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42.xml" ContentType="application/vnd.openxmlformats-officedocument.spreadsheetml.comments+xml"/>
  <Override PartName="/xl/comments36.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34.xml" ContentType="application/vnd.openxmlformats-officedocument.spreadsheetml.comments+xml"/>
  <Override PartName="/xl/comments45.xml" ContentType="application/vnd.openxmlformats-officedocument.spreadsheetml.comments+xml"/>
  <Override PartName="/xl/comments37.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3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39.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35.xml" ContentType="application/vnd.openxmlformats-officedocument.spreadsheetml.comments+xml"/>
  <Override PartName="/xl/comments54.xml" ContentType="application/vnd.openxmlformats-officedocument.spreadsheetml.comments+xml"/>
  <Override PartName="/xl/comments40.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41.xml" ContentType="application/vnd.openxmlformats-officedocument.spreadsheetml.comments+xml"/>
  <Override PartName="/xl/comments58.xml" ContentType="application/vnd.openxmlformats-officedocument.spreadsheetml.comments+xml"/>
  <Override PartName="/xl/comments32.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33.xml" ContentType="application/vnd.openxmlformats-officedocument.spreadsheetml.comments+xml"/>
  <Override PartName="/xl/comments6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defaultThemeVersion="124226"/>
  <mc:AlternateContent xmlns:mc="http://schemas.openxmlformats.org/markup-compatibility/2006">
    <mc:Choice Requires="x15">
      <x15ac:absPath xmlns:x15ac="http://schemas.microsoft.com/office/spreadsheetml/2010/11/ac" url="https://fujitsu-my.sharepoint.com/personal/suzuki_yuma_jp_fujitsu_com/Documents/Pドライブ/高島屋/TCC支援/02_設計書/400.【TCC支援】テーブル_View一覧_レイアウト/"/>
    </mc:Choice>
  </mc:AlternateContent>
  <xr:revisionPtr revIDLastSave="1" documentId="13_ncr:1_{9EC63E16-2702-4515-8985-1F6EF90B47C3}" xr6:coauthVersionLast="47" xr6:coauthVersionMax="47" xr10:uidLastSave="{5A93033F-BE2B-4D5F-BE01-BF6407A35723}"/>
  <bookViews>
    <workbookView xWindow="-108" yWindow="-108" windowWidth="23256" windowHeight="12456" tabRatio="847" xr2:uid="{00000000-000D-0000-FFFF-FFFF00000000}"/>
  </bookViews>
  <sheets>
    <sheet name="テーブル一覧" sheetId="1" r:id="rId1"/>
    <sheet name="PCIDSS対象番号検索結果" sheetId="62" r:id="rId2"/>
    <sheet name="QAA" sheetId="4" r:id="rId3"/>
    <sheet name="QAP" sheetId="5" r:id="rId4"/>
    <sheet name="QBA" sheetId="6" r:id="rId5"/>
    <sheet name="QBB" sheetId="7" r:id="rId6"/>
    <sheet name="QBC" sheetId="8" r:id="rId7"/>
    <sheet name="QBE" sheetId="9" r:id="rId8"/>
    <sheet name="QBF" sheetId="10" r:id="rId9"/>
    <sheet name="QBI" sheetId="11" r:id="rId10"/>
    <sheet name="QBK" sheetId="12" r:id="rId11"/>
    <sheet name="QBM" sheetId="13" r:id="rId12"/>
    <sheet name="QBT" sheetId="14" r:id="rId13"/>
    <sheet name="QBU" sheetId="15" r:id="rId14"/>
    <sheet name="QBW" sheetId="16" r:id="rId15"/>
    <sheet name="QBX" sheetId="17" r:id="rId16"/>
    <sheet name="QCS" sheetId="18" r:id="rId17"/>
    <sheet name="QHA" sheetId="19" r:id="rId18"/>
    <sheet name="QHE" sheetId="20" r:id="rId19"/>
    <sheet name="QJA" sheetId="21" r:id="rId20"/>
    <sheet name="QMA" sheetId="22" r:id="rId21"/>
    <sheet name="QPA" sheetId="23" r:id="rId22"/>
    <sheet name="QRA" sheetId="24" r:id="rId23"/>
    <sheet name="QSA" sheetId="25" r:id="rId24"/>
    <sheet name="QTA" sheetId="26" r:id="rId25"/>
    <sheet name="QTB" sheetId="27" r:id="rId26"/>
    <sheet name="QUS" sheetId="28" r:id="rId27"/>
    <sheet name="QVE" sheetId="29" r:id="rId28"/>
    <sheet name="QVF" sheetId="30" r:id="rId29"/>
    <sheet name="QVG" sheetId="31" r:id="rId30"/>
    <sheet name="QVH" sheetId="32" r:id="rId31"/>
    <sheet name="QVJ" sheetId="33" r:id="rId32"/>
    <sheet name="QVK" sheetId="34" r:id="rId33"/>
    <sheet name="QVL" sheetId="35" r:id="rId34"/>
    <sheet name="QVM" sheetId="36" r:id="rId35"/>
    <sheet name="QVS" sheetId="37" r:id="rId36"/>
    <sheet name="QVW" sheetId="38" r:id="rId37"/>
    <sheet name="QVX" sheetId="39" r:id="rId38"/>
    <sheet name="QVY" sheetId="40" r:id="rId39"/>
    <sheet name="QWA" sheetId="41" r:id="rId40"/>
    <sheet name="QXA" sheetId="42" r:id="rId41"/>
    <sheet name="QXB" sheetId="43" r:id="rId42"/>
    <sheet name="QXC" sheetId="44" r:id="rId43"/>
    <sheet name="QXN" sheetId="45" r:id="rId44"/>
    <sheet name="QXP" sheetId="46" r:id="rId45"/>
    <sheet name="QXS" sheetId="47" r:id="rId46"/>
    <sheet name="QXT" sheetId="48" r:id="rId47"/>
    <sheet name="QYA" sheetId="49" r:id="rId48"/>
    <sheet name="QYN" sheetId="50" r:id="rId49"/>
    <sheet name="QZA" sheetId="51" r:id="rId50"/>
    <sheet name="QZT" sheetId="52" r:id="rId51"/>
    <sheet name="TC" sheetId="53" r:id="rId52"/>
    <sheet name="XTA" sheetId="76" r:id="rId53"/>
    <sheet name="QBG1" sheetId="74" r:id="rId54"/>
    <sheet name="QMB1" sheetId="63" r:id="rId55"/>
    <sheet name="QBP0" sheetId="75" r:id="rId56"/>
    <sheet name="QBP1" sheetId="77" r:id="rId57"/>
    <sheet name="QBP2" sheetId="78" r:id="rId58"/>
    <sheet name="QPB3" sheetId="64" r:id="rId59"/>
    <sheet name="QPB4" sheetId="79" r:id="rId60"/>
    <sheet name="QPB5" sheetId="80" r:id="rId61"/>
    <sheet name="QPB6" sheetId="81" r:id="rId62"/>
    <sheet name="QPB7" sheetId="65" r:id="rId63"/>
    <sheet name="QPB8" sheetId="66" r:id="rId64"/>
    <sheet name="QPB9" sheetId="67" r:id="rId65"/>
    <sheet name="QTB2" sheetId="82" r:id="rId66"/>
    <sheet name="QVZ4" sheetId="68" r:id="rId67"/>
    <sheet name="QVZ5" sheetId="69" r:id="rId68"/>
    <sheet name="QVZ6" sheetId="70" r:id="rId69"/>
    <sheet name="QVZ7" sheetId="71" r:id="rId70"/>
    <sheet name="QVZ8" sheetId="72" r:id="rId71"/>
    <sheet name="QVZ9" sheetId="73" r:id="rId72"/>
    <sheet name="TCGK" sheetId="83" r:id="rId73"/>
    <sheet name="テーブル一覧（Loader調査）" sheetId="54" r:id="rId74"/>
  </sheets>
  <definedNames>
    <definedName name="_xlnm._FilterDatabase" localSheetId="1" hidden="1">PCIDSS対象番号検索結果!$A$2:$N$1313</definedName>
    <definedName name="_xlnm._FilterDatabase" localSheetId="0" hidden="1">テーブル一覧!$A$5:$U$575</definedName>
    <definedName name="_xlnm.Print_Area" localSheetId="54">'QMB1'!$A$1:$AU$63</definedName>
    <definedName name="_xlnm.Print_Area" localSheetId="58">'QPB3'!$A$1:$AU$62</definedName>
    <definedName name="_xlnm.Print_Area" localSheetId="62">'QPB7'!$A$1:$AU$62</definedName>
    <definedName name="_xlnm.Print_Area" localSheetId="63">'QPB8'!$A$1:$AU$62</definedName>
    <definedName name="_xlnm.Print_Area" localSheetId="64">'QPB9'!$A$1:$AU$62</definedName>
    <definedName name="_xlnm.Print_Area" localSheetId="66">'QVZ4'!$A$1:$AU$63</definedName>
    <definedName name="_xlnm.Print_Area" localSheetId="67">'QVZ5'!$A$1:$AU$63</definedName>
    <definedName name="_xlnm.Print_Area" localSheetId="68">'QVZ6'!$A$1:$AU$63</definedName>
    <definedName name="_xlnm.Print_Area" localSheetId="69">'QVZ7'!$A$1:$AU$64</definedName>
    <definedName name="_xlnm.Print_Area" localSheetId="70">'QVZ8'!$A$1:$AU$63</definedName>
    <definedName name="_xlnm.Print_Area" localSheetId="71">'QVZ9'!$A$1:$AU$63</definedName>
    <definedName name="_xlnm.Print_Titles" localSheetId="2">QAA!$A:$C,QAA!$1:$1</definedName>
    <definedName name="_xlnm.Print_Titles" localSheetId="3">QAP!$A:$C,QAP!$1:$1</definedName>
    <definedName name="_xlnm.Print_Titles" localSheetId="4">QBA!$A:$C,QBA!$1:$1</definedName>
    <definedName name="_xlnm.Print_Titles" localSheetId="5">QBB!$A:$C,QBB!$1:$1</definedName>
    <definedName name="_xlnm.Print_Titles" localSheetId="6">QBC!$A:$C,QBC!$1:$1</definedName>
    <definedName name="_xlnm.Print_Titles" localSheetId="7">QBE!$A:$C,QBE!$1:$1</definedName>
    <definedName name="_xlnm.Print_Titles" localSheetId="8">QBF!$A:$C,QBF!$1:$1</definedName>
    <definedName name="_xlnm.Print_Titles" localSheetId="9">QBI!$A:$C,QBI!$1:$1</definedName>
    <definedName name="_xlnm.Print_Titles" localSheetId="10">QBK!$A:$C,QBK!$1:$1</definedName>
    <definedName name="_xlnm.Print_Titles" localSheetId="11">QBM!$A:$C,QBM!$1:$1</definedName>
    <definedName name="_xlnm.Print_Titles" localSheetId="12">QBT!$A:$C,QBT!$1:$1</definedName>
    <definedName name="_xlnm.Print_Titles" localSheetId="13">QBU!$A:$C,QBU!$1:$1</definedName>
    <definedName name="_xlnm.Print_Titles" localSheetId="14">QBW!$A:$C,QBW!$1:$1</definedName>
    <definedName name="_xlnm.Print_Titles" localSheetId="15">QBX!$A:$C,QBX!$1:$1</definedName>
    <definedName name="_xlnm.Print_Titles" localSheetId="16">QCS!$A:$C,QCS!$1:$1</definedName>
    <definedName name="_xlnm.Print_Titles" localSheetId="17">QHA!$A:$C,QHA!$1:$1</definedName>
    <definedName name="_xlnm.Print_Titles" localSheetId="18">QHE!$A:$C,QHE!$1:$1</definedName>
    <definedName name="_xlnm.Print_Titles" localSheetId="19">QJA!$A:$C,QJA!$1:$1</definedName>
    <definedName name="_xlnm.Print_Titles" localSheetId="20">QMA!$A:$C,QMA!$1:$1</definedName>
    <definedName name="_xlnm.Print_Titles" localSheetId="21">QPA!$A:$C,QPA!$1:$1</definedName>
    <definedName name="_xlnm.Print_Titles" localSheetId="22">QRA!$A:$C,QRA!$1:$1</definedName>
    <definedName name="_xlnm.Print_Titles" localSheetId="23">QSA!$A:$C,QSA!$1:$1</definedName>
    <definedName name="_xlnm.Print_Titles" localSheetId="24">QTA!$A:$C,QTA!$1:$1</definedName>
    <definedName name="_xlnm.Print_Titles" localSheetId="25">QTB!$A:$C,QTB!$1:$1</definedName>
    <definedName name="_xlnm.Print_Titles" localSheetId="26">QUS!$A:$C,QUS!$1:$1</definedName>
    <definedName name="_xlnm.Print_Titles" localSheetId="27">QVE!$A:$C,QVE!$1:$1</definedName>
    <definedName name="_xlnm.Print_Titles" localSheetId="28">QVF!$A:$C,QVF!$1:$1</definedName>
    <definedName name="_xlnm.Print_Titles" localSheetId="29">QVG!$A:$C,QVG!$1:$1</definedName>
    <definedName name="_xlnm.Print_Titles" localSheetId="30">QVH!$A:$C,QVH!$1:$1</definedName>
    <definedName name="_xlnm.Print_Titles" localSheetId="31">QVJ!$A:$C,QVJ!$1:$1</definedName>
    <definedName name="_xlnm.Print_Titles" localSheetId="32">QVK!$A:$C,QVK!$1:$1</definedName>
    <definedName name="_xlnm.Print_Titles" localSheetId="33">QVL!$A:$C,QVL!$1:$1</definedName>
    <definedName name="_xlnm.Print_Titles" localSheetId="34">QVM!$A:$C,QVM!$1:$1</definedName>
    <definedName name="_xlnm.Print_Titles" localSheetId="35">QVS!$A:$C,QVS!$1:$1</definedName>
    <definedName name="_xlnm.Print_Titles" localSheetId="36">QVW!$A:$C,QVW!$1:$1</definedName>
    <definedName name="_xlnm.Print_Titles" localSheetId="37">QVX!$A:$C,QVX!$1:$1</definedName>
    <definedName name="_xlnm.Print_Titles" localSheetId="38">QVY!$A:$C,QVY!$1:$1</definedName>
    <definedName name="_xlnm.Print_Titles" localSheetId="39">QWA!$A:$C,QWA!$1:$1</definedName>
    <definedName name="_xlnm.Print_Titles" localSheetId="40">QXA!$A:$C,QXA!$1:$1</definedName>
    <definedName name="_xlnm.Print_Titles" localSheetId="41">QXB!$A:$C,QXB!$1:$1</definedName>
    <definedName name="_xlnm.Print_Titles" localSheetId="42">QXC!$A:$C,QXC!$1:$1</definedName>
    <definedName name="_xlnm.Print_Titles" localSheetId="43">QXN!$A:$C,QXN!$1:$1</definedName>
    <definedName name="_xlnm.Print_Titles" localSheetId="44">QXP!$A:$C,QXP!$1:$1</definedName>
    <definedName name="_xlnm.Print_Titles" localSheetId="45">QXS!$A:$C,QXS!$1:$1</definedName>
    <definedName name="_xlnm.Print_Titles" localSheetId="46">QXT!$A:$C,QXT!$1:$1</definedName>
    <definedName name="_xlnm.Print_Titles" localSheetId="47">QYA!$A:$C,QYA!$1:$1</definedName>
    <definedName name="_xlnm.Print_Titles" localSheetId="48">QYN!$A:$C,QYN!$1:$1</definedName>
    <definedName name="_xlnm.Print_Titles" localSheetId="49">QZA!$A:$C,QZA!$1:$1</definedName>
    <definedName name="_xlnm.Print_Titles" localSheetId="50">QZT!$A:$C,QZT!$1:$1</definedName>
    <definedName name="_xlnm.Print_Titles" localSheetId="51">TC!$A:$C,TC!$1:$1</definedName>
    <definedName name="_xlnm.Print_Titles" localSheetId="0">テーブル一覧!$1:$5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53" i="1" l="1"/>
  <c r="P553" i="1"/>
  <c r="I547" i="62" l="1"/>
  <c r="I546" i="62"/>
  <c r="I545" i="62"/>
  <c r="I544" i="62"/>
  <c r="I543" i="62"/>
  <c r="I542" i="62"/>
  <c r="I541" i="62"/>
  <c r="I540" i="62"/>
  <c r="I539" i="62"/>
  <c r="I538" i="62"/>
  <c r="I537" i="62"/>
  <c r="I536" i="62"/>
  <c r="I535" i="62"/>
  <c r="I534" i="62"/>
  <c r="I533" i="62"/>
  <c r="I532" i="62"/>
  <c r="I531" i="62"/>
  <c r="I530" i="62"/>
  <c r="I529" i="62"/>
  <c r="I528" i="62"/>
  <c r="I527" i="62"/>
  <c r="I526" i="62"/>
  <c r="I525" i="62"/>
  <c r="I524" i="62"/>
  <c r="I523" i="62"/>
  <c r="I522" i="62"/>
  <c r="I521" i="62"/>
  <c r="I520" i="62"/>
  <c r="I519" i="62"/>
  <c r="I518" i="62"/>
  <c r="I517" i="62"/>
  <c r="I516" i="62"/>
  <c r="I515" i="62"/>
  <c r="I514" i="62"/>
  <c r="I513" i="62"/>
  <c r="I512" i="62"/>
  <c r="I511" i="62"/>
  <c r="I510" i="62"/>
  <c r="I509" i="62"/>
  <c r="I508" i="62"/>
  <c r="I507" i="62"/>
  <c r="I506" i="62"/>
  <c r="I505" i="62"/>
  <c r="I504" i="62"/>
  <c r="I503" i="62"/>
  <c r="I502" i="62"/>
  <c r="I501" i="62"/>
  <c r="I500" i="62"/>
  <c r="I499" i="62"/>
  <c r="I498" i="62"/>
  <c r="I497" i="62"/>
  <c r="I496" i="62"/>
  <c r="I495" i="62"/>
  <c r="I494" i="62"/>
  <c r="I493" i="62"/>
  <c r="I492" i="62"/>
  <c r="I491" i="62"/>
  <c r="I490" i="62"/>
  <c r="I489" i="62"/>
  <c r="I488" i="62"/>
  <c r="I487" i="62"/>
  <c r="I486" i="62"/>
  <c r="I485" i="62"/>
  <c r="I484" i="62"/>
  <c r="I483" i="62"/>
  <c r="I482" i="62"/>
  <c r="I481" i="62"/>
  <c r="I480" i="62"/>
  <c r="I479" i="62"/>
  <c r="I478" i="62"/>
  <c r="I477" i="62"/>
  <c r="I476" i="62"/>
  <c r="I475" i="62"/>
  <c r="I474" i="62"/>
  <c r="I473" i="62"/>
  <c r="I472" i="62"/>
  <c r="I471" i="62"/>
  <c r="I470" i="62"/>
  <c r="I469" i="62"/>
  <c r="I468" i="62"/>
  <c r="I467" i="62"/>
  <c r="I466" i="62"/>
  <c r="I465" i="62"/>
  <c r="I464" i="62"/>
  <c r="I463" i="62"/>
  <c r="I462" i="62"/>
  <c r="I461" i="62"/>
  <c r="I460" i="62"/>
  <c r="I459" i="62"/>
  <c r="I458" i="62"/>
  <c r="I457" i="62"/>
  <c r="I456" i="62"/>
  <c r="I455" i="62"/>
  <c r="I454" i="62"/>
  <c r="I453" i="62"/>
  <c r="I452" i="62"/>
  <c r="I451" i="62"/>
  <c r="I450" i="62"/>
  <c r="I449" i="62"/>
  <c r="I448" i="62"/>
  <c r="I447" i="62"/>
  <c r="I446" i="62"/>
  <c r="I445" i="62"/>
  <c r="I444" i="62"/>
  <c r="I443" i="62"/>
  <c r="I442" i="62"/>
  <c r="I441" i="62"/>
  <c r="I440" i="62"/>
  <c r="I439" i="62"/>
  <c r="I438" i="62"/>
  <c r="I437" i="62"/>
  <c r="I436" i="62"/>
  <c r="I435" i="62"/>
  <c r="I434" i="62"/>
  <c r="I433" i="62"/>
  <c r="I432" i="62"/>
  <c r="I431" i="62"/>
  <c r="I430" i="62"/>
  <c r="I429" i="62"/>
  <c r="I428" i="62"/>
  <c r="I427" i="62"/>
  <c r="I426" i="62"/>
  <c r="I425" i="62"/>
  <c r="I424" i="62"/>
  <c r="I423" i="62"/>
  <c r="I422" i="62"/>
  <c r="I421" i="62"/>
  <c r="I420" i="62"/>
  <c r="I419" i="62"/>
  <c r="I418" i="62"/>
  <c r="I417" i="62"/>
  <c r="I416" i="62"/>
  <c r="I415" i="62"/>
  <c r="I414" i="62"/>
  <c r="I413" i="62"/>
  <c r="I412" i="62"/>
  <c r="I411" i="62"/>
  <c r="I410" i="62"/>
  <c r="I409" i="62"/>
  <c r="I408" i="62"/>
  <c r="I407" i="62"/>
  <c r="I406" i="62"/>
  <c r="I405" i="62"/>
  <c r="I404" i="62"/>
  <c r="I403" i="62"/>
  <c r="I402" i="62"/>
  <c r="I401" i="62"/>
  <c r="I400" i="62"/>
  <c r="I399" i="62"/>
  <c r="I398" i="62"/>
  <c r="I397" i="62"/>
  <c r="I396" i="62"/>
  <c r="I395" i="62"/>
  <c r="I394" i="62"/>
  <c r="I393" i="62"/>
  <c r="I392" i="62"/>
  <c r="I391" i="62"/>
  <c r="I390" i="62"/>
  <c r="I389" i="62"/>
  <c r="I388" i="62"/>
  <c r="I387" i="62"/>
  <c r="I386" i="62"/>
  <c r="I385" i="62"/>
  <c r="I384" i="62"/>
  <c r="I383" i="62"/>
  <c r="I382" i="62"/>
  <c r="I381" i="62"/>
  <c r="I380" i="62"/>
  <c r="I379" i="62"/>
  <c r="I378" i="62"/>
  <c r="I377" i="62"/>
  <c r="I376" i="62"/>
  <c r="I375" i="62"/>
  <c r="I374" i="62"/>
  <c r="I373" i="62"/>
  <c r="I372" i="62"/>
  <c r="I371" i="62"/>
  <c r="I370" i="62"/>
  <c r="I369" i="62"/>
  <c r="I368" i="62"/>
  <c r="I367" i="62"/>
  <c r="I366" i="62"/>
  <c r="I365" i="62"/>
  <c r="I364" i="62"/>
  <c r="I363" i="62"/>
  <c r="I362" i="62"/>
  <c r="I361" i="62"/>
  <c r="I360" i="62"/>
  <c r="I359" i="62"/>
  <c r="I358" i="62"/>
  <c r="I357" i="62"/>
  <c r="I356" i="62"/>
  <c r="I355" i="62"/>
  <c r="I354" i="62"/>
  <c r="I353" i="62"/>
  <c r="I352" i="62"/>
  <c r="I351" i="62"/>
  <c r="I350" i="62"/>
  <c r="I349" i="62"/>
  <c r="I348" i="62"/>
  <c r="I347" i="62"/>
  <c r="I346" i="62"/>
  <c r="I345" i="62"/>
  <c r="I344" i="62"/>
  <c r="I343" i="62"/>
  <c r="I342" i="62"/>
  <c r="I341" i="62"/>
  <c r="I340" i="62"/>
  <c r="I339" i="62"/>
  <c r="I338" i="62"/>
  <c r="I337" i="62"/>
  <c r="I336" i="62"/>
  <c r="I335" i="62"/>
  <c r="I334" i="62"/>
  <c r="I333" i="62"/>
  <c r="I332" i="62"/>
  <c r="I331" i="62"/>
  <c r="I330" i="62"/>
  <c r="I329" i="62"/>
  <c r="I328" i="62"/>
  <c r="I327" i="62"/>
  <c r="I326" i="62"/>
  <c r="I325" i="62"/>
  <c r="I324" i="62"/>
  <c r="I323" i="62"/>
  <c r="I322" i="62"/>
  <c r="I321" i="62"/>
  <c r="I320" i="62"/>
  <c r="I319" i="62"/>
  <c r="I318" i="62"/>
  <c r="I317" i="62"/>
  <c r="I316" i="62"/>
  <c r="I315" i="62"/>
  <c r="I314" i="62"/>
  <c r="I313" i="62"/>
  <c r="I312" i="62"/>
  <c r="I311" i="62"/>
  <c r="I310" i="62"/>
  <c r="I309" i="62"/>
  <c r="I308" i="62"/>
  <c r="I307" i="62"/>
  <c r="I306" i="62"/>
  <c r="I305" i="62"/>
  <c r="I304" i="62"/>
  <c r="I303" i="62"/>
  <c r="I302" i="62"/>
  <c r="I301" i="62"/>
  <c r="I300" i="62"/>
  <c r="I299" i="62"/>
  <c r="I298" i="62"/>
  <c r="I297" i="62"/>
  <c r="I296" i="62"/>
  <c r="I295" i="62"/>
  <c r="I294" i="62"/>
  <c r="I293" i="62"/>
  <c r="I292" i="62"/>
  <c r="I291" i="62"/>
  <c r="I290" i="62"/>
  <c r="I289" i="62"/>
  <c r="I288" i="62"/>
  <c r="I287" i="62"/>
  <c r="I286" i="62"/>
  <c r="I285" i="62"/>
  <c r="I284" i="62"/>
  <c r="I283" i="62"/>
  <c r="I282" i="62"/>
  <c r="I281" i="62"/>
  <c r="I280" i="62"/>
  <c r="I279" i="62"/>
  <c r="I278" i="62"/>
  <c r="I277" i="62"/>
  <c r="I276" i="62"/>
  <c r="I275" i="62"/>
  <c r="I274" i="62"/>
  <c r="I273" i="62"/>
  <c r="I272" i="62"/>
  <c r="I271" i="62"/>
  <c r="I270" i="62"/>
  <c r="I269" i="62"/>
  <c r="I268" i="62"/>
  <c r="I267" i="62"/>
  <c r="I266" i="62"/>
  <c r="I265" i="62"/>
  <c r="I264" i="62"/>
  <c r="I263" i="62"/>
  <c r="I262" i="62"/>
  <c r="I261" i="62"/>
  <c r="I260" i="62"/>
  <c r="I259" i="62"/>
  <c r="I258" i="62"/>
  <c r="I257" i="62"/>
  <c r="I256" i="62"/>
  <c r="I255" i="62"/>
  <c r="I254" i="62"/>
  <c r="I253" i="62"/>
  <c r="I252" i="62"/>
  <c r="I251" i="62"/>
  <c r="I250" i="62"/>
  <c r="I249" i="62"/>
  <c r="I248" i="62"/>
  <c r="I247" i="62"/>
  <c r="I246" i="62"/>
  <c r="I245" i="62"/>
  <c r="I244" i="62"/>
  <c r="I243" i="62"/>
  <c r="I242" i="62"/>
  <c r="I241" i="62"/>
  <c r="I240" i="62"/>
  <c r="I239" i="62"/>
  <c r="I238" i="62"/>
  <c r="I237" i="62"/>
  <c r="I236" i="62"/>
  <c r="I235" i="62"/>
  <c r="I234" i="62"/>
  <c r="I233" i="62"/>
  <c r="I232" i="62"/>
  <c r="I231" i="62"/>
  <c r="I230" i="62"/>
  <c r="I229" i="62"/>
  <c r="I228" i="62"/>
  <c r="I227" i="62"/>
  <c r="I226" i="62"/>
  <c r="I225" i="62"/>
  <c r="I224" i="62"/>
  <c r="I223" i="62"/>
  <c r="I222" i="62"/>
  <c r="I221" i="62"/>
  <c r="I220" i="62"/>
  <c r="I219" i="62"/>
  <c r="I218" i="62"/>
  <c r="I217" i="62"/>
  <c r="I216" i="62"/>
  <c r="I215" i="62"/>
  <c r="I214" i="62"/>
  <c r="I213" i="62"/>
  <c r="I212" i="62"/>
  <c r="I211" i="62"/>
  <c r="I210" i="62"/>
  <c r="I209" i="62"/>
  <c r="I208" i="62"/>
  <c r="I207" i="62"/>
  <c r="I206" i="62"/>
  <c r="I205" i="62"/>
  <c r="I204" i="62"/>
  <c r="I203" i="62"/>
  <c r="I202" i="62"/>
  <c r="I201" i="62"/>
  <c r="I200" i="62"/>
  <c r="I199" i="62"/>
  <c r="I198" i="62"/>
  <c r="I197" i="62"/>
  <c r="I196" i="62"/>
  <c r="I195" i="62"/>
  <c r="I194" i="62"/>
  <c r="I193" i="62"/>
  <c r="I192" i="62"/>
  <c r="I191" i="62"/>
  <c r="I190" i="62"/>
  <c r="I189" i="62"/>
  <c r="I188" i="62"/>
  <c r="I187" i="62"/>
  <c r="I186" i="62"/>
  <c r="I185" i="62"/>
  <c r="I184" i="62"/>
  <c r="I183" i="62"/>
  <c r="I182" i="62"/>
  <c r="I181" i="62"/>
  <c r="I180" i="62"/>
  <c r="I179" i="62"/>
  <c r="I178" i="62"/>
  <c r="I177" i="62"/>
  <c r="I176" i="62"/>
  <c r="I175" i="62"/>
  <c r="I174" i="62"/>
  <c r="I173" i="62"/>
  <c r="I172" i="62"/>
  <c r="I171" i="62"/>
  <c r="I170" i="62"/>
  <c r="I169" i="62"/>
  <c r="I168" i="62"/>
  <c r="I167" i="62"/>
  <c r="I166" i="62"/>
  <c r="I165" i="62"/>
  <c r="I164" i="62"/>
  <c r="I163" i="62"/>
  <c r="I162" i="62"/>
  <c r="I161" i="62"/>
  <c r="I160" i="62"/>
  <c r="I159" i="62"/>
  <c r="I158" i="62"/>
  <c r="I157" i="62"/>
  <c r="I156" i="62"/>
  <c r="I155" i="62"/>
  <c r="I154" i="62"/>
  <c r="I153" i="62"/>
  <c r="I152" i="62"/>
  <c r="I151" i="62"/>
  <c r="I150" i="62"/>
  <c r="I149" i="62"/>
  <c r="I148" i="62"/>
  <c r="I147" i="62"/>
  <c r="I146" i="62"/>
  <c r="I145" i="62"/>
  <c r="I144" i="62"/>
  <c r="I143" i="62"/>
  <c r="I142" i="62"/>
  <c r="I141" i="62"/>
  <c r="I140" i="62"/>
  <c r="I139" i="62"/>
  <c r="I138" i="62"/>
  <c r="I137" i="62"/>
  <c r="I136" i="62"/>
  <c r="I135" i="62"/>
  <c r="I134" i="62"/>
  <c r="I133" i="62"/>
  <c r="I132" i="62"/>
  <c r="I131" i="62"/>
  <c r="I130" i="62"/>
  <c r="I129" i="62"/>
  <c r="I128" i="62"/>
  <c r="I127" i="62"/>
  <c r="I126" i="62"/>
  <c r="I125" i="62"/>
  <c r="I124" i="62"/>
  <c r="I123" i="62"/>
  <c r="I122" i="62"/>
  <c r="I121" i="62"/>
  <c r="I120" i="62"/>
  <c r="I119" i="62"/>
  <c r="I118" i="62"/>
  <c r="I117" i="62"/>
  <c r="I116" i="62"/>
  <c r="I115" i="62"/>
  <c r="I114" i="62"/>
  <c r="I113" i="62"/>
  <c r="I112" i="62"/>
  <c r="I111" i="62"/>
  <c r="I110" i="62"/>
  <c r="I109" i="62"/>
  <c r="I108" i="62"/>
  <c r="I107" i="62"/>
  <c r="I106" i="62"/>
  <c r="I105" i="62"/>
  <c r="I104" i="62"/>
  <c r="I103" i="62"/>
  <c r="I102" i="62"/>
  <c r="I101" i="62"/>
  <c r="I100" i="62"/>
  <c r="I99" i="62"/>
  <c r="I98" i="62"/>
  <c r="I97" i="62"/>
  <c r="I96" i="62"/>
  <c r="I95" i="62"/>
  <c r="I94" i="62"/>
  <c r="I93" i="62"/>
  <c r="I92" i="62"/>
  <c r="I91" i="62"/>
  <c r="I90" i="62"/>
  <c r="I89" i="62"/>
  <c r="I88" i="62"/>
  <c r="I87" i="62"/>
  <c r="I86" i="62"/>
  <c r="I85" i="62"/>
  <c r="I84" i="62"/>
  <c r="I83" i="62"/>
  <c r="I82" i="62"/>
  <c r="I81" i="62"/>
  <c r="I80" i="62"/>
  <c r="I79" i="62"/>
  <c r="I78" i="62"/>
  <c r="I77" i="62"/>
  <c r="I76" i="62"/>
  <c r="I75" i="62"/>
  <c r="I74" i="62"/>
  <c r="I73" i="62"/>
  <c r="I72" i="62"/>
  <c r="I71" i="62"/>
  <c r="I70" i="62"/>
  <c r="I69" i="62"/>
  <c r="I68" i="62"/>
  <c r="I67" i="62"/>
  <c r="I66" i="62"/>
  <c r="I65" i="62"/>
  <c r="I64" i="62"/>
  <c r="I63" i="62"/>
  <c r="I62" i="62"/>
  <c r="I61" i="62"/>
  <c r="I60" i="62"/>
  <c r="I59" i="62"/>
  <c r="I58" i="62"/>
  <c r="I57" i="62"/>
  <c r="I56" i="62"/>
  <c r="I55" i="62"/>
  <c r="I54" i="62"/>
  <c r="I53" i="62"/>
  <c r="I52" i="62"/>
  <c r="I51" i="62"/>
  <c r="I50" i="62"/>
  <c r="I49" i="62"/>
  <c r="I48" i="62"/>
  <c r="I47" i="62"/>
  <c r="I46" i="62"/>
  <c r="I45" i="62"/>
  <c r="I44" i="62"/>
  <c r="I43" i="62"/>
  <c r="I42" i="62"/>
  <c r="I41" i="62"/>
  <c r="I40" i="62"/>
  <c r="I39" i="62"/>
  <c r="I38" i="62"/>
  <c r="I37" i="62"/>
  <c r="I36" i="62"/>
  <c r="I35" i="62"/>
  <c r="I34" i="62"/>
  <c r="I33" i="62"/>
  <c r="I32" i="62"/>
  <c r="I31" i="62"/>
  <c r="I30" i="62"/>
  <c r="I29" i="62"/>
  <c r="I28" i="62"/>
  <c r="I27" i="62"/>
  <c r="I26" i="62"/>
  <c r="I25" i="62"/>
  <c r="I24" i="62"/>
  <c r="I23" i="62"/>
  <c r="I22" i="62"/>
  <c r="I21" i="62"/>
  <c r="I20" i="62"/>
  <c r="I19" i="62"/>
  <c r="I18" i="62"/>
  <c r="I17" i="62"/>
  <c r="I16" i="62"/>
  <c r="I15" i="62"/>
  <c r="I14" i="62"/>
  <c r="I13" i="62"/>
  <c r="I12" i="62"/>
  <c r="I11" i="62"/>
  <c r="I10" i="62"/>
  <c r="I9" i="62"/>
  <c r="I8" i="62"/>
  <c r="I7" i="62"/>
  <c r="I6" i="62"/>
  <c r="I5" i="62"/>
  <c r="I4" i="62"/>
  <c r="I3" i="62"/>
  <c r="P566" i="1" l="1"/>
  <c r="P556" i="1"/>
  <c r="P555" i="1"/>
  <c r="M3" i="1"/>
  <c r="L3" i="1"/>
  <c r="K3" i="1"/>
  <c r="R566" i="1"/>
  <c r="R556" i="1"/>
  <c r="R555" i="1"/>
  <c r="Q51" i="73" l="1"/>
  <c r="L51" i="73"/>
  <c r="B48" i="73"/>
  <c r="B47" i="73"/>
  <c r="B46" i="73"/>
  <c r="B45" i="73"/>
  <c r="B44" i="73"/>
  <c r="B43" i="73"/>
  <c r="B42" i="73"/>
  <c r="B41" i="73"/>
  <c r="B40" i="73"/>
  <c r="B39" i="73"/>
  <c r="B38" i="73"/>
  <c r="B37" i="73"/>
  <c r="B36" i="73"/>
  <c r="B35" i="73"/>
  <c r="B34" i="73"/>
  <c r="B33" i="73"/>
  <c r="B32" i="73"/>
  <c r="B31" i="73"/>
  <c r="B30" i="73"/>
  <c r="B29" i="73"/>
  <c r="B28" i="73"/>
  <c r="B26" i="73"/>
  <c r="B25" i="73"/>
  <c r="B24" i="73"/>
  <c r="B23" i="73"/>
  <c r="B22" i="73"/>
  <c r="B21" i="73"/>
  <c r="B20" i="73"/>
  <c r="B19" i="73"/>
  <c r="B18" i="73"/>
  <c r="B17" i="73"/>
  <c r="B16" i="73"/>
  <c r="B15" i="73"/>
  <c r="B14" i="73"/>
  <c r="B13" i="73"/>
  <c r="B12" i="73"/>
  <c r="B11" i="73"/>
  <c r="Q51" i="72"/>
  <c r="L51" i="72"/>
  <c r="B48" i="72"/>
  <c r="B47" i="72"/>
  <c r="B46" i="72"/>
  <c r="B45" i="72"/>
  <c r="B44" i="72"/>
  <c r="B43" i="72"/>
  <c r="B42" i="72"/>
  <c r="B41" i="72"/>
  <c r="B40" i="72"/>
  <c r="B39" i="72"/>
  <c r="B38" i="72"/>
  <c r="B37" i="72"/>
  <c r="B36" i="72"/>
  <c r="B35" i="72"/>
  <c r="B34" i="72"/>
  <c r="B33" i="72"/>
  <c r="B32" i="72"/>
  <c r="B31" i="72"/>
  <c r="B30" i="72"/>
  <c r="B29" i="72"/>
  <c r="B28" i="72"/>
  <c r="B26" i="72"/>
  <c r="B25" i="72"/>
  <c r="B24" i="72"/>
  <c r="B23" i="72"/>
  <c r="B22" i="72"/>
  <c r="B21" i="72"/>
  <c r="B20" i="72"/>
  <c r="B19" i="72"/>
  <c r="B18" i="72"/>
  <c r="B17" i="72"/>
  <c r="B16" i="72"/>
  <c r="B15" i="72"/>
  <c r="B14" i="72"/>
  <c r="B13" i="72"/>
  <c r="B12" i="72"/>
  <c r="B11" i="72"/>
  <c r="V52" i="71"/>
  <c r="Q52" i="71"/>
  <c r="L52" i="71"/>
  <c r="B49" i="71"/>
  <c r="B48" i="71"/>
  <c r="B47" i="71"/>
  <c r="B46" i="71"/>
  <c r="B45" i="71"/>
  <c r="B44" i="71"/>
  <c r="B43" i="71"/>
  <c r="B42" i="71"/>
  <c r="B41" i="71"/>
  <c r="B40" i="71"/>
  <c r="B39" i="71"/>
  <c r="B38" i="71"/>
  <c r="B37" i="71"/>
  <c r="B36" i="71"/>
  <c r="B35" i="71"/>
  <c r="B34" i="71"/>
  <c r="B33" i="71"/>
  <c r="B32" i="71"/>
  <c r="B31" i="71"/>
  <c r="B30" i="71"/>
  <c r="B29" i="71"/>
  <c r="B28" i="71"/>
  <c r="B27" i="71"/>
  <c r="B26" i="71"/>
  <c r="B25" i="71"/>
  <c r="B24" i="71"/>
  <c r="B23" i="71"/>
  <c r="B22" i="71"/>
  <c r="B21" i="71"/>
  <c r="B20" i="71"/>
  <c r="B19" i="71"/>
  <c r="B18" i="71"/>
  <c r="B17" i="71"/>
  <c r="B16" i="71"/>
  <c r="B15" i="71"/>
  <c r="B14" i="71"/>
  <c r="B13" i="71"/>
  <c r="B12" i="71"/>
  <c r="B11" i="71"/>
  <c r="Q51" i="70"/>
  <c r="L51" i="70"/>
  <c r="B48" i="70"/>
  <c r="B47" i="70"/>
  <c r="B46" i="70"/>
  <c r="B45" i="70"/>
  <c r="B44" i="70"/>
  <c r="B43" i="70"/>
  <c r="B42" i="70"/>
  <c r="B41" i="70"/>
  <c r="B40" i="70"/>
  <c r="B39" i="70"/>
  <c r="B38" i="70"/>
  <c r="B37" i="70"/>
  <c r="B36" i="70"/>
  <c r="B35" i="70"/>
  <c r="B34" i="70"/>
  <c r="B33" i="70"/>
  <c r="B32" i="70"/>
  <c r="B31" i="70"/>
  <c r="B30" i="70"/>
  <c r="B29" i="70"/>
  <c r="B28" i="70"/>
  <c r="B26" i="70"/>
  <c r="B25" i="70"/>
  <c r="B24" i="70"/>
  <c r="B23" i="70"/>
  <c r="B22" i="70"/>
  <c r="B21" i="70"/>
  <c r="B20" i="70"/>
  <c r="B19" i="70"/>
  <c r="B18" i="70"/>
  <c r="B17" i="70"/>
  <c r="B16" i="70"/>
  <c r="B15" i="70"/>
  <c r="B14" i="70"/>
  <c r="B13" i="70"/>
  <c r="B12" i="70"/>
  <c r="B11" i="70"/>
  <c r="Q51" i="69"/>
  <c r="L51" i="69"/>
  <c r="B48" i="69"/>
  <c r="B47" i="69"/>
  <c r="B46" i="69"/>
  <c r="B45" i="69"/>
  <c r="B44" i="69"/>
  <c r="B43" i="69"/>
  <c r="B42" i="69"/>
  <c r="B41" i="69"/>
  <c r="B40" i="69"/>
  <c r="B39" i="69"/>
  <c r="B38" i="69"/>
  <c r="B37" i="69"/>
  <c r="B36" i="69"/>
  <c r="B35" i="69"/>
  <c r="B34" i="69"/>
  <c r="B33" i="69"/>
  <c r="B32" i="69"/>
  <c r="B31" i="69"/>
  <c r="B30" i="69"/>
  <c r="B29" i="69"/>
  <c r="B28" i="69"/>
  <c r="B26" i="69"/>
  <c r="B25" i="69"/>
  <c r="B24" i="69"/>
  <c r="B23" i="69"/>
  <c r="B22" i="69"/>
  <c r="B21" i="69"/>
  <c r="B20" i="69"/>
  <c r="B19" i="69"/>
  <c r="B18" i="69"/>
  <c r="B17" i="69"/>
  <c r="B16" i="69"/>
  <c r="B15" i="69"/>
  <c r="B14" i="69"/>
  <c r="B13" i="69"/>
  <c r="B12" i="69"/>
  <c r="B11" i="69"/>
  <c r="G51" i="68"/>
  <c r="V51" i="68" s="1"/>
  <c r="B48" i="68"/>
  <c r="B47" i="68"/>
  <c r="B46" i="68"/>
  <c r="B45" i="68"/>
  <c r="B44" i="68"/>
  <c r="B43" i="68"/>
  <c r="B42" i="68"/>
  <c r="B41" i="68"/>
  <c r="B40" i="68"/>
  <c r="B39" i="68"/>
  <c r="B38" i="68"/>
  <c r="B37" i="68"/>
  <c r="B36" i="68"/>
  <c r="B35" i="68"/>
  <c r="B34" i="68"/>
  <c r="B33" i="68"/>
  <c r="B32" i="68"/>
  <c r="B31" i="68"/>
  <c r="B30" i="68"/>
  <c r="B29" i="68"/>
  <c r="B28" i="68"/>
  <c r="B27" i="68"/>
  <c r="B26" i="68"/>
  <c r="B25" i="68"/>
  <c r="B24" i="68"/>
  <c r="B23" i="68"/>
  <c r="B22" i="68"/>
  <c r="B21" i="68"/>
  <c r="B20" i="68"/>
  <c r="B19" i="68"/>
  <c r="B18" i="68"/>
  <c r="B17" i="68"/>
  <c r="B16" i="68"/>
  <c r="B15" i="68"/>
  <c r="B14" i="68"/>
  <c r="B13" i="68"/>
  <c r="B12" i="68"/>
  <c r="B11" i="68"/>
  <c r="AP114" i="67"/>
  <c r="AK114" i="67"/>
  <c r="AF114" i="67"/>
  <c r="V114" i="67"/>
  <c r="AP112" i="67"/>
  <c r="AK112" i="67"/>
  <c r="AF112" i="67"/>
  <c r="AA112" i="67"/>
  <c r="V112" i="67"/>
  <c r="Q112" i="67"/>
  <c r="L112" i="67"/>
  <c r="G112" i="67"/>
  <c r="B112" i="67"/>
  <c r="H70" i="67"/>
  <c r="AS69" i="67"/>
  <c r="AF69" i="67"/>
  <c r="H69" i="67"/>
  <c r="V67" i="67"/>
  <c r="Q67" i="67"/>
  <c r="L67" i="67"/>
  <c r="AR65" i="67"/>
  <c r="AO65" i="67"/>
  <c r="AL65" i="67"/>
  <c r="AI65" i="67"/>
  <c r="U65" i="67"/>
  <c r="P65" i="67"/>
  <c r="K65" i="67"/>
  <c r="AP114" i="66"/>
  <c r="AK114" i="66"/>
  <c r="AF114" i="66"/>
  <c r="V114" i="66"/>
  <c r="AP112" i="66"/>
  <c r="AK112" i="66"/>
  <c r="AF112" i="66"/>
  <c r="AA112" i="66"/>
  <c r="V112" i="66"/>
  <c r="Q112" i="66"/>
  <c r="L112" i="66"/>
  <c r="G112" i="66"/>
  <c r="B112" i="66"/>
  <c r="H70" i="66"/>
  <c r="AS69" i="66"/>
  <c r="AF69" i="66"/>
  <c r="H69" i="66"/>
  <c r="V67" i="66"/>
  <c r="Q67" i="66"/>
  <c r="L67" i="66"/>
  <c r="AR65" i="66"/>
  <c r="AO65" i="66"/>
  <c r="AL65" i="66"/>
  <c r="AI65" i="66"/>
  <c r="U65" i="66"/>
  <c r="P65" i="66"/>
  <c r="K65" i="66"/>
  <c r="B12" i="63"/>
  <c r="B13" i="63" s="1"/>
  <c r="B14" i="63" s="1"/>
  <c r="B15" i="63" s="1"/>
  <c r="B16" i="63" s="1"/>
  <c r="B17" i="63" s="1"/>
  <c r="B18" i="63" s="1"/>
  <c r="B19" i="63" s="1"/>
  <c r="B20" i="63" s="1"/>
  <c r="B21" i="63" s="1"/>
  <c r="B22" i="63" s="1"/>
  <c r="B23" i="63" s="1"/>
  <c r="B24" i="63" s="1"/>
  <c r="B25" i="63" s="1"/>
  <c r="B26" i="63" s="1"/>
  <c r="B27" i="63" s="1"/>
  <c r="B28" i="63" s="1"/>
  <c r="B29" i="63" s="1"/>
  <c r="B30" i="63" s="1"/>
  <c r="B31" i="63" s="1"/>
  <c r="B32" i="63" s="1"/>
  <c r="B33" i="63" s="1"/>
  <c r="B34" i="63" s="1"/>
  <c r="B35" i="63" s="1"/>
  <c r="B36" i="63" s="1"/>
  <c r="B37" i="63" s="1"/>
  <c r="B38" i="63" s="1"/>
  <c r="B39" i="63" s="1"/>
  <c r="B40" i="63" s="1"/>
  <c r="B41" i="63" s="1"/>
  <c r="B42" i="63" s="1"/>
  <c r="B43" i="63" s="1"/>
  <c r="L51" i="68" l="1"/>
  <c r="Q51" i="68"/>
  <c r="S428" i="1" l="1"/>
  <c r="S126" i="1"/>
  <c r="S125" i="1"/>
  <c r="S124" i="1"/>
  <c r="N424" i="62" l="1"/>
  <c r="N423" i="62"/>
  <c r="N422" i="62"/>
  <c r="N421" i="62"/>
  <c r="N420" i="62"/>
  <c r="N419" i="62"/>
  <c r="N418" i="62"/>
  <c r="N417" i="62"/>
  <c r="N416" i="62"/>
  <c r="N415" i="62"/>
  <c r="N414" i="62"/>
  <c r="N413" i="62"/>
  <c r="N412" i="62"/>
  <c r="N411" i="62"/>
  <c r="N410" i="62"/>
  <c r="N409" i="62"/>
  <c r="N408" i="62"/>
  <c r="N407" i="62"/>
  <c r="N406" i="62"/>
  <c r="N405" i="62"/>
  <c r="N404" i="62"/>
  <c r="N403" i="62"/>
  <c r="N402" i="62"/>
  <c r="N401" i="62"/>
  <c r="N400" i="62"/>
  <c r="N399" i="62"/>
  <c r="N398" i="62"/>
  <c r="N397" i="62"/>
  <c r="N396" i="62"/>
  <c r="N395" i="62"/>
  <c r="N394" i="62"/>
  <c r="N393" i="62"/>
  <c r="N392" i="62"/>
  <c r="N391" i="62"/>
  <c r="N390" i="62"/>
  <c r="N389" i="62"/>
  <c r="N388" i="62"/>
  <c r="N387" i="62"/>
  <c r="N386" i="62"/>
  <c r="N385" i="62"/>
  <c r="N384" i="62"/>
  <c r="N383" i="62"/>
  <c r="N382" i="62"/>
  <c r="N381" i="62"/>
  <c r="N380" i="62"/>
  <c r="N379" i="62"/>
  <c r="N378" i="62"/>
  <c r="N377" i="62"/>
  <c r="N376" i="62"/>
  <c r="N375" i="62"/>
  <c r="N374" i="62"/>
  <c r="N373" i="62"/>
  <c r="N372" i="62"/>
  <c r="N371" i="62"/>
  <c r="N370" i="62"/>
  <c r="N369" i="62"/>
  <c r="N368" i="62"/>
  <c r="N367" i="62"/>
  <c r="N366" i="62"/>
  <c r="N365" i="62"/>
  <c r="N364" i="62"/>
  <c r="N363" i="62"/>
  <c r="N362" i="62"/>
  <c r="N361" i="62"/>
  <c r="N360" i="62"/>
  <c r="N359" i="62"/>
  <c r="N358" i="62"/>
  <c r="N357" i="62"/>
  <c r="N356" i="62"/>
  <c r="N355" i="62"/>
  <c r="N354" i="62"/>
  <c r="N353" i="62"/>
  <c r="N352" i="62"/>
  <c r="N351" i="62"/>
  <c r="N350" i="62"/>
  <c r="N349" i="62"/>
  <c r="N348" i="62"/>
  <c r="N347" i="62"/>
  <c r="N346" i="62"/>
  <c r="N345" i="62"/>
  <c r="N344" i="62"/>
  <c r="N343" i="62"/>
  <c r="N342" i="62"/>
  <c r="N341" i="62"/>
  <c r="N340" i="62"/>
  <c r="N339" i="62"/>
  <c r="N338" i="62"/>
  <c r="N337" i="62"/>
  <c r="N336" i="62"/>
  <c r="N335" i="62"/>
  <c r="N334" i="62"/>
  <c r="N333" i="62"/>
  <c r="N332" i="62"/>
  <c r="N331" i="62"/>
  <c r="N330" i="62"/>
  <c r="N329" i="62"/>
  <c r="N328" i="62"/>
  <c r="N327" i="62"/>
  <c r="N326" i="62"/>
  <c r="N325" i="62"/>
  <c r="N324" i="62"/>
  <c r="N323" i="62"/>
  <c r="N322" i="62"/>
  <c r="N321" i="62"/>
  <c r="N320" i="62"/>
  <c r="N319" i="62"/>
  <c r="N318" i="62"/>
  <c r="N317" i="62"/>
  <c r="N316" i="62"/>
  <c r="N315" i="62"/>
  <c r="N314" i="62"/>
  <c r="N313" i="62"/>
  <c r="N312" i="62"/>
  <c r="N311" i="62"/>
  <c r="N310" i="62"/>
  <c r="N309" i="62"/>
  <c r="N308" i="62"/>
  <c r="N307" i="62"/>
  <c r="N306" i="62"/>
  <c r="N305" i="62"/>
  <c r="N304" i="62"/>
  <c r="N303" i="62"/>
  <c r="N302" i="62"/>
  <c r="N301" i="62"/>
  <c r="N300" i="62"/>
  <c r="N299" i="62"/>
  <c r="N298" i="62"/>
  <c r="N297" i="62"/>
  <c r="N296" i="62"/>
  <c r="N295" i="62"/>
  <c r="N294" i="62"/>
  <c r="N293" i="62"/>
  <c r="N292" i="62"/>
  <c r="N291" i="62"/>
  <c r="N290" i="62"/>
  <c r="N289" i="62"/>
  <c r="N288" i="62"/>
  <c r="N287" i="62"/>
  <c r="N286" i="62"/>
  <c r="N285" i="62"/>
  <c r="N284" i="62"/>
  <c r="N283" i="62"/>
  <c r="N282" i="62"/>
  <c r="N281" i="62"/>
  <c r="N280" i="62"/>
  <c r="N279" i="62"/>
  <c r="N278" i="62"/>
  <c r="N277" i="62"/>
  <c r="N276" i="62"/>
  <c r="N275" i="62"/>
  <c r="N274" i="62"/>
  <c r="N273" i="62"/>
  <c r="N272" i="62"/>
  <c r="N271" i="62"/>
  <c r="N270" i="62"/>
  <c r="N269" i="62"/>
  <c r="N268" i="62"/>
  <c r="N267" i="62"/>
  <c r="N266" i="62"/>
  <c r="N265" i="62"/>
  <c r="N264" i="62"/>
  <c r="N263" i="62"/>
  <c r="N262" i="62"/>
  <c r="N261" i="62"/>
  <c r="N260" i="62"/>
  <c r="N259" i="62"/>
  <c r="N258" i="62"/>
  <c r="N257" i="62"/>
  <c r="N256" i="62"/>
  <c r="N255" i="62"/>
  <c r="N254" i="62"/>
  <c r="N253" i="62"/>
  <c r="N252" i="62"/>
  <c r="N251" i="62"/>
  <c r="N250" i="62"/>
  <c r="N249" i="62"/>
  <c r="N248" i="62"/>
  <c r="N247" i="62"/>
  <c r="N246" i="62"/>
  <c r="N245" i="62"/>
  <c r="N244" i="62"/>
  <c r="N243" i="62"/>
  <c r="N242" i="62"/>
  <c r="N241" i="62"/>
  <c r="N240" i="62"/>
  <c r="N239" i="62"/>
  <c r="N238" i="62"/>
  <c r="N237" i="62"/>
  <c r="N236" i="62"/>
  <c r="N235" i="62"/>
  <c r="N234" i="62"/>
  <c r="N233" i="62"/>
  <c r="N232" i="62"/>
  <c r="N231" i="62"/>
  <c r="N230" i="62"/>
  <c r="N229" i="62"/>
  <c r="N228" i="62"/>
  <c r="N227" i="62"/>
  <c r="N226" i="62"/>
  <c r="N225" i="62"/>
  <c r="N224" i="62"/>
  <c r="N223" i="62"/>
  <c r="N222" i="62"/>
  <c r="N221" i="62"/>
  <c r="N220" i="62"/>
  <c r="N219" i="62"/>
  <c r="N218" i="62"/>
  <c r="N217" i="62"/>
  <c r="N216" i="62"/>
  <c r="N215" i="62"/>
  <c r="N214" i="62"/>
  <c r="N213" i="62"/>
  <c r="N212" i="62"/>
  <c r="N211" i="62"/>
  <c r="N210" i="62"/>
  <c r="N209" i="62"/>
  <c r="N208" i="62"/>
  <c r="N207" i="62"/>
  <c r="N206" i="62"/>
  <c r="N205" i="62"/>
  <c r="N204" i="62"/>
  <c r="N203" i="62"/>
  <c r="N202" i="62"/>
  <c r="N201" i="62"/>
  <c r="N200" i="62"/>
  <c r="N199" i="62"/>
  <c r="N198" i="62"/>
  <c r="N197" i="62"/>
  <c r="N196" i="62"/>
  <c r="N195" i="62"/>
  <c r="N194" i="62"/>
  <c r="N193" i="62"/>
  <c r="N192" i="62"/>
  <c r="N191" i="62"/>
  <c r="N190" i="62"/>
  <c r="N189" i="62"/>
  <c r="N188" i="62"/>
  <c r="N187" i="62"/>
  <c r="N186" i="62"/>
  <c r="N185" i="62"/>
  <c r="N184" i="62"/>
  <c r="N183" i="62"/>
  <c r="N182" i="62"/>
  <c r="N181" i="62"/>
  <c r="N180" i="62"/>
  <c r="N179" i="62"/>
  <c r="N178" i="62"/>
  <c r="N177" i="62"/>
  <c r="N176" i="62"/>
  <c r="N175" i="62"/>
  <c r="N174" i="62"/>
  <c r="N173" i="62"/>
  <c r="N172" i="62"/>
  <c r="N171" i="62"/>
  <c r="N170" i="62"/>
  <c r="N169" i="62"/>
  <c r="N168" i="62"/>
  <c r="N167" i="62"/>
  <c r="N166" i="62"/>
  <c r="N165" i="62"/>
  <c r="N164" i="62"/>
  <c r="N163" i="62"/>
  <c r="N162" i="62"/>
  <c r="N161" i="62"/>
  <c r="N160" i="62"/>
  <c r="N159" i="62"/>
  <c r="N158" i="62"/>
  <c r="N157" i="62"/>
  <c r="N156" i="62"/>
  <c r="N155" i="62"/>
  <c r="N154" i="62"/>
  <c r="N153" i="62"/>
  <c r="N152" i="62"/>
  <c r="N151" i="62"/>
  <c r="N150" i="62"/>
  <c r="N149" i="62"/>
  <c r="N148" i="62"/>
  <c r="N147" i="62"/>
  <c r="N146" i="62"/>
  <c r="N145" i="62"/>
  <c r="N144" i="62"/>
  <c r="N143" i="62"/>
  <c r="N142" i="62"/>
  <c r="N141" i="62"/>
  <c r="N140" i="62"/>
  <c r="N139" i="62"/>
  <c r="N138" i="62"/>
  <c r="N137" i="62"/>
  <c r="N136" i="62"/>
  <c r="N135" i="62"/>
  <c r="N134" i="62"/>
  <c r="N133" i="62"/>
  <c r="N132" i="62"/>
  <c r="N131" i="62"/>
  <c r="N130" i="62"/>
  <c r="N129" i="62"/>
  <c r="N128" i="62"/>
  <c r="N127" i="62"/>
  <c r="N126" i="62"/>
  <c r="N125" i="62"/>
  <c r="N124" i="62"/>
  <c r="N123" i="62"/>
  <c r="N122" i="62"/>
  <c r="N121" i="62"/>
  <c r="N120" i="62"/>
  <c r="N119" i="62"/>
  <c r="N118" i="62"/>
  <c r="N117" i="62"/>
  <c r="N116" i="62"/>
  <c r="N115" i="62"/>
  <c r="N114" i="62"/>
  <c r="N113" i="62"/>
  <c r="N112" i="62"/>
  <c r="N111" i="62"/>
  <c r="N110" i="62"/>
  <c r="N109" i="62"/>
  <c r="N108" i="62"/>
  <c r="N107" i="62"/>
  <c r="N106" i="62"/>
  <c r="N105" i="62"/>
  <c r="N104" i="62"/>
  <c r="N103" i="62"/>
  <c r="N102" i="62"/>
  <c r="N101" i="62"/>
  <c r="N100" i="62"/>
  <c r="N99" i="62"/>
  <c r="N98" i="62"/>
  <c r="N97" i="62"/>
  <c r="N96" i="62"/>
  <c r="N95" i="62"/>
  <c r="N94" i="62"/>
  <c r="N93" i="62"/>
  <c r="N92" i="62"/>
  <c r="N91" i="62"/>
  <c r="N90" i="62"/>
  <c r="N89" i="62"/>
  <c r="N88" i="62"/>
  <c r="N87" i="62"/>
  <c r="N86" i="62"/>
  <c r="N85" i="62"/>
  <c r="N84" i="62"/>
  <c r="N83" i="62"/>
  <c r="N82" i="62"/>
  <c r="N81" i="62"/>
  <c r="N80" i="62"/>
  <c r="N79" i="62"/>
  <c r="N78" i="62"/>
  <c r="N77" i="62"/>
  <c r="N76" i="62"/>
  <c r="N75" i="62"/>
  <c r="N74" i="62"/>
  <c r="N73" i="62"/>
  <c r="N72" i="62"/>
  <c r="N71" i="62"/>
  <c r="N70" i="62"/>
  <c r="N69" i="62"/>
  <c r="N68" i="62"/>
  <c r="N67" i="62"/>
  <c r="N66" i="62"/>
  <c r="N65" i="62"/>
  <c r="N64" i="62"/>
  <c r="N63" i="62"/>
  <c r="N62" i="62"/>
  <c r="N61" i="62"/>
  <c r="N60" i="62"/>
  <c r="N59" i="62"/>
  <c r="N58" i="62"/>
  <c r="N57" i="62"/>
  <c r="N56" i="62"/>
  <c r="N55" i="62"/>
  <c r="N54" i="62"/>
  <c r="N53" i="62"/>
  <c r="N52" i="62"/>
  <c r="N51" i="62"/>
  <c r="N50" i="62"/>
  <c r="N49" i="62"/>
  <c r="N48" i="62"/>
  <c r="N47" i="62"/>
  <c r="N46" i="62"/>
  <c r="N45" i="62"/>
  <c r="N44" i="62"/>
  <c r="N43" i="62"/>
  <c r="N42" i="62"/>
  <c r="N41" i="62"/>
  <c r="N40" i="62"/>
  <c r="N39" i="62"/>
  <c r="N38" i="62"/>
  <c r="N37" i="62"/>
  <c r="N36" i="62"/>
  <c r="N35" i="62"/>
  <c r="N34" i="62"/>
  <c r="N33" i="62"/>
  <c r="N32" i="62"/>
  <c r="N31" i="62"/>
  <c r="N30" i="62"/>
  <c r="N29" i="62"/>
  <c r="N28" i="62"/>
  <c r="N27" i="62"/>
  <c r="N26" i="62"/>
  <c r="N25" i="62"/>
  <c r="N24" i="62"/>
  <c r="N23" i="62"/>
  <c r="N22" i="62"/>
  <c r="N21" i="62"/>
  <c r="N20" i="62"/>
  <c r="N19" i="62"/>
  <c r="N18" i="62"/>
  <c r="N17" i="62"/>
  <c r="N16" i="62"/>
  <c r="N15" i="62"/>
  <c r="N14" i="62"/>
  <c r="N13" i="62"/>
  <c r="N12" i="62"/>
  <c r="N11" i="62"/>
  <c r="N10" i="62"/>
  <c r="N9" i="62"/>
  <c r="N8" i="62"/>
  <c r="N7" i="62"/>
  <c r="N6" i="62"/>
  <c r="N5" i="62"/>
  <c r="N4" i="62"/>
  <c r="N3" i="62"/>
  <c r="D1313" i="62" l="1"/>
  <c r="D1312" i="62"/>
  <c r="D1311" i="62"/>
  <c r="D1310" i="62"/>
  <c r="D1309" i="62"/>
  <c r="D1308" i="62"/>
  <c r="D1307" i="62"/>
  <c r="D1306" i="62"/>
  <c r="D1305" i="62"/>
  <c r="D1304" i="62"/>
  <c r="D1303" i="62"/>
  <c r="D1302" i="62"/>
  <c r="D1301" i="62"/>
  <c r="D1300" i="62"/>
  <c r="D1299" i="62"/>
  <c r="D1298" i="62"/>
  <c r="D1297" i="62"/>
  <c r="D1296" i="62"/>
  <c r="D1295" i="62"/>
  <c r="D1294" i="62"/>
  <c r="D1293" i="62"/>
  <c r="D1292" i="62"/>
  <c r="D1291" i="62"/>
  <c r="D1290" i="62"/>
  <c r="D1289" i="62"/>
  <c r="D1288" i="62"/>
  <c r="D1287" i="62"/>
  <c r="D1286" i="62"/>
  <c r="D1285" i="62"/>
  <c r="D1284" i="62"/>
  <c r="D1283" i="62"/>
  <c r="D1282" i="62"/>
  <c r="D1281" i="62"/>
  <c r="D1280" i="62"/>
  <c r="D1279" i="62"/>
  <c r="D1278" i="62"/>
  <c r="D1277" i="62"/>
  <c r="D1276" i="62"/>
  <c r="D1275" i="62"/>
  <c r="D1274" i="62"/>
  <c r="D1273" i="62"/>
  <c r="D1272" i="62"/>
  <c r="D1271" i="62"/>
  <c r="D1270" i="62"/>
  <c r="D1269" i="62"/>
  <c r="D1268" i="62"/>
  <c r="D1267" i="62"/>
  <c r="D1266" i="62"/>
  <c r="D1265" i="62"/>
  <c r="D1264" i="62"/>
  <c r="D1263" i="62"/>
  <c r="D1262" i="62"/>
  <c r="D1261" i="62"/>
  <c r="D1260" i="62"/>
  <c r="D1259" i="62"/>
  <c r="D1258" i="62"/>
  <c r="D1257" i="62"/>
  <c r="D1256" i="62"/>
  <c r="D1255" i="62"/>
  <c r="D1254" i="62"/>
  <c r="D1253" i="62"/>
  <c r="D1252" i="62"/>
  <c r="D1251" i="62"/>
  <c r="D1250" i="62"/>
  <c r="D1249" i="62"/>
  <c r="D1248" i="62"/>
  <c r="D1247" i="62"/>
  <c r="D1246" i="62"/>
  <c r="D1245" i="62"/>
  <c r="D1244" i="62"/>
  <c r="D1243" i="62"/>
  <c r="D1242" i="62"/>
  <c r="D1241" i="62"/>
  <c r="D1240" i="62"/>
  <c r="D1239" i="62"/>
  <c r="D1238" i="62"/>
  <c r="D1237" i="62"/>
  <c r="D1236" i="62"/>
  <c r="D1235" i="62"/>
  <c r="D1234" i="62"/>
  <c r="D1233" i="62"/>
  <c r="D1232" i="62"/>
  <c r="D1231" i="62"/>
  <c r="D1230" i="62"/>
  <c r="D1229" i="62"/>
  <c r="D1228" i="62"/>
  <c r="D1227" i="62"/>
  <c r="D1226" i="62"/>
  <c r="D1225" i="62"/>
  <c r="D1224" i="62"/>
  <c r="D1223" i="62"/>
  <c r="D1222" i="62"/>
  <c r="D1221" i="62"/>
  <c r="D1220" i="62"/>
  <c r="D1219" i="62"/>
  <c r="D1218" i="62"/>
  <c r="D1217" i="62"/>
  <c r="D1216" i="62"/>
  <c r="D1215" i="62"/>
  <c r="D1214" i="62"/>
  <c r="D1213" i="62"/>
  <c r="D1212" i="62"/>
  <c r="D1211" i="62"/>
  <c r="D1210" i="62"/>
  <c r="D1209" i="62"/>
  <c r="D1208" i="62"/>
  <c r="D1207" i="62"/>
  <c r="D1206" i="62"/>
  <c r="D1205" i="62"/>
  <c r="D1204" i="62"/>
  <c r="D1203" i="62"/>
  <c r="D1202" i="62"/>
  <c r="D1201" i="62"/>
  <c r="D1200" i="62"/>
  <c r="D1199" i="62"/>
  <c r="D1198" i="62"/>
  <c r="D1197" i="62"/>
  <c r="D1196" i="62"/>
  <c r="D1195" i="62"/>
  <c r="D1194" i="62"/>
  <c r="D1193" i="62"/>
  <c r="D1192" i="62"/>
  <c r="D1191" i="62"/>
  <c r="D1190" i="62"/>
  <c r="D1189" i="62"/>
  <c r="D1188" i="62"/>
  <c r="D1187" i="62"/>
  <c r="D1186" i="62"/>
  <c r="D1185" i="62"/>
  <c r="D1184" i="62"/>
  <c r="D1183" i="62"/>
  <c r="D1182" i="62"/>
  <c r="D1181" i="62"/>
  <c r="D1180" i="62"/>
  <c r="D1179" i="62"/>
  <c r="D1178" i="62"/>
  <c r="D1177" i="62"/>
  <c r="D1176" i="62"/>
  <c r="D1175" i="62"/>
  <c r="D1174" i="62"/>
  <c r="D1173" i="62"/>
  <c r="D1172" i="62"/>
  <c r="D1171" i="62"/>
  <c r="D1170" i="62"/>
  <c r="D1169" i="62"/>
  <c r="D1168" i="62"/>
  <c r="D1167" i="62"/>
  <c r="D1166" i="62"/>
  <c r="D1165" i="62"/>
  <c r="D1164" i="62"/>
  <c r="D1163" i="62"/>
  <c r="D1162" i="62"/>
  <c r="D1161" i="62"/>
  <c r="D1160" i="62"/>
  <c r="D1159" i="62"/>
  <c r="D1158" i="62"/>
  <c r="D1157" i="62"/>
  <c r="D1156" i="62"/>
  <c r="D1155" i="62"/>
  <c r="D1154" i="62"/>
  <c r="D1153" i="62"/>
  <c r="D1152" i="62"/>
  <c r="D1151" i="62"/>
  <c r="D1150" i="62"/>
  <c r="D1149" i="62"/>
  <c r="D1148" i="62"/>
  <c r="D1147" i="62"/>
  <c r="D1146" i="62"/>
  <c r="D1145" i="62"/>
  <c r="D1144" i="62"/>
  <c r="D1143" i="62"/>
  <c r="D1142" i="62"/>
  <c r="D1141" i="62"/>
  <c r="D1140" i="62"/>
  <c r="D1139" i="62"/>
  <c r="D1138" i="62"/>
  <c r="D1137" i="62"/>
  <c r="D1136" i="62"/>
  <c r="D1135" i="62"/>
  <c r="D1134" i="62"/>
  <c r="D1133" i="62"/>
  <c r="D1132" i="62"/>
  <c r="D1131" i="62"/>
  <c r="D1130" i="62"/>
  <c r="D1129" i="62"/>
  <c r="D1128" i="62"/>
  <c r="D1127" i="62"/>
  <c r="D1126" i="62"/>
  <c r="D1125" i="62"/>
  <c r="D1124" i="62"/>
  <c r="D1123" i="62"/>
  <c r="D1122" i="62"/>
  <c r="D1121" i="62"/>
  <c r="D1120" i="62"/>
  <c r="D1119" i="62"/>
  <c r="D1118" i="62"/>
  <c r="D1117" i="62"/>
  <c r="D1116" i="62"/>
  <c r="D1115" i="62"/>
  <c r="D1114" i="62"/>
  <c r="D1113" i="62"/>
  <c r="D1112" i="62"/>
  <c r="D1111" i="62"/>
  <c r="D1110" i="62"/>
  <c r="D1109" i="62"/>
  <c r="D1108" i="62"/>
  <c r="D1107" i="62"/>
  <c r="D1106" i="62"/>
  <c r="D1105" i="62"/>
  <c r="D1104" i="62"/>
  <c r="D1103" i="62"/>
  <c r="D1102" i="62"/>
  <c r="D1101" i="62"/>
  <c r="D1100" i="62"/>
  <c r="D1099" i="62"/>
  <c r="D1098" i="62"/>
  <c r="D1097" i="62"/>
  <c r="D1096" i="62"/>
  <c r="D1095" i="62"/>
  <c r="D1094" i="62"/>
  <c r="D1093" i="62"/>
  <c r="D1092" i="62"/>
  <c r="D1091" i="62"/>
  <c r="D1090" i="62"/>
  <c r="D1089" i="62"/>
  <c r="D1088" i="62"/>
  <c r="D1087" i="62"/>
  <c r="D1086" i="62"/>
  <c r="D1085" i="62"/>
  <c r="D1084" i="62"/>
  <c r="D1083" i="62"/>
  <c r="D1082" i="62"/>
  <c r="D1081" i="62"/>
  <c r="D1080" i="62"/>
  <c r="D1079" i="62"/>
  <c r="D1078" i="62"/>
  <c r="D1077" i="62"/>
  <c r="D1076" i="62"/>
  <c r="D1075" i="62"/>
  <c r="D1074" i="62"/>
  <c r="D1073" i="62"/>
  <c r="D1072" i="62"/>
  <c r="D1071" i="62"/>
  <c r="D1070" i="62"/>
  <c r="D1069" i="62"/>
  <c r="D1068" i="62"/>
  <c r="D1067" i="62"/>
  <c r="D1066" i="62"/>
  <c r="D1065" i="62"/>
  <c r="D1064" i="62"/>
  <c r="D1063" i="62"/>
  <c r="D1062" i="62"/>
  <c r="D1061" i="62"/>
  <c r="D1060" i="62"/>
  <c r="D1059" i="62"/>
  <c r="D1058" i="62"/>
  <c r="D1057" i="62"/>
  <c r="D1056" i="62"/>
  <c r="D1055" i="62"/>
  <c r="D1054" i="62"/>
  <c r="D1053" i="62"/>
  <c r="D1052" i="62"/>
  <c r="D1051" i="62"/>
  <c r="D1050" i="62"/>
  <c r="D1049" i="62"/>
  <c r="D1048" i="62"/>
  <c r="D1047" i="62"/>
  <c r="D1046" i="62"/>
  <c r="D1045" i="62"/>
  <c r="D1044" i="62"/>
  <c r="D1043" i="62"/>
  <c r="D1042" i="62"/>
  <c r="D1041" i="62"/>
  <c r="D1040" i="62"/>
  <c r="D1039" i="62"/>
  <c r="D1038" i="62"/>
  <c r="D1037" i="62"/>
  <c r="D1036" i="62"/>
  <c r="D1035" i="62"/>
  <c r="D1034" i="62"/>
  <c r="D1033" i="62"/>
  <c r="D1032" i="62"/>
  <c r="D1031" i="62"/>
  <c r="D1030" i="62"/>
  <c r="D1029" i="62"/>
  <c r="D1028" i="62"/>
  <c r="D1027" i="62"/>
  <c r="D1026" i="62"/>
  <c r="D1025" i="62"/>
  <c r="D1024" i="62"/>
  <c r="D1023" i="62"/>
  <c r="D1022" i="62"/>
  <c r="D1021" i="62"/>
  <c r="D1020" i="62"/>
  <c r="D1019" i="62"/>
  <c r="D1018" i="62"/>
  <c r="D1017" i="62"/>
  <c r="D1016" i="62"/>
  <c r="D1015" i="62"/>
  <c r="D1014" i="62"/>
  <c r="D1013" i="62"/>
  <c r="D1012" i="62"/>
  <c r="D1011" i="62"/>
  <c r="D1010" i="62"/>
  <c r="D1009" i="62"/>
  <c r="D1008" i="62"/>
  <c r="D1007" i="62"/>
  <c r="D1006" i="62"/>
  <c r="D1005" i="62"/>
  <c r="D1004" i="62"/>
  <c r="D1003" i="62"/>
  <c r="D1002" i="62"/>
  <c r="D1001" i="62"/>
  <c r="D1000" i="62"/>
  <c r="D999" i="62"/>
  <c r="D998" i="62"/>
  <c r="D997" i="62"/>
  <c r="D996" i="62"/>
  <c r="D995" i="62"/>
  <c r="D994" i="62"/>
  <c r="D993" i="62"/>
  <c r="D992" i="62"/>
  <c r="D991" i="62"/>
  <c r="D990" i="62"/>
  <c r="D989" i="62"/>
  <c r="D988" i="62"/>
  <c r="D987" i="62"/>
  <c r="D986" i="62"/>
  <c r="D985" i="62"/>
  <c r="D984" i="62"/>
  <c r="D983" i="62"/>
  <c r="D982" i="62"/>
  <c r="D981" i="62"/>
  <c r="D980" i="62"/>
  <c r="D979" i="62"/>
  <c r="D978" i="62"/>
  <c r="D977" i="62"/>
  <c r="D976" i="62"/>
  <c r="D975" i="62"/>
  <c r="D974" i="62"/>
  <c r="D973" i="62"/>
  <c r="D972" i="62"/>
  <c r="D971" i="62"/>
  <c r="D970" i="62"/>
  <c r="D969" i="62"/>
  <c r="D968" i="62"/>
  <c r="D967" i="62"/>
  <c r="D966" i="62"/>
  <c r="D965" i="62"/>
  <c r="D964" i="62"/>
  <c r="D963" i="62"/>
  <c r="D962" i="62"/>
  <c r="D961" i="62"/>
  <c r="D960" i="62"/>
  <c r="D959" i="62"/>
  <c r="D958" i="62"/>
  <c r="D957" i="62"/>
  <c r="D956" i="62"/>
  <c r="D955" i="62"/>
  <c r="D954" i="62"/>
  <c r="D953" i="62"/>
  <c r="D952" i="62"/>
  <c r="D951" i="62"/>
  <c r="D950" i="62"/>
  <c r="D949" i="62"/>
  <c r="D948" i="62"/>
  <c r="D947" i="62"/>
  <c r="D946" i="62"/>
  <c r="D945" i="62"/>
  <c r="D944" i="62"/>
  <c r="D943" i="62"/>
  <c r="D942" i="62"/>
  <c r="D941" i="62"/>
  <c r="D940" i="62"/>
  <c r="D939" i="62"/>
  <c r="D938" i="62"/>
  <c r="D937" i="62"/>
  <c r="D936" i="62"/>
  <c r="D935" i="62"/>
  <c r="D934" i="62"/>
  <c r="D933" i="62"/>
  <c r="D932" i="62"/>
  <c r="D931" i="62"/>
  <c r="D930" i="62"/>
  <c r="D929" i="62"/>
  <c r="D928" i="62"/>
  <c r="D927" i="62"/>
  <c r="D926" i="62"/>
  <c r="D925" i="62"/>
  <c r="D924" i="62"/>
  <c r="D923" i="62"/>
  <c r="D922" i="62"/>
  <c r="D921" i="62"/>
  <c r="D920" i="62"/>
  <c r="D919" i="62"/>
  <c r="D918" i="62"/>
  <c r="D917" i="62"/>
  <c r="D916" i="62"/>
  <c r="D915" i="62"/>
  <c r="D914" i="62"/>
  <c r="D913" i="62"/>
  <c r="D912" i="62"/>
  <c r="D911" i="62"/>
  <c r="D910" i="62"/>
  <c r="D909" i="62"/>
  <c r="D908" i="62"/>
  <c r="D907" i="62"/>
  <c r="D906" i="62"/>
  <c r="D905" i="62"/>
  <c r="D904" i="62"/>
  <c r="D903" i="62"/>
  <c r="D902" i="62"/>
  <c r="D901" i="62"/>
  <c r="D900" i="62"/>
  <c r="D899" i="62"/>
  <c r="D898" i="62"/>
  <c r="D897" i="62"/>
  <c r="D896" i="62"/>
  <c r="D895" i="62"/>
  <c r="D894" i="62"/>
  <c r="D893" i="62"/>
  <c r="D892" i="62"/>
  <c r="D891" i="62"/>
  <c r="D890" i="62"/>
  <c r="D889" i="62"/>
  <c r="D888" i="62"/>
  <c r="D887" i="62"/>
  <c r="D886" i="62"/>
  <c r="D885" i="62"/>
  <c r="D884" i="62"/>
  <c r="D883" i="62"/>
  <c r="D882" i="62"/>
  <c r="D881" i="62"/>
  <c r="D880" i="62"/>
  <c r="D879" i="62"/>
  <c r="D878" i="62"/>
  <c r="D877" i="62"/>
  <c r="D876" i="62"/>
  <c r="D875" i="62"/>
  <c r="D874" i="62"/>
  <c r="D873" i="62"/>
  <c r="D872" i="62"/>
  <c r="D871" i="62"/>
  <c r="D870" i="62"/>
  <c r="D869" i="62"/>
  <c r="D868" i="62"/>
  <c r="D867" i="62"/>
  <c r="D866" i="62"/>
  <c r="D865" i="62"/>
  <c r="D864" i="62"/>
  <c r="D863" i="62"/>
  <c r="D862" i="62"/>
  <c r="D861" i="62"/>
  <c r="D860" i="62"/>
  <c r="D859" i="62"/>
  <c r="D858" i="62"/>
  <c r="D857" i="62"/>
  <c r="D856" i="62"/>
  <c r="D855" i="62"/>
  <c r="D854" i="62"/>
  <c r="D853" i="62"/>
  <c r="D852" i="62"/>
  <c r="D851" i="62"/>
  <c r="D850" i="62"/>
  <c r="D849" i="62"/>
  <c r="D848" i="62"/>
  <c r="D847" i="62"/>
  <c r="D846" i="62"/>
  <c r="D845" i="62"/>
  <c r="D844" i="62"/>
  <c r="D843" i="62"/>
  <c r="D842" i="62"/>
  <c r="D841" i="62"/>
  <c r="D840" i="62"/>
  <c r="D839" i="62"/>
  <c r="D838" i="62"/>
  <c r="D837" i="62"/>
  <c r="D836" i="62"/>
  <c r="D835" i="62"/>
  <c r="D834" i="62"/>
  <c r="D833" i="62"/>
  <c r="D832" i="62"/>
  <c r="D831" i="62"/>
  <c r="D830" i="62"/>
  <c r="D829" i="62"/>
  <c r="D828" i="62"/>
  <c r="D827" i="62"/>
  <c r="D826" i="62"/>
  <c r="D825" i="62"/>
  <c r="D824" i="62"/>
  <c r="D823" i="62"/>
  <c r="D822" i="62"/>
  <c r="D821" i="62"/>
  <c r="D820" i="62"/>
  <c r="D819" i="62"/>
  <c r="D818" i="62"/>
  <c r="D817" i="62"/>
  <c r="D816" i="62"/>
  <c r="D815" i="62"/>
  <c r="D814" i="62"/>
  <c r="D813" i="62"/>
  <c r="D812" i="62"/>
  <c r="D811" i="62"/>
  <c r="D810" i="62"/>
  <c r="D809" i="62"/>
  <c r="D808" i="62"/>
  <c r="D807" i="62"/>
  <c r="D806" i="62"/>
  <c r="D805" i="62"/>
  <c r="D804" i="62"/>
  <c r="D803" i="62"/>
  <c r="D802" i="62"/>
  <c r="D801" i="62"/>
  <c r="D800" i="62"/>
  <c r="D799" i="62"/>
  <c r="D798" i="62"/>
  <c r="D797" i="62"/>
  <c r="D796" i="62"/>
  <c r="D795" i="62"/>
  <c r="D794" i="62"/>
  <c r="D793" i="62"/>
  <c r="D792" i="62"/>
  <c r="D791" i="62"/>
  <c r="D790" i="62"/>
  <c r="D789" i="62"/>
  <c r="D788" i="62"/>
  <c r="D787" i="62"/>
  <c r="D786" i="62"/>
  <c r="D785" i="62"/>
  <c r="D784" i="62"/>
  <c r="D783" i="62"/>
  <c r="D782" i="62"/>
  <c r="D781" i="62"/>
  <c r="D780" i="62"/>
  <c r="D779" i="62"/>
  <c r="D778" i="62"/>
  <c r="D777" i="62"/>
  <c r="D776" i="62"/>
  <c r="D775" i="62"/>
  <c r="D774" i="62"/>
  <c r="D773" i="62"/>
  <c r="D772" i="62"/>
  <c r="D771" i="62"/>
  <c r="D770" i="62"/>
  <c r="D769" i="62"/>
  <c r="D768" i="62"/>
  <c r="D767" i="62"/>
  <c r="D766" i="62"/>
  <c r="D765" i="62"/>
  <c r="D764" i="62"/>
  <c r="D763" i="62"/>
  <c r="D762" i="62"/>
  <c r="D761" i="62"/>
  <c r="D760" i="62"/>
  <c r="D759" i="62"/>
  <c r="D758" i="62"/>
  <c r="D757" i="62"/>
  <c r="D756" i="62"/>
  <c r="D755" i="62"/>
  <c r="D754" i="62"/>
  <c r="D753" i="62"/>
  <c r="D752" i="62"/>
  <c r="D751" i="62"/>
  <c r="D750" i="62"/>
  <c r="D749" i="62"/>
  <c r="D748" i="62"/>
  <c r="D747" i="62"/>
  <c r="D746" i="62"/>
  <c r="D745" i="62"/>
  <c r="D744" i="62"/>
  <c r="D743" i="62"/>
  <c r="D742" i="62"/>
  <c r="D741" i="62"/>
  <c r="D740" i="62"/>
  <c r="D739" i="62"/>
  <c r="D738" i="62"/>
  <c r="D737" i="62"/>
  <c r="D736" i="62"/>
  <c r="D735" i="62"/>
  <c r="D734" i="62"/>
  <c r="D733" i="62"/>
  <c r="D732" i="62"/>
  <c r="D731" i="62"/>
  <c r="D730" i="62"/>
  <c r="D729" i="62"/>
  <c r="D728" i="62"/>
  <c r="D727" i="62"/>
  <c r="D726" i="62"/>
  <c r="D725" i="62"/>
  <c r="D724" i="62"/>
  <c r="D723" i="62"/>
  <c r="D722" i="62"/>
  <c r="D721" i="62"/>
  <c r="D720" i="62"/>
  <c r="D719" i="62"/>
  <c r="D718" i="62"/>
  <c r="D717" i="62"/>
  <c r="D716" i="62"/>
  <c r="D715" i="62"/>
  <c r="D714" i="62"/>
  <c r="D713" i="62"/>
  <c r="D712" i="62"/>
  <c r="D711" i="62"/>
  <c r="D710" i="62"/>
  <c r="D709" i="62"/>
  <c r="D708" i="62"/>
  <c r="D707" i="62"/>
  <c r="D706" i="62"/>
  <c r="D705" i="62"/>
  <c r="D704" i="62"/>
  <c r="D703" i="62"/>
  <c r="D702" i="62"/>
  <c r="D701" i="62"/>
  <c r="D700" i="62"/>
  <c r="D699" i="62"/>
  <c r="D698" i="62"/>
  <c r="D697" i="62"/>
  <c r="D696" i="62"/>
  <c r="D695" i="62"/>
  <c r="D694" i="62"/>
  <c r="D693" i="62"/>
  <c r="D692" i="62"/>
  <c r="D691" i="62"/>
  <c r="D690" i="62"/>
  <c r="D689" i="62"/>
  <c r="D688" i="62"/>
  <c r="D687" i="62"/>
  <c r="D686" i="62"/>
  <c r="D685" i="62"/>
  <c r="D684" i="62"/>
  <c r="D683" i="62"/>
  <c r="D682" i="62"/>
  <c r="D681" i="62"/>
  <c r="D680" i="62"/>
  <c r="D679" i="62"/>
  <c r="D678" i="62"/>
  <c r="D677" i="62"/>
  <c r="D676" i="62"/>
  <c r="D675" i="62"/>
  <c r="D674" i="62"/>
  <c r="D673" i="62"/>
  <c r="D672" i="62"/>
  <c r="D671" i="62"/>
  <c r="D670" i="62"/>
  <c r="D669" i="62"/>
  <c r="D668" i="62"/>
  <c r="D667" i="62"/>
  <c r="D666" i="62"/>
  <c r="D665" i="62"/>
  <c r="D664" i="62"/>
  <c r="D663" i="62"/>
  <c r="D662" i="62"/>
  <c r="D661" i="62"/>
  <c r="D660" i="62"/>
  <c r="D659" i="62"/>
  <c r="D658" i="62"/>
  <c r="D657" i="62"/>
  <c r="D656" i="62"/>
  <c r="D655" i="62"/>
  <c r="D654" i="62"/>
  <c r="D653" i="62"/>
  <c r="D652" i="62"/>
  <c r="D651" i="62"/>
  <c r="D650" i="62"/>
  <c r="D649" i="62"/>
  <c r="D648" i="62"/>
  <c r="D647" i="62"/>
  <c r="D646" i="62"/>
  <c r="D645" i="62"/>
  <c r="D644" i="62"/>
  <c r="D643" i="62"/>
  <c r="D642" i="62"/>
  <c r="D641" i="62"/>
  <c r="D640" i="62"/>
  <c r="D639" i="62"/>
  <c r="D638" i="62"/>
  <c r="D637" i="62"/>
  <c r="D636" i="62"/>
  <c r="D635" i="62"/>
  <c r="D634" i="62"/>
  <c r="D633" i="62"/>
  <c r="D632" i="62"/>
  <c r="D631" i="62"/>
  <c r="D630" i="62"/>
  <c r="D629" i="62"/>
  <c r="D628" i="62"/>
  <c r="D627" i="62"/>
  <c r="D626" i="62"/>
  <c r="D625" i="62"/>
  <c r="D624" i="62"/>
  <c r="D623" i="62"/>
  <c r="D622" i="62"/>
  <c r="D621" i="62"/>
  <c r="D620" i="62"/>
  <c r="D619" i="62"/>
  <c r="D618" i="62"/>
  <c r="D617" i="62"/>
  <c r="D616" i="62"/>
  <c r="D615" i="62"/>
  <c r="D614" i="62"/>
  <c r="D613" i="62"/>
  <c r="D612" i="62"/>
  <c r="D611" i="62"/>
  <c r="D610" i="62"/>
  <c r="D609" i="62"/>
  <c r="D608" i="62"/>
  <c r="D607" i="62"/>
  <c r="D606" i="62"/>
  <c r="D605" i="62"/>
  <c r="D604" i="62"/>
  <c r="D603" i="62"/>
  <c r="D602" i="62"/>
  <c r="D601" i="62"/>
  <c r="D600" i="62"/>
  <c r="D599" i="62"/>
  <c r="D598" i="62"/>
  <c r="D597" i="62"/>
  <c r="D596" i="62"/>
  <c r="D595" i="62"/>
  <c r="D594" i="62"/>
  <c r="D593" i="62"/>
  <c r="D592" i="62"/>
  <c r="D591" i="62"/>
  <c r="D590" i="62"/>
  <c r="D589" i="62"/>
  <c r="D588" i="62"/>
  <c r="D587" i="62"/>
  <c r="D586" i="62"/>
  <c r="D585" i="62"/>
  <c r="D584" i="62"/>
  <c r="D583" i="62"/>
  <c r="D582" i="62"/>
  <c r="D581" i="62"/>
  <c r="D580" i="62"/>
  <c r="D579" i="62"/>
  <c r="D578" i="62"/>
  <c r="D577" i="62"/>
  <c r="D576" i="62"/>
  <c r="D575" i="62"/>
  <c r="D574" i="62"/>
  <c r="D573" i="62"/>
  <c r="D572" i="62"/>
  <c r="D571" i="62"/>
  <c r="D570" i="62"/>
  <c r="D569" i="62"/>
  <c r="D568" i="62"/>
  <c r="D567" i="62"/>
  <c r="D566" i="62"/>
  <c r="D565" i="62"/>
  <c r="D564" i="62"/>
  <c r="D563" i="62"/>
  <c r="D562" i="62"/>
  <c r="D561" i="62"/>
  <c r="D560" i="62"/>
  <c r="D559" i="62"/>
  <c r="D558" i="62"/>
  <c r="D557" i="62"/>
  <c r="D556" i="62"/>
  <c r="D555" i="62"/>
  <c r="D554" i="62"/>
  <c r="D553" i="62"/>
  <c r="D552" i="62"/>
  <c r="D551" i="62"/>
  <c r="D550" i="62"/>
  <c r="D549" i="62"/>
  <c r="D548" i="62"/>
  <c r="D547" i="62"/>
  <c r="D546" i="62"/>
  <c r="D545" i="62"/>
  <c r="D544" i="62"/>
  <c r="D543" i="62"/>
  <c r="D542" i="62"/>
  <c r="D541" i="62"/>
  <c r="D540" i="62"/>
  <c r="D539" i="62"/>
  <c r="D538" i="62"/>
  <c r="D537" i="62"/>
  <c r="D536" i="62"/>
  <c r="D535" i="62"/>
  <c r="D534" i="62"/>
  <c r="D533" i="62"/>
  <c r="D532" i="62"/>
  <c r="D531" i="62"/>
  <c r="D530" i="62"/>
  <c r="D529" i="62"/>
  <c r="D528" i="62"/>
  <c r="D527" i="62"/>
  <c r="D526" i="62"/>
  <c r="D525" i="62"/>
  <c r="D524" i="62"/>
  <c r="D523" i="62"/>
  <c r="D522" i="62"/>
  <c r="D521" i="62"/>
  <c r="D520" i="62"/>
  <c r="D519" i="62"/>
  <c r="D518" i="62"/>
  <c r="D517" i="62"/>
  <c r="D516" i="62"/>
  <c r="D515" i="62"/>
  <c r="D514" i="62"/>
  <c r="D513" i="62"/>
  <c r="D512" i="62"/>
  <c r="D511" i="62"/>
  <c r="D510" i="62"/>
  <c r="D509" i="62"/>
  <c r="D508" i="62"/>
  <c r="D507" i="62"/>
  <c r="D506" i="62"/>
  <c r="D505" i="62"/>
  <c r="D504" i="62"/>
  <c r="D503" i="62"/>
  <c r="D502" i="62"/>
  <c r="D501" i="62"/>
  <c r="D500" i="62"/>
  <c r="D499" i="62"/>
  <c r="D498" i="62"/>
  <c r="D497" i="62"/>
  <c r="D496" i="62"/>
  <c r="D495" i="62"/>
  <c r="D494" i="62"/>
  <c r="D493" i="62"/>
  <c r="D492" i="62"/>
  <c r="D491" i="62"/>
  <c r="D490" i="62"/>
  <c r="D489" i="62"/>
  <c r="D488" i="62"/>
  <c r="D487" i="62"/>
  <c r="D486" i="62"/>
  <c r="D485" i="62"/>
  <c r="D484" i="62"/>
  <c r="D483" i="62"/>
  <c r="D482" i="62"/>
  <c r="D481" i="62"/>
  <c r="D480" i="62"/>
  <c r="D479" i="62"/>
  <c r="D478" i="62"/>
  <c r="D477" i="62"/>
  <c r="D476" i="62"/>
  <c r="D475" i="62"/>
  <c r="D474" i="62"/>
  <c r="D473" i="62"/>
  <c r="D472" i="62"/>
  <c r="D471" i="62"/>
  <c r="D470" i="62"/>
  <c r="D469" i="62"/>
  <c r="D468" i="62"/>
  <c r="D467" i="62"/>
  <c r="D466" i="62"/>
  <c r="D465" i="62"/>
  <c r="D464" i="62"/>
  <c r="D463" i="62"/>
  <c r="D462" i="62"/>
  <c r="D461" i="62"/>
  <c r="D460" i="62"/>
  <c r="D459" i="62"/>
  <c r="D458" i="62"/>
  <c r="D457" i="62"/>
  <c r="D456" i="62"/>
  <c r="D455" i="62"/>
  <c r="D454" i="62"/>
  <c r="D453" i="62"/>
  <c r="D452" i="62"/>
  <c r="D451" i="62"/>
  <c r="D450" i="62"/>
  <c r="D449" i="62"/>
  <c r="D448" i="62"/>
  <c r="D447" i="62"/>
  <c r="D446" i="62"/>
  <c r="D445" i="62"/>
  <c r="D444" i="62"/>
  <c r="D443" i="62"/>
  <c r="D442" i="62"/>
  <c r="D441" i="62"/>
  <c r="D440" i="62"/>
  <c r="D439" i="62"/>
  <c r="D438" i="62"/>
  <c r="D437" i="62"/>
  <c r="D436" i="62"/>
  <c r="D435" i="62"/>
  <c r="D434" i="62"/>
  <c r="D433" i="62"/>
  <c r="D432" i="62"/>
  <c r="D431" i="62"/>
  <c r="D430" i="62"/>
  <c r="D429" i="62"/>
  <c r="D428" i="62"/>
  <c r="D427" i="62"/>
  <c r="D426" i="62"/>
  <c r="D425" i="62"/>
  <c r="D424" i="62"/>
  <c r="D423" i="62"/>
  <c r="D422" i="62"/>
  <c r="D421" i="62"/>
  <c r="D420" i="62"/>
  <c r="D419" i="62"/>
  <c r="D418" i="62"/>
  <c r="D417" i="62"/>
  <c r="D416" i="62"/>
  <c r="D415" i="62"/>
  <c r="D414" i="62"/>
  <c r="D413" i="62"/>
  <c r="D412" i="62"/>
  <c r="D411" i="62"/>
  <c r="D410" i="62"/>
  <c r="D409" i="62"/>
  <c r="D408" i="62"/>
  <c r="D407" i="62"/>
  <c r="D406" i="62"/>
  <c r="D405" i="62"/>
  <c r="D404" i="62"/>
  <c r="D403" i="62"/>
  <c r="D402" i="62"/>
  <c r="D401" i="62"/>
  <c r="D400" i="62"/>
  <c r="D399" i="62"/>
  <c r="D398" i="62"/>
  <c r="D397" i="62"/>
  <c r="D396" i="62"/>
  <c r="D395" i="62"/>
  <c r="D394" i="62"/>
  <c r="D393" i="62"/>
  <c r="D392" i="62"/>
  <c r="D391" i="62"/>
  <c r="D390" i="62"/>
  <c r="D389" i="62"/>
  <c r="D388" i="62"/>
  <c r="D387" i="62"/>
  <c r="D386" i="62"/>
  <c r="D385" i="62"/>
  <c r="D384" i="62"/>
  <c r="D383" i="62"/>
  <c r="D382" i="62"/>
  <c r="D381" i="62"/>
  <c r="D380" i="62"/>
  <c r="D379" i="62"/>
  <c r="D378" i="62"/>
  <c r="D377" i="62"/>
  <c r="D376" i="62"/>
  <c r="D375" i="62"/>
  <c r="D374" i="62"/>
  <c r="D373" i="62"/>
  <c r="D372" i="62"/>
  <c r="D371" i="62"/>
  <c r="D370" i="62"/>
  <c r="D369" i="62"/>
  <c r="D368" i="62"/>
  <c r="D367" i="62"/>
  <c r="D366" i="62"/>
  <c r="D365" i="62"/>
  <c r="D364" i="62"/>
  <c r="D363" i="62"/>
  <c r="D362" i="62"/>
  <c r="D361" i="62"/>
  <c r="D360" i="62"/>
  <c r="D359" i="62"/>
  <c r="D358" i="62"/>
  <c r="D357" i="62"/>
  <c r="D356" i="62"/>
  <c r="D355" i="62"/>
  <c r="D354" i="62"/>
  <c r="D353" i="62"/>
  <c r="D352" i="62"/>
  <c r="D351" i="62"/>
  <c r="D350" i="62"/>
  <c r="D349" i="62"/>
  <c r="D348" i="62"/>
  <c r="D347" i="62"/>
  <c r="D346" i="62"/>
  <c r="D345" i="62"/>
  <c r="D344" i="62"/>
  <c r="D343" i="62"/>
  <c r="D342" i="62"/>
  <c r="D341" i="62"/>
  <c r="D340" i="62"/>
  <c r="D339" i="62"/>
  <c r="D338" i="62"/>
  <c r="D337" i="62"/>
  <c r="D336" i="62"/>
  <c r="D335" i="62"/>
  <c r="D334" i="62"/>
  <c r="D333" i="62"/>
  <c r="D332" i="62"/>
  <c r="D331" i="62"/>
  <c r="D330" i="62"/>
  <c r="D329" i="62"/>
  <c r="D328" i="62"/>
  <c r="D327" i="62"/>
  <c r="D326" i="62"/>
  <c r="D325" i="62"/>
  <c r="D324" i="62"/>
  <c r="D323" i="62"/>
  <c r="D322" i="62"/>
  <c r="D321" i="62"/>
  <c r="D320" i="62"/>
  <c r="D319" i="62"/>
  <c r="D318" i="62"/>
  <c r="D317" i="62"/>
  <c r="D316" i="62"/>
  <c r="D315" i="62"/>
  <c r="D314" i="62"/>
  <c r="D313" i="62"/>
  <c r="D312" i="62"/>
  <c r="D311" i="62"/>
  <c r="D310" i="62"/>
  <c r="D309" i="62"/>
  <c r="D308" i="62"/>
  <c r="D307" i="62"/>
  <c r="D306" i="62"/>
  <c r="D305" i="62"/>
  <c r="D304" i="62"/>
  <c r="D303" i="62"/>
  <c r="D302" i="62"/>
  <c r="D301" i="62"/>
  <c r="D300" i="62"/>
  <c r="D299" i="62"/>
  <c r="D298" i="62"/>
  <c r="D297" i="62"/>
  <c r="D296" i="62"/>
  <c r="D295" i="62"/>
  <c r="D294" i="62"/>
  <c r="D293" i="62"/>
  <c r="D292" i="62"/>
  <c r="D291" i="62"/>
  <c r="D290" i="62"/>
  <c r="D289" i="62"/>
  <c r="D288" i="62"/>
  <c r="D287" i="62"/>
  <c r="D286" i="62"/>
  <c r="D285" i="62"/>
  <c r="D284" i="62"/>
  <c r="D283" i="62"/>
  <c r="D282" i="62"/>
  <c r="D281" i="62"/>
  <c r="D280" i="62"/>
  <c r="D279" i="62"/>
  <c r="D278" i="62"/>
  <c r="D277" i="62"/>
  <c r="D276" i="62"/>
  <c r="D275" i="62"/>
  <c r="D274" i="62"/>
  <c r="D273" i="62"/>
  <c r="D272" i="62"/>
  <c r="D271" i="62"/>
  <c r="D270" i="62"/>
  <c r="D269" i="62"/>
  <c r="D268" i="62"/>
  <c r="D267" i="62"/>
  <c r="D266" i="62"/>
  <c r="D265" i="62"/>
  <c r="D264" i="62"/>
  <c r="D263" i="62"/>
  <c r="D262" i="62"/>
  <c r="D261" i="62"/>
  <c r="D260" i="62"/>
  <c r="D259" i="62"/>
  <c r="D258" i="62"/>
  <c r="D257" i="62"/>
  <c r="D256" i="62"/>
  <c r="D255" i="62"/>
  <c r="D254" i="62"/>
  <c r="D253" i="62"/>
  <c r="D252" i="62"/>
  <c r="D251" i="62"/>
  <c r="D250" i="62"/>
  <c r="D249" i="62"/>
  <c r="D248" i="62"/>
  <c r="D247" i="62"/>
  <c r="D246" i="62"/>
  <c r="D245" i="62"/>
  <c r="D244" i="62"/>
  <c r="D243" i="62"/>
  <c r="D242" i="62"/>
  <c r="D241" i="62"/>
  <c r="D240" i="62"/>
  <c r="D239" i="62"/>
  <c r="D238" i="62"/>
  <c r="D237" i="62"/>
  <c r="D236" i="62"/>
  <c r="D235" i="62"/>
  <c r="D234" i="62"/>
  <c r="D233" i="62"/>
  <c r="D232" i="62"/>
  <c r="D231" i="62"/>
  <c r="D230" i="62"/>
  <c r="D229" i="62"/>
  <c r="D228" i="62"/>
  <c r="D227" i="62"/>
  <c r="D226" i="62"/>
  <c r="D225" i="62"/>
  <c r="D224" i="62"/>
  <c r="D223" i="62"/>
  <c r="D222" i="62"/>
  <c r="D221" i="62"/>
  <c r="D220" i="62"/>
  <c r="D219" i="62"/>
  <c r="D218" i="62"/>
  <c r="D217" i="62"/>
  <c r="D216" i="62"/>
  <c r="D215" i="62"/>
  <c r="D214" i="62"/>
  <c r="D213" i="62"/>
  <c r="D212" i="62"/>
  <c r="D211" i="62"/>
  <c r="D210" i="62"/>
  <c r="D209" i="62"/>
  <c r="D208" i="62"/>
  <c r="D207" i="62"/>
  <c r="D206" i="62"/>
  <c r="D205" i="62"/>
  <c r="D204" i="62"/>
  <c r="D203" i="62"/>
  <c r="D202" i="62"/>
  <c r="D201" i="62"/>
  <c r="D200" i="62"/>
  <c r="D199" i="62"/>
  <c r="D198" i="62"/>
  <c r="D197" i="62"/>
  <c r="D196" i="62"/>
  <c r="D195" i="62"/>
  <c r="D194" i="62"/>
  <c r="D193" i="62"/>
  <c r="D192" i="62"/>
  <c r="D191" i="62"/>
  <c r="D190" i="62"/>
  <c r="D189" i="62"/>
  <c r="D188" i="62"/>
  <c r="D187" i="62"/>
  <c r="D186" i="62"/>
  <c r="D185" i="62"/>
  <c r="D184" i="62"/>
  <c r="D183" i="62"/>
  <c r="D182" i="62"/>
  <c r="D181" i="62"/>
  <c r="D180" i="62"/>
  <c r="D179" i="62"/>
  <c r="D178" i="62"/>
  <c r="D177" i="62"/>
  <c r="D176" i="62"/>
  <c r="D175" i="62"/>
  <c r="D174" i="62"/>
  <c r="D173" i="62"/>
  <c r="D172" i="62"/>
  <c r="D171" i="62"/>
  <c r="D170" i="62"/>
  <c r="D169" i="62"/>
  <c r="D168" i="62"/>
  <c r="D167" i="62"/>
  <c r="D166" i="62"/>
  <c r="D165" i="62"/>
  <c r="D164" i="62"/>
  <c r="D163" i="62"/>
  <c r="D162" i="62"/>
  <c r="D161" i="62"/>
  <c r="D160" i="62"/>
  <c r="D159" i="62"/>
  <c r="D158" i="62"/>
  <c r="D157" i="62"/>
  <c r="D156" i="62"/>
  <c r="D155" i="62"/>
  <c r="D154" i="62"/>
  <c r="D153" i="62"/>
  <c r="D152" i="62"/>
  <c r="D151" i="62"/>
  <c r="D150" i="62"/>
  <c r="D149" i="62"/>
  <c r="D148" i="62"/>
  <c r="D147" i="62"/>
  <c r="D146" i="62"/>
  <c r="D145" i="62"/>
  <c r="D144" i="62"/>
  <c r="D143" i="62"/>
  <c r="D142" i="62"/>
  <c r="D141" i="62"/>
  <c r="D140" i="62"/>
  <c r="D139" i="62"/>
  <c r="D138" i="62"/>
  <c r="D137" i="62"/>
  <c r="D136" i="62"/>
  <c r="D135" i="62"/>
  <c r="D134" i="62"/>
  <c r="D133" i="62"/>
  <c r="D132" i="62"/>
  <c r="D131" i="62"/>
  <c r="D130" i="62"/>
  <c r="D129" i="62"/>
  <c r="D128" i="62"/>
  <c r="D127" i="62"/>
  <c r="D126" i="62"/>
  <c r="D125" i="62"/>
  <c r="D124" i="62"/>
  <c r="D123" i="62"/>
  <c r="D122" i="62"/>
  <c r="D121" i="62"/>
  <c r="D120" i="62"/>
  <c r="D119" i="62"/>
  <c r="D118" i="62"/>
  <c r="D117" i="62"/>
  <c r="D116" i="62"/>
  <c r="D115" i="62"/>
  <c r="D114" i="62"/>
  <c r="D113" i="62"/>
  <c r="D112" i="62"/>
  <c r="D111" i="62"/>
  <c r="D110" i="62"/>
  <c r="D109" i="62"/>
  <c r="D108" i="62"/>
  <c r="D107" i="62"/>
  <c r="D106" i="62"/>
  <c r="D105" i="62"/>
  <c r="D104" i="62"/>
  <c r="D103" i="62"/>
  <c r="D102" i="62"/>
  <c r="D101" i="62"/>
  <c r="D100" i="62"/>
  <c r="D99" i="62"/>
  <c r="D98" i="62"/>
  <c r="D97" i="62"/>
  <c r="D96" i="62"/>
  <c r="D95" i="62"/>
  <c r="D94" i="62"/>
  <c r="D93" i="62"/>
  <c r="D92" i="62"/>
  <c r="D91" i="62"/>
  <c r="D90" i="62"/>
  <c r="D89" i="62"/>
  <c r="D88" i="62"/>
  <c r="D87" i="62"/>
  <c r="D86" i="62"/>
  <c r="D85" i="62"/>
  <c r="D84" i="62"/>
  <c r="D83" i="62"/>
  <c r="D82" i="62"/>
  <c r="D81" i="62"/>
  <c r="D80" i="62"/>
  <c r="D79" i="62"/>
  <c r="D78" i="62"/>
  <c r="D77" i="62"/>
  <c r="D76" i="62"/>
  <c r="D75" i="62"/>
  <c r="D74" i="62"/>
  <c r="D73" i="62"/>
  <c r="D72" i="62"/>
  <c r="D71" i="62"/>
  <c r="D70" i="62"/>
  <c r="D69" i="62"/>
  <c r="D68" i="62"/>
  <c r="D67" i="62"/>
  <c r="D66" i="62"/>
  <c r="D65" i="62"/>
  <c r="D64" i="62"/>
  <c r="D63" i="62"/>
  <c r="D62" i="62"/>
  <c r="D61" i="62"/>
  <c r="D60" i="62"/>
  <c r="D59" i="62"/>
  <c r="D58" i="62"/>
  <c r="D57" i="62"/>
  <c r="D56" i="62"/>
  <c r="D55" i="62"/>
  <c r="D54" i="62"/>
  <c r="D53" i="62"/>
  <c r="D52" i="62"/>
  <c r="D51" i="62"/>
  <c r="D50" i="62"/>
  <c r="D49" i="62"/>
  <c r="D48" i="62"/>
  <c r="D47" i="62"/>
  <c r="D46" i="62"/>
  <c r="D45" i="62"/>
  <c r="D44" i="62"/>
  <c r="D43" i="62"/>
  <c r="D42" i="62"/>
  <c r="D41" i="62"/>
  <c r="D40" i="62"/>
  <c r="D39" i="62"/>
  <c r="D38" i="62"/>
  <c r="D37" i="62"/>
  <c r="D36" i="62"/>
  <c r="D3" i="62"/>
  <c r="D4" i="62"/>
  <c r="D5" i="62"/>
  <c r="D6" i="62"/>
  <c r="D7" i="62"/>
  <c r="D8" i="62"/>
  <c r="D9" i="62"/>
  <c r="D10" i="62"/>
  <c r="D11" i="62"/>
  <c r="D12" i="62"/>
  <c r="D13" i="62"/>
  <c r="D14" i="62"/>
  <c r="D15" i="62"/>
  <c r="D16" i="62"/>
  <c r="D17" i="62"/>
  <c r="D18" i="62"/>
  <c r="D19" i="62"/>
  <c r="D20" i="62"/>
  <c r="D21" i="62"/>
  <c r="D22" i="62"/>
  <c r="D23" i="62"/>
  <c r="D24" i="62"/>
  <c r="D25" i="62"/>
  <c r="D26" i="62"/>
  <c r="D27" i="62"/>
  <c r="D28" i="62"/>
  <c r="D29" i="62"/>
  <c r="D30" i="62"/>
  <c r="D31" i="62"/>
  <c r="D32" i="62"/>
  <c r="D33" i="62"/>
  <c r="D34" i="62"/>
  <c r="D35" i="62"/>
  <c r="R259" i="1" l="1"/>
  <c r="P12" i="1"/>
  <c r="R243" i="1"/>
  <c r="R242" i="1"/>
  <c r="R552" i="1"/>
  <c r="R551" i="1"/>
  <c r="R550" i="1"/>
  <c r="R548" i="1"/>
  <c r="R546" i="1"/>
  <c r="R539" i="1"/>
  <c r="R530" i="1"/>
  <c r="R529" i="1"/>
  <c r="R526" i="1"/>
  <c r="R525" i="1"/>
  <c r="R523" i="1"/>
  <c r="R515" i="1"/>
  <c r="R497" i="1"/>
  <c r="R491" i="1"/>
  <c r="R490" i="1"/>
  <c r="R488" i="1"/>
  <c r="R487" i="1"/>
  <c r="R486" i="1"/>
  <c r="R485" i="1"/>
  <c r="R484" i="1"/>
  <c r="R483" i="1"/>
  <c r="R482" i="1"/>
  <c r="R481" i="1"/>
  <c r="R480" i="1"/>
  <c r="R478" i="1"/>
  <c r="R477" i="1"/>
  <c r="R476" i="1"/>
  <c r="R475" i="1"/>
  <c r="R474" i="1"/>
  <c r="R473" i="1"/>
  <c r="R472" i="1"/>
  <c r="R471" i="1"/>
  <c r="R470" i="1"/>
  <c r="R469" i="1"/>
  <c r="R468" i="1"/>
  <c r="R467" i="1"/>
  <c r="R466" i="1"/>
  <c r="R465" i="1"/>
  <c r="R464" i="1"/>
  <c r="R463" i="1"/>
  <c r="R462" i="1"/>
  <c r="R461" i="1"/>
  <c r="R453" i="1"/>
  <c r="R431" i="1"/>
  <c r="R430" i="1"/>
  <c r="R429" i="1"/>
  <c r="R428" i="1"/>
  <c r="R425" i="1"/>
  <c r="R422" i="1"/>
  <c r="R393" i="1"/>
  <c r="R392" i="1"/>
  <c r="R389" i="1"/>
  <c r="R388" i="1"/>
  <c r="R370" i="1"/>
  <c r="R361" i="1"/>
  <c r="R360" i="1"/>
  <c r="R359" i="1"/>
  <c r="R358" i="1"/>
  <c r="R357" i="1"/>
  <c r="R356" i="1"/>
  <c r="R355" i="1"/>
  <c r="R354" i="1"/>
  <c r="R353" i="1"/>
  <c r="R351" i="1"/>
  <c r="R347" i="1"/>
  <c r="R345" i="1"/>
  <c r="R343" i="1"/>
  <c r="R341" i="1"/>
  <c r="R340" i="1"/>
  <c r="R339" i="1"/>
  <c r="R338" i="1"/>
  <c r="R337" i="1"/>
  <c r="R336" i="1"/>
  <c r="R335" i="1"/>
  <c r="R334" i="1"/>
  <c r="R333" i="1"/>
  <c r="R332" i="1"/>
  <c r="R331" i="1"/>
  <c r="R330" i="1"/>
  <c r="R329" i="1"/>
  <c r="R328" i="1"/>
  <c r="R327" i="1"/>
  <c r="R326" i="1"/>
  <c r="R325" i="1"/>
  <c r="R323" i="1"/>
  <c r="R314" i="1"/>
  <c r="R313" i="1"/>
  <c r="R312" i="1"/>
  <c r="R311" i="1"/>
  <c r="R310" i="1"/>
  <c r="R309" i="1"/>
  <c r="R308" i="1"/>
  <c r="R307" i="1"/>
  <c r="R306" i="1"/>
  <c r="R304" i="1"/>
  <c r="R301" i="1"/>
  <c r="R299" i="1"/>
  <c r="R297" i="1"/>
  <c r="R295" i="1"/>
  <c r="R294" i="1"/>
  <c r="R293" i="1"/>
  <c r="R292" i="1"/>
  <c r="R291" i="1"/>
  <c r="R290" i="1"/>
  <c r="R289" i="1"/>
  <c r="R288" i="1"/>
  <c r="R287" i="1"/>
  <c r="R286" i="1"/>
  <c r="R285" i="1"/>
  <c r="R284" i="1"/>
  <c r="R283" i="1"/>
  <c r="R282" i="1"/>
  <c r="R281" i="1"/>
  <c r="R280" i="1"/>
  <c r="R277" i="1"/>
  <c r="R269" i="1"/>
  <c r="R267" i="1"/>
  <c r="R266" i="1"/>
  <c r="R265" i="1"/>
  <c r="R264" i="1"/>
  <c r="R263" i="1"/>
  <c r="R260" i="1"/>
  <c r="R258" i="1"/>
  <c r="R257" i="1"/>
  <c r="R247" i="1"/>
  <c r="R246" i="1"/>
  <c r="R244" i="1"/>
  <c r="R230" i="1"/>
  <c r="R228" i="1"/>
  <c r="R226" i="1"/>
  <c r="R225" i="1"/>
  <c r="R224" i="1"/>
  <c r="R223" i="1"/>
  <c r="R222" i="1"/>
  <c r="R221" i="1"/>
  <c r="R217" i="1"/>
  <c r="R216" i="1"/>
  <c r="R215" i="1"/>
  <c r="R197" i="1"/>
  <c r="R190" i="1"/>
  <c r="R176" i="1"/>
  <c r="R166" i="1"/>
  <c r="R165" i="1"/>
  <c r="R163" i="1"/>
  <c r="R161" i="1"/>
  <c r="R154" i="1"/>
  <c r="R153" i="1"/>
  <c r="R151" i="1"/>
  <c r="R150" i="1"/>
  <c r="R149" i="1"/>
  <c r="R147" i="1"/>
  <c r="R140" i="1"/>
  <c r="R139" i="1"/>
  <c r="R137" i="1"/>
  <c r="R136" i="1"/>
  <c r="R135" i="1"/>
  <c r="R131" i="1"/>
  <c r="R130" i="1"/>
  <c r="R129" i="1"/>
  <c r="R128" i="1"/>
  <c r="R127" i="1"/>
  <c r="R126" i="1"/>
  <c r="R125" i="1"/>
  <c r="R124" i="1"/>
  <c r="R123" i="1"/>
  <c r="R101" i="1"/>
  <c r="R98" i="1"/>
  <c r="R92" i="1"/>
  <c r="R91" i="1"/>
  <c r="R87" i="1"/>
  <c r="R81" i="1"/>
  <c r="R78" i="1"/>
  <c r="R68" i="1"/>
  <c r="R54" i="1"/>
  <c r="R53" i="1"/>
  <c r="R52" i="1"/>
  <c r="R48" i="1"/>
  <c r="R42" i="1"/>
  <c r="R41" i="1"/>
  <c r="R40" i="1"/>
  <c r="R39" i="1"/>
  <c r="R38" i="1"/>
  <c r="R37" i="1"/>
  <c r="R36" i="1"/>
  <c r="R35" i="1"/>
  <c r="R34" i="1"/>
  <c r="R29" i="1"/>
  <c r="R28" i="1"/>
  <c r="R27" i="1"/>
  <c r="R26" i="1"/>
  <c r="R24" i="1"/>
  <c r="R23" i="1"/>
  <c r="R22" i="1"/>
  <c r="R21" i="1"/>
  <c r="R19" i="1"/>
  <c r="R18" i="1"/>
  <c r="R16" i="1"/>
  <c r="R9" i="1"/>
  <c r="R8" i="1"/>
  <c r="R7" i="1"/>
  <c r="R6" i="1"/>
  <c r="R12" i="1"/>
  <c r="L7" i="54" l="1"/>
  <c r="M7" i="54" s="1"/>
  <c r="L8" i="54"/>
  <c r="M8" i="54" s="1"/>
  <c r="L9" i="54"/>
  <c r="M9" i="54" s="1"/>
  <c r="L10" i="54"/>
  <c r="M10" i="54" s="1"/>
  <c r="L11" i="54"/>
  <c r="M11" i="54" s="1"/>
  <c r="L12" i="54"/>
  <c r="M12" i="54" s="1"/>
  <c r="L13" i="54"/>
  <c r="M13" i="54" s="1"/>
  <c r="L14" i="54"/>
  <c r="M14" i="54" s="1"/>
  <c r="L15" i="54"/>
  <c r="M15" i="54" s="1"/>
  <c r="L16" i="54"/>
  <c r="M16" i="54" s="1"/>
  <c r="L17" i="54"/>
  <c r="M17" i="54" s="1"/>
  <c r="L18" i="54"/>
  <c r="M18" i="54" s="1"/>
  <c r="L19" i="54"/>
  <c r="M19" i="54" s="1"/>
  <c r="L20" i="54"/>
  <c r="M20" i="54" s="1"/>
  <c r="L21" i="54"/>
  <c r="M21" i="54" s="1"/>
  <c r="L22" i="54"/>
  <c r="M22" i="54" s="1"/>
  <c r="L23" i="54"/>
  <c r="M23" i="54" s="1"/>
  <c r="L24" i="54"/>
  <c r="M24" i="54" s="1"/>
  <c r="L25" i="54"/>
  <c r="M25" i="54" s="1"/>
  <c r="L26" i="54"/>
  <c r="M26" i="54" s="1"/>
  <c r="L27" i="54"/>
  <c r="M27" i="54" s="1"/>
  <c r="L28" i="54"/>
  <c r="M28" i="54" s="1"/>
  <c r="L29" i="54"/>
  <c r="M29" i="54" s="1"/>
  <c r="L30" i="54"/>
  <c r="M30" i="54" s="1"/>
  <c r="L31" i="54"/>
  <c r="M31" i="54" s="1"/>
  <c r="L32" i="54"/>
  <c r="M32" i="54" s="1"/>
  <c r="L33" i="54"/>
  <c r="M33" i="54" s="1"/>
  <c r="L34" i="54"/>
  <c r="M34" i="54" s="1"/>
  <c r="L35" i="54"/>
  <c r="M35" i="54" s="1"/>
  <c r="L36" i="54"/>
  <c r="M36" i="54" s="1"/>
  <c r="L37" i="54"/>
  <c r="M37" i="54" s="1"/>
  <c r="L38" i="54"/>
  <c r="M38" i="54" s="1"/>
  <c r="L39" i="54"/>
  <c r="M39" i="54" s="1"/>
  <c r="L40" i="54"/>
  <c r="M40" i="54" s="1"/>
  <c r="L41" i="54"/>
  <c r="M41" i="54" s="1"/>
  <c r="L42" i="54"/>
  <c r="M42" i="54" s="1"/>
  <c r="L43" i="54"/>
  <c r="M43" i="54" s="1"/>
  <c r="L44" i="54"/>
  <c r="M44" i="54" s="1"/>
  <c r="L45" i="54"/>
  <c r="M45" i="54" s="1"/>
  <c r="L46" i="54"/>
  <c r="M46" i="54" s="1"/>
  <c r="L47" i="54"/>
  <c r="M47" i="54" s="1"/>
  <c r="L48" i="54"/>
  <c r="M48" i="54" s="1"/>
  <c r="L49" i="54"/>
  <c r="M49" i="54" s="1"/>
  <c r="L50" i="54"/>
  <c r="M50" i="54" s="1"/>
  <c r="L51" i="54"/>
  <c r="M51" i="54" s="1"/>
  <c r="L52" i="54"/>
  <c r="M52" i="54" s="1"/>
  <c r="L53" i="54"/>
  <c r="M53" i="54" s="1"/>
  <c r="L54" i="54"/>
  <c r="M54" i="54" s="1"/>
  <c r="L55" i="54"/>
  <c r="M55" i="54" s="1"/>
  <c r="L56" i="54"/>
  <c r="M56" i="54" s="1"/>
  <c r="L57" i="54"/>
  <c r="M57" i="54" s="1"/>
  <c r="L58" i="54"/>
  <c r="M58" i="54" s="1"/>
  <c r="L59" i="54"/>
  <c r="M59" i="54" s="1"/>
  <c r="L60" i="54"/>
  <c r="M60" i="54" s="1"/>
  <c r="L61" i="54"/>
  <c r="M61" i="54" s="1"/>
  <c r="L62" i="54"/>
  <c r="M62" i="54" s="1"/>
  <c r="L63" i="54"/>
  <c r="M63" i="54" s="1"/>
  <c r="L64" i="54"/>
  <c r="M64" i="54" s="1"/>
  <c r="L65" i="54"/>
  <c r="M65" i="54" s="1"/>
  <c r="L66" i="54"/>
  <c r="M66" i="54" s="1"/>
  <c r="L67" i="54"/>
  <c r="M67" i="54" s="1"/>
  <c r="L68" i="54"/>
  <c r="M68" i="54" s="1"/>
  <c r="L69" i="54"/>
  <c r="M69" i="54" s="1"/>
  <c r="L70" i="54"/>
  <c r="M70" i="54" s="1"/>
  <c r="L71" i="54"/>
  <c r="M71" i="54" s="1"/>
  <c r="L72" i="54"/>
  <c r="M72" i="54" s="1"/>
  <c r="L73" i="54"/>
  <c r="M73" i="54" s="1"/>
  <c r="L74" i="54"/>
  <c r="M74" i="54" s="1"/>
  <c r="L75" i="54"/>
  <c r="M75" i="54" s="1"/>
  <c r="L76" i="54"/>
  <c r="M76" i="54" s="1"/>
  <c r="L77" i="54"/>
  <c r="M77" i="54" s="1"/>
  <c r="L78" i="54"/>
  <c r="M78" i="54" s="1"/>
  <c r="L79" i="54"/>
  <c r="M79" i="54" s="1"/>
  <c r="L80" i="54"/>
  <c r="M80" i="54" s="1"/>
  <c r="L81" i="54"/>
  <c r="M81" i="54" s="1"/>
  <c r="L82" i="54"/>
  <c r="M82" i="54" s="1"/>
  <c r="L83" i="54"/>
  <c r="M83" i="54" s="1"/>
  <c r="L84" i="54"/>
  <c r="M84" i="54" s="1"/>
  <c r="L85" i="54"/>
  <c r="M85" i="54" s="1"/>
  <c r="L86" i="54"/>
  <c r="M86" i="54" s="1"/>
  <c r="L87" i="54"/>
  <c r="M87" i="54" s="1"/>
  <c r="L88" i="54"/>
  <c r="M88" i="54" s="1"/>
  <c r="L89" i="54"/>
  <c r="M89" i="54" s="1"/>
  <c r="L90" i="54"/>
  <c r="M90" i="54" s="1"/>
  <c r="L91" i="54"/>
  <c r="M91" i="54" s="1"/>
  <c r="L92" i="54"/>
  <c r="M92" i="54" s="1"/>
  <c r="L93" i="54"/>
  <c r="M93" i="54" s="1"/>
  <c r="L94" i="54"/>
  <c r="M94" i="54" s="1"/>
  <c r="L95" i="54"/>
  <c r="M95" i="54" s="1"/>
  <c r="L96" i="54"/>
  <c r="M96" i="54" s="1"/>
  <c r="L97" i="54"/>
  <c r="M97" i="54" s="1"/>
  <c r="L98" i="54"/>
  <c r="M98" i="54" s="1"/>
  <c r="L99" i="54"/>
  <c r="M99" i="54" s="1"/>
  <c r="L100" i="54"/>
  <c r="M100" i="54" s="1"/>
  <c r="L101" i="54"/>
  <c r="M101" i="54" s="1"/>
  <c r="L102" i="54"/>
  <c r="M102" i="54" s="1"/>
  <c r="L103" i="54"/>
  <c r="M103" i="54" s="1"/>
  <c r="L104" i="54"/>
  <c r="M104" i="54" s="1"/>
  <c r="L105" i="54"/>
  <c r="M105" i="54" s="1"/>
  <c r="L106" i="54"/>
  <c r="M106" i="54" s="1"/>
  <c r="L107" i="54"/>
  <c r="M107" i="54" s="1"/>
  <c r="L108" i="54"/>
  <c r="M108" i="54" s="1"/>
  <c r="L109" i="54"/>
  <c r="M109" i="54" s="1"/>
  <c r="L110" i="54"/>
  <c r="M110" i="54" s="1"/>
  <c r="L111" i="54"/>
  <c r="M111" i="54" s="1"/>
  <c r="L112" i="54"/>
  <c r="M112" i="54" s="1"/>
  <c r="L113" i="54"/>
  <c r="M113" i="54" s="1"/>
  <c r="L114" i="54"/>
  <c r="M114" i="54" s="1"/>
  <c r="L115" i="54"/>
  <c r="M115" i="54" s="1"/>
  <c r="L116" i="54"/>
  <c r="M116" i="54" s="1"/>
  <c r="L117" i="54"/>
  <c r="M117" i="54" s="1"/>
  <c r="L118" i="54"/>
  <c r="M118" i="54" s="1"/>
  <c r="L119" i="54"/>
  <c r="M119" i="54" s="1"/>
  <c r="L120" i="54"/>
  <c r="M120" i="54" s="1"/>
  <c r="L121" i="54"/>
  <c r="M121" i="54" s="1"/>
  <c r="L122" i="54"/>
  <c r="M122" i="54" s="1"/>
  <c r="L123" i="54"/>
  <c r="M123" i="54" s="1"/>
  <c r="L124" i="54"/>
  <c r="M124" i="54" s="1"/>
  <c r="L125" i="54"/>
  <c r="M125" i="54" s="1"/>
  <c r="L126" i="54"/>
  <c r="M126" i="54" s="1"/>
  <c r="L127" i="54"/>
  <c r="M127" i="54" s="1"/>
  <c r="L128" i="54"/>
  <c r="M128" i="54" s="1"/>
  <c r="L129" i="54"/>
  <c r="M129" i="54" s="1"/>
  <c r="L130" i="54"/>
  <c r="M130" i="54" s="1"/>
  <c r="L131" i="54"/>
  <c r="M131" i="54" s="1"/>
  <c r="L132" i="54"/>
  <c r="M132" i="54" s="1"/>
  <c r="L133" i="54"/>
  <c r="M133" i="54" s="1"/>
  <c r="L134" i="54"/>
  <c r="M134" i="54" s="1"/>
  <c r="L135" i="54"/>
  <c r="M135" i="54" s="1"/>
  <c r="L136" i="54"/>
  <c r="M136" i="54" s="1"/>
  <c r="L137" i="54"/>
  <c r="M137" i="54" s="1"/>
  <c r="L138" i="54"/>
  <c r="M138" i="54" s="1"/>
  <c r="L139" i="54"/>
  <c r="M139" i="54" s="1"/>
  <c r="L140" i="54"/>
  <c r="M140" i="54" s="1"/>
  <c r="L141" i="54"/>
  <c r="M141" i="54" s="1"/>
  <c r="L142" i="54"/>
  <c r="M142" i="54" s="1"/>
  <c r="L143" i="54"/>
  <c r="M143" i="54" s="1"/>
  <c r="L144" i="54"/>
  <c r="M144" i="54" s="1"/>
  <c r="L145" i="54"/>
  <c r="M145" i="54" s="1"/>
  <c r="L146" i="54"/>
  <c r="M146" i="54" s="1"/>
  <c r="L147" i="54"/>
  <c r="M147" i="54" s="1"/>
  <c r="L148" i="54"/>
  <c r="M148" i="54" s="1"/>
  <c r="L149" i="54"/>
  <c r="M149" i="54" s="1"/>
  <c r="L150" i="54"/>
  <c r="M150" i="54" s="1"/>
  <c r="L151" i="54"/>
  <c r="M151" i="54" s="1"/>
  <c r="L152" i="54"/>
  <c r="M152" i="54" s="1"/>
  <c r="L153" i="54"/>
  <c r="M153" i="54" s="1"/>
  <c r="L154" i="54"/>
  <c r="M154" i="54" s="1"/>
  <c r="L155" i="54"/>
  <c r="M155" i="54" s="1"/>
  <c r="L156" i="54"/>
  <c r="M156" i="54" s="1"/>
  <c r="L157" i="54"/>
  <c r="M157" i="54" s="1"/>
  <c r="L158" i="54"/>
  <c r="M158" i="54" s="1"/>
  <c r="L159" i="54"/>
  <c r="M159" i="54" s="1"/>
  <c r="L160" i="54"/>
  <c r="M160" i="54" s="1"/>
  <c r="L161" i="54"/>
  <c r="M161" i="54" s="1"/>
  <c r="L162" i="54"/>
  <c r="M162" i="54" s="1"/>
  <c r="L163" i="54"/>
  <c r="M163" i="54" s="1"/>
  <c r="L164" i="54"/>
  <c r="M164" i="54" s="1"/>
  <c r="L165" i="54"/>
  <c r="M165" i="54" s="1"/>
  <c r="L166" i="54"/>
  <c r="M166" i="54" s="1"/>
  <c r="L167" i="54"/>
  <c r="M167" i="54" s="1"/>
  <c r="L168" i="54"/>
  <c r="M168" i="54" s="1"/>
  <c r="L169" i="54"/>
  <c r="M169" i="54" s="1"/>
  <c r="L170" i="54"/>
  <c r="M170" i="54" s="1"/>
  <c r="L171" i="54"/>
  <c r="M171" i="54" s="1"/>
  <c r="L172" i="54"/>
  <c r="M172" i="54" s="1"/>
  <c r="L173" i="54"/>
  <c r="M173" i="54" s="1"/>
  <c r="L174" i="54"/>
  <c r="M174" i="54" s="1"/>
  <c r="L175" i="54"/>
  <c r="M175" i="54" s="1"/>
  <c r="L176" i="54"/>
  <c r="M176" i="54" s="1"/>
  <c r="L177" i="54"/>
  <c r="M177" i="54" s="1"/>
  <c r="L178" i="54"/>
  <c r="M178" i="54" s="1"/>
  <c r="L179" i="54"/>
  <c r="M179" i="54" s="1"/>
  <c r="L180" i="54"/>
  <c r="M180" i="54" s="1"/>
  <c r="L181" i="54"/>
  <c r="M181" i="54" s="1"/>
  <c r="L182" i="54"/>
  <c r="M182" i="54" s="1"/>
  <c r="L183" i="54"/>
  <c r="M183" i="54" s="1"/>
  <c r="L184" i="54"/>
  <c r="M184" i="54" s="1"/>
  <c r="L185" i="54"/>
  <c r="M185" i="54" s="1"/>
  <c r="L186" i="54"/>
  <c r="M186" i="54" s="1"/>
  <c r="L187" i="54"/>
  <c r="M187" i="54" s="1"/>
  <c r="L188" i="54"/>
  <c r="M188" i="54" s="1"/>
  <c r="L189" i="54"/>
  <c r="M189" i="54" s="1"/>
  <c r="L190" i="54"/>
  <c r="M190" i="54" s="1"/>
  <c r="L191" i="54"/>
  <c r="M191" i="54" s="1"/>
  <c r="L192" i="54"/>
  <c r="M192" i="54" s="1"/>
  <c r="L193" i="54"/>
  <c r="M193" i="54" s="1"/>
  <c r="L194" i="54"/>
  <c r="M194" i="54" s="1"/>
  <c r="L195" i="54"/>
  <c r="M195" i="54" s="1"/>
  <c r="L196" i="54"/>
  <c r="M196" i="54" s="1"/>
  <c r="L197" i="54"/>
  <c r="M197" i="54" s="1"/>
  <c r="L198" i="54"/>
  <c r="M198" i="54" s="1"/>
  <c r="L199" i="54"/>
  <c r="M199" i="54" s="1"/>
  <c r="L200" i="54"/>
  <c r="M200" i="54" s="1"/>
  <c r="L201" i="54"/>
  <c r="M201" i="54" s="1"/>
  <c r="L202" i="54"/>
  <c r="M202" i="54" s="1"/>
  <c r="L203" i="54"/>
  <c r="M203" i="54" s="1"/>
  <c r="L204" i="54"/>
  <c r="M204" i="54" s="1"/>
  <c r="L205" i="54"/>
  <c r="M205" i="54" s="1"/>
  <c r="L206" i="54"/>
  <c r="M206" i="54" s="1"/>
  <c r="L207" i="54"/>
  <c r="M207" i="54" s="1"/>
  <c r="L208" i="54"/>
  <c r="M208" i="54" s="1"/>
  <c r="L209" i="54"/>
  <c r="M209" i="54" s="1"/>
  <c r="L210" i="54"/>
  <c r="M210" i="54" s="1"/>
  <c r="L211" i="54"/>
  <c r="M211" i="54" s="1"/>
  <c r="L212" i="54"/>
  <c r="M212" i="54" s="1"/>
  <c r="L213" i="54"/>
  <c r="M213" i="54" s="1"/>
  <c r="L214" i="54"/>
  <c r="M214" i="54" s="1"/>
  <c r="L215" i="54"/>
  <c r="M215" i="54" s="1"/>
  <c r="L216" i="54"/>
  <c r="M216" i="54" s="1"/>
  <c r="L217" i="54"/>
  <c r="M217" i="54" s="1"/>
  <c r="L218" i="54"/>
  <c r="M218" i="54" s="1"/>
  <c r="L219" i="54"/>
  <c r="M219" i="54" s="1"/>
  <c r="L220" i="54"/>
  <c r="M220" i="54" s="1"/>
  <c r="L221" i="54"/>
  <c r="M221" i="54" s="1"/>
  <c r="L222" i="54"/>
  <c r="M222" i="54" s="1"/>
  <c r="L223" i="54"/>
  <c r="M223" i="54" s="1"/>
  <c r="L224" i="54"/>
  <c r="M224" i="54" s="1"/>
  <c r="L225" i="54"/>
  <c r="M225" i="54" s="1"/>
  <c r="L226" i="54"/>
  <c r="M226" i="54" s="1"/>
  <c r="L227" i="54"/>
  <c r="M227" i="54" s="1"/>
  <c r="L228" i="54"/>
  <c r="M228" i="54" s="1"/>
  <c r="L229" i="54"/>
  <c r="M229" i="54" s="1"/>
  <c r="L230" i="54"/>
  <c r="M230" i="54" s="1"/>
  <c r="L231" i="54"/>
  <c r="M231" i="54" s="1"/>
  <c r="L232" i="54"/>
  <c r="M232" i="54" s="1"/>
  <c r="L233" i="54"/>
  <c r="M233" i="54" s="1"/>
  <c r="L234" i="54"/>
  <c r="M234" i="54" s="1"/>
  <c r="L235" i="54"/>
  <c r="M235" i="54" s="1"/>
  <c r="L236" i="54"/>
  <c r="M236" i="54" s="1"/>
  <c r="L237" i="54"/>
  <c r="M237" i="54" s="1"/>
  <c r="L238" i="54"/>
  <c r="M238" i="54" s="1"/>
  <c r="L239" i="54"/>
  <c r="M239" i="54" s="1"/>
  <c r="L240" i="54"/>
  <c r="M240" i="54" s="1"/>
  <c r="L241" i="54"/>
  <c r="M241" i="54" s="1"/>
  <c r="L242" i="54"/>
  <c r="M242" i="54" s="1"/>
  <c r="L243" i="54"/>
  <c r="M243" i="54" s="1"/>
  <c r="L244" i="54"/>
  <c r="M244" i="54" s="1"/>
  <c r="L245" i="54"/>
  <c r="M245" i="54" s="1"/>
  <c r="L246" i="54"/>
  <c r="M246" i="54" s="1"/>
  <c r="L247" i="54"/>
  <c r="M247" i="54" s="1"/>
  <c r="L248" i="54"/>
  <c r="M248" i="54" s="1"/>
  <c r="L249" i="54"/>
  <c r="M249" i="54" s="1"/>
  <c r="L250" i="54"/>
  <c r="M250" i="54" s="1"/>
  <c r="L251" i="54"/>
  <c r="M251" i="54" s="1"/>
  <c r="L252" i="54"/>
  <c r="M252" i="54" s="1"/>
  <c r="L253" i="54"/>
  <c r="M253" i="54" s="1"/>
  <c r="L254" i="54"/>
  <c r="M254" i="54" s="1"/>
  <c r="L255" i="54"/>
  <c r="M255" i="54" s="1"/>
  <c r="L256" i="54"/>
  <c r="M256" i="54" s="1"/>
  <c r="L257" i="54"/>
  <c r="M257" i="54" s="1"/>
  <c r="L258" i="54"/>
  <c r="M258" i="54" s="1"/>
  <c r="L259" i="54"/>
  <c r="M259" i="54" s="1"/>
  <c r="L260" i="54"/>
  <c r="M260" i="54" s="1"/>
  <c r="L261" i="54"/>
  <c r="M261" i="54" s="1"/>
  <c r="L262" i="54"/>
  <c r="M262" i="54" s="1"/>
  <c r="L263" i="54"/>
  <c r="M263" i="54" s="1"/>
  <c r="L264" i="54"/>
  <c r="M264" i="54" s="1"/>
  <c r="L265" i="54"/>
  <c r="M265" i="54" s="1"/>
  <c r="L266" i="54"/>
  <c r="M266" i="54" s="1"/>
  <c r="L267" i="54"/>
  <c r="M267" i="54" s="1"/>
  <c r="L268" i="54"/>
  <c r="M268" i="54" s="1"/>
  <c r="L269" i="54"/>
  <c r="M269" i="54" s="1"/>
  <c r="L270" i="54"/>
  <c r="M270" i="54" s="1"/>
  <c r="L271" i="54"/>
  <c r="M271" i="54" s="1"/>
  <c r="L272" i="54"/>
  <c r="M272" i="54" s="1"/>
  <c r="L273" i="54"/>
  <c r="M273" i="54" s="1"/>
  <c r="L274" i="54"/>
  <c r="M274" i="54" s="1"/>
  <c r="L275" i="54"/>
  <c r="M275" i="54" s="1"/>
  <c r="L276" i="54"/>
  <c r="M276" i="54" s="1"/>
  <c r="L277" i="54"/>
  <c r="M277" i="54" s="1"/>
  <c r="L278" i="54"/>
  <c r="M278" i="54" s="1"/>
  <c r="L279" i="54"/>
  <c r="M279" i="54" s="1"/>
  <c r="L280" i="54"/>
  <c r="M280" i="54" s="1"/>
  <c r="L281" i="54"/>
  <c r="M281" i="54" s="1"/>
  <c r="L282" i="54"/>
  <c r="M282" i="54" s="1"/>
  <c r="L283" i="54"/>
  <c r="M283" i="54" s="1"/>
  <c r="L284" i="54"/>
  <c r="M284" i="54" s="1"/>
  <c r="L285" i="54"/>
  <c r="M285" i="54" s="1"/>
  <c r="L286" i="54"/>
  <c r="M286" i="54" s="1"/>
  <c r="L287" i="54"/>
  <c r="M287" i="54" s="1"/>
  <c r="L288" i="54"/>
  <c r="M288" i="54" s="1"/>
  <c r="L289" i="54"/>
  <c r="M289" i="54" s="1"/>
  <c r="L290" i="54"/>
  <c r="M290" i="54" s="1"/>
  <c r="L291" i="54"/>
  <c r="M291" i="54" s="1"/>
  <c r="L292" i="54"/>
  <c r="M292" i="54" s="1"/>
  <c r="L293" i="54"/>
  <c r="M293" i="54" s="1"/>
  <c r="L294" i="54"/>
  <c r="M294" i="54" s="1"/>
  <c r="L295" i="54"/>
  <c r="M295" i="54" s="1"/>
  <c r="L296" i="54"/>
  <c r="M296" i="54" s="1"/>
  <c r="L297" i="54"/>
  <c r="M297" i="54" s="1"/>
  <c r="L298" i="54"/>
  <c r="M298" i="54" s="1"/>
  <c r="L299" i="54"/>
  <c r="M299" i="54" s="1"/>
  <c r="L300" i="54"/>
  <c r="M300" i="54" s="1"/>
  <c r="L301" i="54"/>
  <c r="M301" i="54" s="1"/>
  <c r="L302" i="54"/>
  <c r="M302" i="54" s="1"/>
  <c r="L303" i="54"/>
  <c r="M303" i="54" s="1"/>
  <c r="L304" i="54"/>
  <c r="M304" i="54" s="1"/>
  <c r="L305" i="54"/>
  <c r="M305" i="54" s="1"/>
  <c r="L306" i="54"/>
  <c r="M306" i="54" s="1"/>
  <c r="L307" i="54"/>
  <c r="M307" i="54" s="1"/>
  <c r="L308" i="54"/>
  <c r="M308" i="54" s="1"/>
  <c r="L309" i="54"/>
  <c r="M309" i="54" s="1"/>
  <c r="L310" i="54"/>
  <c r="M310" i="54" s="1"/>
  <c r="L311" i="54"/>
  <c r="M311" i="54" s="1"/>
  <c r="L312" i="54"/>
  <c r="M312" i="54" s="1"/>
  <c r="L313" i="54"/>
  <c r="M313" i="54" s="1"/>
  <c r="L314" i="54"/>
  <c r="M314" i="54" s="1"/>
  <c r="L315" i="54"/>
  <c r="M315" i="54" s="1"/>
  <c r="L316" i="54"/>
  <c r="M316" i="54" s="1"/>
  <c r="L317" i="54"/>
  <c r="M317" i="54" s="1"/>
  <c r="L318" i="54"/>
  <c r="M318" i="54" s="1"/>
  <c r="L319" i="54"/>
  <c r="M319" i="54" s="1"/>
  <c r="L320" i="54"/>
  <c r="M320" i="54" s="1"/>
  <c r="L321" i="54"/>
  <c r="M321" i="54" s="1"/>
  <c r="L322" i="54"/>
  <c r="M322" i="54" s="1"/>
  <c r="L323" i="54"/>
  <c r="M323" i="54" s="1"/>
  <c r="L324" i="54"/>
  <c r="M324" i="54" s="1"/>
  <c r="L325" i="54"/>
  <c r="M325" i="54" s="1"/>
  <c r="L326" i="54"/>
  <c r="M326" i="54" s="1"/>
  <c r="L327" i="54"/>
  <c r="M327" i="54" s="1"/>
  <c r="L328" i="54"/>
  <c r="M328" i="54" s="1"/>
  <c r="L329" i="54"/>
  <c r="M329" i="54" s="1"/>
  <c r="L330" i="54"/>
  <c r="M330" i="54" s="1"/>
  <c r="L331" i="54"/>
  <c r="M331" i="54" s="1"/>
  <c r="L332" i="54"/>
  <c r="M332" i="54" s="1"/>
  <c r="L333" i="54"/>
  <c r="M333" i="54" s="1"/>
  <c r="L334" i="54"/>
  <c r="M334" i="54" s="1"/>
  <c r="L335" i="54"/>
  <c r="M335" i="54" s="1"/>
  <c r="L336" i="54"/>
  <c r="M336" i="54" s="1"/>
  <c r="L337" i="54"/>
  <c r="M337" i="54" s="1"/>
  <c r="L338" i="54"/>
  <c r="M338" i="54" s="1"/>
  <c r="L339" i="54"/>
  <c r="M339" i="54" s="1"/>
  <c r="L340" i="54"/>
  <c r="M340" i="54" s="1"/>
  <c r="L341" i="54"/>
  <c r="M341" i="54" s="1"/>
  <c r="L342" i="54"/>
  <c r="M342" i="54" s="1"/>
  <c r="L343" i="54"/>
  <c r="M343" i="54" s="1"/>
  <c r="L344" i="54"/>
  <c r="M344" i="54" s="1"/>
  <c r="L345" i="54"/>
  <c r="M345" i="54" s="1"/>
  <c r="L346" i="54"/>
  <c r="M346" i="54" s="1"/>
  <c r="L347" i="54"/>
  <c r="M347" i="54" s="1"/>
  <c r="L348" i="54"/>
  <c r="M348" i="54" s="1"/>
  <c r="L349" i="54"/>
  <c r="M349" i="54" s="1"/>
  <c r="L350" i="54"/>
  <c r="M350" i="54" s="1"/>
  <c r="L351" i="54"/>
  <c r="M351" i="54" s="1"/>
  <c r="L352" i="54"/>
  <c r="M352" i="54" s="1"/>
  <c r="L353" i="54"/>
  <c r="M353" i="54" s="1"/>
  <c r="L354" i="54"/>
  <c r="M354" i="54" s="1"/>
  <c r="L355" i="54"/>
  <c r="M355" i="54" s="1"/>
  <c r="L356" i="54"/>
  <c r="M356" i="54" s="1"/>
  <c r="L357" i="54"/>
  <c r="M357" i="54" s="1"/>
  <c r="L358" i="54"/>
  <c r="M358" i="54" s="1"/>
  <c r="L359" i="54"/>
  <c r="M359" i="54" s="1"/>
  <c r="L360" i="54"/>
  <c r="M360" i="54" s="1"/>
  <c r="L361" i="54"/>
  <c r="M361" i="54" s="1"/>
  <c r="L362" i="54"/>
  <c r="M362" i="54" s="1"/>
  <c r="L363" i="54"/>
  <c r="M363" i="54" s="1"/>
  <c r="L364" i="54"/>
  <c r="M364" i="54" s="1"/>
  <c r="L365" i="54"/>
  <c r="M365" i="54" s="1"/>
  <c r="L366" i="54"/>
  <c r="M366" i="54" s="1"/>
  <c r="L367" i="54"/>
  <c r="M367" i="54" s="1"/>
  <c r="L368" i="54"/>
  <c r="M368" i="54" s="1"/>
  <c r="L369" i="54"/>
  <c r="M369" i="54" s="1"/>
  <c r="L370" i="54"/>
  <c r="M370" i="54" s="1"/>
  <c r="L371" i="54"/>
  <c r="M371" i="54" s="1"/>
  <c r="L372" i="54"/>
  <c r="M372" i="54" s="1"/>
  <c r="L373" i="54"/>
  <c r="M373" i="54" s="1"/>
  <c r="L374" i="54"/>
  <c r="M374" i="54" s="1"/>
  <c r="L375" i="54"/>
  <c r="M375" i="54" s="1"/>
  <c r="L376" i="54"/>
  <c r="M376" i="54" s="1"/>
  <c r="L377" i="54"/>
  <c r="M377" i="54" s="1"/>
  <c r="L378" i="54"/>
  <c r="M378" i="54" s="1"/>
  <c r="L379" i="54"/>
  <c r="M379" i="54" s="1"/>
  <c r="L380" i="54"/>
  <c r="M380" i="54" s="1"/>
  <c r="L381" i="54"/>
  <c r="M381" i="54" s="1"/>
  <c r="L382" i="54"/>
  <c r="M382" i="54" s="1"/>
  <c r="L383" i="54"/>
  <c r="M383" i="54" s="1"/>
  <c r="L384" i="54"/>
  <c r="M384" i="54" s="1"/>
  <c r="L385" i="54"/>
  <c r="M385" i="54" s="1"/>
  <c r="L386" i="54"/>
  <c r="M386" i="54" s="1"/>
  <c r="L387" i="54"/>
  <c r="M387" i="54" s="1"/>
  <c r="L388" i="54"/>
  <c r="M388" i="54" s="1"/>
  <c r="L389" i="54"/>
  <c r="M389" i="54" s="1"/>
  <c r="L390" i="54"/>
  <c r="M390" i="54" s="1"/>
  <c r="L391" i="54"/>
  <c r="M391" i="54" s="1"/>
  <c r="L392" i="54"/>
  <c r="M392" i="54" s="1"/>
  <c r="L393" i="54"/>
  <c r="M393" i="54" s="1"/>
  <c r="L394" i="54"/>
  <c r="M394" i="54" s="1"/>
  <c r="L395" i="54"/>
  <c r="M395" i="54" s="1"/>
  <c r="L396" i="54"/>
  <c r="M396" i="54" s="1"/>
  <c r="L397" i="54"/>
  <c r="M397" i="54" s="1"/>
  <c r="L398" i="54"/>
  <c r="M398" i="54" s="1"/>
  <c r="L399" i="54"/>
  <c r="M399" i="54" s="1"/>
  <c r="L400" i="54"/>
  <c r="M400" i="54" s="1"/>
  <c r="L401" i="54"/>
  <c r="M401" i="54" s="1"/>
  <c r="L402" i="54"/>
  <c r="M402" i="54" s="1"/>
  <c r="L403" i="54"/>
  <c r="M403" i="54" s="1"/>
  <c r="L404" i="54"/>
  <c r="M404" i="54" s="1"/>
  <c r="L405" i="54"/>
  <c r="M405" i="54" s="1"/>
  <c r="L406" i="54"/>
  <c r="M406" i="54" s="1"/>
  <c r="L407" i="54"/>
  <c r="M407" i="54" s="1"/>
  <c r="L408" i="54"/>
  <c r="M408" i="54" s="1"/>
  <c r="L409" i="54"/>
  <c r="M409" i="54" s="1"/>
  <c r="L410" i="54"/>
  <c r="M410" i="54" s="1"/>
  <c r="L411" i="54"/>
  <c r="M411" i="54" s="1"/>
  <c r="L412" i="54"/>
  <c r="M412" i="54" s="1"/>
  <c r="L413" i="54"/>
  <c r="M413" i="54" s="1"/>
  <c r="L414" i="54"/>
  <c r="M414" i="54" s="1"/>
  <c r="L415" i="54"/>
  <c r="M415" i="54" s="1"/>
  <c r="L416" i="54"/>
  <c r="M416" i="54" s="1"/>
  <c r="L417" i="54"/>
  <c r="M417" i="54" s="1"/>
  <c r="L418" i="54"/>
  <c r="M418" i="54" s="1"/>
  <c r="L419" i="54"/>
  <c r="M419" i="54" s="1"/>
  <c r="L420" i="54"/>
  <c r="M420" i="54" s="1"/>
  <c r="L421" i="54"/>
  <c r="M421" i="54" s="1"/>
  <c r="L422" i="54"/>
  <c r="M422" i="54" s="1"/>
  <c r="L423" i="54"/>
  <c r="M423" i="54" s="1"/>
  <c r="L424" i="54"/>
  <c r="M424" i="54" s="1"/>
  <c r="L425" i="54"/>
  <c r="M425" i="54" s="1"/>
  <c r="L426" i="54"/>
  <c r="M426" i="54" s="1"/>
  <c r="L427" i="54"/>
  <c r="M427" i="54" s="1"/>
  <c r="L428" i="54"/>
  <c r="M428" i="54" s="1"/>
  <c r="L429" i="54"/>
  <c r="M429" i="54" s="1"/>
  <c r="L430" i="54"/>
  <c r="M430" i="54" s="1"/>
  <c r="L431" i="54"/>
  <c r="M431" i="54" s="1"/>
  <c r="L432" i="54"/>
  <c r="M432" i="54" s="1"/>
  <c r="L433" i="54"/>
  <c r="M433" i="54" s="1"/>
  <c r="L434" i="54"/>
  <c r="M434" i="54" s="1"/>
  <c r="L435" i="54"/>
  <c r="M435" i="54" s="1"/>
  <c r="L436" i="54"/>
  <c r="M436" i="54" s="1"/>
  <c r="L437" i="54"/>
  <c r="M437" i="54" s="1"/>
  <c r="L438" i="54"/>
  <c r="M438" i="54" s="1"/>
  <c r="L439" i="54"/>
  <c r="M439" i="54" s="1"/>
  <c r="L440" i="54"/>
  <c r="M440" i="54" s="1"/>
  <c r="L441" i="54"/>
  <c r="M441" i="54" s="1"/>
  <c r="L442" i="54"/>
  <c r="M442" i="54" s="1"/>
  <c r="L443" i="54"/>
  <c r="M443" i="54" s="1"/>
  <c r="L444" i="54"/>
  <c r="M444" i="54" s="1"/>
  <c r="L445" i="54"/>
  <c r="M445" i="54" s="1"/>
  <c r="L446" i="54"/>
  <c r="M446" i="54" s="1"/>
  <c r="L447" i="54"/>
  <c r="M447" i="54" s="1"/>
  <c r="L448" i="54"/>
  <c r="M448" i="54" s="1"/>
  <c r="L449" i="54"/>
  <c r="M449" i="54" s="1"/>
  <c r="L450" i="54"/>
  <c r="M450" i="54" s="1"/>
  <c r="L451" i="54"/>
  <c r="M451" i="54" s="1"/>
  <c r="L452" i="54"/>
  <c r="M452" i="54" s="1"/>
  <c r="L453" i="54"/>
  <c r="M453" i="54" s="1"/>
  <c r="L454" i="54"/>
  <c r="M454" i="54" s="1"/>
  <c r="L455" i="54"/>
  <c r="M455" i="54" s="1"/>
  <c r="L456" i="54"/>
  <c r="M456" i="54" s="1"/>
  <c r="L457" i="54"/>
  <c r="M457" i="54" s="1"/>
  <c r="L458" i="54"/>
  <c r="M458" i="54" s="1"/>
  <c r="L459" i="54"/>
  <c r="M459" i="54" s="1"/>
  <c r="L460" i="54"/>
  <c r="M460" i="54" s="1"/>
  <c r="L461" i="54"/>
  <c r="M461" i="54" s="1"/>
  <c r="L462" i="54"/>
  <c r="M462" i="54" s="1"/>
  <c r="L463" i="54"/>
  <c r="M463" i="54" s="1"/>
  <c r="L464" i="54"/>
  <c r="M464" i="54" s="1"/>
  <c r="L465" i="54"/>
  <c r="M465" i="54" s="1"/>
  <c r="L466" i="54"/>
  <c r="M466" i="54" s="1"/>
  <c r="L467" i="54"/>
  <c r="M467" i="54" s="1"/>
  <c r="L468" i="54"/>
  <c r="M468" i="54" s="1"/>
  <c r="L469" i="54"/>
  <c r="M469" i="54" s="1"/>
  <c r="L470" i="54"/>
  <c r="M470" i="54" s="1"/>
  <c r="L471" i="54"/>
  <c r="M471" i="54" s="1"/>
  <c r="L472" i="54"/>
  <c r="M472" i="54" s="1"/>
  <c r="L473" i="54"/>
  <c r="M473" i="54" s="1"/>
  <c r="L474" i="54"/>
  <c r="M474" i="54" s="1"/>
  <c r="L475" i="54"/>
  <c r="M475" i="54" s="1"/>
  <c r="L476" i="54"/>
  <c r="M476" i="54" s="1"/>
  <c r="L477" i="54"/>
  <c r="M477" i="54" s="1"/>
  <c r="L478" i="54"/>
  <c r="M478" i="54" s="1"/>
  <c r="L479" i="54"/>
  <c r="M479" i="54" s="1"/>
  <c r="L480" i="54"/>
  <c r="M480" i="54" s="1"/>
  <c r="L481" i="54"/>
  <c r="M481" i="54" s="1"/>
  <c r="L482" i="54"/>
  <c r="M482" i="54" s="1"/>
  <c r="L483" i="54"/>
  <c r="M483" i="54" s="1"/>
  <c r="L484" i="54"/>
  <c r="M484" i="54" s="1"/>
  <c r="L485" i="54"/>
  <c r="M485" i="54" s="1"/>
  <c r="L486" i="54"/>
  <c r="M486" i="54" s="1"/>
  <c r="L487" i="54"/>
  <c r="M487" i="54" s="1"/>
  <c r="L488" i="54"/>
  <c r="M488" i="54" s="1"/>
  <c r="L489" i="54"/>
  <c r="M489" i="54" s="1"/>
  <c r="L490" i="54"/>
  <c r="M490" i="54" s="1"/>
  <c r="L491" i="54"/>
  <c r="M491" i="54" s="1"/>
  <c r="L492" i="54"/>
  <c r="M492" i="54" s="1"/>
  <c r="L493" i="54"/>
  <c r="M493" i="54" s="1"/>
  <c r="L494" i="54"/>
  <c r="M494" i="54" s="1"/>
  <c r="L495" i="54"/>
  <c r="M495" i="54" s="1"/>
  <c r="L496" i="54"/>
  <c r="M496" i="54" s="1"/>
  <c r="L497" i="54"/>
  <c r="M497" i="54" s="1"/>
  <c r="L498" i="54"/>
  <c r="M498" i="54" s="1"/>
  <c r="L499" i="54"/>
  <c r="M499" i="54" s="1"/>
  <c r="L500" i="54"/>
  <c r="M500" i="54" s="1"/>
  <c r="L501" i="54"/>
  <c r="M501" i="54" s="1"/>
  <c r="L502" i="54"/>
  <c r="M502" i="54" s="1"/>
  <c r="L503" i="54"/>
  <c r="M503" i="54" s="1"/>
  <c r="L504" i="54"/>
  <c r="M504" i="54" s="1"/>
  <c r="L505" i="54"/>
  <c r="M505" i="54" s="1"/>
  <c r="L506" i="54"/>
  <c r="M506" i="54" s="1"/>
  <c r="L507" i="54"/>
  <c r="M507" i="54" s="1"/>
  <c r="L508" i="54"/>
  <c r="M508" i="54" s="1"/>
  <c r="L509" i="54"/>
  <c r="M509" i="54" s="1"/>
  <c r="L510" i="54"/>
  <c r="M510" i="54" s="1"/>
  <c r="L511" i="54"/>
  <c r="M511" i="54" s="1"/>
  <c r="L512" i="54"/>
  <c r="M512" i="54" s="1"/>
  <c r="L513" i="54"/>
  <c r="M513" i="54" s="1"/>
  <c r="L514" i="54"/>
  <c r="M514" i="54" s="1"/>
  <c r="L515" i="54"/>
  <c r="M515" i="54" s="1"/>
  <c r="L516" i="54"/>
  <c r="M516" i="54" s="1"/>
  <c r="L517" i="54"/>
  <c r="M517" i="54" s="1"/>
  <c r="L518" i="54"/>
  <c r="M518" i="54" s="1"/>
  <c r="L519" i="54"/>
  <c r="M519" i="54" s="1"/>
  <c r="L520" i="54"/>
  <c r="M520" i="54" s="1"/>
  <c r="L521" i="54"/>
  <c r="M521" i="54" s="1"/>
  <c r="L522" i="54"/>
  <c r="M522" i="54" s="1"/>
  <c r="L523" i="54"/>
  <c r="M523" i="54" s="1"/>
  <c r="L524" i="54"/>
  <c r="M524" i="54" s="1"/>
  <c r="L525" i="54"/>
  <c r="M525" i="54" s="1"/>
  <c r="L526" i="54"/>
  <c r="M526" i="54" s="1"/>
  <c r="L527" i="54"/>
  <c r="M527" i="54" s="1"/>
  <c r="L528" i="54"/>
  <c r="M528" i="54" s="1"/>
  <c r="L529" i="54"/>
  <c r="M529" i="54" s="1"/>
  <c r="L530" i="54"/>
  <c r="M530" i="54" s="1"/>
  <c r="L531" i="54"/>
  <c r="M531" i="54" s="1"/>
  <c r="L6" i="54"/>
  <c r="L532" i="54" l="1"/>
  <c r="M6" i="54"/>
  <c r="M532" i="54" s="1"/>
  <c r="K532" i="54"/>
  <c r="J532" i="54"/>
  <c r="P491" i="1" l="1"/>
  <c r="P488" i="1"/>
  <c r="P481" i="1"/>
  <c r="P478" i="1"/>
  <c r="P477" i="1"/>
  <c r="P475" i="1"/>
  <c r="P474" i="1"/>
  <c r="P472" i="1"/>
  <c r="P471" i="1"/>
  <c r="P469" i="1"/>
  <c r="P468" i="1"/>
  <c r="P466" i="1"/>
  <c r="P465" i="1"/>
  <c r="P463" i="1"/>
  <c r="P462" i="1"/>
  <c r="P431" i="1"/>
  <c r="P339" i="1"/>
  <c r="P293" i="1"/>
  <c r="P265" i="1"/>
  <c r="P258" i="1"/>
  <c r="P247" i="1"/>
  <c r="P243" i="1"/>
  <c r="P225" i="1"/>
  <c r="P223" i="1"/>
  <c r="P222" i="1"/>
  <c r="P128" i="1"/>
  <c r="P126" i="1"/>
  <c r="P42" i="1"/>
  <c r="P39" i="1"/>
  <c r="P38" i="1"/>
  <c r="P36" i="1"/>
  <c r="R256" i="1" l="1"/>
  <c r="P78" i="1"/>
  <c r="P68" i="1"/>
  <c r="P54" i="1"/>
  <c r="P53" i="1"/>
  <c r="P52" i="1"/>
  <c r="P48" i="1"/>
  <c r="P41" i="1"/>
  <c r="P40" i="1"/>
  <c r="P37" i="1"/>
  <c r="P35" i="1"/>
  <c r="P34" i="1"/>
  <c r="P29" i="1"/>
  <c r="P28" i="1"/>
  <c r="P27" i="1"/>
  <c r="P26" i="1"/>
  <c r="P24" i="1"/>
  <c r="P23" i="1"/>
  <c r="P22" i="1"/>
  <c r="P21" i="1"/>
  <c r="P19" i="1"/>
  <c r="P18" i="1"/>
  <c r="P16" i="1"/>
  <c r="P9" i="1"/>
  <c r="P8" i="1"/>
  <c r="P7" i="1"/>
  <c r="P6" i="1"/>
  <c r="P552" i="1"/>
  <c r="P551" i="1"/>
  <c r="P550" i="1"/>
  <c r="P548" i="1"/>
  <c r="P546" i="1"/>
  <c r="P539" i="1"/>
  <c r="P530" i="1"/>
  <c r="P529" i="1"/>
  <c r="P526" i="1"/>
  <c r="P525" i="1"/>
  <c r="P523" i="1"/>
  <c r="P515" i="1"/>
  <c r="P497" i="1"/>
  <c r="P490" i="1"/>
  <c r="P487" i="1"/>
  <c r="P486" i="1"/>
  <c r="P485" i="1"/>
  <c r="P484" i="1"/>
  <c r="P483" i="1"/>
  <c r="P482" i="1"/>
  <c r="P480" i="1"/>
  <c r="P476" i="1"/>
  <c r="P473" i="1"/>
  <c r="P470" i="1"/>
  <c r="P467" i="1"/>
  <c r="P464" i="1"/>
  <c r="P461" i="1"/>
  <c r="P453" i="1"/>
  <c r="P430" i="1"/>
  <c r="P429" i="1"/>
  <c r="P428" i="1"/>
  <c r="P425" i="1"/>
  <c r="P422" i="1"/>
  <c r="P393" i="1"/>
  <c r="P392" i="1"/>
  <c r="P389" i="1"/>
  <c r="P388" i="1"/>
  <c r="P370" i="1"/>
  <c r="P361" i="1"/>
  <c r="P360" i="1"/>
  <c r="P359" i="1"/>
  <c r="P358" i="1"/>
  <c r="P357" i="1"/>
  <c r="P356" i="1"/>
  <c r="P355" i="1"/>
  <c r="P354" i="1"/>
  <c r="P353" i="1"/>
  <c r="P351" i="1"/>
  <c r="P347" i="1"/>
  <c r="P345" i="1"/>
  <c r="P343" i="1"/>
  <c r="P341" i="1"/>
  <c r="P340" i="1"/>
  <c r="P338" i="1"/>
  <c r="P337" i="1"/>
  <c r="P336" i="1"/>
  <c r="P335" i="1"/>
  <c r="P334" i="1"/>
  <c r="P333" i="1"/>
  <c r="P332" i="1"/>
  <c r="P331" i="1"/>
  <c r="P330" i="1"/>
  <c r="P329" i="1"/>
  <c r="P328" i="1"/>
  <c r="P327" i="1"/>
  <c r="P326" i="1"/>
  <c r="P325" i="1"/>
  <c r="P323" i="1"/>
  <c r="P314" i="1"/>
  <c r="P313" i="1"/>
  <c r="P312" i="1"/>
  <c r="P311" i="1"/>
  <c r="P310" i="1"/>
  <c r="P309" i="1"/>
  <c r="P308" i="1"/>
  <c r="P307" i="1"/>
  <c r="P306" i="1"/>
  <c r="P304" i="1"/>
  <c r="P301" i="1"/>
  <c r="P299" i="1"/>
  <c r="P297" i="1"/>
  <c r="P295" i="1"/>
  <c r="P294" i="1"/>
  <c r="P292" i="1"/>
  <c r="P291" i="1"/>
  <c r="P290" i="1"/>
  <c r="P289" i="1"/>
  <c r="P288" i="1"/>
  <c r="P287" i="1"/>
  <c r="P286" i="1"/>
  <c r="P285" i="1"/>
  <c r="P284" i="1"/>
  <c r="P283" i="1"/>
  <c r="P282" i="1"/>
  <c r="P281" i="1"/>
  <c r="P280" i="1"/>
  <c r="P277" i="1"/>
  <c r="P269" i="1"/>
  <c r="P267" i="1"/>
  <c r="P266" i="1"/>
  <c r="P264" i="1"/>
  <c r="P263" i="1"/>
  <c r="P260" i="1"/>
  <c r="P259" i="1"/>
  <c r="P257" i="1"/>
  <c r="P256" i="1"/>
  <c r="P246" i="1"/>
  <c r="P244" i="1"/>
  <c r="P242" i="1"/>
  <c r="P230" i="1"/>
  <c r="P228" i="1"/>
  <c r="P226" i="1"/>
  <c r="P224" i="1"/>
  <c r="P221" i="1"/>
  <c r="P217" i="1"/>
  <c r="P216" i="1"/>
  <c r="P215" i="1"/>
  <c r="P197" i="1"/>
  <c r="P190" i="1"/>
  <c r="P176" i="1"/>
  <c r="P166" i="1"/>
  <c r="P165" i="1"/>
  <c r="P163" i="1"/>
  <c r="P161" i="1"/>
  <c r="P154" i="1"/>
  <c r="P153" i="1"/>
  <c r="P151" i="1"/>
  <c r="P150" i="1"/>
  <c r="P149" i="1"/>
  <c r="P147" i="1"/>
  <c r="P140" i="1"/>
  <c r="P139" i="1"/>
  <c r="P137" i="1"/>
  <c r="P136" i="1"/>
  <c r="P135" i="1"/>
  <c r="P131" i="1"/>
  <c r="P130" i="1"/>
  <c r="P129" i="1"/>
  <c r="P127" i="1"/>
  <c r="P125" i="1"/>
  <c r="P124" i="1"/>
  <c r="P123" i="1"/>
  <c r="P101" i="1"/>
  <c r="P98" i="1"/>
  <c r="P92" i="1"/>
  <c r="P91" i="1"/>
  <c r="P87" i="1"/>
  <c r="P81" i="1"/>
  <c r="Z394" i="24" l="1"/>
  <c r="J394" i="24" s="1"/>
  <c r="K394" i="24"/>
  <c r="Z393" i="24"/>
  <c r="J393" i="24" s="1"/>
  <c r="K393" i="24"/>
  <c r="Z392" i="24"/>
  <c r="J392" i="24" s="1"/>
  <c r="K392" i="24"/>
  <c r="Z391" i="24"/>
  <c r="J391" i="24" s="1"/>
  <c r="K391" i="24"/>
  <c r="Z390" i="24"/>
  <c r="J390" i="24" s="1"/>
  <c r="K390" i="24"/>
  <c r="Z389" i="24"/>
  <c r="J389" i="24" s="1"/>
  <c r="K389" i="24"/>
  <c r="Z388" i="24"/>
  <c r="J388" i="24" s="1"/>
  <c r="K388" i="24"/>
  <c r="Z387" i="24"/>
  <c r="J387" i="24" s="1"/>
  <c r="K387" i="24"/>
  <c r="Z386" i="24"/>
  <c r="J386" i="24" s="1"/>
  <c r="K386" i="24"/>
  <c r="Z384" i="24"/>
  <c r="J384" i="24" s="1"/>
  <c r="K384" i="24"/>
  <c r="Z383" i="24"/>
  <c r="J383" i="24" s="1"/>
  <c r="K383" i="24"/>
  <c r="Z382" i="24"/>
  <c r="J382" i="24" s="1"/>
  <c r="K382" i="24"/>
  <c r="Z381" i="24"/>
  <c r="J381" i="24" s="1"/>
  <c r="K381" i="24"/>
  <c r="Z380" i="24"/>
  <c r="J380" i="24" s="1"/>
  <c r="K380" i="24"/>
  <c r="Z379" i="24"/>
  <c r="J379" i="24" s="1"/>
  <c r="K379" i="24"/>
  <c r="Z378" i="24"/>
  <c r="J378" i="24" s="1"/>
  <c r="K378" i="24"/>
  <c r="Z377" i="24"/>
  <c r="J377" i="24" s="1"/>
  <c r="K377" i="24"/>
  <c r="Z376" i="24"/>
  <c r="J376" i="24" s="1"/>
  <c r="K376" i="24"/>
  <c r="Z375" i="24"/>
  <c r="J375" i="24" s="1"/>
  <c r="K375" i="24"/>
  <c r="Z374" i="24"/>
  <c r="J374" i="24" s="1"/>
  <c r="K374" i="24"/>
  <c r="Z373" i="24"/>
  <c r="J373" i="24" s="1"/>
  <c r="K373" i="24"/>
  <c r="Z372" i="24"/>
  <c r="J372" i="24" s="1"/>
  <c r="K372" i="24"/>
  <c r="Z371" i="24"/>
  <c r="J371" i="24" s="1"/>
  <c r="K371" i="24"/>
  <c r="Z370" i="24"/>
  <c r="J370" i="24" s="1"/>
  <c r="K370" i="24"/>
  <c r="Z369" i="24"/>
  <c r="J369" i="24" s="1"/>
  <c r="K369" i="24"/>
  <c r="Z368" i="24"/>
  <c r="J368" i="24" s="1"/>
  <c r="K368" i="24"/>
  <c r="Z367" i="24"/>
  <c r="J367" i="24" s="1"/>
  <c r="K367" i="24"/>
  <c r="Z366" i="24"/>
  <c r="J366" i="24" s="1"/>
  <c r="K366" i="24"/>
  <c r="Z365" i="24"/>
  <c r="J365" i="24" s="1"/>
  <c r="K365" i="24"/>
  <c r="Z364" i="24"/>
  <c r="J364" i="24" s="1"/>
  <c r="K364" i="24"/>
  <c r="Z363" i="24"/>
  <c r="J363" i="24" s="1"/>
  <c r="K363" i="24"/>
  <c r="Z361" i="24"/>
  <c r="J361" i="24" s="1"/>
  <c r="K361" i="24"/>
  <c r="Z360" i="24"/>
  <c r="J360" i="24" s="1"/>
  <c r="K360" i="24"/>
  <c r="Z359" i="24"/>
  <c r="J359" i="24" s="1"/>
  <c r="K359" i="24"/>
  <c r="Z358" i="24"/>
  <c r="J358" i="24" s="1"/>
  <c r="K358" i="24"/>
  <c r="Z357" i="24"/>
  <c r="J357" i="24" s="1"/>
  <c r="K357" i="24"/>
  <c r="Z356" i="24"/>
  <c r="J356" i="24" s="1"/>
  <c r="K356" i="24"/>
  <c r="Z355" i="24"/>
  <c r="J355" i="24" s="1"/>
  <c r="K355" i="24"/>
  <c r="Z354" i="24"/>
  <c r="J354" i="24" s="1"/>
  <c r="K354" i="24"/>
  <c r="Z353" i="24"/>
  <c r="J353" i="24" s="1"/>
  <c r="K353" i="24"/>
  <c r="Z352" i="24"/>
  <c r="J352" i="24" s="1"/>
  <c r="K352" i="24"/>
  <c r="Z351" i="24"/>
  <c r="J351" i="24" s="1"/>
  <c r="K351" i="24"/>
  <c r="Z350" i="24"/>
  <c r="J350" i="24" s="1"/>
  <c r="K350" i="24"/>
  <c r="Z349" i="24"/>
  <c r="J349" i="24" s="1"/>
  <c r="K349" i="24"/>
  <c r="Z348" i="24"/>
  <c r="J348" i="24" s="1"/>
  <c r="K348" i="24"/>
  <c r="Z347" i="24"/>
  <c r="J347" i="24" s="1"/>
  <c r="K347" i="24"/>
  <c r="Z346" i="24"/>
  <c r="J346" i="24" s="1"/>
  <c r="K346" i="24"/>
  <c r="Z345" i="24"/>
  <c r="J345" i="24" s="1"/>
  <c r="K345" i="24"/>
  <c r="Z344" i="24"/>
  <c r="J344" i="24" s="1"/>
  <c r="K344" i="24"/>
  <c r="Z343" i="24"/>
  <c r="J343" i="24" s="1"/>
  <c r="K343" i="24"/>
  <c r="Z342" i="24"/>
  <c r="J342" i="24" s="1"/>
  <c r="K342" i="24"/>
  <c r="Z341" i="24"/>
  <c r="J341" i="24" s="1"/>
  <c r="K341" i="24"/>
  <c r="Z340" i="24"/>
  <c r="J340" i="24" s="1"/>
  <c r="K340" i="24"/>
  <c r="Z339" i="24"/>
  <c r="J339" i="24" s="1"/>
  <c r="K339" i="24"/>
  <c r="Z338" i="24"/>
  <c r="J338" i="24" s="1"/>
  <c r="K338" i="24"/>
  <c r="Z337" i="24"/>
  <c r="J337" i="24" s="1"/>
  <c r="K337" i="24"/>
  <c r="Z336" i="24"/>
  <c r="J336" i="24" s="1"/>
  <c r="K336" i="24"/>
  <c r="Z335" i="24"/>
  <c r="J335" i="24" s="1"/>
  <c r="K335" i="24"/>
  <c r="Z334" i="24"/>
  <c r="J334" i="24" s="1"/>
  <c r="K334" i="24"/>
  <c r="Z333" i="24"/>
  <c r="J333" i="24" s="1"/>
  <c r="K333" i="24"/>
  <c r="Z332" i="24"/>
  <c r="J332" i="24" s="1"/>
  <c r="K332" i="24"/>
  <c r="Z331" i="24"/>
  <c r="J331" i="24" s="1"/>
  <c r="K331" i="24"/>
  <c r="Z330" i="24"/>
  <c r="J330" i="24" s="1"/>
  <c r="K330" i="24"/>
  <c r="Z329" i="24"/>
  <c r="J329" i="24" s="1"/>
  <c r="K329" i="24"/>
  <c r="Z327" i="24"/>
  <c r="J327" i="24" s="1"/>
  <c r="K327" i="24"/>
  <c r="Z326" i="24"/>
  <c r="J326" i="24" s="1"/>
  <c r="K326" i="24"/>
  <c r="Z325" i="24"/>
  <c r="J325" i="24" s="1"/>
  <c r="K325" i="24"/>
  <c r="Z324" i="24"/>
  <c r="J324" i="24" s="1"/>
  <c r="K324" i="24"/>
  <c r="Z323" i="24"/>
  <c r="J323" i="24" s="1"/>
  <c r="K323" i="24"/>
  <c r="Z322" i="24"/>
  <c r="J322" i="24" s="1"/>
  <c r="K322" i="24"/>
  <c r="Z321" i="24"/>
  <c r="J321" i="24" s="1"/>
  <c r="K321" i="24"/>
  <c r="Z320" i="24"/>
  <c r="J320" i="24" s="1"/>
  <c r="K320" i="24"/>
  <c r="Z319" i="24"/>
  <c r="J319" i="24" s="1"/>
  <c r="K319" i="24"/>
  <c r="Z318" i="24"/>
  <c r="J318" i="24" s="1"/>
  <c r="K318" i="24"/>
  <c r="Z317" i="24"/>
  <c r="J317" i="24" s="1"/>
  <c r="K317" i="24"/>
  <c r="Z316" i="24"/>
  <c r="J316" i="24" s="1"/>
  <c r="K316" i="24"/>
  <c r="Z315" i="24"/>
  <c r="J315" i="24" s="1"/>
  <c r="K315" i="24"/>
  <c r="Z314" i="24"/>
  <c r="J314" i="24" s="1"/>
  <c r="K314" i="24"/>
  <c r="Z313" i="24"/>
  <c r="J313" i="24" s="1"/>
  <c r="K313" i="24"/>
  <c r="Z312" i="24"/>
  <c r="J312" i="24" s="1"/>
  <c r="K312" i="24"/>
  <c r="Z310" i="24"/>
  <c r="J310" i="24" s="1"/>
  <c r="K310" i="24"/>
  <c r="Z309" i="24"/>
  <c r="J309" i="24" s="1"/>
  <c r="K309" i="24"/>
  <c r="Z308" i="24"/>
  <c r="J308" i="24" s="1"/>
  <c r="K308" i="24"/>
  <c r="Z307" i="24"/>
  <c r="J307" i="24" s="1"/>
  <c r="K307" i="24"/>
  <c r="Z306" i="24"/>
  <c r="J306" i="24" s="1"/>
  <c r="K306" i="24"/>
  <c r="Z305" i="24"/>
  <c r="K305" i="24"/>
  <c r="J305" i="24"/>
  <c r="Z304" i="24"/>
  <c r="J304" i="24" s="1"/>
  <c r="K304" i="24"/>
  <c r="Z303" i="24"/>
  <c r="J303" i="24" s="1"/>
  <c r="K303" i="24"/>
  <c r="Z302" i="24"/>
  <c r="K302" i="24"/>
  <c r="J302" i="24"/>
  <c r="Z301" i="24"/>
  <c r="J301" i="24" s="1"/>
  <c r="K301" i="24"/>
  <c r="Z300" i="24"/>
  <c r="J300" i="24" s="1"/>
  <c r="K300" i="24"/>
  <c r="Z299" i="24"/>
  <c r="J299" i="24" s="1"/>
  <c r="K299" i="24"/>
  <c r="Z298" i="24"/>
  <c r="J298" i="24" s="1"/>
  <c r="K298" i="24"/>
  <c r="Z297" i="24"/>
  <c r="J297" i="24" s="1"/>
  <c r="K297" i="24"/>
  <c r="Z296" i="24"/>
  <c r="J296" i="24" s="1"/>
  <c r="K296" i="24"/>
  <c r="Z295" i="24"/>
  <c r="K295" i="24"/>
  <c r="J295" i="24"/>
  <c r="Z294" i="24"/>
  <c r="J294" i="24" s="1"/>
  <c r="K294" i="24"/>
  <c r="Z293" i="24"/>
  <c r="J293" i="24" s="1"/>
  <c r="K293" i="24"/>
  <c r="Z292" i="24"/>
  <c r="K292" i="24"/>
  <c r="J292" i="24"/>
  <c r="Z291" i="24"/>
  <c r="K291" i="24"/>
  <c r="J291" i="24"/>
  <c r="Z290" i="24"/>
  <c r="K290" i="24"/>
  <c r="J290" i="24"/>
  <c r="Z289" i="24"/>
  <c r="J289" i="24" s="1"/>
  <c r="K289" i="24"/>
  <c r="Z288" i="24"/>
  <c r="J288" i="24" s="1"/>
  <c r="K288" i="24"/>
  <c r="Z287" i="24"/>
  <c r="K287" i="24"/>
  <c r="J287" i="24"/>
  <c r="Z286" i="24"/>
  <c r="K286" i="24"/>
  <c r="J286" i="24"/>
  <c r="Z285" i="24"/>
  <c r="J285" i="24" s="1"/>
  <c r="K285" i="24"/>
  <c r="Z284" i="24"/>
  <c r="K284" i="24"/>
  <c r="J284" i="24"/>
  <c r="Z283" i="24"/>
  <c r="K283" i="24"/>
  <c r="J283" i="24"/>
  <c r="Z282" i="24"/>
  <c r="K282" i="24"/>
  <c r="J282" i="24"/>
  <c r="Z281" i="24"/>
  <c r="J281" i="24" s="1"/>
  <c r="K281" i="24"/>
  <c r="Z280" i="24"/>
  <c r="J280" i="24" s="1"/>
  <c r="K280" i="24"/>
  <c r="Z279" i="24"/>
  <c r="K279" i="24"/>
  <c r="J279" i="24"/>
  <c r="Z278" i="24"/>
  <c r="K278" i="24"/>
  <c r="J278" i="24"/>
  <c r="Z277" i="24"/>
  <c r="J277" i="24" s="1"/>
  <c r="K277" i="24"/>
  <c r="Z276" i="24"/>
  <c r="K276" i="24"/>
  <c r="J276" i="24"/>
  <c r="Z275" i="24"/>
  <c r="K275" i="24"/>
  <c r="J275" i="24"/>
  <c r="Z274" i="24"/>
  <c r="K274" i="24"/>
  <c r="J274" i="24"/>
  <c r="Z272" i="24"/>
  <c r="J272" i="24" s="1"/>
  <c r="K272" i="24"/>
  <c r="Z271" i="24"/>
  <c r="J271" i="24" s="1"/>
  <c r="K271" i="24"/>
  <c r="Z270" i="24"/>
  <c r="K270" i="24"/>
  <c r="J270" i="24"/>
  <c r="Z269" i="24"/>
  <c r="K269" i="24"/>
  <c r="J269" i="24"/>
  <c r="Z268" i="24"/>
  <c r="J268" i="24" s="1"/>
  <c r="K268" i="24"/>
  <c r="Z267" i="24"/>
  <c r="K267" i="24"/>
  <c r="J267" i="24"/>
  <c r="Z266" i="24"/>
  <c r="K266" i="24"/>
  <c r="J266" i="24"/>
  <c r="Z265" i="24"/>
  <c r="K265" i="24"/>
  <c r="J265" i="24"/>
  <c r="Z264" i="24"/>
  <c r="J264" i="24" s="1"/>
  <c r="K264" i="24"/>
  <c r="Z263" i="24"/>
  <c r="J263" i="24" s="1"/>
  <c r="K263" i="24"/>
  <c r="Z262" i="24"/>
  <c r="K262" i="24"/>
  <c r="J262" i="24"/>
  <c r="Z261" i="24"/>
  <c r="K261" i="24"/>
  <c r="J261" i="24"/>
  <c r="Z260" i="24"/>
  <c r="J260" i="24" s="1"/>
  <c r="K260" i="24"/>
  <c r="Z259" i="24"/>
  <c r="K259" i="24"/>
  <c r="J259" i="24"/>
  <c r="Z258" i="24"/>
  <c r="K258" i="24"/>
  <c r="J258" i="24"/>
  <c r="Z257" i="24"/>
  <c r="K257" i="24"/>
  <c r="J257" i="24"/>
  <c r="Z256" i="24"/>
  <c r="J256" i="24" s="1"/>
  <c r="K256" i="24"/>
  <c r="Z255" i="24"/>
  <c r="J255" i="24" s="1"/>
  <c r="K255" i="24"/>
  <c r="Z254" i="24"/>
  <c r="K254" i="24"/>
  <c r="J254" i="24"/>
  <c r="Z253" i="24"/>
  <c r="K253" i="24"/>
  <c r="J253" i="24"/>
  <c r="Z252" i="24"/>
  <c r="J252" i="24" s="1"/>
  <c r="K252" i="24"/>
  <c r="Z251" i="24"/>
  <c r="K251" i="24"/>
  <c r="J251" i="24"/>
  <c r="Z250" i="24"/>
  <c r="K250" i="24"/>
  <c r="J250" i="24"/>
  <c r="Z249" i="24"/>
  <c r="K249" i="24"/>
  <c r="J249" i="24"/>
  <c r="Z248" i="24"/>
  <c r="J248" i="24" s="1"/>
  <c r="K248" i="24"/>
  <c r="Z247" i="24"/>
  <c r="J247" i="24" s="1"/>
  <c r="K247" i="24"/>
  <c r="Z246" i="24"/>
  <c r="K246" i="24"/>
  <c r="J246" i="24"/>
  <c r="Z245" i="24"/>
  <c r="K245" i="24"/>
  <c r="J245" i="24"/>
  <c r="Z244" i="24"/>
  <c r="J244" i="24" s="1"/>
  <c r="K244" i="24"/>
  <c r="Z243" i="24"/>
  <c r="K243" i="24"/>
  <c r="J243" i="24"/>
  <c r="Z242" i="24"/>
  <c r="K242" i="24"/>
  <c r="J242" i="24"/>
  <c r="Z241" i="24"/>
  <c r="K241" i="24"/>
  <c r="J241" i="24"/>
  <c r="Z240" i="24"/>
  <c r="J240" i="24" s="1"/>
  <c r="K240" i="24"/>
  <c r="Z239" i="24"/>
  <c r="J239" i="24" s="1"/>
  <c r="K239" i="24"/>
  <c r="Z238" i="24"/>
  <c r="K238" i="24"/>
  <c r="J238" i="24"/>
  <c r="Z237" i="24"/>
  <c r="K237" i="24"/>
  <c r="J237" i="24"/>
  <c r="Z236" i="24"/>
  <c r="J236" i="24" s="1"/>
  <c r="K236" i="24"/>
  <c r="Z235" i="24"/>
  <c r="K235" i="24"/>
  <c r="J235" i="24"/>
  <c r="Z234" i="24"/>
  <c r="K234" i="24"/>
  <c r="J234" i="24"/>
  <c r="Z233" i="24"/>
  <c r="K233" i="24"/>
  <c r="J233" i="24"/>
  <c r="Z232" i="24"/>
  <c r="J232" i="24" s="1"/>
  <c r="K232" i="24"/>
  <c r="Z231" i="24"/>
  <c r="J231" i="24" s="1"/>
  <c r="K231" i="24"/>
  <c r="Z230" i="24"/>
  <c r="K230" i="24"/>
  <c r="J230" i="24"/>
  <c r="Z229" i="24"/>
  <c r="K229" i="24"/>
  <c r="J229" i="24"/>
  <c r="Z228" i="24"/>
  <c r="J228" i="24" s="1"/>
  <c r="K228" i="24"/>
  <c r="Z227" i="24"/>
  <c r="K227" i="24"/>
  <c r="J227" i="24"/>
  <c r="Z226" i="24"/>
  <c r="K226" i="24"/>
  <c r="J226" i="24"/>
  <c r="Z225" i="24"/>
  <c r="K225" i="24"/>
  <c r="J225" i="24"/>
  <c r="Z224" i="24"/>
  <c r="J224" i="24" s="1"/>
  <c r="K224" i="24"/>
  <c r="Z223" i="24"/>
  <c r="J223" i="24" s="1"/>
  <c r="K223" i="24"/>
  <c r="Z222" i="24"/>
  <c r="K222" i="24"/>
  <c r="J222" i="24"/>
  <c r="Z221" i="24"/>
  <c r="K221" i="24"/>
  <c r="J221" i="24"/>
  <c r="Z220" i="24"/>
  <c r="J220" i="24" s="1"/>
  <c r="K220" i="24"/>
  <c r="Z219" i="24"/>
  <c r="K219" i="24"/>
  <c r="J219" i="24"/>
  <c r="Z218" i="24"/>
  <c r="K218" i="24"/>
  <c r="J218" i="24"/>
  <c r="Z217" i="24"/>
  <c r="K217" i="24"/>
  <c r="J217" i="24"/>
  <c r="Z216" i="24"/>
  <c r="J216" i="24" s="1"/>
  <c r="K216" i="24"/>
  <c r="Z215" i="24"/>
  <c r="J215" i="24" s="1"/>
  <c r="K215" i="24"/>
  <c r="Z214" i="24"/>
  <c r="K214" i="24"/>
  <c r="J214" i="24"/>
  <c r="Z213" i="24"/>
  <c r="K213" i="24"/>
  <c r="J213" i="24"/>
  <c r="Z212" i="24"/>
  <c r="J212" i="24" s="1"/>
  <c r="K212" i="24"/>
  <c r="Z211" i="24"/>
  <c r="K211" i="24"/>
  <c r="J211" i="24"/>
  <c r="Z210" i="24"/>
  <c r="K210" i="24"/>
  <c r="J210" i="24"/>
  <c r="Z209" i="24"/>
  <c r="K209" i="24"/>
  <c r="J209" i="24"/>
  <c r="Z208" i="24"/>
  <c r="J208" i="24" s="1"/>
  <c r="K208" i="24"/>
  <c r="Z207" i="24"/>
  <c r="J207" i="24" s="1"/>
  <c r="K207" i="24"/>
  <c r="Z206" i="24"/>
  <c r="K206" i="24"/>
  <c r="J206" i="24"/>
  <c r="Z205" i="24"/>
  <c r="K205" i="24"/>
  <c r="J205" i="24"/>
  <c r="Z204" i="24"/>
  <c r="J204" i="24" s="1"/>
  <c r="K204" i="24"/>
  <c r="Z203" i="24"/>
  <c r="K203" i="24"/>
  <c r="J203" i="24"/>
  <c r="Z202" i="24"/>
  <c r="K202" i="24"/>
  <c r="J202" i="24"/>
  <c r="Z201" i="24"/>
  <c r="K201" i="24"/>
  <c r="J201" i="24"/>
  <c r="Z200" i="24"/>
  <c r="K200" i="24"/>
  <c r="J200" i="24"/>
  <c r="Z199" i="24"/>
  <c r="J199" i="24" s="1"/>
  <c r="K199" i="24"/>
  <c r="Z198" i="24"/>
  <c r="K198" i="24"/>
  <c r="J198" i="24"/>
  <c r="Z197" i="24"/>
  <c r="K197" i="24"/>
  <c r="J197" i="24"/>
  <c r="Z196" i="24"/>
  <c r="J196" i="24" s="1"/>
  <c r="K196" i="24"/>
  <c r="Z194" i="24"/>
  <c r="K194" i="24"/>
  <c r="J194" i="24"/>
  <c r="Z193" i="24"/>
  <c r="K193" i="24"/>
  <c r="J193" i="24"/>
  <c r="Z192" i="24"/>
  <c r="K192" i="24"/>
  <c r="J192" i="24"/>
  <c r="Z191" i="24"/>
  <c r="K191" i="24"/>
  <c r="J191" i="24"/>
  <c r="Z190" i="24"/>
  <c r="J190" i="24" s="1"/>
  <c r="K190" i="24"/>
  <c r="Z189" i="24"/>
  <c r="K189" i="24"/>
  <c r="J189" i="24"/>
  <c r="Z188" i="24"/>
  <c r="K188" i="24"/>
  <c r="J188" i="24"/>
  <c r="Z187" i="24"/>
  <c r="J187" i="24" s="1"/>
  <c r="K187" i="24"/>
  <c r="Z186" i="24"/>
  <c r="K186" i="24"/>
  <c r="J186" i="24"/>
  <c r="Z185" i="24"/>
  <c r="K185" i="24"/>
  <c r="J185" i="24"/>
  <c r="Z184" i="24"/>
  <c r="K184" i="24"/>
  <c r="J184" i="24"/>
  <c r="Z183" i="24"/>
  <c r="K183" i="24"/>
  <c r="J183" i="24"/>
  <c r="Z182" i="24"/>
  <c r="J182" i="24" s="1"/>
  <c r="K182" i="24"/>
  <c r="Z181" i="24"/>
  <c r="K181" i="24"/>
  <c r="J181" i="24"/>
  <c r="Z180" i="24"/>
  <c r="K180" i="24"/>
  <c r="J180" i="24"/>
  <c r="Z179" i="24"/>
  <c r="J179" i="24" s="1"/>
  <c r="K179" i="24"/>
  <c r="Z178" i="24"/>
  <c r="K178" i="24"/>
  <c r="J178" i="24"/>
  <c r="Z177" i="24"/>
  <c r="K177" i="24"/>
  <c r="J177" i="24"/>
  <c r="Z176" i="24"/>
  <c r="K176" i="24"/>
  <c r="J176" i="24"/>
  <c r="Z175" i="24"/>
  <c r="K175" i="24"/>
  <c r="J175" i="24"/>
  <c r="Z174" i="24"/>
  <c r="J174" i="24" s="1"/>
  <c r="K174" i="24"/>
  <c r="Z173" i="24"/>
  <c r="K173" i="24"/>
  <c r="J173" i="24"/>
  <c r="Z172" i="24"/>
  <c r="J172" i="24" s="1"/>
  <c r="K172" i="24"/>
  <c r="Z171" i="24"/>
  <c r="J171" i="24" s="1"/>
  <c r="K171" i="24"/>
  <c r="Z170" i="24"/>
  <c r="K170" i="24"/>
  <c r="J170" i="24"/>
  <c r="Z169" i="24"/>
  <c r="K169" i="24"/>
  <c r="J169" i="24"/>
  <c r="Z167" i="24"/>
  <c r="K167" i="24"/>
  <c r="J167" i="24"/>
  <c r="Z166" i="24"/>
  <c r="K166" i="24"/>
  <c r="J166" i="24"/>
  <c r="Z165" i="24"/>
  <c r="J165" i="24"/>
  <c r="Z164" i="24"/>
  <c r="K164" i="24"/>
  <c r="J164" i="24"/>
  <c r="Z163" i="24"/>
  <c r="K163" i="24"/>
  <c r="J163" i="24"/>
  <c r="Z162" i="24"/>
  <c r="J162" i="24" s="1"/>
  <c r="Z161" i="24"/>
  <c r="J161" i="24" s="1"/>
  <c r="K161" i="24"/>
  <c r="Z160" i="24"/>
  <c r="J160" i="24" s="1"/>
  <c r="K160" i="24"/>
  <c r="Z159" i="24"/>
  <c r="J159" i="24" s="1"/>
  <c r="K159" i="24"/>
  <c r="Z158" i="24"/>
  <c r="J158" i="24" s="1"/>
  <c r="K158" i="24"/>
  <c r="Z157" i="24"/>
  <c r="J157" i="24" s="1"/>
  <c r="K157" i="24"/>
  <c r="Z155" i="24"/>
  <c r="J155" i="24" s="1"/>
  <c r="K155" i="24"/>
  <c r="Z154" i="24"/>
  <c r="J154" i="24" s="1"/>
  <c r="K154" i="24"/>
  <c r="Z153" i="24"/>
  <c r="J153" i="24" s="1"/>
  <c r="Z152" i="24"/>
  <c r="J152" i="24" s="1"/>
  <c r="K152" i="24"/>
  <c r="Z151" i="24"/>
  <c r="K151" i="24"/>
  <c r="J151" i="24"/>
  <c r="Z150" i="24"/>
  <c r="J150" i="24" s="1"/>
  <c r="Z149" i="24"/>
  <c r="J149" i="24" s="1"/>
  <c r="K149" i="24"/>
  <c r="Z148" i="24"/>
  <c r="K148" i="24"/>
  <c r="J148" i="24"/>
  <c r="Z147" i="24"/>
  <c r="K147" i="24"/>
  <c r="J147" i="24"/>
  <c r="Z146" i="24"/>
  <c r="J146" i="24" s="1"/>
  <c r="K146" i="24"/>
  <c r="Z145" i="24"/>
  <c r="K145" i="24"/>
  <c r="J145" i="24"/>
  <c r="Z144" i="24"/>
  <c r="K144" i="24"/>
  <c r="J144" i="24"/>
  <c r="Z143" i="24"/>
  <c r="K143" i="24"/>
  <c r="J143" i="24"/>
  <c r="Z142" i="24"/>
  <c r="K142" i="24"/>
  <c r="J142" i="24"/>
  <c r="Z141" i="24"/>
  <c r="J141" i="24" s="1"/>
  <c r="K141" i="24"/>
  <c r="Z140" i="24"/>
  <c r="K140" i="24"/>
  <c r="J140" i="24"/>
  <c r="Z139" i="24"/>
  <c r="K139" i="24"/>
  <c r="J139" i="24"/>
  <c r="Z138" i="24"/>
  <c r="J138" i="24" s="1"/>
  <c r="K138" i="24"/>
  <c r="Z137" i="24"/>
  <c r="K137" i="24"/>
  <c r="J137" i="24"/>
  <c r="Z136" i="24"/>
  <c r="K136" i="24"/>
  <c r="J136" i="24"/>
  <c r="Z135" i="24"/>
  <c r="K135" i="24"/>
  <c r="J135" i="24"/>
  <c r="Z134" i="24"/>
  <c r="K134" i="24"/>
  <c r="J134" i="24"/>
  <c r="Z133" i="24"/>
  <c r="J133" i="24" s="1"/>
  <c r="K133" i="24"/>
  <c r="Z131" i="24"/>
  <c r="K131" i="24"/>
  <c r="J131" i="24"/>
  <c r="Z130" i="24"/>
  <c r="K130" i="24"/>
  <c r="J130" i="24"/>
  <c r="Z129" i="24"/>
  <c r="J129" i="24" s="1"/>
  <c r="Z128" i="24"/>
  <c r="J128" i="24" s="1"/>
  <c r="K128" i="24"/>
  <c r="Z127" i="24"/>
  <c r="J127" i="24" s="1"/>
  <c r="K127" i="24"/>
  <c r="Z126" i="24"/>
  <c r="J126" i="24" s="1"/>
  <c r="Z125" i="24"/>
  <c r="K125" i="24"/>
  <c r="J125" i="24"/>
  <c r="Z124" i="24"/>
  <c r="K124" i="24"/>
  <c r="J124" i="24"/>
  <c r="Z123" i="24"/>
  <c r="K123" i="24"/>
  <c r="J123" i="24"/>
  <c r="Z122" i="24"/>
  <c r="J122" i="24" s="1"/>
  <c r="K122" i="24"/>
  <c r="Z121" i="24"/>
  <c r="K121" i="24"/>
  <c r="J121" i="24"/>
  <c r="Z120" i="24"/>
  <c r="K120" i="24"/>
  <c r="J120" i="24"/>
  <c r="Z118" i="24"/>
  <c r="J118" i="24" s="1"/>
  <c r="K118" i="24"/>
  <c r="Z117" i="24"/>
  <c r="K117" i="24"/>
  <c r="J117" i="24"/>
  <c r="Z116" i="24"/>
  <c r="J116" i="24"/>
  <c r="Z115" i="24"/>
  <c r="J115" i="24" s="1"/>
  <c r="K115" i="24"/>
  <c r="Z114" i="24"/>
  <c r="K114" i="24"/>
  <c r="J114" i="24"/>
  <c r="Z113" i="24"/>
  <c r="J113" i="24" s="1"/>
  <c r="Z112" i="24"/>
  <c r="J112" i="24" s="1"/>
  <c r="K112" i="24"/>
  <c r="Z111" i="24"/>
  <c r="J111" i="24" s="1"/>
  <c r="K111" i="24"/>
  <c r="Z110" i="24"/>
  <c r="J110" i="24" s="1"/>
  <c r="K110" i="24"/>
  <c r="Z109" i="24"/>
  <c r="J109" i="24" s="1"/>
  <c r="K109"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2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2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200-000003000000}">
      <text>
        <r>
          <rPr>
            <sz val="9"/>
            <color indexed="81"/>
            <rFont val="ＭＳ Ｐゴシック"/>
            <family val="3"/>
            <charset val="128"/>
          </rPr>
          <t>エンティティ定義</t>
        </r>
      </text>
    </comment>
    <comment ref="D1" authorId="0" shapeId="0" xr:uid="{00000000-0006-0000-0200-000004000000}">
      <text>
        <r>
          <rPr>
            <sz val="9"/>
            <color indexed="81"/>
            <rFont val="ＭＳ Ｐゴシック"/>
            <family val="3"/>
            <charset val="128"/>
          </rPr>
          <t>エンティティノート</t>
        </r>
      </text>
    </comment>
    <comment ref="E1" authorId="0" shapeId="0" xr:uid="{00000000-0006-0000-0200-000005000000}">
      <text>
        <r>
          <rPr>
            <sz val="9"/>
            <color indexed="81"/>
            <rFont val="ＭＳ Ｐゴシック"/>
            <family val="3"/>
            <charset val="128"/>
          </rPr>
          <t>エンティティ背景色をRGB Numberで指定します。</t>
        </r>
      </text>
    </comment>
    <comment ref="F1" authorId="0" shapeId="0" xr:uid="{00000000-0006-0000-02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2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2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200-000009000000}">
      <text>
        <r>
          <rPr>
            <sz val="9"/>
            <color indexed="81"/>
            <rFont val="ＭＳ Ｐゴシック"/>
            <family val="3"/>
            <charset val="128"/>
          </rPr>
          <t>論理モデルで指定する概略的なデータ型の名称。ユーザー定義データ型の場合もあります。</t>
        </r>
      </text>
    </comment>
    <comment ref="J1" authorId="0" shapeId="0" xr:uid="{00000000-0006-0000-0200-00000A000000}">
      <text>
        <r>
          <rPr>
            <sz val="9"/>
            <color indexed="81"/>
            <rFont val="ＭＳ Ｐゴシック"/>
            <family val="3"/>
            <charset val="128"/>
          </rPr>
          <t>文字の長さ、数値の有効桁数</t>
        </r>
      </text>
    </comment>
    <comment ref="K1" authorId="0" shapeId="0" xr:uid="{00000000-0006-0000-0200-00000B000000}">
      <text>
        <r>
          <rPr>
            <sz val="9"/>
            <color indexed="81"/>
            <rFont val="ＭＳ Ｐゴシック"/>
            <family val="3"/>
            <charset val="128"/>
          </rPr>
          <t>小数点以下桁</t>
        </r>
      </text>
    </comment>
    <comment ref="L1" authorId="0" shapeId="0" xr:uid="{00000000-0006-0000-0200-00000C000000}">
      <text>
        <r>
          <rPr>
            <sz val="9"/>
            <color indexed="81"/>
            <rFont val="ＭＳ Ｐゴシック"/>
            <family val="3"/>
            <charset val="128"/>
          </rPr>
          <t>Null Optionが"NOT NULL"の場合、"Yes"と表示</t>
        </r>
      </text>
    </comment>
    <comment ref="M1" authorId="0" shapeId="0" xr:uid="{00000000-0006-0000-0200-00000D000000}">
      <text>
        <r>
          <rPr>
            <sz val="9"/>
            <color indexed="81"/>
            <rFont val="ＭＳ Ｐゴシック"/>
            <family val="3"/>
            <charset val="128"/>
          </rPr>
          <t>主キー項目は、"Yes"と表示</t>
        </r>
      </text>
    </comment>
    <comment ref="N1" authorId="0" shapeId="0" xr:uid="{00000000-0006-0000-0200-00000E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O1" authorId="0" shapeId="0" xr:uid="{00000000-0006-0000-0200-00000F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P1" authorId="0" shapeId="0" xr:uid="{00000000-0006-0000-0200-000010000000}">
      <text>
        <r>
          <rPr>
            <sz val="9"/>
            <color indexed="81"/>
            <rFont val="ＭＳ Ｐゴシック"/>
            <family val="3"/>
            <charset val="128"/>
          </rPr>
          <t>デフォルトの設定値</t>
        </r>
      </text>
    </comment>
    <comment ref="Q1" authorId="0" shapeId="0" xr:uid="{00000000-0006-0000-0200-000011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R1" authorId="0" shapeId="0" xr:uid="{00000000-0006-0000-0200-000012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S1" authorId="0" shapeId="0" xr:uid="{00000000-0006-0000-0200-000013000000}">
      <text>
        <r>
          <rPr>
            <sz val="9"/>
            <color indexed="81"/>
            <rFont val="ＭＳ Ｐゴシック"/>
            <family val="3"/>
            <charset val="128"/>
          </rPr>
          <t>ルールの設定値/チェック制約</t>
        </r>
      </text>
    </comment>
    <comment ref="T1" authorId="0" shapeId="0" xr:uid="{00000000-0006-0000-0200-000014000000}">
      <text>
        <r>
          <rPr>
            <sz val="9"/>
            <color indexed="81"/>
            <rFont val="ＭＳ Ｐゴシック"/>
            <family val="3"/>
            <charset val="128"/>
          </rPr>
          <t>参照する親の主キー属性名</t>
        </r>
      </text>
    </comment>
    <comment ref="U1" authorId="0" shapeId="0" xr:uid="{00000000-0006-0000-0200-000015000000}">
      <text>
        <r>
          <rPr>
            <sz val="9"/>
            <color indexed="81"/>
            <rFont val="ＭＳ Ｐゴシック"/>
            <family val="3"/>
            <charset val="128"/>
          </rPr>
          <t>参照する親のエンティティ名</t>
        </r>
      </text>
    </comment>
    <comment ref="V1" authorId="0" shapeId="0" xr:uid="{00000000-0006-0000-0200-000016000000}">
      <text>
        <r>
          <rPr>
            <sz val="9"/>
            <color indexed="81"/>
            <rFont val="ＭＳ Ｐゴシック"/>
            <family val="3"/>
            <charset val="128"/>
          </rPr>
          <t>リレーションシップ オブジェクトID。モデルの更新キーとして使用します。</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3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3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300-000003000000}">
      <text>
        <r>
          <rPr>
            <sz val="9"/>
            <color indexed="81"/>
            <rFont val="ＭＳ Ｐゴシック"/>
            <family val="3"/>
            <charset val="128"/>
          </rPr>
          <t>エンティティ定義</t>
        </r>
      </text>
    </comment>
    <comment ref="D1" authorId="0" shapeId="0" xr:uid="{00000000-0006-0000-0300-000004000000}">
      <text>
        <r>
          <rPr>
            <sz val="9"/>
            <color indexed="81"/>
            <rFont val="ＭＳ Ｐゴシック"/>
            <family val="3"/>
            <charset val="128"/>
          </rPr>
          <t>エンティティノート</t>
        </r>
      </text>
    </comment>
    <comment ref="E1" authorId="0" shapeId="0" xr:uid="{00000000-0006-0000-0300-000005000000}">
      <text>
        <r>
          <rPr>
            <sz val="9"/>
            <color indexed="81"/>
            <rFont val="ＭＳ Ｐゴシック"/>
            <family val="3"/>
            <charset val="128"/>
          </rPr>
          <t>エンティティ背景色をRGB Numberで指定します。</t>
        </r>
      </text>
    </comment>
    <comment ref="F1" authorId="0" shapeId="0" xr:uid="{00000000-0006-0000-03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3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3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300-000009000000}">
      <text>
        <r>
          <rPr>
            <sz val="9"/>
            <color indexed="81"/>
            <rFont val="ＭＳ Ｐゴシック"/>
            <family val="3"/>
            <charset val="128"/>
          </rPr>
          <t>論理モデルで指定する概略的なデータ型の名称。ユーザー定義データ型の場合もあります。</t>
        </r>
      </text>
    </comment>
    <comment ref="J1" authorId="0" shapeId="0" xr:uid="{00000000-0006-0000-0300-00000A000000}">
      <text>
        <r>
          <rPr>
            <sz val="9"/>
            <color indexed="81"/>
            <rFont val="ＭＳ Ｐゴシック"/>
            <family val="3"/>
            <charset val="128"/>
          </rPr>
          <t>文字の長さ、数値の有効桁数</t>
        </r>
      </text>
    </comment>
    <comment ref="K1" authorId="0" shapeId="0" xr:uid="{00000000-0006-0000-0300-00000B000000}">
      <text>
        <r>
          <rPr>
            <sz val="9"/>
            <color indexed="81"/>
            <rFont val="ＭＳ Ｐゴシック"/>
            <family val="3"/>
            <charset val="128"/>
          </rPr>
          <t>小数点以下桁</t>
        </r>
      </text>
    </comment>
    <comment ref="L1" authorId="0" shapeId="0" xr:uid="{00000000-0006-0000-0300-00000C000000}">
      <text>
        <r>
          <rPr>
            <sz val="9"/>
            <color indexed="81"/>
            <rFont val="ＭＳ Ｐゴシック"/>
            <family val="3"/>
            <charset val="128"/>
          </rPr>
          <t>Null Optionが"NOT NULL"の場合、"Yes"と表示</t>
        </r>
      </text>
    </comment>
    <comment ref="M1" authorId="0" shapeId="0" xr:uid="{00000000-0006-0000-0300-00000D000000}">
      <text>
        <r>
          <rPr>
            <sz val="9"/>
            <color indexed="81"/>
            <rFont val="ＭＳ Ｐゴシック"/>
            <family val="3"/>
            <charset val="128"/>
          </rPr>
          <t>主キー項目は、"Yes"と表示</t>
        </r>
      </text>
    </comment>
    <comment ref="N1" authorId="0" shapeId="0" xr:uid="{00000000-0006-0000-0300-00000E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O1" authorId="0" shapeId="0" xr:uid="{00000000-0006-0000-0300-00000F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P1" authorId="0" shapeId="0" xr:uid="{00000000-0006-0000-0300-000010000000}">
      <text>
        <r>
          <rPr>
            <sz val="9"/>
            <color indexed="81"/>
            <rFont val="ＭＳ Ｐゴシック"/>
            <family val="3"/>
            <charset val="128"/>
          </rPr>
          <t>デフォルトの設定値</t>
        </r>
      </text>
    </comment>
    <comment ref="Q1" authorId="0" shapeId="0" xr:uid="{00000000-0006-0000-0300-000011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R1" authorId="0" shapeId="0" xr:uid="{00000000-0006-0000-0300-000012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S1" authorId="0" shapeId="0" xr:uid="{00000000-0006-0000-0300-000013000000}">
      <text>
        <r>
          <rPr>
            <sz val="9"/>
            <color indexed="81"/>
            <rFont val="ＭＳ Ｐゴシック"/>
            <family val="3"/>
            <charset val="128"/>
          </rPr>
          <t>ルールの設定値/チェック制約</t>
        </r>
      </text>
    </comment>
    <comment ref="T1" authorId="0" shapeId="0" xr:uid="{00000000-0006-0000-0300-000014000000}">
      <text>
        <r>
          <rPr>
            <sz val="9"/>
            <color indexed="81"/>
            <rFont val="ＭＳ Ｐゴシック"/>
            <family val="3"/>
            <charset val="128"/>
          </rPr>
          <t>参照する親の主キー属性名</t>
        </r>
      </text>
    </comment>
    <comment ref="U1" authorId="0" shapeId="0" xr:uid="{00000000-0006-0000-0300-000015000000}">
      <text>
        <r>
          <rPr>
            <sz val="9"/>
            <color indexed="81"/>
            <rFont val="ＭＳ Ｐゴシック"/>
            <family val="3"/>
            <charset val="128"/>
          </rPr>
          <t>参照する親のエンティティ名</t>
        </r>
      </text>
    </comment>
    <comment ref="V1" authorId="0" shapeId="0" xr:uid="{00000000-0006-0000-0300-000016000000}">
      <text>
        <r>
          <rPr>
            <sz val="9"/>
            <color indexed="81"/>
            <rFont val="ＭＳ Ｐゴシック"/>
            <family val="3"/>
            <charset val="128"/>
          </rPr>
          <t>リレーションシップ オブジェクトID。モデルの更新キーとして使用します。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4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4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400-000003000000}">
      <text>
        <r>
          <rPr>
            <sz val="9"/>
            <color indexed="81"/>
            <rFont val="ＭＳ Ｐゴシック"/>
            <family val="3"/>
            <charset val="128"/>
          </rPr>
          <t>エンティティ定義</t>
        </r>
      </text>
    </comment>
    <comment ref="D1" authorId="0" shapeId="0" xr:uid="{00000000-0006-0000-0400-000004000000}">
      <text>
        <r>
          <rPr>
            <sz val="9"/>
            <color indexed="81"/>
            <rFont val="ＭＳ Ｐゴシック"/>
            <family val="3"/>
            <charset val="128"/>
          </rPr>
          <t>エンティティノート</t>
        </r>
      </text>
    </comment>
    <comment ref="E1" authorId="0" shapeId="0" xr:uid="{00000000-0006-0000-0400-000005000000}">
      <text>
        <r>
          <rPr>
            <sz val="9"/>
            <color indexed="81"/>
            <rFont val="ＭＳ Ｐゴシック"/>
            <family val="3"/>
            <charset val="128"/>
          </rPr>
          <t>エンティティ背景色をRGB Numberで指定します。</t>
        </r>
      </text>
    </comment>
    <comment ref="F1" authorId="0" shapeId="0" xr:uid="{00000000-0006-0000-04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4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4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400-000009000000}">
      <text>
        <r>
          <rPr>
            <sz val="9"/>
            <color indexed="81"/>
            <rFont val="ＭＳ Ｐゴシック"/>
            <family val="3"/>
            <charset val="128"/>
          </rPr>
          <t>属性定義</t>
        </r>
      </text>
    </comment>
    <comment ref="J1" authorId="0" shapeId="0" xr:uid="{00000000-0006-0000-04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400-00000B000000}">
      <text>
        <r>
          <rPr>
            <sz val="9"/>
            <color indexed="81"/>
            <rFont val="ＭＳ Ｐゴシック"/>
            <family val="3"/>
            <charset val="128"/>
          </rPr>
          <t>文字の長さ、数値の有効桁数</t>
        </r>
      </text>
    </comment>
    <comment ref="L1" authorId="0" shapeId="0" xr:uid="{00000000-0006-0000-0400-00000C000000}">
      <text>
        <r>
          <rPr>
            <sz val="9"/>
            <color indexed="81"/>
            <rFont val="ＭＳ Ｐゴシック"/>
            <family val="3"/>
            <charset val="128"/>
          </rPr>
          <t>小数点以下桁</t>
        </r>
      </text>
    </comment>
    <comment ref="M1" authorId="0" shapeId="0" xr:uid="{00000000-0006-0000-0400-00000D000000}">
      <text>
        <r>
          <rPr>
            <sz val="9"/>
            <color indexed="81"/>
            <rFont val="ＭＳ Ｐゴシック"/>
            <family val="3"/>
            <charset val="128"/>
          </rPr>
          <t>Null Optionが"NOT NULL"の場合、"Yes"と表示</t>
        </r>
      </text>
    </comment>
    <comment ref="N1" authorId="0" shapeId="0" xr:uid="{00000000-0006-0000-0400-00000E000000}">
      <text>
        <r>
          <rPr>
            <sz val="9"/>
            <color indexed="81"/>
            <rFont val="ＭＳ Ｐゴシック"/>
            <family val="3"/>
            <charset val="128"/>
          </rPr>
          <t>主キー項目は、"Yes"と表示</t>
        </r>
      </text>
    </comment>
    <comment ref="O1" authorId="0" shapeId="0" xr:uid="{00000000-0006-0000-04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4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400-000011000000}">
      <text>
        <r>
          <rPr>
            <sz val="9"/>
            <color indexed="81"/>
            <rFont val="ＭＳ Ｐゴシック"/>
            <family val="3"/>
            <charset val="128"/>
          </rPr>
          <t>デフォルトの設定値</t>
        </r>
      </text>
    </comment>
    <comment ref="R1" authorId="0" shapeId="0" xr:uid="{00000000-0006-0000-04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4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400-000014000000}">
      <text>
        <r>
          <rPr>
            <sz val="9"/>
            <color indexed="81"/>
            <rFont val="ＭＳ Ｐゴシック"/>
            <family val="3"/>
            <charset val="128"/>
          </rPr>
          <t>ルールの設定値/チェック制約</t>
        </r>
      </text>
    </comment>
    <comment ref="U1" authorId="0" shapeId="0" xr:uid="{00000000-0006-0000-0400-000015000000}">
      <text>
        <r>
          <rPr>
            <sz val="9"/>
            <color indexed="81"/>
            <rFont val="ＭＳ Ｐゴシック"/>
            <family val="3"/>
            <charset val="128"/>
          </rPr>
          <t>参照する親の主キー属性名</t>
        </r>
      </text>
    </comment>
    <comment ref="V1" authorId="0" shapeId="0" xr:uid="{00000000-0006-0000-0400-000016000000}">
      <text>
        <r>
          <rPr>
            <sz val="9"/>
            <color indexed="81"/>
            <rFont val="ＭＳ Ｐゴシック"/>
            <family val="3"/>
            <charset val="128"/>
          </rPr>
          <t>参照する親のエンティティ名</t>
        </r>
      </text>
    </comment>
    <comment ref="W1" authorId="0" shapeId="0" xr:uid="{00000000-0006-0000-0400-000017000000}">
      <text>
        <r>
          <rPr>
            <sz val="9"/>
            <color indexed="81"/>
            <rFont val="ＭＳ Ｐゴシック"/>
            <family val="3"/>
            <charset val="128"/>
          </rPr>
          <t>リレーションシップ オブジェクトID。モデルの更新キーとして使用します。</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5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5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500-000003000000}">
      <text>
        <r>
          <rPr>
            <sz val="9"/>
            <color indexed="81"/>
            <rFont val="ＭＳ Ｐゴシック"/>
            <family val="3"/>
            <charset val="128"/>
          </rPr>
          <t>エンティティ定義</t>
        </r>
      </text>
    </comment>
    <comment ref="D1" authorId="0" shapeId="0" xr:uid="{00000000-0006-0000-0500-000004000000}">
      <text>
        <r>
          <rPr>
            <sz val="9"/>
            <color indexed="81"/>
            <rFont val="ＭＳ Ｐゴシック"/>
            <family val="3"/>
            <charset val="128"/>
          </rPr>
          <t>エンティティノート</t>
        </r>
      </text>
    </comment>
    <comment ref="E1" authorId="0" shapeId="0" xr:uid="{00000000-0006-0000-0500-000005000000}">
      <text>
        <r>
          <rPr>
            <sz val="9"/>
            <color indexed="81"/>
            <rFont val="ＭＳ Ｐゴシック"/>
            <family val="3"/>
            <charset val="128"/>
          </rPr>
          <t>エンティティ背景色をRGB Numberで指定します。</t>
        </r>
      </text>
    </comment>
    <comment ref="F1" authorId="0" shapeId="0" xr:uid="{00000000-0006-0000-05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5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5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500-000009000000}">
      <text>
        <r>
          <rPr>
            <sz val="9"/>
            <color indexed="81"/>
            <rFont val="ＭＳ Ｐゴシック"/>
            <family val="3"/>
            <charset val="128"/>
          </rPr>
          <t>属性定義</t>
        </r>
      </text>
    </comment>
    <comment ref="J1" authorId="0" shapeId="0" xr:uid="{00000000-0006-0000-05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500-00000B000000}">
      <text>
        <r>
          <rPr>
            <sz val="9"/>
            <color indexed="81"/>
            <rFont val="ＭＳ Ｐゴシック"/>
            <family val="3"/>
            <charset val="128"/>
          </rPr>
          <t>文字の長さ、数値の有効桁数</t>
        </r>
      </text>
    </comment>
    <comment ref="L1" authorId="0" shapeId="0" xr:uid="{00000000-0006-0000-0500-00000C000000}">
      <text>
        <r>
          <rPr>
            <sz val="9"/>
            <color indexed="81"/>
            <rFont val="ＭＳ Ｐゴシック"/>
            <family val="3"/>
            <charset val="128"/>
          </rPr>
          <t>小数点以下桁</t>
        </r>
      </text>
    </comment>
    <comment ref="M1" authorId="0" shapeId="0" xr:uid="{00000000-0006-0000-0500-00000D000000}">
      <text>
        <r>
          <rPr>
            <sz val="9"/>
            <color indexed="81"/>
            <rFont val="ＭＳ Ｐゴシック"/>
            <family val="3"/>
            <charset val="128"/>
          </rPr>
          <t>Null Optionが"NOT NULL"の場合、"Yes"と表示</t>
        </r>
      </text>
    </comment>
    <comment ref="N1" authorId="0" shapeId="0" xr:uid="{00000000-0006-0000-0500-00000E000000}">
      <text>
        <r>
          <rPr>
            <sz val="9"/>
            <color indexed="81"/>
            <rFont val="ＭＳ Ｐゴシック"/>
            <family val="3"/>
            <charset val="128"/>
          </rPr>
          <t>主キー項目は、"Yes"と表示</t>
        </r>
      </text>
    </comment>
    <comment ref="O1" authorId="0" shapeId="0" xr:uid="{00000000-0006-0000-05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5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500-000011000000}">
      <text>
        <r>
          <rPr>
            <sz val="9"/>
            <color indexed="81"/>
            <rFont val="ＭＳ Ｐゴシック"/>
            <family val="3"/>
            <charset val="128"/>
          </rPr>
          <t>デフォルトの設定値</t>
        </r>
      </text>
    </comment>
    <comment ref="R1" authorId="0" shapeId="0" xr:uid="{00000000-0006-0000-05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5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500-000014000000}">
      <text>
        <r>
          <rPr>
            <sz val="9"/>
            <color indexed="81"/>
            <rFont val="ＭＳ Ｐゴシック"/>
            <family val="3"/>
            <charset val="128"/>
          </rPr>
          <t>ルールの設定値/チェック制約</t>
        </r>
      </text>
    </comment>
    <comment ref="U1" authorId="0" shapeId="0" xr:uid="{00000000-0006-0000-0500-000015000000}">
      <text>
        <r>
          <rPr>
            <sz val="9"/>
            <color indexed="81"/>
            <rFont val="ＭＳ Ｐゴシック"/>
            <family val="3"/>
            <charset val="128"/>
          </rPr>
          <t>参照する親の主キー属性名</t>
        </r>
      </text>
    </comment>
    <comment ref="V1" authorId="0" shapeId="0" xr:uid="{00000000-0006-0000-0500-000016000000}">
      <text>
        <r>
          <rPr>
            <sz val="9"/>
            <color indexed="81"/>
            <rFont val="ＭＳ Ｐゴシック"/>
            <family val="3"/>
            <charset val="128"/>
          </rPr>
          <t>参照する親のエンティティ名</t>
        </r>
      </text>
    </comment>
    <comment ref="W1" authorId="0" shapeId="0" xr:uid="{00000000-0006-0000-0500-000017000000}">
      <text>
        <r>
          <rPr>
            <sz val="9"/>
            <color indexed="81"/>
            <rFont val="ＭＳ Ｐゴシック"/>
            <family val="3"/>
            <charset val="128"/>
          </rPr>
          <t>リレーションシップ オブジェクトID。モデルの更新キーとして使用します。</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6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6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600-000003000000}">
      <text>
        <r>
          <rPr>
            <sz val="9"/>
            <color indexed="81"/>
            <rFont val="ＭＳ Ｐゴシック"/>
            <family val="3"/>
            <charset val="128"/>
          </rPr>
          <t>エンティティ定義</t>
        </r>
      </text>
    </comment>
    <comment ref="D1" authorId="0" shapeId="0" xr:uid="{00000000-0006-0000-0600-000004000000}">
      <text>
        <r>
          <rPr>
            <sz val="9"/>
            <color indexed="81"/>
            <rFont val="ＭＳ Ｐゴシック"/>
            <family val="3"/>
            <charset val="128"/>
          </rPr>
          <t>エンティティノート</t>
        </r>
      </text>
    </comment>
    <comment ref="E1" authorId="0" shapeId="0" xr:uid="{00000000-0006-0000-0600-000005000000}">
      <text>
        <r>
          <rPr>
            <sz val="9"/>
            <color indexed="81"/>
            <rFont val="ＭＳ Ｐゴシック"/>
            <family val="3"/>
            <charset val="128"/>
          </rPr>
          <t>エンティティ背景色をRGB Numberで指定します。</t>
        </r>
      </text>
    </comment>
    <comment ref="F1" authorId="0" shapeId="0" xr:uid="{00000000-0006-0000-06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6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6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600-000009000000}">
      <text>
        <r>
          <rPr>
            <sz val="9"/>
            <color indexed="81"/>
            <rFont val="ＭＳ Ｐゴシック"/>
            <family val="3"/>
            <charset val="128"/>
          </rPr>
          <t>属性定義</t>
        </r>
      </text>
    </comment>
    <comment ref="J1" authorId="0" shapeId="0" xr:uid="{00000000-0006-0000-06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600-00000B000000}">
      <text>
        <r>
          <rPr>
            <sz val="9"/>
            <color indexed="81"/>
            <rFont val="ＭＳ Ｐゴシック"/>
            <family val="3"/>
            <charset val="128"/>
          </rPr>
          <t>文字の長さ、数値の有効桁数</t>
        </r>
      </text>
    </comment>
    <comment ref="L1" authorId="0" shapeId="0" xr:uid="{00000000-0006-0000-0600-00000C000000}">
      <text>
        <r>
          <rPr>
            <sz val="9"/>
            <color indexed="81"/>
            <rFont val="ＭＳ Ｐゴシック"/>
            <family val="3"/>
            <charset val="128"/>
          </rPr>
          <t>小数点以下桁</t>
        </r>
      </text>
    </comment>
    <comment ref="M1" authorId="0" shapeId="0" xr:uid="{00000000-0006-0000-0600-00000D000000}">
      <text>
        <r>
          <rPr>
            <sz val="9"/>
            <color indexed="81"/>
            <rFont val="ＭＳ Ｐゴシック"/>
            <family val="3"/>
            <charset val="128"/>
          </rPr>
          <t>Null Optionが"NOT NULL"の場合、"Yes"と表示</t>
        </r>
      </text>
    </comment>
    <comment ref="N1" authorId="0" shapeId="0" xr:uid="{00000000-0006-0000-0600-00000E000000}">
      <text>
        <r>
          <rPr>
            <sz val="9"/>
            <color indexed="81"/>
            <rFont val="ＭＳ Ｐゴシック"/>
            <family val="3"/>
            <charset val="128"/>
          </rPr>
          <t>主キー項目は、"Yes"と表示</t>
        </r>
      </text>
    </comment>
    <comment ref="O1" authorId="0" shapeId="0" xr:uid="{00000000-0006-0000-06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6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600-000011000000}">
      <text>
        <r>
          <rPr>
            <sz val="9"/>
            <color indexed="81"/>
            <rFont val="ＭＳ Ｐゴシック"/>
            <family val="3"/>
            <charset val="128"/>
          </rPr>
          <t>デフォルトの設定値</t>
        </r>
      </text>
    </comment>
    <comment ref="R1" authorId="0" shapeId="0" xr:uid="{00000000-0006-0000-06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6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600-000014000000}">
      <text>
        <r>
          <rPr>
            <sz val="9"/>
            <color indexed="81"/>
            <rFont val="ＭＳ Ｐゴシック"/>
            <family val="3"/>
            <charset val="128"/>
          </rPr>
          <t>ルールの設定値/チェック制約</t>
        </r>
      </text>
    </comment>
    <comment ref="U1" authorId="0" shapeId="0" xr:uid="{00000000-0006-0000-0600-000015000000}">
      <text>
        <r>
          <rPr>
            <sz val="9"/>
            <color indexed="81"/>
            <rFont val="ＭＳ Ｐゴシック"/>
            <family val="3"/>
            <charset val="128"/>
          </rPr>
          <t>参照する親の主キー属性名</t>
        </r>
      </text>
    </comment>
    <comment ref="V1" authorId="0" shapeId="0" xr:uid="{00000000-0006-0000-0600-000016000000}">
      <text>
        <r>
          <rPr>
            <sz val="9"/>
            <color indexed="81"/>
            <rFont val="ＭＳ Ｐゴシック"/>
            <family val="3"/>
            <charset val="128"/>
          </rPr>
          <t>参照する親のエンティティ名</t>
        </r>
      </text>
    </comment>
    <comment ref="W1" authorId="0" shapeId="0" xr:uid="{00000000-0006-0000-0600-000017000000}">
      <text>
        <r>
          <rPr>
            <sz val="9"/>
            <color indexed="81"/>
            <rFont val="ＭＳ Ｐゴシック"/>
            <family val="3"/>
            <charset val="128"/>
          </rPr>
          <t>リレーションシップ オブジェクトID。モデルの更新キーとして使用します。</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7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7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700-000003000000}">
      <text>
        <r>
          <rPr>
            <sz val="9"/>
            <color indexed="81"/>
            <rFont val="ＭＳ Ｐゴシック"/>
            <family val="3"/>
            <charset val="128"/>
          </rPr>
          <t>エンティティ定義</t>
        </r>
      </text>
    </comment>
    <comment ref="D1" authorId="0" shapeId="0" xr:uid="{00000000-0006-0000-0700-000004000000}">
      <text>
        <r>
          <rPr>
            <sz val="9"/>
            <color indexed="81"/>
            <rFont val="ＭＳ Ｐゴシック"/>
            <family val="3"/>
            <charset val="128"/>
          </rPr>
          <t>エンティティノート</t>
        </r>
      </text>
    </comment>
    <comment ref="E1" authorId="0" shapeId="0" xr:uid="{00000000-0006-0000-0700-000005000000}">
      <text>
        <r>
          <rPr>
            <sz val="9"/>
            <color indexed="81"/>
            <rFont val="ＭＳ Ｐゴシック"/>
            <family val="3"/>
            <charset val="128"/>
          </rPr>
          <t>エンティティ背景色をRGB Numberで指定します。</t>
        </r>
      </text>
    </comment>
    <comment ref="F1" authorId="0" shapeId="0" xr:uid="{00000000-0006-0000-07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7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7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700-000009000000}">
      <text>
        <r>
          <rPr>
            <sz val="9"/>
            <color indexed="81"/>
            <rFont val="ＭＳ Ｐゴシック"/>
            <family val="3"/>
            <charset val="128"/>
          </rPr>
          <t>属性定義</t>
        </r>
      </text>
    </comment>
    <comment ref="J1" authorId="0" shapeId="0" xr:uid="{00000000-0006-0000-07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700-00000B000000}">
      <text>
        <r>
          <rPr>
            <sz val="9"/>
            <color indexed="81"/>
            <rFont val="ＭＳ Ｐゴシック"/>
            <family val="3"/>
            <charset val="128"/>
          </rPr>
          <t>文字の長さ、数値の有効桁数</t>
        </r>
      </text>
    </comment>
    <comment ref="L1" authorId="0" shapeId="0" xr:uid="{00000000-0006-0000-0700-00000C000000}">
      <text>
        <r>
          <rPr>
            <sz val="9"/>
            <color indexed="81"/>
            <rFont val="ＭＳ Ｐゴシック"/>
            <family val="3"/>
            <charset val="128"/>
          </rPr>
          <t>小数点以下桁</t>
        </r>
      </text>
    </comment>
    <comment ref="M1" authorId="0" shapeId="0" xr:uid="{00000000-0006-0000-0700-00000D000000}">
      <text>
        <r>
          <rPr>
            <sz val="9"/>
            <color indexed="81"/>
            <rFont val="ＭＳ Ｐゴシック"/>
            <family val="3"/>
            <charset val="128"/>
          </rPr>
          <t>Null Optionが"NOT NULL"の場合、"Yes"と表示</t>
        </r>
      </text>
    </comment>
    <comment ref="N1" authorId="0" shapeId="0" xr:uid="{00000000-0006-0000-0700-00000E000000}">
      <text>
        <r>
          <rPr>
            <sz val="9"/>
            <color indexed="81"/>
            <rFont val="ＭＳ Ｐゴシック"/>
            <family val="3"/>
            <charset val="128"/>
          </rPr>
          <t>主キー項目は、"Yes"と表示</t>
        </r>
      </text>
    </comment>
    <comment ref="O1" authorId="0" shapeId="0" xr:uid="{00000000-0006-0000-07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7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700-000011000000}">
      <text>
        <r>
          <rPr>
            <sz val="9"/>
            <color indexed="81"/>
            <rFont val="ＭＳ Ｐゴシック"/>
            <family val="3"/>
            <charset val="128"/>
          </rPr>
          <t>デフォルトの設定値</t>
        </r>
      </text>
    </comment>
    <comment ref="R1" authorId="0" shapeId="0" xr:uid="{00000000-0006-0000-07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7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700-000014000000}">
      <text>
        <r>
          <rPr>
            <sz val="9"/>
            <color indexed="81"/>
            <rFont val="ＭＳ Ｐゴシック"/>
            <family val="3"/>
            <charset val="128"/>
          </rPr>
          <t>ルールの設定値/チェック制約</t>
        </r>
      </text>
    </comment>
    <comment ref="U1" authorId="0" shapeId="0" xr:uid="{00000000-0006-0000-0700-000015000000}">
      <text>
        <r>
          <rPr>
            <sz val="9"/>
            <color indexed="81"/>
            <rFont val="ＭＳ Ｐゴシック"/>
            <family val="3"/>
            <charset val="128"/>
          </rPr>
          <t>参照する親の主キー属性名</t>
        </r>
      </text>
    </comment>
    <comment ref="V1" authorId="0" shapeId="0" xr:uid="{00000000-0006-0000-0700-000016000000}">
      <text>
        <r>
          <rPr>
            <sz val="9"/>
            <color indexed="81"/>
            <rFont val="ＭＳ Ｐゴシック"/>
            <family val="3"/>
            <charset val="128"/>
          </rPr>
          <t>参照する親のエンティティ名</t>
        </r>
      </text>
    </comment>
    <comment ref="W1" authorId="0" shapeId="0" xr:uid="{00000000-0006-0000-0700-000017000000}">
      <text>
        <r>
          <rPr>
            <sz val="9"/>
            <color indexed="81"/>
            <rFont val="ＭＳ Ｐゴシック"/>
            <family val="3"/>
            <charset val="128"/>
          </rPr>
          <t>リレーションシップ オブジェクトID。モデルの更新キーとして使用します。</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8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8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800-000003000000}">
      <text>
        <r>
          <rPr>
            <sz val="9"/>
            <color indexed="81"/>
            <rFont val="ＭＳ Ｐゴシック"/>
            <family val="3"/>
            <charset val="128"/>
          </rPr>
          <t>エンティティ定義</t>
        </r>
      </text>
    </comment>
    <comment ref="D1" authorId="0" shapeId="0" xr:uid="{00000000-0006-0000-0800-000004000000}">
      <text>
        <r>
          <rPr>
            <sz val="9"/>
            <color indexed="81"/>
            <rFont val="ＭＳ Ｐゴシック"/>
            <family val="3"/>
            <charset val="128"/>
          </rPr>
          <t>エンティティノート</t>
        </r>
      </text>
    </comment>
    <comment ref="E1" authorId="0" shapeId="0" xr:uid="{00000000-0006-0000-0800-000005000000}">
      <text>
        <r>
          <rPr>
            <sz val="9"/>
            <color indexed="81"/>
            <rFont val="ＭＳ Ｐゴシック"/>
            <family val="3"/>
            <charset val="128"/>
          </rPr>
          <t>エンティティ背景色をRGB Numberで指定します。</t>
        </r>
      </text>
    </comment>
    <comment ref="F1" authorId="0" shapeId="0" xr:uid="{00000000-0006-0000-08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8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8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800-000009000000}">
      <text>
        <r>
          <rPr>
            <sz val="9"/>
            <color indexed="81"/>
            <rFont val="ＭＳ Ｐゴシック"/>
            <family val="3"/>
            <charset val="128"/>
          </rPr>
          <t>属性定義</t>
        </r>
      </text>
    </comment>
    <comment ref="J1" authorId="0" shapeId="0" xr:uid="{00000000-0006-0000-08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800-00000B000000}">
      <text>
        <r>
          <rPr>
            <sz val="9"/>
            <color indexed="81"/>
            <rFont val="ＭＳ Ｐゴシック"/>
            <family val="3"/>
            <charset val="128"/>
          </rPr>
          <t>文字の長さ、数値の有効桁数</t>
        </r>
      </text>
    </comment>
    <comment ref="L1" authorId="0" shapeId="0" xr:uid="{00000000-0006-0000-0800-00000C000000}">
      <text>
        <r>
          <rPr>
            <sz val="9"/>
            <color indexed="81"/>
            <rFont val="ＭＳ Ｐゴシック"/>
            <family val="3"/>
            <charset val="128"/>
          </rPr>
          <t>小数点以下桁</t>
        </r>
      </text>
    </comment>
    <comment ref="M1" authorId="0" shapeId="0" xr:uid="{00000000-0006-0000-0800-00000D000000}">
      <text>
        <r>
          <rPr>
            <sz val="9"/>
            <color indexed="81"/>
            <rFont val="ＭＳ Ｐゴシック"/>
            <family val="3"/>
            <charset val="128"/>
          </rPr>
          <t>Null Optionが"NOT NULL"の場合、"Yes"と表示</t>
        </r>
      </text>
    </comment>
    <comment ref="N1" authorId="0" shapeId="0" xr:uid="{00000000-0006-0000-0800-00000E000000}">
      <text>
        <r>
          <rPr>
            <sz val="9"/>
            <color indexed="81"/>
            <rFont val="ＭＳ Ｐゴシック"/>
            <family val="3"/>
            <charset val="128"/>
          </rPr>
          <t>主キー項目は、"Yes"と表示</t>
        </r>
      </text>
    </comment>
    <comment ref="O1" authorId="0" shapeId="0" xr:uid="{00000000-0006-0000-08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8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800-000011000000}">
      <text>
        <r>
          <rPr>
            <sz val="9"/>
            <color indexed="81"/>
            <rFont val="ＭＳ Ｐゴシック"/>
            <family val="3"/>
            <charset val="128"/>
          </rPr>
          <t>デフォルトの設定値</t>
        </r>
      </text>
    </comment>
    <comment ref="R1" authorId="0" shapeId="0" xr:uid="{00000000-0006-0000-08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8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800-000014000000}">
      <text>
        <r>
          <rPr>
            <sz val="9"/>
            <color indexed="81"/>
            <rFont val="ＭＳ Ｐゴシック"/>
            <family val="3"/>
            <charset val="128"/>
          </rPr>
          <t>ルールの設定値/チェック制約</t>
        </r>
      </text>
    </comment>
    <comment ref="U1" authorId="0" shapeId="0" xr:uid="{00000000-0006-0000-0800-000015000000}">
      <text>
        <r>
          <rPr>
            <sz val="9"/>
            <color indexed="81"/>
            <rFont val="ＭＳ Ｐゴシック"/>
            <family val="3"/>
            <charset val="128"/>
          </rPr>
          <t>参照する親の主キー属性名</t>
        </r>
      </text>
    </comment>
    <comment ref="V1" authorId="0" shapeId="0" xr:uid="{00000000-0006-0000-0800-000016000000}">
      <text>
        <r>
          <rPr>
            <sz val="9"/>
            <color indexed="81"/>
            <rFont val="ＭＳ Ｐゴシック"/>
            <family val="3"/>
            <charset val="128"/>
          </rPr>
          <t>参照する親のエンティティ名</t>
        </r>
      </text>
    </comment>
    <comment ref="W1" authorId="0" shapeId="0" xr:uid="{00000000-0006-0000-0800-000017000000}">
      <text>
        <r>
          <rPr>
            <sz val="9"/>
            <color indexed="81"/>
            <rFont val="ＭＳ Ｐゴシック"/>
            <family val="3"/>
            <charset val="128"/>
          </rPr>
          <t>リレーションシップ オブジェクトID。モデルの更新キーとして使用します。</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9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9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900-000003000000}">
      <text>
        <r>
          <rPr>
            <sz val="9"/>
            <color indexed="81"/>
            <rFont val="ＭＳ Ｐゴシック"/>
            <family val="3"/>
            <charset val="128"/>
          </rPr>
          <t>エンティティ定義</t>
        </r>
      </text>
    </comment>
    <comment ref="D1" authorId="0" shapeId="0" xr:uid="{00000000-0006-0000-0900-000004000000}">
      <text>
        <r>
          <rPr>
            <sz val="9"/>
            <color indexed="81"/>
            <rFont val="ＭＳ Ｐゴシック"/>
            <family val="3"/>
            <charset val="128"/>
          </rPr>
          <t>エンティティノート</t>
        </r>
      </text>
    </comment>
    <comment ref="E1" authorId="0" shapeId="0" xr:uid="{00000000-0006-0000-0900-000005000000}">
      <text>
        <r>
          <rPr>
            <sz val="9"/>
            <color indexed="81"/>
            <rFont val="ＭＳ Ｐゴシック"/>
            <family val="3"/>
            <charset val="128"/>
          </rPr>
          <t>エンティティ背景色をRGB Numberで指定します。</t>
        </r>
      </text>
    </comment>
    <comment ref="F1" authorId="0" shapeId="0" xr:uid="{00000000-0006-0000-09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9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9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900-000009000000}">
      <text>
        <r>
          <rPr>
            <sz val="9"/>
            <color indexed="81"/>
            <rFont val="ＭＳ Ｐゴシック"/>
            <family val="3"/>
            <charset val="128"/>
          </rPr>
          <t>属性定義</t>
        </r>
      </text>
    </comment>
    <comment ref="J1" authorId="0" shapeId="0" xr:uid="{00000000-0006-0000-09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900-00000B000000}">
      <text>
        <r>
          <rPr>
            <sz val="9"/>
            <color indexed="81"/>
            <rFont val="ＭＳ Ｐゴシック"/>
            <family val="3"/>
            <charset val="128"/>
          </rPr>
          <t>文字の長さ、数値の有効桁数</t>
        </r>
      </text>
    </comment>
    <comment ref="L1" authorId="0" shapeId="0" xr:uid="{00000000-0006-0000-0900-00000C000000}">
      <text>
        <r>
          <rPr>
            <sz val="9"/>
            <color indexed="81"/>
            <rFont val="ＭＳ Ｐゴシック"/>
            <family val="3"/>
            <charset val="128"/>
          </rPr>
          <t>小数点以下桁</t>
        </r>
      </text>
    </comment>
    <comment ref="M1" authorId="0" shapeId="0" xr:uid="{00000000-0006-0000-0900-00000D000000}">
      <text>
        <r>
          <rPr>
            <sz val="9"/>
            <color indexed="81"/>
            <rFont val="ＭＳ Ｐゴシック"/>
            <family val="3"/>
            <charset val="128"/>
          </rPr>
          <t>Null Optionが"NOT NULL"の場合、"Yes"と表示</t>
        </r>
      </text>
    </comment>
    <comment ref="N1" authorId="0" shapeId="0" xr:uid="{00000000-0006-0000-0900-00000E000000}">
      <text>
        <r>
          <rPr>
            <sz val="9"/>
            <color indexed="81"/>
            <rFont val="ＭＳ Ｐゴシック"/>
            <family val="3"/>
            <charset val="128"/>
          </rPr>
          <t>主キー項目は、"Yes"と表示</t>
        </r>
      </text>
    </comment>
    <comment ref="O1" authorId="0" shapeId="0" xr:uid="{00000000-0006-0000-09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9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900-000011000000}">
      <text>
        <r>
          <rPr>
            <sz val="9"/>
            <color indexed="81"/>
            <rFont val="ＭＳ Ｐゴシック"/>
            <family val="3"/>
            <charset val="128"/>
          </rPr>
          <t>デフォルトの設定値</t>
        </r>
      </text>
    </comment>
    <comment ref="R1" authorId="0" shapeId="0" xr:uid="{00000000-0006-0000-09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9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900-000014000000}">
      <text>
        <r>
          <rPr>
            <sz val="9"/>
            <color indexed="81"/>
            <rFont val="ＭＳ Ｐゴシック"/>
            <family val="3"/>
            <charset val="128"/>
          </rPr>
          <t>ルールの設定値/チェック制約</t>
        </r>
      </text>
    </comment>
    <comment ref="U1" authorId="0" shapeId="0" xr:uid="{00000000-0006-0000-0900-000015000000}">
      <text>
        <r>
          <rPr>
            <sz val="9"/>
            <color indexed="81"/>
            <rFont val="ＭＳ Ｐゴシック"/>
            <family val="3"/>
            <charset val="128"/>
          </rPr>
          <t>参照する親の主キー属性名</t>
        </r>
      </text>
    </comment>
    <comment ref="V1" authorId="0" shapeId="0" xr:uid="{00000000-0006-0000-0900-000016000000}">
      <text>
        <r>
          <rPr>
            <sz val="9"/>
            <color indexed="81"/>
            <rFont val="ＭＳ Ｐゴシック"/>
            <family val="3"/>
            <charset val="128"/>
          </rPr>
          <t>参照する親のエンティティ名</t>
        </r>
      </text>
    </comment>
    <comment ref="W1" authorId="0" shapeId="0" xr:uid="{00000000-0006-0000-0900-000017000000}">
      <text>
        <r>
          <rPr>
            <sz val="9"/>
            <color indexed="81"/>
            <rFont val="ＭＳ Ｐゴシック"/>
            <family val="3"/>
            <charset val="128"/>
          </rPr>
          <t>リレーションシップ オブジェクトID。モデルの更新キーとして使用します。</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A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A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A00-000003000000}">
      <text>
        <r>
          <rPr>
            <sz val="9"/>
            <color indexed="81"/>
            <rFont val="ＭＳ Ｐゴシック"/>
            <family val="3"/>
            <charset val="128"/>
          </rPr>
          <t>エンティティ定義</t>
        </r>
      </text>
    </comment>
    <comment ref="D1" authorId="0" shapeId="0" xr:uid="{00000000-0006-0000-0A00-000004000000}">
      <text>
        <r>
          <rPr>
            <sz val="9"/>
            <color indexed="81"/>
            <rFont val="ＭＳ Ｐゴシック"/>
            <family val="3"/>
            <charset val="128"/>
          </rPr>
          <t>エンティティノート</t>
        </r>
      </text>
    </comment>
    <comment ref="E1" authorId="0" shapeId="0" xr:uid="{00000000-0006-0000-0A00-000005000000}">
      <text>
        <r>
          <rPr>
            <sz val="9"/>
            <color indexed="81"/>
            <rFont val="ＭＳ Ｐゴシック"/>
            <family val="3"/>
            <charset val="128"/>
          </rPr>
          <t>エンティティ背景色をRGB Numberで指定します。</t>
        </r>
      </text>
    </comment>
    <comment ref="F1" authorId="0" shapeId="0" xr:uid="{00000000-0006-0000-0A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A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A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A00-000009000000}">
      <text>
        <r>
          <rPr>
            <sz val="9"/>
            <color indexed="81"/>
            <rFont val="ＭＳ Ｐゴシック"/>
            <family val="3"/>
            <charset val="128"/>
          </rPr>
          <t>属性定義</t>
        </r>
      </text>
    </comment>
    <comment ref="J1" authorId="0" shapeId="0" xr:uid="{00000000-0006-0000-0A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A00-00000B000000}">
      <text>
        <r>
          <rPr>
            <sz val="9"/>
            <color indexed="81"/>
            <rFont val="ＭＳ Ｐゴシック"/>
            <family val="3"/>
            <charset val="128"/>
          </rPr>
          <t>文字の長さ、数値の有効桁数</t>
        </r>
      </text>
    </comment>
    <comment ref="L1" authorId="0" shapeId="0" xr:uid="{00000000-0006-0000-0A00-00000C000000}">
      <text>
        <r>
          <rPr>
            <sz val="9"/>
            <color indexed="81"/>
            <rFont val="ＭＳ Ｐゴシック"/>
            <family val="3"/>
            <charset val="128"/>
          </rPr>
          <t>小数点以下桁</t>
        </r>
      </text>
    </comment>
    <comment ref="M1" authorId="0" shapeId="0" xr:uid="{00000000-0006-0000-0A00-00000D000000}">
      <text>
        <r>
          <rPr>
            <sz val="9"/>
            <color indexed="81"/>
            <rFont val="ＭＳ Ｐゴシック"/>
            <family val="3"/>
            <charset val="128"/>
          </rPr>
          <t>Null Optionが"NOT NULL"の場合、"Yes"と表示</t>
        </r>
      </text>
    </comment>
    <comment ref="N1" authorId="0" shapeId="0" xr:uid="{00000000-0006-0000-0A00-00000E000000}">
      <text>
        <r>
          <rPr>
            <sz val="9"/>
            <color indexed="81"/>
            <rFont val="ＭＳ Ｐゴシック"/>
            <family val="3"/>
            <charset val="128"/>
          </rPr>
          <t>主キー項目は、"Yes"と表示</t>
        </r>
      </text>
    </comment>
    <comment ref="O1" authorId="0" shapeId="0" xr:uid="{00000000-0006-0000-0A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A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A00-000011000000}">
      <text>
        <r>
          <rPr>
            <sz val="9"/>
            <color indexed="81"/>
            <rFont val="ＭＳ Ｐゴシック"/>
            <family val="3"/>
            <charset val="128"/>
          </rPr>
          <t>デフォルトの設定値</t>
        </r>
      </text>
    </comment>
    <comment ref="R1" authorId="0" shapeId="0" xr:uid="{00000000-0006-0000-0A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A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A00-000014000000}">
      <text>
        <r>
          <rPr>
            <sz val="9"/>
            <color indexed="81"/>
            <rFont val="ＭＳ Ｐゴシック"/>
            <family val="3"/>
            <charset val="128"/>
          </rPr>
          <t>ルールの設定値/チェック制約</t>
        </r>
      </text>
    </comment>
    <comment ref="U1" authorId="0" shapeId="0" xr:uid="{00000000-0006-0000-0A00-000015000000}">
      <text>
        <r>
          <rPr>
            <sz val="9"/>
            <color indexed="81"/>
            <rFont val="ＭＳ Ｐゴシック"/>
            <family val="3"/>
            <charset val="128"/>
          </rPr>
          <t>参照する親の主キー属性名</t>
        </r>
      </text>
    </comment>
    <comment ref="V1" authorId="0" shapeId="0" xr:uid="{00000000-0006-0000-0A00-000016000000}">
      <text>
        <r>
          <rPr>
            <sz val="9"/>
            <color indexed="81"/>
            <rFont val="ＭＳ Ｐゴシック"/>
            <family val="3"/>
            <charset val="128"/>
          </rPr>
          <t>参照する親のエンティティ名</t>
        </r>
      </text>
    </comment>
    <comment ref="W1" authorId="0" shapeId="0" xr:uid="{00000000-0006-0000-0A00-000017000000}">
      <text>
        <r>
          <rPr>
            <sz val="9"/>
            <color indexed="81"/>
            <rFont val="ＭＳ Ｐゴシック"/>
            <family val="3"/>
            <charset val="128"/>
          </rPr>
          <t>リレーションシップ オブジェクトID。モデルの更新キーとして使用します。</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B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B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B00-000003000000}">
      <text>
        <r>
          <rPr>
            <sz val="9"/>
            <color indexed="81"/>
            <rFont val="ＭＳ Ｐゴシック"/>
            <family val="3"/>
            <charset val="128"/>
          </rPr>
          <t>エンティティ定義</t>
        </r>
      </text>
    </comment>
    <comment ref="D1" authorId="0" shapeId="0" xr:uid="{00000000-0006-0000-0B00-000004000000}">
      <text>
        <r>
          <rPr>
            <sz val="9"/>
            <color indexed="81"/>
            <rFont val="ＭＳ Ｐゴシック"/>
            <family val="3"/>
            <charset val="128"/>
          </rPr>
          <t>エンティティノート</t>
        </r>
      </text>
    </comment>
    <comment ref="E1" authorId="0" shapeId="0" xr:uid="{00000000-0006-0000-0B00-000005000000}">
      <text>
        <r>
          <rPr>
            <sz val="9"/>
            <color indexed="81"/>
            <rFont val="ＭＳ Ｐゴシック"/>
            <family val="3"/>
            <charset val="128"/>
          </rPr>
          <t>エンティティ背景色をRGB Numberで指定します。</t>
        </r>
      </text>
    </comment>
    <comment ref="F1" authorId="0" shapeId="0" xr:uid="{00000000-0006-0000-0B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B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B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B00-000009000000}">
      <text>
        <r>
          <rPr>
            <sz val="9"/>
            <color indexed="81"/>
            <rFont val="ＭＳ Ｐゴシック"/>
            <family val="3"/>
            <charset val="128"/>
          </rPr>
          <t>属性定義</t>
        </r>
      </text>
    </comment>
    <comment ref="J1" authorId="0" shapeId="0" xr:uid="{00000000-0006-0000-0B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B00-00000B000000}">
      <text>
        <r>
          <rPr>
            <sz val="9"/>
            <color indexed="81"/>
            <rFont val="ＭＳ Ｐゴシック"/>
            <family val="3"/>
            <charset val="128"/>
          </rPr>
          <t>文字の長さ、数値の有効桁数</t>
        </r>
      </text>
    </comment>
    <comment ref="L1" authorId="0" shapeId="0" xr:uid="{00000000-0006-0000-0B00-00000C000000}">
      <text>
        <r>
          <rPr>
            <sz val="9"/>
            <color indexed="81"/>
            <rFont val="ＭＳ Ｐゴシック"/>
            <family val="3"/>
            <charset val="128"/>
          </rPr>
          <t>小数点以下桁</t>
        </r>
      </text>
    </comment>
    <comment ref="M1" authorId="0" shapeId="0" xr:uid="{00000000-0006-0000-0B00-00000D000000}">
      <text>
        <r>
          <rPr>
            <sz val="9"/>
            <color indexed="81"/>
            <rFont val="ＭＳ Ｐゴシック"/>
            <family val="3"/>
            <charset val="128"/>
          </rPr>
          <t>Null Optionが"NOT NULL"の場合、"Yes"と表示</t>
        </r>
      </text>
    </comment>
    <comment ref="N1" authorId="0" shapeId="0" xr:uid="{00000000-0006-0000-0B00-00000E000000}">
      <text>
        <r>
          <rPr>
            <sz val="9"/>
            <color indexed="81"/>
            <rFont val="ＭＳ Ｐゴシック"/>
            <family val="3"/>
            <charset val="128"/>
          </rPr>
          <t>主キー項目は、"Yes"と表示</t>
        </r>
      </text>
    </comment>
    <comment ref="O1" authorId="0" shapeId="0" xr:uid="{00000000-0006-0000-0B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B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B00-000011000000}">
      <text>
        <r>
          <rPr>
            <sz val="9"/>
            <color indexed="81"/>
            <rFont val="ＭＳ Ｐゴシック"/>
            <family val="3"/>
            <charset val="128"/>
          </rPr>
          <t>デフォルトの設定値</t>
        </r>
      </text>
    </comment>
    <comment ref="R1" authorId="0" shapeId="0" xr:uid="{00000000-0006-0000-0B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B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B00-000014000000}">
      <text>
        <r>
          <rPr>
            <sz val="9"/>
            <color indexed="81"/>
            <rFont val="ＭＳ Ｐゴシック"/>
            <family val="3"/>
            <charset val="128"/>
          </rPr>
          <t>ルールの設定値/チェック制約</t>
        </r>
      </text>
    </comment>
    <comment ref="U1" authorId="0" shapeId="0" xr:uid="{00000000-0006-0000-0B00-000015000000}">
      <text>
        <r>
          <rPr>
            <sz val="9"/>
            <color indexed="81"/>
            <rFont val="ＭＳ Ｐゴシック"/>
            <family val="3"/>
            <charset val="128"/>
          </rPr>
          <t>参照する親の主キー属性名</t>
        </r>
      </text>
    </comment>
    <comment ref="V1" authorId="0" shapeId="0" xr:uid="{00000000-0006-0000-0B00-000016000000}">
      <text>
        <r>
          <rPr>
            <sz val="9"/>
            <color indexed="81"/>
            <rFont val="ＭＳ Ｐゴシック"/>
            <family val="3"/>
            <charset val="128"/>
          </rPr>
          <t>参照する親のエンティティ名</t>
        </r>
      </text>
    </comment>
    <comment ref="W1" authorId="0" shapeId="0" xr:uid="{00000000-0006-0000-0B00-000017000000}">
      <text>
        <r>
          <rPr>
            <sz val="9"/>
            <color indexed="81"/>
            <rFont val="ＭＳ Ｐゴシック"/>
            <family val="3"/>
            <charset val="128"/>
          </rPr>
          <t>リレーションシップ オブジェクトID。モデルの更新キーとして使用します。</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C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C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C00-000003000000}">
      <text>
        <r>
          <rPr>
            <sz val="9"/>
            <color indexed="81"/>
            <rFont val="ＭＳ Ｐゴシック"/>
            <family val="3"/>
            <charset val="128"/>
          </rPr>
          <t>エンティティ定義</t>
        </r>
      </text>
    </comment>
    <comment ref="D1" authorId="0" shapeId="0" xr:uid="{00000000-0006-0000-0C00-000004000000}">
      <text>
        <r>
          <rPr>
            <sz val="9"/>
            <color indexed="81"/>
            <rFont val="ＭＳ Ｐゴシック"/>
            <family val="3"/>
            <charset val="128"/>
          </rPr>
          <t>エンティティノート</t>
        </r>
      </text>
    </comment>
    <comment ref="E1" authorId="0" shapeId="0" xr:uid="{00000000-0006-0000-0C00-000005000000}">
      <text>
        <r>
          <rPr>
            <sz val="9"/>
            <color indexed="81"/>
            <rFont val="ＭＳ Ｐゴシック"/>
            <family val="3"/>
            <charset val="128"/>
          </rPr>
          <t>エンティティ背景色をRGB Numberで指定します。</t>
        </r>
      </text>
    </comment>
    <comment ref="F1" authorId="0" shapeId="0" xr:uid="{00000000-0006-0000-0C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C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C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C00-000009000000}">
      <text>
        <r>
          <rPr>
            <sz val="9"/>
            <color indexed="81"/>
            <rFont val="ＭＳ Ｐゴシック"/>
            <family val="3"/>
            <charset val="128"/>
          </rPr>
          <t>属性定義</t>
        </r>
      </text>
    </comment>
    <comment ref="J1" authorId="0" shapeId="0" xr:uid="{00000000-0006-0000-0C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C00-00000B000000}">
      <text>
        <r>
          <rPr>
            <sz val="9"/>
            <color indexed="81"/>
            <rFont val="ＭＳ Ｐゴシック"/>
            <family val="3"/>
            <charset val="128"/>
          </rPr>
          <t>文字の長さ、数値の有効桁数</t>
        </r>
      </text>
    </comment>
    <comment ref="L1" authorId="0" shapeId="0" xr:uid="{00000000-0006-0000-0C00-00000C000000}">
      <text>
        <r>
          <rPr>
            <sz val="9"/>
            <color indexed="81"/>
            <rFont val="ＭＳ Ｐゴシック"/>
            <family val="3"/>
            <charset val="128"/>
          </rPr>
          <t>小数点以下桁</t>
        </r>
      </text>
    </comment>
    <comment ref="M1" authorId="0" shapeId="0" xr:uid="{00000000-0006-0000-0C00-00000D000000}">
      <text>
        <r>
          <rPr>
            <sz val="9"/>
            <color indexed="81"/>
            <rFont val="ＭＳ Ｐゴシック"/>
            <family val="3"/>
            <charset val="128"/>
          </rPr>
          <t>Null Optionが"NOT NULL"の場合、"Yes"と表示</t>
        </r>
      </text>
    </comment>
    <comment ref="N1" authorId="0" shapeId="0" xr:uid="{00000000-0006-0000-0C00-00000E000000}">
      <text>
        <r>
          <rPr>
            <sz val="9"/>
            <color indexed="81"/>
            <rFont val="ＭＳ Ｐゴシック"/>
            <family val="3"/>
            <charset val="128"/>
          </rPr>
          <t>主キー項目は、"Yes"と表示</t>
        </r>
      </text>
    </comment>
    <comment ref="O1" authorId="0" shapeId="0" xr:uid="{00000000-0006-0000-0C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C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C00-000011000000}">
      <text>
        <r>
          <rPr>
            <sz val="9"/>
            <color indexed="81"/>
            <rFont val="ＭＳ Ｐゴシック"/>
            <family val="3"/>
            <charset val="128"/>
          </rPr>
          <t>デフォルトの設定値</t>
        </r>
      </text>
    </comment>
    <comment ref="R1" authorId="0" shapeId="0" xr:uid="{00000000-0006-0000-0C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C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C00-000014000000}">
      <text>
        <r>
          <rPr>
            <sz val="9"/>
            <color indexed="81"/>
            <rFont val="ＭＳ Ｐゴシック"/>
            <family val="3"/>
            <charset val="128"/>
          </rPr>
          <t>ルールの設定値/チェック制約</t>
        </r>
      </text>
    </comment>
    <comment ref="U1" authorId="0" shapeId="0" xr:uid="{00000000-0006-0000-0C00-000015000000}">
      <text>
        <r>
          <rPr>
            <sz val="9"/>
            <color indexed="81"/>
            <rFont val="ＭＳ Ｐゴシック"/>
            <family val="3"/>
            <charset val="128"/>
          </rPr>
          <t>参照する親の主キー属性名</t>
        </r>
      </text>
    </comment>
    <comment ref="V1" authorId="0" shapeId="0" xr:uid="{00000000-0006-0000-0C00-000016000000}">
      <text>
        <r>
          <rPr>
            <sz val="9"/>
            <color indexed="81"/>
            <rFont val="ＭＳ Ｐゴシック"/>
            <family val="3"/>
            <charset val="128"/>
          </rPr>
          <t>参照する親のエンティティ名</t>
        </r>
      </text>
    </comment>
    <comment ref="W1" authorId="0" shapeId="0" xr:uid="{00000000-0006-0000-0C00-000017000000}">
      <text>
        <r>
          <rPr>
            <sz val="9"/>
            <color indexed="81"/>
            <rFont val="ＭＳ Ｐゴシック"/>
            <family val="3"/>
            <charset val="128"/>
          </rPr>
          <t>リレーションシップ オブジェクトID。モデルの更新キーとして使用します。</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D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D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D00-000003000000}">
      <text>
        <r>
          <rPr>
            <sz val="9"/>
            <color indexed="81"/>
            <rFont val="ＭＳ Ｐゴシック"/>
            <family val="3"/>
            <charset val="128"/>
          </rPr>
          <t>エンティティ定義</t>
        </r>
      </text>
    </comment>
    <comment ref="D1" authorId="0" shapeId="0" xr:uid="{00000000-0006-0000-0D00-000004000000}">
      <text>
        <r>
          <rPr>
            <sz val="9"/>
            <color indexed="81"/>
            <rFont val="ＭＳ Ｐゴシック"/>
            <family val="3"/>
            <charset val="128"/>
          </rPr>
          <t>エンティティノート</t>
        </r>
      </text>
    </comment>
    <comment ref="E1" authorId="0" shapeId="0" xr:uid="{00000000-0006-0000-0D00-000005000000}">
      <text>
        <r>
          <rPr>
            <sz val="9"/>
            <color indexed="81"/>
            <rFont val="ＭＳ Ｐゴシック"/>
            <family val="3"/>
            <charset val="128"/>
          </rPr>
          <t>エンティティ背景色をRGB Numberで指定します。</t>
        </r>
      </text>
    </comment>
    <comment ref="F1" authorId="0" shapeId="0" xr:uid="{00000000-0006-0000-0D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D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D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D00-000009000000}">
      <text>
        <r>
          <rPr>
            <sz val="9"/>
            <color indexed="81"/>
            <rFont val="ＭＳ Ｐゴシック"/>
            <family val="3"/>
            <charset val="128"/>
          </rPr>
          <t>属性定義</t>
        </r>
      </text>
    </comment>
    <comment ref="J1" authorId="0" shapeId="0" xr:uid="{00000000-0006-0000-0D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D00-00000B000000}">
      <text>
        <r>
          <rPr>
            <sz val="9"/>
            <color indexed="81"/>
            <rFont val="ＭＳ Ｐゴシック"/>
            <family val="3"/>
            <charset val="128"/>
          </rPr>
          <t>文字の長さ、数値の有効桁数</t>
        </r>
      </text>
    </comment>
    <comment ref="L1" authorId="0" shapeId="0" xr:uid="{00000000-0006-0000-0D00-00000C000000}">
      <text>
        <r>
          <rPr>
            <sz val="9"/>
            <color indexed="81"/>
            <rFont val="ＭＳ Ｐゴシック"/>
            <family val="3"/>
            <charset val="128"/>
          </rPr>
          <t>小数点以下桁</t>
        </r>
      </text>
    </comment>
    <comment ref="M1" authorId="0" shapeId="0" xr:uid="{00000000-0006-0000-0D00-00000D000000}">
      <text>
        <r>
          <rPr>
            <sz val="9"/>
            <color indexed="81"/>
            <rFont val="ＭＳ Ｐゴシック"/>
            <family val="3"/>
            <charset val="128"/>
          </rPr>
          <t>Null Optionが"NOT NULL"の場合、"Yes"と表示</t>
        </r>
      </text>
    </comment>
    <comment ref="N1" authorId="0" shapeId="0" xr:uid="{00000000-0006-0000-0D00-00000E000000}">
      <text>
        <r>
          <rPr>
            <sz val="9"/>
            <color indexed="81"/>
            <rFont val="ＭＳ Ｐゴシック"/>
            <family val="3"/>
            <charset val="128"/>
          </rPr>
          <t>主キー項目は、"Yes"と表示</t>
        </r>
      </text>
    </comment>
    <comment ref="O1" authorId="0" shapeId="0" xr:uid="{00000000-0006-0000-0D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D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D00-000011000000}">
      <text>
        <r>
          <rPr>
            <sz val="9"/>
            <color indexed="81"/>
            <rFont val="ＭＳ Ｐゴシック"/>
            <family val="3"/>
            <charset val="128"/>
          </rPr>
          <t>デフォルトの設定値</t>
        </r>
      </text>
    </comment>
    <comment ref="R1" authorId="0" shapeId="0" xr:uid="{00000000-0006-0000-0D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D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D00-000014000000}">
      <text>
        <r>
          <rPr>
            <sz val="9"/>
            <color indexed="81"/>
            <rFont val="ＭＳ Ｐゴシック"/>
            <family val="3"/>
            <charset val="128"/>
          </rPr>
          <t>ルールの設定値/チェック制約</t>
        </r>
      </text>
    </comment>
    <comment ref="U1" authorId="0" shapeId="0" xr:uid="{00000000-0006-0000-0D00-000015000000}">
      <text>
        <r>
          <rPr>
            <sz val="9"/>
            <color indexed="81"/>
            <rFont val="ＭＳ Ｐゴシック"/>
            <family val="3"/>
            <charset val="128"/>
          </rPr>
          <t>参照する親の主キー属性名</t>
        </r>
      </text>
    </comment>
    <comment ref="V1" authorId="0" shapeId="0" xr:uid="{00000000-0006-0000-0D00-000016000000}">
      <text>
        <r>
          <rPr>
            <sz val="9"/>
            <color indexed="81"/>
            <rFont val="ＭＳ Ｐゴシック"/>
            <family val="3"/>
            <charset val="128"/>
          </rPr>
          <t>参照する親のエンティティ名</t>
        </r>
      </text>
    </comment>
    <comment ref="W1" authorId="0" shapeId="0" xr:uid="{00000000-0006-0000-0D00-000017000000}">
      <text>
        <r>
          <rPr>
            <sz val="9"/>
            <color indexed="81"/>
            <rFont val="ＭＳ Ｐゴシック"/>
            <family val="3"/>
            <charset val="128"/>
          </rPr>
          <t>リレーションシップ オブジェクトID。モデルの更新キーとして使用します。</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E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E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E00-000003000000}">
      <text>
        <r>
          <rPr>
            <sz val="9"/>
            <color indexed="81"/>
            <rFont val="ＭＳ Ｐゴシック"/>
            <family val="3"/>
            <charset val="128"/>
          </rPr>
          <t>エンティティ定義</t>
        </r>
      </text>
    </comment>
    <comment ref="D1" authorId="0" shapeId="0" xr:uid="{00000000-0006-0000-0E00-000004000000}">
      <text>
        <r>
          <rPr>
            <sz val="9"/>
            <color indexed="81"/>
            <rFont val="ＭＳ Ｐゴシック"/>
            <family val="3"/>
            <charset val="128"/>
          </rPr>
          <t>エンティティノート</t>
        </r>
      </text>
    </comment>
    <comment ref="E1" authorId="0" shapeId="0" xr:uid="{00000000-0006-0000-0E00-000005000000}">
      <text>
        <r>
          <rPr>
            <sz val="9"/>
            <color indexed="81"/>
            <rFont val="ＭＳ Ｐゴシック"/>
            <family val="3"/>
            <charset val="128"/>
          </rPr>
          <t>エンティティ背景色をRGB Numberで指定します。</t>
        </r>
      </text>
    </comment>
    <comment ref="F1" authorId="0" shapeId="0" xr:uid="{00000000-0006-0000-0E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E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E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E00-000009000000}">
      <text>
        <r>
          <rPr>
            <sz val="9"/>
            <color indexed="81"/>
            <rFont val="ＭＳ Ｐゴシック"/>
            <family val="3"/>
            <charset val="128"/>
          </rPr>
          <t>属性定義</t>
        </r>
      </text>
    </comment>
    <comment ref="J1" authorId="0" shapeId="0" xr:uid="{00000000-0006-0000-0E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E00-00000B000000}">
      <text>
        <r>
          <rPr>
            <sz val="9"/>
            <color indexed="81"/>
            <rFont val="ＭＳ Ｐゴシック"/>
            <family val="3"/>
            <charset val="128"/>
          </rPr>
          <t>文字の長さ、数値の有効桁数</t>
        </r>
      </text>
    </comment>
    <comment ref="L1" authorId="0" shapeId="0" xr:uid="{00000000-0006-0000-0E00-00000C000000}">
      <text>
        <r>
          <rPr>
            <sz val="9"/>
            <color indexed="81"/>
            <rFont val="ＭＳ Ｐゴシック"/>
            <family val="3"/>
            <charset val="128"/>
          </rPr>
          <t>小数点以下桁</t>
        </r>
      </text>
    </comment>
    <comment ref="M1" authorId="0" shapeId="0" xr:uid="{00000000-0006-0000-0E00-00000D000000}">
      <text>
        <r>
          <rPr>
            <sz val="9"/>
            <color indexed="81"/>
            <rFont val="ＭＳ Ｐゴシック"/>
            <family val="3"/>
            <charset val="128"/>
          </rPr>
          <t>Null Optionが"NOT NULL"の場合、"Yes"と表示</t>
        </r>
      </text>
    </comment>
    <comment ref="N1" authorId="0" shapeId="0" xr:uid="{00000000-0006-0000-0E00-00000E000000}">
      <text>
        <r>
          <rPr>
            <sz val="9"/>
            <color indexed="81"/>
            <rFont val="ＭＳ Ｐゴシック"/>
            <family val="3"/>
            <charset val="128"/>
          </rPr>
          <t>主キー項目は、"Yes"と表示</t>
        </r>
      </text>
    </comment>
    <comment ref="O1" authorId="0" shapeId="0" xr:uid="{00000000-0006-0000-0E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E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E00-000011000000}">
      <text>
        <r>
          <rPr>
            <sz val="9"/>
            <color indexed="81"/>
            <rFont val="ＭＳ Ｐゴシック"/>
            <family val="3"/>
            <charset val="128"/>
          </rPr>
          <t>デフォルトの設定値</t>
        </r>
      </text>
    </comment>
    <comment ref="R1" authorId="0" shapeId="0" xr:uid="{00000000-0006-0000-0E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E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E00-000014000000}">
      <text>
        <r>
          <rPr>
            <sz val="9"/>
            <color indexed="81"/>
            <rFont val="ＭＳ Ｐゴシック"/>
            <family val="3"/>
            <charset val="128"/>
          </rPr>
          <t>ルールの設定値/チェック制約</t>
        </r>
      </text>
    </comment>
    <comment ref="U1" authorId="0" shapeId="0" xr:uid="{00000000-0006-0000-0E00-000015000000}">
      <text>
        <r>
          <rPr>
            <sz val="9"/>
            <color indexed="81"/>
            <rFont val="ＭＳ Ｐゴシック"/>
            <family val="3"/>
            <charset val="128"/>
          </rPr>
          <t>参照する親の主キー属性名</t>
        </r>
      </text>
    </comment>
    <comment ref="V1" authorId="0" shapeId="0" xr:uid="{00000000-0006-0000-0E00-000016000000}">
      <text>
        <r>
          <rPr>
            <sz val="9"/>
            <color indexed="81"/>
            <rFont val="ＭＳ Ｐゴシック"/>
            <family val="3"/>
            <charset val="128"/>
          </rPr>
          <t>参照する親のエンティティ名</t>
        </r>
      </text>
    </comment>
    <comment ref="W1" authorId="0" shapeId="0" xr:uid="{00000000-0006-0000-0E00-000017000000}">
      <text>
        <r>
          <rPr>
            <sz val="9"/>
            <color indexed="81"/>
            <rFont val="ＭＳ Ｐゴシック"/>
            <family val="3"/>
            <charset val="128"/>
          </rPr>
          <t>リレーションシップ オブジェクトID。モデルの更新キーとして使用します。</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0F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0F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0F00-000003000000}">
      <text>
        <r>
          <rPr>
            <sz val="9"/>
            <color indexed="81"/>
            <rFont val="ＭＳ Ｐゴシック"/>
            <family val="3"/>
            <charset val="128"/>
          </rPr>
          <t>エンティティ定義</t>
        </r>
      </text>
    </comment>
    <comment ref="D1" authorId="0" shapeId="0" xr:uid="{00000000-0006-0000-0F00-000004000000}">
      <text>
        <r>
          <rPr>
            <sz val="9"/>
            <color indexed="81"/>
            <rFont val="ＭＳ Ｐゴシック"/>
            <family val="3"/>
            <charset val="128"/>
          </rPr>
          <t>エンティティノート</t>
        </r>
      </text>
    </comment>
    <comment ref="E1" authorId="0" shapeId="0" xr:uid="{00000000-0006-0000-0F00-000005000000}">
      <text>
        <r>
          <rPr>
            <sz val="9"/>
            <color indexed="81"/>
            <rFont val="ＭＳ Ｐゴシック"/>
            <family val="3"/>
            <charset val="128"/>
          </rPr>
          <t>エンティティ背景色をRGB Numberで指定します。</t>
        </r>
      </text>
    </comment>
    <comment ref="F1" authorId="0" shapeId="0" xr:uid="{00000000-0006-0000-0F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0F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0F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0F00-000009000000}">
      <text>
        <r>
          <rPr>
            <sz val="9"/>
            <color indexed="81"/>
            <rFont val="ＭＳ Ｐゴシック"/>
            <family val="3"/>
            <charset val="128"/>
          </rPr>
          <t>属性定義</t>
        </r>
      </text>
    </comment>
    <comment ref="J1" authorId="0" shapeId="0" xr:uid="{00000000-0006-0000-0F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0F00-00000B000000}">
      <text>
        <r>
          <rPr>
            <sz val="9"/>
            <color indexed="81"/>
            <rFont val="ＭＳ Ｐゴシック"/>
            <family val="3"/>
            <charset val="128"/>
          </rPr>
          <t>文字の長さ、数値の有効桁数</t>
        </r>
      </text>
    </comment>
    <comment ref="L1" authorId="0" shapeId="0" xr:uid="{00000000-0006-0000-0F00-00000C000000}">
      <text>
        <r>
          <rPr>
            <sz val="9"/>
            <color indexed="81"/>
            <rFont val="ＭＳ Ｐゴシック"/>
            <family val="3"/>
            <charset val="128"/>
          </rPr>
          <t>小数点以下桁</t>
        </r>
      </text>
    </comment>
    <comment ref="M1" authorId="0" shapeId="0" xr:uid="{00000000-0006-0000-0F00-00000D000000}">
      <text>
        <r>
          <rPr>
            <sz val="9"/>
            <color indexed="81"/>
            <rFont val="ＭＳ Ｐゴシック"/>
            <family val="3"/>
            <charset val="128"/>
          </rPr>
          <t>Null Optionが"NOT NULL"の場合、"Yes"と表示</t>
        </r>
      </text>
    </comment>
    <comment ref="N1" authorId="0" shapeId="0" xr:uid="{00000000-0006-0000-0F00-00000E000000}">
      <text>
        <r>
          <rPr>
            <sz val="9"/>
            <color indexed="81"/>
            <rFont val="ＭＳ Ｐゴシック"/>
            <family val="3"/>
            <charset val="128"/>
          </rPr>
          <t>主キー項目は、"Yes"と表示</t>
        </r>
      </text>
    </comment>
    <comment ref="O1" authorId="0" shapeId="0" xr:uid="{00000000-0006-0000-0F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0F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0F00-000011000000}">
      <text>
        <r>
          <rPr>
            <sz val="9"/>
            <color indexed="81"/>
            <rFont val="ＭＳ Ｐゴシック"/>
            <family val="3"/>
            <charset val="128"/>
          </rPr>
          <t>デフォルトの設定値</t>
        </r>
      </text>
    </comment>
    <comment ref="R1" authorId="0" shapeId="0" xr:uid="{00000000-0006-0000-0F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0F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0F00-000014000000}">
      <text>
        <r>
          <rPr>
            <sz val="9"/>
            <color indexed="81"/>
            <rFont val="ＭＳ Ｐゴシック"/>
            <family val="3"/>
            <charset val="128"/>
          </rPr>
          <t>ルールの設定値/チェック制約</t>
        </r>
      </text>
    </comment>
    <comment ref="U1" authorId="0" shapeId="0" xr:uid="{00000000-0006-0000-0F00-000015000000}">
      <text>
        <r>
          <rPr>
            <sz val="9"/>
            <color indexed="81"/>
            <rFont val="ＭＳ Ｐゴシック"/>
            <family val="3"/>
            <charset val="128"/>
          </rPr>
          <t>参照する親の主キー属性名</t>
        </r>
      </text>
    </comment>
    <comment ref="V1" authorId="0" shapeId="0" xr:uid="{00000000-0006-0000-0F00-000016000000}">
      <text>
        <r>
          <rPr>
            <sz val="9"/>
            <color indexed="81"/>
            <rFont val="ＭＳ Ｐゴシック"/>
            <family val="3"/>
            <charset val="128"/>
          </rPr>
          <t>参照する親のエンティティ名</t>
        </r>
      </text>
    </comment>
    <comment ref="W1" authorId="0" shapeId="0" xr:uid="{00000000-0006-0000-0F00-000017000000}">
      <text>
        <r>
          <rPr>
            <sz val="9"/>
            <color indexed="81"/>
            <rFont val="ＭＳ Ｐゴシック"/>
            <family val="3"/>
            <charset val="128"/>
          </rPr>
          <t>リレーションシップ オブジェクトID。モデルの更新キーとして使用します。</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0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0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000-000003000000}">
      <text>
        <r>
          <rPr>
            <sz val="9"/>
            <color indexed="81"/>
            <rFont val="ＭＳ Ｐゴシック"/>
            <family val="3"/>
            <charset val="128"/>
          </rPr>
          <t>エンティティ定義</t>
        </r>
      </text>
    </comment>
    <comment ref="D1" authorId="0" shapeId="0" xr:uid="{00000000-0006-0000-1000-000004000000}">
      <text>
        <r>
          <rPr>
            <sz val="9"/>
            <color indexed="81"/>
            <rFont val="ＭＳ Ｐゴシック"/>
            <family val="3"/>
            <charset val="128"/>
          </rPr>
          <t>エンティティノート</t>
        </r>
      </text>
    </comment>
    <comment ref="E1" authorId="0" shapeId="0" xr:uid="{00000000-0006-0000-1000-000005000000}">
      <text>
        <r>
          <rPr>
            <sz val="9"/>
            <color indexed="81"/>
            <rFont val="ＭＳ Ｐゴシック"/>
            <family val="3"/>
            <charset val="128"/>
          </rPr>
          <t>エンティティ背景色をRGB Numberで指定します。</t>
        </r>
      </text>
    </comment>
    <comment ref="F1" authorId="0" shapeId="0" xr:uid="{00000000-0006-0000-10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0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0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000-000009000000}">
      <text>
        <r>
          <rPr>
            <sz val="9"/>
            <color indexed="81"/>
            <rFont val="ＭＳ Ｐゴシック"/>
            <family val="3"/>
            <charset val="128"/>
          </rPr>
          <t>属性定義</t>
        </r>
      </text>
    </comment>
    <comment ref="J1" authorId="0" shapeId="0" xr:uid="{00000000-0006-0000-10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000-00000B000000}">
      <text>
        <r>
          <rPr>
            <sz val="9"/>
            <color indexed="81"/>
            <rFont val="ＭＳ Ｐゴシック"/>
            <family val="3"/>
            <charset val="128"/>
          </rPr>
          <t>文字の長さ、数値の有効桁数</t>
        </r>
      </text>
    </comment>
    <comment ref="L1" authorId="0" shapeId="0" xr:uid="{00000000-0006-0000-1000-00000C000000}">
      <text>
        <r>
          <rPr>
            <sz val="9"/>
            <color indexed="81"/>
            <rFont val="ＭＳ Ｐゴシック"/>
            <family val="3"/>
            <charset val="128"/>
          </rPr>
          <t>小数点以下桁</t>
        </r>
      </text>
    </comment>
    <comment ref="M1" authorId="0" shapeId="0" xr:uid="{00000000-0006-0000-1000-00000D000000}">
      <text>
        <r>
          <rPr>
            <sz val="9"/>
            <color indexed="81"/>
            <rFont val="ＭＳ Ｐゴシック"/>
            <family val="3"/>
            <charset val="128"/>
          </rPr>
          <t>Null Optionが"NOT NULL"の場合、"Yes"と表示</t>
        </r>
      </text>
    </comment>
    <comment ref="N1" authorId="0" shapeId="0" xr:uid="{00000000-0006-0000-1000-00000E000000}">
      <text>
        <r>
          <rPr>
            <sz val="9"/>
            <color indexed="81"/>
            <rFont val="ＭＳ Ｐゴシック"/>
            <family val="3"/>
            <charset val="128"/>
          </rPr>
          <t>主キー項目は、"Yes"と表示</t>
        </r>
      </text>
    </comment>
    <comment ref="O1" authorId="0" shapeId="0" xr:uid="{00000000-0006-0000-10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0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000-000011000000}">
      <text>
        <r>
          <rPr>
            <sz val="9"/>
            <color indexed="81"/>
            <rFont val="ＭＳ Ｐゴシック"/>
            <family val="3"/>
            <charset val="128"/>
          </rPr>
          <t>デフォルトの設定値</t>
        </r>
      </text>
    </comment>
    <comment ref="R1" authorId="0" shapeId="0" xr:uid="{00000000-0006-0000-10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0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000-000014000000}">
      <text>
        <r>
          <rPr>
            <sz val="9"/>
            <color indexed="81"/>
            <rFont val="ＭＳ Ｐゴシック"/>
            <family val="3"/>
            <charset val="128"/>
          </rPr>
          <t>ルールの設定値/チェック制約</t>
        </r>
      </text>
    </comment>
    <comment ref="U1" authorId="0" shapeId="0" xr:uid="{00000000-0006-0000-1000-000015000000}">
      <text>
        <r>
          <rPr>
            <sz val="9"/>
            <color indexed="81"/>
            <rFont val="ＭＳ Ｐゴシック"/>
            <family val="3"/>
            <charset val="128"/>
          </rPr>
          <t>参照する親の主キー属性名</t>
        </r>
      </text>
    </comment>
    <comment ref="V1" authorId="0" shapeId="0" xr:uid="{00000000-0006-0000-1000-000016000000}">
      <text>
        <r>
          <rPr>
            <sz val="9"/>
            <color indexed="81"/>
            <rFont val="ＭＳ Ｐゴシック"/>
            <family val="3"/>
            <charset val="128"/>
          </rPr>
          <t>参照する親のエンティティ名</t>
        </r>
      </text>
    </comment>
    <comment ref="W1" authorId="0" shapeId="0" xr:uid="{00000000-0006-0000-1000-000017000000}">
      <text>
        <r>
          <rPr>
            <sz val="9"/>
            <color indexed="81"/>
            <rFont val="ＭＳ Ｐゴシック"/>
            <family val="3"/>
            <charset val="128"/>
          </rPr>
          <t>リレーションシップ オブジェクトID。モデルの更新キーとして使用します。</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1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1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100-000003000000}">
      <text>
        <r>
          <rPr>
            <sz val="9"/>
            <color indexed="81"/>
            <rFont val="ＭＳ Ｐゴシック"/>
            <family val="3"/>
            <charset val="128"/>
          </rPr>
          <t>エンティティ定義</t>
        </r>
      </text>
    </comment>
    <comment ref="D1" authorId="0" shapeId="0" xr:uid="{00000000-0006-0000-1100-000004000000}">
      <text>
        <r>
          <rPr>
            <sz val="9"/>
            <color indexed="81"/>
            <rFont val="ＭＳ Ｐゴシック"/>
            <family val="3"/>
            <charset val="128"/>
          </rPr>
          <t>エンティティノート</t>
        </r>
      </text>
    </comment>
    <comment ref="E1" authorId="0" shapeId="0" xr:uid="{00000000-0006-0000-1100-000005000000}">
      <text>
        <r>
          <rPr>
            <sz val="9"/>
            <color indexed="81"/>
            <rFont val="ＭＳ Ｐゴシック"/>
            <family val="3"/>
            <charset val="128"/>
          </rPr>
          <t>エンティティ背景色をRGB Numberで指定します。</t>
        </r>
      </text>
    </comment>
    <comment ref="F1" authorId="0" shapeId="0" xr:uid="{00000000-0006-0000-11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1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1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100-000009000000}">
      <text>
        <r>
          <rPr>
            <sz val="9"/>
            <color indexed="81"/>
            <rFont val="ＭＳ Ｐゴシック"/>
            <family val="3"/>
            <charset val="128"/>
          </rPr>
          <t>属性定義</t>
        </r>
      </text>
    </comment>
    <comment ref="J1" authorId="0" shapeId="0" xr:uid="{00000000-0006-0000-11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100-00000B000000}">
      <text>
        <r>
          <rPr>
            <sz val="9"/>
            <color indexed="81"/>
            <rFont val="ＭＳ Ｐゴシック"/>
            <family val="3"/>
            <charset val="128"/>
          </rPr>
          <t>文字の長さ、数値の有効桁数</t>
        </r>
      </text>
    </comment>
    <comment ref="L1" authorId="0" shapeId="0" xr:uid="{00000000-0006-0000-1100-00000C000000}">
      <text>
        <r>
          <rPr>
            <sz val="9"/>
            <color indexed="81"/>
            <rFont val="ＭＳ Ｐゴシック"/>
            <family val="3"/>
            <charset val="128"/>
          </rPr>
          <t>小数点以下桁</t>
        </r>
      </text>
    </comment>
    <comment ref="M1" authorId="0" shapeId="0" xr:uid="{00000000-0006-0000-1100-00000D000000}">
      <text>
        <r>
          <rPr>
            <sz val="9"/>
            <color indexed="81"/>
            <rFont val="ＭＳ Ｐゴシック"/>
            <family val="3"/>
            <charset val="128"/>
          </rPr>
          <t>Null Optionが"NOT NULL"の場合、"Yes"と表示</t>
        </r>
      </text>
    </comment>
    <comment ref="N1" authorId="0" shapeId="0" xr:uid="{00000000-0006-0000-1100-00000E000000}">
      <text>
        <r>
          <rPr>
            <sz val="9"/>
            <color indexed="81"/>
            <rFont val="ＭＳ Ｐゴシック"/>
            <family val="3"/>
            <charset val="128"/>
          </rPr>
          <t>主キー項目は、"Yes"と表示</t>
        </r>
      </text>
    </comment>
    <comment ref="O1" authorId="0" shapeId="0" xr:uid="{00000000-0006-0000-11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1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100-000011000000}">
      <text>
        <r>
          <rPr>
            <sz val="9"/>
            <color indexed="81"/>
            <rFont val="ＭＳ Ｐゴシック"/>
            <family val="3"/>
            <charset val="128"/>
          </rPr>
          <t>デフォルトの設定値</t>
        </r>
      </text>
    </comment>
    <comment ref="R1" authorId="0" shapeId="0" xr:uid="{00000000-0006-0000-11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1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100-000014000000}">
      <text>
        <r>
          <rPr>
            <sz val="9"/>
            <color indexed="81"/>
            <rFont val="ＭＳ Ｐゴシック"/>
            <family val="3"/>
            <charset val="128"/>
          </rPr>
          <t>ルールの設定値/チェック制約</t>
        </r>
      </text>
    </comment>
    <comment ref="U1" authorId="0" shapeId="0" xr:uid="{00000000-0006-0000-1100-000015000000}">
      <text>
        <r>
          <rPr>
            <sz val="9"/>
            <color indexed="81"/>
            <rFont val="ＭＳ Ｐゴシック"/>
            <family val="3"/>
            <charset val="128"/>
          </rPr>
          <t>参照する親の主キー属性名</t>
        </r>
      </text>
    </comment>
    <comment ref="V1" authorId="0" shapeId="0" xr:uid="{00000000-0006-0000-1100-000016000000}">
      <text>
        <r>
          <rPr>
            <sz val="9"/>
            <color indexed="81"/>
            <rFont val="ＭＳ Ｐゴシック"/>
            <family val="3"/>
            <charset val="128"/>
          </rPr>
          <t>参照する親のエンティティ名</t>
        </r>
      </text>
    </comment>
    <comment ref="W1" authorId="0" shapeId="0" xr:uid="{00000000-0006-0000-1100-000017000000}">
      <text>
        <r>
          <rPr>
            <sz val="9"/>
            <color indexed="81"/>
            <rFont val="ＭＳ Ｐゴシック"/>
            <family val="3"/>
            <charset val="128"/>
          </rPr>
          <t>リレーションシップ オブジェクトID。モデルの更新キーとして使用します。</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2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2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200-000003000000}">
      <text>
        <r>
          <rPr>
            <sz val="9"/>
            <color indexed="81"/>
            <rFont val="ＭＳ Ｐゴシック"/>
            <family val="3"/>
            <charset val="128"/>
          </rPr>
          <t>エンティティ定義</t>
        </r>
      </text>
    </comment>
    <comment ref="D1" authorId="0" shapeId="0" xr:uid="{00000000-0006-0000-1200-000004000000}">
      <text>
        <r>
          <rPr>
            <sz val="9"/>
            <color indexed="81"/>
            <rFont val="ＭＳ Ｐゴシック"/>
            <family val="3"/>
            <charset val="128"/>
          </rPr>
          <t>エンティティノート</t>
        </r>
      </text>
    </comment>
    <comment ref="E1" authorId="0" shapeId="0" xr:uid="{00000000-0006-0000-1200-000005000000}">
      <text>
        <r>
          <rPr>
            <sz val="9"/>
            <color indexed="81"/>
            <rFont val="ＭＳ Ｐゴシック"/>
            <family val="3"/>
            <charset val="128"/>
          </rPr>
          <t>エンティティ背景色をRGB Numberで指定します。</t>
        </r>
      </text>
    </comment>
    <comment ref="F1" authorId="0" shapeId="0" xr:uid="{00000000-0006-0000-12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2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2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200-000009000000}">
      <text>
        <r>
          <rPr>
            <sz val="9"/>
            <color indexed="81"/>
            <rFont val="ＭＳ Ｐゴシック"/>
            <family val="3"/>
            <charset val="128"/>
          </rPr>
          <t>属性定義</t>
        </r>
      </text>
    </comment>
    <comment ref="J1" authorId="0" shapeId="0" xr:uid="{00000000-0006-0000-12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200-00000B000000}">
      <text>
        <r>
          <rPr>
            <sz val="9"/>
            <color indexed="81"/>
            <rFont val="ＭＳ Ｐゴシック"/>
            <family val="3"/>
            <charset val="128"/>
          </rPr>
          <t>文字の長さ、数値の有効桁数</t>
        </r>
      </text>
    </comment>
    <comment ref="L1" authorId="0" shapeId="0" xr:uid="{00000000-0006-0000-1200-00000C000000}">
      <text>
        <r>
          <rPr>
            <sz val="9"/>
            <color indexed="81"/>
            <rFont val="ＭＳ Ｐゴシック"/>
            <family val="3"/>
            <charset val="128"/>
          </rPr>
          <t>小数点以下桁</t>
        </r>
      </text>
    </comment>
    <comment ref="M1" authorId="0" shapeId="0" xr:uid="{00000000-0006-0000-1200-00000D000000}">
      <text>
        <r>
          <rPr>
            <sz val="9"/>
            <color indexed="81"/>
            <rFont val="ＭＳ Ｐゴシック"/>
            <family val="3"/>
            <charset val="128"/>
          </rPr>
          <t>Null Optionが"NOT NULL"の場合、"Yes"と表示</t>
        </r>
      </text>
    </comment>
    <comment ref="N1" authorId="0" shapeId="0" xr:uid="{00000000-0006-0000-1200-00000E000000}">
      <text>
        <r>
          <rPr>
            <sz val="9"/>
            <color indexed="81"/>
            <rFont val="ＭＳ Ｐゴシック"/>
            <family val="3"/>
            <charset val="128"/>
          </rPr>
          <t>主キー項目は、"Yes"と表示</t>
        </r>
      </text>
    </comment>
    <comment ref="O1" authorId="0" shapeId="0" xr:uid="{00000000-0006-0000-12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2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200-000011000000}">
      <text>
        <r>
          <rPr>
            <sz val="9"/>
            <color indexed="81"/>
            <rFont val="ＭＳ Ｐゴシック"/>
            <family val="3"/>
            <charset val="128"/>
          </rPr>
          <t>デフォルトの設定値</t>
        </r>
      </text>
    </comment>
    <comment ref="R1" authorId="0" shapeId="0" xr:uid="{00000000-0006-0000-12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2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200-000014000000}">
      <text>
        <r>
          <rPr>
            <sz val="9"/>
            <color indexed="81"/>
            <rFont val="ＭＳ Ｐゴシック"/>
            <family val="3"/>
            <charset val="128"/>
          </rPr>
          <t>ルールの設定値/チェック制約</t>
        </r>
      </text>
    </comment>
    <comment ref="U1" authorId="0" shapeId="0" xr:uid="{00000000-0006-0000-1200-000015000000}">
      <text>
        <r>
          <rPr>
            <sz val="9"/>
            <color indexed="81"/>
            <rFont val="ＭＳ Ｐゴシック"/>
            <family val="3"/>
            <charset val="128"/>
          </rPr>
          <t>参照する親の主キー属性名</t>
        </r>
      </text>
    </comment>
    <comment ref="V1" authorId="0" shapeId="0" xr:uid="{00000000-0006-0000-1200-000016000000}">
      <text>
        <r>
          <rPr>
            <sz val="9"/>
            <color indexed="81"/>
            <rFont val="ＭＳ Ｐゴシック"/>
            <family val="3"/>
            <charset val="128"/>
          </rPr>
          <t>参照する親のエンティティ名</t>
        </r>
      </text>
    </comment>
    <comment ref="W1" authorId="0" shapeId="0" xr:uid="{00000000-0006-0000-1200-000017000000}">
      <text>
        <r>
          <rPr>
            <sz val="9"/>
            <color indexed="81"/>
            <rFont val="ＭＳ Ｐゴシック"/>
            <family val="3"/>
            <charset val="128"/>
          </rPr>
          <t>リレーションシップ オブジェクトID。モデルの更新キーとして使用します。</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3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3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300-000003000000}">
      <text>
        <r>
          <rPr>
            <sz val="9"/>
            <color indexed="81"/>
            <rFont val="ＭＳ Ｐゴシック"/>
            <family val="3"/>
            <charset val="128"/>
          </rPr>
          <t>エンティティ定義</t>
        </r>
      </text>
    </comment>
    <comment ref="D1" authorId="0" shapeId="0" xr:uid="{00000000-0006-0000-1300-000004000000}">
      <text>
        <r>
          <rPr>
            <sz val="9"/>
            <color indexed="81"/>
            <rFont val="ＭＳ Ｐゴシック"/>
            <family val="3"/>
            <charset val="128"/>
          </rPr>
          <t>エンティティノート</t>
        </r>
      </text>
    </comment>
    <comment ref="E1" authorId="0" shapeId="0" xr:uid="{00000000-0006-0000-1300-000005000000}">
      <text>
        <r>
          <rPr>
            <sz val="9"/>
            <color indexed="81"/>
            <rFont val="ＭＳ Ｐゴシック"/>
            <family val="3"/>
            <charset val="128"/>
          </rPr>
          <t>エンティティ背景色をRGB Numberで指定します。</t>
        </r>
      </text>
    </comment>
    <comment ref="F1" authorId="0" shapeId="0" xr:uid="{00000000-0006-0000-13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3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3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300-000009000000}">
      <text>
        <r>
          <rPr>
            <sz val="9"/>
            <color indexed="81"/>
            <rFont val="ＭＳ Ｐゴシック"/>
            <family val="3"/>
            <charset val="128"/>
          </rPr>
          <t>属性定義</t>
        </r>
      </text>
    </comment>
    <comment ref="J1" authorId="0" shapeId="0" xr:uid="{00000000-0006-0000-13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300-00000B000000}">
      <text>
        <r>
          <rPr>
            <sz val="9"/>
            <color indexed="81"/>
            <rFont val="ＭＳ Ｐゴシック"/>
            <family val="3"/>
            <charset val="128"/>
          </rPr>
          <t>文字の長さ、数値の有効桁数</t>
        </r>
      </text>
    </comment>
    <comment ref="L1" authorId="0" shapeId="0" xr:uid="{00000000-0006-0000-1300-00000C000000}">
      <text>
        <r>
          <rPr>
            <sz val="9"/>
            <color indexed="81"/>
            <rFont val="ＭＳ Ｐゴシック"/>
            <family val="3"/>
            <charset val="128"/>
          </rPr>
          <t>小数点以下桁</t>
        </r>
      </text>
    </comment>
    <comment ref="M1" authorId="0" shapeId="0" xr:uid="{00000000-0006-0000-1300-00000D000000}">
      <text>
        <r>
          <rPr>
            <sz val="9"/>
            <color indexed="81"/>
            <rFont val="ＭＳ Ｐゴシック"/>
            <family val="3"/>
            <charset val="128"/>
          </rPr>
          <t>Null Optionが"NOT NULL"の場合、"Yes"と表示</t>
        </r>
      </text>
    </comment>
    <comment ref="N1" authorId="0" shapeId="0" xr:uid="{00000000-0006-0000-1300-00000E000000}">
      <text>
        <r>
          <rPr>
            <sz val="9"/>
            <color indexed="81"/>
            <rFont val="ＭＳ Ｐゴシック"/>
            <family val="3"/>
            <charset val="128"/>
          </rPr>
          <t>主キー項目は、"Yes"と表示</t>
        </r>
      </text>
    </comment>
    <comment ref="O1" authorId="0" shapeId="0" xr:uid="{00000000-0006-0000-13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3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300-000011000000}">
      <text>
        <r>
          <rPr>
            <sz val="9"/>
            <color indexed="81"/>
            <rFont val="ＭＳ Ｐゴシック"/>
            <family val="3"/>
            <charset val="128"/>
          </rPr>
          <t>デフォルトの設定値</t>
        </r>
      </text>
    </comment>
    <comment ref="R1" authorId="0" shapeId="0" xr:uid="{00000000-0006-0000-13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3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300-000014000000}">
      <text>
        <r>
          <rPr>
            <sz val="9"/>
            <color indexed="81"/>
            <rFont val="ＭＳ Ｐゴシック"/>
            <family val="3"/>
            <charset val="128"/>
          </rPr>
          <t>ルールの設定値/チェック制約</t>
        </r>
      </text>
    </comment>
    <comment ref="U1" authorId="0" shapeId="0" xr:uid="{00000000-0006-0000-1300-000015000000}">
      <text>
        <r>
          <rPr>
            <sz val="9"/>
            <color indexed="81"/>
            <rFont val="ＭＳ Ｐゴシック"/>
            <family val="3"/>
            <charset val="128"/>
          </rPr>
          <t>参照する親の主キー属性名</t>
        </r>
      </text>
    </comment>
    <comment ref="V1" authorId="0" shapeId="0" xr:uid="{00000000-0006-0000-1300-000016000000}">
      <text>
        <r>
          <rPr>
            <sz val="9"/>
            <color indexed="81"/>
            <rFont val="ＭＳ Ｐゴシック"/>
            <family val="3"/>
            <charset val="128"/>
          </rPr>
          <t>参照する親のエンティティ名</t>
        </r>
      </text>
    </comment>
    <comment ref="W1" authorId="0" shapeId="0" xr:uid="{00000000-0006-0000-1300-000017000000}">
      <text>
        <r>
          <rPr>
            <sz val="9"/>
            <color indexed="81"/>
            <rFont val="ＭＳ Ｐゴシック"/>
            <family val="3"/>
            <charset val="128"/>
          </rPr>
          <t>リレーションシップ オブジェクトID。モデルの更新キーとして使用します。</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4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4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400-000003000000}">
      <text>
        <r>
          <rPr>
            <sz val="9"/>
            <color indexed="81"/>
            <rFont val="ＭＳ Ｐゴシック"/>
            <family val="3"/>
            <charset val="128"/>
          </rPr>
          <t>エンティティ定義</t>
        </r>
      </text>
    </comment>
    <comment ref="D1" authorId="0" shapeId="0" xr:uid="{00000000-0006-0000-1400-000004000000}">
      <text>
        <r>
          <rPr>
            <sz val="9"/>
            <color indexed="81"/>
            <rFont val="ＭＳ Ｐゴシック"/>
            <family val="3"/>
            <charset val="128"/>
          </rPr>
          <t>エンティティノート</t>
        </r>
      </text>
    </comment>
    <comment ref="E1" authorId="0" shapeId="0" xr:uid="{00000000-0006-0000-1400-000005000000}">
      <text>
        <r>
          <rPr>
            <sz val="9"/>
            <color indexed="81"/>
            <rFont val="ＭＳ Ｐゴシック"/>
            <family val="3"/>
            <charset val="128"/>
          </rPr>
          <t>エンティティ背景色をRGB Numberで指定します。</t>
        </r>
      </text>
    </comment>
    <comment ref="F1" authorId="0" shapeId="0" xr:uid="{00000000-0006-0000-14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4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4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400-000009000000}">
      <text>
        <r>
          <rPr>
            <sz val="9"/>
            <color indexed="81"/>
            <rFont val="ＭＳ Ｐゴシック"/>
            <family val="3"/>
            <charset val="128"/>
          </rPr>
          <t>属性定義</t>
        </r>
      </text>
    </comment>
    <comment ref="J1" authorId="0" shapeId="0" xr:uid="{00000000-0006-0000-14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400-00000B000000}">
      <text>
        <r>
          <rPr>
            <sz val="9"/>
            <color indexed="81"/>
            <rFont val="ＭＳ Ｐゴシック"/>
            <family val="3"/>
            <charset val="128"/>
          </rPr>
          <t>文字の長さ、数値の有効桁数</t>
        </r>
      </text>
    </comment>
    <comment ref="L1" authorId="0" shapeId="0" xr:uid="{00000000-0006-0000-1400-00000C000000}">
      <text>
        <r>
          <rPr>
            <sz val="9"/>
            <color indexed="81"/>
            <rFont val="ＭＳ Ｐゴシック"/>
            <family val="3"/>
            <charset val="128"/>
          </rPr>
          <t>小数点以下桁</t>
        </r>
      </text>
    </comment>
    <comment ref="M1" authorId="0" shapeId="0" xr:uid="{00000000-0006-0000-1400-00000D000000}">
      <text>
        <r>
          <rPr>
            <sz val="9"/>
            <color indexed="81"/>
            <rFont val="ＭＳ Ｐゴシック"/>
            <family val="3"/>
            <charset val="128"/>
          </rPr>
          <t>Null Optionが"NOT NULL"の場合、"Yes"と表示</t>
        </r>
      </text>
    </comment>
    <comment ref="N1" authorId="0" shapeId="0" xr:uid="{00000000-0006-0000-1400-00000E000000}">
      <text>
        <r>
          <rPr>
            <sz val="9"/>
            <color indexed="81"/>
            <rFont val="ＭＳ Ｐゴシック"/>
            <family val="3"/>
            <charset val="128"/>
          </rPr>
          <t>主キー項目は、"Yes"と表示</t>
        </r>
      </text>
    </comment>
    <comment ref="O1" authorId="0" shapeId="0" xr:uid="{00000000-0006-0000-14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4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400-000011000000}">
      <text>
        <r>
          <rPr>
            <sz val="9"/>
            <color indexed="81"/>
            <rFont val="ＭＳ Ｐゴシック"/>
            <family val="3"/>
            <charset val="128"/>
          </rPr>
          <t>デフォルトの設定値</t>
        </r>
      </text>
    </comment>
    <comment ref="R1" authorId="0" shapeId="0" xr:uid="{00000000-0006-0000-14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4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400-000014000000}">
      <text>
        <r>
          <rPr>
            <sz val="9"/>
            <color indexed="81"/>
            <rFont val="ＭＳ Ｐゴシック"/>
            <family val="3"/>
            <charset val="128"/>
          </rPr>
          <t>ルールの設定値/チェック制約</t>
        </r>
      </text>
    </comment>
    <comment ref="U1" authorId="0" shapeId="0" xr:uid="{00000000-0006-0000-1400-000015000000}">
      <text>
        <r>
          <rPr>
            <sz val="9"/>
            <color indexed="81"/>
            <rFont val="ＭＳ Ｐゴシック"/>
            <family val="3"/>
            <charset val="128"/>
          </rPr>
          <t>参照する親の主キー属性名</t>
        </r>
      </text>
    </comment>
    <comment ref="V1" authorId="0" shapeId="0" xr:uid="{00000000-0006-0000-1400-000016000000}">
      <text>
        <r>
          <rPr>
            <sz val="9"/>
            <color indexed="81"/>
            <rFont val="ＭＳ Ｐゴシック"/>
            <family val="3"/>
            <charset val="128"/>
          </rPr>
          <t>参照する親のエンティティ名</t>
        </r>
      </text>
    </comment>
    <comment ref="W1" authorId="0" shapeId="0" xr:uid="{00000000-0006-0000-1400-000017000000}">
      <text>
        <r>
          <rPr>
            <sz val="9"/>
            <color indexed="81"/>
            <rFont val="ＭＳ Ｐゴシック"/>
            <family val="3"/>
            <charset val="128"/>
          </rPr>
          <t>リレーションシップ オブジェクトID。モデルの更新キーとして使用します。</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5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5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500-000003000000}">
      <text>
        <r>
          <rPr>
            <sz val="9"/>
            <color indexed="81"/>
            <rFont val="ＭＳ Ｐゴシック"/>
            <family val="3"/>
            <charset val="128"/>
          </rPr>
          <t>エンティティ定義</t>
        </r>
      </text>
    </comment>
    <comment ref="D1" authorId="0" shapeId="0" xr:uid="{00000000-0006-0000-1500-000004000000}">
      <text>
        <r>
          <rPr>
            <sz val="9"/>
            <color indexed="81"/>
            <rFont val="ＭＳ Ｐゴシック"/>
            <family val="3"/>
            <charset val="128"/>
          </rPr>
          <t>エンティティノート</t>
        </r>
      </text>
    </comment>
    <comment ref="E1" authorId="0" shapeId="0" xr:uid="{00000000-0006-0000-1500-000005000000}">
      <text>
        <r>
          <rPr>
            <sz val="9"/>
            <color indexed="81"/>
            <rFont val="ＭＳ Ｐゴシック"/>
            <family val="3"/>
            <charset val="128"/>
          </rPr>
          <t>エンティティ背景色をRGB Numberで指定します。</t>
        </r>
      </text>
    </comment>
    <comment ref="F1" authorId="0" shapeId="0" xr:uid="{00000000-0006-0000-15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5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5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500-000009000000}">
      <text>
        <r>
          <rPr>
            <sz val="9"/>
            <color indexed="81"/>
            <rFont val="ＭＳ Ｐゴシック"/>
            <family val="3"/>
            <charset val="128"/>
          </rPr>
          <t>属性定義</t>
        </r>
      </text>
    </comment>
    <comment ref="J1" authorId="0" shapeId="0" xr:uid="{00000000-0006-0000-15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500-00000B000000}">
      <text>
        <r>
          <rPr>
            <sz val="9"/>
            <color indexed="81"/>
            <rFont val="ＭＳ Ｐゴシック"/>
            <family val="3"/>
            <charset val="128"/>
          </rPr>
          <t>文字の長さ、数値の有効桁数</t>
        </r>
      </text>
    </comment>
    <comment ref="L1" authorId="0" shapeId="0" xr:uid="{00000000-0006-0000-1500-00000C000000}">
      <text>
        <r>
          <rPr>
            <sz val="9"/>
            <color indexed="81"/>
            <rFont val="ＭＳ Ｐゴシック"/>
            <family val="3"/>
            <charset val="128"/>
          </rPr>
          <t>小数点以下桁</t>
        </r>
      </text>
    </comment>
    <comment ref="M1" authorId="0" shapeId="0" xr:uid="{00000000-0006-0000-1500-00000D000000}">
      <text>
        <r>
          <rPr>
            <sz val="9"/>
            <color indexed="81"/>
            <rFont val="ＭＳ Ｐゴシック"/>
            <family val="3"/>
            <charset val="128"/>
          </rPr>
          <t>Null Optionが"NOT NULL"の場合、"Yes"と表示</t>
        </r>
      </text>
    </comment>
    <comment ref="N1" authorId="0" shapeId="0" xr:uid="{00000000-0006-0000-1500-00000E000000}">
      <text>
        <r>
          <rPr>
            <sz val="9"/>
            <color indexed="81"/>
            <rFont val="ＭＳ Ｐゴシック"/>
            <family val="3"/>
            <charset val="128"/>
          </rPr>
          <t>主キー項目は、"Yes"と表示</t>
        </r>
      </text>
    </comment>
    <comment ref="O1" authorId="0" shapeId="0" xr:uid="{00000000-0006-0000-15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5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500-000011000000}">
      <text>
        <r>
          <rPr>
            <sz val="9"/>
            <color indexed="81"/>
            <rFont val="ＭＳ Ｐゴシック"/>
            <family val="3"/>
            <charset val="128"/>
          </rPr>
          <t>デフォルトの設定値</t>
        </r>
      </text>
    </comment>
    <comment ref="R1" authorId="0" shapeId="0" xr:uid="{00000000-0006-0000-15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5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500-000014000000}">
      <text>
        <r>
          <rPr>
            <sz val="9"/>
            <color indexed="81"/>
            <rFont val="ＭＳ Ｐゴシック"/>
            <family val="3"/>
            <charset val="128"/>
          </rPr>
          <t>ルールの設定値/チェック制約</t>
        </r>
      </text>
    </comment>
    <comment ref="U1" authorId="0" shapeId="0" xr:uid="{00000000-0006-0000-1500-000015000000}">
      <text>
        <r>
          <rPr>
            <sz val="9"/>
            <color indexed="81"/>
            <rFont val="ＭＳ Ｐゴシック"/>
            <family val="3"/>
            <charset val="128"/>
          </rPr>
          <t>参照する親の主キー属性名</t>
        </r>
      </text>
    </comment>
    <comment ref="V1" authorId="0" shapeId="0" xr:uid="{00000000-0006-0000-1500-000016000000}">
      <text>
        <r>
          <rPr>
            <sz val="9"/>
            <color indexed="81"/>
            <rFont val="ＭＳ Ｐゴシック"/>
            <family val="3"/>
            <charset val="128"/>
          </rPr>
          <t>参照する親のエンティティ名</t>
        </r>
      </text>
    </comment>
    <comment ref="W1" authorId="0" shapeId="0" xr:uid="{00000000-0006-0000-1500-000017000000}">
      <text>
        <r>
          <rPr>
            <sz val="9"/>
            <color indexed="81"/>
            <rFont val="ＭＳ Ｐゴシック"/>
            <family val="3"/>
            <charset val="128"/>
          </rPr>
          <t>リレーションシップ オブジェクトID。モデルの更新キーとして使用します。</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6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6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600-000003000000}">
      <text>
        <r>
          <rPr>
            <sz val="9"/>
            <color indexed="81"/>
            <rFont val="ＭＳ Ｐゴシック"/>
            <family val="3"/>
            <charset val="128"/>
          </rPr>
          <t>エンティティ定義</t>
        </r>
      </text>
    </comment>
    <comment ref="D1" authorId="0" shapeId="0" xr:uid="{00000000-0006-0000-1600-000004000000}">
      <text>
        <r>
          <rPr>
            <sz val="9"/>
            <color indexed="81"/>
            <rFont val="ＭＳ Ｐゴシック"/>
            <family val="3"/>
            <charset val="128"/>
          </rPr>
          <t>エンティティノート</t>
        </r>
      </text>
    </comment>
    <comment ref="E1" authorId="0" shapeId="0" xr:uid="{00000000-0006-0000-1600-000005000000}">
      <text>
        <r>
          <rPr>
            <sz val="9"/>
            <color indexed="81"/>
            <rFont val="ＭＳ Ｐゴシック"/>
            <family val="3"/>
            <charset val="128"/>
          </rPr>
          <t>エンティティ背景色をRGB Numberで指定します。</t>
        </r>
      </text>
    </comment>
    <comment ref="F1" authorId="0" shapeId="0" xr:uid="{00000000-0006-0000-16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6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6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600-000009000000}">
      <text>
        <r>
          <rPr>
            <sz val="9"/>
            <color indexed="81"/>
            <rFont val="ＭＳ Ｐゴシック"/>
            <family val="3"/>
            <charset val="128"/>
          </rPr>
          <t>属性定義</t>
        </r>
      </text>
    </comment>
    <comment ref="J1" authorId="0" shapeId="0" xr:uid="{00000000-0006-0000-16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600-00000B000000}">
      <text>
        <r>
          <rPr>
            <sz val="9"/>
            <color indexed="81"/>
            <rFont val="ＭＳ Ｐゴシック"/>
            <family val="3"/>
            <charset val="128"/>
          </rPr>
          <t>文字の長さ、数値の有効桁数</t>
        </r>
      </text>
    </comment>
    <comment ref="L1" authorId="0" shapeId="0" xr:uid="{00000000-0006-0000-1600-00000C000000}">
      <text>
        <r>
          <rPr>
            <sz val="9"/>
            <color indexed="81"/>
            <rFont val="ＭＳ Ｐゴシック"/>
            <family val="3"/>
            <charset val="128"/>
          </rPr>
          <t>小数点以下桁</t>
        </r>
      </text>
    </comment>
    <comment ref="M1" authorId="0" shapeId="0" xr:uid="{00000000-0006-0000-1600-00000D000000}">
      <text>
        <r>
          <rPr>
            <sz val="9"/>
            <color indexed="81"/>
            <rFont val="ＭＳ Ｐゴシック"/>
            <family val="3"/>
            <charset val="128"/>
          </rPr>
          <t>Null Optionが"NOT NULL"の場合、"Yes"と表示</t>
        </r>
      </text>
    </comment>
    <comment ref="N1" authorId="0" shapeId="0" xr:uid="{00000000-0006-0000-1600-00000E000000}">
      <text>
        <r>
          <rPr>
            <sz val="9"/>
            <color indexed="81"/>
            <rFont val="ＭＳ Ｐゴシック"/>
            <family val="3"/>
            <charset val="128"/>
          </rPr>
          <t>主キー項目は、"Yes"と表示</t>
        </r>
      </text>
    </comment>
    <comment ref="O1" authorId="0" shapeId="0" xr:uid="{00000000-0006-0000-16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6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600-000011000000}">
      <text>
        <r>
          <rPr>
            <sz val="9"/>
            <color indexed="81"/>
            <rFont val="ＭＳ Ｐゴシック"/>
            <family val="3"/>
            <charset val="128"/>
          </rPr>
          <t>デフォルトの設定値</t>
        </r>
      </text>
    </comment>
    <comment ref="R1" authorId="0" shapeId="0" xr:uid="{00000000-0006-0000-16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6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600-000014000000}">
      <text>
        <r>
          <rPr>
            <sz val="9"/>
            <color indexed="81"/>
            <rFont val="ＭＳ Ｐゴシック"/>
            <family val="3"/>
            <charset val="128"/>
          </rPr>
          <t>ルールの設定値/チェック制約</t>
        </r>
      </text>
    </comment>
    <comment ref="U1" authorId="0" shapeId="0" xr:uid="{00000000-0006-0000-1600-000015000000}">
      <text>
        <r>
          <rPr>
            <sz val="9"/>
            <color indexed="81"/>
            <rFont val="ＭＳ Ｐゴシック"/>
            <family val="3"/>
            <charset val="128"/>
          </rPr>
          <t>参照する親の主キー属性名</t>
        </r>
      </text>
    </comment>
    <comment ref="V1" authorId="0" shapeId="0" xr:uid="{00000000-0006-0000-1600-000016000000}">
      <text>
        <r>
          <rPr>
            <sz val="9"/>
            <color indexed="81"/>
            <rFont val="ＭＳ Ｐゴシック"/>
            <family val="3"/>
            <charset val="128"/>
          </rPr>
          <t>参照する親のエンティティ名</t>
        </r>
      </text>
    </comment>
    <comment ref="W1" authorId="0" shapeId="0" xr:uid="{00000000-0006-0000-1600-000017000000}">
      <text>
        <r>
          <rPr>
            <sz val="9"/>
            <color indexed="81"/>
            <rFont val="ＭＳ Ｐゴシック"/>
            <family val="3"/>
            <charset val="128"/>
          </rPr>
          <t>リレーションシップ オブジェクトID。モデルの更新キーとして使用します。</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7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7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700-000003000000}">
      <text>
        <r>
          <rPr>
            <sz val="9"/>
            <color indexed="81"/>
            <rFont val="ＭＳ Ｐゴシック"/>
            <family val="3"/>
            <charset val="128"/>
          </rPr>
          <t>エンティティ定義</t>
        </r>
      </text>
    </comment>
    <comment ref="D1" authorId="0" shapeId="0" xr:uid="{00000000-0006-0000-1700-000004000000}">
      <text>
        <r>
          <rPr>
            <sz val="9"/>
            <color indexed="81"/>
            <rFont val="ＭＳ Ｐゴシック"/>
            <family val="3"/>
            <charset val="128"/>
          </rPr>
          <t>エンティティノート</t>
        </r>
      </text>
    </comment>
    <comment ref="E1" authorId="0" shapeId="0" xr:uid="{00000000-0006-0000-1700-000005000000}">
      <text>
        <r>
          <rPr>
            <sz val="9"/>
            <color indexed="81"/>
            <rFont val="ＭＳ Ｐゴシック"/>
            <family val="3"/>
            <charset val="128"/>
          </rPr>
          <t>エンティティ背景色をRGB Numberで指定します。</t>
        </r>
      </text>
    </comment>
    <comment ref="F1" authorId="0" shapeId="0" xr:uid="{00000000-0006-0000-17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7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7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700-000009000000}">
      <text>
        <r>
          <rPr>
            <sz val="9"/>
            <color indexed="81"/>
            <rFont val="ＭＳ Ｐゴシック"/>
            <family val="3"/>
            <charset val="128"/>
          </rPr>
          <t>属性定義</t>
        </r>
      </text>
    </comment>
    <comment ref="J1" authorId="0" shapeId="0" xr:uid="{00000000-0006-0000-17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700-00000B000000}">
      <text>
        <r>
          <rPr>
            <sz val="9"/>
            <color indexed="81"/>
            <rFont val="ＭＳ Ｐゴシック"/>
            <family val="3"/>
            <charset val="128"/>
          </rPr>
          <t>文字の長さ、数値の有効桁数</t>
        </r>
      </text>
    </comment>
    <comment ref="L1" authorId="0" shapeId="0" xr:uid="{00000000-0006-0000-1700-00000C000000}">
      <text>
        <r>
          <rPr>
            <sz val="9"/>
            <color indexed="81"/>
            <rFont val="ＭＳ Ｐゴシック"/>
            <family val="3"/>
            <charset val="128"/>
          </rPr>
          <t>小数点以下桁</t>
        </r>
      </text>
    </comment>
    <comment ref="M1" authorId="0" shapeId="0" xr:uid="{00000000-0006-0000-1700-00000D000000}">
      <text>
        <r>
          <rPr>
            <sz val="9"/>
            <color indexed="81"/>
            <rFont val="ＭＳ Ｐゴシック"/>
            <family val="3"/>
            <charset val="128"/>
          </rPr>
          <t>Null Optionが"NOT NULL"の場合、"Yes"と表示</t>
        </r>
      </text>
    </comment>
    <comment ref="N1" authorId="0" shapeId="0" xr:uid="{00000000-0006-0000-1700-00000E000000}">
      <text>
        <r>
          <rPr>
            <sz val="9"/>
            <color indexed="81"/>
            <rFont val="ＭＳ Ｐゴシック"/>
            <family val="3"/>
            <charset val="128"/>
          </rPr>
          <t>主キー項目は、"Yes"と表示</t>
        </r>
      </text>
    </comment>
    <comment ref="O1" authorId="0" shapeId="0" xr:uid="{00000000-0006-0000-17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7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700-000011000000}">
      <text>
        <r>
          <rPr>
            <sz val="9"/>
            <color indexed="81"/>
            <rFont val="ＭＳ Ｐゴシック"/>
            <family val="3"/>
            <charset val="128"/>
          </rPr>
          <t>デフォルトの設定値</t>
        </r>
      </text>
    </comment>
    <comment ref="R1" authorId="0" shapeId="0" xr:uid="{00000000-0006-0000-17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7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700-000014000000}">
      <text>
        <r>
          <rPr>
            <sz val="9"/>
            <color indexed="81"/>
            <rFont val="ＭＳ Ｐゴシック"/>
            <family val="3"/>
            <charset val="128"/>
          </rPr>
          <t>ルールの設定値/チェック制約</t>
        </r>
      </text>
    </comment>
    <comment ref="U1" authorId="0" shapeId="0" xr:uid="{00000000-0006-0000-1700-000015000000}">
      <text>
        <r>
          <rPr>
            <sz val="9"/>
            <color indexed="81"/>
            <rFont val="ＭＳ Ｐゴシック"/>
            <family val="3"/>
            <charset val="128"/>
          </rPr>
          <t>参照する親の主キー属性名</t>
        </r>
      </text>
    </comment>
    <comment ref="V1" authorId="0" shapeId="0" xr:uid="{00000000-0006-0000-1700-000016000000}">
      <text>
        <r>
          <rPr>
            <sz val="9"/>
            <color indexed="81"/>
            <rFont val="ＭＳ Ｐゴシック"/>
            <family val="3"/>
            <charset val="128"/>
          </rPr>
          <t>参照する親のエンティティ名</t>
        </r>
      </text>
    </comment>
    <comment ref="W1" authorId="0" shapeId="0" xr:uid="{00000000-0006-0000-1700-000017000000}">
      <text>
        <r>
          <rPr>
            <sz val="9"/>
            <color indexed="81"/>
            <rFont val="ＭＳ Ｐゴシック"/>
            <family val="3"/>
            <charset val="128"/>
          </rPr>
          <t>リレーションシップ オブジェクトID。モデルの更新キーとして使用します。</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8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8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800-000003000000}">
      <text>
        <r>
          <rPr>
            <sz val="9"/>
            <color indexed="81"/>
            <rFont val="ＭＳ Ｐゴシック"/>
            <family val="3"/>
            <charset val="128"/>
          </rPr>
          <t>エンティティ定義</t>
        </r>
      </text>
    </comment>
    <comment ref="D1" authorId="0" shapeId="0" xr:uid="{00000000-0006-0000-1800-000004000000}">
      <text>
        <r>
          <rPr>
            <sz val="9"/>
            <color indexed="81"/>
            <rFont val="ＭＳ Ｐゴシック"/>
            <family val="3"/>
            <charset val="128"/>
          </rPr>
          <t>エンティティノート</t>
        </r>
      </text>
    </comment>
    <comment ref="E1" authorId="0" shapeId="0" xr:uid="{00000000-0006-0000-1800-000005000000}">
      <text>
        <r>
          <rPr>
            <sz val="9"/>
            <color indexed="81"/>
            <rFont val="ＭＳ Ｐゴシック"/>
            <family val="3"/>
            <charset val="128"/>
          </rPr>
          <t>エンティティ背景色をRGB Numberで指定します。</t>
        </r>
      </text>
    </comment>
    <comment ref="F1" authorId="0" shapeId="0" xr:uid="{00000000-0006-0000-18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8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8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800-000009000000}">
      <text>
        <r>
          <rPr>
            <sz val="9"/>
            <color indexed="81"/>
            <rFont val="ＭＳ Ｐゴシック"/>
            <family val="3"/>
            <charset val="128"/>
          </rPr>
          <t>属性定義</t>
        </r>
      </text>
    </comment>
    <comment ref="J1" authorId="0" shapeId="0" xr:uid="{00000000-0006-0000-18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800-00000B000000}">
      <text>
        <r>
          <rPr>
            <sz val="9"/>
            <color indexed="81"/>
            <rFont val="ＭＳ Ｐゴシック"/>
            <family val="3"/>
            <charset val="128"/>
          </rPr>
          <t>文字の長さ、数値の有効桁数</t>
        </r>
      </text>
    </comment>
    <comment ref="L1" authorId="0" shapeId="0" xr:uid="{00000000-0006-0000-1800-00000C000000}">
      <text>
        <r>
          <rPr>
            <sz val="9"/>
            <color indexed="81"/>
            <rFont val="ＭＳ Ｐゴシック"/>
            <family val="3"/>
            <charset val="128"/>
          </rPr>
          <t>小数点以下桁</t>
        </r>
      </text>
    </comment>
    <comment ref="M1" authorId="0" shapeId="0" xr:uid="{00000000-0006-0000-1800-00000D000000}">
      <text>
        <r>
          <rPr>
            <sz val="9"/>
            <color indexed="81"/>
            <rFont val="ＭＳ Ｐゴシック"/>
            <family val="3"/>
            <charset val="128"/>
          </rPr>
          <t>Null Optionが"NOT NULL"の場合、"Yes"と表示</t>
        </r>
      </text>
    </comment>
    <comment ref="N1" authorId="0" shapeId="0" xr:uid="{00000000-0006-0000-1800-00000E000000}">
      <text>
        <r>
          <rPr>
            <sz val="9"/>
            <color indexed="81"/>
            <rFont val="ＭＳ Ｐゴシック"/>
            <family val="3"/>
            <charset val="128"/>
          </rPr>
          <t>主キー項目は、"Yes"と表示</t>
        </r>
      </text>
    </comment>
    <comment ref="O1" authorId="0" shapeId="0" xr:uid="{00000000-0006-0000-18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8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800-000011000000}">
      <text>
        <r>
          <rPr>
            <sz val="9"/>
            <color indexed="81"/>
            <rFont val="ＭＳ Ｐゴシック"/>
            <family val="3"/>
            <charset val="128"/>
          </rPr>
          <t>デフォルトの設定値</t>
        </r>
      </text>
    </comment>
    <comment ref="R1" authorId="0" shapeId="0" xr:uid="{00000000-0006-0000-18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8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800-000014000000}">
      <text>
        <r>
          <rPr>
            <sz val="9"/>
            <color indexed="81"/>
            <rFont val="ＭＳ Ｐゴシック"/>
            <family val="3"/>
            <charset val="128"/>
          </rPr>
          <t>ルールの設定値/チェック制約</t>
        </r>
      </text>
    </comment>
    <comment ref="U1" authorId="0" shapeId="0" xr:uid="{00000000-0006-0000-1800-000015000000}">
      <text>
        <r>
          <rPr>
            <sz val="9"/>
            <color indexed="81"/>
            <rFont val="ＭＳ Ｐゴシック"/>
            <family val="3"/>
            <charset val="128"/>
          </rPr>
          <t>参照する親の主キー属性名</t>
        </r>
      </text>
    </comment>
    <comment ref="V1" authorId="0" shapeId="0" xr:uid="{00000000-0006-0000-1800-000016000000}">
      <text>
        <r>
          <rPr>
            <sz val="9"/>
            <color indexed="81"/>
            <rFont val="ＭＳ Ｐゴシック"/>
            <family val="3"/>
            <charset val="128"/>
          </rPr>
          <t>参照する親のエンティティ名</t>
        </r>
      </text>
    </comment>
    <comment ref="W1" authorId="0" shapeId="0" xr:uid="{00000000-0006-0000-1800-000017000000}">
      <text>
        <r>
          <rPr>
            <sz val="9"/>
            <color indexed="81"/>
            <rFont val="ＭＳ Ｐゴシック"/>
            <family val="3"/>
            <charset val="128"/>
          </rPr>
          <t>リレーションシップ オブジェクトID。モデルの更新キーとして使用します。</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9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9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900-000003000000}">
      <text>
        <r>
          <rPr>
            <sz val="9"/>
            <color indexed="81"/>
            <rFont val="ＭＳ Ｐゴシック"/>
            <family val="3"/>
            <charset val="128"/>
          </rPr>
          <t>エンティティ定義</t>
        </r>
      </text>
    </comment>
    <comment ref="D1" authorId="0" shapeId="0" xr:uid="{00000000-0006-0000-1900-000004000000}">
      <text>
        <r>
          <rPr>
            <sz val="9"/>
            <color indexed="81"/>
            <rFont val="ＭＳ Ｐゴシック"/>
            <family val="3"/>
            <charset val="128"/>
          </rPr>
          <t>エンティティノート</t>
        </r>
      </text>
    </comment>
    <comment ref="E1" authorId="0" shapeId="0" xr:uid="{00000000-0006-0000-1900-000005000000}">
      <text>
        <r>
          <rPr>
            <sz val="9"/>
            <color indexed="81"/>
            <rFont val="ＭＳ Ｐゴシック"/>
            <family val="3"/>
            <charset val="128"/>
          </rPr>
          <t>エンティティ背景色をRGB Numberで指定します。</t>
        </r>
      </text>
    </comment>
    <comment ref="F1" authorId="0" shapeId="0" xr:uid="{00000000-0006-0000-19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9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9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900-000009000000}">
      <text>
        <r>
          <rPr>
            <sz val="9"/>
            <color indexed="81"/>
            <rFont val="ＭＳ Ｐゴシック"/>
            <family val="3"/>
            <charset val="128"/>
          </rPr>
          <t>属性定義</t>
        </r>
      </text>
    </comment>
    <comment ref="J1" authorId="0" shapeId="0" xr:uid="{00000000-0006-0000-19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900-00000B000000}">
      <text>
        <r>
          <rPr>
            <sz val="9"/>
            <color indexed="81"/>
            <rFont val="ＭＳ Ｐゴシック"/>
            <family val="3"/>
            <charset val="128"/>
          </rPr>
          <t>文字の長さ、数値の有効桁数</t>
        </r>
      </text>
    </comment>
    <comment ref="L1" authorId="0" shapeId="0" xr:uid="{00000000-0006-0000-1900-00000C000000}">
      <text>
        <r>
          <rPr>
            <sz val="9"/>
            <color indexed="81"/>
            <rFont val="ＭＳ Ｐゴシック"/>
            <family val="3"/>
            <charset val="128"/>
          </rPr>
          <t>小数点以下桁</t>
        </r>
      </text>
    </comment>
    <comment ref="M1" authorId="0" shapeId="0" xr:uid="{00000000-0006-0000-1900-00000D000000}">
      <text>
        <r>
          <rPr>
            <sz val="9"/>
            <color indexed="81"/>
            <rFont val="ＭＳ Ｐゴシック"/>
            <family val="3"/>
            <charset val="128"/>
          </rPr>
          <t>Null Optionが"NOT NULL"の場合、"Yes"と表示</t>
        </r>
      </text>
    </comment>
    <comment ref="N1" authorId="0" shapeId="0" xr:uid="{00000000-0006-0000-1900-00000E000000}">
      <text>
        <r>
          <rPr>
            <sz val="9"/>
            <color indexed="81"/>
            <rFont val="ＭＳ Ｐゴシック"/>
            <family val="3"/>
            <charset val="128"/>
          </rPr>
          <t>主キー項目は、"Yes"と表示</t>
        </r>
      </text>
    </comment>
    <comment ref="O1" authorId="0" shapeId="0" xr:uid="{00000000-0006-0000-19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9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900-000011000000}">
      <text>
        <r>
          <rPr>
            <sz val="9"/>
            <color indexed="81"/>
            <rFont val="ＭＳ Ｐゴシック"/>
            <family val="3"/>
            <charset val="128"/>
          </rPr>
          <t>デフォルトの設定値</t>
        </r>
      </text>
    </comment>
    <comment ref="R1" authorId="0" shapeId="0" xr:uid="{00000000-0006-0000-19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9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900-000014000000}">
      <text>
        <r>
          <rPr>
            <sz val="9"/>
            <color indexed="81"/>
            <rFont val="ＭＳ Ｐゴシック"/>
            <family val="3"/>
            <charset val="128"/>
          </rPr>
          <t>ルールの設定値/チェック制約</t>
        </r>
      </text>
    </comment>
    <comment ref="U1" authorId="0" shapeId="0" xr:uid="{00000000-0006-0000-1900-000015000000}">
      <text>
        <r>
          <rPr>
            <sz val="9"/>
            <color indexed="81"/>
            <rFont val="ＭＳ Ｐゴシック"/>
            <family val="3"/>
            <charset val="128"/>
          </rPr>
          <t>参照する親の主キー属性名</t>
        </r>
      </text>
    </comment>
    <comment ref="V1" authorId="0" shapeId="0" xr:uid="{00000000-0006-0000-1900-000016000000}">
      <text>
        <r>
          <rPr>
            <sz val="9"/>
            <color indexed="81"/>
            <rFont val="ＭＳ Ｐゴシック"/>
            <family val="3"/>
            <charset val="128"/>
          </rPr>
          <t>参照する親のエンティティ名</t>
        </r>
      </text>
    </comment>
    <comment ref="W1" authorId="0" shapeId="0" xr:uid="{00000000-0006-0000-1900-000017000000}">
      <text>
        <r>
          <rPr>
            <sz val="9"/>
            <color indexed="81"/>
            <rFont val="ＭＳ Ｐゴシック"/>
            <family val="3"/>
            <charset val="128"/>
          </rPr>
          <t>リレーションシップ オブジェクトID。モデルの更新キーとして使用します。</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A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A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A00-000003000000}">
      <text>
        <r>
          <rPr>
            <sz val="9"/>
            <color indexed="81"/>
            <rFont val="ＭＳ Ｐゴシック"/>
            <family val="3"/>
            <charset val="128"/>
          </rPr>
          <t>エンティティ定義</t>
        </r>
      </text>
    </comment>
    <comment ref="D1" authorId="0" shapeId="0" xr:uid="{00000000-0006-0000-1A00-000004000000}">
      <text>
        <r>
          <rPr>
            <sz val="9"/>
            <color indexed="81"/>
            <rFont val="ＭＳ Ｐゴシック"/>
            <family val="3"/>
            <charset val="128"/>
          </rPr>
          <t>エンティティノート</t>
        </r>
      </text>
    </comment>
    <comment ref="E1" authorId="0" shapeId="0" xr:uid="{00000000-0006-0000-1A00-000005000000}">
      <text>
        <r>
          <rPr>
            <sz val="9"/>
            <color indexed="81"/>
            <rFont val="ＭＳ Ｐゴシック"/>
            <family val="3"/>
            <charset val="128"/>
          </rPr>
          <t>エンティティ背景色をRGB Numberで指定します。</t>
        </r>
      </text>
    </comment>
    <comment ref="F1" authorId="0" shapeId="0" xr:uid="{00000000-0006-0000-1A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A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A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A00-000009000000}">
      <text>
        <r>
          <rPr>
            <sz val="9"/>
            <color indexed="81"/>
            <rFont val="ＭＳ Ｐゴシック"/>
            <family val="3"/>
            <charset val="128"/>
          </rPr>
          <t>属性定義</t>
        </r>
      </text>
    </comment>
    <comment ref="J1" authorId="0" shapeId="0" xr:uid="{00000000-0006-0000-1A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A00-00000B000000}">
      <text>
        <r>
          <rPr>
            <sz val="9"/>
            <color indexed="81"/>
            <rFont val="ＭＳ Ｐゴシック"/>
            <family val="3"/>
            <charset val="128"/>
          </rPr>
          <t>文字の長さ、数値の有効桁数</t>
        </r>
      </text>
    </comment>
    <comment ref="L1" authorId="0" shapeId="0" xr:uid="{00000000-0006-0000-1A00-00000C000000}">
      <text>
        <r>
          <rPr>
            <sz val="9"/>
            <color indexed="81"/>
            <rFont val="ＭＳ Ｐゴシック"/>
            <family val="3"/>
            <charset val="128"/>
          </rPr>
          <t>小数点以下桁</t>
        </r>
      </text>
    </comment>
    <comment ref="M1" authorId="0" shapeId="0" xr:uid="{00000000-0006-0000-1A00-00000D000000}">
      <text>
        <r>
          <rPr>
            <sz val="9"/>
            <color indexed="81"/>
            <rFont val="ＭＳ Ｐゴシック"/>
            <family val="3"/>
            <charset val="128"/>
          </rPr>
          <t>Null Optionが"NOT NULL"の場合、"Yes"と表示</t>
        </r>
      </text>
    </comment>
    <comment ref="N1" authorId="0" shapeId="0" xr:uid="{00000000-0006-0000-1A00-00000E000000}">
      <text>
        <r>
          <rPr>
            <sz val="9"/>
            <color indexed="81"/>
            <rFont val="ＭＳ Ｐゴシック"/>
            <family val="3"/>
            <charset val="128"/>
          </rPr>
          <t>主キー項目は、"Yes"と表示</t>
        </r>
      </text>
    </comment>
    <comment ref="O1" authorId="0" shapeId="0" xr:uid="{00000000-0006-0000-1A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A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A00-000011000000}">
      <text>
        <r>
          <rPr>
            <sz val="9"/>
            <color indexed="81"/>
            <rFont val="ＭＳ Ｐゴシック"/>
            <family val="3"/>
            <charset val="128"/>
          </rPr>
          <t>デフォルトの設定値</t>
        </r>
      </text>
    </comment>
    <comment ref="R1" authorId="0" shapeId="0" xr:uid="{00000000-0006-0000-1A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A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A00-000014000000}">
      <text>
        <r>
          <rPr>
            <sz val="9"/>
            <color indexed="81"/>
            <rFont val="ＭＳ Ｐゴシック"/>
            <family val="3"/>
            <charset val="128"/>
          </rPr>
          <t>ルールの設定値/チェック制約</t>
        </r>
      </text>
    </comment>
    <comment ref="U1" authorId="0" shapeId="0" xr:uid="{00000000-0006-0000-1A00-000015000000}">
      <text>
        <r>
          <rPr>
            <sz val="9"/>
            <color indexed="81"/>
            <rFont val="ＭＳ Ｐゴシック"/>
            <family val="3"/>
            <charset val="128"/>
          </rPr>
          <t>参照する親の主キー属性名</t>
        </r>
      </text>
    </comment>
    <comment ref="V1" authorId="0" shapeId="0" xr:uid="{00000000-0006-0000-1A00-000016000000}">
      <text>
        <r>
          <rPr>
            <sz val="9"/>
            <color indexed="81"/>
            <rFont val="ＭＳ Ｐゴシック"/>
            <family val="3"/>
            <charset val="128"/>
          </rPr>
          <t>参照する親のエンティティ名</t>
        </r>
      </text>
    </comment>
    <comment ref="W1" authorId="0" shapeId="0" xr:uid="{00000000-0006-0000-1A00-000017000000}">
      <text>
        <r>
          <rPr>
            <sz val="9"/>
            <color indexed="81"/>
            <rFont val="ＭＳ Ｐゴシック"/>
            <family val="3"/>
            <charset val="128"/>
          </rPr>
          <t>リレーションシップ オブジェクトID。モデルの更新キーとして使用します。</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B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B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B00-000003000000}">
      <text>
        <r>
          <rPr>
            <sz val="9"/>
            <color indexed="81"/>
            <rFont val="ＭＳ Ｐゴシック"/>
            <family val="3"/>
            <charset val="128"/>
          </rPr>
          <t>エンティティ定義</t>
        </r>
      </text>
    </comment>
    <comment ref="D1" authorId="0" shapeId="0" xr:uid="{00000000-0006-0000-1B00-000004000000}">
      <text>
        <r>
          <rPr>
            <sz val="9"/>
            <color indexed="81"/>
            <rFont val="ＭＳ Ｐゴシック"/>
            <family val="3"/>
            <charset val="128"/>
          </rPr>
          <t>エンティティノート</t>
        </r>
      </text>
    </comment>
    <comment ref="E1" authorId="0" shapeId="0" xr:uid="{00000000-0006-0000-1B00-000005000000}">
      <text>
        <r>
          <rPr>
            <sz val="9"/>
            <color indexed="81"/>
            <rFont val="ＭＳ Ｐゴシック"/>
            <family val="3"/>
            <charset val="128"/>
          </rPr>
          <t>エンティティ背景色をRGB Numberで指定します。</t>
        </r>
      </text>
    </comment>
    <comment ref="F1" authorId="0" shapeId="0" xr:uid="{00000000-0006-0000-1B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B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B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B00-000009000000}">
      <text>
        <r>
          <rPr>
            <sz val="9"/>
            <color indexed="81"/>
            <rFont val="ＭＳ Ｐゴシック"/>
            <family val="3"/>
            <charset val="128"/>
          </rPr>
          <t>属性定義</t>
        </r>
      </text>
    </comment>
    <comment ref="J1" authorId="0" shapeId="0" xr:uid="{00000000-0006-0000-1B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B00-00000B000000}">
      <text>
        <r>
          <rPr>
            <sz val="9"/>
            <color indexed="81"/>
            <rFont val="ＭＳ Ｐゴシック"/>
            <family val="3"/>
            <charset val="128"/>
          </rPr>
          <t>文字の長さ、数値の有効桁数</t>
        </r>
      </text>
    </comment>
    <comment ref="L1" authorId="0" shapeId="0" xr:uid="{00000000-0006-0000-1B00-00000C000000}">
      <text>
        <r>
          <rPr>
            <sz val="9"/>
            <color indexed="81"/>
            <rFont val="ＭＳ Ｐゴシック"/>
            <family val="3"/>
            <charset val="128"/>
          </rPr>
          <t>小数点以下桁</t>
        </r>
      </text>
    </comment>
    <comment ref="M1" authorId="0" shapeId="0" xr:uid="{00000000-0006-0000-1B00-00000D000000}">
      <text>
        <r>
          <rPr>
            <sz val="9"/>
            <color indexed="81"/>
            <rFont val="ＭＳ Ｐゴシック"/>
            <family val="3"/>
            <charset val="128"/>
          </rPr>
          <t>Null Optionが"NOT NULL"の場合、"Yes"と表示</t>
        </r>
      </text>
    </comment>
    <comment ref="N1" authorId="0" shapeId="0" xr:uid="{00000000-0006-0000-1B00-00000E000000}">
      <text>
        <r>
          <rPr>
            <sz val="9"/>
            <color indexed="81"/>
            <rFont val="ＭＳ Ｐゴシック"/>
            <family val="3"/>
            <charset val="128"/>
          </rPr>
          <t>主キー項目は、"Yes"と表示</t>
        </r>
      </text>
    </comment>
    <comment ref="O1" authorId="0" shapeId="0" xr:uid="{00000000-0006-0000-1B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B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B00-000011000000}">
      <text>
        <r>
          <rPr>
            <sz val="9"/>
            <color indexed="81"/>
            <rFont val="ＭＳ Ｐゴシック"/>
            <family val="3"/>
            <charset val="128"/>
          </rPr>
          <t>デフォルトの設定値</t>
        </r>
      </text>
    </comment>
    <comment ref="R1" authorId="0" shapeId="0" xr:uid="{00000000-0006-0000-1B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B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B00-000014000000}">
      <text>
        <r>
          <rPr>
            <sz val="9"/>
            <color indexed="81"/>
            <rFont val="ＭＳ Ｐゴシック"/>
            <family val="3"/>
            <charset val="128"/>
          </rPr>
          <t>ルールの設定値/チェック制約</t>
        </r>
      </text>
    </comment>
    <comment ref="U1" authorId="0" shapeId="0" xr:uid="{00000000-0006-0000-1B00-000015000000}">
      <text>
        <r>
          <rPr>
            <sz val="9"/>
            <color indexed="81"/>
            <rFont val="ＭＳ Ｐゴシック"/>
            <family val="3"/>
            <charset val="128"/>
          </rPr>
          <t>参照する親の主キー属性名</t>
        </r>
      </text>
    </comment>
    <comment ref="V1" authorId="0" shapeId="0" xr:uid="{00000000-0006-0000-1B00-000016000000}">
      <text>
        <r>
          <rPr>
            <sz val="9"/>
            <color indexed="81"/>
            <rFont val="ＭＳ Ｐゴシック"/>
            <family val="3"/>
            <charset val="128"/>
          </rPr>
          <t>参照する親のエンティティ名</t>
        </r>
      </text>
    </comment>
    <comment ref="W1" authorId="0" shapeId="0" xr:uid="{00000000-0006-0000-1B00-000017000000}">
      <text>
        <r>
          <rPr>
            <sz val="9"/>
            <color indexed="81"/>
            <rFont val="ＭＳ Ｐゴシック"/>
            <family val="3"/>
            <charset val="128"/>
          </rPr>
          <t>リレーションシップ オブジェクトID。モデルの更新キーとして使用します。</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C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C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C00-000003000000}">
      <text>
        <r>
          <rPr>
            <sz val="9"/>
            <color indexed="81"/>
            <rFont val="ＭＳ Ｐゴシック"/>
            <family val="3"/>
            <charset val="128"/>
          </rPr>
          <t>エンティティ定義</t>
        </r>
      </text>
    </comment>
    <comment ref="D1" authorId="0" shapeId="0" xr:uid="{00000000-0006-0000-1C00-000004000000}">
      <text>
        <r>
          <rPr>
            <sz val="9"/>
            <color indexed="81"/>
            <rFont val="ＭＳ Ｐゴシック"/>
            <family val="3"/>
            <charset val="128"/>
          </rPr>
          <t>エンティティノート</t>
        </r>
      </text>
    </comment>
    <comment ref="E1" authorId="0" shapeId="0" xr:uid="{00000000-0006-0000-1C00-000005000000}">
      <text>
        <r>
          <rPr>
            <sz val="9"/>
            <color indexed="81"/>
            <rFont val="ＭＳ Ｐゴシック"/>
            <family val="3"/>
            <charset val="128"/>
          </rPr>
          <t>エンティティ背景色をRGB Numberで指定します。</t>
        </r>
      </text>
    </comment>
    <comment ref="F1" authorId="0" shapeId="0" xr:uid="{00000000-0006-0000-1C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C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C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C00-000009000000}">
      <text>
        <r>
          <rPr>
            <sz val="9"/>
            <color indexed="81"/>
            <rFont val="ＭＳ Ｐゴシック"/>
            <family val="3"/>
            <charset val="128"/>
          </rPr>
          <t>属性定義</t>
        </r>
      </text>
    </comment>
    <comment ref="J1" authorId="0" shapeId="0" xr:uid="{00000000-0006-0000-1C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C00-00000B000000}">
      <text>
        <r>
          <rPr>
            <sz val="9"/>
            <color indexed="81"/>
            <rFont val="ＭＳ Ｐゴシック"/>
            <family val="3"/>
            <charset val="128"/>
          </rPr>
          <t>文字の長さ、数値の有効桁数</t>
        </r>
      </text>
    </comment>
    <comment ref="L1" authorId="0" shapeId="0" xr:uid="{00000000-0006-0000-1C00-00000C000000}">
      <text>
        <r>
          <rPr>
            <sz val="9"/>
            <color indexed="81"/>
            <rFont val="ＭＳ Ｐゴシック"/>
            <family val="3"/>
            <charset val="128"/>
          </rPr>
          <t>小数点以下桁</t>
        </r>
      </text>
    </comment>
    <comment ref="M1" authorId="0" shapeId="0" xr:uid="{00000000-0006-0000-1C00-00000D000000}">
      <text>
        <r>
          <rPr>
            <sz val="9"/>
            <color indexed="81"/>
            <rFont val="ＭＳ Ｐゴシック"/>
            <family val="3"/>
            <charset val="128"/>
          </rPr>
          <t>Null Optionが"NOT NULL"の場合、"Yes"と表示</t>
        </r>
      </text>
    </comment>
    <comment ref="N1" authorId="0" shapeId="0" xr:uid="{00000000-0006-0000-1C00-00000E000000}">
      <text>
        <r>
          <rPr>
            <sz val="9"/>
            <color indexed="81"/>
            <rFont val="ＭＳ Ｐゴシック"/>
            <family val="3"/>
            <charset val="128"/>
          </rPr>
          <t>主キー項目は、"Yes"と表示</t>
        </r>
      </text>
    </comment>
    <comment ref="O1" authorId="0" shapeId="0" xr:uid="{00000000-0006-0000-1C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C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C00-000011000000}">
      <text>
        <r>
          <rPr>
            <sz val="9"/>
            <color indexed="81"/>
            <rFont val="ＭＳ Ｐゴシック"/>
            <family val="3"/>
            <charset val="128"/>
          </rPr>
          <t>デフォルトの設定値</t>
        </r>
      </text>
    </comment>
    <comment ref="R1" authorId="0" shapeId="0" xr:uid="{00000000-0006-0000-1C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C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C00-000014000000}">
      <text>
        <r>
          <rPr>
            <sz val="9"/>
            <color indexed="81"/>
            <rFont val="ＭＳ Ｐゴシック"/>
            <family val="3"/>
            <charset val="128"/>
          </rPr>
          <t>ルールの設定値/チェック制約</t>
        </r>
      </text>
    </comment>
    <comment ref="U1" authorId="0" shapeId="0" xr:uid="{00000000-0006-0000-1C00-000015000000}">
      <text>
        <r>
          <rPr>
            <sz val="9"/>
            <color indexed="81"/>
            <rFont val="ＭＳ Ｐゴシック"/>
            <family val="3"/>
            <charset val="128"/>
          </rPr>
          <t>参照する親の主キー属性名</t>
        </r>
      </text>
    </comment>
    <comment ref="V1" authorId="0" shapeId="0" xr:uid="{00000000-0006-0000-1C00-000016000000}">
      <text>
        <r>
          <rPr>
            <sz val="9"/>
            <color indexed="81"/>
            <rFont val="ＭＳ Ｐゴシック"/>
            <family val="3"/>
            <charset val="128"/>
          </rPr>
          <t>参照する親のエンティティ名</t>
        </r>
      </text>
    </comment>
    <comment ref="W1" authorId="0" shapeId="0" xr:uid="{00000000-0006-0000-1C00-000017000000}">
      <text>
        <r>
          <rPr>
            <sz val="9"/>
            <color indexed="81"/>
            <rFont val="ＭＳ Ｐゴシック"/>
            <family val="3"/>
            <charset val="128"/>
          </rPr>
          <t>リレーションシップ オブジェクトID。モデルの更新キーとして使用します。</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D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D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D00-000003000000}">
      <text>
        <r>
          <rPr>
            <sz val="9"/>
            <color indexed="81"/>
            <rFont val="ＭＳ Ｐゴシック"/>
            <family val="3"/>
            <charset val="128"/>
          </rPr>
          <t>エンティティ定義</t>
        </r>
      </text>
    </comment>
    <comment ref="D1" authorId="0" shapeId="0" xr:uid="{00000000-0006-0000-1D00-000004000000}">
      <text>
        <r>
          <rPr>
            <sz val="9"/>
            <color indexed="81"/>
            <rFont val="ＭＳ Ｐゴシック"/>
            <family val="3"/>
            <charset val="128"/>
          </rPr>
          <t>エンティティノート</t>
        </r>
      </text>
    </comment>
    <comment ref="E1" authorId="0" shapeId="0" xr:uid="{00000000-0006-0000-1D00-000005000000}">
      <text>
        <r>
          <rPr>
            <sz val="9"/>
            <color indexed="81"/>
            <rFont val="ＭＳ Ｐゴシック"/>
            <family val="3"/>
            <charset val="128"/>
          </rPr>
          <t>エンティティ背景色をRGB Numberで指定します。</t>
        </r>
      </text>
    </comment>
    <comment ref="F1" authorId="0" shapeId="0" xr:uid="{00000000-0006-0000-1D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D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D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D00-000009000000}">
      <text>
        <r>
          <rPr>
            <sz val="9"/>
            <color indexed="81"/>
            <rFont val="ＭＳ Ｐゴシック"/>
            <family val="3"/>
            <charset val="128"/>
          </rPr>
          <t>属性定義</t>
        </r>
      </text>
    </comment>
    <comment ref="J1" authorId="0" shapeId="0" xr:uid="{00000000-0006-0000-1D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D00-00000B000000}">
      <text>
        <r>
          <rPr>
            <sz val="9"/>
            <color indexed="81"/>
            <rFont val="ＭＳ Ｐゴシック"/>
            <family val="3"/>
            <charset val="128"/>
          </rPr>
          <t>文字の長さ、数値の有効桁数</t>
        </r>
      </text>
    </comment>
    <comment ref="L1" authorId="0" shapeId="0" xr:uid="{00000000-0006-0000-1D00-00000C000000}">
      <text>
        <r>
          <rPr>
            <sz val="9"/>
            <color indexed="81"/>
            <rFont val="ＭＳ Ｐゴシック"/>
            <family val="3"/>
            <charset val="128"/>
          </rPr>
          <t>小数点以下桁</t>
        </r>
      </text>
    </comment>
    <comment ref="M1" authorId="0" shapeId="0" xr:uid="{00000000-0006-0000-1D00-00000D000000}">
      <text>
        <r>
          <rPr>
            <sz val="9"/>
            <color indexed="81"/>
            <rFont val="ＭＳ Ｐゴシック"/>
            <family val="3"/>
            <charset val="128"/>
          </rPr>
          <t>Null Optionが"NOT NULL"の場合、"Yes"と表示</t>
        </r>
      </text>
    </comment>
    <comment ref="N1" authorId="0" shapeId="0" xr:uid="{00000000-0006-0000-1D00-00000E000000}">
      <text>
        <r>
          <rPr>
            <sz val="9"/>
            <color indexed="81"/>
            <rFont val="ＭＳ Ｐゴシック"/>
            <family val="3"/>
            <charset val="128"/>
          </rPr>
          <t>主キー項目は、"Yes"と表示</t>
        </r>
      </text>
    </comment>
    <comment ref="O1" authorId="0" shapeId="0" xr:uid="{00000000-0006-0000-1D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D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D00-000011000000}">
      <text>
        <r>
          <rPr>
            <sz val="9"/>
            <color indexed="81"/>
            <rFont val="ＭＳ Ｐゴシック"/>
            <family val="3"/>
            <charset val="128"/>
          </rPr>
          <t>デフォルトの設定値</t>
        </r>
      </text>
    </comment>
    <comment ref="R1" authorId="0" shapeId="0" xr:uid="{00000000-0006-0000-1D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D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D00-000014000000}">
      <text>
        <r>
          <rPr>
            <sz val="9"/>
            <color indexed="81"/>
            <rFont val="ＭＳ Ｐゴシック"/>
            <family val="3"/>
            <charset val="128"/>
          </rPr>
          <t>ルールの設定値/チェック制約</t>
        </r>
      </text>
    </comment>
    <comment ref="U1" authorId="0" shapeId="0" xr:uid="{00000000-0006-0000-1D00-000015000000}">
      <text>
        <r>
          <rPr>
            <sz val="9"/>
            <color indexed="81"/>
            <rFont val="ＭＳ Ｐゴシック"/>
            <family val="3"/>
            <charset val="128"/>
          </rPr>
          <t>参照する親の主キー属性名</t>
        </r>
      </text>
    </comment>
    <comment ref="V1" authorId="0" shapeId="0" xr:uid="{00000000-0006-0000-1D00-000016000000}">
      <text>
        <r>
          <rPr>
            <sz val="9"/>
            <color indexed="81"/>
            <rFont val="ＭＳ Ｐゴシック"/>
            <family val="3"/>
            <charset val="128"/>
          </rPr>
          <t>参照する親のエンティティ名</t>
        </r>
      </text>
    </comment>
    <comment ref="W1" authorId="0" shapeId="0" xr:uid="{00000000-0006-0000-1D00-000017000000}">
      <text>
        <r>
          <rPr>
            <sz val="9"/>
            <color indexed="81"/>
            <rFont val="ＭＳ Ｐゴシック"/>
            <family val="3"/>
            <charset val="128"/>
          </rPr>
          <t>リレーションシップ オブジェクトID。モデルの更新キーとして使用します。</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E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E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E00-000003000000}">
      <text>
        <r>
          <rPr>
            <sz val="9"/>
            <color indexed="81"/>
            <rFont val="ＭＳ Ｐゴシック"/>
            <family val="3"/>
            <charset val="128"/>
          </rPr>
          <t>エンティティ定義</t>
        </r>
      </text>
    </comment>
    <comment ref="D1" authorId="0" shapeId="0" xr:uid="{00000000-0006-0000-1E00-000004000000}">
      <text>
        <r>
          <rPr>
            <sz val="9"/>
            <color indexed="81"/>
            <rFont val="ＭＳ Ｐゴシック"/>
            <family val="3"/>
            <charset val="128"/>
          </rPr>
          <t>エンティティノート</t>
        </r>
      </text>
    </comment>
    <comment ref="E1" authorId="0" shapeId="0" xr:uid="{00000000-0006-0000-1E00-000005000000}">
      <text>
        <r>
          <rPr>
            <sz val="9"/>
            <color indexed="81"/>
            <rFont val="ＭＳ Ｐゴシック"/>
            <family val="3"/>
            <charset val="128"/>
          </rPr>
          <t>エンティティ背景色をRGB Numberで指定します。</t>
        </r>
      </text>
    </comment>
    <comment ref="F1" authorId="0" shapeId="0" xr:uid="{00000000-0006-0000-1E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E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E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E00-000009000000}">
      <text>
        <r>
          <rPr>
            <sz val="9"/>
            <color indexed="81"/>
            <rFont val="ＭＳ Ｐゴシック"/>
            <family val="3"/>
            <charset val="128"/>
          </rPr>
          <t>属性定義</t>
        </r>
      </text>
    </comment>
    <comment ref="J1" authorId="0" shapeId="0" xr:uid="{00000000-0006-0000-1E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E00-00000B000000}">
      <text>
        <r>
          <rPr>
            <sz val="9"/>
            <color indexed="81"/>
            <rFont val="ＭＳ Ｐゴシック"/>
            <family val="3"/>
            <charset val="128"/>
          </rPr>
          <t>文字の長さ、数値の有効桁数</t>
        </r>
      </text>
    </comment>
    <comment ref="L1" authorId="0" shapeId="0" xr:uid="{00000000-0006-0000-1E00-00000C000000}">
      <text>
        <r>
          <rPr>
            <sz val="9"/>
            <color indexed="81"/>
            <rFont val="ＭＳ Ｐゴシック"/>
            <family val="3"/>
            <charset val="128"/>
          </rPr>
          <t>小数点以下桁</t>
        </r>
      </text>
    </comment>
    <comment ref="M1" authorId="0" shapeId="0" xr:uid="{00000000-0006-0000-1E00-00000D000000}">
      <text>
        <r>
          <rPr>
            <sz val="9"/>
            <color indexed="81"/>
            <rFont val="ＭＳ Ｐゴシック"/>
            <family val="3"/>
            <charset val="128"/>
          </rPr>
          <t>Null Optionが"NOT NULL"の場合、"Yes"と表示</t>
        </r>
      </text>
    </comment>
    <comment ref="N1" authorId="0" shapeId="0" xr:uid="{00000000-0006-0000-1E00-00000E000000}">
      <text>
        <r>
          <rPr>
            <sz val="9"/>
            <color indexed="81"/>
            <rFont val="ＭＳ Ｐゴシック"/>
            <family val="3"/>
            <charset val="128"/>
          </rPr>
          <t>主キー項目は、"Yes"と表示</t>
        </r>
      </text>
    </comment>
    <comment ref="O1" authorId="0" shapeId="0" xr:uid="{00000000-0006-0000-1E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E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E00-000011000000}">
      <text>
        <r>
          <rPr>
            <sz val="9"/>
            <color indexed="81"/>
            <rFont val="ＭＳ Ｐゴシック"/>
            <family val="3"/>
            <charset val="128"/>
          </rPr>
          <t>デフォルトの設定値</t>
        </r>
      </text>
    </comment>
    <comment ref="R1" authorId="0" shapeId="0" xr:uid="{00000000-0006-0000-1E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E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E00-000014000000}">
      <text>
        <r>
          <rPr>
            <sz val="9"/>
            <color indexed="81"/>
            <rFont val="ＭＳ Ｐゴシック"/>
            <family val="3"/>
            <charset val="128"/>
          </rPr>
          <t>ルールの設定値/チェック制約</t>
        </r>
      </text>
    </comment>
    <comment ref="U1" authorId="0" shapeId="0" xr:uid="{00000000-0006-0000-1E00-000015000000}">
      <text>
        <r>
          <rPr>
            <sz val="9"/>
            <color indexed="81"/>
            <rFont val="ＭＳ Ｐゴシック"/>
            <family val="3"/>
            <charset val="128"/>
          </rPr>
          <t>参照する親の主キー属性名</t>
        </r>
      </text>
    </comment>
    <comment ref="V1" authorId="0" shapeId="0" xr:uid="{00000000-0006-0000-1E00-000016000000}">
      <text>
        <r>
          <rPr>
            <sz val="9"/>
            <color indexed="81"/>
            <rFont val="ＭＳ Ｐゴシック"/>
            <family val="3"/>
            <charset val="128"/>
          </rPr>
          <t>参照する親のエンティティ名</t>
        </r>
      </text>
    </comment>
    <comment ref="W1" authorId="0" shapeId="0" xr:uid="{00000000-0006-0000-1E00-000017000000}">
      <text>
        <r>
          <rPr>
            <sz val="9"/>
            <color indexed="81"/>
            <rFont val="ＭＳ Ｐゴシック"/>
            <family val="3"/>
            <charset val="128"/>
          </rPr>
          <t>リレーションシップ オブジェクトID。モデルの更新キーとして使用します。</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1F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1F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1F00-000003000000}">
      <text>
        <r>
          <rPr>
            <sz val="9"/>
            <color indexed="81"/>
            <rFont val="ＭＳ Ｐゴシック"/>
            <family val="3"/>
            <charset val="128"/>
          </rPr>
          <t>エンティティ定義</t>
        </r>
      </text>
    </comment>
    <comment ref="D1" authorId="0" shapeId="0" xr:uid="{00000000-0006-0000-1F00-000004000000}">
      <text>
        <r>
          <rPr>
            <sz val="9"/>
            <color indexed="81"/>
            <rFont val="ＭＳ Ｐゴシック"/>
            <family val="3"/>
            <charset val="128"/>
          </rPr>
          <t>エンティティノート</t>
        </r>
      </text>
    </comment>
    <comment ref="E1" authorId="0" shapeId="0" xr:uid="{00000000-0006-0000-1F00-000005000000}">
      <text>
        <r>
          <rPr>
            <sz val="9"/>
            <color indexed="81"/>
            <rFont val="ＭＳ Ｐゴシック"/>
            <family val="3"/>
            <charset val="128"/>
          </rPr>
          <t>エンティティ背景色をRGB Numberで指定します。</t>
        </r>
      </text>
    </comment>
    <comment ref="F1" authorId="0" shapeId="0" xr:uid="{00000000-0006-0000-1F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1F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1F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1F00-000009000000}">
      <text>
        <r>
          <rPr>
            <sz val="9"/>
            <color indexed="81"/>
            <rFont val="ＭＳ Ｐゴシック"/>
            <family val="3"/>
            <charset val="128"/>
          </rPr>
          <t>属性定義</t>
        </r>
      </text>
    </comment>
    <comment ref="J1" authorId="0" shapeId="0" xr:uid="{00000000-0006-0000-1F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1F00-00000B000000}">
      <text>
        <r>
          <rPr>
            <sz val="9"/>
            <color indexed="81"/>
            <rFont val="ＭＳ Ｐゴシック"/>
            <family val="3"/>
            <charset val="128"/>
          </rPr>
          <t>文字の長さ、数値の有効桁数</t>
        </r>
      </text>
    </comment>
    <comment ref="L1" authorId="0" shapeId="0" xr:uid="{00000000-0006-0000-1F00-00000C000000}">
      <text>
        <r>
          <rPr>
            <sz val="9"/>
            <color indexed="81"/>
            <rFont val="ＭＳ Ｐゴシック"/>
            <family val="3"/>
            <charset val="128"/>
          </rPr>
          <t>小数点以下桁</t>
        </r>
      </text>
    </comment>
    <comment ref="M1" authorId="0" shapeId="0" xr:uid="{00000000-0006-0000-1F00-00000D000000}">
      <text>
        <r>
          <rPr>
            <sz val="9"/>
            <color indexed="81"/>
            <rFont val="ＭＳ Ｐゴシック"/>
            <family val="3"/>
            <charset val="128"/>
          </rPr>
          <t>Null Optionが"NOT NULL"の場合、"Yes"と表示</t>
        </r>
      </text>
    </comment>
    <comment ref="N1" authorId="0" shapeId="0" xr:uid="{00000000-0006-0000-1F00-00000E000000}">
      <text>
        <r>
          <rPr>
            <sz val="9"/>
            <color indexed="81"/>
            <rFont val="ＭＳ Ｐゴシック"/>
            <family val="3"/>
            <charset val="128"/>
          </rPr>
          <t>主キー項目は、"Yes"と表示</t>
        </r>
      </text>
    </comment>
    <comment ref="O1" authorId="0" shapeId="0" xr:uid="{00000000-0006-0000-1F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1F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1F00-000011000000}">
      <text>
        <r>
          <rPr>
            <sz val="9"/>
            <color indexed="81"/>
            <rFont val="ＭＳ Ｐゴシック"/>
            <family val="3"/>
            <charset val="128"/>
          </rPr>
          <t>デフォルトの設定値</t>
        </r>
      </text>
    </comment>
    <comment ref="R1" authorId="0" shapeId="0" xr:uid="{00000000-0006-0000-1F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1F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1F00-000014000000}">
      <text>
        <r>
          <rPr>
            <sz val="9"/>
            <color indexed="81"/>
            <rFont val="ＭＳ Ｐゴシック"/>
            <family val="3"/>
            <charset val="128"/>
          </rPr>
          <t>ルールの設定値/チェック制約</t>
        </r>
      </text>
    </comment>
    <comment ref="U1" authorId="0" shapeId="0" xr:uid="{00000000-0006-0000-1F00-000015000000}">
      <text>
        <r>
          <rPr>
            <sz val="9"/>
            <color indexed="81"/>
            <rFont val="ＭＳ Ｐゴシック"/>
            <family val="3"/>
            <charset val="128"/>
          </rPr>
          <t>参照する親の主キー属性名</t>
        </r>
      </text>
    </comment>
    <comment ref="V1" authorId="0" shapeId="0" xr:uid="{00000000-0006-0000-1F00-000016000000}">
      <text>
        <r>
          <rPr>
            <sz val="9"/>
            <color indexed="81"/>
            <rFont val="ＭＳ Ｐゴシック"/>
            <family val="3"/>
            <charset val="128"/>
          </rPr>
          <t>参照する親のエンティティ名</t>
        </r>
      </text>
    </comment>
    <comment ref="W1" authorId="0" shapeId="0" xr:uid="{00000000-0006-0000-1F00-000017000000}">
      <text>
        <r>
          <rPr>
            <sz val="9"/>
            <color indexed="81"/>
            <rFont val="ＭＳ Ｐゴシック"/>
            <family val="3"/>
            <charset val="128"/>
          </rPr>
          <t>リレーションシップ オブジェクトID。モデルの更新キーとして使用します。</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0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0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000-000003000000}">
      <text>
        <r>
          <rPr>
            <sz val="9"/>
            <color indexed="81"/>
            <rFont val="ＭＳ Ｐゴシック"/>
            <family val="3"/>
            <charset val="128"/>
          </rPr>
          <t>エンティティ定義</t>
        </r>
      </text>
    </comment>
    <comment ref="D1" authorId="0" shapeId="0" xr:uid="{00000000-0006-0000-2000-000004000000}">
      <text>
        <r>
          <rPr>
            <sz val="9"/>
            <color indexed="81"/>
            <rFont val="ＭＳ Ｐゴシック"/>
            <family val="3"/>
            <charset val="128"/>
          </rPr>
          <t>エンティティノート</t>
        </r>
      </text>
    </comment>
    <comment ref="E1" authorId="0" shapeId="0" xr:uid="{00000000-0006-0000-2000-000005000000}">
      <text>
        <r>
          <rPr>
            <sz val="9"/>
            <color indexed="81"/>
            <rFont val="ＭＳ Ｐゴシック"/>
            <family val="3"/>
            <charset val="128"/>
          </rPr>
          <t>エンティティ背景色をRGB Numberで指定します。</t>
        </r>
      </text>
    </comment>
    <comment ref="F1" authorId="0" shapeId="0" xr:uid="{00000000-0006-0000-20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0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0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000-000009000000}">
      <text>
        <r>
          <rPr>
            <sz val="9"/>
            <color indexed="81"/>
            <rFont val="ＭＳ Ｐゴシック"/>
            <family val="3"/>
            <charset val="128"/>
          </rPr>
          <t>属性定義</t>
        </r>
      </text>
    </comment>
    <comment ref="J1" authorId="0" shapeId="0" xr:uid="{00000000-0006-0000-20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000-00000B000000}">
      <text>
        <r>
          <rPr>
            <sz val="9"/>
            <color indexed="81"/>
            <rFont val="ＭＳ Ｐゴシック"/>
            <family val="3"/>
            <charset val="128"/>
          </rPr>
          <t>文字の長さ、数値の有効桁数</t>
        </r>
      </text>
    </comment>
    <comment ref="L1" authorId="0" shapeId="0" xr:uid="{00000000-0006-0000-2000-00000C000000}">
      <text>
        <r>
          <rPr>
            <sz val="9"/>
            <color indexed="81"/>
            <rFont val="ＭＳ Ｐゴシック"/>
            <family val="3"/>
            <charset val="128"/>
          </rPr>
          <t>小数点以下桁</t>
        </r>
      </text>
    </comment>
    <comment ref="M1" authorId="0" shapeId="0" xr:uid="{00000000-0006-0000-2000-00000D000000}">
      <text>
        <r>
          <rPr>
            <sz val="9"/>
            <color indexed="81"/>
            <rFont val="ＭＳ Ｐゴシック"/>
            <family val="3"/>
            <charset val="128"/>
          </rPr>
          <t>Null Optionが"NOT NULL"の場合、"Yes"と表示</t>
        </r>
      </text>
    </comment>
    <comment ref="N1" authorId="0" shapeId="0" xr:uid="{00000000-0006-0000-2000-00000E000000}">
      <text>
        <r>
          <rPr>
            <sz val="9"/>
            <color indexed="81"/>
            <rFont val="ＭＳ Ｐゴシック"/>
            <family val="3"/>
            <charset val="128"/>
          </rPr>
          <t>主キー項目は、"Yes"と表示</t>
        </r>
      </text>
    </comment>
    <comment ref="O1" authorId="0" shapeId="0" xr:uid="{00000000-0006-0000-20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0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000-000011000000}">
      <text>
        <r>
          <rPr>
            <sz val="9"/>
            <color indexed="81"/>
            <rFont val="ＭＳ Ｐゴシック"/>
            <family val="3"/>
            <charset val="128"/>
          </rPr>
          <t>デフォルトの設定値</t>
        </r>
      </text>
    </comment>
    <comment ref="R1" authorId="0" shapeId="0" xr:uid="{00000000-0006-0000-20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0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000-000014000000}">
      <text>
        <r>
          <rPr>
            <sz val="9"/>
            <color indexed="81"/>
            <rFont val="ＭＳ Ｐゴシック"/>
            <family val="3"/>
            <charset val="128"/>
          </rPr>
          <t>ルールの設定値/チェック制約</t>
        </r>
      </text>
    </comment>
    <comment ref="U1" authorId="0" shapeId="0" xr:uid="{00000000-0006-0000-2000-000015000000}">
      <text>
        <r>
          <rPr>
            <sz val="9"/>
            <color indexed="81"/>
            <rFont val="ＭＳ Ｐゴシック"/>
            <family val="3"/>
            <charset val="128"/>
          </rPr>
          <t>参照する親の主キー属性名</t>
        </r>
      </text>
    </comment>
    <comment ref="V1" authorId="0" shapeId="0" xr:uid="{00000000-0006-0000-2000-000016000000}">
      <text>
        <r>
          <rPr>
            <sz val="9"/>
            <color indexed="81"/>
            <rFont val="ＭＳ Ｐゴシック"/>
            <family val="3"/>
            <charset val="128"/>
          </rPr>
          <t>参照する親のエンティティ名</t>
        </r>
      </text>
    </comment>
    <comment ref="W1" authorId="0" shapeId="0" xr:uid="{00000000-0006-0000-2000-000017000000}">
      <text>
        <r>
          <rPr>
            <sz val="9"/>
            <color indexed="81"/>
            <rFont val="ＭＳ Ｐゴシック"/>
            <family val="3"/>
            <charset val="128"/>
          </rPr>
          <t>リレーションシップ オブジェクトID。モデルの更新キーとして使用します。</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1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1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100-000003000000}">
      <text>
        <r>
          <rPr>
            <sz val="9"/>
            <color indexed="81"/>
            <rFont val="ＭＳ Ｐゴシック"/>
            <family val="3"/>
            <charset val="128"/>
          </rPr>
          <t>エンティティ定義</t>
        </r>
      </text>
    </comment>
    <comment ref="D1" authorId="0" shapeId="0" xr:uid="{00000000-0006-0000-2100-000004000000}">
      <text>
        <r>
          <rPr>
            <sz val="9"/>
            <color indexed="81"/>
            <rFont val="ＭＳ Ｐゴシック"/>
            <family val="3"/>
            <charset val="128"/>
          </rPr>
          <t>エンティティノート</t>
        </r>
      </text>
    </comment>
    <comment ref="E1" authorId="0" shapeId="0" xr:uid="{00000000-0006-0000-2100-000005000000}">
      <text>
        <r>
          <rPr>
            <sz val="9"/>
            <color indexed="81"/>
            <rFont val="ＭＳ Ｐゴシック"/>
            <family val="3"/>
            <charset val="128"/>
          </rPr>
          <t>エンティティ背景色をRGB Numberで指定します。</t>
        </r>
      </text>
    </comment>
    <comment ref="F1" authorId="0" shapeId="0" xr:uid="{00000000-0006-0000-21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1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1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100-000009000000}">
      <text>
        <r>
          <rPr>
            <sz val="9"/>
            <color indexed="81"/>
            <rFont val="ＭＳ Ｐゴシック"/>
            <family val="3"/>
            <charset val="128"/>
          </rPr>
          <t>属性定義</t>
        </r>
      </text>
    </comment>
    <comment ref="J1" authorId="0" shapeId="0" xr:uid="{00000000-0006-0000-21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100-00000B000000}">
      <text>
        <r>
          <rPr>
            <sz val="9"/>
            <color indexed="81"/>
            <rFont val="ＭＳ Ｐゴシック"/>
            <family val="3"/>
            <charset val="128"/>
          </rPr>
          <t>文字の長さ、数値の有効桁数</t>
        </r>
      </text>
    </comment>
    <comment ref="L1" authorId="0" shapeId="0" xr:uid="{00000000-0006-0000-2100-00000C000000}">
      <text>
        <r>
          <rPr>
            <sz val="9"/>
            <color indexed="81"/>
            <rFont val="ＭＳ Ｐゴシック"/>
            <family val="3"/>
            <charset val="128"/>
          </rPr>
          <t>小数点以下桁</t>
        </r>
      </text>
    </comment>
    <comment ref="M1" authorId="0" shapeId="0" xr:uid="{00000000-0006-0000-2100-00000D000000}">
      <text>
        <r>
          <rPr>
            <sz val="9"/>
            <color indexed="81"/>
            <rFont val="ＭＳ Ｐゴシック"/>
            <family val="3"/>
            <charset val="128"/>
          </rPr>
          <t>Null Optionが"NOT NULL"の場合、"Yes"と表示</t>
        </r>
      </text>
    </comment>
    <comment ref="N1" authorId="0" shapeId="0" xr:uid="{00000000-0006-0000-2100-00000E000000}">
      <text>
        <r>
          <rPr>
            <sz val="9"/>
            <color indexed="81"/>
            <rFont val="ＭＳ Ｐゴシック"/>
            <family val="3"/>
            <charset val="128"/>
          </rPr>
          <t>主キー項目は、"Yes"と表示</t>
        </r>
      </text>
    </comment>
    <comment ref="O1" authorId="0" shapeId="0" xr:uid="{00000000-0006-0000-21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1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100-000011000000}">
      <text>
        <r>
          <rPr>
            <sz val="9"/>
            <color indexed="81"/>
            <rFont val="ＭＳ Ｐゴシック"/>
            <family val="3"/>
            <charset val="128"/>
          </rPr>
          <t>デフォルトの設定値</t>
        </r>
      </text>
    </comment>
    <comment ref="R1" authorId="0" shapeId="0" xr:uid="{00000000-0006-0000-21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1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100-000014000000}">
      <text>
        <r>
          <rPr>
            <sz val="9"/>
            <color indexed="81"/>
            <rFont val="ＭＳ Ｐゴシック"/>
            <family val="3"/>
            <charset val="128"/>
          </rPr>
          <t>ルールの設定値/チェック制約</t>
        </r>
      </text>
    </comment>
    <comment ref="U1" authorId="0" shapeId="0" xr:uid="{00000000-0006-0000-2100-000015000000}">
      <text>
        <r>
          <rPr>
            <sz val="9"/>
            <color indexed="81"/>
            <rFont val="ＭＳ Ｐゴシック"/>
            <family val="3"/>
            <charset val="128"/>
          </rPr>
          <t>参照する親の主キー属性名</t>
        </r>
      </text>
    </comment>
    <comment ref="V1" authorId="0" shapeId="0" xr:uid="{00000000-0006-0000-2100-000016000000}">
      <text>
        <r>
          <rPr>
            <sz val="9"/>
            <color indexed="81"/>
            <rFont val="ＭＳ Ｐゴシック"/>
            <family val="3"/>
            <charset val="128"/>
          </rPr>
          <t>参照する親のエンティティ名</t>
        </r>
      </text>
    </comment>
    <comment ref="W1" authorId="0" shapeId="0" xr:uid="{00000000-0006-0000-2100-000017000000}">
      <text>
        <r>
          <rPr>
            <sz val="9"/>
            <color indexed="81"/>
            <rFont val="ＭＳ Ｐゴシック"/>
            <family val="3"/>
            <charset val="128"/>
          </rPr>
          <t>リレーションシップ オブジェクトID。モデルの更新キーとして使用します。</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2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2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200-000003000000}">
      <text>
        <r>
          <rPr>
            <sz val="9"/>
            <color indexed="81"/>
            <rFont val="ＭＳ Ｐゴシック"/>
            <family val="3"/>
            <charset val="128"/>
          </rPr>
          <t>エンティティ定義</t>
        </r>
      </text>
    </comment>
    <comment ref="D1" authorId="0" shapeId="0" xr:uid="{00000000-0006-0000-2200-000004000000}">
      <text>
        <r>
          <rPr>
            <sz val="9"/>
            <color indexed="81"/>
            <rFont val="ＭＳ Ｐゴシック"/>
            <family val="3"/>
            <charset val="128"/>
          </rPr>
          <t>エンティティノート</t>
        </r>
      </text>
    </comment>
    <comment ref="E1" authorId="0" shapeId="0" xr:uid="{00000000-0006-0000-2200-000005000000}">
      <text>
        <r>
          <rPr>
            <sz val="9"/>
            <color indexed="81"/>
            <rFont val="ＭＳ Ｐゴシック"/>
            <family val="3"/>
            <charset val="128"/>
          </rPr>
          <t>エンティティ背景色をRGB Numberで指定します。</t>
        </r>
      </text>
    </comment>
    <comment ref="F1" authorId="0" shapeId="0" xr:uid="{00000000-0006-0000-22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2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2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200-000009000000}">
      <text>
        <r>
          <rPr>
            <sz val="9"/>
            <color indexed="81"/>
            <rFont val="ＭＳ Ｐゴシック"/>
            <family val="3"/>
            <charset val="128"/>
          </rPr>
          <t>属性定義</t>
        </r>
      </text>
    </comment>
    <comment ref="J1" authorId="0" shapeId="0" xr:uid="{00000000-0006-0000-22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200-00000B000000}">
      <text>
        <r>
          <rPr>
            <sz val="9"/>
            <color indexed="81"/>
            <rFont val="ＭＳ Ｐゴシック"/>
            <family val="3"/>
            <charset val="128"/>
          </rPr>
          <t>文字の長さ、数値の有効桁数</t>
        </r>
      </text>
    </comment>
    <comment ref="L1" authorId="0" shapeId="0" xr:uid="{00000000-0006-0000-2200-00000C000000}">
      <text>
        <r>
          <rPr>
            <sz val="9"/>
            <color indexed="81"/>
            <rFont val="ＭＳ Ｐゴシック"/>
            <family val="3"/>
            <charset val="128"/>
          </rPr>
          <t>小数点以下桁</t>
        </r>
      </text>
    </comment>
    <comment ref="M1" authorId="0" shapeId="0" xr:uid="{00000000-0006-0000-2200-00000D000000}">
      <text>
        <r>
          <rPr>
            <sz val="9"/>
            <color indexed="81"/>
            <rFont val="ＭＳ Ｐゴシック"/>
            <family val="3"/>
            <charset val="128"/>
          </rPr>
          <t>Null Optionが"NOT NULL"の場合、"Yes"と表示</t>
        </r>
      </text>
    </comment>
    <comment ref="N1" authorId="0" shapeId="0" xr:uid="{00000000-0006-0000-2200-00000E000000}">
      <text>
        <r>
          <rPr>
            <sz val="9"/>
            <color indexed="81"/>
            <rFont val="ＭＳ Ｐゴシック"/>
            <family val="3"/>
            <charset val="128"/>
          </rPr>
          <t>主キー項目は、"Yes"と表示</t>
        </r>
      </text>
    </comment>
    <comment ref="O1" authorId="0" shapeId="0" xr:uid="{00000000-0006-0000-22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2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200-000011000000}">
      <text>
        <r>
          <rPr>
            <sz val="9"/>
            <color indexed="81"/>
            <rFont val="ＭＳ Ｐゴシック"/>
            <family val="3"/>
            <charset val="128"/>
          </rPr>
          <t>デフォルトの設定値</t>
        </r>
      </text>
    </comment>
    <comment ref="R1" authorId="0" shapeId="0" xr:uid="{00000000-0006-0000-22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2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200-000014000000}">
      <text>
        <r>
          <rPr>
            <sz val="9"/>
            <color indexed="81"/>
            <rFont val="ＭＳ Ｐゴシック"/>
            <family val="3"/>
            <charset val="128"/>
          </rPr>
          <t>ルールの設定値/チェック制約</t>
        </r>
      </text>
    </comment>
    <comment ref="U1" authorId="0" shapeId="0" xr:uid="{00000000-0006-0000-2200-000015000000}">
      <text>
        <r>
          <rPr>
            <sz val="9"/>
            <color indexed="81"/>
            <rFont val="ＭＳ Ｐゴシック"/>
            <family val="3"/>
            <charset val="128"/>
          </rPr>
          <t>参照する親の主キー属性名</t>
        </r>
      </text>
    </comment>
    <comment ref="V1" authorId="0" shapeId="0" xr:uid="{00000000-0006-0000-2200-000016000000}">
      <text>
        <r>
          <rPr>
            <sz val="9"/>
            <color indexed="81"/>
            <rFont val="ＭＳ Ｐゴシック"/>
            <family val="3"/>
            <charset val="128"/>
          </rPr>
          <t>参照する親のエンティティ名</t>
        </r>
      </text>
    </comment>
    <comment ref="W1" authorId="0" shapeId="0" xr:uid="{00000000-0006-0000-2200-000017000000}">
      <text>
        <r>
          <rPr>
            <sz val="9"/>
            <color indexed="81"/>
            <rFont val="ＭＳ Ｐゴシック"/>
            <family val="3"/>
            <charset val="128"/>
          </rPr>
          <t>リレーションシップ オブジェクトID。モデルの更新キーとして使用します。</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3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3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300-000003000000}">
      <text>
        <r>
          <rPr>
            <sz val="9"/>
            <color indexed="81"/>
            <rFont val="ＭＳ Ｐゴシック"/>
            <family val="3"/>
            <charset val="128"/>
          </rPr>
          <t>エンティティ定義</t>
        </r>
      </text>
    </comment>
    <comment ref="D1" authorId="0" shapeId="0" xr:uid="{00000000-0006-0000-2300-000004000000}">
      <text>
        <r>
          <rPr>
            <sz val="9"/>
            <color indexed="81"/>
            <rFont val="ＭＳ Ｐゴシック"/>
            <family val="3"/>
            <charset val="128"/>
          </rPr>
          <t>エンティティノート</t>
        </r>
      </text>
    </comment>
    <comment ref="E1" authorId="0" shapeId="0" xr:uid="{00000000-0006-0000-2300-000005000000}">
      <text>
        <r>
          <rPr>
            <sz val="9"/>
            <color indexed="81"/>
            <rFont val="ＭＳ Ｐゴシック"/>
            <family val="3"/>
            <charset val="128"/>
          </rPr>
          <t>エンティティ背景色をRGB Numberで指定します。</t>
        </r>
      </text>
    </comment>
    <comment ref="F1" authorId="0" shapeId="0" xr:uid="{00000000-0006-0000-23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3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3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300-000009000000}">
      <text>
        <r>
          <rPr>
            <sz val="9"/>
            <color indexed="81"/>
            <rFont val="ＭＳ Ｐゴシック"/>
            <family val="3"/>
            <charset val="128"/>
          </rPr>
          <t>属性定義</t>
        </r>
      </text>
    </comment>
    <comment ref="J1" authorId="0" shapeId="0" xr:uid="{00000000-0006-0000-23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300-00000B000000}">
      <text>
        <r>
          <rPr>
            <sz val="9"/>
            <color indexed="81"/>
            <rFont val="ＭＳ Ｐゴシック"/>
            <family val="3"/>
            <charset val="128"/>
          </rPr>
          <t>文字の長さ、数値の有効桁数</t>
        </r>
      </text>
    </comment>
    <comment ref="L1" authorId="0" shapeId="0" xr:uid="{00000000-0006-0000-2300-00000C000000}">
      <text>
        <r>
          <rPr>
            <sz val="9"/>
            <color indexed="81"/>
            <rFont val="ＭＳ Ｐゴシック"/>
            <family val="3"/>
            <charset val="128"/>
          </rPr>
          <t>小数点以下桁</t>
        </r>
      </text>
    </comment>
    <comment ref="M1" authorId="0" shapeId="0" xr:uid="{00000000-0006-0000-2300-00000D000000}">
      <text>
        <r>
          <rPr>
            <sz val="9"/>
            <color indexed="81"/>
            <rFont val="ＭＳ Ｐゴシック"/>
            <family val="3"/>
            <charset val="128"/>
          </rPr>
          <t>Null Optionが"NOT NULL"の場合、"Yes"と表示</t>
        </r>
      </text>
    </comment>
    <comment ref="N1" authorId="0" shapeId="0" xr:uid="{00000000-0006-0000-2300-00000E000000}">
      <text>
        <r>
          <rPr>
            <sz val="9"/>
            <color indexed="81"/>
            <rFont val="ＭＳ Ｐゴシック"/>
            <family val="3"/>
            <charset val="128"/>
          </rPr>
          <t>主キー項目は、"Yes"と表示</t>
        </r>
      </text>
    </comment>
    <comment ref="O1" authorId="0" shapeId="0" xr:uid="{00000000-0006-0000-23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3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300-000011000000}">
      <text>
        <r>
          <rPr>
            <sz val="9"/>
            <color indexed="81"/>
            <rFont val="ＭＳ Ｐゴシック"/>
            <family val="3"/>
            <charset val="128"/>
          </rPr>
          <t>デフォルトの設定値</t>
        </r>
      </text>
    </comment>
    <comment ref="R1" authorId="0" shapeId="0" xr:uid="{00000000-0006-0000-23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3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300-000014000000}">
      <text>
        <r>
          <rPr>
            <sz val="9"/>
            <color indexed="81"/>
            <rFont val="ＭＳ Ｐゴシック"/>
            <family val="3"/>
            <charset val="128"/>
          </rPr>
          <t>ルールの設定値/チェック制約</t>
        </r>
      </text>
    </comment>
    <comment ref="U1" authorId="0" shapeId="0" xr:uid="{00000000-0006-0000-2300-000015000000}">
      <text>
        <r>
          <rPr>
            <sz val="9"/>
            <color indexed="81"/>
            <rFont val="ＭＳ Ｐゴシック"/>
            <family val="3"/>
            <charset val="128"/>
          </rPr>
          <t>参照する親の主キー属性名</t>
        </r>
      </text>
    </comment>
    <comment ref="V1" authorId="0" shapeId="0" xr:uid="{00000000-0006-0000-2300-000016000000}">
      <text>
        <r>
          <rPr>
            <sz val="9"/>
            <color indexed="81"/>
            <rFont val="ＭＳ Ｐゴシック"/>
            <family val="3"/>
            <charset val="128"/>
          </rPr>
          <t>参照する親のエンティティ名</t>
        </r>
      </text>
    </comment>
    <comment ref="W1" authorId="0" shapeId="0" xr:uid="{00000000-0006-0000-2300-000017000000}">
      <text>
        <r>
          <rPr>
            <sz val="9"/>
            <color indexed="81"/>
            <rFont val="ＭＳ Ｐゴシック"/>
            <family val="3"/>
            <charset val="128"/>
          </rPr>
          <t>リレーションシップ オブジェクトID。モデルの更新キーとして使用します。</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4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4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400-000003000000}">
      <text>
        <r>
          <rPr>
            <sz val="9"/>
            <color indexed="81"/>
            <rFont val="ＭＳ Ｐゴシック"/>
            <family val="3"/>
            <charset val="128"/>
          </rPr>
          <t>エンティティ定義</t>
        </r>
      </text>
    </comment>
    <comment ref="D1" authorId="0" shapeId="0" xr:uid="{00000000-0006-0000-2400-000004000000}">
      <text>
        <r>
          <rPr>
            <sz val="9"/>
            <color indexed="81"/>
            <rFont val="ＭＳ Ｐゴシック"/>
            <family val="3"/>
            <charset val="128"/>
          </rPr>
          <t>エンティティノート</t>
        </r>
      </text>
    </comment>
    <comment ref="E1" authorId="0" shapeId="0" xr:uid="{00000000-0006-0000-2400-000005000000}">
      <text>
        <r>
          <rPr>
            <sz val="9"/>
            <color indexed="81"/>
            <rFont val="ＭＳ Ｐゴシック"/>
            <family val="3"/>
            <charset val="128"/>
          </rPr>
          <t>エンティティ背景色をRGB Numberで指定します。</t>
        </r>
      </text>
    </comment>
    <comment ref="F1" authorId="0" shapeId="0" xr:uid="{00000000-0006-0000-24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4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4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400-000009000000}">
      <text>
        <r>
          <rPr>
            <sz val="9"/>
            <color indexed="81"/>
            <rFont val="ＭＳ Ｐゴシック"/>
            <family val="3"/>
            <charset val="128"/>
          </rPr>
          <t>属性定義</t>
        </r>
      </text>
    </comment>
    <comment ref="J1" authorId="0" shapeId="0" xr:uid="{00000000-0006-0000-24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400-00000B000000}">
      <text>
        <r>
          <rPr>
            <sz val="9"/>
            <color indexed="81"/>
            <rFont val="ＭＳ Ｐゴシック"/>
            <family val="3"/>
            <charset val="128"/>
          </rPr>
          <t>文字の長さ、数値の有効桁数</t>
        </r>
      </text>
    </comment>
    <comment ref="L1" authorId="0" shapeId="0" xr:uid="{00000000-0006-0000-2400-00000C000000}">
      <text>
        <r>
          <rPr>
            <sz val="9"/>
            <color indexed="81"/>
            <rFont val="ＭＳ Ｐゴシック"/>
            <family val="3"/>
            <charset val="128"/>
          </rPr>
          <t>小数点以下桁</t>
        </r>
      </text>
    </comment>
    <comment ref="M1" authorId="0" shapeId="0" xr:uid="{00000000-0006-0000-2400-00000D000000}">
      <text>
        <r>
          <rPr>
            <sz val="9"/>
            <color indexed="81"/>
            <rFont val="ＭＳ Ｐゴシック"/>
            <family val="3"/>
            <charset val="128"/>
          </rPr>
          <t>Null Optionが"NOT NULL"の場合、"Yes"と表示</t>
        </r>
      </text>
    </comment>
    <comment ref="N1" authorId="0" shapeId="0" xr:uid="{00000000-0006-0000-2400-00000E000000}">
      <text>
        <r>
          <rPr>
            <sz val="9"/>
            <color indexed="81"/>
            <rFont val="ＭＳ Ｐゴシック"/>
            <family val="3"/>
            <charset val="128"/>
          </rPr>
          <t>主キー項目は、"Yes"と表示</t>
        </r>
      </text>
    </comment>
    <comment ref="O1" authorId="0" shapeId="0" xr:uid="{00000000-0006-0000-24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4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400-000011000000}">
      <text>
        <r>
          <rPr>
            <sz val="9"/>
            <color indexed="81"/>
            <rFont val="ＭＳ Ｐゴシック"/>
            <family val="3"/>
            <charset val="128"/>
          </rPr>
          <t>デフォルトの設定値</t>
        </r>
      </text>
    </comment>
    <comment ref="R1" authorId="0" shapeId="0" xr:uid="{00000000-0006-0000-24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4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400-000014000000}">
      <text>
        <r>
          <rPr>
            <sz val="9"/>
            <color indexed="81"/>
            <rFont val="ＭＳ Ｐゴシック"/>
            <family val="3"/>
            <charset val="128"/>
          </rPr>
          <t>ルールの設定値/チェック制約</t>
        </r>
      </text>
    </comment>
    <comment ref="U1" authorId="0" shapeId="0" xr:uid="{00000000-0006-0000-2400-000015000000}">
      <text>
        <r>
          <rPr>
            <sz val="9"/>
            <color indexed="81"/>
            <rFont val="ＭＳ Ｐゴシック"/>
            <family val="3"/>
            <charset val="128"/>
          </rPr>
          <t>参照する親の主キー属性名</t>
        </r>
      </text>
    </comment>
    <comment ref="V1" authorId="0" shapeId="0" xr:uid="{00000000-0006-0000-2400-000016000000}">
      <text>
        <r>
          <rPr>
            <sz val="9"/>
            <color indexed="81"/>
            <rFont val="ＭＳ Ｐゴシック"/>
            <family val="3"/>
            <charset val="128"/>
          </rPr>
          <t>参照する親のエンティティ名</t>
        </r>
      </text>
    </comment>
    <comment ref="W1" authorId="0" shapeId="0" xr:uid="{00000000-0006-0000-2400-000017000000}">
      <text>
        <r>
          <rPr>
            <sz val="9"/>
            <color indexed="81"/>
            <rFont val="ＭＳ Ｐゴシック"/>
            <family val="3"/>
            <charset val="128"/>
          </rPr>
          <t>リレーションシップ オブジェクトID。モデルの更新キーとして使用します。</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5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5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500-000003000000}">
      <text>
        <r>
          <rPr>
            <sz val="9"/>
            <color indexed="81"/>
            <rFont val="ＭＳ Ｐゴシック"/>
            <family val="3"/>
            <charset val="128"/>
          </rPr>
          <t>エンティティ定義</t>
        </r>
      </text>
    </comment>
    <comment ref="D1" authorId="0" shapeId="0" xr:uid="{00000000-0006-0000-2500-000004000000}">
      <text>
        <r>
          <rPr>
            <sz val="9"/>
            <color indexed="81"/>
            <rFont val="ＭＳ Ｐゴシック"/>
            <family val="3"/>
            <charset val="128"/>
          </rPr>
          <t>エンティティノート</t>
        </r>
      </text>
    </comment>
    <comment ref="E1" authorId="0" shapeId="0" xr:uid="{00000000-0006-0000-2500-000005000000}">
      <text>
        <r>
          <rPr>
            <sz val="9"/>
            <color indexed="81"/>
            <rFont val="ＭＳ Ｐゴシック"/>
            <family val="3"/>
            <charset val="128"/>
          </rPr>
          <t>エンティティ背景色をRGB Numberで指定します。</t>
        </r>
      </text>
    </comment>
    <comment ref="F1" authorId="0" shapeId="0" xr:uid="{00000000-0006-0000-25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5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5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500-000009000000}">
      <text>
        <r>
          <rPr>
            <sz val="9"/>
            <color indexed="81"/>
            <rFont val="ＭＳ Ｐゴシック"/>
            <family val="3"/>
            <charset val="128"/>
          </rPr>
          <t>属性定義</t>
        </r>
      </text>
    </comment>
    <comment ref="J1" authorId="0" shapeId="0" xr:uid="{00000000-0006-0000-25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500-00000B000000}">
      <text>
        <r>
          <rPr>
            <sz val="9"/>
            <color indexed="81"/>
            <rFont val="ＭＳ Ｐゴシック"/>
            <family val="3"/>
            <charset val="128"/>
          </rPr>
          <t>文字の長さ、数値の有効桁数</t>
        </r>
      </text>
    </comment>
    <comment ref="L1" authorId="0" shapeId="0" xr:uid="{00000000-0006-0000-2500-00000C000000}">
      <text>
        <r>
          <rPr>
            <sz val="9"/>
            <color indexed="81"/>
            <rFont val="ＭＳ Ｐゴシック"/>
            <family val="3"/>
            <charset val="128"/>
          </rPr>
          <t>小数点以下桁</t>
        </r>
      </text>
    </comment>
    <comment ref="M1" authorId="0" shapeId="0" xr:uid="{00000000-0006-0000-2500-00000D000000}">
      <text>
        <r>
          <rPr>
            <sz val="9"/>
            <color indexed="81"/>
            <rFont val="ＭＳ Ｐゴシック"/>
            <family val="3"/>
            <charset val="128"/>
          </rPr>
          <t>Null Optionが"NOT NULL"の場合、"Yes"と表示</t>
        </r>
      </text>
    </comment>
    <comment ref="N1" authorId="0" shapeId="0" xr:uid="{00000000-0006-0000-2500-00000E000000}">
      <text>
        <r>
          <rPr>
            <sz val="9"/>
            <color indexed="81"/>
            <rFont val="ＭＳ Ｐゴシック"/>
            <family val="3"/>
            <charset val="128"/>
          </rPr>
          <t>主キー項目は、"Yes"と表示</t>
        </r>
      </text>
    </comment>
    <comment ref="O1" authorId="0" shapeId="0" xr:uid="{00000000-0006-0000-25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5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500-000011000000}">
      <text>
        <r>
          <rPr>
            <sz val="9"/>
            <color indexed="81"/>
            <rFont val="ＭＳ Ｐゴシック"/>
            <family val="3"/>
            <charset val="128"/>
          </rPr>
          <t>デフォルトの設定値</t>
        </r>
      </text>
    </comment>
    <comment ref="R1" authorId="0" shapeId="0" xr:uid="{00000000-0006-0000-25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5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500-000014000000}">
      <text>
        <r>
          <rPr>
            <sz val="9"/>
            <color indexed="81"/>
            <rFont val="ＭＳ Ｐゴシック"/>
            <family val="3"/>
            <charset val="128"/>
          </rPr>
          <t>ルールの設定値/チェック制約</t>
        </r>
      </text>
    </comment>
    <comment ref="U1" authorId="0" shapeId="0" xr:uid="{00000000-0006-0000-2500-000015000000}">
      <text>
        <r>
          <rPr>
            <sz val="9"/>
            <color indexed="81"/>
            <rFont val="ＭＳ Ｐゴシック"/>
            <family val="3"/>
            <charset val="128"/>
          </rPr>
          <t>参照する親の主キー属性名</t>
        </r>
      </text>
    </comment>
    <comment ref="V1" authorId="0" shapeId="0" xr:uid="{00000000-0006-0000-2500-000016000000}">
      <text>
        <r>
          <rPr>
            <sz val="9"/>
            <color indexed="81"/>
            <rFont val="ＭＳ Ｐゴシック"/>
            <family val="3"/>
            <charset val="128"/>
          </rPr>
          <t>参照する親のエンティティ名</t>
        </r>
      </text>
    </comment>
    <comment ref="W1" authorId="0" shapeId="0" xr:uid="{00000000-0006-0000-2500-000017000000}">
      <text>
        <r>
          <rPr>
            <sz val="9"/>
            <color indexed="81"/>
            <rFont val="ＭＳ Ｐゴシック"/>
            <family val="3"/>
            <charset val="128"/>
          </rPr>
          <t>リレーションシップ オブジェクトID。モデルの更新キーとして使用します。</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6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6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600-000003000000}">
      <text>
        <r>
          <rPr>
            <sz val="9"/>
            <color indexed="81"/>
            <rFont val="ＭＳ Ｐゴシック"/>
            <family val="3"/>
            <charset val="128"/>
          </rPr>
          <t>エンティティ定義</t>
        </r>
      </text>
    </comment>
    <comment ref="D1" authorId="0" shapeId="0" xr:uid="{00000000-0006-0000-2600-000004000000}">
      <text>
        <r>
          <rPr>
            <sz val="9"/>
            <color indexed="81"/>
            <rFont val="ＭＳ Ｐゴシック"/>
            <family val="3"/>
            <charset val="128"/>
          </rPr>
          <t>エンティティノート</t>
        </r>
      </text>
    </comment>
    <comment ref="E1" authorId="0" shapeId="0" xr:uid="{00000000-0006-0000-2600-000005000000}">
      <text>
        <r>
          <rPr>
            <sz val="9"/>
            <color indexed="81"/>
            <rFont val="ＭＳ Ｐゴシック"/>
            <family val="3"/>
            <charset val="128"/>
          </rPr>
          <t>エンティティ背景色をRGB Numberで指定します。</t>
        </r>
      </text>
    </comment>
    <comment ref="F1" authorId="0" shapeId="0" xr:uid="{00000000-0006-0000-26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6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6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600-000009000000}">
      <text>
        <r>
          <rPr>
            <sz val="9"/>
            <color indexed="81"/>
            <rFont val="ＭＳ Ｐゴシック"/>
            <family val="3"/>
            <charset val="128"/>
          </rPr>
          <t>属性定義</t>
        </r>
      </text>
    </comment>
    <comment ref="J1" authorId="0" shapeId="0" xr:uid="{00000000-0006-0000-26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600-00000B000000}">
      <text>
        <r>
          <rPr>
            <sz val="9"/>
            <color indexed="81"/>
            <rFont val="ＭＳ Ｐゴシック"/>
            <family val="3"/>
            <charset val="128"/>
          </rPr>
          <t>文字の長さ、数値の有効桁数</t>
        </r>
      </text>
    </comment>
    <comment ref="L1" authorId="0" shapeId="0" xr:uid="{00000000-0006-0000-2600-00000C000000}">
      <text>
        <r>
          <rPr>
            <sz val="9"/>
            <color indexed="81"/>
            <rFont val="ＭＳ Ｐゴシック"/>
            <family val="3"/>
            <charset val="128"/>
          </rPr>
          <t>小数点以下桁</t>
        </r>
      </text>
    </comment>
    <comment ref="M1" authorId="0" shapeId="0" xr:uid="{00000000-0006-0000-2600-00000D000000}">
      <text>
        <r>
          <rPr>
            <sz val="9"/>
            <color indexed="81"/>
            <rFont val="ＭＳ Ｐゴシック"/>
            <family val="3"/>
            <charset val="128"/>
          </rPr>
          <t>Null Optionが"NOT NULL"の場合、"Yes"と表示</t>
        </r>
      </text>
    </comment>
    <comment ref="N1" authorId="0" shapeId="0" xr:uid="{00000000-0006-0000-2600-00000E000000}">
      <text>
        <r>
          <rPr>
            <sz val="9"/>
            <color indexed="81"/>
            <rFont val="ＭＳ Ｐゴシック"/>
            <family val="3"/>
            <charset val="128"/>
          </rPr>
          <t>主キー項目は、"Yes"と表示</t>
        </r>
      </text>
    </comment>
    <comment ref="O1" authorId="0" shapeId="0" xr:uid="{00000000-0006-0000-26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6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600-000011000000}">
      <text>
        <r>
          <rPr>
            <sz val="9"/>
            <color indexed="81"/>
            <rFont val="ＭＳ Ｐゴシック"/>
            <family val="3"/>
            <charset val="128"/>
          </rPr>
          <t>デフォルトの設定値</t>
        </r>
      </text>
    </comment>
    <comment ref="R1" authorId="0" shapeId="0" xr:uid="{00000000-0006-0000-26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6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600-000014000000}">
      <text>
        <r>
          <rPr>
            <sz val="9"/>
            <color indexed="81"/>
            <rFont val="ＭＳ Ｐゴシック"/>
            <family val="3"/>
            <charset val="128"/>
          </rPr>
          <t>ルールの設定値/チェック制約</t>
        </r>
      </text>
    </comment>
    <comment ref="U1" authorId="0" shapeId="0" xr:uid="{00000000-0006-0000-2600-000015000000}">
      <text>
        <r>
          <rPr>
            <sz val="9"/>
            <color indexed="81"/>
            <rFont val="ＭＳ Ｐゴシック"/>
            <family val="3"/>
            <charset val="128"/>
          </rPr>
          <t>参照する親の主キー属性名</t>
        </r>
      </text>
    </comment>
    <comment ref="V1" authorId="0" shapeId="0" xr:uid="{00000000-0006-0000-2600-000016000000}">
      <text>
        <r>
          <rPr>
            <sz val="9"/>
            <color indexed="81"/>
            <rFont val="ＭＳ Ｐゴシック"/>
            <family val="3"/>
            <charset val="128"/>
          </rPr>
          <t>参照する親のエンティティ名</t>
        </r>
      </text>
    </comment>
    <comment ref="W1" authorId="0" shapeId="0" xr:uid="{00000000-0006-0000-2600-000017000000}">
      <text>
        <r>
          <rPr>
            <sz val="9"/>
            <color indexed="81"/>
            <rFont val="ＭＳ Ｐゴシック"/>
            <family val="3"/>
            <charset val="128"/>
          </rPr>
          <t>リレーションシップ オブジェクトID。モデルの更新キーとして使用します。</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7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7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700-000003000000}">
      <text>
        <r>
          <rPr>
            <sz val="9"/>
            <color indexed="81"/>
            <rFont val="ＭＳ Ｐゴシック"/>
            <family val="3"/>
            <charset val="128"/>
          </rPr>
          <t>エンティティ定義</t>
        </r>
      </text>
    </comment>
    <comment ref="D1" authorId="0" shapeId="0" xr:uid="{00000000-0006-0000-2700-000004000000}">
      <text>
        <r>
          <rPr>
            <sz val="9"/>
            <color indexed="81"/>
            <rFont val="ＭＳ Ｐゴシック"/>
            <family val="3"/>
            <charset val="128"/>
          </rPr>
          <t>エンティティノート</t>
        </r>
      </text>
    </comment>
    <comment ref="E1" authorId="0" shapeId="0" xr:uid="{00000000-0006-0000-2700-000005000000}">
      <text>
        <r>
          <rPr>
            <sz val="9"/>
            <color indexed="81"/>
            <rFont val="ＭＳ Ｐゴシック"/>
            <family val="3"/>
            <charset val="128"/>
          </rPr>
          <t>エンティティ背景色をRGB Numberで指定します。</t>
        </r>
      </text>
    </comment>
    <comment ref="F1" authorId="0" shapeId="0" xr:uid="{00000000-0006-0000-27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7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7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700-000009000000}">
      <text>
        <r>
          <rPr>
            <sz val="9"/>
            <color indexed="81"/>
            <rFont val="ＭＳ Ｐゴシック"/>
            <family val="3"/>
            <charset val="128"/>
          </rPr>
          <t>属性定義</t>
        </r>
      </text>
    </comment>
    <comment ref="J1" authorId="0" shapeId="0" xr:uid="{00000000-0006-0000-27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700-00000B000000}">
      <text>
        <r>
          <rPr>
            <sz val="9"/>
            <color indexed="81"/>
            <rFont val="ＭＳ Ｐゴシック"/>
            <family val="3"/>
            <charset val="128"/>
          </rPr>
          <t>文字の長さ、数値の有効桁数</t>
        </r>
      </text>
    </comment>
    <comment ref="L1" authorId="0" shapeId="0" xr:uid="{00000000-0006-0000-2700-00000C000000}">
      <text>
        <r>
          <rPr>
            <sz val="9"/>
            <color indexed="81"/>
            <rFont val="ＭＳ Ｐゴシック"/>
            <family val="3"/>
            <charset val="128"/>
          </rPr>
          <t>小数点以下桁</t>
        </r>
      </text>
    </comment>
    <comment ref="M1" authorId="0" shapeId="0" xr:uid="{00000000-0006-0000-2700-00000D000000}">
      <text>
        <r>
          <rPr>
            <sz val="9"/>
            <color indexed="81"/>
            <rFont val="ＭＳ Ｐゴシック"/>
            <family val="3"/>
            <charset val="128"/>
          </rPr>
          <t>Null Optionが"NOT NULL"の場合、"Yes"と表示</t>
        </r>
      </text>
    </comment>
    <comment ref="N1" authorId="0" shapeId="0" xr:uid="{00000000-0006-0000-2700-00000E000000}">
      <text>
        <r>
          <rPr>
            <sz val="9"/>
            <color indexed="81"/>
            <rFont val="ＭＳ Ｐゴシック"/>
            <family val="3"/>
            <charset val="128"/>
          </rPr>
          <t>主キー項目は、"Yes"と表示</t>
        </r>
      </text>
    </comment>
    <comment ref="O1" authorId="0" shapeId="0" xr:uid="{00000000-0006-0000-27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7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700-000011000000}">
      <text>
        <r>
          <rPr>
            <sz val="9"/>
            <color indexed="81"/>
            <rFont val="ＭＳ Ｐゴシック"/>
            <family val="3"/>
            <charset val="128"/>
          </rPr>
          <t>デフォルトの設定値</t>
        </r>
      </text>
    </comment>
    <comment ref="R1" authorId="0" shapeId="0" xr:uid="{00000000-0006-0000-27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7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700-000014000000}">
      <text>
        <r>
          <rPr>
            <sz val="9"/>
            <color indexed="81"/>
            <rFont val="ＭＳ Ｐゴシック"/>
            <family val="3"/>
            <charset val="128"/>
          </rPr>
          <t>ルールの設定値/チェック制約</t>
        </r>
      </text>
    </comment>
    <comment ref="U1" authorId="0" shapeId="0" xr:uid="{00000000-0006-0000-2700-000015000000}">
      <text>
        <r>
          <rPr>
            <sz val="9"/>
            <color indexed="81"/>
            <rFont val="ＭＳ Ｐゴシック"/>
            <family val="3"/>
            <charset val="128"/>
          </rPr>
          <t>参照する親の主キー属性名</t>
        </r>
      </text>
    </comment>
    <comment ref="V1" authorId="0" shapeId="0" xr:uid="{00000000-0006-0000-2700-000016000000}">
      <text>
        <r>
          <rPr>
            <sz val="9"/>
            <color indexed="81"/>
            <rFont val="ＭＳ Ｐゴシック"/>
            <family val="3"/>
            <charset val="128"/>
          </rPr>
          <t>参照する親のエンティティ名</t>
        </r>
      </text>
    </comment>
    <comment ref="W1" authorId="0" shapeId="0" xr:uid="{00000000-0006-0000-2700-000017000000}">
      <text>
        <r>
          <rPr>
            <sz val="9"/>
            <color indexed="81"/>
            <rFont val="ＭＳ Ｐゴシック"/>
            <family val="3"/>
            <charset val="128"/>
          </rPr>
          <t>リレーションシップ オブジェクトID。モデルの更新キーとして使用します。</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8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8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800-000003000000}">
      <text>
        <r>
          <rPr>
            <sz val="9"/>
            <color indexed="81"/>
            <rFont val="ＭＳ Ｐゴシック"/>
            <family val="3"/>
            <charset val="128"/>
          </rPr>
          <t>エンティティ定義</t>
        </r>
      </text>
    </comment>
    <comment ref="D1" authorId="0" shapeId="0" xr:uid="{00000000-0006-0000-2800-000004000000}">
      <text>
        <r>
          <rPr>
            <sz val="9"/>
            <color indexed="81"/>
            <rFont val="ＭＳ Ｐゴシック"/>
            <family val="3"/>
            <charset val="128"/>
          </rPr>
          <t>エンティティノート</t>
        </r>
      </text>
    </comment>
    <comment ref="E1" authorId="0" shapeId="0" xr:uid="{00000000-0006-0000-2800-000005000000}">
      <text>
        <r>
          <rPr>
            <sz val="9"/>
            <color indexed="81"/>
            <rFont val="ＭＳ Ｐゴシック"/>
            <family val="3"/>
            <charset val="128"/>
          </rPr>
          <t>エンティティ背景色をRGB Numberで指定します。</t>
        </r>
      </text>
    </comment>
    <comment ref="F1" authorId="0" shapeId="0" xr:uid="{00000000-0006-0000-28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8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8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800-000009000000}">
      <text>
        <r>
          <rPr>
            <sz val="9"/>
            <color indexed="81"/>
            <rFont val="ＭＳ Ｐゴシック"/>
            <family val="3"/>
            <charset val="128"/>
          </rPr>
          <t>属性定義</t>
        </r>
      </text>
    </comment>
    <comment ref="J1" authorId="0" shapeId="0" xr:uid="{00000000-0006-0000-28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800-00000B000000}">
      <text>
        <r>
          <rPr>
            <sz val="9"/>
            <color indexed="81"/>
            <rFont val="ＭＳ Ｐゴシック"/>
            <family val="3"/>
            <charset val="128"/>
          </rPr>
          <t>文字の長さ、数値の有効桁数</t>
        </r>
      </text>
    </comment>
    <comment ref="L1" authorId="0" shapeId="0" xr:uid="{00000000-0006-0000-2800-00000C000000}">
      <text>
        <r>
          <rPr>
            <sz val="9"/>
            <color indexed="81"/>
            <rFont val="ＭＳ Ｐゴシック"/>
            <family val="3"/>
            <charset val="128"/>
          </rPr>
          <t>小数点以下桁</t>
        </r>
      </text>
    </comment>
    <comment ref="M1" authorId="0" shapeId="0" xr:uid="{00000000-0006-0000-2800-00000D000000}">
      <text>
        <r>
          <rPr>
            <sz val="9"/>
            <color indexed="81"/>
            <rFont val="ＭＳ Ｐゴシック"/>
            <family val="3"/>
            <charset val="128"/>
          </rPr>
          <t>Null Optionが"NOT NULL"の場合、"Yes"と表示</t>
        </r>
      </text>
    </comment>
    <comment ref="N1" authorId="0" shapeId="0" xr:uid="{00000000-0006-0000-2800-00000E000000}">
      <text>
        <r>
          <rPr>
            <sz val="9"/>
            <color indexed="81"/>
            <rFont val="ＭＳ Ｐゴシック"/>
            <family val="3"/>
            <charset val="128"/>
          </rPr>
          <t>主キー項目は、"Yes"と表示</t>
        </r>
      </text>
    </comment>
    <comment ref="O1" authorId="0" shapeId="0" xr:uid="{00000000-0006-0000-28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8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800-000011000000}">
      <text>
        <r>
          <rPr>
            <sz val="9"/>
            <color indexed="81"/>
            <rFont val="ＭＳ Ｐゴシック"/>
            <family val="3"/>
            <charset val="128"/>
          </rPr>
          <t>デフォルトの設定値</t>
        </r>
      </text>
    </comment>
    <comment ref="R1" authorId="0" shapeId="0" xr:uid="{00000000-0006-0000-28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8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800-000014000000}">
      <text>
        <r>
          <rPr>
            <sz val="9"/>
            <color indexed="81"/>
            <rFont val="ＭＳ Ｐゴシック"/>
            <family val="3"/>
            <charset val="128"/>
          </rPr>
          <t>ルールの設定値/チェック制約</t>
        </r>
      </text>
    </comment>
    <comment ref="U1" authorId="0" shapeId="0" xr:uid="{00000000-0006-0000-2800-000015000000}">
      <text>
        <r>
          <rPr>
            <sz val="9"/>
            <color indexed="81"/>
            <rFont val="ＭＳ Ｐゴシック"/>
            <family val="3"/>
            <charset val="128"/>
          </rPr>
          <t>参照する親の主キー属性名</t>
        </r>
      </text>
    </comment>
    <comment ref="V1" authorId="0" shapeId="0" xr:uid="{00000000-0006-0000-2800-000016000000}">
      <text>
        <r>
          <rPr>
            <sz val="9"/>
            <color indexed="81"/>
            <rFont val="ＭＳ Ｐゴシック"/>
            <family val="3"/>
            <charset val="128"/>
          </rPr>
          <t>参照する親のエンティティ名</t>
        </r>
      </text>
    </comment>
    <comment ref="W1" authorId="0" shapeId="0" xr:uid="{00000000-0006-0000-2800-000017000000}">
      <text>
        <r>
          <rPr>
            <sz val="9"/>
            <color indexed="81"/>
            <rFont val="ＭＳ Ｐゴシック"/>
            <family val="3"/>
            <charset val="128"/>
          </rPr>
          <t>リレーションシップ オブジェクトID。モデルの更新キーとして使用します。</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9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9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900-000003000000}">
      <text>
        <r>
          <rPr>
            <sz val="9"/>
            <color indexed="81"/>
            <rFont val="ＭＳ Ｐゴシック"/>
            <family val="3"/>
            <charset val="128"/>
          </rPr>
          <t>エンティティ定義</t>
        </r>
      </text>
    </comment>
    <comment ref="D1" authorId="0" shapeId="0" xr:uid="{00000000-0006-0000-2900-000004000000}">
      <text>
        <r>
          <rPr>
            <sz val="9"/>
            <color indexed="81"/>
            <rFont val="ＭＳ Ｐゴシック"/>
            <family val="3"/>
            <charset val="128"/>
          </rPr>
          <t>エンティティノート</t>
        </r>
      </text>
    </comment>
    <comment ref="E1" authorId="0" shapeId="0" xr:uid="{00000000-0006-0000-2900-000005000000}">
      <text>
        <r>
          <rPr>
            <sz val="9"/>
            <color indexed="81"/>
            <rFont val="ＭＳ Ｐゴシック"/>
            <family val="3"/>
            <charset val="128"/>
          </rPr>
          <t>エンティティ背景色をRGB Numberで指定します。</t>
        </r>
      </text>
    </comment>
    <comment ref="F1" authorId="0" shapeId="0" xr:uid="{00000000-0006-0000-29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9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9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900-000009000000}">
      <text>
        <r>
          <rPr>
            <sz val="9"/>
            <color indexed="81"/>
            <rFont val="ＭＳ Ｐゴシック"/>
            <family val="3"/>
            <charset val="128"/>
          </rPr>
          <t>属性定義</t>
        </r>
      </text>
    </comment>
    <comment ref="J1" authorId="0" shapeId="0" xr:uid="{00000000-0006-0000-29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900-00000B000000}">
      <text>
        <r>
          <rPr>
            <sz val="9"/>
            <color indexed="81"/>
            <rFont val="ＭＳ Ｐゴシック"/>
            <family val="3"/>
            <charset val="128"/>
          </rPr>
          <t>文字の長さ、数値の有効桁数</t>
        </r>
      </text>
    </comment>
    <comment ref="L1" authorId="0" shapeId="0" xr:uid="{00000000-0006-0000-2900-00000C000000}">
      <text>
        <r>
          <rPr>
            <sz val="9"/>
            <color indexed="81"/>
            <rFont val="ＭＳ Ｐゴシック"/>
            <family val="3"/>
            <charset val="128"/>
          </rPr>
          <t>小数点以下桁</t>
        </r>
      </text>
    </comment>
    <comment ref="M1" authorId="0" shapeId="0" xr:uid="{00000000-0006-0000-2900-00000D000000}">
      <text>
        <r>
          <rPr>
            <sz val="9"/>
            <color indexed="81"/>
            <rFont val="ＭＳ Ｐゴシック"/>
            <family val="3"/>
            <charset val="128"/>
          </rPr>
          <t>Null Optionが"NOT NULL"の場合、"Yes"と表示</t>
        </r>
      </text>
    </comment>
    <comment ref="N1" authorId="0" shapeId="0" xr:uid="{00000000-0006-0000-2900-00000E000000}">
      <text>
        <r>
          <rPr>
            <sz val="9"/>
            <color indexed="81"/>
            <rFont val="ＭＳ Ｐゴシック"/>
            <family val="3"/>
            <charset val="128"/>
          </rPr>
          <t>主キー項目は、"Yes"と表示</t>
        </r>
      </text>
    </comment>
    <comment ref="O1" authorId="0" shapeId="0" xr:uid="{00000000-0006-0000-29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9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900-000011000000}">
      <text>
        <r>
          <rPr>
            <sz val="9"/>
            <color indexed="81"/>
            <rFont val="ＭＳ Ｐゴシック"/>
            <family val="3"/>
            <charset val="128"/>
          </rPr>
          <t>デフォルトの設定値</t>
        </r>
      </text>
    </comment>
    <comment ref="R1" authorId="0" shapeId="0" xr:uid="{00000000-0006-0000-29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9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900-000014000000}">
      <text>
        <r>
          <rPr>
            <sz val="9"/>
            <color indexed="81"/>
            <rFont val="ＭＳ Ｐゴシック"/>
            <family val="3"/>
            <charset val="128"/>
          </rPr>
          <t>ルールの設定値/チェック制約</t>
        </r>
      </text>
    </comment>
    <comment ref="U1" authorId="0" shapeId="0" xr:uid="{00000000-0006-0000-2900-000015000000}">
      <text>
        <r>
          <rPr>
            <sz val="9"/>
            <color indexed="81"/>
            <rFont val="ＭＳ Ｐゴシック"/>
            <family val="3"/>
            <charset val="128"/>
          </rPr>
          <t>参照する親の主キー属性名</t>
        </r>
      </text>
    </comment>
    <comment ref="V1" authorId="0" shapeId="0" xr:uid="{00000000-0006-0000-2900-000016000000}">
      <text>
        <r>
          <rPr>
            <sz val="9"/>
            <color indexed="81"/>
            <rFont val="ＭＳ Ｐゴシック"/>
            <family val="3"/>
            <charset val="128"/>
          </rPr>
          <t>参照する親のエンティティ名</t>
        </r>
      </text>
    </comment>
    <comment ref="W1" authorId="0" shapeId="0" xr:uid="{00000000-0006-0000-2900-000017000000}">
      <text>
        <r>
          <rPr>
            <sz val="9"/>
            <color indexed="81"/>
            <rFont val="ＭＳ Ｐゴシック"/>
            <family val="3"/>
            <charset val="128"/>
          </rPr>
          <t>リレーションシップ オブジェクトID。モデルの更新キーとして使用します。</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A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A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A00-000003000000}">
      <text>
        <r>
          <rPr>
            <sz val="9"/>
            <color indexed="81"/>
            <rFont val="ＭＳ Ｐゴシック"/>
            <family val="3"/>
            <charset val="128"/>
          </rPr>
          <t>エンティティ定義</t>
        </r>
      </text>
    </comment>
    <comment ref="D1" authorId="0" shapeId="0" xr:uid="{00000000-0006-0000-2A00-000004000000}">
      <text>
        <r>
          <rPr>
            <sz val="9"/>
            <color indexed="81"/>
            <rFont val="ＭＳ Ｐゴシック"/>
            <family val="3"/>
            <charset val="128"/>
          </rPr>
          <t>エンティティノート</t>
        </r>
      </text>
    </comment>
    <comment ref="E1" authorId="0" shapeId="0" xr:uid="{00000000-0006-0000-2A00-000005000000}">
      <text>
        <r>
          <rPr>
            <sz val="9"/>
            <color indexed="81"/>
            <rFont val="ＭＳ Ｐゴシック"/>
            <family val="3"/>
            <charset val="128"/>
          </rPr>
          <t>エンティティ背景色をRGB Numberで指定します。</t>
        </r>
      </text>
    </comment>
    <comment ref="F1" authorId="0" shapeId="0" xr:uid="{00000000-0006-0000-2A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A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A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A00-000009000000}">
      <text>
        <r>
          <rPr>
            <sz val="9"/>
            <color indexed="81"/>
            <rFont val="ＭＳ Ｐゴシック"/>
            <family val="3"/>
            <charset val="128"/>
          </rPr>
          <t>属性定義</t>
        </r>
      </text>
    </comment>
    <comment ref="J1" authorId="0" shapeId="0" xr:uid="{00000000-0006-0000-2A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A00-00000B000000}">
      <text>
        <r>
          <rPr>
            <sz val="9"/>
            <color indexed="81"/>
            <rFont val="ＭＳ Ｐゴシック"/>
            <family val="3"/>
            <charset val="128"/>
          </rPr>
          <t>文字の長さ、数値の有効桁数</t>
        </r>
      </text>
    </comment>
    <comment ref="L1" authorId="0" shapeId="0" xr:uid="{00000000-0006-0000-2A00-00000C000000}">
      <text>
        <r>
          <rPr>
            <sz val="9"/>
            <color indexed="81"/>
            <rFont val="ＭＳ Ｐゴシック"/>
            <family val="3"/>
            <charset val="128"/>
          </rPr>
          <t>小数点以下桁</t>
        </r>
      </text>
    </comment>
    <comment ref="M1" authorId="0" shapeId="0" xr:uid="{00000000-0006-0000-2A00-00000D000000}">
      <text>
        <r>
          <rPr>
            <sz val="9"/>
            <color indexed="81"/>
            <rFont val="ＭＳ Ｐゴシック"/>
            <family val="3"/>
            <charset val="128"/>
          </rPr>
          <t>Null Optionが"NOT NULL"の場合、"Yes"と表示</t>
        </r>
      </text>
    </comment>
    <comment ref="N1" authorId="0" shapeId="0" xr:uid="{00000000-0006-0000-2A00-00000E000000}">
      <text>
        <r>
          <rPr>
            <sz val="9"/>
            <color indexed="81"/>
            <rFont val="ＭＳ Ｐゴシック"/>
            <family val="3"/>
            <charset val="128"/>
          </rPr>
          <t>主キー項目は、"Yes"と表示</t>
        </r>
      </text>
    </comment>
    <comment ref="O1" authorId="0" shapeId="0" xr:uid="{00000000-0006-0000-2A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A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A00-000011000000}">
      <text>
        <r>
          <rPr>
            <sz val="9"/>
            <color indexed="81"/>
            <rFont val="ＭＳ Ｐゴシック"/>
            <family val="3"/>
            <charset val="128"/>
          </rPr>
          <t>デフォルトの設定値</t>
        </r>
      </text>
    </comment>
    <comment ref="R1" authorId="0" shapeId="0" xr:uid="{00000000-0006-0000-2A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A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A00-000014000000}">
      <text>
        <r>
          <rPr>
            <sz val="9"/>
            <color indexed="81"/>
            <rFont val="ＭＳ Ｐゴシック"/>
            <family val="3"/>
            <charset val="128"/>
          </rPr>
          <t>ルールの設定値/チェック制約</t>
        </r>
      </text>
    </comment>
    <comment ref="U1" authorId="0" shapeId="0" xr:uid="{00000000-0006-0000-2A00-000015000000}">
      <text>
        <r>
          <rPr>
            <sz val="9"/>
            <color indexed="81"/>
            <rFont val="ＭＳ Ｐゴシック"/>
            <family val="3"/>
            <charset val="128"/>
          </rPr>
          <t>参照する親の主キー属性名</t>
        </r>
      </text>
    </comment>
    <comment ref="V1" authorId="0" shapeId="0" xr:uid="{00000000-0006-0000-2A00-000016000000}">
      <text>
        <r>
          <rPr>
            <sz val="9"/>
            <color indexed="81"/>
            <rFont val="ＭＳ Ｐゴシック"/>
            <family val="3"/>
            <charset val="128"/>
          </rPr>
          <t>参照する親のエンティティ名</t>
        </r>
      </text>
    </comment>
    <comment ref="W1" authorId="0" shapeId="0" xr:uid="{00000000-0006-0000-2A00-000017000000}">
      <text>
        <r>
          <rPr>
            <sz val="9"/>
            <color indexed="81"/>
            <rFont val="ＭＳ Ｐゴシック"/>
            <family val="3"/>
            <charset val="128"/>
          </rPr>
          <t>リレーションシップ オブジェクトID。モデルの更新キーとして使用します。</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B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B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B00-000003000000}">
      <text>
        <r>
          <rPr>
            <sz val="9"/>
            <color indexed="81"/>
            <rFont val="ＭＳ Ｐゴシック"/>
            <family val="3"/>
            <charset val="128"/>
          </rPr>
          <t>エンティティ定義</t>
        </r>
      </text>
    </comment>
    <comment ref="D1" authorId="0" shapeId="0" xr:uid="{00000000-0006-0000-2B00-000004000000}">
      <text>
        <r>
          <rPr>
            <sz val="9"/>
            <color indexed="81"/>
            <rFont val="ＭＳ Ｐゴシック"/>
            <family val="3"/>
            <charset val="128"/>
          </rPr>
          <t>エンティティノート</t>
        </r>
      </text>
    </comment>
    <comment ref="E1" authorId="0" shapeId="0" xr:uid="{00000000-0006-0000-2B00-000005000000}">
      <text>
        <r>
          <rPr>
            <sz val="9"/>
            <color indexed="81"/>
            <rFont val="ＭＳ Ｐゴシック"/>
            <family val="3"/>
            <charset val="128"/>
          </rPr>
          <t>エンティティ背景色をRGB Numberで指定します。</t>
        </r>
      </text>
    </comment>
    <comment ref="F1" authorId="0" shapeId="0" xr:uid="{00000000-0006-0000-2B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B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B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B00-000009000000}">
      <text>
        <r>
          <rPr>
            <sz val="9"/>
            <color indexed="81"/>
            <rFont val="ＭＳ Ｐゴシック"/>
            <family val="3"/>
            <charset val="128"/>
          </rPr>
          <t>属性定義</t>
        </r>
      </text>
    </comment>
    <comment ref="J1" authorId="0" shapeId="0" xr:uid="{00000000-0006-0000-2B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B00-00000B000000}">
      <text>
        <r>
          <rPr>
            <sz val="9"/>
            <color indexed="81"/>
            <rFont val="ＭＳ Ｐゴシック"/>
            <family val="3"/>
            <charset val="128"/>
          </rPr>
          <t>文字の長さ、数値の有効桁数</t>
        </r>
      </text>
    </comment>
    <comment ref="L1" authorId="0" shapeId="0" xr:uid="{00000000-0006-0000-2B00-00000C000000}">
      <text>
        <r>
          <rPr>
            <sz val="9"/>
            <color indexed="81"/>
            <rFont val="ＭＳ Ｐゴシック"/>
            <family val="3"/>
            <charset val="128"/>
          </rPr>
          <t>小数点以下桁</t>
        </r>
      </text>
    </comment>
    <comment ref="M1" authorId="0" shapeId="0" xr:uid="{00000000-0006-0000-2B00-00000D000000}">
      <text>
        <r>
          <rPr>
            <sz val="9"/>
            <color indexed="81"/>
            <rFont val="ＭＳ Ｐゴシック"/>
            <family val="3"/>
            <charset val="128"/>
          </rPr>
          <t>Null Optionが"NOT NULL"の場合、"Yes"と表示</t>
        </r>
      </text>
    </comment>
    <comment ref="N1" authorId="0" shapeId="0" xr:uid="{00000000-0006-0000-2B00-00000E000000}">
      <text>
        <r>
          <rPr>
            <sz val="9"/>
            <color indexed="81"/>
            <rFont val="ＭＳ Ｐゴシック"/>
            <family val="3"/>
            <charset val="128"/>
          </rPr>
          <t>主キー項目は、"Yes"と表示</t>
        </r>
      </text>
    </comment>
    <comment ref="O1" authorId="0" shapeId="0" xr:uid="{00000000-0006-0000-2B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B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B00-000011000000}">
      <text>
        <r>
          <rPr>
            <sz val="9"/>
            <color indexed="81"/>
            <rFont val="ＭＳ Ｐゴシック"/>
            <family val="3"/>
            <charset val="128"/>
          </rPr>
          <t>デフォルトの設定値</t>
        </r>
      </text>
    </comment>
    <comment ref="R1" authorId="0" shapeId="0" xr:uid="{00000000-0006-0000-2B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B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B00-000014000000}">
      <text>
        <r>
          <rPr>
            <sz val="9"/>
            <color indexed="81"/>
            <rFont val="ＭＳ Ｐゴシック"/>
            <family val="3"/>
            <charset val="128"/>
          </rPr>
          <t>ルールの設定値/チェック制約</t>
        </r>
      </text>
    </comment>
    <comment ref="U1" authorId="0" shapeId="0" xr:uid="{00000000-0006-0000-2B00-000015000000}">
      <text>
        <r>
          <rPr>
            <sz val="9"/>
            <color indexed="81"/>
            <rFont val="ＭＳ Ｐゴシック"/>
            <family val="3"/>
            <charset val="128"/>
          </rPr>
          <t>参照する親の主キー属性名</t>
        </r>
      </text>
    </comment>
    <comment ref="V1" authorId="0" shapeId="0" xr:uid="{00000000-0006-0000-2B00-000016000000}">
      <text>
        <r>
          <rPr>
            <sz val="9"/>
            <color indexed="81"/>
            <rFont val="ＭＳ Ｐゴシック"/>
            <family val="3"/>
            <charset val="128"/>
          </rPr>
          <t>参照する親のエンティティ名</t>
        </r>
      </text>
    </comment>
    <comment ref="W1" authorId="0" shapeId="0" xr:uid="{00000000-0006-0000-2B00-000017000000}">
      <text>
        <r>
          <rPr>
            <sz val="9"/>
            <color indexed="81"/>
            <rFont val="ＭＳ Ｐゴシック"/>
            <family val="3"/>
            <charset val="128"/>
          </rPr>
          <t>リレーションシップ オブジェクトID。モデルの更新キーとして使用します。</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C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C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C00-000003000000}">
      <text>
        <r>
          <rPr>
            <sz val="9"/>
            <color indexed="81"/>
            <rFont val="ＭＳ Ｐゴシック"/>
            <family val="3"/>
            <charset val="128"/>
          </rPr>
          <t>エンティティ定義</t>
        </r>
      </text>
    </comment>
    <comment ref="D1" authorId="0" shapeId="0" xr:uid="{00000000-0006-0000-2C00-000004000000}">
      <text>
        <r>
          <rPr>
            <sz val="9"/>
            <color indexed="81"/>
            <rFont val="ＭＳ Ｐゴシック"/>
            <family val="3"/>
            <charset val="128"/>
          </rPr>
          <t>エンティティノート</t>
        </r>
      </text>
    </comment>
    <comment ref="E1" authorId="0" shapeId="0" xr:uid="{00000000-0006-0000-2C00-000005000000}">
      <text>
        <r>
          <rPr>
            <sz val="9"/>
            <color indexed="81"/>
            <rFont val="ＭＳ Ｐゴシック"/>
            <family val="3"/>
            <charset val="128"/>
          </rPr>
          <t>エンティティ背景色をRGB Numberで指定します。</t>
        </r>
      </text>
    </comment>
    <comment ref="F1" authorId="0" shapeId="0" xr:uid="{00000000-0006-0000-2C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C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C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C00-000009000000}">
      <text>
        <r>
          <rPr>
            <sz val="9"/>
            <color indexed="81"/>
            <rFont val="ＭＳ Ｐゴシック"/>
            <family val="3"/>
            <charset val="128"/>
          </rPr>
          <t>属性定義</t>
        </r>
      </text>
    </comment>
    <comment ref="J1" authorId="0" shapeId="0" xr:uid="{00000000-0006-0000-2C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C00-00000B000000}">
      <text>
        <r>
          <rPr>
            <sz val="9"/>
            <color indexed="81"/>
            <rFont val="ＭＳ Ｐゴシック"/>
            <family val="3"/>
            <charset val="128"/>
          </rPr>
          <t>文字の長さ、数値の有効桁数</t>
        </r>
      </text>
    </comment>
    <comment ref="L1" authorId="0" shapeId="0" xr:uid="{00000000-0006-0000-2C00-00000C000000}">
      <text>
        <r>
          <rPr>
            <sz val="9"/>
            <color indexed="81"/>
            <rFont val="ＭＳ Ｐゴシック"/>
            <family val="3"/>
            <charset val="128"/>
          </rPr>
          <t>小数点以下桁</t>
        </r>
      </text>
    </comment>
    <comment ref="M1" authorId="0" shapeId="0" xr:uid="{00000000-0006-0000-2C00-00000D000000}">
      <text>
        <r>
          <rPr>
            <sz val="9"/>
            <color indexed="81"/>
            <rFont val="ＭＳ Ｐゴシック"/>
            <family val="3"/>
            <charset val="128"/>
          </rPr>
          <t>Null Optionが"NOT NULL"の場合、"Yes"と表示</t>
        </r>
      </text>
    </comment>
    <comment ref="N1" authorId="0" shapeId="0" xr:uid="{00000000-0006-0000-2C00-00000E000000}">
      <text>
        <r>
          <rPr>
            <sz val="9"/>
            <color indexed="81"/>
            <rFont val="ＭＳ Ｐゴシック"/>
            <family val="3"/>
            <charset val="128"/>
          </rPr>
          <t>主キー項目は、"Yes"と表示</t>
        </r>
      </text>
    </comment>
    <comment ref="O1" authorId="0" shapeId="0" xr:uid="{00000000-0006-0000-2C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C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C00-000011000000}">
      <text>
        <r>
          <rPr>
            <sz val="9"/>
            <color indexed="81"/>
            <rFont val="ＭＳ Ｐゴシック"/>
            <family val="3"/>
            <charset val="128"/>
          </rPr>
          <t>デフォルトの設定値</t>
        </r>
      </text>
    </comment>
    <comment ref="R1" authorId="0" shapeId="0" xr:uid="{00000000-0006-0000-2C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C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C00-000014000000}">
      <text>
        <r>
          <rPr>
            <sz val="9"/>
            <color indexed="81"/>
            <rFont val="ＭＳ Ｐゴシック"/>
            <family val="3"/>
            <charset val="128"/>
          </rPr>
          <t>ルールの設定値/チェック制約</t>
        </r>
      </text>
    </comment>
    <comment ref="U1" authorId="0" shapeId="0" xr:uid="{00000000-0006-0000-2C00-000015000000}">
      <text>
        <r>
          <rPr>
            <sz val="9"/>
            <color indexed="81"/>
            <rFont val="ＭＳ Ｐゴシック"/>
            <family val="3"/>
            <charset val="128"/>
          </rPr>
          <t>参照する親の主キー属性名</t>
        </r>
      </text>
    </comment>
    <comment ref="V1" authorId="0" shapeId="0" xr:uid="{00000000-0006-0000-2C00-000016000000}">
      <text>
        <r>
          <rPr>
            <sz val="9"/>
            <color indexed="81"/>
            <rFont val="ＭＳ Ｐゴシック"/>
            <family val="3"/>
            <charset val="128"/>
          </rPr>
          <t>参照する親のエンティティ名</t>
        </r>
      </text>
    </comment>
    <comment ref="W1" authorId="0" shapeId="0" xr:uid="{00000000-0006-0000-2C00-000017000000}">
      <text>
        <r>
          <rPr>
            <sz val="9"/>
            <color indexed="81"/>
            <rFont val="ＭＳ Ｐゴシック"/>
            <family val="3"/>
            <charset val="128"/>
          </rPr>
          <t>リレーションシップ オブジェクトID。モデルの更新キーとして使用します。</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D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D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D00-000003000000}">
      <text>
        <r>
          <rPr>
            <sz val="9"/>
            <color indexed="81"/>
            <rFont val="ＭＳ Ｐゴシック"/>
            <family val="3"/>
            <charset val="128"/>
          </rPr>
          <t>エンティティ定義</t>
        </r>
      </text>
    </comment>
    <comment ref="D1" authorId="0" shapeId="0" xr:uid="{00000000-0006-0000-2D00-000004000000}">
      <text>
        <r>
          <rPr>
            <sz val="9"/>
            <color indexed="81"/>
            <rFont val="ＭＳ Ｐゴシック"/>
            <family val="3"/>
            <charset val="128"/>
          </rPr>
          <t>エンティティノート</t>
        </r>
      </text>
    </comment>
    <comment ref="E1" authorId="0" shapeId="0" xr:uid="{00000000-0006-0000-2D00-000005000000}">
      <text>
        <r>
          <rPr>
            <sz val="9"/>
            <color indexed="81"/>
            <rFont val="ＭＳ Ｐゴシック"/>
            <family val="3"/>
            <charset val="128"/>
          </rPr>
          <t>エンティティ背景色をRGB Numberで指定します。</t>
        </r>
      </text>
    </comment>
    <comment ref="F1" authorId="0" shapeId="0" xr:uid="{00000000-0006-0000-2D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D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D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D00-000009000000}">
      <text>
        <r>
          <rPr>
            <sz val="9"/>
            <color indexed="81"/>
            <rFont val="ＭＳ Ｐゴシック"/>
            <family val="3"/>
            <charset val="128"/>
          </rPr>
          <t>属性定義</t>
        </r>
      </text>
    </comment>
    <comment ref="J1" authorId="0" shapeId="0" xr:uid="{00000000-0006-0000-2D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D00-00000B000000}">
      <text>
        <r>
          <rPr>
            <sz val="9"/>
            <color indexed="81"/>
            <rFont val="ＭＳ Ｐゴシック"/>
            <family val="3"/>
            <charset val="128"/>
          </rPr>
          <t>文字の長さ、数値の有効桁数</t>
        </r>
      </text>
    </comment>
    <comment ref="L1" authorId="0" shapeId="0" xr:uid="{00000000-0006-0000-2D00-00000C000000}">
      <text>
        <r>
          <rPr>
            <sz val="9"/>
            <color indexed="81"/>
            <rFont val="ＭＳ Ｐゴシック"/>
            <family val="3"/>
            <charset val="128"/>
          </rPr>
          <t>小数点以下桁</t>
        </r>
      </text>
    </comment>
    <comment ref="M1" authorId="0" shapeId="0" xr:uid="{00000000-0006-0000-2D00-00000D000000}">
      <text>
        <r>
          <rPr>
            <sz val="9"/>
            <color indexed="81"/>
            <rFont val="ＭＳ Ｐゴシック"/>
            <family val="3"/>
            <charset val="128"/>
          </rPr>
          <t>Null Optionが"NOT NULL"の場合、"Yes"と表示</t>
        </r>
      </text>
    </comment>
    <comment ref="N1" authorId="0" shapeId="0" xr:uid="{00000000-0006-0000-2D00-00000E000000}">
      <text>
        <r>
          <rPr>
            <sz val="9"/>
            <color indexed="81"/>
            <rFont val="ＭＳ Ｐゴシック"/>
            <family val="3"/>
            <charset val="128"/>
          </rPr>
          <t>主キー項目は、"Yes"と表示</t>
        </r>
      </text>
    </comment>
    <comment ref="O1" authorId="0" shapeId="0" xr:uid="{00000000-0006-0000-2D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D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D00-000011000000}">
      <text>
        <r>
          <rPr>
            <sz val="9"/>
            <color indexed="81"/>
            <rFont val="ＭＳ Ｐゴシック"/>
            <family val="3"/>
            <charset val="128"/>
          </rPr>
          <t>デフォルトの設定値</t>
        </r>
      </text>
    </comment>
    <comment ref="R1" authorId="0" shapeId="0" xr:uid="{00000000-0006-0000-2D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D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D00-000014000000}">
      <text>
        <r>
          <rPr>
            <sz val="9"/>
            <color indexed="81"/>
            <rFont val="ＭＳ Ｐゴシック"/>
            <family val="3"/>
            <charset val="128"/>
          </rPr>
          <t>ルールの設定値/チェック制約</t>
        </r>
      </text>
    </comment>
    <comment ref="U1" authorId="0" shapeId="0" xr:uid="{00000000-0006-0000-2D00-000015000000}">
      <text>
        <r>
          <rPr>
            <sz val="9"/>
            <color indexed="81"/>
            <rFont val="ＭＳ Ｐゴシック"/>
            <family val="3"/>
            <charset val="128"/>
          </rPr>
          <t>参照する親の主キー属性名</t>
        </r>
      </text>
    </comment>
    <comment ref="V1" authorId="0" shapeId="0" xr:uid="{00000000-0006-0000-2D00-000016000000}">
      <text>
        <r>
          <rPr>
            <sz val="9"/>
            <color indexed="81"/>
            <rFont val="ＭＳ Ｐゴシック"/>
            <family val="3"/>
            <charset val="128"/>
          </rPr>
          <t>参照する親のエンティティ名</t>
        </r>
      </text>
    </comment>
    <comment ref="W1" authorId="0" shapeId="0" xr:uid="{00000000-0006-0000-2D00-000017000000}">
      <text>
        <r>
          <rPr>
            <sz val="9"/>
            <color indexed="81"/>
            <rFont val="ＭＳ Ｐゴシック"/>
            <family val="3"/>
            <charset val="128"/>
          </rPr>
          <t>リレーションシップ オブジェクトID。モデルの更新キーとして使用します。</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E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E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E00-000003000000}">
      <text>
        <r>
          <rPr>
            <sz val="9"/>
            <color indexed="81"/>
            <rFont val="ＭＳ Ｐゴシック"/>
            <family val="3"/>
            <charset val="128"/>
          </rPr>
          <t>エンティティ定義</t>
        </r>
      </text>
    </comment>
    <comment ref="D1" authorId="0" shapeId="0" xr:uid="{00000000-0006-0000-2E00-000004000000}">
      <text>
        <r>
          <rPr>
            <sz val="9"/>
            <color indexed="81"/>
            <rFont val="ＭＳ Ｐゴシック"/>
            <family val="3"/>
            <charset val="128"/>
          </rPr>
          <t>エンティティノート</t>
        </r>
      </text>
    </comment>
    <comment ref="E1" authorId="0" shapeId="0" xr:uid="{00000000-0006-0000-2E00-000005000000}">
      <text>
        <r>
          <rPr>
            <sz val="9"/>
            <color indexed="81"/>
            <rFont val="ＭＳ Ｐゴシック"/>
            <family val="3"/>
            <charset val="128"/>
          </rPr>
          <t>エンティティ背景色をRGB Numberで指定します。</t>
        </r>
      </text>
    </comment>
    <comment ref="F1" authorId="0" shapeId="0" xr:uid="{00000000-0006-0000-2E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E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E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E00-000009000000}">
      <text>
        <r>
          <rPr>
            <sz val="9"/>
            <color indexed="81"/>
            <rFont val="ＭＳ Ｐゴシック"/>
            <family val="3"/>
            <charset val="128"/>
          </rPr>
          <t>属性定義</t>
        </r>
      </text>
    </comment>
    <comment ref="J1" authorId="0" shapeId="0" xr:uid="{00000000-0006-0000-2E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E00-00000B000000}">
      <text>
        <r>
          <rPr>
            <sz val="9"/>
            <color indexed="81"/>
            <rFont val="ＭＳ Ｐゴシック"/>
            <family val="3"/>
            <charset val="128"/>
          </rPr>
          <t>文字の長さ、数値の有効桁数</t>
        </r>
      </text>
    </comment>
    <comment ref="L1" authorId="0" shapeId="0" xr:uid="{00000000-0006-0000-2E00-00000C000000}">
      <text>
        <r>
          <rPr>
            <sz val="9"/>
            <color indexed="81"/>
            <rFont val="ＭＳ Ｐゴシック"/>
            <family val="3"/>
            <charset val="128"/>
          </rPr>
          <t>小数点以下桁</t>
        </r>
      </text>
    </comment>
    <comment ref="M1" authorId="0" shapeId="0" xr:uid="{00000000-0006-0000-2E00-00000D000000}">
      <text>
        <r>
          <rPr>
            <sz val="9"/>
            <color indexed="81"/>
            <rFont val="ＭＳ Ｐゴシック"/>
            <family val="3"/>
            <charset val="128"/>
          </rPr>
          <t>Null Optionが"NOT NULL"の場合、"Yes"と表示</t>
        </r>
      </text>
    </comment>
    <comment ref="N1" authorId="0" shapeId="0" xr:uid="{00000000-0006-0000-2E00-00000E000000}">
      <text>
        <r>
          <rPr>
            <sz val="9"/>
            <color indexed="81"/>
            <rFont val="ＭＳ Ｐゴシック"/>
            <family val="3"/>
            <charset val="128"/>
          </rPr>
          <t>主キー項目は、"Yes"と表示</t>
        </r>
      </text>
    </comment>
    <comment ref="O1" authorId="0" shapeId="0" xr:uid="{00000000-0006-0000-2E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E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E00-000011000000}">
      <text>
        <r>
          <rPr>
            <sz val="9"/>
            <color indexed="81"/>
            <rFont val="ＭＳ Ｐゴシック"/>
            <family val="3"/>
            <charset val="128"/>
          </rPr>
          <t>デフォルトの設定値</t>
        </r>
      </text>
    </comment>
    <comment ref="R1" authorId="0" shapeId="0" xr:uid="{00000000-0006-0000-2E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E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E00-000014000000}">
      <text>
        <r>
          <rPr>
            <sz val="9"/>
            <color indexed="81"/>
            <rFont val="ＭＳ Ｐゴシック"/>
            <family val="3"/>
            <charset val="128"/>
          </rPr>
          <t>ルールの設定値/チェック制約</t>
        </r>
      </text>
    </comment>
    <comment ref="U1" authorId="0" shapeId="0" xr:uid="{00000000-0006-0000-2E00-000015000000}">
      <text>
        <r>
          <rPr>
            <sz val="9"/>
            <color indexed="81"/>
            <rFont val="ＭＳ Ｐゴシック"/>
            <family val="3"/>
            <charset val="128"/>
          </rPr>
          <t>参照する親の主キー属性名</t>
        </r>
      </text>
    </comment>
    <comment ref="V1" authorId="0" shapeId="0" xr:uid="{00000000-0006-0000-2E00-000016000000}">
      <text>
        <r>
          <rPr>
            <sz val="9"/>
            <color indexed="81"/>
            <rFont val="ＭＳ Ｐゴシック"/>
            <family val="3"/>
            <charset val="128"/>
          </rPr>
          <t>参照する親のエンティティ名</t>
        </r>
      </text>
    </comment>
    <comment ref="W1" authorId="0" shapeId="0" xr:uid="{00000000-0006-0000-2E00-000017000000}">
      <text>
        <r>
          <rPr>
            <sz val="9"/>
            <color indexed="81"/>
            <rFont val="ＭＳ Ｐゴシック"/>
            <family val="3"/>
            <charset val="128"/>
          </rPr>
          <t>リレーションシップ オブジェクトID。モデルの更新キーとして使用します。</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2F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2F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2F00-000003000000}">
      <text>
        <r>
          <rPr>
            <sz val="9"/>
            <color indexed="81"/>
            <rFont val="ＭＳ Ｐゴシック"/>
            <family val="3"/>
            <charset val="128"/>
          </rPr>
          <t>エンティティ定義</t>
        </r>
      </text>
    </comment>
    <comment ref="D1" authorId="0" shapeId="0" xr:uid="{00000000-0006-0000-2F00-000004000000}">
      <text>
        <r>
          <rPr>
            <sz val="9"/>
            <color indexed="81"/>
            <rFont val="ＭＳ Ｐゴシック"/>
            <family val="3"/>
            <charset val="128"/>
          </rPr>
          <t>エンティティノート</t>
        </r>
      </text>
    </comment>
    <comment ref="E1" authorId="0" shapeId="0" xr:uid="{00000000-0006-0000-2F00-000005000000}">
      <text>
        <r>
          <rPr>
            <sz val="9"/>
            <color indexed="81"/>
            <rFont val="ＭＳ Ｐゴシック"/>
            <family val="3"/>
            <charset val="128"/>
          </rPr>
          <t>エンティティ背景色をRGB Numberで指定します。</t>
        </r>
      </text>
    </comment>
    <comment ref="F1" authorId="0" shapeId="0" xr:uid="{00000000-0006-0000-2F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2F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2F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2F00-000009000000}">
      <text>
        <r>
          <rPr>
            <sz val="9"/>
            <color indexed="81"/>
            <rFont val="ＭＳ Ｐゴシック"/>
            <family val="3"/>
            <charset val="128"/>
          </rPr>
          <t>属性定義</t>
        </r>
      </text>
    </comment>
    <comment ref="J1" authorId="0" shapeId="0" xr:uid="{00000000-0006-0000-2F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2F00-00000B000000}">
      <text>
        <r>
          <rPr>
            <sz val="9"/>
            <color indexed="81"/>
            <rFont val="ＭＳ Ｐゴシック"/>
            <family val="3"/>
            <charset val="128"/>
          </rPr>
          <t>文字の長さ、数値の有効桁数</t>
        </r>
      </text>
    </comment>
    <comment ref="L1" authorId="0" shapeId="0" xr:uid="{00000000-0006-0000-2F00-00000C000000}">
      <text>
        <r>
          <rPr>
            <sz val="9"/>
            <color indexed="81"/>
            <rFont val="ＭＳ Ｐゴシック"/>
            <family val="3"/>
            <charset val="128"/>
          </rPr>
          <t>小数点以下桁</t>
        </r>
      </text>
    </comment>
    <comment ref="M1" authorId="0" shapeId="0" xr:uid="{00000000-0006-0000-2F00-00000D000000}">
      <text>
        <r>
          <rPr>
            <sz val="9"/>
            <color indexed="81"/>
            <rFont val="ＭＳ Ｐゴシック"/>
            <family val="3"/>
            <charset val="128"/>
          </rPr>
          <t>Null Optionが"NOT NULL"の場合、"Yes"と表示</t>
        </r>
      </text>
    </comment>
    <comment ref="N1" authorId="0" shapeId="0" xr:uid="{00000000-0006-0000-2F00-00000E000000}">
      <text>
        <r>
          <rPr>
            <sz val="9"/>
            <color indexed="81"/>
            <rFont val="ＭＳ Ｐゴシック"/>
            <family val="3"/>
            <charset val="128"/>
          </rPr>
          <t>主キー項目は、"Yes"と表示</t>
        </r>
      </text>
    </comment>
    <comment ref="O1" authorId="0" shapeId="0" xr:uid="{00000000-0006-0000-2F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2F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2F00-000011000000}">
      <text>
        <r>
          <rPr>
            <sz val="9"/>
            <color indexed="81"/>
            <rFont val="ＭＳ Ｐゴシック"/>
            <family val="3"/>
            <charset val="128"/>
          </rPr>
          <t>デフォルトの設定値</t>
        </r>
      </text>
    </comment>
    <comment ref="R1" authorId="0" shapeId="0" xr:uid="{00000000-0006-0000-2F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2F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2F00-000014000000}">
      <text>
        <r>
          <rPr>
            <sz val="9"/>
            <color indexed="81"/>
            <rFont val="ＭＳ Ｐゴシック"/>
            <family val="3"/>
            <charset val="128"/>
          </rPr>
          <t>ルールの設定値/チェック制約</t>
        </r>
      </text>
    </comment>
    <comment ref="U1" authorId="0" shapeId="0" xr:uid="{00000000-0006-0000-2F00-000015000000}">
      <text>
        <r>
          <rPr>
            <sz val="9"/>
            <color indexed="81"/>
            <rFont val="ＭＳ Ｐゴシック"/>
            <family val="3"/>
            <charset val="128"/>
          </rPr>
          <t>参照する親の主キー属性名</t>
        </r>
      </text>
    </comment>
    <comment ref="V1" authorId="0" shapeId="0" xr:uid="{00000000-0006-0000-2F00-000016000000}">
      <text>
        <r>
          <rPr>
            <sz val="9"/>
            <color indexed="81"/>
            <rFont val="ＭＳ Ｐゴシック"/>
            <family val="3"/>
            <charset val="128"/>
          </rPr>
          <t>参照する親のエンティティ名</t>
        </r>
      </text>
    </comment>
    <comment ref="W1" authorId="0" shapeId="0" xr:uid="{00000000-0006-0000-2F00-000017000000}">
      <text>
        <r>
          <rPr>
            <sz val="9"/>
            <color indexed="81"/>
            <rFont val="ＭＳ Ｐゴシック"/>
            <family val="3"/>
            <charset val="128"/>
          </rPr>
          <t>リレーションシップ オブジェクトID。モデルの更新キーとして使用します。</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30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30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3000-000003000000}">
      <text>
        <r>
          <rPr>
            <sz val="9"/>
            <color indexed="81"/>
            <rFont val="ＭＳ Ｐゴシック"/>
            <family val="3"/>
            <charset val="128"/>
          </rPr>
          <t>エンティティ定義</t>
        </r>
      </text>
    </comment>
    <comment ref="D1" authorId="0" shapeId="0" xr:uid="{00000000-0006-0000-3000-000004000000}">
      <text>
        <r>
          <rPr>
            <sz val="9"/>
            <color indexed="81"/>
            <rFont val="ＭＳ Ｐゴシック"/>
            <family val="3"/>
            <charset val="128"/>
          </rPr>
          <t>エンティティノート</t>
        </r>
      </text>
    </comment>
    <comment ref="E1" authorId="0" shapeId="0" xr:uid="{00000000-0006-0000-3000-000005000000}">
      <text>
        <r>
          <rPr>
            <sz val="9"/>
            <color indexed="81"/>
            <rFont val="ＭＳ Ｐゴシック"/>
            <family val="3"/>
            <charset val="128"/>
          </rPr>
          <t>エンティティ背景色をRGB Numberで指定します。</t>
        </r>
      </text>
    </comment>
    <comment ref="F1" authorId="0" shapeId="0" xr:uid="{00000000-0006-0000-30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30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30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3000-000009000000}">
      <text>
        <r>
          <rPr>
            <sz val="9"/>
            <color indexed="81"/>
            <rFont val="ＭＳ Ｐゴシック"/>
            <family val="3"/>
            <charset val="128"/>
          </rPr>
          <t>属性定義</t>
        </r>
      </text>
    </comment>
    <comment ref="J1" authorId="0" shapeId="0" xr:uid="{00000000-0006-0000-30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3000-00000B000000}">
      <text>
        <r>
          <rPr>
            <sz val="9"/>
            <color indexed="81"/>
            <rFont val="ＭＳ Ｐゴシック"/>
            <family val="3"/>
            <charset val="128"/>
          </rPr>
          <t>文字の長さ、数値の有効桁数</t>
        </r>
      </text>
    </comment>
    <comment ref="L1" authorId="0" shapeId="0" xr:uid="{00000000-0006-0000-3000-00000C000000}">
      <text>
        <r>
          <rPr>
            <sz val="9"/>
            <color indexed="81"/>
            <rFont val="ＭＳ Ｐゴシック"/>
            <family val="3"/>
            <charset val="128"/>
          </rPr>
          <t>小数点以下桁</t>
        </r>
      </text>
    </comment>
    <comment ref="M1" authorId="0" shapeId="0" xr:uid="{00000000-0006-0000-3000-00000D000000}">
      <text>
        <r>
          <rPr>
            <sz val="9"/>
            <color indexed="81"/>
            <rFont val="ＭＳ Ｐゴシック"/>
            <family val="3"/>
            <charset val="128"/>
          </rPr>
          <t>Null Optionが"NOT NULL"の場合、"Yes"と表示</t>
        </r>
      </text>
    </comment>
    <comment ref="N1" authorId="0" shapeId="0" xr:uid="{00000000-0006-0000-3000-00000E000000}">
      <text>
        <r>
          <rPr>
            <sz val="9"/>
            <color indexed="81"/>
            <rFont val="ＭＳ Ｐゴシック"/>
            <family val="3"/>
            <charset val="128"/>
          </rPr>
          <t>主キー項目は、"Yes"と表示</t>
        </r>
      </text>
    </comment>
    <comment ref="O1" authorId="0" shapeId="0" xr:uid="{00000000-0006-0000-30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30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3000-000011000000}">
      <text>
        <r>
          <rPr>
            <sz val="9"/>
            <color indexed="81"/>
            <rFont val="ＭＳ Ｐゴシック"/>
            <family val="3"/>
            <charset val="128"/>
          </rPr>
          <t>デフォルトの設定値</t>
        </r>
      </text>
    </comment>
    <comment ref="R1" authorId="0" shapeId="0" xr:uid="{00000000-0006-0000-30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30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3000-000014000000}">
      <text>
        <r>
          <rPr>
            <sz val="9"/>
            <color indexed="81"/>
            <rFont val="ＭＳ Ｐゴシック"/>
            <family val="3"/>
            <charset val="128"/>
          </rPr>
          <t>ルールの設定値/チェック制約</t>
        </r>
      </text>
    </comment>
    <comment ref="U1" authorId="0" shapeId="0" xr:uid="{00000000-0006-0000-3000-000015000000}">
      <text>
        <r>
          <rPr>
            <sz val="9"/>
            <color indexed="81"/>
            <rFont val="ＭＳ Ｐゴシック"/>
            <family val="3"/>
            <charset val="128"/>
          </rPr>
          <t>参照する親の主キー属性名</t>
        </r>
      </text>
    </comment>
    <comment ref="V1" authorId="0" shapeId="0" xr:uid="{00000000-0006-0000-3000-000016000000}">
      <text>
        <r>
          <rPr>
            <sz val="9"/>
            <color indexed="81"/>
            <rFont val="ＭＳ Ｐゴシック"/>
            <family val="3"/>
            <charset val="128"/>
          </rPr>
          <t>参照する親のエンティティ名</t>
        </r>
      </text>
    </comment>
    <comment ref="W1" authorId="0" shapeId="0" xr:uid="{00000000-0006-0000-3000-000017000000}">
      <text>
        <r>
          <rPr>
            <sz val="9"/>
            <color indexed="81"/>
            <rFont val="ＭＳ Ｐゴシック"/>
            <family val="3"/>
            <charset val="128"/>
          </rPr>
          <t>リレーションシップ オブジェクトID。モデルの更新キーとして使用します。</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31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31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3100-000003000000}">
      <text>
        <r>
          <rPr>
            <sz val="9"/>
            <color indexed="81"/>
            <rFont val="ＭＳ Ｐゴシック"/>
            <family val="3"/>
            <charset val="128"/>
          </rPr>
          <t>エンティティ定義</t>
        </r>
      </text>
    </comment>
    <comment ref="D1" authorId="0" shapeId="0" xr:uid="{00000000-0006-0000-3100-000004000000}">
      <text>
        <r>
          <rPr>
            <sz val="9"/>
            <color indexed="81"/>
            <rFont val="ＭＳ Ｐゴシック"/>
            <family val="3"/>
            <charset val="128"/>
          </rPr>
          <t>エンティティノート</t>
        </r>
      </text>
    </comment>
    <comment ref="E1" authorId="0" shapeId="0" xr:uid="{00000000-0006-0000-3100-000005000000}">
      <text>
        <r>
          <rPr>
            <sz val="9"/>
            <color indexed="81"/>
            <rFont val="ＭＳ Ｐゴシック"/>
            <family val="3"/>
            <charset val="128"/>
          </rPr>
          <t>エンティティ背景色をRGB Numberで指定します。</t>
        </r>
      </text>
    </comment>
    <comment ref="F1" authorId="0" shapeId="0" xr:uid="{00000000-0006-0000-31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31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31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3100-000009000000}">
      <text>
        <r>
          <rPr>
            <sz val="9"/>
            <color indexed="81"/>
            <rFont val="ＭＳ Ｐゴシック"/>
            <family val="3"/>
            <charset val="128"/>
          </rPr>
          <t>属性定義</t>
        </r>
      </text>
    </comment>
    <comment ref="J1" authorId="0" shapeId="0" xr:uid="{00000000-0006-0000-31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3100-00000B000000}">
      <text>
        <r>
          <rPr>
            <sz val="9"/>
            <color indexed="81"/>
            <rFont val="ＭＳ Ｐゴシック"/>
            <family val="3"/>
            <charset val="128"/>
          </rPr>
          <t>文字の長さ、数値の有効桁数</t>
        </r>
      </text>
    </comment>
    <comment ref="L1" authorId="0" shapeId="0" xr:uid="{00000000-0006-0000-3100-00000C000000}">
      <text>
        <r>
          <rPr>
            <sz val="9"/>
            <color indexed="81"/>
            <rFont val="ＭＳ Ｐゴシック"/>
            <family val="3"/>
            <charset val="128"/>
          </rPr>
          <t>小数点以下桁</t>
        </r>
      </text>
    </comment>
    <comment ref="M1" authorId="0" shapeId="0" xr:uid="{00000000-0006-0000-3100-00000D000000}">
      <text>
        <r>
          <rPr>
            <sz val="9"/>
            <color indexed="81"/>
            <rFont val="ＭＳ Ｐゴシック"/>
            <family val="3"/>
            <charset val="128"/>
          </rPr>
          <t>Null Optionが"NOT NULL"の場合、"Yes"と表示</t>
        </r>
      </text>
    </comment>
    <comment ref="N1" authorId="0" shapeId="0" xr:uid="{00000000-0006-0000-3100-00000E000000}">
      <text>
        <r>
          <rPr>
            <sz val="9"/>
            <color indexed="81"/>
            <rFont val="ＭＳ Ｐゴシック"/>
            <family val="3"/>
            <charset val="128"/>
          </rPr>
          <t>主キー項目は、"Yes"と表示</t>
        </r>
      </text>
    </comment>
    <comment ref="O1" authorId="0" shapeId="0" xr:uid="{00000000-0006-0000-31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31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3100-000011000000}">
      <text>
        <r>
          <rPr>
            <sz val="9"/>
            <color indexed="81"/>
            <rFont val="ＭＳ Ｐゴシック"/>
            <family val="3"/>
            <charset val="128"/>
          </rPr>
          <t>デフォルトの設定値</t>
        </r>
      </text>
    </comment>
    <comment ref="R1" authorId="0" shapeId="0" xr:uid="{00000000-0006-0000-31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31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3100-000014000000}">
      <text>
        <r>
          <rPr>
            <sz val="9"/>
            <color indexed="81"/>
            <rFont val="ＭＳ Ｐゴシック"/>
            <family val="3"/>
            <charset val="128"/>
          </rPr>
          <t>ルールの設定値/チェック制約</t>
        </r>
      </text>
    </comment>
    <comment ref="U1" authorId="0" shapeId="0" xr:uid="{00000000-0006-0000-3100-000015000000}">
      <text>
        <r>
          <rPr>
            <sz val="9"/>
            <color indexed="81"/>
            <rFont val="ＭＳ Ｐゴシック"/>
            <family val="3"/>
            <charset val="128"/>
          </rPr>
          <t>参照する親の主キー属性名</t>
        </r>
      </text>
    </comment>
    <comment ref="V1" authorId="0" shapeId="0" xr:uid="{00000000-0006-0000-3100-000016000000}">
      <text>
        <r>
          <rPr>
            <sz val="9"/>
            <color indexed="81"/>
            <rFont val="ＭＳ Ｐゴシック"/>
            <family val="3"/>
            <charset val="128"/>
          </rPr>
          <t>参照する親のエンティティ名</t>
        </r>
      </text>
    </comment>
    <comment ref="W1" authorId="0" shapeId="0" xr:uid="{00000000-0006-0000-3100-000017000000}">
      <text>
        <r>
          <rPr>
            <sz val="9"/>
            <color indexed="81"/>
            <rFont val="ＭＳ Ｐゴシック"/>
            <family val="3"/>
            <charset val="128"/>
          </rPr>
          <t>リレーションシップ オブジェクトID。モデルの更新キーとして使用します。</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32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32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3200-000003000000}">
      <text>
        <r>
          <rPr>
            <sz val="9"/>
            <color indexed="81"/>
            <rFont val="ＭＳ Ｐゴシック"/>
            <family val="3"/>
            <charset val="128"/>
          </rPr>
          <t>エンティティ定義</t>
        </r>
      </text>
    </comment>
    <comment ref="D1" authorId="0" shapeId="0" xr:uid="{00000000-0006-0000-3200-000004000000}">
      <text>
        <r>
          <rPr>
            <sz val="9"/>
            <color indexed="81"/>
            <rFont val="ＭＳ Ｐゴシック"/>
            <family val="3"/>
            <charset val="128"/>
          </rPr>
          <t>エンティティノート</t>
        </r>
      </text>
    </comment>
    <comment ref="E1" authorId="0" shapeId="0" xr:uid="{00000000-0006-0000-3200-000005000000}">
      <text>
        <r>
          <rPr>
            <sz val="9"/>
            <color indexed="81"/>
            <rFont val="ＭＳ Ｐゴシック"/>
            <family val="3"/>
            <charset val="128"/>
          </rPr>
          <t>エンティティ背景色をRGB Numberで指定します。</t>
        </r>
      </text>
    </comment>
    <comment ref="F1" authorId="0" shapeId="0" xr:uid="{00000000-0006-0000-32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32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32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3200-000009000000}">
      <text>
        <r>
          <rPr>
            <sz val="9"/>
            <color indexed="81"/>
            <rFont val="ＭＳ Ｐゴシック"/>
            <family val="3"/>
            <charset val="128"/>
          </rPr>
          <t>属性定義</t>
        </r>
      </text>
    </comment>
    <comment ref="J1" authorId="0" shapeId="0" xr:uid="{00000000-0006-0000-32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3200-00000B000000}">
      <text>
        <r>
          <rPr>
            <sz val="9"/>
            <color indexed="81"/>
            <rFont val="ＭＳ Ｐゴシック"/>
            <family val="3"/>
            <charset val="128"/>
          </rPr>
          <t>文字の長さ、数値の有効桁数</t>
        </r>
      </text>
    </comment>
    <comment ref="L1" authorId="0" shapeId="0" xr:uid="{00000000-0006-0000-3200-00000C000000}">
      <text>
        <r>
          <rPr>
            <sz val="9"/>
            <color indexed="81"/>
            <rFont val="ＭＳ Ｐゴシック"/>
            <family val="3"/>
            <charset val="128"/>
          </rPr>
          <t>小数点以下桁</t>
        </r>
      </text>
    </comment>
    <comment ref="M1" authorId="0" shapeId="0" xr:uid="{00000000-0006-0000-3200-00000D000000}">
      <text>
        <r>
          <rPr>
            <sz val="9"/>
            <color indexed="81"/>
            <rFont val="ＭＳ Ｐゴシック"/>
            <family val="3"/>
            <charset val="128"/>
          </rPr>
          <t>Null Optionが"NOT NULL"の場合、"Yes"と表示</t>
        </r>
      </text>
    </comment>
    <comment ref="N1" authorId="0" shapeId="0" xr:uid="{00000000-0006-0000-3200-00000E000000}">
      <text>
        <r>
          <rPr>
            <sz val="9"/>
            <color indexed="81"/>
            <rFont val="ＭＳ Ｐゴシック"/>
            <family val="3"/>
            <charset val="128"/>
          </rPr>
          <t>主キー項目は、"Yes"と表示</t>
        </r>
      </text>
    </comment>
    <comment ref="O1" authorId="0" shapeId="0" xr:uid="{00000000-0006-0000-32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32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3200-000011000000}">
      <text>
        <r>
          <rPr>
            <sz val="9"/>
            <color indexed="81"/>
            <rFont val="ＭＳ Ｐゴシック"/>
            <family val="3"/>
            <charset val="128"/>
          </rPr>
          <t>デフォルトの設定値</t>
        </r>
      </text>
    </comment>
    <comment ref="R1" authorId="0" shapeId="0" xr:uid="{00000000-0006-0000-32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32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3200-000014000000}">
      <text>
        <r>
          <rPr>
            <sz val="9"/>
            <color indexed="81"/>
            <rFont val="ＭＳ Ｐゴシック"/>
            <family val="3"/>
            <charset val="128"/>
          </rPr>
          <t>ルールの設定値/チェック制約</t>
        </r>
      </text>
    </comment>
    <comment ref="U1" authorId="0" shapeId="0" xr:uid="{00000000-0006-0000-3200-000015000000}">
      <text>
        <r>
          <rPr>
            <sz val="9"/>
            <color indexed="81"/>
            <rFont val="ＭＳ Ｐゴシック"/>
            <family val="3"/>
            <charset val="128"/>
          </rPr>
          <t>参照する親の主キー属性名</t>
        </r>
      </text>
    </comment>
    <comment ref="V1" authorId="0" shapeId="0" xr:uid="{00000000-0006-0000-3200-000016000000}">
      <text>
        <r>
          <rPr>
            <sz val="9"/>
            <color indexed="81"/>
            <rFont val="ＭＳ Ｐゴシック"/>
            <family val="3"/>
            <charset val="128"/>
          </rPr>
          <t>参照する親のエンティティ名</t>
        </r>
      </text>
    </comment>
    <comment ref="W1" authorId="0" shapeId="0" xr:uid="{00000000-0006-0000-3200-000017000000}">
      <text>
        <r>
          <rPr>
            <sz val="9"/>
            <color indexed="81"/>
            <rFont val="ＭＳ Ｐゴシック"/>
            <family val="3"/>
            <charset val="128"/>
          </rPr>
          <t>リレーションシップ オブジェクトID。モデルの更新キーとして使用します。</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1" authorId="0" shapeId="0" xr:uid="{00000000-0006-0000-3300-000001000000}">
      <text>
        <r>
          <rPr>
            <sz val="9"/>
            <color indexed="81"/>
            <rFont val="ＭＳ Ｐゴシック"/>
            <family val="3"/>
            <charset val="128"/>
          </rPr>
          <t>エンティティ名
項目を削除したい場合は、セルの書式フォントで取り消し線を指定します（タイトルが青の場合有効）。</t>
        </r>
      </text>
    </comment>
    <comment ref="B1" authorId="0" shapeId="0" xr:uid="{00000000-0006-0000-3300-000002000000}">
      <text>
        <r>
          <rPr>
            <sz val="9"/>
            <color indexed="81"/>
            <rFont val="ＭＳ Ｐゴシック"/>
            <family val="3"/>
            <charset val="128"/>
          </rPr>
          <t>テーブル名
項目を削除したい場合は、セルの書式フォントで取り消し線を指定します（タイトルが青の場合有効）。</t>
        </r>
      </text>
    </comment>
    <comment ref="C1" authorId="0" shapeId="0" xr:uid="{00000000-0006-0000-3300-000003000000}">
      <text>
        <r>
          <rPr>
            <sz val="9"/>
            <color indexed="81"/>
            <rFont val="ＭＳ Ｐゴシック"/>
            <family val="3"/>
            <charset val="128"/>
          </rPr>
          <t>エンティティ定義</t>
        </r>
      </text>
    </comment>
    <comment ref="D1" authorId="0" shapeId="0" xr:uid="{00000000-0006-0000-3300-000004000000}">
      <text>
        <r>
          <rPr>
            <sz val="9"/>
            <color indexed="81"/>
            <rFont val="ＭＳ Ｐゴシック"/>
            <family val="3"/>
            <charset val="128"/>
          </rPr>
          <t>エンティティノート</t>
        </r>
      </text>
    </comment>
    <comment ref="E1" authorId="0" shapeId="0" xr:uid="{00000000-0006-0000-3300-000005000000}">
      <text>
        <r>
          <rPr>
            <sz val="9"/>
            <color indexed="81"/>
            <rFont val="ＭＳ Ｐゴシック"/>
            <family val="3"/>
            <charset val="128"/>
          </rPr>
          <t>エンティティ背景色をRGB Numberで指定します。</t>
        </r>
      </text>
    </comment>
    <comment ref="F1" authorId="0" shapeId="0" xr:uid="{00000000-0006-0000-3300-000006000000}">
      <text>
        <r>
          <rPr>
            <sz val="9"/>
            <color indexed="81"/>
            <rFont val="ＭＳ Ｐゴシック"/>
            <family val="3"/>
            <charset val="128"/>
          </rPr>
          <t>属性の表示順番
このセルが青なら、順番を変更できます。0(ゼロ)は項目削除を意味します。</t>
        </r>
      </text>
    </comment>
    <comment ref="G1" authorId="0" shapeId="0" xr:uid="{00000000-0006-0000-3300-000007000000}">
      <text>
        <r>
          <rPr>
            <sz val="9"/>
            <color indexed="81"/>
            <rFont val="ＭＳ Ｐゴシック"/>
            <family val="3"/>
            <charset val="128"/>
          </rPr>
          <t>外部キー対象属性でロール名が設定されている場合は、そのロール名を優先して表示します。ロール名は赤字で示されます。
項目を削除したい場合は、セルの書式フォントで取り消し線を指定します（タイトルが青の場合有効）。</t>
        </r>
      </text>
    </comment>
    <comment ref="H1" authorId="0" shapeId="0" xr:uid="{00000000-0006-0000-3300-000008000000}">
      <text>
        <r>
          <rPr>
            <sz val="9"/>
            <color indexed="81"/>
            <rFont val="ＭＳ Ｐゴシック"/>
            <family val="3"/>
            <charset val="128"/>
          </rPr>
          <t>カラム名。
項目を削除したい場合は、セルの書式フォントで取り消し線を指定します（タイトルが青の場合有効）。</t>
        </r>
      </text>
    </comment>
    <comment ref="I1" authorId="0" shapeId="0" xr:uid="{00000000-0006-0000-3300-000009000000}">
      <text>
        <r>
          <rPr>
            <sz val="9"/>
            <color indexed="81"/>
            <rFont val="ＭＳ Ｐゴシック"/>
            <family val="3"/>
            <charset val="128"/>
          </rPr>
          <t>属性定義</t>
        </r>
      </text>
    </comment>
    <comment ref="J1" authorId="0" shapeId="0" xr:uid="{00000000-0006-0000-3300-00000A000000}">
      <text>
        <r>
          <rPr>
            <sz val="9"/>
            <color indexed="81"/>
            <rFont val="ＭＳ Ｐゴシック"/>
            <family val="3"/>
            <charset val="128"/>
          </rPr>
          <t>論理モデルで指定する概略的なデータ型の名称。ユーザー定義データ型の場合もあります。</t>
        </r>
      </text>
    </comment>
    <comment ref="K1" authorId="0" shapeId="0" xr:uid="{00000000-0006-0000-3300-00000B000000}">
      <text>
        <r>
          <rPr>
            <sz val="9"/>
            <color indexed="81"/>
            <rFont val="ＭＳ Ｐゴシック"/>
            <family val="3"/>
            <charset val="128"/>
          </rPr>
          <t>文字の長さ、数値の有効桁数</t>
        </r>
      </text>
    </comment>
    <comment ref="L1" authorId="0" shapeId="0" xr:uid="{00000000-0006-0000-3300-00000C000000}">
      <text>
        <r>
          <rPr>
            <sz val="9"/>
            <color indexed="81"/>
            <rFont val="ＭＳ Ｐゴシック"/>
            <family val="3"/>
            <charset val="128"/>
          </rPr>
          <t>小数点以下桁</t>
        </r>
      </text>
    </comment>
    <comment ref="M1" authorId="0" shapeId="0" xr:uid="{00000000-0006-0000-3300-00000D000000}">
      <text>
        <r>
          <rPr>
            <sz val="9"/>
            <color indexed="81"/>
            <rFont val="ＭＳ Ｐゴシック"/>
            <family val="3"/>
            <charset val="128"/>
          </rPr>
          <t>Null Optionが"NOT NULL"の場合、"Yes"と表示</t>
        </r>
      </text>
    </comment>
    <comment ref="N1" authorId="0" shapeId="0" xr:uid="{00000000-0006-0000-3300-00000E000000}">
      <text>
        <r>
          <rPr>
            <sz val="9"/>
            <color indexed="81"/>
            <rFont val="ＭＳ Ｐゴシック"/>
            <family val="3"/>
            <charset val="128"/>
          </rPr>
          <t>主キー項目は、"Yes"と表示</t>
        </r>
      </text>
    </comment>
    <comment ref="O1" authorId="0" shapeId="0" xr:uid="{00000000-0006-0000-3300-00000F000000}">
      <text>
        <r>
          <rPr>
            <sz val="9"/>
            <color indexed="81"/>
            <rFont val="ＭＳ Ｐゴシック"/>
            <family val="3"/>
            <charset val="128"/>
          </rPr>
          <t>属性にバインドされているドメイン名
項目を削除したい場合は、セルの書式フォントで取り消し線を指定します（タイトルが青の場合有効）。</t>
        </r>
      </text>
    </comment>
    <comment ref="P1" authorId="0" shapeId="0" xr:uid="{00000000-0006-0000-3300-000010000000}">
      <text>
        <r>
          <rPr>
            <sz val="9"/>
            <color indexed="81"/>
            <rFont val="ＭＳ Ｐゴシック"/>
            <family val="3"/>
            <charset val="128"/>
          </rPr>
          <t>属性にバインドされているデフォルト名
項目を削除したい場合は、セルの書式フォントで取り消し線を指定します（タイトルが青の場合有効）。</t>
        </r>
      </text>
    </comment>
    <comment ref="Q1" authorId="0" shapeId="0" xr:uid="{00000000-0006-0000-3300-000011000000}">
      <text>
        <r>
          <rPr>
            <sz val="9"/>
            <color indexed="81"/>
            <rFont val="ＭＳ Ｐゴシック"/>
            <family val="3"/>
            <charset val="128"/>
          </rPr>
          <t>デフォルトの設定値</t>
        </r>
      </text>
    </comment>
    <comment ref="R1" authorId="0" shapeId="0" xr:uid="{00000000-0006-0000-3300-000012000000}">
      <text>
        <r>
          <rPr>
            <sz val="9"/>
            <color indexed="81"/>
            <rFont val="ＭＳ Ｐゴシック"/>
            <family val="3"/>
            <charset val="128"/>
          </rPr>
          <t>参照値名
この参照値名を削除したい場合は、セルの書式フォントで取り消し線を指定します（タイトルが青の場合有効）。</t>
        </r>
      </text>
    </comment>
    <comment ref="S1" authorId="0" shapeId="0" xr:uid="{00000000-0006-0000-3300-000013000000}">
      <text>
        <r>
          <rPr>
            <sz val="9"/>
            <color indexed="81"/>
            <rFont val="ＭＳ Ｐゴシック"/>
            <family val="3"/>
            <charset val="128"/>
          </rPr>
          <t>属性にバインドされているルール名
項目を削除したい場合は、セルの書式フォントで取り消し線を指定します（タイトルが青の場合有効）。</t>
        </r>
      </text>
    </comment>
    <comment ref="T1" authorId="0" shapeId="0" xr:uid="{00000000-0006-0000-3300-000014000000}">
      <text>
        <r>
          <rPr>
            <sz val="9"/>
            <color indexed="81"/>
            <rFont val="ＭＳ Ｐゴシック"/>
            <family val="3"/>
            <charset val="128"/>
          </rPr>
          <t>ルールの設定値/チェック制約</t>
        </r>
      </text>
    </comment>
    <comment ref="U1" authorId="0" shapeId="0" xr:uid="{00000000-0006-0000-3300-000015000000}">
      <text>
        <r>
          <rPr>
            <sz val="9"/>
            <color indexed="81"/>
            <rFont val="ＭＳ Ｐゴシック"/>
            <family val="3"/>
            <charset val="128"/>
          </rPr>
          <t>参照する親の主キー属性名</t>
        </r>
      </text>
    </comment>
    <comment ref="V1" authorId="0" shapeId="0" xr:uid="{00000000-0006-0000-3300-000016000000}">
      <text>
        <r>
          <rPr>
            <sz val="9"/>
            <color indexed="81"/>
            <rFont val="ＭＳ Ｐゴシック"/>
            <family val="3"/>
            <charset val="128"/>
          </rPr>
          <t>参照する親のエンティティ名</t>
        </r>
      </text>
    </comment>
    <comment ref="W1" authorId="0" shapeId="0" xr:uid="{00000000-0006-0000-3300-000017000000}">
      <text>
        <r>
          <rPr>
            <sz val="9"/>
            <color indexed="81"/>
            <rFont val="ＭＳ Ｐゴシック"/>
            <family val="3"/>
            <charset val="128"/>
          </rPr>
          <t>リレーションシップ オブジェクトID。モデルの更新キーとして使用します。</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Q7" authorId="0" shapeId="0" xr:uid="{00000000-0006-0000-36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Q7" authorId="0" shapeId="0" xr:uid="{00000000-0006-0000-3A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Q7" authorId="0" shapeId="0" xr:uid="{00000000-0006-0000-3E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Q7" authorId="0" shapeId="0" xr:uid="{00000000-0006-0000-3F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Q69" authorId="0" shapeId="0" xr:uid="{00000000-0006-0000-3F00-000002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斎藤　和弘</author>
  </authors>
  <commentList>
    <comment ref="AQ7" authorId="0" shapeId="0" xr:uid="{00000000-0006-0000-40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Q69" authorId="0" shapeId="0" xr:uid="{00000000-0006-0000-4000-000002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2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0" authorId="1" shapeId="0" xr:uid="{00000000-0006-0000-42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0" authorId="1" shapeId="0" xr:uid="{00000000-0006-0000-42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0" authorId="1" shapeId="0" xr:uid="{00000000-0006-0000-4200-000004000000}">
      <text>
        <r>
          <rPr>
            <sz val="9"/>
            <color indexed="81"/>
            <rFont val="ＭＳ Ｐゴシック"/>
            <family val="3"/>
            <charset val="128"/>
          </rPr>
          <t>初期件数で自動算出</t>
        </r>
      </text>
    </comment>
    <comment ref="AP50" authorId="1" shapeId="0" xr:uid="{00000000-0006-0000-4200-000005000000}">
      <text>
        <r>
          <rPr>
            <sz val="9"/>
            <color indexed="81"/>
            <rFont val="ＭＳ Ｐゴシック"/>
            <family val="3"/>
            <charset val="128"/>
          </rPr>
          <t>月増加件数で自動算出</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3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0" authorId="1" shapeId="0" xr:uid="{00000000-0006-0000-43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0" authorId="1" shapeId="0" xr:uid="{00000000-0006-0000-43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0" authorId="1" shapeId="0" xr:uid="{00000000-0006-0000-4300-000004000000}">
      <text>
        <r>
          <rPr>
            <sz val="9"/>
            <color indexed="81"/>
            <rFont val="ＭＳ Ｐゴシック"/>
            <family val="3"/>
            <charset val="128"/>
          </rPr>
          <t>初期件数で自動算出</t>
        </r>
      </text>
    </comment>
    <comment ref="AP50" authorId="1" shapeId="0" xr:uid="{00000000-0006-0000-4300-000005000000}">
      <text>
        <r>
          <rPr>
            <sz val="9"/>
            <color indexed="81"/>
            <rFont val="ＭＳ Ｐゴシック"/>
            <family val="3"/>
            <charset val="128"/>
          </rPr>
          <t>月増加件数で自動算出</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4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0" authorId="1" shapeId="0" xr:uid="{00000000-0006-0000-44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0" authorId="1" shapeId="0" xr:uid="{00000000-0006-0000-44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0" authorId="1" shapeId="0" xr:uid="{00000000-0006-0000-4400-000004000000}">
      <text>
        <r>
          <rPr>
            <sz val="9"/>
            <color indexed="81"/>
            <rFont val="ＭＳ Ｐゴシック"/>
            <family val="3"/>
            <charset val="128"/>
          </rPr>
          <t>初期件数で自動算出</t>
        </r>
      </text>
    </comment>
    <comment ref="AP50" authorId="1" shapeId="0" xr:uid="{00000000-0006-0000-4400-000005000000}">
      <text>
        <r>
          <rPr>
            <sz val="9"/>
            <color indexed="81"/>
            <rFont val="ＭＳ Ｐゴシック"/>
            <family val="3"/>
            <charset val="128"/>
          </rPr>
          <t>月増加件数で自動算出</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5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1" authorId="1" shapeId="0" xr:uid="{00000000-0006-0000-45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1" authorId="1" shapeId="0" xr:uid="{00000000-0006-0000-45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1" authorId="1" shapeId="0" xr:uid="{00000000-0006-0000-4500-000004000000}">
      <text>
        <r>
          <rPr>
            <sz val="9"/>
            <color indexed="81"/>
            <rFont val="ＭＳ Ｐゴシック"/>
            <family val="3"/>
            <charset val="128"/>
          </rPr>
          <t>初期件数で自動算出</t>
        </r>
      </text>
    </comment>
    <comment ref="AP51" authorId="1" shapeId="0" xr:uid="{00000000-0006-0000-4500-000005000000}">
      <text>
        <r>
          <rPr>
            <sz val="9"/>
            <color indexed="81"/>
            <rFont val="ＭＳ Ｐゴシック"/>
            <family val="3"/>
            <charset val="128"/>
          </rPr>
          <t>月増加件数で自動算出</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6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0" authorId="1" shapeId="0" xr:uid="{00000000-0006-0000-46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0" authorId="1" shapeId="0" xr:uid="{00000000-0006-0000-46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0" authorId="1" shapeId="0" xr:uid="{00000000-0006-0000-4600-000004000000}">
      <text>
        <r>
          <rPr>
            <sz val="9"/>
            <color indexed="81"/>
            <rFont val="ＭＳ Ｐゴシック"/>
            <family val="3"/>
            <charset val="128"/>
          </rPr>
          <t>初期件数で自動算出</t>
        </r>
      </text>
    </comment>
    <comment ref="AP50" authorId="1" shapeId="0" xr:uid="{00000000-0006-0000-4600-000005000000}">
      <text>
        <r>
          <rPr>
            <sz val="9"/>
            <color indexed="81"/>
            <rFont val="ＭＳ Ｐゴシック"/>
            <family val="3"/>
            <charset val="128"/>
          </rPr>
          <t>月増加件数で自動算出</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斎藤　和弘</author>
    <author>㈱髙島屋</author>
  </authors>
  <commentList>
    <comment ref="AQ7" authorId="0" shapeId="0" xr:uid="{00000000-0006-0000-4700-000001000000}">
      <text>
        <r>
          <rPr>
            <b/>
            <sz val="9"/>
            <color indexed="81"/>
            <rFont val="ＭＳ Ｐゴシック"/>
            <family val="3"/>
            <charset val="128"/>
          </rPr>
          <t xml:space="preserve">種別
</t>
        </r>
        <r>
          <rPr>
            <sz val="9"/>
            <color indexed="81"/>
            <rFont val="ＭＳ Ｐゴシック"/>
            <family val="3"/>
            <charset val="128"/>
          </rPr>
          <t>Ｍ：マスター系
Ｔ：トランザクション系
Ｗ：作業用</t>
        </r>
      </text>
    </comment>
    <comment ref="AA50" authorId="1" shapeId="0" xr:uid="{00000000-0006-0000-4700-000002000000}">
      <text>
        <r>
          <rPr>
            <sz val="9"/>
            <color indexed="81"/>
            <rFont val="ＭＳ Ｐゴシック"/>
            <family val="3"/>
            <charset val="128"/>
          </rPr>
          <t>pctferr 基準
5       参照中心のメタ情報テーブル
20      更新処理が多い時系列テーブル
25      可変長が多いテーブル</t>
        </r>
      </text>
    </comment>
    <comment ref="AF50" authorId="1" shapeId="0" xr:uid="{00000000-0006-0000-4700-000003000000}">
      <text>
        <r>
          <rPr>
            <sz val="9"/>
            <color indexed="81"/>
            <rFont val="ＭＳ Ｐゴシック"/>
            <family val="3"/>
            <charset val="128"/>
          </rPr>
          <t>pctused 基準
70        参照中心のメタ情報テーブル
70        更新処理が多い時系列テーブル
75        可変長が多いテーブル</t>
        </r>
      </text>
    </comment>
    <comment ref="AK50" authorId="1" shapeId="0" xr:uid="{00000000-0006-0000-4700-000004000000}">
      <text>
        <r>
          <rPr>
            <sz val="9"/>
            <color indexed="81"/>
            <rFont val="ＭＳ Ｐゴシック"/>
            <family val="3"/>
            <charset val="128"/>
          </rPr>
          <t>初期件数で自動算出</t>
        </r>
      </text>
    </comment>
    <comment ref="AP50" authorId="1" shapeId="0" xr:uid="{00000000-0006-0000-4700-000005000000}">
      <text>
        <r>
          <rPr>
            <sz val="9"/>
            <color indexed="81"/>
            <rFont val="ＭＳ Ｐゴシック"/>
            <family val="3"/>
            <charset val="128"/>
          </rPr>
          <t>月増加件数で自動算出</t>
        </r>
      </text>
    </comment>
  </commentList>
</comments>
</file>

<file path=xl/sharedStrings.xml><?xml version="1.0" encoding="utf-8"?>
<sst xmlns="http://schemas.openxmlformats.org/spreadsheetml/2006/main" count="109302" uniqueCount="25435">
  <si>
    <t>QAAC_LISTT</t>
  </si>
  <si>
    <t>QAAD_LISTT</t>
  </si>
  <si>
    <t>QAAE_LISTT</t>
  </si>
  <si>
    <t>QAAF_SYORIZUMIT</t>
  </si>
  <si>
    <t>QAAH_TKLOGLISTT</t>
  </si>
  <si>
    <t>QAAI_POINTCTRLM</t>
  </si>
  <si>
    <t>QAAM_REBOLISTT</t>
  </si>
  <si>
    <t>QAAP_TKLOGLISTT</t>
  </si>
  <si>
    <t>QAA（IVR対応）</t>
    <phoneticPr fontId="2"/>
  </si>
  <si>
    <t>エンティティ名</t>
  </si>
  <si>
    <t>テーブル名</t>
  </si>
  <si>
    <t>エンティティ定義</t>
  </si>
  <si>
    <t>エンティティノート</t>
  </si>
  <si>
    <t>エンティティ
背景色</t>
  </si>
  <si>
    <t>SEQ</t>
  </si>
  <si>
    <t>属性名</t>
  </si>
  <si>
    <t>カラム名</t>
  </si>
  <si>
    <t>論理データ型名</t>
  </si>
  <si>
    <t>桁数</t>
  </si>
  <si>
    <t>精度</t>
  </si>
  <si>
    <t>必須</t>
  </si>
  <si>
    <t>PK</t>
  </si>
  <si>
    <t>ドメイン名</t>
  </si>
  <si>
    <t>デフォルト名</t>
  </si>
  <si>
    <t>デフォルト値</t>
  </si>
  <si>
    <t>参照値名</t>
  </si>
  <si>
    <t>ルール名</t>
  </si>
  <si>
    <t>ルール
/チェック制約</t>
  </si>
  <si>
    <t>参照属性名</t>
  </si>
  <si>
    <t>参照エンティティ名</t>
  </si>
  <si>
    <t>RID</t>
  </si>
  <si>
    <t>QAAC_CODENO</t>
  </si>
  <si>
    <t>CHAR</t>
  </si>
  <si>
    <t>Yes</t>
  </si>
  <si>
    <t>No</t>
  </si>
  <si>
    <t>文字列_5</t>
  </si>
  <si>
    <t>QAAC_KIGYOUCD</t>
  </si>
  <si>
    <t>文字列</t>
  </si>
  <si>
    <t>QAAC_SUBRANGEKEY</t>
  </si>
  <si>
    <t>QAAC_NAIBUKAIINNO</t>
  </si>
  <si>
    <t>文字列_2</t>
  </si>
  <si>
    <t>QAAC_KAIINNO</t>
  </si>
  <si>
    <t>文字列_3</t>
  </si>
  <si>
    <t>QAAC_KAIINNAME</t>
  </si>
  <si>
    <t>VARCHAR</t>
  </si>
  <si>
    <t>文字列_6</t>
  </si>
  <si>
    <t>QAAC_TELSHIGAI</t>
  </si>
  <si>
    <t>文字列_7</t>
  </si>
  <si>
    <t>QAAC_TELKYOKU</t>
  </si>
  <si>
    <t>QAAC_TELNO</t>
  </si>
  <si>
    <t>QAAC_UKEDATETIME</t>
  </si>
  <si>
    <t>文字列_8</t>
  </si>
  <si>
    <t>QAAC_UKEDATEFr</t>
  </si>
  <si>
    <t>QAAC_UKEDATETo</t>
  </si>
  <si>
    <t>QAAC_SYORIDATETIME</t>
  </si>
  <si>
    <t>QAAC_UKETUKEKBN</t>
  </si>
  <si>
    <t>文字列_4</t>
  </si>
  <si>
    <t>QAAC_TENDM</t>
  </si>
  <si>
    <t>文字列_9</t>
  </si>
  <si>
    <t>QAAC_GROUP</t>
  </si>
  <si>
    <t>文字列_10</t>
  </si>
  <si>
    <t>QAAC_JTKYuubinNo</t>
  </si>
  <si>
    <t>QAAC_JTKJusho1</t>
  </si>
  <si>
    <t>文字列_11</t>
  </si>
  <si>
    <t>QAAC_JTKJusho2</t>
  </si>
  <si>
    <t>文字列_12</t>
  </si>
  <si>
    <t>QAAC_JTKJusho3</t>
  </si>
  <si>
    <t>QAAC_JTKJusho4</t>
  </si>
  <si>
    <t>QAAC_COMPUTERMEI</t>
  </si>
  <si>
    <t>文字列_13</t>
  </si>
  <si>
    <t>QAAD_CODENO</t>
  </si>
  <si>
    <t>QAAD_KIGYOUCD</t>
  </si>
  <si>
    <t>QAAD_SUBRANGEKEY</t>
  </si>
  <si>
    <t>QAAD_NAIBUKAIINNO</t>
  </si>
  <si>
    <t>QAAD_KAIINNO</t>
  </si>
  <si>
    <t>QAAD_KAIINNAME</t>
  </si>
  <si>
    <t>QAAD_TELSHIGAI</t>
  </si>
  <si>
    <t>QAAD_TELKYOKU</t>
  </si>
  <si>
    <t>QAAD_TELNO</t>
  </si>
  <si>
    <t>QAAD_UKEDATETIME</t>
  </si>
  <si>
    <t>QAAD_UKEDATEFr</t>
  </si>
  <si>
    <t>QAAD_UKEDATETo</t>
  </si>
  <si>
    <t>QAAD_SYORIDATETIME</t>
  </si>
  <si>
    <t>QAAD_UKETUKEKBN</t>
  </si>
  <si>
    <t>QAAD_TENDM</t>
  </si>
  <si>
    <t>QAAD_GROUP</t>
  </si>
  <si>
    <t>QAAD_JTKYuubinNo</t>
  </si>
  <si>
    <t>QAAD_JTKJusho1</t>
  </si>
  <si>
    <t>QAAD_JTKJusho2</t>
  </si>
  <si>
    <t>QAAD_JTKJusho3</t>
  </si>
  <si>
    <t>QAAD_JTKJusho4</t>
  </si>
  <si>
    <t>QAAD_COMPUTERMEI</t>
  </si>
  <si>
    <t>QAAE_CODENO</t>
  </si>
  <si>
    <t>QAAE_KIGYOUCD</t>
  </si>
  <si>
    <t>QAAE_SUBRANGEKEY</t>
  </si>
  <si>
    <t>QAAE_NAIBUKAIINNO</t>
  </si>
  <si>
    <t>QAAE_KAIINNO</t>
  </si>
  <si>
    <t>QAAE_KAIINNAME</t>
  </si>
  <si>
    <t>QAAE_TELSHIGAI</t>
  </si>
  <si>
    <t>QAAE_TELKYOKU</t>
  </si>
  <si>
    <t>QAAE_TELNO</t>
  </si>
  <si>
    <t>QAAE_UKEDATETIME</t>
  </si>
  <si>
    <t>QAAE_UKEDATEFr</t>
  </si>
  <si>
    <t>QAAE_UKEDATETo</t>
  </si>
  <si>
    <t>QAAE_SYORIDATETIME</t>
  </si>
  <si>
    <t>QAAE_UKETUKEKBN</t>
  </si>
  <si>
    <t>QAAE_TENDM</t>
  </si>
  <si>
    <t>QAAE_GROUP</t>
  </si>
  <si>
    <t>QAAE_JTKYuubinNo</t>
  </si>
  <si>
    <t>QAAE_JTKJusho1</t>
  </si>
  <si>
    <t>QAAE_JTKJusho2</t>
  </si>
  <si>
    <t>QAAE_JTKJusho3</t>
  </si>
  <si>
    <t>QAAE_JTKJusho4</t>
  </si>
  <si>
    <t>QAAE_COMPUTERMEI</t>
  </si>
  <si>
    <t>処理済テーブル</t>
    <phoneticPr fontId="6"/>
  </si>
  <si>
    <t>主キー・企業コード</t>
    <phoneticPr fontId="6"/>
  </si>
  <si>
    <t>QAAF_PRMKIGYOUCD</t>
  </si>
  <si>
    <t>主キー・サブレンジキー</t>
    <phoneticPr fontId="6"/>
  </si>
  <si>
    <t>QAAF_PRMSUBRANGEKEY</t>
  </si>
  <si>
    <t>主キー・内部会員番号</t>
    <phoneticPr fontId="6"/>
  </si>
  <si>
    <t>QAAF_PRMNAIBUKAIINNO</t>
  </si>
  <si>
    <t>主キー・受付日時</t>
    <phoneticPr fontId="6"/>
  </si>
  <si>
    <t>QAAF_PRMUKETUKEDATETIME</t>
  </si>
  <si>
    <t>DATE</t>
  </si>
  <si>
    <t>日付/時刻</t>
  </si>
  <si>
    <t>外部会員番号</t>
    <phoneticPr fontId="6"/>
  </si>
  <si>
    <t>QAAF_GAIBUKAIINNO</t>
  </si>
  <si>
    <t>受付区分</t>
    <phoneticPr fontId="6"/>
  </si>
  <si>
    <t>QAAF_UKETUKEKBN</t>
  </si>
  <si>
    <t>処理日時</t>
    <phoneticPr fontId="6"/>
  </si>
  <si>
    <t>QAAF_SYORIDATETIME</t>
  </si>
  <si>
    <t>ＴＫログ印刷用テーブル</t>
    <phoneticPr fontId="6"/>
  </si>
  <si>
    <t>ページ区分</t>
    <phoneticPr fontId="6"/>
  </si>
  <si>
    <t>QAAH_PRMNUMPAGE</t>
  </si>
  <si>
    <t>NUMERIC</t>
  </si>
  <si>
    <t>数値_5</t>
  </si>
  <si>
    <t>QAAH_PRMNUMGYO</t>
  </si>
  <si>
    <t>数値_6</t>
  </si>
  <si>
    <t>シーケンス番号</t>
    <phoneticPr fontId="6"/>
  </si>
  <si>
    <t>QAAH_PRMNUMSEQ</t>
  </si>
  <si>
    <t>抽出日付_From</t>
    <phoneticPr fontId="6"/>
  </si>
  <si>
    <t>QAAH_LOGDATEFROM</t>
  </si>
  <si>
    <t>抽出日付_To</t>
    <phoneticPr fontId="6"/>
  </si>
  <si>
    <t>QAAH_LOGDATETO</t>
  </si>
  <si>
    <t>表題</t>
    <phoneticPr fontId="6"/>
  </si>
  <si>
    <t>QAAH_TITLE</t>
  </si>
  <si>
    <t>当日_総着信数</t>
  </si>
  <si>
    <t>QAAH_SOUTYAKUSIN1</t>
  </si>
  <si>
    <t>文字列_16</t>
  </si>
  <si>
    <t>当日_ＩＶＲ利用不可</t>
  </si>
  <si>
    <t>QAAH_RIYOUHUKA1</t>
  </si>
  <si>
    <t>当日_受信数</t>
  </si>
  <si>
    <t>QAAH_JUSINSUU1</t>
  </si>
  <si>
    <t>QAAH_KAITOUNAI1</t>
  </si>
  <si>
    <t>QAAH_KAITOUGAI1</t>
  </si>
  <si>
    <t>当日_構成比</t>
  </si>
  <si>
    <t>QAAH_KOUSEIHI1</t>
  </si>
  <si>
    <t>当日_係員対応</t>
  </si>
  <si>
    <t>QAAH_KAKARI1</t>
  </si>
  <si>
    <t>累計_総着信数</t>
  </si>
  <si>
    <t>QAAH_SOUTYAKUSIN2</t>
  </si>
  <si>
    <t>累計_ＩＶＲ利用不可</t>
  </si>
  <si>
    <t>QAAH_RIYOUHUKA2</t>
  </si>
  <si>
    <t>累計_受信数</t>
  </si>
  <si>
    <t>QAAH_JUSINSUU2</t>
  </si>
  <si>
    <t>QAAH_KAITOUNAI2</t>
  </si>
  <si>
    <t>QAAH_KAITOUGAI2</t>
  </si>
  <si>
    <t>累計_構成比</t>
  </si>
  <si>
    <t>QAAH_KOUSEIHI2</t>
  </si>
  <si>
    <t>累計_係員対応</t>
  </si>
  <si>
    <t>QAAH_KAKARI2</t>
  </si>
  <si>
    <t>コンピュータ名</t>
  </si>
  <si>
    <t>QAAH_COMPUTERMEI</t>
  </si>
  <si>
    <t>QAAI_PRMKIGYOUCD</t>
  </si>
  <si>
    <t>QAAI_PRMSUBRANGEKEY</t>
  </si>
  <si>
    <t>QAAI_PRMNAIBUKAIINNO</t>
  </si>
  <si>
    <t>QAAI_PRMRECKBN</t>
  </si>
  <si>
    <t>文字列_14</t>
  </si>
  <si>
    <t>QAAI_ZOKTUMITATEYUKO</t>
  </si>
  <si>
    <t>QAAI_ZOKHIKIKAEYUKO</t>
  </si>
  <si>
    <t>QAAI_ZOKTORIKESITUUBAN</t>
  </si>
  <si>
    <t>数値_2</t>
  </si>
  <si>
    <t>QAAI_TOKTKURIKOSIPOINT</t>
  </si>
  <si>
    <t>数値_3</t>
  </si>
  <si>
    <t>QAAI_TOKTHASSEIPOINT</t>
  </si>
  <si>
    <t>QAAI_TOKTHIKIKAEPOINT</t>
  </si>
  <si>
    <t>QAAI_TOKTTORIKESIPOINT</t>
  </si>
  <si>
    <t>QAAI_TOKTZANPOINT</t>
  </si>
  <si>
    <t>QAAI_TOKSHASSEIPOINT</t>
  </si>
  <si>
    <t>QAAI_TOKSHIKIKAEPOINT</t>
  </si>
  <si>
    <t>QAAI_TOKSTORIKESIPOINT</t>
  </si>
  <si>
    <t>QAAI_TOKRHASSEIPOINT</t>
  </si>
  <si>
    <t>QAAI_TOKRHIKIKAEPOINT</t>
  </si>
  <si>
    <t>QAAI_KIGMKIGENGIREFLG</t>
  </si>
  <si>
    <t>QAAI_KIGMTUMITATEYUKO</t>
  </si>
  <si>
    <t>QAAI_KIGMHIKIKAEYUKO</t>
  </si>
  <si>
    <t>QAAI_KIGMKIGENGIREPOINT</t>
  </si>
  <si>
    <t>QAAI_KIGMHIKIKAEPOINT</t>
  </si>
  <si>
    <t>QAAI_KIGMTORIKESIPOINT</t>
  </si>
  <si>
    <t>QAAI_HIKIKAEANSYOUNO</t>
  </si>
  <si>
    <t>QAAI_SEIKYUNENGETU</t>
  </si>
  <si>
    <t>数値_4</t>
  </si>
  <si>
    <t>QAAI_HOSTSHORIYMD</t>
  </si>
  <si>
    <t>QAAI_HOSTSHORITIME</t>
  </si>
  <si>
    <t>文字列_15</t>
  </si>
  <si>
    <t>QAAI_SVRKOUSHINYMD</t>
  </si>
  <si>
    <t>企業コード</t>
  </si>
  <si>
    <t>QAAM_PRMKIGYOUCD</t>
  </si>
  <si>
    <t>サブレンジキー</t>
  </si>
  <si>
    <t>QAAM_PRMSUBRANGEKEY</t>
  </si>
  <si>
    <t>内部会員番号</t>
  </si>
  <si>
    <t>QAAM_PRMNAIBUKAIINNO</t>
  </si>
  <si>
    <t>印刷担当者</t>
  </si>
  <si>
    <t>QAAM_PRINTTANTO</t>
  </si>
  <si>
    <t>QAAM_COMPUTERNAME</t>
  </si>
  <si>
    <t>会員番号</t>
  </si>
  <si>
    <t>QAAM_KAIINNO</t>
  </si>
  <si>
    <t>会員氏名</t>
  </si>
  <si>
    <t>QAAM_KAIINNAME</t>
  </si>
  <si>
    <t>東西区分</t>
  </si>
  <si>
    <t>QAAM_TOZAIKBN</t>
  </si>
  <si>
    <t>処理区分(ｼｮｯﾋﾟﾝｸﾞ･ｷｬｯｼﾝｸﾞ)</t>
  </si>
  <si>
    <t>QAAM_SYORIKBN</t>
  </si>
  <si>
    <t>コース変更受付区分</t>
  </si>
  <si>
    <t>QAAM_KOSUHENKOUKBN</t>
  </si>
  <si>
    <t>リボ宣言区分</t>
  </si>
  <si>
    <t>QAAM_REBOSENGENKBN</t>
  </si>
  <si>
    <t>電話番号（市外）</t>
  </si>
  <si>
    <t>QAAM_TELSHIGAI</t>
  </si>
  <si>
    <t>電話番号（局番）</t>
  </si>
  <si>
    <t>QAAM_TELKYOKU</t>
  </si>
  <si>
    <t>電話番号（番号）</t>
  </si>
  <si>
    <t>QAAM_TELNO</t>
  </si>
  <si>
    <t>受付日時</t>
  </si>
  <si>
    <t>QAAM_UKEDATETIME</t>
  </si>
  <si>
    <t>文字列_17</t>
  </si>
  <si>
    <t>自宅郵便番号</t>
  </si>
  <si>
    <t>QAAM_JTKYuubinNo</t>
  </si>
  <si>
    <t>自宅住所１</t>
  </si>
  <si>
    <t>QAAM_JTKJusho1</t>
  </si>
  <si>
    <t>自宅住所２</t>
  </si>
  <si>
    <t>QAAM_JTKJusho2</t>
  </si>
  <si>
    <t>自宅住所３</t>
  </si>
  <si>
    <t>QAAM_JTKJusho3</t>
  </si>
  <si>
    <t>自宅住所４</t>
  </si>
  <si>
    <t>QAAM_JTKJusho4</t>
  </si>
  <si>
    <t>手紙出力対象</t>
  </si>
  <si>
    <t>QAAM_TEGAMITAISYOU</t>
  </si>
  <si>
    <t>手紙出力日時</t>
  </si>
  <si>
    <t>QAAM_TEGAMIDATE</t>
  </si>
  <si>
    <t>印刷済みフラグ</t>
  </si>
  <si>
    <t>QAAM_PRINTKBN</t>
  </si>
  <si>
    <t>印刷出力日時</t>
  </si>
  <si>
    <t>QAAM_PRINTDATE</t>
  </si>
  <si>
    <t>ページ区分</t>
  </si>
  <si>
    <t>QAAP_PRMNUMPAGE</t>
  </si>
  <si>
    <t>行番号</t>
  </si>
  <si>
    <t>QAAP_PRMNUMGYO</t>
  </si>
  <si>
    <t>シーケンス番号</t>
  </si>
  <si>
    <t>QAAP_PRMNUMSEQ</t>
  </si>
  <si>
    <t>抽出日付_From</t>
  </si>
  <si>
    <t>QAAP_LOGDATEFROM</t>
  </si>
  <si>
    <t>抽出日付_To</t>
  </si>
  <si>
    <t>QAAP_LOGDATETO</t>
  </si>
  <si>
    <t>表題</t>
  </si>
  <si>
    <t>QAAP_TITLE1</t>
  </si>
  <si>
    <t>QAAP_TITLE2</t>
  </si>
  <si>
    <t>QAAP_SOUTYAKUSIN1</t>
  </si>
  <si>
    <t>QAAP_RIYOUHUKA1</t>
  </si>
  <si>
    <t>QAAP_JUSINSUU1</t>
  </si>
  <si>
    <t>当日_ＩＶＲ回答 営業時間内</t>
  </si>
  <si>
    <t>QAAP_KAITOUNAI1</t>
  </si>
  <si>
    <t>当日_ＩＶＲ回答 営業時間外</t>
  </si>
  <si>
    <t>QAAP_KAITOUGAI1</t>
  </si>
  <si>
    <t>QAAP_KOUSEIHI1</t>
  </si>
  <si>
    <t>QAAP_KAKARI1</t>
  </si>
  <si>
    <t>QAAP_SOUTYAKUSIN2</t>
  </si>
  <si>
    <t>QAAP_RIYOUHUKA2</t>
  </si>
  <si>
    <t>QAAP_JUSINSUU2</t>
  </si>
  <si>
    <t>累計_ＩＶＲ回答 営業時間内</t>
  </si>
  <si>
    <t>QAAP_KAITOUNAI2</t>
  </si>
  <si>
    <t>累計_ＩＶＲ回答 営業時間外</t>
  </si>
  <si>
    <t>QAAP_KAITOUGAI2</t>
  </si>
  <si>
    <t>QAAP_KOUSEIHI2</t>
  </si>
  <si>
    <t>QAAP_KAKARI2</t>
  </si>
  <si>
    <t>QAAP_COMPUTERMEI</t>
  </si>
  <si>
    <t>QAA（IVR対応）</t>
    <phoneticPr fontId="2"/>
  </si>
  <si>
    <t>KOZA</t>
    <phoneticPr fontId="2"/>
  </si>
  <si>
    <t>KAIIN</t>
    <phoneticPr fontId="2"/>
  </si>
  <si>
    <t>○</t>
    <phoneticPr fontId="2"/>
  </si>
  <si>
    <t>×</t>
    <phoneticPr fontId="2"/>
  </si>
  <si>
    <t>処理済テーブル</t>
  </si>
  <si>
    <t>ＴＫログ印刷用テーブル</t>
  </si>
  <si>
    <t>×</t>
    <phoneticPr fontId="2"/>
  </si>
  <si>
    <t>個別作業履歴テーブル</t>
  </si>
  <si>
    <t>QAP1_SAGYORIREKIT</t>
  </si>
  <si>
    <t>作業工程登録テーブル</t>
  </si>
  <si>
    <t>QAP2_SAGYOKOTEIT</t>
  </si>
  <si>
    <t>受付別作業工程テーブル</t>
  </si>
  <si>
    <t>QAP3_UKETUKEBETUT</t>
  </si>
  <si>
    <t>担当者パターンテーブル</t>
  </si>
  <si>
    <t>QAP4_TANTOPTNT</t>
  </si>
  <si>
    <t>入金約束テーブル</t>
  </si>
  <si>
    <t>QAP5_NYUKINT</t>
  </si>
  <si>
    <t>住所他変更連絡テーブル</t>
  </si>
  <si>
    <t>QAP6_JYUSHOHENKOUT</t>
  </si>
  <si>
    <t>パターンテーブル</t>
  </si>
  <si>
    <t>QAP7_PATTERNT</t>
  </si>
  <si>
    <t>手紙印刷用ワークテーブル</t>
  </si>
  <si>
    <t>QAPA_TEGAMIW</t>
  </si>
  <si>
    <t>請求書印刷用ワークテーブル</t>
  </si>
  <si>
    <t>QAPB_SEIKYUUW</t>
  </si>
  <si>
    <t>電話印刷用ワークテーブル</t>
  </si>
  <si>
    <t>QAPC_TELW</t>
  </si>
  <si>
    <t>入金印刷用ワークテーブル</t>
  </si>
  <si>
    <t>QAPD_NYUKINW</t>
  </si>
  <si>
    <t>FTP配信履歴テーブル</t>
  </si>
  <si>
    <t>QAPE_FTPLogT</t>
  </si>
  <si>
    <t>QAPF_ETCDATAT</t>
  </si>
  <si>
    <t>領収証発行申請テーブル</t>
  </si>
  <si>
    <t>QAPG_RYOSYUSYOSHINSEIT</t>
  </si>
  <si>
    <t>国内調査依頼受付テーブル</t>
  </si>
  <si>
    <t>QAPH_KOKUNAITYOUSAT</t>
  </si>
  <si>
    <t>海外調査依頼受付テーブル</t>
  </si>
  <si>
    <t>QAPI_KAIGAITYOUSAT</t>
  </si>
  <si>
    <t>QAPJ_RIYOUMEISAI_RENKEI</t>
  </si>
  <si>
    <t>QAPK_NYUKINRIREKI_RENKEI</t>
  </si>
  <si>
    <t>連携テーブル（国内調査）</t>
  </si>
  <si>
    <t>QAPL_TYOUSAKOKUNAI_RENKEI</t>
  </si>
  <si>
    <t>QAPM_TYOUSAKOKUGAI_RENKEI</t>
  </si>
  <si>
    <t>領収証一覧ワークテーブル</t>
  </si>
  <si>
    <t>QAPN_RYOSYULISTW</t>
  </si>
  <si>
    <t>領収証発行申請ワークテーブル</t>
  </si>
  <si>
    <t>調査依頼国内一覧ワークテーブル</t>
  </si>
  <si>
    <t>QAPP_KOKUNAILISTW</t>
  </si>
  <si>
    <t>調査依頼国内ワークテーブル</t>
  </si>
  <si>
    <t>QAPQ_KOKUNAITYOUSAW</t>
  </si>
  <si>
    <t>調査依頼海外一覧ワークテーブル</t>
  </si>
  <si>
    <t>QAPR_KAIGAILISTW</t>
  </si>
  <si>
    <t>調査依頼海外ワークテーブル</t>
  </si>
  <si>
    <t>QAPS_KAIGAITYOUSAW</t>
  </si>
  <si>
    <t>QAP（TCCインフォメーション）</t>
    <phoneticPr fontId="2"/>
  </si>
  <si>
    <t>個別作業履歴テーブル</t>
    <phoneticPr fontId="6"/>
  </si>
  <si>
    <t>主キー・受付日付</t>
  </si>
  <si>
    <t>QAP1_UKEYMD</t>
  </si>
  <si>
    <t>主キー・受付時刻</t>
  </si>
  <si>
    <t>QAP1_UKEHMS</t>
  </si>
  <si>
    <t>主キー・内部会員番号</t>
  </si>
  <si>
    <t>QAP1_PRMNAIBUKAIINNO</t>
  </si>
  <si>
    <t>主キー・大分類</t>
  </si>
  <si>
    <t>QAP1_DAIBUNRUI</t>
  </si>
  <si>
    <t>主キー・中分類</t>
  </si>
  <si>
    <t>QAP1_CHUBUNRUI</t>
  </si>
  <si>
    <t>主キー・小分類</t>
  </si>
  <si>
    <t>QAP1_SHOBUNRUI</t>
  </si>
  <si>
    <t>主キー・工程番号</t>
  </si>
  <si>
    <t>QAP1_KOUTEINO</t>
  </si>
  <si>
    <t>主キー・作業日付</t>
  </si>
  <si>
    <t>QAP1_SGYYMD</t>
  </si>
  <si>
    <t>主キー・作業時刻</t>
  </si>
  <si>
    <t>QAP1_SGYHMS</t>
  </si>
  <si>
    <t>工程名</t>
  </si>
  <si>
    <t>QAP1_KOUTEIMEI</t>
  </si>
  <si>
    <t>作業情報</t>
  </si>
  <si>
    <t>QAP1_SGYINF</t>
  </si>
  <si>
    <t>オペレータＩＤ</t>
  </si>
  <si>
    <t>QAP1_OPERID</t>
  </si>
  <si>
    <t>作業内容メモ</t>
  </si>
  <si>
    <t>QAP1_SGYMEMO</t>
  </si>
  <si>
    <t>作業工程登録テーブル</t>
    <phoneticPr fontId="6"/>
  </si>
  <si>
    <t>主キー・大分類コード</t>
  </si>
  <si>
    <t>QAP2_DAIBUNRUICD</t>
  </si>
  <si>
    <t>主キー・中分類コード</t>
  </si>
  <si>
    <t>QAP2_CYUUBUNRUICD</t>
  </si>
  <si>
    <t>主キー・小分類コード</t>
  </si>
  <si>
    <t>QAP2_SYOUBUNRUICD</t>
  </si>
  <si>
    <t>大分類名</t>
  </si>
  <si>
    <t>QAP2_DAIBUNRUIMEI</t>
  </si>
  <si>
    <t>中分類名</t>
  </si>
  <si>
    <t>QAP2_CYUUBUNRUIMEI</t>
  </si>
  <si>
    <t>小分類名</t>
  </si>
  <si>
    <t>QAP2_SYOUBUNRUIMEI</t>
  </si>
  <si>
    <t>工程名01</t>
    <phoneticPr fontId="6"/>
  </si>
  <si>
    <t>QAP2_KOUTEIMEI1</t>
  </si>
  <si>
    <t>作業名01</t>
    <phoneticPr fontId="6"/>
  </si>
  <si>
    <t>QAP2_KOUTEISAGYO1</t>
  </si>
  <si>
    <t>工程名02</t>
  </si>
  <si>
    <t>QAP2_KOUTEIMEI2</t>
  </si>
  <si>
    <t>作業名02</t>
  </si>
  <si>
    <t>QAP2_KOUTEISAGYO2</t>
  </si>
  <si>
    <t>工程名03</t>
  </si>
  <si>
    <t>QAP2_KOUTEIMEI3</t>
  </si>
  <si>
    <t>作業名03</t>
  </si>
  <si>
    <t>QAP2_KOUTEISAGYO3</t>
  </si>
  <si>
    <t>工程名04</t>
  </si>
  <si>
    <t>QAP2_KOUTEIMEI4</t>
  </si>
  <si>
    <t>作業名04</t>
  </si>
  <si>
    <t>QAP2_KOUTEISAGYO4</t>
  </si>
  <si>
    <t>工程名05</t>
  </si>
  <si>
    <t>QAP2_KOUTEIMEI5</t>
  </si>
  <si>
    <t>作業名05</t>
  </si>
  <si>
    <t>QAP2_KOUTEISAGYO5</t>
  </si>
  <si>
    <t>工程名06</t>
  </si>
  <si>
    <t>QAP2_KOUTEIMEI6</t>
  </si>
  <si>
    <t>作業名06</t>
  </si>
  <si>
    <t>QAP2_KOUTEISAGYO6</t>
  </si>
  <si>
    <t>工程名07</t>
  </si>
  <si>
    <t>QAP2_KOUTEIMEI7</t>
  </si>
  <si>
    <t>作業名07</t>
  </si>
  <si>
    <t>QAP2_KOUTEISAGYO7</t>
  </si>
  <si>
    <t>工程名08</t>
  </si>
  <si>
    <t>QAP2_KOUTEIMEI8</t>
  </si>
  <si>
    <t>作業名08</t>
  </si>
  <si>
    <t>QAP2_KOUTEISAGYO8</t>
  </si>
  <si>
    <t>工程名09</t>
  </si>
  <si>
    <t>QAP2_KOUTEIMEI9</t>
  </si>
  <si>
    <t>作業名09</t>
  </si>
  <si>
    <t>QAP2_KOUTEISAGYO9</t>
  </si>
  <si>
    <t>工程名10</t>
  </si>
  <si>
    <t>QAP2_KOUTEIMEI10</t>
  </si>
  <si>
    <t>作業名10</t>
  </si>
  <si>
    <t>QAP2_KOUTEISAGYO10</t>
  </si>
  <si>
    <t>工程名11</t>
  </si>
  <si>
    <t>QAP2_KOUTEIMEI11</t>
  </si>
  <si>
    <t>作業名11</t>
  </si>
  <si>
    <t>QAP2_KOUTEISAGYO11</t>
  </si>
  <si>
    <t>工程名12</t>
  </si>
  <si>
    <t>QAP2_KOUTEIMEI12</t>
  </si>
  <si>
    <t>作業名12</t>
  </si>
  <si>
    <t>QAP2_KOUTEISAGYO12</t>
  </si>
  <si>
    <t>工程名13</t>
  </si>
  <si>
    <t>QAP2_KOUTEIMEI13</t>
  </si>
  <si>
    <t>作業名13</t>
  </si>
  <si>
    <t>QAP2_KOUTEISAGYO13</t>
  </si>
  <si>
    <t>工程名14</t>
  </si>
  <si>
    <t>QAP2_KOUTEIMEI14</t>
  </si>
  <si>
    <t>作業名14</t>
  </si>
  <si>
    <t>QAP2_KOUTEISAGYO14</t>
  </si>
  <si>
    <t>工程名15</t>
  </si>
  <si>
    <t>QAP2_KOUTEIMEI15</t>
  </si>
  <si>
    <t>作業名15</t>
  </si>
  <si>
    <t>QAP2_KOUTEISAGYO15</t>
  </si>
  <si>
    <t>工程名16</t>
  </si>
  <si>
    <t>QAP2_KOUTEIMEI16</t>
  </si>
  <si>
    <t>作業名16</t>
  </si>
  <si>
    <t>QAP2_KOUTEISAGYO16</t>
  </si>
  <si>
    <t>工程名17</t>
  </si>
  <si>
    <t>QAP2_KOUTEIMEI17</t>
  </si>
  <si>
    <t>作業名17</t>
  </si>
  <si>
    <t>QAP2_KOUTEISAGYO17</t>
  </si>
  <si>
    <t>工程名18</t>
  </si>
  <si>
    <t>QAP2_KOUTEIMEI18</t>
  </si>
  <si>
    <t>作業名18</t>
  </si>
  <si>
    <t>QAP2_KOUTEISAGYO18</t>
  </si>
  <si>
    <t>工程名19</t>
  </si>
  <si>
    <t>QAP2_KOUTEIMEI19</t>
  </si>
  <si>
    <t>作業名19</t>
  </si>
  <si>
    <t>QAP2_KOUTEISAGYO19</t>
  </si>
  <si>
    <t>工程名20</t>
  </si>
  <si>
    <t>QAP2_KOUTEIMEI20</t>
  </si>
  <si>
    <t>作業名20</t>
  </si>
  <si>
    <t>QAP2_KOUTEISAGYO20</t>
  </si>
  <si>
    <t>工程名21</t>
  </si>
  <si>
    <t>QAP2_KOUTEIMEI21</t>
  </si>
  <si>
    <t>作業名21</t>
  </si>
  <si>
    <t>QAP2_KOUTEISAGYO21</t>
  </si>
  <si>
    <t>工程名22</t>
  </si>
  <si>
    <t>QAP2_KOUTEIMEI22</t>
  </si>
  <si>
    <t>作業名22</t>
  </si>
  <si>
    <t>QAP2_KOUTEISAGYO22</t>
  </si>
  <si>
    <t>工程名23</t>
  </si>
  <si>
    <t>QAP2_KOUTEIMEI23</t>
  </si>
  <si>
    <t>作業名23</t>
  </si>
  <si>
    <t>QAP2_KOUTEISAGYO23</t>
  </si>
  <si>
    <t>工程名24</t>
  </si>
  <si>
    <t>QAP2_KOUTEIMEI24</t>
  </si>
  <si>
    <t>作業名24</t>
  </si>
  <si>
    <t>QAP2_KOUTEISAGYO24</t>
  </si>
  <si>
    <t>工程名25</t>
  </si>
  <si>
    <t>QAP2_KOUTEIMEI25</t>
  </si>
  <si>
    <t>作業名25</t>
  </si>
  <si>
    <t>QAP2_KOUTEISAGYO25</t>
  </si>
  <si>
    <t>工程名26</t>
  </si>
  <si>
    <t>QAP2_KOUTEIMEI26</t>
  </si>
  <si>
    <t>作業名26</t>
  </si>
  <si>
    <t>QAP2_KOUTEISAGYO26</t>
  </si>
  <si>
    <t>工程名27</t>
  </si>
  <si>
    <t>QAP2_KOUTEIMEI27</t>
  </si>
  <si>
    <t>作業名27</t>
  </si>
  <si>
    <t>QAP2_KOUTEISAGYO27</t>
  </si>
  <si>
    <t>工程名28</t>
  </si>
  <si>
    <t>QAP2_KOUTEIMEI28</t>
  </si>
  <si>
    <t>作業名28</t>
  </si>
  <si>
    <t>QAP2_KOUTEISAGYO28</t>
  </si>
  <si>
    <t>工程名29</t>
  </si>
  <si>
    <t>QAP2_KOUTEIMEI29</t>
  </si>
  <si>
    <t>作業名29</t>
  </si>
  <si>
    <t>QAP2_KOUTEISAGYO29</t>
  </si>
  <si>
    <t>工程名30</t>
  </si>
  <si>
    <t>QAP2_KOUTEIMEI30</t>
  </si>
  <si>
    <t>作業名30</t>
  </si>
  <si>
    <t>QAP2_KOUTEISAGYO30</t>
  </si>
  <si>
    <t>登録日付</t>
  </si>
  <si>
    <t>QAP2_TOUROKUYMD</t>
  </si>
  <si>
    <t>登録担当ID</t>
  </si>
  <si>
    <t>QAP2_TOUROKUID</t>
  </si>
  <si>
    <t>受付別作業工程テーブル</t>
    <phoneticPr fontId="6"/>
  </si>
  <si>
    <t>チケットID</t>
  </si>
  <si>
    <t>QAP3_TICKETID</t>
  </si>
  <si>
    <t>コンタクトID</t>
  </si>
  <si>
    <t>QAP3_CONTACTID</t>
  </si>
  <si>
    <t>文字列_19</t>
  </si>
  <si>
    <t>シーケンス</t>
  </si>
  <si>
    <t>QAP3_SEQUENCEID</t>
  </si>
  <si>
    <t>会員番号・企業コード</t>
  </si>
  <si>
    <t>QAP3_PRMKIGYOUCD</t>
  </si>
  <si>
    <t>会員番号・サブレンジキー</t>
  </si>
  <si>
    <t>QAP3_PRMSUBRANGEKEY</t>
  </si>
  <si>
    <t>会員番号・内部会員番号</t>
  </si>
  <si>
    <t>QAP3_PRMNAIBUKAIINNO</t>
  </si>
  <si>
    <t>外部会員番号</t>
  </si>
  <si>
    <t>QAP3_PRMGAIBUKAIINNO</t>
  </si>
  <si>
    <t>文字列_20</t>
  </si>
  <si>
    <t>大分類コード</t>
  </si>
  <si>
    <t>QAP3_LRGCLASSIFYCD</t>
  </si>
  <si>
    <t>中分類コード</t>
  </si>
  <si>
    <t>QAP3_MIDCLASSIFYCD</t>
  </si>
  <si>
    <t>小分類コード</t>
  </si>
  <si>
    <t>QAP3_SMLCLASSIFYCD</t>
  </si>
  <si>
    <t>オーペン日付</t>
  </si>
  <si>
    <t>QAP3_OPENDATE</t>
  </si>
  <si>
    <t>オーペン時刻</t>
  </si>
  <si>
    <t>QAP3_OPENTIME</t>
  </si>
  <si>
    <t>クローズ日付</t>
  </si>
  <si>
    <t>QAP3_CLOSEDATE</t>
  </si>
  <si>
    <t>クローズ時刻</t>
  </si>
  <si>
    <t>QAP3_CLOSETIME</t>
  </si>
  <si>
    <t>QAP3_RECEIPTDT</t>
  </si>
  <si>
    <t>受付者ID</t>
  </si>
  <si>
    <t>QAP3_USHERID</t>
  </si>
  <si>
    <t>文字列_21</t>
  </si>
  <si>
    <t>受付者名称</t>
  </si>
  <si>
    <t>QAP3_USHERNAME</t>
  </si>
  <si>
    <t>管理店</t>
  </si>
  <si>
    <t>QAP3_KANRITEN</t>
  </si>
  <si>
    <t>文字列_22</t>
  </si>
  <si>
    <t>連絡者</t>
  </si>
  <si>
    <t>QAP3_CONTACTER</t>
  </si>
  <si>
    <t>連絡者内容</t>
  </si>
  <si>
    <t>QAP3_CONTACTMEMO</t>
  </si>
  <si>
    <t>後方支援へのメモ欄</t>
  </si>
  <si>
    <t>QAP3_RECEIPTMEMO</t>
  </si>
  <si>
    <t>登録区分</t>
  </si>
  <si>
    <t>QAP3_REGISTERCL</t>
  </si>
  <si>
    <t>用紙送付チェック</t>
  </si>
  <si>
    <t>QAP3_SENDPAPERCHECK</t>
  </si>
  <si>
    <t>送付先</t>
  </si>
  <si>
    <t>QAP3_SENDWHERE</t>
  </si>
  <si>
    <t>確認手紙チェック</t>
  </si>
  <si>
    <t>QAP3_CONFIRMLETTERCHECK</t>
  </si>
  <si>
    <t>至急チェック</t>
  </si>
  <si>
    <t>QAP3_URGENTCHECK</t>
  </si>
  <si>
    <t>至急＿速達</t>
  </si>
  <si>
    <t>QAP3_EXPRESSCHECK</t>
  </si>
  <si>
    <t>住所変更有無フラグ</t>
  </si>
  <si>
    <t>QAP3_JTKCFLAG</t>
  </si>
  <si>
    <t>\t'0'</t>
  </si>
  <si>
    <t>住所変更対応内容</t>
  </si>
  <si>
    <t>QAP3_JTKCCONTENT</t>
  </si>
  <si>
    <t>勤務先変更対有無フラグ</t>
  </si>
  <si>
    <t>QAP3_KMSCFLAG</t>
  </si>
  <si>
    <t>勤務先変更対応内容</t>
  </si>
  <si>
    <t>QAP3_KMSCCONTENT</t>
  </si>
  <si>
    <t>送付先変更有無フラグ</t>
  </si>
  <si>
    <t>QAP3_SOHCFLAG</t>
  </si>
  <si>
    <t>引落口座変更有無フラグ</t>
  </si>
  <si>
    <t>QAP3_KOZCFLAG</t>
  </si>
  <si>
    <t>口座情報・口座種別</t>
  </si>
  <si>
    <t>QAP3_KOZSHUBETU</t>
  </si>
  <si>
    <t>名義変更有無フラグ</t>
  </si>
  <si>
    <t>QAP3_HONCFLAG</t>
  </si>
  <si>
    <t>退会変更有無フラグ</t>
  </si>
  <si>
    <t>QAP3_WTHFLAG</t>
  </si>
  <si>
    <t>退会_退会者_本会員</t>
  </si>
  <si>
    <t>QAP3_WTHHON</t>
  </si>
  <si>
    <t>退会_退会者_家族会員</t>
  </si>
  <si>
    <t>QAP3_WTHKZK</t>
  </si>
  <si>
    <t>退会_カード回収_本会員</t>
  </si>
  <si>
    <t>QAP3_THCDREC_HON</t>
  </si>
  <si>
    <t>退会_カード回収_利用者コード1</t>
  </si>
  <si>
    <t>QAP3_WTHCDREC_R1</t>
  </si>
  <si>
    <t>退会_カード回収_利用者コード2</t>
  </si>
  <si>
    <t>QAP3_WTHCDREC_R2</t>
  </si>
  <si>
    <t>退会_カード回収_利用者コード3</t>
  </si>
  <si>
    <t>QAP3_WTHCDREC_R3</t>
  </si>
  <si>
    <t>退会_カード回収_利用者コード4</t>
  </si>
  <si>
    <t>QAP3_WTHCDREC_R4</t>
  </si>
  <si>
    <t>退会_カード回収_利用者コード5</t>
  </si>
  <si>
    <t>QAP3_WTHCDREC_R5</t>
  </si>
  <si>
    <t>退会_カード回収_利用者コード6</t>
  </si>
  <si>
    <t>QAP3_WTHCDREC_R6</t>
  </si>
  <si>
    <t>退会_カード回収_利用者コード7</t>
  </si>
  <si>
    <t>QAP3_WTHCDREC_R7</t>
  </si>
  <si>
    <t>退会_カード回収_利用者コード8</t>
  </si>
  <si>
    <t>QAP3_WTHCDREC_R8</t>
  </si>
  <si>
    <t>退会_カード回収_利用者コード9</t>
  </si>
  <si>
    <t>QAP3_WTHCDREC_R9</t>
  </si>
  <si>
    <t>退会新規変更有無フラグ</t>
  </si>
  <si>
    <t>QAP3_NEWFLAG</t>
  </si>
  <si>
    <t>退会新規_退会者_本会員</t>
  </si>
  <si>
    <t>QAP3_NEWHON</t>
  </si>
  <si>
    <t>退会新規_退会者_家族会員</t>
  </si>
  <si>
    <t>QAP3_NEWKZK</t>
  </si>
  <si>
    <t>退会新規_カード回収_本会員</t>
  </si>
  <si>
    <t>QAP3_NEWCDREC_HON</t>
  </si>
  <si>
    <t>退会新規_カード回収_利用者コード1</t>
  </si>
  <si>
    <t>QAP3_NEWCDREC_R1</t>
  </si>
  <si>
    <t>退会新規_カード回収_利用者コード2</t>
  </si>
  <si>
    <t>QAP3_NEWCDREC_R2</t>
  </si>
  <si>
    <t>退会新規_カード回収_利用者コード3</t>
  </si>
  <si>
    <t>QAP3_NEWCDREC_R3</t>
  </si>
  <si>
    <t>退会新規_カード回収_利用者コード4</t>
  </si>
  <si>
    <t>QAP3_NEWCDREC_R4</t>
  </si>
  <si>
    <t>退会新規_カード回収_利用者コード5</t>
  </si>
  <si>
    <t>QAP3_NEWCDREC_R5</t>
  </si>
  <si>
    <t>退会新規_カード回収_利用者コード6</t>
  </si>
  <si>
    <t>QAP3_NEWCDREC_R6</t>
  </si>
  <si>
    <t>退会新規_カード回収_利用者コード7</t>
  </si>
  <si>
    <t>QAP3_NEWCDREC_R7</t>
  </si>
  <si>
    <t>退会新規_カード回収_利用者コード8</t>
  </si>
  <si>
    <t>QAP3_NEWCDREC_R8</t>
  </si>
  <si>
    <t>退会新規_カード回収_利用者コード9</t>
  </si>
  <si>
    <t>QAP3_NEWCDREC_R9</t>
  </si>
  <si>
    <t>ポイント移行</t>
  </si>
  <si>
    <t>QAP3_POINTTRANSITION</t>
  </si>
  <si>
    <t>再発行有無フラグ</t>
  </si>
  <si>
    <t>QAP3_REIFLAG</t>
  </si>
  <si>
    <t>再発行理由</t>
  </si>
  <si>
    <t>QAP3_REIREASON</t>
  </si>
  <si>
    <t>再発行希望会員_本会員</t>
  </si>
  <si>
    <t>QAP3_REIHON</t>
  </si>
  <si>
    <t>再発行希望会員_家族会員</t>
  </si>
  <si>
    <t>QAP3_REIKZK</t>
  </si>
  <si>
    <t>再発行_カード回収_本会員</t>
  </si>
  <si>
    <t>QAP3_REICDREC_HON</t>
  </si>
  <si>
    <t>再発行_カード回収_利用者コード1</t>
  </si>
  <si>
    <t>QAP3_REICDREC_R1</t>
  </si>
  <si>
    <t>再発行_カード回収_利用者コード2</t>
  </si>
  <si>
    <t>QAP3_REICDREC_R2</t>
  </si>
  <si>
    <t>再発行_カード回収_利用者コード3</t>
  </si>
  <si>
    <t>QAP3_REICDREC_R3</t>
  </si>
  <si>
    <t>再発行_カード回収_利用者コード4</t>
  </si>
  <si>
    <t>QAP3_REICDREC_R4</t>
  </si>
  <si>
    <t>再発行_カード回収_利用者コード5</t>
  </si>
  <si>
    <t>QAP3_REICDREC_R5</t>
  </si>
  <si>
    <t>再発行_カード回収_利用者コード6</t>
  </si>
  <si>
    <t>QAP3_REICDREC_R6</t>
  </si>
  <si>
    <t>再発行_カード回収_利用者コード7</t>
  </si>
  <si>
    <t>QAP3_REICDREC_R7</t>
  </si>
  <si>
    <t>再発行_カード回収_利用者コード8</t>
  </si>
  <si>
    <t>QAP3_REICDREC_R8</t>
  </si>
  <si>
    <t>再発行_カード回収_利用者コード9</t>
  </si>
  <si>
    <t>QAP3_REICDREC_R9</t>
  </si>
  <si>
    <t>家族追加有無フラグ</t>
  </si>
  <si>
    <t>QAP3_KZKADDFLAG</t>
  </si>
  <si>
    <t>工程・工程名01</t>
    <phoneticPr fontId="6"/>
  </si>
  <si>
    <t>QAP3_KOUTEIMEI1</t>
  </si>
  <si>
    <t>工程・オペレータID01</t>
    <phoneticPr fontId="6"/>
  </si>
  <si>
    <t>QAP3_OPERID1</t>
  </si>
  <si>
    <t>工程・作業状況01</t>
    <phoneticPr fontId="6"/>
  </si>
  <si>
    <t>QAP3_SGYJYOUKYOU1</t>
  </si>
  <si>
    <t>工程・作業日付01</t>
    <phoneticPr fontId="6"/>
  </si>
  <si>
    <t>QAP3_SGYYMD1</t>
  </si>
  <si>
    <t>工程・作業時刻01</t>
    <phoneticPr fontId="6"/>
  </si>
  <si>
    <t>QAP3_SGYHMS1</t>
  </si>
  <si>
    <t>工程・工程名02</t>
  </si>
  <si>
    <t>QAP3_KOUTEIMEI2</t>
  </si>
  <si>
    <t>工程・オペレータID02</t>
  </si>
  <si>
    <t>QAP3_OPERID2</t>
  </si>
  <si>
    <t>工程・作業状況02</t>
  </si>
  <si>
    <t>QAP3_SGYJYOUKYOU2</t>
  </si>
  <si>
    <t>工程・作業日付02</t>
  </si>
  <si>
    <t>QAP3_SGYYMD2</t>
  </si>
  <si>
    <t>工程・作業時刻02</t>
  </si>
  <si>
    <t>QAP3_SGYHMS2</t>
  </si>
  <si>
    <t>工程・工程名03</t>
  </si>
  <si>
    <t>QAP3_KOUTEIMEI3</t>
  </si>
  <si>
    <t>工程・オペレータID03</t>
  </si>
  <si>
    <t>QAP3_OPERID3</t>
  </si>
  <si>
    <t>工程・作業状況03</t>
  </si>
  <si>
    <t>QAP3_SGYJYOUKYOU3</t>
  </si>
  <si>
    <t>工程・作業日付03</t>
  </si>
  <si>
    <t>QAP3_SGYYMD3</t>
  </si>
  <si>
    <t>工程・作業時刻03</t>
  </si>
  <si>
    <t>QAP3_SGYHMS3</t>
  </si>
  <si>
    <t>工程・工程名04</t>
  </si>
  <si>
    <t>QAP3_KOUTEIMEI4</t>
  </si>
  <si>
    <t>工程・オペレータID04</t>
  </si>
  <si>
    <t>QAP3_OPERID4</t>
  </si>
  <si>
    <t>工程・作業状況04</t>
  </si>
  <si>
    <t>QAP3_SGYJYOUKYOU4</t>
  </si>
  <si>
    <t>工程・作業日付04</t>
  </si>
  <si>
    <t>QAP3_SGYYMD4</t>
  </si>
  <si>
    <t>工程・作業時刻04</t>
  </si>
  <si>
    <t>QAP3_SGYHMS4</t>
  </si>
  <si>
    <t>工程・工程名05</t>
  </si>
  <si>
    <t>QAP3_KOUTEIMEI5</t>
  </si>
  <si>
    <t>工程・オペレータID05</t>
  </si>
  <si>
    <t>QAP3_OPERID5</t>
  </si>
  <si>
    <t>工程・作業状況05</t>
  </si>
  <si>
    <t>QAP3_SGYJYOUKYOU5</t>
  </si>
  <si>
    <t>工程・作業日付05</t>
  </si>
  <si>
    <t>QAP3_SGYYMD5</t>
  </si>
  <si>
    <t>工程・作業時刻05</t>
  </si>
  <si>
    <t>QAP3_SGYHMS5</t>
  </si>
  <si>
    <t>工程・工程名06</t>
  </si>
  <si>
    <t>QAP3_KOUTEIMEI6</t>
  </si>
  <si>
    <t>工程・オペレータID06</t>
  </si>
  <si>
    <t>QAP3_OPERID6</t>
  </si>
  <si>
    <t>工程・作業状況06</t>
  </si>
  <si>
    <t>QAP3_SGYJYOUKYOU6</t>
  </si>
  <si>
    <t>工程・作業日付06</t>
  </si>
  <si>
    <t>QAP3_SGYYMD6</t>
  </si>
  <si>
    <t>工程・作業時刻06</t>
  </si>
  <si>
    <t>QAP3_SGYHMS6</t>
  </si>
  <si>
    <t>工程・工程名07</t>
  </si>
  <si>
    <t>QAP3_KOUTEIMEI7</t>
  </si>
  <si>
    <t>工程・オペレータID07</t>
  </si>
  <si>
    <t>QAP3_OPERID7</t>
  </si>
  <si>
    <t>工程・作業状況07</t>
  </si>
  <si>
    <t>QAP3_SGYJYOUKYOU7</t>
  </si>
  <si>
    <t>工程・作業日付07</t>
  </si>
  <si>
    <t>QAP3_SGYYMD7</t>
  </si>
  <si>
    <t>工程・作業時刻07</t>
  </si>
  <si>
    <t>QAP3_SGYHMS7</t>
  </si>
  <si>
    <t>工程・工程名08</t>
  </si>
  <si>
    <t>QAP3_KOUTEIMEI8</t>
  </si>
  <si>
    <t>工程・オペレータID08</t>
  </si>
  <si>
    <t>QAP3_OPERID8</t>
  </si>
  <si>
    <t>工程・作業状況08</t>
  </si>
  <si>
    <t>QAP3_SGYJYOUKYOU8</t>
  </si>
  <si>
    <t>工程・作業日付08</t>
  </si>
  <si>
    <t>QAP3_SGYYMD8</t>
  </si>
  <si>
    <t>工程・作業時刻08</t>
  </si>
  <si>
    <t>QAP3_SGYHMS8</t>
  </si>
  <si>
    <t>工程・工程名09</t>
  </si>
  <si>
    <t>QAP3_KOUTEIMEI9</t>
  </si>
  <si>
    <t>工程・オペレータID09</t>
  </si>
  <si>
    <t>QAP3_OPERID9</t>
  </si>
  <si>
    <t>工程・作業状況09</t>
  </si>
  <si>
    <t>QAP3_SGYJYOUKYOU9</t>
  </si>
  <si>
    <t>工程・作業日付09</t>
  </si>
  <si>
    <t>QAP3_SGYYMD9</t>
  </si>
  <si>
    <t>工程・作業時刻09</t>
  </si>
  <si>
    <t>QAP3_SGYHMS9</t>
  </si>
  <si>
    <t>工程・工程名10</t>
  </si>
  <si>
    <t>QAP3_KOUTEIMEI10</t>
  </si>
  <si>
    <t>工程・オペレータID10</t>
  </si>
  <si>
    <t>QAP3_OPERID10</t>
  </si>
  <si>
    <t>工程・作業状況10</t>
  </si>
  <si>
    <t>QAP3_SGYJYOUKYOU10</t>
  </si>
  <si>
    <t>工程・作業日付10</t>
  </si>
  <si>
    <t>QAP3_SGYYMD10</t>
  </si>
  <si>
    <t>工程・作業時刻10</t>
  </si>
  <si>
    <t>QAP3_SGYHMS10</t>
  </si>
  <si>
    <t>工程・工程名11</t>
  </si>
  <si>
    <t>QAP3_KOUTEIMEI11</t>
  </si>
  <si>
    <t>工程・オペレータID11</t>
  </si>
  <si>
    <t>QAP3_OPERID11</t>
  </si>
  <si>
    <t>工程・作業状況11</t>
  </si>
  <si>
    <t>QAP3_SGYJYOUKYOU11</t>
  </si>
  <si>
    <t>工程・作業日付11</t>
  </si>
  <si>
    <t>QAP3_SGYYMD11</t>
  </si>
  <si>
    <t>工程・作業時刻11</t>
  </si>
  <si>
    <t>QAP3_SGYHMS11</t>
  </si>
  <si>
    <t>工程・工程名12</t>
  </si>
  <si>
    <t>QAP3_KOUTEIMEI12</t>
  </si>
  <si>
    <t>工程・オペレータID12</t>
  </si>
  <si>
    <t>QAP3_OPERID12</t>
  </si>
  <si>
    <t>工程・作業状況12</t>
  </si>
  <si>
    <t>QAP3_SGYJYOUKYOU12</t>
  </si>
  <si>
    <t>工程・作業日付12</t>
  </si>
  <si>
    <t>QAP3_SGYYMD12</t>
  </si>
  <si>
    <t>工程・作業時刻12</t>
  </si>
  <si>
    <t>QAP3_SGYHMS12</t>
  </si>
  <si>
    <t>工程・工程名13</t>
  </si>
  <si>
    <t>QAP3_KOUTEIMEI13</t>
  </si>
  <si>
    <t>工程・オペレータID13</t>
  </si>
  <si>
    <t>QAP3_OPERID13</t>
  </si>
  <si>
    <t>工程・作業状況13</t>
  </si>
  <si>
    <t>QAP3_SGYJYOUKYOU13</t>
  </si>
  <si>
    <t>工程・作業日付13</t>
  </si>
  <si>
    <t>QAP3_SGYYMD13</t>
  </si>
  <si>
    <t>工程・作業時刻13</t>
  </si>
  <si>
    <t>QAP3_SGYHMS13</t>
  </si>
  <si>
    <t>工程・工程名14</t>
  </si>
  <si>
    <t>QAP3_KOUTEIMEI14</t>
  </si>
  <si>
    <t>工程・オペレータID14</t>
  </si>
  <si>
    <t>QAP3_OPERID14</t>
  </si>
  <si>
    <t>工程・作業状況14</t>
  </si>
  <si>
    <t>QAP3_SGYJYOUKYOU14</t>
  </si>
  <si>
    <t>工程・作業日付14</t>
  </si>
  <si>
    <t>QAP3_SGYYMD14</t>
  </si>
  <si>
    <t>工程・作業時刻14</t>
  </si>
  <si>
    <t>QAP3_SGYHMS14</t>
  </si>
  <si>
    <t>工程・工程名15</t>
  </si>
  <si>
    <t>QAP3_KOUTEIMEI15</t>
  </si>
  <si>
    <t>工程・オペレータID15</t>
  </si>
  <si>
    <t>QAP3_OPERID15</t>
  </si>
  <si>
    <t>工程・作業状況15</t>
  </si>
  <si>
    <t>QAP3_SGYJYOUKYOU15</t>
  </si>
  <si>
    <t>工程・作業日付15</t>
  </si>
  <si>
    <t>QAP3_SGYYMD15</t>
  </si>
  <si>
    <t>工程・作業時刻15</t>
  </si>
  <si>
    <t>QAP3_SGYHMS15</t>
  </si>
  <si>
    <t>工程・工程名16</t>
  </si>
  <si>
    <t>QAP3_KOUTEIMEI16</t>
  </si>
  <si>
    <t>工程・オペレータID16</t>
  </si>
  <si>
    <t>QAP3_OPERID16</t>
  </si>
  <si>
    <t>工程・作業状況16</t>
  </si>
  <si>
    <t>QAP3_SGYJYOUKYOU16</t>
  </si>
  <si>
    <t>工程・作業日付16</t>
  </si>
  <si>
    <t>QAP3_SGYYMD16</t>
  </si>
  <si>
    <t>工程・作業時刻16</t>
  </si>
  <si>
    <t>QAP3_SGYHMS16</t>
  </si>
  <si>
    <t>工程・工程名17</t>
  </si>
  <si>
    <t>QAP3_KOUTEIMEI17</t>
  </si>
  <si>
    <t>工程・オペレータID17</t>
  </si>
  <si>
    <t>QAP3_OPERID17</t>
  </si>
  <si>
    <t>工程・作業状況17</t>
  </si>
  <si>
    <t>QAP3_SGYJYOUKYOU17</t>
  </si>
  <si>
    <t>工程・作業日付17</t>
  </si>
  <si>
    <t>QAP3_SGYYMD17</t>
  </si>
  <si>
    <t>工程・作業時刻17</t>
  </si>
  <si>
    <t>QAP3_SGYHMS17</t>
  </si>
  <si>
    <t>工程・工程名18</t>
  </si>
  <si>
    <t>QAP3_KOUTEIMEI18</t>
  </si>
  <si>
    <t>工程・オペレータID18</t>
  </si>
  <si>
    <t>QAP3_OPERID18</t>
  </si>
  <si>
    <t>工程・作業状況18</t>
  </si>
  <si>
    <t>QAP3_SGYJYOUKYOU18</t>
  </si>
  <si>
    <t>工程・作業日付18</t>
  </si>
  <si>
    <t>QAP3_SGYYMD18</t>
  </si>
  <si>
    <t>工程・作業時刻18</t>
  </si>
  <si>
    <t>QAP3_SGYHMS18</t>
  </si>
  <si>
    <t>工程・工程名19</t>
  </si>
  <si>
    <t>QAP3_KOUTEIMEI19</t>
  </si>
  <si>
    <t>工程・オペレータID19</t>
  </si>
  <si>
    <t>QAP3_OPERID19</t>
  </si>
  <si>
    <t>工程・作業状況19</t>
  </si>
  <si>
    <t>QAP3_SGYJYOUKYOU19</t>
  </si>
  <si>
    <t>工程・作業日付19</t>
  </si>
  <si>
    <t>QAP3_SGYYMD19</t>
  </si>
  <si>
    <t>工程・作業時刻19</t>
  </si>
  <si>
    <t>QAP3_SGYHMS19</t>
  </si>
  <si>
    <t>工程・工程名20</t>
  </si>
  <si>
    <t>QAP3_KOUTEIMEI20</t>
  </si>
  <si>
    <t>工程・オペレータID20</t>
  </si>
  <si>
    <t>QAP3_OPERID20</t>
  </si>
  <si>
    <t>工程・作業状況20</t>
  </si>
  <si>
    <t>QAP3_SGYJYOUKYOU20</t>
  </si>
  <si>
    <t>工程・作業日付20</t>
  </si>
  <si>
    <t>QAP3_SGYYMD20</t>
  </si>
  <si>
    <t>工程・作業時刻20</t>
  </si>
  <si>
    <t>QAP3_SGYHMS20</t>
  </si>
  <si>
    <t>工程・工程名21</t>
  </si>
  <si>
    <t>QAP3_KOUTEIMEI21</t>
  </si>
  <si>
    <t>工程・オペレータID21</t>
  </si>
  <si>
    <t>QAP3_OPERID21</t>
  </si>
  <si>
    <t>工程・作業状況21</t>
  </si>
  <si>
    <t>QAP3_SGYJYOUKYOU21</t>
  </si>
  <si>
    <t>工程・作業日付21</t>
  </si>
  <si>
    <t>QAP3_SGYYMD21</t>
  </si>
  <si>
    <t>工程・作業時刻21</t>
  </si>
  <si>
    <t>QAP3_SGYHMS21</t>
  </si>
  <si>
    <t>工程・工程名22</t>
  </si>
  <si>
    <t>QAP3_KOUTEIMEI22</t>
  </si>
  <si>
    <t>工程・オペレータID22</t>
  </si>
  <si>
    <t>QAP3_OPERID22</t>
  </si>
  <si>
    <t>工程・作業状況22</t>
  </si>
  <si>
    <t>QAP3_SGYJYOUKYOU22</t>
  </si>
  <si>
    <t>工程・作業日付22</t>
  </si>
  <si>
    <t>QAP3_SGYYMD22</t>
  </si>
  <si>
    <t>工程・作業時刻22</t>
  </si>
  <si>
    <t>QAP3_SGYHMS22</t>
  </si>
  <si>
    <t>工程・工程名23</t>
  </si>
  <si>
    <t>QAP3_KOUTEIMEI23</t>
  </si>
  <si>
    <t>工程・オペレータID23</t>
  </si>
  <si>
    <t>QAP3_OPERID23</t>
  </si>
  <si>
    <t>工程・作業状況23</t>
  </si>
  <si>
    <t>QAP3_SGYJYOUKYOU23</t>
  </si>
  <si>
    <t>工程・作業日付23</t>
  </si>
  <si>
    <t>QAP3_SGYYMD23</t>
  </si>
  <si>
    <t>工程・作業時刻23</t>
  </si>
  <si>
    <t>QAP3_SGYHMS23</t>
  </si>
  <si>
    <t>工程・工程名24</t>
  </si>
  <si>
    <t>QAP3_KOUTEIMEI24</t>
  </si>
  <si>
    <t>工程・オペレータID24</t>
  </si>
  <si>
    <t>QAP3_OPERID24</t>
  </si>
  <si>
    <t>工程・作業状況24</t>
  </si>
  <si>
    <t>QAP3_SGYJYOUKYOU24</t>
  </si>
  <si>
    <t>工程・作業日付24</t>
  </si>
  <si>
    <t>QAP3_SGYYMD24</t>
  </si>
  <si>
    <t>工程・作業時刻24</t>
  </si>
  <si>
    <t>QAP3_SGYHMS24</t>
  </si>
  <si>
    <t>工程・工程名25</t>
  </si>
  <si>
    <t>QAP3_KOUTEIMEI25</t>
  </si>
  <si>
    <t>工程・オペレータID25</t>
  </si>
  <si>
    <t>QAP3_OPERID25</t>
  </si>
  <si>
    <t>工程・作業状況25</t>
  </si>
  <si>
    <t>QAP3_SGYJYOUKYOU25</t>
  </si>
  <si>
    <t>工程・作業日付25</t>
  </si>
  <si>
    <t>QAP3_SGYYMD25</t>
  </si>
  <si>
    <t>工程・作業時刻25</t>
  </si>
  <si>
    <t>QAP3_SGYHMS25</t>
  </si>
  <si>
    <t>工程・工程名26</t>
  </si>
  <si>
    <t>QAP3_KOUTEIMEI26</t>
  </si>
  <si>
    <t>工程・オペレータID26</t>
  </si>
  <si>
    <t>QAP3_OPERID26</t>
  </si>
  <si>
    <t>工程・作業状況26</t>
  </si>
  <si>
    <t>QAP3_SGYJYOUKYOU26</t>
  </si>
  <si>
    <t>工程・作業日付26</t>
  </si>
  <si>
    <t>QAP3_SGYYMD26</t>
  </si>
  <si>
    <t>工程・作業時刻26</t>
  </si>
  <si>
    <t>QAP3_SGYHMS26</t>
  </si>
  <si>
    <t>工程・工程名27</t>
  </si>
  <si>
    <t>QAP3_KOUTEIMEI27</t>
  </si>
  <si>
    <t>工程・オペレータID27</t>
  </si>
  <si>
    <t>QAP3_OPERID27</t>
  </si>
  <si>
    <t>工程・作業状況27</t>
  </si>
  <si>
    <t>QAP3_SGYJYOUKYOU27</t>
  </si>
  <si>
    <t>工程・作業日付27</t>
  </si>
  <si>
    <t>QAP3_SGYYMD27</t>
  </si>
  <si>
    <t>工程・作業時刻27</t>
  </si>
  <si>
    <t>QAP3_SGYHMS27</t>
  </si>
  <si>
    <t>工程・工程名28</t>
  </si>
  <si>
    <t>QAP3_KOUTEIMEI28</t>
  </si>
  <si>
    <t>工程・オペレータID28</t>
  </si>
  <si>
    <t>QAP3_OPERID28</t>
  </si>
  <si>
    <t>工程・作業状況28</t>
  </si>
  <si>
    <t>QAP3_SGYJYOUKYOU28</t>
  </si>
  <si>
    <t>工程・作業日付28</t>
  </si>
  <si>
    <t>QAP3_SGYYMD28</t>
  </si>
  <si>
    <t>工程・作業時刻28</t>
  </si>
  <si>
    <t>QAP3_SGYHMS28</t>
  </si>
  <si>
    <t>工程・工程名29</t>
  </si>
  <si>
    <t>QAP3_KOUTEIMEI29</t>
  </si>
  <si>
    <t>工程・オペレータID29</t>
  </si>
  <si>
    <t>QAP3_OPERID29</t>
  </si>
  <si>
    <t>工程・作業状況29</t>
  </si>
  <si>
    <t>QAP3_SGYJYOUKYOU29</t>
  </si>
  <si>
    <t>工程・作業日付29</t>
  </si>
  <si>
    <t>QAP3_SGYYMD29</t>
  </si>
  <si>
    <t>工程・作業時刻29</t>
  </si>
  <si>
    <t>QAP3_SGYHMS29</t>
  </si>
  <si>
    <t>工程・工程名30</t>
  </si>
  <si>
    <t>QAP3_KOUTEIMEI30</t>
  </si>
  <si>
    <t>工程・オペレータID30</t>
  </si>
  <si>
    <t>QAP3_OPERID30</t>
  </si>
  <si>
    <t>工程・作業状況30</t>
  </si>
  <si>
    <t>QAP3_SGYJYOUKYOU30</t>
  </si>
  <si>
    <t>工程・作業日付30</t>
  </si>
  <si>
    <t>QAP3_SGYYMD30</t>
  </si>
  <si>
    <t>工程・作業時刻30</t>
  </si>
  <si>
    <t>QAP3_SGYHMS30</t>
  </si>
  <si>
    <t>担当者パターンテーブル</t>
    <phoneticPr fontId="6"/>
  </si>
  <si>
    <t>主キー・部署コード</t>
  </si>
  <si>
    <t>QAP4_BUSYOCDCD</t>
  </si>
  <si>
    <t>主キー・オペレータＩＤ</t>
  </si>
  <si>
    <t>QAP4_OPERID</t>
  </si>
  <si>
    <t>パターンコード</t>
  </si>
  <si>
    <t>QAP4_PATANCD</t>
  </si>
  <si>
    <t>QAP4_DAIBUNRUICD</t>
  </si>
  <si>
    <t>QAP4_CYUUBUNRUICD</t>
  </si>
  <si>
    <t>QAP4_SYOUBUNRUICD</t>
  </si>
  <si>
    <t>QAP4_TOUROKUYMD</t>
  </si>
  <si>
    <t>QAP4_TOUROKUID</t>
  </si>
  <si>
    <t>入金約束テーブル</t>
    <phoneticPr fontId="6"/>
  </si>
  <si>
    <t>主キー・チケットID</t>
  </si>
  <si>
    <t>QAP5_TICKETID</t>
  </si>
  <si>
    <t>主キー・コンタクトID</t>
  </si>
  <si>
    <t>QAP5_CONTACTID</t>
  </si>
  <si>
    <t>主キー・シーケンス</t>
  </si>
  <si>
    <t>QAP5_SEQUENCEID</t>
  </si>
  <si>
    <t>QAP5_PRMKIGYOUCD</t>
  </si>
  <si>
    <t>QAP5_PRMSUBRANGEKEY</t>
  </si>
  <si>
    <t>QAP5_PRMNAIBUKAIINNO</t>
  </si>
  <si>
    <t>QAP5_PRMGAIBUKAIINNO</t>
  </si>
  <si>
    <t>カード区分</t>
  </si>
  <si>
    <t>QAP5_CARDKBN</t>
  </si>
  <si>
    <t>本人情報・氏名カナ</t>
  </si>
  <si>
    <t>QAP5_HONSHIMEIKANA</t>
  </si>
  <si>
    <t>本人情報・氏名漢字</t>
  </si>
  <si>
    <t>QAP5_HONSHIMEIKAN</t>
  </si>
  <si>
    <t>QAP5_KANRITEN</t>
  </si>
  <si>
    <t>受付日</t>
  </si>
  <si>
    <t>QAP5_RECEIPTDATE</t>
  </si>
  <si>
    <t>受付時間</t>
  </si>
  <si>
    <t>QAP5_RECEIPTTIME</t>
  </si>
  <si>
    <t>ステータス</t>
  </si>
  <si>
    <t>QAP5_STATUS</t>
  </si>
  <si>
    <t>口座情報・銀行コード</t>
  </si>
  <si>
    <t>QAP5_KOZGINKOUCD</t>
  </si>
  <si>
    <t>口座情報・銀行名</t>
  </si>
  <si>
    <t>QAP5_KOZGINKOUMEI</t>
  </si>
  <si>
    <t>口座情報・支店コード</t>
  </si>
  <si>
    <t>QAP5_KOZSHITENCD</t>
  </si>
  <si>
    <t>文字列_23</t>
  </si>
  <si>
    <t>口座情報・支店名</t>
  </si>
  <si>
    <t>QAP5_KOZSHITENMEI</t>
  </si>
  <si>
    <t>口座情報・預金種目</t>
  </si>
  <si>
    <t>QAP5_KOZSHUMOKU</t>
  </si>
  <si>
    <t>口座情報・口座番号</t>
  </si>
  <si>
    <t>QAP5_KOZNO</t>
  </si>
  <si>
    <t>口座情報・口座名義</t>
  </si>
  <si>
    <t>QAP5_KOZMEIGI</t>
  </si>
  <si>
    <t>QAP5_CONTACTER</t>
  </si>
  <si>
    <t>入金約束日</t>
  </si>
  <si>
    <t>QAP5_DPSPROMISEDATE</t>
  </si>
  <si>
    <t>入金金額</t>
  </si>
  <si>
    <t>QAP5_DPSMOUNT</t>
  </si>
  <si>
    <t>入金種類</t>
  </si>
  <si>
    <t>QAP5_DPSTYPE</t>
  </si>
  <si>
    <t>入金方法</t>
  </si>
  <si>
    <t>QAP5_DSPMETHOD</t>
  </si>
  <si>
    <t>振込・銀行名</t>
  </si>
  <si>
    <t>QAP5_DSPGINKOUMEI</t>
  </si>
  <si>
    <t>振込・支店名</t>
  </si>
  <si>
    <t>QAP5_DSPSHITENMEI</t>
  </si>
  <si>
    <t>振込・預金種目</t>
  </si>
  <si>
    <t>QAP5_DSPSHUMOKU</t>
  </si>
  <si>
    <t>振込・口座種別</t>
  </si>
  <si>
    <t>QAP5_DSPACCOUNT</t>
  </si>
  <si>
    <t>来店コード</t>
  </si>
  <si>
    <t>QAP5_STORECD</t>
  </si>
  <si>
    <t>来店名</t>
  </si>
  <si>
    <t>QAP5_STORENAMEKAN</t>
  </si>
  <si>
    <t>事後処理・額修正・要否</t>
  </si>
  <si>
    <t>QAP5_EXAMOUNTNEED</t>
  </si>
  <si>
    <t>事後処理・額修正・済未</t>
  </si>
  <si>
    <t>QAP5_EXAMOUNTFINISH</t>
  </si>
  <si>
    <t>事後処理・依頼返却・要否</t>
  </si>
  <si>
    <t>QAP5_EXRETURNNEED</t>
  </si>
  <si>
    <t>事後処理・依頼返却・済未</t>
  </si>
  <si>
    <t>QAP5_EXRETURNFINISH</t>
  </si>
  <si>
    <t>約束事項・残不足依頼済</t>
  </si>
  <si>
    <t>QAP5_PROMISELESS</t>
  </si>
  <si>
    <t>約束事項・07・ｶｰﾄﾞ一時停止承知</t>
  </si>
  <si>
    <t>QAP5_PROMISECARD</t>
  </si>
  <si>
    <t>約束事項・手紙(催促ﾊｶﾞｷ)承知</t>
  </si>
  <si>
    <t>QAP5_PROMISELETTER</t>
  </si>
  <si>
    <t>オペレータ名</t>
  </si>
  <si>
    <t>QAP5_USHERNAME</t>
  </si>
  <si>
    <t>コメント</t>
  </si>
  <si>
    <t>QAP5_MEMO</t>
  </si>
  <si>
    <t>文字列_18</t>
  </si>
  <si>
    <t>調査事項</t>
  </si>
  <si>
    <t>QAP5_INVESTIGATION</t>
  </si>
  <si>
    <t>来店入金連絡・印刷日</t>
  </si>
  <si>
    <t>QAP5_RAITENLSTDATE</t>
  </si>
  <si>
    <t>来店入金連絡・印刷担当者コード</t>
  </si>
  <si>
    <t>QAP5_RAITENLSTOPRCD</t>
  </si>
  <si>
    <t>額修正・印刷日</t>
  </si>
  <si>
    <t>QAP5_GAKULSTDATE</t>
  </si>
  <si>
    <t>額修正・印刷担当者コード</t>
  </si>
  <si>
    <t>QAP5_GAKULSTOPRCD</t>
  </si>
  <si>
    <t>依頼返却・印刷日</t>
  </si>
  <si>
    <t>QAP5_IRAIHENLSTDATE</t>
  </si>
  <si>
    <t>依頼返却・印刷担当者コード</t>
  </si>
  <si>
    <t>QAP5_IRAIHENLSTOPRCD</t>
  </si>
  <si>
    <t>事務部入金ＣＬ・印刷日</t>
  </si>
  <si>
    <t>QAP5_JNYUKINLSTDATE</t>
  </si>
  <si>
    <t>事務部入金ＣＬ・印刷担当者ｺｰﾄﾞ</t>
  </si>
  <si>
    <t>QAP5_JNYUKINLSTOPRCD</t>
  </si>
  <si>
    <t>顧客部入金ＣＬ・印刷日</t>
  </si>
  <si>
    <t>QAP5_KNYUKINLSTDATE</t>
  </si>
  <si>
    <t>顧客部入金ＣＬ・印刷担当者ｺｰﾄﾞ</t>
  </si>
  <si>
    <t>QAP5_KNYUKINLSTOPRCD</t>
  </si>
  <si>
    <t>サーバ更新日</t>
  </si>
  <si>
    <t>QAP5_SVRMODYMD</t>
  </si>
  <si>
    <t>入金項目</t>
    <rPh sb="0" eb="2">
      <t>ニュウキン</t>
    </rPh>
    <rPh sb="2" eb="4">
      <t>コウモク</t>
    </rPh>
    <phoneticPr fontId="9"/>
  </si>
  <si>
    <t>QAP5_DPSMODE</t>
  </si>
  <si>
    <t>文字列_27</t>
  </si>
  <si>
    <t>連絡者・家族</t>
    <rPh sb="0" eb="3">
      <t>レンラクシャ</t>
    </rPh>
    <rPh sb="4" eb="6">
      <t>カゾク</t>
    </rPh>
    <phoneticPr fontId="9"/>
  </si>
  <si>
    <t>QAP5_CONTACTERFAMILY</t>
  </si>
  <si>
    <t>引落日</t>
    <rPh sb="0" eb="2">
      <t>ヒキオトシ</t>
    </rPh>
    <rPh sb="2" eb="3">
      <t>ヒ</t>
    </rPh>
    <phoneticPr fontId="9"/>
  </si>
  <si>
    <t>QAP5_DROPDATE</t>
  </si>
  <si>
    <t>支払方法・Ｓ１</t>
    <rPh sb="0" eb="2">
      <t>シハラ</t>
    </rPh>
    <rPh sb="2" eb="4">
      <t>ホウホウ</t>
    </rPh>
    <phoneticPr fontId="9"/>
  </si>
  <si>
    <t>QAP5_PAYMENTS1</t>
  </si>
  <si>
    <t>支払方法・Ｓ２</t>
    <rPh sb="0" eb="2">
      <t>シハラ</t>
    </rPh>
    <rPh sb="2" eb="4">
      <t>ホウホウ</t>
    </rPh>
    <phoneticPr fontId="9"/>
  </si>
  <si>
    <t>QAP5_PAYMENTS2</t>
  </si>
  <si>
    <t>支払方法・Ｓボ１</t>
    <rPh sb="0" eb="2">
      <t>シハラ</t>
    </rPh>
    <rPh sb="2" eb="4">
      <t>ホウホウ</t>
    </rPh>
    <phoneticPr fontId="9"/>
  </si>
  <si>
    <t>QAP5_PAYMENTSB1</t>
  </si>
  <si>
    <t>支払方法・Ｓボ２</t>
    <rPh sb="0" eb="2">
      <t>シハラ</t>
    </rPh>
    <rPh sb="2" eb="4">
      <t>ホウホウ</t>
    </rPh>
    <phoneticPr fontId="9"/>
  </si>
  <si>
    <t>QAP5_PAYMENTSB2</t>
  </si>
  <si>
    <t>支払方法・Ｓ分割</t>
    <rPh sb="0" eb="2">
      <t>シハラ</t>
    </rPh>
    <rPh sb="2" eb="4">
      <t>ホウホウ</t>
    </rPh>
    <rPh sb="6" eb="8">
      <t>ブンカツ</t>
    </rPh>
    <phoneticPr fontId="9"/>
  </si>
  <si>
    <t>QAP5_PAYMENTSDIV</t>
  </si>
  <si>
    <t>支払方法・Ｓリボ</t>
    <rPh sb="0" eb="2">
      <t>シハラ</t>
    </rPh>
    <rPh sb="2" eb="4">
      <t>ホウホウ</t>
    </rPh>
    <phoneticPr fontId="9"/>
  </si>
  <si>
    <t>QAP5_PAYMENTSRIBO</t>
  </si>
  <si>
    <t>支払方法・Ｃリボ</t>
    <rPh sb="0" eb="2">
      <t>シハラ</t>
    </rPh>
    <rPh sb="2" eb="4">
      <t>ホウホウ</t>
    </rPh>
    <phoneticPr fontId="9"/>
  </si>
  <si>
    <t>QAP5_PAYMENTCRIBO</t>
  </si>
  <si>
    <t>支払方法・Ｃ１</t>
    <rPh sb="0" eb="2">
      <t>シハラ</t>
    </rPh>
    <rPh sb="2" eb="4">
      <t>ホウホウ</t>
    </rPh>
    <phoneticPr fontId="9"/>
  </si>
  <si>
    <t>QAP5_PAYMENTC1</t>
  </si>
  <si>
    <t>支払方法・ローン</t>
    <rPh sb="0" eb="2">
      <t>シハラ</t>
    </rPh>
    <rPh sb="2" eb="4">
      <t>ホウホウ</t>
    </rPh>
    <phoneticPr fontId="9"/>
  </si>
  <si>
    <t>QAP5_PAYMENTLOAN</t>
  </si>
  <si>
    <t>理由</t>
    <rPh sb="0" eb="2">
      <t>リユウ</t>
    </rPh>
    <phoneticPr fontId="9"/>
  </si>
  <si>
    <t>QAP5_REASON</t>
  </si>
  <si>
    <t>理由・フリースペース</t>
    <rPh sb="0" eb="2">
      <t>リユウ</t>
    </rPh>
    <phoneticPr fontId="9"/>
  </si>
  <si>
    <t>QAP5_REASONNOTE</t>
  </si>
  <si>
    <t>文字列_37</t>
  </si>
  <si>
    <t>約束事項・別紙あり</t>
    <rPh sb="0" eb="2">
      <t>ヤクソク</t>
    </rPh>
    <rPh sb="2" eb="4">
      <t>ジコウ</t>
    </rPh>
    <rPh sb="5" eb="7">
      <t>ベッシ</t>
    </rPh>
    <phoneticPr fontId="9"/>
  </si>
  <si>
    <t>QAP5_PROMISEATTACHED</t>
  </si>
  <si>
    <t>フリースペース</t>
    <phoneticPr fontId="9"/>
  </si>
  <si>
    <t>QAP5_DSPFREENOTE</t>
  </si>
  <si>
    <t>受付者ID</t>
    <rPh sb="0" eb="2">
      <t>ウケツケ</t>
    </rPh>
    <rPh sb="2" eb="3">
      <t>シャ</t>
    </rPh>
    <phoneticPr fontId="9"/>
  </si>
  <si>
    <t>QAP5_USHERID</t>
  </si>
  <si>
    <t>文字列_38</t>
  </si>
  <si>
    <t>支援連携情報・有効個数</t>
  </si>
  <si>
    <t>QAP5_COOP_COUNT</t>
  </si>
  <si>
    <t>文字列_26</t>
  </si>
  <si>
    <t>支援連携情報・連携状態</t>
  </si>
  <si>
    <t>QAP5_COOP_STATE1</t>
  </si>
  <si>
    <t>支援連携情報・利用日</t>
  </si>
  <si>
    <t>QAP5_COOP_USEDATE1</t>
  </si>
  <si>
    <t>支援連携情報・商品名</t>
    <rPh sb="7" eb="10">
      <t>ショウヒンメイ</t>
    </rPh>
    <phoneticPr fontId="9"/>
  </si>
  <si>
    <t>QAP5_COOP_GOODSNAME1</t>
  </si>
  <si>
    <t>支援連携情報・金額</t>
    <rPh sb="7" eb="9">
      <t>キンガク</t>
    </rPh>
    <phoneticPr fontId="9"/>
  </si>
  <si>
    <t>QAP5_COOP_MONEY1</t>
  </si>
  <si>
    <t>支援連携情報・加盟店名</t>
    <rPh sb="7" eb="9">
      <t>カメイ</t>
    </rPh>
    <rPh sb="9" eb="10">
      <t>テン</t>
    </rPh>
    <rPh sb="10" eb="11">
      <t>メイ</t>
    </rPh>
    <phoneticPr fontId="9"/>
  </si>
  <si>
    <t>QAP5_COOP_TENPOMEI1</t>
  </si>
  <si>
    <t>QAP5_COOP_STATE2</t>
  </si>
  <si>
    <t>QAP5_COOP_USEDATE2</t>
  </si>
  <si>
    <t>QAP5_COOP_GOODSNAME2</t>
  </si>
  <si>
    <t>QAP5_COOP_MONEY2</t>
  </si>
  <si>
    <t>QAP5_COOP_TENPOMEI2</t>
  </si>
  <si>
    <t>QAP5_COOP_STATE3</t>
  </si>
  <si>
    <t>QAP5_COOP_USEDATE3</t>
  </si>
  <si>
    <t>QAP5_COOP_GOODSNAME3</t>
  </si>
  <si>
    <t>QAP5_COOP_MONEY3</t>
  </si>
  <si>
    <t>QAP5_COOP_TENPOMEI3</t>
  </si>
  <si>
    <t>QAP5_COOP_STATE4</t>
  </si>
  <si>
    <t>QAP5_COOP_USEDATE4</t>
  </si>
  <si>
    <t>QAP5_COOP_GOODSNAME4</t>
  </si>
  <si>
    <t>QAP5_COOP_MONEY4</t>
  </si>
  <si>
    <t>QAP5_COOP_TENPOMEI4</t>
  </si>
  <si>
    <t>QAP5_COOP_STATE5</t>
  </si>
  <si>
    <t>QAP5_COOP_USEDATE5</t>
  </si>
  <si>
    <t>QAP5_COOP_GOODSNAME5</t>
  </si>
  <si>
    <t>QAP5_COOP_MONEY5</t>
  </si>
  <si>
    <t>QAP5_COOP_TENPOMEI5</t>
  </si>
  <si>
    <t>QAP5_COOP_STATE6</t>
  </si>
  <si>
    <t>QAP5_COOP_USEDATE6</t>
  </si>
  <si>
    <t>QAP5_COOP_GOODSNAME6</t>
  </si>
  <si>
    <t>QAP5_COOP_MONEY6</t>
  </si>
  <si>
    <t>QAP5_COOP_TENPOMEI6</t>
  </si>
  <si>
    <t>QAP5_COOP_STATE7</t>
  </si>
  <si>
    <t>QAP5_COOP_USEDATE7</t>
  </si>
  <si>
    <t>QAP5_COOP_GOODSNAME7</t>
  </si>
  <si>
    <t>QAP5_COOP_MONEY7</t>
  </si>
  <si>
    <t>QAP5_COOP_TENPOMEI7</t>
  </si>
  <si>
    <t>QAP5_COOP_STATE8</t>
  </si>
  <si>
    <t>QAP5_COOP_USEDATE8</t>
  </si>
  <si>
    <t>QAP5_COOP_GOODSNAME8</t>
  </si>
  <si>
    <t>QAP5_COOP_MONEY8</t>
  </si>
  <si>
    <t>QAP5_COOP_TENPOMEI8</t>
  </si>
  <si>
    <t>QAP5_COOP_STATE9</t>
  </si>
  <si>
    <t>QAP5_COOP_USEDATE9</t>
  </si>
  <si>
    <t>QAP5_COOP_GOODSNAME9</t>
  </si>
  <si>
    <t>QAP5_COOP_MONEY9</t>
  </si>
  <si>
    <t>QAP5_COOP_TENPOMEI9</t>
  </si>
  <si>
    <t>QAP5_COOP_STATE10</t>
  </si>
  <si>
    <t>QAP5_COOP_USEDATE10</t>
  </si>
  <si>
    <t>QAP5_COOP_GOODSNAME10</t>
  </si>
  <si>
    <t>QAP5_COOP_MONEY10</t>
  </si>
  <si>
    <t>QAP5_COOP_TENPOMEI10</t>
  </si>
  <si>
    <t>QAP5_COOP_STATE11</t>
  </si>
  <si>
    <t>QAP5_COOP_USEDATE11</t>
  </si>
  <si>
    <t>QAP5_COOP_GOODSNAME11</t>
  </si>
  <si>
    <t>QAP5_COOP_MONEY11</t>
  </si>
  <si>
    <t>QAP5_COOP_TENPOMEI11</t>
  </si>
  <si>
    <t>QAP5_COOP_STATE12</t>
  </si>
  <si>
    <t>QAP5_COOP_USEDATE12</t>
  </si>
  <si>
    <t>QAP5_COOP_GOODSNAME12</t>
  </si>
  <si>
    <t>QAP5_COOP_MONEY12</t>
  </si>
  <si>
    <t>QAP5_COOP_TENPOMEI12</t>
  </si>
  <si>
    <t>QAP5_COOP_STATE13</t>
  </si>
  <si>
    <t>QAP5_COOP_USEDATE13</t>
  </si>
  <si>
    <t>QAP5_COOP_GOODSNAME13</t>
  </si>
  <si>
    <t>QAP5_COOP_MONEY13</t>
  </si>
  <si>
    <t>QAP5_COOP_TENPOMEI13</t>
  </si>
  <si>
    <t>QAP5_COOP_STATE14</t>
  </si>
  <si>
    <t>QAP5_COOP_USEDATE14</t>
  </si>
  <si>
    <t>QAP5_COOP_GOODSNAME14</t>
  </si>
  <si>
    <t>QAP5_COOP_MONEY14</t>
  </si>
  <si>
    <t>QAP5_COOP_TENPOMEI14</t>
  </si>
  <si>
    <t>QAP5_COOP_STATE15</t>
  </si>
  <si>
    <t>QAP5_COOP_USEDATE15</t>
  </si>
  <si>
    <t>QAP5_COOP_GOODSNAME15</t>
  </si>
  <si>
    <t>QAP5_COOP_MONEY15</t>
  </si>
  <si>
    <t>QAP5_COOP_TENPOMEI15</t>
  </si>
  <si>
    <t>信用管理部向
来店入金連絡リスト
印刷日</t>
    <rPh sb="17" eb="19">
      <t>インサツ</t>
    </rPh>
    <rPh sb="19" eb="20">
      <t>ビ</t>
    </rPh>
    <phoneticPr fontId="9"/>
  </si>
  <si>
    <t>QAP5_SYNRAITENLSTDATE</t>
  </si>
  <si>
    <t>信用管理部向
来店入金連絡リスト
印刷担当者</t>
    <rPh sb="17" eb="19">
      <t>インサツ</t>
    </rPh>
    <rPh sb="19" eb="22">
      <t>タントウシャ</t>
    </rPh>
    <phoneticPr fontId="9"/>
  </si>
  <si>
    <t>QAP5_SYNRAITENLSTOPECD</t>
  </si>
  <si>
    <t>信用管理部向
額修正処理リスト
印刷日</t>
    <rPh sb="7" eb="8">
      <t>ガク</t>
    </rPh>
    <rPh sb="8" eb="10">
      <t>シュウセイ</t>
    </rPh>
    <rPh sb="10" eb="12">
      <t>ショリ</t>
    </rPh>
    <rPh sb="16" eb="18">
      <t>インサツ</t>
    </rPh>
    <rPh sb="18" eb="19">
      <t>ビ</t>
    </rPh>
    <phoneticPr fontId="9"/>
  </si>
  <si>
    <t>QAP5_SYNGAKULSTDATE</t>
  </si>
  <si>
    <t>信用管理部向
額修正処理リスト
印刷担当者</t>
    <rPh sb="7" eb="8">
      <t>ガク</t>
    </rPh>
    <rPh sb="8" eb="10">
      <t>シュウセイ</t>
    </rPh>
    <rPh sb="10" eb="12">
      <t>ショリ</t>
    </rPh>
    <rPh sb="16" eb="18">
      <t>インサツ</t>
    </rPh>
    <rPh sb="18" eb="21">
      <t>タントウシャ</t>
    </rPh>
    <phoneticPr fontId="9"/>
  </si>
  <si>
    <t>QAP5_SYNGAKULSTOPECD</t>
  </si>
  <si>
    <t>信用管理部向
依頼修正処理リスト
印刷日</t>
    <rPh sb="7" eb="9">
      <t>イライ</t>
    </rPh>
    <rPh sb="9" eb="11">
      <t>シュウセイ</t>
    </rPh>
    <rPh sb="11" eb="13">
      <t>ショリ</t>
    </rPh>
    <rPh sb="17" eb="19">
      <t>インサツ</t>
    </rPh>
    <rPh sb="19" eb="20">
      <t>ビ</t>
    </rPh>
    <phoneticPr fontId="9"/>
  </si>
  <si>
    <t>QAP5_SYNIRAILSTDATE</t>
  </si>
  <si>
    <t>信用管理部向
依頼修正処理リスト
印刷担当者</t>
    <rPh sb="7" eb="9">
      <t>イライ</t>
    </rPh>
    <rPh sb="9" eb="11">
      <t>シュウセイ</t>
    </rPh>
    <rPh sb="11" eb="13">
      <t>ショリ</t>
    </rPh>
    <rPh sb="17" eb="19">
      <t>インサツ</t>
    </rPh>
    <rPh sb="19" eb="22">
      <t>タントウシャ</t>
    </rPh>
    <phoneticPr fontId="9"/>
  </si>
  <si>
    <t>QAP5_SYNIRAILSTOPECD</t>
  </si>
  <si>
    <t>信用管理部向
入金処理リスト
印刷日</t>
    <rPh sb="7" eb="9">
      <t>ニュウキン</t>
    </rPh>
    <rPh sb="9" eb="11">
      <t>ショリ</t>
    </rPh>
    <rPh sb="15" eb="17">
      <t>インサツ</t>
    </rPh>
    <rPh sb="17" eb="18">
      <t>ビ</t>
    </rPh>
    <phoneticPr fontId="9"/>
  </si>
  <si>
    <t>QAP5_SYNNYUUKINLSTDATE</t>
  </si>
  <si>
    <t>信用管理部向
入金処理リスト
印刷担当者</t>
    <rPh sb="7" eb="9">
      <t>ニュウキン</t>
    </rPh>
    <rPh sb="9" eb="11">
      <t>ショリ</t>
    </rPh>
    <rPh sb="15" eb="17">
      <t>インサツ</t>
    </rPh>
    <rPh sb="17" eb="20">
      <t>タントウシャ</t>
    </rPh>
    <phoneticPr fontId="9"/>
  </si>
  <si>
    <t>QAP5_SYNNYUUKINLSTOPECD</t>
  </si>
  <si>
    <t>会員サービス部向
残一括リスト
印刷日</t>
    <rPh sb="0" eb="2">
      <t>カイイン</t>
    </rPh>
    <rPh sb="6" eb="7">
      <t>ブ</t>
    </rPh>
    <rPh sb="7" eb="8">
      <t>ム</t>
    </rPh>
    <rPh sb="9" eb="10">
      <t>ザン</t>
    </rPh>
    <rPh sb="10" eb="12">
      <t>イッカツ</t>
    </rPh>
    <rPh sb="16" eb="18">
      <t>インサツ</t>
    </rPh>
    <rPh sb="18" eb="19">
      <t>ビ</t>
    </rPh>
    <phoneticPr fontId="9"/>
  </si>
  <si>
    <t>QAP5_KAIZANLSTDATE</t>
  </si>
  <si>
    <t>会員サービス部向
残一括リスト
印刷担当者</t>
    <rPh sb="0" eb="2">
      <t>カイイン</t>
    </rPh>
    <rPh sb="6" eb="7">
      <t>ブ</t>
    </rPh>
    <rPh sb="7" eb="8">
      <t>ム</t>
    </rPh>
    <rPh sb="9" eb="10">
      <t>ザン</t>
    </rPh>
    <rPh sb="10" eb="12">
      <t>イッカツ</t>
    </rPh>
    <rPh sb="16" eb="18">
      <t>インサツ</t>
    </rPh>
    <rPh sb="18" eb="21">
      <t>タントウシャ</t>
    </rPh>
    <phoneticPr fontId="9"/>
  </si>
  <si>
    <t>QAP5_KAIZANLSTOPECD</t>
  </si>
  <si>
    <t>会員サービス部向
上乗せリスト
印刷日</t>
    <rPh sb="0" eb="2">
      <t>カイイン</t>
    </rPh>
    <rPh sb="6" eb="7">
      <t>ブ</t>
    </rPh>
    <rPh sb="7" eb="8">
      <t>ム</t>
    </rPh>
    <rPh sb="9" eb="11">
      <t>ウワノ</t>
    </rPh>
    <rPh sb="16" eb="18">
      <t>インサツ</t>
    </rPh>
    <rPh sb="18" eb="19">
      <t>ビ</t>
    </rPh>
    <phoneticPr fontId="9"/>
  </si>
  <si>
    <t>QAP5_KAIUWANOSELSTDATE</t>
  </si>
  <si>
    <t>会員サービス部向
上乗せリスト
印刷担当者</t>
    <rPh sb="0" eb="2">
      <t>カイイン</t>
    </rPh>
    <rPh sb="6" eb="7">
      <t>ブ</t>
    </rPh>
    <rPh sb="7" eb="8">
      <t>ム</t>
    </rPh>
    <rPh sb="9" eb="11">
      <t>ウワノ</t>
    </rPh>
    <rPh sb="16" eb="18">
      <t>インサツ</t>
    </rPh>
    <rPh sb="18" eb="21">
      <t>タントウシャ</t>
    </rPh>
    <phoneticPr fontId="9"/>
  </si>
  <si>
    <t>QAP5_KAIUWANOSELSTOPECD</t>
  </si>
  <si>
    <t>会員サービス部向
来店入金連絡リスト
印刷日</t>
    <rPh sb="0" eb="2">
      <t>カイイン</t>
    </rPh>
    <rPh sb="6" eb="7">
      <t>ブ</t>
    </rPh>
    <rPh sb="7" eb="8">
      <t>ム</t>
    </rPh>
    <rPh sb="9" eb="11">
      <t>ライテン</t>
    </rPh>
    <rPh sb="11" eb="13">
      <t>ニュウキン</t>
    </rPh>
    <rPh sb="13" eb="15">
      <t>レンラク</t>
    </rPh>
    <rPh sb="19" eb="21">
      <t>インサツ</t>
    </rPh>
    <rPh sb="21" eb="22">
      <t>ビ</t>
    </rPh>
    <phoneticPr fontId="9"/>
  </si>
  <si>
    <t>QAP5_KAIRAITENLSTDATE</t>
  </si>
  <si>
    <t>会員サービス部向
来店入金連絡リスト
印刷担当者</t>
    <rPh sb="0" eb="2">
      <t>カイイン</t>
    </rPh>
    <rPh sb="6" eb="7">
      <t>ブ</t>
    </rPh>
    <rPh sb="7" eb="8">
      <t>ム</t>
    </rPh>
    <rPh sb="9" eb="11">
      <t>ライテン</t>
    </rPh>
    <rPh sb="11" eb="13">
      <t>ニュウキン</t>
    </rPh>
    <rPh sb="13" eb="15">
      <t>レンラク</t>
    </rPh>
    <rPh sb="19" eb="21">
      <t>インサツ</t>
    </rPh>
    <rPh sb="21" eb="24">
      <t>タントウシャ</t>
    </rPh>
    <phoneticPr fontId="9"/>
  </si>
  <si>
    <t>QAP5_KAIRAITENLSTOPECD</t>
  </si>
  <si>
    <t>会員サービス部向
額修正リスト
印刷日</t>
    <rPh sb="0" eb="2">
      <t>カイイン</t>
    </rPh>
    <rPh sb="6" eb="7">
      <t>ブ</t>
    </rPh>
    <rPh sb="7" eb="8">
      <t>ム</t>
    </rPh>
    <rPh sb="9" eb="10">
      <t>ガク</t>
    </rPh>
    <rPh sb="10" eb="12">
      <t>シュウセイ</t>
    </rPh>
    <rPh sb="16" eb="18">
      <t>インサツ</t>
    </rPh>
    <rPh sb="18" eb="19">
      <t>ビ</t>
    </rPh>
    <phoneticPr fontId="9"/>
  </si>
  <si>
    <t>QAP5_KAIGAKULSTDATE</t>
  </si>
  <si>
    <t>会員サービス部向
額修正リスト
印刷担当者</t>
    <rPh sb="0" eb="2">
      <t>カイイン</t>
    </rPh>
    <rPh sb="6" eb="7">
      <t>ブ</t>
    </rPh>
    <rPh sb="7" eb="8">
      <t>ム</t>
    </rPh>
    <rPh sb="9" eb="10">
      <t>ガク</t>
    </rPh>
    <rPh sb="10" eb="12">
      <t>シュウセイ</t>
    </rPh>
    <rPh sb="16" eb="18">
      <t>インサツ</t>
    </rPh>
    <rPh sb="18" eb="21">
      <t>タントウシャ</t>
    </rPh>
    <phoneticPr fontId="9"/>
  </si>
  <si>
    <t>QAP5_KAIGAKULSTOPECD</t>
  </si>
  <si>
    <t>会員サービス部向
依頼修正処理リスト
印刷日</t>
    <rPh sb="0" eb="2">
      <t>カイイン</t>
    </rPh>
    <rPh sb="6" eb="7">
      <t>ブ</t>
    </rPh>
    <rPh sb="7" eb="8">
      <t>ム</t>
    </rPh>
    <rPh sb="9" eb="11">
      <t>イライ</t>
    </rPh>
    <rPh sb="11" eb="13">
      <t>シュウセイ</t>
    </rPh>
    <rPh sb="13" eb="15">
      <t>ショリ</t>
    </rPh>
    <rPh sb="19" eb="21">
      <t>インサツ</t>
    </rPh>
    <rPh sb="21" eb="22">
      <t>ビ</t>
    </rPh>
    <phoneticPr fontId="9"/>
  </si>
  <si>
    <t>QAP5_KAIIRAILSTDATE</t>
  </si>
  <si>
    <t>会員サービス部向
依頼修正処理リスト
印刷担当者</t>
    <rPh sb="0" eb="2">
      <t>カイイン</t>
    </rPh>
    <rPh sb="6" eb="7">
      <t>ブ</t>
    </rPh>
    <rPh sb="7" eb="8">
      <t>ム</t>
    </rPh>
    <rPh sb="9" eb="11">
      <t>イライ</t>
    </rPh>
    <rPh sb="11" eb="13">
      <t>シュウセイ</t>
    </rPh>
    <rPh sb="13" eb="15">
      <t>ショリ</t>
    </rPh>
    <rPh sb="19" eb="21">
      <t>インサツ</t>
    </rPh>
    <rPh sb="21" eb="24">
      <t>タントウシャ</t>
    </rPh>
    <phoneticPr fontId="9"/>
  </si>
  <si>
    <t>QAP5_KAIIRAILSTOPECD</t>
  </si>
  <si>
    <t>会員サービス部向
入金処理リスト
印刷日</t>
    <rPh sb="0" eb="2">
      <t>カイイン</t>
    </rPh>
    <rPh sb="6" eb="7">
      <t>ブ</t>
    </rPh>
    <rPh sb="7" eb="8">
      <t>ム</t>
    </rPh>
    <rPh sb="9" eb="11">
      <t>ニュウキン</t>
    </rPh>
    <rPh sb="11" eb="13">
      <t>ショリ</t>
    </rPh>
    <rPh sb="17" eb="19">
      <t>インサツ</t>
    </rPh>
    <rPh sb="19" eb="20">
      <t>ビ</t>
    </rPh>
    <phoneticPr fontId="9"/>
  </si>
  <si>
    <t>QAP5_KAINYUUKINLSTDATE</t>
  </si>
  <si>
    <t>会員サービス部向
入金処理リスト
印刷担当者</t>
    <rPh sb="0" eb="2">
      <t>カイイン</t>
    </rPh>
    <rPh sb="6" eb="7">
      <t>ブ</t>
    </rPh>
    <rPh sb="7" eb="8">
      <t>ム</t>
    </rPh>
    <rPh sb="9" eb="11">
      <t>ニュウキン</t>
    </rPh>
    <rPh sb="11" eb="13">
      <t>ショリ</t>
    </rPh>
    <rPh sb="17" eb="19">
      <t>インサツ</t>
    </rPh>
    <rPh sb="19" eb="22">
      <t>タントウシャ</t>
    </rPh>
    <phoneticPr fontId="9"/>
  </si>
  <si>
    <t>QAP5_KAINYUUKINLSTOPECD</t>
  </si>
  <si>
    <t>住所他変更連絡テーブル</t>
    <phoneticPr fontId="6"/>
  </si>
  <si>
    <t>チケットID</t>
    <phoneticPr fontId="9"/>
  </si>
  <si>
    <t>QAP6_TICKETID</t>
  </si>
  <si>
    <t>コンタクトID</t>
    <phoneticPr fontId="11"/>
  </si>
  <si>
    <t>QAP6_CONTACTID</t>
  </si>
  <si>
    <t>シーケンス</t>
    <phoneticPr fontId="11"/>
  </si>
  <si>
    <t>QAP6_SEQUENCEID</t>
  </si>
  <si>
    <t>会員番号･企業コード</t>
    <rPh sb="0" eb="2">
      <t>カイイン</t>
    </rPh>
    <rPh sb="2" eb="4">
      <t>バンゴウ</t>
    </rPh>
    <rPh sb="5" eb="7">
      <t>キギョウ</t>
    </rPh>
    <phoneticPr fontId="11"/>
  </si>
  <si>
    <t>QAP6_PRMKIGYOUCD</t>
  </si>
  <si>
    <t>文字列_24</t>
  </si>
  <si>
    <t>会員番号･サブレンジキー</t>
    <rPh sb="0" eb="2">
      <t>カイイン</t>
    </rPh>
    <rPh sb="2" eb="4">
      <t>バンゴウ</t>
    </rPh>
    <phoneticPr fontId="11"/>
  </si>
  <si>
    <t>QAP6_PRMSUBRANGEKEY</t>
  </si>
  <si>
    <t>会員番号･内部会員番号</t>
    <rPh sb="0" eb="2">
      <t>カイイン</t>
    </rPh>
    <rPh sb="2" eb="4">
      <t>バンゴウ</t>
    </rPh>
    <rPh sb="5" eb="7">
      <t>ナイブ</t>
    </rPh>
    <rPh sb="7" eb="9">
      <t>カイイン</t>
    </rPh>
    <rPh sb="9" eb="11">
      <t>バンゴウ</t>
    </rPh>
    <phoneticPr fontId="11"/>
  </si>
  <si>
    <t>QAP6_PRMNAIBUKAIINNO</t>
  </si>
  <si>
    <t>外部会員番号</t>
    <rPh sb="0" eb="2">
      <t>ガイブ</t>
    </rPh>
    <rPh sb="2" eb="4">
      <t>カイイン</t>
    </rPh>
    <rPh sb="4" eb="6">
      <t>バンゴウ</t>
    </rPh>
    <phoneticPr fontId="11"/>
  </si>
  <si>
    <t>QAP6_PRMGAIBUKAIINNO</t>
  </si>
  <si>
    <t>大分類コード</t>
    <rPh sb="0" eb="3">
      <t>ダイブンルイ</t>
    </rPh>
    <phoneticPr fontId="11"/>
  </si>
  <si>
    <t>QAP6_LRGCLASSIFYCD</t>
  </si>
  <si>
    <t>中分類コード</t>
    <rPh sb="0" eb="1">
      <t>チュウ</t>
    </rPh>
    <rPh sb="1" eb="3">
      <t>ブンルイ</t>
    </rPh>
    <phoneticPr fontId="11"/>
  </si>
  <si>
    <t>QAP6_MIDCLASSIFYCD</t>
  </si>
  <si>
    <t>小分類コード</t>
    <rPh sb="0" eb="1">
      <t>ショウ</t>
    </rPh>
    <rPh sb="1" eb="3">
      <t>ブンルイ</t>
    </rPh>
    <phoneticPr fontId="11"/>
  </si>
  <si>
    <t>QAP6_SMLCLASSIFYCD</t>
  </si>
  <si>
    <t>オーペン日付</t>
    <rPh sb="4" eb="6">
      <t>ヒヅケ</t>
    </rPh>
    <phoneticPr fontId="11"/>
  </si>
  <si>
    <t>QAP6_OPENDATE</t>
  </si>
  <si>
    <t>オーペン時刻</t>
    <rPh sb="4" eb="6">
      <t>ジコク</t>
    </rPh>
    <phoneticPr fontId="11"/>
  </si>
  <si>
    <t>QAP6_OPENTIME</t>
  </si>
  <si>
    <t>クローズ日付</t>
    <rPh sb="4" eb="6">
      <t>ヒヅケ</t>
    </rPh>
    <phoneticPr fontId="11"/>
  </si>
  <si>
    <t>QAP6_CLOSEDATE</t>
  </si>
  <si>
    <t>クローズ時刻</t>
    <rPh sb="4" eb="6">
      <t>ジコク</t>
    </rPh>
    <phoneticPr fontId="11"/>
  </si>
  <si>
    <t>QAP6_CLOSETIME</t>
  </si>
  <si>
    <t>受付日時</t>
    <rPh sb="0" eb="2">
      <t>ウケツケ</t>
    </rPh>
    <rPh sb="2" eb="3">
      <t>ビ</t>
    </rPh>
    <rPh sb="3" eb="4">
      <t>ジ</t>
    </rPh>
    <phoneticPr fontId="11"/>
  </si>
  <si>
    <t>QAP6_RECEIPTDT</t>
  </si>
  <si>
    <t>受付者ID</t>
    <rPh sb="0" eb="2">
      <t>ウケツケ</t>
    </rPh>
    <rPh sb="2" eb="3">
      <t>シャ</t>
    </rPh>
    <phoneticPr fontId="11"/>
  </si>
  <si>
    <t>QAP6_USHERID</t>
  </si>
  <si>
    <t>文字列_25</t>
  </si>
  <si>
    <t>受付者名称</t>
    <rPh sb="0" eb="2">
      <t>ウケツケ</t>
    </rPh>
    <rPh sb="2" eb="3">
      <t>シャ</t>
    </rPh>
    <rPh sb="3" eb="5">
      <t>メイショウ</t>
    </rPh>
    <phoneticPr fontId="9"/>
  </si>
  <si>
    <t>QAP6_USHERNAME</t>
  </si>
  <si>
    <t>管理店</t>
    <rPh sb="0" eb="2">
      <t>カンリ</t>
    </rPh>
    <rPh sb="2" eb="3">
      <t>テン</t>
    </rPh>
    <phoneticPr fontId="11"/>
  </si>
  <si>
    <t>QAP6_KANRITEN</t>
  </si>
  <si>
    <t>連絡者</t>
    <rPh sb="0" eb="3">
      <t>レンラクシャ</t>
    </rPh>
    <phoneticPr fontId="9"/>
  </si>
  <si>
    <t>QAP6_CONTACTER</t>
  </si>
  <si>
    <t>連絡者内容</t>
    <rPh sb="0" eb="3">
      <t>レンラクシャ</t>
    </rPh>
    <rPh sb="3" eb="5">
      <t>ナイヨウ</t>
    </rPh>
    <phoneticPr fontId="11"/>
  </si>
  <si>
    <t>QAP6_CONTACTMEMO</t>
  </si>
  <si>
    <t>後方支援へのメモ欄</t>
    <rPh sb="0" eb="2">
      <t>コウホウ</t>
    </rPh>
    <rPh sb="2" eb="4">
      <t>シエン</t>
    </rPh>
    <rPh sb="8" eb="9">
      <t>ラン</t>
    </rPh>
    <phoneticPr fontId="9"/>
  </si>
  <si>
    <t>QAP6_RECEIPTMEMO</t>
  </si>
  <si>
    <t>用紙送付チェック</t>
    <rPh sb="0" eb="2">
      <t>ヨウシ</t>
    </rPh>
    <rPh sb="2" eb="4">
      <t>ソウフ</t>
    </rPh>
    <phoneticPr fontId="9"/>
  </si>
  <si>
    <t>QAP6_SENDPAPERCHECK</t>
  </si>
  <si>
    <t>送付先</t>
    <rPh sb="0" eb="2">
      <t>ソウフ</t>
    </rPh>
    <rPh sb="2" eb="3">
      <t>サキ</t>
    </rPh>
    <phoneticPr fontId="9"/>
  </si>
  <si>
    <t>QAP6_SENDWHERE</t>
  </si>
  <si>
    <t>送付先_変更前後</t>
    <rPh sb="0" eb="2">
      <t>ソウフ</t>
    </rPh>
    <rPh sb="2" eb="3">
      <t>サキ</t>
    </rPh>
    <rPh sb="4" eb="6">
      <t>ヘンコウ</t>
    </rPh>
    <rPh sb="6" eb="8">
      <t>ゼンゴ</t>
    </rPh>
    <phoneticPr fontId="9"/>
  </si>
  <si>
    <t>QAP6_SENDWHEREBA</t>
  </si>
  <si>
    <t>確認手紙チェック</t>
    <rPh sb="0" eb="2">
      <t>カクニン</t>
    </rPh>
    <rPh sb="2" eb="4">
      <t>テガミ</t>
    </rPh>
    <phoneticPr fontId="9"/>
  </si>
  <si>
    <t>QAP6_CONFIRMLETTERCHECK</t>
  </si>
  <si>
    <t>至急チェック</t>
    <rPh sb="0" eb="2">
      <t>シキュウ</t>
    </rPh>
    <phoneticPr fontId="9"/>
  </si>
  <si>
    <t>QAP6_URGENTCHECK</t>
  </si>
  <si>
    <t>至急_速達チェック</t>
    <rPh sb="0" eb="2">
      <t>シキュウ</t>
    </rPh>
    <rPh sb="3" eb="5">
      <t>ソクタツ</t>
    </rPh>
    <phoneticPr fontId="9"/>
  </si>
  <si>
    <t>QAP6_EXPRESSCHECK</t>
  </si>
  <si>
    <t>登録区分</t>
    <rPh sb="0" eb="2">
      <t>トウロク</t>
    </rPh>
    <rPh sb="2" eb="4">
      <t>クブン</t>
    </rPh>
    <phoneticPr fontId="9"/>
  </si>
  <si>
    <t>QAP6_REGISTERCL</t>
  </si>
  <si>
    <t>住所変更有無フラグ</t>
    <rPh sb="0" eb="2">
      <t>ジュウショ</t>
    </rPh>
    <rPh sb="2" eb="4">
      <t>ヘンコウ</t>
    </rPh>
    <rPh sb="4" eb="6">
      <t>ウム</t>
    </rPh>
    <phoneticPr fontId="9"/>
  </si>
  <si>
    <t>QAP6_JTKCFLAG</t>
  </si>
  <si>
    <t>'0'</t>
  </si>
  <si>
    <t>住所変更対応内容</t>
    <rPh sb="0" eb="2">
      <t>ジュウショ</t>
    </rPh>
    <rPh sb="2" eb="4">
      <t>ヘンコウ</t>
    </rPh>
    <rPh sb="4" eb="6">
      <t>タイオウ</t>
    </rPh>
    <rPh sb="6" eb="8">
      <t>ナイヨウ</t>
    </rPh>
    <phoneticPr fontId="9"/>
  </si>
  <si>
    <t>QAP6_JTKCCONTENT</t>
  </si>
  <si>
    <t>住所変更チェック</t>
    <rPh sb="0" eb="2">
      <t>ジュウショ</t>
    </rPh>
    <rPh sb="2" eb="4">
      <t>ヘンコウ</t>
    </rPh>
    <phoneticPr fontId="9"/>
  </si>
  <si>
    <t>QAP6_JTKCHECK</t>
  </si>
  <si>
    <t>自宅情報・住所コード</t>
  </si>
  <si>
    <t>QAP6_JTKJUSHOCD</t>
  </si>
  <si>
    <t>文字列_28</t>
  </si>
  <si>
    <t>自宅情報･郵便番号</t>
    <rPh sb="0" eb="2">
      <t>ジタク</t>
    </rPh>
    <rPh sb="2" eb="4">
      <t>ジョウホウ</t>
    </rPh>
    <rPh sb="5" eb="9">
      <t>ユウビンバンゴウ</t>
    </rPh>
    <phoneticPr fontId="9"/>
  </si>
  <si>
    <t>QAP6_JTKYUUBINNO</t>
  </si>
  <si>
    <t>自宅情報･県名カナ</t>
    <rPh sb="0" eb="2">
      <t>ジタク</t>
    </rPh>
    <rPh sb="2" eb="4">
      <t>ジョウホウ</t>
    </rPh>
    <rPh sb="5" eb="7">
      <t>ケンメイ</t>
    </rPh>
    <phoneticPr fontId="9"/>
  </si>
  <si>
    <t>QAP6_JTKKENKANA</t>
  </si>
  <si>
    <t>文字列_29</t>
  </si>
  <si>
    <t>自宅情報･住所名カナ</t>
    <rPh sb="0" eb="2">
      <t>ジタク</t>
    </rPh>
    <rPh sb="2" eb="4">
      <t>ジョウホウ</t>
    </rPh>
    <rPh sb="5" eb="7">
      <t>ジュウショ</t>
    </rPh>
    <rPh sb="7" eb="8">
      <t>メイ</t>
    </rPh>
    <phoneticPr fontId="9"/>
  </si>
  <si>
    <t>QAP6_JTKJUSHOKANA</t>
  </si>
  <si>
    <t>文字列_30</t>
  </si>
  <si>
    <t>自宅情報･番地カナ</t>
    <rPh sb="0" eb="2">
      <t>ジタク</t>
    </rPh>
    <rPh sb="2" eb="4">
      <t>ジョウホウ</t>
    </rPh>
    <rPh sb="5" eb="7">
      <t>バンチ</t>
    </rPh>
    <phoneticPr fontId="9"/>
  </si>
  <si>
    <t>QAP6_JTKBANCHIKANA</t>
  </si>
  <si>
    <t>文字列_31</t>
  </si>
  <si>
    <t>自宅情報･方書カナ</t>
    <rPh sb="0" eb="2">
      <t>ジタク</t>
    </rPh>
    <rPh sb="2" eb="4">
      <t>ジョウホウ</t>
    </rPh>
    <rPh sb="5" eb="6">
      <t>カタ</t>
    </rPh>
    <rPh sb="6" eb="7">
      <t>ショ</t>
    </rPh>
    <phoneticPr fontId="9"/>
  </si>
  <si>
    <t>QAP6_JTKKATAKANA</t>
  </si>
  <si>
    <t>文字列_32</t>
  </si>
  <si>
    <t>自宅情報･県名漢字</t>
    <rPh sb="0" eb="2">
      <t>ジタク</t>
    </rPh>
    <rPh sb="2" eb="4">
      <t>ジョウホウ</t>
    </rPh>
    <rPh sb="5" eb="7">
      <t>ケンメイ</t>
    </rPh>
    <rPh sb="7" eb="9">
      <t>カンジ</t>
    </rPh>
    <phoneticPr fontId="9"/>
  </si>
  <si>
    <t>QAP6_JTKKENKAN</t>
  </si>
  <si>
    <t>自宅情報･住所名漢字</t>
    <rPh sb="0" eb="2">
      <t>ジタク</t>
    </rPh>
    <rPh sb="2" eb="4">
      <t>ジョウホウ</t>
    </rPh>
    <rPh sb="5" eb="7">
      <t>ジュウショ</t>
    </rPh>
    <rPh sb="7" eb="8">
      <t>メイ</t>
    </rPh>
    <rPh sb="8" eb="10">
      <t>カンジ</t>
    </rPh>
    <phoneticPr fontId="9"/>
  </si>
  <si>
    <t>QAP6_JTKJUSHOKAN</t>
  </si>
  <si>
    <t>自宅情報･番地漢字</t>
    <rPh sb="0" eb="2">
      <t>ジタク</t>
    </rPh>
    <rPh sb="2" eb="4">
      <t>ジョウホウ</t>
    </rPh>
    <rPh sb="5" eb="7">
      <t>バンチ</t>
    </rPh>
    <rPh sb="7" eb="9">
      <t>カンジ</t>
    </rPh>
    <phoneticPr fontId="11"/>
  </si>
  <si>
    <t>QAP6_JTKBANCHIKAN</t>
  </si>
  <si>
    <t>自宅情報･方書漢字</t>
    <rPh sb="0" eb="2">
      <t>ジタク</t>
    </rPh>
    <rPh sb="2" eb="4">
      <t>ジョウホウ</t>
    </rPh>
    <rPh sb="5" eb="6">
      <t>カタ</t>
    </rPh>
    <rPh sb="6" eb="7">
      <t>ショ</t>
    </rPh>
    <rPh sb="7" eb="9">
      <t>カンジ</t>
    </rPh>
    <phoneticPr fontId="11"/>
  </si>
  <si>
    <t>QAP6_JTKKATAKAN</t>
  </si>
  <si>
    <t>文字列_33</t>
  </si>
  <si>
    <t>電話番号チェック</t>
    <rPh sb="0" eb="2">
      <t>デンワ</t>
    </rPh>
    <rPh sb="2" eb="4">
      <t>バンゴウ</t>
    </rPh>
    <phoneticPr fontId="9"/>
  </si>
  <si>
    <t>QAP6_JTKPHONECHECK</t>
  </si>
  <si>
    <t>自宅情報･市外局番</t>
    <rPh sb="0" eb="2">
      <t>ジタク</t>
    </rPh>
    <rPh sb="2" eb="4">
      <t>ジョウホウ</t>
    </rPh>
    <rPh sb="5" eb="7">
      <t>シガイ</t>
    </rPh>
    <rPh sb="7" eb="9">
      <t>キョクバン</t>
    </rPh>
    <phoneticPr fontId="11"/>
  </si>
  <si>
    <t>QAP6_JTKTELSHIGAI</t>
  </si>
  <si>
    <t>自宅情報･電話局番</t>
    <rPh sb="0" eb="2">
      <t>ジタク</t>
    </rPh>
    <rPh sb="2" eb="4">
      <t>ジョウホウ</t>
    </rPh>
    <rPh sb="5" eb="7">
      <t>デンワ</t>
    </rPh>
    <rPh sb="7" eb="9">
      <t>キョクバン</t>
    </rPh>
    <phoneticPr fontId="11"/>
  </si>
  <si>
    <t>QAP6_JTKTELKYOKU</t>
  </si>
  <si>
    <t>自宅情報･電話番号</t>
    <rPh sb="0" eb="2">
      <t>ジタク</t>
    </rPh>
    <rPh sb="2" eb="4">
      <t>ジョウホウ</t>
    </rPh>
    <rPh sb="5" eb="7">
      <t>デンワ</t>
    </rPh>
    <rPh sb="7" eb="9">
      <t>バンゴウ</t>
    </rPh>
    <phoneticPr fontId="11"/>
  </si>
  <si>
    <t>QAP6_JTKTELNO</t>
  </si>
  <si>
    <t>転居チェック</t>
    <rPh sb="0" eb="2">
      <t>テンキョ</t>
    </rPh>
    <phoneticPr fontId="9"/>
  </si>
  <si>
    <t>QAP6_MOVECHECK</t>
  </si>
  <si>
    <t>転居予定日</t>
    <rPh sb="0" eb="2">
      <t>テンキョ</t>
    </rPh>
    <rPh sb="2" eb="5">
      <t>ヨテイビ</t>
    </rPh>
    <phoneticPr fontId="9"/>
  </si>
  <si>
    <t>QAP6_MOVEDATE</t>
  </si>
  <si>
    <t>DM店変更有無フラグ</t>
    <rPh sb="2" eb="3">
      <t>テン</t>
    </rPh>
    <rPh sb="3" eb="5">
      <t>ヘンコウ</t>
    </rPh>
    <rPh sb="5" eb="7">
      <t>ウム</t>
    </rPh>
    <phoneticPr fontId="9"/>
  </si>
  <si>
    <t>QAP6_TENDMCFLAG</t>
  </si>
  <si>
    <t>現在DM店</t>
    <rPh sb="0" eb="2">
      <t>ゲンザイ</t>
    </rPh>
    <rPh sb="4" eb="5">
      <t>テン</t>
    </rPh>
    <phoneticPr fontId="9"/>
  </si>
  <si>
    <t>QAP6_OLDTENDM</t>
  </si>
  <si>
    <t>変更DM店</t>
    <rPh sb="0" eb="2">
      <t>ヘンコウ</t>
    </rPh>
    <rPh sb="4" eb="5">
      <t>テン</t>
    </rPh>
    <phoneticPr fontId="9"/>
  </si>
  <si>
    <t>QAP6_NEWTENDM</t>
  </si>
  <si>
    <t>勤務先変更有無フラグ</t>
    <rPh sb="0" eb="2">
      <t>キンム</t>
    </rPh>
    <rPh sb="2" eb="3">
      <t>サキ</t>
    </rPh>
    <rPh sb="3" eb="5">
      <t>ヘンコウ</t>
    </rPh>
    <rPh sb="5" eb="7">
      <t>ウム</t>
    </rPh>
    <phoneticPr fontId="9"/>
  </si>
  <si>
    <t>QAP6_KMSCFLAG</t>
  </si>
  <si>
    <t>勤務先変更対応内容</t>
    <rPh sb="3" eb="5">
      <t>ヘンコウ</t>
    </rPh>
    <rPh sb="5" eb="7">
      <t>タイオウ</t>
    </rPh>
    <rPh sb="7" eb="9">
      <t>ナイヨウ</t>
    </rPh>
    <phoneticPr fontId="9"/>
  </si>
  <si>
    <t>QAP6_KMSCCONTENT</t>
  </si>
  <si>
    <t>勤務先情報・区分</t>
  </si>
  <si>
    <t>QAP6_KMSKBN</t>
  </si>
  <si>
    <t>家族名称</t>
    <rPh sb="0" eb="2">
      <t>カゾク</t>
    </rPh>
    <rPh sb="2" eb="4">
      <t>メイショウ</t>
    </rPh>
    <phoneticPr fontId="11"/>
  </si>
  <si>
    <t>QAP6_KMSKZKSHIMEIKAN</t>
  </si>
  <si>
    <t>勤務先情報･名称変更チェック</t>
    <rPh sb="0" eb="3">
      <t>キンムサキ</t>
    </rPh>
    <rPh sb="3" eb="5">
      <t>ジョウホウ</t>
    </rPh>
    <rPh sb="6" eb="8">
      <t>メイショウ</t>
    </rPh>
    <rPh sb="8" eb="10">
      <t>ヘンコウ</t>
    </rPh>
    <phoneticPr fontId="11"/>
  </si>
  <si>
    <t>QAP6_KMSMEICHECK</t>
  </si>
  <si>
    <t>勤務先情報･名称カナ</t>
    <rPh sb="0" eb="3">
      <t>キンムサキ</t>
    </rPh>
    <rPh sb="3" eb="5">
      <t>ジョウホウ</t>
    </rPh>
    <rPh sb="6" eb="8">
      <t>メイショウ</t>
    </rPh>
    <phoneticPr fontId="11"/>
  </si>
  <si>
    <t>QAP6_KMSMEIKANA</t>
  </si>
  <si>
    <t>勤務先情報･名称漢字</t>
    <rPh sb="0" eb="3">
      <t>キンムサキ</t>
    </rPh>
    <rPh sb="3" eb="5">
      <t>ジョウホウ</t>
    </rPh>
    <rPh sb="6" eb="8">
      <t>メイショウ</t>
    </rPh>
    <rPh sb="8" eb="10">
      <t>カンジ</t>
    </rPh>
    <phoneticPr fontId="9"/>
  </si>
  <si>
    <t>QAP6_KMSMEIKAN</t>
  </si>
  <si>
    <t>文字列_34</t>
  </si>
  <si>
    <t>勤務先情報･住所変更チェック</t>
    <rPh sb="0" eb="3">
      <t>キンムサキ</t>
    </rPh>
    <rPh sb="3" eb="5">
      <t>ジョウホウ</t>
    </rPh>
    <rPh sb="6" eb="8">
      <t>ジュウショ</t>
    </rPh>
    <rPh sb="8" eb="10">
      <t>ヘンコウ</t>
    </rPh>
    <phoneticPr fontId="11"/>
  </si>
  <si>
    <t>QAP6_KMSJUSHOCHECK</t>
  </si>
  <si>
    <t>勤務先情報･住所コード</t>
    <rPh sb="0" eb="3">
      <t>キンムサキ</t>
    </rPh>
    <rPh sb="3" eb="5">
      <t>ジョウホウ</t>
    </rPh>
    <rPh sb="6" eb="8">
      <t>ジュウショ</t>
    </rPh>
    <phoneticPr fontId="11"/>
  </si>
  <si>
    <t>QAP6_KMSJUSHOCD</t>
  </si>
  <si>
    <t>勤務先情報･郵便番号</t>
    <rPh sb="0" eb="3">
      <t>キンムサキ</t>
    </rPh>
    <rPh sb="3" eb="5">
      <t>ジョウホウ</t>
    </rPh>
    <rPh sb="6" eb="10">
      <t>ユウビンバンゴウ</t>
    </rPh>
    <phoneticPr fontId="11"/>
  </si>
  <si>
    <t>QAP6_KMSYUUBINNO</t>
  </si>
  <si>
    <t>勤務先情報･県名カナ</t>
    <rPh sb="0" eb="3">
      <t>キンムサキ</t>
    </rPh>
    <rPh sb="3" eb="5">
      <t>ジョウホウ</t>
    </rPh>
    <rPh sb="6" eb="8">
      <t>ケンメイ</t>
    </rPh>
    <phoneticPr fontId="11"/>
  </si>
  <si>
    <t>QAP6_KMSKENKANA</t>
  </si>
  <si>
    <t>勤務先情報･住所名カナ</t>
    <rPh sb="6" eb="8">
      <t>ジュウショ</t>
    </rPh>
    <rPh sb="8" eb="9">
      <t>メイ</t>
    </rPh>
    <phoneticPr fontId="11"/>
  </si>
  <si>
    <t>QAP6_KMSJUSHOKANA</t>
  </si>
  <si>
    <t>勤務先情報･番地カナ</t>
    <rPh sb="6" eb="8">
      <t>バンチ</t>
    </rPh>
    <phoneticPr fontId="11"/>
  </si>
  <si>
    <t>QAP6_KMSBANCHIKANA</t>
  </si>
  <si>
    <t>勤務先情報･方書カナ</t>
    <rPh sb="6" eb="7">
      <t>カタ</t>
    </rPh>
    <rPh sb="7" eb="8">
      <t>ショ</t>
    </rPh>
    <phoneticPr fontId="11"/>
  </si>
  <si>
    <t>QAP6_KMSKATAKANA</t>
  </si>
  <si>
    <t>勤務先情報･県名漢字</t>
    <rPh sb="0" eb="3">
      <t>キンムサキ</t>
    </rPh>
    <rPh sb="3" eb="5">
      <t>ジョウホウ</t>
    </rPh>
    <rPh sb="6" eb="8">
      <t>ケンメイ</t>
    </rPh>
    <rPh sb="8" eb="10">
      <t>カンジ</t>
    </rPh>
    <phoneticPr fontId="11"/>
  </si>
  <si>
    <t>QAP6_KMSKENKAN</t>
  </si>
  <si>
    <t>勤務先情報･住所名漢字</t>
    <rPh sb="6" eb="8">
      <t>ジュウショ</t>
    </rPh>
    <rPh sb="8" eb="9">
      <t>メイ</t>
    </rPh>
    <rPh sb="9" eb="11">
      <t>カンジ</t>
    </rPh>
    <phoneticPr fontId="11"/>
  </si>
  <si>
    <t>QAP6_KMSJUSHOKAN</t>
  </si>
  <si>
    <t>勤務先情報･番地漢字</t>
    <rPh sb="6" eb="8">
      <t>バンチ</t>
    </rPh>
    <rPh sb="8" eb="10">
      <t>カンジ</t>
    </rPh>
    <phoneticPr fontId="11"/>
  </si>
  <si>
    <t>QAP6_KMSBANCHIKAN</t>
  </si>
  <si>
    <t>勤務先情報･方書漢字</t>
    <rPh sb="6" eb="7">
      <t>カタ</t>
    </rPh>
    <rPh sb="7" eb="8">
      <t>ショ</t>
    </rPh>
    <rPh sb="8" eb="10">
      <t>カンジ</t>
    </rPh>
    <phoneticPr fontId="11"/>
  </si>
  <si>
    <t>QAP6_KMSKATAKAN</t>
  </si>
  <si>
    <t>QAP6_KMSPHONECHECK</t>
  </si>
  <si>
    <t>勤務先情報･市外局番</t>
    <rPh sb="0" eb="3">
      <t>キンムサキ</t>
    </rPh>
    <rPh sb="3" eb="5">
      <t>ジョウホウ</t>
    </rPh>
    <rPh sb="6" eb="8">
      <t>シガイ</t>
    </rPh>
    <rPh sb="8" eb="10">
      <t>キョクバン</t>
    </rPh>
    <phoneticPr fontId="11"/>
  </si>
  <si>
    <t>QAP6_KMSTELSHIGAI</t>
  </si>
  <si>
    <t>勤務先情報･電話局番</t>
  </si>
  <si>
    <t>QAP6_KMSTELKYOKU</t>
  </si>
  <si>
    <t>勤務先情報･電話番号</t>
    <rPh sb="0" eb="3">
      <t>キンムサキ</t>
    </rPh>
    <rPh sb="3" eb="5">
      <t>ジョウホウ</t>
    </rPh>
    <rPh sb="6" eb="8">
      <t>デンワ</t>
    </rPh>
    <rPh sb="8" eb="10">
      <t>バンゴウ</t>
    </rPh>
    <phoneticPr fontId="11"/>
  </si>
  <si>
    <t>QAP6_KMSTELNO</t>
  </si>
  <si>
    <t>勤務先情報･所属部課</t>
    <rPh sb="0" eb="3">
      <t>キンムサキ</t>
    </rPh>
    <rPh sb="3" eb="5">
      <t>ジョウホウ</t>
    </rPh>
    <rPh sb="6" eb="8">
      <t>ショゾク</t>
    </rPh>
    <rPh sb="8" eb="10">
      <t>ブカ</t>
    </rPh>
    <phoneticPr fontId="11"/>
  </si>
  <si>
    <t>QAP6_KMSBUKA</t>
  </si>
  <si>
    <t>送付先変更有無フラグ</t>
    <rPh sb="0" eb="2">
      <t>ソウフ</t>
    </rPh>
    <rPh sb="2" eb="3">
      <t>サキ</t>
    </rPh>
    <rPh sb="3" eb="5">
      <t>ヘンコウ</t>
    </rPh>
    <rPh sb="5" eb="7">
      <t>ウム</t>
    </rPh>
    <phoneticPr fontId="9"/>
  </si>
  <si>
    <t>QAP6_SOHCFLAG</t>
  </si>
  <si>
    <t>送付先情報・請求書</t>
  </si>
  <si>
    <t>QAP6_SOHSEIKYU</t>
  </si>
  <si>
    <t>送付先情報・カード</t>
    <phoneticPr fontId="9"/>
  </si>
  <si>
    <t>QAP6_SOHCARD</t>
  </si>
  <si>
    <t>パターンテーブル</t>
    <phoneticPr fontId="6"/>
  </si>
  <si>
    <t>QAP7_PATTERNCD</t>
  </si>
  <si>
    <t>QAP7_DAIBUNRUICD</t>
  </si>
  <si>
    <t>QAP7_TYUBUNRUICD</t>
  </si>
  <si>
    <t>QAP7_SHOBUNRUICD</t>
  </si>
  <si>
    <t>パターン名前</t>
  </si>
  <si>
    <t>QAP7_PATTERNNAME</t>
  </si>
  <si>
    <t>QAP7_TOUROKUYMD</t>
  </si>
  <si>
    <t>登録者ID</t>
  </si>
  <si>
    <t>QAP7_TOUROKUID</t>
  </si>
  <si>
    <t>更新日付</t>
  </si>
  <si>
    <t>QAP7_KOSHINYMD</t>
  </si>
  <si>
    <t>更新ID</t>
  </si>
  <si>
    <t>QAP7_KOSHINID</t>
  </si>
  <si>
    <t>手紙印刷用ワークテーブル</t>
    <phoneticPr fontId="6"/>
  </si>
  <si>
    <t>QAPA_COMPUTERMEI</t>
  </si>
  <si>
    <t>QAPA_RECEIPTDATE</t>
  </si>
  <si>
    <t>QAPA_RECEIPTTIME</t>
  </si>
  <si>
    <t>担当者名</t>
  </si>
  <si>
    <t>QAPA_USHERNAME</t>
  </si>
  <si>
    <t>優先度</t>
  </si>
  <si>
    <t>QAPA_PRIORITY</t>
  </si>
  <si>
    <t>QAPA_PRMGAIBUKAIINNO</t>
  </si>
  <si>
    <t>QAPA_HONSHIMEIKAN</t>
  </si>
  <si>
    <t>QAPA_TICKETID</t>
  </si>
  <si>
    <t>QAPA_CONTACTID</t>
  </si>
  <si>
    <t>シーケンスID</t>
  </si>
  <si>
    <t>QAPA_SEQUENCEID</t>
  </si>
  <si>
    <t>処理日</t>
  </si>
  <si>
    <t>QAPA_SYORIDATE</t>
  </si>
  <si>
    <t>処理時間</t>
  </si>
  <si>
    <t>QAPA_SYORITIME</t>
  </si>
  <si>
    <t>処理担当者名</t>
  </si>
  <si>
    <t>QAPA_OPERNAME</t>
  </si>
  <si>
    <t>QAPA_MEMO</t>
  </si>
  <si>
    <t>QAPA_ROWNO</t>
  </si>
  <si>
    <t>請求書印刷用ワークテーブル</t>
    <phoneticPr fontId="6"/>
  </si>
  <si>
    <t>QAPB_COMPUTERMEI</t>
  </si>
  <si>
    <t>QAPB_RECEIPTDATE</t>
  </si>
  <si>
    <t>QAPB_RECEIPTTIME</t>
  </si>
  <si>
    <t>QAPB_USHERNAME</t>
  </si>
  <si>
    <t>QAPB_PRIORITY</t>
  </si>
  <si>
    <t>QAPB_PRMGAIBUKAIINNO</t>
  </si>
  <si>
    <t>QAPB_HONSHIMEIKAN</t>
  </si>
  <si>
    <t>QAPB_TICKETID</t>
  </si>
  <si>
    <t>QAPB_CONTACTID</t>
  </si>
  <si>
    <t>QAPB_SEQUENCEID</t>
  </si>
  <si>
    <t>請求年月</t>
  </si>
  <si>
    <t>QAPB_KEYSEIKYUYM</t>
  </si>
  <si>
    <t>請求番号</t>
  </si>
  <si>
    <t>QAPB_KEYSEQNO</t>
  </si>
  <si>
    <t>QAPB_SYORIDATE</t>
  </si>
  <si>
    <t>QAPB_SYORITIME</t>
  </si>
  <si>
    <t>QAPB_OPERNAME</t>
  </si>
  <si>
    <t>QAPB_MEMO</t>
  </si>
  <si>
    <t>QAPB_ROWNO</t>
  </si>
  <si>
    <t>電話印刷用ワークテーブル</t>
    <phoneticPr fontId="6"/>
  </si>
  <si>
    <t>QAPC_COMPUTERMEI</t>
  </si>
  <si>
    <t>QAPC_RECEIPTDATE</t>
  </si>
  <si>
    <t>QAPC_RECEIPTTIME</t>
  </si>
  <si>
    <t>QAPC_USHERNAME</t>
  </si>
  <si>
    <t>QAPC_PRIORITY</t>
  </si>
  <si>
    <t>QAPC_PRMGAIBUKAIINNO</t>
  </si>
  <si>
    <t>QAPC_HONSHIMEIKAN</t>
  </si>
  <si>
    <t>QAPC_DAIBUNRUICD</t>
  </si>
  <si>
    <t>QAPC_CYUUBUNRUICD</t>
  </si>
  <si>
    <t>QAPC_SYOUBUNRUICD</t>
  </si>
  <si>
    <t>QAPC_TICKETID</t>
  </si>
  <si>
    <t>QAPC_CONTACTID</t>
  </si>
  <si>
    <t>QAPC_SEQUENCEID</t>
  </si>
  <si>
    <t>作業完了日付</t>
  </si>
  <si>
    <t>QAPC_SAGYOUJYOUYMD</t>
  </si>
  <si>
    <t>作業完了時間</t>
  </si>
  <si>
    <t>QAPC_SAGYOUJYOUHMS</t>
  </si>
  <si>
    <t>作業メモ</t>
  </si>
  <si>
    <t>QAPC_SAGYOUMEMO</t>
  </si>
  <si>
    <t>QAPC_ROWNO</t>
  </si>
  <si>
    <t>入金印刷用ワークテーブル</t>
    <phoneticPr fontId="6"/>
  </si>
  <si>
    <t>QAPD_COMPUTERMEI</t>
  </si>
  <si>
    <t>QAPD_RECEIPTDATE</t>
  </si>
  <si>
    <t>QAPD_RECEIPTTIME</t>
  </si>
  <si>
    <t>文字列_35</t>
  </si>
  <si>
    <t>QAPD_USHERNAME</t>
  </si>
  <si>
    <t>QAPD_TICKETID</t>
  </si>
  <si>
    <t>QAPD_CONTACTID</t>
  </si>
  <si>
    <t>QAPD_SEQUENCEID</t>
  </si>
  <si>
    <t>QAPD_PRMGAIBUKAIINNO</t>
  </si>
  <si>
    <t>QAPD_HONSHIMEIKAN</t>
  </si>
  <si>
    <t>QAPD_KANRITEN</t>
  </si>
  <si>
    <t>ｽﾃｰﾀｽ</t>
  </si>
  <si>
    <t>QAPD_STATUS</t>
  </si>
  <si>
    <t>文字列_36</t>
  </si>
  <si>
    <t>銀行コード</t>
  </si>
  <si>
    <t>QAPD_KOZGINKOUCD</t>
  </si>
  <si>
    <t>銀行名</t>
  </si>
  <si>
    <t>QAPD_KOZGINKOUMEI</t>
  </si>
  <si>
    <t>支店コード</t>
  </si>
  <si>
    <t>QAPD_KOZSHITENCD</t>
  </si>
  <si>
    <t>支店名</t>
  </si>
  <si>
    <t>QAPD_KOZSHITENMEI</t>
  </si>
  <si>
    <t>預金種目</t>
  </si>
  <si>
    <t>QAPD_KOZSHUMOKU</t>
  </si>
  <si>
    <t>口座番号</t>
  </si>
  <si>
    <t>QAPD_KOZNO</t>
  </si>
  <si>
    <t>口座名義</t>
  </si>
  <si>
    <t>QAPD_KOZMEIGI</t>
  </si>
  <si>
    <t>QAPD_CONTACTER</t>
  </si>
  <si>
    <t>QAPD_DPSPROMISEDATE</t>
  </si>
  <si>
    <t>QAPD_DPSMOUNT</t>
  </si>
  <si>
    <t>QAPD_DPSTYPE</t>
  </si>
  <si>
    <t>QAPD_DSPMETHOD</t>
  </si>
  <si>
    <t>振り込み銀行名</t>
  </si>
  <si>
    <t>QAPD_DSPGINKOUMEI</t>
  </si>
  <si>
    <t>振込み支店名</t>
  </si>
  <si>
    <t>QAPD_DSPSHITENMEI</t>
  </si>
  <si>
    <t>QAPD_DSPSHUMOKU</t>
  </si>
  <si>
    <t>QAPD_DSPKOZNO</t>
  </si>
  <si>
    <t>QAPD_STORENAMEKAN</t>
  </si>
  <si>
    <t>要・不要</t>
  </si>
  <si>
    <t>QAPD_EXAMOUNTNEED</t>
  </si>
  <si>
    <t>済・未</t>
  </si>
  <si>
    <t>QAPD_EXAMOUNTFINISH</t>
  </si>
  <si>
    <t>QAPD_EXRETURNNEED</t>
  </si>
  <si>
    <t>QAPD_EXRETURNFINISH</t>
  </si>
  <si>
    <t>無・有</t>
  </si>
  <si>
    <t>QAPD_PROMISELESS</t>
  </si>
  <si>
    <t>QAPD_PROMISECARD</t>
  </si>
  <si>
    <t>QAPD_PROMISELETTER</t>
  </si>
  <si>
    <t>QAPD_INVESTIGATION</t>
  </si>
  <si>
    <t>印刷日付</t>
  </si>
  <si>
    <t>QAPD_PRINTDATE</t>
  </si>
  <si>
    <t>印刷時間</t>
  </si>
  <si>
    <t>QAPD_PRINTTIME</t>
  </si>
  <si>
    <t>QAPD_PRINTNAME</t>
  </si>
  <si>
    <t>来店入金連絡リスト(信用) 印刷日</t>
  </si>
  <si>
    <t>QAPD_SYNRAITENLSTDATE</t>
  </si>
  <si>
    <t>来店入金連絡リスト(信用) 印刷担当者</t>
  </si>
  <si>
    <t>QAPD_SYNRAITENLSTOPECD</t>
  </si>
  <si>
    <t>額修正リスト(信用) 印刷日</t>
  </si>
  <si>
    <t>QAPD_SYNGAKULSTDATE</t>
  </si>
  <si>
    <t>額修正リスト(信用) 印刷担当者</t>
  </si>
  <si>
    <t>QAPD_SYNGAKULSTOPECD</t>
  </si>
  <si>
    <t>依頼修正処理リスト(信用) 印刷日</t>
  </si>
  <si>
    <t>QAPD_SYNIRAILSTDATE</t>
  </si>
  <si>
    <t>依頼修正処理リスト(信用) 印刷担当者</t>
  </si>
  <si>
    <t>QAPD_SYNIRAILSTOPECD</t>
  </si>
  <si>
    <t>入金処理リスト(信用) 印刷日</t>
  </si>
  <si>
    <t>QAPD_SYNNYUUKINLSTDATE</t>
  </si>
  <si>
    <t>入金処理リスト(信用) 印刷担当者当者</t>
  </si>
  <si>
    <t>QAPD_SYNNYUUKINLSTOPECD</t>
  </si>
  <si>
    <t>残一括リスト(会員) 印刷日</t>
  </si>
  <si>
    <t>QAPD_KAIZANLSTDATE</t>
  </si>
  <si>
    <t>残一括リスト(会員) 印刷担当者者</t>
  </si>
  <si>
    <t>QAPD_KAIZANLSTOPECD</t>
  </si>
  <si>
    <t>上乗せリスト(会員) 印刷日</t>
  </si>
  <si>
    <t>QAPD_KAIUWANOSELSTDATE</t>
  </si>
  <si>
    <t>上乗せリスト(会員) 印刷担当者</t>
  </si>
  <si>
    <t>QAPD_KAIUWANOSELSTOPECD</t>
  </si>
  <si>
    <t>来店入金連絡リスト(会員) 印刷日</t>
  </si>
  <si>
    <t>QAPD_KAIRAITENLSTDATE</t>
  </si>
  <si>
    <t>来店入金連絡リスト(会員) 印刷担当者</t>
  </si>
  <si>
    <t>QAPD_KAIRAITENLSTOPECD</t>
  </si>
  <si>
    <t>額修正リスト(会員) 印刷日</t>
  </si>
  <si>
    <t>QAPD_KAIGAKULSTDATE</t>
  </si>
  <si>
    <t>額修正リスト(会員) 印刷担当者</t>
  </si>
  <si>
    <t>QAPD_KAIGAKULSTOPECD</t>
  </si>
  <si>
    <t>依頼修正処理リスト(会員) 印刷日</t>
  </si>
  <si>
    <t>QAPD_KAIIRAILSTDATE</t>
  </si>
  <si>
    <t>依頼修正処理リスト(会員) 印刷担当者</t>
  </si>
  <si>
    <t>QAPD_KAIIRAILSTOPECD</t>
  </si>
  <si>
    <t>入金処理リスト(会員) 印刷日</t>
  </si>
  <si>
    <t>QAPD_KAINYUUKINLSTDATE</t>
  </si>
  <si>
    <t>入金処理リスト(会員) 印刷担当者</t>
  </si>
  <si>
    <t>QAPD_KAINYUUKINLSTOPECD</t>
  </si>
  <si>
    <t>メモ</t>
  </si>
  <si>
    <t>QAPD_MEMO</t>
  </si>
  <si>
    <t>QAPD_ROWNO</t>
  </si>
  <si>
    <t>数値_11</t>
  </si>
  <si>
    <t>引落日</t>
  </si>
  <si>
    <t>QAPD_HIKIOTOSHI</t>
  </si>
  <si>
    <t>入金項目</t>
  </si>
  <si>
    <t>QAPD_NYUKIN_KOUMOKU</t>
  </si>
  <si>
    <t>文字列_47</t>
  </si>
  <si>
    <t>支払方法</t>
  </si>
  <si>
    <t>QAPD_SHIHARAI_HOUHO</t>
  </si>
  <si>
    <t>支払理由</t>
  </si>
  <si>
    <t>QAPD_RIYU</t>
  </si>
  <si>
    <t>利用明細</t>
  </si>
  <si>
    <t>QAPD_RIYOU_MEISAI</t>
  </si>
  <si>
    <t>文字列_56</t>
  </si>
  <si>
    <t>ラインNo</t>
  </si>
  <si>
    <t>QAPD_LINE_NUMBER</t>
  </si>
  <si>
    <t>FTP配信履歴テーブル</t>
    <phoneticPr fontId="6"/>
  </si>
  <si>
    <t>処理開始日</t>
    <rPh sb="0" eb="2">
      <t>ショリ</t>
    </rPh>
    <rPh sb="2" eb="4">
      <t>カイシ</t>
    </rPh>
    <phoneticPr fontId="12"/>
  </si>
  <si>
    <t>QAPE_StartDate</t>
  </si>
  <si>
    <t>処理開始時間</t>
    <rPh sb="0" eb="2">
      <t>ショリ</t>
    </rPh>
    <rPh sb="2" eb="4">
      <t>カイシ</t>
    </rPh>
    <rPh sb="4" eb="6">
      <t>ジカン</t>
    </rPh>
    <phoneticPr fontId="12"/>
  </si>
  <si>
    <t>QAPE_StartTime</t>
  </si>
  <si>
    <t>データ作成日</t>
    <rPh sb="3" eb="6">
      <t>サクセイビ</t>
    </rPh>
    <phoneticPr fontId="12"/>
  </si>
  <si>
    <t>QAPE_DataEditDate</t>
  </si>
  <si>
    <t>取込データ件数</t>
    <rPh sb="0" eb="2">
      <t>トリコミ</t>
    </rPh>
    <rPh sb="5" eb="7">
      <t>ケンスウ</t>
    </rPh>
    <phoneticPr fontId="12"/>
  </si>
  <si>
    <t>QAPE_SyoriCount</t>
  </si>
  <si>
    <t>データ配信結果フラグ</t>
    <rPh sb="3" eb="5">
      <t>ハイシン</t>
    </rPh>
    <phoneticPr fontId="12"/>
  </si>
  <si>
    <t>QAPE_SyoriFlg</t>
  </si>
  <si>
    <t>処理担当者コード</t>
    <rPh sb="0" eb="2">
      <t>ショリ</t>
    </rPh>
    <phoneticPr fontId="12"/>
  </si>
  <si>
    <t>QAPE_TantoCode</t>
  </si>
  <si>
    <t>処理担当者名</t>
    <rPh sb="0" eb="2">
      <t>ショリ</t>
    </rPh>
    <phoneticPr fontId="12"/>
  </si>
  <si>
    <t>QAPE_TantoName</t>
  </si>
  <si>
    <t>文字列_39</t>
  </si>
  <si>
    <t>処理完了日</t>
    <rPh sb="0" eb="2">
      <t>ショリ</t>
    </rPh>
    <rPh sb="2" eb="4">
      <t>カンリョウ</t>
    </rPh>
    <rPh sb="4" eb="5">
      <t>ヒ</t>
    </rPh>
    <phoneticPr fontId="12"/>
  </si>
  <si>
    <t>QAPE_EndDate</t>
  </si>
  <si>
    <t>処理完了時間</t>
    <rPh sb="0" eb="2">
      <t>ショリ</t>
    </rPh>
    <rPh sb="2" eb="4">
      <t>カンリョウ</t>
    </rPh>
    <rPh sb="4" eb="6">
      <t>ジカン</t>
    </rPh>
    <phoneticPr fontId="12"/>
  </si>
  <si>
    <t>QAPE_EndTime</t>
  </si>
  <si>
    <t>ＥＴＣデータテーブル</t>
    <phoneticPr fontId="6"/>
  </si>
  <si>
    <t>会員番号・企業コード</t>
    <rPh sb="0" eb="2">
      <t>カイイン</t>
    </rPh>
    <rPh sb="2" eb="4">
      <t>バンゴウ</t>
    </rPh>
    <rPh sb="5" eb="7">
      <t>キギョウ</t>
    </rPh>
    <phoneticPr fontId="11"/>
  </si>
  <si>
    <t>QAPF_PRMKIGYOUCD</t>
  </si>
  <si>
    <t>会員番号・サブレンジキー</t>
    <rPh sb="0" eb="2">
      <t>カイイン</t>
    </rPh>
    <rPh sb="2" eb="4">
      <t>バンゴウ</t>
    </rPh>
    <phoneticPr fontId="11"/>
  </si>
  <si>
    <t>QAPF_PRMSUBRANGEKEY</t>
  </si>
  <si>
    <t>会員番号・内部会員番号</t>
    <rPh sb="0" eb="2">
      <t>カイイン</t>
    </rPh>
    <rPh sb="2" eb="4">
      <t>バンゴウ</t>
    </rPh>
    <rPh sb="5" eb="7">
      <t>ナイブ</t>
    </rPh>
    <rPh sb="7" eb="9">
      <t>カイイン</t>
    </rPh>
    <rPh sb="9" eb="11">
      <t>バンゴウ</t>
    </rPh>
    <phoneticPr fontId="11"/>
  </si>
  <si>
    <t>QAPF_PRMNAIBUKAIINNO</t>
  </si>
  <si>
    <t>外部会員番号</t>
    <phoneticPr fontId="9"/>
  </si>
  <si>
    <t>QAPF_PRMGAIBUKAIINNO</t>
  </si>
  <si>
    <t>ＥＴＣ専用ＩＤ</t>
    <rPh sb="3" eb="5">
      <t>センヨウ</t>
    </rPh>
    <phoneticPr fontId="9"/>
  </si>
  <si>
    <t>QAPF_ETC_ID</t>
  </si>
  <si>
    <t>ＥＴＣ入会日</t>
    <rPh sb="3" eb="5">
      <t>ニュウカイ</t>
    </rPh>
    <rPh sb="5" eb="6">
      <t>ヒ</t>
    </rPh>
    <phoneticPr fontId="9"/>
  </si>
  <si>
    <t>QAPF_ETC_ENTRYDATE</t>
  </si>
  <si>
    <t>ＥＴＣ退会日</t>
    <rPh sb="3" eb="5">
      <t>タイカイ</t>
    </rPh>
    <rPh sb="5" eb="6">
      <t>ヒ</t>
    </rPh>
    <phoneticPr fontId="9"/>
  </si>
  <si>
    <t>QAPF_ETC_DROPDATE</t>
  </si>
  <si>
    <t>ＥＴＣ有効期限</t>
    <rPh sb="3" eb="5">
      <t>ユウコウ</t>
    </rPh>
    <rPh sb="5" eb="7">
      <t>キゲン</t>
    </rPh>
    <phoneticPr fontId="11"/>
  </si>
  <si>
    <t>QAPF_ETC_TERMDATE</t>
  </si>
  <si>
    <t>サーバ登録日</t>
    <rPh sb="3" eb="5">
      <t>トウロク</t>
    </rPh>
    <phoneticPr fontId="9"/>
  </si>
  <si>
    <t>QAPF_HOSTSHORIYMD</t>
  </si>
  <si>
    <t>領収証発行申請テーブル</t>
    <phoneticPr fontId="6"/>
  </si>
  <si>
    <t>QAPG_TICKETID</t>
  </si>
  <si>
    <t>QAPG_CONTACTID</t>
  </si>
  <si>
    <t>シーケンス（枚数）</t>
    <rPh sb="6" eb="8">
      <t>マイスウ</t>
    </rPh>
    <phoneticPr fontId="11"/>
  </si>
  <si>
    <t>QAPG_SEQUENCEID</t>
  </si>
  <si>
    <t>QAPG_PRMKIGYOUCD</t>
  </si>
  <si>
    <t>QAPG_PRMSUBRANGEKEY</t>
  </si>
  <si>
    <t>QAPG_PRMNAIBUKAIINNO</t>
  </si>
  <si>
    <t>QAPG_PRMGAIBUKAIINNO</t>
  </si>
  <si>
    <t>QAPG_CARDKBN</t>
  </si>
  <si>
    <t>本人情報・氏名カナ</t>
    <phoneticPr fontId="9"/>
  </si>
  <si>
    <t>QAPG_HONSHIMEIKANA</t>
  </si>
  <si>
    <t>QAPG_HONSHIMEIKAN</t>
  </si>
  <si>
    <t>管理店</t>
    <rPh sb="0" eb="2">
      <t>カンリ</t>
    </rPh>
    <rPh sb="2" eb="3">
      <t>テン</t>
    </rPh>
    <phoneticPr fontId="9"/>
  </si>
  <si>
    <t>QAPG_KANRITEN</t>
  </si>
  <si>
    <t>受付日</t>
    <rPh sb="0" eb="2">
      <t>ウケツケ</t>
    </rPh>
    <rPh sb="2" eb="3">
      <t>ビ</t>
    </rPh>
    <phoneticPr fontId="11"/>
  </si>
  <si>
    <t>QAPG_RECEIPTDATE</t>
  </si>
  <si>
    <t>受付時間</t>
    <rPh sb="0" eb="2">
      <t>ウケツケ</t>
    </rPh>
    <rPh sb="2" eb="4">
      <t>ジカン</t>
    </rPh>
    <phoneticPr fontId="11"/>
  </si>
  <si>
    <t>QAPG_RECEIPTTIME</t>
  </si>
  <si>
    <t>QAPG_USERID</t>
  </si>
  <si>
    <t>受付者</t>
    <rPh sb="0" eb="2">
      <t>ウケツケ</t>
    </rPh>
    <rPh sb="2" eb="3">
      <t>シャ</t>
    </rPh>
    <phoneticPr fontId="9"/>
  </si>
  <si>
    <t>QAPG_USERNAME</t>
  </si>
  <si>
    <t>依頼者</t>
    <rPh sb="0" eb="3">
      <t>イライシャ</t>
    </rPh>
    <phoneticPr fontId="9"/>
  </si>
  <si>
    <t>QAPG_CONTACTER</t>
  </si>
  <si>
    <t>依頼者・その他</t>
    <rPh sb="0" eb="3">
      <t>イライシャ</t>
    </rPh>
    <rPh sb="6" eb="7">
      <t>タ</t>
    </rPh>
    <phoneticPr fontId="9"/>
  </si>
  <si>
    <t>QAPG_CONTACTERMEMO</t>
  </si>
  <si>
    <t>明細位置</t>
    <rPh sb="0" eb="2">
      <t>メイサイ</t>
    </rPh>
    <rPh sb="2" eb="4">
      <t>イチ</t>
    </rPh>
    <phoneticPr fontId="9"/>
  </si>
  <si>
    <t>QAPG_DETAILPOSITION</t>
  </si>
  <si>
    <t>領収証発行種別</t>
    <rPh sb="0" eb="3">
      <t>リョウシュウショウ</t>
    </rPh>
    <rPh sb="3" eb="5">
      <t>ハッコウ</t>
    </rPh>
    <rPh sb="5" eb="7">
      <t>シュベツ</t>
    </rPh>
    <phoneticPr fontId="9"/>
  </si>
  <si>
    <t>QAPG_ISSUECLASSIFICATE</t>
  </si>
  <si>
    <t>領収証発行金額</t>
    <rPh sb="0" eb="2">
      <t>リョウシュウ</t>
    </rPh>
    <rPh sb="2" eb="3">
      <t>ショウ</t>
    </rPh>
    <rPh sb="3" eb="5">
      <t>ハッコウ</t>
    </rPh>
    <rPh sb="5" eb="7">
      <t>キンガク</t>
    </rPh>
    <phoneticPr fontId="11"/>
  </si>
  <si>
    <t>QAPG_ISSUEMONEY</t>
  </si>
  <si>
    <t>但書種別</t>
    <rPh sb="0" eb="2">
      <t>タダシガキ</t>
    </rPh>
    <rPh sb="2" eb="4">
      <t>シュベツ</t>
    </rPh>
    <phoneticPr fontId="9"/>
  </si>
  <si>
    <t>QAPG_PROVISOMODE</t>
  </si>
  <si>
    <t>但書・その他</t>
    <rPh sb="0" eb="2">
      <t>タダシガキ</t>
    </rPh>
    <rPh sb="5" eb="6">
      <t>タ</t>
    </rPh>
    <phoneticPr fontId="9"/>
  </si>
  <si>
    <t>QAPG_PROVISOMEMO</t>
  </si>
  <si>
    <t>文字列_40</t>
  </si>
  <si>
    <t>領収証名義</t>
    <rPh sb="0" eb="2">
      <t>リョウシュウ</t>
    </rPh>
    <rPh sb="2" eb="3">
      <t>ショウ</t>
    </rPh>
    <rPh sb="3" eb="5">
      <t>メイギ</t>
    </rPh>
    <phoneticPr fontId="9"/>
  </si>
  <si>
    <t>QAPG_RECEIPTNAME</t>
  </si>
  <si>
    <t>文字列_41</t>
  </si>
  <si>
    <t>領収証名義メモ</t>
    <rPh sb="0" eb="2">
      <t>リョウシュウ</t>
    </rPh>
    <rPh sb="2" eb="3">
      <t>ショウ</t>
    </rPh>
    <rPh sb="3" eb="5">
      <t>メイギ</t>
    </rPh>
    <phoneticPr fontId="9"/>
  </si>
  <si>
    <t>QAPG_RECEIPTNAMEMEMO</t>
  </si>
  <si>
    <t>郵送・郵送先</t>
    <rPh sb="0" eb="2">
      <t>ユウソウ</t>
    </rPh>
    <rPh sb="3" eb="5">
      <t>ユウソウ</t>
    </rPh>
    <rPh sb="5" eb="6">
      <t>サキ</t>
    </rPh>
    <phoneticPr fontId="9"/>
  </si>
  <si>
    <t>QAPG_JTKCHECK</t>
  </si>
  <si>
    <t>郵送先・住所コード</t>
    <rPh sb="2" eb="3">
      <t>サキ</t>
    </rPh>
    <phoneticPr fontId="11"/>
  </si>
  <si>
    <t>QAPG_JTKJUSHOCD</t>
  </si>
  <si>
    <t>郵送先・郵便番号</t>
    <rPh sb="4" eb="8">
      <t>ユウビンバンゴウ</t>
    </rPh>
    <phoneticPr fontId="9"/>
  </si>
  <si>
    <t>QAPG_JTKYUUBINNO</t>
  </si>
  <si>
    <t>郵送先・県名カナ</t>
    <rPh sb="4" eb="6">
      <t>ケンメイ</t>
    </rPh>
    <phoneticPr fontId="9"/>
  </si>
  <si>
    <t>QAPG_JTKKENKANA</t>
  </si>
  <si>
    <t>郵送先・住所名カナ</t>
    <rPh sb="4" eb="6">
      <t>ジュウショ</t>
    </rPh>
    <rPh sb="6" eb="7">
      <t>メイ</t>
    </rPh>
    <phoneticPr fontId="9"/>
  </si>
  <si>
    <t>QAPG_JTKJUSHOKANA</t>
  </si>
  <si>
    <t>郵送先・番地カナ</t>
    <rPh sb="4" eb="6">
      <t>バンチ</t>
    </rPh>
    <phoneticPr fontId="9"/>
  </si>
  <si>
    <t>QAPG_JTKBANCHIKANA</t>
  </si>
  <si>
    <t>郵送先・方書カナ</t>
    <rPh sb="4" eb="5">
      <t>カタ</t>
    </rPh>
    <rPh sb="5" eb="6">
      <t>ショ</t>
    </rPh>
    <phoneticPr fontId="9"/>
  </si>
  <si>
    <t>QAPG_JTKKATAKANA</t>
  </si>
  <si>
    <t>郵送先・県名漢字</t>
    <rPh sb="4" eb="6">
      <t>ケンメイ</t>
    </rPh>
    <rPh sb="6" eb="8">
      <t>カンジ</t>
    </rPh>
    <phoneticPr fontId="9"/>
  </si>
  <si>
    <t>QAPG_JTKKENKAN</t>
  </si>
  <si>
    <t>郵送先・住所名漢字</t>
    <rPh sb="4" eb="6">
      <t>ジュウショ</t>
    </rPh>
    <rPh sb="6" eb="7">
      <t>メイ</t>
    </rPh>
    <rPh sb="7" eb="9">
      <t>カンジ</t>
    </rPh>
    <phoneticPr fontId="9"/>
  </si>
  <si>
    <t>QAPG_JTKJUSHOKAN</t>
  </si>
  <si>
    <t>郵送先・番地漢字</t>
    <rPh sb="4" eb="6">
      <t>バンチ</t>
    </rPh>
    <rPh sb="6" eb="8">
      <t>カンジ</t>
    </rPh>
    <phoneticPr fontId="11"/>
  </si>
  <si>
    <t>QAPG_JTKBANCHIKAN</t>
  </si>
  <si>
    <t>郵送先・方書漢字</t>
    <rPh sb="4" eb="5">
      <t>カタ</t>
    </rPh>
    <rPh sb="5" eb="6">
      <t>ショ</t>
    </rPh>
    <rPh sb="6" eb="8">
      <t>カンジ</t>
    </rPh>
    <phoneticPr fontId="11"/>
  </si>
  <si>
    <t>QAPG_JTKKATAKAN</t>
  </si>
  <si>
    <t>郵送先・宛名</t>
    <rPh sb="0" eb="2">
      <t>ユウソウ</t>
    </rPh>
    <rPh sb="2" eb="3">
      <t>サキ</t>
    </rPh>
    <rPh sb="4" eb="6">
      <t>アテナ</t>
    </rPh>
    <phoneticPr fontId="9"/>
  </si>
  <si>
    <t>QAPG_JTKATENA</t>
  </si>
  <si>
    <t>文字列_42</t>
  </si>
  <si>
    <t>郵送先・備考</t>
    <rPh sb="0" eb="2">
      <t>ユウソウ</t>
    </rPh>
    <rPh sb="2" eb="3">
      <t>サキ</t>
    </rPh>
    <rPh sb="4" eb="6">
      <t>ビコウ</t>
    </rPh>
    <phoneticPr fontId="9"/>
  </si>
  <si>
    <t>QAPG_JTKMEMO</t>
  </si>
  <si>
    <t>文字列_43</t>
  </si>
  <si>
    <t>発送種別</t>
    <rPh sb="0" eb="2">
      <t>ハッソウ</t>
    </rPh>
    <rPh sb="2" eb="4">
      <t>シュベツ</t>
    </rPh>
    <phoneticPr fontId="9"/>
  </si>
  <si>
    <t>QAPG_DISPATCHCLASSIFICATE</t>
  </si>
  <si>
    <t>至急種別</t>
    <rPh sb="0" eb="2">
      <t>シキュウ</t>
    </rPh>
    <rPh sb="2" eb="4">
      <t>シュベツ</t>
    </rPh>
    <phoneticPr fontId="9"/>
  </si>
  <si>
    <t>QAPG_URGENT</t>
  </si>
  <si>
    <t>備考</t>
    <rPh sb="0" eb="2">
      <t>ビコウ</t>
    </rPh>
    <phoneticPr fontId="9"/>
  </si>
  <si>
    <t>QAPG_MEMO</t>
  </si>
  <si>
    <t>QAPG_COOP_COUNT</t>
  </si>
  <si>
    <t>QAPG_COOP_STATE1</t>
  </si>
  <si>
    <t>支援連携情報・明細番号</t>
    <rPh sb="7" eb="9">
      <t>メイサイ</t>
    </rPh>
    <rPh sb="9" eb="11">
      <t>バンゴウ</t>
    </rPh>
    <phoneticPr fontId="9"/>
  </si>
  <si>
    <t>QAPG_COOP_DETAILNO1</t>
  </si>
  <si>
    <t>支援連携情報・処理通番</t>
    <rPh sb="7" eb="9">
      <t>ショリ</t>
    </rPh>
    <rPh sb="9" eb="10">
      <t>ツウ</t>
    </rPh>
    <rPh sb="10" eb="11">
      <t>バン</t>
    </rPh>
    <phoneticPr fontId="9"/>
  </si>
  <si>
    <t>QAPG_COOP_SEQUENCENO1</t>
  </si>
  <si>
    <t>支援連携情報・入金日</t>
    <phoneticPr fontId="9"/>
  </si>
  <si>
    <t>QAPG_COOP_PAYDATE1</t>
  </si>
  <si>
    <t>QAPG_COOP_MONEY1</t>
  </si>
  <si>
    <t>数値_7</t>
  </si>
  <si>
    <t>支援連携情報・入金方法</t>
    <rPh sb="7" eb="9">
      <t>ニュウキン</t>
    </rPh>
    <rPh sb="9" eb="11">
      <t>ホウホウ</t>
    </rPh>
    <phoneticPr fontId="9"/>
  </si>
  <si>
    <t>QAPG_COOP_MONEYMETHOD1</t>
  </si>
  <si>
    <t>QAPG_COOP_STATE2</t>
  </si>
  <si>
    <t>QAPG_COOP_DETAILNO2</t>
  </si>
  <si>
    <t>QAPG_COOP_SEQUENCENO2</t>
  </si>
  <si>
    <t>QAPG_COOP_PAYDATE2</t>
  </si>
  <si>
    <t>QAPG_COOP_MONEY2</t>
  </si>
  <si>
    <t>QAPG_COOP_MONEYMETHOD2</t>
  </si>
  <si>
    <t>QAPG_COOP_STATE3</t>
  </si>
  <si>
    <t>QAPG_COOP_DETAILNO3</t>
  </si>
  <si>
    <t>QAPG_COOP_SEQUENCENO3</t>
  </si>
  <si>
    <t>QAPG_COOP_PAYDATE3</t>
  </si>
  <si>
    <t>QAPG_COOP_MONEY3</t>
  </si>
  <si>
    <t>QAPG_COOP_MONEYMETHOD3</t>
  </si>
  <si>
    <t>QAPG_COOP_STATE4</t>
  </si>
  <si>
    <t>QAPG_COOP_DETAILNO4</t>
  </si>
  <si>
    <t>QAPG_COOP_SEQUENCENO4</t>
  </si>
  <si>
    <t>QAPG_COOP_PAYDATE4</t>
  </si>
  <si>
    <t>QAPG_COOP_MONEY4</t>
  </si>
  <si>
    <t>QAPG_COOP_MONEYMETHOD4</t>
  </si>
  <si>
    <t>QAPG_COOP_STATE5</t>
  </si>
  <si>
    <t>QAPG_COOP_DETAILNO5</t>
  </si>
  <si>
    <t>QAPG_COOP_SEQUENCENO5</t>
  </si>
  <si>
    <t>QAPG_COOP_PAYDATE5</t>
  </si>
  <si>
    <t>QAPG_COOP_MONEY5</t>
  </si>
  <si>
    <t>QAPG_COOP_MONEYMETHOD5</t>
  </si>
  <si>
    <t>QAPG_COOP_STATE6</t>
  </si>
  <si>
    <t>QAPG_COOP_DETAILNO6</t>
  </si>
  <si>
    <t>QAPG_COOP_SEQUENCENO6</t>
  </si>
  <si>
    <t>QAPG_COOP_PAYDATE6</t>
  </si>
  <si>
    <t>QAPG_COOP_MONEY6</t>
  </si>
  <si>
    <t>QAPG_COOP_MONEYMETHOD6</t>
  </si>
  <si>
    <t>QAPG_COOP_STATE7</t>
  </si>
  <si>
    <t>QAPG_COOP_DETAILNO7</t>
  </si>
  <si>
    <t>QAPG_COOP_SEQUENCENO7</t>
  </si>
  <si>
    <t>QAPG_COOP_PAYDATE7</t>
  </si>
  <si>
    <t>QAPG_COOP_MONEY7</t>
  </si>
  <si>
    <t>QAPG_COOP_MONEYMETHOD7</t>
  </si>
  <si>
    <t>QAPG_COOP_STATE8</t>
  </si>
  <si>
    <t>QAPG_COOP_DETAILNO8</t>
  </si>
  <si>
    <t>QAPG_COOP_SEQUENCENO8</t>
  </si>
  <si>
    <t>QAPG_COOP_PAYDATE8</t>
  </si>
  <si>
    <t>QAPG_COOP_MONEY8</t>
  </si>
  <si>
    <t>QAPG_COOP_MONEYMETHOD8</t>
  </si>
  <si>
    <t>QAPG_COOP_STATE9</t>
  </si>
  <si>
    <t>QAPG_COOP_DETAILNO9</t>
  </si>
  <si>
    <t>QAPG_COOP_SEQUENCENO9</t>
  </si>
  <si>
    <t>QAPG_COOP_PAYDATE9</t>
  </si>
  <si>
    <t>QAPG_COOP_MONEY9</t>
  </si>
  <si>
    <t>QAPG_COOP_MONEYMETHOD9</t>
  </si>
  <si>
    <t>QAPG_COOP_STATE10</t>
  </si>
  <si>
    <t>QAPG_COOP_DETAILNO10</t>
  </si>
  <si>
    <t>QAPG_COOP_SEQUENCENO10</t>
  </si>
  <si>
    <t>QAPG_COOP_PAYDATE10</t>
  </si>
  <si>
    <t>QAPG_COOP_MONEY10</t>
  </si>
  <si>
    <t>QAPG_COOP_MONEYMETHOD10</t>
  </si>
  <si>
    <t>QAPG_COOP_STATE11</t>
  </si>
  <si>
    <t>QAPG_COOP_DETAILNO11</t>
  </si>
  <si>
    <t>QAPG_COOP_SEQUENCENO11</t>
  </si>
  <si>
    <t>QAPG_COOP_PAYDATE11</t>
  </si>
  <si>
    <t>QAPG_COOP_MONEY11</t>
  </si>
  <si>
    <t>QAPG_COOP_MONEYMETHOD11</t>
  </si>
  <si>
    <t>QAPG_COOP_STATE12</t>
  </si>
  <si>
    <t>QAPG_COOP_DETAILNO12</t>
  </si>
  <si>
    <t>QAPG_COOP_SEQUENCENO12</t>
  </si>
  <si>
    <t>QAPG_COOP_PAYDATE12</t>
  </si>
  <si>
    <t>QAPG_COOP_MONEY12</t>
  </si>
  <si>
    <t>QAPG_COOP_MONEYMETHOD12</t>
  </si>
  <si>
    <t>QAPG_COOP_STATE13</t>
  </si>
  <si>
    <t>QAPG_COOP_DETAILNO13</t>
  </si>
  <si>
    <t>QAPG_COOP_SEQUENCENO13</t>
  </si>
  <si>
    <t>QAPG_COOP_PAYDATE13</t>
  </si>
  <si>
    <t>QAPG_COOP_MONEY13</t>
  </si>
  <si>
    <t>QAPG_COOP_MONEYMETHOD13</t>
  </si>
  <si>
    <t>QAPG_COOP_STATE14</t>
  </si>
  <si>
    <t>QAPG_COOP_DETAILNO14</t>
  </si>
  <si>
    <t>QAPG_COOP_SEQUENCENO14</t>
  </si>
  <si>
    <t>QAPG_COOP_PAYDATE14</t>
  </si>
  <si>
    <t>QAPG_COOP_MONEY14</t>
  </si>
  <si>
    <t>QAPG_COOP_MONEYMETHOD14</t>
  </si>
  <si>
    <t>QAPG_COOP_STATE15</t>
  </si>
  <si>
    <t>QAPG_COOP_DETAILNO15</t>
  </si>
  <si>
    <t>QAPG_COOP_SEQUENCENO15</t>
  </si>
  <si>
    <t>QAPG_COOP_PAYDATE15</t>
  </si>
  <si>
    <t>QAPG_COOP_MONEY15</t>
  </si>
  <si>
    <t>QAPG_COOP_MONEYMETHOD15</t>
  </si>
  <si>
    <t>一覧印刷日時</t>
    <rPh sb="0" eb="2">
      <t>イチラン</t>
    </rPh>
    <rPh sb="2" eb="4">
      <t>インサツ</t>
    </rPh>
    <rPh sb="4" eb="6">
      <t>ニチジ</t>
    </rPh>
    <phoneticPr fontId="9"/>
  </si>
  <si>
    <t>QAPG_LISTPRNTDATE</t>
  </si>
  <si>
    <t>一覧印刷担当者</t>
    <rPh sb="0" eb="2">
      <t>イチラン</t>
    </rPh>
    <rPh sb="2" eb="4">
      <t>インサツ</t>
    </rPh>
    <rPh sb="4" eb="7">
      <t>タントウシャ</t>
    </rPh>
    <phoneticPr fontId="9"/>
  </si>
  <si>
    <t>QAPG_LISTPRNTOPECD</t>
  </si>
  <si>
    <t>申請書印刷日時</t>
    <rPh sb="0" eb="2">
      <t>シンセイ</t>
    </rPh>
    <rPh sb="2" eb="3">
      <t>ショ</t>
    </rPh>
    <rPh sb="3" eb="5">
      <t>インサツ</t>
    </rPh>
    <rPh sb="5" eb="7">
      <t>ニチジ</t>
    </rPh>
    <phoneticPr fontId="9"/>
  </si>
  <si>
    <t>QAPG_TYOUSAPRNTDATE</t>
  </si>
  <si>
    <t>申請書印刷担当者</t>
    <rPh sb="0" eb="2">
      <t>シンセイ</t>
    </rPh>
    <rPh sb="2" eb="3">
      <t>ショ</t>
    </rPh>
    <rPh sb="3" eb="5">
      <t>インサツ</t>
    </rPh>
    <rPh sb="5" eb="8">
      <t>タントウシャ</t>
    </rPh>
    <phoneticPr fontId="9"/>
  </si>
  <si>
    <t>QAPG_TYOUSAPRNTOPECD</t>
  </si>
  <si>
    <t>国内調査依頼受付テーブル</t>
    <phoneticPr fontId="6"/>
  </si>
  <si>
    <t>チケットID</t>
    <phoneticPr fontId="9"/>
  </si>
  <si>
    <t>QAPH_TICKETID</t>
  </si>
  <si>
    <t>コンタクトID</t>
    <phoneticPr fontId="11"/>
  </si>
  <si>
    <t>QAPH_CONTACTID</t>
  </si>
  <si>
    <t>シーケンス</t>
    <phoneticPr fontId="11"/>
  </si>
  <si>
    <t>QAPH_SEQUENCEID</t>
  </si>
  <si>
    <t>QAPH_PRMKIGYOUCD</t>
  </si>
  <si>
    <t>QAPH_PRMSUBRANGEKEY</t>
  </si>
  <si>
    <t>QAPH_PRMNAIBUKAIINNO</t>
  </si>
  <si>
    <t>外部会員番号</t>
    <phoneticPr fontId="9"/>
  </si>
  <si>
    <t>QAPH_PRMGAIBUKAIINNO</t>
  </si>
  <si>
    <t>QAPH_CARDKBN</t>
  </si>
  <si>
    <t>本人情報・氏名カナ</t>
    <phoneticPr fontId="9"/>
  </si>
  <si>
    <t>QAPH_HONSHIMEIKANA</t>
  </si>
  <si>
    <t>QAPH_HONSHIMEIKAN</t>
  </si>
  <si>
    <t>QAPH_KANRITEN</t>
  </si>
  <si>
    <t>QAPH_RECEIPTDATE</t>
  </si>
  <si>
    <t>QAPH_RECEIPTTIME</t>
  </si>
  <si>
    <t>QAPH_USHERID</t>
  </si>
  <si>
    <t>QAPH_USHERNAME</t>
  </si>
  <si>
    <t>QAPH_CONTACTER</t>
  </si>
  <si>
    <t>連絡者内容</t>
    <rPh sb="0" eb="3">
      <t>レンラクシャ</t>
    </rPh>
    <rPh sb="3" eb="5">
      <t>ナイヨウ</t>
    </rPh>
    <phoneticPr fontId="9"/>
  </si>
  <si>
    <t>QAPH_CONTACTMEMO</t>
  </si>
  <si>
    <t>口座状況</t>
    <rPh sb="0" eb="2">
      <t>コウザ</t>
    </rPh>
    <rPh sb="2" eb="4">
      <t>ジョウキョウ</t>
    </rPh>
    <phoneticPr fontId="9"/>
  </si>
  <si>
    <t>QAPH_STATUS</t>
  </si>
  <si>
    <t>問合内容・利用覚え無し</t>
    <rPh sb="0" eb="1">
      <t>モン</t>
    </rPh>
    <rPh sb="1" eb="2">
      <t>ゴウ</t>
    </rPh>
    <rPh sb="2" eb="4">
      <t>ナイヨウ</t>
    </rPh>
    <rPh sb="5" eb="7">
      <t>リヨウ</t>
    </rPh>
    <rPh sb="7" eb="8">
      <t>オボ</t>
    </rPh>
    <rPh sb="9" eb="10">
      <t>ナ</t>
    </rPh>
    <phoneticPr fontId="9"/>
  </si>
  <si>
    <t>QAPH_INQNOUSE</t>
  </si>
  <si>
    <t>問合内容・商品内容確認</t>
    <rPh sb="0" eb="1">
      <t>モン</t>
    </rPh>
    <rPh sb="1" eb="2">
      <t>ゴウ</t>
    </rPh>
    <rPh sb="2" eb="4">
      <t>ナイヨウ</t>
    </rPh>
    <rPh sb="5" eb="7">
      <t>ショウヒン</t>
    </rPh>
    <rPh sb="7" eb="9">
      <t>ナイヨウ</t>
    </rPh>
    <rPh sb="9" eb="11">
      <t>カクニン</t>
    </rPh>
    <phoneticPr fontId="9"/>
  </si>
  <si>
    <t>QAPH_INQSHOHIN</t>
  </si>
  <si>
    <t>問合内容・利用店所在地・連絡先</t>
    <rPh sb="0" eb="1">
      <t>モン</t>
    </rPh>
    <rPh sb="1" eb="2">
      <t>ゴウ</t>
    </rPh>
    <rPh sb="2" eb="4">
      <t>ナイヨウ</t>
    </rPh>
    <rPh sb="5" eb="7">
      <t>リヨウ</t>
    </rPh>
    <rPh sb="7" eb="8">
      <t>テン</t>
    </rPh>
    <rPh sb="8" eb="11">
      <t>ショザイチ</t>
    </rPh>
    <rPh sb="12" eb="15">
      <t>レンラクサキ</t>
    </rPh>
    <phoneticPr fontId="9"/>
  </si>
  <si>
    <t>QAPH_INQSTORE</t>
  </si>
  <si>
    <t>問合内容・重複請求</t>
    <rPh sb="0" eb="1">
      <t>モン</t>
    </rPh>
    <rPh sb="1" eb="2">
      <t>ゴウ</t>
    </rPh>
    <rPh sb="2" eb="4">
      <t>ナイヨウ</t>
    </rPh>
    <rPh sb="5" eb="7">
      <t>チョウフク</t>
    </rPh>
    <rPh sb="7" eb="9">
      <t>セイキュウ</t>
    </rPh>
    <phoneticPr fontId="9"/>
  </si>
  <si>
    <t>QAPH_INQDOUBLECLAIM</t>
  </si>
  <si>
    <t>問合内容・サイン確認</t>
    <rPh sb="0" eb="1">
      <t>モン</t>
    </rPh>
    <rPh sb="1" eb="2">
      <t>ゴウ</t>
    </rPh>
    <rPh sb="2" eb="4">
      <t>ナイヨウ</t>
    </rPh>
    <rPh sb="8" eb="10">
      <t>カクニン</t>
    </rPh>
    <phoneticPr fontId="9"/>
  </si>
  <si>
    <t>QAPH_INQSIGN</t>
  </si>
  <si>
    <t>問合内容・キャンセル済</t>
    <rPh sb="0" eb="1">
      <t>モン</t>
    </rPh>
    <rPh sb="1" eb="2">
      <t>ゴウ</t>
    </rPh>
    <rPh sb="2" eb="4">
      <t>ナイヨウ</t>
    </rPh>
    <rPh sb="10" eb="11">
      <t>ス</t>
    </rPh>
    <phoneticPr fontId="9"/>
  </si>
  <si>
    <t>QAPH_INQCANCEL</t>
  </si>
  <si>
    <t>問合内容・キャンセル日</t>
    <rPh sb="10" eb="11">
      <t>ヒ</t>
    </rPh>
    <phoneticPr fontId="9"/>
  </si>
  <si>
    <t>QAPH_CANCLDATE</t>
  </si>
  <si>
    <t>問合内容・キャンセル方法</t>
    <rPh sb="10" eb="12">
      <t>ホウホウ</t>
    </rPh>
    <phoneticPr fontId="9"/>
  </si>
  <si>
    <t>QAPH_CANCLMETHOD</t>
  </si>
  <si>
    <t>問合内容・キャンセル伝票控え有無</t>
    <rPh sb="10" eb="12">
      <t>デンピョウ</t>
    </rPh>
    <rPh sb="12" eb="13">
      <t>ヒカ</t>
    </rPh>
    <rPh sb="14" eb="16">
      <t>ウム</t>
    </rPh>
    <phoneticPr fontId="9"/>
  </si>
  <si>
    <t>QAPH_CANCLCHECK</t>
  </si>
  <si>
    <t>問合内容・控え伝票・FAX依頼</t>
    <rPh sb="5" eb="6">
      <t>ヒカ</t>
    </rPh>
    <rPh sb="7" eb="9">
      <t>デンピョウ</t>
    </rPh>
    <rPh sb="13" eb="15">
      <t>イライ</t>
    </rPh>
    <phoneticPr fontId="9"/>
  </si>
  <si>
    <t>QAPH_CANCELFAX</t>
  </si>
  <si>
    <t>問合内容・金額相違</t>
    <rPh sb="0" eb="1">
      <t>モン</t>
    </rPh>
    <rPh sb="1" eb="2">
      <t>ゴウ</t>
    </rPh>
    <rPh sb="2" eb="4">
      <t>ナイヨウ</t>
    </rPh>
    <rPh sb="5" eb="7">
      <t>キンガク</t>
    </rPh>
    <rPh sb="7" eb="9">
      <t>ソウイ</t>
    </rPh>
    <phoneticPr fontId="9"/>
  </si>
  <si>
    <t>QAPH_INQMONEYDIFF</t>
  </si>
  <si>
    <t>問合内容・金額</t>
    <rPh sb="5" eb="7">
      <t>キンガク</t>
    </rPh>
    <phoneticPr fontId="9"/>
  </si>
  <si>
    <t>QAPH_DIFFMONEY</t>
  </si>
  <si>
    <t>問合内容・控え伝票・有無</t>
    <rPh sb="5" eb="6">
      <t>ヒカ</t>
    </rPh>
    <rPh sb="7" eb="9">
      <t>デンピョウ</t>
    </rPh>
    <rPh sb="10" eb="12">
      <t>ウム</t>
    </rPh>
    <phoneticPr fontId="9"/>
  </si>
  <si>
    <t>QAPH_DIFFCHECK</t>
  </si>
  <si>
    <t>QAPH_DIFFFAX</t>
  </si>
  <si>
    <t>問合内容・決済済み</t>
    <rPh sb="0" eb="1">
      <t>モン</t>
    </rPh>
    <rPh sb="1" eb="2">
      <t>ゴウ</t>
    </rPh>
    <rPh sb="2" eb="4">
      <t>ナイヨウ</t>
    </rPh>
    <rPh sb="5" eb="7">
      <t>ケッサイ</t>
    </rPh>
    <rPh sb="7" eb="8">
      <t>ス</t>
    </rPh>
    <phoneticPr fontId="9"/>
  </si>
  <si>
    <t>QAPH_INQFINISH</t>
  </si>
  <si>
    <t>問合内容・決済方法</t>
    <rPh sb="5" eb="7">
      <t>ケッサイ</t>
    </rPh>
    <rPh sb="7" eb="9">
      <t>ホウホウ</t>
    </rPh>
    <phoneticPr fontId="9"/>
  </si>
  <si>
    <t>QAPH_FINSHMETHOD</t>
  </si>
  <si>
    <t>問合内容・カード種別</t>
    <rPh sb="8" eb="10">
      <t>シュベツ</t>
    </rPh>
    <phoneticPr fontId="9"/>
  </si>
  <si>
    <t>QAPH_FINSHCARD</t>
  </si>
  <si>
    <t>問合内容・その他</t>
    <rPh sb="7" eb="8">
      <t>タ</t>
    </rPh>
    <phoneticPr fontId="9"/>
  </si>
  <si>
    <t>QAPH_FINSHOTHER</t>
  </si>
  <si>
    <t>問合内容・利用控え伝票・有無</t>
    <rPh sb="5" eb="7">
      <t>リヨウ</t>
    </rPh>
    <rPh sb="7" eb="8">
      <t>ヒカ</t>
    </rPh>
    <rPh sb="9" eb="11">
      <t>デンピョウ</t>
    </rPh>
    <rPh sb="12" eb="14">
      <t>ウム</t>
    </rPh>
    <phoneticPr fontId="9"/>
  </si>
  <si>
    <t>QAPH_FINSHCHECK</t>
  </si>
  <si>
    <t>問合内容・利用控え伝票・FAX依頼</t>
    <rPh sb="5" eb="7">
      <t>リヨウ</t>
    </rPh>
    <rPh sb="7" eb="8">
      <t>ヒカ</t>
    </rPh>
    <rPh sb="9" eb="11">
      <t>デンピョウ</t>
    </rPh>
    <rPh sb="15" eb="17">
      <t>イライ</t>
    </rPh>
    <phoneticPr fontId="9"/>
  </si>
  <si>
    <t>QAPH_FINSHFAX</t>
  </si>
  <si>
    <t>問合内容・その他</t>
    <rPh sb="0" eb="1">
      <t>モン</t>
    </rPh>
    <rPh sb="1" eb="2">
      <t>ゴウ</t>
    </rPh>
    <rPh sb="2" eb="4">
      <t>ナイヨウ</t>
    </rPh>
    <rPh sb="7" eb="8">
      <t>タ</t>
    </rPh>
    <phoneticPr fontId="9"/>
  </si>
  <si>
    <t>QAPH_INQOTHER</t>
  </si>
  <si>
    <t>調査内容（その他コメント欄）</t>
    <rPh sb="0" eb="2">
      <t>チョウサ</t>
    </rPh>
    <rPh sb="2" eb="4">
      <t>ナイヨウ</t>
    </rPh>
    <rPh sb="7" eb="8">
      <t>タ</t>
    </rPh>
    <rPh sb="12" eb="13">
      <t>ラン</t>
    </rPh>
    <phoneticPr fontId="9"/>
  </si>
  <si>
    <t>QAPH_INVREPORT</t>
  </si>
  <si>
    <t>引落金額・未請求分</t>
    <rPh sb="0" eb="2">
      <t>ヒキオトシ</t>
    </rPh>
    <rPh sb="2" eb="4">
      <t>キンガク</t>
    </rPh>
    <rPh sb="5" eb="6">
      <t>ミ</t>
    </rPh>
    <rPh sb="6" eb="8">
      <t>セイキュウ</t>
    </rPh>
    <rPh sb="8" eb="9">
      <t>ブン</t>
    </rPh>
    <phoneticPr fontId="9"/>
  </si>
  <si>
    <t>QAPH_MONEYUNASK</t>
  </si>
  <si>
    <t>引落金額・引落済</t>
    <rPh sb="0" eb="2">
      <t>ヒキオトシ</t>
    </rPh>
    <rPh sb="2" eb="4">
      <t>キンガク</t>
    </rPh>
    <rPh sb="5" eb="7">
      <t>ヒキオトシ</t>
    </rPh>
    <rPh sb="7" eb="8">
      <t>スミ</t>
    </rPh>
    <phoneticPr fontId="9"/>
  </si>
  <si>
    <t>QAPH_MONEYFINISH</t>
  </si>
  <si>
    <t>引落金額・引落可</t>
    <rPh sb="0" eb="2">
      <t>ヒキオトシ</t>
    </rPh>
    <rPh sb="2" eb="4">
      <t>キンガク</t>
    </rPh>
    <rPh sb="5" eb="7">
      <t>ヒキオトシ</t>
    </rPh>
    <rPh sb="7" eb="8">
      <t>カ</t>
    </rPh>
    <phoneticPr fontId="9"/>
  </si>
  <si>
    <t>QAPH_MONEYPOSBLE</t>
  </si>
  <si>
    <t>引落金額・金額修正</t>
    <rPh sb="0" eb="2">
      <t>ヒキオトシ</t>
    </rPh>
    <rPh sb="2" eb="4">
      <t>キンガク</t>
    </rPh>
    <rPh sb="5" eb="7">
      <t>キンガク</t>
    </rPh>
    <rPh sb="7" eb="9">
      <t>シュウセイ</t>
    </rPh>
    <phoneticPr fontId="9"/>
  </si>
  <si>
    <t>QAPH_MONEYCRRCT</t>
  </si>
  <si>
    <t>引落金額・金額修正・金額修正前</t>
    <rPh sb="10" eb="12">
      <t>キンガク</t>
    </rPh>
    <rPh sb="12" eb="14">
      <t>シュウセイ</t>
    </rPh>
    <rPh sb="14" eb="15">
      <t>マエ</t>
    </rPh>
    <phoneticPr fontId="9"/>
  </si>
  <si>
    <t>QAPH_CRRCTBEFORE</t>
  </si>
  <si>
    <t>引落金額・金額修正・金額修正後</t>
    <rPh sb="10" eb="12">
      <t>キンガク</t>
    </rPh>
    <rPh sb="12" eb="14">
      <t>シュウセイ</t>
    </rPh>
    <rPh sb="14" eb="15">
      <t>アト</t>
    </rPh>
    <phoneticPr fontId="9"/>
  </si>
  <si>
    <t>QAPH_CRRTAFTER</t>
  </si>
  <si>
    <t>引落金額・依頼返却</t>
    <rPh sb="0" eb="2">
      <t>ヒキオトシ</t>
    </rPh>
    <rPh sb="2" eb="4">
      <t>キンガク</t>
    </rPh>
    <rPh sb="5" eb="7">
      <t>イライ</t>
    </rPh>
    <rPh sb="7" eb="9">
      <t>ヘンキャク</t>
    </rPh>
    <phoneticPr fontId="9"/>
  </si>
  <si>
    <t>QAPH_REQUESTEDRETURN</t>
  </si>
  <si>
    <t>引落金額・依頼返却・日付</t>
    <rPh sb="10" eb="12">
      <t>ヒヅケ</t>
    </rPh>
    <phoneticPr fontId="9"/>
  </si>
  <si>
    <t>QAPH_RETDATE</t>
  </si>
  <si>
    <t>引落金額・依頼返却・金額</t>
    <rPh sb="10" eb="12">
      <t>キンガク</t>
    </rPh>
    <phoneticPr fontId="9"/>
  </si>
  <si>
    <t>QAPH_RETMONEY</t>
  </si>
  <si>
    <t>引落金額・依頼返却・方法</t>
    <rPh sb="10" eb="12">
      <t>ホウホウ</t>
    </rPh>
    <phoneticPr fontId="9"/>
  </si>
  <si>
    <t>QAPH_RETMETHOD</t>
  </si>
  <si>
    <t>引落金額・依頼返却・来店コード</t>
    <rPh sb="10" eb="12">
      <t>ライテン</t>
    </rPh>
    <phoneticPr fontId="9"/>
  </si>
  <si>
    <t>QAPH_RETSTORECD</t>
  </si>
  <si>
    <t>引落金額・依頼返却・来店先名称</t>
    <rPh sb="10" eb="12">
      <t>ライテン</t>
    </rPh>
    <rPh sb="12" eb="13">
      <t>サキ</t>
    </rPh>
    <rPh sb="13" eb="15">
      <t>メイショウ</t>
    </rPh>
    <phoneticPr fontId="9"/>
  </si>
  <si>
    <t>QAPH_RETSTORENAMEKAN</t>
  </si>
  <si>
    <t>引落金額・依頼返却・銀行名</t>
    <rPh sb="5" eb="7">
      <t>イライ</t>
    </rPh>
    <rPh sb="7" eb="9">
      <t>ヘンキャク</t>
    </rPh>
    <rPh sb="10" eb="12">
      <t>ギンコウ</t>
    </rPh>
    <rPh sb="12" eb="13">
      <t>メイ</t>
    </rPh>
    <phoneticPr fontId="9"/>
  </si>
  <si>
    <t>QAPH_RETGINKOUMEI</t>
  </si>
  <si>
    <t>引落金額・依頼返却・支店名</t>
    <rPh sb="5" eb="7">
      <t>イライ</t>
    </rPh>
    <rPh sb="7" eb="9">
      <t>ヘンキャク</t>
    </rPh>
    <rPh sb="10" eb="12">
      <t>シテン</t>
    </rPh>
    <phoneticPr fontId="9"/>
  </si>
  <si>
    <t>QAPH_RETSHITENMEI</t>
  </si>
  <si>
    <t>引落金額・依頼返却・預金種目</t>
    <rPh sb="5" eb="7">
      <t>イライ</t>
    </rPh>
    <rPh sb="7" eb="9">
      <t>ヘンキャク</t>
    </rPh>
    <rPh sb="10" eb="12">
      <t>ヨキン</t>
    </rPh>
    <rPh sb="12" eb="14">
      <t>シュモク</t>
    </rPh>
    <phoneticPr fontId="9"/>
  </si>
  <si>
    <t>QAPH_RETSHUMOKU</t>
  </si>
  <si>
    <t>引落金額・依頼返却・口座番号</t>
    <rPh sb="5" eb="7">
      <t>イライ</t>
    </rPh>
    <rPh sb="7" eb="9">
      <t>ヘンキャク</t>
    </rPh>
    <rPh sb="10" eb="12">
      <t>コウザ</t>
    </rPh>
    <rPh sb="12" eb="14">
      <t>バンゴウ</t>
    </rPh>
    <phoneticPr fontId="9"/>
  </si>
  <si>
    <t>QAPH_RETACCOUNT</t>
  </si>
  <si>
    <t>引落金額・残不足</t>
    <rPh sb="0" eb="2">
      <t>ヒキオトシ</t>
    </rPh>
    <rPh sb="2" eb="4">
      <t>キンガク</t>
    </rPh>
    <rPh sb="5" eb="6">
      <t>ザン</t>
    </rPh>
    <rPh sb="6" eb="8">
      <t>フソク</t>
    </rPh>
    <phoneticPr fontId="9"/>
  </si>
  <si>
    <t>QAPH_INSFFNTFUNDS</t>
  </si>
  <si>
    <t>引落金額・残不足・日付</t>
    <rPh sb="9" eb="11">
      <t>ヒヅケ</t>
    </rPh>
    <phoneticPr fontId="9"/>
  </si>
  <si>
    <t>QAPH_INSFFNTDATE</t>
  </si>
  <si>
    <t>引落金額・残不足・金額</t>
    <phoneticPr fontId="9"/>
  </si>
  <si>
    <t>QAPH_INSFFNTMONEY</t>
  </si>
  <si>
    <t>数値_8</t>
  </si>
  <si>
    <t>引落金額・残不足・方法</t>
    <rPh sb="9" eb="11">
      <t>ホウホウ</t>
    </rPh>
    <phoneticPr fontId="9"/>
  </si>
  <si>
    <t>QAPH_INSFFNTMETHOD</t>
  </si>
  <si>
    <t>引落金額・残不足・来店コード</t>
    <rPh sb="9" eb="11">
      <t>ライテン</t>
    </rPh>
    <phoneticPr fontId="9"/>
  </si>
  <si>
    <t>QAPH_INSFFNTSTORECD</t>
  </si>
  <si>
    <t>引落金額・残不足・来店先名称</t>
    <rPh sb="9" eb="11">
      <t>ライテン</t>
    </rPh>
    <rPh sb="11" eb="12">
      <t>サキ</t>
    </rPh>
    <rPh sb="12" eb="14">
      <t>メイショウ</t>
    </rPh>
    <phoneticPr fontId="9"/>
  </si>
  <si>
    <t>QAPH_INSFFNTSTORENAMEKAN</t>
  </si>
  <si>
    <t>引落金額・残不足・銀行名</t>
    <rPh sb="5" eb="6">
      <t>ザン</t>
    </rPh>
    <rPh sb="6" eb="8">
      <t>フソク</t>
    </rPh>
    <rPh sb="9" eb="11">
      <t>ギンコウ</t>
    </rPh>
    <rPh sb="11" eb="12">
      <t>メイ</t>
    </rPh>
    <phoneticPr fontId="9"/>
  </si>
  <si>
    <t>QAPH_INSFFNTGINKOUMEI</t>
  </si>
  <si>
    <t>引落金額・残不足・支店名</t>
    <rPh sb="5" eb="6">
      <t>ザン</t>
    </rPh>
    <rPh sb="6" eb="8">
      <t>フソク</t>
    </rPh>
    <rPh sb="9" eb="11">
      <t>シテン</t>
    </rPh>
    <phoneticPr fontId="9"/>
  </si>
  <si>
    <t>QAPH_INSFFNTSHITENMEI</t>
  </si>
  <si>
    <t>引落金額・残不足・預金種目</t>
    <rPh sb="5" eb="6">
      <t>ザン</t>
    </rPh>
    <rPh sb="6" eb="8">
      <t>フソク</t>
    </rPh>
    <rPh sb="9" eb="11">
      <t>ヨキン</t>
    </rPh>
    <rPh sb="11" eb="13">
      <t>シュモク</t>
    </rPh>
    <phoneticPr fontId="9"/>
  </si>
  <si>
    <t>QAPH_INSFFNTSHUMOKU</t>
  </si>
  <si>
    <t>引落金額・残不足・口座番号</t>
    <rPh sb="5" eb="6">
      <t>ザン</t>
    </rPh>
    <rPh sb="6" eb="8">
      <t>フソク</t>
    </rPh>
    <rPh sb="9" eb="11">
      <t>コウザ</t>
    </rPh>
    <rPh sb="11" eb="13">
      <t>バンゴウ</t>
    </rPh>
    <phoneticPr fontId="9"/>
  </si>
  <si>
    <t>QAPH_INSFFNTACCOUNT</t>
  </si>
  <si>
    <t>結果報告・郵送先</t>
    <rPh sb="0" eb="2">
      <t>ケッカ</t>
    </rPh>
    <rPh sb="2" eb="4">
      <t>ホウコク</t>
    </rPh>
    <rPh sb="5" eb="7">
      <t>ユウソウ</t>
    </rPh>
    <rPh sb="7" eb="8">
      <t>サキ</t>
    </rPh>
    <phoneticPr fontId="9"/>
  </si>
  <si>
    <t>QAPH_RESULTMAILINGPLACE</t>
  </si>
  <si>
    <t>結果報告･住所コード</t>
    <phoneticPr fontId="11"/>
  </si>
  <si>
    <t>QAPH_RESULTJUSHOCD</t>
  </si>
  <si>
    <t>結果報告･郵便番号</t>
    <rPh sb="5" eb="9">
      <t>ユウビンバンゴウ</t>
    </rPh>
    <phoneticPr fontId="9"/>
  </si>
  <si>
    <t>QAPH_RESULTYUUBINNO</t>
  </si>
  <si>
    <t>結果報告･県名カナ</t>
    <rPh sb="5" eb="7">
      <t>ケンメイ</t>
    </rPh>
    <phoneticPr fontId="9"/>
  </si>
  <si>
    <t>QAPH_RESULTKENKANA</t>
  </si>
  <si>
    <t>結果報告･住所名カナ</t>
    <rPh sb="5" eb="7">
      <t>ジュウショ</t>
    </rPh>
    <rPh sb="7" eb="8">
      <t>メイ</t>
    </rPh>
    <phoneticPr fontId="9"/>
  </si>
  <si>
    <t>QAPH_RESULTJUSHOKANA</t>
  </si>
  <si>
    <t>結果報告･番地カナ</t>
    <rPh sb="5" eb="7">
      <t>バンチ</t>
    </rPh>
    <phoneticPr fontId="9"/>
  </si>
  <si>
    <t>QAPH_RESULTBANCHIKANA</t>
  </si>
  <si>
    <t>結果報告･方書カナ</t>
    <rPh sb="5" eb="6">
      <t>カタ</t>
    </rPh>
    <rPh sb="6" eb="7">
      <t>ショ</t>
    </rPh>
    <phoneticPr fontId="9"/>
  </si>
  <si>
    <t>QAPH_RESULTKATAKANA</t>
  </si>
  <si>
    <t>結果報告･県名漢字</t>
    <rPh sb="5" eb="7">
      <t>ケンメイ</t>
    </rPh>
    <rPh sb="7" eb="9">
      <t>カンジ</t>
    </rPh>
    <phoneticPr fontId="9"/>
  </si>
  <si>
    <t>QAPH_RESULTKENKAN</t>
  </si>
  <si>
    <t>結果報告･住所名漢字</t>
    <rPh sb="5" eb="7">
      <t>ジュウショ</t>
    </rPh>
    <rPh sb="7" eb="8">
      <t>メイ</t>
    </rPh>
    <rPh sb="8" eb="10">
      <t>カンジ</t>
    </rPh>
    <phoneticPr fontId="9"/>
  </si>
  <si>
    <t>QAPH_RESULTJUSHOKAN</t>
  </si>
  <si>
    <t>結果報告･番地漢字</t>
    <rPh sb="5" eb="7">
      <t>バンチ</t>
    </rPh>
    <rPh sb="7" eb="9">
      <t>カンジ</t>
    </rPh>
    <phoneticPr fontId="11"/>
  </si>
  <si>
    <t>QAPH_RESULTBANCHIKAN</t>
  </si>
  <si>
    <t>結果報告･方書漢字</t>
    <rPh sb="5" eb="6">
      <t>カタ</t>
    </rPh>
    <rPh sb="6" eb="7">
      <t>ショ</t>
    </rPh>
    <rPh sb="7" eb="9">
      <t>カンジ</t>
    </rPh>
    <phoneticPr fontId="11"/>
  </si>
  <si>
    <t>QAPH_RESULTKATAKAN</t>
  </si>
  <si>
    <t>結果報告・至急連絡先</t>
    <rPh sb="0" eb="2">
      <t>ケッカ</t>
    </rPh>
    <rPh sb="2" eb="4">
      <t>ホウコク</t>
    </rPh>
    <rPh sb="5" eb="7">
      <t>シキュウ</t>
    </rPh>
    <rPh sb="7" eb="10">
      <t>レンラクサキ</t>
    </rPh>
    <phoneticPr fontId="9"/>
  </si>
  <si>
    <t>QAPH_RESULTURGENTCONTACT</t>
  </si>
  <si>
    <t>結果報告･至急連絡先市外局番</t>
    <rPh sb="5" eb="7">
      <t>シキュウ</t>
    </rPh>
    <rPh sb="7" eb="10">
      <t>レンラクサキ</t>
    </rPh>
    <rPh sb="10" eb="12">
      <t>シガイ</t>
    </rPh>
    <rPh sb="12" eb="14">
      <t>キョクバン</t>
    </rPh>
    <phoneticPr fontId="11"/>
  </si>
  <si>
    <t>QAPH_RESULTTELSHIGAI</t>
  </si>
  <si>
    <t>結果報告･至急連絡先電話局番</t>
    <rPh sb="10" eb="12">
      <t>デンワ</t>
    </rPh>
    <rPh sb="12" eb="14">
      <t>キョクバン</t>
    </rPh>
    <phoneticPr fontId="11"/>
  </si>
  <si>
    <t>QAPH_RESULTTELKYOKU</t>
  </si>
  <si>
    <t>結果報告･至急連絡先電話番号</t>
    <rPh sb="10" eb="12">
      <t>デンワ</t>
    </rPh>
    <rPh sb="12" eb="14">
      <t>バンゴウ</t>
    </rPh>
    <phoneticPr fontId="11"/>
  </si>
  <si>
    <t>QAPH_RESULTTELNO</t>
  </si>
  <si>
    <t>チェック項目･永久留置き３５</t>
    <rPh sb="4" eb="6">
      <t>コウモク</t>
    </rPh>
    <rPh sb="7" eb="9">
      <t>エイキュウ</t>
    </rPh>
    <rPh sb="9" eb="11">
      <t>トメオ</t>
    </rPh>
    <phoneticPr fontId="11"/>
  </si>
  <si>
    <t>QAPH_TOMEOKI</t>
  </si>
  <si>
    <t>チェック項目・至急</t>
    <rPh sb="4" eb="6">
      <t>コウモク</t>
    </rPh>
    <rPh sb="7" eb="9">
      <t>シキュウ</t>
    </rPh>
    <phoneticPr fontId="11"/>
  </si>
  <si>
    <t>QAPH_URGENT</t>
  </si>
  <si>
    <t>チェック項目・至急・理由</t>
    <rPh sb="7" eb="9">
      <t>シキュウ</t>
    </rPh>
    <rPh sb="10" eb="12">
      <t>リユウ</t>
    </rPh>
    <phoneticPr fontId="11"/>
  </si>
  <si>
    <t>QAPH_URGENTMEMO</t>
  </si>
  <si>
    <t>取消しフラグ</t>
    <rPh sb="0" eb="2">
      <t>トリケ</t>
    </rPh>
    <phoneticPr fontId="11"/>
  </si>
  <si>
    <t>QAPH_DELFLG</t>
  </si>
  <si>
    <t>取消し理由</t>
    <rPh sb="0" eb="2">
      <t>トリケ</t>
    </rPh>
    <rPh sb="3" eb="5">
      <t>リユウ</t>
    </rPh>
    <phoneticPr fontId="11"/>
  </si>
  <si>
    <t>QAPH_DELMEMO</t>
  </si>
  <si>
    <t>支払い変更・金額修正解除</t>
    <rPh sb="0" eb="2">
      <t>シハラ</t>
    </rPh>
    <rPh sb="3" eb="5">
      <t>ヘンコウ</t>
    </rPh>
    <rPh sb="6" eb="8">
      <t>キンガク</t>
    </rPh>
    <rPh sb="8" eb="10">
      <t>シュウセイ</t>
    </rPh>
    <rPh sb="10" eb="12">
      <t>カイジョ</t>
    </rPh>
    <phoneticPr fontId="9"/>
  </si>
  <si>
    <t>QAPH_PAYRELEASE</t>
  </si>
  <si>
    <t>支払い変更・依頼返却解除</t>
    <rPh sb="0" eb="2">
      <t>シハラ</t>
    </rPh>
    <rPh sb="3" eb="5">
      <t>ヘンコウ</t>
    </rPh>
    <rPh sb="6" eb="8">
      <t>イライ</t>
    </rPh>
    <rPh sb="8" eb="10">
      <t>ヘンキャク</t>
    </rPh>
    <rPh sb="10" eb="12">
      <t>カイジョ</t>
    </rPh>
    <phoneticPr fontId="9"/>
  </si>
  <si>
    <t>QAPH_PAYREQUEST</t>
  </si>
  <si>
    <t>支払い変更・次月引落</t>
    <rPh sb="0" eb="2">
      <t>シハラ</t>
    </rPh>
    <rPh sb="3" eb="5">
      <t>ヘンコウ</t>
    </rPh>
    <rPh sb="6" eb="7">
      <t>ツギ</t>
    </rPh>
    <rPh sb="7" eb="8">
      <t>ツキ</t>
    </rPh>
    <rPh sb="8" eb="10">
      <t>ヒキオトシ</t>
    </rPh>
    <phoneticPr fontId="9"/>
  </si>
  <si>
    <t>QAPH_PAYPULLDOWN</t>
  </si>
  <si>
    <t>支払い変更・振込み約束</t>
    <rPh sb="0" eb="2">
      <t>シハラ</t>
    </rPh>
    <rPh sb="3" eb="5">
      <t>ヘンコウ</t>
    </rPh>
    <rPh sb="6" eb="8">
      <t>フリコ</t>
    </rPh>
    <rPh sb="9" eb="11">
      <t>ヤクソク</t>
    </rPh>
    <phoneticPr fontId="9"/>
  </si>
  <si>
    <t>QAPH_PAYTRANS</t>
  </si>
  <si>
    <t>支払い変更・振込み約束日</t>
    <phoneticPr fontId="9"/>
  </si>
  <si>
    <t>QAPH_PAYTRANSDAY</t>
  </si>
  <si>
    <t>支払い変更・来店入金約束</t>
    <phoneticPr fontId="9"/>
  </si>
  <si>
    <t>QAPH_PAYCOME</t>
  </si>
  <si>
    <t>支払い変更・来店入金約束日</t>
    <phoneticPr fontId="9"/>
  </si>
  <si>
    <t>QAPH_PAYCOMEDAY</t>
  </si>
  <si>
    <t>支払い変更・来店入金約束店コード</t>
    <phoneticPr fontId="9"/>
  </si>
  <si>
    <t>QAPH_PAYSTORECD</t>
  </si>
  <si>
    <t>支払い変更・来店入金約束店名称</t>
    <rPh sb="13" eb="15">
      <t>メイショウ</t>
    </rPh>
    <phoneticPr fontId="9"/>
  </si>
  <si>
    <t>QAPH_PAYSTORENAMEKAN</t>
  </si>
  <si>
    <t>支払い変更・その他</t>
    <rPh sb="0" eb="2">
      <t>シハラ</t>
    </rPh>
    <rPh sb="3" eb="5">
      <t>ヘンコウ</t>
    </rPh>
    <rPh sb="8" eb="9">
      <t>タ</t>
    </rPh>
    <phoneticPr fontId="9"/>
  </si>
  <si>
    <t>QAPH_PAYOTHER</t>
  </si>
  <si>
    <t>支払い変更・その他内容</t>
    <rPh sb="0" eb="2">
      <t>シハラ</t>
    </rPh>
    <rPh sb="3" eb="5">
      <t>ヘンコウ</t>
    </rPh>
    <rPh sb="8" eb="9">
      <t>タ</t>
    </rPh>
    <rPh sb="9" eb="11">
      <t>ナイヨウ</t>
    </rPh>
    <phoneticPr fontId="9"/>
  </si>
  <si>
    <t>QAPH_PAYMEMO</t>
  </si>
  <si>
    <t>QAPH_COOP_COUNT</t>
  </si>
  <si>
    <r>
      <t>支援連携情報・連携状態0</t>
    </r>
    <r>
      <rPr>
        <sz val="11"/>
        <color theme="1"/>
        <rFont val="ＭＳ Ｐゴシック"/>
        <family val="2"/>
        <charset val="128"/>
        <scheme val="minor"/>
      </rPr>
      <t>1</t>
    </r>
    <phoneticPr fontId="6"/>
  </si>
  <si>
    <t>QAPH_COOP_STATE1</t>
  </si>
  <si>
    <r>
      <t>支援連携情報・利用会員番号0</t>
    </r>
    <r>
      <rPr>
        <sz val="11"/>
        <color theme="1"/>
        <rFont val="ＭＳ Ｐゴシック"/>
        <family val="2"/>
        <charset val="128"/>
        <scheme val="minor"/>
      </rPr>
      <t>1</t>
    </r>
    <rPh sb="7" eb="9">
      <t>リヨウ</t>
    </rPh>
    <rPh sb="9" eb="11">
      <t>カイイン</t>
    </rPh>
    <rPh sb="11" eb="13">
      <t>バンゴウ</t>
    </rPh>
    <phoneticPr fontId="9"/>
  </si>
  <si>
    <t>QAPH_COOP_USEMEMNO1</t>
  </si>
  <si>
    <r>
      <t>支援連携情報・利用日0</t>
    </r>
    <r>
      <rPr>
        <sz val="11"/>
        <color theme="1"/>
        <rFont val="ＭＳ Ｐゴシック"/>
        <family val="2"/>
        <charset val="128"/>
        <scheme val="minor"/>
      </rPr>
      <t>1</t>
    </r>
    <rPh sb="7" eb="10">
      <t>リヨウビ</t>
    </rPh>
    <phoneticPr fontId="9"/>
  </si>
  <si>
    <t>QAPH_COOP_USEDATE1</t>
  </si>
  <si>
    <r>
      <t>支援連携情報・計上日0</t>
    </r>
    <r>
      <rPr>
        <sz val="11"/>
        <color theme="1"/>
        <rFont val="ＭＳ Ｐゴシック"/>
        <family val="2"/>
        <charset val="128"/>
        <scheme val="minor"/>
      </rPr>
      <t>1</t>
    </r>
    <rPh sb="7" eb="9">
      <t>ケイジョウ</t>
    </rPh>
    <rPh sb="9" eb="10">
      <t>ビ</t>
    </rPh>
    <phoneticPr fontId="9"/>
  </si>
  <si>
    <t>QAPH_COOP_APPDATE1</t>
  </si>
  <si>
    <r>
      <t>支援連携情報・加盟店名0</t>
    </r>
    <r>
      <rPr>
        <sz val="11"/>
        <color theme="1"/>
        <rFont val="ＭＳ Ｐゴシック"/>
        <family val="2"/>
        <charset val="128"/>
        <scheme val="minor"/>
      </rPr>
      <t>1</t>
    </r>
    <phoneticPr fontId="9"/>
  </si>
  <si>
    <t>QAPH_COOP_SHOPNAME1</t>
  </si>
  <si>
    <r>
      <t>支援連携情報・金額0</t>
    </r>
    <r>
      <rPr>
        <sz val="11"/>
        <color theme="1"/>
        <rFont val="ＭＳ Ｐゴシック"/>
        <family val="2"/>
        <charset val="128"/>
        <scheme val="minor"/>
      </rPr>
      <t>1</t>
    </r>
    <rPh sb="7" eb="9">
      <t>キンガク</t>
    </rPh>
    <phoneticPr fontId="9"/>
  </si>
  <si>
    <t>QAPH_COOP_MONEY1</t>
  </si>
  <si>
    <r>
      <t>支援連携情報・連携状態02</t>
    </r>
    <r>
      <rPr>
        <sz val="11"/>
        <color theme="1"/>
        <rFont val="ＭＳ Ｐゴシック"/>
        <family val="2"/>
        <charset val="128"/>
        <scheme val="minor"/>
      </rPr>
      <t/>
    </r>
  </si>
  <si>
    <t>QAPH_COOP_STATE2</t>
  </si>
  <si>
    <r>
      <t>支援連携情報・利用会員番号02</t>
    </r>
    <r>
      <rPr>
        <sz val="11"/>
        <color theme="1"/>
        <rFont val="ＭＳ Ｐゴシック"/>
        <family val="2"/>
        <charset val="128"/>
        <scheme val="minor"/>
      </rPr>
      <t/>
    </r>
    <rPh sb="7" eb="9">
      <t>リヨウ</t>
    </rPh>
    <rPh sb="9" eb="11">
      <t>カイイン</t>
    </rPh>
    <rPh sb="11" eb="13">
      <t>バンゴウ</t>
    </rPh>
    <phoneticPr fontId="9"/>
  </si>
  <si>
    <t>QAPH_COOP_USEMEMNO2</t>
  </si>
  <si>
    <r>
      <t>支援連携情報・利用日02</t>
    </r>
    <r>
      <rPr>
        <sz val="11"/>
        <color theme="1"/>
        <rFont val="ＭＳ Ｐゴシック"/>
        <family val="2"/>
        <charset val="128"/>
        <scheme val="minor"/>
      </rPr>
      <t/>
    </r>
    <rPh sb="7" eb="10">
      <t>リヨウビ</t>
    </rPh>
    <phoneticPr fontId="9"/>
  </si>
  <si>
    <t>QAPH_COOP_USEDATE2</t>
  </si>
  <si>
    <r>
      <t>支援連携情報・計上日02</t>
    </r>
    <r>
      <rPr>
        <sz val="11"/>
        <color theme="1"/>
        <rFont val="ＭＳ Ｐゴシック"/>
        <family val="2"/>
        <charset val="128"/>
        <scheme val="minor"/>
      </rPr>
      <t/>
    </r>
    <rPh sb="7" eb="9">
      <t>ケイジョウ</t>
    </rPh>
    <rPh sb="9" eb="10">
      <t>ビ</t>
    </rPh>
    <phoneticPr fontId="9"/>
  </si>
  <si>
    <t>QAPH_COOP_APPDATE2</t>
  </si>
  <si>
    <r>
      <t>支援連携情報・加盟店名02</t>
    </r>
    <r>
      <rPr>
        <sz val="11"/>
        <color theme="1"/>
        <rFont val="ＭＳ Ｐゴシック"/>
        <family val="2"/>
        <charset val="128"/>
        <scheme val="minor"/>
      </rPr>
      <t/>
    </r>
  </si>
  <si>
    <t>QAPH_COOP_SHOPNAME2</t>
  </si>
  <si>
    <r>
      <t>支援連携情報・金額02</t>
    </r>
    <r>
      <rPr>
        <sz val="11"/>
        <color theme="1"/>
        <rFont val="ＭＳ Ｐゴシック"/>
        <family val="2"/>
        <charset val="128"/>
        <scheme val="minor"/>
      </rPr>
      <t/>
    </r>
    <rPh sb="7" eb="9">
      <t>キンガク</t>
    </rPh>
    <phoneticPr fontId="9"/>
  </si>
  <si>
    <t>QAPH_COOP_MONEY2</t>
  </si>
  <si>
    <r>
      <t>支援連携情報・連携状態03</t>
    </r>
    <r>
      <rPr>
        <sz val="11"/>
        <color theme="1"/>
        <rFont val="ＭＳ Ｐゴシック"/>
        <family val="2"/>
        <charset val="128"/>
        <scheme val="minor"/>
      </rPr>
      <t/>
    </r>
  </si>
  <si>
    <t>QAPH_COOP_STATE3</t>
  </si>
  <si>
    <r>
      <t>支援連携情報・利用会員番号03</t>
    </r>
    <r>
      <rPr>
        <sz val="11"/>
        <color theme="1"/>
        <rFont val="ＭＳ Ｐゴシック"/>
        <family val="2"/>
        <charset val="128"/>
        <scheme val="minor"/>
      </rPr>
      <t/>
    </r>
    <rPh sb="7" eb="9">
      <t>リヨウ</t>
    </rPh>
    <rPh sb="9" eb="11">
      <t>カイイン</t>
    </rPh>
    <rPh sb="11" eb="13">
      <t>バンゴウ</t>
    </rPh>
    <phoneticPr fontId="9"/>
  </si>
  <si>
    <t>QAPH_COOP_USEMEMNO3</t>
  </si>
  <si>
    <r>
      <t>支援連携情報・利用日03</t>
    </r>
    <r>
      <rPr>
        <sz val="11"/>
        <color theme="1"/>
        <rFont val="ＭＳ Ｐゴシック"/>
        <family val="2"/>
        <charset val="128"/>
        <scheme val="minor"/>
      </rPr>
      <t/>
    </r>
    <rPh sb="7" eb="10">
      <t>リヨウビ</t>
    </rPh>
    <phoneticPr fontId="9"/>
  </si>
  <si>
    <t>QAPH_COOP_USEDATE3</t>
  </si>
  <si>
    <r>
      <t>支援連携情報・計上日03</t>
    </r>
    <r>
      <rPr>
        <sz val="11"/>
        <color theme="1"/>
        <rFont val="ＭＳ Ｐゴシック"/>
        <family val="2"/>
        <charset val="128"/>
        <scheme val="minor"/>
      </rPr>
      <t/>
    </r>
    <rPh sb="7" eb="9">
      <t>ケイジョウ</t>
    </rPh>
    <rPh sb="9" eb="10">
      <t>ビ</t>
    </rPh>
    <phoneticPr fontId="9"/>
  </si>
  <si>
    <t>QAPH_COOP_APPDATE3</t>
  </si>
  <si>
    <r>
      <t>支援連携情報・加盟店名03</t>
    </r>
    <r>
      <rPr>
        <sz val="11"/>
        <color theme="1"/>
        <rFont val="ＭＳ Ｐゴシック"/>
        <family val="2"/>
        <charset val="128"/>
        <scheme val="minor"/>
      </rPr>
      <t/>
    </r>
  </si>
  <si>
    <t>QAPH_COOP_SHOPNAME3</t>
  </si>
  <si>
    <r>
      <t>支援連携情報・金額03</t>
    </r>
    <r>
      <rPr>
        <sz val="11"/>
        <color theme="1"/>
        <rFont val="ＭＳ Ｐゴシック"/>
        <family val="2"/>
        <charset val="128"/>
        <scheme val="minor"/>
      </rPr>
      <t/>
    </r>
    <rPh sb="7" eb="9">
      <t>キンガク</t>
    </rPh>
    <phoneticPr fontId="9"/>
  </si>
  <si>
    <t>QAPH_COOP_MONEY3</t>
  </si>
  <si>
    <r>
      <t>支援連携情報・連携状態04</t>
    </r>
    <r>
      <rPr>
        <sz val="11"/>
        <color theme="1"/>
        <rFont val="ＭＳ Ｐゴシック"/>
        <family val="2"/>
        <charset val="128"/>
        <scheme val="minor"/>
      </rPr>
      <t/>
    </r>
  </si>
  <si>
    <t>QAPH_COOP_STATE4</t>
  </si>
  <si>
    <r>
      <t>支援連携情報・利用会員番号04</t>
    </r>
    <r>
      <rPr>
        <sz val="11"/>
        <color theme="1"/>
        <rFont val="ＭＳ Ｐゴシック"/>
        <family val="2"/>
        <charset val="128"/>
        <scheme val="minor"/>
      </rPr>
      <t/>
    </r>
    <rPh sb="7" eb="9">
      <t>リヨウ</t>
    </rPh>
    <rPh sb="9" eb="11">
      <t>カイイン</t>
    </rPh>
    <rPh sb="11" eb="13">
      <t>バンゴウ</t>
    </rPh>
    <phoneticPr fontId="9"/>
  </si>
  <si>
    <t>QAPH_COOP_USEMEMNO4</t>
  </si>
  <si>
    <r>
      <t>支援連携情報・利用日04</t>
    </r>
    <r>
      <rPr>
        <sz val="11"/>
        <color theme="1"/>
        <rFont val="ＭＳ Ｐゴシック"/>
        <family val="2"/>
        <charset val="128"/>
        <scheme val="minor"/>
      </rPr>
      <t/>
    </r>
    <rPh sb="7" eb="10">
      <t>リヨウビ</t>
    </rPh>
    <phoneticPr fontId="9"/>
  </si>
  <si>
    <t>QAPH_COOP_USEDATE4</t>
  </si>
  <si>
    <r>
      <t>支援連携情報・計上日04</t>
    </r>
    <r>
      <rPr>
        <sz val="11"/>
        <color theme="1"/>
        <rFont val="ＭＳ Ｐゴシック"/>
        <family val="2"/>
        <charset val="128"/>
        <scheme val="minor"/>
      </rPr>
      <t/>
    </r>
    <rPh sb="7" eb="9">
      <t>ケイジョウ</t>
    </rPh>
    <rPh sb="9" eb="10">
      <t>ビ</t>
    </rPh>
    <phoneticPr fontId="9"/>
  </si>
  <si>
    <t>QAPH_COOP_APPDATE4</t>
  </si>
  <si>
    <r>
      <t>支援連携情報・加盟店名04</t>
    </r>
    <r>
      <rPr>
        <sz val="11"/>
        <color theme="1"/>
        <rFont val="ＭＳ Ｐゴシック"/>
        <family val="2"/>
        <charset val="128"/>
        <scheme val="minor"/>
      </rPr>
      <t/>
    </r>
  </si>
  <si>
    <t>QAPH_COOP_SHOPNAME4</t>
  </si>
  <si>
    <r>
      <t>支援連携情報・金額04</t>
    </r>
    <r>
      <rPr>
        <sz val="11"/>
        <color theme="1"/>
        <rFont val="ＭＳ Ｐゴシック"/>
        <family val="2"/>
        <charset val="128"/>
        <scheme val="minor"/>
      </rPr>
      <t/>
    </r>
    <rPh sb="7" eb="9">
      <t>キンガク</t>
    </rPh>
    <phoneticPr fontId="9"/>
  </si>
  <si>
    <t>QAPH_COOP_MONEY4</t>
  </si>
  <si>
    <r>
      <t>支援連携情報・連携状態05</t>
    </r>
    <r>
      <rPr>
        <sz val="11"/>
        <color theme="1"/>
        <rFont val="ＭＳ Ｐゴシック"/>
        <family val="2"/>
        <charset val="128"/>
        <scheme val="minor"/>
      </rPr>
      <t/>
    </r>
  </si>
  <si>
    <t>QAPH_COOP_STATE5</t>
  </si>
  <si>
    <r>
      <t>支援連携情報・利用会員番号05</t>
    </r>
    <r>
      <rPr>
        <sz val="11"/>
        <color theme="1"/>
        <rFont val="ＭＳ Ｐゴシック"/>
        <family val="2"/>
        <charset val="128"/>
        <scheme val="minor"/>
      </rPr>
      <t/>
    </r>
    <rPh sb="7" eb="9">
      <t>リヨウ</t>
    </rPh>
    <rPh sb="9" eb="11">
      <t>カイイン</t>
    </rPh>
    <rPh sb="11" eb="13">
      <t>バンゴウ</t>
    </rPh>
    <phoneticPr fontId="9"/>
  </si>
  <si>
    <t>QAPH_COOP_USEMEMNO5</t>
  </si>
  <si>
    <r>
      <t>支援連携情報・利用日05</t>
    </r>
    <r>
      <rPr>
        <sz val="11"/>
        <color theme="1"/>
        <rFont val="ＭＳ Ｐゴシック"/>
        <family val="2"/>
        <charset val="128"/>
        <scheme val="minor"/>
      </rPr>
      <t/>
    </r>
    <rPh sb="7" eb="10">
      <t>リヨウビ</t>
    </rPh>
    <phoneticPr fontId="9"/>
  </si>
  <si>
    <t>QAPH_COOP_USEDATE5</t>
  </si>
  <si>
    <r>
      <t>支援連携情報・計上日05</t>
    </r>
    <r>
      <rPr>
        <sz val="11"/>
        <color theme="1"/>
        <rFont val="ＭＳ Ｐゴシック"/>
        <family val="2"/>
        <charset val="128"/>
        <scheme val="minor"/>
      </rPr>
      <t/>
    </r>
    <rPh sb="7" eb="9">
      <t>ケイジョウ</t>
    </rPh>
    <rPh sb="9" eb="10">
      <t>ビ</t>
    </rPh>
    <phoneticPr fontId="9"/>
  </si>
  <si>
    <t>QAPH_COOP_APPDATE5</t>
  </si>
  <si>
    <r>
      <t>支援連携情報・加盟店名05</t>
    </r>
    <r>
      <rPr>
        <sz val="11"/>
        <color theme="1"/>
        <rFont val="ＭＳ Ｐゴシック"/>
        <family val="2"/>
        <charset val="128"/>
        <scheme val="minor"/>
      </rPr>
      <t/>
    </r>
  </si>
  <si>
    <t>QAPH_COOP_SHOPNAME5</t>
  </si>
  <si>
    <r>
      <t>支援連携情報・金額05</t>
    </r>
    <r>
      <rPr>
        <sz val="11"/>
        <color theme="1"/>
        <rFont val="ＭＳ Ｐゴシック"/>
        <family val="2"/>
        <charset val="128"/>
        <scheme val="minor"/>
      </rPr>
      <t/>
    </r>
    <rPh sb="7" eb="9">
      <t>キンガク</t>
    </rPh>
    <phoneticPr fontId="9"/>
  </si>
  <si>
    <t>QAPH_COOP_MONEY5</t>
  </si>
  <si>
    <r>
      <t>支援連携情報・連携状態06</t>
    </r>
    <r>
      <rPr>
        <sz val="11"/>
        <color theme="1"/>
        <rFont val="ＭＳ Ｐゴシック"/>
        <family val="2"/>
        <charset val="128"/>
        <scheme val="minor"/>
      </rPr>
      <t/>
    </r>
  </si>
  <si>
    <t>QAPH_COOP_STATE6</t>
  </si>
  <si>
    <r>
      <t>支援連携情報・利用会員番号06</t>
    </r>
    <r>
      <rPr>
        <sz val="11"/>
        <color theme="1"/>
        <rFont val="ＭＳ Ｐゴシック"/>
        <family val="2"/>
        <charset val="128"/>
        <scheme val="minor"/>
      </rPr>
      <t/>
    </r>
    <rPh sb="7" eb="9">
      <t>リヨウ</t>
    </rPh>
    <rPh sb="9" eb="11">
      <t>カイイン</t>
    </rPh>
    <rPh sb="11" eb="13">
      <t>バンゴウ</t>
    </rPh>
    <phoneticPr fontId="9"/>
  </si>
  <si>
    <t>QAPH_COOP_USEMEMNO6</t>
  </si>
  <si>
    <r>
      <t>支援連携情報・利用日06</t>
    </r>
    <r>
      <rPr>
        <sz val="11"/>
        <color theme="1"/>
        <rFont val="ＭＳ Ｐゴシック"/>
        <family val="2"/>
        <charset val="128"/>
        <scheme val="minor"/>
      </rPr>
      <t/>
    </r>
    <rPh sb="7" eb="10">
      <t>リヨウビ</t>
    </rPh>
    <phoneticPr fontId="9"/>
  </si>
  <si>
    <t>QAPH_COOP_USEDATE6</t>
  </si>
  <si>
    <r>
      <t>支援連携情報・計上日06</t>
    </r>
    <r>
      <rPr>
        <sz val="11"/>
        <color theme="1"/>
        <rFont val="ＭＳ Ｐゴシック"/>
        <family val="2"/>
        <charset val="128"/>
        <scheme val="minor"/>
      </rPr>
      <t/>
    </r>
    <rPh sb="7" eb="9">
      <t>ケイジョウ</t>
    </rPh>
    <rPh sb="9" eb="10">
      <t>ビ</t>
    </rPh>
    <phoneticPr fontId="9"/>
  </si>
  <si>
    <t>QAPH_COOP_APPDATE6</t>
  </si>
  <si>
    <r>
      <t>支援連携情報・加盟店名06</t>
    </r>
    <r>
      <rPr>
        <sz val="11"/>
        <color theme="1"/>
        <rFont val="ＭＳ Ｐゴシック"/>
        <family val="2"/>
        <charset val="128"/>
        <scheme val="minor"/>
      </rPr>
      <t/>
    </r>
  </si>
  <si>
    <t>QAPH_COOP_SHOPNAME6</t>
  </si>
  <si>
    <r>
      <t>支援連携情報・金額06</t>
    </r>
    <r>
      <rPr>
        <sz val="11"/>
        <color theme="1"/>
        <rFont val="ＭＳ Ｐゴシック"/>
        <family val="2"/>
        <charset val="128"/>
        <scheme val="minor"/>
      </rPr>
      <t/>
    </r>
    <rPh sb="7" eb="9">
      <t>キンガク</t>
    </rPh>
    <phoneticPr fontId="9"/>
  </si>
  <si>
    <t>QAPH_COOP_MONEY6</t>
  </si>
  <si>
    <r>
      <t>支援連携情報・連携状態07</t>
    </r>
    <r>
      <rPr>
        <sz val="11"/>
        <color theme="1"/>
        <rFont val="ＭＳ Ｐゴシック"/>
        <family val="2"/>
        <charset val="128"/>
        <scheme val="minor"/>
      </rPr>
      <t/>
    </r>
  </si>
  <si>
    <t>QAPH_COOP_STATE7</t>
  </si>
  <si>
    <r>
      <t>支援連携情報・利用会員番号07</t>
    </r>
    <r>
      <rPr>
        <sz val="11"/>
        <color theme="1"/>
        <rFont val="ＭＳ Ｐゴシック"/>
        <family val="2"/>
        <charset val="128"/>
        <scheme val="minor"/>
      </rPr>
      <t/>
    </r>
    <rPh sb="7" eb="9">
      <t>リヨウ</t>
    </rPh>
    <rPh sb="9" eb="11">
      <t>カイイン</t>
    </rPh>
    <rPh sb="11" eb="13">
      <t>バンゴウ</t>
    </rPh>
    <phoneticPr fontId="9"/>
  </si>
  <si>
    <t>QAPH_COOP_USEMEMNO7</t>
  </si>
  <si>
    <r>
      <t>支援連携情報・利用日07</t>
    </r>
    <r>
      <rPr>
        <sz val="11"/>
        <color theme="1"/>
        <rFont val="ＭＳ Ｐゴシック"/>
        <family val="2"/>
        <charset val="128"/>
        <scheme val="minor"/>
      </rPr>
      <t/>
    </r>
    <rPh sb="7" eb="10">
      <t>リヨウビ</t>
    </rPh>
    <phoneticPr fontId="9"/>
  </si>
  <si>
    <t>QAPH_COOP_USEDATE7</t>
  </si>
  <si>
    <r>
      <t>支援連携情報・計上日07</t>
    </r>
    <r>
      <rPr>
        <sz val="11"/>
        <color theme="1"/>
        <rFont val="ＭＳ Ｐゴシック"/>
        <family val="2"/>
        <charset val="128"/>
        <scheme val="minor"/>
      </rPr>
      <t/>
    </r>
    <rPh sb="7" eb="9">
      <t>ケイジョウ</t>
    </rPh>
    <rPh sb="9" eb="10">
      <t>ビ</t>
    </rPh>
    <phoneticPr fontId="9"/>
  </si>
  <si>
    <t>QAPH_COOP_APPDATE7</t>
  </si>
  <si>
    <r>
      <t>支援連携情報・加盟店名07</t>
    </r>
    <r>
      <rPr>
        <sz val="11"/>
        <color theme="1"/>
        <rFont val="ＭＳ Ｐゴシック"/>
        <family val="2"/>
        <charset val="128"/>
        <scheme val="minor"/>
      </rPr>
      <t/>
    </r>
  </si>
  <si>
    <t>QAPH_COOP_SHOPNAME7</t>
  </si>
  <si>
    <r>
      <t>支援連携情報・金額07</t>
    </r>
    <r>
      <rPr>
        <sz val="11"/>
        <color theme="1"/>
        <rFont val="ＭＳ Ｐゴシック"/>
        <family val="2"/>
        <charset val="128"/>
        <scheme val="minor"/>
      </rPr>
      <t/>
    </r>
    <rPh sb="7" eb="9">
      <t>キンガク</t>
    </rPh>
    <phoneticPr fontId="9"/>
  </si>
  <si>
    <t>QAPH_COOP_MONEY7</t>
  </si>
  <si>
    <r>
      <t>支援連携情報・連携状態08</t>
    </r>
    <r>
      <rPr>
        <sz val="11"/>
        <color theme="1"/>
        <rFont val="ＭＳ Ｐゴシック"/>
        <family val="2"/>
        <charset val="128"/>
        <scheme val="minor"/>
      </rPr>
      <t/>
    </r>
  </si>
  <si>
    <t>QAPH_COOP_STATE8</t>
  </si>
  <si>
    <r>
      <t>支援連携情報・利用会員番号08</t>
    </r>
    <r>
      <rPr>
        <sz val="11"/>
        <color theme="1"/>
        <rFont val="ＭＳ Ｐゴシック"/>
        <family val="2"/>
        <charset val="128"/>
        <scheme val="minor"/>
      </rPr>
      <t/>
    </r>
    <rPh sb="7" eb="9">
      <t>リヨウ</t>
    </rPh>
    <rPh sb="9" eb="11">
      <t>カイイン</t>
    </rPh>
    <rPh sb="11" eb="13">
      <t>バンゴウ</t>
    </rPh>
    <phoneticPr fontId="9"/>
  </si>
  <si>
    <t>QAPH_COOP_USEMEMNO8</t>
  </si>
  <si>
    <r>
      <t>支援連携情報・利用日08</t>
    </r>
    <r>
      <rPr>
        <sz val="11"/>
        <color theme="1"/>
        <rFont val="ＭＳ Ｐゴシック"/>
        <family val="2"/>
        <charset val="128"/>
        <scheme val="minor"/>
      </rPr>
      <t/>
    </r>
    <rPh sb="7" eb="10">
      <t>リヨウビ</t>
    </rPh>
    <phoneticPr fontId="9"/>
  </si>
  <si>
    <t>QAPH_COOP_USEDATE8</t>
  </si>
  <si>
    <r>
      <t>支援連携情報・計上日08</t>
    </r>
    <r>
      <rPr>
        <sz val="11"/>
        <color theme="1"/>
        <rFont val="ＭＳ Ｐゴシック"/>
        <family val="2"/>
        <charset val="128"/>
        <scheme val="minor"/>
      </rPr>
      <t/>
    </r>
    <rPh sb="7" eb="9">
      <t>ケイジョウ</t>
    </rPh>
    <rPh sb="9" eb="10">
      <t>ビ</t>
    </rPh>
    <phoneticPr fontId="9"/>
  </si>
  <si>
    <t>QAPH_COOP_APPDATE8</t>
  </si>
  <si>
    <r>
      <t>支援連携情報・加盟店名08</t>
    </r>
    <r>
      <rPr>
        <sz val="11"/>
        <color theme="1"/>
        <rFont val="ＭＳ Ｐゴシック"/>
        <family val="2"/>
        <charset val="128"/>
        <scheme val="minor"/>
      </rPr>
      <t/>
    </r>
  </si>
  <si>
    <t>QAPH_COOP_SHOPNAME8</t>
  </si>
  <si>
    <r>
      <t>支援連携情報・金額08</t>
    </r>
    <r>
      <rPr>
        <sz val="11"/>
        <color theme="1"/>
        <rFont val="ＭＳ Ｐゴシック"/>
        <family val="2"/>
        <charset val="128"/>
        <scheme val="minor"/>
      </rPr>
      <t/>
    </r>
    <rPh sb="7" eb="9">
      <t>キンガク</t>
    </rPh>
    <phoneticPr fontId="9"/>
  </si>
  <si>
    <t>QAPH_COOP_MONEY8</t>
  </si>
  <si>
    <r>
      <t>支援連携情報・連携状態09</t>
    </r>
    <r>
      <rPr>
        <sz val="11"/>
        <color theme="1"/>
        <rFont val="ＭＳ Ｐゴシック"/>
        <family val="2"/>
        <charset val="128"/>
        <scheme val="minor"/>
      </rPr>
      <t/>
    </r>
  </si>
  <si>
    <t>QAPH_COOP_STATE9</t>
  </si>
  <si>
    <r>
      <t>支援連携情報・利用会員番号09</t>
    </r>
    <r>
      <rPr>
        <sz val="11"/>
        <color theme="1"/>
        <rFont val="ＭＳ Ｐゴシック"/>
        <family val="2"/>
        <charset val="128"/>
        <scheme val="minor"/>
      </rPr>
      <t/>
    </r>
    <rPh sb="7" eb="9">
      <t>リヨウ</t>
    </rPh>
    <rPh sb="9" eb="11">
      <t>カイイン</t>
    </rPh>
    <rPh sb="11" eb="13">
      <t>バンゴウ</t>
    </rPh>
    <phoneticPr fontId="9"/>
  </si>
  <si>
    <t>QAPH_COOP_USEMEMNO9</t>
  </si>
  <si>
    <r>
      <t>支援連携情報・利用日09</t>
    </r>
    <r>
      <rPr>
        <sz val="11"/>
        <color theme="1"/>
        <rFont val="ＭＳ Ｐゴシック"/>
        <family val="2"/>
        <charset val="128"/>
        <scheme val="minor"/>
      </rPr>
      <t/>
    </r>
    <rPh sb="7" eb="10">
      <t>リヨウビ</t>
    </rPh>
    <phoneticPr fontId="9"/>
  </si>
  <si>
    <t>QAPH_COOP_USEDATE9</t>
  </si>
  <si>
    <r>
      <t>支援連携情報・計上日09</t>
    </r>
    <r>
      <rPr>
        <sz val="11"/>
        <color theme="1"/>
        <rFont val="ＭＳ Ｐゴシック"/>
        <family val="2"/>
        <charset val="128"/>
        <scheme val="minor"/>
      </rPr>
      <t/>
    </r>
    <rPh sb="7" eb="9">
      <t>ケイジョウ</t>
    </rPh>
    <rPh sb="9" eb="10">
      <t>ビ</t>
    </rPh>
    <phoneticPr fontId="9"/>
  </si>
  <si>
    <t>QAPH_COOP_APPDATE9</t>
  </si>
  <si>
    <r>
      <t>支援連携情報・加盟店名09</t>
    </r>
    <r>
      <rPr>
        <sz val="11"/>
        <color theme="1"/>
        <rFont val="ＭＳ Ｐゴシック"/>
        <family val="2"/>
        <charset val="128"/>
        <scheme val="minor"/>
      </rPr>
      <t/>
    </r>
  </si>
  <si>
    <t>QAPH_COOP_SHOPNAME9</t>
  </si>
  <si>
    <r>
      <t>支援連携情報・金額09</t>
    </r>
    <r>
      <rPr>
        <sz val="11"/>
        <color theme="1"/>
        <rFont val="ＭＳ Ｐゴシック"/>
        <family val="2"/>
        <charset val="128"/>
        <scheme val="minor"/>
      </rPr>
      <t/>
    </r>
    <rPh sb="7" eb="9">
      <t>キンガク</t>
    </rPh>
    <phoneticPr fontId="9"/>
  </si>
  <si>
    <t>QAPH_COOP_MONEY9</t>
  </si>
  <si>
    <r>
      <t>支援連携情報・連携状態10</t>
    </r>
    <r>
      <rPr>
        <sz val="11"/>
        <color theme="1"/>
        <rFont val="ＭＳ Ｐゴシック"/>
        <family val="2"/>
        <charset val="128"/>
        <scheme val="minor"/>
      </rPr>
      <t/>
    </r>
  </si>
  <si>
    <t>QAPH_COOP_STATE10</t>
  </si>
  <si>
    <r>
      <t>支援連携情報・利用会員番号10</t>
    </r>
    <r>
      <rPr>
        <sz val="11"/>
        <color theme="1"/>
        <rFont val="ＭＳ Ｐゴシック"/>
        <family val="2"/>
        <charset val="128"/>
        <scheme val="minor"/>
      </rPr>
      <t/>
    </r>
    <rPh sb="7" eb="9">
      <t>リヨウ</t>
    </rPh>
    <rPh sb="9" eb="11">
      <t>カイイン</t>
    </rPh>
    <rPh sb="11" eb="13">
      <t>バンゴウ</t>
    </rPh>
    <phoneticPr fontId="9"/>
  </si>
  <si>
    <t>QAPH_COOP_USEMEMNO10</t>
  </si>
  <si>
    <r>
      <t>支援連携情報・利用日10</t>
    </r>
    <r>
      <rPr>
        <sz val="11"/>
        <color theme="1"/>
        <rFont val="ＭＳ Ｐゴシック"/>
        <family val="2"/>
        <charset val="128"/>
        <scheme val="minor"/>
      </rPr>
      <t/>
    </r>
    <rPh sb="7" eb="10">
      <t>リヨウビ</t>
    </rPh>
    <phoneticPr fontId="9"/>
  </si>
  <si>
    <t>QAPH_COOP_USEDATE10</t>
  </si>
  <si>
    <r>
      <t>支援連携情報・計上日10</t>
    </r>
    <r>
      <rPr>
        <sz val="11"/>
        <color theme="1"/>
        <rFont val="ＭＳ Ｐゴシック"/>
        <family val="2"/>
        <charset val="128"/>
        <scheme val="minor"/>
      </rPr>
      <t/>
    </r>
    <rPh sb="7" eb="9">
      <t>ケイジョウ</t>
    </rPh>
    <rPh sb="9" eb="10">
      <t>ビ</t>
    </rPh>
    <phoneticPr fontId="9"/>
  </si>
  <si>
    <t>QAPH_COOP_APPDATE10</t>
  </si>
  <si>
    <r>
      <t>支援連携情報・加盟店名10</t>
    </r>
    <r>
      <rPr>
        <sz val="11"/>
        <color theme="1"/>
        <rFont val="ＭＳ Ｐゴシック"/>
        <family val="2"/>
        <charset val="128"/>
        <scheme val="minor"/>
      </rPr>
      <t/>
    </r>
  </si>
  <si>
    <t>QAPH_COOP_SHOPNAME10</t>
  </si>
  <si>
    <r>
      <t>支援連携情報・金額10</t>
    </r>
    <r>
      <rPr>
        <sz val="11"/>
        <color theme="1"/>
        <rFont val="ＭＳ Ｐゴシック"/>
        <family val="2"/>
        <charset val="128"/>
        <scheme val="minor"/>
      </rPr>
      <t/>
    </r>
    <rPh sb="7" eb="9">
      <t>キンガク</t>
    </rPh>
    <phoneticPr fontId="9"/>
  </si>
  <si>
    <t>QAPH_COOP_MONEY10</t>
  </si>
  <si>
    <r>
      <t>支援連携情報・連携状態11</t>
    </r>
    <r>
      <rPr>
        <sz val="11"/>
        <color theme="1"/>
        <rFont val="ＭＳ Ｐゴシック"/>
        <family val="2"/>
        <charset val="128"/>
        <scheme val="minor"/>
      </rPr>
      <t/>
    </r>
  </si>
  <si>
    <t>QAPH_COOP_STATE11</t>
  </si>
  <si>
    <r>
      <t>支援連携情報・利用会員番号11</t>
    </r>
    <r>
      <rPr>
        <sz val="11"/>
        <color theme="1"/>
        <rFont val="ＭＳ Ｐゴシック"/>
        <family val="2"/>
        <charset val="128"/>
        <scheme val="minor"/>
      </rPr>
      <t/>
    </r>
    <rPh sb="7" eb="9">
      <t>リヨウ</t>
    </rPh>
    <rPh sb="9" eb="11">
      <t>カイイン</t>
    </rPh>
    <rPh sb="11" eb="13">
      <t>バンゴウ</t>
    </rPh>
    <phoneticPr fontId="9"/>
  </si>
  <si>
    <t>QAPH_COOP_USEMEMNO11</t>
  </si>
  <si>
    <r>
      <t>支援連携情報・利用日11</t>
    </r>
    <r>
      <rPr>
        <sz val="11"/>
        <color theme="1"/>
        <rFont val="ＭＳ Ｐゴシック"/>
        <family val="2"/>
        <charset val="128"/>
        <scheme val="minor"/>
      </rPr>
      <t/>
    </r>
    <rPh sb="7" eb="10">
      <t>リヨウビ</t>
    </rPh>
    <phoneticPr fontId="9"/>
  </si>
  <si>
    <t>QAPH_COOP_USEDATE11</t>
  </si>
  <si>
    <r>
      <t>支援連携情報・計上日11</t>
    </r>
    <r>
      <rPr>
        <sz val="11"/>
        <color theme="1"/>
        <rFont val="ＭＳ Ｐゴシック"/>
        <family val="2"/>
        <charset val="128"/>
        <scheme val="minor"/>
      </rPr>
      <t/>
    </r>
    <rPh sb="7" eb="9">
      <t>ケイジョウ</t>
    </rPh>
    <rPh sb="9" eb="10">
      <t>ビ</t>
    </rPh>
    <phoneticPr fontId="9"/>
  </si>
  <si>
    <t>QAPH_COOP_APPDATE11</t>
  </si>
  <si>
    <r>
      <t>支援連携情報・加盟店名11</t>
    </r>
    <r>
      <rPr>
        <sz val="11"/>
        <color theme="1"/>
        <rFont val="ＭＳ Ｐゴシック"/>
        <family val="2"/>
        <charset val="128"/>
        <scheme val="minor"/>
      </rPr>
      <t/>
    </r>
  </si>
  <si>
    <t>QAPH_COOP_SHOPNAME11</t>
  </si>
  <si>
    <r>
      <t>支援連携情報・金額11</t>
    </r>
    <r>
      <rPr>
        <sz val="11"/>
        <color theme="1"/>
        <rFont val="ＭＳ Ｐゴシック"/>
        <family val="2"/>
        <charset val="128"/>
        <scheme val="minor"/>
      </rPr>
      <t/>
    </r>
    <rPh sb="7" eb="9">
      <t>キンガク</t>
    </rPh>
    <phoneticPr fontId="9"/>
  </si>
  <si>
    <t>QAPH_COOP_MONEY11</t>
  </si>
  <si>
    <r>
      <t>支援連携情報・連携状態12</t>
    </r>
    <r>
      <rPr>
        <sz val="11"/>
        <color theme="1"/>
        <rFont val="ＭＳ Ｐゴシック"/>
        <family val="2"/>
        <charset val="128"/>
        <scheme val="minor"/>
      </rPr>
      <t/>
    </r>
  </si>
  <si>
    <t>QAPH_COOP_STATE12</t>
  </si>
  <si>
    <r>
      <t>支援連携情報・利用会員番号12</t>
    </r>
    <r>
      <rPr>
        <sz val="11"/>
        <color theme="1"/>
        <rFont val="ＭＳ Ｐゴシック"/>
        <family val="2"/>
        <charset val="128"/>
        <scheme val="minor"/>
      </rPr>
      <t/>
    </r>
    <rPh sb="7" eb="9">
      <t>リヨウ</t>
    </rPh>
    <rPh sb="9" eb="11">
      <t>カイイン</t>
    </rPh>
    <rPh sb="11" eb="13">
      <t>バンゴウ</t>
    </rPh>
    <phoneticPr fontId="9"/>
  </si>
  <si>
    <t>QAPH_COOP_USEMEMNO12</t>
  </si>
  <si>
    <r>
      <t>支援連携情報・利用日12</t>
    </r>
    <r>
      <rPr>
        <sz val="11"/>
        <color theme="1"/>
        <rFont val="ＭＳ Ｐゴシック"/>
        <family val="2"/>
        <charset val="128"/>
        <scheme val="minor"/>
      </rPr>
      <t/>
    </r>
    <rPh sb="7" eb="10">
      <t>リヨウビ</t>
    </rPh>
    <phoneticPr fontId="9"/>
  </si>
  <si>
    <t>QAPH_COOP_USEDATE12</t>
  </si>
  <si>
    <r>
      <t>支援連携情報・計上日12</t>
    </r>
    <r>
      <rPr>
        <sz val="11"/>
        <color theme="1"/>
        <rFont val="ＭＳ Ｐゴシック"/>
        <family val="2"/>
        <charset val="128"/>
        <scheme val="minor"/>
      </rPr>
      <t/>
    </r>
    <rPh sb="7" eb="9">
      <t>ケイジョウ</t>
    </rPh>
    <rPh sb="9" eb="10">
      <t>ビ</t>
    </rPh>
    <phoneticPr fontId="9"/>
  </si>
  <si>
    <t>QAPH_COOP_APPDATE12</t>
  </si>
  <si>
    <r>
      <t>支援連携情報・加盟店名12</t>
    </r>
    <r>
      <rPr>
        <sz val="11"/>
        <color theme="1"/>
        <rFont val="ＭＳ Ｐゴシック"/>
        <family val="2"/>
        <charset val="128"/>
        <scheme val="minor"/>
      </rPr>
      <t/>
    </r>
  </si>
  <si>
    <t>QAPH_COOP_SHOPNAME12</t>
  </si>
  <si>
    <r>
      <t>支援連携情報・金額12</t>
    </r>
    <r>
      <rPr>
        <sz val="11"/>
        <color theme="1"/>
        <rFont val="ＭＳ Ｐゴシック"/>
        <family val="2"/>
        <charset val="128"/>
        <scheme val="minor"/>
      </rPr>
      <t/>
    </r>
    <rPh sb="7" eb="9">
      <t>キンガク</t>
    </rPh>
    <phoneticPr fontId="9"/>
  </si>
  <si>
    <t>QAPH_COOP_MONEY12</t>
  </si>
  <si>
    <r>
      <t>支援連携情報・連携状態13</t>
    </r>
    <r>
      <rPr>
        <sz val="11"/>
        <color theme="1"/>
        <rFont val="ＭＳ Ｐゴシック"/>
        <family val="2"/>
        <charset val="128"/>
        <scheme val="minor"/>
      </rPr>
      <t/>
    </r>
  </si>
  <si>
    <t>QAPH_COOP_STATE13</t>
  </si>
  <si>
    <r>
      <t>支援連携情報・利用会員番号13</t>
    </r>
    <r>
      <rPr>
        <sz val="11"/>
        <color theme="1"/>
        <rFont val="ＭＳ Ｐゴシック"/>
        <family val="2"/>
        <charset val="128"/>
        <scheme val="minor"/>
      </rPr>
      <t/>
    </r>
    <rPh sb="7" eb="9">
      <t>リヨウ</t>
    </rPh>
    <rPh sb="9" eb="11">
      <t>カイイン</t>
    </rPh>
    <rPh sb="11" eb="13">
      <t>バンゴウ</t>
    </rPh>
    <phoneticPr fontId="9"/>
  </si>
  <si>
    <t>QAPH_COOP_USEMEMNO13</t>
  </si>
  <si>
    <r>
      <t>支援連携情報・利用日13</t>
    </r>
    <r>
      <rPr>
        <sz val="11"/>
        <color theme="1"/>
        <rFont val="ＭＳ Ｐゴシック"/>
        <family val="2"/>
        <charset val="128"/>
        <scheme val="minor"/>
      </rPr>
      <t/>
    </r>
    <rPh sb="7" eb="10">
      <t>リヨウビ</t>
    </rPh>
    <phoneticPr fontId="9"/>
  </si>
  <si>
    <t>QAPH_COOP_USEDATE13</t>
  </si>
  <si>
    <r>
      <t>支援連携情報・計上日13</t>
    </r>
    <r>
      <rPr>
        <sz val="11"/>
        <color theme="1"/>
        <rFont val="ＭＳ Ｐゴシック"/>
        <family val="2"/>
        <charset val="128"/>
        <scheme val="minor"/>
      </rPr>
      <t/>
    </r>
    <rPh sb="7" eb="9">
      <t>ケイジョウ</t>
    </rPh>
    <rPh sb="9" eb="10">
      <t>ビ</t>
    </rPh>
    <phoneticPr fontId="9"/>
  </si>
  <si>
    <t>QAPH_COOP_APPDATE13</t>
  </si>
  <si>
    <r>
      <t>支援連携情報・加盟店名13</t>
    </r>
    <r>
      <rPr>
        <sz val="11"/>
        <color theme="1"/>
        <rFont val="ＭＳ Ｐゴシック"/>
        <family val="2"/>
        <charset val="128"/>
        <scheme val="minor"/>
      </rPr>
      <t/>
    </r>
  </si>
  <si>
    <t>QAPH_COOP_SHOPNAME13</t>
  </si>
  <si>
    <r>
      <t>支援連携情報・金額13</t>
    </r>
    <r>
      <rPr>
        <sz val="11"/>
        <color theme="1"/>
        <rFont val="ＭＳ Ｐゴシック"/>
        <family val="2"/>
        <charset val="128"/>
        <scheme val="minor"/>
      </rPr>
      <t/>
    </r>
    <rPh sb="7" eb="9">
      <t>キンガク</t>
    </rPh>
    <phoneticPr fontId="9"/>
  </si>
  <si>
    <t>QAPH_COOP_MONEY13</t>
  </si>
  <si>
    <r>
      <t>支援連携情報・連携状態14</t>
    </r>
    <r>
      <rPr>
        <sz val="11"/>
        <color theme="1"/>
        <rFont val="ＭＳ Ｐゴシック"/>
        <family val="2"/>
        <charset val="128"/>
        <scheme val="minor"/>
      </rPr>
      <t/>
    </r>
  </si>
  <si>
    <t>QAPH_COOP_STATE14</t>
  </si>
  <si>
    <r>
      <t>支援連携情報・利用会員番号14</t>
    </r>
    <r>
      <rPr>
        <sz val="11"/>
        <color theme="1"/>
        <rFont val="ＭＳ Ｐゴシック"/>
        <family val="2"/>
        <charset val="128"/>
        <scheme val="minor"/>
      </rPr>
      <t/>
    </r>
    <rPh sb="7" eb="9">
      <t>リヨウ</t>
    </rPh>
    <rPh sb="9" eb="11">
      <t>カイイン</t>
    </rPh>
    <rPh sb="11" eb="13">
      <t>バンゴウ</t>
    </rPh>
    <phoneticPr fontId="9"/>
  </si>
  <si>
    <t>QAPH_COOP_USEMEMNO14</t>
  </si>
  <si>
    <r>
      <t>支援連携情報・利用日14</t>
    </r>
    <r>
      <rPr>
        <sz val="11"/>
        <color theme="1"/>
        <rFont val="ＭＳ Ｐゴシック"/>
        <family val="2"/>
        <charset val="128"/>
        <scheme val="minor"/>
      </rPr>
      <t/>
    </r>
    <rPh sb="7" eb="10">
      <t>リヨウビ</t>
    </rPh>
    <phoneticPr fontId="9"/>
  </si>
  <si>
    <t>QAPH_COOP_USEDATE14</t>
  </si>
  <si>
    <r>
      <t>支援連携情報・計上日14</t>
    </r>
    <r>
      <rPr>
        <sz val="11"/>
        <color theme="1"/>
        <rFont val="ＭＳ Ｐゴシック"/>
        <family val="2"/>
        <charset val="128"/>
        <scheme val="minor"/>
      </rPr>
      <t/>
    </r>
    <rPh sb="7" eb="9">
      <t>ケイジョウ</t>
    </rPh>
    <rPh sb="9" eb="10">
      <t>ビ</t>
    </rPh>
    <phoneticPr fontId="9"/>
  </si>
  <si>
    <t>QAPH_COOP_APPDATE14</t>
  </si>
  <si>
    <r>
      <t>支援連携情報・加盟店名14</t>
    </r>
    <r>
      <rPr>
        <sz val="11"/>
        <color theme="1"/>
        <rFont val="ＭＳ Ｐゴシック"/>
        <family val="2"/>
        <charset val="128"/>
        <scheme val="minor"/>
      </rPr>
      <t/>
    </r>
  </si>
  <si>
    <t>QAPH_COOP_SHOPNAME14</t>
  </si>
  <si>
    <r>
      <t>支援連携情報・金額14</t>
    </r>
    <r>
      <rPr>
        <sz val="11"/>
        <color theme="1"/>
        <rFont val="ＭＳ Ｐゴシック"/>
        <family val="2"/>
        <charset val="128"/>
        <scheme val="minor"/>
      </rPr>
      <t/>
    </r>
    <rPh sb="7" eb="9">
      <t>キンガク</t>
    </rPh>
    <phoneticPr fontId="9"/>
  </si>
  <si>
    <t>QAPH_COOP_MONEY14</t>
  </si>
  <si>
    <r>
      <t>支援連携情報・連携状態15</t>
    </r>
    <r>
      <rPr>
        <sz val="11"/>
        <color theme="1"/>
        <rFont val="ＭＳ Ｐゴシック"/>
        <family val="2"/>
        <charset val="128"/>
        <scheme val="minor"/>
      </rPr>
      <t/>
    </r>
  </si>
  <si>
    <t>QAPH_COOP_STATE15</t>
  </si>
  <si>
    <r>
      <t>支援連携情報・利用会員番号15</t>
    </r>
    <r>
      <rPr>
        <sz val="11"/>
        <color theme="1"/>
        <rFont val="ＭＳ Ｐゴシック"/>
        <family val="2"/>
        <charset val="128"/>
        <scheme val="minor"/>
      </rPr>
      <t/>
    </r>
    <rPh sb="7" eb="9">
      <t>リヨウ</t>
    </rPh>
    <rPh sb="9" eb="11">
      <t>カイイン</t>
    </rPh>
    <rPh sb="11" eb="13">
      <t>バンゴウ</t>
    </rPh>
    <phoneticPr fontId="9"/>
  </si>
  <si>
    <t>QAPH_COOP_USEMEMNO15</t>
  </si>
  <si>
    <r>
      <t>支援連携情報・利用日15</t>
    </r>
    <r>
      <rPr>
        <sz val="11"/>
        <color theme="1"/>
        <rFont val="ＭＳ Ｐゴシック"/>
        <family val="2"/>
        <charset val="128"/>
        <scheme val="minor"/>
      </rPr>
      <t/>
    </r>
    <rPh sb="7" eb="10">
      <t>リヨウビ</t>
    </rPh>
    <phoneticPr fontId="9"/>
  </si>
  <si>
    <t>QAPH_COOP_USEDATE15</t>
  </si>
  <si>
    <r>
      <t>支援連携情報・計上日15</t>
    </r>
    <r>
      <rPr>
        <sz val="11"/>
        <color theme="1"/>
        <rFont val="ＭＳ Ｐゴシック"/>
        <family val="2"/>
        <charset val="128"/>
        <scheme val="minor"/>
      </rPr>
      <t/>
    </r>
    <rPh sb="7" eb="9">
      <t>ケイジョウ</t>
    </rPh>
    <rPh sb="9" eb="10">
      <t>ビ</t>
    </rPh>
    <phoneticPr fontId="9"/>
  </si>
  <si>
    <t>QAPH_COOP_APPDATE15</t>
  </si>
  <si>
    <r>
      <t>支援連携情報・加盟店名15</t>
    </r>
    <r>
      <rPr>
        <sz val="11"/>
        <color theme="1"/>
        <rFont val="ＭＳ Ｐゴシック"/>
        <family val="2"/>
        <charset val="128"/>
        <scheme val="minor"/>
      </rPr>
      <t/>
    </r>
  </si>
  <si>
    <t>QAPH_COOP_SHOPNAME15</t>
  </si>
  <si>
    <r>
      <t>支援連携情報・金額15</t>
    </r>
    <r>
      <rPr>
        <sz val="11"/>
        <color theme="1"/>
        <rFont val="ＭＳ Ｐゴシック"/>
        <family val="2"/>
        <charset val="128"/>
        <scheme val="minor"/>
      </rPr>
      <t/>
    </r>
    <rPh sb="7" eb="9">
      <t>キンガク</t>
    </rPh>
    <phoneticPr fontId="9"/>
  </si>
  <si>
    <t>QAPH_COOP_MONEY15</t>
  </si>
  <si>
    <t>信用管理印刷日時</t>
    <rPh sb="0" eb="2">
      <t>シンヨウ</t>
    </rPh>
    <rPh sb="2" eb="4">
      <t>カンリ</t>
    </rPh>
    <rPh sb="4" eb="6">
      <t>インサツ</t>
    </rPh>
    <rPh sb="6" eb="8">
      <t>ニチジ</t>
    </rPh>
    <phoneticPr fontId="9"/>
  </si>
  <si>
    <t>QAPH_SINYOUPRNTDATE</t>
  </si>
  <si>
    <t>信用管理印刷担当者</t>
    <rPh sb="0" eb="2">
      <t>シンヨウ</t>
    </rPh>
    <rPh sb="2" eb="4">
      <t>カンリ</t>
    </rPh>
    <rPh sb="4" eb="6">
      <t>インサツ</t>
    </rPh>
    <rPh sb="6" eb="9">
      <t>タントウシャ</t>
    </rPh>
    <phoneticPr fontId="9"/>
  </si>
  <si>
    <t>QAPH_SINYOUPRNTOPECD</t>
  </si>
  <si>
    <t>会員サービス印刷日時</t>
    <rPh sb="0" eb="2">
      <t>カイイン</t>
    </rPh>
    <rPh sb="6" eb="8">
      <t>インサツ</t>
    </rPh>
    <rPh sb="8" eb="10">
      <t>ニチジ</t>
    </rPh>
    <phoneticPr fontId="9"/>
  </si>
  <si>
    <t>QAPH_KAIINPRNTDATE</t>
  </si>
  <si>
    <t>会員サービス印刷担当者</t>
    <rPh sb="0" eb="2">
      <t>カイイン</t>
    </rPh>
    <rPh sb="6" eb="8">
      <t>インサツ</t>
    </rPh>
    <rPh sb="8" eb="11">
      <t>タントウシャ</t>
    </rPh>
    <phoneticPr fontId="9"/>
  </si>
  <si>
    <t>QAPH_KAIINPRNTOPECD</t>
  </si>
  <si>
    <t>信用管理取消印刷日時</t>
    <rPh sb="0" eb="2">
      <t>シンヨウ</t>
    </rPh>
    <rPh sb="2" eb="4">
      <t>カンリ</t>
    </rPh>
    <rPh sb="4" eb="6">
      <t>トリケシ</t>
    </rPh>
    <rPh sb="6" eb="8">
      <t>インサツ</t>
    </rPh>
    <rPh sb="8" eb="10">
      <t>ニチジ</t>
    </rPh>
    <phoneticPr fontId="9"/>
  </si>
  <si>
    <t>QAPH_DELSINYOUPRNTDATE</t>
  </si>
  <si>
    <t>信用管理取消印刷担当者</t>
    <rPh sb="0" eb="2">
      <t>シンヨウ</t>
    </rPh>
    <rPh sb="2" eb="4">
      <t>カンリ</t>
    </rPh>
    <rPh sb="4" eb="6">
      <t>トリケシ</t>
    </rPh>
    <rPh sb="6" eb="8">
      <t>インサツ</t>
    </rPh>
    <rPh sb="8" eb="11">
      <t>タントウシャ</t>
    </rPh>
    <phoneticPr fontId="9"/>
  </si>
  <si>
    <t>QAPH_DELSINYOUPRNTOPECD</t>
  </si>
  <si>
    <t>会員サービス取消印刷日時</t>
    <rPh sb="0" eb="2">
      <t>カイイン</t>
    </rPh>
    <rPh sb="6" eb="8">
      <t>トリケシ</t>
    </rPh>
    <rPh sb="8" eb="10">
      <t>インサツ</t>
    </rPh>
    <rPh sb="10" eb="12">
      <t>ニチジ</t>
    </rPh>
    <phoneticPr fontId="9"/>
  </si>
  <si>
    <t>QAPH_DELKAIINPRNTDATE</t>
  </si>
  <si>
    <t>会員サービス取消印刷担当者</t>
    <rPh sb="0" eb="2">
      <t>カイイン</t>
    </rPh>
    <rPh sb="6" eb="8">
      <t>トリケシ</t>
    </rPh>
    <rPh sb="8" eb="10">
      <t>インサツ</t>
    </rPh>
    <rPh sb="10" eb="13">
      <t>タントウシャ</t>
    </rPh>
    <phoneticPr fontId="9"/>
  </si>
  <si>
    <t>QAPH_DELKAIINPRNTOPECD</t>
  </si>
  <si>
    <t>海外調査依頼受付テーブル</t>
    <phoneticPr fontId="6"/>
  </si>
  <si>
    <t>QAPI_TICKETID</t>
  </si>
  <si>
    <t>QAPI_CONTACTID</t>
  </si>
  <si>
    <t>QAPI_SEQUENCEID</t>
  </si>
  <si>
    <t>QAPI_PRMKIGYOUCD</t>
  </si>
  <si>
    <t>QAPI_PRMSUBRANGEKEY</t>
  </si>
  <si>
    <t>QAPI_PRMNAIBUKAIINNO</t>
  </si>
  <si>
    <t>QAPI_PRMGAIBUKAIINNO</t>
  </si>
  <si>
    <t>QAPI_CARDKBN</t>
  </si>
  <si>
    <t>QAPI_HONSHIMEIKANA</t>
  </si>
  <si>
    <t>QAPI_HONSHIMEIKAN</t>
  </si>
  <si>
    <t>QAPI_KANRITEN</t>
  </si>
  <si>
    <t>QAPI_RECEIPTDATE</t>
  </si>
  <si>
    <t>QAPI_RECEIPTTIME</t>
  </si>
  <si>
    <t>QAPI_USHERID</t>
  </si>
  <si>
    <t>QAPI_USHERNAME</t>
  </si>
  <si>
    <t>QAPI_CONTACTER</t>
  </si>
  <si>
    <t>QAPI_CONTACTMEMO</t>
  </si>
  <si>
    <t>QAPI_STATUS</t>
  </si>
  <si>
    <t>業種・ショッピング/キャッシング</t>
    <rPh sb="0" eb="2">
      <t>ギョウシュ</t>
    </rPh>
    <phoneticPr fontId="9"/>
  </si>
  <si>
    <t>QAPI_SCFLAG</t>
  </si>
  <si>
    <t>問合内容・利用の覚え無し</t>
    <rPh sb="0" eb="1">
      <t>モン</t>
    </rPh>
    <rPh sb="1" eb="2">
      <t>ゴウ</t>
    </rPh>
    <rPh sb="2" eb="4">
      <t>ナイヨウ</t>
    </rPh>
    <rPh sb="5" eb="7">
      <t>リヨウ</t>
    </rPh>
    <rPh sb="8" eb="9">
      <t>オボ</t>
    </rPh>
    <rPh sb="10" eb="11">
      <t>ナ</t>
    </rPh>
    <phoneticPr fontId="9"/>
  </si>
  <si>
    <t>QAPI_SC_INQNOUSE</t>
  </si>
  <si>
    <t>問合内容・二重請求</t>
    <rPh sb="0" eb="1">
      <t>モン</t>
    </rPh>
    <rPh sb="1" eb="2">
      <t>ゴウ</t>
    </rPh>
    <rPh sb="2" eb="4">
      <t>ナイヨウ</t>
    </rPh>
    <rPh sb="5" eb="7">
      <t>ニジュウ</t>
    </rPh>
    <rPh sb="7" eb="9">
      <t>セイキュウ</t>
    </rPh>
    <phoneticPr fontId="9"/>
  </si>
  <si>
    <t>QAPI_SC_DOUBLECLAIM</t>
  </si>
  <si>
    <t>QAPI_SC_INQCANCEL</t>
  </si>
  <si>
    <t>QAPI_SC_CANCLDATE</t>
  </si>
  <si>
    <t>QAPI_SC_CANCLMETHOD</t>
  </si>
  <si>
    <t>QAPI_SC_CANCLCHECK</t>
  </si>
  <si>
    <t>QAPI_SC_CANCELFAX</t>
  </si>
  <si>
    <t>QAPI_SC_INQMONEYDIFF</t>
  </si>
  <si>
    <t>QAPI_SC_DIFFMONEY</t>
  </si>
  <si>
    <t>問合内容・伝票控え有無</t>
    <rPh sb="5" eb="7">
      <t>デンピョウ</t>
    </rPh>
    <rPh sb="7" eb="8">
      <t>ヒカ</t>
    </rPh>
    <rPh sb="9" eb="11">
      <t>ウム</t>
    </rPh>
    <phoneticPr fontId="9"/>
  </si>
  <si>
    <t>QAPI_SC_DIFFCHECK</t>
  </si>
  <si>
    <t>QAPI_SC_DIFFFAX</t>
  </si>
  <si>
    <t>問合内容・別の手段で支払い済み</t>
    <rPh sb="0" eb="1">
      <t>モン</t>
    </rPh>
    <rPh sb="1" eb="2">
      <t>ゴウ</t>
    </rPh>
    <rPh sb="2" eb="4">
      <t>ナイヨウ</t>
    </rPh>
    <rPh sb="5" eb="6">
      <t>ベツ</t>
    </rPh>
    <rPh sb="7" eb="9">
      <t>シュダン</t>
    </rPh>
    <rPh sb="10" eb="12">
      <t>シハラ</t>
    </rPh>
    <rPh sb="13" eb="14">
      <t>ス</t>
    </rPh>
    <phoneticPr fontId="9"/>
  </si>
  <si>
    <t>QAPI_SC_INQFINISH</t>
  </si>
  <si>
    <t>QAPI_SC_FINSHMETHOD</t>
  </si>
  <si>
    <t>QAPI_SC_FINSHCARD</t>
  </si>
  <si>
    <t>QAPI_SC_FINSHOTHER</t>
  </si>
  <si>
    <t>QAPI_SC_FINSHCHECK</t>
  </si>
  <si>
    <t>QAPI_SC_FINSHFAX</t>
  </si>
  <si>
    <t>QAPI_SC_OTHER</t>
  </si>
  <si>
    <t>業種・通信販売</t>
    <rPh sb="0" eb="2">
      <t>ギョウシュ</t>
    </rPh>
    <rPh sb="3" eb="5">
      <t>ツウシン</t>
    </rPh>
    <rPh sb="5" eb="7">
      <t>ハンバイ</t>
    </rPh>
    <phoneticPr fontId="9"/>
  </si>
  <si>
    <t>QAPI_MOFLAG</t>
  </si>
  <si>
    <t>QAPI_MO_INQNOUSE</t>
  </si>
  <si>
    <t>QAPI_MO_DOUBLECLAIM</t>
  </si>
  <si>
    <t>QAPI_MO_INQCANCEL</t>
  </si>
  <si>
    <t>QAPI_MO_CANCLDATE</t>
  </si>
  <si>
    <t>QAPI_MO_CANCLMETHOD</t>
  </si>
  <si>
    <t>QAPI_MO_CANCLCHECK</t>
  </si>
  <si>
    <t>QAPI_MO_CANCELFAX</t>
  </si>
  <si>
    <t>QAPI_MO_INQMONEYDIFF</t>
  </si>
  <si>
    <t>QAPI_MO_DIFFMONEY</t>
  </si>
  <si>
    <t>QAPI_MO_DIFFCHECK</t>
  </si>
  <si>
    <t>QAPI_MO_DIFFFAX</t>
  </si>
  <si>
    <t>問合内容・商品未着</t>
    <rPh sb="0" eb="1">
      <t>モン</t>
    </rPh>
    <rPh sb="1" eb="2">
      <t>ゴウ</t>
    </rPh>
    <rPh sb="2" eb="4">
      <t>ナイヨウ</t>
    </rPh>
    <rPh sb="5" eb="7">
      <t>ショウヒン</t>
    </rPh>
    <rPh sb="7" eb="9">
      <t>ミチャク</t>
    </rPh>
    <phoneticPr fontId="9"/>
  </si>
  <si>
    <t>QAPI_MO_INQGOODSUNARRV</t>
  </si>
  <si>
    <t>問合内容・商品到着予定日</t>
    <rPh sb="5" eb="7">
      <t>ショウヒン</t>
    </rPh>
    <rPh sb="7" eb="9">
      <t>トウチャク</t>
    </rPh>
    <rPh sb="9" eb="11">
      <t>ヨテイ</t>
    </rPh>
    <rPh sb="11" eb="12">
      <t>ヒ</t>
    </rPh>
    <phoneticPr fontId="9"/>
  </si>
  <si>
    <t>QAPI_MO_ARRVDATE</t>
  </si>
  <si>
    <t>問合内容・申込書控え有無</t>
    <rPh sb="5" eb="8">
      <t>モウシコミショ</t>
    </rPh>
    <rPh sb="8" eb="9">
      <t>ヒカ</t>
    </rPh>
    <rPh sb="10" eb="12">
      <t>ウム</t>
    </rPh>
    <phoneticPr fontId="9"/>
  </si>
  <si>
    <t>QAPI_MO_ARRVCHECK</t>
  </si>
  <si>
    <t>問合内容・申込書控え・FAX依頼</t>
    <rPh sb="5" eb="8">
      <t>モウシコミショ</t>
    </rPh>
    <rPh sb="8" eb="9">
      <t>ヒカ</t>
    </rPh>
    <rPh sb="14" eb="16">
      <t>イライ</t>
    </rPh>
    <phoneticPr fontId="9"/>
  </si>
  <si>
    <t>QAPI_MO_ARRVFAX</t>
  </si>
  <si>
    <t>QAPI_MO_OTHER</t>
  </si>
  <si>
    <t>業種・Ｔ＆Ｅ加盟店</t>
    <rPh sb="0" eb="2">
      <t>ギョウシュ</t>
    </rPh>
    <rPh sb="6" eb="8">
      <t>カメイ</t>
    </rPh>
    <rPh sb="8" eb="9">
      <t>テン</t>
    </rPh>
    <phoneticPr fontId="9"/>
  </si>
  <si>
    <t>QAPI_TEFLAG</t>
  </si>
  <si>
    <t>QAPI_TE_INQNOUSE</t>
  </si>
  <si>
    <t>QAPI_TE_DOUBLECLAIM</t>
  </si>
  <si>
    <t>QAPI_TE_INQCANCEL</t>
  </si>
  <si>
    <t>QAPI_TE_CANCLDATE</t>
  </si>
  <si>
    <t>QAPI_TE_CANCLMETHOD</t>
  </si>
  <si>
    <t>QAPI_TE_CANCLCHECK</t>
  </si>
  <si>
    <t>QAPI_TE_CANCELFAX</t>
  </si>
  <si>
    <t>QAPI_TE_INQMONEYDIFF</t>
  </si>
  <si>
    <t>QAPI_TE_DIFFMONEY</t>
  </si>
  <si>
    <t>QAPI_TE_DIFFCHECK</t>
  </si>
  <si>
    <t>QAPI_TE_DIFFFAX</t>
  </si>
  <si>
    <t>QAPI_TE_INQFINISH</t>
  </si>
  <si>
    <t>QAPI_TE_FINSHMETHOD</t>
  </si>
  <si>
    <t>QAPI_TE_FINSHCARD</t>
  </si>
  <si>
    <t>QAPI_TE_FINSHOTHER</t>
  </si>
  <si>
    <t>QAPI_TE_FINSHCHECK</t>
  </si>
  <si>
    <t>QAPI_TE_FINSHFAX</t>
  </si>
  <si>
    <t>QAPI_TE_OTHER</t>
  </si>
  <si>
    <t>業種・インターネット・電話</t>
    <rPh sb="0" eb="2">
      <t>ギョウシュ</t>
    </rPh>
    <rPh sb="11" eb="13">
      <t>デンワ</t>
    </rPh>
    <phoneticPr fontId="9"/>
  </si>
  <si>
    <t>QAPI_ITFLAG</t>
  </si>
  <si>
    <t>QAPI_IT_INQNOUSE</t>
  </si>
  <si>
    <t>QAPI_IT_DOUBLECLAIM</t>
  </si>
  <si>
    <t>QAPI_IT_INQCANCEL</t>
  </si>
  <si>
    <t>QAPI_IT_CANCLDATE</t>
  </si>
  <si>
    <t>QAPI_IT_CANCLMETHOD</t>
  </si>
  <si>
    <t>QAPI_IT_CANCLCHECK</t>
  </si>
  <si>
    <t>QAPI_IT_CANCELFAX</t>
  </si>
  <si>
    <t>QAPI_IT_INQMONEYDIFF</t>
  </si>
  <si>
    <t>QAPI_IT_DIFFMONEY</t>
  </si>
  <si>
    <t>QAPI_IT_DIFFCHECK</t>
  </si>
  <si>
    <t>QAPI_IT_DIFFFAX</t>
  </si>
  <si>
    <t>QAPI_IT_OTHER</t>
  </si>
  <si>
    <t>QAPI_INVREPORT</t>
  </si>
  <si>
    <t>質問内容・海外渡航</t>
    <rPh sb="0" eb="2">
      <t>シツモン</t>
    </rPh>
    <rPh sb="2" eb="4">
      <t>ナイヨウ</t>
    </rPh>
    <rPh sb="5" eb="7">
      <t>カイガイ</t>
    </rPh>
    <rPh sb="7" eb="9">
      <t>トコウ</t>
    </rPh>
    <phoneticPr fontId="9"/>
  </si>
  <si>
    <t>QAPI_CQ_OVERSEASVOYAGE</t>
  </si>
  <si>
    <t>質問内容・渡航期間from</t>
    <rPh sb="0" eb="2">
      <t>シツモン</t>
    </rPh>
    <rPh sb="2" eb="4">
      <t>ナイヨウ</t>
    </rPh>
    <rPh sb="5" eb="7">
      <t>トコウ</t>
    </rPh>
    <rPh sb="7" eb="9">
      <t>キカン</t>
    </rPh>
    <phoneticPr fontId="9"/>
  </si>
  <si>
    <t>QAPI_CQ_PERIODFROM</t>
  </si>
  <si>
    <t>質問内容・渡航期間to</t>
    <rPh sb="0" eb="2">
      <t>シツモン</t>
    </rPh>
    <rPh sb="2" eb="4">
      <t>ナイヨウ</t>
    </rPh>
    <rPh sb="5" eb="7">
      <t>トコウ</t>
    </rPh>
    <rPh sb="7" eb="9">
      <t>キカン</t>
    </rPh>
    <phoneticPr fontId="9"/>
  </si>
  <si>
    <t>QAPI_CQ_PERIODTO</t>
  </si>
  <si>
    <t>質問内容・国名</t>
    <rPh sb="0" eb="2">
      <t>シツモン</t>
    </rPh>
    <rPh sb="2" eb="4">
      <t>ナイヨウ</t>
    </rPh>
    <rPh sb="5" eb="7">
      <t>コクメイ</t>
    </rPh>
    <phoneticPr fontId="9"/>
  </si>
  <si>
    <t>QAPI_CQ_COMPANYNAME</t>
  </si>
  <si>
    <t>質問内容・通信販売利用</t>
    <rPh sb="0" eb="2">
      <t>シツモン</t>
    </rPh>
    <rPh sb="2" eb="4">
      <t>ナイヨウ</t>
    </rPh>
    <rPh sb="5" eb="7">
      <t>ツウシン</t>
    </rPh>
    <rPh sb="7" eb="9">
      <t>ハンバイ</t>
    </rPh>
    <rPh sb="9" eb="11">
      <t>リヨウ</t>
    </rPh>
    <phoneticPr fontId="9"/>
  </si>
  <si>
    <t>QAPI_CQ_MAILORDER</t>
  </si>
  <si>
    <t>QAPI_MONEYUNASK</t>
  </si>
  <si>
    <t>QAPI_MONEYFINISH</t>
  </si>
  <si>
    <t>QAPI_MONEYPOSBLE</t>
  </si>
  <si>
    <t>QAPI_MONEYCRRCT</t>
  </si>
  <si>
    <t>QAPI_CRRCTBEFORE</t>
  </si>
  <si>
    <t>QAPI_CRRTAFTER</t>
  </si>
  <si>
    <t>QAPI_REQUESTEDRETURN</t>
  </si>
  <si>
    <t>QAPI_RETDATE</t>
  </si>
  <si>
    <t>QAPI_RETMONEY</t>
  </si>
  <si>
    <t>QAPI_RETMETHOD</t>
  </si>
  <si>
    <t>QAPI_RETSTORECD</t>
  </si>
  <si>
    <t>QAPI_RETSTORENAMEKAN</t>
  </si>
  <si>
    <t>QAPI_RETGINKOUMEI</t>
  </si>
  <si>
    <t>QAPI_RETSHITENMEI</t>
  </si>
  <si>
    <t>QAPI_RETSHUMOKU</t>
  </si>
  <si>
    <t>QAPI_RETACCOUNT</t>
  </si>
  <si>
    <t>QAPI_INSFFNTFUNDS</t>
  </si>
  <si>
    <t>QAPI_INSFFNTDATE</t>
  </si>
  <si>
    <t>QAPI_INSFFNTMONEY</t>
  </si>
  <si>
    <t>QAPI_INSFFNTMETHOD</t>
  </si>
  <si>
    <t>QAPI_INSFFNTSTORECD</t>
  </si>
  <si>
    <t>QAPI_INSFFNTSTORENAMEKAN</t>
  </si>
  <si>
    <t>QAPI_INSFFNTGINKOUMEI</t>
  </si>
  <si>
    <t>QAPI_INSFFNTSHITENMEI</t>
  </si>
  <si>
    <t>QAPI_INSFFNTSHUMOKU</t>
  </si>
  <si>
    <t>QAPI_INSFFNTACCOUNT</t>
  </si>
  <si>
    <t>結果報告・郵送先変更</t>
    <rPh sb="0" eb="2">
      <t>ケッカ</t>
    </rPh>
    <rPh sb="2" eb="4">
      <t>ホウコク</t>
    </rPh>
    <rPh sb="5" eb="7">
      <t>ユウソウ</t>
    </rPh>
    <rPh sb="7" eb="8">
      <t>サキ</t>
    </rPh>
    <rPh sb="8" eb="10">
      <t>ヘンコウ</t>
    </rPh>
    <phoneticPr fontId="9"/>
  </si>
  <si>
    <t>QAPI_RESULTMAILINGPLACE</t>
  </si>
  <si>
    <t>QAPI_RESULTJUSHOCD</t>
  </si>
  <si>
    <t>QAPI_RESULTYUUBINNO</t>
  </si>
  <si>
    <t>QAPI_RESULTKENKANA</t>
  </si>
  <si>
    <t>QAPI_RESULTJUSHOKANA</t>
  </si>
  <si>
    <t>QAPI_RESULTBANCHIKANA</t>
  </si>
  <si>
    <t>QAPI_RESULTKATAKANA</t>
  </si>
  <si>
    <t>QAPI_RESULTKENKAN</t>
  </si>
  <si>
    <t>QAPI_RESULTJUSHOKAN</t>
  </si>
  <si>
    <t>QAPI_RESULTBANCHIKAN</t>
  </si>
  <si>
    <t>QAPI_RESULTKATAKAN</t>
  </si>
  <si>
    <t>QAPI_RESULTURGENTCONTACT</t>
  </si>
  <si>
    <t>QAPI_RESULTTELSHIGAI</t>
  </si>
  <si>
    <t>QAPI_RESULTTELKYOKU</t>
  </si>
  <si>
    <t>QAPI_RESULTTELNO</t>
  </si>
  <si>
    <t>QAPI_TOMEOKI</t>
  </si>
  <si>
    <t>QAPI_URGENT</t>
  </si>
  <si>
    <t>QAPI_URGENTMEMO</t>
  </si>
  <si>
    <t>QAPI_DELFLG</t>
  </si>
  <si>
    <t>QAPI_DELMEMO</t>
  </si>
  <si>
    <t>QAPI_PAYRELEASE</t>
  </si>
  <si>
    <t>QAPI_PAYREQUEST</t>
  </si>
  <si>
    <t>QAPI_PAYPULLDOWN</t>
  </si>
  <si>
    <t>支払い変更・振込み約束</t>
    <phoneticPr fontId="12"/>
  </si>
  <si>
    <t>QAPI_PAYTRANS</t>
  </si>
  <si>
    <t>QAPI_PAYTRANSDAY</t>
  </si>
  <si>
    <t>QAPI_PAYCOME</t>
  </si>
  <si>
    <t>QAPI_PAYCOMEDAY</t>
  </si>
  <si>
    <t>QAPI_PAYSTORECD</t>
  </si>
  <si>
    <t>QAPI_PAYSTORENAMEKAN</t>
  </si>
  <si>
    <t>QAPI_PAYOTHER</t>
  </si>
  <si>
    <t>QAPI_PAYMEMO</t>
  </si>
  <si>
    <t>QAPI_COOP_COUNT</t>
  </si>
  <si>
    <t>QAPI_COOP_STATE1</t>
  </si>
  <si>
    <t>QAPI_COOP_USEMEMNO1</t>
  </si>
  <si>
    <t>QAPI_COOP_USEDATE1</t>
  </si>
  <si>
    <t>QAPI_COOP_APPDATE1</t>
  </si>
  <si>
    <t>QAPI_COOP_SHOPNAME1</t>
  </si>
  <si>
    <t>QAPI_COOP_MONEY1</t>
  </si>
  <si>
    <r>
      <t>支援連携情報・外貨0</t>
    </r>
    <r>
      <rPr>
        <sz val="11"/>
        <color theme="1"/>
        <rFont val="ＭＳ Ｐゴシック"/>
        <family val="2"/>
        <charset val="128"/>
        <scheme val="minor"/>
      </rPr>
      <t>1</t>
    </r>
    <rPh sb="7" eb="9">
      <t>ガイカ</t>
    </rPh>
    <phoneticPr fontId="9"/>
  </si>
  <si>
    <t>QAPI_COOP_FOREIGNMONEY1</t>
  </si>
  <si>
    <t>文字列_44</t>
  </si>
  <si>
    <r>
      <t>支援連携情報・外貨単位0</t>
    </r>
    <r>
      <rPr>
        <sz val="11"/>
        <color theme="1"/>
        <rFont val="ＭＳ Ｐゴシック"/>
        <family val="2"/>
        <charset val="128"/>
        <scheme val="minor"/>
      </rPr>
      <t>1</t>
    </r>
    <rPh sb="7" eb="9">
      <t>ガイカ</t>
    </rPh>
    <rPh sb="9" eb="11">
      <t>タンイ</t>
    </rPh>
    <phoneticPr fontId="9"/>
  </si>
  <si>
    <t>QAPI_COOP_FOREIGNUNIT1</t>
  </si>
  <si>
    <t>QAPI_COOP_STATE2</t>
  </si>
  <si>
    <t>QAPI_COOP_USEMEMNO2</t>
  </si>
  <si>
    <t>QAPI_COOP_USEDATE2</t>
  </si>
  <si>
    <t>QAPI_COOP_APPDATE2</t>
  </si>
  <si>
    <t>QAPI_COOP_SHOPNAME2</t>
  </si>
  <si>
    <t>QAPI_COOP_MONEY2</t>
  </si>
  <si>
    <r>
      <t>支援連携情報・外貨02</t>
    </r>
    <r>
      <rPr>
        <sz val="11"/>
        <color theme="1"/>
        <rFont val="ＭＳ Ｐゴシック"/>
        <family val="2"/>
        <charset val="128"/>
        <scheme val="minor"/>
      </rPr>
      <t/>
    </r>
    <rPh sb="7" eb="9">
      <t>ガイカ</t>
    </rPh>
    <phoneticPr fontId="9"/>
  </si>
  <si>
    <t>QAPI_COOP_FOREIGNMONEY2</t>
  </si>
  <si>
    <r>
      <t>支援連携情報・外貨単位02</t>
    </r>
    <r>
      <rPr>
        <sz val="11"/>
        <color theme="1"/>
        <rFont val="ＭＳ Ｐゴシック"/>
        <family val="2"/>
        <charset val="128"/>
        <scheme val="minor"/>
      </rPr>
      <t/>
    </r>
    <rPh sb="7" eb="9">
      <t>ガイカ</t>
    </rPh>
    <rPh sb="9" eb="11">
      <t>タンイ</t>
    </rPh>
    <phoneticPr fontId="9"/>
  </si>
  <si>
    <t>QAPI_COOP_FOREIGNUNIT2</t>
  </si>
  <si>
    <t>QAPI_COOP_STATE3</t>
  </si>
  <si>
    <t>QAPI_COOP_USEMEMNO3</t>
  </si>
  <si>
    <t>QAPI_COOP_USEDATE3</t>
  </si>
  <si>
    <t>QAPI_COOP_APPDATE3</t>
  </si>
  <si>
    <t>QAPI_COOP_SHOPNAME3</t>
  </si>
  <si>
    <t>QAPI_COOP_MONEY3</t>
  </si>
  <si>
    <r>
      <t>支援連携情報・外貨03</t>
    </r>
    <r>
      <rPr>
        <sz val="11"/>
        <color theme="1"/>
        <rFont val="ＭＳ Ｐゴシック"/>
        <family val="2"/>
        <charset val="128"/>
        <scheme val="minor"/>
      </rPr>
      <t/>
    </r>
    <rPh sb="7" eb="9">
      <t>ガイカ</t>
    </rPh>
    <phoneticPr fontId="9"/>
  </si>
  <si>
    <t>QAPI_COOP_FOREIGNMONEY3</t>
  </si>
  <si>
    <r>
      <t>支援連携情報・外貨単位03</t>
    </r>
    <r>
      <rPr>
        <sz val="11"/>
        <color theme="1"/>
        <rFont val="ＭＳ Ｐゴシック"/>
        <family val="2"/>
        <charset val="128"/>
        <scheme val="minor"/>
      </rPr>
      <t/>
    </r>
    <rPh sb="7" eb="9">
      <t>ガイカ</t>
    </rPh>
    <rPh sb="9" eb="11">
      <t>タンイ</t>
    </rPh>
    <phoneticPr fontId="9"/>
  </si>
  <si>
    <t>QAPI_COOP_FOREIGNUNIT3</t>
  </si>
  <si>
    <t>QAPI_COOP_STATE4</t>
  </si>
  <si>
    <t>QAPI_COOP_USEMEMNO4</t>
  </si>
  <si>
    <t>QAPI_COOP_USEDATE4</t>
  </si>
  <si>
    <t>QAPI_COOP_APPDATE4</t>
  </si>
  <si>
    <t>QAPI_COOP_SHOPNAME4</t>
  </si>
  <si>
    <t>QAPI_COOP_MONEY4</t>
  </si>
  <si>
    <r>
      <t>支援連携情報・外貨04</t>
    </r>
    <r>
      <rPr>
        <sz val="11"/>
        <color theme="1"/>
        <rFont val="ＭＳ Ｐゴシック"/>
        <family val="2"/>
        <charset val="128"/>
        <scheme val="minor"/>
      </rPr>
      <t/>
    </r>
    <rPh sb="7" eb="9">
      <t>ガイカ</t>
    </rPh>
    <phoneticPr fontId="9"/>
  </si>
  <si>
    <t>QAPI_COOP_FOREIGNMONEY4</t>
  </si>
  <si>
    <r>
      <t>支援連携情報・外貨単位04</t>
    </r>
    <r>
      <rPr>
        <sz val="11"/>
        <color theme="1"/>
        <rFont val="ＭＳ Ｐゴシック"/>
        <family val="2"/>
        <charset val="128"/>
        <scheme val="minor"/>
      </rPr>
      <t/>
    </r>
    <rPh sb="7" eb="9">
      <t>ガイカ</t>
    </rPh>
    <rPh sb="9" eb="11">
      <t>タンイ</t>
    </rPh>
    <phoneticPr fontId="9"/>
  </si>
  <si>
    <t>QAPI_COOP_FOREIGNUNIT4</t>
  </si>
  <si>
    <t>QAPI_COOP_STATE5</t>
  </si>
  <si>
    <t>QAPI_COOP_USEMEMNO5</t>
  </si>
  <si>
    <t>QAPI_COOP_USEDATE5</t>
  </si>
  <si>
    <t>QAPI_COOP_APPDATE5</t>
  </si>
  <si>
    <t>QAPI_COOP_SHOPNAME5</t>
  </si>
  <si>
    <t>QAPI_COOP_MONEY5</t>
  </si>
  <si>
    <r>
      <t>支援連携情報・外貨05</t>
    </r>
    <r>
      <rPr>
        <sz val="11"/>
        <color theme="1"/>
        <rFont val="ＭＳ Ｐゴシック"/>
        <family val="2"/>
        <charset val="128"/>
        <scheme val="minor"/>
      </rPr>
      <t/>
    </r>
    <rPh sb="7" eb="9">
      <t>ガイカ</t>
    </rPh>
    <phoneticPr fontId="9"/>
  </si>
  <si>
    <t>QAPI_COOP_FOREIGNMONEY5</t>
  </si>
  <si>
    <r>
      <t>支援連携情報・外貨単位05</t>
    </r>
    <r>
      <rPr>
        <sz val="11"/>
        <color theme="1"/>
        <rFont val="ＭＳ Ｐゴシック"/>
        <family val="2"/>
        <charset val="128"/>
        <scheme val="minor"/>
      </rPr>
      <t/>
    </r>
    <rPh sb="7" eb="9">
      <t>ガイカ</t>
    </rPh>
    <rPh sb="9" eb="11">
      <t>タンイ</t>
    </rPh>
    <phoneticPr fontId="9"/>
  </si>
  <si>
    <t>QAPI_COOP_FOREIGNUNIT5</t>
  </si>
  <si>
    <t>QAPI_COOP_STATE6</t>
  </si>
  <si>
    <t>QAPI_COOP_USEMEMNO6</t>
  </si>
  <si>
    <t>QAPI_COOP_USEDATE6</t>
  </si>
  <si>
    <t>QAPI_COOP_APPDATE6</t>
  </si>
  <si>
    <t>QAPI_COOP_SHOPNAME6</t>
  </si>
  <si>
    <t>QAPI_COOP_MONEY6</t>
  </si>
  <si>
    <r>
      <t>支援連携情報・外貨06</t>
    </r>
    <r>
      <rPr>
        <sz val="11"/>
        <color theme="1"/>
        <rFont val="ＭＳ Ｐゴシック"/>
        <family val="2"/>
        <charset val="128"/>
        <scheme val="minor"/>
      </rPr>
      <t/>
    </r>
    <rPh sb="7" eb="9">
      <t>ガイカ</t>
    </rPh>
    <phoneticPr fontId="9"/>
  </si>
  <si>
    <t>QAPI_COOP_FOREIGNMONEY6</t>
  </si>
  <si>
    <r>
      <t>支援連携情報・外貨単位06</t>
    </r>
    <r>
      <rPr>
        <sz val="11"/>
        <color theme="1"/>
        <rFont val="ＭＳ Ｐゴシック"/>
        <family val="2"/>
        <charset val="128"/>
        <scheme val="minor"/>
      </rPr>
      <t/>
    </r>
    <rPh sb="7" eb="9">
      <t>ガイカ</t>
    </rPh>
    <rPh sb="9" eb="11">
      <t>タンイ</t>
    </rPh>
    <phoneticPr fontId="9"/>
  </si>
  <si>
    <t>QAPI_COOP_FOREIGNUNIT6</t>
  </si>
  <si>
    <t>QAPI_COOP_STATE7</t>
  </si>
  <si>
    <t>QAPI_COOP_USEMEMNO7</t>
  </si>
  <si>
    <t>QAPI_COOP_USEDATE7</t>
  </si>
  <si>
    <t>QAPI_COOP_APPDATE7</t>
  </si>
  <si>
    <t>QAPI_COOP_SHOPNAME7</t>
  </si>
  <si>
    <t>QAPI_COOP_MONEY7</t>
  </si>
  <si>
    <r>
      <t>支援連携情報・外貨07</t>
    </r>
    <r>
      <rPr>
        <sz val="11"/>
        <color theme="1"/>
        <rFont val="ＭＳ Ｐゴシック"/>
        <family val="2"/>
        <charset val="128"/>
        <scheme val="minor"/>
      </rPr>
      <t/>
    </r>
    <rPh sb="7" eb="9">
      <t>ガイカ</t>
    </rPh>
    <phoneticPr fontId="9"/>
  </si>
  <si>
    <t>QAPI_COOP_FOREIGNMONEY7</t>
  </si>
  <si>
    <r>
      <t>支援連携情報・外貨単位07</t>
    </r>
    <r>
      <rPr>
        <sz val="11"/>
        <color theme="1"/>
        <rFont val="ＭＳ Ｐゴシック"/>
        <family val="2"/>
        <charset val="128"/>
        <scheme val="minor"/>
      </rPr>
      <t/>
    </r>
    <rPh sb="7" eb="9">
      <t>ガイカ</t>
    </rPh>
    <rPh sb="9" eb="11">
      <t>タンイ</t>
    </rPh>
    <phoneticPr fontId="9"/>
  </si>
  <si>
    <t>QAPI_COOP_FOREIGNUNIT7</t>
  </si>
  <si>
    <t>QAPI_COOP_STATE8</t>
  </si>
  <si>
    <t>QAPI_COOP_USEMEMNO8</t>
  </si>
  <si>
    <t>QAPI_COOP_USEDATE8</t>
  </si>
  <si>
    <t>QAPI_COOP_APPDATE8</t>
  </si>
  <si>
    <t>QAPI_COOP_SHOPNAME8</t>
  </si>
  <si>
    <t>QAPI_COOP_MONEY8</t>
  </si>
  <si>
    <r>
      <t>支援連携情報・外貨08</t>
    </r>
    <r>
      <rPr>
        <sz val="11"/>
        <color theme="1"/>
        <rFont val="ＭＳ Ｐゴシック"/>
        <family val="2"/>
        <charset val="128"/>
        <scheme val="minor"/>
      </rPr>
      <t/>
    </r>
    <rPh sb="7" eb="9">
      <t>ガイカ</t>
    </rPh>
    <phoneticPr fontId="9"/>
  </si>
  <si>
    <t>QAPI_COOP_FOREIGNMONEY8</t>
  </si>
  <si>
    <r>
      <t>支援連携情報・外貨単位08</t>
    </r>
    <r>
      <rPr>
        <sz val="11"/>
        <color theme="1"/>
        <rFont val="ＭＳ Ｐゴシック"/>
        <family val="2"/>
        <charset val="128"/>
        <scheme val="minor"/>
      </rPr>
      <t/>
    </r>
    <rPh sb="7" eb="9">
      <t>ガイカ</t>
    </rPh>
    <rPh sb="9" eb="11">
      <t>タンイ</t>
    </rPh>
    <phoneticPr fontId="9"/>
  </si>
  <si>
    <t>QAPI_COOP_FOREIGNUNIT8</t>
  </si>
  <si>
    <t>QAPI_COOP_STATE9</t>
  </si>
  <si>
    <t>QAPI_COOP_USEMEMNO9</t>
  </si>
  <si>
    <t>QAPI_COOP_USEDATE9</t>
  </si>
  <si>
    <t>QAPI_COOP_APPDATE9</t>
  </si>
  <si>
    <t>QAPI_COOP_SHOPNAME9</t>
  </si>
  <si>
    <t>QAPI_COOP_MONEY9</t>
  </si>
  <si>
    <r>
      <t>支援連携情報・外貨09</t>
    </r>
    <r>
      <rPr>
        <sz val="11"/>
        <color theme="1"/>
        <rFont val="ＭＳ Ｐゴシック"/>
        <family val="2"/>
        <charset val="128"/>
        <scheme val="minor"/>
      </rPr>
      <t/>
    </r>
    <rPh sb="7" eb="9">
      <t>ガイカ</t>
    </rPh>
    <phoneticPr fontId="9"/>
  </si>
  <si>
    <t>QAPI_COOP_FOREIGNMONEY9</t>
  </si>
  <si>
    <r>
      <t>支援連携情報・外貨単位09</t>
    </r>
    <r>
      <rPr>
        <sz val="11"/>
        <color theme="1"/>
        <rFont val="ＭＳ Ｐゴシック"/>
        <family val="2"/>
        <charset val="128"/>
        <scheme val="minor"/>
      </rPr>
      <t/>
    </r>
    <rPh sb="7" eb="9">
      <t>ガイカ</t>
    </rPh>
    <rPh sb="9" eb="11">
      <t>タンイ</t>
    </rPh>
    <phoneticPr fontId="9"/>
  </si>
  <si>
    <t>QAPI_COOP_FOREIGNUNIT9</t>
  </si>
  <si>
    <t>QAPI_COOP_STATE10</t>
  </si>
  <si>
    <t>QAPI_COOP_USEMEMNO10</t>
  </si>
  <si>
    <t>QAPI_COOP_USEDATE10</t>
  </si>
  <si>
    <t>QAPI_COOP_APPDATE10</t>
  </si>
  <si>
    <t>QAPI_COOP_SHOPNAME10</t>
  </si>
  <si>
    <t>QAPI_COOP_MONEY10</t>
  </si>
  <si>
    <r>
      <t>支援連携情報・外貨10</t>
    </r>
    <r>
      <rPr>
        <sz val="11"/>
        <color theme="1"/>
        <rFont val="ＭＳ Ｐゴシック"/>
        <family val="2"/>
        <charset val="128"/>
        <scheme val="minor"/>
      </rPr>
      <t/>
    </r>
    <rPh sb="7" eb="9">
      <t>ガイカ</t>
    </rPh>
    <phoneticPr fontId="9"/>
  </si>
  <si>
    <t>QAPI_COOP_FOREIGNMONEY10</t>
  </si>
  <si>
    <r>
      <t>支援連携情報・外貨単位10</t>
    </r>
    <r>
      <rPr>
        <sz val="11"/>
        <color theme="1"/>
        <rFont val="ＭＳ Ｐゴシック"/>
        <family val="2"/>
        <charset val="128"/>
        <scheme val="minor"/>
      </rPr>
      <t/>
    </r>
    <rPh sb="7" eb="9">
      <t>ガイカ</t>
    </rPh>
    <rPh sb="9" eb="11">
      <t>タンイ</t>
    </rPh>
    <phoneticPr fontId="9"/>
  </si>
  <si>
    <t>QAPI_COOP_FOREIGNUNIT10</t>
  </si>
  <si>
    <t>QAPI_COOP_STATE11</t>
  </si>
  <si>
    <t>QAPI_COOP_USEMEMNO11</t>
  </si>
  <si>
    <t>QAPI_COOP_USEDATE11</t>
  </si>
  <si>
    <t>QAPI_COOP_APPDATE11</t>
  </si>
  <si>
    <t>QAPI_COOP_SHOPNAME11</t>
  </si>
  <si>
    <t>QAPI_COOP_MONEY11</t>
  </si>
  <si>
    <r>
      <t>支援連携情報・外貨11</t>
    </r>
    <r>
      <rPr>
        <sz val="11"/>
        <color theme="1"/>
        <rFont val="ＭＳ Ｐゴシック"/>
        <family val="2"/>
        <charset val="128"/>
        <scheme val="minor"/>
      </rPr>
      <t/>
    </r>
    <rPh sb="7" eb="9">
      <t>ガイカ</t>
    </rPh>
    <phoneticPr fontId="9"/>
  </si>
  <si>
    <t>QAPI_COOP_FOREIGNMONEY11</t>
  </si>
  <si>
    <r>
      <t>支援連携情報・外貨単位11</t>
    </r>
    <r>
      <rPr>
        <sz val="11"/>
        <color theme="1"/>
        <rFont val="ＭＳ Ｐゴシック"/>
        <family val="2"/>
        <charset val="128"/>
        <scheme val="minor"/>
      </rPr>
      <t/>
    </r>
    <rPh sb="7" eb="9">
      <t>ガイカ</t>
    </rPh>
    <rPh sb="9" eb="11">
      <t>タンイ</t>
    </rPh>
    <phoneticPr fontId="9"/>
  </si>
  <si>
    <t>QAPI_COOP_FOREIGNUNIT11</t>
  </si>
  <si>
    <t>QAPI_COOP_STATE12</t>
  </si>
  <si>
    <t>QAPI_COOP_USEMEMNO12</t>
  </si>
  <si>
    <t>QAPI_COOP_USEDATE12</t>
  </si>
  <si>
    <t>QAPI_COOP_APPDATE12</t>
  </si>
  <si>
    <t>QAPI_COOP_SHOPNAME12</t>
  </si>
  <si>
    <t>QAPI_COOP_MONEY12</t>
  </si>
  <si>
    <r>
      <t>支援連携情報・外貨12</t>
    </r>
    <r>
      <rPr>
        <sz val="11"/>
        <color theme="1"/>
        <rFont val="ＭＳ Ｐゴシック"/>
        <family val="2"/>
        <charset val="128"/>
        <scheme val="minor"/>
      </rPr>
      <t/>
    </r>
    <rPh sb="7" eb="9">
      <t>ガイカ</t>
    </rPh>
    <phoneticPr fontId="9"/>
  </si>
  <si>
    <t>QAPI_COOP_FOREIGNMONEY12</t>
  </si>
  <si>
    <r>
      <t>支援連携情報・外貨単位12</t>
    </r>
    <r>
      <rPr>
        <sz val="11"/>
        <color theme="1"/>
        <rFont val="ＭＳ Ｐゴシック"/>
        <family val="2"/>
        <charset val="128"/>
        <scheme val="minor"/>
      </rPr>
      <t/>
    </r>
    <rPh sb="7" eb="9">
      <t>ガイカ</t>
    </rPh>
    <rPh sb="9" eb="11">
      <t>タンイ</t>
    </rPh>
    <phoneticPr fontId="9"/>
  </si>
  <si>
    <t>QAPI_COOP_FOREIGNUNIT12</t>
  </si>
  <si>
    <t>QAPI_COOP_STATE13</t>
  </si>
  <si>
    <t>QAPI_COOP_USEMEMNO13</t>
  </si>
  <si>
    <t>QAPI_COOP_USEDATE13</t>
  </si>
  <si>
    <t>QAPI_COOP_APPDATE13</t>
  </si>
  <si>
    <t>QAPI_COOP_SHOPNAME13</t>
  </si>
  <si>
    <t>QAPI_COOP_MONEY13</t>
  </si>
  <si>
    <r>
      <t>支援連携情報・外貨13</t>
    </r>
    <r>
      <rPr>
        <sz val="11"/>
        <color theme="1"/>
        <rFont val="ＭＳ Ｐゴシック"/>
        <family val="2"/>
        <charset val="128"/>
        <scheme val="minor"/>
      </rPr>
      <t/>
    </r>
    <rPh sb="7" eb="9">
      <t>ガイカ</t>
    </rPh>
    <phoneticPr fontId="9"/>
  </si>
  <si>
    <t>QAPI_COOP_FOREIGNMONEY13</t>
  </si>
  <si>
    <r>
      <t>支援連携情報・外貨単位13</t>
    </r>
    <r>
      <rPr>
        <sz val="11"/>
        <color theme="1"/>
        <rFont val="ＭＳ Ｐゴシック"/>
        <family val="2"/>
        <charset val="128"/>
        <scheme val="minor"/>
      </rPr>
      <t/>
    </r>
    <rPh sb="7" eb="9">
      <t>ガイカ</t>
    </rPh>
    <rPh sb="9" eb="11">
      <t>タンイ</t>
    </rPh>
    <phoneticPr fontId="9"/>
  </si>
  <si>
    <t>QAPI_COOP_FOREIGNUNIT13</t>
  </si>
  <si>
    <t>QAPI_COOP_STATE14</t>
  </si>
  <si>
    <t>QAPI_COOP_USEMEMNO14</t>
  </si>
  <si>
    <t>QAPI_COOP_USEDATE14</t>
  </si>
  <si>
    <t>QAPI_COOP_APPDATE14</t>
  </si>
  <si>
    <t>QAPI_COOP_SHOPNAME14</t>
  </si>
  <si>
    <t>QAPI_COOP_MONEY14</t>
  </si>
  <si>
    <r>
      <t>支援連携情報・外貨14</t>
    </r>
    <r>
      <rPr>
        <sz val="11"/>
        <color theme="1"/>
        <rFont val="ＭＳ Ｐゴシック"/>
        <family val="2"/>
        <charset val="128"/>
        <scheme val="minor"/>
      </rPr>
      <t/>
    </r>
    <rPh sb="7" eb="9">
      <t>ガイカ</t>
    </rPh>
    <phoneticPr fontId="9"/>
  </si>
  <si>
    <t>QAPI_COOP_FOREIGNMONEY14</t>
  </si>
  <si>
    <r>
      <t>支援連携情報・外貨単位14</t>
    </r>
    <r>
      <rPr>
        <sz val="11"/>
        <color theme="1"/>
        <rFont val="ＭＳ Ｐゴシック"/>
        <family val="2"/>
        <charset val="128"/>
        <scheme val="minor"/>
      </rPr>
      <t/>
    </r>
    <rPh sb="7" eb="9">
      <t>ガイカ</t>
    </rPh>
    <rPh sb="9" eb="11">
      <t>タンイ</t>
    </rPh>
    <phoneticPr fontId="9"/>
  </si>
  <si>
    <t>QAPI_COOP_FOREIGNUNIT14</t>
  </si>
  <si>
    <t>QAPI_COOP_STATE15</t>
  </si>
  <si>
    <t>QAPI_COOP_USEMEMNO15</t>
  </si>
  <si>
    <t>QAPI_COOP_USEDATE15</t>
  </si>
  <si>
    <t>QAPI_COOP_APPDATE15</t>
  </si>
  <si>
    <t>QAPI_COOP_SHOPNAME15</t>
  </si>
  <si>
    <t>QAPI_COOP_MONEY15</t>
  </si>
  <si>
    <r>
      <t>支援連携情報・外貨15</t>
    </r>
    <r>
      <rPr>
        <sz val="11"/>
        <color theme="1"/>
        <rFont val="ＭＳ Ｐゴシック"/>
        <family val="2"/>
        <charset val="128"/>
        <scheme val="minor"/>
      </rPr>
      <t/>
    </r>
    <rPh sb="7" eb="9">
      <t>ガイカ</t>
    </rPh>
    <phoneticPr fontId="9"/>
  </si>
  <si>
    <t>QAPI_COOP_FOREIGNMONEY15</t>
  </si>
  <si>
    <r>
      <t>支援連携情報・外貨単位15</t>
    </r>
    <r>
      <rPr>
        <sz val="11"/>
        <color theme="1"/>
        <rFont val="ＭＳ Ｐゴシック"/>
        <family val="2"/>
        <charset val="128"/>
        <scheme val="minor"/>
      </rPr>
      <t/>
    </r>
    <rPh sb="7" eb="9">
      <t>ガイカ</t>
    </rPh>
    <rPh sb="9" eb="11">
      <t>タンイ</t>
    </rPh>
    <phoneticPr fontId="9"/>
  </si>
  <si>
    <t>QAPI_COOP_FOREIGNUNIT15</t>
  </si>
  <si>
    <t>QAPI_SINYOUPRNTDATE</t>
  </si>
  <si>
    <t>QAPI_SINYOUPRNTOPECD</t>
  </si>
  <si>
    <t>QAPI_KAIINPRNTDATE</t>
  </si>
  <si>
    <t>QAPI_KAIINPRNTOPECD</t>
  </si>
  <si>
    <t>QAPI_DELSINYOUPRNTDATE</t>
  </si>
  <si>
    <t>QAPI_DELSINYOUPRNTOPECD</t>
  </si>
  <si>
    <t>QAPI_DELKAIINPRNTDATE</t>
  </si>
  <si>
    <t>QAPI_DELKAIINPRNTOPECD</t>
  </si>
  <si>
    <t>連携テーブル(利用明細)</t>
    <phoneticPr fontId="6"/>
  </si>
  <si>
    <t>チケットＩＤ</t>
  </si>
  <si>
    <t>QAPJ_TICKETID</t>
  </si>
  <si>
    <t>コンタクトＩＤ</t>
  </si>
  <si>
    <t>QAPJ_CONTACTID</t>
  </si>
  <si>
    <t>QAPJ_SEQUENCEID</t>
  </si>
  <si>
    <t>QAPJ_OperatorID</t>
  </si>
  <si>
    <t>QAPJ_OperatorName</t>
  </si>
  <si>
    <t>インフォメーションＫＥＹ</t>
  </si>
  <si>
    <t>QAPJ_InfoKEY</t>
  </si>
  <si>
    <t>QAPJ_KIGYOUCD</t>
  </si>
  <si>
    <t>QAPJ_SUBRANGEKEY</t>
  </si>
  <si>
    <t>QAPJ_NAIBUKAIINNO</t>
  </si>
  <si>
    <t>取引番号</t>
  </si>
  <si>
    <t>QAPJ_TORIHIKINO</t>
  </si>
  <si>
    <t>登録日時</t>
  </si>
  <si>
    <t>QAPJ_TOUROKUYMD</t>
  </si>
  <si>
    <t>更新日時</t>
  </si>
  <si>
    <t>QAPJ_KOUSINYMD</t>
  </si>
  <si>
    <t>連携テーブル(入金履歴)</t>
    <phoneticPr fontId="6"/>
  </si>
  <si>
    <t>QAPK_TICKETID</t>
  </si>
  <si>
    <t>QAPK_CONTACTID</t>
  </si>
  <si>
    <t>QAPK_SEQUENCEID</t>
  </si>
  <si>
    <t>QAPK_OperatorID</t>
  </si>
  <si>
    <t>QAPK_OperatorName</t>
  </si>
  <si>
    <t>QAPK_InfoKEY</t>
  </si>
  <si>
    <t>QAPK_KIGYOUCD</t>
  </si>
  <si>
    <t>QAPK_SUBRANGEKEY</t>
  </si>
  <si>
    <t>QAPK_NAIBUKAIINNO</t>
  </si>
  <si>
    <t>明細番号</t>
  </si>
  <si>
    <t>QAPK_MEISAINO</t>
  </si>
  <si>
    <t>処理通番</t>
  </si>
  <si>
    <t>QAPK_SHORITUUBAN</t>
  </si>
  <si>
    <t>QAPK_TOUROKUYMD</t>
  </si>
  <si>
    <t>QAPK_KOUSINYMD</t>
  </si>
  <si>
    <t>連携テーブル（国内調査）</t>
    <phoneticPr fontId="6"/>
  </si>
  <si>
    <t>QAPL_TICKETID</t>
  </si>
  <si>
    <t>QAPL_CONTACTID</t>
  </si>
  <si>
    <t>QAPL_SEQUENCEID</t>
  </si>
  <si>
    <t>QAPL_OperatorID</t>
  </si>
  <si>
    <t>QAPL_OperatorName</t>
  </si>
  <si>
    <t>QAPL_InfoKEY</t>
  </si>
  <si>
    <t>QAPL_KIGYOUCD</t>
  </si>
  <si>
    <t>QAPL_SUBRANGEKEY</t>
  </si>
  <si>
    <t>QAPL_NAIBUKAIINNO</t>
  </si>
  <si>
    <t>売り通番</t>
  </si>
  <si>
    <t>QAPL_URITUUBAN</t>
  </si>
  <si>
    <t>QAPL_TOUROKUYMD</t>
  </si>
  <si>
    <t>QAPL_KOUSINYMD</t>
  </si>
  <si>
    <t>連携テーブル(国外調査)</t>
    <phoneticPr fontId="6"/>
  </si>
  <si>
    <t>QAPM_TICKETID</t>
  </si>
  <si>
    <t>QAPM_CONTACTID</t>
  </si>
  <si>
    <t>QAPM_SEQUENCEID</t>
  </si>
  <si>
    <t>QAPM_OperatorID</t>
  </si>
  <si>
    <t>QAPM_OperatorName</t>
  </si>
  <si>
    <t>QAPM_InfoKEY</t>
  </si>
  <si>
    <t>QAPM_KIGYOUCD</t>
  </si>
  <si>
    <t>QAPM_SUBRANGEKEY</t>
  </si>
  <si>
    <t>QAPM_NAIBUKAIINNO</t>
  </si>
  <si>
    <t>QAPM_URITUUBAN</t>
  </si>
  <si>
    <t>QAPM_TOUROKUYMD</t>
  </si>
  <si>
    <t>QAPM_KOUSINYMD</t>
  </si>
  <si>
    <t>領収証一覧ワークテーブル</t>
    <phoneticPr fontId="6"/>
  </si>
  <si>
    <t>至急種別</t>
  </si>
  <si>
    <t xml:space="preserve">QAPN_URGENT              </t>
  </si>
  <si>
    <t>文字列_45</t>
  </si>
  <si>
    <t xml:space="preserve">QAPN_RECEIPTDATETIME     </t>
  </si>
  <si>
    <t>受付担当者</t>
  </si>
  <si>
    <t xml:space="preserve">QAPN_USHERNAME           </t>
  </si>
  <si>
    <t>申請書出力日</t>
  </si>
  <si>
    <t xml:space="preserve">QAPN_OUTPUTDATE          </t>
  </si>
  <si>
    <t>申請書出力時間</t>
  </si>
  <si>
    <t xml:space="preserve">QAPN_OUTPUTTIME          </t>
  </si>
  <si>
    <t>備考</t>
  </si>
  <si>
    <t xml:space="preserve">QAPN_MEMO                </t>
  </si>
  <si>
    <t xml:space="preserve">QAPN_TICKETID            </t>
  </si>
  <si>
    <t xml:space="preserve">QAPN_CONTACTID           </t>
  </si>
  <si>
    <t>シーケンス(枚数)</t>
  </si>
  <si>
    <t xml:space="preserve">QAPN_SEQUENCEID          </t>
  </si>
  <si>
    <t xml:space="preserve">QAPN_GAIBUKAIINNO        </t>
  </si>
  <si>
    <t xml:space="preserve">QAPN_SHIMEI              </t>
  </si>
  <si>
    <t xml:space="preserve">QAPN_TozaiKbn            </t>
  </si>
  <si>
    <t>文字列_46</t>
  </si>
  <si>
    <t>依頼者</t>
    <phoneticPr fontId="6"/>
  </si>
  <si>
    <t xml:space="preserve">QAPN_CONTACTER           </t>
  </si>
  <si>
    <t xml:space="preserve">QAPN_DSPMETHOD           </t>
  </si>
  <si>
    <t>入金日</t>
  </si>
  <si>
    <t xml:space="preserve">QAPN_PAYDATE             </t>
  </si>
  <si>
    <t>来店先名称漢字</t>
  </si>
  <si>
    <t xml:space="preserve">QAPN_STORENAMEKAN        </t>
  </si>
  <si>
    <t>領収証発行種別</t>
  </si>
  <si>
    <t xml:space="preserve">QAPN_ISSUECLASSIFICATE   </t>
  </si>
  <si>
    <t>領収証発行金額</t>
  </si>
  <si>
    <t xml:space="preserve">QAPN_ISSUEMONEY          </t>
  </si>
  <si>
    <t>郵送先</t>
  </si>
  <si>
    <t xml:space="preserve">QAPN_JTKCHECK            </t>
  </si>
  <si>
    <t>発送種別</t>
  </si>
  <si>
    <t>QAPN_DISPATCHCLASSIFICATE</t>
  </si>
  <si>
    <t>但書種別メモ</t>
  </si>
  <si>
    <t xml:space="preserve">QAPN_PROVISOMEMO         </t>
  </si>
  <si>
    <t>領収証名義</t>
  </si>
  <si>
    <t xml:space="preserve">QAPN_RECEIPTNAME         </t>
  </si>
  <si>
    <t xml:space="preserve">QAPN_TYOUSAPRNTOPECD     </t>
  </si>
  <si>
    <t>領収証発行申請ワークテーブル</t>
    <phoneticPr fontId="6"/>
  </si>
  <si>
    <t>QAPO_RYOSYUSHINSEIW</t>
    <phoneticPr fontId="6"/>
  </si>
  <si>
    <t>印刷用シーケンス</t>
  </si>
  <si>
    <t>QAPO_RECSEQ</t>
  </si>
  <si>
    <t>数値_9</t>
  </si>
  <si>
    <t>枚目1</t>
  </si>
  <si>
    <t>QAPO_PAGE1</t>
  </si>
  <si>
    <t>数値_10</t>
  </si>
  <si>
    <t>枚数1</t>
  </si>
  <si>
    <t>QAPO_MAISUU1</t>
  </si>
  <si>
    <t>受付日1</t>
  </si>
  <si>
    <t>QAPO_RECEIPTDATE1</t>
  </si>
  <si>
    <t>依頼者その他メモ1</t>
  </si>
  <si>
    <t>QAPO_IraiOTHERMEMO1</t>
  </si>
  <si>
    <t>受付者1</t>
  </si>
  <si>
    <t>QAPO_USHERNAME1</t>
  </si>
  <si>
    <t>会員氏名1</t>
  </si>
  <si>
    <t>QAPO_SHIMEI1</t>
  </si>
  <si>
    <t>外部会員番号1</t>
  </si>
  <si>
    <t>QAPO_GAIBUKAIINNO1</t>
  </si>
  <si>
    <t>発送種別1</t>
  </si>
  <si>
    <t>QAPO_DISPATCHCLASSIFICATE1</t>
  </si>
  <si>
    <t>至急種別1</t>
  </si>
  <si>
    <t>QAPO_URGENT1</t>
  </si>
  <si>
    <t>領収証発行文字列1</t>
  </si>
  <si>
    <t>QAPO_RyoHakkoSTR1</t>
  </si>
  <si>
    <t>引落金文字列1</t>
  </si>
  <si>
    <t>QAPO_HIKIKNGMEMO1</t>
  </si>
  <si>
    <t>引落金額全額1</t>
  </si>
  <si>
    <t>QAPO_HikiKngZen1</t>
  </si>
  <si>
    <t>引落金額一部1</t>
  </si>
  <si>
    <t>QAPO_HikiKngIchi1</t>
  </si>
  <si>
    <t>引落金額1</t>
  </si>
  <si>
    <t>QAPO_HikiKng1</t>
  </si>
  <si>
    <t>文字列_48</t>
  </si>
  <si>
    <t>領収証発行金額1</t>
  </si>
  <si>
    <t>QAPO_RyoHakkoKng1</t>
  </si>
  <si>
    <t>但書メモ1</t>
  </si>
  <si>
    <t>QAPO_TadaOTHERMEMO1</t>
  </si>
  <si>
    <t>領収証名義1</t>
  </si>
  <si>
    <t>QAPO_RECEIPTNAME1</t>
  </si>
  <si>
    <t>領収証名義メモ1</t>
  </si>
  <si>
    <t>QAPO_RECEIPTNAMEMEMO1</t>
  </si>
  <si>
    <t>QAPO_JTKMEMO1</t>
  </si>
  <si>
    <t>郵送先 郵便番号1</t>
  </si>
  <si>
    <t>QAPO_JTKYUUBINNO1</t>
  </si>
  <si>
    <t>郵送先 県名漢字1</t>
  </si>
  <si>
    <t>QAPO_JTKKENKAN1</t>
  </si>
  <si>
    <t>郵送先 住所名漢字1</t>
  </si>
  <si>
    <t>QAPO_JTKJUSHOKAN1</t>
  </si>
  <si>
    <t>郵送先 番地漢字1</t>
  </si>
  <si>
    <t>QAPO_JTKBANCHIKAN1</t>
  </si>
  <si>
    <t>郵送先 方書漢字1</t>
  </si>
  <si>
    <t>QAPO_JTKKATAKAN1</t>
  </si>
  <si>
    <t>郵送先 宛名漢字1</t>
  </si>
  <si>
    <t>QAPO_JTKATENA1</t>
  </si>
  <si>
    <t>備考1</t>
  </si>
  <si>
    <t>QAPO_MEMO1</t>
  </si>
  <si>
    <t>発行日年1</t>
  </si>
  <si>
    <t>QAPO_HakkoYYYY1</t>
  </si>
  <si>
    <t>発行日月1</t>
  </si>
  <si>
    <t>QAPO_HakkoMM1</t>
  </si>
  <si>
    <t>発行日日1</t>
  </si>
  <si>
    <t>QAPO_HakkoDD1</t>
  </si>
  <si>
    <t>郵送日年1</t>
  </si>
  <si>
    <t>QAPO_YusouYYYY1</t>
  </si>
  <si>
    <t>郵送日月1</t>
  </si>
  <si>
    <t>QAPO_YusouMM1</t>
  </si>
  <si>
    <t>郵送日日1</t>
  </si>
  <si>
    <t>QAPO_YusouDD1</t>
  </si>
  <si>
    <t>枚目2</t>
  </si>
  <si>
    <t>QAPO_PAGE2</t>
  </si>
  <si>
    <t>枚数2</t>
  </si>
  <si>
    <t>QAPO_MAISUU2</t>
  </si>
  <si>
    <t>受付日2</t>
  </si>
  <si>
    <t>QAPO_RECEIPTDATE2</t>
  </si>
  <si>
    <t>依頼者その他メモ2</t>
  </si>
  <si>
    <t>QAPO_IraiOTHERMEMO2</t>
  </si>
  <si>
    <t>受付者2</t>
  </si>
  <si>
    <t>QAPO_USHERNAME2</t>
  </si>
  <si>
    <t>会員氏名2</t>
  </si>
  <si>
    <t>QAPO_SHIMEI2</t>
  </si>
  <si>
    <t>外部会員番号2</t>
  </si>
  <si>
    <t>QAPO_GAIBUKAIINNO2</t>
  </si>
  <si>
    <t>QAPO_DISPATCHCLASSIFICATE2</t>
  </si>
  <si>
    <t>QAPO_URGENT2</t>
  </si>
  <si>
    <t>領収証発行文字列2</t>
  </si>
  <si>
    <t>QAPO_RyoHakkoSTR2</t>
  </si>
  <si>
    <t>引落金文字列2</t>
  </si>
  <si>
    <t>QAPO_HIKIKNGMEMO2</t>
  </si>
  <si>
    <t>引落金額全額2</t>
  </si>
  <si>
    <t>QAPO_HikiKngZen2</t>
  </si>
  <si>
    <t>引落金額一部2</t>
  </si>
  <si>
    <t>QAPO_HikiKngIchi2</t>
  </si>
  <si>
    <t>引落金額2</t>
  </si>
  <si>
    <t>QAPO_HikiKng2</t>
  </si>
  <si>
    <t>領収証発行金額2</t>
  </si>
  <si>
    <t>QAPO_RyoHakkoKng2</t>
  </si>
  <si>
    <t>但書メモ2</t>
  </si>
  <si>
    <t>QAPO_TadaOTHERMEMO2</t>
  </si>
  <si>
    <t>領収証名義2</t>
  </si>
  <si>
    <t>QAPO_RECEIPTNAME2</t>
  </si>
  <si>
    <t>領収証名義メモ2</t>
  </si>
  <si>
    <t>QAPO_RECEIPTNAMEMEMO2</t>
  </si>
  <si>
    <t>QAPO_JTKMEMO2</t>
  </si>
  <si>
    <t>郵送先 郵便番号2</t>
  </si>
  <si>
    <t>QAPO_JTKYUUBINNO2</t>
  </si>
  <si>
    <t>郵送先 県名漢字2</t>
  </si>
  <si>
    <t>QAPO_JTKKENKAN2</t>
  </si>
  <si>
    <t>郵送先 住所名漢字2</t>
  </si>
  <si>
    <t>QAPO_JTKJUSHOKAN2</t>
  </si>
  <si>
    <t>郵送先 番地漢字2</t>
  </si>
  <si>
    <t>QAPO_JTKBANCHIKAN2</t>
  </si>
  <si>
    <t>郵送先 方書漢字2</t>
  </si>
  <si>
    <t>QAPO_JTKKATAKAN2</t>
  </si>
  <si>
    <t>郵送先 宛名漢字2</t>
  </si>
  <si>
    <t>QAPO_JTKATENA2</t>
  </si>
  <si>
    <t>備考2</t>
  </si>
  <si>
    <t>QAPO_MEMO2</t>
  </si>
  <si>
    <t>発行日年2</t>
  </si>
  <si>
    <t>QAPO_HakkoYYYY2</t>
  </si>
  <si>
    <t>発行日月2</t>
  </si>
  <si>
    <t>QAPO_HakkoMM2</t>
  </si>
  <si>
    <t>発行日日2</t>
  </si>
  <si>
    <t>QAPO_HakkoDD2</t>
  </si>
  <si>
    <t>郵送日年2</t>
  </si>
  <si>
    <t>QAPO_YusouYYYY2</t>
  </si>
  <si>
    <t>郵送日月2</t>
  </si>
  <si>
    <t>QAPO_YusouMM2</t>
  </si>
  <si>
    <t>郵送日日2</t>
  </si>
  <si>
    <t>QAPO_YusouDD2</t>
  </si>
  <si>
    <t>QAPO_TYOUSAPRNTOPECD</t>
  </si>
  <si>
    <t>調査依頼国内一覧ワークテーブル</t>
    <phoneticPr fontId="6"/>
  </si>
  <si>
    <t>管理店</t>
    <phoneticPr fontId="6"/>
  </si>
  <si>
    <t xml:space="preserve">QAPP_KANRITEN       </t>
  </si>
  <si>
    <t xml:space="preserve">QAPP_RECEIPTER      </t>
  </si>
  <si>
    <t>QAPP_RECEIPTDATETIME</t>
  </si>
  <si>
    <t xml:space="preserve">QAPP_CONTACTER      </t>
  </si>
  <si>
    <t>調査依頼票印刷日時</t>
  </si>
  <si>
    <t xml:space="preserve">QAPP_TYOUSAPRNTDATE </t>
  </si>
  <si>
    <t>利用会員番号</t>
  </si>
  <si>
    <t xml:space="preserve">QAPP_GAIBUKAIINNO   </t>
  </si>
  <si>
    <t xml:space="preserve">QAPP_SHIMEI         </t>
  </si>
  <si>
    <t>利用日</t>
  </si>
  <si>
    <t xml:space="preserve">QAPP_RiyouYMD       </t>
  </si>
  <si>
    <t>利用金額</t>
  </si>
  <si>
    <t xml:space="preserve">QAPP_RiyouKng       </t>
  </si>
  <si>
    <t>利用加盟店名</t>
  </si>
  <si>
    <t xml:space="preserve">QAPP_RiyouKameiTen  </t>
  </si>
  <si>
    <t>支払い変更内容</t>
  </si>
  <si>
    <t xml:space="preserve">QAPP_PAYUPDATE      </t>
  </si>
  <si>
    <t>文字列_49</t>
  </si>
  <si>
    <t>支払い変更コメント</t>
  </si>
  <si>
    <t xml:space="preserve">QAPP_PAYMEMO        </t>
  </si>
  <si>
    <t>文字列_50</t>
  </si>
  <si>
    <t>引落金額の内容</t>
  </si>
  <si>
    <t xml:space="preserve">QAPP_HIKIOTOSIMEMO  </t>
  </si>
  <si>
    <t>調査内容</t>
  </si>
  <si>
    <t xml:space="preserve">QAPP_INVREPORT      </t>
  </si>
  <si>
    <t>調査理由</t>
  </si>
  <si>
    <t xml:space="preserve">QAPP_TYOUSAMEMO     </t>
  </si>
  <si>
    <t>取消理由</t>
  </si>
  <si>
    <t xml:space="preserve">QAPP_DELMEMO        </t>
  </si>
  <si>
    <t>支援データ利用会員番号</t>
  </si>
  <si>
    <t xml:space="preserve">QAPP_COOP_USEMEMNO  </t>
  </si>
  <si>
    <t>支援データ利用日</t>
  </si>
  <si>
    <t xml:space="preserve">QAPP_COOP_USEDATE   </t>
  </si>
  <si>
    <t>支援データ計上日</t>
  </si>
  <si>
    <t xml:space="preserve">QAPP_COOP_APPDATE   </t>
  </si>
  <si>
    <t>支援データ加盟店名</t>
  </si>
  <si>
    <t xml:space="preserve">QAPP_COOP_SHOPNAME  </t>
  </si>
  <si>
    <t>文字列_51</t>
  </si>
  <si>
    <t>支援データ金額(先頭に'+','-'符号付加)</t>
  </si>
  <si>
    <t xml:space="preserve">QAPP_COOP_MONEY     </t>
  </si>
  <si>
    <t xml:space="preserve">QAPP_LISTPRNTOPECD  </t>
  </si>
  <si>
    <t>調査依頼国内ワークテーブル</t>
    <phoneticPr fontId="6"/>
  </si>
  <si>
    <t>管理店95</t>
  </si>
  <si>
    <t xml:space="preserve">QAPQ_Kanri95            </t>
  </si>
  <si>
    <t>管理店85</t>
  </si>
  <si>
    <t xml:space="preserve">QAPQ_Kanri85            </t>
  </si>
  <si>
    <t>受付年</t>
  </si>
  <si>
    <t xml:space="preserve">QAPQ_UkeYYYY            </t>
  </si>
  <si>
    <t>受付月</t>
  </si>
  <si>
    <t xml:space="preserve">QAPQ_UkeMM              </t>
  </si>
  <si>
    <t xml:space="preserve">QAPQ_UkeDD              </t>
  </si>
  <si>
    <t>受付時</t>
  </si>
  <si>
    <t xml:space="preserve">QAPQ_UkeHH              </t>
  </si>
  <si>
    <t>受付分</t>
  </si>
  <si>
    <t xml:space="preserve">QAPQ_UkeMI              </t>
  </si>
  <si>
    <t>受付者</t>
  </si>
  <si>
    <t xml:space="preserve">QAPQ_USHERNAME          </t>
  </si>
  <si>
    <t xml:space="preserve">QAPQ_GAIBUKAIINNO       </t>
  </si>
  <si>
    <t>連絡者本人</t>
  </si>
  <si>
    <t xml:space="preserve">QAPQ_RenME              </t>
  </si>
  <si>
    <t>連絡者家族</t>
  </si>
  <si>
    <t xml:space="preserve">QAPQ_RenFamily          </t>
  </si>
  <si>
    <t>連絡者家族メモ</t>
  </si>
  <si>
    <t xml:space="preserve">QAPQ_RenFamilyMEMO      </t>
  </si>
  <si>
    <t>連絡者その他</t>
  </si>
  <si>
    <t xml:space="preserve">QAPQ_RenOTHER           </t>
  </si>
  <si>
    <t>連絡者その他メモ</t>
  </si>
  <si>
    <t xml:space="preserve">QAPQ_RenOTHERMEMO       </t>
  </si>
  <si>
    <t>利用会員名(ｶﾀｶﾅ)</t>
  </si>
  <si>
    <t xml:space="preserve">QAPQ_HONSHIMEIKANA      </t>
  </si>
  <si>
    <t>口座状況正常</t>
  </si>
  <si>
    <t xml:space="preserve">QAPQ_KouStNormal        </t>
  </si>
  <si>
    <t>口座状況早期1</t>
  </si>
  <si>
    <t xml:space="preserve">QAPQ_KouStSou1          </t>
  </si>
  <si>
    <t>口座状況早期2</t>
  </si>
  <si>
    <t xml:space="preserve">QAPQ_KouStSou2          </t>
  </si>
  <si>
    <t>口座状況本督A</t>
  </si>
  <si>
    <t xml:space="preserve">QAPQ_KouStHonA          </t>
  </si>
  <si>
    <t>口座状況本督B</t>
  </si>
  <si>
    <t xml:space="preserve">QAPQ_KouStHonB          </t>
  </si>
  <si>
    <t>電話番号自宅</t>
  </si>
  <si>
    <t xml:space="preserve">QAPQ_TelHome            </t>
  </si>
  <si>
    <t>電話番号その他</t>
  </si>
  <si>
    <t xml:space="preserve">QAPQ_TelOther           </t>
  </si>
  <si>
    <t>電話番号</t>
  </si>
  <si>
    <t xml:space="preserve">QAPQ_Tel                </t>
  </si>
  <si>
    <t>問合せ1</t>
  </si>
  <si>
    <t xml:space="preserve">QAPQ_Toi1               </t>
  </si>
  <si>
    <t>問合せ2</t>
  </si>
  <si>
    <t xml:space="preserve">QAPQ_Toi2               </t>
  </si>
  <si>
    <t>問合せ3</t>
  </si>
  <si>
    <t xml:space="preserve">QAPQ_Toi3               </t>
  </si>
  <si>
    <t>問合せ4</t>
  </si>
  <si>
    <t xml:space="preserve">QAPQ_Toi4               </t>
  </si>
  <si>
    <t>問合せ5</t>
  </si>
  <si>
    <t xml:space="preserve">QAPQ_Toi5               </t>
  </si>
  <si>
    <t>問合せ6</t>
  </si>
  <si>
    <t xml:space="preserve">QAPQ_Toi6               </t>
  </si>
  <si>
    <t>問合せ6キャンセル日メモ</t>
  </si>
  <si>
    <t xml:space="preserve">QAPQ_Toi6CanDateMEMO    </t>
  </si>
  <si>
    <t>問合せ6キャンセル伝票控え有</t>
  </si>
  <si>
    <t xml:space="preserve">QAPQ_Toi6CanDenYes      </t>
  </si>
  <si>
    <t>問合せ6キャンセル伝票控え無</t>
  </si>
  <si>
    <t xml:space="preserve">QAPQ_Toi6CanDenNo       </t>
  </si>
  <si>
    <t>問合せ6キャンセル方法メモ</t>
  </si>
  <si>
    <t xml:space="preserve">QAPQ_Toi6CanHouMEMO     </t>
  </si>
  <si>
    <t>問合せ7</t>
  </si>
  <si>
    <t xml:space="preserve">QAPQ_Toi7               </t>
  </si>
  <si>
    <t>問合せ7金額</t>
  </si>
  <si>
    <t xml:space="preserve">QAPQ_Toi7Kng            </t>
  </si>
  <si>
    <t>問合せ7控え有</t>
  </si>
  <si>
    <t xml:space="preserve">QAPQ_Toi7HikaYes        </t>
  </si>
  <si>
    <t>問合せ7控え無</t>
  </si>
  <si>
    <t xml:space="preserve">QAPQ_Toi7HikaNo         </t>
  </si>
  <si>
    <t>問合せ8</t>
  </si>
  <si>
    <t xml:space="preserve">QAPQ_Toi8               </t>
  </si>
  <si>
    <t>問合せ8決済現金</t>
  </si>
  <si>
    <t xml:space="preserve">QAPQ_Toi8KesGen         </t>
  </si>
  <si>
    <t>問合せ8決済他社カード</t>
  </si>
  <si>
    <t xml:space="preserve">QAPQ_Toi8KesOCard       </t>
  </si>
  <si>
    <t>問合せ8決済他社カードメモ</t>
  </si>
  <si>
    <t xml:space="preserve">QAPQ_Toi8KesOCardMEMO   </t>
  </si>
  <si>
    <t>問合せ8カード</t>
  </si>
  <si>
    <t xml:space="preserve">QAPQ_Toi8Card           </t>
  </si>
  <si>
    <t>問合せ8その他</t>
  </si>
  <si>
    <t xml:space="preserve">QAPQ_Toi8OTHER          </t>
  </si>
  <si>
    <t>問合せ8その他メモ</t>
  </si>
  <si>
    <t xml:space="preserve">QAPQ_Toi8OTHERMEMO      </t>
  </si>
  <si>
    <t>問合せ8控え有</t>
  </si>
  <si>
    <t xml:space="preserve">QAPQ_Toi8HikaYes        </t>
  </si>
  <si>
    <t>問合せ8控え無</t>
  </si>
  <si>
    <t xml:space="preserve">QAPQ_Toi8HikaNo         </t>
  </si>
  <si>
    <t xml:space="preserve">QAPQ_INVREPORT          </t>
  </si>
  <si>
    <t>控え伝票FAXはい</t>
  </si>
  <si>
    <t xml:space="preserve">QAPQ_HikaFAXYes         </t>
  </si>
  <si>
    <t>控え伝票FAXいいえ</t>
  </si>
  <si>
    <t xml:space="preserve">QAPQ_HikaFAXNo          </t>
  </si>
  <si>
    <t>引落引落済</t>
  </si>
  <si>
    <t xml:space="preserve">QAPQ_HikiSumi           </t>
  </si>
  <si>
    <t>引落引落可</t>
  </si>
  <si>
    <t xml:space="preserve">QAPQ_HikiKa             </t>
  </si>
  <si>
    <t>引落金額修正</t>
  </si>
  <si>
    <t xml:space="preserve">QAPQ_HikiSyu            </t>
  </si>
  <si>
    <t>引落金額修正前</t>
  </si>
  <si>
    <t xml:space="preserve">QAPQ_HikiSyuBefore      </t>
  </si>
  <si>
    <t>引落金額修正後</t>
  </si>
  <si>
    <t xml:space="preserve">QAPQ_HikiSyuAfter       </t>
  </si>
  <si>
    <t>引落依頼返却</t>
  </si>
  <si>
    <t xml:space="preserve">QAPQ_HikiHen            </t>
  </si>
  <si>
    <t>引落依頼返却金額</t>
  </si>
  <si>
    <t xml:space="preserve">QAPQ_HikiKng            </t>
  </si>
  <si>
    <t>引落依頼返却年</t>
  </si>
  <si>
    <t xml:space="preserve">QAPQ_HikiHenYYYY        </t>
  </si>
  <si>
    <t>引落依頼返却月</t>
  </si>
  <si>
    <t xml:space="preserve">QAPQ_HikiHenMM          </t>
  </si>
  <si>
    <t>引落依頼返却日</t>
  </si>
  <si>
    <t xml:space="preserve">QAPQ_HikiHenDD          </t>
  </si>
  <si>
    <t>引落依頼返却振込み</t>
  </si>
  <si>
    <t xml:space="preserve">QAPQ_HikiHenFuri        </t>
  </si>
  <si>
    <t>引落依頼返却来店</t>
  </si>
  <si>
    <t xml:space="preserve">QAPQ_HikiHenRai         </t>
  </si>
  <si>
    <t>引落依頼返却来店コード</t>
  </si>
  <si>
    <t xml:space="preserve">QAPQ_HikiHenRaitenCD    </t>
  </si>
  <si>
    <t>引落依頼返却次月引落</t>
  </si>
  <si>
    <t xml:space="preserve">QAPQ_HikiHenNext        </t>
  </si>
  <si>
    <t>引落残不足</t>
  </si>
  <si>
    <t xml:space="preserve">QAPQ_HikiZan            </t>
  </si>
  <si>
    <t>引落残不足金額</t>
  </si>
  <si>
    <t xml:space="preserve">QAPQ_HikiZanKng         </t>
  </si>
  <si>
    <t>引落残入金年</t>
  </si>
  <si>
    <t xml:space="preserve">QAPQ_HikiZanYYYY        </t>
  </si>
  <si>
    <t>引落残入金月</t>
  </si>
  <si>
    <t xml:space="preserve">QAPQ_HikiZanMM          </t>
  </si>
  <si>
    <t>引落残入金日</t>
  </si>
  <si>
    <t xml:space="preserve">QAPQ_HikiZanDD          </t>
  </si>
  <si>
    <t>引落残振込</t>
  </si>
  <si>
    <t xml:space="preserve">QAPQ_HikiZanFuri        </t>
  </si>
  <si>
    <t>引落残来店</t>
  </si>
  <si>
    <t xml:space="preserve">QAPQ_HikiZanRai         </t>
  </si>
  <si>
    <t>引落残来店コード</t>
  </si>
  <si>
    <t xml:space="preserve">QAPQ_HikiZanRaitenCD    </t>
  </si>
  <si>
    <t>引落残次月引落</t>
  </si>
  <si>
    <t xml:space="preserve">QAPQ_HikiZanNext        </t>
  </si>
  <si>
    <t>未請求分有り</t>
  </si>
  <si>
    <t xml:space="preserve">QAPQ_MISEIKYUARI        </t>
  </si>
  <si>
    <t>未請求引落可</t>
  </si>
  <si>
    <t>QAPQ_MISEIKYUHIKIOTOSIKA</t>
  </si>
  <si>
    <t>未請求保留希望</t>
  </si>
  <si>
    <t xml:space="preserve">QAPQ_MISEIKYUHORYU      </t>
  </si>
  <si>
    <t xml:space="preserve">QAPQ_Yuso               </t>
  </si>
  <si>
    <t>郵送先住所</t>
  </si>
  <si>
    <t xml:space="preserve">QAPQ_YusoAdress         </t>
  </si>
  <si>
    <t>留置き至急</t>
  </si>
  <si>
    <t xml:space="preserve">QAPQ_TOMEASAP           </t>
  </si>
  <si>
    <t>留置き永久</t>
  </si>
  <si>
    <t xml:space="preserve">QAPQ_TOMEINFI           </t>
  </si>
  <si>
    <t>至急メモ</t>
  </si>
  <si>
    <t xml:space="preserve">QAPQ_ASAPMEMO           </t>
  </si>
  <si>
    <t>カード番号</t>
  </si>
  <si>
    <t xml:space="preserve">QAPQ_COOP_USEMEMNO      </t>
  </si>
  <si>
    <t xml:space="preserve">QAPQ_COOP_USEDATE       </t>
  </si>
  <si>
    <t>計上日</t>
  </si>
  <si>
    <t xml:space="preserve">QAPQ_COOP_APPDATE       </t>
  </si>
  <si>
    <t>加盟店名</t>
  </si>
  <si>
    <t xml:space="preserve">QAPQ_COOP_SHOPNAME      </t>
  </si>
  <si>
    <t xml:space="preserve">QAPQ_COOP_MONEY         </t>
  </si>
  <si>
    <t xml:space="preserve">QAPQ_TYOUSAPRNTOPECD    </t>
  </si>
  <si>
    <t>調査依頼海外一覧ワークテーブル</t>
    <phoneticPr fontId="6"/>
  </si>
  <si>
    <t xml:space="preserve">QAPR_KANRITEN         </t>
  </si>
  <si>
    <t>QAPR_RECEIPTER</t>
  </si>
  <si>
    <t xml:space="preserve">QAPR_RECEIPTER        </t>
  </si>
  <si>
    <t xml:space="preserve">QAPR_RECEIPTDATETIME  </t>
  </si>
  <si>
    <t xml:space="preserve">QAPR_CONTACTER        </t>
  </si>
  <si>
    <t xml:space="preserve">QAPR_TYOUSAPRNTDATE   </t>
  </si>
  <si>
    <t xml:space="preserve">QAPR_GAIBUKAIINNO     </t>
  </si>
  <si>
    <t>会員名</t>
  </si>
  <si>
    <t xml:space="preserve">QAPR_SHIMEI           </t>
  </si>
  <si>
    <t xml:space="preserve">QAPR_RiyouYMD         </t>
  </si>
  <si>
    <t xml:space="preserve">QAPR_RiyouKng         </t>
  </si>
  <si>
    <t xml:space="preserve">QAPR_RiyouKameiTen    </t>
  </si>
  <si>
    <t>現地通貨額</t>
  </si>
  <si>
    <t xml:space="preserve">QAPR_GenTuAcount      </t>
  </si>
  <si>
    <t>現地通貨</t>
  </si>
  <si>
    <t xml:space="preserve">QAPR_GenTu            </t>
  </si>
  <si>
    <t>支払い変更</t>
  </si>
  <si>
    <t xml:space="preserve">QAPR_PAYUPDATE        </t>
  </si>
  <si>
    <t>引落金額・支払い変更コメント</t>
  </si>
  <si>
    <t xml:space="preserve">QAPR_PAYMEMO          </t>
  </si>
  <si>
    <t>QAPR_HIKIOTOSIMEMO</t>
  </si>
  <si>
    <t xml:space="preserve">QAPR_HIKIOTOSIMEMO    </t>
  </si>
  <si>
    <t xml:space="preserve">QAPR_INVREPORT        </t>
  </si>
  <si>
    <t>調査理由コメント</t>
  </si>
  <si>
    <t xml:space="preserve">QAPR_TYOUSAMEMO       </t>
  </si>
  <si>
    <t>文字列_52</t>
  </si>
  <si>
    <t>取消コメント</t>
  </si>
  <si>
    <t xml:space="preserve">QAPR_DELMEMO          </t>
  </si>
  <si>
    <t xml:space="preserve">QAPR_COOP_USEMEMNO    </t>
  </si>
  <si>
    <t xml:space="preserve">QAPR_COOP_USEDATE     </t>
  </si>
  <si>
    <t xml:space="preserve">QAPR_COOP_APPDATE     </t>
  </si>
  <si>
    <t xml:space="preserve">QAPR_COOP_SHOPNAME    </t>
  </si>
  <si>
    <t xml:space="preserve">QAPR_COOP_MONEY       </t>
  </si>
  <si>
    <t>海外通貨利用額</t>
  </si>
  <si>
    <t>QAPR_COOP_FOREIGNMONEY</t>
  </si>
  <si>
    <t>文字列_53</t>
  </si>
  <si>
    <t>通貨単位</t>
  </si>
  <si>
    <t xml:space="preserve">QAPR_COOP_FOREIGNUNIT </t>
  </si>
  <si>
    <t>文字列_54</t>
  </si>
  <si>
    <t xml:space="preserve">QAPR_LISTPRNTOPECD    </t>
  </si>
  <si>
    <t>調査依頼海外ワークテーブル</t>
    <phoneticPr fontId="6"/>
  </si>
  <si>
    <t xml:space="preserve">QAPS_Kanri95            </t>
  </si>
  <si>
    <t xml:space="preserve">QAPS_Kanri85            </t>
  </si>
  <si>
    <t xml:space="preserve">QAPS_UkeYYYY            </t>
  </si>
  <si>
    <t xml:space="preserve">QAPS_UkeMM              </t>
  </si>
  <si>
    <t xml:space="preserve">QAPS_UkeDD              </t>
  </si>
  <si>
    <t xml:space="preserve">QAPS_UkeHH              </t>
  </si>
  <si>
    <t xml:space="preserve">QAPS_UkeMI              </t>
  </si>
  <si>
    <t xml:space="preserve">QAPS_USHERNAME          </t>
  </si>
  <si>
    <t xml:space="preserve">QAPS_GAIBUKAIINNO       </t>
  </si>
  <si>
    <t>文字列_55</t>
  </si>
  <si>
    <t xml:space="preserve">QAPS_HONSHIMEIKANA      </t>
  </si>
  <si>
    <t xml:space="preserve">QAPS_RenME              </t>
  </si>
  <si>
    <t xml:space="preserve">QAPS_RenFamily          </t>
  </si>
  <si>
    <t xml:space="preserve">QAPS_RenFamilyMEMO      </t>
  </si>
  <si>
    <t xml:space="preserve">QAPS_RenOTHER           </t>
  </si>
  <si>
    <t xml:space="preserve">QAPS_RenOTHERMEMO       </t>
  </si>
  <si>
    <t xml:space="preserve">QAPS_KouStNormal        </t>
  </si>
  <si>
    <t xml:space="preserve">QAPS_KouStSou1          </t>
  </si>
  <si>
    <t xml:space="preserve">QAPS_KouStSou2          </t>
  </si>
  <si>
    <t xml:space="preserve">QAPS_KouStHonA          </t>
  </si>
  <si>
    <t xml:space="preserve">QAPS_KouStHonB          </t>
  </si>
  <si>
    <t>問合せ1利用</t>
  </si>
  <si>
    <t xml:space="preserve">QAPS_Toi1               </t>
  </si>
  <si>
    <t>問合せ1利用覚え</t>
  </si>
  <si>
    <t xml:space="preserve">QAPS_Toi1Riyou          </t>
  </si>
  <si>
    <t>問合せ1利用覚え有</t>
  </si>
  <si>
    <t xml:space="preserve">QAPS_Toi1RiyouYes       </t>
  </si>
  <si>
    <t>問合せ1利用覚え無</t>
  </si>
  <si>
    <t xml:space="preserve">QAPS_Toi1RiyouNo        </t>
  </si>
  <si>
    <t>問合せ1キャンセル</t>
  </si>
  <si>
    <t xml:space="preserve">QAPS_Toi1Can            </t>
  </si>
  <si>
    <t>問合せ1キャンセルWHEN</t>
  </si>
  <si>
    <t xml:space="preserve">QAPS_Toi1CanWhen        </t>
  </si>
  <si>
    <t>問合せ1キャンセルWHENメモ</t>
  </si>
  <si>
    <t xml:space="preserve">QAPS_Toi1CanWhenMEMO    </t>
  </si>
  <si>
    <t>問合せ1キャンセル方法</t>
  </si>
  <si>
    <t xml:space="preserve">QAPS_Toi1CanHou         </t>
  </si>
  <si>
    <t>問合せ1キャンセル方法メモ</t>
  </si>
  <si>
    <t xml:space="preserve">QAPS_Toi1CanHouMEMO     </t>
  </si>
  <si>
    <t>問合せ1キャンセル控え</t>
  </si>
  <si>
    <t xml:space="preserve">QAPS_Toi1CanHika        </t>
  </si>
  <si>
    <t>問合せ1キャンセル控え有</t>
  </si>
  <si>
    <t xml:space="preserve">QAPS_Toi1CanHikaYes     </t>
  </si>
  <si>
    <t>問合せ1キャンセル控え無</t>
  </si>
  <si>
    <t xml:space="preserve">QAPS_Toi1CanHikaNo      </t>
  </si>
  <si>
    <t>問合せ1別方法</t>
  </si>
  <si>
    <t xml:space="preserve">QAPS_Toi1A              </t>
  </si>
  <si>
    <t>問合せ1別方法方法</t>
  </si>
  <si>
    <t xml:space="preserve">QAPS_Toi1AHou           </t>
  </si>
  <si>
    <t>問合せ1別方法方法メモ</t>
  </si>
  <si>
    <t xml:space="preserve">QAPS_Toi1AHouMEMO       </t>
  </si>
  <si>
    <t>問合せ1別方法控え</t>
  </si>
  <si>
    <t xml:space="preserve">QAPS_Toi1AHouHika       </t>
  </si>
  <si>
    <t>問合せ1別方法控え有</t>
  </si>
  <si>
    <t xml:space="preserve">QAPS_Toi1AHouHikaYes    </t>
  </si>
  <si>
    <t>問合せ1別方法控え無</t>
  </si>
  <si>
    <t xml:space="preserve">QAPS_Toi1AHouHikaNo     </t>
  </si>
  <si>
    <t>問合せ1金額相違</t>
  </si>
  <si>
    <t xml:space="preserve">QAPS_Toi1KngDif         </t>
  </si>
  <si>
    <t>問合せ1金額相違控え</t>
  </si>
  <si>
    <t xml:space="preserve">QAPS_Toi1KngDifHika     </t>
  </si>
  <si>
    <t>問合せ1金額相違控え有</t>
  </si>
  <si>
    <t xml:space="preserve">QAPS_Toi1KngDifHikaYes  </t>
  </si>
  <si>
    <t>問合せ1金額相違控え無</t>
  </si>
  <si>
    <t xml:space="preserve">QAPS_Toi1KngDifHikaNo   </t>
  </si>
  <si>
    <t>問合せ1金額正常</t>
  </si>
  <si>
    <t xml:space="preserve">QAPS_Toi1KngNormal      </t>
  </si>
  <si>
    <t>問合せ1金額正常外貨</t>
  </si>
  <si>
    <t xml:space="preserve">QAPS_Toi1KngNormalGai   </t>
  </si>
  <si>
    <t>問合せ1二重</t>
  </si>
  <si>
    <t xml:space="preserve">QAPS_Toi1Dup            </t>
  </si>
  <si>
    <t>問合せ1その他</t>
  </si>
  <si>
    <t xml:space="preserve">QAPS_Toi1OTHER          </t>
  </si>
  <si>
    <t>問合せ2利用</t>
  </si>
  <si>
    <t xml:space="preserve">QAPS_Toi2               </t>
  </si>
  <si>
    <t>問合せ2利用覚え</t>
  </si>
  <si>
    <t xml:space="preserve">QAPS_Toi2Riyou          </t>
  </si>
  <si>
    <t>問合せ2利用覚え有</t>
  </si>
  <si>
    <t xml:space="preserve">QAPS_Toi2RiyouYes       </t>
  </si>
  <si>
    <t>問合せ2利用覚え無</t>
  </si>
  <si>
    <t xml:space="preserve">QAPS_Toi2RiyouNo        </t>
  </si>
  <si>
    <t>問合せ2キャンセル</t>
  </si>
  <si>
    <t xml:space="preserve">QAPS_Toi2Can            </t>
  </si>
  <si>
    <t>問合せ2キャンセルWHEN</t>
  </si>
  <si>
    <t xml:space="preserve">QAPS_Toi2CanWhen        </t>
  </si>
  <si>
    <t>問合せ2キャンセルWHENメモ</t>
  </si>
  <si>
    <t xml:space="preserve">QAPS_Toi2CanWhenMEMO    </t>
  </si>
  <si>
    <t>問合せ2キャンセル方法</t>
  </si>
  <si>
    <t xml:space="preserve">QAPS_Toi2CanHou         </t>
  </si>
  <si>
    <t>問合せ2キャンセル方法メモ</t>
  </si>
  <si>
    <t xml:space="preserve">QAPS_Toi2CanHouMEMO     </t>
  </si>
  <si>
    <t>問合せ2キャンセル控え</t>
  </si>
  <si>
    <t xml:space="preserve">QAPS_Toi2CanHika        </t>
  </si>
  <si>
    <t>問合せ2キャンセル控え有</t>
  </si>
  <si>
    <t xml:space="preserve">QAPS_Toi2CanHikaYes     </t>
  </si>
  <si>
    <t>問合せ2キャンセル控え無</t>
  </si>
  <si>
    <t xml:space="preserve">QAPS_Toi2CanHikaNo      </t>
  </si>
  <si>
    <t>問合せ2商品未着</t>
  </si>
  <si>
    <t xml:space="preserve">QAPS_Toi2ItemNo         </t>
  </si>
  <si>
    <t>問合せ2商品到着予定日</t>
  </si>
  <si>
    <t xml:space="preserve">QAPS_Toi2ARRVDATE       </t>
  </si>
  <si>
    <t>問合せ2商品到着予定日メモ</t>
  </si>
  <si>
    <t xml:space="preserve">QAPS_Toi2ARRVDATEMEMO   </t>
  </si>
  <si>
    <t>問合せ2申込み書控え</t>
  </si>
  <si>
    <t xml:space="preserve">QAPS_Toi2ARRVCHECK      </t>
  </si>
  <si>
    <t>問合せ2申込み書控え有</t>
  </si>
  <si>
    <t xml:space="preserve">QAPS_Toi2ARRVCHECKYes   </t>
  </si>
  <si>
    <t>問合せ2申込み書控え無</t>
  </si>
  <si>
    <t xml:space="preserve">QAPS_Toi2ARRVCHECKNo    </t>
  </si>
  <si>
    <t>問合せ2発送方法</t>
  </si>
  <si>
    <t xml:space="preserve">QAPS_Toi2HasHou         </t>
  </si>
  <si>
    <t>問合せ2発送方法航空便</t>
  </si>
  <si>
    <t xml:space="preserve">QAPS_Toi2HasHouSky      </t>
  </si>
  <si>
    <t>問合せ2発送方法船便</t>
  </si>
  <si>
    <t xml:space="preserve">QAPS_Toi2HasHouSea      </t>
  </si>
  <si>
    <t>問合せ2金額相違</t>
  </si>
  <si>
    <t xml:space="preserve">QAPS_Toi2KngDif         </t>
  </si>
  <si>
    <t>問合せ2金額相違控え</t>
  </si>
  <si>
    <t xml:space="preserve">QAPS_Toi2KngDifHika     </t>
  </si>
  <si>
    <t>問合せ2金額相違控え有</t>
  </si>
  <si>
    <t xml:space="preserve">QAPS_Toi2KngDifHikaYes  </t>
  </si>
  <si>
    <t>問合せ2金額相違控え無</t>
  </si>
  <si>
    <t xml:space="preserve">QAPS_Toi2KngDifHikaNo   </t>
  </si>
  <si>
    <t>問合せ2金額正常</t>
  </si>
  <si>
    <t xml:space="preserve">QAPS_Toi2KngNormal      </t>
  </si>
  <si>
    <t>問合せ2金額正常外貨</t>
  </si>
  <si>
    <t xml:space="preserve">QAPS_Toi2KngNormalGai   </t>
  </si>
  <si>
    <t>問合せ2二重</t>
  </si>
  <si>
    <t xml:space="preserve">QAPS_Toi2Dup            </t>
  </si>
  <si>
    <t>問合せ2その他</t>
  </si>
  <si>
    <t xml:space="preserve">QAPS_Toi2OTHER          </t>
  </si>
  <si>
    <t>問合せ3利用</t>
  </si>
  <si>
    <t xml:space="preserve">QAPS_Toi3               </t>
  </si>
  <si>
    <t>問合せ3利用覚え</t>
  </si>
  <si>
    <t xml:space="preserve">QAPS_Toi3Riyou          </t>
  </si>
  <si>
    <t>問合せ3利用覚え有</t>
  </si>
  <si>
    <t xml:space="preserve">QAPS_Toi3RiyouYes       </t>
  </si>
  <si>
    <t>問合せ3利用覚え無</t>
  </si>
  <si>
    <t xml:space="preserve">QAPS_Toi3RiyouNo        </t>
  </si>
  <si>
    <t>問合せ3キャンセル</t>
  </si>
  <si>
    <t xml:space="preserve">QAPS_Toi3Can            </t>
  </si>
  <si>
    <t>問合せ3キャンセルWHEN</t>
  </si>
  <si>
    <t xml:space="preserve">QAPS_Toi3CanWhen        </t>
  </si>
  <si>
    <t>問合せ3キャンセルWHENメモ</t>
  </si>
  <si>
    <t xml:space="preserve">QAPS_Toi3CanWhenMEMO    </t>
  </si>
  <si>
    <t>問合せ3キャンセル方法</t>
  </si>
  <si>
    <t xml:space="preserve">QAPS_Toi3CanHou         </t>
  </si>
  <si>
    <t>問合せ3キャンセル方法メモ</t>
  </si>
  <si>
    <t xml:space="preserve">QAPS_Toi3CanHouMEMO     </t>
  </si>
  <si>
    <t>問合せ3キャンセル控え</t>
  </si>
  <si>
    <t xml:space="preserve">QAPS_Toi3CanHika        </t>
  </si>
  <si>
    <t>問合せ3キャンセル控え有</t>
  </si>
  <si>
    <t xml:space="preserve">QAPS_Toi3CanHikaYes     </t>
  </si>
  <si>
    <t>問合せ3キャンセル控え無</t>
  </si>
  <si>
    <t xml:space="preserve">QAPS_Toi3CanHikaNo      </t>
  </si>
  <si>
    <t>問合せ3別方法</t>
  </si>
  <si>
    <t xml:space="preserve">QAPS_Toi3A              </t>
  </si>
  <si>
    <t>問合せ3別方法方法</t>
  </si>
  <si>
    <t xml:space="preserve">QAPS_Toi3AHou           </t>
  </si>
  <si>
    <t>問合せ3別方法方法メモ</t>
  </si>
  <si>
    <t xml:space="preserve">QAPS_Toi3AHouMEMO       </t>
  </si>
  <si>
    <t>問合せ3別方法控え</t>
  </si>
  <si>
    <t xml:space="preserve">QAPS_Toi3AHouHika       </t>
  </si>
  <si>
    <t>問合せ3別方法控え有</t>
  </si>
  <si>
    <t xml:space="preserve">QAPS_Toi3AHouHikaYes    </t>
  </si>
  <si>
    <t>問合せ3別方法控え無</t>
  </si>
  <si>
    <t xml:space="preserve">QAPS_Toi3AHouHikaNo     </t>
  </si>
  <si>
    <t>問合せ3金額相違</t>
  </si>
  <si>
    <t xml:space="preserve">QAPS_Toi3KngDif         </t>
  </si>
  <si>
    <t>問合せ3金額相違控え</t>
  </si>
  <si>
    <t xml:space="preserve">QAPS_Toi3KngDifHika     </t>
  </si>
  <si>
    <t>問合せ3金額相違控え有</t>
  </si>
  <si>
    <t xml:space="preserve">QAPS_Toi3KngDifHikaYes  </t>
  </si>
  <si>
    <t>問合せ3金額相違控え無</t>
  </si>
  <si>
    <t xml:space="preserve">QAPS_Toi3KngDifHikaNo   </t>
  </si>
  <si>
    <t>問合せ3金額正常</t>
  </si>
  <si>
    <t xml:space="preserve">QAPS_Toi3KngNormal      </t>
  </si>
  <si>
    <t>問合せ3金額正常外貨</t>
  </si>
  <si>
    <t xml:space="preserve">QAPS_Toi3KngNormalGai   </t>
  </si>
  <si>
    <t>問合せ3二重</t>
  </si>
  <si>
    <t xml:space="preserve">QAPS_Toi3Dup            </t>
  </si>
  <si>
    <t>問合せ3その他</t>
  </si>
  <si>
    <t xml:space="preserve">QAPS_Toi3OTHER          </t>
  </si>
  <si>
    <t>問合せ4利用</t>
  </si>
  <si>
    <t xml:space="preserve">QAPS_Toi4               </t>
  </si>
  <si>
    <t>問合せ4利用覚え</t>
  </si>
  <si>
    <t xml:space="preserve">QAPS_Toi4Riyou          </t>
  </si>
  <si>
    <t>問合せ4利用覚え有</t>
  </si>
  <si>
    <t xml:space="preserve">QAPS_Toi4RiyouYes       </t>
  </si>
  <si>
    <t>問合せ4利用覚え無</t>
  </si>
  <si>
    <t xml:space="preserve">QAPS_Toi4RiyouNo        </t>
  </si>
  <si>
    <t>問合せ4PC</t>
  </si>
  <si>
    <t xml:space="preserve">QAPS_Toi4PC             </t>
  </si>
  <si>
    <t>問合せ4キャンセル</t>
  </si>
  <si>
    <t xml:space="preserve">QAPS_Toi4Can            </t>
  </si>
  <si>
    <t>問合せ4キャンセルWHEN</t>
  </si>
  <si>
    <t xml:space="preserve">QAPS_Toi4CanWhen        </t>
  </si>
  <si>
    <t>問合せ4キャンセルWHENメモ</t>
  </si>
  <si>
    <t xml:space="preserve">QAPS_Toi4CanWhenMEMO    </t>
  </si>
  <si>
    <t>問合せ4キャンセル方法</t>
  </si>
  <si>
    <t xml:space="preserve">QAPS_Toi4CanHou         </t>
  </si>
  <si>
    <t>問合せ4キャンセル方法メモ</t>
  </si>
  <si>
    <t xml:space="preserve">QAPS_Toi4CanHouMEMO     </t>
  </si>
  <si>
    <t>問合せ4キャンセル控え</t>
  </si>
  <si>
    <t xml:space="preserve">QAPS_Toi4CanHika        </t>
  </si>
  <si>
    <t>問合せ4キャンセル控え有</t>
  </si>
  <si>
    <t xml:space="preserve">QAPS_Toi4CanHikaYes     </t>
  </si>
  <si>
    <t>問合せ4キャンセル控え無</t>
  </si>
  <si>
    <t xml:space="preserve">QAPS_Toi4CanHikaNo      </t>
  </si>
  <si>
    <t>問合せ4金額相違</t>
  </si>
  <si>
    <t xml:space="preserve">QAPS_Toi4KngDif         </t>
  </si>
  <si>
    <t>問合せ4金額相違控え</t>
  </si>
  <si>
    <t xml:space="preserve">QAPS_Toi4KngDifHika     </t>
  </si>
  <si>
    <t>問合せ4金額相違控え有</t>
  </si>
  <si>
    <t xml:space="preserve">QAPS_Toi4KngDifHikaYes  </t>
  </si>
  <si>
    <t>問合せ4金額相違控え無</t>
  </si>
  <si>
    <t xml:space="preserve">QAPS_Toi4KngDifHikaNo   </t>
  </si>
  <si>
    <t>問合せ4金額正常</t>
  </si>
  <si>
    <t xml:space="preserve">QAPS_Toi4KngNormal      </t>
  </si>
  <si>
    <t>問合せ4金額正常外貨</t>
  </si>
  <si>
    <t xml:space="preserve">QAPS_Toi4KngNormalGai   </t>
  </si>
  <si>
    <t>問合せ4二重請求</t>
  </si>
  <si>
    <t xml:space="preserve">QAPS_Toi4Dup            </t>
  </si>
  <si>
    <t>問合せ4その他</t>
  </si>
  <si>
    <t xml:space="preserve">QAPS_Toi4OTHER          </t>
  </si>
  <si>
    <t xml:space="preserve">QAPS_INVREPORT          </t>
  </si>
  <si>
    <t>質問海外旅行はい</t>
  </si>
  <si>
    <t xml:space="preserve">QAPS_QOverSeaYes        </t>
  </si>
  <si>
    <t>質問海外旅行いいえ</t>
  </si>
  <si>
    <t xml:space="preserve">QAPS_QOverSeaNo         </t>
  </si>
  <si>
    <t>質問渡航開始年</t>
  </si>
  <si>
    <t xml:space="preserve">QAPS_QOverSeaSYYYY      </t>
  </si>
  <si>
    <t>質問渡航開始月</t>
  </si>
  <si>
    <t xml:space="preserve">QAPS_QOverSeaSMM        </t>
  </si>
  <si>
    <t>質問渡航開始日</t>
  </si>
  <si>
    <t xml:space="preserve">QAPS_QOverSeaSDD        </t>
  </si>
  <si>
    <t>質問渡航終了年</t>
  </si>
  <si>
    <t xml:space="preserve">QAPS_QOverSeaEYYYY      </t>
  </si>
  <si>
    <t>質問渡航終了月</t>
  </si>
  <si>
    <t xml:space="preserve">QAPS_QOverSeaEMM        </t>
  </si>
  <si>
    <t>質問渡航終了日</t>
  </si>
  <si>
    <t xml:space="preserve">QAPS_QOverSeaEDD        </t>
  </si>
  <si>
    <t>質問渡航国</t>
  </si>
  <si>
    <t xml:space="preserve">QAPS_QOverSeaName       </t>
  </si>
  <si>
    <t>質問渡航国メモ</t>
  </si>
  <si>
    <t xml:space="preserve">QAPS_QOverSeaNameMEMO   </t>
  </si>
  <si>
    <t>質問インターネットはい</t>
  </si>
  <si>
    <t xml:space="preserve">QAPS_QInterYes          </t>
  </si>
  <si>
    <t>質問インターネットいいえ</t>
  </si>
  <si>
    <t xml:space="preserve">QAPS_QInterNo           </t>
  </si>
  <si>
    <t>質問 インターネット利用</t>
  </si>
  <si>
    <t xml:space="preserve">QAPS_QUseInternet       </t>
  </si>
  <si>
    <t>質問 通販利用</t>
  </si>
  <si>
    <t xml:space="preserve">QAPS_QUseTuuhan         </t>
  </si>
  <si>
    <t>質問 両方利用</t>
  </si>
  <si>
    <t xml:space="preserve">QAPS_QUseBoth           </t>
  </si>
  <si>
    <t xml:space="preserve">QAPS_HikaFAXYes         </t>
  </si>
  <si>
    <t xml:space="preserve">QAPS_HikaFAXNo          </t>
  </si>
  <si>
    <t xml:space="preserve">QAPS_HikiSumi           </t>
  </si>
  <si>
    <t xml:space="preserve">QAPS_HikiKa             </t>
  </si>
  <si>
    <t xml:space="preserve">QAPS_HikiSyu            </t>
  </si>
  <si>
    <t xml:space="preserve">QAPS_HikiSyuBefore      </t>
  </si>
  <si>
    <t xml:space="preserve">QAPS_HikiSyuAfter       </t>
  </si>
  <si>
    <t xml:space="preserve">QAPS_HikiHen            </t>
  </si>
  <si>
    <t xml:space="preserve">QAPS_HikiKng            </t>
  </si>
  <si>
    <t xml:space="preserve">QAPS_HikiHenYYYY        </t>
  </si>
  <si>
    <t xml:space="preserve">QAPS_HikiHenMM          </t>
  </si>
  <si>
    <t xml:space="preserve">QAPS_HikiHenDD          </t>
  </si>
  <si>
    <t xml:space="preserve">QAPS_HikiHenFuri        </t>
  </si>
  <si>
    <t xml:space="preserve">QAPS_HikiHenRai         </t>
  </si>
  <si>
    <t xml:space="preserve">QAPS_HikiHenRaitenCD    </t>
  </si>
  <si>
    <t xml:space="preserve">QAPS_HikiHenNext        </t>
  </si>
  <si>
    <t xml:space="preserve">QAPS_HikiZan            </t>
  </si>
  <si>
    <t xml:space="preserve">QAPS_HikiZanKng         </t>
  </si>
  <si>
    <t xml:space="preserve">QAPS_HikiZanYYYY        </t>
  </si>
  <si>
    <t xml:space="preserve">QAPS_HikiZanMM          </t>
  </si>
  <si>
    <t xml:space="preserve">QAPS_HikiZanDD          </t>
  </si>
  <si>
    <t xml:space="preserve">QAPS_HikiZanFuri        </t>
  </si>
  <si>
    <t xml:space="preserve">QAPS_HikiZanRai         </t>
  </si>
  <si>
    <t xml:space="preserve">QAPS_HikiZanRaitenCD    </t>
  </si>
  <si>
    <t xml:space="preserve">QAPS_HikiZanNext        </t>
  </si>
  <si>
    <t xml:space="preserve">QAPS_MISEIKYUARI        </t>
  </si>
  <si>
    <t>QAPS_MISEIKYUHIKIOTOSIKA</t>
  </si>
  <si>
    <t>未請求分保留希望</t>
  </si>
  <si>
    <t xml:space="preserve">QAPS_MISEIKYUHORYU      </t>
  </si>
  <si>
    <t>結果郵送先</t>
  </si>
  <si>
    <t xml:space="preserve">QAPS_Yuso               </t>
  </si>
  <si>
    <t>結果郵送先住所</t>
  </si>
  <si>
    <t xml:space="preserve">QAPS_YusoAddress        </t>
  </si>
  <si>
    <t>結果至急連絡先</t>
  </si>
  <si>
    <t xml:space="preserve">QAPS_ASAPRen            </t>
  </si>
  <si>
    <t>結果至急連絡先自宅</t>
  </si>
  <si>
    <t xml:space="preserve">QAPS_ASAPRenMe          </t>
  </si>
  <si>
    <t>結果至急連絡先その他</t>
  </si>
  <si>
    <t xml:space="preserve">QAPS_ASAPRenOther       </t>
  </si>
  <si>
    <t>結果至急連絡先電話番号</t>
  </si>
  <si>
    <t xml:space="preserve">QAPS_ASAPRenTel         </t>
  </si>
  <si>
    <t xml:space="preserve">QAPS_TOMEASAP           </t>
  </si>
  <si>
    <t xml:space="preserve">QAPS_TOMEINFI           </t>
  </si>
  <si>
    <t xml:space="preserve">QAPS_ASAPMEMO           </t>
  </si>
  <si>
    <t xml:space="preserve">QAPS_COOP_USEMEMNO      </t>
  </si>
  <si>
    <t xml:space="preserve">QAPS_COOP_USEDATE       </t>
  </si>
  <si>
    <t xml:space="preserve">QAPS_COOP_APPDATE       </t>
  </si>
  <si>
    <t xml:space="preserve">QAPS_COOP_SHOPNAME      </t>
  </si>
  <si>
    <t>金額</t>
  </si>
  <si>
    <t xml:space="preserve">QAPS_COOP_MONEY         </t>
  </si>
  <si>
    <t xml:space="preserve">QAPS_COOP_FOREIGNMONEY  </t>
  </si>
  <si>
    <t xml:space="preserve">QAPS_COOP_FOREIGNUNIT   </t>
  </si>
  <si>
    <t xml:space="preserve">QAPS_TYOUSAPRNTOPECD    </t>
  </si>
  <si>
    <t>○</t>
    <phoneticPr fontId="2"/>
  </si>
  <si>
    <t>QBA（入会管理）</t>
    <phoneticPr fontId="2"/>
  </si>
  <si>
    <t>申込書ﾃｰﾌﾞﾙ</t>
  </si>
  <si>
    <t>QBA1_MOSHIKOMIT</t>
  </si>
  <si>
    <t>QBA2_FAMILYT</t>
  </si>
  <si>
    <t>QBA3_SHINKENSHAT</t>
  </si>
  <si>
    <t>QBA4_JIFURIT</t>
  </si>
  <si>
    <t>QBA5_ZAIKAKUT</t>
  </si>
  <si>
    <t>QBA6_ISHIKAKUT</t>
  </si>
  <si>
    <t>審査結果ﾃｰﾌﾞﾙ</t>
  </si>
  <si>
    <t>QBA7_SHINSAKEKKAT</t>
  </si>
  <si>
    <t>電話帳ﾃｰﾌﾞﾙ</t>
  </si>
  <si>
    <t>QBA8_TELINFOT</t>
  </si>
  <si>
    <t>QBA9_NAYOSET</t>
  </si>
  <si>
    <t>審査履歴ﾃｰﾌﾞﾙ</t>
  </si>
  <si>
    <t>QBAA_SHINSARIREKIT</t>
  </si>
  <si>
    <t>メールアドレステーブル</t>
  </si>
  <si>
    <t>QBAB_MAILADDRESST</t>
  </si>
  <si>
    <t>属性定義</t>
  </si>
  <si>
    <t>受付番号</t>
  </si>
  <si>
    <t>QBA1_UKETSUKENO</t>
  </si>
  <si>
    <t>クーリアＩＤ</t>
  </si>
  <si>
    <t>QBA1_COURIERID</t>
  </si>
  <si>
    <t>獲得店</t>
  </si>
  <si>
    <t>QBA1_KAKUTOKUTEN</t>
  </si>
  <si>
    <t>営業店</t>
  </si>
  <si>
    <t>QBA1_EIGYOTEN</t>
  </si>
  <si>
    <t>獲得ルート</t>
  </si>
  <si>
    <t>QBA1_KAKUTOKUROUT</t>
  </si>
  <si>
    <t>入力ルート</t>
  </si>
  <si>
    <t>QBA1_INPUTROUTE</t>
  </si>
  <si>
    <t>QBA1_CARDKBN</t>
  </si>
  <si>
    <t>カード種類</t>
  </si>
  <si>
    <t>QBA1_CARDSYURUI</t>
  </si>
  <si>
    <t>カード発行形態</t>
  </si>
  <si>
    <t>QBA1_CARDHAKKOKEITAI</t>
  </si>
  <si>
    <t>イメージ登録日</t>
  </si>
  <si>
    <t>QBA1_IMAGESTRDATE</t>
  </si>
  <si>
    <t>イメージファイル名</t>
  </si>
  <si>
    <t>QBA1_IMAGEFILE</t>
  </si>
  <si>
    <t>ﾌｪｰｽ区分</t>
  </si>
  <si>
    <t>QBA1_HONFACEKBN</t>
  </si>
  <si>
    <t>提携区分</t>
  </si>
  <si>
    <t>QBA1_HONTEIKEIKBN</t>
  </si>
  <si>
    <t>カナ氏名</t>
  </si>
  <si>
    <t>QBA1_HONKNNAME</t>
  </si>
  <si>
    <t>漢字氏名</t>
  </si>
  <si>
    <t>QBA1_HONKJNAME</t>
  </si>
  <si>
    <t>ローマ字氏名</t>
  </si>
  <si>
    <t>QBA1_HONRMNAME</t>
  </si>
  <si>
    <t>住所コード</t>
  </si>
  <si>
    <t>QBA1_HONJUSHOCD</t>
  </si>
  <si>
    <t>地番</t>
  </si>
  <si>
    <t>QBA1_HONCHIBAN</t>
  </si>
  <si>
    <t>郵便番号</t>
  </si>
  <si>
    <t>QBA1_HONYUBINNO</t>
  </si>
  <si>
    <t>カナ都道府県</t>
  </si>
  <si>
    <t>QBA1_HONKNTODOFUKEN</t>
  </si>
  <si>
    <t>カナ市区町村</t>
  </si>
  <si>
    <t>QBA1_HONKNSHIKCHOSN</t>
  </si>
  <si>
    <t>カナ番地</t>
  </si>
  <si>
    <t>QBA1_HONKNBANCHI</t>
  </si>
  <si>
    <t>カナ方書</t>
  </si>
  <si>
    <t>QBA1_HONKNKATAGAKI</t>
  </si>
  <si>
    <t>漢字住所</t>
  </si>
  <si>
    <t>QBA1_HONKJJUSHO</t>
  </si>
  <si>
    <t>漢字番地</t>
  </si>
  <si>
    <t>QBA1_HONKJBANCHI</t>
  </si>
  <si>
    <t>漢字方書</t>
  </si>
  <si>
    <t>QBA1_HONKJKATAGAKI</t>
  </si>
  <si>
    <t>電話番号（市街局番）</t>
  </si>
  <si>
    <t>QBA1_HONTEL1</t>
  </si>
  <si>
    <t>QBA1_HONTEL2</t>
  </si>
  <si>
    <t>QBA1_HONTEL3</t>
  </si>
  <si>
    <t>携帯電話番号（1）</t>
  </si>
  <si>
    <t>QBA1_HONKEITAITEL1</t>
  </si>
  <si>
    <t>携帯電話番号（2）</t>
  </si>
  <si>
    <t>QBA1_HONKEITAITEL2</t>
  </si>
  <si>
    <t>携帯電話番号（3）</t>
  </si>
  <si>
    <t>QBA1_HONKEITAITEL3</t>
  </si>
  <si>
    <t>性別</t>
  </si>
  <si>
    <t>QBA1_HONSEX</t>
  </si>
  <si>
    <t>生年月日</t>
  </si>
  <si>
    <t>QBA1_HONBIRTHDAY</t>
  </si>
  <si>
    <t>住まい区分</t>
  </si>
  <si>
    <t>QBA1_HONSUMAIKBN</t>
  </si>
  <si>
    <t>居住年数</t>
  </si>
  <si>
    <t>QBA1_HONSUMAINENSU</t>
  </si>
  <si>
    <t>配偶者有無</t>
  </si>
  <si>
    <t>QBA1_HONHAIGUUM</t>
  </si>
  <si>
    <t>子供人数</t>
  </si>
  <si>
    <t>QBA1_HONCHILDSU</t>
  </si>
  <si>
    <t>両親同居区分</t>
  </si>
  <si>
    <t>QBA1_HONDOKYOKBN</t>
  </si>
  <si>
    <t>借入希望限度額</t>
  </si>
  <si>
    <t>QBA1_HONCASHKIBOKG</t>
  </si>
  <si>
    <t>既借入残高合計件数</t>
  </si>
  <si>
    <t>QBA1_HONZANDAKACNT</t>
  </si>
  <si>
    <t>既借入残高合計金額</t>
  </si>
  <si>
    <t>QBA1_HONZANDAKAKG</t>
  </si>
  <si>
    <t>暗証番号</t>
  </si>
  <si>
    <t>QBA1_HONPASSWORD</t>
  </si>
  <si>
    <t>呼出区分</t>
  </si>
  <si>
    <t>QBA1_HONCALLKBN</t>
  </si>
  <si>
    <t>呼出名</t>
  </si>
  <si>
    <t>QBA1_HONCALLNAME</t>
  </si>
  <si>
    <t>職種</t>
  </si>
  <si>
    <t>QBA1_KINSHOKUSHU</t>
  </si>
  <si>
    <t>勤務先区分</t>
  </si>
  <si>
    <t>QBA1_KINKINMUKBN</t>
  </si>
  <si>
    <t>カナ配偶者氏名</t>
  </si>
  <si>
    <t>QBA1_KINKNHAIGUNAME</t>
  </si>
  <si>
    <t>漢字配偶者氏名</t>
  </si>
  <si>
    <t>QBA1_KINKJHAIGUNAME</t>
  </si>
  <si>
    <t>配偶者続柄</t>
  </si>
  <si>
    <t>QBA1_KINHAIGUZOKGR</t>
  </si>
  <si>
    <t>配偶者生年月日</t>
  </si>
  <si>
    <t>QBA1_KINHAIGUBIRTH</t>
  </si>
  <si>
    <t>カナ勤務先名</t>
  </si>
  <si>
    <t>QBA1_KINKNNAME</t>
  </si>
  <si>
    <t>漢字勤務先名</t>
  </si>
  <si>
    <t>QBA1_KINKJNAME</t>
  </si>
  <si>
    <t>勤務先住所コード</t>
  </si>
  <si>
    <t>QBA1_KINJUSHOCD</t>
  </si>
  <si>
    <t>勤務先地番</t>
  </si>
  <si>
    <t>QBA1_KINCHIBAN</t>
  </si>
  <si>
    <t>勤務先郵便番号</t>
  </si>
  <si>
    <t>QBA1_KINYUBINNO</t>
  </si>
  <si>
    <t>勤務先カナ都道府県</t>
  </si>
  <si>
    <t>QBA1_KINKNTODOFUKEN</t>
  </si>
  <si>
    <t>勤務先カナ市区町村</t>
  </si>
  <si>
    <t>QBA1_KINKNSHIKCHOSN</t>
  </si>
  <si>
    <t>勤務先カナ番地</t>
  </si>
  <si>
    <t>QBA1_KINKNBANCHI</t>
  </si>
  <si>
    <t>勤務先カナ方書</t>
  </si>
  <si>
    <t>QBA1_KINKNKATAGAKI</t>
  </si>
  <si>
    <t>勤務先漢字住所</t>
  </si>
  <si>
    <t>QBA1_KINKJJUSHO</t>
  </si>
  <si>
    <t>勤務先漢字番地</t>
  </si>
  <si>
    <t>QBA1_KINKJBANCHI</t>
  </si>
  <si>
    <t>勤務先漢字方書</t>
  </si>
  <si>
    <t>QBA1_KINKJKATAGAKI</t>
  </si>
  <si>
    <t>勤務先電話番号（市街局番）</t>
  </si>
  <si>
    <t>QBA1_KINTEL1</t>
  </si>
  <si>
    <t>勤務先電話番号（局番）</t>
  </si>
  <si>
    <t>QBA1_KINTEL2</t>
  </si>
  <si>
    <t>勤務先電話番号（番号）</t>
  </si>
  <si>
    <t>QBA1_KINTEL3</t>
  </si>
  <si>
    <t>勤務先内線</t>
  </si>
  <si>
    <t>QBA1_KINNAISEN</t>
  </si>
  <si>
    <t>勤務先本社電話番号（市街局番）</t>
  </si>
  <si>
    <t>QBA1_KINHONTEL1</t>
  </si>
  <si>
    <t>勤務先本社電話番号（局番）</t>
  </si>
  <si>
    <t>QBA1_KINHONTEL2</t>
  </si>
  <si>
    <t>勤務先本社電話番号（番号）</t>
  </si>
  <si>
    <t>QBA1_KINHONTEL3</t>
  </si>
  <si>
    <t>年収区分</t>
  </si>
  <si>
    <t>QBA1_KINNENSHUKBN</t>
  </si>
  <si>
    <t>収入源区分</t>
  </si>
  <si>
    <t>QBA1_KINSHUNYUKBN</t>
  </si>
  <si>
    <t>転職前漢字勤務先名</t>
  </si>
  <si>
    <t>QBA1_KINKJMAENAME</t>
  </si>
  <si>
    <t>転職前勤続年数</t>
  </si>
  <si>
    <t>QBA1_KINMAENENSUKBN</t>
  </si>
  <si>
    <t>転職理由</t>
  </si>
  <si>
    <t>QBA1_KINMAERIYU</t>
  </si>
  <si>
    <t>勤務先所属部課名</t>
  </si>
  <si>
    <t>QBA1_KINSHOZOKUBUKA</t>
  </si>
  <si>
    <t>勤務先役職</t>
  </si>
  <si>
    <t>QBA1_KINYAKUSHOKU</t>
  </si>
  <si>
    <t>勤務先入社年月</t>
  </si>
  <si>
    <t>QBA1_KINNYUSHADATE</t>
  </si>
  <si>
    <t>勤務先設立年月</t>
  </si>
  <si>
    <t>QBA1_KINSETSURITSU</t>
  </si>
  <si>
    <t>資本金</t>
  </si>
  <si>
    <t>QBA1_KINSHIHONKG</t>
  </si>
  <si>
    <t>従業員数</t>
  </si>
  <si>
    <t>QBA1_KINJUGYOCNT</t>
  </si>
  <si>
    <t>勤続／営業年数区分</t>
  </si>
  <si>
    <t>QBA1_KINNENSUKBN</t>
  </si>
  <si>
    <t>自営営業内容</t>
  </si>
  <si>
    <t>QBA1_KINJIEINAIYO</t>
  </si>
  <si>
    <t>その他年収</t>
  </si>
  <si>
    <t>QBA1_KINELSENENSHU</t>
  </si>
  <si>
    <t>その他収入内容</t>
  </si>
  <si>
    <t>QBA1_KINELSESHUNYU</t>
  </si>
  <si>
    <t>紹介者</t>
  </si>
  <si>
    <t>QBA1_SKISHOKAISHA</t>
  </si>
  <si>
    <t>課ｺｰﾄﾞ</t>
  </si>
  <si>
    <t>QBA1_SKIKACD</t>
  </si>
  <si>
    <t>個人ｺｰﾄﾞ</t>
  </si>
  <si>
    <t>QBA1_SKIKOJINCD</t>
  </si>
  <si>
    <t>内線</t>
  </si>
  <si>
    <t>QBA1_SKINAISEN</t>
  </si>
  <si>
    <t>店ｺｰﾄﾞ</t>
  </si>
  <si>
    <t>QBA1_SKIMISECD</t>
  </si>
  <si>
    <t>部班ｺｰﾄﾞ</t>
  </si>
  <si>
    <t>QBA1_SKIBUHANCD</t>
  </si>
  <si>
    <t>ｺｰﾅｰ受付日</t>
  </si>
  <si>
    <t>QBA1_SKICORNERDATE</t>
  </si>
  <si>
    <t>QBA1_ELSTOZAIKBN</t>
  </si>
  <si>
    <t>クラブコード</t>
  </si>
  <si>
    <t>QBA1_ELSCLABUCD</t>
  </si>
  <si>
    <t>封入識別ｺｰﾄﾞ</t>
  </si>
  <si>
    <t>QBA1_ELSFUNYUSKB</t>
  </si>
  <si>
    <t>返済方法</t>
  </si>
  <si>
    <t>QBA1_ELSHENSAIHOHO</t>
  </si>
  <si>
    <t>ｶｰﾄﾞ送付先区分</t>
  </si>
  <si>
    <t>QBA1_ELSCARDSOUFU</t>
  </si>
  <si>
    <t>請求書送付先区分</t>
  </si>
  <si>
    <t>QBA1_ELSSEIKYUSOFU</t>
  </si>
  <si>
    <t>ｶｰﾄﾞ発行区分</t>
  </si>
  <si>
    <t>QBA1_ELSCARDHAKKOKBN</t>
  </si>
  <si>
    <t>ｶｰﾄﾞ郵送区分</t>
  </si>
  <si>
    <t>QBA1_ELSCARDYUSOKBN</t>
  </si>
  <si>
    <t>歩引／ﾎﾟｲﾝﾄ区分</t>
  </si>
  <si>
    <t>QBA1_ELSBUBIKIKBN</t>
  </si>
  <si>
    <t>郵貯再発行区分</t>
  </si>
  <si>
    <t>QBA1_ELSYUUCHOSAIKBN</t>
  </si>
  <si>
    <t>与信ﾗﾝｸ</t>
  </si>
  <si>
    <t>QBA1_ELSYOSINRANK</t>
  </si>
  <si>
    <t>所有カードフラグ</t>
  </si>
  <si>
    <t>QBA1_ELSCARDUMUFLG</t>
  </si>
  <si>
    <t>信販系カード名称</t>
  </si>
  <si>
    <t>QBA1_ELSCARDSINPAN</t>
  </si>
  <si>
    <t>その他名称</t>
  </si>
  <si>
    <t>QBA1_ELSCARDSONOTA</t>
  </si>
  <si>
    <t>ｷｬﾝｾﾙｻｲﾝ</t>
  </si>
  <si>
    <t>QBA1_CTLCANS</t>
  </si>
  <si>
    <t>ｷｬﾝｾﾙ理由</t>
  </si>
  <si>
    <t>QBA1_CTLCANRIYU</t>
  </si>
  <si>
    <t>ｷｬﾝｾﾙ理由追記</t>
  </si>
  <si>
    <t>QBA1_CTLCANTUIKI</t>
  </si>
  <si>
    <t>申込書返却ｻｲﾝ</t>
  </si>
  <si>
    <t>QBA1_CTLHENKYAKUS</t>
  </si>
  <si>
    <t>ｷｬﾝｾﾙ即時区分</t>
  </si>
  <si>
    <t>QBA1_CTLCANSOKUJIKBN</t>
  </si>
  <si>
    <t>精査完了日</t>
  </si>
  <si>
    <t>QBA1_CTLSEISADATE</t>
  </si>
  <si>
    <t>初回照合依頼日</t>
  </si>
  <si>
    <t>QBA1_CTLFSTSGDATE</t>
  </si>
  <si>
    <t>2次審査依頼日</t>
  </si>
  <si>
    <t>QBA1_CTLSCDSNSDATE</t>
  </si>
  <si>
    <t>ﾏｽﾀ登録依頼日</t>
  </si>
  <si>
    <t>QBA1_CTLMSTSTRDATE</t>
  </si>
  <si>
    <t>発券日付</t>
  </si>
  <si>
    <t>QBA1_CTLHAKKENDATE</t>
  </si>
  <si>
    <t>ローン応諾日付</t>
  </si>
  <si>
    <t>QBA1_CTLRONEDATE</t>
  </si>
  <si>
    <t>名寄用カナ氏名</t>
  </si>
  <si>
    <t>QBA1_CTLHONKNNAME</t>
  </si>
  <si>
    <t>名寄用カナ勤務先名</t>
  </si>
  <si>
    <t>QBA1_CTLKINKNNAME</t>
  </si>
  <si>
    <t>QBA1_CTLKANRITEN</t>
  </si>
  <si>
    <t>会社店</t>
  </si>
  <si>
    <t>QBA1_CTLKAISHATEN</t>
  </si>
  <si>
    <t>事業本部</t>
  </si>
  <si>
    <t>QBA1_CTLJIGYOTEN</t>
  </si>
  <si>
    <t>ＤＭ店</t>
  </si>
  <si>
    <t>QBA1_CTLDMTEN</t>
  </si>
  <si>
    <t>フロー区分</t>
  </si>
  <si>
    <t>QBA1_CTLFLOKBN</t>
  </si>
  <si>
    <t>ＣＩＦ番号</t>
  </si>
  <si>
    <t>QBA1_NOCIFNO</t>
  </si>
  <si>
    <t>QBA1_NOKAIINNO</t>
  </si>
  <si>
    <t>ﾌﾞﾗｯｸ番号</t>
  </si>
  <si>
    <t>QBA1_NOBLACKNO</t>
  </si>
  <si>
    <t>ＣＩＣ・照会№</t>
  </si>
  <si>
    <t>QBA1_NOCICINQNO</t>
  </si>
  <si>
    <t>ローン種類</t>
  </si>
  <si>
    <t>QBA1_RONSYURUI</t>
  </si>
  <si>
    <t>ローン金額</t>
  </si>
  <si>
    <t>QBA1_RONKNG</t>
  </si>
  <si>
    <t>支払回数</t>
  </si>
  <si>
    <t>QBA1_RONSHIHARAICNT</t>
  </si>
  <si>
    <t>頭金</t>
  </si>
  <si>
    <t>QBA1_RONATAMAKNG</t>
  </si>
  <si>
    <t>ローン会員番号</t>
  </si>
  <si>
    <t>QBA1_RONKAIINNO</t>
  </si>
  <si>
    <t>即決区分</t>
  </si>
  <si>
    <t>QBA1_RONSKTKBN</t>
  </si>
  <si>
    <t>即決決済者ｺｰﾄﾞ</t>
  </si>
  <si>
    <t>QBA1_RONSKTKESSAICD</t>
  </si>
  <si>
    <t>登録年月日</t>
  </si>
  <si>
    <t>QBA1_STRDATE</t>
  </si>
  <si>
    <t>更新年月日</t>
  </si>
  <si>
    <t>QBA1_UPDDATE</t>
  </si>
  <si>
    <t>削除年月日</t>
  </si>
  <si>
    <t>QBA1_DELDATE</t>
  </si>
  <si>
    <t>ｵﾍﾟﾚｰﾀID</t>
  </si>
  <si>
    <t>QBA1_OPID</t>
  </si>
  <si>
    <t>端末ID</t>
  </si>
  <si>
    <t>QBA1_WSID</t>
  </si>
  <si>
    <t>毎月返済額</t>
  </si>
  <si>
    <t>QBA1_HENSAIKNG</t>
  </si>
  <si>
    <t>ﾎﾞｰﾅｽ月増額</t>
  </si>
  <si>
    <t>QBA1_BOUNASKNG</t>
  </si>
  <si>
    <t>申込書家族ﾃｰﾌﾞﾙ</t>
    <phoneticPr fontId="6"/>
  </si>
  <si>
    <t>QBA2_UKETSUKENO</t>
  </si>
  <si>
    <t>№</t>
  </si>
  <si>
    <t>QBA2_SEQ</t>
  </si>
  <si>
    <t>ｶﾅ氏名</t>
  </si>
  <si>
    <t>QBA2_KNNAME</t>
  </si>
  <si>
    <t>QBA2_KJNAME</t>
  </si>
  <si>
    <t>ﾛｰﾏ字氏名</t>
  </si>
  <si>
    <t>QBA2_RMNAME</t>
  </si>
  <si>
    <t>QBA2_BIRTHDAY</t>
  </si>
  <si>
    <t>QBA2_SEX</t>
  </si>
  <si>
    <t>続柄</t>
  </si>
  <si>
    <t>QBA2_ZOKGR</t>
  </si>
  <si>
    <t>発券有無</t>
  </si>
  <si>
    <t>QBA2_HAKKENUMU</t>
  </si>
  <si>
    <t>QBA2_PASSWORD</t>
  </si>
  <si>
    <t>CIF番号</t>
  </si>
  <si>
    <t>QBA2_CIFNO</t>
  </si>
  <si>
    <t>CIC照会番号</t>
  </si>
  <si>
    <t>QBA2_CICINQNO</t>
  </si>
  <si>
    <t>名寄せｶﾅ氏名</t>
  </si>
  <si>
    <t>QBA2_CTLHONKNNAME</t>
  </si>
  <si>
    <t>登録日</t>
  </si>
  <si>
    <t>QBA2_STRDATE</t>
  </si>
  <si>
    <t>更新日</t>
  </si>
  <si>
    <t>QBA2_UPDDATE</t>
  </si>
  <si>
    <t>削除日</t>
  </si>
  <si>
    <t>QBA2_DELDATE</t>
  </si>
  <si>
    <t>QBA2_OPID</t>
  </si>
  <si>
    <t>QBA2_WSID</t>
  </si>
  <si>
    <t>親権者／保証人ﾃｰﾌﾞﾙ</t>
    <phoneticPr fontId="6"/>
  </si>
  <si>
    <t>QBA3_UKETSUKENO</t>
  </si>
  <si>
    <t>親権者区分</t>
  </si>
  <si>
    <t>QBA3_SINKENSHAKBN</t>
  </si>
  <si>
    <t>QBA3_KNNAME</t>
  </si>
  <si>
    <t>QBA3_KJNAME</t>
  </si>
  <si>
    <t>QBA3_BIRTHDAY</t>
  </si>
  <si>
    <t>QBA3_SEX</t>
  </si>
  <si>
    <t>QBA3_ZOKGR</t>
  </si>
  <si>
    <t>QBA3_CHIBAN</t>
  </si>
  <si>
    <t>自宅市外局番</t>
  </si>
  <si>
    <t>QBA3_HONTEL1</t>
  </si>
  <si>
    <t>自宅局番</t>
  </si>
  <si>
    <t>QBA3_HONTEL2</t>
  </si>
  <si>
    <t>自宅番号</t>
  </si>
  <si>
    <t>QBA3_HONTEL3</t>
  </si>
  <si>
    <t>自宅住所ｺｰﾄﾞ</t>
  </si>
  <si>
    <t>QBA3_HONJUSHOCD</t>
  </si>
  <si>
    <t>QBA3_HONYUBINNO</t>
  </si>
  <si>
    <t>自宅カナ県名</t>
  </si>
  <si>
    <t>QBA3_HONKNTODOFUKEN</t>
  </si>
  <si>
    <t>自宅カナ市区町村</t>
  </si>
  <si>
    <t>QBA3_HONKNSHIKCHOSN</t>
  </si>
  <si>
    <t>自宅カナ番地</t>
  </si>
  <si>
    <t>QBA3_HONKNBANCHI</t>
  </si>
  <si>
    <t>自宅カナ方書</t>
  </si>
  <si>
    <t>QBA3_HONKNKATAGAKI</t>
  </si>
  <si>
    <t>自宅漢字住所名</t>
  </si>
  <si>
    <t>QBA3_HONKJJUSHO</t>
  </si>
  <si>
    <t>自宅漢字番地</t>
  </si>
  <si>
    <t>QBA3_HONKJBANCHI</t>
  </si>
  <si>
    <t>自宅漢字方書</t>
  </si>
  <si>
    <t>QBA3_HONKJKATAGAKI</t>
  </si>
  <si>
    <t>QBA3_HONHAIGUUM</t>
  </si>
  <si>
    <t>QBA3_HONCHILDSU</t>
  </si>
  <si>
    <t>QBA3_HONDOKYOKBN</t>
  </si>
  <si>
    <t>QBA3_HONSUMAIKBN</t>
  </si>
  <si>
    <t>QBA3_HONSUMAINENSU</t>
  </si>
  <si>
    <t>QBA3_KINKNNAME</t>
  </si>
  <si>
    <t>QBA3_KINKJNAME</t>
  </si>
  <si>
    <t>勤務先市外局番</t>
  </si>
  <si>
    <t>QBA3_KINTEL1</t>
  </si>
  <si>
    <t>勤務先局番</t>
  </si>
  <si>
    <t>QBA3_KINTEL2</t>
  </si>
  <si>
    <t>勤務先番号</t>
  </si>
  <si>
    <t>QBA3_KINTEL3</t>
  </si>
  <si>
    <t>勤務先住所ｺｰﾄﾞ</t>
  </si>
  <si>
    <t>QBA3_KINJUSHOCD</t>
  </si>
  <si>
    <t>QBA3_KINYUBINNO</t>
  </si>
  <si>
    <t>勤務先カナ県名</t>
  </si>
  <si>
    <t>QBA3_KINKNTODOFUKEN</t>
  </si>
  <si>
    <t>QBA3_KINKNSHIKCHOSN</t>
  </si>
  <si>
    <t>QBA3_KINKNBANCHI</t>
  </si>
  <si>
    <t>QBA3_KINKNKATAGAKI</t>
  </si>
  <si>
    <t>勤務先漢字住所名</t>
  </si>
  <si>
    <t>QBA3_KINKJJUSHO</t>
  </si>
  <si>
    <t>QBA3_KINKJBANCHI</t>
  </si>
  <si>
    <t>QBA3_KINKJKATAGAKI</t>
  </si>
  <si>
    <t>ＣＩＣ照会番号</t>
  </si>
  <si>
    <t>QBA3_NOCICINQNO</t>
  </si>
  <si>
    <t>QBA3_KINNENSHUKBN</t>
  </si>
  <si>
    <t>QBA3_KINSHOZOKUBUKA</t>
  </si>
  <si>
    <t>QBA3_KINYAKUSHOKU</t>
  </si>
  <si>
    <t>QBA3_KINSHIHONKG</t>
  </si>
  <si>
    <t>QBA3_KINELSENENSHU</t>
  </si>
  <si>
    <t>QBA3_KINJUGYOCNT</t>
  </si>
  <si>
    <t>親権者必須区分</t>
  </si>
  <si>
    <t>QBA3_SHINHISSUKBN</t>
  </si>
  <si>
    <t>QBA3_CTLHONKNNAME</t>
  </si>
  <si>
    <t>QBA3_CTLKINKNNAME</t>
  </si>
  <si>
    <t>QBA3_STRDATE</t>
  </si>
  <si>
    <t>QBA3_UPDDATE</t>
  </si>
  <si>
    <t>QBA3_DELDATE</t>
  </si>
  <si>
    <t>QBA3_OPID</t>
  </si>
  <si>
    <t>QBA3_WSID</t>
  </si>
  <si>
    <t>申込書自振情報ﾃｰﾌﾞﾙ</t>
    <phoneticPr fontId="6"/>
  </si>
  <si>
    <t>QBA4_UKETSUKENO</t>
  </si>
  <si>
    <t>銀行ｺｰﾄﾞ</t>
  </si>
  <si>
    <t>QBA4_BANKCD</t>
  </si>
  <si>
    <t>支店ｺｰﾄﾞ</t>
  </si>
  <si>
    <t>QBA4_SHITENCD</t>
  </si>
  <si>
    <t>預金種別</t>
  </si>
  <si>
    <t>QBA4_YOKINSBT</t>
  </si>
  <si>
    <t>QBA4_KOUZANO</t>
  </si>
  <si>
    <t>口座名義人</t>
  </si>
  <si>
    <t>QBA4_KOUZANAME</t>
  </si>
  <si>
    <t>漢字口座名義人</t>
  </si>
  <si>
    <t>QBA4_KJKOUZANAME</t>
  </si>
  <si>
    <t>通帳記号</t>
  </si>
  <si>
    <t>QBA4_TSUTYOKIGOU</t>
  </si>
  <si>
    <t>通帳番号</t>
  </si>
  <si>
    <t>QBA4_TSUTYONO</t>
  </si>
  <si>
    <t>QBA4_YUUCHOSAIKBN</t>
  </si>
  <si>
    <t>QBA4_STRDATE</t>
  </si>
  <si>
    <t>QBA4_UPDDATE</t>
  </si>
  <si>
    <t>QBA4_DELDATE</t>
  </si>
  <si>
    <t>QBA4_OPID</t>
  </si>
  <si>
    <t>QBA4_WSID</t>
  </si>
  <si>
    <t>在籍確認ﾃｰﾌﾞﾙ</t>
    <phoneticPr fontId="6"/>
  </si>
  <si>
    <t>QBA5_UKETSUKENO</t>
  </si>
  <si>
    <t>確認日付</t>
  </si>
  <si>
    <t>QBA5_KAKUNINDAY</t>
  </si>
  <si>
    <t>確認先</t>
  </si>
  <si>
    <t>QBA5_KAKUNINSAKI</t>
  </si>
  <si>
    <t>確認相手</t>
  </si>
  <si>
    <t>QBA5_KAKUNINAITE</t>
  </si>
  <si>
    <t>確認結果</t>
  </si>
  <si>
    <t>QBA5_KAKUNINKEKKA</t>
  </si>
  <si>
    <t>架電先市街局番</t>
  </si>
  <si>
    <t>QBA5_KDNTEL1</t>
  </si>
  <si>
    <t>架電先局番</t>
  </si>
  <si>
    <t>QBA5_KDNTEL2</t>
  </si>
  <si>
    <t>架電先番号</t>
  </si>
  <si>
    <t>QBA5_KDNTEL3</t>
  </si>
  <si>
    <t>次回架電日付</t>
  </si>
  <si>
    <t>QBA5_NEXTKDNDATE</t>
  </si>
  <si>
    <t>期日管理区分</t>
  </si>
  <si>
    <t>QBA5_KIJITSUKNRKBN</t>
  </si>
  <si>
    <t>期日管理回数</t>
  </si>
  <si>
    <t>QBA5_KIJITSUKNRCNT</t>
  </si>
  <si>
    <t>ﾜｰｸﾌﾛｰ区分</t>
  </si>
  <si>
    <t>QBA5_WFKBN</t>
  </si>
  <si>
    <t>QBA5_MEMO</t>
  </si>
  <si>
    <t>QBA5_STRDATE</t>
  </si>
  <si>
    <t>QBA5_UPDDATE</t>
  </si>
  <si>
    <t>削除日付</t>
  </si>
  <si>
    <t>QBA5_DELDATE</t>
  </si>
  <si>
    <t>QBA5_OPID</t>
  </si>
  <si>
    <t>QBA5_WSID</t>
  </si>
  <si>
    <t>意志確認ﾃｰﾌﾞﾙ</t>
    <phoneticPr fontId="6"/>
  </si>
  <si>
    <t>QBA6_UKETSUKENO</t>
  </si>
  <si>
    <t>QBA6_KAKUNINDAY</t>
  </si>
  <si>
    <t>QBA6_KAKUNINSAKI</t>
  </si>
  <si>
    <t>QBA6_KAKUNINAITE</t>
  </si>
  <si>
    <t>QBA6_KAKUNINKEKKA</t>
  </si>
  <si>
    <t>QBA6_KDNTEL1</t>
  </si>
  <si>
    <t>QBA6_KDNTEL2</t>
  </si>
  <si>
    <t>QBA6_KDNTEL3</t>
  </si>
  <si>
    <t>QBA6_NEXTKDNDATE</t>
  </si>
  <si>
    <t>QBA6_KIJITSUKNRKBN</t>
  </si>
  <si>
    <t>QBA6_KIJITSUKNRCNT</t>
  </si>
  <si>
    <t>QBA6_WFKBN</t>
  </si>
  <si>
    <t>QBA6_MEMO</t>
  </si>
  <si>
    <t>QBA6_STRDATE</t>
  </si>
  <si>
    <t>QBA6_UPDDATE</t>
  </si>
  <si>
    <t>QBA6_DELDATE</t>
  </si>
  <si>
    <t>QBA6_OPID</t>
  </si>
  <si>
    <t>QBA6_WSID</t>
  </si>
  <si>
    <t>QBA7_UKETSUKENO</t>
  </si>
  <si>
    <t>関係区分</t>
  </si>
  <si>
    <t>QBA7_KANKEIKBN</t>
  </si>
  <si>
    <t>家族連番</t>
  </si>
  <si>
    <t>QBA7_KAZOKURBN</t>
  </si>
  <si>
    <t>J001</t>
  </si>
  <si>
    <t>QBA7_JDSJ001</t>
  </si>
  <si>
    <t>J002</t>
  </si>
  <si>
    <t>QBA7_JDSJ002</t>
  </si>
  <si>
    <t>J003</t>
  </si>
  <si>
    <t>QBA7_JDSJ003</t>
  </si>
  <si>
    <t>J004</t>
  </si>
  <si>
    <t>QBA7_JDSJ004</t>
  </si>
  <si>
    <t>J005</t>
  </si>
  <si>
    <t>QBA7_JDSJ005</t>
  </si>
  <si>
    <t>J006</t>
  </si>
  <si>
    <t>QBA7_JDSJ006</t>
  </si>
  <si>
    <t>J007</t>
  </si>
  <si>
    <t>QBA7_JDSJ007</t>
  </si>
  <si>
    <t>J008</t>
  </si>
  <si>
    <t>QBA7_JDSJ008</t>
  </si>
  <si>
    <t>J009</t>
  </si>
  <si>
    <t>QBA7_JDSJ009</t>
  </si>
  <si>
    <t>J010</t>
  </si>
  <si>
    <t>QBA7_JDSJ010</t>
  </si>
  <si>
    <t>J011</t>
  </si>
  <si>
    <t>QBA7_JDSJ011</t>
  </si>
  <si>
    <t>J012</t>
  </si>
  <si>
    <t>QBA7_JDSJ012</t>
  </si>
  <si>
    <t>J013</t>
  </si>
  <si>
    <t>QBA7_JDSJ013</t>
  </si>
  <si>
    <t>J014</t>
  </si>
  <si>
    <t>QBA7_JDSJ014</t>
  </si>
  <si>
    <t>J015</t>
  </si>
  <si>
    <t>QBA7_JDSJ015</t>
  </si>
  <si>
    <t>J016</t>
  </si>
  <si>
    <t>QBA7_JDSJ016</t>
  </si>
  <si>
    <t>J017</t>
  </si>
  <si>
    <t>QBA7_JDSJ017</t>
  </si>
  <si>
    <t>J018</t>
  </si>
  <si>
    <t>QBA7_JDSJ018</t>
  </si>
  <si>
    <t>J019</t>
  </si>
  <si>
    <t>QBA7_JDSJ019</t>
  </si>
  <si>
    <t>J020</t>
  </si>
  <si>
    <t>QBA7_JDSJ020</t>
  </si>
  <si>
    <t>J021</t>
  </si>
  <si>
    <t>QBA7_JDSJ021</t>
  </si>
  <si>
    <t>J022</t>
  </si>
  <si>
    <t>QBA7_JDSJ022</t>
  </si>
  <si>
    <t>J023</t>
  </si>
  <si>
    <t>QBA7_JDSJ023</t>
  </si>
  <si>
    <t>J024</t>
  </si>
  <si>
    <t>QBA7_JDSJ024</t>
  </si>
  <si>
    <t>J025</t>
  </si>
  <si>
    <t>QBA7_JDSJ025</t>
  </si>
  <si>
    <t>J026</t>
  </si>
  <si>
    <t>QBA7_JDSJ026</t>
  </si>
  <si>
    <t>J027</t>
  </si>
  <si>
    <t>QBA7_JDSJ027</t>
  </si>
  <si>
    <t>J028</t>
  </si>
  <si>
    <t>QBA7_JDSJ028</t>
  </si>
  <si>
    <t>J029</t>
  </si>
  <si>
    <t>QBA7_JDSJ029</t>
  </si>
  <si>
    <t>J030</t>
  </si>
  <si>
    <t>QBA7_JDSJ030</t>
  </si>
  <si>
    <t>C001</t>
  </si>
  <si>
    <t>QBA7_JDSC001</t>
  </si>
  <si>
    <t>C002</t>
  </si>
  <si>
    <t>QBA7_JDSC002</t>
  </si>
  <si>
    <t>C003</t>
  </si>
  <si>
    <t>QBA7_JDSC003</t>
  </si>
  <si>
    <t>C004</t>
  </si>
  <si>
    <t>QBA7_JDSC004</t>
  </si>
  <si>
    <t>C005</t>
  </si>
  <si>
    <t>QBA7_JDSC005</t>
  </si>
  <si>
    <t>C006</t>
  </si>
  <si>
    <t>QBA7_JDSC006</t>
  </si>
  <si>
    <t>C007</t>
  </si>
  <si>
    <t>QBA7_JDSC007</t>
  </si>
  <si>
    <t>C008</t>
  </si>
  <si>
    <t>QBA7_JDSC008</t>
  </si>
  <si>
    <t>C009</t>
  </si>
  <si>
    <t>QBA7_JDSC009</t>
  </si>
  <si>
    <t>C010</t>
  </si>
  <si>
    <t>QBA7_JDSC010</t>
  </si>
  <si>
    <t>C011</t>
  </si>
  <si>
    <t>QBA7_JDSC011</t>
  </si>
  <si>
    <t>C012</t>
  </si>
  <si>
    <t>QBA7_JDSC012</t>
  </si>
  <si>
    <t>C013</t>
  </si>
  <si>
    <t>QBA7_JDSC013</t>
  </si>
  <si>
    <t>C014</t>
  </si>
  <si>
    <t>QBA7_JDSC014</t>
  </si>
  <si>
    <t>C015</t>
  </si>
  <si>
    <t>QBA7_JDSC015</t>
  </si>
  <si>
    <t>C016</t>
  </si>
  <si>
    <t>QBA7_JDSC016</t>
  </si>
  <si>
    <t>C017</t>
  </si>
  <si>
    <t>QBA7_JDSC017</t>
  </si>
  <si>
    <t>C018</t>
  </si>
  <si>
    <t>QBA7_JDSC018</t>
  </si>
  <si>
    <t>C019</t>
  </si>
  <si>
    <t>QBA7_JDSC019</t>
  </si>
  <si>
    <t>C020</t>
  </si>
  <si>
    <t>QBA7_JDSC020</t>
  </si>
  <si>
    <t>C021</t>
  </si>
  <si>
    <t>QBA7_JDSC021</t>
  </si>
  <si>
    <t>C022</t>
  </si>
  <si>
    <t>QBA7_JDSC022</t>
  </si>
  <si>
    <t>C023</t>
  </si>
  <si>
    <t>QBA7_JDSC023</t>
  </si>
  <si>
    <t>C024</t>
  </si>
  <si>
    <t>QBA7_JDSC024</t>
  </si>
  <si>
    <t>C025</t>
  </si>
  <si>
    <t>QBA7_JDSC025</t>
  </si>
  <si>
    <t>C026</t>
  </si>
  <si>
    <t>QBA7_JDSC026</t>
  </si>
  <si>
    <t>C027</t>
  </si>
  <si>
    <t>QBA7_JDSC027</t>
  </si>
  <si>
    <t>C028</t>
  </si>
  <si>
    <t>QBA7_JDSC028</t>
  </si>
  <si>
    <t>C029</t>
  </si>
  <si>
    <t>QBA7_JDSC029</t>
  </si>
  <si>
    <t>C030</t>
  </si>
  <si>
    <t>QBA7_JDSC030</t>
  </si>
  <si>
    <t>自動審査与信ランク</t>
  </si>
  <si>
    <t>QBA7_JDSYOSINRANK</t>
  </si>
  <si>
    <t>自動審査キャッシング限度額</t>
  </si>
  <si>
    <t>QBA7_JDSCASHLIMIT</t>
  </si>
  <si>
    <t>自動審査結果</t>
  </si>
  <si>
    <t>QBA7_JDSKEKKA</t>
  </si>
  <si>
    <t>自動審査日付</t>
  </si>
  <si>
    <t>QBA7_JDSDATE</t>
  </si>
  <si>
    <t>QBA7_AESNYSKAIINNO</t>
  </si>
  <si>
    <t>決裁担当者</t>
  </si>
  <si>
    <t>QBA7_AESKESSAITANTO</t>
  </si>
  <si>
    <t>2次審査結果</t>
  </si>
  <si>
    <t>QBA7_AESKEKKA</t>
  </si>
  <si>
    <t>理由ｺｰﾄﾞ</t>
  </si>
  <si>
    <t>QBA7_AESRESULTCD</t>
  </si>
  <si>
    <t>理由追記</t>
  </si>
  <si>
    <t>QBA7_AESRESULTMEMO</t>
  </si>
  <si>
    <t>QBA7_AESYOSINRANK</t>
  </si>
  <si>
    <t>ｷｬｯｼﾝｸﾞ限度額</t>
  </si>
  <si>
    <t>QBA7_AESCASHLIMIT</t>
  </si>
  <si>
    <t>センター発行区分</t>
  </si>
  <si>
    <t>QBA7_AESCENTERKBN</t>
  </si>
  <si>
    <t>CIC系アクションプラン１</t>
  </si>
  <si>
    <t>QBA7_CICACTPLAN1</t>
  </si>
  <si>
    <t>CIC系アクションプラン２</t>
  </si>
  <si>
    <t>QBA7_CICACTPLAN2</t>
  </si>
  <si>
    <t>CIC系アクションプラン３</t>
  </si>
  <si>
    <t>QBA7_CICACTPLAN3</t>
  </si>
  <si>
    <t>居住系アクションプラン１</t>
  </si>
  <si>
    <t>QBA7_KJUACTPLAN1</t>
  </si>
  <si>
    <t>居住系アクションプラン２</t>
  </si>
  <si>
    <t>QBA7_KJUACTPLAN2</t>
  </si>
  <si>
    <t>居住系アクションプラン３</t>
  </si>
  <si>
    <t>QBA7_KJUACTPLAN3</t>
  </si>
  <si>
    <t>勤務先系アクションプラン１</t>
  </si>
  <si>
    <t>QBA7_KINACTPLAN1</t>
  </si>
  <si>
    <t>勤務先系アクションプラン２</t>
  </si>
  <si>
    <t>QBA7_KINACTPLAN2</t>
  </si>
  <si>
    <t>勤務先系アクションプラン３</t>
  </si>
  <si>
    <t>QBA7_KINACTPLAN3</t>
  </si>
  <si>
    <t>QBA7_STRDATE</t>
  </si>
  <si>
    <t>QBA7_UPDDATE</t>
  </si>
  <si>
    <t>QBA7_DELDATE</t>
  </si>
  <si>
    <t>オペレータID</t>
  </si>
  <si>
    <t>QBA7_OPID</t>
  </si>
  <si>
    <t>QBA7_WSID</t>
  </si>
  <si>
    <t>QBA8_UKETSUKENO</t>
  </si>
  <si>
    <t>関連区分</t>
  </si>
  <si>
    <t>QBA8_KANKEIKBN</t>
  </si>
  <si>
    <t>QBA8_KAZOKURBN</t>
  </si>
  <si>
    <t>所在区分</t>
  </si>
  <si>
    <t>QBA8_SHOZAIKBN</t>
  </si>
  <si>
    <t>市街局番</t>
  </si>
  <si>
    <t>QBA8_TEL1</t>
  </si>
  <si>
    <t>局番</t>
  </si>
  <si>
    <t>QBA8_TEL2</t>
  </si>
  <si>
    <t>番号</t>
  </si>
  <si>
    <t>QBA8_TEL3</t>
  </si>
  <si>
    <t>QBA8_YUBINNO</t>
  </si>
  <si>
    <t>電話帳カナ名称</t>
  </si>
  <si>
    <t>QBA8_TELKNNAME</t>
  </si>
  <si>
    <t>電話帳漢字名称</t>
  </si>
  <si>
    <t>QBA8_TELKJNAME</t>
  </si>
  <si>
    <t>カナ住所１</t>
  </si>
  <si>
    <t>QBA8_TELKNJUSHO1</t>
  </si>
  <si>
    <t>カナ住所２</t>
  </si>
  <si>
    <t>QBA8_TELKNJUSHO2</t>
  </si>
  <si>
    <t>カナ住所３</t>
  </si>
  <si>
    <t>QBA8_TELKNJUSHO3</t>
  </si>
  <si>
    <t>漢字住所１</t>
  </si>
  <si>
    <t>QBA8_TELKJJUSHO1</t>
  </si>
  <si>
    <t>漢字住所２</t>
  </si>
  <si>
    <t>QBA8_TELKJJUSHO2</t>
  </si>
  <si>
    <t>漢字住所３</t>
  </si>
  <si>
    <t>QBA8_TELKJJUSHO3</t>
  </si>
  <si>
    <t>QBA8_TELSEX</t>
  </si>
  <si>
    <t>個人法人区分</t>
  </si>
  <si>
    <t>QBA8_TELKJHJKBN</t>
  </si>
  <si>
    <t>名寄せ名称</t>
  </si>
  <si>
    <t>QBA8_TELKNNAME2</t>
  </si>
  <si>
    <t>QBA8_STRDATE</t>
  </si>
  <si>
    <t>QBA8_UPDDATE</t>
  </si>
  <si>
    <t>QBA8_DELDATE</t>
  </si>
  <si>
    <t>QBA8_OPID</t>
  </si>
  <si>
    <t>QBA8_WSID</t>
  </si>
  <si>
    <t>申込書名寄せﾃｰﾌﾞﾙ</t>
    <phoneticPr fontId="6"/>
  </si>
  <si>
    <t>QBA9_UKETSUKENO</t>
  </si>
  <si>
    <t>QBA9_KANKEIKBN</t>
  </si>
  <si>
    <t>QBA9_KAZOKURBN</t>
  </si>
  <si>
    <t>一致ﾀｲﾌﾟ</t>
  </si>
  <si>
    <t>QBA9_ICCHITYPE</t>
  </si>
  <si>
    <t>名寄せ番号</t>
  </si>
  <si>
    <t>QBA9_NAYOSENO</t>
  </si>
  <si>
    <t>QBA9_HONKNNAME</t>
  </si>
  <si>
    <t>QBA9_HONKJNAME</t>
  </si>
  <si>
    <t>QBA9_HONBIRTHDAY</t>
  </si>
  <si>
    <t>市外局番</t>
  </si>
  <si>
    <t>QBA9_HONTEL1</t>
  </si>
  <si>
    <t>QBA9_HONTEL2</t>
  </si>
  <si>
    <t>QBA9_HONTEL3</t>
  </si>
  <si>
    <t>住所ｺｰﾄﾞ</t>
  </si>
  <si>
    <t>QBA9_HONJUSHOCD</t>
  </si>
  <si>
    <t>勤務先名称 ｶﾅ</t>
  </si>
  <si>
    <t>QBA9_KINKNNAME</t>
  </si>
  <si>
    <t>勤務先名称 漢字</t>
  </si>
  <si>
    <t>QBA9_KINKJNAME</t>
  </si>
  <si>
    <t>QBA9_KINTEL1</t>
  </si>
  <si>
    <t>QBA9_KINTEL2</t>
  </si>
  <si>
    <t>QBA9_KINTEL3</t>
  </si>
  <si>
    <t>QBA9_BANKCD</t>
  </si>
  <si>
    <t>QBA9_SHITENCD</t>
  </si>
  <si>
    <t>QBA9_YOKINSBT</t>
  </si>
  <si>
    <t>QBA9_KOUZANO</t>
  </si>
  <si>
    <t>QBA9_KOUZANAME</t>
  </si>
  <si>
    <t>QBA9_KJKOUZANAME</t>
  </si>
  <si>
    <t>QBA9_TSUTYOKIGOU</t>
  </si>
  <si>
    <t>QBA9_TSUTYONO</t>
  </si>
  <si>
    <t>QBA9_STRDATE</t>
  </si>
  <si>
    <t>QBA9_UPDDATE</t>
  </si>
  <si>
    <t>QBA9_DELDATE</t>
  </si>
  <si>
    <t>QBA9_OPID</t>
  </si>
  <si>
    <t>QBA9_WSID</t>
  </si>
  <si>
    <t>QBAA_UKETSUKENO</t>
  </si>
  <si>
    <t>QBAA_KANKEIKBN</t>
  </si>
  <si>
    <t>QBAA_KAZOKURBN</t>
  </si>
  <si>
    <t>審査ｺｰﾄﾞ</t>
  </si>
  <si>
    <t>QBAA_SHINSACD</t>
  </si>
  <si>
    <t>本人区分</t>
  </si>
  <si>
    <t>QBAA_HONKBN</t>
  </si>
  <si>
    <t>ﾊﾟﾗﾒｰﾀ１</t>
  </si>
  <si>
    <t>QBAA_PARM1</t>
  </si>
  <si>
    <t>ﾊﾟﾗﾒｰﾀ２</t>
  </si>
  <si>
    <t>QBAA_PARM2</t>
  </si>
  <si>
    <t>判定結果</t>
  </si>
  <si>
    <t>QBAA_JUDGE</t>
  </si>
  <si>
    <t>QBAA_RESULTCD</t>
  </si>
  <si>
    <t>QBAA_STRDATE</t>
  </si>
  <si>
    <t>QBAA_UPDDATE</t>
  </si>
  <si>
    <t>メールアドレステーブル</t>
    <phoneticPr fontId="6"/>
  </si>
  <si>
    <t>QBAB_UKETSUKENO</t>
  </si>
  <si>
    <t>家族区分</t>
  </si>
  <si>
    <t>QBAB_KAZOKURBN</t>
  </si>
  <si>
    <t>メール区分</t>
  </si>
  <si>
    <t>QBAB_INQKBN</t>
  </si>
  <si>
    <t>QBAB_GAIBUKAIINNO</t>
  </si>
  <si>
    <t>メールアドレス</t>
  </si>
  <si>
    <t>QBAB_ADDRESS</t>
  </si>
  <si>
    <t>QBAB_STRDATE</t>
  </si>
  <si>
    <t>QBAB_UPDDATE</t>
  </si>
  <si>
    <t>QBAB_DELDATE</t>
  </si>
  <si>
    <t>出力日</t>
  </si>
  <si>
    <t>QBAB_EXPDATE</t>
  </si>
  <si>
    <t>QBAB_OPID</t>
  </si>
  <si>
    <t>QBAB_WSID</t>
  </si>
  <si>
    <t>QBB（暗証番号）</t>
    <phoneticPr fontId="2"/>
  </si>
  <si>
    <t>QBB1_ANSYOUT</t>
  </si>
  <si>
    <t>QBB2_TEGAMIMODORIT</t>
  </si>
  <si>
    <t>QBB1_PRMKIGYOUCD</t>
  </si>
  <si>
    <t>QBB1_PRMSUBRANGEKEY</t>
  </si>
  <si>
    <t>QBB1_PRMNAIBUKAIINNO</t>
  </si>
  <si>
    <t>QBB1_PRMRIYOUSHACD</t>
  </si>
  <si>
    <t>QBB1_GAIBUKAIINNO</t>
  </si>
  <si>
    <t>QBB1_ANSSHIN</t>
  </si>
  <si>
    <t>QBB1_KOUSINDATE</t>
  </si>
  <si>
    <t>QBB1_KOUSINTIME</t>
  </si>
  <si>
    <t>QBB1_KOUSINTANTO</t>
  </si>
  <si>
    <t>QBB1_TOUROKUDATE</t>
  </si>
  <si>
    <t>QBB1_TOUROKUTIME</t>
  </si>
  <si>
    <t>QBB1_TOUROKUTANTO</t>
  </si>
  <si>
    <t>QBB2_PRMKIGYOUCD</t>
  </si>
  <si>
    <t>QBB2_PRMSUBRANGEKEY</t>
  </si>
  <si>
    <t>QBB2_PRMNAIBUKAIINNO</t>
  </si>
  <si>
    <t>QBB2_PRMUKETSUKENO</t>
  </si>
  <si>
    <t>QBB2_PRMSAKUSEIBI</t>
  </si>
  <si>
    <t>QBB2_PRMSAKUSEITIME</t>
  </si>
  <si>
    <t>QBB2_PRMRENBAN</t>
  </si>
  <si>
    <t>QBB2_KAIINNO</t>
  </si>
  <si>
    <t>QBB2_TOUZAIKBN</t>
  </si>
  <si>
    <t>QBB2_KAIINNAME</t>
  </si>
  <si>
    <t>QBB2_JSHJUSHOKBN</t>
  </si>
  <si>
    <t>QBB2_JSHYUBINNO</t>
  </si>
  <si>
    <t>QBB2_JSHJUSHO1</t>
  </si>
  <si>
    <t>文字列_61</t>
  </si>
  <si>
    <t>QBB2_JSHJUSHO2</t>
  </si>
  <si>
    <t>QBB2_JSHJUSHO3</t>
  </si>
  <si>
    <t>QBB2_JSHJUSHO4</t>
  </si>
  <si>
    <t>QBB2_JSHATENA</t>
  </si>
  <si>
    <t>QBB2_BUNSHOKANRINO</t>
  </si>
  <si>
    <t>QBB2_SHORICD</t>
  </si>
  <si>
    <t>QBB2_BUNSHOMEI</t>
  </si>
  <si>
    <t>QBB2_HASSOUYMD</t>
  </si>
  <si>
    <t>QBB2_HENYOTEIYMD</t>
  </si>
  <si>
    <t>QBB2_HENKYAKUYMD</t>
  </si>
  <si>
    <t>QBB2_HENKYAKURIYU</t>
  </si>
  <si>
    <t>QBB2_SEIRINO</t>
  </si>
  <si>
    <t>QBB2_JOKYOKBN</t>
  </si>
  <si>
    <t>QBB2_SAKUSEIROUTE</t>
  </si>
  <si>
    <t>QBB2_KOUTANTOUSHACD</t>
  </si>
  <si>
    <t>QBB2_KOUTANTOUSHAMEI</t>
  </si>
  <si>
    <t>QBB2_KOUYMD</t>
  </si>
  <si>
    <t>QBB2_KOUTIME</t>
  </si>
  <si>
    <t>QBB2_TOUTANTOUSHACD</t>
  </si>
  <si>
    <t>QBB2_TOUTANTOUSHAMEI</t>
  </si>
  <si>
    <t>QBB2_TOUYMD</t>
  </si>
  <si>
    <t>QBB2_TOUTIME</t>
  </si>
  <si>
    <t>QBB2_DELFLG</t>
  </si>
  <si>
    <t>QBB2_DELTANTOUSHACD</t>
  </si>
  <si>
    <t>QBB2_DELTANTOUSHAMEI</t>
  </si>
  <si>
    <t>QBB2_DELYMD</t>
  </si>
  <si>
    <t>QBB2_DELTIME</t>
  </si>
  <si>
    <t>申込書テーブル</t>
  </si>
  <si>
    <t>申込書家族テーブル</t>
  </si>
  <si>
    <t>親権者／保証人テーブル</t>
  </si>
  <si>
    <t>申込書自振情報テーブル</t>
  </si>
  <si>
    <t>在籍確認テーブル</t>
  </si>
  <si>
    <t>意志確認テーブル</t>
  </si>
  <si>
    <t>審査結果テーブル</t>
  </si>
  <si>
    <t>電話帳テーブル</t>
  </si>
  <si>
    <t>申込書名寄セテーブル</t>
  </si>
  <si>
    <t>審査履歴テーブル</t>
  </si>
  <si>
    <t>連携テーブル（利用明細）</t>
  </si>
  <si>
    <t>連携テーブル（入金履歴）</t>
  </si>
  <si>
    <t>連携テーブル（国外調査）</t>
  </si>
  <si>
    <t>QBC（入会管理）</t>
    <phoneticPr fontId="2"/>
  </si>
  <si>
    <t>回答情報ﾃｰﾌﾞﾙ</t>
  </si>
  <si>
    <t>QBC0_ANSWERT</t>
  </si>
  <si>
    <t>CR基本ﾃｰﾌﾞﾙ</t>
  </si>
  <si>
    <t>QBC1_CRBASET</t>
  </si>
  <si>
    <t>CR基本要件ﾃｰﾌﾞﾙ</t>
  </si>
  <si>
    <t>QBC2_CRBASEYKT</t>
  </si>
  <si>
    <t>CR個別要件ﾃｰﾌﾞﾙ</t>
  </si>
  <si>
    <t>QBC3_CRKOBETSUYKT</t>
  </si>
  <si>
    <t>CR類似情報ﾃｰﾌﾞﾙ</t>
  </si>
  <si>
    <t>QBC4_CRRUIJIT</t>
  </si>
  <si>
    <t>信用基本ﾃｰﾌﾞﾙ</t>
  </si>
  <si>
    <t>QBC5_SNBASET</t>
  </si>
  <si>
    <t>信用情報ﾃｰﾌﾞﾙ</t>
  </si>
  <si>
    <t>QBC6_SNJOHOT</t>
  </si>
  <si>
    <t>信用個別情報ﾃｰﾌﾞﾙ</t>
  </si>
  <si>
    <t>QBC7_SNKOBETSUT</t>
  </si>
  <si>
    <t>照会情報ﾃｰﾌﾞﾙ</t>
  </si>
  <si>
    <t>QBC8_SNINQT</t>
  </si>
  <si>
    <t>照会履歴ﾃｰﾌﾞﾙ</t>
  </si>
  <si>
    <t>QBC9_SNINQRIREKIT</t>
  </si>
  <si>
    <t>信用類似情報ﾃｰﾌﾞﾙ</t>
  </si>
  <si>
    <t>QBCA_SNRUIJIT</t>
  </si>
  <si>
    <t>電話番号識別ﾃｰﾌﾞﾙ</t>
  </si>
  <si>
    <t>QBCB_SNTELT</t>
  </si>
  <si>
    <t>類似氏名ﾃｰﾌﾞﾙ</t>
  </si>
  <si>
    <t>QBCC_SNRUIJINAMET</t>
  </si>
  <si>
    <t>束番号</t>
  </si>
  <si>
    <t>QBC0_TABANO</t>
  </si>
  <si>
    <t>QBC0_UKETSUKENO</t>
  </si>
  <si>
    <t>照会区分</t>
  </si>
  <si>
    <t>QBC0_INQKBN</t>
  </si>
  <si>
    <t>連番</t>
  </si>
  <si>
    <t>QBC0_KAZOKURENBAN</t>
  </si>
  <si>
    <t>再依頼区分</t>
  </si>
  <si>
    <t>QBC0_SAIIRAIKBN</t>
  </si>
  <si>
    <t>再依頼回数</t>
  </si>
  <si>
    <t>QBC0_SAIIRAICNT</t>
  </si>
  <si>
    <t>CIC照合依頼</t>
  </si>
  <si>
    <t>QBC0_CICINQREQ</t>
  </si>
  <si>
    <t>CIC照会結果</t>
  </si>
  <si>
    <t>QBC0_CICINQRESULT</t>
  </si>
  <si>
    <t>自社照合依頼</t>
  </si>
  <si>
    <t>QBC0_JISHAINQREQ</t>
  </si>
  <si>
    <t>自社照合結果</t>
  </si>
  <si>
    <t>QBC0_JISHAINQRESULT</t>
  </si>
  <si>
    <t>BLK照合依頼</t>
  </si>
  <si>
    <t>QBC0_BLACKINQREQ</t>
  </si>
  <si>
    <t>BLK照合結果</t>
  </si>
  <si>
    <t>QBC0_BLACKINQRESULT</t>
  </si>
  <si>
    <t>NG理由</t>
  </si>
  <si>
    <t>QBC0_NGRIYU</t>
  </si>
  <si>
    <t>レコード区分</t>
  </si>
  <si>
    <t>QBC0_RECORDKBN</t>
  </si>
  <si>
    <t>レコード識別１</t>
  </si>
  <si>
    <t>QBC0_RECORDSKB1</t>
  </si>
  <si>
    <t>連番１</t>
  </si>
  <si>
    <t>QBC0_RENBAN1</t>
  </si>
  <si>
    <t>レコード識別２</t>
  </si>
  <si>
    <t>QBC0_RECORDSKB2</t>
  </si>
  <si>
    <t>連番２</t>
  </si>
  <si>
    <t>QBC0_RENBAN2</t>
  </si>
  <si>
    <t>照会番号</t>
  </si>
  <si>
    <t>QBC0_INQNO</t>
  </si>
  <si>
    <t>ユーザ領域２</t>
  </si>
  <si>
    <t>QBC0_USER2</t>
  </si>
  <si>
    <t>QBC0_KWSID</t>
  </si>
  <si>
    <t>ユーザ領域</t>
  </si>
  <si>
    <t>QBC0_USER</t>
  </si>
  <si>
    <t>回答通知種別</t>
  </si>
  <si>
    <t>QBC0_KAITO</t>
  </si>
  <si>
    <t>窓口コード</t>
  </si>
  <si>
    <t>QBC0_MADCD</t>
  </si>
  <si>
    <t>情報機関コード</t>
  </si>
  <si>
    <t>QBC0_KIKAN</t>
  </si>
  <si>
    <t>CICｻｰﾋﾞｽ選択区分</t>
  </si>
  <si>
    <t>QBC0_CICSRV</t>
  </si>
  <si>
    <t>ﾈｯﾄｻｰﾋﾞｽ選択区分</t>
  </si>
  <si>
    <t>QBC0_NETSRV</t>
  </si>
  <si>
    <t>氏名</t>
  </si>
  <si>
    <t>QBC0_NAME</t>
  </si>
  <si>
    <t>法人名</t>
  </si>
  <si>
    <t>QBC0_HJNAME</t>
  </si>
  <si>
    <t>QBC0_SYMD</t>
  </si>
  <si>
    <t>QBC0_YUBIN</t>
  </si>
  <si>
    <t>電話番号①</t>
  </si>
  <si>
    <t>QBC0_TEL</t>
  </si>
  <si>
    <t>電話番号②</t>
  </si>
  <si>
    <t>QBC0_TEL2</t>
  </si>
  <si>
    <t>地番コード</t>
  </si>
  <si>
    <t>QBC0_CHIBAN</t>
  </si>
  <si>
    <t>法人保証人区分</t>
  </si>
  <si>
    <t>QBC0_HHOSYO</t>
  </si>
  <si>
    <t>契約管理区分</t>
  </si>
  <si>
    <t>QBC0_KYKBN</t>
  </si>
  <si>
    <t>商品コード</t>
  </si>
  <si>
    <t>QBC0_SHOHIN</t>
  </si>
  <si>
    <t>融資額</t>
  </si>
  <si>
    <t>QBC0_YUSHI</t>
  </si>
  <si>
    <t>QBC0_HARAI</t>
  </si>
  <si>
    <t>法人コード</t>
  </si>
  <si>
    <t>QBC0_HJCODE</t>
  </si>
  <si>
    <t>地域コード</t>
  </si>
  <si>
    <t>QBC0_CHIIKI</t>
  </si>
  <si>
    <t>町名または住所コード</t>
  </si>
  <si>
    <t>QBC0_CHOU</t>
  </si>
  <si>
    <t>地番号</t>
  </si>
  <si>
    <t>QBC0_CHIG</t>
  </si>
  <si>
    <t>室号または階</t>
  </si>
  <si>
    <t>QBC0_HEYAG</t>
  </si>
  <si>
    <t>棟号</t>
  </si>
  <si>
    <t>QBC0_MUNEG</t>
  </si>
  <si>
    <t>予備1</t>
  </si>
  <si>
    <t>QBC0_DUMMY1</t>
  </si>
  <si>
    <t>会員コード</t>
  </si>
  <si>
    <t>QBC0_KAIIN</t>
  </si>
  <si>
    <t>予備2</t>
  </si>
  <si>
    <t>QBC0_MISIYO</t>
  </si>
  <si>
    <t>一連NO</t>
  </si>
  <si>
    <t>QBC0_SEQNO</t>
  </si>
  <si>
    <t>市外局番名①</t>
  </si>
  <si>
    <t>QBC0_KYOKU1</t>
  </si>
  <si>
    <t>市外局番名②</t>
  </si>
  <si>
    <t>QBC0_KYOKU2</t>
  </si>
  <si>
    <t>地区名回答</t>
  </si>
  <si>
    <t>QBC0_CHIKU</t>
  </si>
  <si>
    <t>時</t>
  </si>
  <si>
    <t>QBC0_HH</t>
  </si>
  <si>
    <t>分</t>
  </si>
  <si>
    <t>QBC0_MM</t>
  </si>
  <si>
    <t>秒</t>
  </si>
  <si>
    <t>QBC0_SS</t>
  </si>
  <si>
    <t>照会データエラー表示</t>
  </si>
  <si>
    <t>QBC0_ERR</t>
  </si>
  <si>
    <t>サービス状況エラー</t>
  </si>
  <si>
    <t>QBC0_SRERR</t>
  </si>
  <si>
    <t>サービス種別</t>
  </si>
  <si>
    <t>QBC0_SRSBT</t>
  </si>
  <si>
    <t>予備3</t>
  </si>
  <si>
    <t>QBC0_DUMMY3</t>
  </si>
  <si>
    <t>予備4</t>
  </si>
  <si>
    <t>QBC0_DUMMY4</t>
  </si>
  <si>
    <t>信用回答</t>
  </si>
  <si>
    <t>QBC0_ANSFLG</t>
  </si>
  <si>
    <t>勤務先回答</t>
  </si>
  <si>
    <t>QBC0_KMSFLG</t>
  </si>
  <si>
    <t>ｸﾚｼﾞｯﾄ回答</t>
  </si>
  <si>
    <t>QBC0_CREFLG</t>
  </si>
  <si>
    <t>法人回答</t>
  </si>
  <si>
    <t>QBC0_HOJFLG</t>
  </si>
  <si>
    <t>KSC 回答</t>
  </si>
  <si>
    <t>QBC0_KSCFLG</t>
  </si>
  <si>
    <t>JIC 回答</t>
  </si>
  <si>
    <t>QBC0_JICFLG</t>
  </si>
  <si>
    <t>電話帳回答</t>
  </si>
  <si>
    <t>QBC0_TELFLG</t>
  </si>
  <si>
    <t>地図回答</t>
  </si>
  <si>
    <t>QBC0_MAPFLG</t>
  </si>
  <si>
    <t>予備5</t>
  </si>
  <si>
    <t>QBC0_DUMMY5</t>
  </si>
  <si>
    <t>信用データ種別</t>
  </si>
  <si>
    <t>QBC0_ANSSBT</t>
  </si>
  <si>
    <t>勤務先データ種別</t>
  </si>
  <si>
    <t>QBC0_KMSSBT</t>
  </si>
  <si>
    <t>ｸﾚｼﾞｯﾄ データ種別</t>
  </si>
  <si>
    <t>QBC0_CRESBT</t>
  </si>
  <si>
    <t>法人データ種別</t>
  </si>
  <si>
    <t>QBC0_HOJSBT</t>
  </si>
  <si>
    <t>KSC 種別</t>
  </si>
  <si>
    <t>QBC0_KSCSBT</t>
  </si>
  <si>
    <t>JIC 種別</t>
  </si>
  <si>
    <t>QBC0_JICSBT</t>
  </si>
  <si>
    <t>電話帳データ種別</t>
  </si>
  <si>
    <t>QBC0_TELSBT</t>
  </si>
  <si>
    <t>地図データ種別</t>
  </si>
  <si>
    <t>QBC0_MAPSBT</t>
  </si>
  <si>
    <t>予備6</t>
  </si>
  <si>
    <t>QBC0_DUMMY6</t>
  </si>
  <si>
    <t>信用DBキー</t>
  </si>
  <si>
    <t>QBC0_ANSIX</t>
  </si>
  <si>
    <t>勤務先DBキー</t>
  </si>
  <si>
    <t>QBC0_KMSIX</t>
  </si>
  <si>
    <t>ｸﾚｼﾞｯﾄ DBキー</t>
  </si>
  <si>
    <t>QBC0_CREIX</t>
  </si>
  <si>
    <t>法人DBキー</t>
  </si>
  <si>
    <t>QBC0_HOJIX</t>
  </si>
  <si>
    <t>KSC DBキー</t>
  </si>
  <si>
    <t>QBC0_KSCIX</t>
  </si>
  <si>
    <t>JIC DBキー</t>
  </si>
  <si>
    <t>QBC0_JICIX</t>
  </si>
  <si>
    <t>電話帳DBキー</t>
  </si>
  <si>
    <t>QBC0_TELIX</t>
  </si>
  <si>
    <t>地図DBキー</t>
  </si>
  <si>
    <t>QBC0_MAPIX</t>
  </si>
  <si>
    <t>予備7</t>
  </si>
  <si>
    <t>QBC0_DUMMY7</t>
  </si>
  <si>
    <t>QBC0_STRDATE</t>
  </si>
  <si>
    <t>変更日</t>
  </si>
  <si>
    <t>QBC0_UPDDATE</t>
  </si>
  <si>
    <t>QBC0_DELDATE</t>
  </si>
  <si>
    <t>QBC0_OPID</t>
  </si>
  <si>
    <t>WSID</t>
  </si>
  <si>
    <t>QBC0_WSID</t>
  </si>
  <si>
    <t>QBC1_TABANO</t>
  </si>
  <si>
    <t>QBC1_UKETSUKENO</t>
  </si>
  <si>
    <t>QBC1_INQKBN</t>
  </si>
  <si>
    <t>QBC1_KAZOKURENBAN</t>
  </si>
  <si>
    <t>QBC1_SAIIRAIKBN</t>
  </si>
  <si>
    <t>QBC1_SAIIRAICNT</t>
  </si>
  <si>
    <t>QBC1_CICINQREQ</t>
  </si>
  <si>
    <t>QBC1_CICINQRESULT</t>
  </si>
  <si>
    <t>QBC1_JISHAINQREQ</t>
  </si>
  <si>
    <t>QBC1_JISHAINQRESULT</t>
  </si>
  <si>
    <t>QBC1_BLACKINQREQ</t>
  </si>
  <si>
    <t>QBC1_BLACKINQRESULT</t>
  </si>
  <si>
    <t>QBC1_NGRIYU</t>
  </si>
  <si>
    <t>ﾚｺｰﾄﾞ区分</t>
  </si>
  <si>
    <t>QBC1_RECORDKBN</t>
  </si>
  <si>
    <t>ﾚｺｰﾄﾞ識別１</t>
  </si>
  <si>
    <t>QBC1_RECORDSKB1</t>
  </si>
  <si>
    <t>QBC1_RENBAN1</t>
  </si>
  <si>
    <t>ﾚｺｰﾄﾞ識別２</t>
  </si>
  <si>
    <t>QBC1_RECORDSKB2</t>
  </si>
  <si>
    <t>QBC1_RENBAN2</t>
  </si>
  <si>
    <t>エントリーキー</t>
  </si>
  <si>
    <t>QBC1_IDXNO</t>
  </si>
  <si>
    <t>QBC1_INQNO</t>
  </si>
  <si>
    <t>QBC1_SEQNO</t>
  </si>
  <si>
    <t>ｸﾚｼﾞｯﾄﾃﾞｰﾀ種別</t>
  </si>
  <si>
    <t>QBC1_DTSBT</t>
  </si>
  <si>
    <t>ｸﾚｼﾞｯﾄ 情報件数（P1）</t>
  </si>
  <si>
    <t>QBC1_CREDT</t>
  </si>
  <si>
    <t>個別情報件数1</t>
  </si>
  <si>
    <t>QBC1_KOBET1</t>
  </si>
  <si>
    <t>個別情報件数2</t>
  </si>
  <si>
    <t>QBC1_KOBET2</t>
  </si>
  <si>
    <t>個別情報件数3</t>
  </si>
  <si>
    <t>QBC1_KOBET3</t>
  </si>
  <si>
    <t>個別情報件数4</t>
  </si>
  <si>
    <t>QBC1_KOBET4</t>
  </si>
  <si>
    <t>個別情報件数5</t>
  </si>
  <si>
    <t>QBC1_KOBET5</t>
  </si>
  <si>
    <t>個別情報件数6</t>
  </si>
  <si>
    <t>QBC1_KOBET6</t>
  </si>
  <si>
    <t>個別情報件数7</t>
  </si>
  <si>
    <t>QBC1_KOBET7</t>
  </si>
  <si>
    <t>個別情報件数8</t>
  </si>
  <si>
    <t>QBC1_KOBET8</t>
  </si>
  <si>
    <t>個別情報件数9</t>
  </si>
  <si>
    <t>QBC1_KOBET9</t>
  </si>
  <si>
    <t>個別情報件数10</t>
  </si>
  <si>
    <t>QBC1_KOBET10</t>
  </si>
  <si>
    <t>類似情報件数</t>
  </si>
  <si>
    <t>QBC1_RUIJI</t>
  </si>
  <si>
    <t>QBC1_STRDATE</t>
  </si>
  <si>
    <t>QBC1_UPDDATE</t>
  </si>
  <si>
    <t>QBC1_DELDATE</t>
  </si>
  <si>
    <t>QBC1_OPID</t>
  </si>
  <si>
    <t>QBC1_WSID</t>
  </si>
  <si>
    <t>QBC2_TABANO</t>
  </si>
  <si>
    <t>QBC2_UKETSUKENO</t>
  </si>
  <si>
    <t>QBC2_INQKBN</t>
  </si>
  <si>
    <t>QBC2_KAZOKURENBAN</t>
  </si>
  <si>
    <t>QBC2_SAIIRAIKBN</t>
  </si>
  <si>
    <t>QBC2_SAIIRAICNT</t>
  </si>
  <si>
    <t>QBC2_CICINQREQ</t>
  </si>
  <si>
    <t>QBC2_CICINQRESULT</t>
  </si>
  <si>
    <t>QBC2_JISHAINQREQ</t>
  </si>
  <si>
    <t>QBC2_JISHAINQRESULT</t>
  </si>
  <si>
    <t>QBC2_BLACKINQREQ</t>
  </si>
  <si>
    <t>QBC2_BLACKINQRESULT</t>
  </si>
  <si>
    <t>QBC2_NGRIYU</t>
  </si>
  <si>
    <t>QBC2_RECORDKBN</t>
  </si>
  <si>
    <t>QBC2_RECORDSKB1</t>
  </si>
  <si>
    <t>QBC2_RENBAN1</t>
  </si>
  <si>
    <t>QBC2_RECORDSKB2</t>
  </si>
  <si>
    <t>QBC2_RENBAN2</t>
  </si>
  <si>
    <t>一致タイプ</t>
  </si>
  <si>
    <t>QBC2_TYPE</t>
  </si>
  <si>
    <t>氏名（カナ）</t>
  </si>
  <si>
    <t>QBC2_KANANA</t>
  </si>
  <si>
    <t>氏名（漢字）</t>
  </si>
  <si>
    <t>QBC2_KANJINA</t>
  </si>
  <si>
    <t>QBC2_SYMD</t>
  </si>
  <si>
    <t>QBC2_YUBIN</t>
  </si>
  <si>
    <t>QBC2_CHIBAN</t>
  </si>
  <si>
    <t>住所（カナ）</t>
  </si>
  <si>
    <t>QBC2_KANAADD</t>
  </si>
  <si>
    <t>住所（漢字）</t>
  </si>
  <si>
    <t>QBC2_KANJIADD</t>
  </si>
  <si>
    <t>QBC2_ADD</t>
  </si>
  <si>
    <t>地番号・方書（漢字）</t>
  </si>
  <si>
    <t>QBC2_CHIBANKT</t>
  </si>
  <si>
    <t>本人電話番号</t>
  </si>
  <si>
    <t>QBC2_TEL</t>
  </si>
  <si>
    <t>本人電話区分</t>
  </si>
  <si>
    <t>QBC2_TELKBN</t>
  </si>
  <si>
    <t>QBC2_SEX</t>
  </si>
  <si>
    <t>QBC2_HAIGU</t>
  </si>
  <si>
    <t>本人残債総額</t>
  </si>
  <si>
    <t>QBC2_ZANSAI</t>
  </si>
  <si>
    <t>本人個別件数</t>
  </si>
  <si>
    <t>QBC2_KOBETKN</t>
  </si>
  <si>
    <t>属性判定フラグ①</t>
  </si>
  <si>
    <t>QBC2_ZHANFLG1</t>
  </si>
  <si>
    <t>属性判定フラグ②</t>
  </si>
  <si>
    <t>QBC2_ZHANFLG2</t>
  </si>
  <si>
    <t>QBC2_STRDATE</t>
  </si>
  <si>
    <t>QBC2_UPDDATE</t>
  </si>
  <si>
    <t>QBC2_DELDATE</t>
  </si>
  <si>
    <t>QBC2_OPID</t>
  </si>
  <si>
    <t>QBC2_WSID</t>
  </si>
  <si>
    <t>QBC3_TABANO</t>
  </si>
  <si>
    <t>QBC3_UKETSUKENO</t>
  </si>
  <si>
    <t>QBC3_INQKBN</t>
  </si>
  <si>
    <t>QBC3_KAZOKURENBAN</t>
  </si>
  <si>
    <t>QBC3_SAIIRAIKBN</t>
  </si>
  <si>
    <t>QBC3_SAIIRAICNT</t>
  </si>
  <si>
    <t>QBC3_CICINQREQ</t>
  </si>
  <si>
    <t>QBC3_CICINQRESULT</t>
  </si>
  <si>
    <t>QBC3_JISHAINQREQ</t>
  </si>
  <si>
    <t>QBC3_JISHAINQRESULT</t>
  </si>
  <si>
    <t>QBC3_BLACKINQREQ</t>
  </si>
  <si>
    <t>QBC3_BLACKINQRESULT</t>
  </si>
  <si>
    <t>QBC3_NGRIYU</t>
  </si>
  <si>
    <t>QBC3_RECORDKBN</t>
  </si>
  <si>
    <t>QBC3_RECORDSKB1</t>
  </si>
  <si>
    <t>QBC3_RENBAN1</t>
  </si>
  <si>
    <t>QBC3_RECORDSKB2</t>
  </si>
  <si>
    <t>QBC3_RENBAN2</t>
  </si>
  <si>
    <t>会員業種区分</t>
  </si>
  <si>
    <t>QBC3_GYOSYU</t>
  </si>
  <si>
    <t>QBC3_KAIIN</t>
  </si>
  <si>
    <t>契約番号</t>
  </si>
  <si>
    <t>QBC3_KEINO</t>
  </si>
  <si>
    <t>契約日</t>
  </si>
  <si>
    <t>QBC3_KEIYMD</t>
  </si>
  <si>
    <t>QBC3_KEIKBN</t>
  </si>
  <si>
    <t>担保有無</t>
  </si>
  <si>
    <t>QBC3_TANPO</t>
  </si>
  <si>
    <t>商品名</t>
  </si>
  <si>
    <t>QBC3_SYOHIN</t>
  </si>
  <si>
    <t>QBC3_HARAI</t>
  </si>
  <si>
    <t>契約終了予定日</t>
  </si>
  <si>
    <t>QBC3_KEISYMD</t>
  </si>
  <si>
    <t>契約額</t>
  </si>
  <si>
    <t>QBC3_KEIGAKU</t>
  </si>
  <si>
    <t>極度額</t>
  </si>
  <si>
    <t>QBC3_KYOKGK</t>
  </si>
  <si>
    <t>キャッシング極度額</t>
  </si>
  <si>
    <t>QBC3_CKYOKGK</t>
  </si>
  <si>
    <t>報告日</t>
  </si>
  <si>
    <t>QBC3_HOUYMD</t>
  </si>
  <si>
    <t>残債額</t>
  </si>
  <si>
    <t>QBC3_ZANSAI</t>
  </si>
  <si>
    <t>キャッシング残債額</t>
  </si>
  <si>
    <t>QBC3_CZANSAI</t>
  </si>
  <si>
    <t>請求額</t>
  </si>
  <si>
    <t>QBC3_SEIGAKU</t>
  </si>
  <si>
    <t>入金額</t>
  </si>
  <si>
    <t>QBC3_NYUGAKU</t>
  </si>
  <si>
    <t>入金累計額</t>
  </si>
  <si>
    <t>QBC3_NYURIGK</t>
  </si>
  <si>
    <t>入金履歴</t>
  </si>
  <si>
    <t>QBC3_NYUREKI</t>
  </si>
  <si>
    <t>経過コメント</t>
  </si>
  <si>
    <t>QBC3_KEICMNT</t>
  </si>
  <si>
    <t>経過コメント発生日</t>
  </si>
  <si>
    <t>QBC3_KEICYMD</t>
  </si>
  <si>
    <t>終了コメント</t>
  </si>
  <si>
    <t>QBC3_ENDCMNT</t>
  </si>
  <si>
    <t>QBC3_KINGAKU</t>
  </si>
  <si>
    <t>保証履行額</t>
  </si>
  <si>
    <t>QBC3_HRIKGK</t>
  </si>
  <si>
    <t>保証履行日</t>
  </si>
  <si>
    <t>QBC3_HRIKYMD</t>
  </si>
  <si>
    <t>解約日</t>
  </si>
  <si>
    <t>QBC3_KAIYMD</t>
  </si>
  <si>
    <t>本人保証人区分</t>
  </si>
  <si>
    <t>QBC3_HOKBN</t>
  </si>
  <si>
    <t>本人保証人氏名（ｶﾅ）</t>
  </si>
  <si>
    <t>QBC3_KANAHNA</t>
  </si>
  <si>
    <t>本人保証人氏名（漢）</t>
  </si>
  <si>
    <t>QBC3_KANJHNA</t>
  </si>
  <si>
    <t>住居種別</t>
  </si>
  <si>
    <t>QBC3_JYUKYO</t>
  </si>
  <si>
    <t>住居年数区分</t>
  </si>
  <si>
    <t>QBC3_JYUNEN</t>
  </si>
  <si>
    <t>職業区分</t>
  </si>
  <si>
    <t>QBC3_SYOKU</t>
  </si>
  <si>
    <t>勤務先名</t>
  </si>
  <si>
    <t>QBC3_KNMNAME</t>
  </si>
  <si>
    <t>勤務先電話番号</t>
  </si>
  <si>
    <t>QBC3_KNMTEL</t>
  </si>
  <si>
    <t>勤務先電話区分</t>
  </si>
  <si>
    <t>QBC3_KMTLKBN</t>
  </si>
  <si>
    <t>勤続年数</t>
  </si>
  <si>
    <t>QBC3_KNMNEN</t>
  </si>
  <si>
    <t>QBC3_NENSYU</t>
  </si>
  <si>
    <t>所得源１</t>
  </si>
  <si>
    <t>QBC3_SYOTOKU1</t>
  </si>
  <si>
    <t>所得源２</t>
  </si>
  <si>
    <t>QBC3_SYOTOKU2</t>
  </si>
  <si>
    <t>所得源３</t>
  </si>
  <si>
    <t>QBC3_SYOTOKU3</t>
  </si>
  <si>
    <t>属性コメント</t>
  </si>
  <si>
    <t>QBC3_ZOKCMNT</t>
  </si>
  <si>
    <t>管理コメント</t>
  </si>
  <si>
    <t>QBC3_KNRCMNT</t>
  </si>
  <si>
    <t>ｾﾝﾀｰ処理コメント</t>
  </si>
  <si>
    <t>QBC3_CMNT</t>
  </si>
  <si>
    <t>QBC3_ZHFLG1</t>
  </si>
  <si>
    <t>QBC3_ZHFLG2</t>
  </si>
  <si>
    <t>属性判定フラグ③</t>
  </si>
  <si>
    <t>QBC3_ZHFLG3</t>
  </si>
  <si>
    <t>属性判定フラグ④</t>
  </si>
  <si>
    <t>QBC3_ZHFLG4</t>
  </si>
  <si>
    <t>属性判定フラグ⑤</t>
  </si>
  <si>
    <t>QBC3_ZHFLG5</t>
  </si>
  <si>
    <t>属性判定フラグ⑥</t>
  </si>
  <si>
    <t>QBC3_ZHFLG6</t>
  </si>
  <si>
    <t>属性判定フラグ⑦</t>
  </si>
  <si>
    <t>QBC3_ZHFLG7</t>
  </si>
  <si>
    <t>属性判定フラグ⑧</t>
  </si>
  <si>
    <t>QBC3_ZHFLG8</t>
  </si>
  <si>
    <t>属性判定フラグ⑨</t>
  </si>
  <si>
    <t>QBC3_ZHFLG9</t>
  </si>
  <si>
    <t>属性判定フラグ⑩</t>
  </si>
  <si>
    <t>QBC3_ZHFLG10</t>
  </si>
  <si>
    <t>属性判定フラグ⑪</t>
  </si>
  <si>
    <t>QBC3_ZHFLG11</t>
  </si>
  <si>
    <t>属性判定フラグ⑫</t>
  </si>
  <si>
    <t>QBC3_ZHFLG12</t>
  </si>
  <si>
    <t>属性判定フラグ⑬</t>
  </si>
  <si>
    <t>QBC3_ZHFLG13</t>
  </si>
  <si>
    <t>属性判定フラグ⑭</t>
  </si>
  <si>
    <t>QBC3_ZHFLG14</t>
  </si>
  <si>
    <t>コメント要件有無</t>
  </si>
  <si>
    <t>QBC3_CMNTUMU</t>
  </si>
  <si>
    <t>付加コメント</t>
  </si>
  <si>
    <t>QBC3_FUKCMNT</t>
  </si>
  <si>
    <t>勤務先名2</t>
  </si>
  <si>
    <t>QBC3_KNMNAME2</t>
  </si>
  <si>
    <t>勤務先電話番号2</t>
  </si>
  <si>
    <t>QBC3_KNMTEL2</t>
  </si>
  <si>
    <t>QBC3_STRDATE</t>
  </si>
  <si>
    <t>QBC3_UPDDATE</t>
  </si>
  <si>
    <t>QBC3_DELDATE</t>
  </si>
  <si>
    <t>QBC3_OPID</t>
  </si>
  <si>
    <t>QBC3_WSID</t>
  </si>
  <si>
    <t>QBC4_TABANO</t>
  </si>
  <si>
    <t>QBC4_UKETSUKENO</t>
  </si>
  <si>
    <t>QBC4_INQKBN</t>
  </si>
  <si>
    <t>QBC4_KAZOKURENBAN</t>
  </si>
  <si>
    <t>QBC4_SAIIRAIKBN</t>
  </si>
  <si>
    <t>QBC4_SAIIRAICNT</t>
  </si>
  <si>
    <t>QBC4_CICINQREQ</t>
  </si>
  <si>
    <t>QBC4_CICINQRESULT</t>
  </si>
  <si>
    <t>QBC4_JISHAINQREQ</t>
  </si>
  <si>
    <t>QBC4_JISHAINQRESULT</t>
  </si>
  <si>
    <t>QBC4_BLACKINQREQ</t>
  </si>
  <si>
    <t>QBC4_BLACKINQRESULT</t>
  </si>
  <si>
    <t>QBC4_NGRIYU</t>
  </si>
  <si>
    <t>QBC4_RECORDKBN</t>
  </si>
  <si>
    <t>QBC4_RECORDSKB1</t>
  </si>
  <si>
    <t>QBC4_RENBAN1</t>
  </si>
  <si>
    <t>QBC4_RECORDSKB2</t>
  </si>
  <si>
    <t>QBC4_RENBAN2</t>
  </si>
  <si>
    <t>QBC4_TYPE</t>
  </si>
  <si>
    <t>QBC4_KANANA</t>
  </si>
  <si>
    <t>QBC4_KANJINA</t>
  </si>
  <si>
    <t>QBC4_SYMD</t>
  </si>
  <si>
    <t>QBC4_YUBIN</t>
  </si>
  <si>
    <t>QBC4_CHIBAN</t>
  </si>
  <si>
    <t>QBC4_KANAADD</t>
  </si>
  <si>
    <t>QBC4_TEL</t>
  </si>
  <si>
    <t>最新報告日</t>
  </si>
  <si>
    <t>QBC4_SAISHYMD</t>
  </si>
  <si>
    <t>最新勤務先名</t>
  </si>
  <si>
    <t>QBC4_SAISKNM</t>
  </si>
  <si>
    <t>QBC4_STRDATE</t>
  </si>
  <si>
    <t>QBC4_UPDDATE</t>
  </si>
  <si>
    <t>QBC4_DELDATE</t>
  </si>
  <si>
    <t>QBC4_OPID</t>
  </si>
  <si>
    <t>QBC4_WSID</t>
  </si>
  <si>
    <t>QBC5_TABANO</t>
  </si>
  <si>
    <t>QBC5_UKETSUKENO</t>
  </si>
  <si>
    <t>QBC5_INQKBN</t>
  </si>
  <si>
    <t>QBC5_KAZOKURENBAN</t>
  </si>
  <si>
    <t>QBC5_SAIIRAIKBN</t>
  </si>
  <si>
    <t>QBC5_SAIIRAICNT</t>
  </si>
  <si>
    <t>QBC5_CICINQREQ</t>
  </si>
  <si>
    <t>QBC5_CICINQRESULT</t>
  </si>
  <si>
    <t>QBC5_JISHAINQREQ</t>
  </si>
  <si>
    <t>QBC5_JISHAINQRESULT</t>
  </si>
  <si>
    <t>QBC5_BLACKINQREQ</t>
  </si>
  <si>
    <t>QBC5_BLACKINQRESULT</t>
  </si>
  <si>
    <t>QBC5_NGRIYU</t>
  </si>
  <si>
    <t>QBC5_RECORDKBN</t>
  </si>
  <si>
    <t>QBC5_RECORDSKB1</t>
  </si>
  <si>
    <t>QBC5_RENBAN1</t>
  </si>
  <si>
    <t>QBC5_RECORDSKB2</t>
  </si>
  <si>
    <t>QBC5_RENBAN2</t>
  </si>
  <si>
    <t>QBC5_IDXNO</t>
  </si>
  <si>
    <t>QBC5_INQNO</t>
  </si>
  <si>
    <t>QBC5_SEQNO</t>
  </si>
  <si>
    <t>QBC5_DTSBT</t>
  </si>
  <si>
    <t>信用情報件数</t>
  </si>
  <si>
    <t>QBC5_CRE1</t>
  </si>
  <si>
    <t>QBC5_CRE21</t>
  </si>
  <si>
    <t>QBC5_CRE22</t>
  </si>
  <si>
    <t>QBC5_CRE23</t>
  </si>
  <si>
    <t>QBC5_CRE24</t>
  </si>
  <si>
    <t>QBC5_CRE25</t>
  </si>
  <si>
    <t>QBC5_CRE26</t>
  </si>
  <si>
    <t>QBC5_CRE27</t>
  </si>
  <si>
    <t>QBC5_CRE28</t>
  </si>
  <si>
    <t>QBC5_CRE29</t>
  </si>
  <si>
    <t>QBC5_CRE210</t>
  </si>
  <si>
    <t>照会情報件数</t>
  </si>
  <si>
    <t>QBC5_INQ1</t>
  </si>
  <si>
    <t>照会履歴件数1</t>
  </si>
  <si>
    <t>QBC5_INQ21</t>
  </si>
  <si>
    <t>照会履歴件数2</t>
  </si>
  <si>
    <t>QBC5_INQ22</t>
  </si>
  <si>
    <t>照会履歴件数3</t>
  </si>
  <si>
    <t>QBC5_INQ23</t>
  </si>
  <si>
    <t>照会履歴件数4</t>
  </si>
  <si>
    <t>QBC5_INQ24</t>
  </si>
  <si>
    <t>照会履歴件数5</t>
  </si>
  <si>
    <t>QBC5_INQ25</t>
  </si>
  <si>
    <t>照会履歴件数6</t>
  </si>
  <si>
    <t>QBC5_INQ26</t>
  </si>
  <si>
    <t>照会履歴件数7</t>
  </si>
  <si>
    <t>QBC5_INQ27</t>
  </si>
  <si>
    <t>照会履歴件数8</t>
  </si>
  <si>
    <t>QBC5_INQ28</t>
  </si>
  <si>
    <t>照会履歴件数9</t>
  </si>
  <si>
    <t>QBC5_INQ29</t>
  </si>
  <si>
    <t>照会履歴件数10</t>
  </si>
  <si>
    <t>QBC5_INQ210</t>
  </si>
  <si>
    <t>QBC5_RUIJI</t>
  </si>
  <si>
    <t>電話番号識別①件数</t>
  </si>
  <si>
    <t>QBC5_TELS1</t>
  </si>
  <si>
    <t>電話番号識別②件数</t>
  </si>
  <si>
    <t>QBC5_TELS2</t>
  </si>
  <si>
    <t>類似氏名一致件数</t>
  </si>
  <si>
    <t>QBC5_RUIMEI</t>
  </si>
  <si>
    <t>QBC5_STRDATE</t>
  </si>
  <si>
    <t>QBC5_UPDDATE</t>
  </si>
  <si>
    <t>QBC5_DELDATE</t>
  </si>
  <si>
    <t>QBC5_OPID</t>
  </si>
  <si>
    <t>QBC5_WSID</t>
  </si>
  <si>
    <t>QBC6_TABANO</t>
  </si>
  <si>
    <t>QBC6_UKETSUKENO</t>
  </si>
  <si>
    <t>QBC6_INQKBN</t>
  </si>
  <si>
    <t>QBC6_KAZOKURENBAN</t>
  </si>
  <si>
    <t>QBC6_SAIIRAIKBN</t>
  </si>
  <si>
    <t>QBC6_SAIIRAICNT</t>
  </si>
  <si>
    <t>QBC6_CICINQREQ</t>
  </si>
  <si>
    <t>QBC6_CICINQRESULT</t>
  </si>
  <si>
    <t>QBC6_JISHAINQREQ</t>
  </si>
  <si>
    <t>QBC6_JISHAINQRESULT</t>
  </si>
  <si>
    <t>QBC6_BLACKINQREQ</t>
  </si>
  <si>
    <t>QBC6_BLACKINQRESULT</t>
  </si>
  <si>
    <t>QBC6_NGRIYU</t>
  </si>
  <si>
    <t>QBC6_RECORDKBN</t>
  </si>
  <si>
    <t>QBC6_RECORDSKB1</t>
  </si>
  <si>
    <t>QBC6_RENBAN1</t>
  </si>
  <si>
    <t>QBC6_RECORDSKB2</t>
  </si>
  <si>
    <t>QBC6_RENBAN2</t>
  </si>
  <si>
    <t>QBC6_TYPE</t>
  </si>
  <si>
    <t>氏名（法人名）</t>
  </si>
  <si>
    <t>QBC6_NAME</t>
  </si>
  <si>
    <t>QBC6_SYMD</t>
  </si>
  <si>
    <t>QBC6_YUBIN</t>
  </si>
  <si>
    <t>QBC6_CHIBAN</t>
  </si>
  <si>
    <t>住所</t>
  </si>
  <si>
    <t>QBC6_ADD</t>
  </si>
  <si>
    <t>QBC6_TEL</t>
  </si>
  <si>
    <t>QBC6_TELKBN</t>
  </si>
  <si>
    <t>QBC6_SEX</t>
  </si>
  <si>
    <t>法人呼称</t>
  </si>
  <si>
    <t>QBC6_HOJIN</t>
  </si>
  <si>
    <t>QBC6_JYUKYO</t>
  </si>
  <si>
    <t>QBC6_HAIGU</t>
  </si>
  <si>
    <t>QBC6_STRDATE</t>
  </si>
  <si>
    <t>QBC6_UPDDATE</t>
  </si>
  <si>
    <t>QBC6_DELDATE</t>
  </si>
  <si>
    <t>QBC6_OPID</t>
  </si>
  <si>
    <t>QBC6_WSID</t>
  </si>
  <si>
    <t>QBC7_TABANO</t>
  </si>
  <si>
    <t>QBC7_UKETSUKENO</t>
  </si>
  <si>
    <t>QBC7_INQKBN</t>
  </si>
  <si>
    <t>QBC7_KAZOKURENBAN</t>
  </si>
  <si>
    <t>QBC7_SAIIRAIKBN</t>
  </si>
  <si>
    <t>QBC7_SAIIRAICNT</t>
  </si>
  <si>
    <t>QBC7_CICINQREQ</t>
  </si>
  <si>
    <t>QBC7_CICINQRESULT</t>
  </si>
  <si>
    <t>QBC7_JISHAINQREQ</t>
  </si>
  <si>
    <t>QBC7_JISHAINQRESULT</t>
  </si>
  <si>
    <t>QBC7_BLACKINQREQ</t>
  </si>
  <si>
    <t>QBC7_BLACKINQRESULT</t>
  </si>
  <si>
    <t>QBC7_NGRIYU</t>
  </si>
  <si>
    <t>QBC7_RECORDKBN</t>
  </si>
  <si>
    <t>QBC7_RECORDSKB1</t>
  </si>
  <si>
    <t>QBC7_RENBAN1</t>
  </si>
  <si>
    <t>QBC7_RECORDSKB2</t>
  </si>
  <si>
    <t>QBC7_RENBAN2</t>
  </si>
  <si>
    <t>QBC7_KAIIN</t>
  </si>
  <si>
    <t>QBC7_KYKNO</t>
  </si>
  <si>
    <t>情報発生年月日</t>
  </si>
  <si>
    <t>QBC7_JYMD</t>
  </si>
  <si>
    <t>情報種別</t>
  </si>
  <si>
    <t>QBC7_JYOSYU</t>
  </si>
  <si>
    <t>理由</t>
  </si>
  <si>
    <t>QBC7_RIYU</t>
  </si>
  <si>
    <t>契約年月日</t>
  </si>
  <si>
    <t>QBC7_KYMD</t>
  </si>
  <si>
    <t>QBC7_KYKBN</t>
  </si>
  <si>
    <t>QBC7_TANPO</t>
  </si>
  <si>
    <t>QBC7_SYOHIN</t>
  </si>
  <si>
    <t>QBC7_YUSHI</t>
  </si>
  <si>
    <t>QBC7_HARAI</t>
  </si>
  <si>
    <t>QBC7_ZANSAI</t>
  </si>
  <si>
    <t>延滞月数</t>
  </si>
  <si>
    <t>QBC7_ENTAI</t>
  </si>
  <si>
    <t>延滞度月数</t>
  </si>
  <si>
    <t>QBC7_ENTAIDO</t>
  </si>
  <si>
    <t>完済予定日</t>
  </si>
  <si>
    <t>QBC7_SUMIYMD</t>
  </si>
  <si>
    <t>QBC7_HOKBN</t>
  </si>
  <si>
    <t>本人保証人氏名</t>
  </si>
  <si>
    <t>QBC7_HONEME</t>
  </si>
  <si>
    <t>適用</t>
  </si>
  <si>
    <t>QBC7_TEKIYO</t>
  </si>
  <si>
    <t>裁判所名</t>
  </si>
  <si>
    <t>QBC7_SAIBAN</t>
  </si>
  <si>
    <t>事件番号</t>
  </si>
  <si>
    <t>QBC7_JIKEN</t>
  </si>
  <si>
    <t>ファイルNO</t>
  </si>
  <si>
    <t>QBC7_FNO</t>
  </si>
  <si>
    <t>ファイルページ</t>
  </si>
  <si>
    <t>QBC7_FPAGE</t>
  </si>
  <si>
    <t>居住年数区分</t>
  </si>
  <si>
    <t>QBC7_JYUNEN</t>
  </si>
  <si>
    <t>QBC7_SYOKU</t>
  </si>
  <si>
    <t>QBC7_KNMNAME</t>
  </si>
  <si>
    <t>QBC7_KNMTEL</t>
  </si>
  <si>
    <t>QBC7_KNMTELK</t>
  </si>
  <si>
    <t>QBC7_KNMNEN</t>
  </si>
  <si>
    <t>QBC7_NENSYU</t>
  </si>
  <si>
    <t>所得源1</t>
  </si>
  <si>
    <t>QBC7_SYOTOKU1</t>
  </si>
  <si>
    <t>所得源2</t>
  </si>
  <si>
    <t>QBC7_SYOTOKU2</t>
  </si>
  <si>
    <t>所得源3</t>
  </si>
  <si>
    <t>QBC7_SYOTOKU3</t>
  </si>
  <si>
    <t>ｾﾝﾀｰ処理ｺﾒﾝﾄ</t>
  </si>
  <si>
    <t>QBC7_CMNT</t>
  </si>
  <si>
    <t>QBC7_KNPCMNT</t>
  </si>
  <si>
    <t>取引停止経過コメント</t>
  </si>
  <si>
    <t>QBC7_TEISHI</t>
  </si>
  <si>
    <t>月別履歴</t>
  </si>
  <si>
    <t>QBC7_RIREKI</t>
  </si>
  <si>
    <t>累計回数</t>
  </si>
  <si>
    <t>QBC7_RUISUU</t>
  </si>
  <si>
    <t>QBC7_KSNYMD</t>
  </si>
  <si>
    <t>登録元業種</t>
  </si>
  <si>
    <t>QBC7_GYOSYU</t>
  </si>
  <si>
    <t>QBC7_CMNTUMU</t>
  </si>
  <si>
    <t>QBC7_FUKCMNT</t>
  </si>
  <si>
    <t>QBC7_KNMNAME2</t>
  </si>
  <si>
    <t>QBC7_KNMTEL2</t>
  </si>
  <si>
    <t>QBC7_STRDATE</t>
  </si>
  <si>
    <t>QBC7_UPDDATE</t>
  </si>
  <si>
    <t>QBC7_DELDATE</t>
  </si>
  <si>
    <t>QBC7_OPID</t>
  </si>
  <si>
    <t>QBC7_WSID</t>
  </si>
  <si>
    <t>QBC8_TABANO</t>
  </si>
  <si>
    <t>QBC8_UKETSUKENO</t>
  </si>
  <si>
    <t>QBC8_INQKBN</t>
  </si>
  <si>
    <t>QBC8_KAZOKURENBAN</t>
  </si>
  <si>
    <t>QBC8_SAIIRAIKBN</t>
  </si>
  <si>
    <t>QBC8_SAIIRAICNT</t>
  </si>
  <si>
    <t>QBC8_CICINQREQ</t>
  </si>
  <si>
    <t>QBC8_CICINQRESULT</t>
  </si>
  <si>
    <t>QBC8_JISHAINQREQ</t>
  </si>
  <si>
    <t>QBC8_JISHAINQRESULT</t>
  </si>
  <si>
    <t>QBC8_BLACKINQREQ</t>
  </si>
  <si>
    <t>QBC8_BLACKINQRESULT</t>
  </si>
  <si>
    <t>QBC8_NGRIYU</t>
  </si>
  <si>
    <t>QBC8_RECORDKBN</t>
  </si>
  <si>
    <t>QBC8_RECORDSKB1</t>
  </si>
  <si>
    <t>QBC8_RENBAN1</t>
  </si>
  <si>
    <t>QBC8_RECORDSKB2</t>
  </si>
  <si>
    <t>QBC8_RENBAN2</t>
  </si>
  <si>
    <t>QBC8_TYPE</t>
  </si>
  <si>
    <t>QBC8_NAME</t>
  </si>
  <si>
    <t>QBC8_SYMD</t>
  </si>
  <si>
    <t>QBC8_YUBIN</t>
  </si>
  <si>
    <t>QBC8_CHIBAN</t>
  </si>
  <si>
    <t>QBC8_TEL1</t>
  </si>
  <si>
    <t>QBC8_TEL2</t>
  </si>
  <si>
    <t>QBC8_STRDATE</t>
  </si>
  <si>
    <t>QBC8_UPDDATE</t>
  </si>
  <si>
    <t>QBC8_DELDATE</t>
  </si>
  <si>
    <t>QBC8_OPID</t>
  </si>
  <si>
    <t>QBC8_WSID</t>
  </si>
  <si>
    <t>QBC9_TABANO</t>
  </si>
  <si>
    <t>QBC9_UKETSUKENO</t>
  </si>
  <si>
    <t>QBC9_INQKBN</t>
  </si>
  <si>
    <t>QBC9_KAZOKURENBAN</t>
  </si>
  <si>
    <t>QBC9_SAIIRAIKBN</t>
  </si>
  <si>
    <t>QBC9_SAIIRAICNT</t>
  </si>
  <si>
    <t>QBC9_CICINQREQ</t>
  </si>
  <si>
    <t>QBC9_CICINQRESULT</t>
  </si>
  <si>
    <t>QBC9_JISHAINQREQ</t>
  </si>
  <si>
    <t>QBC9_JISHAINQRESULT</t>
  </si>
  <si>
    <t>QBC9_BLACKINQREQ</t>
  </si>
  <si>
    <t>QBC9_BLACKINQRESULT</t>
  </si>
  <si>
    <t>QBC9_NGRIYU</t>
  </si>
  <si>
    <t>QBC9_RECORDKBN</t>
  </si>
  <si>
    <t>QBC9_RECORDSKB1</t>
  </si>
  <si>
    <t>QBC9_RENBAN1</t>
  </si>
  <si>
    <t>QBC9_RECORDSKB2</t>
  </si>
  <si>
    <t>QBC9_RENBAN2</t>
  </si>
  <si>
    <t>QBC9_KAIIN</t>
  </si>
  <si>
    <t>照会年月日</t>
  </si>
  <si>
    <t>QBC9_INQYMD</t>
  </si>
  <si>
    <t>QBC9_HOKBN</t>
  </si>
  <si>
    <t>QBC9_KYKBN</t>
  </si>
  <si>
    <t>QBC9_HINMEI</t>
  </si>
  <si>
    <t>QBC9_YUSHI</t>
  </si>
  <si>
    <t>QBC9_HARAI</t>
  </si>
  <si>
    <t>照会元業種</t>
  </si>
  <si>
    <t>QBC9_INQMOTO</t>
  </si>
  <si>
    <t>QBC9_STRDATE</t>
  </si>
  <si>
    <t>QBC9_UPDDATE</t>
  </si>
  <si>
    <t>QBC9_DELDATE</t>
  </si>
  <si>
    <t>QBC9_OPID</t>
  </si>
  <si>
    <t>QBC9_WSID</t>
  </si>
  <si>
    <t>QBCA_TABANO</t>
  </si>
  <si>
    <t>QBCA_UKETSUKENO</t>
  </si>
  <si>
    <t>QBCA_INQKBN</t>
  </si>
  <si>
    <t>QBCA_KAZOKURENBAN</t>
  </si>
  <si>
    <t>QBCA_SAIIRAIKBN</t>
  </si>
  <si>
    <t>QBCA_SAIIRAICNT</t>
  </si>
  <si>
    <t>QBCA_CICINQREQ</t>
  </si>
  <si>
    <t>QBCA_CICINQRESULT</t>
  </si>
  <si>
    <t>QBCA_JISHAINQREQ</t>
  </si>
  <si>
    <t>QBCA_JISHAINQRESULT</t>
  </si>
  <si>
    <t>QBCA_BLACKINQREQ</t>
  </si>
  <si>
    <t>QBCA_BLACKINQRESULT</t>
  </si>
  <si>
    <t>QBCA_NGRIYU</t>
  </si>
  <si>
    <t>QBCA_RECORDKBN</t>
  </si>
  <si>
    <t>QBCA_RECORDSKB1</t>
  </si>
  <si>
    <t>QBCA_RENBAN1</t>
  </si>
  <si>
    <t>QBCA_RECORDSKB2</t>
  </si>
  <si>
    <t>QBCA_RENBAN2</t>
  </si>
  <si>
    <t>QBCA_TYPE</t>
  </si>
  <si>
    <t>QBCA_NAME</t>
  </si>
  <si>
    <t>QBCA_SYMD</t>
  </si>
  <si>
    <t>QBCA_YUBIN</t>
  </si>
  <si>
    <t>QBCA_CHIBAN</t>
  </si>
  <si>
    <t>QBCA_ADD</t>
  </si>
  <si>
    <t>QBCA_TEL</t>
  </si>
  <si>
    <t>QBCA_TELKBN</t>
  </si>
  <si>
    <t>QBCA_SEX</t>
  </si>
  <si>
    <t>QBCA_HOJIN</t>
  </si>
  <si>
    <t>QBCA_JYUKYO</t>
  </si>
  <si>
    <t>QBCA_HAIGU</t>
  </si>
  <si>
    <t>最新情報発生年月日</t>
  </si>
  <si>
    <t>QBCA_JYMD</t>
  </si>
  <si>
    <t>最新情報種別</t>
  </si>
  <si>
    <t>QBCA_JYOSYU</t>
  </si>
  <si>
    <t>最新理由</t>
  </si>
  <si>
    <t>QBCA_RIYU</t>
  </si>
  <si>
    <t>QBCA_STRDATE</t>
  </si>
  <si>
    <t>QBCA_UPDDATE</t>
  </si>
  <si>
    <t>QBCA_DELDATE</t>
  </si>
  <si>
    <t>QBCA_OPID</t>
  </si>
  <si>
    <t>QBCA_WSID</t>
  </si>
  <si>
    <t>QBCB_TABANO</t>
  </si>
  <si>
    <t>QBCB_UKETSUKENO</t>
  </si>
  <si>
    <t>QBCB_INQKBN</t>
  </si>
  <si>
    <t>QBCB_KAZOKURENBAN</t>
  </si>
  <si>
    <t>QBCB_SAIIRAIKBN</t>
  </si>
  <si>
    <t>QBCB_SAIIRAICNT</t>
  </si>
  <si>
    <t>QBCB_CICINQREQ</t>
  </si>
  <si>
    <t>QBCB_CICINQRESULT</t>
  </si>
  <si>
    <t>QBCB_JISHAINQREQ</t>
  </si>
  <si>
    <t>QBCB_JISHAINQRESULT</t>
  </si>
  <si>
    <t>QBCB_BLACKINQREQ</t>
  </si>
  <si>
    <t>QBCB_BLACKINQRESULT</t>
  </si>
  <si>
    <t>QBCB_NGRIYU</t>
  </si>
  <si>
    <t>QBCB_RECORDKBN</t>
  </si>
  <si>
    <t>QBCB_RECORDSKB1</t>
  </si>
  <si>
    <t>QBCB_RENBAN1</t>
  </si>
  <si>
    <t>QBCB_RECORDSKB2</t>
  </si>
  <si>
    <t>QBCB_RENBAN2</t>
  </si>
  <si>
    <t>QBCB_KUBUN</t>
  </si>
  <si>
    <t>QBCB_NAME</t>
  </si>
  <si>
    <t>QBCB_SYMD</t>
  </si>
  <si>
    <t>QBCB_YUBIN</t>
  </si>
  <si>
    <t>QBCB_CHIBAN</t>
  </si>
  <si>
    <t>QBCB_TEL</t>
  </si>
  <si>
    <t>記録年月</t>
  </si>
  <si>
    <t>QBCB_KRKYM</t>
  </si>
  <si>
    <t>情報識別区分</t>
  </si>
  <si>
    <t>QBCB_JYOKBN</t>
  </si>
  <si>
    <t>氏名2</t>
  </si>
  <si>
    <t>QBCB_NAME2</t>
  </si>
  <si>
    <t>QBCB_STRDATE</t>
  </si>
  <si>
    <t>QBCB_UPDDATE</t>
  </si>
  <si>
    <t>QBCB_DELDATE</t>
  </si>
  <si>
    <t>QBCB_OPID</t>
  </si>
  <si>
    <t>QBCB_WSID</t>
  </si>
  <si>
    <t>QBCC_TABANO</t>
  </si>
  <si>
    <t>QBCC_UKETSUKENO</t>
  </si>
  <si>
    <t>QBCC_INQKBN</t>
  </si>
  <si>
    <t>QBCC_KAZOKURENBAN</t>
  </si>
  <si>
    <t>QBCC_SAIIRAIKBN</t>
  </si>
  <si>
    <t>QBCC_SAIIRAICNT</t>
  </si>
  <si>
    <t>QBCC_CICINQREQ</t>
  </si>
  <si>
    <t>QBCC_CICINQRESULT</t>
  </si>
  <si>
    <t>QBCC_JISHAINQREQ</t>
  </si>
  <si>
    <t>QBCC_JISHAINQRESULT</t>
  </si>
  <si>
    <t>QBCC_BLACKINQREQ</t>
  </si>
  <si>
    <t>QBCC_BLACKINQRESULT</t>
  </si>
  <si>
    <t>QBCC_NGRIYU</t>
  </si>
  <si>
    <t>QBCC_RECORDKBN</t>
  </si>
  <si>
    <t>QBCC_RECORDSKB1</t>
  </si>
  <si>
    <t>QBCC_RENBAN1</t>
  </si>
  <si>
    <t>QBCC_RECORDSKB2</t>
  </si>
  <si>
    <t>QBCC_RENBAN2</t>
  </si>
  <si>
    <t>QBCC_TYPE</t>
  </si>
  <si>
    <t>類似氏名</t>
  </si>
  <si>
    <t>QBCC_RUINAME</t>
  </si>
  <si>
    <t>QBCC_STRDATE</t>
  </si>
  <si>
    <t>QBCC_UPDDATE</t>
  </si>
  <si>
    <t>QBCC_DELDATE</t>
  </si>
  <si>
    <t>QBCC_OPID</t>
  </si>
  <si>
    <t>QBCC_WSID</t>
  </si>
  <si>
    <t>回答情報テーブル</t>
  </si>
  <si>
    <t>信用基本テーブル</t>
  </si>
  <si>
    <t>信用情報テーブル</t>
  </si>
  <si>
    <t>信用個別情報テーブル</t>
  </si>
  <si>
    <t>照会情報テーブル</t>
  </si>
  <si>
    <t>照会履歴テーブル</t>
  </si>
  <si>
    <t>信用類似情報テーブル</t>
  </si>
  <si>
    <t>電話番号識別テーブル</t>
  </si>
  <si>
    <t>類似氏名テーブル</t>
  </si>
  <si>
    <t>ETCデータテーブル</t>
    <phoneticPr fontId="2"/>
  </si>
  <si>
    <t>CR基本テーブル</t>
    <phoneticPr fontId="2"/>
  </si>
  <si>
    <t>CR基本要件テーブル</t>
    <phoneticPr fontId="2"/>
  </si>
  <si>
    <t>CR個別要件テーブル</t>
    <phoneticPr fontId="2"/>
  </si>
  <si>
    <t>CR類似情報テーブル</t>
    <phoneticPr fontId="2"/>
  </si>
  <si>
    <t>QBE（入会管理）</t>
    <phoneticPr fontId="2"/>
  </si>
  <si>
    <t>QBE3_TOKEIT</t>
  </si>
  <si>
    <t>QBE4_PRINTTSHIJIT</t>
  </si>
  <si>
    <t>QBE5_LETTERSHIJIT</t>
  </si>
  <si>
    <t>QBE6_LETTERITEMT</t>
  </si>
  <si>
    <t>QBE7_CONVACTNAMET</t>
  </si>
  <si>
    <t>QBE8_KensuuLOGT</t>
  </si>
  <si>
    <t>QBE9_UKETSUKENOT</t>
  </si>
  <si>
    <t>保管番号テーブル</t>
  </si>
  <si>
    <t>QBEA_HOKANT</t>
  </si>
  <si>
    <t>統計テ－ブル</t>
  </si>
  <si>
    <t>帳票指示テーブル</t>
  </si>
  <si>
    <t>手紙指示テーブル</t>
  </si>
  <si>
    <t>手紙項目指示テーブル</t>
  </si>
  <si>
    <t>アクティビティ名変換テーブル</t>
  </si>
  <si>
    <t>処理件数ログテーブル</t>
  </si>
  <si>
    <t>受付番号テーブル</t>
  </si>
  <si>
    <t>統計ﾃ-ﾌﾞﾙ</t>
    <phoneticPr fontId="6"/>
  </si>
  <si>
    <t>QBE3_UKETSUKENO</t>
  </si>
  <si>
    <t>QBE3_KAKUTOKUTEN</t>
  </si>
  <si>
    <t>QBE3_EIGYOTEN</t>
  </si>
  <si>
    <t>QBE3_INPUTROUTE</t>
  </si>
  <si>
    <t>QBE3_CARDKBN</t>
  </si>
  <si>
    <t>QBE3_CARDHAKKOUKEITAI</t>
  </si>
  <si>
    <t>QBE3_IMAGESTRDATE</t>
  </si>
  <si>
    <t>イメージ登録担当者</t>
  </si>
  <si>
    <t>QBE3_IMAGESTRUSER</t>
  </si>
  <si>
    <t>ワークフロー登録日</t>
  </si>
  <si>
    <t>QBE3_WFSTRDATE</t>
  </si>
  <si>
    <t>ワークフロー登録担当者</t>
  </si>
  <si>
    <t>QBE3_WFSTRUSER</t>
  </si>
  <si>
    <t>暗証番号入力日</t>
  </si>
  <si>
    <t>QBE3_PASSWORDNRKDATE</t>
  </si>
  <si>
    <t>暗証番号入力担当者</t>
  </si>
  <si>
    <t>QBE3_PASSWORDNRKUSER</t>
  </si>
  <si>
    <t>暗証番号精査日</t>
  </si>
  <si>
    <t>QBE3_PASSWORDSISDATE</t>
  </si>
  <si>
    <t>暗証番号精査担当者</t>
  </si>
  <si>
    <t>QBE3_PASSWORDSISUSER</t>
  </si>
  <si>
    <t>申込書入力日</t>
  </si>
  <si>
    <t>QBE3_MOUSINRKDATE</t>
  </si>
  <si>
    <t>申込書入力担当者</t>
  </si>
  <si>
    <t>QBE3_MOUSINRKUSER</t>
  </si>
  <si>
    <t>申込書精査日</t>
  </si>
  <si>
    <t>QBE3_MOUSISISDATE</t>
  </si>
  <si>
    <t>申込書精査担当者</t>
  </si>
  <si>
    <t>QBE3_MOUSISISUSER</t>
  </si>
  <si>
    <t>照合依頼日</t>
  </si>
  <si>
    <t>QBE3_INQIRAIDATE</t>
  </si>
  <si>
    <t>照合依頼担当者</t>
  </si>
  <si>
    <t>QBE3_INQIRAIUSER</t>
  </si>
  <si>
    <t>照合確定日</t>
  </si>
  <si>
    <t>QBE3_INQKAKUTEIDATE</t>
  </si>
  <si>
    <t>照合確定担当者</t>
  </si>
  <si>
    <t>QBE3_INQKAKUTEIUSER</t>
  </si>
  <si>
    <t>在確振分日</t>
  </si>
  <si>
    <t>QBE3_ZAIKAKUWAKEDATE</t>
  </si>
  <si>
    <t>在確振分担当者</t>
  </si>
  <si>
    <t>QBE3_ZAIKAKUWAKEUSER</t>
  </si>
  <si>
    <t>在籍確認日</t>
  </si>
  <si>
    <t>QBE3_ZAIKAKUDATE</t>
  </si>
  <si>
    <t>在籍確認担当者</t>
  </si>
  <si>
    <t>QBE3_ZAIKAKUUSER</t>
  </si>
  <si>
    <t>自動審査日</t>
  </si>
  <si>
    <t>QBE3_JIDOUSINSADATE</t>
  </si>
  <si>
    <t>自動審査担当者</t>
  </si>
  <si>
    <t>QBE3_JIDOUSINSAUSER</t>
  </si>
  <si>
    <t>QBE3_2JISINSAIRAIDATE</t>
  </si>
  <si>
    <t>２次審査依頼担当者</t>
  </si>
  <si>
    <t>QBE3_2JISINSAIRAIUSER</t>
  </si>
  <si>
    <t>2次審査完了日</t>
  </si>
  <si>
    <t>QBE3_2JISINSAKNRDATE</t>
  </si>
  <si>
    <t>２次審査完了担当者</t>
  </si>
  <si>
    <t>QBE3_2JISINSAKNRUSER</t>
  </si>
  <si>
    <t>意思確振分日</t>
  </si>
  <si>
    <t>QBE3_ISHIKAKUWAKEDATE</t>
  </si>
  <si>
    <t>意思確振分担当者</t>
  </si>
  <si>
    <t>QBE3_ISHIKAKUWAKEUSER</t>
  </si>
  <si>
    <t>意志確認日</t>
  </si>
  <si>
    <t>QBE3_ISHIKAKUDATE</t>
  </si>
  <si>
    <t>意思確認担当者</t>
  </si>
  <si>
    <t>QBE3_ISHIKAKUUSER</t>
  </si>
  <si>
    <t>マスタ登録依頼日</t>
  </si>
  <si>
    <t>QBE3_MASTERSTRIRAIDATE</t>
  </si>
  <si>
    <t>マスタ登録依頼担当者</t>
  </si>
  <si>
    <t>QBE3_MASTERSTRIRAIUSER</t>
  </si>
  <si>
    <t>マスタ登録完了日</t>
  </si>
  <si>
    <t>QBE3_MASTERSTRKNRDATE</t>
  </si>
  <si>
    <t>マスタ登録完了担当者</t>
  </si>
  <si>
    <t>QBE3_MASTERSTRKNRUSER</t>
  </si>
  <si>
    <t>発券日</t>
  </si>
  <si>
    <t>QBE3_HAKKENDATE</t>
  </si>
  <si>
    <t>発券担当者</t>
  </si>
  <si>
    <t>QBE3_HAKKENUSER</t>
  </si>
  <si>
    <t>約定承認日</t>
  </si>
  <si>
    <t>QBE3_YAKUJOSHONINDATE</t>
  </si>
  <si>
    <t>約定承認担当者</t>
  </si>
  <si>
    <t>QBE3_YAKUJOSHONINUSER</t>
  </si>
  <si>
    <t>キャンセル入力日</t>
  </si>
  <si>
    <t>QBE3_CANCELNRKDATE</t>
  </si>
  <si>
    <t>キャンセル入力担当者</t>
  </si>
  <si>
    <t>QBE3_CANCELNRKUSER</t>
  </si>
  <si>
    <t>不備依頼回数</t>
  </si>
  <si>
    <t>QBE3_FUBIIRAISU</t>
  </si>
  <si>
    <t>メモ入力数</t>
  </si>
  <si>
    <t>QBE3_MEMONRKSU</t>
  </si>
  <si>
    <t>在籍確認回数</t>
  </si>
  <si>
    <t>QBE3_ZAIKAKSU</t>
  </si>
  <si>
    <t>家族有無</t>
  </si>
  <si>
    <t>QBE3_KAZOKUUMU</t>
  </si>
  <si>
    <t>親権者・保証人有無</t>
  </si>
  <si>
    <t>QBE3_SHINHOUMU</t>
  </si>
  <si>
    <t>QBE3_JDSJ001</t>
  </si>
  <si>
    <t>QBE3_JDSJ002</t>
  </si>
  <si>
    <t>QBE3_JDSJ003</t>
  </si>
  <si>
    <t>QBE3_JDSJ004</t>
  </si>
  <si>
    <t>QBE3_JDSJ005</t>
  </si>
  <si>
    <t>QBE3_JDSJ006</t>
  </si>
  <si>
    <t>QBE3_JDSJ007</t>
  </si>
  <si>
    <t>QBE3_JDSJ008</t>
  </si>
  <si>
    <t>QBE3_JDSJ009</t>
  </si>
  <si>
    <t>QBE3_JDSJ010</t>
  </si>
  <si>
    <t>QBE3_JDSJ011</t>
  </si>
  <si>
    <t>QBE3_JDSJ012</t>
  </si>
  <si>
    <t>QBE3_JDSJ013</t>
  </si>
  <si>
    <t>QBE3_JDSJ014</t>
  </si>
  <si>
    <t>QBE3_JDSJ015</t>
  </si>
  <si>
    <t>QBE3_JDSJ016</t>
  </si>
  <si>
    <t>QBE3_JDSJ017</t>
  </si>
  <si>
    <t>QBE3_JDSJ018</t>
  </si>
  <si>
    <t>QBE3_JDSJ019</t>
  </si>
  <si>
    <t>QBE3_JDSJ020</t>
  </si>
  <si>
    <t>QBE3_JDSJ021</t>
  </si>
  <si>
    <t>QBE3_JDSJ022</t>
  </si>
  <si>
    <t>QBE3_JDSJ023</t>
  </si>
  <si>
    <t>QBE3_JDSJ024</t>
  </si>
  <si>
    <t>QBE3_JDSJ025</t>
  </si>
  <si>
    <t>QBE3_JDSJ026</t>
  </si>
  <si>
    <t>QBE3_JDSJ027</t>
  </si>
  <si>
    <t>QBE3_JDSJ028</t>
  </si>
  <si>
    <t>QBE3_JDSJ029</t>
  </si>
  <si>
    <t>QBE3_JDSJ030</t>
  </si>
  <si>
    <t>QBE3_JDSC001</t>
  </si>
  <si>
    <t>QBE3_JDSC002</t>
  </si>
  <si>
    <t>QBE3_JDSC003</t>
  </si>
  <si>
    <t>QBE3_JDSC004</t>
  </si>
  <si>
    <t>QBE3_JDSC005</t>
  </si>
  <si>
    <t>QBE3_JDSC006</t>
  </si>
  <si>
    <t>QBE3_JDSC007</t>
  </si>
  <si>
    <t>QBE3_JDSC008</t>
  </si>
  <si>
    <t>QBE3_JDSC009</t>
  </si>
  <si>
    <t>QBE3_JDSC010</t>
  </si>
  <si>
    <t>QBE3_JDSC011</t>
  </si>
  <si>
    <t>QBE3_JDSC012</t>
  </si>
  <si>
    <t>QBE3_JDSC013</t>
  </si>
  <si>
    <t>QBE3_JDSC014</t>
  </si>
  <si>
    <t>QBE3_JDSC015</t>
  </si>
  <si>
    <t>QBE3_JDSC016</t>
  </si>
  <si>
    <t>QBE3_JDSC017</t>
  </si>
  <si>
    <t>QBE3_JDSC018</t>
  </si>
  <si>
    <t>QBE3_JDSC019</t>
  </si>
  <si>
    <t>QBE3_JDSC020</t>
  </si>
  <si>
    <t>QBE3_JDSC021</t>
  </si>
  <si>
    <t>QBE3_JDSC022</t>
  </si>
  <si>
    <t>QBE3_JDSC023</t>
  </si>
  <si>
    <t>QBE3_JDSC024</t>
  </si>
  <si>
    <t>QBE3_JDSC025</t>
  </si>
  <si>
    <t>QBE3_JDSC026</t>
  </si>
  <si>
    <t>QBE3_JDSC027</t>
  </si>
  <si>
    <t>QBE3_JDSC028</t>
  </si>
  <si>
    <t>QBE3_JDSC029</t>
  </si>
  <si>
    <t>QBE3_JDSC030</t>
  </si>
  <si>
    <t>自動審査与信ﾗﾝｸ</t>
  </si>
  <si>
    <t>QBE3_JDSYOSINRANK</t>
  </si>
  <si>
    <t>自動審査ｷｬｯｼﾝｸﾞ限度額</t>
  </si>
  <si>
    <t>QBE3_JDSCASHLIMIT</t>
  </si>
  <si>
    <t>QBE3_JDSKEKKA</t>
  </si>
  <si>
    <t>QBE3_JDSDATE</t>
  </si>
  <si>
    <t>名寄せ会員番号</t>
  </si>
  <si>
    <t>QBE3_AESNYSKAIINNO</t>
  </si>
  <si>
    <t>2次審査決裁担当者</t>
  </si>
  <si>
    <t>QBE3_AESKESSAITANTO</t>
  </si>
  <si>
    <t>QBE3_AESKEKKA</t>
  </si>
  <si>
    <t>QBE3_AESRESULTCD</t>
  </si>
  <si>
    <t>QBE3_AESRESULTMEMO</t>
  </si>
  <si>
    <t>QBE3_AESYOSINRANK</t>
  </si>
  <si>
    <t>QBE3_AESCASHLIMIT</t>
  </si>
  <si>
    <t>QBE3_AESCENTERKBN</t>
  </si>
  <si>
    <t>CIC系ｱｸｼｮﾝﾌﾟﾗﾝ１</t>
  </si>
  <si>
    <t>QBE3_CICACTPLAN1</t>
  </si>
  <si>
    <t>CIC系ｱｸｼｮﾝﾌﾟﾗﾝ2</t>
  </si>
  <si>
    <t>QBE3_CICACTPLAN2</t>
  </si>
  <si>
    <t>CIC系ｱｸｼｮﾝﾌﾟﾗﾝ3</t>
  </si>
  <si>
    <t>QBE3_CICACTPLAN3</t>
  </si>
  <si>
    <t>居住系ｱｸｼｮﾝﾌﾟﾗﾝ１</t>
  </si>
  <si>
    <t>QBE3_KJUACTPLAN1</t>
  </si>
  <si>
    <t>居住系ｱｸｼｮﾝﾌﾟﾗﾝ2</t>
  </si>
  <si>
    <t>QBE3_KJUACTPLAN2</t>
  </si>
  <si>
    <t>居住系ｱｸｼｮﾝﾌﾟﾗﾝ3</t>
  </si>
  <si>
    <t>QBE3_KJUACTPLAN3</t>
  </si>
  <si>
    <t>勤務先系ｱｸｼｮﾝﾌﾟﾗﾝ１</t>
  </si>
  <si>
    <t>QBE3_KINACTPLAN1</t>
  </si>
  <si>
    <t>勤務先系ｱｸｼｮﾝﾌﾟﾗﾝ2</t>
  </si>
  <si>
    <t>QBE3_KINACTPLAN2</t>
  </si>
  <si>
    <t>勤務先系ｱｸｼｮﾝﾌﾟﾗﾝ3</t>
  </si>
  <si>
    <t>QBE3_KINACTPLAN3</t>
  </si>
  <si>
    <t>QBE3_KESSAITANTOU</t>
  </si>
  <si>
    <t>決済結果</t>
  </si>
  <si>
    <t>QBE3_KESSAIKEKKA</t>
  </si>
  <si>
    <t>QBE3_STRDATE</t>
  </si>
  <si>
    <t>QBE3_UPDDATE</t>
  </si>
  <si>
    <t>QBE3_DELDATE</t>
  </si>
  <si>
    <t>QBE3_OPID</t>
  </si>
  <si>
    <t>QBE3_WSID</t>
  </si>
  <si>
    <t>帳票指示ﾃｰﾌﾞﾙ</t>
    <phoneticPr fontId="6"/>
  </si>
  <si>
    <t>帳票ＩＤ</t>
  </si>
  <si>
    <t>QBE4_CHOHYOID</t>
  </si>
  <si>
    <t>作成日</t>
  </si>
  <si>
    <t>QBE4_MAKEDATE</t>
  </si>
  <si>
    <t>QBE4_UKETSUKENO</t>
  </si>
  <si>
    <t>エラー区分</t>
  </si>
  <si>
    <t>QBE4_ERRKBN</t>
  </si>
  <si>
    <t>エラー内容</t>
  </si>
  <si>
    <t>QBE4_ERRNAIYOU</t>
  </si>
  <si>
    <t>QBE4_STRDATE</t>
  </si>
  <si>
    <t>QBE4_UPDDATE</t>
  </si>
  <si>
    <t>QBE4_DELDATE</t>
  </si>
  <si>
    <t>QBE4_OPID</t>
  </si>
  <si>
    <t>QBE4_WSID</t>
  </si>
  <si>
    <t>手紙指示ﾃｰﾌﾞﾙ</t>
    <phoneticPr fontId="6"/>
  </si>
  <si>
    <t>手紙ID</t>
    <phoneticPr fontId="6"/>
  </si>
  <si>
    <t>QBE5_LETTERID</t>
  </si>
  <si>
    <t>作成日</t>
    <phoneticPr fontId="6"/>
  </si>
  <si>
    <t>QBE5_MAKEDATE</t>
  </si>
  <si>
    <t>QBE5_UKETSUKENO</t>
  </si>
  <si>
    <t>QBE5_YUBINNO</t>
  </si>
  <si>
    <t>住所1</t>
  </si>
  <si>
    <t>QBE5_JUSHO1</t>
  </si>
  <si>
    <t>住所2</t>
  </si>
  <si>
    <t>QBE5_JUSHO2</t>
  </si>
  <si>
    <t>住所3</t>
  </si>
  <si>
    <t>QBE5_JUSHO3</t>
  </si>
  <si>
    <t>QBE5_KJNAME</t>
  </si>
  <si>
    <t>QBE5_KINKJNAME</t>
  </si>
  <si>
    <t>QBE5_TOUZAIKBN</t>
  </si>
  <si>
    <t>発送予定日</t>
  </si>
  <si>
    <t>QBE5_HASSOUYOTEIBI</t>
  </si>
  <si>
    <t>返却予定日</t>
  </si>
  <si>
    <t>QBE5_HENKYAKUYOTEIDATE</t>
  </si>
  <si>
    <t>返却日</t>
  </si>
  <si>
    <t>QBE5_HENKYAKUDATE</t>
  </si>
  <si>
    <t>返却理由ｺｰﾄﾞ</t>
  </si>
  <si>
    <t>QBE5_HENKYAKURIYUCD</t>
  </si>
  <si>
    <t>QBE5_STRDATE</t>
  </si>
  <si>
    <t>QBE5_UPDDATE</t>
  </si>
  <si>
    <t>QBE5_DELDATE</t>
  </si>
  <si>
    <t>QBE5_OPID</t>
  </si>
  <si>
    <t>QBE5_WSID</t>
  </si>
  <si>
    <t>手紙項目指示ﾃｰﾌﾞﾙ</t>
    <phoneticPr fontId="6"/>
  </si>
  <si>
    <t>手紙ID</t>
  </si>
  <si>
    <t>QBE6_LETTERID</t>
  </si>
  <si>
    <t>QBE6_MAKEDATE</t>
  </si>
  <si>
    <t>QBE6_UKETSUKENO</t>
  </si>
  <si>
    <t>QBE6_RENBAN</t>
  </si>
  <si>
    <t>可変項目</t>
  </si>
  <si>
    <t>QBE6_KAHENKOUMOKU</t>
  </si>
  <si>
    <t>QBE6_STRDATE</t>
  </si>
  <si>
    <t>QBE6_UPDDATE</t>
  </si>
  <si>
    <t>QBE6_DELDATE</t>
  </si>
  <si>
    <t>QBE6_OPID</t>
  </si>
  <si>
    <t>QBE6_WSID</t>
  </si>
  <si>
    <t>ｱｸﾃｨﾋﾞﾃｨ名変換ﾃｰﾌﾞﾙ</t>
    <phoneticPr fontId="6"/>
  </si>
  <si>
    <t>メニューＩＤ</t>
  </si>
  <si>
    <t>QBE7_MENUID</t>
  </si>
  <si>
    <t>動作環境区分</t>
    <phoneticPr fontId="6"/>
  </si>
  <si>
    <t>QBE7_ENVKBN</t>
  </si>
  <si>
    <t>メニュー名</t>
  </si>
  <si>
    <t>QBE7_MENUNAME</t>
  </si>
  <si>
    <t>アクティビティ名</t>
  </si>
  <si>
    <t>QBE7_ACTIVITYNAME</t>
  </si>
  <si>
    <t>処理件数ログＴ</t>
    <phoneticPr fontId="6"/>
  </si>
  <si>
    <t>QBE8_KensuuLOGT</t>
    <phoneticPr fontId="6"/>
  </si>
  <si>
    <t>処理年月</t>
  </si>
  <si>
    <t>QBE8_YYMM</t>
  </si>
  <si>
    <t>QBE8_DD</t>
  </si>
  <si>
    <t>アクティビティ</t>
  </si>
  <si>
    <t>QBE8_Activity</t>
  </si>
  <si>
    <t>ユーザＩＤ</t>
  </si>
  <si>
    <t>QBE8_UserID</t>
  </si>
  <si>
    <t>処理件数</t>
  </si>
  <si>
    <t>QBE8_Count</t>
  </si>
  <si>
    <t>受付番号Ｔ</t>
    <phoneticPr fontId="6"/>
  </si>
  <si>
    <t>QBE9_UKETSUKENO</t>
  </si>
  <si>
    <t>保管番号テーブル</t>
    <phoneticPr fontId="6"/>
  </si>
  <si>
    <t>QBEA_UKETSUKENO</t>
  </si>
  <si>
    <t>属性累積処理日</t>
  </si>
  <si>
    <t>QBEA_HOKANDAY</t>
  </si>
  <si>
    <t>保管管理番号</t>
  </si>
  <si>
    <t>QBEA_HOKANNO</t>
  </si>
  <si>
    <t>QBEA_NOKAIINNO</t>
  </si>
  <si>
    <t>ブラック番号</t>
  </si>
  <si>
    <t>QBEA_NOBLACKNO</t>
  </si>
  <si>
    <t>QBF（イメージ管理）</t>
    <phoneticPr fontId="2"/>
  </si>
  <si>
    <t>管理情報</t>
  </si>
  <si>
    <t>QBF1_KanriInfo</t>
  </si>
  <si>
    <t>会員情報</t>
  </si>
  <si>
    <t>QBF2_KaiinInfo</t>
  </si>
  <si>
    <t>会員読替データ</t>
  </si>
  <si>
    <t>QBF3_KaiinYomikae</t>
  </si>
  <si>
    <t>ブラック会員情報</t>
  </si>
  <si>
    <t>QBF4_BlackKaiinInfo</t>
  </si>
  <si>
    <t>新会員インデックスデータ</t>
  </si>
  <si>
    <t>QBF5_NewKaiinIndex</t>
  </si>
  <si>
    <t>最終更新日時</t>
  </si>
  <si>
    <t>QBF1_LastUpDate</t>
  </si>
  <si>
    <t>内々部会員番号</t>
  </si>
  <si>
    <t>QBF1_NainaiKaiinNo</t>
  </si>
  <si>
    <t>QBF2_NainaiKaiinNo</t>
  </si>
  <si>
    <t>内部会員番号１</t>
  </si>
  <si>
    <t>QBF2_NaiKaiinNo1</t>
  </si>
  <si>
    <t>内部会員番号２</t>
  </si>
  <si>
    <t>QBF2_NaiKaiinNo2</t>
  </si>
  <si>
    <t>所在ＩＤ</t>
  </si>
  <si>
    <t>QBF2_ShozaiId</t>
  </si>
  <si>
    <t>日付</t>
    <rPh sb="0" eb="2">
      <t>ヒヅケ</t>
    </rPh>
    <phoneticPr fontId="6"/>
  </si>
  <si>
    <t>QBF2_Hiduke</t>
  </si>
  <si>
    <t>最終更新日時</t>
    <phoneticPr fontId="6"/>
  </si>
  <si>
    <t>QBF2_SvrKoushinYMD</t>
    <phoneticPr fontId="6"/>
  </si>
  <si>
    <t>DATE</t>
    <phoneticPr fontId="6"/>
  </si>
  <si>
    <t>QBF3_KaiinNo</t>
  </si>
  <si>
    <t>QBF3_NainaiKaiinNo</t>
  </si>
  <si>
    <t>順序</t>
  </si>
  <si>
    <t>QBF3_Jyunjyo</t>
  </si>
  <si>
    <t>QBF3_Hiduke</t>
  </si>
  <si>
    <t>最終更新日時</t>
    <phoneticPr fontId="6"/>
  </si>
  <si>
    <t>QBF3_SvrKoushinYMD</t>
    <phoneticPr fontId="6"/>
  </si>
  <si>
    <t>DATE</t>
    <phoneticPr fontId="6"/>
  </si>
  <si>
    <t>QBF4_UketukeNo</t>
  </si>
  <si>
    <t>QBF4_BlackNo</t>
  </si>
  <si>
    <t>データ日付</t>
  </si>
  <si>
    <t>QBF4_DataHiduke</t>
  </si>
  <si>
    <t>東西フラグ</t>
  </si>
  <si>
    <t>QBF4_TouzaiFlg</t>
  </si>
  <si>
    <t>QBF4_SvrKoushinYMD</t>
    <phoneticPr fontId="6"/>
  </si>
  <si>
    <t>移行フラグ</t>
    <phoneticPr fontId="6"/>
  </si>
  <si>
    <t>QBF4_IkouFlg</t>
    <phoneticPr fontId="6"/>
  </si>
  <si>
    <t>QBF5_NainaikaiinNo</t>
  </si>
  <si>
    <t>データファイル名</t>
  </si>
  <si>
    <t>QBF5_DataFileNm</t>
  </si>
  <si>
    <t>データ種別</t>
  </si>
  <si>
    <t>QBF5_DataSyubetu</t>
  </si>
  <si>
    <t>原簿保管場所通番</t>
  </si>
  <si>
    <t>QBF5_OrgHokanNm</t>
  </si>
  <si>
    <t>保存場所</t>
  </si>
  <si>
    <t>QBF5_Hozonbasyo</t>
  </si>
  <si>
    <t>QBF5_Hiduke</t>
  </si>
  <si>
    <t>QBF5_SvrKoushinYMD</t>
    <phoneticPr fontId="6"/>
  </si>
  <si>
    <t>移行フラグ</t>
    <phoneticPr fontId="6"/>
  </si>
  <si>
    <t>QBF5_IkouFlg</t>
    <phoneticPr fontId="6"/>
  </si>
  <si>
    <t>CHAR</t>
    <phoneticPr fontId="6"/>
  </si>
  <si>
    <t>保存用内々会員番号</t>
    <phoneticPr fontId="6"/>
  </si>
  <si>
    <t>QBF5_SaveNaNaiKaiinNO</t>
    <phoneticPr fontId="6"/>
  </si>
  <si>
    <t>CAHR</t>
    <phoneticPr fontId="6"/>
  </si>
  <si>
    <t>QBI（入会管理）</t>
    <phoneticPr fontId="2"/>
  </si>
  <si>
    <t>自社ﾏｽﾀﾃｰﾌﾞﾙ</t>
  </si>
  <si>
    <t>QBI1_JISHAMST</t>
  </si>
  <si>
    <t>QBI2_JISHABLKT</t>
  </si>
  <si>
    <t>AES集計情報ﾃｰﾌﾞﾙ</t>
  </si>
  <si>
    <t>QBI3_AESSUMMT</t>
  </si>
  <si>
    <t>AES個別情報ﾃｰﾌﾞﾙ</t>
  </si>
  <si>
    <t>QBI4_AESKOBETSUT</t>
  </si>
  <si>
    <t>AES照会情報ﾃｰﾌﾞﾙ</t>
  </si>
  <si>
    <t>QBI5_AESINQT</t>
  </si>
  <si>
    <t>AES電識情報ﾃｰﾌﾞﾙ</t>
  </si>
  <si>
    <t>QBI6_AESTELT</t>
  </si>
  <si>
    <t>自社マスタテーブル</t>
  </si>
  <si>
    <t>自社ブラックテーブル</t>
  </si>
  <si>
    <t>AES集計情報テーブル</t>
  </si>
  <si>
    <t>AES個別情報テーブル</t>
  </si>
  <si>
    <t>AES照会情報テーブル</t>
  </si>
  <si>
    <t>AES電識情報テーブル</t>
  </si>
  <si>
    <t>QBI1_TABANO</t>
  </si>
  <si>
    <t>QBI1_UKETSUKENO</t>
  </si>
  <si>
    <t>照合区分</t>
  </si>
  <si>
    <t>QBI1_INQKBN</t>
  </si>
  <si>
    <t>QBI1_KAZOKURENBAN</t>
  </si>
  <si>
    <t>QBI1_SAIIRAIKBN</t>
  </si>
  <si>
    <t>QBI1_SAIIRAICNT</t>
  </si>
  <si>
    <t>ＣＩＣ照合依頼／結果</t>
  </si>
  <si>
    <t>QBI1_CICINQREQ</t>
  </si>
  <si>
    <t>ＣＩＣ照会結果</t>
  </si>
  <si>
    <t>QBI1_CICINQRESULT</t>
  </si>
  <si>
    <t>自社ﾏｽﾀ照合依頼／結果</t>
  </si>
  <si>
    <t>QBI1_JISHAINQREQ</t>
  </si>
  <si>
    <t>自社ﾏｽﾀ照合結果</t>
  </si>
  <si>
    <t>QBI1_JISHAINQRESULT</t>
  </si>
  <si>
    <t>ﾌﾞﾗｯｸ照合依頼／結果</t>
  </si>
  <si>
    <t>QBI1_BLACKINQREQ</t>
  </si>
  <si>
    <t>ﾌﾞﾗｯｸ照合結果</t>
  </si>
  <si>
    <t>QBI1_BLACKINQRESULT</t>
  </si>
  <si>
    <t>ＮＧ理由</t>
  </si>
  <si>
    <t>QBI1_NGRIYU</t>
  </si>
  <si>
    <t>QBI1_RECORDKBN</t>
  </si>
  <si>
    <t>QBI1_RECORDSKB1</t>
  </si>
  <si>
    <t>QBI1_RENBAN1</t>
  </si>
  <si>
    <t>QBI1_RECORDSKB2</t>
  </si>
  <si>
    <t>QBI1_RENBAN2</t>
  </si>
  <si>
    <t>QBI1_TYPE</t>
  </si>
  <si>
    <t>会員状態</t>
  </si>
  <si>
    <t>QBI1_KAIINJYOTAI</t>
  </si>
  <si>
    <t>QBI1_KAIINNO</t>
  </si>
  <si>
    <t>QBI1_KNNAME</t>
  </si>
  <si>
    <t>QBI1_BIRTHDAY</t>
  </si>
  <si>
    <t>QBI1_TEL1</t>
  </si>
  <si>
    <t>QBI1_TEL2</t>
  </si>
  <si>
    <t>QBI1_TEL3</t>
  </si>
  <si>
    <t>QBI1_BANKCD</t>
  </si>
  <si>
    <t>QBI1_BANKNAME</t>
  </si>
  <si>
    <t>QBI1_SHITENCD</t>
  </si>
  <si>
    <t>QBI1_SHITENNAME</t>
  </si>
  <si>
    <t>QBI1_YOKINSBT</t>
  </si>
  <si>
    <t>QBI1_KOUZABANGO</t>
  </si>
  <si>
    <t>QBI1_KOUZANAME</t>
  </si>
  <si>
    <t>QBI1_JUSHOCD</t>
  </si>
  <si>
    <t>POSｽﾃｰﾀｽ</t>
  </si>
  <si>
    <t>QBI1_POSSTATUS</t>
  </si>
  <si>
    <t>代表ｽﾃｰﾀｽ</t>
  </si>
  <si>
    <t>QBI1_DAIHYOSTATUS</t>
  </si>
  <si>
    <t>数値_12</t>
  </si>
  <si>
    <t>ｶｰﾄﾞ状況</t>
  </si>
  <si>
    <t>QBI1_CARDJYOKYO</t>
  </si>
  <si>
    <t>QBI1_CIFNO</t>
  </si>
  <si>
    <t>ｼｮｯﾋﾟﾝｸﾞ残高</t>
  </si>
  <si>
    <t>QBI1_SHOPPINGZANDAKA</t>
  </si>
  <si>
    <t>ｷｬｯｼﾝｸﾞ残高</t>
  </si>
  <si>
    <t>QBI1_CASHINGZANDAKA</t>
  </si>
  <si>
    <t>預り金</t>
  </si>
  <si>
    <t>QBI1_AZUKARIKIN</t>
  </si>
  <si>
    <t>利用者ｺｰﾄﾞ</t>
  </si>
  <si>
    <t>QBI1_RIYOUSHACD</t>
  </si>
  <si>
    <t>QBI1_STRDATE</t>
  </si>
  <si>
    <t>QBI1_UPDDATE</t>
  </si>
  <si>
    <t>QBI1_DELDATE</t>
  </si>
  <si>
    <t>QBI1_OPID</t>
  </si>
  <si>
    <t>QBI1_WSID</t>
  </si>
  <si>
    <t>自社ﾌﾞﾗｯｸﾃｰﾌﾞﾙ</t>
    <phoneticPr fontId="6"/>
  </si>
  <si>
    <t>QBI2_TABANO</t>
  </si>
  <si>
    <t>QBI2_UKETSUKENO</t>
  </si>
  <si>
    <t>QBI2_INQKBN</t>
  </si>
  <si>
    <t>QBI2_KAZOKURENBAN</t>
  </si>
  <si>
    <t>QBI2_SAIIRAIKBN</t>
  </si>
  <si>
    <t>QBI2_SAIIRAICNT</t>
  </si>
  <si>
    <t>QBI2_CICINQREQ</t>
  </si>
  <si>
    <t>QBI2_CICINQRESULT</t>
  </si>
  <si>
    <t>QBI2_JISHAINQREQ</t>
  </si>
  <si>
    <t>QBI2_JISHAINQRESULT</t>
  </si>
  <si>
    <t>ﾌﾞﾗｯｸ照合依頼</t>
  </si>
  <si>
    <t>QBI2_BLACKINQREQ</t>
  </si>
  <si>
    <t>QBI2_BLACKINQRESULT</t>
  </si>
  <si>
    <t>QBI2_NGRIYU</t>
  </si>
  <si>
    <t>QBI2_RECORDKBN</t>
  </si>
  <si>
    <t>QBI2_RECORDSKB1</t>
  </si>
  <si>
    <t>QBI2_RENBAN1</t>
  </si>
  <si>
    <t>QBI2_RECORDSKB2</t>
  </si>
  <si>
    <t>QBI2_RENBAN2</t>
  </si>
  <si>
    <t>QBI2_TYPE</t>
  </si>
  <si>
    <t>QBI2_KAIINJYOTAI</t>
  </si>
  <si>
    <t>ﾌﾞﾗｯｸ№</t>
  </si>
  <si>
    <t>QBI2_BLACKNO</t>
  </si>
  <si>
    <t>QBI2_EIGYOTEN</t>
  </si>
  <si>
    <t>QBI2_KAKUTOKUTEN</t>
  </si>
  <si>
    <t>ﾌﾞﾗｯｸ登録日</t>
  </si>
  <si>
    <t>QBI2_BLKSTRDATE</t>
  </si>
  <si>
    <t>QBI2_STRKBN</t>
  </si>
  <si>
    <t>ﾌﾞﾗｯｸ理由</t>
  </si>
  <si>
    <t>QBI2_RIYU</t>
  </si>
  <si>
    <t>ﾌﾞﾗｯｸ理由（追記）</t>
  </si>
  <si>
    <t>QBI2_RIYUTSUIKI</t>
  </si>
  <si>
    <t>ﾌﾞﾗｯｸ受付番号</t>
  </si>
  <si>
    <t>QBI2_BLKUKETSUKENO</t>
  </si>
  <si>
    <t>ﾌﾞﾗｯｸ会員番号</t>
  </si>
  <si>
    <t>QBI2_KAIINNO</t>
  </si>
  <si>
    <t>数値_13</t>
  </si>
  <si>
    <t>ｶﾅ氏名（法人名）</t>
  </si>
  <si>
    <t>QBI2_HONKNNAME</t>
  </si>
  <si>
    <t>漢字氏名（法人名）</t>
  </si>
  <si>
    <t>QBI2_HONKJNAME</t>
  </si>
  <si>
    <t>QBI2_HONBIRETHDAY</t>
  </si>
  <si>
    <t>QBI2_HONSEX</t>
  </si>
  <si>
    <t>QBI2_HONYUBINNO</t>
  </si>
  <si>
    <t>郵便番号（予備）</t>
  </si>
  <si>
    <t>QBI2_HONYUBINYOBI</t>
  </si>
  <si>
    <t>QBI2_HONCHIBAN</t>
  </si>
  <si>
    <t>QBI2_HONTEL1</t>
  </si>
  <si>
    <t>QBI2_HONTEL2</t>
  </si>
  <si>
    <t>QBI2_HONTEL3</t>
  </si>
  <si>
    <t>QBI2_KINTEL1</t>
  </si>
  <si>
    <t>QBI2_KINTEL2</t>
  </si>
  <si>
    <t>QBI2_KINTEL3</t>
  </si>
  <si>
    <t>QBI2_HONJUSYOCD</t>
  </si>
  <si>
    <t>自宅番地 ｶﾅ</t>
  </si>
  <si>
    <t>QBI2_HONKNBANCHI</t>
  </si>
  <si>
    <t>自宅方書 ｶﾅ</t>
  </si>
  <si>
    <t>QBI2_HONKNKATAGAKI</t>
  </si>
  <si>
    <t>自宅番地 漢字</t>
  </si>
  <si>
    <t>QBI2_HONKJBANCHI</t>
  </si>
  <si>
    <t>自宅方書 漢字</t>
  </si>
  <si>
    <t>QBI2_HONKJKATAGAKI</t>
  </si>
  <si>
    <t>QBI2_KINKINMUKBN</t>
  </si>
  <si>
    <t>QBI2_KINKNNAME</t>
  </si>
  <si>
    <t>QBI2_KINKJNAME</t>
  </si>
  <si>
    <t>QBI2_KINJOSHOCD</t>
  </si>
  <si>
    <t>勤務先番地 ｶﾅ</t>
  </si>
  <si>
    <t>QBI2_KINKNBANCHI</t>
  </si>
  <si>
    <t>勤務先方書 ｶﾅ</t>
  </si>
  <si>
    <t>QBI2_KINKNKATAGAKI</t>
  </si>
  <si>
    <t>勤務先番地 漢字</t>
  </si>
  <si>
    <t>QBI2_KINKJBANCHI</t>
  </si>
  <si>
    <t>勤務先方書 漢字</t>
  </si>
  <si>
    <t>QBI2_KINKJKATAGAKI</t>
  </si>
  <si>
    <t>ＣＩＦ№</t>
  </si>
  <si>
    <t>QBI2_CIFNO</t>
  </si>
  <si>
    <t>ｶｰﾄﾞ区分</t>
  </si>
  <si>
    <t>QBI2_CARDKBN</t>
  </si>
  <si>
    <t>QBI2_STRDATE</t>
  </si>
  <si>
    <t>QBI2_UPDDATE</t>
  </si>
  <si>
    <t>QBI2_DELDATE</t>
  </si>
  <si>
    <t>QBI2_OPID</t>
  </si>
  <si>
    <t>QBI2_WSID</t>
  </si>
  <si>
    <t>QBI3_SEQNO</t>
  </si>
  <si>
    <t>QBI3_UKETSUKENO</t>
  </si>
  <si>
    <t>QBI3_KANKEIKBN</t>
  </si>
  <si>
    <t>QBI3_KAZOKURBN</t>
  </si>
  <si>
    <t>総残債額</t>
  </si>
  <si>
    <t>QBI3_SOUZANSAI</t>
  </si>
  <si>
    <t>総ショッピング残債額</t>
  </si>
  <si>
    <t>QBI3_SOUSHOPPING</t>
  </si>
  <si>
    <t>総キャッシング残債額</t>
  </si>
  <si>
    <t>QBI3_SOUCASHING</t>
  </si>
  <si>
    <t>総住宅ローン残債額</t>
  </si>
  <si>
    <t>QBI3_SOUJUUTAKU</t>
  </si>
  <si>
    <t>総請求額</t>
  </si>
  <si>
    <t>QBI3_SOUSEIKYU</t>
  </si>
  <si>
    <t>総金融系残債額</t>
  </si>
  <si>
    <t>QBI3_SOUBANKZAN</t>
  </si>
  <si>
    <t>無担保総残債額</t>
  </si>
  <si>
    <t>QBI3_SOUMUTANPOZAN</t>
  </si>
  <si>
    <t>有担保一ｹ月分支払額</t>
  </si>
  <si>
    <t>QBI3_SOUYUUTANPOZAN</t>
  </si>
  <si>
    <t>支払額（年間）</t>
  </si>
  <si>
    <t>QBI3_SOUSHIHARAIGAKU</t>
  </si>
  <si>
    <t>クレジットファイル情報有無</t>
  </si>
  <si>
    <t>QBI3_CRFILEUM</t>
  </si>
  <si>
    <t>総個別件数</t>
  </si>
  <si>
    <t>QBI3_SOUKOBETUCNT</t>
  </si>
  <si>
    <t>総実行情報件数</t>
  </si>
  <si>
    <t>QBI3_SOUJIKKOUCNT</t>
  </si>
  <si>
    <t>実行情報件数（直近１年間）</t>
  </si>
  <si>
    <t>QBI3_JIKKOU01YCNT</t>
  </si>
  <si>
    <t>実行情報件数（直近６ヶ月）</t>
  </si>
  <si>
    <t>QBI3_JIKKOU06MCNT</t>
  </si>
  <si>
    <t>総異動1情報件数</t>
  </si>
  <si>
    <t>QBI3_SOUIDOU01CNT</t>
  </si>
  <si>
    <t>総異動2情報件数</t>
  </si>
  <si>
    <t>QBI3_SOUIDOU02CNT</t>
  </si>
  <si>
    <t>総照会記録件数</t>
  </si>
  <si>
    <t>QBI3_SOUINQCNT</t>
  </si>
  <si>
    <t>照会件数（3日以内）</t>
  </si>
  <si>
    <t>QBI3_INQ03DCNT</t>
  </si>
  <si>
    <t>照会件数（1ヶ月以内）</t>
  </si>
  <si>
    <t>QBI3_INQ01WCNT</t>
  </si>
  <si>
    <t>照会件数（1週間以内）</t>
  </si>
  <si>
    <t>QBI3_INQ01MCNT</t>
  </si>
  <si>
    <t>照会件数（6ヶ月以内）</t>
  </si>
  <si>
    <t>QBI3_INQ06MCNT</t>
  </si>
  <si>
    <t>公的資料件数（参考資料）</t>
  </si>
  <si>
    <t>QBI3_SHIRYOCNT</t>
  </si>
  <si>
    <t>その他資料件数（参考資料）</t>
  </si>
  <si>
    <t>QBI3_SONOTASHIRYO</t>
  </si>
  <si>
    <t>未入（複数回）件数</t>
  </si>
  <si>
    <t>QBI3_MINYUDBLCNT</t>
  </si>
  <si>
    <t>遅れ入金件数</t>
  </si>
  <si>
    <t>QBI3_OKURENYUKIN</t>
  </si>
  <si>
    <t>Ａ総個数（本人全社）</t>
  </si>
  <si>
    <t>QBI3_HONIDOUACNTZ</t>
  </si>
  <si>
    <t>Ｐ総個数（本人全社）</t>
  </si>
  <si>
    <t>QBI3_HONIDOUPCNTZ</t>
  </si>
  <si>
    <t>Ｑ総個数（本人全社）</t>
  </si>
  <si>
    <t>QBI3_HONIDOUQCNTZ</t>
  </si>
  <si>
    <t>Ｒ総個数（本人全社）</t>
  </si>
  <si>
    <t>QBI3_HONIDOURCNTZ</t>
  </si>
  <si>
    <t>＄総個数（本人全社）</t>
  </si>
  <si>
    <t>QBI3_HONIDOU$CNTZ</t>
  </si>
  <si>
    <t>異動総件数（本人全社）</t>
  </si>
  <si>
    <t>QBI3_HONSOUIDOCNTZ</t>
  </si>
  <si>
    <t>Ａ総個数（本人自社）</t>
  </si>
  <si>
    <t>QBI3_HONIDOUACNTJ</t>
  </si>
  <si>
    <t>Ｐ総個数（本人自社）</t>
  </si>
  <si>
    <t>QBI3_HONIDOUPCNTJ</t>
  </si>
  <si>
    <t>Ｑ総個数（本人自社）</t>
  </si>
  <si>
    <t>QBI3_HONIDOUQCNTJ</t>
  </si>
  <si>
    <t>Ｒ総個数（本人自社）</t>
  </si>
  <si>
    <t>QBI3_HONIDOURCNTJ</t>
  </si>
  <si>
    <t>＄総個数（本人自社）</t>
  </si>
  <si>
    <t>QBI3_HONIDOU$CNTJ</t>
  </si>
  <si>
    <t>異動総件数（本人自社）</t>
  </si>
  <si>
    <t>QBI3_HONSOUIDOCNTJ</t>
  </si>
  <si>
    <t>Ａ総個数（候補者全社）</t>
  </si>
  <si>
    <t>QBI3_KOUIDOUACNTZ</t>
  </si>
  <si>
    <t>Ｐ総個数（候補者全社）</t>
  </si>
  <si>
    <t>QBI3_KOUIDOUPCNTZ</t>
  </si>
  <si>
    <t>Ｑ総個数（候補者全社）</t>
  </si>
  <si>
    <t>QBI3_KOUIDOUQCNTZ</t>
  </si>
  <si>
    <t>Ｒ総個数（候補者全社）</t>
  </si>
  <si>
    <t>QBI3_KOUIDOURCNTZ</t>
  </si>
  <si>
    <t>＄総個数（候補者全社）</t>
  </si>
  <si>
    <t>QBI3_KOUIDOU$CNTZ</t>
  </si>
  <si>
    <t>異動総件数（候補者全社）</t>
  </si>
  <si>
    <t>QBI3_KOUSOUIDOCNTZ</t>
  </si>
  <si>
    <t>Ａ総個数（候補者自社）</t>
  </si>
  <si>
    <t>QBI3_KOUIDOUACNTJ</t>
  </si>
  <si>
    <t>Ｐ総個数（候補者自社）</t>
  </si>
  <si>
    <t>QBI3_KOUIDOUPCNTJ</t>
  </si>
  <si>
    <t>Ｑ総個数（候補者自社）</t>
  </si>
  <si>
    <t>QBI3_KOUIDOUQCNTJ</t>
  </si>
  <si>
    <t>Ｒ総個数（候補者自社）</t>
  </si>
  <si>
    <t>QBI3_KOUIDOURCNTJ</t>
  </si>
  <si>
    <t>＄総個数（候補者自社）</t>
  </si>
  <si>
    <t>QBI3_KOUIDOU$CNTJ</t>
  </si>
  <si>
    <t>異動総件数（候補者自社）</t>
  </si>
  <si>
    <t>QBI3_KOUSOUIDOCNTJ</t>
  </si>
  <si>
    <t>24ヶ月内のＡ連続個数（本人全社）</t>
  </si>
  <si>
    <t>QBI3_HON24MRCNTAZ</t>
  </si>
  <si>
    <t>24ヶ月内のＰ連続個数（本人全社）</t>
  </si>
  <si>
    <t>QBI3_HON24MRCNTPZ</t>
  </si>
  <si>
    <t>24ヶ月内のＱ連続個数（本人全社）</t>
  </si>
  <si>
    <t>QBI3_HON24MRCNTQZ</t>
  </si>
  <si>
    <t>QBI3_HON24MRCNTRZ24ヶ月内のＲ連続個数（本人全社）</t>
  </si>
  <si>
    <t>QBI3_HON24MRCNTRZ</t>
  </si>
  <si>
    <t>24ヶ月内の＄連続個数（本人全社）</t>
  </si>
  <si>
    <t>QBI3_HON24MRCNT$Z</t>
  </si>
  <si>
    <t>24ヶ月内のＡ連続個数（本人自社）</t>
  </si>
  <si>
    <t>QBI3_HON24MRCNTAJ</t>
  </si>
  <si>
    <t>24ヶ月内のＰ連続個数（本人自社）</t>
  </si>
  <si>
    <t>QBI3_HON24MRCNTPJ</t>
  </si>
  <si>
    <t>24ヶ月内のＱ連続個数（本人自社）</t>
  </si>
  <si>
    <t>QBI3_HON24MRCNTQJ</t>
  </si>
  <si>
    <t>24ヶ月内のＲ連続個数（本人自社）</t>
  </si>
  <si>
    <t>QBI3_HON24MRCNTRJ</t>
  </si>
  <si>
    <t>24ヶ月内の＄連続個数（本人自社）</t>
  </si>
  <si>
    <t>QBI3_HON24MRCNT$J</t>
  </si>
  <si>
    <t>24ヶ月内のＡ連続個数（候補者全社）</t>
  </si>
  <si>
    <t>QBI3_KOU24MRCNTAZ</t>
  </si>
  <si>
    <t>24ヶ月内のＰ連続個数（候補者全社）</t>
  </si>
  <si>
    <t>QBI3_KOU24MRCNTPZ</t>
  </si>
  <si>
    <t>24ヶ月内のＱ連続個数（候補者全社）</t>
  </si>
  <si>
    <t>QBI3_KOU24MRCNTQZ</t>
  </si>
  <si>
    <t>24ヶ月内のＲ連続個数（候補者全社）</t>
  </si>
  <si>
    <t>QBI3_KOU24MRCNTRZ</t>
  </si>
  <si>
    <t>24ヶ月内の＄連続個数（候補者全社）</t>
  </si>
  <si>
    <t>QBI3_KOU24MRCNT$Z</t>
  </si>
  <si>
    <t>24ヶ月内のＡ連続個数（候補者自社）</t>
  </si>
  <si>
    <t>QBI3_KOU24MRCNTAJ</t>
  </si>
  <si>
    <t>24ヶ月内のＰ連続個数（候補者自社）</t>
  </si>
  <si>
    <t>QBI3_KOU24MRCNTPJ</t>
  </si>
  <si>
    <t>24ヶ月内のＱ連続個数（候補者自社）</t>
  </si>
  <si>
    <t>QBI3_KOU24MRCNTQJ</t>
  </si>
  <si>
    <t>24ヶ月内のＲ連続個数（候補者自社）</t>
  </si>
  <si>
    <t>QBI3_KOU24MRCNTRJ</t>
  </si>
  <si>
    <t>24ヶ月内の＄連続個数（候補者自社）</t>
  </si>
  <si>
    <t>QBI3_KOU24MRCNT$J</t>
  </si>
  <si>
    <t>APRQ$の総個数合計</t>
  </si>
  <si>
    <t>QBI3_SOUGOKEIAPRQ$</t>
  </si>
  <si>
    <t>保証履行件数</t>
  </si>
  <si>
    <t>QBI3_HOSHORIKOCNT</t>
  </si>
  <si>
    <t>未入（直前入金）件数</t>
  </si>
  <si>
    <t>QBI3_MINYUCNT</t>
  </si>
  <si>
    <t>初回未入件数</t>
  </si>
  <si>
    <t>QBI3_SYOMINYUCNT</t>
  </si>
  <si>
    <t>残債なし（過去に未入）件数</t>
  </si>
  <si>
    <t>QBI3_ZANNASICNT</t>
  </si>
  <si>
    <t>未入（登録側問題）件数</t>
  </si>
  <si>
    <t>QBI3_MINYUSTRCNT</t>
  </si>
  <si>
    <t>延滞発生中件数</t>
  </si>
  <si>
    <t>QBI3_ENTAICNT</t>
  </si>
  <si>
    <t>支払い履歴なし件数</t>
  </si>
  <si>
    <t>QBI3_HARAINASICNT</t>
  </si>
  <si>
    <t>正常入金件数</t>
  </si>
  <si>
    <t>QBI3_NMLNYUKINCNT</t>
  </si>
  <si>
    <t>直近月のAP総件数</t>
  </si>
  <si>
    <t>QBI3_SOUNEARAPCNT</t>
  </si>
  <si>
    <t>その他件数</t>
  </si>
  <si>
    <t>QBI3_SONOTACNT</t>
  </si>
  <si>
    <t>換金性商品照会件数</t>
  </si>
  <si>
    <t>QBI3_INQKANKINCNT</t>
  </si>
  <si>
    <t>標準金融系残債額</t>
  </si>
  <si>
    <t>QBI3_STABANKZANSAI</t>
  </si>
  <si>
    <t>最大金融系残債額</t>
  </si>
  <si>
    <t>QBI3_MAXBANKZANSAI</t>
  </si>
  <si>
    <t>標準請求額</t>
  </si>
  <si>
    <t>QBI3_STASEIKYU</t>
  </si>
  <si>
    <t>最大請求額</t>
  </si>
  <si>
    <t>QBI3_MAXSEIKYU</t>
  </si>
  <si>
    <t>標準支払額</t>
  </si>
  <si>
    <t>QBI3_STASHIHARAI</t>
  </si>
  <si>
    <t>最大支払額</t>
  </si>
  <si>
    <t>QBI3_MAXSHIHARAI</t>
  </si>
  <si>
    <t>収入源</t>
  </si>
  <si>
    <t>QBI3_SYUNYUGEN</t>
  </si>
  <si>
    <t>年収</t>
  </si>
  <si>
    <t>QBI3_NENSYU</t>
  </si>
  <si>
    <t>推定年収</t>
  </si>
  <si>
    <t>QBI3_SUITEINENSYU</t>
  </si>
  <si>
    <t>審査セット区分</t>
  </si>
  <si>
    <t>QBI3_SINSASETTOKBN</t>
  </si>
  <si>
    <t>年収に占める総残債額の比率</t>
  </si>
  <si>
    <t>QBI3_SOUZANSAIHI</t>
  </si>
  <si>
    <t>入金区分Ａ含有率</t>
  </si>
  <si>
    <t>QBI3_NYUAGANYURITU</t>
  </si>
  <si>
    <t>入金区分A＄の比率</t>
  </si>
  <si>
    <t>QBI3_NYUA$HIRITU</t>
  </si>
  <si>
    <t>電識件数</t>
  </si>
  <si>
    <t>QBI3_DENSIKICNT</t>
  </si>
  <si>
    <t>他人同居有無</t>
  </si>
  <si>
    <t>QBI3_TANINDOUUMU</t>
  </si>
  <si>
    <t>前居住者情報の有無</t>
  </si>
  <si>
    <t>QBI3_ZENKYOJYOUMU</t>
  </si>
  <si>
    <t>CR個別要件（本会員）</t>
  </si>
  <si>
    <t>QBI3_SEHONCRKOBETU</t>
  </si>
  <si>
    <t>CR個別要件（候補者）</t>
  </si>
  <si>
    <t>QBI3_SEKOUCRKOBETU</t>
  </si>
  <si>
    <t>成約情報（直近1年間）（本会員）</t>
  </si>
  <si>
    <t>QBI3_SEHONSEIZYO1Y</t>
  </si>
  <si>
    <t>成約情報（直近1年間）（候補者）</t>
  </si>
  <si>
    <t>QBI3_SEKOUSEIZYO1Y</t>
  </si>
  <si>
    <t>成約情報（直近6ヶ月）（本会員）</t>
  </si>
  <si>
    <t>QBI3_SEHONSEIZYO6M</t>
  </si>
  <si>
    <t>成約情報（直近6ヶ月）（候補者）</t>
  </si>
  <si>
    <t>QBI3_SEKOUSEIZYO6M</t>
  </si>
  <si>
    <t>残高総額（本会員のみ）</t>
  </si>
  <si>
    <t>QBI3_SEHONSOUZAN</t>
  </si>
  <si>
    <t>年収に占める残高総額（本会員）</t>
  </si>
  <si>
    <t>QBI3_SEHONSOUZANHI</t>
  </si>
  <si>
    <t>年収に占める残高総額（候補者）</t>
  </si>
  <si>
    <t>QBI3_SEKOUSOUZANHI</t>
  </si>
  <si>
    <t>入金情報連続月数（本会員）</t>
  </si>
  <si>
    <t>QBI3_SEHONNYUZYORE</t>
  </si>
  <si>
    <t>入金情報連続月数（候補者）</t>
  </si>
  <si>
    <t>QBI3_SEKOUNYUZYORE</t>
  </si>
  <si>
    <t>入金情報総数（本会員）</t>
  </si>
  <si>
    <t>QBI3_SEHONSOUZYOU</t>
  </si>
  <si>
    <t>入金情報総数（候補者）</t>
  </si>
  <si>
    <t>QBI3_SEKOUSOUZYOU</t>
  </si>
  <si>
    <t>入金情報総計（本会員）</t>
  </si>
  <si>
    <t>QBI3_SEHONZYOUKEI</t>
  </si>
  <si>
    <t>入金情報総計（候補者）</t>
  </si>
  <si>
    <t>QBI3_SEKOUZYOUKEI</t>
  </si>
  <si>
    <t>照会件数直近1ヶ月（本会員）</t>
  </si>
  <si>
    <t>QBI3_SEHONINQ1M</t>
  </si>
  <si>
    <t>照会件数直近1ヶ月（候補者）</t>
  </si>
  <si>
    <t>QBI3_SEKOUINQ1M</t>
  </si>
  <si>
    <t>照会件数直近6ヶ月（本会員）</t>
  </si>
  <si>
    <t>QBI3_SEHONINQ6M</t>
  </si>
  <si>
    <t>照会件数直近6ヶ月（候補者）</t>
  </si>
  <si>
    <t>QBI3_SEKOUINQ6M</t>
  </si>
  <si>
    <t>照会件数総計（本会員）</t>
  </si>
  <si>
    <t>QBI3_SEHONSOUINQ</t>
  </si>
  <si>
    <t>照会件数総計（候補者）</t>
  </si>
  <si>
    <t>QBI3_SEKOUSOUINQ</t>
  </si>
  <si>
    <t>審査結果コード（結果）</t>
  </si>
  <si>
    <t>QBI3_KEKSIKECD</t>
  </si>
  <si>
    <t>確信値（結果）</t>
  </si>
  <si>
    <t>QBI3_KEKKAKUCHI</t>
  </si>
  <si>
    <t>ルール名（結果）</t>
  </si>
  <si>
    <t>QBI3_KEKRUMEI</t>
  </si>
  <si>
    <t>理由コード（結果）</t>
  </si>
  <si>
    <t>QBI3_KEKRICD</t>
  </si>
  <si>
    <t>対策コード（結果）</t>
  </si>
  <si>
    <t>QBI3_KEKTAICD</t>
  </si>
  <si>
    <t>審査結果コード（CIC）</t>
  </si>
  <si>
    <t>QBI3_CICSIKECD</t>
  </si>
  <si>
    <t>確信値（CIC）</t>
  </si>
  <si>
    <t>QBI3_CICKAKUCHI</t>
  </si>
  <si>
    <t>ルール名（CIC）</t>
  </si>
  <si>
    <t>QBI3_CICRUMEI</t>
  </si>
  <si>
    <t>理由ｺｰﾄﾞ（CIC）</t>
  </si>
  <si>
    <t>QBI3_CICRICD</t>
  </si>
  <si>
    <t>対策コード（CIC）</t>
  </si>
  <si>
    <t>QBI3_CICTAICD</t>
  </si>
  <si>
    <t>審査結果コード（信用）</t>
  </si>
  <si>
    <t>QBI3_SINSIKECD</t>
  </si>
  <si>
    <t>確信値（信用）</t>
  </si>
  <si>
    <t>QBI3_SINKAKUCHI</t>
  </si>
  <si>
    <t>ルール名（信用）</t>
  </si>
  <si>
    <t>QBI3_SINRUMEI</t>
  </si>
  <si>
    <t>理由コード（信用）</t>
  </si>
  <si>
    <t>QBI3_SINRICD</t>
  </si>
  <si>
    <t>対策コード（信用）</t>
  </si>
  <si>
    <t>QBI3_SINTAICD</t>
  </si>
  <si>
    <t>審査結果コード（残債）</t>
  </si>
  <si>
    <t>QBI3_ZANSIKECD</t>
  </si>
  <si>
    <t>確信値（残債）</t>
  </si>
  <si>
    <t>QBI3_ZANKAKUCHI</t>
  </si>
  <si>
    <t>ルール名（残債）</t>
  </si>
  <si>
    <t>QBI3_ZANRUMEI</t>
  </si>
  <si>
    <t>理由コード（残債）</t>
  </si>
  <si>
    <t>QBI3_ZANRICD</t>
  </si>
  <si>
    <t>対策コード（残債）</t>
  </si>
  <si>
    <t>QBI3_ZANTAICD</t>
  </si>
  <si>
    <t>審査結果コード（入金）</t>
  </si>
  <si>
    <t>QBI3_NYUSIKECD</t>
  </si>
  <si>
    <t>確信値（入金）</t>
  </si>
  <si>
    <t>QBI3_NYUKAKUCHI</t>
  </si>
  <si>
    <t>ルール名（入金）</t>
  </si>
  <si>
    <t>QBI3_NYURUMEI</t>
  </si>
  <si>
    <t>理由コード（入金）</t>
  </si>
  <si>
    <t>QBI3_NYURICD</t>
  </si>
  <si>
    <t>対策コード（入金）</t>
  </si>
  <si>
    <t>QBI3_NYUTAICD</t>
  </si>
  <si>
    <t>審査結果コード（電話）</t>
  </si>
  <si>
    <t>QBI3_DENSIKECD</t>
  </si>
  <si>
    <t>確信値（電話）</t>
  </si>
  <si>
    <t>QBI3_DENKAKUCHI</t>
  </si>
  <si>
    <t>ルール名（電話）</t>
  </si>
  <si>
    <t>QBI3_DENRUMEI</t>
  </si>
  <si>
    <t>理由コード（電話）</t>
  </si>
  <si>
    <t>QBI3_DENRICD</t>
  </si>
  <si>
    <t>対策コード（電話）</t>
  </si>
  <si>
    <t>QBI3_DENTAICD</t>
  </si>
  <si>
    <t>審査結果コード（居住）</t>
  </si>
  <si>
    <t>QBI3_KYOIKECD</t>
  </si>
  <si>
    <t>確信値（居住）</t>
  </si>
  <si>
    <t>QBI3_KYOKAKUCHI</t>
  </si>
  <si>
    <t>ルール名（居住）</t>
  </si>
  <si>
    <t>QBI3_KYORUMEI</t>
  </si>
  <si>
    <t>理由コード（居住）</t>
  </si>
  <si>
    <t>QBI3_KYORICD</t>
  </si>
  <si>
    <t>対策コード（居住）</t>
  </si>
  <si>
    <t>QBI3_KYOTAICD</t>
  </si>
  <si>
    <t>審査結果コード（勤務）</t>
  </si>
  <si>
    <t>QBI3_KINSIKECD</t>
  </si>
  <si>
    <t>確信値（勤務）</t>
  </si>
  <si>
    <t>QBI3_KINKAKUCHI</t>
  </si>
  <si>
    <t>ルール名（勤務）</t>
  </si>
  <si>
    <t>QBI3_KINRUMEI</t>
  </si>
  <si>
    <t>理由コード（勤務）</t>
  </si>
  <si>
    <t>QBI3_KINRICD</t>
  </si>
  <si>
    <t>対策コード（勤務）</t>
  </si>
  <si>
    <t>QBI3_KINTAICD</t>
  </si>
  <si>
    <t>QBI3_STRDATE</t>
  </si>
  <si>
    <t>QBI3_UPDDATE</t>
  </si>
  <si>
    <t>QBI3_DELDATE</t>
  </si>
  <si>
    <t>QBI3_OPID</t>
  </si>
  <si>
    <t>QBI3_WSID</t>
  </si>
  <si>
    <t>QBI4_SEQNO</t>
  </si>
  <si>
    <t>QBI4_UKETSUKENO</t>
  </si>
  <si>
    <t>QBI4_KANKEIKBN</t>
  </si>
  <si>
    <t>QBI4_KAZOKURBN</t>
  </si>
  <si>
    <t>QBI4_ICCHITYPE</t>
  </si>
  <si>
    <t>QBI4_KAIINGYOSHUKBN</t>
  </si>
  <si>
    <t>QBI4_KAIINCD</t>
  </si>
  <si>
    <t>QBI4_JOUHODATE</t>
  </si>
  <si>
    <t>QBI4_JOUHOSBT</t>
  </si>
  <si>
    <t>QBI4_KEIKACMT</t>
  </si>
  <si>
    <t>経過コメント日付</t>
  </si>
  <si>
    <t>QBI4_KEIKACMTDATE</t>
  </si>
  <si>
    <t>QBI4_SHURYOCMT</t>
  </si>
  <si>
    <t>QBI4_KEIYAKUDATE</t>
  </si>
  <si>
    <t>QBI4_KEIYAKUKBN</t>
  </si>
  <si>
    <t>QBI4_TANPOUMU</t>
  </si>
  <si>
    <t>QBI4_SHOHINNAME</t>
  </si>
  <si>
    <t>QBI4_HOUKOKUDATE</t>
  </si>
  <si>
    <t>QBI4_HOSHODATE</t>
  </si>
  <si>
    <t>QBI4_SHIHARAICNT</t>
  </si>
  <si>
    <t>融資額（契約額）</t>
  </si>
  <si>
    <t>QBI4_YUUSIGAKU</t>
  </si>
  <si>
    <t>QBI4_KYOKUDOGAKU</t>
  </si>
  <si>
    <t>QBI4_CASHKYOKUDOGAKU</t>
  </si>
  <si>
    <t>QBI4_ZAISAI</t>
  </si>
  <si>
    <t>QBI4_CASHZANSAI</t>
  </si>
  <si>
    <t>QBI4_SEIKYUGAKU</t>
  </si>
  <si>
    <t>QBI4_NYUKINGAKU</t>
  </si>
  <si>
    <t>QBI4_NYUKINRUIKEI</t>
  </si>
  <si>
    <t>QBI4_NYUKINRIREKI</t>
  </si>
  <si>
    <t>QBI4_KYOJUNENSUKBN</t>
  </si>
  <si>
    <t>QBI4_SHOKUGYOKBN</t>
  </si>
  <si>
    <t>QBI4_KINTEL</t>
  </si>
  <si>
    <t>QBI4_KINZOKUNENSU</t>
  </si>
  <si>
    <t>QBI4_STRDATE</t>
  </si>
  <si>
    <t>QBI4_UPDDATE</t>
  </si>
  <si>
    <t>QBI4_DELDATE</t>
  </si>
  <si>
    <t>QBI4_OPID</t>
  </si>
  <si>
    <t>QBI4_WSID</t>
  </si>
  <si>
    <t>QBI5_SEQNO</t>
  </si>
  <si>
    <t>QBI5_UKETSUKENO</t>
  </si>
  <si>
    <t>QBI5_KANKEIKBN</t>
  </si>
  <si>
    <t>QBI5_KAZOKURBN</t>
  </si>
  <si>
    <t>QBI5_ICCHITYPE</t>
  </si>
  <si>
    <t>姓カナ</t>
  </si>
  <si>
    <t>QBI5_KNSEI</t>
  </si>
  <si>
    <t>名カナ</t>
  </si>
  <si>
    <t>QBI5_KNMEI</t>
  </si>
  <si>
    <t>QBI5_BIRTHDAY</t>
  </si>
  <si>
    <t>QBI5_YUBINNO</t>
  </si>
  <si>
    <t>QBI5_CHIBAN</t>
  </si>
  <si>
    <t>電話番号1</t>
  </si>
  <si>
    <t>QBI5_TEL1</t>
  </si>
  <si>
    <t>電話番号2</t>
  </si>
  <si>
    <t>QBI5_TEL2</t>
  </si>
  <si>
    <t>QBI5_KAIINNO</t>
  </si>
  <si>
    <t>QBI5_INQDATE</t>
  </si>
  <si>
    <t>QBI5_HONHOSHOKBN</t>
  </si>
  <si>
    <t>QBI5_KEIYAKUKBN</t>
  </si>
  <si>
    <t>QBI5_SHOHINCD</t>
  </si>
  <si>
    <t>QBI5_YUSHIGAKU</t>
  </si>
  <si>
    <t>QBI5_SHIHARAICNT</t>
  </si>
  <si>
    <t>QBI5_INQGYOSHU</t>
  </si>
  <si>
    <t>QBI5_STRDATE</t>
  </si>
  <si>
    <t>QBI5_UPDDATE</t>
  </si>
  <si>
    <t>QBI5_DELDATE</t>
  </si>
  <si>
    <t>QBI5_OPID</t>
  </si>
  <si>
    <t>QBI5_WSID</t>
  </si>
  <si>
    <t>QBI6_SEQNO</t>
  </si>
  <si>
    <t>QBI6_UKETSUKENO</t>
  </si>
  <si>
    <t>QBI6_KANKEIKBN</t>
  </si>
  <si>
    <t>QBI6_KAZOKURBN</t>
  </si>
  <si>
    <t>QBI6_ICCHITYPE</t>
  </si>
  <si>
    <t>QBI6_KNSEI</t>
  </si>
  <si>
    <t>QBI6_KNMEI</t>
  </si>
  <si>
    <t>QBI6_BIRTHDAY</t>
  </si>
  <si>
    <t>QBI6_YUBINNO</t>
  </si>
  <si>
    <t>QBI6_CHIBAN</t>
  </si>
  <si>
    <t>QBI6_TEL1</t>
  </si>
  <si>
    <t>情報発生日</t>
  </si>
  <si>
    <t>QBI6_JOUHODATE</t>
  </si>
  <si>
    <t>情報源</t>
  </si>
  <si>
    <t>QBI6_JOUHOGEN</t>
  </si>
  <si>
    <t>QBI6_STRDATE</t>
  </si>
  <si>
    <t>QBI6_UPDDATE</t>
  </si>
  <si>
    <t>QBI6_DELDATE</t>
  </si>
  <si>
    <t>QBI6_OPID</t>
  </si>
  <si>
    <t>QBI6_WSID</t>
  </si>
  <si>
    <t>QBK（口振）</t>
    <phoneticPr fontId="2"/>
  </si>
  <si>
    <t>口振管理Ｔ</t>
  </si>
  <si>
    <t>QBK1_KFuriT</t>
  </si>
  <si>
    <t>QBK2_TGinkoM</t>
  </si>
  <si>
    <t>取扱利用銀行Ｍ</t>
  </si>
  <si>
    <t>QBK3_TGRiyoM</t>
  </si>
  <si>
    <t>QBK4_KFubiRiyuM</t>
  </si>
  <si>
    <t>口振アンマッチＴ</t>
  </si>
  <si>
    <t>QBK5_KFAnMachiT</t>
  </si>
  <si>
    <t>口振管理ログＴ</t>
  </si>
  <si>
    <t>QBK7_KFuriLogT</t>
  </si>
  <si>
    <t>口振管理テーブル</t>
    <phoneticPr fontId="2"/>
  </si>
  <si>
    <t>取扱銀行窓口マスタ</t>
    <phoneticPr fontId="2"/>
  </si>
  <si>
    <t>取扱利用銀行マスタ</t>
    <phoneticPr fontId="2"/>
  </si>
  <si>
    <t>口振不備理由マスタ</t>
    <phoneticPr fontId="2"/>
  </si>
  <si>
    <t>口振アンマッチテーブル</t>
    <phoneticPr fontId="2"/>
  </si>
  <si>
    <t>口振管理ログテーブル</t>
    <phoneticPr fontId="2"/>
  </si>
  <si>
    <t>主キー・受付番号</t>
  </si>
  <si>
    <t>QBK1_PRMUketukeNo</t>
  </si>
  <si>
    <t>QBK1_PRMNaibuKaiinNo</t>
  </si>
  <si>
    <t>主キー・発送入力日</t>
    <phoneticPr fontId="6"/>
  </si>
  <si>
    <t>QBK1_PRMHasouInYmd</t>
  </si>
  <si>
    <t>口振業務区分</t>
  </si>
  <si>
    <t>QBK1_GyoumuKbn</t>
  </si>
  <si>
    <t>会員企業コード</t>
  </si>
  <si>
    <t>QBK1_KigyouCd</t>
  </si>
  <si>
    <t>会員サブレンジキー</t>
  </si>
  <si>
    <t>QBK1_SubRangeKey</t>
  </si>
  <si>
    <t>QBK1_GaibuKaiinNo</t>
  </si>
  <si>
    <t>ブラックＮＯ</t>
  </si>
  <si>
    <t>QBK1_BlackNo</t>
  </si>
  <si>
    <t>QBK1_CardKbn</t>
  </si>
  <si>
    <t>債権管理店</t>
  </si>
  <si>
    <t>QBK1_SaikenKanri</t>
  </si>
  <si>
    <t>申込受付日</t>
  </si>
  <si>
    <t>QBK1_UketsukeYmd</t>
  </si>
  <si>
    <t>送付先・東西区分</t>
  </si>
  <si>
    <t>QBK1_SOHTouzaiKbn</t>
  </si>
  <si>
    <t>送付先・送付先区分</t>
  </si>
  <si>
    <t>QBK1_SOHSoufusakiKbn</t>
  </si>
  <si>
    <t>送付先・銀行コード</t>
  </si>
  <si>
    <t>QBK1_SOHGinkouCd</t>
  </si>
  <si>
    <t>送付先・支店コード</t>
  </si>
  <si>
    <t>QBK1_SOHShitenCd</t>
  </si>
  <si>
    <t>送付先・銀行確認済区分</t>
  </si>
  <si>
    <t>QBK1_SOHKakuninKbn</t>
  </si>
  <si>
    <t>返却情報・返却区分</t>
  </si>
  <si>
    <t>QBK1_HEKHenkyakuKbn</t>
  </si>
  <si>
    <t>返却情報・返却理由コード1</t>
  </si>
  <si>
    <t>QBK1_HEKRiyuCd1</t>
  </si>
  <si>
    <t>返却情報・返却理由コード2</t>
  </si>
  <si>
    <t>QBK1_HEKRiyuCd2</t>
  </si>
  <si>
    <t>返却情報・返却理由コード3</t>
  </si>
  <si>
    <t>QBK1_HEKRiyuCd3</t>
  </si>
  <si>
    <t>返却情報・返却理由コード4</t>
  </si>
  <si>
    <t>QBK1_HEKRiyuCd4</t>
  </si>
  <si>
    <t>返却情報・返却理由コード5</t>
  </si>
  <si>
    <t>QBK1_HEKRiyuCd5</t>
  </si>
  <si>
    <t>返却情報・返却理由コード6</t>
  </si>
  <si>
    <t>QBK1_HEKRiyuCd6</t>
  </si>
  <si>
    <t>QBK1_KOZGinkouCd</t>
  </si>
  <si>
    <t>QBK1_KOZShitenCd</t>
  </si>
  <si>
    <t>QBK1_KOZShumoku</t>
  </si>
  <si>
    <t>口座情報・再発行回数</t>
  </si>
  <si>
    <t>QBK1_KOZYuchosaihatu</t>
  </si>
  <si>
    <t>QBK1_KOZNo</t>
  </si>
  <si>
    <t>QBK1_KOZMeigi</t>
  </si>
  <si>
    <t>自振返戻・振替結果コード</t>
  </si>
  <si>
    <t>QBK1_JFHHurikaeKekaCd</t>
  </si>
  <si>
    <t>自振返戻・請求年月</t>
  </si>
  <si>
    <t>QBK1_JFHSeikyuYm</t>
  </si>
  <si>
    <t>日付情報・発送日</t>
  </si>
  <si>
    <t>QBK1_DATHasouYmd</t>
  </si>
  <si>
    <t>日付情報・送付状出力日</t>
  </si>
  <si>
    <t>QBK1_DATSohuYmd</t>
  </si>
  <si>
    <t>日付情報・入会口座取得日</t>
  </si>
  <si>
    <t>QBK1_DATNKozYmd</t>
  </si>
  <si>
    <t>日付情報・入会会員取得日</t>
  </si>
  <si>
    <t>QBK1_DATNKaiinYmd</t>
  </si>
  <si>
    <t>日付情報・返却入力日</t>
  </si>
  <si>
    <t>QBK1_DATHenkyakuInYmd</t>
  </si>
  <si>
    <t>日付情報・返却日</t>
  </si>
  <si>
    <t>QBK1_DATHenkyakuYmd</t>
  </si>
  <si>
    <t>日付情報・口座情報変更日</t>
  </si>
  <si>
    <t>QBK1_DATChgKozYmd</t>
  </si>
  <si>
    <t>日付情報・自振返戻取得日</t>
  </si>
  <si>
    <t>QBK1_DATJFHenreiYmd</t>
  </si>
  <si>
    <t>オペレータ・発送入力担当者コード</t>
  </si>
  <si>
    <t>QBK1_KOUHasoTantoCd</t>
  </si>
  <si>
    <t>オペレータ・発送入力担当者名</t>
  </si>
  <si>
    <t>QBK1_KOUHasoTantoMei</t>
  </si>
  <si>
    <t>オペレータ・発送入力部署コード</t>
  </si>
  <si>
    <t>QBK1_KOUHasoBushoCd</t>
  </si>
  <si>
    <t>オペレータ・返却入力担当者コード</t>
  </si>
  <si>
    <t>QBK1_KOUHenkTantoCd</t>
  </si>
  <si>
    <t>オペレータ・返却入力担当者名</t>
  </si>
  <si>
    <t>QBK1_KOUHenkTantoMei</t>
  </si>
  <si>
    <t>オペレータ・返却入力部署コード</t>
  </si>
  <si>
    <t>QBK1_KOUHenkBushoCd</t>
  </si>
  <si>
    <t>オペレータ・更新日時</t>
  </si>
  <si>
    <t>QBK1_KOUDateTime</t>
  </si>
  <si>
    <t>取扱銀行窓口Ｍ</t>
    <phoneticPr fontId="6"/>
  </si>
  <si>
    <t>主キー・東西区分</t>
  </si>
  <si>
    <t>QBK2_PRMTouzaiKbn</t>
  </si>
  <si>
    <t>主キー・送付先区分</t>
  </si>
  <si>
    <t>QBK2_PRMSoufusakiKbn</t>
  </si>
  <si>
    <t>主キー・銀行コード</t>
  </si>
  <si>
    <t>QBK2_PRMGinkouCd</t>
  </si>
  <si>
    <t>送付先・宛名</t>
  </si>
  <si>
    <t>QBK2_SOHAtena</t>
  </si>
  <si>
    <t>送付先・宛名１</t>
  </si>
  <si>
    <t>QBK2_SOHAtena1</t>
  </si>
  <si>
    <t>送付先・宛名２</t>
  </si>
  <si>
    <t>QBK2_SOHAtena2</t>
  </si>
  <si>
    <t>送付先・電話市外局番</t>
  </si>
  <si>
    <t>QBK2_SOHTelShigai</t>
  </si>
  <si>
    <t>送付先・電話局番</t>
  </si>
  <si>
    <t>QBK2_SOHTelKyoku</t>
  </si>
  <si>
    <t>送付先・電話番号</t>
  </si>
  <si>
    <t>QBK2_SOHTelNo</t>
  </si>
  <si>
    <t>送付先・住所コード</t>
  </si>
  <si>
    <t>QBK2_SOHJushoCd</t>
  </si>
  <si>
    <t>送付先・郵便番号</t>
  </si>
  <si>
    <t>QBK2_SOHYuubinNo</t>
  </si>
  <si>
    <t>送付先・住所名</t>
  </si>
  <si>
    <t>QBK2_SOHJushoKan</t>
  </si>
  <si>
    <t>送付先・番地</t>
  </si>
  <si>
    <t>QBK2_SOHBanchiKan</t>
  </si>
  <si>
    <t>送付先・方書</t>
  </si>
  <si>
    <t>QBK2_SOHKataKan</t>
  </si>
  <si>
    <t>送付先・担当者名</t>
  </si>
  <si>
    <t>QBK2_SOHTantoMei</t>
  </si>
  <si>
    <t>オペレータ・担当者コード</t>
  </si>
  <si>
    <t>QBK2_KOUTantoCd</t>
  </si>
  <si>
    <t>オペレータ・担当者名</t>
  </si>
  <si>
    <t>QBK2_KOUTantoMei</t>
  </si>
  <si>
    <t>オペレータ・部署コード</t>
  </si>
  <si>
    <t>QBK2_KOUBushoCd</t>
  </si>
  <si>
    <t>QBK2_KOUDateTime</t>
  </si>
  <si>
    <t>QBK3_PRMTouzaiKbn</t>
  </si>
  <si>
    <t>主キー・利用銀行コード</t>
  </si>
  <si>
    <t>QBK3_PRMRGinkouCd</t>
  </si>
  <si>
    <t>送付先・送付先コード</t>
  </si>
  <si>
    <t>QBK3_SOHSoufusakiKbn</t>
  </si>
  <si>
    <t>QBK3_SOHGinkouCd</t>
  </si>
  <si>
    <t>QBK3_KOUTantoCd</t>
  </si>
  <si>
    <t>QBK3_KOUTantoMei</t>
  </si>
  <si>
    <t>QBK3_KOUBushoCd</t>
  </si>
  <si>
    <t>QBK3_KOUDateTime</t>
  </si>
  <si>
    <t>口振不備理由Ｍ</t>
    <phoneticPr fontId="6"/>
  </si>
  <si>
    <t>主キー・不備理由コード</t>
  </si>
  <si>
    <t>QBK4_PRMRiyuCd</t>
  </si>
  <si>
    <t>略称</t>
  </si>
  <si>
    <t>QBK4_RyakuMei</t>
  </si>
  <si>
    <t>手紙文章</t>
  </si>
  <si>
    <t>QBK4_Naiyo</t>
  </si>
  <si>
    <t>QBK4_KOUTantoCd</t>
  </si>
  <si>
    <t>QBK4_KOUTantoMei</t>
  </si>
  <si>
    <t>QBK4_KOUBushoCd</t>
  </si>
  <si>
    <t>QBK4_KOUDateTime</t>
  </si>
  <si>
    <t>QBK5_PRMUketukeNo</t>
  </si>
  <si>
    <t>QBK5_PRMNaibuKaiinNo</t>
  </si>
  <si>
    <t>主キー・発送入力日</t>
  </si>
  <si>
    <t>QBK5_PRMHasouInYmd</t>
  </si>
  <si>
    <t>QBK5_KigyouCd</t>
  </si>
  <si>
    <t>QBK5_SubRangeKey</t>
  </si>
  <si>
    <t>QBK5_GaibuKaiinNo</t>
  </si>
  <si>
    <t>QBK5_BlackNo</t>
  </si>
  <si>
    <t>QBK5_SOHTouzaiKbn</t>
  </si>
  <si>
    <t>QBK5_SOHSoufusakiKbn</t>
  </si>
  <si>
    <t>QBK5_SOHGinkouCd</t>
  </si>
  <si>
    <t>QBK5_SOHShitenCd</t>
  </si>
  <si>
    <t>口座情報・東西区分</t>
  </si>
  <si>
    <t>QBK5_KOZTouzaiKbn</t>
  </si>
  <si>
    <t>QBK5_KOZGinkouCd</t>
  </si>
  <si>
    <t>QBK5_KOZShitenCd</t>
  </si>
  <si>
    <t>QBK5_KOZShumoku</t>
  </si>
  <si>
    <t>QBK5_KOZYuchosaihatu</t>
  </si>
  <si>
    <t>QBK5_KOZNo</t>
  </si>
  <si>
    <t>QBK5_KOZMeigi</t>
  </si>
  <si>
    <t>送付先・銀行電話番号</t>
  </si>
  <si>
    <t>QBK5_SOHTelNo</t>
  </si>
  <si>
    <t>名称情報・氏名</t>
  </si>
  <si>
    <t>QBK5_KNJName</t>
  </si>
  <si>
    <t>名称情報・送付先宛名</t>
  </si>
  <si>
    <t>QBK5_KNJSohAtena</t>
  </si>
  <si>
    <t>名称情報・送付先支店名</t>
  </si>
  <si>
    <t>QBK5_KNJSohSiten</t>
  </si>
  <si>
    <t>名称情報・口座銀行名</t>
  </si>
  <si>
    <t>QBK5_KNJKozGinkou</t>
  </si>
  <si>
    <t>名称情報・口座支店名</t>
  </si>
  <si>
    <t>QBK5_KNJKozSiten</t>
  </si>
  <si>
    <t>QBK5_KOUTantoCd</t>
  </si>
  <si>
    <t>QBK5_KOUTantoMei</t>
  </si>
  <si>
    <t>QBK5_KOUBushoCd</t>
  </si>
  <si>
    <t>QBK5_KOUDateTime</t>
  </si>
  <si>
    <t>QBK7_PRMUketukeNo</t>
  </si>
  <si>
    <t>QBK7_PRMNaibuKaiinNo</t>
  </si>
  <si>
    <t>発送入力日</t>
  </si>
  <si>
    <t>QBK7_PRMHasouInYmd</t>
  </si>
  <si>
    <t>QBK7_GyoumuKbn</t>
  </si>
  <si>
    <t>QBK7_KigyouCd</t>
  </si>
  <si>
    <t>QBK7_SubRangeKey</t>
  </si>
  <si>
    <t>QBK7_GaibuKaiinNo</t>
  </si>
  <si>
    <t>QBK7_BlackNo</t>
  </si>
  <si>
    <t>QBK7_CardKbn</t>
  </si>
  <si>
    <t>QBK7_SaikenKanri</t>
  </si>
  <si>
    <t>QBK7_UketsukeYmd</t>
  </si>
  <si>
    <t>QBK7_SOHTouzaiKbn</t>
  </si>
  <si>
    <t>QBK7_SOHSoufusakiKbn</t>
  </si>
  <si>
    <t>QBK7_SOHGinkouCd</t>
  </si>
  <si>
    <t>QBK7_SOHShitenCd</t>
  </si>
  <si>
    <t>QBK7_SOHKakuninKbn</t>
  </si>
  <si>
    <t>QBK7_HEKHenkyakuKbn</t>
  </si>
  <si>
    <t>QBK7_HEKRiyuCd1</t>
  </si>
  <si>
    <t>QBK7_HEKRiyuCd2</t>
  </si>
  <si>
    <t>QBK7_HEKRiyuCd3</t>
  </si>
  <si>
    <t>QBK7_HEKRiyuCd4</t>
  </si>
  <si>
    <t>QBK7_HEKRiyuCd5</t>
  </si>
  <si>
    <t>QBK7_HEKRiyuCd6</t>
  </si>
  <si>
    <t>QBK7_KOZGinkouCd</t>
  </si>
  <si>
    <t>QBK7_KOZShitenCd</t>
  </si>
  <si>
    <t>QBK7_KOZShumoku</t>
  </si>
  <si>
    <t>QBK7_KOZYuchosaihatu</t>
  </si>
  <si>
    <t>QBK7_KOZNo</t>
  </si>
  <si>
    <t>QBK7_KOZMeigi</t>
  </si>
  <si>
    <t>QBK7_JFHHurikaeKekaCd</t>
  </si>
  <si>
    <t>QBK7_JFHSeikyuYm</t>
  </si>
  <si>
    <t>QBK7_DATHasouYmd</t>
  </si>
  <si>
    <t>QBK7_DATSohuYmd</t>
  </si>
  <si>
    <t>QBK7_DATNKozYmd</t>
  </si>
  <si>
    <t>QBK7_DATNKaiinYmd</t>
  </si>
  <si>
    <t>QBK7_DATHenkyakuInYmd</t>
  </si>
  <si>
    <t>QBK7_DATHenkyakuYmd</t>
  </si>
  <si>
    <t>QBK7_DATChgKozYmd</t>
  </si>
  <si>
    <t>QBK7_DATJFHenreiYmd</t>
  </si>
  <si>
    <t>QBK7_KOUHasoTantoCd</t>
  </si>
  <si>
    <t>QBK7_KOUHasoTantoMei</t>
  </si>
  <si>
    <t>QBK7_KOUHasoBushoCd</t>
  </si>
  <si>
    <t>QBK7_KOUHenkTantoCd</t>
  </si>
  <si>
    <t>QBK7_KOUHenkTantoMei</t>
  </si>
  <si>
    <t>QBK7_KOUHenkBushoCd</t>
  </si>
  <si>
    <t>QBK7_KOUDateTime</t>
  </si>
  <si>
    <t>QBM（入会管理）</t>
    <phoneticPr fontId="2"/>
  </si>
  <si>
    <t>QBM1_MEMOT</t>
  </si>
  <si>
    <t>QBM2_ZAIKAKUMEMOT</t>
  </si>
  <si>
    <t>QBM3_ISHIKAKUMEMOT</t>
  </si>
  <si>
    <t>QBM4_SHINSAMEMOT</t>
  </si>
  <si>
    <t>QBM5_CANMEMOT</t>
  </si>
  <si>
    <t>QBM6_SOKKMEMOT</t>
  </si>
  <si>
    <t>QBM8_WORKMEMOT</t>
  </si>
  <si>
    <t>ﾒﾓ通知先ﾃｰﾌﾞﾙ</t>
  </si>
  <si>
    <t>QBM9_TUUCHIMEMOT</t>
  </si>
  <si>
    <t>紐付けリンクテーブル</t>
  </si>
  <si>
    <t>QBMA_LINKMEMOT</t>
  </si>
  <si>
    <t>メモテーブル</t>
  </si>
  <si>
    <t>在確メモテーブル</t>
  </si>
  <si>
    <t>意志確メモテーブル</t>
  </si>
  <si>
    <t>審査メモテーブル</t>
  </si>
  <si>
    <t>キャンセルメモテーブル</t>
  </si>
  <si>
    <t>即決メモテーブル</t>
  </si>
  <si>
    <t>作業メモテーブル</t>
  </si>
  <si>
    <t>メモ通知先テーブル</t>
  </si>
  <si>
    <t>ﾒﾓﾃｰﾌﾞﾙ</t>
    <phoneticPr fontId="6"/>
  </si>
  <si>
    <t>QBM1_MEMOT</t>
    <phoneticPr fontId="6"/>
  </si>
  <si>
    <t>QBM1_UKETSUKENO</t>
  </si>
  <si>
    <t>QBM1_MAKEDATE</t>
  </si>
  <si>
    <t>ﾒﾓｺｰﾄﾞ</t>
  </si>
  <si>
    <t>QBM1_MEMOCD</t>
  </si>
  <si>
    <t>通知先区分</t>
  </si>
  <si>
    <t>QBM1_TSUUCHIKBN</t>
  </si>
  <si>
    <t>ﾒﾓ分類</t>
  </si>
  <si>
    <t>QBM1_MEMOBNR</t>
  </si>
  <si>
    <t>履歴区分</t>
  </si>
  <si>
    <t>QBM1_RIREKIKBN</t>
  </si>
  <si>
    <t>ﾕｰｻﾞｰ名</t>
  </si>
  <si>
    <t>QBM1_USERNAME</t>
  </si>
  <si>
    <t>QBM1_STRDATE</t>
  </si>
  <si>
    <t>QBM1_UPDDATE</t>
  </si>
  <si>
    <t>QBM1_DELDATE</t>
  </si>
  <si>
    <t>QBM1_OPID</t>
  </si>
  <si>
    <t>QBM1_WSID</t>
  </si>
  <si>
    <t>在確ﾒﾓﾃｰﾌﾞﾙ</t>
    <phoneticPr fontId="6"/>
  </si>
  <si>
    <t>QBM2_UKETSUKENO</t>
  </si>
  <si>
    <t>QBM2_MAKEDATE</t>
  </si>
  <si>
    <t>QBM2_MEMOCD</t>
  </si>
  <si>
    <t>QBM2_MEMOBNR</t>
  </si>
  <si>
    <t>QBM2_KAKUNINSAKI</t>
  </si>
  <si>
    <t>確認相手区分</t>
  </si>
  <si>
    <t>QBM2_KAKAITEKBN</t>
  </si>
  <si>
    <t>確認結果区分</t>
  </si>
  <si>
    <t>QBM2_KAKKEKKAKBN</t>
  </si>
  <si>
    <t>確認日</t>
  </si>
  <si>
    <t>QBM2_KAKDATE</t>
  </si>
  <si>
    <t>QBM2_KDNTEL1</t>
  </si>
  <si>
    <t>QBM2_KDNTEL2</t>
  </si>
  <si>
    <t>QBM2_KDNTEL3</t>
  </si>
  <si>
    <t>QBM2_MEMO</t>
  </si>
  <si>
    <t>QBM2_STRDATE</t>
  </si>
  <si>
    <t>QBM2_UPDDATE</t>
  </si>
  <si>
    <t>QBM2_DELDATE</t>
  </si>
  <si>
    <t>QBM2_OPID</t>
  </si>
  <si>
    <t>QBM2_WSID</t>
  </si>
  <si>
    <t>意志確ﾒﾓﾃｰﾌﾞﾙ</t>
    <phoneticPr fontId="6"/>
  </si>
  <si>
    <t>QBM3_UKETSUKENO</t>
  </si>
  <si>
    <t>QBM3_MAKEDATE</t>
  </si>
  <si>
    <t>QBM3_MEMOCD</t>
  </si>
  <si>
    <t>QBM3_MEMOBNR</t>
  </si>
  <si>
    <t>QBM3_KAKUNINSAKI</t>
  </si>
  <si>
    <t>QBM3_KAKAITEKBN</t>
  </si>
  <si>
    <t>QBM3_KAKKEKKAKBN</t>
  </si>
  <si>
    <t>QBM3_KAKDATE</t>
  </si>
  <si>
    <t>QBM3_KDNTEL1</t>
  </si>
  <si>
    <t>QBM3_KDNTEL2</t>
  </si>
  <si>
    <t>QBM3_KDNTEL3</t>
  </si>
  <si>
    <t>QBM3_MEMO</t>
  </si>
  <si>
    <t>QBM3_STRDATE</t>
  </si>
  <si>
    <t>QBM3_UPDDATE</t>
  </si>
  <si>
    <t>QBM3_DELDATE</t>
  </si>
  <si>
    <t>QBM3_OPID</t>
  </si>
  <si>
    <t>QBM3_WSID</t>
  </si>
  <si>
    <t>審査ﾒﾓﾃｰﾌﾞﾙ</t>
    <phoneticPr fontId="6"/>
  </si>
  <si>
    <t>QBM4_UKETSUKENO</t>
  </si>
  <si>
    <t>QBM4_MAKEDATE</t>
  </si>
  <si>
    <t>QBM4_MEMOCD</t>
  </si>
  <si>
    <t>記入文字美醜</t>
  </si>
  <si>
    <t>QBM4_KINYUMOJIBISHU</t>
  </si>
  <si>
    <t>印鑑大小</t>
  </si>
  <si>
    <t>QBM4_INKANDAISHO</t>
  </si>
  <si>
    <t>電話応対印象</t>
  </si>
  <si>
    <t>QBM4_TELOUTAIINSHO</t>
  </si>
  <si>
    <t>QBM4_MEMO</t>
  </si>
  <si>
    <t>QBM4_STRDATE</t>
  </si>
  <si>
    <t>QBM4_UPDDATE</t>
  </si>
  <si>
    <t>QBM4_DELDATE</t>
  </si>
  <si>
    <t>QBM4_OPID</t>
  </si>
  <si>
    <t>QBM4_WSID</t>
  </si>
  <si>
    <t>ｷｬﾝｾﾙﾒﾓﾃｰﾌﾞﾙ</t>
    <phoneticPr fontId="6"/>
  </si>
  <si>
    <t>QBM5_UKETSUKENO</t>
  </si>
  <si>
    <t>QBM5_MAKEDATE</t>
  </si>
  <si>
    <t>QBM5_MEMOCD</t>
  </si>
  <si>
    <t>QBM5_MEMOBNR</t>
  </si>
  <si>
    <t>QBM5_CANCELRIYU</t>
  </si>
  <si>
    <t>QBM5_CANCELRIYUTSUIKI</t>
  </si>
  <si>
    <t>申込書返却</t>
  </si>
  <si>
    <t>QBM5_MOUSIHENKYAKU</t>
  </si>
  <si>
    <t>QBM5_CANCELSOKUZIKBN</t>
  </si>
  <si>
    <t>QBM5_MEMO</t>
  </si>
  <si>
    <t>QBM5_STRDATE</t>
  </si>
  <si>
    <t>QBM5_UPDDATE</t>
  </si>
  <si>
    <t>QBM5_DELDATE</t>
  </si>
  <si>
    <t>QBM5_OPID</t>
  </si>
  <si>
    <t>QBM5_WSID</t>
  </si>
  <si>
    <t>即決ﾒﾓﾃｰﾌﾞﾙ</t>
    <phoneticPr fontId="6"/>
  </si>
  <si>
    <t>QBM6_UKETSUKENO</t>
  </si>
  <si>
    <t>QBM6_MAKEDATE</t>
  </si>
  <si>
    <t>QBM6_MEMOCD</t>
  </si>
  <si>
    <t>QBM6_MEMOBNR</t>
  </si>
  <si>
    <t>QBM6_KAIINNO</t>
  </si>
  <si>
    <t>QBM6_KESSAITANTOUSHA</t>
  </si>
  <si>
    <t>QBM6_MEMO</t>
  </si>
  <si>
    <t>QBM6_STRDATE</t>
  </si>
  <si>
    <t>QBM6_UPDDATE</t>
  </si>
  <si>
    <t>QBM6_DELDATE</t>
  </si>
  <si>
    <t>QBM6_OPID</t>
  </si>
  <si>
    <t>QBM6_WSID</t>
  </si>
  <si>
    <t>作業ﾒﾓﾃｰﾌﾞﾙ</t>
    <phoneticPr fontId="6"/>
  </si>
  <si>
    <t>QBM8_UKETSUKENO</t>
  </si>
  <si>
    <t>QBM8_MAKEDATE</t>
  </si>
  <si>
    <t>QBM8_MEMOCD</t>
  </si>
  <si>
    <t>QBM8_MEMOBNR</t>
  </si>
  <si>
    <t>QBM8_MEMO</t>
  </si>
  <si>
    <t>QBM8_STRDATE</t>
  </si>
  <si>
    <t>QBM8_UPDDATE</t>
  </si>
  <si>
    <t>QBM8_DELDATE</t>
  </si>
  <si>
    <t>QBM8_OPID</t>
  </si>
  <si>
    <t>QBM8_WSID</t>
  </si>
  <si>
    <t>QBM9_UKETSUKENO</t>
  </si>
  <si>
    <t>QBM9_MAKEDATE</t>
  </si>
  <si>
    <t>QBM9_MEMOCD</t>
  </si>
  <si>
    <t>通知先ｺｰﾄﾞ</t>
  </si>
  <si>
    <t>QBM9_TSUUCHICD</t>
  </si>
  <si>
    <t>通知先名</t>
  </si>
  <si>
    <t>QBM9_TSUUCHINM</t>
  </si>
  <si>
    <t>QBM9_STRDATE</t>
  </si>
  <si>
    <t>QBM9_UPDDATE</t>
  </si>
  <si>
    <t>QBM9_DELDATE</t>
  </si>
  <si>
    <t>QBM9_OPID</t>
  </si>
  <si>
    <t>QBM9_WSID</t>
  </si>
  <si>
    <t>QBMA_UKETSUKENO</t>
  </si>
  <si>
    <t>QBMA_MAKEDATE</t>
  </si>
  <si>
    <t>QBMA_MEMOCD</t>
  </si>
  <si>
    <t>QBMA_MEMOBNR</t>
  </si>
  <si>
    <t>文字列_59</t>
  </si>
  <si>
    <t>入力区分</t>
  </si>
  <si>
    <t>QBMA_INQKBN</t>
  </si>
  <si>
    <t>数値_14</t>
  </si>
  <si>
    <t>紐付け連番</t>
  </si>
  <si>
    <t>QBMA_LINKRENBAN</t>
  </si>
  <si>
    <t>数値_15</t>
  </si>
  <si>
    <t>紐付け会員番号</t>
  </si>
  <si>
    <t>QBMA_LINKKAIIN</t>
  </si>
  <si>
    <t>紐付け受付番号</t>
  </si>
  <si>
    <t>QBMA_LINKUKETSUKE</t>
  </si>
  <si>
    <t>紐付け企業ｺｰﾄﾞ</t>
  </si>
  <si>
    <t>QBMA_LINKKIGYO</t>
  </si>
  <si>
    <t>文字列_60</t>
  </si>
  <si>
    <t>紐付けｻﾌﾞﾚﾝｼﾞNo</t>
  </si>
  <si>
    <t>QBMA_LINKSUBRANGE</t>
  </si>
  <si>
    <t>紐付け内部会員番号</t>
  </si>
  <si>
    <t>QBMA_LINKNAIBUKAIIN</t>
  </si>
  <si>
    <t>QBMA_MEMO</t>
  </si>
  <si>
    <t>QBMA_STRDate</t>
  </si>
  <si>
    <t>QBMA_UPDDate</t>
  </si>
  <si>
    <t>QBMA_DELDate</t>
  </si>
  <si>
    <t>QBMA_OPID</t>
  </si>
  <si>
    <t>QBMA_WSID</t>
  </si>
  <si>
    <t>QBQ6_HAITATSUKV</t>
  </si>
  <si>
    <t>QBQ（？？？？）</t>
    <phoneticPr fontId="2"/>
  </si>
  <si>
    <t>QBT（入会管理）</t>
    <phoneticPr fontId="2"/>
  </si>
  <si>
    <t>QBT1_NYUUKAIPRMT</t>
  </si>
  <si>
    <t>QBT3_MEMOCODET</t>
  </si>
  <si>
    <t>QBT4_SHINSAPRMT</t>
  </si>
  <si>
    <t>QBT5_CHOSAT</t>
  </si>
  <si>
    <t>QBT6_IMAGEPLACET</t>
  </si>
  <si>
    <t>QBT7_LAYOUTLINKT</t>
  </si>
  <si>
    <t>QBT8_GrayGyoshuT</t>
  </si>
  <si>
    <t>QBT9_ROMANAMECNVT</t>
  </si>
  <si>
    <t>入会管理パラメータテ-ブル</t>
  </si>
  <si>
    <t>入会管理メモコードテーブル</t>
  </si>
  <si>
    <t>自動審査パラメータテ-ブル</t>
  </si>
  <si>
    <t>調査機関テーブル</t>
  </si>
  <si>
    <t>イメージ座標管理テーブル</t>
  </si>
  <si>
    <t>申込書レイアウトリンクテーブル</t>
  </si>
  <si>
    <t>グレ-業種テ-ブル</t>
  </si>
  <si>
    <t>姓名ロ-マ字変換テ-ブル</t>
  </si>
  <si>
    <t>入会管理ﾊﾟﾗﾒｰﾀﾃ-ﾌﾞﾙ</t>
    <phoneticPr fontId="6"/>
  </si>
  <si>
    <t>動作環境区分</t>
    <phoneticPr fontId="6"/>
  </si>
  <si>
    <t>QBT1_ENVKBN</t>
  </si>
  <si>
    <t>ﾏｯﾌﾟﾊﾟｽ</t>
  </si>
  <si>
    <t>QBT1_WFMAPPASS</t>
  </si>
  <si>
    <t>FloWare･ﾕｰｻﾞID</t>
  </si>
  <si>
    <t>QBT1_WFUSERID</t>
  </si>
  <si>
    <t>FloWare･ﾊﾟｽﾜｰﾄﾞ</t>
  </si>
  <si>
    <t>QBT1_WFPASSWORD</t>
  </si>
  <si>
    <t>ｷｬﾝｾﾙ保存期間</t>
  </si>
  <si>
    <t>QBT1_CANKEEPDATE</t>
  </si>
  <si>
    <t>申込書保存期間</t>
  </si>
  <si>
    <t>QBT1_ENTKEEPDATE</t>
  </si>
  <si>
    <t>手紙保存期間</t>
  </si>
  <si>
    <t>QBT1_LETKEEPDATE</t>
  </si>
  <si>
    <t>帳票保存期間</t>
  </si>
  <si>
    <t>QBT1_PRTKEEPDATE</t>
  </si>
  <si>
    <t>統計ファイル保存期間</t>
  </si>
  <si>
    <t>QBT1_STAKEEPMONTH</t>
  </si>
  <si>
    <t>公簿依頼ﾃﾞｰﾀ保存期間</t>
  </si>
  <si>
    <t>QBT1_KBOKEEPMONTH</t>
  </si>
  <si>
    <t>FTP管理ﾃﾞｰﾀ保存期間</t>
  </si>
  <si>
    <t>QBT1_FTPKEEPDATE</t>
  </si>
  <si>
    <t>決裁締区分</t>
  </si>
  <si>
    <t>QBT1_KESSAIKBN</t>
  </si>
  <si>
    <t>自動審査ｽｳｨｯﾁﾌﾗｸﾞ</t>
  </si>
  <si>
    <t>QBT1_JDSSWITCHFLG</t>
  </si>
  <si>
    <t>自動審査ﾊﾟﾗﾒｰﾀｷｰ</t>
  </si>
  <si>
    <t>QBT1_JDSPARMKEY</t>
  </si>
  <si>
    <t>ＡＥＳ受信ﾃﾞｨﾚｸﾄﾘ</t>
  </si>
  <si>
    <t>QBT1_AESRCVDIR</t>
  </si>
  <si>
    <t>ＡＥＳ送信ﾃﾞｨﾚｸﾄﾘ</t>
  </si>
  <si>
    <t>QBT1_AESSNDDIR</t>
  </si>
  <si>
    <t>ＡＥＳ送信応答ﾃﾞｨﾚｸﾄﾘ</t>
  </si>
  <si>
    <t>QBT1_AESOTODIR</t>
  </si>
  <si>
    <t>ＡＥＳ作業ﾃﾞｨﾚｸﾄﾘ</t>
  </si>
  <si>
    <t>QBT1_AESWRKDIR</t>
  </si>
  <si>
    <t>ＡＥＳﾊﾞｯｸｱｯﾌﾟﾃﾞｨﾚｸﾄﾘ</t>
  </si>
  <si>
    <t>QBT1_AESBCKDIR</t>
  </si>
  <si>
    <t>ｲﾒｰｼﾞ受信ﾃﾞｨﾚｸﾄﾘ</t>
  </si>
  <si>
    <t>QBT1_IMGRCVDIR</t>
  </si>
  <si>
    <t>ｲﾒｰｼﾞ送信ﾃﾞｨﾚｸﾄﾘ</t>
  </si>
  <si>
    <t>QBT1_IMGSNDDIR</t>
  </si>
  <si>
    <t>ｲﾒｰｼﾞ送信応答ﾃﾞｨﾚｸﾄﾘ</t>
  </si>
  <si>
    <t>QBT1_IMGOTODIR</t>
  </si>
  <si>
    <t>ｲﾒｰｼﾞ作業ﾃﾞｨﾚｸﾄﾘ</t>
  </si>
  <si>
    <t>QBT1_IMGWRKDIR</t>
  </si>
  <si>
    <t>ｲﾒｰｼﾞﾊﾞｯｸｱｯﾌﾟﾃﾞｨﾚｸﾄﾘ</t>
  </si>
  <si>
    <t>QBT1_IMGBCKDIR</t>
  </si>
  <si>
    <t>FloWare･ｺﾏﾝﾄﾞﾗｲﾝ</t>
  </si>
  <si>
    <t>QBT1_WFCOMMANDLINE</t>
  </si>
  <si>
    <t>ｸﾗｲｱﾝﾄﾜｰｸﾃﾞｨﾚｸﾄﾘ</t>
  </si>
  <si>
    <t>QBT1_CLIENTWORKDIR</t>
  </si>
  <si>
    <t>ｸﾗｲｱﾝﾄ実行ﾃﾞｨﾚｸﾄﾘ</t>
  </si>
  <si>
    <t>QBT1_CLIENTEXEDIR</t>
  </si>
  <si>
    <t>QBT1_STRDATE</t>
  </si>
  <si>
    <t>QBT1_UPDDATE</t>
  </si>
  <si>
    <t>QBT1_DELDATE</t>
  </si>
  <si>
    <t>QBT1_OPID</t>
  </si>
  <si>
    <t>QBT1_WSID</t>
  </si>
  <si>
    <t>入会管理ﾒﾓｺｰﾄﾞﾃｰﾌﾞﾙ</t>
    <phoneticPr fontId="6"/>
  </si>
  <si>
    <t>メモ区分</t>
  </si>
  <si>
    <t>QBT3_MEMOKBN</t>
  </si>
  <si>
    <t>QBT3_MEMOBNR</t>
  </si>
  <si>
    <t>QBT3_MEMOCD</t>
  </si>
  <si>
    <t>ﾒﾓ名称</t>
  </si>
  <si>
    <t>QBT3_MEMONAME</t>
  </si>
  <si>
    <t>ﾒﾓｺｰﾄﾞ２</t>
  </si>
  <si>
    <t>QBT3_MEMOCD2</t>
  </si>
  <si>
    <t>QBT3_STRDATE</t>
  </si>
  <si>
    <t>QBT3_UPDDATE</t>
  </si>
  <si>
    <t>QBT3_DELDATE</t>
  </si>
  <si>
    <t>QBT3_OPID</t>
  </si>
  <si>
    <t>QBT3_WSID</t>
  </si>
  <si>
    <t>自動審査ﾊﾟﾗﾒｰﾀﾃ-ﾌﾞﾙ</t>
    <phoneticPr fontId="6"/>
  </si>
  <si>
    <t>動作環境区分</t>
  </si>
  <si>
    <t>QBT4_ENVKBN</t>
  </si>
  <si>
    <t>QBT4_JDSPARMKEY</t>
  </si>
  <si>
    <t>QBT4_SHINSACD</t>
  </si>
  <si>
    <t>審査名称</t>
  </si>
  <si>
    <t>QBT4_SHINSANAME</t>
  </si>
  <si>
    <t>本人審査有無</t>
  </si>
  <si>
    <t>QBT4_HONSHINSAUMU</t>
  </si>
  <si>
    <t>家族審査有無</t>
  </si>
  <si>
    <t>QBT4_KZKSHINSAUMU</t>
  </si>
  <si>
    <t>保証人審査有無</t>
  </si>
  <si>
    <t>QBT4_HSHSHINSAUMU</t>
  </si>
  <si>
    <t>親権者審査有無</t>
  </si>
  <si>
    <t>QBT4_SINSHINSAUMU</t>
  </si>
  <si>
    <t>本人ﾊﾟﾗﾒｰﾀ1</t>
  </si>
  <si>
    <t>QBT4_HONPARM1</t>
  </si>
  <si>
    <t>本人ﾊﾟﾗﾒｰﾀ2</t>
  </si>
  <si>
    <t>QBT4_HONPARM2</t>
  </si>
  <si>
    <t>本人結果</t>
  </si>
  <si>
    <t>QBT4_HONRESULT</t>
  </si>
  <si>
    <t>候補人ﾊﾟﾗﾒｰﾀ1</t>
  </si>
  <si>
    <t>QBT4_KUHPARM1</t>
  </si>
  <si>
    <t>候補人ﾊﾟﾗﾒｰﾀ2</t>
  </si>
  <si>
    <t>QBT4_KUHPARM2</t>
  </si>
  <si>
    <t>候補結果</t>
  </si>
  <si>
    <t>QBT4_KUHRESULT</t>
  </si>
  <si>
    <t>QBT4_STRDATE</t>
  </si>
  <si>
    <t>QBT4_UPDDATE</t>
  </si>
  <si>
    <t>QBT4_DELDATE</t>
  </si>
  <si>
    <t>QBT4_OPID</t>
  </si>
  <si>
    <t>QBT4_WSID</t>
  </si>
  <si>
    <t>調査機関ﾃｰﾌﾞﾙ</t>
    <phoneticPr fontId="6"/>
  </si>
  <si>
    <t>調査機関ｺｰﾄﾞ</t>
  </si>
  <si>
    <t>QBT5_CHOSACD</t>
  </si>
  <si>
    <t>ｶﾅ調査機関名</t>
  </si>
  <si>
    <t>QBT5_KNCHOSANAME</t>
  </si>
  <si>
    <t>漢字調査機関名</t>
  </si>
  <si>
    <t>QBT5_KJCHOSANAME</t>
  </si>
  <si>
    <t>QBT5_TOZAIKBN</t>
  </si>
  <si>
    <t>QBT5_YUBINNO</t>
  </si>
  <si>
    <t>漢字住所都道府県市区町村</t>
  </si>
  <si>
    <t>QBT5_KJJUSHO1</t>
  </si>
  <si>
    <t>QBT5_KJJUSHO2</t>
  </si>
  <si>
    <t>QBT5_KJJUSHO3</t>
  </si>
  <si>
    <t>電話番号１</t>
  </si>
  <si>
    <t>QBT5_TEL1</t>
  </si>
  <si>
    <t>QBT5_TEL2</t>
  </si>
  <si>
    <t>電話番号3</t>
  </si>
  <si>
    <t>QBT5_TEL3</t>
  </si>
  <si>
    <t>FAX番号1</t>
  </si>
  <si>
    <t>QBT5_FAX1</t>
  </si>
  <si>
    <t>FAX番号2</t>
  </si>
  <si>
    <t>QBT5_FAX2</t>
  </si>
  <si>
    <t>FAX番号3</t>
  </si>
  <si>
    <t>QBT5_FAX3</t>
  </si>
  <si>
    <t>QBT5_NAISENNO</t>
  </si>
  <si>
    <t>ｶﾅ連絡担当者名</t>
  </si>
  <si>
    <t>QBT5_KNTANTONAME</t>
  </si>
  <si>
    <t>漢字連絡担当者名</t>
  </si>
  <si>
    <t>QBT5_KJTANTONAME</t>
  </si>
  <si>
    <t>依頼用紙ﾌｫｰﾏｯﾄ</t>
  </si>
  <si>
    <t>QBT5_YOSHIFMT</t>
  </si>
  <si>
    <t>QBT5_STRDATE</t>
  </si>
  <si>
    <t>QBT5_UPDDATE</t>
  </si>
  <si>
    <t>QBT5_DELDATE</t>
  </si>
  <si>
    <t>QBT5_OPID</t>
  </si>
  <si>
    <t>QBT5_WSID</t>
  </si>
  <si>
    <t>ｲﾒｰｼﾞ座標管理ﾃｰﾌﾞﾙ</t>
    <phoneticPr fontId="6"/>
  </si>
  <si>
    <t>申込書ﾚｲｱｳﾄ</t>
  </si>
  <si>
    <t>QBT6_LAYOUT</t>
  </si>
  <si>
    <t>情報名</t>
  </si>
  <si>
    <t>QBT6_INFONAME</t>
  </si>
  <si>
    <t>ｲﾒｰｼﾞ上端</t>
  </si>
  <si>
    <t>QBT6_IMG_TOP</t>
  </si>
  <si>
    <t>ｲﾒｰｼﾞ左端</t>
  </si>
  <si>
    <t>QBT6_IMG_LEFT</t>
  </si>
  <si>
    <t>ｲﾒｰｼﾞ回転</t>
  </si>
  <si>
    <t>QBT6_IMG_TURN</t>
  </si>
  <si>
    <t>QBT6_STRDATE</t>
  </si>
  <si>
    <t>QBT6_UPDDATE</t>
  </si>
  <si>
    <t>QBT6_DELDATE</t>
  </si>
  <si>
    <t>QBT6_OPID</t>
  </si>
  <si>
    <t>QBT6_WSID</t>
  </si>
  <si>
    <t>申込書ﾚｲｱｳﾄﾘﾝｸﾃｰﾌﾞﾙ</t>
    <phoneticPr fontId="6"/>
  </si>
  <si>
    <t>QBT7_CARDKBN</t>
  </si>
  <si>
    <t>QBT7_LAYOUT</t>
  </si>
  <si>
    <t>QBT7_STRDATE</t>
  </si>
  <si>
    <t>QBT7_UPDDATE</t>
  </si>
  <si>
    <t>QBT7_DELDATE</t>
  </si>
  <si>
    <t>QBT7_OPID</t>
  </si>
  <si>
    <t>QBT7_WSID</t>
  </si>
  <si>
    <t>ｸﾞﾚ-業種ﾃ-ﾌﾞﾙ</t>
    <phoneticPr fontId="6"/>
  </si>
  <si>
    <t>業種コード</t>
  </si>
  <si>
    <t>QBT8_GyoshuCD</t>
  </si>
  <si>
    <t>姓名ﾛ-ﾏ字変換ﾃ-ﾌﾞﾙ</t>
    <phoneticPr fontId="6"/>
  </si>
  <si>
    <t>変換区分</t>
  </si>
  <si>
    <t>QBT9_CNVKBN</t>
  </si>
  <si>
    <t>変換前姓名</t>
  </si>
  <si>
    <t>QBT9_CNVMAENAME</t>
  </si>
  <si>
    <t>変換後姓名</t>
  </si>
  <si>
    <t>QBT9_CNVATONAME</t>
  </si>
  <si>
    <t>QBU（入会管理）</t>
    <phoneticPr fontId="2"/>
  </si>
  <si>
    <t>QBU1_FTPKANRIT</t>
  </si>
  <si>
    <t>調査依頼ﾃｰﾌﾞﾙ</t>
  </si>
  <si>
    <t>QBU2_CHOSAIRAIT</t>
  </si>
  <si>
    <t>FTP管理テーブル</t>
  </si>
  <si>
    <t>調査依頼テーブル</t>
  </si>
  <si>
    <t>FTP管理ﾃｰﾌﾞﾙ</t>
    <phoneticPr fontId="6"/>
  </si>
  <si>
    <t>ファイル名</t>
  </si>
  <si>
    <t>QBU1_FILENAME</t>
  </si>
  <si>
    <t>作成日付</t>
  </si>
  <si>
    <t>QBU1_MAKEDATE</t>
  </si>
  <si>
    <t>作成時間</t>
  </si>
  <si>
    <t>QBU1_MAKETIME</t>
  </si>
  <si>
    <t>レコード件数</t>
  </si>
  <si>
    <t>QBU1_RECCNT</t>
  </si>
  <si>
    <t>レコード長</t>
  </si>
  <si>
    <t>QBU1_LRECL</t>
  </si>
  <si>
    <t>結果</t>
  </si>
  <si>
    <t>QBU1_RESULT</t>
  </si>
  <si>
    <t>送受信モード</t>
  </si>
  <si>
    <t>QBU1_SRMODE</t>
  </si>
  <si>
    <t>送受信種別</t>
  </si>
  <si>
    <t>QBU1_SRSBT</t>
  </si>
  <si>
    <t>送信結果</t>
  </si>
  <si>
    <t>QBU1_SND_RESULT</t>
  </si>
  <si>
    <t>送信応答</t>
  </si>
  <si>
    <t>QBU1_SND_OUTOU</t>
  </si>
  <si>
    <t>受信結果</t>
  </si>
  <si>
    <t>QBU1_RCV_RESULT</t>
  </si>
  <si>
    <t>受信応答</t>
  </si>
  <si>
    <t>QBU1_RCV_OUTOU</t>
  </si>
  <si>
    <t>照合結果</t>
  </si>
  <si>
    <t>QBU1_INQ_RESULT</t>
  </si>
  <si>
    <t>QBU1_STRDATE</t>
  </si>
  <si>
    <t>QBU1_UPDDATE</t>
  </si>
  <si>
    <t>QBU1_DELDATE</t>
  </si>
  <si>
    <t>QBU1_OPID</t>
  </si>
  <si>
    <t>QBU1_WSID</t>
  </si>
  <si>
    <t>QBU2_UKETSUKENO</t>
  </si>
  <si>
    <t>QBU2_MAKEDATE</t>
  </si>
  <si>
    <t>依頼者</t>
  </si>
  <si>
    <t>QBU2_IRAICD</t>
  </si>
  <si>
    <t>依頼区分</t>
  </si>
  <si>
    <t>QBU2_IRAIKBN</t>
  </si>
  <si>
    <t>QBU2_KANKEIKBN</t>
  </si>
  <si>
    <t>QBU2_KNNAME</t>
  </si>
  <si>
    <t>QBU2_KJNAME</t>
  </si>
  <si>
    <t>QBU2_BIRTHDAY</t>
  </si>
  <si>
    <t>元号</t>
  </si>
  <si>
    <t>QBU2_GENGO</t>
  </si>
  <si>
    <t>和暦</t>
  </si>
  <si>
    <t>QBU2_WAREKI</t>
  </si>
  <si>
    <t>QBU2_YUBINNO</t>
  </si>
  <si>
    <t>QBU2_CHIBAN</t>
  </si>
  <si>
    <t>QBU2_KJJUSHO1</t>
  </si>
  <si>
    <t>漢字住所2</t>
  </si>
  <si>
    <t>QBU2_KJJUSHO2</t>
  </si>
  <si>
    <t>漢字住所3</t>
  </si>
  <si>
    <t>QBU2_KJJUSHO3</t>
  </si>
  <si>
    <t>QBU2_TEL1</t>
  </si>
  <si>
    <t>QBU2_TEL2</t>
  </si>
  <si>
    <t>QBU2_TEL3</t>
  </si>
  <si>
    <t>ｶﾅ勤務先名</t>
  </si>
  <si>
    <t>QBU2_KINKNNAME</t>
  </si>
  <si>
    <t>QBU2_KINKJNAME</t>
  </si>
  <si>
    <t>指示メモ</t>
  </si>
  <si>
    <t>QBU2_MEMO</t>
  </si>
  <si>
    <t>取得依頼日</t>
  </si>
  <si>
    <t>QBU2_IRAIDATE</t>
  </si>
  <si>
    <t>QBU2_RTNYOTEIDATE</t>
  </si>
  <si>
    <t>QBU2_RTNDATE</t>
  </si>
  <si>
    <t>公募種別</t>
  </si>
  <si>
    <t>QBU2_KOBOSBT</t>
  </si>
  <si>
    <t>調査期間ｺｰﾄﾞ</t>
  </si>
  <si>
    <t>QBU2_CHOSACD</t>
  </si>
  <si>
    <t>郵送区分</t>
  </si>
  <si>
    <t>QBU2_YUSOKBN</t>
  </si>
  <si>
    <t>手紙ＩＤ</t>
  </si>
  <si>
    <t>QBU2_LETTERID</t>
  </si>
  <si>
    <t>QBU2_TABANO</t>
  </si>
  <si>
    <t>印刷者ｵﾍﾟﾚｰﾀｰID</t>
  </si>
  <si>
    <t>QBU2_PRTOPID</t>
  </si>
  <si>
    <t>印刷日</t>
  </si>
  <si>
    <t>QBU2_PRTDATE</t>
  </si>
  <si>
    <t>ＴＣＣ管理番号区分</t>
  </si>
  <si>
    <t>QBU2_TCCNOKBN</t>
  </si>
  <si>
    <t>ＴＣＣ管理番号</t>
  </si>
  <si>
    <t>QBU2_TCCNO</t>
  </si>
  <si>
    <t>ＣＩＣ管理番号</t>
  </si>
  <si>
    <t>QBU2_CICNO</t>
  </si>
  <si>
    <t>依頼種別</t>
  </si>
  <si>
    <t>QBU2_IRAISBT</t>
  </si>
  <si>
    <t>依頼店</t>
  </si>
  <si>
    <t>QBU2_IRAITEN</t>
  </si>
  <si>
    <t>依頼者名</t>
  </si>
  <si>
    <t>QBU2_IRAIUSERNAME</t>
  </si>
  <si>
    <t>印刷者</t>
  </si>
  <si>
    <t>QBU2_PRTUSERNAME</t>
  </si>
  <si>
    <t>QBU2_STRDATE</t>
  </si>
  <si>
    <t>QBU2_UPDDATE</t>
  </si>
  <si>
    <t>QBU2_DELDATE</t>
  </si>
  <si>
    <t>QBU2_OPID</t>
  </si>
  <si>
    <t>QBU2_WSID</t>
  </si>
  <si>
    <t>QBV（ビュー）</t>
    <phoneticPr fontId="2"/>
  </si>
  <si>
    <t>？？？？？</t>
    <phoneticPr fontId="2"/>
  </si>
  <si>
    <t>QBW（入会管理）</t>
    <phoneticPr fontId="2"/>
  </si>
  <si>
    <t>QBW1_IMAGEWORKT</t>
  </si>
  <si>
    <t>QBW2_SHINSAWORKT</t>
  </si>
  <si>
    <t>QBW3_AESCHECKT</t>
  </si>
  <si>
    <t>照合依頼ﾃ-ﾌﾞﾙ</t>
  </si>
  <si>
    <t>QBW4_SHOUGOUT</t>
  </si>
  <si>
    <t>削除依頼ﾜｰｸﾃｰﾌﾞﾙ</t>
  </si>
  <si>
    <t>QBW5_DELIRAIT</t>
  </si>
  <si>
    <t>QBW6_FTPSENDALLT</t>
  </si>
  <si>
    <t>AES個別ﾌｧｲﾙﾜ-ｸﾃ-ﾌﾞﾙ</t>
  </si>
  <si>
    <t>QBW7_AESKOBETSUWKT</t>
  </si>
  <si>
    <t>削除依頼ﾜｰｸﾃｰﾌﾞﾙ_2</t>
  </si>
  <si>
    <t>QBW8_DELIRAIT</t>
  </si>
  <si>
    <t>削除依頼ﾜｰｸﾃｰﾌﾞﾙ_2_3</t>
  </si>
  <si>
    <t>QBW9_DELIRAIT</t>
  </si>
  <si>
    <t>削除依頼ﾜｰｸﾃｰﾌﾞﾙ_2_3_4</t>
  </si>
  <si>
    <t>QBWA_DELIRAIT</t>
  </si>
  <si>
    <t>照合依頼ﾜｰｸﾃｰﾌﾞﾙ</t>
  </si>
  <si>
    <t>QBWB_SHOUGOUWKT</t>
  </si>
  <si>
    <t>イメージワークテーブル</t>
  </si>
  <si>
    <t>審査依頼ワークテーブル</t>
  </si>
  <si>
    <t>AESデータチェックテーブル</t>
  </si>
  <si>
    <t>照合依頼テ-ブル</t>
  </si>
  <si>
    <t>削除依頼ワークテーブル</t>
  </si>
  <si>
    <t>当日分送信結果ALLテーブル</t>
  </si>
  <si>
    <t>AES個別ファイルワ-クテ-ブル</t>
  </si>
  <si>
    <t>削除依頼ワークテーブル_2</t>
  </si>
  <si>
    <t>削除依頼ワークテーブル_2_3</t>
  </si>
  <si>
    <t>削除依頼ワークテーブル_2_3_4</t>
  </si>
  <si>
    <t>照合依頼ワークテーブル</t>
  </si>
  <si>
    <t>ｲﾒｰｼﾞﾜｰｸﾃｰﾌﾞﾙ</t>
    <phoneticPr fontId="6"/>
  </si>
  <si>
    <t>QBW1_UKETSUKENO</t>
  </si>
  <si>
    <t>QBW1_EIGYOTEN</t>
  </si>
  <si>
    <t>QBW1_KAKUTOKUTEN</t>
  </si>
  <si>
    <t>QBW1_CARDKBN</t>
  </si>
  <si>
    <t>発行形態</t>
  </si>
  <si>
    <t>QBW1_CARDHAKKOKEITAI</t>
  </si>
  <si>
    <t>QBW1_INPUTROUTE</t>
  </si>
  <si>
    <t>イメージ格納ディレクトリ</t>
  </si>
  <si>
    <t>QBW1_IMAGEDIR</t>
  </si>
  <si>
    <t>リターンステータス</t>
  </si>
  <si>
    <t>QBW1_RETURNSTATUS</t>
  </si>
  <si>
    <t>審査依頼ﾜｰｸﾃｰﾌﾞﾙ</t>
    <phoneticPr fontId="6"/>
  </si>
  <si>
    <t>キー区分</t>
  </si>
  <si>
    <t>QBW2_KEYKBN</t>
  </si>
  <si>
    <t>ファイル識別子</t>
  </si>
  <si>
    <t>QBW2_FILESBT</t>
  </si>
  <si>
    <t>QBW2_TABANO</t>
  </si>
  <si>
    <t>ﾚｺｰﾄﾞ長</t>
  </si>
  <si>
    <t>QBW2_RECLEN</t>
  </si>
  <si>
    <t>件数</t>
  </si>
  <si>
    <t>QBW2_RECCNT</t>
  </si>
  <si>
    <t>AESﾃﾞｰﾀﾁｪｯｸﾃｰﾌﾞﾙ</t>
    <phoneticPr fontId="6"/>
  </si>
  <si>
    <t>ファイル区分</t>
  </si>
  <si>
    <t>QBW3_FILEKBN</t>
  </si>
  <si>
    <t>QBW3_KANKEIKBN</t>
  </si>
  <si>
    <t>QBW3_KAZOKURBN</t>
  </si>
  <si>
    <t>QBW3_UKETSUKENO</t>
  </si>
  <si>
    <t>QBW3_COURIERID</t>
  </si>
  <si>
    <t>QBW3_FILENAME</t>
  </si>
  <si>
    <t>QBW3_ERRKBN</t>
  </si>
  <si>
    <t>QBW4_TABANO</t>
  </si>
  <si>
    <t>QBW4_UKETSUKENO</t>
  </si>
  <si>
    <t>QBW4_INQKBN</t>
  </si>
  <si>
    <t>QBW4_KAZOKURENBAN</t>
  </si>
  <si>
    <t>QBW4_SAIIRAIKBN</t>
  </si>
  <si>
    <t>QBW4_SAIIRAICNT</t>
  </si>
  <si>
    <t>QBW4_ZOKUGARA</t>
  </si>
  <si>
    <t>QBW4_CICINQREQ</t>
  </si>
  <si>
    <t>QBW4_CICINQRESULT</t>
  </si>
  <si>
    <t>QBW4_JISHAINQREQ</t>
  </si>
  <si>
    <t>QBW4_JISHAINQRESULT</t>
  </si>
  <si>
    <t>QBW4_BLACKINQREQ</t>
  </si>
  <si>
    <t>QBW4_BLACKINQRESULT</t>
  </si>
  <si>
    <t>QBW4_NGRIYU</t>
  </si>
  <si>
    <t>QBW4_RECORDKBN</t>
  </si>
  <si>
    <t>QBW4_RECORDSKB1</t>
  </si>
  <si>
    <t>QBW4_RENBAN1</t>
  </si>
  <si>
    <t>QBW4_RECORDSKB2</t>
  </si>
  <si>
    <t>QBW4_RENBAN2</t>
  </si>
  <si>
    <t>レコード内容</t>
  </si>
  <si>
    <t>QBW4_RECORDNAIYO</t>
  </si>
  <si>
    <t>LONG VARCHAR</t>
  </si>
  <si>
    <t>QBW4_STRDATE</t>
  </si>
  <si>
    <t>QBW4_UPDDATE</t>
  </si>
  <si>
    <t>QBW4_DELDATE</t>
  </si>
  <si>
    <t>QBW4_OPID</t>
  </si>
  <si>
    <t>QBW4_WSID</t>
  </si>
  <si>
    <t>種類区分</t>
  </si>
  <si>
    <t>QBW5_SKBN</t>
  </si>
  <si>
    <t>QBW5_UKETSUKENO</t>
  </si>
  <si>
    <t>ｸｰﾘｱID</t>
  </si>
  <si>
    <t>QBW5_COURIERID</t>
  </si>
  <si>
    <t>当日分送信結果ALLﾃｰﾌﾞﾙ</t>
    <phoneticPr fontId="6"/>
  </si>
  <si>
    <t>QBW6_KEYKBN</t>
  </si>
  <si>
    <t>ﾌｧｲﾙＩＤ</t>
  </si>
  <si>
    <t>QBW6_FILEID</t>
  </si>
  <si>
    <t>QBW6_RECLEN</t>
  </si>
  <si>
    <t>QBW6_RECCNT</t>
  </si>
  <si>
    <t>QBW6_MAKEDATE</t>
  </si>
  <si>
    <t>QBW6_MAKETIME</t>
  </si>
  <si>
    <t>完了ｺｰﾄﾞ</t>
  </si>
  <si>
    <t>QBW6_RESULTCD</t>
  </si>
  <si>
    <t>予備</t>
  </si>
  <si>
    <t>QBW6_FILLER</t>
  </si>
  <si>
    <t>ﾜｰｸﾃﾞｰﾀ</t>
  </si>
  <si>
    <t>QBW7_DATA</t>
  </si>
  <si>
    <t>QBW8_SKBN</t>
  </si>
  <si>
    <t>QBW8_UKETSUKENO</t>
  </si>
  <si>
    <t>QBW8_COURIERID</t>
  </si>
  <si>
    <t>QBW9_SKBN</t>
  </si>
  <si>
    <t>QBW9_UKETSUKENO</t>
  </si>
  <si>
    <t>QBW9_COURIERID</t>
  </si>
  <si>
    <t>QBWA_SKBN</t>
  </si>
  <si>
    <t>QBWA_UKETSUKENO</t>
  </si>
  <si>
    <t>QBWA_COURIERID</t>
  </si>
  <si>
    <t>QBWB_UKETSUKENO</t>
  </si>
  <si>
    <t>QBWB_INQKBN</t>
  </si>
  <si>
    <t>QBWB_KAZOKURENBAN</t>
  </si>
  <si>
    <t>QBWB_RecordKBN</t>
  </si>
  <si>
    <t>QBWB_RecordSKB1</t>
  </si>
  <si>
    <t>QBWB_Renban1</t>
  </si>
  <si>
    <t>QBWB_RecordSKB2</t>
  </si>
  <si>
    <t>QBWB_Renban2</t>
  </si>
  <si>
    <t>QBX（入会管理（カードローンTのみ））</t>
    <phoneticPr fontId="2"/>
  </si>
  <si>
    <t>カードローンテーブル</t>
  </si>
  <si>
    <t>QBX3_WISHT</t>
  </si>
  <si>
    <t>カードローンＴ</t>
    <phoneticPr fontId="6"/>
  </si>
  <si>
    <t>QBX3_UketsukeNo</t>
  </si>
  <si>
    <t>QBX3_CardKBN</t>
  </si>
  <si>
    <t>既存会員番号</t>
  </si>
  <si>
    <t>QBX3_CardKaiinNo</t>
  </si>
  <si>
    <t>QBX3_HensaiKNG</t>
  </si>
  <si>
    <t>ボーナス月増額</t>
  </si>
  <si>
    <t>QBX3_BounasKNG</t>
  </si>
  <si>
    <t>QBX3_CTLMSTSTRDATE</t>
  </si>
  <si>
    <t>会員識別番号</t>
  </si>
  <si>
    <t>QBX3_GKNSHIKIBETSUNO</t>
  </si>
  <si>
    <t>文字列_57</t>
  </si>
  <si>
    <t>本人枝番</t>
  </si>
  <si>
    <t>QBX3_GKNEDABAN</t>
  </si>
  <si>
    <t>文字列_58</t>
  </si>
  <si>
    <t>QBX3_STRDate</t>
  </si>
  <si>
    <t>QBX3_UPDDate</t>
  </si>
  <si>
    <t>QBX3_DELDate</t>
  </si>
  <si>
    <t>QBX3_OPID</t>
  </si>
  <si>
    <t>QBX3_WSID</t>
  </si>
  <si>
    <t>QCS（CS管理）</t>
    <phoneticPr fontId="2"/>
  </si>
  <si>
    <t>ＣＳ会員マスタ</t>
  </si>
  <si>
    <t>QCS1_KAIINM</t>
  </si>
  <si>
    <t>QCS2_GAIGAICNVT</t>
  </si>
  <si>
    <t>QCS3_RIYOUDTLT</t>
  </si>
  <si>
    <t>QCS4_RIYOUDTLGT</t>
  </si>
  <si>
    <t>QCS5_RIYOUDTLBBKT</t>
  </si>
  <si>
    <t>QCS6_RIYOUKISAIT</t>
  </si>
  <si>
    <t>QCS7_POINTCTRLM</t>
  </si>
  <si>
    <t>ＣＳ氏名索引マスタ</t>
  </si>
  <si>
    <t>QCS8_NAMESEARCHMS</t>
  </si>
  <si>
    <t>ＣＳ統合メモ</t>
  </si>
  <si>
    <t>QCS9_TOGOMEMOT</t>
  </si>
  <si>
    <t>CS会員マスタ</t>
  </si>
  <si>
    <t>CS外外変換マスタ</t>
  </si>
  <si>
    <t>CS利用明細合計テーブル</t>
  </si>
  <si>
    <t>CS利用明細行テーブル</t>
  </si>
  <si>
    <t>CS利用明細歩引・ポイントファイル</t>
  </si>
  <si>
    <t>CS利用請求記載テーブル</t>
  </si>
  <si>
    <t>CSポイント管理マスタ</t>
  </si>
  <si>
    <t>CS氏名索引マスタ</t>
  </si>
  <si>
    <t>CS統合メモ</t>
  </si>
  <si>
    <t>QCS1_PRMKIGYOUCD</t>
  </si>
  <si>
    <t>QCS1_PRMSUBRANGEKEY</t>
  </si>
  <si>
    <t>QCS1_PRMNAIBUKAIINNO</t>
  </si>
  <si>
    <t>本人／家族識別</t>
  </si>
  <si>
    <t>QCS1_PRMRIYOUSHACD</t>
  </si>
  <si>
    <t>ＣＳＴカード番号</t>
  </si>
  <si>
    <t>QCS1_TKSCARDNO</t>
  </si>
  <si>
    <t>即発ＣＳＴカード番号</t>
  </si>
  <si>
    <t>QCS1_KIKKYUUNO</t>
  </si>
  <si>
    <t>QCS1_NYKUKETSUKENO</t>
  </si>
  <si>
    <t>QCS1_CARDKBN</t>
  </si>
  <si>
    <t>QCS1_HONSHIMEIKAN</t>
  </si>
  <si>
    <t>QCS1_HONSHIMEIKANA</t>
  </si>
  <si>
    <t>QCS1_HONSEX</t>
  </si>
  <si>
    <t>QCS1_HONSEINENGAPPI</t>
  </si>
  <si>
    <t>有効期限</t>
  </si>
  <si>
    <t>QCS1_YUKOKIGEN</t>
  </si>
  <si>
    <t>登録年月日（入会日）</t>
  </si>
  <si>
    <t>QCS1_NYKKESSAIYMD</t>
  </si>
  <si>
    <t>自宅・郵便番号</t>
  </si>
  <si>
    <t>QCS1_JTKYUUBINNO</t>
  </si>
  <si>
    <t>自宅・住所コード</t>
  </si>
  <si>
    <t>QCS1_JTKJUSHOCD</t>
  </si>
  <si>
    <t>自宅・都道府県名～字丁目漢字</t>
  </si>
  <si>
    <t>QCS1_JTKJUSHOKAN</t>
  </si>
  <si>
    <t>自宅・番地漢字</t>
  </si>
  <si>
    <t>QCS1_JTKBANCHIKAN</t>
  </si>
  <si>
    <t>自宅・方書漢字</t>
  </si>
  <si>
    <t>QCS1_JTKKATAKAN</t>
  </si>
  <si>
    <t>自宅・都道府県名カナ</t>
  </si>
  <si>
    <t>QCS1_JTKKENKANA</t>
  </si>
  <si>
    <t>自宅・市区郡～字丁目カナ</t>
  </si>
  <si>
    <t>QCS1_JTKJUSHOKANA</t>
  </si>
  <si>
    <t>自宅・番地カナ</t>
  </si>
  <si>
    <t>QCS1_JTKBANCHIKANA</t>
  </si>
  <si>
    <t>自宅・方書カナ</t>
  </si>
  <si>
    <t>QCS1_JTKKATAKANA</t>
  </si>
  <si>
    <t>自宅・市外局番</t>
  </si>
  <si>
    <t>QCS1_JTKTELSHIGAI</t>
  </si>
  <si>
    <t>自宅・局番</t>
  </si>
  <si>
    <t>QCS1_JTKTELKYOKU</t>
  </si>
  <si>
    <t>自宅・番号</t>
  </si>
  <si>
    <t>QCS1_JTKTELNO</t>
  </si>
  <si>
    <t>携帯電話番号</t>
  </si>
  <si>
    <t>QCS1_HonKeitaiTel</t>
  </si>
  <si>
    <t>請求書送付・郵便番号</t>
  </si>
  <si>
    <t>QCS1_SEKYUYUUBINNO</t>
  </si>
  <si>
    <t>請求書送付・都道府県名</t>
  </si>
  <si>
    <t>QCS1_SEKYUKENKAN</t>
  </si>
  <si>
    <t>請求書送付・市区郡～字丁目</t>
  </si>
  <si>
    <t>QCS1_SEKYUJUSHOKAN</t>
  </si>
  <si>
    <t>請求書送付・番地・方書</t>
  </si>
  <si>
    <t>QCS1_SEKYUBANCHIKAN</t>
  </si>
  <si>
    <t>交換番号</t>
  </si>
  <si>
    <t>QCS1_PNTSHINNO</t>
  </si>
  <si>
    <t>旧交換番号</t>
  </si>
  <si>
    <t>QCS1_PNTKYUUNO</t>
  </si>
  <si>
    <t>交換番号登録／変更日</t>
  </si>
  <si>
    <t>QCS1_PNTHENKOUYMD</t>
  </si>
  <si>
    <t>QCS1_TENKANRI</t>
  </si>
  <si>
    <t>QCS1_TENKAKUTOKU</t>
  </si>
  <si>
    <t>QCS1_TENDM</t>
  </si>
  <si>
    <t>ＤＭ発送拒否区分</t>
  </si>
  <si>
    <t>QCS1_DMKBN</t>
  </si>
  <si>
    <t>DM発送拒否区分設定日</t>
  </si>
  <si>
    <t>QCS1_DMKBNHENKOUYMD</t>
  </si>
  <si>
    <t>獲得者・課部</t>
  </si>
  <si>
    <t>QCS1_ATUKAKARI</t>
  </si>
  <si>
    <t>担当者コード</t>
  </si>
  <si>
    <t>QCS1_KTKSHOUKAISHACD</t>
  </si>
  <si>
    <t>ＣＳステータス</t>
  </si>
  <si>
    <t>QCS1_STSKBN</t>
  </si>
  <si>
    <t>ＣＳステータス設定日</t>
  </si>
  <si>
    <t>QCS1_STSKBNTOROKUYMD</t>
  </si>
  <si>
    <t>QCS1_CIFNO</t>
  </si>
  <si>
    <t>髙島屋識別番号</t>
  </si>
  <si>
    <t>QCS1_SHIKIBETSUNO</t>
  </si>
  <si>
    <t>顧客区分</t>
  </si>
  <si>
    <t>QCS1_KOKYOKU</t>
  </si>
  <si>
    <t>QCS1_TOUYmd</t>
  </si>
  <si>
    <t>QCS1_KOUYmd</t>
  </si>
  <si>
    <t>ホスト作成日</t>
  </si>
  <si>
    <t>QCS1_HOSTSHORIYMD</t>
  </si>
  <si>
    <t>ホスト作成時間</t>
  </si>
  <si>
    <t>QCS1_HOSTSHORITIME</t>
  </si>
  <si>
    <t>サーバ登録日</t>
  </si>
  <si>
    <t>QCS1_SVRKOUSHINYMD</t>
  </si>
  <si>
    <t>ＣＳ外外変換マスタ</t>
    <phoneticPr fontId="6"/>
  </si>
  <si>
    <t>QCS2_PRMCSTCARDNO</t>
  </si>
  <si>
    <t>QCS2_KIGYOUCD</t>
  </si>
  <si>
    <t>QCS2_SUBRANGEKEY</t>
  </si>
  <si>
    <t>QCS2_NAIBUKAIINNO</t>
  </si>
  <si>
    <t>QCS2_KIKKYUUNO</t>
  </si>
  <si>
    <t>QCS2_NYKUKETSUKENO</t>
  </si>
  <si>
    <t>移管済フラグ</t>
  </si>
  <si>
    <t>QCS2_IKNKBN</t>
  </si>
  <si>
    <t>切替年月日</t>
  </si>
  <si>
    <t>QCS2_IKNKOUZAYMD</t>
  </si>
  <si>
    <t>QCS2_IKNSAKIKAIINNO</t>
  </si>
  <si>
    <t>QCS2_CARDKBN</t>
  </si>
  <si>
    <t>QCS2_HONSHIMEIKANA</t>
  </si>
  <si>
    <t>QCS2_RIYOUSHACD</t>
  </si>
  <si>
    <t>QCS2_YUKOKIGEN</t>
  </si>
  <si>
    <t>QCS2_TENKANRI</t>
  </si>
  <si>
    <t>QCS2_TENKAKUTOKU</t>
  </si>
  <si>
    <t>QCS2_STSKBN</t>
  </si>
  <si>
    <t>QCS2_STSKBNTOROKUYMD</t>
  </si>
  <si>
    <t>QCS2_PNTSHINNO</t>
  </si>
  <si>
    <t>QCS2_PNTKYUUNO</t>
  </si>
  <si>
    <t>QCS2_PNTHENKOUYMD</t>
  </si>
  <si>
    <t>QCS2_TOUYmd</t>
  </si>
  <si>
    <t>QCS2_KOUYmd</t>
  </si>
  <si>
    <t>QCS2_HOSTSHORIYMD</t>
  </si>
  <si>
    <t>QCS2_HOSTSHORITIME</t>
  </si>
  <si>
    <t>QCS2_SVRKOUSHINYMD</t>
  </si>
  <si>
    <t>ＣＳ利用明細合計テーブル</t>
    <phoneticPr fontId="6"/>
  </si>
  <si>
    <t>QCS3_PRMKigyouCd</t>
  </si>
  <si>
    <t>QCS3_PRMSubRangeKey</t>
  </si>
  <si>
    <t>QCS3_PRMNaibuKaiinNo</t>
  </si>
  <si>
    <t>取引通番</t>
  </si>
  <si>
    <t>QCS3_PRMTorihikiNo</t>
  </si>
  <si>
    <t>伝票ＮＯ</t>
  </si>
  <si>
    <t>QCS3_DenpyouNo</t>
  </si>
  <si>
    <t>QCS3_RecKbn</t>
  </si>
  <si>
    <t>解除区分</t>
  </si>
  <si>
    <t>QCS3_KaijyoKbn</t>
  </si>
  <si>
    <t>赤黒非表示区分</t>
  </si>
  <si>
    <t>QCS3_AkakuroKbn</t>
  </si>
  <si>
    <t>請求保留区分</t>
  </si>
  <si>
    <t>QCS3_SeikyuHoryuKbn</t>
  </si>
  <si>
    <t>伝票種別</t>
  </si>
  <si>
    <t>QCS3_DenpyouShubetsu</t>
  </si>
  <si>
    <t>バッチＮＯ</t>
  </si>
  <si>
    <t>QCS3_BatchNo</t>
  </si>
  <si>
    <t>Ｇ－ＮＯ・ＧバッチＮＯ</t>
  </si>
  <si>
    <t>QCS3_GNOBatchNo</t>
  </si>
  <si>
    <t>Ｇ－ＮＯ・Ｇ伝票シーケンス</t>
  </si>
  <si>
    <t>QCS3_GNOSequence</t>
  </si>
  <si>
    <t>QCS3_CardNo</t>
  </si>
  <si>
    <t>QCS3_RiyouBi</t>
  </si>
  <si>
    <t>QCS3_UketsukeBi</t>
  </si>
  <si>
    <t>QCS3_KeijyouBi</t>
  </si>
  <si>
    <t>発生店</t>
  </si>
  <si>
    <t>QCS3_HasseiTen</t>
  </si>
  <si>
    <t>加盟店ＮＯ</t>
  </si>
  <si>
    <t>QCS3_KameiTenNo</t>
  </si>
  <si>
    <t>ＰＯＳ端末情報・ＰＯＳレジＮＯ</t>
  </si>
  <si>
    <t>QCS3_POSRegNo</t>
  </si>
  <si>
    <t>ＰＯＳ端末情報・ＰＯＳ取引ＮＯ</t>
  </si>
  <si>
    <t>QCS3_POSTorihikiNo</t>
  </si>
  <si>
    <t>ＣＤ端末番号</t>
  </si>
  <si>
    <t>QCS3_Tanmatsu</t>
  </si>
  <si>
    <t>課係・Ａ課係扱課扱</t>
  </si>
  <si>
    <t>QCS3_KAKAKaatsukai</t>
  </si>
  <si>
    <t>課係・Ａ課係扱課課</t>
  </si>
  <si>
    <t>QCS3_KAKAKaka</t>
  </si>
  <si>
    <t>課係・Ｋ課係係</t>
  </si>
  <si>
    <t>QCS3_KAKKKakarikakari</t>
  </si>
  <si>
    <t>催コード</t>
  </si>
  <si>
    <t>QCS3_SaiCd</t>
  </si>
  <si>
    <t>提携売上通番</t>
  </si>
  <si>
    <t>QCS3_TKUriageTuuBan</t>
  </si>
  <si>
    <t>行数</t>
  </si>
  <si>
    <t>QCS3_GyouSu</t>
  </si>
  <si>
    <t>行№</t>
  </si>
  <si>
    <t>QCS3_GyouNo</t>
  </si>
  <si>
    <t>QCS3_GKGShiharaiHoho</t>
  </si>
  <si>
    <t>ローン種別</t>
  </si>
  <si>
    <t>QCS3_GKGLoanShubetsu</t>
  </si>
  <si>
    <t>QCS3_GKGRiyouKng</t>
  </si>
  <si>
    <t>商品代金</t>
  </si>
  <si>
    <t>QCS3_GKGShouhinDaikin</t>
  </si>
  <si>
    <t>歩引率</t>
  </si>
  <si>
    <t>QCS3_GKGBubikiRitsu</t>
  </si>
  <si>
    <t>歩引額</t>
  </si>
  <si>
    <t>QCS3_GKGBubikiGaku</t>
  </si>
  <si>
    <t>歩引対象額合計</t>
  </si>
  <si>
    <t>QCS3_GKGBubikiTaishou</t>
  </si>
  <si>
    <t>歩引除外</t>
  </si>
  <si>
    <t>QCS3_GKGBubikiJyogai</t>
  </si>
  <si>
    <t>承認番号</t>
  </si>
  <si>
    <t>QCS3_GKGShouninNo</t>
  </si>
  <si>
    <t>分割回数</t>
  </si>
  <si>
    <t>QCS3_GKGBunkatsuKaiSu</t>
  </si>
  <si>
    <t>ボーナス回数</t>
  </si>
  <si>
    <t>QCS3_GKGBonusKaisu</t>
  </si>
  <si>
    <t>ボーナス加算額</t>
  </si>
  <si>
    <t>QCS3_GKGBonusKasan</t>
  </si>
  <si>
    <t>歩引前消費税</t>
  </si>
  <si>
    <t>QCS3_GKGMaeShouhiZei</t>
  </si>
  <si>
    <t>歩引後消費税</t>
  </si>
  <si>
    <t>QCS3_GKGAtoShouhiZei</t>
  </si>
  <si>
    <t>QCS3_GKGAtamakin</t>
  </si>
  <si>
    <t>手数料率</t>
  </si>
  <si>
    <t>QCS3_GKGTesuryouRitsu</t>
  </si>
  <si>
    <t>数値_16</t>
  </si>
  <si>
    <t>手数料額</t>
  </si>
  <si>
    <t>QCS3_GKGTesuryouGaku</t>
  </si>
  <si>
    <t>請求抽出済サイン</t>
  </si>
  <si>
    <t>QCS3_GKGChusyutsuSumi</t>
  </si>
  <si>
    <t>ポ1計上区分</t>
  </si>
  <si>
    <t>QCS3_GKGPo1KeijyouKbn</t>
  </si>
  <si>
    <t>利用者コード</t>
  </si>
  <si>
    <t>QCS3_GKGRiyoushaCd</t>
  </si>
  <si>
    <t>現地価格</t>
  </si>
  <si>
    <t>QCS3_GKGGentiKakaku</t>
  </si>
  <si>
    <t>数値_17</t>
  </si>
  <si>
    <t>換算レート</t>
  </si>
  <si>
    <t>QCS3_GKGKansanRate</t>
  </si>
  <si>
    <t>数値_18</t>
  </si>
  <si>
    <t>換算日</t>
  </si>
  <si>
    <t>QCS3_GKGKansanBi</t>
  </si>
  <si>
    <t>国内海外識別</t>
  </si>
  <si>
    <t>QCS3_GKGKokuNaiKaiGai</t>
  </si>
  <si>
    <t>入金手数料計算済サイン</t>
  </si>
  <si>
    <t>QCS3_GKGKeisanSumiSign</t>
  </si>
  <si>
    <t>振替会員番号</t>
  </si>
  <si>
    <t>QCS3_GKGHurikaeKaiinNo</t>
  </si>
  <si>
    <t>発生ルート</t>
  </si>
  <si>
    <t>QCS3_GKGHasseiRouto</t>
  </si>
  <si>
    <t>加盟店手数料</t>
  </si>
  <si>
    <t>QCS3_KameitenTesuryo</t>
  </si>
  <si>
    <t>団契手数料</t>
  </si>
  <si>
    <t>QCS3_DankeiTesuryou</t>
  </si>
  <si>
    <t>伝票無フラグ</t>
  </si>
  <si>
    <t>QCS3_DenpyouUmuFlg</t>
  </si>
  <si>
    <t>移動計上区分</t>
  </si>
  <si>
    <t>QCS3_IdoKeijyouKbn</t>
  </si>
  <si>
    <t>ｷｬｯｼﾝｸﾞ分解処理通番</t>
  </si>
  <si>
    <t>QCS3_CashingBunkai</t>
  </si>
  <si>
    <t>振替区分</t>
  </si>
  <si>
    <t>QCS3_HurikaeKbn</t>
  </si>
  <si>
    <t>社員ＮＯ有無区分</t>
  </si>
  <si>
    <t>QCS3_ShainNoUmuKbn</t>
  </si>
  <si>
    <t>伝票入力店</t>
  </si>
  <si>
    <t>QCS3_DenNyuryokuTen</t>
  </si>
  <si>
    <t>代引伝票区分</t>
  </si>
  <si>
    <t>QCS3_DaihikiDenpyoKbn</t>
  </si>
  <si>
    <t>歩引ポイント識別区分</t>
  </si>
  <si>
    <t>QCS3_PointShikibetsu</t>
  </si>
  <si>
    <t>合計ポイント・通常合計ポイント</t>
  </si>
  <si>
    <t>QCS3_GKPTsujyouGoukei</t>
  </si>
  <si>
    <t>NUMERIC</t>
    <phoneticPr fontId="6"/>
  </si>
  <si>
    <t>合計ポイント・ボーナス合計ポイント</t>
  </si>
  <si>
    <t>QCS3_GKPBonusGoukei</t>
  </si>
  <si>
    <t>様態コード</t>
  </si>
  <si>
    <t>QCS3_YoutaiCd</t>
  </si>
  <si>
    <t>係計上売帳区分</t>
  </si>
  <si>
    <t>QCS3_KeijyouUrichouKbn</t>
  </si>
  <si>
    <t>税率区分</t>
  </si>
  <si>
    <t>QCS3_ZeirituKbn</t>
  </si>
  <si>
    <t>ホスト処理日</t>
  </si>
  <si>
    <t>QCS3_HostShoriYmd</t>
  </si>
  <si>
    <t>ホスト処理時刻</t>
  </si>
  <si>
    <t>QCS3_HostShoriTime</t>
  </si>
  <si>
    <t>QCS3_SvrKoushinYmd</t>
  </si>
  <si>
    <t>ISO通貨単位</t>
  </si>
  <si>
    <t>QCS3_ISOTUUKA</t>
  </si>
  <si>
    <t>一部返品区分</t>
  </si>
  <si>
    <t>QCS3_ITIBUHENPINKBN</t>
  </si>
  <si>
    <t>自動振替区分</t>
  </si>
  <si>
    <t>QCS3_JIDOUFURIKAEKBN</t>
  </si>
  <si>
    <t>除外内金額</t>
    <rPh sb="0" eb="2">
      <t>ジョガイ</t>
    </rPh>
    <rPh sb="2" eb="4">
      <t>ウチキン</t>
    </rPh>
    <rPh sb="4" eb="5">
      <t>ガク</t>
    </rPh>
    <phoneticPr fontId="6"/>
  </si>
  <si>
    <t>QCS3_JYOGAIUTIKIN</t>
    <phoneticPr fontId="6"/>
  </si>
  <si>
    <t>ＣＳ利用明細行テーブル</t>
    <phoneticPr fontId="6"/>
  </si>
  <si>
    <t>QCS4_PRMKigyouCd</t>
  </si>
  <si>
    <t>QCS4_PRMSubRangeKey</t>
  </si>
  <si>
    <t>QCS4_PRMNaibuKaiinNo</t>
  </si>
  <si>
    <t>QCS4_PRMTorihikiNo</t>
  </si>
  <si>
    <t>QCS4_PRMGyouNo</t>
  </si>
  <si>
    <t>QCS4_DenpyouNo</t>
  </si>
  <si>
    <t>QCS4_RecKbn</t>
  </si>
  <si>
    <t>QCS4_KaijyoKbn</t>
  </si>
  <si>
    <t>QCS4_AkaKuroKbn</t>
  </si>
  <si>
    <t>QCS4_SeikyuHoryuKbn</t>
  </si>
  <si>
    <t>QCS4_DenpyouShubetsu</t>
  </si>
  <si>
    <t>バッチ№</t>
  </si>
  <si>
    <t>QCS4_BatchNo</t>
  </si>
  <si>
    <t>Ｇ－№・Gバッチ№</t>
  </si>
  <si>
    <t>QCS4_GNOBatchNo</t>
  </si>
  <si>
    <t>Ｇ－№・G伝票シーケンス</t>
  </si>
  <si>
    <t>QCS4_GNOSequence</t>
  </si>
  <si>
    <t>QCS4_CardNo</t>
  </si>
  <si>
    <t>QCS4_RiyouBi</t>
  </si>
  <si>
    <t>QCS4_UketsukeBi</t>
  </si>
  <si>
    <t>QCS4_KeijyouBi</t>
  </si>
  <si>
    <t>QCS4_HasseiTen</t>
  </si>
  <si>
    <t>加盟店№</t>
  </si>
  <si>
    <t>QCS4_KameiTenNo</t>
  </si>
  <si>
    <t>ＰＯＳ端末情報・ＰＯＳレジ№</t>
  </si>
  <si>
    <t>QCS4_POSRegNo</t>
  </si>
  <si>
    <t>ＰＯＳ端末情報・ＰＯＳ取引№</t>
  </si>
  <si>
    <t>QCS4_POSTorihikiNo</t>
  </si>
  <si>
    <t>QCS4_Tanmatsu</t>
  </si>
  <si>
    <t>課係・Ａ課係扱課・扱</t>
  </si>
  <si>
    <t>QCS4_KAKAKaAtsukai</t>
  </si>
  <si>
    <t>課係・Ａ課係扱課・課</t>
  </si>
  <si>
    <t>QCS4_KAKAKaKa</t>
  </si>
  <si>
    <t>課係・Ｋ課係・係</t>
  </si>
  <si>
    <t>QCS4_KAKKKakariKakari</t>
  </si>
  <si>
    <t>QCS4_SaiCd</t>
  </si>
  <si>
    <t>QCS4_TKUriageTuuBan</t>
  </si>
  <si>
    <t>QCS4_GyouSu</t>
  </si>
  <si>
    <t>部門</t>
  </si>
  <si>
    <t>QCS4_GMSBuMon</t>
  </si>
  <si>
    <t>品群コード</t>
  </si>
  <si>
    <t>QCS4_GMSHinGunCd</t>
  </si>
  <si>
    <t>品群コード・Ｃ／Ｄ</t>
  </si>
  <si>
    <t>QCS4_GMSHGCheckDigit</t>
  </si>
  <si>
    <t>フロアー</t>
  </si>
  <si>
    <t>QCS4_GMSFloor</t>
  </si>
  <si>
    <t>品名コード</t>
  </si>
  <si>
    <t>QCS4_GMSHinMeiCd</t>
  </si>
  <si>
    <t>品名コード・Ｃ／Ｄ</t>
  </si>
  <si>
    <t>QCS4_GMSHMCheckDigit</t>
  </si>
  <si>
    <t>請求漢字</t>
  </si>
  <si>
    <t>QCS4_GMSSeikyuKanji</t>
  </si>
  <si>
    <t>品名細々コード</t>
  </si>
  <si>
    <t>QCS4_GMSHinMeiSaisai</t>
  </si>
  <si>
    <t>請求索引コード</t>
  </si>
  <si>
    <t>QCS4_GMSSeikyuSakuin</t>
  </si>
  <si>
    <t>数量</t>
  </si>
  <si>
    <t>QCS4_GMSSuryou</t>
  </si>
  <si>
    <t>単価</t>
  </si>
  <si>
    <t>QCS4_GMSTanka</t>
  </si>
  <si>
    <t>QCS4_GMSKng</t>
  </si>
  <si>
    <t>歩引除外区分</t>
  </si>
  <si>
    <t>QCS4_GMSJyogaiKbn</t>
  </si>
  <si>
    <t>QCS4_GMSBubikiGaku</t>
  </si>
  <si>
    <t>税区分</t>
  </si>
  <si>
    <t>QCS4_GMSZeiKbn</t>
  </si>
  <si>
    <t>換金区分</t>
  </si>
  <si>
    <t>QCS4_GMSKankinKbn</t>
  </si>
  <si>
    <t>月令コード</t>
  </si>
  <si>
    <t>QCS4_GMSGetsureiCd</t>
  </si>
  <si>
    <t>QCS4_GMSMaeShouhiZei</t>
  </si>
  <si>
    <t>歩引ポイント率</t>
  </si>
  <si>
    <t>QCS4_GMSPointRitsu</t>
  </si>
  <si>
    <t>歩引額ポイント数</t>
  </si>
  <si>
    <t>QCS4_GMSGakuPointSu</t>
  </si>
  <si>
    <t>ボーナス歩引ポイント率</t>
  </si>
  <si>
    <t>QCS4_GMSBoPointRitsu</t>
  </si>
  <si>
    <t>ボーナス歩引額ポイント数</t>
  </si>
  <si>
    <t>QCS4_GMSBoGakuPointSu</t>
  </si>
  <si>
    <t>QCS4_HostShoriYmd</t>
  </si>
  <si>
    <t>QCS4_HostShoriTime</t>
  </si>
  <si>
    <t>QCS4_SvrKoushinYmd</t>
  </si>
  <si>
    <t>除外按分額</t>
    <rPh sb="0" eb="2">
      <t>ジョガイ</t>
    </rPh>
    <rPh sb="2" eb="4">
      <t>アンブン</t>
    </rPh>
    <rPh sb="4" eb="5">
      <t>ガク</t>
    </rPh>
    <phoneticPr fontId="6"/>
  </si>
  <si>
    <t>QCS4_JGIANBUNGAKU</t>
    <phoneticPr fontId="6"/>
  </si>
  <si>
    <t>按分順位</t>
    <rPh sb="0" eb="2">
      <t>アンブン</t>
    </rPh>
    <rPh sb="2" eb="4">
      <t>ジュンイ</t>
    </rPh>
    <phoneticPr fontId="6"/>
  </si>
  <si>
    <t>QCS4_SHJANBUNJUNI</t>
    <phoneticPr fontId="6"/>
  </si>
  <si>
    <t>ＣＳ利用明細歩引・ﾎﾟｲﾝﾄファイル</t>
    <phoneticPr fontId="6"/>
  </si>
  <si>
    <t>QCS5_PRMKigyouCd</t>
  </si>
  <si>
    <t>QCS5_PRMSubRangeKey</t>
  </si>
  <si>
    <t>QCS5_PRMNaibuKaiinNo</t>
  </si>
  <si>
    <t>QCS5_PRMTorihikiNo</t>
  </si>
  <si>
    <t>QCS5_DenpyouNo</t>
  </si>
  <si>
    <t>QCS5_RecKbn</t>
  </si>
  <si>
    <t>削除区分</t>
  </si>
  <si>
    <t>QCS5_SakujoKbn</t>
  </si>
  <si>
    <t>QCS5_DenpyouShubetsu</t>
  </si>
  <si>
    <t>QCS5_BatchNo</t>
  </si>
  <si>
    <t>QCS5_GNOBatchNo</t>
  </si>
  <si>
    <t>QCS5_GNODenSequence</t>
  </si>
  <si>
    <t>QCS5_CardNo</t>
  </si>
  <si>
    <t>QCS5_RiyouBi</t>
  </si>
  <si>
    <t>QCS5_UketsukeBi</t>
  </si>
  <si>
    <t>QCS5_KeijyouBi</t>
  </si>
  <si>
    <t>QCS5_HasseiTen</t>
  </si>
  <si>
    <t>QCS5_SiharaiHoho</t>
  </si>
  <si>
    <t>QCS5_SeikyuKanji</t>
  </si>
  <si>
    <t>歩引額手数料修正額</t>
  </si>
  <si>
    <t>QCS5_ShuseiGaku</t>
  </si>
  <si>
    <t>歩引消費税</t>
  </si>
  <si>
    <t>QCS5_BubikiShouhiZei</t>
  </si>
  <si>
    <t>QCS5_ZeiKbn</t>
  </si>
  <si>
    <t>QCS5_ChushutuSumiSign</t>
  </si>
  <si>
    <t>QCS5_HasseiRoute</t>
  </si>
  <si>
    <t>QCS5_DenNyuryokuTen</t>
  </si>
  <si>
    <t>QCS5_HostShoriYmd</t>
  </si>
  <si>
    <t>QCS5_HostShoriTime</t>
  </si>
  <si>
    <t>QCS5_SvrKoushinYmd</t>
  </si>
  <si>
    <t>ＣＳ利用請求記載テーブル</t>
    <phoneticPr fontId="6"/>
  </si>
  <si>
    <t>QCS6_PRMKIGYOUCD</t>
  </si>
  <si>
    <t>QCS6_PRMSUBRANGEKEY</t>
  </si>
  <si>
    <t>QCS6_PRMNAIBUKAIINNO</t>
  </si>
  <si>
    <t>締年月日</t>
  </si>
  <si>
    <t>QCS6_PRMSHIMEYMD</t>
  </si>
  <si>
    <t>QCS6_CARDKBN</t>
  </si>
  <si>
    <t>QCS6_TOUZAIKBN</t>
  </si>
  <si>
    <t>QCS6_KANRITEN</t>
  </si>
  <si>
    <t>QCS6_KAKUTOKUTEN</t>
  </si>
  <si>
    <t>ノンマスタフラグ</t>
  </si>
  <si>
    <t>QCS6_NONEMASTERFLAG</t>
  </si>
  <si>
    <t>不整合識別フラグ</t>
  </si>
  <si>
    <t>QCS6_FUSEIGOUFLAG</t>
  </si>
  <si>
    <t>請求記載データ識別フラグ</t>
  </si>
  <si>
    <t>QCS6_KISAISKB</t>
  </si>
  <si>
    <t>入会時ポイント</t>
  </si>
  <si>
    <t>QCS6_NYUKAIJIPOINT</t>
  </si>
  <si>
    <t>ボーナスポイント</t>
  </si>
  <si>
    <t>QCS6_BONUSPOINT</t>
  </si>
  <si>
    <t>ポイント識別フラグ</t>
  </si>
  <si>
    <t>QCS6_POINTSBTFLAG</t>
  </si>
  <si>
    <t>請求額（店内）</t>
  </si>
  <si>
    <t>QCS6_SEIKYUTENNAI</t>
  </si>
  <si>
    <t>請求額（CS加盟店）</t>
  </si>
  <si>
    <t>QCS6_SEIKYUCS</t>
  </si>
  <si>
    <t>QCS6_RECORDKBN</t>
  </si>
  <si>
    <t>高島屋管理番号</t>
  </si>
  <si>
    <t>QCS6_TAKASHIMAYANO</t>
  </si>
  <si>
    <t>QCS6_CARDNO</t>
  </si>
  <si>
    <t>締年月日（DATE型）</t>
  </si>
  <si>
    <t>QCS6_SHIMEYMD</t>
  </si>
  <si>
    <t>積立期限</t>
  </si>
  <si>
    <t>QCS6_TUMITATEKGN</t>
  </si>
  <si>
    <t>交換期限</t>
  </si>
  <si>
    <t>QCS6_KOUKANKGN</t>
  </si>
  <si>
    <t>交換枚数（前期）</t>
  </si>
  <si>
    <t>QCS6_KOUKANMAIZEN</t>
  </si>
  <si>
    <t>前月残ポイント</t>
  </si>
  <si>
    <t>QCS6_ZENGETUZANP</t>
  </si>
  <si>
    <t>当月交換ポイント</t>
  </si>
  <si>
    <t>QCS6_TOUGETUKOUP</t>
  </si>
  <si>
    <t>店内発生ポイント</t>
  </si>
  <si>
    <t>QCS6_TENNAIHASSEIP</t>
  </si>
  <si>
    <t>追加ポイント区分</t>
  </si>
  <si>
    <t>QCS6_TUIKAPKUBUN</t>
  </si>
  <si>
    <t>追加ポイント</t>
  </si>
  <si>
    <t>QCS6_TUIKAPOINT</t>
  </si>
  <si>
    <t>ボーナス累計額</t>
  </si>
  <si>
    <t>QCS6_BONUSRUIKEI</t>
  </si>
  <si>
    <t>QCS6_KOUKANNO</t>
  </si>
  <si>
    <t>交換枚数（合計）</t>
  </si>
  <si>
    <t>QCS6_KOUKANMAISUU</t>
  </si>
  <si>
    <t>加盟店発生ポイント</t>
  </si>
  <si>
    <t>QCS6_KAMEITENHP</t>
  </si>
  <si>
    <t>現在保有ポイント</t>
  </si>
  <si>
    <t>QCS6_GENZAIHOYUUP</t>
  </si>
  <si>
    <t>利用金額合計</t>
  </si>
  <si>
    <t>QCS6_RIYOUKINGOUKEI</t>
  </si>
  <si>
    <t>制度</t>
  </si>
  <si>
    <t>QCS6_SEIDO</t>
  </si>
  <si>
    <t>QCS6_KOKYAKUKBN</t>
  </si>
  <si>
    <t>QCS6_HOSTSHORIYMD</t>
  </si>
  <si>
    <t>QCS6_HOSTSHORITIME</t>
  </si>
  <si>
    <t>QCS6_SVRKOUSHINYMD</t>
  </si>
  <si>
    <t>ＣＳポイント管理マスタ</t>
    <phoneticPr fontId="6"/>
  </si>
  <si>
    <t>QCS7_PRMKigyouCd</t>
  </si>
  <si>
    <t>QCS7_PRMSubRangeKey</t>
  </si>
  <si>
    <t>QCS7_PRMNaibuKaiinNo</t>
  </si>
  <si>
    <t>QCS7_PRMRecKbn</t>
  </si>
  <si>
    <t>当期積立有効期限</t>
  </si>
  <si>
    <t>QCS7_ZOKTumitateYuko</t>
  </si>
  <si>
    <t>当期引換有効期限</t>
  </si>
  <si>
    <t>QCS7_ZOKHikikaeYuko</t>
  </si>
  <si>
    <t>引換取消通番</t>
  </si>
  <si>
    <t>QCS7_ZOKTorikesiTuuBan</t>
  </si>
  <si>
    <t>Ｔ前月繰越ポイント</t>
  </si>
  <si>
    <t>QCS7_TOKTKurikosiPoint</t>
  </si>
  <si>
    <t>Ｔ当月発生ポイント</t>
  </si>
  <si>
    <t>QCS7_TOKTHasseiPoint</t>
  </si>
  <si>
    <t>Ｔ当月引換ポイント</t>
  </si>
  <si>
    <t>QCS7_TOKTHikikaePoint</t>
  </si>
  <si>
    <t>Ｔ当月引換取消ポイント</t>
  </si>
  <si>
    <t>QCS7_TOKTTorikesiPoint</t>
  </si>
  <si>
    <t>Ｔ当月残ポイント</t>
  </si>
  <si>
    <t>QCS7_TOKTZanPoint</t>
  </si>
  <si>
    <t>Ｓ締後発生ポイント</t>
  </si>
  <si>
    <t>QCS7_TOKSHasseiPoint</t>
  </si>
  <si>
    <t>Ｓ締後引換ポイント</t>
  </si>
  <si>
    <t>QCS7_TOKSHikikaePoint</t>
  </si>
  <si>
    <t>Ｓ締後引換取消ポイント</t>
  </si>
  <si>
    <t>QCS7_TOKSTorikesiPoint</t>
  </si>
  <si>
    <t>Ｒ累計当期発生ポイント</t>
  </si>
  <si>
    <t>QCS7_TOKRHasseiPoint</t>
  </si>
  <si>
    <t>Ｒ累計当期引換ポイント</t>
  </si>
  <si>
    <t>QCS7_TOKRHikikaePoint</t>
  </si>
  <si>
    <t>Ｍ前年期限切れフラグ</t>
  </si>
  <si>
    <t>QCS7_KIGMKigenGireFlg</t>
  </si>
  <si>
    <t>Ｍ前年積立有効期限</t>
  </si>
  <si>
    <t>QCS7_KIGMTumitateYuko</t>
  </si>
  <si>
    <t>Ｍ前年引換有効期限</t>
  </si>
  <si>
    <t>QCS7_KIGMHikikaeYuko</t>
  </si>
  <si>
    <t>Ｍ前年期限切れポイント</t>
  </si>
  <si>
    <t>QCS7_KIGMKigenGirePoint</t>
  </si>
  <si>
    <t>Ｍ前年引換ポイント</t>
  </si>
  <si>
    <t>QCS7_KIGMHikikaePoint</t>
  </si>
  <si>
    <t>Ｍ前年引換取消ポイント</t>
  </si>
  <si>
    <t>QCS7_KIGMTorikesiPoint</t>
  </si>
  <si>
    <t>引換暗証番号</t>
  </si>
  <si>
    <t>QCS7_HikikaeAnsyouNo</t>
  </si>
  <si>
    <t>QCS7_SeikyuNenGetu</t>
  </si>
  <si>
    <t>QCS7_HostShoriYmd</t>
  </si>
  <si>
    <t>QCS7_HostShoriTime</t>
  </si>
  <si>
    <t>QCS7_SvrKoushinYmd</t>
  </si>
  <si>
    <t>QCS8_PRMCIFNo</t>
  </si>
  <si>
    <t>共通・圧縮カナ氏名</t>
  </si>
  <si>
    <t>QCS8_Shimei</t>
  </si>
  <si>
    <t>共通・圧縮TEL自宅</t>
  </si>
  <si>
    <t>QCS8_TelNo</t>
  </si>
  <si>
    <t>番号情報・受付番号</t>
  </si>
  <si>
    <t>QCS8_NOJUketsukeNo</t>
  </si>
  <si>
    <t>番号情報・内部会員番号</t>
  </si>
  <si>
    <t>QCS8_NOJNaibuKaiinNo</t>
  </si>
  <si>
    <t>番号情報・ブラックＮＯ</t>
  </si>
  <si>
    <t>QCS8_NOJBlackNo</t>
  </si>
  <si>
    <t>本人・生年月日</t>
  </si>
  <si>
    <t>QCS8_HONSeinengappi</t>
  </si>
  <si>
    <t>本人・圧縮前カナ氏名</t>
  </si>
  <si>
    <t>QCS8_HONMaeShimei</t>
  </si>
  <si>
    <t>本人・圧縮前TEL自宅</t>
  </si>
  <si>
    <t>QCS8_HONMaeTelNo</t>
  </si>
  <si>
    <t>本人・性別</t>
  </si>
  <si>
    <t>QCS8_HONSexCd</t>
  </si>
  <si>
    <t>本人・カードローン使用区分</t>
  </si>
  <si>
    <t>QCS8_HONSiyouKbn</t>
  </si>
  <si>
    <t>共通・企業コード</t>
  </si>
  <si>
    <t>QCS8_KigyouCd</t>
  </si>
  <si>
    <t>共通・サブレンジＮＯ</t>
  </si>
  <si>
    <t>QCS8_SubRangeKey</t>
  </si>
  <si>
    <t>QCS8_HostShoriYmd</t>
  </si>
  <si>
    <t>QCS8_HostShoriTime</t>
  </si>
  <si>
    <t>QCS8_SvrKoushinYmd</t>
  </si>
  <si>
    <t>QCS9_MAKEDATE</t>
  </si>
  <si>
    <t>システム区分ID</t>
  </si>
  <si>
    <t>QCS9_SYSTEMSKBCD</t>
  </si>
  <si>
    <t>メモ分類</t>
  </si>
  <si>
    <t>QCS9_MEMOBNRCD</t>
  </si>
  <si>
    <t>メモコード</t>
  </si>
  <si>
    <t>QCS9_MEMOCD</t>
  </si>
  <si>
    <t>QCS9_NKNO</t>
  </si>
  <si>
    <t>QCS9_BLACKNO</t>
  </si>
  <si>
    <t>QCS9_UKETSUKENO</t>
  </si>
  <si>
    <t>担当ID</t>
  </si>
  <si>
    <t>QCS9_TANTOID</t>
  </si>
  <si>
    <t>QCS9_TANTONM</t>
  </si>
  <si>
    <t>メモ名称</t>
  </si>
  <si>
    <t>QCS9_MEMONM</t>
  </si>
  <si>
    <t>QCS9_MEMO</t>
  </si>
  <si>
    <t>QCS9_WSID</t>
  </si>
  <si>
    <t>QCS9_STRDATE</t>
  </si>
  <si>
    <t>QCS9_UPDDATE</t>
  </si>
  <si>
    <t>QCS9_DELDATE</t>
  </si>
  <si>
    <t>QHA（旧請求書）</t>
    <phoneticPr fontId="2"/>
  </si>
  <si>
    <t>QHA1_SagyoMemoT</t>
  </si>
  <si>
    <t>留置メモテーブル</t>
  </si>
  <si>
    <t>QHA2_TomeokiMemoT</t>
  </si>
  <si>
    <t>請求書会員情報テーブル</t>
  </si>
  <si>
    <t>QHA3_SeikyuKaiT</t>
  </si>
  <si>
    <t>請求書明細テーブル</t>
  </si>
  <si>
    <t>QHA4_SeikyuDtlT</t>
  </si>
  <si>
    <t>請求書更新履歴テーブル</t>
  </si>
  <si>
    <t>QHA5_SeiRirekiT</t>
  </si>
  <si>
    <t>請求書更新履歴会員情報テーブル</t>
  </si>
  <si>
    <t>QHA6_SeiRiKaiinT</t>
  </si>
  <si>
    <t>請求書更新履歴明細テーブル</t>
  </si>
  <si>
    <t>QHA7_SeiRiDtlT</t>
  </si>
  <si>
    <t>請求書一覧データテーブル</t>
  </si>
  <si>
    <t>QHA8_SeiItiranDT</t>
  </si>
  <si>
    <t>請求書コントロールテーブル</t>
  </si>
  <si>
    <t>QHAA_SeikyuCtrlT</t>
  </si>
  <si>
    <t>請求書件数テーブル</t>
  </si>
  <si>
    <t>QHAC_SeikyuCntT</t>
  </si>
  <si>
    <t>請求書プリンタ管理テーブル</t>
  </si>
  <si>
    <t>QHAD_PrinterT</t>
  </si>
  <si>
    <t>期日管理テーブル</t>
  </si>
  <si>
    <t>QHAE_PartTableT</t>
  </si>
  <si>
    <t>履歴印刷テーブル</t>
  </si>
  <si>
    <t>QHAF_RirekiPrintT</t>
  </si>
  <si>
    <t>請求履歴一覧移行データ</t>
  </si>
  <si>
    <t>QHAG_SeiItiranIkouDT</t>
  </si>
  <si>
    <t>主キー・企業コード</t>
  </si>
  <si>
    <t>QHA1_KeyKigyoCd</t>
  </si>
  <si>
    <t>主キー・サブレンジキー</t>
  </si>
  <si>
    <t>QHA1_KeySubRng</t>
  </si>
  <si>
    <t>QHA1_KeyNaibuKaiin</t>
  </si>
  <si>
    <t>主キー・受付日</t>
  </si>
  <si>
    <t>QHA1_KeyUkeYmd</t>
  </si>
  <si>
    <t>主キー・受付時間</t>
  </si>
  <si>
    <t>QHA1_KeyUkeTime</t>
  </si>
  <si>
    <t>主キー・メモ通番</t>
  </si>
  <si>
    <t>QHA1_KeyMemoTsuban</t>
  </si>
  <si>
    <t>共通・会員番号</t>
  </si>
  <si>
    <t>QHA1_KaiinNo</t>
  </si>
  <si>
    <t>共通・管理店コード</t>
  </si>
  <si>
    <t>QHA1_KanriTen</t>
  </si>
  <si>
    <t>共通・東西区分</t>
  </si>
  <si>
    <t>QHA1_TouzaiKbn</t>
  </si>
  <si>
    <t>請求書メモ・作業区分</t>
  </si>
  <si>
    <t>QHA1_SagyoKbn</t>
  </si>
  <si>
    <t>請求書メモ・依頼日</t>
  </si>
  <si>
    <t>QHA1_IraiYmd</t>
  </si>
  <si>
    <t>請求書メモ・依頼者</t>
  </si>
  <si>
    <t>QHA1_Iraisya</t>
  </si>
  <si>
    <t>請求書メモ・受付担当者</t>
  </si>
  <si>
    <t>QHA1_UkeTanto</t>
  </si>
  <si>
    <t>請求書メモ・お届け方法コード</t>
  </si>
  <si>
    <t>QHA1_TodokeCd</t>
  </si>
  <si>
    <t>請求書メモ・外商担当者</t>
  </si>
  <si>
    <t>QHA1_GaisyoTanto</t>
  </si>
  <si>
    <t>請求書メモ・メモ</t>
  </si>
  <si>
    <t>QHA1_Memo</t>
  </si>
  <si>
    <t>留置情報・留置コード１</t>
  </si>
  <si>
    <t>QHA1_TomeCd1</t>
  </si>
  <si>
    <t>留置情報・留置コード２</t>
  </si>
  <si>
    <t>QHA1_TomeCd2</t>
  </si>
  <si>
    <t>留置情報・留置コード３</t>
  </si>
  <si>
    <t>QHA1_TomeCd3</t>
  </si>
  <si>
    <t>留置情報・留置コード４</t>
  </si>
  <si>
    <t>QHA1_TomeCd4</t>
  </si>
  <si>
    <t>留置情報・留置コード５</t>
  </si>
  <si>
    <t>QHA1_TomeCd5</t>
  </si>
  <si>
    <t>請求書番号・請求年月</t>
  </si>
  <si>
    <t>QHA1_SeikyuYm</t>
  </si>
  <si>
    <t>請求書番号・シーケンス番号</t>
  </si>
  <si>
    <t>QHA1_SeiSeqNo</t>
  </si>
  <si>
    <t>請求書番号・分割管理番号</t>
  </si>
  <si>
    <t>QHA1_SeiBunkatsuNo</t>
  </si>
  <si>
    <t>請求書番号・バージョン番号</t>
  </si>
  <si>
    <t>QHA1_SeiVersionNo</t>
  </si>
  <si>
    <t>留置情報・自振金額修正区分</t>
  </si>
  <si>
    <t>QHA1_JifuriKbn</t>
  </si>
  <si>
    <t>会員メモフラグ</t>
  </si>
  <si>
    <t>QHA1_KaiinMemoFlg</t>
  </si>
  <si>
    <t>処理フラグ</t>
  </si>
  <si>
    <t>QHA1_SyoriFlg</t>
  </si>
  <si>
    <t>削除フラグ</t>
  </si>
  <si>
    <t>QHA1_SakujoFlg</t>
  </si>
  <si>
    <t>請求処理・担当者コード</t>
  </si>
  <si>
    <t>QHA1_SeikyuTantoCd</t>
  </si>
  <si>
    <t>請求処理・担当者名</t>
  </si>
  <si>
    <t>QHA1_SeikyuTantoMei</t>
  </si>
  <si>
    <t>請求処理・日付</t>
  </si>
  <si>
    <t>QHA1_SeikyuYmd</t>
  </si>
  <si>
    <t>請求処理・時間</t>
  </si>
  <si>
    <t>QHA1_SeikyuTime</t>
  </si>
  <si>
    <t>更新・担当者コード</t>
  </si>
  <si>
    <t>QHA1_KoushinTantoCd</t>
  </si>
  <si>
    <t>更新・担当者名</t>
  </si>
  <si>
    <t>QHA1_KoushinTantoMei</t>
  </si>
  <si>
    <t>更新・日付</t>
  </si>
  <si>
    <t>QHA1_KoushinYmd</t>
  </si>
  <si>
    <t>更新・時間</t>
  </si>
  <si>
    <t>QHA1_KoushinTime</t>
  </si>
  <si>
    <t>登録・担当者コード</t>
  </si>
  <si>
    <t>QHA1_TourokuTantoCd</t>
  </si>
  <si>
    <t>登録・担当者名</t>
  </si>
  <si>
    <t>QHA1_TourokuTantoMei</t>
  </si>
  <si>
    <t>登録・部署コード</t>
  </si>
  <si>
    <t>QHA1_TourokuBusyoCd</t>
  </si>
  <si>
    <t>登録・日付</t>
  </si>
  <si>
    <t>QHA1_TourokuYmd</t>
  </si>
  <si>
    <t>登録・時間</t>
  </si>
  <si>
    <t>QHA1_TourokuTime</t>
  </si>
  <si>
    <t>留置メモテーブル</t>
    <phoneticPr fontId="6"/>
  </si>
  <si>
    <t>QHA2_KeyKigyoCd</t>
  </si>
  <si>
    <t>QHA2_KeySubRng</t>
  </si>
  <si>
    <t>QHA2_KeyNaibuKaiin</t>
  </si>
  <si>
    <t>QHA2_KeyUkeYmd</t>
  </si>
  <si>
    <t>QHA2_KeyUkeTime</t>
  </si>
  <si>
    <t>QHA2_KeyMemoTsuban</t>
  </si>
  <si>
    <t>QHA2_KaiinNo</t>
  </si>
  <si>
    <t>QHA2_KanriTen</t>
  </si>
  <si>
    <t>QHA2_TouzaiKbn</t>
  </si>
  <si>
    <t>QHA2_SagyoKbn</t>
  </si>
  <si>
    <t>QHA2_IraiYmd</t>
  </si>
  <si>
    <t>QHA2_Iraisya</t>
  </si>
  <si>
    <t>QHA2_UkeTanto</t>
  </si>
  <si>
    <t>QHA2_TodokeCd</t>
  </si>
  <si>
    <t>QHA2_GaisyoTanto</t>
  </si>
  <si>
    <t>QHA2_Memo</t>
  </si>
  <si>
    <t>QHA2_TomeCd1</t>
  </si>
  <si>
    <t>QHA2_TomeCd2</t>
  </si>
  <si>
    <t>QHA2_TomeCd3</t>
  </si>
  <si>
    <t>QHA2_TomeCd4</t>
  </si>
  <si>
    <t>QHA2_TomeCd5</t>
  </si>
  <si>
    <t>留置情報・留置開始年月</t>
  </si>
  <si>
    <t>QHA2_TomeKaishiYm</t>
  </si>
  <si>
    <t>留置情報・留置期間</t>
  </si>
  <si>
    <t>QHA2_TomeKikan</t>
  </si>
  <si>
    <t>QHA2_JifuriKbn</t>
  </si>
  <si>
    <t>QHA2_KaiinMemoFlg</t>
  </si>
  <si>
    <t>QHA2_KoushinTantoCd</t>
  </si>
  <si>
    <t>QHA2_KoushinTantoMei</t>
  </si>
  <si>
    <t>QHA2_KoushinYmd</t>
  </si>
  <si>
    <t>QHA2_KoushinTime</t>
  </si>
  <si>
    <t>QHA2_TourokuTantoCd</t>
  </si>
  <si>
    <t>QHA2_TourokuTantoMei</t>
  </si>
  <si>
    <t>QHA2_TourokuBusyoCd</t>
  </si>
  <si>
    <t>QHA2_TourokuYmd</t>
  </si>
  <si>
    <t>QHA2_TourokuTime</t>
  </si>
  <si>
    <t>主キー・レコード識別</t>
  </si>
  <si>
    <t>QHA3_KeyRecShikibetsu</t>
  </si>
  <si>
    <t>主キー・請求年月</t>
  </si>
  <si>
    <t>QHA3_KeySeikyuYm</t>
  </si>
  <si>
    <t>主キー・シーケンス番号</t>
  </si>
  <si>
    <t>QHA3_KeySeqNo</t>
  </si>
  <si>
    <t>主キー・分割管理番号</t>
  </si>
  <si>
    <t>QHA3_KeyBunkatsuNo</t>
  </si>
  <si>
    <t>主キー・バージョン番号</t>
  </si>
  <si>
    <t>QHA3_KeyVersionNo</t>
  </si>
  <si>
    <t>主キー・レコード連番</t>
  </si>
  <si>
    <t>QHA3_KeyRecNo</t>
  </si>
  <si>
    <t>QHA3_RecordKbn</t>
  </si>
  <si>
    <t>QHA3_SakuseiYmd</t>
  </si>
  <si>
    <t>QHA3_KaiinNo</t>
  </si>
  <si>
    <t>管理店コード</t>
  </si>
  <si>
    <t>QHA3_TenCd</t>
  </si>
  <si>
    <t>獲得店コード</t>
  </si>
  <si>
    <t>QHA3_KakutokuTenCd</t>
  </si>
  <si>
    <t>QHA3_SeikyuYm</t>
  </si>
  <si>
    <t>QHA3_KigyoCd</t>
  </si>
  <si>
    <t>QHA3_SubRng</t>
  </si>
  <si>
    <t>QHA3_NaibuKaiin</t>
  </si>
  <si>
    <t>請求書ユニット番号</t>
  </si>
  <si>
    <t>QHA3_UnitNo</t>
  </si>
  <si>
    <t>留置理由コード１</t>
  </si>
  <si>
    <t>QHA3_TomeCd1</t>
  </si>
  <si>
    <t>留置理由コード２</t>
  </si>
  <si>
    <t>QHA3_TomeCd2</t>
  </si>
  <si>
    <t>留置理由コード３</t>
  </si>
  <si>
    <t>QHA3_TomeCd3</t>
  </si>
  <si>
    <t>留置理由コード４</t>
  </si>
  <si>
    <t>QHA3_TomeCd4</t>
  </si>
  <si>
    <t>留置理由コード５</t>
  </si>
  <si>
    <t>QHA3_TomeCd5</t>
  </si>
  <si>
    <t>QHA3_CardKbn</t>
  </si>
  <si>
    <t>発行日元号</t>
  </si>
  <si>
    <t>QHA3_HakkouGengo</t>
  </si>
  <si>
    <t>発行日</t>
  </si>
  <si>
    <t>QHA3_HakkouYmd</t>
  </si>
  <si>
    <t>QHA3_Yubin</t>
  </si>
  <si>
    <t>住所１</t>
  </si>
  <si>
    <t>QHA3_Adrs1</t>
  </si>
  <si>
    <t>住所２</t>
  </si>
  <si>
    <t>QHA3_Adrs2</t>
  </si>
  <si>
    <t>住所３</t>
  </si>
  <si>
    <t>QHA3_Adrs3</t>
  </si>
  <si>
    <t>住所４</t>
  </si>
  <si>
    <t>QHA3_Adrs4</t>
  </si>
  <si>
    <t>名義</t>
  </si>
  <si>
    <t>QHA3_Meigi</t>
  </si>
  <si>
    <t>抜き取り情報</t>
  </si>
  <si>
    <t>QHA3_NukitoriInf</t>
  </si>
  <si>
    <t>扱い者コード</t>
  </si>
  <si>
    <t>QHA3_AtsukaiCd</t>
  </si>
  <si>
    <t>QHA3_DmTen</t>
  </si>
  <si>
    <t>発行元１名称</t>
  </si>
  <si>
    <t>QHA3_HMotoMei1</t>
  </si>
  <si>
    <t>発行元１郵便番号</t>
  </si>
  <si>
    <t>QHA3_HMotoYubin1</t>
  </si>
  <si>
    <t>発行元１住所</t>
  </si>
  <si>
    <t>QHA3_HMotoAdrs1</t>
  </si>
  <si>
    <t>発行元１ＴＥＬ</t>
  </si>
  <si>
    <t>QHA3_HMotoTel1</t>
  </si>
  <si>
    <t>発行元１許可番号</t>
  </si>
  <si>
    <t>QHA3_HMotoKyokaNo1</t>
  </si>
  <si>
    <t>発行元２名称</t>
  </si>
  <si>
    <t>QHA3_HMotoMei2</t>
  </si>
  <si>
    <t>発行元２郵便番号</t>
  </si>
  <si>
    <t>QHA3_HMotoYubin2</t>
  </si>
  <si>
    <t>発行元２住所</t>
  </si>
  <si>
    <t>QHA3_HMotoAdrs2</t>
  </si>
  <si>
    <t>発行元２ＴＥＬ</t>
  </si>
  <si>
    <t>QHA3_HMotoTel2</t>
  </si>
  <si>
    <t>発行元２許可番号</t>
  </si>
  <si>
    <t>QHA3_HMotoKyokaNo2</t>
  </si>
  <si>
    <t>団契コメント</t>
  </si>
  <si>
    <t>QHA3_DankeiCom</t>
  </si>
  <si>
    <t>団契先会社名</t>
  </si>
  <si>
    <t>QHA3_DankeiKaisya</t>
  </si>
  <si>
    <t>お客様コード</t>
  </si>
  <si>
    <t>QHA3_KyakuCd</t>
  </si>
  <si>
    <t>締日元号</t>
  </si>
  <si>
    <t>QHA3_ShimeGengo</t>
  </si>
  <si>
    <t>締日</t>
  </si>
  <si>
    <t>QHA3_ShimeYmd</t>
  </si>
  <si>
    <t>文言１</t>
  </si>
  <si>
    <t>QHA3_Mongon1</t>
  </si>
  <si>
    <t>文言２</t>
  </si>
  <si>
    <t>QHA3_Mongon2</t>
  </si>
  <si>
    <t>請求コメント</t>
  </si>
  <si>
    <t>QHA3_SeikyuCom</t>
  </si>
  <si>
    <t>請求金額</t>
  </si>
  <si>
    <t>QHA3_SeikyuKng</t>
  </si>
  <si>
    <t>日付名称</t>
  </si>
  <si>
    <t>QHA3_HizukeMei</t>
  </si>
  <si>
    <t>引落日元号</t>
  </si>
  <si>
    <t>QHA3_HikiotoshiGengo</t>
  </si>
  <si>
    <t>QHA3_HikiotoshiYmd</t>
  </si>
  <si>
    <t>金融機関</t>
  </si>
  <si>
    <t>QHA3_BankMei</t>
  </si>
  <si>
    <t>QHA3_ShitenMei</t>
  </si>
  <si>
    <t>QHA3_YokinSyumoku</t>
  </si>
  <si>
    <t>QHA3_KouzaNo</t>
  </si>
  <si>
    <t>QHA3_KouzaMeigi</t>
  </si>
  <si>
    <t>利用残高コメント１</t>
  </si>
  <si>
    <t>QHA3_RiyouZanCom1</t>
  </si>
  <si>
    <t>利用残高コメント２</t>
  </si>
  <si>
    <t>QHA3_RiyouZanCom2</t>
  </si>
  <si>
    <t>利用残高コメント３</t>
  </si>
  <si>
    <t>QHA3_RiyouZanCom3</t>
  </si>
  <si>
    <t>利用残高コメント４</t>
  </si>
  <si>
    <t>QHA3_RiyouZanCom4</t>
  </si>
  <si>
    <t>利用残高コメント５</t>
  </si>
  <si>
    <t>QHA3_RiyouZanCom5</t>
  </si>
  <si>
    <t>利用残高コメント６</t>
  </si>
  <si>
    <t>QHA3_RiyouZanCom6</t>
  </si>
  <si>
    <t>利用残高コメント７</t>
  </si>
  <si>
    <t>QHA3_RiyouZanCom7</t>
  </si>
  <si>
    <t>利用残高コメント８</t>
  </si>
  <si>
    <t>QHA3_RiyouZanCom8</t>
  </si>
  <si>
    <t>利用残高コメント９</t>
  </si>
  <si>
    <t>QHA3_RiyouZanCom9</t>
  </si>
  <si>
    <t>利用残高金額１</t>
  </si>
  <si>
    <t>QHA3_RiyouZanKng1</t>
  </si>
  <si>
    <t>利用残高金額２</t>
  </si>
  <si>
    <t>QHA3_RiyouZanKng2</t>
  </si>
  <si>
    <t>利用残高金額３</t>
  </si>
  <si>
    <t>QHA3_RiyouZanKng3</t>
  </si>
  <si>
    <t>利用残高金額４</t>
  </si>
  <si>
    <t>QHA3_RiyouZanKng4</t>
  </si>
  <si>
    <t>利用残高金額５</t>
  </si>
  <si>
    <t>QHA3_RiyouZanKng5</t>
  </si>
  <si>
    <t>利用残高金額６</t>
  </si>
  <si>
    <t>QHA3_RiyouZanKng6</t>
  </si>
  <si>
    <t>利用残高金額７</t>
  </si>
  <si>
    <t>QHA3_RiyouZanKng7</t>
  </si>
  <si>
    <t>利用残高金額８</t>
  </si>
  <si>
    <t>QHA3_RiyouZanKng8</t>
  </si>
  <si>
    <t>利用残高金額９</t>
  </si>
  <si>
    <t>QHA3_RiyouZanKng9</t>
  </si>
  <si>
    <t>請求明細コメント１</t>
  </si>
  <si>
    <t>QHA3_SeikyuMeiCom1</t>
  </si>
  <si>
    <t>請求明細コメント２</t>
  </si>
  <si>
    <t>QHA3_SeikyuMeiCom2</t>
  </si>
  <si>
    <t>請求明細コメント３</t>
  </si>
  <si>
    <t>QHA3_SeikyuMeiCom3</t>
  </si>
  <si>
    <t>請求明細コメント４</t>
  </si>
  <si>
    <t>QHA3_SeikyuMeiCom4</t>
  </si>
  <si>
    <t>請求明細コメント５</t>
  </si>
  <si>
    <t>QHA3_SeikyuMeiCom5</t>
  </si>
  <si>
    <t>請求明細コメント６</t>
  </si>
  <si>
    <t>QHA3_SeikyuMeiCom6</t>
  </si>
  <si>
    <t>請求明細コメント７</t>
  </si>
  <si>
    <t>QHA3_SeikyuMeiCom7</t>
  </si>
  <si>
    <t>請求明細コメント８</t>
  </si>
  <si>
    <t>QHA3_SeikyuMeiCom8</t>
  </si>
  <si>
    <t>請求明細コメント９</t>
  </si>
  <si>
    <t>QHA3_SeikyuMeiCom9</t>
  </si>
  <si>
    <t>請求明細金額１</t>
  </si>
  <si>
    <t>QHA3_SeikyuMeiKng1</t>
  </si>
  <si>
    <t>請求明細金額２</t>
  </si>
  <si>
    <t>QHA3_SeikyuMeiKng2</t>
  </si>
  <si>
    <t>請求明細金額３</t>
  </si>
  <si>
    <t>QHA3_SeikyuMeiKng3</t>
  </si>
  <si>
    <t>請求明細金額４</t>
  </si>
  <si>
    <t>QHA3_SeikyuMeiKng4</t>
  </si>
  <si>
    <t>請求明細金額５</t>
  </si>
  <si>
    <t>QHA3_SeikyuMeiKng5</t>
  </si>
  <si>
    <t>請求明細金額６</t>
  </si>
  <si>
    <t>QHA3_SeikyuMeiKng6</t>
  </si>
  <si>
    <t>請求明細金額７</t>
  </si>
  <si>
    <t>QHA3_SeikyuMeiKng7</t>
  </si>
  <si>
    <t>請求明細金額８</t>
  </si>
  <si>
    <t>QHA3_SeikyuMeiKng8</t>
  </si>
  <si>
    <t>請求明細金額９</t>
  </si>
  <si>
    <t>QHA3_SeikyuMeiKng9</t>
  </si>
  <si>
    <t>登録・日時</t>
  </si>
  <si>
    <t>QHA3_TourokuDateTime</t>
  </si>
  <si>
    <t>QHA4_KeyRecShikibetsu</t>
  </si>
  <si>
    <t>QHA4_KeySeikyuYm</t>
  </si>
  <si>
    <t>QHA4_KeySeqNo</t>
  </si>
  <si>
    <t>QHA4_KeyBunkatsuNo</t>
  </si>
  <si>
    <t>QHA4_KeyVersionNo</t>
  </si>
  <si>
    <t>QHA4_KeyRecNo</t>
  </si>
  <si>
    <t>QHA4_RecKbn</t>
  </si>
  <si>
    <t>改行</t>
  </si>
  <si>
    <t>QHA4_Kaigyo</t>
  </si>
  <si>
    <t>明細</t>
  </si>
  <si>
    <t>QHA4_Detail</t>
  </si>
  <si>
    <t>QHA4_TourokuDateTime</t>
  </si>
  <si>
    <t>QHA5_KeySeikyuYm</t>
  </si>
  <si>
    <t>QHA5_KeySeqNo</t>
  </si>
  <si>
    <t>QHA5_KeyBunkatsuNo</t>
  </si>
  <si>
    <t>QHA5_KeyVersionNo</t>
  </si>
  <si>
    <t>QHA5_KaiinNo</t>
  </si>
  <si>
    <t>QHA5_TenCd</t>
  </si>
  <si>
    <t>QHA5_TouzaiKbn</t>
  </si>
  <si>
    <t>QHA5_KigyoCd</t>
  </si>
  <si>
    <t>QHA5_SubRng</t>
  </si>
  <si>
    <t>QHA5_NaibuKaiin</t>
  </si>
  <si>
    <t>作業区分</t>
  </si>
  <si>
    <t>QHA5_SagyoKbn</t>
  </si>
  <si>
    <t>QHA5_SeikyuKng</t>
  </si>
  <si>
    <t>QHA5_Memo</t>
  </si>
  <si>
    <t>修正元・分割管理番号</t>
  </si>
  <si>
    <t>QHA5_MotoBunkatsuNo</t>
  </si>
  <si>
    <t>修正元・バージョン番号</t>
  </si>
  <si>
    <t>QHA5_MotoVersionNo</t>
  </si>
  <si>
    <t>修正元・請求金額</t>
  </si>
  <si>
    <t>QHA5_MotoSeikyuKng</t>
  </si>
  <si>
    <t>有効フラグ</t>
  </si>
  <si>
    <t>QHA5_YuukouFlg</t>
  </si>
  <si>
    <t>印刷番号</t>
  </si>
  <si>
    <t>QHA5_PrintNo</t>
  </si>
  <si>
    <t>ページ</t>
  </si>
  <si>
    <t>QHA5_Page</t>
  </si>
  <si>
    <t>QHA5_PrintYmd</t>
  </si>
  <si>
    <t>QHA5_KoushinTantoCd</t>
  </si>
  <si>
    <t>QHA5_KoushinTantoMei</t>
  </si>
  <si>
    <t>更新・日時</t>
  </si>
  <si>
    <t>QHA5_KoushinDateTime</t>
  </si>
  <si>
    <t>削除・担当者コード</t>
  </si>
  <si>
    <t>QHA5_SakujoTantoCd</t>
  </si>
  <si>
    <t>削除・担当者名</t>
  </si>
  <si>
    <t>QHA5_SakujoTantoMei</t>
  </si>
  <si>
    <t>削除・日時</t>
  </si>
  <si>
    <t>QHA5_SakujoDateTime</t>
  </si>
  <si>
    <t>QHA5_TourokuTantoCd</t>
  </si>
  <si>
    <t>QHA5_TourokuTantoMei</t>
  </si>
  <si>
    <t>QHA5_TourokuBusyoCd</t>
  </si>
  <si>
    <t>QHA5_TourokuDateTime</t>
  </si>
  <si>
    <t>請求書更新履歴会員情報テーブル</t>
    <phoneticPr fontId="6"/>
  </si>
  <si>
    <t>QHA6_KeyRecShikibetsu</t>
  </si>
  <si>
    <t>QHA6_KeySeikyuYm</t>
  </si>
  <si>
    <t>QHA6_KeySeqNo</t>
  </si>
  <si>
    <t>QHA6_KeyBunkatsuNo</t>
  </si>
  <si>
    <t>QHA6_KeyVersionNo</t>
  </si>
  <si>
    <t>QHA6_KeyRecNo</t>
  </si>
  <si>
    <t>QHA6_RecordKbn</t>
  </si>
  <si>
    <t>QHA6_SakuseiYmd</t>
  </si>
  <si>
    <t>QHA6_KaiinNo</t>
  </si>
  <si>
    <t>QHA6_TenCd</t>
  </si>
  <si>
    <t>QHA6_KakutokuTenCd</t>
  </si>
  <si>
    <t>QHA6_SeikyuYm</t>
  </si>
  <si>
    <t>QHA6_KigyoCd</t>
  </si>
  <si>
    <t>QHA6_SubRng</t>
  </si>
  <si>
    <t>QHA6_NaibuKaiin</t>
  </si>
  <si>
    <t>QHA6_UnitNo</t>
  </si>
  <si>
    <t>QHA6_TomeCd1</t>
  </si>
  <si>
    <t>QHA6_TomeCd2</t>
  </si>
  <si>
    <t>QHA6_TomeCd3</t>
  </si>
  <si>
    <t>QHA6_TomeCd4</t>
  </si>
  <si>
    <t>QHA6_TomeCd5</t>
  </si>
  <si>
    <t>QHA6_CardKbn</t>
  </si>
  <si>
    <t>QHA6_HakkouGengo</t>
  </si>
  <si>
    <t>QHA6_HakkouYmd</t>
  </si>
  <si>
    <t>QHA6_Yubin</t>
  </si>
  <si>
    <t>QHA6_Adrs1</t>
  </si>
  <si>
    <t>QHA6_Adrs2</t>
  </si>
  <si>
    <t>QHA6_Adrs3</t>
  </si>
  <si>
    <t>QHA6_Adrs4</t>
  </si>
  <si>
    <t>QHA6_Meigi</t>
  </si>
  <si>
    <t>QHA6_NukitoriInf</t>
  </si>
  <si>
    <t>QHA6_AtsukaiCd</t>
  </si>
  <si>
    <t>QHA6_DmTen</t>
  </si>
  <si>
    <t>QHA6_HMotoMei1</t>
  </si>
  <si>
    <t>QHA6_HMotoYubin1</t>
  </si>
  <si>
    <t>QHA6_HMotoAdrs1</t>
  </si>
  <si>
    <t>QHA6_HMotoTel1</t>
  </si>
  <si>
    <t>QHA6_HMotoKyokaNo1</t>
  </si>
  <si>
    <t>QHA6_HMotoMei2</t>
  </si>
  <si>
    <t>QHA6_HMotoYubin2</t>
  </si>
  <si>
    <t>QHA6_HMotoAdrs2</t>
  </si>
  <si>
    <t>QHA6_HMotoTel2</t>
  </si>
  <si>
    <t>QHA6_HMotoKyokaNo2</t>
  </si>
  <si>
    <t>QHA6_DankeiCom</t>
  </si>
  <si>
    <t>QHA6_DankeiKaisya</t>
  </si>
  <si>
    <t>QHA6_KyakuCd</t>
  </si>
  <si>
    <t>QHA6_ShimeGengo</t>
  </si>
  <si>
    <t>QHA6_ShimeYmd</t>
  </si>
  <si>
    <t>QHA6_Mongon1</t>
  </si>
  <si>
    <t>QHA6_Mongon2</t>
  </si>
  <si>
    <t>QHA6_SeikyuCom</t>
  </si>
  <si>
    <t>QHA6_SeikyuKng</t>
  </si>
  <si>
    <t>QHA6_HizukeMei</t>
  </si>
  <si>
    <t>QHA6_HikiotoshiGengo</t>
  </si>
  <si>
    <t>QHA6_HikiotoshiYmd</t>
  </si>
  <si>
    <t>QHA6_BankMei</t>
  </si>
  <si>
    <t>QHA6_ShitenMei</t>
  </si>
  <si>
    <t>QHA6_YokinSyumoku</t>
  </si>
  <si>
    <t>QHA6_KouzaNo</t>
  </si>
  <si>
    <t>QHA6_KouzaMeigi</t>
  </si>
  <si>
    <t>QHA6_RiyouZanCom1</t>
  </si>
  <si>
    <t>QHA6_RiyouZanCom2</t>
  </si>
  <si>
    <t>QHA6_RiyouZanCom3</t>
  </si>
  <si>
    <t>QHA6_RiyouZanCom4</t>
  </si>
  <si>
    <t>QHA6_RiyouZanCom5</t>
  </si>
  <si>
    <t>QHA6_RiyouZanCom6</t>
  </si>
  <si>
    <t>QHA6_RiyouZanCom7</t>
  </si>
  <si>
    <t>QHA6_RiyouZanCom8</t>
  </si>
  <si>
    <t>QHA6_RiyouZanCom9</t>
  </si>
  <si>
    <t>QHA6_RiyouZanKng1</t>
  </si>
  <si>
    <t>QHA6_RiyouZanKng2</t>
  </si>
  <si>
    <t>QHA6_RiyouZanKng3</t>
  </si>
  <si>
    <t>QHA6_RiyouZanKng4</t>
  </si>
  <si>
    <t>QHA6_RiyouZanKng5</t>
  </si>
  <si>
    <t>QHA6_RiyouZanKng6</t>
  </si>
  <si>
    <t>QHA6_RiyouZanKng7</t>
  </si>
  <si>
    <t>QHA6_RiyouZanKng8</t>
  </si>
  <si>
    <t>QHA6_RiyouZanKng9</t>
  </si>
  <si>
    <t>QHA6_SeikyuMeiCom1</t>
  </si>
  <si>
    <t>QHA6_SeikyuMeiCom2</t>
  </si>
  <si>
    <t>QHA6_SeikyuMeiCom3</t>
  </si>
  <si>
    <t>QHA6_SeikyuMeiCom4</t>
  </si>
  <si>
    <t>QHA6_SeikyuMeiCom5</t>
  </si>
  <si>
    <t>QHA6_SeikyuMeiCom6</t>
  </si>
  <si>
    <t>QHA6_SeikyuMeiCom7</t>
  </si>
  <si>
    <t>QHA6_SeikyuMeiCom8</t>
  </si>
  <si>
    <t>QHA6_SeikyuMeiCom9</t>
  </si>
  <si>
    <t>QHA6_SeikyuMeiKng1</t>
  </si>
  <si>
    <t>QHA6_SeikyuMeiKng2</t>
  </si>
  <si>
    <t>QHA6_SeikyuMeiKng3</t>
  </si>
  <si>
    <t>QHA6_SeikyuMeiKng4</t>
  </si>
  <si>
    <t>QHA6_SeikyuMeiKng5</t>
  </si>
  <si>
    <t>QHA6_SeikyuMeiKng6</t>
  </si>
  <si>
    <t>QHA6_SeikyuMeiKng7</t>
  </si>
  <si>
    <t>QHA6_SeikyuMeiKng8</t>
  </si>
  <si>
    <t>QHA6_SeikyuMeiKng9</t>
  </si>
  <si>
    <t>QHA6_TourokuTantCd</t>
  </si>
  <si>
    <t>QHA6_TourokuTantoMei</t>
  </si>
  <si>
    <t>QHA6_TourokuBusyoCd</t>
  </si>
  <si>
    <t>QHA6_TourokuDateTime</t>
  </si>
  <si>
    <t>請求書更新履歴明細テーブル</t>
    <phoneticPr fontId="6"/>
  </si>
  <si>
    <t>QHA7_KeyRecShikibetsu</t>
  </si>
  <si>
    <t>QHA7_KeySeikyuYm</t>
  </si>
  <si>
    <t>QHA7_KeySeqNo</t>
  </si>
  <si>
    <t>QHA7_KeyBunkatsuNo</t>
  </si>
  <si>
    <t>QHA7_KeyVersionNo</t>
  </si>
  <si>
    <t>QHA7_KeyRecNo</t>
  </si>
  <si>
    <t>QHA7_RecKbn</t>
  </si>
  <si>
    <t>QHA7_Kaigyo</t>
  </si>
  <si>
    <t>QHA7_Detail</t>
  </si>
  <si>
    <t>QHA7_TourokuTantoCd</t>
  </si>
  <si>
    <t>QHA7_TourokuTantoMei</t>
  </si>
  <si>
    <t>QHA7_TourokuBusyoCd</t>
  </si>
  <si>
    <t>QHA7_TourokuDateTime</t>
  </si>
  <si>
    <t>QHA8_KeySeikyuYm</t>
  </si>
  <si>
    <t>主キー・SEQNO</t>
  </si>
  <si>
    <t>QHA8_KeySeqNo</t>
  </si>
  <si>
    <t>主キー・分割番号</t>
  </si>
  <si>
    <t>QHA8_KeyBunkatsuNo</t>
  </si>
  <si>
    <t>QHA8_KeyVersionNo</t>
  </si>
  <si>
    <t>QHA8_KigyoCd</t>
  </si>
  <si>
    <t>QHA8_SubRng</t>
  </si>
  <si>
    <t>QHA8_NaibuKaiin</t>
  </si>
  <si>
    <t>QHA8_SeikyuKng</t>
  </si>
  <si>
    <t>QHA8_MotoSeikyuKng</t>
  </si>
  <si>
    <t>QHA8_Memo</t>
  </si>
  <si>
    <t>QHA8_TourokuDateTime</t>
  </si>
  <si>
    <t>QHAA_PrintNo</t>
  </si>
  <si>
    <t>QHAA_SeikyuNo</t>
  </si>
  <si>
    <t>QHAA_KoushinTantoCd</t>
  </si>
  <si>
    <t>QHAA_KoushinTantoMei</t>
  </si>
  <si>
    <t>更新・部署コード</t>
  </si>
  <si>
    <t>QHAA_KoushinBusyoCd</t>
  </si>
  <si>
    <t>QHAA_KoushinYmd</t>
  </si>
  <si>
    <t>QHAA_KoushinTime</t>
  </si>
  <si>
    <t>請求書件数テーブル</t>
    <phoneticPr fontId="6"/>
  </si>
  <si>
    <t>QHAC_KeyOperatorID</t>
  </si>
  <si>
    <t>QHAC_KeyComputerMei</t>
  </si>
  <si>
    <t>QHAC_KeyTouzaiKbn</t>
  </si>
  <si>
    <t>QHAC_KeySyoriDD</t>
  </si>
  <si>
    <t>留置カウント</t>
  </si>
  <si>
    <t>QHAC_MemoTomeokiCnt</t>
  </si>
  <si>
    <t>メモ修正カウント</t>
  </si>
  <si>
    <t>QHAC_MemoSyuseiCnt</t>
  </si>
  <si>
    <t>再発行カウント</t>
  </si>
  <si>
    <t>QHAC_MemoSaiHakkoCnt</t>
  </si>
  <si>
    <t>新規カウント</t>
  </si>
  <si>
    <t>QHAC_ShinkiCnt</t>
  </si>
  <si>
    <t>修正カウント</t>
  </si>
  <si>
    <t>QHAC_SyuseiCnt</t>
  </si>
  <si>
    <t>取消カウント</t>
  </si>
  <si>
    <t>QHAC_TorikeshiCnt</t>
  </si>
  <si>
    <t>請求書プリンタ管理テーブル</t>
    <phoneticPr fontId="6"/>
  </si>
  <si>
    <t>端末ＩＤ</t>
  </si>
  <si>
    <t>QHAD_KeyTanmatsuID</t>
  </si>
  <si>
    <t>グループＩＤ</t>
  </si>
  <si>
    <t>QHAD_GroupID</t>
  </si>
  <si>
    <t>プリンタ名称１</t>
  </si>
  <si>
    <t>QHAD_Printer1</t>
  </si>
  <si>
    <t>カセット１</t>
  </si>
  <si>
    <t>QHAD_PaperCassette1</t>
  </si>
  <si>
    <t>プリンタ名称２</t>
  </si>
  <si>
    <t>QHAD_Printer2</t>
  </si>
  <si>
    <t>カセット２</t>
  </si>
  <si>
    <t>QHAD_PaperCassette2</t>
  </si>
  <si>
    <t>QHAD_KoushinTantoCd</t>
  </si>
  <si>
    <t>QHAD_KoushinTantoMei</t>
  </si>
  <si>
    <t>QHAD_KoushinYmd</t>
  </si>
  <si>
    <t>QHAD_KoushinTime</t>
  </si>
  <si>
    <t>QHAD_TourokuTantoCd</t>
  </si>
  <si>
    <t>QHAD_TourokuTantoMei</t>
  </si>
  <si>
    <t>QHAD_TourokuBusyoCd</t>
  </si>
  <si>
    <t>QHAD_TourokuYmd</t>
  </si>
  <si>
    <t>QHAD_TourokuTime</t>
  </si>
  <si>
    <t>期日管理テーブル</t>
    <phoneticPr fontId="6"/>
  </si>
  <si>
    <t>QHAE_PrmTableMei</t>
  </si>
  <si>
    <t>パーティション名</t>
  </si>
  <si>
    <t>QHAE_PrmPartitionMei</t>
  </si>
  <si>
    <t>バウンド値</t>
  </si>
  <si>
    <t>QHAE_BoundTi</t>
  </si>
  <si>
    <t>テーブルスペース名</t>
  </si>
  <si>
    <t>QHAE_TableSpaceMei</t>
  </si>
  <si>
    <t>履歴印刷テーブル</t>
    <phoneticPr fontId="6"/>
  </si>
  <si>
    <t>QHAF_KeyOperatorID</t>
  </si>
  <si>
    <t>QHAF_KeyComputerMei</t>
  </si>
  <si>
    <t>QHAF_KeySeikyuYm</t>
  </si>
  <si>
    <t>ＳＥＱＮＯ</t>
  </si>
  <si>
    <t>QHAF_KeySeqNo</t>
  </si>
  <si>
    <t>分割Ｎｏ</t>
  </si>
  <si>
    <t>QHAF_KeyBunkatsuNo</t>
  </si>
  <si>
    <t>バージョン番号</t>
  </si>
  <si>
    <t>QHAF_KeyVersionNo</t>
  </si>
  <si>
    <t>QHAF_KeySagyoKbn</t>
  </si>
  <si>
    <t>QHAF_TouzaiKbn</t>
  </si>
  <si>
    <t>処理担当コード</t>
  </si>
  <si>
    <t>QHAF_SyoriTantoCd</t>
  </si>
  <si>
    <t>処理担当名</t>
  </si>
  <si>
    <t>QHAF_SyoriTantoMei</t>
  </si>
  <si>
    <t>処理年月日</t>
  </si>
  <si>
    <t>QHAF_SyoriYMD</t>
  </si>
  <si>
    <t>QHAF_SyoriTime</t>
  </si>
  <si>
    <t>QHAF_KaiinNo</t>
  </si>
  <si>
    <t>QHAF_SeikyuKng</t>
  </si>
  <si>
    <t>修正元金額</t>
  </si>
  <si>
    <t>QHAF_SeikyuKngMoto</t>
  </si>
  <si>
    <t>QHAF_Memo</t>
  </si>
  <si>
    <t>氏名カナ</t>
  </si>
  <si>
    <t>QHAF_HonShimeiKan</t>
  </si>
  <si>
    <t>QHAF_KanriTenCd</t>
  </si>
  <si>
    <t>管理店名</t>
  </si>
  <si>
    <t>QHAF_KanriTenMei</t>
  </si>
  <si>
    <t>更新担当コード</t>
  </si>
  <si>
    <t>QHAF_KoushinTantoCd</t>
  </si>
  <si>
    <t>QHAG_KeyKigyoCd</t>
  </si>
  <si>
    <t>QHAG_KeySubRng</t>
  </si>
  <si>
    <t>内部会員</t>
  </si>
  <si>
    <t>QHAG_KeyNaibuKaiin</t>
  </si>
  <si>
    <t>QHAG_SeikyuYm</t>
  </si>
  <si>
    <t>QHE（新請求書）</t>
    <phoneticPr fontId="2"/>
  </si>
  <si>
    <t>QHE1_SAGYOMEMOT</t>
  </si>
  <si>
    <t>QHE2_TOMEOKIMEMOT</t>
  </si>
  <si>
    <t>QHE3_SEIKYUKAIT</t>
  </si>
  <si>
    <t>請求書明細情報テーブル</t>
  </si>
  <si>
    <t>QHE4_SEIKYUDTLT</t>
  </si>
  <si>
    <t>QHE5_SEIRIREKIT</t>
  </si>
  <si>
    <t>QHE6_SEIRIKAIINT</t>
  </si>
  <si>
    <t>QHE7_SEIRIDTLT</t>
  </si>
  <si>
    <t>請求一覧テーブル</t>
  </si>
  <si>
    <t>QHE8_SEIITIRANDT</t>
  </si>
  <si>
    <t>QHEA_SEIKYUCTRLT</t>
  </si>
  <si>
    <t>QHEC_SEIKYUCNTT</t>
  </si>
  <si>
    <t>QHED_PRINTERT</t>
  </si>
  <si>
    <t>QHEE_PARTTABLET</t>
  </si>
  <si>
    <t>QHEF_RIREKIPRINTT</t>
  </si>
  <si>
    <t>QHEG_SEIKYUUNITT</t>
  </si>
  <si>
    <t>作業メモテーブル</t>
    <phoneticPr fontId="6"/>
  </si>
  <si>
    <t>QHE1_KEYKIGYOCD</t>
  </si>
  <si>
    <t>QHE1_KEYSUBRNG</t>
  </si>
  <si>
    <t>QHE1_KEYNAIBUKAIIN</t>
  </si>
  <si>
    <t>QHE1_KEYUKEYMD</t>
  </si>
  <si>
    <t>QHE1_KEYUKETIME</t>
  </si>
  <si>
    <t>メモ通番</t>
  </si>
  <si>
    <t>QHE1_KEYMEMOTSUBAN</t>
  </si>
  <si>
    <t>QHE1_KAIINNO</t>
  </si>
  <si>
    <t>QHE1_KANRITEN</t>
  </si>
  <si>
    <t>QHE1_TOUZAIKBN</t>
  </si>
  <si>
    <t>QHE1_SAGYOKBN</t>
  </si>
  <si>
    <t>依頼日</t>
  </si>
  <si>
    <t>QHE1_IRAIYMD</t>
  </si>
  <si>
    <t>QHE1_IRAISYA</t>
  </si>
  <si>
    <t>QHE1_UKETANTO</t>
  </si>
  <si>
    <t>お届け方法コード</t>
  </si>
  <si>
    <t>QHE1_TODOKECD</t>
  </si>
  <si>
    <t>外商担当者</t>
  </si>
  <si>
    <t>QHE1_GAISYOTANTO</t>
  </si>
  <si>
    <t>QHE1_MEMO</t>
  </si>
  <si>
    <t>留置コード1</t>
  </si>
  <si>
    <t>QHE1_TOMECD1</t>
  </si>
  <si>
    <t>留置コード2</t>
  </si>
  <si>
    <t>QHE1_TOMECD2</t>
  </si>
  <si>
    <t>留置コード3</t>
  </si>
  <si>
    <t>QHE1_TOMECD3</t>
  </si>
  <si>
    <t>留置コード4</t>
  </si>
  <si>
    <t>QHE1_TOMECD4</t>
  </si>
  <si>
    <t>留置コード5</t>
  </si>
  <si>
    <t>QHE1_TOMECD5</t>
  </si>
  <si>
    <t>QHE1_SEIKYUYM</t>
  </si>
  <si>
    <t>QHE1_SEISEQNO</t>
  </si>
  <si>
    <t>分割管理番号</t>
  </si>
  <si>
    <t>QHE1_SEIBUNKATSUNO</t>
  </si>
  <si>
    <t>ﾊﾞｰｼﾞｮﾝ管理番号</t>
  </si>
  <si>
    <t>QHE1_SEIVERSIONNO</t>
  </si>
  <si>
    <t>自振金額修正区分</t>
  </si>
  <si>
    <t>QHE1_JIFURIKBN</t>
  </si>
  <si>
    <t>QHE1_KAIINMEMOFLG</t>
  </si>
  <si>
    <t>QHE1_SYORIFLG</t>
  </si>
  <si>
    <t>QHE1_SAKUJOFLG</t>
  </si>
  <si>
    <t>請求担当者コード</t>
  </si>
  <si>
    <t>QHE1_SEIKYUTANTOCD</t>
  </si>
  <si>
    <t>請求担当者</t>
  </si>
  <si>
    <t>QHE1_SEIKYUTANTOMEI</t>
  </si>
  <si>
    <t>請求日</t>
  </si>
  <si>
    <t>QHE1_SEIKYUYMD</t>
  </si>
  <si>
    <t>請求時間</t>
  </si>
  <si>
    <t>QHE1_SEIKYUTIME</t>
  </si>
  <si>
    <t>更新担当者コード</t>
  </si>
  <si>
    <t>QHE1_KOUSHINTANTOCD</t>
  </si>
  <si>
    <t>更新担当者名</t>
  </si>
  <si>
    <t>QHE1_KOUSHINTANTOMEI</t>
  </si>
  <si>
    <t>QHE1_KOUSHINYMD</t>
  </si>
  <si>
    <t>更新時間</t>
  </si>
  <si>
    <t>QHE1_KOUSHINTIME</t>
  </si>
  <si>
    <t>登録担当者コード</t>
  </si>
  <si>
    <t>QHE1_TOUROKUTANTOCD</t>
  </si>
  <si>
    <t>登録担当者名</t>
  </si>
  <si>
    <t>QHE1_TOUROKUTANTOMEI</t>
  </si>
  <si>
    <t>登録部署コード</t>
  </si>
  <si>
    <t>QHE1_TOUROKUBUSYOCD</t>
  </si>
  <si>
    <t>QHE1_TOUROKUYMD</t>
  </si>
  <si>
    <t>登録時間</t>
  </si>
  <si>
    <t>QHE1_TOUROKUTIME</t>
  </si>
  <si>
    <t>留置メモテーブル</t>
    <phoneticPr fontId="6"/>
  </si>
  <si>
    <t>QHE2_KEYKIGYOCD</t>
  </si>
  <si>
    <t>QHE2_KEYSUBRNG</t>
  </si>
  <si>
    <t>QHE2_KEYNAIBUKAIIN</t>
  </si>
  <si>
    <t>QHE2_KEYUKEYMD</t>
  </si>
  <si>
    <t>QHE2_KEYUKETIME</t>
  </si>
  <si>
    <t>QHE2_KEYMEMOTSUBAN</t>
  </si>
  <si>
    <t>QHE2_KAIINNO</t>
  </si>
  <si>
    <t>QHE2_KANRITEN</t>
  </si>
  <si>
    <t>QHE2_TOUZAIKBN</t>
  </si>
  <si>
    <t>QHE2_SAGYOKBN</t>
  </si>
  <si>
    <t>QHE2_IRAIYMD</t>
  </si>
  <si>
    <t>QHE2_IRAISYA</t>
  </si>
  <si>
    <t>QHE2_UKETANTO</t>
  </si>
  <si>
    <t>QHE2_TODOKECD</t>
  </si>
  <si>
    <t>QHE2_GAISYOTANTO</t>
  </si>
  <si>
    <t>QHE2_MEMO</t>
  </si>
  <si>
    <t>QHE2_TOMECD1</t>
  </si>
  <si>
    <t>QHE2_TOMECD2</t>
  </si>
  <si>
    <t>QHE2_TOMECD3</t>
  </si>
  <si>
    <t>QHE2_TOMECD4</t>
  </si>
  <si>
    <t>QHE2_TOMECD5</t>
  </si>
  <si>
    <t>留置開始年月</t>
  </si>
  <si>
    <t>QHE2_TOMEKAISHIYM</t>
  </si>
  <si>
    <t>留置期間</t>
  </si>
  <si>
    <t>QHE2_TOMEKIKAN</t>
  </si>
  <si>
    <t>QHE2_JIFURIKBN</t>
  </si>
  <si>
    <t>QHE2_KAIINMEMOFLG</t>
  </si>
  <si>
    <t>QHE2_KOUSHINTANTOCD</t>
  </si>
  <si>
    <t>更新担当名</t>
  </si>
  <si>
    <t>QHE2_KOUSHINTANTOMEI</t>
  </si>
  <si>
    <t>QHE2_KOUSHINYMD</t>
  </si>
  <si>
    <t>QHE2_KOUSHINTIME</t>
  </si>
  <si>
    <t>QHE2_TOUROKUTANTOCD</t>
  </si>
  <si>
    <t>QHE2_TOUROKUTANTOMEI</t>
  </si>
  <si>
    <t>QHE2_TOUROKUBUSYOCD</t>
  </si>
  <si>
    <t>QHE2_TOUROKUYMD</t>
  </si>
  <si>
    <t>QHE2_TOUROKUTIME</t>
  </si>
  <si>
    <t>請求書会員情報テーブル</t>
    <phoneticPr fontId="6"/>
  </si>
  <si>
    <t>QHE3_SEIKYUKAIT</t>
    <phoneticPr fontId="6"/>
  </si>
  <si>
    <t>レコード識別</t>
  </si>
  <si>
    <t>QHE3_KEYRECSHIKIBETSU</t>
  </si>
  <si>
    <t>QHE3_KEYSEIKYUYM</t>
  </si>
  <si>
    <t>QHE3_KEYSEQNO</t>
  </si>
  <si>
    <t>QHE3_KEYBUNKATSUNO</t>
  </si>
  <si>
    <t>バージョン管理番号</t>
  </si>
  <si>
    <t>QHE3_KEYVERSIONNO</t>
  </si>
  <si>
    <t>レコードナンバー</t>
  </si>
  <si>
    <t>QHE3_KEYRECNO</t>
  </si>
  <si>
    <t>QHE3_RECORDKBN</t>
  </si>
  <si>
    <t>QHE3_SAKUSEIYMD</t>
  </si>
  <si>
    <t>QHE3_KAIINNO</t>
  </si>
  <si>
    <t>店コード</t>
  </si>
  <si>
    <t>QHE3_TENCD</t>
  </si>
  <si>
    <t>QHE3_KAKUTOKUTENCD</t>
  </si>
  <si>
    <t>QHE3_SEIKYUYM</t>
  </si>
  <si>
    <t>QHE3_KIGYOCD</t>
  </si>
  <si>
    <t>QHE3_SUBRNG</t>
  </si>
  <si>
    <t>QHE3_NAIBUKAIIN</t>
  </si>
  <si>
    <t>ユニット番号</t>
  </si>
  <si>
    <t>QHE3_UNITNO</t>
  </si>
  <si>
    <t>QHE3_TOMECD1</t>
  </si>
  <si>
    <t>QHE3_TOMECD2</t>
  </si>
  <si>
    <t>QHE3_TOMECD3</t>
  </si>
  <si>
    <t>QHE3_TOMECD4</t>
  </si>
  <si>
    <t>QHE3_TOMECD5</t>
  </si>
  <si>
    <t>QHE3_CARDKBN</t>
  </si>
  <si>
    <t>発行元号</t>
  </si>
  <si>
    <t>QHE3_HAKKOUGENGO</t>
  </si>
  <si>
    <t>発行日付</t>
  </si>
  <si>
    <t>QHE3_HAKKOUYMD</t>
  </si>
  <si>
    <t>QHE3_YUBIN</t>
  </si>
  <si>
    <t>QHE3_ADRS1</t>
  </si>
  <si>
    <t>QHE3_ADRS2</t>
  </si>
  <si>
    <t>QHE3_ADRS3</t>
  </si>
  <si>
    <t>住所4</t>
  </si>
  <si>
    <t>QHE3_ADRS4</t>
  </si>
  <si>
    <t>QHE3_MEIGI</t>
  </si>
  <si>
    <t>抜取情報</t>
  </si>
  <si>
    <t>QHE3_NUKITORIINF</t>
  </si>
  <si>
    <t>扱コード</t>
  </si>
  <si>
    <t>QHE3_ATSUKAICD</t>
  </si>
  <si>
    <t>QHE3_DMTEN</t>
  </si>
  <si>
    <t>発行元名1</t>
  </si>
  <si>
    <t>QHE3_HMOTOMEI1</t>
  </si>
  <si>
    <t>発行元郵便番号1</t>
  </si>
  <si>
    <t>QHE3_HMOTOYUBIN1</t>
  </si>
  <si>
    <t>発行元住所1</t>
  </si>
  <si>
    <t>QHE3_HMOTOADRS1</t>
  </si>
  <si>
    <t>発行元電話番号1</t>
  </si>
  <si>
    <t>QHE3_HMOTOTEL1</t>
  </si>
  <si>
    <t>発行元許可番号1</t>
  </si>
  <si>
    <t>QHE3_HMOTOKYOKANO1</t>
  </si>
  <si>
    <t>発行元名2</t>
  </si>
  <si>
    <t>QHE3_HMOTOMEI2</t>
  </si>
  <si>
    <t>発行元郵便番号2</t>
  </si>
  <si>
    <t>QHE3_HMOTOYUBIN2</t>
  </si>
  <si>
    <t>発行元住所2</t>
  </si>
  <si>
    <t>QHE3_HMOTOADRS2</t>
  </si>
  <si>
    <t>発行元電話番号2</t>
  </si>
  <si>
    <t>QHE3_HMOTOTEL2</t>
  </si>
  <si>
    <t>発行元許可番号2</t>
  </si>
  <si>
    <t>QHE3_HMOTOKYOKANO2</t>
  </si>
  <si>
    <t>団体契約コメント</t>
  </si>
  <si>
    <t>QHE3_DANKEICOM</t>
  </si>
  <si>
    <t>団体契約会社</t>
  </si>
  <si>
    <t>QHE3_DANKEIKAISYA</t>
  </si>
  <si>
    <t>QHE3_KYAKUCD</t>
  </si>
  <si>
    <t>QHE3_SHIMEGENGO</t>
  </si>
  <si>
    <t>締日年月日</t>
  </si>
  <si>
    <t>QHE3_SHIMEYMD</t>
  </si>
  <si>
    <t>文言1</t>
  </si>
  <si>
    <t>QHE3_MONGON1</t>
  </si>
  <si>
    <t>文言2</t>
  </si>
  <si>
    <t>QHE3_MONGON2</t>
  </si>
  <si>
    <t>QHE3_SEIKYUCOM</t>
  </si>
  <si>
    <t>QHE3_SEIKYUKNG</t>
  </si>
  <si>
    <t>日付名</t>
  </si>
  <si>
    <t>QHE3_HIZUKEMEI</t>
  </si>
  <si>
    <t>引落元号</t>
  </si>
  <si>
    <t>QHE3_HIKIOTOSHIGENGO</t>
  </si>
  <si>
    <t>QHE3_HIKIOTOSHIYMD</t>
  </si>
  <si>
    <t>QHE3_BANKMEI</t>
  </si>
  <si>
    <t>QHE3_SHITENMEI</t>
  </si>
  <si>
    <t>QHE3_YOKINSYUMOKU</t>
  </si>
  <si>
    <t>QHE3_KOUZANO</t>
  </si>
  <si>
    <t>QHE3_KOUZAMEIGI</t>
  </si>
  <si>
    <t>月</t>
  </si>
  <si>
    <t>QHE3_TUKI</t>
  </si>
  <si>
    <t>利用残高明細コメント1</t>
  </si>
  <si>
    <t>QHE3_RIYOUZANCOM1</t>
  </si>
  <si>
    <t>利用残高明細コメント2</t>
  </si>
  <si>
    <t>QHE3_RIYOUZANCOM2</t>
  </si>
  <si>
    <t>利用残高明細コメント3</t>
  </si>
  <si>
    <t>QHE3_RIYOUZANCOM3</t>
  </si>
  <si>
    <t>利用残高明細コメント4</t>
  </si>
  <si>
    <t>QHE3_RIYOUZANCOM4</t>
  </si>
  <si>
    <t>利用残高明細コメント5</t>
  </si>
  <si>
    <t>QHE3_RIYOUZANCOM5</t>
  </si>
  <si>
    <t>利用残高明細コメント6</t>
  </si>
  <si>
    <t>QHE3_RIYOUZANCOM6</t>
  </si>
  <si>
    <t>利用残高明細コメント7</t>
  </si>
  <si>
    <t>QHE3_RIYOUZANCOM7</t>
  </si>
  <si>
    <t>利用残高明細コメント8</t>
  </si>
  <si>
    <t>QHE3_RIYOUZANCOM8</t>
  </si>
  <si>
    <t>利用残高明細コメント9</t>
  </si>
  <si>
    <t>QHE3_RIYOUZANCOM9</t>
  </si>
  <si>
    <t>利用残高金額1</t>
  </si>
  <si>
    <t>QHE3_RIYOUZANKNG1</t>
  </si>
  <si>
    <t>利用残高金額2</t>
  </si>
  <si>
    <t>QHE3_RIYOUZANKNG2</t>
  </si>
  <si>
    <t>利用残高金額3</t>
  </si>
  <si>
    <t>QHE3_RIYOUZANKNG3</t>
  </si>
  <si>
    <t>利用残高金額4</t>
  </si>
  <si>
    <t>QHE3_RIYOUZANKNG4</t>
  </si>
  <si>
    <t>利用残高金額5</t>
  </si>
  <si>
    <t>QHE3_RIYOUZANKNG5</t>
  </si>
  <si>
    <t>利用残高金額6</t>
  </si>
  <si>
    <t>QHE3_RIYOUZANKNG6</t>
  </si>
  <si>
    <t>利用残高金額7</t>
  </si>
  <si>
    <t>QHE3_RIYOUZANKNG7</t>
  </si>
  <si>
    <t>利用残高金額8</t>
  </si>
  <si>
    <t>QHE3_RIYOUZANKNG8</t>
  </si>
  <si>
    <t>利用残高金額9</t>
  </si>
  <si>
    <t>QHE3_RIYOUZANKNG9</t>
  </si>
  <si>
    <t>請求明細コメント1</t>
  </si>
  <si>
    <t>QHE3_SEIKYUMEICOM1</t>
  </si>
  <si>
    <t>請求明細コメント2</t>
  </si>
  <si>
    <t>QHE3_SEIKYUMEICOM2</t>
  </si>
  <si>
    <t>請求明細コメント3</t>
  </si>
  <si>
    <t>QHE3_SEIKYUMEICOM3</t>
  </si>
  <si>
    <t>請求明細コメント4</t>
  </si>
  <si>
    <t>QHE3_SEIKYUMEICOM4</t>
  </si>
  <si>
    <t>請求明細コメント5</t>
  </si>
  <si>
    <t>QHE3_SEIKYUMEICOM5</t>
  </si>
  <si>
    <t>請求明細コメント6</t>
  </si>
  <si>
    <t>QHE3_SEIKYUMEICOM6</t>
  </si>
  <si>
    <t>請求明細コメント7</t>
  </si>
  <si>
    <t>QHE3_SEIKYUMEICOM7</t>
  </si>
  <si>
    <t>請求明細コメント8</t>
  </si>
  <si>
    <t>QHE3_SEIKYUMEICOM8</t>
  </si>
  <si>
    <t>請求明細コメント9</t>
  </si>
  <si>
    <t>QHE3_SEIKYUMEICOM9</t>
  </si>
  <si>
    <t>請求金額1</t>
  </si>
  <si>
    <t>QHE3_SEIKYUMEIKNG1</t>
  </si>
  <si>
    <t>請求金額2</t>
  </si>
  <si>
    <t>QHE3_SEIKYUMEIKNG2</t>
  </si>
  <si>
    <t>請求金額3</t>
  </si>
  <si>
    <t>QHE3_SEIKYUMEIKNG3</t>
  </si>
  <si>
    <t>請求金額4</t>
  </si>
  <si>
    <t>QHE3_SEIKYUMEIKNG4</t>
  </si>
  <si>
    <t>請求金額5</t>
  </si>
  <si>
    <t>QHE3_SEIKYUMEIKNG5</t>
  </si>
  <si>
    <t>請求金額6</t>
  </si>
  <si>
    <t>QHE3_SEIKYUMEIKNG6</t>
  </si>
  <si>
    <t>請求金額7</t>
  </si>
  <si>
    <t>QHE3_SEIKYUMEIKNG7</t>
  </si>
  <si>
    <t>請求金額8</t>
  </si>
  <si>
    <t>QHE3_SEIKYUMEIKNG8</t>
  </si>
  <si>
    <t>請求金額9</t>
  </si>
  <si>
    <t>QHE3_SEIKYUMEIKNG9</t>
  </si>
  <si>
    <t>限度額文字</t>
  </si>
  <si>
    <t>QHE3_GENDOGAKUMOJI</t>
  </si>
  <si>
    <t>限度額</t>
  </si>
  <si>
    <t>QHE3_GENDOGAKUCOM</t>
  </si>
  <si>
    <t>ページ数</t>
  </si>
  <si>
    <t>QHE3_PAGECOUNT</t>
  </si>
  <si>
    <t>おわり／つづく</t>
  </si>
  <si>
    <t>QHE3_PAGENEXT</t>
  </si>
  <si>
    <t>QHE3_TOUROKUDATETIME</t>
  </si>
  <si>
    <t>請求書明細情報テーブル</t>
    <phoneticPr fontId="6"/>
  </si>
  <si>
    <t>QHE4_SEIKYUDTLT</t>
    <phoneticPr fontId="6"/>
  </si>
  <si>
    <t>QHE4_KeyRecShikibetsu</t>
  </si>
  <si>
    <t>QHE4_KeySeikyuYm</t>
  </si>
  <si>
    <t>QHE4_KeySeqNo</t>
  </si>
  <si>
    <t>QHE4_KeyBunkatsuNo</t>
  </si>
  <si>
    <t>QHE4_KeyVersionNo</t>
  </si>
  <si>
    <t>レコード番号</t>
  </si>
  <si>
    <t>QHE4_KeyRecNo</t>
  </si>
  <si>
    <t>QHE4_RECKBN</t>
  </si>
  <si>
    <t>編集区分</t>
  </si>
  <si>
    <t>QHE4_HENSYUKBN</t>
  </si>
  <si>
    <t>編集番号</t>
  </si>
  <si>
    <t>QHE4_HENSYUNO</t>
  </si>
  <si>
    <t>QHE4_KAIGYO</t>
  </si>
  <si>
    <t>明細ディティール</t>
  </si>
  <si>
    <t>QHE4_DETAIL</t>
  </si>
  <si>
    <t>QHE4_TOUROKUDATETIME</t>
  </si>
  <si>
    <t>請求書更新履歴テーブル</t>
    <phoneticPr fontId="6"/>
  </si>
  <si>
    <t>QHE5_SEIRIREKIT</t>
    <phoneticPr fontId="6"/>
  </si>
  <si>
    <t>QHE5_KEYSEIKYUYM</t>
  </si>
  <si>
    <t>QHE5_KEYSEQNO</t>
  </si>
  <si>
    <t>QHE5_KEYBUNKATSUNO</t>
  </si>
  <si>
    <t>QHE5_KEYVERSIONNO</t>
  </si>
  <si>
    <t>QHE5_KAIINNO</t>
  </si>
  <si>
    <t>QHE5_TENCD</t>
  </si>
  <si>
    <t>QHE5_TOUZAIKBN</t>
  </si>
  <si>
    <t>QHE5_KIGYOCD</t>
  </si>
  <si>
    <t>QHE5_SUBRNG</t>
  </si>
  <si>
    <t>QHE5_NAIBUKAIIN</t>
  </si>
  <si>
    <t>QHE5_SAGYOKBN</t>
  </si>
  <si>
    <t>QHE5_SEIKYUKNG</t>
  </si>
  <si>
    <t>QHE5_MEMO</t>
  </si>
  <si>
    <t>元分割管理番号</t>
  </si>
  <si>
    <t>QHE5_MOTOBUNKATSUNO</t>
  </si>
  <si>
    <t>元バージョン管理番号</t>
  </si>
  <si>
    <t>QHE5_MOTOVERSIONNO</t>
  </si>
  <si>
    <t>元請求金額</t>
  </si>
  <si>
    <t>QHE5_MOTOSEIKYUKNG</t>
  </si>
  <si>
    <t>QHE5_YUUKOUFLG</t>
  </si>
  <si>
    <t>プリントナンバー</t>
  </si>
  <si>
    <t>QHE5_PRINTNO</t>
  </si>
  <si>
    <t>QHE5_PAGE</t>
  </si>
  <si>
    <t>QHE5_PRINTYMD</t>
  </si>
  <si>
    <t>QHE5_KOUSHINTANTOCD</t>
  </si>
  <si>
    <t>QHE5_KOUSHINTANTOMEI</t>
  </si>
  <si>
    <t>QHE5_KOUSHINDATETIME</t>
  </si>
  <si>
    <t>削除担当コード</t>
  </si>
  <si>
    <t>QHE5_SAKUJOTANTOCD</t>
  </si>
  <si>
    <t>削除担当名</t>
  </si>
  <si>
    <t>QHE5_SAKUJOTANTOMEI</t>
  </si>
  <si>
    <t>QHE5_SAKUJODATETIME</t>
  </si>
  <si>
    <t>QHE5_TOUROKUTANTOCD</t>
  </si>
  <si>
    <t>QHE5_TOUROKUTANTOMEI</t>
  </si>
  <si>
    <t>QHE5_TOUROKUBUSYOCD</t>
  </si>
  <si>
    <t>QHE5_TOUROKUDATETIME</t>
  </si>
  <si>
    <t>請求書更新履歴会員情報テーブル</t>
    <phoneticPr fontId="6"/>
  </si>
  <si>
    <t>QHE6_KEYRECSHIKIBETSU</t>
  </si>
  <si>
    <t>QHE6_KEYSEIKYUYM</t>
  </si>
  <si>
    <t>QHE6_KEYSEQNO</t>
  </si>
  <si>
    <t>QHE6_KEYBUNKATSUNO</t>
  </si>
  <si>
    <t>QHE6_KEYVERSIONNO</t>
  </si>
  <si>
    <t>QHE6_KEYRECNO</t>
  </si>
  <si>
    <t>QHE6_RECORDKBN</t>
  </si>
  <si>
    <t>QHE6_SAKUSEIYMD</t>
  </si>
  <si>
    <t>QHE6_KAIINNO</t>
  </si>
  <si>
    <t>QHE6_TENCD</t>
  </si>
  <si>
    <t>QHE6_KAKUTOKUTENCD</t>
  </si>
  <si>
    <t>QHE6_SEIKYUYM</t>
  </si>
  <si>
    <t>QHE6_KIGYOCD</t>
  </si>
  <si>
    <t>QHE6_SUBRNG</t>
  </si>
  <si>
    <t>QHE6_NAIBUKAIIN</t>
  </si>
  <si>
    <t>QHE6_UNITNO</t>
  </si>
  <si>
    <t>QHE6_TOMECD1</t>
  </si>
  <si>
    <t>QHE6_TOMECD2</t>
  </si>
  <si>
    <t>QHE6_TOMECD3</t>
  </si>
  <si>
    <t>QHE6_TOMECD4</t>
  </si>
  <si>
    <t>QHE6_TOMECD5</t>
  </si>
  <si>
    <t>QHE6_CARDKBN</t>
  </si>
  <si>
    <t>QHE6_HAKKOUGENGO</t>
  </si>
  <si>
    <t>QHE6_HAKKOUYMD</t>
  </si>
  <si>
    <t>QHE6_YUBIN</t>
  </si>
  <si>
    <t>QHE6_ADRS1</t>
  </si>
  <si>
    <t>QHE6_ADRS2</t>
  </si>
  <si>
    <t>QHE6_ADRS3</t>
  </si>
  <si>
    <t>QHE6_ADRS4</t>
  </si>
  <si>
    <t>QHE6_MEIGI</t>
  </si>
  <si>
    <t>QHE6_NUKITORIINF</t>
  </si>
  <si>
    <t>QHE6_ATSUKAICD</t>
  </si>
  <si>
    <t>QHE6_DMTEN</t>
  </si>
  <si>
    <t>QHE6_HMOTOMEI1</t>
  </si>
  <si>
    <t>QHE6_HMOTOYUBIN1</t>
  </si>
  <si>
    <t>QHE6_HMOTOADRS1</t>
  </si>
  <si>
    <t>QHE6_HMOTOTEL1</t>
  </si>
  <si>
    <t>QHE6_HMOTOKYOKANO1</t>
  </si>
  <si>
    <t>QHE6_HMOTOMEI2</t>
  </si>
  <si>
    <t>QHE6_HMOTOYUBIN2</t>
  </si>
  <si>
    <t>QHE6_HMOTOADRS2</t>
  </si>
  <si>
    <t>QHE6_HMOTOTEL2</t>
  </si>
  <si>
    <t>QHE6_HMOTOKYOKANO2</t>
  </si>
  <si>
    <t>QHE6_DANKEICOM</t>
  </si>
  <si>
    <t>QHE6_DANKEIKAISYA</t>
  </si>
  <si>
    <t>QHE6_KYAKUCD</t>
  </si>
  <si>
    <t>QHE6_SHIMEGENGO</t>
  </si>
  <si>
    <t>QHE6_SHIMEYMD</t>
  </si>
  <si>
    <t>QHE6_MONGON1</t>
  </si>
  <si>
    <t>QHE6_MONGON2</t>
  </si>
  <si>
    <t>QHE6_SEIKYUCOM</t>
  </si>
  <si>
    <t>QHE6_SEIKYUKNG</t>
  </si>
  <si>
    <t>QHE6_HIZUKEMEI</t>
  </si>
  <si>
    <t>QHE6_HIKIOTOSHIGENGO</t>
  </si>
  <si>
    <t>QHE6_HIKIOTOSHIYMD</t>
  </si>
  <si>
    <t>QHE6_BANKMEI</t>
  </si>
  <si>
    <t>QHE6_SHITENMEI</t>
  </si>
  <si>
    <t>QHE6_YOKINSYUMOKU</t>
  </si>
  <si>
    <t>QHE6_KOUZANO</t>
  </si>
  <si>
    <t>QHE6_KOUZAMEIGI</t>
  </si>
  <si>
    <t>QHE6_TUKI</t>
  </si>
  <si>
    <t>QHE6_RIYOUZANCOM1</t>
  </si>
  <si>
    <t>QHE6_RIYOUZANCOM2</t>
  </si>
  <si>
    <t>QHE6_RIYOUZANCOM3</t>
  </si>
  <si>
    <t>QHE6_RIYOUZANCOM4</t>
  </si>
  <si>
    <t>QHE6_RIYOUZANCOM5</t>
  </si>
  <si>
    <t>QHE6_RIYOUZANCOM6</t>
  </si>
  <si>
    <t>QHE6_RIYOUZANCOM7</t>
  </si>
  <si>
    <t>QHE6_RIYOUZANCOM8</t>
  </si>
  <si>
    <t>QHE6_RIYOUZANCOM9</t>
  </si>
  <si>
    <t>QHE6_RIYOUZANKNG1</t>
  </si>
  <si>
    <t>QHE6_RIYOUZANKNG2</t>
  </si>
  <si>
    <t>QHE6_RIYOUZANKNG3</t>
  </si>
  <si>
    <t>QHE6_RIYOUZANKNG4</t>
  </si>
  <si>
    <t>QHE6_RIYOUZANKNG5</t>
  </si>
  <si>
    <t>QHE6_RIYOUZANKNG6</t>
  </si>
  <si>
    <t>QHE6_RIYOUZANKNG7</t>
  </si>
  <si>
    <t>QHE6_RIYOUZANKNG8</t>
  </si>
  <si>
    <t>QHE6_RIYOUZANKNG9</t>
  </si>
  <si>
    <t>QHE6_SEIKYUMEICOM1</t>
  </si>
  <si>
    <t>QHE6_SEIKYUMEICOM2</t>
  </si>
  <si>
    <t>QHE6_SEIKYUMEICOM3</t>
  </si>
  <si>
    <t>QHE6_SEIKYUMEICOM4</t>
  </si>
  <si>
    <t>QHE6_SEIKYUMEICOM5</t>
  </si>
  <si>
    <t>QHE6_SEIKYUMEICOM6</t>
  </si>
  <si>
    <t>QHE6_SEIKYUMEICOM7</t>
  </si>
  <si>
    <t>QHE6_SEIKYUMEICOM8</t>
  </si>
  <si>
    <t>QHE6_SEIKYUMEICOM9</t>
  </si>
  <si>
    <t>QHE6_SEIKYUMEIKNG1</t>
  </si>
  <si>
    <t>QHE6_SEIKYUMEIKNG2</t>
  </si>
  <si>
    <t>QHE6_SEIKYUMEIKNG3</t>
  </si>
  <si>
    <t>QHE6_SEIKYUMEIKNG4</t>
  </si>
  <si>
    <t>QHE6_SEIKYUMEIKNG5</t>
  </si>
  <si>
    <t>QHE6_SEIKYUMEIKNG6</t>
  </si>
  <si>
    <t>QHE6_SEIKYUMEIKNG7</t>
  </si>
  <si>
    <t>QHE6_SEIKYUMEIKNG8</t>
  </si>
  <si>
    <t>QHE6_SEIKYUMEIKNG9</t>
  </si>
  <si>
    <t>QHE6_GENDOGAKUMOJI</t>
  </si>
  <si>
    <t>QHE6_GENDOGAKUCOM</t>
  </si>
  <si>
    <t>QHE6_PAGECOUNT</t>
  </si>
  <si>
    <t>QHE6_PAGENEXT</t>
  </si>
  <si>
    <t>登録担当コード</t>
  </si>
  <si>
    <t>QHE6_TOUROKUTANTCD</t>
  </si>
  <si>
    <t>登録担当名</t>
  </si>
  <si>
    <t>QHE6_TOUROKUTANTOMEI</t>
  </si>
  <si>
    <t>QHE6_TOUROKUBUSYOCD</t>
  </si>
  <si>
    <t>QHE6_TOUROKUDATETIME</t>
  </si>
  <si>
    <t>請求書更新履歴明細テーブル</t>
    <phoneticPr fontId="6"/>
  </si>
  <si>
    <t>QHE7_KEYRECSHIKIBETSU</t>
  </si>
  <si>
    <t>QHE7_KEYSEIKYUYM</t>
  </si>
  <si>
    <t>QHE7_KEYSEQNO</t>
  </si>
  <si>
    <t>QHE7_KEYBUNKATSUNO</t>
  </si>
  <si>
    <t>QHE7_KEYVERSIONNO</t>
  </si>
  <si>
    <t>QHE7_KEYRECNO</t>
  </si>
  <si>
    <t>QHE7_RECKBN</t>
  </si>
  <si>
    <t>QHE7_HENSYUKBN</t>
  </si>
  <si>
    <t>QHE7_HENSYUNO</t>
  </si>
  <si>
    <t>QHE7_KAIGYO</t>
  </si>
  <si>
    <t>QHE7_DETAIL</t>
  </si>
  <si>
    <t>QHE7_TOUROKUTANTOCD</t>
  </si>
  <si>
    <t>QHE7_TOUROKUTANTOMEI</t>
  </si>
  <si>
    <t>QHE7_TOUROKUBUSYOCD</t>
  </si>
  <si>
    <t>QHE7_TOUROKUDATETIME</t>
  </si>
  <si>
    <t>請求一覧テーブル</t>
    <phoneticPr fontId="6"/>
  </si>
  <si>
    <t>QHE8_KEYSEIKYUYM</t>
  </si>
  <si>
    <t>QHE8_KEYSEQNO</t>
  </si>
  <si>
    <t>QHE8_KEYBUNKATSUNO</t>
  </si>
  <si>
    <t>QHE8_KEYVERSIONNO</t>
  </si>
  <si>
    <t>QHE8_KigyoCd</t>
  </si>
  <si>
    <t>QHE8_SubRng</t>
  </si>
  <si>
    <t>QHE8_NaibuKaiin</t>
  </si>
  <si>
    <t>QHE8_SEIKYUKNG</t>
  </si>
  <si>
    <t>QHE8_MOTOSEIKYUKNG</t>
  </si>
  <si>
    <t>QHE8_MEMO</t>
  </si>
  <si>
    <t>QHE8_TOUROKUDATETIME</t>
  </si>
  <si>
    <t>QHEA_PRINTNO</t>
  </si>
  <si>
    <t>QHEA_SEIKYUNO</t>
  </si>
  <si>
    <t>QHEA_KOUSHINTANTOCD</t>
  </si>
  <si>
    <t>QHEA_KOUSHINTANTOMEI</t>
  </si>
  <si>
    <t>QHEA_KOUSHINBUSYOCD</t>
  </si>
  <si>
    <t>QHEA_KOUSHINYMD</t>
  </si>
  <si>
    <t>QHEA_KOUSHINTIME</t>
  </si>
  <si>
    <t>QHEC_SEIKYUCNTT</t>
    <phoneticPr fontId="6"/>
  </si>
  <si>
    <t>QHEC_KEYOPERATORID</t>
  </si>
  <si>
    <t>QHEC_KEYCOMPUTERMEI</t>
  </si>
  <si>
    <t>QHEC_KEYTOUZAIKBN</t>
  </si>
  <si>
    <t>QHEC_KEYSYORIDD</t>
  </si>
  <si>
    <t>QHEC_MEMOTOMEOKICNT</t>
  </si>
  <si>
    <t>QHEC_MEMOSYUSEICNT</t>
  </si>
  <si>
    <t>QHEC_MEMOSAIHAKKOCNT</t>
  </si>
  <si>
    <t>QHEC_SHINKICNT</t>
  </si>
  <si>
    <t>QHEC_SYUSEICNT</t>
  </si>
  <si>
    <t>QHEC_TORIKESHICNT</t>
  </si>
  <si>
    <t>QHED_PRINTERT</t>
    <phoneticPr fontId="6"/>
  </si>
  <si>
    <t>QHED_KEYTANMATSUID</t>
  </si>
  <si>
    <t>QHED_GROUPID</t>
  </si>
  <si>
    <t>QHED_PRINTER1</t>
  </si>
  <si>
    <t>QHED_PAPERCASSETTE1</t>
  </si>
  <si>
    <t>QHED_PRINTER2</t>
  </si>
  <si>
    <t>QHED_PAPERCASSETTE2</t>
  </si>
  <si>
    <t>QHED_KOUSHINTANTOCD</t>
  </si>
  <si>
    <t>QHED_KOUSHINTANTOMEI</t>
  </si>
  <si>
    <t>QHED_KOUSHINYMD</t>
  </si>
  <si>
    <t>QHED_KOUSHINTIME</t>
  </si>
  <si>
    <t>QHED_TOUROKUTANTOCD</t>
  </si>
  <si>
    <t>QHED_TOUROKUTANTOMEI</t>
  </si>
  <si>
    <t>QHED_TOUROKUBUSYOCD</t>
  </si>
  <si>
    <t>QHED_TOUROKUYMD</t>
  </si>
  <si>
    <t>QHED_TOUROKUTIME</t>
  </si>
  <si>
    <t>QHEE_PARTTABLET</t>
    <phoneticPr fontId="6"/>
  </si>
  <si>
    <t>QHEE_PRMTABLEMEI</t>
  </si>
  <si>
    <t>QHEE_PRMPARTITIONMEI</t>
  </si>
  <si>
    <t>QHEE_BOUNDTI</t>
  </si>
  <si>
    <t>QHEE_TABLESPACEMEI</t>
  </si>
  <si>
    <t>QHEF_KEYOPERATORID</t>
  </si>
  <si>
    <t>QHEF_KEYCOMPUTERMEI</t>
  </si>
  <si>
    <t>QHEF_KEYSEIKYUYM</t>
  </si>
  <si>
    <t>QHEF_KEYSEQNO</t>
  </si>
  <si>
    <t>QHEF_KEYBUNKATSUNO</t>
  </si>
  <si>
    <t>QHEF_KEYVERSIONNO</t>
  </si>
  <si>
    <t>QHEF_KEYSAGYOKBN</t>
  </si>
  <si>
    <t>QHEF_TOUZAIKBN</t>
  </si>
  <si>
    <t>QHEF_SYORITANTOCD</t>
  </si>
  <si>
    <t>QHEF_SYORITANTOMEI</t>
  </si>
  <si>
    <t>QHEF_SYORIYMD</t>
  </si>
  <si>
    <t>QHEF_SYORITIME</t>
  </si>
  <si>
    <t>QHEF_KAIINNO</t>
  </si>
  <si>
    <t>QHEF_SEIKYUKNG</t>
  </si>
  <si>
    <t>QHEF_SEIKYUKNGMOTO</t>
  </si>
  <si>
    <t>QHEF_MEMO</t>
  </si>
  <si>
    <t>QHEF_HONSHIMEIKAN</t>
  </si>
  <si>
    <t>QHEF_KANRITENCD</t>
  </si>
  <si>
    <t>QHEF_KANRITENMEI</t>
  </si>
  <si>
    <t>QHEF_KOUSHINTANTOCD</t>
  </si>
  <si>
    <t>QHEG_KEYKIGYOCD</t>
  </si>
  <si>
    <t>QHEG_KEYSUBRNG</t>
  </si>
  <si>
    <t>QHEG_KEYNAIBUKAIIN</t>
  </si>
  <si>
    <t>QHEG_KEYSEIKYUYM</t>
  </si>
  <si>
    <t>更新内容</t>
  </si>
  <si>
    <t>QHEG_KOUSHINNAIYO</t>
  </si>
  <si>
    <t>更新者ＩＤ</t>
  </si>
  <si>
    <t>QHEG_KOUSHINID</t>
  </si>
  <si>
    <t>QHEG_KOUSHINDATE</t>
  </si>
  <si>
    <t>QHEG_KOUSHINTIME</t>
  </si>
  <si>
    <t>登録者ＩＤ</t>
  </si>
  <si>
    <t>QHEG_TOUROKUID</t>
  </si>
  <si>
    <t>QHEG_TOUROKUDATE</t>
  </si>
  <si>
    <t>QHEG_TOUROKUTIME</t>
  </si>
  <si>
    <t>QJA（領収書）</t>
    <phoneticPr fontId="2"/>
  </si>
  <si>
    <t>領収証メモテーブル</t>
  </si>
  <si>
    <t>QJA1_RyoushuMemoT</t>
  </si>
  <si>
    <t>発行者マスタ</t>
  </si>
  <si>
    <t>QJA2_HakkoushaM</t>
  </si>
  <si>
    <t>領収証テーブル</t>
  </si>
  <si>
    <t>QJA3_RyoushushoT</t>
  </si>
  <si>
    <t>領収証アラームテーブル</t>
  </si>
  <si>
    <t>QJA4_RyoushuAlamT</t>
  </si>
  <si>
    <t>印紙税マスタ</t>
  </si>
  <si>
    <t>QJA5_InshizeiM</t>
  </si>
  <si>
    <t>発行管理台帳テーブル</t>
  </si>
  <si>
    <t>QJA6_HakkouKanriT</t>
  </si>
  <si>
    <t>印紙税テーブル</t>
  </si>
  <si>
    <t>QJA7_InshizeiT</t>
  </si>
  <si>
    <t>管理店別印紙種別テーブル</t>
  </si>
  <si>
    <t>QJA8_KanriinshiT</t>
  </si>
  <si>
    <t>QJA1_PRMKigyouCd</t>
  </si>
  <si>
    <t>QJA1_PRMSubRangeKey</t>
  </si>
  <si>
    <t>QJA1_PRMNaibuKaiinNo</t>
  </si>
  <si>
    <t>主キー・作成日付</t>
  </si>
  <si>
    <t>QJA1_PRMSakuseiYmd</t>
  </si>
  <si>
    <t>主キー・作成時間</t>
  </si>
  <si>
    <t>QJA1_PRMSakuseiTime</t>
  </si>
  <si>
    <t>QJA1_PRMMemoNo</t>
  </si>
  <si>
    <t>QJA1_KaiinNo</t>
  </si>
  <si>
    <t>共通・管理店</t>
  </si>
  <si>
    <t>QJA1_KanriTen</t>
  </si>
  <si>
    <t>QJA1_TouzaiKbn</t>
  </si>
  <si>
    <t>領収証メモ・作業区分</t>
  </si>
  <si>
    <t>QJA1_RYOSagyouKbn</t>
  </si>
  <si>
    <t>領収証メモ・依頼日</t>
  </si>
  <si>
    <t>QJA1_RYOIraiYMD</t>
  </si>
  <si>
    <t>領収証メモ・受付担当者</t>
  </si>
  <si>
    <t>QJA1_RYOUkeTantoushaMei</t>
  </si>
  <si>
    <t>領収証メモ・依頼者</t>
  </si>
  <si>
    <t>QJA1_RYOIraisha</t>
  </si>
  <si>
    <t>領収証メモ・お届け方法コード</t>
  </si>
  <si>
    <t>QJA1_RYOOtodokeCd</t>
  </si>
  <si>
    <t>領収証メモ・外商担当</t>
  </si>
  <si>
    <t>QJA1_RYOGaisho</t>
  </si>
  <si>
    <t>領収証メモ・名義１</t>
  </si>
  <si>
    <t>QJA1_RYOMeigi1</t>
  </si>
  <si>
    <t>領収証メモ・名義２</t>
  </si>
  <si>
    <t>QJA1_RYOMeigi2</t>
  </si>
  <si>
    <t>領収証メモ・件名コード</t>
  </si>
  <si>
    <t>QJA1_RYOKenMeiCd</t>
  </si>
  <si>
    <t>領収証メモ・入金日</t>
  </si>
  <si>
    <t>QJA1_RYONyukinBi</t>
  </si>
  <si>
    <t>領収証メモ・入金金額</t>
  </si>
  <si>
    <t>QJA1_RYONyukinKng</t>
  </si>
  <si>
    <t>領収証メモ・入金明細番号</t>
  </si>
  <si>
    <t>QJA1_RYONyukinMeisai</t>
  </si>
  <si>
    <t>領収証メモ・処理通番</t>
  </si>
  <si>
    <t>QJA1_RYOShoriNo</t>
  </si>
  <si>
    <t>領収証メモ・領収証番号</t>
  </si>
  <si>
    <t>QJA1_RYORyoushuNo</t>
  </si>
  <si>
    <t>会員メモコード</t>
  </si>
  <si>
    <t>QJA1_KaiinMemo</t>
  </si>
  <si>
    <t>メモ処理日・担当者コード</t>
  </si>
  <si>
    <t>QJA1_MemoTantoushaCd</t>
  </si>
  <si>
    <t>メモ処理日・担当者名</t>
  </si>
  <si>
    <t>QJA1_MemoTantoushaMei</t>
  </si>
  <si>
    <t>メモ処理日・日付</t>
  </si>
  <si>
    <t>QJA1_MemoYmd</t>
  </si>
  <si>
    <t>メモ処理日・時間</t>
  </si>
  <si>
    <t>QJA1_MemoTime</t>
  </si>
  <si>
    <t>QJA1_KOUTantoushaCd</t>
  </si>
  <si>
    <t>QJA1_KOUTantoushaMei</t>
  </si>
  <si>
    <t>QJA1_KOUYmd</t>
  </si>
  <si>
    <t>QJA1_KOUTime</t>
  </si>
  <si>
    <t>QJA1_TOUTantoushaCd</t>
  </si>
  <si>
    <t>QJA1_TOUTantoushaMei</t>
  </si>
  <si>
    <t>QJA1_TOUBushoCd</t>
  </si>
  <si>
    <t>QJA1_TOUYmd</t>
  </si>
  <si>
    <t>QJA1_TOUTime</t>
  </si>
  <si>
    <t>発行者マスタ</t>
    <phoneticPr fontId="6"/>
  </si>
  <si>
    <t>QJA2_HakkoushaM</t>
    <phoneticPr fontId="6"/>
  </si>
  <si>
    <t>Ver 1.00     1999/01/29 作成
Ver 1.01     1999/02/17 修正</t>
  </si>
  <si>
    <t>QJA2_PRMKigyouCd</t>
  </si>
  <si>
    <t>QJA2_PRMSubRangeKey</t>
  </si>
  <si>
    <t>QJA2_PRMNaibuKaiinNo</t>
  </si>
  <si>
    <t>住所情報・住所コード</t>
  </si>
  <si>
    <t>QJA2_JSHJyushoCd</t>
  </si>
  <si>
    <t>住所情報・郵便番号</t>
  </si>
  <si>
    <t>QJA2_JSHYubinNo</t>
  </si>
  <si>
    <t>住所情報・住所名（漢字）</t>
  </si>
  <si>
    <t>QJA2_JSHJyushoMeiKan</t>
  </si>
  <si>
    <t>住所情報・番地（漢字）</t>
  </si>
  <si>
    <t>QJA2_JSHBanchiKan</t>
  </si>
  <si>
    <t>住所情報・方書（漢字）</t>
  </si>
  <si>
    <t>QJA2_JSHKataKan</t>
  </si>
  <si>
    <t>住所情報・宛名</t>
  </si>
  <si>
    <t>QJA2_JSHAtena</t>
  </si>
  <si>
    <t>QJA2_IraiYMD</t>
  </si>
  <si>
    <t>受付担当者名</t>
  </si>
  <si>
    <t>QJA2_UkeTantoushaMei</t>
  </si>
  <si>
    <t>依頼者コード</t>
  </si>
  <si>
    <t>QJA2_Iraisha</t>
  </si>
  <si>
    <t>お届け方法</t>
  </si>
  <si>
    <t>QJA2_OtodokeCd</t>
  </si>
  <si>
    <t>外商担当</t>
  </si>
  <si>
    <t>QJA2_Gaisho</t>
  </si>
  <si>
    <t>QJA2_Coment</t>
  </si>
  <si>
    <t>定例発行通常・発行区分</t>
  </si>
  <si>
    <t>QJA2_TTUHakkouKbn</t>
  </si>
  <si>
    <t>定例発行通常・名義11</t>
  </si>
  <si>
    <t>QJA2_TTUMeigi11</t>
  </si>
  <si>
    <t>定例発行通常・名義12</t>
  </si>
  <si>
    <t>QJA2_TTUMeigi12</t>
  </si>
  <si>
    <t>定例発行通常・件名コード1</t>
  </si>
  <si>
    <t>QJA2_TTUKenMeiCd1</t>
  </si>
  <si>
    <t>定例発行通常・領収証金額1</t>
  </si>
  <si>
    <t>QJA2_TTURyoushuKng1</t>
  </si>
  <si>
    <t>定例発行通常・領収証枚数1</t>
  </si>
  <si>
    <t>QJA2_TTURyoushuSu1</t>
  </si>
  <si>
    <t>定例発行通常・名義21</t>
  </si>
  <si>
    <t>QJA2_TTUMeigi21</t>
  </si>
  <si>
    <t>定例発行通常・名義22</t>
  </si>
  <si>
    <t>QJA2_TTUMeigi22</t>
  </si>
  <si>
    <t>定例発行通常・件名コード2</t>
  </si>
  <si>
    <t>QJA2_TTUKenMeiCd2</t>
  </si>
  <si>
    <t>定例発行通常・領収証金額2</t>
  </si>
  <si>
    <t>QJA2_TTURyoushuKng2</t>
  </si>
  <si>
    <t>定例発行通常・領収証枚数2</t>
  </si>
  <si>
    <t>QJA2_TTURyoushuSu2</t>
  </si>
  <si>
    <t>定例発行通常・名義31</t>
  </si>
  <si>
    <t>QJA2_TTUMeigi31</t>
  </si>
  <si>
    <t>定例発行通常・名義32</t>
  </si>
  <si>
    <t>QJA2_TTUMeigi32</t>
  </si>
  <si>
    <t>定例発行通常・件名コード3</t>
  </si>
  <si>
    <t>QJA2_TTUKenMeiCd3</t>
  </si>
  <si>
    <t>定例発行通常・領収証金額3</t>
  </si>
  <si>
    <t>QJA2_TTURyoushuKng3</t>
  </si>
  <si>
    <t>定例発行通常・領収証枚数3</t>
  </si>
  <si>
    <t>QJA2_TTURyoushuSu3</t>
  </si>
  <si>
    <t>定例発行月指定・1発行区分</t>
  </si>
  <si>
    <t>QJA2_TGE1HakkouKbn</t>
  </si>
  <si>
    <t>定例発行月指定・1名義11</t>
  </si>
  <si>
    <t>QJA2_TGE1Meigi11</t>
  </si>
  <si>
    <t>定例発行月指定・1名義12</t>
  </si>
  <si>
    <t>QJA2_TGE1Meigi12</t>
  </si>
  <si>
    <t>定例発行月指定・1件名コード1</t>
  </si>
  <si>
    <t>QJA2_TGE1KenMeiCd1</t>
  </si>
  <si>
    <t>定例発行月指定・1領収証金額1</t>
  </si>
  <si>
    <t>QJA2_TGE1RyoushuKng1</t>
  </si>
  <si>
    <t>定例発行月指定・1領収証枚数1</t>
  </si>
  <si>
    <t>QJA2_TGE1RyoushuSu1</t>
  </si>
  <si>
    <t>定例発行月指定・1名義21</t>
  </si>
  <si>
    <t>QJA2_TGE1Meigi21</t>
  </si>
  <si>
    <t>定例発行月指定・1名義22</t>
  </si>
  <si>
    <t>QJA2_TGE1Meigi22</t>
  </si>
  <si>
    <t>定例発行月指定・1件名コード2</t>
  </si>
  <si>
    <t>QJA2_TGE1KenMeiCd2</t>
  </si>
  <si>
    <t>定例発行月指定・1領収証金額2</t>
  </si>
  <si>
    <t>QJA2_TGE1RyoushuKng2</t>
  </si>
  <si>
    <t>定例発行月指定・1領収証枚数2</t>
  </si>
  <si>
    <t>QJA2_TGE1RyoushuSu2</t>
  </si>
  <si>
    <t>定例発行月指定・1名義31</t>
  </si>
  <si>
    <t>QJA2_TGE1Meigi31</t>
  </si>
  <si>
    <t>定例発行月指定・1名義32</t>
  </si>
  <si>
    <t>QJA2_TGE1Meigi32</t>
  </si>
  <si>
    <t>定例発行月指定・1件名コード3</t>
  </si>
  <si>
    <t>QJA2_TGE1KenMeiCd3</t>
  </si>
  <si>
    <t>定例発行月指定・1領収証金額3</t>
  </si>
  <si>
    <t>QJA2_TGE1RyoushuKng3</t>
  </si>
  <si>
    <t>定例発行月指定・1領収証枚数3</t>
  </si>
  <si>
    <t>QJA2_TGE1RyoushuSu3</t>
  </si>
  <si>
    <t>定例発行月指定・2発行区分</t>
  </si>
  <si>
    <t>QJA2_TGE2HakkouKbn</t>
  </si>
  <si>
    <t>定例発行月指定・2名義11</t>
  </si>
  <si>
    <t>QJA2_TGE2Meigi11</t>
  </si>
  <si>
    <t>定例発行月指定・2名義12</t>
  </si>
  <si>
    <t>QJA2_TGE2Meigi12</t>
  </si>
  <si>
    <t>定例発行月指定・2件名コード1</t>
  </si>
  <si>
    <t>QJA2_TGE2KenMeiCd1</t>
  </si>
  <si>
    <t>定例発行月指定・2領収証金額1</t>
  </si>
  <si>
    <t>QJA2_TGE2RyoushuKng1</t>
  </si>
  <si>
    <t>定例発行月指定・2領収証枚数1</t>
  </si>
  <si>
    <t>QJA2_TGE2RyoushuSu1</t>
  </si>
  <si>
    <t>定例発行月指定・2名義21</t>
  </si>
  <si>
    <t>QJA2_TGE2Meigi21</t>
  </si>
  <si>
    <t>定例発行月指定・2名義22</t>
  </si>
  <si>
    <t>QJA2_TGE2Meigi22</t>
  </si>
  <si>
    <t>定例発行月指定・2件名コード2</t>
  </si>
  <si>
    <t>QJA2_TGE2KenMeiCd2</t>
  </si>
  <si>
    <t>定例発行月指定・2領収証金額2</t>
  </si>
  <si>
    <t>QJA2_TGE2RyoushuKng2</t>
  </si>
  <si>
    <t>定例発行月指定・2領収証枚数2</t>
  </si>
  <si>
    <t>QJA2_TGE2RyoushuSu2</t>
  </si>
  <si>
    <t>定例発行月指定・2名義31</t>
  </si>
  <si>
    <t>QJA2_TGE2Meigi31</t>
  </si>
  <si>
    <t>定例発行月指定・2名義32</t>
  </si>
  <si>
    <t>QJA2_TGE2Meigi32</t>
  </si>
  <si>
    <t>定例発行月指定・2件名コード3</t>
  </si>
  <si>
    <t>QJA2_TGE2KenMeiCd3</t>
  </si>
  <si>
    <t>定例発行月指定・2領収証金額3</t>
  </si>
  <si>
    <t>QJA2_TGE2RyoushuKng3</t>
  </si>
  <si>
    <t>定例発行月指定・2領収証枚数3</t>
  </si>
  <si>
    <t>QJA2_TGE2RyoushuSu3</t>
  </si>
  <si>
    <t>定例発行月指定・3発行区分</t>
  </si>
  <si>
    <t>QJA2_TGE3HakkouKbn</t>
  </si>
  <si>
    <t>定例発行月指定・3名義11</t>
  </si>
  <si>
    <t>QJA2_TGE3Meigi11</t>
  </si>
  <si>
    <t>定例発行月指定・3名義12</t>
  </si>
  <si>
    <t>QJA2_TGE3Meigi12</t>
  </si>
  <si>
    <t>定例発行月指定・3件名コード1</t>
  </si>
  <si>
    <t>QJA2_TGE3KenMeiCd1</t>
  </si>
  <si>
    <t>定例発行月指定・3領収証金額1</t>
  </si>
  <si>
    <t>QJA2_TGE3RyoushuKng1</t>
  </si>
  <si>
    <t>定例発行月指定・3領収証枚数1</t>
  </si>
  <si>
    <t>QJA2_TGE3RyoushuSu1</t>
  </si>
  <si>
    <t>定例発行月指定・3名義21</t>
  </si>
  <si>
    <t>QJA2_TGE3Meigi21</t>
  </si>
  <si>
    <t>定例発行月指定・3名義22</t>
  </si>
  <si>
    <t>QJA2_TGE3Meigi22</t>
  </si>
  <si>
    <t>定例発行月指定・3件名コード2</t>
  </si>
  <si>
    <t>QJA2_TGE3KenMeiCd2</t>
  </si>
  <si>
    <t>定例発行月指定・3領収証金額2</t>
  </si>
  <si>
    <t>QJA2_TGE3RyoushuKng2</t>
  </si>
  <si>
    <t>定例発行月指定・3領収証枚数2</t>
  </si>
  <si>
    <t>QJA2_TGE3RyoushuSu2</t>
  </si>
  <si>
    <t>定例発行月指定・3名義31</t>
  </si>
  <si>
    <t>QJA2_TGE3Meigi31</t>
  </si>
  <si>
    <t>定例発行月指定・3名義32</t>
  </si>
  <si>
    <t>QJA2_TGE3Meigi32</t>
  </si>
  <si>
    <t>定例発行月指定・3件名コード3</t>
  </si>
  <si>
    <t>QJA2_TGE3KenMeiCd3</t>
  </si>
  <si>
    <t>定例発行月指定・3領収証金額3</t>
  </si>
  <si>
    <t>QJA2_TGE3RyoushuKng3</t>
  </si>
  <si>
    <t>定例発行月指定・3領収証枚数3</t>
  </si>
  <si>
    <t>QJA2_TGE3RyoushuSu3</t>
  </si>
  <si>
    <t>定例発行月指定・4発行区分</t>
  </si>
  <si>
    <t>QJA2_TGE4HakkouKbn</t>
  </si>
  <si>
    <t>定例発行月指定・4名義11</t>
  </si>
  <si>
    <t>QJA2_TGE4Meigi11</t>
  </si>
  <si>
    <t>定例発行月指定・4名義12</t>
  </si>
  <si>
    <t>QJA2_TGE4Meigi12</t>
  </si>
  <si>
    <t>定例発行月指定・4件名コード1</t>
  </si>
  <si>
    <t>QJA2_TGE4KenMeiCd1</t>
  </si>
  <si>
    <t>定例発行月指定・4領収証金額1</t>
  </si>
  <si>
    <t>QJA2_TGE4RyoushuKng1</t>
  </si>
  <si>
    <t>定例発行月指定・4領収証枚数1</t>
  </si>
  <si>
    <t>QJA2_TGE4RyoushuSu1</t>
  </si>
  <si>
    <t>定例発行月指定・4名義21</t>
  </si>
  <si>
    <t>QJA2_TGE4Meigi21</t>
  </si>
  <si>
    <t>定例発行月指定・4名義22</t>
  </si>
  <si>
    <t>QJA2_TGE4Meigi22</t>
  </si>
  <si>
    <t>定例発行月指定・4件名コード2</t>
  </si>
  <si>
    <t>QJA2_TGE4KenMeiCd2</t>
  </si>
  <si>
    <t>定例発行月指定・4領収証金額2</t>
  </si>
  <si>
    <t>QJA2_TGE4RyoushuKng2</t>
  </si>
  <si>
    <t>定例発行月指定・4領収証枚数2</t>
  </si>
  <si>
    <t>QJA2_TGE4RyoushuSu2</t>
  </si>
  <si>
    <t>定例発行月指定・4名義31</t>
  </si>
  <si>
    <t>QJA2_TGE4Meigi31</t>
  </si>
  <si>
    <t>定例発行月指定・4名義32</t>
  </si>
  <si>
    <t>QJA2_TGE4Meigi32</t>
  </si>
  <si>
    <t>定例発行月指定・4件名コード3</t>
  </si>
  <si>
    <t>QJA2_TGE4KenMeiCd3</t>
  </si>
  <si>
    <t>定例発行月指定・4領収証金額3</t>
  </si>
  <si>
    <t>QJA2_TGE4RyoushuKng3</t>
  </si>
  <si>
    <t>定例発行月指定・4領収証枚数3</t>
  </si>
  <si>
    <t>QJA2_TGE4RyoushuSu3</t>
  </si>
  <si>
    <t>定例発行月指定・5発行区分</t>
  </si>
  <si>
    <t>QJA2_TGE5HakkouKbn</t>
  </si>
  <si>
    <t>定例発行月指定・5名義11</t>
  </si>
  <si>
    <t>QJA2_TGE5Meigi11</t>
  </si>
  <si>
    <t>定例発行月指定・5名義12</t>
  </si>
  <si>
    <t>QJA2_TGE5Meigi12</t>
  </si>
  <si>
    <t>定例発行月指定・5件名コード1</t>
  </si>
  <si>
    <t>QJA2_TGE5KenMeiCd1</t>
  </si>
  <si>
    <t>定例発行月指定・5領収証金額1</t>
  </si>
  <si>
    <t>QJA2_TGE5RyoushuKng1</t>
  </si>
  <si>
    <t>定例発行月指定・5領収証枚数1</t>
  </si>
  <si>
    <t>QJA2_TGE5RyoushuSu1</t>
  </si>
  <si>
    <t>定例発行月指定・5名義21</t>
  </si>
  <si>
    <t>QJA2_TGE5Meigi21</t>
  </si>
  <si>
    <t>定例発行月指定・5名義22</t>
  </si>
  <si>
    <t>QJA2_TGE5Meigi22</t>
  </si>
  <si>
    <t>定例発行月指定・5件名コード2</t>
  </si>
  <si>
    <t>QJA2_TGE5KenMeiCd2</t>
  </si>
  <si>
    <t>定例発行月指定・5領収証金額2</t>
  </si>
  <si>
    <t>QJA2_TGE5RyoushuKng2</t>
  </si>
  <si>
    <t>定例発行月指定・5領収証枚数2</t>
  </si>
  <si>
    <t>QJA2_TGE5RyoushuSu2</t>
  </si>
  <si>
    <t>定例発行月指定・5名義31</t>
  </si>
  <si>
    <t>QJA2_TGE5Meigi31</t>
  </si>
  <si>
    <t>定例発行月指定・5名義32</t>
  </si>
  <si>
    <t>QJA2_TGE5Meigi32</t>
  </si>
  <si>
    <t>定例発行月指定・5件名コード3</t>
  </si>
  <si>
    <t>QJA2_TGE5KenMeiCd3</t>
  </si>
  <si>
    <t>定例発行月指定・5領収証金額3</t>
  </si>
  <si>
    <t>QJA2_TGE5RyoushuKng3</t>
  </si>
  <si>
    <t>定例発行月指定・5領収証枚数3</t>
  </si>
  <si>
    <t>QJA2_TGE5RyoushuSu3</t>
  </si>
  <si>
    <t>定例発行月指定・6発行区分</t>
  </si>
  <si>
    <t>QJA2_TGE6HakkouKbn</t>
  </si>
  <si>
    <t>定例発行月指定・6名義11</t>
  </si>
  <si>
    <t>QJA2_TGE6Meigi11</t>
  </si>
  <si>
    <t>定例発行月指定・6名義12</t>
  </si>
  <si>
    <t>QJA2_TGE6Meigi12</t>
  </si>
  <si>
    <t>定例発行月指定・6件名コード1</t>
  </si>
  <si>
    <t>QJA2_TGE6KenMeiCd1</t>
  </si>
  <si>
    <t>定例発行月指定・6領収証金額1</t>
  </si>
  <si>
    <t>QJA2_TGE6RyoushuKng1</t>
  </si>
  <si>
    <t>定例発行月指定・6領収証枚数1</t>
  </si>
  <si>
    <t>QJA2_TGE6RyoushuSu1</t>
  </si>
  <si>
    <t>定例発行月指定・6名義21</t>
  </si>
  <si>
    <t>QJA2_TGE6Meigi21</t>
  </si>
  <si>
    <t>定例発行月指定・6名義22</t>
  </si>
  <si>
    <t>QJA2_TGE6Meigi22</t>
  </si>
  <si>
    <t>定例発行月指定・6件名コード2</t>
  </si>
  <si>
    <t>QJA2_TGE6KenMeiCd2</t>
  </si>
  <si>
    <t>定例発行月指定・6領収証金額2</t>
  </si>
  <si>
    <t>QJA2_TGE6RyoushuKng2</t>
  </si>
  <si>
    <t>定例発行月指定・6領収証枚数2</t>
  </si>
  <si>
    <t>QJA2_TGE6RyoushuSu2</t>
  </si>
  <si>
    <t>定例発行月指定・6名義31</t>
  </si>
  <si>
    <t>QJA2_TGE6Meigi31</t>
  </si>
  <si>
    <t>定例発行月指定・6名義32</t>
  </si>
  <si>
    <t>QJA2_TGE6Meigi32</t>
  </si>
  <si>
    <t>定例発行月指定・6件名コード3</t>
  </si>
  <si>
    <t>QJA2_TGE6KenMeiCd3</t>
  </si>
  <si>
    <t>定例発行月指定・6領収証金額3</t>
  </si>
  <si>
    <t>QJA2_TGE6RyoushuKng3</t>
  </si>
  <si>
    <t>定例発行月指定・6領収証枚数3</t>
  </si>
  <si>
    <t>QJA2_TGE6RyoushuSu3</t>
  </si>
  <si>
    <t>定例発行月指定・7発行区分</t>
  </si>
  <si>
    <t>QJA2_TGE7HakkouKbn</t>
  </si>
  <si>
    <t>定例発行月指定・7名義11</t>
  </si>
  <si>
    <t>QJA2_TGE7Meigi11</t>
  </si>
  <si>
    <t>定例発行月指定・7名義12</t>
  </si>
  <si>
    <t>QJA2_TGE7Meigi12</t>
  </si>
  <si>
    <t>定例発行月指定・7件名コード1</t>
  </si>
  <si>
    <t>QJA2_TGE7KenMeiCd1</t>
  </si>
  <si>
    <t>定例発行月指定・7領収証金額1</t>
  </si>
  <si>
    <t>QJA2_TGE7RyoushuKng1</t>
  </si>
  <si>
    <t>定例発行月指定・7領収証枚数1</t>
  </si>
  <si>
    <t>QJA2_TGE7RyoushuSu1</t>
  </si>
  <si>
    <t>定例発行月指定・7名義21</t>
  </si>
  <si>
    <t>QJA2_TGE7Meigi21</t>
  </si>
  <si>
    <t>定例発行月指定・7名義22</t>
  </si>
  <si>
    <t>QJA2_TGE7Meigi22</t>
  </si>
  <si>
    <t>定例発行月指定・7件名コード2</t>
  </si>
  <si>
    <t>QJA2_TGE7KenMeiCd2</t>
  </si>
  <si>
    <t>定例発行月指定・7領収証金額2</t>
  </si>
  <si>
    <t>QJA2_TGE7RyoushuKng2</t>
  </si>
  <si>
    <t>定例発行月指定・7領収証枚数2</t>
  </si>
  <si>
    <t>QJA2_TGE7RyoushuSu2</t>
  </si>
  <si>
    <t>定例発行月指定・7名義31</t>
  </si>
  <si>
    <t>QJA2_TGE7Meigi31</t>
  </si>
  <si>
    <t>定例発行月指定・7名義32</t>
  </si>
  <si>
    <t>QJA2_TGE7Meigi32</t>
  </si>
  <si>
    <t>定例発行月指定・7件名コード3</t>
  </si>
  <si>
    <t>QJA2_TGE7KenMeiCd3</t>
  </si>
  <si>
    <t>定例発行月指定・7領収証金額3</t>
  </si>
  <si>
    <t>QJA2_TGE7RyoushuKng3</t>
  </si>
  <si>
    <t>定例発行月指定・7領収証枚数3</t>
  </si>
  <si>
    <t>QJA2_TGE7RyoushuSu3</t>
  </si>
  <si>
    <t>定例発行月指定・8発行区分</t>
  </si>
  <si>
    <t>QJA2_TGE8HakkouKbn</t>
  </si>
  <si>
    <t>定例発行月指定・8名義11</t>
  </si>
  <si>
    <t>QJA2_TGE8Meigi11</t>
  </si>
  <si>
    <t>定例発行月指定・8名義12</t>
  </si>
  <si>
    <t>QJA2_TGE8Meigi12</t>
  </si>
  <si>
    <t>定例発行月指定・8件名コード1</t>
  </si>
  <si>
    <t>QJA2_TGE8KenMeiCd1</t>
  </si>
  <si>
    <t>定例発行月指定・8領収証金額1</t>
  </si>
  <si>
    <t>QJA2_TGE8RyoushuKng1</t>
  </si>
  <si>
    <t>定例発行月指定・8領収証枚数1</t>
  </si>
  <si>
    <t>QJA2_TGE8RyoushuSu1</t>
  </si>
  <si>
    <t>定例発行月指定・8名義21</t>
  </si>
  <si>
    <t>QJA2_TGE8Meigi21</t>
  </si>
  <si>
    <t>定例発行月指定・8名義22</t>
  </si>
  <si>
    <t>QJA2_TGE8Meigi22</t>
  </si>
  <si>
    <t>定例発行月指定・8件名コード2</t>
  </si>
  <si>
    <t>QJA2_TGE8KenMeiCd2</t>
  </si>
  <si>
    <t>定例発行月指定・8領収証金額2</t>
  </si>
  <si>
    <t>QJA2_TGE8RyoushuKng2</t>
  </si>
  <si>
    <t>定例発行月指定・8領収証枚数2</t>
  </si>
  <si>
    <t>QJA2_TGE8RyoushuSu2</t>
  </si>
  <si>
    <t>定例発行月指定・8名義31</t>
  </si>
  <si>
    <t>QJA2_TGE8Meigi31</t>
  </si>
  <si>
    <t>定例発行月指定・8名義32</t>
  </si>
  <si>
    <t>QJA2_TGE8Meigi32</t>
  </si>
  <si>
    <t>定例発行月指定・8件名コード3</t>
  </si>
  <si>
    <t>QJA2_TGE8KenMeiCd3</t>
  </si>
  <si>
    <t>定例発行月指定・8領収証金額3</t>
  </si>
  <si>
    <t>QJA2_TGE8RyoushuKng3</t>
  </si>
  <si>
    <t>定例発行月指定・8領収証枚数3</t>
  </si>
  <si>
    <t>QJA2_TGE8RyoushuSu3</t>
  </si>
  <si>
    <t>定例発行月指定・9発行区分</t>
  </si>
  <si>
    <t>QJA2_TGE9HakkouKbn</t>
  </si>
  <si>
    <t>定例発行月指定・9名義11</t>
  </si>
  <si>
    <t>QJA2_TGE9Meigi11</t>
  </si>
  <si>
    <t>定例発行月指定・9名義12</t>
  </si>
  <si>
    <t>QJA2_TGE9Meigi12</t>
  </si>
  <si>
    <t>定例発行月指定・9件名コード1</t>
  </si>
  <si>
    <t>QJA2_TGE9KenMeiCd1</t>
  </si>
  <si>
    <t>定例発行月指定・9領収証金額1</t>
  </si>
  <si>
    <t>QJA2_TGE9RyoushuKng1</t>
  </si>
  <si>
    <t>定例発行月指定・9領収証枚数1</t>
  </si>
  <si>
    <t>QJA2_TGE9RyoushuSu1</t>
  </si>
  <si>
    <t>定例発行月指定・9名義21</t>
  </si>
  <si>
    <t>QJA2_TGE9Meigi21</t>
  </si>
  <si>
    <t>定例発行月指定・9名義22</t>
  </si>
  <si>
    <t>QJA2_TGE9Meigi22</t>
  </si>
  <si>
    <t>定例発行月指定・9件名コード2</t>
  </si>
  <si>
    <t>QJA2_TGE9KenMeiCd2</t>
  </si>
  <si>
    <t>定例発行月指定・9領収証金額2</t>
  </si>
  <si>
    <t>QJA2_TGE9RyoushuKng2</t>
  </si>
  <si>
    <t>定例発行月指定・9領収証枚数2</t>
  </si>
  <si>
    <t>QJA2_TGE9RyoushuSu2</t>
  </si>
  <si>
    <t>定例発行月指定・9名義31</t>
  </si>
  <si>
    <t>QJA2_TGE9Meigi31</t>
  </si>
  <si>
    <t>定例発行月指定・9名義32</t>
  </si>
  <si>
    <t>QJA2_TGE9Meigi32</t>
  </si>
  <si>
    <t>定例発行月指定・9件名コード3</t>
  </si>
  <si>
    <t>QJA2_TGE9KenMeiCd3</t>
  </si>
  <si>
    <t>定例発行月指定・9領収証金額3</t>
  </si>
  <si>
    <t>QJA2_TGE9RyoushuKng3</t>
  </si>
  <si>
    <t>定例発行月指定・9領収証枚数3</t>
  </si>
  <si>
    <t>QJA2_TGE9RyoushuSu3</t>
  </si>
  <si>
    <t>定例発行月指定・Ａ発行区分</t>
  </si>
  <si>
    <t>QJA2_TGEAHakkouKbn</t>
  </si>
  <si>
    <t>定例発行月指定・Ａ名義11</t>
  </si>
  <si>
    <t>QJA2_TGEAMeigi11</t>
  </si>
  <si>
    <t>定例発行月指定・Ａ名義12</t>
  </si>
  <si>
    <t>QJA2_TGEAMeigi12</t>
  </si>
  <si>
    <t>定例発行月指定・Ａ件名コード1</t>
  </si>
  <si>
    <t>QJA2_TGEAKenMeiCd1</t>
  </si>
  <si>
    <t>定例発行月指定・Ａ領収証金額1</t>
  </si>
  <si>
    <t>QJA2_TGEARyoushuKng1</t>
  </si>
  <si>
    <t>定例発行月指定・Ａ領収証枚数1</t>
  </si>
  <si>
    <t>QJA2_TGEARyoushuSu1</t>
  </si>
  <si>
    <t>定例発行月指定・Ａ名義21</t>
  </si>
  <si>
    <t>QJA2_TGEAMeigi21</t>
  </si>
  <si>
    <t>定例発行月指定・Ａ名義22</t>
  </si>
  <si>
    <t>QJA2_TGEAMeigi22</t>
  </si>
  <si>
    <t>定例発行月指定・Ａ件名コード2</t>
  </si>
  <si>
    <t>QJA2_TGEAKenMeiCd2</t>
  </si>
  <si>
    <t>定例発行月指定・Ａ領収証金額2</t>
  </si>
  <si>
    <t>QJA2_TGEARyoushuKng2</t>
  </si>
  <si>
    <t>定例発行月指定・Ａ領収証枚数2</t>
  </si>
  <si>
    <t>QJA2_TGEARyoushuSu2</t>
  </si>
  <si>
    <t>定例発行月指定・Ａ名義31</t>
  </si>
  <si>
    <t>QJA2_TGEAMeigi31</t>
  </si>
  <si>
    <t>定例発行月指定・Ａ名義32</t>
  </si>
  <si>
    <t>QJA2_TGEAMeigi32</t>
  </si>
  <si>
    <t>定例発行月指定・Ａ件名コード3</t>
  </si>
  <si>
    <t>QJA2_TGEAKenMeiCd3</t>
  </si>
  <si>
    <t>定例発行月指定・Ａ領収証金額3</t>
  </si>
  <si>
    <t>QJA2_TGEARyoushuKng3</t>
  </si>
  <si>
    <t>定例発行月指定・Ａ領収証枚数3</t>
  </si>
  <si>
    <t>QJA2_TGEARyoushuSu3</t>
  </si>
  <si>
    <t>定例発行月指定・Ｂ発行区分</t>
  </si>
  <si>
    <t>QJA2_TGEBHakkouKbn</t>
  </si>
  <si>
    <t>定例発行月指定・Ｂ名義11</t>
  </si>
  <si>
    <t>QJA2_TGEBMeigi11</t>
  </si>
  <si>
    <t>定例発行月指定・Ｂ名義12</t>
  </si>
  <si>
    <t>QJA2_TGEBMeigi12</t>
  </si>
  <si>
    <t>定例発行月指定・Ｂ件名コード1</t>
  </si>
  <si>
    <t>QJA2_TGEBKenMeiCd1</t>
  </si>
  <si>
    <t>定例発行月指定・Ｂ領収証金額1</t>
  </si>
  <si>
    <t>QJA2_TGEBRyoushuKng1</t>
  </si>
  <si>
    <t>定例発行月指定・Ｂ領収証枚数1</t>
  </si>
  <si>
    <t>QJA2_TGEBRyoushuSu1</t>
  </si>
  <si>
    <t>定例発行月指定・Ｂ名義21</t>
  </si>
  <si>
    <t>QJA2_TGEBMeigi21</t>
  </si>
  <si>
    <t>定例発行月指定・Ｂ名義22</t>
  </si>
  <si>
    <t>QJA2_TGEBMeigi22</t>
  </si>
  <si>
    <t>定例発行月指定・Ｂ件名コード2</t>
  </si>
  <si>
    <t>QJA2_TGEBKenMeiCd2</t>
  </si>
  <si>
    <t>定例発行月指定・Ｂ領収証金額2</t>
  </si>
  <si>
    <t>QJA2_TGEBRyoushuKng2</t>
  </si>
  <si>
    <t>定例発行月指定・Ｂ領収証枚数2</t>
  </si>
  <si>
    <t>QJA2_TGEBRyoushuSu2</t>
  </si>
  <si>
    <t>定例発行月指定・Ｂ名義31</t>
  </si>
  <si>
    <t>QJA2_TGEBMeigi31</t>
  </si>
  <si>
    <t>定例発行月指定・Ｂ名義32</t>
  </si>
  <si>
    <t>QJA2_TGEBMeigi32</t>
  </si>
  <si>
    <t>定例発行月指定・Ｂ件名コード3</t>
  </si>
  <si>
    <t>QJA2_TGEBKenMeiCd3</t>
  </si>
  <si>
    <t>定例発行月指定・Ｂ領収証金額3</t>
  </si>
  <si>
    <t>QJA2_TGEBRyoushuKng3</t>
  </si>
  <si>
    <t>定例発行月指定・Ｂ領収証枚数3</t>
  </si>
  <si>
    <t>QJA2_TGEBRyoushuSu3</t>
  </si>
  <si>
    <t>定例発行月指定・Ｃ発行区分</t>
  </si>
  <si>
    <t>QJA2_TGECHakkouKbn</t>
  </si>
  <si>
    <t>定例発行月指定・Ｃ名義11</t>
  </si>
  <si>
    <t>QJA2_TGECMeigi11</t>
  </si>
  <si>
    <t>定例発行月指定・Ｃ名義12</t>
  </si>
  <si>
    <t>QJA2_TGECMeigi12</t>
  </si>
  <si>
    <t>定例発行月指定・Ｃ件名コード1</t>
  </si>
  <si>
    <t>QJA2_TGECKenMeiCd1</t>
  </si>
  <si>
    <t>定例発行月指定・Ｃ領収証金額1</t>
  </si>
  <si>
    <t>QJA2_TGECRyoushuKng1</t>
  </si>
  <si>
    <t>定例発行月指定・Ｃ領収証枚数1</t>
  </si>
  <si>
    <t>QJA2_TGECRyoushuSu1</t>
  </si>
  <si>
    <t>定例発行月指定・Ｃ名義21</t>
  </si>
  <si>
    <t>QJA2_TGECMeigi21</t>
  </si>
  <si>
    <t>定例発行月指定・Ｃ名義22</t>
  </si>
  <si>
    <t>QJA2_TGECMeigi22</t>
  </si>
  <si>
    <t>定例発行月指定・Ｃ件名コード2</t>
  </si>
  <si>
    <t>QJA2_TGECKenMeiCd2</t>
  </si>
  <si>
    <t>定例発行月指定・Ｃ領収証金額2</t>
  </si>
  <si>
    <t>QJA2_TGECRyoushuKng2</t>
  </si>
  <si>
    <t>定例発行月指定・Ｃ領収証枚数2</t>
  </si>
  <si>
    <t>QJA2_TGECRyoushuSu2</t>
  </si>
  <si>
    <t>定例発行月指定・Ｃ名義31</t>
  </si>
  <si>
    <t>QJA2_TGECMeigi31</t>
  </si>
  <si>
    <t>定例発行月指定・Ｃ名義32</t>
  </si>
  <si>
    <t>QJA2_TGECMeigi32</t>
  </si>
  <si>
    <t>定例発行月指定・Ｃ件名コード3</t>
  </si>
  <si>
    <t>QJA2_TGECKenMeiCd3</t>
  </si>
  <si>
    <t>定例発行月指定・Ｃ領収証金額3</t>
  </si>
  <si>
    <t>QJA2_TGECRyoushuKng3</t>
  </si>
  <si>
    <t>定例発行月指定・Ｃ領収証枚数3</t>
  </si>
  <si>
    <t>QJA2_TGECRyoushuSu3</t>
  </si>
  <si>
    <t>予約発行・1発行年月</t>
  </si>
  <si>
    <t>QJA2_YOY1HakouNengetu</t>
  </si>
  <si>
    <t>予約発行・1名義11</t>
  </si>
  <si>
    <t>QJA2_YOY1Meigi11</t>
  </si>
  <si>
    <t>予約発行・1名義12</t>
  </si>
  <si>
    <t>QJA2_YOY1Meigi12</t>
  </si>
  <si>
    <t>予約発行・1件名コード1</t>
  </si>
  <si>
    <t>QJA2_YOY1KenMei1</t>
  </si>
  <si>
    <t>予約発行・1領収証金額1</t>
  </si>
  <si>
    <t>QJA2_YOY1RyoushuKng1</t>
  </si>
  <si>
    <t>予約発行・1領収証枚数1</t>
  </si>
  <si>
    <t>QJA2_YOY1RyoushuSu1</t>
  </si>
  <si>
    <t>予約発行・1名義21</t>
  </si>
  <si>
    <t>QJA2_YOY1Meigi21</t>
  </si>
  <si>
    <t>予約発行・1名義22</t>
  </si>
  <si>
    <t>QJA2_YOY1Meigi22</t>
  </si>
  <si>
    <t>予約発行・1件名コード2</t>
  </si>
  <si>
    <t>QJA2_YOY1KenMei2</t>
  </si>
  <si>
    <t>予約発行・1領収証金額2</t>
  </si>
  <si>
    <t>QJA2_YOY1RyoushuKng2</t>
  </si>
  <si>
    <t>予約発行・1領収証枚数2</t>
  </si>
  <si>
    <t>QJA2_YOY1RyoushuSu2</t>
  </si>
  <si>
    <t>予約発行・1名義31</t>
  </si>
  <si>
    <t>QJA2_YOY1Meigi31</t>
  </si>
  <si>
    <t>予約発行・1名義32</t>
  </si>
  <si>
    <t>QJA2_YOY1Meigi32</t>
  </si>
  <si>
    <t>予約発行・1件名コード3</t>
  </si>
  <si>
    <t>QJA2_YOY1KenMei3</t>
  </si>
  <si>
    <t>予約発行・1領収証金額3</t>
  </si>
  <si>
    <t>QJA2_YOY1RyoushuKng3</t>
  </si>
  <si>
    <t>予約発行・1領収証枚数3</t>
  </si>
  <si>
    <t>QJA2_YOY1RyoushuSu3</t>
  </si>
  <si>
    <t>予約発行・2発行年月</t>
  </si>
  <si>
    <t>QJA2_YOY2HakouNengetu</t>
  </si>
  <si>
    <t>予約発行・2名義11</t>
  </si>
  <si>
    <t>QJA2_YOY2Meigi11</t>
  </si>
  <si>
    <t>予約発行・2名義12</t>
  </si>
  <si>
    <t>QJA2_YOY2Meigi12</t>
  </si>
  <si>
    <t>予約発行・2件名コード1</t>
  </si>
  <si>
    <t>QJA2_YOY2KenMei1</t>
  </si>
  <si>
    <t>予約発行・2領収証金額1</t>
  </si>
  <si>
    <t>QJA2_YOY2RyoushuKng1</t>
  </si>
  <si>
    <t>予約発行・2領収証枚数1</t>
  </si>
  <si>
    <t>QJA2_YOY2RyoushuSu1</t>
  </si>
  <si>
    <t>予約発行・2名義21</t>
  </si>
  <si>
    <t>QJA2_YOY2Meigi21</t>
  </si>
  <si>
    <t>予約発行・2名義22</t>
  </si>
  <si>
    <t>QJA2_YOY2Meigi22</t>
  </si>
  <si>
    <t>予約発行・2件名コード2</t>
  </si>
  <si>
    <t>QJA2_YOY2KenMei2</t>
  </si>
  <si>
    <t>予約発行・2領収証金額2</t>
  </si>
  <si>
    <t>QJA2_YOY2RyoushuKng2</t>
  </si>
  <si>
    <t>予約発行・2領収証枚数2</t>
  </si>
  <si>
    <t>QJA2_YOY2RyoushuSu2</t>
  </si>
  <si>
    <t>予約発行・2名義31</t>
  </si>
  <si>
    <t>QJA2_YOY2Meigi31</t>
  </si>
  <si>
    <t>予約発行・2名義32</t>
  </si>
  <si>
    <t>QJA2_YOY2Meigi32</t>
  </si>
  <si>
    <t>予約発行・2件名コード3</t>
  </si>
  <si>
    <t>QJA2_YOY2KenMei3</t>
  </si>
  <si>
    <t>予約発行・2領収証金額3</t>
  </si>
  <si>
    <t>QJA2_YOY2RyoushuKng3</t>
  </si>
  <si>
    <t>予約発行・2領収証枚数3</t>
  </si>
  <si>
    <t>QJA2_YOY2RyoushuSu3</t>
  </si>
  <si>
    <t>最新領収証発行日</t>
  </si>
  <si>
    <t>QJA2_SaishinHakkouBi</t>
  </si>
  <si>
    <t>取消区分</t>
  </si>
  <si>
    <t>QJA2_TorikeshiKbn</t>
  </si>
  <si>
    <t>QJA2_KOUTantoushaCd</t>
  </si>
  <si>
    <t>QJA2_KOUTantoushaMei</t>
  </si>
  <si>
    <t>QJA2_KOUYmd</t>
  </si>
  <si>
    <t>QJA2_KOUTime</t>
  </si>
  <si>
    <t>QJA2_TOUTantoushaCd</t>
  </si>
  <si>
    <t>QJA2_TOUTantoushaMei</t>
  </si>
  <si>
    <t>QJA2_TOUBushoCd</t>
  </si>
  <si>
    <t>QJA2_TOUYmd</t>
  </si>
  <si>
    <t>QJA2_TOUTime</t>
  </si>
  <si>
    <t>主キー・領収証番号</t>
  </si>
  <si>
    <t>QJA3_PRMRyoushuNo</t>
  </si>
  <si>
    <t>主キー・赤黒区分</t>
  </si>
  <si>
    <t>QJA3_PRMAkaKuroKbn</t>
  </si>
  <si>
    <t>QJA3_KigyouCd</t>
  </si>
  <si>
    <t>共通・サブレンジキー</t>
  </si>
  <si>
    <t>QJA3_SubRangeKey</t>
  </si>
  <si>
    <t>共通・内部会員番号</t>
  </si>
  <si>
    <t>QJA3_NaibuKaiinNo</t>
  </si>
  <si>
    <t>QJA3_KaiinNo</t>
  </si>
  <si>
    <t>共通・営業店</t>
  </si>
  <si>
    <t>QJA3_EigyouTen</t>
  </si>
  <si>
    <t>QJA3_KanriTen</t>
  </si>
  <si>
    <t>QJA3_TouzaiKbn</t>
  </si>
  <si>
    <t>共通・集計区分</t>
  </si>
  <si>
    <t>QJA3_ShukeiKbn</t>
  </si>
  <si>
    <t>共通・入金明細番号</t>
  </si>
  <si>
    <t>QJA3_NyukinMeisai</t>
  </si>
  <si>
    <t>共通・処理通番</t>
  </si>
  <si>
    <t>QJA3_ShoriNo</t>
  </si>
  <si>
    <t>領収証情報・郵便番号</t>
  </si>
  <si>
    <t>QJA3_RYJYubinNo</t>
  </si>
  <si>
    <t>領収証情報・住所１</t>
  </si>
  <si>
    <t>QJA3_RYJJyusyo1</t>
  </si>
  <si>
    <t>領収証情報・住所２</t>
  </si>
  <si>
    <t>QJA3_RYJJyusyo2</t>
  </si>
  <si>
    <t>領収証情報・住所３</t>
  </si>
  <si>
    <t>QJA3_RYJJyusyo3</t>
  </si>
  <si>
    <t>領収証情報・住所４</t>
  </si>
  <si>
    <t>QJA3_RYJJyusyo4</t>
  </si>
  <si>
    <t>領収証・宛名</t>
  </si>
  <si>
    <t>QJA3_RYJAtena</t>
  </si>
  <si>
    <t>領収証情報・名義１</t>
  </si>
  <si>
    <t>QJA3_RYJMeigi1</t>
  </si>
  <si>
    <t>領収証情報・名義２</t>
  </si>
  <si>
    <t>QJA3_RYJMeigi2</t>
  </si>
  <si>
    <t>領収証情報・件名コード</t>
  </si>
  <si>
    <t>QJA3_RYJKenMeiCd</t>
  </si>
  <si>
    <t>領収証情報・件名</t>
  </si>
  <si>
    <t>QJA3_RYJKenMei</t>
  </si>
  <si>
    <t>領収証情報・領収証金額</t>
  </si>
  <si>
    <t>QJA3_RYJRyoushuKng</t>
  </si>
  <si>
    <t>領収証情報・お届け方法</t>
  </si>
  <si>
    <t>QJA3_RYJOtodokeCd</t>
  </si>
  <si>
    <t>領収証情報・担当者コード</t>
  </si>
  <si>
    <t>QJA3_RYJTantoushaCd</t>
  </si>
  <si>
    <t>領収証情報・入金日</t>
  </si>
  <si>
    <t>QJA3_RYJNyuukinBi</t>
  </si>
  <si>
    <t>印紙税コード</t>
  </si>
  <si>
    <t>QJA3_InshizeiCd</t>
  </si>
  <si>
    <t>印紙税額</t>
  </si>
  <si>
    <t>QJA3_InshizeiGaku</t>
  </si>
  <si>
    <t>元領収証番号</t>
  </si>
  <si>
    <t>QJA3_MotoRyoshuNo</t>
  </si>
  <si>
    <t>発行区分</t>
  </si>
  <si>
    <t>QJA3_HakkouKbn</t>
  </si>
  <si>
    <t>QJA3_TorikeshiKbn</t>
  </si>
  <si>
    <t>前月集計取消区分</t>
  </si>
  <si>
    <t>QJA3_MaeKeshiKbn</t>
  </si>
  <si>
    <t>旧情報・作成区分</t>
  </si>
  <si>
    <t>QJA3_KJYSakuseiKbn</t>
  </si>
  <si>
    <t>旧情報・発行種別</t>
  </si>
  <si>
    <t>QJA3_KJYHakouShubetsu</t>
  </si>
  <si>
    <t>QJA3_HakkouBi</t>
  </si>
  <si>
    <t>QJA3_ShutsuryokuBi</t>
  </si>
  <si>
    <t>日次締日</t>
  </si>
  <si>
    <t>QJA3_NichijiShimeBi</t>
  </si>
  <si>
    <t>月次締日</t>
  </si>
  <si>
    <t>QJA3_GetsujiShimeBi</t>
  </si>
  <si>
    <t>QJA3_KOUTantoushaCd</t>
  </si>
  <si>
    <t>QJA3_KOUTantoushaMei</t>
  </si>
  <si>
    <t>QJA3_KOUYmd</t>
  </si>
  <si>
    <t>QJA3_KOUTime</t>
  </si>
  <si>
    <t>QJA3_TOUTantoushaCd</t>
  </si>
  <si>
    <t>QJA3_TOUTantoushaMei</t>
  </si>
  <si>
    <t>QJA3_TOUYmd</t>
  </si>
  <si>
    <t>QJA3_TOUTime</t>
  </si>
  <si>
    <t>領収証アラームテーブル</t>
    <phoneticPr fontId="6"/>
  </si>
  <si>
    <t>主キー・集計区分</t>
  </si>
  <si>
    <t>QJA4_PRMShukeiKbn</t>
  </si>
  <si>
    <t>主キー・作成日</t>
  </si>
  <si>
    <t>QJA4_PRMSakuseiBi</t>
  </si>
  <si>
    <t>主キー・作成時刻</t>
  </si>
  <si>
    <t>QJA4_PRMSakuseiTime</t>
  </si>
  <si>
    <t>主キー・連番</t>
  </si>
  <si>
    <t>QJA4_PRMRenban</t>
  </si>
  <si>
    <t>QJA4_KigyouCd</t>
  </si>
  <si>
    <t>QJA4_SubRangeKey</t>
  </si>
  <si>
    <t>QJA4_NaibuKaiinNo</t>
  </si>
  <si>
    <t>QJA4_KaiinNo</t>
  </si>
  <si>
    <t>QJA4_KanriTen</t>
  </si>
  <si>
    <t>アラーム情報・電話番号</t>
  </si>
  <si>
    <t>QJA4_ARMTelNo</t>
  </si>
  <si>
    <t>アラーム情報・宛名</t>
  </si>
  <si>
    <t>QJA4_ARMAtena</t>
  </si>
  <si>
    <t>アラーム情報・入金日</t>
  </si>
  <si>
    <t>QJA4_ARMNyukinBi</t>
  </si>
  <si>
    <t>アラーム情報・入金金額</t>
  </si>
  <si>
    <t>QJA4_ARMNyukinKng</t>
  </si>
  <si>
    <t>アラーム情報・領収証金額</t>
  </si>
  <si>
    <t>QJA4_ARMRyousyuKng</t>
  </si>
  <si>
    <t>アラーム情報・アラーム結果区分</t>
  </si>
  <si>
    <t>QJA4_ARMKekkaKbn</t>
  </si>
  <si>
    <t>QJA4_ShutsuryokuBi</t>
  </si>
  <si>
    <t>QJA4_TOUTantoushaCd</t>
  </si>
  <si>
    <t>QJA4_TOUTantoushaMei</t>
  </si>
  <si>
    <t>QJA4_TOUYmd</t>
  </si>
  <si>
    <t>QJA4_TOUTime</t>
  </si>
  <si>
    <t>印紙税マスタ</t>
    <phoneticPr fontId="6"/>
  </si>
  <si>
    <t>主キー・印紙税コード</t>
  </si>
  <si>
    <t>QJA5_PRMInshizeiCd</t>
  </si>
  <si>
    <t>印紙税情報・領収金額下限</t>
  </si>
  <si>
    <t>QJA5_INZRyoshuKngKagen</t>
  </si>
  <si>
    <t>印紙税情報・領収金額上限</t>
  </si>
  <si>
    <t>QJA5_INZRyoshuKngJyougen</t>
  </si>
  <si>
    <t>印紙税情報・印紙税額</t>
  </si>
  <si>
    <t>QJA5_INZInshizeiGaku</t>
  </si>
  <si>
    <t>印紙税情報・課税対象名</t>
  </si>
  <si>
    <t>QJA5_INZKazeiTaishou</t>
  </si>
  <si>
    <t>印紙税情報・印紙代名</t>
  </si>
  <si>
    <t>QJA5_INZInshiDaiMei</t>
  </si>
  <si>
    <t>QJA5_KOUTantoushaCd</t>
  </si>
  <si>
    <t>QJA5_KOUTantoushaMei</t>
  </si>
  <si>
    <t>QJA5_KOUYmd</t>
  </si>
  <si>
    <t>QJA5_KOUTime</t>
  </si>
  <si>
    <t>QJA5_TOUTantoushaCd</t>
  </si>
  <si>
    <t>QJA5_TOUTantoushaMei</t>
  </si>
  <si>
    <t>QJA5_TOUYmd</t>
  </si>
  <si>
    <t>QJA5_TOUTime</t>
  </si>
  <si>
    <t>発行管理台帳テーブル</t>
    <phoneticPr fontId="6"/>
  </si>
  <si>
    <t>QJA6_PRMShukeiKbn</t>
  </si>
  <si>
    <t>主キー・発行日</t>
  </si>
  <si>
    <t>QJA6_PRMHakkouBi</t>
  </si>
  <si>
    <t>印紙税情報・当日領収証枚数</t>
  </si>
  <si>
    <t>QJA6_INZHiRyoushuSu</t>
  </si>
  <si>
    <t>印紙税情報・当日印紙税額</t>
  </si>
  <si>
    <t>QJA6_INZHiInshiZei</t>
  </si>
  <si>
    <t>印紙税情報・当日領収証取消枚数</t>
  </si>
  <si>
    <t>QJA6_INZHiKeshiSu</t>
  </si>
  <si>
    <t>印紙税情報・当日取消印紙税額</t>
  </si>
  <si>
    <t>QJA6_INZHiKeshiZei</t>
  </si>
  <si>
    <t>印紙税情報・前月以前消枚数</t>
  </si>
  <si>
    <t>QJA6_INZMaeKeshiSu</t>
  </si>
  <si>
    <t>印紙税情報・前月以前取消印紙税額</t>
  </si>
  <si>
    <t>QJA6_INZMaeKeshiZei</t>
  </si>
  <si>
    <t>QJA6_TOUTantoushaCd</t>
  </si>
  <si>
    <t>QJA6_TOUTantoushaMei</t>
  </si>
  <si>
    <t>QJA6_TOUYmd</t>
  </si>
  <si>
    <t>QJA6_TOUTime</t>
  </si>
  <si>
    <t>印紙税テーブル</t>
    <phoneticPr fontId="6"/>
  </si>
  <si>
    <t>主キー・締年月</t>
  </si>
  <si>
    <t>QJA7_PRMShimeNengetsu</t>
  </si>
  <si>
    <t>QJA7_PRMShukeiKbn</t>
  </si>
  <si>
    <t>QJA7_PRMInshizeiCd</t>
  </si>
  <si>
    <t>印紙税情報・当月領収証枚数</t>
  </si>
  <si>
    <t>QJA7_INZTukiRyoushuSu</t>
  </si>
  <si>
    <t>印紙税情報・当月印紙税額</t>
  </si>
  <si>
    <t>QJA7_INZTukiInshizei</t>
  </si>
  <si>
    <t>QJA7_TOUTantoushaCd</t>
  </si>
  <si>
    <t>QJA7_TOUTantoushaMei</t>
  </si>
  <si>
    <t>QJA7_TOUYmd</t>
  </si>
  <si>
    <t>QJA7_TOUTime</t>
  </si>
  <si>
    <t>管理店別印紙種別テーブル</t>
    <phoneticPr fontId="6"/>
  </si>
  <si>
    <t>主キー・発行年月</t>
  </si>
  <si>
    <t>QJA8_PRMHakkouNengetsu</t>
  </si>
  <si>
    <t>QJA8_PRMShukeiKbn</t>
  </si>
  <si>
    <t>主キー・営業店</t>
  </si>
  <si>
    <t>QJA8_PRMEigyouTen</t>
  </si>
  <si>
    <t>主キー・管理店</t>
  </si>
  <si>
    <t>QJA8_PRMKanriTen</t>
  </si>
  <si>
    <t>QJA8_PRMInshizeiCd</t>
  </si>
  <si>
    <t>印紙税情報・当月領収証発行枚数</t>
  </si>
  <si>
    <t>QJA8_INZTukiRyoshuSu</t>
  </si>
  <si>
    <t>印紙税情報・当月発行印紙税額</t>
  </si>
  <si>
    <t>QJA8_INZTukiInshizei</t>
  </si>
  <si>
    <t>印紙税情報・当月領収証取消枚数</t>
  </si>
  <si>
    <t>QJA8_INZTukiKeshiSu</t>
  </si>
  <si>
    <t>印紙税情報・当月取消印紙税額</t>
  </si>
  <si>
    <t>QJA8_INZTukiKeshiZei</t>
  </si>
  <si>
    <t>QJA8_TOUTantoushaCd</t>
  </si>
  <si>
    <t>QJA8_TOUTantoushaMei</t>
  </si>
  <si>
    <t>QJA8_TOUYmd</t>
  </si>
  <si>
    <t>QJA8_TOUTime</t>
  </si>
  <si>
    <t>QMA（ポイント付与）</t>
    <phoneticPr fontId="2"/>
  </si>
  <si>
    <t>ポイント付与キャンペーンマスタ</t>
  </si>
  <si>
    <t>QMA1_PCANPAINM</t>
  </si>
  <si>
    <t>ポイント条件マスタ</t>
  </si>
  <si>
    <t>QMA2_PCANJOKENM</t>
  </si>
  <si>
    <t>ポイント付与抽選条件テーブル</t>
  </si>
  <si>
    <t>QMA3_PCANCHUSENT</t>
  </si>
  <si>
    <t>ポイント付与対象条件テーブル</t>
  </si>
  <si>
    <t>QMA4_PCANTAISYOT</t>
  </si>
  <si>
    <t>オールリボエントリ状況テーブル</t>
  </si>
  <si>
    <t>QMA5_ALLRIBOT</t>
  </si>
  <si>
    <t>ポイント付与抽選結果テーブル</t>
  </si>
  <si>
    <t>QMA6_PCANKEKKAT</t>
  </si>
  <si>
    <t>QMA7_PCANPAINWT</t>
  </si>
  <si>
    <t>抽出エントリー会員情報</t>
  </si>
  <si>
    <t>QMA8_SELENTRYWT</t>
  </si>
  <si>
    <t>ポイント付与抽出条件テーブル</t>
    <phoneticPr fontId="2"/>
  </si>
  <si>
    <t>ポイント付与キャンペーンマスタ</t>
    <phoneticPr fontId="6"/>
  </si>
  <si>
    <t>QMA1_PCANPAINM</t>
    <phoneticPr fontId="6"/>
  </si>
  <si>
    <t>主キー・キャンペーンID１</t>
  </si>
  <si>
    <t>QMA1_PRMPCANID1</t>
  </si>
  <si>
    <t>主キー・キャンペーンID２</t>
  </si>
  <si>
    <t>QMA1_PRMPCANID2</t>
  </si>
  <si>
    <t>ポイント付与月</t>
  </si>
  <si>
    <t>QMA1_PFUYOTSUKI</t>
  </si>
  <si>
    <t>YYYYMM</t>
    <phoneticPr fontId="12"/>
  </si>
  <si>
    <t>状態区分</t>
  </si>
  <si>
    <t>QMA1_JOTAIKBN</t>
  </si>
  <si>
    <t>0:実施中、1:抽選中、2:付与待、3:済</t>
    <rPh sb="2" eb="5">
      <t>ジッシチュウ</t>
    </rPh>
    <rPh sb="8" eb="11">
      <t>チュウセンチュウ</t>
    </rPh>
    <rPh sb="14" eb="16">
      <t>フヨ</t>
    </rPh>
    <rPh sb="16" eb="17">
      <t>マ</t>
    </rPh>
    <rPh sb="20" eb="21">
      <t>スミ</t>
    </rPh>
    <phoneticPr fontId="12"/>
  </si>
  <si>
    <t>最終親子連番</t>
  </si>
  <si>
    <t>QMA1_SAISYUOKRENBAN</t>
  </si>
  <si>
    <t>1:親、2以降:子（２まで）</t>
    <rPh sb="2" eb="3">
      <t>オヤ</t>
    </rPh>
    <rPh sb="5" eb="7">
      <t>イコウ</t>
    </rPh>
    <rPh sb="8" eb="9">
      <t>コ</t>
    </rPh>
    <phoneticPr fontId="12"/>
  </si>
  <si>
    <t>NUMBER</t>
  </si>
  <si>
    <t>集計日</t>
  </si>
  <si>
    <t>QMA1_SYUKEIDATE</t>
  </si>
  <si>
    <t>ポイント付与依頼日</t>
  </si>
  <si>
    <t>QMA1_FUYOIRAIDATE</t>
  </si>
  <si>
    <t>QMA1_STRDATE</t>
  </si>
  <si>
    <t>QMA1_UPDDATE</t>
  </si>
  <si>
    <t>ポイント条件マスタ</t>
    <phoneticPr fontId="6"/>
  </si>
  <si>
    <t>QMA2_PCANJOKENM</t>
    <phoneticPr fontId="6"/>
  </si>
  <si>
    <t>QMA2_PRMPCANID1</t>
  </si>
  <si>
    <t>QMA2_PRMPCANID2</t>
  </si>
  <si>
    <t>主キー・親子連番</t>
  </si>
  <si>
    <t>QMA2_PRMYOKORENBAN</t>
  </si>
  <si>
    <t>キャンペーン名称</t>
  </si>
  <si>
    <t>QMA2_PCANMEI</t>
  </si>
  <si>
    <t>集計期間区分</t>
  </si>
  <si>
    <t>QMA2_SYUKEIKBN</t>
  </si>
  <si>
    <t>集計期間FROM</t>
  </si>
  <si>
    <t>QMA2_SYUKEIFROM</t>
  </si>
  <si>
    <t>集計期間TO</t>
  </si>
  <si>
    <t>QMA2_SYUKEITO</t>
  </si>
  <si>
    <t>利用額</t>
  </si>
  <si>
    <t>QMA2_RIYOUKNG</t>
  </si>
  <si>
    <t>利用回数</t>
  </si>
  <si>
    <t>QMA2_RIYOKAISU</t>
  </si>
  <si>
    <t>エントリ区分</t>
  </si>
  <si>
    <t>QMA2_ENTRYKBN</t>
  </si>
  <si>
    <t>0:エントリ無、1:エントリ有、2:オールリボ</t>
    <rPh sb="6" eb="7">
      <t>ナ</t>
    </rPh>
    <rPh sb="14" eb="15">
      <t>ア</t>
    </rPh>
    <phoneticPr fontId="12"/>
  </si>
  <si>
    <t>リボルビング・S毎月分金額</t>
  </si>
  <si>
    <t>QMA2_REVSMAITSUKI</t>
  </si>
  <si>
    <t>ポイント負担区分</t>
  </si>
  <si>
    <t>QMA2_PFUTANKBN</t>
  </si>
  <si>
    <t>1:TCC、2:特定店</t>
    <rPh sb="8" eb="10">
      <t>トクテイ</t>
    </rPh>
    <rPh sb="10" eb="11">
      <t>テン</t>
    </rPh>
    <phoneticPr fontId="12"/>
  </si>
  <si>
    <t>ポイント負担割合</t>
  </si>
  <si>
    <t>QMA2_PFUTANRITSU</t>
  </si>
  <si>
    <t>TCCの負担率 今回は常にゼロ（全て指定店）</t>
    <rPh sb="4" eb="6">
      <t>フタン</t>
    </rPh>
    <rPh sb="6" eb="7">
      <t>リツ</t>
    </rPh>
    <rPh sb="8" eb="10">
      <t>コンカイ</t>
    </rPh>
    <rPh sb="11" eb="12">
      <t>ツネ</t>
    </rPh>
    <rPh sb="16" eb="17">
      <t>スベ</t>
    </rPh>
    <rPh sb="18" eb="20">
      <t>シテイ</t>
    </rPh>
    <rPh sb="20" eb="21">
      <t>テン</t>
    </rPh>
    <phoneticPr fontId="12"/>
  </si>
  <si>
    <t>ポイント名称</t>
  </si>
  <si>
    <t>QMA2_POINTMEI</t>
  </si>
  <si>
    <t>担当者ID</t>
  </si>
  <si>
    <t>QMA2_OPID</t>
  </si>
  <si>
    <t>QMA2_WSID</t>
  </si>
  <si>
    <t>QMA2_STRDATE</t>
  </si>
  <si>
    <t>QMA2_UPDDATE</t>
  </si>
  <si>
    <t>ポイント付与抽選条件テーブル</t>
    <phoneticPr fontId="6"/>
  </si>
  <si>
    <t>QMA3_PCANCHUSENT</t>
    <phoneticPr fontId="6"/>
  </si>
  <si>
    <t>QMA3_PRMPCANID1</t>
  </si>
  <si>
    <t>QMA3_PRMPCANID2</t>
  </si>
  <si>
    <t>QMA3_PRMYOKORENBAN</t>
  </si>
  <si>
    <t>抽選区分</t>
  </si>
  <si>
    <t>QMA3_CHUSENKBN</t>
  </si>
  <si>
    <t>１:人数、２：割合</t>
    <rPh sb="2" eb="3">
      <t>ニン</t>
    </rPh>
    <rPh sb="3" eb="4">
      <t>スウ</t>
    </rPh>
    <rPh sb="7" eb="9">
      <t>ワリアイ</t>
    </rPh>
    <phoneticPr fontId="12"/>
  </si>
  <si>
    <t>抽選有無０１</t>
  </si>
  <si>
    <t>QMA3_CHUSENUMU01</t>
  </si>
  <si>
    <t>０：抽選無し １：抽選有</t>
    <rPh sb="2" eb="4">
      <t>チュウセン</t>
    </rPh>
    <rPh sb="4" eb="5">
      <t>ナ</t>
    </rPh>
    <rPh sb="9" eb="11">
      <t>チュウセン</t>
    </rPh>
    <rPh sb="11" eb="12">
      <t>アリ</t>
    </rPh>
    <phoneticPr fontId="12"/>
  </si>
  <si>
    <t>抽選人数０１</t>
  </si>
  <si>
    <t>QMA3_CHUSENNINSU01</t>
  </si>
  <si>
    <t>付与ポイント０１</t>
  </si>
  <si>
    <t>QMA3_FUYOPOINT01</t>
  </si>
  <si>
    <t>抽選有無０２</t>
  </si>
  <si>
    <t>QMA3_CHUSENUMU02</t>
  </si>
  <si>
    <t>抽選人数０２</t>
  </si>
  <si>
    <t>QMA3_CHUSENNINSU02</t>
  </si>
  <si>
    <t>付与ポイント０２</t>
  </si>
  <si>
    <t>QMA3_FUYOPOINT02</t>
  </si>
  <si>
    <t>抽選有無０３</t>
  </si>
  <si>
    <t>QMA3_CHUSENUMU03</t>
  </si>
  <si>
    <t>抽選人数０３</t>
  </si>
  <si>
    <t>QMA3_CHUSENNINSU03</t>
  </si>
  <si>
    <t>付与ポイント０３</t>
  </si>
  <si>
    <t>QMA3_FUYOPOINT03</t>
  </si>
  <si>
    <t>QMA3_TOUROKUDATE</t>
  </si>
  <si>
    <t>DATE</t>
    <phoneticPr fontId="6"/>
  </si>
  <si>
    <t>QMA3_UPDATE</t>
  </si>
  <si>
    <t>ポイント付与対象条件テーブル</t>
    <phoneticPr fontId="6"/>
  </si>
  <si>
    <t>QMA4_PCANTAISYOT</t>
    <phoneticPr fontId="6"/>
  </si>
  <si>
    <t>QMA4_PRMPCANID1</t>
  </si>
  <si>
    <t>QMA4_PRMPCANID2</t>
  </si>
  <si>
    <t>主キー・対象区分</t>
  </si>
  <si>
    <t>QMA4_PRMTAISYOKBN</t>
  </si>
  <si>
    <t>１:対象カード</t>
    <rPh sb="2" eb="4">
      <t>タイショウ</t>
    </rPh>
    <phoneticPr fontId="12"/>
  </si>
  <si>
    <t>対象条件01</t>
  </si>
  <si>
    <t>QMA4_TAISYOJYOKEN01</t>
  </si>
  <si>
    <t>対象条件02</t>
  </si>
  <si>
    <t>QMA4_TAISYOJYOKEN02</t>
  </si>
  <si>
    <t>対象条件03</t>
  </si>
  <si>
    <t>QMA4_TAISYOJYOKEN03</t>
  </si>
  <si>
    <t>対象条件04</t>
  </si>
  <si>
    <t>QMA4_TAISYOJYOKEN04</t>
  </si>
  <si>
    <t>対象条件05</t>
  </si>
  <si>
    <t>QMA4_TAISYOJYOKEN05</t>
  </si>
  <si>
    <t>対象条件06</t>
  </si>
  <si>
    <t>QMA4_TAISYOJYOKEN06</t>
  </si>
  <si>
    <t>対象条件07</t>
  </si>
  <si>
    <t>QMA4_TAISYOJYOKEN07</t>
  </si>
  <si>
    <t>対象条件08</t>
  </si>
  <si>
    <t>QMA4_TAISYOJYOKEN08</t>
  </si>
  <si>
    <t>対象条件09</t>
  </si>
  <si>
    <t>QMA4_TAISYOJYOKEN09</t>
  </si>
  <si>
    <t>対象条件10</t>
  </si>
  <si>
    <t>QMA4_TAISYOJYOKEN10</t>
  </si>
  <si>
    <t>対象条件11</t>
  </si>
  <si>
    <t>QMA4_TAISYOJYOKEN11</t>
  </si>
  <si>
    <t>対象条件12</t>
  </si>
  <si>
    <t>QMA4_TAISYOJYOKEN12</t>
  </si>
  <si>
    <t>対象条件13</t>
  </si>
  <si>
    <t>QMA4_TAISYOJYOKEN13</t>
  </si>
  <si>
    <t>対象条件14</t>
  </si>
  <si>
    <t>QMA4_TAISYOJYOKEN14</t>
  </si>
  <si>
    <t>対象条件15</t>
  </si>
  <si>
    <t>QMA4_TAISYOJYOKEN15</t>
  </si>
  <si>
    <t>QMA4_TOUROKUDATE</t>
  </si>
  <si>
    <t>QMA4_UPDATE</t>
  </si>
  <si>
    <t>オールリボエントリ状況テーブル</t>
    <phoneticPr fontId="6"/>
  </si>
  <si>
    <t>QMA5_ALLRIBOT</t>
    <phoneticPr fontId="6"/>
  </si>
  <si>
    <t>QMA5_PRMKIGYOUCD</t>
  </si>
  <si>
    <t>QMA5_PRMSUBRANGEKEY</t>
  </si>
  <si>
    <t>QMA5_PRMNAIBUKAIINNO</t>
  </si>
  <si>
    <t>QMA5_PRMSEIKYUTSUKI</t>
  </si>
  <si>
    <t>QMA5_RIYOUSHACD</t>
  </si>
  <si>
    <t>リボルビング・S毎月分</t>
  </si>
  <si>
    <t>QMA5_REVSMAITSUKI</t>
  </si>
  <si>
    <t>QMA5_STRDATE</t>
  </si>
  <si>
    <t>ポイント付与抽選結果テーブル</t>
    <phoneticPr fontId="6"/>
  </si>
  <si>
    <t>QMA6_PCANKEKKAT</t>
    <phoneticPr fontId="6"/>
  </si>
  <si>
    <t>QMA6_PRMPCANID1</t>
  </si>
  <si>
    <t>QMA6_PRMPCANID2</t>
  </si>
  <si>
    <t>QMA6_PRMOYOKORENBAN</t>
  </si>
  <si>
    <t>QMA6_PRMKIGYOUCD</t>
  </si>
  <si>
    <t>QMA6_PRMSUBRANGEKEY</t>
  </si>
  <si>
    <t>QMA6_PRMNAIBUKAIINNO</t>
  </si>
  <si>
    <t>主キー・利用者コード</t>
  </si>
  <si>
    <t>QMA6_PRMRIYOUSHACD</t>
  </si>
  <si>
    <t>付与ポイント</t>
  </si>
  <si>
    <t>QMA6_FUYOPOINT</t>
  </si>
  <si>
    <t>QMA6_RIYOUKNG</t>
  </si>
  <si>
    <t>QMA6_RIYOKAISU</t>
  </si>
  <si>
    <t>QMA6_CARDNO</t>
  </si>
  <si>
    <t>氏名漢字</t>
  </si>
  <si>
    <t>QMA6_SHIMEIKAN</t>
  </si>
  <si>
    <t>VARCHAR2</t>
  </si>
  <si>
    <t>抽選結果</t>
  </si>
  <si>
    <t>QMA6_CHUSENKEKKA</t>
  </si>
  <si>
    <t>０:落選、１～３:当選（1等～３等）</t>
    <rPh sb="2" eb="4">
      <t>ラクセン</t>
    </rPh>
    <rPh sb="9" eb="11">
      <t>トウセン</t>
    </rPh>
    <rPh sb="13" eb="14">
      <t>トウ</t>
    </rPh>
    <rPh sb="16" eb="17">
      <t>トウ</t>
    </rPh>
    <phoneticPr fontId="12"/>
  </si>
  <si>
    <t>変更区分</t>
  </si>
  <si>
    <t>QMA6_HENKOUKBN</t>
  </si>
  <si>
    <t>１:追加、２:変更</t>
    <rPh sb="2" eb="4">
      <t>ツイカ</t>
    </rPh>
    <rPh sb="7" eb="9">
      <t>ヘンコウ</t>
    </rPh>
    <phoneticPr fontId="12"/>
  </si>
  <si>
    <t>QMA6_TOUROKUDATE</t>
  </si>
  <si>
    <t>ポイント付与抽出条件T</t>
    <phoneticPr fontId="6"/>
  </si>
  <si>
    <t>QMA7_PCANPAINWT</t>
    <phoneticPr fontId="6"/>
  </si>
  <si>
    <t>主キー・処理連番</t>
  </si>
  <si>
    <t>QMA7_PRMRENBAN</t>
  </si>
  <si>
    <t>１～３</t>
    <phoneticPr fontId="12"/>
  </si>
  <si>
    <t>QMA7_PRMPCANID1</t>
  </si>
  <si>
    <t>QMA7_PRMPCANID2</t>
  </si>
  <si>
    <t>QMA7_PRMOYOKORENBAN</t>
  </si>
  <si>
    <t>１：親、２以降：子（２まで）</t>
    <rPh sb="2" eb="3">
      <t>オヤ</t>
    </rPh>
    <rPh sb="5" eb="7">
      <t>イコウ</t>
    </rPh>
    <rPh sb="8" eb="9">
      <t>コ</t>
    </rPh>
    <phoneticPr fontId="12"/>
  </si>
  <si>
    <t>QMA7_PCANMEI</t>
  </si>
  <si>
    <t>QMA7_SYUKEIKBN</t>
  </si>
  <si>
    <t>QMA7_SYUKEIFROM</t>
  </si>
  <si>
    <t>YYYYMMDD</t>
    <phoneticPr fontId="12"/>
  </si>
  <si>
    <t>QMA7_SYUKEITO</t>
  </si>
  <si>
    <t>QMA7_RIYOUKNG</t>
  </si>
  <si>
    <t>QMA7_RIYOKAISU</t>
  </si>
  <si>
    <t>QMA7_ENTRYKBN</t>
  </si>
  <si>
    <t>０:エントリ無、１:エントリ有、２:オールリボ</t>
    <rPh sb="6" eb="7">
      <t>ナ</t>
    </rPh>
    <rPh sb="14" eb="15">
      <t>アリ</t>
    </rPh>
    <phoneticPr fontId="12"/>
  </si>
  <si>
    <t>QMA7_REVSMAITSUKI</t>
  </si>
  <si>
    <t>QMA7_PFUTANKBN</t>
  </si>
  <si>
    <t>１:TCC、２:特定店</t>
    <rPh sb="8" eb="10">
      <t>トクテイ</t>
    </rPh>
    <rPh sb="10" eb="11">
      <t>テン</t>
    </rPh>
    <phoneticPr fontId="12"/>
  </si>
  <si>
    <t>QMA7_PFUTANRITSU</t>
  </si>
  <si>
    <t>QMA7_POINTMEI</t>
  </si>
  <si>
    <t>QMA7_PFUYOTSUKI</t>
  </si>
  <si>
    <t>QMA7_CHUSENNINSU01</t>
  </si>
  <si>
    <t>QMA7_FUYOPOINT01</t>
  </si>
  <si>
    <t>QMA7_CHUSENNINSU02</t>
  </si>
  <si>
    <t>QMA7_FUYOPOINT02</t>
  </si>
  <si>
    <t>QMA7_CHUSENNINSU03</t>
  </si>
  <si>
    <t>QMA7_FUYOPOINT03</t>
  </si>
  <si>
    <t>QMA7_STRDATE</t>
  </si>
  <si>
    <t>抽出エントリー会員情報</t>
    <phoneticPr fontId="6"/>
  </si>
  <si>
    <t>QMA8_SELENTRYWT</t>
    <phoneticPr fontId="6"/>
  </si>
  <si>
    <t>主キー・エントリー区分</t>
  </si>
  <si>
    <t>QMA8_PRMENTRYKBN</t>
  </si>
  <si>
    <t>１：エントリー、２：オールリボ</t>
    <phoneticPr fontId="12"/>
  </si>
  <si>
    <t>QMA8_PRMPCANID1</t>
  </si>
  <si>
    <t>Yes</t>
    <phoneticPr fontId="6"/>
  </si>
  <si>
    <t>QMA8_PRMPCANID2</t>
  </si>
  <si>
    <t>QMA8_PRMOYOKORENBAN</t>
  </si>
  <si>
    <t>QMA8_PRMKIGYOUCD</t>
  </si>
  <si>
    <t>QMA8_PRMSUBRANGEKEY</t>
  </si>
  <si>
    <t>QMA8_PRMNAIBUKAIINNO</t>
  </si>
  <si>
    <t>QMA8_RIYOUSHACD</t>
  </si>
  <si>
    <t>QMA8_STRDATE</t>
  </si>
  <si>
    <t>QPA（社員貸付）</t>
    <phoneticPr fontId="2"/>
  </si>
  <si>
    <t>残高情報テーブル</t>
  </si>
  <si>
    <t>QPA0_ZANDAKAT</t>
  </si>
  <si>
    <t>小口融資台帳テーブル</t>
  </si>
  <si>
    <t>QPA1_KGCDAICYOT</t>
  </si>
  <si>
    <t>小口融資返済額履歴ファイル</t>
  </si>
  <si>
    <t>QPA2_KGCHENSAIT</t>
  </si>
  <si>
    <t>小口融資残高履歴テーブル</t>
  </si>
  <si>
    <t>QPA3_KGCZANDAKAT</t>
  </si>
  <si>
    <t>小口融資賞与控除履歴テーブル</t>
  </si>
  <si>
    <t>QPA4_KGCKOJOT</t>
  </si>
  <si>
    <t>小口融資入金テーブル</t>
  </si>
  <si>
    <t>QPA5_KGCNYUKINT</t>
  </si>
  <si>
    <t>小口融資貸付テーブル</t>
  </si>
  <si>
    <t>QPA6_KGCKASITUKET</t>
  </si>
  <si>
    <t>小口融資利率履歴ファイル</t>
  </si>
  <si>
    <t>QPA7_KGCRIRITUT</t>
  </si>
  <si>
    <t>社員融資台帳テーブル</t>
  </si>
  <si>
    <t>QPA8_SYNDAICYOT</t>
  </si>
  <si>
    <t>社員融資入金テーブル</t>
  </si>
  <si>
    <t>QPA9_SYNNYUKINT</t>
  </si>
  <si>
    <t>控除テーブル</t>
  </si>
  <si>
    <t>QPAA_KOJOT</t>
  </si>
  <si>
    <t>自社マスタ</t>
  </si>
  <si>
    <t>QPAB_JISYAM</t>
  </si>
  <si>
    <t>社員マスタ</t>
  </si>
  <si>
    <t>QPAC_SYAINM</t>
  </si>
  <si>
    <t>社員精算店マスタ</t>
  </si>
  <si>
    <t>QPAD_SYASEIM</t>
  </si>
  <si>
    <t>店マスタ</t>
  </si>
  <si>
    <t>QPAE_MISEM</t>
  </si>
  <si>
    <t>部門マスタ</t>
  </si>
  <si>
    <t>QPAF_BUMONM</t>
  </si>
  <si>
    <t>精算店マスタ</t>
  </si>
  <si>
    <t>QPAG_SEISANM</t>
  </si>
  <si>
    <t>その他マスタ</t>
  </si>
  <si>
    <t>QPAH_OTHERM</t>
  </si>
  <si>
    <t>小口融資計算書</t>
  </si>
  <si>
    <t>QPAI_KGCKEISANW</t>
  </si>
  <si>
    <t>入金日報</t>
  </si>
  <si>
    <t>QPAJ_NYUKINW</t>
  </si>
  <si>
    <t>貸付金日報</t>
  </si>
  <si>
    <t>QPAK_KASITUKEW</t>
  </si>
  <si>
    <t>返済予定表</t>
  </si>
  <si>
    <t>QPAL_HENYOW</t>
  </si>
  <si>
    <t>社員融資計算書</t>
  </si>
  <si>
    <t>QPAM_SYNKEISANW</t>
  </si>
  <si>
    <t>返済額一覧表</t>
  </si>
  <si>
    <t>QPAN_HENICHIW</t>
  </si>
  <si>
    <t>控除連絡表</t>
  </si>
  <si>
    <t>QPAO_KOJOW</t>
  </si>
  <si>
    <t>未控除残高一覧表</t>
  </si>
  <si>
    <t>QPAP_MIKOJOW</t>
  </si>
  <si>
    <t>貸付金残高表</t>
  </si>
  <si>
    <t>QPAQ_ZANDAKAW</t>
  </si>
  <si>
    <t>退職予定者一覧表</t>
  </si>
  <si>
    <t>QPAR_TAISYOKUW</t>
  </si>
  <si>
    <t>小口履歴テーブル</t>
  </si>
  <si>
    <t>QPAS_KGCW</t>
  </si>
  <si>
    <t>残高更新日テーブル</t>
  </si>
  <si>
    <t>QPAT_ZANYMD</t>
  </si>
  <si>
    <t>控除連絡表_経過残高</t>
  </si>
  <si>
    <t>QPAU_KojoZanW</t>
  </si>
  <si>
    <t>除連絡表_小口利息</t>
  </si>
  <si>
    <t>QPAV_KojoKoguW</t>
  </si>
  <si>
    <t>控除連絡表_利息</t>
  </si>
  <si>
    <t>QPAW_KojoRisoW</t>
  </si>
  <si>
    <t>貸付金残高合計表</t>
  </si>
  <si>
    <t>QPAX_ZANDAKATOTALW</t>
  </si>
  <si>
    <t>QPAY_SYNDAICYOWT</t>
  </si>
  <si>
    <t>QPAZ_KansaiWT</t>
  </si>
  <si>
    <t>残高情報テーブル</t>
    <phoneticPr fontId="6"/>
  </si>
  <si>
    <t>ＣＣ</t>
  </si>
  <si>
    <t>QPA0_CC</t>
  </si>
  <si>
    <t>社員コード</t>
  </si>
  <si>
    <t>QPA0_SYAINCD</t>
  </si>
  <si>
    <t>元金</t>
  </si>
  <si>
    <t>QPA0_GANKIN</t>
  </si>
  <si>
    <t>サイン</t>
  </si>
  <si>
    <t>QPA0_SIGN</t>
  </si>
  <si>
    <t>エラーコメント</t>
  </si>
  <si>
    <t>QPA0_ERRCOM</t>
  </si>
  <si>
    <t>ＦＬ１</t>
  </si>
  <si>
    <t>QPA0_FL1</t>
  </si>
  <si>
    <t>小口融資台帳テーブル</t>
    <phoneticPr fontId="6"/>
  </si>
  <si>
    <t>社員コード１</t>
  </si>
  <si>
    <t>QPA1_PRMSYAINCD1</t>
  </si>
  <si>
    <t>社員コード２</t>
  </si>
  <si>
    <t>QPA1_PRMSYAINCD2</t>
  </si>
  <si>
    <t>QPA1_KEIYAKUYMD</t>
  </si>
  <si>
    <t>融資限度額</t>
  </si>
  <si>
    <t>QPA1_GENDOGAKU</t>
  </si>
  <si>
    <t>給与返済額</t>
  </si>
  <si>
    <t>QPA1_KYUYOHENSAI</t>
  </si>
  <si>
    <t>賞与返済額</t>
  </si>
  <si>
    <t>QPA1_SYOYOHENSAI</t>
  </si>
  <si>
    <t>給与残高</t>
  </si>
  <si>
    <t>QPA1_KYUYOZANDAKA</t>
  </si>
  <si>
    <t>賞与残高</t>
  </si>
  <si>
    <t>QPA1_SYOYOZANDAKA</t>
  </si>
  <si>
    <t>控除中止フラグ</t>
  </si>
  <si>
    <t>QPA1_KOJOCYUSHIFLG</t>
  </si>
  <si>
    <t>小口融資返済額履歴ファイル</t>
    <phoneticPr fontId="6"/>
  </si>
  <si>
    <t>QPA2_PRMSYAINCD1</t>
  </si>
  <si>
    <t>QPA2_PRMSYAINCD2</t>
  </si>
  <si>
    <t>変更月</t>
  </si>
  <si>
    <t>QPA2_PRMHENKOUYM</t>
  </si>
  <si>
    <t>QPA2_KYUYOHENSAI</t>
  </si>
  <si>
    <t>QPA2_SYOYOHENSAI</t>
  </si>
  <si>
    <t>小口融資残高履歴テーブル</t>
    <phoneticPr fontId="6"/>
  </si>
  <si>
    <t>QPA3_PRMSYAINCD1</t>
  </si>
  <si>
    <t>QPA3_PRMSYAINCD2</t>
  </si>
  <si>
    <t>融資区分</t>
  </si>
  <si>
    <t>QPA3_PRMYUSIKBN</t>
  </si>
  <si>
    <t>残高日</t>
  </si>
  <si>
    <t>QPA3_PRMZANDAKAYMD</t>
  </si>
  <si>
    <t>残高</t>
  </si>
  <si>
    <t>QPA3_ZANDAKA</t>
  </si>
  <si>
    <t>小口融資賞与控除履歴テーブル</t>
    <phoneticPr fontId="6"/>
  </si>
  <si>
    <t>QPA4_SYAINCD1</t>
  </si>
  <si>
    <t>QPA4_SYAINCD2</t>
  </si>
  <si>
    <t>控除日</t>
  </si>
  <si>
    <t>QPA4_KOJOYMD</t>
  </si>
  <si>
    <t>控除金額</t>
  </si>
  <si>
    <t>QPA4_KOJOGAKU</t>
  </si>
  <si>
    <t>QPA4_TOROKUYMD</t>
  </si>
  <si>
    <t>小口融資入金テーブル</t>
    <phoneticPr fontId="6"/>
  </si>
  <si>
    <t>QPA5_SYAINCD1</t>
  </si>
  <si>
    <t>QPA5_SYAINCD2</t>
  </si>
  <si>
    <t>QPA5_NYUKINYMD</t>
  </si>
  <si>
    <t>QPA5_NYUKINGAKU</t>
  </si>
  <si>
    <t>QPA5_TOROKUYMD</t>
  </si>
  <si>
    <t>小口融資貸付テーブル</t>
    <phoneticPr fontId="6"/>
  </si>
  <si>
    <t>取引発生年月日</t>
  </si>
  <si>
    <t>QPA6_TORIHIKIYMD</t>
  </si>
  <si>
    <t>取引発生時刻</t>
  </si>
  <si>
    <t>QPA6_TORIHIKIHMS</t>
  </si>
  <si>
    <t>QPA6_SYAINCD</t>
  </si>
  <si>
    <t>ホスト処理連番</t>
  </si>
  <si>
    <t>QPA6_HOSTSEQ</t>
  </si>
  <si>
    <t>家族コード</t>
  </si>
  <si>
    <t>QPA6_KAZOKUCD</t>
  </si>
  <si>
    <t>明細表出力フラグ</t>
  </si>
  <si>
    <t>QPA6_MEISAIFLG</t>
  </si>
  <si>
    <t>種別</t>
  </si>
  <si>
    <t>QPA6_SYUBETU</t>
  </si>
  <si>
    <t>QPA6_KINGAKU</t>
  </si>
  <si>
    <t>マル優内外フラグ</t>
  </si>
  <si>
    <t>QPA6_MARUYUFLG</t>
  </si>
  <si>
    <t>ＷＳ名</t>
  </si>
  <si>
    <t>QPA6_WSNAME</t>
  </si>
  <si>
    <t>データ入力日付</t>
  </si>
  <si>
    <t>QPA6_DATEYMD</t>
  </si>
  <si>
    <t>QPA6_KANRITEN</t>
  </si>
  <si>
    <t>取消フラグ</t>
  </si>
  <si>
    <t>QPA6_TORIKESHIFLG</t>
  </si>
  <si>
    <t>小口融資利率履歴ファイル</t>
    <phoneticPr fontId="6"/>
  </si>
  <si>
    <t>QPA7_PRMHENKOYMD</t>
  </si>
  <si>
    <t>契約利率</t>
  </si>
  <si>
    <t>QPA7_RIRITU</t>
  </si>
  <si>
    <t>社員融資台帳テーブル</t>
    <phoneticPr fontId="6"/>
  </si>
  <si>
    <t>QPA8_PRMSYAINCD1</t>
  </si>
  <si>
    <t>QPA8_PRMSYAINCD2</t>
  </si>
  <si>
    <t>融資日</t>
  </si>
  <si>
    <t>QPA8_PRMYUSIYMD</t>
  </si>
  <si>
    <t>QPA8_GENDOGAKU</t>
  </si>
  <si>
    <t>融資種別</t>
  </si>
  <si>
    <t>QPA8_SYUBETU</t>
  </si>
  <si>
    <t>QPA8_RIRITU</t>
  </si>
  <si>
    <t>返済月数</t>
  </si>
  <si>
    <t>QPA8_HENSAITUKISU</t>
  </si>
  <si>
    <t>給与返済総額</t>
  </si>
  <si>
    <t>QPA8_KYUYOHENSAIALL</t>
  </si>
  <si>
    <t>QPA8_KYUYOHENSAI</t>
  </si>
  <si>
    <t>賞与返済総額</t>
  </si>
  <si>
    <t>QPA8_SYOYOHENSAIALL</t>
  </si>
  <si>
    <t>QPA8_SYOYOHENSAI</t>
  </si>
  <si>
    <t>QPA8_KYUYOZANDAKA</t>
  </si>
  <si>
    <t>QPA8_SYOYOZANDAKA</t>
  </si>
  <si>
    <t>QPA8_KOJOCYUSIFLG</t>
  </si>
  <si>
    <t>完済日</t>
  </si>
  <si>
    <t>QPA8_KANSAIYMD</t>
  </si>
  <si>
    <t>社員融資入金テーブル</t>
    <phoneticPr fontId="6"/>
  </si>
  <si>
    <t>QPA9_PRMSYAINCD1</t>
  </si>
  <si>
    <t>QPA9_PRMSYAINCD2</t>
  </si>
  <si>
    <t>QPA9_PRMYUSIYMD</t>
  </si>
  <si>
    <t>QPA9_NYUKINYMD</t>
  </si>
  <si>
    <t>QPA9_NYUKINGAKU</t>
  </si>
  <si>
    <t>QPA9_TOROKUYMD</t>
  </si>
  <si>
    <t>控除テーブル</t>
    <phoneticPr fontId="6"/>
  </si>
  <si>
    <t>QPAA_KOJOYMD</t>
  </si>
  <si>
    <t>QPAA_SYAINCD1</t>
  </si>
  <si>
    <t>QPAA_SYAINCD2</t>
  </si>
  <si>
    <t>QPAA_SYUBETU</t>
  </si>
  <si>
    <t>QPAA_TOZAIKBN</t>
  </si>
  <si>
    <t>QPAA_YUSIYMD</t>
  </si>
  <si>
    <t>QPAA_YUSIKBN</t>
  </si>
  <si>
    <t>QPAA_KANGAKU</t>
  </si>
  <si>
    <t>QPAA_GANKIN</t>
  </si>
  <si>
    <t>利息</t>
  </si>
  <si>
    <t>QPAA_RISOKU</t>
  </si>
  <si>
    <t>QPAA_ZANDAKA</t>
  </si>
  <si>
    <t>自社マスタ</t>
    <phoneticPr fontId="6"/>
  </si>
  <si>
    <t>会社コード</t>
  </si>
  <si>
    <t>QPAB_PRMKAISYACD</t>
  </si>
  <si>
    <t>財務局コード</t>
  </si>
  <si>
    <t>QPAB_ZAIMUKYOKUCD</t>
  </si>
  <si>
    <t>所在地</t>
  </si>
  <si>
    <t>QPAB_SYOZAICHI</t>
  </si>
  <si>
    <t>会社名称</t>
  </si>
  <si>
    <t>QPAB_KAISYANM</t>
  </si>
  <si>
    <t>振込銀行</t>
  </si>
  <si>
    <t>QPAB_FURIKOMIBK</t>
  </si>
  <si>
    <t>QPAB_KOZANO</t>
  </si>
  <si>
    <t>QPAB_KOZANM</t>
  </si>
  <si>
    <t>上期開始月</t>
  </si>
  <si>
    <t>QPAB_KAMISTM</t>
  </si>
  <si>
    <t>上期開始日</t>
  </si>
  <si>
    <t>QPAB_KAMISTD</t>
  </si>
  <si>
    <t>下期開始月</t>
  </si>
  <si>
    <t>QPAB_SIMOSTM</t>
  </si>
  <si>
    <t>下期開始日</t>
  </si>
  <si>
    <t>QPAB_SIMOSTD</t>
  </si>
  <si>
    <t>社員マスタ</t>
    <phoneticPr fontId="6"/>
  </si>
  <si>
    <t>QPAC_PRMSYAINCD1</t>
  </si>
  <si>
    <t>QPAC_PRMSYAINCD2</t>
  </si>
  <si>
    <t>QPAC_SIMEIKANA</t>
  </si>
  <si>
    <t>QPAC_SIMEIKANJI</t>
  </si>
  <si>
    <t>所属店コード</t>
  </si>
  <si>
    <t>QPAC_MISECD</t>
  </si>
  <si>
    <t>QPAC_TOZAIKBN</t>
  </si>
  <si>
    <t>所属部門コード</t>
  </si>
  <si>
    <t>QPAC_BUMONCD</t>
  </si>
  <si>
    <t>資格コード</t>
  </si>
  <si>
    <t>QPAC_SIKAKUCD</t>
  </si>
  <si>
    <t>等級コード</t>
  </si>
  <si>
    <t>QPAC_TOKYUCD</t>
  </si>
  <si>
    <t>QPAC_BORNYMD</t>
  </si>
  <si>
    <t>退職年月日</t>
  </si>
  <si>
    <t>QPAC_TAISYOKUYMD</t>
  </si>
  <si>
    <t>休職年月開始日</t>
  </si>
  <si>
    <t>QPAC_KYUSYOSTYMD</t>
  </si>
  <si>
    <t>休職終了年月日</t>
  </si>
  <si>
    <t>QPAC_KYUSYOEDYMD</t>
  </si>
  <si>
    <t>社員精算店マスタ</t>
    <phoneticPr fontId="6"/>
  </si>
  <si>
    <t>QPAD_PRMSyainCD1</t>
  </si>
  <si>
    <t>QPAD_PRMSyainCD2</t>
  </si>
  <si>
    <t>精算店コード</t>
  </si>
  <si>
    <t>QPAD_SeisanCD</t>
  </si>
  <si>
    <t>店マスタ</t>
    <phoneticPr fontId="6"/>
  </si>
  <si>
    <t>QPAE_PRMMISECD</t>
  </si>
  <si>
    <t>店名称</t>
  </si>
  <si>
    <t>QPAE_MISENM</t>
  </si>
  <si>
    <t>賞与支給日１</t>
  </si>
  <si>
    <t>QPAE_BONUSYMD1</t>
  </si>
  <si>
    <t>賞与支給日２</t>
  </si>
  <si>
    <t>QPAE_BONUSYMD2</t>
  </si>
  <si>
    <t>QPAE_SEISANCD</t>
  </si>
  <si>
    <t>東西区分東</t>
  </si>
  <si>
    <t>QPAE_TOZAIKBNE</t>
  </si>
  <si>
    <t>東西区分西</t>
  </si>
  <si>
    <t>QPAE_TOZAIKBNW</t>
  </si>
  <si>
    <t>部門マスタ</t>
    <phoneticPr fontId="6"/>
  </si>
  <si>
    <t>QPAF_PRMMISECD</t>
  </si>
  <si>
    <t>部門コード</t>
  </si>
  <si>
    <t>QPAF_PRMBUMONCD</t>
  </si>
  <si>
    <t>部門名称</t>
  </si>
  <si>
    <t>QPAF_BUMONNM</t>
  </si>
  <si>
    <t>精算店マスタ</t>
    <phoneticPr fontId="6"/>
  </si>
  <si>
    <t>QPAG_PRMSEISANCD</t>
  </si>
  <si>
    <t>精算店名称</t>
  </si>
  <si>
    <t>QPAG_SEISANNM</t>
  </si>
  <si>
    <t>その他マスタ</t>
    <phoneticPr fontId="6"/>
  </si>
  <si>
    <t>共通コード</t>
  </si>
  <si>
    <t>QPAH_PRMCODE</t>
  </si>
  <si>
    <t>共通名称N</t>
  </si>
  <si>
    <t>QPAH_NAMEN</t>
  </si>
  <si>
    <t>共通名称X</t>
  </si>
  <si>
    <t>QPAH_NAMEX</t>
  </si>
  <si>
    <t>利率</t>
  </si>
  <si>
    <t>QPAH_RIRITU</t>
  </si>
  <si>
    <t>証書限度額</t>
  </si>
  <si>
    <t>QPAH_SGENDO</t>
  </si>
  <si>
    <t>小口限度額</t>
  </si>
  <si>
    <t>QPAH_KGENDO</t>
  </si>
  <si>
    <t>小口融資計算書</t>
    <phoneticPr fontId="6"/>
  </si>
  <si>
    <t>QPAI_SYAINCD</t>
  </si>
  <si>
    <t>所属店名</t>
  </si>
  <si>
    <t>QPAI_MISENM</t>
  </si>
  <si>
    <t>QPAI_SIMEIKANJI</t>
  </si>
  <si>
    <t>年月日</t>
  </si>
  <si>
    <t>QPAI_YMD</t>
  </si>
  <si>
    <t>区分</t>
  </si>
  <si>
    <t>QPAI_KBN</t>
  </si>
  <si>
    <t>融資金額</t>
  </si>
  <si>
    <t>QPAI_YUSIKINGAKU</t>
  </si>
  <si>
    <t>返済金額</t>
  </si>
  <si>
    <t>QPAI_HENSAIKINGAKU</t>
  </si>
  <si>
    <t>QPAI_GANKIN</t>
  </si>
  <si>
    <t>QPAI_RISOKU</t>
  </si>
  <si>
    <t>QPAI_ZANDAKA</t>
  </si>
  <si>
    <t>精算区分</t>
  </si>
  <si>
    <t>QPAI_SEIKBN</t>
  </si>
  <si>
    <t>QPAI_ZAIMUKYOKUCD</t>
  </si>
  <si>
    <t>QPAI_SYOZAICHI</t>
  </si>
  <si>
    <t>QPAI_KAISYANM</t>
  </si>
  <si>
    <t>QPAI_FURIKOMIBK</t>
  </si>
  <si>
    <t>QPAI_KOZANO</t>
  </si>
  <si>
    <t>QPAI_KOZANM</t>
  </si>
  <si>
    <t>ユーザー名</t>
  </si>
  <si>
    <t>QPAI_USERID</t>
  </si>
  <si>
    <t>コンピューター名</t>
  </si>
  <si>
    <t>QPAI_COMPUTERNM</t>
  </si>
  <si>
    <t>入金日報</t>
    <phoneticPr fontId="6"/>
  </si>
  <si>
    <t>QPAJ_SYOZOKUTENCD</t>
  </si>
  <si>
    <t>QPAJ_SYOZOKUBUMONCD</t>
  </si>
  <si>
    <t>QPAJ_SYAINCD</t>
  </si>
  <si>
    <t>QPAJ_MISENM</t>
  </si>
  <si>
    <t>QPAJ_BUMONNM</t>
  </si>
  <si>
    <t>QPAJ_SIMEIKANJI</t>
  </si>
  <si>
    <t>QPAJ_NYUKINGAKU</t>
  </si>
  <si>
    <t>QPAJ_ZANDAKA</t>
  </si>
  <si>
    <t>QPAJ_GENDO</t>
  </si>
  <si>
    <t>QPAJ_NYUKINYMD</t>
  </si>
  <si>
    <t>QPAJ_TOROKUYMD</t>
  </si>
  <si>
    <t>カウント</t>
  </si>
  <si>
    <t>QPAJ_COUNT</t>
  </si>
  <si>
    <t>QPAJ_USERID</t>
  </si>
  <si>
    <t>QPAJ_COMPUTERNM</t>
  </si>
  <si>
    <t>貸付金日報</t>
    <phoneticPr fontId="6"/>
  </si>
  <si>
    <t>取引発生日</t>
  </si>
  <si>
    <t>QPAK_TORIHIKIYMD</t>
  </si>
  <si>
    <t>QPAK_TORIHIKIHMS</t>
  </si>
  <si>
    <t>QPAK_WSNAME</t>
  </si>
  <si>
    <t>貸付店</t>
  </si>
  <si>
    <t>QPAK_KASITUKETEN</t>
  </si>
  <si>
    <t>QPAK_SYAINCD</t>
  </si>
  <si>
    <t>QPAK_SIMEIKANJI</t>
  </si>
  <si>
    <t>QPAK_KINGAKU</t>
  </si>
  <si>
    <t>QPAK_ZANDAKA</t>
  </si>
  <si>
    <t>QPAK_MISECD</t>
  </si>
  <si>
    <t>QPAK_MISENM</t>
  </si>
  <si>
    <t>QPAK_BUMONCD</t>
  </si>
  <si>
    <t>QPAK_BUMONNM</t>
  </si>
  <si>
    <t>QPAK_GENDO</t>
  </si>
  <si>
    <t>QPAK_COUNT</t>
  </si>
  <si>
    <t>QPAK_USERID</t>
  </si>
  <si>
    <t>QPAK_COMPUTERNM</t>
  </si>
  <si>
    <t>返済予定表</t>
    <phoneticPr fontId="6"/>
  </si>
  <si>
    <t>QPAL_SYAINCD1</t>
  </si>
  <si>
    <t>QPAL_SYAINCD2</t>
  </si>
  <si>
    <t>QPAL_SIMEIKANJI</t>
  </si>
  <si>
    <t>QPAL_MISENM</t>
  </si>
  <si>
    <t>QPAL_YUSIYMD</t>
  </si>
  <si>
    <t>QPAL_RIRITU</t>
  </si>
  <si>
    <t>QPAL_YUSIKINGAKU</t>
  </si>
  <si>
    <t>QPAL_KYUYOHENSAI</t>
  </si>
  <si>
    <t>QPAL_SYOYOHENSAI</t>
  </si>
  <si>
    <t>QPAL_PAGEKBN</t>
  </si>
  <si>
    <t>年区分</t>
  </si>
  <si>
    <t>QPAL_NENKBN</t>
  </si>
  <si>
    <t>QPAL_KBN</t>
  </si>
  <si>
    <t>返済期日</t>
  </si>
  <si>
    <t>QPAL_HENSAIKIJITU</t>
  </si>
  <si>
    <t>QPAL_HENSAIKINGAKU</t>
  </si>
  <si>
    <t>QPAL_ZANDAKA</t>
  </si>
  <si>
    <t>給与返済元本</t>
  </si>
  <si>
    <t>QPAL_KYUYOGANPON</t>
  </si>
  <si>
    <t>給与返済利息</t>
  </si>
  <si>
    <t>QPAL_KYUYORISOKU</t>
  </si>
  <si>
    <t>給与返済残高</t>
  </si>
  <si>
    <t>QPAL_KYUYOZANDAKA</t>
  </si>
  <si>
    <t>賞与返済元本</t>
  </si>
  <si>
    <t>QPAL_SYOYOGANPON</t>
  </si>
  <si>
    <t>賞与返済利息</t>
  </si>
  <si>
    <t>QPAL_SYOYORISOKU</t>
  </si>
  <si>
    <t>賞与返済残高</t>
  </si>
  <si>
    <t>QPAL_SYOYOZANDAKA</t>
  </si>
  <si>
    <t>QPAL_COMPUTERMEI</t>
  </si>
  <si>
    <t>社員融資計算書</t>
    <phoneticPr fontId="6"/>
  </si>
  <si>
    <t>QPAM_SYAINCD1</t>
  </si>
  <si>
    <t>QPAM_SYAINCD2</t>
  </si>
  <si>
    <t>QPAM_SIMEIKANJI</t>
  </si>
  <si>
    <t>QPAM_MISENM</t>
  </si>
  <si>
    <t>QPAM_YUSIYMD</t>
  </si>
  <si>
    <t>給与融資額</t>
  </si>
  <si>
    <t>QPAM_KYUYOYUSIGAKU</t>
  </si>
  <si>
    <t>賞与融資額</t>
  </si>
  <si>
    <t>QPAM_SYOYOYUSIGAKU</t>
  </si>
  <si>
    <t>給与残元本</t>
  </si>
  <si>
    <t>QPAM_KYUYOZANGANPON</t>
  </si>
  <si>
    <t>賞与残元本</t>
  </si>
  <si>
    <t>QPAM_SYOYOZANGANPON</t>
  </si>
  <si>
    <t>給与利息計算開始日</t>
  </si>
  <si>
    <t>QPAM_KYUYOKEISANS</t>
  </si>
  <si>
    <t>賞与利息計算開始日</t>
  </si>
  <si>
    <t>QPAM_SYOYOKEISANS</t>
  </si>
  <si>
    <t>精算年月日</t>
  </si>
  <si>
    <t>QPAM_SEISANYMD</t>
  </si>
  <si>
    <t>QPAM_RIRITU</t>
  </si>
  <si>
    <t>給与利息</t>
  </si>
  <si>
    <t>QPAM_KYUYORISOKU</t>
  </si>
  <si>
    <t>賞与利息</t>
  </si>
  <si>
    <t>QPAM_SYOYORISOKU</t>
  </si>
  <si>
    <t>天引区分</t>
  </si>
  <si>
    <t>QPAM_TENBIKIKBN</t>
  </si>
  <si>
    <t>給与天引額</t>
  </si>
  <si>
    <t>QPAM_KYUYOTENBIKIGAKU</t>
  </si>
  <si>
    <t>賞与天引額</t>
  </si>
  <si>
    <t>QPAM_SYOYOTENBIKIGAKU</t>
  </si>
  <si>
    <t>給与更新区分</t>
  </si>
  <si>
    <t>QPAM_KYUYOKOSINKBN</t>
  </si>
  <si>
    <t>賞与更新区分</t>
  </si>
  <si>
    <t>QPAM_SYOYOKOSINKBN</t>
  </si>
  <si>
    <t>精算月</t>
  </si>
  <si>
    <t>QPAM_SEISANM</t>
  </si>
  <si>
    <t>給与日数</t>
  </si>
  <si>
    <t>QPAM_KYUYONISU</t>
  </si>
  <si>
    <t>賞与日数</t>
  </si>
  <si>
    <t>QPAM_SYOYONISU</t>
  </si>
  <si>
    <t>QPAM_ZAIMUKYOKUCD</t>
  </si>
  <si>
    <t>QPAM_SYOZAICHI</t>
  </si>
  <si>
    <t>QPAM_KAISYANM</t>
  </si>
  <si>
    <t>QPAM_USERID</t>
  </si>
  <si>
    <t>QPAM_COMPUTERNM</t>
  </si>
  <si>
    <t>返済額一覧表</t>
    <phoneticPr fontId="6"/>
  </si>
  <si>
    <t>QPAN_numSEQ</t>
  </si>
  <si>
    <t>給与賞与区分</t>
  </si>
  <si>
    <t>QPAN_KSKBN</t>
  </si>
  <si>
    <t>頁区分</t>
  </si>
  <si>
    <t>QPAN_PAGEKBN</t>
  </si>
  <si>
    <t>行区分</t>
  </si>
  <si>
    <t>QPAN_GYOUKBN</t>
  </si>
  <si>
    <t>QPAN_YUSIYMD</t>
  </si>
  <si>
    <t>QPAN_YUSIGAKU</t>
  </si>
  <si>
    <t>QPAN_RIRITU</t>
  </si>
  <si>
    <t>支払額６回</t>
  </si>
  <si>
    <t>QPAN_SIHARAI6</t>
  </si>
  <si>
    <t>支払額１２回</t>
  </si>
  <si>
    <t>QPAN_SIHARAI12</t>
  </si>
  <si>
    <t>支払額１８回</t>
  </si>
  <si>
    <t>QPAN_SIHARAI18</t>
  </si>
  <si>
    <t>支払額２４回</t>
  </si>
  <si>
    <t>QPAN_SIHARAI24</t>
  </si>
  <si>
    <t>支払額３０回</t>
  </si>
  <si>
    <t>QPAN_SIHARAI30</t>
  </si>
  <si>
    <t>支払額３６回</t>
  </si>
  <si>
    <t>QPAN_SIHARAI36</t>
  </si>
  <si>
    <t>支払額４２回</t>
  </si>
  <si>
    <t>QPAN_SIHARAI42</t>
  </si>
  <si>
    <t>支払額４８回</t>
  </si>
  <si>
    <t>QPAN_SIHARAI48</t>
  </si>
  <si>
    <t>支払額５４回</t>
  </si>
  <si>
    <t>QPAN_SIHARAI54</t>
  </si>
  <si>
    <t>支払額６０回</t>
  </si>
  <si>
    <t>QPAN_SIHARAI60</t>
  </si>
  <si>
    <t>次回賞与月</t>
  </si>
  <si>
    <t>QPAN_NEXTSYOYOM</t>
  </si>
  <si>
    <t>QPAN_COMPUTERMEI</t>
  </si>
  <si>
    <t>控除連絡表</t>
    <phoneticPr fontId="6"/>
  </si>
  <si>
    <t>QPAO_PAGEKBN</t>
  </si>
  <si>
    <t>QPAO_GYOUKBN</t>
  </si>
  <si>
    <t>QPAO_SEISANCD</t>
  </si>
  <si>
    <t>精算店名</t>
  </si>
  <si>
    <t>QPAO_SEISANNM</t>
  </si>
  <si>
    <t>QPAO_SYAINCD1</t>
  </si>
  <si>
    <t>QPAO_SYAINCD2</t>
  </si>
  <si>
    <t>控除区分</t>
  </si>
  <si>
    <t>QPAO_KOJOKBN</t>
  </si>
  <si>
    <t>QPAO_SYUBETU</t>
  </si>
  <si>
    <t>QPAO_TOZAIKBN</t>
  </si>
  <si>
    <t>QPAO_MISECD</t>
  </si>
  <si>
    <t>店名</t>
  </si>
  <si>
    <t>QPAO_MISENM</t>
  </si>
  <si>
    <t>部門名</t>
  </si>
  <si>
    <t>QPAO_BUMONNM</t>
  </si>
  <si>
    <t>QPAO_SINEIKANJI</t>
  </si>
  <si>
    <t>QPAO_YUSIYMD</t>
  </si>
  <si>
    <t>QPAO_KINGAKU</t>
  </si>
  <si>
    <t>QPAO_GANKIN</t>
  </si>
  <si>
    <t>QPAO_RISOKU</t>
  </si>
  <si>
    <t>QPAO_ZANDAKA</t>
  </si>
  <si>
    <t>QPAO_SYORIYMD</t>
  </si>
  <si>
    <t>QPAO_BUMONCD</t>
  </si>
  <si>
    <t>QPAO_USERID</t>
  </si>
  <si>
    <t>QPAO_COMPUTERNM</t>
  </si>
  <si>
    <t>未控除残高一覧表</t>
    <phoneticPr fontId="6"/>
  </si>
  <si>
    <t>QPAP_MISECD</t>
  </si>
  <si>
    <t>QPAP_MISENM</t>
  </si>
  <si>
    <t>QPAP_BUMONCD</t>
  </si>
  <si>
    <t>所属部門名</t>
  </si>
  <si>
    <t>QPAP_BUMONNM</t>
  </si>
  <si>
    <t>QPAP_SYAINCD1</t>
  </si>
  <si>
    <t>QPAP_SYAINCD2</t>
  </si>
  <si>
    <t>QPAP_SIMEIKANJI</t>
  </si>
  <si>
    <t>QPAP_SYUBETU</t>
  </si>
  <si>
    <t>QPAP_KYUYOZANDAKA</t>
  </si>
  <si>
    <t>QPAP_SYOYOZANDAKA</t>
  </si>
  <si>
    <t>QPAP_USERID</t>
  </si>
  <si>
    <t>QPAP_COMPUTERNM</t>
  </si>
  <si>
    <t>貸付金残高表</t>
    <phoneticPr fontId="6"/>
  </si>
  <si>
    <t>QPAQ_KAISYACD</t>
  </si>
  <si>
    <t>会社名</t>
  </si>
  <si>
    <t>QPAQ_KAISYANM</t>
  </si>
  <si>
    <t>QPAQ_MISECD</t>
  </si>
  <si>
    <t>QPAQ_MISENM</t>
  </si>
  <si>
    <t>QPAQ_BUMONCD</t>
  </si>
  <si>
    <t>QPAQ_BUMONNM</t>
  </si>
  <si>
    <t>QPAQ_SYAINCD1</t>
  </si>
  <si>
    <t>QPAQ_SYAINCD2</t>
  </si>
  <si>
    <t>QPAQ_SIMEIKANJI</t>
  </si>
  <si>
    <t>QPAQ_SYUBETU</t>
  </si>
  <si>
    <t>QPAQ_YUSIYMD</t>
  </si>
  <si>
    <t>証書残高</t>
  </si>
  <si>
    <t>QPAQ_SYOSYOZANDAKA</t>
  </si>
  <si>
    <t>小口残高</t>
  </si>
  <si>
    <t>QPAQ_KOGUCHIZANDAKA</t>
  </si>
  <si>
    <t>証書未収利息給与分</t>
  </si>
  <si>
    <t>QPAQ_SYOSYOMISYUK</t>
  </si>
  <si>
    <t>証書未収利息賞与分</t>
  </si>
  <si>
    <t>QPAQ_SYOSYOMISYUS</t>
  </si>
  <si>
    <t>小口未収利息</t>
  </si>
  <si>
    <t>QPAQ_KOGUCHIMISYU</t>
  </si>
  <si>
    <t>証書件数</t>
  </si>
  <si>
    <t>QPAQ_SYOSYOCOUNT</t>
  </si>
  <si>
    <t>小口件数</t>
  </si>
  <si>
    <t>QPAQ_KOGUCHICOUNT</t>
  </si>
  <si>
    <t>QPAQ_USERID</t>
  </si>
  <si>
    <t>QPAQ_COMPUTERNM</t>
  </si>
  <si>
    <t>退職予定者一覧表</t>
    <phoneticPr fontId="6"/>
  </si>
  <si>
    <t>年月</t>
  </si>
  <si>
    <t>QPAR_YM</t>
  </si>
  <si>
    <t>QPAR_SYAINCD</t>
  </si>
  <si>
    <t>QPAR_SYAINNM</t>
  </si>
  <si>
    <t>QPAR_MISECD</t>
  </si>
  <si>
    <t>QPAR_MISENM</t>
  </si>
  <si>
    <t>QPAR_TOZAIKBN</t>
  </si>
  <si>
    <t>QPAR_BUMONCD</t>
  </si>
  <si>
    <t>QPAR_BUMONNM</t>
  </si>
  <si>
    <t>QPAR_TAISYOKUYMD</t>
  </si>
  <si>
    <t>QPAR_USERID</t>
  </si>
  <si>
    <t>QPAR_COMPUTERNM</t>
  </si>
  <si>
    <t>小口履歴テーブル</t>
    <phoneticPr fontId="6"/>
  </si>
  <si>
    <t>QPAS_SYAINCD1</t>
  </si>
  <si>
    <t>QPAS_SYAINCD2</t>
  </si>
  <si>
    <t>QPAS_KBN</t>
  </si>
  <si>
    <t>QPAS_YMD</t>
  </si>
  <si>
    <t>QPAS_KINGAKU</t>
  </si>
  <si>
    <t>QPAS_USERID</t>
  </si>
  <si>
    <t>QPAS_COMPUTERNM</t>
  </si>
  <si>
    <t>残高更新日テーブル</t>
    <phoneticPr fontId="6"/>
  </si>
  <si>
    <t>QPAT_PRMKBN</t>
  </si>
  <si>
    <t>残高更新日</t>
  </si>
  <si>
    <t>QPAT_YMD</t>
  </si>
  <si>
    <t>残高更新時間</t>
  </si>
  <si>
    <t>QPAT_HMS</t>
  </si>
  <si>
    <t>控除連絡表_経過残高</t>
    <phoneticPr fontId="6"/>
  </si>
  <si>
    <t>QPAU_SYAINCD1</t>
  </si>
  <si>
    <t>QPAU_SYAINCD2</t>
  </si>
  <si>
    <t>QPAU_SYUBETU</t>
  </si>
  <si>
    <t>QPAU_YUSIKBN</t>
  </si>
  <si>
    <t>日付</t>
  </si>
  <si>
    <t>QPAU_NYUKASIYMD</t>
  </si>
  <si>
    <t>QPAU_NYUKASIKIN</t>
  </si>
  <si>
    <t>QPAU_ZANDAKA</t>
  </si>
  <si>
    <t>計算用金額</t>
  </si>
  <si>
    <t>QPAU_KEISANKIN</t>
  </si>
  <si>
    <t>QPAU_USERID</t>
  </si>
  <si>
    <t>QPAU_COMPUTERNM</t>
  </si>
  <si>
    <t>除連絡表_小口利息</t>
    <phoneticPr fontId="6"/>
  </si>
  <si>
    <t>QPAV_SYAINCD1</t>
  </si>
  <si>
    <t>QPAV_SYAINCD2</t>
  </si>
  <si>
    <t>QPAV_SYUBETU</t>
  </si>
  <si>
    <t>貸付利息</t>
  </si>
  <si>
    <t>QPAV_KASIRISOKU</t>
  </si>
  <si>
    <t>QPAV_USERID</t>
  </si>
  <si>
    <t>QPAV_COMPUTERNM</t>
  </si>
  <si>
    <t>控除連絡表_利息</t>
    <phoneticPr fontId="6"/>
  </si>
  <si>
    <t>QPAW_SYAINCD1</t>
  </si>
  <si>
    <t>QPAW_SYAINCD2</t>
  </si>
  <si>
    <t>QPAW_SYUBETU</t>
  </si>
  <si>
    <t>QPAW_KEIYAKUYMD</t>
  </si>
  <si>
    <t>QPAW_YUSIYMD</t>
  </si>
  <si>
    <t>QPAW_GENDOGAKU</t>
  </si>
  <si>
    <t>QPAW_RIRITU</t>
  </si>
  <si>
    <t>契約月数</t>
  </si>
  <si>
    <t>QPAW_HENSAITUKISU</t>
  </si>
  <si>
    <t>QPAW_KYUYOHENSAIALL</t>
  </si>
  <si>
    <t>QPAW_KYUYOHENSAI</t>
  </si>
  <si>
    <t>QPAW_SYOYOHENSAIALL</t>
  </si>
  <si>
    <t>QPAW_SYOYOHENSAI</t>
  </si>
  <si>
    <t>QPAW_KANSAIYMD</t>
  </si>
  <si>
    <t>QPAW_KYUYOZANDAKA</t>
  </si>
  <si>
    <t>QPAW_SYOYOZANDAKA</t>
  </si>
  <si>
    <t>QPAW_RISOKU</t>
  </si>
  <si>
    <t>QPAW_TOZAIKBN</t>
  </si>
  <si>
    <t>QPAW_SEISANCD</t>
  </si>
  <si>
    <t>QPAW_MISECD</t>
  </si>
  <si>
    <t>QPAW_BUMONCD</t>
  </si>
  <si>
    <t>QPAW_MISENM</t>
  </si>
  <si>
    <t>個人名漢字</t>
  </si>
  <si>
    <t>QPAW_SIMEIKANJI</t>
  </si>
  <si>
    <t>QPAW_TAISYOKUYMD</t>
  </si>
  <si>
    <t>休職年月日</t>
  </si>
  <si>
    <t>QPAW_KYUSYOKUYMD</t>
  </si>
  <si>
    <t>賞与支給月１</t>
  </si>
  <si>
    <t>QPAW_BONUSYMD1</t>
  </si>
  <si>
    <t>賞与支給月２</t>
  </si>
  <si>
    <t>QPAW_BONUSYMD2</t>
  </si>
  <si>
    <t>QPAW_USERID</t>
  </si>
  <si>
    <t>QPAW_COMPUTERNM</t>
  </si>
  <si>
    <t>貸付金残高合計表</t>
    <phoneticPr fontId="6"/>
  </si>
  <si>
    <t>東西区分（東）</t>
  </si>
  <si>
    <t>QPAX_TOZAIKBNE</t>
  </si>
  <si>
    <t>東西区分（西）</t>
  </si>
  <si>
    <t>QPAX_TOZAIKBNW</t>
  </si>
  <si>
    <t>コード</t>
  </si>
  <si>
    <t>QPAX_CODE</t>
  </si>
  <si>
    <t>QPAX_MISECD</t>
  </si>
  <si>
    <t>QPAX_MISENM</t>
  </si>
  <si>
    <t>QPAX_SYOSYOZANDAKA</t>
  </si>
  <si>
    <t>QPAX_KOGUCHIZANDAKA</t>
  </si>
  <si>
    <t>証書未収利息給与</t>
  </si>
  <si>
    <t>QPAX_SYOSYOMISYUK</t>
  </si>
  <si>
    <t>証書未収利息賞与</t>
  </si>
  <si>
    <t>QPAX_SYOSYOMISYUS</t>
  </si>
  <si>
    <t>QPAX_KOGUCHIMISYU</t>
  </si>
  <si>
    <t>QPAX_SYOSYOCOUNT</t>
  </si>
  <si>
    <t>QPAX_KOGUCHICOUNT</t>
  </si>
  <si>
    <t>QPAX_USERID</t>
  </si>
  <si>
    <t>QPAX_COMPUTERNM</t>
  </si>
  <si>
    <t>QPAY_SYNDAICYOWT</t>
    <phoneticPr fontId="6"/>
  </si>
  <si>
    <t>QPAY_PRMSYAINCD1</t>
  </si>
  <si>
    <t>QPAY_PRMSYAINCD2</t>
  </si>
  <si>
    <t>QPAY_PRMYUSIYMD</t>
  </si>
  <si>
    <t>QPAY_GENDOGAKU</t>
  </si>
  <si>
    <t>QPAY_SYUBETU</t>
  </si>
  <si>
    <t>QPAY_RIRITU</t>
  </si>
  <si>
    <t>QPAY_HENSAITUKISU</t>
  </si>
  <si>
    <t>QPAY_KYUYOHENSAIALL</t>
  </si>
  <si>
    <t>QPAY_KYUYOHENSAI</t>
  </si>
  <si>
    <t>QPAY_SYOYOHENSAIALL</t>
  </si>
  <si>
    <t>QPAY_SYOYOHENSAI</t>
  </si>
  <si>
    <t>QPAY_KYUYOZANDAKA</t>
  </si>
  <si>
    <t>QPAY_SYOYOZANDAKA</t>
  </si>
  <si>
    <t>QPAY_KOJOCYUSIFLG</t>
  </si>
  <si>
    <t>QPAY_KANSAIYMD</t>
  </si>
  <si>
    <t>QPAZ_TanmatsuId</t>
  </si>
  <si>
    <t>QPAZ_TantoId</t>
  </si>
  <si>
    <t>QPAZ_SyainCd1</t>
  </si>
  <si>
    <t>QPAZ_SyainCd2</t>
  </si>
  <si>
    <t>QPAZ_Yushibi</t>
  </si>
  <si>
    <t>QPAZ_YushibiWa</t>
  </si>
  <si>
    <t>QPAZ_ShimeiDisp</t>
  </si>
  <si>
    <t>QPAZ_TenCd</t>
  </si>
  <si>
    <t>QPAZ_TenNm</t>
  </si>
  <si>
    <t>QPAZ_Tozai</t>
  </si>
  <si>
    <t>QPAZ_BumonCd</t>
  </si>
  <si>
    <t>QPAZ_BumonNm</t>
  </si>
  <si>
    <t>QPAZ_YushiKng</t>
  </si>
  <si>
    <t>QPAZ_Kansaibi</t>
  </si>
  <si>
    <t>QPAZ_KansaibiWa</t>
  </si>
  <si>
    <t>QPAZ_Hakkoubi</t>
  </si>
  <si>
    <t>QPAZ_HakkoInfo1</t>
  </si>
  <si>
    <t>QPAZ_HakkoInfo2</t>
  </si>
  <si>
    <t>QPAZ_HakkoInfo3</t>
  </si>
  <si>
    <t>QPAZ_HakkoInfo4</t>
  </si>
  <si>
    <t>QPAZ_LoanNm</t>
  </si>
  <si>
    <t>QPAZ_TaisyoNendo</t>
  </si>
  <si>
    <t>QRA（加盟店原伝）</t>
    <phoneticPr fontId="2"/>
  </si>
  <si>
    <t>伝票テーブル</t>
  </si>
  <si>
    <t>QRA1_DENPYOT</t>
  </si>
  <si>
    <t>工程テーブル</t>
  </si>
  <si>
    <t>QRA2_KouteiT</t>
  </si>
  <si>
    <t>伝票メモテーブル</t>
  </si>
  <si>
    <t>QRA3_MemoT</t>
  </si>
  <si>
    <t>担当者マスタ</t>
  </si>
  <si>
    <t>QRA4_TantoM</t>
  </si>
  <si>
    <t>カード会社マスタ</t>
  </si>
  <si>
    <t>QRA5_KaisyaM</t>
  </si>
  <si>
    <t>理由マスタ</t>
  </si>
  <si>
    <t>QRA6_RiyuM</t>
  </si>
  <si>
    <t>振替原票用ワークテーブル</t>
  </si>
  <si>
    <t>FAX帳票用ワークテーブル</t>
  </si>
  <si>
    <t>QRA8_FaxRepWT</t>
  </si>
  <si>
    <t>顧客一覧帳票用ワークテーブル</t>
  </si>
  <si>
    <t>QRA9_KokyakuWT</t>
  </si>
  <si>
    <t>チャージバック集計票用ワークテーブル</t>
  </si>
  <si>
    <t>QRAA_CBSUMWT</t>
  </si>
  <si>
    <t>メモ一覧帳票ワークテーブル</t>
  </si>
  <si>
    <t>QRAB_MemoRepWT</t>
  </si>
  <si>
    <t>決算資料帳票ワークテーブル</t>
  </si>
  <si>
    <t>QRAC_KessanRepWT</t>
  </si>
  <si>
    <t>プレアビ（決算資料帳票）ワークテーブル</t>
  </si>
  <si>
    <t>QRAD_PreRepWT</t>
  </si>
  <si>
    <t>伝票テーブル</t>
    <phoneticPr fontId="6"/>
  </si>
  <si>
    <t>QRA1_DENPYOT</t>
    <phoneticPr fontId="6"/>
  </si>
  <si>
    <t>調査業務・ﾁｬｰｼﾞﾊﾞｯｸ業務に必要な伝票（加盟店原伝）情報を格納する</t>
    <phoneticPr fontId="6"/>
  </si>
  <si>
    <t>QRA1_CardNo</t>
  </si>
  <si>
    <t>Char</t>
  </si>
  <si>
    <t>yes</t>
    <phoneticPr fontId="6"/>
  </si>
  <si>
    <t>伝票処理番号</t>
  </si>
  <si>
    <t>QRA1_DenpyoNo</t>
  </si>
  <si>
    <t>numeric</t>
  </si>
  <si>
    <t>yes</t>
    <phoneticPr fontId="6"/>
  </si>
  <si>
    <t>カード会社コード</t>
  </si>
  <si>
    <t>QRA1_CardKaisyaCd</t>
  </si>
  <si>
    <t>会社名コード</t>
  </si>
  <si>
    <t>QRA1_KaisyaCd</t>
  </si>
  <si>
    <t>varchar</t>
  </si>
  <si>
    <t>現口座</t>
  </si>
  <si>
    <t>QRA1_GenKouza</t>
  </si>
  <si>
    <t>no</t>
    <phoneticPr fontId="6"/>
  </si>
  <si>
    <t>前口座</t>
  </si>
  <si>
    <t>QRA1_ZenKouza</t>
  </si>
  <si>
    <t>QRA1_KigyoCd</t>
  </si>
  <si>
    <t>QRA1_SubRange</t>
  </si>
  <si>
    <t>QRA1_NaibuKaiinNo</t>
  </si>
  <si>
    <t>QRA1_ShimeiKnj</t>
  </si>
  <si>
    <t>会員氏名カナ</t>
  </si>
  <si>
    <t>QRA1_ShimeiKana</t>
  </si>
  <si>
    <t>QRA1_KanriTen</t>
  </si>
  <si>
    <t>会員電話番号</t>
  </si>
  <si>
    <t>QRA1_KaiinTel</t>
  </si>
  <si>
    <t>留置コード１</t>
  </si>
  <si>
    <t>QRA1_TomeCd1</t>
  </si>
  <si>
    <t>留置コード２</t>
  </si>
  <si>
    <t>QRA1_TomeCd2</t>
  </si>
  <si>
    <t>留置コード３</t>
  </si>
  <si>
    <t>QRA1_TomeCd3</t>
  </si>
  <si>
    <t>留置コード４</t>
  </si>
  <si>
    <t>QRA1_TomeCd4</t>
  </si>
  <si>
    <t>留置コード５</t>
  </si>
  <si>
    <t>QRA1_TomeCd5</t>
  </si>
  <si>
    <t>MCCコード</t>
  </si>
  <si>
    <t>QRA1_MccCd</t>
  </si>
  <si>
    <t>売上票番号</t>
  </si>
  <si>
    <t>QRA1_UriagehyoNo</t>
  </si>
  <si>
    <t>QRA1_SyokaiNo</t>
  </si>
  <si>
    <t>JCB照会番号</t>
  </si>
  <si>
    <t>QRA1_JCBSyokaiNo</t>
  </si>
  <si>
    <t>加盟店番号</t>
  </si>
  <si>
    <t>QRA1_KameiTenNo</t>
  </si>
  <si>
    <t>QRA1_KameirTenNm</t>
  </si>
  <si>
    <t>売上事務処理日</t>
  </si>
  <si>
    <t>QRA1_UriJimuSｙoribi</t>
  </si>
  <si>
    <t>Date</t>
    <phoneticPr fontId="12"/>
  </si>
  <si>
    <t>ご利用日</t>
  </si>
  <si>
    <t>QRA1_Riyoubi</t>
  </si>
  <si>
    <t>売上金額</t>
  </si>
  <si>
    <t>QRA1_UriageKng</t>
  </si>
  <si>
    <t>QRA1_Kansanbi</t>
  </si>
  <si>
    <t>通貨コード</t>
  </si>
  <si>
    <t>QRA1_TsuukaCd</t>
  </si>
  <si>
    <t>QRA1_KansanRate</t>
  </si>
  <si>
    <t>QRA1_GenchiTsuuka</t>
  </si>
  <si>
    <t>国コード</t>
  </si>
  <si>
    <t>QRA1_KuniCd</t>
  </si>
  <si>
    <t>ＰＯＳエントリーコード</t>
  </si>
  <si>
    <t>QRA1_PosEntryCd</t>
  </si>
  <si>
    <t>ＭＯ／ＴＯ／ＥＣ</t>
  </si>
  <si>
    <t>QRA1_MoToEc</t>
  </si>
  <si>
    <t>ＣＨ／ＡＣＴ</t>
  </si>
  <si>
    <t>QRA1_ChAct</t>
  </si>
  <si>
    <t>ＡＵＴＨ</t>
  </si>
  <si>
    <t>QRA1_Auth</t>
  </si>
  <si>
    <t>ＴＣＱ</t>
  </si>
  <si>
    <t>QRA1_Tcq</t>
  </si>
  <si>
    <t>理由コード１</t>
  </si>
  <si>
    <t>QRA1_RiyuCd1</t>
  </si>
  <si>
    <t>理由コード２</t>
  </si>
  <si>
    <t>QRA1_RiyuCd2</t>
  </si>
  <si>
    <t>理由コード３</t>
  </si>
  <si>
    <t>QRA1_RiyuCd3</t>
  </si>
  <si>
    <t>理由コード４</t>
  </si>
  <si>
    <t>QRA1_RiyuCd4</t>
  </si>
  <si>
    <t>理由詳細１</t>
  </si>
  <si>
    <t>QRA1_Riyu1</t>
  </si>
  <si>
    <t>理由詳細２</t>
  </si>
  <si>
    <t>QRA1_Riyu2</t>
  </si>
  <si>
    <t>理由詳細３</t>
  </si>
  <si>
    <t>QRA1_Riyu3</t>
  </si>
  <si>
    <t>理由詳細４</t>
  </si>
  <si>
    <t>QRA1_Riyu4</t>
  </si>
  <si>
    <t>備考１</t>
  </si>
  <si>
    <t>QRA1_Biko1</t>
  </si>
  <si>
    <t>備考２</t>
  </si>
  <si>
    <t>QRA1_Biko2</t>
  </si>
  <si>
    <t>ＵＣ請求月</t>
  </si>
  <si>
    <t>QRA1_UcSeikyuYm</t>
  </si>
  <si>
    <t>ＪＣＢ売上登録締日</t>
  </si>
  <si>
    <t>QRA1_JcbUriShimebi</t>
  </si>
  <si>
    <t>ＴＣＣ入力日</t>
  </si>
  <si>
    <t>QRA1_TccNyuryokubi</t>
  </si>
  <si>
    <t>ＦＡＸ送信日</t>
  </si>
  <si>
    <t>QRA1_FaxSoushinbi</t>
  </si>
  <si>
    <t>ＴＣＣ承り日</t>
  </si>
  <si>
    <t>QRA1_TccUkebi</t>
  </si>
  <si>
    <t>ＴＣＣ処理日</t>
  </si>
  <si>
    <t>QRA1_TccSyoribi</t>
  </si>
  <si>
    <t>ＴＣＣ・ＣＢ</t>
  </si>
  <si>
    <t>QRA1_TccCb</t>
  </si>
  <si>
    <t>ＴＣＣデータ受信日</t>
  </si>
  <si>
    <t>QRA1_TccJushinbi</t>
  </si>
  <si>
    <t>原伝請求未着フラグ</t>
  </si>
  <si>
    <t>QRA1_GenSeikyuMiFlg</t>
  </si>
  <si>
    <t>QRA1_URITUUBAN</t>
  </si>
  <si>
    <t>ＴＣＣ担当者</t>
  </si>
  <si>
    <t>QRA1_TccTanto</t>
  </si>
  <si>
    <t>TCC担当者コード</t>
  </si>
  <si>
    <t>QRA1_TccTantoCd</t>
  </si>
  <si>
    <t>TCC担当者表示コード</t>
  </si>
  <si>
    <t>QRA1_TccTantoDspCd</t>
  </si>
  <si>
    <t>TCC副担当者コード</t>
  </si>
  <si>
    <t>QRA1_TccSubTantoCd</t>
  </si>
  <si>
    <t>ＴＣＣ承り名</t>
  </si>
  <si>
    <t>QRA1_TccUkeNm</t>
  </si>
  <si>
    <t>QRA1_DENPYOUSHUBETSU</t>
  </si>
  <si>
    <t>QRA1_KEIJYOUBI</t>
  </si>
  <si>
    <t>最新工程区分</t>
  </si>
  <si>
    <t>QRA1_SAISHINKOUTEI</t>
  </si>
  <si>
    <t>最新工程SEQNO</t>
  </si>
  <si>
    <t>QRA1_SAISHINKOUTEISEQ</t>
  </si>
  <si>
    <t>最新振替工程区分</t>
  </si>
  <si>
    <t>QRA1_SAISHINFURIKAE</t>
  </si>
  <si>
    <t>最新振替工程SEQNO</t>
  </si>
  <si>
    <t>QRA1_SAISHINFURIKAESEQ</t>
  </si>
  <si>
    <t>最新換算差額工程区分</t>
  </si>
  <si>
    <t>QRA1_SAISHINSAGAKU</t>
  </si>
  <si>
    <t>最新換算差額工程SEQNO</t>
  </si>
  <si>
    <t>QRA1_SAISHINSAGAKUSEQ</t>
  </si>
  <si>
    <t>QRA1_InsDate</t>
  </si>
  <si>
    <t>QRA1_InsTantoCd</t>
  </si>
  <si>
    <t>QRA1_InsTantoNm</t>
  </si>
  <si>
    <t>修正日時</t>
  </si>
  <si>
    <t>QRA1_UpdDate</t>
  </si>
  <si>
    <t>修正担当者コード</t>
  </si>
  <si>
    <t>QRA1_UpdTantoCd</t>
  </si>
  <si>
    <t>修正担当者名</t>
  </si>
  <si>
    <t>QRA1_UpdTantoNm</t>
  </si>
  <si>
    <t>工程テーブル</t>
    <rPh sb="0" eb="2">
      <t>コウテイ</t>
    </rPh>
    <phoneticPr fontId="6"/>
  </si>
  <si>
    <t>QRA2_KouteiT</t>
    <phoneticPr fontId="6"/>
  </si>
  <si>
    <t>伝票テーブルのデータに対する工程を格納する</t>
    <phoneticPr fontId="6"/>
  </si>
  <si>
    <t>カード番号</t>
    <phoneticPr fontId="12"/>
  </si>
  <si>
    <r>
      <t>QRA2_</t>
    </r>
    <r>
      <rPr>
        <sz val="11"/>
        <rFont val="ＭＳ Ｐゴシック"/>
        <family val="3"/>
        <charset val="128"/>
      </rPr>
      <t>CardNo</t>
    </r>
    <phoneticPr fontId="12"/>
  </si>
  <si>
    <t>YES</t>
    <phoneticPr fontId="6"/>
  </si>
  <si>
    <t>伝票処理番号</t>
    <phoneticPr fontId="12"/>
  </si>
  <si>
    <r>
      <t>QRA2_</t>
    </r>
    <r>
      <rPr>
        <sz val="11"/>
        <rFont val="ＭＳ Ｐゴシック"/>
        <family val="3"/>
        <charset val="128"/>
      </rPr>
      <t>DenpyoNo</t>
    </r>
    <phoneticPr fontId="12"/>
  </si>
  <si>
    <t>YES</t>
    <phoneticPr fontId="6"/>
  </si>
  <si>
    <t>YES</t>
    <phoneticPr fontId="6"/>
  </si>
  <si>
    <t>工程シーケンシャルＮＯ</t>
    <rPh sb="0" eb="2">
      <t>コウテイ</t>
    </rPh>
    <phoneticPr fontId="12"/>
  </si>
  <si>
    <r>
      <t>QRA2_</t>
    </r>
    <r>
      <rPr>
        <sz val="11"/>
        <rFont val="ＭＳ Ｐゴシック"/>
        <family val="3"/>
        <charset val="128"/>
      </rPr>
      <t>SeqNo</t>
    </r>
    <phoneticPr fontId="12"/>
  </si>
  <si>
    <t>処理区分</t>
    <rPh sb="0" eb="2">
      <t>ショリ</t>
    </rPh>
    <rPh sb="2" eb="4">
      <t>クブン</t>
    </rPh>
    <phoneticPr fontId="12"/>
  </si>
  <si>
    <t>QRA2_KouteiKbn</t>
    <phoneticPr fontId="12"/>
  </si>
  <si>
    <t>NO</t>
    <phoneticPr fontId="6"/>
  </si>
  <si>
    <t>主担当者コード</t>
    <rPh sb="0" eb="1">
      <t>シュ</t>
    </rPh>
    <rPh sb="1" eb="4">
      <t>タントウシャ</t>
    </rPh>
    <phoneticPr fontId="12"/>
  </si>
  <si>
    <r>
      <t>QRA2_</t>
    </r>
    <r>
      <rPr>
        <sz val="11"/>
        <rFont val="ＭＳ Ｐゴシック"/>
        <family val="3"/>
        <charset val="128"/>
      </rPr>
      <t>SyuTantoCd</t>
    </r>
    <phoneticPr fontId="12"/>
  </si>
  <si>
    <t>担当者表示名コード</t>
    <rPh sb="0" eb="3">
      <t>タントウシャ</t>
    </rPh>
    <rPh sb="3" eb="5">
      <t>ヒョウジ</t>
    </rPh>
    <rPh sb="5" eb="6">
      <t>メイ</t>
    </rPh>
    <phoneticPr fontId="12"/>
  </si>
  <si>
    <r>
      <t>QRA2_</t>
    </r>
    <r>
      <rPr>
        <sz val="11"/>
        <rFont val="ＭＳ Ｐゴシック"/>
        <family val="3"/>
        <charset val="128"/>
      </rPr>
      <t>DspTantoCd</t>
    </r>
    <phoneticPr fontId="12"/>
  </si>
  <si>
    <t>担当者表示名</t>
    <rPh sb="0" eb="3">
      <t>タントウシャ</t>
    </rPh>
    <rPh sb="3" eb="5">
      <t>ヒョウジ</t>
    </rPh>
    <phoneticPr fontId="12"/>
  </si>
  <si>
    <r>
      <t>QRA2_</t>
    </r>
    <r>
      <rPr>
        <sz val="11"/>
        <rFont val="ＭＳ Ｐゴシック"/>
        <family val="3"/>
        <charset val="128"/>
      </rPr>
      <t>DspTantoMei</t>
    </r>
    <phoneticPr fontId="12"/>
  </si>
  <si>
    <t>副担当者コード</t>
    <rPh sb="0" eb="1">
      <t>フク</t>
    </rPh>
    <rPh sb="1" eb="4">
      <t>タントウシャ</t>
    </rPh>
    <phoneticPr fontId="12"/>
  </si>
  <si>
    <r>
      <t>QRA2_</t>
    </r>
    <r>
      <rPr>
        <sz val="11"/>
        <rFont val="ＭＳ Ｐゴシック"/>
        <family val="3"/>
        <charset val="128"/>
      </rPr>
      <t>SubTantoCd</t>
    </r>
    <phoneticPr fontId="12"/>
  </si>
  <si>
    <t>依頼・受信・投入日</t>
    <rPh sb="0" eb="2">
      <t>イライ</t>
    </rPh>
    <rPh sb="3" eb="5">
      <t>ジュシン</t>
    </rPh>
    <rPh sb="6" eb="8">
      <t>トウニュウ</t>
    </rPh>
    <rPh sb="8" eb="9">
      <t>ビ</t>
    </rPh>
    <phoneticPr fontId="12"/>
  </si>
  <si>
    <r>
      <t>QRA2_</t>
    </r>
    <r>
      <rPr>
        <sz val="11"/>
        <rFont val="ＭＳ Ｐゴシック"/>
        <family val="3"/>
        <charset val="128"/>
      </rPr>
      <t>IraiJushinTonyu</t>
    </r>
    <phoneticPr fontId="12"/>
  </si>
  <si>
    <r>
      <t>D</t>
    </r>
    <r>
      <rPr>
        <sz val="11"/>
        <rFont val="ＭＳ Ｐゴシック"/>
        <family val="3"/>
        <charset val="128"/>
      </rPr>
      <t>ate</t>
    </r>
    <phoneticPr fontId="12"/>
  </si>
  <si>
    <t>振替計上月</t>
    <rPh sb="0" eb="2">
      <t>フリカエ</t>
    </rPh>
    <rPh sb="2" eb="4">
      <t>ケイジョウ</t>
    </rPh>
    <rPh sb="4" eb="5">
      <t>ヅキ</t>
    </rPh>
    <phoneticPr fontId="12"/>
  </si>
  <si>
    <r>
      <t>QRA2_</t>
    </r>
    <r>
      <rPr>
        <sz val="11"/>
        <rFont val="ＭＳ Ｐゴシック"/>
        <family val="3"/>
        <charset val="128"/>
      </rPr>
      <t>FurikaeKeiyoYm</t>
    </r>
    <phoneticPr fontId="12"/>
  </si>
  <si>
    <t>請求金額</t>
    <rPh sb="0" eb="2">
      <t>セイキュウ</t>
    </rPh>
    <rPh sb="2" eb="4">
      <t>キンガク</t>
    </rPh>
    <phoneticPr fontId="12"/>
  </si>
  <si>
    <r>
      <t>QRA2_</t>
    </r>
    <r>
      <rPr>
        <sz val="11"/>
        <rFont val="ＭＳ Ｐゴシック"/>
        <family val="3"/>
        <charset val="128"/>
      </rPr>
      <t>SeikyuKng</t>
    </r>
    <phoneticPr fontId="12"/>
  </si>
  <si>
    <t>チャージバック金額</t>
    <rPh sb="7" eb="9">
      <t>キンガク</t>
    </rPh>
    <phoneticPr fontId="12"/>
  </si>
  <si>
    <r>
      <t>QRA2_</t>
    </r>
    <r>
      <rPr>
        <sz val="11"/>
        <rFont val="ＭＳ Ｐゴシック"/>
        <family val="3"/>
        <charset val="128"/>
      </rPr>
      <t>ChargeBackKng</t>
    </r>
    <phoneticPr fontId="12"/>
  </si>
  <si>
    <t>通貨換算差額</t>
    <rPh sb="0" eb="2">
      <t>ツウカ</t>
    </rPh>
    <rPh sb="2" eb="4">
      <t>カンサン</t>
    </rPh>
    <rPh sb="4" eb="6">
      <t>サガク</t>
    </rPh>
    <phoneticPr fontId="12"/>
  </si>
  <si>
    <r>
      <t>QRA2_</t>
    </r>
    <r>
      <rPr>
        <sz val="11"/>
        <rFont val="ＭＳ Ｐゴシック"/>
        <family val="3"/>
        <charset val="128"/>
      </rPr>
      <t>TukaKansan</t>
    </r>
    <phoneticPr fontId="12"/>
  </si>
  <si>
    <t>入金日</t>
    <rPh sb="0" eb="2">
      <t>ニュウキン</t>
    </rPh>
    <rPh sb="2" eb="3">
      <t>ビ</t>
    </rPh>
    <phoneticPr fontId="12"/>
  </si>
  <si>
    <r>
      <t>QRA2_</t>
    </r>
    <r>
      <rPr>
        <sz val="11"/>
        <rFont val="ＭＳ Ｐゴシック"/>
        <family val="3"/>
        <charset val="128"/>
      </rPr>
      <t>Nyukinbi</t>
    </r>
    <phoneticPr fontId="12"/>
  </si>
  <si>
    <t>返金日</t>
    <rPh sb="0" eb="2">
      <t>ヘンキン</t>
    </rPh>
    <rPh sb="2" eb="3">
      <t>ビ</t>
    </rPh>
    <phoneticPr fontId="12"/>
  </si>
  <si>
    <r>
      <t>QRA2_</t>
    </r>
    <r>
      <rPr>
        <sz val="11"/>
        <rFont val="ＭＳ Ｐゴシック"/>
        <family val="3"/>
        <charset val="128"/>
      </rPr>
      <t>Henkinbi</t>
    </r>
    <phoneticPr fontId="12"/>
  </si>
  <si>
    <t>入返金計上月</t>
    <phoneticPr fontId="12"/>
  </si>
  <si>
    <r>
      <t>QRA2_</t>
    </r>
    <r>
      <rPr>
        <sz val="11"/>
        <rFont val="ＭＳ Ｐゴシック"/>
        <family val="3"/>
        <charset val="128"/>
      </rPr>
      <t>NyuHenKeiyoYm</t>
    </r>
    <phoneticPr fontId="12"/>
  </si>
  <si>
    <t>理由コード</t>
    <rPh sb="0" eb="2">
      <t>リユウ</t>
    </rPh>
    <phoneticPr fontId="12"/>
  </si>
  <si>
    <r>
      <t>QRA2_</t>
    </r>
    <r>
      <rPr>
        <sz val="11"/>
        <rFont val="ＭＳ Ｐゴシック"/>
        <family val="3"/>
        <charset val="128"/>
      </rPr>
      <t>RiyuCd</t>
    </r>
    <phoneticPr fontId="12"/>
  </si>
  <si>
    <t>ＤＩ</t>
    <phoneticPr fontId="12"/>
  </si>
  <si>
    <r>
      <t>QRA2_</t>
    </r>
    <r>
      <rPr>
        <sz val="11"/>
        <rFont val="ＭＳ Ｐゴシック"/>
        <family val="3"/>
        <charset val="128"/>
      </rPr>
      <t>Di</t>
    </r>
    <phoneticPr fontId="12"/>
  </si>
  <si>
    <t>メンバーメッセージフィールド</t>
    <phoneticPr fontId="12"/>
  </si>
  <si>
    <r>
      <t>QRA2_</t>
    </r>
    <r>
      <rPr>
        <sz val="11"/>
        <rFont val="ＭＳ Ｐゴシック"/>
        <family val="3"/>
        <charset val="128"/>
      </rPr>
      <t>MemberMsg</t>
    </r>
    <phoneticPr fontId="12"/>
  </si>
  <si>
    <t>振替前口座</t>
    <rPh sb="0" eb="2">
      <t>フリカエ</t>
    </rPh>
    <rPh sb="2" eb="3">
      <t>マエ</t>
    </rPh>
    <rPh sb="3" eb="5">
      <t>コウザ</t>
    </rPh>
    <phoneticPr fontId="12"/>
  </si>
  <si>
    <t>QRA2_FURIMAEKOUZA</t>
    <phoneticPr fontId="12"/>
  </si>
  <si>
    <t>振替先口座</t>
    <rPh sb="0" eb="2">
      <t>フリカエ</t>
    </rPh>
    <rPh sb="2" eb="3">
      <t>サキ</t>
    </rPh>
    <rPh sb="3" eb="5">
      <t>コウザ</t>
    </rPh>
    <phoneticPr fontId="12"/>
  </si>
  <si>
    <t>QRA2_FURISAKIKOUZA</t>
    <phoneticPr fontId="12"/>
  </si>
  <si>
    <t>現地通貨額</t>
    <rPh sb="0" eb="2">
      <t>ゲンチ</t>
    </rPh>
    <rPh sb="2" eb="4">
      <t>ツウカ</t>
    </rPh>
    <rPh sb="4" eb="5">
      <t>ガク</t>
    </rPh>
    <phoneticPr fontId="12"/>
  </si>
  <si>
    <t>QRA2_GENCHITSUKA</t>
    <phoneticPr fontId="12"/>
  </si>
  <si>
    <t>振替前口座伝票種別</t>
    <rPh sb="0" eb="2">
      <t>フリカエ</t>
    </rPh>
    <rPh sb="2" eb="3">
      <t>マエ</t>
    </rPh>
    <rPh sb="3" eb="5">
      <t>コウザ</t>
    </rPh>
    <rPh sb="5" eb="7">
      <t>デンピョウ</t>
    </rPh>
    <rPh sb="7" eb="9">
      <t>シュベツ</t>
    </rPh>
    <phoneticPr fontId="12"/>
  </si>
  <si>
    <t>QRA2_FURIMAEDENSYU</t>
    <phoneticPr fontId="12"/>
  </si>
  <si>
    <t>登録日時</t>
    <rPh sb="0" eb="2">
      <t>トウロク</t>
    </rPh>
    <rPh sb="2" eb="4">
      <t>ニチジ</t>
    </rPh>
    <phoneticPr fontId="12"/>
  </si>
  <si>
    <r>
      <t>QRA2_</t>
    </r>
    <r>
      <rPr>
        <sz val="11"/>
        <rFont val="ＭＳ Ｐゴシック"/>
        <family val="3"/>
        <charset val="128"/>
      </rPr>
      <t>InsDate</t>
    </r>
    <phoneticPr fontId="12"/>
  </si>
  <si>
    <t>登録担当者コード</t>
    <rPh sb="0" eb="2">
      <t>トウロク</t>
    </rPh>
    <rPh sb="2" eb="5">
      <t>タントウシャ</t>
    </rPh>
    <phoneticPr fontId="12"/>
  </si>
  <si>
    <r>
      <t>QRA2_</t>
    </r>
    <r>
      <rPr>
        <sz val="11"/>
        <rFont val="ＭＳ Ｐゴシック"/>
        <family val="3"/>
        <charset val="128"/>
      </rPr>
      <t>InsTantoCd</t>
    </r>
    <phoneticPr fontId="12"/>
  </si>
  <si>
    <t>登録担当者名</t>
    <rPh sb="0" eb="2">
      <t>トウロク</t>
    </rPh>
    <rPh sb="2" eb="5">
      <t>タントウシャ</t>
    </rPh>
    <rPh sb="5" eb="6">
      <t>メイ</t>
    </rPh>
    <phoneticPr fontId="12"/>
  </si>
  <si>
    <r>
      <t>QRA2_</t>
    </r>
    <r>
      <rPr>
        <sz val="11"/>
        <rFont val="ＭＳ Ｐゴシック"/>
        <family val="3"/>
        <charset val="128"/>
      </rPr>
      <t>InsTantoNm</t>
    </r>
    <phoneticPr fontId="12"/>
  </si>
  <si>
    <t>修正日時</t>
    <rPh sb="0" eb="2">
      <t>シュウセイ</t>
    </rPh>
    <rPh sb="2" eb="4">
      <t>ニチジ</t>
    </rPh>
    <phoneticPr fontId="12"/>
  </si>
  <si>
    <r>
      <t>QRA2_</t>
    </r>
    <r>
      <rPr>
        <sz val="11"/>
        <rFont val="ＭＳ Ｐゴシック"/>
        <family val="3"/>
        <charset val="128"/>
      </rPr>
      <t>UpdDate</t>
    </r>
    <phoneticPr fontId="12"/>
  </si>
  <si>
    <t>修正担当者コード</t>
    <rPh sb="0" eb="2">
      <t>シュウセイ</t>
    </rPh>
    <rPh sb="2" eb="5">
      <t>タントウシャ</t>
    </rPh>
    <phoneticPr fontId="12"/>
  </si>
  <si>
    <r>
      <t>QRA2_</t>
    </r>
    <r>
      <rPr>
        <sz val="11"/>
        <rFont val="ＭＳ Ｐゴシック"/>
        <family val="3"/>
        <charset val="128"/>
      </rPr>
      <t>UpdTantoCd</t>
    </r>
    <phoneticPr fontId="12"/>
  </si>
  <si>
    <t>修正担当者名</t>
    <rPh sb="0" eb="2">
      <t>シュウセイ</t>
    </rPh>
    <rPh sb="2" eb="5">
      <t>タントウシャ</t>
    </rPh>
    <rPh sb="5" eb="6">
      <t>メイ</t>
    </rPh>
    <phoneticPr fontId="12"/>
  </si>
  <si>
    <r>
      <t>QRA2_</t>
    </r>
    <r>
      <rPr>
        <sz val="11"/>
        <rFont val="ＭＳ Ｐゴシック"/>
        <family val="3"/>
        <charset val="128"/>
      </rPr>
      <t>UpdTantoNm</t>
    </r>
    <phoneticPr fontId="12"/>
  </si>
  <si>
    <t>NO</t>
    <phoneticPr fontId="6"/>
  </si>
  <si>
    <t>伝票メモテーブル</t>
    <phoneticPr fontId="6"/>
  </si>
  <si>
    <t>QRA3_MemoT</t>
    <phoneticPr fontId="6"/>
  </si>
  <si>
    <t>伝票データに付随するメモを格納する。１伝票に対して複数件のメモが登録可能とする。</t>
    <phoneticPr fontId="6"/>
  </si>
  <si>
    <t>カード番号</t>
    <phoneticPr fontId="12"/>
  </si>
  <si>
    <t>QRA3_CardNo</t>
    <phoneticPr fontId="12"/>
  </si>
  <si>
    <r>
      <t>C</t>
    </r>
    <r>
      <rPr>
        <sz val="11"/>
        <rFont val="ＭＳ Ｐゴシック"/>
        <family val="3"/>
        <charset val="128"/>
      </rPr>
      <t>har(16)</t>
    </r>
    <phoneticPr fontId="12"/>
  </si>
  <si>
    <t>伝票処理番号</t>
    <phoneticPr fontId="12"/>
  </si>
  <si>
    <t>QRA3_DenpyoNo</t>
    <phoneticPr fontId="12"/>
  </si>
  <si>
    <t>YES</t>
    <phoneticPr fontId="6"/>
  </si>
  <si>
    <r>
      <t>N</t>
    </r>
    <r>
      <rPr>
        <sz val="11"/>
        <rFont val="ＭＳ Ｐゴシック"/>
        <family val="3"/>
        <charset val="128"/>
      </rPr>
      <t>um(4)</t>
    </r>
    <phoneticPr fontId="12"/>
  </si>
  <si>
    <t>メモシーケンシャルNO</t>
    <phoneticPr fontId="12"/>
  </si>
  <si>
    <t>QRA3_SeqNo</t>
    <phoneticPr fontId="12"/>
  </si>
  <si>
    <t>YES</t>
    <phoneticPr fontId="6"/>
  </si>
  <si>
    <t>Num(4)</t>
    <phoneticPr fontId="12"/>
  </si>
  <si>
    <t>メモ内容</t>
    <rPh sb="2" eb="4">
      <t>ナイヨウ</t>
    </rPh>
    <phoneticPr fontId="12"/>
  </si>
  <si>
    <t>QRA3_Memo</t>
    <phoneticPr fontId="12"/>
  </si>
  <si>
    <t>NO</t>
    <phoneticPr fontId="6"/>
  </si>
  <si>
    <t>VC2(800)</t>
    <phoneticPr fontId="12"/>
  </si>
  <si>
    <r>
      <t>QRA3_</t>
    </r>
    <r>
      <rPr>
        <sz val="11"/>
        <rFont val="ＭＳ Ｐゴシック"/>
        <family val="3"/>
        <charset val="128"/>
      </rPr>
      <t>InsDate</t>
    </r>
    <phoneticPr fontId="12"/>
  </si>
  <si>
    <t>Date</t>
    <phoneticPr fontId="12"/>
  </si>
  <si>
    <r>
      <t>QRA3_</t>
    </r>
    <r>
      <rPr>
        <sz val="11"/>
        <rFont val="ＭＳ Ｐゴシック"/>
        <family val="3"/>
        <charset val="128"/>
      </rPr>
      <t>InsTantoCd</t>
    </r>
    <phoneticPr fontId="12"/>
  </si>
  <si>
    <t>NO</t>
    <phoneticPr fontId="6"/>
  </si>
  <si>
    <t>VC2(8)</t>
    <phoneticPr fontId="12"/>
  </si>
  <si>
    <t>登録担当者名</t>
    <rPh sb="5" eb="6">
      <t>メイ</t>
    </rPh>
    <phoneticPr fontId="12"/>
  </si>
  <si>
    <r>
      <t>QRA3_</t>
    </r>
    <r>
      <rPr>
        <sz val="11"/>
        <rFont val="ＭＳ Ｐゴシック"/>
        <family val="3"/>
        <charset val="128"/>
      </rPr>
      <t>InsTantoNm</t>
    </r>
    <phoneticPr fontId="12"/>
  </si>
  <si>
    <t>VC2(12)</t>
    <phoneticPr fontId="12"/>
  </si>
  <si>
    <t>修正日時</t>
    <rPh sb="0" eb="2">
      <t>シュウセイ</t>
    </rPh>
    <phoneticPr fontId="12"/>
  </si>
  <si>
    <r>
      <t>QRA3_</t>
    </r>
    <r>
      <rPr>
        <sz val="11"/>
        <rFont val="ＭＳ Ｐゴシック"/>
        <family val="3"/>
        <charset val="128"/>
      </rPr>
      <t>UpdDate</t>
    </r>
    <phoneticPr fontId="12"/>
  </si>
  <si>
    <t>Date</t>
    <phoneticPr fontId="12"/>
  </si>
  <si>
    <t>修正担当者コード</t>
    <rPh sb="0" eb="2">
      <t>シュウセイ</t>
    </rPh>
    <phoneticPr fontId="12"/>
  </si>
  <si>
    <r>
      <t>QRA3_</t>
    </r>
    <r>
      <rPr>
        <sz val="11"/>
        <rFont val="ＭＳ Ｐゴシック"/>
        <family val="3"/>
        <charset val="128"/>
      </rPr>
      <t>UpdTantoCd</t>
    </r>
    <phoneticPr fontId="12"/>
  </si>
  <si>
    <r>
      <t>QRA3_</t>
    </r>
    <r>
      <rPr>
        <sz val="11"/>
        <rFont val="ＭＳ Ｐゴシック"/>
        <family val="3"/>
        <charset val="128"/>
      </rPr>
      <t>UpdTantoNm</t>
    </r>
    <phoneticPr fontId="12"/>
  </si>
  <si>
    <t>NO</t>
    <phoneticPr fontId="6"/>
  </si>
  <si>
    <t>VC2(12)</t>
    <phoneticPr fontId="12"/>
  </si>
  <si>
    <t>担当者マスタ</t>
    <phoneticPr fontId="6"/>
  </si>
  <si>
    <t>QRA4_TantoM</t>
    <phoneticPr fontId="6"/>
  </si>
  <si>
    <t>担当者情報をマスタ管理する。</t>
    <phoneticPr fontId="6"/>
  </si>
  <si>
    <t>担当者コード</t>
    <rPh sb="0" eb="3">
      <t>タントウシャ</t>
    </rPh>
    <phoneticPr fontId="12"/>
  </si>
  <si>
    <r>
      <t>QRA4_</t>
    </r>
    <r>
      <rPr>
        <sz val="11"/>
        <rFont val="ＭＳ Ｐゴシック"/>
        <family val="3"/>
        <charset val="128"/>
      </rPr>
      <t>Tanto</t>
    </r>
    <r>
      <rPr>
        <sz val="11"/>
        <rFont val="ＭＳ Ｐゴシック"/>
        <family val="3"/>
        <charset val="128"/>
      </rPr>
      <t>Cd</t>
    </r>
    <phoneticPr fontId="12"/>
  </si>
  <si>
    <t>YES</t>
    <phoneticPr fontId="6"/>
  </si>
  <si>
    <t>Char(8)</t>
    <phoneticPr fontId="12"/>
  </si>
  <si>
    <t>QRA4_DspTantoCd</t>
    <phoneticPr fontId="12"/>
  </si>
  <si>
    <t>Num(4)</t>
    <phoneticPr fontId="12"/>
  </si>
  <si>
    <t>主担当者名</t>
    <rPh sb="0" eb="1">
      <t>シュ</t>
    </rPh>
    <rPh sb="1" eb="3">
      <t>タントウ</t>
    </rPh>
    <rPh sb="3" eb="4">
      <t>シャ</t>
    </rPh>
    <rPh sb="4" eb="5">
      <t>ナ</t>
    </rPh>
    <phoneticPr fontId="12"/>
  </si>
  <si>
    <t>QRA4_TantoNm</t>
    <phoneticPr fontId="12"/>
  </si>
  <si>
    <r>
      <t>QRA4_</t>
    </r>
    <r>
      <rPr>
        <sz val="11"/>
        <rFont val="ＭＳ Ｐゴシック"/>
        <family val="3"/>
        <charset val="128"/>
      </rPr>
      <t>HukuTantoCd</t>
    </r>
    <phoneticPr fontId="12"/>
  </si>
  <si>
    <t>Char(8)</t>
    <phoneticPr fontId="12"/>
  </si>
  <si>
    <t>担当者表示名</t>
    <rPh sb="0" eb="3">
      <t>タントウシャ</t>
    </rPh>
    <rPh sb="3" eb="5">
      <t>ヒョウジ</t>
    </rPh>
    <rPh sb="5" eb="6">
      <t>メイ</t>
    </rPh>
    <phoneticPr fontId="12"/>
  </si>
  <si>
    <r>
      <t>QRA4_</t>
    </r>
    <r>
      <rPr>
        <sz val="11"/>
        <rFont val="ＭＳ Ｐゴシック"/>
        <family val="3"/>
        <charset val="128"/>
      </rPr>
      <t>DspTantoNm</t>
    </r>
    <phoneticPr fontId="12"/>
  </si>
  <si>
    <t>VC2(40)</t>
    <phoneticPr fontId="12"/>
  </si>
  <si>
    <t>QRA4_DelFlg</t>
    <phoneticPr fontId="12"/>
  </si>
  <si>
    <t>VC2(1)</t>
    <phoneticPr fontId="12"/>
  </si>
  <si>
    <t>QRA4_InsDate</t>
    <phoneticPr fontId="12"/>
  </si>
  <si>
    <t>Date</t>
    <phoneticPr fontId="12"/>
  </si>
  <si>
    <t>QRA4_InsTantoCd</t>
    <phoneticPr fontId="12"/>
  </si>
  <si>
    <t>NO</t>
    <phoneticPr fontId="6"/>
  </si>
  <si>
    <t>VC2(8)</t>
    <phoneticPr fontId="12"/>
  </si>
  <si>
    <t>QRA4_InsTantoNm</t>
    <phoneticPr fontId="12"/>
  </si>
  <si>
    <r>
      <t>V</t>
    </r>
    <r>
      <rPr>
        <sz val="11"/>
        <rFont val="ＭＳ Ｐゴシック"/>
        <family val="3"/>
        <charset val="128"/>
      </rPr>
      <t>C2(12)</t>
    </r>
    <phoneticPr fontId="12"/>
  </si>
  <si>
    <t>QRA4_UpdDate</t>
    <phoneticPr fontId="12"/>
  </si>
  <si>
    <t>QRA4_UpdTantoCd</t>
    <phoneticPr fontId="12"/>
  </si>
  <si>
    <t>QRA4_UpdTantoNm</t>
    <phoneticPr fontId="12"/>
  </si>
  <si>
    <r>
      <t>V</t>
    </r>
    <r>
      <rPr>
        <sz val="11"/>
        <rFont val="ＭＳ Ｐゴシック"/>
        <family val="3"/>
        <charset val="128"/>
      </rPr>
      <t>C2(12)</t>
    </r>
    <phoneticPr fontId="12"/>
  </si>
  <si>
    <t>カード会社マスタ</t>
    <phoneticPr fontId="6"/>
  </si>
  <si>
    <t>QRA5_KaisyaM</t>
    <phoneticPr fontId="6"/>
  </si>
  <si>
    <t>カード会社情報をマスタ管理する。（カード会社コードが"999"は自社情報とする）</t>
  </si>
  <si>
    <r>
      <t>Q</t>
    </r>
    <r>
      <rPr>
        <sz val="11"/>
        <rFont val="ＭＳ Ｐゴシック"/>
        <family val="3"/>
        <charset val="128"/>
      </rPr>
      <t>RA5_CardKaisyaCd</t>
    </r>
    <phoneticPr fontId="12"/>
  </si>
  <si>
    <t>YES</t>
    <phoneticPr fontId="6"/>
  </si>
  <si>
    <t>Char(3)</t>
    <phoneticPr fontId="12"/>
  </si>
  <si>
    <t>会社名コード</t>
    <rPh sb="2" eb="3">
      <t>メイ</t>
    </rPh>
    <phoneticPr fontId="12"/>
  </si>
  <si>
    <r>
      <t>QRA5_</t>
    </r>
    <r>
      <rPr>
        <sz val="11"/>
        <rFont val="ＭＳ Ｐゴシック"/>
        <family val="3"/>
        <charset val="128"/>
      </rPr>
      <t>KaisyaMeiCd</t>
    </r>
    <phoneticPr fontId="12"/>
  </si>
  <si>
    <t>VC2(6)</t>
    <phoneticPr fontId="12"/>
  </si>
  <si>
    <t>カード会社名１</t>
  </si>
  <si>
    <r>
      <t>QRA5_</t>
    </r>
    <r>
      <rPr>
        <sz val="11"/>
        <rFont val="ＭＳ Ｐゴシック"/>
        <family val="3"/>
        <charset val="128"/>
      </rPr>
      <t>KaisyaNm1</t>
    </r>
    <phoneticPr fontId="12"/>
  </si>
  <si>
    <t>VC2(60)</t>
    <phoneticPr fontId="12"/>
  </si>
  <si>
    <t>カード会社名２</t>
  </si>
  <si>
    <r>
      <t>QRA5_</t>
    </r>
    <r>
      <rPr>
        <sz val="11"/>
        <rFont val="ＭＳ Ｐゴシック"/>
        <family val="3"/>
        <charset val="128"/>
      </rPr>
      <t>KaisyaNm2</t>
    </r>
    <phoneticPr fontId="12"/>
  </si>
  <si>
    <t>VC2(60)</t>
    <phoneticPr fontId="12"/>
  </si>
  <si>
    <r>
      <t>QRA5_</t>
    </r>
    <r>
      <rPr>
        <sz val="11"/>
        <rFont val="ＭＳ Ｐゴシック"/>
        <family val="3"/>
        <charset val="128"/>
      </rPr>
      <t>Ryakusyo</t>
    </r>
    <phoneticPr fontId="12"/>
  </si>
  <si>
    <t>VC2(20)</t>
    <phoneticPr fontId="12"/>
  </si>
  <si>
    <t>部署課１</t>
  </si>
  <si>
    <r>
      <t>QRA5_</t>
    </r>
    <r>
      <rPr>
        <sz val="11"/>
        <rFont val="ＭＳ Ｐゴシック"/>
        <family val="3"/>
        <charset val="128"/>
      </rPr>
      <t>BuSyoKa1</t>
    </r>
    <phoneticPr fontId="12"/>
  </si>
  <si>
    <t>VC2(60)</t>
    <phoneticPr fontId="12"/>
  </si>
  <si>
    <t>部署課２</t>
  </si>
  <si>
    <r>
      <t>QRA5_BuSyoKa</t>
    </r>
    <r>
      <rPr>
        <sz val="11"/>
        <rFont val="ＭＳ Ｐゴシック"/>
        <family val="3"/>
        <charset val="128"/>
      </rPr>
      <t>2</t>
    </r>
    <phoneticPr fontId="12"/>
  </si>
  <si>
    <t>ＴＥＬ</t>
  </si>
  <si>
    <r>
      <t>QRA5_</t>
    </r>
    <r>
      <rPr>
        <sz val="11"/>
        <rFont val="ＭＳ Ｐゴシック"/>
        <family val="3"/>
        <charset val="128"/>
      </rPr>
      <t>TelNo</t>
    </r>
    <phoneticPr fontId="12"/>
  </si>
  <si>
    <t>VC2(15)</t>
    <phoneticPr fontId="12"/>
  </si>
  <si>
    <t>ＦＡＸ</t>
  </si>
  <si>
    <r>
      <t>QRA5_</t>
    </r>
    <r>
      <rPr>
        <sz val="11"/>
        <rFont val="ＭＳ Ｐゴシック"/>
        <family val="3"/>
        <charset val="128"/>
      </rPr>
      <t>FaxNo</t>
    </r>
    <phoneticPr fontId="12"/>
  </si>
  <si>
    <t>VC2(15)</t>
    <phoneticPr fontId="12"/>
  </si>
  <si>
    <t>帳票印字ＴＥＬ１</t>
  </si>
  <si>
    <r>
      <t>QRA5_</t>
    </r>
    <r>
      <rPr>
        <sz val="11"/>
        <rFont val="ＭＳ Ｐゴシック"/>
        <family val="3"/>
        <charset val="128"/>
      </rPr>
      <t>RepTel1</t>
    </r>
    <phoneticPr fontId="12"/>
  </si>
  <si>
    <t>VC2(30)</t>
    <phoneticPr fontId="12"/>
  </si>
  <si>
    <t>帳票印字ＴＥＬ２</t>
  </si>
  <si>
    <r>
      <t>QRA5_RepTel</t>
    </r>
    <r>
      <rPr>
        <sz val="11"/>
        <rFont val="ＭＳ Ｐゴシック"/>
        <family val="3"/>
        <charset val="128"/>
      </rPr>
      <t>2</t>
    </r>
    <phoneticPr fontId="12"/>
  </si>
  <si>
    <t>帳票印字ＦＡＸ１</t>
  </si>
  <si>
    <r>
      <t>QRA5_</t>
    </r>
    <r>
      <rPr>
        <sz val="11"/>
        <rFont val="ＭＳ Ｐゴシック"/>
        <family val="3"/>
        <charset val="128"/>
      </rPr>
      <t>RepFax1</t>
    </r>
    <phoneticPr fontId="12"/>
  </si>
  <si>
    <t>帳票印字ＦＡＸ２</t>
  </si>
  <si>
    <r>
      <t>QRA5_RepFax</t>
    </r>
    <r>
      <rPr>
        <sz val="11"/>
        <rFont val="ＭＳ Ｐゴシック"/>
        <family val="3"/>
        <charset val="128"/>
      </rPr>
      <t>2</t>
    </r>
    <phoneticPr fontId="12"/>
  </si>
  <si>
    <t>帳票印字改定日</t>
    <rPh sb="0" eb="2">
      <t>チョウヒョウ</t>
    </rPh>
    <rPh sb="2" eb="4">
      <t>インジ</t>
    </rPh>
    <rPh sb="4" eb="7">
      <t>カイテイビ</t>
    </rPh>
    <phoneticPr fontId="12"/>
  </si>
  <si>
    <t>QRA5_Kaiteibi</t>
    <phoneticPr fontId="12"/>
  </si>
  <si>
    <t>VJM区分</t>
    <rPh sb="3" eb="5">
      <t>クブン</t>
    </rPh>
    <phoneticPr fontId="12"/>
  </si>
  <si>
    <t>QRA5_VJMKBN</t>
    <phoneticPr fontId="12"/>
  </si>
  <si>
    <t>Char(1)</t>
    <phoneticPr fontId="12"/>
  </si>
  <si>
    <t>国内外区分</t>
    <rPh sb="0" eb="3">
      <t>コクナイガイ</t>
    </rPh>
    <rPh sb="3" eb="5">
      <t>クブン</t>
    </rPh>
    <phoneticPr fontId="12"/>
  </si>
  <si>
    <t xml:space="preserve">QRA5_KOKUNAIGAIKBN     </t>
    <phoneticPr fontId="12"/>
  </si>
  <si>
    <t>NO</t>
    <phoneticPr fontId="6"/>
  </si>
  <si>
    <r>
      <t>QRA5_</t>
    </r>
    <r>
      <rPr>
        <sz val="11"/>
        <rFont val="ＭＳ Ｐゴシック"/>
        <family val="3"/>
        <charset val="128"/>
      </rPr>
      <t>DelFlg</t>
    </r>
    <phoneticPr fontId="12"/>
  </si>
  <si>
    <t>VC2(1)</t>
    <phoneticPr fontId="12"/>
  </si>
  <si>
    <r>
      <t>QRA5_</t>
    </r>
    <r>
      <rPr>
        <sz val="11"/>
        <rFont val="ＭＳ Ｐゴシック"/>
        <family val="3"/>
        <charset val="128"/>
      </rPr>
      <t>InsDate</t>
    </r>
    <phoneticPr fontId="12"/>
  </si>
  <si>
    <t>Date</t>
    <phoneticPr fontId="12"/>
  </si>
  <si>
    <r>
      <t>QRA5_</t>
    </r>
    <r>
      <rPr>
        <sz val="11"/>
        <rFont val="ＭＳ Ｐゴシック"/>
        <family val="3"/>
        <charset val="128"/>
      </rPr>
      <t>InsTantoCd</t>
    </r>
    <phoneticPr fontId="12"/>
  </si>
  <si>
    <r>
      <t>QRA5_</t>
    </r>
    <r>
      <rPr>
        <sz val="11"/>
        <rFont val="ＭＳ Ｐゴシック"/>
        <family val="3"/>
        <charset val="128"/>
      </rPr>
      <t>InsTantoNm</t>
    </r>
    <phoneticPr fontId="12"/>
  </si>
  <si>
    <r>
      <t>QRA5_</t>
    </r>
    <r>
      <rPr>
        <sz val="11"/>
        <rFont val="ＭＳ Ｐゴシック"/>
        <family val="3"/>
        <charset val="128"/>
      </rPr>
      <t>UpdDate</t>
    </r>
    <phoneticPr fontId="12"/>
  </si>
  <si>
    <r>
      <t>QRA5_</t>
    </r>
    <r>
      <rPr>
        <sz val="11"/>
        <rFont val="ＭＳ Ｐゴシック"/>
        <family val="3"/>
        <charset val="128"/>
      </rPr>
      <t>UpdTantoCd</t>
    </r>
    <phoneticPr fontId="12"/>
  </si>
  <si>
    <t>修正担当者名</t>
    <rPh sb="0" eb="2">
      <t>シュウセイ</t>
    </rPh>
    <phoneticPr fontId="12"/>
  </si>
  <si>
    <r>
      <t>QRA5_</t>
    </r>
    <r>
      <rPr>
        <sz val="11"/>
        <rFont val="ＭＳ Ｐゴシック"/>
        <family val="3"/>
        <charset val="128"/>
      </rPr>
      <t>UpdTantoNm</t>
    </r>
    <phoneticPr fontId="12"/>
  </si>
  <si>
    <t>理由マスタ</t>
    <phoneticPr fontId="6"/>
  </si>
  <si>
    <t>QRA6_RiyuM</t>
    <phoneticPr fontId="6"/>
  </si>
  <si>
    <t>カード会社別理由・チャージバック理由をマスタ管理する</t>
    <phoneticPr fontId="6"/>
  </si>
  <si>
    <t>理由分類コード</t>
  </si>
  <si>
    <t>QRA6_BunruiCd</t>
    <phoneticPr fontId="12"/>
  </si>
  <si>
    <r>
      <t>C</t>
    </r>
    <r>
      <rPr>
        <sz val="11"/>
        <rFont val="ＭＳ Ｐゴシック"/>
        <family val="3"/>
        <charset val="128"/>
      </rPr>
      <t>har(1)</t>
    </r>
    <phoneticPr fontId="12"/>
  </si>
  <si>
    <t>理由コード</t>
  </si>
  <si>
    <t>QRA6_RiyuCd</t>
    <phoneticPr fontId="12"/>
  </si>
  <si>
    <t>Char(3)</t>
    <phoneticPr fontId="12"/>
  </si>
  <si>
    <t>カード会社コード</t>
    <phoneticPr fontId="12"/>
  </si>
  <si>
    <t>QRA6_KaisyaCd</t>
    <phoneticPr fontId="12"/>
  </si>
  <si>
    <t>Char(3)</t>
    <phoneticPr fontId="12"/>
  </si>
  <si>
    <t>内容</t>
  </si>
  <si>
    <t>QRA6_Naiyo</t>
    <phoneticPr fontId="12"/>
  </si>
  <si>
    <t>VC2(100)</t>
    <phoneticPr fontId="12"/>
  </si>
  <si>
    <t>QRA6_DelFlg</t>
    <phoneticPr fontId="12"/>
  </si>
  <si>
    <t>VC2(1)</t>
    <phoneticPr fontId="12"/>
  </si>
  <si>
    <r>
      <t>QRA6_</t>
    </r>
    <r>
      <rPr>
        <sz val="11"/>
        <rFont val="ＭＳ Ｐゴシック"/>
        <family val="3"/>
        <charset val="128"/>
      </rPr>
      <t>InsDate</t>
    </r>
    <phoneticPr fontId="12"/>
  </si>
  <si>
    <r>
      <t>QRA6_</t>
    </r>
    <r>
      <rPr>
        <sz val="11"/>
        <rFont val="ＭＳ Ｐゴシック"/>
        <family val="3"/>
        <charset val="128"/>
      </rPr>
      <t>InsTantoCd</t>
    </r>
    <phoneticPr fontId="12"/>
  </si>
  <si>
    <t>VC2(8)</t>
    <phoneticPr fontId="12"/>
  </si>
  <si>
    <r>
      <t>QRA6_</t>
    </r>
    <r>
      <rPr>
        <sz val="11"/>
        <rFont val="ＭＳ Ｐゴシック"/>
        <family val="3"/>
        <charset val="128"/>
      </rPr>
      <t>InsTantoNm</t>
    </r>
    <phoneticPr fontId="12"/>
  </si>
  <si>
    <r>
      <t>QRA6_</t>
    </r>
    <r>
      <rPr>
        <sz val="11"/>
        <rFont val="ＭＳ Ｐゴシック"/>
        <family val="3"/>
        <charset val="128"/>
      </rPr>
      <t>UpdDate</t>
    </r>
    <phoneticPr fontId="12"/>
  </si>
  <si>
    <t>Date</t>
    <phoneticPr fontId="12"/>
  </si>
  <si>
    <r>
      <t>QRA6_</t>
    </r>
    <r>
      <rPr>
        <sz val="11"/>
        <rFont val="ＭＳ Ｐゴシック"/>
        <family val="3"/>
        <charset val="128"/>
      </rPr>
      <t>UpdTantoCd</t>
    </r>
    <phoneticPr fontId="12"/>
  </si>
  <si>
    <r>
      <t>QRA6_</t>
    </r>
    <r>
      <rPr>
        <sz val="11"/>
        <rFont val="ＭＳ Ｐゴシック"/>
        <family val="3"/>
        <charset val="128"/>
      </rPr>
      <t>UpdTantoNm</t>
    </r>
    <phoneticPr fontId="12"/>
  </si>
  <si>
    <t>振替原票用ワークテーブル</t>
    <phoneticPr fontId="6"/>
  </si>
  <si>
    <t>QRA7_FurikaeListT</t>
    <phoneticPr fontId="6"/>
  </si>
  <si>
    <t>印刷担当者</t>
    <rPh sb="0" eb="2">
      <t>インサツ</t>
    </rPh>
    <rPh sb="2" eb="5">
      <t>タントウシャ</t>
    </rPh>
    <phoneticPr fontId="12"/>
  </si>
  <si>
    <t>QRA7_PRINTTANTO</t>
    <phoneticPr fontId="12"/>
  </si>
  <si>
    <t>CHAR(8)</t>
  </si>
  <si>
    <t xml:space="preserve">QRA7_COMPUTERNAME      </t>
    <phoneticPr fontId="12"/>
  </si>
  <si>
    <t>VARCHAR2(20)</t>
    <phoneticPr fontId="12"/>
  </si>
  <si>
    <t>key：入力店</t>
    <rPh sb="4" eb="6">
      <t>ニュウリョク</t>
    </rPh>
    <rPh sb="6" eb="7">
      <t>テン</t>
    </rPh>
    <phoneticPr fontId="12"/>
  </si>
  <si>
    <t xml:space="preserve">QRA7_KNYUURYOKUTEN     </t>
    <phoneticPr fontId="12"/>
  </si>
  <si>
    <t>CHAR(2)</t>
  </si>
  <si>
    <t>key：バッチNO</t>
    <phoneticPr fontId="12"/>
  </si>
  <si>
    <t xml:space="preserve">QRA7_KBATCHNO          </t>
    <phoneticPr fontId="12"/>
  </si>
  <si>
    <t>CHAR(4)</t>
  </si>
  <si>
    <t>key：受付日</t>
    <rPh sb="4" eb="7">
      <t>ウケツケビ</t>
    </rPh>
    <phoneticPr fontId="12"/>
  </si>
  <si>
    <t xml:space="preserve">QRA7_KUKETUKEBI        </t>
    <phoneticPr fontId="12"/>
  </si>
  <si>
    <r>
      <t>CHAR(</t>
    </r>
    <r>
      <rPr>
        <sz val="11"/>
        <rFont val="ＭＳ Ｐゴシック"/>
        <family val="3"/>
        <charset val="128"/>
      </rPr>
      <t>10</t>
    </r>
    <r>
      <rPr>
        <sz val="11"/>
        <rFont val="ＭＳ Ｐゴシック"/>
        <family val="3"/>
        <charset val="128"/>
      </rPr>
      <t>)</t>
    </r>
    <phoneticPr fontId="12"/>
  </si>
  <si>
    <t>key：伝票種別</t>
    <rPh sb="4" eb="6">
      <t>デンピョウ</t>
    </rPh>
    <rPh sb="6" eb="8">
      <t>シュベツ</t>
    </rPh>
    <phoneticPr fontId="12"/>
  </si>
  <si>
    <t xml:space="preserve">QRA7_KDENSYUBETU       </t>
    <phoneticPr fontId="12"/>
  </si>
  <si>
    <t>key：発生店</t>
    <rPh sb="4" eb="6">
      <t>ハッセイ</t>
    </rPh>
    <rPh sb="6" eb="7">
      <t>テン</t>
    </rPh>
    <phoneticPr fontId="12"/>
  </si>
  <si>
    <t xml:space="preserve">QRA7_KHASSEITEN        </t>
    <phoneticPr fontId="12"/>
  </si>
  <si>
    <t>key：計上日</t>
    <rPh sb="4" eb="6">
      <t>ケイジョウ</t>
    </rPh>
    <rPh sb="6" eb="7">
      <t>ビ</t>
    </rPh>
    <phoneticPr fontId="12"/>
  </si>
  <si>
    <t xml:space="preserve">QRA7_KKEIJYOUBI        </t>
    <phoneticPr fontId="12"/>
  </si>
  <si>
    <t>ページ番号</t>
    <rPh sb="3" eb="5">
      <t>バンゴウ</t>
    </rPh>
    <phoneticPr fontId="12"/>
  </si>
  <si>
    <t xml:space="preserve">QRA7_PAGENO            </t>
    <phoneticPr fontId="12"/>
  </si>
  <si>
    <t>NUMBER(4)</t>
  </si>
  <si>
    <t>シーケンス番号</t>
    <rPh sb="5" eb="7">
      <t>バンゴウ</t>
    </rPh>
    <phoneticPr fontId="12"/>
  </si>
  <si>
    <t xml:space="preserve">QRA7_SEQNO             </t>
    <phoneticPr fontId="12"/>
  </si>
  <si>
    <t>NUMBER(2)</t>
  </si>
  <si>
    <t>カード番号</t>
    <rPh sb="3" eb="5">
      <t>バンゴウ</t>
    </rPh>
    <phoneticPr fontId="12"/>
  </si>
  <si>
    <t xml:space="preserve">QRA7_GAIBUKAIINNO      </t>
    <phoneticPr fontId="12"/>
  </si>
  <si>
    <r>
      <t>CHAR(</t>
    </r>
    <r>
      <rPr>
        <sz val="11"/>
        <rFont val="ＭＳ Ｐゴシック"/>
        <family val="3"/>
        <charset val="128"/>
      </rPr>
      <t>19</t>
    </r>
    <r>
      <rPr>
        <sz val="11"/>
        <rFont val="ＭＳ Ｐゴシック"/>
        <family val="3"/>
        <charset val="128"/>
      </rPr>
      <t>)</t>
    </r>
    <phoneticPr fontId="12"/>
  </si>
  <si>
    <t>会員氏名</t>
    <rPh sb="0" eb="2">
      <t>カイイン</t>
    </rPh>
    <rPh sb="2" eb="4">
      <t>シメイ</t>
    </rPh>
    <phoneticPr fontId="12"/>
  </si>
  <si>
    <t xml:space="preserve">QRA7_KAIINSHIMEI       </t>
    <phoneticPr fontId="12"/>
  </si>
  <si>
    <t>VARCHAR2(30)</t>
  </si>
  <si>
    <t>振替先会員番号（口座番号）</t>
    <rPh sb="0" eb="2">
      <t>フリカエ</t>
    </rPh>
    <rPh sb="2" eb="3">
      <t>サキ</t>
    </rPh>
    <rPh sb="3" eb="5">
      <t>カイイン</t>
    </rPh>
    <rPh sb="5" eb="7">
      <t>バンゴウ</t>
    </rPh>
    <rPh sb="8" eb="10">
      <t>コウザ</t>
    </rPh>
    <rPh sb="10" eb="12">
      <t>バンゴウ</t>
    </rPh>
    <phoneticPr fontId="12"/>
  </si>
  <si>
    <t xml:space="preserve">QRA7_FSAKIKAIINNO      </t>
    <phoneticPr fontId="12"/>
  </si>
  <si>
    <t>振替先会員氏名（口座名）</t>
    <rPh sb="0" eb="2">
      <t>フリカエ</t>
    </rPh>
    <rPh sb="2" eb="3">
      <t>サキ</t>
    </rPh>
    <rPh sb="3" eb="5">
      <t>カイイン</t>
    </rPh>
    <rPh sb="5" eb="7">
      <t>シメイ</t>
    </rPh>
    <rPh sb="8" eb="10">
      <t>コウザ</t>
    </rPh>
    <rPh sb="10" eb="11">
      <t>メイ</t>
    </rPh>
    <phoneticPr fontId="12"/>
  </si>
  <si>
    <t xml:space="preserve">QRA7_FSAKIKAIINSHIMEI  </t>
    <phoneticPr fontId="12"/>
  </si>
  <si>
    <t>振替元会員番号</t>
    <rPh sb="0" eb="2">
      <t>フリカエ</t>
    </rPh>
    <rPh sb="2" eb="3">
      <t>モト</t>
    </rPh>
    <rPh sb="3" eb="5">
      <t>カイイン</t>
    </rPh>
    <rPh sb="5" eb="7">
      <t>バンゴウ</t>
    </rPh>
    <phoneticPr fontId="12"/>
  </si>
  <si>
    <t xml:space="preserve">QRA7_FMOTOKAIINNO      </t>
    <phoneticPr fontId="12"/>
  </si>
  <si>
    <t>計上日</t>
    <rPh sb="0" eb="2">
      <t>ケイジョウ</t>
    </rPh>
    <rPh sb="2" eb="3">
      <t>ビ</t>
    </rPh>
    <phoneticPr fontId="12"/>
  </si>
  <si>
    <t xml:space="preserve">QRA7_KEIJYOUBI         </t>
    <phoneticPr fontId="12"/>
  </si>
  <si>
    <t>利用日</t>
    <rPh sb="0" eb="3">
      <t>リヨウビ</t>
    </rPh>
    <phoneticPr fontId="12"/>
  </si>
  <si>
    <t xml:space="preserve">QRA7_RIYOUBI           </t>
    <phoneticPr fontId="12"/>
  </si>
  <si>
    <r>
      <t>CHAR(</t>
    </r>
    <r>
      <rPr>
        <sz val="11"/>
        <rFont val="ＭＳ Ｐゴシック"/>
        <family val="3"/>
        <charset val="128"/>
      </rPr>
      <t>10</t>
    </r>
    <r>
      <rPr>
        <sz val="11"/>
        <rFont val="ＭＳ Ｐゴシック"/>
        <family val="3"/>
        <charset val="128"/>
      </rPr>
      <t>)</t>
    </r>
    <phoneticPr fontId="12"/>
  </si>
  <si>
    <t>店コード</t>
    <rPh sb="0" eb="1">
      <t>ミセ</t>
    </rPh>
    <phoneticPr fontId="12"/>
  </si>
  <si>
    <t xml:space="preserve">QRA7_MISE              </t>
    <phoneticPr fontId="12"/>
  </si>
  <si>
    <t>支払方法</t>
    <rPh sb="0" eb="2">
      <t>シハライ</t>
    </rPh>
    <rPh sb="2" eb="4">
      <t>ホウホウ</t>
    </rPh>
    <phoneticPr fontId="12"/>
  </si>
  <si>
    <t xml:space="preserve">QRA7_SHIHARAIHOHO      </t>
    <phoneticPr fontId="12"/>
  </si>
  <si>
    <t>取引通番</t>
    <rPh sb="0" eb="2">
      <t>トリヒキ</t>
    </rPh>
    <rPh sb="2" eb="3">
      <t>ツウ</t>
    </rPh>
    <rPh sb="3" eb="4">
      <t>バン</t>
    </rPh>
    <phoneticPr fontId="12"/>
  </si>
  <si>
    <t xml:space="preserve">QRA7_TORIHIKITUBAN     </t>
    <phoneticPr fontId="12"/>
  </si>
  <si>
    <t>CHAR(7)</t>
  </si>
  <si>
    <t>伝票種別</t>
    <rPh sb="0" eb="2">
      <t>デンピョウ</t>
    </rPh>
    <rPh sb="2" eb="4">
      <t>シュベツ</t>
    </rPh>
    <phoneticPr fontId="12"/>
  </si>
  <si>
    <t xml:space="preserve">QRA7_DENSYUBETU        </t>
    <phoneticPr fontId="12"/>
  </si>
  <si>
    <t>伝票番号</t>
    <rPh sb="0" eb="2">
      <t>デンピョウ</t>
    </rPh>
    <rPh sb="2" eb="4">
      <t>バンゴウ</t>
    </rPh>
    <phoneticPr fontId="12"/>
  </si>
  <si>
    <t xml:space="preserve">QRA7_DENPYONO          </t>
    <phoneticPr fontId="12"/>
  </si>
  <si>
    <t>CHAR(12)</t>
  </si>
  <si>
    <t>加盟店名</t>
    <rPh sb="0" eb="2">
      <t>カメイ</t>
    </rPh>
    <rPh sb="2" eb="4">
      <t>テンメイ</t>
    </rPh>
    <phoneticPr fontId="12"/>
  </si>
  <si>
    <t xml:space="preserve">QRA7_KAMEITENMEI       </t>
    <phoneticPr fontId="12"/>
  </si>
  <si>
    <t>VARCHAR2(25)</t>
  </si>
  <si>
    <t>金額</t>
    <rPh sb="0" eb="2">
      <t>キンガク</t>
    </rPh>
    <phoneticPr fontId="12"/>
  </si>
  <si>
    <t xml:space="preserve">QRA7_KINGAKU           </t>
    <phoneticPr fontId="12"/>
  </si>
  <si>
    <t>NUMBER(13)</t>
    <phoneticPr fontId="12"/>
  </si>
  <si>
    <t>現地通貨</t>
    <rPh sb="0" eb="2">
      <t>ゲンチ</t>
    </rPh>
    <rPh sb="2" eb="4">
      <t>ツウカ</t>
    </rPh>
    <phoneticPr fontId="12"/>
  </si>
  <si>
    <t xml:space="preserve">QRA7_GENTITUUKA        </t>
    <phoneticPr fontId="12"/>
  </si>
  <si>
    <t>NUMBER(13,3)</t>
    <phoneticPr fontId="12"/>
  </si>
  <si>
    <t>改ページ用口座番号</t>
    <rPh sb="0" eb="1">
      <t>カイ</t>
    </rPh>
    <rPh sb="4" eb="5">
      <t>ヨウ</t>
    </rPh>
    <rPh sb="5" eb="7">
      <t>コウザ</t>
    </rPh>
    <rPh sb="7" eb="9">
      <t>バンゴウ</t>
    </rPh>
    <phoneticPr fontId="12"/>
  </si>
  <si>
    <t xml:space="preserve">QRA7_KOUZANOWORK </t>
    <phoneticPr fontId="12"/>
  </si>
  <si>
    <t>CHAR(20)</t>
    <phoneticPr fontId="12"/>
  </si>
  <si>
    <t>FAX帳票用ワークテーブル</t>
    <phoneticPr fontId="6"/>
  </si>
  <si>
    <t>QRA8_FaxRepWT</t>
    <phoneticPr fontId="6"/>
  </si>
  <si>
    <t>FAX帳票用のワークテーブル ※全てのFAX帳票で兼用</t>
    <phoneticPr fontId="6"/>
  </si>
  <si>
    <t>端末名</t>
    <phoneticPr fontId="12"/>
  </si>
  <si>
    <t>QRA8_CompNm</t>
    <phoneticPr fontId="12"/>
  </si>
  <si>
    <t>VC2(20)</t>
    <phoneticPr fontId="12"/>
  </si>
  <si>
    <t>オペレータID</t>
    <phoneticPr fontId="12"/>
  </si>
  <si>
    <t>QRA8_OpeId</t>
    <phoneticPr fontId="12"/>
  </si>
  <si>
    <t>ＦＡＸ送信日</t>
    <phoneticPr fontId="12"/>
  </si>
  <si>
    <t>QRA8_FaxSoushinBi</t>
    <phoneticPr fontId="12"/>
  </si>
  <si>
    <t>VC2(22)</t>
    <phoneticPr fontId="12"/>
  </si>
  <si>
    <t>カード番号</t>
    <phoneticPr fontId="12"/>
  </si>
  <si>
    <t>QRA8_CardNo</t>
    <phoneticPr fontId="12"/>
  </si>
  <si>
    <t>VC2(16)</t>
    <phoneticPr fontId="12"/>
  </si>
  <si>
    <t>QRA8_DenpyoNo</t>
    <phoneticPr fontId="12"/>
  </si>
  <si>
    <t>VC2(4)</t>
    <phoneticPr fontId="12"/>
  </si>
  <si>
    <t>加盟店番号</t>
    <phoneticPr fontId="12"/>
  </si>
  <si>
    <t>QRA8_KameitenNo</t>
    <phoneticPr fontId="12"/>
  </si>
  <si>
    <t>加盟店名</t>
    <phoneticPr fontId="12"/>
  </si>
  <si>
    <t>QRA8_KameitenMei</t>
    <phoneticPr fontId="12"/>
  </si>
  <si>
    <t>VC2(25)</t>
    <phoneticPr fontId="12"/>
  </si>
  <si>
    <t>会員番号１</t>
    <phoneticPr fontId="12"/>
  </si>
  <si>
    <t>QRA8_KaiinNo1</t>
    <phoneticPr fontId="12"/>
  </si>
  <si>
    <t>会員番号２</t>
    <phoneticPr fontId="12"/>
  </si>
  <si>
    <t>QRA8_KaiinNo2</t>
    <phoneticPr fontId="12"/>
  </si>
  <si>
    <t>VC2(4)</t>
    <phoneticPr fontId="12"/>
  </si>
  <si>
    <t>会員番号３</t>
    <phoneticPr fontId="12"/>
  </si>
  <si>
    <t>QRA8_KaiinNo3</t>
    <phoneticPr fontId="12"/>
  </si>
  <si>
    <t>会員番号４</t>
    <phoneticPr fontId="12"/>
  </si>
  <si>
    <t>QRA8_KaiinNo4</t>
    <phoneticPr fontId="12"/>
  </si>
  <si>
    <t>会員氏名漢字</t>
    <phoneticPr fontId="12"/>
  </si>
  <si>
    <t>QRA8_KaiinNmKnj</t>
    <phoneticPr fontId="12"/>
  </si>
  <si>
    <t>VC2(30)</t>
    <phoneticPr fontId="12"/>
  </si>
  <si>
    <t>会員氏名カナ</t>
    <phoneticPr fontId="12"/>
  </si>
  <si>
    <t>QRA8_KaiinNmKana</t>
    <phoneticPr fontId="12"/>
  </si>
  <si>
    <t>ご利用日</t>
    <phoneticPr fontId="12"/>
  </si>
  <si>
    <t>QRA8_Riyoubi</t>
    <phoneticPr fontId="12"/>
  </si>
  <si>
    <t>照会番号</t>
    <phoneticPr fontId="12"/>
  </si>
  <si>
    <t>QRA8_SyoukaiNo</t>
    <phoneticPr fontId="12"/>
  </si>
  <si>
    <t>VC2(23)</t>
    <phoneticPr fontId="12"/>
  </si>
  <si>
    <t>ご利用金額</t>
    <phoneticPr fontId="12"/>
  </si>
  <si>
    <t>QRA8_Kingaku</t>
    <phoneticPr fontId="12"/>
  </si>
  <si>
    <t>VC2(11)</t>
    <phoneticPr fontId="12"/>
  </si>
  <si>
    <t>現地通貨</t>
    <phoneticPr fontId="12"/>
  </si>
  <si>
    <t>QRA8_Genchi</t>
    <phoneticPr fontId="12"/>
  </si>
  <si>
    <t>VC2(3)</t>
    <phoneticPr fontId="12"/>
  </si>
  <si>
    <t>換算レート</t>
    <phoneticPr fontId="12"/>
  </si>
  <si>
    <t>QRA8_Rate</t>
    <phoneticPr fontId="12"/>
  </si>
  <si>
    <t>換算日</t>
    <phoneticPr fontId="12"/>
  </si>
  <si>
    <t>QRA8_Kansanbi</t>
    <phoneticPr fontId="12"/>
  </si>
  <si>
    <t>ＪＣＢ売上締日</t>
    <phoneticPr fontId="12"/>
  </si>
  <si>
    <t>QRA8_JcbUriShimebi</t>
    <phoneticPr fontId="12"/>
  </si>
  <si>
    <t>売上事務処理日</t>
    <phoneticPr fontId="12"/>
  </si>
  <si>
    <t>QRA8_JimuSyoribi</t>
    <phoneticPr fontId="12"/>
  </si>
  <si>
    <t>ＭＣＣ</t>
    <phoneticPr fontId="12"/>
  </si>
  <si>
    <t>QRA8_Mcc</t>
    <phoneticPr fontId="12"/>
  </si>
  <si>
    <t>VC2(10)</t>
    <phoneticPr fontId="12"/>
  </si>
  <si>
    <t>UC請求月</t>
    <rPh sb="2" eb="4">
      <t>セイキュウ</t>
    </rPh>
    <rPh sb="4" eb="5">
      <t>ツキ</t>
    </rPh>
    <phoneticPr fontId="12"/>
  </si>
  <si>
    <t>QRA8_UcSeikyuYm</t>
    <phoneticPr fontId="12"/>
  </si>
  <si>
    <t>国コード</t>
    <phoneticPr fontId="12"/>
  </si>
  <si>
    <t>QRA8_KuniCd</t>
    <phoneticPr fontId="12"/>
  </si>
  <si>
    <t>理由１</t>
    <phoneticPr fontId="12"/>
  </si>
  <si>
    <t>QRA8_Riyu1</t>
    <phoneticPr fontId="12"/>
  </si>
  <si>
    <t>VC2(2)</t>
    <phoneticPr fontId="12"/>
  </si>
  <si>
    <t>理由２</t>
    <phoneticPr fontId="12"/>
  </si>
  <si>
    <t>QRA8_Riyu2</t>
  </si>
  <si>
    <t>理由３</t>
    <phoneticPr fontId="12"/>
  </si>
  <si>
    <t>QRA8_Riyu3</t>
  </si>
  <si>
    <t>理由４</t>
  </si>
  <si>
    <t>QRA8_Riyu4</t>
  </si>
  <si>
    <t>VC2(2)</t>
    <phoneticPr fontId="12"/>
  </si>
  <si>
    <t>理由５</t>
  </si>
  <si>
    <t>QRA8_Riyu5</t>
  </si>
  <si>
    <t>理由６</t>
  </si>
  <si>
    <t>QRA8_Riyu6</t>
  </si>
  <si>
    <t>理由７</t>
  </si>
  <si>
    <t>QRA8_Riyu7</t>
  </si>
  <si>
    <t>理由８</t>
  </si>
  <si>
    <t>QRA8_Riyu8</t>
  </si>
  <si>
    <t>理由９</t>
  </si>
  <si>
    <t>QRA8_Riyu9</t>
  </si>
  <si>
    <t>理由１０</t>
  </si>
  <si>
    <t>QRA8_Riyu10</t>
  </si>
  <si>
    <t>理由１１</t>
  </si>
  <si>
    <t>QRA8_Riyu11</t>
  </si>
  <si>
    <t>理由１２</t>
  </si>
  <si>
    <t>QRA8_Riyu12</t>
  </si>
  <si>
    <t>理由１３</t>
  </si>
  <si>
    <t>QRA8_Riyu13</t>
  </si>
  <si>
    <t>理由１４</t>
  </si>
  <si>
    <t>QRA8_Riyu14</t>
  </si>
  <si>
    <t>理由１５</t>
  </si>
  <si>
    <t>QRA8_Riyu15</t>
  </si>
  <si>
    <t>理由１６</t>
  </si>
  <si>
    <t>QRA8_Riyu16</t>
  </si>
  <si>
    <t>理由１７</t>
  </si>
  <si>
    <t>QRA8_Riyu17</t>
  </si>
  <si>
    <t>理由１８</t>
  </si>
  <si>
    <t>QRA8_Riyu18</t>
  </si>
  <si>
    <t>理由１９</t>
  </si>
  <si>
    <t>QRA8_Riyu19</t>
  </si>
  <si>
    <t>理由２０</t>
  </si>
  <si>
    <t>QRA8_Riyu20</t>
  </si>
  <si>
    <t>備考１</t>
    <phoneticPr fontId="12"/>
  </si>
  <si>
    <t>QRA8_Biko1</t>
    <phoneticPr fontId="12"/>
  </si>
  <si>
    <t>VC2(50)</t>
    <phoneticPr fontId="12"/>
  </si>
  <si>
    <t>備考２</t>
    <phoneticPr fontId="12"/>
  </si>
  <si>
    <t>QRA8_Biko2</t>
    <phoneticPr fontId="12"/>
  </si>
  <si>
    <t>備考１＆２</t>
    <phoneticPr fontId="12"/>
  </si>
  <si>
    <t>QRA8_Biko12</t>
    <phoneticPr fontId="12"/>
  </si>
  <si>
    <t>VC2(100)</t>
    <phoneticPr fontId="12"/>
  </si>
  <si>
    <t>処理区分（工程）</t>
    <phoneticPr fontId="12"/>
  </si>
  <si>
    <t>QRA8_SyoriKbn</t>
    <phoneticPr fontId="12"/>
  </si>
  <si>
    <t>依頼日（工程）</t>
    <phoneticPr fontId="12"/>
  </si>
  <si>
    <t>QRA8_Iraibi</t>
    <phoneticPr fontId="12"/>
  </si>
  <si>
    <t>請求金額（工程）</t>
    <phoneticPr fontId="12"/>
  </si>
  <si>
    <t>QRA8_SeiKingaku</t>
    <phoneticPr fontId="12"/>
  </si>
  <si>
    <t>チャージバック金額（工程）</t>
    <phoneticPr fontId="12"/>
  </si>
  <si>
    <t>QRA8_CbKingaku</t>
    <phoneticPr fontId="12"/>
  </si>
  <si>
    <t>チャージバック理由（工程）</t>
    <phoneticPr fontId="12"/>
  </si>
  <si>
    <t>QRA8_CbRiyu</t>
    <phoneticPr fontId="12"/>
  </si>
  <si>
    <t>DI（工程）</t>
    <phoneticPr fontId="12"/>
  </si>
  <si>
    <t>QRA8_Di</t>
    <phoneticPr fontId="12"/>
  </si>
  <si>
    <t>ﾒﾝﾊﾞｰﾒｯｾｰｼﾞ1ｶﾗﾑ～20（工程）</t>
    <phoneticPr fontId="12"/>
  </si>
  <si>
    <t>QRA8_MemberMsg1</t>
    <phoneticPr fontId="12"/>
  </si>
  <si>
    <t>ﾒﾝﾊﾞｰﾒｯｾｰｼﾞ21ｶﾗﾑ～50（工程）</t>
    <phoneticPr fontId="12"/>
  </si>
  <si>
    <t>QRA8_MemberMsg2</t>
    <phoneticPr fontId="12"/>
  </si>
  <si>
    <t>ﾒﾝﾊﾞｰﾒｯｾｰｼﾞFull（工程）</t>
    <phoneticPr fontId="12"/>
  </si>
  <si>
    <t>QRA8_MemberMsg</t>
    <phoneticPr fontId="12"/>
  </si>
  <si>
    <t>BINコード</t>
    <phoneticPr fontId="12"/>
  </si>
  <si>
    <t>QRA8_BinCd</t>
    <phoneticPr fontId="12"/>
  </si>
  <si>
    <t>VC2(6)</t>
    <phoneticPr fontId="12"/>
  </si>
  <si>
    <t>宛先 会社名１</t>
    <phoneticPr fontId="12"/>
  </si>
  <si>
    <t>QRA8_AiteKaisyaNm1</t>
    <phoneticPr fontId="12"/>
  </si>
  <si>
    <t>宛先 会社名２</t>
    <phoneticPr fontId="12"/>
  </si>
  <si>
    <t>QRA8_AiteKaisyaNm2</t>
    <phoneticPr fontId="12"/>
  </si>
  <si>
    <t>宛先 部署課１</t>
    <phoneticPr fontId="12"/>
  </si>
  <si>
    <t>QRA8_AiteBusyoka1</t>
    <phoneticPr fontId="12"/>
  </si>
  <si>
    <t>宛先 部署課２</t>
    <phoneticPr fontId="12"/>
  </si>
  <si>
    <t>QRA8_AiteBusyoka2</t>
    <phoneticPr fontId="12"/>
  </si>
  <si>
    <t>宛先 ＴＥＬ１</t>
    <phoneticPr fontId="12"/>
  </si>
  <si>
    <t>QRA8_AiteTel1</t>
    <phoneticPr fontId="12"/>
  </si>
  <si>
    <t>宛先 ＴＥＬ２</t>
    <phoneticPr fontId="12"/>
  </si>
  <si>
    <t>QRA8_AiteTel2</t>
    <phoneticPr fontId="12"/>
  </si>
  <si>
    <t>宛先 ＦＡＸ１</t>
    <phoneticPr fontId="12"/>
  </si>
  <si>
    <t>QRA8_AiteFax1</t>
    <phoneticPr fontId="12"/>
  </si>
  <si>
    <t>宛先 ＦＡＸ２</t>
    <phoneticPr fontId="12"/>
  </si>
  <si>
    <t>QRA8_AiteFax2</t>
    <phoneticPr fontId="12"/>
  </si>
  <si>
    <t>送付元 会社名１</t>
    <phoneticPr fontId="12"/>
  </si>
  <si>
    <t>QRA8_MotoKaisyaNm1</t>
    <phoneticPr fontId="12"/>
  </si>
  <si>
    <t>送付元 会社名２</t>
    <phoneticPr fontId="12"/>
  </si>
  <si>
    <t>QRA8_MotoKaisyaNm2</t>
    <phoneticPr fontId="12"/>
  </si>
  <si>
    <t>送付元 部署課１</t>
    <phoneticPr fontId="12"/>
  </si>
  <si>
    <t>QRA8_MotoBusyoka1</t>
    <phoneticPr fontId="12"/>
  </si>
  <si>
    <t>送付元 部署課２</t>
    <phoneticPr fontId="12"/>
  </si>
  <si>
    <t>QRA8_MotoBusyoka2</t>
    <phoneticPr fontId="12"/>
  </si>
  <si>
    <t>送付元 ＴＥＬ１</t>
    <phoneticPr fontId="12"/>
  </si>
  <si>
    <t>QRA8_MotoTel1</t>
    <phoneticPr fontId="12"/>
  </si>
  <si>
    <t>送付元 ＴＥＬ２</t>
    <phoneticPr fontId="12"/>
  </si>
  <si>
    <t>QRA8_MotoTel2</t>
    <phoneticPr fontId="12"/>
  </si>
  <si>
    <t>送付元 ＦＡＸ１</t>
    <phoneticPr fontId="12"/>
  </si>
  <si>
    <t>QRA8_MotoFax1</t>
    <phoneticPr fontId="12"/>
  </si>
  <si>
    <t>送付元 ＦＡＸ２</t>
    <phoneticPr fontId="12"/>
  </si>
  <si>
    <t>QRA8_MotoFax2</t>
    <phoneticPr fontId="12"/>
  </si>
  <si>
    <t>送付元 担当者名１</t>
    <phoneticPr fontId="12"/>
  </si>
  <si>
    <t>QRA8_MotoTanto1</t>
    <phoneticPr fontId="12"/>
  </si>
  <si>
    <t>VC2(40)</t>
    <phoneticPr fontId="12"/>
  </si>
  <si>
    <t>送付元 担当者名２</t>
    <phoneticPr fontId="12"/>
  </si>
  <si>
    <t>QRA8_MotoTanto2</t>
    <phoneticPr fontId="12"/>
  </si>
  <si>
    <t>改定日</t>
    <phoneticPr fontId="12"/>
  </si>
  <si>
    <t>QRA8_Kaiteibi</t>
    <phoneticPr fontId="12"/>
  </si>
  <si>
    <t>印刷順</t>
    <rPh sb="0" eb="2">
      <t>インサツ</t>
    </rPh>
    <rPh sb="2" eb="3">
      <t>ジュン</t>
    </rPh>
    <phoneticPr fontId="12"/>
  </si>
  <si>
    <t>QRA8_PrintSeq</t>
    <phoneticPr fontId="12"/>
  </si>
  <si>
    <t>顧客一覧帳票用ワークテーブル</t>
    <phoneticPr fontId="6"/>
  </si>
  <si>
    <t>QRA9_KokyakuWT</t>
    <phoneticPr fontId="6"/>
  </si>
  <si>
    <t xml:space="preserve">顧客一覧帳票用のワークテーブル </t>
    <phoneticPr fontId="6"/>
  </si>
  <si>
    <t>QRA9_CompNm</t>
    <phoneticPr fontId="12"/>
  </si>
  <si>
    <t>VC2(20)</t>
  </si>
  <si>
    <t>QRA9_OpeId</t>
    <phoneticPr fontId="12"/>
  </si>
  <si>
    <t>VC2(8)</t>
  </si>
  <si>
    <t>帳票名</t>
    <phoneticPr fontId="12"/>
  </si>
  <si>
    <t>QRA9_TyouhyouNm</t>
    <phoneticPr fontId="12"/>
  </si>
  <si>
    <t>VC2(40)</t>
  </si>
  <si>
    <t>カード会社名</t>
    <phoneticPr fontId="12"/>
  </si>
  <si>
    <t>QRA9_CardKaisyaNm</t>
    <phoneticPr fontId="12"/>
  </si>
  <si>
    <t>VC2(60)</t>
  </si>
  <si>
    <t>カード会社コード</t>
    <phoneticPr fontId="12"/>
  </si>
  <si>
    <t>QRA9_CardKaisyaCd</t>
    <phoneticPr fontId="12"/>
  </si>
  <si>
    <t>VC2(3)</t>
  </si>
  <si>
    <t>TCC入力日</t>
    <phoneticPr fontId="12"/>
  </si>
  <si>
    <t>QRA9_TccNyuryokubi</t>
    <phoneticPr fontId="12"/>
  </si>
  <si>
    <t>VC2(22)</t>
  </si>
  <si>
    <t>FAX送信日</t>
    <phoneticPr fontId="12"/>
  </si>
  <si>
    <t>QRA9_FaxSoushinbi</t>
    <phoneticPr fontId="12"/>
  </si>
  <si>
    <t>TCC承り日</t>
    <phoneticPr fontId="12"/>
  </si>
  <si>
    <t>QRA9_TccUkebi</t>
    <phoneticPr fontId="12"/>
  </si>
  <si>
    <t>QRA9_Riyoubi</t>
    <phoneticPr fontId="12"/>
  </si>
  <si>
    <t>QRA9_CardNo</t>
    <phoneticPr fontId="12"/>
  </si>
  <si>
    <t>VC2(16)</t>
  </si>
  <si>
    <t>会員氏名</t>
    <phoneticPr fontId="12"/>
  </si>
  <si>
    <t>QRA9_ShimeiKnj</t>
    <phoneticPr fontId="12"/>
  </si>
  <si>
    <t>VC2(30)</t>
  </si>
  <si>
    <t>QRA9_SyokaiNo</t>
    <phoneticPr fontId="12"/>
  </si>
  <si>
    <t>VC2(23)</t>
  </si>
  <si>
    <t>TCC・CB</t>
    <phoneticPr fontId="12"/>
  </si>
  <si>
    <t>QRA9_TccCb</t>
    <phoneticPr fontId="12"/>
  </si>
  <si>
    <t>TCCデータ受信日</t>
    <phoneticPr fontId="12"/>
  </si>
  <si>
    <t>QRA9_TccJushinbi</t>
    <phoneticPr fontId="12"/>
  </si>
  <si>
    <t>MCCコード</t>
    <phoneticPr fontId="12"/>
  </si>
  <si>
    <t>QRA9_MccCd</t>
    <phoneticPr fontId="12"/>
  </si>
  <si>
    <t>VC2(10)</t>
  </si>
  <si>
    <t>QRA9_KameiTenNm</t>
    <phoneticPr fontId="12"/>
  </si>
  <si>
    <t>VC2(25)</t>
  </si>
  <si>
    <t>売上金額</t>
    <phoneticPr fontId="12"/>
  </si>
  <si>
    <t>QRA9_UriageKng</t>
    <phoneticPr fontId="12"/>
  </si>
  <si>
    <t>VC2(15)</t>
  </si>
  <si>
    <t>TCC処理日</t>
    <phoneticPr fontId="12"/>
  </si>
  <si>
    <t>QRA9_TccSyoribi</t>
    <phoneticPr fontId="12"/>
  </si>
  <si>
    <t>NO</t>
    <phoneticPr fontId="6"/>
  </si>
  <si>
    <t>TCC承り名</t>
    <phoneticPr fontId="12"/>
  </si>
  <si>
    <t>QRA9_TccUkeNm</t>
    <phoneticPr fontId="12"/>
  </si>
  <si>
    <t>会員電話番号</t>
    <phoneticPr fontId="12"/>
  </si>
  <si>
    <t>QRA9_KaiinTel</t>
    <phoneticPr fontId="12"/>
  </si>
  <si>
    <t>国コード</t>
    <phoneticPr fontId="12"/>
  </si>
  <si>
    <t>QRA9_KuniCd</t>
    <phoneticPr fontId="12"/>
  </si>
  <si>
    <t>備考1</t>
    <phoneticPr fontId="12"/>
  </si>
  <si>
    <t>QRA9_Biko1</t>
    <phoneticPr fontId="12"/>
  </si>
  <si>
    <t>VC2(50)</t>
  </si>
  <si>
    <t>備考2</t>
    <phoneticPr fontId="12"/>
  </si>
  <si>
    <t>QRA9_Biko2</t>
    <phoneticPr fontId="12"/>
  </si>
  <si>
    <t>処理区分</t>
    <phoneticPr fontId="12"/>
  </si>
  <si>
    <t>QRA9_KouteiKbn</t>
    <phoneticPr fontId="12"/>
  </si>
  <si>
    <t>VC2(2)</t>
  </si>
  <si>
    <t>処理区分名</t>
    <phoneticPr fontId="12"/>
  </si>
  <si>
    <t>QRA9_KouteiKbnNm</t>
    <phoneticPr fontId="12"/>
  </si>
  <si>
    <t>依頼・受信・投入日</t>
    <phoneticPr fontId="12"/>
  </si>
  <si>
    <t>QRA9_IraiJushinTonyu</t>
    <phoneticPr fontId="12"/>
  </si>
  <si>
    <t>VC2(12)</t>
  </si>
  <si>
    <t>請求金額</t>
    <phoneticPr fontId="12"/>
  </si>
  <si>
    <t>QRA9_SeikyuKng</t>
    <phoneticPr fontId="12"/>
  </si>
  <si>
    <t>チャージバック金額</t>
    <phoneticPr fontId="12"/>
  </si>
  <si>
    <t>QRA9_ChargeBackKng</t>
    <phoneticPr fontId="12"/>
  </si>
  <si>
    <t>通貨換算差額</t>
    <phoneticPr fontId="12"/>
  </si>
  <si>
    <t>QRA9_TukaKansan</t>
    <phoneticPr fontId="12"/>
  </si>
  <si>
    <t>入金日</t>
    <phoneticPr fontId="12"/>
  </si>
  <si>
    <t>QRA9_Nyukinbi</t>
    <phoneticPr fontId="12"/>
  </si>
  <si>
    <t>理由コード</t>
    <phoneticPr fontId="12"/>
  </si>
  <si>
    <t>QRA9_RiyuCd</t>
    <phoneticPr fontId="12"/>
  </si>
  <si>
    <t>DI</t>
    <phoneticPr fontId="12"/>
  </si>
  <si>
    <t>QRA9_Di</t>
    <phoneticPr fontId="12"/>
  </si>
  <si>
    <t>メンバーメッセージフィールド</t>
    <phoneticPr fontId="12"/>
  </si>
  <si>
    <t>QRA9_MemberMsg</t>
    <phoneticPr fontId="12"/>
  </si>
  <si>
    <t>VC2(100)</t>
  </si>
  <si>
    <t>ソート区分</t>
    <phoneticPr fontId="12"/>
  </si>
  <si>
    <t>QRA9_SortKbn</t>
    <phoneticPr fontId="12"/>
  </si>
  <si>
    <t>VC2(1)</t>
  </si>
  <si>
    <t>伝票番号（ソート用）</t>
    <rPh sb="0" eb="2">
      <t>デンピョウ</t>
    </rPh>
    <rPh sb="2" eb="4">
      <t>バンゴウ</t>
    </rPh>
    <phoneticPr fontId="12"/>
  </si>
  <si>
    <t xml:space="preserve">QRA9_DENPYONO   </t>
    <phoneticPr fontId="12"/>
  </si>
  <si>
    <t>VC2(4)</t>
    <phoneticPr fontId="12"/>
  </si>
  <si>
    <t>入金日（ソート用）</t>
    <rPh sb="0" eb="2">
      <t>ニュウキン</t>
    </rPh>
    <rPh sb="2" eb="3">
      <t>ビ</t>
    </rPh>
    <rPh sb="7" eb="8">
      <t>ヨウ</t>
    </rPh>
    <phoneticPr fontId="12"/>
  </si>
  <si>
    <t xml:space="preserve">QRA9_SORTNYUKINBI              </t>
    <phoneticPr fontId="12"/>
  </si>
  <si>
    <t>VC2(22)</t>
    <phoneticPr fontId="12"/>
  </si>
  <si>
    <t>工程シーケンシャルＮＯ（ソート用）</t>
    <phoneticPr fontId="12"/>
  </si>
  <si>
    <t xml:space="preserve">QRA9_SEQNO                     </t>
    <phoneticPr fontId="12"/>
  </si>
  <si>
    <t>チャージバック集計票用ワークテーブル</t>
    <phoneticPr fontId="6"/>
  </si>
  <si>
    <t>QRAA_CBSUMWT</t>
    <phoneticPr fontId="6"/>
  </si>
  <si>
    <t xml:space="preserve">チャージバック集計票のワークテーブル </t>
    <phoneticPr fontId="6"/>
  </si>
  <si>
    <t>端末名</t>
    <phoneticPr fontId="12"/>
  </si>
  <si>
    <t>QRAA_CompNm</t>
  </si>
  <si>
    <t>オペレータID</t>
    <phoneticPr fontId="12"/>
  </si>
  <si>
    <t>QRAA_OpeId</t>
  </si>
  <si>
    <t>帳票名</t>
    <rPh sb="0" eb="2">
      <t>チョウヒョウ</t>
    </rPh>
    <rPh sb="2" eb="3">
      <t>メイ</t>
    </rPh>
    <phoneticPr fontId="12"/>
  </si>
  <si>
    <r>
      <t>QRAA</t>
    </r>
    <r>
      <rPr>
        <sz val="11"/>
        <rFont val="ＭＳ Ｐゴシック"/>
        <family val="3"/>
        <charset val="128"/>
      </rPr>
      <t>_TyouhyouNm</t>
    </r>
    <phoneticPr fontId="12"/>
  </si>
  <si>
    <r>
      <t>VC2(</t>
    </r>
    <r>
      <rPr>
        <sz val="11"/>
        <rFont val="ＭＳ Ｐゴシック"/>
        <family val="3"/>
        <charset val="128"/>
      </rPr>
      <t>4</t>
    </r>
    <r>
      <rPr>
        <sz val="11"/>
        <rFont val="ＭＳ Ｐゴシック"/>
        <family val="3"/>
        <charset val="128"/>
      </rPr>
      <t>0)</t>
    </r>
    <phoneticPr fontId="12"/>
  </si>
  <si>
    <t>カード会社コード</t>
    <rPh sb="3" eb="5">
      <t>カイシャ</t>
    </rPh>
    <phoneticPr fontId="12"/>
  </si>
  <si>
    <r>
      <t>QRAA_</t>
    </r>
    <r>
      <rPr>
        <sz val="11"/>
        <rFont val="ＭＳ Ｐゴシック"/>
        <family val="3"/>
        <charset val="128"/>
      </rPr>
      <t>CardKaisyaCd</t>
    </r>
    <phoneticPr fontId="12"/>
  </si>
  <si>
    <r>
      <t>VC2(</t>
    </r>
    <r>
      <rPr>
        <sz val="11"/>
        <rFont val="ＭＳ Ｐゴシック"/>
        <family val="3"/>
        <charset val="128"/>
      </rPr>
      <t>6</t>
    </r>
    <r>
      <rPr>
        <sz val="11"/>
        <rFont val="ＭＳ Ｐゴシック"/>
        <family val="3"/>
        <charset val="128"/>
      </rPr>
      <t>)</t>
    </r>
    <phoneticPr fontId="12"/>
  </si>
  <si>
    <t>カード会社名</t>
    <rPh sb="3" eb="5">
      <t>カイシャ</t>
    </rPh>
    <rPh sb="5" eb="6">
      <t>メイ</t>
    </rPh>
    <phoneticPr fontId="12"/>
  </si>
  <si>
    <t>QRAA_CardKaisyaNm</t>
    <phoneticPr fontId="12"/>
  </si>
  <si>
    <r>
      <t>VC2(</t>
    </r>
    <r>
      <rPr>
        <sz val="11"/>
        <rFont val="ＭＳ Ｐゴシック"/>
        <family val="3"/>
        <charset val="128"/>
      </rPr>
      <t>60</t>
    </r>
    <r>
      <rPr>
        <sz val="11"/>
        <rFont val="ＭＳ Ｐゴシック"/>
        <family val="3"/>
        <charset val="128"/>
      </rPr>
      <t>)</t>
    </r>
    <phoneticPr fontId="12"/>
  </si>
  <si>
    <t>入金日</t>
    <phoneticPr fontId="12"/>
  </si>
  <si>
    <r>
      <t>QRAA_</t>
    </r>
    <r>
      <rPr>
        <sz val="11"/>
        <rFont val="ＭＳ Ｐゴシック"/>
        <family val="3"/>
        <charset val="128"/>
      </rPr>
      <t>Nyukinbi</t>
    </r>
    <phoneticPr fontId="12"/>
  </si>
  <si>
    <r>
      <t>VC2(</t>
    </r>
    <r>
      <rPr>
        <sz val="11"/>
        <rFont val="ＭＳ Ｐゴシック"/>
        <family val="3"/>
        <charset val="128"/>
      </rPr>
      <t>14</t>
    </r>
    <r>
      <rPr>
        <sz val="11"/>
        <rFont val="ＭＳ Ｐゴシック"/>
        <family val="3"/>
        <charset val="128"/>
      </rPr>
      <t>)</t>
    </r>
    <phoneticPr fontId="12"/>
  </si>
  <si>
    <t>処理区分コード</t>
    <rPh sb="0" eb="2">
      <t>ショリ</t>
    </rPh>
    <rPh sb="2" eb="4">
      <t>クブン</t>
    </rPh>
    <phoneticPr fontId="12"/>
  </si>
  <si>
    <r>
      <t>QRAA_</t>
    </r>
    <r>
      <rPr>
        <sz val="11"/>
        <rFont val="ＭＳ Ｐゴシック"/>
        <family val="3"/>
        <charset val="128"/>
      </rPr>
      <t>KouteiKbn</t>
    </r>
    <phoneticPr fontId="12"/>
  </si>
  <si>
    <t>VC2(2)</t>
    <phoneticPr fontId="12"/>
  </si>
  <si>
    <t>処理区分名称</t>
    <rPh sb="0" eb="2">
      <t>ショリ</t>
    </rPh>
    <rPh sb="2" eb="4">
      <t>クブン</t>
    </rPh>
    <rPh sb="4" eb="6">
      <t>メイショウ</t>
    </rPh>
    <phoneticPr fontId="12"/>
  </si>
  <si>
    <r>
      <t>QRAA_</t>
    </r>
    <r>
      <rPr>
        <sz val="11"/>
        <rFont val="ＭＳ Ｐゴシック"/>
        <family val="3"/>
        <charset val="128"/>
      </rPr>
      <t>KouteiKbnNm</t>
    </r>
    <phoneticPr fontId="12"/>
  </si>
  <si>
    <t>VC2(20)</t>
    <phoneticPr fontId="12"/>
  </si>
  <si>
    <t>件数</t>
    <rPh sb="0" eb="2">
      <t>ケンスウ</t>
    </rPh>
    <phoneticPr fontId="12"/>
  </si>
  <si>
    <r>
      <t>QRAA_</t>
    </r>
    <r>
      <rPr>
        <sz val="11"/>
        <rFont val="ＭＳ Ｐゴシック"/>
        <family val="3"/>
        <charset val="128"/>
      </rPr>
      <t>SouCnt</t>
    </r>
    <phoneticPr fontId="12"/>
  </si>
  <si>
    <r>
      <t>N</t>
    </r>
    <r>
      <rPr>
        <sz val="11"/>
        <rFont val="ＭＳ Ｐゴシック"/>
        <family val="3"/>
        <charset val="128"/>
      </rPr>
      <t>umber(3)</t>
    </r>
    <phoneticPr fontId="12"/>
  </si>
  <si>
    <r>
      <t>QRAA_</t>
    </r>
    <r>
      <rPr>
        <sz val="11"/>
        <rFont val="ＭＳ Ｐゴシック"/>
        <family val="3"/>
        <charset val="128"/>
      </rPr>
      <t>CBKingaku</t>
    </r>
    <phoneticPr fontId="12"/>
  </si>
  <si>
    <r>
      <t>N</t>
    </r>
    <r>
      <rPr>
        <sz val="11"/>
        <rFont val="ＭＳ Ｐゴシック"/>
        <family val="3"/>
        <charset val="128"/>
      </rPr>
      <t>umber(11)</t>
    </r>
    <phoneticPr fontId="12"/>
  </si>
  <si>
    <t>未登録件数</t>
    <rPh sb="0" eb="3">
      <t>ミトウロク</t>
    </rPh>
    <rPh sb="3" eb="5">
      <t>ケンスウ</t>
    </rPh>
    <phoneticPr fontId="12"/>
  </si>
  <si>
    <r>
      <t>QRAA_</t>
    </r>
    <r>
      <rPr>
        <sz val="11"/>
        <rFont val="ＭＳ Ｐゴシック"/>
        <family val="3"/>
        <charset val="128"/>
      </rPr>
      <t>MitourokuCnt</t>
    </r>
    <phoneticPr fontId="12"/>
  </si>
  <si>
    <r>
      <t>N</t>
    </r>
    <r>
      <rPr>
        <sz val="11"/>
        <rFont val="ＭＳ Ｐゴシック"/>
        <family val="3"/>
        <charset val="128"/>
      </rPr>
      <t>umber(2)</t>
    </r>
    <phoneticPr fontId="12"/>
  </si>
  <si>
    <t>未登録金額</t>
    <rPh sb="0" eb="3">
      <t>ミトウロク</t>
    </rPh>
    <rPh sb="3" eb="5">
      <t>キンガク</t>
    </rPh>
    <phoneticPr fontId="12"/>
  </si>
  <si>
    <r>
      <t>QRAA_</t>
    </r>
    <r>
      <rPr>
        <sz val="11"/>
        <rFont val="ＭＳ Ｐゴシック"/>
        <family val="3"/>
        <charset val="128"/>
      </rPr>
      <t>MitourokuKng</t>
    </r>
    <phoneticPr fontId="12"/>
  </si>
  <si>
    <t>関東件数</t>
    <rPh sb="0" eb="2">
      <t>カントウ</t>
    </rPh>
    <rPh sb="2" eb="4">
      <t>ケンスウ</t>
    </rPh>
    <phoneticPr fontId="12"/>
  </si>
  <si>
    <r>
      <t>QRAA_</t>
    </r>
    <r>
      <rPr>
        <sz val="11"/>
        <rFont val="ＭＳ Ｐゴシック"/>
        <family val="3"/>
        <charset val="128"/>
      </rPr>
      <t>KantouCnt</t>
    </r>
    <phoneticPr fontId="12"/>
  </si>
  <si>
    <r>
      <t>N</t>
    </r>
    <r>
      <rPr>
        <sz val="11"/>
        <rFont val="ＭＳ Ｐゴシック"/>
        <family val="3"/>
        <charset val="128"/>
      </rPr>
      <t>umber(2)</t>
    </r>
    <phoneticPr fontId="12"/>
  </si>
  <si>
    <t>関東金額</t>
    <rPh sb="0" eb="2">
      <t>カントウ</t>
    </rPh>
    <rPh sb="2" eb="4">
      <t>キンガク</t>
    </rPh>
    <phoneticPr fontId="12"/>
  </si>
  <si>
    <r>
      <t>QRAA_</t>
    </r>
    <r>
      <rPr>
        <sz val="11"/>
        <rFont val="ＭＳ Ｐゴシック"/>
        <family val="3"/>
        <charset val="128"/>
      </rPr>
      <t>KantouKng</t>
    </r>
    <phoneticPr fontId="12"/>
  </si>
  <si>
    <t>関西件数</t>
    <rPh sb="0" eb="2">
      <t>カンサイ</t>
    </rPh>
    <rPh sb="2" eb="4">
      <t>ケンスウ</t>
    </rPh>
    <phoneticPr fontId="12"/>
  </si>
  <si>
    <r>
      <t>QRAA_</t>
    </r>
    <r>
      <rPr>
        <sz val="11"/>
        <rFont val="ＭＳ Ｐゴシック"/>
        <family val="3"/>
        <charset val="128"/>
      </rPr>
      <t>KansaiCnt</t>
    </r>
    <phoneticPr fontId="12"/>
  </si>
  <si>
    <t>関西金額</t>
    <rPh sb="0" eb="2">
      <t>カンサイ</t>
    </rPh>
    <rPh sb="2" eb="4">
      <t>キンガク</t>
    </rPh>
    <phoneticPr fontId="12"/>
  </si>
  <si>
    <r>
      <t>QRAA_</t>
    </r>
    <r>
      <rPr>
        <sz val="11"/>
        <rFont val="ＭＳ Ｐゴシック"/>
        <family val="3"/>
        <charset val="128"/>
      </rPr>
      <t>KansaiKng</t>
    </r>
    <phoneticPr fontId="12"/>
  </si>
  <si>
    <t>メモ一覧帳票ワークテーブル</t>
    <phoneticPr fontId="6"/>
  </si>
  <si>
    <t>QRAB_MemoRepWT</t>
    <phoneticPr fontId="6"/>
  </si>
  <si>
    <t>QRAB_CompNm</t>
    <phoneticPr fontId="12"/>
  </si>
  <si>
    <t>YES</t>
    <phoneticPr fontId="6"/>
  </si>
  <si>
    <t>オペレータID</t>
    <phoneticPr fontId="12"/>
  </si>
  <si>
    <t>QRAB_OpeId</t>
    <phoneticPr fontId="12"/>
  </si>
  <si>
    <t>YES</t>
    <phoneticPr fontId="6"/>
  </si>
  <si>
    <t>QRAB_CardKaisya</t>
    <phoneticPr fontId="12"/>
  </si>
  <si>
    <r>
      <t>VC2(</t>
    </r>
    <r>
      <rPr>
        <sz val="11"/>
        <rFont val="ＭＳ Ｐゴシック"/>
        <family val="3"/>
        <charset val="128"/>
      </rPr>
      <t>24</t>
    </r>
    <r>
      <rPr>
        <sz val="11"/>
        <rFont val="ＭＳ Ｐゴシック"/>
        <family val="3"/>
        <charset val="128"/>
      </rPr>
      <t>)</t>
    </r>
    <phoneticPr fontId="12"/>
  </si>
  <si>
    <t>BINコード</t>
    <phoneticPr fontId="12"/>
  </si>
  <si>
    <t>QRAB_BinCd</t>
    <phoneticPr fontId="12"/>
  </si>
  <si>
    <r>
      <t>VC2(</t>
    </r>
    <r>
      <rPr>
        <sz val="11"/>
        <rFont val="ＭＳ Ｐゴシック"/>
        <family val="3"/>
        <charset val="128"/>
      </rPr>
      <t>6</t>
    </r>
    <r>
      <rPr>
        <sz val="11"/>
        <rFont val="ＭＳ Ｐゴシック"/>
        <family val="3"/>
        <charset val="128"/>
      </rPr>
      <t>)</t>
    </r>
    <phoneticPr fontId="12"/>
  </si>
  <si>
    <t>会員番号</t>
    <rPh sb="0" eb="2">
      <t>カイイン</t>
    </rPh>
    <rPh sb="2" eb="4">
      <t>ｂナゴウ</t>
    </rPh>
    <phoneticPr fontId="12"/>
  </si>
  <si>
    <t>QRAB_KaiinNo</t>
    <phoneticPr fontId="12"/>
  </si>
  <si>
    <r>
      <t>VC2(</t>
    </r>
    <r>
      <rPr>
        <sz val="11"/>
        <rFont val="ＭＳ Ｐゴシック"/>
        <family val="3"/>
        <charset val="128"/>
      </rPr>
      <t>19</t>
    </r>
    <r>
      <rPr>
        <sz val="11"/>
        <rFont val="ＭＳ Ｐゴシック"/>
        <family val="3"/>
        <charset val="128"/>
      </rPr>
      <t>)</t>
    </r>
    <phoneticPr fontId="12"/>
  </si>
  <si>
    <t>氏名漢字</t>
    <rPh sb="0" eb="2">
      <t>シメイ</t>
    </rPh>
    <rPh sb="2" eb="4">
      <t>カンジ</t>
    </rPh>
    <phoneticPr fontId="12"/>
  </si>
  <si>
    <t>QRAB_ShimeiKnj</t>
    <phoneticPr fontId="12"/>
  </si>
  <si>
    <r>
      <t>VC2(</t>
    </r>
    <r>
      <rPr>
        <sz val="11"/>
        <rFont val="ＭＳ Ｐゴシック"/>
        <family val="3"/>
        <charset val="128"/>
      </rPr>
      <t>30</t>
    </r>
    <r>
      <rPr>
        <sz val="11"/>
        <rFont val="ＭＳ Ｐゴシック"/>
        <family val="3"/>
        <charset val="128"/>
      </rPr>
      <t>)</t>
    </r>
    <phoneticPr fontId="12"/>
  </si>
  <si>
    <t>氏名かな</t>
    <rPh sb="0" eb="2">
      <t>シメイ</t>
    </rPh>
    <phoneticPr fontId="12"/>
  </si>
  <si>
    <t>QRAB_ShimeiKana</t>
    <phoneticPr fontId="12"/>
  </si>
  <si>
    <t>管理店</t>
    <rPh sb="0" eb="2">
      <t>カンリ</t>
    </rPh>
    <rPh sb="2" eb="3">
      <t>テン</t>
    </rPh>
    <phoneticPr fontId="12"/>
  </si>
  <si>
    <t>QRAB_KanriTen</t>
    <phoneticPr fontId="12"/>
  </si>
  <si>
    <t>会員電話番号</t>
    <rPh sb="0" eb="2">
      <t>カイイン</t>
    </rPh>
    <rPh sb="2" eb="4">
      <t>デンワ</t>
    </rPh>
    <rPh sb="4" eb="6">
      <t>バンゴウ</t>
    </rPh>
    <phoneticPr fontId="12"/>
  </si>
  <si>
    <t>QRAB_KaiinTel</t>
    <phoneticPr fontId="12"/>
  </si>
  <si>
    <t>VC2(15)</t>
    <phoneticPr fontId="12"/>
  </si>
  <si>
    <t>TCC入力日</t>
    <rPh sb="3" eb="5">
      <t>ニュウリョク</t>
    </rPh>
    <rPh sb="5" eb="6">
      <t>ビ</t>
    </rPh>
    <phoneticPr fontId="12"/>
  </si>
  <si>
    <t>QRAB_TccNyuryokubi</t>
    <phoneticPr fontId="12"/>
  </si>
  <si>
    <t>VC2(10)</t>
    <phoneticPr fontId="12"/>
  </si>
  <si>
    <t>FAX送信日</t>
    <rPh sb="3" eb="6">
      <t>ソウシンビ</t>
    </rPh>
    <phoneticPr fontId="12"/>
  </si>
  <si>
    <t>QRAB_FaxSoushinbi</t>
    <phoneticPr fontId="12"/>
  </si>
  <si>
    <t>TCC入力日承り日</t>
    <rPh sb="3" eb="5">
      <t>ニュウリョク</t>
    </rPh>
    <rPh sb="5" eb="6">
      <t>ビ</t>
    </rPh>
    <rPh sb="6" eb="7">
      <t>ウケタマワ</t>
    </rPh>
    <rPh sb="8" eb="9">
      <t>ビ</t>
    </rPh>
    <phoneticPr fontId="12"/>
  </si>
  <si>
    <t>QRAB_TccUkebi</t>
    <phoneticPr fontId="12"/>
  </si>
  <si>
    <t>VC2(10)</t>
    <phoneticPr fontId="12"/>
  </si>
  <si>
    <t>照会番号</t>
    <rPh sb="0" eb="2">
      <t>ショウカイ</t>
    </rPh>
    <rPh sb="2" eb="4">
      <t>ｂナゴウ</t>
    </rPh>
    <phoneticPr fontId="12"/>
  </si>
  <si>
    <t>QRAB_SyokaiNo</t>
    <phoneticPr fontId="12"/>
  </si>
  <si>
    <t>VC2(23)</t>
    <phoneticPr fontId="12"/>
  </si>
  <si>
    <t>TCC・CB</t>
    <phoneticPr fontId="12"/>
  </si>
  <si>
    <t>QRAB_TccCb</t>
    <phoneticPr fontId="12"/>
  </si>
  <si>
    <t>TCCデータ受信日</t>
    <rPh sb="6" eb="9">
      <t>ジュシンビ</t>
    </rPh>
    <phoneticPr fontId="12"/>
  </si>
  <si>
    <t>QRAB_DataJushinbi</t>
    <phoneticPr fontId="12"/>
  </si>
  <si>
    <t>加盟店</t>
    <rPh sb="0" eb="3">
      <t>カメイテン</t>
    </rPh>
    <phoneticPr fontId="12"/>
  </si>
  <si>
    <t>QRAB_KameiTen</t>
    <phoneticPr fontId="12"/>
  </si>
  <si>
    <t>ご利用日</t>
    <rPh sb="1" eb="4">
      <t>リヨウビ</t>
    </rPh>
    <phoneticPr fontId="12"/>
  </si>
  <si>
    <t>QRAB_Goriyoubi</t>
    <phoneticPr fontId="12"/>
  </si>
  <si>
    <t>売上金額</t>
    <rPh sb="0" eb="2">
      <t>ウリアゲ</t>
    </rPh>
    <rPh sb="2" eb="4">
      <t>キンガク</t>
    </rPh>
    <phoneticPr fontId="12"/>
  </si>
  <si>
    <t>QRAB_UriKng</t>
    <phoneticPr fontId="12"/>
  </si>
  <si>
    <r>
      <t>VC2(</t>
    </r>
    <r>
      <rPr>
        <sz val="11"/>
        <rFont val="ＭＳ Ｐゴシック"/>
        <family val="3"/>
        <charset val="128"/>
      </rPr>
      <t>12</t>
    </r>
    <r>
      <rPr>
        <sz val="11"/>
        <rFont val="ＭＳ Ｐゴシック"/>
        <family val="3"/>
        <charset val="128"/>
      </rPr>
      <t>)</t>
    </r>
    <phoneticPr fontId="12"/>
  </si>
  <si>
    <t>TCC処理日</t>
    <rPh sb="3" eb="5">
      <t>ショリ</t>
    </rPh>
    <rPh sb="5" eb="6">
      <t>ビ</t>
    </rPh>
    <phoneticPr fontId="12"/>
  </si>
  <si>
    <t>QRAB_TccSyoribi</t>
    <phoneticPr fontId="12"/>
  </si>
  <si>
    <t>VC2(10)</t>
    <phoneticPr fontId="12"/>
  </si>
  <si>
    <t>TCC承り日</t>
    <rPh sb="3" eb="4">
      <t>ウケタマワ</t>
    </rPh>
    <rPh sb="5" eb="6">
      <t>ビ</t>
    </rPh>
    <phoneticPr fontId="12"/>
  </si>
  <si>
    <t>QRAB_TccUkeNm</t>
    <phoneticPr fontId="12"/>
  </si>
  <si>
    <t>QRAB_MccCd</t>
    <phoneticPr fontId="12"/>
  </si>
  <si>
    <r>
      <t>VC2(</t>
    </r>
    <r>
      <rPr>
        <sz val="11"/>
        <rFont val="ＭＳ Ｐゴシック"/>
        <family val="3"/>
        <charset val="128"/>
      </rPr>
      <t>10</t>
    </r>
    <r>
      <rPr>
        <sz val="11"/>
        <rFont val="ＭＳ Ｐゴシック"/>
        <family val="3"/>
        <charset val="128"/>
      </rPr>
      <t>)</t>
    </r>
    <phoneticPr fontId="12"/>
  </si>
  <si>
    <t>QRAB_SyoriKbn</t>
    <phoneticPr fontId="12"/>
  </si>
  <si>
    <r>
      <t>VC2(</t>
    </r>
    <r>
      <rPr>
        <sz val="11"/>
        <rFont val="ＭＳ Ｐゴシック"/>
        <family val="3"/>
        <charset val="128"/>
      </rPr>
      <t>20</t>
    </r>
    <r>
      <rPr>
        <sz val="11"/>
        <rFont val="ＭＳ Ｐゴシック"/>
        <family val="3"/>
        <charset val="128"/>
      </rPr>
      <t>)</t>
    </r>
    <phoneticPr fontId="12"/>
  </si>
  <si>
    <t>依頼・受信・投入日</t>
    <rPh sb="0" eb="2">
      <t>イライ</t>
    </rPh>
    <rPh sb="3" eb="5">
      <t>ジュシン</t>
    </rPh>
    <rPh sb="6" eb="8">
      <t>トウニュウ</t>
    </rPh>
    <rPh sb="8" eb="9">
      <t>ヒ</t>
    </rPh>
    <phoneticPr fontId="12"/>
  </si>
  <si>
    <t>QRAB_Iraibi</t>
    <phoneticPr fontId="12"/>
  </si>
  <si>
    <t>QRAB_Nyukinbi</t>
    <phoneticPr fontId="12"/>
  </si>
  <si>
    <t>理由</t>
    <rPh sb="0" eb="2">
      <t>リユウ</t>
    </rPh>
    <phoneticPr fontId="12"/>
  </si>
  <si>
    <t>QRAB_Riyu</t>
    <phoneticPr fontId="12"/>
  </si>
  <si>
    <r>
      <t>VC2(</t>
    </r>
    <r>
      <rPr>
        <sz val="11"/>
        <rFont val="ＭＳ Ｐゴシック"/>
        <family val="3"/>
        <charset val="128"/>
      </rPr>
      <t>105</t>
    </r>
    <r>
      <rPr>
        <sz val="11"/>
        <rFont val="ＭＳ Ｐゴシック"/>
        <family val="3"/>
        <charset val="128"/>
      </rPr>
      <t>)</t>
    </r>
    <phoneticPr fontId="12"/>
  </si>
  <si>
    <t>DI</t>
    <phoneticPr fontId="12"/>
  </si>
  <si>
    <t>QRAB_DI</t>
    <phoneticPr fontId="12"/>
  </si>
  <si>
    <r>
      <t>VC2(</t>
    </r>
    <r>
      <rPr>
        <sz val="11"/>
        <rFont val="ＭＳ Ｐゴシック"/>
        <family val="3"/>
        <charset val="128"/>
      </rPr>
      <t>2</t>
    </r>
    <r>
      <rPr>
        <sz val="11"/>
        <rFont val="ＭＳ Ｐゴシック"/>
        <family val="3"/>
        <charset val="128"/>
      </rPr>
      <t>)</t>
    </r>
    <phoneticPr fontId="12"/>
  </si>
  <si>
    <t>メンバーメッセージフィールード</t>
    <phoneticPr fontId="12"/>
  </si>
  <si>
    <t>QRAB_MemberMsg</t>
    <phoneticPr fontId="12"/>
  </si>
  <si>
    <r>
      <t>VC2(</t>
    </r>
    <r>
      <rPr>
        <sz val="11"/>
        <rFont val="ＭＳ Ｐゴシック"/>
        <family val="3"/>
        <charset val="128"/>
      </rPr>
      <t>100</t>
    </r>
    <r>
      <rPr>
        <sz val="11"/>
        <rFont val="ＭＳ Ｐゴシック"/>
        <family val="3"/>
        <charset val="128"/>
      </rPr>
      <t>)</t>
    </r>
    <phoneticPr fontId="12"/>
  </si>
  <si>
    <t>QRAB_SeikyuKng</t>
    <phoneticPr fontId="12"/>
  </si>
  <si>
    <t>QRAB_CbKng</t>
    <phoneticPr fontId="12"/>
  </si>
  <si>
    <t>為替換算差額</t>
    <rPh sb="0" eb="2">
      <t>カワセ</t>
    </rPh>
    <rPh sb="2" eb="4">
      <t>カンサン</t>
    </rPh>
    <rPh sb="4" eb="6">
      <t>サガク</t>
    </rPh>
    <phoneticPr fontId="12"/>
  </si>
  <si>
    <t>QRAB_Sagaku</t>
    <phoneticPr fontId="12"/>
  </si>
  <si>
    <t>国コード</t>
    <rPh sb="0" eb="1">
      <t>クニ</t>
    </rPh>
    <phoneticPr fontId="12"/>
  </si>
  <si>
    <t>QRAB_KuniCd</t>
    <phoneticPr fontId="12"/>
  </si>
  <si>
    <r>
      <t>VC2(</t>
    </r>
    <r>
      <rPr>
        <sz val="11"/>
        <rFont val="ＭＳ Ｐゴシック"/>
        <family val="3"/>
        <charset val="128"/>
      </rPr>
      <t>3</t>
    </r>
    <r>
      <rPr>
        <sz val="11"/>
        <rFont val="ＭＳ Ｐゴシック"/>
        <family val="3"/>
        <charset val="128"/>
      </rPr>
      <t>)</t>
    </r>
    <phoneticPr fontId="12"/>
  </si>
  <si>
    <t>メモSEQNO</t>
    <phoneticPr fontId="12"/>
  </si>
  <si>
    <t>QRAB_MemoSeqNo</t>
    <phoneticPr fontId="12"/>
  </si>
  <si>
    <t>NUMBER(4)</t>
    <phoneticPr fontId="12"/>
  </si>
  <si>
    <t>QRAB_Memo</t>
    <phoneticPr fontId="12"/>
  </si>
  <si>
    <r>
      <t>VC2(</t>
    </r>
    <r>
      <rPr>
        <sz val="11"/>
        <rFont val="ＭＳ Ｐゴシック"/>
        <family val="3"/>
        <charset val="128"/>
      </rPr>
      <t>800</t>
    </r>
    <r>
      <rPr>
        <sz val="11"/>
        <rFont val="ＭＳ Ｐゴシック"/>
        <family val="3"/>
        <charset val="128"/>
      </rPr>
      <t>)</t>
    </r>
    <phoneticPr fontId="12"/>
  </si>
  <si>
    <t>QRAC_KessanRepWT</t>
    <phoneticPr fontId="6"/>
  </si>
  <si>
    <t>決算資料帳票ワークテーブル</t>
    <phoneticPr fontId="6"/>
  </si>
  <si>
    <t>QRAC_CompNm</t>
    <phoneticPr fontId="12"/>
  </si>
  <si>
    <t>QRAC_OpeId</t>
    <phoneticPr fontId="12"/>
  </si>
  <si>
    <t>SEQNO  行番号</t>
    <phoneticPr fontId="12"/>
  </si>
  <si>
    <t>QRAC_SeqNo</t>
    <phoneticPr fontId="12"/>
  </si>
  <si>
    <r>
      <t>N</t>
    </r>
    <r>
      <rPr>
        <sz val="11"/>
        <rFont val="ＭＳ Ｐゴシック"/>
        <family val="3"/>
        <charset val="128"/>
      </rPr>
      <t>umber(2)</t>
    </r>
    <phoneticPr fontId="12"/>
  </si>
  <si>
    <t>HEAD 年度・期</t>
    <phoneticPr fontId="12"/>
  </si>
  <si>
    <t>QRAC_NendoKi</t>
    <phoneticPr fontId="12"/>
  </si>
  <si>
    <r>
      <t>VC2(</t>
    </r>
    <r>
      <rPr>
        <sz val="11"/>
        <rFont val="ＭＳ Ｐゴシック"/>
        <family val="3"/>
        <charset val="128"/>
      </rPr>
      <t>12</t>
    </r>
    <r>
      <rPr>
        <sz val="11"/>
        <rFont val="ＭＳ Ｐゴシック"/>
        <family val="3"/>
        <charset val="128"/>
      </rPr>
      <t>)</t>
    </r>
    <phoneticPr fontId="12"/>
  </si>
  <si>
    <t>HEAD 会社(VJM)</t>
  </si>
  <si>
    <t>QRAC_Kaisya</t>
    <phoneticPr fontId="12"/>
  </si>
  <si>
    <t>HEAD 出力担当部署</t>
  </si>
  <si>
    <t>QRAC_Busyo</t>
    <phoneticPr fontId="12"/>
  </si>
  <si>
    <r>
      <t>VC2(</t>
    </r>
    <r>
      <rPr>
        <sz val="11"/>
        <rFont val="ＭＳ Ｐゴシック"/>
        <family val="3"/>
        <charset val="128"/>
      </rPr>
      <t>50</t>
    </r>
    <r>
      <rPr>
        <sz val="11"/>
        <rFont val="ＭＳ Ｐゴシック"/>
        <family val="3"/>
        <charset val="128"/>
      </rPr>
      <t>)</t>
    </r>
    <phoneticPr fontId="12"/>
  </si>
  <si>
    <t>HEAD 担当者名</t>
  </si>
  <si>
    <t>QRAC_TantoNm</t>
    <phoneticPr fontId="12"/>
  </si>
  <si>
    <r>
      <t>VC2(</t>
    </r>
    <r>
      <rPr>
        <sz val="11"/>
        <rFont val="ＭＳ Ｐゴシック"/>
        <family val="3"/>
        <charset val="128"/>
      </rPr>
      <t>20</t>
    </r>
    <r>
      <rPr>
        <sz val="11"/>
        <rFont val="ＭＳ Ｐゴシック"/>
        <family val="3"/>
        <charset val="128"/>
      </rPr>
      <t>)</t>
    </r>
    <phoneticPr fontId="12"/>
  </si>
  <si>
    <t>HEAD エラー口座名</t>
  </si>
  <si>
    <t>QRAC_ErrKouzaNm</t>
    <phoneticPr fontId="12"/>
  </si>
  <si>
    <r>
      <t>VC2(</t>
    </r>
    <r>
      <rPr>
        <sz val="11"/>
        <rFont val="ＭＳ Ｐゴシック"/>
        <family val="3"/>
        <charset val="128"/>
      </rPr>
      <t>50</t>
    </r>
    <r>
      <rPr>
        <sz val="11"/>
        <rFont val="ＭＳ Ｐゴシック"/>
        <family val="3"/>
        <charset val="128"/>
      </rPr>
      <t>)</t>
    </r>
    <phoneticPr fontId="12"/>
  </si>
  <si>
    <t>HEAD エラー口座番号</t>
  </si>
  <si>
    <t>QRAC_ErrKouzaNo</t>
    <phoneticPr fontId="12"/>
  </si>
  <si>
    <r>
      <t>VC2(</t>
    </r>
    <r>
      <rPr>
        <sz val="11"/>
        <rFont val="ＭＳ Ｐゴシック"/>
        <family val="3"/>
        <charset val="128"/>
      </rPr>
      <t>20</t>
    </r>
    <r>
      <rPr>
        <sz val="11"/>
        <rFont val="ＭＳ Ｐゴシック"/>
        <family val="3"/>
        <charset val="128"/>
      </rPr>
      <t>)</t>
    </r>
    <phoneticPr fontId="12"/>
  </si>
  <si>
    <t>HEAD 東口座名</t>
  </si>
  <si>
    <t>QRAC_EstKouzaNm</t>
    <phoneticPr fontId="12"/>
  </si>
  <si>
    <r>
      <t>VC2(</t>
    </r>
    <r>
      <rPr>
        <sz val="11"/>
        <rFont val="ＭＳ Ｐゴシック"/>
        <family val="3"/>
        <charset val="128"/>
      </rPr>
      <t>50</t>
    </r>
    <r>
      <rPr>
        <sz val="11"/>
        <rFont val="ＭＳ Ｐゴシック"/>
        <family val="3"/>
        <charset val="128"/>
      </rPr>
      <t>)</t>
    </r>
    <phoneticPr fontId="12"/>
  </si>
  <si>
    <t>HEAD 東口座番号</t>
  </si>
  <si>
    <t>QRAC_EstKouzaNo</t>
    <phoneticPr fontId="12"/>
  </si>
  <si>
    <t>NO</t>
    <phoneticPr fontId="6"/>
  </si>
  <si>
    <r>
      <t>VC2(</t>
    </r>
    <r>
      <rPr>
        <sz val="11"/>
        <rFont val="ＭＳ Ｐゴシック"/>
        <family val="3"/>
        <charset val="128"/>
      </rPr>
      <t>20</t>
    </r>
    <r>
      <rPr>
        <sz val="11"/>
        <rFont val="ＭＳ Ｐゴシック"/>
        <family val="3"/>
        <charset val="128"/>
      </rPr>
      <t>)</t>
    </r>
    <phoneticPr fontId="12"/>
  </si>
  <si>
    <t>HEAD 西口座名</t>
  </si>
  <si>
    <t>QRAC_WstKouzaNm</t>
    <phoneticPr fontId="12"/>
  </si>
  <si>
    <t>NO</t>
    <phoneticPr fontId="6"/>
  </si>
  <si>
    <r>
      <t>VC2(</t>
    </r>
    <r>
      <rPr>
        <sz val="11"/>
        <rFont val="ＭＳ Ｐゴシック"/>
        <family val="3"/>
        <charset val="128"/>
      </rPr>
      <t>50</t>
    </r>
    <r>
      <rPr>
        <sz val="11"/>
        <rFont val="ＭＳ Ｐゴシック"/>
        <family val="3"/>
        <charset val="128"/>
      </rPr>
      <t>)</t>
    </r>
    <phoneticPr fontId="12"/>
  </si>
  <si>
    <t>HEAD 西口座番号</t>
  </si>
  <si>
    <t>QRAC_WstKouzaNo</t>
    <phoneticPr fontId="12"/>
  </si>
  <si>
    <r>
      <t>VC2(</t>
    </r>
    <r>
      <rPr>
        <sz val="11"/>
        <rFont val="ＭＳ Ｐゴシック"/>
        <family val="3"/>
        <charset val="128"/>
      </rPr>
      <t>20</t>
    </r>
    <r>
      <rPr>
        <sz val="11"/>
        <rFont val="ＭＳ Ｐゴシック"/>
        <family val="3"/>
        <charset val="128"/>
      </rPr>
      <t>)</t>
    </r>
    <phoneticPr fontId="12"/>
  </si>
  <si>
    <t>DETAIL 期間</t>
    <phoneticPr fontId="12"/>
  </si>
  <si>
    <t>QRAC_Kikan</t>
    <phoneticPr fontId="12"/>
  </si>
  <si>
    <r>
      <t>VC2(</t>
    </r>
    <r>
      <rPr>
        <sz val="11"/>
        <rFont val="ＭＳ Ｐゴシック"/>
        <family val="3"/>
        <charset val="128"/>
      </rPr>
      <t>15</t>
    </r>
    <r>
      <rPr>
        <sz val="11"/>
        <rFont val="ＭＳ Ｐゴシック"/>
        <family val="3"/>
        <charset val="128"/>
      </rPr>
      <t>)</t>
    </r>
    <phoneticPr fontId="12"/>
  </si>
  <si>
    <t>DETAIL 行計 件数</t>
  </si>
  <si>
    <t>QRAC_GyoSumCnt</t>
    <phoneticPr fontId="12"/>
  </si>
  <si>
    <r>
      <t>VC2(</t>
    </r>
    <r>
      <rPr>
        <sz val="11"/>
        <rFont val="ＭＳ Ｐゴシック"/>
        <family val="3"/>
        <charset val="128"/>
      </rPr>
      <t>10</t>
    </r>
    <r>
      <rPr>
        <sz val="11"/>
        <rFont val="ＭＳ Ｐゴシック"/>
        <family val="3"/>
        <charset val="128"/>
      </rPr>
      <t>)</t>
    </r>
    <phoneticPr fontId="12"/>
  </si>
  <si>
    <t>DETAIL 行計 金額</t>
  </si>
  <si>
    <t>QRAC_GyoSumKng</t>
    <phoneticPr fontId="12"/>
  </si>
  <si>
    <r>
      <t>VC2(</t>
    </r>
    <r>
      <rPr>
        <sz val="11"/>
        <rFont val="ＭＳ Ｐゴシック"/>
        <family val="3"/>
        <charset val="128"/>
      </rPr>
      <t>15</t>
    </r>
    <r>
      <rPr>
        <sz val="11"/>
        <rFont val="ＭＳ Ｐゴシック"/>
        <family val="3"/>
        <charset val="128"/>
      </rPr>
      <t>)</t>
    </r>
    <phoneticPr fontId="12"/>
  </si>
  <si>
    <t>DETAIL エラー口座 件数</t>
  </si>
  <si>
    <t>QRAC_ErrCnt</t>
    <phoneticPr fontId="12"/>
  </si>
  <si>
    <t>DETAIL エラー口座 金額</t>
  </si>
  <si>
    <t>QRAC_ErrKng</t>
    <phoneticPr fontId="12"/>
  </si>
  <si>
    <t>DETAIL 東口座 件数</t>
  </si>
  <si>
    <t>QRAC_EstCnt</t>
    <phoneticPr fontId="12"/>
  </si>
  <si>
    <t>DETAIL 東口座 金額</t>
  </si>
  <si>
    <t>QRAC_EstKng</t>
    <phoneticPr fontId="12"/>
  </si>
  <si>
    <t>DETAIL 西口座 件数</t>
  </si>
  <si>
    <t>QRAC_WstCnt</t>
    <phoneticPr fontId="12"/>
  </si>
  <si>
    <t>DETAIL 西口座 金額</t>
  </si>
  <si>
    <t>QRAC_WstKng</t>
    <phoneticPr fontId="12"/>
  </si>
  <si>
    <r>
      <t>VC2(</t>
    </r>
    <r>
      <rPr>
        <sz val="11"/>
        <rFont val="ＭＳ Ｐゴシック"/>
        <family val="3"/>
        <charset val="128"/>
      </rPr>
      <t>15</t>
    </r>
    <r>
      <rPr>
        <sz val="11"/>
        <rFont val="ＭＳ Ｐゴシック"/>
        <family val="3"/>
        <charset val="128"/>
      </rPr>
      <t>)</t>
    </r>
    <phoneticPr fontId="12"/>
  </si>
  <si>
    <t>プレアビ（決算資料帳票）ワークテーブル</t>
    <phoneticPr fontId="6"/>
  </si>
  <si>
    <t>端末名</t>
    <phoneticPr fontId="12"/>
  </si>
  <si>
    <t>QRAD_CompNm</t>
    <phoneticPr fontId="12"/>
  </si>
  <si>
    <t>QRAD_OpeId</t>
    <phoneticPr fontId="12"/>
  </si>
  <si>
    <t>SEQNO  行番号</t>
    <phoneticPr fontId="12"/>
  </si>
  <si>
    <t>QRAD_SeqNo</t>
    <phoneticPr fontId="12"/>
  </si>
  <si>
    <t>会員番号</t>
    <phoneticPr fontId="12"/>
  </si>
  <si>
    <t>QRAD_KaiinNo</t>
    <phoneticPr fontId="12"/>
  </si>
  <si>
    <t>氏名</t>
    <phoneticPr fontId="12"/>
  </si>
  <si>
    <t>QRAD_Shimei</t>
    <phoneticPr fontId="12"/>
  </si>
  <si>
    <t>件数</t>
    <phoneticPr fontId="12"/>
  </si>
  <si>
    <t>QRAD_Kensu</t>
    <phoneticPr fontId="12"/>
  </si>
  <si>
    <t>金額</t>
    <phoneticPr fontId="12"/>
  </si>
  <si>
    <t>QRAD_Kingaku</t>
    <phoneticPr fontId="12"/>
  </si>
  <si>
    <t>月度</t>
    <phoneticPr fontId="12"/>
  </si>
  <si>
    <t>QRAD_Getsudo</t>
    <phoneticPr fontId="12"/>
  </si>
  <si>
    <t>入金口座</t>
    <phoneticPr fontId="12"/>
  </si>
  <si>
    <t>QRAD_Kouza</t>
    <phoneticPr fontId="12"/>
  </si>
  <si>
    <t>QSA（業務共通）</t>
    <phoneticPr fontId="2"/>
  </si>
  <si>
    <t>自振返戻テーブル</t>
  </si>
  <si>
    <t>QSA1_JiHuriHenT</t>
  </si>
  <si>
    <t>採番管理テーブル</t>
  </si>
  <si>
    <t>QSA1_NOCTRT</t>
  </si>
  <si>
    <t>コードテーブル_2</t>
  </si>
  <si>
    <t>QSA2_SCodeT</t>
  </si>
  <si>
    <t>業務用排他テーブル</t>
  </si>
  <si>
    <t>QSA4_HaitaT</t>
  </si>
  <si>
    <t>日付管理テーブル</t>
  </si>
  <si>
    <t>QSA5_dateCTRLT</t>
  </si>
  <si>
    <t>QSA7_TOGOMEMOT</t>
  </si>
  <si>
    <t>QSA8_TOGOMEMOCDT</t>
  </si>
  <si>
    <t>受信履歴テーブル</t>
  </si>
  <si>
    <t>QSA9_JyusinRirekiT</t>
  </si>
  <si>
    <t>明細抽出年月取得テーブル</t>
  </si>
  <si>
    <t>QSAA_MSTukiSyutokuT</t>
  </si>
  <si>
    <t>テーブル情報テーブル</t>
  </si>
  <si>
    <t>QSAB_TableINFOT</t>
  </si>
  <si>
    <t>操作制限画面登録テーブル</t>
  </si>
  <si>
    <t>QSAC_SEIGENGAMENT</t>
  </si>
  <si>
    <t>自振返戻テーブル</t>
    <phoneticPr fontId="6"/>
  </si>
  <si>
    <t>Ver 1.00     1999/01/29 作成
Ver 1.01     1999/03/03 修正</t>
  </si>
  <si>
    <t>QSA1_PRMKigyouCd</t>
  </si>
  <si>
    <t>QSA1_PRMSubRengeKey</t>
  </si>
  <si>
    <t>QSA1_PRMNaibuKaiinNo</t>
  </si>
  <si>
    <t>QSA1_SeikyuNengetsu</t>
  </si>
  <si>
    <t>QSA1_GinkouCd</t>
  </si>
  <si>
    <t>QSA1_ShiTenCd</t>
  </si>
  <si>
    <t>QSA1_YokinShubetsu</t>
  </si>
  <si>
    <t>QSA1_KouzaNo</t>
  </si>
  <si>
    <t>QSA1_KouzaMeiginin</t>
  </si>
  <si>
    <t>振替結果コード</t>
  </si>
  <si>
    <t>QSA1_HurikaeKekkaCd</t>
  </si>
  <si>
    <t>郵貯再発行回数</t>
  </si>
  <si>
    <t>QSA1_YuchoSaiHatu</t>
  </si>
  <si>
    <t>QSA1_HostShoriYmd</t>
  </si>
  <si>
    <t>QSA1_HostShoriTime</t>
  </si>
  <si>
    <t>QSA1_SvrKoushinYmd</t>
  </si>
  <si>
    <t>採番管理テーブル</t>
    <phoneticPr fontId="6"/>
  </si>
  <si>
    <t>業務区分</t>
  </si>
  <si>
    <t>QSA1_JOBKBN</t>
  </si>
  <si>
    <t>番号識別</t>
  </si>
  <si>
    <t>QSA1_NOKBN</t>
  </si>
  <si>
    <t>QSA1_NO</t>
  </si>
  <si>
    <t>最新更新日</t>
  </si>
  <si>
    <t>QSA1_UPDATEYMD</t>
  </si>
  <si>
    <t>コードテーブル_2</t>
    <phoneticPr fontId="6"/>
  </si>
  <si>
    <t>QSA2_SCodeT</t>
    <phoneticPr fontId="6"/>
  </si>
  <si>
    <t>Ver 1.00     1999/01/29 作成</t>
  </si>
  <si>
    <t>主キー・コード区分</t>
  </si>
  <si>
    <t>QSA2_PRMCodeKbn</t>
  </si>
  <si>
    <t>主キー・コード番号</t>
  </si>
  <si>
    <t>QSA2_PRMCodeNo</t>
  </si>
  <si>
    <t>名称</t>
  </si>
  <si>
    <t>QSA2_Mei</t>
  </si>
  <si>
    <t>QSA2_Bikou</t>
  </si>
  <si>
    <t>業務用排他テーブル</t>
    <phoneticPr fontId="6"/>
  </si>
  <si>
    <t>主キー・業務区分</t>
  </si>
  <si>
    <t>QSA4_PRMJobKbn</t>
  </si>
  <si>
    <t>主キー・識別区分</t>
  </si>
  <si>
    <t>QSA4_PRMSikibetu</t>
  </si>
  <si>
    <t>主キー・ＫＥＹ情報1</t>
  </si>
  <si>
    <t>QSA4_PRMKeyInfo1</t>
  </si>
  <si>
    <t>主キー・ＫＥＹ情報2</t>
  </si>
  <si>
    <t>QSA4_PRMKeyInfo2</t>
  </si>
  <si>
    <t>主キー・ＫＥＹ情報3</t>
  </si>
  <si>
    <t>QSA4_PRMKeyInfo3</t>
  </si>
  <si>
    <t>主キー・ＫＥＹ情報4</t>
  </si>
  <si>
    <t>QSA4_PRMKeyInfo4</t>
  </si>
  <si>
    <t>主キー・ＫＥＹ情報5</t>
  </si>
  <si>
    <t>QSA4_PRMKeyInfo5</t>
  </si>
  <si>
    <t>プログラム名</t>
  </si>
  <si>
    <t>QSA4_ProgramID</t>
  </si>
  <si>
    <t>QSA4_ComputerMei</t>
  </si>
  <si>
    <t>QSA4_OperatorID</t>
  </si>
  <si>
    <t>処理日付</t>
  </si>
  <si>
    <t>QSA4_SyoriYmd</t>
  </si>
  <si>
    <t>日付管理テーブル</t>
    <phoneticPr fontId="6"/>
  </si>
  <si>
    <t>QSA5_PRMSikibetuKbn</t>
  </si>
  <si>
    <t>QSA5_SyoriYmd</t>
  </si>
  <si>
    <t>QSA7_MAKEDATE</t>
  </si>
  <si>
    <t>QSA7_SYSTEMSKBCD</t>
  </si>
  <si>
    <t>QSA7_MEMOBNRCD</t>
  </si>
  <si>
    <t>QSA7_MEMOCD</t>
  </si>
  <si>
    <t>QSA7_NKNO</t>
  </si>
  <si>
    <t>QSA7_BLACKNO</t>
  </si>
  <si>
    <t>QSA7_UKETSUKENO</t>
  </si>
  <si>
    <t>QSA7_TANTOID</t>
  </si>
  <si>
    <t>QSA7_TANTONM</t>
  </si>
  <si>
    <t>QSA7_MEMONM</t>
  </si>
  <si>
    <t>QSA7_MEMO</t>
  </si>
  <si>
    <t>QSA7_WSID</t>
  </si>
  <si>
    <t>QSA7_STRDATE</t>
  </si>
  <si>
    <t>QSA7_UPDDATE</t>
  </si>
  <si>
    <t>QSA7_DELDATE</t>
  </si>
  <si>
    <t>QSA8_TOGOMEMOCDT</t>
    <phoneticPr fontId="6"/>
  </si>
  <si>
    <t>QSA8_MEMOKBN</t>
  </si>
  <si>
    <t>QSA8_MEMOCD</t>
  </si>
  <si>
    <t>QSA8_MEMONAIYO</t>
  </si>
  <si>
    <t>QSA8_WSID</t>
  </si>
  <si>
    <t>QSA8_UPDDATE</t>
  </si>
  <si>
    <t>QSA8_DELDATE</t>
  </si>
  <si>
    <t>QSA8_STRDATE</t>
  </si>
  <si>
    <t>↓ここからＤＶＤ管理</t>
    <rPh sb="8" eb="10">
      <t>カンリ</t>
    </rPh>
    <phoneticPr fontId="6"/>
  </si>
  <si>
    <t>受信履歴テーブル</t>
    <phoneticPr fontId="6"/>
  </si>
  <si>
    <t>受信日時</t>
  </si>
  <si>
    <t>QSA9_PRMJyushinNichiji</t>
  </si>
  <si>
    <t>計上年月</t>
  </si>
  <si>
    <t>QSA9_PRMKeijyouNengetu</t>
  </si>
  <si>
    <t>利用明細データ件数</t>
  </si>
  <si>
    <t>QSA9_RMDataCnt</t>
  </si>
  <si>
    <t>利用明細行データ件数</t>
  </si>
  <si>
    <t>QSA9_RGDataCnt</t>
  </si>
  <si>
    <t>利用明細歩引データ件数</t>
  </si>
  <si>
    <t>QSA9_RBDataCnt</t>
  </si>
  <si>
    <t>加盟店原伝テーブル件数</t>
  </si>
  <si>
    <t>QSA9_KGDataCnt</t>
  </si>
  <si>
    <t>入金計上データ件数</t>
  </si>
  <si>
    <t>QSA9_NKDataCnt</t>
  </si>
  <si>
    <t>入金分解データ件数</t>
  </si>
  <si>
    <t>QSA9_NBDataCnt</t>
  </si>
  <si>
    <t>利用明細受信結果フラグ</t>
  </si>
  <si>
    <t>QSA9_RMKekkaFlg</t>
  </si>
  <si>
    <t>利用明細行受信結果フラグ</t>
  </si>
  <si>
    <t>QSA9_RGKekkaFlg</t>
  </si>
  <si>
    <t>利用明細歩引受信結果フラグ</t>
  </si>
  <si>
    <t>QSA9_RBKekkaFlg</t>
  </si>
  <si>
    <t>加盟店原伝受信結果フラグ</t>
  </si>
  <si>
    <t>QSA9_KGKekkaFlg</t>
  </si>
  <si>
    <t>入金計上受信結果フラグ</t>
  </si>
  <si>
    <t>QSA9_NKKekkaFlg</t>
  </si>
  <si>
    <t>入金分解受信結果フラグ</t>
  </si>
  <si>
    <t>QSA9_NBKekkaFlg</t>
  </si>
  <si>
    <t>QSA9_TOUTANTOUSHACD</t>
  </si>
  <si>
    <t>登録担当者名称</t>
  </si>
  <si>
    <t>QSA9_TOUTANTOUSHAMEI</t>
  </si>
  <si>
    <t>QSA9_TOUYMD</t>
  </si>
  <si>
    <t>QSA9_TOUTIME</t>
  </si>
  <si>
    <t>ファイル名称</t>
  </si>
  <si>
    <t>QSAA_KeyFileName</t>
  </si>
  <si>
    <t>明細取得年月</t>
  </si>
  <si>
    <t>QSAA_KeyNengetu</t>
  </si>
  <si>
    <t>ファイル分割数</t>
  </si>
  <si>
    <t>QSAA_FileSPTCnt</t>
  </si>
  <si>
    <t>QSAA_TourokuDate</t>
  </si>
  <si>
    <t>サーバ登録時間</t>
  </si>
  <si>
    <t>QSAA_TourokuTime</t>
  </si>
  <si>
    <t>テーブル情報テーブル</t>
    <phoneticPr fontId="6"/>
  </si>
  <si>
    <t>テーブル名</t>
    <phoneticPr fontId="6"/>
  </si>
  <si>
    <t>QSAB_TableName</t>
  </si>
  <si>
    <t>バージョン№</t>
    <phoneticPr fontId="6"/>
  </si>
  <si>
    <t>QSAB_VerNo</t>
  </si>
  <si>
    <t>フィールド名</t>
    <phoneticPr fontId="6"/>
  </si>
  <si>
    <t>QSAB_FieldName</t>
  </si>
  <si>
    <t>フィールド番号</t>
    <phoneticPr fontId="6"/>
  </si>
  <si>
    <t>QSAB_FieldNo</t>
  </si>
  <si>
    <t>フィールド長</t>
    <phoneticPr fontId="6"/>
  </si>
  <si>
    <t>QSAB_FieldLength</t>
  </si>
  <si>
    <t>フィールドタイプ</t>
    <phoneticPr fontId="6"/>
  </si>
  <si>
    <t>QSAB_FieldType</t>
  </si>
  <si>
    <t>フィールドNull</t>
    <phoneticPr fontId="6"/>
  </si>
  <si>
    <t>QSAB_FieldNullType</t>
  </si>
  <si>
    <t>備考</t>
    <phoneticPr fontId="6"/>
  </si>
  <si>
    <t>QSAB_Bikou</t>
  </si>
  <si>
    <t>更新日付</t>
    <phoneticPr fontId="6"/>
  </si>
  <si>
    <t>QSAB_KousinDate</t>
  </si>
  <si>
    <t>↑ここまでＤＶＤ管理</t>
    <rPh sb="8" eb="10">
      <t>カンリ</t>
    </rPh>
    <phoneticPr fontId="6"/>
  </si>
  <si>
    <t xml:space="preserve"> ↓ 業務共通</t>
    <rPh sb="3" eb="5">
      <t>ギョウム</t>
    </rPh>
    <rPh sb="5" eb="7">
      <t>キョウツウ</t>
    </rPh>
    <phoneticPr fontId="6"/>
  </si>
  <si>
    <t>操作制限画面登録テーブル</t>
    <phoneticPr fontId="6"/>
  </si>
  <si>
    <t>QSAC_SEIGENGAMENT</t>
    <phoneticPr fontId="6"/>
  </si>
  <si>
    <t>画面ID</t>
  </si>
  <si>
    <t>QSAC_GAMENID</t>
  </si>
  <si>
    <t>Char</t>
    <phoneticPr fontId="6"/>
  </si>
  <si>
    <t>Yes</t>
    <phoneticPr fontId="6"/>
  </si>
  <si>
    <t>操作制限フラグ</t>
  </si>
  <si>
    <t>QSAC_SEIGENFLG</t>
  </si>
  <si>
    <t>No</t>
    <phoneticPr fontId="6"/>
  </si>
  <si>
    <t>No</t>
    <phoneticPr fontId="6"/>
  </si>
  <si>
    <t>QSAC_INSDATE</t>
  </si>
  <si>
    <t>Date</t>
  </si>
  <si>
    <t>QSAC_INSTANTOCD</t>
  </si>
  <si>
    <t>QSAC_INSTANTONM</t>
  </si>
  <si>
    <t>QSAC_UPDDATE</t>
  </si>
  <si>
    <t>QSAC_UPDTANTOCD</t>
  </si>
  <si>
    <t>QSAC_UPDTANTONM</t>
  </si>
  <si>
    <t>QTA（業務共通）</t>
    <phoneticPr fontId="2"/>
  </si>
  <si>
    <t>会員マスタ</t>
  </si>
  <si>
    <t>QTA1_KaiinM</t>
  </si>
  <si>
    <t>会員家族マスタ</t>
  </si>
  <si>
    <t>QTA2_KaiinKazokM</t>
  </si>
  <si>
    <t>会員変更履歴テーブル</t>
  </si>
  <si>
    <t>QTA3_KaiinRirekiT</t>
  </si>
  <si>
    <t>外内変換テーブル</t>
  </si>
  <si>
    <t>QTA4_GainaiCNVT</t>
  </si>
  <si>
    <t>扱者マスタ</t>
  </si>
  <si>
    <t>QTA5_AtukaisyaM</t>
  </si>
  <si>
    <t>カード管理テーブル</t>
  </si>
  <si>
    <t>QTA6_CardCTRLT</t>
  </si>
  <si>
    <t>銀行マスタ</t>
  </si>
  <si>
    <t>QTA7_GinkouM</t>
  </si>
  <si>
    <t>コードテーブル</t>
  </si>
  <si>
    <t>QTA8_CodeT</t>
  </si>
  <si>
    <t>住所マスタ</t>
  </si>
  <si>
    <t>QTA9_JushoM</t>
  </si>
  <si>
    <t>処理コントロールテーブル</t>
  </si>
  <si>
    <t>QTAA_SyoriCTRLT</t>
  </si>
  <si>
    <t>店テーブル</t>
  </si>
  <si>
    <t>QTAB_MiseT</t>
  </si>
  <si>
    <t>ブラックテーブル</t>
  </si>
  <si>
    <t>QTAC_BlackT</t>
  </si>
  <si>
    <t>10桁16桁読替テーブル</t>
  </si>
  <si>
    <t>QTAD_10to16T</t>
  </si>
  <si>
    <t>利用明細テーブル</t>
  </si>
  <si>
    <t>QTAF_RiyouDTLT</t>
  </si>
  <si>
    <t>利用明細行テーブル</t>
  </si>
  <si>
    <t>QTAG_RiyouDTLGT</t>
  </si>
  <si>
    <t>利用明細歩引ファイル</t>
  </si>
  <si>
    <t>QTAH_RiyouDTLBBKT</t>
  </si>
  <si>
    <t>ローン種別テーブル</t>
  </si>
  <si>
    <t>QTAI_LoanSBTT</t>
  </si>
  <si>
    <t>ポイント管理マスタ</t>
  </si>
  <si>
    <t>QTAJ_PointCTRLM</t>
  </si>
  <si>
    <t>加盟店原伝テーブル</t>
  </si>
  <si>
    <t>QTAK_KameiTenT</t>
  </si>
  <si>
    <t>入金計上テーブル</t>
  </si>
  <si>
    <t>QTAL_NyukinKJT</t>
  </si>
  <si>
    <t>入金分解テーブル</t>
  </si>
  <si>
    <t>QTAM_NyukinSPT</t>
  </si>
  <si>
    <t>督促明細抽出テーブル</t>
  </si>
  <si>
    <t>QTAO_TokuSelT</t>
  </si>
  <si>
    <t>加盟店属性テーブル</t>
  </si>
  <si>
    <t>QTAP_KameitenZT</t>
  </si>
  <si>
    <t>WEB請求会員マスタ</t>
  </si>
  <si>
    <t>QTAR_WebSeikyuKaiinM</t>
  </si>
  <si>
    <t>氏名索引マスタ</t>
  </si>
  <si>
    <t>QTAS_NameSearchMS</t>
  </si>
  <si>
    <t>パーティション表管理テーブル</t>
  </si>
  <si>
    <t>QTAU_PartTableT</t>
  </si>
  <si>
    <t>家族変更履歴テーブル</t>
  </si>
  <si>
    <t>QTAV_KazokuRirekiT</t>
  </si>
  <si>
    <t>期日後入金テーブル</t>
  </si>
  <si>
    <t>QTAW_KIJITUGONKT</t>
  </si>
  <si>
    <t>QTAX_GendenSumT</t>
  </si>
  <si>
    <t>QTAY_RIYOUKAIINM</t>
  </si>
  <si>
    <t>QTAZ_RIYOUSYUKEIT</t>
  </si>
  <si>
    <t>加盟店原伝集計テーブル</t>
    <phoneticPr fontId="2"/>
  </si>
  <si>
    <t>Ver 1.00     1999/01/29 作成
Ver 1.01     1999/02/04 修正
Ver 1.02     1999/02/05 修正
Ver 1.03     1999/03/03 修正</t>
  </si>
  <si>
    <t>QTA1_PRMKigyouCd</t>
  </si>
  <si>
    <t>QTA1_PRMSubRangeKey</t>
  </si>
  <si>
    <t>QTA1_PRMNaibuKaiinNo</t>
  </si>
  <si>
    <t>QTA1_RecKbn</t>
  </si>
  <si>
    <t xml:space="preserve">0:一般会員 1:代表会員 2:特殊会員
</t>
  </si>
  <si>
    <t>残高管理区分</t>
  </si>
  <si>
    <t>QTA1_ZandakaKanriKbn</t>
  </si>
  <si>
    <t xml:space="preserve">0:残高管理有り 1:残高管理無し
</t>
  </si>
  <si>
    <t>QTA1_KaijoKbn</t>
  </si>
  <si>
    <t>10桁16桁区分</t>
  </si>
  <si>
    <t>QTA1_10to16Kbn</t>
  </si>
  <si>
    <t xml:space="preserve">0:１６桁 1:１０桁
</t>
  </si>
  <si>
    <t>外部会員番号・識別番号</t>
  </si>
  <si>
    <t>QTA1_GKNShikibetsuNo</t>
  </si>
  <si>
    <t xml:space="preserve">頭６９除く
</t>
  </si>
  <si>
    <t>外部会員番号・本人枝番</t>
  </si>
  <si>
    <t>QTA1_GKNEdaban</t>
  </si>
  <si>
    <t xml:space="preserve">外部会員番号＝会員識別番号＋本人枝番
</t>
  </si>
  <si>
    <t>店情報・会社店</t>
  </si>
  <si>
    <t>QTA1_TENKaisha</t>
  </si>
  <si>
    <t>店情報・債権管理店</t>
  </si>
  <si>
    <t>QTA1_TENSaikenKanri</t>
  </si>
  <si>
    <t>店情報・営業店</t>
  </si>
  <si>
    <t>QTA1_TENEigyou</t>
  </si>
  <si>
    <t>店情報・ＤＭ店</t>
  </si>
  <si>
    <t>QTA1_TENDM</t>
  </si>
  <si>
    <t>店情報・事業本部コード</t>
  </si>
  <si>
    <t>QTA1_TENJigyoHonbu</t>
  </si>
  <si>
    <t>店情報・獲得店</t>
  </si>
  <si>
    <t>QTA1_TENKakutoku</t>
  </si>
  <si>
    <t>QTA1_CardKbn</t>
  </si>
  <si>
    <t>取扱商品・Ｓ翌一回払</t>
  </si>
  <si>
    <t>QTA1_TRSSYoku1</t>
  </si>
  <si>
    <t>取扱商品・Ｓ翌二回払</t>
  </si>
  <si>
    <t>QTA1_TRSSYoku2</t>
  </si>
  <si>
    <t>取扱商品・Ｓボーナス一回払</t>
  </si>
  <si>
    <t>QTA1_TRSSBonus1</t>
  </si>
  <si>
    <t>取扱商品・Ｓボーナス二回払</t>
  </si>
  <si>
    <t>QTA1_TRSSBonus2</t>
  </si>
  <si>
    <t>取扱商品・Ｓ割賦</t>
  </si>
  <si>
    <t>QTA1_TRSSKappu</t>
  </si>
  <si>
    <t>取扱商品・Ｓリボルビング</t>
  </si>
  <si>
    <t>QTA1_TRSSRevolving</t>
  </si>
  <si>
    <t>取扱商品・Ｓ職員販売</t>
  </si>
  <si>
    <t>QTA1_TRSSHanbai</t>
  </si>
  <si>
    <t>取扱商品・Ｓ職員掛売</t>
  </si>
  <si>
    <t>QTA1_TRSSKakeuri</t>
  </si>
  <si>
    <t>取扱商品・Ｃリボルビング</t>
  </si>
  <si>
    <t>QTA1_TRSCRevolving</t>
  </si>
  <si>
    <t>取扱商品・Ｃ翌一回払</t>
  </si>
  <si>
    <t>QTA1_TRSCYoku1</t>
  </si>
  <si>
    <t>カードローン使用区分</t>
  </si>
  <si>
    <t>QTA1_CardLoanUseKbn</t>
  </si>
  <si>
    <t xml:space="preserve">0:未使用 1:使用 移行会員のみ使用
</t>
  </si>
  <si>
    <t>QTA1_HensaiHouhou</t>
  </si>
  <si>
    <t>支払予定日</t>
  </si>
  <si>
    <t>QTA1_SiharaiYoteiBi</t>
  </si>
  <si>
    <t>リボルビング・Ｓ毎月分</t>
  </si>
  <si>
    <t>QTA1_REVSMaitsuki</t>
  </si>
  <si>
    <t xml:space="preserve">区分
</t>
  </si>
  <si>
    <t>リボルビング・Ｓボーナス分</t>
  </si>
  <si>
    <t>QTA1_REVSBonus</t>
  </si>
  <si>
    <t xml:space="preserve">金額（万円）
</t>
  </si>
  <si>
    <t>リボルビング・Ｃ毎月分</t>
  </si>
  <si>
    <t>QTA1_REVCMaitsuki</t>
  </si>
  <si>
    <t>リボルビング・Ｃボーナス分</t>
  </si>
  <si>
    <t>QTA1_REVCBonus</t>
  </si>
  <si>
    <t>歩引情報・種別</t>
  </si>
  <si>
    <t>QTA1_BBKShubetsu</t>
  </si>
  <si>
    <t>歩引情報・率</t>
  </si>
  <si>
    <t>QTA1_BBKRitsu</t>
  </si>
  <si>
    <t xml:space="preserve">％
</t>
  </si>
  <si>
    <t>暗証番号・現</t>
  </si>
  <si>
    <t>QTA1_ASNGen</t>
  </si>
  <si>
    <t>暗証番号・旧</t>
  </si>
  <si>
    <t>QTA1_ANSKyuu</t>
  </si>
  <si>
    <t>暗証番号・変更日</t>
  </si>
  <si>
    <t>QTA1_ANSHenkouYmd</t>
  </si>
  <si>
    <t>入会情報・受付番号</t>
  </si>
  <si>
    <t>QTA1_NYKUketsukeNo</t>
  </si>
  <si>
    <t>入会情報・受付日</t>
  </si>
  <si>
    <t>QTA1_NYKUketsukeYmd</t>
  </si>
  <si>
    <t>入会情報・決裁日</t>
  </si>
  <si>
    <t>QTA1_NYKKessaiYmd</t>
  </si>
  <si>
    <t xml:space="preserve">入会年月日
</t>
  </si>
  <si>
    <t>QTA1_YukoKigen</t>
  </si>
  <si>
    <t xml:space="preserve">年月
</t>
  </si>
  <si>
    <t>獲得情報・ルート</t>
  </si>
  <si>
    <t>QTA1_KTKRoute</t>
  </si>
  <si>
    <t>獲得情報・紹介者コード</t>
  </si>
  <si>
    <t>QTA1_KTKShoukaishaCd</t>
  </si>
  <si>
    <t>与信情報・与信ランク</t>
  </si>
  <si>
    <t>QTA1_YSNRank</t>
  </si>
  <si>
    <t xml:space="preserve">Ａ～Ｚ 9:旧限度額使用
</t>
  </si>
  <si>
    <t>与信情報・総限度額</t>
  </si>
  <si>
    <t>QTA1_YSNSouGendo</t>
  </si>
  <si>
    <t xml:space="preserve">職員・Ｑカード以外、職員、Ｑカード（千円）
</t>
  </si>
  <si>
    <t>与信情報・延払限度額</t>
  </si>
  <si>
    <t>QTA1_YSNNobeGendo</t>
  </si>
  <si>
    <t>与信情報・旧ボーナス限度額</t>
  </si>
  <si>
    <t>QTA1_YSNKyuBonusGendo</t>
  </si>
  <si>
    <t>与信情報・キャッシング限度額</t>
  </si>
  <si>
    <t>QTA1_YSNCashGendo</t>
  </si>
  <si>
    <t xml:space="preserve">職員・Ｑカード以外（千円）
</t>
  </si>
  <si>
    <t>与信情報・一時一括限度額</t>
  </si>
  <si>
    <t>QTA1_YSNIkkatsuGendo</t>
  </si>
  <si>
    <t xml:space="preserve">旧カード、新カード、職員、Ｑカード（千円）
</t>
  </si>
  <si>
    <t>与信情報・一時割賦限度額</t>
  </si>
  <si>
    <t>QTA1_YSNKappuGendo</t>
  </si>
  <si>
    <t>与信情報・一時ボーナス限度額</t>
  </si>
  <si>
    <t>QTA1_YSNBonusGendo</t>
  </si>
  <si>
    <t xml:space="preserve">旧カード（千円）
</t>
  </si>
  <si>
    <t>与信情報・一時限度額有効期限開始</t>
  </si>
  <si>
    <t>QTA1_YSNYukoKaishi</t>
  </si>
  <si>
    <t xml:space="preserve">新カードの一時与信限度額の有効期限開始
</t>
  </si>
  <si>
    <t>与信情報・一時限度額有効期限終了</t>
  </si>
  <si>
    <t>QTA1_YSNYukoOwari</t>
  </si>
  <si>
    <t xml:space="preserve">新カードの一時与信限度額の有効期限終了
</t>
  </si>
  <si>
    <t>CIF情報・同一人番号</t>
  </si>
  <si>
    <t>QTA1_CIFDouitsuNinNo</t>
  </si>
  <si>
    <t>CIF情報・ＣＩＦ番号</t>
  </si>
  <si>
    <t>QTA1_CIFNo</t>
  </si>
  <si>
    <t>CIF情報・ＣＩＣ照会番号</t>
  </si>
  <si>
    <t>QTA1_CIFShoukaiNo</t>
  </si>
  <si>
    <t>QTA1_HONShimeiKana</t>
  </si>
  <si>
    <t>本人情報・氏名ローマ字</t>
  </si>
  <si>
    <t>QTA1_HONShimeiRoma</t>
  </si>
  <si>
    <t>QTA1_HONShimeiKan</t>
  </si>
  <si>
    <t>本人情報・生年月日</t>
  </si>
  <si>
    <t>QTA1_HONSeinengappi</t>
  </si>
  <si>
    <t>本人情報・性別</t>
  </si>
  <si>
    <t>QTA1_HONSex</t>
  </si>
  <si>
    <t xml:space="preserve">1:男 2:女 3:不明
</t>
  </si>
  <si>
    <t>自宅情報・市外局番</t>
  </si>
  <si>
    <t>QTA1_JTKTelShigai</t>
  </si>
  <si>
    <t>自宅情報・電話局番</t>
  </si>
  <si>
    <t>QTA1_JTKTelKyoku</t>
  </si>
  <si>
    <t>自宅情報・電話番号</t>
  </si>
  <si>
    <t>QTA1_JTKTelNo</t>
  </si>
  <si>
    <t>QTA1_JTKJushoCd</t>
  </si>
  <si>
    <t>自宅情報・郵便番号</t>
  </si>
  <si>
    <t>QTA1_JTKYuubinNo</t>
  </si>
  <si>
    <t>自宅情報・県名カナ</t>
  </si>
  <si>
    <t>QTA1_JTKKenKana</t>
  </si>
  <si>
    <t>自宅情報・住所名カナ</t>
  </si>
  <si>
    <t>QTA1_JTKJushoKana</t>
  </si>
  <si>
    <t>自宅情報・番地カナ</t>
  </si>
  <si>
    <t>QTA1_JTKBanchiKana</t>
  </si>
  <si>
    <t>自宅情報・方書カナ</t>
  </si>
  <si>
    <t>QTA1_JTKKataKana</t>
  </si>
  <si>
    <t>自宅情報・住所名漢字</t>
  </si>
  <si>
    <t>QTA1_JTKJushoKan</t>
  </si>
  <si>
    <t>自宅情報・番地漢字</t>
  </si>
  <si>
    <t>QTA1_JTKBanchiKan</t>
  </si>
  <si>
    <t>自宅情報・方書漢字</t>
  </si>
  <si>
    <t>QTA1_JTKKataKan</t>
  </si>
  <si>
    <t>口座情報・登録変更日</t>
  </si>
  <si>
    <t>QTA1_KOZHenkouYmd</t>
  </si>
  <si>
    <t>********</t>
  </si>
  <si>
    <t>QTA1_KOZGinkouCd</t>
  </si>
  <si>
    <t xml:space="preserve">郵便局は９９００
</t>
  </si>
  <si>
    <t>QTA1_KOZGinkouMei</t>
  </si>
  <si>
    <t>QTA1_KOZShitenCd</t>
  </si>
  <si>
    <t xml:space="preserve">郵便局は通帳記号
</t>
  </si>
  <si>
    <t>QTA1_KOZShitenMei</t>
  </si>
  <si>
    <t>QTA1_KOZShumoku</t>
  </si>
  <si>
    <t xml:space="preserve">1:普通 2:当座 郵便局は再発行回数
</t>
  </si>
  <si>
    <t>QTA1_KOZNo</t>
  </si>
  <si>
    <t xml:space="preserve">郵便局は通帳番号
</t>
  </si>
  <si>
    <t>QTA1_KOZMeigi</t>
  </si>
  <si>
    <t>QTA1_ClubCd</t>
  </si>
  <si>
    <t>ステータス情報・口座ステータス登録日</t>
  </si>
  <si>
    <t>QTA1_STSKozaTorokuYmd</t>
  </si>
  <si>
    <t>ステータス情報・口座ステータス</t>
  </si>
  <si>
    <t>QTA1_STSKoza</t>
  </si>
  <si>
    <t xml:space="preserve">代表＋口座ステータス
</t>
  </si>
  <si>
    <t>ステータス情報・カードステータス登録日</t>
  </si>
  <si>
    <t>QTA1_STSCardTorokuYmd</t>
  </si>
  <si>
    <t>ステータス情報・カードステータス</t>
  </si>
  <si>
    <t>QTA1_STSCard</t>
  </si>
  <si>
    <t xml:space="preserve">代表＋カードステータス
</t>
  </si>
  <si>
    <t>枝番情報・利用者コード１</t>
  </si>
  <si>
    <t>QTA1_EDJRiyoushaCd1</t>
  </si>
  <si>
    <t>枝番情報・事故発生日１</t>
  </si>
  <si>
    <t>QTA1_EDJJikoYmd1</t>
  </si>
  <si>
    <t>枝番情報・カード状況１</t>
  </si>
  <si>
    <t>QTA1_EDJCardJyokyo1</t>
  </si>
  <si>
    <t>枝番情報・利用者コード２</t>
  </si>
  <si>
    <t>QTA1_EDJRiyoushaCd2</t>
  </si>
  <si>
    <t>枝番情報・事故発生日２</t>
  </si>
  <si>
    <t>QTA1_EDJJikoYmd2</t>
  </si>
  <si>
    <t>枝番情報・カード状況２</t>
  </si>
  <si>
    <t>QTA1_EDJCardJyokyo2</t>
  </si>
  <si>
    <t>枝番情報・利用者コード３</t>
  </si>
  <si>
    <t>QTA1_EDJRiyoushaCd3</t>
  </si>
  <si>
    <t>枝番情報・事故発生日３</t>
  </si>
  <si>
    <t>QTA1_EDJJikoYmd3</t>
  </si>
  <si>
    <t>枝番情報・カード状況３</t>
  </si>
  <si>
    <t>QTA1_EDJCardJyokyo3</t>
  </si>
  <si>
    <t>枝番情報・利用者コード４</t>
  </si>
  <si>
    <t>QTA1_EDJRiyoushaCd4</t>
  </si>
  <si>
    <t>枝番情報・事故発生日４</t>
  </si>
  <si>
    <t>QTA1_EDJJikoYmd4</t>
  </si>
  <si>
    <t>枝番情報・カード状況４</t>
  </si>
  <si>
    <t>QTA1_EDJCardJyokyo4</t>
  </si>
  <si>
    <t>枝番情報・利用者コード５</t>
  </si>
  <si>
    <t>QTA1_EDJRiyoushaCd5</t>
  </si>
  <si>
    <t>枝番情報・事故発生日５</t>
  </si>
  <si>
    <t>QTA1_EDJJikoYmd5</t>
  </si>
  <si>
    <t>枝番情報・カード状況５</t>
  </si>
  <si>
    <t>QTA1_EDJCardJyokyo5</t>
  </si>
  <si>
    <t>枝番情報・利用者コード６</t>
  </si>
  <si>
    <t>QTA1_EDJRiyoushaCd6</t>
  </si>
  <si>
    <t>枝番情報・事故発生日６</t>
  </si>
  <si>
    <t>QTA1_EDJJikoYmd6</t>
  </si>
  <si>
    <t>枝番情報・カード状況６</t>
  </si>
  <si>
    <t>QTA1_EDJCardJyokyo6</t>
  </si>
  <si>
    <t>枝番情報・利用者コード７</t>
  </si>
  <si>
    <t>QTA1_EDJRiyoushaCd7</t>
  </si>
  <si>
    <t>枝番情報・事故発生日７</t>
  </si>
  <si>
    <t>QTA1_EDJJikoYmd7</t>
  </si>
  <si>
    <t>枝番情報・カード状況７</t>
  </si>
  <si>
    <t>QTA1_EDJCardJyokyo7</t>
  </si>
  <si>
    <t>枝番情報・利用者コード８</t>
  </si>
  <si>
    <t>QTA1_EDJRiyoushaCd8</t>
  </si>
  <si>
    <t>枝番情報・事故発生日８</t>
  </si>
  <si>
    <t>QTA1_EDJJikoYmd8</t>
  </si>
  <si>
    <t>枝番情報・カード状況８</t>
  </si>
  <si>
    <t>QTA1_EDJCardJyokyo8</t>
  </si>
  <si>
    <t>枝番情報・利用者コード９</t>
  </si>
  <si>
    <t>QTA1_EDJRiyoushaCd9</t>
  </si>
  <si>
    <t>枝番情報・事故発生日９</t>
  </si>
  <si>
    <t>QTA1_EDJJikoYmd9</t>
  </si>
  <si>
    <t>枝番情報・カード状況９</t>
  </si>
  <si>
    <t>QTA1_EDJCardJyokyo9</t>
  </si>
  <si>
    <t>送付先情報・カード</t>
  </si>
  <si>
    <t>QTA1_SOHCard</t>
  </si>
  <si>
    <t xml:space="preserve">1:自宅 2:勤務先
</t>
  </si>
  <si>
    <t>QTA1_SOHSeikyu</t>
  </si>
  <si>
    <t>カード発券情報・発行区分</t>
  </si>
  <si>
    <t>QTA1_CDHHakkouKbn</t>
  </si>
  <si>
    <t xml:space="preserve">1:発行 2:センター発行
</t>
  </si>
  <si>
    <t>カード発券情報・郵送区分</t>
  </si>
  <si>
    <t>QTA1_CDHYusoKbn</t>
  </si>
  <si>
    <t xml:space="preserve">1:郵送 2:ＴＣＣ郵送 3:手渡し
</t>
  </si>
  <si>
    <t>カード発券情報・日</t>
  </si>
  <si>
    <t>QTA1_CDHYmd</t>
  </si>
  <si>
    <t>カード発券情報・郵貯再発行回数</t>
  </si>
  <si>
    <t>QTA1_CDHYuchoSaiHatu</t>
  </si>
  <si>
    <t>*******</t>
  </si>
  <si>
    <t>口座移管情報・移管日</t>
  </si>
  <si>
    <t>QTA1_KIKYmd</t>
  </si>
  <si>
    <t>口座移管情報・旧会員番号</t>
  </si>
  <si>
    <t>QTA1_KIKKyuuNo</t>
  </si>
  <si>
    <t>口座移管情報・10桁会員番号</t>
  </si>
  <si>
    <t>QTA1_KIK10KetaNo</t>
  </si>
  <si>
    <t>提携先情報・返戻日</t>
  </si>
  <si>
    <t>QTA1_TKSHenreiYmd</t>
  </si>
  <si>
    <t>提携先情報・カード番号</t>
  </si>
  <si>
    <t>QTA1_TKSCardNo</t>
  </si>
  <si>
    <t>提携先情報・結果コード</t>
  </si>
  <si>
    <t>QTA1_TKSKekkaCd</t>
  </si>
  <si>
    <t>提携先情報・理由コード</t>
  </si>
  <si>
    <t>QTA1_TKSRiyuCd</t>
  </si>
  <si>
    <t>枝番情報・最終利用者コード</t>
  </si>
  <si>
    <t>QTA1_EDBSaishuRiyou</t>
  </si>
  <si>
    <t>枝番情報・有効無効表示1</t>
  </si>
  <si>
    <t>QTA1_EDBYukoMuko1</t>
  </si>
  <si>
    <t xml:space="preserve">空白:有効カード 1:無効カード
</t>
  </si>
  <si>
    <t>枝番情報・有効無効表示2</t>
  </si>
  <si>
    <t>QTA1_EDBYukoMuko2</t>
  </si>
  <si>
    <t>枝番情報・有効無効表示3</t>
  </si>
  <si>
    <t>QTA1_EDBYukoMuko3</t>
  </si>
  <si>
    <t>枝番情報・有効無効表示4</t>
  </si>
  <si>
    <t>QTA1_EDBYukoMuko4</t>
  </si>
  <si>
    <t>枝番情報・有効無効表示5</t>
  </si>
  <si>
    <t>QTA1_EDBYukoMuko5</t>
  </si>
  <si>
    <t>枝番情報・有効無効表示6</t>
  </si>
  <si>
    <t>QTA1_EDBYukoMuko6</t>
  </si>
  <si>
    <t>枝番情報・有効無効表示7</t>
  </si>
  <si>
    <t>QTA1_EDBYukoMuko7</t>
  </si>
  <si>
    <t>枝番情報・有効無効表示8</t>
  </si>
  <si>
    <t>QTA1_EDBYukoMuko8</t>
  </si>
  <si>
    <t>枝番情報・有効無効表示9</t>
  </si>
  <si>
    <t>QTA1_EDBYukoMuko9</t>
  </si>
  <si>
    <t>扱部係情報・扱部課係</t>
  </si>
  <si>
    <t>QTA1_ATUKakari</t>
  </si>
  <si>
    <t>扱部係情報・更新前扱部課係</t>
  </si>
  <si>
    <t>QTA1_ATUKoushinMae</t>
  </si>
  <si>
    <t>扱部係情報・変更日</t>
  </si>
  <si>
    <t>QTA1_ATUHenkouYmd</t>
  </si>
  <si>
    <t>交換番号情報・新交換番号</t>
  </si>
  <si>
    <t>QTA1_PNTShinNo</t>
  </si>
  <si>
    <t>交換番号情報・旧交換番号</t>
  </si>
  <si>
    <t>QTA1_PNTKyuuNo</t>
  </si>
  <si>
    <t>交換番号情報・交換番号変更日</t>
  </si>
  <si>
    <t>QTA1_PNTHenkouYmd</t>
  </si>
  <si>
    <t>ポイント情報・区分</t>
  </si>
  <si>
    <t>QTA1_PNTKbn</t>
  </si>
  <si>
    <t xml:space="preserve">1:歩引 2:ポイント 3:歩→ぽ 4:ぽ→歩
</t>
  </si>
  <si>
    <t>ポイント情報・カードフェース</t>
  </si>
  <si>
    <t>QTA1_PNTCardFace</t>
  </si>
  <si>
    <t xml:space="preserve">1:シルバー 2:女性
</t>
  </si>
  <si>
    <t>ポイント情報・提携区分</t>
  </si>
  <si>
    <t>QTA1_PNTTeikeiKbn</t>
  </si>
  <si>
    <t xml:space="preserve">1:VISA 2:JCB 3:MASTER
</t>
  </si>
  <si>
    <t>移管前カード区分</t>
  </si>
  <si>
    <t>QTA1_IkanmaeCardKbn</t>
  </si>
  <si>
    <t xml:space="preserve">1:本人 2:家族
</t>
  </si>
  <si>
    <t>QTA1_KMSKbn</t>
  </si>
  <si>
    <t>勤務先情報・名称カナ</t>
  </si>
  <si>
    <t>QTA1_KMSMeiKana</t>
  </si>
  <si>
    <t>勤務先情報・名称漢字</t>
  </si>
  <si>
    <t>QTA1_KMSMeiKan</t>
  </si>
  <si>
    <t>勤務先情報・所属部課</t>
  </si>
  <si>
    <t>QTA1_KMSBuka</t>
  </si>
  <si>
    <t>勤務先情報・市外局番</t>
  </si>
  <si>
    <t>QTA1_KMSTelShigai</t>
  </si>
  <si>
    <t>勤務先情報・電話局番</t>
  </si>
  <si>
    <t>QTA1_KMSTelKyoku</t>
  </si>
  <si>
    <t>勤務先情報・電話番号</t>
  </si>
  <si>
    <t>QTA1_KMSTelNo</t>
  </si>
  <si>
    <t>勤務先情報・住所コード</t>
  </si>
  <si>
    <t>QTA1_KMSJushoCd</t>
  </si>
  <si>
    <t>勤務先情報・郵便番号</t>
  </si>
  <si>
    <t>QTA1_KMSYuubinNo</t>
  </si>
  <si>
    <t>勤務先情報・県名カナ</t>
  </si>
  <si>
    <t>QTA1_KMSKenKana</t>
  </si>
  <si>
    <t>勤務先情報・住所名カナ</t>
  </si>
  <si>
    <t>QTA1_KMSJushoKana</t>
  </si>
  <si>
    <t>勤務先情報・番地カナ</t>
  </si>
  <si>
    <t>QTA1_KMSBanchiKana</t>
  </si>
  <si>
    <t>勤務先情報・方書カナ</t>
  </si>
  <si>
    <t>QTA1_KMSKataKana</t>
  </si>
  <si>
    <t>勤務先情報・住所名漢字</t>
  </si>
  <si>
    <t>QTA1_KMSJushoKan</t>
  </si>
  <si>
    <t>勤務先情報・番地漢字</t>
  </si>
  <si>
    <t>QTA1_KMSBanchiKan</t>
  </si>
  <si>
    <t>勤務先情報・方書漢字</t>
  </si>
  <si>
    <t>QTA1_KMSKataKan</t>
  </si>
  <si>
    <t>QTA1_HostShoriYmd</t>
  </si>
  <si>
    <t>QTA1_HostShoriTime</t>
  </si>
  <si>
    <t>QTA1_SvrKoushinYmd</t>
  </si>
  <si>
    <t>Ver 1.00     1999/01/29 作成
Ver 1.01     1999/02/05 修正
Ver 1.02     1999/03/03 修正</t>
  </si>
  <si>
    <t>QTA2_PRMKigyouCd</t>
  </si>
  <si>
    <t>QTA2_PRMSubRangeKey</t>
  </si>
  <si>
    <t>QTA2_PRMNaibuKaiinNo</t>
  </si>
  <si>
    <t>QTA2_PRMRiyoushaCd</t>
  </si>
  <si>
    <t>入会年月日</t>
  </si>
  <si>
    <t>QTA2_NyukaiYmd</t>
  </si>
  <si>
    <t>家族情報・氏名カナ</t>
  </si>
  <si>
    <t>QTA2_KZKShimeiKana</t>
  </si>
  <si>
    <t>家族情報・氏名ローマ字</t>
  </si>
  <si>
    <t>QTA2_KZKShimeiRoma</t>
  </si>
  <si>
    <t>家族情報・氏名漢字</t>
  </si>
  <si>
    <t>QTA2_KZKShimeiKan</t>
  </si>
  <si>
    <t>家族情報・生年月日</t>
  </si>
  <si>
    <t>QTA2_KZKSeinengappi</t>
  </si>
  <si>
    <t>家族情報・性別</t>
  </si>
  <si>
    <t>QTA2_KZKSex</t>
  </si>
  <si>
    <t>家族情報・続柄</t>
  </si>
  <si>
    <t>QTA2_KZKZokugara</t>
  </si>
  <si>
    <t>カード発券・発行区分</t>
  </si>
  <si>
    <t>QTA2_CDHHakkouKbn</t>
  </si>
  <si>
    <t>カード発券・日</t>
  </si>
  <si>
    <t>QTA2_CDHYmd</t>
  </si>
  <si>
    <t>番号情報・ＣＩＦ番号</t>
  </si>
  <si>
    <t>QTA2_CIFNo</t>
  </si>
  <si>
    <t>番号情報・枝番</t>
  </si>
  <si>
    <t>QTA2_Edaban</t>
  </si>
  <si>
    <t>QTA2_TKSHenreiYmd</t>
  </si>
  <si>
    <t>QTA2_TKSRiyuCd</t>
  </si>
  <si>
    <t>QTA2_TKSCardNo</t>
  </si>
  <si>
    <t>QTA2_ANSGen</t>
  </si>
  <si>
    <t>QTA2_ANSKyuu</t>
  </si>
  <si>
    <t>QTA2_ANSHenkouYmd</t>
  </si>
  <si>
    <t>QTA2_ClubCd</t>
  </si>
  <si>
    <t>ステータス情報・登録日</t>
  </si>
  <si>
    <t>QTA2_STSTourokuYmd</t>
  </si>
  <si>
    <t>ステータス情報・ステータス</t>
  </si>
  <si>
    <t>QTA2_STS</t>
  </si>
  <si>
    <t>QTA2_HostShoriYmd</t>
  </si>
  <si>
    <t>QTA2_HostShoriTime</t>
  </si>
  <si>
    <t>QTA2_SvrKoushinYmd</t>
  </si>
  <si>
    <t>会員変更履歴テーブル</t>
    <phoneticPr fontId="6"/>
  </si>
  <si>
    <t>Ver 1.00     1999/01/29 作成
Ver 1.01     1999/05/19 修正</t>
  </si>
  <si>
    <t>QTA3_PRMKigyouCd</t>
  </si>
  <si>
    <t>QTA3_PRMSubRangeKey</t>
  </si>
  <si>
    <t>QTA3_PRMNaibuKaiinNo</t>
  </si>
  <si>
    <t>主キー・処理日付</t>
  </si>
  <si>
    <t>QTA3_PRMSyoriYmd</t>
  </si>
  <si>
    <t>主キー・処理時刻</t>
  </si>
  <si>
    <t>QTA3_PRMSyoriTime</t>
  </si>
  <si>
    <t>主キー・処理時刻内通番</t>
  </si>
  <si>
    <t>QTA3_PRMSeq</t>
  </si>
  <si>
    <t>項目番号</t>
  </si>
  <si>
    <t>QTA3_KoumokuNo</t>
  </si>
  <si>
    <t>QTA3_TantCd</t>
  </si>
  <si>
    <t>変更履歴情報</t>
  </si>
  <si>
    <t>QTA3_HenkouRireki</t>
  </si>
  <si>
    <t>サーバー更新日</t>
  </si>
  <si>
    <t>QTA3_SvrKoushinYmd</t>
  </si>
  <si>
    <t>外内変換テーブル</t>
    <phoneticPr fontId="6"/>
  </si>
  <si>
    <t>QTA4_PRMGaibuKaiinNo</t>
  </si>
  <si>
    <t>移管情報・区分</t>
  </si>
  <si>
    <t>QTA4_IKNKbn</t>
  </si>
  <si>
    <t>QTA4_IKNSakiKaiinNo</t>
  </si>
  <si>
    <t>移管情報・口座移管日</t>
  </si>
  <si>
    <t>QTA4_IKNKouzaYmd</t>
  </si>
  <si>
    <t>移管情報・有効期限</t>
  </si>
  <si>
    <t>QTA4_IKNYukouKigen</t>
  </si>
  <si>
    <t>移管情報・移管元利用者コード１</t>
  </si>
  <si>
    <t>QTA4_IKNMotoUserCd1</t>
  </si>
  <si>
    <t>移管情報・移管元利用者コード２</t>
  </si>
  <si>
    <t>QTA4_IKNMotoUserCd2</t>
  </si>
  <si>
    <t>移管情報・移管元利用者コード３</t>
  </si>
  <si>
    <t>QTA4_IKNMotoUserCd3</t>
  </si>
  <si>
    <t>移管情報・移管元利用者コード４</t>
  </si>
  <si>
    <t>QTA4_IKNMotoUserCd4</t>
  </si>
  <si>
    <t>移管情報・移管元利用者コード５</t>
  </si>
  <si>
    <t>QTA4_IKNMotoUserCd5</t>
  </si>
  <si>
    <t>移管情報・移管元利用者コード６</t>
  </si>
  <si>
    <t>QTA4_IKNMotoUserCd6</t>
  </si>
  <si>
    <t>移管情報・移管元利用者コード７</t>
  </si>
  <si>
    <t>QTA4_IKNMotoUserCd7</t>
  </si>
  <si>
    <t>移管情報・移管元利用者コード８</t>
  </si>
  <si>
    <t>QTA4_IKNMotoUserCd8</t>
  </si>
  <si>
    <t>移管情報・移管元利用者コード９</t>
  </si>
  <si>
    <t>QTA4_IKNMotoUserCd9</t>
  </si>
  <si>
    <t>内部会員番号・企業コード</t>
  </si>
  <si>
    <t>QTA4_NKNKigyouCd</t>
  </si>
  <si>
    <t>内部会員番号・サブレンジキー</t>
  </si>
  <si>
    <t>QTA4_NKNSubRangeKey</t>
  </si>
  <si>
    <t>内部会員番号・会員番号</t>
  </si>
  <si>
    <t>QTA4_NKNNo</t>
  </si>
  <si>
    <t>QTA4_HostShoriYmd</t>
  </si>
  <si>
    <t>QTA4_HostShoriTime</t>
  </si>
  <si>
    <t>QTA4_SvrKoushinYmd</t>
  </si>
  <si>
    <t>扱者マスタ</t>
    <phoneticPr fontId="6"/>
  </si>
  <si>
    <t>主キー・所属店</t>
  </si>
  <si>
    <t>QTA5_PRMShozokuTen</t>
  </si>
  <si>
    <t>主キー・部課係</t>
  </si>
  <si>
    <t>QTA5_PRMAtukaiKakari</t>
  </si>
  <si>
    <t>Ｃ／Ｃ</t>
  </si>
  <si>
    <t>QTA5_CC</t>
  </si>
  <si>
    <t>マスター年</t>
  </si>
  <si>
    <t>QTA5_MSTNen</t>
  </si>
  <si>
    <t>マスター期</t>
  </si>
  <si>
    <t>QTA5_MSTKi</t>
  </si>
  <si>
    <t>QTA5_TourokuYmd</t>
  </si>
  <si>
    <t>QTA5_KoushinYmd</t>
  </si>
  <si>
    <t>勤務店</t>
  </si>
  <si>
    <t>QTA5_KMTMise</t>
  </si>
  <si>
    <t>扱部門</t>
  </si>
  <si>
    <t>QTA5_AtuBumon</t>
  </si>
  <si>
    <t>ブロック</t>
  </si>
  <si>
    <t>QTA5_Block</t>
  </si>
  <si>
    <t>QTA5_TouzaiKbn</t>
  </si>
  <si>
    <t>担当者名漢字</t>
  </si>
  <si>
    <t>QTA5_TantouKan</t>
  </si>
  <si>
    <t>担当者名カナ</t>
  </si>
  <si>
    <t>QTA5_TantouKana</t>
  </si>
  <si>
    <t>QTA5_SakujoYmd</t>
  </si>
  <si>
    <t>扱部名</t>
  </si>
  <si>
    <t>QTA5_AtuBuMei</t>
  </si>
  <si>
    <t>扱部課名</t>
  </si>
  <si>
    <t>QTA5_AtuBuKaMei</t>
  </si>
  <si>
    <t>QTA5_HostShoriYmd</t>
  </si>
  <si>
    <t>QTA5_HostShoriTime</t>
  </si>
  <si>
    <t>QTA5_SvrKoushinYmd</t>
  </si>
  <si>
    <t>カード管理テーブル</t>
    <phoneticPr fontId="6"/>
  </si>
  <si>
    <t>Ver 1.00     1999/01/29 作成
Ver 1.01     1999/02/02 修正
Ver 1.02     1999/03/03 修正</t>
  </si>
  <si>
    <t>主キー・カード区分</t>
  </si>
  <si>
    <t>QTA6_PRMCardKbn</t>
  </si>
  <si>
    <t>カード区分名称</t>
  </si>
  <si>
    <t>QTA6_CardMei</t>
  </si>
  <si>
    <t>取扱商品・Ｓ翌1回払</t>
  </si>
  <si>
    <t>QTA6_TRSSYoku1</t>
  </si>
  <si>
    <t>取扱商品・Ｓ翌2回払</t>
  </si>
  <si>
    <t>QTA6_TRSSYoku2</t>
  </si>
  <si>
    <t>取扱商品・Ｓボーナス1回払</t>
  </si>
  <si>
    <t>QTA6_TRSSBonus1</t>
  </si>
  <si>
    <t>取扱商品・Ｓボーナス2回払</t>
  </si>
  <si>
    <t>QTA6_TRSSBonus2</t>
  </si>
  <si>
    <t>QTA6_TRSSKappu</t>
  </si>
  <si>
    <t>取扱商品・Ｓリポルビング</t>
  </si>
  <si>
    <t>QTA6_TRSSRevolving</t>
  </si>
  <si>
    <t>取扱商品・Ｓ職員現売</t>
  </si>
  <si>
    <t>QTA6_TRSSGenuri</t>
  </si>
  <si>
    <t>QTA6_TRSSKakeuri</t>
  </si>
  <si>
    <t>取扱商品・Ｃリポルビング</t>
  </si>
  <si>
    <t>QTA6_TRSCRevolving</t>
  </si>
  <si>
    <t>取扱商品・Ｃ翌1回払</t>
  </si>
  <si>
    <t>QTA6_TRSCYoku1</t>
  </si>
  <si>
    <t>返済情報・方法</t>
  </si>
  <si>
    <t>QTA6_HESHouhou</t>
  </si>
  <si>
    <t>返済情報・支払予定日</t>
  </si>
  <si>
    <t>QTA6_HESYoteiYmd</t>
  </si>
  <si>
    <t>QTA6_REVSMaitsuki</t>
  </si>
  <si>
    <t>QTA6_REVSBonus</t>
  </si>
  <si>
    <t>QTA6_REVCMaitsuki</t>
  </si>
  <si>
    <t>QTA6_REVCBonus</t>
  </si>
  <si>
    <t>QTA6_CDHHakkouKbn</t>
  </si>
  <si>
    <t>QTA6_CDHYusoKbn</t>
  </si>
  <si>
    <t>カード発券情報・発行指示区分</t>
  </si>
  <si>
    <t>QTA6_CDHShijiKbn</t>
  </si>
  <si>
    <t>カード発券情報・発行有無</t>
  </si>
  <si>
    <t>QTA6_CDHUmu</t>
  </si>
  <si>
    <t>カード発券情報・色</t>
  </si>
  <si>
    <t>QTA6_CDHIro</t>
  </si>
  <si>
    <t>カード発券情報・柄</t>
  </si>
  <si>
    <t>QTA6_CDHGara</t>
  </si>
  <si>
    <t>年会費</t>
  </si>
  <si>
    <t>QTA6_NenKaihi</t>
  </si>
  <si>
    <t>QTA6_BBKShubetsu</t>
  </si>
  <si>
    <t>歩引情報・1回払率</t>
  </si>
  <si>
    <t>QTA6_BBK1KaiRitsu</t>
  </si>
  <si>
    <t>歩引情報・ボーナス1回払率</t>
  </si>
  <si>
    <t>QTA6_BBKBonusRitsu</t>
  </si>
  <si>
    <t>歩引情報・職員月賦率</t>
  </si>
  <si>
    <t>QTA6_BBKShokuinRitsu</t>
  </si>
  <si>
    <t>有効期間</t>
  </si>
  <si>
    <t>QTA6_YukouKikan</t>
  </si>
  <si>
    <t>受付登録区分</t>
  </si>
  <si>
    <t>QTA6_UkeTourokuKbn</t>
  </si>
  <si>
    <t>会員番号区分</t>
  </si>
  <si>
    <t>QTA6_KaiinNoKbn</t>
  </si>
  <si>
    <t>家族カード発券可否</t>
  </si>
  <si>
    <t>QTA6_KazokuHakkenKahi</t>
  </si>
  <si>
    <t>与信限度額新旧区分</t>
  </si>
  <si>
    <t>QTA6_YoshinShinKyu</t>
  </si>
  <si>
    <t>QTA6_10or16KetaKbn</t>
  </si>
  <si>
    <t>オートスコアリング</t>
  </si>
  <si>
    <t>QTA6_AutoScoring</t>
  </si>
  <si>
    <t>与信情報・キャシング限度額入力</t>
  </si>
  <si>
    <t>QTA6_YSNCashGendo</t>
  </si>
  <si>
    <t>与信情報・残高管理</t>
  </si>
  <si>
    <t>QTA6_YSNZanKanri</t>
  </si>
  <si>
    <t>与信情報・職員総合限度額</t>
  </si>
  <si>
    <t>QTA6_YSNShokuinGendo</t>
  </si>
  <si>
    <t>与信情報・内掛売限度額</t>
  </si>
  <si>
    <t>QTA6_YSNKakeuriGendo</t>
  </si>
  <si>
    <t xml:space="preserve">********
</t>
  </si>
  <si>
    <t>ｽｺｱﾘﾝｸﾞﾃｰﾌﾞﾙ情報・倍率1</t>
  </si>
  <si>
    <t>QTA6_SCRBairitsu1</t>
  </si>
  <si>
    <t>ｽｺｱﾘﾝｸﾞﾃｰﾌﾞﾙ情報・配点11</t>
  </si>
  <si>
    <t>QTA6_SCRHaiten11</t>
  </si>
  <si>
    <t>ｽｺｱﾘﾝｸﾞﾃｰﾌﾞﾙ情報・配点12</t>
  </si>
  <si>
    <t>QTA6_SCRHaiten12</t>
  </si>
  <si>
    <t>ｽｺｱﾘﾝｸﾞﾃｰﾌﾞﾙ情報・配点13</t>
  </si>
  <si>
    <t>QTA6_SCRHaiten13</t>
  </si>
  <si>
    <t>ｽｺｱﾘﾝｸﾞﾃｰﾌﾞﾙ情報・配点14</t>
  </si>
  <si>
    <t>QTA6_SCRHaiten14</t>
  </si>
  <si>
    <t>ｽｺｱﾘﾝｸﾞﾃｰﾌﾞﾙ情報・配点15</t>
  </si>
  <si>
    <t>QTA6_SCRHaiten15</t>
  </si>
  <si>
    <t>ｽｺｱﾘﾝｸﾞﾃｰﾌﾞﾙ情報・配点16</t>
  </si>
  <si>
    <t>QTA6_SCRHaiten16</t>
  </si>
  <si>
    <t>ｽｺｱﾘﾝｸﾞﾃｰﾌﾞﾙ情報・倍率2</t>
  </si>
  <si>
    <t>QTA6_SCRBairitsu2</t>
  </si>
  <si>
    <t>ｽｺｱﾘﾝｸﾞﾃｰﾌﾞﾙ情報・配点21</t>
  </si>
  <si>
    <t>QTA6_SCRHaiten21</t>
  </si>
  <si>
    <t>ｽｺｱﾘﾝｸﾞﾃｰﾌﾞﾙ情報・配点22</t>
  </si>
  <si>
    <t>QTA6_SCRHaiten22</t>
  </si>
  <si>
    <t>ｽｺｱﾘﾝｸﾞﾃｰﾌﾞﾙ情報・配点23</t>
  </si>
  <si>
    <t>QTA6_SCRHaiten23</t>
  </si>
  <si>
    <t>ｽｺｱﾘﾝｸﾞﾃｰﾌﾞﾙ情報・配点24</t>
  </si>
  <si>
    <t>QTA6_SCRHaiten24</t>
  </si>
  <si>
    <t>ｽｺｱﾘﾝｸﾞﾃｰﾌﾞﾙ情報・配点25</t>
  </si>
  <si>
    <t>QTA6_SCRHaiten25</t>
  </si>
  <si>
    <t>ｽｺｱﾘﾝｸﾞﾃｰﾌﾞﾙ情報・配点26</t>
  </si>
  <si>
    <t>QTA6_SCRHaiten26</t>
  </si>
  <si>
    <t>ｽｺｱﾘﾝｸﾞﾃｰﾌﾞﾙ情報・倍率3</t>
  </si>
  <si>
    <t>QTA6_SCRBairitsu3</t>
  </si>
  <si>
    <t>ｽｺｱﾘﾝｸﾞﾃｰﾌﾞﾙ情報・配点31</t>
  </si>
  <si>
    <t>QTA6_SCRHaiten31</t>
  </si>
  <si>
    <t>ｽｺｱﾘﾝｸﾞﾃｰﾌﾞﾙ情報・配点32</t>
  </si>
  <si>
    <t>QTA6_SCRHaiten32</t>
  </si>
  <si>
    <t>ｽｺｱﾘﾝｸﾞﾃｰﾌﾞﾙ情報・配点33</t>
  </si>
  <si>
    <t>QTA6_SCRHaiten33</t>
  </si>
  <si>
    <t>ｽｺｱﾘﾝｸﾞﾃｰﾌﾞﾙ情報・配点34</t>
  </si>
  <si>
    <t>QTA6_SCRHaiten34</t>
  </si>
  <si>
    <t>ｽｺｱﾘﾝｸﾞﾃｰﾌﾞﾙ情報・配点35</t>
  </si>
  <si>
    <t>QTA6_SCRHaiten35</t>
  </si>
  <si>
    <t>ｽｺｱﾘﾝｸﾞﾃｰﾌﾞﾙ情報・配点36</t>
  </si>
  <si>
    <t>QTA6_SCRHaiten36</t>
  </si>
  <si>
    <t>ｽｺｱﾘﾝｸﾞﾃｰﾌﾞﾙ情報・倍率4</t>
  </si>
  <si>
    <t>QTA6_SCRBairitsu4</t>
  </si>
  <si>
    <t>ｽｺｱﾘﾝｸﾞﾃｰﾌﾞﾙ情報・配点41</t>
  </si>
  <si>
    <t>QTA6_SCRHaiten41</t>
  </si>
  <si>
    <t>ｽｺｱﾘﾝｸﾞﾃｰﾌﾞﾙ情報・配点42</t>
  </si>
  <si>
    <t>QTA6_SCRHaiten42</t>
  </si>
  <si>
    <t>ｽｺｱﾘﾝｸﾞﾃｰﾌﾞﾙ情報・配点43</t>
  </si>
  <si>
    <t>QTA6_SCRHaiten43</t>
  </si>
  <si>
    <t>ｽｺｱﾘﾝｸﾞﾃｰﾌﾞﾙ情報・配点44</t>
  </si>
  <si>
    <t>QTA6_SCRHaiten44</t>
  </si>
  <si>
    <t>ｽｺｱﾘﾝｸﾞﾃｰﾌﾞﾙ情報・配点45</t>
  </si>
  <si>
    <t>QTA6_SCRHaiten45</t>
  </si>
  <si>
    <t>ｽｺｱﾘﾝｸﾞﾃｰﾌﾞﾙ情報・配点46</t>
  </si>
  <si>
    <t>QTA6_SCRHaiten46</t>
  </si>
  <si>
    <t>ｽｺｱﾘﾝｸﾞﾃｰﾌﾞﾙ情報・倍率5</t>
  </si>
  <si>
    <t>QTA6_SCRBairitsu5</t>
  </si>
  <si>
    <t>ｽｺｱﾘﾝｸﾞﾃｰﾌﾞﾙ情報・配点51</t>
  </si>
  <si>
    <t>QTA6_SCRHaiten51</t>
  </si>
  <si>
    <t>ｽｺｱﾘﾝｸﾞﾃｰﾌﾞﾙ情報・配点52</t>
  </si>
  <si>
    <t>QTA6_SCRHaiten52</t>
  </si>
  <si>
    <t>ｽｺｱﾘﾝｸﾞﾃｰﾌﾞﾙ情報・配点53</t>
  </si>
  <si>
    <t>QTA6_SCRHaiten53</t>
  </si>
  <si>
    <t>ｽｺｱﾘﾝｸﾞﾃｰﾌﾞﾙ情報・配点54</t>
  </si>
  <si>
    <t>QTA6_SCRHaiten54</t>
  </si>
  <si>
    <t>ｽｺｱﾘﾝｸﾞﾃｰﾌﾞﾙ情報・配点55</t>
  </si>
  <si>
    <t>QTA6_SCRHaiten55</t>
  </si>
  <si>
    <t>ｽｺｱﾘﾝｸﾞﾃｰﾌﾞﾙ情報・配点56</t>
  </si>
  <si>
    <t>QTA6_SCRHaiten56</t>
  </si>
  <si>
    <t>ｽｺｱﾘﾝｸﾞﾃｰﾌﾞﾙ情報・倍率6</t>
  </si>
  <si>
    <t>QTA6_SCRBairitsu6</t>
  </si>
  <si>
    <t>ｽｺｱﾘﾝｸﾞﾃｰﾌﾞﾙ情報・配点61</t>
  </si>
  <si>
    <t>QTA6_SCRHaiten61</t>
  </si>
  <si>
    <t>ｽｺｱﾘﾝｸﾞﾃｰﾌﾞﾙ情報・配点62</t>
  </si>
  <si>
    <t>QTA6_SCRHaiten62</t>
  </si>
  <si>
    <t>ｽｺｱﾘﾝｸﾞﾃｰﾌﾞﾙ情報・配点63</t>
  </si>
  <si>
    <t>QTA6_SCRHaiten63</t>
  </si>
  <si>
    <t>ｽｺｱﾘﾝｸﾞﾃｰﾌﾞﾙ情報・配点64</t>
  </si>
  <si>
    <t>QTA6_SCRHaiten64</t>
  </si>
  <si>
    <t>ｽｺｱﾘﾝｸﾞﾃｰﾌﾞﾙ情報・配点65</t>
  </si>
  <si>
    <t>QTA6_SCRHaiten65</t>
  </si>
  <si>
    <t>ｽｺｱﾘﾝｸﾞﾃｰﾌﾞﾙ情報・配点66</t>
  </si>
  <si>
    <t>QTA6_SCRHaiten66</t>
  </si>
  <si>
    <t>ｽｺｱﾘﾝｸﾞﾃｰﾌﾞﾙ情報・倍率7</t>
  </si>
  <si>
    <t>QTA6_SCRBairitsu7</t>
  </si>
  <si>
    <t>ｽｺｱﾘﾝｸﾞﾃｰﾌﾞﾙ情報・配点71</t>
  </si>
  <si>
    <t>QTA6_SCRHaiten71</t>
  </si>
  <si>
    <t>ｽｺｱﾘﾝｸﾞﾃｰﾌﾞﾙ情報・配点72</t>
  </si>
  <si>
    <t>QTA6_SCRHaiten72</t>
  </si>
  <si>
    <t>ｽｺｱﾘﾝｸﾞﾃｰﾌﾞﾙ情報・配点73</t>
  </si>
  <si>
    <t>QTA6_SCRHaiten73</t>
  </si>
  <si>
    <t>ｽｺｱﾘﾝｸﾞﾃｰﾌﾞﾙ情報・配点74</t>
  </si>
  <si>
    <t>QTA6_SCRHaiten74</t>
  </si>
  <si>
    <t>ｽｺｱﾘﾝｸﾞﾃｰﾌﾞﾙ情報・配点75</t>
  </si>
  <si>
    <t>QTA6_SCRHaiten75</t>
  </si>
  <si>
    <t>ｽｺｱﾘﾝｸﾞﾃｰﾌﾞﾙ情報・配点76</t>
  </si>
  <si>
    <t>QTA6_SCRHaiten76</t>
  </si>
  <si>
    <t>ｽｺｱﾘﾝｸﾞﾃｰﾌﾞﾙ情報・倍率8</t>
  </si>
  <si>
    <t>QTA6_SCRBairitsu8</t>
  </si>
  <si>
    <t>ｽｺｱﾘﾝｸﾞﾃｰﾌﾞﾙ情報・配点81</t>
  </si>
  <si>
    <t>QTA6_SCRHaiten81</t>
  </si>
  <si>
    <t>ｽｺｱﾘﾝｸﾞﾃｰﾌﾞﾙ情報・配点82</t>
  </si>
  <si>
    <t>QTA6_SCRHaiten82</t>
  </si>
  <si>
    <t>ｽｺｱﾘﾝｸﾞﾃｰﾌﾞﾙ情報・配点83</t>
  </si>
  <si>
    <t>QTA6_SCRHaiten83</t>
  </si>
  <si>
    <t>ｽｺｱﾘﾝｸﾞﾃｰﾌﾞﾙ情報・配点84</t>
  </si>
  <si>
    <t>QTA6_SCRHaiten84</t>
  </si>
  <si>
    <t>ｽｺｱﾘﾝｸﾞﾃｰﾌﾞﾙ情報・配点85</t>
  </si>
  <si>
    <t>QTA6_SCRHaiten85</t>
  </si>
  <si>
    <t>ｽｺｱﾘﾝｸﾞﾃｰﾌﾞﾙ情報・配点86</t>
  </si>
  <si>
    <t>QTA6_SCRHaiten86</t>
  </si>
  <si>
    <t>ｽｺｱﾘﾝｸﾞﾃｰﾌﾞﾙ情報・倍率9</t>
  </si>
  <si>
    <t>QTA6_SCRBairitsu9</t>
  </si>
  <si>
    <t>ｽｺｱﾘﾝｸﾞﾃｰﾌﾞﾙ情報・配点91</t>
  </si>
  <si>
    <t>QTA6_SCRHaiten91</t>
  </si>
  <si>
    <t>ｽｺｱﾘﾝｸﾞﾃｰﾌﾞﾙ情報・配点92</t>
  </si>
  <si>
    <t>QTA6_SCRHaiten92</t>
  </si>
  <si>
    <t>ｽｺｱﾘﾝｸﾞﾃｰﾌﾞﾙ情報・配点93</t>
  </si>
  <si>
    <t>QTA6_SCRHaiten93</t>
  </si>
  <si>
    <t>ｽｺｱﾘﾝｸﾞﾃｰﾌﾞﾙ情報・配点94</t>
  </si>
  <si>
    <t>QTA6_SCRHaiten94</t>
  </si>
  <si>
    <t>ｽｺｱﾘﾝｸﾞﾃｰﾌﾞﾙ情報・配点95</t>
  </si>
  <si>
    <t>QTA6_SCRHaiten95</t>
  </si>
  <si>
    <t>ｽｺｱﾘﾝｸﾞﾃｰﾌﾞﾙ情報・配点96</t>
  </si>
  <si>
    <t>QTA6_SCRHaiten96</t>
  </si>
  <si>
    <t>ｽｺｱﾘﾝｸﾞﾃｰﾌﾞﾙ情報・倍率10</t>
  </si>
  <si>
    <t>QTA6_SCRBairitsu10</t>
  </si>
  <si>
    <t>ｽｺｱﾘﾝｸﾞﾃｰﾌﾞﾙ情報・配点101</t>
  </si>
  <si>
    <t>QTA6_SCRHaiten101</t>
  </si>
  <si>
    <t>ｽｺｱﾘﾝｸﾞﾃｰﾌﾞﾙ情報・配点102</t>
  </si>
  <si>
    <t>QTA6_SCRHaiten102</t>
  </si>
  <si>
    <t>ｽｺｱﾘﾝｸﾞﾃｰﾌﾞﾙ情報・配点103</t>
  </si>
  <si>
    <t>QTA6_SCRHaiten103</t>
  </si>
  <si>
    <t>ｽｺｱﾘﾝｸﾞﾃｰﾌﾞﾙ情報・配点104</t>
  </si>
  <si>
    <t>QTA6_SCRHaiten104</t>
  </si>
  <si>
    <t>ｽｺｱﾘﾝｸﾞﾃｰﾌﾞﾙ情報・配点105</t>
  </si>
  <si>
    <t>QTA6_SCRHaiten105</t>
  </si>
  <si>
    <t>ｽｺｱﾘﾝｸﾞﾃｰﾌﾞﾙ情報・配点106</t>
  </si>
  <si>
    <t>QTA6_SCRHaiten106</t>
  </si>
  <si>
    <t>初期与信ランク・1</t>
  </si>
  <si>
    <t>QTA6_SYS1</t>
  </si>
  <si>
    <t>初期与信ランク・2</t>
  </si>
  <si>
    <t>QTA6_SYS2</t>
  </si>
  <si>
    <t>初期与信ランク・3</t>
  </si>
  <si>
    <t>QTA6_SYS3</t>
  </si>
  <si>
    <t>初期与信ランク・4</t>
  </si>
  <si>
    <t>QTA6_SYS4</t>
  </si>
  <si>
    <t>初期与信ランク・5</t>
  </si>
  <si>
    <t>QTA6_SYS5</t>
  </si>
  <si>
    <t>初期与信ランク・6</t>
  </si>
  <si>
    <t>QTA6_SYS6</t>
  </si>
  <si>
    <t>初期与信ランク・7</t>
  </si>
  <si>
    <t>QTA6_SYS7</t>
  </si>
  <si>
    <t>初期与信ランク・8</t>
  </si>
  <si>
    <t>QTA6_SYS8</t>
  </si>
  <si>
    <t>初期与信ランク・9</t>
  </si>
  <si>
    <t>QTA6_SYS9</t>
  </si>
  <si>
    <t>初期与信ランク・10</t>
  </si>
  <si>
    <t>QTA6_SYS10</t>
  </si>
  <si>
    <t>初期与信ランク・11</t>
  </si>
  <si>
    <t>QTA6_SYS11</t>
  </si>
  <si>
    <t>初期与信ランク・12</t>
  </si>
  <si>
    <t>QTA6_SYS12</t>
  </si>
  <si>
    <t>初期与信ランク・13</t>
  </si>
  <si>
    <t>QTA6_SYS13</t>
  </si>
  <si>
    <t>初期与信ランク・14</t>
  </si>
  <si>
    <t>QTA6_SYS14</t>
  </si>
  <si>
    <t>初期与信ランク・15</t>
  </si>
  <si>
    <t>QTA6_SYS15</t>
  </si>
  <si>
    <t>初期与信ランク・16</t>
  </si>
  <si>
    <t>QTA6_SYS16</t>
  </si>
  <si>
    <t>初期与信ランク・17</t>
  </si>
  <si>
    <t>QTA6_SYS17</t>
  </si>
  <si>
    <t>初期与信ランク・18</t>
  </si>
  <si>
    <t>QTA6_SYS18</t>
  </si>
  <si>
    <t>初期与信ランク・19</t>
  </si>
  <si>
    <t>QTA6_SYS19</t>
  </si>
  <si>
    <t>初期与信ランク・20</t>
  </si>
  <si>
    <t>QTA6_SYS20</t>
  </si>
  <si>
    <t>五八定義情報・区分</t>
  </si>
  <si>
    <t>QTA6_GHTKbn</t>
  </si>
  <si>
    <t>五八定義情報・分類</t>
  </si>
  <si>
    <t>QTA6_GHTBunrui</t>
  </si>
  <si>
    <t>五八定義情報・提携区分</t>
  </si>
  <si>
    <t>QTA6_GHTTeikeiKbn</t>
  </si>
  <si>
    <t>五八定義情報・扱課係</t>
  </si>
  <si>
    <t>QTA6_GHTKaKakari</t>
  </si>
  <si>
    <t>五八定義情報・銀行コード</t>
  </si>
  <si>
    <t>QTA6_GHTGinkoCd</t>
  </si>
  <si>
    <t>五八定義情報・支店コード</t>
  </si>
  <si>
    <t>QTA6_GHTSitenCd</t>
  </si>
  <si>
    <t>企業コード分類</t>
  </si>
  <si>
    <t>QTA6_KigyouCdBunrui</t>
  </si>
  <si>
    <t>店コードインデックス</t>
  </si>
  <si>
    <t>QTA6_MiseCdIndex</t>
  </si>
  <si>
    <t>採番用カード区分</t>
  </si>
  <si>
    <t>QTA6_SaibanCardKbn</t>
  </si>
  <si>
    <t>旧カード与信名称区分</t>
  </si>
  <si>
    <t>QTA6_YSNKyuCardMei</t>
  </si>
  <si>
    <t>新カード与信名称区分</t>
  </si>
  <si>
    <t>QTA6_YSNShinCardMei</t>
  </si>
  <si>
    <t>請求書種別</t>
  </si>
  <si>
    <t>QTA6_Seikyusho</t>
  </si>
  <si>
    <t>キャッシング・約定利率1</t>
  </si>
  <si>
    <t>QTA6_CAHYakujo1</t>
  </si>
  <si>
    <t>キャッシング・約定利率2</t>
  </si>
  <si>
    <t>QTA6_CAHYakujo2</t>
  </si>
  <si>
    <t>キャッシング・延滞利率1</t>
  </si>
  <si>
    <t>QTA6_CAHEntai1</t>
  </si>
  <si>
    <t>キャッシング・延滞利率2</t>
  </si>
  <si>
    <t>QTA6_CAHEntai2</t>
  </si>
  <si>
    <t>同封物グループ</t>
  </si>
  <si>
    <t>QTA6_DohubutsuGroup</t>
  </si>
  <si>
    <t>封筒種別</t>
  </si>
  <si>
    <t>QTA6_HutoShubetsu</t>
  </si>
  <si>
    <t>留置区分</t>
  </si>
  <si>
    <t>QTA6_RyuchiKbn</t>
  </si>
  <si>
    <t>歩引／ポイント区分</t>
  </si>
  <si>
    <t>QTA6_BubikiKbn</t>
  </si>
  <si>
    <t>サーバ入会管理区分</t>
  </si>
  <si>
    <t>QTA6_NyukaiKanriKbn</t>
  </si>
  <si>
    <t>QTA6_HostShoriYmd</t>
  </si>
  <si>
    <t>QTA6_HostShoriTime</t>
  </si>
  <si>
    <t>QTA6_SvrKoushinYmd</t>
  </si>
  <si>
    <t>ＩＣＭＳ区分</t>
  </si>
  <si>
    <t>QTA6_ICMSKbn</t>
  </si>
  <si>
    <t>主キー・金融機関コード</t>
  </si>
  <si>
    <t>QTA7_PRMKikanCd</t>
  </si>
  <si>
    <t>主キー・支店コード</t>
  </si>
  <si>
    <t>QTA7_PRMShitenCd</t>
  </si>
  <si>
    <t>主キー・付加コード</t>
  </si>
  <si>
    <t>QTA7_PRMHukaCd</t>
  </si>
  <si>
    <t>カナ名称・金融機関</t>
  </si>
  <si>
    <t>QTA7_KNMKinyuKikan</t>
  </si>
  <si>
    <t>カナ名称・支店</t>
  </si>
  <si>
    <t>QTA7_KNMShiten</t>
  </si>
  <si>
    <t>QTA7_YubinNo</t>
  </si>
  <si>
    <t>金融機関種別</t>
  </si>
  <si>
    <t>QTA7_KikanShubetsu</t>
  </si>
  <si>
    <t>カナ住所・店舗所在地Ａ都道府県名</t>
  </si>
  <si>
    <t>QTA7_KNJTodohukenA</t>
  </si>
  <si>
    <t>*********</t>
  </si>
  <si>
    <t>カナ住所・店舗所在地Ａ市区郡以降</t>
  </si>
  <si>
    <t>QTA7_KNJShikugunA</t>
  </si>
  <si>
    <t>カナ住所・店舗所在地方書1</t>
  </si>
  <si>
    <t>QTA7_KNJKatagaki1</t>
  </si>
  <si>
    <t>カナ住所・店舗所在地方書2</t>
  </si>
  <si>
    <t>QTA7_KNJKatagaki2</t>
  </si>
  <si>
    <t>方書桁数</t>
  </si>
  <si>
    <t>QTA7_KatagakiKeta</t>
  </si>
  <si>
    <t>国土行政区画コード</t>
  </si>
  <si>
    <t>QTA7_KukakuCd</t>
  </si>
  <si>
    <t>***********</t>
  </si>
  <si>
    <t>マスタＣＨ</t>
  </si>
  <si>
    <t>QTA7_MasterCH</t>
  </si>
  <si>
    <t>ＪＩＳ住所コード</t>
  </si>
  <si>
    <t>QTA7_JushoCdJIS</t>
  </si>
  <si>
    <t>QTA7_Tel</t>
  </si>
  <si>
    <t>手形交換所</t>
  </si>
  <si>
    <t>QTA7_TegataKoukansho</t>
  </si>
  <si>
    <t>漢字名称・金融機関</t>
  </si>
  <si>
    <t>QTA7_KinyuKikanNMKJ</t>
  </si>
  <si>
    <t>漢字名称・支店名</t>
  </si>
  <si>
    <t>QTA7_SitenNMKJ</t>
  </si>
  <si>
    <t>漢字住所・店舗所在地Ａ全桁数</t>
  </si>
  <si>
    <t>QTA7_KJJAKeta</t>
  </si>
  <si>
    <t>漢字住所・店舗所在地Ａ都道府県桁数</t>
  </si>
  <si>
    <t>QTA7_KJJAKenKeta</t>
  </si>
  <si>
    <t>漢字住所・店舗所在地Ａ市区郡桁数</t>
  </si>
  <si>
    <t>QTA7_KJJAGunKeta</t>
  </si>
  <si>
    <t>漢字住所・店舗所在地Ａ町村桁数</t>
  </si>
  <si>
    <t>QTA7_KJJAMuraKeta</t>
  </si>
  <si>
    <t>漢字住所・店舗所在地Ｂ桁数</t>
  </si>
  <si>
    <t>QTA7_KJJBKeta</t>
  </si>
  <si>
    <t>漢字住所・店舗所在地Ａ</t>
  </si>
  <si>
    <t>QTA7_KJJTenpo</t>
  </si>
  <si>
    <t>漢字住所・店舗所在地Ｂ方書1</t>
  </si>
  <si>
    <t>QTA7_KJJBKatagaki1</t>
  </si>
  <si>
    <t>漢字住所・店舗所在地Ｂ方書2</t>
  </si>
  <si>
    <t>QTA7_KJJBKatagaki2</t>
  </si>
  <si>
    <t>全銀加盟ＣＨ</t>
  </si>
  <si>
    <t>QTA7_ZenginKameiCH</t>
  </si>
  <si>
    <t>データ登録年月日</t>
  </si>
  <si>
    <t>QTA7_DataTourokuYmd</t>
  </si>
  <si>
    <t>緊急修正年月日</t>
  </si>
  <si>
    <t>QTA7_KinkyuShuseiYmd</t>
  </si>
  <si>
    <t>QTA7_DataShubetsu</t>
  </si>
  <si>
    <t>QTA7_HostShoriYmd</t>
  </si>
  <si>
    <t>QTA7_HostShoriTime</t>
  </si>
  <si>
    <t>QTA7_SvrKoushinYmd</t>
  </si>
  <si>
    <t>コードテーブル</t>
    <phoneticPr fontId="6"/>
  </si>
  <si>
    <t>QTA8_CodeT</t>
    <phoneticPr fontId="6"/>
  </si>
  <si>
    <t>QTA8_PRMCodeKbn</t>
  </si>
  <si>
    <t>QTA8_PRMCodeNo</t>
  </si>
  <si>
    <t>QTA8_Mei</t>
  </si>
  <si>
    <t>数値部</t>
  </si>
  <si>
    <t>QTA8_SuuchiBu</t>
  </si>
  <si>
    <t>QTA8_HostShoriYmd</t>
  </si>
  <si>
    <t>QTA8_HostShoriTime</t>
  </si>
  <si>
    <t>QTA8_SvrKoushinYmd</t>
  </si>
  <si>
    <t>主キー・都道府県</t>
  </si>
  <si>
    <t>QTA9_PRMTodouhuken</t>
  </si>
  <si>
    <t>主キー・市区郡</t>
  </si>
  <si>
    <t>QTA9_PRMShikugun</t>
  </si>
  <si>
    <t>主キー・町村</t>
  </si>
  <si>
    <t>QTA9_PRMChouson</t>
  </si>
  <si>
    <t>主キー・字丁目</t>
  </si>
  <si>
    <t>QTA9_PRMAzaChoume</t>
  </si>
  <si>
    <t>主キー・ＣＤ</t>
  </si>
  <si>
    <t>QTA9_PRMCD</t>
  </si>
  <si>
    <t>QTA9_YubinNo</t>
  </si>
  <si>
    <t>カナ住所・カナ県名</t>
  </si>
  <si>
    <t>QTA9_KanaKenMei</t>
  </si>
  <si>
    <t>カナ住所・カナ住所名</t>
  </si>
  <si>
    <t>QTA9_KanaJyushoMei</t>
  </si>
  <si>
    <t>漢字住所・有効全桁</t>
  </si>
  <si>
    <t>QTA9_KJJYukoZenKeta</t>
  </si>
  <si>
    <t>漢字住所・都道府県桁</t>
  </si>
  <si>
    <t>QTA9_KJJTodohukenKeta</t>
  </si>
  <si>
    <t>漢字住所・市区郡桁</t>
  </si>
  <si>
    <t>QTA9_KJJSikugunKeta</t>
  </si>
  <si>
    <t>漢字住所・町村桁</t>
  </si>
  <si>
    <t>QTA9_KJJChousonKeta</t>
  </si>
  <si>
    <t>漢字住所・漢字住所名</t>
  </si>
  <si>
    <t>QTA9_KJJJyushoMei</t>
  </si>
  <si>
    <t>郵便マーク</t>
  </si>
  <si>
    <t>QTA9_YubinMark</t>
  </si>
  <si>
    <t>登録年月日・カナ登録年月</t>
  </si>
  <si>
    <t>QTA9_TNGKanaTouroku</t>
  </si>
  <si>
    <t>登録年月日・漢字登録年月</t>
  </si>
  <si>
    <t>QTA9_TNGKanjiTouroku</t>
  </si>
  <si>
    <t>ＣＨ</t>
  </si>
  <si>
    <t>QTA9_CH</t>
  </si>
  <si>
    <t>QTA9_HostShoriYmd</t>
  </si>
  <si>
    <t>QTA9_HostShoriTime</t>
  </si>
  <si>
    <t>QTA9_SvrKoushinYmd</t>
  </si>
  <si>
    <t>処理コントロールテーブル</t>
    <phoneticPr fontId="6"/>
  </si>
  <si>
    <t>主キー・レコード区分</t>
  </si>
  <si>
    <t>QTAA_PRMRRecKbn</t>
  </si>
  <si>
    <t>請求年月・請求年</t>
  </si>
  <si>
    <t>QTAA_SKNSeikyuNen</t>
  </si>
  <si>
    <t>請求年月・請求月</t>
  </si>
  <si>
    <t>QTAA_SKNSeikyuTsuki</t>
  </si>
  <si>
    <t>締年月日・締年</t>
  </si>
  <si>
    <t>QTAA_SMNSimeNen</t>
  </si>
  <si>
    <t>締年月日・締月</t>
  </si>
  <si>
    <t>QTAA_SMNSimeTsuki</t>
  </si>
  <si>
    <t>締年月日・締日</t>
  </si>
  <si>
    <t>QTAA_SMNSimeBi</t>
  </si>
  <si>
    <t>処理年月日・処理年</t>
  </si>
  <si>
    <t>QTAA_SYNShoriNen</t>
  </si>
  <si>
    <t>処理年月日・処理月</t>
  </si>
  <si>
    <t>QTAA_SYNShoriTsuki</t>
  </si>
  <si>
    <t>処理年月日・処理日</t>
  </si>
  <si>
    <t>QTAA_SYNShoriBi</t>
  </si>
  <si>
    <t>処理日曜日</t>
  </si>
  <si>
    <t>QTAA_ShoriYouBi</t>
  </si>
  <si>
    <t>計上年月日・計上年</t>
  </si>
  <si>
    <t>QTAA_KENKeijouNen</t>
  </si>
  <si>
    <t>計上年月日・計上月</t>
  </si>
  <si>
    <t>QTAA_KENKeijouTsuki</t>
  </si>
  <si>
    <t>計上年月日・計上日</t>
  </si>
  <si>
    <t>QTAA_KENKeijouBi</t>
  </si>
  <si>
    <t>売掛金締年月日・売掛金締年</t>
  </si>
  <si>
    <t>QTAA_URISimeNen</t>
  </si>
  <si>
    <t>売掛金締年月日・売掛金締月</t>
  </si>
  <si>
    <t>QTAA_URISimeTsuki</t>
  </si>
  <si>
    <t>立替締年月日・立替締年</t>
  </si>
  <si>
    <t>QTAA_TATSimeNen</t>
  </si>
  <si>
    <t>立替締年月日・立替締月</t>
  </si>
  <si>
    <t>QTAA_TATSimeTsuki</t>
  </si>
  <si>
    <t>立替締年月日・立替締日</t>
  </si>
  <si>
    <t>QTAA_TATSimeBi</t>
  </si>
  <si>
    <t>請求状態フラグ</t>
  </si>
  <si>
    <t>QTAA_SeikyuJotaiFlg</t>
  </si>
  <si>
    <t>QTAA_HostShoriYmd</t>
  </si>
  <si>
    <t>QTAA_HostShoriTime</t>
  </si>
  <si>
    <t>QTAA_SvrKoushinYmd</t>
  </si>
  <si>
    <t>店テーブル</t>
    <phoneticPr fontId="6"/>
  </si>
  <si>
    <t>Ver 1.00     1999/01/29 作成
Ver 1.01     1999/02/02 修正
Ver 1.02     1999/03/03 修正
Ver 1.03     1999/03/23 修正</t>
  </si>
  <si>
    <t>QTAB_PRMKigyouCd</t>
  </si>
  <si>
    <t>主キー・営業店コード</t>
  </si>
  <si>
    <t>QTAB_PRMEigyouTenCd</t>
  </si>
  <si>
    <t>主キー・有効期間開始日</t>
  </si>
  <si>
    <t>QTAB_PRMYukoKaishi</t>
  </si>
  <si>
    <t>主キー・有効期間終了日</t>
  </si>
  <si>
    <t>QTAB_PRMYukoOwari</t>
  </si>
  <si>
    <t>営業店情報・名称カナ</t>
  </si>
  <si>
    <t>QTAB_ETNMeiKana</t>
  </si>
  <si>
    <t>営業店情報・名称漢字</t>
  </si>
  <si>
    <t>QTAB_ETNMeiKan</t>
  </si>
  <si>
    <t>会社店情報・コード1</t>
  </si>
  <si>
    <t>QTAB_KTNCode1</t>
  </si>
  <si>
    <t>会社店情報・名称カナ1</t>
  </si>
  <si>
    <t>QTAB_KTNMeiKana1</t>
  </si>
  <si>
    <t>会社店情報・名称漢字1</t>
  </si>
  <si>
    <t>QTAB_KTNMeiKan1</t>
  </si>
  <si>
    <t>管理店情報・コード1</t>
  </si>
  <si>
    <t>QTAB_CTNCode1</t>
  </si>
  <si>
    <t>管理店情報・名称カナ1</t>
  </si>
  <si>
    <t>QTAB_CTNMeiKana1</t>
  </si>
  <si>
    <t>管理店情報・漢字名称1</t>
  </si>
  <si>
    <t>QTAB_CTNMeiKan1</t>
  </si>
  <si>
    <t>事業本部・コード1</t>
  </si>
  <si>
    <t>QTAB_JHBCode1</t>
  </si>
  <si>
    <t>事業本部・名称カナ1</t>
  </si>
  <si>
    <t>QTAB_JHBMeiKana1</t>
  </si>
  <si>
    <t>事業本部・漢字名称1</t>
  </si>
  <si>
    <t>QTAB_JHBMeiKan1</t>
  </si>
  <si>
    <t>会社店情報・コード2</t>
  </si>
  <si>
    <t>QTAB_KTNCode2</t>
  </si>
  <si>
    <t>会社店情報・名称カナ2</t>
  </si>
  <si>
    <t>QTAB_KTNMeiKana2</t>
  </si>
  <si>
    <t>会社店情報・名称漢字2</t>
  </si>
  <si>
    <t>QTAB_KTNMeiKan2</t>
  </si>
  <si>
    <t>管理店情報・コード2</t>
  </si>
  <si>
    <t>QTAB_CTNCode2</t>
  </si>
  <si>
    <t>管理店情報・名称カナ2</t>
  </si>
  <si>
    <t>QTAB_CTNMeiKana2</t>
  </si>
  <si>
    <t>管理店情報・漢字名称2</t>
  </si>
  <si>
    <t>QTAB_CTNMeiKan2</t>
  </si>
  <si>
    <t>事業本部・コード2</t>
  </si>
  <si>
    <t>QTAB_JHBCode2</t>
  </si>
  <si>
    <t>事業本部・名称カナ2</t>
  </si>
  <si>
    <t>QTAB_JHBMeiKana2</t>
  </si>
  <si>
    <t>事業本部・漢字名称2</t>
  </si>
  <si>
    <t>QTAB_JHBMeiKan2</t>
  </si>
  <si>
    <t>会社店情報・コード3</t>
  </si>
  <si>
    <t>QTAB_KTNCode3</t>
  </si>
  <si>
    <t>会社店情報・名称カナ3</t>
  </si>
  <si>
    <t>QTAB_KTNMeiKana3</t>
  </si>
  <si>
    <t>会社店情報・名称漢字3</t>
  </si>
  <si>
    <t>QTAB_KTNMeiKan3</t>
  </si>
  <si>
    <t>管理店情報・コード3</t>
  </si>
  <si>
    <t>QTAB_CTNCode3</t>
  </si>
  <si>
    <t>管理店情報・名称カナ3</t>
  </si>
  <si>
    <t>QTAB_CTNMeiKana3</t>
  </si>
  <si>
    <t>管理店情報・漢字名称3</t>
  </si>
  <si>
    <t>QTAB_CTNMeiKan3</t>
  </si>
  <si>
    <t>事業本部・コード3</t>
  </si>
  <si>
    <t>QTAB_JHBCode3</t>
  </si>
  <si>
    <t>事業本部・名称カナ3</t>
  </si>
  <si>
    <t>QTAB_JHBMeiKana3</t>
  </si>
  <si>
    <t>事業本部・漢字名称3</t>
  </si>
  <si>
    <t>QTAB_JHBMeiKan3</t>
  </si>
  <si>
    <t>会社店情報・コード4</t>
  </si>
  <si>
    <t>QTAB_KTNCode4</t>
  </si>
  <si>
    <t>会社店情報・名称カナ4</t>
  </si>
  <si>
    <t>QTAB_KTNMeiKana4</t>
  </si>
  <si>
    <t>会社店情報・名称漢字4</t>
  </si>
  <si>
    <t>QTAB_KTNMeiKan4</t>
  </si>
  <si>
    <t>管理店情報・コード4</t>
  </si>
  <si>
    <t>QTAB_CTNCode4</t>
  </si>
  <si>
    <t>管理店情報・名称カナ4</t>
  </si>
  <si>
    <t>QTAB_CTNMeiKana4</t>
  </si>
  <si>
    <t>管理店情報・漢字名称4</t>
  </si>
  <si>
    <t>QTAB_CTNMeiKan4</t>
  </si>
  <si>
    <t>事業本部・コード4</t>
  </si>
  <si>
    <t>QTAB_JHBCode4</t>
  </si>
  <si>
    <t>事業本部・名称カナ4</t>
  </si>
  <si>
    <t>QTAB_JHBMeiKana4</t>
  </si>
  <si>
    <t>事業本部・漢字名称4</t>
  </si>
  <si>
    <t>QTAB_JHBMeiKan4</t>
  </si>
  <si>
    <t>会社店情報・コード5</t>
  </si>
  <si>
    <t>QTAB_KTNCode5</t>
  </si>
  <si>
    <t>会社店情報・名称カナ5</t>
  </si>
  <si>
    <t>QTAB_KTNMeiKana5</t>
  </si>
  <si>
    <t>会社店情報・名称漢字5</t>
  </si>
  <si>
    <t>QTAB_KTNMeiKan5</t>
  </si>
  <si>
    <t>管理店情報・コード5</t>
  </si>
  <si>
    <t>QTAB_CTNCode5</t>
  </si>
  <si>
    <t>管理店情報・名称カナ5</t>
  </si>
  <si>
    <t>QTAB_CTNMeiKana5</t>
  </si>
  <si>
    <t>管理店情報・漢字名称5</t>
  </si>
  <si>
    <t>QTAB_CTNMeiKan5</t>
  </si>
  <si>
    <t>事業本部・コード5</t>
  </si>
  <si>
    <t>QTAB_JHBCode5</t>
  </si>
  <si>
    <t>事業本部・名称カナ5</t>
  </si>
  <si>
    <t>QTAB_JHBMeiKana5</t>
  </si>
  <si>
    <t>事業本部・漢字名称5</t>
  </si>
  <si>
    <t>QTAB_JHBMeiKan5</t>
  </si>
  <si>
    <t>会社店情報・コード6</t>
  </si>
  <si>
    <t>QTAB_KTNCode6</t>
  </si>
  <si>
    <t>会社店情報・名称カナ6</t>
  </si>
  <si>
    <t>QTAB_KTNMeiKana6</t>
  </si>
  <si>
    <t>会社店情報・名称漢字6</t>
  </si>
  <si>
    <t>QTAB_KTNMeiKan6</t>
  </si>
  <si>
    <t>管理店情報・コード6</t>
  </si>
  <si>
    <t>QTAB_CTNCode6</t>
  </si>
  <si>
    <t>管理店情報・名称カナ6</t>
  </si>
  <si>
    <t>QTAB_CTNMeiKana6</t>
  </si>
  <si>
    <t>管理店情報・漢字名称6</t>
  </si>
  <si>
    <t>QTAB_CTNMeiKan6</t>
  </si>
  <si>
    <t>事業本部・コード6</t>
  </si>
  <si>
    <t>QTAB_JHBCode6</t>
  </si>
  <si>
    <t>事業本部・名称カナ6</t>
  </si>
  <si>
    <t>QTAB_JHBMeiKana6</t>
  </si>
  <si>
    <t>事業本部・漢字名称6</t>
  </si>
  <si>
    <t>QTAB_JHBMeiKan6</t>
  </si>
  <si>
    <t>会社店情報・コード7</t>
  </si>
  <si>
    <t>QTAB_KTNCode7</t>
  </si>
  <si>
    <t>会社店情報・名称カナ7</t>
  </si>
  <si>
    <t>QTAB_KTNMeiKana7</t>
  </si>
  <si>
    <t>会社店情報・名称漢字7</t>
  </si>
  <si>
    <t>QTAB_KTNMeiKan7</t>
  </si>
  <si>
    <t>管理店情報・コード7</t>
  </si>
  <si>
    <t>QTAB_CTNCode7</t>
  </si>
  <si>
    <t>管理店情報・名称カナ7</t>
  </si>
  <si>
    <t>QTAB_CTNMeiKana7</t>
  </si>
  <si>
    <t>管理店情報・漢字名称7</t>
  </si>
  <si>
    <t>QTAB_CTNMeiKan7</t>
  </si>
  <si>
    <t>事業本部・コード7</t>
  </si>
  <si>
    <t>QTAB_JHBCode7</t>
  </si>
  <si>
    <t>事業本部・名称カナ7</t>
  </si>
  <si>
    <t>QTAB_JHBMeiKana7</t>
  </si>
  <si>
    <t>事業本部・漢字名称7</t>
  </si>
  <si>
    <t>QTAB_JHBMeiKan7</t>
  </si>
  <si>
    <t>会社店情報・コード8</t>
  </si>
  <si>
    <t>QTAB_KTNCode8</t>
  </si>
  <si>
    <t>会社店情報・名称カナ8</t>
  </si>
  <si>
    <t>QTAB_KTNMeiKana8</t>
  </si>
  <si>
    <t>会社店情報・名称漢字8</t>
  </si>
  <si>
    <t>QTAB_KTNMeiKan8</t>
  </si>
  <si>
    <t>管理店情報・コード8</t>
  </si>
  <si>
    <t>QTAB_CTNCode8</t>
  </si>
  <si>
    <t>管理店情報・名称カナ8</t>
  </si>
  <si>
    <t>QTAB_CTNMeiKana8</t>
  </si>
  <si>
    <t>管理店情報・漢字名称8</t>
  </si>
  <si>
    <t>QTAB_CTNMeiKan8</t>
  </si>
  <si>
    <t>事業本部・コード8</t>
  </si>
  <si>
    <t>QTAB_JHBCode8</t>
  </si>
  <si>
    <t>事業本部・名称カナ8</t>
  </si>
  <si>
    <t>QTAB_JHBMeiKana8</t>
  </si>
  <si>
    <t>事業本部・漢字名称8</t>
  </si>
  <si>
    <t>QTAB_JHBMeiKan8</t>
  </si>
  <si>
    <t>会社店情報・コード9</t>
  </si>
  <si>
    <t>QTAB_KTNCode9</t>
  </si>
  <si>
    <t>会社店情報・名称カナ9</t>
  </si>
  <si>
    <t>QTAB_KTNMeiKana9</t>
  </si>
  <si>
    <t>会社店情報・名称漢字9</t>
  </si>
  <si>
    <t>QTAB_KTNMeiKan9</t>
  </si>
  <si>
    <t>管理店情報・コード9</t>
  </si>
  <si>
    <t>QTAB_CTNCode9</t>
  </si>
  <si>
    <t>管理店情報・名称カナ9</t>
  </si>
  <si>
    <t>QTAB_CTNMeiKana9</t>
  </si>
  <si>
    <t>管理店情報・漢字名称9</t>
  </si>
  <si>
    <t>QTAB_CTNMeiKan9</t>
  </si>
  <si>
    <t>事業本部・コード9</t>
  </si>
  <si>
    <t>QTAB_JHBCode9</t>
  </si>
  <si>
    <t>事業本部・名称カナ9</t>
  </si>
  <si>
    <t>QTAB_JHBMeiKana9</t>
  </si>
  <si>
    <t>事業本部・漢字名称9</t>
  </si>
  <si>
    <t>QTAB_JHBMeiKan9</t>
  </si>
  <si>
    <t>会社店情報・コード10</t>
  </si>
  <si>
    <t>QTAB_KTNCode10</t>
  </si>
  <si>
    <t>会社店情報・名称カナ10</t>
  </si>
  <si>
    <t>QTAB_KTNMeiKana10</t>
  </si>
  <si>
    <t>会社店情報・名称漢字10</t>
  </si>
  <si>
    <t>QTAB_KTNMeiKan10</t>
  </si>
  <si>
    <t>管理店情報・コード10</t>
  </si>
  <si>
    <t>QTAB_CTNCode10</t>
  </si>
  <si>
    <t>管理店情報・名称カナ10</t>
  </si>
  <si>
    <t>QTAB_CTNMeiKana10</t>
  </si>
  <si>
    <t>管理店情報・漢字名称10</t>
  </si>
  <si>
    <t>QTAB_CTNMeiKan10</t>
  </si>
  <si>
    <t>事業本部・コード10</t>
  </si>
  <si>
    <t>QTAB_JHBCode10</t>
  </si>
  <si>
    <t>事業本部・名称カナ10</t>
  </si>
  <si>
    <t>QTAB_JHBMeiKana10</t>
  </si>
  <si>
    <t>事業本部・漢字名称10</t>
  </si>
  <si>
    <t>QTAB_JHBMeiKan10</t>
  </si>
  <si>
    <t>集約口座情報・番号1</t>
  </si>
  <si>
    <t>QTAB_SKZNo1</t>
  </si>
  <si>
    <t>集約口座情報・番号2</t>
  </si>
  <si>
    <t>QTAB_SKZNo2</t>
  </si>
  <si>
    <t>集約口座情報・番号3</t>
  </si>
  <si>
    <t>QTAB_SKZNo3</t>
  </si>
  <si>
    <t>集約口座情報・番号4</t>
  </si>
  <si>
    <t>QTAB_SKZNo4</t>
  </si>
  <si>
    <t>集約口座情報・番号5</t>
  </si>
  <si>
    <t>QTAB_SKZNo5</t>
  </si>
  <si>
    <t>集約口座情報・番号6</t>
  </si>
  <si>
    <t>QTAB_SKZNo6</t>
  </si>
  <si>
    <t>集約口座情報・番号7</t>
  </si>
  <si>
    <t>QTAB_SKZNo7</t>
  </si>
  <si>
    <t>集約口座情報・番号8</t>
  </si>
  <si>
    <t>QTAB_SKZNo8</t>
  </si>
  <si>
    <t>集約口座情報・番号9</t>
  </si>
  <si>
    <t>QTAB_SKZNo9</t>
  </si>
  <si>
    <t>集約口座情報・番号10</t>
  </si>
  <si>
    <t>QTAB_SKZNo10</t>
  </si>
  <si>
    <t>QTAB_TouzaiKbn</t>
  </si>
  <si>
    <t>企業コード1</t>
  </si>
  <si>
    <t>QTAB_KigyouCd1</t>
  </si>
  <si>
    <t>企業コード2</t>
  </si>
  <si>
    <t>QTAB_KigyouCd2</t>
  </si>
  <si>
    <t>企業コード3</t>
  </si>
  <si>
    <t>QTAB_KigyouCd3</t>
  </si>
  <si>
    <t>企業コード4</t>
  </si>
  <si>
    <t>QTAB_KigyouCd4</t>
  </si>
  <si>
    <t>企業コード5</t>
  </si>
  <si>
    <t>QTAB_KigyouCd5</t>
  </si>
  <si>
    <t>企業コード6</t>
  </si>
  <si>
    <t>QTAB_KigyouCd6</t>
  </si>
  <si>
    <t>職員採番用区分</t>
  </si>
  <si>
    <t>QTAB_ShokuSaibanKbn</t>
  </si>
  <si>
    <t>住所情報・コード</t>
  </si>
  <si>
    <t>QTAB_JSHCode</t>
  </si>
  <si>
    <t>QTAB_JSHYubinNo</t>
  </si>
  <si>
    <t>住所情報・郵便番号予備</t>
  </si>
  <si>
    <t>QTAB_JSHYubinNoYobi</t>
  </si>
  <si>
    <t>住所情報・県名カナ</t>
  </si>
  <si>
    <t>QTAB_JSHKenMeiKana</t>
  </si>
  <si>
    <t>住所情報・市区郡字丁目カナ</t>
  </si>
  <si>
    <t>QTAB_JSHChoumeKana</t>
  </si>
  <si>
    <t>住所情報・番地カナ</t>
  </si>
  <si>
    <t>QTAB_JSHBanchiKana</t>
  </si>
  <si>
    <t>住所情報・方書カナ</t>
  </si>
  <si>
    <t>QTAB_JSHKatagakiKana</t>
  </si>
  <si>
    <t>住所情報・住所名漢字</t>
  </si>
  <si>
    <t>QTAB_JSHJushoMeiKan</t>
  </si>
  <si>
    <t>住所情報・番地漢字</t>
  </si>
  <si>
    <t>QTAB_JSHBanchiKan</t>
  </si>
  <si>
    <t>住所情報・方書漢字</t>
  </si>
  <si>
    <t>QTAB_JSHKatagakiKan</t>
  </si>
  <si>
    <t>電話情報・市外局番</t>
  </si>
  <si>
    <t>QTAB_TELShigai</t>
  </si>
  <si>
    <t>電話情報・局番</t>
  </si>
  <si>
    <t>QTAB_TELKyokuban</t>
  </si>
  <si>
    <t>電話情報・番号</t>
  </si>
  <si>
    <t>QTAB_TELNo</t>
  </si>
  <si>
    <t>電話情報・直通区分</t>
  </si>
  <si>
    <t>QTAB_TELChokutsu</t>
  </si>
  <si>
    <t>店種別</t>
  </si>
  <si>
    <t>QTAB_MiseShubetsu</t>
  </si>
  <si>
    <t>残高確認書送付先</t>
  </si>
  <si>
    <t>QTAB_ZandakaSouhu</t>
  </si>
  <si>
    <t>請求書表示情報・財務局名</t>
  </si>
  <si>
    <t>QTAB_SHJZaimuKyoku</t>
  </si>
  <si>
    <t>請求書表示情報・更新回数</t>
  </si>
  <si>
    <t>QTAB_SHJKousinKaisu</t>
  </si>
  <si>
    <t>請求書表示情報・許可番号</t>
  </si>
  <si>
    <t>QTAB_SHJKyokaNo</t>
  </si>
  <si>
    <t>請求書表示情報・店名</t>
  </si>
  <si>
    <t>QTAB_SHJMiseMei</t>
  </si>
  <si>
    <t>請求書表示情報・店略称</t>
  </si>
  <si>
    <t>QTAB_SHJMiseRyaku</t>
  </si>
  <si>
    <t>手数料基本料金支払区分</t>
  </si>
  <si>
    <t>QTAB_TesuryouKbn</t>
  </si>
  <si>
    <t>QTAB_HostShoriYmd</t>
  </si>
  <si>
    <t>QTAB_HostShoriTime</t>
  </si>
  <si>
    <t>QTAB_SvrKoushinYmd</t>
  </si>
  <si>
    <t>主キー・ブラックＮＯ</t>
  </si>
  <si>
    <t>QTAC_PRMBlackNo</t>
  </si>
  <si>
    <t>店情報・営業店コード</t>
  </si>
  <si>
    <t>QTAC_TENEigyouCd</t>
  </si>
  <si>
    <t>QTAC_TENKakutoku</t>
  </si>
  <si>
    <t>QTAC_TourokuYmd</t>
  </si>
  <si>
    <t>QTAC_TourokuKbn</t>
  </si>
  <si>
    <t>ブラック理由</t>
  </si>
  <si>
    <t>QTAC_BlackRiyu</t>
  </si>
  <si>
    <t>ブラック理由追記</t>
  </si>
  <si>
    <t>QTAC_BlackRiyuTuiki</t>
  </si>
  <si>
    <t>QTAC_UketsukeNo</t>
  </si>
  <si>
    <t>QTAC_KaiinNo</t>
  </si>
  <si>
    <t>本人情報・カナ氏名</t>
  </si>
  <si>
    <t>QTAC_HONShimeiKana</t>
  </si>
  <si>
    <t>本人情報・漢字氏名</t>
  </si>
  <si>
    <t>QTAC_HONShimeiKan</t>
  </si>
  <si>
    <t>QTAC_HONSeinengappi</t>
  </si>
  <si>
    <t>QTAC_HONSex</t>
  </si>
  <si>
    <t>QTAC_YubinNo</t>
  </si>
  <si>
    <t>QTAC_Chiban</t>
  </si>
  <si>
    <t>QTAC_JTKTelShigai</t>
  </si>
  <si>
    <t>QTAC_JTKTelKyoku</t>
  </si>
  <si>
    <t>QTAC_JTKTelNo</t>
  </si>
  <si>
    <t>QTAC_JTKJushoCd</t>
  </si>
  <si>
    <t>QTAC_JTKBanchiKana</t>
  </si>
  <si>
    <t>QTAC_JTKKataKana</t>
  </si>
  <si>
    <t>QTAC_JTKBanchiKan</t>
  </si>
  <si>
    <t>QTAC_JTKKataKan</t>
  </si>
  <si>
    <t>QTAC_KMSKbn</t>
  </si>
  <si>
    <t>QTAC_KMSTelShigai</t>
  </si>
  <si>
    <t>QTAC_KMSTelKyoku</t>
  </si>
  <si>
    <t>QTAC_KMSTelNo</t>
  </si>
  <si>
    <t>QTAC_KMSMeiKana</t>
  </si>
  <si>
    <t>QTAC_KMSMeiKan</t>
  </si>
  <si>
    <t>QTAC_KMSJushoCd</t>
  </si>
  <si>
    <t>QTAC_KMSBanchiKana</t>
  </si>
  <si>
    <t>QTAC_KMSKataKana</t>
  </si>
  <si>
    <t>QTAC_KMSBanchiKan</t>
  </si>
  <si>
    <t>QTAC_KMSKataKan</t>
  </si>
  <si>
    <t>ＣＩＦＮＯ</t>
  </si>
  <si>
    <t>QTAC_CifNo</t>
  </si>
  <si>
    <t>QTAC_CardKbn</t>
  </si>
  <si>
    <t>コンデンス・カナ氏名</t>
  </si>
  <si>
    <t>QTAC_CDSKNName</t>
  </si>
  <si>
    <t>コンデンス・カナ勤務先名</t>
  </si>
  <si>
    <t>QTAC_CDSKNKinName</t>
  </si>
  <si>
    <t>コンデンス・自宅ＴＥＬ</t>
  </si>
  <si>
    <t>QTAC_CDSJitakuTel</t>
  </si>
  <si>
    <t>コンデンス・勤務先ＴＥＬ</t>
  </si>
  <si>
    <t>QTAC_CDSKinTel</t>
  </si>
  <si>
    <t>QTAC_HostShoriYmd</t>
  </si>
  <si>
    <t>QTAC_HostShoriTime</t>
  </si>
  <si>
    <t>QTAC_SvrKoushinYmd</t>
  </si>
  <si>
    <t>10桁16桁読替テーブル</t>
    <phoneticPr fontId="6"/>
  </si>
  <si>
    <t>Ver 1.00     1999/01/29 作成
Ver 1.01     1999/03/03 作成</t>
  </si>
  <si>
    <t>主キー・旧口座店コード</t>
  </si>
  <si>
    <t>QTAD_PRMKyukozaTenCd</t>
  </si>
  <si>
    <t>主キー・旧口座音コード</t>
  </si>
  <si>
    <t>QTAD_PRMKyukozaOtoCd</t>
  </si>
  <si>
    <t>主キー・旧口座連番</t>
  </si>
  <si>
    <t>QTAD_PRMKyukozaRenban</t>
  </si>
  <si>
    <t>主キー・旧口座枝番</t>
  </si>
  <si>
    <t>QTAD_PRMKyukozaEdaban</t>
  </si>
  <si>
    <t>新口座番号・新口座ＩＳＯ企業コード</t>
  </si>
  <si>
    <t>QTAD_SKBIsoKigyouCd</t>
  </si>
  <si>
    <t>新口座番号・流通企業コード</t>
  </si>
  <si>
    <t>QTAD_SKBRyutsuKigyoCd</t>
  </si>
  <si>
    <t>新口座番号・新口座連番</t>
  </si>
  <si>
    <t>QTAD_SKBRenban</t>
  </si>
  <si>
    <t>新口座番号・新口座枝番</t>
  </si>
  <si>
    <t>QTAD_SKBEdaban</t>
  </si>
  <si>
    <t>有効年月・有効年月年</t>
  </si>
  <si>
    <t>QTAD_YNGNenTsukiNen</t>
  </si>
  <si>
    <t>有効年月・有効年月月</t>
  </si>
  <si>
    <t>QTAD_YNGNenTsukiTsuki</t>
  </si>
  <si>
    <t>有効年月日・有効年月日年</t>
  </si>
  <si>
    <t>QTAD_YNPNengappiNen</t>
  </si>
  <si>
    <t>有効年月日・有効年月日月</t>
  </si>
  <si>
    <t>QTAD_YNPNengappiTsuki</t>
  </si>
  <si>
    <t>有効年月日・有効年月日日</t>
  </si>
  <si>
    <t>QTAD_YNPNengappiHi</t>
  </si>
  <si>
    <t>事由</t>
  </si>
  <si>
    <t>QTAD_Jiyu</t>
  </si>
  <si>
    <t>QTAD_HostShoriYmd</t>
  </si>
  <si>
    <t>QTAD_HostShoriTime</t>
  </si>
  <si>
    <t>QTAD_SvrKoushinYmd</t>
  </si>
  <si>
    <t>利用明細テーブル</t>
    <phoneticPr fontId="6"/>
  </si>
  <si>
    <t>Ver 1.00     1999/01/29 作成
Ver 1.01     1999/02/20 修正
Ver 1.02     1999/03/03 修正</t>
  </si>
  <si>
    <t>QTAF_PRMKigyouCd</t>
  </si>
  <si>
    <t>QTAF_PRMSubRangeKey</t>
  </si>
  <si>
    <t>QTAF_PRMNaibuKaiinNo</t>
  </si>
  <si>
    <t>主キー・取引通番</t>
  </si>
  <si>
    <t>QTAF_PRMTorihikiNo</t>
  </si>
  <si>
    <t>QTAF_DenpyouNo</t>
  </si>
  <si>
    <t>QTAF_RecKbn</t>
  </si>
  <si>
    <t>QTAF_KaijyoKbn</t>
  </si>
  <si>
    <t>QTAF_AkakuroKbn</t>
  </si>
  <si>
    <t>QTAF_SeikyuHoryuKbn</t>
  </si>
  <si>
    <t>QTAF_DenpyouShubetsu</t>
  </si>
  <si>
    <t>QTAF_BatchNo</t>
  </si>
  <si>
    <t>QTAF_GNOBatchNo</t>
  </si>
  <si>
    <t>QTAF_GNOSequence</t>
  </si>
  <si>
    <t>QTAF_CardNo</t>
  </si>
  <si>
    <t>QTAF_RiyouBi</t>
  </si>
  <si>
    <t>QTAF_UketsukeBi</t>
  </si>
  <si>
    <t>QTAF_KeijyouBi</t>
  </si>
  <si>
    <t>QTAF_HasseiTen</t>
  </si>
  <si>
    <t>QTAF_KameiTenNo</t>
  </si>
  <si>
    <t>QTAF_POSRegNo</t>
  </si>
  <si>
    <t>QTAF_POSTorihikiNo</t>
  </si>
  <si>
    <t>QTAF_Tanmatsu</t>
  </si>
  <si>
    <t>QTAF_KAKAKaatsukai</t>
  </si>
  <si>
    <t>QTAF_KAKAKaka</t>
  </si>
  <si>
    <t>QTAF_KAKKKakarikakari</t>
  </si>
  <si>
    <t>QTAF_SaiCd</t>
  </si>
  <si>
    <t>QTAF_TKUriageTuuBan</t>
  </si>
  <si>
    <t>QTAF_GyouSu</t>
  </si>
  <si>
    <t>QTAF_GyouNo</t>
  </si>
  <si>
    <t>合計行・支払方法</t>
  </si>
  <si>
    <t>QTAF_GKGShiharaiHoho</t>
  </si>
  <si>
    <t>合計行・ローン種別</t>
  </si>
  <si>
    <t>QTAF_GKGLoanShubetsu</t>
  </si>
  <si>
    <t>合計行・利用金額</t>
  </si>
  <si>
    <t>QTAF_GKGRiyouKng</t>
  </si>
  <si>
    <t>合計行・商品代金</t>
  </si>
  <si>
    <t>QTAF_GKGShouhinDaikin</t>
  </si>
  <si>
    <t>合計行・歩引率</t>
  </si>
  <si>
    <t>QTAF_GKGBubikiRitsu</t>
  </si>
  <si>
    <t>合計行・歩引額</t>
  </si>
  <si>
    <t>QTAF_GKGBubikiGaku</t>
  </si>
  <si>
    <t>合計行・歩引対象額合計</t>
  </si>
  <si>
    <t>QTAF_GKGBubikiTaishou</t>
  </si>
  <si>
    <t>合計行・歩引除外</t>
  </si>
  <si>
    <t>QTAF_GKGBubikiJyogai</t>
  </si>
  <si>
    <t>合計行・承認番号</t>
  </si>
  <si>
    <t>QTAF_GKGShouninNo</t>
  </si>
  <si>
    <t>合計行・分割回数</t>
  </si>
  <si>
    <t>QTAF_GKGBunkatsuKaiSu</t>
  </si>
  <si>
    <t>合計行・ボーナス回数</t>
  </si>
  <si>
    <t>QTAF_GKGBonusKaisu</t>
  </si>
  <si>
    <t>合計行・ボーナス加算額</t>
  </si>
  <si>
    <t>QTAF_GKGBonusKasan</t>
  </si>
  <si>
    <t>合計行・歩引前消費税</t>
  </si>
  <si>
    <t>QTAF_GKGMaeShouhiZei</t>
  </si>
  <si>
    <t>合計行・歩引後消費税</t>
  </si>
  <si>
    <t>QTAF_GKGAtoShouhiZei</t>
  </si>
  <si>
    <t>合計行・頭金</t>
  </si>
  <si>
    <t>QTAF_GKGAtamakin</t>
  </si>
  <si>
    <t>合計行・手数料率</t>
  </si>
  <si>
    <t>QTAF_GKGTesuryouRitsu</t>
  </si>
  <si>
    <t>合計行・手数料額</t>
  </si>
  <si>
    <t>QTAF_GKGTesuryouGaku</t>
  </si>
  <si>
    <t>合計行・請求抽出済サイン</t>
  </si>
  <si>
    <t>QTAF_GKGChusyutsuSumi</t>
  </si>
  <si>
    <t>合計行・ポ1計上区分</t>
  </si>
  <si>
    <t>QTAF_GKGPo1KeijyouKbn</t>
  </si>
  <si>
    <t>合計行・利用者コード</t>
  </si>
  <si>
    <t>QTAF_GKGRiyoushaCd</t>
  </si>
  <si>
    <t>合計行・現地価格</t>
  </si>
  <si>
    <t>QTAF_GKGGentiKakaku</t>
  </si>
  <si>
    <t>合計行・換算レート</t>
  </si>
  <si>
    <t>QTAF_GKGKansanRate</t>
  </si>
  <si>
    <t>合計行・換算日</t>
  </si>
  <si>
    <t>QTAF_GKGKansanBi</t>
  </si>
  <si>
    <t>合計行・国内海外識別</t>
  </si>
  <si>
    <t>QTAF_GKGKokuNaiKaiGai</t>
  </si>
  <si>
    <t>合計行・入金手数料計算済サイン</t>
  </si>
  <si>
    <t>QTAF_GKGKeisanSumiSign</t>
  </si>
  <si>
    <t>合計行・振替会員番号</t>
  </si>
  <si>
    <t>QTAF_GKGHurikaeKaiinNo</t>
  </si>
  <si>
    <t>合計行・発生ルート</t>
  </si>
  <si>
    <t>QTAF_GKGHasseiRouto</t>
  </si>
  <si>
    <t>QTAF_KameitenTesuryo</t>
  </si>
  <si>
    <t>QTAF_DankeiTesuryou</t>
  </si>
  <si>
    <t>QTAF_DenpyouUmuFlg</t>
  </si>
  <si>
    <t>QTAF_IdoKeijyouKbn</t>
  </si>
  <si>
    <t>QTAF_CashingBunkai</t>
  </si>
  <si>
    <t>QTAF_HurikaeKbn</t>
  </si>
  <si>
    <t>QTAF_ShainNoUmuKbn</t>
  </si>
  <si>
    <t>QTAF_DenNyuryokuTen</t>
  </si>
  <si>
    <t>QTAF_DaihikiDenpyoKbn</t>
  </si>
  <si>
    <t>QTAF_PointShikibetsu</t>
  </si>
  <si>
    <t>QTAF_GKPTsujyouGoukei</t>
  </si>
  <si>
    <t>QTAF_GKPBonusGoukei</t>
  </si>
  <si>
    <t>QTAF_YoutaiCd</t>
  </si>
  <si>
    <t>QTAF_KeijyouUrichouKbn</t>
  </si>
  <si>
    <t>QTAF_ZeirituKbn</t>
  </si>
  <si>
    <t>QTAF_HostShoriYmd</t>
  </si>
  <si>
    <t>QTAF_HostShoriTime</t>
  </si>
  <si>
    <t>QTAF_SvrKoushinYmd</t>
  </si>
  <si>
    <t>ＩＳＯ通貨単位</t>
  </si>
  <si>
    <t>QTAF_ISOTUUKA</t>
  </si>
  <si>
    <t>QTAＦ_ITIBUHENPINKBN</t>
  </si>
  <si>
    <t>利用明細行テーブル</t>
    <phoneticPr fontId="6"/>
  </si>
  <si>
    <t>QTAG_PRMKigyouCd</t>
  </si>
  <si>
    <t>QTAG_PRMSubRangeKey</t>
  </si>
  <si>
    <t>QTAG_PRMNaibuKaiinNo</t>
  </si>
  <si>
    <t>QTAG_PRMTorihikiNo</t>
  </si>
  <si>
    <t>主キー・行№</t>
  </si>
  <si>
    <t>QTAG_PRMGyouNo</t>
  </si>
  <si>
    <t>QTAG_DenpyouNo</t>
  </si>
  <si>
    <t>QTAG_RecKbn</t>
  </si>
  <si>
    <t>QTAG_KaijyoKbn</t>
  </si>
  <si>
    <t>QTAG_AkaKuroKbn</t>
  </si>
  <si>
    <t>QTAG_SeikyuHoryuKbn</t>
  </si>
  <si>
    <t>QTAG_DenpyouShubetsu</t>
  </si>
  <si>
    <t>QTAG_BatchNo</t>
  </si>
  <si>
    <t>QTAG_GNOBatchNo</t>
  </si>
  <si>
    <t>QTAG_GNOSequence</t>
  </si>
  <si>
    <t>QTAG_CardNo</t>
  </si>
  <si>
    <t>QTAG_RiyouBi</t>
  </si>
  <si>
    <t>QTAG_UketsukeBi</t>
  </si>
  <si>
    <t>QTAG_KeijyouBi</t>
  </si>
  <si>
    <t>QTAG_HasseiTen</t>
  </si>
  <si>
    <t>QTAG_KameiTenNo</t>
  </si>
  <si>
    <t>QTAG_POSRegNo</t>
  </si>
  <si>
    <t>QTAG_POSTorihikiNo</t>
  </si>
  <si>
    <t>QTAG_Tanmatsu</t>
  </si>
  <si>
    <t>QTAG_KAKAKaAtsukai</t>
  </si>
  <si>
    <t>QTAG_KAKAKaKa</t>
  </si>
  <si>
    <t>QTAG_KAKKKakariKakari</t>
  </si>
  <si>
    <t>QTAG_SaiCd</t>
  </si>
  <si>
    <t>QTAG_TKUriageTuuBan</t>
  </si>
  <si>
    <t>QTAG_GyouSu</t>
  </si>
  <si>
    <t>行明細・部門</t>
  </si>
  <si>
    <t>QTAG_GMSBuMon</t>
  </si>
  <si>
    <t>行明細・品群コード</t>
  </si>
  <si>
    <t>QTAG_GMSHinGunCd</t>
  </si>
  <si>
    <t>行明細・品群コード・Ｃ／Ｄ</t>
  </si>
  <si>
    <t>QTAG_GMSHGCheckDigit</t>
  </si>
  <si>
    <t>行明細・フロアー</t>
  </si>
  <si>
    <t>QTAG_GMSFloor</t>
  </si>
  <si>
    <t>行明細・品名コード</t>
  </si>
  <si>
    <t>QTAG_GMSHinMeiCd</t>
  </si>
  <si>
    <t>行明細・品名コード・Ｃ／Ｄ</t>
  </si>
  <si>
    <t>QTAG_GMSHMCheckDigit</t>
  </si>
  <si>
    <t>行明細・請求漢字</t>
  </si>
  <si>
    <t>QTAG_GMSSeikyuKanji</t>
  </si>
  <si>
    <t>行明細・品名細々コード</t>
  </si>
  <si>
    <t>QTAG_GMSHinMeiSaisai</t>
  </si>
  <si>
    <t>行明細・請求索引コード</t>
  </si>
  <si>
    <t>QTAG_GMSSeikyuSakuin</t>
  </si>
  <si>
    <t>行明細・数量</t>
  </si>
  <si>
    <t>QTAG_GMSSuryou</t>
  </si>
  <si>
    <t>行明細・単価</t>
  </si>
  <si>
    <t>QTAG_GMSTanka</t>
  </si>
  <si>
    <t>行明細・金額</t>
  </si>
  <si>
    <t>QTAG_GMSKng</t>
  </si>
  <si>
    <t>行明細・歩引除外区分</t>
  </si>
  <si>
    <t>QTAG_GMSJyogaiKbn</t>
  </si>
  <si>
    <t>行明細・歩引額</t>
  </si>
  <si>
    <t>QTAG_GMSBubikiGaku</t>
  </si>
  <si>
    <t>行明細・税区分</t>
  </si>
  <si>
    <t>QTAG_GMSZeiKbn</t>
  </si>
  <si>
    <t>行明細・換金区分</t>
  </si>
  <si>
    <t>QTAG_GMSKankinKbn</t>
  </si>
  <si>
    <t>行明細・月令コード</t>
  </si>
  <si>
    <t>QTAG_GMSGetsureiCd</t>
  </si>
  <si>
    <t>行明細・歩引前消費税</t>
  </si>
  <si>
    <t>QTAG_GMSMaeShouhiZei</t>
  </si>
  <si>
    <t>行明細・歩引ポイント率</t>
  </si>
  <si>
    <t>QTAG_GMSPointRitsu</t>
  </si>
  <si>
    <t>行明細・歩引額ポイント数</t>
  </si>
  <si>
    <t>QTAG_GMSGakuPointSu</t>
  </si>
  <si>
    <t>行明細・ボーナス歩引ポイント率</t>
  </si>
  <si>
    <t>QTAG_GMSBoPointRitsu</t>
  </si>
  <si>
    <t>行明細・ボーナス歩引額ポイント数</t>
  </si>
  <si>
    <t>QTAG_GMSBoGakuPointSu</t>
  </si>
  <si>
    <t>QTAG_HostShoriYmd</t>
  </si>
  <si>
    <t>QTAG_HostShoriTime</t>
  </si>
  <si>
    <t>QTAG_SvrKoushinYmd</t>
  </si>
  <si>
    <t>利用明細歩引ファイル</t>
    <phoneticPr fontId="6"/>
  </si>
  <si>
    <t>QTAH_PRMKigyouCd</t>
  </si>
  <si>
    <t>QTAH_PRMSubRangeKey</t>
  </si>
  <si>
    <t>QTAH_PRMNaibuKaiinNo</t>
  </si>
  <si>
    <t>QTAH_PRMTorihikiNo</t>
  </si>
  <si>
    <t>QTAH_DenpyouNo</t>
  </si>
  <si>
    <t>QTAH_RecKbn</t>
  </si>
  <si>
    <t>QTAH_SakujoKbn</t>
  </si>
  <si>
    <t>QTAH_DenpyouShubetsu</t>
  </si>
  <si>
    <t>QTAH_BatchNo</t>
  </si>
  <si>
    <t>QTAH_GNOBatchNo</t>
  </si>
  <si>
    <t>QTAH_GNODenSequence</t>
  </si>
  <si>
    <t>QTAH_CardNo</t>
  </si>
  <si>
    <t>QTAH_RiyouBi</t>
  </si>
  <si>
    <t>QTAH_UketsukeBi</t>
  </si>
  <si>
    <t>QTAH_KeijyouBi</t>
  </si>
  <si>
    <t>QTAH_HasseiTen</t>
  </si>
  <si>
    <t>QTAH_SiharaiHoho</t>
  </si>
  <si>
    <t>QTAH_SeikyuKanji</t>
  </si>
  <si>
    <t>QTAH_ShuseiGaku</t>
  </si>
  <si>
    <t>QTAH_BubikiShouhiZei</t>
  </si>
  <si>
    <t>QTAH_ZeiKbn</t>
  </si>
  <si>
    <t>QTAH_ChushutuSumiSign</t>
  </si>
  <si>
    <t>QTAH_HasseiRoute</t>
  </si>
  <si>
    <t>QTAH_DenNyuryokuTen</t>
  </si>
  <si>
    <t>QTAH_HostShoriYmd</t>
  </si>
  <si>
    <t>QTAH_HostShoriTime</t>
  </si>
  <si>
    <t>QTAH_SvrKoushinYmd</t>
  </si>
  <si>
    <t>ローン種別テーブル</t>
    <phoneticPr fontId="6"/>
  </si>
  <si>
    <t>Ver 1.00     1999/01/29 作成
Ver 1.01     1999/03/03 修正</t>
    <phoneticPr fontId="6"/>
  </si>
  <si>
    <t>主キー・ローン種別</t>
  </si>
  <si>
    <t>QTAI_PRMLoanShubetsu</t>
  </si>
  <si>
    <t>商品ランクコード</t>
  </si>
  <si>
    <t>QTAI_ShouhinRankCd</t>
  </si>
  <si>
    <t>取扱店情報・取扱店ランクコード1</t>
  </si>
  <si>
    <t>QTAI_TRIMiseRankCd1</t>
  </si>
  <si>
    <t>取扱店情報・販売手数料率1</t>
  </si>
  <si>
    <t>QTAI_TRIHanbaiRitsu1</t>
  </si>
  <si>
    <t>取扱店情報・受注手数料率1</t>
  </si>
  <si>
    <t>QTAI_TRIJyuchuRitsu1</t>
  </si>
  <si>
    <t>取扱店情報・取扱店ランクコード2</t>
  </si>
  <si>
    <t>QTAI_TRIMiseRankCd2</t>
  </si>
  <si>
    <t>取扱店情報・販売手数料率2</t>
  </si>
  <si>
    <t>QTAI_TRIHanbaiRitsu2</t>
  </si>
  <si>
    <t>取扱店情報・受注手数料率2</t>
  </si>
  <si>
    <t>QTAI_TRIJyuchuRitsu2</t>
  </si>
  <si>
    <t>取扱店情報・取扱店ランクコード3</t>
  </si>
  <si>
    <t>QTAI_TRIMiseRankCd3</t>
  </si>
  <si>
    <t>取扱店情報・販売手数料率3</t>
  </si>
  <si>
    <t>QTAI_TRIHanbaiRitsu3</t>
  </si>
  <si>
    <t>取扱店情報・受注手数料率3</t>
  </si>
  <si>
    <t>QTAI_TRIJuchuRitsu3</t>
  </si>
  <si>
    <t>取扱店情報・取扱店ランクコード4</t>
  </si>
  <si>
    <t>QTAI_TRIMiseRank4</t>
  </si>
  <si>
    <t>取扱店情報・販売手数料率4</t>
  </si>
  <si>
    <t>QTAI_TRIHanbaiRitsu4</t>
  </si>
  <si>
    <t>取扱店情報・受注手数料率4</t>
  </si>
  <si>
    <t>QTAI_TRIJUchuRitsu4</t>
  </si>
  <si>
    <t>取扱店情報・取扱店ランクコード5</t>
  </si>
  <si>
    <t>QTAI_TRIMiseRankCd5</t>
  </si>
  <si>
    <t>取扱店情報・販売手数料率5</t>
  </si>
  <si>
    <t>QTAI_TRIHanbaiRitsu5</t>
  </si>
  <si>
    <t>取扱店情報・受注手数料率5</t>
  </si>
  <si>
    <t>QTAI_TRIJuchuRitsu5</t>
  </si>
  <si>
    <t>商品種別情報・支払方法</t>
  </si>
  <si>
    <t>QTAI_SHOSiharaiHoho</t>
  </si>
  <si>
    <t>商品種別情報・約定利率</t>
  </si>
  <si>
    <t>QTAI_SHOYakujoRiritsu</t>
  </si>
  <si>
    <t>商品種別情報・延滞利率</t>
  </si>
  <si>
    <t>QTAI_SHOEntaiRiritsu</t>
  </si>
  <si>
    <t>商品種別情報・ローン名称</t>
  </si>
  <si>
    <t>QTAI_SHOLoanMei</t>
  </si>
  <si>
    <t>商品種別情報・支払回数下限</t>
  </si>
  <si>
    <t>QTAI_SHOKaisuKagen</t>
  </si>
  <si>
    <t>商品種別情報・支払回数上限</t>
  </si>
  <si>
    <t>QTAI_SHOKaisuJogen</t>
  </si>
  <si>
    <t>商品種別情報・融資額単位</t>
  </si>
  <si>
    <t>QTAI_SHOYusigakuTani</t>
  </si>
  <si>
    <t>商品種別情報・返済額単位</t>
  </si>
  <si>
    <t>QTAI_SHOHensaigaku</t>
  </si>
  <si>
    <t>商品種別情報・融資額上限</t>
  </si>
  <si>
    <t>QTAI_SHOYusigakuJogen</t>
  </si>
  <si>
    <t>商品種別情報・ボーナス併用割合</t>
  </si>
  <si>
    <t>QTAI_SHOBoHeiyoWariai</t>
  </si>
  <si>
    <t>商品種別情報・取扱開始日</t>
  </si>
  <si>
    <t>QTAI_SHOTorihikiKaisi</t>
  </si>
  <si>
    <t>QTAI_HostShoriYmd</t>
  </si>
  <si>
    <t>QTAI_HostShoriTime</t>
  </si>
  <si>
    <t>QTAI_SvrKoushinYmd</t>
  </si>
  <si>
    <t>ポイント管理マスタ</t>
    <phoneticPr fontId="6"/>
  </si>
  <si>
    <t>Ver 1.00     1999/01/29 作成
Ver 1.01     1999/03/03 修正
Ver 1.02     1999/05/01 修正</t>
  </si>
  <si>
    <t>QTAJ_PRMKigyouCd</t>
  </si>
  <si>
    <t>QTAJ_PRMSubRangeKey</t>
  </si>
  <si>
    <t>QTAJ_PRMNaibuKaiinNo</t>
  </si>
  <si>
    <t>QTAJ_PRMRecKbn</t>
  </si>
  <si>
    <t>属性情報・当期積立有効期限</t>
  </si>
  <si>
    <t>QTAJ_ZOKTumitateYuko</t>
  </si>
  <si>
    <t>属性情報・当期引換有効期限</t>
  </si>
  <si>
    <t>QTAJ_ZOKHikikaeYuko</t>
  </si>
  <si>
    <t>属性情報・引換取消通番</t>
  </si>
  <si>
    <t>QTAJ_ZOKTorikesiTuuBan</t>
  </si>
  <si>
    <t>当期ポイント情報・Ｔ前月繰越ポイント</t>
  </si>
  <si>
    <t>QTAJ_TOKTKurikosiPoint</t>
  </si>
  <si>
    <t>当期ポイント情報・Ｔ当月発生ポイント</t>
  </si>
  <si>
    <t>QTAJ_TOKTHasseiPoint</t>
  </si>
  <si>
    <t>当期ポイント情報・Ｔ当月引換ポイント</t>
  </si>
  <si>
    <t>QTAJ_TOKTHikikaePoint</t>
  </si>
  <si>
    <t>当期ポイント情報・Ｔ当月引換取消ポイント</t>
  </si>
  <si>
    <t>QTAJ_TOKTTorikesiPoint</t>
  </si>
  <si>
    <t>当期ポイント情報・Ｔ当月残ポイント</t>
  </si>
  <si>
    <t>QTAJ_TOKTZanPoint</t>
  </si>
  <si>
    <t>当期ポイント情報・Ｓ締後発生ポイント</t>
  </si>
  <si>
    <t>QTAJ_TOKSHasseiPoint</t>
  </si>
  <si>
    <t>当期ポイント情報・Ｓ締後引換ポイント</t>
  </si>
  <si>
    <t>QTAJ_TOKSHikikaePoint</t>
  </si>
  <si>
    <t>当期ポイント情報・Ｓ締後引換取消ポイント</t>
  </si>
  <si>
    <t>QTAJ_TOKSTorikesiPoint</t>
  </si>
  <si>
    <t>当期ポイント情報・Ｒ累計当期発生ポイント</t>
  </si>
  <si>
    <t>QTAJ_TOKRHasseiPoint</t>
  </si>
  <si>
    <t>当期ポイント情報・Ｒ累計当期引換ポイント</t>
  </si>
  <si>
    <t>QTAJ_TOKRHikikaePoint</t>
  </si>
  <si>
    <t>期限切れポイント情報・Ｍ前年期限切れフラグ</t>
  </si>
  <si>
    <t>QTAJ_KIGMKigenGireFlg</t>
  </si>
  <si>
    <t>期限切れポイント情報・Ｍ前年積立有効期限</t>
  </si>
  <si>
    <t>QTAJ_KIGMTumitateYuko</t>
  </si>
  <si>
    <t>期限切れポイント情報・Ｍ前年引換有効期限</t>
  </si>
  <si>
    <t>QTAJ_KIGMHikikaeYuko</t>
  </si>
  <si>
    <t>期限切れポイント情報・Ｍ前年期限切れポイント</t>
  </si>
  <si>
    <t>QTAJ_KIGMKigenGirePoint</t>
  </si>
  <si>
    <t>期限切れポイント情報・Ｍ前年引換ポイント</t>
  </si>
  <si>
    <t>QTAJ_KIGMHikikaePoint</t>
  </si>
  <si>
    <t>期限切れポイント情報・Ｍ前年引換取消ポイント</t>
  </si>
  <si>
    <t>QTAJ_KIGMTorikesiPoint</t>
  </si>
  <si>
    <t>QTAJ_HikikaeAnsyouNo</t>
  </si>
  <si>
    <t>QTAJ_SeikyuNenGetu</t>
  </si>
  <si>
    <t>QTAJ_HostShoriYmd</t>
  </si>
  <si>
    <t>QTAJ_HostShoriTime</t>
  </si>
  <si>
    <t>QTAJ_SvrKoushinYmd</t>
  </si>
  <si>
    <t>Ver 1.00     1999/01/29 作成
Ver 1.01     1999/02/20 修正
Ver 1.02     1999/03/03 修正
Ver 1.03     2000/07/06 修正</t>
    <phoneticPr fontId="6"/>
  </si>
  <si>
    <t>主キー・売上通番</t>
  </si>
  <si>
    <t>QTAK_PRMUriTuuBan</t>
  </si>
  <si>
    <t>売上情報・取引Ａ</t>
  </si>
  <si>
    <t>QTAK_URITorihikiA</t>
  </si>
  <si>
    <t>売上情報・取引Ｂ</t>
  </si>
  <si>
    <t>QTAK_URITorihikiB</t>
  </si>
  <si>
    <t>売上情報・取引Ｃ</t>
  </si>
  <si>
    <t>QTAK_URITorihikiC</t>
  </si>
  <si>
    <t>売上情報・カード番号</t>
  </si>
  <si>
    <t>QTAK_URICardNo</t>
  </si>
  <si>
    <t>売上情報・利用日</t>
  </si>
  <si>
    <t>QTAK_URIRiyouBi</t>
  </si>
  <si>
    <t>売上情報・受付日</t>
  </si>
  <si>
    <t>QTAK_URIUketsukeBi</t>
  </si>
  <si>
    <t>売上情報・計上日</t>
  </si>
  <si>
    <t>QTAK_URIKeijyouBi</t>
  </si>
  <si>
    <t>売上情報・支払方法</t>
  </si>
  <si>
    <t>QTAK_URIShiharaiHoho</t>
  </si>
  <si>
    <t>売上情報・分割回数</t>
  </si>
  <si>
    <t>QTAK_URIBunkatsuKaisu</t>
  </si>
  <si>
    <t>売上情報・利用金額</t>
  </si>
  <si>
    <t>QTAK_URIRiyouKng</t>
  </si>
  <si>
    <t>売上情報・売上金額</t>
  </si>
  <si>
    <t>QTAK_URIUriageKng</t>
  </si>
  <si>
    <t>売上情報・税送料</t>
  </si>
  <si>
    <t>QTAK_URIZeiSouryou</t>
  </si>
  <si>
    <t>売上情報・売上合計</t>
  </si>
  <si>
    <t>QTAK_URIUriageGoukei</t>
  </si>
  <si>
    <t>売上情報・割引額</t>
  </si>
  <si>
    <t>QTAK_URIWaribikiGaku</t>
  </si>
  <si>
    <t>売上情報・時間外手数料</t>
  </si>
  <si>
    <t>QTAK_URIGaiTesuryou</t>
  </si>
  <si>
    <t>売上情報・承認番号</t>
  </si>
  <si>
    <t>QTAK_URIShouninNo</t>
  </si>
  <si>
    <t>売上情報・国内海外識別区分</t>
  </si>
  <si>
    <t>QTAK_URIKokunaiKaigai</t>
  </si>
  <si>
    <t>海外利用情報・現地通貨額</t>
  </si>
  <si>
    <t>QTAK_KAITuukaGaku</t>
  </si>
  <si>
    <t>海外利用情報・換算レート</t>
  </si>
  <si>
    <t>QTAK_KAIKanSanRate</t>
  </si>
  <si>
    <t>海外利用情報・換算日</t>
  </si>
  <si>
    <t>QTAK_KAIKanSanBi</t>
  </si>
  <si>
    <t>海外利用情報・加盟店都市名</t>
  </si>
  <si>
    <t>QTAK_KAIToshiMei</t>
  </si>
  <si>
    <t>海外利用情報・通貨呼称</t>
  </si>
  <si>
    <t>QTAK_KAITuukaKoshou</t>
  </si>
  <si>
    <t>海外利用情報・通貨コード</t>
  </si>
  <si>
    <t>QTAK_KAITuukaCd</t>
  </si>
  <si>
    <t>海外利用情報・州コード</t>
  </si>
  <si>
    <t>QTAK_KAIShuuCd</t>
  </si>
  <si>
    <t>海外利用情報・国コード</t>
  </si>
  <si>
    <t>QTAK_KAIKuniCd</t>
  </si>
  <si>
    <t>提携先情報・提携先照会番号１</t>
  </si>
  <si>
    <t>QTAK_TKSShoukaiNo1</t>
  </si>
  <si>
    <t>提携先情報・提携先照会番号２</t>
  </si>
  <si>
    <t>QTAK_TKSShoukaiNo2</t>
  </si>
  <si>
    <t>提携先情報・加盟店番号</t>
  </si>
  <si>
    <t>QTAK_TKSKameitenNo</t>
  </si>
  <si>
    <t>提携先情報・加盟店名称１</t>
  </si>
  <si>
    <t>QTAK_TKSKameitenMei1</t>
  </si>
  <si>
    <t>提携先情報・加盟店名称２</t>
  </si>
  <si>
    <t>QTAK_TKSKameitenMei2</t>
  </si>
  <si>
    <t>提携先情報・業種コード</t>
  </si>
  <si>
    <t>QTAK_TKSGyoushuCd</t>
  </si>
  <si>
    <t>提携先情報・ＰＯＳエントリーコード</t>
  </si>
  <si>
    <t>QTAK_TKSPosEntryCd</t>
  </si>
  <si>
    <t>提携先情報・ボーナス表示</t>
  </si>
  <si>
    <t>QTAK_TKSBonusHyouji</t>
  </si>
  <si>
    <t>計上時会員情報・企業コード</t>
  </si>
  <si>
    <t>QTAK_KJKKigyouCd</t>
  </si>
  <si>
    <t>計上時会員情報・サブレンジキー</t>
  </si>
  <si>
    <t>QTAK_KJKSubRangeKey</t>
  </si>
  <si>
    <t>計上時会員情報・内部会員番号</t>
  </si>
  <si>
    <t>QTAK_KJKNaibuKaiinNo</t>
  </si>
  <si>
    <t>計上時会員情報・債権管理店</t>
  </si>
  <si>
    <t>QTAK_KJKKanriTen</t>
  </si>
  <si>
    <t>計上時会員情報・カード区分</t>
  </si>
  <si>
    <t>QTAK_KJKCardKbn</t>
  </si>
  <si>
    <t>計上時会員情報・カード会員氏名</t>
  </si>
  <si>
    <t>QTAK_KJKCardKaiinMei</t>
  </si>
  <si>
    <t>QTAK_HostShoriYmd</t>
  </si>
  <si>
    <t>QTAK_HostShoriTime</t>
  </si>
  <si>
    <t>QTAK_SvrKoushinYmd</t>
  </si>
  <si>
    <t>加盟店情報・チャージバック区分</t>
  </si>
  <si>
    <t>QTAK_KMTCHARGEBACK</t>
  </si>
  <si>
    <t>2000/07/06 追加</t>
  </si>
  <si>
    <t>加盟店情報・加盟店漢字屋号</t>
  </si>
  <si>
    <t>QTAK_KMTKJYAGOU</t>
  </si>
  <si>
    <t>加盟店情報・伝票検索キー</t>
  </si>
  <si>
    <t>QTAK_KMTDENPYOUKI</t>
  </si>
  <si>
    <t>加盟店情報・精算区分</t>
  </si>
  <si>
    <t>QTAK_KMTSEISANKBN</t>
  </si>
  <si>
    <t xml:space="preserve">QTAK_MOTOECINDICATOR           </t>
  </si>
  <si>
    <t>CHAR</t>
    <phoneticPr fontId="6"/>
  </si>
  <si>
    <t xml:space="preserve">QTAK_CHACTTERMINDICATOR        </t>
  </si>
  <si>
    <t xml:space="preserve">QTAK_AUTHSOURCECODE            </t>
  </si>
  <si>
    <t xml:space="preserve">QTAK_TCQ                       </t>
  </si>
  <si>
    <t>QTAL_PRMKigyouCd</t>
  </si>
  <si>
    <t>QTAL_PRMSubRanjeKey</t>
  </si>
  <si>
    <t>QTAL_PRMNaibuKaiinNo</t>
  </si>
  <si>
    <t>主キー・入金明細番号</t>
  </si>
  <si>
    <t>QTAL_PRMMeisaiNo</t>
  </si>
  <si>
    <t>主キー・入金計上通番</t>
  </si>
  <si>
    <t>QTAL_PRMKeijyouTuuBan</t>
  </si>
  <si>
    <t>ログシーケンス</t>
  </si>
  <si>
    <t>QTAL_RogSequence</t>
  </si>
  <si>
    <t>QTAL_TouzaiKbn</t>
  </si>
  <si>
    <t>事業本部コード</t>
  </si>
  <si>
    <t>QTAL_JigyouHonbuCd</t>
  </si>
  <si>
    <t>QTAL_SaikenKanriTen</t>
  </si>
  <si>
    <t>入金発生店</t>
  </si>
  <si>
    <t>QTAL_NyukinHasseiTen</t>
  </si>
  <si>
    <t>QTAL_CardKbn</t>
  </si>
  <si>
    <t>扱部課係</t>
  </si>
  <si>
    <t>QTAL_AtukaiBukakakari</t>
  </si>
  <si>
    <t>QTAL_GaibuKaiinNo</t>
  </si>
  <si>
    <t>分解日</t>
  </si>
  <si>
    <t>QTAL_BunkaiBi</t>
  </si>
  <si>
    <t>QTAL_KeijyouBi</t>
  </si>
  <si>
    <t>QTAL_NyukinBi</t>
  </si>
  <si>
    <t>与信ランク</t>
  </si>
  <si>
    <t>QTAL_YosinRank</t>
  </si>
  <si>
    <t>見なしフラグ</t>
  </si>
  <si>
    <t>QTAL_MinasiFlg</t>
  </si>
  <si>
    <t>QTAL_YukouKigen</t>
  </si>
  <si>
    <t>QTAL_ShoriBi</t>
  </si>
  <si>
    <t>入力店</t>
  </si>
  <si>
    <t>QTAL_NyuryokuTen</t>
  </si>
  <si>
    <t>入金発生理由</t>
  </si>
  <si>
    <t>QTAL_NyukinHasseiRiyu</t>
  </si>
  <si>
    <t>入金経路</t>
  </si>
  <si>
    <t>QTAL_NyukinKeiro</t>
  </si>
  <si>
    <t>QTAL_DenpyouShubetsu</t>
  </si>
  <si>
    <t>QTAL_BatchNo</t>
  </si>
  <si>
    <t>QTAL_GNOBatchNo</t>
  </si>
  <si>
    <t>Ｇ－ＮＯ・伝票シーケンス</t>
  </si>
  <si>
    <t>QTAL_GNOSequence</t>
  </si>
  <si>
    <t>伝票番号</t>
  </si>
  <si>
    <t>QTAL_DenpyouNo</t>
  </si>
  <si>
    <t>預り金種別</t>
  </si>
  <si>
    <t>QTAL_AzukarikinBetu</t>
  </si>
  <si>
    <t>QTAL_Kng</t>
  </si>
  <si>
    <t>相殺科目</t>
  </si>
  <si>
    <t>QTAL_SousaiKamoku</t>
  </si>
  <si>
    <t>他口座預り金振替情報・事業本部コード</t>
  </si>
  <si>
    <t>QTAL_TKZJigyouHonbuCd</t>
  </si>
  <si>
    <t>他口座預り金振替情報・債権管理店</t>
  </si>
  <si>
    <t>QTAL_TKZKanriTen</t>
  </si>
  <si>
    <t>他口座預り金振替情報・獲得店</t>
  </si>
  <si>
    <t>QTAL_TKZEtokuTen</t>
  </si>
  <si>
    <t>他口座預り金振替情報・カード区分</t>
  </si>
  <si>
    <t>QTAL_TKZCardKbn</t>
  </si>
  <si>
    <t>他口座預り金振替情報・外部会員番号</t>
  </si>
  <si>
    <t>QTAL_TKZGaibuKaiinNo</t>
  </si>
  <si>
    <t>入金計上エラー情報・エラー理由</t>
  </si>
  <si>
    <t>QTAL_NKEErrRiyu</t>
  </si>
  <si>
    <t>入金計上エラー情報・エラー会員番号</t>
  </si>
  <si>
    <t>QTAL_NKEErrKaiinNo</t>
  </si>
  <si>
    <t>伝票送付先留置区分</t>
  </si>
  <si>
    <t>QTAL_SohusakiRyuchi</t>
  </si>
  <si>
    <t>入金経路翻訳値</t>
  </si>
  <si>
    <t>QTAL_KeiroHonyakuchi</t>
  </si>
  <si>
    <t>QTAL_HostShoriYmd</t>
  </si>
  <si>
    <t>QTAL_HostShoriTime</t>
  </si>
  <si>
    <t>QTAL_SvrKoushinYmd</t>
  </si>
  <si>
    <t>QTAM_PRMKigyouCd</t>
  </si>
  <si>
    <t>主キー・サブﾞレンジキー</t>
  </si>
  <si>
    <t>QTAM_PRMSubRanjiKey</t>
  </si>
  <si>
    <t>QTAM_PRMNaibuKaiinNo</t>
  </si>
  <si>
    <t>QTAM_PRMNyukinMeisai</t>
  </si>
  <si>
    <t>主キー・処理通番</t>
  </si>
  <si>
    <t>QTAM_PRMShoriTuuBan</t>
  </si>
  <si>
    <t>QTAM_TouzaiKbn</t>
  </si>
  <si>
    <t>QTAM_JigyouHonbuCd</t>
  </si>
  <si>
    <t>QTAM_SaikenKanriTen</t>
  </si>
  <si>
    <t>QTAM_NyukinHasseiTen</t>
  </si>
  <si>
    <t>QTAM_CardKbn</t>
  </si>
  <si>
    <t>QTAM_AtukaiBukakakari</t>
  </si>
  <si>
    <t>QTAM_GaibuKaiinNo</t>
  </si>
  <si>
    <t>QTAM_BunkaiBi</t>
  </si>
  <si>
    <t>QTAM_KeijyouBi</t>
  </si>
  <si>
    <t>QTAM_NyukinBi</t>
  </si>
  <si>
    <t>QTAM_YosinRank</t>
  </si>
  <si>
    <t>QTAM_MinasiFlg</t>
  </si>
  <si>
    <t>QTAM_Yukoukigen</t>
  </si>
  <si>
    <t>QTAM_ShoriBi</t>
  </si>
  <si>
    <t>QTAM_NyuryokuTen</t>
  </si>
  <si>
    <t>分解区分</t>
  </si>
  <si>
    <t>QTAM_BunkaiKbn</t>
  </si>
  <si>
    <t>分解区分翻訳値</t>
  </si>
  <si>
    <t>QTAM_BunkaiKbnHonyaku</t>
  </si>
  <si>
    <t>QTAM_SeikyuNengetsu</t>
  </si>
  <si>
    <t>QTAM_ShiharaiHoho</t>
  </si>
  <si>
    <t>残明細伝票番号</t>
  </si>
  <si>
    <t>QTAM_ZanMeisaiDenpyou</t>
  </si>
  <si>
    <t>充当前情報・元本</t>
  </si>
  <si>
    <t>QTAM_JTMGenpon</t>
  </si>
  <si>
    <t>充当前情報・手数料</t>
  </si>
  <si>
    <t>QTAM_JTMTesuryo</t>
  </si>
  <si>
    <t>充当前情報・事務手数料</t>
  </si>
  <si>
    <t>QTAM_JTMJimTesuryo</t>
  </si>
  <si>
    <t>充当前情報・未充当利息</t>
  </si>
  <si>
    <t>QTAM_JTMMiJyutoRisoku</t>
  </si>
  <si>
    <t>充当前情報・最新入金日</t>
  </si>
  <si>
    <t>QTAM_JTMNyukinBi</t>
  </si>
  <si>
    <t>充当情報・元本</t>
  </si>
  <si>
    <t>QTAM_JTJGenpon</t>
  </si>
  <si>
    <t>充当情報・手数料76</t>
  </si>
  <si>
    <t>QTAM_JTJTesuryou76</t>
  </si>
  <si>
    <t>充当情報・手数料16</t>
  </si>
  <si>
    <t>QTAM_JTJTesuryou16</t>
  </si>
  <si>
    <t>充当情報・事務手数料</t>
  </si>
  <si>
    <t>QTAM_JTJJimTesuryou</t>
  </si>
  <si>
    <t>充当情報・損害金</t>
  </si>
  <si>
    <t>QTAM_JTJSongaikin</t>
  </si>
  <si>
    <t>充当情報・戻し利息</t>
  </si>
  <si>
    <t>QTAM_JTJModosiRisoku</t>
  </si>
  <si>
    <t>利息計算基準日</t>
  </si>
  <si>
    <t>QTAM_RisokuzanKijyun</t>
  </si>
  <si>
    <t>ローン完済区分</t>
  </si>
  <si>
    <t>QTAM_LoanKansumiKbn</t>
  </si>
  <si>
    <t>相殺情報・相殺科目</t>
  </si>
  <si>
    <t>QTAM_SSJSousaiKamoku</t>
  </si>
  <si>
    <t>相殺情報・相殺金額</t>
  </si>
  <si>
    <t>QTAM_SSJKng</t>
  </si>
  <si>
    <t>QTAM_DenpyouSyubetsu</t>
  </si>
  <si>
    <t>支払方法翻訳値</t>
  </si>
  <si>
    <t>QTAM_HouhouHonyakuChi</t>
  </si>
  <si>
    <t>QTAM_LoanShubetsu</t>
  </si>
  <si>
    <t>QTAM_GetsureiCd</t>
  </si>
  <si>
    <t>QTAM_HostShoriYmd</t>
  </si>
  <si>
    <t>QTAM_HostShoriTime</t>
  </si>
  <si>
    <t>QTAM_SvrKoushinYmd</t>
  </si>
  <si>
    <t>督促明細抽出テーブル</t>
    <phoneticPr fontId="6"/>
  </si>
  <si>
    <t>QTAO_TokuSelT</t>
    <phoneticPr fontId="6"/>
  </si>
  <si>
    <t>主キー・督促処理通番</t>
  </si>
  <si>
    <t>QTAO_PRMTokuTuuban</t>
  </si>
  <si>
    <t>QTAO_KigyouCd</t>
  </si>
  <si>
    <t>QTAO_SubRangeKey</t>
  </si>
  <si>
    <t>QTAO_NaibuKaiinNo</t>
  </si>
  <si>
    <t>抽出開始日</t>
  </si>
  <si>
    <t>QTAO_SelStrYmd</t>
  </si>
  <si>
    <t>抽出終了日</t>
  </si>
  <si>
    <t>QTAO_SelEndYmd</t>
  </si>
  <si>
    <t>削除済フラグ</t>
  </si>
  <si>
    <t>QTAO_DeleteFlg</t>
  </si>
  <si>
    <t>抽出済フラグ</t>
  </si>
  <si>
    <t>QTAO_SelectFlg</t>
  </si>
  <si>
    <t>抽出日付</t>
  </si>
  <si>
    <t>QTAO_SelectYmd</t>
  </si>
  <si>
    <t>抽出時間</t>
  </si>
  <si>
    <t>QTAO_SelectTime</t>
  </si>
  <si>
    <t>抽出・利用明細件数</t>
  </si>
  <si>
    <t>QTAO_SelRiyoumCnt</t>
  </si>
  <si>
    <t>抽出・入金計上件数</t>
  </si>
  <si>
    <t>QTAO_SelKeijouCnt</t>
  </si>
  <si>
    <t>抽出・入金分解件数</t>
  </si>
  <si>
    <t>QTAO_SelBunkaiCnt</t>
  </si>
  <si>
    <t>QTAO_GaibuKaiinNo</t>
  </si>
  <si>
    <t>QTAO_ShimeiKana</t>
  </si>
  <si>
    <t>会員氏名漢字</t>
  </si>
  <si>
    <t>QTAO_ShimeiKan</t>
  </si>
  <si>
    <t>QTAO_KOUTantoushaCd</t>
  </si>
  <si>
    <t>QTAO_KOUTantoushaMei</t>
  </si>
  <si>
    <t>QTAO_KOUYmd</t>
  </si>
  <si>
    <t>QTAO_KOUTime</t>
  </si>
  <si>
    <t>QTAO_TOUTantoushaCd</t>
  </si>
  <si>
    <t>QTAO_TOUTantoushaMei</t>
  </si>
  <si>
    <t>QTAO_TOUYmd</t>
  </si>
  <si>
    <t>QTAO_TOUTime</t>
  </si>
  <si>
    <t>主キー・内部加盟店番号</t>
  </si>
  <si>
    <t>QTAP_PRMNaibuNo</t>
  </si>
  <si>
    <t>拡張インデックスキー・検索カナ名称</t>
  </si>
  <si>
    <t>QTAP_KanaMeisho</t>
  </si>
  <si>
    <t>外部加盟店番号・会社コード</t>
  </si>
  <si>
    <t>QTAP_KaishaCd</t>
  </si>
  <si>
    <t>外部加盟店番号・販売店コード</t>
  </si>
  <si>
    <t>QTAP_HanbaiTenCd</t>
  </si>
  <si>
    <t>外部加盟店番号・チェックディジット</t>
  </si>
  <si>
    <t>QTAP_CheckDigit</t>
  </si>
  <si>
    <t>内部支払先番号</t>
  </si>
  <si>
    <t>QTAP_SiharaiSakiNo</t>
  </si>
  <si>
    <t>加盟年月日</t>
  </si>
  <si>
    <t>QTAP_KameiYmd</t>
  </si>
  <si>
    <t>取消日</t>
  </si>
  <si>
    <t>QTAP_TorikesiBi</t>
  </si>
  <si>
    <t>加盟店区分</t>
  </si>
  <si>
    <t>QTAP_KameiTenKbn</t>
  </si>
  <si>
    <t>加盟店格</t>
  </si>
  <si>
    <t>QTAP_KameiTenKaku</t>
  </si>
  <si>
    <t>QTAP_KakutokuTen</t>
  </si>
  <si>
    <t>QTAP_GyoshuCd</t>
  </si>
  <si>
    <t>業種コード・連番</t>
  </si>
  <si>
    <t>QTAP_GyoshuRenban</t>
  </si>
  <si>
    <t>会社名称コード・頭</t>
  </si>
  <si>
    <t>QTAP_MeishoAtama</t>
  </si>
  <si>
    <t>会社名称コード・下</t>
  </si>
  <si>
    <t>QTAP_MeishoShita</t>
  </si>
  <si>
    <t>会社名カナ</t>
  </si>
  <si>
    <t>QTAP_ShameiKana</t>
  </si>
  <si>
    <t>会社名漢字</t>
  </si>
  <si>
    <t>QTAP_ShameiKan</t>
  </si>
  <si>
    <t>代表者名カナ</t>
  </si>
  <si>
    <t>QTAP_DaihyoshaKana</t>
  </si>
  <si>
    <t>代表者名漢字</t>
  </si>
  <si>
    <t>QTAP_DaihyoshaKan</t>
  </si>
  <si>
    <t>所在地・住所コード</t>
  </si>
  <si>
    <t>QTAP_JushoCd</t>
  </si>
  <si>
    <t>所在地・郵便番号１</t>
  </si>
  <si>
    <t>QTAP_Yubin1</t>
  </si>
  <si>
    <t>所在地・郵便番号２</t>
  </si>
  <si>
    <t>QTAP_Yubin2</t>
  </si>
  <si>
    <t>所在地・住所１</t>
  </si>
  <si>
    <t>QTAP_JushoKan1</t>
  </si>
  <si>
    <t>所在地・住所２</t>
  </si>
  <si>
    <t>QTAP_JushoKan2</t>
  </si>
  <si>
    <t>所在地・番地</t>
  </si>
  <si>
    <t>QTAP_BanchiKan</t>
  </si>
  <si>
    <t>所在地・方書</t>
  </si>
  <si>
    <t>QTAP_KataKan</t>
  </si>
  <si>
    <t>代表電話番号</t>
  </si>
  <si>
    <t>QTAP_DaihyoTelNo</t>
  </si>
  <si>
    <t>連絡先・担当部課</t>
  </si>
  <si>
    <t>QTAP_RENTantoBuka</t>
  </si>
  <si>
    <t>連絡先・担当者</t>
  </si>
  <si>
    <t>QTAP_RENTantoSha</t>
  </si>
  <si>
    <t>連絡先・電話番号</t>
  </si>
  <si>
    <t>QTAP_RENTelNo</t>
  </si>
  <si>
    <t>連絡先・内線</t>
  </si>
  <si>
    <t>QTAP_RENNaisen</t>
  </si>
  <si>
    <t>無効通知票部数</t>
  </si>
  <si>
    <t>QTAP_MukoHyoBusuu</t>
  </si>
  <si>
    <t>休日</t>
  </si>
  <si>
    <t>QTAP_Kyuujitu</t>
  </si>
  <si>
    <t>メモ情報</t>
  </si>
  <si>
    <t>QTAP_MemoJoho</t>
  </si>
  <si>
    <t>QTAP_KigyouCd</t>
  </si>
  <si>
    <t>販売店情報・請求書カナ</t>
  </si>
  <si>
    <t>QTAP_HANSeikyuKana</t>
  </si>
  <si>
    <t>販売店情報・品番</t>
  </si>
  <si>
    <t>QTAP_HANHinban</t>
  </si>
  <si>
    <t>販売店情報・宛名</t>
  </si>
  <si>
    <t>QTAP_HANAtena</t>
  </si>
  <si>
    <t>販売店情報・ＣＡＴ端末有無</t>
  </si>
  <si>
    <t>QTAP_HANCATTermUmu</t>
  </si>
  <si>
    <t>販売店情報・営業時間</t>
  </si>
  <si>
    <t>QTAP_HANEigyoTime</t>
  </si>
  <si>
    <t>販売店情報・自動オーソリランク</t>
  </si>
  <si>
    <t>QTAP_HANRank</t>
  </si>
  <si>
    <t>販売店情報・獲得店コード</t>
  </si>
  <si>
    <t>QTAP_HANKakutokuTen</t>
  </si>
  <si>
    <t>販売店情報・獲得者コード</t>
  </si>
  <si>
    <t>QTAP_HANKakutokuSha</t>
  </si>
  <si>
    <t>販売店情報・非販売商品有無</t>
  </si>
  <si>
    <t>QTAP_HANHibaihinUmu</t>
  </si>
  <si>
    <t>販売店情報未登録フラグ</t>
  </si>
  <si>
    <t>QTAP_HANMitorokuFlg</t>
  </si>
  <si>
    <t>QTAP_HostShoriYmd</t>
  </si>
  <si>
    <t>QTAP_HostShoriTime</t>
  </si>
  <si>
    <t>QTAP_SvrKoushinYmd</t>
  </si>
  <si>
    <t>WEB請求会員マスタ</t>
    <phoneticPr fontId="6"/>
  </si>
  <si>
    <t>QTAR_PRMKIGYOUCD</t>
  </si>
  <si>
    <t>QTAR_PRMSUBRANGEKEY</t>
  </si>
  <si>
    <t>QTAR_PRMNAIBUKAIINNO</t>
  </si>
  <si>
    <t>QTAR_PRMRIYOUSHACD</t>
  </si>
  <si>
    <t>ＳＥＱ</t>
  </si>
  <si>
    <t>QTAR_SEQNO</t>
  </si>
  <si>
    <t>ＷＥＢ会員ＩＤ</t>
  </si>
  <si>
    <t>QTAR_WEBKAIINID</t>
  </si>
  <si>
    <t>QTAR_GAIBUKAIINNO</t>
  </si>
  <si>
    <t>ＴＣＣ会員マスタキー</t>
  </si>
  <si>
    <t>QTAR_KAIINKEY</t>
  </si>
  <si>
    <t>申込登録日時</t>
  </si>
  <si>
    <t>QTAR_NMOSHIKOMIDATE</t>
  </si>
  <si>
    <t>請求登録日時</t>
  </si>
  <si>
    <t>QTAR_SMOSHIKOMIDATE</t>
  </si>
  <si>
    <t>請求確認回数</t>
  </si>
  <si>
    <t>QTAR_SMOSHIKOMIKAISU</t>
  </si>
  <si>
    <t>作成日時</t>
  </si>
  <si>
    <t>QTAR_STRDATE</t>
  </si>
  <si>
    <t>QTAR_UPDDATE</t>
  </si>
  <si>
    <t>削除日時</t>
  </si>
  <si>
    <t>QTAR_DELDATE</t>
  </si>
  <si>
    <t>Ver 1.00     1999/02/03 作成
Ver 1.01     1999/03/03 修正</t>
  </si>
  <si>
    <t>主キー・CIFNo</t>
  </si>
  <si>
    <t>QTAS_PRMCIFNo</t>
  </si>
  <si>
    <t>QTAS_Shimei</t>
  </si>
  <si>
    <t>QTAS_TelNo</t>
  </si>
  <si>
    <t>QTAS_NOJUketsukeNo</t>
  </si>
  <si>
    <t>QTAS_NOJNaibuKaiinNo</t>
  </si>
  <si>
    <t>QTAS_NOJBlackNo</t>
  </si>
  <si>
    <t>QTAS_HONSeinengappi</t>
  </si>
  <si>
    <t>QTAS_HONMaeShimei</t>
  </si>
  <si>
    <t>QTAS_HONMaeTelNo</t>
  </si>
  <si>
    <t>QTAS_HONSexCd</t>
  </si>
  <si>
    <t>QTAS_HONSiyouKbn</t>
  </si>
  <si>
    <t>QTAS_KigyouCd</t>
  </si>
  <si>
    <t>QTAS_SubRangeKey</t>
  </si>
  <si>
    <t>QTAS_HostShoriYmd</t>
  </si>
  <si>
    <t>QTAS_HostShoriTime</t>
  </si>
  <si>
    <t>QTAS_SvrKoushinYmd</t>
  </si>
  <si>
    <t>パーティション表管理テーブル</t>
    <phoneticPr fontId="6"/>
  </si>
  <si>
    <t>主キー・テーブル名</t>
  </si>
  <si>
    <t>QTAU_PRMTableMei</t>
  </si>
  <si>
    <t>主キー・パーティション名</t>
  </si>
  <si>
    <t>QTAU_PRMPartitionMei</t>
  </si>
  <si>
    <t>QTAU_BoundTi</t>
  </si>
  <si>
    <t>表領域名</t>
  </si>
  <si>
    <t>QTAU_TableSpaceMei</t>
  </si>
  <si>
    <t>家族変更履歴テーブル</t>
    <phoneticPr fontId="6"/>
  </si>
  <si>
    <t>Ver 1.00     1999/05/01 作成
Ver 1.01     1999/05/19 修正</t>
  </si>
  <si>
    <t>QTAV_PRMKigyouCd</t>
  </si>
  <si>
    <t>QTAV_PRMSubRangeKey</t>
  </si>
  <si>
    <t>QTAV_PRMNaibukaiinNo</t>
  </si>
  <si>
    <t>QTAV_PRMRiyoushaCd</t>
  </si>
  <si>
    <t>QTAV_PRMSyoriYmd</t>
  </si>
  <si>
    <t>QTAV_PRMSyoriTime</t>
  </si>
  <si>
    <t>QTAV_PRMSeq</t>
  </si>
  <si>
    <t>QTAV_KoumokuNo</t>
  </si>
  <si>
    <t>QTAV_TantCd</t>
  </si>
  <si>
    <t>QTAV_HenkouRireki</t>
  </si>
  <si>
    <t>QTAV_SvrKoushinYmd</t>
  </si>
  <si>
    <t>QTAW_KIJITUGONKT</t>
    <phoneticPr fontId="6"/>
  </si>
  <si>
    <t>QTAW_KIGYOCD</t>
  </si>
  <si>
    <t>QTAW_SUBRANJEKEY</t>
  </si>
  <si>
    <t>QTAW_NAIBUKAIINNO</t>
  </si>
  <si>
    <t>QTAW_NYUKINBI</t>
  </si>
  <si>
    <t>QTAW_NYUKINHASSEIRIYU</t>
  </si>
  <si>
    <t>QTAW_NYUKINKEIRO</t>
  </si>
  <si>
    <t>預かり金種別</t>
  </si>
  <si>
    <t>QTAW_AZUKARIKINBETU</t>
  </si>
  <si>
    <t>QTAW_NYUKINHASSEITEN</t>
  </si>
  <si>
    <t>QTAW_KNG</t>
  </si>
  <si>
    <t>加盟店原伝集計ﾃｰﾌﾞﾙ</t>
    <phoneticPr fontId="6"/>
  </si>
  <si>
    <t>伝送日</t>
  </si>
  <si>
    <t>QTAX_PRMDensoDate</t>
  </si>
  <si>
    <t>QTAX_PRMSEQ</t>
  </si>
  <si>
    <t>髙島屋区分</t>
  </si>
  <si>
    <t>QTAX_PRMSMTakaKBN</t>
  </si>
  <si>
    <t>提携先区分</t>
  </si>
  <si>
    <t>QTAX_PRMSMTeikeiKBN</t>
  </si>
  <si>
    <t>QTAX_PRMSMKeijyoDate</t>
  </si>
  <si>
    <t>上下区分</t>
  </si>
  <si>
    <t>QTAX_PRMSMJyogeKBN</t>
  </si>
  <si>
    <t>QTAX_CardKBN</t>
  </si>
  <si>
    <t>取引区分</t>
  </si>
  <si>
    <t>QTAX_URITorihikiKBN</t>
  </si>
  <si>
    <t>国内／海外識別</t>
  </si>
  <si>
    <t>QTAX_URIKokunaigai</t>
  </si>
  <si>
    <t>QTAX_URIShiharaiHoho</t>
  </si>
  <si>
    <t>QTAX_URIBunkatsu</t>
  </si>
  <si>
    <t>QTAX_Kensu</t>
  </si>
  <si>
    <t>利用額合計</t>
  </si>
  <si>
    <t>QTAX_GakuGokei</t>
  </si>
  <si>
    <t>商品台金額</t>
  </si>
  <si>
    <t>QTAX_Daigaku</t>
  </si>
  <si>
    <t>税その他金額</t>
  </si>
  <si>
    <t>QTAX_Zeigaku</t>
  </si>
  <si>
    <t>割引金額</t>
  </si>
  <si>
    <t>QTAX_Warigaku</t>
  </si>
  <si>
    <t>QTAY_RIYOUKAIINM</t>
    <phoneticPr fontId="6"/>
  </si>
  <si>
    <t>QTAY_PRMKIGYOUCD</t>
  </si>
  <si>
    <t>QTAY_PRMSUBRANGEKEY</t>
  </si>
  <si>
    <t>QTAY_PRMNAIBUKAIINNO</t>
  </si>
  <si>
    <t>QTAY_PRMSYUKEINENGETU</t>
  </si>
  <si>
    <t>QTAY_KANRITEN</t>
  </si>
  <si>
    <t>QTAY_CORDKBN</t>
  </si>
  <si>
    <t>QTAY_SYUKEICYUNENDO</t>
  </si>
  <si>
    <t>QTAY_RUISEKIGAKU</t>
  </si>
  <si>
    <t>QTAY_RAITENNISSU</t>
  </si>
  <si>
    <t>QTAY_RIYOUKENSUU</t>
  </si>
  <si>
    <t>QTAY_PUREMIAMUKBN1</t>
  </si>
  <si>
    <t>QTAY_RUISEKIGAKU1</t>
  </si>
  <si>
    <t>QTAY_RAITENNISSU1</t>
  </si>
  <si>
    <t>QTAY_RIYOUKENSUU1</t>
  </si>
  <si>
    <t>QTAY_HANTEISTATUS1</t>
  </si>
  <si>
    <t>QTAY_HANTEIBI1</t>
  </si>
  <si>
    <t>QTAY_PUREMIAMUKBN2</t>
  </si>
  <si>
    <t>QTAY_RUISEKIGAKU2</t>
  </si>
  <si>
    <t>QTAY_RAITENNISSU2</t>
  </si>
  <si>
    <t>QTAY_RIYOUKENSUU2</t>
  </si>
  <si>
    <t>QTAY_HANTEISTATUS2</t>
  </si>
  <si>
    <t>QTAY_HANTEIBI2</t>
  </si>
  <si>
    <t>QTAY_PUREMIAMUKBN3</t>
  </si>
  <si>
    <t>QTAY_RUISEKIGAKU3</t>
  </si>
  <si>
    <t>QTAY_RAITENNISSU3</t>
  </si>
  <si>
    <t>QTAY_RIYOUKENSUU3</t>
  </si>
  <si>
    <t>QTAY_HANTEISTATUS3</t>
  </si>
  <si>
    <t>QTAY_HANTEIBI3</t>
  </si>
  <si>
    <t>QTAY_PUREMIAMUKBN4</t>
  </si>
  <si>
    <t>QTAY_RUISEKIGAKU4</t>
  </si>
  <si>
    <t>QTAY_RAITENNISSU4</t>
  </si>
  <si>
    <t>QTAY_RIYOUKENSUU4</t>
  </si>
  <si>
    <t>QTAY_HANTEISTATUS4</t>
  </si>
  <si>
    <t>QTAY_HANTEIBI4</t>
  </si>
  <si>
    <t>QTAY_PUREMIAMUKBN5</t>
  </si>
  <si>
    <t>QTAY_RUISEKIGAKU5</t>
  </si>
  <si>
    <t>QTAY_RAITENNISSU5</t>
  </si>
  <si>
    <t>QTAY_RIYOUKENSUU5</t>
  </si>
  <si>
    <t>QTAY_HANTEISTATUS5</t>
  </si>
  <si>
    <t>QTAY_HANTEIBI5</t>
  </si>
  <si>
    <t>QTAY_HOSTSAKUSEIDATE</t>
  </si>
  <si>
    <t>QTAY_HOSTKOUSINDATE</t>
  </si>
  <si>
    <t>QTAY_SERVERKOUSINDATE</t>
  </si>
  <si>
    <t>QTAZ_RIYOUSYUKEIT</t>
    <phoneticPr fontId="6"/>
  </si>
  <si>
    <t>QTAZ_PRMKIGYOUCD</t>
  </si>
  <si>
    <t>QTAZ_PRMSUBRANGEKEY</t>
  </si>
  <si>
    <t>QTAZ_PRMNAIBUKAIINNO</t>
  </si>
  <si>
    <t>QTAZ_PRMSYUKEINENGETU</t>
  </si>
  <si>
    <t>QTAZ_JYOUTAIFLAG</t>
  </si>
  <si>
    <t>QTAZ_SOUGAKU</t>
  </si>
  <si>
    <t>QTAZ_TAISYOUSYOUHIN</t>
  </si>
  <si>
    <t>QTAZ_TAISYOUGAISYOUHIN</t>
  </si>
  <si>
    <t>QTAZ_SYOUHIZEI</t>
  </si>
  <si>
    <t>QTAZ_ATAMAKIN</t>
  </si>
  <si>
    <t>QTAZ_RIYOUKENSUU</t>
  </si>
  <si>
    <t>QTAZ_RAITENNISSU</t>
  </si>
  <si>
    <t>QTAZ_HASSEITEN</t>
  </si>
  <si>
    <t>QTAZ_KEIJYOUDATE</t>
  </si>
  <si>
    <t>QTAZ_SHIHARAIHOUHOU</t>
  </si>
  <si>
    <t>QTAZ_HOSTSAKUSEIDATE</t>
  </si>
  <si>
    <t>QTAZ_SERVERTOUROIKUDATE</t>
  </si>
  <si>
    <t>QTB（業務共通ビュー、キャッシング明細）</t>
    <phoneticPr fontId="2"/>
  </si>
  <si>
    <t>キャッシング明細</t>
  </si>
  <si>
    <t>QTB1_CDMEISAIT</t>
  </si>
  <si>
    <t>キャッシング明細</t>
    <rPh sb="6" eb="8">
      <t>メイサイ</t>
    </rPh>
    <phoneticPr fontId="6"/>
  </si>
  <si>
    <t>QTB1_CDMEISAIT</t>
    <phoneticPr fontId="6"/>
  </si>
  <si>
    <t xml:space="preserve">QTB1_BANKCD            </t>
  </si>
  <si>
    <t xml:space="preserve">QTB1_SHITENCD          </t>
  </si>
  <si>
    <t xml:space="preserve">QTB1_TANMATSUID        </t>
  </si>
  <si>
    <t>CHAR(5)</t>
  </si>
  <si>
    <t xml:space="preserve">QTB1_TORIHIKIYMD       </t>
  </si>
  <si>
    <t>CHAR(10)</t>
  </si>
  <si>
    <t xml:space="preserve">QTB1_TORIHIKITIME      </t>
  </si>
  <si>
    <t xml:space="preserve">QTB1_KAIINNO           </t>
  </si>
  <si>
    <t>CHAR(16)</t>
  </si>
  <si>
    <t xml:space="preserve">QTB1_TORIHIKIKBN       </t>
  </si>
  <si>
    <t>CHAR(1)</t>
  </si>
  <si>
    <t xml:space="preserve">QTB1_SHIHARAIKBN       </t>
  </si>
  <si>
    <t xml:space="preserve">QTB1_JIKANGAIKBN       </t>
  </si>
  <si>
    <t xml:space="preserve">QTB1_TORIHIKIKEKKA     </t>
  </si>
  <si>
    <t xml:space="preserve">QTB1_TORIKESIFLG       </t>
  </si>
  <si>
    <t xml:space="preserve">QTB1_RIYOUKIN          </t>
  </si>
  <si>
    <t>NUMBER(8)</t>
  </si>
  <si>
    <t xml:space="preserve">QTB1_ERRCD             </t>
  </si>
  <si>
    <t>CHAR(3)</t>
  </si>
  <si>
    <t xml:space="preserve">QTB1_TORIKOMIYMD       </t>
  </si>
  <si>
    <t xml:space="preserve">QTB1_TORIKOMITIME      </t>
  </si>
  <si>
    <t>QUA（？？？？）</t>
    <phoneticPr fontId="2"/>
  </si>
  <si>
    <t>QUA2_USERIDV</t>
  </si>
  <si>
    <t>QUS（TCCログ）</t>
    <phoneticPr fontId="2"/>
  </si>
  <si>
    <t>コンソールログテーブル</t>
  </si>
  <si>
    <t>QUS1_CONSLOGT</t>
  </si>
  <si>
    <t>オペレーションログテーブル</t>
  </si>
  <si>
    <t>QUS2_OPELOGT</t>
  </si>
  <si>
    <t>ログ取得年月日</t>
  </si>
  <si>
    <t>QUS1_DATETIME</t>
  </si>
  <si>
    <t>ジョブネット名</t>
  </si>
  <si>
    <t>QUS1_JOBNETMEI</t>
  </si>
  <si>
    <t>ジョブ名</t>
  </si>
  <si>
    <t>QUS1_JOBMEI</t>
  </si>
  <si>
    <t>ユーザキー</t>
  </si>
  <si>
    <t>QUS1_USERKEY</t>
  </si>
  <si>
    <t>モジュールID</t>
  </si>
  <si>
    <t>QUS1_MODULEID</t>
  </si>
  <si>
    <t>メッセージ識別</t>
  </si>
  <si>
    <t>QUS1_MSGKBN</t>
  </si>
  <si>
    <t>ログメッセージ</t>
  </si>
  <si>
    <t>QUS1_MSG</t>
  </si>
  <si>
    <t>ログ取得日時</t>
  </si>
  <si>
    <t>QUS2_DATETIME</t>
  </si>
  <si>
    <t>メニューID</t>
  </si>
  <si>
    <t>QUS2_MENUID</t>
  </si>
  <si>
    <t>QUS2_MODULEID</t>
  </si>
  <si>
    <t>ユーザID</t>
  </si>
  <si>
    <t>QUS2_USERID</t>
  </si>
  <si>
    <t>QUS2_COMPUTERMEI</t>
  </si>
  <si>
    <t>東西利用区分</t>
  </si>
  <si>
    <t>QUS2_TOUZAIKBN</t>
  </si>
  <si>
    <t>所属部署コード</t>
  </si>
  <si>
    <t>QUS2_BUSHOCD</t>
  </si>
  <si>
    <t>QUS2_MSG</t>
  </si>
  <si>
    <t>QVE（帳票管理）</t>
    <phoneticPr fontId="2"/>
  </si>
  <si>
    <t>同口座預り金結果リストデータ</t>
  </si>
  <si>
    <t>QVE0_DOUAZUKARIT</t>
  </si>
  <si>
    <t>返品確認リストデータ</t>
  </si>
  <si>
    <t>QVE2_HENPINT</t>
  </si>
  <si>
    <t>返品消し込み未処理リストデータ</t>
  </si>
  <si>
    <t>QVE3_HENPINKESIT</t>
  </si>
  <si>
    <t>入金相殺結果リストデータ</t>
  </si>
  <si>
    <t>QVE4_SOUSAIT</t>
  </si>
  <si>
    <t>請求留置指示者データ</t>
  </si>
  <si>
    <t>QVE5_TOMEOKIT</t>
  </si>
  <si>
    <t>自振上乗指示者データ</t>
  </si>
  <si>
    <t>QVE6_UWANOSET</t>
  </si>
  <si>
    <t>残一括請求指示者データ</t>
  </si>
  <si>
    <t>QVE7_ZANIKKATUT</t>
  </si>
  <si>
    <t>月分ずらしプルーフリストデータ</t>
  </si>
  <si>
    <t>QVE8_ZURASIT</t>
  </si>
  <si>
    <t>赤黒非表示追加プルーフリストデータ</t>
  </si>
  <si>
    <t>QVE9_AKAKUROT</t>
  </si>
  <si>
    <t>職員月賦天引修正ログデータ</t>
  </si>
  <si>
    <t>QVEA_GEPPUT</t>
  </si>
  <si>
    <t>依頼返却ログデータ</t>
  </si>
  <si>
    <t>QVEB_HENKYAKUT</t>
  </si>
  <si>
    <t>QVEC_JIFURIT</t>
  </si>
  <si>
    <t>他口座預り金結果リストデータ</t>
  </si>
  <si>
    <t>QVED_TAAZUKARIT</t>
  </si>
  <si>
    <t>返金登録依頼データ</t>
  </si>
  <si>
    <t>QVEE_HENKINT</t>
  </si>
  <si>
    <t>賞与差引額修正ログデータ</t>
  </si>
  <si>
    <t>QVEF_SYOUYOT</t>
  </si>
  <si>
    <t>自振入金合計表データ</t>
  </si>
  <si>
    <t>QVEG_NYUKINT</t>
  </si>
  <si>
    <t>銀行引落不能変更データ</t>
  </si>
  <si>
    <t>QVEH_FUNOUT</t>
  </si>
  <si>
    <t>売掛金銀行別集計表データ</t>
  </si>
  <si>
    <t>QVEI_URIKAKEKEIT</t>
  </si>
  <si>
    <t>QVEJ_JIFURISYUSEIT</t>
  </si>
  <si>
    <t>管理店別引落依頼表データ</t>
  </si>
  <si>
    <t>QVEK_HIKIOTOSIT</t>
  </si>
  <si>
    <t>QVEL_NENKAIHIT</t>
  </si>
  <si>
    <t>請求書件数表データ</t>
  </si>
  <si>
    <t>QVEM_SEIKENSUT</t>
  </si>
  <si>
    <t>償還明細件数表日次データ</t>
  </si>
  <si>
    <t>QVEO_SYOUKANKENSUT</t>
  </si>
  <si>
    <t>償還明細書データ</t>
  </si>
  <si>
    <t>QVEP_SYOUKANT</t>
  </si>
  <si>
    <t>償還明細書月別データ</t>
  </si>
  <si>
    <t>QVEQ_SYOUKANTUKIT</t>
  </si>
  <si>
    <t>キャッシング取消追加リストデータ</t>
  </si>
  <si>
    <t>QVER_CASHT</t>
  </si>
  <si>
    <t>ショッピング約定チェックリストデータ</t>
  </si>
  <si>
    <t>QVES_SHOPT</t>
  </si>
  <si>
    <t>目的ローン約定チェックリストデータ</t>
  </si>
  <si>
    <t>QVET_YAKUJYOUT</t>
  </si>
  <si>
    <t>ローン承認実行チェックリストデータ</t>
  </si>
  <si>
    <t>QVEU_SYOUNINT</t>
  </si>
  <si>
    <t>総振台帳データ</t>
  </si>
  <si>
    <t>QVEV_SOUFURIT</t>
  </si>
  <si>
    <t>ローン完済通知書データ</t>
  </si>
  <si>
    <t>QVEW_KANSAIT</t>
  </si>
  <si>
    <t>ローン実行一覧表データ</t>
  </si>
  <si>
    <t>QVEX_JIKKOUT</t>
  </si>
  <si>
    <t>ローン融資実行一覧表データ</t>
  </si>
  <si>
    <t>QVEY_YUUSIT</t>
  </si>
  <si>
    <t>ローン未承認一覧表データ</t>
  </si>
  <si>
    <t>QVEZ_MISYOUNINT</t>
  </si>
  <si>
    <t>自振データ修正ログデータ（入力）</t>
  </si>
  <si>
    <t>自振修正対象者データ（MT）</t>
  </si>
  <si>
    <t>同口座預り金結果リストデータ</t>
    <phoneticPr fontId="6"/>
  </si>
  <si>
    <t>QVE0_RECLEN</t>
  </si>
  <si>
    <t>QVE0_YOBI</t>
  </si>
  <si>
    <t>QVE0_TANMATUMEI</t>
  </si>
  <si>
    <t>QVE0_KYOUTOUZAIKBN</t>
  </si>
  <si>
    <t>QVE0_KIGYOUCD</t>
  </si>
  <si>
    <t>QVE0_JIGYOUBUCD</t>
  </si>
  <si>
    <t>QVE0_KYOUMISECD</t>
  </si>
  <si>
    <t>QVE0_TANTOUSHACD</t>
  </si>
  <si>
    <t>QVE0_SYSTEMKBN</t>
  </si>
  <si>
    <t>QVE0_SUBSYSTEMKBN</t>
  </si>
  <si>
    <t>QVE0_PROCESSKBN</t>
  </si>
  <si>
    <t>QVE0_PROCESSNO</t>
  </si>
  <si>
    <t>QVE0_PROGRAMNO</t>
  </si>
  <si>
    <t>QVE0_MODULENO</t>
  </si>
  <si>
    <t>QVE0_KYOUSHORIKBN</t>
  </si>
  <si>
    <t>QVE0_KYOUSHORIYMD</t>
  </si>
  <si>
    <t>QVE0_YOUBI</t>
  </si>
  <si>
    <t>QVE0_KYOUSHORITIME</t>
  </si>
  <si>
    <t>QVE0_LOGSHUBETU</t>
  </si>
  <si>
    <t>QVE0_SSUBSYSTEMKBN</t>
  </si>
  <si>
    <t>QVE0_SHORINO</t>
  </si>
  <si>
    <t>QVE0_MISECD</t>
  </si>
  <si>
    <t>QVE0_58KBN</t>
  </si>
  <si>
    <t>QVE0_KAIINNO</t>
  </si>
  <si>
    <t>QVE0_SHIMEI</t>
  </si>
  <si>
    <t>QVE0_NYUKINYMD</t>
  </si>
  <si>
    <t>QVE0_FURIKAEKNG</t>
  </si>
  <si>
    <t>QVE0_IDOMISEIRIKNG</t>
  </si>
  <si>
    <t>QVE0_IDOTEIJIHENKNG</t>
  </si>
  <si>
    <t>QVE0_IDOSHIKYHENKNG</t>
  </si>
  <si>
    <t>QVE0_IDOTOMEOKIKNG</t>
  </si>
  <si>
    <t>QVE0_IDOHENMISEIRIKNG</t>
  </si>
  <si>
    <t>QVE0_IDOHENTEIJHENKNG</t>
  </si>
  <si>
    <t>QVE0_IDOHENSIKYHENKNG</t>
  </si>
  <si>
    <t>QVE0_KEKMISEIRIKNG</t>
  </si>
  <si>
    <t>QVE0_KEKTEIJIHENKNG</t>
  </si>
  <si>
    <t>QVE0_KEKSHIKYHENKNG</t>
  </si>
  <si>
    <t>QVE0_KEKTOMEOKIKNG</t>
  </si>
  <si>
    <t>QVE0_KEKHENMISEIRIKNG</t>
  </si>
  <si>
    <t>QVE0_KEKHENTEIJHENKNG</t>
  </si>
  <si>
    <t>QVE0_KEKHENSIKYHENKNG</t>
  </si>
  <si>
    <t>QVE0_HENKINYMD</t>
  </si>
  <si>
    <t>返品確認リストデータ</t>
    <phoneticPr fontId="6"/>
  </si>
  <si>
    <t>QVE2_RECLEN</t>
  </si>
  <si>
    <t>QVE2_YOBI</t>
  </si>
  <si>
    <t>QVE2_TANMATUMEI</t>
  </si>
  <si>
    <t>QVE2_KYOUTOUZAIKBN</t>
  </si>
  <si>
    <t>QVE2_KIGYOUCD</t>
  </si>
  <si>
    <t>QVE2_JIGYOUBUCD</t>
  </si>
  <si>
    <t>QVE2_KYOUMISECD</t>
  </si>
  <si>
    <t>QVE2_TANTOUSHACD</t>
  </si>
  <si>
    <t>QVE2_SYSTEMKBN</t>
  </si>
  <si>
    <t>QVE2_SUBSYSTEMKBN</t>
  </si>
  <si>
    <t>QVE2_PROCESSKBN</t>
  </si>
  <si>
    <t>QVE2_PROCESSNO</t>
  </si>
  <si>
    <t>QVE2_PROGRAMNO</t>
  </si>
  <si>
    <t>QVE2_MODULENO</t>
  </si>
  <si>
    <t>QVE2_KYOUSHORIKBN</t>
  </si>
  <si>
    <t>QVE2_KYOUSHORIYMD</t>
  </si>
  <si>
    <t>QVE2_YOUBI</t>
  </si>
  <si>
    <t>QVE2_KYOUSHORITIME</t>
  </si>
  <si>
    <t>QVE2_LOGSHUBETU</t>
  </si>
  <si>
    <t>QVE2_SSUBSYSTEMKBN</t>
  </si>
  <si>
    <t>QVE2_SHORINO</t>
  </si>
  <si>
    <t>QVE2_MISECD</t>
  </si>
  <si>
    <t>QVE2_58KBN</t>
  </si>
  <si>
    <t>QVE2_NAIBUKAIINNO</t>
  </si>
  <si>
    <t>QVE2_TORIHIKINO</t>
  </si>
  <si>
    <t>QVE2_KAMEITENNO</t>
  </si>
  <si>
    <t>QVE2_TANTOUCD</t>
  </si>
  <si>
    <t>QVE2_KAIINNO</t>
  </si>
  <si>
    <t>QVE2_SHIMEI</t>
  </si>
  <si>
    <t>QVE2_SHORIKBN</t>
  </si>
  <si>
    <t>QVE2_NYURYOKUROUTE</t>
  </si>
  <si>
    <t>QVE2_HENPINATOKNG</t>
  </si>
  <si>
    <t>QVE2_ATAMAKNG</t>
  </si>
  <si>
    <t>QVE2_AZUKARIKNG</t>
  </si>
  <si>
    <t>QVE2_HPNRIYOUYMD</t>
  </si>
  <si>
    <t>QVE2_HPNKEIJOUYMD</t>
  </si>
  <si>
    <t>QVE2_HPNDENSHUBETU</t>
  </si>
  <si>
    <t>QVE2_HPNDENNO</t>
  </si>
  <si>
    <t>QVE2_HPNSHIHARAI</t>
  </si>
  <si>
    <t>QVE2_HPNKNG</t>
  </si>
  <si>
    <t>QVE2_MTORIYOUYMD</t>
  </si>
  <si>
    <t>QVE2_MTOKEIJOUYMD</t>
  </si>
  <si>
    <t>QVE2_MTODENSHUBETU</t>
  </si>
  <si>
    <t>QVE2_MTODENNO</t>
  </si>
  <si>
    <t>QVE2_MTOSHIHARAI</t>
  </si>
  <si>
    <t>QVE2_MTOKNG</t>
  </si>
  <si>
    <t>返品消し込み未処理リストデータ</t>
    <phoneticPr fontId="6"/>
  </si>
  <si>
    <t>QVE3_RECLEN</t>
  </si>
  <si>
    <t>QVE3_YOBI</t>
  </si>
  <si>
    <t>QVE3_TANMATUMEI</t>
  </si>
  <si>
    <t>QVE3_KYOUTOUZAIKBN</t>
  </si>
  <si>
    <t>QVE3_KIGYOUCD</t>
  </si>
  <si>
    <t>QVE3_JIGYOUBUCD</t>
  </si>
  <si>
    <t>QVE3_KYOUMISECD</t>
  </si>
  <si>
    <t>QVE3_TANTOUSHACD</t>
  </si>
  <si>
    <t>QVE3_SYSTEMKBN</t>
  </si>
  <si>
    <t>QVE3_SUBSYSTEMKBN</t>
  </si>
  <si>
    <t>QVE3_PROCESSKBN</t>
  </si>
  <si>
    <t>QVE3_PROCESSNO</t>
  </si>
  <si>
    <t>QVE3_PROGRAMNO</t>
  </si>
  <si>
    <t>QVE3_MODULENO</t>
  </si>
  <si>
    <t>QVE3_KYOUSHORIKBN</t>
  </si>
  <si>
    <t>QVE3_KYOUSHORIYMD</t>
  </si>
  <si>
    <t>QVE3_YOUBI</t>
  </si>
  <si>
    <t>QVE3_KYOUSHORITIME</t>
  </si>
  <si>
    <t>QVE3_LOGSHUBETU</t>
  </si>
  <si>
    <t>QVE3_SSUBSYSTEMKBN</t>
  </si>
  <si>
    <t>QVE3_SHORINO</t>
  </si>
  <si>
    <t>QVE3_MISECD</t>
  </si>
  <si>
    <t>QVE3_58KBN</t>
  </si>
  <si>
    <t>QVE3_NAIBUKAIINNO</t>
  </si>
  <si>
    <t>QVE3_TORIHIKINO</t>
  </si>
  <si>
    <t>QVE3_KAMEITENNO</t>
  </si>
  <si>
    <t>QVE3_KAIINNO</t>
  </si>
  <si>
    <t>QVE3_SHIMEI</t>
  </si>
  <si>
    <t>QVE3_NYURYOKUROUTE</t>
  </si>
  <si>
    <t>QVE3_HPNRIYOUYMD</t>
  </si>
  <si>
    <t>QVE3_HPNKEIJOUYMD</t>
  </si>
  <si>
    <t>QVE3_HPNDENSHUBETU</t>
  </si>
  <si>
    <t>QVE3_HPNDENNO</t>
  </si>
  <si>
    <t>QVE3_HPNSHIHARAI</t>
  </si>
  <si>
    <t>QVE3_HPNHINMEI</t>
  </si>
  <si>
    <t>QVE3_HPNKNG</t>
  </si>
  <si>
    <t>入金相殺結果リストデータ</t>
    <phoneticPr fontId="6"/>
  </si>
  <si>
    <t>QVE4_RECLEN</t>
  </si>
  <si>
    <t>QVE4_YOBI</t>
  </si>
  <si>
    <t>QVE4_TANMATUMEI</t>
  </si>
  <si>
    <t>QVE4_KYOUTOUZAIKBN</t>
  </si>
  <si>
    <t>QVE4_KIGYOUCD</t>
  </si>
  <si>
    <t>QVE4_JIGYOUBUCD</t>
  </si>
  <si>
    <t>QVE4_KYOUMISECD</t>
  </si>
  <si>
    <t>QVE4_TANTOUSHACD</t>
  </si>
  <si>
    <t>QVE4_SYSTEMKBN</t>
  </si>
  <si>
    <t>QVE4_SUBSYSTEMKBN</t>
  </si>
  <si>
    <t>QVE4_PROCESSKBN</t>
  </si>
  <si>
    <t>QVE4_PROCESSNO</t>
  </si>
  <si>
    <t>QVE4_PROGRAMNO</t>
  </si>
  <si>
    <t>QVE4_MODULENO</t>
  </si>
  <si>
    <t>QVE4_KYOUSHORIKBN</t>
  </si>
  <si>
    <t>QVE4_KYOUSHORIYMD</t>
  </si>
  <si>
    <t>QVE4_YOUBI</t>
  </si>
  <si>
    <t>QVE4_KYOUSHORITIME</t>
  </si>
  <si>
    <t>QVE4_LOGSHUBETU</t>
  </si>
  <si>
    <t>QVE4_SSUBSYSTEMKBN</t>
  </si>
  <si>
    <t>QVE4_SHORINO</t>
  </si>
  <si>
    <t>QVE4_MISECD</t>
  </si>
  <si>
    <t>QVE4_58KBN</t>
  </si>
  <si>
    <t>QVE4_KAIINNO</t>
  </si>
  <si>
    <t>QVE4_SHIMEI</t>
  </si>
  <si>
    <t>QVE4_NYUKINYMD</t>
  </si>
  <si>
    <t>QVE4_NYUKINKEIJOUYMD</t>
  </si>
  <si>
    <t>QVE4_NYUKINSOUSAIKNG</t>
  </si>
  <si>
    <t>QVE4_SOUSAICD</t>
  </si>
  <si>
    <t>QVE4_SOUSAICDMEI</t>
  </si>
  <si>
    <t>請求留置指示者データ</t>
    <phoneticPr fontId="6"/>
  </si>
  <si>
    <t>QVE5_RECLEN</t>
  </si>
  <si>
    <t>QVE5_YOBI</t>
  </si>
  <si>
    <t>QVE5_TANMATUMEI</t>
  </si>
  <si>
    <t>QVE5_KYOUTOUZAIKBN</t>
  </si>
  <si>
    <t>QVE5_KIGYOUCD</t>
  </si>
  <si>
    <t>QVE5_JIGYOUBUCD</t>
  </si>
  <si>
    <t>QVE5_KYOUMISECD</t>
  </si>
  <si>
    <t>QVE5_TANTOUSHACD</t>
  </si>
  <si>
    <t>QVE5_SYSTEMKBN</t>
  </si>
  <si>
    <t>QVE5_SUBSYSTEMKBN</t>
  </si>
  <si>
    <t>QVE5_PROCESSKBN</t>
  </si>
  <si>
    <t>QVE5_PROCESSNO</t>
  </si>
  <si>
    <t>QVE5_PROGRAMNO</t>
  </si>
  <si>
    <t>QVE5_MODULENO</t>
  </si>
  <si>
    <t>QVE5_KYOUSHORIKBN</t>
  </si>
  <si>
    <t>QVE5_KYOUSHORIYMD</t>
  </si>
  <si>
    <t>QVE5_YOUBI</t>
  </si>
  <si>
    <t>QVE5_KYOUSHORITIME</t>
  </si>
  <si>
    <t>QVE5_LOGSHUBETU</t>
  </si>
  <si>
    <t>QVE5_SSUBSYSTEMKBN</t>
  </si>
  <si>
    <t>QVE5_SHORINO</t>
  </si>
  <si>
    <t>QVE5_ENTRYKEY1</t>
  </si>
  <si>
    <t>QVE5_ENTRYKEY2</t>
  </si>
  <si>
    <t>QVE5_ENTRYKEY3</t>
  </si>
  <si>
    <t>QVE5_KAIINNO</t>
  </si>
  <si>
    <t>QVE5_SHIMEI</t>
  </si>
  <si>
    <t>QVE5_58KBN</t>
  </si>
  <si>
    <t>QVE5_58KBNMEI</t>
  </si>
  <si>
    <t>QVE5_KANRITEN</t>
  </si>
  <si>
    <t>QVE5_TANTOUTEN</t>
  </si>
  <si>
    <t>QVE5_SIJIKBN1</t>
  </si>
  <si>
    <t>QVE5_RIYUU1</t>
  </si>
  <si>
    <t>QVE5_KIGENYM1</t>
  </si>
  <si>
    <t>QVE5_SIJIYMD1</t>
  </si>
  <si>
    <t>QVE5_SIJIKBN2</t>
  </si>
  <si>
    <t>QVE5_RIYUU2</t>
  </si>
  <si>
    <t>QVE5_KIGENYM2</t>
  </si>
  <si>
    <t>QVE5_SIJIYMD2</t>
  </si>
  <si>
    <t>QVE5_SIJIKBN3</t>
  </si>
  <si>
    <t>QVE5_RIYUU3</t>
  </si>
  <si>
    <t>QVE5_KIGENYM3</t>
  </si>
  <si>
    <t>QVE5_SIJIYMD3</t>
  </si>
  <si>
    <t>QVE5_SIJIKBN4</t>
  </si>
  <si>
    <t>QVE5_RIYUU4</t>
  </si>
  <si>
    <t>QVE5_KIGENYM4</t>
  </si>
  <si>
    <t>QVE5_SIJIYMD4</t>
  </si>
  <si>
    <t>QVE5_SIJIKBN5</t>
  </si>
  <si>
    <t>QVE5_RIYUU5</t>
  </si>
  <si>
    <t>QVE5_KIGENYM5</t>
  </si>
  <si>
    <t>QVE5_SIJIYMD5</t>
  </si>
  <si>
    <t>QVE5_HOSTKEKKA</t>
  </si>
  <si>
    <t>自振上乗指示者データ</t>
    <phoneticPr fontId="6"/>
  </si>
  <si>
    <t>QVE6_RECLEN</t>
  </si>
  <si>
    <t>QVE6_YOBI</t>
  </si>
  <si>
    <t>QVE6_TANMATUMEI</t>
  </si>
  <si>
    <t>QVE6_KYOUTOUZAIKBN</t>
  </si>
  <si>
    <t>QVE6_KIGYOUCD</t>
  </si>
  <si>
    <t>QVE6_JIGYOUBUCD</t>
  </si>
  <si>
    <t>QVE6_KYOUMISECD</t>
  </si>
  <si>
    <t>QVE6_TANTOUSHACD</t>
  </si>
  <si>
    <t>QVE6_SYSTEMKBN</t>
  </si>
  <si>
    <t>QVE6_SUBSYSTEMKBN</t>
  </si>
  <si>
    <t>QVE6_PROCESSKBN</t>
  </si>
  <si>
    <t>QVE6_PROCESSNO</t>
  </si>
  <si>
    <t>QVE6_PROGRAMNO</t>
  </si>
  <si>
    <t>QVE6_MODULENO</t>
  </si>
  <si>
    <t>QVE6_KYOUSHORIKBN</t>
  </si>
  <si>
    <t>QVE6_KYOUSHORIYMD</t>
  </si>
  <si>
    <t>QVE6_YOUBI</t>
  </si>
  <si>
    <t>QVE6_KYOUSHORITIME</t>
  </si>
  <si>
    <t>QVE6_LOGSHUBETU</t>
  </si>
  <si>
    <t>QVE6_SSUBSYSTEMKBN</t>
  </si>
  <si>
    <t>QVE6_SHORINO</t>
  </si>
  <si>
    <t>QVE6_ENTKIGYOCD</t>
  </si>
  <si>
    <t>QVE6_ENTSUBRANGEKEY</t>
  </si>
  <si>
    <t>QVE6_ENTNAIBUKAIINNO</t>
  </si>
  <si>
    <t>QVE6_KZKKAIINNO</t>
  </si>
  <si>
    <t>QVE6_KZKSHIMEI</t>
  </si>
  <si>
    <t>QVE6_KZK58KBN</t>
  </si>
  <si>
    <t>QVE6_KZKKANRITENCD</t>
  </si>
  <si>
    <t>QVE6_KZKTANTOTENCD</t>
  </si>
  <si>
    <t>QVE6_JKZITAKUSHACD</t>
  </si>
  <si>
    <t>QVE6_JKZGINKOUCD</t>
  </si>
  <si>
    <t>QVE6_JKZGINKOUMEI</t>
  </si>
  <si>
    <t>QVE6_JKZSHITENCD</t>
  </si>
  <si>
    <t>QVE6_JKZSHITENMEI</t>
  </si>
  <si>
    <t>QVE6_JKZYOKINSHUMKMEI</t>
  </si>
  <si>
    <t>QVE6_JKZKOUZANO</t>
  </si>
  <si>
    <t>QVE6_JKZKOUZAMEIGI</t>
  </si>
  <si>
    <t>QVE6_ZDKKISEIKYUZAN</t>
  </si>
  <si>
    <t>QVE6_SJIKBN</t>
  </si>
  <si>
    <t>QVE6_SJIYMD</t>
  </si>
  <si>
    <t>残一括請求指示者データ</t>
    <phoneticPr fontId="6"/>
  </si>
  <si>
    <t>QVE7_RECLEN</t>
  </si>
  <si>
    <t>QVE7_YOBI</t>
  </si>
  <si>
    <t>QVE7_TANMATUMEI</t>
  </si>
  <si>
    <t>QVE7_KYOUTOUZAIKBN</t>
  </si>
  <si>
    <t>QVE7_KIGYOUCD</t>
  </si>
  <si>
    <t>QVE7_JIGYOUBUCD</t>
  </si>
  <si>
    <t>QVE7_KYOUMISECD</t>
  </si>
  <si>
    <t>QVE7_TANTOUSHACD</t>
  </si>
  <si>
    <t>QVE7_SYSTEMKBN</t>
  </si>
  <si>
    <t>QVE7_SUBSYSTEMKBN</t>
  </si>
  <si>
    <t>QVE7_PROCESSKBN</t>
  </si>
  <si>
    <t>QVE7_PROCESSNO</t>
  </si>
  <si>
    <t>QVE7_PROGRAMNO</t>
  </si>
  <si>
    <t>QVE7_MODULENO</t>
  </si>
  <si>
    <t>QVE7_KYOUSHORIKBN</t>
  </si>
  <si>
    <t>QVE7_KYOUSHORIYMD</t>
  </si>
  <si>
    <t>QVE7_YOUBI</t>
  </si>
  <si>
    <t>QVE7_KYOUSHORITIME</t>
  </si>
  <si>
    <t>QVE7_LOGSHUBETU</t>
  </si>
  <si>
    <t>QVE7_SSUBSYSTEMKBN</t>
  </si>
  <si>
    <t>QVE7_SHORINO</t>
  </si>
  <si>
    <t>QVE7_ENTKIGYOCD</t>
  </si>
  <si>
    <t>QVE7_ENTSUBRANGEKEY</t>
  </si>
  <si>
    <t>QVE7_ENTNAIBUKAIINNO</t>
  </si>
  <si>
    <t>QVE7_KZKKAIINNO</t>
  </si>
  <si>
    <t>QVE7_KZKSHIMEI</t>
  </si>
  <si>
    <t>QVE7_KZK58KBN</t>
  </si>
  <si>
    <t>QVE7_KZK58KBNMEI</t>
  </si>
  <si>
    <t>QVE7_KZKKANRITENCD</t>
  </si>
  <si>
    <t>QVE7_KZKSEIKYUUMU</t>
  </si>
  <si>
    <t>QVE7_SJIKBN</t>
  </si>
  <si>
    <t>QVE7_SJIKBNMEI</t>
  </si>
  <si>
    <t>QVE7_SJISEIKYUYM</t>
  </si>
  <si>
    <t>QVE7_SJITECHOKYUKBN</t>
  </si>
  <si>
    <t>QVE7_SJITECHOKYUMEI</t>
  </si>
  <si>
    <t>QVE7_SJIYMD</t>
  </si>
  <si>
    <t>月分ずらしプルーフリストデータ</t>
    <phoneticPr fontId="6"/>
  </si>
  <si>
    <t>QVE8_RECLEN</t>
  </si>
  <si>
    <t>QVE8_YOBI</t>
  </si>
  <si>
    <t>QVE8_TANMATUMEI</t>
  </si>
  <si>
    <t>QVE8_KYOUTOUZAIKBN</t>
  </si>
  <si>
    <t>QVE8_KIGYOUCD</t>
  </si>
  <si>
    <t>QVE8_JIGYOUBUCD</t>
  </si>
  <si>
    <t>QVE8_KYOUMISECD</t>
  </si>
  <si>
    <t>QVE8_TANTOUSHACD</t>
  </si>
  <si>
    <t>QVE8_SYSTEMKBN</t>
  </si>
  <si>
    <t>QVE8_SUBSYSTEMKBN</t>
  </si>
  <si>
    <t>QVE8_PROCESSKBN</t>
  </si>
  <si>
    <t>QVE8_PROCESSNO</t>
  </si>
  <si>
    <t>QVE8_PROGRAMNO</t>
  </si>
  <si>
    <t>QVE8_MODULENO</t>
  </si>
  <si>
    <t>QVE8_KYOUSHORIKBN</t>
  </si>
  <si>
    <t>QVE8_KYOUSHORIYMD</t>
  </si>
  <si>
    <t>QVE8_YOUBI</t>
  </si>
  <si>
    <t>QVE8_KYOUSHORITIME</t>
  </si>
  <si>
    <t>QVE8_LOGSHUBETU</t>
  </si>
  <si>
    <t>QVE8_SSUBSYSTEMKBN</t>
  </si>
  <si>
    <t>QVE8_SHORINO</t>
  </si>
  <si>
    <t>QVE8_MISE</t>
  </si>
  <si>
    <t>QVE8_58KBN</t>
  </si>
  <si>
    <t>QVE8_KAIINNO</t>
  </si>
  <si>
    <t>QVE8_SHIMEI</t>
  </si>
  <si>
    <t>QVE8_TORIHIKINO</t>
  </si>
  <si>
    <t>QVE8_GNO</t>
  </si>
  <si>
    <t>QVE8_KAITEN</t>
  </si>
  <si>
    <t>QVE8_KAIYMD</t>
  </si>
  <si>
    <t>QVE8_HINMEI</t>
  </si>
  <si>
    <t>QVE8_KEIJOUYMD</t>
  </si>
  <si>
    <t>QVE8_RIYOUKNG</t>
  </si>
  <si>
    <t>QVE8_KAISU</t>
  </si>
  <si>
    <t>QVE8_MAEKNG</t>
  </si>
  <si>
    <t>QVE8_MAEKAISIYM</t>
  </si>
  <si>
    <t>QVE8_MAEOWARIYM</t>
  </si>
  <si>
    <t>QVE8_MAESEIKYU</t>
  </si>
  <si>
    <t>QVE8_MAEJUUTOU</t>
  </si>
  <si>
    <t>QVE8_MAENSEIKYU</t>
  </si>
  <si>
    <t>QVE8_ATOKAISIYM</t>
  </si>
  <si>
    <t>QVE8_ATOOWARIYM</t>
  </si>
  <si>
    <t>QVE8_ATOSEIKYU</t>
  </si>
  <si>
    <t>QVE8_ATOJUUTOU</t>
  </si>
  <si>
    <t>QVE8_ATONSEIKYU</t>
  </si>
  <si>
    <t>QVE8_TANTOU</t>
  </si>
  <si>
    <t>QVE8_DENNO</t>
  </si>
  <si>
    <t>赤黒非表示追加プルーフリストデータ</t>
    <phoneticPr fontId="6"/>
  </si>
  <si>
    <t>QVE9_RECLEN</t>
  </si>
  <si>
    <t>QVE9_YOBI</t>
  </si>
  <si>
    <t>QVE9_TANMATUMEI</t>
  </si>
  <si>
    <t>QVE9_KYOUTOUZAIKBN</t>
  </si>
  <si>
    <t>QVE9_KIGYOUCD</t>
  </si>
  <si>
    <t>QVE9_JIGYOUBUCD</t>
  </si>
  <si>
    <t>QVE9_KYOUMISECD</t>
  </si>
  <si>
    <t>QVE9_TANTOUSHACD</t>
  </si>
  <si>
    <t>QVE9_SYSTEMKBN</t>
  </si>
  <si>
    <t>QVE9_SUBSYSTEMKBN</t>
  </si>
  <si>
    <t>QVE9_PROCESSKBN</t>
  </si>
  <si>
    <t>QVE9_PROCESSNO</t>
  </si>
  <si>
    <t>QVE9_PROGRAMNO</t>
  </si>
  <si>
    <t>QVE9_MODULENO</t>
  </si>
  <si>
    <t>QVE9_KYOUSHORIKBN</t>
  </si>
  <si>
    <t>QVE9_KYOUSHORIYMD</t>
  </si>
  <si>
    <t>QVE9_YOUBI</t>
  </si>
  <si>
    <t>QVE9_KYOUSHORITIME</t>
  </si>
  <si>
    <t>QVE9_LOGSHUBETU</t>
  </si>
  <si>
    <t>QVE9_SSUBSYSTEMKBN</t>
  </si>
  <si>
    <t>QVE9_SHORINO</t>
  </si>
  <si>
    <t>QVE9_MISE</t>
  </si>
  <si>
    <t>QVE9_58KBN</t>
  </si>
  <si>
    <t>QVE9_KAIINNO</t>
  </si>
  <si>
    <t>QVE9_SHIMEI</t>
  </si>
  <si>
    <t>QVE9_SHIHARAI</t>
  </si>
  <si>
    <t>QVE9_TANTOUCD</t>
  </si>
  <si>
    <t>QVE9_SIJIKBN</t>
  </si>
  <si>
    <t>QVE9_TORIHIKINO</t>
  </si>
  <si>
    <t>QVE9_HASSEITEN</t>
  </si>
  <si>
    <t>QVE9_SHUBETU</t>
  </si>
  <si>
    <t>QVE9_DENNO</t>
  </si>
  <si>
    <t>QVE9_KEIJOUYMD</t>
  </si>
  <si>
    <t>QVE9_RIYOUYMD</t>
  </si>
  <si>
    <t>QVE9_HINMEI</t>
  </si>
  <si>
    <t>QVE9_RIYOUKNG</t>
  </si>
  <si>
    <t>職員月賦天引修正ログデータ</t>
    <phoneticPr fontId="6"/>
  </si>
  <si>
    <t>QVEA_RECLEN</t>
  </si>
  <si>
    <t>QVEA_YOBI</t>
  </si>
  <si>
    <t>QVEA_TANMATUMEI</t>
  </si>
  <si>
    <t>QVEA_KYOUTOUZAIKBN</t>
  </si>
  <si>
    <t>QVEA_KIGYOUCD</t>
  </si>
  <si>
    <t>QVEA_JIGYOUBUCD</t>
  </si>
  <si>
    <t>QVEA_KYOUMISECD</t>
  </si>
  <si>
    <t>QVEA_TANTOUSHACD</t>
  </si>
  <si>
    <t>QVEA_SYSTEMKBN</t>
  </si>
  <si>
    <t>QVEA_SUBSYSTEMKBN</t>
  </si>
  <si>
    <t>QVEA_PROCESSKBN</t>
  </si>
  <si>
    <t>QVEA_PROCESSNO</t>
  </si>
  <si>
    <t>QVEA_PROGRAMNO</t>
  </si>
  <si>
    <t>QVEA_MODULENO</t>
  </si>
  <si>
    <t>QVEA_KYOUSHORIKBN</t>
  </si>
  <si>
    <t>QVEA_KYOUSHORIYMD</t>
  </si>
  <si>
    <t>QVEA_YOUBI</t>
  </si>
  <si>
    <t>QVEA_KYOUSHORITIME</t>
  </si>
  <si>
    <t>QVEA_LOGSHUBETU</t>
  </si>
  <si>
    <t>QVEA_SSUBSYSTEMKBN</t>
  </si>
  <si>
    <t>QVEA_SHORINO</t>
  </si>
  <si>
    <t>QVEA_KAIINNO</t>
  </si>
  <si>
    <t>QVEA_SHIMEI</t>
  </si>
  <si>
    <t>QVEA_SHOZOKUTEN</t>
  </si>
  <si>
    <t>QVEA_BUMONCD</t>
  </si>
  <si>
    <t>QVEA_YOTEIKNG</t>
  </si>
  <si>
    <t>QVEA_TENBIKIKNG</t>
  </si>
  <si>
    <t>QVEA_SHUSEIYMD</t>
  </si>
  <si>
    <t>QVEA_YOBIKNG</t>
  </si>
  <si>
    <t>依頼返却ログデータ</t>
    <phoneticPr fontId="6"/>
  </si>
  <si>
    <t>QVEB_RECLEN</t>
  </si>
  <si>
    <t>QVEB_YOBI</t>
  </si>
  <si>
    <t>QVEB_TANMATUMEI</t>
  </si>
  <si>
    <t>QVEB_KYOUTOUZAIKBN</t>
  </si>
  <si>
    <t>QVEB_KIGYOUCD</t>
  </si>
  <si>
    <t>QVEB_JIGYOUBUCD</t>
  </si>
  <si>
    <t>QVEB_KYOUMISECD</t>
  </si>
  <si>
    <t>QVEB_TANTOUSHACD</t>
  </si>
  <si>
    <t>QVEB_SYSTEMKBN</t>
  </si>
  <si>
    <t>QVEB_SUBSYSTEMKBN</t>
  </si>
  <si>
    <t>QVEB_PROCESSKBN</t>
  </si>
  <si>
    <t>QVEB_PROCESSNO</t>
  </si>
  <si>
    <t>QVEB_PROGRAMNO</t>
  </si>
  <si>
    <t>QVEB_MODULENO</t>
  </si>
  <si>
    <t>QVEB_KYOUSHORIKBN</t>
  </si>
  <si>
    <t>QVEB_KYOUSHORIYMD</t>
  </si>
  <si>
    <t>QVEB_YOUBI</t>
  </si>
  <si>
    <t>QVEB_KYOUSHORITIME</t>
  </si>
  <si>
    <t>QVEB_LOGSHUBETU</t>
  </si>
  <si>
    <t>QVEB_SSUBSYSTEMKBN</t>
  </si>
  <si>
    <t>QVEB_SHORINO</t>
  </si>
  <si>
    <t>QVEB_KAIINNO</t>
  </si>
  <si>
    <t>QVEB_SHIMEI</t>
  </si>
  <si>
    <t>QVEB_SIJIKBN</t>
  </si>
  <si>
    <t>QVEB_KANRITEN</t>
  </si>
  <si>
    <t>QVEB_ITAKUTEN</t>
  </si>
  <si>
    <t>QVEB_ITAKUSYACD</t>
  </si>
  <si>
    <t>QVEB_GIKOUCD</t>
  </si>
  <si>
    <t>QVEB_GINKOUMEI</t>
  </si>
  <si>
    <t>QVEB_SITENCD</t>
  </si>
  <si>
    <t>QVEB_SITENMEI</t>
  </si>
  <si>
    <t>QVEB_SHUMOKU</t>
  </si>
  <si>
    <t>QVEB_SHUMOKUMEI</t>
  </si>
  <si>
    <t>QVEB_KOUZANO</t>
  </si>
  <si>
    <t>QVEB_KOUZAMEI</t>
  </si>
  <si>
    <t>QVEB_JIFURIKNG</t>
  </si>
  <si>
    <t>QVEB_RIYUUCD</t>
  </si>
  <si>
    <t>QVEB_RIYUUMEI</t>
  </si>
  <si>
    <t>QVEB_SIJIYMD</t>
  </si>
  <si>
    <t>QVEB_TUUTIYMD</t>
  </si>
  <si>
    <t>自振データ修正ログデータ(入力）</t>
    <phoneticPr fontId="6"/>
  </si>
  <si>
    <t>QVEC_RECLEN</t>
  </si>
  <si>
    <t>QVEC_YOBI</t>
  </si>
  <si>
    <t>QVEC_TANMATUMEI</t>
  </si>
  <si>
    <t>QVEC_KYOUTOUZAIKBN</t>
  </si>
  <si>
    <t>QVEC_KIGYOUCD</t>
  </si>
  <si>
    <t>QVEC_JIGYOUBUCD</t>
  </si>
  <si>
    <t>QVEC_KYOUMISECD</t>
  </si>
  <si>
    <t>QVEC_TANTOUSHACD</t>
  </si>
  <si>
    <t>QVEC_SYSTEMKBN</t>
  </si>
  <si>
    <t>QVEC_SUBSYSTEMKBN</t>
  </si>
  <si>
    <t>QVEC_PROCESSKBN</t>
  </si>
  <si>
    <t>QVEC_PROCESSNO</t>
  </si>
  <si>
    <t>QVEC_PROGRAMNO</t>
  </si>
  <si>
    <t>QVEC_MODULENO</t>
  </si>
  <si>
    <t>QVEC_KYOUSHORIKBN</t>
  </si>
  <si>
    <t>QVEC_KYOUSHORIYMD</t>
  </si>
  <si>
    <t>QVEC_YOUBI</t>
  </si>
  <si>
    <t>QVEC_KYOUSHORITIME</t>
  </si>
  <si>
    <t>QVEC_LOGSHUBETU</t>
  </si>
  <si>
    <t>QVEC_SSUBSYSTEMKBN</t>
  </si>
  <si>
    <t>QVEC_SHORINO</t>
  </si>
  <si>
    <t>QVEC_ENTRYKEY1</t>
  </si>
  <si>
    <t>QVEC_ENTRYKEY2</t>
  </si>
  <si>
    <t>QVEC_ENTRYKEY3</t>
  </si>
  <si>
    <t>QVEC_SHUBETUMEI</t>
  </si>
  <si>
    <t>QVEC_KAIINNO</t>
  </si>
  <si>
    <t>QVEC_SHIMEI</t>
  </si>
  <si>
    <t>QVEC_SIJIYMD</t>
  </si>
  <si>
    <t>QVEC_ITAKUSYACD</t>
  </si>
  <si>
    <t>QVEC_ITAKUTEN</t>
  </si>
  <si>
    <t>QVEC_GIKOUCD</t>
  </si>
  <si>
    <t>QVEC_GINKOUMEI</t>
  </si>
  <si>
    <t>QVEC_SITENCD</t>
  </si>
  <si>
    <t>QVEC_SITENMEI</t>
  </si>
  <si>
    <t>QVEC_SHUMOKU</t>
  </si>
  <si>
    <t>QVEC_SHUMOKUMEI</t>
  </si>
  <si>
    <t>QVEC_KOUZANO</t>
  </si>
  <si>
    <t>QVEC_KOUZAMEI</t>
  </si>
  <si>
    <t>QVEC_SEIKYUYMD</t>
  </si>
  <si>
    <t>QVEC_MISHUSTS</t>
  </si>
  <si>
    <t>QVEC_SHIHARAI1</t>
  </si>
  <si>
    <t>QVEC_SEIKYUKNG1</t>
  </si>
  <si>
    <t>QVEC_SHUSEIKNG1</t>
  </si>
  <si>
    <t>QVEC_IRAIKNG1</t>
  </si>
  <si>
    <t>QVEC_SHIHARAI2</t>
  </si>
  <si>
    <t>QVEC_SEIKYUKNG2</t>
  </si>
  <si>
    <t>QVEC_SHUSEIKNG2</t>
  </si>
  <si>
    <t>QVEC_IRAIKNG2</t>
  </si>
  <si>
    <t>QVEC_SHIHARAI3</t>
  </si>
  <si>
    <t>QVEC_SEIKYUKNG3</t>
  </si>
  <si>
    <t>QVEC_SHUSEIKNG3</t>
  </si>
  <si>
    <t>QVEC_IRAIKNG3</t>
  </si>
  <si>
    <t>QVEC_SHIHARAI4</t>
  </si>
  <si>
    <t>QVEC_SEIKYUKNG4</t>
  </si>
  <si>
    <t>QVEC_SHUSEIKNG4</t>
  </si>
  <si>
    <t>QVEC_IRAIKNG4</t>
  </si>
  <si>
    <t>QVEC_SHIHARAI5</t>
  </si>
  <si>
    <t>QVEC_SEIKYUKNG5</t>
  </si>
  <si>
    <t>QVEC_SHUSEIKNG5</t>
  </si>
  <si>
    <t>QVEC_IRAIKNG5</t>
  </si>
  <si>
    <t>QVEC_SHIHARAI6</t>
  </si>
  <si>
    <t>QVEC_SEIKYUKNG6</t>
  </si>
  <si>
    <t>QVEC_SHUSEIKNG6</t>
  </si>
  <si>
    <t>QVEC_IRAIKNG6</t>
  </si>
  <si>
    <t>QVEC_SHIHARAI7</t>
  </si>
  <si>
    <t>QVEC_SEIKYUKNG7</t>
  </si>
  <si>
    <t>QVEC_SHUSEIKNG7</t>
  </si>
  <si>
    <t>QVEC_IRAIKNG7</t>
  </si>
  <si>
    <t>QVEC_SHIHARAI8</t>
  </si>
  <si>
    <t>QVEC_SEIKYUKNG8</t>
  </si>
  <si>
    <t>QVEC_SHUSEIKNG8</t>
  </si>
  <si>
    <t>QVEC_IRAIKNG8</t>
  </si>
  <si>
    <t>QVEC_ENTAICD</t>
  </si>
  <si>
    <t>QVEC_UMUFLG</t>
  </si>
  <si>
    <t>QVEC_CARDKBN</t>
  </si>
  <si>
    <t>他口座預り金結果リストデータ</t>
    <phoneticPr fontId="6"/>
  </si>
  <si>
    <t>QVED_RECLEN</t>
  </si>
  <si>
    <t>QVED_YOBI</t>
  </si>
  <si>
    <t>QVED_TANMATUMEI</t>
  </si>
  <si>
    <t>QVED_KYOUTOUZAIKBN</t>
  </si>
  <si>
    <t>QVED_KIGYOUCD</t>
  </si>
  <si>
    <t>QVED_JIGYOUBUCD</t>
  </si>
  <si>
    <t>QVED_KYOUMISECD</t>
  </si>
  <si>
    <t>QVED_TANTOUSHACD</t>
  </si>
  <si>
    <t>QVED_SYSTEMKBN</t>
  </si>
  <si>
    <t>QVED_SUBSYSTEMKBN</t>
  </si>
  <si>
    <t>QVED_PROCESSKBN</t>
  </si>
  <si>
    <t>QVED_PROCESSNO</t>
  </si>
  <si>
    <t>QVED_PROGRAMNO</t>
  </si>
  <si>
    <t>QVED_MODULENO</t>
  </si>
  <si>
    <t>QVED_KYOUSHORIKBN</t>
  </si>
  <si>
    <t>QVED_KYOUSHORIYMD</t>
  </si>
  <si>
    <t>QVED_YOUBI</t>
  </si>
  <si>
    <t>QVED_KYOUSHORITIME</t>
  </si>
  <si>
    <t>QVED_LOGSHUBETU</t>
  </si>
  <si>
    <t>QVED_SSUBSYSTEMKBN</t>
  </si>
  <si>
    <t>QVED_SHORINO</t>
  </si>
  <si>
    <t>QVED_MISECD</t>
  </si>
  <si>
    <t>QVED_58KBN</t>
  </si>
  <si>
    <t>QVED_GOKAIINNO</t>
  </si>
  <si>
    <t>QVED_GOKAIINMEI</t>
  </si>
  <si>
    <t>QVED_SEIKAIINNO</t>
  </si>
  <si>
    <t>QVED_SEIKAIINMEI</t>
  </si>
  <si>
    <t>QVED_NYUKINYMD</t>
  </si>
  <si>
    <t>QVED_TORIHIKINO</t>
  </si>
  <si>
    <t>QVED_FURIKNG</t>
  </si>
  <si>
    <t>返金登録依頼データ</t>
    <phoneticPr fontId="6"/>
  </si>
  <si>
    <t>QVEE_RECLEN</t>
  </si>
  <si>
    <t>QVEE_YOBI</t>
  </si>
  <si>
    <t>QVEE_TANMATUMEI</t>
  </si>
  <si>
    <t>QVEE_KYOUTOUZAIKBN</t>
  </si>
  <si>
    <t>QVEE_KIGYOUCD</t>
  </si>
  <si>
    <t>QVEE_JIGYOUBUCD</t>
  </si>
  <si>
    <t>QVEE_KYOUMISECD</t>
  </si>
  <si>
    <t>QVEE_TANTOUSHACD</t>
  </si>
  <si>
    <t>QVEE_SYSTEMKBN</t>
  </si>
  <si>
    <t>QVEE_SUBSYSTEMKBN</t>
  </si>
  <si>
    <t>QVEE_PROCESSKBN</t>
  </si>
  <si>
    <t>QVEE_PROCESSNO</t>
  </si>
  <si>
    <t>QVEE_PROGRAMNO</t>
  </si>
  <si>
    <t>QVEE_MODULENO</t>
  </si>
  <si>
    <t>QVEE_KYOUSHORIKBN</t>
  </si>
  <si>
    <t>QVEE_KYOUSHORIYMD</t>
  </si>
  <si>
    <t>QVEE_YOUBI</t>
  </si>
  <si>
    <t>QVEE_KYOUSHORITIME</t>
  </si>
  <si>
    <t>QVEE_LOGSHUBETU</t>
  </si>
  <si>
    <t>QVEE_SSUBSYSTEMKBN</t>
  </si>
  <si>
    <t>QVEE_SHORINO</t>
  </si>
  <si>
    <t>QVEE_NAIBUKAIINNO</t>
  </si>
  <si>
    <t>QVEE_KAIINNO</t>
  </si>
  <si>
    <t>QVEE_KAIINMEI</t>
  </si>
  <si>
    <t>QVEE_HENKINYMD</t>
  </si>
  <si>
    <t>QVEE_GIKOUCD</t>
  </si>
  <si>
    <t>QVEE_GINKOUMEI</t>
  </si>
  <si>
    <t>QVEE_SITENCD</t>
  </si>
  <si>
    <t>QVEE_SITENMEI</t>
  </si>
  <si>
    <t>QVEE_SHUMOKU</t>
  </si>
  <si>
    <t>QVEE_KOUZANO</t>
  </si>
  <si>
    <t>QVEE_KOUZAMEI</t>
  </si>
  <si>
    <t>QVEE_HENKINKNG</t>
  </si>
  <si>
    <t>QVEE_HENKINKBN</t>
  </si>
  <si>
    <t>賞与差引額修正ログデータ</t>
    <phoneticPr fontId="6"/>
  </si>
  <si>
    <t>QVEF_RECLEN</t>
  </si>
  <si>
    <t>QVEF_YOBI</t>
  </si>
  <si>
    <t>QVEF_TANMATUMEI</t>
  </si>
  <si>
    <t>QVEF_KYOUTOUZAIKBN</t>
  </si>
  <si>
    <t>QVEF_KIGYOUCD</t>
  </si>
  <si>
    <t>QVEF_JIGYOUBUCD</t>
  </si>
  <si>
    <t>QVEF_KYOUMISECD</t>
  </si>
  <si>
    <t>QVEF_TANTOUSHACD</t>
  </si>
  <si>
    <t>QVEF_SYSTEMKBN</t>
  </si>
  <si>
    <t>QVEF_SUBSYSTEMKBN</t>
  </si>
  <si>
    <t>QVEF_PROCESSKBN</t>
  </si>
  <si>
    <t>QVEF_PROCESSNO</t>
  </si>
  <si>
    <t>QVEF_PROGRAMNO</t>
  </si>
  <si>
    <t>QVEF_MODULENO</t>
  </si>
  <si>
    <t>QVEF_KYOUSHORIKBN</t>
  </si>
  <si>
    <t>QVEF_KYOUSHORIYMD</t>
  </si>
  <si>
    <t>QVEF_YOUBI</t>
  </si>
  <si>
    <t>QVEF_KYOUSHORITIME</t>
  </si>
  <si>
    <t>QVEF_LOGSHUBETU</t>
  </si>
  <si>
    <t>QVEF_SSUBSYSTEMKBN</t>
  </si>
  <si>
    <t>QVEF_SHORINO</t>
  </si>
  <si>
    <t>QVEF_KAIINNO</t>
  </si>
  <si>
    <t>QVEF_SHIMEI</t>
  </si>
  <si>
    <t>QVEF_SHOZOKUTEN</t>
  </si>
  <si>
    <t>QVEF_BUMONCD</t>
  </si>
  <si>
    <t>QVEF_YOTEIKNG</t>
  </si>
  <si>
    <t>QVEF_TENBIKIKNG</t>
  </si>
  <si>
    <t>QVEF_SHUSEIYMD</t>
  </si>
  <si>
    <t>QVEF_GEPPUKNG</t>
  </si>
  <si>
    <t>自振入金合計表データ</t>
    <phoneticPr fontId="6"/>
  </si>
  <si>
    <t>QVEG_RECLEN</t>
  </si>
  <si>
    <t>QVEG_YOBI</t>
  </si>
  <si>
    <t>QVEG_TANMATUMEI</t>
  </si>
  <si>
    <t>QVEG_KYOUTOUZAIKBN</t>
  </si>
  <si>
    <t>QVEG_KIGYOUCD</t>
  </si>
  <si>
    <t>QVEG_JIGYOUBUCD</t>
  </si>
  <si>
    <t>QVEG_KYOUMISECD</t>
  </si>
  <si>
    <t>QVEG_TANTOUSHACD</t>
  </si>
  <si>
    <t>QVEG_SYSTEMKBN</t>
  </si>
  <si>
    <t>QVEG_SUBSYSTEMKBN</t>
  </si>
  <si>
    <t>QVEG_PROCESSKBN</t>
  </si>
  <si>
    <t>QVEG_PROCESSNO</t>
  </si>
  <si>
    <t>QVEG_PROGRAMNO</t>
  </si>
  <si>
    <t>QVEG_MODULENO</t>
  </si>
  <si>
    <t>QVEG_KYOUSHORIKBN</t>
  </si>
  <si>
    <t>QVEG_KYOUSHORIYMD</t>
  </si>
  <si>
    <t>QVEG_YOUBI</t>
  </si>
  <si>
    <t>QVEG_KYOUSHORITIME</t>
  </si>
  <si>
    <t>QVEG_LOGSHUBETU</t>
  </si>
  <si>
    <t>QVEG_SSUBSYSTEMKBN</t>
  </si>
  <si>
    <t>QVEG_SHORINO</t>
  </si>
  <si>
    <t>QVEG_SHORIYMD</t>
  </si>
  <si>
    <t>QVEG_HIKIOTOSIYMD</t>
  </si>
  <si>
    <t>QVEG_IRAIKENSU</t>
  </si>
  <si>
    <t>QVEG_IRAIKNG</t>
  </si>
  <si>
    <t>QVEG_SUMIKENSU</t>
  </si>
  <si>
    <t>QVEG_SUMIKNG</t>
  </si>
  <si>
    <t>QVEG_FUNOUKENSU</t>
  </si>
  <si>
    <t>QVEG_FUNOUKNG</t>
  </si>
  <si>
    <t>QVEG_FUSOKUKENSU1</t>
  </si>
  <si>
    <t>QVEG_FUSOKUKNG1</t>
  </si>
  <si>
    <t>QVEG_FUSOKUKENSU2</t>
  </si>
  <si>
    <t>QVEG_FUSOKUKNG2</t>
  </si>
  <si>
    <t>QVEG_FUSOKUKENSU3</t>
  </si>
  <si>
    <t>QVEG_FUSOKUKNG3</t>
  </si>
  <si>
    <t>QVEG_FUSOKUKENSU4</t>
  </si>
  <si>
    <t>QVEG_FUSOKUKNG4</t>
  </si>
  <si>
    <t>QVEG_FUSOKUKENSU5</t>
  </si>
  <si>
    <t>QVEG_FUSOKUKNG5</t>
  </si>
  <si>
    <t>QVEG_FUSOKUKENSU7</t>
  </si>
  <si>
    <t>QVEG_FUSOKUKNG7</t>
  </si>
  <si>
    <t>QVEG_FUSOKUKENSU8</t>
  </si>
  <si>
    <t>QVEG_FUSOKUKNG8</t>
  </si>
  <si>
    <t>QVEG_FUSOKUKENSU9</t>
  </si>
  <si>
    <t>QVEG_FUSOKUKNG9</t>
  </si>
  <si>
    <t>QVEG_FIL</t>
  </si>
  <si>
    <t>銀行引落不能変更データ</t>
    <phoneticPr fontId="6"/>
  </si>
  <si>
    <t>QVEH_RECLEN</t>
  </si>
  <si>
    <t>QVEH_YOBI</t>
  </si>
  <si>
    <t>QVEH_TANMATUMEI</t>
  </si>
  <si>
    <t>QVEH_KYOUTOUZAIKBN</t>
  </si>
  <si>
    <t>QVEH_KIGYOUCD</t>
  </si>
  <si>
    <t>QVEH_JIGYOUBUCD</t>
  </si>
  <si>
    <t>QVEH_KYOUMISECD</t>
  </si>
  <si>
    <t>QVEH_TANTOUSHACD</t>
  </si>
  <si>
    <t>QVEH_SYSTEMKBN</t>
  </si>
  <si>
    <t>QVEH_SUBSYSTEMKBN</t>
  </si>
  <si>
    <t>QVEH_PROCESSKBN</t>
  </si>
  <si>
    <t>QVEH_PROCESSNO</t>
  </si>
  <si>
    <t>QVEH_PROGRAMNO</t>
  </si>
  <si>
    <t>QVEH_MODULENO</t>
  </si>
  <si>
    <t>QVEH_KYOUSHORIKBN</t>
  </si>
  <si>
    <t>QVEH_KYOUSHORIYMD</t>
  </si>
  <si>
    <t>QVEH_YOUBI</t>
  </si>
  <si>
    <t>QVEH_KYOUSHORITIME</t>
  </si>
  <si>
    <t>QVEH_LOGSHUBETU</t>
  </si>
  <si>
    <t>QVEH_SSUBSYSTEMKBN</t>
  </si>
  <si>
    <t>QVEH_SHORINO</t>
  </si>
  <si>
    <t>QVEH_MISECD</t>
  </si>
  <si>
    <t>QVEH_58KBN</t>
  </si>
  <si>
    <t>QVEH_BUKACD</t>
  </si>
  <si>
    <t>QVEH_KAKARICD</t>
  </si>
  <si>
    <t>QVEH_KAIINNO</t>
  </si>
  <si>
    <t>QVEH_SHIMEI</t>
  </si>
  <si>
    <t>QVEH_TELNO</t>
  </si>
  <si>
    <t>QVEH_GIKOUCD</t>
  </si>
  <si>
    <t>QVEH_SITENCD</t>
  </si>
  <si>
    <t>QVEH_SHUMOKU</t>
  </si>
  <si>
    <t>QVEH_KOUZANO</t>
  </si>
  <si>
    <t>QVEH_SEIKYUKNG</t>
  </si>
  <si>
    <t>QVEH_IRAIKNG</t>
  </si>
  <si>
    <t>QVEH_HENKOUMEI</t>
  </si>
  <si>
    <t>QVEH_HIKIOTOSIKNG</t>
  </si>
  <si>
    <t>QVEH_RIYUUMEI</t>
  </si>
  <si>
    <t>QVEH_HIKIOTOSIYMD</t>
  </si>
  <si>
    <t>QVEH_RIYUCD1</t>
  </si>
  <si>
    <t>QVEH_RIYUCD2</t>
  </si>
  <si>
    <t>QVEH_RIYUCD3</t>
  </si>
  <si>
    <t>QVEH_RIYUCD4</t>
  </si>
  <si>
    <t>QVEH_RIYUCD5</t>
  </si>
  <si>
    <t>QVEH_RIYUCD6</t>
  </si>
  <si>
    <t>QVEH_RIYUCD7</t>
  </si>
  <si>
    <t>QVEH_RIYUCD8</t>
  </si>
  <si>
    <t>QVEH_RIYUCD9</t>
  </si>
  <si>
    <t>QVEH_RIYUCD10</t>
  </si>
  <si>
    <t>QVEH_RIYUCD11</t>
  </si>
  <si>
    <t>QVEH_RIYUCD12</t>
  </si>
  <si>
    <t>売掛金銀行別集計表データ</t>
    <phoneticPr fontId="6"/>
  </si>
  <si>
    <t>QVEI_RECLEN</t>
  </si>
  <si>
    <t>QVEI_YOBI</t>
  </si>
  <si>
    <t>QVEI_TANMATUMEI</t>
  </si>
  <si>
    <t>QVEI_KYOUTOUZAIKBN</t>
  </si>
  <si>
    <t>QVEI_KIGYOUCD</t>
  </si>
  <si>
    <t>QVEI_JIGYOUBUCD</t>
  </si>
  <si>
    <t>QVEI_KYOUMISECD</t>
  </si>
  <si>
    <t>QVEI_TANTOUSHACD</t>
  </si>
  <si>
    <t>QVEI_SYSTEMKBN</t>
  </si>
  <si>
    <t>QVEI_SUBSYSTEMKBN</t>
  </si>
  <si>
    <t>QVEI_PROCESSKBN</t>
  </si>
  <si>
    <t>QVEI_PROCESSNO</t>
  </si>
  <si>
    <t>QVEI_PROGRAMNO</t>
  </si>
  <si>
    <t>QVEI_MODULENO</t>
  </si>
  <si>
    <t>QVEI_KYOUSHORIKBN</t>
  </si>
  <si>
    <t>QVEI_KYOUSHORIYMD</t>
  </si>
  <si>
    <t>QVEI_YOUBI</t>
  </si>
  <si>
    <t>QVEI_KYOUSHORITIME</t>
  </si>
  <si>
    <t>QVEI_LOGSHUBETU</t>
  </si>
  <si>
    <t>QVEI_SSUBSYSTEMKBN</t>
  </si>
  <si>
    <t>QVEI_SHORINO</t>
  </si>
  <si>
    <t>QVEI_MISECD</t>
  </si>
  <si>
    <t>QVEI_GIKOUCD</t>
  </si>
  <si>
    <t>QVEI_GINKOUMEI</t>
  </si>
  <si>
    <t>QVEI_IRAIKENSU</t>
  </si>
  <si>
    <t>QVEI_IRAIKNG</t>
  </si>
  <si>
    <t>QVEI_SUMIKENSU</t>
  </si>
  <si>
    <t>QVEI_SUMIKNG</t>
  </si>
  <si>
    <t>QVEI_FUNOUKENSU</t>
  </si>
  <si>
    <t>QVEI_FUNOUKNG</t>
  </si>
  <si>
    <t>QVEI_HENREIMARK</t>
  </si>
  <si>
    <t>QVEI_HIKIOTOSIYMD</t>
  </si>
  <si>
    <t>自振修正対象者データ（ＭＴ）</t>
    <phoneticPr fontId="6"/>
  </si>
  <si>
    <t>QVEJ_RECLEN</t>
  </si>
  <si>
    <t>QVEJ_YOBI</t>
  </si>
  <si>
    <t>QVEJ_TANMATUMEI</t>
  </si>
  <si>
    <t>QVEJ_KYOUTOUZAIKBN</t>
  </si>
  <si>
    <t>QVEJ_KIGYOUCD</t>
  </si>
  <si>
    <t>QVEJ_JIGYOUBUCD</t>
  </si>
  <si>
    <t>QVEJ_KYOUMISECD</t>
  </si>
  <si>
    <t>QVEJ_TANTOUSHACD</t>
  </si>
  <si>
    <t>QVEJ_SYSTEMKBN</t>
  </si>
  <si>
    <t>QVEJ_SUBSYSTEMKBN</t>
  </si>
  <si>
    <t>QVEJ_PROCESSKBN</t>
  </si>
  <si>
    <t>QVEJ_PROCESSNO</t>
  </si>
  <si>
    <t>QVEJ_PROGRAMNO</t>
  </si>
  <si>
    <t>QVEJ_MODULENO</t>
  </si>
  <si>
    <t>QVEJ_KYOUSHORIKBN</t>
  </si>
  <si>
    <t>QVEJ_KYOUSHORIYMD</t>
  </si>
  <si>
    <t>QVEJ_YOUBI</t>
  </si>
  <si>
    <t>QVEJ_KYOUSHORITIME</t>
  </si>
  <si>
    <t>QVEJ_LOGSHUBETU</t>
  </si>
  <si>
    <t>QVEJ_SSUBSYSTEMKBN</t>
  </si>
  <si>
    <t>QVEJ_SHORINO</t>
  </si>
  <si>
    <t>QVEJ_KAIINNO</t>
  </si>
  <si>
    <t>QVEJ_SHIMEI</t>
  </si>
  <si>
    <t>QVEJ_ITAKUSYACD</t>
  </si>
  <si>
    <t>QVEJ_ITAKUTEN</t>
  </si>
  <si>
    <t>QVEJ_GINKOUCD</t>
  </si>
  <si>
    <t>QVEJ_GINKOUMEI</t>
  </si>
  <si>
    <t>QVEJ_SITENCD</t>
  </si>
  <si>
    <t>QVEJ_SITENMEI</t>
  </si>
  <si>
    <t>QVEJ_SHUMOKU</t>
  </si>
  <si>
    <t>QVEJ_SHUMOKUMEI</t>
  </si>
  <si>
    <t>QVEJ_KOUZANO</t>
  </si>
  <si>
    <t>QVEJ_KOUZAMEI</t>
  </si>
  <si>
    <t>QVEJ_SHUBETUMEI</t>
  </si>
  <si>
    <t>QVEJ_SIJIYMD</t>
  </si>
  <si>
    <t>QVEJ_SEIKYUKNG</t>
  </si>
  <si>
    <t>QVEJ_ZOUGENKNG</t>
  </si>
  <si>
    <t>QVEJ_IRAIKNG</t>
  </si>
  <si>
    <t>QVEJ_NENSEIKYUKNG</t>
  </si>
  <si>
    <t>QVEJ_NENZOUGENKNG</t>
  </si>
  <si>
    <t>QVEJ_NENIRAIKNG</t>
  </si>
  <si>
    <t>管理店別引落依頼表データ</t>
    <phoneticPr fontId="6"/>
  </si>
  <si>
    <t>QVEK_RECLEN</t>
  </si>
  <si>
    <t>QVEK_YOBI</t>
  </si>
  <si>
    <t>QVEK_TANMATUMEI</t>
  </si>
  <si>
    <t>QVEK_KYOUTOUZAIKBN</t>
  </si>
  <si>
    <t>QVEK_KIGYOUCD</t>
  </si>
  <si>
    <t>QVEK_JIGYOUBUCD</t>
  </si>
  <si>
    <t>QVEK_KYOUMISECD</t>
  </si>
  <si>
    <t>QVEK_TANTOUSHACD</t>
  </si>
  <si>
    <t>QVEK_SYSTEMKBN</t>
  </si>
  <si>
    <t>QVEK_SUBSYSTEMKBN</t>
  </si>
  <si>
    <t>QVEK_PROCESSKBN</t>
  </si>
  <si>
    <t>QVEK_PROCESSNO</t>
  </si>
  <si>
    <t>QVEK_PROGRAMNO</t>
  </si>
  <si>
    <t>QVEK_MODULENO</t>
  </si>
  <si>
    <t>QVEK_KYOUSHORIKBN</t>
  </si>
  <si>
    <t>QVEK_KYOUSHORIYMD</t>
  </si>
  <si>
    <t>QVEK_YOUBI</t>
  </si>
  <si>
    <t>QVEK_KYOUSHORITIME</t>
  </si>
  <si>
    <t>QVEK_LOGSHUBETU</t>
  </si>
  <si>
    <t>QVEK_SSUBSYSTEMKBN</t>
  </si>
  <si>
    <t>QVEK_SHORINO</t>
  </si>
  <si>
    <t>QVEK_IRAIYM</t>
  </si>
  <si>
    <t>QVEK_ITAKUTEN</t>
  </si>
  <si>
    <t>QVEK_ITAKUTENTOUZAI</t>
  </si>
  <si>
    <t>QVEK_ITAKUTENKBN</t>
  </si>
  <si>
    <t>QVEK_KANRITEN</t>
  </si>
  <si>
    <t>QVEK_TUJSHOPKNG</t>
  </si>
  <si>
    <t>QVEK_TUJCASHKNG</t>
  </si>
  <si>
    <t>QVEK_TUJKENSU</t>
  </si>
  <si>
    <t>QVEK_UWASHOPKNG</t>
  </si>
  <si>
    <t>QVEK_UWACASHKNG</t>
  </si>
  <si>
    <t>QVEK_UWAKENSU</t>
  </si>
  <si>
    <t>QVEL_RECLEN</t>
  </si>
  <si>
    <t>QVEL_YOBI</t>
  </si>
  <si>
    <t>QVEL_TANMATUMEI</t>
  </si>
  <si>
    <t>QVEL_KYOUTOUZAIKBN</t>
  </si>
  <si>
    <t>QVEL_KIGYOUCD</t>
  </si>
  <si>
    <t>QVEL_JIGYOUBUCD</t>
  </si>
  <si>
    <t>QVEL_KYOUMISECD</t>
  </si>
  <si>
    <t>QVEL_TANTOUSHACD</t>
  </si>
  <si>
    <t>QVEL_SYSTEMKBN</t>
  </si>
  <si>
    <t>QVEL_SUBSYSTEMKBN</t>
  </si>
  <si>
    <t>QVEL_PROCESSKBN</t>
  </si>
  <si>
    <t>QVEL_PROCESSNO</t>
  </si>
  <si>
    <t>QVEL_PROGRAMNO</t>
  </si>
  <si>
    <t>QVEL_MODULENO</t>
  </si>
  <si>
    <t>QVEL_KYOUSHORIKBN</t>
  </si>
  <si>
    <t>QVEL_KYOUSHORIYMD</t>
  </si>
  <si>
    <t>QVEL_YOUBI</t>
  </si>
  <si>
    <t>QVEL_KYOUSHORITIME</t>
  </si>
  <si>
    <t>QVEL_LOGSHUBETU</t>
  </si>
  <si>
    <t>QVEL_SSUBSYSTEMKBN</t>
  </si>
  <si>
    <t>QVEL_SHORINO</t>
  </si>
  <si>
    <t>QVEL_ENTKIGYOCD</t>
  </si>
  <si>
    <t>QVEL_ENTSUBRANGEKEY</t>
  </si>
  <si>
    <t>QVEL_ENTNAIBUKAIINNO</t>
  </si>
  <si>
    <t>QVEL_KZKKAIINNO</t>
  </si>
  <si>
    <t>QVEL_KZKSHIMEI</t>
  </si>
  <si>
    <t>QVEL_KZK58KBN</t>
  </si>
  <si>
    <t>QVEL_KZK58KBNMEI</t>
  </si>
  <si>
    <t>QVEL_KZKKANRITENCD</t>
  </si>
  <si>
    <t>QVEL_KZKSEIKYUUMU</t>
  </si>
  <si>
    <t>QVEL_BEFSYORIKBN</t>
  </si>
  <si>
    <t>QVEL_BEFSYORIKBNMEI</t>
  </si>
  <si>
    <t>QVEL_AFTSYORIKBN</t>
  </si>
  <si>
    <t>QVEL_AFTSYORIKBNMEI</t>
  </si>
  <si>
    <t>QVEL_SJISEIKYUYM</t>
  </si>
  <si>
    <t>QVEL_SJIYMD</t>
  </si>
  <si>
    <t>請求書件数表データ</t>
    <phoneticPr fontId="6"/>
  </si>
  <si>
    <t>QVEM_RECLEN</t>
  </si>
  <si>
    <t>QVEM_YOBI</t>
  </si>
  <si>
    <t>QVEM_TANMATUMEI</t>
  </si>
  <si>
    <t>QVEM_TOUZAIKBN</t>
  </si>
  <si>
    <t>QVEM_KIGYOUCD</t>
  </si>
  <si>
    <t>QVEM_JIGYOUBUCD</t>
  </si>
  <si>
    <t>QVEM_MISECD</t>
  </si>
  <si>
    <t>QVEM_TANTOUSYACD</t>
  </si>
  <si>
    <t>QVEM_SYSTEMKBN</t>
  </si>
  <si>
    <t>QVEM_SUBSYSTEMKBN</t>
  </si>
  <si>
    <t>QVEM_PROCESSKBN</t>
  </si>
  <si>
    <t>QVEM_PROCESSNO</t>
  </si>
  <si>
    <t>QVEM_PROGRAMNO</t>
  </si>
  <si>
    <t>QVEM_MODULENO</t>
  </si>
  <si>
    <t>QVEM_SYORIKBN</t>
  </si>
  <si>
    <t>QVEM_SYORIYMD</t>
  </si>
  <si>
    <t>QVEM_YOUBI</t>
  </si>
  <si>
    <t>QVEM_SYORITIME</t>
  </si>
  <si>
    <t>QVEM_LOGSYUBETU</t>
  </si>
  <si>
    <t>QVEM_SSUBSYSTEMKBN</t>
  </si>
  <si>
    <t>QVEM_SYORINO</t>
  </si>
  <si>
    <t>QVEM_SEIKYUYM</t>
  </si>
  <si>
    <t>QVEM_SYUKEI58</t>
  </si>
  <si>
    <t>QVEM_EIGYOUTENCD</t>
  </si>
  <si>
    <t>QVEM_TOMEOKI</t>
  </si>
  <si>
    <t>QVEM_SEIKYUKENSU</t>
  </si>
  <si>
    <t>QVEM_SEIKYUKNG</t>
  </si>
  <si>
    <t>QVEM_UKEKBN</t>
  </si>
  <si>
    <t>償還明細件数表日次データ</t>
    <phoneticPr fontId="6"/>
  </si>
  <si>
    <t>QVEO_RECLEN</t>
  </si>
  <si>
    <t>QVEO_YOBI</t>
  </si>
  <si>
    <t>QVEO_TANMATUMEI</t>
  </si>
  <si>
    <t>QVEO_KYOUTOUZAIKBN</t>
  </si>
  <si>
    <t>QVEO_KIGYOUCD</t>
  </si>
  <si>
    <t>QVEO_JIGYOUBUCD</t>
  </si>
  <si>
    <t>QVEO_KYOUMISECD</t>
  </si>
  <si>
    <t>QVEO_TANTOUSHACD</t>
  </si>
  <si>
    <t>QVEO_SYSTEMKBN</t>
  </si>
  <si>
    <t>QVEO_SUBSYSTEMKBN</t>
  </si>
  <si>
    <t>QVEO_PROCESSKBN</t>
  </si>
  <si>
    <t>QVEO_PROCESSNO</t>
  </si>
  <si>
    <t>QVEO_PROGRAMNO</t>
  </si>
  <si>
    <t>QVEO_MODULENO</t>
  </si>
  <si>
    <t>QVEO_KYOUSHORIKBN</t>
  </si>
  <si>
    <t>QVEO_KYOUSHORIYMD</t>
  </si>
  <si>
    <t>QVEO_YOUBI</t>
  </si>
  <si>
    <t>QVEO_KYOUSHORITIME</t>
  </si>
  <si>
    <t>QVEO_LOGSHUBETU</t>
  </si>
  <si>
    <t>QVEO_SSUBSYSTEMKBN</t>
  </si>
  <si>
    <t>QVEO_SHORINO</t>
  </si>
  <si>
    <t>QVEO_CENTERCD</t>
  </si>
  <si>
    <t>QVEO_CENTERMEI</t>
  </si>
  <si>
    <t>QVEO_SHORIYMD</t>
  </si>
  <si>
    <t>QVEO_SAKUSEIYMD</t>
  </si>
  <si>
    <t>QVEO_ROANMEI</t>
  </si>
  <si>
    <t>QVEO_ROANKBN</t>
  </si>
  <si>
    <t>QVEO_TUUSU</t>
  </si>
  <si>
    <t>QVEO_MAISU</t>
  </si>
  <si>
    <t>償還明細書データ</t>
    <phoneticPr fontId="6"/>
  </si>
  <si>
    <t>QVEP_RECLEN</t>
  </si>
  <si>
    <t>QVEP_YOBI</t>
  </si>
  <si>
    <t>QVEP_TANMATUMEI</t>
  </si>
  <si>
    <t>QVEP_KYOUTOUZAIKBN</t>
  </si>
  <si>
    <t>QVEP_KIGYOUCD</t>
  </si>
  <si>
    <t>QVEP_JIGYOUBUCD</t>
  </si>
  <si>
    <t>QVEP_KYOUMISECD</t>
  </si>
  <si>
    <t>QVEP_TANTOUSHACD</t>
  </si>
  <si>
    <t>QVEP_SYSTEMKBN</t>
  </si>
  <si>
    <t>QVEP_SUBSYSTEMKBN</t>
  </si>
  <si>
    <t>QVEP_PROCESSKBN</t>
  </si>
  <si>
    <t>QVEP_PROCESSNO</t>
  </si>
  <si>
    <t>QVEP_PROGRAMNO</t>
  </si>
  <si>
    <t>QVEP_MODULENO</t>
  </si>
  <si>
    <t>QVEP_KYOUSHORIKBN</t>
  </si>
  <si>
    <t>QVEP_KYOUSHORIYMD</t>
  </si>
  <si>
    <t>QVEP_YOUBI</t>
  </si>
  <si>
    <t>QVEP_KYOUSHORITIME</t>
  </si>
  <si>
    <t>QVEP_LOGSHUBETU</t>
  </si>
  <si>
    <t>QVEP_SSUBSYSTEMKBN</t>
  </si>
  <si>
    <t>QVEP_SHORINO</t>
  </si>
  <si>
    <t>QVEP_KANRITEN</t>
  </si>
  <si>
    <t>QVEP_GAIBUKAIINNO</t>
  </si>
  <si>
    <t>QVEP_SHIMEI</t>
  </si>
  <si>
    <t>QVEP_JYUYUBINNO</t>
  </si>
  <si>
    <t>QVEP_JYUYUBINNOYOBI</t>
  </si>
  <si>
    <t>QVEP_JYUUSHO1</t>
  </si>
  <si>
    <t>QVEP_JYUUSHO2</t>
  </si>
  <si>
    <t>QVEP_JYUUSHO3</t>
  </si>
  <si>
    <t>QVEP_JYUUSHO4</t>
  </si>
  <si>
    <t>QVEP_FRIGINKOUCD</t>
  </si>
  <si>
    <t>QVEP_FRIGINKOUMEI</t>
  </si>
  <si>
    <t>QVEP_FRISITENCD</t>
  </si>
  <si>
    <t>QVEP_FRISITENMEI</t>
  </si>
  <si>
    <t>QVEP_FRISHUMOKU</t>
  </si>
  <si>
    <t>QVEP_FRIKOUZANO</t>
  </si>
  <si>
    <t>QVEP_FRIKOUZAMEI</t>
  </si>
  <si>
    <t>QVEP_UKETUKENO</t>
  </si>
  <si>
    <t>QVEP_HANBAITEN</t>
  </si>
  <si>
    <t>QVEP_SHOUHINMEI</t>
  </si>
  <si>
    <t>QVEP_YUSIYMD</t>
  </si>
  <si>
    <t>QVEP_SIMEYMD</t>
  </si>
  <si>
    <t>QVEP_SYOKAIYMD</t>
  </si>
  <si>
    <t>QVEP_SAISYUYMD</t>
  </si>
  <si>
    <t>QVEP_ROANKBN</t>
  </si>
  <si>
    <t>QVEP_ROANSHUBETU</t>
  </si>
  <si>
    <t>QVEP_SHIHARAI</t>
  </si>
  <si>
    <t>QVEP_TESURYOURITU</t>
  </si>
  <si>
    <t>QVEP_GETURI</t>
  </si>
  <si>
    <t>QVEP_GOUKEIKNG</t>
  </si>
  <si>
    <t>QVEP_ATAMAKNG</t>
  </si>
  <si>
    <t>QVEP_ROANKNG</t>
  </si>
  <si>
    <t>QVEP_BONUSKNG</t>
  </si>
  <si>
    <t>QVEP_RISOKUKNG</t>
  </si>
  <si>
    <t>QVEP_JIMUTEKNG</t>
  </si>
  <si>
    <t>QVEP_ROANHENSAIKNG</t>
  </si>
  <si>
    <t>QVEP_MAITUKIKNG</t>
  </si>
  <si>
    <t>QVEP_BONUSKASANKNG</t>
  </si>
  <si>
    <t>QVEP_MTKSHOKAIGANKNG</t>
  </si>
  <si>
    <t>QVEP_MTKSHOKAITESUUKNG</t>
  </si>
  <si>
    <t>QVEP_MTKIKOUGANKNG</t>
  </si>
  <si>
    <t>QVEP_MTKIKOUTESUUKNG</t>
  </si>
  <si>
    <t>QVEP_BNSSHOKAIGANKNG</t>
  </si>
  <si>
    <t>QVEP_BNSSHOKAITESUUKNG</t>
  </si>
  <si>
    <t>QVEP_BNSIKOUKASANKNG</t>
  </si>
  <si>
    <t>QVEP_HENSAIKAISU</t>
  </si>
  <si>
    <t>QVEP_BONUSKAISU</t>
  </si>
  <si>
    <t>QVEP_BONUSTUKI1</t>
  </si>
  <si>
    <t>QVEP_BONUSTUKI2</t>
  </si>
  <si>
    <t>QVEP_KIGYOUCD_2</t>
  </si>
  <si>
    <t>QVEP_SUBRANGE</t>
  </si>
  <si>
    <t>QVEP_NAIBUKAIINNO</t>
  </si>
  <si>
    <t>償還明細書月別データ</t>
    <phoneticPr fontId="6"/>
  </si>
  <si>
    <t>QVEQ_RECLEN</t>
  </si>
  <si>
    <t>QVEQ_YOBI</t>
  </si>
  <si>
    <t>QVEQ_TANMATUMEI</t>
  </si>
  <si>
    <t>QVEQ_KYOUTOUZAIKBN</t>
  </si>
  <si>
    <t>QVEQ_KIGYOUCD</t>
  </si>
  <si>
    <t>QVEQ_JIGYOUBUCD</t>
  </si>
  <si>
    <t>QVEQ_KYOUMISECD</t>
  </si>
  <si>
    <t>QVEQ_TANTOUSHACD</t>
  </si>
  <si>
    <t>QVEQ_SYSTEMKBN</t>
  </si>
  <si>
    <t>QVEQ_SUBSYSTEMKBN</t>
  </si>
  <si>
    <t>QVEQ_PROCESSKBN</t>
  </si>
  <si>
    <t>QVEQ_PROCESSNO</t>
  </si>
  <si>
    <t>QVEQ_PROGRAMNO</t>
  </si>
  <si>
    <t>QVEQ_MODULENO</t>
  </si>
  <si>
    <t>QVEQ_KYOUSHORIKBN</t>
  </si>
  <si>
    <t>QVEQ_KYOUSHORIYMD</t>
  </si>
  <si>
    <t>QVEQ_YOUBI</t>
  </si>
  <si>
    <t>QVEQ_KYOUSHORITIME</t>
  </si>
  <si>
    <t>QVEQ_LOGSHUBETU</t>
  </si>
  <si>
    <t>QVEQ_SSUBSYSTEMKBN</t>
  </si>
  <si>
    <t>QVEQ_SHORINO</t>
  </si>
  <si>
    <t>QVEQ_KIGYOUCD_2</t>
  </si>
  <si>
    <t>QVEQ_SUBRANGE</t>
  </si>
  <si>
    <t>QVEQ_NAIBUKAIINNO</t>
  </si>
  <si>
    <t>QVEQ_UKETUKENO</t>
  </si>
  <si>
    <t>QVEQ_LOANSYUBETU</t>
  </si>
  <si>
    <t>QVEQ_SEIKYUYM</t>
  </si>
  <si>
    <t>QVEQ_GANKNG</t>
  </si>
  <si>
    <t>QVEQ_TESUUKNG</t>
  </si>
  <si>
    <t>QVEQ_BONUSGANKNG</t>
  </si>
  <si>
    <t>QVEQ_BONUSTESUUKNG</t>
  </si>
  <si>
    <t>QVEQ_YOBI_2</t>
  </si>
  <si>
    <t>キャッシング取消追加リストデータ</t>
    <phoneticPr fontId="6"/>
  </si>
  <si>
    <t>QVER_RECLEN</t>
  </si>
  <si>
    <t>QVER_YOBI</t>
  </si>
  <si>
    <t>QVER_TANMATUMEI</t>
  </si>
  <si>
    <t>QVER_KYOUTOUZAIKBN</t>
  </si>
  <si>
    <t>QVER_KIGYOUCD</t>
  </si>
  <si>
    <t>QVER_JIGYOUBUCD</t>
  </si>
  <si>
    <t>QVER_KYOUMISECD</t>
  </si>
  <si>
    <t>QVER_TANTOUSHACD</t>
  </si>
  <si>
    <t>QVER_SYSTEMKBN</t>
  </si>
  <si>
    <t>QVER_SUBSYSTEMKBN</t>
  </si>
  <si>
    <t>QVER_PROCESSKBN</t>
  </si>
  <si>
    <t>QVER_PROCESSNO</t>
  </si>
  <si>
    <t>QVER_PROGRAMNO</t>
  </si>
  <si>
    <t>QVER_MODULENO</t>
  </si>
  <si>
    <t>QVER_KYOUSHORIKBN</t>
  </si>
  <si>
    <t>QVER_KYOUSHORIYMD</t>
  </si>
  <si>
    <t>QVER_YOUBI</t>
  </si>
  <si>
    <t>QVER_KYOUSHORITIME</t>
  </si>
  <si>
    <t>QVER_LOGSHUBETU</t>
  </si>
  <si>
    <t>QVER_SSUBSYSTEMKBN</t>
  </si>
  <si>
    <t>QVER_SHORINO</t>
  </si>
  <si>
    <t>QVER_MISECD</t>
  </si>
  <si>
    <t>QVER_58KBN</t>
  </si>
  <si>
    <t>QVER_KAIINNO</t>
  </si>
  <si>
    <t>QVER_SHIMEI</t>
  </si>
  <si>
    <t>QVER_TORIHIKINO</t>
  </si>
  <si>
    <t>QVER_JYOUTAIMEI</t>
  </si>
  <si>
    <t>QVER_SHIHARAI</t>
  </si>
  <si>
    <t>QVER_TORIHIKIKNG</t>
  </si>
  <si>
    <t>QVER_RISOKUKNG</t>
  </si>
  <si>
    <t>QVER_TORIHIKIYMD</t>
  </si>
  <si>
    <t>QVER_KEIJOUYMD</t>
  </si>
  <si>
    <t>QVER_CDTANMATU</t>
  </si>
  <si>
    <t>QVER_URIBA</t>
  </si>
  <si>
    <t>QVER_MISE</t>
  </si>
  <si>
    <t>QVER_ATUKAINO</t>
  </si>
  <si>
    <t>QVER_TSYORIYMD</t>
  </si>
  <si>
    <t>QVER_TKEIJUOYMD</t>
  </si>
  <si>
    <t>QVER_TANTOUCD</t>
  </si>
  <si>
    <t>ショッピング約定チェックリストデータ</t>
    <phoneticPr fontId="6"/>
  </si>
  <si>
    <t>QVES_RECLEN</t>
  </si>
  <si>
    <t>QVES_YOBI</t>
  </si>
  <si>
    <t>QVES_TANMATUMEI</t>
  </si>
  <si>
    <t>QVES_KYOUTOUZAIKBN</t>
  </si>
  <si>
    <t>QVES_KIGYOUCD</t>
  </si>
  <si>
    <t>QVES_JIGYOUBUCD</t>
  </si>
  <si>
    <t>QVES_KYOUMISECD</t>
  </si>
  <si>
    <t>QVES_TANTOUSHACD</t>
  </si>
  <si>
    <t>QVES_SYSTEMKBN</t>
  </si>
  <si>
    <t>QVES_SUBSYSTEMKBN</t>
  </si>
  <si>
    <t>QVES_PROCESSKBN</t>
  </si>
  <si>
    <t>QVES_PROCESSNO</t>
  </si>
  <si>
    <t>QVES_PROGRAMNO</t>
  </si>
  <si>
    <t>QVES_MODULENO</t>
  </si>
  <si>
    <t>QVES_KYOUSHORIKBN</t>
  </si>
  <si>
    <t>QVES_KYOUSHORIYMD</t>
  </si>
  <si>
    <t>QVES_YOUBI</t>
  </si>
  <si>
    <t>QVES_KYOUSHORITIME</t>
  </si>
  <si>
    <t>QVES_LOGSHUBETU</t>
  </si>
  <si>
    <t>QVES_SSUBSYSTEMKBN</t>
  </si>
  <si>
    <t>QVES_SHORINO</t>
  </si>
  <si>
    <t>QVES_UKETUKENO</t>
  </si>
  <si>
    <t>QVES_KAIINNO</t>
  </si>
  <si>
    <t>QVES_ROANKBN</t>
  </si>
  <si>
    <t>QVES_MISECD</t>
  </si>
  <si>
    <t>QVES_MOUSIKOMIYMD</t>
  </si>
  <si>
    <t>QVES_ROANSHUBETU</t>
  </si>
  <si>
    <t>QVES_SHIHARAI</t>
  </si>
  <si>
    <t>QVES_ROANMEI</t>
  </si>
  <si>
    <t>QVES_SYOUHINMEI</t>
  </si>
  <si>
    <t>QVES_GOUKEIKNG</t>
  </si>
  <si>
    <t>QVES_ATAMAKNG</t>
  </si>
  <si>
    <t>QVES_ROANKNG</t>
  </si>
  <si>
    <t>QVES_BONUSKNG</t>
  </si>
  <si>
    <t>QVES_RISOKURITU</t>
  </si>
  <si>
    <t>QVES_RISOKUKNG</t>
  </si>
  <si>
    <t>QVES_FURIKNG</t>
  </si>
  <si>
    <t>QVES_INSIKNG</t>
  </si>
  <si>
    <t>QVES_JIMUTEKNG</t>
  </si>
  <si>
    <t>QVES_ROANHENSAIKNG</t>
  </si>
  <si>
    <t>QVES_HENSAIKAISU</t>
  </si>
  <si>
    <t>QVES_MAITUKIKNG</t>
  </si>
  <si>
    <t>QVES_BONUSKASANKNG</t>
  </si>
  <si>
    <t>QVES_BONUSKAISU</t>
  </si>
  <si>
    <t>QVES_SYOKAIBONUSYM</t>
  </si>
  <si>
    <t>QVES_KAISIYMD</t>
  </si>
  <si>
    <t>QVES_SAISYUYMD</t>
  </si>
  <si>
    <t>QVES_SHOKAIHENSAIKNG</t>
  </si>
  <si>
    <t>QVES_IKOUHENSAIKNG</t>
  </si>
  <si>
    <t>QVES_SAISYUHENSAIKNG</t>
  </si>
  <si>
    <t>QVES_SHOKAIBONUSKNG</t>
  </si>
  <si>
    <t>QVES_FRIGINYUBINKBN</t>
  </si>
  <si>
    <t>QVES_FRIGINKOUCD</t>
  </si>
  <si>
    <t>QVES_FRIGINKOUMEI</t>
  </si>
  <si>
    <t>QVES_FRISITENCD</t>
  </si>
  <si>
    <t>QVES_FRISITENMEI</t>
  </si>
  <si>
    <t>QVES_FRISHUMOKU</t>
  </si>
  <si>
    <t>QVES_FRIKOUZANO</t>
  </si>
  <si>
    <t>QVES_FRIKOUZAMEI</t>
  </si>
  <si>
    <t>QVES_KEIYAKUYOTEIYMD</t>
  </si>
  <si>
    <t>QVES_KIBOUYMD</t>
  </si>
  <si>
    <t>QVES_YUSIYOTEIYMD</t>
  </si>
  <si>
    <t>QVES_KEIJOUYMD</t>
  </si>
  <si>
    <t>QVES_KISANYMD</t>
  </si>
  <si>
    <t>QVES_HOSHOUUMU</t>
  </si>
  <si>
    <t>QVES_TANPOKBN</t>
  </si>
  <si>
    <t>QVES_KNRSYOUNIN</t>
  </si>
  <si>
    <t>QVES_KNRSYOUNINKBN</t>
  </si>
  <si>
    <t>QVES_KNRSYAZETU</t>
  </si>
  <si>
    <t>QVES_KNRSYOUNINYMD</t>
  </si>
  <si>
    <t>QVES_KNRSYAZETUYMD</t>
  </si>
  <si>
    <t>QVES_KNRKEIJOUFLG</t>
  </si>
  <si>
    <t>QVES_KNRSYAZETUFLG</t>
  </si>
  <si>
    <t>QVES_KNRMEISAIFLG</t>
  </si>
  <si>
    <t>QVES_KNRFURIKOMIFLG</t>
  </si>
  <si>
    <t>QVES_TATENAOSIKBN</t>
  </si>
  <si>
    <t>QVES_SEIKYUMINYUKNG</t>
  </si>
  <si>
    <t>QVES_TORIHIKINO</t>
  </si>
  <si>
    <t>QVES_SEKUSHON</t>
  </si>
  <si>
    <t>QVES_YOBI1</t>
  </si>
  <si>
    <t>QVES_SHIMEI</t>
  </si>
  <si>
    <t>QVES_RIYUMEI</t>
  </si>
  <si>
    <t>QVES_BIKOU</t>
  </si>
  <si>
    <t>目的ローン約定チェックリストデータ</t>
    <phoneticPr fontId="6"/>
  </si>
  <si>
    <t>QVET_RECLEN</t>
  </si>
  <si>
    <t>QVET_YOBI</t>
  </si>
  <si>
    <t>QVET_TANMATUMEI</t>
  </si>
  <si>
    <t>QVET_KYOUTOUZAIKBN</t>
  </si>
  <si>
    <t>QVET_KIGYOUCD</t>
  </si>
  <si>
    <t>QVET_JIGYOUBUCD</t>
  </si>
  <si>
    <t>QVET_KYOUMISECD</t>
  </si>
  <si>
    <t>QVET_TANTOUSHACD</t>
  </si>
  <si>
    <t>QVET_SYSTEMKBN</t>
  </si>
  <si>
    <t>QVET_SUBSYSTEMKBN</t>
  </si>
  <si>
    <t>QVET_PROCESSKBN</t>
  </si>
  <si>
    <t>QVET_PROCESSNO</t>
  </si>
  <si>
    <t>QVET_PROGRAMNO</t>
  </si>
  <si>
    <t>QVET_MODULENO</t>
  </si>
  <si>
    <t>QVET_KYOUSHORIKBN</t>
  </si>
  <si>
    <t>QVET_KYOUSHORIYMD</t>
  </si>
  <si>
    <t>QVET_YOUBI</t>
  </si>
  <si>
    <t>QVET_KYOUSHORITIME</t>
  </si>
  <si>
    <t>QVET_LOGSHUBETU</t>
  </si>
  <si>
    <t>QVET_SSUBSYSTEMKBN</t>
  </si>
  <si>
    <t>QVET_SHORINO</t>
  </si>
  <si>
    <t>QVET_UKETUKENO</t>
  </si>
  <si>
    <t>QVET_KAIINNO</t>
  </si>
  <si>
    <t>QVET_ROANKBN</t>
  </si>
  <si>
    <t>QVET_MISECD</t>
  </si>
  <si>
    <t>QVET_MOUSIKOMIYMD</t>
  </si>
  <si>
    <t>QVET_ROANSHUBETU</t>
  </si>
  <si>
    <t>QVET_SHIHARAI</t>
  </si>
  <si>
    <t>QVET_ROANMEI</t>
  </si>
  <si>
    <t>QVET_SYOUHINMEI</t>
  </si>
  <si>
    <t>QVET_GOUKEIKNG</t>
  </si>
  <si>
    <t>QVET_ATAMAKNG</t>
  </si>
  <si>
    <t>QVET_ROANKNG</t>
  </si>
  <si>
    <t>QVET_BONUSKNG</t>
  </si>
  <si>
    <t>QVET_RISOKURITU</t>
  </si>
  <si>
    <t>QVET_RISOKUKNG</t>
  </si>
  <si>
    <t>QVET_FURIKNG</t>
  </si>
  <si>
    <t>QVET_INSIKNG</t>
  </si>
  <si>
    <t>QVET_JIMUTEKNG</t>
  </si>
  <si>
    <t>QVET_ROANHENSAIKNG</t>
  </si>
  <si>
    <t>QVET_HENSAIKAISU</t>
  </si>
  <si>
    <t>QVET_MAITUKIKNG</t>
  </si>
  <si>
    <t>QVET_BONUSKASANKNG</t>
  </si>
  <si>
    <t>QVET_BONUSKAISU</t>
  </si>
  <si>
    <t>QVET_SYOKAIBONUSYM</t>
  </si>
  <si>
    <t>QVET_KAISIYMD</t>
  </si>
  <si>
    <t>QVET_SAISYUYMD</t>
  </si>
  <si>
    <t>QVET_SHOKAIHENSAIKNG</t>
  </si>
  <si>
    <t>QVET_IKOUHENSAIKNG</t>
  </si>
  <si>
    <t>QVET_SAISYUHENSAIKNG</t>
  </si>
  <si>
    <t>QVET_SHOKAIBONUSKNG</t>
  </si>
  <si>
    <t>QVET_FRIGINYUBINKBN</t>
  </si>
  <si>
    <t>QVET_FRIGINKOUCD</t>
  </si>
  <si>
    <t>QVET_FRIGINKOUMEI</t>
  </si>
  <si>
    <t>QVET_FRISITENCD</t>
  </si>
  <si>
    <t>QVET_FRISITENMEI</t>
  </si>
  <si>
    <t>QVET_FRISHUMOKU</t>
  </si>
  <si>
    <t>QVET_FRIKOUZANO</t>
  </si>
  <si>
    <t>QVET_FRIKOUZAMEI</t>
  </si>
  <si>
    <t>QVET_KEIYAKUYOTEIYMD</t>
  </si>
  <si>
    <t>QVET_KIBOUYMD</t>
  </si>
  <si>
    <t>QVET_YUSIYOTEIYMD</t>
  </si>
  <si>
    <t>QVET_KEIJOUYMD</t>
  </si>
  <si>
    <t>QVET_KISANYMD</t>
  </si>
  <si>
    <t>QVET_HOSHOUUMU</t>
  </si>
  <si>
    <t>QVET_TANPOKBN</t>
  </si>
  <si>
    <t>QVET_KNRSYOUNIN</t>
  </si>
  <si>
    <t>QVET_KNRSYOUNINKBN</t>
  </si>
  <si>
    <t>QVET_KNRSYAZETU</t>
  </si>
  <si>
    <t>QVET_KNRSYOUNINYMD</t>
  </si>
  <si>
    <t>QVET_KNRSYAZETUYMD</t>
  </si>
  <si>
    <t>QVET_KNRKEIJOUFLG</t>
  </si>
  <si>
    <t>QVET_KNRSYAZETUFLG</t>
  </si>
  <si>
    <t>QVET_KNRMEISAIFLG</t>
  </si>
  <si>
    <t>QVET_KNRFURIKOMIFLG</t>
  </si>
  <si>
    <t>QVET_TATENAOSIKBN</t>
  </si>
  <si>
    <t>QVET_SEIKYUMINYUKNG</t>
  </si>
  <si>
    <t>QVET_TORIHIKINO</t>
  </si>
  <si>
    <t>QVET_SEKUSHON</t>
  </si>
  <si>
    <t>QVET_YOBI1</t>
  </si>
  <si>
    <t>QVET_SHIMEI</t>
  </si>
  <si>
    <t>QVET_RIYUMEI</t>
  </si>
  <si>
    <t>QVET_BIKOU</t>
  </si>
  <si>
    <t>ローン承認実行チェックリストデータ</t>
    <phoneticPr fontId="6"/>
  </si>
  <si>
    <t>QVEU_RECLEN</t>
  </si>
  <si>
    <t>QVEU_YOBI</t>
  </si>
  <si>
    <t>QVEU_TANMATUMEI</t>
  </si>
  <si>
    <t>QVEU_KYOUTOUZAIKBN</t>
  </si>
  <si>
    <t>QVEU_KIGYOUCD</t>
  </si>
  <si>
    <t>QVEU_JIGYOUBUCD</t>
  </si>
  <si>
    <t>QVEU_KYOUMISECD</t>
  </si>
  <si>
    <t>QVEU_TANTOUSHACD</t>
  </si>
  <si>
    <t>QVEU_SYSTEMKBN</t>
  </si>
  <si>
    <t>QVEU_SUBSYSTEMKBN</t>
  </si>
  <si>
    <t>QVEU_PROCESSKBN</t>
  </si>
  <si>
    <t>QVEU_PROCESSNO</t>
  </si>
  <si>
    <t>QVEU_PROGRAMNO</t>
  </si>
  <si>
    <t>QVEU_MODULENO</t>
  </si>
  <si>
    <t>QVEU_KYOUSHORIKBN</t>
  </si>
  <si>
    <t>QVEU_KYOUSHORIYMD</t>
  </si>
  <si>
    <t>QVEU_YOUBI</t>
  </si>
  <si>
    <t>QVEU_KYOUSHORITIME</t>
  </si>
  <si>
    <t>QVEU_LOGSHUBETU</t>
  </si>
  <si>
    <t>QVEU_SSUBSYSTEMKBN</t>
  </si>
  <si>
    <t>QVEU_SHORINO</t>
  </si>
  <si>
    <t>QVEU_UKETUKENO</t>
  </si>
  <si>
    <t>QVEU_KAIINNO</t>
  </si>
  <si>
    <t>QVEU_ROANKBN</t>
  </si>
  <si>
    <t>QVEU_MISECD</t>
  </si>
  <si>
    <t>QVEU_MOUSIKOMIYMD</t>
  </si>
  <si>
    <t>QVEU_ROANSHUBETU</t>
  </si>
  <si>
    <t>QVEU_SHIHARAI</t>
  </si>
  <si>
    <t>QVEU_ROANMEI</t>
  </si>
  <si>
    <t>QVEU_SYOUHINMEI</t>
  </si>
  <si>
    <t>QVEU_GOUKEIKNG</t>
  </si>
  <si>
    <t>QVEU_ATAMAKNG</t>
  </si>
  <si>
    <t>QVEU_ROANKNG</t>
  </si>
  <si>
    <t>QVEU_BONUSKNG</t>
  </si>
  <si>
    <t>QVEU_RISOKURITU</t>
  </si>
  <si>
    <t>QVEU_RISOKUKNG</t>
  </si>
  <si>
    <t>QVEU_FURIKNG</t>
  </si>
  <si>
    <t>QVEU_INSIKNG</t>
  </si>
  <si>
    <t>QVEU_JIMUTEKNG</t>
  </si>
  <si>
    <t>QVEU_ROANHENSAIKNG</t>
  </si>
  <si>
    <t>QVEU_HENSAIKAISU</t>
  </si>
  <si>
    <t>QVEU_MAITUKIKNG</t>
  </si>
  <si>
    <t>QVEU_BONUSKASANKNG</t>
  </si>
  <si>
    <t>QVEU_BONUSKAISU</t>
  </si>
  <si>
    <t>QVEU_SYOKAIBONUSYM</t>
  </si>
  <si>
    <t>QVEU_KAISIYMD</t>
  </si>
  <si>
    <t>QVEU_SAISYUYMD</t>
  </si>
  <si>
    <t>QVEU_SHOKAIHENSAIKNG</t>
  </si>
  <si>
    <t>QVEU_IKOUHENSAIKNG</t>
  </si>
  <si>
    <t>QVEU_SAISYUHENSAIKNG</t>
  </si>
  <si>
    <t>QVEU_SHOKAIBONUSKNG</t>
  </si>
  <si>
    <t>QVEU_FRIGINYUBINKBN</t>
  </si>
  <si>
    <t>QVEU_FRIGINKOUCD</t>
  </si>
  <si>
    <t>QVEU_FRIGINKOUMEI</t>
  </si>
  <si>
    <t>QVEU_FRISITENCD</t>
  </si>
  <si>
    <t>QVEU_FRISITENMEI</t>
  </si>
  <si>
    <t>QVEU_FRISHUMOKU</t>
  </si>
  <si>
    <t>QVEU_FRIKOUZANO</t>
  </si>
  <si>
    <t>QVEU_FRIKOUZAMEI</t>
  </si>
  <si>
    <t>QVEU_KEIYAKUYOTEIYMD</t>
  </si>
  <si>
    <t>QVEU_KIBOUYMD</t>
  </si>
  <si>
    <t>QVEU_YUSIYOTEIYMD</t>
  </si>
  <si>
    <t>QVEU_KEIJOUYMD</t>
  </si>
  <si>
    <t>QVEU_KISANYMD</t>
  </si>
  <si>
    <t>QVEU_HOSHOUUMU</t>
  </si>
  <si>
    <t>QVEU_TANPOKBN</t>
  </si>
  <si>
    <t>QVEU_KNRSYOUNIN</t>
  </si>
  <si>
    <t>QVEU_KNRSYOUNINKBN</t>
  </si>
  <si>
    <t>QVEU_KNRSYAZETU</t>
  </si>
  <si>
    <t>QVEU_KNRSYOUNINYMD</t>
  </si>
  <si>
    <t>QVEU_KNRSYAZETUYMD</t>
  </si>
  <si>
    <t>QVEU_KNRKEIJOUFLG</t>
  </si>
  <si>
    <t>QVEU_KNRSYAZETUFLG</t>
  </si>
  <si>
    <t>QVEU_KNRMEISAIFLG</t>
  </si>
  <si>
    <t>QVEU_KNRFURIKOMIFLG</t>
  </si>
  <si>
    <t>QVEU_TATENAOSIKBN</t>
  </si>
  <si>
    <t>QVEU_SEIKYUMINYUKNG</t>
  </si>
  <si>
    <t>QVEU_TORIHIKINO</t>
  </si>
  <si>
    <t>QVEU_SEKUSHON</t>
  </si>
  <si>
    <t>QVEU_YOBI1</t>
  </si>
  <si>
    <t>QVEU_SHIMEI</t>
  </si>
  <si>
    <t>QVEU_RIYUMEI</t>
  </si>
  <si>
    <t>QVEU_BIKOU</t>
  </si>
  <si>
    <t>総振台帳データ</t>
    <phoneticPr fontId="6"/>
  </si>
  <si>
    <t>QVEV_RECLEN</t>
  </si>
  <si>
    <t>QVEV_YOBI</t>
  </si>
  <si>
    <t>QVEV_TANMATUMEI</t>
  </si>
  <si>
    <t>QVEV_KYOUTOUZAIKBN</t>
  </si>
  <si>
    <t>QVEV_KIGYOUCD</t>
  </si>
  <si>
    <t>QVEV_JIGYOUBUCD</t>
  </si>
  <si>
    <t>QVEV_KYOUMISECD</t>
  </si>
  <si>
    <t>QVEV_TANTOUSHACD</t>
  </si>
  <si>
    <t>QVEV_SYSTEMKBN</t>
  </si>
  <si>
    <t>QVEV_SUBSYSTEMKBN</t>
  </si>
  <si>
    <t>QVEV_PROCESSKBN</t>
  </si>
  <si>
    <t>QVEV_PROCESSNO</t>
  </si>
  <si>
    <t>QVEV_PROGRAMNO</t>
  </si>
  <si>
    <t>QVEV_MODULENO</t>
  </si>
  <si>
    <t>QVEV_KYOUSHORIKBN</t>
  </si>
  <si>
    <t>QVEV_KYOUSHORIYMD</t>
  </si>
  <si>
    <t>QVEV_YOUBI</t>
  </si>
  <si>
    <t>QVEV_KYOUSHORITIME</t>
  </si>
  <si>
    <t>QVEV_LOGSHUBETU</t>
  </si>
  <si>
    <t>QVEV_SSUBSYSTEMKBN</t>
  </si>
  <si>
    <t>QVEV_SHORINO</t>
  </si>
  <si>
    <t>QVEV_NAIBUKAIINNO</t>
  </si>
  <si>
    <t>QVEV_KAIINNO</t>
  </si>
  <si>
    <t>QVEV_KAIINMEI</t>
  </si>
  <si>
    <t>QVEV_HENKINYMD</t>
  </si>
  <si>
    <t>QVEV_GIKOUCD</t>
  </si>
  <si>
    <t>QVEV_GINKOUMEI</t>
  </si>
  <si>
    <t>QVEV_SITENCD</t>
  </si>
  <si>
    <t>QVEV_SITENMEI</t>
  </si>
  <si>
    <t>QVEV_SHUMOKU</t>
  </si>
  <si>
    <t>QVEV_KOUZANO</t>
  </si>
  <si>
    <t>QVEV_KOUZAMEI</t>
  </si>
  <si>
    <t>QVEV_HENKINKNG</t>
  </si>
  <si>
    <t>QVEV_HENKINKBN</t>
  </si>
  <si>
    <t>ローン完済通知書データ</t>
    <phoneticPr fontId="6"/>
  </si>
  <si>
    <t>QVEW_RECLEN</t>
  </si>
  <si>
    <t>QVEW_YOBI</t>
  </si>
  <si>
    <t>QVEW_TANMATUMEI</t>
  </si>
  <si>
    <t>QVEW_KYOUTOUZAIKBN</t>
  </si>
  <si>
    <t>QVEW_KIGYOUCD</t>
  </si>
  <si>
    <t>QVEW_JIGYOUBUCD</t>
  </si>
  <si>
    <t>QVEW_KYOUMISECD</t>
  </si>
  <si>
    <t>QVEW_TANTOUSHACD</t>
  </si>
  <si>
    <t>QVEW_SYSTEMKBN</t>
  </si>
  <si>
    <t>QVEW_SUBSYSTEMKBN</t>
  </si>
  <si>
    <t>QVEW_PROCESSKBN</t>
  </si>
  <si>
    <t>QVEW_PROCESSNO</t>
  </si>
  <si>
    <t>QVEW_PROGRAMNO</t>
  </si>
  <si>
    <t>QVEW_MODULENO</t>
  </si>
  <si>
    <t>QVEW_KYOUSHORIKBN</t>
  </si>
  <si>
    <t>QVEW_KYOUSHORIYMD</t>
  </si>
  <si>
    <t>QVEW_YOUBI</t>
  </si>
  <si>
    <t>QVEW_KYOUSHORITIME</t>
  </si>
  <si>
    <t>QVEW_LOGSHUBETU</t>
  </si>
  <si>
    <t>QVEW_SSUBSYSTEMKBN</t>
  </si>
  <si>
    <t>QVEW_SHORINO</t>
  </si>
  <si>
    <t>QVEW_HAKKOUYMD</t>
  </si>
  <si>
    <t>QVEW_YUBINNO</t>
  </si>
  <si>
    <t>QVEW_JYUSHO1</t>
  </si>
  <si>
    <t>QVEW_JYUSHO2</t>
  </si>
  <si>
    <t>QVEW_JYUSHO3</t>
  </si>
  <si>
    <t>QVEW_JYUSHO4</t>
  </si>
  <si>
    <t>QVEW_SHIMEI</t>
  </si>
  <si>
    <t>QVEW_KAIINNO</t>
  </si>
  <si>
    <t>QVEW_ROANMEI</t>
  </si>
  <si>
    <t>QVEW_YUUSIYMD</t>
  </si>
  <si>
    <t>QVEW_YUUSIKNG</t>
  </si>
  <si>
    <t>QVEW_KANSAIYMD</t>
  </si>
  <si>
    <t>QVEW_SEIRINO</t>
  </si>
  <si>
    <t>ローン実行一覧表データ</t>
    <phoneticPr fontId="6"/>
  </si>
  <si>
    <t>QVEX_RECLEN</t>
  </si>
  <si>
    <t>QVEX_YOBI</t>
  </si>
  <si>
    <t>QVEX_TANMATUMEI</t>
  </si>
  <si>
    <t>QVEX_KYOUTOUZAIKBN</t>
  </si>
  <si>
    <t>QVEX_KIGYOUCD</t>
  </si>
  <si>
    <t>QVEX_JIGYOUBUCD</t>
  </si>
  <si>
    <t>QVEX_KYOUMISECD</t>
  </si>
  <si>
    <t>QVEX_TANTOUSHACD</t>
  </si>
  <si>
    <t>QVEX_SYSTEMKBN</t>
  </si>
  <si>
    <t>QVEX_SUBSYSTEMKBN</t>
  </si>
  <si>
    <t>QVEX_PROCESSKBN</t>
  </si>
  <si>
    <t>QVEX_PROCESSNO</t>
  </si>
  <si>
    <t>QVEX_PROGRAMNO</t>
  </si>
  <si>
    <t>QVEX_MODULENO</t>
  </si>
  <si>
    <t>QVEX_KYOUSHORIKBN</t>
  </si>
  <si>
    <t>QVEX_KYOUSHORIYMD</t>
  </si>
  <si>
    <t>QVEX_YOUBI</t>
  </si>
  <si>
    <t>QVEX_KYOUSHORITIME</t>
  </si>
  <si>
    <t>QVEX_LOGSHUBETU</t>
  </si>
  <si>
    <t>QVEX_SSUBSYSTEMKBN</t>
  </si>
  <si>
    <t>QVEX_SHORINO</t>
  </si>
  <si>
    <t>QVEX_ROANKBN</t>
  </si>
  <si>
    <t>QVEX_KANRITEN</t>
  </si>
  <si>
    <t>QVEX_KEIJOUYMD</t>
  </si>
  <si>
    <t>QVEX_TORITUGITEN</t>
  </si>
  <si>
    <t>QVEX_KAIINNO</t>
  </si>
  <si>
    <t>QVEX_HYOUID</t>
  </si>
  <si>
    <t>QVEX_ROANMEI</t>
  </si>
  <si>
    <t>QVEX_SYORIYMD</t>
  </si>
  <si>
    <t>QVEX_SYUKEI1YMD</t>
  </si>
  <si>
    <t>QVEX_SYUKEI2YMD</t>
  </si>
  <si>
    <t>QVEX_JIKKOUYMD</t>
  </si>
  <si>
    <t>QVEX_MOUSIKOMIYMD</t>
  </si>
  <si>
    <t>QVEX_UKETUKENO</t>
  </si>
  <si>
    <t>QVEX_SHIMEI</t>
  </si>
  <si>
    <t>QVEX_YUUSIKNG</t>
  </si>
  <si>
    <t>ローン融資実行一覧表データ</t>
    <phoneticPr fontId="6"/>
  </si>
  <si>
    <t>QVEY_RECLEN</t>
  </si>
  <si>
    <t>QVEY_YOBI</t>
  </si>
  <si>
    <t>QVEY_TANMATUMEI</t>
  </si>
  <si>
    <t>QVEY_KYOUTOUZAIKBN</t>
  </si>
  <si>
    <t>QVEY_KIGYOUCD</t>
  </si>
  <si>
    <t>QVEY_JIGYOUBUCD</t>
  </si>
  <si>
    <t>QVEY_KYOUMISECD</t>
  </si>
  <si>
    <t>QVEY_TANTOUSHACD</t>
  </si>
  <si>
    <t>QVEY_SYSTEMKBN</t>
  </si>
  <si>
    <t>QVEY_SUBSYSTEMKBN</t>
  </si>
  <si>
    <t>QVEY_PROCESSKBN</t>
  </si>
  <si>
    <t>QVEY_PROCESSNO</t>
  </si>
  <si>
    <t>QVEY_PROGRAMNO</t>
  </si>
  <si>
    <t>QVEY_MODULENO</t>
  </si>
  <si>
    <t>QVEY_KYOUSHORIKBN</t>
  </si>
  <si>
    <t>QVEY_KYOUSHORIYMD</t>
  </si>
  <si>
    <t>QVEY_YOUBI</t>
  </si>
  <si>
    <t>QVEY_KYOUSHORITIME</t>
  </si>
  <si>
    <t>QVEY_LOGSHUBETU</t>
  </si>
  <si>
    <t>QVEY_SSUBSYSTEMKBN</t>
  </si>
  <si>
    <t>QVEY_SHORINO</t>
  </si>
  <si>
    <t>QVEY_YOTEIYMD</t>
  </si>
  <si>
    <t>QVEY_KANRITEN</t>
  </si>
  <si>
    <t>QVEY_KAIINNO</t>
  </si>
  <si>
    <t>QVEY_HYOUID</t>
  </si>
  <si>
    <t>QVEY_SYORIYMD</t>
  </si>
  <si>
    <t>QVEY_TORITUGITEN</t>
  </si>
  <si>
    <t>QVEY_MOUSIKOMIYMD</t>
  </si>
  <si>
    <t>QVEY_UKETUKENO</t>
  </si>
  <si>
    <t>QVEY_SHIMEI</t>
  </si>
  <si>
    <t>QVEY_ROANMEI</t>
  </si>
  <si>
    <t>QVEY_YUUSIKNG</t>
  </si>
  <si>
    <t>ローン未承認一覧表データ</t>
    <phoneticPr fontId="6"/>
  </si>
  <si>
    <t>QVEZ_RECLEN</t>
  </si>
  <si>
    <t>QVEZ_YOBI</t>
  </si>
  <si>
    <t>QVEZ_TANMATUMEI</t>
  </si>
  <si>
    <t>QVEZ_KYOUTOUZAIKBN</t>
  </si>
  <si>
    <t>QVEZ_KIGYOUCD</t>
  </si>
  <si>
    <t>QVEZ_JIGYOUBUCD</t>
  </si>
  <si>
    <t>QVEZ_KYOUMISECD</t>
  </si>
  <si>
    <t>QVEZ_TANTOUSHACD</t>
  </si>
  <si>
    <t>QVEZ_SYSTEMKBN</t>
  </si>
  <si>
    <t>QVEZ_SUBSYSTEMKBN</t>
  </si>
  <si>
    <t>QVEZ_PROCESSKBN</t>
  </si>
  <si>
    <t>QVEZ_PROCESSNO</t>
  </si>
  <si>
    <t>QVEZ_PROGRAMNO</t>
  </si>
  <si>
    <t>QVEZ_MODULENO</t>
  </si>
  <si>
    <t>QVEZ_KYOUSHORIKBN</t>
  </si>
  <si>
    <t>QVEZ_KYOUSHORIYMD</t>
  </si>
  <si>
    <t>QVEZ_YOUBI</t>
  </si>
  <si>
    <t>QVEZ_KYOUSHORITIME</t>
  </si>
  <si>
    <t>QVEZ_LOGSHUBETU</t>
  </si>
  <si>
    <t>QVEZ_SSUBSYSTEMKBN</t>
  </si>
  <si>
    <t>QVEZ_SHORINO</t>
  </si>
  <si>
    <t>QVEZ_ROANKBN</t>
  </si>
  <si>
    <t>QVEZ_KANRITEN</t>
  </si>
  <si>
    <t>QVEZ_MOUSIKOMIYMD</t>
  </si>
  <si>
    <t>QVEZ_TORITUGITEN</t>
  </si>
  <si>
    <t>QVEZ_KAIINNO</t>
  </si>
  <si>
    <t>QVEZ_HYOUID</t>
  </si>
  <si>
    <t>QVEZ_ROANMEI</t>
  </si>
  <si>
    <t>QVEZ_SYORIYMD</t>
  </si>
  <si>
    <t>QVEZ_KIBOUYMD</t>
  </si>
  <si>
    <t>QVEZ_UKETUKENO</t>
  </si>
  <si>
    <t>QVEZ_SHIMEI</t>
  </si>
  <si>
    <t>QVEZ_YUUSIKNG</t>
  </si>
  <si>
    <t>QVF（帳票管理）</t>
    <phoneticPr fontId="2"/>
  </si>
  <si>
    <t>QVF1_TENKESSAIJMT</t>
  </si>
  <si>
    <t>QVF3_TENKESSAIAMT</t>
  </si>
  <si>
    <t>店間決済合計データ</t>
  </si>
  <si>
    <t>QVF4_TENKESSAIGMT</t>
  </si>
  <si>
    <t>関係会社決済データ</t>
  </si>
  <si>
    <t>QVF5_KKESSAIMT</t>
  </si>
  <si>
    <t>事務手数料算出表データ</t>
  </si>
  <si>
    <t>QVF7_JIMUTEMT</t>
  </si>
  <si>
    <t>債権業務手数料データ</t>
  </si>
  <si>
    <t>QVF8_JIMUTEMTJR</t>
  </si>
  <si>
    <t>店間決済データ（受託分）</t>
  </si>
  <si>
    <t>店間決済データ（総合斡旋分）</t>
  </si>
  <si>
    <t>店間決済データ(受託分）</t>
    <phoneticPr fontId="6"/>
  </si>
  <si>
    <t>QVF1_RECLEN</t>
  </si>
  <si>
    <t>QVF1_YOBI</t>
  </si>
  <si>
    <t>QVF1_TANMATUMEI</t>
  </si>
  <si>
    <t>QVF1_TOUZAIKBN</t>
  </si>
  <si>
    <t>QVF1_KIGYOUCD</t>
  </si>
  <si>
    <t>QVF1_JIGYOUBUCD</t>
  </si>
  <si>
    <t>QVF1_MISECD</t>
  </si>
  <si>
    <t>QVF1_TANTOUSYACD</t>
  </si>
  <si>
    <t>QVF1_SYSTEMKBN</t>
  </si>
  <si>
    <t>QVF1_SUBSYSTEMKBN</t>
  </si>
  <si>
    <t>QVF1_PROCESSKBN</t>
  </si>
  <si>
    <t>QVF1_PROCESSNO</t>
  </si>
  <si>
    <t>QVF1_PROGRAMNO</t>
  </si>
  <si>
    <t>QVF1_MODULENO</t>
  </si>
  <si>
    <t>QVF1_SYORIKBN</t>
  </si>
  <si>
    <t>QVF1_SYORIYMD</t>
  </si>
  <si>
    <t>QVF1_YOUBI</t>
  </si>
  <si>
    <t>QVF1_SYORITIME</t>
  </si>
  <si>
    <t>QVF1_LOGSYUBETU</t>
  </si>
  <si>
    <t>QVF1_SSUBSYSTEMKBN</t>
  </si>
  <si>
    <t>QVF1_SYORINO</t>
  </si>
  <si>
    <t>QVF1_SYUKEIYMDFROM</t>
  </si>
  <si>
    <t>QVF1_SYUKEIYMDTO</t>
  </si>
  <si>
    <t>QVF1_SAIKENTZKBN</t>
  </si>
  <si>
    <t>QVF1_SAIKENTENKBN</t>
  </si>
  <si>
    <t>QVF1_SAIKENTENCD</t>
  </si>
  <si>
    <t>QVF1_SAIMUTZKBN</t>
  </si>
  <si>
    <t>QVF1_SAIMUTENKBN</t>
  </si>
  <si>
    <t>QVF1_SAIMUTENCD</t>
  </si>
  <si>
    <t>QVF1_URIAGEKNG</t>
  </si>
  <si>
    <t>QVF1_BUBIKIKNG</t>
  </si>
  <si>
    <t>QVF1_SYOUHIZEIMODOSI</t>
  </si>
  <si>
    <t>QVF1_DANKEITESYUURYOU</t>
  </si>
  <si>
    <t>QVF1_URIAGEKNGKEI</t>
  </si>
  <si>
    <t>QVF1_NYUUKINKNG</t>
  </si>
  <si>
    <t>QVF1_SEIKYUUKNG</t>
  </si>
  <si>
    <t>QVF1_SHANBAIDAIKIN</t>
  </si>
  <si>
    <t>QVF1_UKEKBN</t>
  </si>
  <si>
    <t>店間決済データ（総合斡旋分)</t>
    <phoneticPr fontId="6"/>
  </si>
  <si>
    <t>QVF3_RECLEN</t>
  </si>
  <si>
    <t>QVF3_YOBI</t>
  </si>
  <si>
    <t>QVF3_TANMATUMEI</t>
  </si>
  <si>
    <t>QVF3_TOUZAIKBN</t>
  </si>
  <si>
    <t>QVF3_KIGYOUCD</t>
  </si>
  <si>
    <t>QVF3_JIGYOUBUCD</t>
  </si>
  <si>
    <t>QVF3_MISECD</t>
  </si>
  <si>
    <t>QVF3_TANTOUSYACD</t>
  </si>
  <si>
    <t>QVF3_SYSTEMKBN</t>
  </si>
  <si>
    <t>QVF3_SUBSYSTEMKBN</t>
  </si>
  <si>
    <t>QVF3_PROCESSKBN</t>
  </si>
  <si>
    <t>QVF3_PROCESSNO</t>
  </si>
  <si>
    <t>QVF3_PROGRAMNO</t>
  </si>
  <si>
    <t>QVF3_MODULENO</t>
  </si>
  <si>
    <t>QVF3_SYORIKBN</t>
  </si>
  <si>
    <t>QVF3_SYORIYMD</t>
  </si>
  <si>
    <t>QVF3_YOUBI</t>
  </si>
  <si>
    <t>QVF3_SYORITIME</t>
  </si>
  <si>
    <t>QVF3_LOGSYUBETU</t>
  </si>
  <si>
    <t>QVF3_SSUBSYSTEMKBN</t>
  </si>
  <si>
    <t>QVF3_SYORINO</t>
  </si>
  <si>
    <t>QVF3_SYUKEIYMDFROM</t>
  </si>
  <si>
    <t>QVF3_SYUKEIYMDTO</t>
  </si>
  <si>
    <t>QVF3_SAIKENTZKBN</t>
  </si>
  <si>
    <t>QVF3_SAIKENTENKBN</t>
  </si>
  <si>
    <t>QVF3_SAIKENTENCD</t>
  </si>
  <si>
    <t>QVF3_SAIMUTZKBN</t>
  </si>
  <si>
    <t>QVF3_SAIMUTENKBN</t>
  </si>
  <si>
    <t>QVF3_SAIMUTENCD</t>
  </si>
  <si>
    <t>QVF3_URIAGEKNG</t>
  </si>
  <si>
    <t>QVF3_BUBIKIKNG</t>
  </si>
  <si>
    <t>QVF3_SYOUHIZEIMODOSI</t>
  </si>
  <si>
    <t>QVF3_DANKEITESUURYOU</t>
  </si>
  <si>
    <t>QVF3_URIAGEKNGKEI</t>
  </si>
  <si>
    <t>QVF3_NYUUKINKNG</t>
  </si>
  <si>
    <t>QVF3_SEIKYUUKNG</t>
  </si>
  <si>
    <t>QVF3_SHANBAIDAIKIN</t>
  </si>
  <si>
    <t>QVF3_UKEKBN</t>
  </si>
  <si>
    <t>店間決済合計データ</t>
    <phoneticPr fontId="6"/>
  </si>
  <si>
    <t>QVF4_RECLEN</t>
  </si>
  <si>
    <t>QVF4_YOBI</t>
  </si>
  <si>
    <t>QVF4_TANMATUMEI</t>
  </si>
  <si>
    <t>QVF4_TOUZAIKBN</t>
  </si>
  <si>
    <t>QVF4_KIGYOUCD</t>
  </si>
  <si>
    <t>QVF4_JIGYOUBUCD</t>
  </si>
  <si>
    <t>QVF4_MISECD</t>
  </si>
  <si>
    <t>QVF4_TANTOUSYACD</t>
  </si>
  <si>
    <t>QVF4_SYSTEMKBN</t>
  </si>
  <si>
    <t>QVF4_SUBSYSTEMKBN</t>
  </si>
  <si>
    <t>QVF4_PROCESSKBN</t>
  </si>
  <si>
    <t>QVF4_PROCESSNO</t>
  </si>
  <si>
    <t>QVF4_PROGRAMNO</t>
  </si>
  <si>
    <t>QVF4_MODULENO</t>
  </si>
  <si>
    <t>QVF4_SYORIKBN</t>
  </si>
  <si>
    <t>QVF4_SYORIYMD</t>
  </si>
  <si>
    <t>QVF4_YOUBI</t>
  </si>
  <si>
    <t>QVF4_SYORITIME</t>
  </si>
  <si>
    <t>QVF4_LOGSYUBETU</t>
  </si>
  <si>
    <t>QVF4_SSUBSYSTEMKBN</t>
  </si>
  <si>
    <t>QVF4_SYORINO</t>
  </si>
  <si>
    <t>QVF4_TZKBN</t>
  </si>
  <si>
    <t>QVF4_TENKBN</t>
  </si>
  <si>
    <t>QVF4_TENCD</t>
  </si>
  <si>
    <t>QVF4_FROMYMD</t>
  </si>
  <si>
    <t>QVF4_TOYMD</t>
  </si>
  <si>
    <t>QVF4_JTKSAIKENKNG</t>
  </si>
  <si>
    <t>QVF4_JTKSAIMUKNG</t>
  </si>
  <si>
    <t>QVF4_JTKKESSAIKNG</t>
  </si>
  <si>
    <t>QVF4_JTKGAISANKNG</t>
  </si>
  <si>
    <t>QVF4_JTKSEISANKNG</t>
  </si>
  <si>
    <t>QVF4_ASNSAIKENKNG</t>
  </si>
  <si>
    <t>QVF4_ASNSAIMUKNG</t>
  </si>
  <si>
    <t>QVF4_ASNKESSAIKNG</t>
  </si>
  <si>
    <t>QVF4_ASNGAISANKNG</t>
  </si>
  <si>
    <t>QVF4_ASNSEISANKNG</t>
  </si>
  <si>
    <t>QVF4_SOUKESSAIKNG</t>
  </si>
  <si>
    <t>QVF4_UKEKBN</t>
  </si>
  <si>
    <t>関係会社決済データ</t>
    <phoneticPr fontId="6"/>
  </si>
  <si>
    <t>QVF5_RECLEN</t>
  </si>
  <si>
    <t>QVF5_YOBI</t>
  </si>
  <si>
    <t>QVF5_TANMATUMEI</t>
  </si>
  <si>
    <t>QVF5_TOUZAIKBN</t>
  </si>
  <si>
    <t>QVF5_KIGYOUCD</t>
  </si>
  <si>
    <t>QVF5_JIGYOUBUCD</t>
  </si>
  <si>
    <t>QVF5_MISECD</t>
  </si>
  <si>
    <t>QVF5_TANTOUSYACD</t>
  </si>
  <si>
    <t>QVF5_SYSTEMKBN</t>
  </si>
  <si>
    <t>QVF5_SUBSYSTEMKBN</t>
  </si>
  <si>
    <t>QVF5_PROCESSKBN</t>
  </si>
  <si>
    <t>QVF5_PROCESSNO</t>
  </si>
  <si>
    <t>QVF5_PROGRAMNO</t>
  </si>
  <si>
    <t>QVF5_MODULENO</t>
  </si>
  <si>
    <t>QVF5_SYORIKBN</t>
  </si>
  <si>
    <t>QVF5_SYORIYMD</t>
  </si>
  <si>
    <t>QVF5_YOUBI</t>
  </si>
  <si>
    <t>QVF5_SYORITIME</t>
  </si>
  <si>
    <t>QVF5_LOGSYUBETU</t>
  </si>
  <si>
    <t>QVF5_SSUBSYSTEMKBN</t>
  </si>
  <si>
    <t>QVF5_SYORINO</t>
  </si>
  <si>
    <t>QVF5_SYUKEIYMDFROM</t>
  </si>
  <si>
    <t>QVF5_SYUKEIYMDTO</t>
  </si>
  <si>
    <t>QVF5_SAIKENTENCD</t>
  </si>
  <si>
    <t>QVF5_SAIKENTENKBN</t>
  </si>
  <si>
    <t>QVF5_SAIKENTZKBN</t>
  </si>
  <si>
    <t>QVF5_SAIMUTENCD</t>
  </si>
  <si>
    <t>QVF5_SAIMUTENKBN</t>
  </si>
  <si>
    <t>QVF5_SAIMUTZKBN</t>
  </si>
  <si>
    <t>QVF5_URIAGEKNG</t>
  </si>
  <si>
    <t>QVF5_BUBIKIKNG</t>
  </si>
  <si>
    <t>QVF5_BUBIKIMAEZEI</t>
  </si>
  <si>
    <t>QVF5_ZEIMODOSIKNG</t>
  </si>
  <si>
    <t>QVF5_KAMEITENTESUU</t>
  </si>
  <si>
    <t>QVF5_DANKEITESUU</t>
  </si>
  <si>
    <t>QVF5_SEIKYUUKNG</t>
  </si>
  <si>
    <t>QVF5_UKEKBN</t>
  </si>
  <si>
    <t>事務手数料算出表データ</t>
    <phoneticPr fontId="6"/>
  </si>
  <si>
    <t>QVF7_RECLEN</t>
  </si>
  <si>
    <t>QVF7_YOBI</t>
  </si>
  <si>
    <t>QVF7_TANMATUMEI</t>
  </si>
  <si>
    <t>QVF7_TOUZAIKBN</t>
  </si>
  <si>
    <t>QVF7_KIGYOUCD</t>
  </si>
  <si>
    <t>QVF7_JIGYOUBUCD</t>
  </si>
  <si>
    <t>QVF7_MISECD</t>
  </si>
  <si>
    <t>QVF7_TANTOUSYACD</t>
  </si>
  <si>
    <t>QVF7_SYSTEMKBN</t>
  </si>
  <si>
    <t>QVF7_SUBSYSTEMKBN</t>
  </si>
  <si>
    <t>QVF7_PROCESSKBN</t>
  </si>
  <si>
    <t>QVF7_PROCESSNO</t>
  </si>
  <si>
    <t>QVF7_PROGRAMNO</t>
  </si>
  <si>
    <t>QVF7_MODULENO</t>
  </si>
  <si>
    <t>QVF7_SYORIKBN</t>
  </si>
  <si>
    <t>QVF7_SYORIYMD</t>
  </si>
  <si>
    <t>QVF7_YOUBI</t>
  </si>
  <si>
    <t>QVF7_SYORITIME</t>
  </si>
  <si>
    <t>QVF7_LOGSYUBETU</t>
  </si>
  <si>
    <t>QVF7_SSUBSYSTEMKBN</t>
  </si>
  <si>
    <t>QVF7_SYORINO</t>
  </si>
  <si>
    <t>QVF7_SYUKEIYMDFROM</t>
  </si>
  <si>
    <t>QVF7_SYUKEIYMDTO</t>
  </si>
  <si>
    <t>QVF7_HASSEITENCD</t>
  </si>
  <si>
    <t>QVF7_KANRITENCD</t>
  </si>
  <si>
    <t>QVF7_58KBN</t>
  </si>
  <si>
    <t>QVF7_58KBNMEI</t>
  </si>
  <si>
    <t>QVF7_HASTENKBN</t>
  </si>
  <si>
    <t>QVF7_HASTZKBN</t>
  </si>
  <si>
    <t>QVF7_KANTENKBN</t>
  </si>
  <si>
    <t>QVF7_KANTZKBN</t>
  </si>
  <si>
    <t>QVF7_CARDSYUBETU</t>
  </si>
  <si>
    <t>QVF7_1KAIRITU</t>
  </si>
  <si>
    <t>QVF7_1KAISYUKEIKNG</t>
  </si>
  <si>
    <t>QVF7_1KAITESUU</t>
  </si>
  <si>
    <t>QVF7_2KAIRITU</t>
  </si>
  <si>
    <t>QVF7_2KAISYUKEIKNG</t>
  </si>
  <si>
    <t>QVF7_2KAITESUU</t>
  </si>
  <si>
    <t>QVF7_RIBORITU</t>
  </si>
  <si>
    <t>QVF7_RIBOSYUKEIKNG</t>
  </si>
  <si>
    <t>QVF7_RIBOTESUU</t>
  </si>
  <si>
    <t>QVF7_BUNRITU</t>
  </si>
  <si>
    <t>QVF7_BUNSYUKEIKNG</t>
  </si>
  <si>
    <t>QVF7_BUNTESUU</t>
  </si>
  <si>
    <t>QVF7_BO1RITU</t>
  </si>
  <si>
    <t>QVF7_BO1SYUKEIKNG</t>
  </si>
  <si>
    <t>QVF7_BO1TESUU</t>
  </si>
  <si>
    <t>QVF7_BO2RITU</t>
  </si>
  <si>
    <t>QVF7_BO2SYUKEIKNG</t>
  </si>
  <si>
    <t>QVF7_BO2TESUU</t>
  </si>
  <si>
    <t>QVF7_KEISYUKEIKNG</t>
  </si>
  <si>
    <t>QVF7_KEITESUU</t>
  </si>
  <si>
    <t>QVF7_UKEKBN</t>
  </si>
  <si>
    <t>債権業務手数料データ</t>
    <phoneticPr fontId="6"/>
  </si>
  <si>
    <t>QVF8_RECLEN</t>
  </si>
  <si>
    <t>QVF8_YOBI</t>
  </si>
  <si>
    <t>QVF8_TANMATUMEI</t>
  </si>
  <si>
    <t>QVF8_TOUZAIKBN</t>
  </si>
  <si>
    <t>QVF8_KIGYOUCD</t>
  </si>
  <si>
    <t>QVF8_JIGYOUBUCD</t>
  </si>
  <si>
    <t>QVF8_MISECD</t>
  </si>
  <si>
    <t>QVF8_TANTOUSYACD</t>
  </si>
  <si>
    <t>QVF8_SYSTEMKBN</t>
  </si>
  <si>
    <t>QVF8_SUBSYSTEMKBN</t>
  </si>
  <si>
    <t>QVF8_PROCESSKBN</t>
  </si>
  <si>
    <t>QVF8_PROCESSNO</t>
  </si>
  <si>
    <t>QVF8_PROGRAMNO</t>
  </si>
  <si>
    <t>QVF8_MODULENO</t>
  </si>
  <si>
    <t>QVF8_SYORIKBN</t>
  </si>
  <si>
    <t>QVF8_SYORIYMD</t>
  </si>
  <si>
    <t>QVF8_YOUBI</t>
  </si>
  <si>
    <t>QVF8_SYORITIME</t>
  </si>
  <si>
    <t>QVF8_LOGSYUBETU</t>
  </si>
  <si>
    <t>QVF8_SSUBSYSTEMKBN</t>
  </si>
  <si>
    <t>QVF8_SYORINO</t>
  </si>
  <si>
    <t>QVF8_SYUKEIYMDFROM</t>
  </si>
  <si>
    <t>QVF8_SYUKEIYMDTO</t>
  </si>
  <si>
    <t>QVF8_HASSEITENCD</t>
  </si>
  <si>
    <t>QVF8_KANRITENCD</t>
  </si>
  <si>
    <t>QVF8_58KBN</t>
  </si>
  <si>
    <t>QVF8_58KBNMEI</t>
  </si>
  <si>
    <t>QVF8_HASTENKBN</t>
  </si>
  <si>
    <t>QVF8_HASTZKBN</t>
  </si>
  <si>
    <t>QVF8_KANTENKBN</t>
  </si>
  <si>
    <t>QVF8_KANTZKBN</t>
  </si>
  <si>
    <t>QVF8_CARDSYUBETU</t>
  </si>
  <si>
    <t>QVF8_1KAIRITU</t>
  </si>
  <si>
    <t>QVF8_1KAISYUKEIKNG</t>
  </si>
  <si>
    <t>QVF8_1KAITESUU</t>
  </si>
  <si>
    <t>QVF8_2KAIRITU</t>
  </si>
  <si>
    <t>QVF8_2KAISYUKEIKNG</t>
  </si>
  <si>
    <t>QVF8_2KAITESUU</t>
  </si>
  <si>
    <t>QVF8_RIBORITU</t>
  </si>
  <si>
    <t>QVF8_RIBOSYUKEIKNG</t>
  </si>
  <si>
    <t>QVF8_RIBOTESUU</t>
  </si>
  <si>
    <t>QVF8_BUNRITU</t>
  </si>
  <si>
    <t>QVF8_BUNSYUKEIKNG</t>
  </si>
  <si>
    <t>QVF8_BUNTESUU</t>
  </si>
  <si>
    <t>QVF8_BO1RITU</t>
  </si>
  <si>
    <t>QVF8_BO1SYUKEIKNG</t>
  </si>
  <si>
    <t>QVF8_BO1TESUU</t>
  </si>
  <si>
    <t>QVF8_BO2RITU</t>
  </si>
  <si>
    <t>QVF8_BO2SYUKEIKNG</t>
  </si>
  <si>
    <t>QVF8_BO2TESUU</t>
  </si>
  <si>
    <t>QVF8_KEISYUKEIKNG</t>
  </si>
  <si>
    <t>QVF8_KEITESUU</t>
  </si>
  <si>
    <t>QVF8_UKEKBN</t>
  </si>
  <si>
    <t>QVG（帳票管理）</t>
    <phoneticPr fontId="2"/>
  </si>
  <si>
    <t>カード取扱高日計データ</t>
  </si>
  <si>
    <t>QVG1_CARDNIKKEIDT</t>
  </si>
  <si>
    <t>カード取扱高月計データ</t>
  </si>
  <si>
    <t>QVG2_CARDGEKKEIDT</t>
  </si>
  <si>
    <t>異動会員データ</t>
  </si>
  <si>
    <t>QVG3_IDOUDT</t>
  </si>
  <si>
    <t>売掛金残高データ</t>
  </si>
  <si>
    <t>QVG4_URIZANDT</t>
  </si>
  <si>
    <t>カード取扱高日計データ</t>
    <phoneticPr fontId="6"/>
  </si>
  <si>
    <t>QVG1_SHORIYMD</t>
  </si>
  <si>
    <t>QVG1_KEIJOUYMD</t>
  </si>
  <si>
    <t>QVG1_HASSEITEN</t>
  </si>
  <si>
    <t>QVG1_KANRITEN</t>
  </si>
  <si>
    <t>QVG1_KAKUTOKUTEN</t>
  </si>
  <si>
    <t>QVG1_58KBN</t>
  </si>
  <si>
    <t>QVG1_CARDKBN</t>
  </si>
  <si>
    <t>QVG1_SHIHARAI</t>
  </si>
  <si>
    <t>QVG1_KOKUNAIKAIGAI</t>
  </si>
  <si>
    <t>QVG1_SHOHINKNG</t>
  </si>
  <si>
    <t>QVG1_BUBIKIKNG</t>
  </si>
  <si>
    <t>QVG1_BUBIKIMAEZEI</t>
  </si>
  <si>
    <t>QVG1_ZEIMODOSHI</t>
  </si>
  <si>
    <t>QVG1_TESUURYO</t>
  </si>
  <si>
    <t>カード取扱高月計データ</t>
    <phoneticPr fontId="6"/>
  </si>
  <si>
    <t>QVG2_KEIJOUYM</t>
  </si>
  <si>
    <t>QVG2_JYOUGEKBN</t>
  </si>
  <si>
    <t>QVG2_HASSEITEN</t>
  </si>
  <si>
    <t>QVG2_KAMEITENKBN</t>
  </si>
  <si>
    <t>QVG2_KAMEITENNO</t>
  </si>
  <si>
    <t>QVG2_KANRITEN</t>
  </si>
  <si>
    <t>QVG2_58KBN</t>
  </si>
  <si>
    <t>QVG2_SHIHARAI</t>
  </si>
  <si>
    <t>QVG2_KOKUNAIKAIGAI</t>
  </si>
  <si>
    <t>QVG2_SHOHINKNG</t>
  </si>
  <si>
    <t>QVG2_BUBIKIKNG</t>
  </si>
  <si>
    <t>QVG2_BUBIKIMAEZEI</t>
  </si>
  <si>
    <t>QVG2_ZEIMODOSHI</t>
  </si>
  <si>
    <t>QVG2_TESUURYO</t>
  </si>
  <si>
    <t>QVG2_UKEKBN</t>
  </si>
  <si>
    <t>異動会員データ</t>
    <phoneticPr fontId="6"/>
  </si>
  <si>
    <t>QVG3_KEIJOUYM</t>
  </si>
  <si>
    <t>QVG3_JYOUGEKBN</t>
  </si>
  <si>
    <t>QVG3_NAIBUKAIINNO</t>
  </si>
  <si>
    <t>QVG3_SHIMEI</t>
  </si>
  <si>
    <t>QVG3_KAIINNO</t>
  </si>
  <si>
    <t>QVG3_MAE58KBN</t>
  </si>
  <si>
    <t>QVG3_MAECARDKBN</t>
  </si>
  <si>
    <t>QVG3_MAEKANRITEN</t>
  </si>
  <si>
    <t>QVG3_ATO58KBN</t>
  </si>
  <si>
    <t>QVG3_ATOCARDKBN</t>
  </si>
  <si>
    <t>QVG3_ATOKANRITEN</t>
  </si>
  <si>
    <t>QVG3_ZANAZUKARIKNG</t>
  </si>
  <si>
    <t>QVG3_ZANSHIHARAI1</t>
  </si>
  <si>
    <t>QVG3_ZANGANKNG1</t>
  </si>
  <si>
    <t>QVG3_ZANTESUU1</t>
  </si>
  <si>
    <t>QVG3_ZANJIMUTE1</t>
  </si>
  <si>
    <t>QVG3_ZANSHIHARAI2</t>
  </si>
  <si>
    <t>QVG3_ZANGANKNG2</t>
  </si>
  <si>
    <t>QVG3_ZANTESUU2</t>
  </si>
  <si>
    <t>QVG3_ZANJIMUTE2</t>
  </si>
  <si>
    <t>QVG3_ZANSHIHARAI3</t>
  </si>
  <si>
    <t>QVG3_ZANGANKNG3</t>
  </si>
  <si>
    <t>QVG3_ZANTESUU3</t>
  </si>
  <si>
    <t>QVG3_ZANJIMUTE3</t>
  </si>
  <si>
    <t>QVG3_ZANSHIHARAI4</t>
  </si>
  <si>
    <t>QVG3_ZANGANKNG4</t>
  </si>
  <si>
    <t>QVG3_ZANTESUU4</t>
  </si>
  <si>
    <t>QVG3_ZANJIMUTE4</t>
  </si>
  <si>
    <t>QVG3_ZANSHIHARAI5</t>
  </si>
  <si>
    <t>QVG3_ZANGANKNG5</t>
  </si>
  <si>
    <t>QVG3_ZANTESUU5</t>
  </si>
  <si>
    <t>QVG3_ZANJIMUTE5</t>
  </si>
  <si>
    <t>QVG3_ZANSHIHARAI6</t>
  </si>
  <si>
    <t>QVG3_ZANGANKNG6</t>
  </si>
  <si>
    <t>QVG3_ZANTESUU6</t>
  </si>
  <si>
    <t>QVG3_ZANJIMUTE6</t>
  </si>
  <si>
    <t>QVG3_ZANSHIHARAI7</t>
  </si>
  <si>
    <t>QVG3_ZANGANKNG7</t>
  </si>
  <si>
    <t>QVG3_ZANTESUU7</t>
  </si>
  <si>
    <t>QVG3_ZANJIMUTE7</t>
  </si>
  <si>
    <t>QVG3_ZANSHIHARAI8</t>
  </si>
  <si>
    <t>QVG3_ZANGANKNG8</t>
  </si>
  <si>
    <t>QVG3_ZANTESUU8</t>
  </si>
  <si>
    <t>QVG3_ZANJIMUTE8</t>
  </si>
  <si>
    <t>QVG3_ZANSHIHARAI9</t>
  </si>
  <si>
    <t>QVG3_ZANGANKNG9</t>
  </si>
  <si>
    <t>QVG3_ZANTESUU9</t>
  </si>
  <si>
    <t>QVG3_ZANJIMUTE9</t>
  </si>
  <si>
    <t>QVG3_ZANSHIHARAI10</t>
  </si>
  <si>
    <t>QVG3_ZANGANKNG10</t>
  </si>
  <si>
    <t>QVG3_ZANTESUU10</t>
  </si>
  <si>
    <t>QVG3_ZANJIMUTE10</t>
  </si>
  <si>
    <t>売掛金残高データ</t>
    <phoneticPr fontId="6"/>
  </si>
  <si>
    <t>QVG4_KEIJOUYM</t>
  </si>
  <si>
    <t>QVG4_JYOUGEKBN</t>
  </si>
  <si>
    <t>QVG4_KANRITEN</t>
  </si>
  <si>
    <t>QVG4_58KBN</t>
  </si>
  <si>
    <t>QVG4_SHIHARAI</t>
  </si>
  <si>
    <t>QVG4_ZENGANKNG</t>
  </si>
  <si>
    <t>QVG4_ZENTESUU</t>
  </si>
  <si>
    <t>QVG4_ZENJIMUTE</t>
  </si>
  <si>
    <t>QVG4_ZENAZUKARI</t>
  </si>
  <si>
    <t>QVG4_MAEGANKNG</t>
  </si>
  <si>
    <t>QVG4_MAETESUU</t>
  </si>
  <si>
    <t>QVG4_MAEJIMUTE</t>
  </si>
  <si>
    <t>QVG4_MAEAZUKARI</t>
  </si>
  <si>
    <t>QVG4_URIGANKNG</t>
  </si>
  <si>
    <t>QVG4_URIBUBIKI</t>
  </si>
  <si>
    <t>QVG4_URIBUBIKIZEI</t>
  </si>
  <si>
    <t>QVG4_URITESUU</t>
  </si>
  <si>
    <t>QVG4_URIJIMUTE</t>
  </si>
  <si>
    <t>QVG4_NYUGANKNG</t>
  </si>
  <si>
    <t>QVG4_NYUTESUU</t>
  </si>
  <si>
    <t>QVG4_NYUJIMUTE</t>
  </si>
  <si>
    <t>QVG4_NYUENTAI</t>
  </si>
  <si>
    <t>QVG4_NYUAZUKARI</t>
  </si>
  <si>
    <t>QVG4_ATOGANKNG</t>
  </si>
  <si>
    <t>QVG4_ATOTESUU</t>
  </si>
  <si>
    <t>QVG4_ATOJIMUTE</t>
  </si>
  <si>
    <t>QVG4_ATOAZUKARI</t>
  </si>
  <si>
    <t>QVG4_UKEKBN</t>
  </si>
  <si>
    <t>QVH（帳票管理）</t>
    <phoneticPr fontId="2"/>
  </si>
  <si>
    <t>ローン立替金決済データ</t>
  </si>
  <si>
    <t>QVH0_LOANDT</t>
  </si>
  <si>
    <t>ローン立替金決済データ</t>
    <phoneticPr fontId="6"/>
  </si>
  <si>
    <t>QVH0_RECLEN</t>
  </si>
  <si>
    <t>QVH0_YOBI</t>
  </si>
  <si>
    <t>QVH0_TANMATUMEI</t>
  </si>
  <si>
    <t>QVH0_TOUZAIKBN</t>
  </si>
  <si>
    <t>QVH0_KIGYOUCD</t>
  </si>
  <si>
    <t>QVH0_JIGYOUBUCD</t>
  </si>
  <si>
    <t>QVH0_MISECD</t>
  </si>
  <si>
    <t>QVH0_TANTOUSYACD</t>
  </si>
  <si>
    <t>QVH0_SYSTEMKBN</t>
  </si>
  <si>
    <t>QVH0_SUBSYSTEMKBN</t>
  </si>
  <si>
    <t>QVH0_PROCESSKBN</t>
  </si>
  <si>
    <t>QVH0_PROCESSNO</t>
  </si>
  <si>
    <t>QVH0_PROGRAMNO</t>
  </si>
  <si>
    <t>QVH0_MODULENO</t>
  </si>
  <si>
    <t>QVH0_SYORIKBN</t>
  </si>
  <si>
    <t>QVH0_SYORIYMD</t>
  </si>
  <si>
    <t>QVH0_YOUBI</t>
  </si>
  <si>
    <t>QVH0_SYORITIME</t>
  </si>
  <si>
    <t>QVH0_LOGSYUBETU</t>
  </si>
  <si>
    <t>QVH0_SSUBSYSTEMKBN</t>
  </si>
  <si>
    <t>QVH0_SYORINO</t>
  </si>
  <si>
    <t>QVH0_HASSEITENCD</t>
  </si>
  <si>
    <t>QVH0_KIHONRYOUKIN</t>
  </si>
  <si>
    <t>QVH0_SYUKEIYMDFROM</t>
  </si>
  <si>
    <t>QVH0_SYUKEIYMDTO</t>
  </si>
  <si>
    <t>QVH0_RIYOUYMD</t>
  </si>
  <si>
    <t>QVH0_KEIJOUYMD</t>
  </si>
  <si>
    <t>QVH0_KAIINNO</t>
  </si>
  <si>
    <t>QVH0_SHIMEI</t>
  </si>
  <si>
    <t>QVH0_SHIHARAISYOUSAI</t>
  </si>
  <si>
    <t>QVH0_ROANSYUBETU</t>
  </si>
  <si>
    <t>QVH0_SHOUHINMEI</t>
  </si>
  <si>
    <t>QVH0_KAISU</t>
  </si>
  <si>
    <t>QVH0_TORIATUKAIKNG</t>
  </si>
  <si>
    <t>QVH0_JYUTERITU</t>
  </si>
  <si>
    <t>QVH0_HANTERITU</t>
  </si>
  <si>
    <t>QVH0_UKEKBN</t>
  </si>
  <si>
    <t>QVJ（帳票管理）</t>
    <phoneticPr fontId="2"/>
  </si>
  <si>
    <t>同口座預り金振替結果リスト</t>
  </si>
  <si>
    <t>QVJ0_DOUAZUKARIT</t>
  </si>
  <si>
    <t>返品確認リスト</t>
  </si>
  <si>
    <t>QVJ2_HENPINT</t>
  </si>
  <si>
    <t>返品消込未処理リスト</t>
  </si>
  <si>
    <t>QVJ3_HENPINKESIT</t>
  </si>
  <si>
    <t>入金相殺結果リスト</t>
  </si>
  <si>
    <t>QVJ4_SOUSAIT</t>
  </si>
  <si>
    <t>請求留置指示者リスト</t>
  </si>
  <si>
    <t>QVJ5_TOMEOKIT</t>
  </si>
  <si>
    <t>自振上乗指示者リスト</t>
  </si>
  <si>
    <t>QVJ6_UWANOSET</t>
  </si>
  <si>
    <t>残一括請求指示者リスト</t>
  </si>
  <si>
    <t>QVJ7_ZANIKKATUT</t>
  </si>
  <si>
    <t>月分ずらしプルーフリスト</t>
  </si>
  <si>
    <t>QVJ8_ZURASIT</t>
  </si>
  <si>
    <t>赤黒非表示プルーフリスト</t>
  </si>
  <si>
    <t>QVJ9_AKAKUROT</t>
  </si>
  <si>
    <t>職員月賦天引修正者リスト</t>
  </si>
  <si>
    <t>QVJA_GEPPUT</t>
  </si>
  <si>
    <t>銀行別依頼返却者リスト</t>
  </si>
  <si>
    <t>QVJB_HENKYAKUT</t>
  </si>
  <si>
    <t>自振修正対象者リスト</t>
  </si>
  <si>
    <t>QVJC_JIFURIT</t>
  </si>
  <si>
    <t>他口座預金結果リスト</t>
  </si>
  <si>
    <t>QVJD_TAAZUKARIT</t>
  </si>
  <si>
    <t>返金台帳</t>
  </si>
  <si>
    <t>QVJE_HENKINT</t>
  </si>
  <si>
    <t>賞与天引修正者リスト</t>
  </si>
  <si>
    <t>QVJF_SYOUYOT</t>
  </si>
  <si>
    <t>自振入金合計表</t>
  </si>
  <si>
    <t>QVJG_NYUKINT</t>
  </si>
  <si>
    <t>銀行引落不能者リスト</t>
  </si>
  <si>
    <t>QVJH_FUNOUT</t>
  </si>
  <si>
    <t>銀行別集計リスト</t>
  </si>
  <si>
    <t>QVJI_URIKAKEKEIT</t>
  </si>
  <si>
    <t>QVJJ_JIFURISYUSEIT</t>
  </si>
  <si>
    <t>管理店別引落依頼リスト</t>
  </si>
  <si>
    <t>QVJK_HIKIOTOSIT</t>
  </si>
  <si>
    <t>年会費徴求指示者一覧表</t>
  </si>
  <si>
    <t>QVJL_NENKAIHIT</t>
  </si>
  <si>
    <t>請求件数表累積</t>
  </si>
  <si>
    <t>QVJL_SEIKENSURUIT</t>
  </si>
  <si>
    <t>請求書件数表サマリテーブル</t>
  </si>
  <si>
    <t>QVJM_SEIKENSUMT</t>
  </si>
  <si>
    <t>償還明細件数表日次リスト</t>
  </si>
  <si>
    <t>QVJO_SYOUKANKENSUT</t>
  </si>
  <si>
    <t>償還明細書展開後テーブル</t>
  </si>
  <si>
    <t>QVJP_SYOUKANT</t>
  </si>
  <si>
    <t>償還明細書月別展開後テーブル</t>
  </si>
  <si>
    <t>QVJQ_SYOUKANTUKIT</t>
  </si>
  <si>
    <t>キャッシング取消追加リスト</t>
  </si>
  <si>
    <t>QVJR_CASHT</t>
  </si>
  <si>
    <t>ショッピング約定チェックリスト</t>
  </si>
  <si>
    <t>QVJS_SHOPT</t>
  </si>
  <si>
    <t>目的ローン約定チェックリスト</t>
  </si>
  <si>
    <t>QVJT_YAKUJYOUT</t>
  </si>
  <si>
    <t>ローン承認実行チェックリスト</t>
  </si>
  <si>
    <t>QVJU_SYOUNINT</t>
  </si>
  <si>
    <t>総振台帳</t>
  </si>
  <si>
    <t>QVJV_SOUFURIT</t>
  </si>
  <si>
    <t>ローン完済通知書</t>
  </si>
  <si>
    <t>QVJW_KANSAIT</t>
  </si>
  <si>
    <t>ローン実行リスト</t>
  </si>
  <si>
    <t>QVJX_JIKKOUT</t>
  </si>
  <si>
    <t>ローン融資実行リスト</t>
  </si>
  <si>
    <t>QVJY_YUUSIT</t>
  </si>
  <si>
    <t>ローン未承認リスト</t>
  </si>
  <si>
    <t>QVJZ_MISYOUNINT</t>
  </si>
  <si>
    <t>自振修正対象者一覧MT</t>
    <phoneticPr fontId="2"/>
  </si>
  <si>
    <t>同口座預り金振替結果リスト</t>
    <phoneticPr fontId="6"/>
  </si>
  <si>
    <t>QVJ0_RECLEN</t>
  </si>
  <si>
    <t>QVJ0_YOBI</t>
  </si>
  <si>
    <t>QVJ0_TANMATUMEI</t>
  </si>
  <si>
    <t>QVJ0_KYOUTOUZAIKBN</t>
  </si>
  <si>
    <t>QVJ0_KIGYOUCD</t>
  </si>
  <si>
    <t>QVJ0_JIGYOUBUCD</t>
  </si>
  <si>
    <t>QVJ0_KYOUMISECD</t>
  </si>
  <si>
    <t>QVJ0_TANTOUSHACD</t>
  </si>
  <si>
    <t>QVJ0_SYSTEMKBN</t>
  </si>
  <si>
    <t>QVJ0_SUBSYSTEMKBN</t>
  </si>
  <si>
    <t>QVJ0_PROCESSKBN</t>
  </si>
  <si>
    <t>QVJ0_PROCESSNO</t>
  </si>
  <si>
    <t>QVJ0_PROGRAMNO</t>
  </si>
  <si>
    <t>QVJ0_MODULENO</t>
  </si>
  <si>
    <t>QVJ0_KYOUSHORIKBN</t>
  </si>
  <si>
    <t>QVJ0_KYOUSHORIYMD</t>
  </si>
  <si>
    <t>QVJ0_YOUBI</t>
  </si>
  <si>
    <t>QVJ0_KYOUSHORITIME</t>
  </si>
  <si>
    <t>QVJ0_LOGSHUBETU</t>
  </si>
  <si>
    <t>QVJ0_SSUBSYSTEMKBN</t>
  </si>
  <si>
    <t>QVJ0_SHORINO</t>
  </si>
  <si>
    <t>QVJ0_MISECD</t>
  </si>
  <si>
    <t>QVJ0_58KBN</t>
  </si>
  <si>
    <t>QVJ0_KAIINNO</t>
  </si>
  <si>
    <t>QVJ0_PRKAIINNO</t>
  </si>
  <si>
    <t>QVJ0_SHIMEI</t>
  </si>
  <si>
    <t>QVJ0_NYUKINYMD</t>
  </si>
  <si>
    <t>QVJ0_FURIKAEKNG</t>
  </si>
  <si>
    <t>QVJ0_IDOMISEIRIKNG</t>
  </si>
  <si>
    <t>QVJ0_IDOTEIJIHENKNG</t>
  </si>
  <si>
    <t>QVJ0_IDOSHIKYHENKNG</t>
  </si>
  <si>
    <t>QVJ0_IDOTOMEOKIKNG</t>
  </si>
  <si>
    <t>QVJ0_IDOHENMISEIRIKNG</t>
  </si>
  <si>
    <t>QVJ0_IDOHENTEIJHENKNG</t>
  </si>
  <si>
    <t>QVJ0_IDOHENSIKYHENKNG</t>
  </si>
  <si>
    <t>QVJ0_KEKMISEIRIKNG</t>
  </si>
  <si>
    <t>QVJ0_KEKTEIJIHENKNG</t>
  </si>
  <si>
    <t>QVJ0_KEKSHIKYHENKNG</t>
  </si>
  <si>
    <t>QVJ0_KEKTOMEOKIKNG</t>
  </si>
  <si>
    <t>QVJ0_KEKHENMISEIRIKNG</t>
  </si>
  <si>
    <t>QVJ0_KEKHENTEIJHENKNG</t>
  </si>
  <si>
    <t>QVJ0_KEKHENSIKYHENKNG</t>
  </si>
  <si>
    <t>QVJ0_HENKINYMD</t>
  </si>
  <si>
    <t>返品確認リスト</t>
    <phoneticPr fontId="6"/>
  </si>
  <si>
    <t>QVJ2_HENPINT</t>
    <phoneticPr fontId="6"/>
  </si>
  <si>
    <t>QVJ2_RECLEN</t>
  </si>
  <si>
    <t>QVJ2_YOBI</t>
  </si>
  <si>
    <t>QVJ2_TANMATUMEI</t>
  </si>
  <si>
    <t>QVJ2_KYOUTOUZAIKBN</t>
  </si>
  <si>
    <t>QVJ2_KIGYOUCD</t>
  </si>
  <si>
    <t>QVJ2_JIGYOUBUCD</t>
  </si>
  <si>
    <t>QVJ2_KYOUMISECD</t>
  </si>
  <si>
    <t>QVJ2_TANTOUSHACD</t>
  </si>
  <si>
    <t>QVJ2_SYSTEMKBN</t>
  </si>
  <si>
    <t>QVJ2_SUBSYSTEMKBN</t>
  </si>
  <si>
    <t>QVJ2_PROCESSKBN</t>
  </si>
  <si>
    <t>QVJ2_PROCESSNO</t>
  </si>
  <si>
    <t>QVJ2_PROGRAMNO</t>
  </si>
  <si>
    <t>QVJ2_MODULENO</t>
  </si>
  <si>
    <t>QVJ2_KYOUSHORIKBN</t>
  </si>
  <si>
    <t>QVJ2_KYOUSHORIYMD</t>
  </si>
  <si>
    <t>QVJ2_YOUBI</t>
  </si>
  <si>
    <t>QVJ2_KYOUSHORITIME</t>
  </si>
  <si>
    <t>QVJ2_LOGSHUBETU</t>
  </si>
  <si>
    <t>QVJ2_SSUBSYSTEMKBN</t>
  </si>
  <si>
    <t>QVJ2_SHORINO</t>
  </si>
  <si>
    <t>QVJ2_MISECD</t>
  </si>
  <si>
    <t>QVJ2_58KBN</t>
  </si>
  <si>
    <t>QVJ2_NAIBUKAIINNO</t>
  </si>
  <si>
    <t>QVJ2_TORIHIKINO</t>
  </si>
  <si>
    <t>QVJ2_KAMEITENNO</t>
  </si>
  <si>
    <t>QVJ2_TANTOUCD</t>
  </si>
  <si>
    <t>QVJ2_KAIINNO</t>
  </si>
  <si>
    <t>QVJ2_PRKAIINNO</t>
  </si>
  <si>
    <t>QVJ2_SHIMEI</t>
  </si>
  <si>
    <t>QVJ2_SHORIKBN</t>
  </si>
  <si>
    <t>QVJ2_SHORIKBNMEI</t>
  </si>
  <si>
    <t>QVJ2_NYURYOKUROUTE</t>
  </si>
  <si>
    <t>QVJ2_NYURYOKUROUTEMEI</t>
  </si>
  <si>
    <t>QVJ2_HENPINATOKNG</t>
  </si>
  <si>
    <t>QVJ2_ATAMAKNG</t>
  </si>
  <si>
    <t>QVJ2_AZUKARIKNG</t>
  </si>
  <si>
    <t>QVJ2_HPNRIYOUYMD</t>
  </si>
  <si>
    <t>QVJ2_HPNKEIJOUYMD</t>
  </si>
  <si>
    <t>QVJ2_HPNDENSHUBETU</t>
  </si>
  <si>
    <t>QVJ2_HPNDENNO</t>
  </si>
  <si>
    <t>QVJ2_HPNSHIHARAI</t>
  </si>
  <si>
    <t>QVJ2_HPNSHIHARAIMEI</t>
  </si>
  <si>
    <t>QVJ2_HPNKNG</t>
  </si>
  <si>
    <t>QVJ2_MTORIYOUYMD</t>
  </si>
  <si>
    <t>QVJ2_MTOKEIJOUYMD</t>
  </si>
  <si>
    <t>QVJ2_MTODENSHUBETU</t>
  </si>
  <si>
    <t>QVJ2_MTODENNO</t>
  </si>
  <si>
    <t>QVJ2_MTOSHIHARAI</t>
  </si>
  <si>
    <t>QVJ2_MTOSHIHARAIMEI</t>
  </si>
  <si>
    <t>QVJ2_MTOKNG</t>
  </si>
  <si>
    <t>返品消込未処理リスト</t>
    <phoneticPr fontId="6"/>
  </si>
  <si>
    <t>QVJ3_RECLEN</t>
  </si>
  <si>
    <t>QVJ3_YOBI</t>
  </si>
  <si>
    <t>QVJ3_TANMATUMEI</t>
  </si>
  <si>
    <t>QVJ3_KYOUTOUZAIKBN</t>
  </si>
  <si>
    <t>QVJ3_KIGYOUCD</t>
  </si>
  <si>
    <t>QVJ3_JIGYOUBUCD</t>
  </si>
  <si>
    <t>QVJ3_KYOUMISECD</t>
  </si>
  <si>
    <t>QVJ3_TANTOUSHACD</t>
  </si>
  <si>
    <t>QVJ3_SYSTEMKBN</t>
  </si>
  <si>
    <t>QVJ3_SUBSYSTEMKBN</t>
  </si>
  <si>
    <t>QVJ3_PROCESSKBN</t>
  </si>
  <si>
    <t>QVJ3_PROCESSNO</t>
  </si>
  <si>
    <t>QVJ3_PROGRAMNO</t>
  </si>
  <si>
    <t>QVJ3_MODULENO</t>
  </si>
  <si>
    <t>QVJ3_KYOUSHORIKBN</t>
  </si>
  <si>
    <t>QVJ3_KYOUSHORIYMD</t>
  </si>
  <si>
    <t>QVJ3_YOUBI</t>
  </si>
  <si>
    <t>QVJ3_KYOUSHORITIME</t>
  </si>
  <si>
    <t>QVJ3_LOGSHUBETU</t>
  </si>
  <si>
    <t>QVJ3_SSUBSYSTEMKBN</t>
  </si>
  <si>
    <t>QVJ3_SHORINO</t>
  </si>
  <si>
    <t>QVJ3_MISECD</t>
  </si>
  <si>
    <t>QVJ3_58KBN</t>
  </si>
  <si>
    <t>QVJ3_NAIBUKAIINNO</t>
  </si>
  <si>
    <t>QVJ3_TORIHIKINO</t>
  </si>
  <si>
    <t>QVJ3_KAMEITENNO</t>
  </si>
  <si>
    <t>QVJ3_PRKAMEITENNO</t>
  </si>
  <si>
    <t>QVJ3_KAIINNO</t>
  </si>
  <si>
    <t>QVJ3_PRKAIINNO</t>
  </si>
  <si>
    <t>QVJ3_SHIMEI</t>
  </si>
  <si>
    <t>QVJ3_NYURYOKUROUTE</t>
  </si>
  <si>
    <t>QVJ3_NYURYOKUROUTEMEI</t>
  </si>
  <si>
    <t>QVJ3_HPNRIYOUYMD</t>
  </si>
  <si>
    <t>QVJ3_HPNKEIJOUYMD</t>
  </si>
  <si>
    <t>QVJ3_HPNDENSHUBETU</t>
  </si>
  <si>
    <t>QVJ3_HPNDENNO</t>
  </si>
  <si>
    <t>QVJ3_HPNPRDENNO</t>
  </si>
  <si>
    <t>QVJ3_HPNSHIHARAI</t>
  </si>
  <si>
    <t>QVJ3_HPNSHIHARAIMEI</t>
  </si>
  <si>
    <t>QVJ3_HPNHINMEI</t>
  </si>
  <si>
    <t>QVJ3_HPNKNG</t>
  </si>
  <si>
    <t>入金相殺結果リスト</t>
    <phoneticPr fontId="6"/>
  </si>
  <si>
    <t>QVJ4_RECLEN</t>
  </si>
  <si>
    <t>QVJ4_YOBI</t>
  </si>
  <si>
    <t>QVJ4_TANMATUMEI</t>
  </si>
  <si>
    <t>QVJ4_KYOUTOUZAIKBN</t>
  </si>
  <si>
    <t>QVJ4_KIGYOUCD</t>
  </si>
  <si>
    <t>QVJ4_JIGYOUBUCD</t>
  </si>
  <si>
    <t>QVJ4_KYOUMISECD</t>
  </si>
  <si>
    <t>QVJ4_TANTOUSHACD</t>
  </si>
  <si>
    <t>QVJ4_SYSTEMKBN</t>
  </si>
  <si>
    <t>QVJ4_SUBSYSTEMKBN</t>
  </si>
  <si>
    <t>QVJ4_PROCESSKBN</t>
  </si>
  <si>
    <t>QVJ4_PROCESSNO</t>
  </si>
  <si>
    <t>QVJ4_PROGRAMNO</t>
  </si>
  <si>
    <t>QVJ4_MODULENO</t>
  </si>
  <si>
    <t>QVJ4_KYOUSHORIKBN</t>
  </si>
  <si>
    <t>QVJ4_KYOUSHORIYMD</t>
  </si>
  <si>
    <t>QVJ4_YOUBI</t>
  </si>
  <si>
    <t>QVJ4_KYOUSHORITIME</t>
  </si>
  <si>
    <t>QVJ4_LOGSHUBETU</t>
  </si>
  <si>
    <t>QVJ4_SSUBSYSTEMKBN</t>
  </si>
  <si>
    <t>QVJ4_SHORINO</t>
  </si>
  <si>
    <t>QVJ4_MISECD</t>
  </si>
  <si>
    <t>QVJ4_58KBN</t>
  </si>
  <si>
    <t>QVJ4_58KBNMEI</t>
  </si>
  <si>
    <t>QVJ4_KAIINNO</t>
  </si>
  <si>
    <t>QVJ4_PRKAIINNO</t>
  </si>
  <si>
    <t>QVJ4_SHIMEI</t>
  </si>
  <si>
    <t>QVJ4_NYUKINYMD</t>
  </si>
  <si>
    <t>QVJ4_NYUKINKEIJOUYMD</t>
  </si>
  <si>
    <t>QVJ4_NYUKINSOUSAIKNG</t>
  </si>
  <si>
    <t>QVJ4_SOUSAICD</t>
  </si>
  <si>
    <t>QVJ4_SOUSAICDMEI</t>
  </si>
  <si>
    <t>請求留置指示者リスト</t>
    <phoneticPr fontId="6"/>
  </si>
  <si>
    <t>QVJ5_RECLEN</t>
  </si>
  <si>
    <t>QVJ5_YOBI</t>
  </si>
  <si>
    <t>QVJ5_TANMATUMEI</t>
  </si>
  <si>
    <t>QVJ5_KYOUTOUZAIKBN</t>
  </si>
  <si>
    <t>QVJ5_KIGYOUCD</t>
  </si>
  <si>
    <t>QVJ5_JIGYOUBUCD</t>
  </si>
  <si>
    <t>QVJ5_KYOUMISECD</t>
  </si>
  <si>
    <t>QVJ5_TANTOUSHACD</t>
  </si>
  <si>
    <t>QVJ5_SYSTEMKBN</t>
  </si>
  <si>
    <t>QVJ5_SUBSYSTEMKBN</t>
  </si>
  <si>
    <t>QVJ5_PROCESSKBN</t>
  </si>
  <si>
    <t>QVJ5_PROCESSNO</t>
  </si>
  <si>
    <t>QVJ5_PROGRAMNO</t>
  </si>
  <si>
    <t>QVJ5_MODULENO</t>
  </si>
  <si>
    <t>QVJ5_KYOUSHORIKBN</t>
  </si>
  <si>
    <t>QVJ5_KYOUSHORIYMD</t>
  </si>
  <si>
    <t>QVJ5_YOUBI</t>
  </si>
  <si>
    <t>QVJ5_KYOUSHORITIME</t>
  </si>
  <si>
    <t>QVJ5_LOGSHUBETU</t>
  </si>
  <si>
    <t>QVJ5_SSUBSYSTEMKBN</t>
  </si>
  <si>
    <t>QVJ5_SHORINO</t>
  </si>
  <si>
    <t>QVJ5_ENTRYKEY1</t>
  </si>
  <si>
    <t>QVJ5_ENTRYKEY2</t>
  </si>
  <si>
    <t>QVJ5_ENTRYKEY3</t>
  </si>
  <si>
    <t>QVJ5_KAIINNO</t>
  </si>
  <si>
    <t>QVJ5_PRKAIINNO</t>
  </si>
  <si>
    <t>QVJ5_SHIMEI</t>
  </si>
  <si>
    <t>QVJ5_58KBN</t>
  </si>
  <si>
    <t>QVJ5_58KBNMEI</t>
  </si>
  <si>
    <t>QVJ5_KANRITEN</t>
  </si>
  <si>
    <t>QVJ5_KANRITENMEI</t>
  </si>
  <si>
    <t>QVJ5_TANTOUTEN</t>
  </si>
  <si>
    <t>QVJ5_SIJIKBN1</t>
  </si>
  <si>
    <t>QVJ5_SIJIKBNMEI1</t>
  </si>
  <si>
    <t>QVJ5_RIYUU1</t>
  </si>
  <si>
    <t>QVJ5_KIGENYM1</t>
  </si>
  <si>
    <t>QVJ5_SIJIYMD1</t>
  </si>
  <si>
    <t>QVJ5_SIJIKBN2</t>
  </si>
  <si>
    <t>QVJ5_SIJIKBNMEI2</t>
  </si>
  <si>
    <t>QVJ5_RIYUU2</t>
  </si>
  <si>
    <t>QVJ5_KIGENYM2</t>
  </si>
  <si>
    <t>QVJ5_SIJIYMD2</t>
  </si>
  <si>
    <t>QVJ5_SIJIKBN3</t>
  </si>
  <si>
    <t>QVJ5_SIJIKBNMEI3</t>
  </si>
  <si>
    <t>QVJ5_RIYUU3</t>
  </si>
  <si>
    <t>QVJ5_KIGENYM3</t>
  </si>
  <si>
    <t>QVJ5_SIJIYMD3</t>
  </si>
  <si>
    <t>QVJ5_SIJIKBN4</t>
  </si>
  <si>
    <t>QVJ5_SIJIKBNMEI4</t>
  </si>
  <si>
    <t>QVJ5_RIYUU4</t>
  </si>
  <si>
    <t>QVJ5_KIGENYM4</t>
  </si>
  <si>
    <t>QVJ5_SIJIYMD4</t>
  </si>
  <si>
    <t>QVJ5_SIJIKBN5</t>
  </si>
  <si>
    <t>QVJ5_SIJIKBNMEI5</t>
  </si>
  <si>
    <t>QVJ5_RIYUU5</t>
  </si>
  <si>
    <t>QVJ5_KIGENYM5</t>
  </si>
  <si>
    <t>QVJ5_SIJIYMD5</t>
  </si>
  <si>
    <t>QVJ5_HOSTKEKKA</t>
  </si>
  <si>
    <t>自振上乗指示者リスト</t>
    <phoneticPr fontId="6"/>
  </si>
  <si>
    <t>QVJ6_RECLEN</t>
  </si>
  <si>
    <t>QVJ6_YOBI</t>
  </si>
  <si>
    <t>QVJ6_TANMATUMEI</t>
  </si>
  <si>
    <t>QVJ6_KYOUTOUZAIKBN</t>
  </si>
  <si>
    <t>QVJ6_KIGYOUCD</t>
  </si>
  <si>
    <t>QVJ6_JIGYOUBUCD</t>
  </si>
  <si>
    <t>QVJ6_KYOUMISECD</t>
  </si>
  <si>
    <t>QVJ6_TANTOUSHACD</t>
  </si>
  <si>
    <t>QVJ6_SYSTEMKBN</t>
  </si>
  <si>
    <t>QVJ6_SUBSYSTEMKBN</t>
  </si>
  <si>
    <t>QVJ6_PROCESSKBN</t>
  </si>
  <si>
    <t>QVJ6_PROCESSNO</t>
  </si>
  <si>
    <t>QVJ6_PROGRAMNO</t>
  </si>
  <si>
    <t>QVJ6_MODULENO</t>
  </si>
  <si>
    <t>QVJ6_KYOUSHORIKBN</t>
  </si>
  <si>
    <t>QVJ6_KYOUSHORIYMD</t>
  </si>
  <si>
    <t>QVJ6_YOUBI</t>
  </si>
  <si>
    <t>QVJ6_KYOUSHORITIME</t>
  </si>
  <si>
    <t>QVJ6_LOGSHUBETU</t>
  </si>
  <si>
    <t>QVJ6_SSUBSYSTEMKBN</t>
  </si>
  <si>
    <t>QVJ6_SHORINO</t>
  </si>
  <si>
    <t>QVJ6_ENTKIGYOCD</t>
  </si>
  <si>
    <t>QVJ6_ENTSUBRANGEKEY</t>
  </si>
  <si>
    <t>QVJ6_ENTNAIBUKAIINNO</t>
  </si>
  <si>
    <t>QVJ6_KZKKAIINNO</t>
  </si>
  <si>
    <t>QVJ6_KZKPRKAIINNO</t>
  </si>
  <si>
    <t>QVJ6_KZKSHIMEI</t>
  </si>
  <si>
    <t>QVJ6_KZK58KBN</t>
  </si>
  <si>
    <t>QVJ6_KZKKANRITENCD</t>
  </si>
  <si>
    <t>QVJ6_KZKTANTOTENCD</t>
  </si>
  <si>
    <t>QVJ6_JKZITAKUSHACD</t>
  </si>
  <si>
    <t>QVJ6_JKZGINKOUCD</t>
  </si>
  <si>
    <t>QVJ6_JKZGINKOUMEI</t>
  </si>
  <si>
    <t>QVJ6_JKZSHITENCD</t>
  </si>
  <si>
    <t>QVJ6_JKZSHITENMEI</t>
  </si>
  <si>
    <t>QVJ6_JKZYOKINSHUMKMEI</t>
  </si>
  <si>
    <t>QVJ6_JKZKOUZANO</t>
  </si>
  <si>
    <t>QVJ6_JKZKOUZAMEIGI</t>
  </si>
  <si>
    <t>QVJ6_ZDKKISEIKYUZAN</t>
  </si>
  <si>
    <t>QVJ6_SJIKBN</t>
  </si>
  <si>
    <t>QVJ6_SJIYMD</t>
  </si>
  <si>
    <t>残一括請求指示者リスト</t>
    <phoneticPr fontId="6"/>
  </si>
  <si>
    <t>QVJ7_RECLEN</t>
  </si>
  <si>
    <t>QVJ7_YOBI</t>
  </si>
  <si>
    <t>QVJ7_TANMATUMEI</t>
  </si>
  <si>
    <t>QVJ7_KYOUTOUZAIKBN</t>
  </si>
  <si>
    <t>QVJ7_KIGYOUCD</t>
  </si>
  <si>
    <t>QVJ7_JIGYOUBUCD</t>
  </si>
  <si>
    <t>QVJ7_KYOUMISECD</t>
  </si>
  <si>
    <t>QVJ7_TANTOUSHACD</t>
  </si>
  <si>
    <t>QVJ7_SYSTEMKBN</t>
  </si>
  <si>
    <t>QVJ7_SUBSYSTEMKBN</t>
  </si>
  <si>
    <t>QVJ7_PROCESSKBN</t>
  </si>
  <si>
    <t>QVJ7_PROCESSNO</t>
  </si>
  <si>
    <t>QVJ7_PROGRAMNO</t>
  </si>
  <si>
    <t>QVJ7_MODULENO</t>
  </si>
  <si>
    <t>QVJ7_KYOUSHORIKBN</t>
  </si>
  <si>
    <t>QVJ7_KYOUSHORIYMD</t>
  </si>
  <si>
    <t>QVJ7_YOUBI</t>
  </si>
  <si>
    <t>QVJ7_KYOUSHORITIME</t>
  </si>
  <si>
    <t>QVJ7_LOGSHUBETU</t>
  </si>
  <si>
    <t>QVJ7_SSUBSYSTEMKBN</t>
  </si>
  <si>
    <t>QVJ7_SHORINO</t>
  </si>
  <si>
    <t>QVJ7_ENTKIGYOCD</t>
  </si>
  <si>
    <t>QVJ7_ENTSUBRANGEKEY</t>
  </si>
  <si>
    <t>QVJ7_ENTNAIBUKAIINNO</t>
  </si>
  <si>
    <t>QVJ7_KZKKAIINNO</t>
  </si>
  <si>
    <t>QVJ7_KZKPRKAIINNO</t>
  </si>
  <si>
    <t>QVJ7_KZKSHIMEI</t>
  </si>
  <si>
    <t>QVJ7_KZK58KBN</t>
  </si>
  <si>
    <t>QVJ7_KZK58KBNMEI</t>
  </si>
  <si>
    <t>QVJ7_KZKKANRITENCD</t>
  </si>
  <si>
    <t>QVJ7_KZKSEIKYUUMU</t>
  </si>
  <si>
    <t>QVJ7_SJIKBN</t>
  </si>
  <si>
    <t>QVJ7_SJIKBNMEI</t>
  </si>
  <si>
    <t>QVJ7_SJISEIKYUYM</t>
  </si>
  <si>
    <t>QVJ7_SJITECHOKYUKBN</t>
  </si>
  <si>
    <t>QVJ7_SJITECHOKYUMEI</t>
  </si>
  <si>
    <t>QVJ7_SJIYMD</t>
  </si>
  <si>
    <t>月分ずらしプルーフリスト</t>
    <phoneticPr fontId="6"/>
  </si>
  <si>
    <t>QVJ8_RECLEN</t>
  </si>
  <si>
    <t>QVJ8_YOBI</t>
  </si>
  <si>
    <t>QVJ8_TANMATUMEI</t>
  </si>
  <si>
    <t>QVJ8_KYOUTOUZAIKBN</t>
  </si>
  <si>
    <t>QVJ8_KIGYOUCD</t>
  </si>
  <si>
    <t>QVJ8_JIGYOUBUCD</t>
  </si>
  <si>
    <t>QVJ8_KYOUMISECD</t>
  </si>
  <si>
    <t>QVJ8_TANTOUSHACD</t>
  </si>
  <si>
    <t>QVJ8_SYSTEMKBN</t>
  </si>
  <si>
    <t>QVJ8_SUBSYSTEMKBN</t>
  </si>
  <si>
    <t>QVJ8_PROCESSKBN</t>
  </si>
  <si>
    <t>QVJ8_PROCESSNO</t>
  </si>
  <si>
    <t>QVJ8_PROGRAMNO</t>
  </si>
  <si>
    <t>QVJ8_MODULENO</t>
  </si>
  <si>
    <t>QVJ8_KYOUSHORIKBN</t>
  </si>
  <si>
    <t>QVJ8_KYOUSHORIYMD</t>
  </si>
  <si>
    <t>QVJ8_YOUBI</t>
  </si>
  <si>
    <t>QVJ8_KYOUSHORITIME</t>
  </si>
  <si>
    <t>QVJ8_LOGSHUBETU</t>
  </si>
  <si>
    <t>QVJ8_SSUBSYSTEMKBN</t>
  </si>
  <si>
    <t>QVJ8_SHORINO</t>
  </si>
  <si>
    <t>QVJ8_MISE</t>
  </si>
  <si>
    <t>QVJ8_58KBN</t>
  </si>
  <si>
    <t>QVJ8_58KBNMEI</t>
  </si>
  <si>
    <t>QVJ8_KAIINNO</t>
  </si>
  <si>
    <t>QVJ8_PRKAIINNO</t>
  </si>
  <si>
    <t>QVJ8_SHIMEI</t>
  </si>
  <si>
    <t>QVJ8_TORIHIKINO</t>
  </si>
  <si>
    <t>QVJ8_GNO</t>
  </si>
  <si>
    <t>QVJ8_KAITEN</t>
  </si>
  <si>
    <t>QVJ8_KAIYMD</t>
  </si>
  <si>
    <t>QVJ8_HINMEI</t>
  </si>
  <si>
    <t>QVJ8_KEIJOUYMD</t>
  </si>
  <si>
    <t>QVJ8_RIYOUKNG</t>
  </si>
  <si>
    <t>QVJ8_KAISU</t>
  </si>
  <si>
    <t>QVJ8_MAEKNG</t>
  </si>
  <si>
    <t>QVJ8_MAEKAISIYM</t>
  </si>
  <si>
    <t>QVJ8_MAEOWARIYM</t>
  </si>
  <si>
    <t>QVJ8_MAESEIKYU</t>
  </si>
  <si>
    <t>QVJ8_MAEJUUTOU</t>
  </si>
  <si>
    <t>QVJ8_MAENSEIKYU</t>
  </si>
  <si>
    <t>QVJ8_ATOKAISIYM</t>
  </si>
  <si>
    <t>QVJ8_ATOOWARIYM</t>
  </si>
  <si>
    <t>QVJ8_ATOSEIKYU</t>
  </si>
  <si>
    <t>QVJ8_ATOJUUTOU</t>
  </si>
  <si>
    <t>QVJ8_ATONSEIKYU</t>
  </si>
  <si>
    <t>QVJ8_TANTOU</t>
  </si>
  <si>
    <t>QVJ8_DENNO</t>
  </si>
  <si>
    <t>QVJ8_PRDENNO</t>
  </si>
  <si>
    <t>赤黒非表示プルーフリスト</t>
    <phoneticPr fontId="6"/>
  </si>
  <si>
    <t>QVJ9_RECLEN</t>
  </si>
  <si>
    <t>QVJ9_YOBI</t>
  </si>
  <si>
    <t>QVJ9_TANMATUMEI</t>
  </si>
  <si>
    <t>QVJ9_KYOUTOUZAIKBN</t>
  </si>
  <si>
    <t>QVJ9_KIGYOUCD</t>
  </si>
  <si>
    <t>QVJ9_JIGYOUBUCD</t>
  </si>
  <si>
    <t>QVJ9_KYOUMISECD</t>
  </si>
  <si>
    <t>QVJ9_TANTOUSHACD</t>
  </si>
  <si>
    <t>QVJ9_SYSTEMKBN</t>
  </si>
  <si>
    <t>QVJ9_SUBSYSTEMKBN</t>
  </si>
  <si>
    <t>QVJ9_PROCESSKBN</t>
  </si>
  <si>
    <t>QVJ9_PROCESSNO</t>
  </si>
  <si>
    <t>QVJ9_PROGRAMNO</t>
  </si>
  <si>
    <t>QVJ9_MODULENO</t>
  </si>
  <si>
    <t>QVJ9_KYOUSHORIKBN</t>
  </si>
  <si>
    <t>QVJ9_KYOUSHORIYMD</t>
  </si>
  <si>
    <t>QVJ9_YOUBI</t>
  </si>
  <si>
    <t>QVJ9_KYOUSHORITIME</t>
  </si>
  <si>
    <t>QVJ9_LOGSHUBETU</t>
  </si>
  <si>
    <t>QVJ9_SSUBSYSTEMKBN</t>
  </si>
  <si>
    <t>QVJ9_SHORINO</t>
  </si>
  <si>
    <t>QVJ9_MISE</t>
  </si>
  <si>
    <t>QVJ9_58KBN</t>
  </si>
  <si>
    <t>QVJ9_KAIINNO</t>
  </si>
  <si>
    <t>QVJ9_PRKAIINNO</t>
  </si>
  <si>
    <t>QVJ9_SHIMEI</t>
  </si>
  <si>
    <t>QVJ9_SHIHARAI</t>
  </si>
  <si>
    <t>QVJ9_SHIHARAIMEI</t>
  </si>
  <si>
    <t>QVJ9_TANTOUCD</t>
  </si>
  <si>
    <t>QVJ9_SIJIKBN</t>
  </si>
  <si>
    <t>QVJ9_SIJIKBNMEI</t>
  </si>
  <si>
    <t>QVJ9_TORIHIKINO</t>
  </si>
  <si>
    <t>QVJ9_HASSEITEN</t>
  </si>
  <si>
    <t>QVJ9_SHUBETU</t>
  </si>
  <si>
    <t>QVJ9_SHUBETUMEI</t>
  </si>
  <si>
    <t>QVJ9_DENNO</t>
  </si>
  <si>
    <t>QVJ9_KEIJOUYMD</t>
  </si>
  <si>
    <t>QVJ9_RIYOUYMD</t>
  </si>
  <si>
    <t>QVJ9_HINMEI</t>
  </si>
  <si>
    <t>QVJ9_RIYOUKNG</t>
  </si>
  <si>
    <t>職員月賦天引修正者リスト</t>
    <phoneticPr fontId="6"/>
  </si>
  <si>
    <t>QVJA_RECLEN</t>
  </si>
  <si>
    <t>QVJA_YOBI</t>
  </si>
  <si>
    <t>QVJA_TANMATUMEI</t>
  </si>
  <si>
    <t>QVJA_KYOUTOUZAIKBN</t>
  </si>
  <si>
    <t>QVJA_KIGYOUCD</t>
  </si>
  <si>
    <t>QVJA_JIGYOUBUCD</t>
  </si>
  <si>
    <t>QVJA_KYOUMISECD</t>
  </si>
  <si>
    <t>QVJA_TANTOUSHACD</t>
  </si>
  <si>
    <t>QVJA_SYSTEMKBN</t>
  </si>
  <si>
    <t>QVJA_SUBSYSTEMKBN</t>
  </si>
  <si>
    <t>QVJA_PROCESSKBN</t>
  </si>
  <si>
    <t>QVJA_PROCESSNO</t>
  </si>
  <si>
    <t>QVJA_PROGRAMNO</t>
  </si>
  <si>
    <t>QVJA_MODULENO</t>
  </si>
  <si>
    <t>QVJA_KYOUSHORIKBN</t>
  </si>
  <si>
    <t>QVJA_KYOUSHORIYMD</t>
  </si>
  <si>
    <t>QVJA_YOUBI</t>
  </si>
  <si>
    <t>QVJA_KYOUSHORITIME</t>
  </si>
  <si>
    <t>QVJA_LOGSHUBETU</t>
  </si>
  <si>
    <t>QVJA_SSUBSYSTEMKBN</t>
  </si>
  <si>
    <t>QVJA_SHORINO</t>
  </si>
  <si>
    <t>QVJA_KAIINNO</t>
  </si>
  <si>
    <t>QVJA_PRKAIINNO</t>
  </si>
  <si>
    <t>QVJA_SHIMEI</t>
  </si>
  <si>
    <t>QVJA_SHOZOKUTEN</t>
  </si>
  <si>
    <t>QVJA_BUMONCD</t>
  </si>
  <si>
    <t>QVJA_YOTEIKNG</t>
  </si>
  <si>
    <t>QVJA_TENBIKIKNG</t>
  </si>
  <si>
    <t>QVJA_SHUSEIYMD</t>
  </si>
  <si>
    <t>QVJA_YOBIKNG</t>
  </si>
  <si>
    <t>銀行別依頼返却者リスト</t>
    <phoneticPr fontId="6"/>
  </si>
  <si>
    <t>QVJB_RECLEN</t>
  </si>
  <si>
    <t>QVJB_YOBI</t>
  </si>
  <si>
    <t>QVJB_TANMATUMEI</t>
  </si>
  <si>
    <t>QVJB_KYOUTOUZAIKBN</t>
  </si>
  <si>
    <t>QVJB_KIGYOUCD</t>
  </si>
  <si>
    <t>QVJB_JIGYOUBUCD</t>
  </si>
  <si>
    <t>QVJB_KYOUMISECD</t>
  </si>
  <si>
    <t>QVJB_TANTOUSHACD</t>
  </si>
  <si>
    <t>QVJB_SYSTEMKBN</t>
  </si>
  <si>
    <t>QVJB_SUBSYSTEMKBN</t>
  </si>
  <si>
    <t>QVJB_PROCESSKBN</t>
  </si>
  <si>
    <t>QVJB_PROCESSNO</t>
  </si>
  <si>
    <t>QVJB_PROGRAMNO</t>
  </si>
  <si>
    <t>QVJB_MODULENO</t>
  </si>
  <si>
    <t>QVJB_KYOUSHORIKBN</t>
  </si>
  <si>
    <t>QVJB_KYOUSHORIYMD</t>
  </si>
  <si>
    <t>QVJB_YOUBI</t>
  </si>
  <si>
    <t>QVJB_KYOUSHORITIME</t>
  </si>
  <si>
    <t>QVJB_LOGSHUBETU</t>
  </si>
  <si>
    <t>QVJB_SSUBSYSTEMKBN</t>
  </si>
  <si>
    <t>QVJB_SHORINO</t>
  </si>
  <si>
    <t>QVJB_KAIINNO</t>
  </si>
  <si>
    <t>QVJB_PRKAIINNO</t>
  </si>
  <si>
    <t>QVJB_SHIMEI</t>
  </si>
  <si>
    <t>QVJB_SIJIKBN</t>
  </si>
  <si>
    <t>QVJB_KANRITEN</t>
  </si>
  <si>
    <t>QVJB_ITAKUTEN</t>
  </si>
  <si>
    <t>QVJB_ITAKUSYACD</t>
  </si>
  <si>
    <t>QVJB_GIKOUCD</t>
  </si>
  <si>
    <t>QVJB_GINKOUMEI</t>
  </si>
  <si>
    <t>QVJB_SITENCD</t>
  </si>
  <si>
    <t>QVJB_SITENMEI</t>
  </si>
  <si>
    <t>QVJB_SHUMOKU</t>
  </si>
  <si>
    <t>QVJB_SHUMOKUMEI</t>
  </si>
  <si>
    <t>QVJB_KOUZANO</t>
  </si>
  <si>
    <t>QVJB_KOUZAMEI</t>
  </si>
  <si>
    <t>QVJB_JIFURIKNG</t>
  </si>
  <si>
    <t>QVJB_RIYUUCD</t>
  </si>
  <si>
    <t>QVJB_RIYUUMEI</t>
  </si>
  <si>
    <t>QVJB_SIJIYMD</t>
  </si>
  <si>
    <t>QVJB_TUUTIYMD</t>
  </si>
  <si>
    <t>自振修正対象者リスト</t>
    <phoneticPr fontId="6"/>
  </si>
  <si>
    <t>QVJC_RECLEN</t>
  </si>
  <si>
    <t>QVJC_YOBI</t>
  </si>
  <si>
    <t>QVJC_TANMATUMEI</t>
  </si>
  <si>
    <t>QVJC_KYOUTOUZAIKBN</t>
  </si>
  <si>
    <t>QVJC_KIGYOUCD</t>
  </si>
  <si>
    <t>QVJC_JIGYOUBUCD</t>
  </si>
  <si>
    <t>QVJC_KYOUMISECD</t>
  </si>
  <si>
    <t>QVJC_TANTOUSHACD</t>
  </si>
  <si>
    <t>QVJC_SYSTEMKBN</t>
  </si>
  <si>
    <t>QVJC_SUBSYSTEMKBN</t>
  </si>
  <si>
    <t>QVJC_PROCESSKBN</t>
  </si>
  <si>
    <t>QVJC_PROCESSNO</t>
  </si>
  <si>
    <t>QVJC_PROGRAMNO</t>
  </si>
  <si>
    <t>QVJC_MODULENO</t>
  </si>
  <si>
    <t>QVJC_KYOUSHORIKBN</t>
  </si>
  <si>
    <t>QVJC_KYOUSHORIYMD</t>
  </si>
  <si>
    <t>QVJC_YOUBI</t>
  </si>
  <si>
    <t>QVJC_KYOUSHORITIME</t>
  </si>
  <si>
    <t>QVJC_LOGSHUBETU</t>
  </si>
  <si>
    <t>QVJC_SSUBSYSTEMKBN</t>
  </si>
  <si>
    <t>QVJC_SHORINO</t>
  </si>
  <si>
    <t>QVJC_ENTRYKEY1</t>
  </si>
  <si>
    <t>QVJC_ENTRYKEY2</t>
  </si>
  <si>
    <t>QVJC_ENTRYKEY3</t>
  </si>
  <si>
    <t>QVJC_SHUBETUMEI</t>
  </si>
  <si>
    <t>QVJC_KAIINNO</t>
  </si>
  <si>
    <t>QVJC_PRKAIINNO</t>
  </si>
  <si>
    <t>QVJC_SHIMEI</t>
  </si>
  <si>
    <t>QVJC_SIJIYMD</t>
  </si>
  <si>
    <t>QVJC_ITAKUSYACD</t>
  </si>
  <si>
    <t>QVJC_ITAKUTEN</t>
  </si>
  <si>
    <t>QVJC_GIKOUCD</t>
  </si>
  <si>
    <t>QVJC_GINKOUMEI</t>
  </si>
  <si>
    <t>QVJC_SITENCD</t>
  </si>
  <si>
    <t>QVJC_SITENMEI</t>
  </si>
  <si>
    <t>QVJC_SHUMOKU</t>
  </si>
  <si>
    <t>QVJC_SHUMOKUMEI</t>
  </si>
  <si>
    <t>QVJC_KOUZANO</t>
  </si>
  <si>
    <t>QVJC_KOUZAMEI</t>
  </si>
  <si>
    <t>QVJC_SEIKYUYMD</t>
  </si>
  <si>
    <t>QVJC_MISHUSTS</t>
  </si>
  <si>
    <t>QVJC_SHIHARAI1</t>
  </si>
  <si>
    <t>QVJC_SEIKYUKNG1</t>
  </si>
  <si>
    <t>QVJC_SHUSEIKNG1</t>
  </si>
  <si>
    <t>QVJC_IRAIKNG1</t>
  </si>
  <si>
    <t>QVJC_SHIHARAI2</t>
  </si>
  <si>
    <t>QVJC_SEIKYUKNG2</t>
  </si>
  <si>
    <t>QVJC_SHUSEIKNG2</t>
  </si>
  <si>
    <t>QVJC_IRAIKNG2</t>
  </si>
  <si>
    <t>QVJC_SHIHARAI3</t>
  </si>
  <si>
    <t>QVJC_SEIKYUKNG3</t>
  </si>
  <si>
    <t>QVJC_SHUSEIKNG3</t>
  </si>
  <si>
    <t>QVJC_IRAIKNG3</t>
  </si>
  <si>
    <t>QVJC_SHIHARAI4</t>
  </si>
  <si>
    <t>QVJC_SEIKYUKNG4</t>
  </si>
  <si>
    <t>QVJC_SHUSEIKNG4</t>
  </si>
  <si>
    <t>QVJC_IRAIKNG4</t>
  </si>
  <si>
    <t>QVJC_SHIHARAI5</t>
  </si>
  <si>
    <t>QVJC_SEIKYUKNG5</t>
  </si>
  <si>
    <t>QVJC_SHUSEIKNG5</t>
  </si>
  <si>
    <t>QVJC_IRAIKNG5</t>
  </si>
  <si>
    <t>QVJC_SHIHARAI6</t>
  </si>
  <si>
    <t>QVJC_SEIKYUKNG6</t>
  </si>
  <si>
    <t>QVJC_SHUSEIKNG6</t>
  </si>
  <si>
    <t>QVJC_IRAIKNG6</t>
  </si>
  <si>
    <t>QVJC_SHIHARAI7</t>
  </si>
  <si>
    <t>QVJC_SEIKYUKNG7</t>
  </si>
  <si>
    <t>QVJC_SHUSEIKNG7</t>
  </si>
  <si>
    <t>QVJC_IRAIKNG7</t>
  </si>
  <si>
    <t>QVJC_SHIHARAI8</t>
  </si>
  <si>
    <t>QVJC_SEIKYUKNG8</t>
  </si>
  <si>
    <t>QVJC_SHUSEIKNG8</t>
  </si>
  <si>
    <t>QVJC_IRAIKNG8</t>
  </si>
  <si>
    <t>QVJC_SEIKYUKNGK</t>
  </si>
  <si>
    <t>QVJC_SHUSEIKNGK</t>
  </si>
  <si>
    <t>QVJC_IRAIKNGK</t>
  </si>
  <si>
    <t>QVJC_ENTAICD</t>
  </si>
  <si>
    <t>QVJC_UMUFLG</t>
  </si>
  <si>
    <t>QVJC_CARDKBN</t>
  </si>
  <si>
    <t>QVJC_NENKAIHIFLG</t>
  </si>
  <si>
    <t>他口座預金結果リスト</t>
    <phoneticPr fontId="6"/>
  </si>
  <si>
    <t>QVJD_RECLEN</t>
  </si>
  <si>
    <t>QVJD_YOBI</t>
  </si>
  <si>
    <t>QVJD_TANMATUMEI</t>
  </si>
  <si>
    <t>QVJD_KYOUTOUZAIKBN</t>
  </si>
  <si>
    <t>QVJD_KIGYOUCD</t>
  </si>
  <si>
    <t>QVJD_JIGYOUBUCD</t>
  </si>
  <si>
    <t>QVJD_KYOUMISECD</t>
  </si>
  <si>
    <t>QVJD_TANTOUSHACD</t>
  </si>
  <si>
    <t>QVJD_SYSTEMKBN</t>
  </si>
  <si>
    <t>QVJD_SUBSYSTEMKBN</t>
  </si>
  <si>
    <t>QVJD_PROCESSKBN</t>
  </si>
  <si>
    <t>QVJD_PROCESSNO</t>
  </si>
  <si>
    <t>QVJD_PROGRAMNO</t>
  </si>
  <si>
    <t>QVJD_MODULENO</t>
  </si>
  <si>
    <t>QVJD_KYOUSHORIKBN</t>
  </si>
  <si>
    <t>QVJD_KYOUSHORIYMD</t>
  </si>
  <si>
    <t>QVJD_YOUBI</t>
  </si>
  <si>
    <t>QVJD_KYOUSHORITIME</t>
  </si>
  <si>
    <t>QVJD_LOGSHUBETU</t>
  </si>
  <si>
    <t>QVJD_SSUBSYSTEMKBN</t>
  </si>
  <si>
    <t>QVJD_SHORINO</t>
  </si>
  <si>
    <t>QVJD_MISECD</t>
  </si>
  <si>
    <t>QVJD_58KBN</t>
  </si>
  <si>
    <t>QVJD_GOKAIINNO</t>
  </si>
  <si>
    <t>QVJD_GOPRKAIINNO</t>
  </si>
  <si>
    <t>QVJD_GOKAIINMEI</t>
  </si>
  <si>
    <t>QVJD_SEIKAIINNO</t>
  </si>
  <si>
    <t>QVJD_SEIPRKAIINNO</t>
  </si>
  <si>
    <t>QVJD_SEIKAIINMEI</t>
  </si>
  <si>
    <t>QVJD_NYUKINYMD</t>
  </si>
  <si>
    <t>QVJD_TORIHIKINO</t>
  </si>
  <si>
    <t>QVJD_FURIKNG</t>
  </si>
  <si>
    <t>返金台帳</t>
    <phoneticPr fontId="6"/>
  </si>
  <si>
    <t>QVJE_RECLEN</t>
  </si>
  <si>
    <t>QVJE_YOBI</t>
  </si>
  <si>
    <t>QVJE_TANMATUMEI</t>
  </si>
  <si>
    <t>QVJE_KYOUTOUZAIKBN</t>
  </si>
  <si>
    <t>QVJE_KIGYOUCD</t>
  </si>
  <si>
    <t>QVJE_JIGYOUBUCD</t>
  </si>
  <si>
    <t>QVJE_KYOUMISECD</t>
  </si>
  <si>
    <t>QVJE_TANTOUSHACD</t>
  </si>
  <si>
    <t>QVJE_SYSTEMKBN</t>
  </si>
  <si>
    <t>QVJE_SUBSYSTEMKBN</t>
  </si>
  <si>
    <t>QVJE_PROCESSKBN</t>
  </si>
  <si>
    <t>QVJE_PROCESSNO</t>
  </si>
  <si>
    <t>QVJE_PROGRAMNO</t>
  </si>
  <si>
    <t>QVJE_MODULENO</t>
  </si>
  <si>
    <t>QVJE_KYOUSHORIKBN</t>
  </si>
  <si>
    <t>QVJE_KYOUSHORIYMD</t>
  </si>
  <si>
    <t>QVJE_YOUBI</t>
  </si>
  <si>
    <t>QVJE_KYOUSHORITIME</t>
  </si>
  <si>
    <t>QVJE_LOGSHUBETU</t>
  </si>
  <si>
    <t>QVJE_SSUBSYSTEMKBN</t>
  </si>
  <si>
    <t>QVJE_SHORINO</t>
  </si>
  <si>
    <t>QVJE_SANWAKBN</t>
  </si>
  <si>
    <t>QVJE_NAIBUKAIINNO</t>
  </si>
  <si>
    <t>QVJE_KAIINNO</t>
  </si>
  <si>
    <t>QVJE_PRKAIINNO</t>
  </si>
  <si>
    <t>QVJE_KAIINMEI</t>
  </si>
  <si>
    <t>QVJE_HENKINYMD</t>
  </si>
  <si>
    <t>QVJE_GIKOUCD</t>
  </si>
  <si>
    <t>QVJE_GINKOUMEI</t>
  </si>
  <si>
    <t>QVJE_SITENCD</t>
  </si>
  <si>
    <t>QVJE_SITENMEI</t>
  </si>
  <si>
    <t>QVJE_SHUMOKU</t>
  </si>
  <si>
    <t>QVJE_KOUZANO</t>
  </si>
  <si>
    <t>QVJE_KOUZAMEI</t>
  </si>
  <si>
    <t>QVJE_HENKINKNG</t>
  </si>
  <si>
    <t>QVJE_HENKINKBN</t>
  </si>
  <si>
    <t>QVJE_HENKINKBNMEI</t>
  </si>
  <si>
    <t>賞与天引修正者リスト</t>
    <phoneticPr fontId="6"/>
  </si>
  <si>
    <t>QVJF_RECLEN</t>
  </si>
  <si>
    <t>QVJF_YOBI</t>
  </si>
  <si>
    <t>QVJF_TANMATUMEI</t>
  </si>
  <si>
    <t>QVJF_KYOUTOUZAIKBN</t>
  </si>
  <si>
    <t>QVJF_KIGYOUCD</t>
  </si>
  <si>
    <t>QVJF_JIGYOUBUCD</t>
  </si>
  <si>
    <t>QVJF_KYOUMISECD</t>
  </si>
  <si>
    <t>QVJF_TANTOUSHACD</t>
  </si>
  <si>
    <t>QVJF_SYSTEMKBN</t>
  </si>
  <si>
    <t>QVJF_SUBSYSTEMKBN</t>
  </si>
  <si>
    <t>QVJF_PROCESSKBN</t>
  </si>
  <si>
    <t>QVJF_PROCESSNO</t>
  </si>
  <si>
    <t>QVJF_PROGRAMNO</t>
  </si>
  <si>
    <t>QVJF_MODULENO</t>
  </si>
  <si>
    <t>QVJF_KYOUSHORIKBN</t>
  </si>
  <si>
    <t>QVJF_KYOUSHORIYMD</t>
  </si>
  <si>
    <t>QVJF_YOUBI</t>
  </si>
  <si>
    <t>QVJF_KYOUSHORITIME</t>
  </si>
  <si>
    <t>QVJF_LOGSHUBETU</t>
  </si>
  <si>
    <t>QVJF_SSUBSYSTEMKBN</t>
  </si>
  <si>
    <t>QVJF_SHORINO</t>
  </si>
  <si>
    <t>QVJF_KAIINNO</t>
  </si>
  <si>
    <t>QVJF_PRKAIINNO</t>
  </si>
  <si>
    <t>QVJF_SHIMEI</t>
  </si>
  <si>
    <t>QVJF_SHOZOKUTEN</t>
  </si>
  <si>
    <t>QVJF_BUMONCD</t>
  </si>
  <si>
    <t>QVJF_YOTEIKNG</t>
  </si>
  <si>
    <t>QVJF_TENBIKIKNG</t>
  </si>
  <si>
    <t>QVJF_SHUSEIYMD</t>
  </si>
  <si>
    <t>QVJF_GEPPUKNG</t>
  </si>
  <si>
    <t>自振入金合計表</t>
    <phoneticPr fontId="6"/>
  </si>
  <si>
    <t>QVJG_RECLEN</t>
  </si>
  <si>
    <t>QVJG_YOBI</t>
  </si>
  <si>
    <t>QVJG_TANMATUMEI</t>
  </si>
  <si>
    <t>QVJG_KYOUTOUZAIKBN</t>
  </si>
  <si>
    <t>QVJG_KIGYOUCD</t>
  </si>
  <si>
    <t>QVJG_JIGYOUBUCD</t>
  </si>
  <si>
    <t>QVJG_KYOUMISECD</t>
  </si>
  <si>
    <t>QVJG_TANTOUSHACD</t>
  </si>
  <si>
    <t>QVJG_SYSTEMKBN</t>
  </si>
  <si>
    <t>QVJG_SUBSYSTEMKBN</t>
  </si>
  <si>
    <t>QVJG_PROCESSKBN</t>
  </si>
  <si>
    <t>QVJG_PROCESSNO</t>
  </si>
  <si>
    <t>QVJG_PROGRAMNO</t>
  </si>
  <si>
    <t>QVJG_MODULENO</t>
  </si>
  <si>
    <t>QVJG_KYOUSHORIKBN</t>
  </si>
  <si>
    <t>QVJG_KYOUSHORIYMD</t>
  </si>
  <si>
    <t>QVJG_YOUBI</t>
  </si>
  <si>
    <t>QVJG_KYOUSHORITIME</t>
  </si>
  <si>
    <t>QVJG_LOGSHUBETU</t>
  </si>
  <si>
    <t>QVJG_SSUBSYSTEMKBN</t>
  </si>
  <si>
    <t>QVJG_SHORINO</t>
  </si>
  <si>
    <t>QVJG_SHORIYMD</t>
  </si>
  <si>
    <t>QVJG_HIKIOTOSIYMD</t>
  </si>
  <si>
    <t>QVJG_IRAIKENSU</t>
  </si>
  <si>
    <t>QVJG_IRAIKNG</t>
  </si>
  <si>
    <t>QVJG_SUMIKENSU</t>
  </si>
  <si>
    <t>QVJG_SUMIKNG</t>
  </si>
  <si>
    <t>QVJG_FUNOUKENSU</t>
  </si>
  <si>
    <t>QVJG_FUNOUKNG</t>
  </si>
  <si>
    <t>QVJG_FUSOKUKENSU1</t>
  </si>
  <si>
    <t>QVJG_FUSOKUKNG1</t>
  </si>
  <si>
    <t>QVJG_FUSOKUKENSU2</t>
  </si>
  <si>
    <t>QVJG_FUSOKUKNG2</t>
  </si>
  <si>
    <t>QVJG_FUSOKUKENSU3</t>
  </si>
  <si>
    <t>QVJG_FUSOKUKNG3</t>
  </si>
  <si>
    <t>QVJG_FUSOKUKENSU4</t>
  </si>
  <si>
    <t>QVJG_FUSOKUKNG4</t>
  </si>
  <si>
    <t>QVJG_FUSOKUKENSU5</t>
  </si>
  <si>
    <t>QVJG_FUSOKUKNG5</t>
  </si>
  <si>
    <t>QVJG_FUSOKUKENSU7</t>
  </si>
  <si>
    <t>QVJG_FUSOKUKNG7</t>
  </si>
  <si>
    <t>QVJG_FUSOKUKENSU8</t>
  </si>
  <si>
    <t>QVJG_FUSOKUKNG8</t>
  </si>
  <si>
    <t>QVJG_FUSOKUKENSU9</t>
  </si>
  <si>
    <t>QVJG_FUSOKUKNG9</t>
  </si>
  <si>
    <t>QVJG_FIL</t>
  </si>
  <si>
    <t>銀行引落不能者リスト</t>
    <phoneticPr fontId="6"/>
  </si>
  <si>
    <t>QVJH_RECLEN</t>
  </si>
  <si>
    <t>QVJH_YOBI</t>
  </si>
  <si>
    <t>QVJH_TANMATUMEI</t>
  </si>
  <si>
    <t>QVJH_KYOUTOUZAIKBN</t>
  </si>
  <si>
    <t>QVJH_KIGYOUCD</t>
  </si>
  <si>
    <t>QVJH_JIGYOUBUCD</t>
  </si>
  <si>
    <t>QVJH_KYOUMISECD</t>
  </si>
  <si>
    <t>QVJH_TANTOUSHACD</t>
  </si>
  <si>
    <t>QVJH_SYSTEMKBN</t>
  </si>
  <si>
    <t>QVJH_SUBSYSTEMKBN</t>
  </si>
  <si>
    <t>QVJH_PROCESSKBN</t>
  </si>
  <si>
    <t>QVJH_PROCESSNO</t>
  </si>
  <si>
    <t>QVJH_PROGRAMNO</t>
  </si>
  <si>
    <t>QVJH_MODULENO</t>
  </si>
  <si>
    <t>QVJH_KYOUSHORIKBN</t>
  </si>
  <si>
    <t>QVJH_KYOUSHORIYMD</t>
  </si>
  <si>
    <t>QVJH_YOUBI</t>
  </si>
  <si>
    <t>QVJH_KYOUSHORITIME</t>
  </si>
  <si>
    <t>QVJH_LOGSHUBETU</t>
  </si>
  <si>
    <t>QVJH_SSUBSYSTEMKBN</t>
  </si>
  <si>
    <t>QVJH_SHORINO</t>
  </si>
  <si>
    <t>QVJH_MISECD</t>
  </si>
  <si>
    <t>QVJH_58KBN</t>
  </si>
  <si>
    <t>QVJH_58KBNMEI</t>
  </si>
  <si>
    <t>QVJH_BUKACD</t>
  </si>
  <si>
    <t>QVJH_KAKARICD</t>
  </si>
  <si>
    <t>QVJH_KAIINNO</t>
  </si>
  <si>
    <t>QVJH_PRKAIINNO</t>
  </si>
  <si>
    <t>QVJH_SHIMEI</t>
  </si>
  <si>
    <t>QVJH_TELNO</t>
  </si>
  <si>
    <t>QVJH_GIKOUCD</t>
  </si>
  <si>
    <t>QVJH_SITENCD</t>
  </si>
  <si>
    <t>QVJH_SHUMOKU</t>
  </si>
  <si>
    <t>QVJH_KOUZANO</t>
  </si>
  <si>
    <t>QVJH_SEIKYUKNG</t>
  </si>
  <si>
    <t>QVJH_IRAIKNG</t>
  </si>
  <si>
    <t>QVJH_HENKOUMEI</t>
  </si>
  <si>
    <t>QVJH_HIKIOTOSIKNG</t>
  </si>
  <si>
    <t>QVJH_RIYUUMEI</t>
  </si>
  <si>
    <t>QVJH_HIKIOTOSIYMD</t>
  </si>
  <si>
    <t>QVJH_RIYUCD1</t>
  </si>
  <si>
    <t>QVJH_RIYUCD2</t>
  </si>
  <si>
    <t>QVJH_RIYUCD3</t>
  </si>
  <si>
    <t>QVJH_RIYUCD4</t>
  </si>
  <si>
    <t>QVJH_RIYUCD5</t>
  </si>
  <si>
    <t>QVJH_RIYUCD6</t>
  </si>
  <si>
    <t>QVJH_RIYUCD7</t>
  </si>
  <si>
    <t>QVJH_RIYUCD8</t>
  </si>
  <si>
    <t>QVJH_RIYUCD9</t>
  </si>
  <si>
    <t>QVJH_RIYUCD10</t>
  </si>
  <si>
    <t>QVJH_RIYUCD11</t>
  </si>
  <si>
    <t>QVJH_RIYUCD12</t>
  </si>
  <si>
    <t>銀行別集計リスト</t>
    <phoneticPr fontId="6"/>
  </si>
  <si>
    <t>QVJI_RECLEN</t>
  </si>
  <si>
    <t>QVJI_YOBI</t>
  </si>
  <si>
    <t>QVJI_TANMATUMEI</t>
  </si>
  <si>
    <t>QVJI_KYOUTOUZAIKBN</t>
  </si>
  <si>
    <t>QVJI_KIGYOUCD</t>
  </si>
  <si>
    <t>QVJI_JIGYOUBUCD</t>
  </si>
  <si>
    <t>QVJI_KYOUMISECD</t>
  </si>
  <si>
    <t>QVJI_TANTOUSHACD</t>
  </si>
  <si>
    <t>QVJI_SYSTEMKBN</t>
  </si>
  <si>
    <t>QVJI_SUBSYSTEMKBN</t>
  </si>
  <si>
    <t>QVJI_PROCESSKBN</t>
  </si>
  <si>
    <t>QVJI_PROCESSNO</t>
  </si>
  <si>
    <t>QVJI_PROGRAMNO</t>
  </si>
  <si>
    <t>QVJI_MODULENO</t>
  </si>
  <si>
    <t>QVJI_KYOUSHORIKBN</t>
  </si>
  <si>
    <t>QVJI_KYOUSHORIYMD</t>
  </si>
  <si>
    <t>QVJI_YOUBI</t>
  </si>
  <si>
    <t>QVJI_KYOUSHORITIME</t>
  </si>
  <si>
    <t>QVJI_LOGSHUBETU</t>
  </si>
  <si>
    <t>QVJI_SSUBSYSTEMKBN</t>
  </si>
  <si>
    <t>QVJI_SHORINO</t>
  </si>
  <si>
    <t>QVJI_MISECD</t>
  </si>
  <si>
    <t>QVJI_GIKOUCD</t>
  </si>
  <si>
    <t>QVJI_GINKOUMEI</t>
  </si>
  <si>
    <t>QVJI_IRAIKENSU</t>
  </si>
  <si>
    <t>QVJI_IRAIKNG</t>
  </si>
  <si>
    <t>QVJI_SUMIKENSU</t>
  </si>
  <si>
    <t>QVJI_SUMIKNG</t>
  </si>
  <si>
    <t>QVJI_FUNOUKENSU</t>
  </si>
  <si>
    <t>QVJI_FUNOUKNG</t>
  </si>
  <si>
    <t>QVJI_HENREIMARK</t>
  </si>
  <si>
    <t>QVJI_HIKIOTOSIYMD</t>
  </si>
  <si>
    <t>自振修正対象者一覧ＭＴ</t>
    <phoneticPr fontId="6"/>
  </si>
  <si>
    <t>QVJJ_RECLEN</t>
  </si>
  <si>
    <t>QVJJ_YOBI</t>
  </si>
  <si>
    <t>QVJJ_TANMATUMEI</t>
  </si>
  <si>
    <t>QVJJ_KYOUTOUZAIKBN</t>
  </si>
  <si>
    <t>QVJJ_KIGYOUCD</t>
  </si>
  <si>
    <t>QVJJ_JIGYOUBUCD</t>
  </si>
  <si>
    <t>QVJJ_KYOUMISECD</t>
  </si>
  <si>
    <t>QVJJ_TANTOUSHACD</t>
  </si>
  <si>
    <t>QVJJ_SYSTEMKBN</t>
  </si>
  <si>
    <t>QVJJ_SUBSYSTEMKBN</t>
  </si>
  <si>
    <t>QVJJ_PROCESSKBN</t>
  </si>
  <si>
    <t>QVJJ_PROCESSNO</t>
  </si>
  <si>
    <t>QVJJ_PROGRAMNO</t>
  </si>
  <si>
    <t>QVJJ_MODULENO</t>
  </si>
  <si>
    <t>QVJJ_KYOUSHORIKBN</t>
  </si>
  <si>
    <t>QVJJ_KYOUSHORIYMD</t>
  </si>
  <si>
    <t>QVJJ_YOUBI</t>
  </si>
  <si>
    <t>QVJJ_KYOUSHORITIME</t>
  </si>
  <si>
    <t>QVJJ_LOGSHUBETU</t>
  </si>
  <si>
    <t>QVJJ_SSUBSYSTEMKBN</t>
  </si>
  <si>
    <t>QVJJ_SHORINO</t>
  </si>
  <si>
    <t>QVJJ_KAIINNO</t>
  </si>
  <si>
    <t>QVJJ_PRKAIINNO</t>
  </si>
  <si>
    <t>QVJJ_SHIMEI</t>
  </si>
  <si>
    <t>QVJJ_ITAKUSYACD</t>
  </si>
  <si>
    <t>QVJJ_ITAKUTEN</t>
  </si>
  <si>
    <t>QVJJ_GINKOUCD</t>
  </si>
  <si>
    <t>QVJJ_GINKOUMEI</t>
  </si>
  <si>
    <t>QVJJ_SITENCD</t>
  </si>
  <si>
    <t>QVJJ_SITENMEI</t>
  </si>
  <si>
    <t>QVJJ_SHUMOKU</t>
  </si>
  <si>
    <t>QVJJ_SHUMOKUMEI</t>
  </si>
  <si>
    <t>QVJJ_KOUZANO</t>
  </si>
  <si>
    <t>QVJJ_KOUZAMEI</t>
  </si>
  <si>
    <t>QVJJ_SHUBETUMEI</t>
  </si>
  <si>
    <t>QVJJ_SIJIYMD</t>
  </si>
  <si>
    <t>QVJJ_SEIKYUKNG</t>
  </si>
  <si>
    <t>QVJJ_ZOUGENKNG</t>
  </si>
  <si>
    <t>QVJJ_IRAIKNG</t>
  </si>
  <si>
    <t>QVJJ_NENKAIHIFLG</t>
  </si>
  <si>
    <t>管理店別引落依頼リスト</t>
    <phoneticPr fontId="6"/>
  </si>
  <si>
    <t>QVJK_RECLEN</t>
  </si>
  <si>
    <t>QVJK_YOBI</t>
  </si>
  <si>
    <t>QVJK_TANMATUMEI</t>
  </si>
  <si>
    <t>QVJK_KYOUTOUZAIKBN</t>
  </si>
  <si>
    <t>QVJK_KIGYOUCD</t>
  </si>
  <si>
    <t>QVJK_JIGYOUBUCD</t>
  </si>
  <si>
    <t>QVJK_KYOUMISECD</t>
  </si>
  <si>
    <t>QVJK_TANTOUSHACD</t>
  </si>
  <si>
    <t>QVJK_SYSTEMKBN</t>
  </si>
  <si>
    <t>QVJK_SUBSYSTEMKBN</t>
  </si>
  <si>
    <t>QVJK_PROCESSKBN</t>
  </si>
  <si>
    <t>QVJK_PROCESSNO</t>
  </si>
  <si>
    <t>QVJK_PROGRAMNO</t>
  </si>
  <si>
    <t>QVJK_MODULENO</t>
  </si>
  <si>
    <t>QVJK_KYOUSHORIKBN</t>
  </si>
  <si>
    <t>QVJK_KYOUSHORIYMD</t>
  </si>
  <si>
    <t>QVJK_YOUBI</t>
  </si>
  <si>
    <t>QVJK_KYOUSHORITIME</t>
  </si>
  <si>
    <t>QVJK_LOGSHUBETU</t>
  </si>
  <si>
    <t>QVJK_SSUBSYSTEMKBN</t>
  </si>
  <si>
    <t>QVJK_SHORINO</t>
  </si>
  <si>
    <t>QVJK_IRAIYM</t>
  </si>
  <si>
    <t>QVJK_ITAKUTEN</t>
  </si>
  <si>
    <t>QVJK_ITAKUTENTOUZAI</t>
  </si>
  <si>
    <t>QVJK_ITAKUTENKBN</t>
  </si>
  <si>
    <t>QVJK_KANRITEN</t>
  </si>
  <si>
    <t>QVJK_TUJSHOPKNG</t>
  </si>
  <si>
    <t>QVJK_TUJCASHKNG</t>
  </si>
  <si>
    <t>QVJK_TUJKENSU</t>
  </si>
  <si>
    <t>QVJK_UWASHOPKNG</t>
  </si>
  <si>
    <t>QVJK_UWACASHKNG</t>
  </si>
  <si>
    <t>QVJK_UWAKENSU</t>
  </si>
  <si>
    <t>年会費徴求指示者一覧表</t>
    <phoneticPr fontId="6"/>
  </si>
  <si>
    <t>QVJL_RECLEN</t>
  </si>
  <si>
    <t>QVJL_YOBI</t>
  </si>
  <si>
    <t>QVJL_TANMATUMEI</t>
  </si>
  <si>
    <t>QVJL_KYOUTOUZAIKBN</t>
  </si>
  <si>
    <t>QVJL_KIGYOUCD</t>
  </si>
  <si>
    <t>QVJL_JIGYOUBUCD</t>
  </si>
  <si>
    <t>QVJL_KYOUMISECD</t>
  </si>
  <si>
    <t>QVJL_TANTOUSHACD</t>
  </si>
  <si>
    <t>QVJL_SYSTEMKBN</t>
  </si>
  <si>
    <t>QVJL_SUBSYSTEMKBN</t>
  </si>
  <si>
    <t>QVJL_PROCESSKBN</t>
  </si>
  <si>
    <t>QVJL_PROCESSNO</t>
  </si>
  <si>
    <t>QVJL_PROGRAMNO</t>
  </si>
  <si>
    <t>QVJL_MODULENO</t>
  </si>
  <si>
    <t>QVJL_KYOUSHORIKBN</t>
  </si>
  <si>
    <t>QVJL_KYOUSHORIYMD</t>
  </si>
  <si>
    <t>QVJL_YOUBI</t>
  </si>
  <si>
    <t>QVJL_KYOUSHORITIME</t>
  </si>
  <si>
    <t>QVJL_LOGSHUBETU</t>
  </si>
  <si>
    <t>QVJL_SSUBSYSTEMKBN</t>
  </si>
  <si>
    <t>QVJL_SHORINO</t>
  </si>
  <si>
    <t>QVJL_ENTKIGYOCD</t>
  </si>
  <si>
    <t>QVJL_ENTSUBRANGEKEY</t>
  </si>
  <si>
    <t>QVJL_ENTNAIBUKAIINNO</t>
  </si>
  <si>
    <t>QVJL_KZKKAIINNO</t>
  </si>
  <si>
    <t>QVJL_KZKPRKAIINNO</t>
  </si>
  <si>
    <t>QVJL_KZKSHIMEI</t>
  </si>
  <si>
    <t>QVJL_KZK58KBN</t>
  </si>
  <si>
    <t>QVJL_KZK58KBNMEI</t>
  </si>
  <si>
    <t>QVJL_KZKKANRITENCD</t>
  </si>
  <si>
    <t>QVJL_KZKSEIKYUUMU</t>
  </si>
  <si>
    <t>QVJL_BEFSYORIKBN</t>
  </si>
  <si>
    <t>QVJL_BEFSYORIKBNMEI</t>
  </si>
  <si>
    <t>QVJL_AFTSYORIKBN</t>
  </si>
  <si>
    <t>QVJL_AFTSYORIKBNMEI</t>
  </si>
  <si>
    <t>QVJL_SJISEIKYUYM</t>
  </si>
  <si>
    <t>QVJL_SJIYMD</t>
  </si>
  <si>
    <t>請求件数表累積</t>
    <phoneticPr fontId="6"/>
  </si>
  <si>
    <t>QVJL_SEIKYUYM</t>
  </si>
  <si>
    <t>QVJL_SYUKEI58</t>
  </si>
  <si>
    <t>QVJL_EIGYOUTENCD</t>
  </si>
  <si>
    <t>QVJL_TOMEOKI</t>
  </si>
  <si>
    <t>QVJL_SEIKYUKENSU</t>
  </si>
  <si>
    <t>QVJL_SEIKYUKNG</t>
  </si>
  <si>
    <t>QVJL_TOZAIKBN</t>
  </si>
  <si>
    <t>QVJL_KANRITENCD</t>
  </si>
  <si>
    <t>請求書件数表サマリテーブル</t>
    <phoneticPr fontId="6"/>
  </si>
  <si>
    <t>QVJM_TOZAIKBN</t>
  </si>
  <si>
    <t>QVJM_KANRITENCD</t>
  </si>
  <si>
    <t>QVJM_KIKANKBN</t>
  </si>
  <si>
    <t>QVJM_SEIKYUYM</t>
  </si>
  <si>
    <t>QVJM_SYUKEI58</t>
  </si>
  <si>
    <t>QVJM_PRSYUKEI58</t>
  </si>
  <si>
    <t>QVJM_TOMEOKI</t>
  </si>
  <si>
    <t>QVJM_TOMEOKIMEI</t>
  </si>
  <si>
    <t>QVJM_SYUKEIYM1</t>
  </si>
  <si>
    <t>QVJM_SYUKEIYM2</t>
  </si>
  <si>
    <t>QVJM_KENSU1</t>
  </si>
  <si>
    <t>QVJM_KNG1</t>
  </si>
  <si>
    <t>QVJM_KENSU2</t>
  </si>
  <si>
    <t>QVJM_KNG2</t>
  </si>
  <si>
    <t>QVJM_KENSU3</t>
  </si>
  <si>
    <t>QVJM_KNG3</t>
  </si>
  <si>
    <t>QVJM_KENSU4</t>
  </si>
  <si>
    <t>QVJM_KNG4</t>
  </si>
  <si>
    <t>QVJM_KENSU5</t>
  </si>
  <si>
    <t>QVJM_KNG5</t>
  </si>
  <si>
    <t>QVJM_KENSU6</t>
  </si>
  <si>
    <t>QVJM_KNG6</t>
  </si>
  <si>
    <t>QVJM_KENSU7</t>
  </si>
  <si>
    <t>QVJM_KNG7</t>
  </si>
  <si>
    <t>QVJM_KENSU8</t>
  </si>
  <si>
    <t>QVJM_KNG8</t>
  </si>
  <si>
    <t>QVJM_KENSU9</t>
  </si>
  <si>
    <t>QVJM_KNG9</t>
  </si>
  <si>
    <t>QVJM_KENSU10</t>
  </si>
  <si>
    <t>QVJM_KNG10</t>
  </si>
  <si>
    <t>QVJM_KENSU11</t>
  </si>
  <si>
    <t>QVJM_KNG11</t>
  </si>
  <si>
    <t>QVJM_SAKUSEIYMD</t>
  </si>
  <si>
    <t>償還明細件数表日次リスト</t>
    <phoneticPr fontId="6"/>
  </si>
  <si>
    <t>QVJO_RECLEN</t>
  </si>
  <si>
    <t>QVJO_YOBI</t>
  </si>
  <si>
    <t>QVJO_TANMATUMEI</t>
  </si>
  <si>
    <t>QVJO_KYOUTOUZAIKBN</t>
  </si>
  <si>
    <t>QVJO_KIGYOUCD</t>
  </si>
  <si>
    <t>QVJO_JIGYOUBUCD</t>
  </si>
  <si>
    <t>QVJO_KYOUMISECD</t>
  </si>
  <si>
    <t>QVJO_TANTOUSHACD</t>
  </si>
  <si>
    <t>QVJO_SYSTEMKBN</t>
  </si>
  <si>
    <t>QVJO_SUBSYSTEMKBN</t>
  </si>
  <si>
    <t>QVJO_PROCESSKBN</t>
  </si>
  <si>
    <t>QVJO_PROCESSNO</t>
  </si>
  <si>
    <t>QVJO_PROGRAMNO</t>
  </si>
  <si>
    <t>QVJO_MODULENO</t>
  </si>
  <si>
    <t>QVJO_KYOUSHORIKBN</t>
  </si>
  <si>
    <t>QVJO_KYOUSHORIYMD</t>
  </si>
  <si>
    <t>QVJO_YOUBI</t>
  </si>
  <si>
    <t>QVJO_KYOUSHORITIME</t>
  </si>
  <si>
    <t>QVJO_LOGSHUBETU</t>
  </si>
  <si>
    <t>QVJO_SSUBSYSTEMKBN</t>
  </si>
  <si>
    <t>QVJO_SHORINO</t>
  </si>
  <si>
    <t>QVJO_CENTERCD</t>
  </si>
  <si>
    <t>QVJO_CENTERMEI</t>
  </si>
  <si>
    <t>QVJO_SHORIYMD</t>
  </si>
  <si>
    <t>QVJO_SAKUSEIYMD</t>
  </si>
  <si>
    <t>QVJO_ROANMEI</t>
  </si>
  <si>
    <t>QVJO_ROANKBN</t>
  </si>
  <si>
    <t>QVJO_TUUSU</t>
  </si>
  <si>
    <t>QVJO_MAISU</t>
  </si>
  <si>
    <t>償還明細書展開後テーブル</t>
    <phoneticPr fontId="6"/>
  </si>
  <si>
    <t>QVJP_TOUZAIKBN</t>
  </si>
  <si>
    <t>QVJP_SYORIYMD</t>
  </si>
  <si>
    <t>QVJP_KANRITEN</t>
  </si>
  <si>
    <t>QVJP_KANRITENMEI</t>
  </si>
  <si>
    <t>QVJP_GAIBUKAIINNO</t>
  </si>
  <si>
    <t>QVJP_NAIBUKAIINNO</t>
  </si>
  <si>
    <t>QVJP_UKETUKENO</t>
  </si>
  <si>
    <t>QVJP_PRKAIINNO</t>
  </si>
  <si>
    <t>QVJP_SHIMEI</t>
  </si>
  <si>
    <t>QVJP_JYUYUBINNO</t>
  </si>
  <si>
    <t>QVJP_JYUUSHO1</t>
  </si>
  <si>
    <t>QVJP_JYUUSHO2</t>
  </si>
  <si>
    <t>QVJP_JYUUSHO3</t>
  </si>
  <si>
    <t>QVJP_JYUUSHO4</t>
  </si>
  <si>
    <t>QVJP_FRIGINKOUCD</t>
  </si>
  <si>
    <t>QVJP_FRIGINKOUMEI</t>
  </si>
  <si>
    <t>QVJP_FRISITENCD</t>
  </si>
  <si>
    <t>QVJP_FRISITENMEI</t>
  </si>
  <si>
    <t>QVJP_FRISHUMOKU</t>
  </si>
  <si>
    <t>QVJP_FRISHUMOKUMEI</t>
  </si>
  <si>
    <t>QVJP_FRIKOUZANO</t>
  </si>
  <si>
    <t>QVJP_FRIKOUZAMEI</t>
  </si>
  <si>
    <t>QVJP_HANBAITEN</t>
  </si>
  <si>
    <t>QVJP_HANBAITENMEI</t>
  </si>
  <si>
    <t>QVJP_SHOUHINMEI</t>
  </si>
  <si>
    <t>QVJP_YUSIYMD</t>
  </si>
  <si>
    <t>QVJP_SYOKAIYMD</t>
  </si>
  <si>
    <t>QVJP_ROANKBN</t>
  </si>
  <si>
    <t>QVJP_ROANSHUBETU</t>
  </si>
  <si>
    <t>QVJP_SHIHARAIMEI</t>
  </si>
  <si>
    <t>QVJP_TESURYOURITU</t>
  </si>
  <si>
    <t>QVJP_GOUKEIKNG</t>
  </si>
  <si>
    <t>QVJP_ATAMAKNG</t>
  </si>
  <si>
    <t>QVJP_ROANKNG</t>
  </si>
  <si>
    <t>QVJP_BONUSKNG</t>
  </si>
  <si>
    <t>QVJP_RISOKUKNG</t>
  </si>
  <si>
    <t>QVJP_JIMUTEKNG</t>
  </si>
  <si>
    <t>QVJP_ROANHENSAIKNG</t>
  </si>
  <si>
    <t>QVJP_BONUSKASANKNG</t>
  </si>
  <si>
    <t>QVJP_SIHARAISOKNG</t>
  </si>
  <si>
    <t>償還明細書月別展開後テーブル</t>
    <phoneticPr fontId="6"/>
  </si>
  <si>
    <t>QVJQ_TOUZAIKBN</t>
  </si>
  <si>
    <t>QVJQ_NAIBUKAIINNO</t>
  </si>
  <si>
    <t>QVJQ_UKETUKENO</t>
  </si>
  <si>
    <t>QVJQ_LOANSYUBETU</t>
  </si>
  <si>
    <t>QVJQ_KAISUU</t>
  </si>
  <si>
    <t>QVJQ_SIHARAIYMD</t>
  </si>
  <si>
    <t>QVJQ_HENSAIKNG</t>
  </si>
  <si>
    <t>QVJQ_RISOKUKNG</t>
  </si>
  <si>
    <t>QVJQ_ZANKNG</t>
  </si>
  <si>
    <t>QVJQ_GANKNG</t>
  </si>
  <si>
    <t>QVJQ_TESUUKNG</t>
  </si>
  <si>
    <t>QVJQ_BONUSGANKNG</t>
  </si>
  <si>
    <t>QVJQ_BONUSTESUUKNG</t>
  </si>
  <si>
    <t>QVJQ_SAKUSEIYMD</t>
  </si>
  <si>
    <t>キャッシング取消追加リスト</t>
    <phoneticPr fontId="6"/>
  </si>
  <si>
    <t>QVJR_RECLEN</t>
  </si>
  <si>
    <t>QVJR_YOBI</t>
  </si>
  <si>
    <t>QVJR_TANMATUMEI</t>
  </si>
  <si>
    <t>QVJR_KYOUTOUZAIKBN</t>
  </si>
  <si>
    <t>QVJR_KIGYOUCD</t>
  </si>
  <si>
    <t>QVJR_JIGYOUBUCD</t>
  </si>
  <si>
    <t>QVJR_KYOUMISECD</t>
  </si>
  <si>
    <t>QVJR_TANTOUSHACD</t>
  </si>
  <si>
    <t>QVJR_SYSTEMKBN</t>
  </si>
  <si>
    <t>QVJR_SUBSYSTEMKBN</t>
  </si>
  <si>
    <t>QVJR_PROCESSKBN</t>
  </si>
  <si>
    <t>QVJR_PROCESSNO</t>
  </si>
  <si>
    <t>QVJR_PROGRAMNO</t>
  </si>
  <si>
    <t>QVJR_MODULENO</t>
  </si>
  <si>
    <t>QVJR_KYOUSHORIKBN</t>
  </si>
  <si>
    <t>QVJR_KYOUSHORIYMD</t>
  </si>
  <si>
    <t>QVJR_YOUBI</t>
  </si>
  <si>
    <t>QVJR_KYOUSHORITIME</t>
  </si>
  <si>
    <t>QVJR_LOGSHUBETU</t>
  </si>
  <si>
    <t>QVJR_SSUBSYSTEMKBN</t>
  </si>
  <si>
    <t>QVJR_SHORINO</t>
  </si>
  <si>
    <t>QVJR_MISECD</t>
  </si>
  <si>
    <t>QVJR_58KBN</t>
  </si>
  <si>
    <t>QVJR_58KBNMEI</t>
  </si>
  <si>
    <t>QVJR_KAIINNO</t>
  </si>
  <si>
    <t>QVJR_PRKAIINNO</t>
  </si>
  <si>
    <t>QVJR_SHIMEI</t>
  </si>
  <si>
    <t>QVJR_TORIHIKINO</t>
  </si>
  <si>
    <t>QVJR_JYOUTAIMEI</t>
  </si>
  <si>
    <t>QVJR_SHIHARAI</t>
  </si>
  <si>
    <t>QVJR_TORIHIKIKNG</t>
  </si>
  <si>
    <t>QVJR_RISOKUKNG</t>
  </si>
  <si>
    <t>QVJR_TORIHIKIYMD</t>
  </si>
  <si>
    <t>QVJR_KEIJOUYMD</t>
  </si>
  <si>
    <t>QVJR_CDTANMATU</t>
  </si>
  <si>
    <t>QVJR_URIBA</t>
  </si>
  <si>
    <t>QVJR_MISE</t>
  </si>
  <si>
    <t>QVJR_ATUKAINO</t>
  </si>
  <si>
    <t>QVJR_TSYORIYMD</t>
  </si>
  <si>
    <t>QVJR_TKEIJUOYMD</t>
  </si>
  <si>
    <t>QVJR_TANTOUCD</t>
  </si>
  <si>
    <t>ショッピング約定チェックリスト</t>
    <phoneticPr fontId="6"/>
  </si>
  <si>
    <t>QVJS_RECLEN</t>
  </si>
  <si>
    <t>QVJS_YOBI</t>
  </si>
  <si>
    <t>QVJS_TANMATUMEI</t>
  </si>
  <si>
    <t>QVJS_KYOUTOUZAIKBN</t>
  </si>
  <si>
    <t>QVJS_KIGYOUCD</t>
  </si>
  <si>
    <t>QVJS_JIGYOUBUCD</t>
  </si>
  <si>
    <t>QVJS_KYOUMISECD</t>
  </si>
  <si>
    <t>QVJS_TANTOUSHACD</t>
  </si>
  <si>
    <t>QVJS_SYSTEMKBN</t>
  </si>
  <si>
    <t>QVJS_SUBSYSTEMKBN</t>
  </si>
  <si>
    <t>QVJS_PROCESSKBN</t>
  </si>
  <si>
    <t>QVJS_PROCESSNO</t>
  </si>
  <si>
    <t>QVJS_PROGRAMNO</t>
  </si>
  <si>
    <t>QVJS_MODULENO</t>
  </si>
  <si>
    <t>QVJS_KYOUSHORIKBN</t>
  </si>
  <si>
    <t>QVJS_KYOUSHORIYMD</t>
  </si>
  <si>
    <t>QVJS_YOUBI</t>
  </si>
  <si>
    <t>QVJS_KYOUSHORITIME</t>
  </si>
  <si>
    <t>QVJS_LOGSHUBETU</t>
  </si>
  <si>
    <t>QVJS_SSUBSYSTEMKBN</t>
  </si>
  <si>
    <t>QVJS_SHORINO</t>
  </si>
  <si>
    <t>QVJS_UKETUKENO</t>
  </si>
  <si>
    <t>QVJS_KAIINNO</t>
  </si>
  <si>
    <t>QVJS_PRKAIINNO</t>
  </si>
  <si>
    <t>QVJS_ROANKBN</t>
  </si>
  <si>
    <t>QVJS_MISECD</t>
  </si>
  <si>
    <t>QVJS_MOUSIKOMIYMD</t>
  </si>
  <si>
    <t>QVJS_ROANSHUBETU</t>
  </si>
  <si>
    <t>QVJS_SHIHARAI</t>
  </si>
  <si>
    <t>QVJS_ROANMEI</t>
  </si>
  <si>
    <t>QVJS_SYOUHINMEI</t>
  </si>
  <si>
    <t>QVJS_GOUKEIKNG</t>
  </si>
  <si>
    <t>QVJS_ATAMAKNG</t>
  </si>
  <si>
    <t>QVJS_ROANKNG</t>
  </si>
  <si>
    <t>QVJS_BONUSKNG</t>
  </si>
  <si>
    <t>QVJS_RISOKURITU</t>
  </si>
  <si>
    <t>QVJS_RISOKUKNG</t>
  </si>
  <si>
    <t>QVJS_FURIKNG</t>
  </si>
  <si>
    <t>QVJS_INSIKNG</t>
  </si>
  <si>
    <t>QVJS_JIMUTEKNG</t>
  </si>
  <si>
    <t>QVJS_ROANHENSAIKNG</t>
  </si>
  <si>
    <t>QVJS_HENSAIKAISU</t>
  </si>
  <si>
    <t>QVJS_MAITUKIKNG</t>
  </si>
  <si>
    <t>QVJS_BONUSKASANKNG</t>
  </si>
  <si>
    <t>QVJS_BONUSKAISU</t>
  </si>
  <si>
    <t>QVJS_SYOKAIBONUSYM</t>
  </si>
  <si>
    <t>QVJS_KAISIYMD</t>
  </si>
  <si>
    <t>QVJS_SAISYUYMD</t>
  </si>
  <si>
    <t>QVJS_SHOKAIHENSAIKNG</t>
  </si>
  <si>
    <t>QVJS_IKOUHENSAIKNG</t>
  </si>
  <si>
    <t>QVJS_SAISYUHENSAIKNG</t>
  </si>
  <si>
    <t>QVJS_SHOKAIBONUSKNG</t>
  </si>
  <si>
    <t>QVJS_FRIGINYUBINKBN</t>
  </si>
  <si>
    <t>QVJS_FRIGINKOUCD</t>
  </si>
  <si>
    <t>QVJS_FRIGINKOUMEI</t>
  </si>
  <si>
    <t>QVJS_FRISITENCD</t>
  </si>
  <si>
    <t>QVJS_FRISITENMEI</t>
  </si>
  <si>
    <t>QVJS_FRISHUMOKU</t>
  </si>
  <si>
    <t>QVJS_FRIKOUZANO</t>
  </si>
  <si>
    <t>QVJS_FRIKOUZAMEI</t>
  </si>
  <si>
    <t>QVJS_KEIYAKUYOTEIYMD</t>
  </si>
  <si>
    <t>QVJS_KIBOUYMD</t>
  </si>
  <si>
    <t>QVJS_YUSIYOTEIYMD</t>
  </si>
  <si>
    <t>QVJS_KEIJOUYMD</t>
  </si>
  <si>
    <t>QVJS_KISANYMD</t>
  </si>
  <si>
    <t>QVJS_HOSHOUUMU</t>
  </si>
  <si>
    <t>QVJS_TANPOKBN</t>
  </si>
  <si>
    <t>QVJS_KNRSYOUNIN</t>
  </si>
  <si>
    <t>QVJS_KNRSYOUNINKBN</t>
  </si>
  <si>
    <t>QVJS_KNRSYAZETU</t>
  </si>
  <si>
    <t>QVJS_KNRSYOUNINYMD</t>
  </si>
  <si>
    <t>QVJS_KNRSYAZETUYMD</t>
  </si>
  <si>
    <t>QVJS_KNRKEIJOUFLG</t>
  </si>
  <si>
    <t>QVJS_KNRSYAZETUFLG</t>
  </si>
  <si>
    <t>QVJS_KNRMEISAIFLG</t>
  </si>
  <si>
    <t>QVJS_KNRFURIKOMIFLG</t>
  </si>
  <si>
    <t>QVJS_TATENAOSIKBN</t>
  </si>
  <si>
    <t>QVJS_SEIKYUMINYUKNG</t>
  </si>
  <si>
    <t>QVJS_TORIHIKINO</t>
  </si>
  <si>
    <t>QVJS_SEKUSHON</t>
  </si>
  <si>
    <t>QVJS_YOBI1</t>
  </si>
  <si>
    <t>QVJS_SHIMEI</t>
  </si>
  <si>
    <t>QVJS_RIYUMEI</t>
  </si>
  <si>
    <t>QVJS_BIKOU</t>
  </si>
  <si>
    <t>QVJS_SORIKBNMEI</t>
  </si>
  <si>
    <t>QVJS_MISEMEI</t>
  </si>
  <si>
    <t>QVJS_SHIHARAIMEI</t>
  </si>
  <si>
    <t>QVJS_HOSHOUUMUMEI</t>
  </si>
  <si>
    <t>QVJS_SHUMOKUMEI</t>
  </si>
  <si>
    <t>QVJS_TATENAOSIMEI</t>
  </si>
  <si>
    <t>QVJS_SHOUNINMEI</t>
  </si>
  <si>
    <t>QVJS_PRSYOKAIKNG</t>
  </si>
  <si>
    <t>QVJS_PRIKOUKNG</t>
  </si>
  <si>
    <t>目的ローン約定チェックリスト</t>
    <phoneticPr fontId="6"/>
  </si>
  <si>
    <t>QVJT_RECLEN</t>
  </si>
  <si>
    <t>QVJT_YOBI</t>
  </si>
  <si>
    <t>QVJT_TANMATUMEI</t>
  </si>
  <si>
    <t>QVJT_KYOUTOUZAIKBN</t>
  </si>
  <si>
    <t>QVJT_KIGYOUCD</t>
  </si>
  <si>
    <t>QVJT_JIGYOUBUCD</t>
  </si>
  <si>
    <t>QVJT_KYOUMISECD</t>
  </si>
  <si>
    <t>QVJT_TANTOUSHACD</t>
  </si>
  <si>
    <t>QVJT_SYSTEMKBN</t>
  </si>
  <si>
    <t>QVJT_SUBSYSTEMKBN</t>
  </si>
  <si>
    <t>QVJT_PROCESSKBN</t>
  </si>
  <si>
    <t>QVJT_PROCESSNO</t>
  </si>
  <si>
    <t>QVJT_PROGRAMNO</t>
  </si>
  <si>
    <t>QVJT_MODULENO</t>
  </si>
  <si>
    <t>QVJT_KYOUSHORIKBN</t>
  </si>
  <si>
    <t>QVJT_KYOUSHORIYMD</t>
  </si>
  <si>
    <t>QVJT_YOUBI</t>
  </si>
  <si>
    <t>QVJT_KYOUSHORITIME</t>
  </si>
  <si>
    <t>QVJT_LOGSHUBETU</t>
  </si>
  <si>
    <t>QVJT_SSUBSYSTEMKBN</t>
  </si>
  <si>
    <t>QVJT_SHORINO</t>
  </si>
  <si>
    <t>QVJT_UKETUKENO</t>
  </si>
  <si>
    <t>QVJT_KAIINNO</t>
  </si>
  <si>
    <t>QVJT_PRKAIINNO</t>
  </si>
  <si>
    <t>QVJT_ROANKBN</t>
  </si>
  <si>
    <t>QVJT_MISECD</t>
  </si>
  <si>
    <t>QVJT_MOUSIKOMIYMD</t>
  </si>
  <si>
    <t>QVJT_ROANSHUBETU</t>
  </si>
  <si>
    <t>QVJT_SHIHARAI</t>
  </si>
  <si>
    <t>QVJT_ROANMEI</t>
  </si>
  <si>
    <t>QVJT_SYOUHINMEI</t>
  </si>
  <si>
    <t>QVJT_GOUKEIKNG</t>
  </si>
  <si>
    <t>QVJT_ATAMAKNG</t>
  </si>
  <si>
    <t>QVJT_ROANKNG</t>
  </si>
  <si>
    <t>QVJT_BONUSKNG</t>
  </si>
  <si>
    <t>QVJT_RISOKURITU</t>
  </si>
  <si>
    <t>QVJT_RISOKUKNG</t>
  </si>
  <si>
    <t>QVJT_FURIKNG</t>
  </si>
  <si>
    <t>QVJT_INSIKNG</t>
  </si>
  <si>
    <t>QVJT_JIMUTEKNG</t>
  </si>
  <si>
    <t>QVJT_ROANHENSAIKNG</t>
  </si>
  <si>
    <t>QVJT_HENSAIKAISU</t>
  </si>
  <si>
    <t>QVJT_MAITUKIKNG</t>
  </si>
  <si>
    <t>QVJT_BONUSKASANKNG</t>
  </si>
  <si>
    <t>QVJT_BONUSKAISU</t>
  </si>
  <si>
    <t>QVJT_SYOKAIBONUSYM</t>
  </si>
  <si>
    <t>QVJT_KAISIYMD</t>
  </si>
  <si>
    <t>QVJT_SAISYUYMD</t>
  </si>
  <si>
    <t>QVJT_SHOKAIHENSAIKNG</t>
  </si>
  <si>
    <t>QVJT_IKOUHENSAIKNG</t>
  </si>
  <si>
    <t>QVJT_SAISYUHENSAIKNG</t>
  </si>
  <si>
    <t>QVJT_SHOKAIBONUSKNG</t>
  </si>
  <si>
    <t>QVJT_FRIGINYUBINKBN</t>
  </si>
  <si>
    <t>QVJT_FRIGINKOUCD</t>
  </si>
  <si>
    <t>QVJT_FRIGINKOUMEI</t>
  </si>
  <si>
    <t>QVJT_FRISITENCD</t>
  </si>
  <si>
    <t>QVJT_FRISITENMEI</t>
  </si>
  <si>
    <t>QVJT_FRISHUMOKU</t>
  </si>
  <si>
    <t>QVJT_FRIKOUZANO</t>
  </si>
  <si>
    <t>QVJT_FRIKOUZAMEI</t>
  </si>
  <si>
    <t>QVJT_KEIYAKUYOTEIYMD</t>
  </si>
  <si>
    <t>QVJT_KIBOUYMD</t>
  </si>
  <si>
    <t>QVJT_YUSIYOTEIYMD</t>
  </si>
  <si>
    <t>QVJT_KEIJOUYMD</t>
  </si>
  <si>
    <t>QVJT_KISANYMD</t>
  </si>
  <si>
    <t>QVJT_HOSHOUUMU</t>
  </si>
  <si>
    <t>QVJT_TANPOKBN</t>
  </si>
  <si>
    <t>QVJT_KNRSYOUNIN</t>
  </si>
  <si>
    <t>QVJT_KNRSYOUNINKBN</t>
  </si>
  <si>
    <t>QVJT_KNRSYAZETU</t>
  </si>
  <si>
    <t>QVJT_KNRSYOUNINYMD</t>
  </si>
  <si>
    <t>QVJT_KNRSYAZETUYMD</t>
  </si>
  <si>
    <t>QVJT_KNRKEIJOUFLG</t>
  </si>
  <si>
    <t>QVJT_KNRSYAZETUFLG</t>
  </si>
  <si>
    <t>QVJT_KNRMEISAIFLG</t>
  </si>
  <si>
    <t>QVJT_KNRFURIKOMIFLG</t>
  </si>
  <si>
    <t>QVJT_TATENAOSIKBN</t>
  </si>
  <si>
    <t>QVJT_SEIKYUMINYUKNG</t>
  </si>
  <si>
    <t>QVJT_TORIHIKINO</t>
  </si>
  <si>
    <t>QVJT_SEKUSHON</t>
  </si>
  <si>
    <t>QVJT_YOBI1</t>
  </si>
  <si>
    <t>QVJT_SHIMEI</t>
  </si>
  <si>
    <t>QVJT_RIYUMEI</t>
  </si>
  <si>
    <t>QVJT_BIKOU</t>
  </si>
  <si>
    <t>QVJT_SORIKBNMEI</t>
  </si>
  <si>
    <t>QVJT_MISEMEI</t>
  </si>
  <si>
    <t>QVJT_SHIHARAIMEI</t>
  </si>
  <si>
    <t>QVJT_HOSHOUUMUMEI</t>
  </si>
  <si>
    <t>QVJT_SHUMOKUMEI</t>
  </si>
  <si>
    <t>QVJT_TATENAOSIMEI</t>
  </si>
  <si>
    <t>QVJT_SHOUNINMEI</t>
  </si>
  <si>
    <t>ローン承認実行チェックリスト</t>
    <phoneticPr fontId="6"/>
  </si>
  <si>
    <t>QVJU_RECLEN</t>
  </si>
  <si>
    <t>QVJU_YOBI</t>
  </si>
  <si>
    <t>QVJU_TANMATUMEI</t>
  </si>
  <si>
    <t>QVJU_KYOUTOUZAIKBN</t>
  </si>
  <si>
    <t>QVJU_KIGYOUCD</t>
  </si>
  <si>
    <t>QVJU_JIGYOUBUCD</t>
  </si>
  <si>
    <t>QVJU_KYOUMISECD</t>
  </si>
  <si>
    <t>QVJU_TANTOUSHACD</t>
  </si>
  <si>
    <t>QVJU_SYSTEMKBN</t>
  </si>
  <si>
    <t>QVJU_SUBSYSTEMKBN</t>
  </si>
  <si>
    <t>QVJU_PROCESSKBN</t>
  </si>
  <si>
    <t>QVJU_PROCESSNO</t>
  </si>
  <si>
    <t>QVJU_PROGRAMNO</t>
  </si>
  <si>
    <t>QVJU_MODULENO</t>
  </si>
  <si>
    <t>QVJU_KYOUSHORIKBN</t>
  </si>
  <si>
    <t>QVJU_KYOUSHORIYMD</t>
  </si>
  <si>
    <t>QVJU_YOUBI</t>
  </si>
  <si>
    <t>QVJU_KYOUSHORITIME</t>
  </si>
  <si>
    <t>QVJU_LOGSHUBETU</t>
  </si>
  <si>
    <t>QVJU_SSUBSYSTEMKBN</t>
  </si>
  <si>
    <t>QVJU_SHORINO</t>
  </si>
  <si>
    <t>QVJU_UKETUKENO</t>
  </si>
  <si>
    <t>QVJU_KAIINNO</t>
  </si>
  <si>
    <t>QVJU_PRKAIINNO</t>
  </si>
  <si>
    <t>QVJU_ROANKBN</t>
  </si>
  <si>
    <t>QVJU_MISECD</t>
  </si>
  <si>
    <t>QVJU_MOUSIKOMIYMD</t>
  </si>
  <si>
    <t>QVJU_ROANSHUBETU</t>
  </si>
  <si>
    <t>QVJU_SHIHARAI</t>
  </si>
  <si>
    <t>QVJU_ROANMEI</t>
  </si>
  <si>
    <t>QVJU_SYOUHINMEI</t>
  </si>
  <si>
    <t>QVJU_GOUKEIKNG</t>
  </si>
  <si>
    <t>QVJU_ATAMAKNG</t>
  </si>
  <si>
    <t>QVJU_ROANKNG</t>
  </si>
  <si>
    <t>QVJU_BONUSKNG</t>
  </si>
  <si>
    <t>QVJU_RISOKURITU</t>
  </si>
  <si>
    <t>QVJU_RISOKUKNG</t>
  </si>
  <si>
    <t>QVJU_FURIKNG</t>
  </si>
  <si>
    <t>QVJU_INSIKNG</t>
  </si>
  <si>
    <t>QVJU_JIMUTEKNG</t>
  </si>
  <si>
    <t>QVJU_ROANHENSAIKNG</t>
  </si>
  <si>
    <t>QVJU_HENSAIKAISU</t>
  </si>
  <si>
    <t>QVJU_MAITUKIKNG</t>
  </si>
  <si>
    <t>QVJU_BONUSKASANKNG</t>
  </si>
  <si>
    <t>QVJU_BONUSKAISU</t>
  </si>
  <si>
    <t>QVJU_SYOKAIBONUSYM</t>
  </si>
  <si>
    <t>QVJU_KAISIYMD</t>
  </si>
  <si>
    <t>QVJU_SAISYUYMD</t>
  </si>
  <si>
    <t>QVJU_SHOKAIHENSAIKNG</t>
  </si>
  <si>
    <t>QVJU_IKOUHENSAIKNG</t>
  </si>
  <si>
    <t>QVJU_SAISYUHENSAIKNG</t>
  </si>
  <si>
    <t>QVJU_SHOKAIBONUSKNG</t>
  </si>
  <si>
    <t>QVJU_FRIGINYUBINKBN</t>
  </si>
  <si>
    <t>QVJU_FRIGINKOUCD</t>
  </si>
  <si>
    <t>QVJU_FRIGINKOUMEI</t>
  </si>
  <si>
    <t>QVJU_FRISITENCD</t>
  </si>
  <si>
    <t>QVJU_FRISITENMEI</t>
  </si>
  <si>
    <t>QVJU_FRISHUMOKU</t>
  </si>
  <si>
    <t>QVJU_FRIKOUZANO</t>
  </si>
  <si>
    <t>QVJU_FRIKOUZAMEI</t>
  </si>
  <si>
    <t>QVJU_KEIYAKUYOTEIYMD</t>
  </si>
  <si>
    <t>QVJU_KIBOUYMD</t>
  </si>
  <si>
    <t>QVJU_YUSIYOTEIYMD</t>
  </si>
  <si>
    <t>QVJU_KEIJOUYMD</t>
  </si>
  <si>
    <t>QVJU_KISANYMD</t>
  </si>
  <si>
    <t>QVJU_HOSHOUUMU</t>
  </si>
  <si>
    <t>QVJU_TANPOKBN</t>
  </si>
  <si>
    <t>QVJU_KNRSYOUNIN</t>
  </si>
  <si>
    <t>QVJU_KNRSYOUNINKBN</t>
  </si>
  <si>
    <t>QVJU_KNRSYAZETU</t>
  </si>
  <si>
    <t>QVJU_KNRSYOUNINYMD</t>
  </si>
  <si>
    <t>QVJU_KNRSYAZETUYMD</t>
  </si>
  <si>
    <t>QVJU_KNRKEIJOUFLG</t>
  </si>
  <si>
    <t>QVJU_KNRSYAZETUFLG</t>
  </si>
  <si>
    <t>QVJU_KNRMEISAIFLG</t>
  </si>
  <si>
    <t>QVJU_KNRFURIKOMIFLG</t>
  </si>
  <si>
    <t>QVJU_TATENAOSIKBN</t>
  </si>
  <si>
    <t>QVJU_SEIKYUMINYUKNG</t>
  </si>
  <si>
    <t>QVJU_TORIHIKINO</t>
  </si>
  <si>
    <t>QVJU_SEKUSHON</t>
  </si>
  <si>
    <t>QVJU_YOBI1</t>
  </si>
  <si>
    <t>QVJU_SHIMEI</t>
  </si>
  <si>
    <t>QVJU_RIYUMEI</t>
  </si>
  <si>
    <t>QVJU_BIKOU</t>
  </si>
  <si>
    <t>QVJU_SORIKBNMEI</t>
  </si>
  <si>
    <t>QVJU_MISEMEI</t>
  </si>
  <si>
    <t>QVJU_SHIHARAIMEI</t>
  </si>
  <si>
    <t>QVJU_HOSHOUUMUMEI</t>
  </si>
  <si>
    <t>QVJU_SHUMOKUMEI</t>
  </si>
  <si>
    <t>QVJU_TATENAOSIMEI</t>
  </si>
  <si>
    <t>QVJU_SHOUNINMEI</t>
  </si>
  <si>
    <t>総振台帳</t>
    <phoneticPr fontId="6"/>
  </si>
  <si>
    <t>QVJV_RECLEN</t>
  </si>
  <si>
    <t>QVJV_YOBI</t>
  </si>
  <si>
    <t>QVJV_TANMATUMEI</t>
  </si>
  <si>
    <t>QVJV_KYOUTOUZAIKBN</t>
  </si>
  <si>
    <t>QVJV_KIGYOUCD</t>
  </si>
  <si>
    <t>QVJV_JIGYOUBUCD</t>
  </si>
  <si>
    <t>QVJV_KYOUMISECD</t>
  </si>
  <si>
    <t>QVJV_TANTOUSHACD</t>
  </si>
  <si>
    <t>QVJV_SYSTEMKBN</t>
  </si>
  <si>
    <t>QVJV_SUBSYSTEMKBN</t>
  </si>
  <si>
    <t>QVJV_PROCESSKBN</t>
  </si>
  <si>
    <t>QVJV_PROCESSNO</t>
  </si>
  <si>
    <t>QVJV_PROGRAMNO</t>
  </si>
  <si>
    <t>QVJV_MODULENO</t>
  </si>
  <si>
    <t>QVJV_KYOUSHORIKBN</t>
  </si>
  <si>
    <t>QVJV_KYOUSHORIYMD</t>
  </si>
  <si>
    <t>QVJV_YOUBI</t>
  </si>
  <si>
    <t>QVJV_KYOUSHORITIME</t>
  </si>
  <si>
    <t>QVJV_LOGSHUBETU</t>
  </si>
  <si>
    <t>QVJV_SSUBSYSTEMKBN</t>
  </si>
  <si>
    <t>QVJV_SHORINO</t>
  </si>
  <si>
    <t>QVJV_SANWAKBN</t>
  </si>
  <si>
    <t>QVJV_NAIBUKAIINNO</t>
  </si>
  <si>
    <t>QVJV_KAIINNO</t>
  </si>
  <si>
    <t>QVJV_PRKAIINNO</t>
  </si>
  <si>
    <t>QVJV_KAIINMEI</t>
  </si>
  <si>
    <t>QVJV_HENKINYMD</t>
  </si>
  <si>
    <t>QVJV_GIKOUCD</t>
  </si>
  <si>
    <t>QVJV_GINKOUMEI</t>
  </si>
  <si>
    <t>QVJV_SITENCD</t>
  </si>
  <si>
    <t>QVJV_SITENMEI</t>
  </si>
  <si>
    <t>QVJV_SHUMOKU</t>
  </si>
  <si>
    <t>QVJV_KOUZANO</t>
  </si>
  <si>
    <t>QVJV_KOUZAMEI</t>
  </si>
  <si>
    <t>QVJV_HENKINKNG</t>
  </si>
  <si>
    <t>QVJV_HENKINKBN</t>
  </si>
  <si>
    <t>QVJV_HENKINKBNMEI</t>
  </si>
  <si>
    <t>ローン完済通知書</t>
    <phoneticPr fontId="6"/>
  </si>
  <si>
    <t>QVJW_RECLEN</t>
  </si>
  <si>
    <t>QVJW_YOBI</t>
  </si>
  <si>
    <t>QVJW_TANMATUMEI</t>
  </si>
  <si>
    <t>QVJW_KYOUTOUZAIKBN</t>
  </si>
  <si>
    <t>QVJW_KIGYOUCD</t>
  </si>
  <si>
    <t>QVJW_JIGYOUBUCD</t>
  </si>
  <si>
    <t>QVJW_KYOUMISECD</t>
  </si>
  <si>
    <t>QVJW_TANTOUSHACD</t>
  </si>
  <si>
    <t>QVJW_SYSTEMKBN</t>
  </si>
  <si>
    <t>QVJW_SUBSYSTEMKBN</t>
  </si>
  <si>
    <t>QVJW_PROCESSKBN</t>
  </si>
  <si>
    <t>QVJW_PROCESSNO</t>
  </si>
  <si>
    <t>QVJW_PROGRAMNO</t>
  </si>
  <si>
    <t>QVJW_MODULENO</t>
  </si>
  <si>
    <t>QVJW_KYOUSHORIKBN</t>
  </si>
  <si>
    <t>QVJW_KYOUSHORIYMD</t>
  </si>
  <si>
    <t>QVJW_YOUBI</t>
  </si>
  <si>
    <t>QVJW_KYOUSHORITIME</t>
  </si>
  <si>
    <t>QVJW_LOGSHUBETU</t>
  </si>
  <si>
    <t>QVJW_SSUBSYSTEMKBN</t>
  </si>
  <si>
    <t>QVJW_SHORINO</t>
  </si>
  <si>
    <t>QVJW_HAKKOUYMD</t>
  </si>
  <si>
    <t>QVJW_YUBINNO</t>
  </si>
  <si>
    <t>QVJW_PRYUBINNO</t>
  </si>
  <si>
    <t>QVJW_JYUSHO1</t>
  </si>
  <si>
    <t>QVJW_JYUSHO2</t>
  </si>
  <si>
    <t>QVJW_JYUSHO3</t>
  </si>
  <si>
    <t>QVJW_JYUSHO4</t>
  </si>
  <si>
    <t>QVJW_SHIMEI</t>
  </si>
  <si>
    <t>QVJW_KAIINNO</t>
  </si>
  <si>
    <t>QVJW_PRKAIINNO</t>
  </si>
  <si>
    <t>QVJW_ROANMEI</t>
  </si>
  <si>
    <t>QVJW_YUUSIYMD</t>
  </si>
  <si>
    <t>QVJW_YUUSIKNG</t>
  </si>
  <si>
    <t>QVJW_KANSAIYMD</t>
  </si>
  <si>
    <t>QVJW_SEIRINO</t>
  </si>
  <si>
    <t>ローン実行リスト</t>
    <phoneticPr fontId="6"/>
  </si>
  <si>
    <t>QVJX_RECLEN</t>
  </si>
  <si>
    <t>QVJX_YOBI</t>
  </si>
  <si>
    <t>QVJX_TANMATUMEI</t>
  </si>
  <si>
    <t>QVJX_KYOUTOUZAIKBN</t>
  </si>
  <si>
    <t>QVJX_KIGYOUCD</t>
  </si>
  <si>
    <t>QVJX_JIGYOUBUCD</t>
  </si>
  <si>
    <t>QVJX_KYOUMISECD</t>
  </si>
  <si>
    <t>QVJX_TANTOUSHACD</t>
  </si>
  <si>
    <t>QVJX_SYSTEMKBN</t>
  </si>
  <si>
    <t>QVJX_SUBSYSTEMKBN</t>
  </si>
  <si>
    <t>QVJX_PROCESSKBN</t>
  </si>
  <si>
    <t>QVJX_PROCESSNO</t>
  </si>
  <si>
    <t>QVJX_PROGRAMNO</t>
  </si>
  <si>
    <t>QVJX_MODULENO</t>
  </si>
  <si>
    <t>QVJX_KYOUSHORIKBN</t>
  </si>
  <si>
    <t>QVJX_KYOUSHORIYMD</t>
  </si>
  <si>
    <t>QVJX_YOUBI</t>
  </si>
  <si>
    <t>QVJX_KYOUSHORITIME</t>
  </si>
  <si>
    <t>QVJX_LOGSHUBETU</t>
  </si>
  <si>
    <t>QVJX_SSUBSYSTEMKBN</t>
  </si>
  <si>
    <t>QVJX_SHORINO</t>
  </si>
  <si>
    <t>QVJX_ROANKBN</t>
  </si>
  <si>
    <t>QVJX_KANRITEN</t>
  </si>
  <si>
    <t>QVJX_KEIJOUYMD</t>
  </si>
  <si>
    <t>QVJX_TORITUGITEN</t>
  </si>
  <si>
    <t>QVJX_KAIINNO</t>
  </si>
  <si>
    <t>QVJX_PRKAIINNO</t>
  </si>
  <si>
    <t>QVJX_HYOUID</t>
  </si>
  <si>
    <t>QVJX_ROANMEI</t>
  </si>
  <si>
    <t>QVJX_SYORIYMD</t>
  </si>
  <si>
    <t>QVJX_SYUKEI1YMD</t>
  </si>
  <si>
    <t>QVJX_SYUKEI2YMD</t>
  </si>
  <si>
    <t>QVJX_JIKKOUYMD</t>
  </si>
  <si>
    <t>QVJX_MOUSIKOMIYMD</t>
  </si>
  <si>
    <t>QVJX_UKETUKENO</t>
  </si>
  <si>
    <t>QVJX_SHIMEI</t>
  </si>
  <si>
    <t>QVJX_YUUSIKNG</t>
  </si>
  <si>
    <t>ローン融資実行リスト</t>
    <phoneticPr fontId="6"/>
  </si>
  <si>
    <t>QVJY_RECLEN</t>
  </si>
  <si>
    <t>QVJY_YOBI</t>
  </si>
  <si>
    <t>QVJY_TANMATUMEI</t>
  </si>
  <si>
    <t>QVJY_KYOUTOUZAIKBN</t>
  </si>
  <si>
    <t>QVJY_KIGYOUCD</t>
  </si>
  <si>
    <t>QVJY_JIGYOUBUCD</t>
  </si>
  <si>
    <t>QVJY_KYOUMISECD</t>
  </si>
  <si>
    <t>QVJY_TANTOUSHACD</t>
  </si>
  <si>
    <t>QVJY_SYSTEMKBN</t>
  </si>
  <si>
    <t>QVJY_SUBSYSTEMKBN</t>
  </si>
  <si>
    <t>QVJY_PROCESSKBN</t>
  </si>
  <si>
    <t>QVJY_PROCESSNO</t>
  </si>
  <si>
    <t>QVJY_PROGRAMNO</t>
  </si>
  <si>
    <t>QVJY_MODULENO</t>
  </si>
  <si>
    <t>QVJY_KYOUSHORIKBN</t>
  </si>
  <si>
    <t>QVJY_KYOUSHORIYMD</t>
  </si>
  <si>
    <t>QVJY_YOUBI</t>
  </si>
  <si>
    <t>QVJY_KYOUSHORITIME</t>
  </si>
  <si>
    <t>QVJY_LOGSHUBETU</t>
  </si>
  <si>
    <t>QVJY_SSUBSYSTEMKBN</t>
  </si>
  <si>
    <t>QVJY_SHORINO</t>
  </si>
  <si>
    <t>QVJY_YOTEIYMD</t>
  </si>
  <si>
    <t>QVJY_KANRITEN</t>
  </si>
  <si>
    <t>QVJY_KAIINNO</t>
  </si>
  <si>
    <t>QVJY_PRKAIINNO</t>
  </si>
  <si>
    <t>QVJY_HYOUID</t>
  </si>
  <si>
    <t>QVJY_SYORIYMD</t>
  </si>
  <si>
    <t>QVJY_TORITUGITEN</t>
  </si>
  <si>
    <t>QVJY_MOUSIKOMIYMD</t>
  </si>
  <si>
    <t>QVJY_UKETUKENO</t>
  </si>
  <si>
    <t>QVJY_SHIMEI</t>
  </si>
  <si>
    <t>QVJY_ROANMEI</t>
  </si>
  <si>
    <t>QVJY_YUUSIKNG</t>
  </si>
  <si>
    <t>ローン未承認リスト</t>
    <phoneticPr fontId="6"/>
  </si>
  <si>
    <t>QVJZ_RECLEN</t>
  </si>
  <si>
    <t>QVJZ_YOBI</t>
  </si>
  <si>
    <t>QVJZ_TANMATUMEI</t>
  </si>
  <si>
    <t>QVJZ_KYOUTOUZAIKBN</t>
  </si>
  <si>
    <t>QVJZ_KIGYOUCD</t>
  </si>
  <si>
    <t>QVJZ_JIGYOUBUCD</t>
  </si>
  <si>
    <t>QVJZ_KYOUMISECD</t>
  </si>
  <si>
    <t>QVJZ_TANTOUSHACD</t>
  </si>
  <si>
    <t>QVJZ_SYSTEMKBN</t>
  </si>
  <si>
    <t>QVJZ_SUBSYSTEMKBN</t>
  </si>
  <si>
    <t>QVJZ_PROCESSKBN</t>
  </si>
  <si>
    <t>QVJZ_PROCESSNO</t>
  </si>
  <si>
    <t>QVJZ_PROGRAMNO</t>
  </si>
  <si>
    <t>QVJZ_MODULENO</t>
  </si>
  <si>
    <t>QVJZ_KYOUSHORIKBN</t>
  </si>
  <si>
    <t>QVJZ_KYOUSHORIYMD</t>
  </si>
  <si>
    <t>QVJZ_YOUBI</t>
  </si>
  <si>
    <t>QVJZ_KYOUSHORITIME</t>
  </si>
  <si>
    <t>QVJZ_LOGSHUBETU</t>
  </si>
  <si>
    <t>QVJZ_SSUBSYSTEMKBN</t>
  </si>
  <si>
    <t>QVJZ_SHORINO</t>
  </si>
  <si>
    <t>QVJZ_ROANKBN</t>
  </si>
  <si>
    <t>QVJZ_KANRITEN</t>
  </si>
  <si>
    <t>QVJZ_MOUSIKOMIYMD</t>
  </si>
  <si>
    <t>QVJZ_TORITUGITEN</t>
  </si>
  <si>
    <t>QVJZ_KAIINNO</t>
  </si>
  <si>
    <t>QVJZ_PRKAIINNO</t>
  </si>
  <si>
    <t>QVJZ_HYOUID</t>
  </si>
  <si>
    <t>QVJZ_ROANMEI</t>
  </si>
  <si>
    <t>QVJZ_SYORIYMD</t>
  </si>
  <si>
    <t>QVJZ_KIBOUYMD</t>
  </si>
  <si>
    <t>QVJZ_UKETUKENO</t>
  </si>
  <si>
    <t>QVJZ_SHIMEI</t>
  </si>
  <si>
    <t>QVJZ_YUUSIKNG</t>
  </si>
  <si>
    <t>QVK（帳票管理）</t>
    <phoneticPr fontId="2"/>
  </si>
  <si>
    <t>業務受託取扱分債権決済表</t>
  </si>
  <si>
    <t>QVK1_JSAIKENMT</t>
  </si>
  <si>
    <t>業務受託取扱分債務決済表</t>
  </si>
  <si>
    <t>QVK2_JSAIMUMT</t>
  </si>
  <si>
    <t>総合斡旋取扱分決済表</t>
  </si>
  <si>
    <t>QVK3_ASSENMT</t>
  </si>
  <si>
    <t>店間決済合計表（受託）</t>
  </si>
  <si>
    <t>QVK4_GOUKEIMT</t>
  </si>
  <si>
    <t>関係会社決済表（パート１）</t>
  </si>
  <si>
    <t>QVK5_PART1MT</t>
  </si>
  <si>
    <t>関係会社決済表（パート２）</t>
  </si>
  <si>
    <t>QVK6_PART2MT</t>
  </si>
  <si>
    <t>事務手数料算出表</t>
  </si>
  <si>
    <t>QVK7_JIMUTEMT</t>
  </si>
  <si>
    <t>債権業務手数料表</t>
  </si>
  <si>
    <t>QVK8_JIMUTEMTJR</t>
  </si>
  <si>
    <t>総振台帳（事務部）</t>
  </si>
  <si>
    <t>QVKA_SOUFURIT</t>
  </si>
  <si>
    <t>業務受託取扱分債権決済表</t>
    <phoneticPr fontId="6"/>
  </si>
  <si>
    <t>QVK1_PRMSYUTOUZAIKBN</t>
  </si>
  <si>
    <t>QVK1_PRMSYUUKEIYM</t>
  </si>
  <si>
    <t>QVK1_PRMTKIKANKBN</t>
  </si>
  <si>
    <t>QVK1_SYUUKEIKIKAN1</t>
  </si>
  <si>
    <t>QVK1_SYUUKEIKIKAN2</t>
  </si>
  <si>
    <t>QVK1_PRMSAIKENTENKBN</t>
  </si>
  <si>
    <t>QVK1_PRMSTOUZAIKBN</t>
  </si>
  <si>
    <t>QVK1_PRMSAIKENTENCD</t>
  </si>
  <si>
    <t>QVK1_SAIKENTENMEI</t>
  </si>
  <si>
    <t>QVK1_PRMGYOUNO</t>
  </si>
  <si>
    <t>QVK1_SAIMUTOUZAIKBN</t>
  </si>
  <si>
    <t>QVK1_SAIMUTENKBN</t>
  </si>
  <si>
    <t>QVK1_SAIMUTENCD</t>
  </si>
  <si>
    <t>QVK1_SAIMUTENMEI</t>
  </si>
  <si>
    <t>QVK1_URIAGEKNG</t>
  </si>
  <si>
    <t>QVK1_BUBIKIKNG</t>
  </si>
  <si>
    <t>QVK1_SYOUHIZEIMODOSI</t>
  </si>
  <si>
    <t>QVK1_DANKEITESUURYOU</t>
  </si>
  <si>
    <t>QVK1_URIAGEGOUKEI</t>
  </si>
  <si>
    <t>QVK1_NYUUKINKNG</t>
  </si>
  <si>
    <t>QVK1_SEIKYUUDAKA</t>
  </si>
  <si>
    <t>QVK1_SINYOUDAIKIN</t>
  </si>
  <si>
    <t>QVK1_DATASAKUSEIYMD</t>
  </si>
  <si>
    <t>業務受託取扱分債務決済表</t>
    <phoneticPr fontId="6"/>
  </si>
  <si>
    <t>QVK2_PRMSYUTOUZAIKBN</t>
  </si>
  <si>
    <t>QVK2_PRMSYUUKEIYM</t>
  </si>
  <si>
    <t>QVK2_PRMTKIKANKBN</t>
  </si>
  <si>
    <t>QVK2_SYUUKEIKIKAN1</t>
  </si>
  <si>
    <t>QVK2_SYUUKEIKIKAN2</t>
  </si>
  <si>
    <t>QVK2_PRMSTENKBN</t>
  </si>
  <si>
    <t>QVK2_PRMSTOUZAIKBN</t>
  </si>
  <si>
    <t>QVK2_PRMSTENCD</t>
  </si>
  <si>
    <t>QVK2_SAIMUTENMEI</t>
  </si>
  <si>
    <t>QVK2_PRMGYOUNO</t>
  </si>
  <si>
    <t>QVK2_SAIKENTOUZAIKBN</t>
  </si>
  <si>
    <t>QVK2_SAIKENTENKBN</t>
  </si>
  <si>
    <t>QVK2_SAIKENTENCD</t>
  </si>
  <si>
    <t>QVK2_SAIKENTENMEI</t>
  </si>
  <si>
    <t>QVK2_URIAGEKNG</t>
  </si>
  <si>
    <t>QVK2_BUBIKIKNG</t>
  </si>
  <si>
    <t>QVK2_SYOUHIZEIMODOSI</t>
  </si>
  <si>
    <t>QVK2_DANKEITESUURYOU</t>
  </si>
  <si>
    <t>QVK2_URIAGEGOUKEI</t>
  </si>
  <si>
    <t>QVK2_NYUUKINKNG</t>
  </si>
  <si>
    <t>QVK2_SEIKYUUDAKA</t>
  </si>
  <si>
    <t>QVK2_SINYOUDAIKIN</t>
  </si>
  <si>
    <t>QVK2_DATASAKUSEIYMD</t>
  </si>
  <si>
    <t>総合斡旋取扱分決済表</t>
    <phoneticPr fontId="6"/>
  </si>
  <si>
    <t>QVK3_SYUTOUZAIKBN</t>
  </si>
  <si>
    <t>QVK3_SYUUKEIYM</t>
  </si>
  <si>
    <t>QVK3_TKIKANKBN</t>
  </si>
  <si>
    <t>QVK3_SYUUKEIKIKAN1</t>
  </si>
  <si>
    <t>QVK3_SYUUKEIKIKAN2</t>
  </si>
  <si>
    <t>QVK3_SAIMUTENKBN</t>
  </si>
  <si>
    <t>QVK3_SAIMUTOUZAIKBN</t>
  </si>
  <si>
    <t>QVK3_SAIMUTENCD</t>
  </si>
  <si>
    <t>QVK3_SAIMUTENMEI</t>
  </si>
  <si>
    <t>QVK3_GYOUNO</t>
  </si>
  <si>
    <t>QVK3_SAIKENTOUZAIKBN</t>
  </si>
  <si>
    <t>QVK3_SAIKENTENKBN</t>
  </si>
  <si>
    <t>QVK3_SAIKENTENCD</t>
  </si>
  <si>
    <t>QVK3_SAIKENTENMEI</t>
  </si>
  <si>
    <t>QVK3_URIAGEKNG</t>
  </si>
  <si>
    <t>QVK3_BUBIKIKNG</t>
  </si>
  <si>
    <t>QVK3_SYOUHIZEIMODOSI</t>
  </si>
  <si>
    <t>QVK3_DANKEITESUURYOU</t>
  </si>
  <si>
    <t>QVK3_URIAGEGOUKEI</t>
  </si>
  <si>
    <t>QVK3_NYUUKINKNG</t>
  </si>
  <si>
    <t>QVK3_SEIKYUUDAKA</t>
  </si>
  <si>
    <t>QVK3_SINYOUDAIKIN</t>
  </si>
  <si>
    <t>QVK3_DATASAKUSEIYMD</t>
  </si>
  <si>
    <t>店間決済合計表（受託）</t>
    <phoneticPr fontId="6"/>
  </si>
  <si>
    <t>QVK4_SYUTOUZAIKBN</t>
  </si>
  <si>
    <t>QVK4_SYUUKEIYM</t>
  </si>
  <si>
    <t>QVK4_TKIKANKBN</t>
  </si>
  <si>
    <t>QVK4_TOUZAIKBN</t>
  </si>
  <si>
    <t>QVK4_TENKBN</t>
  </si>
  <si>
    <t>QVK4_TENCD</t>
  </si>
  <si>
    <t>QVK4_GYOUNO</t>
  </si>
  <si>
    <t>QVK4_TENMEI</t>
  </si>
  <si>
    <t>QVK4_SYUUKEIKIKAN1</t>
  </si>
  <si>
    <t>QVK4_SYUUKEIKIKAN2</t>
  </si>
  <si>
    <t>QVK4_JTKSAIKENKNG</t>
  </si>
  <si>
    <t>QVK4_JTKSAIMUKNG</t>
  </si>
  <si>
    <t>QVK4_JTKKESSAIKNG</t>
  </si>
  <si>
    <t>QVK4_JTKGAISANKNG</t>
  </si>
  <si>
    <t>QVK4_JTKSEISANKNG</t>
  </si>
  <si>
    <t>QVK4_ASNSAIKENKNG</t>
  </si>
  <si>
    <t>QVK4_ASNSAIMUKNG</t>
  </si>
  <si>
    <t>QVK4_ASNKESSAIKNG</t>
  </si>
  <si>
    <t>QVK4_ASNGAISANKNG</t>
  </si>
  <si>
    <t>QVK4_ASNSEISANKNG</t>
  </si>
  <si>
    <t>QVK4_SOUKESSAIKNG</t>
  </si>
  <si>
    <t>QVK4_SAKUSEIYMD</t>
  </si>
  <si>
    <t>関係会社決済表（パート１）</t>
    <phoneticPr fontId="6"/>
  </si>
  <si>
    <t>QVK5_SYUTOUZAIKBN</t>
  </si>
  <si>
    <t>QVK5_SYUUKEIYM</t>
  </si>
  <si>
    <t>QVK5_TKIKANKBN</t>
  </si>
  <si>
    <t>QVK5_SYUUKEIKIKAN1</t>
  </si>
  <si>
    <t>QVK5_SYUUKEIKIKAN2</t>
  </si>
  <si>
    <t>QVK5_SAIKENTENKBN</t>
  </si>
  <si>
    <t>QVK5_SAIKENTOUZAIKBN</t>
  </si>
  <si>
    <t>QVK5_SAIKENTENCD</t>
  </si>
  <si>
    <t>QVK5_SAIKENTENMEI</t>
  </si>
  <si>
    <t>QVK5_GYOUNO</t>
  </si>
  <si>
    <t>QVK5_SAIMUTENKBN</t>
  </si>
  <si>
    <t>QVK5_SAIMUTOUZAIKBN</t>
  </si>
  <si>
    <t>QVK5_SAIMUTENCD</t>
  </si>
  <si>
    <t>QVK5_SAIMUTENMEI</t>
  </si>
  <si>
    <t>QVK5_URIAGEKNG</t>
  </si>
  <si>
    <t>QVK5_BUBIKIKNG</t>
  </si>
  <si>
    <t>QVK5_BUBIKIMAEZEI</t>
  </si>
  <si>
    <t>QVK5_SYOUHIZEIMODOSI</t>
  </si>
  <si>
    <t>QVK5_KAMEITENTESUU</t>
  </si>
  <si>
    <t>QVK5_DANKEITESUU</t>
  </si>
  <si>
    <t>QVK5_SEIKYUUDAKA</t>
  </si>
  <si>
    <t>QVK5_DATASAKUSEIYMD</t>
  </si>
  <si>
    <t>関係会社決済表（パート２）</t>
    <phoneticPr fontId="6"/>
  </si>
  <si>
    <t>QVK6_SYUTOUZAIKBN</t>
  </si>
  <si>
    <t>QVK6_SYUUKEIYM</t>
  </si>
  <si>
    <t>QVK6_TKIKANKBN</t>
  </si>
  <si>
    <t>QVK6_SYUUKEIKIKAN1</t>
  </si>
  <si>
    <t>QVK6_SYUUKEIKIKAN2</t>
  </si>
  <si>
    <t>QVK6_SAIMUTENKBN</t>
  </si>
  <si>
    <t>QVK6_SAIMUTOUZAIKBN</t>
  </si>
  <si>
    <t>QVK6_SAIMUTENCD</t>
  </si>
  <si>
    <t>QVK6_SAIMUTENMEI</t>
  </si>
  <si>
    <t>QVK6_GYOUNO</t>
  </si>
  <si>
    <t>QVK6_SAIKENTENKBN</t>
  </si>
  <si>
    <t>QVK6_SAIKENTOUZAIKBN</t>
  </si>
  <si>
    <t>QVK6_SAIKENTENCD</t>
  </si>
  <si>
    <t>QVK6_SAIKENTENMEI</t>
  </si>
  <si>
    <t>QVK6_URIAGEKNG</t>
  </si>
  <si>
    <t>QVK6_BUBIKIKNG</t>
  </si>
  <si>
    <t>QVK6_BUBIKIMAEZEI</t>
  </si>
  <si>
    <t>QVK6_SYOUHIZEIMODOSI</t>
  </si>
  <si>
    <t>QVK6_KAMEITENTESUU</t>
  </si>
  <si>
    <t>QVK6_DANKEITESUU</t>
  </si>
  <si>
    <t>QVK6_SEIKYUUDAKA</t>
  </si>
  <si>
    <t>QVK6_DATASAKUSEIYMD</t>
  </si>
  <si>
    <t>事務手数料算出表</t>
    <phoneticPr fontId="6"/>
  </si>
  <si>
    <t>QVK7_SYUTOUZAIKBN</t>
  </si>
  <si>
    <t>QVK7_SYUUKEIYM</t>
  </si>
  <si>
    <t>QVK7_TKIKANKBN</t>
  </si>
  <si>
    <t>QVK7_SYUUKEIKIKAN1</t>
  </si>
  <si>
    <t>QVK7_SYUUKEIKIKAN2</t>
  </si>
  <si>
    <t>QVK7_HASSEITENCD</t>
  </si>
  <si>
    <t>QVK7_HASSEITENMEI</t>
  </si>
  <si>
    <t>QVK7_TENTCCKBN</t>
  </si>
  <si>
    <t>QVK7_KANRITENCD</t>
  </si>
  <si>
    <t>QVK7_KANRITENMEI</t>
  </si>
  <si>
    <t>QVK7_58KBN</t>
  </si>
  <si>
    <t>QVK7_58KBNMEI</t>
  </si>
  <si>
    <t>QVK7_HASTENKBN</t>
  </si>
  <si>
    <t>QVK7_HASTZKBN</t>
  </si>
  <si>
    <t>QVK7_KANTENKBN</t>
  </si>
  <si>
    <t>QVK7_KANTZKBN</t>
  </si>
  <si>
    <t>QVK7_CARDSYUBETU</t>
  </si>
  <si>
    <t>QVK7_1KAIRITU</t>
  </si>
  <si>
    <t>QVK7_1KAISYUKEIKNG</t>
  </si>
  <si>
    <t>QVK7_1KAITESUU</t>
  </si>
  <si>
    <t>QVK7_2KAIRITU</t>
  </si>
  <si>
    <t>QVK7_2KAISYUKEIKNG</t>
  </si>
  <si>
    <t>QVK7_2KAITESUU</t>
  </si>
  <si>
    <t>QVK7_RIBORITU</t>
  </si>
  <si>
    <t>QVK7_RIBOSYUKEIKNG</t>
  </si>
  <si>
    <t>QVK7_RIBOTESUU</t>
  </si>
  <si>
    <t>QVK7_BUNRITU</t>
  </si>
  <si>
    <t>QVK7_BUNSYUKEIKNG</t>
  </si>
  <si>
    <t>QVK7_BUNTESUU</t>
  </si>
  <si>
    <t>QVK7_BO1RITU</t>
  </si>
  <si>
    <t>QVK7_BO1SYUKEIKNG</t>
  </si>
  <si>
    <t>QVK7_BO1TESUU</t>
  </si>
  <si>
    <t>QVK7_BO2RITU</t>
  </si>
  <si>
    <t>QVK7_BO2SYUKEIKNG</t>
  </si>
  <si>
    <t>QVK7_BO2TESUU</t>
  </si>
  <si>
    <t>QVK7_KEISYUKEIKNG</t>
  </si>
  <si>
    <t>QVK7_KEITESUU</t>
  </si>
  <si>
    <t>QVK7_SAKUSEIYMD</t>
  </si>
  <si>
    <t>債権業務手数料表</t>
    <phoneticPr fontId="6"/>
  </si>
  <si>
    <t>QVK8_SYUTOUZAIKBN</t>
  </si>
  <si>
    <t>QVK8_SYUUKEIYM</t>
  </si>
  <si>
    <t>QVK8_TKIKANKBN</t>
  </si>
  <si>
    <t>QVK8_SYUUKEIKIKAN1</t>
  </si>
  <si>
    <t>QVK8_SYUUKEIKIKAN2</t>
  </si>
  <si>
    <t>QVK8_HASSEITENCD</t>
  </si>
  <si>
    <t>QVK8_HASSEITENMEI</t>
  </si>
  <si>
    <t>QVK8_TENTCCKBN</t>
  </si>
  <si>
    <t>QVK8_KANRITENCD</t>
  </si>
  <si>
    <t>QVK8_KANRITENMEI</t>
  </si>
  <si>
    <t>QVK8_58KBN</t>
  </si>
  <si>
    <t>QVK8_58KBNMEI</t>
  </si>
  <si>
    <t>QVK8_HASTENKBN</t>
  </si>
  <si>
    <t>QVK8_HASTZKBN</t>
  </si>
  <si>
    <t>QVK8_KANTENKBN</t>
  </si>
  <si>
    <t>QVK8_KANTZKBN</t>
  </si>
  <si>
    <t>QVK8_CARDSYUBETU</t>
  </si>
  <si>
    <t>QVK8_1KAIRITU</t>
  </si>
  <si>
    <t>QVK8_1KAISYUKEIKNG</t>
  </si>
  <si>
    <t>QVK8_1KAITESUU</t>
  </si>
  <si>
    <t>QVK8_2KAIRITU</t>
  </si>
  <si>
    <t>QVK8_2KAISYUKEIKNG</t>
  </si>
  <si>
    <t>QVK8_2KAITESUU</t>
  </si>
  <si>
    <t>QVK8_RIBORITU</t>
  </si>
  <si>
    <t>QVK8_RIBOSYUKEIKNG</t>
  </si>
  <si>
    <t>QVK8_RIBOTESUU</t>
  </si>
  <si>
    <t>QVK8_BUNRITU</t>
  </si>
  <si>
    <t>QVK8_BUNSYUKEIKNG</t>
  </si>
  <si>
    <t>QVK8_BUNTESUU</t>
  </si>
  <si>
    <t>QVK8_BO1RITU</t>
  </si>
  <si>
    <t>QVK8_BO1SYUKEIKNG</t>
  </si>
  <si>
    <t>QVK8_BO1TESUU</t>
  </si>
  <si>
    <t>QVK8_BO2RITU</t>
  </si>
  <si>
    <t>QVK8_BO2SYUKEIKNG</t>
  </si>
  <si>
    <t>QVK8_BO2TESUU</t>
  </si>
  <si>
    <t>QVK8_KEISYUKEIKNG</t>
  </si>
  <si>
    <t>QVK8_KEITESUU</t>
  </si>
  <si>
    <t>QVK8_SAKUSEIYMD</t>
  </si>
  <si>
    <t>総振台帳（事務部）</t>
    <phoneticPr fontId="6"/>
  </si>
  <si>
    <t>QVKA_RECLEN</t>
  </si>
  <si>
    <t>QVKA_YOBI</t>
  </si>
  <si>
    <t>QVKA_TANMATUMEI</t>
  </si>
  <si>
    <t>QVKA_KYOUTOUZAIKBN</t>
  </si>
  <si>
    <t>QVKA_KIGYOUCD</t>
  </si>
  <si>
    <t>QVKA_JIGYOUBUCD</t>
  </si>
  <si>
    <t>QVKA_KYOUMISECD</t>
  </si>
  <si>
    <t>QVKA_TANTOUSHACD</t>
  </si>
  <si>
    <t>QVKA_SYSTEMKBN</t>
  </si>
  <si>
    <t>QVKA_SUBSYSTEMKBN</t>
  </si>
  <si>
    <t>QVKA_PROCESSKBN</t>
  </si>
  <si>
    <t>QVKA_PROCESSNO</t>
  </si>
  <si>
    <t>QVKA_PROGRAMNO</t>
  </si>
  <si>
    <t>QVKA_MODULENO</t>
  </si>
  <si>
    <t>QVKA_KYOUSHORIKBN</t>
  </si>
  <si>
    <t>QVKA_KYOUSHORIYMD</t>
  </si>
  <si>
    <t>QVKA_YOUBI</t>
  </si>
  <si>
    <t>QVKA_KYOUSHORITIME</t>
  </si>
  <si>
    <t>QVKA_LOGSHUBETU</t>
  </si>
  <si>
    <t>QVKA_SSUBSYSTEMKBN</t>
  </si>
  <si>
    <t>QVKA_SHORINO</t>
  </si>
  <si>
    <t>QVKA_SANWAKBN</t>
  </si>
  <si>
    <t>QVKA_NAIBUKAIINNO</t>
  </si>
  <si>
    <t>QVKA_KAIINNO</t>
  </si>
  <si>
    <t>QVKA_PRKAIINNO</t>
  </si>
  <si>
    <t>QVKA_KAIINMEI</t>
  </si>
  <si>
    <t>QVKA_HENKINYMD</t>
  </si>
  <si>
    <t>QVKA_GIKOUCD</t>
  </si>
  <si>
    <t>QVKA_GINKOUMEI</t>
  </si>
  <si>
    <t>QVKA_SITENCD</t>
  </si>
  <si>
    <t>QVKA_SITENMEI</t>
  </si>
  <si>
    <t>QVKA_SHUMOKU</t>
  </si>
  <si>
    <t>QVKA_KOUZANO</t>
  </si>
  <si>
    <t>QVKA_KOUZAMEI</t>
  </si>
  <si>
    <t>QVKA_HENKINKNG</t>
  </si>
  <si>
    <t>QVKA_HENKINKBN</t>
  </si>
  <si>
    <t>QVKA_HENKINKBNMEI</t>
  </si>
  <si>
    <t>QVL（帳票管理）</t>
    <phoneticPr fontId="2"/>
  </si>
  <si>
    <t>カード取扱高日計累積テーブル</t>
  </si>
  <si>
    <t>QVL1_CARDNIKKEIT</t>
  </si>
  <si>
    <t>日計期間計管理テーブル</t>
  </si>
  <si>
    <t>QVL2_KIKANNT</t>
  </si>
  <si>
    <t>QVL3_CARDPRT</t>
  </si>
  <si>
    <t>カード集計テーブル</t>
  </si>
  <si>
    <t>QVL4_CARDSYUKEIT</t>
  </si>
  <si>
    <t>店加盟店集計テーブル</t>
  </si>
  <si>
    <t>QVL5_TENSYUKEIT</t>
  </si>
  <si>
    <t>行印刷テーブル</t>
  </si>
  <si>
    <t>QVL6_GYOUT</t>
  </si>
  <si>
    <t>列印刷テーブル</t>
  </si>
  <si>
    <t>QVL7_RETUT</t>
  </si>
  <si>
    <t>予算当年テーブル</t>
  </si>
  <si>
    <t>QVL8_YOSANTOUT</t>
  </si>
  <si>
    <t>予算前年テーブル</t>
  </si>
  <si>
    <t>QVL9_YOSANZENT</t>
  </si>
  <si>
    <t>提携手数料当年テーブル</t>
  </si>
  <si>
    <t>QVLA_TESURYOUTOUT</t>
  </si>
  <si>
    <t>提携手数料前年テーブル</t>
  </si>
  <si>
    <t>QVLB_TESURYOUZENT</t>
  </si>
  <si>
    <t>月計期間管理</t>
  </si>
  <si>
    <t>QVLC_KIKANMT</t>
  </si>
  <si>
    <t>カード取扱高月計（当年）</t>
  </si>
  <si>
    <t>QVLD_CARDTOUT</t>
  </si>
  <si>
    <t>カード取扱高月計（前年）</t>
  </si>
  <si>
    <t>QVLE_CARDZENT</t>
  </si>
  <si>
    <t>カード取扱高内訳表</t>
  </si>
  <si>
    <t>QVLF_CARDMPRT</t>
  </si>
  <si>
    <t>カード種類別取扱高内訳表</t>
  </si>
  <si>
    <t>QVLG_SYURUIPRT</t>
  </si>
  <si>
    <t>手数料内訳表</t>
  </si>
  <si>
    <t>QVLH_TESUPRT</t>
  </si>
  <si>
    <t>管理店異動リスト</t>
  </si>
  <si>
    <t>QVLI_TENIDOUT</t>
  </si>
  <si>
    <t>カード区分異動リスト</t>
  </si>
  <si>
    <t>QVLJ_CARDIDOUT</t>
  </si>
  <si>
    <t>売掛金残高表（管理店別）</t>
  </si>
  <si>
    <t>QVLL_URIKAKEMPRT</t>
  </si>
  <si>
    <t>売掛金残高表（全社）</t>
  </si>
  <si>
    <t>QVLM_URIKAKEZPRT</t>
  </si>
  <si>
    <t>カード取扱高日計累積テーブル</t>
    <phoneticPr fontId="6"/>
  </si>
  <si>
    <t>QVL1_SHORIYMD</t>
  </si>
  <si>
    <t>QVL1_KEIJOUYMD</t>
  </si>
  <si>
    <t>QVL1_HASSEITEN</t>
  </si>
  <si>
    <t>QVL1_KANRITEN</t>
  </si>
  <si>
    <t>QVL1_KAKUTOKUTEN</t>
  </si>
  <si>
    <t>QVL1_58KBN</t>
  </si>
  <si>
    <t>QVL1_CARDKBN</t>
  </si>
  <si>
    <t>QVL1_SHIHARAI</t>
  </si>
  <si>
    <t>QVL1_KOKUNAIKAIGAI</t>
  </si>
  <si>
    <t>QVL1_SHOHINKNG</t>
  </si>
  <si>
    <t>QVL1_BUBIKIKNG</t>
  </si>
  <si>
    <t>QVL1_BUBIKIMAEZEI</t>
  </si>
  <si>
    <t>QVL1_ZEIMODOSHI</t>
  </si>
  <si>
    <t>QVL1_TESUURYO</t>
  </si>
  <si>
    <t>QVL1_SHUKEIYM</t>
  </si>
  <si>
    <t>QVL1_SHUKEIYMD</t>
  </si>
  <si>
    <t>QVL1_TOUZAIKBN</t>
  </si>
  <si>
    <t>QVL1_MISEKBN</t>
  </si>
  <si>
    <t>QVL1_JUTAKUASSENKBN</t>
  </si>
  <si>
    <t>QVL1_SHUUKEITENKBN</t>
  </si>
  <si>
    <t>QVL1_SHUUKEICARDKBN</t>
  </si>
  <si>
    <t>QVL1_ZEINUKITESUURYO</t>
  </si>
  <si>
    <t>QVL1_SAVUKETORIYMD</t>
  </si>
  <si>
    <t>日計期間計管理テーブル</t>
    <phoneticPr fontId="6"/>
  </si>
  <si>
    <t>QVL2_SHUKEIYM</t>
  </si>
  <si>
    <t>QVL2_SHUKEIYMD</t>
  </si>
  <si>
    <t>QVL2_GAIKYOKESSANKBN</t>
  </si>
  <si>
    <t>QVL2_TAISHOKIKANKBN</t>
  </si>
  <si>
    <t>QVL2_SHUKEIYMD1</t>
  </si>
  <si>
    <t>QVL2_SHUKEIYMD2</t>
  </si>
  <si>
    <t>QVL2_TOUSHUKEIYMD1</t>
  </si>
  <si>
    <t>QVL2_TOUSHUKEIYMD2</t>
  </si>
  <si>
    <t>QVL2_CHOHYOSHURUI</t>
  </si>
  <si>
    <t>QVL2_DATASAKUSEIYMD</t>
  </si>
  <si>
    <t>QVL3_CARDPRT</t>
    <phoneticPr fontId="6"/>
  </si>
  <si>
    <t>QVL3_SHUKEIYM</t>
  </si>
  <si>
    <t>QVL3_SHUKEIYMD</t>
  </si>
  <si>
    <t>QVL3_GAIKYOKESSANKBN</t>
  </si>
  <si>
    <t>QVL3_TAISHOKIKANKBN</t>
  </si>
  <si>
    <t>QVL3_SHUKEIYMD1</t>
  </si>
  <si>
    <t>QVL3_PRROWNO</t>
  </si>
  <si>
    <t>QVL3_PRCOLUMNNO</t>
  </si>
  <si>
    <t>QVL3_HYKTORTDAYJSK</t>
  </si>
  <si>
    <t>QVL3_HYKTESTDAYJSK</t>
  </si>
  <si>
    <t>QVL3_HYKTORTGETJSK</t>
  </si>
  <si>
    <t>QVL3_HYKTESTGETJSK</t>
  </si>
  <si>
    <t>QVL3_HYKTORTGETYOSAN</t>
  </si>
  <si>
    <t>QVL3_HYKTESTGETYOSAN</t>
  </si>
  <si>
    <t>QVL3_HYKPRTORTDAYJSK</t>
  </si>
  <si>
    <t>QVL3_HYKPRTESTDAYJSK</t>
  </si>
  <si>
    <t>QVL3_HYKPRTORTGETJSK</t>
  </si>
  <si>
    <t>QVL3_HYKPRTESTGETJSK</t>
  </si>
  <si>
    <t>QVL3_HYKTORTGETYTRITU</t>
  </si>
  <si>
    <t>QVL3_HYKTESTGETYTRITU</t>
  </si>
  <si>
    <t>QVL3_KMETORTDAYJSK</t>
  </si>
  <si>
    <t>QVL3_KMETESTDAYJSK</t>
  </si>
  <si>
    <t>QVL3_KMETORTGETJSK</t>
  </si>
  <si>
    <t>QVL3_KMETESTGETJSK</t>
  </si>
  <si>
    <t>QVL3_KMETORTGETYOSAN</t>
  </si>
  <si>
    <t>QVL3_KMETESTGETYOSAN</t>
  </si>
  <si>
    <t>QVL3_KMEPRTORTDAYJSK</t>
  </si>
  <si>
    <t>QVL3_KMEPRTESTDAYJSK</t>
  </si>
  <si>
    <t>QVL3_KMEPRTORTGETJSK</t>
  </si>
  <si>
    <t>QVL3_KMEPRTESTGETJSK</t>
  </si>
  <si>
    <t>QVL3_KMETORTGETYTRITU</t>
  </si>
  <si>
    <t>QVL3_KMETESTGETYTRITU</t>
  </si>
  <si>
    <t>QVL3_TKSTORTDAYJSK</t>
  </si>
  <si>
    <t>QVL3_TKSTESTDAYJSK</t>
  </si>
  <si>
    <t>QVL3_TKSTORTGETJSK</t>
  </si>
  <si>
    <t>QVL3_TKSTESTGETJSK</t>
  </si>
  <si>
    <t>QVL3_TKSTORTGETYOSAN</t>
  </si>
  <si>
    <t>QVL3_TKSTESTGETYOSAN</t>
  </si>
  <si>
    <t>QVL3_TKSPRTORTDAYJSK</t>
  </si>
  <si>
    <t>QVL3_TKSPRTESTDAYJSK</t>
  </si>
  <si>
    <t>QVL3_TKSPRTORTGETJSK</t>
  </si>
  <si>
    <t>QVL3_TKSPRTESTGETJSK</t>
  </si>
  <si>
    <t>QVL3_TKSTORTGETYTRITU</t>
  </si>
  <si>
    <t>QVL3_TKSTESTGETYTRITU</t>
  </si>
  <si>
    <t>QVL3_GOKTORTDAYJSK</t>
  </si>
  <si>
    <t>QVL3_GOKTESTDAYJSK</t>
  </si>
  <si>
    <t>QVL3_GOKTORTGETJSK</t>
  </si>
  <si>
    <t>QVL3_GOKTESTGETJSK</t>
  </si>
  <si>
    <t>QVL3_GOKTORTGETYOSAN</t>
  </si>
  <si>
    <t>QVL3_GOKTESTGETYOSAN</t>
  </si>
  <si>
    <t>QVL3_GOKPRTORTDAYJSK</t>
  </si>
  <si>
    <t>QVL3_GOKPRTESTDAYJSK</t>
  </si>
  <si>
    <t>QVL3_GOKPRTORTGETJSK</t>
  </si>
  <si>
    <t>QVL3_GOKPRTESTGETJSK</t>
  </si>
  <si>
    <t>QVL3_GOKTORTGETYTRITU</t>
  </si>
  <si>
    <t>QVL3_GOKTESTGETYTRITU</t>
  </si>
  <si>
    <t>QVL3_DATASAKUSEIYMD</t>
  </si>
  <si>
    <t>カード集計テーブル</t>
    <phoneticPr fontId="6"/>
  </si>
  <si>
    <t>QVL4_TAISHOCARDKBN</t>
  </si>
  <si>
    <t>QVL4_SHUKEICARDKBN</t>
  </si>
  <si>
    <t>QVL4_YUKOUYMD1</t>
  </si>
  <si>
    <t>QVL4_YUKOUYMD2</t>
  </si>
  <si>
    <t>店加盟店集計テーブル</t>
    <phoneticPr fontId="6"/>
  </si>
  <si>
    <t>QVL5_TAISHOTENKBN</t>
  </si>
  <si>
    <t>QVL5_TAISHOTENKAMETEN</t>
  </si>
  <si>
    <t>QVL5_SHUKEITEN</t>
  </si>
  <si>
    <t>QVL5_YUKOUYMD1</t>
  </si>
  <si>
    <t>QVL5_YUKOUYMD2</t>
  </si>
  <si>
    <t>行印刷テーブル</t>
    <rPh sb="0" eb="1">
      <t>ギョウ</t>
    </rPh>
    <rPh sb="1" eb="3">
      <t>インサツ</t>
    </rPh>
    <phoneticPr fontId="6"/>
  </si>
  <si>
    <t>QVL6_CHOHYOSYURUI</t>
  </si>
  <si>
    <t>QVL6_PRROWNO</t>
  </si>
  <si>
    <t>QVL6_SCDTOUZAIKBN</t>
  </si>
  <si>
    <t>QVL6_SCDKBN</t>
  </si>
  <si>
    <t>QVL6_SCDKBNMEI</t>
  </si>
  <si>
    <t>QVL6_SCDKEY</t>
  </si>
  <si>
    <t>QVL6_SCDNYURYOKUUMU</t>
  </si>
  <si>
    <t>QVL6_TOUZAINAIRENBAN</t>
  </si>
  <si>
    <t>QVL6_SHUKEITEN</t>
  </si>
  <si>
    <t>QVL6_YUKOUYMD1</t>
  </si>
  <si>
    <t>QVL6_YUKOUYMD2</t>
  </si>
  <si>
    <t>列印刷テーブル</t>
    <rPh sb="0" eb="1">
      <t>レツ</t>
    </rPh>
    <rPh sb="1" eb="3">
      <t>インサツ</t>
    </rPh>
    <phoneticPr fontId="6"/>
  </si>
  <si>
    <t>QVL7_CHOHYOSYURUI</t>
  </si>
  <si>
    <t>QVL7_PRCOLUMNNO</t>
  </si>
  <si>
    <t>QVL7_RETUMIDASI</t>
  </si>
  <si>
    <t>QVL7_TENKBN</t>
  </si>
  <si>
    <t>QVL7_SHUKEICARDKBN</t>
  </si>
  <si>
    <t>QVL7_JUTAKUASSENKBN</t>
  </si>
  <si>
    <t>QVL7_SHIHARAIKBN</t>
  </si>
  <si>
    <t>QVL7_YUKOUYMD1</t>
  </si>
  <si>
    <t>QVL7_YUKOUYMD2</t>
  </si>
  <si>
    <t>予算当年テーブル</t>
    <phoneticPr fontId="6"/>
  </si>
  <si>
    <t>QVL8_YOSANYEAR</t>
  </si>
  <si>
    <t>QVL8_YOSANKI</t>
  </si>
  <si>
    <t>QVL8_TAISHOYMD</t>
  </si>
  <si>
    <t>QVL8_JOUGEKBN</t>
  </si>
  <si>
    <t>QVL8_GAIKYOYM</t>
  </si>
  <si>
    <t>QVL8_KESSANYM</t>
  </si>
  <si>
    <t>QVL8_ROWNO</t>
  </si>
  <si>
    <t>QVL8_COLUMNNO</t>
  </si>
  <si>
    <t>QVL8_TOUZAIKBN</t>
  </si>
  <si>
    <t>QVL8_HYATORIKNG</t>
  </si>
  <si>
    <t>QVL8_HYATEKNG</t>
  </si>
  <si>
    <t>QVL8_HYATERITSU</t>
  </si>
  <si>
    <t>QVL8_KAMTORIKNG</t>
  </si>
  <si>
    <t>QVL8_KAMTEKNG</t>
  </si>
  <si>
    <t>QVL8_KAMTERITSU</t>
  </si>
  <si>
    <t>QVL8_TEITORIKNG</t>
  </si>
  <si>
    <t>QVL8_TEITEKNG</t>
  </si>
  <si>
    <t>QVL8_TEITERITSU</t>
  </si>
  <si>
    <t>QVL8_SAKUSEIYMD</t>
  </si>
  <si>
    <t>予算前年テーブル</t>
    <rPh sb="2" eb="3">
      <t>ゼン</t>
    </rPh>
    <phoneticPr fontId="6"/>
  </si>
  <si>
    <t>QVL9_YOSANYEAR</t>
  </si>
  <si>
    <t>QVL9_YOSANKI</t>
  </si>
  <si>
    <t>QVL9_TAISHOYMD</t>
  </si>
  <si>
    <t>QVL9_JOUGEKBN</t>
  </si>
  <si>
    <t>QVL9_GAIKYOYM</t>
  </si>
  <si>
    <t>QVL9_KESSANYM</t>
  </si>
  <si>
    <t>QVL9_ROWNO</t>
  </si>
  <si>
    <t>QVL9_COLUMNNO</t>
  </si>
  <si>
    <t>QVL9_TOUZAIKBN</t>
  </si>
  <si>
    <t>QVL9_HYATORIKNG</t>
  </si>
  <si>
    <t>QVL9_HYATEKNG</t>
  </si>
  <si>
    <t>QVL9_HYATERITSU</t>
  </si>
  <si>
    <t>QVL9_KAMTORIKNG</t>
  </si>
  <si>
    <t>QVL9_KAMTEKNG</t>
  </si>
  <si>
    <t>QVL9_KAMTERITSU</t>
  </si>
  <si>
    <t>QVL9_TEITORIKNG</t>
  </si>
  <si>
    <t>QVL9_TEITEKNG</t>
  </si>
  <si>
    <t>QVL9_TEITERITSU</t>
  </si>
  <si>
    <t>QVL9_SAKUSEIYMD</t>
  </si>
  <si>
    <t>提携手数料当年テーブル</t>
    <rPh sb="5" eb="6">
      <t>トウ</t>
    </rPh>
    <rPh sb="6" eb="7">
      <t>ネン</t>
    </rPh>
    <phoneticPr fontId="6"/>
  </si>
  <si>
    <t>QVLA_KEIJYOUYM</t>
  </si>
  <si>
    <t>QVLA_GAIKESKBN</t>
  </si>
  <si>
    <t>QVLA_TOUZAIKBN</t>
  </si>
  <si>
    <t>QVLA_SYUKEICARDKBN</t>
  </si>
  <si>
    <t>QVLA_MISEKBN</t>
  </si>
  <si>
    <t>QVLA_SYUKEIMISEKBN</t>
  </si>
  <si>
    <t>QVLA_JYUTAKUASSENKBN</t>
  </si>
  <si>
    <t>QVLA_TESURYOUKNG</t>
  </si>
  <si>
    <t>QVLA_NYURYOKUYMD</t>
  </si>
  <si>
    <t>提携手数料前年テーブル</t>
    <rPh sb="5" eb="7">
      <t>ゼンネン</t>
    </rPh>
    <phoneticPr fontId="6"/>
  </si>
  <si>
    <t>QVLB_KEIJYOUYM</t>
  </si>
  <si>
    <t>QVLB_GAIKESKBN</t>
  </si>
  <si>
    <t>QVLB_TOUZAIKBN</t>
  </si>
  <si>
    <t>QVLB_SYUKEICARDKBN</t>
  </si>
  <si>
    <t>QVLB_MISEKBN</t>
  </si>
  <si>
    <t>QVLB_SYUKEIMISEKBN</t>
  </si>
  <si>
    <t>QVLB_JYUTAKUASSENKBN</t>
  </si>
  <si>
    <t>QVLB_TESURYOUKNG</t>
  </si>
  <si>
    <t>QVLB_NYURYOKUYMD</t>
  </si>
  <si>
    <t>月計期間管理</t>
    <phoneticPr fontId="6"/>
  </si>
  <si>
    <t>QVLC_SHORITAISHOKBN</t>
  </si>
  <si>
    <t>QVLC_GAIKYOKESSANKBN</t>
  </si>
  <si>
    <t>QVLC_TAISHOKIKANKBN</t>
  </si>
  <si>
    <t>QVLC_SHUKEIYM</t>
  </si>
  <si>
    <t>QVLC_SHUKEIYMD1</t>
  </si>
  <si>
    <t>QVLC_SHUKEIYMD2</t>
  </si>
  <si>
    <t>QVLC_TNENSHUKEIYMD1</t>
  </si>
  <si>
    <t>QVLC_TNENSHUKEIYMD2</t>
  </si>
  <si>
    <t>QVLC_ZNENSHUKEIYMD1</t>
  </si>
  <si>
    <t>QVLC_ZNENSHUKEIYMD2</t>
  </si>
  <si>
    <t>QVLC_CHOHYOSHURUI</t>
  </si>
  <si>
    <t>QVLC_DATASAKUSEIYMD</t>
  </si>
  <si>
    <t>カード取扱高月計（当年）</t>
    <phoneticPr fontId="6"/>
  </si>
  <si>
    <t>QVLD_KEIJOUYM</t>
  </si>
  <si>
    <t>QVLD_JOUGEKBN</t>
  </si>
  <si>
    <t>QVLD_HASSEITEN</t>
  </si>
  <si>
    <t>QVLD_KAMEITENKBN</t>
  </si>
  <si>
    <t>QVLD_KAMEITENNO</t>
  </si>
  <si>
    <t>QVLD_KANRITEN</t>
  </si>
  <si>
    <t>QVLD_58KBN</t>
  </si>
  <si>
    <t>QVLD_SHIHARAI</t>
  </si>
  <si>
    <t>QVLD_KOKUNAIKAIGAI</t>
  </si>
  <si>
    <t>QVLD_SHOHINKNG</t>
  </si>
  <si>
    <t>QVLD_BUBIKIKNG</t>
  </si>
  <si>
    <t>QVLD_BUBIKIMAEZEI</t>
  </si>
  <si>
    <t>QVLD_ZEIMODOSHI</t>
  </si>
  <si>
    <t>QVLD_TESUURYO</t>
  </si>
  <si>
    <t>QVLD_KEIJOUYMD</t>
  </si>
  <si>
    <t>QVLD_TOUZAIKBN</t>
  </si>
  <si>
    <t>QVLD_MISEKBN</t>
  </si>
  <si>
    <t>QVLD_SHUUKEITENKBN</t>
  </si>
  <si>
    <t>QVLD_SHUUKEICARDKBN</t>
  </si>
  <si>
    <t>QVLD_JUTAKUASSENKBN</t>
  </si>
  <si>
    <t>QVLD_SHORITAISHOKBN</t>
  </si>
  <si>
    <t>QVLD_ZEINUKITESUURYO</t>
  </si>
  <si>
    <t>QVLD_SAVUKETORIYMD</t>
  </si>
  <si>
    <t>カード取扱高月計（前年）</t>
    <rPh sb="9" eb="10">
      <t>ゼン</t>
    </rPh>
    <phoneticPr fontId="6"/>
  </si>
  <si>
    <t>QVLE_KEIJOUYM</t>
  </si>
  <si>
    <t>QVLE_JOUGEKBN</t>
  </si>
  <si>
    <t>QVLE_HASSEITEN</t>
  </si>
  <si>
    <t>QVLE_KAMEITENKBN</t>
  </si>
  <si>
    <t>QVLE_KAMEITENNO</t>
  </si>
  <si>
    <t>QVLE_KANRITEN</t>
  </si>
  <si>
    <t>QVLE_58KBN</t>
  </si>
  <si>
    <t>QVLE_SHIHARAI</t>
  </si>
  <si>
    <t>QVLE_KOKUNAIKAIGAI</t>
  </si>
  <si>
    <t>QVLE_SHOHINKNG</t>
  </si>
  <si>
    <t>QVLE_BUBIKIKNG</t>
  </si>
  <si>
    <t>QVLE_BUBIKIMAEZEI</t>
  </si>
  <si>
    <t>QVLE_ZEIMODOSHI</t>
  </si>
  <si>
    <t>QVLE_TESUURYO</t>
  </si>
  <si>
    <t>QVLE_KEIJOUYMD</t>
  </si>
  <si>
    <t>QVLE_TOUZAIKBN</t>
  </si>
  <si>
    <t>QVLE_MISEKBN</t>
  </si>
  <si>
    <t>QVLE_SHUUKEITENKBN</t>
  </si>
  <si>
    <t>QVLE_SHUUKEICARDKBN</t>
  </si>
  <si>
    <t>QVLE_JUTAKUASSENKBN</t>
  </si>
  <si>
    <t>QVLE_SHORITAISHOKBN</t>
  </si>
  <si>
    <t>QVLE_ZEINUKITESUURYO</t>
  </si>
  <si>
    <t>QVLE_SAVUKETORIYMD</t>
  </si>
  <si>
    <t>カード取扱高内訳表</t>
    <phoneticPr fontId="6"/>
  </si>
  <si>
    <t>QVLF_SHUKEIYM</t>
  </si>
  <si>
    <t>QVLF_GAIKYOKESSANKBN</t>
  </si>
  <si>
    <t>QVLF_TAISHOKIKANKBN</t>
  </si>
  <si>
    <t>QVLF_SHUKEIYMD1</t>
  </si>
  <si>
    <t>QVLF_SHUKEIYMD2</t>
  </si>
  <si>
    <t>QVLF_PRROWNO</t>
  </si>
  <si>
    <t>QVLF_PRCOLUMNNO</t>
  </si>
  <si>
    <t>QVLF_HYKTORTOJISEKI</t>
  </si>
  <si>
    <t>QVLF_HYKTESTOJISEKI</t>
  </si>
  <si>
    <t>QVLF_HYKTORTOYOSAN</t>
  </si>
  <si>
    <t>QVLF_HYKTESTOYOSAN</t>
  </si>
  <si>
    <t>QVLF_HYKTORZDJISEKI</t>
  </si>
  <si>
    <t>QVLF_HYKTESZDJISEKI</t>
  </si>
  <si>
    <t>QVLF_HYKPRTORTJISEKI</t>
  </si>
  <si>
    <t>QVLF_HYKPRTESTJISEKI</t>
  </si>
  <si>
    <t>QVLF_HYKTORTOYOSANHI</t>
  </si>
  <si>
    <t>QVLF_HYKTESTOYOSANHI</t>
  </si>
  <si>
    <t>QVLF_HYKTORZDJISEKIHI</t>
  </si>
  <si>
    <t>QVLF_HYKTESZDJISEKIHI</t>
  </si>
  <si>
    <t>QVLF_KMETORTOJISEKI</t>
  </si>
  <si>
    <t>QVLF_KMETESTOJISEKI</t>
  </si>
  <si>
    <t>QVLF_KMETORTOYOSAN</t>
  </si>
  <si>
    <t>QVLF_KMETESTOYOSAN</t>
  </si>
  <si>
    <t>QVLF_KMETORZDJISEKI</t>
  </si>
  <si>
    <t>QVLF_KMETESZDJISEKI</t>
  </si>
  <si>
    <t>QVLF_KMEPRTORTJISEKI</t>
  </si>
  <si>
    <t>QVLF_KMEPRTESTJISEKI</t>
  </si>
  <si>
    <t>QVLF_KMETORTOYOSANHI</t>
  </si>
  <si>
    <t>QVLF_KMETESTOYOSANHI</t>
  </si>
  <si>
    <t>QVLF_KMETORZDJISEKIHI</t>
  </si>
  <si>
    <t>QVLF_KMETESZDJISEKIHI</t>
  </si>
  <si>
    <t>QVLF_TKSTORTOJISEKI</t>
  </si>
  <si>
    <t>QVLF_TKSTESTOJISEKI</t>
  </si>
  <si>
    <t>QVLF_TKSTORTOYOSAN</t>
  </si>
  <si>
    <t>QVLF_TKSTESTOYOSAN</t>
  </si>
  <si>
    <t>QVLF_TKSTORZDJISEKI</t>
  </si>
  <si>
    <t>QVLF_TKSTESZDJISEKI</t>
  </si>
  <si>
    <t>QVLF_TKSPRTORTJISEKI</t>
  </si>
  <si>
    <t>QVLF_TKSPRTESTJISEKI</t>
  </si>
  <si>
    <t>QVLF_TKSTORTOYOSANHI</t>
  </si>
  <si>
    <t>QVLF_TKSTESTOYOSANHI</t>
  </si>
  <si>
    <t>QVLF_TKSTORZDJISEKIHI</t>
  </si>
  <si>
    <t>QVLF_TKSTESZDJISEKIHI</t>
  </si>
  <si>
    <t>QVLF_GOKTORTOJISEKI</t>
  </si>
  <si>
    <t>QVLF_GOKTESTOJISEKI</t>
  </si>
  <si>
    <t>QVLF_GOKTORTOYOSAN</t>
  </si>
  <si>
    <t>QVLF_GOKTESTOYOSAN</t>
  </si>
  <si>
    <t>QVLF_GOKTORZDJISEKI</t>
  </si>
  <si>
    <t>QVLF_GOKTESZDJISEKI</t>
  </si>
  <si>
    <t>QVLF_GOKPRTORTJISEKI</t>
  </si>
  <si>
    <t>QVLF_GOKPRTESTJISEKI</t>
  </si>
  <si>
    <t>QVLF_GOKTORTOYOSANHI</t>
  </si>
  <si>
    <t>QVLF_GOKTESTOYOSANHI</t>
  </si>
  <si>
    <t>QVLF_GOKTORZDJISEKIHI</t>
  </si>
  <si>
    <t>QVLF_GOKTESZDJISEKIHI</t>
  </si>
  <si>
    <t>QVLF_DATASAKUSEIYMD</t>
  </si>
  <si>
    <t>カード種類別取扱高内訳表</t>
    <phoneticPr fontId="6"/>
  </si>
  <si>
    <t>QVLG_SHUKEIYM</t>
  </si>
  <si>
    <t>QVLG_GAIKYOKESSANKBN</t>
  </si>
  <si>
    <t>QVLG_TAISHOKIKANKBN</t>
  </si>
  <si>
    <t>QVLG_SHUKEIYMD1</t>
  </si>
  <si>
    <t>QVLG_SHUKEIYMD2</t>
  </si>
  <si>
    <t>QVLG_PRROWNO</t>
  </si>
  <si>
    <t>QVLG_PRCOLUMNNO</t>
  </si>
  <si>
    <t>QVLG_MIDASI</t>
  </si>
  <si>
    <t>QVLG_TORITOUJISEKI</t>
  </si>
  <si>
    <t>QVLG_TESUTOUJISEKI</t>
  </si>
  <si>
    <t>QVLG_TORIZENJISEKI</t>
  </si>
  <si>
    <t>QVLG_TESUZENJISEKI</t>
  </si>
  <si>
    <t>QVLG_TORIZENHI</t>
  </si>
  <si>
    <t>QVLG_TESUZENHI</t>
  </si>
  <si>
    <t>QVLG_STENKBN</t>
  </si>
  <si>
    <t>QVLG_DATASAKUSEIYMD</t>
  </si>
  <si>
    <t>手数料内訳表</t>
    <phoneticPr fontId="6"/>
  </si>
  <si>
    <t>QVLH_SHUKEIYM</t>
  </si>
  <si>
    <t>QVLH_GAIKYOKESSANKBN</t>
  </si>
  <si>
    <t>QVLH_TAISHOKIKANKBN</t>
  </si>
  <si>
    <t>QVLH_SHUKEIYMD1</t>
  </si>
  <si>
    <t>QVLH_SHUKEIYMD2</t>
  </si>
  <si>
    <t>QVLH_PRROWNO</t>
  </si>
  <si>
    <t>QVLH_PRCOLUMNNO</t>
  </si>
  <si>
    <t>QVLH_JTKTORTOJISEKI</t>
  </si>
  <si>
    <t>QVLH_JTKTESTOJISEKI</t>
  </si>
  <si>
    <t>QVLH_JTKKARZEITOJSK</t>
  </si>
  <si>
    <t>QVLH_JTKZKOMTESUTOJSK</t>
  </si>
  <si>
    <t>QVLH_JTKTORZENJISEKI</t>
  </si>
  <si>
    <t>QVLH_JTKTESZENJISEKI</t>
  </si>
  <si>
    <t>QVLH_JTKTORZENJSKHI</t>
  </si>
  <si>
    <t>QVLH_JTKTESZENJSKHI</t>
  </si>
  <si>
    <t>QVLH_ASNTORTOJISEKI</t>
  </si>
  <si>
    <t>QVLH_ASNTESTOJISEKI</t>
  </si>
  <si>
    <t>QVLH_ASNTORZENJISEKI</t>
  </si>
  <si>
    <t>QVLH_ASNTESZENJISEKI</t>
  </si>
  <si>
    <t>QVLH_ASNTORZENJSKHI</t>
  </si>
  <si>
    <t>QVLH_ASNTESZENJSKHI</t>
  </si>
  <si>
    <t>QVLH_GOKTORTOJISEKI</t>
  </si>
  <si>
    <t>QVLH_GOKTESTOJISEKI</t>
  </si>
  <si>
    <t>QVLH_GOKTORZENJISEKI</t>
  </si>
  <si>
    <t>QVLH_GOKTESZENJISEKI</t>
  </si>
  <si>
    <t>QVLH_GOKTORZENJSKHI</t>
  </si>
  <si>
    <t>QVLH_GOKTESZENJSKHI</t>
  </si>
  <si>
    <t>QVLH_STENKBN</t>
  </si>
  <si>
    <t>QVLH_DATASAKUSEIYMD</t>
  </si>
  <si>
    <t>管理店異動リスト</t>
    <phoneticPr fontId="6"/>
  </si>
  <si>
    <t>QVLI_KEIJOUYM</t>
  </si>
  <si>
    <t>QVLI_GAIKYOKESSANKBN</t>
  </si>
  <si>
    <t>QVLI_TAISHOKIKANKBN</t>
  </si>
  <si>
    <t>QVLI_SYUKEIYMD1</t>
  </si>
  <si>
    <t>QVLI_SYUKEIYMD2</t>
  </si>
  <si>
    <t>QVLI_KANRITEN</t>
  </si>
  <si>
    <t>QVLI_KANRITENMEI</t>
  </si>
  <si>
    <t>QVLI_SHOHINKBN</t>
  </si>
  <si>
    <t>QVLI_58KBN</t>
  </si>
  <si>
    <t>QVLI_58KBNMEI</t>
  </si>
  <si>
    <t>QVLI_INOUTKBN</t>
  </si>
  <si>
    <t>QVLI_IDOKANRITEN</t>
  </si>
  <si>
    <t>QVLI_IDOKANRITENMEI</t>
  </si>
  <si>
    <t>QVLI_IDO58KBN</t>
  </si>
  <si>
    <t>QVLI_IDO58KBNMEI</t>
  </si>
  <si>
    <t>QVLI_NAIBUKAIINNO</t>
  </si>
  <si>
    <t>QVLI_SHIMEI</t>
  </si>
  <si>
    <t>QVLI_KAIINNO</t>
  </si>
  <si>
    <t>QVLI_PRKAIINNO</t>
  </si>
  <si>
    <t>QVLI_IDOZANDAKAGOKE</t>
  </si>
  <si>
    <t>QVLI_DATASAKUSEIYMD</t>
  </si>
  <si>
    <t>カード区分異動リスト</t>
    <phoneticPr fontId="6"/>
  </si>
  <si>
    <t>QVLJ_KEIJOUYM</t>
  </si>
  <si>
    <t>QVLJ_GAIKYOKESSANKBN</t>
  </si>
  <si>
    <t>QVLJ_TAISHOKIKANKBN</t>
  </si>
  <si>
    <t>QVLJ_SYUKEIYMD1</t>
  </si>
  <si>
    <t>QVLJ_SYUKEIYMD2</t>
  </si>
  <si>
    <t>QVLJ_KANRITEN</t>
  </si>
  <si>
    <t>QVLJ_KANRITENMEI</t>
  </si>
  <si>
    <t>QVLJ_SHOHINKBN</t>
  </si>
  <si>
    <t>QVLJ_58KBN</t>
  </si>
  <si>
    <t>QVLJ_58KBNMEI</t>
  </si>
  <si>
    <t>QVLJ_INOUTKBN</t>
  </si>
  <si>
    <t>QVLJ_IDOKANRITEN</t>
  </si>
  <si>
    <t>QVLJ_IDOKANRITENMEI</t>
  </si>
  <si>
    <t>QVLJ_IDO58KBN</t>
  </si>
  <si>
    <t>QVLJ_IDO58KBNMEI</t>
  </si>
  <si>
    <t>QVLJ_NAIBUKAIINNO</t>
  </si>
  <si>
    <t>QVLJ_SHIMEI</t>
  </si>
  <si>
    <t>QVLJ_KAIINNO</t>
  </si>
  <si>
    <t>QVLJ_PRKAIINNO</t>
  </si>
  <si>
    <t>QVLJ_IDOZANDAKAGOKE</t>
  </si>
  <si>
    <t>QVLJ_DATASAKUSEIYMD</t>
  </si>
  <si>
    <t>売掛金残高表（管理店別）</t>
    <phoneticPr fontId="6"/>
  </si>
  <si>
    <t>QVLL_KEIJOUYM</t>
  </si>
  <si>
    <t>QVLL_GAIKYOKESSANKBN</t>
  </si>
  <si>
    <t>QVLL_TAISHOKIKANKBN</t>
  </si>
  <si>
    <t>QVLL_SYUKEIYMD1</t>
  </si>
  <si>
    <t>QVLL_SYUKEIYMD2</t>
  </si>
  <si>
    <t>QVLL_KANRITEN</t>
  </si>
  <si>
    <t>QVLL_KANRITENMEI</t>
  </si>
  <si>
    <t>QVLL_SHOHINKBN</t>
  </si>
  <si>
    <t>QVLL_58KBN</t>
  </si>
  <si>
    <t>QVLL_58KBNMEI</t>
  </si>
  <si>
    <t>QVLL_CZZGANKNG</t>
  </si>
  <si>
    <t>QVLL_CZZAZUKARIKNG</t>
  </si>
  <si>
    <t>QVLL_CZZKYAKUTESBUN</t>
  </si>
  <si>
    <t>QVLL_CZZKYAKUTESRIBO</t>
  </si>
  <si>
    <t>QVLL_CZZKYAKUTESBO1</t>
  </si>
  <si>
    <t>QVLL_CZZKYAKUTESBO2</t>
  </si>
  <si>
    <t>QVLL_CZZLORNTESURYO</t>
  </si>
  <si>
    <t>QVLL_FRKGANKNG</t>
  </si>
  <si>
    <t>QVLL_FRKAZUKARIKNG</t>
  </si>
  <si>
    <t>QVLL_FRKKYAKUTESBUN</t>
  </si>
  <si>
    <t>QVLL_FRKKYAKUTESRIBO</t>
  </si>
  <si>
    <t>QVLL_FRKKYAKUTESBO1</t>
  </si>
  <si>
    <t>QVLL_FRKKYAKUTESBO2</t>
  </si>
  <si>
    <t>QVLL_FRKLORNTESURYO</t>
  </si>
  <si>
    <t>QVLL_JZZGANKNG</t>
  </si>
  <si>
    <t>QVLL_JZZAZUKARIKNG</t>
  </si>
  <si>
    <t>QVLL_JZZKYAKUTESBUN</t>
  </si>
  <si>
    <t>QVLL_JZZKYAKUTESRIBO</t>
  </si>
  <si>
    <t>QVLL_JZZKYAKUTESBO1</t>
  </si>
  <si>
    <t>QVLL_JZZKYAKUTESBO2</t>
  </si>
  <si>
    <t>QVLL_JZZLORNTESURYO</t>
  </si>
  <si>
    <t>QVLL_TGTGANKNG</t>
  </si>
  <si>
    <t>QVLL_TGTBUBIKI</t>
  </si>
  <si>
    <t>QVLL_TGTZEIMODOSI</t>
  </si>
  <si>
    <t>QVLL_TGTKYAKUTESBUN</t>
  </si>
  <si>
    <t>QVLL_TGTKYAKUTESRIBO</t>
  </si>
  <si>
    <t>QVLL_TGTKYAKUTESBO1</t>
  </si>
  <si>
    <t>QVLL_TGTKYAKUTESBO2</t>
  </si>
  <si>
    <t>QVLL_TGTLORNTESURYO</t>
  </si>
  <si>
    <t>QVLL_NKNGANKNG</t>
  </si>
  <si>
    <t>QVLL_NKNAZUKARIKNG</t>
  </si>
  <si>
    <t>QVLL_NKNKYAKUTESBUN</t>
  </si>
  <si>
    <t>QVLL_NKNKYAKUTESRIBO</t>
  </si>
  <si>
    <t>QVLL_NKNKYAKUTESBO1</t>
  </si>
  <si>
    <t>QVLL_NKNKYAKUTESBO2</t>
  </si>
  <si>
    <t>QVLL_NKNLORNTESURYO</t>
  </si>
  <si>
    <t>QVLL_NKNENTAIKNG</t>
  </si>
  <si>
    <t>QVLL_TZNGANKNG</t>
  </si>
  <si>
    <t>QVLL_TZNAZUKARIKNG</t>
  </si>
  <si>
    <t>QVLL_TZNKYAKUTESBUN</t>
  </si>
  <si>
    <t>QVLL_TZNKYAKUTESRIBO</t>
  </si>
  <si>
    <t>QVLL_TZNKYAKUTESBO1</t>
  </si>
  <si>
    <t>QVLL_TZNKYAKUTESBO2</t>
  </si>
  <si>
    <t>QVLL_TZNLORNTESURYO</t>
  </si>
  <si>
    <t>QVLL_DATASAKUSEIYMD</t>
  </si>
  <si>
    <t>売掛金残高表（全社）</t>
    <phoneticPr fontId="6"/>
  </si>
  <si>
    <t>QVLM_KEIJOUYM</t>
  </si>
  <si>
    <t>QVLM_GAIKYOKESSANKBN</t>
  </si>
  <si>
    <t>QVLM_TAISHOKIKANKBN</t>
  </si>
  <si>
    <t>QVLM_SYUKEIYMD1</t>
  </si>
  <si>
    <t>QVLM_SYUKEIYMD2</t>
  </si>
  <si>
    <t>QVLM_KANRITEN</t>
  </si>
  <si>
    <t>QVLM_KANRITENMEI</t>
  </si>
  <si>
    <t>QVLM_SHOHINKBN</t>
  </si>
  <si>
    <t>QVLM_58KBN</t>
  </si>
  <si>
    <t>QVLM_58KBNMEI</t>
  </si>
  <si>
    <t>QVLM_CZZGANKNG</t>
  </si>
  <si>
    <t>QVLM_CZZAZUKARIKNG</t>
  </si>
  <si>
    <t>QVLM_CZZKYAKUTESBUN</t>
  </si>
  <si>
    <t>QVLM_CZZKYAKUTESRIBO</t>
  </si>
  <si>
    <t>QVLM_CZZKYAKUTESBO1</t>
  </si>
  <si>
    <t>QVLM_CZZKYAKUTESBO2</t>
  </si>
  <si>
    <t>QVLM_CZZLORNTESURYO</t>
  </si>
  <si>
    <t>QVLM_FRKGANKNG</t>
  </si>
  <si>
    <t>QVLM_FRKAZUKARIKNG</t>
  </si>
  <si>
    <t>QVLM_FRKKYAKUTESBUN</t>
  </si>
  <si>
    <t>QVLM_FRKKYAKUTESRIBO</t>
  </si>
  <si>
    <t>QVLM_FRKKYAKUTESBO1</t>
  </si>
  <si>
    <t>QVLM_FRKKYAKUTESBO2</t>
  </si>
  <si>
    <t>QVLM_FRKLORNTESURYO</t>
  </si>
  <si>
    <t>QVLM_JZZGANKNG</t>
  </si>
  <si>
    <t>QVLM_JZZAZUKARIKNG</t>
  </si>
  <si>
    <t>QVLM_JZZKYAKUTESBUN</t>
  </si>
  <si>
    <t>QVLM_JZZKYAKUTESRIBO</t>
  </si>
  <si>
    <t>QVLM_JZZKYAKUTESBO1</t>
  </si>
  <si>
    <t>QVLM_JZZKYAKUTESBO2</t>
  </si>
  <si>
    <t>QVLM_JZZLORNTESURYO</t>
  </si>
  <si>
    <t>QVLM_TGTGANKNG</t>
  </si>
  <si>
    <t>QVLM_TGTBUBIKI</t>
  </si>
  <si>
    <t>QVLM_TGTZEIMODOSI</t>
  </si>
  <si>
    <t>QVLM_TGTKYAKUTESBUN</t>
  </si>
  <si>
    <t>QVLM_TGTKYAKUTESRIBO</t>
  </si>
  <si>
    <t>QVLM_TGTKYAKUTESBO1</t>
  </si>
  <si>
    <t>QVLM_TGTKYAKUTESBO2</t>
  </si>
  <si>
    <t>QVLM_TGTLORNTESURYO</t>
  </si>
  <si>
    <t>QVLM_NKNGANKNG</t>
  </si>
  <si>
    <t>QVLM_NKNAZUKARIKNG</t>
  </si>
  <si>
    <t>QVLM_NKNKYAKUTESBUN</t>
  </si>
  <si>
    <t>QVLM_NKNKYAKUTESRIBO</t>
  </si>
  <si>
    <t>QVLM_NKNKYAKUTESBO1</t>
  </si>
  <si>
    <t>QVLM_NKNKYAKUTESBO2</t>
  </si>
  <si>
    <t>QVLM_NKNLORNTESURYO</t>
  </si>
  <si>
    <t>QVLM_NKNENTAIKNG</t>
  </si>
  <si>
    <t>QVLM_TZNGANKNG</t>
  </si>
  <si>
    <t>QVLM_TZNAZUKARIKNG</t>
  </si>
  <si>
    <t>QVLM_TZNKYAKUTESBUN</t>
  </si>
  <si>
    <t>QVLM_TZNKYAKUTESRIBO</t>
  </si>
  <si>
    <t>QVLM_TZNKYAKUTESBO1</t>
  </si>
  <si>
    <t>QVLM_TZNKYAKUTESBO2</t>
  </si>
  <si>
    <t>QVLM_TZNLORNTESURYO</t>
  </si>
  <si>
    <t>QVLM_DATASAKUSEIYMD</t>
  </si>
  <si>
    <t>QVM（帳票管理）</t>
    <phoneticPr fontId="2"/>
  </si>
  <si>
    <t>ローン取扱高累計データ</t>
  </si>
  <si>
    <t>QVM1_LOANRUIT</t>
  </si>
  <si>
    <t>ローン取扱高明細表</t>
  </si>
  <si>
    <t>QVM2_LOANMEISAIT</t>
  </si>
  <si>
    <t>ローン取扱高合計表</t>
  </si>
  <si>
    <t>QVM3_LOANKEIMT</t>
  </si>
  <si>
    <t>ローン受注手数料計算書</t>
  </si>
  <si>
    <t>QVM4_LOANJUTET</t>
  </si>
  <si>
    <t>ローン取扱高累計データ</t>
    <phoneticPr fontId="6"/>
  </si>
  <si>
    <t>QVM1_KANRITENCD</t>
  </si>
  <si>
    <t>QVM1_HASSEITENCD</t>
  </si>
  <si>
    <t>QVM1_KIHONRYOUKIN</t>
  </si>
  <si>
    <t>QVM1_SYUKEIYMDFROM</t>
  </si>
  <si>
    <t>QVM1_SYUKEIYMDTO</t>
  </si>
  <si>
    <t>QVM1_RIYOUYMD</t>
  </si>
  <si>
    <t>QVM1_KEIJOUYMD</t>
  </si>
  <si>
    <t>QVM1_KAIINNO</t>
  </si>
  <si>
    <t>QVM1_PRKAIINNO</t>
  </si>
  <si>
    <t>QVM1_SHIMEI</t>
  </si>
  <si>
    <t>QVM1_SHIHARAISYOUSAI</t>
  </si>
  <si>
    <t>QVM1_ROANSYUBETU</t>
  </si>
  <si>
    <t>QVM1_SHOUHINMEI</t>
  </si>
  <si>
    <t>QVM1_KAISU</t>
  </si>
  <si>
    <t>QVM1_TORIATUKAIKNG</t>
  </si>
  <si>
    <t>QVM1_JYUTERITU</t>
  </si>
  <si>
    <t>QVM1_HANTERITU</t>
  </si>
  <si>
    <t>QVM1_TOUZAIKBN</t>
  </si>
  <si>
    <t>QVM1_SYOUHINKBN</t>
  </si>
  <si>
    <t>QVM1_JYOUGEKBN</t>
  </si>
  <si>
    <t>QVM1_SHIHARAIKBN</t>
  </si>
  <si>
    <t>QVM1_RKBN</t>
  </si>
  <si>
    <t>QVM1_SHIHARAIYMD</t>
  </si>
  <si>
    <t>QVM1_KENSU</t>
  </si>
  <si>
    <t>QVM1_HANBAITESUU</t>
  </si>
  <si>
    <t>QVM1_JUCHUUTESUU</t>
  </si>
  <si>
    <t>QVM1_JUCHUUTESUUZEI</t>
  </si>
  <si>
    <t>QVM1_SIHARAIKNG</t>
  </si>
  <si>
    <t>QVM1_UKEKBN</t>
  </si>
  <si>
    <t>QVM1_SAKUSEIYMD</t>
  </si>
  <si>
    <t>ローン取扱高明細表</t>
    <phoneticPr fontId="6"/>
  </si>
  <si>
    <t>QVM2_SYUKEIYM</t>
  </si>
  <si>
    <t>QVM2_SYUKEIYMD</t>
  </si>
  <si>
    <t>QVM2_SYUTOUZAIKBN</t>
  </si>
  <si>
    <t>QVM2_SYUKEIYMDFROM</t>
  </si>
  <si>
    <t>QVM2_SYUKEIYMDTO</t>
  </si>
  <si>
    <t>QVM2_KANRITENCD</t>
  </si>
  <si>
    <t>QVM2_KANRITENMEI</t>
  </si>
  <si>
    <t>QVM2_HASSEITENCD</t>
  </si>
  <si>
    <t>QVM2_HASSEITENMEI</t>
  </si>
  <si>
    <t>QVM2_SYOUHINKBN</t>
  </si>
  <si>
    <t>QVM2_SHOUHINMEI</t>
  </si>
  <si>
    <t>QVM2_SHIHARAI</t>
  </si>
  <si>
    <t>QVM2_JYOUGEKBN</t>
  </si>
  <si>
    <t>QVM2_KAMETENRITU</t>
  </si>
  <si>
    <t>QVM2_RKBN</t>
  </si>
  <si>
    <t>QVM2_SHIHARAIMEI</t>
  </si>
  <si>
    <t>QVM2_RIYOUYMD</t>
  </si>
  <si>
    <t>QVM2_KEIJOUYMD</t>
  </si>
  <si>
    <t>QVM2_KAIINNO</t>
  </si>
  <si>
    <t>QVM2_PRKAIINNO</t>
  </si>
  <si>
    <t>QVM2_SHIMEI</t>
  </si>
  <si>
    <t>QVM2_ROANSYUBETU</t>
  </si>
  <si>
    <t>QVM2_ROANMEI</t>
  </si>
  <si>
    <t>QVM2_BUNKAI</t>
  </si>
  <si>
    <t>QVM2_KENSU</t>
  </si>
  <si>
    <t>QVM2_TORIATUKAIKNG</t>
  </si>
  <si>
    <t>QVM2_KAMETENTESUU</t>
  </si>
  <si>
    <t>QVM2_SHIHARAIKNG</t>
  </si>
  <si>
    <t>QVM2_JUCHUURITU</t>
  </si>
  <si>
    <t>QVM2_JUCHUUTESUU</t>
  </si>
  <si>
    <t>QVM2_UKEKBN</t>
  </si>
  <si>
    <t>QVM2_SAKUSEIYMD</t>
  </si>
  <si>
    <t>ローン取扱高合計表</t>
    <phoneticPr fontId="6"/>
  </si>
  <si>
    <t>QVM3_SYUKEIYM</t>
  </si>
  <si>
    <t>QVM3_SYUKEIYMD</t>
  </si>
  <si>
    <t>QVM3_SYUTOUZAIKBN</t>
  </si>
  <si>
    <t>QVM3_SYUKEIYMDFROM</t>
  </si>
  <si>
    <t>QVM3_SYUKEIYMDTO</t>
  </si>
  <si>
    <t>QVM3_KANRITENCD</t>
  </si>
  <si>
    <t>QVM3_KANRITENMEI</t>
  </si>
  <si>
    <t>QVM3_HASSEITENCD</t>
  </si>
  <si>
    <t>QVM3_HASSEITENMEI</t>
  </si>
  <si>
    <t>QVM3_JYOUGEKBN</t>
  </si>
  <si>
    <t>QVM3_JYOUGEKBNMEI</t>
  </si>
  <si>
    <t>QVM3_SYOUHINKBN</t>
  </si>
  <si>
    <t>QVM3_SHOUHINMEI</t>
  </si>
  <si>
    <t>QVM3_SHIHARAI</t>
  </si>
  <si>
    <t>QVM3_SHIHARAIMEI</t>
  </si>
  <si>
    <t>QVM3_KAMETENRITU</t>
  </si>
  <si>
    <t>QVM3_KENSU</t>
  </si>
  <si>
    <t>QVM3_TORIATUKAIKNG</t>
  </si>
  <si>
    <t>QVM3_KAMETENTESUU</t>
  </si>
  <si>
    <t>QVM3_JUCHUUTESUU</t>
  </si>
  <si>
    <t>QVM3_UKEKBN</t>
  </si>
  <si>
    <t>QVM3_SAKUSEIYMD</t>
  </si>
  <si>
    <t>ローン受注手数料計算書</t>
    <phoneticPr fontId="6"/>
  </si>
  <si>
    <t>QVM4_SYUKEIYM</t>
  </si>
  <si>
    <t>QVM4_SYUKEIYMD</t>
  </si>
  <si>
    <t>QVM4_SYUTOUZAIKBN</t>
  </si>
  <si>
    <t>QVM4_SYUKEIYMDFROM</t>
  </si>
  <si>
    <t>QVM4_SYUKEIYMDTO</t>
  </si>
  <si>
    <t>QVM4_KANRITENCD</t>
  </si>
  <si>
    <t>QVM4_KANRITENMEI</t>
  </si>
  <si>
    <t>QVM4_HASSEITENCD</t>
  </si>
  <si>
    <t>QVM4_HASSEITENMEI</t>
  </si>
  <si>
    <t>QVM4_JUTERITU</t>
  </si>
  <si>
    <t>QVM4_SYOUHINKBN</t>
  </si>
  <si>
    <t>QVM4_SHOUHINMEI</t>
  </si>
  <si>
    <t>QVM4_SHIHARAI</t>
  </si>
  <si>
    <t>QVM4_SHIHARAIMEI</t>
  </si>
  <si>
    <t>QVM4_RKBN</t>
  </si>
  <si>
    <t>QVM4_KENSU</t>
  </si>
  <si>
    <t>QVM4_TORIATUKAIKNG</t>
  </si>
  <si>
    <t>QVM4_JUCHUUTESUU</t>
  </si>
  <si>
    <t>QVM4_JUCHUUZEI</t>
  </si>
  <si>
    <t>QVM4_GOUKEI</t>
  </si>
  <si>
    <t>QVM4_UKEKBN</t>
  </si>
  <si>
    <t>QVM4_SAKUSEIYMD</t>
  </si>
  <si>
    <t>QVS（帳票管理）</t>
    <phoneticPr fontId="2"/>
  </si>
  <si>
    <t>帳票管理テーブル</t>
  </si>
  <si>
    <t>QVS0_KANRIT</t>
  </si>
  <si>
    <t>QVS1_HYOUIDT</t>
  </si>
  <si>
    <t>QVS2_58HENKANT</t>
  </si>
  <si>
    <t>QVS3_CONTROLT</t>
  </si>
  <si>
    <t>帳票管理テーブル</t>
    <phoneticPr fontId="6"/>
  </si>
  <si>
    <t>QVS0_BUSHOCD</t>
  </si>
  <si>
    <t>QVS0_TOUZAIKBN</t>
  </si>
  <si>
    <t>QVS0_HYOUID</t>
  </si>
  <si>
    <t>QVS0_SHUUKEIYM</t>
  </si>
  <si>
    <t>QVS0_SHUUKEIYMD</t>
  </si>
  <si>
    <t>QVS0_KGKBN</t>
  </si>
  <si>
    <t>QVS0_KIKANKBN</t>
  </si>
  <si>
    <t>QVS0_TAISHOUYMD1</t>
  </si>
  <si>
    <t>QVS0_TAISHOUYMD2</t>
  </si>
  <si>
    <t>QVS0_SAKUSEIYMD</t>
  </si>
  <si>
    <t>QVS0_DATAKENSU</t>
  </si>
  <si>
    <t>QVS0_PRTYMD1</t>
  </si>
  <si>
    <t>QVS0_PRTYMD2</t>
  </si>
  <si>
    <t>QVS0_OPID</t>
  </si>
  <si>
    <t>QVS0_PRTFLG</t>
  </si>
  <si>
    <t>QVS1_HYOUIDT</t>
    <phoneticPr fontId="6"/>
  </si>
  <si>
    <t>QVS1_PRMHYOUID</t>
  </si>
  <si>
    <t>QVS1_BUSHOCD</t>
  </si>
  <si>
    <t>QVS1_HYOUMEI</t>
  </si>
  <si>
    <t>QVS2_58HENKANT</t>
    <phoneticPr fontId="6"/>
  </si>
  <si>
    <t>QVS2_PRM58KBN</t>
  </si>
  <si>
    <t>QVS2_CARDKBN</t>
  </si>
  <si>
    <t>QVS3_CONTROLT</t>
    <phoneticPr fontId="6"/>
  </si>
  <si>
    <t>QVS3_PRMKEY</t>
  </si>
  <si>
    <t>QVS3_SCARDKBNTCJ</t>
  </si>
  <si>
    <t>QVS3_SCARDKBNTCV</t>
  </si>
  <si>
    <t>QVS3_SCARDKBNTCM</t>
  </si>
  <si>
    <t>QVS3_STENKBNKANTOU</t>
  </si>
  <si>
    <t>QVS3_STENKBNKANSAI</t>
  </si>
  <si>
    <t>QVS3_SIJISYORIYMD</t>
  </si>
  <si>
    <t>QVS3_SANWACD</t>
  </si>
  <si>
    <t>QVS3_SYORIKBN</t>
  </si>
  <si>
    <t>QVW（帳票管理）</t>
    <phoneticPr fontId="2"/>
  </si>
  <si>
    <t>QVW1_TORISOKUHOUT</t>
  </si>
  <si>
    <t>QVW2_TORIGEPPOU</t>
  </si>
  <si>
    <t>QVW3_SYURUI</t>
  </si>
  <si>
    <t>QVW4_SYUUEKI</t>
  </si>
  <si>
    <t>QVW5_HIKENSUT</t>
  </si>
  <si>
    <t>QVW6_HIKENSUT</t>
  </si>
  <si>
    <t>QVW7_TORISOKUHOUT</t>
  </si>
  <si>
    <t>QVW8_TORISOKUHOUT</t>
  </si>
  <si>
    <t>QVW1_SHUKEIYM</t>
  </si>
  <si>
    <t>QVW1_SHUKEIYMD</t>
  </si>
  <si>
    <t>QVW1_GAIKYOKESSANKBN</t>
  </si>
  <si>
    <t>QVW1_TAISHOKIKANKBN</t>
  </si>
  <si>
    <t>QVW1_SHUKEIYMD1</t>
  </si>
  <si>
    <t>QVW1_PRROWNO</t>
  </si>
  <si>
    <t>QVW1_PRCOLUMNNO</t>
  </si>
  <si>
    <t>QVW1_TOUZAINAIRENBAN</t>
  </si>
  <si>
    <t>QVW1_HYKTORTDAYJSK</t>
  </si>
  <si>
    <t>QVW1_HYKTESTDAYJSK</t>
  </si>
  <si>
    <t>QVW1_HYKTORTGETJSK</t>
  </si>
  <si>
    <t>QVW1_HYKTESTGETJSK</t>
  </si>
  <si>
    <t>QVW1_HYKTORTGETYOSAN</t>
  </si>
  <si>
    <t>QVW1_HYKTESTGETYOSAN</t>
  </si>
  <si>
    <t>QVW1_HYKPRTORTDAYJSK</t>
  </si>
  <si>
    <t>QVW1_HYKPRTESTDAYJSK</t>
  </si>
  <si>
    <t>QVW1_HYKPRTORTGETJSK</t>
  </si>
  <si>
    <t>QVW1_HYKPRTESTGETJSK</t>
  </si>
  <si>
    <t>QVW1_HYKTORTGETYTRITU</t>
  </si>
  <si>
    <t>QVW1_HYKTESTGETYTRITU</t>
  </si>
  <si>
    <t>QVW1_KMETORTDAYJSK</t>
  </si>
  <si>
    <t>QVW1_KMETESTDAYJSK</t>
  </si>
  <si>
    <t>QVW1_KMETORTGETJSK</t>
  </si>
  <si>
    <t>QVW1_KMETESTGETJSK</t>
  </si>
  <si>
    <t>QVW1_KMETORTGETYOSAN</t>
  </si>
  <si>
    <t>QVW1_KMETESTGETYOSAN</t>
  </si>
  <si>
    <t>QVW1_KMEPRTORTDAYJSK</t>
  </si>
  <si>
    <t>QVW1_KMEPRTESTDAYJSK</t>
  </si>
  <si>
    <t>QVW1_KMEPRTORTGETJSK</t>
  </si>
  <si>
    <t>QVW1_KMEPRTESTGETJSK</t>
  </si>
  <si>
    <t>QVW1_KMETORTGETYTRITU</t>
  </si>
  <si>
    <t>QVW1_KMETESTGETYTRITU</t>
  </si>
  <si>
    <t>QVW1_TKSTORTDAYJSK</t>
  </si>
  <si>
    <t>QVW1_TKSTESTDAYJSK</t>
  </si>
  <si>
    <t>QVW1_TKSTORTGETJSK</t>
  </si>
  <si>
    <t>QVW1_TKSTESTGETJSK</t>
  </si>
  <si>
    <t>QVW1_TKSTORTGETYOSAN</t>
  </si>
  <si>
    <t>QVW1_TKSTESTGETYOSAN</t>
  </si>
  <si>
    <t>QVW1_TKSPRTORTDAYJSK</t>
  </si>
  <si>
    <t>QVW1_TKSPRTESTDAYJSK</t>
  </si>
  <si>
    <t>QVW1_TKSPRTORTGETJSK</t>
  </si>
  <si>
    <t>QVW1_TKSPRTESTGETJSK</t>
  </si>
  <si>
    <t>QVW1_TKSTORTGETYTRITU</t>
  </si>
  <si>
    <t>QVW1_TKSTESTGETYTRITU</t>
  </si>
  <si>
    <t>QVW1_GOKTORTDAYJSK</t>
  </si>
  <si>
    <t>QVW1_GOKTESTDAYJSK</t>
  </si>
  <si>
    <t>QVW1_GOKTORTGETJSK</t>
  </si>
  <si>
    <t>QVW1_GOKTESTGETJSK</t>
  </si>
  <si>
    <t>QVW1_GOKTORTGETYOSAN</t>
  </si>
  <si>
    <t>QVW1_GOKTESTGETYOSAN</t>
  </si>
  <si>
    <t>QVW1_GOKPRTORTDAYJSK</t>
  </si>
  <si>
    <t>QVW1_GOKPRTESTDAYJSK</t>
  </si>
  <si>
    <t>QVW1_GOKPRTORTGETJSK</t>
  </si>
  <si>
    <t>QVW1_GOKPRTESTGETJSK</t>
  </si>
  <si>
    <t>QVW1_GOKTORTGETYTRITU</t>
  </si>
  <si>
    <t>QVW1_GOKTESTGETYTRITU</t>
  </si>
  <si>
    <t>QVW1_DATASAKUSEIYMD</t>
  </si>
  <si>
    <t>QVW2_SHUKEIYM</t>
  </si>
  <si>
    <t>QVW2_GAIKYOKESSANKBN</t>
  </si>
  <si>
    <t>QVW2_TAISHOKIKANKBN</t>
  </si>
  <si>
    <t>QVW2_SHUKEIYMD1</t>
  </si>
  <si>
    <t>QVW2_SHUKEIYMD2</t>
  </si>
  <si>
    <t>QVW2_PRROWNO</t>
  </si>
  <si>
    <t>QVW2_PRCOLUMNNO</t>
  </si>
  <si>
    <t>QVW2_HYKTORTOJISEKI</t>
  </si>
  <si>
    <t>QVW2_HYKTESTOJISEKI</t>
  </si>
  <si>
    <t>QVW2_HYKTORTOYOSAN</t>
  </si>
  <si>
    <t>QVW2_HYKTESTOYOSAN</t>
  </si>
  <si>
    <t>QVW2_HYKTORZDJISEKI</t>
  </si>
  <si>
    <t>QVW2_HYKTESZDJISEKI</t>
  </si>
  <si>
    <t>QVW2_HYKPRTORTJISEKI</t>
  </si>
  <si>
    <t>QVW2_HYKPRTESTJISEKI</t>
  </si>
  <si>
    <t>QVW2_HYKTORTOYOSANHI</t>
  </si>
  <si>
    <t>QVW2_HYKTESTOYOSANHI</t>
  </si>
  <si>
    <t>QVW2_HYKTORZDJISEKIHI</t>
  </si>
  <si>
    <t>QVW2_HYKTESZDJISEKIHI</t>
  </si>
  <si>
    <t>QVW2_KMETORTOJISEKI</t>
  </si>
  <si>
    <t>QVW2_KMETESTOJISEKI</t>
  </si>
  <si>
    <t>QVW2_KMETORTOYOSAN</t>
  </si>
  <si>
    <t>QVW2_KMETESTOYOSAN</t>
  </si>
  <si>
    <t>QVW2_KMETORZDJISEKI</t>
  </si>
  <si>
    <t>QVW2_KMETESZDJISEKI</t>
  </si>
  <si>
    <t>QVW2_KMEPRTORTJISEKI</t>
  </si>
  <si>
    <t>QVW2_KMEPRTESTJISEKI</t>
  </si>
  <si>
    <t>QVW2_KMETORTOYOSANHI</t>
  </si>
  <si>
    <t>QVW2_KMETESTOYOSANHI</t>
  </si>
  <si>
    <t>QVW2_KMETORZDJISEKIHI</t>
  </si>
  <si>
    <t>QVW2_KMETESZDJISEKIHI</t>
  </si>
  <si>
    <t>QVW2_TKSTORTOJISEKI</t>
  </si>
  <si>
    <t>QVW2_TKSTESTOJISEKI</t>
  </si>
  <si>
    <t>QVW2_TKSTORTOYOSAN</t>
  </si>
  <si>
    <t>QVW2_TKSTESTOYOSAN</t>
  </si>
  <si>
    <t>QVW2_TKSTORZDJISEKI</t>
  </si>
  <si>
    <t>QVW2_TKSTESZDJISEKI</t>
  </si>
  <si>
    <t>QVW2_TKSPRTORTJISEKI</t>
  </si>
  <si>
    <t>QVW2_TKSPRTESTJISEKI</t>
  </si>
  <si>
    <t>QVW2_TKSTORTOYOSANHI</t>
  </si>
  <si>
    <t>QVW2_TKSTESTOYOSANHI</t>
  </si>
  <si>
    <t>QVW2_TKSTORZDJISEKIHI</t>
  </si>
  <si>
    <t>QVW2_TKSTESZDJISEKIHI</t>
  </si>
  <si>
    <t>QVW2_GOKTORTOJISEKI</t>
  </si>
  <si>
    <t>QVW2_GOKTESTOJISEKI</t>
  </si>
  <si>
    <t>QVW2_GOKTORTOYOSAN</t>
  </si>
  <si>
    <t>QVW2_GOKTESTOYOSAN</t>
  </si>
  <si>
    <t>QVW2_GOKTORZDJISEKI</t>
  </si>
  <si>
    <t>QVW2_GOKTESZDJISEKI</t>
  </si>
  <si>
    <t>QVW2_GOKPRTORTJISEKI</t>
  </si>
  <si>
    <t>QVW2_GOKPRTESTJISEKI</t>
  </si>
  <si>
    <t>QVW2_GOKTORTOYOSANHI</t>
  </si>
  <si>
    <t>QVW2_GOKTESTOYOSANHI</t>
  </si>
  <si>
    <t>QVW2_GOKTORZDJISEKIHI</t>
  </si>
  <si>
    <t>QVW2_GOKTESZDJISEKIHI</t>
  </si>
  <si>
    <t>QVW2_DATASAKUSEIYMD</t>
  </si>
  <si>
    <t>QVW3_SHUKEIYM</t>
  </si>
  <si>
    <t>QVW3_GAIKYOKESSANKBN</t>
  </si>
  <si>
    <t>QVW3_TAISHOKIKANKBN</t>
  </si>
  <si>
    <t>QVW3_SHUKEIYMD1</t>
  </si>
  <si>
    <t>QVW3_SHUKEIYMD2</t>
  </si>
  <si>
    <t>QVW3_PRROWNO</t>
  </si>
  <si>
    <t>QVW3_PRCOLUMNNO</t>
  </si>
  <si>
    <t>QVW3_MIDASI</t>
  </si>
  <si>
    <t>QVW3_TORITOUJISEKI</t>
  </si>
  <si>
    <t>QVW3_TESUTOUJISEKI</t>
  </si>
  <si>
    <t>QVW3_TORIZENJISEKI</t>
  </si>
  <si>
    <t>QVW3_TESUZENJISEKI</t>
  </si>
  <si>
    <t>QVW3_TORIZENHI</t>
  </si>
  <si>
    <t>QVW3_TESUZENHI</t>
  </si>
  <si>
    <t>QVW3_STENKBN</t>
  </si>
  <si>
    <t>QVW3_DATASAKUSEIYMD</t>
  </si>
  <si>
    <t>QVW4_SHUKEIYM</t>
  </si>
  <si>
    <t>QVW4_GAIKYOKESSANKBN</t>
  </si>
  <si>
    <t>QVW4_TAISHOKIKANKBN</t>
  </si>
  <si>
    <t>QVW4_SHUKEIYMD1</t>
  </si>
  <si>
    <t>QVW4_SHUKEIYMD2</t>
  </si>
  <si>
    <t>QVW4_PRROWNO</t>
  </si>
  <si>
    <t>QVW4_PRCOLUMNNO</t>
  </si>
  <si>
    <t>QVW4_JTKTORTOJISEKI</t>
  </si>
  <si>
    <t>QVW4_JTKTESTOJISEKI</t>
  </si>
  <si>
    <t>QVW4_JTKKARZEITOJSK</t>
  </si>
  <si>
    <t>QVW4_JTKZKOMTESUTOJSK</t>
  </si>
  <si>
    <t>QVW4_JTKTORZENJISEKI</t>
  </si>
  <si>
    <t>QVW4_JTKTESZENJISEKI</t>
  </si>
  <si>
    <t>QVW4_JTKTORZENJSKHI</t>
  </si>
  <si>
    <t>QVW4_JTKTESZENJSKHI</t>
  </si>
  <si>
    <t>QVW4_ASNTORTOJISEKI</t>
  </si>
  <si>
    <t>QVW4_ASNTESTOJISEKI</t>
  </si>
  <si>
    <t>QVW4_ASNTORZENJISEKI</t>
  </si>
  <si>
    <t>QVW4_ASNTESZENJISEKI</t>
  </si>
  <si>
    <t>QVW4_ASNTORZENJSKHI</t>
  </si>
  <si>
    <t>QVW4_ASNTESZENJSKHI</t>
  </si>
  <si>
    <t>QVW4_GOKTORTOJISEKI</t>
  </si>
  <si>
    <t>QVW4_GOKTESTOJISEKI</t>
  </si>
  <si>
    <t>QVW4_GOKTORZENJISEKI</t>
  </si>
  <si>
    <t>QVW4_GOKTESZENJISEKI</t>
  </si>
  <si>
    <t>QVW4_GOKTORZENJSKHI</t>
  </si>
  <si>
    <t>QVW4_GOKTESZENJSKHI</t>
  </si>
  <si>
    <t>QVW4_STENKBN</t>
  </si>
  <si>
    <t>QVW4_DATASAKUSEIYMD</t>
  </si>
  <si>
    <t>QVW5_TOUZAIKBN</t>
  </si>
  <si>
    <t>QVW5_SHUUKEIYMD</t>
  </si>
  <si>
    <t>QVW5_KENSU</t>
  </si>
  <si>
    <t>QVW6_TOUZAIKBN</t>
  </si>
  <si>
    <t>QVW6_SHUUKEIYMD</t>
  </si>
  <si>
    <t>QVW6_KENSU</t>
  </si>
  <si>
    <t>QVW7_SHUKEIYM</t>
  </si>
  <si>
    <t>QVW7_SHUKEIYMD</t>
  </si>
  <si>
    <t>QVW7_GAIKYOKESSANKBN</t>
  </si>
  <si>
    <t>QVW7_TAISHOKIKANKBN</t>
  </si>
  <si>
    <t>QVW7_SHUKEIYMD1</t>
  </si>
  <si>
    <t>QVW7_PRROWNO</t>
  </si>
  <si>
    <t>QVW7_PRCOLUMNNO</t>
  </si>
  <si>
    <t>QVW7_HYKTORTDAYJSK</t>
  </si>
  <si>
    <t>QVW7_HYKTESTDAYJSK</t>
  </si>
  <si>
    <t>QVW7_HYKTORTGETJSK</t>
  </si>
  <si>
    <t>QVW7_HYKTESTGETJSK</t>
  </si>
  <si>
    <t>QVW7_HYKTORTGETYOSAN</t>
  </si>
  <si>
    <t>QVW7_HYKTESTGETYOSAN</t>
  </si>
  <si>
    <t>QVW7_HYKPRTORTDAYJSK</t>
  </si>
  <si>
    <t>QVW7_HYKPRTESTDAYJSK</t>
  </si>
  <si>
    <t>QVW7_HYKPRTORTGETJSK</t>
  </si>
  <si>
    <t>QVW7_HYKPRTESTGETJSK</t>
  </si>
  <si>
    <t>QVW7_HYKTORTGETYTRITU</t>
  </si>
  <si>
    <t>QVW7_HYKTESTGETYTRITU</t>
  </si>
  <si>
    <t>QVW7_KMETORTDAYJSK</t>
  </si>
  <si>
    <t>QVW7_KMETESTDAYJSK</t>
  </si>
  <si>
    <t>QVW7_KMETORTGETJSK</t>
  </si>
  <si>
    <t>QVW7_KMETESTGETJSK</t>
  </si>
  <si>
    <t>QVW7_KMETORTGETYOSAN</t>
  </si>
  <si>
    <t>QVW7_KMETESTGETYOSAN</t>
  </si>
  <si>
    <t>QVW7_KMEPRTORTDAYJSK</t>
  </si>
  <si>
    <t>QVW7_KMEPRTESTDAYJSK</t>
  </si>
  <si>
    <t>QVW7_KMEPRTORTGETJSK</t>
  </si>
  <si>
    <t>QVW7_KMEPRTESTGETJSK</t>
  </si>
  <si>
    <t>QVW7_KMETORTGETYTRITU</t>
  </si>
  <si>
    <t>QVW7_KMETESTGETYTRITU</t>
  </si>
  <si>
    <t>QVW7_TKSTORTDAYJSK</t>
  </si>
  <si>
    <t>QVW7_TKSTESTDAYJSK</t>
  </si>
  <si>
    <t>QVW7_TKSTORTGETJSK</t>
  </si>
  <si>
    <t>QVW7_TKSTESTGETJSK</t>
  </si>
  <si>
    <t>QVW7_TKSTORTGETYOSAN</t>
  </si>
  <si>
    <t>QVW7_TKSTESTGETYOSAN</t>
  </si>
  <si>
    <t>QVW7_TKSPRTORTDAYJSK</t>
  </si>
  <si>
    <t>QVW7_TKSPRTESTDAYJSK</t>
  </si>
  <si>
    <t>QVW7_TKSPRTORTGETJSK</t>
  </si>
  <si>
    <t>QVW7_TKSPRTESTGETJSK</t>
  </si>
  <si>
    <t>QVW7_TKSTORTGETYTRITU</t>
  </si>
  <si>
    <t>QVW7_TKSTESTGETYTRITU</t>
  </si>
  <si>
    <t>QVW7_GOKTORTDAYJSK</t>
  </si>
  <si>
    <t>QVW7_GOKTESTDAYJSK</t>
  </si>
  <si>
    <t>QVW7_GOKTORTGETJSK</t>
  </si>
  <si>
    <t>QVW7_GOKTESTGETJSK</t>
  </si>
  <si>
    <t>QVW7_GOKTORTGETYOSAN</t>
  </si>
  <si>
    <t>QVW7_GOKTESTGETYOSAN</t>
  </si>
  <si>
    <t>QVW7_GOKPRTORTDAYJSK</t>
  </si>
  <si>
    <t>QVW7_GOKPRTESTDAYJSK</t>
  </si>
  <si>
    <t>QVW7_GOKPRTORTGETJSK</t>
  </si>
  <si>
    <t>QVW7_GOKPRTESTGETJSK</t>
  </si>
  <si>
    <t>QVW7_GOKTORTGETYTRITU</t>
  </si>
  <si>
    <t>QVW7_GOKTESTGETYTRITU</t>
  </si>
  <si>
    <t>QVW7_DATASAKUSEIYMD</t>
  </si>
  <si>
    <t>QVW8_SHUKEIYM</t>
  </si>
  <si>
    <t>QVW8_SHUKEIYMD</t>
  </si>
  <si>
    <t>QVW8_GAIKYOKESSANKBN</t>
  </si>
  <si>
    <t>QVW8_TAISHOKIKANKBN</t>
  </si>
  <si>
    <t>QVW8_SHUKEIYMD1</t>
  </si>
  <si>
    <t>QVW8_PRROWNO</t>
  </si>
  <si>
    <t>QVW8_PRCOLUMNNO</t>
  </si>
  <si>
    <t>QVW8_TOUZAINAIRENBAN</t>
  </si>
  <si>
    <t>QVW8_HYKTORTDAYJSK</t>
  </si>
  <si>
    <t>QVW8_HYKTESTDAYJSK</t>
  </si>
  <si>
    <t>QVW8_HYKTORTGETJSK</t>
  </si>
  <si>
    <t>QVW8_HYKTESTGETJSK</t>
  </si>
  <si>
    <t>QVW8_HYKTORTGETYOSAN</t>
  </si>
  <si>
    <t>QVW8_HYKTESTGETYOSAN</t>
  </si>
  <si>
    <t>QVW8_HYKPRTORTDAYJSK</t>
  </si>
  <si>
    <t>QVW8_HYKPRTESTDAYJSK</t>
  </si>
  <si>
    <t>QVW8_HYKPRTORTGETJSK</t>
  </si>
  <si>
    <t>QVW8_HYKPRTESTGETJSK</t>
  </si>
  <si>
    <t>QVW8_HYKTORTGETYTRITU</t>
  </si>
  <si>
    <t>QVW8_HYKTESTGETYTRITU</t>
  </si>
  <si>
    <t>QVW8_KMETORTDAYJSK</t>
  </si>
  <si>
    <t>QVW8_KMETESTDAYJSK</t>
  </si>
  <si>
    <t>QVW8_KMETORTGETJSK</t>
  </si>
  <si>
    <t>QVW8_KMETESTGETJSK</t>
  </si>
  <si>
    <t>QVW8_KMETORTGETYOSAN</t>
  </si>
  <si>
    <t>QVW8_KMETESTGETYOSAN</t>
  </si>
  <si>
    <t>QVW8_KMEPRTORTDAYJSK</t>
  </si>
  <si>
    <t>QVW8_KMEPRTESTDAYJSK</t>
  </si>
  <si>
    <t>QVW8_KMEPRTORTGETJSK</t>
  </si>
  <si>
    <t>QVW8_KMEPRTESTGETJSK</t>
  </si>
  <si>
    <t>QVW8_KMETORTGETYTRITU</t>
  </si>
  <si>
    <t>QVW8_KMETESTGETYTRITU</t>
  </si>
  <si>
    <t>QVW8_TKSTORTDAYJSK</t>
  </si>
  <si>
    <t>QVW8_TKSTESTDAYJSK</t>
  </si>
  <si>
    <t>QVW8_TKSTORTGETJSK</t>
  </si>
  <si>
    <t>QVW8_TKSTESTGETJSK</t>
  </si>
  <si>
    <t>QVW8_TKSTORTGETYOSAN</t>
  </si>
  <si>
    <t>QVW8_TKSTESTGETYOSAN</t>
  </si>
  <si>
    <t>QVW8_TKSPRTORTDAYJSK</t>
  </si>
  <si>
    <t>QVW8_TKSPRTESTDAYJSK</t>
  </si>
  <si>
    <t>QVW8_TKSPRTORTGETJSK</t>
  </si>
  <si>
    <t>QVW8_TKSPRTESTGETJSK</t>
  </si>
  <si>
    <t>QVW8_TKSTORTGETYTRITU</t>
  </si>
  <si>
    <t>QVW8_TKSTESTGETYTRITU</t>
  </si>
  <si>
    <t>QVW8_GOKTORTDAYJSK</t>
  </si>
  <si>
    <t>QVW8_GOKTESTDAYJSK</t>
  </si>
  <si>
    <t>QVW8_GOKTORTGETJSK</t>
  </si>
  <si>
    <t>QVW8_GOKTESTGETJSK</t>
  </si>
  <si>
    <t>QVW8_GOKTORTGETYOSAN</t>
  </si>
  <si>
    <t>QVW8_GOKTESTGETYOSAN</t>
  </si>
  <si>
    <t>QVW8_GOKPRTORTDAYJSK</t>
  </si>
  <si>
    <t>QVW8_GOKPRTESTDAYJSK</t>
  </si>
  <si>
    <t>QVW8_GOKPRTORTGETJSK</t>
  </si>
  <si>
    <t>QVW8_GOKPRTESTGETJSK</t>
  </si>
  <si>
    <t>QVW8_GOKTORTGETYTRITU</t>
  </si>
  <si>
    <t>QVW8_GOKTESTGETYTRITU</t>
  </si>
  <si>
    <t>QVW8_DATASAKUSEIYMD</t>
  </si>
  <si>
    <t>QVX（事務手数料）</t>
    <phoneticPr fontId="2"/>
  </si>
  <si>
    <t>カード種類別取扱高テーブル</t>
  </si>
  <si>
    <t>QVX1_CARDSYUT</t>
  </si>
  <si>
    <t>点間決済総合計テーブル</t>
  </si>
  <si>
    <t>QVX2_TENKANT</t>
  </si>
  <si>
    <t>手数料内訳表テーブル</t>
  </si>
  <si>
    <t>QVX3_PRINTA1T</t>
  </si>
  <si>
    <t>カード種類別取扱高内訳テーブル</t>
  </si>
  <si>
    <t>QVX4_PRINTB1T</t>
  </si>
  <si>
    <t>カード種類別手数料高内訳テーブル</t>
  </si>
  <si>
    <t>QVX5_PRINTB2T</t>
  </si>
  <si>
    <t>支払方法別取扱高合計表テーブル</t>
  </si>
  <si>
    <t>QVX6_PRINTC1T</t>
  </si>
  <si>
    <t>社員買物カード取扱高合計表テーブル</t>
  </si>
  <si>
    <t>QVX7_PRINTC2T</t>
  </si>
  <si>
    <t>QVX8_PRINTD1T</t>
  </si>
  <si>
    <t>店間決済合計表テーブル</t>
  </si>
  <si>
    <t>QVX9_PRINTE1T</t>
  </si>
  <si>
    <t>印刷管理テーブル</t>
  </si>
  <si>
    <t>QVXA_PRKANRIT</t>
  </si>
  <si>
    <t>加盟店管理テーブル</t>
  </si>
  <si>
    <t>QVXB_PRKANRIKAMEIT</t>
  </si>
  <si>
    <t>印刷履歴管理テーブル</t>
  </si>
  <si>
    <t>QVXC_RESUMET</t>
  </si>
  <si>
    <t>TCC発行TC一括払い明細テーブル</t>
    <phoneticPr fontId="2"/>
  </si>
  <si>
    <t>カード種類別取扱高テーブル</t>
    <phoneticPr fontId="6"/>
  </si>
  <si>
    <t>集計開始日</t>
  </si>
  <si>
    <t>QVX1_SKSTARTYMD</t>
  </si>
  <si>
    <t>集計終了日</t>
  </si>
  <si>
    <t>QVX1_SKENDYMD</t>
  </si>
  <si>
    <t>事務／債権管理業務区分</t>
  </si>
  <si>
    <t>QVX1_ZSKBN</t>
  </si>
  <si>
    <t>概況決算区分</t>
  </si>
  <si>
    <t>QVX1_GKKBN</t>
  </si>
  <si>
    <t>発生東西区分</t>
  </si>
  <si>
    <t>QVX1_GNEWKBN</t>
  </si>
  <si>
    <t>QVX1_GNSTORE</t>
  </si>
  <si>
    <t>QVX1_GNKAMEIKBN</t>
  </si>
  <si>
    <t>QVX1_GNKAMEINO</t>
  </si>
  <si>
    <t>ＪＴＢ区分</t>
  </si>
  <si>
    <t>QVX1_GNJTB</t>
  </si>
  <si>
    <t>管理東西区分</t>
  </si>
  <si>
    <t>QVX1_OPEWKBN</t>
  </si>
  <si>
    <t>QVX1_OPSTORE</t>
  </si>
  <si>
    <t>集計用五八区分</t>
  </si>
  <si>
    <t>QVX1_OPFIFTYEIGHT</t>
  </si>
  <si>
    <t>Ｓ翌１売上額</t>
  </si>
  <si>
    <t>QVX1_Y1URI</t>
  </si>
  <si>
    <t>Ｓ翌１手数料率</t>
  </si>
  <si>
    <t>QVX1_Y1RITU</t>
  </si>
  <si>
    <t>Ｓ翌１手数料額</t>
  </si>
  <si>
    <t>QVX1_Y1TESU</t>
  </si>
  <si>
    <t>Ｓ翌２売上額</t>
  </si>
  <si>
    <t>QVX1_Y2URI</t>
  </si>
  <si>
    <t>Ｓ翌２手数料率</t>
  </si>
  <si>
    <t>QVX1_Y2RITU</t>
  </si>
  <si>
    <t>Ｓ翌２手数料額</t>
  </si>
  <si>
    <t>QVX1_Y2TESU</t>
  </si>
  <si>
    <t>Ｓボ１売上額</t>
  </si>
  <si>
    <t>QVX1_B1URI</t>
  </si>
  <si>
    <t>Ｓボ１手数料率</t>
  </si>
  <si>
    <t>QVX1_B1RITU</t>
  </si>
  <si>
    <t>Ｓボ１手数料額</t>
  </si>
  <si>
    <t>QVX1_B1TESU</t>
  </si>
  <si>
    <t>Ｓボ２売上額</t>
  </si>
  <si>
    <t>QVX1_B2URI</t>
  </si>
  <si>
    <t>Ｓボ２手数料率</t>
  </si>
  <si>
    <t>QVX1_B2RITU</t>
  </si>
  <si>
    <t>Ｓボ２手数料額</t>
  </si>
  <si>
    <t>QVX1_B2TESU</t>
  </si>
  <si>
    <t>Ｓ割賦売上額</t>
  </si>
  <si>
    <t>QVX1_GPURI</t>
  </si>
  <si>
    <t>Ｓ割賦手数料率</t>
  </si>
  <si>
    <t>QVX1_GPRITU</t>
  </si>
  <si>
    <t>Ｓ割賦手数料額</t>
  </si>
  <si>
    <t>QVX1_GPTESU</t>
  </si>
  <si>
    <t>Ｓリボ売上額</t>
  </si>
  <si>
    <t>QVX1_RBURI</t>
  </si>
  <si>
    <t>Ｓリボ手数料率</t>
  </si>
  <si>
    <t>QVX1_RBRITU</t>
  </si>
  <si>
    <t>Ｓリボ手数料額</t>
  </si>
  <si>
    <t>QVX1_RBTESU</t>
  </si>
  <si>
    <t>QVX1_TOUROKUDATETIME</t>
  </si>
  <si>
    <t>QVX2_SKSTARTYMD</t>
  </si>
  <si>
    <t>QVX2_SKENDYMD</t>
  </si>
  <si>
    <t>QVX2_GKKBN</t>
  </si>
  <si>
    <t>QVX2_GNEWKBN</t>
  </si>
  <si>
    <t>QVX2_GNSTORE</t>
  </si>
  <si>
    <t>QVX2_GNKAMEIKBN</t>
  </si>
  <si>
    <t>QVX2_GNKAMEINO</t>
  </si>
  <si>
    <t>QVX2_GNJTB</t>
  </si>
  <si>
    <t>QVX2_OPEWKBN</t>
  </si>
  <si>
    <t>QVX2_OPSTORE</t>
  </si>
  <si>
    <t>QVX2_OPFIFTYEIGHT</t>
  </si>
  <si>
    <t>店間決算高</t>
  </si>
  <si>
    <t>QVX2_KSTENKAN</t>
  </si>
  <si>
    <t>関西事業所</t>
  </si>
  <si>
    <t>QVX2_KSWEST</t>
  </si>
  <si>
    <t>関東事業所</t>
  </si>
  <si>
    <t>QVX2_KSEAST</t>
  </si>
  <si>
    <t>QVX2_TOUROKUDATETIME</t>
  </si>
  <si>
    <t>手数料内訳表テーブル</t>
    <phoneticPr fontId="6"/>
  </si>
  <si>
    <t>集計月度</t>
  </si>
  <si>
    <t>QVX3_SYUKEIYM</t>
  </si>
  <si>
    <t>QVX3_GKKBN</t>
  </si>
  <si>
    <t>更新区分</t>
  </si>
  <si>
    <t>QVX3_UPDCODE</t>
  </si>
  <si>
    <t>QVX3_GNEWKBN</t>
  </si>
  <si>
    <t>QVX3_GNSTORE</t>
  </si>
  <si>
    <t>QVX3_GNKAMEIKBN</t>
  </si>
  <si>
    <t>QVX3_GNKAMEINO</t>
  </si>
  <si>
    <t>QVX3_GNJTB</t>
  </si>
  <si>
    <t>業務受託部門収益・取扱高</t>
  </si>
  <si>
    <t>QVX3_GZTORI</t>
  </si>
  <si>
    <t>業務受託部門収益・手数料高</t>
  </si>
  <si>
    <t>QVX3_GZTESUURYO</t>
  </si>
  <si>
    <t>総合あっせん部門収益・取扱高</t>
  </si>
  <si>
    <t>QVX3_ALLTORI</t>
  </si>
  <si>
    <t>総合あっせん部門収益・手数料高</t>
  </si>
  <si>
    <t>QVX3_ALLTESUURYO</t>
  </si>
  <si>
    <t>予備１</t>
  </si>
  <si>
    <t>QVX3_YOBI1</t>
  </si>
  <si>
    <t>予備２</t>
  </si>
  <si>
    <t>QVX3_YOBI2</t>
  </si>
  <si>
    <t>予備３</t>
  </si>
  <si>
    <t>QVX3_YOBI3</t>
  </si>
  <si>
    <t>QVX3_KOUSHINTANTOCD</t>
  </si>
  <si>
    <t>QVX3_KOUSHINTANTOMEI</t>
  </si>
  <si>
    <t>QVX3_KOUSHINYMD</t>
  </si>
  <si>
    <t>QVX3_KOUSHINTIME</t>
  </si>
  <si>
    <t>QVX3_TOUROKUTANTOCD</t>
  </si>
  <si>
    <t>QVX3_TOUROKUTANTOMEI</t>
  </si>
  <si>
    <t>QVX3_TOUROKUBUSYOCD</t>
  </si>
  <si>
    <t>QVX3_TOUROKUYMD</t>
  </si>
  <si>
    <t>QVX3_TOUROKUTIME</t>
  </si>
  <si>
    <t>カード種類別取扱高内訳テーブル</t>
    <phoneticPr fontId="6"/>
  </si>
  <si>
    <t>QVX4_SYUKEIYM</t>
  </si>
  <si>
    <t>QVX4_GKKBN</t>
  </si>
  <si>
    <t>QVX4_UPDCODE</t>
  </si>
  <si>
    <t>QVX4_GNEWKBN</t>
  </si>
  <si>
    <t>QVX4_GNSTORE</t>
  </si>
  <si>
    <t>QVX4_GNKAMEIKBN</t>
  </si>
  <si>
    <t>QVX4_GNKAMEINO</t>
  </si>
  <si>
    <t>QVX4_GNJTB</t>
  </si>
  <si>
    <t>ポイントゴールドカード</t>
  </si>
  <si>
    <t>QVX4_THISPOINT</t>
  </si>
  <si>
    <t>歩引ゴールドカード</t>
  </si>
  <si>
    <t>QVX4_THISBBK</t>
  </si>
  <si>
    <t>TCJカード</t>
  </si>
  <si>
    <t>QVX4_THISTCJ</t>
  </si>
  <si>
    <t>TCVカード</t>
  </si>
  <si>
    <t>QVX4_THISTCV</t>
  </si>
  <si>
    <t>TCMカード</t>
  </si>
  <si>
    <t>QVX4_THISTCM</t>
  </si>
  <si>
    <t>各店発行団体契約</t>
  </si>
  <si>
    <t>QVX4_TKCDANTAI</t>
  </si>
  <si>
    <t>各店発行法人内個人</t>
  </si>
  <si>
    <t>QVX4_TKCKOJIN</t>
  </si>
  <si>
    <t>髙島屋職員カード</t>
  </si>
  <si>
    <t>QVX4_TKCSTORE</t>
  </si>
  <si>
    <t>TCC発行TC</t>
  </si>
  <si>
    <t>QVX4_TKCCARD</t>
  </si>
  <si>
    <t>通販</t>
  </si>
  <si>
    <t>QVX4_TKCTSUUHAN</t>
  </si>
  <si>
    <t>職員カード</t>
  </si>
  <si>
    <t>QVX4_TKCSYOKUIN</t>
  </si>
  <si>
    <t>ＪＲ名古屋ﾎﾟｲﾝﾄｺﾞｰﾙﾄﾞ</t>
  </si>
  <si>
    <t>QVX4_TKCPOINT</t>
  </si>
  <si>
    <t>タカシマヤJCBカード</t>
  </si>
  <si>
    <t>QVX4_THISJCB</t>
  </si>
  <si>
    <t>タカシマヤVISAカード</t>
  </si>
  <si>
    <t>QVX4_THISVISA</t>
  </si>
  <si>
    <t>タカシマヤ郵貯カード</t>
  </si>
  <si>
    <t>QVX4_THISPOST</t>
  </si>
  <si>
    <t>タカシマヤクォーターカード</t>
  </si>
  <si>
    <t>QVX4_THISTKQ</t>
  </si>
  <si>
    <t>タカシマヤVISAクォーター（含QLV）</t>
  </si>
  <si>
    <t>QVX4_THISVISAQ</t>
  </si>
  <si>
    <t>雑部口座</t>
  </si>
  <si>
    <t>QVX4_THISZATUBU</t>
  </si>
  <si>
    <t>予備１（移管ポイントGとして使用）</t>
    <rPh sb="4" eb="6">
      <t>イカン</t>
    </rPh>
    <rPh sb="14" eb="16">
      <t>シヨウ</t>
    </rPh>
    <phoneticPr fontId="6"/>
  </si>
  <si>
    <t>QVX4_YOBI1</t>
  </si>
  <si>
    <t>予備２（移管歩引Gとして使用）</t>
    <rPh sb="6" eb="8">
      <t>ブブキ</t>
    </rPh>
    <phoneticPr fontId="6"/>
  </si>
  <si>
    <t>QVX4_YOBI2</t>
  </si>
  <si>
    <t>QVX4_YOBI3</t>
  </si>
  <si>
    <t>QVX4_KOUSHINTANTOCD</t>
  </si>
  <si>
    <t>QVX4_KOUSHINTANTOMEI</t>
  </si>
  <si>
    <t>QVX4_KOUSHINYMD</t>
  </si>
  <si>
    <t>QVX4_KOUSHINTIME</t>
  </si>
  <si>
    <t>QVX4_TOUROKUTANTOCD</t>
  </si>
  <si>
    <t>QVX4_TOUROKUTANTOMEI</t>
  </si>
  <si>
    <t>QVX4_TOUROKUBUSYOCD</t>
  </si>
  <si>
    <t>QVX4_TOUROKUYMD</t>
  </si>
  <si>
    <t>QVX4_TOUROKUTIME</t>
  </si>
  <si>
    <t>カード種類別手数料高内訳テーブル</t>
    <phoneticPr fontId="6"/>
  </si>
  <si>
    <t>QVX5_SYUKEIYM</t>
  </si>
  <si>
    <t>QVX5_GKKBN</t>
  </si>
  <si>
    <t>QVX5_UPDCODE</t>
  </si>
  <si>
    <t>QVX5_GNEWKBN</t>
  </si>
  <si>
    <t>QVX5_GNSTORE</t>
  </si>
  <si>
    <t>QVX5_GNKAMEIKBN</t>
  </si>
  <si>
    <t>QVX5_GNKAMEINO</t>
  </si>
  <si>
    <t>QVX5_GNJTB</t>
  </si>
  <si>
    <t>QVX5_THISPOINT</t>
  </si>
  <si>
    <t>QVX5_THISBBK</t>
  </si>
  <si>
    <t>QVX5_THISTCJ</t>
  </si>
  <si>
    <t>QVX5_THISTCV</t>
  </si>
  <si>
    <t>QVX5_THISTCM</t>
  </si>
  <si>
    <t>QVX5_TKCDANTAI</t>
  </si>
  <si>
    <t>QVX5_TKCKOJIN</t>
  </si>
  <si>
    <t>QVX5_TKCSTORE</t>
  </si>
  <si>
    <t>QVX5_TKCCARD</t>
  </si>
  <si>
    <t>QVX5_TKCTSUUHAN</t>
  </si>
  <si>
    <t>QVX5_TKCSYOKUIN</t>
  </si>
  <si>
    <t>QVX5_TKCPOINT</t>
  </si>
  <si>
    <t>QVX5_THISJCB</t>
  </si>
  <si>
    <t>QVX5_THISVISA</t>
  </si>
  <si>
    <t>QVX5_THISPOST</t>
  </si>
  <si>
    <t>QVX5_THISTKQ</t>
  </si>
  <si>
    <t>QVX5_THISVISAQ</t>
  </si>
  <si>
    <t>QVX5_THISZATUBU</t>
  </si>
  <si>
    <t>QVX5_YOBI1</t>
  </si>
  <si>
    <t>QVX5_YOBI2</t>
  </si>
  <si>
    <t>QVX5_YOBI3</t>
  </si>
  <si>
    <t>QVX5_KOUSHINTANTOCD</t>
  </si>
  <si>
    <t>QVX5_KOUSHINTANTOMEI</t>
  </si>
  <si>
    <t>QVX5_KOUSHINYMD</t>
  </si>
  <si>
    <t>QVX5_KOUSHINTIME</t>
  </si>
  <si>
    <t>QVX5_TOUROKUTANTOCD</t>
  </si>
  <si>
    <t>QVX5_TOUROKUTANTOMEI</t>
  </si>
  <si>
    <t>QVX5_TOUROKUBUSYOCD</t>
  </si>
  <si>
    <t>QVX5_TOUROKUYMD</t>
  </si>
  <si>
    <t>QVX5_TOUROKUTIME</t>
  </si>
  <si>
    <t>支払方法別取扱高合計表テーブル</t>
    <phoneticPr fontId="6"/>
  </si>
  <si>
    <t>QVX6_SYUKEIYM</t>
  </si>
  <si>
    <t>QVX6_GKKBN</t>
  </si>
  <si>
    <t>QVX6_UPDCODE</t>
  </si>
  <si>
    <t>QVX6_GNEWKBN</t>
  </si>
  <si>
    <t>QVX6_GNSTORE</t>
  </si>
  <si>
    <t>QVX6_GNKAMEIKBN</t>
  </si>
  <si>
    <t>QVX6_GNKAMEINO</t>
  </si>
  <si>
    <t>QVX6_GNJTB</t>
  </si>
  <si>
    <t>ゴールドカード取扱高・売上高</t>
  </si>
  <si>
    <t>QVX6_B1GLDURI</t>
  </si>
  <si>
    <t>ゴールドカード取扱高・手数料</t>
  </si>
  <si>
    <t>QVX6_B1GLDTESU</t>
  </si>
  <si>
    <t>タカシマヤカード取扱高・売上高</t>
  </si>
  <si>
    <t>QVX6_B1TKCURI</t>
  </si>
  <si>
    <t>タカシマヤカード取扱高・手数料</t>
  </si>
  <si>
    <t>QVX6_B1TKCTESU</t>
  </si>
  <si>
    <t>TCC発行カード取扱高・売上高</t>
  </si>
  <si>
    <t>QVX6_B1TCCURI</t>
  </si>
  <si>
    <t>TCC発行カード取扱高・手数料</t>
  </si>
  <si>
    <t>QVX6_B1TCCTESU</t>
  </si>
  <si>
    <t>QVX6_B2GLDURI</t>
  </si>
  <si>
    <t>QVX6_B2GLDTESU</t>
  </si>
  <si>
    <t>QVX6_B2TKCURI</t>
  </si>
  <si>
    <t>QVX6_B2TKCTESU</t>
  </si>
  <si>
    <t>QVX6_B2TCCURI</t>
  </si>
  <si>
    <t>QVX6_B2TCCTESU</t>
  </si>
  <si>
    <t>QVX6_GPGLDURI</t>
  </si>
  <si>
    <t>QVX6_GPGLDTESU</t>
  </si>
  <si>
    <t>QVX6_GPTKCURI</t>
  </si>
  <si>
    <t>QVX6_GPTKCTESU</t>
  </si>
  <si>
    <t>QVX6_GPTCCURI</t>
  </si>
  <si>
    <t>QVX6_GPTCCTESU</t>
  </si>
  <si>
    <t>QVX6_RBGLDURI</t>
  </si>
  <si>
    <t>QVX6_RBGLDTESU</t>
  </si>
  <si>
    <t>QVX6_RBTKCURI</t>
  </si>
  <si>
    <t>QVX6_RBTKCTESU</t>
  </si>
  <si>
    <t>QVX6_RBTCCURI</t>
  </si>
  <si>
    <t>QVX6_RBTCCTESU</t>
  </si>
  <si>
    <t>QVX6_Y2GLDURI</t>
  </si>
  <si>
    <t>QVX6_Y2GLDTESU</t>
  </si>
  <si>
    <t>QVX6_Y2TKCURI</t>
  </si>
  <si>
    <t>QVX6_Y2TKCTESU</t>
  </si>
  <si>
    <t>QVX6_Y2TCCURI</t>
  </si>
  <si>
    <t>QVX6_Y2TCCTESU</t>
  </si>
  <si>
    <t>QVX6_YOBI1</t>
  </si>
  <si>
    <t>QVX6_YOBI2</t>
  </si>
  <si>
    <t>QVX6_YOBI3</t>
  </si>
  <si>
    <t>QVX6_KOUSHINTANTOCD</t>
  </si>
  <si>
    <t>QVX6_KOUSHINTANTOMEI</t>
  </si>
  <si>
    <t>QVX6_KOUSHINYMD</t>
  </si>
  <si>
    <t>QVX6_KOUSHINTIME</t>
  </si>
  <si>
    <t>QVX6_TOUROKUTANTOCD</t>
  </si>
  <si>
    <t>QVX6_TOUROKUTANTOMEI</t>
  </si>
  <si>
    <t>QVX6_TOUROKUBUSYOCD</t>
  </si>
  <si>
    <t>QVX6_TOUROKUYMD</t>
  </si>
  <si>
    <t>QVX6_TOUROKUTIME</t>
  </si>
  <si>
    <t>社員買物カード取扱高合計表テーブル</t>
    <phoneticPr fontId="6"/>
  </si>
  <si>
    <t>QVX7_SYUKEIYM</t>
  </si>
  <si>
    <t>QVX7_GKKBN</t>
  </si>
  <si>
    <t>QVX7_UPDCODE</t>
  </si>
  <si>
    <t>QVX7_GNEWKBN</t>
  </si>
  <si>
    <t>QVX7_GNSTORE</t>
  </si>
  <si>
    <t>QVX7_GNKAMEIKBN</t>
  </si>
  <si>
    <t>QVX7_GNKAMEINO</t>
  </si>
  <si>
    <t>QVX7_GNJTB</t>
  </si>
  <si>
    <t>１回払い・売上高</t>
  </si>
  <si>
    <t>QVX7_Y1URI</t>
  </si>
  <si>
    <t>１回払い・手数料</t>
  </si>
  <si>
    <t>QVX7_Y1TESU</t>
  </si>
  <si>
    <t>分割払い・売上高</t>
  </si>
  <si>
    <t>QVX7_GPURI</t>
  </si>
  <si>
    <t>分割払い・手数料</t>
  </si>
  <si>
    <t>QVX7_GPTESU</t>
  </si>
  <si>
    <t>ボーナス１回払い・売上高</t>
  </si>
  <si>
    <t>QVX7_B1URI</t>
  </si>
  <si>
    <t>ボーナス１回払い・手数料</t>
  </si>
  <si>
    <t>QVX7_B1TESU</t>
  </si>
  <si>
    <t>１回払い＋分割払い・売上高</t>
  </si>
  <si>
    <t>QVX7_GEURI</t>
  </si>
  <si>
    <t>１回払い＋分割払い・手数料</t>
  </si>
  <si>
    <t>QVX7_GETESU</t>
  </si>
  <si>
    <t>QVX7_YOBI1</t>
  </si>
  <si>
    <t>QVX7_YOBI2</t>
  </si>
  <si>
    <t>QVX7_YOBI3</t>
  </si>
  <si>
    <t>QVX7_KOUSHINTANTOCD</t>
  </si>
  <si>
    <t>QVX7_KOUSHINTANTOMEI</t>
  </si>
  <si>
    <t>QVX7_KOUSHINYMD</t>
  </si>
  <si>
    <t>QVX7_KOUSHINTIME</t>
  </si>
  <si>
    <t>QVX7_TOUROKUTANTOCD</t>
  </si>
  <si>
    <t>QVX7_TOUROKUTANTOMEI</t>
  </si>
  <si>
    <t>QVX7_TOUROKUBUSYOCD</t>
  </si>
  <si>
    <t>QVX7_TOUROKUYMD</t>
  </si>
  <si>
    <t>QVX7_TOUROKUTIME</t>
  </si>
  <si>
    <t>ＴＣＣ発行ＴＣ一括払い明細テーブル</t>
    <phoneticPr fontId="6"/>
  </si>
  <si>
    <t>QVX8_SYUKEIYM</t>
  </si>
  <si>
    <t>QVX8_GKKBN</t>
  </si>
  <si>
    <t>QVX8_UPDCODE</t>
  </si>
  <si>
    <t>QVX8_GNEWKBN</t>
  </si>
  <si>
    <t>QVX8_GNSTORE</t>
  </si>
  <si>
    <t>QVX8_GNKAMEIKBN</t>
  </si>
  <si>
    <t>QVX8_GNKAMEINO</t>
  </si>
  <si>
    <t>QVX8_GNJTB</t>
  </si>
  <si>
    <t>売上高合計</t>
  </si>
  <si>
    <t>QVX8_TCURI</t>
  </si>
  <si>
    <t>売上高</t>
  </si>
  <si>
    <t>QVX8_TDURI</t>
  </si>
  <si>
    <t>手数料高</t>
  </si>
  <si>
    <t>QVX8_TDTESU</t>
  </si>
  <si>
    <t>QVX8_YOBI1</t>
  </si>
  <si>
    <t>QVX8_YOBI2</t>
  </si>
  <si>
    <t>QVX8_YOBI3</t>
  </si>
  <si>
    <t>QVX8_KOUSHINTANTOCD</t>
  </si>
  <si>
    <t>QVX8_KOUSHINTANTOMEI</t>
  </si>
  <si>
    <t>QVX8_KOUSHINYMD</t>
  </si>
  <si>
    <t>QVX8_KOUSHINTIME</t>
  </si>
  <si>
    <t>QVX8_TOUROKUTANTOCD</t>
  </si>
  <si>
    <t>QVX8_TOUROKUTANTOMEI</t>
  </si>
  <si>
    <t>QVX8_TOUROKUBUSYOCD</t>
  </si>
  <si>
    <t>QVX8_TOUROKUYMD</t>
  </si>
  <si>
    <t>QVX8_TOUROKUTIME</t>
  </si>
  <si>
    <t>店間決済合計表テーブル</t>
    <phoneticPr fontId="6"/>
  </si>
  <si>
    <t>QVX9_SYUKEIYM</t>
  </si>
  <si>
    <t>QVX9_GKKBN</t>
  </si>
  <si>
    <t>QVX9_UPDCODE</t>
  </si>
  <si>
    <t>QVX9_GNEWKBN</t>
  </si>
  <si>
    <t>QVX9_GNSTORE</t>
  </si>
  <si>
    <t>QVX9_GNKAMEIKBN</t>
  </si>
  <si>
    <t>QVX9_GNKAMEINO</t>
  </si>
  <si>
    <t>QVX9_GNJTB</t>
  </si>
  <si>
    <t>店間決済高</t>
  </si>
  <si>
    <t>QVX9_KSTENKAN</t>
  </si>
  <si>
    <t>QVX9_KSWEST</t>
  </si>
  <si>
    <t>QVX9_KSEAST</t>
  </si>
  <si>
    <t>QVX9_YOBI1</t>
  </si>
  <si>
    <t>QVX9_YOBI2</t>
  </si>
  <si>
    <t>QVX9_YOBI3</t>
  </si>
  <si>
    <t>QVX9_KOUSHINTANTOCD</t>
  </si>
  <si>
    <t>QVX9_KOUSHINTANTOMEI</t>
  </si>
  <si>
    <t>QVX9_KOUSHINYMD</t>
  </si>
  <si>
    <t>QVX9_KOUSHINTIME</t>
  </si>
  <si>
    <t>QVX9_TOUROKUTANTOCD</t>
  </si>
  <si>
    <t>QVX9_TOUROKUTANTOMEI</t>
  </si>
  <si>
    <t>QVX9_TOUROKUBUSYOCD</t>
  </si>
  <si>
    <t>QVX9_TOUROKUYMD</t>
  </si>
  <si>
    <t>QVX9_TOUROKUTIME</t>
  </si>
  <si>
    <t>印刷管理テーブル</t>
    <phoneticPr fontId="6"/>
  </si>
  <si>
    <t>QVXA_PRKANRIT</t>
    <phoneticPr fontId="6"/>
  </si>
  <si>
    <t>帳票区分</t>
  </si>
  <si>
    <t>QVXA_PRINTKBN</t>
  </si>
  <si>
    <t>大区分</t>
  </si>
  <si>
    <t>QVXA_DAIKBN</t>
  </si>
  <si>
    <t>中区分</t>
  </si>
  <si>
    <t>QVXA_CHUKBN</t>
  </si>
  <si>
    <t>小区分</t>
  </si>
  <si>
    <t>QVXA_SYOKBN</t>
  </si>
  <si>
    <t>QVXA_GNEWKBN</t>
  </si>
  <si>
    <t>QVXA_GNSTORE</t>
  </si>
  <si>
    <t>QVXA_GNKAMEIKBN</t>
  </si>
  <si>
    <t>QVXA_GNKAMEINO</t>
  </si>
  <si>
    <t>QVXA_GNJTB</t>
  </si>
  <si>
    <t>表示大区分</t>
  </si>
  <si>
    <t>QVXA_DAIDISPKBN</t>
  </si>
  <si>
    <t>表示中区分</t>
  </si>
  <si>
    <t>QVXA_CHUDISPKBN</t>
  </si>
  <si>
    <t>表示小区分</t>
  </si>
  <si>
    <t>QVXA_SYODISPKBN</t>
  </si>
  <si>
    <t>表示名称</t>
  </si>
  <si>
    <t>QVXA_DISPNAME</t>
  </si>
  <si>
    <t>集計東西区分</t>
  </si>
  <si>
    <t>QVXA_DISPEWKBN</t>
  </si>
  <si>
    <t>グループ区分</t>
  </si>
  <si>
    <t>QVXA_GROUPKBN</t>
  </si>
  <si>
    <t>ＴＣＣ社員常駐店区分</t>
  </si>
  <si>
    <t>QVXA_TCCKBN</t>
  </si>
  <si>
    <t>金額編集区分</t>
  </si>
  <si>
    <t>QVXA_MODKBN</t>
  </si>
  <si>
    <t>表示区分</t>
  </si>
  <si>
    <t>QVXA_PRKBN</t>
  </si>
  <si>
    <t>QVXA_KOUSHINTANTOCD</t>
  </si>
  <si>
    <t>QVXA_KOUSHINTANTOMEI</t>
  </si>
  <si>
    <t>QVXA_KOUSHINYMD</t>
  </si>
  <si>
    <t>QVXA_KOUSHINTIME</t>
  </si>
  <si>
    <t>QVXA_TOUROKUTANTOCD</t>
  </si>
  <si>
    <t>QVXA_TOUROKUTANTOMEI</t>
  </si>
  <si>
    <t>QVXA_TOUROKUBUSYOCD</t>
  </si>
  <si>
    <t>QVXA_TOUROKUYMD</t>
  </si>
  <si>
    <t>QVXA_TOUROKUTIME</t>
  </si>
  <si>
    <t>加盟店管理テーブル</t>
    <phoneticPr fontId="6"/>
  </si>
  <si>
    <t>QVXB_PRINTKBN</t>
  </si>
  <si>
    <t>QVXB_GNKAMEINO</t>
  </si>
  <si>
    <t>QVXB_GNKAMEINAME</t>
  </si>
  <si>
    <t>抑止開始月度</t>
  </si>
  <si>
    <t>QVXB_FROM</t>
  </si>
  <si>
    <t>抑止終了月度</t>
  </si>
  <si>
    <t>QVXB_TO</t>
  </si>
  <si>
    <t>QVXB_TOUROKUTANTOCD</t>
  </si>
  <si>
    <t>QVXB_TOUROKUTANTOMEI</t>
  </si>
  <si>
    <t>QVXB_TOUROKUBUSYOCD</t>
  </si>
  <si>
    <t>QVXB_TOUROKUYMD</t>
  </si>
  <si>
    <t>QVXB_TOUROKUTIME</t>
  </si>
  <si>
    <t>印刷履歴管理テーブル</t>
    <phoneticPr fontId="6"/>
  </si>
  <si>
    <t>QVXC_PRINTKBN</t>
  </si>
  <si>
    <t>修正区分</t>
  </si>
  <si>
    <t>QVXC_PRMODKBN</t>
  </si>
  <si>
    <t>修正内容</t>
  </si>
  <si>
    <t>QVXC_PRDETAIL</t>
  </si>
  <si>
    <t>QVXC_TOUROKUTANTOCD</t>
  </si>
  <si>
    <t>QVXC_TOUROKUTANTOMEI</t>
  </si>
  <si>
    <t>QVXC_TOUROKUBUSYOCD</t>
  </si>
  <si>
    <t>QVXC_TOUROKUYMD</t>
  </si>
  <si>
    <t>QVXC_TOUROKUTIME</t>
  </si>
  <si>
    <t>QVY（帳票管理）</t>
    <phoneticPr fontId="2"/>
  </si>
  <si>
    <t>QVY0_KANRIT</t>
  </si>
  <si>
    <t>QVY1_DAITYOUM</t>
  </si>
  <si>
    <t>QVY2_LIST</t>
  </si>
  <si>
    <t>QVY0_KANRIT</t>
    <phoneticPr fontId="6"/>
  </si>
  <si>
    <t>QVY0_PRMHASSEINENGET</t>
  </si>
  <si>
    <t>QVY0_PRMSIKIKBN</t>
  </si>
  <si>
    <t>QVY0_PRMHOSTSHORIYMD</t>
  </si>
  <si>
    <t>QVY0_KIKANFROM</t>
  </si>
  <si>
    <t>QVY0_KIKANTO</t>
  </si>
  <si>
    <t>QVY0_DATAKENSU</t>
  </si>
  <si>
    <t>QVY0_SVRSHORIYMD</t>
  </si>
  <si>
    <t>QVY0_OPID</t>
  </si>
  <si>
    <t>QVY0_PRTYMD</t>
  </si>
  <si>
    <t>QVY0_PRTFLG</t>
  </si>
  <si>
    <t>QVY1_DAITYOUM</t>
    <phoneticPr fontId="6"/>
  </si>
  <si>
    <t>QVY1_PRMKIKANFROM</t>
  </si>
  <si>
    <t>QVY1_PRMNYUKAITUKI</t>
  </si>
  <si>
    <t>QVY1_PRMHASSEINENGET</t>
  </si>
  <si>
    <t>QVY1_PRMKIGYOUCD</t>
  </si>
  <si>
    <t>QVY1_PRMSUBRANGEKEY</t>
  </si>
  <si>
    <t>QVY1_PRMNAIBUKAIINNO</t>
  </si>
  <si>
    <t>QVY1_TENSAIKENKANRI</t>
  </si>
  <si>
    <t>QVY1_TENKAKUTOKU</t>
  </si>
  <si>
    <t>QVY1_CARDKBN</t>
  </si>
  <si>
    <t>QVY1_IPPANSEIKYUKENSU</t>
  </si>
  <si>
    <t>QVY1_IPPANSEIKYUKINGAKU</t>
  </si>
  <si>
    <t>QVY1_KAIMONODOUIKENSU</t>
  </si>
  <si>
    <t>QVY1_KAIMONODOUIKINGAKU</t>
  </si>
  <si>
    <t>QVY1_JIFURISYUSEIKENSU</t>
  </si>
  <si>
    <t>QVY1_JIFURISYUSEIKINGAKU</t>
  </si>
  <si>
    <t>QVY1_SEIKYUGOTAIKENSU</t>
  </si>
  <si>
    <t>QVY1_SEIKYUGOTAIKINGAKU</t>
  </si>
  <si>
    <t>QVY1_SEIKYUHOUKIKENSU</t>
  </si>
  <si>
    <t>QVY1_SEIKYUHOUKIKINGAKU</t>
  </si>
  <si>
    <t>QVY1_HIKIOTOSIKENSU</t>
  </si>
  <si>
    <t>QVY1_HIKIOTOSIKINGAKU</t>
  </si>
  <si>
    <t>QVY1_HIKIOTOSIGAIKENSU</t>
  </si>
  <si>
    <t>QVY1_HIKIOTOSIGAIKINGAKU</t>
  </si>
  <si>
    <t>QVY1_NYUKINKESIKENSU</t>
  </si>
  <si>
    <t>QVY1_NYUKINKESIKINGAKU</t>
  </si>
  <si>
    <t>QVY1_HOSTSHORIYMD</t>
  </si>
  <si>
    <t>QVY1_SVRSHORIYMD</t>
  </si>
  <si>
    <t>QVY2_PRMHASSEINENGET</t>
  </si>
  <si>
    <t>QVY2_PRMSIKIKBN</t>
  </si>
  <si>
    <t>QVY2_PRMKIKANFROM</t>
  </si>
  <si>
    <t>QVY2_PRMNYUKAITUKI</t>
  </si>
  <si>
    <t>QVY2_PRMKIGYOUCD</t>
  </si>
  <si>
    <t>QVY2_PRMSUBRANGEKEY</t>
  </si>
  <si>
    <t>QVY2_PRMNAIBUKAIINNO</t>
  </si>
  <si>
    <t>QVY2_KIKANTO</t>
  </si>
  <si>
    <t>QVY2_TENSAIKENKANRI</t>
  </si>
  <si>
    <t>QVY2_KANRITENMEI</t>
  </si>
  <si>
    <t>QVY2_TENKAKUTOKU</t>
  </si>
  <si>
    <t>QVY2_CARDKBN</t>
  </si>
  <si>
    <t>QVY2_KOZABAN</t>
  </si>
  <si>
    <t>QVY2_HONSHIMEIKAN</t>
  </si>
  <si>
    <t>QVY2_NYUKAINENGETU</t>
  </si>
  <si>
    <t>QVY2_YUKOKIGEN</t>
  </si>
  <si>
    <t>QVY2_NENKAIHIBETU</t>
  </si>
  <si>
    <t>QVY2_NENKAIHIZEI</t>
  </si>
  <si>
    <t>QVY2_NENKAIHI</t>
  </si>
  <si>
    <t>QVY2_NYUKINDATE</t>
  </si>
  <si>
    <t>QVY2_NYUKINKESIDATE</t>
  </si>
  <si>
    <t>QVY2_TAIKAIDATE</t>
  </si>
  <si>
    <t>QVY2_HOSTSHORIYMD</t>
  </si>
  <si>
    <t>QVY2_SVRSHORIYMD</t>
  </si>
  <si>
    <t>QWA（手紙管理）</t>
    <phoneticPr fontId="2"/>
  </si>
  <si>
    <t>文書管理マスタ</t>
  </si>
  <si>
    <t>QWA1_BunshoCTRLM</t>
  </si>
  <si>
    <t>分類マスタ</t>
  </si>
  <si>
    <t>QWA2_BunruiM</t>
  </si>
  <si>
    <t>期日テーブル</t>
  </si>
  <si>
    <t>QWA3_KijitsuT</t>
  </si>
  <si>
    <t>期日明細テーブル</t>
  </si>
  <si>
    <t>QWA4_KijitsuMeisaiT</t>
  </si>
  <si>
    <t>マスタ表示テーブル</t>
  </si>
  <si>
    <t>QWA5_MasterKoumokuT</t>
  </si>
  <si>
    <t>文書管理マスタ</t>
    <phoneticPr fontId="6"/>
  </si>
  <si>
    <t>主キー・文書管理No</t>
  </si>
  <si>
    <t>QWA1_PRMBunshoKanriNo</t>
  </si>
  <si>
    <t>QWA1_TouzaiKbn</t>
  </si>
  <si>
    <t>文書情報・文書名</t>
  </si>
  <si>
    <t>QWA1_BunshoMei</t>
  </si>
  <si>
    <t>文書情報・分類コード</t>
  </si>
  <si>
    <t>QWA1_BunruiCd</t>
  </si>
  <si>
    <t>文書情報・期日管理区分</t>
  </si>
  <si>
    <t>QWA1_KijitsuKanriKbn</t>
  </si>
  <si>
    <t>文書情報・整理番号区分</t>
  </si>
  <si>
    <t>QWA1_SeiriNoKbn</t>
  </si>
  <si>
    <t>文書情報・文書有無区分</t>
  </si>
  <si>
    <t>QWA1_BunshoUmuKbn</t>
  </si>
  <si>
    <t>文書情報・処理区分</t>
  </si>
  <si>
    <t>QWA1_ShoriKbn</t>
  </si>
  <si>
    <t>QWA1_KOUTantoushaCd</t>
  </si>
  <si>
    <t>QWA1_KOUTantoushaMei</t>
  </si>
  <si>
    <t>QWA1_KOUYmd</t>
  </si>
  <si>
    <t>QWA1_KOUTime</t>
  </si>
  <si>
    <t>QWA1_TOUTantoushaCd</t>
  </si>
  <si>
    <t>QWA1_TOUTantoushaMei</t>
  </si>
  <si>
    <t>QWA1_TOUYmd</t>
  </si>
  <si>
    <t>QWA1_TOUTime</t>
  </si>
  <si>
    <t>バーコード区分</t>
  </si>
  <si>
    <t>QWA1_BARCODE</t>
  </si>
  <si>
    <t>分類マスタ</t>
    <phoneticPr fontId="6"/>
  </si>
  <si>
    <t>主キー・分類コード</t>
  </si>
  <si>
    <t>QWA2_PRMBunruiCd</t>
  </si>
  <si>
    <t>分類名</t>
  </si>
  <si>
    <t>QWA2_BunruiMei</t>
  </si>
  <si>
    <t>QWA2_KOUTantoushaCd</t>
  </si>
  <si>
    <t>QWA2_KOUTantoushaMei</t>
  </si>
  <si>
    <t>QWA2_KOUYmd</t>
  </si>
  <si>
    <t>QWA2_KOUTime</t>
  </si>
  <si>
    <t>QWA2_TOUTantoushaCd</t>
  </si>
  <si>
    <t>QWA2_TOUTantoushaMei</t>
  </si>
  <si>
    <t>QWA2_TOUYmd</t>
  </si>
  <si>
    <t>QWA2_TOUTime</t>
  </si>
  <si>
    <t>QWA3_PRMKigyouCd</t>
  </si>
  <si>
    <t>QWA3_PRMSubRangeKey</t>
  </si>
  <si>
    <t>QWA3_PRMNaibuKaiinNo</t>
  </si>
  <si>
    <t>QWA3_PRMUketsukeNo</t>
  </si>
  <si>
    <t>QWA3_PRMSakuseiBi</t>
  </si>
  <si>
    <t>QWA3_PRMSakuseiTime</t>
  </si>
  <si>
    <t>QWA3_PRMRenban</t>
  </si>
  <si>
    <t>QWA3_KaiinNo</t>
  </si>
  <si>
    <t>QWA3_TouzaiKbn</t>
  </si>
  <si>
    <t>QWA3_KaiinName</t>
  </si>
  <si>
    <t>住所情報・住所区分</t>
  </si>
  <si>
    <t>QWA3_JSHJushoKbn</t>
  </si>
  <si>
    <t>QWA3_JSHYubinNo</t>
  </si>
  <si>
    <t>住所情報・住所１</t>
  </si>
  <si>
    <t>QWA3_JSHJusho1</t>
  </si>
  <si>
    <t>住所情報・住所２</t>
  </si>
  <si>
    <t>QWA3_JSHJusho2</t>
  </si>
  <si>
    <t>住所情報・住所３</t>
  </si>
  <si>
    <t>QWA3_JSHJusho3</t>
  </si>
  <si>
    <t>住所情報・住所４</t>
  </si>
  <si>
    <t>QWA3_JSHJusho4</t>
  </si>
  <si>
    <t>QWA3_JSHAtena</t>
  </si>
  <si>
    <t>文書情報・文書管理No</t>
  </si>
  <si>
    <t>QWA3_BunshoKanriNo</t>
  </si>
  <si>
    <t>文書情報・処理コード</t>
  </si>
  <si>
    <t>QWA3_ShoriCd</t>
  </si>
  <si>
    <t>QWA3_BunshoMei</t>
  </si>
  <si>
    <t>文書情報・発送日</t>
  </si>
  <si>
    <t>QWA3_HassouYmd</t>
  </si>
  <si>
    <t>文書情報・返却予定日</t>
  </si>
  <si>
    <t>QWA3_HenYoteiYmd</t>
  </si>
  <si>
    <t>文書情報・返却日</t>
  </si>
  <si>
    <t>QWA3_HenkyakuYmd</t>
  </si>
  <si>
    <t>文書情報・返却理由</t>
  </si>
  <si>
    <t>QWA3_HenkyakuRiyu</t>
  </si>
  <si>
    <t>文書情報・整理番号</t>
  </si>
  <si>
    <t>QWA3_SeiriNo</t>
  </si>
  <si>
    <t>文書情報・状況区分</t>
  </si>
  <si>
    <t>QWA3_JokyoKbn</t>
  </si>
  <si>
    <t>文書情報・作成ルート</t>
  </si>
  <si>
    <t>QWA3_SakuseiRoute</t>
  </si>
  <si>
    <t>QWA3_KOUTantoushaCd</t>
  </si>
  <si>
    <t>QWA3_KOUTantoushaMei</t>
  </si>
  <si>
    <t>QWA3_KOUYmd</t>
  </si>
  <si>
    <t>QWA3_KOUTime</t>
  </si>
  <si>
    <t>QWA3_TOUTantoushaCd</t>
  </si>
  <si>
    <t>QWA3_TOUTantoushaMei</t>
  </si>
  <si>
    <t>QWA3_TOUYmd</t>
  </si>
  <si>
    <t>QWA3_TOUTime</t>
  </si>
  <si>
    <t>QWA3_BARCODE</t>
  </si>
  <si>
    <t>期日明細テーブル</t>
    <phoneticPr fontId="6"/>
  </si>
  <si>
    <t>QWA4_PRMKigyouCd</t>
  </si>
  <si>
    <t>QWA4_PRMSubRangeKey</t>
  </si>
  <si>
    <t>QWA4_PRMNaibuKaiinNo</t>
  </si>
  <si>
    <t>QWA4_PRMUketsukeNo</t>
  </si>
  <si>
    <t>QWA4_PRMSakuseiBi</t>
  </si>
  <si>
    <t>QWA4_PRMSakuseiTime</t>
  </si>
  <si>
    <t>QWA4_PRMRenban</t>
  </si>
  <si>
    <t>主キー・出力SEQ</t>
  </si>
  <si>
    <t>QWA4_PRMOutputSEQ</t>
  </si>
  <si>
    <t>出力項目</t>
  </si>
  <si>
    <t>QWA4_Shutsuryoku</t>
  </si>
  <si>
    <t>マスタ表示テーブル</t>
    <phoneticPr fontId="6"/>
  </si>
  <si>
    <t>QWA5_PRMBunshoKanriNo</t>
  </si>
  <si>
    <t>主キー・マスタコード</t>
  </si>
  <si>
    <t>QWA5_PRMMasterCode</t>
  </si>
  <si>
    <t>マスタ名</t>
  </si>
  <si>
    <t>QWA5_MasterName</t>
  </si>
  <si>
    <t>QXA（モニタリング監視（TCC））</t>
    <phoneticPr fontId="2"/>
  </si>
  <si>
    <t>オーソリログテーブル</t>
  </si>
  <si>
    <t>QXA1_AuthoriLogT_TCCORG</t>
  </si>
  <si>
    <t>FDSパラメータテーブル</t>
  </si>
  <si>
    <t>QXA2_FDSParamT_TCCORG</t>
  </si>
  <si>
    <t>モニタリング対象テーブル</t>
  </si>
  <si>
    <t>QXA3_MonitoringT_TCCORG</t>
  </si>
  <si>
    <t>モニタリング条件パラメータエラーコードテーブル</t>
  </si>
  <si>
    <t>QXA4_MonParamErrCdT</t>
  </si>
  <si>
    <t>モニタリング条件パラメータスコアテーブル</t>
  </si>
  <si>
    <t>QXA5_MonParamScoreT</t>
  </si>
  <si>
    <t>モニタリング担当者エラーコードテーブル</t>
  </si>
  <si>
    <t>QXA6_MonTantoErrCdT</t>
  </si>
  <si>
    <t>モニタリング担当者スコアテーブル</t>
  </si>
  <si>
    <t>QXA7_MonTantoScoreT</t>
  </si>
  <si>
    <t>加盟店情報マスタ</t>
  </si>
  <si>
    <t>QXA8_KameitenInfM</t>
  </si>
  <si>
    <t>加盟店メモテーブル</t>
  </si>
  <si>
    <t>QXA9_KameitenMemoT</t>
  </si>
  <si>
    <t>加盟店メモコードテーブル</t>
  </si>
  <si>
    <t>QXAA_KameiMemoCodeT</t>
  </si>
  <si>
    <t>モニタリング統計テーブル</t>
  </si>
  <si>
    <t>QXAB_MonitoringSumT</t>
  </si>
  <si>
    <t>モニタリングダイアル履歴テーブル</t>
  </si>
  <si>
    <t>QXAC_MonDialRrkT</t>
  </si>
  <si>
    <t>モニタリング排他テーブル</t>
  </si>
  <si>
    <t>QXAD_MonitoringHaitaT</t>
  </si>
  <si>
    <t>加盟店属性メモテーブル</t>
  </si>
  <si>
    <t>QXAE_KameiAttrMemoT</t>
  </si>
  <si>
    <t>QXA1_AuthoriLogT_TCCORG</t>
    <phoneticPr fontId="6"/>
  </si>
  <si>
    <t>センタID</t>
  </si>
  <si>
    <t>QXA1_CenterID</t>
  </si>
  <si>
    <t>CAFIS処理通番</t>
  </si>
  <si>
    <t>QXA1_CAFISTuban</t>
  </si>
  <si>
    <t>センタ識別</t>
  </si>
  <si>
    <t>QXA1_CenterShikibetu</t>
  </si>
  <si>
    <t>QXA1_TorihikiKbn</t>
  </si>
  <si>
    <t>QXA1_ShoriYMD</t>
  </si>
  <si>
    <t>受信時刻</t>
  </si>
  <si>
    <t>QXA1_JyushinTime</t>
  </si>
  <si>
    <t>利用日時</t>
  </si>
  <si>
    <t>QXA1_RiyouDateTime</t>
  </si>
  <si>
    <t>QXA1_KigyouCd</t>
  </si>
  <si>
    <t>QXA1_SubRangeKey</t>
  </si>
  <si>
    <t>QXA1_NaibuKaiinNo</t>
  </si>
  <si>
    <t>要求電文種別</t>
  </si>
  <si>
    <t>QXA1_YokyuDenbunSbt</t>
  </si>
  <si>
    <t>応答電文種別</t>
  </si>
  <si>
    <t>QXA1_OutouDenbunSbt</t>
  </si>
  <si>
    <t>電文送信区分</t>
  </si>
  <si>
    <t>QXA1_DenbunSoshinKbn</t>
  </si>
  <si>
    <t>QXA1_GaibuKaiinNo</t>
  </si>
  <si>
    <t>QXA1_YukoKigen</t>
  </si>
  <si>
    <t>QXA1_KameitenNo</t>
  </si>
  <si>
    <t>QXA1_KaishaCode</t>
  </si>
  <si>
    <t>仕向会社</t>
  </si>
  <si>
    <t>QXA1_ShimukeKaisha</t>
  </si>
  <si>
    <t>QXA1_ShoninNo</t>
  </si>
  <si>
    <t>カード入力方法</t>
  </si>
  <si>
    <t>QXA1_CardEntryDev</t>
  </si>
  <si>
    <t>QXA1_Kingaku</t>
  </si>
  <si>
    <t>税送料等</t>
  </si>
  <si>
    <t>QXA1_ZeiSoryo</t>
  </si>
  <si>
    <t>支払区分</t>
  </si>
  <si>
    <t>QXA1_ShiharaiKbn</t>
  </si>
  <si>
    <t>QXA1_ShohinCode</t>
  </si>
  <si>
    <t>エンコード内容</t>
  </si>
  <si>
    <t>QXA1_Encode</t>
  </si>
  <si>
    <t>エラーコード</t>
  </si>
  <si>
    <t>QXA1_ErrorCode</t>
  </si>
  <si>
    <t>端末識別</t>
  </si>
  <si>
    <t>QXA1_TermSkb</t>
  </si>
  <si>
    <t>口座ステータス</t>
  </si>
  <si>
    <t>QXA1_MSTSTSKoza</t>
  </si>
  <si>
    <t>カードステータス</t>
  </si>
  <si>
    <t>QXA1_MSTSTSCard</t>
  </si>
  <si>
    <t>マスタ有効期限</t>
  </si>
  <si>
    <t>QXA1_MSTYukoKigen</t>
  </si>
  <si>
    <t>総残高</t>
  </si>
  <si>
    <t>QXA1_MSTSoZandaka</t>
  </si>
  <si>
    <t>延払残高</t>
  </si>
  <si>
    <t>QXA1_MSTNobeZandaka</t>
  </si>
  <si>
    <t>キャッシング残高</t>
  </si>
  <si>
    <t>QXA1_MSTCashingZandaka</t>
  </si>
  <si>
    <t>FDS評点</t>
  </si>
  <si>
    <t>QXA1_FDSScore</t>
  </si>
  <si>
    <t>数値</t>
  </si>
  <si>
    <t>FDSノード</t>
  </si>
  <si>
    <t>QXA1_FDSNode</t>
  </si>
  <si>
    <t>FDSエラー</t>
  </si>
  <si>
    <t>QXA1_FDSErr</t>
  </si>
  <si>
    <t>QXA1_CreateDate</t>
  </si>
  <si>
    <t>QXA2_FDSParamT_TCCORG</t>
    <phoneticPr fontId="6"/>
  </si>
  <si>
    <t>QXA2_CenterID</t>
  </si>
  <si>
    <t>QXA2_CAFISTuban</t>
  </si>
  <si>
    <t>QXA2_CenterShikibetu</t>
  </si>
  <si>
    <t>QXA2_TorihikiKbn</t>
  </si>
  <si>
    <t>QXA2_ShoriYMD</t>
  </si>
  <si>
    <t>QXA2_JyushinTime</t>
  </si>
  <si>
    <t>QXA2_RiyouDateTime</t>
  </si>
  <si>
    <t>QXA2_KigyouCd</t>
  </si>
  <si>
    <t>QXA2_SubRangeKey</t>
  </si>
  <si>
    <t>QXA2_NaibuKaiinNo</t>
  </si>
  <si>
    <t>QXA2_FDSCardNo</t>
  </si>
  <si>
    <t>カード種別</t>
  </si>
  <si>
    <t>QXA2_FDSCardSbt</t>
  </si>
  <si>
    <t>QXA2_FDSSex</t>
  </si>
  <si>
    <t>QXA2_FDSBirthDay</t>
  </si>
  <si>
    <t>年齢</t>
  </si>
  <si>
    <t>QXA2_FDSAge</t>
  </si>
  <si>
    <t>年齢区分</t>
  </si>
  <si>
    <t>QXA2_FDSAgeKbn</t>
  </si>
  <si>
    <t>QXA2_FDSNyukaiYmd</t>
  </si>
  <si>
    <t>経過月数</t>
  </si>
  <si>
    <t>QXA2_FDSKeikaTukisu</t>
  </si>
  <si>
    <t>紛失日</t>
  </si>
  <si>
    <t>QXA2_FDSLostDate</t>
  </si>
  <si>
    <t>与信額</t>
  </si>
  <si>
    <t>QXA2_FDSYoshin</t>
  </si>
  <si>
    <t>キャッシング請求回数</t>
  </si>
  <si>
    <t>QXA2_FDSCashSeikyuKaisu</t>
  </si>
  <si>
    <t>キャッシング請求金額</t>
  </si>
  <si>
    <t>QXA2_FDSCashSeikyuKingaku</t>
  </si>
  <si>
    <t>QXA2_FDSRiyouKingaku</t>
  </si>
  <si>
    <t>利用時間帯</t>
  </si>
  <si>
    <t>QXA2_FDSRiyouTimeZone</t>
  </si>
  <si>
    <t>FDS支払区分</t>
  </si>
  <si>
    <t>QXA2_FDSShiharaiKbn</t>
  </si>
  <si>
    <t>利用曜日</t>
  </si>
  <si>
    <t>QXA2_FDSRiyouWD</t>
  </si>
  <si>
    <t>最新利用日時</t>
  </si>
  <si>
    <t>QXA2_FDSCurrentRiyouNichiji</t>
  </si>
  <si>
    <t>FDS端末識別</t>
  </si>
  <si>
    <t>QXA2_FDSTermSkb</t>
  </si>
  <si>
    <t>新商品コード</t>
  </si>
  <si>
    <t>QXA2_FDSNewShohinCd</t>
  </si>
  <si>
    <t>不正多発店フラグ</t>
  </si>
  <si>
    <t>QXA2_FDSFuseiTahatuTenFlg</t>
  </si>
  <si>
    <t>累積168時間回数</t>
  </si>
  <si>
    <t>QXA2_FDSSumKaisu168h</t>
  </si>
  <si>
    <t>累積72時間回数</t>
  </si>
  <si>
    <t>QXA2_FDSSumKaisu72h</t>
  </si>
  <si>
    <t>累積48時間回数</t>
  </si>
  <si>
    <t>QXA2_FDSSumKaisu48h</t>
  </si>
  <si>
    <t>累積24時間回数</t>
  </si>
  <si>
    <t>QXA2_FDSSumKaisu24h</t>
  </si>
  <si>
    <t>累積12時間回数</t>
  </si>
  <si>
    <t>QXA2_FDSSumKaisu12h</t>
  </si>
  <si>
    <t>累積8時間回数</t>
  </si>
  <si>
    <t>QXA2_FDSSumKaisu8h</t>
  </si>
  <si>
    <t>累積6時間回数</t>
  </si>
  <si>
    <t>QXA2_FDSSumKaisu6h</t>
  </si>
  <si>
    <t>累積4時間回数</t>
  </si>
  <si>
    <t>QXA2_FDSSumKaisu4h</t>
  </si>
  <si>
    <t>累積2時間回数</t>
  </si>
  <si>
    <t>QXA2_FDSSumKaisu2h</t>
  </si>
  <si>
    <t>累積1時間回数</t>
  </si>
  <si>
    <t>QXA2_FDSSumKaisu1h</t>
  </si>
  <si>
    <t>累積30分回数</t>
  </si>
  <si>
    <t>QXA2_FDSSumKaisu30m</t>
  </si>
  <si>
    <t>累積20分回数</t>
  </si>
  <si>
    <t>QXA2_FDSSumKaisu20m</t>
  </si>
  <si>
    <t>累積10分回数</t>
  </si>
  <si>
    <t>QXA2_FDSSumKaisu10m</t>
  </si>
  <si>
    <t>累積1/48回数</t>
  </si>
  <si>
    <t>QXA2_FDSSumKaisu1D48</t>
  </si>
  <si>
    <t>累積1/24回数</t>
  </si>
  <si>
    <t>QXA2_FDSSumKaisu1D24</t>
  </si>
  <si>
    <t>累積168時間金額</t>
  </si>
  <si>
    <t>QXA2_FDSSumKingaku168h</t>
  </si>
  <si>
    <t>累積72時間金額</t>
  </si>
  <si>
    <t>QXA2_FDSSumKingaku72h</t>
  </si>
  <si>
    <t>累積48時間金額</t>
  </si>
  <si>
    <t>QXA2_FDSSumKingaku48h</t>
  </si>
  <si>
    <t>累積24時間金額</t>
  </si>
  <si>
    <t>QXA2_FDSSumKingaku24h</t>
  </si>
  <si>
    <t>累積12時間金額</t>
  </si>
  <si>
    <t>QXA2_FDSSumKingaku12h</t>
  </si>
  <si>
    <t>累積8時間金額</t>
  </si>
  <si>
    <t>QXA2_FDSSumKingaku8h</t>
  </si>
  <si>
    <t>累積6時間金額</t>
  </si>
  <si>
    <t>QXA2_FDSSumKingaku6h</t>
  </si>
  <si>
    <t>累積4時間金額</t>
  </si>
  <si>
    <t>QXA2_FDSSumKingaku4h</t>
  </si>
  <si>
    <t>累積2時間金額</t>
  </si>
  <si>
    <t>QXA2_FDSSumKingaku2h</t>
  </si>
  <si>
    <t>累積1時間金額</t>
  </si>
  <si>
    <t>QXA2_FDSSumKingaku1h</t>
  </si>
  <si>
    <t>累積30分金額</t>
  </si>
  <si>
    <t>QXA2_FDSSumKingaku30m</t>
  </si>
  <si>
    <t>累積20分金額</t>
  </si>
  <si>
    <t>QXA2_FDSSumKingaku20m</t>
  </si>
  <si>
    <t>累積10分金額</t>
  </si>
  <si>
    <t>QXA2_FDSSumKingaku10m</t>
  </si>
  <si>
    <t>累積1/24金額</t>
  </si>
  <si>
    <t>QXA2_FDSSumKingaku1D24</t>
  </si>
  <si>
    <t>３ヶ月利用金額合計</t>
  </si>
  <si>
    <t>QXA2_FDSRiyouKingaku3m</t>
  </si>
  <si>
    <t>６ヶ月利用金額合計</t>
  </si>
  <si>
    <t>QXA2_FDSRiyouKingaku6m</t>
  </si>
  <si>
    <t>１２ヶ月利用金額合計</t>
  </si>
  <si>
    <t>QXA2_FDSRiyouKingaku12m</t>
  </si>
  <si>
    <t>６ヶ月利用金額平均</t>
  </si>
  <si>
    <t>QXA2_RiyouKingakuAve6m</t>
  </si>
  <si>
    <t>QXA2_FDSScore</t>
  </si>
  <si>
    <t>QXA2_FDSNode</t>
  </si>
  <si>
    <t>QXA2_FDSErr</t>
  </si>
  <si>
    <t>QXA2_CreateDate</t>
  </si>
  <si>
    <t>累積168時間ERROR回数</t>
  </si>
  <si>
    <t>QXA2_FDSSumErrKaisu168h</t>
  </si>
  <si>
    <t>累積72時間ERROR回数</t>
  </si>
  <si>
    <t>QXA2_FDSSumErrKaisu72h</t>
  </si>
  <si>
    <t>累積48時間ERROR回数</t>
  </si>
  <si>
    <t>QXA2_FDSSumErrKaisu48h</t>
  </si>
  <si>
    <t>累積24時間ERROR回数</t>
  </si>
  <si>
    <t>QXA2_FDSSumErrKaisu24h</t>
  </si>
  <si>
    <t>累積12時間ERROR回数</t>
  </si>
  <si>
    <t>QXA2_FDSSumErrKaisu12h</t>
  </si>
  <si>
    <t>累積8時間ERROR回数</t>
  </si>
  <si>
    <t>QXA2_FDSSumErrKaisu8h</t>
  </si>
  <si>
    <t>累積6時間ERROR回数</t>
  </si>
  <si>
    <t>QXA2_FDSSumErrKaisu6h</t>
  </si>
  <si>
    <t>累積4時間ERROR回数</t>
  </si>
  <si>
    <t>QXA2_FDSSumErrKaisu4h</t>
  </si>
  <si>
    <t>累積2時間ERROR回数</t>
  </si>
  <si>
    <t>QXA2_FDSSumErrKaisu2h</t>
  </si>
  <si>
    <t>累積1時間ERROR回数</t>
  </si>
  <si>
    <t>QXA2_FDSSumErrKaisu1h</t>
  </si>
  <si>
    <t>累積30分ERROR回数</t>
  </si>
  <si>
    <t>QXA2_FDSSumErrKaisu30m</t>
  </si>
  <si>
    <t>累積20分ERROR回数</t>
  </si>
  <si>
    <t>QXA2_FDSSumErrKaisu20m</t>
  </si>
  <si>
    <t>累積10分ERROR回数</t>
  </si>
  <si>
    <t>QXA2_FDSSumErrKaisu10m</t>
  </si>
  <si>
    <t>QXA3_MonitoringT_TCCORG</t>
    <phoneticPr fontId="6"/>
  </si>
  <si>
    <t>QXA3_CenterID</t>
  </si>
  <si>
    <t>CAFISログ通番</t>
  </si>
  <si>
    <t>QXA3_CAFISTuban</t>
  </si>
  <si>
    <t>QXA3_CenterSkb</t>
  </si>
  <si>
    <t>QXA3_TorihikiKbn</t>
  </si>
  <si>
    <t>QXA3_ShoriYMD</t>
  </si>
  <si>
    <t>QXA3_JyushinTime</t>
  </si>
  <si>
    <t>QXA3_KigyouCd</t>
  </si>
  <si>
    <t>QXA3_SubRangeKey</t>
  </si>
  <si>
    <t>QXA3_NaibuKaiinNo</t>
  </si>
  <si>
    <t>データ登録日</t>
  </si>
  <si>
    <t>QXA3_DataRegDate</t>
  </si>
  <si>
    <t>モニタリング区分</t>
  </si>
  <si>
    <t>QXA3_MonitoringKbn</t>
  </si>
  <si>
    <t>緊急度</t>
  </si>
  <si>
    <t>QXA3_TaishoKbn</t>
  </si>
  <si>
    <t>QXA3_ErrCode</t>
  </si>
  <si>
    <t>QXA3_FDSScore</t>
  </si>
  <si>
    <t>QXA3_GaibuKaiinNo</t>
  </si>
  <si>
    <t>QXA3_KameitenNo</t>
  </si>
  <si>
    <t>対処</t>
  </si>
  <si>
    <t>QXA3_Taisho</t>
  </si>
  <si>
    <t>処理担当者コード</t>
  </si>
  <si>
    <t>QXA3_ShoriTanto</t>
  </si>
  <si>
    <t>QXA3_ShoriTantoMei</t>
  </si>
  <si>
    <t>モニタリング処理日</t>
  </si>
  <si>
    <t>QXA3_ShoriDate</t>
  </si>
  <si>
    <t>オンバッチ区分</t>
  </si>
  <si>
    <t>QXA3_OnBatchKBN</t>
  </si>
  <si>
    <t>リアル処理状態フラグ</t>
  </si>
  <si>
    <t>QXA3_RealProcFLG</t>
  </si>
  <si>
    <t>モニタリング条件パラメータエラーコードテーブル</t>
    <phoneticPr fontId="6"/>
  </si>
  <si>
    <t>QXA4_ErrCode</t>
  </si>
  <si>
    <t>QXA4_OnBatchKbn</t>
  </si>
  <si>
    <t>対象区分</t>
  </si>
  <si>
    <t>QXA4_TaishoKbn</t>
  </si>
  <si>
    <t>QXA4_UpdDate</t>
  </si>
  <si>
    <t>モニタリング条件パラメータスコアテーブル</t>
    <phoneticPr fontId="6"/>
  </si>
  <si>
    <t>評点From</t>
  </si>
  <si>
    <t>QXA5_ScoreFrom</t>
  </si>
  <si>
    <t>評点To</t>
  </si>
  <si>
    <t>QXA5_ScoreTo</t>
  </si>
  <si>
    <t>QXA5_OnBatchKbn</t>
  </si>
  <si>
    <t>QXA5_ScoreKbn</t>
  </si>
  <si>
    <t>QXA5_UpdDate</t>
  </si>
  <si>
    <t>モニタリング担当者エラーコードテーブル</t>
    <phoneticPr fontId="6"/>
  </si>
  <si>
    <t>QXA6_TantoCode</t>
  </si>
  <si>
    <t>QXA6_ErrCode</t>
  </si>
  <si>
    <t>QXA6_UpdDate</t>
  </si>
  <si>
    <t>モニタリング担当者スコアテーブル</t>
    <phoneticPr fontId="6"/>
  </si>
  <si>
    <t>QXA7_TantoCode</t>
  </si>
  <si>
    <t>QXA7_ScoreFrom</t>
  </si>
  <si>
    <t>QXA7_ScoreTo</t>
  </si>
  <si>
    <t>QXA7_ScoreKbn</t>
  </si>
  <si>
    <t>QXA7_UpdDate</t>
  </si>
  <si>
    <t>加盟店情報マスタ</t>
    <phoneticPr fontId="6"/>
  </si>
  <si>
    <t>QXA8_KameitenNo</t>
  </si>
  <si>
    <t>加盟店名称ｶﾅ</t>
  </si>
  <si>
    <t>QXA8_KameitenMeiKana</t>
  </si>
  <si>
    <t>加盟店名称漢字</t>
  </si>
  <si>
    <t>QXA8_KameitenMeiKanji</t>
  </si>
  <si>
    <t>加盟店電話番号</t>
  </si>
  <si>
    <t>QXA8_KameitenTelNo</t>
  </si>
  <si>
    <t>QXA8_KameitenZipCode</t>
  </si>
  <si>
    <t>加盟店住所</t>
  </si>
  <si>
    <t>QXA8_KameitenAddr</t>
  </si>
  <si>
    <t>QXA8_GyoushuCd</t>
  </si>
  <si>
    <t>取扱商品コード</t>
  </si>
  <si>
    <t>QXA8_ToriShohinCd</t>
  </si>
  <si>
    <t>QXA8_Tanto</t>
  </si>
  <si>
    <t>作成元サイン</t>
  </si>
  <si>
    <t>QXA8_SakuseiMotoSign</t>
  </si>
  <si>
    <t>QXA8_UPDDate</t>
  </si>
  <si>
    <t>加盟店メモテーブル</t>
    <phoneticPr fontId="6"/>
  </si>
  <si>
    <t>QXA9_MakeDate</t>
  </si>
  <si>
    <t>QXA9_KameitenNo</t>
  </si>
  <si>
    <t>QXA9_TantoID</t>
  </si>
  <si>
    <t>QXA9_TantoNM</t>
  </si>
  <si>
    <t>QXA9_Memo</t>
  </si>
  <si>
    <t>QXA9_WSID</t>
  </si>
  <si>
    <t>変更日時</t>
  </si>
  <si>
    <t>QXA9_UPDDate</t>
  </si>
  <si>
    <t>QXA9_DelDate</t>
  </si>
  <si>
    <t>QXAA_MemoKbn</t>
  </si>
  <si>
    <t>QXAA_MemoCode</t>
  </si>
  <si>
    <t>メモ内容</t>
  </si>
  <si>
    <t>QXAA_MemoNaiyo</t>
  </si>
  <si>
    <t>QXAA_WSID</t>
  </si>
  <si>
    <t>QXAA_UpdDate</t>
  </si>
  <si>
    <t>QXAA_DelDate</t>
  </si>
  <si>
    <t>モニタリング統計テーブル</t>
    <phoneticPr fontId="6"/>
  </si>
  <si>
    <t>QXAB_SumDate</t>
  </si>
  <si>
    <t>集計取引区分</t>
  </si>
  <si>
    <t>QXAB_SumTorihikiKbn</t>
  </si>
  <si>
    <t>集計区分</t>
  </si>
  <si>
    <t>QXAB_SumKbn</t>
  </si>
  <si>
    <t>集計対象From</t>
  </si>
  <si>
    <t>QXAB_SumTaishoFrom</t>
  </si>
  <si>
    <t>集計対象To</t>
  </si>
  <si>
    <t>QXAB_SumTaishoTo</t>
  </si>
  <si>
    <t>QXAB_Kensu</t>
  </si>
  <si>
    <t>QXAB_Kingaku</t>
  </si>
  <si>
    <t>モニタリングダイアル履歴テーブル</t>
    <phoneticPr fontId="6"/>
  </si>
  <si>
    <t>QXAC_KigyouCd</t>
  </si>
  <si>
    <t>QXAC_SubRangeKey</t>
  </si>
  <si>
    <t>QXAC_NaibuKaiinNo</t>
  </si>
  <si>
    <t>QXAC_KakuninDate</t>
  </si>
  <si>
    <t>QXAC_KakuninSaki</t>
  </si>
  <si>
    <t>QXAC_KakuninKekka</t>
  </si>
  <si>
    <t>架電先</t>
  </si>
  <si>
    <t>QXAC_KadenSaki</t>
  </si>
  <si>
    <t>登録者</t>
  </si>
  <si>
    <t>QXAC_TourokuSha</t>
  </si>
  <si>
    <t>QXAC_UpdDate</t>
  </si>
  <si>
    <t>モニタリング排他テーブル</t>
    <phoneticPr fontId="6"/>
  </si>
  <si>
    <t>センターID</t>
  </si>
  <si>
    <t>QXAD_CenterID</t>
  </si>
  <si>
    <t>CAFIS通番</t>
  </si>
  <si>
    <t>QXAD_CAFISTuban</t>
  </si>
  <si>
    <t>センター識別</t>
  </si>
  <si>
    <t>QXAD_CenterSkb</t>
  </si>
  <si>
    <t>QXAD_TorihikiKbn</t>
  </si>
  <si>
    <t>QXAD_ShoriYMD</t>
  </si>
  <si>
    <t>QXAD_JyushinTime</t>
  </si>
  <si>
    <t>QXAD_KigyouCd</t>
  </si>
  <si>
    <t>QXAD_SubRangeKey</t>
  </si>
  <si>
    <t>QXAD_NaibuKaiinNo</t>
  </si>
  <si>
    <t>QXAD_TantoCode</t>
  </si>
  <si>
    <t>QXAD_TermID</t>
  </si>
  <si>
    <t>QXAD_UpdDate</t>
  </si>
  <si>
    <t>加盟店属性メモテーブル</t>
    <phoneticPr fontId="6"/>
  </si>
  <si>
    <t>加盟店コード</t>
  </si>
  <si>
    <t>QXAE_KameitenNo</t>
  </si>
  <si>
    <t>QXAE_Memo</t>
  </si>
  <si>
    <t>QXAE_UPDDate</t>
  </si>
  <si>
    <t>QXB（売上監視）</t>
    <phoneticPr fontId="2"/>
  </si>
  <si>
    <t>QXB1_KANSIINFOT</t>
  </si>
  <si>
    <t>監視情報</t>
  </si>
  <si>
    <t>QXB2_KEIJYOJISTT</t>
  </si>
  <si>
    <t>計上時ステータス</t>
  </si>
  <si>
    <t>QXB3_KANSIJYOUKENM</t>
  </si>
  <si>
    <t>監視条件マスタ</t>
  </si>
  <si>
    <t>QXB4_KANSIJYOUKENT</t>
  </si>
  <si>
    <t>監視条件</t>
  </si>
  <si>
    <t>QXB5_BUNSEKIINFOT</t>
  </si>
  <si>
    <t>分析情報</t>
  </si>
  <si>
    <t>QXB6_BUNSEKIJYOUKENM</t>
  </si>
  <si>
    <t>分析条件</t>
  </si>
  <si>
    <t>QXB7_KANSHIKAIININFOT</t>
  </si>
  <si>
    <t>監視会員</t>
  </si>
  <si>
    <t>QXB8_ZANDAKAINFOT</t>
  </si>
  <si>
    <t>残高情報</t>
  </si>
  <si>
    <t>QXB9_RIBOINFOT</t>
  </si>
  <si>
    <t>QXBA_EXECSETT</t>
  </si>
  <si>
    <t>QXB1_KANSIINFOT</t>
    <phoneticPr fontId="6"/>
  </si>
  <si>
    <t>監視情報</t>
    <rPh sb="0" eb="2">
      <t>カンシ</t>
    </rPh>
    <rPh sb="2" eb="4">
      <t>ジョウホウ</t>
    </rPh>
    <phoneticPr fontId="6"/>
  </si>
  <si>
    <t>QXB1_PRMKIGYOUCD</t>
  </si>
  <si>
    <t>QXB1_PRMSUBRANGEKEY</t>
  </si>
  <si>
    <t>QXB1_PRMNAIBUKAIINNO</t>
  </si>
  <si>
    <t>監視条件No</t>
  </si>
  <si>
    <t>QXB1_KANSIJYOKENNO</t>
  </si>
  <si>
    <t>QXB1_SVTOUROKUYMD</t>
  </si>
  <si>
    <t>監視条件金額</t>
  </si>
  <si>
    <t>QXB1_KANSIJYOKENKINGAKU</t>
  </si>
  <si>
    <t>監視条件回数</t>
  </si>
  <si>
    <t>QXB1_KANSIJYOKENKAISU</t>
  </si>
  <si>
    <t>最終計上日</t>
  </si>
  <si>
    <t>QXB1_KEIJYOUBI</t>
  </si>
  <si>
    <t>最終利用日</t>
  </si>
  <si>
    <t>QXB1_RIYOUBI</t>
  </si>
  <si>
    <t>計上ステータス</t>
  </si>
  <si>
    <t>QXB1_DAIHYOUST</t>
  </si>
  <si>
    <t>ネガ情報・ネガコード</t>
  </si>
  <si>
    <t>QXB1_NEGACODE</t>
  </si>
  <si>
    <t>ネガ情報・事故日</t>
  </si>
  <si>
    <t>QXB1_NEGAJIKOBI</t>
  </si>
  <si>
    <t>QXB1_HANTEIKEKKA</t>
  </si>
  <si>
    <t>静観登録日</t>
  </si>
  <si>
    <t>QXB1_SEIKAN_YMD</t>
  </si>
  <si>
    <t>静観更新担当者</t>
  </si>
  <si>
    <t>QXB1_SEIKAN_TANTOU</t>
  </si>
  <si>
    <t>警告登録日</t>
  </si>
  <si>
    <t>QXB1_KEIKOKU_YMD</t>
  </si>
  <si>
    <t>警告更新担当者</t>
  </si>
  <si>
    <t>QXB1_KEIKOKU_TANTOU</t>
  </si>
  <si>
    <t>注意登録日</t>
  </si>
  <si>
    <t>QXB1_TYUUI_YMD</t>
  </si>
  <si>
    <t>注意更新担当者</t>
  </si>
  <si>
    <t>QXB1_TYUUI_TANTOU</t>
  </si>
  <si>
    <t>停止登録日</t>
  </si>
  <si>
    <t>QXB1_TEISI_YMD</t>
  </si>
  <si>
    <t>停止更新担当者</t>
  </si>
  <si>
    <t>QXB1_TEISI_TANTOU</t>
  </si>
  <si>
    <t>QXB1_FILLER</t>
  </si>
  <si>
    <t>サーバ処理日</t>
  </si>
  <si>
    <t>QXB1_SVRKOUSHINYMD</t>
  </si>
  <si>
    <t>計上時ステータス</t>
    <rPh sb="0" eb="2">
      <t>ケイジョウ</t>
    </rPh>
    <rPh sb="2" eb="3">
      <t>ジ</t>
    </rPh>
    <phoneticPr fontId="6"/>
  </si>
  <si>
    <t>QXB2_PRMKIGYOUCD</t>
  </si>
  <si>
    <t>QXB2_PRMSUBRANGEKEY</t>
  </si>
  <si>
    <t>QXB2_PRMNAIBUKAIINNO</t>
  </si>
  <si>
    <t>QXB2_PRMTORIHIKINO</t>
  </si>
  <si>
    <t>会員情報・POSステータス</t>
  </si>
  <si>
    <t>QXB2_POSSTATUS</t>
  </si>
  <si>
    <t>会員情報・代表ステータス</t>
  </si>
  <si>
    <t>QXB2_DAIHYOUSTATUS</t>
  </si>
  <si>
    <t>会員情報・計上時ステータス登録日01</t>
  </si>
  <si>
    <t>QXB2_KEIJYOTOUROKUBI01</t>
  </si>
  <si>
    <t>会員情報・計上時ステータス01</t>
  </si>
  <si>
    <t>QXB2_KEIJYOSTATUS01</t>
  </si>
  <si>
    <t>会員情報・計上時ステータス登録日02</t>
  </si>
  <si>
    <t>QXB2_KEIJYOTOUROKUBI02</t>
  </si>
  <si>
    <t>会員情報・計上時ステータス02</t>
  </si>
  <si>
    <t>QXB2_KEIJYOSTATUS02</t>
  </si>
  <si>
    <t>会員情報・計上時ステータス登録日03</t>
  </si>
  <si>
    <t>QXB2_KEIJYOTOUROKUBI03</t>
  </si>
  <si>
    <t>会員情報・計上時ステータス03</t>
  </si>
  <si>
    <t>QXB2_KEIJYOSTATUS03</t>
  </si>
  <si>
    <t>会員情報・計上時ステータス登録日04</t>
  </si>
  <si>
    <t>QXB2_KEIJYOTOUROKUBI04</t>
  </si>
  <si>
    <t>会員情報・計上時ステータス04</t>
  </si>
  <si>
    <t>QXB2_KEIJYOSTATUS04</t>
  </si>
  <si>
    <t>会員情報・計上時ステータス登録日05</t>
  </si>
  <si>
    <t>QXB2_KEIJYOTOUROKUBI05</t>
  </si>
  <si>
    <t>会員情報・計上時ステータス05</t>
  </si>
  <si>
    <t>QXB2_KEIJYOSTATUS05</t>
  </si>
  <si>
    <t>QXB2_NEGACODE</t>
  </si>
  <si>
    <t>ネガ情報・ネガ事故日</t>
  </si>
  <si>
    <t>QXB2_NEGAJIKOBI</t>
  </si>
  <si>
    <t>制御情報・識別区分</t>
  </si>
  <si>
    <t>QXB2_SEIGYOSIKIBETUKUBUN</t>
  </si>
  <si>
    <t>制御情報・提携取引通番</t>
  </si>
  <si>
    <t>QXB2_TEIKEITORIHIKITUUBAN</t>
  </si>
  <si>
    <t>QXB2_HOSTSHORIYMD</t>
  </si>
  <si>
    <t>QXB2_HOSTSHORITIME</t>
  </si>
  <si>
    <t>QXB2_FILLER</t>
  </si>
  <si>
    <t>QXB2_SVRKOUSHINYMD</t>
  </si>
  <si>
    <t>監視条件マスタ</t>
    <rPh sb="0" eb="2">
      <t>カンシ</t>
    </rPh>
    <rPh sb="2" eb="4">
      <t>ジョウケン</t>
    </rPh>
    <phoneticPr fontId="6"/>
  </si>
  <si>
    <t>主キー・監視条件NO</t>
  </si>
  <si>
    <t>QXB3_PRMKANSIJYOUKEN</t>
  </si>
  <si>
    <t>監視条件名称</t>
  </si>
  <si>
    <t>QXB3_KANSIJYOUKENMEI</t>
  </si>
  <si>
    <t>監視対象テーブル</t>
  </si>
  <si>
    <t>QXB3_KANNSITAISYOUTBL</t>
  </si>
  <si>
    <t>監視対象期間</t>
  </si>
  <si>
    <t>QXB3_TAISYOKIKAN</t>
  </si>
  <si>
    <t>実行フラグ</t>
  </si>
  <si>
    <t>QXB3_EXEC_FLG</t>
  </si>
  <si>
    <t>実行グループ</t>
  </si>
  <si>
    <t>QXB3_EXEC_GROUP</t>
  </si>
  <si>
    <t>QXB3_RIYOKINGAKU</t>
  </si>
  <si>
    <t>取引件数</t>
  </si>
  <si>
    <t>QXB3_TORIHIKIKENSU</t>
  </si>
  <si>
    <t>QXB3_DENPYOSYUBETU</t>
  </si>
  <si>
    <t>利用店</t>
  </si>
  <si>
    <t>QXB3_RIYOUTEN</t>
  </si>
  <si>
    <t>QXB3_SHIHARAIHOUHOU</t>
  </si>
  <si>
    <t>実行結果</t>
  </si>
  <si>
    <t>QXB3_EXEC_RESULT</t>
  </si>
  <si>
    <t>QXB3_BIKOU</t>
  </si>
  <si>
    <t>実行設定担当者</t>
  </si>
  <si>
    <t>QXB3_EXEC_TANTOU</t>
  </si>
  <si>
    <t>前回実行日</t>
  </si>
  <si>
    <t>QXB3_BEFEXECYMD</t>
  </si>
  <si>
    <t>QXB3_SVTOUROKUYMD</t>
  </si>
  <si>
    <t>QXB3_SVKOUSHINYMD</t>
  </si>
  <si>
    <t>更新担当者</t>
  </si>
  <si>
    <t>QXB3_KOUSHINTANTO</t>
  </si>
  <si>
    <t>実行フラグ２</t>
  </si>
  <si>
    <t>QXB3_EXEC_FLG2</t>
  </si>
  <si>
    <t>実行フラグ3</t>
  </si>
  <si>
    <t>QXB3_EXEC_FLG3</t>
  </si>
  <si>
    <t>条件更新日</t>
  </si>
  <si>
    <t>QXB3_JYOKENUPDATEYMD</t>
  </si>
  <si>
    <t>QXB4_KANSIJYOUKENT</t>
    <phoneticPr fontId="6"/>
  </si>
  <si>
    <t>監視条件</t>
    <rPh sb="0" eb="2">
      <t>カンシ</t>
    </rPh>
    <rPh sb="2" eb="4">
      <t>ジョウケン</t>
    </rPh>
    <phoneticPr fontId="6"/>
  </si>
  <si>
    <t>QXB4_PRMKANSIJYOUKEN</t>
  </si>
  <si>
    <t>主キー・監視条件通番</t>
  </si>
  <si>
    <t>QXB4_PRMKANSIJYOUKENTUBAN</t>
  </si>
  <si>
    <t>QXB4_TEIKEIKBN</t>
  </si>
  <si>
    <t>業種コード1</t>
  </si>
  <si>
    <t>QXB4_GYOSYUCD1</t>
  </si>
  <si>
    <t>業種コード2</t>
  </si>
  <si>
    <t>QXB4_GYOSYUCD2</t>
  </si>
  <si>
    <t>業種コード3</t>
  </si>
  <si>
    <t>QXB4_GYOSYUCD3</t>
  </si>
  <si>
    <t>業種コード4</t>
  </si>
  <si>
    <t>QXB4_GYOSYUCD4</t>
  </si>
  <si>
    <t>業種コード5</t>
  </si>
  <si>
    <t>QXB4_GYOSYUCD5</t>
  </si>
  <si>
    <t>業種コード6</t>
  </si>
  <si>
    <t>QXB4_GYOSYUCD6</t>
  </si>
  <si>
    <t>業種コード7</t>
  </si>
  <si>
    <t>QXB4_GYOSYUCD7</t>
  </si>
  <si>
    <t>加盟店番号1</t>
  </si>
  <si>
    <t>QXB4_KAMEITENNO1</t>
  </si>
  <si>
    <t>加盟店番号2</t>
  </si>
  <si>
    <t>QXB4_KAMEITENNO2</t>
  </si>
  <si>
    <t>加盟店番号3</t>
  </si>
  <si>
    <t>QXB4_KAMEITENNO3</t>
  </si>
  <si>
    <t>加盟店番号4</t>
  </si>
  <si>
    <t>QXB4_KAMEITENNO4</t>
  </si>
  <si>
    <t>QXB4_FILLER</t>
  </si>
  <si>
    <t>QXB4_SVTOUROKUYMD</t>
  </si>
  <si>
    <t>QXB4_SVKOUSINYMD</t>
  </si>
  <si>
    <t>分析情報</t>
    <rPh sb="0" eb="2">
      <t>ブンセキ</t>
    </rPh>
    <rPh sb="2" eb="4">
      <t>ジョウホウ</t>
    </rPh>
    <phoneticPr fontId="6"/>
  </si>
  <si>
    <t>QXB5_PRMKIGYOUCD</t>
  </si>
  <si>
    <t>QXB5_PRMSUBRANGEKEY</t>
  </si>
  <si>
    <t>QXB5_PRMNAIBUKAIINNO</t>
  </si>
  <si>
    <t>主キー・分析条件№</t>
  </si>
  <si>
    <t>QXB5_PRMBUNSEKIJYOKENNO</t>
  </si>
  <si>
    <t>主キー・登録年月</t>
  </si>
  <si>
    <t>QXB5_PRMSVTOUROKUYM</t>
  </si>
  <si>
    <t>主キー・期間区分</t>
  </si>
  <si>
    <t>QXB5_PRMKIKANKBN</t>
  </si>
  <si>
    <t>全残高</t>
  </si>
  <si>
    <t>QXB5_ZENZANDAKA</t>
  </si>
  <si>
    <t>QXB5_SVKOUSINYMD</t>
  </si>
  <si>
    <t>QXB6_BUNSEKIJYOUKENM</t>
    <phoneticPr fontId="6"/>
  </si>
  <si>
    <t>分析条件</t>
    <rPh sb="0" eb="2">
      <t>ブンセキ</t>
    </rPh>
    <rPh sb="2" eb="4">
      <t>ジョウケン</t>
    </rPh>
    <phoneticPr fontId="6"/>
  </si>
  <si>
    <t>主キー・分析条件NO</t>
  </si>
  <si>
    <t>QXB6_PRMBUNSEKIJYOKENNO</t>
  </si>
  <si>
    <t>分析条件名称</t>
  </si>
  <si>
    <t>QXB6_BUNSEKIJYOKENNM</t>
  </si>
  <si>
    <t>分析条件種類</t>
  </si>
  <si>
    <t>QXB6_BUNSEKIJYOKENTYPE</t>
  </si>
  <si>
    <t>分析設定値</t>
  </si>
  <si>
    <t>QXB6_BUNSEKIVALUE</t>
  </si>
  <si>
    <t>QXB6_EXEC_GROUP</t>
  </si>
  <si>
    <t>QXB6_EXEC_FLG</t>
  </si>
  <si>
    <t>QXB6_EXEC_RESULT</t>
  </si>
  <si>
    <t>QXB6_BIKOU</t>
  </si>
  <si>
    <t>QXB6_BEFEXECYMD</t>
  </si>
  <si>
    <t>QXB6_EXEC_TANTOU</t>
  </si>
  <si>
    <t>QXB6_SVTOUROKUYMD</t>
  </si>
  <si>
    <t>QXB6_SVKOUSHINYMD</t>
  </si>
  <si>
    <t>QXB6_KOUSHINTANTO</t>
  </si>
  <si>
    <t>QXB6_EXEC_FLG2</t>
  </si>
  <si>
    <t>実行フラグ３</t>
  </si>
  <si>
    <t>QXB6_EXEC_FLG3</t>
  </si>
  <si>
    <t>QXB6_JYOKENUPDATEYMD</t>
  </si>
  <si>
    <t>QXB7_KANSHIKAIININFOT</t>
    <phoneticPr fontId="6"/>
  </si>
  <si>
    <t>監視会員</t>
    <rPh sb="0" eb="2">
      <t>カンシ</t>
    </rPh>
    <rPh sb="2" eb="4">
      <t>カイイン</t>
    </rPh>
    <phoneticPr fontId="6"/>
  </si>
  <si>
    <t>QXB7_PRMKIGYOUCD</t>
  </si>
  <si>
    <t>QXB7_PRMSUBRANGEKEY</t>
  </si>
  <si>
    <t>QXB7_PRMNAIBUKAIINNO</t>
  </si>
  <si>
    <t>監視フラグ</t>
  </si>
  <si>
    <t>QXB7_KANSI_FLG</t>
  </si>
  <si>
    <t>監視対象登録日</t>
  </si>
  <si>
    <t>QXB7_KANSITOUROKU_DATE</t>
  </si>
  <si>
    <t>最新登録区分</t>
  </si>
  <si>
    <t>QXB7_NEWTOUROKU_KBN</t>
  </si>
  <si>
    <t>静観更新日</t>
  </si>
  <si>
    <t>QXB7_SEIKAN_YMD</t>
  </si>
  <si>
    <t>QXB7_SEIKAN_TANTOU</t>
  </si>
  <si>
    <t>警告更新日</t>
  </si>
  <si>
    <t>QXB7_KEIKOKU_YMD</t>
  </si>
  <si>
    <t>QXB7_KEIKOKU_TANTOU</t>
  </si>
  <si>
    <t>注意更新日</t>
  </si>
  <si>
    <t>QXB7_TYUUI_YMD</t>
  </si>
  <si>
    <t>QXB7_TYUUI_TANTOU</t>
  </si>
  <si>
    <t>停止更新日</t>
  </si>
  <si>
    <t>QXB7_TEISI_YMD</t>
  </si>
  <si>
    <t>QXB7_TEISI_TANTOU</t>
  </si>
  <si>
    <t>QXB7_UPDATE_TANTOU</t>
  </si>
  <si>
    <t>QXB7_SVTOUROKU_DATE</t>
  </si>
  <si>
    <t>QXB7_SVKOUSHIN_DATE</t>
  </si>
  <si>
    <t>QXB8_ZANDAKAINFOT</t>
    <phoneticPr fontId="6"/>
  </si>
  <si>
    <t>残高情報</t>
    <rPh sb="0" eb="2">
      <t>ザンダカ</t>
    </rPh>
    <rPh sb="2" eb="4">
      <t>ジョウホウ</t>
    </rPh>
    <phoneticPr fontId="6"/>
  </si>
  <si>
    <t>QXB8_PRMKIGYOUCD</t>
  </si>
  <si>
    <t>QXB8_PRMSUBRANGEKEY</t>
  </si>
  <si>
    <t>QXB8_PRMNAIBUKAIINNO</t>
  </si>
  <si>
    <t>QXB8_KEIJYOYYYYMM</t>
  </si>
  <si>
    <t>QXB8_JYOUGEKBN</t>
  </si>
  <si>
    <t>S1回残高</t>
  </si>
  <si>
    <t>QXB8_S1ZANDAKA</t>
  </si>
  <si>
    <t>S2回残高</t>
  </si>
  <si>
    <t>QXB8_S2ZANDAKA</t>
  </si>
  <si>
    <t>Sボ1残高</t>
  </si>
  <si>
    <t>QXB8_SBO1ZANDAKA</t>
  </si>
  <si>
    <t>Sボ2残高</t>
  </si>
  <si>
    <t>QXB8_SBO2ZANDAKA</t>
  </si>
  <si>
    <t>S分割残高</t>
  </si>
  <si>
    <t>QXB8_SBUNKATUZANDAKA</t>
  </si>
  <si>
    <t>Sリボ残高</t>
  </si>
  <si>
    <t>QXB8_SRIBOZANDAKA</t>
  </si>
  <si>
    <t>C1回残高</t>
  </si>
  <si>
    <t>QXB8_C1ZANDAKA</t>
  </si>
  <si>
    <t>Cリボ残高</t>
  </si>
  <si>
    <t>QXB8_CRIBOZANDAKA</t>
  </si>
  <si>
    <t>QXB8_HOSTTOUROKU_DATE</t>
  </si>
  <si>
    <t>QXB8_FILLER</t>
  </si>
  <si>
    <t>QXB9_RIBOINFOT</t>
    <phoneticPr fontId="6"/>
  </si>
  <si>
    <t>QXB9_PRMRIBOJYOUGEN</t>
  </si>
  <si>
    <t>QXB9_YAKUJYOHENSAIGAKU</t>
  </si>
  <si>
    <t>QXBA_EXECSETT</t>
    <phoneticPr fontId="6"/>
  </si>
  <si>
    <t>実行設定区分</t>
  </si>
  <si>
    <t>QXBA_PRMEXECKBN</t>
  </si>
  <si>
    <t>実行設定</t>
  </si>
  <si>
    <t>QXBA_PRMEXECSET</t>
  </si>
  <si>
    <t>QXC（利用可能額改訂）</t>
    <phoneticPr fontId="2"/>
  </si>
  <si>
    <t>利用可能額改定・会員マスタ</t>
  </si>
  <si>
    <t>QXC1_RGKSINSAM</t>
  </si>
  <si>
    <t>QXC2_RGKHOSTSINSAT</t>
  </si>
  <si>
    <t>QXC3_RGKHOSTSINSAINFT</t>
  </si>
  <si>
    <t>QXC4_RGKJIKOUKAHIT</t>
  </si>
  <si>
    <t>QXC5_RGKSINSAT</t>
  </si>
  <si>
    <t>QXC6_RGKPARAT</t>
  </si>
  <si>
    <t>QXC7_RGKSUMT</t>
  </si>
  <si>
    <t>QXC8_RGKKEKASUMT</t>
  </si>
  <si>
    <t>利用可能額改定・ホスト審査テーブル</t>
    <phoneticPr fontId="2"/>
  </si>
  <si>
    <t>利用可能額改定・ホスト審査情報テーブル</t>
    <phoneticPr fontId="2"/>
  </si>
  <si>
    <t>利用可能額改定・実行可否テーブル</t>
    <phoneticPr fontId="2"/>
  </si>
  <si>
    <t>利用可能額改定・審査テーブル</t>
    <phoneticPr fontId="2"/>
  </si>
  <si>
    <t>利用可能額改定・パラメータテーブル</t>
    <phoneticPr fontId="2"/>
  </si>
  <si>
    <t>利用可能額改定・集計テーブル</t>
    <phoneticPr fontId="2"/>
  </si>
  <si>
    <t>利用可能額改定・結果集計テーブル</t>
    <phoneticPr fontId="2"/>
  </si>
  <si>
    <t>利用可能額改定・会員マスタ</t>
    <phoneticPr fontId="6"/>
  </si>
  <si>
    <t>QXC1_RGKSINSAM</t>
    <phoneticPr fontId="6"/>
  </si>
  <si>
    <t>審査年月</t>
  </si>
  <si>
    <t>QXC1_PRMSHINSAYM</t>
  </si>
  <si>
    <t>QXC1_PRMKIGYOUCD</t>
  </si>
  <si>
    <t>QXC1_PRMSUBRANGEKEY</t>
  </si>
  <si>
    <t>QXC1_PRMNAIBUKAIINNO</t>
  </si>
  <si>
    <t>パーティション番</t>
  </si>
  <si>
    <t>QXC1_PARTITIONNO</t>
  </si>
  <si>
    <t>QXC1_TENSAIKENKANRI</t>
  </si>
  <si>
    <t>QXC1_CARDKBN</t>
  </si>
  <si>
    <t>QXC1_KAIINNO</t>
  </si>
  <si>
    <t>QXC1_SHIMEIKAN</t>
  </si>
  <si>
    <t>代表ステータス</t>
  </si>
  <si>
    <t>QXC1_STSDAIHYO</t>
  </si>
  <si>
    <t>審査前与信ランク</t>
  </si>
  <si>
    <t>QXC1_YSNRANK</t>
  </si>
  <si>
    <t>審査前総限度額</t>
  </si>
  <si>
    <t>QXC1_YSNSOUGENDO</t>
  </si>
  <si>
    <t>審査前延払限度額</t>
  </si>
  <si>
    <t>QXC1_YSNNOBEGENDO</t>
  </si>
  <si>
    <t>審査前キャッシン</t>
  </si>
  <si>
    <t>QXC1_YSNCASHGENDO</t>
  </si>
  <si>
    <t>入会年月</t>
  </si>
  <si>
    <t>QXC1_NYKYM</t>
  </si>
  <si>
    <t>リボ定額（ショッ</t>
  </si>
  <si>
    <t>QXC1_RIBSP</t>
  </si>
  <si>
    <t>リボ定額（キャッ</t>
  </si>
  <si>
    <t>QXC1_RIBCS</t>
  </si>
  <si>
    <t>POSステータス</t>
  </si>
  <si>
    <t>QXC1_STSPOS</t>
  </si>
  <si>
    <t>QXC1_YUKOKIGEN</t>
  </si>
  <si>
    <t>その他ステータス</t>
  </si>
  <si>
    <t>QXC1_STSSONOTA</t>
  </si>
  <si>
    <t>年会費同意フラグ</t>
  </si>
  <si>
    <t>QXC1_NENKAIHIDOUI</t>
  </si>
  <si>
    <t>最新利用年月</t>
  </si>
  <si>
    <t>QXC1_LASTRIYOUYM</t>
  </si>
  <si>
    <t>１回払い利用月数</t>
  </si>
  <si>
    <t>QXC1_1KAIRIYOUCNT</t>
  </si>
  <si>
    <t>１回払い利用額平</t>
  </si>
  <si>
    <t>QXC1_1KAIRIYOUGK1</t>
  </si>
  <si>
    <t>QXC1_1KAIRIYOUGK2</t>
  </si>
  <si>
    <t>全利用額</t>
  </si>
  <si>
    <t>QXC1_ZENRIYOUGK</t>
  </si>
  <si>
    <t>延払い利用額</t>
  </si>
  <si>
    <t>QXC1_NOBERIYOUGK</t>
  </si>
  <si>
    <t>キャッシング利用</t>
  </si>
  <si>
    <t>QXC1_CSRIYOUGK</t>
  </si>
  <si>
    <t>自振引落回数（直</t>
  </si>
  <si>
    <t>QXC1_JIFURICNT</t>
  </si>
  <si>
    <t>引落不能回数（直</t>
  </si>
  <si>
    <t>QXC1_FUNOUCNT1</t>
  </si>
  <si>
    <t>QXC1_FUNOUCNT2</t>
  </si>
  <si>
    <t>全入金額</t>
  </si>
  <si>
    <t>QXC1_ZENNYUKINGK</t>
  </si>
  <si>
    <t>引落以外入金額</t>
  </si>
  <si>
    <t>QXC1_JIFURIGAINYUKINGK</t>
  </si>
  <si>
    <t>高額入金回数（引</t>
  </si>
  <si>
    <t>QXC1_KOUGAKNYUKINCNT</t>
  </si>
  <si>
    <t>QXC1_ZENZANDAKA</t>
  </si>
  <si>
    <t>延払い残高</t>
  </si>
  <si>
    <t>QXC1_NOBEZANDAKA</t>
  </si>
  <si>
    <t>Ｓリボ払い残高</t>
  </si>
  <si>
    <t>QXC1_SPRIBOZANDAKA</t>
  </si>
  <si>
    <t>Ｃリボ払い残高</t>
  </si>
  <si>
    <t>QXC1_CSRIBOZANDAKA</t>
  </si>
  <si>
    <t>QXC1_HOSTSHORIYMD</t>
  </si>
  <si>
    <t>QXC1_SVTOUROKUDATE</t>
  </si>
  <si>
    <t>利用可能額改定・ホスト審査Ｔ</t>
    <phoneticPr fontId="6"/>
  </si>
  <si>
    <t>QXC2_RGKHOSTSINSAT</t>
    <phoneticPr fontId="6"/>
  </si>
  <si>
    <t>QXC2_PRMSHINSAYM</t>
  </si>
  <si>
    <t>QXC2_PRMKIGYOUCD</t>
  </si>
  <si>
    <t>サブレンジ</t>
  </si>
  <si>
    <t>QXC2_PRMSUBRANGEKEY</t>
  </si>
  <si>
    <t>QXC2_PRMNAIBUKAIINNO</t>
  </si>
  <si>
    <t>パーティション番号</t>
  </si>
  <si>
    <t>QXC2_PARTITIONNO</t>
  </si>
  <si>
    <t>ホスト審査結果</t>
  </si>
  <si>
    <t>QXC2_HSTSHINSA</t>
  </si>
  <si>
    <t>審査後与信ランク</t>
  </si>
  <si>
    <t>QXC2_SNSYSNRANK</t>
  </si>
  <si>
    <t>審査後総限度額</t>
  </si>
  <si>
    <t>QXC2_SNSYSNSOUGENDO</t>
  </si>
  <si>
    <t>審査後延べ払い限度額</t>
  </si>
  <si>
    <t>QXC2_SNSYSNNOBEGENDO</t>
  </si>
  <si>
    <t>審査後キャッシング限度額</t>
  </si>
  <si>
    <t>QXC2_SNSYSNCASHGENDO</t>
  </si>
  <si>
    <t>QXC2_SVTOUROKUDATE</t>
  </si>
  <si>
    <t>利用可能額改定・ホスト審査情報Ｔ</t>
    <phoneticPr fontId="6"/>
  </si>
  <si>
    <t>QXC3_RGKHOSTSINSAINFT</t>
    <phoneticPr fontId="6"/>
  </si>
  <si>
    <t>QXC3_PRMSHINSAYM</t>
  </si>
  <si>
    <t>QXC3_PRMKIGYOUCD</t>
  </si>
  <si>
    <t>QXC3_PRMSUBRANGEKEY</t>
  </si>
  <si>
    <t>QXC3_PRMNAIBUKAIINNO</t>
  </si>
  <si>
    <t>QXC3_PARTITIONNO</t>
  </si>
  <si>
    <t>審査金額０１</t>
  </si>
  <si>
    <t>QXC3_SHINSAGK01</t>
  </si>
  <si>
    <t>審査金額０２</t>
  </si>
  <si>
    <t>QXC3_SHINSAGK02</t>
  </si>
  <si>
    <t>審査金額０３</t>
  </si>
  <si>
    <t>QXC3_SHINSAGK03</t>
  </si>
  <si>
    <t>審査金額０４</t>
  </si>
  <si>
    <t>QXC3_SHINSAGK04</t>
  </si>
  <si>
    <t>審査金額０５</t>
  </si>
  <si>
    <t>QXC3_SHINSAGK05</t>
  </si>
  <si>
    <t>審査金額０６</t>
  </si>
  <si>
    <t>QXC3_SHINSAGK06</t>
  </si>
  <si>
    <t>審査金額０７</t>
  </si>
  <si>
    <t>QXC3_SHINSAGK07</t>
  </si>
  <si>
    <t>審査金額０８</t>
  </si>
  <si>
    <t>QXC3_SHINSAGK08</t>
  </si>
  <si>
    <t>審査金額０９</t>
  </si>
  <si>
    <t>QXC3_SHINSAGK09</t>
  </si>
  <si>
    <t>審査金額１０</t>
  </si>
  <si>
    <t>QXC3_SHINSAGK10</t>
  </si>
  <si>
    <t>QXC3_SVTOUROKUDATE</t>
  </si>
  <si>
    <t>利用可能額改定・実行可否Ｔ</t>
    <phoneticPr fontId="6"/>
  </si>
  <si>
    <t>QXC4_RGKJIKOUKAHIT</t>
    <phoneticPr fontId="6"/>
  </si>
  <si>
    <t>QXC4_PRMSHINSAYM</t>
  </si>
  <si>
    <t>QXC4_PRMKIGYOUCD</t>
  </si>
  <si>
    <t>QXC4_PRMSUBRANGEKEY</t>
  </si>
  <si>
    <t>QXC4_PRMNAIBUKAIINNO</t>
  </si>
  <si>
    <t>QXC4_PARTITIONNO</t>
  </si>
  <si>
    <t>実行可否０１</t>
  </si>
  <si>
    <t>QXC4_KAHI01</t>
  </si>
  <si>
    <t>実行可否０２</t>
  </si>
  <si>
    <t>QXC4_KAHI02</t>
  </si>
  <si>
    <t>実行可否０３</t>
  </si>
  <si>
    <t>QXC4_KAHI03</t>
  </si>
  <si>
    <t>実行可否０４</t>
  </si>
  <si>
    <t>QXC4_KAHI04</t>
  </si>
  <si>
    <t>実行可否０５</t>
  </si>
  <si>
    <t>QXC4_KAHI05</t>
  </si>
  <si>
    <t>実行可否０６</t>
  </si>
  <si>
    <t>QXC4_KAHI06</t>
  </si>
  <si>
    <t>実行可否０７</t>
  </si>
  <si>
    <t>QXC4_KAHI07</t>
  </si>
  <si>
    <t>実行可否０８</t>
  </si>
  <si>
    <t>QXC4_KAHI08</t>
  </si>
  <si>
    <t>実行可否０９</t>
  </si>
  <si>
    <t>QXC4_KAHI09</t>
  </si>
  <si>
    <t>実行可否１０</t>
  </si>
  <si>
    <t>QXC4_KAHI10</t>
  </si>
  <si>
    <t>実行可否１１</t>
  </si>
  <si>
    <t>QXC4_KAHI11</t>
  </si>
  <si>
    <t>実行可否１２</t>
  </si>
  <si>
    <t>QXC4_KAHI12</t>
  </si>
  <si>
    <t>実行可否１３</t>
  </si>
  <si>
    <t>QXC4_KAHI13</t>
  </si>
  <si>
    <t>実行可否１４</t>
  </si>
  <si>
    <t>QXC4_KAHI14</t>
  </si>
  <si>
    <t>実行可否１５</t>
  </si>
  <si>
    <t>QXC4_KAHI15</t>
  </si>
  <si>
    <t>実行可否１６</t>
  </si>
  <si>
    <t>QXC4_KAHI16</t>
  </si>
  <si>
    <t>実行可否１７</t>
  </si>
  <si>
    <t>QXC4_KAHI17</t>
  </si>
  <si>
    <t>実行可否１８</t>
  </si>
  <si>
    <t>QXC4_KAHI18</t>
  </si>
  <si>
    <t>実行可否１９</t>
  </si>
  <si>
    <t>QXC4_KAHI19</t>
  </si>
  <si>
    <t>実行可否２０</t>
  </si>
  <si>
    <t>QXC4_KAHI20</t>
  </si>
  <si>
    <t>QXC4_SVTOUROKUDATE</t>
  </si>
  <si>
    <t>利用可能額改定・審査Ｔ</t>
    <phoneticPr fontId="6"/>
  </si>
  <si>
    <t>QXC5_RGKSINSAT</t>
    <phoneticPr fontId="6"/>
  </si>
  <si>
    <t>QXC5_PRMSHINSAYM</t>
  </si>
  <si>
    <t>QXC5_PRMKIGYOUCD</t>
  </si>
  <si>
    <t>QXC5_PRMSUBRANGEKEY</t>
  </si>
  <si>
    <t>QXC5_PRMNAIBUKAIINNO</t>
  </si>
  <si>
    <t>QXC5_PARTITIONNO</t>
  </si>
  <si>
    <t>最終審査結果</t>
  </si>
  <si>
    <t>QXC5_LSTSHINSA</t>
  </si>
  <si>
    <t>最終審査与信ランク</t>
  </si>
  <si>
    <t>QXC5_LSTRANK</t>
  </si>
  <si>
    <t>最終審査総限度額</t>
  </si>
  <si>
    <t>QXC5_LSTSOUGENDO</t>
  </si>
  <si>
    <t>最終審査延べ払い限度額</t>
  </si>
  <si>
    <t>QXC5_LSTNOBEGENDO</t>
  </si>
  <si>
    <t>最終審査キャッシング限度額</t>
  </si>
  <si>
    <t>QXC5_LSTCASHGENDO</t>
  </si>
  <si>
    <t>QXC5_JTIKBN</t>
  </si>
  <si>
    <t>更新不可理由</t>
  </si>
  <si>
    <t>QXC5_HOSTKEKKA</t>
  </si>
  <si>
    <t>QXC5_OPID</t>
  </si>
  <si>
    <t>更新端末</t>
  </si>
  <si>
    <t>QXC5_WSID</t>
  </si>
  <si>
    <t>QXC5_SVTOUROKUDATE</t>
  </si>
  <si>
    <t>QXC5_SVKOUSHINDATE</t>
  </si>
  <si>
    <t>利用可能額改定・パラメータＴ</t>
    <phoneticPr fontId="6"/>
  </si>
  <si>
    <t>QXC6_RGKPARAT</t>
    <phoneticPr fontId="6"/>
  </si>
  <si>
    <t>QXC6_ENVKBN</t>
  </si>
  <si>
    <t>QXC6_SHINSAYM</t>
  </si>
  <si>
    <t>QXC6_JYOTAI</t>
  </si>
  <si>
    <t>QXC6_SVKOUSHINDATE</t>
  </si>
  <si>
    <t>No</t>
    <phoneticPr fontId="6"/>
  </si>
  <si>
    <t>利用可能額改定・集計Ｔ</t>
    <phoneticPr fontId="6"/>
  </si>
  <si>
    <t>QXC7_RGKSUMT</t>
    <phoneticPr fontId="6"/>
  </si>
  <si>
    <t>QXC7_PRMSHINSAYM</t>
  </si>
  <si>
    <t>QXC7_PRMHSTSHINSA</t>
  </si>
  <si>
    <t>総件数</t>
  </si>
  <si>
    <t>QXC7_TOTALCOUNT</t>
  </si>
  <si>
    <t>保留件数</t>
  </si>
  <si>
    <t>QXC7_HORYUCOUNT</t>
  </si>
  <si>
    <t>格上げ件数</t>
  </si>
  <si>
    <t>QXC7_KAKUAGECOUNT</t>
  </si>
  <si>
    <t>更新件数</t>
  </si>
  <si>
    <t>QXC7_UPCOUNT</t>
  </si>
  <si>
    <t>QXC7_SVTOUROKUDATE</t>
  </si>
  <si>
    <t>QXC7_SVKOUSHINDATE</t>
  </si>
  <si>
    <t>利用可能額改定・結果集計Ｔ</t>
    <phoneticPr fontId="6"/>
  </si>
  <si>
    <t>QXC8_RGKKEKASUMT</t>
    <phoneticPr fontId="6"/>
  </si>
  <si>
    <t>QXC8_PRMSHINSAYM</t>
  </si>
  <si>
    <t>QXC8_PRMYSNRANK</t>
  </si>
  <si>
    <t>QXC8_PRMLSTRANK</t>
  </si>
  <si>
    <t>QXC8_COUNT</t>
  </si>
  <si>
    <t>9</t>
    <phoneticPr fontId="6"/>
  </si>
  <si>
    <t>QXC8_SVTOUROKUDATE</t>
  </si>
  <si>
    <t>DATE,</t>
  </si>
  <si>
    <t>QXN（不正使用事故売上管理）</t>
    <phoneticPr fontId="2"/>
  </si>
  <si>
    <t>リプリ売上テーブル</t>
  </si>
  <si>
    <t>QXN1_RepDataT</t>
  </si>
  <si>
    <t>海外返品データテーブル</t>
  </si>
  <si>
    <t>QXN2_KHenDataT</t>
  </si>
  <si>
    <t>QXN3_ErrDataT</t>
  </si>
  <si>
    <t>QXN4_KeiDataT</t>
  </si>
  <si>
    <t>QXN5_AkuDataT</t>
  </si>
  <si>
    <t>QXN6_HonAkuDataT</t>
  </si>
  <si>
    <t>QXN7_TKameitenT</t>
  </si>
  <si>
    <t>QXN8_TegamiDataT</t>
  </si>
  <si>
    <t>リプリ売上リストテーブル</t>
  </si>
  <si>
    <t>QXN9_RepListT</t>
  </si>
  <si>
    <t>海外返品リストテーブル</t>
  </si>
  <si>
    <t>QXNA_KHenListT</t>
  </si>
  <si>
    <t>警告売上リストテーブル</t>
  </si>
  <si>
    <t>QXNC_KeiListT</t>
  </si>
  <si>
    <t>悪用売上リストテーブル</t>
  </si>
  <si>
    <t>QXND_AkuListT</t>
  </si>
  <si>
    <t>保険請求リストテーブル</t>
  </si>
  <si>
    <t>QXNE_HokenListT</t>
  </si>
  <si>
    <t>振替原票ワークテーブル</t>
  </si>
  <si>
    <t>QXNG_FurikaeListT</t>
  </si>
  <si>
    <t>振替原票管理テーブル</t>
  </si>
  <si>
    <t>QXNH_FurikaeKanriT</t>
  </si>
  <si>
    <t>保険請求情報テーブル</t>
  </si>
  <si>
    <t>QXNI_HokenDataT</t>
  </si>
  <si>
    <t>保険金入金テーブル</t>
  </si>
  <si>
    <t>QXNJ_HokenkinT</t>
  </si>
  <si>
    <t>保険請求情報リストテーブル</t>
  </si>
  <si>
    <t>QXNK_HokenJlistT</t>
  </si>
  <si>
    <t>加盟店名称テーブル</t>
  </si>
  <si>
    <t>QXNL_TKameitenMeiT</t>
  </si>
  <si>
    <t>未発行/売上エラ-テーブル</t>
  </si>
  <si>
    <t>警告売上テーブル</t>
  </si>
  <si>
    <t>悪用売上テーブル</t>
  </si>
  <si>
    <t>本人悪用売上テーブル</t>
  </si>
  <si>
    <t>対象外加盟店テーブル</t>
  </si>
  <si>
    <t>手紙データテーブル</t>
  </si>
  <si>
    <t>リプリ売上テーブル</t>
    <rPh sb="3" eb="5">
      <t>ウリアゲ</t>
    </rPh>
    <phoneticPr fontId="6"/>
  </si>
  <si>
    <t>QXN1_BATSyoriBi</t>
  </si>
  <si>
    <t>QXN1_CardKbn</t>
  </si>
  <si>
    <t>QXN1_KanriTen</t>
  </si>
  <si>
    <t>QXN1_TouzaiKbn</t>
  </si>
  <si>
    <t>QXN1_Meigi</t>
  </si>
  <si>
    <t>QXN1_RecKbn</t>
  </si>
  <si>
    <t>QXN1_KigyoCD</t>
  </si>
  <si>
    <t>QXN1_SubRng</t>
  </si>
  <si>
    <t>QXN1_NaibuKaiin</t>
  </si>
  <si>
    <t>QXN1_RYMToriTsuban</t>
  </si>
  <si>
    <t>QXN1_RYMSakujoKbn</t>
  </si>
  <si>
    <t>QXN1_RYMAkaKuro</t>
  </si>
  <si>
    <t>QXN1_RYMSeiHoryu</t>
  </si>
  <si>
    <t>QXN1_RYMDenSyubetsu</t>
  </si>
  <si>
    <t>QXN1_RYMBatNo</t>
  </si>
  <si>
    <t>QXN1_RYMGnoBatNo</t>
  </si>
  <si>
    <t>QXN1_RYMGnoDenSeq</t>
  </si>
  <si>
    <t>QXN1_RYMDenpyoNo</t>
  </si>
  <si>
    <t>QXN1_RYMCardNo</t>
  </si>
  <si>
    <t>QXN1_RYMRiyouBi</t>
  </si>
  <si>
    <t>QXN1_RYMUketsukeBi</t>
  </si>
  <si>
    <t>QXN1_RYMKeijouBi</t>
  </si>
  <si>
    <t>QXN1_RYMHasseiTen</t>
  </si>
  <si>
    <t>QXN1_RYMKameiTenNo</t>
  </si>
  <si>
    <t>QXN1_RYMCDTanmatsu</t>
  </si>
  <si>
    <t>QXN1_RYMAtsukai</t>
  </si>
  <si>
    <t>QXN1_RYMKa</t>
  </si>
  <si>
    <t>QXN1_RYMKakari</t>
  </si>
  <si>
    <t>QXN1_RYMSaiCD</t>
  </si>
  <si>
    <t>QXN1_RYMTeiUriTsuban</t>
  </si>
  <si>
    <t>QXN1_RYMShiharai</t>
  </si>
  <si>
    <t>QXN1_RYMLoanSyubetsu</t>
  </si>
  <si>
    <t>QXN1_RYMRiyouKng</t>
  </si>
  <si>
    <t>QXN1_RYMSyohinDaikin</t>
  </si>
  <si>
    <t>QXN1_RYMBubukiRitsu</t>
  </si>
  <si>
    <t>QXN1_RYMBubikiGaku</t>
  </si>
  <si>
    <t>QXN1_RYMBubukiTaisyo</t>
  </si>
  <si>
    <t>QXN1_RYMBubukiJogai</t>
  </si>
  <si>
    <t>QXN1_RYMSyoninNo</t>
  </si>
  <si>
    <t>QXN1_RYMBunkatsuKaisu</t>
  </si>
  <si>
    <t>QXN1_RYMBonusKaisu</t>
  </si>
  <si>
    <t>QXN1_RYMBonusKasan</t>
  </si>
  <si>
    <t>QXN1_RYMMaeSyohiZei</t>
  </si>
  <si>
    <t>QXN1_RYMAtoSyohiZei</t>
  </si>
  <si>
    <t>QXN1_RYMAtamaKin</t>
  </si>
  <si>
    <t>QXN1_RYMTesuryouRitsu</t>
  </si>
  <si>
    <t>QXN1_RYMTesuryouGaku</t>
  </si>
  <si>
    <t>QXN1_RYMChusyutsuSumi</t>
  </si>
  <si>
    <t>QXN1_RYMPo1KeijoKbn</t>
  </si>
  <si>
    <t>QXN1_RYMRiyousyaCD</t>
  </si>
  <si>
    <t>QXN1_RYMGenchiKakaku</t>
  </si>
  <si>
    <t>QXN1_RYMKansanRate</t>
  </si>
  <si>
    <t>QXN1_RYMKansanBi</t>
  </si>
  <si>
    <t>QXN1_RYMKokuNaiGai</t>
  </si>
  <si>
    <t>QXN1_RYMGyousu</t>
  </si>
  <si>
    <t>QXN1_RYMKessanSumiSign</t>
  </si>
  <si>
    <t>QXN1_RYMFurikaeKaiinNo</t>
  </si>
  <si>
    <t>QXN1_RYMHaseeiRute</t>
  </si>
  <si>
    <t>QXN1_RYMKameiTesuryo</t>
  </si>
  <si>
    <t>QXN1_RYMDankeiTesuryo</t>
  </si>
  <si>
    <t>QXN1_RYMDeNumberuKbn</t>
  </si>
  <si>
    <t>QXN1_RYMIdoKeijoKbn</t>
  </si>
  <si>
    <t>QXN1_RYMCashingBunkai</t>
  </si>
  <si>
    <t>QXN1_RYMFurikaeKbn</t>
  </si>
  <si>
    <t>QXN1_RYMSyaiNumberuKbn</t>
  </si>
  <si>
    <t>QXN1_RYMDenNyuryokuTen</t>
  </si>
  <si>
    <t>QXN1_RYMDaihikiDenKbn</t>
  </si>
  <si>
    <t>QXN1_RYMBubikiPoint</t>
  </si>
  <si>
    <t>QXN1_RYMTsujoGPoint</t>
  </si>
  <si>
    <t>QXN1_RYMBonusGPoint</t>
  </si>
  <si>
    <t>QXN1_RYMYoutaiCD</t>
  </si>
  <si>
    <t>QXN1_RYMKeiUriKbn</t>
  </si>
  <si>
    <t>QXN1_RYMZeiRitsuKbn</t>
  </si>
  <si>
    <t>QXN1_RYMRepKbn</t>
  </si>
  <si>
    <t>QXN1_RYMJikoRiyu</t>
  </si>
  <si>
    <t>QXN1_RYMJikoTodokeBi</t>
  </si>
  <si>
    <t>QXN1_RYMJikoBi</t>
  </si>
  <si>
    <t>QXN1_RYMJikoTime</t>
  </si>
  <si>
    <t>QXN1_RYMStatus</t>
  </si>
  <si>
    <t>QXN1_KGDUriTsuban</t>
  </si>
  <si>
    <t>QXN1_KGDTorihikiA</t>
  </si>
  <si>
    <t>QXN1_KGDTorihikiB</t>
  </si>
  <si>
    <t>QXN1_KGDTorihikiC</t>
  </si>
  <si>
    <t>QXN1_KGDCardNo</t>
  </si>
  <si>
    <t>QXN1_KGDRiyouBi</t>
  </si>
  <si>
    <t>QXN1_KGDUketsukeBi</t>
  </si>
  <si>
    <t>QXN1_KGDKeijouBi</t>
  </si>
  <si>
    <t>QXN1_KGDShiharai</t>
  </si>
  <si>
    <t>QXN1_KGDBunkatsuKaisu</t>
  </si>
  <si>
    <t>QXN1_KGDRiyouKng</t>
  </si>
  <si>
    <t>QXN1_KGDUriageKng</t>
  </si>
  <si>
    <t>QXN1_KGDZeiTesuryo</t>
  </si>
  <si>
    <t>QXN1_KGDUriGoukei</t>
  </si>
  <si>
    <t>QXN1_KGDWaribikiGaku</t>
  </si>
  <si>
    <t>QXN1_KGDJikanGai</t>
  </si>
  <si>
    <t>QXN1_KGDSyoninNo</t>
  </si>
  <si>
    <t>QXN1_KGDKokunaiGai</t>
  </si>
  <si>
    <t>QXN1_KGDGenchiTsuka</t>
  </si>
  <si>
    <t>QXN1_KGDKansanRate</t>
  </si>
  <si>
    <t>QXN1_KGDKansanBi</t>
  </si>
  <si>
    <t>QXN1_KGDToshiMei</t>
  </si>
  <si>
    <t>QXN1_KGDTsukaKosyo</t>
  </si>
  <si>
    <t>QXN1_KGDTsukaCD</t>
  </si>
  <si>
    <t>QXN1_KGDSyuuCD</t>
  </si>
  <si>
    <t>QXN1_KGDKuniCD</t>
  </si>
  <si>
    <t>QXN1_KGDSyoukaiNo1</t>
  </si>
  <si>
    <t>QXN1_KGDSyoukaiNo2</t>
  </si>
  <si>
    <t>QXN1_KGDkameitenNo</t>
  </si>
  <si>
    <t>QXN1_KGDKameitenMei1</t>
  </si>
  <si>
    <t>QXN1_KGDKameitenMei2</t>
  </si>
  <si>
    <t>QXN1_KGDGyosyuCD</t>
  </si>
  <si>
    <t>QXN1_KGDPosEntryCD</t>
  </si>
  <si>
    <t>QXN1_KGDBonusHyoji</t>
  </si>
  <si>
    <t>QXN1_SyoriKekka</t>
  </si>
  <si>
    <t>QXN1_SyoriTantoCD</t>
  </si>
  <si>
    <t>QXN1_SyoriDateTime</t>
  </si>
  <si>
    <t>QXN1_PrintTantoCD</t>
  </si>
  <si>
    <t>QXN1_PrintDate</t>
  </si>
  <si>
    <t>QXN1_TourokuDateTime</t>
  </si>
  <si>
    <t>QXN1_ChageBackKBN</t>
  </si>
  <si>
    <t>QXN1_SeisanKBN</t>
  </si>
  <si>
    <t>QXN1_DenpyoKensakuKEY</t>
  </si>
  <si>
    <t>QXN1_SyoriKDataNo</t>
  </si>
  <si>
    <t>QXN1_RepRenban</t>
  </si>
  <si>
    <t>QXN1_KohoDataNo</t>
  </si>
  <si>
    <t>QXN1_DataHanteiFlg</t>
  </si>
  <si>
    <t>QXN1_FKFLG</t>
  </si>
  <si>
    <t>QXN1_FKSakuseibi</t>
  </si>
  <si>
    <t>QXN1_FKNyuuryokuTen</t>
  </si>
  <si>
    <t>QXN1_FKBatchNo</t>
  </si>
  <si>
    <t>QXN1_FKUketukebi</t>
  </si>
  <si>
    <t>QXN1_FKKeijyoubi</t>
  </si>
  <si>
    <t>QXN1_FKMOTOKOUZANO</t>
  </si>
  <si>
    <t>海外返品データテーブル</t>
    <rPh sb="0" eb="2">
      <t>カイガイ</t>
    </rPh>
    <rPh sb="2" eb="4">
      <t>ヘンピン</t>
    </rPh>
    <phoneticPr fontId="6"/>
  </si>
  <si>
    <t>QXN2_BATSyoriBi</t>
  </si>
  <si>
    <t>QXN2_CardKbn</t>
  </si>
  <si>
    <t>QXN2_KanriTen</t>
  </si>
  <si>
    <t>QXN2_TouzaiKbn</t>
  </si>
  <si>
    <t>QXN2_Meigi</t>
  </si>
  <si>
    <t>QXN2_RecKbn</t>
  </si>
  <si>
    <t>QXN2_KigyoCD</t>
  </si>
  <si>
    <t>QXN2_SubRng</t>
  </si>
  <si>
    <t>QXN2_NaibuKaiin</t>
  </si>
  <si>
    <t>QXN2_RYMToriTsuban</t>
  </si>
  <si>
    <t>QXN2_RYMSakujoKbn</t>
  </si>
  <si>
    <t>QXN2_RYMAkaKuro</t>
  </si>
  <si>
    <t>QXN2_RYMSeiHoryu</t>
  </si>
  <si>
    <t>QXN2_RYMDenSyubetsu</t>
  </si>
  <si>
    <t>QXN2_RYMBatNo</t>
  </si>
  <si>
    <t>QXN2_RYMGnoBatNo</t>
  </si>
  <si>
    <t>QXN2_RYMGnoDenSeq</t>
  </si>
  <si>
    <t>QXN2_RYMDenpyoNo</t>
  </si>
  <si>
    <t>QXN2_RYMCardNo</t>
  </si>
  <si>
    <t>QXN2_RYMRiyouBi</t>
  </si>
  <si>
    <t>QXN2_RYMUketsukeBi</t>
  </si>
  <si>
    <t>QXN2_RYMKeijouBi</t>
  </si>
  <si>
    <t>QXN2_RYMHasseiTen</t>
  </si>
  <si>
    <t>QXN2_RYMKameiTenNo</t>
  </si>
  <si>
    <t>QXN2_RYMCDTanmatsu</t>
  </si>
  <si>
    <t>QXN2_RYMAtsukai</t>
  </si>
  <si>
    <t>QXN2_RYMKa</t>
  </si>
  <si>
    <t>QXN2_RYMKakari</t>
  </si>
  <si>
    <t>QXN2_RYMSaiCD</t>
  </si>
  <si>
    <t>QXN2_RYMTeiUriTsuban</t>
  </si>
  <si>
    <t>QXN2_RYMShiharai</t>
  </si>
  <si>
    <t>QXN2_RYMLoanSyubetsu</t>
  </si>
  <si>
    <t>QXN2_RYMRiyouKng</t>
  </si>
  <si>
    <t>QXN2_RYMSyohinDaikin</t>
  </si>
  <si>
    <t>QXN2_RYMBubukiRitsu</t>
  </si>
  <si>
    <t>QXN2_RYMBubikiGaku</t>
  </si>
  <si>
    <t>QXN2_RYMBubukiTaisyo</t>
  </si>
  <si>
    <t>QXN2_RYMBubukiJogai</t>
  </si>
  <si>
    <t>QXN2_RYMSyoninNo</t>
  </si>
  <si>
    <t>QXN2_RYMBunkatsuKaisu</t>
  </si>
  <si>
    <t>QXN2_RYMBonusKaisu</t>
  </si>
  <si>
    <t>QXN2_RYMBonusKasan</t>
  </si>
  <si>
    <t>QXN2_RYMMaeSyohiZei</t>
  </si>
  <si>
    <t>QXN2_RYMAtoSyohiZei</t>
  </si>
  <si>
    <t>QXN2_RYMAtamaKin</t>
  </si>
  <si>
    <t>QXN2_RYMTesuryouRitsu</t>
  </si>
  <si>
    <t>QXN2_RYMTesuryouGaku</t>
  </si>
  <si>
    <t>QXN2_RYMChusyutsuSumi</t>
  </si>
  <si>
    <t>QXN2_RYMPo1KeijoKbn</t>
  </si>
  <si>
    <t>QXN2_RYMRiyousyaCD</t>
  </si>
  <si>
    <t>QXN2_RYMGenchiKakaku</t>
  </si>
  <si>
    <t>QXN2_RYMKansanRate</t>
  </si>
  <si>
    <t>QXN2_RYMKansanBi</t>
  </si>
  <si>
    <t>QXN2_RYMKokuNaiGai</t>
  </si>
  <si>
    <t>QXN2_RYMGyousu</t>
  </si>
  <si>
    <t>QXN2_RYMKessanSumiSign</t>
  </si>
  <si>
    <t>QXN2_RYMFurikaeKaiinNo</t>
  </si>
  <si>
    <t>QXN2_RYMHaseeiRute</t>
  </si>
  <si>
    <t>QXN2_RYMKameiTesuryo</t>
  </si>
  <si>
    <t>QXN2_RYMDankeiTesuryo</t>
  </si>
  <si>
    <t>QXN2_RYMDeNumberuKbn</t>
  </si>
  <si>
    <t>QXN2_RYMIdoKeijoKbn</t>
  </si>
  <si>
    <t>QXN2_RYMCashingBunkai</t>
  </si>
  <si>
    <t>QXN2_RYMFurikaeKbn</t>
  </si>
  <si>
    <t>QXN2_RYMSyaiNumberuKbn</t>
  </si>
  <si>
    <t>QXN2_RYMDenNyuryokuTen</t>
  </si>
  <si>
    <t>QXN2_RYMDaihikiDenKbn</t>
  </si>
  <si>
    <t>QXN2_RYMBubikiPoint</t>
  </si>
  <si>
    <t>QXN2_RYMTsujoGPoint</t>
  </si>
  <si>
    <t>QXN2_RYMBonusGPoint</t>
  </si>
  <si>
    <t>QXN2_RYMYoutaiCD</t>
  </si>
  <si>
    <t>QXN2_RYMKeiUriKbn</t>
  </si>
  <si>
    <t>QXN2_RYMZeiRitsuKbn</t>
  </si>
  <si>
    <t>QXN2_RYMRepKbn</t>
  </si>
  <si>
    <t>QXN2_RYMJikoRiyu</t>
  </si>
  <si>
    <t>QXN2_RYMStatus</t>
  </si>
  <si>
    <t>QXN2_RYMJikoTodokeBi</t>
  </si>
  <si>
    <t>QXN2_RYMJikoBi</t>
  </si>
  <si>
    <t>QXN2_RYMJikoTime</t>
  </si>
  <si>
    <t>QXN2_KGDUriTsuban</t>
  </si>
  <si>
    <t>QXN2_KGDTorihikiA</t>
  </si>
  <si>
    <t>QXN2_KGDTorihikiB</t>
  </si>
  <si>
    <t>QXN2_KGDTorihikiC</t>
  </si>
  <si>
    <t>QXN2_KGDCardNo</t>
  </si>
  <si>
    <t>QXN2_KGDRiyouBi</t>
  </si>
  <si>
    <t>QXN2_KGDUketsukeBi</t>
  </si>
  <si>
    <t>QXN2_KGDKeijouBi</t>
  </si>
  <si>
    <t>QXN2_KGDShiharai</t>
  </si>
  <si>
    <t>QXN2_KGDBunkatsuKaisu</t>
  </si>
  <si>
    <t>QXN2_KGDRiyouKng</t>
  </si>
  <si>
    <t>QXN2_KGDUriageKng</t>
  </si>
  <si>
    <t>QXN2_KGDZeiTesuryo</t>
  </si>
  <si>
    <t>QXN2_KGDUriGoukei</t>
  </si>
  <si>
    <t>QXN2_KGDWaribikiGaku</t>
  </si>
  <si>
    <t>QXN2_KGDJikanGai</t>
  </si>
  <si>
    <t>QXN2_KGDSyoninNo</t>
  </si>
  <si>
    <t>QXN2_KGDKokunaiGai</t>
  </si>
  <si>
    <t>QXN2_KGDGenchiTsuka</t>
  </si>
  <si>
    <t>QXN2_KGDKansanRate</t>
  </si>
  <si>
    <t>QXN2_KGDKansanBi</t>
  </si>
  <si>
    <t>QXN2_KGDToshiMei</t>
  </si>
  <si>
    <t>QXN2_KGDTsukaKosyo</t>
  </si>
  <si>
    <t>QXN2_KGDTsukaCD</t>
  </si>
  <si>
    <t>QXN2_KGDSyuuCD</t>
  </si>
  <si>
    <t>QXN2_KGDKuniCD</t>
  </si>
  <si>
    <t>QXN2_KGDSyoukaiNo1</t>
  </si>
  <si>
    <t>QXN2_KGDSyoukaiNo2</t>
  </si>
  <si>
    <t>QXN2_KGDkameitenNo</t>
  </si>
  <si>
    <t>QXN2_KGDKameitenMei1</t>
  </si>
  <si>
    <t>QXN2_KGDKameitenMei2</t>
  </si>
  <si>
    <t>QXN2_KGDGyosyuCD</t>
  </si>
  <si>
    <t>QXN2_KGDPosEntryCD</t>
  </si>
  <si>
    <t>QXN2_KGDBonusHyoji</t>
  </si>
  <si>
    <t>QXN2_SyoriKekka</t>
  </si>
  <si>
    <t>QXN2_SyoriTantoCD</t>
  </si>
  <si>
    <t>QXN2_SyoriKDataNo</t>
  </si>
  <si>
    <t>QXN2_SyoriDateTime</t>
  </si>
  <si>
    <t>QXN2_PrintTantoCD</t>
  </si>
  <si>
    <t>QXN2_PrintDate</t>
  </si>
  <si>
    <t>QXN2_KhenRenban</t>
  </si>
  <si>
    <t>QXN2_KohoDataNo</t>
  </si>
  <si>
    <t>QXN2_DataHanteiFlg</t>
  </si>
  <si>
    <t>QXN2_TourokuDateTime</t>
  </si>
  <si>
    <t>QXN2_ChageBackKBN</t>
  </si>
  <si>
    <t>QXN2_SeisanKBN</t>
  </si>
  <si>
    <t>QXN2_DenpyoKensakuKEY</t>
  </si>
  <si>
    <t>QXN2_FKFLG</t>
  </si>
  <si>
    <t>QXN2_FKSAKUSEIBI</t>
  </si>
  <si>
    <t>QXN2_FKNYUURYOKUTEN</t>
  </si>
  <si>
    <t>QXN2_FKBATCHNO</t>
  </si>
  <si>
    <t>QXN2_FKUKETUKEBI</t>
  </si>
  <si>
    <t>QXN2_FKKEIJYOUBI</t>
  </si>
  <si>
    <t>QXN2_FKMOTOKOUZANO</t>
  </si>
  <si>
    <t>未発行/売上ｴﾗ-ﾃｰﾌﾞﾙ</t>
    <phoneticPr fontId="6"/>
  </si>
  <si>
    <t>QXN3_BATSyoriBi</t>
  </si>
  <si>
    <t>QXN3_CardKbn</t>
  </si>
  <si>
    <t>QXN3_KanriTen</t>
  </si>
  <si>
    <t>QXN3_TouzaiKbn</t>
  </si>
  <si>
    <t>QXN3_Meigi</t>
  </si>
  <si>
    <t>QXN3_RecKbn</t>
  </si>
  <si>
    <t>QXN3_KigyoCD</t>
  </si>
  <si>
    <t>QXN3_SubRng</t>
  </si>
  <si>
    <t>QXN3_NaibuKaiin</t>
  </si>
  <si>
    <t>QXN3_RYMToriTsuban</t>
  </si>
  <si>
    <t>QXN3_RYMSakujoKbn</t>
  </si>
  <si>
    <t>QXN3_RYMAkaKuro</t>
  </si>
  <si>
    <t>QXN3_RYMSeiHoryu</t>
  </si>
  <si>
    <t>QXN3_RYMDenSyubetsu</t>
  </si>
  <si>
    <t>QXN3_RYMBatNo</t>
  </si>
  <si>
    <t>QXN3_RYMGnoBatNo</t>
  </si>
  <si>
    <t>QXN3_RYMGnoDenSeq</t>
  </si>
  <si>
    <t>QXN3_RYMDenpyoNo</t>
  </si>
  <si>
    <t>QXN3_RYMCardNo</t>
  </si>
  <si>
    <t>QXN3_RYMRiyouBi</t>
  </si>
  <si>
    <t>QXN3_RYMUketsukeBi</t>
  </si>
  <si>
    <t>QXN3_RYMKeijouBi</t>
  </si>
  <si>
    <t>QXN3_RYMHasseiTen</t>
  </si>
  <si>
    <t>QXN3_RYMKameiTenNo</t>
  </si>
  <si>
    <t>QXN3_RYMCDTanmatsu</t>
  </si>
  <si>
    <t>QXN3_RYMAtsukai</t>
  </si>
  <si>
    <t>QXN3_RYMKa</t>
  </si>
  <si>
    <t>QXN3_RYMKakari</t>
  </si>
  <si>
    <t>QXN3_RYMSaiCD</t>
  </si>
  <si>
    <t>QXN3_RYMTeiUriTsuban</t>
  </si>
  <si>
    <t>QXN3_RYMShiharai</t>
  </si>
  <si>
    <t>QXN3_RYMLoanSyubetsu</t>
  </si>
  <si>
    <t>QXN3_RYMRiyouKng</t>
  </si>
  <si>
    <t>QXN3_RYMSyohinDaikin</t>
  </si>
  <si>
    <t>QXN3_RYMBubukiRitsu</t>
  </si>
  <si>
    <t>QXN3_RYMBubikiGaku</t>
  </si>
  <si>
    <t>QXN3_RYMBubukiTaisyo</t>
  </si>
  <si>
    <t>QXN3_RYMBubukiJogai</t>
  </si>
  <si>
    <t>QXN3_RYMSyoninNo</t>
  </si>
  <si>
    <t>QXN3_RYMBunkatsuKaisu</t>
  </si>
  <si>
    <t>QXN3_RYMBonusKaisu</t>
  </si>
  <si>
    <t>QXN3_RYMBonusKasan</t>
  </si>
  <si>
    <t>QXN3_RYMMaeSyohiZei</t>
  </si>
  <si>
    <t>QXN3_RYMAtoSyohiZei</t>
  </si>
  <si>
    <t>QXN3_RYMAtamaKin</t>
  </si>
  <si>
    <t>QXN3_RYMTesuryouRitsu</t>
  </si>
  <si>
    <t>QXN3_RYMTesuryouGaku</t>
  </si>
  <si>
    <t>QXN3_RYMChusyutsuSumi</t>
  </si>
  <si>
    <t>QXN3_RYMPo1KeijoKbn</t>
  </si>
  <si>
    <t>QXN3_RYMRiyousyaCD</t>
  </si>
  <si>
    <t>QXN3_RYMGenchiKakaku</t>
  </si>
  <si>
    <t>QXN3_RYMKansanRate</t>
  </si>
  <si>
    <t>QXN3_RYMKansanBi</t>
  </si>
  <si>
    <t>QXN3_RYMKokuNaiGai</t>
  </si>
  <si>
    <t>QXN3_RYMGyousu</t>
  </si>
  <si>
    <t>QXN3_RYMKessanSumiSign</t>
  </si>
  <si>
    <t>QXN3_RYMFurikaeKaiinNo</t>
  </si>
  <si>
    <t>QXN3_RYMHaseeiRute</t>
  </si>
  <si>
    <t>QXN3_RYMKameiTesuryo</t>
  </si>
  <si>
    <t>QXN3_RYMDankeiTesuryo</t>
  </si>
  <si>
    <t>QXN3_RYMDenUmuKbn</t>
  </si>
  <si>
    <t>QXN3_RYMIdoKeijoKbn</t>
  </si>
  <si>
    <t>QXN3_RYMCashingBunkai</t>
  </si>
  <si>
    <t>QXN3_RYMFurikaeKbn</t>
  </si>
  <si>
    <t>QXN3_RYMSyainUmuKbn</t>
  </si>
  <si>
    <t>QXN3_RYMDenNyuryokuTen</t>
  </si>
  <si>
    <t>QXN3_RYMDaihikiDenKbn</t>
  </si>
  <si>
    <t>QXN3_RYMBubikiPoint</t>
  </si>
  <si>
    <t>QXN3_RYMTsujoGPoint</t>
  </si>
  <si>
    <t>QXN3_RYMBonusGPoint</t>
  </si>
  <si>
    <t>QXN3_RYMYoutaiCD</t>
  </si>
  <si>
    <t>QXN3_RYMKeiUriKbn</t>
  </si>
  <si>
    <t>QXN3_RYMZeiRitsuKbn</t>
  </si>
  <si>
    <t>QXN3_RYMRepKbn</t>
  </si>
  <si>
    <t>QXN3_RYMJikoRiyu</t>
  </si>
  <si>
    <t>QXN3_RYMStatus</t>
  </si>
  <si>
    <t>QXN3_RYMJikoTodokeBi</t>
  </si>
  <si>
    <t>QXN3_RYMJikoBi</t>
  </si>
  <si>
    <t>QXN3_RYMJikoTime</t>
  </si>
  <si>
    <t>QXN3_KGDUriTsuban</t>
  </si>
  <si>
    <t>QXN3_KGDTorihikiA</t>
  </si>
  <si>
    <t>QXN3_KGDTorihikiB</t>
  </si>
  <si>
    <t>QXN3_KGDTorihikiC</t>
  </si>
  <si>
    <t>QXN3_KGDCardNo</t>
  </si>
  <si>
    <t>QXN3_KGDRiyouBi</t>
  </si>
  <si>
    <t>QXN3_KGDUketsukeBi</t>
  </si>
  <si>
    <t>QXN3_KGDKeijouBi</t>
  </si>
  <si>
    <t>QXN3_KGDShiharai</t>
  </si>
  <si>
    <t>QXN3_KGDBunkatsuKaisu</t>
  </si>
  <si>
    <t>QXN3_KGDRiyouKng</t>
  </si>
  <si>
    <t>QXN3_KGDUriageKng</t>
  </si>
  <si>
    <t>QXN3_KGDZeiTesuryo</t>
  </si>
  <si>
    <t>QXN3_KGDUriGoukei</t>
  </si>
  <si>
    <t>QXN3_KGDWaribikiGaku</t>
  </si>
  <si>
    <t>QXN3_KGDJikanGai</t>
  </si>
  <si>
    <t>QXN3_KGDSyoninNo</t>
  </si>
  <si>
    <t>QXN3_KGDKokunaiGai</t>
  </si>
  <si>
    <t>QXN3_KGDGenchiTsuka</t>
  </si>
  <si>
    <t>QXN3_KGDKansanRate</t>
  </si>
  <si>
    <t>QXN3_KGDKansanBi</t>
  </si>
  <si>
    <t>QXN3_KGDToshiMei</t>
  </si>
  <si>
    <t>QXN3_KGDTsukaKosyo</t>
  </si>
  <si>
    <t>QXN3_KGDTsukaCD</t>
  </si>
  <si>
    <t>QXN3_KGDSyuuCD</t>
  </si>
  <si>
    <t>QXN3_KGDKuniCD</t>
  </si>
  <si>
    <t>QXN3_KGDSyoukaiNo1</t>
  </si>
  <si>
    <t>QXN3_KGDSyoukaiNo2</t>
  </si>
  <si>
    <t>QXN3_KGDkameitenNo</t>
  </si>
  <si>
    <t>QXN3_KGDKameitenMei1</t>
  </si>
  <si>
    <t>QXN3_KGDKameitenMei2</t>
  </si>
  <si>
    <t>QXN3_KGDGyosyuCD</t>
  </si>
  <si>
    <t>QXN3_KGDPosEntryCD</t>
  </si>
  <si>
    <t>QXN3_KGDBonusHyoji</t>
  </si>
  <si>
    <t>QXN3_JimEstPrintDate</t>
  </si>
  <si>
    <t>QXN3_JimEstPrintTanto</t>
  </si>
  <si>
    <t>QXN3_JimWstPrintDate</t>
  </si>
  <si>
    <t>QXN3_JimWstPrintTanto</t>
  </si>
  <si>
    <t>QXN3_SecEstPrintDate</t>
  </si>
  <si>
    <t>QXN3_SecEstPrintTanto</t>
  </si>
  <si>
    <t>QXN3_SecWstPrintDate</t>
  </si>
  <si>
    <t>QXN3_SecWstPrintTanto</t>
  </si>
  <si>
    <t>QXN3_TourokuDateTime</t>
  </si>
  <si>
    <t>QXN3_ChageBackKBN</t>
  </si>
  <si>
    <t>QXN3_SeisanKBN</t>
  </si>
  <si>
    <t>QXN3_DenpyoKensakuKEY</t>
  </si>
  <si>
    <t>QXN3_SYORIKEKKA</t>
  </si>
  <si>
    <t>QXN3_SYORITANTOCD</t>
  </si>
  <si>
    <t>QXN3_SYORIDATETIME</t>
  </si>
  <si>
    <t>QXN3_FKFLG</t>
  </si>
  <si>
    <t>QXN3_FKSAKUSEIBI</t>
  </si>
  <si>
    <t>QXN3_FKNYUURYOKUTEN</t>
  </si>
  <si>
    <t>QXN3_FKBATCHNO</t>
  </si>
  <si>
    <t>QXN3_FKUKETUKEBI</t>
  </si>
  <si>
    <t>QXN3_FKKEIJYOUBI</t>
  </si>
  <si>
    <t>QXN3_FKMOTOKOUZANO</t>
  </si>
  <si>
    <t>警告売上ﾃｰﾌﾞﾙ</t>
    <phoneticPr fontId="6"/>
  </si>
  <si>
    <t>QXN4_BATSyoriBi</t>
  </si>
  <si>
    <t>QXN4_CardKbn</t>
  </si>
  <si>
    <t>QXN4_KanriTen</t>
  </si>
  <si>
    <t>QXN4_TouzaiKbn</t>
  </si>
  <si>
    <t>QXN4_Meigi</t>
  </si>
  <si>
    <t>QXN4_RecKbn</t>
  </si>
  <si>
    <t>QXN4_KigyoCD</t>
  </si>
  <si>
    <t>QXN4_SubRng</t>
  </si>
  <si>
    <t>QXN4_NaibuKaiin</t>
  </si>
  <si>
    <t>QXN4_RYMToriTsuban</t>
  </si>
  <si>
    <t>QXN4_RYMSakujoKbn</t>
  </si>
  <si>
    <t>QXN4_RYMAkaKuro</t>
  </si>
  <si>
    <t>QXN4_RYMSeiHoryu</t>
  </si>
  <si>
    <t>QXN4_RYMDenSyubetsu</t>
  </si>
  <si>
    <t>QXN4_RYMBatNo</t>
  </si>
  <si>
    <t>QXN4_RYMGnoBatNo</t>
  </si>
  <si>
    <t>QXN4_RYMGnoDenSeq</t>
  </si>
  <si>
    <t>QXN4_RYMDenpyoNo</t>
  </si>
  <si>
    <t>QXN4_RYMCardNo</t>
  </si>
  <si>
    <t>QXN4_RYMRiyouBi</t>
  </si>
  <si>
    <t>QXN4_RYMUketsukeBi</t>
  </si>
  <si>
    <t>QXN4_RYMKeijouBi</t>
  </si>
  <si>
    <t>QXN4_RYMHasseiTen</t>
  </si>
  <si>
    <t>QXN4_RYMKameiTenNo</t>
  </si>
  <si>
    <t>QXN4_RYMCDTanmatsu</t>
  </si>
  <si>
    <t>QXN4_RYMAtsukai</t>
  </si>
  <si>
    <t>QXN4_RYMKa</t>
  </si>
  <si>
    <t>QXN4_RYMKakari</t>
  </si>
  <si>
    <t>QXN4_RYMSaiCD</t>
  </si>
  <si>
    <t>QXN4_RYMTeiUriTsuban</t>
  </si>
  <si>
    <t>QXN4_RYMShiharai</t>
  </si>
  <si>
    <t>QXN4_RYMLoanSyubetsu</t>
  </si>
  <si>
    <t>QXN4_RYMRiyouKng</t>
  </si>
  <si>
    <t>QXN4_RYMSyohinDaikin</t>
  </si>
  <si>
    <t>QXN4_RYMBubukiRitsu</t>
  </si>
  <si>
    <t>QXN4_RYMBubikiGaku</t>
  </si>
  <si>
    <t>QXN4_RYMBubukiTaisyo</t>
  </si>
  <si>
    <t>QXN4_RYMBubukiJogai</t>
  </si>
  <si>
    <t>QXN4_RYMSyoninNo</t>
  </si>
  <si>
    <t>QXN4_RYMBunkatsuKaisu</t>
  </si>
  <si>
    <t>QXN4_RYMBonusKaisu</t>
  </si>
  <si>
    <t>QXN4_RYMBonusKasan</t>
  </si>
  <si>
    <t>QXN4_RYMMaeSyohiZei</t>
  </si>
  <si>
    <t>QXN4_RYMAtoSyohiZei</t>
  </si>
  <si>
    <t>QXN4_RYMAtamaKin</t>
  </si>
  <si>
    <t>QXN4_RYMTesuryouRitsu</t>
  </si>
  <si>
    <t>QXN4_RYMTesuryouGaku</t>
  </si>
  <si>
    <t>QXN4_RYMChusyutsuSumi</t>
  </si>
  <si>
    <t>QXN4_RYMPo1KeijoKbn</t>
  </si>
  <si>
    <t>QXN4_RYMRiyousyaCD</t>
  </si>
  <si>
    <t>QXN4_RYMGenchiKakaku</t>
  </si>
  <si>
    <t>QXN4_RYMKansanRate</t>
  </si>
  <si>
    <t>QXN4_RYMKansanBi</t>
  </si>
  <si>
    <t>QXN4_RYMKokuNaiGai</t>
  </si>
  <si>
    <t>QXN4_RYMGyousu</t>
  </si>
  <si>
    <t>QXN4_RYMKessanSumiSign</t>
  </si>
  <si>
    <t>QXN4_RYMFurikaeKaiinNo</t>
  </si>
  <si>
    <t>QXN4_RYMHaseeiRute</t>
  </si>
  <si>
    <t>QXN4_RYMKameiTesuryo</t>
  </si>
  <si>
    <t>QXN4_RYMDankeiTesuryo</t>
  </si>
  <si>
    <t>QXN4_RYMDeNumberuKbn</t>
  </si>
  <si>
    <t>QXN4_RYMIdoKeijoKbn</t>
  </si>
  <si>
    <t>QXN4_RYMCashingBunkai</t>
  </si>
  <si>
    <t>QXN4_RYMFurikaeKbn</t>
  </si>
  <si>
    <t>QXN4_RYMSyaiNumberuKbn</t>
  </si>
  <si>
    <t>QXN4_RYMDenNyuryokuTen</t>
  </si>
  <si>
    <t>QXN4_RYMDaihikiDenKbn</t>
  </si>
  <si>
    <t>QXN4_RYMBubikiPoint</t>
  </si>
  <si>
    <t>QXN4_RYMTsujoGPoint</t>
  </si>
  <si>
    <t>QXN4_RYMBonusGPoint</t>
  </si>
  <si>
    <t>QXN4_RYMYoutaiCD</t>
  </si>
  <si>
    <t>QXN4_RYMKeiUriKbn</t>
  </si>
  <si>
    <t>QXN4_RYMZeiRitsuKbn</t>
  </si>
  <si>
    <t>QXN4_RYMRepKbn</t>
  </si>
  <si>
    <t>QXN4_RYMJikoRiyu</t>
  </si>
  <si>
    <t>QXN4_RYMStatus</t>
  </si>
  <si>
    <t>QXN4_RYMJikoTodokeBi</t>
  </si>
  <si>
    <t>QXN4_RYMJikoBi</t>
  </si>
  <si>
    <t>QXN4_RYMJikoTime</t>
  </si>
  <si>
    <t>QXN4_KGDUriTsuban</t>
  </si>
  <si>
    <t>QXN4_KGDTorihikiA</t>
  </si>
  <si>
    <t>QXN4_KGDTorihikiB</t>
  </si>
  <si>
    <t>QXN4_KGDTorihikiC</t>
  </si>
  <si>
    <t>QXN4_KGDCardNo</t>
  </si>
  <si>
    <t>QXN4_KGDRiyouBi</t>
  </si>
  <si>
    <t>QXN4_KGDUketsukeBi</t>
  </si>
  <si>
    <t>QXN4_KGDKeijouBi</t>
  </si>
  <si>
    <t>QXN4_KGDShiharai</t>
  </si>
  <si>
    <t>QXN4_KGDBunkatsuKaisu</t>
  </si>
  <si>
    <t>QXN4_KGDRiyouKng</t>
  </si>
  <si>
    <t>QXN4_KGDUriageKng</t>
  </si>
  <si>
    <t>QXN4_KGDZeiTesuryo</t>
  </si>
  <si>
    <t>QXN4_KGDUriGoukei</t>
  </si>
  <si>
    <t>QXN4_KGDWaribikiGaku</t>
  </si>
  <si>
    <t>QXN4_KGDJikanGai</t>
  </si>
  <si>
    <t>QXN4_KGDSyoninNo</t>
  </si>
  <si>
    <t>QXN4_KGDKokunaiGai</t>
  </si>
  <si>
    <t>QXN4_KGDGenchiTsuka</t>
  </si>
  <si>
    <t>QXN4_KGDKansanRate</t>
  </si>
  <si>
    <t>QXN4_KGDKansanBi</t>
  </si>
  <si>
    <t>QXN4_KGDToshiMei</t>
  </si>
  <si>
    <t>QXN4_KGDTsukaKosyo</t>
  </si>
  <si>
    <t>QXN4_KGDTsukaCD</t>
  </si>
  <si>
    <t>QXN4_KGDSyuuCD</t>
  </si>
  <si>
    <t>QXN4_KGDKuniCD</t>
  </si>
  <si>
    <t>QXN4_KGDSyoukaiNo1</t>
  </si>
  <si>
    <t>QXN4_KGDSyoukaiNo2</t>
  </si>
  <si>
    <t>QXN4_KGDkameitenNo</t>
  </si>
  <si>
    <t>QXN4_KGDKameitenMei1</t>
  </si>
  <si>
    <t>QXN4_KGDKameitenMei2</t>
  </si>
  <si>
    <t>QXN4_KGDGyosyuCD</t>
  </si>
  <si>
    <t>QXN4_KGDPosEntryCD</t>
  </si>
  <si>
    <t>QXN4_BonusHyoji</t>
  </si>
  <si>
    <t>QXN4_KGDBonusHyoji</t>
  </si>
  <si>
    <t>QXN4_SyoriKekka</t>
  </si>
  <si>
    <t>QXN4_SyoriTantoCD</t>
  </si>
  <si>
    <t>QXN4_SyoriDateTime</t>
  </si>
  <si>
    <t>QXN4_PrintTantoCD</t>
  </si>
  <si>
    <t>QXN4_PrintDate</t>
  </si>
  <si>
    <t>QXN4_TourokuDateTime</t>
  </si>
  <si>
    <t>QXN4_ChageBackKBN</t>
  </si>
  <si>
    <t>QXN4_SeisanKBN</t>
  </si>
  <si>
    <t>QXN4_DenpyoKensakuKEY</t>
  </si>
  <si>
    <t>QXN4_FKFLG</t>
  </si>
  <si>
    <t>QXN4_FKSAKUSEIBI</t>
  </si>
  <si>
    <t>QXN4_FKNYUURYOKUTEN</t>
  </si>
  <si>
    <t>QXN4_FKBATCHNO</t>
  </si>
  <si>
    <t>QXN4_FKUKETUKEBI</t>
  </si>
  <si>
    <t>QXN4_FKKEIJYOUBI</t>
  </si>
  <si>
    <t>悪用売上ﾃｰﾌﾞﾙ</t>
    <phoneticPr fontId="6"/>
  </si>
  <si>
    <t>QXN5_BATSyoriBi</t>
  </si>
  <si>
    <t>QXN5_CardKbn</t>
  </si>
  <si>
    <t>QXN5_KanriTen</t>
  </si>
  <si>
    <t>QXN5_TouzaiKbn</t>
  </si>
  <si>
    <t>QXN5_Meigi</t>
  </si>
  <si>
    <t>QXN5_RecKbn</t>
  </si>
  <si>
    <t>QXN5_KigyoCD</t>
  </si>
  <si>
    <t>QXN5_SubRng</t>
  </si>
  <si>
    <t>QXN5_NaibuKaiin</t>
  </si>
  <si>
    <t>QXN5_RYMToriTsuban</t>
  </si>
  <si>
    <t>QXN5_RYMSakujoKbn</t>
  </si>
  <si>
    <t>QXN5_RYMAkaKuro</t>
  </si>
  <si>
    <t>QXN5_RYMSeiHoryu</t>
  </si>
  <si>
    <t>QXN5_RYMDenSyubetsu</t>
  </si>
  <si>
    <t>QXN5_RYMBatNo</t>
  </si>
  <si>
    <t>QXN5_RYMGnoBatNo</t>
  </si>
  <si>
    <t>QXN5_RYMGnoDenSeq</t>
  </si>
  <si>
    <t>QXN5_RYMDenpyoNo</t>
  </si>
  <si>
    <t>QXN5_RYMCardNo</t>
  </si>
  <si>
    <t>QXN5_RYMRiyouBi</t>
  </si>
  <si>
    <t>QXN5_RYMUketsukeBi</t>
  </si>
  <si>
    <t>QXN5_RYMKeijouBi</t>
  </si>
  <si>
    <t>QXN5_RYMHasseiTen</t>
  </si>
  <si>
    <t>QXN5_RYMKameiTenNo</t>
  </si>
  <si>
    <t>QXN5_RYMCDTanmatsu</t>
  </si>
  <si>
    <t>QXN5_RYMAtsukai</t>
  </si>
  <si>
    <t>QXN5_RYMKa</t>
  </si>
  <si>
    <t>QXN5_RYMKakari</t>
  </si>
  <si>
    <t>QXN5_RYMSaiCD</t>
  </si>
  <si>
    <t>QXN5_RYMTeiUriTsuban</t>
  </si>
  <si>
    <t>QXN5_RYMShiharai</t>
  </si>
  <si>
    <t>QXN5_RYMLoanSyubetsu</t>
  </si>
  <si>
    <t>QXN5_RYMRiyouKng</t>
  </si>
  <si>
    <t>QXN5_RYMSyohinDaikin</t>
  </si>
  <si>
    <t>QXN5_RYMBubukiRitsu</t>
  </si>
  <si>
    <t>QXN5_RYMBubikiGaku</t>
  </si>
  <si>
    <t>QXN5_RYMBubukiTaisyo</t>
  </si>
  <si>
    <t>QXN5_RYMBubukiJogai</t>
  </si>
  <si>
    <t>QXN5_RYMSyoninNo</t>
  </si>
  <si>
    <t>QXN5_RYMBunkatsuKaisu</t>
  </si>
  <si>
    <t>QXN5_RYMBonusKaisu</t>
  </si>
  <si>
    <t>QXN5_RYMBonusKasan</t>
  </si>
  <si>
    <t>QXN5_RYMMaeSyohiZei</t>
  </si>
  <si>
    <t>QXN5_RYMAtoSyohiZei</t>
  </si>
  <si>
    <t>QXN5_RYMAtamaKin</t>
  </si>
  <si>
    <t>QXN5_RYMTesuryouRitsu</t>
  </si>
  <si>
    <t>QXN5_RYMTesuryouGaku</t>
  </si>
  <si>
    <t>QXN5_RYMChusyutsuSumi</t>
  </si>
  <si>
    <t>QXN5_RYMPo1KeijoKbn</t>
  </si>
  <si>
    <t>QXN5_RYMRiyousyaCD</t>
  </si>
  <si>
    <t>QXN5_RYMGenchiKakaku</t>
  </si>
  <si>
    <t>QXN5_RYMKansanRate</t>
  </si>
  <si>
    <t>QXN5_RYMKansanBi</t>
  </si>
  <si>
    <t>QXN5_RYMKokuNaiGai</t>
  </si>
  <si>
    <t>QXN5_RYMGyousu</t>
  </si>
  <si>
    <t>QXN5_RYMKessanSumiSign</t>
  </si>
  <si>
    <t>QXN5_RYMFurikaeKaiinNo</t>
  </si>
  <si>
    <t>QXN5_RYMHaseeiRute</t>
  </si>
  <si>
    <t>QXN5_RYMKameiTesuryo</t>
  </si>
  <si>
    <t>QXN5_RYMDankeiTesuryo</t>
  </si>
  <si>
    <t>QXN5_RYMDeNumberuKbn</t>
  </si>
  <si>
    <t>QXN5_RYMIdoKeijoKbn</t>
  </si>
  <si>
    <t>QXN5_RYMCashingBunkai</t>
  </si>
  <si>
    <t>QXN5_RYMFurikaeKbn</t>
  </si>
  <si>
    <t>QXN5_RYMSyaiNumberuKbn</t>
  </si>
  <si>
    <t>QXN5_RYMDenNyuryokuTen</t>
  </si>
  <si>
    <t>QXN5_RYMDaihikiDenKbn</t>
  </si>
  <si>
    <t>QXN5_RYMBubikiPoint</t>
  </si>
  <si>
    <t>QXN5_RYMTsujoGPoint</t>
  </si>
  <si>
    <t>QXN5_RYMBonusGPoint</t>
  </si>
  <si>
    <t>QXN5_RYMYoutaiCD</t>
  </si>
  <si>
    <t>QXN5_RYMKeiUriKbn</t>
  </si>
  <si>
    <t>QXN5_RYMZeiRitsuKbn</t>
  </si>
  <si>
    <t>QXN5_RYMRepKbn</t>
  </si>
  <si>
    <t>QXN5_RYMJikoRiyu</t>
  </si>
  <si>
    <t>QXN5_RYMStatus</t>
  </si>
  <si>
    <t>QXN5_RYMJikoTodokeBi</t>
  </si>
  <si>
    <t>QXN5_RYMJikoBi</t>
  </si>
  <si>
    <t>QXN5_RYMJikoTime</t>
  </si>
  <si>
    <t>QXN5_KGDUriTsuban</t>
  </si>
  <si>
    <t>QXN5_KGDTorihikiA</t>
  </si>
  <si>
    <t>QXN5_KGDTorihikiB</t>
  </si>
  <si>
    <t>QXN5_KGDTorihikiC</t>
  </si>
  <si>
    <t>QXN5_KGDCardNo</t>
  </si>
  <si>
    <t>QXN5_KGDRiyouBi</t>
  </si>
  <si>
    <t>QXN5_KGDUketsukeBi</t>
  </si>
  <si>
    <t>QXN5_KGDKeijouBi</t>
  </si>
  <si>
    <t>QXN5_KGDShiharai</t>
  </si>
  <si>
    <t>QXN5_KGDBunkatsuKaisu</t>
  </si>
  <si>
    <t>QXN5_KGDRiyouKng</t>
  </si>
  <si>
    <t>QXN5_KGDUriageKng</t>
  </si>
  <si>
    <t>QXN5_KGDZeiTesuryo</t>
  </si>
  <si>
    <t>QXN5_KGDUriGoukei</t>
  </si>
  <si>
    <t>QXN5_KGDWaribikiGaku</t>
  </si>
  <si>
    <t>QXN5_KGDJikanGai</t>
  </si>
  <si>
    <t>QXN5_KGDSyoninNo</t>
  </si>
  <si>
    <t>QXN5_KGDKokunaiGai</t>
  </si>
  <si>
    <t>QXN5_KGDGenchiTsuka</t>
  </si>
  <si>
    <t>QXN5_KGDKansanRate</t>
  </si>
  <si>
    <t>QXN5_KGDKansanBi</t>
  </si>
  <si>
    <t>QXN5_KGDToshiMei</t>
  </si>
  <si>
    <t>QXN5_KGDTsukaKosyo</t>
  </si>
  <si>
    <t>QXN5_KGDTsukaCD</t>
  </si>
  <si>
    <t>QXN5_KGDSyuuCD</t>
  </si>
  <si>
    <t>QXN5_KGDKuniCD</t>
  </si>
  <si>
    <t>QXN5_KGDSyoukaiNo1</t>
  </si>
  <si>
    <t>QXN5_KGDSyoukaiNo2</t>
  </si>
  <si>
    <t>QXN5_KGDkameitenNo</t>
  </si>
  <si>
    <t>QXN5_KGDKameitenMei1</t>
  </si>
  <si>
    <t>QXN5_KGDKameitenMei2</t>
  </si>
  <si>
    <t>QXN5_KGDGyosyuCD</t>
  </si>
  <si>
    <t>QXN5_KGDPosEntryCD</t>
  </si>
  <si>
    <t>QXN5_BonusHyoji</t>
  </si>
  <si>
    <t>QXN5_KGDBonusHyoji</t>
  </si>
  <si>
    <t>QXN5_SyoriKekka</t>
  </si>
  <si>
    <t>QXN5_SyoriTantoCD</t>
  </si>
  <si>
    <t>QXN5_SyoriDateTime</t>
  </si>
  <si>
    <t>QXN5_PrintTantoCD</t>
  </si>
  <si>
    <t>QXN5_PrintDate</t>
  </si>
  <si>
    <t>QXN5_TourokuDateTime</t>
  </si>
  <si>
    <t>QXN5_ChageBackKBN</t>
  </si>
  <si>
    <t>QXN5_SeisanKBN</t>
  </si>
  <si>
    <t>QXN5_DenpyoKensakuKEY</t>
  </si>
  <si>
    <t>QXN5_FKFLG</t>
  </si>
  <si>
    <t>QXN5_FKSAKUSEIBI</t>
  </si>
  <si>
    <t>QXN5_FKNYUURYOKUTEN</t>
  </si>
  <si>
    <t>QXN5_FKBATCHNO</t>
  </si>
  <si>
    <t>QXN5_FKUKETUKEBI</t>
  </si>
  <si>
    <t>QXN5_FKKEIJYOUBI</t>
  </si>
  <si>
    <t>QXN5_HokenDATETIME</t>
  </si>
  <si>
    <t>本人悪用売上ﾃｰﾌﾞﾙ</t>
    <phoneticPr fontId="6"/>
  </si>
  <si>
    <t>QXN6_BATSyoriBi</t>
  </si>
  <si>
    <t>QXN6_CardKbn</t>
  </si>
  <si>
    <t>QXN6_KanriTen</t>
  </si>
  <si>
    <t>QXN6_TouzaiKbn</t>
  </si>
  <si>
    <t>QXN6_Meigi</t>
  </si>
  <si>
    <t>QXN6_RecKbn</t>
  </si>
  <si>
    <t>QXN6_KigyoCD</t>
  </si>
  <si>
    <t>QXN6_SubRng</t>
  </si>
  <si>
    <t>QXN6_NaibuKaiin</t>
  </si>
  <si>
    <t>QXN6_RYMToriTsuban</t>
  </si>
  <si>
    <t>QXN6_RYMSakujoKbn</t>
  </si>
  <si>
    <t>QXN6_RYMAkaKuro</t>
  </si>
  <si>
    <t>QXN6_RYMSeiHoryu</t>
  </si>
  <si>
    <t>QXN6_RYMDenSyubetsu</t>
  </si>
  <si>
    <t>QXN6_RYMBatNo</t>
  </si>
  <si>
    <t>QXN6_RYMGnoBatNo</t>
  </si>
  <si>
    <t>QXN6_RYMGnoDenSeq</t>
  </si>
  <si>
    <t>QXN6_RYMDenpyoNo</t>
  </si>
  <si>
    <t>QXN6_RYMCardNo</t>
  </si>
  <si>
    <t>QXN6_RYMRiyouBi</t>
  </si>
  <si>
    <t>QXN6_RYMUketsukeBi</t>
  </si>
  <si>
    <t>QXN6_RYMKeijouBi</t>
  </si>
  <si>
    <t>QXN6_RYMHasseiTen</t>
  </si>
  <si>
    <t>QXN6_RYMKameiTenNo</t>
  </si>
  <si>
    <t>QXN6_RYMCDTanmatsu</t>
  </si>
  <si>
    <t>QXN6_RYMAtsukai</t>
  </si>
  <si>
    <t>QXN6_RYMKa</t>
  </si>
  <si>
    <t>QXN6_RYMKakari</t>
  </si>
  <si>
    <t>QXN6_RYMSaiCD</t>
  </si>
  <si>
    <t>QXN6_RYMTeiUriTsuban</t>
  </si>
  <si>
    <t>QXN6_RYMShiharai</t>
  </si>
  <si>
    <t>QXN6_RYMLoanSyubetsu</t>
  </si>
  <si>
    <t>QXN6_RYMRiyouKng</t>
  </si>
  <si>
    <t>QXN6_RYMSyohinDaikin</t>
  </si>
  <si>
    <t>QXN6_RYMBubukiRitsu</t>
  </si>
  <si>
    <t>QXN6_RYMBubikiGaku</t>
  </si>
  <si>
    <t>QXN6_RYMBubukiTaisyo</t>
  </si>
  <si>
    <t>QXN6_RYMBubukiJogai</t>
  </si>
  <si>
    <t>QXN6_RYMSyoninNo</t>
  </si>
  <si>
    <t>QXN6_RYMBunkatsuKaisu</t>
  </si>
  <si>
    <t>QXN6_RYMBonusKaisu</t>
  </si>
  <si>
    <t>QXN6_RYMBonusKasan</t>
  </si>
  <si>
    <t>QXN6_RYMMaeSyohiZei</t>
  </si>
  <si>
    <t>QXN6_RYMAtoSyohiZei</t>
  </si>
  <si>
    <t>QXN6_RYMAtamaKin</t>
  </si>
  <si>
    <t>QXN6_RYMTesuryouRitsu</t>
  </si>
  <si>
    <t>QXN6_RYMTesuryouGaku</t>
  </si>
  <si>
    <t>QXN6_RYMChusyutsuSumi</t>
  </si>
  <si>
    <t>QXN6_RYMPo1KeijoKbn</t>
  </si>
  <si>
    <t>QXN6_RYMRiyousyaCD</t>
  </si>
  <si>
    <t>QXN6_RYMGenchiKakaku</t>
  </si>
  <si>
    <t>QXN6_RYMKansanRate</t>
  </si>
  <si>
    <t>QXN6_RYMKansanBi</t>
  </si>
  <si>
    <t>QXN6_RYMKokuNaiGai</t>
  </si>
  <si>
    <t>QXN6_RYMGyousu</t>
  </si>
  <si>
    <t>QXN6_RYMKessanSumiSign</t>
  </si>
  <si>
    <t>QXN6_RYMFurikaeKaiinNo</t>
  </si>
  <si>
    <t>QXN6_RYMHaseeiRute</t>
  </si>
  <si>
    <t>QXN6_RYMKameiTesuryo</t>
  </si>
  <si>
    <t>QXN6_RYMDankeiTesuryo</t>
  </si>
  <si>
    <t>QXN6_RYMDeNumberuKbn</t>
  </si>
  <si>
    <t>QXN6_RYMIdoKeijoKbn</t>
  </si>
  <si>
    <t>QXN6_RYMCashingBunkai</t>
  </si>
  <si>
    <t>QXN6_RYMFurikaeKbn</t>
  </si>
  <si>
    <t>QXN6_RYMSyaiNumberuKbn</t>
  </si>
  <si>
    <t>QXN6_RYMDenNyuryokuTen</t>
  </si>
  <si>
    <t>QXN6_RYMDaihikiDenKbn</t>
  </si>
  <si>
    <t>QXN6_RYMBubikiPoint</t>
  </si>
  <si>
    <t>QXN6_RYMTsujoGPoint</t>
  </si>
  <si>
    <t>QXN6_RYMBonusGPoint</t>
  </si>
  <si>
    <t>QXN6_RYMYoutaiCD</t>
  </si>
  <si>
    <t>QXN6_RYMKeiUriKbn</t>
  </si>
  <si>
    <t>QXN6_RYMZeiRitsuKbn</t>
  </si>
  <si>
    <t>QXN6_RYMRepKbn</t>
  </si>
  <si>
    <t>QXN6_RYMJikoRiyu</t>
  </si>
  <si>
    <t>QXN6_RYMStatus</t>
  </si>
  <si>
    <t>QXN6_RYMJikoTodokeBi</t>
  </si>
  <si>
    <t>QXN6_RYMJikoBi</t>
  </si>
  <si>
    <t>QXN6_RYMJikoTime</t>
  </si>
  <si>
    <t>QXN6_KGDUriTsuban</t>
  </si>
  <si>
    <t>QXN6_KGDTorihikiA</t>
  </si>
  <si>
    <t>QXN6_KGDTorihikiB</t>
  </si>
  <si>
    <t>QXN6_KGDTorihikiC</t>
  </si>
  <si>
    <t>QXN6_KGDCardNo</t>
  </si>
  <si>
    <t>QXN6_KGDRiyouBi</t>
  </si>
  <si>
    <t>QXN6_KGDUketsukeBi</t>
  </si>
  <si>
    <t>QXN6_KGDKeijouBi</t>
  </si>
  <si>
    <t>QXN6_KGDShiharai</t>
  </si>
  <si>
    <t>QXN6_KGDBunkatsuKaisu</t>
  </si>
  <si>
    <t>QXN6_KGDRiyouKng</t>
  </si>
  <si>
    <t>QXN6_KGDUriageKng</t>
  </si>
  <si>
    <t>QXN6_KGDZeiTesuryo</t>
  </si>
  <si>
    <t>QXN6_KGDUriGoukei</t>
  </si>
  <si>
    <t>QXN6_KGDWaribikiGaku</t>
  </si>
  <si>
    <t>QXN6_KGDJikanGai</t>
  </si>
  <si>
    <t>QXN6_KGDSyoninNo</t>
  </si>
  <si>
    <t>QXN6_KGDKokunaiGai</t>
  </si>
  <si>
    <t>QXN6_KGDGenchiTsuka</t>
  </si>
  <si>
    <t>QXN6_KGDKansanRate</t>
  </si>
  <si>
    <t>QXN6_KGDKansanBi</t>
  </si>
  <si>
    <t>QXN6_KGDToshiMei</t>
  </si>
  <si>
    <t>QXN6_KGDTsukaKosyo</t>
  </si>
  <si>
    <t>QXN6_KGDTsukaCD</t>
  </si>
  <si>
    <t>QXN6_KGDSyuuCD</t>
  </si>
  <si>
    <t>QXN6_KGDKuniCD</t>
  </si>
  <si>
    <t>QXN6_KGDSyoukaiNo1</t>
  </si>
  <si>
    <t>QXN6_KGDSyoukaiNo2</t>
  </si>
  <si>
    <t>QXN6_KGDkameitenNo</t>
  </si>
  <si>
    <t>QXN6_KGDKameitenMei1</t>
  </si>
  <si>
    <t>QXN6_KGDKameitenMei2</t>
  </si>
  <si>
    <t>QXN6_KGDGyosyuCD</t>
  </si>
  <si>
    <t>QXN6_KGDPosEntryCD</t>
  </si>
  <si>
    <t>QXN6_BonusHyoji</t>
  </si>
  <si>
    <t>QXN6_KGDBonusHyoji</t>
  </si>
  <si>
    <t>QXN6_PrintTantoCD</t>
  </si>
  <si>
    <t>QXN6_PrintDate</t>
  </si>
  <si>
    <t>QXN6_TourokuDateTime</t>
  </si>
  <si>
    <t>QXN6_ChageBackKBN</t>
  </si>
  <si>
    <t>QXN6_SeisanKBN</t>
  </si>
  <si>
    <t>QXN6_DenpyoKensakuKEY</t>
  </si>
  <si>
    <t>QXN6_FKFLG</t>
  </si>
  <si>
    <t>QXN6_FKSAKUSEIBI</t>
  </si>
  <si>
    <t>QXN6_FKNYUURYOKUTEN</t>
  </si>
  <si>
    <t>QXN6_FKBATCHNO</t>
  </si>
  <si>
    <t>QXN6_FKUKETUKEBI</t>
  </si>
  <si>
    <t>QXN6_FKKEIJYOUBI</t>
  </si>
  <si>
    <t>対象外加盟店ﾃｰﾌﾞﾙ</t>
    <phoneticPr fontId="6"/>
  </si>
  <si>
    <t>QXN7_PRMKameitenNo</t>
  </si>
  <si>
    <t>QXN7_KameitenMeiKana</t>
  </si>
  <si>
    <t>QXN7_KameitenMeiKan</t>
  </si>
  <si>
    <t>QXN7_KameitenTelNo</t>
  </si>
  <si>
    <t>QXN7_KameitenZipCode</t>
  </si>
  <si>
    <t>QXN7_KameitenAddr</t>
  </si>
  <si>
    <t>QXN7_KigyouCd</t>
  </si>
  <si>
    <t>QXN7_Tanto</t>
  </si>
  <si>
    <t>QXN7_SakuseiMotoSign</t>
  </si>
  <si>
    <t>QXN7_UPDDate</t>
  </si>
  <si>
    <t>手紙ﾃﾞｰﾀﾃｰﾌﾞﾙ</t>
    <phoneticPr fontId="6"/>
  </si>
  <si>
    <t>QXN8_RiyouTen</t>
  </si>
  <si>
    <t>QXN8_PRMKameitenNo</t>
  </si>
  <si>
    <t>QXN8_PRMKaiinNo</t>
  </si>
  <si>
    <t>QXN8_PRMSakuseiYmd</t>
  </si>
  <si>
    <t>QXN8_PRMBunsyoNo</t>
  </si>
  <si>
    <t>QXN8_KigyoCD</t>
  </si>
  <si>
    <t>QXN8_SubRng</t>
  </si>
  <si>
    <t>QXN8_NaibuKaiin</t>
  </si>
  <si>
    <t>QXN8_TouzaiKbn</t>
  </si>
  <si>
    <t>QXN8_ShimeiKan</t>
  </si>
  <si>
    <t>QXN8_JTKYuubinNo</t>
  </si>
  <si>
    <t>QXN8_JTKJusho1</t>
  </si>
  <si>
    <t>QXN8_JTKJusho2</t>
  </si>
  <si>
    <t>QXN8_JTKJusho3</t>
  </si>
  <si>
    <t>QXN8_JTKJusho4</t>
  </si>
  <si>
    <t>QXN8_HassouYoteiYmd</t>
  </si>
  <si>
    <t>QXN8_RiyouCardNo</t>
  </si>
  <si>
    <t>QXN8_Riyoubi</t>
  </si>
  <si>
    <t>QXN8_RiyouKng</t>
  </si>
  <si>
    <t>QXN8_Yukoukigen</t>
  </si>
  <si>
    <t>QXN8_SeiriNo</t>
  </si>
  <si>
    <t>QXN8_PrintFlg</t>
  </si>
  <si>
    <t>QXN8_KoushinTantoCD</t>
  </si>
  <si>
    <t>QXN8_KoushinTantoMei</t>
  </si>
  <si>
    <t>QXN8_KoushinDateTime</t>
  </si>
  <si>
    <t>QXN8_TourokuTantoCD</t>
  </si>
  <si>
    <t>QXN8_TourokuTantoMei</t>
  </si>
  <si>
    <t>QXN8_TourokuDateTime</t>
  </si>
  <si>
    <t>リプリ売上リストテーブル</t>
    <phoneticPr fontId="6"/>
  </si>
  <si>
    <t>QXN9_RepListT</t>
    <phoneticPr fontId="6"/>
  </si>
  <si>
    <t>QXN9_PrintTanto</t>
  </si>
  <si>
    <t>QXN9_ComputerName</t>
  </si>
  <si>
    <t>QXN9_TouzaiKbn</t>
  </si>
  <si>
    <t>QXN9_KaiinNo</t>
  </si>
  <si>
    <t>QXN9_ShoriDateTime</t>
  </si>
  <si>
    <t>QXN9_ShoriTantoSha</t>
  </si>
  <si>
    <t>QXN9_FuriKouzaNo</t>
  </si>
  <si>
    <t>QXN9_FuriKouzaName</t>
  </si>
  <si>
    <t>QXN9_ShoriBiFrom</t>
  </si>
  <si>
    <t>QXN9_ShoriBiTo</t>
  </si>
  <si>
    <t>QXN9_KaiinName</t>
  </si>
  <si>
    <t>QXN9_KeijyoBi</t>
  </si>
  <si>
    <t>QXN9_RiyouBi</t>
  </si>
  <si>
    <t>QXN9_Mise</t>
  </si>
  <si>
    <t>QXN9_SiharaiHoho</t>
  </si>
  <si>
    <t>QXN9_DenpyoSyubetu</t>
  </si>
  <si>
    <t>QXN9_DenPyoNo</t>
  </si>
  <si>
    <t>QXN9_TorihikiTuuban</t>
  </si>
  <si>
    <t>QXN9_ShouhinMei</t>
  </si>
  <si>
    <t>QXN9_Kingaku</t>
  </si>
  <si>
    <t>QXN9_KansanRate</t>
  </si>
  <si>
    <t>QXN9_GenchiTuuka</t>
  </si>
  <si>
    <t>QXN9_KouhoShouhinMei</t>
  </si>
  <si>
    <t>QXN9_KouhoKeijyoBi</t>
  </si>
  <si>
    <t>QXN9_KouhoRiyouBi</t>
  </si>
  <si>
    <t>QXN9_KouhoDenpyoSyubetu</t>
  </si>
  <si>
    <t>QXN9_KouhoDenPyoNo</t>
  </si>
  <si>
    <t>QXN9_KouhoTorihikiTuuban</t>
  </si>
  <si>
    <t>QXN9_KouhoKingaku</t>
  </si>
  <si>
    <t>QXN9_KouhoKansanRate</t>
  </si>
  <si>
    <t>QXN9_KouhoGenchiTuuka</t>
  </si>
  <si>
    <t>QXN9_Sagaku</t>
  </si>
  <si>
    <t>海外返品リストテーブル</t>
    <phoneticPr fontId="6"/>
  </si>
  <si>
    <t>QXNA_PrintTanto</t>
  </si>
  <si>
    <t>QXNA_ComputerName</t>
  </si>
  <si>
    <t>QXNA_TouzaiKbn</t>
  </si>
  <si>
    <t>QXNA_KaiinNo</t>
  </si>
  <si>
    <t>QXNA_ShoriDateTime</t>
  </si>
  <si>
    <t>QXNA_ShoriTantoSha</t>
  </si>
  <si>
    <t>QXNA_FuriKouzaNo</t>
  </si>
  <si>
    <t>QXNA_FuriKouzaName</t>
  </si>
  <si>
    <t>QXNA_ShoriBiFrom</t>
  </si>
  <si>
    <t>QXNA_ShoriBiTo</t>
  </si>
  <si>
    <t>QXNA_KaiinName</t>
  </si>
  <si>
    <t>QXNA_KeijyoBi</t>
  </si>
  <si>
    <t>QXNA_RiyouBi</t>
  </si>
  <si>
    <t>QXNA_Mise</t>
  </si>
  <si>
    <t>QXNA_SiharaiHoho</t>
  </si>
  <si>
    <t>QXNA_DenpyoSyubetu</t>
  </si>
  <si>
    <t>QXNA_DenPyoNo</t>
  </si>
  <si>
    <t>QXNA_TorihikiTuuban</t>
  </si>
  <si>
    <t>QXNA_ShouhinMei</t>
  </si>
  <si>
    <t>QXNA_Kingaku</t>
  </si>
  <si>
    <t>QXNA_KansanRate</t>
  </si>
  <si>
    <t>QXNA_GenchiTuuka</t>
  </si>
  <si>
    <t>QXNA_KouhoShouhinMei</t>
  </si>
  <si>
    <t>QXNA_KouhoKeijyoBi</t>
  </si>
  <si>
    <t>QXNA_KouhoRiyouBi</t>
  </si>
  <si>
    <t>QXNA_KouhoDenpyoSyubetu</t>
  </si>
  <si>
    <t>QXNA_KouhoDenPyoNo</t>
  </si>
  <si>
    <t>QXNA_KouhoTorihikiTuuban</t>
  </si>
  <si>
    <t>QXNA_KouhoKingaku</t>
  </si>
  <si>
    <t>QXNA_KouhoKansanRate</t>
  </si>
  <si>
    <t>QXNA_KouhoGenchiTuuka</t>
  </si>
  <si>
    <t>QXNA_Sagaku</t>
  </si>
  <si>
    <t>警告売上リストテーブル</t>
    <phoneticPr fontId="6"/>
  </si>
  <si>
    <t>QXNC_PrintTanto</t>
  </si>
  <si>
    <t>QXNC_ComputerName</t>
  </si>
  <si>
    <t>QXNC_TouzaiKbn</t>
  </si>
  <si>
    <t>QXNC_Status</t>
  </si>
  <si>
    <t>QXNC_SyoriKekka</t>
  </si>
  <si>
    <t>QXNC_KaiiNNo</t>
  </si>
  <si>
    <t>QXNC_ShoriDateTime</t>
  </si>
  <si>
    <t>QXNC_ShoriTaNtoSha</t>
  </si>
  <si>
    <t>QXNC_FuriKouzaNo</t>
  </si>
  <si>
    <t>QXNC_FuriKouzaName</t>
  </si>
  <si>
    <t>QXNC_ShoriBiFrom</t>
  </si>
  <si>
    <t>QXNC_ShoriBiTo</t>
  </si>
  <si>
    <t>QXNC_StatusName</t>
  </si>
  <si>
    <t>QXNC_KaiiNName</t>
  </si>
  <si>
    <t>QXNC_DeNpyoSyubetu</t>
  </si>
  <si>
    <t>QXNC_Riyousha</t>
  </si>
  <si>
    <t>QXNC_Mise</t>
  </si>
  <si>
    <t>QXNC_DeNPyoNo</t>
  </si>
  <si>
    <t>QXNC_TorihikiTuubaN</t>
  </si>
  <si>
    <t>QXNC_SiharaiHoho</t>
  </si>
  <si>
    <t>QXNC_KeijyoBi</t>
  </si>
  <si>
    <t>QXNC_RiyouBi</t>
  </si>
  <si>
    <t>QXNC_ShouhiNMei</t>
  </si>
  <si>
    <t>QXNC_Kigaku</t>
  </si>
  <si>
    <t>悪用売上リストテーブル</t>
    <phoneticPr fontId="6"/>
  </si>
  <si>
    <t>QXND_PrintTanto</t>
  </si>
  <si>
    <t>QXND_ComputerName</t>
  </si>
  <si>
    <t>QXND_TouzaiKbn</t>
  </si>
  <si>
    <t>QXND_Status</t>
  </si>
  <si>
    <t>QXND_SyoriKekka</t>
  </si>
  <si>
    <t>QXND_KaiinNo</t>
  </si>
  <si>
    <t>QXND_ShoriDateTime</t>
  </si>
  <si>
    <t>QXND_ShoriTantoSha</t>
  </si>
  <si>
    <t>QXND_FuriKouzaNo</t>
  </si>
  <si>
    <t>QXND_FuriKouzaName</t>
  </si>
  <si>
    <t>QXND_ShoriBiFrom</t>
  </si>
  <si>
    <t>QXND_ShoriBiTo</t>
  </si>
  <si>
    <t>QXND_StatusName</t>
  </si>
  <si>
    <t>QXND_KaiinName</t>
  </si>
  <si>
    <t>QXND_DenpyoSyubetu</t>
  </si>
  <si>
    <t>QXND_Riyousha</t>
  </si>
  <si>
    <t>QXND_Mise</t>
  </si>
  <si>
    <t>QXND_DenPyoNo</t>
  </si>
  <si>
    <t>QXND_TorihikiTuuban</t>
  </si>
  <si>
    <t>QXND_SiharaiHoho</t>
  </si>
  <si>
    <t>QXND_KeijyoBi</t>
  </si>
  <si>
    <t>QXND_RiyouBi</t>
  </si>
  <si>
    <t>QXND_ShouhinMei</t>
  </si>
  <si>
    <t>QXND_Kingaku</t>
  </si>
  <si>
    <t>保険請求リストテーブル</t>
    <phoneticPr fontId="6"/>
  </si>
  <si>
    <t>QXNE_PrintTanto</t>
  </si>
  <si>
    <t>QXNE_ComputerName</t>
  </si>
  <si>
    <t>QXNE_TouzaiKBN</t>
  </si>
  <si>
    <t>QXNE_KaiinNo</t>
  </si>
  <si>
    <t>QXNE_RiyouBi</t>
  </si>
  <si>
    <t>QXNE_KeijyoBi</t>
  </si>
  <si>
    <t>QXNE_SiharaiHoho</t>
  </si>
  <si>
    <t>QXNE_Kingaku</t>
  </si>
  <si>
    <t>QXNE_KaiinName</t>
  </si>
  <si>
    <t>QXNE_KameitenMei</t>
  </si>
  <si>
    <t>QXNE_GoukeiKingaku</t>
  </si>
  <si>
    <t>QXNE_Jyusyo1</t>
  </si>
  <si>
    <t>QXNE_Jyusyo2</t>
  </si>
  <si>
    <t>QXNE_Tel1</t>
  </si>
  <si>
    <t>QXNE_Tel2</t>
  </si>
  <si>
    <t>QXNE_Tel3</t>
  </si>
  <si>
    <t>QXNE_Jikobi</t>
  </si>
  <si>
    <t>QXNE_JikoTime</t>
  </si>
  <si>
    <t>QXNE_HOKENDATETime</t>
  </si>
  <si>
    <t>振替原票ワークテーブル</t>
    <phoneticPr fontId="6"/>
  </si>
  <si>
    <t>QXNG_FurikaeListT</t>
    <phoneticPr fontId="6"/>
  </si>
  <si>
    <t>QXNG_PrintTanto</t>
  </si>
  <si>
    <t>QXNG_ComputerName</t>
  </si>
  <si>
    <t>QXNG_KNyuuryokuTen</t>
  </si>
  <si>
    <t>QXNG_KBatchNo</t>
  </si>
  <si>
    <t>QXNG_KUketukeBi</t>
  </si>
  <si>
    <t>QXNG_KDenSyubetu</t>
  </si>
  <si>
    <t>QXNG_KHasseiTen</t>
  </si>
  <si>
    <t>QXNG_Kkeijyoubi</t>
  </si>
  <si>
    <t>QXNG_PageNo</t>
  </si>
  <si>
    <t>QXNG_SeqNo</t>
  </si>
  <si>
    <t>QXNG_GaibuKaiinNo</t>
  </si>
  <si>
    <t>QXNG_KaiinShimei</t>
  </si>
  <si>
    <t>QXNG_FSakiKaiinNo</t>
  </si>
  <si>
    <t>QXNG_FSakiKaiinShimei</t>
  </si>
  <si>
    <t>QXNG_FMotoKaiinNo</t>
  </si>
  <si>
    <t>QXNG_Keijyoubi</t>
  </si>
  <si>
    <t>QXNG_Riyoubi</t>
  </si>
  <si>
    <t>QXNG_mise</t>
  </si>
  <si>
    <t>QXNG_Shiharaihoho</t>
  </si>
  <si>
    <t>QXNG_TorihikiTuban</t>
  </si>
  <si>
    <t>QXNG_DenSyubetu</t>
  </si>
  <si>
    <t>QXNG_DenpyoNo</t>
  </si>
  <si>
    <t>QXNG_KameitenMei</t>
  </si>
  <si>
    <t>QXNG_Kingaku</t>
  </si>
  <si>
    <t>QXNG_GentiTuuka</t>
  </si>
  <si>
    <t>振替原票管理テーブル</t>
    <phoneticPr fontId="6"/>
  </si>
  <si>
    <t>QXNH_KnyuuryokuTen</t>
  </si>
  <si>
    <t>QXNH_KBatchNo</t>
  </si>
  <si>
    <t>QXNH_KUketukeBi</t>
  </si>
  <si>
    <t>QXNH_KDenSyubetu</t>
  </si>
  <si>
    <t>QXNH_Kkensu</t>
  </si>
  <si>
    <t>QXNH_Kgoukei</t>
  </si>
  <si>
    <t>QXNH_Kshiharaihoho</t>
  </si>
  <si>
    <t>QXNH_KHasseiTen</t>
  </si>
  <si>
    <t>QXNH_Kkeijyoubi</t>
  </si>
  <si>
    <t>QXNH_TozaiKbn</t>
  </si>
  <si>
    <t>QXNH_FurikaemotoKbn</t>
  </si>
  <si>
    <t>QXNH_SyoriTantoCd</t>
  </si>
  <si>
    <t>QXNH_ShoriYMD</t>
  </si>
  <si>
    <t>QXNH_RECORDNO</t>
  </si>
  <si>
    <t>保険請求情報テーブル</t>
    <rPh sb="4" eb="6">
      <t>ジョウホウ</t>
    </rPh>
    <phoneticPr fontId="6"/>
  </si>
  <si>
    <t>QXNI_BATSyoriBi</t>
  </si>
  <si>
    <t>QXNI_CardKbn</t>
  </si>
  <si>
    <t>QXNI_KanriTen</t>
  </si>
  <si>
    <t>QXNI_TouzaiKbn</t>
  </si>
  <si>
    <t>QXNI_Meigi</t>
  </si>
  <si>
    <t>QXNI_RecKbn</t>
  </si>
  <si>
    <t>QXNI_KigyoCD</t>
  </si>
  <si>
    <t>QXNI_SubRng</t>
  </si>
  <si>
    <t>QXNI_NaibuKaiin</t>
  </si>
  <si>
    <t>QXNI_RYMToriTsuban</t>
  </si>
  <si>
    <t>QXNI_RYMSakujoKbn</t>
  </si>
  <si>
    <t>QXNI_RYMAkaKuro</t>
  </si>
  <si>
    <t>QXNI_RYMSeiHoryu</t>
  </si>
  <si>
    <t>QXNI_RYMDenSyubetsu</t>
  </si>
  <si>
    <t>QXNI_RYMBatNo</t>
  </si>
  <si>
    <t>QXNI_RYMGnoBatNo</t>
  </si>
  <si>
    <t>QXNI_RYMGnoDenSeq</t>
  </si>
  <si>
    <t>QXNI_RYMDenpyoNo</t>
  </si>
  <si>
    <t>QXNI_RYMCardNo</t>
  </si>
  <si>
    <t>QXNI_RYMRiyouBi</t>
  </si>
  <si>
    <t>QXNI_RYMUketsukeBi</t>
  </si>
  <si>
    <t>QXNI_RYMKeijouBi</t>
  </si>
  <si>
    <t>QXNI_RYMHasseiTen</t>
  </si>
  <si>
    <t>QXNI_RYMKameiTenNo</t>
  </si>
  <si>
    <t>QXNI_RYMCDTanmatsu</t>
  </si>
  <si>
    <t>QXNI_RYMAtsukai</t>
  </si>
  <si>
    <t>QXNI_RYMKa</t>
  </si>
  <si>
    <t>QXNI_RYMKakari</t>
  </si>
  <si>
    <t>QXNI_RYMSaiCD</t>
  </si>
  <si>
    <t>QXNI_RYMTeiUriTsuban</t>
  </si>
  <si>
    <t>QXNI_RYMShiharai</t>
  </si>
  <si>
    <t>QXNI_RYMLoanSyubetsu</t>
  </si>
  <si>
    <t>QXNI_RYMRiyouKng</t>
  </si>
  <si>
    <t>QXNI_RYMSyohinDaikin</t>
  </si>
  <si>
    <t>QXNI_RYMBubukiRitsu</t>
  </si>
  <si>
    <t>QXNI_RYMBubikiGaku</t>
  </si>
  <si>
    <t>QXNI_RYMBubukiTaisyo</t>
  </si>
  <si>
    <t>QXNI_RYMBubukiJogai</t>
  </si>
  <si>
    <t>QXNI_RYMSyoninNo</t>
  </si>
  <si>
    <t>QXNI_RYMBunkatsuKaisu</t>
  </si>
  <si>
    <t>QXNI_RYMBonusKaisu</t>
  </si>
  <si>
    <t>QXNI_RYMBonusKasan</t>
  </si>
  <si>
    <t>QXNI_RYMMaeSyohiZei</t>
  </si>
  <si>
    <t>QXNI_RYMAtoSyohiZei</t>
  </si>
  <si>
    <t>QXNI_RYMAtamaKin</t>
  </si>
  <si>
    <t>QXNI_RYMTesuryouRitsu</t>
  </si>
  <si>
    <t>QXNI_RYMTesuryouGaku</t>
  </si>
  <si>
    <t>QXNI_RYMChusyutsuSumi</t>
  </si>
  <si>
    <t>QXNI_RYMPo1KeijoKbn</t>
  </si>
  <si>
    <t>QXNI_RYMRiyousyaCD</t>
  </si>
  <si>
    <t>QXNI_RYMGenchiKakaku</t>
  </si>
  <si>
    <t>QXNI_RYMKansanRate</t>
  </si>
  <si>
    <t>QXNI_RYMKansanBi</t>
  </si>
  <si>
    <t>QXNI_RYMKokuNaiGai</t>
  </si>
  <si>
    <t>QXNI_RYMGyousu</t>
  </si>
  <si>
    <t>QXNI_RYMKessanSumiSign</t>
  </si>
  <si>
    <t>QXNI_RYMFurikaeKaiinNo</t>
  </si>
  <si>
    <t>QXNI_RYMHaseeiRute</t>
  </si>
  <si>
    <t>QXNI_RYMKameiTesuryo</t>
  </si>
  <si>
    <t>QXNI_RYMDankeiTesuryo</t>
  </si>
  <si>
    <t>QXNI_RYMDeNumberuKbn</t>
  </si>
  <si>
    <t>QXNI_RYMIdoKeijoKbn</t>
  </si>
  <si>
    <t>QXNI_RYMCashingBunkai</t>
  </si>
  <si>
    <t>QXNI_RYMFurikaeKbn</t>
  </si>
  <si>
    <t>QXNI_RYMSyaiNumberuKbn</t>
  </si>
  <si>
    <t>QXNI_RYMDenNyuryokuTen</t>
  </si>
  <si>
    <t>QXNI_RYMDaihikiDenKbn</t>
  </si>
  <si>
    <t>QXNI_RYMBubikiPoint</t>
  </si>
  <si>
    <t>QXNI_RYMTsujoGPoint</t>
  </si>
  <si>
    <t>QXNI_RYMBonusGPoint</t>
  </si>
  <si>
    <t>QXNI_RYMYoutaiCD</t>
  </si>
  <si>
    <t>QXNI_RYMKeiUriKbn</t>
  </si>
  <si>
    <t>QXNI_RYMZeiRitsuKbn</t>
  </si>
  <si>
    <t>QXNI_RYMRepKbn</t>
  </si>
  <si>
    <t>QXNI_RYMJikoRiyu</t>
  </si>
  <si>
    <t>QXNI_RYMStatus</t>
  </si>
  <si>
    <t>QXNI_RYMJikoTodokeBi</t>
  </si>
  <si>
    <t>QXNI_RYMJikoBi</t>
  </si>
  <si>
    <t>QXNI_RYMJikoTime</t>
  </si>
  <si>
    <t>QXNI_KGDUriTsuban</t>
  </si>
  <si>
    <t>QXNI_KGDTorihikiA</t>
  </si>
  <si>
    <t>QXNI_KGDTorihikiB</t>
  </si>
  <si>
    <t>QXNI_KGDTorihikiC</t>
  </si>
  <si>
    <t>QXNI_KGDCardNo</t>
  </si>
  <si>
    <t>QXNI_KGDRiyouBi</t>
  </si>
  <si>
    <t>QXNI_KGDUketsukeBi</t>
  </si>
  <si>
    <t>QXNI_KGDKeijouBi</t>
  </si>
  <si>
    <t>QXNI_KGDShiharai</t>
  </si>
  <si>
    <t>QXNI_KGDBunkatsuKaisu</t>
  </si>
  <si>
    <t>QXNI_KGDRiyouKng</t>
  </si>
  <si>
    <t>QXNI_KGDUriageKng</t>
  </si>
  <si>
    <t>QXNI_KGDZeiTesuryo</t>
  </si>
  <si>
    <t>QXNI_KGDUriGoukei</t>
  </si>
  <si>
    <t>QXNI_KGDWaribikiGaku</t>
  </si>
  <si>
    <t>QXNI_KGDJikanGai</t>
  </si>
  <si>
    <t>QXNI_KGDSyoninNo</t>
  </si>
  <si>
    <t>QXNI_KGDKokunaiGai</t>
  </si>
  <si>
    <t>QXNI_KGDGenchiTsuka</t>
  </si>
  <si>
    <t>QXNI_KGDKansanRate</t>
  </si>
  <si>
    <t>QXNI_KGDKansanBi</t>
  </si>
  <si>
    <t>QXNI_KGDToshiMei</t>
  </si>
  <si>
    <t>QXNI_KGDTsukaKosyo</t>
  </si>
  <si>
    <t>QXNI_KGDTsukaCD</t>
  </si>
  <si>
    <t>QXNI_KGDSyuuCD</t>
  </si>
  <si>
    <t>QXNI_KGDKuniCD</t>
  </si>
  <si>
    <t>QXNI_KGDSyoukaiNo1</t>
  </si>
  <si>
    <t>QXNI_KGDSyoukaiNo2</t>
  </si>
  <si>
    <t>QXNI_KGDkameitenNo</t>
  </si>
  <si>
    <t>QXNI_KGDKameitenMei1</t>
  </si>
  <si>
    <t>QXNI_KGDKameitenMei2</t>
  </si>
  <si>
    <t>QXNI_KGDGyosyuCD</t>
  </si>
  <si>
    <t>QXNI_KGDPosEntryCD</t>
  </si>
  <si>
    <t>QXNI_KGDBonusHyoji</t>
  </si>
  <si>
    <t>QXNI_SyoriKekka</t>
  </si>
  <si>
    <t>QXNI_SyoriTantoCD</t>
  </si>
  <si>
    <t>QXNI_SyoriDateTime</t>
  </si>
  <si>
    <t>QXNI_PrintTantoCD</t>
  </si>
  <si>
    <t>QXNI_PrintDate</t>
  </si>
  <si>
    <t>QXNI_TourokuDateTime</t>
  </si>
  <si>
    <t>QXNI_ChageBackKBN</t>
  </si>
  <si>
    <t>QXNI_SeisanKBN</t>
  </si>
  <si>
    <t>QXNI_DenpyoKensakuKEY</t>
  </si>
  <si>
    <t>QXNI_HokenNyuukinbi</t>
  </si>
  <si>
    <t>QXNI_HokenKingaku</t>
  </si>
  <si>
    <t>QXNI_HokenZankin</t>
  </si>
  <si>
    <t>QXNI_HokenSyoukyakugaku</t>
  </si>
  <si>
    <t>QXNI_HokenHenkingaku</t>
  </si>
  <si>
    <t>QXNI_SyoukyakuKBN</t>
  </si>
  <si>
    <t>QXNI_SEQNo</t>
  </si>
  <si>
    <t>QXNI_TourokuDate</t>
  </si>
  <si>
    <t>QXNI_FKFLG</t>
  </si>
  <si>
    <t>QXNI_FKSakuseibi</t>
  </si>
  <si>
    <t>QXNI_FKNyuuryokuTen</t>
  </si>
  <si>
    <t>QXNI_FKBatchNo</t>
  </si>
  <si>
    <t>QXNI_FKUketukebi</t>
  </si>
  <si>
    <t>QXNI_FKKeijyoubi</t>
  </si>
  <si>
    <t>保険金入金テーブル</t>
    <phoneticPr fontId="6"/>
  </si>
  <si>
    <t>QXNJ_Nyuukinbi</t>
  </si>
  <si>
    <t>QXNJ_Nyuukingaku</t>
  </si>
  <si>
    <t>QXNJ_Syoukyakugaku</t>
  </si>
  <si>
    <t>QXNJ_Henkingaku</t>
  </si>
  <si>
    <t>QXNJ_FuriwakeKini</t>
  </si>
  <si>
    <t>QXNJ_Zankin</t>
  </si>
  <si>
    <t>QXNJ_TaisyouFLG</t>
  </si>
  <si>
    <t>QXNJ_FurikaeTantoCd</t>
  </si>
  <si>
    <t>QXNJ_FurikaeSyribi</t>
  </si>
  <si>
    <t>QXNJ_TourokuDate</t>
  </si>
  <si>
    <t>QXNJ_KaiinNo</t>
  </si>
  <si>
    <t>QXNJ_SEQNo</t>
  </si>
  <si>
    <t>保険請求情報リストテーブル</t>
    <phoneticPr fontId="6"/>
  </si>
  <si>
    <t>QXNK_PrintTanto</t>
  </si>
  <si>
    <t>QXNK_ComputerName</t>
  </si>
  <si>
    <t>QXNK_TouzaiKbn</t>
  </si>
  <si>
    <t>QXNK_SyoriKekka</t>
  </si>
  <si>
    <t>QXNK_KaiiNNo</t>
  </si>
  <si>
    <t>QXNK_ShoriDateTime</t>
  </si>
  <si>
    <t>QXNK_ShoriTantoSha</t>
  </si>
  <si>
    <t>QXNK_ShoriBiFrom</t>
  </si>
  <si>
    <t>QXNK_ShoriBiTo</t>
  </si>
  <si>
    <t>QXNK_KaiiNName</t>
  </si>
  <si>
    <t>QXNK_DeNpyoSyubetu</t>
  </si>
  <si>
    <t>QXNK_DeNPyoNo</t>
  </si>
  <si>
    <t>QXNK_TorihikiTuuban</t>
  </si>
  <si>
    <t>QXNK_RiyousyaCD</t>
  </si>
  <si>
    <t>QXNK_Mise</t>
  </si>
  <si>
    <t>QXNK_KeijyoBi</t>
  </si>
  <si>
    <t>QXNK_RiyouBi</t>
  </si>
  <si>
    <t>QXNK_SiharaiHoho</t>
  </si>
  <si>
    <t>QXNK_KameitenMei</t>
  </si>
  <si>
    <t>QXNK_Nyuukinbi</t>
  </si>
  <si>
    <t>QXNK_Kigaku</t>
  </si>
  <si>
    <t>QXNK_NyuKigaku</t>
  </si>
  <si>
    <t>QXNK_Syoukyakugaku</t>
  </si>
  <si>
    <t>QXNK_Henkingaku</t>
  </si>
  <si>
    <t>加盟店名称テーブル</t>
    <phoneticPr fontId="6"/>
  </si>
  <si>
    <t>QXNL_TKameitenMeiT</t>
    <phoneticPr fontId="6"/>
  </si>
  <si>
    <t>QXNL_PRMKameitenMEI</t>
  </si>
  <si>
    <t>QXNL_TourokuTanto</t>
  </si>
  <si>
    <t>QXNL_TourokuDate</t>
  </si>
  <si>
    <t>QXP（暗証チェック）</t>
    <phoneticPr fontId="2"/>
  </si>
  <si>
    <t>QXP1暗証番号手紙テーブル</t>
  </si>
  <si>
    <t>QXP1_AnsyoTegamiT</t>
  </si>
  <si>
    <t>QXP2対象手紙管理テーブル</t>
  </si>
  <si>
    <t>QXP2_TaisyoT</t>
  </si>
  <si>
    <t>文書番号</t>
  </si>
  <si>
    <t>QXP1_PRMBunsyoNo</t>
  </si>
  <si>
    <t>QXP1_PRMSakuseiYmd</t>
  </si>
  <si>
    <t>QXP1_PRMUketukeNo</t>
  </si>
  <si>
    <t>QXP1_KigyouCd</t>
  </si>
  <si>
    <t>QXP1_SubRangeKey</t>
  </si>
  <si>
    <t>QXP1_NaibuKaiinNo</t>
  </si>
  <si>
    <t>QXP1_CardKbn</t>
  </si>
  <si>
    <t>ＩＣ／ＭＳ区分</t>
  </si>
  <si>
    <t>QXP1_ICMSKbn</t>
  </si>
  <si>
    <t>送付先区分</t>
  </si>
  <si>
    <t>QXP1_SoufusakiKbn</t>
  </si>
  <si>
    <t>QXP1_Shimei</t>
  </si>
  <si>
    <t>勤務先漢字名称</t>
  </si>
  <si>
    <t>QXP1_KinmusakiMei</t>
  </si>
  <si>
    <t>QXP1_JitakuYubin</t>
  </si>
  <si>
    <t>QXP1_JitakuAdrs1</t>
  </si>
  <si>
    <t>QXP1_JitakuAdrs2</t>
  </si>
  <si>
    <t>QXP1_JitakuAdrs3</t>
  </si>
  <si>
    <t>QXP1_JitakuAdrs4</t>
  </si>
  <si>
    <t>QXP1_KinmusakiYubin</t>
  </si>
  <si>
    <t>勤務先住所１</t>
  </si>
  <si>
    <t>QXP1_KinmusakiAdrs1</t>
  </si>
  <si>
    <t>勤務先住所２</t>
  </si>
  <si>
    <t>QXP1_KinmusakiAdrs2</t>
  </si>
  <si>
    <t>勤務先住所３</t>
  </si>
  <si>
    <t>QXP1_KinmusakiAdrs3</t>
  </si>
  <si>
    <t>勤務先住所４</t>
  </si>
  <si>
    <t>QXP1_KinmusakiAdrs4</t>
  </si>
  <si>
    <t>その他郵便番号</t>
  </si>
  <si>
    <t>QXP1_SonotaYubin</t>
  </si>
  <si>
    <t>その他住所１</t>
  </si>
  <si>
    <t>QXP1_SonotaAdrs1</t>
  </si>
  <si>
    <t>その他住所２</t>
  </si>
  <si>
    <t>QXP1_SonotaAdrs2</t>
  </si>
  <si>
    <t>その他住所３</t>
  </si>
  <si>
    <t>QXP1_SonotaAdrs3</t>
  </si>
  <si>
    <t>その他住所４</t>
  </si>
  <si>
    <t>QXP1_SonotaAdrs4</t>
  </si>
  <si>
    <t>その他宛名</t>
  </si>
  <si>
    <t>QXP1_SonotaAtena</t>
  </si>
  <si>
    <t>QXP1_HenkyakuYoteibi</t>
  </si>
  <si>
    <t>印刷フラグ</t>
  </si>
  <si>
    <t>QXP1_PrintFlg</t>
  </si>
  <si>
    <t>QXP1_PrintDate</t>
  </si>
  <si>
    <t>QXP1_KoushinTantoCd</t>
  </si>
  <si>
    <t>QXP1_KoushinTantoMei</t>
  </si>
  <si>
    <t>QXP1_KoushinNichiji</t>
  </si>
  <si>
    <t>QXP1_TourokuTantoCd</t>
  </si>
  <si>
    <t>QXP1_TourokuTantoMei</t>
  </si>
  <si>
    <t>QXP1_TourokuNichiji</t>
  </si>
  <si>
    <t>QXP2対象手紙管理テーブル</t>
    <phoneticPr fontId="6"/>
  </si>
  <si>
    <t>QXP2_PRMBunsyoNo</t>
  </si>
  <si>
    <t>QXP2_TourokuTantoCd</t>
  </si>
  <si>
    <t>QXP2_TourokuTantoMei</t>
  </si>
  <si>
    <t>QXP2_TourokuDateTime</t>
  </si>
  <si>
    <t>QXS（事故受付管理）</t>
    <phoneticPr fontId="2"/>
  </si>
  <si>
    <t>事故受付ﾃｰﾌﾞﾙ</t>
  </si>
  <si>
    <t>QXS1_JIKOUKET</t>
  </si>
  <si>
    <t>FAX送信履歴ﾃｰﾌﾞﾙ</t>
  </si>
  <si>
    <t>QXS2_FAXRIREKIT</t>
  </si>
  <si>
    <t>FAX送信先ﾃｰﾌﾞﾙ</t>
  </si>
  <si>
    <t>QXS3_FAXSOUSHINSAKIT</t>
  </si>
  <si>
    <t>事故手紙ﾃｰﾌﾞﾙ</t>
  </si>
  <si>
    <t>QXS4_JIKOTEGAMIT</t>
  </si>
  <si>
    <t>事故住所ﾃｰﾌﾞﾙ</t>
  </si>
  <si>
    <t>QXS5_JIKOJUSHOT</t>
  </si>
  <si>
    <t>事故受付テーブル</t>
  </si>
  <si>
    <t>FAX送信履歴テーブル</t>
  </si>
  <si>
    <t>FAX送信先テーブル</t>
  </si>
  <si>
    <t>事故手紙テーブル</t>
  </si>
  <si>
    <t>事故住所テーブル</t>
  </si>
  <si>
    <t>企業ｺｰﾄﾞ</t>
  </si>
  <si>
    <t>QXS1_PrmKigyoCD</t>
  </si>
  <si>
    <t>ｻﾌﾞﾚﾝｼﾞｷｰ</t>
  </si>
  <si>
    <t>QXS1_PrmSubrangeKey</t>
  </si>
  <si>
    <t>QXS1_PrmNaibukaiinNo</t>
  </si>
  <si>
    <t>QXS1_PrmMakeDate</t>
  </si>
  <si>
    <t>QXS1_GaibuKaiinNo</t>
  </si>
  <si>
    <t>会員ｶﾅ氏名</t>
  </si>
  <si>
    <t>QXS1_KNName</t>
  </si>
  <si>
    <t>会員漢字氏名</t>
  </si>
  <si>
    <t>QXS1_KJName</t>
  </si>
  <si>
    <t>QXS1_Birthday</t>
  </si>
  <si>
    <t>QXS1_Sex</t>
  </si>
  <si>
    <t>QXS1_KanriTen</t>
  </si>
  <si>
    <t>QXS1_CardKBN</t>
  </si>
  <si>
    <t>QXS1_KozaNo</t>
  </si>
  <si>
    <t>QXS1_YukoKigen</t>
  </si>
  <si>
    <t>ﾈｶﾞ区分</t>
  </si>
  <si>
    <t>QXS1_NegaKBN</t>
  </si>
  <si>
    <t>即時送信区分</t>
  </si>
  <si>
    <t>QXS1_SokujiKBN</t>
  </si>
  <si>
    <t>手動送信区分</t>
  </si>
  <si>
    <t>QXS1_ShudouKBN</t>
  </si>
  <si>
    <t>緊急送信区分</t>
  </si>
  <si>
    <t>QXS1_KinkyuKBN</t>
  </si>
  <si>
    <t>送信有無</t>
  </si>
  <si>
    <t>QXS1_SoushinUmu</t>
  </si>
  <si>
    <t>口座状態区分</t>
  </si>
  <si>
    <t>QXS1_KozaJyoutaiKBN</t>
  </si>
  <si>
    <t>事故状況区分</t>
  </si>
  <si>
    <t>QXS1_JikoJyoukyoKBN</t>
  </si>
  <si>
    <t>再発行区分</t>
  </si>
  <si>
    <t>QXS1_SaiHakkoKBN</t>
  </si>
  <si>
    <t>紛失場所区分</t>
  </si>
  <si>
    <t>QXS1_FunBashoKBN</t>
  </si>
  <si>
    <t>紛失場所名称</t>
  </si>
  <si>
    <t>QXS1_FunBashoName</t>
  </si>
  <si>
    <t>受付方法区分</t>
  </si>
  <si>
    <t>QXS1_UkeHohoKBN</t>
  </si>
  <si>
    <t>受付方法その他</t>
  </si>
  <si>
    <t>QXS1_UkeHohoSonota</t>
  </si>
  <si>
    <t>受付方法氏名</t>
  </si>
  <si>
    <t>QXS1_UkeHohoName</t>
  </si>
  <si>
    <t>届出者区分</t>
  </si>
  <si>
    <t>QXS1_TodokedeKBN</t>
  </si>
  <si>
    <t>届出者その他</t>
  </si>
  <si>
    <t>QXS1_TodokedeSonota</t>
  </si>
  <si>
    <t>店舗区分</t>
  </si>
  <si>
    <t>QXS1_TenpoKBN</t>
  </si>
  <si>
    <t>売場区分</t>
  </si>
  <si>
    <t>QXS1_UribaKBN</t>
  </si>
  <si>
    <t>売場外商TCC担当</t>
  </si>
  <si>
    <t>QXS1_UribaTanto</t>
  </si>
  <si>
    <t>売場外商TCC内線</t>
  </si>
  <si>
    <t>QXS1_UribaNaisen</t>
  </si>
  <si>
    <t>売場その他</t>
  </si>
  <si>
    <t>QXS1_UribaSonota</t>
  </si>
  <si>
    <t>届出用紙区分</t>
  </si>
  <si>
    <t>QXS1_YoushiKBN</t>
  </si>
  <si>
    <t>届出用紙外商TCC担当</t>
  </si>
  <si>
    <t>QXS1_YoushiTanto</t>
  </si>
  <si>
    <t>届出用紙外商TCC内線</t>
  </si>
  <si>
    <t>QXS1_YoushiNaisen</t>
  </si>
  <si>
    <t>届出用紙未送付理由</t>
  </si>
  <si>
    <t>QXS1_YoushiMisofuRiyu</t>
  </si>
  <si>
    <t>ｶｰﾄﾞ回収区分</t>
  </si>
  <si>
    <t>QXS1_CardKaishuKBN</t>
  </si>
  <si>
    <t>事故日</t>
  </si>
  <si>
    <t>QXS1_JikoDate</t>
  </si>
  <si>
    <t>事故時間</t>
  </si>
  <si>
    <t>QXS1_JikoTime</t>
  </si>
  <si>
    <t>事故手口区分</t>
  </si>
  <si>
    <t>QXS1_JikoTeguchiKBN</t>
  </si>
  <si>
    <t>事故手口追記</t>
  </si>
  <si>
    <t>QXS1_JikoTeguchiTuiki</t>
  </si>
  <si>
    <t>事故場所区分</t>
  </si>
  <si>
    <t>QXS1_JikoBashoKBN</t>
  </si>
  <si>
    <t>事故場所その他</t>
  </si>
  <si>
    <t>QXS1_JikoBashoSonota</t>
  </si>
  <si>
    <t>事故場所詳細</t>
  </si>
  <si>
    <t>QXS1_JikoBashoShousai</t>
  </si>
  <si>
    <t>当社ｶｰﾄﾞ有無</t>
  </si>
  <si>
    <t>QXS1_ToushaCardUmu</t>
  </si>
  <si>
    <t>ｷｬｯｼﾝｸﾞｶｰﾄﾞ有無</t>
  </si>
  <si>
    <t>QXS1_CashCardUmu</t>
  </si>
  <si>
    <t>免許証有無</t>
  </si>
  <si>
    <t>QXS1_MenkyoshouUmu</t>
  </si>
  <si>
    <t>保険証有無</t>
  </si>
  <si>
    <t>QXS1_HokenshouUmu</t>
  </si>
  <si>
    <t>他社ｶｰﾄﾞ有無</t>
  </si>
  <si>
    <t>QXS1_TashaCardUmu</t>
  </si>
  <si>
    <t>他社ｶｰﾄﾞ名</t>
  </si>
  <si>
    <t>QXS1_TashaCardName</t>
  </si>
  <si>
    <t>ﾊﾞｯｸ・財布有無</t>
  </si>
  <si>
    <t>QXS1_BagSaifuUmu</t>
  </si>
  <si>
    <t>その他有無</t>
  </si>
  <si>
    <t>QXS1_SonotaUmu</t>
  </si>
  <si>
    <t>紛失物その他</t>
  </si>
  <si>
    <t>QXS1_FunshitsuSonota</t>
  </si>
  <si>
    <t>紛失物詳細</t>
  </si>
  <si>
    <t>QXS1_FunshitsuShousai</t>
  </si>
  <si>
    <t>警察届出区分</t>
  </si>
  <si>
    <t>QXS1_KeisatsuKBN</t>
  </si>
  <si>
    <t>警察署名</t>
  </si>
  <si>
    <t>QXS1_KeisatsuName</t>
  </si>
  <si>
    <t>派出所名</t>
  </si>
  <si>
    <t>QXS1_HashutsushoName</t>
  </si>
  <si>
    <t>警察届出日</t>
  </si>
  <si>
    <t>QXS1_KeisatsuDate</t>
  </si>
  <si>
    <t>受理番号</t>
  </si>
  <si>
    <t>QXS1_JyuriNo</t>
  </si>
  <si>
    <t>警察届出その他</t>
  </si>
  <si>
    <t>QXS1_KeisatsuSonota</t>
  </si>
  <si>
    <t>QXS1_SaishuRiyoDate</t>
  </si>
  <si>
    <t>最終利用時間</t>
  </si>
  <si>
    <t>QXS1_SaishuRiyoTime</t>
  </si>
  <si>
    <t>利用店名１</t>
  </si>
  <si>
    <t>QXS1_RiyotenName1</t>
  </si>
  <si>
    <t>商品名１</t>
  </si>
  <si>
    <t>QXS1_ShouhinName1</t>
  </si>
  <si>
    <t>金額１</t>
  </si>
  <si>
    <t>QXS1_Kingaku1</t>
  </si>
  <si>
    <t>利用店名２</t>
  </si>
  <si>
    <t>QXS1_RiyotenName2</t>
  </si>
  <si>
    <t>商品名２</t>
  </si>
  <si>
    <t>QXS1_ShouhinName2</t>
  </si>
  <si>
    <t>金額２</t>
  </si>
  <si>
    <t>QXS1_Kingaku2</t>
  </si>
  <si>
    <t>利用店名３</t>
  </si>
  <si>
    <t>QXS1_RiyotenName3</t>
  </si>
  <si>
    <t>商品名３</t>
  </si>
  <si>
    <t>QXS1_ShouhinName3</t>
  </si>
  <si>
    <t>金額３</t>
  </si>
  <si>
    <t>QXS1_Kingaku3</t>
  </si>
  <si>
    <t>悪用有無区分</t>
  </si>
  <si>
    <t>QXS1_AkuyouUmuKBN</t>
  </si>
  <si>
    <t>悪用金額</t>
  </si>
  <si>
    <t>QXS1_AkuyouKingaku</t>
  </si>
  <si>
    <t>名義変更有無</t>
  </si>
  <si>
    <t>QXS1_MeigiUmu</t>
  </si>
  <si>
    <t>銀行変更有無</t>
  </si>
  <si>
    <t>QXS1_GinkoUmu</t>
  </si>
  <si>
    <t>郵便局変更有無</t>
  </si>
  <si>
    <t>QXS1_YuubinUmu</t>
  </si>
  <si>
    <t>暗証番号変更有無</t>
  </si>
  <si>
    <t>QXS1_PassWordUmu</t>
  </si>
  <si>
    <t>家族追加有無</t>
  </si>
  <si>
    <t>QXS1_KazokuAddUmu</t>
  </si>
  <si>
    <t>住所変更有無</t>
  </si>
  <si>
    <t>QXS1_JyushoUmu</t>
  </si>
  <si>
    <t>勤務先変更有無</t>
  </si>
  <si>
    <t>QXS1_KinmusakiUmu</t>
  </si>
  <si>
    <t>盗難紛失ﾒﾓ</t>
  </si>
  <si>
    <t>QXS1_Memo</t>
  </si>
  <si>
    <t>回収状況</t>
  </si>
  <si>
    <t>QXS1_KaishuJyokyo</t>
  </si>
  <si>
    <t>拾得口座状況区分</t>
  </si>
  <si>
    <t>QXS1_SKozaJyotaiKBN</t>
  </si>
  <si>
    <t>拾得口座状態その他</t>
  </si>
  <si>
    <t>QXS1_SKozaJyotaiSonota</t>
  </si>
  <si>
    <t>ｶｰﾄﾞ状況区分</t>
  </si>
  <si>
    <t>QXS1_CardJyoKyoKBN</t>
  </si>
  <si>
    <t>拾得受付方法区分</t>
  </si>
  <si>
    <t>QXS1_SUkeHohoKBN</t>
  </si>
  <si>
    <t>拾得受付方法その他</t>
  </si>
  <si>
    <t>QXS1_SUkeHohoSonota</t>
  </si>
  <si>
    <t>拾得受付方法氏名</t>
  </si>
  <si>
    <t>QXS1_SUkeHohoName</t>
  </si>
  <si>
    <t>発見届出区分</t>
  </si>
  <si>
    <t>QXS1_HakkenTodokedeKBN</t>
  </si>
  <si>
    <t>発見届出その他</t>
  </si>
  <si>
    <t>QXS1_HakkenTodokedeSonota</t>
  </si>
  <si>
    <t>発見ｶｰﾄﾞ回収</t>
  </si>
  <si>
    <t>QXS1_HakkenKaishuKBN</t>
  </si>
  <si>
    <t>拾得場所区分</t>
  </si>
  <si>
    <t>QXS1_ShuuBashoKBN</t>
  </si>
  <si>
    <t>拾得場所名称</t>
  </si>
  <si>
    <t>QXS1_ShuuBashoName</t>
  </si>
  <si>
    <t>拾得者区分</t>
  </si>
  <si>
    <t>QXS1_ShuuShaKBN</t>
  </si>
  <si>
    <t>拾得者その他</t>
  </si>
  <si>
    <t>QXS1_ShuuShaSonota</t>
  </si>
  <si>
    <t>拾得区分</t>
  </si>
  <si>
    <t>QXS1_ShuutokuKBN</t>
  </si>
  <si>
    <t>拾得その他</t>
  </si>
  <si>
    <t>QXS1_ShuutokuSonota</t>
  </si>
  <si>
    <t>拾得物区分</t>
  </si>
  <si>
    <t>QXS1_ShuubutsuKBN</t>
  </si>
  <si>
    <t>拾得物その他</t>
  </si>
  <si>
    <t>QXS1_ShuubutsuSonota</t>
  </si>
  <si>
    <t>拾得状況詳細</t>
  </si>
  <si>
    <t>QXS1_ShuutokuShousai</t>
  </si>
  <si>
    <t>お礼状区分</t>
  </si>
  <si>
    <t>QXS1_OreijyoKBN</t>
  </si>
  <si>
    <t>再発行用紙印刷日</t>
  </si>
  <si>
    <t>QXS1_SaiHakkoDate</t>
  </si>
  <si>
    <t>変更リスト印刷日</t>
  </si>
  <si>
    <t>QXS1_HenkoListDate</t>
  </si>
  <si>
    <t>QXS1_StrDate</t>
  </si>
  <si>
    <t>QXS1_UpdDate</t>
  </si>
  <si>
    <t>QXS1_DelDate</t>
  </si>
  <si>
    <t>ｵﾍﾟﾚｰﾀＩＤ</t>
  </si>
  <si>
    <t>QXS1_OPID</t>
  </si>
  <si>
    <t>端末名</t>
  </si>
  <si>
    <t>QXS1_WSID</t>
  </si>
  <si>
    <t>QXS2_PrmKigyoCD</t>
  </si>
  <si>
    <t>QXS2_PrmSubrangeKey</t>
  </si>
  <si>
    <t>QXS2_PrmNaibukaiinNo</t>
  </si>
  <si>
    <t>QXS2_PrmMakeDate</t>
  </si>
  <si>
    <t>送信先ｺｰﾄﾞ</t>
  </si>
  <si>
    <t>QXS2_PrmSoushinCD</t>
  </si>
  <si>
    <t>送信区分</t>
  </si>
  <si>
    <t>QXS2_SoushinKBN</t>
  </si>
  <si>
    <t>送信日</t>
  </si>
  <si>
    <t>QXS2_SoushinDate</t>
  </si>
  <si>
    <t>QXS2_SoushinKekka</t>
  </si>
  <si>
    <t>送信確認日</t>
  </si>
  <si>
    <t>QXS2_KakuninDate</t>
  </si>
  <si>
    <t>QXS3_FAXSOUSHINSAKIT</t>
    <phoneticPr fontId="6"/>
  </si>
  <si>
    <t>QXS3_PrmSoushinCD</t>
  </si>
  <si>
    <t>送信先区分</t>
  </si>
  <si>
    <t>QXS3_SoushinKBN</t>
  </si>
  <si>
    <t>QXS3_SoushinUmu</t>
  </si>
  <si>
    <t>送信初期区分</t>
  </si>
  <si>
    <t>QXS3_SoushinInitKBN</t>
  </si>
  <si>
    <t>緊急POS区分</t>
  </si>
  <si>
    <t>QXS3_PosKBN</t>
  </si>
  <si>
    <t>QXS3_TeikeiKBN</t>
  </si>
  <si>
    <t>海外区分</t>
  </si>
  <si>
    <t>QXS3_KaigaiKBN</t>
  </si>
  <si>
    <t>0発信区分</t>
  </si>
  <si>
    <t>QXS3_ZeroHasshinKBN</t>
  </si>
  <si>
    <t>FAX送信先名</t>
  </si>
  <si>
    <t>QXS3_FaxKJName</t>
  </si>
  <si>
    <t>FAX送信先宛名</t>
  </si>
  <si>
    <t>QXS3_FaxKJAtena</t>
  </si>
  <si>
    <t>FAX送信先部署名</t>
  </si>
  <si>
    <t>QXS3_FaxKJBusho</t>
  </si>
  <si>
    <t>QXS3_TelNo1</t>
  </si>
  <si>
    <t>電話番号２</t>
  </si>
  <si>
    <t>QXS3_TelNo2</t>
  </si>
  <si>
    <t>電話番号３</t>
  </si>
  <si>
    <t>QXS3_TelNo3</t>
  </si>
  <si>
    <t>FAX番号１</t>
  </si>
  <si>
    <t>QXS3_FaxNo1</t>
  </si>
  <si>
    <t>FAX番号２</t>
  </si>
  <si>
    <t>QXS3_FaxNo2</t>
  </si>
  <si>
    <t>FAX番号３</t>
  </si>
  <si>
    <t>QXS3_FaxNo3</t>
  </si>
  <si>
    <t>QXS3_StrDate</t>
  </si>
  <si>
    <t>QXS3_UpdDate</t>
  </si>
  <si>
    <t>QXS3_DelDate</t>
  </si>
  <si>
    <t>QXS3_OPID</t>
  </si>
  <si>
    <t>QXS3_WSID</t>
  </si>
  <si>
    <t>QXS4_PrmKigyoCD</t>
  </si>
  <si>
    <t>QXS4_PrmSubrangeKey</t>
  </si>
  <si>
    <t>QXS4_PrmNaibukaiinNo</t>
  </si>
  <si>
    <t>QXS4_PrmBunshoNo</t>
  </si>
  <si>
    <t>QXS4_PrmRiyoushaCD</t>
  </si>
  <si>
    <t>QXS4_PrmMakeDate</t>
  </si>
  <si>
    <t>文書名</t>
  </si>
  <si>
    <t>QXS4_BunshoMei</t>
  </si>
  <si>
    <t>QXS4_TozaiKBN</t>
  </si>
  <si>
    <t>出力区分</t>
  </si>
  <si>
    <t>QXS4_PrintKBN</t>
  </si>
  <si>
    <t>住所区分</t>
  </si>
  <si>
    <t>QXS4_JushoKBN</t>
  </si>
  <si>
    <t>QXS4_YubinNo</t>
  </si>
  <si>
    <t>QXS4_Jusho1</t>
  </si>
  <si>
    <t>QXS4_Jusho2</t>
  </si>
  <si>
    <t>QXS4_Jusho3</t>
  </si>
  <si>
    <t>QXS4_Jusho4</t>
  </si>
  <si>
    <t>宛名</t>
  </si>
  <si>
    <t>QXS4_Atena</t>
  </si>
  <si>
    <t>QXS4_StrDate</t>
  </si>
  <si>
    <t>QXS4_UpdDate</t>
  </si>
  <si>
    <t>QXS4_DelDate</t>
  </si>
  <si>
    <t>QXS4_OPID</t>
  </si>
  <si>
    <t>QXS4_WSID</t>
  </si>
  <si>
    <t>QXS5_PrmKigyoCD</t>
  </si>
  <si>
    <t>QXS5_PrmSubrangeKey</t>
  </si>
  <si>
    <t>QXS5_PrmNaibukaiinNo</t>
  </si>
  <si>
    <t>QXS5_PrmMakeDate</t>
  </si>
  <si>
    <t>QXS5_PrmJushoKBN</t>
  </si>
  <si>
    <t>QXS5_Name</t>
  </si>
  <si>
    <t>QXS5_KinmuName</t>
  </si>
  <si>
    <t>QXS5_YubinNo</t>
  </si>
  <si>
    <t>QXS5_Jusho1</t>
  </si>
  <si>
    <t>QXS5_Jusho2</t>
  </si>
  <si>
    <t>QXS5_Jusho3</t>
  </si>
  <si>
    <t>QXS5_Jusho4</t>
  </si>
  <si>
    <t>QXS5_Tel1</t>
  </si>
  <si>
    <t>QXS5_Tel2</t>
  </si>
  <si>
    <t>QXS5_Tel3</t>
  </si>
  <si>
    <t>内線番号</t>
  </si>
  <si>
    <t>QXS5_Naisen</t>
  </si>
  <si>
    <t>所属名</t>
  </si>
  <si>
    <t>QXS5_BushoName</t>
  </si>
  <si>
    <t>QXS5_StrDate</t>
  </si>
  <si>
    <t>QXS5_UpdDate</t>
  </si>
  <si>
    <t>QXS5_DelDate</t>
  </si>
  <si>
    <t>QXS5_OPID</t>
  </si>
  <si>
    <t>QXS5_WSID</t>
  </si>
  <si>
    <t>CARD</t>
    <phoneticPr fontId="2"/>
  </si>
  <si>
    <t>No</t>
    <phoneticPr fontId="2"/>
  </si>
  <si>
    <t>QXT（限度額昇降）</t>
    <phoneticPr fontId="2"/>
  </si>
  <si>
    <t>ＣＩＣ回答情報テーブル</t>
  </si>
  <si>
    <t>QXT0_ANSWERT</t>
  </si>
  <si>
    <t>ＣＩＣｸﾚｼﾞｯﾄ基本テーブル</t>
  </si>
  <si>
    <t>QXT1_CRBASET</t>
  </si>
  <si>
    <t>ＣＩＣｸﾚｼﾞｯﾄ基本要件テーブル</t>
  </si>
  <si>
    <t>QXT2_CRBASEYKT</t>
  </si>
  <si>
    <t>ＣＩＣｸﾚｼﾞｯﾄ個別要件テーブル</t>
  </si>
  <si>
    <t>QXT3_CRKOBETSUYKT</t>
  </si>
  <si>
    <t>ＣＩＣｸﾚｼﾞｯﾄ類似情報テーブル</t>
  </si>
  <si>
    <t>QXT4_CRRUIJIT</t>
  </si>
  <si>
    <t>ＣＩＣ信用基本テーブル</t>
  </si>
  <si>
    <t>QXT5_SNBASET</t>
  </si>
  <si>
    <t>ＣＩＣ信用情報テーブル</t>
  </si>
  <si>
    <t>QXT6_SNJOHOT</t>
  </si>
  <si>
    <t>ＣＩＣ信用個別情報テーブル</t>
  </si>
  <si>
    <t>QXT7_SNKOBETSUT</t>
  </si>
  <si>
    <t>ＣＩＣ照会情報テーブル</t>
  </si>
  <si>
    <t>QXT8_SNINQT</t>
  </si>
  <si>
    <t>ＣＩＣ照会履歴テーブル</t>
  </si>
  <si>
    <t>QXT9_SNINQRIREKIT</t>
  </si>
  <si>
    <t>ＣＩＣ信用類似情報テーブル</t>
  </si>
  <si>
    <t>QXTA_SNRUIJIT</t>
  </si>
  <si>
    <t>ＣＩＣ電話番号識別テーブル</t>
  </si>
  <si>
    <t>QXTB_SNTELT</t>
  </si>
  <si>
    <t>ＣＩＣ類似氏名テーブル</t>
  </si>
  <si>
    <t>QXTC_SNRUIJINAMET</t>
  </si>
  <si>
    <t>限度額昇降データ</t>
  </si>
  <si>
    <t>QXTD_GENDOKAIINM</t>
  </si>
  <si>
    <t>審査結果</t>
  </si>
  <si>
    <t>QXTE_SHINSAKEKKA</t>
  </si>
  <si>
    <t>QXTF_SHINSARIREKIT</t>
  </si>
  <si>
    <t>電話移転情報テーブル</t>
  </si>
  <si>
    <t>QXTG_TELITENT</t>
  </si>
  <si>
    <t>限度額昇降パラメータテーブル</t>
  </si>
  <si>
    <t>QXTH_GENDOPRMT</t>
  </si>
  <si>
    <t>審査パラメータテーブル</t>
  </si>
  <si>
    <t>QXTI_SHINSAPRMT</t>
  </si>
  <si>
    <t>CIC回答情報テーブル</t>
  </si>
  <si>
    <t>CICクレジット基本テーブル</t>
  </si>
  <si>
    <t>CICクレジット基本要件テーブル</t>
  </si>
  <si>
    <t>CICクレジット個別要件テーブル</t>
  </si>
  <si>
    <t>CICクレジット類似情報テーブル</t>
  </si>
  <si>
    <t>CIC信用基本テーブル</t>
  </si>
  <si>
    <t>CIC信用情報テーブル</t>
  </si>
  <si>
    <t>CIC信用個別情報テーブル</t>
  </si>
  <si>
    <t>CIC照会情報テーブル</t>
  </si>
  <si>
    <t>CIC照会履歴テーブル</t>
  </si>
  <si>
    <t>CIC信用類似情報テーブル</t>
  </si>
  <si>
    <t>CIC電話番号識別テーブル</t>
  </si>
  <si>
    <t>CIC類似氏名テーブル</t>
  </si>
  <si>
    <t>QXT0_TABANO</t>
  </si>
  <si>
    <t>QXT0_KIGYOUCD</t>
  </si>
  <si>
    <t>QXT0_SUBRANGEKEY</t>
  </si>
  <si>
    <t>QXT0_NAIBUKAIINNO</t>
  </si>
  <si>
    <t>QXT0_INQKBN</t>
  </si>
  <si>
    <t>QXT0_KAZOKURBN</t>
  </si>
  <si>
    <t>QXT0_RECORDKBN</t>
  </si>
  <si>
    <t>QXT0_RECORDSKB1</t>
  </si>
  <si>
    <t>QXT0_RENBAN1</t>
  </si>
  <si>
    <t>QXT0_RECORDSKB2</t>
  </si>
  <si>
    <t>QXT0_RENBAN2</t>
  </si>
  <si>
    <t>QXT0_INQNO</t>
  </si>
  <si>
    <t>QXT0_USER2</t>
  </si>
  <si>
    <t>QXT0_KWSID</t>
  </si>
  <si>
    <t>QXT0_USER</t>
  </si>
  <si>
    <t>QXT0_KAITO</t>
  </si>
  <si>
    <t>QXT0_MADCD</t>
  </si>
  <si>
    <t>QXT0_KIKAN</t>
  </si>
  <si>
    <t>ＣＩＣサービス選択区分</t>
  </si>
  <si>
    <t>QXT0_CICSRV</t>
  </si>
  <si>
    <t>ネットサービス選択区分</t>
  </si>
  <si>
    <t>QXT0_NETSRV</t>
  </si>
  <si>
    <t>QXT0_NAME</t>
  </si>
  <si>
    <t>QXT0_HJNAME</t>
  </si>
  <si>
    <t>QXT0_SYMD</t>
  </si>
  <si>
    <t>QXT0_YUBIN</t>
  </si>
  <si>
    <t>QXT0_TEL</t>
  </si>
  <si>
    <t>QXT0_TEL2</t>
  </si>
  <si>
    <t>QXT0_CHIBAN</t>
  </si>
  <si>
    <t>QXT0_HHOSYO</t>
  </si>
  <si>
    <t>QXT0_KYKBN</t>
  </si>
  <si>
    <t>QXT0_SHOHIN</t>
  </si>
  <si>
    <t>QXT0_YUSHI</t>
  </si>
  <si>
    <t>QXT0_HARAI</t>
  </si>
  <si>
    <t>QXT0_HJCODE</t>
  </si>
  <si>
    <t>QXT0_CHIIKI</t>
  </si>
  <si>
    <t>QXT0_CHOU</t>
  </si>
  <si>
    <t>QXT0_CHIG</t>
  </si>
  <si>
    <t>QXT0_HEYAG</t>
  </si>
  <si>
    <t>QXT0_MUNEG</t>
  </si>
  <si>
    <t>QXT0_DUMMY1</t>
  </si>
  <si>
    <t>QXT0_KAIIN</t>
  </si>
  <si>
    <t>QXT0_MISIYO</t>
  </si>
  <si>
    <t>一連ＮＯ</t>
  </si>
  <si>
    <t>QXT0_SEQNO</t>
  </si>
  <si>
    <t>QXT0_KYOKU1</t>
  </si>
  <si>
    <t>QXT0_KYOKU2</t>
  </si>
  <si>
    <t>QXT0_CHIKU</t>
  </si>
  <si>
    <t>QXT0_HH</t>
  </si>
  <si>
    <t>QXT0_MM</t>
  </si>
  <si>
    <t>QXT0_SS</t>
  </si>
  <si>
    <t>QXT0_ERR</t>
  </si>
  <si>
    <t>QXT0_SRERR</t>
  </si>
  <si>
    <t>QXT0_SRSBT</t>
  </si>
  <si>
    <t>QXT0_DUMMY3</t>
  </si>
  <si>
    <t>予備４</t>
  </si>
  <si>
    <t>QXT0_DUMMY4</t>
  </si>
  <si>
    <t>QXT0_ANSFLG</t>
  </si>
  <si>
    <t>QXT0_KMSFLG</t>
  </si>
  <si>
    <t>クレジット回答</t>
  </si>
  <si>
    <t>QXT0_CREFLG</t>
  </si>
  <si>
    <t>QXT0_HOJFLG</t>
  </si>
  <si>
    <t>ＫＳＣ回答</t>
  </si>
  <si>
    <t>QXT0_KSCFLG</t>
  </si>
  <si>
    <t>ＪＩＣ回答</t>
  </si>
  <si>
    <t>QXT0_JICFLG</t>
  </si>
  <si>
    <t>QXT0_TELFLG</t>
  </si>
  <si>
    <t>QXT0_MAPFLG</t>
  </si>
  <si>
    <t>予備５</t>
  </si>
  <si>
    <t>QXT0_DUMMY5</t>
  </si>
  <si>
    <t>QXT0_ANSSBT</t>
  </si>
  <si>
    <t>QXT0_KMSSBT</t>
  </si>
  <si>
    <t>クレジットデータ種別</t>
  </si>
  <si>
    <t>QXT0_CRESBT</t>
  </si>
  <si>
    <t>QXT0_HOJSBT</t>
  </si>
  <si>
    <t>ＫＳＣ種別</t>
  </si>
  <si>
    <t>QXT0_KSCSBT</t>
  </si>
  <si>
    <t>ＪＩＣ種別</t>
  </si>
  <si>
    <t>QXT0_JICSBT</t>
  </si>
  <si>
    <t>QXT0_TELSBT</t>
  </si>
  <si>
    <t>QXT0_MAPSBT</t>
  </si>
  <si>
    <t>予備６</t>
  </si>
  <si>
    <t>QXT0_DUMMY6</t>
  </si>
  <si>
    <t>信用ＤＢキー</t>
  </si>
  <si>
    <t>QXT0_ANSIX</t>
  </si>
  <si>
    <t>勤務先ＤＢキー</t>
  </si>
  <si>
    <t>QXT0_KMSIX</t>
  </si>
  <si>
    <t>クレジットＤＢキー</t>
  </si>
  <si>
    <t>QXT0_CREIX</t>
  </si>
  <si>
    <t>法人ＤＢキー</t>
  </si>
  <si>
    <t>QXT0_HOJIX</t>
  </si>
  <si>
    <t>ＫＳＣＤＢキー</t>
  </si>
  <si>
    <t>QXT0_KSCIX</t>
  </si>
  <si>
    <t>ＪＩＣＤＢキー</t>
  </si>
  <si>
    <t>QXT0_JICIX</t>
  </si>
  <si>
    <t>電話帳ＤＢキー</t>
  </si>
  <si>
    <t>QXT0_TELIX</t>
  </si>
  <si>
    <t>地図ＤＢキー</t>
  </si>
  <si>
    <t>QXT0_MAPIX</t>
  </si>
  <si>
    <t>予備７</t>
  </si>
  <si>
    <t>QXT0_DUMMY7</t>
  </si>
  <si>
    <t>QXT0_STRDATE</t>
  </si>
  <si>
    <t>QXT0_UPDDATE</t>
  </si>
  <si>
    <t>QXT0_DELDATE</t>
  </si>
  <si>
    <t>QXT0_OPID</t>
  </si>
  <si>
    <t>ＷＳＩＤ</t>
  </si>
  <si>
    <t>QXT0_WSID</t>
  </si>
  <si>
    <t>QXT1_TABANO</t>
  </si>
  <si>
    <t>QXT1_KIGYOUCD</t>
  </si>
  <si>
    <t>QXT1_SUBRANGEKEY</t>
  </si>
  <si>
    <t>QXT1_NAIBUKAIINNO</t>
  </si>
  <si>
    <t>QXT1_INQKBN</t>
  </si>
  <si>
    <t>QXT1_KAZOKURBN</t>
  </si>
  <si>
    <t>QXT1_RECORDKBN</t>
  </si>
  <si>
    <t>QXT1_RECORDSKB1</t>
  </si>
  <si>
    <t>QXT1_RENBAN1</t>
  </si>
  <si>
    <t>QXT1_RECORDSKB2</t>
  </si>
  <si>
    <t>QXT1_RENBAN2</t>
  </si>
  <si>
    <t>QXT1_IDXNO</t>
  </si>
  <si>
    <t>QXT1_INQNO</t>
  </si>
  <si>
    <t>QXT1_SEQNO</t>
  </si>
  <si>
    <t>QXT1_DTSBT</t>
  </si>
  <si>
    <t>クレジット情報件数（Ｐ１）</t>
  </si>
  <si>
    <t>QXT1_CREDT</t>
  </si>
  <si>
    <t>個別情報件数１</t>
  </si>
  <si>
    <t>QXT1_KOBET1</t>
  </si>
  <si>
    <t>個別情報件数２</t>
  </si>
  <si>
    <t>QXT1_KOBET2</t>
  </si>
  <si>
    <t>個別情報件数３</t>
  </si>
  <si>
    <t>QXT1_KOBET3</t>
  </si>
  <si>
    <t>個別情報件数４</t>
  </si>
  <si>
    <t>QXT1_KOBET4</t>
  </si>
  <si>
    <t>個別情報件数５</t>
  </si>
  <si>
    <t>QXT1_KOBET5</t>
  </si>
  <si>
    <t>個別情報件数６</t>
  </si>
  <si>
    <t>QXT1_KOBET6</t>
  </si>
  <si>
    <t>個別情報件数７</t>
  </si>
  <si>
    <t>QXT1_KOBET7</t>
  </si>
  <si>
    <t>個別情報件数８</t>
  </si>
  <si>
    <t>QXT1_KOBET8</t>
  </si>
  <si>
    <t>個別情報件数９</t>
  </si>
  <si>
    <t>QXT1_KOBET9</t>
  </si>
  <si>
    <t>個別情報件数１０</t>
  </si>
  <si>
    <t>QXT1_KOBET10</t>
  </si>
  <si>
    <t>QXT1_RUIJI</t>
  </si>
  <si>
    <t>QXT1_STRDATE</t>
  </si>
  <si>
    <t>QXT1_UPDDATE</t>
  </si>
  <si>
    <t>QXT1_DELDATE</t>
  </si>
  <si>
    <t>QXT1_OPID</t>
  </si>
  <si>
    <t>QXT1_WSID</t>
  </si>
  <si>
    <t>QXT2_TABANO</t>
  </si>
  <si>
    <t>QXT2_KIGYOUCD</t>
  </si>
  <si>
    <t>QXT2_SUBRANGEKEY</t>
  </si>
  <si>
    <t>QXT2_NAIBUKAIINNO</t>
  </si>
  <si>
    <t>QXT2_INQKBN</t>
  </si>
  <si>
    <t>QXT2_KAZOKURBN</t>
  </si>
  <si>
    <t>QXT2_RECORDKBN</t>
  </si>
  <si>
    <t>QXT2_RECORDSKB1</t>
  </si>
  <si>
    <t>QXT2_RENBAN1</t>
  </si>
  <si>
    <t>QXT2_RECORDSKB2</t>
  </si>
  <si>
    <t>QXT2_RENBAN2</t>
  </si>
  <si>
    <t>QXT2_TYPE</t>
  </si>
  <si>
    <t>QXT2_KANANA</t>
  </si>
  <si>
    <t>QXT2_KANJINA</t>
  </si>
  <si>
    <t>QXT2_SYMD</t>
  </si>
  <si>
    <t>QXT2_YUBIN</t>
  </si>
  <si>
    <t>QXT2_CHIBAN</t>
  </si>
  <si>
    <t>QXT2_KANAADD</t>
  </si>
  <si>
    <t>QXT2_KANJIADD</t>
  </si>
  <si>
    <t>QXT2_ADD</t>
  </si>
  <si>
    <t>QXT2_CHIBANKT</t>
  </si>
  <si>
    <t>QXT2_TEL</t>
  </si>
  <si>
    <t>QXT2_TELKBN</t>
  </si>
  <si>
    <t>QXT2_SEX</t>
  </si>
  <si>
    <t>配偶｢者有無</t>
  </si>
  <si>
    <t>QXT2_HAIGU</t>
  </si>
  <si>
    <t>QXT2_ZANSAI</t>
  </si>
  <si>
    <t>QXT2_KOBETKN</t>
  </si>
  <si>
    <t>QXT2_ZHANFLG1</t>
  </si>
  <si>
    <t>QXT2_ZHANFLG2</t>
  </si>
  <si>
    <t>QXT2_STRDATE</t>
  </si>
  <si>
    <t>QXT2_UPDDATE</t>
  </si>
  <si>
    <t>QXT2_DELDATE</t>
  </si>
  <si>
    <t>QXT2_OPID</t>
  </si>
  <si>
    <t>QXT2_WSID</t>
  </si>
  <si>
    <t>QXT3_TABANO</t>
  </si>
  <si>
    <t>QXT3_KIGYOUCD</t>
  </si>
  <si>
    <t>QXT3_SUBRANGEKEY</t>
  </si>
  <si>
    <t>QXT3_NAIBUKAIINNO</t>
  </si>
  <si>
    <t>QXT3_INQKBN</t>
  </si>
  <si>
    <t>QXT3_KAZOKURBN</t>
  </si>
  <si>
    <t>QXT3_RECORDKBN</t>
  </si>
  <si>
    <t>QXT3_RECORDSKB1</t>
  </si>
  <si>
    <t>QXT3_RENBAN1</t>
  </si>
  <si>
    <t>QXT3_RECORDSKB2</t>
  </si>
  <si>
    <t>QXT3_RENBAN2</t>
  </si>
  <si>
    <t>QXT3_GYOSYU</t>
  </si>
  <si>
    <t>QXT3_KAIIN</t>
  </si>
  <si>
    <t>QXT3_KEINO</t>
  </si>
  <si>
    <t>QXT3_KEIYMD</t>
  </si>
  <si>
    <t>QXT3_KEIKBN</t>
  </si>
  <si>
    <t>QXT3_TANPO</t>
  </si>
  <si>
    <t>QXT3_SYOHIN</t>
  </si>
  <si>
    <t>QXT3_HARAI</t>
  </si>
  <si>
    <t>QXT3_KEISYMD</t>
  </si>
  <si>
    <t>QXT3_KEIGAKU</t>
  </si>
  <si>
    <t>QXT3_KYOKGK</t>
  </si>
  <si>
    <t>QXT3_CKYOKGK</t>
  </si>
  <si>
    <t>QXT3_HOUYMD</t>
  </si>
  <si>
    <t>QXT3_ZANSAI</t>
  </si>
  <si>
    <t>QXT3_CZANSAI</t>
  </si>
  <si>
    <t>QXT3_SEIGAKU</t>
  </si>
  <si>
    <t>QXT3_NYUGAKU</t>
  </si>
  <si>
    <t>QXT3_NYURIGK</t>
  </si>
  <si>
    <t>QXT3_NYUREKI</t>
  </si>
  <si>
    <t>QXT3_KEICMNT</t>
  </si>
  <si>
    <t>QXT3_KEICYMD</t>
  </si>
  <si>
    <t>QXT3_ENDCMNT</t>
  </si>
  <si>
    <t>QXT3_KINGAKU</t>
  </si>
  <si>
    <t>QXT3_HRIKGK</t>
  </si>
  <si>
    <t>QXT3_HRIKYMD</t>
  </si>
  <si>
    <t>QXT3_KAIYMD</t>
  </si>
  <si>
    <t>QXT3_HOKBN</t>
  </si>
  <si>
    <t>QXT3_KANAHNA</t>
  </si>
  <si>
    <t>QXT3_KANJHNA</t>
  </si>
  <si>
    <t>QXT3_JYUKYO</t>
  </si>
  <si>
    <t>QXT3_JYUNEN</t>
  </si>
  <si>
    <t>QXT3_SYOKU</t>
  </si>
  <si>
    <t>QXT3_KNMNAME</t>
  </si>
  <si>
    <t>QXT3_KNMTEL</t>
  </si>
  <si>
    <t>QXT3_KMTLKBN</t>
  </si>
  <si>
    <t>QXT3_KNMNEN</t>
  </si>
  <si>
    <t>QXT3_NENSYU</t>
  </si>
  <si>
    <t>QXT3_SYOTOKU1</t>
  </si>
  <si>
    <t>QXT3_SYOTOKU2</t>
  </si>
  <si>
    <t>QXT3_SYOTOKU3</t>
  </si>
  <si>
    <t>QXT3_ZOKCMNT</t>
  </si>
  <si>
    <t>QXT3_KNRCMNT</t>
  </si>
  <si>
    <t>QXT3_CMNT</t>
  </si>
  <si>
    <t>QXT3_ZHFLG1</t>
  </si>
  <si>
    <t>QXT3_ZHFLG2</t>
  </si>
  <si>
    <t>QXT3_ZHFLG3</t>
  </si>
  <si>
    <t>QXT3_ZHFLG4</t>
  </si>
  <si>
    <t>QXT3_ZHFLG5</t>
  </si>
  <si>
    <t>QXT3_ZHFLG6</t>
  </si>
  <si>
    <t>QXT3_ZHFLG7</t>
  </si>
  <si>
    <t>QXT3_ZHFLG8</t>
  </si>
  <si>
    <t>QXT3_ZHFLG9</t>
  </si>
  <si>
    <t>QXT3_ZHFLG10</t>
  </si>
  <si>
    <t>QXT3_ZHFLG11</t>
  </si>
  <si>
    <t>QXT3_ZHFLG12</t>
  </si>
  <si>
    <t>QXT3_ZHFLG13</t>
  </si>
  <si>
    <t>QXT3_ZHFLG14</t>
  </si>
  <si>
    <t>QXT3_CMNTUMU</t>
  </si>
  <si>
    <t>QXT3_FUKCMNT</t>
  </si>
  <si>
    <t>勤務先名２</t>
  </si>
  <si>
    <t>QXT3_KNMNAME2</t>
  </si>
  <si>
    <t>勤務先電話番号２</t>
  </si>
  <si>
    <t>QXT3_KNMTEL2</t>
  </si>
  <si>
    <t>QXT3_STRDATE</t>
  </si>
  <si>
    <t>QXT3_UPDDATE</t>
  </si>
  <si>
    <t>QXT3_DELDATE</t>
  </si>
  <si>
    <t>QXT3_OPID</t>
  </si>
  <si>
    <t>QXT3_WSID</t>
  </si>
  <si>
    <t>QXT4_TABANO</t>
  </si>
  <si>
    <t>QXT4_KIGYOUCD</t>
  </si>
  <si>
    <t>QXT4_SUBRANGEKEY</t>
  </si>
  <si>
    <t>QXT4_NAIBUKAIINNO</t>
  </si>
  <si>
    <t>QXT4_INQKBN</t>
  </si>
  <si>
    <t>QXT4_KAZOKURBN</t>
  </si>
  <si>
    <t>QXT4_RECORDKBN</t>
  </si>
  <si>
    <t>QXT4_RECORDSKB1</t>
  </si>
  <si>
    <t>QXT4_RENBAN1</t>
  </si>
  <si>
    <t>QXT4_RECORDSKB2</t>
  </si>
  <si>
    <t>QXT4_RENBAN2</t>
  </si>
  <si>
    <t>QXT4_TYPE</t>
  </si>
  <si>
    <t>QXT4_KANANA</t>
  </si>
  <si>
    <t>QXT4_KANJINA</t>
  </si>
  <si>
    <t>QXT4_SYMD</t>
  </si>
  <si>
    <t>QXT4_YUBIN</t>
  </si>
  <si>
    <t>QXT4_CHIBAN</t>
  </si>
  <si>
    <t>QXT4_KANAADD</t>
  </si>
  <si>
    <t>QXT4_TEL</t>
  </si>
  <si>
    <t>QXT4_SAISHYMD</t>
  </si>
  <si>
    <t>QXT4_SAISKNM</t>
  </si>
  <si>
    <t>QXT4_STRDATE</t>
  </si>
  <si>
    <t>QXT4_UPDDATE</t>
  </si>
  <si>
    <t>QXT4_DELDATE</t>
  </si>
  <si>
    <t>QXT4_OPID</t>
  </si>
  <si>
    <t>QXT4_WSID</t>
  </si>
  <si>
    <t>QXT5_TABANO</t>
  </si>
  <si>
    <t>QXT5_KIGYOUCD</t>
  </si>
  <si>
    <t>QXT5_SUBRANGEKEY</t>
  </si>
  <si>
    <t>QXT5_NAIBUKAIINNO</t>
  </si>
  <si>
    <t>QXT5_INQKBN</t>
  </si>
  <si>
    <t>QXT5_KAZOKURBN</t>
  </si>
  <si>
    <t>QXT5_RECORDKBN</t>
  </si>
  <si>
    <t>QXT5_RECORDSKB1</t>
  </si>
  <si>
    <t>QXT5_RENBAN1</t>
  </si>
  <si>
    <t>QXT5_RECORDSKB2</t>
  </si>
  <si>
    <t>QXT5_RENBAN2</t>
  </si>
  <si>
    <t>QXT5_IDXNO</t>
  </si>
  <si>
    <t>QXT5_INQNO</t>
  </si>
  <si>
    <t>QXT5_SEQNO</t>
  </si>
  <si>
    <t>QXT5_DTSBT</t>
  </si>
  <si>
    <t>QXT5_CRE1</t>
  </si>
  <si>
    <t>QXT5_CRE21</t>
  </si>
  <si>
    <t>QXT5_CRE22</t>
  </si>
  <si>
    <t>QXT5_CRE23</t>
  </si>
  <si>
    <t>QXT5_CRE24</t>
  </si>
  <si>
    <t>QXT5_CRE25</t>
  </si>
  <si>
    <t>QXT5_CRE26</t>
  </si>
  <si>
    <t>QXT5_CRE27</t>
  </si>
  <si>
    <t>QXT5_CRE28</t>
  </si>
  <si>
    <t>QXT5_CRE29</t>
  </si>
  <si>
    <t>QXT5_CRE210</t>
  </si>
  <si>
    <t>QXT5_INQ1</t>
  </si>
  <si>
    <t>QXT5_INQ21</t>
  </si>
  <si>
    <t>QXT5_INQ22</t>
  </si>
  <si>
    <t>QXT5_INQ23</t>
  </si>
  <si>
    <t>QXT5_INQ24</t>
  </si>
  <si>
    <t>QXT5_INQ25</t>
  </si>
  <si>
    <t>QXT5_INQ26</t>
  </si>
  <si>
    <t>QXT5_INQ27</t>
  </si>
  <si>
    <t>QXT5_INQ28</t>
  </si>
  <si>
    <t>QXT5_INQ29</t>
  </si>
  <si>
    <t>QXT5_INQ210</t>
  </si>
  <si>
    <t>QXT5_RUIJI</t>
  </si>
  <si>
    <t>QXT5_TELS1</t>
  </si>
  <si>
    <t>QXT5_TELS2</t>
  </si>
  <si>
    <t>QXT5_RUIMEI</t>
  </si>
  <si>
    <t>QXT5_STRDATE</t>
  </si>
  <si>
    <t>QXT5_UPDDATE</t>
  </si>
  <si>
    <t>QXT5_DELDATE</t>
  </si>
  <si>
    <t>QXT5_OPID</t>
  </si>
  <si>
    <t>QXT5_WSID</t>
  </si>
  <si>
    <t>QXT6_TABANO</t>
  </si>
  <si>
    <t>QXT6_KIGYOUCD</t>
  </si>
  <si>
    <t>QXT6_SUBRANGEKEY</t>
  </si>
  <si>
    <t>QXT6_NAIBUKAIINNO</t>
  </si>
  <si>
    <t>QXT6_INQKBN</t>
  </si>
  <si>
    <t>QXT6_KAZOKURBN</t>
  </si>
  <si>
    <t>QXT6_RECORDKBN</t>
  </si>
  <si>
    <t>QXT6_RECORDSKB1</t>
  </si>
  <si>
    <t>QXT6_RENBAN1</t>
  </si>
  <si>
    <t>QXT6_RECORDSKB2</t>
  </si>
  <si>
    <t>QXT6_RENBAN2</t>
  </si>
  <si>
    <t>QXT6_TYPE</t>
  </si>
  <si>
    <t>QXT6_NAME</t>
  </si>
  <si>
    <t>QXT6_SYMD</t>
  </si>
  <si>
    <t>QXT6_YUBIN</t>
  </si>
  <si>
    <t>QXT6_CHIBAN</t>
  </si>
  <si>
    <t>QXT6_ADD</t>
  </si>
  <si>
    <t>QXT6_TEL</t>
  </si>
  <si>
    <t>QXT6_TELKBN</t>
  </si>
  <si>
    <t>QXT6_SEX</t>
  </si>
  <si>
    <t>QXT6_HOJIN</t>
  </si>
  <si>
    <t>QXT6_JYUKYO</t>
  </si>
  <si>
    <t>QXT6_HAIGU</t>
  </si>
  <si>
    <t>QXT6_STRDATE</t>
  </si>
  <si>
    <t>QXT6_UPDDATE</t>
  </si>
  <si>
    <t>QXT6_DELDATE</t>
  </si>
  <si>
    <t>QXT6_OPID</t>
  </si>
  <si>
    <t>QXT6_WSID</t>
  </si>
  <si>
    <t>QXT7_TABANO</t>
  </si>
  <si>
    <t>QXT7_KIGYOUCD</t>
  </si>
  <si>
    <t>QXT7_SUBRANGEKEY</t>
  </si>
  <si>
    <t>QXT7_NAIBUKAIINNO</t>
  </si>
  <si>
    <t>QXT7_INQKBN</t>
  </si>
  <si>
    <t>QXT7_KAZOKURBN</t>
  </si>
  <si>
    <t>QXT7_RECORDKBN</t>
  </si>
  <si>
    <t>QXT7_RECORDSKB1</t>
  </si>
  <si>
    <t>QXT7_RENBAN1</t>
  </si>
  <si>
    <t>QXT7_RECORDSKB2</t>
  </si>
  <si>
    <t>QXT7_RENBAN2</t>
  </si>
  <si>
    <t>QXT7_KAIIN</t>
  </si>
  <si>
    <t>QXT7_KYKNO</t>
  </si>
  <si>
    <t>QXT7_JYMD</t>
  </si>
  <si>
    <t>QXT7_JYOSYU</t>
  </si>
  <si>
    <t>QXT7_RIYU</t>
  </si>
  <si>
    <t>QXT7_KYMD</t>
  </si>
  <si>
    <t>QXT7_KYKBN</t>
  </si>
  <si>
    <t>QXT7_TANPO</t>
  </si>
  <si>
    <t>QXT7_SYOHIN</t>
  </si>
  <si>
    <t>QXT7_YUSHI</t>
  </si>
  <si>
    <t>QXT7_HARAI</t>
  </si>
  <si>
    <t>QXT7_ZANSAI</t>
  </si>
  <si>
    <t>QXT7_ENTAI</t>
  </si>
  <si>
    <t>QXT7_ENTAIDO</t>
  </si>
  <si>
    <t>QXT7_SUMIYMD</t>
  </si>
  <si>
    <t>QXT7_HOKBN</t>
  </si>
  <si>
    <t>QXT7_HONEME</t>
  </si>
  <si>
    <t>QXT7_TEKIYO</t>
  </si>
  <si>
    <t>QXT7_SAIBAN</t>
  </si>
  <si>
    <t>QXT7_JIKEN</t>
  </si>
  <si>
    <t>QXT7_FNO</t>
  </si>
  <si>
    <t>QXT7_FPAGE</t>
  </si>
  <si>
    <t>QXT7_JYUNEN</t>
  </si>
  <si>
    <t>QXT7_SYOKU</t>
  </si>
  <si>
    <t>QXT7_KNMNAME</t>
  </si>
  <si>
    <t>QXT7_KNMTEL</t>
  </si>
  <si>
    <t>QXT7_KNMTELK</t>
  </si>
  <si>
    <t>QXT7_KNMNEN</t>
  </si>
  <si>
    <t>QXT7_NENSYU</t>
  </si>
  <si>
    <t>QXT7_SYOTOKU1</t>
  </si>
  <si>
    <t>QXT7_SYOTOKU2</t>
  </si>
  <si>
    <t>QXT7_SYOTOKU3</t>
  </si>
  <si>
    <t>QXT7_CMNT</t>
  </si>
  <si>
    <t>QXT7_KNPCMNT</t>
  </si>
  <si>
    <t>QXT7_TEISHI</t>
  </si>
  <si>
    <t>QXT7_RIREKI</t>
  </si>
  <si>
    <t>QXT7_RUISUU</t>
  </si>
  <si>
    <t>QXT7_KSNYMD</t>
  </si>
  <si>
    <t>QXT7_GYOSYU</t>
  </si>
  <si>
    <t>QXT7_CMNTUMU</t>
  </si>
  <si>
    <t>QXT7_FUKCMNT</t>
  </si>
  <si>
    <t>QXT7_KNMNAME2</t>
  </si>
  <si>
    <t>QXT7_KNMTEL2</t>
  </si>
  <si>
    <t>QXT7_STRDATE</t>
  </si>
  <si>
    <t>QXT7_UPDDATE</t>
  </si>
  <si>
    <t>QXT7_DELDATE</t>
  </si>
  <si>
    <t>QXT7_OPID</t>
  </si>
  <si>
    <t>QXT7_WSID</t>
  </si>
  <si>
    <t>QXT8_TABANO</t>
  </si>
  <si>
    <t>QXT8_KIGYOUCD</t>
  </si>
  <si>
    <t>QXT8_SUBRANGEKEY</t>
  </si>
  <si>
    <t>QXT8_NAIBUKAIINNO</t>
  </si>
  <si>
    <t>QXT8_INQKBN</t>
  </si>
  <si>
    <t>QXT8_KAZOKURBN</t>
  </si>
  <si>
    <t>QXT8_RECORDKBN</t>
  </si>
  <si>
    <t>QXT8_RECORDSKB1</t>
  </si>
  <si>
    <t>QXT8_RENBAN1</t>
  </si>
  <si>
    <t>QXT8_RECORDSKB2</t>
  </si>
  <si>
    <t>QXT8_RENBAN2</t>
  </si>
  <si>
    <t>QXT8_TYPE</t>
  </si>
  <si>
    <t>QXT8_NAME</t>
  </si>
  <si>
    <t>QXT8_SYMD</t>
  </si>
  <si>
    <t>QXT8_YUBIN</t>
  </si>
  <si>
    <t>QXT8_CHIBAN</t>
  </si>
  <si>
    <t>QXT8_TEL1</t>
  </si>
  <si>
    <t>QXT8_TEL2</t>
  </si>
  <si>
    <t>QXT8_STRDATE</t>
  </si>
  <si>
    <t>QXT8_UPDDATE</t>
  </si>
  <si>
    <t>QXT8_DELDATE</t>
  </si>
  <si>
    <t>QXT8_OPID</t>
  </si>
  <si>
    <t>QXT8_WSID</t>
  </si>
  <si>
    <t>QXT9_TABANO</t>
  </si>
  <si>
    <t>QXT9_KIGYOUCD</t>
  </si>
  <si>
    <t>QXT9_SUBRANGEKEY</t>
  </si>
  <si>
    <t>QXT9_NAIBUKAIINNO</t>
  </si>
  <si>
    <t>QXT9_INQKBN</t>
  </si>
  <si>
    <t>QXT9_KAZOKURBN</t>
  </si>
  <si>
    <t>QXT9_RECORDKBN</t>
  </si>
  <si>
    <t>QXT9_RECORDSKB1</t>
  </si>
  <si>
    <t>QXT9_RENBAN1</t>
  </si>
  <si>
    <t>QXT9_RECORDSKB2</t>
  </si>
  <si>
    <t>QXT9_RENBAN2</t>
  </si>
  <si>
    <t>QXT9_KAIIN</t>
  </si>
  <si>
    <t>QXT9_INQYMD</t>
  </si>
  <si>
    <t>QXT9_HOKBN</t>
  </si>
  <si>
    <t>QXT9_KYKBN</t>
  </si>
  <si>
    <t>QXT9_HINMEI</t>
  </si>
  <si>
    <t>QXT9_YUSHI</t>
  </si>
  <si>
    <t>QXT9_HARAI</t>
  </si>
  <si>
    <t>QXT9_INQMOTO</t>
  </si>
  <si>
    <t>QXT9_STRDATE</t>
  </si>
  <si>
    <t>QXT9_UPDDATE</t>
  </si>
  <si>
    <t>QXT9_DELDATE</t>
  </si>
  <si>
    <t>QXT9_OPID</t>
  </si>
  <si>
    <t>QXT9_WSID</t>
  </si>
  <si>
    <t>QXTA_TABANO</t>
  </si>
  <si>
    <t>QXTA_KIGYOUCD</t>
  </si>
  <si>
    <t>QXTA_SUBRANGEKEY</t>
  </si>
  <si>
    <t>QXTA_NAIBUKAIINNO</t>
  </si>
  <si>
    <t>QXTA_INQKBN</t>
  </si>
  <si>
    <t>QXTA_KAZOKURBN</t>
  </si>
  <si>
    <t>QXTA_RECORDKBN</t>
  </si>
  <si>
    <t>QXTA_RECORDSKB1</t>
  </si>
  <si>
    <t>QXTA_RENBAN1</t>
  </si>
  <si>
    <t>QXTA_RECORDSKB2</t>
  </si>
  <si>
    <t>QXTA_RENBAN2</t>
  </si>
  <si>
    <t>QXTA_TYPE</t>
  </si>
  <si>
    <t>QXTA_NAME</t>
  </si>
  <si>
    <t>QXTA_SYMD</t>
  </si>
  <si>
    <t>QXTA_YUBIN</t>
  </si>
  <si>
    <t>QXTA_CHIBAN</t>
  </si>
  <si>
    <t>QXTA_ADD</t>
  </si>
  <si>
    <t>QXTA_TEL</t>
  </si>
  <si>
    <t>QXTA_TELKBN</t>
  </si>
  <si>
    <t>QXTA_SEX</t>
  </si>
  <si>
    <t>QXTA_HOJIN</t>
  </si>
  <si>
    <t>QXTA_JYUKYO</t>
  </si>
  <si>
    <t>QXTA_HAIGU</t>
  </si>
  <si>
    <t>QXTA_JYMD</t>
  </si>
  <si>
    <t>QXTA_JYOSYU</t>
  </si>
  <si>
    <t>QXTA_RIYU</t>
  </si>
  <si>
    <t>QXTA_STRDATE</t>
  </si>
  <si>
    <t>QXTA_UPDDATE</t>
  </si>
  <si>
    <t>QXTA_DELDATE</t>
  </si>
  <si>
    <t>QXTA_OPID</t>
  </si>
  <si>
    <t>QXTA_WSID</t>
  </si>
  <si>
    <t>QXTB_TABANO</t>
  </si>
  <si>
    <t>QXTB_KIGYOUCD</t>
  </si>
  <si>
    <t>QXTB_SUBRANGEKEY</t>
  </si>
  <si>
    <t>QXTB_NAIBUKAIINNO</t>
  </si>
  <si>
    <t>QXTB_INQKBN</t>
  </si>
  <si>
    <t>QXTB_KAZOKURBN</t>
  </si>
  <si>
    <t>QXTB_RECORDKBN</t>
  </si>
  <si>
    <t>QXTB_RECORDSKB1</t>
  </si>
  <si>
    <t>QXTB_RENBAN1</t>
  </si>
  <si>
    <t>QXTB_RECORDSKB2</t>
  </si>
  <si>
    <t>QXTB_RENBAN2</t>
  </si>
  <si>
    <t>QXTB_KUBUN</t>
  </si>
  <si>
    <t>QXTB_NAME</t>
  </si>
  <si>
    <t>QXTB_SYMD</t>
  </si>
  <si>
    <t>QXTB_YUBIN</t>
  </si>
  <si>
    <t>QXTB_CHIBAN</t>
  </si>
  <si>
    <t>QXTB_TEL</t>
  </si>
  <si>
    <t>QXTB_KRKYM</t>
  </si>
  <si>
    <t>QXTB_JYOKBN</t>
  </si>
  <si>
    <t>氏名２</t>
  </si>
  <si>
    <t>QXTB_NAME2</t>
  </si>
  <si>
    <t>QXTB_STRDATE</t>
  </si>
  <si>
    <t>QXTB_UPDDATE</t>
  </si>
  <si>
    <t>QXTB_DELDATE</t>
  </si>
  <si>
    <t>QXTB_OPID</t>
  </si>
  <si>
    <t>QXTB_WSID</t>
  </si>
  <si>
    <t>QXTC_TABANO</t>
  </si>
  <si>
    <t>QXTC_KIGYOUCD</t>
  </si>
  <si>
    <t>QXTC_SUBRANGEKEY</t>
  </si>
  <si>
    <t>QXTC_NAIBUKAIINNO</t>
  </si>
  <si>
    <t>QXTC_INQKBN</t>
  </si>
  <si>
    <t>QXTC_KAZOKURBN</t>
  </si>
  <si>
    <t>QXTC_RECORDKBN</t>
  </si>
  <si>
    <t>QXTC_RECORDSKB1</t>
  </si>
  <si>
    <t>QXTC_RENBAN1</t>
  </si>
  <si>
    <t>QXTC_RECORDSKB2</t>
  </si>
  <si>
    <t>QXTC_RENBAN2</t>
  </si>
  <si>
    <t>QXTC_TYPE</t>
  </si>
  <si>
    <t>QXTC_RUINAME</t>
  </si>
  <si>
    <t>QXTC_STRDATE</t>
  </si>
  <si>
    <t>QXTC_UPDDATE</t>
  </si>
  <si>
    <t>QXTC_DELDATE</t>
  </si>
  <si>
    <t>QXTC_OPID</t>
  </si>
  <si>
    <t>QXTC_WSID</t>
  </si>
  <si>
    <t>限度額昇降データ</t>
    <phoneticPr fontId="6"/>
  </si>
  <si>
    <t>QXTD_PRMTABANO</t>
  </si>
  <si>
    <t>QXTD_PRMKIGYOUCD</t>
  </si>
  <si>
    <t>QXTD_PRMSUBRANGEKEY</t>
  </si>
  <si>
    <t>QXTD_PRMNAIBUKAIINNO</t>
  </si>
  <si>
    <t>QXTD_PRMKANKEIKBN</t>
  </si>
  <si>
    <t>QXTD_PRMKAZOKURBN</t>
  </si>
  <si>
    <t>ホスト限度額昇降種別</t>
  </si>
  <si>
    <t>QXTD_HIRAISTATUS</t>
  </si>
  <si>
    <t>QXTD_CARDKBN</t>
  </si>
  <si>
    <t>QXTD_KAIINNO</t>
  </si>
  <si>
    <t>QXTD_SIMEI</t>
  </si>
  <si>
    <t>リボ・Ｓ毎月分</t>
  </si>
  <si>
    <t>QXTD_REVSMAITSUKI</t>
  </si>
  <si>
    <t>リボ・Ｓボーナス分</t>
  </si>
  <si>
    <t>QXTD_REVSBONUS</t>
  </si>
  <si>
    <t>リボ・Ｃ毎月分</t>
  </si>
  <si>
    <t>QXTD_REVCMAITSUKI</t>
  </si>
  <si>
    <t>リボ・Ｃボーナス分</t>
  </si>
  <si>
    <t>QXTD_REVCBONUS</t>
  </si>
  <si>
    <t>QXTD_KANRITEN</t>
  </si>
  <si>
    <t>QXTD_NYKAIYMD</t>
  </si>
  <si>
    <t>圧縮氏名（名寄せ）</t>
  </si>
  <si>
    <t>QXTD_CTLHonKNName</t>
  </si>
  <si>
    <t>６ヶ月・１年区分</t>
  </si>
  <si>
    <t>QXTD_HALFORONEKBN</t>
  </si>
  <si>
    <t>QXTD_BIRTHDAY</t>
  </si>
  <si>
    <t>自振返戻回数</t>
  </si>
  <si>
    <t>QXTD_JIFURIKAISU</t>
  </si>
  <si>
    <t>自振返済ＮＧ回数</t>
  </si>
  <si>
    <t>QXTD_JIFURINGKAISU</t>
  </si>
  <si>
    <t>QXTD_TEL1</t>
  </si>
  <si>
    <t>QXTD_TEL2</t>
  </si>
  <si>
    <t>QXTD_TEL3</t>
  </si>
  <si>
    <t>QXTD_KININMUKBN</t>
  </si>
  <si>
    <t>圧縮勤務先名称カナ</t>
  </si>
  <si>
    <t>QXTD_KINKNNAME</t>
  </si>
  <si>
    <t>勤務先・市外局番</t>
  </si>
  <si>
    <t>QXTD_KINTEL1</t>
  </si>
  <si>
    <t>勤務先・局番</t>
  </si>
  <si>
    <t>QXTD_KINTEL2</t>
  </si>
  <si>
    <t>勤務先・番号</t>
  </si>
  <si>
    <t>QXTD_KINTEL3</t>
  </si>
  <si>
    <t>ＰＯＳステータス</t>
  </si>
  <si>
    <t>QXTD_HPOSSTATUS</t>
  </si>
  <si>
    <t>QXTD_HDAIHYOSTATUS</t>
  </si>
  <si>
    <t>QXTD_HYOSINRANK</t>
  </si>
  <si>
    <t>キャッシング限度額</t>
  </si>
  <si>
    <t>QXTD_HCASHLIMIT</t>
  </si>
  <si>
    <t>QXTD_CREATEDATE</t>
  </si>
  <si>
    <t>QXTD_STRDATE</t>
  </si>
  <si>
    <t>QXTD_DELDATE</t>
  </si>
  <si>
    <t>QXTD_OPID</t>
  </si>
  <si>
    <t>QXTD_WSID</t>
  </si>
  <si>
    <t>審査結果</t>
    <phoneticPr fontId="6"/>
  </si>
  <si>
    <t>QXTE_PRMTABANO</t>
  </si>
  <si>
    <t>QXTE_PRMKIGYOUCD</t>
  </si>
  <si>
    <t>QXTE_PRMSUBRANGEKEY</t>
  </si>
  <si>
    <t>QXTE_PRMNAIBUKAIINNO</t>
  </si>
  <si>
    <t>QXTE_PRMKANKEIKBN</t>
  </si>
  <si>
    <t>QXTE_PRMKAZOKURBN</t>
  </si>
  <si>
    <t>QXTE_HIRAISTATUS</t>
  </si>
  <si>
    <t>審査情報・K001</t>
  </si>
  <si>
    <t>QXTE_JDSK001</t>
  </si>
  <si>
    <t>審査情報・K002</t>
  </si>
  <si>
    <t>QXTE_JDSK002</t>
  </si>
  <si>
    <t>審査情報・K003</t>
  </si>
  <si>
    <t>QXTE_JDSK003</t>
  </si>
  <si>
    <t>審査情報・K004</t>
  </si>
  <si>
    <t>QXTE_JDSK004</t>
  </si>
  <si>
    <t>審査情報・K005</t>
  </si>
  <si>
    <t>QXTE_JDSK005</t>
  </si>
  <si>
    <t>審査情報・K006</t>
  </si>
  <si>
    <t>QXTE_JDSK006</t>
  </si>
  <si>
    <t>審査情報・K007</t>
  </si>
  <si>
    <t>QXTE_JDSK007</t>
  </si>
  <si>
    <t>審査情報・K008</t>
  </si>
  <si>
    <t>QXTE_JDSK008</t>
  </si>
  <si>
    <t>審査情報・K009</t>
  </si>
  <si>
    <t>QXTE_JDSK009</t>
  </si>
  <si>
    <t>審査情報・K010</t>
  </si>
  <si>
    <t>QXTE_JDSK010</t>
  </si>
  <si>
    <t>審査情報・K011</t>
  </si>
  <si>
    <t>QXTE_JDSK011</t>
  </si>
  <si>
    <t>審査情報・K012</t>
  </si>
  <si>
    <t>QXTE_JDSK012</t>
  </si>
  <si>
    <t>審査情報・K013</t>
  </si>
  <si>
    <t>QXTE_JDSK013</t>
  </si>
  <si>
    <t>審査情報・K014</t>
  </si>
  <si>
    <t>QXTE_JDSK014</t>
  </si>
  <si>
    <t>審査情報・K015</t>
  </si>
  <si>
    <t>QXTE_JDSK015</t>
  </si>
  <si>
    <t>審査情報・K016</t>
  </si>
  <si>
    <t>QXTE_JDSK016</t>
  </si>
  <si>
    <t>審査情報・K017</t>
  </si>
  <si>
    <t>QXTE_JDSK017</t>
  </si>
  <si>
    <t>審査情報・K018</t>
  </si>
  <si>
    <t>QXTE_JDSK018</t>
  </si>
  <si>
    <t>審査情報・K019</t>
  </si>
  <si>
    <t>QXTE_JDSK019</t>
  </si>
  <si>
    <t>審査情報・K020</t>
  </si>
  <si>
    <t>QXTE_JDSK020</t>
  </si>
  <si>
    <t>審査情報・K021</t>
  </si>
  <si>
    <t>QXTE_JDSK021</t>
  </si>
  <si>
    <t>審査情報・K022</t>
  </si>
  <si>
    <t>QXTE_JDSK022</t>
  </si>
  <si>
    <t>審査情報・K023</t>
  </si>
  <si>
    <t>QXTE_JDSK023</t>
  </si>
  <si>
    <t>審査情報・K024</t>
  </si>
  <si>
    <t>QXTE_JDSK024</t>
  </si>
  <si>
    <t>審査情報・K025</t>
  </si>
  <si>
    <t>QXTE_JDSK025</t>
  </si>
  <si>
    <t>審査情報・K026</t>
  </si>
  <si>
    <t>QXTE_JDSK026</t>
  </si>
  <si>
    <t>審査情報・K027</t>
  </si>
  <si>
    <t>QXTE_JDSK027</t>
  </si>
  <si>
    <t>審査情報・K028</t>
  </si>
  <si>
    <t>QXTE_JDSK028</t>
  </si>
  <si>
    <t>審査情報・K029</t>
  </si>
  <si>
    <t>QXTE_JDSK029</t>
  </si>
  <si>
    <t>審査情報・K030</t>
  </si>
  <si>
    <t>QXTE_JDSK030</t>
  </si>
  <si>
    <t>QXTE_JDSKEKKA</t>
  </si>
  <si>
    <t>審査結果・限度額昇降種別</t>
  </si>
  <si>
    <t>QXTE_JDSIRAISTATUS</t>
  </si>
  <si>
    <t>判定初期値</t>
  </si>
  <si>
    <t>QXTE_HANTEISYOKI</t>
  </si>
  <si>
    <t>審査結果・与信ランク</t>
  </si>
  <si>
    <t>QXTE_JDSYOSINRANK</t>
  </si>
  <si>
    <t>審査結果・ｷｬｯｼﾝｸﾞ限度額</t>
  </si>
  <si>
    <t>QXTE_JDSCASHLIMIT</t>
  </si>
  <si>
    <t>審査日付</t>
  </si>
  <si>
    <t>QXTE_JDSDATE</t>
  </si>
  <si>
    <t>最終判定</t>
  </si>
  <si>
    <t>QXTE_ENDHANTEI</t>
  </si>
  <si>
    <t>審査変更・与信ランク</t>
  </si>
  <si>
    <t>QXTE_ENDYOSINRANK</t>
  </si>
  <si>
    <t>審査変更・ｷｬｯｼﾝｸﾞ限度額</t>
  </si>
  <si>
    <t>QXTE_ENDCASHLIMIT</t>
  </si>
  <si>
    <t>担当ＩＤ（初回）</t>
  </si>
  <si>
    <t>QXTE_ENDFSTTANTOID</t>
  </si>
  <si>
    <t>処理日（初回）</t>
  </si>
  <si>
    <t>QXTE_ENDFSTSHORIDATE</t>
  </si>
  <si>
    <t>担当ＩＤ</t>
  </si>
  <si>
    <t>QXTE_ENDTANTOID</t>
  </si>
  <si>
    <t>QXTE_ENDSHORIDATE</t>
  </si>
  <si>
    <t>サーバ・限度額昇降種別</t>
  </si>
  <si>
    <t>QXTE_SRVHANTEI</t>
  </si>
  <si>
    <t>ホスト依頼有無</t>
  </si>
  <si>
    <t>QXTE_SRVIRAIUMU</t>
  </si>
  <si>
    <t>文書管理NO</t>
  </si>
  <si>
    <t>QXTE_BUNSHOKANRINO</t>
  </si>
  <si>
    <t>手紙種別</t>
  </si>
  <si>
    <t>QXTE_LETTERSYUBETU</t>
  </si>
  <si>
    <t>期日管理登録日</t>
  </si>
  <si>
    <t>QXTE_KIJITUSTRDATE</t>
  </si>
  <si>
    <t>QXTE_HUPIRAIDATE</t>
  </si>
  <si>
    <t>結果更新日</t>
  </si>
  <si>
    <t>QXTE_HUPKEKKADATE</t>
  </si>
  <si>
    <t>更新判定</t>
  </si>
  <si>
    <t>QXTE_HUPHANTEI</t>
  </si>
  <si>
    <t>QXTE_STRDATE</t>
  </si>
  <si>
    <t>QXTE_UPDDATE</t>
  </si>
  <si>
    <t>QXTE_DELDATE</t>
  </si>
  <si>
    <t>QXTE_OPID</t>
  </si>
  <si>
    <t>QXTE_WSID</t>
  </si>
  <si>
    <t>審査履歴テーブル</t>
    <phoneticPr fontId="6"/>
  </si>
  <si>
    <t>QXTF_TABANO</t>
  </si>
  <si>
    <t>QXTF_KIGYOUCD</t>
  </si>
  <si>
    <t>QXTF_SUBRANGEKEY</t>
  </si>
  <si>
    <t>QXTF_NAIBUKAIINNO</t>
  </si>
  <si>
    <t>QXTF_KANKEIKBN</t>
  </si>
  <si>
    <t>QXTF_KAZOKURBN</t>
  </si>
  <si>
    <t>審査コード</t>
  </si>
  <si>
    <t>QXTF_SHINSACD</t>
  </si>
  <si>
    <t>QXTF_HONKBN</t>
  </si>
  <si>
    <t>パラメータ１</t>
  </si>
  <si>
    <t>QXTF_PARM1</t>
  </si>
  <si>
    <t>パラメータ２</t>
  </si>
  <si>
    <t>QXTF_PARM2</t>
  </si>
  <si>
    <t>QXTF_JUDGE</t>
  </si>
  <si>
    <t>QXTF_RESULTCD</t>
  </si>
  <si>
    <t>QXTF_STRDATE</t>
  </si>
  <si>
    <t>QXTF_UPDDATE</t>
  </si>
  <si>
    <t>電話移転情報テーブル</t>
    <phoneticPr fontId="6"/>
  </si>
  <si>
    <t>QXTG_PRMTABANO</t>
  </si>
  <si>
    <t>QXTG_PRMKIGYOUCD</t>
  </si>
  <si>
    <t>QXTG_PRMSUBRANGEKEY</t>
  </si>
  <si>
    <t>QXTG_PRMNAIBUKAIINNO</t>
  </si>
  <si>
    <t>QXTG_SIMEI</t>
  </si>
  <si>
    <t>電話種別</t>
  </si>
  <si>
    <t>QXTG_TELSYUBETU</t>
  </si>
  <si>
    <t>QXTG_TEL1</t>
  </si>
  <si>
    <t>QXTG_TEL2</t>
  </si>
  <si>
    <t>QXTG_TEL3</t>
  </si>
  <si>
    <t>調査依頼日</t>
  </si>
  <si>
    <t>QXTG_IRAIDATE</t>
  </si>
  <si>
    <t>判定</t>
  </si>
  <si>
    <t>QXTG_HANTEI</t>
  </si>
  <si>
    <t>QXTG_STRDATE</t>
  </si>
  <si>
    <t>QXTG_UPDDATE</t>
  </si>
  <si>
    <t>QXTG_DELDATE</t>
  </si>
  <si>
    <t>QXTG_OPID</t>
  </si>
  <si>
    <t>QXTG_WSID</t>
  </si>
  <si>
    <t>限度額昇降パラメータテーブル</t>
    <phoneticPr fontId="6"/>
  </si>
  <si>
    <t>QXTH_ENVKBN</t>
  </si>
  <si>
    <t>QXTH_TABANO</t>
  </si>
  <si>
    <t>QXTH_JDSSWITCHFLG</t>
  </si>
  <si>
    <t>QXTH_JDSPARMKEY</t>
  </si>
  <si>
    <t>ＨＯＳＴ受信ﾃﾞｨﾚｸﾄﾘ</t>
  </si>
  <si>
    <t>QXTH_HOSTRCVDIR</t>
  </si>
  <si>
    <t>ＨＯＳＴ送信ﾃﾞｨﾚｸﾄﾘ</t>
  </si>
  <si>
    <t>QXTH_HOSTSNDDIR</t>
  </si>
  <si>
    <t>ＨＯＳＴ送信応答ﾃﾞｨﾚｸﾄﾘ</t>
  </si>
  <si>
    <t>QXTH_HOSTOTODIR</t>
  </si>
  <si>
    <t>ＨＯＳＴ作業ﾃﾞｨﾚｸﾄﾘ</t>
  </si>
  <si>
    <t>QXTH_HOSTWRKDIR</t>
  </si>
  <si>
    <t>ＨＯＳﾊﾞｯｸｱｯﾌﾟﾃﾞｨﾚｸﾄﾘ</t>
  </si>
  <si>
    <t>QXTH_HOSTBCKDIR</t>
  </si>
  <si>
    <t>QXTH_STRDATE</t>
  </si>
  <si>
    <t>QXTH_UPDDATE</t>
  </si>
  <si>
    <t>QXTH_DELDATE</t>
  </si>
  <si>
    <t>QXTH_OPID</t>
  </si>
  <si>
    <t>QXTH_WSID</t>
  </si>
  <si>
    <t>審査パラメータテーブル</t>
    <phoneticPr fontId="6"/>
  </si>
  <si>
    <t>QXTI_ENVKBN</t>
  </si>
  <si>
    <t>QXTI_JDSPARMKEY</t>
  </si>
  <si>
    <t>QXTI_SHINSACD</t>
  </si>
  <si>
    <t>QXTI_SHINSANAME</t>
  </si>
  <si>
    <t>QXTI_HONSHINSAUMU</t>
  </si>
  <si>
    <t>QXTI_KZKSHINSAUMU</t>
  </si>
  <si>
    <t>QXTI_HSHSHINSAUMU</t>
  </si>
  <si>
    <t>QXTI_SINSHINSAUMU</t>
  </si>
  <si>
    <t>QXTI_HONPARM1</t>
  </si>
  <si>
    <t>本人ﾊﾟﾗﾒｰﾀ２</t>
  </si>
  <si>
    <t>QXTI_HONPARM2</t>
  </si>
  <si>
    <t>QXTI_HONRESULT</t>
  </si>
  <si>
    <t>候補人ﾊﾟﾗﾒｰﾀ１</t>
  </si>
  <si>
    <t>QXTI_KUHPARM1</t>
  </si>
  <si>
    <t>QXTI_KUHPARM2</t>
  </si>
  <si>
    <t>QXTI_KUHRESULT</t>
  </si>
  <si>
    <t>QXTI_STRDATE</t>
  </si>
  <si>
    <t>QXTI_UPDDATE</t>
  </si>
  <si>
    <t>QXTI_DELDATE</t>
  </si>
  <si>
    <t>QXTI_OPID</t>
  </si>
  <si>
    <t>QXTI_WSID</t>
  </si>
  <si>
    <t>○</t>
    <phoneticPr fontId="2"/>
  </si>
  <si>
    <t>不明</t>
    <rPh sb="0" eb="2">
      <t>フメイ</t>
    </rPh>
    <phoneticPr fontId="2"/>
  </si>
  <si>
    <t>QXXB_ERRLISTV</t>
  </si>
  <si>
    <t>QXXF_HONAKULISTV</t>
  </si>
  <si>
    <t>QXXM_HOKENSV</t>
  </si>
  <si>
    <t>QYA（偽造防止管理_発券情報管理（新））</t>
    <phoneticPr fontId="2"/>
  </si>
  <si>
    <t>抜取テーブル</t>
  </si>
  <si>
    <t>QYA0_NukitoriT</t>
  </si>
  <si>
    <t>発券データテーブル</t>
  </si>
  <si>
    <t>QYA1_HakkenDataT</t>
  </si>
  <si>
    <t>QYA2_TegamiDataT</t>
  </si>
  <si>
    <t>QYA3_AuthoriLogT</t>
  </si>
  <si>
    <t>QYA5_HaitatsuKT</t>
  </si>
  <si>
    <t>QYA7_JyushoHenkoT</t>
  </si>
  <si>
    <t>QYA8_DialRirekiT</t>
  </si>
  <si>
    <t>QYAA_AuthoriLogT</t>
  </si>
  <si>
    <t>郵便戻りリストテーブル（ワーク）</t>
  </si>
  <si>
    <t>QYAB_ModoriListT</t>
  </si>
  <si>
    <t>QYAC_RiyouListT</t>
  </si>
  <si>
    <t>旧カード利用リストテーブル（ワーク）</t>
  </si>
  <si>
    <t>抜取テーブル</t>
    <phoneticPr fontId="6"/>
  </si>
  <si>
    <t>QYA0_PrmSakuseiYmd</t>
  </si>
  <si>
    <t>QYA0_PrmKouzaBangou</t>
  </si>
  <si>
    <t>QYA0_PrmKakitomeBarCD</t>
  </si>
  <si>
    <t>QYA1_HakkenDataT</t>
    <phoneticPr fontId="6"/>
  </si>
  <si>
    <t>QYA1_PrmSakuseiYmd</t>
  </si>
  <si>
    <t>QYA1_PrmKouzaBangou</t>
  </si>
  <si>
    <t>QYA1_PrmKakitomeBarCD</t>
  </si>
  <si>
    <t>QYA1_KigyoCd</t>
  </si>
  <si>
    <t>QYA1_SubRng</t>
  </si>
  <si>
    <t>QYA1_NaibuKaiin</t>
  </si>
  <si>
    <t>QYA1_HakkouRiyu</t>
  </si>
  <si>
    <t>QYA1_Maisu</t>
  </si>
  <si>
    <t>QYA1_KanriTen</t>
  </si>
  <si>
    <t>QYA1_KakutokuTen</t>
  </si>
  <si>
    <t>QYA1_CardKbn</t>
  </si>
  <si>
    <t>QYA1_FaceKbn</t>
  </si>
  <si>
    <t>QYA1_AtsukaiBuKa</t>
  </si>
  <si>
    <t>QYA1_SoufuYubin</t>
  </si>
  <si>
    <t>QYA1_SoufuKJusyo1</t>
  </si>
  <si>
    <t>QYA1_SoufuKJusyo2</t>
  </si>
  <si>
    <t>QYA1_SoufuKJusyo3</t>
  </si>
  <si>
    <t>QYA1_SoufuKJusyo4</t>
  </si>
  <si>
    <t>QYA1_SoufuKJusyo5</t>
  </si>
  <si>
    <t>QYA1_SoufuHonName</t>
  </si>
  <si>
    <t>QYA1_SoufuTel</t>
  </si>
  <si>
    <t>QYA1_DaishiNyukaiYmd</t>
  </si>
  <si>
    <t>QYA1_DaishiKigen</t>
  </si>
  <si>
    <t>QYA1_DaishiCardNm</t>
  </si>
  <si>
    <t>QYA1_RiyouKName1</t>
  </si>
  <si>
    <t>QYA1_RiyouKName2</t>
  </si>
  <si>
    <t>QYA1_RiyouKName3</t>
  </si>
  <si>
    <t>QYA1_RiyouKName4</t>
  </si>
  <si>
    <t>QYA1_RiyouKName5</t>
  </si>
  <si>
    <t>QYA1_RiyouKName6</t>
  </si>
  <si>
    <t>QYA1_RiyouKName7</t>
  </si>
  <si>
    <t>QYA1_RiyouKName8</t>
  </si>
  <si>
    <t>QYA1_RiyouKName9</t>
  </si>
  <si>
    <t>QYA1_HikiBank</t>
  </si>
  <si>
    <t>QYA1_HikiShiten</t>
  </si>
  <si>
    <t>QYA1_HikiSyumoku</t>
  </si>
  <si>
    <t>QYA1_HikiKouza</t>
  </si>
  <si>
    <t>QYA1_HikiMeigi</t>
  </si>
  <si>
    <t>QYA1_Emboss1_1</t>
  </si>
  <si>
    <t>QYA1_Emboss1_2</t>
  </si>
  <si>
    <t>QYA1_Emboss1_3</t>
  </si>
  <si>
    <t>QYA1_Emboss1_4</t>
  </si>
  <si>
    <t>QYA1_Emboss2_1</t>
  </si>
  <si>
    <t>QYA1_Emboss2_2</t>
  </si>
  <si>
    <t>QYA1_Emboss2_3</t>
  </si>
  <si>
    <t>QYA1_Emboss2_4</t>
  </si>
  <si>
    <t>QYA1_Emboss3_1</t>
  </si>
  <si>
    <t>QYA1_Emboss3_2</t>
  </si>
  <si>
    <t>QYA1_Emboss3_3</t>
  </si>
  <si>
    <t>QYA1_Emboss3_4</t>
  </si>
  <si>
    <t>QYA1_Emboss4_1</t>
  </si>
  <si>
    <t>QYA1_Emboss4_2</t>
  </si>
  <si>
    <t>QYA1_Emboss4_3</t>
  </si>
  <si>
    <t>QYA1_Emboss4_4</t>
  </si>
  <si>
    <t>QYA1_Emboss5_1</t>
  </si>
  <si>
    <t>QYA1_Emboss5_2</t>
  </si>
  <si>
    <t>QYA1_Emboss5_3</t>
  </si>
  <si>
    <t>QYA1_Emboss5_4</t>
  </si>
  <si>
    <t>QYA1_Emboss6_1</t>
  </si>
  <si>
    <t>QYA1_Emboss6_2</t>
  </si>
  <si>
    <t>QYA1_Emboss6_3</t>
  </si>
  <si>
    <t>QYA1_Emboss6_4</t>
  </si>
  <si>
    <t>QYA1_Emboss7_1</t>
  </si>
  <si>
    <t>QYA1_Emboss7_2</t>
  </si>
  <si>
    <t>QYA1_Emboss7_3</t>
  </si>
  <si>
    <t>QYA1_Emboss7_4</t>
  </si>
  <si>
    <t>QYA1_Emboss8_1</t>
  </si>
  <si>
    <t>QYA1_Emboss8_2</t>
  </si>
  <si>
    <t>QYA1_Emboss8_3</t>
  </si>
  <si>
    <t>QYA1_Emboss8_4</t>
  </si>
  <si>
    <t>QYA1_Emboss9_1</t>
  </si>
  <si>
    <t>QYA1_Emboss9_2</t>
  </si>
  <si>
    <t>QYA1_Emboss9_3</t>
  </si>
  <si>
    <t>QYA1_Emboss9_4</t>
  </si>
  <si>
    <t>QYA1_NukitoriFlg</t>
  </si>
  <si>
    <t>QYA1_NukitoriYMD</t>
  </si>
  <si>
    <t>QYA1_TourokuDateTime</t>
  </si>
  <si>
    <t>QYA1_KoushinTantoCd</t>
  </si>
  <si>
    <t>QYA1_KoushinTantoMei</t>
  </si>
  <si>
    <t>QYA1_KoushinDateTime</t>
  </si>
  <si>
    <t>QYA2_TegamiDataT</t>
    <phoneticPr fontId="6"/>
  </si>
  <si>
    <t>QYA2_PRMBunsyoNo</t>
  </si>
  <si>
    <t>QYA2_PRMSakuseiYmd</t>
  </si>
  <si>
    <t>QYA2_PRMUketukeNo</t>
  </si>
  <si>
    <t>QYA2_PRMRenBan</t>
  </si>
  <si>
    <t>QYA2_KigyoCD</t>
  </si>
  <si>
    <t>QYA2_SubRng</t>
  </si>
  <si>
    <t>QYA2_NaibuKaiin</t>
  </si>
  <si>
    <t>QYA2_TouzaiKbn</t>
  </si>
  <si>
    <t>QYA2_SoufuKbn</t>
  </si>
  <si>
    <t>QYA2_ShimeiKan</t>
  </si>
  <si>
    <t>QYA2_KMSMeiKan</t>
  </si>
  <si>
    <t>QYA2_JTKUpdateKbn</t>
  </si>
  <si>
    <t>QYA2_JTKYuubinNo</t>
  </si>
  <si>
    <t>QYA2_JTKJusho1</t>
  </si>
  <si>
    <t>QYA2_JTKJusho2</t>
  </si>
  <si>
    <t>QYA2_JTKJusho3</t>
  </si>
  <si>
    <t>QYA2_JTKJusho4</t>
  </si>
  <si>
    <t>QYA2_JTKTelNo</t>
  </si>
  <si>
    <t>QYA2_KMSUpdateKbn</t>
  </si>
  <si>
    <t>QYA2_KMSYuubinNo</t>
  </si>
  <si>
    <t>QYA2_KMSJusho1</t>
  </si>
  <si>
    <t>QYA2_KMSJusho2</t>
  </si>
  <si>
    <t>QYA2_KMSJusho3</t>
  </si>
  <si>
    <t>QYA2_KMSJusho4</t>
  </si>
  <si>
    <t>QYA2_KMSTelNo</t>
  </si>
  <si>
    <t>QYA2_KMSAtena</t>
  </si>
  <si>
    <t>QYA2_SonotaYuubinNo</t>
  </si>
  <si>
    <t>QYA2_SonotaJusho1</t>
  </si>
  <si>
    <t>QYA2_SonotaJusho2</t>
  </si>
  <si>
    <t>QYA2_SonotaJusho3</t>
  </si>
  <si>
    <t>QYA2_SonotaJusho4</t>
  </si>
  <si>
    <t>QYA2_SonotaAtena</t>
  </si>
  <si>
    <t>QYA2_HassouYoteiYmd</t>
  </si>
  <si>
    <t>QYA2_HenkyakuYoteiYmd</t>
  </si>
  <si>
    <t>QYA2_HenkyakuYmd</t>
  </si>
  <si>
    <t>QYA2_HenkyakuRiyuuCD</t>
  </si>
  <si>
    <t>QYA2_RiyouCardNo</t>
  </si>
  <si>
    <t>QYA2_Riyoubi</t>
  </si>
  <si>
    <t>QYA2_RiyouKng</t>
  </si>
  <si>
    <t>QYA2_SeiriNo</t>
  </si>
  <si>
    <t>QYA2_YukoKigen</t>
  </si>
  <si>
    <t>QYA2_PrintFlg</t>
  </si>
  <si>
    <t>QYA2_KoushinTantoCD</t>
  </si>
  <si>
    <t>QYA2_KoushinTantoMei</t>
  </si>
  <si>
    <t>QYA2_KoushinDateTime</t>
  </si>
  <si>
    <t>QYA2_TourokuTantoCD</t>
  </si>
  <si>
    <t>QYA2_TourokuTantoMei</t>
  </si>
  <si>
    <t>QYA2_TourokuDateTime</t>
  </si>
  <si>
    <t>QYA3_CenterID</t>
  </si>
  <si>
    <t>QYA3_CafisTuban</t>
  </si>
  <si>
    <t>QYA3_CenterSikibetu</t>
  </si>
  <si>
    <t>QYA3_TorihikiKbn</t>
  </si>
  <si>
    <t>QYA3_SyoriDate</t>
  </si>
  <si>
    <t>QYA3_jyusinTime</t>
  </si>
  <si>
    <t>QYA3_KigyoCd</t>
  </si>
  <si>
    <t>QYA3_SubRng</t>
  </si>
  <si>
    <t>QYA3_NaibuKaiin</t>
  </si>
  <si>
    <t>QYA3_YokyuDenbun</t>
  </si>
  <si>
    <t>QYA3_OutouDenbun</t>
  </si>
  <si>
    <t>QYA3_DenbunSosinKbn</t>
  </si>
  <si>
    <t>QYA3_KenmenBango</t>
  </si>
  <si>
    <t>QYA3_Yukokigen</t>
  </si>
  <si>
    <t>QYA3_KameitenNo</t>
  </si>
  <si>
    <t>QYA3_KaisyaCode</t>
  </si>
  <si>
    <t>QYA3_SikoKaisya</t>
  </si>
  <si>
    <t>QYA3_SyoninNo</t>
  </si>
  <si>
    <t>QYA3_CardKbn</t>
  </si>
  <si>
    <t>QYA3_Kingaku</t>
  </si>
  <si>
    <t>QYA3_ZeiSoryoTou</t>
  </si>
  <si>
    <t>QYA3_SyouhinCode</t>
  </si>
  <si>
    <t>QYA3_EnCodeNaiyou</t>
  </si>
  <si>
    <t>QYA3_SiharaiKbn</t>
  </si>
  <si>
    <t>QYA3_ErrCode</t>
  </si>
  <si>
    <t>QYA3_TourokuDateTime</t>
  </si>
  <si>
    <t>QYA5_KeyComputerMei</t>
  </si>
  <si>
    <t>QYA5_KaiinNo</t>
  </si>
  <si>
    <t>QYA5_Atena</t>
  </si>
  <si>
    <t>QYA5_Maisu</t>
  </si>
  <si>
    <t>QYA5_SeqNo</t>
  </si>
  <si>
    <t>QYA7_ComputerMei</t>
  </si>
  <si>
    <t>QYA7_KaiinNo</t>
  </si>
  <si>
    <t>QYA7_KaiinName</t>
  </si>
  <si>
    <t>QYA7_MaeJyusho</t>
  </si>
  <si>
    <t>QYA7_AtoJyusho</t>
  </si>
  <si>
    <t>QYA7_MaeTel</t>
  </si>
  <si>
    <t>QYA7_AtoTel</t>
  </si>
  <si>
    <t>QYA7_HenkousakiKbn</t>
  </si>
  <si>
    <t>QYA7_Sakuseibi</t>
  </si>
  <si>
    <t>QYA8_KigyoCd</t>
  </si>
  <si>
    <t>QYA8_SubRng</t>
  </si>
  <si>
    <t>QYA8_NaibuKaiin</t>
  </si>
  <si>
    <t>QYA8_KakuninYMD</t>
  </si>
  <si>
    <t>QYA8_KakuninTime</t>
  </si>
  <si>
    <t>QYA8_KadenKbn</t>
  </si>
  <si>
    <t>QYA8_KadenTel</t>
  </si>
  <si>
    <t>QYA8_KakuninAite</t>
  </si>
  <si>
    <t>QYA8_KakuninKekka</t>
  </si>
  <si>
    <t>QYA8_JikaiKakuninYMD</t>
  </si>
  <si>
    <t>QYA8_TourokuTantoCd</t>
  </si>
  <si>
    <t>QYA8_TourokuTantoMei</t>
  </si>
  <si>
    <t>QYA8_TourokuDateTime</t>
  </si>
  <si>
    <t>ｵｰｿﾘﾛｸﾞテーブル</t>
    <phoneticPr fontId="6"/>
  </si>
  <si>
    <t>センタＩＤ</t>
  </si>
  <si>
    <t>QYAA_CenterID</t>
  </si>
  <si>
    <t>ＣＡＦＩＳ処理通番</t>
  </si>
  <si>
    <t>QYAA_CafisTuban</t>
  </si>
  <si>
    <t>QYAA_CenterSikibetu</t>
  </si>
  <si>
    <t>QYAA_TorihikiKbn</t>
  </si>
  <si>
    <t>QYAA_SyoriDate</t>
  </si>
  <si>
    <t>QYAA_jyusinTime</t>
  </si>
  <si>
    <t>QYAA_KigyoCd</t>
  </si>
  <si>
    <t>QYAA_SubRng</t>
  </si>
  <si>
    <t>QYAA_NaibuKaiin</t>
  </si>
  <si>
    <t>QYAA_YokyuDenbun</t>
  </si>
  <si>
    <t>QYAA_OutouDenbun</t>
  </si>
  <si>
    <t>QYAA_DenbunSosinKbn</t>
  </si>
  <si>
    <t>券面番号</t>
  </si>
  <si>
    <t>QYAA_KenmenBango</t>
  </si>
  <si>
    <t>QYAA_Yukokigen</t>
  </si>
  <si>
    <t>QYAA_KameitenNo</t>
  </si>
  <si>
    <t>QYAA_KaisyaCode</t>
  </si>
  <si>
    <t>QYAA_SikoKaisya</t>
  </si>
  <si>
    <t>QYAA_SyoninNo</t>
  </si>
  <si>
    <t>カード入力方法（カード区分）</t>
  </si>
  <si>
    <t>QYAA_CardKbn</t>
  </si>
  <si>
    <t>QYAA_Kingaku</t>
  </si>
  <si>
    <t>QYAA_ZeiSoryoTou</t>
  </si>
  <si>
    <t>QYAA_SyouhinCode</t>
  </si>
  <si>
    <t>QYAA_EnCodeNaiyou</t>
  </si>
  <si>
    <t>QYAA_SiharaiKbn</t>
  </si>
  <si>
    <t>QYAA_ErrCode</t>
  </si>
  <si>
    <t>QYAA_MiseCd</t>
  </si>
  <si>
    <t>扱部課係コード</t>
  </si>
  <si>
    <t>QYAA_AtsukaiBuKa</t>
  </si>
  <si>
    <t>QYAA_TourokuDateTime</t>
  </si>
  <si>
    <t>郵便戻りリストテーブル（ワーク）</t>
    <phoneticPr fontId="6"/>
  </si>
  <si>
    <t>QYAB_ComputerMei</t>
  </si>
  <si>
    <t>QYAB_BunshoNo</t>
  </si>
  <si>
    <t>戻り日</t>
  </si>
  <si>
    <t>QYAB_Modoribi</t>
  </si>
  <si>
    <t>QYAB_MiseCd</t>
  </si>
  <si>
    <t>戻り理由</t>
  </si>
  <si>
    <t>QYAB_Riyuu</t>
  </si>
  <si>
    <t>QYAB_AtsukaiBuKa</t>
  </si>
  <si>
    <t>QYAB_GaibuKaiinNo</t>
  </si>
  <si>
    <t>QYAB_KaiinName</t>
  </si>
  <si>
    <t>カード送付住所</t>
  </si>
  <si>
    <t>QYAB_SofuJyuusho</t>
  </si>
  <si>
    <t>自宅電話番号</t>
  </si>
  <si>
    <t>QYAB_JitakuTEL</t>
  </si>
  <si>
    <t>旧ｶｰﾄﾞ利用リストﾃｰﾌﾞﾙ（ワーク）</t>
    <phoneticPr fontId="6"/>
  </si>
  <si>
    <t>QYAC_ComputerMei</t>
  </si>
  <si>
    <t>QYAC_MiseCd</t>
  </si>
  <si>
    <t>QYAC_AtsukaiBuKa</t>
  </si>
  <si>
    <t>使用カード番号</t>
  </si>
  <si>
    <t>QYAC_SiyouCardNo</t>
  </si>
  <si>
    <t>使用カード氏名</t>
  </si>
  <si>
    <t>QYAC_SiyouCardName</t>
  </si>
  <si>
    <t>QYAC_KaiinName</t>
  </si>
  <si>
    <t>QYAC_JitakuTEL</t>
  </si>
  <si>
    <t>QYAC_Riyoubi</t>
  </si>
  <si>
    <t>QYAC_YukoKigen</t>
  </si>
  <si>
    <t>カード戻り日</t>
  </si>
  <si>
    <t>QYAC_Modoribi</t>
  </si>
  <si>
    <t>○</t>
    <phoneticPr fontId="2"/>
  </si>
  <si>
    <t>×</t>
    <phoneticPr fontId="2"/>
  </si>
  <si>
    <t>QYN（年会費徴求）</t>
    <phoneticPr fontId="2"/>
  </si>
  <si>
    <t>年会費告知マスタ</t>
  </si>
  <si>
    <t>QYN1_NENKAIHIM</t>
  </si>
  <si>
    <t>戻り告知受付ファイル</t>
  </si>
  <si>
    <t>QYN2_MODORIT</t>
  </si>
  <si>
    <t>年会費告知マスタ</t>
    <phoneticPr fontId="6"/>
  </si>
  <si>
    <t>QYN1_PRMKIGYOUCD</t>
  </si>
  <si>
    <t>QYN1_PRMSUBRANGEKEY</t>
  </si>
  <si>
    <t>QYN1_PRMNAIBUKAIINNO</t>
  </si>
  <si>
    <t>入会日</t>
  </si>
  <si>
    <t>QYN1_NYKKESSAIYMD</t>
  </si>
  <si>
    <t>QYN1_YUKOKIGEN</t>
  </si>
  <si>
    <t>初回請求予定年月</t>
  </si>
  <si>
    <t>QYN1_YOTEISEIKYUYM</t>
  </si>
  <si>
    <t>退会予定日</t>
  </si>
  <si>
    <t>QYN1_YOTEIDAKKAIYMD</t>
  </si>
  <si>
    <t>QYN1_NENKAIHI</t>
  </si>
  <si>
    <t>利用区分</t>
  </si>
  <si>
    <t>QYN1_RIYOUKBN</t>
  </si>
  <si>
    <t>年間利用額</t>
  </si>
  <si>
    <t>QYN1_YEARRIYOU</t>
  </si>
  <si>
    <t>最新ＳＥＱ</t>
  </si>
  <si>
    <t>QYN1_NEWSEQ</t>
  </si>
  <si>
    <t>案内状1</t>
  </si>
  <si>
    <t>QYN1_ANNAI1</t>
  </si>
  <si>
    <t>案内状2</t>
  </si>
  <si>
    <t>QYN1_ANNAI2</t>
  </si>
  <si>
    <t>案内状3</t>
  </si>
  <si>
    <t>QYN1_ANNAI3</t>
  </si>
  <si>
    <t>案内状4</t>
  </si>
  <si>
    <t>QYN1_ANNAI4</t>
  </si>
  <si>
    <t>案内状5</t>
  </si>
  <si>
    <t>QYN1_ANNAI5</t>
  </si>
  <si>
    <t>案内状7</t>
  </si>
  <si>
    <t>QYN1_ANNAI6</t>
  </si>
  <si>
    <t>告知フラグ</t>
  </si>
  <si>
    <t>QYN1_KOKUCHI</t>
  </si>
  <si>
    <t>同意フラグ</t>
  </si>
  <si>
    <t>QYN1_DOUI</t>
  </si>
  <si>
    <t>返信IDX番号</t>
  </si>
  <si>
    <t>QYN1_HENSINIDX</t>
  </si>
  <si>
    <t>返信内容1</t>
  </si>
  <si>
    <t>QYN1_HENSIN1ST</t>
  </si>
  <si>
    <t>返信日1</t>
  </si>
  <si>
    <t>QYN1_HENSIN1YMD</t>
  </si>
  <si>
    <t>返信内容2</t>
  </si>
  <si>
    <t>QYN1_HENSIN2ST</t>
  </si>
  <si>
    <t>返信日2</t>
  </si>
  <si>
    <t>QYN1_HENSIN2YMD</t>
  </si>
  <si>
    <t>返信内容3</t>
  </si>
  <si>
    <t>QYN1_HENSIN3ST</t>
  </si>
  <si>
    <t>返信日3</t>
  </si>
  <si>
    <t>QYN1_HENSIN3YMD</t>
  </si>
  <si>
    <t>返信内容4</t>
  </si>
  <si>
    <t>QYN1_HENSIN4ST</t>
  </si>
  <si>
    <t>返信日4</t>
  </si>
  <si>
    <t>QYN1_HENSIN4YMD</t>
  </si>
  <si>
    <t>返信内容5</t>
  </si>
  <si>
    <t>QYN1_HENSIN5ST</t>
  </si>
  <si>
    <t>返信日5</t>
  </si>
  <si>
    <t>QYN1_HENSIN5YMD</t>
  </si>
  <si>
    <t>返信内容6</t>
  </si>
  <si>
    <t>QYN1_HENSIN6ST</t>
  </si>
  <si>
    <t>返信日6</t>
  </si>
  <si>
    <t>QYN1_HENSIN6YMD</t>
  </si>
  <si>
    <t>請求フラグ</t>
  </si>
  <si>
    <t>QYN1_SEIKYUFLG</t>
  </si>
  <si>
    <t>期日到来フラグ</t>
  </si>
  <si>
    <t>QYN1_KIJITUTORAIFLG</t>
  </si>
  <si>
    <t>初回請求年月</t>
  </si>
  <si>
    <t>QYN1_SEIKYUYM</t>
  </si>
  <si>
    <t>脱会処理日</t>
  </si>
  <si>
    <t>QYN1_DAKKAIYMD</t>
  </si>
  <si>
    <t>QYN1_STRDATE</t>
  </si>
  <si>
    <t>QYN1_UPDATE</t>
  </si>
  <si>
    <t>セッションカウント</t>
  </si>
  <si>
    <t>QYN1_SCOUNT</t>
  </si>
  <si>
    <t>QYN2_PRMKIGYOUCD</t>
  </si>
  <si>
    <t>QYN2_PRMSUBRANGEKEY</t>
  </si>
  <si>
    <t>QYN2_PRMNAIBUKAIINNO</t>
  </si>
  <si>
    <t>QYN2_MAKEDATE</t>
  </si>
  <si>
    <t>メモ有無区分</t>
  </si>
  <si>
    <t>QYN2_MEMOFLG</t>
  </si>
  <si>
    <t>応諾年月日</t>
  </si>
  <si>
    <t>QYN2_NYKKESSAIYMD</t>
  </si>
  <si>
    <t>発送日</t>
  </si>
  <si>
    <t>QYN2_HASSOUYMD</t>
  </si>
  <si>
    <t>戻り登録日</t>
  </si>
  <si>
    <t>QYN2_HENKYAKUYMD</t>
  </si>
  <si>
    <t>QYN2_HENKYAKURIYU</t>
  </si>
  <si>
    <t>状況区分</t>
  </si>
  <si>
    <t>QYN2_JOKYOKBN</t>
  </si>
  <si>
    <t>QYN2_KOKUCHI</t>
  </si>
  <si>
    <t>QYN2_DOUI</t>
  </si>
  <si>
    <t>返信種別</t>
  </si>
  <si>
    <t>QYN2_DOUISYUBETU</t>
  </si>
  <si>
    <t>問合せNo</t>
  </si>
  <si>
    <t>QYN2_TOIAWASENO</t>
  </si>
  <si>
    <t>整理番号</t>
  </si>
  <si>
    <t>QYN2_SEIRINO</t>
  </si>
  <si>
    <t>QYN2_MEMO</t>
  </si>
  <si>
    <t>抽出対象済みフラグ</t>
  </si>
  <si>
    <t>QYN2_IRAIFLG</t>
  </si>
  <si>
    <t>ホスト送信処理日</t>
  </si>
  <si>
    <t>QYN2_HUPIRAIDATE</t>
  </si>
  <si>
    <t>発送不備出力日</t>
  </si>
  <si>
    <t>QYN2_EXPDATE</t>
  </si>
  <si>
    <t>登録メニューID</t>
  </si>
  <si>
    <t>QYN2_MENU</t>
  </si>
  <si>
    <t>QYN2_OPID</t>
  </si>
  <si>
    <t>QYN2_WSID</t>
  </si>
  <si>
    <t>QYN2_STRDATE</t>
  </si>
  <si>
    <t>QYN2_UPDDATE</t>
  </si>
  <si>
    <t>QYN2_DELDATE</t>
  </si>
  <si>
    <t>QZA（アクセスログ（支援））</t>
    <phoneticPr fontId="2"/>
  </si>
  <si>
    <t>QZA1アクセスログテーブル</t>
  </si>
  <si>
    <t>QZA1_ACCLOGT</t>
  </si>
  <si>
    <t>QZA2更新情報テーブル</t>
  </si>
  <si>
    <t>QZA2_UPDLOGT</t>
  </si>
  <si>
    <t>QZA3アクセスログエラーテーブル</t>
  </si>
  <si>
    <t>QZA3_ACCERRT</t>
  </si>
  <si>
    <t>コンピュータID</t>
  </si>
  <si>
    <t>QZA1_CMP_ID</t>
  </si>
  <si>
    <t>システムＩＤ</t>
  </si>
  <si>
    <t>QZA1_SYS_ID</t>
  </si>
  <si>
    <t>ログ管理ＮＯ</t>
  </si>
  <si>
    <t>QZA1_LOG_NO</t>
  </si>
  <si>
    <t>ログ登録日</t>
  </si>
  <si>
    <t>QZA1_DATE</t>
  </si>
  <si>
    <t>ログ登録時間</t>
  </si>
  <si>
    <t>QZA1_TIME</t>
  </si>
  <si>
    <t>オブジェクトＩＤ</t>
  </si>
  <si>
    <t>QZA1_OBJ_ID</t>
  </si>
  <si>
    <t>アクションＩＤ</t>
  </si>
  <si>
    <t>QZA1_ACT_ID</t>
  </si>
  <si>
    <t>担当者ＩＤ</t>
  </si>
  <si>
    <t>QZA1_TANTO_ID</t>
  </si>
  <si>
    <t>QZA1_TANTO_NAME</t>
  </si>
  <si>
    <t>QZA1_MOD_PARSON_ID</t>
  </si>
  <si>
    <t>更新者名</t>
  </si>
  <si>
    <t>QZA1_MOD_PARSON_NAME</t>
  </si>
  <si>
    <t>QZA2_CMP_ID</t>
  </si>
  <si>
    <t>QZA2_SYS_ID</t>
  </si>
  <si>
    <t>QZA2_LOG_NO</t>
  </si>
  <si>
    <t>アイテムＩＤ</t>
  </si>
  <si>
    <t>QZA2_ITEM_ID</t>
  </si>
  <si>
    <t>変更前情報</t>
  </si>
  <si>
    <t>QZA2_MOD_BEFORE</t>
  </si>
  <si>
    <t>変更後情報</t>
  </si>
  <si>
    <t>QZA2_MOD_AFTER</t>
  </si>
  <si>
    <t>QZA3_CMP_ID</t>
  </si>
  <si>
    <t>QZA3_SYS_ID</t>
  </si>
  <si>
    <t>QZA3_DATE</t>
  </si>
  <si>
    <t>QZA3_TIME</t>
  </si>
  <si>
    <t>エラー情報</t>
  </si>
  <si>
    <t>QZA3_ERR_INF</t>
  </si>
  <si>
    <t>QZT（チケットシステム）</t>
    <phoneticPr fontId="2"/>
  </si>
  <si>
    <t>QZT0_PERFORMANCES</t>
  </si>
  <si>
    <t>QZT1_PLACE_RANKS</t>
  </si>
  <si>
    <t>QZT2_PLACE_TYPES</t>
  </si>
  <si>
    <t>QZT3_APPLICATIONS</t>
  </si>
  <si>
    <t>QZT4_APPLICATION_DETAILS</t>
  </si>
  <si>
    <t>QZT5_THEATERS</t>
  </si>
  <si>
    <t>QZT6_TICKET_SELLERS</t>
  </si>
  <si>
    <t>QZT7_NAMES</t>
  </si>
  <si>
    <t>QZT8_LETTER_TEXT</t>
  </si>
  <si>
    <t>QZT9_MEMBER_STATUS</t>
  </si>
  <si>
    <t>QZT0_ID</t>
  </si>
  <si>
    <t>QZT0_CODE</t>
  </si>
  <si>
    <t>QZT0_NAME</t>
  </si>
  <si>
    <t>QZT0_PERFORMANCE_DAY</t>
  </si>
  <si>
    <t>QZT0_STARTING_TIME</t>
  </si>
  <si>
    <t>QZT0_THEATER_ID</t>
  </si>
  <si>
    <t>QZT5_ID</t>
  </si>
  <si>
    <t>QZT0_TICKET_SELLER_ID</t>
  </si>
  <si>
    <t>QZT6_ID</t>
  </si>
  <si>
    <t>QZT0_PROGRESS</t>
  </si>
  <si>
    <t>QZT0_NOTE</t>
  </si>
  <si>
    <t>QZT0_CLOSING_DAY</t>
  </si>
  <si>
    <t>QZT0_LOT_EXPECTED_DAY</t>
  </si>
  <si>
    <t>QZT0_RESULT_OUTPUT_DAY</t>
  </si>
  <si>
    <t>QZT0_COVER_OUTPUT_DAY</t>
  </si>
  <si>
    <t>QZT0_SALES_EXPECTED_DAY</t>
  </si>
  <si>
    <t>QZT0_SALES_DATA_CREATE_DAY</t>
  </si>
  <si>
    <t>QZT0_SALES_LIST_OUTPUT_DAY</t>
  </si>
  <si>
    <t>QZT0_APPLICATION_NO</t>
  </si>
  <si>
    <t>QZT0_GENRE_ID</t>
  </si>
  <si>
    <t>QZT7_ID</t>
  </si>
  <si>
    <t>QZT0_INSERT_TIMESTAMP</t>
  </si>
  <si>
    <t>QZT0_INSERT_USER_ID</t>
  </si>
  <si>
    <t>QZT0_UPDATE_TIMESTAMP</t>
  </si>
  <si>
    <t>QZT0_UPDATE_USER_ID</t>
  </si>
  <si>
    <t>QZT1_ID</t>
  </si>
  <si>
    <t>QZT1_PERFORMANCE_ID</t>
  </si>
  <si>
    <t>QZT1_PLACE_RANK_NAME_ID</t>
  </si>
  <si>
    <t>QZT1_SALES_COUNT</t>
  </si>
  <si>
    <t>QZT1_INSERT_TIMESTAMP</t>
  </si>
  <si>
    <t>QZT1_INSERT_USER_ID</t>
  </si>
  <si>
    <t>QZT1_UPDATE_TIMESTAMP</t>
  </si>
  <si>
    <t>QZT1_UPDATE_USER_ID</t>
  </si>
  <si>
    <t>QZT2_ID</t>
  </si>
  <si>
    <t>QZT2_PERFORMANCE_ID</t>
  </si>
  <si>
    <t>QZT2_PLACE_RANK_ID</t>
  </si>
  <si>
    <t>QZT2_PLACE_TYPE_NAME_ID</t>
  </si>
  <si>
    <t>QZT2_SALES_UNIT_PRICE</t>
  </si>
  <si>
    <t>QZT2_STOCK_UNIT_PRICE</t>
  </si>
  <si>
    <t>QZT2_INSERT_TIMESTAMP</t>
  </si>
  <si>
    <t>QZT2_INSERT_USER_ID</t>
  </si>
  <si>
    <t>QZT2_UPDATE_TIMESTAMP</t>
  </si>
  <si>
    <t>QZT2_UPDATE_USER_ID</t>
  </si>
  <si>
    <t>QZT3_ID</t>
  </si>
  <si>
    <t>QZT3_PERFORMANCE_ID</t>
  </si>
  <si>
    <t>QZT3_MEMBER_ID</t>
  </si>
  <si>
    <t>QZT3_CARD_NO</t>
  </si>
  <si>
    <t>QZT3_ADDRESS_TYPE</t>
  </si>
  <si>
    <t>QZT3_NAME</t>
  </si>
  <si>
    <t>QZT3_ZIP_CODE</t>
  </si>
  <si>
    <t>QZT3_ADDRESS_KANJI</t>
  </si>
  <si>
    <t>QZT3_HOUSE_NUMBER</t>
  </si>
  <si>
    <t>QZT3_HOUSE_NAME</t>
  </si>
  <si>
    <t>QZT3_TEL_TOLL</t>
  </si>
  <si>
    <t>QZT3_TEL_LOCAL</t>
  </si>
  <si>
    <t>QZT3_TEL_DIALING</t>
  </si>
  <si>
    <t>QZT3_NOTE</t>
  </si>
  <si>
    <t>QZT3_PRIORITY_FLAG</t>
  </si>
  <si>
    <t>QZT3_BLACK_FLAG</t>
  </si>
  <si>
    <t>QZT3_RESULT</t>
  </si>
  <si>
    <t>QZT3_ADDRESS_PRINT_PROGRESS</t>
  </si>
  <si>
    <t>QZT3_COVER_PRINT_PROGRESS</t>
  </si>
  <si>
    <t>QZT3_SHIPPING_ID</t>
  </si>
  <si>
    <t>QZT3_KIGYOUCD</t>
  </si>
  <si>
    <t>QZT3_SUBRANGEKEY</t>
  </si>
  <si>
    <t>QZT3_NAIBUKAIINNO</t>
  </si>
  <si>
    <t>QZT3_INSERT_TIMESTAMP</t>
  </si>
  <si>
    <t>QZT3_INSERT_USER_ID</t>
  </si>
  <si>
    <t>QZT3_UPDATE_TIMESTAMP</t>
  </si>
  <si>
    <t>QZT3_UPDATE_USER_ID</t>
  </si>
  <si>
    <t>QZT4_ID</t>
  </si>
  <si>
    <t>QZT4_APPLICATION_ID</t>
  </si>
  <si>
    <t>QZT4_PLACE_RANK_NAME_ID</t>
  </si>
  <si>
    <t>QZT4_PLACE_TYPE_NAME_ID</t>
  </si>
  <si>
    <t>QZT4_PLACE_COUNT</t>
  </si>
  <si>
    <t>QZT4_INSERT_TIMESTAMP</t>
  </si>
  <si>
    <t>QZT4_INSERT_USER_ID</t>
  </si>
  <si>
    <t>QZT4_UPDATE_TIMESTAMP</t>
  </si>
  <si>
    <t>QZT4_UPDATE_USER_ID</t>
  </si>
  <si>
    <t>QZT5_NAME</t>
  </si>
  <si>
    <t>QZT5_ZIP_CODE</t>
  </si>
  <si>
    <t>QZT5_ADDRESS</t>
  </si>
  <si>
    <t>QZT5_TEL_TOLL</t>
  </si>
  <si>
    <t>QZT5_TEL_LOCAL</t>
  </si>
  <si>
    <t>QZT5_TEL_DIALING</t>
  </si>
  <si>
    <t>QZT5_FAX_TOLL</t>
  </si>
  <si>
    <t>QZT5_FAX_LOCAL</t>
  </si>
  <si>
    <t>QZT5_FAX_DIALING</t>
  </si>
  <si>
    <t>QZT5_MAP_URL</t>
  </si>
  <si>
    <t>QZT5_URL</t>
  </si>
  <si>
    <t>QZT5_NOTE</t>
  </si>
  <si>
    <t>QZT5_INSERT_TIMESTAMP</t>
  </si>
  <si>
    <t>QZT5_INSERT_USER_ID</t>
  </si>
  <si>
    <t>QZT5_UPDATE_TIMESTAMP</t>
  </si>
  <si>
    <t>QZT5_UPDATE_USER_ID</t>
  </si>
  <si>
    <t>QZT6_NAME</t>
  </si>
  <si>
    <t>QZT6_ZIP_CODE</t>
  </si>
  <si>
    <t>QZT6_ADDRESS</t>
  </si>
  <si>
    <t>QZT6_TEL_TOLL</t>
  </si>
  <si>
    <t>QZT6_TEL_LOCAL</t>
  </si>
  <si>
    <t>QZT6_TEL_DIALING</t>
  </si>
  <si>
    <t>QZT6_FAX_TOLL</t>
  </si>
  <si>
    <t>QZT6_FAX_LOCAL</t>
  </si>
  <si>
    <t>QZT6_FAX_DIALING</t>
  </si>
  <si>
    <t>QZT6_MAP_URL</t>
  </si>
  <si>
    <t>QZT6_URL</t>
  </si>
  <si>
    <t>QZT6_NOTE</t>
  </si>
  <si>
    <t>QZT6_INSERT_TIMESTAMP</t>
  </si>
  <si>
    <t>QZT6_INSERT_USER_ID</t>
  </si>
  <si>
    <t>QZT6_UPDATE_TIMESTAMP</t>
  </si>
  <si>
    <t>QZT6_UPDATE_USER_ID</t>
  </si>
  <si>
    <t>QZT7_CATEGORY</t>
  </si>
  <si>
    <t>QZT7_ORDER_NO</t>
  </si>
  <si>
    <t>QZT7_NAME</t>
  </si>
  <si>
    <t>QZT7_DEFAULT_FLAG</t>
  </si>
  <si>
    <t>QZT7_NOTE</t>
  </si>
  <si>
    <t>QZT7_INSERT_TIMESTAMP</t>
  </si>
  <si>
    <t>QZT7_INSERT_USER_ID</t>
  </si>
  <si>
    <t>QZT7_UPDATE_TIMESTAMP</t>
  </si>
  <si>
    <t>QZT7_UPDATE_USER_ID</t>
  </si>
  <si>
    <t>QZT8_ID</t>
  </si>
  <si>
    <t>QZT8_TITLE</t>
  </si>
  <si>
    <t>QZT8_BODY</t>
  </si>
  <si>
    <t>QZT8_SUB</t>
  </si>
  <si>
    <t>QZT8_COMPANY</t>
  </si>
  <si>
    <t>QZT8_DEPARTMENT</t>
  </si>
  <si>
    <t>QZT8_ADDRESS_KANJI</t>
  </si>
  <si>
    <t>QZT8_HOUSE_NUMBER</t>
  </si>
  <si>
    <t>QZT8_HOUSE_NAME</t>
  </si>
  <si>
    <t>QZT8_TEL_TOLL</t>
  </si>
  <si>
    <t>QZT8_TEL_LOCAL</t>
  </si>
  <si>
    <t>QZT8_TEL_DIALING</t>
  </si>
  <si>
    <t>QZT8_UPDATE_TIMESTAMP</t>
  </si>
  <si>
    <t>QZT8_UPDATE_USER_ID</t>
  </si>
  <si>
    <t>QZT9_KIGYOUCD</t>
  </si>
  <si>
    <t>QZT9_SUBRANGEKEY</t>
  </si>
  <si>
    <t>QZT9_NAIBUKAIINNO</t>
  </si>
  <si>
    <t>QZT9_STATUS</t>
  </si>
  <si>
    <t>QZT9_POSSTATUS</t>
  </si>
  <si>
    <t>TC（ライトウェル）</t>
    <phoneticPr fontId="2"/>
  </si>
  <si>
    <t>TC_CARD</t>
  </si>
  <si>
    <t>TC_CATTERM</t>
  </si>
  <si>
    <t>TC_CSNG</t>
  </si>
  <si>
    <t>TC_ITEM</t>
  </si>
  <si>
    <t>TC_TRAN</t>
  </si>
  <si>
    <t>TC_URIAGE</t>
  </si>
  <si>
    <t>TC_WORK_CAFIS</t>
  </si>
  <si>
    <t>CARDNO</t>
  </si>
  <si>
    <t>CARDID</t>
  </si>
  <si>
    <t>SEX</t>
  </si>
  <si>
    <t>BIRTHDAY</t>
  </si>
  <si>
    <t>NYUUKAIDATE</t>
  </si>
  <si>
    <t>HUNSHITUDATE</t>
  </si>
  <si>
    <t>YOSHINGAKU</t>
  </si>
  <si>
    <t>CURRENTDATETIME</t>
  </si>
  <si>
    <t>'              '</t>
  </si>
  <si>
    <t>CURRENTAMT</t>
  </si>
  <si>
    <t>FLOAT</t>
  </si>
  <si>
    <t>TMS168H</t>
  </si>
  <si>
    <t>TMS72H</t>
  </si>
  <si>
    <t>TMS48H</t>
  </si>
  <si>
    <t>TMS24H</t>
  </si>
  <si>
    <t>TMS12H</t>
  </si>
  <si>
    <t>TMS8H</t>
  </si>
  <si>
    <t>TMS6H</t>
  </si>
  <si>
    <t>TMS4H</t>
  </si>
  <si>
    <t>TMS2H</t>
  </si>
  <si>
    <t>TMS1H</t>
  </si>
  <si>
    <t>TMS30M</t>
  </si>
  <si>
    <t>TMS20M</t>
  </si>
  <si>
    <t>TMS10M</t>
  </si>
  <si>
    <t>AMT168H</t>
  </si>
  <si>
    <t>AMT72H</t>
  </si>
  <si>
    <t>AMT48H</t>
  </si>
  <si>
    <t>AMT24H</t>
  </si>
  <si>
    <t>AMT12H</t>
  </si>
  <si>
    <t>AMT8H</t>
  </si>
  <si>
    <t>AMT6H</t>
  </si>
  <si>
    <t>AMT4H</t>
  </si>
  <si>
    <t>AMT2H</t>
  </si>
  <si>
    <t>AMT1H</t>
  </si>
  <si>
    <t>AMT30M</t>
  </si>
  <si>
    <t>AMT20M</t>
  </si>
  <si>
    <t>AMT10M</t>
  </si>
  <si>
    <t>ERR168H</t>
  </si>
  <si>
    <t>ERR72H</t>
  </si>
  <si>
    <t>ERR48H</t>
  </si>
  <si>
    <t>ERR24H</t>
  </si>
  <si>
    <t>ERR12H</t>
  </si>
  <si>
    <t>ERR8H</t>
  </si>
  <si>
    <t>ERR6H</t>
  </si>
  <si>
    <t>ERR4H</t>
  </si>
  <si>
    <t>ERR2H</t>
  </si>
  <si>
    <t>ERR1H</t>
  </si>
  <si>
    <t>ERR30M</t>
  </si>
  <si>
    <t>ERR20M</t>
  </si>
  <si>
    <t>ERR10M</t>
  </si>
  <si>
    <t>URI3MAMT</t>
  </si>
  <si>
    <t>URI6MAMT</t>
  </si>
  <si>
    <t>URI12MAMT</t>
  </si>
  <si>
    <t>DIFFTRAN</t>
  </si>
  <si>
    <t>PROCDATETIME</t>
  </si>
  <si>
    <t>TERMDIV</t>
  </si>
  <si>
    <t>CATTERMNO</t>
  </si>
  <si>
    <t>FRAUDLEVEL</t>
  </si>
  <si>
    <t>URIBATEL</t>
  </si>
  <si>
    <t>GYOUSHUCODE</t>
  </si>
  <si>
    <t>'1'</t>
  </si>
  <si>
    <t>CSGKAISUU</t>
  </si>
  <si>
    <t>CSGAMT</t>
  </si>
  <si>
    <t>ITEMCD</t>
  </si>
  <si>
    <t>ITEMTYPE</t>
  </si>
  <si>
    <t>RIYOUKINGAKU</t>
  </si>
  <si>
    <t>SHIHARAIKBN</t>
  </si>
  <si>
    <t>RIYOUNICHIJI</t>
  </si>
  <si>
    <t>SHOUHINCODE</t>
  </si>
  <si>
    <t>TANMATUCODE</t>
  </si>
  <si>
    <t>TANMATUID</t>
  </si>
  <si>
    <t>AKAKUROKBN</t>
  </si>
  <si>
    <t>CAFISCODE</t>
  </si>
  <si>
    <t>CAFISKEY</t>
  </si>
  <si>
    <t>'    '</t>
  </si>
  <si>
    <t>INKAINO</t>
  </si>
  <si>
    <t>LOGDETAIL</t>
  </si>
  <si>
    <t>MASTERITEM</t>
  </si>
  <si>
    <t>RIYOU3AMT</t>
  </si>
  <si>
    <t>RIYOU6AMT</t>
  </si>
  <si>
    <t>RIYOU12AMT</t>
  </si>
  <si>
    <t>JUDGE</t>
  </si>
  <si>
    <t>AGE</t>
  </si>
  <si>
    <t>AGEFLG</t>
  </si>
  <si>
    <t>PASSEDMONS</t>
  </si>
  <si>
    <t>CREDIT</t>
  </si>
  <si>
    <t>CSGTMS</t>
  </si>
  <si>
    <t>WEEKDAY</t>
  </si>
  <si>
    <t>CURRENTHOUR</t>
  </si>
  <si>
    <t>SHINSHOHINCODE</t>
  </si>
  <si>
    <t>KMTFLG</t>
  </si>
  <si>
    <t>TERMINAL</t>
  </si>
  <si>
    <t>PAYMENT</t>
  </si>
  <si>
    <t>HTIMES48</t>
  </si>
  <si>
    <t>HTIMES24</t>
  </si>
  <si>
    <t>HAMT24</t>
  </si>
  <si>
    <t>AMTSCALE</t>
  </si>
  <si>
    <t>MAMT1_3</t>
  </si>
  <si>
    <t>MAMT2_3</t>
  </si>
  <si>
    <t>MAMT4_3</t>
  </si>
  <si>
    <t>MAMT6_3</t>
  </si>
  <si>
    <t>MAMT8_3</t>
  </si>
  <si>
    <t>MAMT12_3</t>
  </si>
  <si>
    <t>MAMT24_3</t>
  </si>
  <si>
    <t>MAMT48_3</t>
  </si>
  <si>
    <t>MAMT72_3</t>
  </si>
  <si>
    <t>MAMT168_3</t>
  </si>
  <si>
    <t>MAMT1_6</t>
  </si>
  <si>
    <t>MAMT2_6</t>
  </si>
  <si>
    <t>MAMT4_6</t>
  </si>
  <si>
    <t>MAMT6_6</t>
  </si>
  <si>
    <t>MAMT8_6</t>
  </si>
  <si>
    <t>MAMT12_6</t>
  </si>
  <si>
    <t>MAMT24_6</t>
  </si>
  <si>
    <t>MAMT48_6</t>
  </si>
  <si>
    <t>MAMT72_6</t>
  </si>
  <si>
    <t>MAMT168_6</t>
  </si>
  <si>
    <t>RANGE1_6</t>
  </si>
  <si>
    <t>RANGE2_6</t>
  </si>
  <si>
    <t>RANGE4_6</t>
  </si>
  <si>
    <t>RANGE6_6</t>
  </si>
  <si>
    <t>RANGE8_6</t>
  </si>
  <si>
    <t>RANGE12_6</t>
  </si>
  <si>
    <t>RANGE24_6</t>
  </si>
  <si>
    <t>RANGE48_6</t>
  </si>
  <si>
    <t>RANGE72_6</t>
  </si>
  <si>
    <t>RANGE168_6</t>
  </si>
  <si>
    <t>MAMT1_12</t>
  </si>
  <si>
    <t>MAMT2_12</t>
  </si>
  <si>
    <t>MAMT4_12</t>
  </si>
  <si>
    <t>MAMT6_12</t>
  </si>
  <si>
    <t>MAMT8_12</t>
  </si>
  <si>
    <t>MAMT12_12</t>
  </si>
  <si>
    <t>MAMT24_12</t>
  </si>
  <si>
    <t>MAMT48_12</t>
  </si>
  <si>
    <t>MAMT72_12</t>
  </si>
  <si>
    <t>MAMT168_12</t>
  </si>
  <si>
    <t>RANGE1_12</t>
  </si>
  <si>
    <t>RANGE2_12</t>
  </si>
  <si>
    <t>RANGE4_12</t>
  </si>
  <si>
    <t>RANGE6_12</t>
  </si>
  <si>
    <t>RANGE8_12</t>
  </si>
  <si>
    <t>RANGE12_12</t>
  </si>
  <si>
    <t>RANGE24_12</t>
  </si>
  <si>
    <t>RANGE48_12</t>
  </si>
  <si>
    <t>RANGE72_12</t>
  </si>
  <si>
    <t>RANGE168_12</t>
  </si>
  <si>
    <t>NODENO</t>
  </si>
  <si>
    <t>SCORE</t>
  </si>
  <si>
    <t>'00000000000000'</t>
  </si>
  <si>
    <t>ERRORCODE</t>
  </si>
  <si>
    <t>XTA</t>
  </si>
  <si>
    <t>XTAG_RIYOUDTLGT</t>
  </si>
  <si>
    <t>XTAU_PARTTABLET</t>
  </si>
  <si>
    <t>テーブル名</t>
    <rPh sb="4" eb="5">
      <t>メイ</t>
    </rPh>
    <phoneticPr fontId="2"/>
  </si>
  <si>
    <t>機能</t>
    <rPh sb="0" eb="2">
      <t>キノウ</t>
    </rPh>
    <phoneticPr fontId="2"/>
  </si>
  <si>
    <t>テーブルID</t>
    <phoneticPr fontId="2"/>
  </si>
  <si>
    <t>備考</t>
    <rPh sb="0" eb="2">
      <t>ビコウ</t>
    </rPh>
    <phoneticPr fontId="2"/>
  </si>
  <si>
    <t>【TCC支援】テーブル一覧</t>
    <rPh sb="4" eb="6">
      <t>シエン</t>
    </rPh>
    <rPh sb="11" eb="13">
      <t>イチラン</t>
    </rPh>
    <phoneticPr fontId="2"/>
  </si>
  <si>
    <t>調査項目（※1）</t>
    <rPh sb="0" eb="2">
      <t>チョウサ</t>
    </rPh>
    <rPh sb="2" eb="4">
      <t>コウモク</t>
    </rPh>
    <phoneticPr fontId="2"/>
  </si>
  <si>
    <t>※1　16桁の項目を対象（8桁、9桁などは対象外）</t>
    <rPh sb="5" eb="6">
      <t>ケタ</t>
    </rPh>
    <rPh sb="7" eb="9">
      <t>コウモク</t>
    </rPh>
    <rPh sb="10" eb="12">
      <t>タイショウ</t>
    </rPh>
    <rPh sb="14" eb="15">
      <t>ケタ</t>
    </rPh>
    <rPh sb="17" eb="18">
      <t>ケタ</t>
    </rPh>
    <rPh sb="21" eb="24">
      <t>タイショウガイ</t>
    </rPh>
    <phoneticPr fontId="2"/>
  </si>
  <si>
    <t>QAAF_SYORIZUMIT</t>
    <phoneticPr fontId="2"/>
  </si>
  <si>
    <t>QAAM_REBOLISTT</t>
    <phoneticPr fontId="2"/>
  </si>
  <si>
    <t>QAP3_UKETUKEBETUT</t>
    <phoneticPr fontId="2"/>
  </si>
  <si>
    <t>QAP5_NYUKINT</t>
    <phoneticPr fontId="2"/>
  </si>
  <si>
    <t>QAP6_JYUSHOHENKOUT</t>
    <phoneticPr fontId="2"/>
  </si>
  <si>
    <t>QAPA_TEGAMIW</t>
    <phoneticPr fontId="2"/>
  </si>
  <si>
    <t>QAPB_SEIKYUUW</t>
    <phoneticPr fontId="2"/>
  </si>
  <si>
    <t>QAPC_TELW</t>
    <phoneticPr fontId="2"/>
  </si>
  <si>
    <t>QAPD_NYUKINW</t>
    <phoneticPr fontId="2"/>
  </si>
  <si>
    <t>QAPF_ETCDATAT</t>
    <phoneticPr fontId="2"/>
  </si>
  <si>
    <t>QAPG_RYOSYUSYOSHINSEIT</t>
    <phoneticPr fontId="2"/>
  </si>
  <si>
    <t>QAPH_KOKUNAITYOUSAT</t>
    <phoneticPr fontId="2"/>
  </si>
  <si>
    <t>QAPI_KAIGAITYOUSAT</t>
    <phoneticPr fontId="2"/>
  </si>
  <si>
    <t>QAPN_RYOSYULISTW</t>
    <phoneticPr fontId="2"/>
  </si>
  <si>
    <t>QAPO_RYOSYUSHINSEIW</t>
    <phoneticPr fontId="2"/>
  </si>
  <si>
    <t>QAPP_KOKUNAILISTW</t>
    <phoneticPr fontId="2"/>
  </si>
  <si>
    <t>QAPS_KAIGAITYOUSAW</t>
    <phoneticPr fontId="2"/>
  </si>
  <si>
    <t>QBA1_MOSHIKOMIT</t>
    <phoneticPr fontId="2"/>
  </si>
  <si>
    <t>QBA7_SHINSAKEKKAT</t>
    <phoneticPr fontId="2"/>
  </si>
  <si>
    <t>QBAB_MAILADDRESST</t>
    <phoneticPr fontId="2"/>
  </si>
  <si>
    <t>QBB1_ANSYOUT</t>
    <phoneticPr fontId="2"/>
  </si>
  <si>
    <t>QBB2_TEGAMIMODORIT</t>
    <phoneticPr fontId="2"/>
  </si>
  <si>
    <t>QBE3_TOKEIT</t>
    <phoneticPr fontId="2"/>
  </si>
  <si>
    <t>QBF3_KaiinYomikae</t>
    <phoneticPr fontId="2"/>
  </si>
  <si>
    <t>QBI1_JISHAMST</t>
    <phoneticPr fontId="2"/>
  </si>
  <si>
    <t>カウントＳＱＬ</t>
    <phoneticPr fontId="2"/>
  </si>
  <si>
    <t>QBI1_KAIINNO</t>
    <phoneticPr fontId="2"/>
  </si>
  <si>
    <t>QBK1_GAIBUKAIINNO</t>
    <phoneticPr fontId="2"/>
  </si>
  <si>
    <t>QBK1_KfuriT</t>
    <phoneticPr fontId="2"/>
  </si>
  <si>
    <t>調査項目名（物理）</t>
    <rPh sb="0" eb="2">
      <t>チョウサ</t>
    </rPh>
    <rPh sb="2" eb="4">
      <t>コウモク</t>
    </rPh>
    <rPh sb="4" eb="5">
      <t>メイ</t>
    </rPh>
    <rPh sb="6" eb="8">
      <t>ブツリ</t>
    </rPh>
    <phoneticPr fontId="2"/>
  </si>
  <si>
    <t>カード分類カウントＳＱＬ</t>
    <rPh sb="3" eb="5">
      <t>ブンルイ</t>
    </rPh>
    <phoneticPr fontId="2"/>
  </si>
  <si>
    <t>QAAC_KAIINNO</t>
    <phoneticPr fontId="2"/>
  </si>
  <si>
    <t>QAAD_KAIINNO</t>
    <phoneticPr fontId="2"/>
  </si>
  <si>
    <t>QAAE_KAIINNO</t>
    <phoneticPr fontId="2"/>
  </si>
  <si>
    <t>QAAF_GAIBUKAIINNO</t>
    <phoneticPr fontId="2"/>
  </si>
  <si>
    <t>QAAM_KAIINNO</t>
    <phoneticPr fontId="2"/>
  </si>
  <si>
    <t>QAP3_PRMGAIBUKAIINNO</t>
    <phoneticPr fontId="2"/>
  </si>
  <si>
    <t>QAP5_PRMGAIBUKAIINNO</t>
    <phoneticPr fontId="2"/>
  </si>
  <si>
    <t>QAP6_PRMGAIBUKAIINNO</t>
    <phoneticPr fontId="2"/>
  </si>
  <si>
    <t>QAPA_PRMGAIBUKAIINNO</t>
    <phoneticPr fontId="2"/>
  </si>
  <si>
    <t>QAPB_PRMGAIBUKAIINNO</t>
    <phoneticPr fontId="2"/>
  </si>
  <si>
    <t>QAPC_PRMGAIBUKAIINNO</t>
    <phoneticPr fontId="2"/>
  </si>
  <si>
    <t>QAPD_PRMGAIBUKAIINNO</t>
    <phoneticPr fontId="2"/>
  </si>
  <si>
    <t>QAPF_PRMGAIBUKAIINNO</t>
    <phoneticPr fontId="2"/>
  </si>
  <si>
    <t>QAPG_PRMGAIBUKAIINNO</t>
    <phoneticPr fontId="2"/>
  </si>
  <si>
    <t>QAPH_PRMGAIBUKAIINNO</t>
    <phoneticPr fontId="2"/>
  </si>
  <si>
    <t>QAPI_PRMGAIBUKAIINNO</t>
    <phoneticPr fontId="2"/>
  </si>
  <si>
    <t>QAPN_GAIBUKAIINNO</t>
    <phoneticPr fontId="2"/>
  </si>
  <si>
    <t>QAPO_GAIBUKAIINNO1</t>
    <phoneticPr fontId="2"/>
  </si>
  <si>
    <t>QAPO_GAIBUKAIINNO2</t>
    <phoneticPr fontId="2"/>
  </si>
  <si>
    <t>QAPP_GAIBUKAIINNO</t>
    <phoneticPr fontId="2"/>
  </si>
  <si>
    <t>QAPQ_GAIBUKAIINNO</t>
    <phoneticPr fontId="2"/>
  </si>
  <si>
    <t>○</t>
    <phoneticPr fontId="2"/>
  </si>
  <si>
    <t>QAPR_GAIBUKAIINNO</t>
    <phoneticPr fontId="2"/>
  </si>
  <si>
    <t>QAPS_GAIBUKAIINNO</t>
    <phoneticPr fontId="2"/>
  </si>
  <si>
    <t>QBA1_NOKAIINNO</t>
    <phoneticPr fontId="2"/>
  </si>
  <si>
    <t>QBF3_KaiinNo</t>
    <phoneticPr fontId="2"/>
  </si>
  <si>
    <t>QBK5_GaibuKaiinNo</t>
    <phoneticPr fontId="2"/>
  </si>
  <si>
    <t>QBMA_LINKKAIIN</t>
    <phoneticPr fontId="2"/>
  </si>
  <si>
    <t>QCS6_CARDNO</t>
    <phoneticPr fontId="2"/>
  </si>
  <si>
    <t>QHAF_KaiinNo</t>
    <phoneticPr fontId="2"/>
  </si>
  <si>
    <t>QHE1_KAIINNO</t>
    <phoneticPr fontId="2"/>
  </si>
  <si>
    <t>QHE3_KAIINNO</t>
    <phoneticPr fontId="2"/>
  </si>
  <si>
    <t>QPAB_KOZANO</t>
    <phoneticPr fontId="2"/>
  </si>
  <si>
    <t>QPAI_KOZANO</t>
    <phoneticPr fontId="2"/>
  </si>
  <si>
    <t>QRA2_CardNo</t>
  </si>
  <si>
    <t>QRA3_CardNo</t>
  </si>
  <si>
    <t>QRA7_GAIBUKAIINNO</t>
  </si>
  <si>
    <t>QRA7_FSAKIKAIINNO</t>
  </si>
  <si>
    <t>QRA7_FMOTOKAIINNO</t>
  </si>
  <si>
    <t>QRA8_CardNo</t>
  </si>
  <si>
    <t>QRA8_KaiinNo1</t>
  </si>
  <si>
    <t>QRA9_CardNo</t>
  </si>
  <si>
    <t>QRAB_KaiinNo</t>
  </si>
  <si>
    <t>QRAD_KaiinNo</t>
  </si>
  <si>
    <t>なし</t>
    <phoneticPr fontId="2"/>
  </si>
  <si>
    <t>QTB1_KAIINNO</t>
  </si>
  <si>
    <t>QVJ4_KAIINNO</t>
    <phoneticPr fontId="2"/>
  </si>
  <si>
    <t>-</t>
    <phoneticPr fontId="2"/>
  </si>
  <si>
    <t>-</t>
    <phoneticPr fontId="2"/>
  </si>
  <si>
    <r>
      <t>QRA7_FurikaeList</t>
    </r>
    <r>
      <rPr>
        <sz val="10"/>
        <color rgb="FFFF0000"/>
        <rFont val="Meiryo UI"/>
        <family val="3"/>
        <charset val="128"/>
      </rPr>
      <t>w</t>
    </r>
    <r>
      <rPr>
        <sz val="10"/>
        <color theme="1"/>
        <rFont val="Meiryo UI"/>
        <family val="3"/>
        <charset val="128"/>
      </rPr>
      <t>T</t>
    </r>
    <phoneticPr fontId="2"/>
  </si>
  <si>
    <t>本番環境
カード番号の格納状況</t>
    <rPh sb="0" eb="2">
      <t>ホンバン</t>
    </rPh>
    <rPh sb="2" eb="4">
      <t>カンキョウ</t>
    </rPh>
    <rPh sb="8" eb="10">
      <t>バンゴウ</t>
    </rPh>
    <rPh sb="11" eb="13">
      <t>カクノウ</t>
    </rPh>
    <rPh sb="13" eb="15">
      <t>ジョウキョウ</t>
    </rPh>
    <phoneticPr fontId="2"/>
  </si>
  <si>
    <t>データなし</t>
    <phoneticPr fontId="2"/>
  </si>
  <si>
    <t>ホストカードのみ</t>
    <phoneticPr fontId="2"/>
  </si>
  <si>
    <t>銀行の口座番号（普通　○○○…）</t>
    <rPh sb="0" eb="2">
      <t>ギンコウ</t>
    </rPh>
    <rPh sb="3" eb="5">
      <t>コウザ</t>
    </rPh>
    <rPh sb="5" eb="7">
      <t>バンゴウ</t>
    </rPh>
    <rPh sb="8" eb="10">
      <t>フツウ</t>
    </rPh>
    <phoneticPr fontId="2"/>
  </si>
  <si>
    <t>対象外</t>
    <rPh sb="0" eb="3">
      <t>タイショウガイ</t>
    </rPh>
    <phoneticPr fontId="2"/>
  </si>
  <si>
    <t>ホストカード＋旧T</t>
    <rPh sb="7" eb="8">
      <t>キュウ</t>
    </rPh>
    <phoneticPr fontId="2"/>
  </si>
  <si>
    <t>旧Tのみ</t>
    <rPh sb="0" eb="1">
      <t>キュウ</t>
    </rPh>
    <phoneticPr fontId="2"/>
  </si>
  <si>
    <t>マスク対象あり（KEY項目以外）</t>
    <rPh sb="3" eb="5">
      <t>タイショウ</t>
    </rPh>
    <rPh sb="11" eb="13">
      <t>コウモク</t>
    </rPh>
    <rPh sb="13" eb="15">
      <t>イガイ</t>
    </rPh>
    <phoneticPr fontId="2"/>
  </si>
  <si>
    <t>会員番号</t>
    <rPh sb="0" eb="2">
      <t>カイイン</t>
    </rPh>
    <rPh sb="2" eb="4">
      <t>バンゴウ</t>
    </rPh>
    <phoneticPr fontId="2"/>
  </si>
  <si>
    <t>ローン会員番号</t>
    <rPh sb="3" eb="5">
      <t>カイイン</t>
    </rPh>
    <rPh sb="5" eb="7">
      <t>バンゴウ</t>
    </rPh>
    <phoneticPr fontId="2"/>
  </si>
  <si>
    <t>マスク対象あり（KEY項目）</t>
    <rPh sb="3" eb="5">
      <t>タイショウ</t>
    </rPh>
    <rPh sb="11" eb="13">
      <t>コウモク</t>
    </rPh>
    <phoneticPr fontId="2"/>
  </si>
  <si>
    <t>ＣＳＴカード番号</t>
    <phoneticPr fontId="2"/>
  </si>
  <si>
    <t>CSTカード番号</t>
    <phoneticPr fontId="2"/>
  </si>
  <si>
    <t>切替先ＣＳＴカード番号</t>
    <phoneticPr fontId="2"/>
  </si>
  <si>
    <t>切替先CSTカード番号</t>
    <phoneticPr fontId="2"/>
  </si>
  <si>
    <t>共通・会員番号</t>
    <phoneticPr fontId="2"/>
  </si>
  <si>
    <t>共通・会員番号</t>
    <phoneticPr fontId="2"/>
  </si>
  <si>
    <t>提携先情報・カード番号</t>
    <phoneticPr fontId="2"/>
  </si>
  <si>
    <t>提携先情報・カード番号</t>
    <phoneticPr fontId="2"/>
  </si>
  <si>
    <t>主キー・外部会員番号</t>
    <phoneticPr fontId="2"/>
  </si>
  <si>
    <t>主キー・外部会員番号</t>
    <phoneticPr fontId="2"/>
  </si>
  <si>
    <t>移管情報・移管先会員番号</t>
    <phoneticPr fontId="2"/>
  </si>
  <si>
    <t>移管情報・移管先会員番号</t>
    <phoneticPr fontId="2"/>
  </si>
  <si>
    <t>共通・会員番号</t>
    <phoneticPr fontId="2"/>
  </si>
  <si>
    <t>共通・会員番号</t>
    <phoneticPr fontId="2"/>
  </si>
  <si>
    <t>外部会員番号</t>
    <phoneticPr fontId="2"/>
  </si>
  <si>
    <t>内部会員番号</t>
    <phoneticPr fontId="2"/>
  </si>
  <si>
    <t>外部会員番号</t>
    <phoneticPr fontId="2"/>
  </si>
  <si>
    <t>QPB3_ZNDKRRK</t>
  </si>
  <si>
    <t>QTB2_KYOTORGT</t>
  </si>
  <si>
    <t>【TCC支援】テーブル一覧（Loader調査）</t>
    <rPh sb="4" eb="6">
      <t>シエン</t>
    </rPh>
    <rPh sb="11" eb="13">
      <t>イチラン</t>
    </rPh>
    <rPh sb="20" eb="22">
      <t>チョウサ</t>
    </rPh>
    <phoneticPr fontId="2"/>
  </si>
  <si>
    <t>シート「Loader」
テーブルIDと比較
表示：Loader名</t>
    <rPh sb="19" eb="21">
      <t>ヒカク</t>
    </rPh>
    <rPh sb="22" eb="24">
      <t>ヒョウジ</t>
    </rPh>
    <rPh sb="31" eb="32">
      <t>メイ</t>
    </rPh>
    <phoneticPr fontId="2"/>
  </si>
  <si>
    <t>シート「Loader Shellから抽出」
Loader（ファイル名）と比較
表示：Shell名</t>
    <rPh sb="18" eb="20">
      <t>チュウシュツ</t>
    </rPh>
    <rPh sb="33" eb="34">
      <t>メイ</t>
    </rPh>
    <rPh sb="36" eb="38">
      <t>ヒカク</t>
    </rPh>
    <rPh sb="39" eb="41">
      <t>ヒョウジ</t>
    </rPh>
    <rPh sb="47" eb="48">
      <t>メイ</t>
    </rPh>
    <phoneticPr fontId="2"/>
  </si>
  <si>
    <t>○</t>
    <phoneticPr fontId="2"/>
  </si>
  <si>
    <t>未使用</t>
    <rPh sb="0" eb="1">
      <t>ミ</t>
    </rPh>
    <rPh sb="1" eb="3">
      <t>シヨウ</t>
    </rPh>
    <phoneticPr fontId="2"/>
  </si>
  <si>
    <t>ホストより受信していないため</t>
    <rPh sb="5" eb="7">
      <t>ジュシン</t>
    </rPh>
    <phoneticPr fontId="2"/>
  </si>
  <si>
    <t>カード
番号有</t>
    <rPh sb="4" eb="6">
      <t>バンゴウ</t>
    </rPh>
    <rPh sb="6" eb="7">
      <t>アリ</t>
    </rPh>
    <phoneticPr fontId="2"/>
  </si>
  <si>
    <t>国際ﾌﾞﾗﾝﾄ疑い</t>
    <rPh sb="0" eb="2">
      <t>コクサイ</t>
    </rPh>
    <rPh sb="7" eb="8">
      <t>ウタガ</t>
    </rPh>
    <phoneticPr fontId="2"/>
  </si>
  <si>
    <t>QAAM_REBOLISTT</t>
    <phoneticPr fontId="2"/>
  </si>
  <si>
    <t>69 1</t>
    <phoneticPr fontId="2"/>
  </si>
  <si>
    <t>×</t>
  </si>
  <si>
    <t>×</t>
    <phoneticPr fontId="2"/>
  </si>
  <si>
    <t>カード番号内容　
＜下記はPCIDSS対象外＞
69 / 3584-9 / 4538-97 /5334-92</t>
    <rPh sb="3" eb="5">
      <t>バンゴウ</t>
    </rPh>
    <rPh sb="5" eb="7">
      <t>ナイヨウ</t>
    </rPh>
    <rPh sb="10" eb="12">
      <t>カキ</t>
    </rPh>
    <rPh sb="19" eb="22">
      <t>タイショウガイ</t>
    </rPh>
    <phoneticPr fontId="2"/>
  </si>
  <si>
    <t>69 382</t>
    <phoneticPr fontId="2"/>
  </si>
  <si>
    <t>×</t>
    <phoneticPr fontId="2"/>
  </si>
  <si>
    <t>null 442</t>
    <phoneticPr fontId="2"/>
  </si>
  <si>
    <t xml:space="preserve">00 5
01 19680
02 94194
03 40975
04 63895
05 11947
06 61
07 335
08 1
09 12
10 1745
11 154160
12 73850
14 241
15 3
16 24153
17 34525
18 52917
19 14948
20 54
21 139
25 25967
26 41102
27 479
28 25780
29 1
30 183
32 160749
33 178668
34 59719
35 1291860
36 91053
37 2172
38 99822
39 20980
40 11029
41 220302
42 4173
44 3
45 1394085
46 151801
47 112411
48 132341
49 67800
50 33658
52 7
53 248295
54 3
55 90320
56 1
63 29098
64 3252
65 1
67 19
69 1856924
70 1800
71 208
72 296
73 892
74 30929
75 43291
78 1
85 115349
86 329104
88 1
90 14
95 117321
96 16042
98 1
</t>
    <phoneticPr fontId="2"/>
  </si>
  <si>
    <t>00 1</t>
    <phoneticPr fontId="2"/>
  </si>
  <si>
    <t>00 57512
69 704196</t>
    <phoneticPr fontId="2"/>
  </si>
  <si>
    <t>空白 1
02 80
03 144
11 105
12 42
16 18
17 16
18 11
19 11
25 12
28 17
69 468</t>
    <phoneticPr fontId="2"/>
  </si>
  <si>
    <t>69 16522</t>
    <phoneticPr fontId="2"/>
  </si>
  <si>
    <t>普通 1</t>
    <phoneticPr fontId="2"/>
  </si>
  <si>
    <t>00 4279068
69 293</t>
    <phoneticPr fontId="2"/>
  </si>
  <si>
    <t>00 8
69 37292</t>
    <phoneticPr fontId="2"/>
  </si>
  <si>
    <t>11 8
12 1
14 2
17 3
21 1
25 2
69 6
97 124
99 14</t>
    <phoneticPr fontId="2"/>
  </si>
  <si>
    <t>18 1</t>
    <phoneticPr fontId="2"/>
  </si>
  <si>
    <t>39 3
48 1
69 88</t>
    <phoneticPr fontId="2"/>
  </si>
  <si>
    <t>69 81</t>
    <phoneticPr fontId="2"/>
  </si>
  <si>
    <t>00 2171
69 84</t>
    <phoneticPr fontId="2"/>
  </si>
  <si>
    <t>00 9
69 2</t>
    <phoneticPr fontId="2"/>
  </si>
  <si>
    <t>00 2</t>
    <phoneticPr fontId="2"/>
  </si>
  <si>
    <t>00 30
69 627</t>
    <phoneticPr fontId="2"/>
  </si>
  <si>
    <t>00 26
69 171</t>
    <phoneticPr fontId="2"/>
  </si>
  <si>
    <t>69 42</t>
    <phoneticPr fontId="2"/>
  </si>
  <si>
    <t>00 7
69 288</t>
    <phoneticPr fontId="2"/>
  </si>
  <si>
    <t>00 30
69 303</t>
    <phoneticPr fontId="2"/>
  </si>
  <si>
    <t>69 42</t>
    <phoneticPr fontId="2"/>
  </si>
  <si>
    <t>00 2174
01 2343
02 12714
03 7131</t>
    <phoneticPr fontId="2"/>
  </si>
  <si>
    <t>69 34</t>
    <phoneticPr fontId="2"/>
  </si>
  <si>
    <t>00 34</t>
  </si>
  <si>
    <t>00 34</t>
    <phoneticPr fontId="2"/>
  </si>
  <si>
    <t>69 160</t>
    <phoneticPr fontId="2"/>
  </si>
  <si>
    <t>00 160</t>
    <phoneticPr fontId="2"/>
  </si>
  <si>
    <t>69 227</t>
    <phoneticPr fontId="2"/>
  </si>
  <si>
    <t>QTA1_KaiinM</t>
    <phoneticPr fontId="2"/>
  </si>
  <si>
    <t>QTA1_TKSCardNo</t>
    <phoneticPr fontId="2"/>
  </si>
  <si>
    <t>×</t>
    <phoneticPr fontId="2"/>
  </si>
  <si>
    <t>358490 1825
453897 2233
533492 517
692200 256
692201 157
692202 19
694181 3
694183 74
694184 112</t>
    <phoneticPr fontId="2"/>
  </si>
  <si>
    <t>358490 4881
453897 4401
533492 1209
691137 1
692200 66
692201 50
692202 7
694181 21
694183 7
694184 27
694186 1</t>
    <phoneticPr fontId="2"/>
  </si>
  <si>
    <t>000000 1
358490 2604
453897 3426
533492 886
691137 1
692200 267
692201 237
692202 12
694181 6
694183 58
694184 89
694185 1
694186 1</t>
    <phoneticPr fontId="2"/>
  </si>
  <si>
    <t>4538-97 1</t>
    <phoneticPr fontId="2"/>
  </si>
  <si>
    <t>358490 28
453897 27
533492 6
692200 103
692201 62
692202 1
694183 2</t>
    <phoneticPr fontId="2"/>
  </si>
  <si>
    <t>358490 34
453897 73
533492 11</t>
    <phoneticPr fontId="2"/>
  </si>
  <si>
    <t>358490 2
453897 25
533492 4</t>
    <phoneticPr fontId="2"/>
  </si>
  <si>
    <t>3584-90 5
4538-97 23
5334-92 6
6922-00 29
6922-01 33
6922-02 1</t>
    <phoneticPr fontId="2"/>
  </si>
  <si>
    <t>3584-90 2
4538-97 12
5334-92 3
6922-00 14
6922-01 23</t>
    <phoneticPr fontId="2"/>
  </si>
  <si>
    <t>3584-90 3
4538-97 11
5334-92 3
6922-00 15
6922-01 10
6922-02 1
null     11</t>
    <phoneticPr fontId="2"/>
  </si>
  <si>
    <t>389711 2
849011 1
null  17186</t>
    <phoneticPr fontId="2"/>
  </si>
  <si>
    <t>301006 9
301007 85
302007 1
308006 23
308007 54
309006 67
309007 143
779210 1
null    16806</t>
    <phoneticPr fontId="2"/>
  </si>
  <si>
    <t>358490 189787
453897 146145
533492 44876</t>
    <phoneticPr fontId="2"/>
  </si>
  <si>
    <t>453897 29442</t>
    <phoneticPr fontId="2"/>
  </si>
  <si>
    <t>空白       72
000000 30
358490 162
451588 1
453897 184
458528 1
464918 1
533492 42
691137 10
692200 93
692201 56
692202 3
694181 10
694182 5
694183 3
694184 14
694188 425
757575 2
757595 1
862388 2
864704 1</t>
    <rPh sb="0" eb="2">
      <t>クウハク</t>
    </rPh>
    <phoneticPr fontId="2"/>
  </si>
  <si>
    <t>000000 76
358490 12064
453897 13804
533492 3084
691137 293
692200 7445
692201 8480
692202 436
694181 38
694183 271
694184 76
694185 5
694186 1
694188 1</t>
    <phoneticPr fontId="2"/>
  </si>
  <si>
    <t>358490 2
453897 2
533492 1</t>
    <phoneticPr fontId="2"/>
  </si>
  <si>
    <t>358490 184
453897 163
533492 44
694183 1
null  88</t>
    <phoneticPr fontId="2"/>
  </si>
  <si>
    <t>空白       835058
037778 21432
352860 184336
454160 631050
525260 75324
694188 4</t>
    <rPh sb="0" eb="2">
      <t>クウハク</t>
    </rPh>
    <phoneticPr fontId="2"/>
  </si>
  <si>
    <t>037778 21979
352860 189205
454160 647972
525260 77279
694188 1547104
900009 200100</t>
    <phoneticPr fontId="2"/>
  </si>
  <si>
    <t>空白       1746888
037778 21982
352860 189267
454160 648193
525260 77309</t>
    <rPh sb="0" eb="2">
      <t>クウハク</t>
    </rPh>
    <phoneticPr fontId="2"/>
  </si>
  <si>
    <t>020531 1
021228 1
024316 1
025236 1
027509 2
030270 1
031244 1
031570 1
032470 1
036270 1
322743 1
358490 324
453897 410
533492 58
691137 2
692200 126
692201 30
692202 3
694181 8
694183 11
694184 4</t>
    <phoneticPr fontId="2"/>
  </si>
  <si>
    <t>000000 1
310211 3
332196 1
358490 1725
453897 1759
533492 366
691137 5
692200 504
692201 235
692202 20
694181 5
694183 25
694184 79
694186 1
694188 4</t>
    <phoneticPr fontId="2"/>
  </si>
  <si>
    <t>358490 4
453897 4
533492 1
692200 13
692201 1
692202 1</t>
    <phoneticPr fontId="2"/>
  </si>
  <si>
    <t>020531 1
021228 1
024316 1
025236 1
027509 2
030270 1
031244 1
031570 1
032470 1
036270 1
322743 1
332196 1
358490 433
453897 531
533492 77
691137 5
692200 143
692201 42
692202 4
694181 8
694183 14
694184 6</t>
    <phoneticPr fontId="2"/>
  </si>
  <si>
    <t>空白       1
027811 2
028200 9
028201 2
028202 3
028203 1
028208 4
028209 74
028210 3
028213 2
029005 4
029246 1
039500 4
039502 4
039503 6
039510 3
039511 1
039515 2
039517 11
039518 1
039519 2
039520 2
039521 1
039523 1
039524 1
039526 8
039527 2
039528 4
039529 1
039530 1
039532 1
039533 2
039534 3
039535 2
039536 4
039537 2
039538 7
039539 27
039540 10
039541 10
039542 13
039543 4
039544 4
039545 6
039546 2
118011 1
118012 1
118014 1
118021 4
118022 1
118024 1
118027 2
118028 4
118031 1
118032 4
118033 3
118037 7
118038 1
118039 42
118040 18
120140 26
128000 3
128003 8
128004 7
169550 2
169551 2
169553 1
169556 14
169557 5
179550 1
179551 3
179555 1
179556 1
179557 8
179558 4
189553 3
189554 4
189558 1
189559 5
189560 2
189561 1
199551 2
199553 5
199554 5
251770 5
258200 7
259001 2
264615 2
287400 18
692200 293
692201 150
692202 14</t>
    <rPh sb="0" eb="2">
      <t>クウハク</t>
    </rPh>
    <phoneticPr fontId="2"/>
  </si>
  <si>
    <t>358490 2
453897 3
692200 67
692201 11
692202 2</t>
    <phoneticPr fontId="2"/>
  </si>
  <si>
    <t>空白       2
358490 4
453897 4
533492 1
692200 409
692201 253
692202 43
694183 1</t>
    <rPh sb="0" eb="2">
      <t>クウハク</t>
    </rPh>
    <phoneticPr fontId="2"/>
  </si>
  <si>
    <t>358490 1591
358491 1
358496 1
358497 1
453897 4391
533492 448</t>
    <phoneticPr fontId="2"/>
  </si>
  <si>
    <t>358490 388
453897 2830
533492 231</t>
    <phoneticPr fontId="2"/>
  </si>
  <si>
    <t>358490 1540
358491 2
358496 1
453897 4841
533492 579</t>
    <phoneticPr fontId="2"/>
  </si>
  <si>
    <t>3584-90 19
4538-97 22
5334-92 6</t>
    <phoneticPr fontId="2"/>
  </si>
  <si>
    <t>000000 1834790
353012 1
353014 1
353016 1
353019 1
353052 1
354066 49262
354166 253
492269 2127
498000 317
498001 12091
498005 457</t>
    <phoneticPr fontId="2"/>
  </si>
  <si>
    <t>000000 854100
349200 1
358490 1287022
453897 1234271
533492 248365
691137 52487
692200 283418
692201 198536
692202 48641
694181 519345
694182 225716
694183 79511
694184 115215
694185 2736
694186 3962
694188 2472099</t>
    <phoneticPr fontId="2"/>
  </si>
  <si>
    <t>000000 5704683
358490 644194
453897 404132
533492 93325
692200 129755
692201 93919
692202 26632
694181 304994
694182 109510
694183 47940
694184 64165
694185 872
694186 1304</t>
    <phoneticPr fontId="2"/>
  </si>
  <si>
    <t>000000 374561
453897 9
692200 1453552
692201 1996029
692202 146540
694188 61822</t>
    <phoneticPr fontId="2"/>
  </si>
  <si>
    <t>453897 2792
692200 8470
692201 6123
692202 54</t>
    <phoneticPr fontId="2"/>
  </si>
  <si>
    <t>000000 74608
692200 552477
692201 1056057
692202 51251
694188 79861</t>
    <phoneticPr fontId="2"/>
  </si>
  <si>
    <t>000000 774524
692200 254386
692201 691950
692202 13533
694188 79861</t>
    <phoneticPr fontId="2"/>
  </si>
  <si>
    <t>000000 89656
692200 556955
692201 1060570
692202 52023
694188 79880</t>
    <phoneticPr fontId="2"/>
  </si>
  <si>
    <t>358490 2</t>
    <phoneticPr fontId="2"/>
  </si>
  <si>
    <t>358490 12451
453897 15245
533492 4469
692200 524
692201 630
692202 27
694183 279
694184 356</t>
    <phoneticPr fontId="2"/>
  </si>
  <si>
    <t>000000 95
358490 2273161
368490 1
407316 1
453897 2182606
533492 659326
691131 13
692200 11139
692201 11122
692202 539
694181 93674
694182 39
694183 6831
694184 15470
694185 6
694186 16
694188 1566
772545 1
893897 1
999999 14</t>
    <phoneticPr fontId="2"/>
  </si>
  <si>
    <t>3584-90 26569
4538-97 26036
5334-92 5385</t>
    <phoneticPr fontId="2"/>
  </si>
  <si>
    <t>000000 1726
020019 26
020020 99
020021 22
020022 46
020023 16
020024 40
020025 73
020026 47
020027 26
020028 34
020029 35
020030 28
020031 53
020032 34
020033 35
020034 28
020035 46
020036 32
020037 40
020038 34
020039 16
020040 28
020041 46
020042 41
020043 31
020044 24
020045 25
020046 32
020047 40
020048 38
020049 42
020050 27
020051 37
020052 24
020053 24
020054 34
020055 34
020056 26
020057 72
020058 49
020059 63
020060 36
020061 58
020062 39
020063 20
020064 29
020065 28
020066 38
020067 13
020068 33
020069 22
020070 5
020071 16
020072 26
020073 16
020074 3
020075 8
020076 3
020077 4
020078 3
020079 11
020080 8
020081 7
020082 15
020083 13
020084 8
020085 11
020086 4
020087 7
020088 11
020089 5
020090 10
020091 7
020092 7
020093 5
020094 9
020095 11
020096 10
020097 9
020098 8
020099 12
020100 9
020101 11
020102 17
024342 2
030002 58
030003 41
030004 42
030005 63
030006 36
030007 51
030008 51
030009 36
030010 49
030011 44
030012 44
030013 56
030014 52
030015 43
030016 37
030017 55
030018 61
030019 63
030020 66
030021 56
030022 57
030023 74
030024 70
030025 60
030026 62
030027 61
030028 78
030029 55
030030 50
030031 75
030032 82
030033 75
030034 77
030035 45
030036 34
030037 44
030038 23
030039 61
030040 53
030041 4
030042 12
030043 88
030044 51
030045 14
030046 1
030047 14
030048 15
030049 17
030050 13
030051 9
030052 9
030053 2
030054 11
030055 12
030056 9
030057 7
030058 6
030059 4
030060 6
030061 4
030062 5
030063 9
040003 3
040004 102
040005 43
040006 42
040007 63
040008 49
040009 52
040010 48
040011 57
040012 63
040013 45
040014 56
040015 30
040016 47
040017 20
040018 51
040019 61
040020 26
040021 41
040022 42
040023 54
040024 43
040025 45
040026 60
040027 38
040028 47
040029 24
040030 50
040031 60
040032 39
040033 56
040034 38
040035 22
040036 43
040037 28
040038 30
040039 23
040040 11
040041 30
040042 15
040043 17
040044 9
040045 4
040046 11
040047 8
040048 29
040049 12
040050 12
040051 5
040052 15
040053 13
040054 23
040055 7
040056 13
040057 11
040058 17
040059 15
040060 17
040061 22
050000 52
050001 52
050002 48
050003 44
050004 40
050005 43
050006 41
050007 36
050008 12
050009 22
050010 10
050011 19
050012 7
050013 13
110004 72
110005 26
110006 31
110007 45
110008 42
110009 34
110010 34
110011 31
110012 28
110013 37
110014 35
110015 29
110016 15
110017 29
110018 31
110019 44
110020 33
110021 15
110022 42
110023 36
110024 44
110025 28
110026 38
110027 40
110028 26
110029 38
110030 32
110031 34
110032 53
110033 47
110034 42
110035 36
110036 41
110037 18
110038 21
110039 34
110040 23
110041 24
110042 31
110043 6
110044 16
110045 27
110046 15
110047 14
110048 11
110049 7
110050 18
110051 9
110052 13
110053 16
110054 6
110055 11
110056 10
110057 18
110058 6
110059 9
110060 23
110061 9
110062 1
110063 9
110064 8
110065 8
110066 2
110067 11
110068 15
110069 11
110070 12
110071 17
110072 14
110073 23
110074 18
110075 20
110076 1
120000 53
120001 31
120002 30
120003 30
120004 26
120005 31
120006 32
120007 36
120008 50
120009 31
120010 25
120011 15
120012 27
120013 13
120014 12
120015 8
120016 5
120017 7
120018 2
120019 7
120020 9
120021 14
160000 62
160001 57
160002 58
160003 45
160004 51
160005 54
160006 68
160007 50
160008 50
160009 72
160010 67
160011 68
160012 58
160013 53
160014 53
160015 71
160016 59
160017 64
160018 51
160019 85
160020 53
160021 17
160022 12
160023 8
160024 13
160025 9
160026 4
160027 8
160028 1
170000 60
170001 64
170002 79
170003 47
170004 69
170005 48
170006 57
170007 51
170008 61
170009 61
170010 53
170011 75
170012 62
170013 75
170014 61
170015 42
170016 55
170017 19
170018 11
170019 10
170020 10
170021 7
170022 9
180000 56
180001 54
180002 44
180003 39
180004 22
180005 29
180006 41
180007 42
180008 24
180009 48
180010 23
180011 23
180012 8
180013 12
180014 13
180015 12
180016 14
180017 14
180018 6
180019 8
180020 12
180021 5
190000 61
190001 48
190002 41
190003 36
190004 39
190005 40
190006 28
190007 16
190008 10
190009 4
190010 7
210000 104
210001 86
210002 19
210003 53
210004 47
210005 16
210006 69
210007 47
210008 63
210009 59
210010 56
210011 37
210012 21
210013 57
210014 49
210015 43
210016 25
210017 35
210018 57
210019 35
210020 61
210021 22
210022 39
210023 23
210024 77
210025 36
210026 34
210027 28
210028 73
210029 16
210030 11
210031 37
210032 39
210033 55
210034 43
210035 35
210036 27
210037 46
210038 31
210039 42
210040 48
210041 28
210042 53
210043 35
210044 57
210045 31
210046 30
210047 36
210048 35
210049 37
210050 28
210051 20
210052 31
210053 33
210054 41
210055 46
210056 27
210057 56
210058 45
210059 25
210060 24
210061 34
210062 25
210063 14
210064 14
210065 10
210066 18
210067 3
210068 9
210069 10
210070 1
210071 2
210072 3
210073 1
210074 4
210075 10
210076 2
210077 1
210078 4
210079 5
210080 7
210081 2
210082 4
210083 6
210084 4
210085 10
210086 3
250000 17
250001 58
250002 55
250003 51
250004 41
250005 33
250006 18
250007 8
260001 33
260002 62
260003 48
260004 56
260005 49
260006 56
260007 43
260008 56
260009 37
260010 28
260011 9
260012 6
260013 8
260014 13
260015 9
260016 11
260017 10
270000 51
270001 45
270002 49
270003 42
270004 37
270005 20
270006 24
270007 19
270008 26
270009 12
270010 17
270011 9
280000 39
280001 49
280002 39
280003 54
280004 47
280005 48
280006 25
280007 15
280008 22
280009 24
300000 108
300001 97
300002 27
300003 104
300004 101
300005 101
300006 74
300007 33
300008 100
300009 95
300010 57
300011 103
300012 62
300013 70
300014 81
300015 37
300016 13
300017 17
300018 36
300019 53
300020 45
300021 77
300022 29
300023 106
300024 91
300025 54
300026 16
300027 102
300028 74
300029 76
300030 31
300031 60
300032 37
300033 27
300034 54
300035 29
300036 71
300037 55
300038 57
300039 24
300040 73
300041 22
300042 18
300043 27
300044 15
300045 49
300046 37
300047 95
300048 26
300049 49
300050 21
300051 15
300052 50
300053 17
300054 34
300055 46
300056 38
300057 80
300058 17
300059 53
300060 48
300061 24
300062 64
300063 44
300064 30
300065 43
300066 23
300067 50
300068 47
300069 69
300070 45
300071 42
300072 37
300073 23
300074 60
300075 48
300076 65
300077 32
300078 36
300079 25
300080 51
300081 7
300082 9
300083 36
300084 1
300085 7
300086 13
300087 26
300088 8
300089 3
300090 8
300091 5
300092 4
300093 5
300094 3
300095 5
300096 1
300097 3
300098 3
300099 4
300100 3
300101 8
300102 3
358490 1198848
413366 1
453897 1320684
533492 276000
538970 1
69     1
691137 8590
692200 403106
692201 310800
692202 38007
694181 100730
694182 28575
694183 110744
694184 165295
694185 1518
694186 2542
694188 980485
850391 3
850400 3
850401 22
850402 12
850403 6
850404 25
850405 26
850406 29
850407 24
850408 41
850409 27
850410 34
850411 45
850412 35
850413 58
850414 35
850415 26
850416 49
850417 30
850418 17
850419 12
850420 9
850421 13
850422 12
850423 4
850424 10
850425 7
850426 13
850427 23
850428 35
850429 23
850430 19
850431 10
850432 15
910000 6
910001 4
910002 2
940000 4
940001 3
950243 3
950244 4
950245 11
950246 15
950247 16
950248 21
950249 27
950250 34
950251 37
950252 29
950253 23
950254 38
950255 17
950256 30
950257 38
950258 48
950259 37
950260 33
950261 49
950262 38
950263 12
950264 57
950265 39
950266 33
950267 22
950268 15
950269 21
950270 13
950271 5
950272 5
950273 8
950274 16
950275 4
950276 12
950277 6
950278 22
950279 33
950280 26
950281 17
950282 28
950283 13
950284 14
999999 33298</t>
    <phoneticPr fontId="2"/>
  </si>
  <si>
    <t>358490 598183
453897 844463
533492 102181
692200 9632
692201 13791
692202 301
694181 155
694182 6
694183 198
694184 442
694185 28
694186 26</t>
    <phoneticPr fontId="2"/>
  </si>
  <si>
    <t>000000 1
000045 3
000053 1
035849 1
203453 1
354066 29
354084 1
358030 1
358490 7165
453897 14382
492341 1
498001 7
533492 2520
580030 1
691118 1
691131 6
692200 127
692201 97
694183 4
694184 10
695001 2
695004 1</t>
    <phoneticPr fontId="2"/>
  </si>
  <si>
    <t>358490 611782
453897 647020
533492 125903</t>
    <phoneticPr fontId="2"/>
  </si>
  <si>
    <t>000000 1
358490 38
453897 38
533492 7
692200 17
692201 11
692202 1
694181 10
694182 2
694183 1
694184 3</t>
    <phoneticPr fontId="2"/>
  </si>
  <si>
    <t>358490 55
453897 164
533492 23
692200 1
692201 1
692202 2</t>
    <phoneticPr fontId="2"/>
  </si>
  <si>
    <t>000000 8
358490 54
453897 161
533492 23</t>
    <phoneticPr fontId="2"/>
  </si>
  <si>
    <t>358490 1772
453897 1949
533492 330
692200 7958
692201 5507
692202 441
694183 51
694184 38</t>
    <phoneticPr fontId="2"/>
  </si>
  <si>
    <t>000000 40746
358490 1258797
453897 979817
533492 170167
692200 342555
692201 233080
692202 47373
694181 187044
694182 40094
694183 139288
694184 173820
694185 5234
694186 5358</t>
    <phoneticPr fontId="2"/>
  </si>
  <si>
    <t xml:space="preserve">select QTAG_CardNo6,count(*) from (select substr(QTAG_CardNo,1,6) as QTAG_CardNo6 from QTAG_RiyouDTLGT where QTAG_PRMNAIBUKAIINNO &lt; '01200000' ) a group by QTAG_CardNo6; </t>
    <phoneticPr fontId="2"/>
  </si>
  <si>
    <t xml:space="preserve">select QTAG_CardNo6,count(*) from (select substr(QTAG_CardNo,1,6) as QTAG_CardNo6 from QTAG_RiyouDTLGT where QTAG_PRMNAIBUKAIINNO between  '02400001'  and '03600000') a group by QTAG_CardNo6; </t>
    <phoneticPr fontId="2"/>
  </si>
  <si>
    <t xml:space="preserve">select QTAG_CardNo6,count(*) from (select substr(QTAG_CardNo,1,6) as QTAG_CardNo6 from QTAG_RiyouDTLGT where QTAG_PRMNAIBUKAIINNO between  '01200000'  and '02400000') a group by QTAG_CardNo6; </t>
    <phoneticPr fontId="2"/>
  </si>
  <si>
    <t>2</t>
  </si>
  <si>
    <t>1</t>
  </si>
  <si>
    <t>3</t>
  </si>
  <si>
    <t>QTA1_KOZNo</t>
    <phoneticPr fontId="2"/>
  </si>
  <si>
    <t>QTAG_RiyouDTLGT</t>
    <phoneticPr fontId="2"/>
  </si>
  <si>
    <t>QTAG_CardNo</t>
    <phoneticPr fontId="2"/>
  </si>
  <si>
    <t>8</t>
  </si>
  <si>
    <t>52</t>
  </si>
  <si>
    <t>71</t>
  </si>
  <si>
    <t>161</t>
  </si>
  <si>
    <t>59</t>
  </si>
  <si>
    <t>6</t>
  </si>
  <si>
    <t>81</t>
  </si>
  <si>
    <t>5</t>
  </si>
  <si>
    <t>184</t>
  </si>
  <si>
    <t>19</t>
  </si>
  <si>
    <t>143</t>
  </si>
  <si>
    <t>126</t>
  </si>
  <si>
    <t>47</t>
  </si>
  <si>
    <t>44</t>
  </si>
  <si>
    <t>162</t>
  </si>
  <si>
    <t>67</t>
  </si>
  <si>
    <t>101</t>
  </si>
  <si>
    <t>73</t>
  </si>
  <si>
    <t>66</t>
  </si>
  <si>
    <t>155</t>
  </si>
  <si>
    <t>89</t>
  </si>
  <si>
    <t>14</t>
  </si>
  <si>
    <t>36</t>
  </si>
  <si>
    <t>49</t>
  </si>
  <si>
    <t>51</t>
  </si>
  <si>
    <t>38</t>
  </si>
  <si>
    <t>7</t>
  </si>
  <si>
    <t>4</t>
  </si>
  <si>
    <t>32</t>
  </si>
  <si>
    <t>13</t>
  </si>
  <si>
    <t>74</t>
  </si>
  <si>
    <t>164</t>
  </si>
  <si>
    <t>256</t>
  </si>
  <si>
    <t>39</t>
  </si>
  <si>
    <t>50</t>
  </si>
  <si>
    <t>10</t>
  </si>
  <si>
    <t>26</t>
  </si>
  <si>
    <t>9</t>
  </si>
  <si>
    <t>24</t>
  </si>
  <si>
    <t>15</t>
  </si>
  <si>
    <t>1772</t>
  </si>
  <si>
    <t>163</t>
  </si>
  <si>
    <t>150</t>
  </si>
  <si>
    <t>58</t>
  </si>
  <si>
    <t>504</t>
  </si>
  <si>
    <t>16</t>
  </si>
  <si>
    <t>40</t>
  </si>
  <si>
    <t>27</t>
  </si>
  <si>
    <t>18</t>
  </si>
  <si>
    <t>80</t>
  </si>
  <si>
    <t>93</t>
  </si>
  <si>
    <t>42</t>
  </si>
  <si>
    <t>12</t>
  </si>
  <si>
    <t>75</t>
  </si>
  <si>
    <t>29</t>
  </si>
  <si>
    <t>57</t>
  </si>
  <si>
    <t>61</t>
  </si>
  <si>
    <t>17</t>
  </si>
  <si>
    <t>108</t>
  </si>
  <si>
    <t>23</t>
  </si>
  <si>
    <t>54</t>
  </si>
  <si>
    <t>21</t>
  </si>
  <si>
    <t>886</t>
  </si>
  <si>
    <t>77</t>
  </si>
  <si>
    <t>76</t>
  </si>
  <si>
    <t>41</t>
  </si>
  <si>
    <t>20</t>
  </si>
  <si>
    <t>91</t>
  </si>
  <si>
    <t>11</t>
  </si>
  <si>
    <t>106</t>
  </si>
  <si>
    <t>86</t>
  </si>
  <si>
    <t>63</t>
  </si>
  <si>
    <t>198</t>
  </si>
  <si>
    <t>79</t>
  </si>
  <si>
    <t>22</t>
  </si>
  <si>
    <t>78</t>
  </si>
  <si>
    <t>53</t>
  </si>
  <si>
    <t>46</t>
  </si>
  <si>
    <t>33</t>
  </si>
  <si>
    <t>48</t>
  </si>
  <si>
    <t>127</t>
  </si>
  <si>
    <t>100</t>
  </si>
  <si>
    <t>28</t>
  </si>
  <si>
    <t>65</t>
  </si>
  <si>
    <t>85</t>
  </si>
  <si>
    <t>88</t>
  </si>
  <si>
    <t>56</t>
  </si>
  <si>
    <t>872</t>
  </si>
  <si>
    <t>68</t>
  </si>
  <si>
    <t>25</t>
  </si>
  <si>
    <t>409</t>
  </si>
  <si>
    <t>301</t>
  </si>
  <si>
    <t>324</t>
  </si>
  <si>
    <t>388</t>
  </si>
  <si>
    <t>37</t>
  </si>
  <si>
    <t>95</t>
  </si>
  <si>
    <t>99</t>
  </si>
  <si>
    <t>31</t>
  </si>
  <si>
    <t>55</t>
  </si>
  <si>
    <t>72</t>
  </si>
  <si>
    <t>293</t>
  </si>
  <si>
    <t>45</t>
  </si>
  <si>
    <t>35</t>
  </si>
  <si>
    <t>237</t>
  </si>
  <si>
    <t>1591</t>
  </si>
  <si>
    <t>30</t>
  </si>
  <si>
    <t>358490</t>
  </si>
  <si>
    <t>1825</t>
  </si>
  <si>
    <t>4881</t>
  </si>
  <si>
    <t>000000</t>
  </si>
  <si>
    <t>34</t>
  </si>
  <si>
    <t>189787</t>
  </si>
  <si>
    <t>453897</t>
  </si>
  <si>
    <t>29442</t>
  </si>
  <si>
    <t>835058</t>
  </si>
  <si>
    <t>037778</t>
  </si>
  <si>
    <t>21979</t>
  </si>
  <si>
    <t>1746888</t>
  </si>
  <si>
    <t>1540</t>
  </si>
  <si>
    <t>1834790</t>
  </si>
  <si>
    <t>854100</t>
  </si>
  <si>
    <t>5704683</t>
  </si>
  <si>
    <t>374561</t>
  </si>
  <si>
    <t>2792</t>
  </si>
  <si>
    <t>74608</t>
  </si>
  <si>
    <t>774524</t>
  </si>
  <si>
    <t>89656</t>
  </si>
  <si>
    <t>12451</t>
  </si>
  <si>
    <t>1726</t>
  </si>
  <si>
    <t>94796</t>
  </si>
  <si>
    <t>598183</t>
  </si>
  <si>
    <t>611782</t>
  </si>
  <si>
    <t>40746</t>
  </si>
  <si>
    <t>2233</t>
  </si>
  <si>
    <t>533492</t>
  </si>
  <si>
    <t>517</t>
  </si>
  <si>
    <t>692200</t>
  </si>
  <si>
    <t>692201</t>
  </si>
  <si>
    <t>157</t>
  </si>
  <si>
    <t>692202</t>
  </si>
  <si>
    <t>694181</t>
  </si>
  <si>
    <t>694183</t>
  </si>
  <si>
    <t>694184</t>
  </si>
  <si>
    <t>4401</t>
  </si>
  <si>
    <t>1209</t>
  </si>
  <si>
    <t>691137</t>
  </si>
  <si>
    <t>694186</t>
  </si>
  <si>
    <t>2604</t>
  </si>
  <si>
    <t>3426</t>
  </si>
  <si>
    <t>267</t>
  </si>
  <si>
    <t>694185</t>
  </si>
  <si>
    <t>103</t>
  </si>
  <si>
    <t>62</t>
  </si>
  <si>
    <t>null</t>
  </si>
  <si>
    <t>849011</t>
  </si>
  <si>
    <t>301007</t>
  </si>
  <si>
    <t>302007</t>
  </si>
  <si>
    <t>308006</t>
  </si>
  <si>
    <t>308007</t>
  </si>
  <si>
    <t>309006</t>
  </si>
  <si>
    <t>309007</t>
  </si>
  <si>
    <t>779210</t>
  </si>
  <si>
    <t>146145</t>
  </si>
  <si>
    <t>451588</t>
  </si>
  <si>
    <t>458528</t>
  </si>
  <si>
    <t>464918</t>
  </si>
  <si>
    <t>694182</t>
  </si>
  <si>
    <t>694188</t>
  </si>
  <si>
    <t>425</t>
  </si>
  <si>
    <t>757575</t>
  </si>
  <si>
    <t>757595</t>
  </si>
  <si>
    <t>862388</t>
  </si>
  <si>
    <t>864704</t>
  </si>
  <si>
    <t>12064</t>
  </si>
  <si>
    <t>13804</t>
  </si>
  <si>
    <t>3084</t>
  </si>
  <si>
    <t>7445</t>
  </si>
  <si>
    <t>8480</t>
  </si>
  <si>
    <t>436</t>
  </si>
  <si>
    <t>271</t>
  </si>
  <si>
    <t>21432</t>
  </si>
  <si>
    <t>352860</t>
  </si>
  <si>
    <t>184336</t>
  </si>
  <si>
    <t>454160</t>
  </si>
  <si>
    <t>631050</t>
  </si>
  <si>
    <t>525260</t>
  </si>
  <si>
    <t>75324</t>
  </si>
  <si>
    <t>189205</t>
  </si>
  <si>
    <t>647972</t>
  </si>
  <si>
    <t>77279</t>
  </si>
  <si>
    <t>1547104</t>
  </si>
  <si>
    <t>900009</t>
  </si>
  <si>
    <t>21982</t>
  </si>
  <si>
    <t>189267</t>
  </si>
  <si>
    <t>648193</t>
  </si>
  <si>
    <t>021228</t>
  </si>
  <si>
    <t>024316</t>
  </si>
  <si>
    <t>025236</t>
  </si>
  <si>
    <t>027509</t>
  </si>
  <si>
    <t>030270</t>
  </si>
  <si>
    <t>031244</t>
  </si>
  <si>
    <t>031570</t>
  </si>
  <si>
    <t>032470</t>
  </si>
  <si>
    <t>036270</t>
  </si>
  <si>
    <t>322743</t>
  </si>
  <si>
    <t>410</t>
  </si>
  <si>
    <t>310211</t>
  </si>
  <si>
    <t>332196</t>
  </si>
  <si>
    <t>1725</t>
  </si>
  <si>
    <t>1759</t>
  </si>
  <si>
    <t>366</t>
  </si>
  <si>
    <t>235</t>
  </si>
  <si>
    <t>433</t>
  </si>
  <si>
    <t>531</t>
  </si>
  <si>
    <t>027811</t>
  </si>
  <si>
    <t>028200</t>
  </si>
  <si>
    <t>028201</t>
  </si>
  <si>
    <t>028202</t>
  </si>
  <si>
    <t>028203</t>
  </si>
  <si>
    <t>028208</t>
  </si>
  <si>
    <t>028209</t>
  </si>
  <si>
    <t>028210</t>
  </si>
  <si>
    <t>028213</t>
  </si>
  <si>
    <t>029005</t>
  </si>
  <si>
    <t>029246</t>
  </si>
  <si>
    <t>039500</t>
  </si>
  <si>
    <t>039502</t>
  </si>
  <si>
    <t>039503</t>
  </si>
  <si>
    <t>039510</t>
  </si>
  <si>
    <t>039511</t>
  </si>
  <si>
    <t>039515</t>
  </si>
  <si>
    <t>039517</t>
  </si>
  <si>
    <t>039518</t>
  </si>
  <si>
    <t>039519</t>
  </si>
  <si>
    <t>039520</t>
  </si>
  <si>
    <t>039521</t>
  </si>
  <si>
    <t>039523</t>
  </si>
  <si>
    <t>039524</t>
  </si>
  <si>
    <t>039526</t>
  </si>
  <si>
    <t>039527</t>
  </si>
  <si>
    <t>039528</t>
  </si>
  <si>
    <t>039529</t>
  </si>
  <si>
    <t>039530</t>
  </si>
  <si>
    <t>039532</t>
  </si>
  <si>
    <t>039533</t>
  </si>
  <si>
    <t>039534</t>
  </si>
  <si>
    <t>039535</t>
  </si>
  <si>
    <t>039536</t>
  </si>
  <si>
    <t>039537</t>
  </si>
  <si>
    <t>039538</t>
  </si>
  <si>
    <t>039539</t>
  </si>
  <si>
    <t>039540</t>
  </si>
  <si>
    <t>039541</t>
  </si>
  <si>
    <t>039542</t>
  </si>
  <si>
    <t>039543</t>
  </si>
  <si>
    <t>039544</t>
  </si>
  <si>
    <t>039545</t>
  </si>
  <si>
    <t>039546</t>
  </si>
  <si>
    <t>118011</t>
  </si>
  <si>
    <t>118012</t>
  </si>
  <si>
    <t>118014</t>
  </si>
  <si>
    <t>118021</t>
  </si>
  <si>
    <t>118022</t>
  </si>
  <si>
    <t>118024</t>
  </si>
  <si>
    <t>118027</t>
  </si>
  <si>
    <t>118028</t>
  </si>
  <si>
    <t>118031</t>
  </si>
  <si>
    <t>118032</t>
  </si>
  <si>
    <t>118033</t>
  </si>
  <si>
    <t>118037</t>
  </si>
  <si>
    <t>118038</t>
  </si>
  <si>
    <t>118039</t>
  </si>
  <si>
    <t>118040</t>
  </si>
  <si>
    <t>120140</t>
  </si>
  <si>
    <t>128000</t>
  </si>
  <si>
    <t>128003</t>
  </si>
  <si>
    <t>128004</t>
  </si>
  <si>
    <t>169550</t>
  </si>
  <si>
    <t>169551</t>
  </si>
  <si>
    <t>169553</t>
  </si>
  <si>
    <t>169556</t>
  </si>
  <si>
    <t>169557</t>
  </si>
  <si>
    <t>179550</t>
  </si>
  <si>
    <t>179551</t>
  </si>
  <si>
    <t>179555</t>
  </si>
  <si>
    <t>179556</t>
  </si>
  <si>
    <t>179557</t>
  </si>
  <si>
    <t>179558</t>
  </si>
  <si>
    <t>189553</t>
  </si>
  <si>
    <t>189554</t>
  </si>
  <si>
    <t>189558</t>
  </si>
  <si>
    <t>189559</t>
  </si>
  <si>
    <t>189560</t>
  </si>
  <si>
    <t>189561</t>
  </si>
  <si>
    <t>199551</t>
  </si>
  <si>
    <t>199553</t>
  </si>
  <si>
    <t>199554</t>
  </si>
  <si>
    <t>251770</t>
  </si>
  <si>
    <t>258200</t>
  </si>
  <si>
    <t>259001</t>
  </si>
  <si>
    <t>264615</t>
  </si>
  <si>
    <t>287400</t>
  </si>
  <si>
    <t>253</t>
  </si>
  <si>
    <t>43</t>
  </si>
  <si>
    <t>358491</t>
  </si>
  <si>
    <t>358496</t>
  </si>
  <si>
    <t>358497</t>
  </si>
  <si>
    <t>4391</t>
  </si>
  <si>
    <t>2830</t>
  </si>
  <si>
    <t>4841</t>
  </si>
  <si>
    <t>353012</t>
  </si>
  <si>
    <t>353014</t>
  </si>
  <si>
    <t>353016</t>
  </si>
  <si>
    <t>353019</t>
  </si>
  <si>
    <t>353052</t>
  </si>
  <si>
    <t>354066</t>
  </si>
  <si>
    <t>49262</t>
  </si>
  <si>
    <t>354166</t>
  </si>
  <si>
    <t>492269</t>
  </si>
  <si>
    <t>2127</t>
  </si>
  <si>
    <t>498000</t>
  </si>
  <si>
    <t>317</t>
  </si>
  <si>
    <t>498001</t>
  </si>
  <si>
    <t>12091</t>
  </si>
  <si>
    <t>498005</t>
  </si>
  <si>
    <t>349200</t>
  </si>
  <si>
    <t>1287022</t>
  </si>
  <si>
    <t>1234271</t>
  </si>
  <si>
    <t>248365</t>
  </si>
  <si>
    <t>52487</t>
  </si>
  <si>
    <t>283418</t>
  </si>
  <si>
    <t>198536</t>
  </si>
  <si>
    <t>48641</t>
  </si>
  <si>
    <t>519345</t>
  </si>
  <si>
    <t>225716</t>
  </si>
  <si>
    <t>79511</t>
  </si>
  <si>
    <t>115215</t>
  </si>
  <si>
    <t>2736</t>
  </si>
  <si>
    <t>3962</t>
  </si>
  <si>
    <t>644194</t>
  </si>
  <si>
    <t>404132</t>
  </si>
  <si>
    <t>93325</t>
  </si>
  <si>
    <t>129755</t>
  </si>
  <si>
    <t>93919</t>
  </si>
  <si>
    <t>26632</t>
  </si>
  <si>
    <t>304994</t>
  </si>
  <si>
    <t>109510</t>
  </si>
  <si>
    <t>47940</t>
  </si>
  <si>
    <t>64165</t>
  </si>
  <si>
    <t>1453552</t>
  </si>
  <si>
    <t>1996029</t>
  </si>
  <si>
    <t>146540</t>
  </si>
  <si>
    <t>8470</t>
  </si>
  <si>
    <t>6123</t>
  </si>
  <si>
    <t>552477</t>
  </si>
  <si>
    <t>1056057</t>
  </si>
  <si>
    <t>51251</t>
  </si>
  <si>
    <t>254386</t>
  </si>
  <si>
    <t>691950</t>
  </si>
  <si>
    <t>13533</t>
  </si>
  <si>
    <t>556955</t>
  </si>
  <si>
    <t>1060570</t>
  </si>
  <si>
    <t>52023</t>
  </si>
  <si>
    <t>15245</t>
  </si>
  <si>
    <t>4469</t>
  </si>
  <si>
    <t>524</t>
  </si>
  <si>
    <t>630</t>
  </si>
  <si>
    <t>279</t>
  </si>
  <si>
    <t>2273161</t>
  </si>
  <si>
    <t>368490</t>
  </si>
  <si>
    <t>407316</t>
  </si>
  <si>
    <t>2182606</t>
  </si>
  <si>
    <t>659326</t>
  </si>
  <si>
    <t>691131</t>
  </si>
  <si>
    <t>11139</t>
  </si>
  <si>
    <t>11122</t>
  </si>
  <si>
    <t>539</t>
  </si>
  <si>
    <t>93674</t>
  </si>
  <si>
    <t>6831</t>
  </si>
  <si>
    <t>15470</t>
  </si>
  <si>
    <t>1566</t>
  </si>
  <si>
    <t>772545</t>
  </si>
  <si>
    <t>893897</t>
  </si>
  <si>
    <t>999999</t>
  </si>
  <si>
    <t>26036</t>
  </si>
  <si>
    <t>020019</t>
  </si>
  <si>
    <t>020020</t>
  </si>
  <si>
    <t>020021</t>
  </si>
  <si>
    <t>020022</t>
  </si>
  <si>
    <t>020023</t>
  </si>
  <si>
    <t>020024</t>
  </si>
  <si>
    <t>020025</t>
  </si>
  <si>
    <t>020026</t>
  </si>
  <si>
    <t>020027</t>
  </si>
  <si>
    <t>020028</t>
  </si>
  <si>
    <t>020029</t>
  </si>
  <si>
    <t>020030</t>
  </si>
  <si>
    <t>020031</t>
  </si>
  <si>
    <t>020032</t>
  </si>
  <si>
    <t>020033</t>
  </si>
  <si>
    <t>020034</t>
  </si>
  <si>
    <t>020035</t>
  </si>
  <si>
    <t>020036</t>
  </si>
  <si>
    <t>020037</t>
  </si>
  <si>
    <t>020038</t>
  </si>
  <si>
    <t>020039</t>
  </si>
  <si>
    <t>020040</t>
  </si>
  <si>
    <t>020041</t>
  </si>
  <si>
    <t>020042</t>
  </si>
  <si>
    <t>020043</t>
  </si>
  <si>
    <t>020044</t>
  </si>
  <si>
    <t>020045</t>
  </si>
  <si>
    <t>020046</t>
  </si>
  <si>
    <t>020047</t>
  </si>
  <si>
    <t>020048</t>
  </si>
  <si>
    <t>020049</t>
  </si>
  <si>
    <t>020050</t>
  </si>
  <si>
    <t>020051</t>
  </si>
  <si>
    <t>020052</t>
  </si>
  <si>
    <t>020053</t>
  </si>
  <si>
    <t>020054</t>
  </si>
  <si>
    <t>020055</t>
  </si>
  <si>
    <t>020056</t>
  </si>
  <si>
    <t>020057</t>
  </si>
  <si>
    <t>020058</t>
  </si>
  <si>
    <t>020059</t>
  </si>
  <si>
    <t>020060</t>
  </si>
  <si>
    <t>020061</t>
  </si>
  <si>
    <t>020062</t>
  </si>
  <si>
    <t>020063</t>
  </si>
  <si>
    <t>020064</t>
  </si>
  <si>
    <t>020065</t>
  </si>
  <si>
    <t>020066</t>
  </si>
  <si>
    <t>020067</t>
  </si>
  <si>
    <t>020068</t>
  </si>
  <si>
    <t>020069</t>
  </si>
  <si>
    <t>020070</t>
  </si>
  <si>
    <t>020071</t>
  </si>
  <si>
    <t>020072</t>
  </si>
  <si>
    <t>020073</t>
  </si>
  <si>
    <t>020074</t>
  </si>
  <si>
    <t>020075</t>
  </si>
  <si>
    <t>020076</t>
  </si>
  <si>
    <t>020077</t>
  </si>
  <si>
    <t>020078</t>
  </si>
  <si>
    <t>020079</t>
  </si>
  <si>
    <t>020080</t>
  </si>
  <si>
    <t>020081</t>
  </si>
  <si>
    <t>020082</t>
  </si>
  <si>
    <t>020083</t>
  </si>
  <si>
    <t>020084</t>
  </si>
  <si>
    <t>020085</t>
  </si>
  <si>
    <t>020086</t>
  </si>
  <si>
    <t>020087</t>
  </si>
  <si>
    <t>020088</t>
  </si>
  <si>
    <t>020089</t>
  </si>
  <si>
    <t>020090</t>
  </si>
  <si>
    <t>020091</t>
  </si>
  <si>
    <t>020092</t>
  </si>
  <si>
    <t>020093</t>
  </si>
  <si>
    <t>020094</t>
  </si>
  <si>
    <t>020095</t>
  </si>
  <si>
    <t>020096</t>
  </si>
  <si>
    <t>020097</t>
  </si>
  <si>
    <t>020098</t>
  </si>
  <si>
    <t>020099</t>
  </si>
  <si>
    <t>020100</t>
  </si>
  <si>
    <t>020101</t>
  </si>
  <si>
    <t>020102</t>
  </si>
  <si>
    <t>024342</t>
  </si>
  <si>
    <t>030002</t>
  </si>
  <si>
    <t>030003</t>
  </si>
  <si>
    <t>030004</t>
  </si>
  <si>
    <t>030005</t>
  </si>
  <si>
    <t>030006</t>
  </si>
  <si>
    <t>030007</t>
  </si>
  <si>
    <t>030008</t>
  </si>
  <si>
    <t>030009</t>
  </si>
  <si>
    <t>030010</t>
  </si>
  <si>
    <t>030011</t>
  </si>
  <si>
    <t>030012</t>
  </si>
  <si>
    <t>030013</t>
  </si>
  <si>
    <t>030014</t>
  </si>
  <si>
    <t>030015</t>
  </si>
  <si>
    <t>030016</t>
  </si>
  <si>
    <t>030017</t>
  </si>
  <si>
    <t>030018</t>
  </si>
  <si>
    <t>030019</t>
  </si>
  <si>
    <t>030020</t>
  </si>
  <si>
    <t>030021</t>
  </si>
  <si>
    <t>030022</t>
  </si>
  <si>
    <t>030023</t>
  </si>
  <si>
    <t>030024</t>
  </si>
  <si>
    <t>70</t>
  </si>
  <si>
    <t>030025</t>
  </si>
  <si>
    <t>60</t>
  </si>
  <si>
    <t>030026</t>
  </si>
  <si>
    <t>030027</t>
  </si>
  <si>
    <t>030028</t>
  </si>
  <si>
    <t>030029</t>
  </si>
  <si>
    <t>030030</t>
  </si>
  <si>
    <t>030031</t>
  </si>
  <si>
    <t>030032</t>
  </si>
  <si>
    <t>82</t>
  </si>
  <si>
    <t>030033</t>
  </si>
  <si>
    <t>030034</t>
  </si>
  <si>
    <t>030035</t>
  </si>
  <si>
    <t>030036</t>
  </si>
  <si>
    <t>030037</t>
  </si>
  <si>
    <t>030038</t>
  </si>
  <si>
    <t>030039</t>
  </si>
  <si>
    <t>030040</t>
  </si>
  <si>
    <t>030041</t>
  </si>
  <si>
    <t>030042</t>
  </si>
  <si>
    <t>030043</t>
  </si>
  <si>
    <t>030044</t>
  </si>
  <si>
    <t>030045</t>
  </si>
  <si>
    <t>030046</t>
  </si>
  <si>
    <t>030047</t>
  </si>
  <si>
    <t>030048</t>
  </si>
  <si>
    <t>030049</t>
  </si>
  <si>
    <t>030050</t>
  </si>
  <si>
    <t>030051</t>
  </si>
  <si>
    <t>030052</t>
  </si>
  <si>
    <t>030053</t>
  </si>
  <si>
    <t>030054</t>
  </si>
  <si>
    <t>030055</t>
  </si>
  <si>
    <t>030056</t>
  </si>
  <si>
    <t>030057</t>
  </si>
  <si>
    <t>030058</t>
  </si>
  <si>
    <t>030059</t>
  </si>
  <si>
    <t>030060</t>
  </si>
  <si>
    <t>030061</t>
  </si>
  <si>
    <t>030062</t>
  </si>
  <si>
    <t>030063</t>
  </si>
  <si>
    <t>040003</t>
  </si>
  <si>
    <t>040004</t>
  </si>
  <si>
    <t>102</t>
  </si>
  <si>
    <t>040005</t>
  </si>
  <si>
    <t>040006</t>
  </si>
  <si>
    <t>040007</t>
  </si>
  <si>
    <t>040008</t>
  </si>
  <si>
    <t>040009</t>
  </si>
  <si>
    <t>040010</t>
  </si>
  <si>
    <t>040011</t>
  </si>
  <si>
    <t>040012</t>
  </si>
  <si>
    <t>040013</t>
  </si>
  <si>
    <t>040014</t>
  </si>
  <si>
    <t>040015</t>
  </si>
  <si>
    <t>040016</t>
  </si>
  <si>
    <t>040017</t>
  </si>
  <si>
    <t>040018</t>
  </si>
  <si>
    <t>040019</t>
  </si>
  <si>
    <t>040020</t>
  </si>
  <si>
    <t>040021</t>
  </si>
  <si>
    <t>040022</t>
  </si>
  <si>
    <t>040023</t>
  </si>
  <si>
    <t>040024</t>
  </si>
  <si>
    <t>040025</t>
  </si>
  <si>
    <t>040026</t>
  </si>
  <si>
    <t>040027</t>
  </si>
  <si>
    <t>040028</t>
  </si>
  <si>
    <t>040029</t>
  </si>
  <si>
    <t>040030</t>
  </si>
  <si>
    <t>040031</t>
  </si>
  <si>
    <t>040032</t>
  </si>
  <si>
    <t>040033</t>
  </si>
  <si>
    <t>040034</t>
  </si>
  <si>
    <t>040035</t>
  </si>
  <si>
    <t>040036</t>
  </si>
  <si>
    <t>040037</t>
  </si>
  <si>
    <t>040038</t>
  </si>
  <si>
    <t>040039</t>
  </si>
  <si>
    <t>040040</t>
  </si>
  <si>
    <t>040041</t>
  </si>
  <si>
    <t>040042</t>
  </si>
  <si>
    <t>040043</t>
  </si>
  <si>
    <t>040044</t>
  </si>
  <si>
    <t>040045</t>
  </si>
  <si>
    <t>040046</t>
  </si>
  <si>
    <t>040047</t>
  </si>
  <si>
    <t>040048</t>
  </si>
  <si>
    <t>040049</t>
  </si>
  <si>
    <t>040050</t>
  </si>
  <si>
    <t>040051</t>
  </si>
  <si>
    <t>040052</t>
  </si>
  <si>
    <t>040053</t>
  </si>
  <si>
    <t>040054</t>
  </si>
  <si>
    <t>040055</t>
  </si>
  <si>
    <t>040056</t>
  </si>
  <si>
    <t>040057</t>
  </si>
  <si>
    <t>040058</t>
  </si>
  <si>
    <t>040059</t>
  </si>
  <si>
    <t>040060</t>
  </si>
  <si>
    <t>040061</t>
  </si>
  <si>
    <t>050000</t>
  </si>
  <si>
    <t>050001</t>
  </si>
  <si>
    <t>050002</t>
  </si>
  <si>
    <t>050003</t>
  </si>
  <si>
    <t>050004</t>
  </si>
  <si>
    <t>050005</t>
  </si>
  <si>
    <t>050006</t>
  </si>
  <si>
    <t>050007</t>
  </si>
  <si>
    <t>050008</t>
  </si>
  <si>
    <t>050009</t>
  </si>
  <si>
    <t>050010</t>
  </si>
  <si>
    <t>050011</t>
  </si>
  <si>
    <t>050012</t>
  </si>
  <si>
    <t>050013</t>
  </si>
  <si>
    <t>110004</t>
  </si>
  <si>
    <t>110005</t>
  </si>
  <si>
    <t>110006</t>
  </si>
  <si>
    <t>110007</t>
  </si>
  <si>
    <t>110008</t>
  </si>
  <si>
    <t>110009</t>
  </si>
  <si>
    <t>110010</t>
  </si>
  <si>
    <t>110011</t>
  </si>
  <si>
    <t>110012</t>
  </si>
  <si>
    <t>110013</t>
  </si>
  <si>
    <t>110014</t>
  </si>
  <si>
    <t>110015</t>
  </si>
  <si>
    <t>110016</t>
  </si>
  <si>
    <t>110017</t>
  </si>
  <si>
    <t>110018</t>
  </si>
  <si>
    <t>110019</t>
  </si>
  <si>
    <t>110020</t>
  </si>
  <si>
    <t>110021</t>
  </si>
  <si>
    <t>110022</t>
  </si>
  <si>
    <t>110023</t>
  </si>
  <si>
    <t>110024</t>
  </si>
  <si>
    <t>110025</t>
  </si>
  <si>
    <t>110026</t>
  </si>
  <si>
    <t>110027</t>
  </si>
  <si>
    <t>110028</t>
  </si>
  <si>
    <t>110029</t>
  </si>
  <si>
    <t>110030</t>
  </si>
  <si>
    <t>110031</t>
  </si>
  <si>
    <t>110032</t>
  </si>
  <si>
    <t>110033</t>
  </si>
  <si>
    <t>110034</t>
  </si>
  <si>
    <t>110035</t>
  </si>
  <si>
    <t>110036</t>
  </si>
  <si>
    <t>110037</t>
  </si>
  <si>
    <t>110038</t>
  </si>
  <si>
    <t>110039</t>
  </si>
  <si>
    <t>110040</t>
  </si>
  <si>
    <t>110041</t>
  </si>
  <si>
    <t>110042</t>
  </si>
  <si>
    <t>110043</t>
  </si>
  <si>
    <t>110044</t>
  </si>
  <si>
    <t>110045</t>
  </si>
  <si>
    <t>110046</t>
  </si>
  <si>
    <t>110047</t>
  </si>
  <si>
    <t>110048</t>
  </si>
  <si>
    <t>110049</t>
  </si>
  <si>
    <t>110050</t>
  </si>
  <si>
    <t>110051</t>
  </si>
  <si>
    <t>110052</t>
  </si>
  <si>
    <t>110053</t>
  </si>
  <si>
    <t>110054</t>
  </si>
  <si>
    <t>110055</t>
  </si>
  <si>
    <t>110056</t>
  </si>
  <si>
    <t>110057</t>
  </si>
  <si>
    <t>110058</t>
  </si>
  <si>
    <t>110059</t>
  </si>
  <si>
    <t>110060</t>
  </si>
  <si>
    <t>110061</t>
  </si>
  <si>
    <t>110062</t>
  </si>
  <si>
    <t>110063</t>
  </si>
  <si>
    <t>110064</t>
  </si>
  <si>
    <t>110065</t>
  </si>
  <si>
    <t>110066</t>
  </si>
  <si>
    <t>110067</t>
  </si>
  <si>
    <t>110068</t>
  </si>
  <si>
    <t>110069</t>
  </si>
  <si>
    <t>110070</t>
  </si>
  <si>
    <t>110071</t>
  </si>
  <si>
    <t>110072</t>
  </si>
  <si>
    <t>110073</t>
  </si>
  <si>
    <t>110074</t>
  </si>
  <si>
    <t>110075</t>
  </si>
  <si>
    <t>110076</t>
  </si>
  <si>
    <t>120000</t>
  </si>
  <si>
    <t>120001</t>
  </si>
  <si>
    <t>120002</t>
  </si>
  <si>
    <t>120003</t>
  </si>
  <si>
    <t>120004</t>
  </si>
  <si>
    <t>120005</t>
  </si>
  <si>
    <t>120006</t>
  </si>
  <si>
    <t>120007</t>
  </si>
  <si>
    <t>120008</t>
  </si>
  <si>
    <t>120009</t>
  </si>
  <si>
    <t>120010</t>
  </si>
  <si>
    <t>120011</t>
  </si>
  <si>
    <t>120012</t>
  </si>
  <si>
    <t>120013</t>
  </si>
  <si>
    <t>120014</t>
  </si>
  <si>
    <t>120015</t>
  </si>
  <si>
    <t>120016</t>
  </si>
  <si>
    <t>120017</t>
  </si>
  <si>
    <t>120018</t>
  </si>
  <si>
    <t>120019</t>
  </si>
  <si>
    <t>120020</t>
  </si>
  <si>
    <t>120021</t>
  </si>
  <si>
    <t>160000</t>
  </si>
  <si>
    <t>160001</t>
  </si>
  <si>
    <t>160002</t>
  </si>
  <si>
    <t>160003</t>
  </si>
  <si>
    <t>160004</t>
  </si>
  <si>
    <t>160005</t>
  </si>
  <si>
    <t>160006</t>
  </si>
  <si>
    <t>160007</t>
  </si>
  <si>
    <t>160008</t>
  </si>
  <si>
    <t>160009</t>
  </si>
  <si>
    <t>160010</t>
  </si>
  <si>
    <t>160011</t>
  </si>
  <si>
    <t>160012</t>
  </si>
  <si>
    <t>160013</t>
  </si>
  <si>
    <t>160014</t>
  </si>
  <si>
    <t>160015</t>
  </si>
  <si>
    <t>160016</t>
  </si>
  <si>
    <t>160017</t>
  </si>
  <si>
    <t>64</t>
  </si>
  <si>
    <t>160018</t>
  </si>
  <si>
    <t>160019</t>
  </si>
  <si>
    <t>160020</t>
  </si>
  <si>
    <t>160021</t>
  </si>
  <si>
    <t>160022</t>
  </si>
  <si>
    <t>160023</t>
  </si>
  <si>
    <t>160024</t>
  </si>
  <si>
    <t>160025</t>
  </si>
  <si>
    <t>160026</t>
  </si>
  <si>
    <t>160027</t>
  </si>
  <si>
    <t>160028</t>
  </si>
  <si>
    <t>170000</t>
  </si>
  <si>
    <t>170001</t>
  </si>
  <si>
    <t>170002</t>
  </si>
  <si>
    <t>170003</t>
  </si>
  <si>
    <t>170004</t>
  </si>
  <si>
    <t>69</t>
  </si>
  <si>
    <t>170005</t>
  </si>
  <si>
    <t>170006</t>
  </si>
  <si>
    <t>170007</t>
  </si>
  <si>
    <t>170008</t>
  </si>
  <si>
    <t>170009</t>
  </si>
  <si>
    <t>170010</t>
  </si>
  <si>
    <t>170011</t>
  </si>
  <si>
    <t>170012</t>
  </si>
  <si>
    <t>170013</t>
  </si>
  <si>
    <t>170014</t>
  </si>
  <si>
    <t>170015</t>
  </si>
  <si>
    <t>170016</t>
  </si>
  <si>
    <t>170017</t>
  </si>
  <si>
    <t>170018</t>
  </si>
  <si>
    <t>170019</t>
  </si>
  <si>
    <t>170020</t>
  </si>
  <si>
    <t>170021</t>
  </si>
  <si>
    <t>170022</t>
  </si>
  <si>
    <t>180000</t>
  </si>
  <si>
    <t>180001</t>
  </si>
  <si>
    <t>180002</t>
  </si>
  <si>
    <t>180003</t>
  </si>
  <si>
    <t>180004</t>
  </si>
  <si>
    <t>180005</t>
  </si>
  <si>
    <t>180006</t>
  </si>
  <si>
    <t>180007</t>
  </si>
  <si>
    <t>180008</t>
  </si>
  <si>
    <t>180009</t>
  </si>
  <si>
    <t>180010</t>
  </si>
  <si>
    <t>180011</t>
  </si>
  <si>
    <t>180012</t>
  </si>
  <si>
    <t>180013</t>
  </si>
  <si>
    <t>180014</t>
  </si>
  <si>
    <t>180015</t>
  </si>
  <si>
    <t>180016</t>
  </si>
  <si>
    <t>180017</t>
  </si>
  <si>
    <t>180018</t>
  </si>
  <si>
    <t>180019</t>
  </si>
  <si>
    <t>180020</t>
  </si>
  <si>
    <t>180021</t>
  </si>
  <si>
    <t>190000</t>
  </si>
  <si>
    <t>190001</t>
  </si>
  <si>
    <t>190002</t>
  </si>
  <si>
    <t>190003</t>
  </si>
  <si>
    <t>190004</t>
  </si>
  <si>
    <t>190005</t>
  </si>
  <si>
    <t>190006</t>
  </si>
  <si>
    <t>190007</t>
  </si>
  <si>
    <t>190008</t>
  </si>
  <si>
    <t>190009</t>
  </si>
  <si>
    <t>190010</t>
  </si>
  <si>
    <t>210000</t>
  </si>
  <si>
    <t>104</t>
  </si>
  <si>
    <t>210001</t>
  </si>
  <si>
    <t>210002</t>
  </si>
  <si>
    <t>210003</t>
  </si>
  <si>
    <t>210004</t>
  </si>
  <si>
    <t>210005</t>
  </si>
  <si>
    <t>210006</t>
  </si>
  <si>
    <t>210007</t>
  </si>
  <si>
    <t>210008</t>
  </si>
  <si>
    <t>210009</t>
  </si>
  <si>
    <t>210010</t>
  </si>
  <si>
    <t>210011</t>
  </si>
  <si>
    <t>210012</t>
  </si>
  <si>
    <t>210013</t>
  </si>
  <si>
    <t>210014</t>
  </si>
  <si>
    <t>210015</t>
  </si>
  <si>
    <t>210016</t>
  </si>
  <si>
    <t>210017</t>
  </si>
  <si>
    <t>210018</t>
  </si>
  <si>
    <t>210019</t>
  </si>
  <si>
    <t>210020</t>
  </si>
  <si>
    <t>210021</t>
  </si>
  <si>
    <t>210022</t>
  </si>
  <si>
    <t>210023</t>
  </si>
  <si>
    <t>210024</t>
  </si>
  <si>
    <t>210025</t>
  </si>
  <si>
    <t>210026</t>
  </si>
  <si>
    <t>210027</t>
  </si>
  <si>
    <t>210028</t>
  </si>
  <si>
    <t>210029</t>
  </si>
  <si>
    <t>210030</t>
  </si>
  <si>
    <t>210031</t>
  </si>
  <si>
    <t>210032</t>
  </si>
  <si>
    <t>210033</t>
  </si>
  <si>
    <t>210034</t>
  </si>
  <si>
    <t>210035</t>
  </si>
  <si>
    <t>210036</t>
  </si>
  <si>
    <t>210037</t>
  </si>
  <si>
    <t>210038</t>
  </si>
  <si>
    <t>210039</t>
  </si>
  <si>
    <t>210040</t>
  </si>
  <si>
    <t>210041</t>
  </si>
  <si>
    <t>210042</t>
  </si>
  <si>
    <t>210043</t>
  </si>
  <si>
    <t>210044</t>
  </si>
  <si>
    <t>210045</t>
  </si>
  <si>
    <t>210046</t>
  </si>
  <si>
    <t>210047</t>
  </si>
  <si>
    <t>210048</t>
  </si>
  <si>
    <t>210049</t>
  </si>
  <si>
    <t>210050</t>
  </si>
  <si>
    <t>210051</t>
  </si>
  <si>
    <t>210052</t>
  </si>
  <si>
    <t>210053</t>
  </si>
  <si>
    <t>210054</t>
  </si>
  <si>
    <t>210055</t>
  </si>
  <si>
    <t>210056</t>
  </si>
  <si>
    <t>210057</t>
  </si>
  <si>
    <t>210058</t>
  </si>
  <si>
    <t>210059</t>
  </si>
  <si>
    <t>210060</t>
  </si>
  <si>
    <t>210061</t>
  </si>
  <si>
    <t>210062</t>
  </si>
  <si>
    <t>210063</t>
  </si>
  <si>
    <t>210064</t>
  </si>
  <si>
    <t>210065</t>
  </si>
  <si>
    <t>210066</t>
  </si>
  <si>
    <t>210067</t>
  </si>
  <si>
    <t>210068</t>
  </si>
  <si>
    <t>210069</t>
  </si>
  <si>
    <t>210070</t>
  </si>
  <si>
    <t>210071</t>
  </si>
  <si>
    <t>210072</t>
  </si>
  <si>
    <t>210073</t>
  </si>
  <si>
    <t>210074</t>
  </si>
  <si>
    <t>210075</t>
  </si>
  <si>
    <t>210076</t>
  </si>
  <si>
    <t>210077</t>
  </si>
  <si>
    <t>210078</t>
  </si>
  <si>
    <t>210079</t>
  </si>
  <si>
    <t>210080</t>
  </si>
  <si>
    <t>210081</t>
  </si>
  <si>
    <t>210082</t>
  </si>
  <si>
    <t>210083</t>
  </si>
  <si>
    <t>210084</t>
  </si>
  <si>
    <t>210085</t>
  </si>
  <si>
    <t>210086</t>
  </si>
  <si>
    <t>250000</t>
  </si>
  <si>
    <t>250001</t>
  </si>
  <si>
    <t>250002</t>
  </si>
  <si>
    <t>250003</t>
  </si>
  <si>
    <t>250004</t>
  </si>
  <si>
    <t>250005</t>
  </si>
  <si>
    <t>250006</t>
  </si>
  <si>
    <t>250007</t>
  </si>
  <si>
    <t>260001</t>
  </si>
  <si>
    <t>260002</t>
  </si>
  <si>
    <t>260003</t>
  </si>
  <si>
    <t>260004</t>
  </si>
  <si>
    <t>260005</t>
  </si>
  <si>
    <t>260006</t>
  </si>
  <si>
    <t>260007</t>
  </si>
  <si>
    <t>260008</t>
  </si>
  <si>
    <t>260009</t>
  </si>
  <si>
    <t>260010</t>
  </si>
  <si>
    <t>260011</t>
  </si>
  <si>
    <t>260012</t>
  </si>
  <si>
    <t>260013</t>
  </si>
  <si>
    <t>260014</t>
  </si>
  <si>
    <t>260015</t>
  </si>
  <si>
    <t>260016</t>
  </si>
  <si>
    <t>260017</t>
  </si>
  <si>
    <t>270000</t>
  </si>
  <si>
    <t>270001</t>
  </si>
  <si>
    <t>270002</t>
  </si>
  <si>
    <t>270003</t>
  </si>
  <si>
    <t>270004</t>
  </si>
  <si>
    <t>270005</t>
  </si>
  <si>
    <t>270006</t>
  </si>
  <si>
    <t>270007</t>
  </si>
  <si>
    <t>270008</t>
  </si>
  <si>
    <t>270009</t>
  </si>
  <si>
    <t>270010</t>
  </si>
  <si>
    <t>270011</t>
  </si>
  <si>
    <t>280000</t>
  </si>
  <si>
    <t>280001</t>
  </si>
  <si>
    <t>280002</t>
  </si>
  <si>
    <t>280003</t>
  </si>
  <si>
    <t>280004</t>
  </si>
  <si>
    <t>280005</t>
  </si>
  <si>
    <t>280006</t>
  </si>
  <si>
    <t>280007</t>
  </si>
  <si>
    <t>280008</t>
  </si>
  <si>
    <t>280009</t>
  </si>
  <si>
    <t>300000</t>
  </si>
  <si>
    <t>300001</t>
  </si>
  <si>
    <t>97</t>
  </si>
  <si>
    <t>300002</t>
  </si>
  <si>
    <t>300003</t>
  </si>
  <si>
    <t>300004</t>
  </si>
  <si>
    <t>300005</t>
  </si>
  <si>
    <t>300006</t>
  </si>
  <si>
    <t>300007</t>
  </si>
  <si>
    <t>300008</t>
  </si>
  <si>
    <t>300009</t>
  </si>
  <si>
    <t>300010</t>
  </si>
  <si>
    <t>300011</t>
  </si>
  <si>
    <t>300012</t>
  </si>
  <si>
    <t>300013</t>
  </si>
  <si>
    <t>300014</t>
  </si>
  <si>
    <t>300015</t>
  </si>
  <si>
    <t>300016</t>
  </si>
  <si>
    <t>300017</t>
  </si>
  <si>
    <t>300018</t>
  </si>
  <si>
    <t>300019</t>
  </si>
  <si>
    <t>300020</t>
  </si>
  <si>
    <t>300021</t>
  </si>
  <si>
    <t>300022</t>
  </si>
  <si>
    <t>300023</t>
  </si>
  <si>
    <t>300024</t>
  </si>
  <si>
    <t>300025</t>
  </si>
  <si>
    <t>300026</t>
  </si>
  <si>
    <t>300027</t>
  </si>
  <si>
    <t>300028</t>
  </si>
  <si>
    <t>300029</t>
  </si>
  <si>
    <t>300030</t>
  </si>
  <si>
    <t>300031</t>
  </si>
  <si>
    <t>300032</t>
  </si>
  <si>
    <t>300033</t>
  </si>
  <si>
    <t>300034</t>
  </si>
  <si>
    <t>300035</t>
  </si>
  <si>
    <t>300036</t>
  </si>
  <si>
    <t>300037</t>
  </si>
  <si>
    <t>300038</t>
  </si>
  <si>
    <t>300039</t>
  </si>
  <si>
    <t>300040</t>
  </si>
  <si>
    <t>300041</t>
  </si>
  <si>
    <t>300042</t>
  </si>
  <si>
    <t>300043</t>
  </si>
  <si>
    <t>300044</t>
  </si>
  <si>
    <t>300045</t>
  </si>
  <si>
    <t>300046</t>
  </si>
  <si>
    <t>300047</t>
  </si>
  <si>
    <t>300048</t>
  </si>
  <si>
    <t>300049</t>
  </si>
  <si>
    <t>300050</t>
  </si>
  <si>
    <t>300051</t>
  </si>
  <si>
    <t>300052</t>
  </si>
  <si>
    <t>300053</t>
  </si>
  <si>
    <t>300054</t>
  </si>
  <si>
    <t>300055</t>
  </si>
  <si>
    <t>300056</t>
  </si>
  <si>
    <t>300057</t>
  </si>
  <si>
    <t>300058</t>
  </si>
  <si>
    <t>300059</t>
  </si>
  <si>
    <t>300060</t>
  </si>
  <si>
    <t>300061</t>
  </si>
  <si>
    <t>300062</t>
  </si>
  <si>
    <t>300063</t>
  </si>
  <si>
    <t>300064</t>
  </si>
  <si>
    <t>300065</t>
  </si>
  <si>
    <t>300066</t>
  </si>
  <si>
    <t>300067</t>
  </si>
  <si>
    <t>300068</t>
  </si>
  <si>
    <t>300069</t>
  </si>
  <si>
    <t>300070</t>
  </si>
  <si>
    <t>300071</t>
  </si>
  <si>
    <t>300072</t>
  </si>
  <si>
    <t>300073</t>
  </si>
  <si>
    <t>300074</t>
  </si>
  <si>
    <t>300075</t>
  </si>
  <si>
    <t>300076</t>
  </si>
  <si>
    <t>300077</t>
  </si>
  <si>
    <t>300078</t>
  </si>
  <si>
    <t>300079</t>
  </si>
  <si>
    <t>300080</t>
  </si>
  <si>
    <t>300081</t>
  </si>
  <si>
    <t>300082</t>
  </si>
  <si>
    <t>300083</t>
  </si>
  <si>
    <t>300084</t>
  </si>
  <si>
    <t>300085</t>
  </si>
  <si>
    <t>300086</t>
  </si>
  <si>
    <t>300087</t>
  </si>
  <si>
    <t>300088</t>
  </si>
  <si>
    <t>300089</t>
  </si>
  <si>
    <t>300090</t>
  </si>
  <si>
    <t>300091</t>
  </si>
  <si>
    <t>300092</t>
  </si>
  <si>
    <t>300093</t>
  </si>
  <si>
    <t>300094</t>
  </si>
  <si>
    <t>300095</t>
  </si>
  <si>
    <t>300096</t>
  </si>
  <si>
    <t>300097</t>
  </si>
  <si>
    <t>300098</t>
  </si>
  <si>
    <t>300099</t>
  </si>
  <si>
    <t>300100</t>
  </si>
  <si>
    <t>300101</t>
  </si>
  <si>
    <t>300102</t>
  </si>
  <si>
    <t>1198848</t>
  </si>
  <si>
    <t>413366</t>
  </si>
  <si>
    <t>1320684</t>
  </si>
  <si>
    <t>276000</t>
  </si>
  <si>
    <t>538970</t>
  </si>
  <si>
    <t>8590</t>
  </si>
  <si>
    <t>403106</t>
  </si>
  <si>
    <t>310800</t>
  </si>
  <si>
    <t>38007</t>
  </si>
  <si>
    <t>100730</t>
  </si>
  <si>
    <t>28575</t>
  </si>
  <si>
    <t>110744</t>
  </si>
  <si>
    <t>165295</t>
  </si>
  <si>
    <t>1518</t>
  </si>
  <si>
    <t>2542</t>
  </si>
  <si>
    <t>980485</t>
  </si>
  <si>
    <t>850391</t>
  </si>
  <si>
    <t>850400</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</si>
  <si>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</si>
  <si>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</si>
  <si>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</si>
  <si>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</si>
  <si>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</si>
  <si>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</si>
  <si>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</si>
  <si>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</si>
  <si>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</si>
  <si>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</si>
  <si>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</si>
  <si>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</si>
  <si>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</si>
  <si>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</si>
  <si>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</si>
  <si>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</si>
  <si>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</si>
  <si>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</si>
  <si>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850419</t>
  </si>
  <si>
    <t>850420</t>
  </si>
  <si>
    <t>850421</t>
  </si>
  <si>
    <t>850422</t>
  </si>
  <si>
    <t>850423</t>
  </si>
  <si>
    <t>850424</t>
  </si>
  <si>
    <t>850425</t>
  </si>
  <si>
    <t>850426</t>
  </si>
  <si>
    <t>850427</t>
  </si>
  <si>
    <t>850428</t>
  </si>
  <si>
    <t>850429</t>
  </si>
  <si>
    <t>850430</t>
  </si>
  <si>
    <t>850431</t>
  </si>
  <si>
    <t>850432</t>
  </si>
  <si>
    <t>910000</t>
  </si>
  <si>
    <t>910001</t>
  </si>
  <si>
    <t>910002</t>
  </si>
  <si>
    <t>940000</t>
  </si>
  <si>
    <t>940001</t>
  </si>
  <si>
    <t>950243</t>
  </si>
  <si>
    <t>950244</t>
  </si>
  <si>
    <t>950245</t>
  </si>
  <si>
    <t>950246</t>
  </si>
  <si>
    <t>950247</t>
  </si>
  <si>
    <t>950248</t>
  </si>
  <si>
    <t>950249</t>
  </si>
  <si>
    <t>950250</t>
  </si>
  <si>
    <t>950251</t>
  </si>
  <si>
    <t>950252</t>
  </si>
  <si>
    <t>950253</t>
  </si>
  <si>
    <t>950254</t>
  </si>
  <si>
    <t>950255</t>
  </si>
  <si>
    <t>950256</t>
  </si>
  <si>
    <t>950257</t>
  </si>
  <si>
    <t>950258</t>
  </si>
  <si>
    <t>950259</t>
  </si>
  <si>
    <t>950260</t>
  </si>
  <si>
    <t>950261</t>
  </si>
  <si>
    <t>950262</t>
  </si>
  <si>
    <t>950263</t>
  </si>
  <si>
    <t>950264</t>
  </si>
  <si>
    <t>950265</t>
  </si>
  <si>
    <t>950266</t>
  </si>
  <si>
    <t>950267</t>
  </si>
  <si>
    <t>950268</t>
  </si>
  <si>
    <t>950269</t>
  </si>
  <si>
    <t>950270</t>
  </si>
  <si>
    <t>950271</t>
  </si>
  <si>
    <t>950272</t>
  </si>
  <si>
    <t>950273</t>
  </si>
  <si>
    <t>950274</t>
  </si>
  <si>
    <t>950275</t>
  </si>
  <si>
    <t>950276</t>
  </si>
  <si>
    <t>950277</t>
  </si>
  <si>
    <t>950278</t>
  </si>
  <si>
    <t>950279</t>
  </si>
  <si>
    <t>950280</t>
  </si>
  <si>
    <t>950281</t>
  </si>
  <si>
    <t>950282</t>
  </si>
  <si>
    <t>950283</t>
  </si>
  <si>
    <t>950284</t>
  </si>
  <si>
    <t>000045</t>
  </si>
  <si>
    <t>000053</t>
  </si>
  <si>
    <t>020011</t>
  </si>
  <si>
    <t>035849</t>
  </si>
  <si>
    <t>203453</t>
  </si>
  <si>
    <t>354003</t>
  </si>
  <si>
    <t>354013</t>
  </si>
  <si>
    <t>354016</t>
  </si>
  <si>
    <t>354069</t>
  </si>
  <si>
    <t>354082</t>
  </si>
  <si>
    <t>354084</t>
  </si>
  <si>
    <t>354100</t>
  </si>
  <si>
    <t>354101</t>
  </si>
  <si>
    <t>358030</t>
  </si>
  <si>
    <t>358070</t>
  </si>
  <si>
    <t>2048904</t>
  </si>
  <si>
    <t>358751</t>
  </si>
  <si>
    <t>453412</t>
  </si>
  <si>
    <t>453435</t>
  </si>
  <si>
    <t>453436</t>
  </si>
  <si>
    <t>453438</t>
  </si>
  <si>
    <t>453460</t>
  </si>
  <si>
    <t>2166105</t>
  </si>
  <si>
    <t>454114</t>
  </si>
  <si>
    <t>454119</t>
  </si>
  <si>
    <t>454152</t>
  </si>
  <si>
    <t>454213</t>
  </si>
  <si>
    <t>454220</t>
  </si>
  <si>
    <t>454781</t>
  </si>
  <si>
    <t>490120</t>
  </si>
  <si>
    <t>490121</t>
  </si>
  <si>
    <t>492182</t>
  </si>
  <si>
    <t>492313</t>
  </si>
  <si>
    <t>492341</t>
  </si>
  <si>
    <t>492388</t>
  </si>
  <si>
    <t>492399</t>
  </si>
  <si>
    <t>496604</t>
  </si>
  <si>
    <t>498002</t>
  </si>
  <si>
    <t>498062</t>
  </si>
  <si>
    <t>525002</t>
  </si>
  <si>
    <t>525011</t>
  </si>
  <si>
    <t>525071</t>
  </si>
  <si>
    <t>525243</t>
  </si>
  <si>
    <t>527938</t>
  </si>
  <si>
    <t>533491</t>
  </si>
  <si>
    <t>349369</t>
  </si>
  <si>
    <t>580030</t>
  </si>
  <si>
    <t>691118</t>
  </si>
  <si>
    <t>502486</t>
  </si>
  <si>
    <t>432932</t>
  </si>
  <si>
    <t>56791</t>
  </si>
  <si>
    <t>693110</t>
  </si>
  <si>
    <t>5753</t>
  </si>
  <si>
    <t>868</t>
  </si>
  <si>
    <t>53354</t>
  </si>
  <si>
    <t>75104</t>
  </si>
  <si>
    <t>1761</t>
  </si>
  <si>
    <t>3175</t>
  </si>
  <si>
    <t>695001</t>
  </si>
  <si>
    <t>695004</t>
  </si>
  <si>
    <t>999900</t>
  </si>
  <si>
    <t>844463</t>
  </si>
  <si>
    <t>102181</t>
  </si>
  <si>
    <t>9632</t>
  </si>
  <si>
    <t>13791</t>
  </si>
  <si>
    <t>442</t>
  </si>
  <si>
    <t>7165</t>
  </si>
  <si>
    <t>14382</t>
  </si>
  <si>
    <t>2520</t>
  </si>
  <si>
    <t>647020</t>
  </si>
  <si>
    <t>1949</t>
  </si>
  <si>
    <t>330</t>
  </si>
  <si>
    <t>7958</t>
  </si>
  <si>
    <t>5507</t>
  </si>
  <si>
    <t>441</t>
  </si>
  <si>
    <t>1258797</t>
  </si>
  <si>
    <t>979817</t>
  </si>
  <si>
    <t>170167</t>
  </si>
  <si>
    <t>342555</t>
  </si>
  <si>
    <t>233080</t>
  </si>
  <si>
    <t>47373</t>
  </si>
  <si>
    <t>187044</t>
  </si>
  <si>
    <t>40094</t>
  </si>
  <si>
    <t>139288</t>
  </si>
  <si>
    <t>173820</t>
  </si>
  <si>
    <t>5234</t>
  </si>
  <si>
    <t>カード番号上６桁</t>
    <rPh sb="3" eb="5">
      <t>バンゴウ</t>
    </rPh>
    <rPh sb="5" eb="6">
      <t>カミ</t>
    </rPh>
    <rPh sb="7" eb="8">
      <t>ケタ</t>
    </rPh>
    <phoneticPr fontId="2"/>
  </si>
  <si>
    <t>保存件数</t>
    <rPh sb="0" eb="2">
      <t>ホゾン</t>
    </rPh>
    <rPh sb="2" eb="4">
      <t>ケンスウ</t>
    </rPh>
    <phoneticPr fontId="2"/>
  </si>
  <si>
    <t>358490</t>
    <phoneticPr fontId="2"/>
  </si>
  <si>
    <t>000000</t>
    <phoneticPr fontId="2"/>
  </si>
  <si>
    <t>020531</t>
    <phoneticPr fontId="2"/>
  </si>
  <si>
    <t>037778</t>
    <phoneticPr fontId="2"/>
  </si>
  <si>
    <t>301006</t>
    <phoneticPr fontId="2"/>
  </si>
  <si>
    <t>389711</t>
    <phoneticPr fontId="2"/>
  </si>
  <si>
    <t>453897</t>
    <phoneticPr fontId="2"/>
  </si>
  <si>
    <t>空白</t>
    <phoneticPr fontId="2"/>
  </si>
  <si>
    <t xml:space="preserve">null  </t>
    <phoneticPr fontId="2"/>
  </si>
  <si>
    <t>358490</t>
    <phoneticPr fontId="2"/>
  </si>
  <si>
    <t>5</t>
    <phoneticPr fontId="2"/>
  </si>
  <si>
    <t>2</t>
    <phoneticPr fontId="2"/>
  </si>
  <si>
    <t>3</t>
    <phoneticPr fontId="2"/>
  </si>
  <si>
    <t>19</t>
    <phoneticPr fontId="2"/>
  </si>
  <si>
    <t>26569</t>
    <phoneticPr fontId="2"/>
  </si>
  <si>
    <t>TS</t>
  </si>
  <si>
    <t>新G</t>
    <phoneticPr fontId="2"/>
  </si>
  <si>
    <t>新T</t>
    <phoneticPr fontId="2"/>
  </si>
  <si>
    <t>VIP（仮）</t>
    <phoneticPr fontId="2"/>
  </si>
  <si>
    <t>PCIDSS対象番号帯(6桁)</t>
    <rPh sb="6" eb="8">
      <t>タイショウ</t>
    </rPh>
    <rPh sb="8" eb="10">
      <t>バンゴウ</t>
    </rPh>
    <rPh sb="10" eb="11">
      <t>タイ</t>
    </rPh>
    <rPh sb="13" eb="14">
      <t>ケタ</t>
    </rPh>
    <phoneticPr fontId="2"/>
  </si>
  <si>
    <t>検索結果</t>
    <rPh sb="0" eb="2">
      <t>ケンサク</t>
    </rPh>
    <rPh sb="2" eb="4">
      <t>ケッカ</t>
    </rPh>
    <phoneticPr fontId="2"/>
  </si>
  <si>
    <t>352860</t>
    <phoneticPr fontId="2"/>
  </si>
  <si>
    <t>454121</t>
    <phoneticPr fontId="2"/>
  </si>
  <si>
    <t>000000 94796
000045 3
000053 1
020011 1
035849 1
203453 1
354003 1
354013 1
354016 3
354066 37
354069 2
354082 1
354084 1
354100 3
354101 1
358030 1
358070 1
358490 2048904
358751 1
453412 1
453435 3
453436 1
453438 2
453460 1
453897 2166105
454114 2
454119 75
454121 1
454152 1
454190 1
454213 3
454220 1
454781 1
490120 1
490121 1
492182 2
492269 4
492313 2
492341 3
492388 1
492399 1
496604 1
498000 4
498001 23
498002 1
498062 72
525002 1
525011 2
525071 3
525243 1
527938 1
533491 1
533492 349369
580030 1
691118 1
691131 6
692200 502486
692201 432932
692202 56791
693110 1
694181 5753
694182 868
694183 53354
694184 75104
694185 1761
694186 3175
695001 2
695004 1
999900 9
999999 2</t>
    <phoneticPr fontId="2"/>
  </si>
  <si>
    <t>454160</t>
    <phoneticPr fontId="2"/>
  </si>
  <si>
    <t>454190</t>
    <phoneticPr fontId="2"/>
  </si>
  <si>
    <t>525260</t>
    <phoneticPr fontId="2"/>
  </si>
  <si>
    <t>8桁照合必要</t>
    <rPh sb="1" eb="2">
      <t>ケタ</t>
    </rPh>
    <rPh sb="2" eb="4">
      <t>ショウゴウ</t>
    </rPh>
    <rPh sb="4" eb="6">
      <t>ヒツヨウ</t>
    </rPh>
    <phoneticPr fontId="2"/>
  </si>
  <si>
    <t>-</t>
    <phoneticPr fontId="2"/>
  </si>
  <si>
    <t>CS外外変換マスタ</t>
    <phoneticPr fontId="2"/>
  </si>
  <si>
    <t>オーソリログテーブル</t>
    <phoneticPr fontId="2"/>
  </si>
  <si>
    <t>テーブル定義</t>
    <rPh sb="4" eb="6">
      <t>テイギ</t>
    </rPh>
    <phoneticPr fontId="12"/>
  </si>
  <si>
    <t>システム名</t>
    <rPh sb="4" eb="5">
      <t>メイ</t>
    </rPh>
    <phoneticPr fontId="12"/>
  </si>
  <si>
    <t>サブシステム名</t>
    <rPh sb="6" eb="7">
      <t>メイ</t>
    </rPh>
    <phoneticPr fontId="12"/>
  </si>
  <si>
    <t>プロセス名</t>
    <rPh sb="4" eb="5">
      <t>メイ</t>
    </rPh>
    <phoneticPr fontId="12"/>
  </si>
  <si>
    <t>プログラム名</t>
    <rPh sb="5" eb="6">
      <t>メイ</t>
    </rPh>
    <phoneticPr fontId="12"/>
  </si>
  <si>
    <t>作成日</t>
    <rPh sb="0" eb="3">
      <t>サクセイビ</t>
    </rPh>
    <phoneticPr fontId="12"/>
  </si>
  <si>
    <t>変更日</t>
    <rPh sb="0" eb="3">
      <t>ヘンコウビ</t>
    </rPh>
    <phoneticPr fontId="12"/>
  </si>
  <si>
    <t>担当</t>
    <rPh sb="0" eb="2">
      <t>タントウ</t>
    </rPh>
    <phoneticPr fontId="12"/>
  </si>
  <si>
    <t>PAGE</t>
    <phoneticPr fontId="12"/>
  </si>
  <si>
    <t>PAGE</t>
    <phoneticPr fontId="12"/>
  </si>
  <si>
    <t>TCC支援
システム</t>
    <rPh sb="3" eb="5">
      <t>シエン</t>
    </rPh>
    <phoneticPr fontId="12"/>
  </si>
  <si>
    <t>臨時カード
ポイント還元</t>
    <rPh sb="0" eb="2">
      <t>リンジ</t>
    </rPh>
    <rPh sb="10" eb="12">
      <t>カンゲン</t>
    </rPh>
    <phoneticPr fontId="12"/>
  </si>
  <si>
    <t>ポイント還元対象
データ取込</t>
    <rPh sb="4" eb="6">
      <t>カンゲン</t>
    </rPh>
    <rPh sb="6" eb="8">
      <t>タイショウ</t>
    </rPh>
    <rPh sb="12" eb="14">
      <t>トリコミ</t>
    </rPh>
    <phoneticPr fontId="12"/>
  </si>
  <si>
    <t>芦久保</t>
    <rPh sb="0" eb="1">
      <t>アシ</t>
    </rPh>
    <rPh sb="1" eb="3">
      <t>クボ</t>
    </rPh>
    <phoneticPr fontId="12"/>
  </si>
  <si>
    <t>８</t>
    <phoneticPr fontId="12"/>
  </si>
  <si>
    <t>ID</t>
    <phoneticPr fontId="12"/>
  </si>
  <si>
    <t>ID</t>
    <phoneticPr fontId="12"/>
  </si>
  <si>
    <t>Ｑ</t>
    <phoneticPr fontId="12"/>
  </si>
  <si>
    <t>MB</t>
    <phoneticPr fontId="12"/>
  </si>
  <si>
    <t>ＩＤ</t>
    <phoneticPr fontId="12"/>
  </si>
  <si>
    <t>ＩＤ</t>
    <phoneticPr fontId="12"/>
  </si>
  <si>
    <t>QMBB_S000100</t>
    <phoneticPr fontId="12"/>
  </si>
  <si>
    <t>エンティティ名</t>
    <rPh sb="6" eb="7">
      <t>メイ</t>
    </rPh>
    <phoneticPr fontId="12"/>
  </si>
  <si>
    <t>ポイント還元テーブル</t>
    <rPh sb="4" eb="6">
      <t>カンゲン</t>
    </rPh>
    <phoneticPr fontId="12"/>
  </si>
  <si>
    <t>テーブル名</t>
    <rPh sb="4" eb="5">
      <t>メイ</t>
    </rPh>
    <phoneticPr fontId="12"/>
  </si>
  <si>
    <r>
      <t>QMB1_POINTKANGEN</t>
    </r>
    <r>
      <rPr>
        <sz val="11"/>
        <color theme="1"/>
        <rFont val="ＭＳ Ｐゴシック"/>
        <family val="2"/>
        <charset val="128"/>
        <scheme val="minor"/>
      </rPr>
      <t>T</t>
    </r>
    <phoneticPr fontId="12"/>
  </si>
  <si>
    <t>種別</t>
    <rPh sb="0" eb="2">
      <t>シュベツ</t>
    </rPh>
    <phoneticPr fontId="12"/>
  </si>
  <si>
    <t>T</t>
    <phoneticPr fontId="12"/>
  </si>
  <si>
    <t>エンティティ定義</t>
    <rPh sb="6" eb="8">
      <t>テイギ</t>
    </rPh>
    <phoneticPr fontId="12"/>
  </si>
  <si>
    <t>項番</t>
    <rPh sb="0" eb="2">
      <t>コウバン</t>
    </rPh>
    <phoneticPr fontId="12"/>
  </si>
  <si>
    <t>属性名</t>
    <rPh sb="0" eb="2">
      <t>ゾクセイ</t>
    </rPh>
    <rPh sb="2" eb="3">
      <t>メイ</t>
    </rPh>
    <phoneticPr fontId="12"/>
  </si>
  <si>
    <t>カラム名</t>
    <rPh sb="3" eb="4">
      <t>メイ</t>
    </rPh>
    <phoneticPr fontId="12"/>
  </si>
  <si>
    <t>属性定義</t>
    <rPh sb="0" eb="2">
      <t>ゾクセイ</t>
    </rPh>
    <rPh sb="2" eb="4">
      <t>テイギ</t>
    </rPh>
    <phoneticPr fontId="12"/>
  </si>
  <si>
    <t>物理データ型</t>
    <rPh sb="0" eb="2">
      <t>ブツリ</t>
    </rPh>
    <rPh sb="5" eb="6">
      <t>ガタ</t>
    </rPh>
    <phoneticPr fontId="12"/>
  </si>
  <si>
    <t>必須</t>
    <rPh sb="0" eb="2">
      <t>ヒッス</t>
    </rPh>
    <phoneticPr fontId="12"/>
  </si>
  <si>
    <r>
      <t>P</t>
    </r>
    <r>
      <rPr>
        <sz val="11"/>
        <color theme="1"/>
        <rFont val="ＭＳ Ｐゴシック"/>
        <family val="2"/>
        <charset val="128"/>
        <scheme val="minor"/>
      </rPr>
      <t>K</t>
    </r>
    <phoneticPr fontId="12"/>
  </si>
  <si>
    <t>QMB1_DATASAKUSEIDATE</t>
  </si>
  <si>
    <t>CHAR(8)</t>
    <phoneticPr fontId="12"/>
  </si>
  <si>
    <t>yes</t>
    <phoneticPr fontId="12"/>
  </si>
  <si>
    <r>
      <t>y</t>
    </r>
    <r>
      <rPr>
        <sz val="11"/>
        <color theme="1"/>
        <rFont val="ＭＳ Ｐゴシック"/>
        <family val="2"/>
        <charset val="128"/>
        <scheme val="minor"/>
      </rPr>
      <t>es</t>
    </r>
    <phoneticPr fontId="12"/>
  </si>
  <si>
    <t>受付番号</t>
    <rPh sb="0" eb="2">
      <t>ウケツケ</t>
    </rPh>
    <rPh sb="2" eb="4">
      <t>バンゴウ</t>
    </rPh>
    <phoneticPr fontId="12"/>
  </si>
  <si>
    <t>QMB1_UKETSUKENO</t>
  </si>
  <si>
    <t>QMB1_KIGYOUCD</t>
  </si>
  <si>
    <t>CHAR(4)</t>
    <phoneticPr fontId="12"/>
  </si>
  <si>
    <t>QMB1_SUBRANGEKEY</t>
  </si>
  <si>
    <t>QMB1_NAIBUKAIIN</t>
  </si>
  <si>
    <t>臨時カード番号</t>
    <rPh sb="0" eb="2">
      <t>リンジ</t>
    </rPh>
    <rPh sb="5" eb="7">
      <t>バンゴウ</t>
    </rPh>
    <phoneticPr fontId="12"/>
  </si>
  <si>
    <t>CHAR(16)</t>
    <phoneticPr fontId="12"/>
  </si>
  <si>
    <t>住所不備フラグ</t>
    <rPh sb="0" eb="2">
      <t>ジュウショ</t>
    </rPh>
    <rPh sb="2" eb="4">
      <t>フビ</t>
    </rPh>
    <phoneticPr fontId="12"/>
  </si>
  <si>
    <t>QMB1_JUSHOFUBIFLG</t>
  </si>
  <si>
    <t>CHAR(1)</t>
    <phoneticPr fontId="12"/>
  </si>
  <si>
    <t>カナ氏名</t>
    <rPh sb="2" eb="4">
      <t>シメイ</t>
    </rPh>
    <phoneticPr fontId="12"/>
  </si>
  <si>
    <t>QMB1_KNNAME</t>
  </si>
  <si>
    <r>
      <t>VAR</t>
    </r>
    <r>
      <rPr>
        <sz val="11"/>
        <rFont val="ＭＳ Ｐゴシック"/>
        <family val="3"/>
        <charset val="128"/>
      </rPr>
      <t>CHAR(</t>
    </r>
    <r>
      <rPr>
        <sz val="11"/>
        <color theme="1"/>
        <rFont val="ＭＳ Ｐゴシック"/>
        <family val="2"/>
        <charset val="128"/>
        <scheme val="minor"/>
      </rPr>
      <t>20</t>
    </r>
    <r>
      <rPr>
        <sz val="11"/>
        <rFont val="ＭＳ Ｐゴシック"/>
        <family val="3"/>
        <charset val="128"/>
      </rPr>
      <t>)</t>
    </r>
    <phoneticPr fontId="12"/>
  </si>
  <si>
    <t>生年月日</t>
    <rPh sb="0" eb="2">
      <t>セイネン</t>
    </rPh>
    <rPh sb="2" eb="4">
      <t>ガッピ</t>
    </rPh>
    <phoneticPr fontId="12"/>
  </si>
  <si>
    <t>QMB1_BIRTHDAY</t>
  </si>
  <si>
    <t>自宅電話番号</t>
    <rPh sb="0" eb="2">
      <t>ジタク</t>
    </rPh>
    <rPh sb="2" eb="4">
      <t>デンワ</t>
    </rPh>
    <rPh sb="4" eb="6">
      <t>バンゴウ</t>
    </rPh>
    <phoneticPr fontId="12"/>
  </si>
  <si>
    <t>QMB1_JITAKUTEL</t>
  </si>
  <si>
    <r>
      <t>V</t>
    </r>
    <r>
      <rPr>
        <sz val="11"/>
        <color theme="1"/>
        <rFont val="ＭＳ Ｐゴシック"/>
        <family val="2"/>
        <charset val="128"/>
        <scheme val="minor"/>
      </rPr>
      <t>AR</t>
    </r>
    <r>
      <rPr>
        <sz val="11"/>
        <rFont val="ＭＳ Ｐゴシック"/>
        <family val="3"/>
        <charset val="128"/>
      </rPr>
      <t>CHAR(</t>
    </r>
    <r>
      <rPr>
        <sz val="11"/>
        <color theme="1"/>
        <rFont val="ＭＳ Ｐゴシック"/>
        <family val="2"/>
        <charset val="128"/>
        <scheme val="minor"/>
      </rPr>
      <t>13</t>
    </r>
    <r>
      <rPr>
        <sz val="11"/>
        <rFont val="ＭＳ Ｐゴシック"/>
        <family val="3"/>
        <charset val="128"/>
      </rPr>
      <t>)</t>
    </r>
    <phoneticPr fontId="12"/>
  </si>
  <si>
    <t>顧客区分</t>
    <rPh sb="0" eb="2">
      <t>コキャク</t>
    </rPh>
    <rPh sb="2" eb="4">
      <t>クブン</t>
    </rPh>
    <phoneticPr fontId="12"/>
  </si>
  <si>
    <t>QMB1_KOKYAKUKBN</t>
  </si>
  <si>
    <t>CHAR(2)</t>
    <phoneticPr fontId="12"/>
  </si>
  <si>
    <t>仮登録日</t>
    <rPh sb="0" eb="3">
      <t>カリトウロク</t>
    </rPh>
    <rPh sb="3" eb="4">
      <t>ヒ</t>
    </rPh>
    <phoneticPr fontId="12"/>
  </si>
  <si>
    <t>QMB1_KARISTRDATE</t>
  </si>
  <si>
    <t>却下日</t>
    <rPh sb="0" eb="2">
      <t>キャッカ</t>
    </rPh>
    <rPh sb="2" eb="3">
      <t>ビ</t>
    </rPh>
    <phoneticPr fontId="12"/>
  </si>
  <si>
    <t>QMB1_KYAKADATE</t>
  </si>
  <si>
    <t>臨時カード停止日</t>
    <rPh sb="0" eb="2">
      <t>リンジ</t>
    </rPh>
    <rPh sb="5" eb="7">
      <t>テイシ</t>
    </rPh>
    <rPh sb="7" eb="8">
      <t>ビ</t>
    </rPh>
    <phoneticPr fontId="12"/>
  </si>
  <si>
    <t>QMB1_RINJICARDTEISHIDATE</t>
  </si>
  <si>
    <t>確定ポイント数</t>
    <rPh sb="0" eb="2">
      <t>カクテイ</t>
    </rPh>
    <rPh sb="6" eb="7">
      <t>スウ</t>
    </rPh>
    <phoneticPr fontId="12"/>
  </si>
  <si>
    <t>QMB1_KAKUTEIPOINT</t>
  </si>
  <si>
    <t>NUMBER(11)</t>
    <phoneticPr fontId="12"/>
  </si>
  <si>
    <t>カード区分</t>
    <phoneticPr fontId="12"/>
  </si>
  <si>
    <t>QMB1_CARDKBN</t>
  </si>
  <si>
    <t>CHAR(6)</t>
    <phoneticPr fontId="12"/>
  </si>
  <si>
    <t>未確定ポイント数</t>
    <rPh sb="0" eb="3">
      <t>ミカクテイ</t>
    </rPh>
    <rPh sb="7" eb="8">
      <t>スウ</t>
    </rPh>
    <phoneticPr fontId="12"/>
  </si>
  <si>
    <t>QMB1_MIKAKUTEIPOINT</t>
  </si>
  <si>
    <t>交換可能枚数</t>
    <rPh sb="0" eb="2">
      <t>コウカン</t>
    </rPh>
    <rPh sb="2" eb="4">
      <t>カノウ</t>
    </rPh>
    <rPh sb="4" eb="6">
      <t>マイスウ</t>
    </rPh>
    <phoneticPr fontId="12"/>
  </si>
  <si>
    <t>QMB1_KOUKANKANOU</t>
  </si>
  <si>
    <t>NUMBER(7)</t>
    <phoneticPr fontId="12"/>
  </si>
  <si>
    <t>ポイント情報抽出日</t>
    <rPh sb="4" eb="6">
      <t>ジョウホウ</t>
    </rPh>
    <rPh sb="6" eb="8">
      <t>チュウシュツ</t>
    </rPh>
    <rPh sb="8" eb="9">
      <t>ヒ</t>
    </rPh>
    <phoneticPr fontId="12"/>
  </si>
  <si>
    <t>QMB1_POINTCHUSHUTSUDATE</t>
  </si>
  <si>
    <t>ポイント情報確定日</t>
    <rPh sb="4" eb="6">
      <t>ジョウホウ</t>
    </rPh>
    <rPh sb="6" eb="8">
      <t>カクテイ</t>
    </rPh>
    <rPh sb="8" eb="9">
      <t>ヒ</t>
    </rPh>
    <phoneticPr fontId="12"/>
  </si>
  <si>
    <t>QMB1_POINTKAKUTEIDATE</t>
  </si>
  <si>
    <t>文書種別</t>
    <rPh sb="0" eb="2">
      <t>ブンショ</t>
    </rPh>
    <rPh sb="2" eb="4">
      <t>シュベツ</t>
    </rPh>
    <phoneticPr fontId="12"/>
  </si>
  <si>
    <t>QMB1_BUNSHOSHUBETSU</t>
  </si>
  <si>
    <t>手紙作成フラグ</t>
    <rPh sb="0" eb="2">
      <t>テガミ</t>
    </rPh>
    <rPh sb="2" eb="4">
      <t>サクセイ</t>
    </rPh>
    <phoneticPr fontId="12"/>
  </si>
  <si>
    <t>QMB1_TEGAMIFLG</t>
  </si>
  <si>
    <t>手紙作成日</t>
    <rPh sb="0" eb="2">
      <t>テガミ</t>
    </rPh>
    <rPh sb="2" eb="4">
      <t>サクセイ</t>
    </rPh>
    <rPh sb="4" eb="5">
      <t>ヒ</t>
    </rPh>
    <phoneticPr fontId="12"/>
  </si>
  <si>
    <t>QMB1_TEGAMISAKUSEIDATE</t>
  </si>
  <si>
    <t>手紙作成除外フラグ</t>
    <rPh sb="0" eb="2">
      <t>テガミ</t>
    </rPh>
    <rPh sb="2" eb="4">
      <t>サクセイ</t>
    </rPh>
    <rPh sb="4" eb="6">
      <t>ジョガイ</t>
    </rPh>
    <phoneticPr fontId="12"/>
  </si>
  <si>
    <t>QMB1_TEGAMIJogaiFLG</t>
  </si>
  <si>
    <t>宛先変更フラグ</t>
    <rPh sb="0" eb="2">
      <t>アテサキ</t>
    </rPh>
    <rPh sb="2" eb="4">
      <t>ヘンコウ</t>
    </rPh>
    <phoneticPr fontId="12"/>
  </si>
  <si>
    <t>QMB1_AtesakiChgFLG</t>
  </si>
  <si>
    <t>QMB1_KOUTantoushaCd</t>
  </si>
  <si>
    <r>
      <t>CHAR(</t>
    </r>
    <r>
      <rPr>
        <sz val="11"/>
        <color theme="1"/>
        <rFont val="ＭＳ Ｐゴシック"/>
        <family val="2"/>
        <charset val="128"/>
        <scheme val="minor"/>
      </rPr>
      <t>8</t>
    </r>
    <r>
      <rPr>
        <sz val="11"/>
        <rFont val="ＭＳ Ｐゴシック"/>
        <family val="3"/>
        <charset val="128"/>
      </rPr>
      <t>)</t>
    </r>
    <phoneticPr fontId="12"/>
  </si>
  <si>
    <t>QMB1_KOUTantoushaMei</t>
  </si>
  <si>
    <r>
      <t>V</t>
    </r>
    <r>
      <rPr>
        <sz val="11"/>
        <color theme="1"/>
        <rFont val="ＭＳ Ｐゴシック"/>
        <family val="2"/>
        <charset val="128"/>
        <scheme val="minor"/>
      </rPr>
      <t>ARCHAR(12)</t>
    </r>
    <phoneticPr fontId="12"/>
  </si>
  <si>
    <t>QMB1_KOUYmd</t>
  </si>
  <si>
    <r>
      <t>D</t>
    </r>
    <r>
      <rPr>
        <sz val="11"/>
        <color theme="1"/>
        <rFont val="ＭＳ Ｐゴシック"/>
        <family val="2"/>
        <charset val="128"/>
        <scheme val="minor"/>
      </rPr>
      <t>ATE</t>
    </r>
    <phoneticPr fontId="12"/>
  </si>
  <si>
    <t>QMB1_KOUTime</t>
  </si>
  <si>
    <r>
      <t>C</t>
    </r>
    <r>
      <rPr>
        <sz val="11"/>
        <color theme="1"/>
        <rFont val="ＭＳ Ｐゴシック"/>
        <family val="2"/>
        <charset val="128"/>
        <scheme val="minor"/>
      </rPr>
      <t>HAR(6)</t>
    </r>
    <phoneticPr fontId="12"/>
  </si>
  <si>
    <t>QMB1_TOUTantoushaCd</t>
  </si>
  <si>
    <r>
      <t>C</t>
    </r>
    <r>
      <rPr>
        <sz val="11"/>
        <color theme="1"/>
        <rFont val="ＭＳ Ｐゴシック"/>
        <family val="2"/>
        <charset val="128"/>
        <scheme val="minor"/>
      </rPr>
      <t>HAR(8)</t>
    </r>
    <phoneticPr fontId="12"/>
  </si>
  <si>
    <t>QMB1_TOUTantoushaMei</t>
  </si>
  <si>
    <t>VARCHAR(12)</t>
    <phoneticPr fontId="12"/>
  </si>
  <si>
    <t>QMB1_TOUYmd</t>
  </si>
  <si>
    <t>QMB1_TOUTime</t>
  </si>
  <si>
    <t>初期件数</t>
    <rPh sb="0" eb="2">
      <t>ショキ</t>
    </rPh>
    <rPh sb="2" eb="4">
      <t>ケンスウ</t>
    </rPh>
    <phoneticPr fontId="12"/>
  </si>
  <si>
    <t>月増加件数</t>
    <rPh sb="0" eb="1">
      <t>ツキ</t>
    </rPh>
    <rPh sb="1" eb="3">
      <t>ゾウカ</t>
    </rPh>
    <rPh sb="3" eb="5">
      <t>ケンスウ</t>
    </rPh>
    <phoneticPr fontId="12"/>
  </si>
  <si>
    <t>期増加件数</t>
    <rPh sb="0" eb="1">
      <t>キ</t>
    </rPh>
    <rPh sb="1" eb="3">
      <t>ゾウカ</t>
    </rPh>
    <rPh sb="3" eb="5">
      <t>ケンスウ</t>
    </rPh>
    <phoneticPr fontId="12"/>
  </si>
  <si>
    <t>年増加件数</t>
    <rPh sb="0" eb="1">
      <t>ネン</t>
    </rPh>
    <rPh sb="1" eb="3">
      <t>ゾウカ</t>
    </rPh>
    <rPh sb="3" eb="5">
      <t>ケンスウ</t>
    </rPh>
    <phoneticPr fontId="12"/>
  </si>
  <si>
    <t>最大件数</t>
    <rPh sb="0" eb="2">
      <t>サイダイ</t>
    </rPh>
    <rPh sb="2" eb="4">
      <t>ケンスウ</t>
    </rPh>
    <phoneticPr fontId="12"/>
  </si>
  <si>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</si>
  <si>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</si>
  <si>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t>
    </r>
    <phoneticPr fontId="12"/>
  </si>
  <si>
    <r>
      <t>N</t>
    </r>
    <r>
      <rPr>
        <sz val="11"/>
        <color theme="1"/>
        <rFont val="ＭＳ Ｐゴシック"/>
        <family val="2"/>
        <charset val="128"/>
        <scheme val="minor"/>
      </rPr>
      <t>EXT</t>
    </r>
    <phoneticPr fontId="12"/>
  </si>
  <si>
    <r>
      <t>T</t>
    </r>
    <r>
      <rPr>
        <sz val="11"/>
        <color theme="1"/>
        <rFont val="ＭＳ Ｐゴシック"/>
        <family val="2"/>
        <charset val="128"/>
        <scheme val="minor"/>
      </rPr>
      <t>ABLESPACE</t>
    </r>
    <phoneticPr fontId="12"/>
  </si>
  <si>
    <t>MINEXTENTS</t>
    <phoneticPr fontId="12"/>
  </si>
  <si>
    <t>MAXEXTENTS</t>
    <phoneticPr fontId="12"/>
  </si>
  <si>
    <t>PCTINCREASE</t>
    <phoneticPr fontId="12"/>
  </si>
  <si>
    <t>補 足 説 明</t>
    <rPh sb="0" eb="3">
      <t>ホソク</t>
    </rPh>
    <rPh sb="4" eb="7">
      <t>セツメイ</t>
    </rPh>
    <phoneticPr fontId="12"/>
  </si>
  <si>
    <t>PAGE</t>
    <phoneticPr fontId="12"/>
  </si>
  <si>
    <t>TCC支援システム</t>
    <rPh sb="3" eb="5">
      <t>シエン</t>
    </rPh>
    <phoneticPr fontId="12"/>
  </si>
  <si>
    <t>社員貸付</t>
    <rPh sb="0" eb="2">
      <t>シャイン</t>
    </rPh>
    <rPh sb="2" eb="4">
      <t>カシツケ</t>
    </rPh>
    <phoneticPr fontId="12"/>
  </si>
  <si>
    <t>グループ社員貸付の債権譲渡に伴うｼｽﾃﾑ対応</t>
    <phoneticPr fontId="12"/>
  </si>
  <si>
    <t>グループ社員貸付の債権譲渡に伴うｼｽﾃﾑ対応</t>
    <phoneticPr fontId="12"/>
  </si>
  <si>
    <t>新貸付金残高表</t>
    <rPh sb="0" eb="1">
      <t>シン</t>
    </rPh>
    <rPh sb="1" eb="3">
      <t>カシツケ</t>
    </rPh>
    <rPh sb="3" eb="4">
      <t>キン</t>
    </rPh>
    <rPh sb="4" eb="5">
      <t>ザン</t>
    </rPh>
    <rPh sb="5" eb="6">
      <t>ダカ</t>
    </rPh>
    <rPh sb="6" eb="7">
      <t>ヒョウ</t>
    </rPh>
    <phoneticPr fontId="12"/>
  </si>
  <si>
    <t>富士通   ＦＩＰ   (株)</t>
    <rPh sb="0" eb="3">
      <t>フジツウ</t>
    </rPh>
    <phoneticPr fontId="12"/>
  </si>
  <si>
    <r>
      <t>4</t>
    </r>
    <r>
      <rPr>
        <sz val="11"/>
        <color theme="1"/>
        <rFont val="ＭＳ Ｐゴシック"/>
        <family val="2"/>
        <charset val="128"/>
        <scheme val="minor"/>
      </rPr>
      <t>1</t>
    </r>
    <phoneticPr fontId="12"/>
  </si>
  <si>
    <r>
      <t>4</t>
    </r>
    <r>
      <rPr>
        <sz val="11"/>
        <color theme="1"/>
        <rFont val="ＭＳ Ｐゴシック"/>
        <family val="2"/>
        <charset val="128"/>
        <scheme val="minor"/>
      </rPr>
      <t>1</t>
    </r>
    <phoneticPr fontId="12"/>
  </si>
  <si>
    <t>Q</t>
    <phoneticPr fontId="12"/>
  </si>
  <si>
    <t>Q</t>
    <phoneticPr fontId="12"/>
  </si>
  <si>
    <r>
      <t>P</t>
    </r>
    <r>
      <rPr>
        <sz val="11"/>
        <color theme="1"/>
        <rFont val="ＭＳ Ｐゴシック"/>
        <family val="2"/>
        <charset val="128"/>
        <scheme val="minor"/>
      </rPr>
      <t>A</t>
    </r>
    <phoneticPr fontId="12"/>
  </si>
  <si>
    <r>
      <t>P</t>
    </r>
    <r>
      <rPr>
        <sz val="11"/>
        <color theme="1"/>
        <rFont val="ＭＳ Ｐゴシック"/>
        <family val="2"/>
        <charset val="128"/>
        <scheme val="minor"/>
      </rPr>
      <t>A</t>
    </r>
    <phoneticPr fontId="12"/>
  </si>
  <si>
    <t>-</t>
    <phoneticPr fontId="12"/>
  </si>
  <si>
    <t>-</t>
    <phoneticPr fontId="12"/>
  </si>
  <si>
    <t>－</t>
    <phoneticPr fontId="12"/>
  </si>
  <si>
    <t>－</t>
    <phoneticPr fontId="12"/>
  </si>
  <si>
    <t>残高履歴テーブル</t>
    <rPh sb="0" eb="1">
      <t>ザン</t>
    </rPh>
    <rPh sb="1" eb="2">
      <t>ダカ</t>
    </rPh>
    <rPh sb="2" eb="4">
      <t>リレキ</t>
    </rPh>
    <phoneticPr fontId="12"/>
  </si>
  <si>
    <t>QPB3_ZNDKRRK</t>
    <phoneticPr fontId="12"/>
  </si>
  <si>
    <t>Ｔ</t>
    <phoneticPr fontId="12"/>
  </si>
  <si>
    <t>社員コード1</t>
    <phoneticPr fontId="12"/>
  </si>
  <si>
    <t>QPB3_SYAINCD1</t>
  </si>
  <si>
    <t>社員コード2</t>
    <phoneticPr fontId="12"/>
  </si>
  <si>
    <t>QPB3_SYAINCD2</t>
  </si>
  <si>
    <t>ローン種別</t>
    <phoneticPr fontId="12"/>
  </si>
  <si>
    <t>QPB3_SYUBETU</t>
  </si>
  <si>
    <t>融資日</t>
    <phoneticPr fontId="12"/>
  </si>
  <si>
    <t>QPB3_YUSIYMD</t>
  </si>
  <si>
    <t>処理日</t>
    <rPh sb="0" eb="2">
      <t>ショリ</t>
    </rPh>
    <rPh sb="2" eb="3">
      <t>ビ</t>
    </rPh>
    <phoneticPr fontId="12"/>
  </si>
  <si>
    <t>QPB3_SYORIYMD</t>
  </si>
  <si>
    <t>処理日付</t>
    <phoneticPr fontId="12"/>
  </si>
  <si>
    <t>QPB3_SYORIKBN</t>
  </si>
  <si>
    <t>前回の残高</t>
    <phoneticPr fontId="12"/>
  </si>
  <si>
    <t>QPB3_FZANDAKA</t>
  </si>
  <si>
    <t>NUMBER(7)</t>
  </si>
  <si>
    <t>貸付金額</t>
    <phoneticPr fontId="12"/>
  </si>
  <si>
    <t>QPB3_KASHITSUKE</t>
  </si>
  <si>
    <t>控除元金（回収元金）</t>
    <phoneticPr fontId="12"/>
  </si>
  <si>
    <t>QPB3_GANKIN</t>
  </si>
  <si>
    <t>控除利息（回収利息）</t>
    <phoneticPr fontId="12"/>
  </si>
  <si>
    <t>QPB3_KJRISOKU</t>
  </si>
  <si>
    <t>残高（元本）</t>
    <phoneticPr fontId="12"/>
  </si>
  <si>
    <t>QPB3_ZANDAKA</t>
  </si>
  <si>
    <t>控除日（未収対象の給与、賞与日）</t>
    <phoneticPr fontId="12"/>
  </si>
  <si>
    <t>QPB3_MKOJOYMD</t>
    <phoneticPr fontId="12"/>
  </si>
  <si>
    <t>未収控除元金（給与）</t>
    <rPh sb="0" eb="2">
      <t>ミシュウ</t>
    </rPh>
    <rPh sb="2" eb="4">
      <t>コウジョ</t>
    </rPh>
    <rPh sb="4" eb="6">
      <t>ガンキン</t>
    </rPh>
    <rPh sb="7" eb="9">
      <t>キュウヨ</t>
    </rPh>
    <phoneticPr fontId="12"/>
  </si>
  <si>
    <t>QPB3_MGANKINK</t>
  </si>
  <si>
    <t>未収控除利息（給与）</t>
    <rPh sb="0" eb="2">
      <t>ミシュウ</t>
    </rPh>
    <rPh sb="2" eb="4">
      <t>コウジョ</t>
    </rPh>
    <rPh sb="4" eb="6">
      <t>リソク</t>
    </rPh>
    <rPh sb="7" eb="9">
      <t>キュウヨ</t>
    </rPh>
    <phoneticPr fontId="12"/>
  </si>
  <si>
    <t>QPB3_KJRISOKUK</t>
  </si>
  <si>
    <t>未収控除元金（賞与）</t>
    <rPh sb="0" eb="2">
      <t>ミシュウ</t>
    </rPh>
    <rPh sb="2" eb="4">
      <t>コウジョ</t>
    </rPh>
    <rPh sb="4" eb="6">
      <t>ガンキン</t>
    </rPh>
    <rPh sb="7" eb="9">
      <t>ショウヨ</t>
    </rPh>
    <phoneticPr fontId="12"/>
  </si>
  <si>
    <t>QPB3_MGANKINS</t>
  </si>
  <si>
    <t>未収控除利息（賞与）</t>
    <rPh sb="0" eb="2">
      <t>ミシュウ</t>
    </rPh>
    <rPh sb="2" eb="4">
      <t>コウジョ</t>
    </rPh>
    <rPh sb="4" eb="6">
      <t>リソク</t>
    </rPh>
    <rPh sb="7" eb="9">
      <t>ショウヨ</t>
    </rPh>
    <phoneticPr fontId="12"/>
  </si>
  <si>
    <t>QPB3_KJRISOKUS</t>
  </si>
  <si>
    <t>更新フラグ</t>
    <rPh sb="0" eb="2">
      <t>コウシン</t>
    </rPh>
    <phoneticPr fontId="12"/>
  </si>
  <si>
    <t>QPB3_KUSNFLG</t>
  </si>
  <si>
    <t>QPB3_TURKYMD</t>
  </si>
  <si>
    <t>更新日時</t>
    <rPh sb="0" eb="2">
      <t>コウシン</t>
    </rPh>
    <rPh sb="2" eb="4">
      <t>ニチジ</t>
    </rPh>
    <phoneticPr fontId="12"/>
  </si>
  <si>
    <t>QPB3_KUSNYMD</t>
  </si>
  <si>
    <t>東西区分</t>
    <rPh sb="0" eb="2">
      <t>トウザイ</t>
    </rPh>
    <rPh sb="2" eb="4">
      <t>クブン</t>
    </rPh>
    <phoneticPr fontId="12"/>
  </si>
  <si>
    <t>QPB3_TOZAIKBN</t>
    <phoneticPr fontId="12"/>
  </si>
  <si>
    <t>CHAR(1)</t>
    <phoneticPr fontId="12"/>
  </si>
  <si>
    <t>所属店コード</t>
    <rPh sb="0" eb="2">
      <t>ショゾク</t>
    </rPh>
    <rPh sb="2" eb="3">
      <t>ミセ</t>
    </rPh>
    <phoneticPr fontId="12"/>
  </si>
  <si>
    <t>QPB3_SYOZOKUCD</t>
    <phoneticPr fontId="12"/>
  </si>
  <si>
    <t>CHAR(3)</t>
    <phoneticPr fontId="12"/>
  </si>
  <si>
    <t>所属店名称</t>
    <rPh sb="0" eb="2">
      <t>ショゾク</t>
    </rPh>
    <rPh sb="2" eb="3">
      <t>ミセ</t>
    </rPh>
    <rPh sb="3" eb="5">
      <t>メイショウ</t>
    </rPh>
    <phoneticPr fontId="12"/>
  </si>
  <si>
    <t>QPB3_SYOZOKUNM</t>
    <phoneticPr fontId="12"/>
  </si>
  <si>
    <t>VARCHAR(24)</t>
    <phoneticPr fontId="12"/>
  </si>
  <si>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</si>
  <si>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</si>
  <si>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t>
    </r>
    <phoneticPr fontId="12"/>
  </si>
  <si>
    <r>
      <t>N</t>
    </r>
    <r>
      <rPr>
        <sz val="11"/>
        <color theme="1"/>
        <rFont val="ＭＳ Ｐゴシック"/>
        <family val="2"/>
        <charset val="128"/>
        <scheme val="minor"/>
      </rPr>
      <t>EXT</t>
    </r>
    <phoneticPr fontId="12"/>
  </si>
  <si>
    <r>
      <t>T</t>
    </r>
    <r>
      <rPr>
        <sz val="11"/>
        <color theme="1"/>
        <rFont val="ＭＳ Ｐゴシック"/>
        <family val="2"/>
        <charset val="128"/>
        <scheme val="minor"/>
      </rPr>
      <t>ABLESPACE</t>
    </r>
    <phoneticPr fontId="12"/>
  </si>
  <si>
    <t>MINEXTENTS</t>
    <phoneticPr fontId="12"/>
  </si>
  <si>
    <t>MAXEXTENTS</t>
    <phoneticPr fontId="12"/>
  </si>
  <si>
    <t>PCTINCREASE</t>
    <phoneticPr fontId="12"/>
  </si>
  <si>
    <t>項番20以降を追加</t>
    <rPh sb="0" eb="1">
      <t>コウ</t>
    </rPh>
    <rPh sb="1" eb="2">
      <t>バン</t>
    </rPh>
    <rPh sb="4" eb="6">
      <t>イコウ</t>
    </rPh>
    <rPh sb="7" eb="9">
      <t>ツイカ</t>
    </rPh>
    <phoneticPr fontId="12"/>
  </si>
  <si>
    <r>
      <t>4</t>
    </r>
    <r>
      <rPr>
        <sz val="11"/>
        <color theme="1"/>
        <rFont val="ＭＳ Ｐゴシック"/>
        <family val="2"/>
        <charset val="128"/>
        <scheme val="minor"/>
      </rPr>
      <t>0</t>
    </r>
    <phoneticPr fontId="12"/>
  </si>
  <si>
    <t>残高異動リストワークテーブル</t>
    <rPh sb="0" eb="1">
      <t>ザン</t>
    </rPh>
    <rPh sb="1" eb="2">
      <t>ダカ</t>
    </rPh>
    <rPh sb="2" eb="4">
      <t>イドウ</t>
    </rPh>
    <phoneticPr fontId="12"/>
  </si>
  <si>
    <t>QPB7_ZNDKIDOUW</t>
    <phoneticPr fontId="12"/>
  </si>
  <si>
    <t>W</t>
    <phoneticPr fontId="12"/>
  </si>
  <si>
    <t>W</t>
    <phoneticPr fontId="12"/>
  </si>
  <si>
    <t>異動区分</t>
    <rPh sb="0" eb="2">
      <t>イドウ</t>
    </rPh>
    <phoneticPr fontId="12"/>
  </si>
  <si>
    <t>QPB7_IDOUKBN</t>
  </si>
  <si>
    <t>1：転入、2：転出</t>
    <rPh sb="2" eb="3">
      <t>テン</t>
    </rPh>
    <rPh sb="3" eb="4">
      <t>イ</t>
    </rPh>
    <rPh sb="7" eb="9">
      <t>テンシュツ</t>
    </rPh>
    <phoneticPr fontId="12"/>
  </si>
  <si>
    <t>会社コード</t>
    <phoneticPr fontId="12"/>
  </si>
  <si>
    <t>QPB7_KAISYACD</t>
  </si>
  <si>
    <t>会社名</t>
    <phoneticPr fontId="12"/>
  </si>
  <si>
    <t>QPB7_KAISYANM</t>
  </si>
  <si>
    <t>VARCHAR(24)</t>
  </si>
  <si>
    <t>東西区分</t>
    <phoneticPr fontId="12"/>
  </si>
  <si>
    <t>QPB7_TOZAIKBN</t>
  </si>
  <si>
    <t>異動区分=1：転入先東西区分、2：転入元東西区分</t>
    <rPh sb="0" eb="2">
      <t>イドウ</t>
    </rPh>
    <rPh sb="2" eb="4">
      <t>クブン</t>
    </rPh>
    <rPh sb="7" eb="9">
      <t>テンニュウ</t>
    </rPh>
    <rPh sb="9" eb="10">
      <t>サキ</t>
    </rPh>
    <rPh sb="10" eb="12">
      <t>トウザイ</t>
    </rPh>
    <rPh sb="12" eb="14">
      <t>クブン</t>
    </rPh>
    <rPh sb="17" eb="19">
      <t>テンニュウ</t>
    </rPh>
    <rPh sb="19" eb="20">
      <t>モト</t>
    </rPh>
    <rPh sb="20" eb="22">
      <t>トウザイ</t>
    </rPh>
    <rPh sb="22" eb="24">
      <t>クブン</t>
    </rPh>
    <phoneticPr fontId="12"/>
  </si>
  <si>
    <t>所属店コード１</t>
    <rPh sb="0" eb="2">
      <t>ショゾク</t>
    </rPh>
    <rPh sb="2" eb="3">
      <t>テン</t>
    </rPh>
    <phoneticPr fontId="12"/>
  </si>
  <si>
    <t>QPB7_SYOZOKUCD1</t>
  </si>
  <si>
    <t>異動区分=1：転入先店、2：転入元店</t>
    <rPh sb="0" eb="2">
      <t>イドウ</t>
    </rPh>
    <rPh sb="2" eb="4">
      <t>クブン</t>
    </rPh>
    <rPh sb="7" eb="9">
      <t>テンニュウ</t>
    </rPh>
    <rPh sb="9" eb="10">
      <t>サキ</t>
    </rPh>
    <rPh sb="10" eb="11">
      <t>ミセ</t>
    </rPh>
    <rPh sb="14" eb="16">
      <t>テンニュウ</t>
    </rPh>
    <rPh sb="16" eb="17">
      <t>モト</t>
    </rPh>
    <rPh sb="17" eb="18">
      <t>ミセ</t>
    </rPh>
    <phoneticPr fontId="12"/>
  </si>
  <si>
    <t>所属店名１</t>
    <rPh sb="2" eb="3">
      <t>テン</t>
    </rPh>
    <rPh sb="3" eb="4">
      <t>メイ</t>
    </rPh>
    <phoneticPr fontId="12"/>
  </si>
  <si>
    <t>QPB7_SYOZOKUNM1</t>
  </si>
  <si>
    <t>所属店コード２</t>
    <rPh sb="2" eb="3">
      <t>テン</t>
    </rPh>
    <phoneticPr fontId="12"/>
  </si>
  <si>
    <t>QPB7_SYOZOKUCD2</t>
  </si>
  <si>
    <t>異動区分=1：転入元店、2：転入先店</t>
    <rPh sb="0" eb="2">
      <t>イドウ</t>
    </rPh>
    <rPh sb="2" eb="4">
      <t>クブン</t>
    </rPh>
    <rPh sb="7" eb="9">
      <t>テンニュウ</t>
    </rPh>
    <rPh sb="9" eb="10">
      <t>モト</t>
    </rPh>
    <rPh sb="10" eb="11">
      <t>ミセ</t>
    </rPh>
    <rPh sb="14" eb="16">
      <t>テンニュウ</t>
    </rPh>
    <rPh sb="16" eb="17">
      <t>サキ</t>
    </rPh>
    <rPh sb="17" eb="18">
      <t>ミセ</t>
    </rPh>
    <phoneticPr fontId="12"/>
  </si>
  <si>
    <t>所属店名２</t>
    <rPh sb="2" eb="3">
      <t>テン</t>
    </rPh>
    <rPh sb="3" eb="4">
      <t>メイ</t>
    </rPh>
    <phoneticPr fontId="12"/>
  </si>
  <si>
    <t>QPB7_SYOZOKUNM2</t>
  </si>
  <si>
    <t>社員コード1</t>
    <phoneticPr fontId="12"/>
  </si>
  <si>
    <t>QPB7_SYAINCD1</t>
  </si>
  <si>
    <t>社員コード2</t>
    <phoneticPr fontId="12"/>
  </si>
  <si>
    <t>QPB7_SYAINCD2</t>
  </si>
  <si>
    <t>氏名漢字</t>
    <phoneticPr fontId="12"/>
  </si>
  <si>
    <t>QPB7_SIMEIKANJI</t>
  </si>
  <si>
    <t>VARCHAR(40)</t>
  </si>
  <si>
    <t>ローン種別</t>
    <phoneticPr fontId="12"/>
  </si>
  <si>
    <t>QPB7_SYUBETU</t>
  </si>
  <si>
    <t>融資日</t>
    <phoneticPr fontId="12"/>
  </si>
  <si>
    <t>QPB7_YUSIYMD</t>
  </si>
  <si>
    <t>前月末残高（小口）</t>
    <phoneticPr fontId="12"/>
  </si>
  <si>
    <t>QPB7_K_ZENZANDAKA</t>
  </si>
  <si>
    <t>NUMERIC(7)</t>
  </si>
  <si>
    <t>前月末残高（証書）</t>
    <phoneticPr fontId="12"/>
  </si>
  <si>
    <t>QPB7_S_ZENZANDAKA</t>
  </si>
  <si>
    <t>当月貸付金額（小口）</t>
    <phoneticPr fontId="12"/>
  </si>
  <si>
    <t xml:space="preserve">QPB7_K_KASITUKE        </t>
  </si>
  <si>
    <t>当月貸付金額（証書）</t>
    <phoneticPr fontId="12"/>
  </si>
  <si>
    <t xml:space="preserve">QPB7_S_KASITUKE        </t>
  </si>
  <si>
    <t>当月入金額（小口）</t>
    <phoneticPr fontId="12"/>
  </si>
  <si>
    <t xml:space="preserve">QPB7_K_NYUKIN          </t>
  </si>
  <si>
    <t>当月入金額（証書）</t>
    <phoneticPr fontId="12"/>
  </si>
  <si>
    <t xml:space="preserve">QPB7_S_NYUKIN          </t>
  </si>
  <si>
    <t>当月末残高（小口）</t>
    <phoneticPr fontId="12"/>
  </si>
  <si>
    <t xml:space="preserve">QPB7_K_ZANDAKA         </t>
  </si>
  <si>
    <t>当月末残高（証書）</t>
    <phoneticPr fontId="12"/>
  </si>
  <si>
    <t xml:space="preserve">QPB7_S_ZANDAKA         </t>
  </si>
  <si>
    <t>当月回収利息（小口）</t>
    <phoneticPr fontId="12"/>
  </si>
  <si>
    <t xml:space="preserve">QPB7_K_RISOKU          </t>
  </si>
  <si>
    <t>当月回収利息（証書）</t>
    <rPh sb="7" eb="9">
      <t>ショウショ</t>
    </rPh>
    <phoneticPr fontId="12"/>
  </si>
  <si>
    <t xml:space="preserve">QPB7_S_RISOKU          </t>
  </si>
  <si>
    <t>未収利息給与分（小口）</t>
    <phoneticPr fontId="12"/>
  </si>
  <si>
    <t xml:space="preserve">QPB7_K_MISYUK          </t>
  </si>
  <si>
    <t>未収利息給与分（証書）</t>
    <phoneticPr fontId="12"/>
  </si>
  <si>
    <t xml:space="preserve">QPB7_S_MISYUK          </t>
  </si>
  <si>
    <t>未収利息賞与分（小口）</t>
    <phoneticPr fontId="12"/>
  </si>
  <si>
    <t xml:space="preserve">QPB7_K_MISYUS          </t>
  </si>
  <si>
    <t>未収利息賞与分（証書）</t>
    <phoneticPr fontId="12"/>
  </si>
  <si>
    <t xml:space="preserve">QPB7_S_MISYUS          </t>
  </si>
  <si>
    <t>ユーザID</t>
    <phoneticPr fontId="12"/>
  </si>
  <si>
    <t>QPB7_USERID</t>
  </si>
  <si>
    <t>VARCHAR(8)</t>
  </si>
  <si>
    <t>コンピュータ名</t>
    <rPh sb="6" eb="7">
      <t>メイ</t>
    </rPh>
    <phoneticPr fontId="12"/>
  </si>
  <si>
    <t>QPB7_COMPUTERNM</t>
  </si>
  <si>
    <t>VARCHAR(20)</t>
  </si>
  <si>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</si>
  <si>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</si>
  <si>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t>
    </r>
    <phoneticPr fontId="12"/>
  </si>
  <si>
    <r>
      <t>N</t>
    </r>
    <r>
      <rPr>
        <sz val="11"/>
        <color theme="1"/>
        <rFont val="ＭＳ Ｐゴシック"/>
        <family val="2"/>
        <charset val="128"/>
        <scheme val="minor"/>
      </rPr>
      <t>EXT</t>
    </r>
    <phoneticPr fontId="12"/>
  </si>
  <si>
    <r>
      <t>T</t>
    </r>
    <r>
      <rPr>
        <sz val="11"/>
        <color theme="1"/>
        <rFont val="ＭＳ Ｐゴシック"/>
        <family val="2"/>
        <charset val="128"/>
        <scheme val="minor"/>
      </rPr>
      <t>ABLESPACE</t>
    </r>
    <phoneticPr fontId="12"/>
  </si>
  <si>
    <t>MINEXTENTS</t>
    <phoneticPr fontId="12"/>
  </si>
  <si>
    <t>MAXEXTENTS</t>
    <phoneticPr fontId="12"/>
  </si>
  <si>
    <t>PCTINCREASE</t>
    <phoneticPr fontId="12"/>
  </si>
  <si>
    <t>未控除連絡表</t>
    <rPh sb="0" eb="1">
      <t>ミ</t>
    </rPh>
    <rPh sb="1" eb="3">
      <t>コウジョ</t>
    </rPh>
    <rPh sb="3" eb="5">
      <t>レンラク</t>
    </rPh>
    <rPh sb="5" eb="6">
      <t>ヒョウ</t>
    </rPh>
    <phoneticPr fontId="12"/>
  </si>
  <si>
    <t>QPB8_MIKOJORENW</t>
    <phoneticPr fontId="12"/>
  </si>
  <si>
    <t>QPB8_KAISYACD</t>
    <phoneticPr fontId="12"/>
  </si>
  <si>
    <t>QPB8_KAISYANM</t>
    <phoneticPr fontId="12"/>
  </si>
  <si>
    <t>東西区分</t>
    <phoneticPr fontId="12"/>
  </si>
  <si>
    <t>QPB8_TOZAIKBN</t>
    <phoneticPr fontId="12"/>
  </si>
  <si>
    <t>1：東、2：西</t>
    <phoneticPr fontId="12"/>
  </si>
  <si>
    <t>店コード</t>
    <phoneticPr fontId="12"/>
  </si>
  <si>
    <t>QPB8_MISECD</t>
    <phoneticPr fontId="12"/>
  </si>
  <si>
    <t>店名称</t>
    <phoneticPr fontId="12"/>
  </si>
  <si>
    <t>QPB8_MISENM</t>
    <phoneticPr fontId="12"/>
  </si>
  <si>
    <t>部門コード</t>
    <phoneticPr fontId="12"/>
  </si>
  <si>
    <t>QPB8_BUMONCD</t>
    <phoneticPr fontId="12"/>
  </si>
  <si>
    <t>CHAR(6)</t>
    <phoneticPr fontId="12"/>
  </si>
  <si>
    <t>部門名称</t>
    <phoneticPr fontId="12"/>
  </si>
  <si>
    <t>QPB8_BUMONNM</t>
    <phoneticPr fontId="12"/>
  </si>
  <si>
    <t>社員コード１</t>
    <phoneticPr fontId="12"/>
  </si>
  <si>
    <t>QPB8_SYAINCD1</t>
    <phoneticPr fontId="12"/>
  </si>
  <si>
    <t>社員コード２</t>
    <phoneticPr fontId="12"/>
  </si>
  <si>
    <t>QPB8_SYAINCD2</t>
    <phoneticPr fontId="12"/>
  </si>
  <si>
    <t>CHAR(7)</t>
    <phoneticPr fontId="12"/>
  </si>
  <si>
    <t>氏名漢字</t>
    <phoneticPr fontId="12"/>
  </si>
  <si>
    <t>QPB8_SIMEIKANJI</t>
    <phoneticPr fontId="12"/>
  </si>
  <si>
    <t>VARCHAR(40)</t>
    <phoneticPr fontId="12"/>
  </si>
  <si>
    <t>QPB8_SYUBETU</t>
    <phoneticPr fontId="12"/>
  </si>
  <si>
    <t>1：小口、2：証書</t>
    <rPh sb="2" eb="4">
      <t>コグチ</t>
    </rPh>
    <rPh sb="7" eb="9">
      <t>ショウショ</t>
    </rPh>
    <phoneticPr fontId="12"/>
  </si>
  <si>
    <t>QPB8_YUSIYMD</t>
    <phoneticPr fontId="12"/>
  </si>
  <si>
    <t>CHAR(8)</t>
    <phoneticPr fontId="12"/>
  </si>
  <si>
    <t>残高</t>
    <phoneticPr fontId="12"/>
  </si>
  <si>
    <t>QPB8_ZANDAKA</t>
    <phoneticPr fontId="12"/>
  </si>
  <si>
    <t>NUMERIC(7)</t>
    <phoneticPr fontId="12"/>
  </si>
  <si>
    <t>退職年月日</t>
    <rPh sb="0" eb="2">
      <t>タイショク</t>
    </rPh>
    <rPh sb="2" eb="5">
      <t>ネンガッピ</t>
    </rPh>
    <phoneticPr fontId="12"/>
  </si>
  <si>
    <t>QPB8_TAISYOKUYMD</t>
    <phoneticPr fontId="12"/>
  </si>
  <si>
    <t>ユーザー名</t>
    <phoneticPr fontId="12"/>
  </si>
  <si>
    <t>QPB8_USERID</t>
    <phoneticPr fontId="12"/>
  </si>
  <si>
    <t>VARCHAR(8)</t>
    <phoneticPr fontId="12"/>
  </si>
  <si>
    <t>コンピューター名</t>
    <phoneticPr fontId="12"/>
  </si>
  <si>
    <t>QPB8_COMPUTERNM</t>
    <phoneticPr fontId="12"/>
  </si>
  <si>
    <t>VARCHAR(20)</t>
    <phoneticPr fontId="12"/>
  </si>
  <si>
    <t>PAGE</t>
    <phoneticPr fontId="12"/>
  </si>
  <si>
    <r>
      <t>T</t>
    </r>
    <r>
      <rPr>
        <sz val="11"/>
        <color theme="1"/>
        <rFont val="ＭＳ Ｐゴシック"/>
        <family val="2"/>
        <charset val="128"/>
        <scheme val="minor"/>
      </rPr>
      <t>ABLESPACE</t>
    </r>
    <phoneticPr fontId="12"/>
  </si>
  <si>
    <t>MINEXTENTS</t>
    <phoneticPr fontId="12"/>
  </si>
  <si>
    <t>MAXEXTENTS</t>
    <phoneticPr fontId="12"/>
  </si>
  <si>
    <t>PCTINCREASE</t>
    <phoneticPr fontId="12"/>
  </si>
  <si>
    <t>7</t>
    <phoneticPr fontId="12"/>
  </si>
  <si>
    <t>QPB9_FURIKOMISKM</t>
    <phoneticPr fontId="12"/>
  </si>
  <si>
    <t>振込先マスタ</t>
    <phoneticPr fontId="12"/>
  </si>
  <si>
    <t>M</t>
    <phoneticPr fontId="12"/>
  </si>
  <si>
    <t>振込先情報を登録するテーブル</t>
    <rPh sb="0" eb="2">
      <t>フリコミ</t>
    </rPh>
    <rPh sb="2" eb="3">
      <t>サキ</t>
    </rPh>
    <rPh sb="3" eb="5">
      <t>ジョウホウ</t>
    </rPh>
    <rPh sb="6" eb="8">
      <t>トウロク</t>
    </rPh>
    <phoneticPr fontId="12"/>
  </si>
  <si>
    <t>QPB9_PRMKAISYACD</t>
    <phoneticPr fontId="12"/>
  </si>
  <si>
    <t>○</t>
    <phoneticPr fontId="12"/>
  </si>
  <si>
    <t>所在地１</t>
    <phoneticPr fontId="12"/>
  </si>
  <si>
    <t>QPB9_SYOZAICHI1</t>
    <phoneticPr fontId="12"/>
  </si>
  <si>
    <t>所在地２</t>
    <phoneticPr fontId="12"/>
  </si>
  <si>
    <t>QPB9_SYOZAICHI2</t>
    <phoneticPr fontId="12"/>
  </si>
  <si>
    <t>会社名称</t>
    <phoneticPr fontId="12"/>
  </si>
  <si>
    <t>QPB9_KAISYANM</t>
    <phoneticPr fontId="12"/>
  </si>
  <si>
    <t>振込銀行</t>
    <phoneticPr fontId="12"/>
  </si>
  <si>
    <t>QPB9_FURIKOMIBK</t>
    <phoneticPr fontId="12"/>
  </si>
  <si>
    <t>口座番号</t>
    <phoneticPr fontId="12"/>
  </si>
  <si>
    <t>VARCHAR(40)</t>
    <phoneticPr fontId="12"/>
  </si>
  <si>
    <t>口座名義</t>
    <phoneticPr fontId="12"/>
  </si>
  <si>
    <t>QPB9_KOZANM</t>
    <phoneticPr fontId="12"/>
  </si>
  <si>
    <t>VARCHAR(40)</t>
    <phoneticPr fontId="12"/>
  </si>
  <si>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</si>
  <si>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</si>
  <si>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t>
    </r>
    <phoneticPr fontId="12"/>
  </si>
  <si>
    <r>
      <t>N</t>
    </r>
    <r>
      <rPr>
        <sz val="11"/>
        <color theme="1"/>
        <rFont val="ＭＳ Ｐゴシック"/>
        <family val="2"/>
        <charset val="128"/>
        <scheme val="minor"/>
      </rPr>
      <t>EXT</t>
    </r>
    <phoneticPr fontId="12"/>
  </si>
  <si>
    <r>
      <t>T</t>
    </r>
    <r>
      <rPr>
        <sz val="11"/>
        <color theme="1"/>
        <rFont val="ＭＳ Ｐゴシック"/>
        <family val="2"/>
        <charset val="128"/>
        <scheme val="minor"/>
      </rPr>
      <t>ABLESPACE</t>
    </r>
    <phoneticPr fontId="12"/>
  </si>
  <si>
    <t>MINEXTENTS</t>
    <phoneticPr fontId="12"/>
  </si>
  <si>
    <t>MAXEXTENTS</t>
    <phoneticPr fontId="12"/>
  </si>
  <si>
    <t>PCTINCREASE</t>
    <phoneticPr fontId="12"/>
  </si>
  <si>
    <t>PAGE</t>
    <phoneticPr fontId="12"/>
  </si>
  <si>
    <t>－</t>
    <phoneticPr fontId="12"/>
  </si>
  <si>
    <t>帳票管理</t>
    <rPh sb="0" eb="2">
      <t>チョウヒョウ</t>
    </rPh>
    <rPh sb="2" eb="4">
      <t>カンリ</t>
    </rPh>
    <phoneticPr fontId="12"/>
  </si>
  <si>
    <t>日本信用情報機構への登録</t>
    <rPh sb="0" eb="2">
      <t>ニホン</t>
    </rPh>
    <rPh sb="2" eb="4">
      <t>シンヨウ</t>
    </rPh>
    <rPh sb="4" eb="6">
      <t>ジョウホウ</t>
    </rPh>
    <rPh sb="6" eb="8">
      <t>キコウ</t>
    </rPh>
    <rPh sb="10" eb="12">
      <t>トウロク</t>
    </rPh>
    <phoneticPr fontId="12"/>
  </si>
  <si>
    <t>４</t>
    <phoneticPr fontId="12"/>
  </si>
  <si>
    <t>QV</t>
    <phoneticPr fontId="12"/>
  </si>
  <si>
    <t>０９０６００７</t>
    <phoneticPr fontId="12"/>
  </si>
  <si>
    <t>STARSⅡ信用情報管理テーブル</t>
    <rPh sb="6" eb="8">
      <t>シンヨウ</t>
    </rPh>
    <rPh sb="8" eb="10">
      <t>ジョウホウ</t>
    </rPh>
    <phoneticPr fontId="12"/>
  </si>
  <si>
    <t>QVZ4_STARSFILEKANRIT</t>
    <phoneticPr fontId="12"/>
  </si>
  <si>
    <t>QVZ4_SAKUSEIDATE</t>
    <phoneticPr fontId="12"/>
  </si>
  <si>
    <t>YYYYMMDD</t>
    <phoneticPr fontId="12"/>
  </si>
  <si>
    <t>○</t>
    <phoneticPr fontId="12"/>
  </si>
  <si>
    <t>作成時間</t>
    <rPh sb="0" eb="2">
      <t>サクセイ</t>
    </rPh>
    <rPh sb="2" eb="4">
      <t>ジカン</t>
    </rPh>
    <phoneticPr fontId="12"/>
  </si>
  <si>
    <t>QVZ4_SAKUSEITIME</t>
    <phoneticPr fontId="12"/>
  </si>
  <si>
    <t>HH24MISS</t>
    <phoneticPr fontId="12"/>
  </si>
  <si>
    <t>報告ファイル名</t>
    <rPh sb="0" eb="2">
      <t>ホウコク</t>
    </rPh>
    <rPh sb="6" eb="7">
      <t>メイ</t>
    </rPh>
    <phoneticPr fontId="12"/>
  </si>
  <si>
    <t>QVZ4_FILENAME</t>
    <phoneticPr fontId="12"/>
  </si>
  <si>
    <r>
      <t>VARCHAR2(2</t>
    </r>
    <r>
      <rPr>
        <sz val="11"/>
        <color theme="1"/>
        <rFont val="ＭＳ Ｐゴシック"/>
        <family val="2"/>
        <charset val="128"/>
        <scheme val="minor"/>
      </rPr>
      <t>5</t>
    </r>
    <r>
      <rPr>
        <sz val="11"/>
        <rFont val="ＭＳ Ｐゴシック"/>
        <family val="3"/>
        <charset val="128"/>
      </rPr>
      <t>)</t>
    </r>
    <phoneticPr fontId="12"/>
  </si>
  <si>
    <t>UNQ</t>
    <phoneticPr fontId="12"/>
  </si>
  <si>
    <t>データ容量</t>
    <rPh sb="3" eb="5">
      <t>ヨウリョウ</t>
    </rPh>
    <phoneticPr fontId="12"/>
  </si>
  <si>
    <t>QVZ4_DATASIZE</t>
  </si>
  <si>
    <t>単位：Byte</t>
    <rPh sb="0" eb="2">
      <t>タンイ</t>
    </rPh>
    <phoneticPr fontId="12"/>
  </si>
  <si>
    <t>NUMBER（7）</t>
    <phoneticPr fontId="12"/>
  </si>
  <si>
    <t>取込日</t>
    <rPh sb="0" eb="2">
      <t>トリコミ</t>
    </rPh>
    <rPh sb="2" eb="3">
      <t>ビ</t>
    </rPh>
    <phoneticPr fontId="12"/>
  </si>
  <si>
    <t>QVZ4_TORIKOMIDATE</t>
  </si>
  <si>
    <t>YYYYMMDD</t>
    <phoneticPr fontId="12"/>
  </si>
  <si>
    <t>CHAR(8)</t>
    <phoneticPr fontId="12"/>
  </si>
  <si>
    <t>取込時刻</t>
    <rPh sb="0" eb="2">
      <t>トリコミ</t>
    </rPh>
    <rPh sb="2" eb="4">
      <t>ジコク</t>
    </rPh>
    <phoneticPr fontId="12"/>
  </si>
  <si>
    <t>QVZ4_TORIKOMITIME</t>
  </si>
  <si>
    <t>HH24MISS</t>
    <phoneticPr fontId="12"/>
  </si>
  <si>
    <t>CHAR(6)</t>
    <phoneticPr fontId="12"/>
  </si>
  <si>
    <t>取込担当者コード</t>
    <rPh sb="0" eb="2">
      <t>トリコミ</t>
    </rPh>
    <rPh sb="2" eb="5">
      <t>タントウシャ</t>
    </rPh>
    <phoneticPr fontId="12"/>
  </si>
  <si>
    <t>QVZ4_TORIKOMITANTOCD</t>
  </si>
  <si>
    <t>CHAR(8)</t>
    <phoneticPr fontId="12"/>
  </si>
  <si>
    <t>取込担当者名</t>
    <rPh sb="0" eb="2">
      <t>トリコミ</t>
    </rPh>
    <rPh sb="2" eb="4">
      <t>タントウ</t>
    </rPh>
    <rPh sb="4" eb="5">
      <t>シャ</t>
    </rPh>
    <rPh sb="5" eb="6">
      <t>メイ</t>
    </rPh>
    <phoneticPr fontId="12"/>
  </si>
  <si>
    <t>QVZ4_TORIKOMITANTOMEI</t>
    <phoneticPr fontId="12"/>
  </si>
  <si>
    <t>VARCHAR2(40)</t>
    <phoneticPr fontId="12"/>
  </si>
  <si>
    <t>結果ファイル名</t>
    <rPh sb="0" eb="2">
      <t>ケッカ</t>
    </rPh>
    <rPh sb="6" eb="7">
      <t>メイ</t>
    </rPh>
    <phoneticPr fontId="12"/>
  </si>
  <si>
    <t>QVZ4_KEKKAFILENAME</t>
    <phoneticPr fontId="12"/>
  </si>
  <si>
    <r>
      <t>VARCHAR2(2</t>
    </r>
    <r>
      <rPr>
        <sz val="11"/>
        <color theme="1"/>
        <rFont val="ＭＳ Ｐゴシック"/>
        <family val="2"/>
        <charset val="128"/>
        <scheme val="minor"/>
      </rPr>
      <t>5</t>
    </r>
    <r>
      <rPr>
        <sz val="11"/>
        <rFont val="ＭＳ Ｐゴシック"/>
        <family val="3"/>
        <charset val="128"/>
      </rPr>
      <t>)</t>
    </r>
    <phoneticPr fontId="12"/>
  </si>
  <si>
    <t>○</t>
    <phoneticPr fontId="12"/>
  </si>
  <si>
    <t>UNQ</t>
    <phoneticPr fontId="12"/>
  </si>
  <si>
    <t>結果送信日</t>
    <rPh sb="0" eb="2">
      <t>ケッカ</t>
    </rPh>
    <rPh sb="2" eb="4">
      <t>ソウシン</t>
    </rPh>
    <rPh sb="4" eb="5">
      <t>ビ</t>
    </rPh>
    <phoneticPr fontId="12"/>
  </si>
  <si>
    <t>QVZ4_KEKKASOSINDATE</t>
    <phoneticPr fontId="12"/>
  </si>
  <si>
    <t>YYYYMMDD</t>
    <phoneticPr fontId="12"/>
  </si>
  <si>
    <t>CHAR(8)</t>
    <phoneticPr fontId="12"/>
  </si>
  <si>
    <t>結果送信時刻</t>
    <rPh sb="0" eb="2">
      <t>ケッカ</t>
    </rPh>
    <rPh sb="2" eb="4">
      <t>ソウシン</t>
    </rPh>
    <rPh sb="4" eb="6">
      <t>ジコク</t>
    </rPh>
    <phoneticPr fontId="12"/>
  </si>
  <si>
    <t>QVZ4_KEKKASOSINTIME</t>
    <phoneticPr fontId="12"/>
  </si>
  <si>
    <t>HH24MISS</t>
    <phoneticPr fontId="12"/>
  </si>
  <si>
    <t>CHAR(6)</t>
    <phoneticPr fontId="12"/>
  </si>
  <si>
    <t>結果送信担当者コード</t>
    <rPh sb="0" eb="2">
      <t>ケッカ</t>
    </rPh>
    <rPh sb="2" eb="4">
      <t>ソウシン</t>
    </rPh>
    <rPh sb="4" eb="7">
      <t>タントウシャ</t>
    </rPh>
    <phoneticPr fontId="12"/>
  </si>
  <si>
    <t>QVZ4_KEKKASOSINTANTOCD</t>
    <phoneticPr fontId="12"/>
  </si>
  <si>
    <t>CHAR(8)</t>
    <phoneticPr fontId="12"/>
  </si>
  <si>
    <t>結果送信担当者名</t>
    <rPh sb="0" eb="2">
      <t>ケッカ</t>
    </rPh>
    <rPh sb="2" eb="4">
      <t>ソウシン</t>
    </rPh>
    <rPh sb="4" eb="7">
      <t>タントウシャ</t>
    </rPh>
    <rPh sb="7" eb="8">
      <t>メイ</t>
    </rPh>
    <phoneticPr fontId="12"/>
  </si>
  <si>
    <t>QVZ4_KEKKASOSINTANTOMEI</t>
    <phoneticPr fontId="12"/>
  </si>
  <si>
    <t>VARCHAR2(40)</t>
    <phoneticPr fontId="12"/>
  </si>
  <si>
    <t>配信起動NET名</t>
    <rPh sb="0" eb="2">
      <t>ハイシン</t>
    </rPh>
    <rPh sb="2" eb="4">
      <t>キドウ</t>
    </rPh>
    <rPh sb="7" eb="8">
      <t>メイ</t>
    </rPh>
    <phoneticPr fontId="12"/>
  </si>
  <si>
    <t>QVZ4_HAISINKIDOUNETMEI</t>
    <phoneticPr fontId="12"/>
  </si>
  <si>
    <t>○</t>
    <phoneticPr fontId="12"/>
  </si>
  <si>
    <t>レコード更新日時</t>
    <rPh sb="4" eb="6">
      <t>コウシン</t>
    </rPh>
    <rPh sb="6" eb="8">
      <t>ニチジ</t>
    </rPh>
    <phoneticPr fontId="12"/>
  </si>
  <si>
    <t>QVZ4_UPDATEYMD</t>
    <phoneticPr fontId="12"/>
  </si>
  <si>
    <t>DATE</t>
    <phoneticPr fontId="12"/>
  </si>
  <si>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</si>
  <si>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</si>
  <si>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NITIAL(KB)</t>
    </r>
    <phoneticPr fontId="12"/>
  </si>
  <si>
    <r>
      <t>N</t>
    </r>
    <r>
      <rPr>
        <sz val="11"/>
        <color theme="1"/>
        <rFont val="ＭＳ Ｐゴシック"/>
        <family val="2"/>
        <charset val="128"/>
        <scheme val="minor"/>
      </rPr>
      <t>EXT(KB)</t>
    </r>
    <phoneticPr fontId="12"/>
  </si>
  <si>
    <t>STARSTBS</t>
    <phoneticPr fontId="12"/>
  </si>
  <si>
    <r>
      <t>報告ファイル名、結果ファイル名は1</t>
    </r>
    <r>
      <rPr>
        <sz val="11"/>
        <color theme="1"/>
        <rFont val="ＭＳ Ｐゴシック"/>
        <family val="2"/>
        <charset val="128"/>
        <scheme val="minor"/>
      </rPr>
      <t>6</t>
    </r>
    <r>
      <rPr>
        <sz val="11"/>
        <rFont val="ＭＳ Ｐゴシック"/>
        <family val="3"/>
        <charset val="128"/>
      </rPr>
      <t>文字（固定部8文字＋可変部4文字</t>
    </r>
    <r>
      <rPr>
        <sz val="11"/>
        <color theme="1"/>
        <rFont val="ＭＳ Ｐゴシック"/>
        <family val="2"/>
        <charset val="128"/>
        <scheme val="minor"/>
      </rPr>
      <t>+'.'+拡張子3文字</t>
    </r>
    <r>
      <rPr>
        <sz val="11"/>
        <rFont val="ＭＳ Ｐゴシック"/>
        <family val="3"/>
        <charset val="128"/>
      </rPr>
      <t>）だが将来の拡張を考慮して</t>
    </r>
    <rPh sb="18" eb="20">
      <t>モジ</t>
    </rPh>
    <rPh sb="21" eb="23">
      <t>コテイ</t>
    </rPh>
    <rPh sb="23" eb="24">
      <t>ブ</t>
    </rPh>
    <rPh sb="25" eb="27">
      <t>モジ</t>
    </rPh>
    <rPh sb="28" eb="30">
      <t>カヘン</t>
    </rPh>
    <rPh sb="30" eb="31">
      <t>ブ</t>
    </rPh>
    <rPh sb="32" eb="34">
      <t>モジ</t>
    </rPh>
    <rPh sb="39" eb="42">
      <t>カクチョウシ</t>
    </rPh>
    <rPh sb="43" eb="45">
      <t>モジ</t>
    </rPh>
    <rPh sb="48" eb="50">
      <t>ショウライ</t>
    </rPh>
    <rPh sb="51" eb="53">
      <t>カクチョウ</t>
    </rPh>
    <rPh sb="54" eb="56">
      <t>コウリョ</t>
    </rPh>
    <phoneticPr fontId="12"/>
  </si>
  <si>
    <r>
      <t>2</t>
    </r>
    <r>
      <rPr>
        <sz val="11"/>
        <color theme="1"/>
        <rFont val="ＭＳ Ｐゴシック"/>
        <family val="2"/>
        <charset val="128"/>
        <scheme val="minor"/>
      </rPr>
      <t>5</t>
    </r>
    <r>
      <rPr>
        <sz val="11"/>
        <rFont val="ＭＳ Ｐゴシック"/>
        <family val="3"/>
        <charset val="128"/>
      </rPr>
      <t>文字（固定部16文字＋可変部4文字</t>
    </r>
    <r>
      <rPr>
        <sz val="11"/>
        <color theme="1"/>
        <rFont val="ＭＳ Ｐゴシック"/>
        <family val="2"/>
        <charset val="128"/>
        <scheme val="minor"/>
      </rPr>
      <t>+'.'+拡張子最大4文字</t>
    </r>
    <r>
      <rPr>
        <sz val="11"/>
        <rFont val="ＭＳ Ｐゴシック"/>
        <family val="3"/>
        <charset val="128"/>
      </rPr>
      <t>）とする</t>
    </r>
    <rPh sb="24" eb="27">
      <t>カクチョウシ</t>
    </rPh>
    <rPh sb="27" eb="29">
      <t>サイダイ</t>
    </rPh>
    <rPh sb="30" eb="32">
      <t>モジ</t>
    </rPh>
    <phoneticPr fontId="12"/>
  </si>
  <si>
    <t>※</t>
    <phoneticPr fontId="12"/>
  </si>
  <si>
    <t>「PK」欄の表示　「UNK」は、一意制約を示す。</t>
    <rPh sb="4" eb="5">
      <t>ラン</t>
    </rPh>
    <rPh sb="6" eb="8">
      <t>ヒョウジ</t>
    </rPh>
    <rPh sb="16" eb="18">
      <t>イチイ</t>
    </rPh>
    <rPh sb="18" eb="20">
      <t>セイヤク</t>
    </rPh>
    <rPh sb="21" eb="22">
      <t>シメ</t>
    </rPh>
    <phoneticPr fontId="12"/>
  </si>
  <si>
    <t>５</t>
    <phoneticPr fontId="12"/>
  </si>
  <si>
    <t>STARSⅡ採番管理テーブル</t>
    <rPh sb="6" eb="7">
      <t>サイ</t>
    </rPh>
    <rPh sb="7" eb="8">
      <t>バン</t>
    </rPh>
    <rPh sb="8" eb="10">
      <t>カンリ</t>
    </rPh>
    <phoneticPr fontId="12"/>
  </si>
  <si>
    <r>
      <t>QVZ5_STARS</t>
    </r>
    <r>
      <rPr>
        <sz val="11"/>
        <color theme="1"/>
        <rFont val="ＭＳ Ｐゴシック"/>
        <family val="2"/>
        <charset val="128"/>
        <scheme val="minor"/>
      </rPr>
      <t>SAIBAN</t>
    </r>
    <r>
      <rPr>
        <sz val="11"/>
        <rFont val="ＭＳ Ｐゴシック"/>
        <family val="3"/>
        <charset val="128"/>
      </rPr>
      <t>T</t>
    </r>
    <phoneticPr fontId="12"/>
  </si>
  <si>
    <t>報告ファイル名固定部</t>
    <rPh sb="0" eb="2">
      <t>ホウコク</t>
    </rPh>
    <rPh sb="6" eb="7">
      <t>メイ</t>
    </rPh>
    <rPh sb="7" eb="9">
      <t>コテイ</t>
    </rPh>
    <rPh sb="9" eb="10">
      <t>ブ</t>
    </rPh>
    <phoneticPr fontId="12"/>
  </si>
  <si>
    <r>
      <t>QVZ</t>
    </r>
    <r>
      <rPr>
        <sz val="11"/>
        <color theme="1"/>
        <rFont val="ＭＳ Ｐゴシック"/>
        <family val="2"/>
        <charset val="128"/>
        <scheme val="minor"/>
      </rPr>
      <t>5</t>
    </r>
    <r>
      <rPr>
        <sz val="11"/>
        <rFont val="ＭＳ Ｐゴシック"/>
        <family val="3"/>
        <charset val="128"/>
      </rPr>
      <t>_FILENAME</t>
    </r>
    <r>
      <rPr>
        <sz val="11"/>
        <color theme="1"/>
        <rFont val="ＭＳ Ｐゴシック"/>
        <family val="2"/>
        <charset val="128"/>
        <scheme val="minor"/>
      </rPr>
      <t>KOTEI</t>
    </r>
    <phoneticPr fontId="12"/>
  </si>
  <si>
    <t>VARCHAR2(16)</t>
    <phoneticPr fontId="12"/>
  </si>
  <si>
    <t>番号</t>
    <rPh sb="0" eb="2">
      <t>バンゴウ</t>
    </rPh>
    <phoneticPr fontId="12"/>
  </si>
  <si>
    <t>QVZ5_NUMBER</t>
    <phoneticPr fontId="12"/>
  </si>
  <si>
    <t>NUMBER(4)</t>
    <phoneticPr fontId="12"/>
  </si>
  <si>
    <t>QVZ5_UPDATEYMD</t>
    <phoneticPr fontId="12"/>
  </si>
  <si>
    <t>DATE</t>
    <phoneticPr fontId="12"/>
  </si>
  <si>
    <r>
      <t>I</t>
    </r>
    <r>
      <rPr>
        <sz val="11"/>
        <color theme="1"/>
        <rFont val="ＭＳ Ｐゴシック"/>
        <family val="2"/>
        <charset val="128"/>
        <scheme val="minor"/>
      </rPr>
      <t>NITIAL(KB)</t>
    </r>
    <phoneticPr fontId="12"/>
  </si>
  <si>
    <r>
      <t>N</t>
    </r>
    <r>
      <rPr>
        <sz val="11"/>
        <color theme="1"/>
        <rFont val="ＭＳ Ｐゴシック"/>
        <family val="2"/>
        <charset val="128"/>
        <scheme val="minor"/>
      </rPr>
      <t>EXT(KB)</t>
    </r>
    <phoneticPr fontId="12"/>
  </si>
  <si>
    <t>STARSTBS</t>
    <phoneticPr fontId="12"/>
  </si>
  <si>
    <t>６</t>
    <phoneticPr fontId="12"/>
  </si>
  <si>
    <r>
      <t>QVZ6_STARS</t>
    </r>
    <r>
      <rPr>
        <sz val="11"/>
        <color theme="1"/>
        <rFont val="ＭＳ Ｐゴシック"/>
        <family val="2"/>
        <charset val="128"/>
        <scheme val="minor"/>
      </rPr>
      <t>CODET</t>
    </r>
    <phoneticPr fontId="12"/>
  </si>
  <si>
    <t>HULFT名</t>
    <rPh sb="5" eb="6">
      <t>メイ</t>
    </rPh>
    <phoneticPr fontId="12"/>
  </si>
  <si>
    <r>
      <t>QVZ6_</t>
    </r>
    <r>
      <rPr>
        <sz val="11"/>
        <color theme="1"/>
        <rFont val="ＭＳ Ｐゴシック"/>
        <family val="2"/>
        <charset val="128"/>
        <scheme val="minor"/>
      </rPr>
      <t>HULFTMEI</t>
    </r>
    <phoneticPr fontId="12"/>
  </si>
  <si>
    <t>報告ファイル名固定部</t>
    <rPh sb="0" eb="2">
      <t>ホウコク</t>
    </rPh>
    <rPh sb="6" eb="7">
      <t>メイ</t>
    </rPh>
    <phoneticPr fontId="12"/>
  </si>
  <si>
    <r>
      <t>QVZ6_FILENAME</t>
    </r>
    <r>
      <rPr>
        <sz val="11"/>
        <color theme="1"/>
        <rFont val="ＭＳ Ｐゴシック"/>
        <family val="2"/>
        <charset val="128"/>
        <scheme val="minor"/>
      </rPr>
      <t>KOTEI</t>
    </r>
    <phoneticPr fontId="12"/>
  </si>
  <si>
    <t>報告ファイル名の固定部</t>
    <rPh sb="8" eb="10">
      <t>コテイ</t>
    </rPh>
    <rPh sb="10" eb="11">
      <t>ブ</t>
    </rPh>
    <phoneticPr fontId="12"/>
  </si>
  <si>
    <t>結果ファイル名固定部</t>
    <rPh sb="0" eb="2">
      <t>ケッカ</t>
    </rPh>
    <rPh sb="6" eb="7">
      <t>メイ</t>
    </rPh>
    <phoneticPr fontId="12"/>
  </si>
  <si>
    <r>
      <t>QVZ6_KEKKAFILENAME</t>
    </r>
    <r>
      <rPr>
        <sz val="11"/>
        <color theme="1"/>
        <rFont val="ＭＳ Ｐゴシック"/>
        <family val="2"/>
        <charset val="128"/>
        <scheme val="minor"/>
      </rPr>
      <t>KOTEI</t>
    </r>
    <phoneticPr fontId="12"/>
  </si>
  <si>
    <t>結果ファイル名の固定部</t>
    <phoneticPr fontId="12"/>
  </si>
  <si>
    <t>QVZ6_HAISINKIDOUNETMEI</t>
    <phoneticPr fontId="12"/>
  </si>
  <si>
    <t>ファイル拡張子</t>
    <rPh sb="4" eb="7">
      <t>カクチョウシ</t>
    </rPh>
    <phoneticPr fontId="12"/>
  </si>
  <si>
    <r>
      <t>QVZ6_FILE</t>
    </r>
    <r>
      <rPr>
        <sz val="11"/>
        <color theme="1"/>
        <rFont val="ＭＳ Ｐゴシック"/>
        <family val="2"/>
        <charset val="128"/>
        <scheme val="minor"/>
      </rPr>
      <t>KAKUCHOUSI</t>
    </r>
    <phoneticPr fontId="12"/>
  </si>
  <si>
    <t>報告ファイル、結果ファイルの拡張子（.は除く）</t>
    <rPh sb="14" eb="17">
      <t>カクチョウシ</t>
    </rPh>
    <rPh sb="20" eb="21">
      <t>ノゾ</t>
    </rPh>
    <phoneticPr fontId="12"/>
  </si>
  <si>
    <t>VARCHAR2(4)</t>
    <phoneticPr fontId="12"/>
  </si>
  <si>
    <t>割賦販売法改正に伴う
ＣＩＣ伝送化対応</t>
    <rPh sb="0" eb="2">
      <t>カップ</t>
    </rPh>
    <rPh sb="2" eb="4">
      <t>ハンバイ</t>
    </rPh>
    <rPh sb="4" eb="5">
      <t>ホウ</t>
    </rPh>
    <rPh sb="5" eb="7">
      <t>カイセイ</t>
    </rPh>
    <rPh sb="8" eb="9">
      <t>トモナ</t>
    </rPh>
    <rPh sb="14" eb="16">
      <t>デンソウ</t>
    </rPh>
    <rPh sb="16" eb="17">
      <t>カ</t>
    </rPh>
    <rPh sb="17" eb="19">
      <t>タイオウ</t>
    </rPh>
    <phoneticPr fontId="12"/>
  </si>
  <si>
    <t>１８</t>
    <phoneticPr fontId="12"/>
  </si>
  <si>
    <t>０９１１０３５</t>
    <phoneticPr fontId="12"/>
  </si>
  <si>
    <t>ＣＩＣ信用情報管理テーブル</t>
    <rPh sb="3" eb="5">
      <t>シンヨウ</t>
    </rPh>
    <rPh sb="5" eb="7">
      <t>ジョウホウ</t>
    </rPh>
    <phoneticPr fontId="12"/>
  </si>
  <si>
    <t>QVZ7_CICFILEKANRIT</t>
    <phoneticPr fontId="12"/>
  </si>
  <si>
    <t>QVZ7_SAKUSEIDATE</t>
  </si>
  <si>
    <t>YYYYMMDD</t>
    <phoneticPr fontId="12"/>
  </si>
  <si>
    <r>
      <t>C</t>
    </r>
    <r>
      <rPr>
        <sz val="11"/>
        <color theme="1"/>
        <rFont val="ＭＳ Ｐゴシック"/>
        <family val="2"/>
        <charset val="128"/>
        <scheme val="minor"/>
      </rPr>
      <t>HAR(8)</t>
    </r>
    <phoneticPr fontId="12"/>
  </si>
  <si>
    <t>QVZ7_SAKUSEITIME</t>
  </si>
  <si>
    <t>HH24MISS</t>
    <phoneticPr fontId="12"/>
  </si>
  <si>
    <r>
      <t>C</t>
    </r>
    <r>
      <rPr>
        <sz val="11"/>
        <color theme="1"/>
        <rFont val="ＭＳ Ｐゴシック"/>
        <family val="2"/>
        <charset val="128"/>
        <scheme val="minor"/>
      </rPr>
      <t>HAR(6)</t>
    </r>
    <phoneticPr fontId="12"/>
  </si>
  <si>
    <t>報告ファイルＩＤ</t>
    <rPh sb="0" eb="2">
      <t>ホウコク</t>
    </rPh>
    <phoneticPr fontId="12"/>
  </si>
  <si>
    <t>QVZ7_FILENAME_ID</t>
  </si>
  <si>
    <r>
      <t>C</t>
    </r>
    <r>
      <rPr>
        <sz val="11"/>
        <color theme="1"/>
        <rFont val="ＭＳ Ｐゴシック"/>
        <family val="2"/>
        <charset val="128"/>
        <scheme val="minor"/>
      </rPr>
      <t>HAR(15)</t>
    </r>
    <phoneticPr fontId="12"/>
  </si>
  <si>
    <r>
      <t>U</t>
    </r>
    <r>
      <rPr>
        <sz val="11"/>
        <color theme="1"/>
        <rFont val="ＭＳ Ｐゴシック"/>
        <family val="2"/>
        <charset val="128"/>
        <scheme val="minor"/>
      </rPr>
      <t>NQ</t>
    </r>
    <phoneticPr fontId="12"/>
  </si>
  <si>
    <t>QVZ7_FILENAME</t>
  </si>
  <si>
    <r>
      <t>VARCHAR2(</t>
    </r>
    <r>
      <rPr>
        <sz val="11"/>
        <color theme="1"/>
        <rFont val="ＭＳ Ｐゴシック"/>
        <family val="2"/>
        <charset val="128"/>
        <scheme val="minor"/>
      </rPr>
      <t>30</t>
    </r>
    <r>
      <rPr>
        <sz val="11"/>
        <rFont val="ＭＳ Ｐゴシック"/>
        <family val="3"/>
        <charset val="128"/>
      </rPr>
      <t>)</t>
    </r>
    <phoneticPr fontId="12"/>
  </si>
  <si>
    <t>○</t>
    <phoneticPr fontId="12"/>
  </si>
  <si>
    <t>QVZ7_DATASIZE</t>
  </si>
  <si>
    <r>
      <t>NUMBER</t>
    </r>
    <r>
      <rPr>
        <sz val="11"/>
        <color theme="1"/>
        <rFont val="ＭＳ Ｐゴシック"/>
        <family val="2"/>
        <charset val="128"/>
        <scheme val="minor"/>
      </rPr>
      <t>(</t>
    </r>
    <r>
      <rPr>
        <sz val="11"/>
        <rFont val="ＭＳ Ｐゴシック"/>
        <family val="3"/>
        <charset val="128"/>
      </rPr>
      <t>7</t>
    </r>
    <r>
      <rPr>
        <sz val="11"/>
        <color theme="1"/>
        <rFont val="ＭＳ Ｐゴシック"/>
        <family val="2"/>
        <charset val="128"/>
        <scheme val="minor"/>
      </rPr>
      <t>)</t>
    </r>
    <phoneticPr fontId="12"/>
  </si>
  <si>
    <t>QVZ7_TORIKOMIDATE</t>
  </si>
  <si>
    <t>YYYYMMDD</t>
    <phoneticPr fontId="12"/>
  </si>
  <si>
    <t>CHAR(8)</t>
    <phoneticPr fontId="12"/>
  </si>
  <si>
    <t>QVZ7_TORIKOMITIME</t>
  </si>
  <si>
    <t>HH24MISS</t>
    <phoneticPr fontId="12"/>
  </si>
  <si>
    <t>CHAR(6)</t>
    <phoneticPr fontId="12"/>
  </si>
  <si>
    <t>QVZ7_TORIKOMITANTOCD</t>
  </si>
  <si>
    <t>QVZ7_TORIKOMITANTOMEI</t>
  </si>
  <si>
    <t>VARCHAR2(40)</t>
    <phoneticPr fontId="12"/>
  </si>
  <si>
    <t>QVZ7_KEKKAFILENAME</t>
    <phoneticPr fontId="12"/>
  </si>
  <si>
    <t>結果ファイルＩＤ</t>
    <phoneticPr fontId="12"/>
  </si>
  <si>
    <r>
      <t>QVZ7_</t>
    </r>
    <r>
      <rPr>
        <sz val="11"/>
        <color theme="1"/>
        <rFont val="ＭＳ Ｐゴシック"/>
        <family val="2"/>
        <charset val="128"/>
        <scheme val="minor"/>
      </rPr>
      <t>KEKKA</t>
    </r>
    <r>
      <rPr>
        <sz val="11"/>
        <rFont val="ＭＳ Ｐゴシック"/>
        <family val="3"/>
        <charset val="128"/>
      </rPr>
      <t>FILENAME_ID</t>
    </r>
    <phoneticPr fontId="12"/>
  </si>
  <si>
    <r>
      <t>C</t>
    </r>
    <r>
      <rPr>
        <sz val="11"/>
        <color theme="1"/>
        <rFont val="ＭＳ Ｐゴシック"/>
        <family val="2"/>
        <charset val="128"/>
        <scheme val="minor"/>
      </rPr>
      <t>HAR(15)</t>
    </r>
    <phoneticPr fontId="12"/>
  </si>
  <si>
    <t>QVZ7_KEKKASOSINDATE</t>
  </si>
  <si>
    <t>QVZ7_KEKKASOSINTIME</t>
  </si>
  <si>
    <t>QVZ7_KEKKASOSINTANTOCD</t>
  </si>
  <si>
    <t>QVZ7_KEKKASOSINTANTOMEI</t>
  </si>
  <si>
    <t>QVZ7_HAISINKIDOUNETMEI</t>
  </si>
  <si>
    <t>CHAR(8)</t>
    <phoneticPr fontId="12"/>
  </si>
  <si>
    <t>QVZ7_UPDATEYMD</t>
  </si>
  <si>
    <t>DATE</t>
    <phoneticPr fontId="12"/>
  </si>
  <si>
    <r>
      <t>P</t>
    </r>
    <r>
      <rPr>
        <sz val="11"/>
        <color theme="1"/>
        <rFont val="ＭＳ Ｐゴシック"/>
        <family val="2"/>
        <charset val="128"/>
        <scheme val="minor"/>
      </rPr>
      <t>CTFREE</t>
    </r>
    <phoneticPr fontId="12"/>
  </si>
  <si>
    <r>
      <t>P</t>
    </r>
    <r>
      <rPr>
        <sz val="11"/>
        <color theme="1"/>
        <rFont val="ＭＳ Ｐゴシック"/>
        <family val="2"/>
        <charset val="128"/>
        <scheme val="minor"/>
      </rPr>
      <t>CTUSED</t>
    </r>
    <phoneticPr fontId="12"/>
  </si>
  <si>
    <r>
      <t>I</t>
    </r>
    <r>
      <rPr>
        <sz val="11"/>
        <color theme="1"/>
        <rFont val="ＭＳ Ｐゴシック"/>
        <family val="2"/>
        <charset val="128"/>
        <scheme val="minor"/>
      </rPr>
      <t>NITIAL(KB)</t>
    </r>
    <phoneticPr fontId="12"/>
  </si>
  <si>
    <r>
      <t>N</t>
    </r>
    <r>
      <rPr>
        <sz val="11"/>
        <color theme="1"/>
        <rFont val="ＭＳ Ｐゴシック"/>
        <family val="2"/>
        <charset val="128"/>
        <scheme val="minor"/>
      </rPr>
      <t>EXT(KB)</t>
    </r>
    <phoneticPr fontId="12"/>
  </si>
  <si>
    <t>CICTBS</t>
    <phoneticPr fontId="12"/>
  </si>
  <si>
    <t>※</t>
    <phoneticPr fontId="12"/>
  </si>
  <si>
    <r>
      <t>「PK」欄の表示　「UN</t>
    </r>
    <r>
      <rPr>
        <sz val="11"/>
        <color theme="1"/>
        <rFont val="ＭＳ Ｐゴシック"/>
        <family val="2"/>
        <charset val="128"/>
        <scheme val="minor"/>
      </rPr>
      <t>Q</t>
    </r>
    <r>
      <rPr>
        <sz val="11"/>
        <rFont val="ＭＳ Ｐゴシック"/>
        <family val="3"/>
        <charset val="128"/>
      </rPr>
      <t>」は、一意制約を示す。</t>
    </r>
    <rPh sb="4" eb="5">
      <t>ラン</t>
    </rPh>
    <rPh sb="6" eb="8">
      <t>ヒョウジ</t>
    </rPh>
    <rPh sb="16" eb="18">
      <t>イチイ</t>
    </rPh>
    <rPh sb="18" eb="20">
      <t>セイヤク</t>
    </rPh>
    <rPh sb="21" eb="22">
      <t>シメ</t>
    </rPh>
    <phoneticPr fontId="12"/>
  </si>
  <si>
    <t>報告ファイル名：クレジットファイルⅡ　金融新規ファイル　金融更新ファイル…等</t>
    <rPh sb="0" eb="2">
      <t>ホウコク</t>
    </rPh>
    <rPh sb="6" eb="7">
      <t>メイ</t>
    </rPh>
    <rPh sb="19" eb="21">
      <t>キンユウ</t>
    </rPh>
    <rPh sb="21" eb="23">
      <t>シンキ</t>
    </rPh>
    <rPh sb="28" eb="30">
      <t>キンユウ</t>
    </rPh>
    <rPh sb="30" eb="32">
      <t>コウシン</t>
    </rPh>
    <rPh sb="37" eb="38">
      <t>ナド</t>
    </rPh>
    <phoneticPr fontId="12"/>
  </si>
  <si>
    <t>報告ファイルＩＤ：（HULFT名）+連番.txt</t>
    <rPh sb="0" eb="2">
      <t>ホウコク</t>
    </rPh>
    <rPh sb="15" eb="16">
      <t>メイ</t>
    </rPh>
    <rPh sb="18" eb="20">
      <t>レンバン</t>
    </rPh>
    <phoneticPr fontId="12"/>
  </si>
  <si>
    <t>１９</t>
    <phoneticPr fontId="12"/>
  </si>
  <si>
    <t>ＣＩＣ信用情報採番管理テーブル</t>
    <rPh sb="3" eb="5">
      <t>シンヨウ</t>
    </rPh>
    <rPh sb="5" eb="7">
      <t>ジョウホウ</t>
    </rPh>
    <rPh sb="7" eb="8">
      <t>サイ</t>
    </rPh>
    <rPh sb="8" eb="9">
      <t>バン</t>
    </rPh>
    <rPh sb="9" eb="11">
      <t>カンリ</t>
    </rPh>
    <phoneticPr fontId="12"/>
  </si>
  <si>
    <t>QVZ8_CICSAIBANT</t>
  </si>
  <si>
    <r>
      <t>QVZ</t>
    </r>
    <r>
      <rPr>
        <sz val="11"/>
        <color theme="1"/>
        <rFont val="ＭＳ Ｐゴシック"/>
        <family val="2"/>
        <charset val="128"/>
        <scheme val="minor"/>
      </rPr>
      <t>8</t>
    </r>
    <r>
      <rPr>
        <sz val="11"/>
        <rFont val="ＭＳ Ｐゴシック"/>
        <family val="3"/>
        <charset val="128"/>
      </rPr>
      <t>_HULFTMEI</t>
    </r>
    <phoneticPr fontId="12"/>
  </si>
  <si>
    <t>QVZ8_NUMBER</t>
    <phoneticPr fontId="12"/>
  </si>
  <si>
    <t>QVZ8_UPDATEYMD</t>
  </si>
  <si>
    <t>CICTBS</t>
    <phoneticPr fontId="12"/>
  </si>
  <si>
    <t>２０</t>
    <phoneticPr fontId="12"/>
  </si>
  <si>
    <t>ＣＩＣ信用情報コードテーブル</t>
    <rPh sb="3" eb="5">
      <t>シンヨウ</t>
    </rPh>
    <phoneticPr fontId="12"/>
  </si>
  <si>
    <t>QVZ9_CICCODET</t>
    <phoneticPr fontId="12"/>
  </si>
  <si>
    <t>QVZ9_HULFTMEI</t>
  </si>
  <si>
    <t>QVZ9_FILENAMEKOTEI</t>
  </si>
  <si>
    <r>
      <t>VARCHAR2(</t>
    </r>
    <r>
      <rPr>
        <sz val="11"/>
        <color theme="1"/>
        <rFont val="ＭＳ Ｐゴシック"/>
        <family val="2"/>
        <charset val="128"/>
        <scheme val="minor"/>
      </rPr>
      <t>30</t>
    </r>
    <r>
      <rPr>
        <sz val="11"/>
        <rFont val="ＭＳ Ｐゴシック"/>
        <family val="3"/>
        <charset val="128"/>
      </rPr>
      <t>)</t>
    </r>
    <phoneticPr fontId="12"/>
  </si>
  <si>
    <t>QVZ9_KEKKAFILENAMEKOTEI</t>
  </si>
  <si>
    <t>結果ファイル名の固定部</t>
    <phoneticPr fontId="12"/>
  </si>
  <si>
    <r>
      <t>VARCHAR2(</t>
    </r>
    <r>
      <rPr>
        <sz val="11"/>
        <color theme="1"/>
        <rFont val="ＭＳ Ｐゴシック"/>
        <family val="2"/>
        <charset val="128"/>
        <scheme val="minor"/>
      </rPr>
      <t>30</t>
    </r>
    <r>
      <rPr>
        <sz val="11"/>
        <rFont val="ＭＳ Ｐゴシック"/>
        <family val="3"/>
        <charset val="128"/>
      </rPr>
      <t>)</t>
    </r>
    <phoneticPr fontId="12"/>
  </si>
  <si>
    <t>QVZ9_HAISINKIDOUNETMEI</t>
  </si>
  <si>
    <t>QVZ9_FILEKAKUCHOUSI</t>
  </si>
  <si>
    <t>QBG1_IMGTORIKOMIT</t>
  </si>
  <si>
    <t>QMB1_POINTKANGENT</t>
  </si>
  <si>
    <t>QPB0_KOJORRKT</t>
  </si>
  <si>
    <t>QPB1_KOJOCANCELT</t>
  </si>
  <si>
    <t>QPB2_BUNKAI</t>
  </si>
  <si>
    <t>QPB4_NEWZANDAKAW</t>
  </si>
  <si>
    <t>QPB5_BUNKAIRSK</t>
  </si>
  <si>
    <t>QPB6_SYNDAICYOW2T</t>
  </si>
  <si>
    <t>QPB7_ZNDKIDOUW</t>
  </si>
  <si>
    <t>QPB8_MIKOJORENW</t>
  </si>
  <si>
    <t>QPB9_FURIKOMISKM</t>
  </si>
  <si>
    <t>QVZ4_STARSFILEKANRIT</t>
  </si>
  <si>
    <t>QVZ5_STARSSAIBANT</t>
  </si>
  <si>
    <t>QVZ6_STARSCODET</t>
  </si>
  <si>
    <t>QVZ7_CICFILEKANRIT</t>
  </si>
  <si>
    <t>QVZ9_CICCODET</t>
  </si>
  <si>
    <t>TCGK_MODOSHIIRE</t>
  </si>
  <si>
    <t>TCGK_TATEKAEKIN</t>
  </si>
  <si>
    <t>現テーブル一覧の不足分</t>
    <rPh sb="0" eb="1">
      <t>ゲン</t>
    </rPh>
    <rPh sb="5" eb="7">
      <t>イチラン</t>
    </rPh>
    <rPh sb="8" eb="10">
      <t>フソク</t>
    </rPh>
    <rPh sb="10" eb="11">
      <t>ブン</t>
    </rPh>
    <phoneticPr fontId="2"/>
  </si>
  <si>
    <t>ポイント還元テーブル</t>
    <phoneticPr fontId="2"/>
  </si>
  <si>
    <t>残高異動リストワークテーブル</t>
    <phoneticPr fontId="2"/>
  </si>
  <si>
    <t>未控除連絡表</t>
    <phoneticPr fontId="2"/>
  </si>
  <si>
    <t>振込先情報</t>
    <phoneticPr fontId="2"/>
  </si>
  <si>
    <t>STARSⅡ信用情報管理テーブル</t>
    <phoneticPr fontId="2"/>
  </si>
  <si>
    <t>STARSⅡ採番管理テーブル</t>
    <phoneticPr fontId="2"/>
  </si>
  <si>
    <t>STARSⅡ信用情報コードテーブル</t>
    <phoneticPr fontId="12"/>
  </si>
  <si>
    <t>STARSⅡ信用情報コードテーブル</t>
    <phoneticPr fontId="2"/>
  </si>
  <si>
    <t>ＣＩＣ信用情報管理テーブル</t>
    <phoneticPr fontId="2"/>
  </si>
  <si>
    <t>ＣＩＣ信用情報採番管理テーブル</t>
    <phoneticPr fontId="2"/>
  </si>
  <si>
    <t>ＣＩＣ信用情報コードテーブル</t>
    <phoneticPr fontId="2"/>
  </si>
  <si>
    <t>(仮)分解</t>
    <rPh sb="1" eb="2">
      <t>カリ</t>
    </rPh>
    <rPh sb="3" eb="5">
      <t>ブンカイ</t>
    </rPh>
    <phoneticPr fontId="2"/>
  </si>
  <si>
    <t>(仮)新残高</t>
    <rPh sb="3" eb="4">
      <t>シン</t>
    </rPh>
    <rPh sb="4" eb="6">
      <t>ザンダカ</t>
    </rPh>
    <phoneticPr fontId="2"/>
  </si>
  <si>
    <t>(仮)分解リスク</t>
    <rPh sb="3" eb="5">
      <t>ブンカイ</t>
    </rPh>
    <phoneticPr fontId="2"/>
  </si>
  <si>
    <t>(仮)残高履歴テーブル</t>
    <rPh sb="1" eb="2">
      <t>カリ</t>
    </rPh>
    <phoneticPr fontId="2"/>
  </si>
  <si>
    <t/>
  </si>
  <si>
    <t>XTAU_TABLESPACEMEI</t>
  </si>
  <si>
    <t>XTAU_BOUNDTI</t>
  </si>
  <si>
    <t>XTAU_PRMPARTITIONMEI</t>
  </si>
  <si>
    <t>○</t>
  </si>
  <si>
    <t>XTAU_PRMTABLEMEI</t>
  </si>
  <si>
    <t>説明</t>
  </si>
  <si>
    <t>参照先</t>
  </si>
  <si>
    <t>初期値</t>
  </si>
  <si>
    <t>NULL</t>
  </si>
  <si>
    <t>サイズ</t>
  </si>
  <si>
    <t>型</t>
  </si>
  <si>
    <t>物理名</t>
  </si>
  <si>
    <t>論理名</t>
  </si>
  <si>
    <t>FK</t>
  </si>
  <si>
    <t>XTAG_SVRKOUSHINYMD</t>
  </si>
  <si>
    <t>XTAG_HOSTSHORITIME</t>
  </si>
  <si>
    <t>XTAG_HOSTSHORIYMD</t>
  </si>
  <si>
    <t>XTAG_GMSBOGAKUPOINTSU</t>
  </si>
  <si>
    <t>XTAG_GMSBOPOINTRITSU</t>
  </si>
  <si>
    <t>XTAG_GMSGAKUPOINTSU</t>
  </si>
  <si>
    <t>XTAG_GMSPOINTRITSU</t>
  </si>
  <si>
    <t>XTAG_GMSMAESHOUHIZEI</t>
  </si>
  <si>
    <t>XTAG_GMSGETSUREICD</t>
  </si>
  <si>
    <t>XTAG_GMSKANKINKBN</t>
  </si>
  <si>
    <t>XTAG_GMSZEIKBN</t>
  </si>
  <si>
    <t>XTAG_GMSBUBIKIGAKU</t>
  </si>
  <si>
    <t>XTAG_GMSJYOGAIKBN</t>
  </si>
  <si>
    <t>XTAG_GMSKNG</t>
  </si>
  <si>
    <t>XTAG_GMSTANKA</t>
  </si>
  <si>
    <t>XTAG_GMSSURYOU</t>
  </si>
  <si>
    <t>XTAG_GMSSEIKYUSAKUIN</t>
  </si>
  <si>
    <t>XTAG_GMSHINMEISAISAI</t>
  </si>
  <si>
    <t>XTAG_GMSSEIKYUKANJI</t>
  </si>
  <si>
    <t>XTAG_GMSHMCHECKDIGIT</t>
  </si>
  <si>
    <t>XTAG_GMSHINMEICD</t>
  </si>
  <si>
    <t>XTAG_GMSFLOOR</t>
  </si>
  <si>
    <t>XTAG_GMSHGCHECKDIGIT</t>
  </si>
  <si>
    <t>XTAG_GMSHINGUNCD</t>
  </si>
  <si>
    <t>XTAG_GMSBUMON</t>
  </si>
  <si>
    <t>XTAG_GYOUSU</t>
  </si>
  <si>
    <t>XTAG_TKURIAGETUUBAN</t>
  </si>
  <si>
    <t>XTAG_SAICD</t>
  </si>
  <si>
    <t>XTAG_KAKKKAKARIKAKARI</t>
  </si>
  <si>
    <t>XTAG_KAKAKAKA</t>
  </si>
  <si>
    <t>XTAG_KAKAKAATSUKAI</t>
  </si>
  <si>
    <t>XTAG_TANMATSU</t>
  </si>
  <si>
    <t>XTAG_POSTORIHIKINO</t>
  </si>
  <si>
    <t>XTAG_POSREGNO</t>
  </si>
  <si>
    <t>XTAG_KAMEITENNO</t>
  </si>
  <si>
    <t>XTAG_HASSEITEN</t>
  </si>
  <si>
    <t>XTAG_KEIJYOUBI</t>
  </si>
  <si>
    <t>XTAG_UKETSUKEBI</t>
  </si>
  <si>
    <t>XTAG_RIYOUBI</t>
  </si>
  <si>
    <t>XTAG_CARDNO</t>
  </si>
  <si>
    <t>XTAG_GNOSEQUENCE</t>
  </si>
  <si>
    <t>XTAG_GNOBATCHNO</t>
  </si>
  <si>
    <t>XTAG_BATCHNO</t>
  </si>
  <si>
    <t>XTAG_DENPYOUSHUBETSU</t>
  </si>
  <si>
    <t>XTAG_SEIKYUHORYUKBN</t>
  </si>
  <si>
    <t>XTAG_AKAKUROKBN</t>
  </si>
  <si>
    <t>XTAG_KAIJYOKBN</t>
  </si>
  <si>
    <t>XTAG_RECKBN</t>
  </si>
  <si>
    <t>XTAG_DENPYOUNO</t>
  </si>
  <si>
    <t>XTAG_PRMGYOUNO</t>
  </si>
  <si>
    <t>XTAG_PRMTORIHIKINO</t>
  </si>
  <si>
    <t>XTAG_PRMNAIBUKAIINNO</t>
  </si>
  <si>
    <t>XTAG_PRMSUBRANGEKEY</t>
  </si>
  <si>
    <t>XTAG_PRMKIGYOUCD</t>
  </si>
  <si>
    <t>TATEKAEKINHT</t>
  </si>
  <si>
    <t>立替金百貨店</t>
  </si>
  <si>
    <t>TATEKAEKINKANSAI</t>
  </si>
  <si>
    <t>立替金関西</t>
  </si>
  <si>
    <t>TATEKAEKINKANTO</t>
  </si>
  <si>
    <t>立替金関東</t>
  </si>
  <si>
    <t>TESURYOHT</t>
  </si>
  <si>
    <t>手数料百貨店</t>
  </si>
  <si>
    <t>TESURYOKANSAI</t>
  </si>
  <si>
    <t>手数料関西</t>
  </si>
  <si>
    <t>TESURYOKANTO</t>
  </si>
  <si>
    <t>手数料関東</t>
  </si>
  <si>
    <t>PAYDAY</t>
  </si>
  <si>
    <t>支払日</t>
  </si>
  <si>
    <t>SIYORECORD</t>
  </si>
  <si>
    <t>使用レコード</t>
  </si>
  <si>
    <t>QUARTER</t>
  </si>
  <si>
    <t>クオータ</t>
  </si>
  <si>
    <t>KIHONPAYDAY</t>
  </si>
  <si>
    <t>基本支払日</t>
  </si>
  <si>
    <t>MISE</t>
  </si>
  <si>
    <t>NENDO</t>
  </si>
  <si>
    <t>年度</t>
  </si>
  <si>
    <t>SYOKEI5KINGAKU</t>
  </si>
  <si>
    <t>内金総計4＋7・金額</t>
  </si>
  <si>
    <t>SYOKEI5KENSU</t>
  </si>
  <si>
    <t>内金総計4+7・件数</t>
  </si>
  <si>
    <t>SYOKEI4KINGAKU</t>
  </si>
  <si>
    <t>取扱高総計1＋3＋7＋10・金額</t>
  </si>
  <si>
    <t>SYOKEI4KENSU</t>
  </si>
  <si>
    <t>取扱高総計1＋3＋7＋10・件数</t>
  </si>
  <si>
    <t>CREDITKINGAKU</t>
  </si>
  <si>
    <t>11 クレジット売上高・金額</t>
  </si>
  <si>
    <t>CREDITKENSU</t>
  </si>
  <si>
    <t>11 クレジット売上高・件数</t>
  </si>
  <si>
    <t>MODOSHIIREGAKU</t>
  </si>
  <si>
    <t>戻入額</t>
  </si>
  <si>
    <t>RITSU</t>
  </si>
  <si>
    <t>率</t>
  </si>
  <si>
    <t>SYOKEI3KINGAKU</t>
  </si>
  <si>
    <t>現金入金取扱高4＋7・金額</t>
  </si>
  <si>
    <t>SYOKEI3KENSU</t>
  </si>
  <si>
    <t>現金入金取扱高4＋7・件数</t>
  </si>
  <si>
    <t>SYOKEI2KINGAKU</t>
  </si>
  <si>
    <t>臨時小計5＋6・金額</t>
  </si>
  <si>
    <t>SYOKEI2KENSU</t>
  </si>
  <si>
    <t>臨時小計5＋6・件数</t>
  </si>
  <si>
    <t>RINJISAISONGENKIN</t>
  </si>
  <si>
    <t>6 臨時セゾンカード(116)・金額</t>
  </si>
  <si>
    <t>RINJISAISONKENSU</t>
  </si>
  <si>
    <t>6 臨時セゾンカード(116)・件数</t>
  </si>
  <si>
    <t>RINJITGENKIN</t>
  </si>
  <si>
    <t>5 臨時Ｔカード(110)・金額</t>
  </si>
  <si>
    <t>RINJITKENSU</t>
  </si>
  <si>
    <t>5 臨時Ｔカード(110)・件数</t>
  </si>
  <si>
    <t>SYOKEI1KINGAKU</t>
  </si>
  <si>
    <t>小計 2＋3・金額</t>
  </si>
  <si>
    <t>SYOKEI1KENSU</t>
  </si>
  <si>
    <t>小計 3・件数</t>
  </si>
  <si>
    <t>ZENGAKUGENKIN</t>
  </si>
  <si>
    <t>3 全額入金取扱高・金額</t>
  </si>
  <si>
    <t>ZENGAKUKENSU</t>
  </si>
  <si>
    <t>3 全額入金取扱高・件数</t>
  </si>
  <si>
    <t>ICHIBUGENKIN</t>
  </si>
  <si>
    <t>2 内一部入金・金額</t>
  </si>
  <si>
    <t>ICHIBUURIAGE</t>
  </si>
  <si>
    <t>1 一部入金取扱高・金額</t>
  </si>
  <si>
    <t>ICHIBUKENSU</t>
  </si>
  <si>
    <t>1 一部入金取扱高・件数</t>
  </si>
  <si>
    <t>MONTHWASH</t>
  </si>
  <si>
    <t>毎月度データまたは、月末（洗い替え）の区</t>
  </si>
  <si>
    <t>SHIMEYYYYMM</t>
  </si>
  <si>
    <t>締年月</t>
  </si>
  <si>
    <t>QTB2_SVTOUROKU_DATE</t>
  </si>
  <si>
    <t>QTB2_PRMNAIBUKAIINNO</t>
  </si>
  <si>
    <t>QTB2_PRMSUBRANGEKEY</t>
  </si>
  <si>
    <t>QTB2_PRMKIGYOUCD</t>
  </si>
  <si>
    <t>QPB6_KANSAIYMD</t>
  </si>
  <si>
    <t>QPB6_KOJOCYUSIFLG</t>
  </si>
  <si>
    <t>QPB6_SYOYOZANDAKA</t>
  </si>
  <si>
    <t>QPB6_KYUYOZANDAKA</t>
  </si>
  <si>
    <t>QPB6_SYOYOHENSAI</t>
  </si>
  <si>
    <t>QPB6_SYOYOHENSAIALL</t>
  </si>
  <si>
    <t>QPB6_KYUYOHENSAI</t>
  </si>
  <si>
    <t>QPB6_KYUYOHENSAIALL</t>
  </si>
  <si>
    <t>QPB6_HENSAITUKISU</t>
  </si>
  <si>
    <t>QPB6_RIRITU</t>
  </si>
  <si>
    <t>QPB6_SYUBETU</t>
  </si>
  <si>
    <t>QPB6_GENDOGAKU</t>
  </si>
  <si>
    <t>QPB6_PRMYUSIYMD</t>
  </si>
  <si>
    <t>QPB6_PRMSYAINCD2</t>
  </si>
  <si>
    <t>QPB6_PRMSYAINCD1</t>
  </si>
  <si>
    <t>QPB5_TOUROKUYMD</t>
  </si>
  <si>
    <t>QPB5_COMPUTERNM</t>
  </si>
  <si>
    <t>QPB5_TANTOCD</t>
  </si>
  <si>
    <t>QPB5_RISOKU</t>
  </si>
  <si>
    <t>QPB5_NYUKINYMD</t>
  </si>
  <si>
    <t>QPB5_YUSIYMD</t>
  </si>
  <si>
    <t>QPB5_SYUBETU</t>
  </si>
  <si>
    <t>QPB5_SYAINCD2</t>
  </si>
  <si>
    <t>QPB5_SYAINCD1</t>
  </si>
  <si>
    <t>QPB4_COMPUTERNM</t>
  </si>
  <si>
    <t>QPB4_USERID</t>
  </si>
  <si>
    <t>QPB4_S_MISYUS</t>
  </si>
  <si>
    <t>QPB4_K_MISYUS</t>
  </si>
  <si>
    <t>QPB4_S_MISYUK</t>
  </si>
  <si>
    <t>QPB4_K_MISYUK</t>
  </si>
  <si>
    <t>QPB4_S_RISOKU</t>
  </si>
  <si>
    <t>QPB4_K_RISOKU</t>
  </si>
  <si>
    <t>QPB4_S_ZANDAKA</t>
  </si>
  <si>
    <t>QPB4_K_ZANDAKA</t>
  </si>
  <si>
    <t>QPB4_S_NYUKIN</t>
  </si>
  <si>
    <t>QPB4_K_NYUKIN</t>
  </si>
  <si>
    <t>QPB4_S_KASITUKE</t>
  </si>
  <si>
    <t>QPB4_K_KASITUKE</t>
  </si>
  <si>
    <t>QPB4_S_ZENZANDAKA</t>
  </si>
  <si>
    <t>QPB4_K_ZENZANDAKA</t>
  </si>
  <si>
    <t>QPB4_YUSIYMD</t>
  </si>
  <si>
    <t>QPB4_SYUBETU</t>
  </si>
  <si>
    <t>QPB4_SIMEIKANJI</t>
  </si>
  <si>
    <t>QPB4_SYAINCD2</t>
  </si>
  <si>
    <t>QPB4_SYAINCD1</t>
  </si>
  <si>
    <t>QPB4_BUMONNM</t>
  </si>
  <si>
    <t>QPB4_BUMONCD</t>
  </si>
  <si>
    <t>QPB4_MISENM</t>
  </si>
  <si>
    <t>QPB4_MISECD</t>
  </si>
  <si>
    <t>QPB4_KAISYANM</t>
  </si>
  <si>
    <t>QPB4_KAISYACD</t>
  </si>
  <si>
    <t>QPB4_TOUZAIKBN</t>
  </si>
  <si>
    <t>QPB2_KOUSINYMD</t>
  </si>
  <si>
    <t>QPB2_TOUROKUYMD</t>
  </si>
  <si>
    <t>QPB2_COMPUTERNM</t>
  </si>
  <si>
    <t>QPB2_TANTOCD</t>
  </si>
  <si>
    <t>QPB2_RRKFLG</t>
  </si>
  <si>
    <t>QPB2_RISOKU</t>
  </si>
  <si>
    <t>QPB2_GANKIN</t>
  </si>
  <si>
    <t>QPB2_KNSIFLG</t>
  </si>
  <si>
    <t>QPB2_BUNKAIYMD</t>
  </si>
  <si>
    <t>QPB2_BUNMODFLG</t>
  </si>
  <si>
    <t>QPB2_KOJOYMD</t>
  </si>
  <si>
    <t>QPB2_YUSIKBN</t>
  </si>
  <si>
    <t>QPB2_YUSIYMD</t>
  </si>
  <si>
    <t>QPB2_SYUBETU</t>
  </si>
  <si>
    <t>QPB2_SYAINCD2</t>
  </si>
  <si>
    <t>QPB2_SYAINCD1</t>
  </si>
  <si>
    <t>QPB1_INSERTDATE</t>
  </si>
  <si>
    <t>QPB1_TANTOCD</t>
  </si>
  <si>
    <t>QPB1_CANCELDATE</t>
  </si>
  <si>
    <t>QPB1_KOJOSTATUS</t>
  </si>
  <si>
    <t>QPB1_PRMSYAINCD2</t>
  </si>
  <si>
    <t>QPB1_PRMSYAINCD1</t>
  </si>
  <si>
    <t>QPB0_UPDATEDATE</t>
  </si>
  <si>
    <t>QPB0_INSERTDATE</t>
  </si>
  <si>
    <t>QPB0_ZANDAKA</t>
  </si>
  <si>
    <t>QPB0_RISOKU</t>
  </si>
  <si>
    <t>QPB0_GANKIN</t>
  </si>
  <si>
    <t>QPB0_KANGAKU</t>
  </si>
  <si>
    <t>QPB0_YUSIKBN</t>
  </si>
  <si>
    <t>QPB0_YUSIYMD</t>
  </si>
  <si>
    <t>QPB0_TOZAIKBN</t>
  </si>
  <si>
    <t>QPB0_SYUBETU</t>
  </si>
  <si>
    <t>QPB0_SYAINCD2</t>
  </si>
  <si>
    <t>QPB0_SYAINCD1</t>
  </si>
  <si>
    <t>QPB0_KOJOYMD</t>
  </si>
  <si>
    <t>QPB0_KSKBN</t>
  </si>
  <si>
    <t>QPB0_KOJOYM</t>
  </si>
  <si>
    <t>QBG1_KOUSHINBI</t>
  </si>
  <si>
    <t>QBG1_TOUROKUBI</t>
  </si>
  <si>
    <t>QBG1_ERRORNAIYOU</t>
  </si>
  <si>
    <t>QBG1_JYOUTAI</t>
  </si>
  <si>
    <t>QBG1_UKETUKENO</t>
  </si>
  <si>
    <t>QBG1_HAKONO</t>
  </si>
  <si>
    <t>QBG1_SYORIBIEDANO</t>
  </si>
  <si>
    <t>QBG1_SYORIBI</t>
  </si>
  <si>
    <t>QBG1_FILENM</t>
  </si>
  <si>
    <t>ファイル名</t>
    <rPh sb="4" eb="5">
      <t>メイ</t>
    </rPh>
    <phoneticPr fontId="2"/>
  </si>
  <si>
    <t>処理日</t>
    <rPh sb="0" eb="2">
      <t>ショリ</t>
    </rPh>
    <rPh sb="2" eb="3">
      <t>ヒ</t>
    </rPh>
    <phoneticPr fontId="2"/>
  </si>
  <si>
    <t>受付番号</t>
    <rPh sb="0" eb="2">
      <t>ウケツケ</t>
    </rPh>
    <rPh sb="2" eb="4">
      <t>バンゴウ</t>
    </rPh>
    <phoneticPr fontId="2"/>
  </si>
  <si>
    <t>エラー内容</t>
    <rPh sb="3" eb="5">
      <t>ナイヨウ</t>
    </rPh>
    <phoneticPr fontId="2"/>
  </si>
  <si>
    <t>登録日</t>
    <rPh sb="0" eb="2">
      <t>トウロク</t>
    </rPh>
    <rPh sb="2" eb="3">
      <t>ヒ</t>
    </rPh>
    <phoneticPr fontId="2"/>
  </si>
  <si>
    <t>更新日</t>
    <rPh sb="0" eb="2">
      <t>コウシン</t>
    </rPh>
    <rPh sb="2" eb="3">
      <t>ヒ</t>
    </rPh>
    <phoneticPr fontId="2"/>
  </si>
  <si>
    <t>テーブル一覧 へ戻る</t>
    <rPh sb="8" eb="9">
      <t>モド</t>
    </rPh>
    <phoneticPr fontId="2"/>
  </si>
  <si>
    <t>テーブル一覧</t>
    <phoneticPr fontId="2"/>
  </si>
  <si>
    <t>テーブル一覧　へ戻る</t>
    <rPh sb="8" eb="9">
      <t>モド</t>
    </rPh>
    <phoneticPr fontId="2"/>
  </si>
  <si>
    <t>テーブル一覧　へ戻る</t>
    <rPh sb="4" eb="6">
      <t>イチラン</t>
    </rPh>
    <rPh sb="8" eb="9">
      <t>モド</t>
    </rPh>
    <phoneticPr fontId="2"/>
  </si>
  <si>
    <t>○</t>
    <phoneticPr fontId="2"/>
  </si>
  <si>
    <t>×</t>
    <phoneticPr fontId="2"/>
  </si>
  <si>
    <t>QRA7_FurikaeListwT</t>
    <phoneticPr fontId="2"/>
  </si>
  <si>
    <t>QBG1_KAIINNO</t>
    <phoneticPr fontId="2"/>
  </si>
  <si>
    <t>QBG1_KAIINNO</t>
    <phoneticPr fontId="2"/>
  </si>
  <si>
    <t>QMB1_RINJICARDNO</t>
    <phoneticPr fontId="2"/>
  </si>
  <si>
    <t>QPB9_KOZANO</t>
    <phoneticPr fontId="12"/>
  </si>
  <si>
    <t>QPB9_KOZANO</t>
    <phoneticPr fontId="2"/>
  </si>
  <si>
    <t>-</t>
    <phoneticPr fontId="2"/>
  </si>
  <si>
    <t>-</t>
    <phoneticPr fontId="2"/>
  </si>
  <si>
    <t>本番
件数</t>
    <rPh sb="0" eb="2">
      <t>ホンバン</t>
    </rPh>
    <rPh sb="3" eb="5">
      <t>ケンスウ</t>
    </rPh>
    <phoneticPr fontId="2"/>
  </si>
  <si>
    <t>CS外外変換マスタ　その１</t>
    <phoneticPr fontId="2"/>
  </si>
  <si>
    <t>CS外外変換マスタ　その２</t>
    <phoneticPr fontId="2"/>
  </si>
  <si>
    <t>6.9220 2
692201 80
null  1</t>
    <phoneticPr fontId="2"/>
  </si>
  <si>
    <t>694188 15459</t>
    <phoneticPr fontId="2"/>
  </si>
  <si>
    <t>（当座）００ 1
（普通）００ 1
（普通）０８ 1
（普通）１０ 1
（普通）３２ 2</t>
    <phoneticPr fontId="2"/>
  </si>
  <si>
    <t>＜カード番号上６桁でCS_BINファイル内容と比較＞</t>
    <rPh sb="4" eb="6">
      <t>バンゴウ</t>
    </rPh>
    <rPh sb="6" eb="7">
      <t>カミ</t>
    </rPh>
    <rPh sb="8" eb="9">
      <t>ケタ</t>
    </rPh>
    <rPh sb="20" eb="22">
      <t>ナイヨウ</t>
    </rPh>
    <rPh sb="23" eb="25">
      <t>ヒカク</t>
    </rPh>
    <phoneticPr fontId="2"/>
  </si>
  <si>
    <t>＜カード番号上８桁でCS_BINファイル内容と比較＞※上6桁でマッチしたものだけ</t>
    <rPh sb="4" eb="6">
      <t>バンゴウ</t>
    </rPh>
    <rPh sb="6" eb="7">
      <t>カミ</t>
    </rPh>
    <rPh sb="8" eb="9">
      <t>ケタ</t>
    </rPh>
    <rPh sb="20" eb="22">
      <t>ナイヨウ</t>
    </rPh>
    <rPh sb="23" eb="25">
      <t>ヒカク</t>
    </rPh>
    <rPh sb="27" eb="28">
      <t>カミ</t>
    </rPh>
    <rPh sb="29" eb="30">
      <t>ケタ</t>
    </rPh>
    <phoneticPr fontId="2"/>
  </si>
  <si>
    <t>カード番号上8桁</t>
    <rPh sb="3" eb="5">
      <t>バンゴウ</t>
    </rPh>
    <rPh sb="5" eb="6">
      <t>カミ</t>
    </rPh>
    <rPh sb="7" eb="8">
      <t>ケタ</t>
    </rPh>
    <phoneticPr fontId="2"/>
  </si>
  <si>
    <t>保存先ﾃｰﾌﾞﾙ</t>
    <rPh sb="0" eb="2">
      <t>ホゾン</t>
    </rPh>
    <rPh sb="2" eb="3">
      <t>サキ</t>
    </rPh>
    <phoneticPr fontId="2"/>
  </si>
  <si>
    <t>PCIDSS対象番号帯(8桁)</t>
    <rPh sb="6" eb="8">
      <t>タイショウ</t>
    </rPh>
    <rPh sb="8" eb="10">
      <t>バンゴウ</t>
    </rPh>
    <rPh sb="10" eb="11">
      <t>タイ</t>
    </rPh>
    <rPh sb="13" eb="14">
      <t>ケタ</t>
    </rPh>
    <phoneticPr fontId="2"/>
  </si>
  <si>
    <t>×</t>
    <phoneticPr fontId="2"/>
  </si>
  <si>
    <t>○</t>
    <phoneticPr fontId="2"/>
  </si>
  <si>
    <t>XTAG_CARDNO</t>
    <phoneticPr fontId="2"/>
  </si>
  <si>
    <t>XTAG_CARDNO</t>
    <phoneticPr fontId="2"/>
  </si>
  <si>
    <t>○</t>
    <phoneticPr fontId="2"/>
  </si>
  <si>
    <t>CS会員マスタ</t>
    <phoneticPr fontId="2"/>
  </si>
  <si>
    <t>CS外外変換マスタ　その２</t>
    <phoneticPr fontId="2"/>
  </si>
  <si>
    <t>PCIDSS対象外</t>
    <rPh sb="6" eb="8">
      <t>タイショウ</t>
    </rPh>
    <rPh sb="8" eb="9">
      <t>ガイ</t>
    </rPh>
    <phoneticPr fontId="2"/>
  </si>
  <si>
    <t>PCIDSS対象</t>
    <rPh sb="6" eb="8">
      <t>タイショウ</t>
    </rPh>
    <phoneticPr fontId="2"/>
  </si>
  <si>
    <t>東西区分</t>
    <rPh sb="0" eb="2">
      <t>トウザイ</t>
    </rPh>
    <rPh sb="2" eb="4">
      <t>クブン</t>
    </rPh>
    <phoneticPr fontId="2"/>
  </si>
  <si>
    <t>部署コード</t>
    <rPh sb="0" eb="2">
      <t>ブショ</t>
    </rPh>
    <phoneticPr fontId="2"/>
  </si>
  <si>
    <t>帳票ＩＤ</t>
    <rPh sb="0" eb="2">
      <t>チョウヒョウ</t>
    </rPh>
    <phoneticPr fontId="2"/>
  </si>
  <si>
    <t>集計年月</t>
    <rPh sb="0" eb="2">
      <t>シュウケイ</t>
    </rPh>
    <rPh sb="2" eb="3">
      <t>ネン</t>
    </rPh>
    <rPh sb="3" eb="4">
      <t>ガツ</t>
    </rPh>
    <phoneticPr fontId="2"/>
  </si>
  <si>
    <t>集計年月日</t>
    <rPh sb="0" eb="2">
      <t>シュウケイ</t>
    </rPh>
    <rPh sb="2" eb="5">
      <t>ネンガッピ</t>
    </rPh>
    <phoneticPr fontId="2"/>
  </si>
  <si>
    <t>印刷済フラグ</t>
    <rPh sb="0" eb="2">
      <t>インサツ</t>
    </rPh>
    <rPh sb="2" eb="3">
      <t>スミ</t>
    </rPh>
    <phoneticPr fontId="2"/>
  </si>
  <si>
    <t>作成日</t>
    <rPh sb="0" eb="2">
      <t>サクセイ</t>
    </rPh>
    <rPh sb="2" eb="3">
      <t>ヒ</t>
    </rPh>
    <phoneticPr fontId="2"/>
  </si>
  <si>
    <t>対象期間区分</t>
    <phoneticPr fontId="2"/>
  </si>
  <si>
    <t>QVX2_TENKANT</t>
    <phoneticPr fontId="2"/>
  </si>
  <si>
    <t>店間決済総合計テーブル</t>
    <rPh sb="0" eb="1">
      <t>テン</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</si>
</sst>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34" x14ac:knownFonts="1">
    <font>
      <sz val="11"/>
      <color theme="1"/>
      <name val="ＭＳ Ｐゴシック"/>
      <family val="2"/>
      <charset val="128"/>
      <scheme val="minor"/>
    </font>
    <font>
      <sz val="10"/>
      <color theme="1"/>
      <name val="Meiryo UI"/>
      <family val="3"/>
      <charset val="128"/>
    </font>
    <font>
      <sz val="6"/>
      <name val="ＭＳ Ｐゴシック"/>
      <family val="2"/>
      <charset val="128"/>
      <scheme val="minor"/>
    </font>
    <font>
      <sz val="11"/>
      <name val="ＭＳ 明朝"/>
      <family val="1"/>
      <charset val="128"/>
    </font>
    <font>
      <b/>
      <sz val="11"/>
      <color indexed="9"/>
      <name val="ＭＳ 明朝"/>
      <family val="1"/>
      <charset val="128"/>
    </font>
    <font>
      <b/>
      <sz val="11"/>
      <color indexed="12"/>
      <name val="ＭＳ 明朝"/>
      <family val="1"/>
      <charset val="128"/>
    </font>
    <font>
      <sz val="6"/>
      <name val="ＭＳ 明朝"/>
      <family val="1"/>
      <charset val="128"/>
    </font>
    <font>
      <sz val="11"/>
      <color indexed="22"/>
      <name val="ＭＳ 明朝"/>
      <family val="1"/>
      <charset val="128"/>
    </font>
    <font>
      <sz val="9"/>
      <color indexed="81"/>
      <name val="ＭＳ Ｐゴシック"/>
      <family val="3"/>
      <charset val="128"/>
    </font>
    <font>
      <sz val="6"/>
      <name val="ＭＳ ゴシック"/>
      <family val="3"/>
      <charset val="128"/>
    </font>
    <font>
      <sz val="9"/>
      <name val="ＭＳ ゴシック"/>
      <family val="3"/>
      <charset val="128"/>
    </font>
    <font>
      <b/>
      <sz val="16"/>
      <name val="ＭＳ ゴシック"/>
      <family val="3"/>
      <charset val="128"/>
    </font>
    <font>
      <sz val="6"/>
      <name val="ＭＳ Ｐゴシック"/>
      <family val="3"/>
      <charset val="128"/>
    </font>
    <font>
      <sz val="8"/>
      <name val="ＭＳ ゴシック"/>
      <family val="3"/>
      <charset val="128"/>
    </font>
    <font>
      <sz val="11"/>
      <name val="ＭＳ Ｐゴシック"/>
      <family val="3"/>
      <charset val="128"/>
    </font>
    <font>
      <sz val="10"/>
      <name val="ＭＳ Ｐゴシック"/>
      <family val="3"/>
      <charset val="128"/>
    </font>
    <font>
      <sz val="9"/>
      <name val="ＭＳ Ｐゴシック"/>
      <family val="3"/>
      <charset val="128"/>
    </font>
    <font>
      <b/>
      <sz val="14"/>
      <name val="ＭＳ ゴシック"/>
      <family val="3"/>
      <charset val="128"/>
    </font>
    <font>
      <sz val="11"/>
      <name val="ＭＳ ゴシック"/>
      <family val="3"/>
      <charset val="128"/>
    </font>
    <font>
      <b/>
      <sz val="11"/>
      <color indexed="10"/>
      <name val="ＭＳ 明朝"/>
      <family val="1"/>
      <charset val="128"/>
    </font>
    <font>
      <sz val="14"/>
      <color theme="1"/>
      <name val="Meiryo UI"/>
      <family val="3"/>
      <charset val="128"/>
    </font>
    <font>
      <sz val="10"/>
      <color rgb="FFFF0000"/>
      <name val="Meiryo UI"/>
      <family val="3"/>
      <charset val="128"/>
    </font>
    <font>
      <b/>
      <sz val="16"/>
      <name val="ＭＳ Ｐゴシック"/>
      <family val="3"/>
      <charset val="128"/>
    </font>
    <font>
      <b/>
      <sz val="9"/>
      <color indexed="81"/>
      <name val="ＭＳ Ｐゴシック"/>
      <family val="3"/>
      <charset val="128"/>
    </font>
    <font>
      <sz val="8"/>
      <name val="ＭＳ Ｐゴシック"/>
      <family val="3"/>
      <charset val="128"/>
    </font>
    <font>
      <sz val="8"/>
      <color indexed="10"/>
      <name val="ＭＳ Ｐゴシック"/>
      <family val="3"/>
      <charset val="128"/>
    </font>
    <font>
      <sz val="11"/>
      <color indexed="10"/>
      <name val="ＭＳ Ｐゴシック"/>
      <family val="3"/>
      <charset val="128"/>
    </font>
    <font>
      <sz val="10"/>
      <color indexed="10"/>
      <name val="ＭＳ Ｐゴシック"/>
      <family val="3"/>
      <charset val="128"/>
    </font>
    <font>
      <b/>
      <sz val="11"/>
      <name val="ＭＳ Ｐゴシック"/>
      <family val="3"/>
      <charset val="128"/>
    </font>
    <font>
      <sz val="11"/>
      <color indexed="8"/>
      <name val="ＭＳ Ｐゴシック"/>
      <family val="3"/>
      <charset val="128"/>
    </font>
    <font>
      <u/>
      <sz val="11"/>
      <color theme="10"/>
      <name val="ＭＳ Ｐゴシック"/>
      <family val="2"/>
      <charset val="128"/>
      <scheme val="minor"/>
    </font>
    <font>
      <sz val="10"/>
      <color theme="0" tint="-0.249977111117893"/>
      <name val="Meiryo UI"/>
      <family val="3"/>
      <charset val="128"/>
    </font>
    <font>
      <sz val="10"/>
      <color theme="1"/>
      <name val="ＭＳ Ｐゴシック"/>
      <family val="2"/>
      <charset val="128"/>
      <scheme val="minor"/>
    </font>
    <font>
      <sz val="9"/>
      <color theme="1"/>
      <name val="ＭＳ Ｐゴシック"/>
      <family val="2"/>
      <charset val="128"/>
      <scheme val="minor"/>
    </font>
  </fonts>
  <fills count="20">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FFFF00"/>
        <bgColor indexed="64"/>
      </patternFill>
    </fill>
    <fill>
      <patternFill patternType="solid">
        <fgColor rgb="FFFFC000"/>
        <bgColor indexed="64"/>
      </patternFill>
    </fill>
    <fill>
      <patternFill patternType="solid">
        <fgColor indexed="49"/>
        <bgColor indexed="64"/>
      </patternFill>
    </fill>
    <fill>
      <patternFill patternType="solid">
        <fgColor theme="9" tint="0.59999389629810485"/>
        <bgColor indexed="64"/>
      </patternFill>
    </fill>
    <fill>
      <patternFill patternType="solid">
        <fgColor rgb="FFCCFF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CCFFCC"/>
        <bgColor indexed="64"/>
      </patternFill>
    </fill>
    <fill>
      <patternFill patternType="solid">
        <fgColor theme="9" tint="0.79998168889431442"/>
        <bgColor indexed="64"/>
      </patternFill>
    </fill>
    <fill>
      <patternFill patternType="lightGray"/>
    </fill>
    <fill>
      <patternFill patternType="solid">
        <fgColor indexed="9"/>
        <bgColor indexed="64"/>
      </patternFill>
    </fill>
    <fill>
      <patternFill patternType="solid">
        <fgColor theme="0" tint="-4.9989318521683403E-2"/>
        <bgColor indexed="64"/>
      </patternFill>
    </fill>
    <fill>
      <patternFill patternType="solid">
        <fgColor indexed="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5" tint="0.79998168889431442"/>
        <bgColor indexed="64"/>
      </patternFill>
    </fill>
  </fills>
  <borders count="148">
    <border>
      <left/>
      <right/>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style="thin">
        <color indexed="64"/>
      </right>
      <top style="medium">
        <color indexed="64"/>
      </top>
      <bottom/>
      <diagonal/>
    </border>
    <border>
      <left/>
      <right style="hair">
        <color indexed="64"/>
      </right>
      <top style="medium">
        <color indexed="64"/>
      </top>
      <bottom/>
      <diagonal/>
    </border>
    <border>
      <left style="hair">
        <color indexed="64"/>
      </left>
      <right style="medium">
        <color indexed="64"/>
      </right>
      <top style="medium">
        <color indexed="64"/>
      </top>
      <bottom/>
      <diagonal/>
    </border>
    <border>
      <left style="hair">
        <color indexed="64"/>
      </left>
      <right style="hair">
        <color indexed="64"/>
      </right>
      <top style="medium">
        <color indexed="64"/>
      </top>
      <bottom style="hair">
        <color indexed="64"/>
      </bottom>
      <diagonal/>
    </border>
    <border>
      <left style="medium">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medium">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top style="hair">
        <color indexed="64"/>
      </top>
      <bottom/>
      <diagonal/>
    </border>
    <border>
      <left style="hair">
        <color indexed="64"/>
      </left>
      <right style="medium">
        <color indexed="64"/>
      </right>
      <top style="thin">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double">
        <color indexed="64"/>
      </bottom>
      <diagonal/>
    </border>
    <border>
      <left style="hair">
        <color indexed="64"/>
      </left>
      <right style="hair">
        <color indexed="64"/>
      </right>
      <top style="medium">
        <color indexed="64"/>
      </top>
      <bottom style="double">
        <color indexed="64"/>
      </bottom>
      <diagonal/>
    </border>
    <border>
      <left style="hair">
        <color indexed="64"/>
      </left>
      <right style="thin">
        <color indexed="64"/>
      </right>
      <top style="medium">
        <color indexed="64"/>
      </top>
      <bottom style="double">
        <color indexed="64"/>
      </bottom>
      <diagonal/>
    </border>
    <border>
      <left/>
      <right style="hair">
        <color indexed="64"/>
      </right>
      <top style="medium">
        <color indexed="64"/>
      </top>
      <bottom style="double">
        <color indexed="64"/>
      </bottom>
      <diagonal/>
    </border>
    <border>
      <left style="hair">
        <color indexed="64"/>
      </left>
      <right style="medium">
        <color indexed="64"/>
      </right>
      <top style="medium">
        <color indexed="64"/>
      </top>
      <bottom style="double">
        <color indexed="64"/>
      </bottom>
      <diagonal/>
    </border>
    <border>
      <left/>
      <right style="hair">
        <color indexed="64"/>
      </right>
      <top/>
      <bottom/>
      <diagonal/>
    </border>
    <border>
      <left style="hair">
        <color indexed="64"/>
      </left>
      <right/>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bottom style="thin">
        <color indexed="64"/>
      </bottom>
      <diagonal/>
    </border>
    <border>
      <left style="medium">
        <color indexed="64"/>
      </left>
      <right style="hair">
        <color indexed="64"/>
      </right>
      <top/>
      <bottom style="thin">
        <color indexed="64"/>
      </bottom>
      <diagonal/>
    </border>
    <border>
      <left style="hair">
        <color indexed="64"/>
      </left>
      <right style="thin">
        <color indexed="64"/>
      </right>
      <top/>
      <bottom style="thin">
        <color indexed="64"/>
      </bottom>
      <diagonal/>
    </border>
    <border>
      <left/>
      <right style="hair">
        <color indexed="64"/>
      </right>
      <top style="hair">
        <color indexed="64"/>
      </top>
      <bottom style="thin">
        <color indexed="64"/>
      </bottom>
      <diagonal/>
    </border>
    <border>
      <left style="medium">
        <color indexed="64"/>
      </left>
      <right style="hair">
        <color indexed="64"/>
      </right>
      <top style="double">
        <color indexed="64"/>
      </top>
      <bottom/>
      <diagonal/>
    </border>
    <border>
      <left style="hair">
        <color indexed="64"/>
      </left>
      <right style="hair">
        <color indexed="64"/>
      </right>
      <top style="double">
        <color indexed="64"/>
      </top>
      <bottom/>
      <diagonal/>
    </border>
    <border>
      <left style="hair">
        <color indexed="64"/>
      </left>
      <right style="thin">
        <color indexed="64"/>
      </right>
      <top style="double">
        <color indexed="64"/>
      </top>
      <bottom/>
      <diagonal/>
    </border>
    <border>
      <left/>
      <right style="hair">
        <color indexed="64"/>
      </right>
      <top style="double">
        <color indexed="64"/>
      </top>
      <bottom/>
      <diagonal/>
    </border>
    <border>
      <left style="hair">
        <color indexed="64"/>
      </left>
      <right style="medium">
        <color indexed="64"/>
      </right>
      <top style="hair">
        <color indexed="64"/>
      </top>
      <bottom style="medium">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medium">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style="hair">
        <color indexed="64"/>
      </left>
      <right style="medium">
        <color indexed="64"/>
      </right>
      <top style="double">
        <color indexed="64"/>
      </top>
      <bottom style="hair">
        <color indexed="64"/>
      </bottom>
      <diagonal/>
    </border>
    <border>
      <left style="hair">
        <color indexed="64"/>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top style="hair">
        <color indexed="64"/>
      </top>
      <bottom/>
      <diagonal/>
    </border>
    <border>
      <left style="thin">
        <color indexed="64"/>
      </left>
      <right/>
      <top style="medium">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hair">
        <color indexed="64"/>
      </top>
      <bottom style="medium">
        <color indexed="64"/>
      </bottom>
      <diagonal/>
    </border>
    <border>
      <left/>
      <right/>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medium">
        <color indexed="64"/>
      </bottom>
      <diagonal/>
    </border>
    <border>
      <left style="thin">
        <color auto="1"/>
      </left>
      <right style="thin">
        <color auto="1"/>
      </right>
      <top style="thin">
        <color auto="1"/>
      </top>
      <bottom style="double">
        <color indexed="64"/>
      </bottom>
      <diagonal/>
    </border>
    <border>
      <left style="medium">
        <color auto="1"/>
      </left>
      <right style="thin">
        <color auto="1"/>
      </right>
      <top style="medium">
        <color auto="1"/>
      </top>
      <bottom/>
      <diagonal/>
    </border>
    <border>
      <left style="medium">
        <color auto="1"/>
      </left>
      <right style="thin">
        <color auto="1"/>
      </right>
      <top/>
      <bottom style="double">
        <color indexed="64"/>
      </bottom>
      <diagonal/>
    </border>
    <border>
      <left style="thin">
        <color indexed="64"/>
      </left>
      <right style="thin">
        <color auto="1"/>
      </right>
      <top style="medium">
        <color indexed="64"/>
      </top>
      <bottom/>
      <diagonal/>
    </border>
    <border>
      <left style="thin">
        <color indexed="64"/>
      </left>
      <right style="thin">
        <color auto="1"/>
      </right>
      <top/>
      <bottom style="double">
        <color indexed="64"/>
      </bottom>
      <diagonal/>
    </border>
    <border>
      <left style="thin">
        <color auto="1"/>
      </left>
      <right/>
      <top style="thin">
        <color auto="1"/>
      </top>
      <bottom style="double">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right/>
      <top style="medium">
        <color indexed="64"/>
      </top>
      <bottom style="thin">
        <color indexed="64"/>
      </bottom>
      <diagonal/>
    </border>
    <border>
      <left style="thin">
        <color indexed="64"/>
      </left>
      <right style="thin">
        <color indexed="64"/>
      </right>
      <top style="double">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bottom style="double">
        <color indexed="64"/>
      </bottom>
      <diagonal/>
    </border>
    <border>
      <left style="medium">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dotted">
        <color indexed="64"/>
      </bottom>
      <diagonal/>
    </border>
    <border>
      <left/>
      <right/>
      <top style="medium">
        <color indexed="64"/>
      </top>
      <bottom style="dotted">
        <color indexed="64"/>
      </bottom>
      <diagonal/>
    </border>
    <border>
      <left/>
      <right style="medium">
        <color indexed="64"/>
      </right>
      <top style="medium">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style="thin">
        <color indexed="64"/>
      </right>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hair">
        <color indexed="64"/>
      </bottom>
      <diagonal/>
    </border>
    <border>
      <left style="thin">
        <color indexed="64"/>
      </left>
      <right style="thin">
        <color indexed="64"/>
      </right>
      <top/>
      <bottom style="hair">
        <color indexed="64"/>
      </bottom>
      <diagonal/>
    </border>
    <border>
      <left/>
      <right style="medium">
        <color indexed="64"/>
      </right>
      <top/>
      <bottom style="double">
        <color indexed="64"/>
      </bottom>
      <diagonal/>
    </border>
    <border>
      <left style="medium">
        <color indexed="64"/>
      </left>
      <right style="medium">
        <color indexed="64"/>
      </right>
      <top/>
      <bottom style="double">
        <color indexed="64"/>
      </bottom>
      <diagonal/>
    </border>
  </borders>
  <cellStyleXfs count="20">
    <xf numFmtId="0" fontId="0" fillId="0" borderId="0">
      <alignment vertical="center"/>
    </xf>
    <xf numFmtId="0" fontId="3" fillId="0" borderId="0"/>
    <xf numFmtId="0" fontId="10" fillId="0" borderId="0"/>
    <xf numFmtId="0" fontId="10" fillId="0" borderId="0"/>
    <xf numFmtId="0" fontId="13" fillId="0" borderId="0"/>
    <xf numFmtId="0" fontId="14" fillId="0" borderId="0">
      <alignment vertical="center"/>
    </xf>
    <xf numFmtId="0" fontId="14" fillId="0" borderId="0"/>
    <xf numFmtId="0" fontId="14"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38" fontId="14" fillId="0" borderId="0" applyFont="0" applyFill="0" applyBorder="0" applyAlignment="0" applyProtection="0"/>
    <xf numFmtId="0" fontId="14" fillId="0" borderId="0"/>
    <xf numFmtId="0" fontId="14" fillId="0" borderId="0">
      <alignment vertical="center"/>
    </xf>
    <xf numFmtId="0" fontId="30" fillId="0" borderId="0" applyNumberFormat="0" applyFill="0" applyBorder="0" applyAlignment="0" applyProtection="0">
      <alignment vertical="center"/>
    </xf>
  </cellStyleXfs>
  <cellXfs count="856">
    <xf numFmtId="0" fontId="0" fillId="0" borderId="0" xfId="0">
      <alignment vertical="center"/>
    </xf>
    <xf numFmtId="0" fontId="1" fillId="0" borderId="0" xfId="0" applyFont="1">
      <alignment vertical="center"/>
    </xf>
    <xf numFmtId="0" fontId="4" fillId="2" borderId="1" xfId="1" applyFont="1" applyFill="1" applyBorder="1" applyAlignment="1" applyProtection="1">
      <alignment horizontal="center" vertical="center"/>
    </xf>
    <xf numFmtId="0" fontId="5" fillId="3" borderId="2" xfId="1" applyFont="1" applyFill="1" applyBorder="1" applyAlignment="1" applyProtection="1">
      <alignment horizontal="center" vertical="center"/>
    </xf>
    <xf numFmtId="0" fontId="5" fillId="3" borderId="3" xfId="1" applyFont="1" applyFill="1" applyBorder="1" applyAlignment="1" applyProtection="1">
      <alignment horizontal="center" vertical="center" wrapText="1"/>
    </xf>
    <xf numFmtId="0" fontId="5" fillId="3" borderId="4" xfId="1" applyFont="1" applyFill="1" applyBorder="1" applyAlignment="1" applyProtection="1">
      <alignment horizontal="center" vertical="center"/>
    </xf>
    <xf numFmtId="0" fontId="4" fillId="2" borderId="2" xfId="1" applyFont="1" applyFill="1" applyBorder="1" applyAlignment="1" applyProtection="1">
      <alignment horizontal="center" vertical="center"/>
    </xf>
    <xf numFmtId="0" fontId="5" fillId="3" borderId="2" xfId="1" applyFont="1" applyFill="1" applyBorder="1" applyAlignment="1" applyProtection="1">
      <alignment horizontal="center" vertical="center" wrapText="1"/>
    </xf>
    <xf numFmtId="0" fontId="5" fillId="3" borderId="5" xfId="1" applyFont="1" applyFill="1" applyBorder="1" applyAlignment="1" applyProtection="1">
      <alignment horizontal="center" vertical="center"/>
    </xf>
    <xf numFmtId="0" fontId="3" fillId="0" borderId="0" xfId="1" applyProtection="1">
      <protection locked="0"/>
    </xf>
    <xf numFmtId="176" fontId="3" fillId="0" borderId="4" xfId="1" applyNumberFormat="1" applyBorder="1" applyAlignment="1" applyProtection="1">
      <alignment horizontal="center" vertical="top"/>
      <protection locked="0"/>
    </xf>
    <xf numFmtId="49" fontId="3" fillId="0" borderId="2" xfId="1" applyNumberFormat="1" applyBorder="1" applyAlignment="1" applyProtection="1">
      <alignment vertical="top"/>
      <protection locked="0"/>
    </xf>
    <xf numFmtId="176" fontId="3" fillId="0" borderId="2" xfId="1" applyNumberFormat="1" applyBorder="1" applyAlignment="1" applyProtection="1">
      <alignment vertical="top"/>
      <protection locked="0"/>
    </xf>
    <xf numFmtId="49" fontId="3" fillId="0" borderId="2" xfId="1" applyNumberFormat="1" applyBorder="1" applyAlignment="1" applyProtection="1">
      <alignment horizontal="center" vertical="top"/>
      <protection locked="0"/>
    </xf>
    <xf numFmtId="49" fontId="3" fillId="0" borderId="6" xfId="1" applyNumberFormat="1" applyBorder="1" applyAlignment="1" applyProtection="1">
      <alignment horizontal="center" vertical="top"/>
      <protection locked="0"/>
    </xf>
    <xf numFmtId="49" fontId="3" fillId="0" borderId="6" xfId="1" applyNumberFormat="1" applyBorder="1" applyAlignment="1" applyProtection="1">
      <alignment vertical="top"/>
      <protection locked="0"/>
    </xf>
    <xf numFmtId="176" fontId="3" fillId="0" borderId="6" xfId="1" applyNumberFormat="1" applyBorder="1" applyAlignment="1" applyProtection="1">
      <alignment horizontal="center" vertical="top"/>
      <protection locked="0"/>
    </xf>
    <xf numFmtId="176" fontId="3" fillId="0" borderId="10" xfId="1" applyNumberFormat="1" applyBorder="1" applyAlignment="1" applyProtection="1">
      <alignment horizontal="center" vertical="top"/>
      <protection locked="0"/>
    </xf>
    <xf numFmtId="49" fontId="3" fillId="0" borderId="11" xfId="1" applyNumberFormat="1" applyBorder="1" applyAlignment="1" applyProtection="1">
      <alignment vertical="top"/>
      <protection locked="0"/>
    </xf>
    <xf numFmtId="176" fontId="3" fillId="0" borderId="11" xfId="1" applyNumberFormat="1" applyBorder="1" applyAlignment="1" applyProtection="1">
      <alignment vertical="top"/>
      <protection locked="0"/>
    </xf>
    <xf numFmtId="49" fontId="3" fillId="0" borderId="11" xfId="1" applyNumberFormat="1" applyBorder="1" applyAlignment="1" applyProtection="1">
      <alignment horizontal="center" vertical="top"/>
      <protection locked="0"/>
    </xf>
    <xf numFmtId="49" fontId="3" fillId="0" borderId="12" xfId="1" applyNumberFormat="1" applyBorder="1" applyAlignment="1" applyProtection="1">
      <alignment horizontal="center" vertical="top"/>
      <protection locked="0"/>
    </xf>
    <xf numFmtId="49" fontId="3" fillId="0" borderId="12" xfId="1" applyNumberFormat="1" applyBorder="1" applyAlignment="1" applyProtection="1">
      <alignment vertical="top"/>
      <protection locked="0"/>
    </xf>
    <xf numFmtId="176" fontId="3" fillId="0" borderId="12" xfId="1" applyNumberFormat="1" applyBorder="1" applyAlignment="1" applyProtection="1">
      <alignment horizontal="center" vertical="top"/>
      <protection locked="0"/>
    </xf>
    <xf numFmtId="49" fontId="3" fillId="0" borderId="13" xfId="1" applyNumberFormat="1" applyBorder="1" applyAlignment="1" applyProtection="1">
      <alignment horizontal="center" vertical="top"/>
      <protection locked="0"/>
    </xf>
    <xf numFmtId="49" fontId="3" fillId="0" borderId="13" xfId="1" applyNumberFormat="1" applyBorder="1" applyAlignment="1" applyProtection="1">
      <alignment vertical="top"/>
      <protection locked="0"/>
    </xf>
    <xf numFmtId="176" fontId="3" fillId="0" borderId="13" xfId="1" applyNumberFormat="1" applyBorder="1" applyAlignment="1" applyProtection="1">
      <alignment horizontal="center" vertical="top"/>
      <protection locked="0"/>
    </xf>
    <xf numFmtId="176" fontId="3" fillId="0" borderId="17" xfId="1" applyNumberFormat="1" applyBorder="1" applyAlignment="1" applyProtection="1">
      <alignment horizontal="center" vertical="top"/>
      <protection locked="0"/>
    </xf>
    <xf numFmtId="49" fontId="3" fillId="0" borderId="15" xfId="1" applyNumberFormat="1" applyBorder="1" applyAlignment="1" applyProtection="1">
      <alignment vertical="top"/>
      <protection locked="0"/>
    </xf>
    <xf numFmtId="176" fontId="3" fillId="0" borderId="15" xfId="1" applyNumberFormat="1" applyBorder="1" applyAlignment="1" applyProtection="1">
      <alignment vertical="top"/>
      <protection locked="0"/>
    </xf>
    <xf numFmtId="49" fontId="3" fillId="0" borderId="15" xfId="1" applyNumberFormat="1" applyBorder="1" applyAlignment="1" applyProtection="1">
      <alignment horizontal="center" vertical="top"/>
      <protection locked="0"/>
    </xf>
    <xf numFmtId="176" fontId="3" fillId="0" borderId="18" xfId="1" applyNumberFormat="1" applyBorder="1" applyAlignment="1" applyProtection="1">
      <alignment horizontal="center" vertical="top"/>
      <protection locked="0"/>
    </xf>
    <xf numFmtId="176" fontId="3" fillId="0" borderId="19" xfId="1" applyNumberFormat="1" applyBorder="1" applyAlignment="1" applyProtection="1">
      <alignment horizontal="center" vertical="top"/>
      <protection locked="0"/>
    </xf>
    <xf numFmtId="176" fontId="3" fillId="0" borderId="20" xfId="1" applyNumberFormat="1" applyBorder="1" applyAlignment="1" applyProtection="1">
      <alignment horizontal="center" vertical="top"/>
      <protection locked="0"/>
    </xf>
    <xf numFmtId="176" fontId="3" fillId="0" borderId="21" xfId="1" applyNumberFormat="1" applyBorder="1" applyAlignment="1" applyProtection="1">
      <alignment horizontal="center" vertical="top"/>
      <protection locked="0"/>
    </xf>
    <xf numFmtId="176" fontId="3" fillId="0" borderId="25" xfId="1" applyNumberFormat="1" applyBorder="1" applyAlignment="1" applyProtection="1">
      <alignment horizontal="center" vertical="top"/>
      <protection locked="0"/>
    </xf>
    <xf numFmtId="49" fontId="3" fillId="0" borderId="26" xfId="1" applyNumberFormat="1" applyBorder="1" applyAlignment="1" applyProtection="1">
      <alignment vertical="top"/>
      <protection locked="0"/>
    </xf>
    <xf numFmtId="176" fontId="3" fillId="0" borderId="26" xfId="1" applyNumberFormat="1" applyBorder="1" applyAlignment="1" applyProtection="1">
      <alignment vertical="top"/>
      <protection locked="0"/>
    </xf>
    <xf numFmtId="49" fontId="3" fillId="0" borderId="26" xfId="1" applyNumberFormat="1" applyBorder="1" applyAlignment="1" applyProtection="1">
      <alignment horizontal="center" vertical="top"/>
      <protection locked="0"/>
    </xf>
    <xf numFmtId="176" fontId="3" fillId="0" borderId="27" xfId="1" applyNumberFormat="1" applyBorder="1" applyAlignment="1" applyProtection="1">
      <alignment horizontal="center" vertical="top"/>
      <protection locked="0"/>
    </xf>
    <xf numFmtId="0" fontId="7" fillId="0" borderId="0" xfId="1" applyFont="1" applyProtection="1">
      <protection locked="0"/>
    </xf>
    <xf numFmtId="176" fontId="3" fillId="4" borderId="10" xfId="1" applyNumberFormat="1" applyFill="1" applyBorder="1" applyAlignment="1" applyProtection="1">
      <alignment horizontal="center" vertical="top"/>
      <protection locked="0"/>
    </xf>
    <xf numFmtId="49" fontId="3" fillId="4" borderId="11" xfId="1" applyNumberFormat="1" applyFill="1" applyBorder="1" applyAlignment="1" applyProtection="1">
      <alignment vertical="top"/>
      <protection locked="0"/>
    </xf>
    <xf numFmtId="176" fontId="3" fillId="4" borderId="11" xfId="1" applyNumberFormat="1" applyFill="1" applyBorder="1" applyAlignment="1" applyProtection="1">
      <alignment vertical="top"/>
      <protection locked="0"/>
    </xf>
    <xf numFmtId="49" fontId="3" fillId="4" borderId="11" xfId="1" applyNumberFormat="1" applyFill="1" applyBorder="1" applyAlignment="1" applyProtection="1">
      <alignment horizontal="center" vertical="top"/>
      <protection locked="0"/>
    </xf>
    <xf numFmtId="49" fontId="3" fillId="4" borderId="12" xfId="1" applyNumberFormat="1" applyFill="1" applyBorder="1" applyAlignment="1" applyProtection="1">
      <alignment horizontal="center" vertical="top"/>
      <protection locked="0"/>
    </xf>
    <xf numFmtId="0" fontId="1" fillId="0" borderId="0" xfId="0" applyFont="1" applyAlignment="1">
      <alignment horizontal="center" vertical="center"/>
    </xf>
    <xf numFmtId="0" fontId="4" fillId="2" borderId="28" xfId="1" applyFont="1" applyFill="1" applyBorder="1" applyAlignment="1" applyProtection="1">
      <alignment horizontal="center" vertical="center"/>
    </xf>
    <xf numFmtId="0" fontId="5" fillId="3" borderId="29" xfId="1" applyFont="1" applyFill="1" applyBorder="1" applyAlignment="1" applyProtection="1">
      <alignment horizontal="center" vertical="center"/>
    </xf>
    <xf numFmtId="0" fontId="5" fillId="3" borderId="30" xfId="1" applyFont="1" applyFill="1" applyBorder="1" applyAlignment="1" applyProtection="1">
      <alignment horizontal="center" vertical="center" wrapText="1"/>
    </xf>
    <xf numFmtId="0" fontId="5" fillId="3" borderId="31" xfId="1" applyFont="1" applyFill="1" applyBorder="1" applyAlignment="1" applyProtection="1">
      <alignment horizontal="center" vertical="center"/>
    </xf>
    <xf numFmtId="0" fontId="4" fillId="2" borderId="29" xfId="1" applyFont="1" applyFill="1" applyBorder="1" applyAlignment="1" applyProtection="1">
      <alignment horizontal="center" vertical="center"/>
    </xf>
    <xf numFmtId="0" fontId="5" fillId="3" borderId="29" xfId="1" applyFont="1" applyFill="1" applyBorder="1" applyAlignment="1" applyProtection="1">
      <alignment horizontal="center" vertical="center" wrapText="1"/>
    </xf>
    <xf numFmtId="0" fontId="5" fillId="3" borderId="32" xfId="1" applyFont="1" applyFill="1" applyBorder="1" applyAlignment="1" applyProtection="1">
      <alignment horizontal="center" vertical="center"/>
    </xf>
    <xf numFmtId="176" fontId="3" fillId="0" borderId="33" xfId="1" applyNumberFormat="1" applyBorder="1" applyAlignment="1" applyProtection="1">
      <alignment horizontal="center" vertical="top"/>
      <protection locked="0"/>
    </xf>
    <xf numFmtId="49" fontId="3" fillId="0" borderId="8" xfId="1" applyNumberFormat="1" applyBorder="1" applyAlignment="1" applyProtection="1">
      <alignment vertical="top"/>
      <protection locked="0"/>
    </xf>
    <xf numFmtId="176" fontId="3" fillId="0" borderId="8" xfId="1" applyNumberFormat="1" applyBorder="1" applyAlignment="1" applyProtection="1">
      <alignment vertical="top"/>
      <protection locked="0"/>
    </xf>
    <xf numFmtId="49" fontId="3" fillId="0" borderId="8" xfId="1" applyNumberFormat="1" applyBorder="1" applyAlignment="1" applyProtection="1">
      <alignment horizontal="center" vertical="top"/>
      <protection locked="0"/>
    </xf>
    <xf numFmtId="176" fontId="3" fillId="0" borderId="34" xfId="1" applyNumberFormat="1" applyBorder="1" applyAlignment="1" applyProtection="1">
      <alignment horizontal="center" vertical="top"/>
      <protection locked="0"/>
    </xf>
    <xf numFmtId="0" fontId="3" fillId="0" borderId="12" xfId="1" applyFont="1" applyFill="1" applyBorder="1" applyAlignment="1">
      <alignment vertical="center"/>
    </xf>
    <xf numFmtId="0" fontId="3" fillId="0" borderId="12" xfId="1" applyFont="1" applyFill="1" applyBorder="1" applyAlignment="1">
      <alignment vertical="center" wrapText="1"/>
    </xf>
    <xf numFmtId="0" fontId="3" fillId="0" borderId="12" xfId="2" applyFont="1" applyFill="1" applyBorder="1" applyAlignment="1">
      <alignment wrapText="1"/>
    </xf>
    <xf numFmtId="0" fontId="3" fillId="0" borderId="13" xfId="2" applyFont="1" applyFill="1" applyBorder="1" applyAlignment="1">
      <alignment wrapText="1"/>
    </xf>
    <xf numFmtId="0" fontId="3" fillId="0" borderId="35" xfId="1" applyFont="1" applyFill="1" applyBorder="1" applyAlignment="1">
      <alignment vertical="center"/>
    </xf>
    <xf numFmtId="49" fontId="3" fillId="0" borderId="11" xfId="1" quotePrefix="1" applyNumberFormat="1" applyBorder="1" applyAlignment="1" applyProtection="1">
      <alignment vertical="top"/>
      <protection locked="0"/>
    </xf>
    <xf numFmtId="0" fontId="3" fillId="0" borderId="13" xfId="1" applyFont="1" applyFill="1" applyBorder="1" applyAlignment="1">
      <alignment vertical="center"/>
    </xf>
    <xf numFmtId="0" fontId="3" fillId="0" borderId="12" xfId="1" applyBorder="1"/>
    <xf numFmtId="0" fontId="3" fillId="0" borderId="12" xfId="3" applyFont="1" applyFill="1" applyBorder="1"/>
    <xf numFmtId="0" fontId="3" fillId="0" borderId="13" xfId="3" applyFont="1" applyFill="1" applyBorder="1"/>
    <xf numFmtId="49" fontId="3" fillId="0" borderId="35" xfId="1" applyNumberFormat="1" applyFont="1" applyFill="1" applyBorder="1" applyAlignment="1"/>
    <xf numFmtId="0" fontId="3" fillId="0" borderId="12" xfId="1" applyFont="1" applyFill="1" applyBorder="1"/>
    <xf numFmtId="0" fontId="3" fillId="0" borderId="13" xfId="1" applyFont="1" applyFill="1" applyBorder="1"/>
    <xf numFmtId="0" fontId="3" fillId="0" borderId="35" xfId="3" applyFont="1" applyBorder="1" applyAlignment="1"/>
    <xf numFmtId="0" fontId="3" fillId="0" borderId="12" xfId="3" applyFont="1" applyBorder="1" applyAlignment="1"/>
    <xf numFmtId="0" fontId="3" fillId="0" borderId="12" xfId="3" applyFont="1" applyBorder="1" applyAlignment="1">
      <alignment horizontal="left" vertical="center"/>
    </xf>
    <xf numFmtId="0" fontId="3" fillId="0" borderId="13" xfId="1" applyBorder="1"/>
    <xf numFmtId="0" fontId="3" fillId="0" borderId="26" xfId="1" applyBorder="1"/>
    <xf numFmtId="0" fontId="3" fillId="4" borderId="12" xfId="1" applyFont="1" applyFill="1" applyBorder="1" applyAlignment="1">
      <alignment vertical="center"/>
    </xf>
    <xf numFmtId="0" fontId="3" fillId="4" borderId="12" xfId="3" applyFont="1" applyFill="1" applyBorder="1" applyAlignment="1">
      <alignment horizontal="left" vertical="center"/>
    </xf>
    <xf numFmtId="49" fontId="3" fillId="0" borderId="15" xfId="1" applyNumberFormat="1" applyBorder="1" applyAlignment="1" applyProtection="1">
      <alignment vertical="top" wrapText="1"/>
      <protection locked="0"/>
    </xf>
    <xf numFmtId="49" fontId="3" fillId="0" borderId="11" xfId="1" applyNumberFormat="1" applyBorder="1" applyAlignment="1" applyProtection="1">
      <alignment vertical="top" wrapText="1"/>
      <protection locked="0"/>
    </xf>
    <xf numFmtId="176" fontId="3" fillId="0" borderId="39" xfId="1" applyNumberFormat="1" applyBorder="1" applyAlignment="1" applyProtection="1">
      <alignment horizontal="center" vertical="top"/>
      <protection locked="0"/>
    </xf>
    <xf numFmtId="49" fontId="3" fillId="0" borderId="13" xfId="1" applyNumberFormat="1" applyBorder="1" applyAlignment="1" applyProtection="1">
      <alignment vertical="top" wrapText="1"/>
      <protection locked="0"/>
    </xf>
    <xf numFmtId="176" fontId="3" fillId="0" borderId="13" xfId="1" applyNumberFormat="1" applyBorder="1" applyAlignment="1" applyProtection="1">
      <alignment vertical="top"/>
      <protection locked="0"/>
    </xf>
    <xf numFmtId="49" fontId="3" fillId="0" borderId="26" xfId="1" applyNumberFormat="1" applyBorder="1" applyAlignment="1" applyProtection="1">
      <alignment vertical="top" wrapText="1"/>
      <protection locked="0"/>
    </xf>
    <xf numFmtId="49" fontId="3" fillId="4" borderId="11" xfId="1" applyNumberFormat="1" applyFill="1" applyBorder="1" applyAlignment="1" applyProtection="1">
      <alignment vertical="top" wrapText="1"/>
      <protection locked="0"/>
    </xf>
    <xf numFmtId="49" fontId="3" fillId="0" borderId="14" xfId="1" applyNumberFormat="1" applyBorder="1" applyAlignment="1" applyProtection="1">
      <alignment vertical="top"/>
      <protection locked="0"/>
    </xf>
    <xf numFmtId="176" fontId="3" fillId="0" borderId="16" xfId="1" applyNumberFormat="1" applyBorder="1" applyAlignment="1" applyProtection="1">
      <alignment vertical="top"/>
      <protection locked="0"/>
    </xf>
    <xf numFmtId="176" fontId="3" fillId="0" borderId="43" xfId="1" applyNumberFormat="1" applyBorder="1" applyAlignment="1" applyProtection="1">
      <alignment horizontal="center" vertical="top"/>
      <protection locked="0"/>
    </xf>
    <xf numFmtId="49" fontId="3" fillId="0" borderId="41" xfId="1" applyNumberFormat="1" applyBorder="1" applyAlignment="1" applyProtection="1">
      <alignment vertical="top"/>
      <protection locked="0"/>
    </xf>
    <xf numFmtId="49" fontId="3" fillId="0" borderId="41" xfId="1" applyNumberFormat="1" applyBorder="1" applyAlignment="1" applyProtection="1">
      <alignment vertical="top" wrapText="1"/>
      <protection locked="0"/>
    </xf>
    <xf numFmtId="176" fontId="3" fillId="0" borderId="41" xfId="1" applyNumberFormat="1" applyBorder="1" applyAlignment="1" applyProtection="1">
      <alignment vertical="top"/>
      <protection locked="0"/>
    </xf>
    <xf numFmtId="49" fontId="3" fillId="0" borderId="41" xfId="1" applyNumberFormat="1" applyBorder="1" applyAlignment="1" applyProtection="1">
      <alignment horizontal="center" vertical="top"/>
      <protection locked="0"/>
    </xf>
    <xf numFmtId="176" fontId="3" fillId="0" borderId="44" xfId="1" applyNumberFormat="1" applyBorder="1" applyAlignment="1" applyProtection="1">
      <alignment horizontal="center" vertical="top"/>
      <protection locked="0"/>
    </xf>
    <xf numFmtId="176" fontId="3" fillId="0" borderId="45" xfId="1" applyNumberFormat="1" applyBorder="1" applyAlignment="1" applyProtection="1">
      <alignment horizontal="center" vertical="top"/>
      <protection locked="0"/>
    </xf>
    <xf numFmtId="49" fontId="3" fillId="0" borderId="46" xfId="1" applyNumberFormat="1" applyBorder="1" applyAlignment="1" applyProtection="1">
      <alignment vertical="top"/>
      <protection locked="0"/>
    </xf>
    <xf numFmtId="49" fontId="3" fillId="0" borderId="46" xfId="1" applyNumberFormat="1" applyBorder="1" applyAlignment="1" applyProtection="1">
      <alignment vertical="top" wrapText="1"/>
      <protection locked="0"/>
    </xf>
    <xf numFmtId="176" fontId="3" fillId="0" borderId="46" xfId="1" applyNumberFormat="1" applyBorder="1" applyAlignment="1" applyProtection="1">
      <alignment vertical="top"/>
      <protection locked="0"/>
    </xf>
    <xf numFmtId="49" fontId="3" fillId="0" borderId="46" xfId="1" applyNumberFormat="1" applyBorder="1" applyAlignment="1" applyProtection="1">
      <alignment horizontal="center" vertical="top"/>
      <protection locked="0"/>
    </xf>
    <xf numFmtId="49" fontId="3" fillId="0" borderId="35" xfId="1" applyNumberFormat="1" applyBorder="1" applyAlignment="1" applyProtection="1">
      <alignment vertical="top"/>
      <protection locked="0"/>
    </xf>
    <xf numFmtId="176" fontId="3" fillId="0" borderId="47" xfId="1" applyNumberFormat="1" applyBorder="1" applyAlignment="1" applyProtection="1">
      <alignment horizontal="center" vertical="top"/>
      <protection locked="0"/>
    </xf>
    <xf numFmtId="176" fontId="3" fillId="0" borderId="48" xfId="1" applyNumberFormat="1" applyBorder="1" applyAlignment="1" applyProtection="1">
      <alignment horizontal="center" vertical="top"/>
      <protection locked="0"/>
    </xf>
    <xf numFmtId="49" fontId="3" fillId="0" borderId="12" xfId="1" applyNumberFormat="1" applyBorder="1" applyAlignment="1" applyProtection="1">
      <alignment vertical="top" wrapText="1"/>
      <protection locked="0"/>
    </xf>
    <xf numFmtId="176" fontId="3" fillId="0" borderId="12" xfId="1" applyNumberFormat="1" applyBorder="1" applyAlignment="1" applyProtection="1">
      <alignment vertical="top"/>
      <protection locked="0"/>
    </xf>
    <xf numFmtId="176" fontId="3" fillId="0" borderId="49" xfId="1" applyNumberFormat="1" applyBorder="1" applyAlignment="1" applyProtection="1">
      <alignment horizontal="center" vertical="top"/>
      <protection locked="0"/>
    </xf>
    <xf numFmtId="176" fontId="3" fillId="0" borderId="50" xfId="1" applyNumberFormat="1" applyBorder="1" applyAlignment="1" applyProtection="1">
      <alignment horizontal="center" vertical="top"/>
      <protection locked="0"/>
    </xf>
    <xf numFmtId="176" fontId="3" fillId="0" borderId="51" xfId="1" applyNumberFormat="1" applyBorder="1" applyAlignment="1" applyProtection="1">
      <alignment horizontal="center" vertical="top"/>
      <protection locked="0"/>
    </xf>
    <xf numFmtId="176" fontId="3" fillId="0" borderId="52" xfId="1" applyNumberFormat="1" applyBorder="1" applyAlignment="1" applyProtection="1">
      <alignment horizontal="center" vertical="top"/>
      <protection locked="0"/>
    </xf>
    <xf numFmtId="49" fontId="3" fillId="0" borderId="35" xfId="1" applyNumberFormat="1" applyBorder="1" applyAlignment="1" applyProtection="1">
      <alignment vertical="top" wrapText="1"/>
      <protection locked="0"/>
    </xf>
    <xf numFmtId="176" fontId="3" fillId="0" borderId="35" xfId="1" applyNumberFormat="1" applyBorder="1" applyAlignment="1" applyProtection="1">
      <alignment vertical="top"/>
      <protection locked="0"/>
    </xf>
    <xf numFmtId="49" fontId="3" fillId="0" borderId="35" xfId="1" applyNumberFormat="1" applyBorder="1" applyAlignment="1" applyProtection="1">
      <alignment horizontal="center" vertical="top"/>
      <protection locked="0"/>
    </xf>
    <xf numFmtId="176" fontId="3" fillId="0" borderId="53" xfId="1" applyNumberFormat="1" applyBorder="1" applyAlignment="1" applyProtection="1">
      <alignment horizontal="center" vertical="top"/>
      <protection locked="0"/>
    </xf>
    <xf numFmtId="49" fontId="3" fillId="0" borderId="54" xfId="1" applyNumberFormat="1" applyBorder="1" applyAlignment="1" applyProtection="1">
      <alignment vertical="top"/>
      <protection locked="0"/>
    </xf>
    <xf numFmtId="49" fontId="3" fillId="0" borderId="54" xfId="1" applyNumberFormat="1" applyBorder="1" applyAlignment="1" applyProtection="1">
      <alignment vertical="top" wrapText="1"/>
      <protection locked="0"/>
    </xf>
    <xf numFmtId="176" fontId="3" fillId="0" borderId="54" xfId="1" applyNumberFormat="1" applyBorder="1" applyAlignment="1" applyProtection="1">
      <alignment vertical="top"/>
      <protection locked="0"/>
    </xf>
    <xf numFmtId="49" fontId="3" fillId="0" borderId="54" xfId="1" applyNumberFormat="1" applyBorder="1" applyAlignment="1" applyProtection="1">
      <alignment horizontal="center" vertical="top"/>
      <protection locked="0"/>
    </xf>
    <xf numFmtId="176" fontId="3" fillId="0" borderId="55" xfId="1" applyNumberFormat="1" applyBorder="1" applyAlignment="1" applyProtection="1">
      <alignment horizontal="center" vertical="top"/>
      <protection locked="0"/>
    </xf>
    <xf numFmtId="176" fontId="3" fillId="4" borderId="52" xfId="1" applyNumberFormat="1" applyFill="1" applyBorder="1" applyAlignment="1" applyProtection="1">
      <alignment horizontal="center" vertical="top"/>
      <protection locked="0"/>
    </xf>
    <xf numFmtId="49" fontId="3" fillId="4" borderId="35" xfId="1" applyNumberFormat="1" applyFill="1" applyBorder="1" applyAlignment="1" applyProtection="1">
      <alignment vertical="top"/>
      <protection locked="0"/>
    </xf>
    <xf numFmtId="49" fontId="3" fillId="4" borderId="35" xfId="1" applyNumberFormat="1" applyFill="1" applyBorder="1" applyAlignment="1" applyProtection="1">
      <alignment vertical="top" wrapText="1"/>
      <protection locked="0"/>
    </xf>
    <xf numFmtId="176" fontId="3" fillId="4" borderId="35" xfId="1" applyNumberFormat="1" applyFill="1" applyBorder="1" applyAlignment="1" applyProtection="1">
      <alignment vertical="top"/>
      <protection locked="0"/>
    </xf>
    <xf numFmtId="49" fontId="3" fillId="4" borderId="35" xfId="1" applyNumberFormat="1" applyFill="1" applyBorder="1" applyAlignment="1" applyProtection="1">
      <alignment horizontal="center" vertical="top"/>
      <protection locked="0"/>
    </xf>
    <xf numFmtId="49" fontId="3" fillId="0" borderId="8" xfId="1" applyNumberFormat="1" applyBorder="1" applyAlignment="1" applyProtection="1">
      <alignment vertical="top" wrapText="1"/>
      <protection locked="0"/>
    </xf>
    <xf numFmtId="176" fontId="3" fillId="0" borderId="56" xfId="1" applyNumberFormat="1" applyBorder="1" applyAlignment="1" applyProtection="1">
      <alignment horizontal="center" vertical="top"/>
      <protection locked="0"/>
    </xf>
    <xf numFmtId="0" fontId="3" fillId="0" borderId="0" xfId="1" applyBorder="1" applyProtection="1">
      <protection locked="0"/>
    </xf>
    <xf numFmtId="0" fontId="3" fillId="0" borderId="57" xfId="1" applyBorder="1" applyProtection="1">
      <protection locked="0"/>
    </xf>
    <xf numFmtId="49" fontId="3" fillId="0" borderId="11" xfId="1" applyNumberFormat="1" applyFont="1" applyBorder="1" applyAlignment="1" applyProtection="1">
      <alignment vertical="top"/>
      <protection locked="0"/>
    </xf>
    <xf numFmtId="176" fontId="3" fillId="4" borderId="17" xfId="1" applyNumberFormat="1" applyFill="1" applyBorder="1" applyAlignment="1" applyProtection="1">
      <alignment horizontal="center" vertical="top"/>
      <protection locked="0"/>
    </xf>
    <xf numFmtId="49" fontId="3" fillId="4" borderId="15" xfId="1" applyNumberFormat="1" applyFill="1" applyBorder="1" applyAlignment="1" applyProtection="1">
      <alignment vertical="top"/>
      <protection locked="0"/>
    </xf>
    <xf numFmtId="49" fontId="3" fillId="4" borderId="15" xfId="1" applyNumberFormat="1" applyFill="1" applyBorder="1" applyAlignment="1" applyProtection="1">
      <alignment vertical="top" wrapText="1"/>
      <protection locked="0"/>
    </xf>
    <xf numFmtId="176" fontId="3" fillId="4" borderId="15" xfId="1" applyNumberFormat="1" applyFill="1" applyBorder="1" applyAlignment="1" applyProtection="1">
      <alignment vertical="top"/>
      <protection locked="0"/>
    </xf>
    <xf numFmtId="49" fontId="3" fillId="4" borderId="15" xfId="1" applyNumberFormat="1" applyFill="1" applyBorder="1" applyAlignment="1" applyProtection="1">
      <alignment horizontal="center" vertical="top"/>
      <protection locked="0"/>
    </xf>
    <xf numFmtId="176" fontId="3" fillId="0" borderId="35" xfId="1" applyNumberFormat="1" applyBorder="1" applyAlignment="1" applyProtection="1">
      <alignment horizontal="center" vertical="top"/>
      <protection locked="0"/>
    </xf>
    <xf numFmtId="0" fontId="14" fillId="0" borderId="12" xfId="4" applyFont="1" applyBorder="1" applyAlignment="1">
      <alignment vertical="center"/>
    </xf>
    <xf numFmtId="0" fontId="14" fillId="0" borderId="35" xfId="4" applyFont="1" applyBorder="1" applyAlignment="1">
      <alignment vertical="center"/>
    </xf>
    <xf numFmtId="0" fontId="14" fillId="0" borderId="13" xfId="4" applyFont="1" applyBorder="1" applyAlignment="1">
      <alignment vertical="center"/>
    </xf>
    <xf numFmtId="0" fontId="14" fillId="0" borderId="59" xfId="5" applyBorder="1">
      <alignment vertical="center"/>
    </xf>
    <xf numFmtId="0" fontId="14" fillId="0" borderId="60" xfId="4" applyFont="1" applyBorder="1" applyAlignment="1">
      <alignment vertical="center"/>
    </xf>
    <xf numFmtId="49" fontId="3" fillId="0" borderId="33" xfId="1" applyNumberFormat="1" applyBorder="1" applyAlignment="1" applyProtection="1">
      <alignment vertical="top"/>
      <protection locked="0"/>
    </xf>
    <xf numFmtId="0" fontId="14" fillId="0" borderId="0" xfId="5" applyBorder="1">
      <alignment vertical="center"/>
    </xf>
    <xf numFmtId="0" fontId="14" fillId="0" borderId="62" xfId="4" applyFont="1" applyBorder="1" applyAlignment="1">
      <alignment vertical="center"/>
    </xf>
    <xf numFmtId="0" fontId="14" fillId="0" borderId="62" xfId="4" applyNumberFormat="1" applyFont="1" applyBorder="1" applyAlignment="1">
      <alignment vertical="center"/>
    </xf>
    <xf numFmtId="49" fontId="3" fillId="0" borderId="21" xfId="1" applyNumberFormat="1" applyBorder="1" applyAlignment="1" applyProtection="1">
      <alignment horizontal="center" vertical="top"/>
      <protection locked="0"/>
    </xf>
    <xf numFmtId="49" fontId="3" fillId="0" borderId="10" xfId="1" applyNumberFormat="1" applyBorder="1" applyAlignment="1" applyProtection="1">
      <alignment vertical="top"/>
      <protection locked="0"/>
    </xf>
    <xf numFmtId="0" fontId="14" fillId="0" borderId="62" xfId="4" applyFont="1" applyFill="1" applyBorder="1" applyAlignment="1">
      <alignment vertical="center"/>
    </xf>
    <xf numFmtId="0" fontId="14" fillId="0" borderId="62" xfId="4" applyNumberFormat="1" applyFont="1" applyFill="1" applyBorder="1" applyAlignment="1">
      <alignment vertical="center"/>
    </xf>
    <xf numFmtId="0" fontId="14" fillId="0" borderId="57" xfId="5" applyBorder="1">
      <alignment vertical="center"/>
    </xf>
    <xf numFmtId="0" fontId="14" fillId="0" borderId="64" xfId="4" applyFont="1" applyBorder="1" applyAlignment="1">
      <alignment vertical="center"/>
    </xf>
    <xf numFmtId="0" fontId="14" fillId="0" borderId="64" xfId="4" applyNumberFormat="1" applyFont="1" applyBorder="1" applyAlignment="1">
      <alignment vertical="center"/>
    </xf>
    <xf numFmtId="49" fontId="3" fillId="0" borderId="44" xfId="1" applyNumberFormat="1" applyBorder="1" applyAlignment="1" applyProtection="1">
      <alignment horizontal="center" vertical="top"/>
      <protection locked="0"/>
    </xf>
    <xf numFmtId="49" fontId="3" fillId="6" borderId="0" xfId="1" applyNumberFormat="1" applyFill="1" applyBorder="1" applyAlignment="1" applyProtection="1">
      <alignment horizontal="left" vertical="top"/>
      <protection locked="0"/>
    </xf>
    <xf numFmtId="49" fontId="3" fillId="6" borderId="0" xfId="1" applyNumberFormat="1" applyFill="1" applyBorder="1" applyAlignment="1" applyProtection="1">
      <alignment horizontal="left" vertical="top" wrapText="1"/>
      <protection locked="0"/>
    </xf>
    <xf numFmtId="49" fontId="3" fillId="6" borderId="0" xfId="1" applyNumberFormat="1" applyFill="1" applyBorder="1" applyAlignment="1" applyProtection="1">
      <alignment horizontal="center" vertical="top" wrapText="1"/>
      <protection locked="0"/>
    </xf>
    <xf numFmtId="0" fontId="3" fillId="6" borderId="0" xfId="1" applyFill="1" applyProtection="1">
      <protection locked="0"/>
    </xf>
    <xf numFmtId="0" fontId="14" fillId="6" borderId="0" xfId="5" applyFill="1">
      <alignment vertical="center"/>
    </xf>
    <xf numFmtId="0" fontId="14" fillId="6" borderId="65" xfId="4" applyFont="1" applyFill="1" applyBorder="1" applyAlignment="1">
      <alignment vertical="center"/>
    </xf>
    <xf numFmtId="0" fontId="14" fillId="6" borderId="65" xfId="4" applyNumberFormat="1" applyFont="1" applyFill="1" applyBorder="1" applyAlignment="1">
      <alignment vertical="center"/>
    </xf>
    <xf numFmtId="49" fontId="3" fillId="6" borderId="0" xfId="1" applyNumberFormat="1" applyFill="1" applyBorder="1" applyAlignment="1" applyProtection="1">
      <alignment horizontal="center" vertical="top"/>
      <protection locked="0"/>
    </xf>
    <xf numFmtId="0" fontId="3" fillId="0" borderId="59" xfId="1" applyBorder="1" applyProtection="1">
      <protection locked="0"/>
    </xf>
    <xf numFmtId="0" fontId="3" fillId="0" borderId="67" xfId="1" applyBorder="1" applyProtection="1">
      <protection locked="0"/>
    </xf>
    <xf numFmtId="0" fontId="14" fillId="0" borderId="68" xfId="4" applyFont="1" applyBorder="1" applyAlignment="1">
      <alignment vertical="center"/>
    </xf>
    <xf numFmtId="0" fontId="3" fillId="0" borderId="69" xfId="1" applyBorder="1" applyProtection="1">
      <protection locked="0"/>
    </xf>
    <xf numFmtId="0" fontId="14" fillId="0" borderId="68" xfId="4" applyFont="1" applyFill="1" applyBorder="1" applyAlignment="1">
      <alignment vertical="center"/>
    </xf>
    <xf numFmtId="0" fontId="14" fillId="0" borderId="62" xfId="4" applyFont="1" applyFill="1" applyBorder="1" applyAlignment="1">
      <alignment vertical="center" shrinkToFit="1"/>
    </xf>
    <xf numFmtId="0" fontId="3" fillId="0" borderId="0" xfId="1" applyFill="1" applyBorder="1" applyProtection="1">
      <protection locked="0"/>
    </xf>
    <xf numFmtId="0" fontId="14" fillId="0" borderId="70" xfId="4" applyFont="1" applyBorder="1" applyAlignment="1">
      <alignment vertical="center"/>
    </xf>
    <xf numFmtId="0" fontId="3" fillId="0" borderId="71" xfId="1" applyBorder="1" applyProtection="1">
      <protection locked="0"/>
    </xf>
    <xf numFmtId="0" fontId="3" fillId="0" borderId="58" xfId="1" applyBorder="1" applyAlignment="1" applyProtection="1">
      <alignment vertical="top"/>
      <protection locked="0"/>
    </xf>
    <xf numFmtId="0" fontId="3" fillId="0" borderId="59" xfId="1" applyBorder="1" applyAlignment="1" applyProtection="1">
      <alignment vertical="top"/>
      <protection locked="0"/>
    </xf>
    <xf numFmtId="0" fontId="3" fillId="0" borderId="59" xfId="1" applyBorder="1" applyAlignment="1" applyProtection="1">
      <protection locked="0"/>
    </xf>
    <xf numFmtId="0" fontId="14" fillId="0" borderId="73" xfId="4" applyFont="1" applyBorder="1" applyAlignment="1">
      <alignment vertical="center"/>
    </xf>
    <xf numFmtId="0" fontId="3" fillId="0" borderId="74" xfId="1" applyBorder="1" applyAlignment="1" applyProtection="1">
      <alignment horizontal="right"/>
      <protection locked="0"/>
    </xf>
    <xf numFmtId="0" fontId="3" fillId="0" borderId="61" xfId="1" applyBorder="1" applyAlignment="1" applyProtection="1">
      <alignment vertical="top"/>
      <protection locked="0"/>
    </xf>
    <xf numFmtId="0" fontId="3" fillId="0" borderId="0" xfId="1" applyBorder="1" applyAlignment="1" applyProtection="1">
      <alignment vertical="top"/>
      <protection locked="0"/>
    </xf>
    <xf numFmtId="0" fontId="3" fillId="0" borderId="0" xfId="1" applyBorder="1" applyAlignment="1" applyProtection="1">
      <protection locked="0"/>
    </xf>
    <xf numFmtId="0" fontId="14" fillId="0" borderId="75" xfId="4" applyFont="1" applyBorder="1" applyAlignment="1">
      <alignment vertical="center"/>
    </xf>
    <xf numFmtId="0" fontId="14" fillId="0" borderId="76" xfId="4" applyFont="1" applyBorder="1" applyAlignment="1">
      <alignment vertical="center"/>
    </xf>
    <xf numFmtId="0" fontId="3" fillId="0" borderId="77" xfId="1" applyBorder="1" applyAlignment="1" applyProtection="1">
      <alignment horizontal="right"/>
      <protection locked="0"/>
    </xf>
    <xf numFmtId="0" fontId="14" fillId="0" borderId="78" xfId="4" applyFont="1" applyBorder="1" applyAlignment="1">
      <alignment vertical="center"/>
    </xf>
    <xf numFmtId="0" fontId="14" fillId="0" borderId="79" xfId="4" applyFont="1" applyBorder="1" applyAlignment="1">
      <alignment vertical="center"/>
    </xf>
    <xf numFmtId="0" fontId="14" fillId="0" borderId="80" xfId="4" applyFont="1" applyBorder="1" applyAlignment="1">
      <alignment vertical="center"/>
    </xf>
    <xf numFmtId="0" fontId="3" fillId="0" borderId="81" xfId="1" applyBorder="1" applyAlignment="1" applyProtection="1">
      <alignment horizontal="right"/>
      <protection locked="0"/>
    </xf>
    <xf numFmtId="49" fontId="3" fillId="6" borderId="58" xfId="1" applyNumberFormat="1" applyFill="1" applyBorder="1" applyAlignment="1" applyProtection="1">
      <alignment horizontal="left" vertical="top"/>
      <protection locked="0"/>
    </xf>
    <xf numFmtId="49" fontId="3" fillId="6" borderId="59" xfId="1" applyNumberFormat="1" applyFill="1" applyBorder="1" applyAlignment="1" applyProtection="1">
      <alignment horizontal="left" vertical="top"/>
      <protection locked="0"/>
    </xf>
    <xf numFmtId="49" fontId="3" fillId="6" borderId="59" xfId="1" applyNumberFormat="1" applyFill="1" applyBorder="1" applyAlignment="1" applyProtection="1">
      <alignment horizontal="left" vertical="top" wrapText="1"/>
      <protection locked="0"/>
    </xf>
    <xf numFmtId="49" fontId="3" fillId="6" borderId="59" xfId="1" applyNumberFormat="1" applyFill="1" applyBorder="1" applyAlignment="1" applyProtection="1">
      <alignment horizontal="center" vertical="top" wrapText="1"/>
      <protection locked="0"/>
    </xf>
    <xf numFmtId="0" fontId="3" fillId="6" borderId="59" xfId="1" applyFill="1" applyBorder="1" applyProtection="1">
      <protection locked="0"/>
    </xf>
    <xf numFmtId="0" fontId="14" fillId="6" borderId="59" xfId="5" applyFill="1" applyBorder="1">
      <alignment vertical="center"/>
    </xf>
    <xf numFmtId="0" fontId="14" fillId="6" borderId="60" xfId="4" applyFont="1" applyFill="1" applyBorder="1" applyAlignment="1">
      <alignment vertical="center"/>
    </xf>
    <xf numFmtId="0" fontId="3" fillId="6" borderId="59" xfId="1" applyFill="1" applyBorder="1" applyAlignment="1" applyProtection="1">
      <alignment horizontal="right"/>
      <protection locked="0"/>
    </xf>
    <xf numFmtId="49" fontId="3" fillId="6" borderId="59" xfId="1" applyNumberFormat="1" applyFill="1" applyBorder="1" applyAlignment="1" applyProtection="1">
      <alignment horizontal="center" vertical="top"/>
      <protection locked="0"/>
    </xf>
    <xf numFmtId="49" fontId="3" fillId="6" borderId="67" xfId="1" applyNumberFormat="1" applyFill="1" applyBorder="1" applyAlignment="1" applyProtection="1">
      <alignment horizontal="center" vertical="top"/>
      <protection locked="0"/>
    </xf>
    <xf numFmtId="0" fontId="14" fillId="6" borderId="82" xfId="4" applyFont="1" applyFill="1" applyBorder="1" applyAlignment="1">
      <alignment vertical="center"/>
    </xf>
    <xf numFmtId="0" fontId="3" fillId="0" borderId="83" xfId="1" applyBorder="1" applyAlignment="1" applyProtection="1">
      <alignment vertical="top"/>
      <protection locked="0"/>
    </xf>
    <xf numFmtId="0" fontId="3" fillId="0" borderId="84" xfId="1" applyBorder="1" applyAlignment="1" applyProtection="1">
      <alignment vertical="top"/>
      <protection locked="0"/>
    </xf>
    <xf numFmtId="0" fontId="3" fillId="0" borderId="84" xfId="1" applyBorder="1" applyAlignment="1" applyProtection="1">
      <protection locked="0"/>
    </xf>
    <xf numFmtId="0" fontId="3" fillId="0" borderId="84" xfId="1" applyBorder="1" applyProtection="1">
      <protection locked="0"/>
    </xf>
    <xf numFmtId="0" fontId="14" fillId="0" borderId="84" xfId="5" applyBorder="1">
      <alignment vertical="center"/>
    </xf>
    <xf numFmtId="0" fontId="3" fillId="0" borderId="85" xfId="1" applyBorder="1" applyProtection="1">
      <protection locked="0"/>
    </xf>
    <xf numFmtId="0" fontId="3" fillId="0" borderId="63" xfId="1" applyBorder="1" applyAlignment="1" applyProtection="1">
      <alignment vertical="top"/>
      <protection locked="0"/>
    </xf>
    <xf numFmtId="0" fontId="3" fillId="0" borderId="57" xfId="1" applyBorder="1" applyAlignment="1" applyProtection="1">
      <alignment vertical="top"/>
      <protection locked="0"/>
    </xf>
    <xf numFmtId="0" fontId="3" fillId="0" borderId="57" xfId="1" applyBorder="1" applyAlignment="1" applyProtection="1">
      <protection locked="0"/>
    </xf>
    <xf numFmtId="0" fontId="14" fillId="0" borderId="62" xfId="4" applyFont="1" applyBorder="1" applyAlignment="1">
      <alignment vertical="center" shrinkToFit="1"/>
    </xf>
    <xf numFmtId="0" fontId="3" fillId="0" borderId="63" xfId="1" applyBorder="1" applyProtection="1">
      <protection locked="0"/>
    </xf>
    <xf numFmtId="0" fontId="3" fillId="0" borderId="58" xfId="1" applyBorder="1" applyProtection="1">
      <protection locked="0"/>
    </xf>
    <xf numFmtId="0" fontId="3" fillId="0" borderId="61" xfId="1" applyBorder="1" applyProtection="1">
      <protection locked="0"/>
    </xf>
    <xf numFmtId="49" fontId="14" fillId="0" borderId="60" xfId="4" applyNumberFormat="1" applyFont="1" applyBorder="1" applyAlignment="1">
      <alignment vertical="center" shrinkToFit="1"/>
    </xf>
    <xf numFmtId="0" fontId="14" fillId="0" borderId="60" xfId="4" applyFont="1" applyBorder="1" applyAlignment="1">
      <alignment vertical="center" shrinkToFit="1"/>
    </xf>
    <xf numFmtId="49" fontId="14" fillId="0" borderId="62" xfId="4" applyNumberFormat="1" applyFont="1" applyBorder="1" applyAlignment="1">
      <alignment vertical="center" shrinkToFit="1"/>
    </xf>
    <xf numFmtId="0" fontId="15" fillId="0" borderId="64" xfId="4" applyFont="1" applyBorder="1" applyAlignment="1">
      <alignment vertical="center"/>
    </xf>
    <xf numFmtId="0" fontId="14" fillId="0" borderId="64" xfId="4" applyFont="1" applyBorder="1" applyAlignment="1">
      <alignment vertical="center" shrinkToFit="1"/>
    </xf>
    <xf numFmtId="0" fontId="16" fillId="0" borderId="62" xfId="4" applyFont="1" applyBorder="1" applyAlignment="1">
      <alignment vertical="center"/>
    </xf>
    <xf numFmtId="0" fontId="14" fillId="0" borderId="86" xfId="4" applyFont="1" applyBorder="1" applyAlignment="1">
      <alignment vertical="center"/>
    </xf>
    <xf numFmtId="0" fontId="14" fillId="0" borderId="87" xfId="4" applyFont="1" applyBorder="1" applyAlignment="1">
      <alignment vertical="center"/>
    </xf>
    <xf numFmtId="0" fontId="3" fillId="0" borderId="88" xfId="1" applyBorder="1" applyAlignment="1" applyProtection="1">
      <alignment horizontal="right"/>
      <protection locked="0"/>
    </xf>
    <xf numFmtId="0" fontId="14" fillId="0" borderId="59" xfId="4" applyFont="1" applyBorder="1" applyAlignment="1">
      <alignment vertical="center"/>
    </xf>
    <xf numFmtId="0" fontId="14" fillId="0" borderId="0" xfId="4" applyFont="1" applyBorder="1" applyAlignment="1">
      <alignment vertical="center"/>
    </xf>
    <xf numFmtId="0" fontId="14" fillId="4" borderId="59" xfId="5" applyFill="1" applyBorder="1">
      <alignment vertical="center"/>
    </xf>
    <xf numFmtId="49" fontId="3" fillId="4" borderId="2" xfId="1" applyNumberFormat="1" applyFill="1" applyBorder="1" applyAlignment="1" applyProtection="1">
      <alignment vertical="top" wrapText="1"/>
      <protection locked="0"/>
    </xf>
    <xf numFmtId="0" fontId="14" fillId="4" borderId="60" xfId="4" applyFont="1" applyFill="1" applyBorder="1" applyAlignment="1">
      <alignment vertical="center"/>
    </xf>
    <xf numFmtId="0" fontId="14" fillId="4" borderId="60" xfId="4" applyNumberFormat="1" applyFont="1" applyFill="1" applyBorder="1" applyAlignment="1">
      <alignment vertical="center"/>
    </xf>
    <xf numFmtId="176" fontId="3" fillId="4" borderId="2" xfId="1" applyNumberFormat="1" applyFill="1" applyBorder="1" applyAlignment="1" applyProtection="1">
      <alignment vertical="top"/>
      <protection locked="0"/>
    </xf>
    <xf numFmtId="49" fontId="3" fillId="4" borderId="2" xfId="1" applyNumberFormat="1" applyFill="1" applyBorder="1" applyAlignment="1" applyProtection="1">
      <alignment horizontal="center" vertical="top"/>
      <protection locked="0"/>
    </xf>
    <xf numFmtId="49" fontId="3" fillId="4" borderId="5" xfId="1" applyNumberFormat="1" applyFill="1" applyBorder="1" applyAlignment="1" applyProtection="1">
      <alignment horizontal="center" vertical="top"/>
      <protection locked="0"/>
    </xf>
    <xf numFmtId="0" fontId="14" fillId="4" borderId="66" xfId="4" applyFont="1" applyFill="1" applyBorder="1" applyAlignment="1">
      <alignment vertical="center"/>
    </xf>
    <xf numFmtId="0" fontId="3" fillId="4" borderId="59" xfId="1" applyFill="1" applyBorder="1" applyProtection="1">
      <protection locked="0"/>
    </xf>
    <xf numFmtId="0" fontId="3" fillId="4" borderId="67" xfId="1" applyFill="1" applyBorder="1" applyProtection="1">
      <protection locked="0"/>
    </xf>
    <xf numFmtId="0" fontId="14" fillId="4" borderId="72" xfId="4" applyFont="1" applyFill="1" applyBorder="1" applyAlignment="1">
      <alignment vertical="center"/>
    </xf>
    <xf numFmtId="0" fontId="14" fillId="4" borderId="73" xfId="4" applyFont="1" applyFill="1" applyBorder="1" applyAlignment="1">
      <alignment vertical="center"/>
    </xf>
    <xf numFmtId="0" fontId="3" fillId="4" borderId="74" xfId="1" applyFill="1" applyBorder="1" applyAlignment="1" applyProtection="1">
      <alignment horizontal="right"/>
      <protection locked="0"/>
    </xf>
    <xf numFmtId="0" fontId="3" fillId="4" borderId="0" xfId="1" applyFill="1" applyBorder="1" applyProtection="1">
      <protection locked="0"/>
    </xf>
    <xf numFmtId="0" fontId="14" fillId="4" borderId="62" xfId="4" applyFont="1" applyFill="1" applyBorder="1" applyAlignment="1">
      <alignment vertical="center"/>
    </xf>
    <xf numFmtId="0" fontId="14" fillId="4" borderId="76" xfId="4" applyFont="1" applyFill="1" applyBorder="1" applyAlignment="1">
      <alignment vertical="center"/>
    </xf>
    <xf numFmtId="0" fontId="3" fillId="4" borderId="77" xfId="1" applyFill="1" applyBorder="1" applyAlignment="1" applyProtection="1">
      <alignment horizontal="right"/>
      <protection locked="0"/>
    </xf>
    <xf numFmtId="0" fontId="3" fillId="4" borderId="69" xfId="1" applyFill="1" applyBorder="1" applyProtection="1">
      <protection locked="0"/>
    </xf>
    <xf numFmtId="49" fontId="14" fillId="4" borderId="62" xfId="4" applyNumberFormat="1" applyFont="1" applyFill="1" applyBorder="1" applyAlignment="1">
      <alignment vertical="center" shrinkToFit="1"/>
    </xf>
    <xf numFmtId="0" fontId="17" fillId="0" borderId="0" xfId="1" applyFont="1" applyAlignment="1" applyProtection="1">
      <alignment vertical="center"/>
      <protection locked="0"/>
    </xf>
    <xf numFmtId="49" fontId="17" fillId="0" borderId="0" xfId="1" applyNumberFormat="1" applyFont="1" applyBorder="1" applyAlignment="1">
      <alignment vertical="top"/>
    </xf>
    <xf numFmtId="49" fontId="3" fillId="0" borderId="0" xfId="1" applyNumberFormat="1" applyBorder="1" applyAlignment="1">
      <alignment vertical="top"/>
    </xf>
    <xf numFmtId="49" fontId="3" fillId="0" borderId="0" xfId="1" applyNumberFormat="1" applyBorder="1" applyAlignment="1">
      <alignment vertical="top" wrapText="1"/>
    </xf>
    <xf numFmtId="176" fontId="3" fillId="0" borderId="0" xfId="1" applyNumberFormat="1" applyBorder="1" applyAlignment="1">
      <alignment vertical="top"/>
    </xf>
    <xf numFmtId="176" fontId="3" fillId="0" borderId="0" xfId="1" applyNumberFormat="1" applyBorder="1" applyAlignment="1" applyProtection="1">
      <alignment horizontal="center" vertical="top"/>
      <protection locked="0"/>
    </xf>
    <xf numFmtId="49" fontId="3" fillId="0" borderId="0" xfId="1" applyNumberFormat="1" applyBorder="1" applyAlignment="1" applyProtection="1">
      <alignment vertical="top"/>
      <protection locked="0"/>
    </xf>
    <xf numFmtId="49" fontId="3" fillId="0" borderId="0" xfId="1" applyNumberFormat="1" applyBorder="1" applyAlignment="1" applyProtection="1">
      <alignment vertical="top" wrapText="1"/>
      <protection locked="0"/>
    </xf>
    <xf numFmtId="176" fontId="3" fillId="0" borderId="0" xfId="1" applyNumberFormat="1" applyBorder="1" applyAlignment="1" applyProtection="1">
      <alignment vertical="top"/>
      <protection locked="0"/>
    </xf>
    <xf numFmtId="49" fontId="3" fillId="0" borderId="0" xfId="1" applyNumberFormat="1" applyBorder="1" applyAlignment="1" applyProtection="1">
      <alignment horizontal="center" vertical="top"/>
      <protection locked="0"/>
    </xf>
    <xf numFmtId="0" fontId="18" fillId="0" borderId="0" xfId="1" applyFont="1" applyBorder="1" applyProtection="1">
      <protection locked="0"/>
    </xf>
    <xf numFmtId="49" fontId="18" fillId="0" borderId="0" xfId="1" applyNumberFormat="1" applyFont="1" applyBorder="1" applyAlignment="1">
      <alignment vertical="top"/>
    </xf>
    <xf numFmtId="49" fontId="3" fillId="0" borderId="89" xfId="1" applyNumberFormat="1" applyBorder="1" applyAlignment="1">
      <alignment vertical="top"/>
    </xf>
    <xf numFmtId="0" fontId="3" fillId="0" borderId="90" xfId="1" applyBorder="1" applyAlignment="1" applyProtection="1">
      <alignment horizontal="center"/>
      <protection locked="0"/>
    </xf>
    <xf numFmtId="0" fontId="3" fillId="0" borderId="90" xfId="1" applyBorder="1" applyProtection="1">
      <protection locked="0"/>
    </xf>
    <xf numFmtId="0" fontId="3" fillId="0" borderId="91" xfId="1" applyBorder="1" applyAlignment="1" applyProtection="1">
      <alignment horizontal="center"/>
      <protection locked="0"/>
    </xf>
    <xf numFmtId="0" fontId="3" fillId="0" borderId="77" xfId="1" applyBorder="1" applyAlignment="1" applyProtection="1">
      <alignment horizontal="center"/>
      <protection locked="0"/>
    </xf>
    <xf numFmtId="0" fontId="3" fillId="0" borderId="77" xfId="1" applyBorder="1" applyProtection="1">
      <protection locked="0"/>
    </xf>
    <xf numFmtId="0" fontId="3" fillId="0" borderId="92" xfId="1" applyBorder="1" applyAlignment="1" applyProtection="1">
      <alignment horizontal="center"/>
      <protection locked="0"/>
    </xf>
    <xf numFmtId="0" fontId="3" fillId="0" borderId="88" xfId="1" applyBorder="1" applyAlignment="1" applyProtection="1">
      <alignment horizontal="center"/>
      <protection locked="0"/>
    </xf>
    <xf numFmtId="0" fontId="3" fillId="0" borderId="88" xfId="1" applyBorder="1" applyProtection="1">
      <protection locked="0"/>
    </xf>
    <xf numFmtId="0" fontId="3" fillId="0" borderId="93" xfId="1" applyBorder="1" applyAlignment="1" applyProtection="1">
      <alignment horizontal="center"/>
      <protection locked="0"/>
    </xf>
    <xf numFmtId="176" fontId="3" fillId="0" borderId="9" xfId="1" applyNumberFormat="1" applyBorder="1" applyAlignment="1">
      <alignment vertical="top"/>
    </xf>
    <xf numFmtId="176" fontId="3" fillId="4" borderId="33" xfId="1" applyNumberFormat="1" applyFill="1" applyBorder="1" applyAlignment="1" applyProtection="1">
      <alignment horizontal="center" vertical="top"/>
      <protection locked="0"/>
    </xf>
    <xf numFmtId="49" fontId="3" fillId="4" borderId="8" xfId="1" applyNumberFormat="1" applyFill="1" applyBorder="1" applyAlignment="1" applyProtection="1">
      <alignment vertical="top"/>
      <protection locked="0"/>
    </xf>
    <xf numFmtId="49" fontId="3" fillId="4" borderId="8" xfId="1" applyNumberFormat="1" applyFill="1" applyBorder="1" applyAlignment="1" applyProtection="1">
      <alignment vertical="top" wrapText="1"/>
      <protection locked="0"/>
    </xf>
    <xf numFmtId="176" fontId="3" fillId="4" borderId="8" xfId="1" applyNumberFormat="1" applyFill="1" applyBorder="1" applyAlignment="1" applyProtection="1">
      <alignment vertical="top"/>
      <protection locked="0"/>
    </xf>
    <xf numFmtId="49" fontId="3" fillId="4" borderId="8" xfId="1" applyNumberFormat="1" applyFill="1" applyBorder="1" applyAlignment="1" applyProtection="1">
      <alignment horizontal="center" vertical="top"/>
      <protection locked="0"/>
    </xf>
    <xf numFmtId="0" fontId="3" fillId="0" borderId="8" xfId="1" applyBorder="1" applyProtection="1">
      <protection locked="0"/>
    </xf>
    <xf numFmtId="0" fontId="7" fillId="0" borderId="8" xfId="1" applyFont="1" applyBorder="1" applyProtection="1">
      <protection locked="0"/>
    </xf>
    <xf numFmtId="0" fontId="3" fillId="0" borderId="23" xfId="1" applyBorder="1" applyProtection="1">
      <protection locked="0"/>
    </xf>
    <xf numFmtId="0" fontId="3" fillId="4" borderId="8" xfId="1" applyFill="1" applyBorder="1" applyProtection="1">
      <protection locked="0"/>
    </xf>
    <xf numFmtId="0" fontId="1" fillId="0" borderId="0" xfId="0" applyFont="1" applyAlignment="1">
      <alignment horizontal="left" vertical="center"/>
    </xf>
    <xf numFmtId="49" fontId="3" fillId="0" borderId="84" xfId="1" applyNumberFormat="1" applyBorder="1" applyAlignment="1" applyProtection="1">
      <alignment vertical="top"/>
      <protection locked="0"/>
    </xf>
    <xf numFmtId="49" fontId="3" fillId="0" borderId="84" xfId="1" applyNumberFormat="1" applyBorder="1" applyAlignment="1" applyProtection="1">
      <alignment vertical="top" wrapText="1"/>
      <protection locked="0"/>
    </xf>
    <xf numFmtId="176" fontId="3" fillId="0" borderId="84" xfId="1" applyNumberFormat="1" applyBorder="1" applyAlignment="1" applyProtection="1">
      <alignment vertical="top"/>
      <protection locked="0"/>
    </xf>
    <xf numFmtId="176" fontId="3" fillId="0" borderId="84" xfId="1" applyNumberFormat="1" applyBorder="1" applyAlignment="1" applyProtection="1">
      <alignment horizontal="center" vertical="top"/>
      <protection locked="0"/>
    </xf>
    <xf numFmtId="49" fontId="3" fillId="0" borderId="84" xfId="1" applyNumberFormat="1" applyBorder="1" applyAlignment="1" applyProtection="1">
      <alignment horizontal="center" vertical="top"/>
      <protection locked="0"/>
    </xf>
    <xf numFmtId="49" fontId="3" fillId="0" borderId="17" xfId="1" applyNumberFormat="1" applyBorder="1" applyAlignment="1" applyProtection="1">
      <alignment vertical="top"/>
      <protection locked="0"/>
    </xf>
    <xf numFmtId="49" fontId="3" fillId="0" borderId="15" xfId="1" applyNumberFormat="1" applyBorder="1" applyAlignment="1" applyProtection="1">
      <alignment vertical="top"/>
      <protection locked="0"/>
    </xf>
    <xf numFmtId="49" fontId="3" fillId="0" borderId="15" xfId="1" applyNumberFormat="1" applyBorder="1" applyAlignment="1" applyProtection="1">
      <alignment vertical="top" wrapText="1"/>
      <protection locked="0"/>
    </xf>
    <xf numFmtId="49" fontId="3" fillId="0" borderId="8" xfId="1" applyNumberFormat="1" applyBorder="1" applyAlignment="1" applyProtection="1">
      <alignment vertical="top"/>
      <protection locked="0"/>
    </xf>
    <xf numFmtId="49" fontId="3" fillId="0" borderId="8" xfId="1" applyNumberFormat="1" applyBorder="1" applyAlignment="1" applyProtection="1">
      <alignment vertical="top" wrapText="1"/>
      <protection locked="0"/>
    </xf>
    <xf numFmtId="49" fontId="3" fillId="0" borderId="15" xfId="1" applyNumberFormat="1" applyBorder="1" applyAlignment="1" applyProtection="1">
      <alignment horizontal="center" vertical="top"/>
      <protection locked="0"/>
    </xf>
    <xf numFmtId="49" fontId="3" fillId="0" borderId="8" xfId="1" applyNumberFormat="1" applyBorder="1" applyAlignment="1" applyProtection="1">
      <alignment horizontal="center" vertical="top"/>
      <protection locked="0"/>
    </xf>
    <xf numFmtId="49" fontId="19" fillId="0" borderId="11" xfId="1" applyNumberFormat="1" applyFont="1" applyBorder="1" applyAlignment="1" applyProtection="1">
      <alignment vertical="top"/>
      <protection locked="0"/>
    </xf>
    <xf numFmtId="0" fontId="1" fillId="7" borderId="94" xfId="0" applyFont="1" applyFill="1" applyBorder="1" applyAlignment="1">
      <alignment horizontal="center" vertical="center"/>
    </xf>
    <xf numFmtId="0" fontId="1" fillId="7" borderId="99" xfId="0" applyFont="1" applyFill="1" applyBorder="1" applyAlignment="1">
      <alignment horizontal="center" vertical="center"/>
    </xf>
    <xf numFmtId="0" fontId="1" fillId="0" borderId="104" xfId="0" applyFont="1" applyBorder="1" applyAlignment="1">
      <alignment horizontal="center" vertical="center"/>
    </xf>
    <xf numFmtId="0" fontId="1" fillId="0" borderId="104" xfId="0" applyFont="1" applyBorder="1">
      <alignment vertical="center"/>
    </xf>
    <xf numFmtId="0" fontId="1" fillId="0" borderId="104" xfId="0" applyFont="1" applyBorder="1" applyAlignment="1">
      <alignment horizontal="left" vertical="center"/>
    </xf>
    <xf numFmtId="0" fontId="1" fillId="5" borderId="104" xfId="0" applyFont="1" applyFill="1" applyBorder="1" applyAlignment="1">
      <alignment horizontal="center" vertical="center"/>
    </xf>
    <xf numFmtId="0" fontId="1" fillId="5" borderId="104" xfId="0" applyFont="1" applyFill="1" applyBorder="1">
      <alignment vertical="center"/>
    </xf>
    <xf numFmtId="0" fontId="1" fillId="5" borderId="105" xfId="0" applyFont="1" applyFill="1" applyBorder="1" applyAlignment="1">
      <alignment horizontal="center" vertical="center"/>
    </xf>
    <xf numFmtId="0" fontId="1" fillId="5" borderId="105" xfId="0" applyFont="1" applyFill="1" applyBorder="1">
      <alignment vertical="center"/>
    </xf>
    <xf numFmtId="0" fontId="1" fillId="0" borderId="105" xfId="0" applyFont="1" applyBorder="1" applyAlignment="1">
      <alignment horizontal="left" vertical="center"/>
    </xf>
    <xf numFmtId="0" fontId="1" fillId="0" borderId="104" xfId="0" applyFont="1" applyFill="1" applyBorder="1" applyAlignment="1">
      <alignment horizontal="center" vertical="center"/>
    </xf>
    <xf numFmtId="0" fontId="1" fillId="0" borderId="105" xfId="0" applyFont="1" applyFill="1" applyBorder="1" applyAlignment="1">
      <alignment horizontal="center" vertical="center"/>
    </xf>
    <xf numFmtId="0" fontId="20" fillId="0" borderId="0" xfId="0" applyFont="1" applyAlignment="1">
      <alignment horizontal="left" vertical="center"/>
    </xf>
    <xf numFmtId="0" fontId="1" fillId="8" borderId="0" xfId="0" applyFont="1" applyFill="1">
      <alignment vertical="center"/>
    </xf>
    <xf numFmtId="0" fontId="1" fillId="0" borderId="0" xfId="0" applyFont="1" applyAlignment="1">
      <alignment vertical="center" shrinkToFit="1"/>
    </xf>
    <xf numFmtId="0" fontId="1" fillId="0" borderId="68" xfId="0" applyFont="1" applyBorder="1">
      <alignment vertical="center"/>
    </xf>
    <xf numFmtId="0" fontId="1" fillId="0" borderId="0" xfId="0" applyFont="1" applyAlignment="1">
      <alignment horizontal="left" vertical="top" wrapText="1"/>
    </xf>
    <xf numFmtId="0" fontId="21" fillId="0" borderId="0" xfId="0" applyFont="1">
      <alignment vertical="center"/>
    </xf>
    <xf numFmtId="0" fontId="1" fillId="0" borderId="104" xfId="0" applyFont="1" applyFill="1" applyBorder="1">
      <alignment vertical="center"/>
    </xf>
    <xf numFmtId="0" fontId="1" fillId="0" borderId="104" xfId="0" applyFont="1" applyFill="1" applyBorder="1" applyAlignment="1">
      <alignment horizontal="left" vertical="center"/>
    </xf>
    <xf numFmtId="0" fontId="1" fillId="0" borderId="103" xfId="0" applyFont="1" applyFill="1" applyBorder="1" applyAlignment="1">
      <alignment horizontal="center" vertical="center"/>
    </xf>
    <xf numFmtId="0" fontId="1" fillId="0" borderId="103" xfId="0" applyFont="1" applyFill="1" applyBorder="1">
      <alignment vertical="center"/>
    </xf>
    <xf numFmtId="0" fontId="1" fillId="0" borderId="103" xfId="0" applyFont="1" applyFill="1" applyBorder="1" applyAlignment="1">
      <alignment horizontal="left" vertical="center"/>
    </xf>
    <xf numFmtId="0" fontId="1" fillId="5" borderId="104" xfId="0" applyFont="1" applyFill="1" applyBorder="1" applyAlignment="1">
      <alignment horizontal="left" vertical="center"/>
    </xf>
    <xf numFmtId="0" fontId="1" fillId="4" borderId="104" xfId="0" applyFont="1" applyFill="1" applyBorder="1" applyAlignment="1">
      <alignment horizontal="left" vertical="center"/>
    </xf>
    <xf numFmtId="0" fontId="1" fillId="8" borderId="0" xfId="0" applyFont="1" applyFill="1" applyAlignment="1">
      <alignment horizontal="left" vertical="center"/>
    </xf>
    <xf numFmtId="0" fontId="1" fillId="0" borderId="0" xfId="0" applyFont="1">
      <alignment vertical="center"/>
    </xf>
    <xf numFmtId="0" fontId="0" fillId="0" borderId="0" xfId="0" applyAlignment="1">
      <alignment horizontal="center" vertical="center"/>
    </xf>
    <xf numFmtId="0" fontId="1" fillId="9" borderId="104" xfId="0" applyFont="1" applyFill="1" applyBorder="1" applyAlignment="1">
      <alignment horizontal="center" vertical="center"/>
    </xf>
    <xf numFmtId="0" fontId="1" fillId="9" borderId="104" xfId="0" applyFont="1" applyFill="1" applyBorder="1">
      <alignment vertical="center"/>
    </xf>
    <xf numFmtId="0" fontId="1" fillId="9" borderId="104" xfId="0" applyFont="1" applyFill="1" applyBorder="1" applyAlignment="1">
      <alignment horizontal="left" vertical="center"/>
    </xf>
    <xf numFmtId="0" fontId="1" fillId="9" borderId="68" xfId="0" applyFont="1" applyFill="1" applyBorder="1">
      <alignment vertical="center"/>
    </xf>
    <xf numFmtId="0" fontId="1" fillId="0" borderId="68" xfId="0" applyFont="1" applyBorder="1" applyAlignment="1">
      <alignment vertical="center" shrinkToFit="1"/>
    </xf>
    <xf numFmtId="49" fontId="1" fillId="0" borderId="68" xfId="0" applyNumberFormat="1" applyFont="1" applyBorder="1" applyAlignment="1">
      <alignment vertical="top" wrapText="1"/>
    </xf>
    <xf numFmtId="0" fontId="1" fillId="4" borderId="0" xfId="0" applyFont="1" applyFill="1" applyAlignment="1">
      <alignment horizontal="left" vertical="top" wrapText="1"/>
    </xf>
    <xf numFmtId="49" fontId="0" fillId="0" borderId="0" xfId="0" applyNumberFormat="1">
      <alignment vertical="center"/>
    </xf>
    <xf numFmtId="0" fontId="0" fillId="0" borderId="0" xfId="0" applyNumberFormat="1">
      <alignment vertical="center"/>
    </xf>
    <xf numFmtId="0" fontId="1" fillId="0" borderId="0" xfId="0" applyFont="1" applyFill="1" applyAlignment="1">
      <alignment horizontal="left" vertical="top" wrapText="1"/>
    </xf>
    <xf numFmtId="0" fontId="0" fillId="10" borderId="0" xfId="0" applyFill="1">
      <alignment vertical="center"/>
    </xf>
    <xf numFmtId="0" fontId="0" fillId="11" borderId="0" xfId="0" applyNumberFormat="1" applyFill="1">
      <alignment vertical="center"/>
    </xf>
    <xf numFmtId="49" fontId="1" fillId="7" borderId="68" xfId="0" applyNumberFormat="1" applyFont="1" applyFill="1" applyBorder="1" applyAlignment="1">
      <alignment vertical="top" wrapText="1"/>
    </xf>
    <xf numFmtId="0" fontId="1" fillId="9" borderId="108" xfId="0" applyFont="1" applyFill="1" applyBorder="1">
      <alignment vertical="center"/>
    </xf>
    <xf numFmtId="0" fontId="1" fillId="0" borderId="110" xfId="0" applyFont="1" applyFill="1" applyBorder="1">
      <alignment vertical="center"/>
    </xf>
    <xf numFmtId="49" fontId="14" fillId="0" borderId="0" xfId="4" applyNumberFormat="1" applyFont="1" applyAlignment="1">
      <alignment vertical="center"/>
    </xf>
    <xf numFmtId="49" fontId="13" fillId="0" borderId="0" xfId="8" applyNumberFormat="1" applyAlignment="1">
      <alignment vertical="center"/>
    </xf>
    <xf numFmtId="49" fontId="14" fillId="0" borderId="115" xfId="6" applyNumberFormat="1" applyBorder="1" applyAlignment="1">
      <alignment vertical="center"/>
    </xf>
    <xf numFmtId="49" fontId="14" fillId="0" borderId="70" xfId="6" applyNumberFormat="1" applyFont="1" applyBorder="1" applyAlignment="1">
      <alignment vertical="center"/>
    </xf>
    <xf numFmtId="49" fontId="14" fillId="0" borderId="70" xfId="6" applyNumberFormat="1" applyBorder="1" applyAlignment="1">
      <alignment horizontal="center" vertical="center"/>
    </xf>
    <xf numFmtId="49" fontId="14" fillId="0" borderId="70" xfId="6" applyNumberFormat="1" applyFont="1" applyBorder="1" applyAlignment="1">
      <alignment horizontal="center" vertical="center"/>
    </xf>
    <xf numFmtId="0" fontId="14" fillId="0" borderId="0" xfId="4" applyFont="1" applyAlignment="1">
      <alignment vertical="center"/>
    </xf>
    <xf numFmtId="0" fontId="14" fillId="0" borderId="62" xfId="4" applyFont="1" applyBorder="1" applyAlignment="1">
      <alignment horizontal="left" vertical="center"/>
    </xf>
    <xf numFmtId="0" fontId="14" fillId="0" borderId="120" xfId="4" applyFont="1" applyBorder="1" applyAlignment="1">
      <alignment horizontal="left" vertical="center"/>
    </xf>
    <xf numFmtId="0" fontId="14" fillId="0" borderId="75" xfId="4" applyFont="1" applyBorder="1" applyAlignment="1">
      <alignment horizontal="left" vertical="center"/>
    </xf>
    <xf numFmtId="0" fontId="14" fillId="0" borderId="120" xfId="4" applyFont="1" applyBorder="1" applyAlignment="1">
      <alignment vertical="center"/>
    </xf>
    <xf numFmtId="0" fontId="14" fillId="0" borderId="79" xfId="4" applyFont="1" applyBorder="1" applyAlignment="1">
      <alignment horizontal="left" vertical="center"/>
    </xf>
    <xf numFmtId="0" fontId="14" fillId="0" borderId="84" xfId="4" applyFont="1" applyBorder="1" applyAlignment="1">
      <alignment horizontal="left" vertical="center"/>
    </xf>
    <xf numFmtId="0" fontId="14" fillId="0" borderId="78" xfId="4" applyFont="1" applyBorder="1" applyAlignment="1">
      <alignment horizontal="left" vertical="center"/>
    </xf>
    <xf numFmtId="0" fontId="14" fillId="0" borderId="62" xfId="4" applyFont="1" applyBorder="1" applyAlignment="1">
      <alignment horizontal="center" vertical="center"/>
    </xf>
    <xf numFmtId="0" fontId="14" fillId="0" borderId="120" xfId="4" applyFont="1" applyBorder="1" applyAlignment="1">
      <alignment horizontal="center" vertical="center"/>
    </xf>
    <xf numFmtId="0" fontId="14" fillId="0" borderId="75" xfId="4" applyFont="1" applyBorder="1" applyAlignment="1">
      <alignment horizontal="center" vertical="center"/>
    </xf>
    <xf numFmtId="0" fontId="0" fillId="0" borderId="62" xfId="4" applyFont="1" applyBorder="1" applyAlignment="1">
      <alignment horizontal="left" vertical="center"/>
    </xf>
    <xf numFmtId="0" fontId="0" fillId="0" borderId="120" xfId="4" applyFont="1" applyBorder="1" applyAlignment="1">
      <alignment horizontal="left" vertical="center"/>
    </xf>
    <xf numFmtId="0" fontId="0" fillId="0" borderId="75" xfId="4" applyFont="1" applyBorder="1" applyAlignment="1">
      <alignment horizontal="left" vertical="center"/>
    </xf>
    <xf numFmtId="0" fontId="0" fillId="0" borderId="62" xfId="4" applyFont="1" applyFill="1" applyBorder="1" applyAlignment="1">
      <alignment horizontal="left" vertical="center"/>
    </xf>
    <xf numFmtId="0" fontId="0" fillId="0" borderId="120" xfId="4" applyFont="1" applyFill="1" applyBorder="1" applyAlignment="1">
      <alignment horizontal="left" vertical="center"/>
    </xf>
    <xf numFmtId="0" fontId="0" fillId="0" borderId="75" xfId="4" applyFont="1" applyFill="1" applyBorder="1" applyAlignment="1">
      <alignment horizontal="left" vertical="center"/>
    </xf>
    <xf numFmtId="49" fontId="14" fillId="0" borderId="62" xfId="10" applyNumberFormat="1" applyBorder="1" applyAlignment="1" applyProtection="1">
      <alignment vertical="center"/>
      <protection locked="0"/>
    </xf>
    <xf numFmtId="49" fontId="14" fillId="0" borderId="120" xfId="10" applyNumberFormat="1" applyBorder="1" applyAlignment="1" applyProtection="1">
      <alignment vertical="center"/>
      <protection locked="0"/>
    </xf>
    <xf numFmtId="49" fontId="14" fillId="0" borderId="75" xfId="10" applyNumberFormat="1" applyBorder="1" applyAlignment="1" applyProtection="1">
      <alignment vertical="center"/>
      <protection locked="0"/>
    </xf>
    <xf numFmtId="49" fontId="14" fillId="0" borderId="64" xfId="10" applyNumberFormat="1" applyBorder="1" applyAlignment="1" applyProtection="1">
      <alignment vertical="center"/>
      <protection locked="0"/>
    </xf>
    <xf numFmtId="49" fontId="14" fillId="0" borderId="122" xfId="10" applyNumberFormat="1" applyBorder="1" applyAlignment="1" applyProtection="1">
      <alignment vertical="center"/>
      <protection locked="0"/>
    </xf>
    <xf numFmtId="49" fontId="14" fillId="0" borderId="123" xfId="10" applyNumberFormat="1" applyBorder="1" applyAlignment="1" applyProtection="1">
      <alignment vertical="center"/>
      <protection locked="0"/>
    </xf>
    <xf numFmtId="0" fontId="14" fillId="0" borderId="116" xfId="4" applyFont="1" applyBorder="1" applyAlignment="1">
      <alignment vertical="center"/>
    </xf>
    <xf numFmtId="0" fontId="14" fillId="0" borderId="57" xfId="4" applyFont="1" applyBorder="1" applyAlignment="1">
      <alignment vertical="center"/>
    </xf>
    <xf numFmtId="0" fontId="14" fillId="0" borderId="117" xfId="4" applyFont="1" applyBorder="1" applyAlignment="1">
      <alignment vertical="center"/>
    </xf>
    <xf numFmtId="0" fontId="14" fillId="0" borderId="122" xfId="4" applyFont="1" applyBorder="1" applyAlignment="1">
      <alignment vertical="center"/>
    </xf>
    <xf numFmtId="0" fontId="14" fillId="0" borderId="0" xfId="4" applyFont="1" applyBorder="1" applyAlignment="1">
      <alignment horizontal="center" vertical="center"/>
    </xf>
    <xf numFmtId="0" fontId="14" fillId="0" borderId="124" xfId="4" applyFont="1" applyBorder="1" applyAlignment="1">
      <alignment vertical="center"/>
    </xf>
    <xf numFmtId="0" fontId="14" fillId="0" borderId="125" xfId="4" applyFont="1" applyBorder="1" applyAlignment="1">
      <alignment vertical="center"/>
    </xf>
    <xf numFmtId="0" fontId="14" fillId="0" borderId="126" xfId="4" applyFont="1" applyBorder="1" applyAlignment="1">
      <alignment vertical="center"/>
    </xf>
    <xf numFmtId="0" fontId="14" fillId="0" borderId="127" xfId="4" applyFont="1" applyBorder="1" applyAlignment="1">
      <alignment vertical="center"/>
    </xf>
    <xf numFmtId="0" fontId="14" fillId="0" borderId="128" xfId="4" applyFont="1" applyBorder="1" applyAlignment="1">
      <alignment vertical="center"/>
    </xf>
    <xf numFmtId="0" fontId="14" fillId="0" borderId="129" xfId="4" applyFont="1" applyBorder="1" applyAlignment="1">
      <alignment vertical="center"/>
    </xf>
    <xf numFmtId="0" fontId="14" fillId="0" borderId="71" xfId="4" applyFont="1" applyBorder="1" applyAlignment="1">
      <alignment vertical="center"/>
    </xf>
    <xf numFmtId="49" fontId="14" fillId="0" borderId="115" xfId="11" applyNumberFormat="1" applyBorder="1" applyAlignment="1">
      <alignment vertical="center"/>
    </xf>
    <xf numFmtId="49" fontId="14" fillId="0" borderId="70" xfId="11" applyNumberFormat="1" applyFont="1" applyBorder="1" applyAlignment="1">
      <alignment vertical="center"/>
    </xf>
    <xf numFmtId="49" fontId="14" fillId="0" borderId="70" xfId="11" applyNumberFormat="1" applyBorder="1" applyAlignment="1">
      <alignment horizontal="center" vertical="center"/>
    </xf>
    <xf numFmtId="0" fontId="15" fillId="0" borderId="62" xfId="4" applyFont="1" applyBorder="1" applyAlignment="1">
      <alignment vertical="center"/>
    </xf>
    <xf numFmtId="0" fontId="15" fillId="0" borderId="120" xfId="4" applyFont="1" applyBorder="1" applyAlignment="1">
      <alignment vertical="center"/>
    </xf>
    <xf numFmtId="0" fontId="15" fillId="0" borderId="75" xfId="4" applyFont="1" applyBorder="1" applyAlignment="1">
      <alignment vertical="center"/>
    </xf>
    <xf numFmtId="0" fontId="14" fillId="0" borderId="124" xfId="4" applyFont="1" applyBorder="1" applyAlignment="1">
      <alignment horizontal="left" vertical="center"/>
    </xf>
    <xf numFmtId="0" fontId="14" fillId="0" borderId="124" xfId="4" applyFont="1" applyBorder="1" applyAlignment="1">
      <alignment horizontal="center" vertical="center"/>
    </xf>
    <xf numFmtId="0" fontId="0" fillId="0" borderId="0" xfId="4" applyFont="1" applyAlignment="1">
      <alignment vertical="center"/>
    </xf>
    <xf numFmtId="0" fontId="14" fillId="0" borderId="115" xfId="6" applyNumberFormat="1" applyBorder="1" applyAlignment="1">
      <alignment vertical="center"/>
    </xf>
    <xf numFmtId="0" fontId="14" fillId="0" borderId="70" xfId="6" applyNumberFormat="1" applyFont="1" applyBorder="1" applyAlignment="1">
      <alignment vertical="center"/>
    </xf>
    <xf numFmtId="0" fontId="14" fillId="0" borderId="70" xfId="6" applyNumberFormat="1" applyBorder="1" applyAlignment="1">
      <alignment horizontal="center" vertical="center"/>
    </xf>
    <xf numFmtId="49" fontId="14" fillId="0" borderId="0" xfId="4" applyNumberFormat="1" applyFont="1" applyFill="1" applyAlignment="1">
      <alignment vertical="center"/>
    </xf>
    <xf numFmtId="0" fontId="26" fillId="14" borderId="120" xfId="4" applyFont="1" applyFill="1" applyBorder="1" applyAlignment="1">
      <alignment horizontal="center" vertical="center"/>
    </xf>
    <xf numFmtId="0" fontId="26" fillId="14" borderId="131" xfId="4" applyFont="1" applyFill="1" applyBorder="1" applyAlignment="1">
      <alignment vertical="center"/>
    </xf>
    <xf numFmtId="49" fontId="14" fillId="0" borderId="115" xfId="9" applyNumberFormat="1" applyBorder="1" applyAlignment="1">
      <alignment vertical="center"/>
    </xf>
    <xf numFmtId="49" fontId="14" fillId="0" borderId="70" xfId="9" applyNumberFormat="1" applyFont="1" applyBorder="1" applyAlignment="1">
      <alignment vertical="center"/>
    </xf>
    <xf numFmtId="49" fontId="14" fillId="0" borderId="70" xfId="9" applyNumberFormat="1" applyBorder="1" applyAlignment="1">
      <alignment horizontal="center" vertical="center"/>
    </xf>
    <xf numFmtId="0" fontId="26" fillId="14" borderId="62" xfId="4" applyFont="1" applyFill="1" applyBorder="1" applyAlignment="1">
      <alignment horizontal="center" vertical="center"/>
    </xf>
    <xf numFmtId="0" fontId="26" fillId="14" borderId="131" xfId="4" applyFont="1" applyFill="1" applyBorder="1" applyAlignment="1">
      <alignment horizontal="center" vertical="center"/>
    </xf>
    <xf numFmtId="0" fontId="1" fillId="0" borderId="133" xfId="0" applyFont="1" applyBorder="1">
      <alignment vertical="center"/>
    </xf>
    <xf numFmtId="0" fontId="1" fillId="0" borderId="133" xfId="0" applyFont="1" applyBorder="1" applyAlignment="1">
      <alignment horizontal="center" vertical="center"/>
    </xf>
    <xf numFmtId="0" fontId="1" fillId="0" borderId="133" xfId="0" applyFont="1" applyBorder="1" applyAlignment="1">
      <alignment horizontal="left" vertical="center"/>
    </xf>
    <xf numFmtId="0" fontId="1" fillId="8" borderId="133" xfId="0" applyFont="1" applyFill="1" applyBorder="1">
      <alignment vertical="center"/>
    </xf>
    <xf numFmtId="0" fontId="1" fillId="0" borderId="133" xfId="0" applyFont="1" applyBorder="1" applyAlignment="1">
      <alignment vertical="center" shrinkToFit="1"/>
    </xf>
    <xf numFmtId="0" fontId="1" fillId="0" borderId="104" xfId="0" applyFont="1" applyBorder="1" applyAlignment="1">
      <alignment vertical="center" shrinkToFit="1"/>
    </xf>
    <xf numFmtId="0" fontId="1" fillId="15" borderId="104" xfId="0" applyFont="1" applyFill="1" applyBorder="1">
      <alignment vertical="center"/>
    </xf>
    <xf numFmtId="0" fontId="1" fillId="0" borderId="75" xfId="0" applyFont="1" applyBorder="1">
      <alignment vertical="center"/>
    </xf>
    <xf numFmtId="0" fontId="1" fillId="0" borderId="121" xfId="0" applyFont="1" applyBorder="1">
      <alignment vertical="center"/>
    </xf>
    <xf numFmtId="0" fontId="1" fillId="0" borderId="134" xfId="0" applyFont="1" applyFill="1" applyBorder="1" applyAlignment="1">
      <alignment horizontal="center" vertical="center"/>
    </xf>
    <xf numFmtId="0" fontId="1" fillId="9" borderId="134" xfId="0" applyFont="1" applyFill="1" applyBorder="1" applyAlignment="1">
      <alignment horizontal="center" vertical="center"/>
    </xf>
    <xf numFmtId="0" fontId="1" fillId="0" borderId="135" xfId="0" applyFont="1" applyBorder="1">
      <alignment vertical="center"/>
    </xf>
    <xf numFmtId="0" fontId="1" fillId="0" borderId="136" xfId="0" applyFont="1" applyBorder="1">
      <alignment vertical="center"/>
    </xf>
    <xf numFmtId="0" fontId="1" fillId="0" borderId="137" xfId="0" applyFont="1" applyFill="1" applyBorder="1" applyAlignment="1">
      <alignment horizontal="center" vertical="center"/>
    </xf>
    <xf numFmtId="0" fontId="1" fillId="0" borderId="138" xfId="0" applyFont="1" applyBorder="1">
      <alignment vertical="center"/>
    </xf>
    <xf numFmtId="0" fontId="1" fillId="0" borderId="138" xfId="0" applyFont="1" applyBorder="1" applyAlignment="1">
      <alignment horizontal="center" vertical="center"/>
    </xf>
    <xf numFmtId="0" fontId="1" fillId="0" borderId="138" xfId="0" applyFont="1" applyBorder="1" applyAlignment="1">
      <alignment horizontal="left" vertical="center"/>
    </xf>
    <xf numFmtId="0" fontId="1" fillId="0" borderId="138" xfId="0" applyFont="1" applyBorder="1" applyAlignment="1">
      <alignment vertical="center" shrinkToFit="1"/>
    </xf>
    <xf numFmtId="0" fontId="1" fillId="0" borderId="139" xfId="0" applyFont="1" applyBorder="1">
      <alignment vertical="center"/>
    </xf>
    <xf numFmtId="0" fontId="24" fillId="0" borderId="0" xfId="18" applyFont="1">
      <alignment vertical="center"/>
    </xf>
    <xf numFmtId="0" fontId="24" fillId="0" borderId="0" xfId="18" applyFont="1" applyBorder="1" applyAlignment="1">
      <alignment vertical="center" wrapText="1"/>
    </xf>
    <xf numFmtId="0" fontId="24" fillId="0" borderId="0" xfId="18" applyFont="1" applyBorder="1">
      <alignment vertical="center"/>
    </xf>
    <xf numFmtId="0" fontId="24" fillId="0" borderId="68" xfId="18" applyFont="1" applyBorder="1" applyAlignment="1">
      <alignment vertical="center" wrapText="1"/>
    </xf>
    <xf numFmtId="0" fontId="24" fillId="0" borderId="68" xfId="18" applyFont="1" applyBorder="1">
      <alignment vertical="center"/>
    </xf>
    <xf numFmtId="0" fontId="24" fillId="0" borderId="68" xfId="18" applyFont="1" applyBorder="1" applyAlignment="1">
      <alignment horizontal="left" vertical="center"/>
    </xf>
    <xf numFmtId="0" fontId="24" fillId="0" borderId="68" xfId="18" applyFont="1" applyBorder="1" applyAlignment="1">
      <alignment horizontal="center" vertical="center"/>
    </xf>
    <xf numFmtId="0" fontId="24" fillId="0" borderId="68" xfId="18" applyFont="1" applyBorder="1" applyAlignment="1">
      <alignment horizontal="right" vertical="center"/>
    </xf>
    <xf numFmtId="0" fontId="24" fillId="16" borderId="108" xfId="18" applyFont="1" applyFill="1" applyBorder="1" applyAlignment="1">
      <alignment horizontal="center" vertical="center"/>
    </xf>
    <xf numFmtId="0" fontId="24" fillId="0" borderId="0" xfId="18" applyFont="1" applyAlignment="1">
      <alignment horizontal="center" vertical="center"/>
    </xf>
    <xf numFmtId="0" fontId="30" fillId="0" borderId="133" xfId="19" applyBorder="1">
      <alignment vertical="center"/>
    </xf>
    <xf numFmtId="0" fontId="30" fillId="0" borderId="104" xfId="19" applyBorder="1">
      <alignment vertical="center"/>
    </xf>
    <xf numFmtId="0" fontId="30" fillId="0" borderId="0" xfId="19">
      <alignment vertical="center"/>
    </xf>
    <xf numFmtId="0" fontId="30" fillId="0" borderId="0" xfId="19" quotePrefix="1">
      <alignment vertical="center"/>
    </xf>
    <xf numFmtId="0" fontId="30" fillId="0" borderId="138" xfId="19" applyBorder="1">
      <alignment vertical="center"/>
    </xf>
    <xf numFmtId="0" fontId="24" fillId="4" borderId="68" xfId="18" applyFont="1" applyFill="1" applyBorder="1" applyAlignment="1">
      <alignment horizontal="right" vertical="center"/>
    </xf>
    <xf numFmtId="0" fontId="24" fillId="4" borderId="68" xfId="18" applyFont="1" applyFill="1" applyBorder="1" applyAlignment="1">
      <alignment horizontal="center" vertical="center"/>
    </xf>
    <xf numFmtId="0" fontId="24" fillId="4" borderId="68" xfId="18" applyFont="1" applyFill="1" applyBorder="1">
      <alignment vertical="center"/>
    </xf>
    <xf numFmtId="0" fontId="24" fillId="4" borderId="68" xfId="18" applyFont="1" applyFill="1" applyBorder="1" applyAlignment="1">
      <alignment horizontal="left" vertical="center"/>
    </xf>
    <xf numFmtId="0" fontId="24" fillId="4" borderId="68" xfId="18" applyFont="1" applyFill="1" applyBorder="1" applyAlignment="1">
      <alignment vertical="center" wrapText="1"/>
    </xf>
    <xf numFmtId="0" fontId="14" fillId="4" borderId="62" xfId="4" applyFont="1" applyFill="1" applyBorder="1" applyAlignment="1">
      <alignment horizontal="left" vertical="center"/>
    </xf>
    <xf numFmtId="0" fontId="14" fillId="4" borderId="120" xfId="4" applyFont="1" applyFill="1" applyBorder="1" applyAlignment="1">
      <alignment horizontal="left" vertical="center"/>
    </xf>
    <xf numFmtId="0" fontId="14" fillId="4" borderId="75" xfId="4" applyFont="1" applyFill="1" applyBorder="1" applyAlignment="1">
      <alignment horizontal="left" vertical="center"/>
    </xf>
    <xf numFmtId="0" fontId="14" fillId="4" borderId="120" xfId="4" applyFont="1" applyFill="1" applyBorder="1" applyAlignment="1">
      <alignment vertical="center"/>
    </xf>
    <xf numFmtId="0" fontId="14" fillId="0" borderId="62" xfId="4" applyFont="1" applyFill="1" applyBorder="1" applyAlignment="1">
      <alignment horizontal="left" vertical="center"/>
    </xf>
    <xf numFmtId="0" fontId="14" fillId="0" borderId="120" xfId="4" applyFont="1" applyFill="1" applyBorder="1" applyAlignment="1">
      <alignment horizontal="left" vertical="center"/>
    </xf>
    <xf numFmtId="0" fontId="14" fillId="0" borderId="75" xfId="4" applyFont="1" applyFill="1" applyBorder="1" applyAlignment="1">
      <alignment horizontal="left" vertical="center"/>
    </xf>
    <xf numFmtId="0" fontId="14" fillId="0" borderId="120" xfId="4" applyFont="1" applyFill="1" applyBorder="1" applyAlignment="1">
      <alignment vertical="center"/>
    </xf>
    <xf numFmtId="0" fontId="31" fillId="0" borderId="104" xfId="0" applyFont="1" applyFill="1" applyBorder="1">
      <alignment vertical="center"/>
    </xf>
    <xf numFmtId="0" fontId="31" fillId="0" borderId="134" xfId="0" applyFont="1" applyFill="1" applyBorder="1" applyAlignment="1">
      <alignment horizontal="center" vertical="center"/>
    </xf>
    <xf numFmtId="0" fontId="1" fillId="9" borderId="70" xfId="0" applyFont="1" applyFill="1" applyBorder="1">
      <alignment vertical="center"/>
    </xf>
    <xf numFmtId="49" fontId="1" fillId="0" borderId="0" xfId="0" applyNumberFormat="1" applyFont="1" applyAlignment="1">
      <alignment vertical="top"/>
    </xf>
    <xf numFmtId="0" fontId="1" fillId="9" borderId="68" xfId="0" applyFont="1" applyFill="1" applyBorder="1" applyAlignment="1">
      <alignment vertical="top"/>
    </xf>
    <xf numFmtId="0" fontId="1" fillId="0" borderId="68" xfId="0" applyFont="1" applyBorder="1" applyAlignment="1">
      <alignment vertical="top"/>
    </xf>
    <xf numFmtId="49" fontId="1" fillId="0" borderId="68" xfId="0" applyNumberFormat="1" applyFont="1" applyBorder="1" applyAlignment="1">
      <alignment vertical="top"/>
    </xf>
    <xf numFmtId="49" fontId="1" fillId="0" borderId="68" xfId="0" applyNumberFormat="1" applyFont="1" applyFill="1" applyBorder="1" applyAlignment="1">
      <alignment vertical="top" wrapText="1"/>
    </xf>
    <xf numFmtId="49" fontId="1" fillId="0" borderId="68" xfId="0" applyNumberFormat="1" applyFont="1" applyFill="1" applyBorder="1" applyAlignment="1">
      <alignment vertical="top"/>
    </xf>
    <xf numFmtId="49" fontId="1" fillId="4" borderId="68" xfId="0" applyNumberFormat="1" applyFont="1" applyFill="1" applyBorder="1" applyAlignment="1">
      <alignment vertical="top" wrapText="1"/>
    </xf>
    <xf numFmtId="49" fontId="1" fillId="0" borderId="104" xfId="0" applyNumberFormat="1" applyFont="1" applyBorder="1" applyAlignment="1">
      <alignment vertical="top"/>
    </xf>
    <xf numFmtId="49" fontId="1" fillId="0" borderId="138" xfId="0" applyNumberFormat="1" applyFont="1" applyBorder="1" applyAlignment="1">
      <alignment vertical="top"/>
    </xf>
    <xf numFmtId="0" fontId="1" fillId="0" borderId="144" xfId="0" applyFont="1" applyFill="1" applyBorder="1" applyAlignment="1">
      <alignment horizontal="center" vertical="center"/>
    </xf>
    <xf numFmtId="0" fontId="1" fillId="0" borderId="145" xfId="0" applyFont="1" applyFill="1" applyBorder="1">
      <alignment vertical="center"/>
    </xf>
    <xf numFmtId="0" fontId="1" fillId="0" borderId="145" xfId="0" applyFont="1" applyFill="1" applyBorder="1" applyAlignment="1">
      <alignment horizontal="center" vertical="center"/>
    </xf>
    <xf numFmtId="0" fontId="1" fillId="0" borderId="145" xfId="0" applyFont="1" applyFill="1" applyBorder="1" applyAlignment="1">
      <alignment horizontal="left" vertical="center"/>
    </xf>
    <xf numFmtId="0" fontId="1" fillId="0" borderId="108" xfId="0" applyFont="1" applyBorder="1">
      <alignment vertical="center"/>
    </xf>
    <xf numFmtId="0" fontId="1" fillId="9" borderId="108" xfId="0" applyFont="1" applyFill="1" applyBorder="1" applyAlignment="1">
      <alignment vertical="top"/>
    </xf>
    <xf numFmtId="0" fontId="1" fillId="0" borderId="108" xfId="0" applyFont="1" applyBorder="1" applyAlignment="1">
      <alignment vertical="center" shrinkToFit="1"/>
    </xf>
    <xf numFmtId="0" fontId="1" fillId="0" borderId="143" xfId="0" applyFont="1" applyBorder="1">
      <alignment vertical="center"/>
    </xf>
    <xf numFmtId="0" fontId="0" fillId="17" borderId="0" xfId="0" applyFill="1">
      <alignment vertical="center"/>
    </xf>
    <xf numFmtId="49" fontId="0" fillId="0" borderId="0" xfId="0" applyNumberFormat="1" applyAlignment="1">
      <alignment horizontal="right" vertical="center"/>
    </xf>
    <xf numFmtId="0" fontId="1" fillId="0" borderId="133" xfId="0" applyFont="1" applyBorder="1" applyAlignment="1">
      <alignment vertical="top" wrapText="1"/>
    </xf>
    <xf numFmtId="49" fontId="1" fillId="0" borderId="104" xfId="0" applyNumberFormat="1" applyFont="1" applyBorder="1" applyAlignment="1">
      <alignment vertical="top" wrapText="1"/>
    </xf>
    <xf numFmtId="0" fontId="0" fillId="18" borderId="0" xfId="0" applyFill="1">
      <alignment vertical="center"/>
    </xf>
    <xf numFmtId="0" fontId="0" fillId="0" borderId="0" xfId="0" applyFill="1">
      <alignment vertical="center"/>
    </xf>
    <xf numFmtId="0" fontId="32" fillId="0" borderId="0" xfId="0" applyFont="1">
      <alignment vertical="center"/>
    </xf>
    <xf numFmtId="0" fontId="33" fillId="10" borderId="0" xfId="0" applyFont="1" applyFill="1">
      <alignment vertical="center"/>
    </xf>
    <xf numFmtId="0" fontId="0" fillId="10" borderId="0" xfId="0" applyFill="1" applyAlignment="1">
      <alignment horizontal="center" vertical="center"/>
    </xf>
    <xf numFmtId="0" fontId="33" fillId="0" borderId="0" xfId="0" applyFont="1">
      <alignment vertical="center"/>
    </xf>
    <xf numFmtId="0" fontId="0" fillId="12" borderId="0" xfId="0" applyFill="1">
      <alignment vertical="center"/>
    </xf>
    <xf numFmtId="0" fontId="0" fillId="19" borderId="0" xfId="0" applyFill="1">
      <alignment vertical="center"/>
    </xf>
    <xf numFmtId="0" fontId="1" fillId="0" borderId="105" xfId="0" applyFont="1" applyFill="1" applyBorder="1">
      <alignment vertical="center"/>
    </xf>
    <xf numFmtId="0" fontId="1" fillId="0" borderId="68" xfId="0" applyFont="1" applyFill="1" applyBorder="1">
      <alignment vertical="center"/>
    </xf>
    <xf numFmtId="0" fontId="1" fillId="11" borderId="95" xfId="0" applyFont="1" applyFill="1" applyBorder="1" applyAlignment="1">
      <alignment horizontal="center" vertical="center" wrapText="1"/>
    </xf>
    <xf numFmtId="0" fontId="1" fillId="11" borderId="96" xfId="0" applyFont="1" applyFill="1" applyBorder="1" applyAlignment="1">
      <alignment horizontal="center" vertical="center" wrapText="1"/>
    </xf>
    <xf numFmtId="0" fontId="1" fillId="11" borderId="67" xfId="0" applyFont="1" applyFill="1" applyBorder="1" applyAlignment="1">
      <alignment horizontal="center" vertical="center" wrapText="1"/>
    </xf>
    <xf numFmtId="0" fontId="1" fillId="11" borderId="146" xfId="0" applyFont="1" applyFill="1" applyBorder="1" applyAlignment="1">
      <alignment horizontal="center" vertical="center" wrapText="1"/>
    </xf>
    <xf numFmtId="49" fontId="1" fillId="10" borderId="97" xfId="0" applyNumberFormat="1" applyFont="1" applyFill="1" applyBorder="1" applyAlignment="1">
      <alignment horizontal="center" vertical="top" wrapText="1"/>
    </xf>
    <xf numFmtId="49" fontId="1" fillId="10" borderId="98" xfId="0" applyNumberFormat="1" applyFont="1" applyFill="1" applyBorder="1" applyAlignment="1">
      <alignment horizontal="center" vertical="top" wrapText="1"/>
    </xf>
    <xf numFmtId="0" fontId="1" fillId="10" borderId="97" xfId="0" applyFont="1" applyFill="1" applyBorder="1" applyAlignment="1">
      <alignment horizontal="center" vertical="center"/>
    </xf>
    <xf numFmtId="0" fontId="1" fillId="10" borderId="98" xfId="0" applyFont="1" applyFill="1" applyBorder="1" applyAlignment="1">
      <alignment horizontal="center" vertical="center"/>
    </xf>
    <xf numFmtId="0" fontId="1" fillId="10" borderId="100" xfId="0" applyFont="1" applyFill="1" applyBorder="1" applyAlignment="1">
      <alignment horizontal="center" vertical="center"/>
    </xf>
    <xf numFmtId="0" fontId="1" fillId="10" borderId="101" xfId="0" applyFont="1" applyFill="1" applyBorder="1" applyAlignment="1">
      <alignment horizontal="center" vertical="center"/>
    </xf>
    <xf numFmtId="0" fontId="1" fillId="10" borderId="97" xfId="0" applyFont="1" applyFill="1" applyBorder="1" applyAlignment="1">
      <alignment horizontal="center" vertical="center" shrinkToFit="1"/>
    </xf>
    <xf numFmtId="0" fontId="1" fillId="10" borderId="98" xfId="0" applyFont="1" applyFill="1" applyBorder="1" applyAlignment="1">
      <alignment horizontal="center" vertical="center" shrinkToFit="1"/>
    </xf>
    <xf numFmtId="0" fontId="1" fillId="11" borderId="109" xfId="0" applyFont="1" applyFill="1" applyBorder="1" applyAlignment="1">
      <alignment horizontal="center" vertical="center" wrapText="1"/>
    </xf>
    <xf numFmtId="0" fontId="1" fillId="11" borderId="147" xfId="0" applyFont="1" applyFill="1" applyBorder="1" applyAlignment="1">
      <alignment horizontal="center" vertical="center" wrapText="1"/>
    </xf>
    <xf numFmtId="0" fontId="1" fillId="10" borderId="95" xfId="0" applyFont="1" applyFill="1" applyBorder="1" applyAlignment="1">
      <alignment horizontal="center" vertical="center" wrapText="1"/>
    </xf>
    <xf numFmtId="0" fontId="1" fillId="10" borderId="96" xfId="0" applyFont="1" applyFill="1" applyBorder="1" applyAlignment="1">
      <alignment horizontal="center" vertical="center"/>
    </xf>
    <xf numFmtId="0" fontId="1" fillId="7" borderId="82" xfId="0" applyFont="1" applyFill="1" applyBorder="1" applyAlignment="1">
      <alignment horizontal="center" vertical="center"/>
    </xf>
    <xf numFmtId="0" fontId="1" fillId="7" borderId="106" xfId="0" applyFont="1" applyFill="1" applyBorder="1" applyAlignment="1">
      <alignment horizontal="center" vertical="center"/>
    </xf>
    <xf numFmtId="0" fontId="1" fillId="7" borderId="60" xfId="0" applyFont="1" applyFill="1" applyBorder="1" applyAlignment="1">
      <alignment horizontal="center" vertical="center"/>
    </xf>
    <xf numFmtId="0" fontId="1" fillId="7" borderId="102" xfId="0" applyFont="1" applyFill="1" applyBorder="1" applyAlignment="1">
      <alignment horizontal="center" vertical="center"/>
    </xf>
    <xf numFmtId="0" fontId="1" fillId="7" borderId="72" xfId="0" applyFont="1" applyFill="1" applyBorder="1" applyAlignment="1">
      <alignment horizontal="center" vertical="center"/>
    </xf>
    <xf numFmtId="0" fontId="1" fillId="7" borderId="95" xfId="0" applyFont="1" applyFill="1" applyBorder="1" applyAlignment="1">
      <alignment horizontal="center" vertical="center"/>
    </xf>
    <xf numFmtId="0" fontId="1" fillId="7" borderId="96" xfId="0" applyFont="1" applyFill="1" applyBorder="1" applyAlignment="1">
      <alignment horizontal="center" vertical="center"/>
    </xf>
    <xf numFmtId="0" fontId="1" fillId="7" borderId="97" xfId="0" applyFont="1" applyFill="1" applyBorder="1" applyAlignment="1">
      <alignment horizontal="center" vertical="center"/>
    </xf>
    <xf numFmtId="0" fontId="1" fillId="7" borderId="98" xfId="0" applyFont="1" applyFill="1" applyBorder="1" applyAlignment="1">
      <alignment horizontal="center" vertical="center"/>
    </xf>
    <xf numFmtId="0" fontId="1" fillId="7" borderId="97" xfId="0" applyFont="1" applyFill="1" applyBorder="1" applyAlignment="1">
      <alignment horizontal="center" vertical="center" wrapText="1"/>
    </xf>
    <xf numFmtId="0" fontId="1" fillId="7" borderId="98" xfId="0" applyFont="1" applyFill="1" applyBorder="1" applyAlignment="1">
      <alignment horizontal="center" vertical="center" wrapText="1"/>
    </xf>
    <xf numFmtId="0" fontId="1" fillId="9" borderId="97" xfId="0" applyFont="1" applyFill="1" applyBorder="1" applyAlignment="1">
      <alignment horizontal="center" vertical="center" wrapText="1"/>
    </xf>
    <xf numFmtId="0" fontId="1" fillId="9" borderId="98" xfId="0" applyFont="1" applyFill="1" applyBorder="1" applyAlignment="1">
      <alignment horizontal="center" vertical="center"/>
    </xf>
    <xf numFmtId="49" fontId="3" fillId="0" borderId="14" xfId="1" applyNumberFormat="1" applyBorder="1" applyAlignment="1" applyProtection="1">
      <alignment vertical="top"/>
      <protection locked="0"/>
    </xf>
    <xf numFmtId="49" fontId="3" fillId="0" borderId="7" xfId="1" applyNumberFormat="1" applyBorder="1" applyAlignment="1">
      <alignment vertical="top"/>
    </xf>
    <xf numFmtId="49" fontId="3" fillId="0" borderId="15" xfId="1" applyNumberFormat="1" applyBorder="1" applyAlignment="1" applyProtection="1">
      <alignment vertical="top"/>
      <protection locked="0"/>
    </xf>
    <xf numFmtId="49" fontId="3" fillId="0" borderId="8" xfId="1" applyNumberFormat="1" applyBorder="1" applyAlignment="1">
      <alignment vertical="top"/>
    </xf>
    <xf numFmtId="49" fontId="3" fillId="0" borderId="15" xfId="1" applyNumberFormat="1" applyBorder="1" applyAlignment="1" applyProtection="1">
      <alignment vertical="top" wrapText="1"/>
      <protection locked="0"/>
    </xf>
    <xf numFmtId="49" fontId="3" fillId="0" borderId="8" xfId="1" applyNumberFormat="1" applyBorder="1" applyAlignment="1">
      <alignment vertical="top" wrapText="1"/>
    </xf>
    <xf numFmtId="176" fontId="3" fillId="0" borderId="16" xfId="1" applyNumberFormat="1" applyBorder="1" applyAlignment="1" applyProtection="1">
      <alignment vertical="top"/>
      <protection locked="0"/>
    </xf>
    <xf numFmtId="176" fontId="3" fillId="0" borderId="9" xfId="1" applyNumberFormat="1" applyBorder="1" applyAlignment="1">
      <alignment vertical="top"/>
    </xf>
    <xf numFmtId="49" fontId="3" fillId="0" borderId="1" xfId="1" applyNumberFormat="1" applyBorder="1" applyAlignment="1" applyProtection="1">
      <alignment vertical="top"/>
      <protection locked="0"/>
    </xf>
    <xf numFmtId="49" fontId="3" fillId="0" borderId="2" xfId="1" applyNumberFormat="1" applyBorder="1" applyAlignment="1" applyProtection="1">
      <alignment vertical="top"/>
      <protection locked="0"/>
    </xf>
    <xf numFmtId="49" fontId="3" fillId="0" borderId="2" xfId="1" applyNumberFormat="1" applyBorder="1" applyAlignment="1" applyProtection="1">
      <alignment vertical="top" wrapText="1"/>
      <protection locked="0"/>
    </xf>
    <xf numFmtId="176" fontId="3" fillId="0" borderId="3" xfId="1" applyNumberFormat="1" applyBorder="1" applyAlignment="1" applyProtection="1">
      <alignment vertical="top"/>
      <protection locked="0"/>
    </xf>
    <xf numFmtId="49" fontId="3" fillId="0" borderId="22" xfId="1" applyNumberFormat="1" applyBorder="1" applyAlignment="1">
      <alignment vertical="top"/>
    </xf>
    <xf numFmtId="49" fontId="3" fillId="0" borderId="23" xfId="1" applyNumberFormat="1" applyBorder="1" applyAlignment="1">
      <alignment vertical="top"/>
    </xf>
    <xf numFmtId="49" fontId="3" fillId="0" borderId="23" xfId="1" applyNumberFormat="1" applyBorder="1" applyAlignment="1">
      <alignment vertical="top" wrapText="1"/>
    </xf>
    <xf numFmtId="176" fontId="3" fillId="0" borderId="24" xfId="1" applyNumberFormat="1" applyBorder="1" applyAlignment="1">
      <alignment vertical="top"/>
    </xf>
    <xf numFmtId="49" fontId="3" fillId="0" borderId="7" xfId="1" applyNumberFormat="1" applyBorder="1" applyAlignment="1" applyProtection="1">
      <alignment vertical="top"/>
      <protection locked="0"/>
    </xf>
    <xf numFmtId="49" fontId="3" fillId="0" borderId="8" xfId="1" applyNumberFormat="1" applyBorder="1" applyAlignment="1" applyProtection="1">
      <alignment vertical="top"/>
      <protection locked="0"/>
    </xf>
    <xf numFmtId="49" fontId="3" fillId="0" borderId="8" xfId="1" applyNumberFormat="1" applyBorder="1" applyAlignment="1" applyProtection="1">
      <alignment vertical="top" wrapText="1"/>
      <protection locked="0"/>
    </xf>
    <xf numFmtId="176" fontId="3" fillId="0" borderId="9" xfId="1" applyNumberFormat="1" applyBorder="1" applyAlignment="1" applyProtection="1">
      <alignment vertical="top"/>
      <protection locked="0"/>
    </xf>
    <xf numFmtId="49" fontId="3" fillId="0" borderId="15" xfId="1" applyNumberFormat="1" applyBorder="1" applyAlignment="1" applyProtection="1">
      <alignment horizontal="center" vertical="top" wrapText="1"/>
      <protection locked="0"/>
    </xf>
    <xf numFmtId="49" fontId="3" fillId="0" borderId="8" xfId="1" applyNumberFormat="1" applyBorder="1" applyAlignment="1" applyProtection="1">
      <alignment horizontal="center" vertical="top" wrapText="1"/>
      <protection locked="0"/>
    </xf>
    <xf numFmtId="49" fontId="3" fillId="0" borderId="36" xfId="1" applyNumberFormat="1" applyBorder="1" applyAlignment="1" applyProtection="1">
      <alignment horizontal="center" vertical="top" wrapText="1"/>
      <protection locked="0"/>
    </xf>
    <xf numFmtId="49" fontId="3" fillId="0" borderId="37" xfId="1" applyNumberFormat="1" applyBorder="1" applyAlignment="1">
      <alignment vertical="top"/>
    </xf>
    <xf numFmtId="49" fontId="3" fillId="0" borderId="36" xfId="1" applyNumberFormat="1" applyBorder="1" applyAlignment="1">
      <alignment vertical="top"/>
    </xf>
    <xf numFmtId="49" fontId="3" fillId="0" borderId="36" xfId="1" applyNumberFormat="1" applyBorder="1" applyAlignment="1">
      <alignment vertical="top" wrapText="1"/>
    </xf>
    <xf numFmtId="176" fontId="3" fillId="0" borderId="38" xfId="1" applyNumberFormat="1" applyBorder="1" applyAlignment="1">
      <alignment vertical="top"/>
    </xf>
    <xf numFmtId="49" fontId="3" fillId="0" borderId="37" xfId="1" applyNumberFormat="1" applyBorder="1" applyAlignment="1" applyProtection="1">
      <alignment vertical="top"/>
      <protection locked="0"/>
    </xf>
    <xf numFmtId="49" fontId="3" fillId="0" borderId="36" xfId="1" applyNumberFormat="1" applyBorder="1" applyAlignment="1" applyProtection="1">
      <alignment vertical="top"/>
      <protection locked="0"/>
    </xf>
    <xf numFmtId="49" fontId="3" fillId="0" borderId="36" xfId="1" applyNumberFormat="1" applyBorder="1" applyAlignment="1" applyProtection="1">
      <alignment vertical="top" wrapText="1"/>
      <protection locked="0"/>
    </xf>
    <xf numFmtId="176" fontId="3" fillId="0" borderId="38" xfId="1" applyNumberFormat="1" applyBorder="1" applyAlignment="1" applyProtection="1">
      <alignment vertical="top"/>
      <protection locked="0"/>
    </xf>
    <xf numFmtId="49" fontId="3" fillId="0" borderId="40" xfId="1" applyNumberFormat="1" applyBorder="1" applyAlignment="1" applyProtection="1">
      <alignment vertical="top"/>
      <protection locked="0"/>
    </xf>
    <xf numFmtId="49" fontId="3" fillId="0" borderId="41" xfId="1" applyNumberFormat="1" applyBorder="1" applyAlignment="1" applyProtection="1">
      <alignment vertical="top"/>
      <protection locked="0"/>
    </xf>
    <xf numFmtId="49" fontId="3" fillId="0" borderId="41" xfId="1" applyNumberFormat="1" applyBorder="1" applyAlignment="1" applyProtection="1">
      <alignment vertical="top" wrapText="1"/>
      <protection locked="0"/>
    </xf>
    <xf numFmtId="176" fontId="3" fillId="0" borderId="42" xfId="1" applyNumberFormat="1" applyBorder="1" applyAlignment="1" applyProtection="1">
      <alignment vertical="top"/>
      <protection locked="0"/>
    </xf>
    <xf numFmtId="49" fontId="3" fillId="0" borderId="14" xfId="1" applyNumberFormat="1" applyFont="1" applyBorder="1" applyAlignment="1" applyProtection="1">
      <alignment vertical="top"/>
      <protection locked="0"/>
    </xf>
    <xf numFmtId="49" fontId="3" fillId="0" borderId="7" xfId="1" applyNumberFormat="1" applyFont="1" applyBorder="1" applyAlignment="1">
      <alignment vertical="top"/>
    </xf>
    <xf numFmtId="176" fontId="3" fillId="0" borderId="18" xfId="1" applyNumberFormat="1" applyBorder="1" applyAlignment="1" applyProtection="1">
      <alignment vertical="top"/>
      <protection locked="0"/>
    </xf>
    <xf numFmtId="176" fontId="3" fillId="0" borderId="34" xfId="1" applyNumberFormat="1" applyBorder="1" applyAlignment="1">
      <alignment vertical="top"/>
    </xf>
    <xf numFmtId="0" fontId="3" fillId="0" borderId="58" xfId="1" applyBorder="1" applyAlignment="1" applyProtection="1">
      <alignment horizontal="left" vertical="top"/>
      <protection locked="0"/>
    </xf>
    <xf numFmtId="0" fontId="3" fillId="0" borderId="61" xfId="1" applyBorder="1" applyAlignment="1" applyProtection="1">
      <alignment horizontal="left" vertical="top"/>
      <protection locked="0"/>
    </xf>
    <xf numFmtId="0" fontId="3" fillId="0" borderId="63" xfId="1" applyBorder="1" applyAlignment="1" applyProtection="1">
      <alignment horizontal="left" vertical="top"/>
      <protection locked="0"/>
    </xf>
    <xf numFmtId="0" fontId="3" fillId="0" borderId="59" xfId="1" applyBorder="1" applyAlignment="1" applyProtection="1">
      <alignment horizontal="left" vertical="top"/>
      <protection locked="0"/>
    </xf>
    <xf numFmtId="0" fontId="3" fillId="0" borderId="0" xfId="1" applyBorder="1" applyAlignment="1" applyProtection="1">
      <alignment horizontal="left" vertical="top"/>
      <protection locked="0"/>
    </xf>
    <xf numFmtId="0" fontId="3" fillId="0" borderId="57" xfId="1" applyBorder="1" applyAlignment="1" applyProtection="1">
      <alignment horizontal="left" vertical="top"/>
      <protection locked="0"/>
    </xf>
    <xf numFmtId="0" fontId="3" fillId="0" borderId="59" xfId="1" applyBorder="1" applyAlignment="1" applyProtection="1">
      <alignment horizontal="left" vertical="top" wrapText="1"/>
      <protection locked="0"/>
    </xf>
    <xf numFmtId="0" fontId="3" fillId="0" borderId="0" xfId="1" applyBorder="1" applyAlignment="1" applyProtection="1">
      <alignment horizontal="left" vertical="top" wrapText="1"/>
      <protection locked="0"/>
    </xf>
    <xf numFmtId="0" fontId="3" fillId="0" borderId="57" xfId="1" applyBorder="1" applyAlignment="1" applyProtection="1">
      <alignment horizontal="left" vertical="top" wrapText="1"/>
      <protection locked="0"/>
    </xf>
    <xf numFmtId="49" fontId="3" fillId="0" borderId="58" xfId="1" applyNumberFormat="1" applyBorder="1" applyAlignment="1" applyProtection="1">
      <alignment horizontal="left" vertical="top"/>
      <protection locked="0"/>
    </xf>
    <xf numFmtId="49" fontId="3" fillId="0" borderId="61" xfId="1" applyNumberFormat="1" applyBorder="1" applyAlignment="1" applyProtection="1">
      <alignment horizontal="left" vertical="top"/>
      <protection locked="0"/>
    </xf>
    <xf numFmtId="49" fontId="3" fillId="0" borderId="63" xfId="1" applyNumberFormat="1" applyBorder="1" applyAlignment="1" applyProtection="1">
      <alignment horizontal="left" vertical="top"/>
      <protection locked="0"/>
    </xf>
    <xf numFmtId="49" fontId="3" fillId="0" borderId="59" xfId="1" applyNumberFormat="1" applyBorder="1" applyAlignment="1" applyProtection="1">
      <alignment horizontal="left" vertical="top"/>
      <protection locked="0"/>
    </xf>
    <xf numFmtId="49" fontId="3" fillId="0" borderId="0" xfId="1" applyNumberFormat="1" applyBorder="1" applyAlignment="1" applyProtection="1">
      <alignment horizontal="left" vertical="top"/>
      <protection locked="0"/>
    </xf>
    <xf numFmtId="49" fontId="3" fillId="0" borderId="57" xfId="1" applyNumberFormat="1" applyBorder="1" applyAlignment="1" applyProtection="1">
      <alignment horizontal="left" vertical="top"/>
      <protection locked="0"/>
    </xf>
    <xf numFmtId="49" fontId="3" fillId="0" borderId="59" xfId="1" applyNumberFormat="1" applyBorder="1" applyAlignment="1" applyProtection="1">
      <alignment horizontal="left" vertical="top" wrapText="1"/>
      <protection locked="0"/>
    </xf>
    <xf numFmtId="49" fontId="3" fillId="0" borderId="0" xfId="1" applyNumberFormat="1" applyBorder="1" applyAlignment="1" applyProtection="1">
      <alignment horizontal="left" vertical="top" wrapText="1"/>
      <protection locked="0"/>
    </xf>
    <xf numFmtId="49" fontId="3" fillId="0" borderId="57" xfId="1" applyNumberFormat="1" applyBorder="1" applyAlignment="1" applyProtection="1">
      <alignment horizontal="left" vertical="top" wrapText="1"/>
      <protection locked="0"/>
    </xf>
    <xf numFmtId="49" fontId="3" fillId="0" borderId="59" xfId="1" applyNumberFormat="1" applyBorder="1" applyAlignment="1" applyProtection="1">
      <alignment horizontal="center" vertical="top" wrapText="1"/>
      <protection locked="0"/>
    </xf>
    <xf numFmtId="49" fontId="3" fillId="0" borderId="0" xfId="1" applyNumberFormat="1" applyBorder="1" applyAlignment="1" applyProtection="1">
      <alignment horizontal="center" vertical="top" wrapText="1"/>
      <protection locked="0"/>
    </xf>
    <xf numFmtId="49" fontId="3" fillId="0" borderId="57" xfId="1" applyNumberFormat="1" applyBorder="1" applyAlignment="1" applyProtection="1">
      <alignment horizontal="center" vertical="top" wrapText="1"/>
      <protection locked="0"/>
    </xf>
    <xf numFmtId="0" fontId="3" fillId="0" borderId="84" xfId="1" applyBorder="1" applyAlignment="1" applyProtection="1">
      <alignment horizontal="left" vertical="center"/>
      <protection locked="0"/>
    </xf>
    <xf numFmtId="0" fontId="3" fillId="0" borderId="0" xfId="1" applyBorder="1" applyAlignment="1" applyProtection="1">
      <alignment horizontal="left" vertical="center"/>
      <protection locked="0"/>
    </xf>
    <xf numFmtId="0" fontId="3" fillId="0" borderId="57" xfId="1" applyBorder="1" applyAlignment="1" applyProtection="1">
      <alignment horizontal="left" vertical="center"/>
      <protection locked="0"/>
    </xf>
    <xf numFmtId="49" fontId="3" fillId="0" borderId="14" xfId="1" applyNumberFormat="1" applyBorder="1" applyAlignment="1" applyProtection="1">
      <alignment horizontal="center" vertical="top"/>
      <protection locked="0"/>
    </xf>
    <xf numFmtId="49" fontId="3" fillId="0" borderId="7" xfId="1" applyNumberFormat="1" applyBorder="1" applyAlignment="1" applyProtection="1">
      <alignment horizontal="center" vertical="top"/>
      <protection locked="0"/>
    </xf>
    <xf numFmtId="49" fontId="3" fillId="0" borderId="37" xfId="1" applyNumberFormat="1" applyBorder="1" applyAlignment="1" applyProtection="1">
      <alignment horizontal="center" vertical="top"/>
      <protection locked="0"/>
    </xf>
    <xf numFmtId="49" fontId="3" fillId="0" borderId="15" xfId="1" applyNumberFormat="1" applyBorder="1" applyAlignment="1" applyProtection="1">
      <alignment horizontal="center" vertical="top"/>
      <protection locked="0"/>
    </xf>
    <xf numFmtId="49" fontId="3" fillId="0" borderId="8" xfId="1" applyNumberFormat="1" applyBorder="1" applyAlignment="1" applyProtection="1">
      <alignment horizontal="center" vertical="top"/>
      <protection locked="0"/>
    </xf>
    <xf numFmtId="49" fontId="3" fillId="0" borderId="36" xfId="1" applyNumberFormat="1" applyBorder="1" applyAlignment="1" applyProtection="1">
      <alignment horizontal="center" vertical="top"/>
      <protection locked="0"/>
    </xf>
    <xf numFmtId="49" fontId="3" fillId="0" borderId="61" xfId="1" applyNumberFormat="1" applyFill="1" applyBorder="1" applyAlignment="1" applyProtection="1">
      <alignment vertical="top"/>
      <protection locked="0"/>
    </xf>
    <xf numFmtId="49" fontId="3" fillId="0" borderId="61" xfId="1" applyNumberFormat="1" applyFill="1" applyBorder="1" applyAlignment="1">
      <alignment vertical="top"/>
    </xf>
    <xf numFmtId="49" fontId="3" fillId="0" borderId="63" xfId="1" applyNumberFormat="1" applyFill="1" applyBorder="1" applyAlignment="1">
      <alignment vertical="top"/>
    </xf>
    <xf numFmtId="49" fontId="3" fillId="0" borderId="8" xfId="1" applyNumberFormat="1" applyFill="1" applyBorder="1" applyAlignment="1" applyProtection="1">
      <alignment vertical="top"/>
      <protection locked="0"/>
    </xf>
    <xf numFmtId="49" fontId="3" fillId="0" borderId="8" xfId="1" applyNumberFormat="1" applyFill="1" applyBorder="1" applyAlignment="1">
      <alignment vertical="top"/>
    </xf>
    <xf numFmtId="49" fontId="3" fillId="0" borderId="23" xfId="1" applyNumberFormat="1" applyFill="1" applyBorder="1" applyAlignment="1">
      <alignment vertical="top"/>
    </xf>
    <xf numFmtId="0" fontId="24" fillId="16" borderId="68" xfId="18" applyFont="1" applyFill="1" applyBorder="1" applyAlignment="1">
      <alignment horizontal="center" vertical="center"/>
    </xf>
    <xf numFmtId="0" fontId="24" fillId="0" borderId="68" xfId="18" applyFont="1" applyBorder="1" applyAlignment="1">
      <alignment horizontal="left" vertical="center"/>
    </xf>
    <xf numFmtId="0" fontId="24" fillId="0" borderId="79" xfId="18" applyFont="1" applyBorder="1" applyAlignment="1">
      <alignment horizontal="left" vertical="center" wrapText="1"/>
    </xf>
    <xf numFmtId="0" fontId="24" fillId="0" borderId="84" xfId="18" applyFont="1" applyBorder="1" applyAlignment="1">
      <alignment horizontal="left" vertical="center" wrapText="1"/>
    </xf>
    <xf numFmtId="0" fontId="24" fillId="0" borderId="78" xfId="18" applyFont="1" applyBorder="1" applyAlignment="1">
      <alignment horizontal="left" vertical="center" wrapText="1"/>
    </xf>
    <xf numFmtId="0" fontId="24" fillId="0" borderId="141" xfId="18" applyFont="1" applyBorder="1" applyAlignment="1">
      <alignment horizontal="left" vertical="center" wrapText="1"/>
    </xf>
    <xf numFmtId="0" fontId="24" fillId="0" borderId="89" xfId="18" applyFont="1" applyBorder="1" applyAlignment="1">
      <alignment horizontal="left" vertical="center" wrapText="1"/>
    </xf>
    <xf numFmtId="0" fontId="24" fillId="0" borderId="140" xfId="18" applyFont="1" applyBorder="1" applyAlignment="1">
      <alignment horizontal="left" vertical="center" wrapText="1"/>
    </xf>
    <xf numFmtId="49" fontId="0" fillId="0" borderId="70" xfId="6" applyNumberFormat="1" applyFont="1" applyBorder="1" applyAlignment="1">
      <alignment horizontal="center" vertical="center"/>
    </xf>
    <xf numFmtId="49" fontId="14" fillId="0" borderId="70" xfId="6" applyNumberFormat="1" applyFont="1" applyBorder="1" applyAlignment="1">
      <alignment horizontal="center" vertical="center"/>
    </xf>
    <xf numFmtId="49" fontId="22" fillId="13" borderId="58" xfId="6" applyNumberFormat="1" applyFont="1" applyFill="1" applyBorder="1" applyAlignment="1">
      <alignment horizontal="center" vertical="center" shrinkToFit="1"/>
    </xf>
    <xf numFmtId="49" fontId="22" fillId="13" borderId="59" xfId="6" applyNumberFormat="1" applyFont="1" applyFill="1" applyBorder="1" applyAlignment="1">
      <alignment horizontal="center" vertical="center" shrinkToFit="1"/>
    </xf>
    <xf numFmtId="49" fontId="22" fillId="13" borderId="67" xfId="6" applyNumberFormat="1" applyFont="1" applyFill="1" applyBorder="1" applyAlignment="1">
      <alignment horizontal="center" vertical="center" shrinkToFit="1"/>
    </xf>
    <xf numFmtId="49" fontId="22" fillId="13" borderId="61" xfId="6" applyNumberFormat="1" applyFont="1" applyFill="1" applyBorder="1" applyAlignment="1">
      <alignment horizontal="center" vertical="center" shrinkToFit="1"/>
    </xf>
    <xf numFmtId="49" fontId="22" fillId="13" borderId="0" xfId="6" applyNumberFormat="1" applyFont="1" applyFill="1" applyBorder="1" applyAlignment="1">
      <alignment horizontal="center" vertical="center" shrinkToFit="1"/>
    </xf>
    <xf numFmtId="49" fontId="22" fillId="13" borderId="69" xfId="6" applyNumberFormat="1" applyFont="1" applyFill="1" applyBorder="1" applyAlignment="1">
      <alignment horizontal="center" vertical="center" shrinkToFit="1"/>
    </xf>
    <xf numFmtId="49" fontId="22" fillId="13" borderId="63" xfId="6" applyNumberFormat="1" applyFont="1" applyFill="1" applyBorder="1" applyAlignment="1">
      <alignment horizontal="center" vertical="center" shrinkToFit="1"/>
    </xf>
    <xf numFmtId="49" fontId="22" fillId="13" borderId="57" xfId="6" applyNumberFormat="1" applyFont="1" applyFill="1" applyBorder="1" applyAlignment="1">
      <alignment horizontal="center" vertical="center" shrinkToFit="1"/>
    </xf>
    <xf numFmtId="49" fontId="22" fillId="13" borderId="71" xfId="6" applyNumberFormat="1" applyFont="1" applyFill="1" applyBorder="1" applyAlignment="1">
      <alignment horizontal="center" vertical="center" shrinkToFit="1"/>
    </xf>
    <xf numFmtId="0" fontId="14" fillId="0" borderId="60" xfId="4" applyFont="1" applyFill="1" applyBorder="1" applyAlignment="1">
      <alignment vertical="center"/>
    </xf>
    <xf numFmtId="0" fontId="14" fillId="0" borderId="102" xfId="4" applyFont="1" applyFill="1" applyBorder="1" applyAlignment="1">
      <alignment vertical="center"/>
    </xf>
    <xf numFmtId="0" fontId="14" fillId="0" borderId="72" xfId="4" applyFont="1" applyFill="1" applyBorder="1" applyAlignment="1">
      <alignment vertical="center"/>
    </xf>
    <xf numFmtId="0" fontId="14" fillId="2" borderId="66" xfId="4" applyFont="1" applyFill="1" applyBorder="1" applyAlignment="1">
      <alignment horizontal="center" vertical="center"/>
    </xf>
    <xf numFmtId="0" fontId="14" fillId="2" borderId="72" xfId="4" applyFont="1" applyFill="1" applyBorder="1" applyAlignment="1">
      <alignment horizontal="center" vertical="center"/>
    </xf>
    <xf numFmtId="0" fontId="14" fillId="2" borderId="60" xfId="4" applyFont="1" applyFill="1" applyBorder="1" applyAlignment="1">
      <alignment horizontal="center" vertical="center"/>
    </xf>
    <xf numFmtId="0" fontId="14" fillId="2" borderId="111" xfId="4" applyFont="1" applyFill="1" applyBorder="1" applyAlignment="1">
      <alignment horizontal="center" vertical="center"/>
    </xf>
    <xf numFmtId="0" fontId="14" fillId="0" borderId="70" xfId="4" applyFont="1" applyFill="1" applyBorder="1" applyAlignment="1">
      <alignment vertical="center"/>
    </xf>
    <xf numFmtId="0" fontId="14" fillId="0" borderId="118" xfId="4" applyFont="1" applyFill="1" applyBorder="1" applyAlignment="1">
      <alignment vertical="center"/>
    </xf>
    <xf numFmtId="49" fontId="14" fillId="0" borderId="66" xfId="6" applyNumberFormat="1" applyBorder="1" applyAlignment="1">
      <alignment horizontal="center" vertical="center"/>
    </xf>
    <xf numFmtId="49" fontId="14" fillId="0" borderId="60" xfId="6" applyNumberFormat="1" applyBorder="1" applyAlignment="1">
      <alignment horizontal="center" vertical="center"/>
    </xf>
    <xf numFmtId="49" fontId="14" fillId="0" borderId="102" xfId="6" applyNumberFormat="1" applyBorder="1" applyAlignment="1">
      <alignment horizontal="center" vertical="center"/>
    </xf>
    <xf numFmtId="49" fontId="14" fillId="0" borderId="112" xfId="6" applyNumberFormat="1" applyBorder="1" applyAlignment="1">
      <alignment horizontal="center" vertical="center"/>
    </xf>
    <xf numFmtId="49" fontId="30" fillId="0" borderId="113" xfId="19" applyNumberFormat="1" applyBorder="1" applyAlignment="1">
      <alignment horizontal="center" vertical="center" wrapText="1"/>
    </xf>
    <xf numFmtId="49" fontId="30" fillId="0" borderId="68" xfId="19" applyNumberFormat="1" applyBorder="1" applyAlignment="1">
      <alignment horizontal="center" vertical="center"/>
    </xf>
    <xf numFmtId="49" fontId="30" fillId="0" borderId="113" xfId="19" applyNumberFormat="1" applyBorder="1" applyAlignment="1">
      <alignment horizontal="center" vertical="center"/>
    </xf>
    <xf numFmtId="49" fontId="0" fillId="0" borderId="68" xfId="6" applyNumberFormat="1" applyFont="1" applyBorder="1" applyAlignment="1">
      <alignment horizontal="center" vertical="center" wrapText="1"/>
    </xf>
    <xf numFmtId="49" fontId="14" fillId="0" borderId="68" xfId="6" applyNumberFormat="1" applyFont="1" applyBorder="1" applyAlignment="1">
      <alignment horizontal="center" vertical="center"/>
    </xf>
    <xf numFmtId="49" fontId="14" fillId="0" borderId="68" xfId="6" applyNumberFormat="1" applyFont="1" applyBorder="1" applyAlignment="1">
      <alignment horizontal="center" vertical="center" wrapText="1"/>
    </xf>
    <xf numFmtId="14" fontId="14" fillId="0" borderId="79" xfId="6" applyNumberFormat="1" applyFont="1" applyBorder="1" applyAlignment="1">
      <alignment horizontal="center" vertical="center" wrapText="1" shrinkToFit="1"/>
    </xf>
    <xf numFmtId="0" fontId="14" fillId="0" borderId="84" xfId="6" applyNumberFormat="1" applyFont="1" applyBorder="1" applyAlignment="1">
      <alignment horizontal="center" vertical="center" wrapText="1" shrinkToFit="1"/>
    </xf>
    <xf numFmtId="0" fontId="14" fillId="0" borderId="78" xfId="6" applyNumberFormat="1" applyFont="1" applyBorder="1" applyAlignment="1">
      <alignment horizontal="center" vertical="center" wrapText="1" shrinkToFit="1"/>
    </xf>
    <xf numFmtId="0" fontId="14" fillId="0" borderId="65" xfId="6" applyNumberFormat="1" applyFont="1" applyBorder="1" applyAlignment="1">
      <alignment horizontal="center" vertical="center" wrapText="1" shrinkToFit="1"/>
    </xf>
    <xf numFmtId="0" fontId="14" fillId="0" borderId="0" xfId="6" applyNumberFormat="1" applyFont="1" applyBorder="1" applyAlignment="1">
      <alignment horizontal="center" vertical="center" wrapText="1" shrinkToFit="1"/>
    </xf>
    <xf numFmtId="0" fontId="14" fillId="0" borderId="114" xfId="6" applyNumberFormat="1" applyFont="1" applyBorder="1" applyAlignment="1">
      <alignment horizontal="center" vertical="center" wrapText="1" shrinkToFit="1"/>
    </xf>
    <xf numFmtId="0" fontId="14" fillId="0" borderId="116" xfId="6" applyNumberFormat="1" applyFont="1" applyBorder="1" applyAlignment="1">
      <alignment horizontal="center" vertical="center" wrapText="1" shrinkToFit="1"/>
    </xf>
    <xf numFmtId="0" fontId="14" fillId="0" borderId="57" xfId="6" applyNumberFormat="1" applyFont="1" applyBorder="1" applyAlignment="1">
      <alignment horizontal="center" vertical="center" wrapText="1" shrinkToFit="1"/>
    </xf>
    <xf numFmtId="0" fontId="14" fillId="0" borderId="117" xfId="6" applyNumberFormat="1" applyFont="1" applyBorder="1" applyAlignment="1">
      <alignment horizontal="center" vertical="center" wrapText="1" shrinkToFit="1"/>
    </xf>
    <xf numFmtId="49" fontId="14" fillId="0" borderId="68" xfId="6" applyNumberFormat="1" applyBorder="1" applyAlignment="1">
      <alignment horizontal="center" vertical="center" wrapText="1"/>
    </xf>
    <xf numFmtId="49" fontId="14" fillId="0" borderId="70" xfId="6" applyNumberFormat="1" applyBorder="1" applyAlignment="1">
      <alignment horizontal="center" vertical="center" wrapText="1"/>
    </xf>
    <xf numFmtId="49" fontId="16" fillId="0" borderId="111" xfId="6" applyNumberFormat="1" applyFont="1" applyBorder="1" applyAlignment="1">
      <alignment horizontal="center" vertical="center"/>
    </xf>
    <xf numFmtId="49" fontId="16" fillId="0" borderId="66" xfId="6" applyNumberFormat="1" applyFont="1" applyBorder="1" applyAlignment="1">
      <alignment horizontal="center" vertical="center"/>
    </xf>
    <xf numFmtId="49" fontId="14" fillId="0" borderId="66" xfId="7" applyNumberFormat="1" applyFont="1" applyBorder="1" applyAlignment="1">
      <alignment horizontal="center" vertical="center"/>
    </xf>
    <xf numFmtId="49" fontId="14" fillId="0" borderId="66" xfId="7" applyNumberFormat="1" applyBorder="1" applyAlignment="1">
      <alignment horizontal="center" vertical="center"/>
    </xf>
    <xf numFmtId="49" fontId="14" fillId="0" borderId="65" xfId="6" applyNumberFormat="1" applyFont="1" applyBorder="1" applyAlignment="1">
      <alignment horizontal="center" vertical="center"/>
    </xf>
    <xf numFmtId="49" fontId="14" fillId="0" borderId="0" xfId="6" applyNumberFormat="1" applyFont="1" applyBorder="1" applyAlignment="1">
      <alignment horizontal="center" vertical="center"/>
    </xf>
    <xf numFmtId="49" fontId="14" fillId="0" borderId="69" xfId="6" applyNumberFormat="1" applyFont="1" applyBorder="1" applyAlignment="1">
      <alignment horizontal="center" vertical="center"/>
    </xf>
    <xf numFmtId="49" fontId="14" fillId="0" borderId="116" xfId="6" applyNumberFormat="1" applyFont="1" applyBorder="1" applyAlignment="1">
      <alignment horizontal="center" vertical="center"/>
    </xf>
    <xf numFmtId="49" fontId="14" fillId="0" borderId="57" xfId="6" applyNumberFormat="1" applyFont="1" applyBorder="1" applyAlignment="1">
      <alignment horizontal="center" vertical="center"/>
    </xf>
    <xf numFmtId="49" fontId="14" fillId="0" borderId="71" xfId="6" applyNumberFormat="1" applyFont="1" applyBorder="1" applyAlignment="1">
      <alignment horizontal="center" vertical="center"/>
    </xf>
    <xf numFmtId="0" fontId="14" fillId="0" borderId="60" xfId="4" applyFont="1" applyFill="1" applyBorder="1" applyAlignment="1">
      <alignment horizontal="center" vertical="center"/>
    </xf>
    <xf numFmtId="0" fontId="14" fillId="0" borderId="112" xfId="4" applyFont="1" applyFill="1" applyBorder="1" applyAlignment="1">
      <alignment horizontal="center" vertical="center"/>
    </xf>
    <xf numFmtId="0" fontId="14" fillId="2" borderId="115" xfId="4" applyFont="1" applyFill="1" applyBorder="1" applyAlignment="1">
      <alignment horizontal="center" vertical="center"/>
    </xf>
    <xf numFmtId="0" fontId="14" fillId="2" borderId="70" xfId="4" applyFont="1" applyFill="1" applyBorder="1" applyAlignment="1">
      <alignment horizontal="center" vertical="center"/>
    </xf>
    <xf numFmtId="0" fontId="14" fillId="0" borderId="113" xfId="4" applyFont="1" applyBorder="1" applyAlignment="1">
      <alignment horizontal="center" vertical="center"/>
    </xf>
    <xf numFmtId="0" fontId="14" fillId="0" borderId="68" xfId="4" applyFont="1" applyBorder="1" applyAlignment="1">
      <alignment horizontal="center" vertical="center"/>
    </xf>
    <xf numFmtId="0" fontId="14" fillId="0" borderId="62" xfId="4" applyFont="1" applyBorder="1" applyAlignment="1">
      <alignment vertical="center" shrinkToFit="1"/>
    </xf>
    <xf numFmtId="0" fontId="14" fillId="0" borderId="120" xfId="4" applyFont="1" applyBorder="1" applyAlignment="1">
      <alignment vertical="center" shrinkToFit="1"/>
    </xf>
    <xf numFmtId="0" fontId="14" fillId="0" borderId="75" xfId="4" applyFont="1" applyBorder="1" applyAlignment="1">
      <alignment vertical="center" shrinkToFit="1"/>
    </xf>
    <xf numFmtId="0" fontId="14" fillId="0" borderId="121" xfId="4" applyFont="1" applyBorder="1" applyAlignment="1">
      <alignment horizontal="center" vertical="center"/>
    </xf>
    <xf numFmtId="0" fontId="14" fillId="2" borderId="119" xfId="4" applyFont="1" applyFill="1" applyBorder="1" applyAlignment="1">
      <alignment horizontal="center" vertical="center"/>
    </xf>
    <xf numFmtId="0" fontId="14" fillId="0" borderId="113" xfId="4" applyFont="1" applyFill="1" applyBorder="1" applyAlignment="1">
      <alignment horizontal="center" vertical="center"/>
    </xf>
    <xf numFmtId="0" fontId="14" fillId="0" borderId="68" xfId="4" applyFont="1" applyFill="1" applyBorder="1" applyAlignment="1">
      <alignment horizontal="center" vertical="center"/>
    </xf>
    <xf numFmtId="0" fontId="14" fillId="0" borderId="62" xfId="4" applyFont="1" applyFill="1" applyBorder="1" applyAlignment="1">
      <alignment vertical="center" shrinkToFit="1"/>
    </xf>
    <xf numFmtId="0" fontId="14" fillId="0" borderId="120" xfId="4" applyFont="1" applyFill="1" applyBorder="1" applyAlignment="1">
      <alignment vertical="center" shrinkToFit="1"/>
    </xf>
    <xf numFmtId="0" fontId="14" fillId="0" borderId="75" xfId="4" applyFont="1" applyFill="1" applyBorder="1" applyAlignment="1">
      <alignment vertical="center" shrinkToFit="1"/>
    </xf>
    <xf numFmtId="0" fontId="14" fillId="0" borderId="121" xfId="4" applyFont="1" applyFill="1" applyBorder="1" applyAlignment="1">
      <alignment horizontal="center" vertical="center"/>
    </xf>
    <xf numFmtId="0" fontId="14" fillId="4" borderId="113" xfId="4" applyFont="1" applyFill="1" applyBorder="1" applyAlignment="1">
      <alignment horizontal="center" vertical="center"/>
    </xf>
    <xf numFmtId="0" fontId="14" fillId="4" borderId="68" xfId="4" applyFont="1" applyFill="1" applyBorder="1" applyAlignment="1">
      <alignment horizontal="center" vertical="center"/>
    </xf>
    <xf numFmtId="0" fontId="14" fillId="4" borderId="62" xfId="4" applyFont="1" applyFill="1" applyBorder="1" applyAlignment="1">
      <alignment vertical="center" shrinkToFit="1"/>
    </xf>
    <xf numFmtId="0" fontId="14" fillId="4" borderId="120" xfId="4" applyFont="1" applyFill="1" applyBorder="1" applyAlignment="1">
      <alignment vertical="center" shrinkToFit="1"/>
    </xf>
    <xf numFmtId="0" fontId="14" fillId="4" borderId="75" xfId="4" applyFont="1" applyFill="1" applyBorder="1" applyAlignment="1">
      <alignment vertical="center" shrinkToFit="1"/>
    </xf>
    <xf numFmtId="0" fontId="14" fillId="4" borderId="121" xfId="4" applyFont="1" applyFill="1" applyBorder="1" applyAlignment="1">
      <alignment horizontal="center" vertical="center"/>
    </xf>
    <xf numFmtId="0" fontId="0" fillId="0" borderId="62" xfId="4" applyFont="1" applyBorder="1" applyAlignment="1">
      <alignment vertical="center" shrinkToFit="1"/>
    </xf>
    <xf numFmtId="0" fontId="0" fillId="0" borderId="120" xfId="4" applyFont="1" applyBorder="1" applyAlignment="1">
      <alignment vertical="center" shrinkToFit="1"/>
    </xf>
    <xf numFmtId="0" fontId="0" fillId="0" borderId="75" xfId="4" applyFont="1" applyBorder="1" applyAlignment="1">
      <alignment vertical="center" shrinkToFit="1"/>
    </xf>
    <xf numFmtId="0" fontId="14" fillId="0" borderId="120" xfId="10" applyBorder="1" applyAlignment="1">
      <alignment vertical="center" shrinkToFit="1"/>
    </xf>
    <xf numFmtId="0" fontId="14" fillId="0" borderId="75" xfId="10" applyBorder="1" applyAlignment="1">
      <alignment vertical="center" shrinkToFit="1"/>
    </xf>
    <xf numFmtId="0" fontId="14" fillId="0" borderId="68" xfId="4" applyFont="1" applyBorder="1" applyAlignment="1">
      <alignment vertical="center"/>
    </xf>
    <xf numFmtId="0" fontId="14" fillId="0" borderId="115" xfId="4" applyFont="1" applyBorder="1" applyAlignment="1">
      <alignment horizontal="center" vertical="center"/>
    </xf>
    <xf numFmtId="0" fontId="14" fillId="0" borderId="70" xfId="4" applyFont="1" applyBorder="1" applyAlignment="1">
      <alignment horizontal="center" vertical="center"/>
    </xf>
    <xf numFmtId="0" fontId="14" fillId="0" borderId="70" xfId="4" applyFont="1" applyBorder="1" applyAlignment="1">
      <alignment vertical="center"/>
    </xf>
    <xf numFmtId="0" fontId="14" fillId="0" borderId="118" xfId="4" applyFont="1" applyBorder="1" applyAlignment="1">
      <alignment horizontal="center" vertical="center"/>
    </xf>
    <xf numFmtId="0" fontId="14" fillId="0" borderId="89" xfId="4" applyFont="1" applyBorder="1" applyAlignment="1">
      <alignment horizontal="center" vertical="center"/>
    </xf>
    <xf numFmtId="0" fontId="14" fillId="2" borderId="95" xfId="4" applyFont="1" applyFill="1" applyBorder="1" applyAlignment="1">
      <alignment horizontal="center" vertical="center" textRotation="255"/>
    </xf>
    <xf numFmtId="0" fontId="14" fillId="2" borderId="107" xfId="4" applyFont="1" applyFill="1" applyBorder="1" applyAlignment="1">
      <alignment horizontal="center" vertical="center" textRotation="255"/>
    </xf>
    <xf numFmtId="0" fontId="14" fillId="2" borderId="130" xfId="4" applyFont="1" applyFill="1" applyBorder="1" applyAlignment="1">
      <alignment horizontal="center" vertical="center" textRotation="255"/>
    </xf>
    <xf numFmtId="0" fontId="14" fillId="2" borderId="113" xfId="4" applyFont="1" applyFill="1" applyBorder="1" applyAlignment="1">
      <alignment horizontal="center" vertical="center"/>
    </xf>
    <xf numFmtId="0" fontId="14" fillId="2" borderId="68" xfId="4" applyFont="1" applyFill="1" applyBorder="1" applyAlignment="1">
      <alignment horizontal="center" vertical="center"/>
    </xf>
    <xf numFmtId="0" fontId="14" fillId="2" borderId="68" xfId="4" applyFont="1" applyFill="1" applyBorder="1" applyAlignment="1">
      <alignment horizontal="center" vertical="center" shrinkToFit="1"/>
    </xf>
    <xf numFmtId="0" fontId="14" fillId="2" borderId="121" xfId="4" applyFont="1" applyFill="1" applyBorder="1" applyAlignment="1">
      <alignment horizontal="center" vertical="center" shrinkToFit="1"/>
    </xf>
    <xf numFmtId="49" fontId="14" fillId="0" borderId="70" xfId="11" applyNumberFormat="1" applyFont="1" applyBorder="1" applyAlignment="1">
      <alignment horizontal="center" vertical="center"/>
    </xf>
    <xf numFmtId="49" fontId="14" fillId="0" borderId="70" xfId="11" applyNumberFormat="1" applyBorder="1" applyAlignment="1">
      <alignment horizontal="center" vertical="center"/>
    </xf>
    <xf numFmtId="49" fontId="22" fillId="13" borderId="58" xfId="11" applyNumberFormat="1" applyFont="1" applyFill="1" applyBorder="1" applyAlignment="1">
      <alignment horizontal="center" vertical="center" shrinkToFit="1"/>
    </xf>
    <xf numFmtId="49" fontId="22" fillId="13" borderId="59" xfId="11" applyNumberFormat="1" applyFont="1" applyFill="1" applyBorder="1" applyAlignment="1">
      <alignment horizontal="center" vertical="center" shrinkToFit="1"/>
    </xf>
    <xf numFmtId="49" fontId="22" fillId="13" borderId="67" xfId="11" applyNumberFormat="1" applyFont="1" applyFill="1" applyBorder="1" applyAlignment="1">
      <alignment horizontal="center" vertical="center" shrinkToFit="1"/>
    </xf>
    <xf numFmtId="49" fontId="22" fillId="13" borderId="61" xfId="11" applyNumberFormat="1" applyFont="1" applyFill="1" applyBorder="1" applyAlignment="1">
      <alignment horizontal="center" vertical="center" shrinkToFit="1"/>
    </xf>
    <xf numFmtId="49" fontId="22" fillId="13" borderId="0" xfId="11" applyNumberFormat="1" applyFont="1" applyFill="1" applyBorder="1" applyAlignment="1">
      <alignment horizontal="center" vertical="center" shrinkToFit="1"/>
    </xf>
    <xf numFmtId="49" fontId="22" fillId="13" borderId="69" xfId="11" applyNumberFormat="1" applyFont="1" applyFill="1" applyBorder="1" applyAlignment="1">
      <alignment horizontal="center" vertical="center" shrinkToFit="1"/>
    </xf>
    <xf numFmtId="49" fontId="22" fillId="13" borderId="63" xfId="11" applyNumberFormat="1" applyFont="1" applyFill="1" applyBorder="1" applyAlignment="1">
      <alignment horizontal="center" vertical="center" shrinkToFit="1"/>
    </xf>
    <xf numFmtId="49" fontId="22" fillId="13" borderId="57" xfId="11" applyNumberFormat="1" applyFont="1" applyFill="1" applyBorder="1" applyAlignment="1">
      <alignment horizontal="center" vertical="center" shrinkToFit="1"/>
    </xf>
    <xf numFmtId="49" fontId="22" fillId="13" borderId="71" xfId="11" applyNumberFormat="1" applyFont="1" applyFill="1" applyBorder="1" applyAlignment="1">
      <alignment horizontal="center" vertical="center" shrinkToFit="1"/>
    </xf>
    <xf numFmtId="49" fontId="14" fillId="0" borderId="66" xfId="11" applyNumberFormat="1" applyBorder="1" applyAlignment="1">
      <alignment horizontal="center" vertical="center"/>
    </xf>
    <xf numFmtId="49" fontId="14" fillId="0" borderId="60" xfId="11" applyNumberFormat="1" applyBorder="1" applyAlignment="1">
      <alignment horizontal="center" vertical="center"/>
    </xf>
    <xf numFmtId="49" fontId="14" fillId="0" borderId="102" xfId="11" applyNumberFormat="1" applyBorder="1" applyAlignment="1">
      <alignment horizontal="center" vertical="center"/>
    </xf>
    <xf numFmtId="49" fontId="14" fillId="0" borderId="112" xfId="11" applyNumberFormat="1" applyBorder="1" applyAlignment="1">
      <alignment horizontal="center" vertical="center"/>
    </xf>
    <xf numFmtId="49" fontId="30" fillId="0" borderId="83" xfId="19" applyNumberFormat="1" applyBorder="1" applyAlignment="1">
      <alignment horizontal="center" vertical="center" wrapText="1"/>
    </xf>
    <xf numFmtId="49" fontId="30" fillId="0" borderId="84" xfId="19" applyNumberFormat="1" applyBorder="1" applyAlignment="1">
      <alignment horizontal="center" vertical="center" wrapText="1"/>
    </xf>
    <xf numFmtId="49" fontId="30" fillId="0" borderId="78" xfId="19" applyNumberFormat="1" applyBorder="1" applyAlignment="1">
      <alignment horizontal="center" vertical="center" wrapText="1"/>
    </xf>
    <xf numFmtId="49" fontId="30" fillId="0" borderId="142" xfId="19" applyNumberFormat="1" applyBorder="1" applyAlignment="1">
      <alignment horizontal="center" vertical="center" wrapText="1"/>
    </xf>
    <xf numFmtId="49" fontId="30" fillId="0" borderId="89" xfId="19" applyNumberFormat="1" applyBorder="1" applyAlignment="1">
      <alignment horizontal="center" vertical="center" wrapText="1"/>
    </xf>
    <xf numFmtId="49" fontId="30" fillId="0" borderId="140" xfId="19" applyNumberFormat="1" applyBorder="1" applyAlignment="1">
      <alignment horizontal="center" vertical="center" wrapText="1"/>
    </xf>
    <xf numFmtId="49" fontId="14" fillId="0" borderId="68" xfId="12" applyNumberFormat="1" applyFont="1" applyBorder="1" applyAlignment="1">
      <alignment horizontal="center" vertical="center"/>
    </xf>
    <xf numFmtId="49" fontId="14" fillId="0" borderId="68" xfId="12" applyNumberFormat="1" applyFont="1" applyBorder="1" applyAlignment="1">
      <alignment horizontal="center" vertical="center" wrapText="1"/>
    </xf>
    <xf numFmtId="14" fontId="24" fillId="0" borderId="68" xfId="11" applyNumberFormat="1" applyFont="1" applyBorder="1" applyAlignment="1">
      <alignment horizontal="center" vertical="center" shrinkToFit="1"/>
    </xf>
    <xf numFmtId="0" fontId="24" fillId="0" borderId="68" xfId="11" applyNumberFormat="1" applyFont="1" applyBorder="1" applyAlignment="1">
      <alignment horizontal="center" vertical="center" shrinkToFit="1"/>
    </xf>
    <xf numFmtId="0" fontId="24" fillId="0" borderId="70" xfId="11" applyNumberFormat="1" applyFont="1" applyBorder="1" applyAlignment="1">
      <alignment horizontal="center" vertical="center" shrinkToFit="1"/>
    </xf>
    <xf numFmtId="49" fontId="14" fillId="0" borderId="68" xfId="11" applyNumberFormat="1" applyBorder="1" applyAlignment="1">
      <alignment horizontal="center" vertical="center" wrapText="1"/>
    </xf>
    <xf numFmtId="49" fontId="14" fillId="0" borderId="70" xfId="11" applyNumberFormat="1" applyBorder="1" applyAlignment="1">
      <alignment horizontal="center" vertical="center" wrapText="1"/>
    </xf>
    <xf numFmtId="49" fontId="16" fillId="0" borderId="111" xfId="11" applyNumberFormat="1" applyFont="1" applyBorder="1" applyAlignment="1">
      <alignment horizontal="center" vertical="center"/>
    </xf>
    <xf numFmtId="49" fontId="16" fillId="0" borderId="66" xfId="11" applyNumberFormat="1" applyFont="1" applyBorder="1" applyAlignment="1">
      <alignment horizontal="center" vertical="center"/>
    </xf>
    <xf numFmtId="49" fontId="14" fillId="0" borderId="65" xfId="11" applyNumberFormat="1" applyFont="1" applyBorder="1" applyAlignment="1">
      <alignment horizontal="center" vertical="center"/>
    </xf>
    <xf numFmtId="49" fontId="14" fillId="0" borderId="0" xfId="11" applyNumberFormat="1" applyFont="1" applyBorder="1" applyAlignment="1">
      <alignment horizontal="center" vertical="center"/>
    </xf>
    <xf numFmtId="49" fontId="14" fillId="0" borderId="69" xfId="11" applyNumberFormat="1" applyFont="1" applyBorder="1" applyAlignment="1">
      <alignment horizontal="center" vertical="center"/>
    </xf>
    <xf numFmtId="49" fontId="14" fillId="0" borderId="116" xfId="11" applyNumberFormat="1" applyFont="1" applyBorder="1" applyAlignment="1">
      <alignment horizontal="center" vertical="center"/>
    </xf>
    <xf numFmtId="49" fontId="14" fillId="0" borderId="57" xfId="11" applyNumberFormat="1" applyFont="1" applyBorder="1" applyAlignment="1">
      <alignment horizontal="center" vertical="center"/>
    </xf>
    <xf numFmtId="49" fontId="14" fillId="0" borderId="71" xfId="11" applyNumberFormat="1" applyFont="1" applyBorder="1" applyAlignment="1">
      <alignment horizontal="center" vertical="center"/>
    </xf>
    <xf numFmtId="0" fontId="15" fillId="0" borderId="62" xfId="4" applyFont="1" applyBorder="1" applyAlignment="1">
      <alignment vertical="center" shrinkToFit="1"/>
    </xf>
    <xf numFmtId="0" fontId="14" fillId="0" borderId="68" xfId="4" applyFont="1" applyBorder="1" applyAlignment="1">
      <alignment vertical="center" shrinkToFit="1"/>
    </xf>
    <xf numFmtId="0" fontId="15" fillId="0" borderId="68" xfId="4" applyFont="1" applyBorder="1" applyAlignment="1">
      <alignment vertical="center" shrinkToFit="1"/>
    </xf>
    <xf numFmtId="0" fontId="15" fillId="0" borderId="62" xfId="4" applyFont="1" applyBorder="1" applyAlignment="1">
      <alignment vertical="center"/>
    </xf>
    <xf numFmtId="0" fontId="15" fillId="0" borderId="120" xfId="4" applyFont="1" applyBorder="1" applyAlignment="1">
      <alignment vertical="center"/>
    </xf>
    <xf numFmtId="0" fontId="15" fillId="0" borderId="75" xfId="4" applyFont="1" applyBorder="1" applyAlignment="1">
      <alignment vertical="center"/>
    </xf>
    <xf numFmtId="0" fontId="15" fillId="0" borderId="68" xfId="4" applyFont="1" applyBorder="1" applyAlignment="1">
      <alignment vertical="center"/>
    </xf>
    <xf numFmtId="0" fontId="15" fillId="0" borderId="70" xfId="4" applyFont="1" applyBorder="1" applyAlignment="1">
      <alignment vertical="center" shrinkToFit="1"/>
    </xf>
    <xf numFmtId="0" fontId="15" fillId="0" borderId="70" xfId="4" applyFont="1" applyBorder="1" applyAlignment="1">
      <alignment vertical="center"/>
    </xf>
    <xf numFmtId="49" fontId="14" fillId="0" borderId="68" xfId="13" applyNumberFormat="1" applyFont="1" applyBorder="1" applyAlignment="1">
      <alignment horizontal="center" vertical="center"/>
    </xf>
    <xf numFmtId="49" fontId="14" fillId="0" borderId="68" xfId="13" applyNumberFormat="1" applyFont="1" applyBorder="1" applyAlignment="1">
      <alignment horizontal="center" vertical="center" wrapText="1"/>
    </xf>
    <xf numFmtId="14" fontId="24" fillId="0" borderId="68" xfId="6" applyNumberFormat="1" applyFont="1" applyBorder="1" applyAlignment="1">
      <alignment horizontal="center" vertical="center" shrinkToFit="1"/>
    </xf>
    <xf numFmtId="0" fontId="24" fillId="0" borderId="68" xfId="6" applyNumberFormat="1" applyFont="1" applyBorder="1" applyAlignment="1">
      <alignment horizontal="center" vertical="center" shrinkToFit="1"/>
    </xf>
    <xf numFmtId="0" fontId="24" fillId="0" borderId="70" xfId="6" applyNumberFormat="1" applyFont="1" applyBorder="1" applyAlignment="1">
      <alignment horizontal="center" vertical="center" shrinkToFit="1"/>
    </xf>
    <xf numFmtId="49" fontId="14" fillId="0" borderId="70" xfId="6" applyNumberFormat="1" applyBorder="1" applyAlignment="1">
      <alignment horizontal="center" vertical="center"/>
    </xf>
    <xf numFmtId="0" fontId="15" fillId="0" borderId="120" xfId="4" applyFont="1" applyBorder="1" applyAlignment="1">
      <alignment vertical="center" shrinkToFit="1"/>
    </xf>
    <xf numFmtId="0" fontId="15" fillId="0" borderId="75" xfId="4" applyFont="1" applyBorder="1" applyAlignment="1">
      <alignment vertical="center" shrinkToFit="1"/>
    </xf>
    <xf numFmtId="49" fontId="14" fillId="0" borderId="66" xfId="14" applyNumberFormat="1" applyFont="1" applyBorder="1" applyAlignment="1">
      <alignment horizontal="center" vertical="center"/>
    </xf>
    <xf numFmtId="49" fontId="14" fillId="0" borderId="66" xfId="14" applyNumberFormat="1" applyBorder="1" applyAlignment="1">
      <alignment horizontal="center" vertical="center"/>
    </xf>
    <xf numFmtId="49" fontId="14" fillId="0" borderId="62" xfId="10" applyNumberFormat="1" applyBorder="1" applyAlignment="1" applyProtection="1">
      <alignment vertical="center"/>
      <protection locked="0"/>
    </xf>
    <xf numFmtId="49" fontId="14" fillId="0" borderId="120" xfId="10" applyNumberFormat="1" applyBorder="1" applyAlignment="1" applyProtection="1">
      <alignment vertical="center"/>
      <protection locked="0"/>
    </xf>
    <xf numFmtId="49" fontId="14" fillId="0" borderId="75" xfId="10" applyNumberFormat="1" applyBorder="1" applyAlignment="1" applyProtection="1">
      <alignment vertical="center"/>
      <protection locked="0"/>
    </xf>
    <xf numFmtId="49" fontId="16" fillId="0" borderId="113" xfId="13" applyNumberFormat="1" applyFont="1" applyBorder="1" applyAlignment="1">
      <alignment horizontal="center" vertical="center"/>
    </xf>
    <xf numFmtId="0" fontId="16" fillId="0" borderId="68" xfId="13" applyNumberFormat="1" applyFont="1" applyBorder="1" applyAlignment="1">
      <alignment horizontal="center" vertical="center"/>
    </xf>
    <xf numFmtId="0" fontId="16" fillId="0" borderId="113" xfId="13" applyNumberFormat="1" applyFont="1" applyBorder="1" applyAlignment="1">
      <alignment horizontal="center" vertical="center"/>
    </xf>
    <xf numFmtId="0" fontId="14" fillId="0" borderId="68" xfId="13" applyNumberFormat="1" applyFont="1" applyBorder="1" applyAlignment="1">
      <alignment horizontal="center" vertical="center"/>
    </xf>
    <xf numFmtId="0" fontId="14" fillId="0" borderId="68" xfId="13" applyNumberFormat="1" applyFont="1" applyBorder="1" applyAlignment="1">
      <alignment horizontal="center" vertical="center" wrapText="1"/>
    </xf>
    <xf numFmtId="14" fontId="24" fillId="0" borderId="70" xfId="6" applyNumberFormat="1" applyFont="1" applyBorder="1" applyAlignment="1">
      <alignment horizontal="center" vertical="center" shrinkToFit="1"/>
    </xf>
    <xf numFmtId="0" fontId="14" fillId="0" borderId="68" xfId="6" applyNumberFormat="1" applyBorder="1" applyAlignment="1">
      <alignment horizontal="center" vertical="center" wrapText="1"/>
    </xf>
    <xf numFmtId="0" fontId="14" fillId="0" borderId="70" xfId="6" applyNumberFormat="1" applyBorder="1" applyAlignment="1">
      <alignment horizontal="center" vertical="center" wrapText="1"/>
    </xf>
    <xf numFmtId="0" fontId="14" fillId="0" borderId="0" xfId="6" applyNumberFormat="1" applyFont="1" applyBorder="1" applyAlignment="1">
      <alignment horizontal="center" vertical="center"/>
    </xf>
    <xf numFmtId="0" fontId="14" fillId="0" borderId="69" xfId="6" applyNumberFormat="1" applyFont="1" applyBorder="1" applyAlignment="1">
      <alignment horizontal="center" vertical="center"/>
    </xf>
    <xf numFmtId="0" fontId="14" fillId="0" borderId="65" xfId="6" applyNumberFormat="1" applyFont="1" applyBorder="1" applyAlignment="1">
      <alignment horizontal="center" vertical="center"/>
    </xf>
    <xf numFmtId="0" fontId="14" fillId="0" borderId="116" xfId="6" applyNumberFormat="1" applyFont="1" applyBorder="1" applyAlignment="1">
      <alignment horizontal="center" vertical="center"/>
    </xf>
    <xf numFmtId="0" fontId="14" fillId="0" borderId="57" xfId="6" applyNumberFormat="1" applyFont="1" applyBorder="1" applyAlignment="1">
      <alignment horizontal="center" vertical="center"/>
    </xf>
    <xf numFmtId="0" fontId="14" fillId="0" borderId="71" xfId="6" applyNumberFormat="1" applyFont="1" applyBorder="1" applyAlignment="1">
      <alignment horizontal="center" vertical="center"/>
    </xf>
    <xf numFmtId="0" fontId="14" fillId="0" borderId="70" xfId="6" applyNumberFormat="1" applyBorder="1" applyAlignment="1">
      <alignment horizontal="center" vertical="center"/>
    </xf>
    <xf numFmtId="49" fontId="14" fillId="4" borderId="62" xfId="10" applyNumberFormat="1" applyFill="1" applyBorder="1" applyAlignment="1" applyProtection="1">
      <alignment vertical="center"/>
      <protection locked="0"/>
    </xf>
    <xf numFmtId="49" fontId="14" fillId="4" borderId="120" xfId="10" applyNumberFormat="1" applyFill="1" applyBorder="1" applyAlignment="1" applyProtection="1">
      <alignment vertical="center"/>
      <protection locked="0"/>
    </xf>
    <xf numFmtId="49" fontId="14" fillId="4" borderId="75" xfId="10" applyNumberFormat="1" applyFill="1" applyBorder="1" applyAlignment="1" applyProtection="1">
      <alignment vertical="center"/>
      <protection locked="0"/>
    </xf>
    <xf numFmtId="0" fontId="15" fillId="4" borderId="62" xfId="4" applyFont="1" applyFill="1" applyBorder="1" applyAlignment="1">
      <alignment vertical="center" shrinkToFit="1"/>
    </xf>
    <xf numFmtId="0" fontId="15" fillId="4" borderId="120" xfId="4" applyFont="1" applyFill="1" applyBorder="1" applyAlignment="1">
      <alignment vertical="center" shrinkToFit="1"/>
    </xf>
    <xf numFmtId="0" fontId="15" fillId="4" borderId="75" xfId="4" applyFont="1" applyFill="1" applyBorder="1" applyAlignment="1">
      <alignment vertical="center" shrinkToFit="1"/>
    </xf>
    <xf numFmtId="0" fontId="15" fillId="4" borderId="62" xfId="4" applyFont="1" applyFill="1" applyBorder="1" applyAlignment="1">
      <alignment vertical="center"/>
    </xf>
    <xf numFmtId="0" fontId="15" fillId="4" borderId="120" xfId="4" applyFont="1" applyFill="1" applyBorder="1" applyAlignment="1">
      <alignment vertical="center"/>
    </xf>
    <xf numFmtId="0" fontId="15" fillId="4" borderId="75" xfId="4" applyFont="1" applyFill="1" applyBorder="1" applyAlignment="1">
      <alignment vertical="center"/>
    </xf>
    <xf numFmtId="14" fontId="25" fillId="0" borderId="68" xfId="6" applyNumberFormat="1" applyFont="1" applyBorder="1" applyAlignment="1">
      <alignment horizontal="center" vertical="center" shrinkToFit="1"/>
    </xf>
    <xf numFmtId="14" fontId="25" fillId="0" borderId="70" xfId="6" applyNumberFormat="1" applyFont="1" applyBorder="1" applyAlignment="1">
      <alignment horizontal="center" vertical="center" shrinkToFit="1"/>
    </xf>
    <xf numFmtId="49" fontId="14" fillId="0" borderId="66" xfId="15" applyNumberFormat="1" applyFont="1" applyBorder="1" applyAlignment="1">
      <alignment horizontal="center" vertical="center"/>
    </xf>
    <xf numFmtId="49" fontId="14" fillId="0" borderId="66" xfId="15" applyNumberFormat="1" applyBorder="1" applyAlignment="1">
      <alignment horizontal="center" vertical="center"/>
    </xf>
    <xf numFmtId="49" fontId="14" fillId="0" borderId="70" xfId="6" quotePrefix="1" applyNumberFormat="1" applyFont="1" applyBorder="1" applyAlignment="1">
      <alignment horizontal="center" vertical="center"/>
    </xf>
    <xf numFmtId="0" fontId="14" fillId="2" borderId="97" xfId="4" applyFont="1" applyFill="1" applyBorder="1" applyAlignment="1">
      <alignment horizontal="center" vertical="center"/>
    </xf>
    <xf numFmtId="0" fontId="26" fillId="14" borderId="62" xfId="4" applyFont="1" applyFill="1" applyBorder="1" applyAlignment="1">
      <alignment horizontal="center" vertical="center"/>
    </xf>
    <xf numFmtId="0" fontId="26" fillId="14" borderId="131" xfId="4" applyFont="1" applyFill="1" applyBorder="1" applyAlignment="1">
      <alignment horizontal="center" vertical="center"/>
    </xf>
    <xf numFmtId="0" fontId="14" fillId="14" borderId="113" xfId="4" applyFont="1" applyFill="1" applyBorder="1" applyAlignment="1">
      <alignment horizontal="center" vertical="center"/>
    </xf>
    <xf numFmtId="0" fontId="14" fillId="14" borderId="68" xfId="4" applyFont="1" applyFill="1" applyBorder="1" applyAlignment="1">
      <alignment horizontal="center" vertical="center"/>
    </xf>
    <xf numFmtId="49" fontId="14" fillId="14" borderId="62" xfId="8" applyNumberFormat="1" applyFont="1" applyFill="1" applyBorder="1" applyAlignment="1">
      <alignment vertical="center" shrinkToFit="1"/>
    </xf>
    <xf numFmtId="49" fontId="14" fillId="14" borderId="120" xfId="8" applyNumberFormat="1" applyFont="1" applyFill="1" applyBorder="1" applyAlignment="1">
      <alignment vertical="center" shrinkToFit="1"/>
    </xf>
    <xf numFmtId="49" fontId="14" fillId="14" borderId="75" xfId="8" applyNumberFormat="1" applyFont="1" applyFill="1" applyBorder="1" applyAlignment="1">
      <alignment vertical="center" shrinkToFit="1"/>
    </xf>
    <xf numFmtId="0" fontId="14" fillId="14" borderId="62" xfId="4" applyFont="1" applyFill="1" applyBorder="1" applyAlignment="1">
      <alignment vertical="center" shrinkToFit="1"/>
    </xf>
    <xf numFmtId="0" fontId="14" fillId="14" borderId="120" xfId="4" applyFont="1" applyFill="1" applyBorder="1" applyAlignment="1">
      <alignment vertical="center" shrinkToFit="1"/>
    </xf>
    <xf numFmtId="0" fontId="14" fillId="14" borderId="75" xfId="4" applyFont="1" applyFill="1" applyBorder="1" applyAlignment="1">
      <alignment vertical="center" shrinkToFit="1"/>
    </xf>
    <xf numFmtId="49" fontId="14" fillId="0" borderId="62" xfId="8" applyNumberFormat="1" applyFont="1" applyFill="1" applyBorder="1" applyAlignment="1">
      <alignment vertical="center" shrinkToFit="1"/>
    </xf>
    <xf numFmtId="49" fontId="14" fillId="0" borderId="120" xfId="8" applyNumberFormat="1" applyFont="1" applyFill="1" applyBorder="1" applyAlignment="1">
      <alignment vertical="center" shrinkToFit="1"/>
    </xf>
    <xf numFmtId="49" fontId="14" fillId="0" borderId="75" xfId="8" applyNumberFormat="1" applyFont="1" applyFill="1" applyBorder="1" applyAlignment="1">
      <alignment vertical="center" shrinkToFit="1"/>
    </xf>
    <xf numFmtId="0" fontId="14" fillId="14" borderId="62" xfId="4" applyFont="1" applyFill="1" applyBorder="1" applyAlignment="1">
      <alignment horizontal="center" vertical="center"/>
    </xf>
    <xf numFmtId="0" fontId="14" fillId="14" borderId="120" xfId="4" applyFont="1" applyFill="1" applyBorder="1" applyAlignment="1">
      <alignment horizontal="center" vertical="center"/>
    </xf>
    <xf numFmtId="0" fontId="14" fillId="14" borderId="75" xfId="4" applyFont="1" applyFill="1" applyBorder="1" applyAlignment="1">
      <alignment horizontal="center" vertical="center"/>
    </xf>
    <xf numFmtId="0" fontId="27" fillId="14" borderId="62" xfId="4" applyFont="1" applyFill="1" applyBorder="1" applyAlignment="1">
      <alignment horizontal="center" vertical="center"/>
    </xf>
    <xf numFmtId="0" fontId="27" fillId="14" borderId="131" xfId="4" applyFont="1" applyFill="1" applyBorder="1" applyAlignment="1">
      <alignment horizontal="center" vertical="center"/>
    </xf>
    <xf numFmtId="0" fontId="26" fillId="14" borderId="68" xfId="4" applyFont="1" applyFill="1" applyBorder="1" applyAlignment="1">
      <alignment horizontal="center" vertical="center"/>
    </xf>
    <xf numFmtId="0" fontId="14" fillId="14" borderId="121" xfId="4" applyFont="1" applyFill="1" applyBorder="1" applyAlignment="1">
      <alignment horizontal="center" vertical="center"/>
    </xf>
    <xf numFmtId="0" fontId="14" fillId="14" borderId="86" xfId="4" applyFont="1" applyFill="1" applyBorder="1" applyAlignment="1">
      <alignment horizontal="center" vertical="center"/>
    </xf>
    <xf numFmtId="0" fontId="14" fillId="14" borderId="131" xfId="4" applyFont="1" applyFill="1" applyBorder="1" applyAlignment="1">
      <alignment horizontal="center" vertical="center"/>
    </xf>
    <xf numFmtId="49" fontId="26" fillId="14" borderId="62" xfId="8" applyNumberFormat="1" applyFont="1" applyFill="1" applyBorder="1" applyAlignment="1">
      <alignment vertical="center" shrinkToFit="1"/>
    </xf>
    <xf numFmtId="49" fontId="26" fillId="14" borderId="120" xfId="8" applyNumberFormat="1" applyFont="1" applyFill="1" applyBorder="1" applyAlignment="1">
      <alignment vertical="center" shrinkToFit="1"/>
    </xf>
    <xf numFmtId="49" fontId="26" fillId="14" borderId="75" xfId="8" applyNumberFormat="1" applyFont="1" applyFill="1" applyBorder="1" applyAlignment="1">
      <alignment vertical="center" shrinkToFit="1"/>
    </xf>
    <xf numFmtId="0" fontId="26" fillId="14" borderId="120" xfId="4" applyFont="1" applyFill="1" applyBorder="1" applyAlignment="1">
      <alignment horizontal="center" vertical="center"/>
    </xf>
    <xf numFmtId="0" fontId="14" fillId="14" borderId="68" xfId="4" applyFont="1" applyFill="1" applyBorder="1" applyAlignment="1">
      <alignment vertical="center" shrinkToFit="1"/>
    </xf>
    <xf numFmtId="0" fontId="14" fillId="14" borderId="70" xfId="4" applyFont="1" applyFill="1" applyBorder="1" applyAlignment="1">
      <alignment horizontal="center" vertical="center"/>
    </xf>
    <xf numFmtId="0" fontId="14" fillId="14" borderId="118" xfId="4" applyFont="1" applyFill="1" applyBorder="1" applyAlignment="1">
      <alignment horizontal="center" vertical="center"/>
    </xf>
    <xf numFmtId="0" fontId="14" fillId="14" borderId="115" xfId="4" applyFont="1" applyFill="1" applyBorder="1" applyAlignment="1">
      <alignment horizontal="center" vertical="center"/>
    </xf>
    <xf numFmtId="49" fontId="14" fillId="14" borderId="64" xfId="8" applyNumberFormat="1" applyFont="1" applyFill="1" applyBorder="1" applyAlignment="1">
      <alignment vertical="center" shrinkToFit="1"/>
    </xf>
    <xf numFmtId="49" fontId="14" fillId="14" borderId="122" xfId="8" applyNumberFormat="1" applyFont="1" applyFill="1" applyBorder="1" applyAlignment="1">
      <alignment vertical="center" shrinkToFit="1"/>
    </xf>
    <xf numFmtId="49" fontId="14" fillId="14" borderId="123" xfId="8" applyNumberFormat="1" applyFont="1" applyFill="1" applyBorder="1" applyAlignment="1">
      <alignment vertical="center" shrinkToFit="1"/>
    </xf>
    <xf numFmtId="0" fontId="14" fillId="14" borderId="64" xfId="4" applyFont="1" applyFill="1" applyBorder="1" applyAlignment="1">
      <alignment vertical="center" shrinkToFit="1"/>
    </xf>
    <xf numFmtId="0" fontId="14" fillId="14" borderId="122" xfId="4" applyFont="1" applyFill="1" applyBorder="1" applyAlignment="1">
      <alignment vertical="center" shrinkToFit="1"/>
    </xf>
    <xf numFmtId="0" fontId="14" fillId="14" borderId="123" xfId="4" applyFont="1" applyFill="1" applyBorder="1" applyAlignment="1">
      <alignment vertical="center" shrinkToFit="1"/>
    </xf>
    <xf numFmtId="49" fontId="28" fillId="14" borderId="64" xfId="8" applyNumberFormat="1" applyFont="1" applyFill="1" applyBorder="1" applyAlignment="1">
      <alignment vertical="center" shrinkToFit="1"/>
    </xf>
    <xf numFmtId="49" fontId="28" fillId="14" borderId="122" xfId="8" applyNumberFormat="1" applyFont="1" applyFill="1" applyBorder="1" applyAlignment="1">
      <alignment vertical="center" shrinkToFit="1"/>
    </xf>
    <xf numFmtId="49" fontId="28" fillId="14" borderId="123" xfId="8" applyNumberFormat="1" applyFont="1" applyFill="1" applyBorder="1" applyAlignment="1">
      <alignment vertical="center" shrinkToFit="1"/>
    </xf>
    <xf numFmtId="0" fontId="14" fillId="14" borderId="70" xfId="4" applyFont="1" applyFill="1" applyBorder="1" applyAlignment="1">
      <alignment vertical="center" shrinkToFit="1"/>
    </xf>
    <xf numFmtId="0" fontId="29" fillId="0" borderId="68" xfId="4" applyFont="1" applyBorder="1" applyAlignment="1">
      <alignment horizontal="center" vertical="center"/>
    </xf>
    <xf numFmtId="38" fontId="29" fillId="0" borderId="68" xfId="4" applyNumberFormat="1" applyFont="1" applyBorder="1" applyAlignment="1">
      <alignment vertical="center"/>
    </xf>
    <xf numFmtId="0" fontId="29" fillId="0" borderId="68" xfId="4" applyFont="1" applyBorder="1" applyAlignment="1">
      <alignment vertical="center"/>
    </xf>
    <xf numFmtId="0" fontId="29" fillId="0" borderId="121" xfId="4" applyFont="1" applyBorder="1" applyAlignment="1">
      <alignment vertical="center"/>
    </xf>
    <xf numFmtId="38" fontId="14" fillId="0" borderId="113" xfId="16" applyFont="1" applyBorder="1" applyAlignment="1">
      <alignment vertical="center"/>
    </xf>
    <xf numFmtId="38" fontId="14" fillId="0" borderId="68" xfId="16" applyFont="1" applyBorder="1" applyAlignment="1">
      <alignment vertical="center"/>
    </xf>
    <xf numFmtId="38" fontId="29" fillId="0" borderId="68" xfId="16" applyFont="1" applyBorder="1" applyAlignment="1">
      <alignment vertical="center"/>
    </xf>
    <xf numFmtId="49" fontId="14" fillId="0" borderId="70" xfId="9" applyNumberFormat="1" applyFont="1" applyBorder="1" applyAlignment="1">
      <alignment horizontal="center" vertical="center"/>
    </xf>
    <xf numFmtId="49" fontId="14" fillId="0" borderId="70" xfId="9" applyNumberFormat="1" applyBorder="1" applyAlignment="1">
      <alignment horizontal="center" vertical="center"/>
    </xf>
    <xf numFmtId="49" fontId="14" fillId="0" borderId="66" xfId="9" applyNumberFormat="1" applyBorder="1" applyAlignment="1">
      <alignment horizontal="center" vertical="center"/>
    </xf>
    <xf numFmtId="49" fontId="14" fillId="0" borderId="60" xfId="9" applyNumberFormat="1" applyBorder="1" applyAlignment="1">
      <alignment horizontal="center" vertical="center"/>
    </xf>
    <xf numFmtId="49" fontId="14" fillId="0" borderId="102" xfId="9" applyNumberFormat="1" applyBorder="1" applyAlignment="1">
      <alignment horizontal="center" vertical="center"/>
    </xf>
    <xf numFmtId="49" fontId="14" fillId="0" borderId="112" xfId="9" applyNumberFormat="1" applyBorder="1" applyAlignment="1">
      <alignment horizontal="center" vertical="center"/>
    </xf>
    <xf numFmtId="49" fontId="14" fillId="0" borderId="68" xfId="9" applyNumberFormat="1" applyFont="1" applyBorder="1" applyAlignment="1">
      <alignment horizontal="center" vertical="center" wrapText="1"/>
    </xf>
    <xf numFmtId="49" fontId="14" fillId="0" borderId="68" xfId="9" applyNumberFormat="1" applyFont="1" applyBorder="1" applyAlignment="1">
      <alignment horizontal="center" vertical="center"/>
    </xf>
    <xf numFmtId="49" fontId="14" fillId="0" borderId="68" xfId="9" applyNumberFormat="1" applyBorder="1" applyAlignment="1">
      <alignment horizontal="center" vertical="center" wrapText="1"/>
    </xf>
    <xf numFmtId="49" fontId="14" fillId="0" borderId="70" xfId="9" applyNumberFormat="1" applyBorder="1" applyAlignment="1">
      <alignment horizontal="center" vertical="center" wrapText="1"/>
    </xf>
    <xf numFmtId="49" fontId="16" fillId="0" borderId="111" xfId="9" applyNumberFormat="1" applyFont="1" applyBorder="1" applyAlignment="1">
      <alignment horizontal="center" vertical="center"/>
    </xf>
    <xf numFmtId="49" fontId="16" fillId="0" borderId="66" xfId="9" applyNumberFormat="1" applyFont="1" applyBorder="1" applyAlignment="1">
      <alignment horizontal="center" vertical="center"/>
    </xf>
    <xf numFmtId="49" fontId="14" fillId="0" borderId="66" xfId="17" applyNumberFormat="1" applyFont="1" applyBorder="1" applyAlignment="1">
      <alignment horizontal="center" vertical="center"/>
    </xf>
    <xf numFmtId="49" fontId="14" fillId="0" borderId="66" xfId="17" applyNumberFormat="1" applyBorder="1" applyAlignment="1">
      <alignment horizontal="center" vertical="center"/>
    </xf>
    <xf numFmtId="49" fontId="14" fillId="0" borderId="65" xfId="9" applyNumberFormat="1" applyFont="1" applyBorder="1" applyAlignment="1">
      <alignment horizontal="center" vertical="center"/>
    </xf>
    <xf numFmtId="49" fontId="14" fillId="0" borderId="0" xfId="9" applyNumberFormat="1" applyFont="1" applyBorder="1" applyAlignment="1">
      <alignment horizontal="center" vertical="center"/>
    </xf>
    <xf numFmtId="49" fontId="14" fillId="0" borderId="69" xfId="9" applyNumberFormat="1" applyFont="1" applyBorder="1" applyAlignment="1">
      <alignment horizontal="center" vertical="center"/>
    </xf>
    <xf numFmtId="49" fontId="14" fillId="0" borderId="116" xfId="9" applyNumberFormat="1" applyFont="1" applyBorder="1" applyAlignment="1">
      <alignment horizontal="center" vertical="center"/>
    </xf>
    <xf numFmtId="49" fontId="14" fillId="0" borderId="57" xfId="9" applyNumberFormat="1" applyFont="1" applyBorder="1" applyAlignment="1">
      <alignment horizontal="center" vertical="center"/>
    </xf>
    <xf numFmtId="49" fontId="14" fillId="0" borderId="71" xfId="9" applyNumberFormat="1" applyFont="1" applyBorder="1" applyAlignment="1">
      <alignment horizontal="center" vertical="center"/>
    </xf>
    <xf numFmtId="49" fontId="22" fillId="13" borderId="58" xfId="9" applyNumberFormat="1" applyFont="1" applyFill="1" applyBorder="1" applyAlignment="1">
      <alignment horizontal="center" vertical="center" shrinkToFit="1"/>
    </xf>
    <xf numFmtId="49" fontId="22" fillId="13" borderId="59" xfId="9" applyNumberFormat="1" applyFont="1" applyFill="1" applyBorder="1" applyAlignment="1">
      <alignment horizontal="center" vertical="center" shrinkToFit="1"/>
    </xf>
    <xf numFmtId="49" fontId="22" fillId="13" borderId="67" xfId="9" applyNumberFormat="1" applyFont="1" applyFill="1" applyBorder="1" applyAlignment="1">
      <alignment horizontal="center" vertical="center" shrinkToFit="1"/>
    </xf>
    <xf numFmtId="49" fontId="22" fillId="13" borderId="61" xfId="9" applyNumberFormat="1" applyFont="1" applyFill="1" applyBorder="1" applyAlignment="1">
      <alignment horizontal="center" vertical="center" shrinkToFit="1"/>
    </xf>
    <xf numFmtId="49" fontId="22" fillId="13" borderId="0" xfId="9" applyNumberFormat="1" applyFont="1" applyFill="1" applyBorder="1" applyAlignment="1">
      <alignment horizontal="center" vertical="center" shrinkToFit="1"/>
    </xf>
    <xf numFmtId="49" fontId="22" fillId="13" borderId="69" xfId="9" applyNumberFormat="1" applyFont="1" applyFill="1" applyBorder="1" applyAlignment="1">
      <alignment horizontal="center" vertical="center" shrinkToFit="1"/>
    </xf>
    <xf numFmtId="49" fontId="22" fillId="13" borderId="63" xfId="9" applyNumberFormat="1" applyFont="1" applyFill="1" applyBorder="1" applyAlignment="1">
      <alignment horizontal="center" vertical="center" shrinkToFit="1"/>
    </xf>
    <xf numFmtId="49" fontId="22" fillId="13" borderId="57" xfId="9" applyNumberFormat="1" applyFont="1" applyFill="1" applyBorder="1" applyAlignment="1">
      <alignment horizontal="center" vertical="center" shrinkToFit="1"/>
    </xf>
    <xf numFmtId="49" fontId="22" fillId="13" borderId="71" xfId="9" applyNumberFormat="1" applyFont="1" applyFill="1" applyBorder="1" applyAlignment="1">
      <alignment horizontal="center" vertical="center" shrinkToFit="1"/>
    </xf>
    <xf numFmtId="49" fontId="14" fillId="0" borderId="70" xfId="9" quotePrefix="1" applyNumberFormat="1" applyFont="1" applyBorder="1" applyAlignment="1">
      <alignment horizontal="center" vertical="center"/>
    </xf>
    <xf numFmtId="0" fontId="14" fillId="2" borderId="86" xfId="4" applyFont="1" applyFill="1" applyBorder="1" applyAlignment="1">
      <alignment horizontal="center" vertical="center"/>
    </xf>
    <xf numFmtId="0" fontId="14" fillId="2" borderId="120" xfId="4" applyFont="1" applyFill="1" applyBorder="1" applyAlignment="1">
      <alignment horizontal="center" vertical="center"/>
    </xf>
    <xf numFmtId="0" fontId="14" fillId="2" borderId="75" xfId="4" applyFont="1" applyFill="1" applyBorder="1" applyAlignment="1">
      <alignment horizontal="center" vertical="center"/>
    </xf>
    <xf numFmtId="0" fontId="14" fillId="2" borderId="62" xfId="4" applyFont="1" applyFill="1" applyBorder="1" applyAlignment="1">
      <alignment horizontal="center" vertical="center"/>
    </xf>
    <xf numFmtId="0" fontId="14" fillId="2" borderId="62" xfId="4" applyFont="1" applyFill="1" applyBorder="1" applyAlignment="1">
      <alignment horizontal="center" vertical="center" shrinkToFit="1"/>
    </xf>
    <xf numFmtId="0" fontId="14" fillId="2" borderId="120" xfId="4" applyFont="1" applyFill="1" applyBorder="1" applyAlignment="1">
      <alignment horizontal="center" vertical="center" shrinkToFit="1"/>
    </xf>
    <xf numFmtId="0" fontId="14" fillId="2" borderId="131" xfId="4" applyFont="1" applyFill="1" applyBorder="1" applyAlignment="1">
      <alignment horizontal="center" vertical="center" shrinkToFit="1"/>
    </xf>
    <xf numFmtId="49" fontId="15" fillId="0" borderId="68" xfId="6" applyNumberFormat="1" applyFont="1" applyBorder="1" applyAlignment="1">
      <alignment horizontal="center" vertical="center" wrapText="1"/>
    </xf>
    <xf numFmtId="0" fontId="26" fillId="14" borderId="132" xfId="4" applyFont="1" applyFill="1" applyBorder="1" applyAlignment="1">
      <alignment horizontal="center" vertical="center"/>
    </xf>
    <xf numFmtId="0" fontId="26" fillId="14" borderId="110" xfId="4" applyFont="1" applyFill="1" applyBorder="1" applyAlignment="1">
      <alignment horizontal="center" vertical="center"/>
    </xf>
    <xf numFmtId="0" fontId="26" fillId="14" borderId="108" xfId="4" applyFont="1" applyFill="1" applyBorder="1" applyAlignment="1">
      <alignment horizontal="center" vertical="center"/>
    </xf>
    <xf numFmtId="38" fontId="14" fillId="0" borderId="115" xfId="16" applyFont="1" applyBorder="1" applyAlignment="1">
      <alignment vertical="center"/>
    </xf>
    <xf numFmtId="38" fontId="14" fillId="0" borderId="70" xfId="16" applyFont="1" applyBorder="1" applyAlignment="1">
      <alignment vertical="center"/>
    </xf>
    <xf numFmtId="38" fontId="29" fillId="0" borderId="70" xfId="16" applyFont="1" applyBorder="1" applyAlignment="1">
      <alignment vertical="center"/>
    </xf>
    <xf numFmtId="38" fontId="14" fillId="0" borderId="68" xfId="4" applyNumberFormat="1" applyFont="1" applyBorder="1" applyAlignment="1">
      <alignment horizontal="center" vertical="center"/>
    </xf>
    <xf numFmtId="0" fontId="0" fillId="14" borderId="62" xfId="4" applyFont="1" applyFill="1" applyBorder="1" applyAlignment="1">
      <alignment vertical="center" shrinkToFit="1"/>
    </xf>
    <xf numFmtId="0" fontId="1" fillId="11" borderId="100" xfId="0" applyFont="1" applyFill="1" applyBorder="1" applyAlignment="1">
      <alignment horizontal="center" vertical="center" wrapText="1"/>
    </xf>
    <xf numFmtId="0" fontId="1" fillId="11" borderId="101" xfId="0" applyFont="1" applyFill="1" applyBorder="1" applyAlignment="1">
      <alignment horizontal="center" vertical="center" wrapText="1"/>
    </xf>
    <xf numFmtId="0" fontId="1" fillId="7" borderId="100" xfId="0" applyFont="1" applyFill="1" applyBorder="1" applyAlignment="1">
      <alignment horizontal="center" vertical="center"/>
    </xf>
    <xf numFmtId="0" fontId="1" fillId="7" borderId="101" xfId="0" applyFont="1" applyFill="1" applyBorder="1" applyAlignment="1">
      <alignment horizontal="center" vertical="center"/>
    </xf>
  </cellXfs>
  <cellStyles count="20">
    <cellStyle name="ハイパーリンク" xfId="19" builtinId="8"/>
    <cellStyle name="桁区切り 2" xfId="16" xr:uid="{00000000-0005-0000-0000-000001000000}"/>
    <cellStyle name="標準" xfId="0" builtinId="0"/>
    <cellStyle name="標準 2" xfId="1" xr:uid="{00000000-0005-0000-0000-000003000000}"/>
    <cellStyle name="標準 3" xfId="10" xr:uid="{00000000-0005-0000-0000-000004000000}"/>
    <cellStyle name="標準 4" xfId="18" xr:uid="{00000000-0005-0000-0000-000005000000}"/>
    <cellStyle name="標準_エンティティ-属性" xfId="5" xr:uid="{00000000-0005-0000-0000-000006000000}"/>
    <cellStyle name="標準_ﾃｰﾌﾞﾙ設計書Ver2" xfId="3" xr:uid="{00000000-0005-0000-0000-000007000000}"/>
    <cellStyle name="標準_ファイル項目説明書" xfId="6" xr:uid="{00000000-0005-0000-0000-000008000000}"/>
    <cellStyle name="標準_ファイル項目説明書_0420テーブル定義" xfId="9" xr:uid="{00000000-0005-0000-0000-000009000000}"/>
    <cellStyle name="標準_ファイル項目説明書_0519テーブル定義_530" xfId="11" xr:uid="{00000000-0005-0000-0000-00000A000000}"/>
    <cellStyle name="標準_ファイル項目説明書_ＳＳ設計書（原紙）" xfId="7" xr:uid="{00000000-0005-0000-0000-00000B000000}"/>
    <cellStyle name="標準_ファイル項目説明書_ＳＳ設計書（原紙）_0420テーブル定義" xfId="15" xr:uid="{00000000-0005-0000-0000-00000C000000}"/>
    <cellStyle name="標準_ファイル項目説明書_ＳＳ設計書（原紙）_0420テーブル定義_0420テーブル定義" xfId="17" xr:uid="{00000000-0005-0000-0000-00000D000000}"/>
    <cellStyle name="標準_ファイル項目説明書_ＳＳ設計書（原紙）_0519テーブル定義_150" xfId="14" xr:uid="{00000000-0005-0000-0000-00000E000000}"/>
    <cellStyle name="標準_ファイル項目説明書_カスタマイズ仕様書" xfId="13" xr:uid="{00000000-0005-0000-0000-00000F000000}"/>
    <cellStyle name="標準_ファイル項目説明書_カスタマイズ仕様書_0519テーブル定義_530" xfId="12" xr:uid="{00000000-0005-0000-0000-000010000000}"/>
    <cellStyle name="標準_ファイル出力定義" xfId="4" xr:uid="{00000000-0005-0000-0000-000011000000}"/>
    <cellStyle name="標準_機能詳細" xfId="8" xr:uid="{00000000-0005-0000-0000-000012000000}"/>
    <cellStyle name="標準_後方側ﾃｰﾌﾞﾙレイアウト" xfId="2" xr:uid="{00000000-0005-0000-0000-000013000000}"/>
  </cellStyles>
  <dxfs count="0"/>
  <tableStyles count="0" defaultTableStyle="TableStyleMedium2" defaultPivotStyle="PivotStyleLight16"/>
  <colors>
    <mruColors>
      <color rgb="FFCC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6" filterMode="1">
    <tabColor rgb="FF00B050"/>
    <pageSetUpPr fitToPage="1"/>
  </sheetPr>
  <dimension ref="A1:U575"/>
  <sheetViews>
    <sheetView tabSelected="1" view="pageBreakPreview" zoomScale="90" zoomScaleNormal="100" zoomScaleSheetLayoutView="90" workbookViewId="0">
      <pane xSplit="2" ySplit="5" topLeftCell="C6" activePane="bottomRight" state="frozen"/>
      <selection pane="topRight" activeCell="C1" sqref="C1"/>
      <selection pane="bottomLeft" activeCell="A6" sqref="A6"/>
      <selection pane="bottomRight" activeCell="C4" sqref="C4:C5"/>
    </sheetView>
  </sheetViews>
  <sheetFormatPr defaultColWidth="9" defaultRowHeight="14.4" outlineLevelCol="1" x14ac:dyDescent="0.2"/>
  <cols>
    <col min="1" max="1" width="5.109375" style="46" customWidth="1"/>
    <col min="2" max="2" width="24" style="1" customWidth="1"/>
    <col min="3" max="3" width="30.33203125" style="1" bestFit="1" customWidth="1"/>
    <col min="4" max="4" width="22.6640625" style="1" customWidth="1"/>
    <col min="5" max="5" width="5.88671875" style="308" customWidth="1"/>
    <col min="6" max="6" width="5.44140625" style="46" customWidth="1"/>
    <col min="7" max="7" width="6.109375" style="46" customWidth="1"/>
    <col min="8" max="8" width="6" style="46" customWidth="1"/>
    <col min="9" max="9" width="18.33203125" style="268" customWidth="1"/>
    <col min="10" max="10" width="26.77734375" style="268" customWidth="1"/>
    <col min="11" max="11" width="6.109375" style="1" customWidth="1" outlineLevel="1"/>
    <col min="12" max="12" width="6.6640625" style="1" customWidth="1" outlineLevel="1"/>
    <col min="13" max="13" width="6.6640625" style="308" customWidth="1" outlineLevel="1"/>
    <col min="14" max="14" width="9.77734375" style="1" customWidth="1" outlineLevel="1"/>
    <col min="15" max="15" width="22.44140625" style="436" customWidth="1" outlineLevel="1"/>
    <col min="16" max="16" width="17.33203125" style="296" customWidth="1" outlineLevel="1"/>
    <col min="17" max="17" width="21.77734375" style="1" customWidth="1" outlineLevel="1"/>
    <col min="18" max="18" width="20.109375" style="1" customWidth="1" outlineLevel="1"/>
    <col min="19" max="19" width="27.77734375" style="298" customWidth="1"/>
    <col min="20" max="20" width="28.109375" style="1" customWidth="1"/>
    <col min="21" max="21" width="27.88671875" style="1" customWidth="1"/>
    <col min="22" max="23" width="28.6640625" style="1" customWidth="1"/>
    <col min="24" max="16384" width="9" style="1"/>
  </cols>
  <sheetData>
    <row r="1" spans="1:19" ht="9.9" customHeight="1" x14ac:dyDescent="0.2"/>
    <row r="2" spans="1:19" ht="18.600000000000001" x14ac:dyDescent="0.2">
      <c r="A2" s="294" t="s">
        <v>23121</v>
      </c>
    </row>
    <row r="3" spans="1:19" ht="15" customHeight="1" thickBot="1" x14ac:dyDescent="0.25">
      <c r="F3" s="268" t="s">
        <v>23123</v>
      </c>
      <c r="K3" s="389">
        <f>SUM(K6:K575)</f>
        <v>209</v>
      </c>
      <c r="L3" s="389">
        <f>SUM(L6:L575)</f>
        <v>57</v>
      </c>
      <c r="M3" s="389">
        <f>SUM(M6:M575)</f>
        <v>4</v>
      </c>
      <c r="S3" s="1"/>
    </row>
    <row r="4" spans="1:19" ht="26.25" customHeight="1" x14ac:dyDescent="0.2">
      <c r="A4" s="488" t="s">
        <v>21534</v>
      </c>
      <c r="B4" s="490" t="s">
        <v>23117</v>
      </c>
      <c r="C4" s="490" t="s">
        <v>23119</v>
      </c>
      <c r="D4" s="490" t="s">
        <v>23118</v>
      </c>
      <c r="E4" s="494" t="s">
        <v>23239</v>
      </c>
      <c r="F4" s="485" t="s">
        <v>23122</v>
      </c>
      <c r="G4" s="486"/>
      <c r="H4" s="487"/>
      <c r="I4" s="492" t="s">
        <v>23205</v>
      </c>
      <c r="J4" s="483" t="s">
        <v>23120</v>
      </c>
      <c r="K4" s="467" t="s">
        <v>23241</v>
      </c>
      <c r="L4" s="469" t="s">
        <v>23242</v>
      </c>
      <c r="M4" s="479" t="s">
        <v>24586</v>
      </c>
      <c r="N4" s="481" t="s">
        <v>25405</v>
      </c>
      <c r="O4" s="471" t="s">
        <v>23247</v>
      </c>
      <c r="P4" s="477" t="s">
        <v>23149</v>
      </c>
      <c r="Q4" s="473" t="s">
        <v>23153</v>
      </c>
      <c r="R4" s="475" t="s">
        <v>23154</v>
      </c>
      <c r="S4" s="1"/>
    </row>
    <row r="5" spans="1:19" ht="27" customHeight="1" thickBot="1" x14ac:dyDescent="0.25">
      <c r="A5" s="489"/>
      <c r="B5" s="491"/>
      <c r="C5" s="491"/>
      <c r="D5" s="491"/>
      <c r="E5" s="495"/>
      <c r="F5" s="282" t="s">
        <v>287</v>
      </c>
      <c r="G5" s="282" t="s">
        <v>288</v>
      </c>
      <c r="H5" s="283" t="s">
        <v>21533</v>
      </c>
      <c r="I5" s="493"/>
      <c r="J5" s="484"/>
      <c r="K5" s="468"/>
      <c r="L5" s="470"/>
      <c r="M5" s="480"/>
      <c r="N5" s="482"/>
      <c r="O5" s="472"/>
      <c r="P5" s="478"/>
      <c r="Q5" s="474"/>
      <c r="R5" s="476"/>
    </row>
    <row r="6" spans="1:19" ht="15" customHeight="1" thickTop="1" x14ac:dyDescent="0.2">
      <c r="A6" s="445">
        <v>1</v>
      </c>
      <c r="B6" s="446" t="s">
        <v>0</v>
      </c>
      <c r="C6" s="446" t="s">
        <v>0</v>
      </c>
      <c r="D6" s="446" t="s">
        <v>286</v>
      </c>
      <c r="E6" s="447"/>
      <c r="F6" s="447" t="s">
        <v>290</v>
      </c>
      <c r="G6" s="447" t="s">
        <v>289</v>
      </c>
      <c r="H6" s="447" t="s">
        <v>290</v>
      </c>
      <c r="I6" s="448" t="s">
        <v>23206</v>
      </c>
      <c r="J6" s="448"/>
      <c r="K6" s="449">
        <v>1</v>
      </c>
      <c r="L6" s="323" t="s">
        <v>25404</v>
      </c>
      <c r="M6" s="323" t="s">
        <v>24587</v>
      </c>
      <c r="N6" s="449">
        <v>0</v>
      </c>
      <c r="O6" s="450" t="s">
        <v>23203</v>
      </c>
      <c r="P6" s="451" t="str">
        <f>"select count(*) from " &amp; C6 &amp; ";"</f>
        <v>select count(*) from QAAC_LISTT;</v>
      </c>
      <c r="Q6" s="449" t="s">
        <v>23155</v>
      </c>
      <c r="R6" s="452" t="str">
        <f>"select " &amp; "substr(" &amp; Q6 &amp; ",1,6),count(*) from " &amp; C6 &amp; " group by substr(" &amp; Q6 &amp; ",1,6) order by substr(" &amp; Q6 &amp; ",1,6);"</f>
        <v>select substr(QAAC_KAIINNO,1,6),count(*) from QAAC_LISTT group by substr(QAAC_KAIINNO,1,6) order by substr(QAAC_KAIINNO,1,6);</v>
      </c>
    </row>
    <row r="7" spans="1:19" ht="15" customHeight="1" x14ac:dyDescent="0.2">
      <c r="A7" s="395">
        <v>2</v>
      </c>
      <c r="B7" s="300" t="s">
        <v>1</v>
      </c>
      <c r="C7" s="300" t="s">
        <v>1</v>
      </c>
      <c r="D7" s="300" t="s">
        <v>8</v>
      </c>
      <c r="E7" s="292"/>
      <c r="F7" s="292" t="s">
        <v>290</v>
      </c>
      <c r="G7" s="292" t="s">
        <v>289</v>
      </c>
      <c r="H7" s="292" t="s">
        <v>290</v>
      </c>
      <c r="I7" s="301" t="s">
        <v>23206</v>
      </c>
      <c r="J7" s="301"/>
      <c r="K7" s="297">
        <v>1</v>
      </c>
      <c r="L7" s="313" t="s">
        <v>25404</v>
      </c>
      <c r="M7" s="323" t="s">
        <v>24587</v>
      </c>
      <c r="N7" s="297">
        <v>0</v>
      </c>
      <c r="O7" s="437" t="s">
        <v>23202</v>
      </c>
      <c r="P7" s="314" t="str">
        <f>"select count(*) from " &amp; C7 &amp; ";"</f>
        <v>select count(*) from QAAD_LISTT;</v>
      </c>
      <c r="Q7" s="297" t="s">
        <v>23156</v>
      </c>
      <c r="R7" s="394" t="str">
        <f>"select " &amp; "substr(" &amp; Q7 &amp; ",1,6),count(*) from " &amp; C7 &amp; " group by substr(" &amp; Q7 &amp; ",1,6) order by substr(" &amp; Q7 &amp; ",1,6);"</f>
        <v>select substr(QAAD_KAIINNO,1,6),count(*) from QAAD_LISTT group by substr(QAAD_KAIINNO,1,6) order by substr(QAAD_KAIINNO,1,6);</v>
      </c>
    </row>
    <row r="8" spans="1:19" ht="15" customHeight="1" x14ac:dyDescent="0.2">
      <c r="A8" s="395">
        <v>3</v>
      </c>
      <c r="B8" s="300" t="s">
        <v>2</v>
      </c>
      <c r="C8" s="300" t="s">
        <v>2</v>
      </c>
      <c r="D8" s="300" t="s">
        <v>8</v>
      </c>
      <c r="E8" s="292"/>
      <c r="F8" s="292" t="s">
        <v>290</v>
      </c>
      <c r="G8" s="292" t="s">
        <v>289</v>
      </c>
      <c r="H8" s="292" t="s">
        <v>290</v>
      </c>
      <c r="I8" s="301" t="s">
        <v>23206</v>
      </c>
      <c r="J8" s="301"/>
      <c r="K8" s="297">
        <v>1</v>
      </c>
      <c r="L8" s="313" t="s">
        <v>25404</v>
      </c>
      <c r="M8" s="323" t="s">
        <v>24587</v>
      </c>
      <c r="N8" s="297">
        <v>0</v>
      </c>
      <c r="O8" s="437" t="s">
        <v>23202</v>
      </c>
      <c r="P8" s="314" t="str">
        <f>"select count(*) from " &amp; C8 &amp; ";"</f>
        <v>select count(*) from QAAE_LISTT;</v>
      </c>
      <c r="Q8" s="297" t="s">
        <v>23157</v>
      </c>
      <c r="R8" s="394" t="str">
        <f>"select " &amp; "substr(" &amp; Q8 &amp; ",1,6),count(*) from " &amp; C8 &amp; " group by substr(" &amp; Q8 &amp; ",1,6) order by substr(" &amp; Q8 &amp; ",1,6);"</f>
        <v>select substr(QAAE_KAIINNO,1,6),count(*) from QAAE_LISTT group by substr(QAAE_KAIINNO,1,6) order by substr(QAAE_KAIINNO,1,6);</v>
      </c>
    </row>
    <row r="9" spans="1:19" ht="15" customHeight="1" x14ac:dyDescent="0.2">
      <c r="A9" s="395">
        <v>4</v>
      </c>
      <c r="B9" s="300" t="s">
        <v>291</v>
      </c>
      <c r="C9" s="300" t="s">
        <v>23124</v>
      </c>
      <c r="D9" s="300" t="s">
        <v>8</v>
      </c>
      <c r="E9" s="292"/>
      <c r="F9" s="292" t="s">
        <v>290</v>
      </c>
      <c r="G9" s="292" t="s">
        <v>289</v>
      </c>
      <c r="H9" s="292" t="s">
        <v>290</v>
      </c>
      <c r="I9" s="301" t="s">
        <v>23206</v>
      </c>
      <c r="J9" s="301"/>
      <c r="K9" s="297">
        <v>1</v>
      </c>
      <c r="L9" s="313" t="s">
        <v>25404</v>
      </c>
      <c r="M9" s="323" t="s">
        <v>24587</v>
      </c>
      <c r="N9" s="297">
        <v>0</v>
      </c>
      <c r="O9" s="437" t="s">
        <v>23202</v>
      </c>
      <c r="P9" s="314" t="str">
        <f>"select count(*) from " &amp; C9 &amp; ";"</f>
        <v>select count(*) from QAAF_SYORIZUMIT;</v>
      </c>
      <c r="Q9" s="297" t="s">
        <v>23158</v>
      </c>
      <c r="R9" s="394" t="str">
        <f>"select " &amp; "substr(" &amp; Q9 &amp; ",1,6),count(*) from " &amp; C9 &amp; " group by substr(" &amp; Q9 &amp; ",1,6) order by substr(" &amp; Q9 &amp; ",1,6);"</f>
        <v>select substr(QAAF_GAIBUKAIINNO,1,6),count(*) from QAAF_SYORIZUMIT group by substr(QAAF_GAIBUKAIINNO,1,6) order by substr(QAAF_GAIBUKAIINNO,1,6);</v>
      </c>
    </row>
    <row r="10" spans="1:19" ht="15" customHeight="1" x14ac:dyDescent="0.2">
      <c r="A10" s="395">
        <v>5</v>
      </c>
      <c r="B10" s="300" t="s">
        <v>292</v>
      </c>
      <c r="C10" s="300" t="s">
        <v>4</v>
      </c>
      <c r="D10" s="300" t="s">
        <v>8</v>
      </c>
      <c r="E10" s="292"/>
      <c r="F10" s="292" t="s">
        <v>290</v>
      </c>
      <c r="G10" s="292" t="s">
        <v>293</v>
      </c>
      <c r="H10" s="292" t="s">
        <v>290</v>
      </c>
      <c r="I10" s="301"/>
      <c r="J10" s="301"/>
      <c r="K10" s="313" t="s">
        <v>25403</v>
      </c>
      <c r="L10" s="313" t="s">
        <v>25404</v>
      </c>
      <c r="M10" s="323" t="s">
        <v>24587</v>
      </c>
      <c r="N10" s="297"/>
      <c r="O10" s="438"/>
      <c r="P10" s="297"/>
      <c r="Q10" s="297"/>
      <c r="R10" s="394"/>
      <c r="S10" s="1"/>
    </row>
    <row r="11" spans="1:19" ht="15" customHeight="1" x14ac:dyDescent="0.2">
      <c r="A11" s="395">
        <v>6</v>
      </c>
      <c r="B11" s="300" t="s">
        <v>5</v>
      </c>
      <c r="C11" s="300" t="s">
        <v>5</v>
      </c>
      <c r="D11" s="300" t="s">
        <v>8</v>
      </c>
      <c r="E11" s="292"/>
      <c r="F11" s="292" t="s">
        <v>290</v>
      </c>
      <c r="G11" s="292" t="s">
        <v>293</v>
      </c>
      <c r="H11" s="292" t="s">
        <v>290</v>
      </c>
      <c r="I11" s="301"/>
      <c r="J11" s="301"/>
      <c r="K11" s="313" t="s">
        <v>25403</v>
      </c>
      <c r="L11" s="313" t="s">
        <v>25404</v>
      </c>
      <c r="M11" s="323" t="s">
        <v>24587</v>
      </c>
      <c r="N11" s="297"/>
      <c r="O11" s="438"/>
      <c r="P11" s="297"/>
      <c r="Q11" s="297"/>
      <c r="R11" s="394"/>
      <c r="S11" s="1"/>
    </row>
    <row r="12" spans="1:19" ht="15" customHeight="1" x14ac:dyDescent="0.2">
      <c r="A12" s="395">
        <v>7</v>
      </c>
      <c r="B12" s="300" t="s">
        <v>6</v>
      </c>
      <c r="C12" s="300" t="s">
        <v>23243</v>
      </c>
      <c r="D12" s="300" t="s">
        <v>8</v>
      </c>
      <c r="E12" s="292"/>
      <c r="F12" s="292" t="s">
        <v>290</v>
      </c>
      <c r="G12" s="292" t="s">
        <v>289</v>
      </c>
      <c r="H12" s="292" t="s">
        <v>290</v>
      </c>
      <c r="I12" s="301" t="s">
        <v>23207</v>
      </c>
      <c r="J12" s="301"/>
      <c r="K12" s="297">
        <v>1</v>
      </c>
      <c r="L12" s="313" t="s">
        <v>23246</v>
      </c>
      <c r="M12" s="323" t="s">
        <v>24587</v>
      </c>
      <c r="N12" s="297">
        <v>1</v>
      </c>
      <c r="O12" s="315" t="s">
        <v>23244</v>
      </c>
      <c r="P12" s="314" t="str">
        <f>"select count(*) from " &amp; C12 &amp; ";"</f>
        <v>select count(*) from QAAM_REBOLISTT;</v>
      </c>
      <c r="Q12" s="297" t="s">
        <v>23159</v>
      </c>
      <c r="R12" s="394" t="str">
        <f>"select " &amp; "substr(" &amp; Q12 &amp; ",1,6),count(*) from " &amp; C12 &amp; " group by substr(" &amp; Q12 &amp; ",1,6) order by substr(" &amp; Q12 &amp; ",1,6);"</f>
        <v>select substr(QAAM_KAIINNO,1,6),count(*) from QAAM_REBOLISTT group by substr(QAAM_KAIINNO,1,6) order by substr(QAAM_KAIINNO,1,6);</v>
      </c>
    </row>
    <row r="13" spans="1:19" ht="15" customHeight="1" x14ac:dyDescent="0.2">
      <c r="A13" s="395">
        <v>8</v>
      </c>
      <c r="B13" s="300" t="s">
        <v>7</v>
      </c>
      <c r="C13" s="300" t="s">
        <v>7</v>
      </c>
      <c r="D13" s="300" t="s">
        <v>8</v>
      </c>
      <c r="E13" s="292"/>
      <c r="F13" s="292" t="s">
        <v>290</v>
      </c>
      <c r="G13" s="292" t="s">
        <v>293</v>
      </c>
      <c r="H13" s="292" t="s">
        <v>290</v>
      </c>
      <c r="I13" s="301"/>
      <c r="J13" s="301"/>
      <c r="K13" s="313" t="s">
        <v>25403</v>
      </c>
      <c r="L13" s="313" t="s">
        <v>25404</v>
      </c>
      <c r="M13" s="323" t="s">
        <v>24587</v>
      </c>
      <c r="N13" s="297"/>
      <c r="O13" s="438"/>
      <c r="P13" s="297"/>
      <c r="Q13" s="297"/>
      <c r="R13" s="394"/>
      <c r="S13" s="1"/>
    </row>
    <row r="14" spans="1:19" ht="15" customHeight="1" x14ac:dyDescent="0.2">
      <c r="A14" s="395">
        <v>9</v>
      </c>
      <c r="B14" s="300" t="s">
        <v>294</v>
      </c>
      <c r="C14" s="300" t="s">
        <v>295</v>
      </c>
      <c r="D14" s="300" t="s">
        <v>341</v>
      </c>
      <c r="E14" s="292"/>
      <c r="F14" s="292" t="s">
        <v>290</v>
      </c>
      <c r="G14" s="292" t="s">
        <v>293</v>
      </c>
      <c r="H14" s="292" t="s">
        <v>290</v>
      </c>
      <c r="I14" s="301"/>
      <c r="J14" s="301"/>
      <c r="K14" s="313" t="s">
        <v>25403</v>
      </c>
      <c r="L14" s="313" t="s">
        <v>25404</v>
      </c>
      <c r="M14" s="323" t="s">
        <v>24587</v>
      </c>
      <c r="N14" s="297"/>
      <c r="O14" s="438"/>
      <c r="P14" s="297"/>
      <c r="Q14" s="297"/>
      <c r="R14" s="394"/>
      <c r="S14" s="1"/>
    </row>
    <row r="15" spans="1:19" ht="15" customHeight="1" x14ac:dyDescent="0.2">
      <c r="A15" s="395">
        <v>10</v>
      </c>
      <c r="B15" s="300" t="s">
        <v>296</v>
      </c>
      <c r="C15" s="300" t="s">
        <v>297</v>
      </c>
      <c r="D15" s="300" t="s">
        <v>341</v>
      </c>
      <c r="E15" s="292"/>
      <c r="F15" s="292" t="s">
        <v>290</v>
      </c>
      <c r="G15" s="292" t="s">
        <v>293</v>
      </c>
      <c r="H15" s="292" t="s">
        <v>290</v>
      </c>
      <c r="I15" s="301"/>
      <c r="J15" s="301"/>
      <c r="K15" s="313" t="s">
        <v>25403</v>
      </c>
      <c r="L15" s="313" t="s">
        <v>25404</v>
      </c>
      <c r="M15" s="323" t="s">
        <v>24587</v>
      </c>
      <c r="N15" s="297"/>
      <c r="O15" s="438"/>
      <c r="P15" s="297"/>
      <c r="Q15" s="297"/>
      <c r="R15" s="394"/>
      <c r="S15" s="1"/>
    </row>
    <row r="16" spans="1:19" ht="15" customHeight="1" x14ac:dyDescent="0.2">
      <c r="A16" s="395">
        <v>11</v>
      </c>
      <c r="B16" s="300" t="s">
        <v>298</v>
      </c>
      <c r="C16" s="300" t="s">
        <v>23126</v>
      </c>
      <c r="D16" s="300" t="s">
        <v>341</v>
      </c>
      <c r="E16" s="292"/>
      <c r="F16" s="292" t="s">
        <v>290</v>
      </c>
      <c r="G16" s="292" t="s">
        <v>3318</v>
      </c>
      <c r="H16" s="292" t="s">
        <v>290</v>
      </c>
      <c r="I16" s="301" t="s">
        <v>23210</v>
      </c>
      <c r="J16" s="301"/>
      <c r="K16" s="297">
        <v>1</v>
      </c>
      <c r="L16" s="297">
        <v>1</v>
      </c>
      <c r="M16" s="323" t="s">
        <v>24587</v>
      </c>
      <c r="N16" s="297">
        <v>5196</v>
      </c>
      <c r="O16" s="315" t="s">
        <v>23282</v>
      </c>
      <c r="P16" s="314" t="str">
        <f>"select count(*) from " &amp; C16 &amp; ";"</f>
        <v>select count(*) from QAP3_UKETUKEBETUT;</v>
      </c>
      <c r="Q16" s="297" t="s">
        <v>23160</v>
      </c>
      <c r="R16" s="394" t="str">
        <f>"select " &amp; "substr(" &amp; Q16 &amp; ",1,6),count(*) from " &amp; C16 &amp; " group by substr(" &amp; Q16 &amp; ",1,6) order by substr(" &amp; Q16 &amp; ",1,6);"</f>
        <v>select substr(QAP3_PRMGAIBUKAIINNO,1,6),count(*) from QAP3_UKETUKEBETUT group by substr(QAP3_PRMGAIBUKAIINNO,1,6) order by substr(QAP3_PRMGAIBUKAIINNO,1,6);</v>
      </c>
    </row>
    <row r="17" spans="1:19" ht="15" customHeight="1" x14ac:dyDescent="0.2">
      <c r="A17" s="395">
        <v>12</v>
      </c>
      <c r="B17" s="300" t="s">
        <v>300</v>
      </c>
      <c r="C17" s="300" t="s">
        <v>301</v>
      </c>
      <c r="D17" s="300" t="s">
        <v>341</v>
      </c>
      <c r="E17" s="292"/>
      <c r="F17" s="292" t="s">
        <v>290</v>
      </c>
      <c r="G17" s="292" t="s">
        <v>293</v>
      </c>
      <c r="H17" s="292" t="s">
        <v>290</v>
      </c>
      <c r="I17" s="301"/>
      <c r="J17" s="301"/>
      <c r="K17" s="313" t="s">
        <v>25403</v>
      </c>
      <c r="L17" s="313" t="s">
        <v>25404</v>
      </c>
      <c r="M17" s="323" t="s">
        <v>24587</v>
      </c>
      <c r="N17" s="297"/>
      <c r="O17" s="438"/>
      <c r="P17" s="297"/>
      <c r="Q17" s="297"/>
      <c r="R17" s="394"/>
      <c r="S17" s="1"/>
    </row>
    <row r="18" spans="1:19" ht="15" customHeight="1" x14ac:dyDescent="0.2">
      <c r="A18" s="395">
        <v>13</v>
      </c>
      <c r="B18" s="300" t="s">
        <v>302</v>
      </c>
      <c r="C18" s="300" t="s">
        <v>23127</v>
      </c>
      <c r="D18" s="300" t="s">
        <v>341</v>
      </c>
      <c r="E18" s="292"/>
      <c r="F18" s="292" t="s">
        <v>290</v>
      </c>
      <c r="G18" s="292" t="s">
        <v>3318</v>
      </c>
      <c r="H18" s="292" t="s">
        <v>290</v>
      </c>
      <c r="I18" s="301" t="s">
        <v>23210</v>
      </c>
      <c r="J18" s="301"/>
      <c r="K18" s="297">
        <v>1</v>
      </c>
      <c r="L18" s="297">
        <v>1</v>
      </c>
      <c r="M18" s="323" t="s">
        <v>24587</v>
      </c>
      <c r="N18" s="297">
        <v>10671</v>
      </c>
      <c r="O18" s="315" t="s">
        <v>23283</v>
      </c>
      <c r="P18" s="314" t="str">
        <f>"select count(*) from " &amp; C18 &amp; ";"</f>
        <v>select count(*) from QAP5_NYUKINT;</v>
      </c>
      <c r="Q18" s="297" t="s">
        <v>23161</v>
      </c>
      <c r="R18" s="394" t="str">
        <f>"select " &amp; "substr(" &amp; Q18 &amp; ",1,6),count(*) from " &amp; C18 &amp; " group by substr(" &amp; Q18 &amp; ",1,6) order by substr(" &amp; Q18 &amp; ",1,6);"</f>
        <v>select substr(QAP5_PRMGAIBUKAIINNO,1,6),count(*) from QAP5_NYUKINT group by substr(QAP5_PRMGAIBUKAIINNO,1,6) order by substr(QAP5_PRMGAIBUKAIINNO,1,6);</v>
      </c>
    </row>
    <row r="19" spans="1:19" ht="15" customHeight="1" x14ac:dyDescent="0.2">
      <c r="A19" s="395">
        <v>14</v>
      </c>
      <c r="B19" s="300" t="s">
        <v>304</v>
      </c>
      <c r="C19" s="300" t="s">
        <v>23128</v>
      </c>
      <c r="D19" s="300" t="s">
        <v>341</v>
      </c>
      <c r="E19" s="292"/>
      <c r="F19" s="292" t="s">
        <v>290</v>
      </c>
      <c r="G19" s="292" t="s">
        <v>3318</v>
      </c>
      <c r="H19" s="292" t="s">
        <v>290</v>
      </c>
      <c r="I19" s="301" t="s">
        <v>23210</v>
      </c>
      <c r="J19" s="301"/>
      <c r="K19" s="297">
        <v>1</v>
      </c>
      <c r="L19" s="297">
        <v>1</v>
      </c>
      <c r="M19" s="323" t="s">
        <v>24587</v>
      </c>
      <c r="N19" s="297">
        <v>7589</v>
      </c>
      <c r="O19" s="315" t="s">
        <v>23284</v>
      </c>
      <c r="P19" s="314" t="str">
        <f>"select count(*) from " &amp; C19 &amp; ";"</f>
        <v>select count(*) from QAP6_JYUSHOHENKOUT;</v>
      </c>
      <c r="Q19" s="297" t="s">
        <v>23162</v>
      </c>
      <c r="R19" s="394" t="str">
        <f>"select " &amp; "substr(" &amp; Q19 &amp; ",1,6),count(*) from " &amp; C19 &amp; " group by substr(" &amp; Q19 &amp; ",1,6) order by substr(" &amp; Q19 &amp; ",1,6);"</f>
        <v>select substr(QAP6_PRMGAIBUKAIINNO,1,6),count(*) from QAP6_JYUSHOHENKOUT group by substr(QAP6_PRMGAIBUKAIINNO,1,6) order by substr(QAP6_PRMGAIBUKAIINNO,1,6);</v>
      </c>
    </row>
    <row r="20" spans="1:19" ht="15" customHeight="1" x14ac:dyDescent="0.2">
      <c r="A20" s="395">
        <v>15</v>
      </c>
      <c r="B20" s="300" t="s">
        <v>306</v>
      </c>
      <c r="C20" s="300" t="s">
        <v>307</v>
      </c>
      <c r="D20" s="300" t="s">
        <v>341</v>
      </c>
      <c r="E20" s="292"/>
      <c r="F20" s="292" t="s">
        <v>290</v>
      </c>
      <c r="G20" s="292" t="s">
        <v>293</v>
      </c>
      <c r="H20" s="292" t="s">
        <v>290</v>
      </c>
      <c r="I20" s="301"/>
      <c r="J20" s="301"/>
      <c r="K20" s="313" t="s">
        <v>25403</v>
      </c>
      <c r="L20" s="313" t="s">
        <v>25404</v>
      </c>
      <c r="M20" s="323" t="s">
        <v>24587</v>
      </c>
      <c r="N20" s="297"/>
      <c r="O20" s="438"/>
      <c r="P20" s="297"/>
      <c r="Q20" s="297"/>
      <c r="R20" s="394"/>
      <c r="S20" s="1"/>
    </row>
    <row r="21" spans="1:19" ht="15" customHeight="1" x14ac:dyDescent="0.2">
      <c r="A21" s="395">
        <v>16</v>
      </c>
      <c r="B21" s="300" t="s">
        <v>308</v>
      </c>
      <c r="C21" s="300" t="s">
        <v>23129</v>
      </c>
      <c r="D21" s="300" t="s">
        <v>341</v>
      </c>
      <c r="E21" s="292"/>
      <c r="F21" s="292" t="s">
        <v>290</v>
      </c>
      <c r="G21" s="292" t="s">
        <v>3318</v>
      </c>
      <c r="H21" s="292" t="s">
        <v>290</v>
      </c>
      <c r="I21" s="301" t="s">
        <v>23211</v>
      </c>
      <c r="J21" s="301"/>
      <c r="K21" s="297">
        <v>1</v>
      </c>
      <c r="L21" s="297">
        <v>1</v>
      </c>
      <c r="M21" s="323" t="s">
        <v>24587</v>
      </c>
      <c r="N21" s="297">
        <v>1</v>
      </c>
      <c r="O21" s="439" t="s">
        <v>23285</v>
      </c>
      <c r="P21" s="314" t="str">
        <f>"select count(*) from " &amp; C21 &amp; ";"</f>
        <v>select count(*) from QAPA_TEGAMIW;</v>
      </c>
      <c r="Q21" s="297" t="s">
        <v>23163</v>
      </c>
      <c r="R21" s="394" t="str">
        <f>"select " &amp; "substr(" &amp; Q21 &amp; ",1,6),count(*) from " &amp; C21 &amp; " group by substr(" &amp; Q21 &amp; ",1,6) order by substr(" &amp; Q21 &amp; ",1,6);"</f>
        <v>select substr(QAPA_PRMGAIBUKAIINNO,1,6),count(*) from QAPA_TEGAMIW group by substr(QAPA_PRMGAIBUKAIINNO,1,6) order by substr(QAPA_PRMGAIBUKAIINNO,1,6);</v>
      </c>
    </row>
    <row r="22" spans="1:19" ht="15" customHeight="1" x14ac:dyDescent="0.2">
      <c r="A22" s="395">
        <v>17</v>
      </c>
      <c r="B22" s="300" t="s">
        <v>310</v>
      </c>
      <c r="C22" s="300" t="s">
        <v>23130</v>
      </c>
      <c r="D22" s="300" t="s">
        <v>341</v>
      </c>
      <c r="E22" s="292"/>
      <c r="F22" s="292" t="s">
        <v>290</v>
      </c>
      <c r="G22" s="292" t="s">
        <v>3318</v>
      </c>
      <c r="H22" s="292" t="s">
        <v>290</v>
      </c>
      <c r="I22" s="301" t="s">
        <v>23206</v>
      </c>
      <c r="J22" s="301"/>
      <c r="K22" s="297">
        <v>1</v>
      </c>
      <c r="L22" s="313" t="s">
        <v>25404</v>
      </c>
      <c r="M22" s="323" t="s">
        <v>24587</v>
      </c>
      <c r="N22" s="297">
        <v>0</v>
      </c>
      <c r="O22" s="437" t="s">
        <v>23202</v>
      </c>
      <c r="P22" s="314" t="str">
        <f>"select count(*) from " &amp; C22 &amp; ";"</f>
        <v>select count(*) from QAPB_SEIKYUUW;</v>
      </c>
      <c r="Q22" s="297" t="s">
        <v>23164</v>
      </c>
      <c r="R22" s="394" t="str">
        <f>"select " &amp; "substr(" &amp; Q22 &amp; ",1,6),count(*) from " &amp; C22 &amp; " group by substr(" &amp; Q22 &amp; ",1,6) order by substr(" &amp; Q22 &amp; ",1,6);"</f>
        <v>select substr(QAPB_PRMGAIBUKAIINNO,1,6),count(*) from QAPB_SEIKYUUW group by substr(QAPB_PRMGAIBUKAIINNO,1,6) order by substr(QAPB_PRMGAIBUKAIINNO,1,6);</v>
      </c>
    </row>
    <row r="23" spans="1:19" ht="15" customHeight="1" x14ac:dyDescent="0.2">
      <c r="A23" s="395">
        <v>18</v>
      </c>
      <c r="B23" s="300" t="s">
        <v>312</v>
      </c>
      <c r="C23" s="300" t="s">
        <v>23131</v>
      </c>
      <c r="D23" s="300" t="s">
        <v>341</v>
      </c>
      <c r="E23" s="292"/>
      <c r="F23" s="292" t="s">
        <v>290</v>
      </c>
      <c r="G23" s="292" t="s">
        <v>3318</v>
      </c>
      <c r="H23" s="292" t="s">
        <v>290</v>
      </c>
      <c r="I23" s="301" t="s">
        <v>23206</v>
      </c>
      <c r="J23" s="301"/>
      <c r="K23" s="297">
        <v>1</v>
      </c>
      <c r="L23" s="313" t="s">
        <v>25404</v>
      </c>
      <c r="M23" s="323" t="s">
        <v>24587</v>
      </c>
      <c r="N23" s="297">
        <v>0</v>
      </c>
      <c r="O23" s="437" t="s">
        <v>23202</v>
      </c>
      <c r="P23" s="314" t="str">
        <f>"select count(*) from " &amp; C23 &amp; ";"</f>
        <v>select count(*) from QAPC_TELW;</v>
      </c>
      <c r="Q23" s="297" t="s">
        <v>23165</v>
      </c>
      <c r="R23" s="394" t="str">
        <f>"select " &amp; "substr(" &amp; Q23 &amp; ",1,6),count(*) from " &amp; C23 &amp; " group by substr(" &amp; Q23 &amp; ",1,6) order by substr(" &amp; Q23 &amp; ",1,6);"</f>
        <v>select substr(QAPC_PRMGAIBUKAIINNO,1,6),count(*) from QAPC_TELW group by substr(QAPC_PRMGAIBUKAIINNO,1,6) order by substr(QAPC_PRMGAIBUKAIINNO,1,6);</v>
      </c>
    </row>
    <row r="24" spans="1:19" ht="15" customHeight="1" x14ac:dyDescent="0.2">
      <c r="A24" s="395">
        <v>19</v>
      </c>
      <c r="B24" s="300" t="s">
        <v>314</v>
      </c>
      <c r="C24" s="300" t="s">
        <v>23132</v>
      </c>
      <c r="D24" s="300" t="s">
        <v>341</v>
      </c>
      <c r="E24" s="292"/>
      <c r="F24" s="292" t="s">
        <v>290</v>
      </c>
      <c r="G24" s="292" t="s">
        <v>3318</v>
      </c>
      <c r="H24" s="292" t="s">
        <v>290</v>
      </c>
      <c r="I24" s="301" t="s">
        <v>23206</v>
      </c>
      <c r="J24" s="301"/>
      <c r="K24" s="297">
        <v>1</v>
      </c>
      <c r="L24" s="313" t="s">
        <v>25404</v>
      </c>
      <c r="M24" s="323" t="s">
        <v>24587</v>
      </c>
      <c r="N24" s="297">
        <v>0</v>
      </c>
      <c r="O24" s="437" t="s">
        <v>23202</v>
      </c>
      <c r="P24" s="314" t="str">
        <f>"select count(*) from " &amp; C24 &amp; ";"</f>
        <v>select count(*) from QAPD_NYUKINW;</v>
      </c>
      <c r="Q24" s="297" t="s">
        <v>23166</v>
      </c>
      <c r="R24" s="394" t="str">
        <f>"select " &amp; "substr(" &amp; Q24 &amp; ",1,6),count(*) from " &amp; C24 &amp; " group by substr(" &amp; Q24 &amp; ",1,6) order by substr(" &amp; Q24 &amp; ",1,6);"</f>
        <v>select substr(QAPD_PRMGAIBUKAIINNO,1,6),count(*) from QAPD_NYUKINW group by substr(QAPD_PRMGAIBUKAIINNO,1,6) order by substr(QAPD_PRMGAIBUKAIINNO,1,6);</v>
      </c>
    </row>
    <row r="25" spans="1:19" ht="15" customHeight="1" x14ac:dyDescent="0.2">
      <c r="A25" s="395">
        <v>20</v>
      </c>
      <c r="B25" s="300" t="s">
        <v>316</v>
      </c>
      <c r="C25" s="300" t="s">
        <v>317</v>
      </c>
      <c r="D25" s="300" t="s">
        <v>341</v>
      </c>
      <c r="E25" s="292"/>
      <c r="F25" s="292" t="s">
        <v>290</v>
      </c>
      <c r="G25" s="292" t="s">
        <v>293</v>
      </c>
      <c r="H25" s="292" t="s">
        <v>290</v>
      </c>
      <c r="I25" s="301"/>
      <c r="J25" s="301"/>
      <c r="K25" s="313" t="s">
        <v>25403</v>
      </c>
      <c r="L25" s="313" t="s">
        <v>25404</v>
      </c>
      <c r="M25" s="323" t="s">
        <v>24587</v>
      </c>
      <c r="N25" s="297"/>
      <c r="O25" s="438"/>
      <c r="P25" s="297"/>
      <c r="Q25" s="297"/>
      <c r="R25" s="394"/>
      <c r="S25" s="1"/>
    </row>
    <row r="26" spans="1:19" ht="15" customHeight="1" x14ac:dyDescent="0.2">
      <c r="A26" s="395">
        <v>21</v>
      </c>
      <c r="B26" s="300" t="s">
        <v>4994</v>
      </c>
      <c r="C26" s="300" t="s">
        <v>23133</v>
      </c>
      <c r="D26" s="300" t="s">
        <v>341</v>
      </c>
      <c r="E26" s="292"/>
      <c r="F26" s="292" t="s">
        <v>290</v>
      </c>
      <c r="G26" s="292" t="s">
        <v>3318</v>
      </c>
      <c r="H26" s="292" t="s">
        <v>290</v>
      </c>
      <c r="I26" s="301" t="s">
        <v>23207</v>
      </c>
      <c r="J26" s="301"/>
      <c r="K26" s="297">
        <v>1</v>
      </c>
      <c r="L26" s="313" t="s">
        <v>23249</v>
      </c>
      <c r="M26" s="323" t="s">
        <v>24587</v>
      </c>
      <c r="N26" s="297">
        <v>382</v>
      </c>
      <c r="O26" s="439" t="s">
        <v>23248</v>
      </c>
      <c r="P26" s="314" t="str">
        <f>"select count(*) from " &amp; C26 &amp; ";"</f>
        <v>select count(*) from QAPF_ETCDATAT;</v>
      </c>
      <c r="Q26" s="297" t="s">
        <v>23167</v>
      </c>
      <c r="R26" s="394" t="str">
        <f>"select " &amp; "substr(" &amp; Q26 &amp; ",1,6),count(*) from " &amp; C26 &amp; " group by substr(" &amp; Q26 &amp; ",1,6) order by substr(" &amp; Q26 &amp; ",1,6);"</f>
        <v>select substr(QAPF_PRMGAIBUKAIINNO,1,6),count(*) from QAPF_ETCDATAT group by substr(QAPF_PRMGAIBUKAIINNO,1,6) order by substr(QAPF_PRMGAIBUKAIINNO,1,6);</v>
      </c>
    </row>
    <row r="27" spans="1:19" ht="15" customHeight="1" x14ac:dyDescent="0.2">
      <c r="A27" s="395">
        <v>22</v>
      </c>
      <c r="B27" s="300" t="s">
        <v>319</v>
      </c>
      <c r="C27" s="300" t="s">
        <v>23134</v>
      </c>
      <c r="D27" s="300" t="s">
        <v>341</v>
      </c>
      <c r="E27" s="292"/>
      <c r="F27" s="292" t="s">
        <v>290</v>
      </c>
      <c r="G27" s="292" t="s">
        <v>3318</v>
      </c>
      <c r="H27" s="292" t="s">
        <v>290</v>
      </c>
      <c r="I27" s="301" t="s">
        <v>23210</v>
      </c>
      <c r="J27" s="301"/>
      <c r="K27" s="297">
        <v>1</v>
      </c>
      <c r="L27" s="297">
        <v>1</v>
      </c>
      <c r="M27" s="323" t="s">
        <v>24587</v>
      </c>
      <c r="N27" s="297">
        <v>229</v>
      </c>
      <c r="O27" s="315" t="s">
        <v>23286</v>
      </c>
      <c r="P27" s="314" t="str">
        <f>"select count(*) from " &amp; C27 &amp; ";"</f>
        <v>select count(*) from QAPG_RYOSYUSYOSHINSEIT;</v>
      </c>
      <c r="Q27" s="297" t="s">
        <v>23168</v>
      </c>
      <c r="R27" s="394" t="str">
        <f>"select " &amp; "substr(" &amp; Q27 &amp; ",1,6),count(*) from " &amp; C27 &amp; " group by substr(" &amp; Q27 &amp; ",1,6) order by substr(" &amp; Q27 &amp; ",1,6);"</f>
        <v>select substr(QAPG_PRMGAIBUKAIINNO,1,6),count(*) from QAPG_RYOSYUSYOSHINSEIT group by substr(QAPG_PRMGAIBUKAIINNO,1,6) order by substr(QAPG_PRMGAIBUKAIINNO,1,6);</v>
      </c>
    </row>
    <row r="28" spans="1:19" ht="15" customHeight="1" x14ac:dyDescent="0.2">
      <c r="A28" s="395">
        <v>23</v>
      </c>
      <c r="B28" s="300" t="s">
        <v>321</v>
      </c>
      <c r="C28" s="300" t="s">
        <v>23135</v>
      </c>
      <c r="D28" s="300" t="s">
        <v>341</v>
      </c>
      <c r="E28" s="292"/>
      <c r="F28" s="292" t="s">
        <v>290</v>
      </c>
      <c r="G28" s="292" t="s">
        <v>3318</v>
      </c>
      <c r="H28" s="292" t="s">
        <v>290</v>
      </c>
      <c r="I28" s="301" t="s">
        <v>23211</v>
      </c>
      <c r="J28" s="301"/>
      <c r="K28" s="297">
        <v>1</v>
      </c>
      <c r="L28" s="297">
        <v>1</v>
      </c>
      <c r="M28" s="323" t="s">
        <v>24587</v>
      </c>
      <c r="N28" s="297">
        <v>118</v>
      </c>
      <c r="O28" s="315" t="s">
        <v>23287</v>
      </c>
      <c r="P28" s="314" t="str">
        <f>"select count(*) from " &amp; C28 &amp; ";"</f>
        <v>select count(*) from QAPH_KOKUNAITYOUSAT;</v>
      </c>
      <c r="Q28" s="297" t="s">
        <v>23169</v>
      </c>
      <c r="R28" s="394" t="str">
        <f>"select " &amp; "substr(" &amp; Q28 &amp; ",1,6),count(*) from " &amp; C28 &amp; " group by substr(" &amp; Q28 &amp; ",1,6) order by substr(" &amp; Q28 &amp; ",1,6);"</f>
        <v>select substr(QAPH_PRMGAIBUKAIINNO,1,6),count(*) from QAPH_KOKUNAITYOUSAT group by substr(QAPH_PRMGAIBUKAIINNO,1,6) order by substr(QAPH_PRMGAIBUKAIINNO,1,6);</v>
      </c>
    </row>
    <row r="29" spans="1:19" ht="15" customHeight="1" x14ac:dyDescent="0.2">
      <c r="A29" s="395">
        <v>24</v>
      </c>
      <c r="B29" s="300" t="s">
        <v>323</v>
      </c>
      <c r="C29" s="300" t="s">
        <v>23136</v>
      </c>
      <c r="D29" s="300" t="s">
        <v>341</v>
      </c>
      <c r="E29" s="292"/>
      <c r="F29" s="292" t="s">
        <v>290</v>
      </c>
      <c r="G29" s="292" t="s">
        <v>3318</v>
      </c>
      <c r="H29" s="292" t="s">
        <v>290</v>
      </c>
      <c r="I29" s="301" t="s">
        <v>23211</v>
      </c>
      <c r="J29" s="301"/>
      <c r="K29" s="297">
        <v>1</v>
      </c>
      <c r="L29" s="297">
        <v>1</v>
      </c>
      <c r="M29" s="323" t="s">
        <v>24587</v>
      </c>
      <c r="N29" s="297">
        <v>31</v>
      </c>
      <c r="O29" s="315" t="s">
        <v>23288</v>
      </c>
      <c r="P29" s="314" t="str">
        <f>"select count(*) from " &amp; C29 &amp; ";"</f>
        <v>select count(*) from QAPI_KAIGAITYOUSAT;</v>
      </c>
      <c r="Q29" s="297" t="s">
        <v>23170</v>
      </c>
      <c r="R29" s="394" t="str">
        <f>"select " &amp; "substr(" &amp; Q29 &amp; ",1,6),count(*) from " &amp; C29 &amp; " group by substr(" &amp; Q29 &amp; ",1,6) order by substr(" &amp; Q29 &amp; ",1,6);"</f>
        <v>select substr(QAPI_PRMGAIBUKAIINNO,1,6),count(*) from QAPI_KAIGAITYOUSAT group by substr(QAPI_PRMGAIBUKAIINNO,1,6) order by substr(QAPI_PRMGAIBUKAIINNO,1,6);</v>
      </c>
    </row>
    <row r="30" spans="1:19" ht="15" customHeight="1" x14ac:dyDescent="0.2">
      <c r="A30" s="395">
        <v>25</v>
      </c>
      <c r="B30" s="300" t="s">
        <v>4138</v>
      </c>
      <c r="C30" s="300" t="s">
        <v>325</v>
      </c>
      <c r="D30" s="300" t="s">
        <v>341</v>
      </c>
      <c r="E30" s="292"/>
      <c r="F30" s="292" t="s">
        <v>290</v>
      </c>
      <c r="G30" s="292" t="s">
        <v>290</v>
      </c>
      <c r="H30" s="292" t="s">
        <v>290</v>
      </c>
      <c r="I30" s="301"/>
      <c r="J30" s="301"/>
      <c r="K30" s="313" t="s">
        <v>25403</v>
      </c>
      <c r="L30" s="313" t="s">
        <v>25404</v>
      </c>
      <c r="M30" s="323" t="s">
        <v>24587</v>
      </c>
      <c r="N30" s="297"/>
      <c r="O30" s="438"/>
      <c r="P30" s="297"/>
      <c r="Q30" s="297"/>
      <c r="R30" s="394"/>
      <c r="S30" s="1"/>
    </row>
    <row r="31" spans="1:19" ht="15" customHeight="1" x14ac:dyDescent="0.2">
      <c r="A31" s="395">
        <v>26</v>
      </c>
      <c r="B31" s="300" t="s">
        <v>4139</v>
      </c>
      <c r="C31" s="300" t="s">
        <v>326</v>
      </c>
      <c r="D31" s="300" t="s">
        <v>341</v>
      </c>
      <c r="E31" s="292"/>
      <c r="F31" s="292" t="s">
        <v>290</v>
      </c>
      <c r="G31" s="292" t="s">
        <v>290</v>
      </c>
      <c r="H31" s="292" t="s">
        <v>290</v>
      </c>
      <c r="I31" s="301"/>
      <c r="J31" s="301"/>
      <c r="K31" s="313" t="s">
        <v>25403</v>
      </c>
      <c r="L31" s="313" t="s">
        <v>25404</v>
      </c>
      <c r="M31" s="323" t="s">
        <v>24587</v>
      </c>
      <c r="N31" s="297"/>
      <c r="O31" s="438"/>
      <c r="P31" s="297"/>
      <c r="Q31" s="297"/>
      <c r="R31" s="394"/>
      <c r="S31" s="1"/>
    </row>
    <row r="32" spans="1:19" ht="15" customHeight="1" x14ac:dyDescent="0.2">
      <c r="A32" s="395">
        <v>27</v>
      </c>
      <c r="B32" s="300" t="s">
        <v>327</v>
      </c>
      <c r="C32" s="300" t="s">
        <v>328</v>
      </c>
      <c r="D32" s="300" t="s">
        <v>341</v>
      </c>
      <c r="E32" s="292"/>
      <c r="F32" s="292" t="s">
        <v>290</v>
      </c>
      <c r="G32" s="292" t="s">
        <v>290</v>
      </c>
      <c r="H32" s="292" t="s">
        <v>290</v>
      </c>
      <c r="I32" s="301"/>
      <c r="J32" s="301"/>
      <c r="K32" s="313" t="s">
        <v>25403</v>
      </c>
      <c r="L32" s="313" t="s">
        <v>25404</v>
      </c>
      <c r="M32" s="323" t="s">
        <v>24587</v>
      </c>
      <c r="N32" s="297"/>
      <c r="O32" s="438"/>
      <c r="P32" s="297"/>
      <c r="Q32" s="297"/>
      <c r="R32" s="394"/>
      <c r="S32" s="1"/>
    </row>
    <row r="33" spans="1:19" ht="15" customHeight="1" x14ac:dyDescent="0.2">
      <c r="A33" s="395">
        <v>28</v>
      </c>
      <c r="B33" s="300" t="s">
        <v>4140</v>
      </c>
      <c r="C33" s="300" t="s">
        <v>329</v>
      </c>
      <c r="D33" s="300" t="s">
        <v>341</v>
      </c>
      <c r="E33" s="292"/>
      <c r="F33" s="292" t="s">
        <v>290</v>
      </c>
      <c r="G33" s="292" t="s">
        <v>290</v>
      </c>
      <c r="H33" s="292" t="s">
        <v>290</v>
      </c>
      <c r="I33" s="301"/>
      <c r="J33" s="301"/>
      <c r="K33" s="313" t="s">
        <v>25403</v>
      </c>
      <c r="L33" s="313" t="s">
        <v>25404</v>
      </c>
      <c r="M33" s="323" t="s">
        <v>24587</v>
      </c>
      <c r="N33" s="297"/>
      <c r="O33" s="438"/>
      <c r="P33" s="297"/>
      <c r="Q33" s="297"/>
      <c r="R33" s="394"/>
      <c r="S33" s="1"/>
    </row>
    <row r="34" spans="1:19" ht="15" customHeight="1" x14ac:dyDescent="0.2">
      <c r="A34" s="395">
        <v>29</v>
      </c>
      <c r="B34" s="300" t="s">
        <v>330</v>
      </c>
      <c r="C34" s="300" t="s">
        <v>23137</v>
      </c>
      <c r="D34" s="300" t="s">
        <v>341</v>
      </c>
      <c r="E34" s="292"/>
      <c r="F34" s="292" t="s">
        <v>290</v>
      </c>
      <c r="G34" s="292" t="s">
        <v>3318</v>
      </c>
      <c r="H34" s="292" t="s">
        <v>290</v>
      </c>
      <c r="I34" s="301" t="s">
        <v>23210</v>
      </c>
      <c r="J34" s="301"/>
      <c r="K34" s="297">
        <v>1</v>
      </c>
      <c r="L34" s="297">
        <v>1</v>
      </c>
      <c r="M34" s="323" t="s">
        <v>24587</v>
      </c>
      <c r="N34" s="297">
        <v>97</v>
      </c>
      <c r="O34" s="315" t="s">
        <v>23289</v>
      </c>
      <c r="P34" s="314" t="str">
        <f t="shared" ref="P34:P42" si="0">"select count(*) from " &amp; C34 &amp; ";"</f>
        <v>select count(*) from QAPN_RYOSYULISTW;</v>
      </c>
      <c r="Q34" s="297" t="s">
        <v>23171</v>
      </c>
      <c r="R34" s="394" t="str">
        <f t="shared" ref="R34:R42" si="1">"select " &amp; "substr(" &amp; Q34 &amp; ",1,6),count(*) from " &amp; C34 &amp; " group by substr(" &amp; Q34 &amp; ",1,6) order by substr(" &amp; Q34 &amp; ",1,6);"</f>
        <v>select substr(QAPN_GAIBUKAIINNO,1,6),count(*) from QAPN_RYOSYULISTW group by substr(QAPN_GAIBUKAIINNO,1,6) order by substr(QAPN_GAIBUKAIINNO,1,6);</v>
      </c>
    </row>
    <row r="35" spans="1:19" ht="15" customHeight="1" x14ac:dyDescent="0.2">
      <c r="A35" s="395">
        <v>30</v>
      </c>
      <c r="B35" s="300" t="s">
        <v>332</v>
      </c>
      <c r="C35" s="300" t="s">
        <v>23138</v>
      </c>
      <c r="D35" s="300" t="s">
        <v>341</v>
      </c>
      <c r="E35" s="292"/>
      <c r="F35" s="292" t="s">
        <v>290</v>
      </c>
      <c r="G35" s="292" t="s">
        <v>3318</v>
      </c>
      <c r="H35" s="292" t="s">
        <v>290</v>
      </c>
      <c r="I35" s="301" t="s">
        <v>23210</v>
      </c>
      <c r="J35" s="301"/>
      <c r="K35" s="297">
        <v>1</v>
      </c>
      <c r="L35" s="297">
        <v>1</v>
      </c>
      <c r="M35" s="323" t="s">
        <v>24587</v>
      </c>
      <c r="N35" s="297">
        <v>54</v>
      </c>
      <c r="O35" s="315" t="s">
        <v>23290</v>
      </c>
      <c r="P35" s="314" t="str">
        <f t="shared" si="0"/>
        <v>select count(*) from QAPO_RYOSYUSHINSEIW;</v>
      </c>
      <c r="Q35" s="297" t="s">
        <v>23172</v>
      </c>
      <c r="R35" s="394" t="str">
        <f t="shared" si="1"/>
        <v>select substr(QAPO_GAIBUKAIINNO1,1,6),count(*) from QAPO_RYOSYUSHINSEIW group by substr(QAPO_GAIBUKAIINNO1,1,6) order by substr(QAPO_GAIBUKAIINNO1,1,6);</v>
      </c>
    </row>
    <row r="36" spans="1:19" ht="15" customHeight="1" x14ac:dyDescent="0.2">
      <c r="A36" s="434">
        <v>30</v>
      </c>
      <c r="B36" s="433" t="s">
        <v>332</v>
      </c>
      <c r="C36" s="433" t="s">
        <v>23138</v>
      </c>
      <c r="D36" s="433" t="s">
        <v>341</v>
      </c>
      <c r="E36" s="292"/>
      <c r="F36" s="292" t="s">
        <v>290</v>
      </c>
      <c r="G36" s="292" t="s">
        <v>289</v>
      </c>
      <c r="H36" s="292" t="s">
        <v>290</v>
      </c>
      <c r="I36" s="301" t="s">
        <v>23210</v>
      </c>
      <c r="J36" s="301"/>
      <c r="K36" s="297">
        <v>1</v>
      </c>
      <c r="L36" s="297">
        <v>1</v>
      </c>
      <c r="M36" s="323" t="s">
        <v>24587</v>
      </c>
      <c r="N36" s="313" t="s">
        <v>23202</v>
      </c>
      <c r="O36" s="315" t="s">
        <v>23291</v>
      </c>
      <c r="P36" s="314" t="str">
        <f t="shared" si="0"/>
        <v>select count(*) from QAPO_RYOSYUSHINSEIW;</v>
      </c>
      <c r="Q36" s="297" t="s">
        <v>23173</v>
      </c>
      <c r="R36" s="394" t="str">
        <f t="shared" si="1"/>
        <v>select substr(QAPO_GAIBUKAIINNO2,1,6),count(*) from QAPO_RYOSYUSHINSEIW group by substr(QAPO_GAIBUKAIINNO2,1,6) order by substr(QAPO_GAIBUKAIINNO2,1,6);</v>
      </c>
    </row>
    <row r="37" spans="1:19" ht="15" customHeight="1" x14ac:dyDescent="0.2">
      <c r="A37" s="395">
        <v>31</v>
      </c>
      <c r="B37" s="300" t="s">
        <v>333</v>
      </c>
      <c r="C37" s="300" t="s">
        <v>23139</v>
      </c>
      <c r="D37" s="300" t="s">
        <v>341</v>
      </c>
      <c r="E37" s="292"/>
      <c r="F37" s="292" t="s">
        <v>290</v>
      </c>
      <c r="G37" s="292" t="s">
        <v>3318</v>
      </c>
      <c r="H37" s="292" t="s">
        <v>290</v>
      </c>
      <c r="I37" s="301" t="s">
        <v>23206</v>
      </c>
      <c r="J37" s="301"/>
      <c r="K37" s="297">
        <v>1</v>
      </c>
      <c r="L37" s="313" t="s">
        <v>25404</v>
      </c>
      <c r="M37" s="323" t="s">
        <v>24587</v>
      </c>
      <c r="N37" s="297">
        <v>0</v>
      </c>
      <c r="O37" s="437" t="s">
        <v>23202</v>
      </c>
      <c r="P37" s="314" t="str">
        <f t="shared" si="0"/>
        <v>select count(*) from QAPP_KOKUNAILISTW;</v>
      </c>
      <c r="Q37" s="297" t="s">
        <v>23174</v>
      </c>
      <c r="R37" s="394" t="str">
        <f t="shared" si="1"/>
        <v>select substr(QAPP_GAIBUKAIINNO,1,6),count(*) from QAPP_KOKUNAILISTW group by substr(QAPP_GAIBUKAIINNO,1,6) order by substr(QAPP_GAIBUKAIINNO,1,6);</v>
      </c>
    </row>
    <row r="38" spans="1:19" ht="15" customHeight="1" x14ac:dyDescent="0.2">
      <c r="A38" s="395">
        <v>32</v>
      </c>
      <c r="B38" s="300" t="s">
        <v>335</v>
      </c>
      <c r="C38" s="300" t="s">
        <v>336</v>
      </c>
      <c r="D38" s="300" t="s">
        <v>341</v>
      </c>
      <c r="E38" s="292"/>
      <c r="F38" s="292" t="s">
        <v>290</v>
      </c>
      <c r="G38" s="292" t="s">
        <v>23176</v>
      </c>
      <c r="H38" s="292" t="s">
        <v>290</v>
      </c>
      <c r="I38" s="301" t="s">
        <v>23206</v>
      </c>
      <c r="J38" s="301"/>
      <c r="K38" s="297">
        <v>1</v>
      </c>
      <c r="L38" s="313" t="s">
        <v>25404</v>
      </c>
      <c r="M38" s="323" t="s">
        <v>24587</v>
      </c>
      <c r="N38" s="297">
        <v>0</v>
      </c>
      <c r="O38" s="437" t="s">
        <v>23202</v>
      </c>
      <c r="P38" s="314" t="str">
        <f t="shared" si="0"/>
        <v>select count(*) from QAPQ_KOKUNAITYOUSAW;</v>
      </c>
      <c r="Q38" s="297" t="s">
        <v>23175</v>
      </c>
      <c r="R38" s="394" t="str">
        <f t="shared" si="1"/>
        <v>select substr(QAPQ_GAIBUKAIINNO,1,6),count(*) from QAPQ_KOKUNAITYOUSAW group by substr(QAPQ_GAIBUKAIINNO,1,6) order by substr(QAPQ_GAIBUKAIINNO,1,6);</v>
      </c>
      <c r="S38" s="1"/>
    </row>
    <row r="39" spans="1:19" ht="15" customHeight="1" x14ac:dyDescent="0.2">
      <c r="A39" s="395">
        <v>33</v>
      </c>
      <c r="B39" s="300" t="s">
        <v>337</v>
      </c>
      <c r="C39" s="300" t="s">
        <v>338</v>
      </c>
      <c r="D39" s="300" t="s">
        <v>341</v>
      </c>
      <c r="E39" s="292"/>
      <c r="F39" s="292" t="s">
        <v>290</v>
      </c>
      <c r="G39" s="292" t="s">
        <v>23176</v>
      </c>
      <c r="H39" s="292" t="s">
        <v>290</v>
      </c>
      <c r="I39" s="301" t="s">
        <v>23206</v>
      </c>
      <c r="J39" s="301"/>
      <c r="K39" s="297">
        <v>1</v>
      </c>
      <c r="L39" s="313" t="s">
        <v>25404</v>
      </c>
      <c r="M39" s="323" t="s">
        <v>24587</v>
      </c>
      <c r="N39" s="297">
        <v>0</v>
      </c>
      <c r="O39" s="437" t="s">
        <v>23202</v>
      </c>
      <c r="P39" s="314" t="str">
        <f t="shared" si="0"/>
        <v>select count(*) from QAPR_KAIGAILISTW;</v>
      </c>
      <c r="Q39" s="297" t="s">
        <v>23177</v>
      </c>
      <c r="R39" s="394" t="str">
        <f t="shared" si="1"/>
        <v>select substr(QAPR_GAIBUKAIINNO,1,6),count(*) from QAPR_KAIGAILISTW group by substr(QAPR_GAIBUKAIINNO,1,6) order by substr(QAPR_GAIBUKAIINNO,1,6);</v>
      </c>
      <c r="S39" s="1"/>
    </row>
    <row r="40" spans="1:19" ht="15" customHeight="1" x14ac:dyDescent="0.2">
      <c r="A40" s="395">
        <v>34</v>
      </c>
      <c r="B40" s="300" t="s">
        <v>339</v>
      </c>
      <c r="C40" s="300" t="s">
        <v>23140</v>
      </c>
      <c r="D40" s="300" t="s">
        <v>341</v>
      </c>
      <c r="E40" s="292"/>
      <c r="F40" s="292" t="s">
        <v>290</v>
      </c>
      <c r="G40" s="292" t="s">
        <v>3318</v>
      </c>
      <c r="H40" s="292" t="s">
        <v>290</v>
      </c>
      <c r="I40" s="301" t="s">
        <v>23206</v>
      </c>
      <c r="J40" s="301"/>
      <c r="K40" s="297">
        <v>1</v>
      </c>
      <c r="L40" s="313" t="s">
        <v>25404</v>
      </c>
      <c r="M40" s="323" t="s">
        <v>24587</v>
      </c>
      <c r="N40" s="297">
        <v>0</v>
      </c>
      <c r="O40" s="437" t="s">
        <v>23202</v>
      </c>
      <c r="P40" s="314" t="str">
        <f t="shared" si="0"/>
        <v>select count(*) from QAPS_KAIGAITYOUSAW;</v>
      </c>
      <c r="Q40" s="297" t="s">
        <v>23178</v>
      </c>
      <c r="R40" s="394" t="str">
        <f t="shared" si="1"/>
        <v>select substr(QAPS_GAIBUKAIINNO,1,6),count(*) from QAPS_KAIGAITYOUSAW group by substr(QAPS_GAIBUKAIINNO,1,6) order by substr(QAPS_GAIBUKAIINNO,1,6);</v>
      </c>
    </row>
    <row r="41" spans="1:19" ht="15" customHeight="1" x14ac:dyDescent="0.2">
      <c r="A41" s="395">
        <v>35</v>
      </c>
      <c r="B41" s="300" t="s">
        <v>4128</v>
      </c>
      <c r="C41" s="300" t="s">
        <v>23141</v>
      </c>
      <c r="D41" s="300" t="s">
        <v>3319</v>
      </c>
      <c r="E41" s="292"/>
      <c r="F41" s="292" t="s">
        <v>290</v>
      </c>
      <c r="G41" s="292" t="s">
        <v>3318</v>
      </c>
      <c r="H41" s="292" t="s">
        <v>290</v>
      </c>
      <c r="I41" s="301" t="s">
        <v>25423</v>
      </c>
      <c r="J41" s="301" t="s">
        <v>23213</v>
      </c>
      <c r="K41" s="297">
        <v>1</v>
      </c>
      <c r="L41" s="297">
        <v>1</v>
      </c>
      <c r="M41" s="323" t="s">
        <v>24587</v>
      </c>
      <c r="N41" s="297">
        <v>16361</v>
      </c>
      <c r="O41" s="440" t="s">
        <v>23292</v>
      </c>
      <c r="P41" s="314" t="str">
        <f t="shared" si="0"/>
        <v>select count(*) from QBA1_MOSHIKOMIT;</v>
      </c>
      <c r="Q41" s="297" t="s">
        <v>23179</v>
      </c>
      <c r="R41" s="394" t="str">
        <f t="shared" si="1"/>
        <v>select substr(QBA1_NOKAIINNO,1,6),count(*) from QBA1_MOSHIKOMIT group by substr(QBA1_NOKAIINNO,1,6) order by substr(QBA1_NOKAIINNO,1,6);</v>
      </c>
    </row>
    <row r="42" spans="1:19" ht="15" customHeight="1" x14ac:dyDescent="0.2">
      <c r="A42" s="434">
        <v>35</v>
      </c>
      <c r="B42" s="433" t="s">
        <v>4128</v>
      </c>
      <c r="C42" s="433" t="s">
        <v>23141</v>
      </c>
      <c r="D42" s="433" t="s">
        <v>3319</v>
      </c>
      <c r="E42" s="292"/>
      <c r="F42" s="292" t="s">
        <v>290</v>
      </c>
      <c r="G42" s="292" t="s">
        <v>289</v>
      </c>
      <c r="H42" s="292" t="s">
        <v>290</v>
      </c>
      <c r="I42" s="301" t="s">
        <v>25423</v>
      </c>
      <c r="J42" s="301" t="s">
        <v>23214</v>
      </c>
      <c r="K42" s="297">
        <v>1</v>
      </c>
      <c r="L42" s="297">
        <v>1</v>
      </c>
      <c r="M42" s="323" t="s">
        <v>24587</v>
      </c>
      <c r="N42" s="313" t="s">
        <v>23202</v>
      </c>
      <c r="O42" s="440" t="s">
        <v>23293</v>
      </c>
      <c r="P42" s="314" t="str">
        <f t="shared" si="0"/>
        <v>select count(*) from QBA1_MOSHIKOMIT;</v>
      </c>
      <c r="Q42" s="297" t="s">
        <v>3596</v>
      </c>
      <c r="R42" s="394" t="str">
        <f t="shared" si="1"/>
        <v>select substr(QBA1_RONKAIINNO,1,6),count(*) from QBA1_MOSHIKOMIT group by substr(QBA1_RONKAIINNO,1,6) order by substr(QBA1_RONKAIINNO,1,6);</v>
      </c>
    </row>
    <row r="43" spans="1:19" ht="15" customHeight="1" x14ac:dyDescent="0.2">
      <c r="A43" s="395">
        <v>36</v>
      </c>
      <c r="B43" s="300" t="s">
        <v>4129</v>
      </c>
      <c r="C43" s="300" t="s">
        <v>3322</v>
      </c>
      <c r="D43" s="300" t="s">
        <v>3319</v>
      </c>
      <c r="E43" s="292"/>
      <c r="F43" s="292" t="s">
        <v>290</v>
      </c>
      <c r="G43" s="292" t="s">
        <v>290</v>
      </c>
      <c r="H43" s="292" t="s">
        <v>290</v>
      </c>
      <c r="I43" s="301"/>
      <c r="J43" s="301"/>
      <c r="K43" s="313" t="s">
        <v>25403</v>
      </c>
      <c r="L43" s="313" t="s">
        <v>25404</v>
      </c>
      <c r="M43" s="323" t="s">
        <v>24587</v>
      </c>
      <c r="N43" s="297"/>
      <c r="O43" s="438"/>
      <c r="P43" s="297"/>
      <c r="Q43" s="297"/>
      <c r="R43" s="394"/>
      <c r="S43" s="1"/>
    </row>
    <row r="44" spans="1:19" ht="15" customHeight="1" x14ac:dyDescent="0.2">
      <c r="A44" s="395">
        <v>37</v>
      </c>
      <c r="B44" s="300" t="s">
        <v>4130</v>
      </c>
      <c r="C44" s="300" t="s">
        <v>3323</v>
      </c>
      <c r="D44" s="300" t="s">
        <v>3319</v>
      </c>
      <c r="E44" s="292"/>
      <c r="F44" s="292" t="s">
        <v>290</v>
      </c>
      <c r="G44" s="292" t="s">
        <v>290</v>
      </c>
      <c r="H44" s="292" t="s">
        <v>290</v>
      </c>
      <c r="I44" s="301"/>
      <c r="J44" s="301"/>
      <c r="K44" s="313" t="s">
        <v>25403</v>
      </c>
      <c r="L44" s="313" t="s">
        <v>25404</v>
      </c>
      <c r="M44" s="323" t="s">
        <v>24587</v>
      </c>
      <c r="N44" s="297"/>
      <c r="O44" s="438"/>
      <c r="P44" s="297"/>
      <c r="Q44" s="297"/>
      <c r="R44" s="394"/>
      <c r="S44" s="1"/>
    </row>
    <row r="45" spans="1:19" ht="15" customHeight="1" x14ac:dyDescent="0.2">
      <c r="A45" s="395">
        <v>38</v>
      </c>
      <c r="B45" s="300" t="s">
        <v>4131</v>
      </c>
      <c r="C45" s="300" t="s">
        <v>3324</v>
      </c>
      <c r="D45" s="300" t="s">
        <v>3319</v>
      </c>
      <c r="E45" s="292"/>
      <c r="F45" s="292" t="s">
        <v>290</v>
      </c>
      <c r="G45" s="292" t="s">
        <v>290</v>
      </c>
      <c r="H45" s="292" t="s">
        <v>290</v>
      </c>
      <c r="I45" s="301"/>
      <c r="J45" s="301"/>
      <c r="K45" s="313" t="s">
        <v>25403</v>
      </c>
      <c r="L45" s="313" t="s">
        <v>25404</v>
      </c>
      <c r="M45" s="323" t="s">
        <v>24587</v>
      </c>
      <c r="N45" s="297"/>
      <c r="O45" s="438"/>
      <c r="P45" s="297"/>
      <c r="Q45" s="297"/>
      <c r="R45" s="394"/>
      <c r="S45" s="1"/>
    </row>
    <row r="46" spans="1:19" ht="15" customHeight="1" x14ac:dyDescent="0.2">
      <c r="A46" s="395">
        <v>39</v>
      </c>
      <c r="B46" s="300" t="s">
        <v>4132</v>
      </c>
      <c r="C46" s="300" t="s">
        <v>3325</v>
      </c>
      <c r="D46" s="300" t="s">
        <v>3319</v>
      </c>
      <c r="E46" s="292"/>
      <c r="F46" s="292" t="s">
        <v>290</v>
      </c>
      <c r="G46" s="292" t="s">
        <v>290</v>
      </c>
      <c r="H46" s="292" t="s">
        <v>290</v>
      </c>
      <c r="I46" s="301"/>
      <c r="J46" s="301"/>
      <c r="K46" s="313" t="s">
        <v>25403</v>
      </c>
      <c r="L46" s="313" t="s">
        <v>25404</v>
      </c>
      <c r="M46" s="323" t="s">
        <v>24587</v>
      </c>
      <c r="N46" s="297"/>
      <c r="O46" s="438"/>
      <c r="P46" s="297"/>
      <c r="Q46" s="297"/>
      <c r="R46" s="394"/>
      <c r="S46" s="1"/>
    </row>
    <row r="47" spans="1:19" ht="15" customHeight="1" x14ac:dyDescent="0.2">
      <c r="A47" s="395">
        <v>40</v>
      </c>
      <c r="B47" s="300" t="s">
        <v>4133</v>
      </c>
      <c r="C47" s="300" t="s">
        <v>3326</v>
      </c>
      <c r="D47" s="300" t="s">
        <v>3319</v>
      </c>
      <c r="E47" s="292"/>
      <c r="F47" s="292" t="s">
        <v>290</v>
      </c>
      <c r="G47" s="292" t="s">
        <v>290</v>
      </c>
      <c r="H47" s="292" t="s">
        <v>290</v>
      </c>
      <c r="I47" s="301"/>
      <c r="J47" s="301"/>
      <c r="K47" s="313" t="s">
        <v>25403</v>
      </c>
      <c r="L47" s="313" t="s">
        <v>25404</v>
      </c>
      <c r="M47" s="323" t="s">
        <v>24587</v>
      </c>
      <c r="N47" s="297"/>
      <c r="O47" s="438"/>
      <c r="P47" s="297"/>
      <c r="Q47" s="297"/>
      <c r="R47" s="394"/>
      <c r="S47" s="1"/>
    </row>
    <row r="48" spans="1:19" ht="15" customHeight="1" x14ac:dyDescent="0.2">
      <c r="A48" s="395">
        <v>41</v>
      </c>
      <c r="B48" s="300" t="s">
        <v>4134</v>
      </c>
      <c r="C48" s="300" t="s">
        <v>23142</v>
      </c>
      <c r="D48" s="300" t="s">
        <v>3319</v>
      </c>
      <c r="E48" s="292"/>
      <c r="F48" s="292" t="s">
        <v>290</v>
      </c>
      <c r="G48" s="292" t="s">
        <v>3318</v>
      </c>
      <c r="H48" s="292" t="s">
        <v>290</v>
      </c>
      <c r="I48" s="301" t="s">
        <v>25423</v>
      </c>
      <c r="J48" s="301" t="s">
        <v>23214</v>
      </c>
      <c r="K48" s="297">
        <v>1</v>
      </c>
      <c r="L48" s="313" t="s">
        <v>23249</v>
      </c>
      <c r="M48" s="323" t="s">
        <v>24587</v>
      </c>
      <c r="N48" s="297">
        <v>442</v>
      </c>
      <c r="O48" s="439" t="s">
        <v>23250</v>
      </c>
      <c r="P48" s="314" t="str">
        <f>"select count(*) from " &amp; C48 &amp; ";"</f>
        <v>select count(*) from QBA7_SHINSAKEKKAT;</v>
      </c>
      <c r="Q48" s="297" t="s">
        <v>3926</v>
      </c>
      <c r="R48" s="394" t="str">
        <f>"select " &amp; "substr(" &amp; Q48 &amp; ",1,6),count(*) from " &amp; C48 &amp; " group by substr(" &amp; Q48 &amp; ",1,6) order by substr(" &amp; Q48 &amp; ",1,6);"</f>
        <v>select substr(QBA7_AESNYSKAIINNO,1,6),count(*) from QBA7_SHINSAKEKKAT group by substr(QBA7_AESNYSKAIINNO,1,6) order by substr(QBA7_AESNYSKAIINNO,1,6);</v>
      </c>
    </row>
    <row r="49" spans="1:19" ht="15" customHeight="1" x14ac:dyDescent="0.2">
      <c r="A49" s="395">
        <v>42</v>
      </c>
      <c r="B49" s="300" t="s">
        <v>4135</v>
      </c>
      <c r="C49" s="300" t="s">
        <v>3330</v>
      </c>
      <c r="D49" s="300" t="s">
        <v>3319</v>
      </c>
      <c r="E49" s="292"/>
      <c r="F49" s="292" t="s">
        <v>290</v>
      </c>
      <c r="G49" s="292" t="s">
        <v>290</v>
      </c>
      <c r="H49" s="292" t="s">
        <v>290</v>
      </c>
      <c r="I49" s="301"/>
      <c r="J49" s="301"/>
      <c r="K49" s="313" t="s">
        <v>25403</v>
      </c>
      <c r="L49" s="313" t="s">
        <v>25404</v>
      </c>
      <c r="M49" s="323" t="s">
        <v>24587</v>
      </c>
      <c r="N49" s="297"/>
      <c r="O49" s="438"/>
      <c r="P49" s="297"/>
      <c r="Q49" s="297"/>
      <c r="R49" s="394"/>
      <c r="S49" s="1"/>
    </row>
    <row r="50" spans="1:19" ht="15" customHeight="1" x14ac:dyDescent="0.2">
      <c r="A50" s="395">
        <v>43</v>
      </c>
      <c r="B50" s="300" t="s">
        <v>4136</v>
      </c>
      <c r="C50" s="300" t="s">
        <v>3331</v>
      </c>
      <c r="D50" s="300" t="s">
        <v>3319</v>
      </c>
      <c r="E50" s="292"/>
      <c r="F50" s="292" t="s">
        <v>290</v>
      </c>
      <c r="G50" s="292" t="s">
        <v>290</v>
      </c>
      <c r="H50" s="292" t="s">
        <v>290</v>
      </c>
      <c r="I50" s="301"/>
      <c r="J50" s="301"/>
      <c r="K50" s="313" t="s">
        <v>25403</v>
      </c>
      <c r="L50" s="313" t="s">
        <v>25404</v>
      </c>
      <c r="M50" s="323" t="s">
        <v>24587</v>
      </c>
      <c r="N50" s="297"/>
      <c r="O50" s="438"/>
      <c r="P50" s="297"/>
      <c r="Q50" s="297"/>
      <c r="R50" s="394"/>
      <c r="S50" s="1"/>
    </row>
    <row r="51" spans="1:19" ht="15" customHeight="1" x14ac:dyDescent="0.2">
      <c r="A51" s="395">
        <v>44</v>
      </c>
      <c r="B51" s="300" t="s">
        <v>4137</v>
      </c>
      <c r="C51" s="300" t="s">
        <v>3333</v>
      </c>
      <c r="D51" s="300" t="s">
        <v>3319</v>
      </c>
      <c r="E51" s="292"/>
      <c r="F51" s="292" t="s">
        <v>290</v>
      </c>
      <c r="G51" s="292" t="s">
        <v>290</v>
      </c>
      <c r="H51" s="292" t="s">
        <v>290</v>
      </c>
      <c r="I51" s="301"/>
      <c r="J51" s="301"/>
      <c r="K51" s="313" t="s">
        <v>25403</v>
      </c>
      <c r="L51" s="313" t="s">
        <v>25404</v>
      </c>
      <c r="M51" s="323" t="s">
        <v>24587</v>
      </c>
      <c r="N51" s="297"/>
      <c r="O51" s="438"/>
      <c r="P51" s="297"/>
      <c r="Q51" s="297"/>
      <c r="R51" s="394"/>
      <c r="S51" s="1"/>
    </row>
    <row r="52" spans="1:19" ht="15" customHeight="1" x14ac:dyDescent="0.2">
      <c r="A52" s="395">
        <v>45</v>
      </c>
      <c r="B52" s="300" t="s">
        <v>3334</v>
      </c>
      <c r="C52" s="300" t="s">
        <v>23143</v>
      </c>
      <c r="D52" s="300" t="s">
        <v>3319</v>
      </c>
      <c r="E52" s="292"/>
      <c r="F52" s="292" t="s">
        <v>290</v>
      </c>
      <c r="G52" s="292" t="s">
        <v>3318</v>
      </c>
      <c r="H52" s="292" t="s">
        <v>290</v>
      </c>
      <c r="I52" s="301" t="s">
        <v>23206</v>
      </c>
      <c r="J52" s="301"/>
      <c r="K52" s="297">
        <v>1</v>
      </c>
      <c r="L52" s="313" t="s">
        <v>25404</v>
      </c>
      <c r="M52" s="323" t="s">
        <v>24587</v>
      </c>
      <c r="N52" s="297">
        <v>0</v>
      </c>
      <c r="O52" s="437" t="s">
        <v>23202</v>
      </c>
      <c r="P52" s="314" t="str">
        <f>"select count(*) from " &amp; C52 &amp; ";"</f>
        <v>select count(*) from QBAB_MAILADDRESST;</v>
      </c>
      <c r="Q52" s="297" t="s">
        <v>4062</v>
      </c>
      <c r="R52" s="394" t="str">
        <f>"select " &amp; "substr(" &amp; Q52 &amp; ",1,6),count(*) from " &amp; C52 &amp; " group by substr(" &amp; Q52 &amp; ",1,6) order by substr(" &amp; Q52 &amp; ",1,6);"</f>
        <v>select substr(QBAB_GAIBUKAIINNO,1,6),count(*) from QBAB_MAILADDRESST group by substr(QBAB_GAIBUKAIINNO,1,6) order by substr(QBAB_GAIBUKAIINNO,1,6);</v>
      </c>
    </row>
    <row r="53" spans="1:19" ht="15" customHeight="1" x14ac:dyDescent="0.2">
      <c r="A53" s="395">
        <v>46</v>
      </c>
      <c r="B53" s="300" t="s">
        <v>4073</v>
      </c>
      <c r="C53" s="300" t="s">
        <v>23144</v>
      </c>
      <c r="D53" s="300" t="s">
        <v>4072</v>
      </c>
      <c r="E53" s="292"/>
      <c r="F53" s="292" t="s">
        <v>290</v>
      </c>
      <c r="G53" s="292" t="s">
        <v>3318</v>
      </c>
      <c r="H53" s="292" t="s">
        <v>290</v>
      </c>
      <c r="I53" s="301" t="s">
        <v>23211</v>
      </c>
      <c r="J53" s="301"/>
      <c r="K53" s="297">
        <v>1</v>
      </c>
      <c r="L53" s="297">
        <v>1</v>
      </c>
      <c r="M53" s="323" t="s">
        <v>24587</v>
      </c>
      <c r="N53" s="297">
        <v>380808</v>
      </c>
      <c r="O53" s="315" t="s">
        <v>23294</v>
      </c>
      <c r="P53" s="314" t="str">
        <f>"select count(*) from " &amp; C53 &amp; ";"</f>
        <v>select count(*) from QBB1_ANSYOUT;</v>
      </c>
      <c r="Q53" s="297" t="s">
        <v>4079</v>
      </c>
      <c r="R53" s="394" t="str">
        <f>"select " &amp; "substr(" &amp; Q53 &amp; ",1,6),count(*) from " &amp; C53 &amp; " group by substr(" &amp; Q53 &amp; ",1,6) order by substr(" &amp; Q53 &amp; ",1,6);"</f>
        <v>select substr(QBB1_GAIBUKAIINNO,1,6),count(*) from QBB1_ANSYOUT group by substr(QBB1_GAIBUKAIINNO,1,6) order by substr(QBB1_GAIBUKAIINNO,1,6);</v>
      </c>
    </row>
    <row r="54" spans="1:19" ht="15" customHeight="1" x14ac:dyDescent="0.2">
      <c r="A54" s="395">
        <v>47</v>
      </c>
      <c r="B54" s="300" t="s">
        <v>4074</v>
      </c>
      <c r="C54" s="300" t="s">
        <v>23145</v>
      </c>
      <c r="D54" s="300" t="s">
        <v>4072</v>
      </c>
      <c r="E54" s="292"/>
      <c r="F54" s="292" t="s">
        <v>290</v>
      </c>
      <c r="G54" s="292" t="s">
        <v>3318</v>
      </c>
      <c r="H54" s="292" t="s">
        <v>290</v>
      </c>
      <c r="I54" s="301" t="s">
        <v>23211</v>
      </c>
      <c r="J54" s="301"/>
      <c r="K54" s="297">
        <v>1</v>
      </c>
      <c r="L54" s="297">
        <v>1</v>
      </c>
      <c r="M54" s="323" t="s">
        <v>24587</v>
      </c>
      <c r="N54" s="297">
        <v>29442</v>
      </c>
      <c r="O54" s="439" t="s">
        <v>23295</v>
      </c>
      <c r="P54" s="314" t="str">
        <f>"select count(*) from " &amp; C54 &amp; ";"</f>
        <v>select count(*) from QBB2_TEGAMIMODORIT;</v>
      </c>
      <c r="Q54" s="297" t="s">
        <v>4094</v>
      </c>
      <c r="R54" s="394" t="str">
        <f>"select " &amp; "substr(" &amp; Q54 &amp; ",1,6),count(*) from " &amp; C54 &amp; " group by substr(" &amp; Q54 &amp; ",1,6) order by substr(" &amp; Q54 &amp; ",1,6);"</f>
        <v>select substr(QBB2_KAIINNO,1,6),count(*) from QBB2_TEGAMIMODORIT group by substr(QBB2_KAIINNO,1,6) order by substr(QBB2_KAIINNO,1,6);</v>
      </c>
    </row>
    <row r="55" spans="1:19" ht="15" customHeight="1" x14ac:dyDescent="0.2">
      <c r="A55" s="395">
        <v>48</v>
      </c>
      <c r="B55" s="300" t="s">
        <v>4985</v>
      </c>
      <c r="C55" s="300" t="s">
        <v>4143</v>
      </c>
      <c r="D55" s="300" t="s">
        <v>4141</v>
      </c>
      <c r="E55" s="292"/>
      <c r="F55" s="292" t="s">
        <v>290</v>
      </c>
      <c r="G55" s="292" t="s">
        <v>290</v>
      </c>
      <c r="H55" s="292" t="s">
        <v>290</v>
      </c>
      <c r="I55" s="301"/>
      <c r="J55" s="301"/>
      <c r="K55" s="313" t="s">
        <v>25403</v>
      </c>
      <c r="L55" s="313" t="s">
        <v>25404</v>
      </c>
      <c r="M55" s="323" t="s">
        <v>24587</v>
      </c>
      <c r="N55" s="297"/>
      <c r="O55" s="438"/>
      <c r="P55" s="297"/>
      <c r="Q55" s="297"/>
      <c r="R55" s="394"/>
      <c r="S55" s="1"/>
    </row>
    <row r="56" spans="1:19" ht="15" customHeight="1" x14ac:dyDescent="0.2">
      <c r="A56" s="395">
        <v>49</v>
      </c>
      <c r="B56" s="300" t="s">
        <v>4995</v>
      </c>
      <c r="C56" s="300" t="s">
        <v>4145</v>
      </c>
      <c r="D56" s="300" t="s">
        <v>4141</v>
      </c>
      <c r="E56" s="292"/>
      <c r="F56" s="292" t="s">
        <v>290</v>
      </c>
      <c r="G56" s="292" t="s">
        <v>290</v>
      </c>
      <c r="H56" s="292" t="s">
        <v>290</v>
      </c>
      <c r="I56" s="301"/>
      <c r="J56" s="301"/>
      <c r="K56" s="313" t="s">
        <v>25403</v>
      </c>
      <c r="L56" s="313" t="s">
        <v>25404</v>
      </c>
      <c r="M56" s="323" t="s">
        <v>24587</v>
      </c>
      <c r="N56" s="297"/>
      <c r="O56" s="438"/>
      <c r="P56" s="297"/>
      <c r="Q56" s="297"/>
      <c r="R56" s="394"/>
      <c r="S56" s="1"/>
    </row>
    <row r="57" spans="1:19" ht="15" customHeight="1" x14ac:dyDescent="0.2">
      <c r="A57" s="395">
        <v>50</v>
      </c>
      <c r="B57" s="300" t="s">
        <v>4996</v>
      </c>
      <c r="C57" s="300" t="s">
        <v>4147</v>
      </c>
      <c r="D57" s="300" t="s">
        <v>4141</v>
      </c>
      <c r="E57" s="292"/>
      <c r="F57" s="292" t="s">
        <v>290</v>
      </c>
      <c r="G57" s="292" t="s">
        <v>290</v>
      </c>
      <c r="H57" s="292" t="s">
        <v>290</v>
      </c>
      <c r="I57" s="301"/>
      <c r="J57" s="301"/>
      <c r="K57" s="313" t="s">
        <v>25403</v>
      </c>
      <c r="L57" s="313" t="s">
        <v>25404</v>
      </c>
      <c r="M57" s="323" t="s">
        <v>24587</v>
      </c>
      <c r="N57" s="297"/>
      <c r="O57" s="438"/>
      <c r="P57" s="297"/>
      <c r="Q57" s="297"/>
      <c r="R57" s="394"/>
      <c r="S57" s="1"/>
    </row>
    <row r="58" spans="1:19" ht="15" customHeight="1" x14ac:dyDescent="0.2">
      <c r="A58" s="395">
        <v>51</v>
      </c>
      <c r="B58" s="300" t="s">
        <v>4997</v>
      </c>
      <c r="C58" s="300" t="s">
        <v>4149</v>
      </c>
      <c r="D58" s="300" t="s">
        <v>4141</v>
      </c>
      <c r="E58" s="292"/>
      <c r="F58" s="292" t="s">
        <v>290</v>
      </c>
      <c r="G58" s="292" t="s">
        <v>290</v>
      </c>
      <c r="H58" s="292" t="s">
        <v>290</v>
      </c>
      <c r="I58" s="301"/>
      <c r="J58" s="301"/>
      <c r="K58" s="313" t="s">
        <v>25403</v>
      </c>
      <c r="L58" s="313" t="s">
        <v>25404</v>
      </c>
      <c r="M58" s="323" t="s">
        <v>24587</v>
      </c>
      <c r="N58" s="297"/>
      <c r="O58" s="438"/>
      <c r="P58" s="297"/>
      <c r="Q58" s="297"/>
      <c r="R58" s="394"/>
      <c r="S58" s="1"/>
    </row>
    <row r="59" spans="1:19" ht="15" customHeight="1" x14ac:dyDescent="0.2">
      <c r="A59" s="395">
        <v>52</v>
      </c>
      <c r="B59" s="300" t="s">
        <v>4998</v>
      </c>
      <c r="C59" s="300" t="s">
        <v>4151</v>
      </c>
      <c r="D59" s="300" t="s">
        <v>4141</v>
      </c>
      <c r="E59" s="292"/>
      <c r="F59" s="292" t="s">
        <v>290</v>
      </c>
      <c r="G59" s="292" t="s">
        <v>290</v>
      </c>
      <c r="H59" s="292" t="s">
        <v>290</v>
      </c>
      <c r="I59" s="301"/>
      <c r="J59" s="301"/>
      <c r="K59" s="313" t="s">
        <v>25403</v>
      </c>
      <c r="L59" s="313" t="s">
        <v>25404</v>
      </c>
      <c r="M59" s="323" t="s">
        <v>24587</v>
      </c>
      <c r="N59" s="297"/>
      <c r="O59" s="438"/>
      <c r="P59" s="297"/>
      <c r="Q59" s="297"/>
      <c r="R59" s="394"/>
      <c r="S59" s="1"/>
    </row>
    <row r="60" spans="1:19" ht="15" customHeight="1" x14ac:dyDescent="0.2">
      <c r="A60" s="395">
        <v>53</v>
      </c>
      <c r="B60" s="300" t="s">
        <v>4986</v>
      </c>
      <c r="C60" s="300" t="s">
        <v>4153</v>
      </c>
      <c r="D60" s="300" t="s">
        <v>4141</v>
      </c>
      <c r="E60" s="292"/>
      <c r="F60" s="292" t="s">
        <v>290</v>
      </c>
      <c r="G60" s="292" t="s">
        <v>290</v>
      </c>
      <c r="H60" s="292" t="s">
        <v>290</v>
      </c>
      <c r="I60" s="301"/>
      <c r="J60" s="301"/>
      <c r="K60" s="313" t="s">
        <v>25403</v>
      </c>
      <c r="L60" s="313" t="s">
        <v>25404</v>
      </c>
      <c r="M60" s="323" t="s">
        <v>24587</v>
      </c>
      <c r="N60" s="297"/>
      <c r="O60" s="438"/>
      <c r="P60" s="297"/>
      <c r="Q60" s="297"/>
      <c r="R60" s="394"/>
      <c r="S60" s="1"/>
    </row>
    <row r="61" spans="1:19" ht="15" customHeight="1" x14ac:dyDescent="0.2">
      <c r="A61" s="395">
        <v>54</v>
      </c>
      <c r="B61" s="300" t="s">
        <v>4987</v>
      </c>
      <c r="C61" s="300" t="s">
        <v>4155</v>
      </c>
      <c r="D61" s="300" t="s">
        <v>4141</v>
      </c>
      <c r="E61" s="292"/>
      <c r="F61" s="292" t="s">
        <v>290</v>
      </c>
      <c r="G61" s="292" t="s">
        <v>290</v>
      </c>
      <c r="H61" s="292" t="s">
        <v>290</v>
      </c>
      <c r="I61" s="301"/>
      <c r="J61" s="301"/>
      <c r="K61" s="313" t="s">
        <v>25403</v>
      </c>
      <c r="L61" s="313" t="s">
        <v>25404</v>
      </c>
      <c r="M61" s="323" t="s">
        <v>24587</v>
      </c>
      <c r="N61" s="297"/>
      <c r="O61" s="438"/>
      <c r="P61" s="297"/>
      <c r="Q61" s="297"/>
      <c r="R61" s="394"/>
      <c r="S61" s="1"/>
    </row>
    <row r="62" spans="1:19" ht="15" customHeight="1" x14ac:dyDescent="0.2">
      <c r="A62" s="395">
        <v>55</v>
      </c>
      <c r="B62" s="300" t="s">
        <v>4988</v>
      </c>
      <c r="C62" s="300" t="s">
        <v>4157</v>
      </c>
      <c r="D62" s="300" t="s">
        <v>4141</v>
      </c>
      <c r="E62" s="292"/>
      <c r="F62" s="292" t="s">
        <v>290</v>
      </c>
      <c r="G62" s="292" t="s">
        <v>290</v>
      </c>
      <c r="H62" s="292" t="s">
        <v>290</v>
      </c>
      <c r="I62" s="301"/>
      <c r="J62" s="301"/>
      <c r="K62" s="313" t="s">
        <v>25403</v>
      </c>
      <c r="L62" s="313" t="s">
        <v>25404</v>
      </c>
      <c r="M62" s="323" t="s">
        <v>24587</v>
      </c>
      <c r="N62" s="297"/>
      <c r="O62" s="438"/>
      <c r="P62" s="297"/>
      <c r="Q62" s="297"/>
      <c r="R62" s="394"/>
      <c r="S62" s="1"/>
    </row>
    <row r="63" spans="1:19" ht="15" customHeight="1" x14ac:dyDescent="0.2">
      <c r="A63" s="395">
        <v>56</v>
      </c>
      <c r="B63" s="300" t="s">
        <v>4989</v>
      </c>
      <c r="C63" s="300" t="s">
        <v>4159</v>
      </c>
      <c r="D63" s="300" t="s">
        <v>4141</v>
      </c>
      <c r="E63" s="292"/>
      <c r="F63" s="292" t="s">
        <v>290</v>
      </c>
      <c r="G63" s="292" t="s">
        <v>290</v>
      </c>
      <c r="H63" s="292" t="s">
        <v>290</v>
      </c>
      <c r="I63" s="301"/>
      <c r="J63" s="301"/>
      <c r="K63" s="313" t="s">
        <v>25403</v>
      </c>
      <c r="L63" s="313" t="s">
        <v>25404</v>
      </c>
      <c r="M63" s="323" t="s">
        <v>24587</v>
      </c>
      <c r="N63" s="297"/>
      <c r="O63" s="438"/>
      <c r="P63" s="297"/>
      <c r="Q63" s="297"/>
      <c r="R63" s="394"/>
      <c r="S63" s="1"/>
    </row>
    <row r="64" spans="1:19" ht="15" customHeight="1" x14ac:dyDescent="0.2">
      <c r="A64" s="395">
        <v>57</v>
      </c>
      <c r="B64" s="300" t="s">
        <v>4990</v>
      </c>
      <c r="C64" s="300" t="s">
        <v>4161</v>
      </c>
      <c r="D64" s="300" t="s">
        <v>4141</v>
      </c>
      <c r="E64" s="292"/>
      <c r="F64" s="292" t="s">
        <v>290</v>
      </c>
      <c r="G64" s="292" t="s">
        <v>290</v>
      </c>
      <c r="H64" s="292" t="s">
        <v>290</v>
      </c>
      <c r="I64" s="301"/>
      <c r="J64" s="301"/>
      <c r="K64" s="313" t="s">
        <v>25403</v>
      </c>
      <c r="L64" s="313" t="s">
        <v>25404</v>
      </c>
      <c r="M64" s="323" t="s">
        <v>24587</v>
      </c>
      <c r="N64" s="297"/>
      <c r="O64" s="438"/>
      <c r="P64" s="297"/>
      <c r="Q64" s="297"/>
      <c r="R64" s="394"/>
      <c r="S64" s="1"/>
    </row>
    <row r="65" spans="1:19" ht="15" customHeight="1" x14ac:dyDescent="0.2">
      <c r="A65" s="395">
        <v>58</v>
      </c>
      <c r="B65" s="300" t="s">
        <v>4991</v>
      </c>
      <c r="C65" s="300" t="s">
        <v>4163</v>
      </c>
      <c r="D65" s="300" t="s">
        <v>4141</v>
      </c>
      <c r="E65" s="292"/>
      <c r="F65" s="292" t="s">
        <v>290</v>
      </c>
      <c r="G65" s="292" t="s">
        <v>290</v>
      </c>
      <c r="H65" s="292" t="s">
        <v>290</v>
      </c>
      <c r="I65" s="301"/>
      <c r="J65" s="301"/>
      <c r="K65" s="313" t="s">
        <v>25403</v>
      </c>
      <c r="L65" s="313" t="s">
        <v>25404</v>
      </c>
      <c r="M65" s="323" t="s">
        <v>24587</v>
      </c>
      <c r="N65" s="297"/>
      <c r="O65" s="438"/>
      <c r="P65" s="297"/>
      <c r="Q65" s="297"/>
      <c r="R65" s="394"/>
      <c r="S65" s="1"/>
    </row>
    <row r="66" spans="1:19" ht="15" customHeight="1" x14ac:dyDescent="0.2">
      <c r="A66" s="395">
        <v>59</v>
      </c>
      <c r="B66" s="300" t="s">
        <v>4992</v>
      </c>
      <c r="C66" s="300" t="s">
        <v>4165</v>
      </c>
      <c r="D66" s="300" t="s">
        <v>4141</v>
      </c>
      <c r="E66" s="292"/>
      <c r="F66" s="292" t="s">
        <v>290</v>
      </c>
      <c r="G66" s="292" t="s">
        <v>290</v>
      </c>
      <c r="H66" s="292" t="s">
        <v>290</v>
      </c>
      <c r="I66" s="301"/>
      <c r="J66" s="301"/>
      <c r="K66" s="313" t="s">
        <v>25403</v>
      </c>
      <c r="L66" s="313" t="s">
        <v>25404</v>
      </c>
      <c r="M66" s="323" t="s">
        <v>24587</v>
      </c>
      <c r="N66" s="297"/>
      <c r="O66" s="438"/>
      <c r="P66" s="297"/>
      <c r="Q66" s="297"/>
      <c r="R66" s="394"/>
      <c r="S66" s="1"/>
    </row>
    <row r="67" spans="1:19" ht="15" customHeight="1" x14ac:dyDescent="0.2">
      <c r="A67" s="395">
        <v>60</v>
      </c>
      <c r="B67" s="300" t="s">
        <v>4993</v>
      </c>
      <c r="C67" s="300" t="s">
        <v>4167</v>
      </c>
      <c r="D67" s="300" t="s">
        <v>4141</v>
      </c>
      <c r="E67" s="292"/>
      <c r="F67" s="292" t="s">
        <v>290</v>
      </c>
      <c r="G67" s="292" t="s">
        <v>290</v>
      </c>
      <c r="H67" s="292" t="s">
        <v>290</v>
      </c>
      <c r="I67" s="301"/>
      <c r="J67" s="301"/>
      <c r="K67" s="313" t="s">
        <v>25403</v>
      </c>
      <c r="L67" s="313" t="s">
        <v>25404</v>
      </c>
      <c r="M67" s="323" t="s">
        <v>24587</v>
      </c>
      <c r="N67" s="297"/>
      <c r="O67" s="438"/>
      <c r="P67" s="297"/>
      <c r="Q67" s="297"/>
      <c r="R67" s="394"/>
      <c r="S67" s="1"/>
    </row>
    <row r="68" spans="1:19" ht="15" customHeight="1" x14ac:dyDescent="0.2">
      <c r="A68" s="395">
        <v>61</v>
      </c>
      <c r="B68" s="300" t="s">
        <v>5009</v>
      </c>
      <c r="C68" s="300" t="s">
        <v>23146</v>
      </c>
      <c r="D68" s="300" t="s">
        <v>4999</v>
      </c>
      <c r="E68" s="292"/>
      <c r="F68" s="292" t="s">
        <v>290</v>
      </c>
      <c r="G68" s="292" t="s">
        <v>3318</v>
      </c>
      <c r="H68" s="292" t="s">
        <v>290</v>
      </c>
      <c r="I68" s="301" t="s">
        <v>23206</v>
      </c>
      <c r="J68" s="301"/>
      <c r="K68" s="297">
        <v>1</v>
      </c>
      <c r="L68" s="313" t="s">
        <v>25404</v>
      </c>
      <c r="M68" s="323" t="s">
        <v>24587</v>
      </c>
      <c r="N68" s="297">
        <v>0</v>
      </c>
      <c r="O68" s="437" t="s">
        <v>23202</v>
      </c>
      <c r="P68" s="314" t="str">
        <f>"select count(*) from " &amp; C68 &amp; ";"</f>
        <v>select count(*) from QBE3_TOKEIT;</v>
      </c>
      <c r="Q68" s="297" t="s">
        <v>5178</v>
      </c>
      <c r="R68" s="394" t="str">
        <f>"select " &amp; "substr(" &amp; Q68 &amp; ",1,6),count(*) from " &amp; C68 &amp; " group by substr(" &amp; Q68 &amp; ",1,6) order by substr(" &amp; Q68 &amp; ",1,6);"</f>
        <v>select substr(QBE3_AESNYSKAIINNO,1,6),count(*) from QBE3_TOKEIT group by substr(QBE3_AESNYSKAIINNO,1,6) order by substr(QBE3_AESNYSKAIINNO,1,6);</v>
      </c>
    </row>
    <row r="69" spans="1:19" ht="15" customHeight="1" x14ac:dyDescent="0.2">
      <c r="A69" s="395">
        <v>62</v>
      </c>
      <c r="B69" s="300" t="s">
        <v>5010</v>
      </c>
      <c r="C69" s="300" t="s">
        <v>5001</v>
      </c>
      <c r="D69" s="300" t="s">
        <v>4999</v>
      </c>
      <c r="E69" s="292"/>
      <c r="F69" s="292" t="s">
        <v>290</v>
      </c>
      <c r="G69" s="292" t="s">
        <v>290</v>
      </c>
      <c r="H69" s="292" t="s">
        <v>290</v>
      </c>
      <c r="I69" s="301"/>
      <c r="J69" s="301"/>
      <c r="K69" s="313" t="s">
        <v>25403</v>
      </c>
      <c r="L69" s="313" t="s">
        <v>25404</v>
      </c>
      <c r="M69" s="323" t="s">
        <v>24587</v>
      </c>
      <c r="N69" s="297"/>
      <c r="O69" s="438"/>
      <c r="P69" s="297"/>
      <c r="Q69" s="297"/>
      <c r="R69" s="394"/>
      <c r="S69" s="1"/>
    </row>
    <row r="70" spans="1:19" ht="15" customHeight="1" x14ac:dyDescent="0.2">
      <c r="A70" s="395">
        <v>63</v>
      </c>
      <c r="B70" s="300" t="s">
        <v>5011</v>
      </c>
      <c r="C70" s="300" t="s">
        <v>5002</v>
      </c>
      <c r="D70" s="300" t="s">
        <v>4999</v>
      </c>
      <c r="E70" s="292"/>
      <c r="F70" s="292" t="s">
        <v>290</v>
      </c>
      <c r="G70" s="292" t="s">
        <v>290</v>
      </c>
      <c r="H70" s="292" t="s">
        <v>290</v>
      </c>
      <c r="I70" s="301"/>
      <c r="J70" s="301"/>
      <c r="K70" s="313" t="s">
        <v>25403</v>
      </c>
      <c r="L70" s="313" t="s">
        <v>25404</v>
      </c>
      <c r="M70" s="323" t="s">
        <v>24587</v>
      </c>
      <c r="N70" s="297"/>
      <c r="O70" s="438"/>
      <c r="P70" s="297"/>
      <c r="Q70" s="297"/>
      <c r="R70" s="394"/>
      <c r="S70" s="1"/>
    </row>
    <row r="71" spans="1:19" ht="15" customHeight="1" x14ac:dyDescent="0.2">
      <c r="A71" s="395">
        <v>64</v>
      </c>
      <c r="B71" s="300" t="s">
        <v>5012</v>
      </c>
      <c r="C71" s="300" t="s">
        <v>5003</v>
      </c>
      <c r="D71" s="300" t="s">
        <v>4999</v>
      </c>
      <c r="E71" s="292"/>
      <c r="F71" s="292" t="s">
        <v>290</v>
      </c>
      <c r="G71" s="292" t="s">
        <v>290</v>
      </c>
      <c r="H71" s="292" t="s">
        <v>290</v>
      </c>
      <c r="I71" s="301"/>
      <c r="J71" s="301"/>
      <c r="K71" s="313" t="s">
        <v>25403</v>
      </c>
      <c r="L71" s="313" t="s">
        <v>25404</v>
      </c>
      <c r="M71" s="323" t="s">
        <v>24587</v>
      </c>
      <c r="N71" s="297"/>
      <c r="O71" s="438"/>
      <c r="P71" s="297"/>
      <c r="Q71" s="297"/>
      <c r="R71" s="394"/>
      <c r="S71" s="1"/>
    </row>
    <row r="72" spans="1:19" ht="15" customHeight="1" x14ac:dyDescent="0.2">
      <c r="A72" s="395">
        <v>65</v>
      </c>
      <c r="B72" s="300" t="s">
        <v>5013</v>
      </c>
      <c r="C72" s="300" t="s">
        <v>5004</v>
      </c>
      <c r="D72" s="300" t="s">
        <v>4999</v>
      </c>
      <c r="E72" s="292"/>
      <c r="F72" s="292" t="s">
        <v>290</v>
      </c>
      <c r="G72" s="292" t="s">
        <v>290</v>
      </c>
      <c r="H72" s="292" t="s">
        <v>290</v>
      </c>
      <c r="I72" s="301"/>
      <c r="J72" s="301"/>
      <c r="K72" s="313" t="s">
        <v>25403</v>
      </c>
      <c r="L72" s="313" t="s">
        <v>25404</v>
      </c>
      <c r="M72" s="323" t="s">
        <v>24587</v>
      </c>
      <c r="N72" s="297"/>
      <c r="O72" s="438"/>
      <c r="P72" s="297"/>
      <c r="Q72" s="297"/>
      <c r="R72" s="394"/>
      <c r="S72" s="1"/>
    </row>
    <row r="73" spans="1:19" ht="15" customHeight="1" x14ac:dyDescent="0.2">
      <c r="A73" s="395">
        <v>66</v>
      </c>
      <c r="B73" s="300" t="s">
        <v>5014</v>
      </c>
      <c r="C73" s="300" t="s">
        <v>5005</v>
      </c>
      <c r="D73" s="300" t="s">
        <v>4999</v>
      </c>
      <c r="E73" s="292"/>
      <c r="F73" s="292" t="s">
        <v>290</v>
      </c>
      <c r="G73" s="292" t="s">
        <v>290</v>
      </c>
      <c r="H73" s="292" t="s">
        <v>290</v>
      </c>
      <c r="I73" s="301"/>
      <c r="J73" s="301"/>
      <c r="K73" s="313" t="s">
        <v>25403</v>
      </c>
      <c r="L73" s="313" t="s">
        <v>25404</v>
      </c>
      <c r="M73" s="323" t="s">
        <v>24587</v>
      </c>
      <c r="N73" s="297"/>
      <c r="O73" s="438"/>
      <c r="P73" s="297"/>
      <c r="Q73" s="297"/>
      <c r="R73" s="394"/>
      <c r="S73" s="1"/>
    </row>
    <row r="74" spans="1:19" ht="15" customHeight="1" x14ac:dyDescent="0.2">
      <c r="A74" s="395">
        <v>67</v>
      </c>
      <c r="B74" s="300" t="s">
        <v>5015</v>
      </c>
      <c r="C74" s="300" t="s">
        <v>5006</v>
      </c>
      <c r="D74" s="300" t="s">
        <v>4999</v>
      </c>
      <c r="E74" s="292"/>
      <c r="F74" s="292" t="s">
        <v>290</v>
      </c>
      <c r="G74" s="292" t="s">
        <v>290</v>
      </c>
      <c r="H74" s="292" t="s">
        <v>290</v>
      </c>
      <c r="I74" s="301"/>
      <c r="J74" s="301"/>
      <c r="K74" s="313" t="s">
        <v>25403</v>
      </c>
      <c r="L74" s="313" t="s">
        <v>25404</v>
      </c>
      <c r="M74" s="323" t="s">
        <v>24587</v>
      </c>
      <c r="N74" s="297"/>
      <c r="O74" s="438"/>
      <c r="P74" s="297"/>
      <c r="Q74" s="297"/>
      <c r="R74" s="394"/>
      <c r="S74" s="1"/>
    </row>
    <row r="75" spans="1:19" ht="15" customHeight="1" x14ac:dyDescent="0.2">
      <c r="A75" s="395">
        <v>68</v>
      </c>
      <c r="B75" s="300" t="s">
        <v>5007</v>
      </c>
      <c r="C75" s="300" t="s">
        <v>5008</v>
      </c>
      <c r="D75" s="300" t="s">
        <v>4999</v>
      </c>
      <c r="E75" s="292"/>
      <c r="F75" s="292" t="s">
        <v>290</v>
      </c>
      <c r="G75" s="292" t="s">
        <v>290</v>
      </c>
      <c r="H75" s="292" t="s">
        <v>290</v>
      </c>
      <c r="I75" s="301"/>
      <c r="J75" s="301"/>
      <c r="K75" s="313" t="s">
        <v>25403</v>
      </c>
      <c r="L75" s="313" t="s">
        <v>25404</v>
      </c>
      <c r="M75" s="323" t="s">
        <v>24587</v>
      </c>
      <c r="N75" s="297"/>
      <c r="O75" s="438"/>
      <c r="P75" s="297"/>
      <c r="Q75" s="297"/>
      <c r="R75" s="394"/>
      <c r="S75" s="1"/>
    </row>
    <row r="76" spans="1:19" ht="15" customHeight="1" x14ac:dyDescent="0.2">
      <c r="A76" s="395">
        <v>69</v>
      </c>
      <c r="B76" s="300" t="s">
        <v>5302</v>
      </c>
      <c r="C76" s="300" t="s">
        <v>5303</v>
      </c>
      <c r="D76" s="300" t="s">
        <v>5301</v>
      </c>
      <c r="E76" s="292"/>
      <c r="F76" s="292" t="s">
        <v>290</v>
      </c>
      <c r="G76" s="292" t="s">
        <v>290</v>
      </c>
      <c r="H76" s="292" t="s">
        <v>290</v>
      </c>
      <c r="I76" s="301"/>
      <c r="J76" s="301"/>
      <c r="K76" s="313" t="s">
        <v>25403</v>
      </c>
      <c r="L76" s="313" t="s">
        <v>25404</v>
      </c>
      <c r="M76" s="323" t="s">
        <v>24587</v>
      </c>
      <c r="N76" s="297"/>
      <c r="O76" s="438"/>
      <c r="P76" s="297"/>
      <c r="Q76" s="297"/>
      <c r="R76" s="394"/>
      <c r="S76" s="1"/>
    </row>
    <row r="77" spans="1:19" ht="15" customHeight="1" x14ac:dyDescent="0.2">
      <c r="A77" s="395">
        <v>70</v>
      </c>
      <c r="B77" s="300" t="s">
        <v>5304</v>
      </c>
      <c r="C77" s="300" t="s">
        <v>5305</v>
      </c>
      <c r="D77" s="300" t="s">
        <v>5301</v>
      </c>
      <c r="E77" s="292"/>
      <c r="F77" s="292" t="s">
        <v>290</v>
      </c>
      <c r="G77" s="292" t="s">
        <v>290</v>
      </c>
      <c r="H77" s="292" t="s">
        <v>290</v>
      </c>
      <c r="I77" s="301"/>
      <c r="J77" s="301"/>
      <c r="K77" s="313" t="s">
        <v>25403</v>
      </c>
      <c r="L77" s="313" t="s">
        <v>25404</v>
      </c>
      <c r="M77" s="323" t="s">
        <v>24587</v>
      </c>
      <c r="N77" s="297"/>
      <c r="O77" s="438"/>
      <c r="P77" s="297"/>
      <c r="Q77" s="297"/>
      <c r="R77" s="394"/>
      <c r="S77" s="1"/>
    </row>
    <row r="78" spans="1:19" ht="15" customHeight="1" x14ac:dyDescent="0.2">
      <c r="A78" s="395">
        <v>71</v>
      </c>
      <c r="B78" s="300" t="s">
        <v>5306</v>
      </c>
      <c r="C78" s="300" t="s">
        <v>23147</v>
      </c>
      <c r="D78" s="300" t="s">
        <v>5301</v>
      </c>
      <c r="E78" s="292"/>
      <c r="F78" s="292" t="s">
        <v>290</v>
      </c>
      <c r="G78" s="292" t="s">
        <v>3318</v>
      </c>
      <c r="H78" s="292" t="s">
        <v>290</v>
      </c>
      <c r="I78" s="301" t="s">
        <v>25423</v>
      </c>
      <c r="J78" s="301" t="s">
        <v>23213</v>
      </c>
      <c r="K78" s="297">
        <v>1</v>
      </c>
      <c r="L78" s="313" t="s">
        <v>23281</v>
      </c>
      <c r="M78" s="323" t="s">
        <v>24587</v>
      </c>
      <c r="N78" s="297">
        <v>7597147</v>
      </c>
      <c r="O78" s="315" t="s">
        <v>23251</v>
      </c>
      <c r="P78" s="314" t="str">
        <f>"select count(*) from " &amp; C78 &amp; ";"</f>
        <v>select count(*) from QBF3_KaiinYomikae;</v>
      </c>
      <c r="Q78" s="297" t="s">
        <v>23180</v>
      </c>
      <c r="R78" s="394" t="str">
        <f>"select " &amp; "substr(" &amp; Q78 &amp; ",1,6),count(*) from " &amp; C78 &amp; " group by substr(" &amp; Q78 &amp; ",1,6) order by substr(" &amp; Q78 &amp; ",1,6);"</f>
        <v>select substr(QBF3_KaiinNo,1,6),count(*) from QBF3_KaiinYomikae group by substr(QBF3_KaiinNo,1,6) order by substr(QBF3_KaiinNo,1,6);</v>
      </c>
    </row>
    <row r="79" spans="1:19" ht="15" customHeight="1" x14ac:dyDescent="0.2">
      <c r="A79" s="395">
        <v>72</v>
      </c>
      <c r="B79" s="300" t="s">
        <v>5308</v>
      </c>
      <c r="C79" s="300" t="s">
        <v>5309</v>
      </c>
      <c r="D79" s="300" t="s">
        <v>5301</v>
      </c>
      <c r="E79" s="292"/>
      <c r="F79" s="292" t="s">
        <v>290</v>
      </c>
      <c r="G79" s="292" t="s">
        <v>290</v>
      </c>
      <c r="H79" s="292" t="s">
        <v>290</v>
      </c>
      <c r="I79" s="301"/>
      <c r="J79" s="301"/>
      <c r="K79" s="313" t="s">
        <v>25403</v>
      </c>
      <c r="L79" s="313" t="s">
        <v>25404</v>
      </c>
      <c r="M79" s="323" t="s">
        <v>24587</v>
      </c>
      <c r="N79" s="297"/>
      <c r="O79" s="438"/>
      <c r="P79" s="297"/>
      <c r="Q79" s="297"/>
      <c r="R79" s="394"/>
      <c r="S79" s="1"/>
    </row>
    <row r="80" spans="1:19" ht="15" customHeight="1" x14ac:dyDescent="0.2">
      <c r="A80" s="395">
        <v>73</v>
      </c>
      <c r="B80" s="300" t="s">
        <v>5310</v>
      </c>
      <c r="C80" s="300" t="s">
        <v>5311</v>
      </c>
      <c r="D80" s="300" t="s">
        <v>5301</v>
      </c>
      <c r="E80" s="292"/>
      <c r="F80" s="292" t="s">
        <v>290</v>
      </c>
      <c r="G80" s="292" t="s">
        <v>290</v>
      </c>
      <c r="H80" s="292" t="s">
        <v>290</v>
      </c>
      <c r="I80" s="301"/>
      <c r="J80" s="301"/>
      <c r="K80" s="313" t="s">
        <v>25403</v>
      </c>
      <c r="L80" s="313" t="s">
        <v>25404</v>
      </c>
      <c r="M80" s="323" t="s">
        <v>24587</v>
      </c>
      <c r="N80" s="297"/>
      <c r="O80" s="438"/>
      <c r="P80" s="297"/>
      <c r="Q80" s="297"/>
      <c r="R80" s="394"/>
      <c r="S80" s="1"/>
    </row>
    <row r="81" spans="1:19" ht="15" customHeight="1" x14ac:dyDescent="0.2">
      <c r="A81" s="395">
        <v>74</v>
      </c>
      <c r="B81" s="300" t="s">
        <v>5374</v>
      </c>
      <c r="C81" s="300" t="s">
        <v>23148</v>
      </c>
      <c r="D81" s="300" t="s">
        <v>5362</v>
      </c>
      <c r="E81" s="292"/>
      <c r="F81" s="292" t="s">
        <v>290</v>
      </c>
      <c r="G81" s="292" t="s">
        <v>3318</v>
      </c>
      <c r="H81" s="292" t="s">
        <v>290</v>
      </c>
      <c r="I81" s="301" t="s">
        <v>25423</v>
      </c>
      <c r="J81" s="301" t="s">
        <v>23213</v>
      </c>
      <c r="K81" s="297">
        <v>1</v>
      </c>
      <c r="L81" s="297">
        <v>1</v>
      </c>
      <c r="M81" s="323" t="s">
        <v>24587</v>
      </c>
      <c r="N81" s="297">
        <v>1118</v>
      </c>
      <c r="O81" s="315" t="s">
        <v>23296</v>
      </c>
      <c r="P81" s="314" t="str">
        <f>"select count(*) from " &amp; C81 &amp; ";"</f>
        <v>select count(*) from QBI1_JISHAMST;</v>
      </c>
      <c r="Q81" s="297" t="s">
        <v>23150</v>
      </c>
      <c r="R81" s="394" t="str">
        <f>"select " &amp; "substr(" &amp; Q81 &amp; ",1,6),count(*) from " &amp; C81 &amp; " group by substr(" &amp; Q81 &amp; ",1,6) order by substr(" &amp; Q81 &amp; ",1,6);"</f>
        <v>select substr(QBI1_KAIINNO,1,6),count(*) from QBI1_JISHAMST group by substr(QBI1_KAIINNO,1,6) order by substr(QBI1_KAIINNO,1,6);</v>
      </c>
    </row>
    <row r="82" spans="1:19" ht="15" customHeight="1" x14ac:dyDescent="0.2">
      <c r="A82" s="395">
        <v>75</v>
      </c>
      <c r="B82" s="300" t="s">
        <v>5375</v>
      </c>
      <c r="C82" s="300" t="s">
        <v>5365</v>
      </c>
      <c r="D82" s="300" t="s">
        <v>5362</v>
      </c>
      <c r="E82" s="292"/>
      <c r="F82" s="292" t="s">
        <v>290</v>
      </c>
      <c r="G82" s="292" t="s">
        <v>290</v>
      </c>
      <c r="H82" s="292" t="s">
        <v>290</v>
      </c>
      <c r="I82" s="301"/>
      <c r="J82" s="301"/>
      <c r="K82" s="313" t="s">
        <v>25403</v>
      </c>
      <c r="L82" s="313" t="s">
        <v>25404</v>
      </c>
      <c r="M82" s="323" t="s">
        <v>24587</v>
      </c>
      <c r="N82" s="297"/>
      <c r="O82" s="438"/>
      <c r="P82" s="297"/>
      <c r="Q82" s="297"/>
      <c r="R82" s="394"/>
      <c r="S82" s="1"/>
    </row>
    <row r="83" spans="1:19" ht="15" customHeight="1" x14ac:dyDescent="0.2">
      <c r="A83" s="395">
        <v>76</v>
      </c>
      <c r="B83" s="300" t="s">
        <v>5376</v>
      </c>
      <c r="C83" s="300" t="s">
        <v>5367</v>
      </c>
      <c r="D83" s="300" t="s">
        <v>5362</v>
      </c>
      <c r="E83" s="292"/>
      <c r="F83" s="292" t="s">
        <v>290</v>
      </c>
      <c r="G83" s="292" t="s">
        <v>290</v>
      </c>
      <c r="H83" s="292" t="s">
        <v>290</v>
      </c>
      <c r="I83" s="301"/>
      <c r="J83" s="301"/>
      <c r="K83" s="313" t="s">
        <v>25403</v>
      </c>
      <c r="L83" s="313" t="s">
        <v>25404</v>
      </c>
      <c r="M83" s="323" t="s">
        <v>24587</v>
      </c>
      <c r="N83" s="297"/>
      <c r="O83" s="438"/>
      <c r="P83" s="297"/>
      <c r="Q83" s="297"/>
      <c r="R83" s="394"/>
      <c r="S83" s="1"/>
    </row>
    <row r="84" spans="1:19" ht="15" customHeight="1" x14ac:dyDescent="0.2">
      <c r="A84" s="395">
        <v>77</v>
      </c>
      <c r="B84" s="300" t="s">
        <v>5377</v>
      </c>
      <c r="C84" s="300" t="s">
        <v>5369</v>
      </c>
      <c r="D84" s="300" t="s">
        <v>5362</v>
      </c>
      <c r="E84" s="292"/>
      <c r="F84" s="292" t="s">
        <v>290</v>
      </c>
      <c r="G84" s="292" t="s">
        <v>290</v>
      </c>
      <c r="H84" s="292" t="s">
        <v>290</v>
      </c>
      <c r="I84" s="301"/>
      <c r="J84" s="301"/>
      <c r="K84" s="313" t="s">
        <v>25403</v>
      </c>
      <c r="L84" s="313" t="s">
        <v>25404</v>
      </c>
      <c r="M84" s="323" t="s">
        <v>24587</v>
      </c>
      <c r="N84" s="297"/>
      <c r="O84" s="438"/>
      <c r="P84" s="297"/>
      <c r="Q84" s="297"/>
      <c r="R84" s="394"/>
      <c r="S84" s="1"/>
    </row>
    <row r="85" spans="1:19" ht="15" customHeight="1" x14ac:dyDescent="0.2">
      <c r="A85" s="395">
        <v>78</v>
      </c>
      <c r="B85" s="300" t="s">
        <v>5378</v>
      </c>
      <c r="C85" s="300" t="s">
        <v>5371</v>
      </c>
      <c r="D85" s="300" t="s">
        <v>5362</v>
      </c>
      <c r="E85" s="292"/>
      <c r="F85" s="292" t="s">
        <v>290</v>
      </c>
      <c r="G85" s="292" t="s">
        <v>290</v>
      </c>
      <c r="H85" s="292" t="s">
        <v>290</v>
      </c>
      <c r="I85" s="301"/>
      <c r="J85" s="301"/>
      <c r="K85" s="313" t="s">
        <v>25403</v>
      </c>
      <c r="L85" s="313" t="s">
        <v>25404</v>
      </c>
      <c r="M85" s="323" t="s">
        <v>24587</v>
      </c>
      <c r="N85" s="297"/>
      <c r="O85" s="438"/>
      <c r="P85" s="297"/>
      <c r="Q85" s="297"/>
      <c r="R85" s="394"/>
      <c r="S85" s="1"/>
    </row>
    <row r="86" spans="1:19" ht="15" customHeight="1" x14ac:dyDescent="0.2">
      <c r="A86" s="395">
        <v>79</v>
      </c>
      <c r="B86" s="300" t="s">
        <v>5379</v>
      </c>
      <c r="C86" s="300" t="s">
        <v>5373</v>
      </c>
      <c r="D86" s="300" t="s">
        <v>5362</v>
      </c>
      <c r="E86" s="292"/>
      <c r="F86" s="292" t="s">
        <v>290</v>
      </c>
      <c r="G86" s="292" t="s">
        <v>290</v>
      </c>
      <c r="H86" s="292" t="s">
        <v>290</v>
      </c>
      <c r="I86" s="301"/>
      <c r="J86" s="301"/>
      <c r="K86" s="313" t="s">
        <v>25403</v>
      </c>
      <c r="L86" s="313" t="s">
        <v>25404</v>
      </c>
      <c r="M86" s="323" t="s">
        <v>24587</v>
      </c>
      <c r="N86" s="297"/>
      <c r="O86" s="438"/>
      <c r="P86" s="297"/>
      <c r="Q86" s="297"/>
      <c r="R86" s="394"/>
      <c r="S86" s="1"/>
    </row>
    <row r="87" spans="1:19" ht="15" customHeight="1" x14ac:dyDescent="0.2">
      <c r="A87" s="395">
        <v>80</v>
      </c>
      <c r="B87" s="300" t="s">
        <v>5952</v>
      </c>
      <c r="C87" s="300" t="s">
        <v>23152</v>
      </c>
      <c r="D87" s="300" t="s">
        <v>5941</v>
      </c>
      <c r="E87" s="292"/>
      <c r="F87" s="292" t="s">
        <v>290</v>
      </c>
      <c r="G87" s="292" t="s">
        <v>3318</v>
      </c>
      <c r="H87" s="292" t="s">
        <v>290</v>
      </c>
      <c r="I87" s="301" t="s">
        <v>23210</v>
      </c>
      <c r="J87" s="301"/>
      <c r="K87" s="297">
        <v>1</v>
      </c>
      <c r="L87" s="297">
        <v>1</v>
      </c>
      <c r="M87" s="323" t="s">
        <v>24587</v>
      </c>
      <c r="N87" s="297">
        <v>46203</v>
      </c>
      <c r="O87" s="315" t="s">
        <v>23297</v>
      </c>
      <c r="P87" s="314" t="str">
        <f>"select count(*) from " &amp; C87 &amp; ";"</f>
        <v>select count(*) from QBK1_KfuriT;</v>
      </c>
      <c r="Q87" s="297" t="s">
        <v>23151</v>
      </c>
      <c r="R87" s="394" t="str">
        <f>"select " &amp; "substr(" &amp; Q87 &amp; ",1,6),count(*) from " &amp; C87 &amp; " group by substr(" &amp; Q87 &amp; ",1,6) order by substr(" &amp; Q87 &amp; ",1,6);"</f>
        <v>select substr(QBK1_GAIBUKAIINNO,1,6),count(*) from QBK1_KfuriT group by substr(QBK1_GAIBUKAIINNO,1,6) order by substr(QBK1_GAIBUKAIINNO,1,6);</v>
      </c>
    </row>
    <row r="88" spans="1:19" ht="15" customHeight="1" x14ac:dyDescent="0.2">
      <c r="A88" s="395">
        <v>81</v>
      </c>
      <c r="B88" s="300" t="s">
        <v>5953</v>
      </c>
      <c r="C88" s="300" t="s">
        <v>5944</v>
      </c>
      <c r="D88" s="300" t="s">
        <v>5941</v>
      </c>
      <c r="E88" s="292"/>
      <c r="F88" s="292" t="s">
        <v>290</v>
      </c>
      <c r="G88" s="292" t="s">
        <v>290</v>
      </c>
      <c r="H88" s="292" t="s">
        <v>290</v>
      </c>
      <c r="I88" s="301"/>
      <c r="J88" s="301"/>
      <c r="K88" s="313" t="s">
        <v>25403</v>
      </c>
      <c r="L88" s="313" t="s">
        <v>25404</v>
      </c>
      <c r="M88" s="323" t="s">
        <v>24587</v>
      </c>
      <c r="N88" s="297"/>
      <c r="O88" s="438"/>
      <c r="P88" s="297"/>
      <c r="Q88" s="297"/>
      <c r="R88" s="394"/>
      <c r="S88" s="1"/>
    </row>
    <row r="89" spans="1:19" ht="15" customHeight="1" x14ac:dyDescent="0.2">
      <c r="A89" s="395">
        <v>82</v>
      </c>
      <c r="B89" s="300" t="s">
        <v>5954</v>
      </c>
      <c r="C89" s="300" t="s">
        <v>5946</v>
      </c>
      <c r="D89" s="300" t="s">
        <v>5941</v>
      </c>
      <c r="E89" s="292"/>
      <c r="F89" s="292" t="s">
        <v>290</v>
      </c>
      <c r="G89" s="292" t="s">
        <v>290</v>
      </c>
      <c r="H89" s="292" t="s">
        <v>290</v>
      </c>
      <c r="I89" s="301"/>
      <c r="J89" s="301"/>
      <c r="K89" s="313" t="s">
        <v>25403</v>
      </c>
      <c r="L89" s="313" t="s">
        <v>25404</v>
      </c>
      <c r="M89" s="323" t="s">
        <v>24587</v>
      </c>
      <c r="N89" s="297"/>
      <c r="O89" s="438"/>
      <c r="P89" s="297"/>
      <c r="Q89" s="297"/>
      <c r="R89" s="394"/>
      <c r="S89" s="1"/>
    </row>
    <row r="90" spans="1:19" ht="15" customHeight="1" x14ac:dyDescent="0.2">
      <c r="A90" s="395">
        <v>83</v>
      </c>
      <c r="B90" s="300" t="s">
        <v>5955</v>
      </c>
      <c r="C90" s="300" t="s">
        <v>5947</v>
      </c>
      <c r="D90" s="300" t="s">
        <v>5941</v>
      </c>
      <c r="E90" s="292"/>
      <c r="F90" s="292" t="s">
        <v>290</v>
      </c>
      <c r="G90" s="292" t="s">
        <v>290</v>
      </c>
      <c r="H90" s="292" t="s">
        <v>290</v>
      </c>
      <c r="I90" s="301"/>
      <c r="J90" s="301"/>
      <c r="K90" s="313" t="s">
        <v>25403</v>
      </c>
      <c r="L90" s="313" t="s">
        <v>25404</v>
      </c>
      <c r="M90" s="323" t="s">
        <v>24587</v>
      </c>
      <c r="N90" s="297"/>
      <c r="O90" s="438"/>
      <c r="P90" s="297"/>
      <c r="Q90" s="297"/>
      <c r="R90" s="394"/>
      <c r="S90" s="1"/>
    </row>
    <row r="91" spans="1:19" ht="15" customHeight="1" x14ac:dyDescent="0.2">
      <c r="A91" s="395">
        <v>84</v>
      </c>
      <c r="B91" s="300" t="s">
        <v>5956</v>
      </c>
      <c r="C91" s="300" t="s">
        <v>5949</v>
      </c>
      <c r="D91" s="300" t="s">
        <v>5941</v>
      </c>
      <c r="E91" s="292"/>
      <c r="F91" s="292" t="s">
        <v>290</v>
      </c>
      <c r="G91" s="292" t="s">
        <v>3318</v>
      </c>
      <c r="H91" s="292" t="s">
        <v>290</v>
      </c>
      <c r="I91" s="301" t="s">
        <v>23206</v>
      </c>
      <c r="J91" s="301"/>
      <c r="K91" s="297">
        <v>1</v>
      </c>
      <c r="L91" s="313" t="s">
        <v>25404</v>
      </c>
      <c r="M91" s="323" t="s">
        <v>24587</v>
      </c>
      <c r="N91" s="297">
        <v>0</v>
      </c>
      <c r="O91" s="437" t="s">
        <v>23202</v>
      </c>
      <c r="P91" s="314" t="str">
        <f>"select count(*) from " &amp; C91 &amp; ";"</f>
        <v>select count(*) from QBK5_KFAnMachiT;</v>
      </c>
      <c r="Q91" s="297" t="s">
        <v>23181</v>
      </c>
      <c r="R91" s="394" t="str">
        <f>"select " &amp; "substr(" &amp; Q91 &amp; ",1,6),count(*) from " &amp; C91 &amp; " group by substr(" &amp; Q91 &amp; ",1,6) order by substr(" &amp; Q91 &amp; ",1,6);"</f>
        <v>select substr(QBK5_GaibuKaiinNo,1,6),count(*) from QBK5_KFAnMachiT group by substr(QBK5_GaibuKaiinNo,1,6) order by substr(QBK5_GaibuKaiinNo,1,6);</v>
      </c>
    </row>
    <row r="92" spans="1:19" ht="15" customHeight="1" x14ac:dyDescent="0.2">
      <c r="A92" s="395">
        <v>85</v>
      </c>
      <c r="B92" s="300" t="s">
        <v>5957</v>
      </c>
      <c r="C92" s="300" t="s">
        <v>5951</v>
      </c>
      <c r="D92" s="300" t="s">
        <v>5941</v>
      </c>
      <c r="E92" s="292"/>
      <c r="F92" s="292" t="s">
        <v>290</v>
      </c>
      <c r="G92" s="292" t="s">
        <v>3318</v>
      </c>
      <c r="H92" s="292" t="s">
        <v>290</v>
      </c>
      <c r="I92" s="301"/>
      <c r="J92" s="301"/>
      <c r="K92" s="297">
        <v>1</v>
      </c>
      <c r="L92" s="313" t="s">
        <v>23249</v>
      </c>
      <c r="M92" s="323" t="s">
        <v>24587</v>
      </c>
      <c r="N92" s="297">
        <v>1</v>
      </c>
      <c r="O92" s="441" t="s">
        <v>23252</v>
      </c>
      <c r="P92" s="314" t="str">
        <f>"select count(*) from " &amp; C92 &amp; ";"</f>
        <v>select count(*) from QBK7_KFuriLogT;</v>
      </c>
      <c r="Q92" s="297" t="s">
        <v>6144</v>
      </c>
      <c r="R92" s="394" t="str">
        <f>"select " &amp; "substr(" &amp; Q92 &amp; ",1,6),count(*) from " &amp; C92 &amp; " group by substr(" &amp; Q92 &amp; ",1,6) order by substr(" &amp; Q92 &amp; ",1,6);"</f>
        <v>select substr(QBK7_GaibuKaiinNo,1,6),count(*) from QBK7_KFuriLogT group by substr(QBK7_GaibuKaiinNo,1,6) order by substr(QBK7_GaibuKaiinNo,1,6);</v>
      </c>
    </row>
    <row r="93" spans="1:19" ht="15" customHeight="1" x14ac:dyDescent="0.2">
      <c r="A93" s="395">
        <v>86</v>
      </c>
      <c r="B93" s="300" t="s">
        <v>6196</v>
      </c>
      <c r="C93" s="300" t="s">
        <v>6185</v>
      </c>
      <c r="D93" s="300" t="s">
        <v>6184</v>
      </c>
      <c r="E93" s="292"/>
      <c r="F93" s="292" t="s">
        <v>290</v>
      </c>
      <c r="G93" s="292" t="s">
        <v>290</v>
      </c>
      <c r="H93" s="292" t="s">
        <v>290</v>
      </c>
      <c r="I93" s="301"/>
      <c r="J93" s="301"/>
      <c r="K93" s="313" t="s">
        <v>25403</v>
      </c>
      <c r="L93" s="313" t="s">
        <v>25404</v>
      </c>
      <c r="M93" s="323" t="s">
        <v>24587</v>
      </c>
      <c r="N93" s="297"/>
      <c r="O93" s="438"/>
      <c r="P93" s="297"/>
      <c r="Q93" s="297"/>
      <c r="R93" s="394"/>
      <c r="S93" s="1"/>
    </row>
    <row r="94" spans="1:19" ht="15" customHeight="1" x14ac:dyDescent="0.2">
      <c r="A94" s="395">
        <v>87</v>
      </c>
      <c r="B94" s="300" t="s">
        <v>6197</v>
      </c>
      <c r="C94" s="300" t="s">
        <v>6186</v>
      </c>
      <c r="D94" s="300" t="s">
        <v>6184</v>
      </c>
      <c r="E94" s="292"/>
      <c r="F94" s="292" t="s">
        <v>290</v>
      </c>
      <c r="G94" s="292" t="s">
        <v>290</v>
      </c>
      <c r="H94" s="292" t="s">
        <v>290</v>
      </c>
      <c r="I94" s="301"/>
      <c r="J94" s="301"/>
      <c r="K94" s="313" t="s">
        <v>25403</v>
      </c>
      <c r="L94" s="313" t="s">
        <v>25404</v>
      </c>
      <c r="M94" s="323" t="s">
        <v>24587</v>
      </c>
      <c r="N94" s="297"/>
      <c r="O94" s="438"/>
      <c r="P94" s="297"/>
      <c r="Q94" s="297"/>
      <c r="R94" s="394"/>
      <c r="S94" s="1"/>
    </row>
    <row r="95" spans="1:19" ht="15" customHeight="1" x14ac:dyDescent="0.2">
      <c r="A95" s="395">
        <v>88</v>
      </c>
      <c r="B95" s="300" t="s">
        <v>6198</v>
      </c>
      <c r="C95" s="300" t="s">
        <v>6187</v>
      </c>
      <c r="D95" s="300" t="s">
        <v>6184</v>
      </c>
      <c r="E95" s="292"/>
      <c r="F95" s="292" t="s">
        <v>290</v>
      </c>
      <c r="G95" s="292" t="s">
        <v>290</v>
      </c>
      <c r="H95" s="292" t="s">
        <v>290</v>
      </c>
      <c r="I95" s="301"/>
      <c r="J95" s="301"/>
      <c r="K95" s="313" t="s">
        <v>25403</v>
      </c>
      <c r="L95" s="313" t="s">
        <v>25404</v>
      </c>
      <c r="M95" s="323" t="s">
        <v>24587</v>
      </c>
      <c r="N95" s="297"/>
      <c r="O95" s="438"/>
      <c r="P95" s="297"/>
      <c r="Q95" s="297"/>
      <c r="R95" s="394"/>
      <c r="S95" s="1"/>
    </row>
    <row r="96" spans="1:19" ht="15" customHeight="1" x14ac:dyDescent="0.2">
      <c r="A96" s="395">
        <v>89</v>
      </c>
      <c r="B96" s="300" t="s">
        <v>6199</v>
      </c>
      <c r="C96" s="300" t="s">
        <v>6188</v>
      </c>
      <c r="D96" s="300" t="s">
        <v>6184</v>
      </c>
      <c r="E96" s="292"/>
      <c r="F96" s="292" t="s">
        <v>290</v>
      </c>
      <c r="G96" s="292" t="s">
        <v>290</v>
      </c>
      <c r="H96" s="292" t="s">
        <v>290</v>
      </c>
      <c r="I96" s="301"/>
      <c r="J96" s="301"/>
      <c r="K96" s="313" t="s">
        <v>25403</v>
      </c>
      <c r="L96" s="313" t="s">
        <v>25404</v>
      </c>
      <c r="M96" s="323" t="s">
        <v>24587</v>
      </c>
      <c r="N96" s="297"/>
      <c r="O96" s="438"/>
      <c r="P96" s="297"/>
      <c r="Q96" s="297"/>
      <c r="R96" s="394"/>
      <c r="S96" s="1"/>
    </row>
    <row r="97" spans="1:19" ht="15" customHeight="1" x14ac:dyDescent="0.2">
      <c r="A97" s="395">
        <v>90</v>
      </c>
      <c r="B97" s="300" t="s">
        <v>6200</v>
      </c>
      <c r="C97" s="300" t="s">
        <v>6189</v>
      </c>
      <c r="D97" s="300" t="s">
        <v>6184</v>
      </c>
      <c r="E97" s="292"/>
      <c r="F97" s="292" t="s">
        <v>290</v>
      </c>
      <c r="G97" s="292" t="s">
        <v>290</v>
      </c>
      <c r="H97" s="292" t="s">
        <v>290</v>
      </c>
      <c r="I97" s="301"/>
      <c r="J97" s="301"/>
      <c r="K97" s="313" t="s">
        <v>25403</v>
      </c>
      <c r="L97" s="313" t="s">
        <v>25404</v>
      </c>
      <c r="M97" s="323" t="s">
        <v>24587</v>
      </c>
      <c r="N97" s="297"/>
      <c r="O97" s="438"/>
      <c r="P97" s="297"/>
      <c r="Q97" s="297"/>
      <c r="R97" s="394"/>
      <c r="S97" s="1"/>
    </row>
    <row r="98" spans="1:19" ht="15" customHeight="1" x14ac:dyDescent="0.2">
      <c r="A98" s="395">
        <v>91</v>
      </c>
      <c r="B98" s="300" t="s">
        <v>6201</v>
      </c>
      <c r="C98" s="300" t="s">
        <v>6190</v>
      </c>
      <c r="D98" s="300" t="s">
        <v>6184</v>
      </c>
      <c r="E98" s="292"/>
      <c r="F98" s="292" t="s">
        <v>290</v>
      </c>
      <c r="G98" s="292" t="s">
        <v>3318</v>
      </c>
      <c r="H98" s="292" t="s">
        <v>290</v>
      </c>
      <c r="I98" s="301" t="s">
        <v>23206</v>
      </c>
      <c r="J98" s="301"/>
      <c r="K98" s="297">
        <v>1</v>
      </c>
      <c r="L98" s="313" t="s">
        <v>25404</v>
      </c>
      <c r="M98" s="323" t="s">
        <v>24587</v>
      </c>
      <c r="N98" s="297">
        <v>0</v>
      </c>
      <c r="O98" s="437" t="s">
        <v>23202</v>
      </c>
      <c r="P98" s="314" t="str">
        <f>"select count(*) from " &amp; C98 &amp; ";"</f>
        <v>select count(*) from QBM6_SOKKMEMOT;</v>
      </c>
      <c r="Q98" s="297" t="s">
        <v>6299</v>
      </c>
      <c r="R98" s="394" t="str">
        <f>"select " &amp; "substr(" &amp; Q98 &amp; ",1,6),count(*) from " &amp; C98 &amp; " group by substr(" &amp; Q98 &amp; ",1,6) order by substr(" &amp; Q98 &amp; ",1,6);"</f>
        <v>select substr(QBM6_KAIINNO,1,6),count(*) from QBM6_SOKKMEMOT group by substr(QBM6_KAIINNO,1,6) order by substr(QBM6_KAIINNO,1,6);</v>
      </c>
    </row>
    <row r="99" spans="1:19" ht="15" customHeight="1" x14ac:dyDescent="0.2">
      <c r="A99" s="395">
        <v>92</v>
      </c>
      <c r="B99" s="300" t="s">
        <v>6202</v>
      </c>
      <c r="C99" s="300" t="s">
        <v>6191</v>
      </c>
      <c r="D99" s="300" t="s">
        <v>6184</v>
      </c>
      <c r="E99" s="292"/>
      <c r="F99" s="292" t="s">
        <v>290</v>
      </c>
      <c r="G99" s="292" t="s">
        <v>290</v>
      </c>
      <c r="H99" s="292" t="s">
        <v>290</v>
      </c>
      <c r="I99" s="301"/>
      <c r="J99" s="301"/>
      <c r="K99" s="313" t="s">
        <v>25403</v>
      </c>
      <c r="L99" s="313" t="s">
        <v>25404</v>
      </c>
      <c r="M99" s="323" t="s">
        <v>24587</v>
      </c>
      <c r="N99" s="297"/>
      <c r="O99" s="438"/>
      <c r="P99" s="297"/>
      <c r="Q99" s="297"/>
      <c r="R99" s="394"/>
      <c r="S99" s="1"/>
    </row>
    <row r="100" spans="1:19" ht="15" customHeight="1" x14ac:dyDescent="0.2">
      <c r="A100" s="395">
        <v>93</v>
      </c>
      <c r="B100" s="300" t="s">
        <v>6203</v>
      </c>
      <c r="C100" s="300" t="s">
        <v>6193</v>
      </c>
      <c r="D100" s="300" t="s">
        <v>6184</v>
      </c>
      <c r="E100" s="292"/>
      <c r="F100" s="292" t="s">
        <v>290</v>
      </c>
      <c r="G100" s="292" t="s">
        <v>290</v>
      </c>
      <c r="H100" s="292" t="s">
        <v>290</v>
      </c>
      <c r="I100" s="301"/>
      <c r="J100" s="301"/>
      <c r="K100" s="313" t="s">
        <v>25403</v>
      </c>
      <c r="L100" s="313" t="s">
        <v>25404</v>
      </c>
      <c r="M100" s="323" t="s">
        <v>24587</v>
      </c>
      <c r="N100" s="297"/>
      <c r="O100" s="438"/>
      <c r="P100" s="297"/>
      <c r="Q100" s="297"/>
      <c r="R100" s="394"/>
      <c r="S100" s="1"/>
    </row>
    <row r="101" spans="1:19" ht="15" customHeight="1" x14ac:dyDescent="0.2">
      <c r="A101" s="395">
        <v>94</v>
      </c>
      <c r="B101" s="300" t="s">
        <v>6194</v>
      </c>
      <c r="C101" s="300" t="s">
        <v>6195</v>
      </c>
      <c r="D101" s="300" t="s">
        <v>6184</v>
      </c>
      <c r="E101" s="292"/>
      <c r="F101" s="292" t="s">
        <v>290</v>
      </c>
      <c r="G101" s="292" t="s">
        <v>3318</v>
      </c>
      <c r="H101" s="292" t="s">
        <v>290</v>
      </c>
      <c r="I101" s="301" t="s">
        <v>23211</v>
      </c>
      <c r="J101" s="301"/>
      <c r="K101" s="297">
        <v>1</v>
      </c>
      <c r="L101" s="297">
        <v>1</v>
      </c>
      <c r="M101" s="323" t="s">
        <v>24587</v>
      </c>
      <c r="N101" s="297">
        <v>5</v>
      </c>
      <c r="O101" s="315" t="s">
        <v>23298</v>
      </c>
      <c r="P101" s="314" t="str">
        <f>"select count(*) from " &amp; C101 &amp; ";"</f>
        <v>select count(*) from QBMA_LINKMEMOT;</v>
      </c>
      <c r="Q101" s="297" t="s">
        <v>23182</v>
      </c>
      <c r="R101" s="394" t="str">
        <f>"select " &amp; "substr(" &amp; Q101 &amp; ",1,6),count(*) from " &amp; C101 &amp; " group by substr(" &amp; Q101 &amp; ",1,6) order by substr(" &amp; Q101 &amp; ",1,6);"</f>
        <v>select substr(QBMA_LINKKAIIN,1,6),count(*) from QBMA_LINKMEMOT group by substr(QBMA_LINKKAIIN,1,6) order by substr(QBMA_LINKKAIIN,1,6);</v>
      </c>
    </row>
    <row r="102" spans="1:19" ht="15" customHeight="1" x14ac:dyDescent="0.2">
      <c r="A102" s="395">
        <v>96</v>
      </c>
      <c r="B102" s="285" t="s">
        <v>6369</v>
      </c>
      <c r="C102" s="285" t="s">
        <v>6361</v>
      </c>
      <c r="D102" s="285" t="s">
        <v>6360</v>
      </c>
      <c r="E102" s="284"/>
      <c r="F102" s="284" t="s">
        <v>293</v>
      </c>
      <c r="G102" s="284" t="s">
        <v>293</v>
      </c>
      <c r="H102" s="284" t="s">
        <v>290</v>
      </c>
      <c r="I102" s="286"/>
      <c r="J102" s="286"/>
      <c r="K102" s="313" t="s">
        <v>25403</v>
      </c>
      <c r="L102" s="313" t="s">
        <v>25404</v>
      </c>
      <c r="M102" s="323" t="s">
        <v>24587</v>
      </c>
      <c r="N102" s="297"/>
      <c r="O102" s="438"/>
      <c r="P102" s="297"/>
      <c r="Q102" s="297"/>
      <c r="R102" s="394"/>
      <c r="S102" s="1"/>
    </row>
    <row r="103" spans="1:19" ht="15" customHeight="1" x14ac:dyDescent="0.2">
      <c r="A103" s="395">
        <v>97</v>
      </c>
      <c r="B103" s="285" t="s">
        <v>6370</v>
      </c>
      <c r="C103" s="285" t="s">
        <v>6362</v>
      </c>
      <c r="D103" s="285" t="s">
        <v>6360</v>
      </c>
      <c r="E103" s="284"/>
      <c r="F103" s="284" t="s">
        <v>293</v>
      </c>
      <c r="G103" s="284" t="s">
        <v>293</v>
      </c>
      <c r="H103" s="284" t="s">
        <v>290</v>
      </c>
      <c r="I103" s="286"/>
      <c r="J103" s="286"/>
      <c r="K103" s="313" t="s">
        <v>25403</v>
      </c>
      <c r="L103" s="313" t="s">
        <v>25404</v>
      </c>
      <c r="M103" s="323" t="s">
        <v>24587</v>
      </c>
      <c r="N103" s="297"/>
      <c r="O103" s="438"/>
      <c r="P103" s="297"/>
      <c r="Q103" s="297"/>
      <c r="R103" s="394"/>
      <c r="S103" s="1"/>
    </row>
    <row r="104" spans="1:19" ht="15" customHeight="1" x14ac:dyDescent="0.2">
      <c r="A104" s="395">
        <v>98</v>
      </c>
      <c r="B104" s="285" t="s">
        <v>6371</v>
      </c>
      <c r="C104" s="285" t="s">
        <v>6363</v>
      </c>
      <c r="D104" s="285" t="s">
        <v>6360</v>
      </c>
      <c r="E104" s="284"/>
      <c r="F104" s="284" t="s">
        <v>293</v>
      </c>
      <c r="G104" s="284" t="s">
        <v>293</v>
      </c>
      <c r="H104" s="284" t="s">
        <v>290</v>
      </c>
      <c r="I104" s="286"/>
      <c r="J104" s="286"/>
      <c r="K104" s="313" t="s">
        <v>25403</v>
      </c>
      <c r="L104" s="313" t="s">
        <v>25404</v>
      </c>
      <c r="M104" s="323" t="s">
        <v>24587</v>
      </c>
      <c r="N104" s="297"/>
      <c r="O104" s="438"/>
      <c r="P104" s="297"/>
      <c r="Q104" s="297"/>
      <c r="R104" s="394"/>
      <c r="S104" s="1"/>
    </row>
    <row r="105" spans="1:19" ht="15" customHeight="1" x14ac:dyDescent="0.2">
      <c r="A105" s="395">
        <v>99</v>
      </c>
      <c r="B105" s="285" t="s">
        <v>6372</v>
      </c>
      <c r="C105" s="285" t="s">
        <v>6364</v>
      </c>
      <c r="D105" s="285" t="s">
        <v>6360</v>
      </c>
      <c r="E105" s="284"/>
      <c r="F105" s="284" t="s">
        <v>293</v>
      </c>
      <c r="G105" s="284" t="s">
        <v>293</v>
      </c>
      <c r="H105" s="284" t="s">
        <v>290</v>
      </c>
      <c r="I105" s="286"/>
      <c r="J105" s="286"/>
      <c r="K105" s="313" t="s">
        <v>25403</v>
      </c>
      <c r="L105" s="313" t="s">
        <v>25404</v>
      </c>
      <c r="M105" s="323" t="s">
        <v>24587</v>
      </c>
      <c r="N105" s="297"/>
      <c r="O105" s="438"/>
      <c r="P105" s="297"/>
      <c r="Q105" s="297"/>
      <c r="R105" s="394"/>
      <c r="S105" s="1"/>
    </row>
    <row r="106" spans="1:19" ht="15" customHeight="1" x14ac:dyDescent="0.2">
      <c r="A106" s="395">
        <v>100</v>
      </c>
      <c r="B106" s="285" t="s">
        <v>6373</v>
      </c>
      <c r="C106" s="285" t="s">
        <v>6365</v>
      </c>
      <c r="D106" s="285" t="s">
        <v>6360</v>
      </c>
      <c r="E106" s="284"/>
      <c r="F106" s="284" t="s">
        <v>293</v>
      </c>
      <c r="G106" s="284" t="s">
        <v>293</v>
      </c>
      <c r="H106" s="284" t="s">
        <v>290</v>
      </c>
      <c r="I106" s="286"/>
      <c r="J106" s="286"/>
      <c r="K106" s="313" t="s">
        <v>25403</v>
      </c>
      <c r="L106" s="313" t="s">
        <v>25404</v>
      </c>
      <c r="M106" s="323" t="s">
        <v>24587</v>
      </c>
      <c r="N106" s="297"/>
      <c r="O106" s="438"/>
      <c r="P106" s="297"/>
      <c r="Q106" s="297"/>
      <c r="R106" s="394"/>
      <c r="S106" s="1"/>
    </row>
    <row r="107" spans="1:19" ht="15" customHeight="1" x14ac:dyDescent="0.2">
      <c r="A107" s="395">
        <v>101</v>
      </c>
      <c r="B107" s="285" t="s">
        <v>6374</v>
      </c>
      <c r="C107" s="285" t="s">
        <v>6366</v>
      </c>
      <c r="D107" s="285" t="s">
        <v>6360</v>
      </c>
      <c r="E107" s="284"/>
      <c r="F107" s="284" t="s">
        <v>293</v>
      </c>
      <c r="G107" s="284" t="s">
        <v>293</v>
      </c>
      <c r="H107" s="284" t="s">
        <v>290</v>
      </c>
      <c r="I107" s="286"/>
      <c r="J107" s="286"/>
      <c r="K107" s="313" t="s">
        <v>25403</v>
      </c>
      <c r="L107" s="313" t="s">
        <v>25404</v>
      </c>
      <c r="M107" s="323" t="s">
        <v>24587</v>
      </c>
      <c r="N107" s="297"/>
      <c r="O107" s="438"/>
      <c r="P107" s="297"/>
      <c r="Q107" s="297"/>
      <c r="R107" s="394"/>
      <c r="S107" s="1"/>
    </row>
    <row r="108" spans="1:19" ht="15" customHeight="1" x14ac:dyDescent="0.2">
      <c r="A108" s="395">
        <v>102</v>
      </c>
      <c r="B108" s="285" t="s">
        <v>6375</v>
      </c>
      <c r="C108" s="285" t="s">
        <v>6367</v>
      </c>
      <c r="D108" s="285" t="s">
        <v>6360</v>
      </c>
      <c r="E108" s="284"/>
      <c r="F108" s="284" t="s">
        <v>293</v>
      </c>
      <c r="G108" s="284" t="s">
        <v>293</v>
      </c>
      <c r="H108" s="284" t="s">
        <v>290</v>
      </c>
      <c r="I108" s="286"/>
      <c r="J108" s="286"/>
      <c r="K108" s="313" t="s">
        <v>25403</v>
      </c>
      <c r="L108" s="313" t="s">
        <v>25404</v>
      </c>
      <c r="M108" s="323" t="s">
        <v>24587</v>
      </c>
      <c r="N108" s="297"/>
      <c r="O108" s="438"/>
      <c r="P108" s="297"/>
      <c r="Q108" s="297"/>
      <c r="R108" s="394"/>
      <c r="S108" s="1"/>
    </row>
    <row r="109" spans="1:19" ht="15" customHeight="1" x14ac:dyDescent="0.2">
      <c r="A109" s="395">
        <v>103</v>
      </c>
      <c r="B109" s="285" t="s">
        <v>6376</v>
      </c>
      <c r="C109" s="285" t="s">
        <v>6368</v>
      </c>
      <c r="D109" s="285" t="s">
        <v>6360</v>
      </c>
      <c r="E109" s="284"/>
      <c r="F109" s="284" t="s">
        <v>293</v>
      </c>
      <c r="G109" s="284" t="s">
        <v>293</v>
      </c>
      <c r="H109" s="284" t="s">
        <v>290</v>
      </c>
      <c r="I109" s="286"/>
      <c r="J109" s="286"/>
      <c r="K109" s="313" t="s">
        <v>25403</v>
      </c>
      <c r="L109" s="313" t="s">
        <v>25404</v>
      </c>
      <c r="M109" s="323" t="s">
        <v>24587</v>
      </c>
      <c r="N109" s="297"/>
      <c r="O109" s="438"/>
      <c r="P109" s="297"/>
      <c r="Q109" s="297"/>
      <c r="R109" s="394"/>
      <c r="S109" s="1"/>
    </row>
    <row r="110" spans="1:19" ht="15" customHeight="1" x14ac:dyDescent="0.2">
      <c r="A110" s="395">
        <v>104</v>
      </c>
      <c r="B110" s="285" t="s">
        <v>6557</v>
      </c>
      <c r="C110" s="285" t="s">
        <v>6554</v>
      </c>
      <c r="D110" s="285" t="s">
        <v>6553</v>
      </c>
      <c r="E110" s="284"/>
      <c r="F110" s="284" t="s">
        <v>293</v>
      </c>
      <c r="G110" s="284" t="s">
        <v>293</v>
      </c>
      <c r="H110" s="284" t="s">
        <v>290</v>
      </c>
      <c r="I110" s="286"/>
      <c r="J110" s="286"/>
      <c r="K110" s="313" t="s">
        <v>25403</v>
      </c>
      <c r="L110" s="313" t="s">
        <v>25404</v>
      </c>
      <c r="M110" s="323" t="s">
        <v>24587</v>
      </c>
      <c r="N110" s="297"/>
      <c r="O110" s="438"/>
      <c r="P110" s="297"/>
      <c r="Q110" s="297"/>
      <c r="R110" s="394"/>
      <c r="S110" s="1"/>
    </row>
    <row r="111" spans="1:19" ht="15" customHeight="1" x14ac:dyDescent="0.2">
      <c r="A111" s="395">
        <v>105</v>
      </c>
      <c r="B111" s="285" t="s">
        <v>6558</v>
      </c>
      <c r="C111" s="285" t="s">
        <v>6556</v>
      </c>
      <c r="D111" s="285" t="s">
        <v>6553</v>
      </c>
      <c r="E111" s="284"/>
      <c r="F111" s="284" t="s">
        <v>293</v>
      </c>
      <c r="G111" s="284" t="s">
        <v>293</v>
      </c>
      <c r="H111" s="284" t="s">
        <v>290</v>
      </c>
      <c r="I111" s="286"/>
      <c r="J111" s="286"/>
      <c r="K111" s="313" t="s">
        <v>25403</v>
      </c>
      <c r="L111" s="313" t="s">
        <v>25404</v>
      </c>
      <c r="M111" s="323" t="s">
        <v>24587</v>
      </c>
      <c r="N111" s="297"/>
      <c r="O111" s="438"/>
      <c r="P111" s="297"/>
      <c r="Q111" s="297"/>
      <c r="R111" s="394"/>
      <c r="S111" s="1"/>
    </row>
    <row r="112" spans="1:19" ht="15" customHeight="1" x14ac:dyDescent="0.2">
      <c r="A112" s="395">
        <v>107</v>
      </c>
      <c r="B112" s="285" t="s">
        <v>6677</v>
      </c>
      <c r="C112" s="285" t="s">
        <v>6659</v>
      </c>
      <c r="D112" s="285" t="s">
        <v>6658</v>
      </c>
      <c r="E112" s="284"/>
      <c r="F112" s="284" t="s">
        <v>293</v>
      </c>
      <c r="G112" s="284" t="s">
        <v>293</v>
      </c>
      <c r="H112" s="284" t="s">
        <v>290</v>
      </c>
      <c r="I112" s="286"/>
      <c r="J112" s="286"/>
      <c r="K112" s="313" t="s">
        <v>25403</v>
      </c>
      <c r="L112" s="313" t="s">
        <v>25404</v>
      </c>
      <c r="M112" s="323" t="s">
        <v>24587</v>
      </c>
      <c r="N112" s="297"/>
      <c r="O112" s="438"/>
      <c r="P112" s="297"/>
      <c r="Q112" s="297"/>
      <c r="R112" s="394"/>
      <c r="S112" s="1"/>
    </row>
    <row r="113" spans="1:20" ht="15" customHeight="1" x14ac:dyDescent="0.2">
      <c r="A113" s="395">
        <v>108</v>
      </c>
      <c r="B113" s="285" t="s">
        <v>6678</v>
      </c>
      <c r="C113" s="285" t="s">
        <v>6660</v>
      </c>
      <c r="D113" s="285" t="s">
        <v>6658</v>
      </c>
      <c r="E113" s="284"/>
      <c r="F113" s="284" t="s">
        <v>293</v>
      </c>
      <c r="G113" s="284" t="s">
        <v>293</v>
      </c>
      <c r="H113" s="284" t="s">
        <v>290</v>
      </c>
      <c r="I113" s="286"/>
      <c r="J113" s="286"/>
      <c r="K113" s="313" t="s">
        <v>25403</v>
      </c>
      <c r="L113" s="313" t="s">
        <v>25404</v>
      </c>
      <c r="M113" s="323" t="s">
        <v>24587</v>
      </c>
      <c r="N113" s="297"/>
      <c r="O113" s="438"/>
      <c r="P113" s="297"/>
      <c r="Q113" s="297"/>
      <c r="R113" s="394"/>
      <c r="S113" s="1"/>
    </row>
    <row r="114" spans="1:20" ht="15" customHeight="1" x14ac:dyDescent="0.2">
      <c r="A114" s="395">
        <v>109</v>
      </c>
      <c r="B114" s="285" t="s">
        <v>6679</v>
      </c>
      <c r="C114" s="285" t="s">
        <v>6661</v>
      </c>
      <c r="D114" s="285" t="s">
        <v>6658</v>
      </c>
      <c r="E114" s="284"/>
      <c r="F114" s="284" t="s">
        <v>293</v>
      </c>
      <c r="G114" s="284" t="s">
        <v>293</v>
      </c>
      <c r="H114" s="284" t="s">
        <v>290</v>
      </c>
      <c r="I114" s="286"/>
      <c r="J114" s="286"/>
      <c r="K114" s="313" t="s">
        <v>25403</v>
      </c>
      <c r="L114" s="313" t="s">
        <v>25404</v>
      </c>
      <c r="M114" s="323" t="s">
        <v>24587</v>
      </c>
      <c r="N114" s="297"/>
      <c r="O114" s="438"/>
      <c r="P114" s="297"/>
      <c r="Q114" s="297"/>
      <c r="R114" s="394"/>
      <c r="S114" s="1"/>
    </row>
    <row r="115" spans="1:20" ht="15" customHeight="1" x14ac:dyDescent="0.2">
      <c r="A115" s="395">
        <v>110</v>
      </c>
      <c r="B115" s="285" t="s">
        <v>6680</v>
      </c>
      <c r="C115" s="285" t="s">
        <v>6663</v>
      </c>
      <c r="D115" s="285" t="s">
        <v>6658</v>
      </c>
      <c r="E115" s="284"/>
      <c r="F115" s="284" t="s">
        <v>293</v>
      </c>
      <c r="G115" s="284" t="s">
        <v>293</v>
      </c>
      <c r="H115" s="284" t="s">
        <v>290</v>
      </c>
      <c r="I115" s="286"/>
      <c r="J115" s="286"/>
      <c r="K115" s="313" t="s">
        <v>25403</v>
      </c>
      <c r="L115" s="313" t="s">
        <v>25404</v>
      </c>
      <c r="M115" s="323" t="s">
        <v>24587</v>
      </c>
      <c r="N115" s="297"/>
      <c r="O115" s="438"/>
      <c r="P115" s="297"/>
      <c r="Q115" s="297"/>
      <c r="R115" s="394"/>
      <c r="S115" s="1"/>
    </row>
    <row r="116" spans="1:20" ht="15" customHeight="1" x14ac:dyDescent="0.2">
      <c r="A116" s="395">
        <v>111</v>
      </c>
      <c r="B116" s="285" t="s">
        <v>6681</v>
      </c>
      <c r="C116" s="285" t="s">
        <v>6665</v>
      </c>
      <c r="D116" s="285" t="s">
        <v>6658</v>
      </c>
      <c r="E116" s="284"/>
      <c r="F116" s="284" t="s">
        <v>293</v>
      </c>
      <c r="G116" s="284" t="s">
        <v>293</v>
      </c>
      <c r="H116" s="284" t="s">
        <v>290</v>
      </c>
      <c r="I116" s="286"/>
      <c r="J116" s="286"/>
      <c r="K116" s="313" t="s">
        <v>25403</v>
      </c>
      <c r="L116" s="313" t="s">
        <v>25404</v>
      </c>
      <c r="M116" s="323" t="s">
        <v>24587</v>
      </c>
      <c r="N116" s="297"/>
      <c r="O116" s="438"/>
      <c r="P116" s="297"/>
      <c r="Q116" s="297"/>
      <c r="R116" s="394"/>
      <c r="S116" s="1"/>
    </row>
    <row r="117" spans="1:20" ht="15" customHeight="1" x14ac:dyDescent="0.2">
      <c r="A117" s="395">
        <v>112</v>
      </c>
      <c r="B117" s="285" t="s">
        <v>6682</v>
      </c>
      <c r="C117" s="285" t="s">
        <v>6666</v>
      </c>
      <c r="D117" s="285" t="s">
        <v>6658</v>
      </c>
      <c r="E117" s="284"/>
      <c r="F117" s="284" t="s">
        <v>293</v>
      </c>
      <c r="G117" s="284" t="s">
        <v>293</v>
      </c>
      <c r="H117" s="284" t="s">
        <v>290</v>
      </c>
      <c r="I117" s="286"/>
      <c r="J117" s="286"/>
      <c r="K117" s="313" t="s">
        <v>25403</v>
      </c>
      <c r="L117" s="313" t="s">
        <v>25404</v>
      </c>
      <c r="M117" s="323" t="s">
        <v>24587</v>
      </c>
      <c r="N117" s="297"/>
      <c r="O117" s="438"/>
      <c r="P117" s="297"/>
      <c r="Q117" s="297"/>
      <c r="R117" s="394"/>
      <c r="S117" s="1"/>
    </row>
    <row r="118" spans="1:20" ht="15" customHeight="1" x14ac:dyDescent="0.2">
      <c r="A118" s="395">
        <v>113</v>
      </c>
      <c r="B118" s="285" t="s">
        <v>6683</v>
      </c>
      <c r="C118" s="285" t="s">
        <v>6668</v>
      </c>
      <c r="D118" s="285" t="s">
        <v>6658</v>
      </c>
      <c r="E118" s="284"/>
      <c r="F118" s="284" t="s">
        <v>293</v>
      </c>
      <c r="G118" s="284" t="s">
        <v>293</v>
      </c>
      <c r="H118" s="284" t="s">
        <v>290</v>
      </c>
      <c r="I118" s="286"/>
      <c r="J118" s="286"/>
      <c r="K118" s="313" t="s">
        <v>25403</v>
      </c>
      <c r="L118" s="313" t="s">
        <v>25404</v>
      </c>
      <c r="M118" s="323" t="s">
        <v>24587</v>
      </c>
      <c r="N118" s="297"/>
      <c r="O118" s="438"/>
      <c r="P118" s="297"/>
      <c r="Q118" s="297"/>
      <c r="R118" s="394"/>
      <c r="S118" s="1"/>
    </row>
    <row r="119" spans="1:20" ht="15" customHeight="1" x14ac:dyDescent="0.2">
      <c r="A119" s="395">
        <v>114</v>
      </c>
      <c r="B119" s="285" t="s">
        <v>6684</v>
      </c>
      <c r="C119" s="285" t="s">
        <v>6670</v>
      </c>
      <c r="D119" s="285" t="s">
        <v>6658</v>
      </c>
      <c r="E119" s="284"/>
      <c r="F119" s="284" t="s">
        <v>293</v>
      </c>
      <c r="G119" s="284" t="s">
        <v>293</v>
      </c>
      <c r="H119" s="284" t="s">
        <v>290</v>
      </c>
      <c r="I119" s="286"/>
      <c r="J119" s="286"/>
      <c r="K119" s="313" t="s">
        <v>25403</v>
      </c>
      <c r="L119" s="313" t="s">
        <v>25404</v>
      </c>
      <c r="M119" s="323" t="s">
        <v>24587</v>
      </c>
      <c r="N119" s="297"/>
      <c r="O119" s="438"/>
      <c r="P119" s="297"/>
      <c r="Q119" s="297"/>
      <c r="R119" s="394"/>
      <c r="S119" s="1"/>
    </row>
    <row r="120" spans="1:20" ht="15" customHeight="1" x14ac:dyDescent="0.2">
      <c r="A120" s="395">
        <v>115</v>
      </c>
      <c r="B120" s="285" t="s">
        <v>6685</v>
      </c>
      <c r="C120" s="285" t="s">
        <v>6672</v>
      </c>
      <c r="D120" s="285" t="s">
        <v>6658</v>
      </c>
      <c r="E120" s="284"/>
      <c r="F120" s="284" t="s">
        <v>293</v>
      </c>
      <c r="G120" s="284" t="s">
        <v>293</v>
      </c>
      <c r="H120" s="284" t="s">
        <v>290</v>
      </c>
      <c r="I120" s="286"/>
      <c r="J120" s="286"/>
      <c r="K120" s="313" t="s">
        <v>25403</v>
      </c>
      <c r="L120" s="313" t="s">
        <v>25404</v>
      </c>
      <c r="M120" s="323" t="s">
        <v>24587</v>
      </c>
      <c r="N120" s="297"/>
      <c r="O120" s="438"/>
      <c r="P120" s="297"/>
      <c r="Q120" s="297"/>
      <c r="R120" s="394"/>
      <c r="S120" s="1"/>
    </row>
    <row r="121" spans="1:20" ht="15" customHeight="1" x14ac:dyDescent="0.2">
      <c r="A121" s="395">
        <v>116</v>
      </c>
      <c r="B121" s="285" t="s">
        <v>6686</v>
      </c>
      <c r="C121" s="285" t="s">
        <v>6674</v>
      </c>
      <c r="D121" s="285" t="s">
        <v>6658</v>
      </c>
      <c r="E121" s="284"/>
      <c r="F121" s="284" t="s">
        <v>293</v>
      </c>
      <c r="G121" s="284" t="s">
        <v>293</v>
      </c>
      <c r="H121" s="284" t="s">
        <v>290</v>
      </c>
      <c r="I121" s="286"/>
      <c r="J121" s="286"/>
      <c r="K121" s="313" t="s">
        <v>25403</v>
      </c>
      <c r="L121" s="313" t="s">
        <v>25404</v>
      </c>
      <c r="M121" s="323" t="s">
        <v>24587</v>
      </c>
      <c r="N121" s="297"/>
      <c r="O121" s="438"/>
      <c r="P121" s="297"/>
      <c r="Q121" s="297"/>
      <c r="R121" s="394"/>
      <c r="S121" s="1"/>
    </row>
    <row r="122" spans="1:20" ht="15" customHeight="1" x14ac:dyDescent="0.2">
      <c r="A122" s="395">
        <v>117</v>
      </c>
      <c r="B122" s="285" t="s">
        <v>6687</v>
      </c>
      <c r="C122" s="285" t="s">
        <v>6676</v>
      </c>
      <c r="D122" s="285" t="s">
        <v>6658</v>
      </c>
      <c r="E122" s="284"/>
      <c r="F122" s="284" t="s">
        <v>293</v>
      </c>
      <c r="G122" s="284" t="s">
        <v>293</v>
      </c>
      <c r="H122" s="284" t="s">
        <v>290</v>
      </c>
      <c r="I122" s="286"/>
      <c r="J122" s="286"/>
      <c r="K122" s="313" t="s">
        <v>25403</v>
      </c>
      <c r="L122" s="313" t="s">
        <v>25404</v>
      </c>
      <c r="M122" s="323" t="s">
        <v>24587</v>
      </c>
      <c r="N122" s="297"/>
      <c r="O122" s="438"/>
      <c r="P122" s="297"/>
      <c r="Q122" s="297"/>
      <c r="R122" s="394"/>
      <c r="S122" s="1"/>
    </row>
    <row r="123" spans="1:20" ht="15" customHeight="1" x14ac:dyDescent="0.2">
      <c r="A123" s="395">
        <v>118</v>
      </c>
      <c r="B123" s="300" t="s">
        <v>6783</v>
      </c>
      <c r="C123" s="300" t="s">
        <v>6784</v>
      </c>
      <c r="D123" s="300" t="s">
        <v>6782</v>
      </c>
      <c r="E123" s="292"/>
      <c r="F123" s="292" t="s">
        <v>293</v>
      </c>
      <c r="G123" s="292" t="s">
        <v>3318</v>
      </c>
      <c r="H123" s="292" t="s">
        <v>290</v>
      </c>
      <c r="I123" s="301" t="s">
        <v>23210</v>
      </c>
      <c r="J123" s="301"/>
      <c r="K123" s="297">
        <v>1</v>
      </c>
      <c r="L123" s="297">
        <v>1</v>
      </c>
      <c r="M123" s="323" t="s">
        <v>24587</v>
      </c>
      <c r="N123" s="297">
        <v>480</v>
      </c>
      <c r="O123" s="315" t="s">
        <v>23299</v>
      </c>
      <c r="P123" s="314" t="str">
        <f t="shared" ref="P123:P131" si="2">"select count(*) from " &amp; C123 &amp; ";"</f>
        <v>select count(*) from QBX3_WISHT;</v>
      </c>
      <c r="Q123" s="297" t="s">
        <v>6789</v>
      </c>
      <c r="R123" s="394" t="str">
        <f t="shared" ref="R123:R131" si="3">"select " &amp; "substr(" &amp; Q123 &amp; ",1,6),count(*) from " &amp; C123 &amp; " group by substr(" &amp; Q123 &amp; ",1,6) order by substr(" &amp; Q123 &amp; ",1,6);"</f>
        <v>select substr(QBX3_CardKaiinNo,1,6),count(*) from QBX3_WISHT group by substr(QBX3_CardKaiinNo,1,6) order by substr(QBX3_CardKaiinNo,1,6);</v>
      </c>
    </row>
    <row r="124" spans="1:20" ht="15" customHeight="1" x14ac:dyDescent="0.2">
      <c r="A124" s="395">
        <v>119</v>
      </c>
      <c r="B124" s="300" t="s">
        <v>6818</v>
      </c>
      <c r="C124" s="300" t="s">
        <v>6807</v>
      </c>
      <c r="D124" s="300" t="s">
        <v>6805</v>
      </c>
      <c r="E124" s="292"/>
      <c r="F124" s="292" t="s">
        <v>293</v>
      </c>
      <c r="G124" s="292" t="s">
        <v>290</v>
      </c>
      <c r="H124" s="292" t="s">
        <v>289</v>
      </c>
      <c r="I124" s="305" t="s">
        <v>25424</v>
      </c>
      <c r="J124" s="301" t="s">
        <v>23217</v>
      </c>
      <c r="K124" s="297">
        <v>1</v>
      </c>
      <c r="L124" s="297">
        <v>1</v>
      </c>
      <c r="M124" s="297">
        <v>1</v>
      </c>
      <c r="N124" s="297">
        <v>1747204</v>
      </c>
      <c r="O124" s="322" t="s">
        <v>23300</v>
      </c>
      <c r="P124" s="314" t="str">
        <f t="shared" si="2"/>
        <v>select count(*) from QCS1_KAIINM;</v>
      </c>
      <c r="Q124" s="297" t="s">
        <v>6833</v>
      </c>
      <c r="R124" s="394" t="str">
        <f t="shared" si="3"/>
        <v>select substr(QCS1_TKSCARDNO,1,6),count(*) from QCS1_KAIINM group by substr(QCS1_TKSCARDNO,1,6) order by substr(QCS1_TKSCARDNO,1,6);</v>
      </c>
      <c r="S124" s="393" t="str">
        <f>"select " &amp; "substr(" &amp; Q124 &amp; ",1,8),count(*) from " &amp; C124 &amp; " where substr(" &amp; Q124 &amp; ",1,1) between '3' and '5' " &amp; " group by substr(" &amp; Q124 &amp; ",1,8) order by substr(" &amp; Q124 &amp; ",1,8);"</f>
        <v>select substr(QCS1_TKSCARDNO,1,8),count(*) from QCS1_KAIINM where substr(QCS1_TKSCARDNO,1,1) between '3' and '5'  group by substr(QCS1_TKSCARDNO,1,8) order by substr(QCS1_TKSCARDNO,1,8);</v>
      </c>
      <c r="T124" s="297"/>
    </row>
    <row r="125" spans="1:20" ht="15" customHeight="1" x14ac:dyDescent="0.2">
      <c r="A125" s="395">
        <v>120</v>
      </c>
      <c r="B125" s="300" t="s">
        <v>24588</v>
      </c>
      <c r="C125" s="300" t="s">
        <v>6808</v>
      </c>
      <c r="D125" s="300" t="s">
        <v>6805</v>
      </c>
      <c r="E125" s="292"/>
      <c r="F125" s="292" t="s">
        <v>293</v>
      </c>
      <c r="G125" s="292" t="s">
        <v>290</v>
      </c>
      <c r="H125" s="292" t="s">
        <v>289</v>
      </c>
      <c r="I125" s="305" t="s">
        <v>25424</v>
      </c>
      <c r="J125" s="301" t="s">
        <v>23217</v>
      </c>
      <c r="K125" s="297">
        <v>1</v>
      </c>
      <c r="L125" s="297">
        <v>1</v>
      </c>
      <c r="M125" s="297">
        <v>1</v>
      </c>
      <c r="N125" s="297">
        <v>2683639</v>
      </c>
      <c r="O125" s="322" t="s">
        <v>23301</v>
      </c>
      <c r="P125" s="314" t="str">
        <f t="shared" si="2"/>
        <v>select count(*) from QCS2_GAIGAICNVT;</v>
      </c>
      <c r="Q125" s="297" t="s">
        <v>6915</v>
      </c>
      <c r="R125" s="394" t="str">
        <f t="shared" si="3"/>
        <v>select substr(QCS2_PRMCSTCARDNO,1,6),count(*) from QCS2_GAIGAICNVT group by substr(QCS2_PRMCSTCARDNO,1,6) order by substr(QCS2_PRMCSTCARDNO,1,6);</v>
      </c>
      <c r="S125" s="393" t="str">
        <f>"select " &amp; "substr(" &amp; Q125 &amp; ",1,8),count(*) from " &amp; C125 &amp; " where substr(" &amp; Q125 &amp; ",1,1) between '3' and '5' " &amp; " group by substr(" &amp; Q125 &amp; ",1,8) order by substr(" &amp; Q125 &amp; ",1,8);"</f>
        <v>select substr(QCS2_PRMCSTCARDNO,1,8),count(*) from QCS2_GAIGAICNVT where substr(QCS2_PRMCSTCARDNO,1,1) between '3' and '5'  group by substr(QCS2_PRMCSTCARDNO,1,8) order by substr(QCS2_PRMCSTCARDNO,1,8);</v>
      </c>
    </row>
    <row r="126" spans="1:20" ht="15" customHeight="1" x14ac:dyDescent="0.2">
      <c r="A126" s="434">
        <v>120</v>
      </c>
      <c r="B126" s="433" t="s">
        <v>24588</v>
      </c>
      <c r="C126" s="433" t="s">
        <v>6808</v>
      </c>
      <c r="D126" s="433" t="s">
        <v>6805</v>
      </c>
      <c r="E126" s="292"/>
      <c r="F126" s="292" t="s">
        <v>290</v>
      </c>
      <c r="G126" s="292" t="s">
        <v>25420</v>
      </c>
      <c r="H126" s="292" t="s">
        <v>290</v>
      </c>
      <c r="I126" s="305" t="s">
        <v>25424</v>
      </c>
      <c r="J126" s="301" t="s">
        <v>23219</v>
      </c>
      <c r="K126" s="297">
        <v>1</v>
      </c>
      <c r="L126" s="297">
        <v>1</v>
      </c>
      <c r="M126" s="297">
        <v>1</v>
      </c>
      <c r="N126" s="313" t="s">
        <v>23202</v>
      </c>
      <c r="O126" s="322" t="s">
        <v>23302</v>
      </c>
      <c r="P126" s="314" t="str">
        <f t="shared" si="2"/>
        <v>select count(*) from QCS2_GAIGAICNVT;</v>
      </c>
      <c r="Q126" s="297" t="s">
        <v>6925</v>
      </c>
      <c r="R126" s="394" t="str">
        <f t="shared" si="3"/>
        <v>select substr(QCS2_IKNSAKIKAIINNO,1,6),count(*) from QCS2_GAIGAICNVT group by substr(QCS2_IKNSAKIKAIINNO,1,6) order by substr(QCS2_IKNSAKIKAIINNO,1,6);</v>
      </c>
      <c r="S126" s="393" t="str">
        <f>"select " &amp; "substr(" &amp; Q126 &amp; ",1,8),count(*) from " &amp; C126 &amp; " where substr(" &amp; Q126 &amp; ",1,1) between '3' and '5' " &amp; " group by substr(" &amp; Q126 &amp; ",1,8) order by substr(" &amp; Q126 &amp; ",1,8);"</f>
        <v>select substr(QCS2_IKNSAKIKAIINNO,1,8),count(*) from QCS2_GAIGAICNVT where substr(QCS2_IKNSAKIKAIINNO,1,1) between '3' and '5'  group by substr(QCS2_IKNSAKIKAIINNO,1,8) order by substr(QCS2_IKNSAKIKAIINNO,1,8);</v>
      </c>
    </row>
    <row r="127" spans="1:20" ht="15" customHeight="1" x14ac:dyDescent="0.2">
      <c r="A127" s="395">
        <v>121</v>
      </c>
      <c r="B127" s="300" t="s">
        <v>6820</v>
      </c>
      <c r="C127" s="300" t="s">
        <v>6809</v>
      </c>
      <c r="D127" s="300" t="s">
        <v>6805</v>
      </c>
      <c r="E127" s="292"/>
      <c r="F127" s="292" t="s">
        <v>293</v>
      </c>
      <c r="G127" s="292" t="s">
        <v>290</v>
      </c>
      <c r="H127" s="292" t="s">
        <v>289</v>
      </c>
      <c r="I127" s="301" t="s">
        <v>23206</v>
      </c>
      <c r="J127" s="301"/>
      <c r="K127" s="297">
        <v>1</v>
      </c>
      <c r="L127" s="313" t="s">
        <v>25404</v>
      </c>
      <c r="M127" s="323" t="s">
        <v>24587</v>
      </c>
      <c r="N127" s="297">
        <v>0</v>
      </c>
      <c r="O127" s="437" t="s">
        <v>23202</v>
      </c>
      <c r="P127" s="314" t="str">
        <f t="shared" si="2"/>
        <v>select count(*) from QCS3_RIYOUDTLT;</v>
      </c>
      <c r="Q127" s="297" t="s">
        <v>6965</v>
      </c>
      <c r="R127" s="394" t="str">
        <f t="shared" si="3"/>
        <v>select substr(QCS3_CardNo,1,6),count(*) from QCS3_RIYOUDTLT group by substr(QCS3_CardNo,1,6) order by substr(QCS3_CardNo,1,6);</v>
      </c>
    </row>
    <row r="128" spans="1:20" ht="15" customHeight="1" x14ac:dyDescent="0.2">
      <c r="A128" s="434">
        <v>121</v>
      </c>
      <c r="B128" s="433" t="s">
        <v>6820</v>
      </c>
      <c r="C128" s="433" t="s">
        <v>6809</v>
      </c>
      <c r="D128" s="433" t="s">
        <v>6805</v>
      </c>
      <c r="E128" s="292"/>
      <c r="F128" s="292" t="s">
        <v>290</v>
      </c>
      <c r="G128" s="292" t="s">
        <v>25420</v>
      </c>
      <c r="H128" s="292" t="s">
        <v>290</v>
      </c>
      <c r="I128" s="301" t="s">
        <v>23206</v>
      </c>
      <c r="J128" s="301"/>
      <c r="K128" s="297">
        <v>1</v>
      </c>
      <c r="L128" s="313" t="s">
        <v>25404</v>
      </c>
      <c r="M128" s="323" t="s">
        <v>24587</v>
      </c>
      <c r="N128" s="313" t="s">
        <v>23202</v>
      </c>
      <c r="O128" s="437" t="s">
        <v>23202</v>
      </c>
      <c r="P128" s="314" t="str">
        <f t="shared" si="2"/>
        <v>select count(*) from QCS3_RIYOUDTLT;</v>
      </c>
      <c r="Q128" s="297" t="s">
        <v>7044</v>
      </c>
      <c r="R128" s="394" t="str">
        <f t="shared" si="3"/>
        <v>select substr(QCS3_GKGHurikaeKaiinNo,1,6),count(*) from QCS3_RIYOUDTLT group by substr(QCS3_GKGHurikaeKaiinNo,1,6) order by substr(QCS3_GKGHurikaeKaiinNo,1,6);</v>
      </c>
    </row>
    <row r="129" spans="1:19" ht="15" customHeight="1" x14ac:dyDescent="0.2">
      <c r="A129" s="395">
        <v>122</v>
      </c>
      <c r="B129" s="300" t="s">
        <v>6821</v>
      </c>
      <c r="C129" s="300" t="s">
        <v>6810</v>
      </c>
      <c r="D129" s="300" t="s">
        <v>6805</v>
      </c>
      <c r="E129" s="292"/>
      <c r="F129" s="292" t="s">
        <v>293</v>
      </c>
      <c r="G129" s="292" t="s">
        <v>290</v>
      </c>
      <c r="H129" s="292" t="s">
        <v>289</v>
      </c>
      <c r="I129" s="301" t="s">
        <v>23206</v>
      </c>
      <c r="J129" s="301"/>
      <c r="K129" s="297">
        <v>1</v>
      </c>
      <c r="L129" s="313" t="s">
        <v>25404</v>
      </c>
      <c r="M129" s="323" t="s">
        <v>24587</v>
      </c>
      <c r="N129" s="297">
        <v>0</v>
      </c>
      <c r="O129" s="437" t="s">
        <v>23202</v>
      </c>
      <c r="P129" s="314" t="str">
        <f t="shared" si="2"/>
        <v>select count(*) from QCS4_RIYOUDTLGT;</v>
      </c>
      <c r="Q129" s="297" t="s">
        <v>7109</v>
      </c>
      <c r="R129" s="394" t="str">
        <f t="shared" si="3"/>
        <v>select substr(QCS4_CardNo,1,6),count(*) from QCS4_RIYOUDTLGT group by substr(QCS4_CardNo,1,6) order by substr(QCS4_CardNo,1,6);</v>
      </c>
    </row>
    <row r="130" spans="1:19" ht="15" customHeight="1" x14ac:dyDescent="0.2">
      <c r="A130" s="395">
        <v>123</v>
      </c>
      <c r="B130" s="300" t="s">
        <v>6822</v>
      </c>
      <c r="C130" s="300" t="s">
        <v>6811</v>
      </c>
      <c r="D130" s="300" t="s">
        <v>6805</v>
      </c>
      <c r="E130" s="292"/>
      <c r="F130" s="292" t="s">
        <v>293</v>
      </c>
      <c r="G130" s="292" t="s">
        <v>290</v>
      </c>
      <c r="H130" s="292" t="s">
        <v>289</v>
      </c>
      <c r="I130" s="301" t="s">
        <v>23206</v>
      </c>
      <c r="J130" s="301"/>
      <c r="K130" s="297">
        <v>1</v>
      </c>
      <c r="L130" s="313" t="s">
        <v>25404</v>
      </c>
      <c r="M130" s="323" t="s">
        <v>24587</v>
      </c>
      <c r="N130" s="297">
        <v>0</v>
      </c>
      <c r="O130" s="437" t="s">
        <v>23202</v>
      </c>
      <c r="P130" s="314" t="str">
        <f t="shared" si="2"/>
        <v>select count(*) from QCS5_RIYOUDTLBBKT;</v>
      </c>
      <c r="Q130" s="297" t="s">
        <v>7191</v>
      </c>
      <c r="R130" s="394" t="str">
        <f t="shared" si="3"/>
        <v>select substr(QCS5_CardNo,1,6),count(*) from QCS5_RIYOUDTLBBKT group by substr(QCS5_CardNo,1,6) order by substr(QCS5_CardNo,1,6);</v>
      </c>
    </row>
    <row r="131" spans="1:19" ht="15" customHeight="1" x14ac:dyDescent="0.2">
      <c r="A131" s="395">
        <v>124</v>
      </c>
      <c r="B131" s="300" t="s">
        <v>6823</v>
      </c>
      <c r="C131" s="300" t="s">
        <v>6812</v>
      </c>
      <c r="D131" s="300" t="s">
        <v>6805</v>
      </c>
      <c r="E131" s="292"/>
      <c r="F131" s="292" t="s">
        <v>293</v>
      </c>
      <c r="G131" s="292" t="s">
        <v>290</v>
      </c>
      <c r="H131" s="292" t="s">
        <v>289</v>
      </c>
      <c r="I131" s="301" t="s">
        <v>23206</v>
      </c>
      <c r="J131" s="301"/>
      <c r="K131" s="297">
        <v>1</v>
      </c>
      <c r="L131" s="313" t="s">
        <v>25404</v>
      </c>
      <c r="M131" s="323" t="s">
        <v>24587</v>
      </c>
      <c r="N131" s="297">
        <v>0</v>
      </c>
      <c r="O131" s="437" t="s">
        <v>23202</v>
      </c>
      <c r="P131" s="314" t="str">
        <f t="shared" si="2"/>
        <v>select count(*) from QCS6_RIYOUKISAIT;</v>
      </c>
      <c r="Q131" s="297" t="s">
        <v>23183</v>
      </c>
      <c r="R131" s="394" t="str">
        <f t="shared" si="3"/>
        <v>select substr(QCS6_CARDNO,1,6),count(*) from QCS6_RIYOUKISAIT group by substr(QCS6_CARDNO,1,6) order by substr(QCS6_CARDNO,1,6);</v>
      </c>
    </row>
    <row r="132" spans="1:19" ht="15" customHeight="1" x14ac:dyDescent="0.2">
      <c r="A132" s="395">
        <v>125</v>
      </c>
      <c r="B132" s="300" t="s">
        <v>6824</v>
      </c>
      <c r="C132" s="300" t="s">
        <v>6813</v>
      </c>
      <c r="D132" s="300" t="s">
        <v>6805</v>
      </c>
      <c r="E132" s="292"/>
      <c r="F132" s="292" t="s">
        <v>293</v>
      </c>
      <c r="G132" s="292" t="s">
        <v>293</v>
      </c>
      <c r="H132" s="292" t="s">
        <v>290</v>
      </c>
      <c r="I132" s="301"/>
      <c r="J132" s="301"/>
      <c r="K132" s="313" t="s">
        <v>25403</v>
      </c>
      <c r="L132" s="313" t="s">
        <v>25404</v>
      </c>
      <c r="M132" s="323" t="s">
        <v>24587</v>
      </c>
      <c r="N132" s="297"/>
      <c r="O132" s="438"/>
      <c r="P132" s="297"/>
      <c r="Q132" s="297"/>
      <c r="R132" s="394"/>
      <c r="S132" s="1"/>
    </row>
    <row r="133" spans="1:19" ht="15" customHeight="1" x14ac:dyDescent="0.2">
      <c r="A133" s="395">
        <v>126</v>
      </c>
      <c r="B133" s="300" t="s">
        <v>6825</v>
      </c>
      <c r="C133" s="300" t="s">
        <v>6815</v>
      </c>
      <c r="D133" s="300" t="s">
        <v>6805</v>
      </c>
      <c r="E133" s="292"/>
      <c r="F133" s="292" t="s">
        <v>293</v>
      </c>
      <c r="G133" s="292" t="s">
        <v>293</v>
      </c>
      <c r="H133" s="292" t="s">
        <v>290</v>
      </c>
      <c r="I133" s="301"/>
      <c r="J133" s="301"/>
      <c r="K133" s="313" t="s">
        <v>25403</v>
      </c>
      <c r="L133" s="313" t="s">
        <v>25404</v>
      </c>
      <c r="M133" s="323" t="s">
        <v>24587</v>
      </c>
      <c r="N133" s="297"/>
      <c r="O133" s="438"/>
      <c r="P133" s="297"/>
      <c r="Q133" s="297"/>
      <c r="R133" s="394"/>
      <c r="S133" s="1"/>
    </row>
    <row r="134" spans="1:19" ht="15" customHeight="1" x14ac:dyDescent="0.2">
      <c r="A134" s="395">
        <v>127</v>
      </c>
      <c r="B134" s="300" t="s">
        <v>6826</v>
      </c>
      <c r="C134" s="300" t="s">
        <v>6817</v>
      </c>
      <c r="D134" s="300" t="s">
        <v>6805</v>
      </c>
      <c r="E134" s="292"/>
      <c r="F134" s="292" t="s">
        <v>293</v>
      </c>
      <c r="G134" s="292" t="s">
        <v>293</v>
      </c>
      <c r="H134" s="292" t="s">
        <v>290</v>
      </c>
      <c r="I134" s="301"/>
      <c r="J134" s="301"/>
      <c r="K134" s="313" t="s">
        <v>25403</v>
      </c>
      <c r="L134" s="313" t="s">
        <v>25404</v>
      </c>
      <c r="M134" s="323" t="s">
        <v>24587</v>
      </c>
      <c r="N134" s="297"/>
      <c r="O134" s="438"/>
      <c r="P134" s="297"/>
      <c r="Q134" s="297"/>
      <c r="R134" s="394"/>
      <c r="S134" s="1"/>
    </row>
    <row r="135" spans="1:19" ht="15" customHeight="1" x14ac:dyDescent="0.2">
      <c r="A135" s="395">
        <v>128</v>
      </c>
      <c r="B135" s="300" t="s">
        <v>6202</v>
      </c>
      <c r="C135" s="300" t="s">
        <v>7372</v>
      </c>
      <c r="D135" s="300" t="s">
        <v>7371</v>
      </c>
      <c r="E135" s="292"/>
      <c r="F135" s="292" t="s">
        <v>293</v>
      </c>
      <c r="G135" s="292" t="s">
        <v>3318</v>
      </c>
      <c r="H135" s="292" t="s">
        <v>290</v>
      </c>
      <c r="I135" s="301" t="s">
        <v>23206</v>
      </c>
      <c r="J135" s="301"/>
      <c r="K135" s="297">
        <v>1</v>
      </c>
      <c r="L135" s="313" t="s">
        <v>25404</v>
      </c>
      <c r="M135" s="323" t="s">
        <v>24587</v>
      </c>
      <c r="N135" s="297">
        <v>0</v>
      </c>
      <c r="O135" s="437" t="s">
        <v>23202</v>
      </c>
      <c r="P135" s="314" t="str">
        <f>"select count(*) from " &amp; C135 &amp; ";"</f>
        <v>select count(*) from QHA1_SagyoMemoT;</v>
      </c>
      <c r="Q135" s="297" t="s">
        <v>7411</v>
      </c>
      <c r="R135" s="394" t="str">
        <f>"select " &amp; "substr(" &amp; Q135 &amp; ",1,6),count(*) from " &amp; C135 &amp; " group by substr(" &amp; Q135 &amp; ",1,6) order by substr(" &amp; Q135 &amp; ",1,6);"</f>
        <v>select substr(QHA1_KaiinNo,1,6),count(*) from QHA1_SagyoMemoT group by substr(QHA1_KaiinNo,1,6) order by substr(QHA1_KaiinNo,1,6);</v>
      </c>
    </row>
    <row r="136" spans="1:19" ht="15" customHeight="1" x14ac:dyDescent="0.2">
      <c r="A136" s="395">
        <v>129</v>
      </c>
      <c r="B136" s="300" t="s">
        <v>7373</v>
      </c>
      <c r="C136" s="300" t="s">
        <v>7374</v>
      </c>
      <c r="D136" s="300" t="s">
        <v>7371</v>
      </c>
      <c r="E136" s="292"/>
      <c r="F136" s="292" t="s">
        <v>293</v>
      </c>
      <c r="G136" s="292" t="s">
        <v>3318</v>
      </c>
      <c r="H136" s="292" t="s">
        <v>290</v>
      </c>
      <c r="I136" s="301" t="s">
        <v>25423</v>
      </c>
      <c r="J136" s="301" t="s">
        <v>23221</v>
      </c>
      <c r="K136" s="297">
        <v>1</v>
      </c>
      <c r="L136" s="297">
        <v>1</v>
      </c>
      <c r="M136" s="323" t="s">
        <v>24587</v>
      </c>
      <c r="N136" s="297">
        <v>988</v>
      </c>
      <c r="O136" s="315" t="s">
        <v>23303</v>
      </c>
      <c r="P136" s="314" t="str">
        <f>"select count(*) from " &amp; C136 &amp; ";"</f>
        <v>select count(*) from QHA2_TomeokiMemoT;</v>
      </c>
      <c r="Q136" s="297" t="s">
        <v>7489</v>
      </c>
      <c r="R136" s="394" t="str">
        <f>"select " &amp; "substr(" &amp; Q136 &amp; ",1,6),count(*) from " &amp; C136 &amp; " group by substr(" &amp; Q136 &amp; ",1,6) order by substr(" &amp; Q136 &amp; ",1,6);"</f>
        <v>select substr(QHA2_KaiinNo,1,6),count(*) from QHA2_TomeokiMemoT group by substr(QHA2_KaiinNo,1,6) order by substr(QHA2_KaiinNo,1,6);</v>
      </c>
    </row>
    <row r="137" spans="1:19" ht="15" customHeight="1" x14ac:dyDescent="0.2">
      <c r="A137" s="395">
        <v>130</v>
      </c>
      <c r="B137" s="300" t="s">
        <v>7375</v>
      </c>
      <c r="C137" s="300" t="s">
        <v>7376</v>
      </c>
      <c r="D137" s="300" t="s">
        <v>7371</v>
      </c>
      <c r="E137" s="292"/>
      <c r="F137" s="292" t="s">
        <v>293</v>
      </c>
      <c r="G137" s="292" t="s">
        <v>3318</v>
      </c>
      <c r="H137" s="292" t="s">
        <v>290</v>
      </c>
      <c r="I137" s="301" t="s">
        <v>23206</v>
      </c>
      <c r="J137" s="301"/>
      <c r="K137" s="297">
        <v>1</v>
      </c>
      <c r="L137" s="313" t="s">
        <v>25404</v>
      </c>
      <c r="M137" s="323" t="s">
        <v>24587</v>
      </c>
      <c r="N137" s="297">
        <v>0</v>
      </c>
      <c r="O137" s="437" t="s">
        <v>23202</v>
      </c>
      <c r="P137" s="314" t="str">
        <f>"select count(*) from " &amp; C137 &amp; ";"</f>
        <v>select count(*) from QHA3_SeikyuKaiT;</v>
      </c>
      <c r="Q137" s="297" t="s">
        <v>7533</v>
      </c>
      <c r="R137" s="394" t="str">
        <f>"select " &amp; "substr(" &amp; Q137 &amp; ",1,6),count(*) from " &amp; C137 &amp; " group by substr(" &amp; Q137 &amp; ",1,6) order by substr(" &amp; Q137 &amp; ",1,6);"</f>
        <v>select substr(QHA3_KaiinNo,1,6),count(*) from QHA3_SeikyuKaiT group by substr(QHA3_KaiinNo,1,6) order by substr(QHA3_KaiinNo,1,6);</v>
      </c>
    </row>
    <row r="138" spans="1:19" ht="15" customHeight="1" x14ac:dyDescent="0.2">
      <c r="A138" s="395">
        <v>131</v>
      </c>
      <c r="B138" s="300" t="s">
        <v>7377</v>
      </c>
      <c r="C138" s="300" t="s">
        <v>7378</v>
      </c>
      <c r="D138" s="300" t="s">
        <v>7371</v>
      </c>
      <c r="E138" s="292"/>
      <c r="F138" s="292" t="s">
        <v>293</v>
      </c>
      <c r="G138" s="292" t="s">
        <v>293</v>
      </c>
      <c r="H138" s="292" t="s">
        <v>290</v>
      </c>
      <c r="I138" s="301"/>
      <c r="J138" s="301"/>
      <c r="K138" s="313" t="s">
        <v>25403</v>
      </c>
      <c r="L138" s="313" t="s">
        <v>25404</v>
      </c>
      <c r="M138" s="323" t="s">
        <v>24587</v>
      </c>
      <c r="N138" s="297"/>
      <c r="O138" s="438"/>
      <c r="P138" s="297"/>
      <c r="Q138" s="297"/>
      <c r="R138" s="394"/>
      <c r="S138" s="1"/>
    </row>
    <row r="139" spans="1:19" ht="15" customHeight="1" x14ac:dyDescent="0.2">
      <c r="A139" s="395">
        <v>132</v>
      </c>
      <c r="B139" s="300" t="s">
        <v>7379</v>
      </c>
      <c r="C139" s="300" t="s">
        <v>7380</v>
      </c>
      <c r="D139" s="300" t="s">
        <v>7371</v>
      </c>
      <c r="E139" s="292"/>
      <c r="F139" s="292" t="s">
        <v>293</v>
      </c>
      <c r="G139" s="292" t="s">
        <v>3318</v>
      </c>
      <c r="H139" s="292" t="s">
        <v>290</v>
      </c>
      <c r="I139" s="301" t="s">
        <v>23206</v>
      </c>
      <c r="J139" s="301"/>
      <c r="K139" s="297">
        <v>1</v>
      </c>
      <c r="L139" s="313" t="s">
        <v>25404</v>
      </c>
      <c r="M139" s="323" t="s">
        <v>24587</v>
      </c>
      <c r="N139" s="297">
        <v>0</v>
      </c>
      <c r="O139" s="437" t="s">
        <v>23202</v>
      </c>
      <c r="P139" s="314" t="str">
        <f>"select count(*) from " &amp; C139 &amp; ";"</f>
        <v>select count(*) from QHA5_SeiRirekiT;</v>
      </c>
      <c r="Q139" s="297" t="s">
        <v>7714</v>
      </c>
      <c r="R139" s="394" t="str">
        <f>"select " &amp; "substr(" &amp; Q139 &amp; ",1,6),count(*) from " &amp; C139 &amp; " group by substr(" &amp; Q139 &amp; ",1,6) order by substr(" &amp; Q139 &amp; ",1,6);"</f>
        <v>select substr(QHA5_KaiinNo,1,6),count(*) from QHA5_SeiRirekiT group by substr(QHA5_KaiinNo,1,6) order by substr(QHA5_KaiinNo,1,6);</v>
      </c>
    </row>
    <row r="140" spans="1:19" ht="15" customHeight="1" x14ac:dyDescent="0.2">
      <c r="A140" s="395">
        <v>133</v>
      </c>
      <c r="B140" s="300" t="s">
        <v>7381</v>
      </c>
      <c r="C140" s="300" t="s">
        <v>7382</v>
      </c>
      <c r="D140" s="300" t="s">
        <v>7371</v>
      </c>
      <c r="E140" s="292"/>
      <c r="F140" s="292" t="s">
        <v>293</v>
      </c>
      <c r="G140" s="292" t="s">
        <v>3318</v>
      </c>
      <c r="H140" s="292" t="s">
        <v>290</v>
      </c>
      <c r="I140" s="301" t="s">
        <v>23206</v>
      </c>
      <c r="J140" s="301"/>
      <c r="K140" s="297">
        <v>1</v>
      </c>
      <c r="L140" s="313" t="s">
        <v>25404</v>
      </c>
      <c r="M140" s="323" t="s">
        <v>24587</v>
      </c>
      <c r="N140" s="297">
        <v>0</v>
      </c>
      <c r="O140" s="437" t="s">
        <v>23202</v>
      </c>
      <c r="P140" s="314" t="str">
        <f>"select count(*) from " &amp; C140 &amp; ";"</f>
        <v>select count(*) from QHA6_SeiRiKaiinT;</v>
      </c>
      <c r="Q140" s="297" t="s">
        <v>7760</v>
      </c>
      <c r="R140" s="394" t="str">
        <f>"select " &amp; "substr(" &amp; Q140 &amp; ",1,6),count(*) from " &amp; C140 &amp; " group by substr(" &amp; Q140 &amp; ",1,6) order by substr(" &amp; Q140 &amp; ",1,6);"</f>
        <v>select substr(QHA6_KaiinNo,1,6),count(*) from QHA6_SeiRiKaiinT group by substr(QHA6_KaiinNo,1,6) order by substr(QHA6_KaiinNo,1,6);</v>
      </c>
    </row>
    <row r="141" spans="1:19" ht="15" customHeight="1" x14ac:dyDescent="0.2">
      <c r="A141" s="395">
        <v>134</v>
      </c>
      <c r="B141" s="300" t="s">
        <v>7383</v>
      </c>
      <c r="C141" s="300" t="s">
        <v>7384</v>
      </c>
      <c r="D141" s="300" t="s">
        <v>7371</v>
      </c>
      <c r="E141" s="292"/>
      <c r="F141" s="292" t="s">
        <v>293</v>
      </c>
      <c r="G141" s="292" t="s">
        <v>293</v>
      </c>
      <c r="H141" s="292" t="s">
        <v>290</v>
      </c>
      <c r="I141" s="301"/>
      <c r="J141" s="301"/>
      <c r="K141" s="313" t="s">
        <v>25403</v>
      </c>
      <c r="L141" s="313" t="s">
        <v>25404</v>
      </c>
      <c r="M141" s="323" t="s">
        <v>24587</v>
      </c>
      <c r="N141" s="297"/>
      <c r="O141" s="438"/>
      <c r="P141" s="297"/>
      <c r="Q141" s="297"/>
      <c r="R141" s="394"/>
      <c r="S141" s="1"/>
    </row>
    <row r="142" spans="1:19" ht="15" customHeight="1" x14ac:dyDescent="0.2">
      <c r="A142" s="395">
        <v>135</v>
      </c>
      <c r="B142" s="300" t="s">
        <v>7385</v>
      </c>
      <c r="C142" s="300" t="s">
        <v>7386</v>
      </c>
      <c r="D142" s="300" t="s">
        <v>7371</v>
      </c>
      <c r="E142" s="292"/>
      <c r="F142" s="292" t="s">
        <v>293</v>
      </c>
      <c r="G142" s="292" t="s">
        <v>293</v>
      </c>
      <c r="H142" s="292" t="s">
        <v>290</v>
      </c>
      <c r="I142" s="301"/>
      <c r="J142" s="301"/>
      <c r="K142" s="313" t="s">
        <v>25403</v>
      </c>
      <c r="L142" s="313" t="s">
        <v>25404</v>
      </c>
      <c r="M142" s="323" t="s">
        <v>24587</v>
      </c>
      <c r="N142" s="297"/>
      <c r="O142" s="438"/>
      <c r="P142" s="297"/>
      <c r="Q142" s="297"/>
      <c r="R142" s="394"/>
      <c r="S142" s="1"/>
    </row>
    <row r="143" spans="1:19" ht="15" customHeight="1" x14ac:dyDescent="0.2">
      <c r="A143" s="395">
        <v>136</v>
      </c>
      <c r="B143" s="300" t="s">
        <v>7387</v>
      </c>
      <c r="C143" s="300" t="s">
        <v>7388</v>
      </c>
      <c r="D143" s="300" t="s">
        <v>7371</v>
      </c>
      <c r="E143" s="292"/>
      <c r="F143" s="292" t="s">
        <v>293</v>
      </c>
      <c r="G143" s="292" t="s">
        <v>293</v>
      </c>
      <c r="H143" s="292" t="s">
        <v>290</v>
      </c>
      <c r="I143" s="301"/>
      <c r="J143" s="301"/>
      <c r="K143" s="313" t="s">
        <v>25403</v>
      </c>
      <c r="L143" s="313" t="s">
        <v>25404</v>
      </c>
      <c r="M143" s="323" t="s">
        <v>24587</v>
      </c>
      <c r="N143" s="297"/>
      <c r="O143" s="438"/>
      <c r="P143" s="297"/>
      <c r="Q143" s="297"/>
      <c r="R143" s="394"/>
      <c r="S143" s="1"/>
    </row>
    <row r="144" spans="1:19" ht="15" customHeight="1" x14ac:dyDescent="0.2">
      <c r="A144" s="395">
        <v>137</v>
      </c>
      <c r="B144" s="300" t="s">
        <v>7389</v>
      </c>
      <c r="C144" s="300" t="s">
        <v>7390</v>
      </c>
      <c r="D144" s="300" t="s">
        <v>7371</v>
      </c>
      <c r="E144" s="292"/>
      <c r="F144" s="292" t="s">
        <v>293</v>
      </c>
      <c r="G144" s="292" t="s">
        <v>293</v>
      </c>
      <c r="H144" s="292" t="s">
        <v>290</v>
      </c>
      <c r="I144" s="301"/>
      <c r="J144" s="301"/>
      <c r="K144" s="313" t="s">
        <v>25403</v>
      </c>
      <c r="L144" s="313" t="s">
        <v>25404</v>
      </c>
      <c r="M144" s="323" t="s">
        <v>24587</v>
      </c>
      <c r="N144" s="297"/>
      <c r="O144" s="438"/>
      <c r="P144" s="297"/>
      <c r="Q144" s="297"/>
      <c r="R144" s="394"/>
      <c r="S144" s="1"/>
    </row>
    <row r="145" spans="1:19" ht="15" customHeight="1" x14ac:dyDescent="0.2">
      <c r="A145" s="395">
        <v>138</v>
      </c>
      <c r="B145" s="300" t="s">
        <v>7391</v>
      </c>
      <c r="C145" s="300" t="s">
        <v>7392</v>
      </c>
      <c r="D145" s="300" t="s">
        <v>7371</v>
      </c>
      <c r="E145" s="292"/>
      <c r="F145" s="292" t="s">
        <v>293</v>
      </c>
      <c r="G145" s="292" t="s">
        <v>293</v>
      </c>
      <c r="H145" s="292" t="s">
        <v>290</v>
      </c>
      <c r="I145" s="301"/>
      <c r="J145" s="301"/>
      <c r="K145" s="313" t="s">
        <v>25403</v>
      </c>
      <c r="L145" s="313" t="s">
        <v>25404</v>
      </c>
      <c r="M145" s="323" t="s">
        <v>24587</v>
      </c>
      <c r="N145" s="297"/>
      <c r="O145" s="438"/>
      <c r="P145" s="297"/>
      <c r="Q145" s="297"/>
      <c r="R145" s="394"/>
      <c r="S145" s="1"/>
    </row>
    <row r="146" spans="1:19" ht="15" customHeight="1" x14ac:dyDescent="0.2">
      <c r="A146" s="395">
        <v>139</v>
      </c>
      <c r="B146" s="300" t="s">
        <v>7393</v>
      </c>
      <c r="C146" s="300" t="s">
        <v>7394</v>
      </c>
      <c r="D146" s="300" t="s">
        <v>7371</v>
      </c>
      <c r="E146" s="292"/>
      <c r="F146" s="292" t="s">
        <v>293</v>
      </c>
      <c r="G146" s="292" t="s">
        <v>293</v>
      </c>
      <c r="H146" s="292" t="s">
        <v>290</v>
      </c>
      <c r="I146" s="301"/>
      <c r="J146" s="301"/>
      <c r="K146" s="313" t="s">
        <v>25403</v>
      </c>
      <c r="L146" s="313" t="s">
        <v>25404</v>
      </c>
      <c r="M146" s="323" t="s">
        <v>24587</v>
      </c>
      <c r="N146" s="297"/>
      <c r="O146" s="438"/>
      <c r="P146" s="297"/>
      <c r="Q146" s="297"/>
      <c r="R146" s="394"/>
      <c r="S146" s="1"/>
    </row>
    <row r="147" spans="1:19" ht="15" customHeight="1" x14ac:dyDescent="0.2">
      <c r="A147" s="395">
        <v>140</v>
      </c>
      <c r="B147" s="300" t="s">
        <v>7395</v>
      </c>
      <c r="C147" s="300" t="s">
        <v>7396</v>
      </c>
      <c r="D147" s="300" t="s">
        <v>7371</v>
      </c>
      <c r="E147" s="292"/>
      <c r="F147" s="292" t="s">
        <v>293</v>
      </c>
      <c r="G147" s="292" t="s">
        <v>3318</v>
      </c>
      <c r="H147" s="292" t="s">
        <v>290</v>
      </c>
      <c r="I147" s="301" t="s">
        <v>25423</v>
      </c>
      <c r="J147" s="301" t="s">
        <v>23213</v>
      </c>
      <c r="K147" s="297">
        <v>1</v>
      </c>
      <c r="L147" s="297">
        <v>1</v>
      </c>
      <c r="M147" s="323" t="s">
        <v>24587</v>
      </c>
      <c r="N147" s="297">
        <v>4733</v>
      </c>
      <c r="O147" s="315" t="s">
        <v>23304</v>
      </c>
      <c r="P147" s="314" t="str">
        <f>"select count(*) from " &amp; C147 &amp; ";"</f>
        <v>select count(*) from QHAF_RirekiPrintT;</v>
      </c>
      <c r="Q147" s="297" t="s">
        <v>23184</v>
      </c>
      <c r="R147" s="394" t="str">
        <f>"select " &amp; "substr(" &amp; Q147 &amp; ",1,6),count(*) from " &amp; C147 &amp; " group by substr(" &amp; Q147 &amp; ",1,6) order by substr(" &amp; Q147 &amp; ",1,6);"</f>
        <v>select substr(QHAF_KaiinNo,1,6),count(*) from QHAF_RirekiPrintT group by substr(QHAF_KaiinNo,1,6) order by substr(QHAF_KaiinNo,1,6);</v>
      </c>
    </row>
    <row r="148" spans="1:19" ht="15" customHeight="1" x14ac:dyDescent="0.2">
      <c r="A148" s="395">
        <v>141</v>
      </c>
      <c r="B148" s="300" t="s">
        <v>7397</v>
      </c>
      <c r="C148" s="300" t="s">
        <v>7398</v>
      </c>
      <c r="D148" s="300" t="s">
        <v>7371</v>
      </c>
      <c r="E148" s="292"/>
      <c r="F148" s="292" t="s">
        <v>293</v>
      </c>
      <c r="G148" s="292" t="s">
        <v>293</v>
      </c>
      <c r="H148" s="292" t="s">
        <v>290</v>
      </c>
      <c r="I148" s="301"/>
      <c r="J148" s="301"/>
      <c r="K148" s="313" t="s">
        <v>25403</v>
      </c>
      <c r="L148" s="313" t="s">
        <v>25404</v>
      </c>
      <c r="M148" s="323" t="s">
        <v>24587</v>
      </c>
      <c r="N148" s="297"/>
      <c r="O148" s="438"/>
      <c r="P148" s="297"/>
      <c r="Q148" s="297"/>
      <c r="R148" s="394"/>
      <c r="S148" s="1"/>
    </row>
    <row r="149" spans="1:19" ht="15" customHeight="1" x14ac:dyDescent="0.2">
      <c r="A149" s="395">
        <v>142</v>
      </c>
      <c r="B149" s="300" t="s">
        <v>6202</v>
      </c>
      <c r="C149" s="300" t="s">
        <v>7971</v>
      </c>
      <c r="D149" s="300" t="s">
        <v>7970</v>
      </c>
      <c r="E149" s="292"/>
      <c r="F149" s="292" t="s">
        <v>293</v>
      </c>
      <c r="G149" s="292" t="s">
        <v>3318</v>
      </c>
      <c r="H149" s="292" t="s">
        <v>290</v>
      </c>
      <c r="I149" s="301" t="s">
        <v>23210</v>
      </c>
      <c r="J149" s="301"/>
      <c r="K149" s="297">
        <v>1</v>
      </c>
      <c r="L149" s="297">
        <v>1</v>
      </c>
      <c r="M149" s="323" t="s">
        <v>24587</v>
      </c>
      <c r="N149" s="297">
        <v>23</v>
      </c>
      <c r="O149" s="315" t="s">
        <v>23305</v>
      </c>
      <c r="P149" s="314" t="str">
        <f>"select count(*) from " &amp; C149 &amp; ";"</f>
        <v>select count(*) from QHE1_SAGYOMEMOT;</v>
      </c>
      <c r="Q149" s="297" t="s">
        <v>23185</v>
      </c>
      <c r="R149" s="394" t="str">
        <f>"select " &amp; "substr(" &amp; Q149 &amp; ",1,6),count(*) from " &amp; C149 &amp; " group by substr(" &amp; Q149 &amp; ",1,6) order by substr(" &amp; Q149 &amp; ",1,6);"</f>
        <v>select substr(QHE1_KAIINNO,1,6),count(*) from QHE1_SAGYOMEMOT group by substr(QHE1_KAIINNO,1,6) order by substr(QHE1_KAIINNO,1,6);</v>
      </c>
    </row>
    <row r="150" spans="1:19" ht="15" customHeight="1" x14ac:dyDescent="0.2">
      <c r="A150" s="395">
        <v>143</v>
      </c>
      <c r="B150" s="300" t="s">
        <v>7373</v>
      </c>
      <c r="C150" s="300" t="s">
        <v>7972</v>
      </c>
      <c r="D150" s="300" t="s">
        <v>7970</v>
      </c>
      <c r="E150" s="292"/>
      <c r="F150" s="292" t="s">
        <v>293</v>
      </c>
      <c r="G150" s="292" t="s">
        <v>3318</v>
      </c>
      <c r="H150" s="292" t="s">
        <v>290</v>
      </c>
      <c r="I150" s="301" t="s">
        <v>25423</v>
      </c>
      <c r="J150" s="301" t="s">
        <v>23213</v>
      </c>
      <c r="K150" s="297">
        <v>1</v>
      </c>
      <c r="L150" s="297">
        <v>1</v>
      </c>
      <c r="M150" s="323" t="s">
        <v>24587</v>
      </c>
      <c r="N150" s="297">
        <v>1276</v>
      </c>
      <c r="O150" s="315" t="s">
        <v>23306</v>
      </c>
      <c r="P150" s="314" t="str">
        <f>"select count(*) from " &amp; C150 &amp; ";"</f>
        <v>select count(*) from QHE2_TOMEOKIMEMOT;</v>
      </c>
      <c r="Q150" s="297" t="s">
        <v>8060</v>
      </c>
      <c r="R150" s="394" t="str">
        <f>"select " &amp; "substr(" &amp; Q150 &amp; ",1,6),count(*) from " &amp; C150 &amp; " group by substr(" &amp; Q150 &amp; ",1,6) order by substr(" &amp; Q150 &amp; ",1,6);"</f>
        <v>select substr(QHE2_KAIINNO,1,6),count(*) from QHE2_TOMEOKIMEMOT group by substr(QHE2_KAIINNO,1,6) order by substr(QHE2_KAIINNO,1,6);</v>
      </c>
    </row>
    <row r="151" spans="1:19" ht="15" customHeight="1" x14ac:dyDescent="0.2">
      <c r="A151" s="395">
        <v>144</v>
      </c>
      <c r="B151" s="300" t="s">
        <v>7375</v>
      </c>
      <c r="C151" s="300" t="s">
        <v>7973</v>
      </c>
      <c r="D151" s="300" t="s">
        <v>7970</v>
      </c>
      <c r="E151" s="292"/>
      <c r="F151" s="292" t="s">
        <v>293</v>
      </c>
      <c r="G151" s="292" t="s">
        <v>3318</v>
      </c>
      <c r="H151" s="292" t="s">
        <v>290</v>
      </c>
      <c r="I151" s="301" t="s">
        <v>23207</v>
      </c>
      <c r="J151" s="301"/>
      <c r="K151" s="297">
        <v>1</v>
      </c>
      <c r="L151" s="313" t="s">
        <v>23249</v>
      </c>
      <c r="M151" s="323" t="s">
        <v>24587</v>
      </c>
      <c r="N151" s="314">
        <v>761708</v>
      </c>
      <c r="O151" s="315" t="s">
        <v>23253</v>
      </c>
      <c r="P151" s="314" t="str">
        <f>"select count(*) from " &amp; C151 &amp; ";"</f>
        <v>select count(*) from QHE3_SEIKYUKAIT;</v>
      </c>
      <c r="Q151" s="297" t="s">
        <v>23186</v>
      </c>
      <c r="R151" s="394" t="str">
        <f>"select " &amp; "substr(" &amp; Q151 &amp; ",1,6),count(*) from " &amp; C151 &amp; " group by substr(" &amp; Q151 &amp; ",1,6) order by substr(" &amp; Q151 &amp; ",1,6);"</f>
        <v>select substr(QHE3_KAIINNO,1,6),count(*) from QHE3_SEIKYUKAIT group by substr(QHE3_KAIINNO,1,6) order by substr(QHE3_KAIINNO,1,6);</v>
      </c>
    </row>
    <row r="152" spans="1:19" ht="15" customHeight="1" x14ac:dyDescent="0.2">
      <c r="A152" s="395">
        <v>145</v>
      </c>
      <c r="B152" s="300" t="s">
        <v>7974</v>
      </c>
      <c r="C152" s="300" t="s">
        <v>7975</v>
      </c>
      <c r="D152" s="300" t="s">
        <v>7970</v>
      </c>
      <c r="E152" s="292"/>
      <c r="F152" s="292" t="s">
        <v>293</v>
      </c>
      <c r="G152" s="292" t="s">
        <v>293</v>
      </c>
      <c r="H152" s="292" t="s">
        <v>290</v>
      </c>
      <c r="I152" s="301"/>
      <c r="J152" s="301"/>
      <c r="K152" s="313" t="s">
        <v>25403</v>
      </c>
      <c r="L152" s="313" t="s">
        <v>25404</v>
      </c>
      <c r="M152" s="323" t="s">
        <v>24587</v>
      </c>
      <c r="N152" s="297"/>
      <c r="O152" s="438"/>
      <c r="P152" s="297"/>
      <c r="Q152" s="297"/>
      <c r="R152" s="394"/>
      <c r="S152" s="1"/>
    </row>
    <row r="153" spans="1:19" ht="15" customHeight="1" x14ac:dyDescent="0.2">
      <c r="A153" s="395">
        <v>146</v>
      </c>
      <c r="B153" s="300" t="s">
        <v>7379</v>
      </c>
      <c r="C153" s="300" t="s">
        <v>7976</v>
      </c>
      <c r="D153" s="300" t="s">
        <v>7970</v>
      </c>
      <c r="E153" s="292"/>
      <c r="F153" s="292" t="s">
        <v>293</v>
      </c>
      <c r="G153" s="292" t="s">
        <v>3318</v>
      </c>
      <c r="H153" s="292" t="s">
        <v>290</v>
      </c>
      <c r="I153" s="301" t="s">
        <v>25423</v>
      </c>
      <c r="J153" s="301" t="s">
        <v>23213</v>
      </c>
      <c r="K153" s="297">
        <v>1</v>
      </c>
      <c r="L153" s="313" t="s">
        <v>23249</v>
      </c>
      <c r="M153" s="323" t="s">
        <v>24587</v>
      </c>
      <c r="N153" s="297">
        <v>925</v>
      </c>
      <c r="O153" s="315" t="s">
        <v>23254</v>
      </c>
      <c r="P153" s="314" t="str">
        <f>"select count(*) from " &amp; C153 &amp; ";"</f>
        <v>select count(*) from QHE5_SEIRIREKIT;</v>
      </c>
      <c r="Q153" s="297" t="s">
        <v>8287</v>
      </c>
      <c r="R153" s="394" t="str">
        <f>"select " &amp; "substr(" &amp; Q153 &amp; ",1,6),count(*) from " &amp; C153 &amp; " group by substr(" &amp; Q153 &amp; ",1,6) order by substr(" &amp; Q153 &amp; ",1,6);"</f>
        <v>select substr(QHE5_KAIINNO,1,6),count(*) from QHE5_SEIRIREKIT group by substr(QHE5_KAIINNO,1,6) order by substr(QHE5_KAIINNO,1,6);</v>
      </c>
    </row>
    <row r="154" spans="1:19" ht="15" customHeight="1" x14ac:dyDescent="0.2">
      <c r="A154" s="395">
        <v>147</v>
      </c>
      <c r="B154" s="300" t="s">
        <v>7381</v>
      </c>
      <c r="C154" s="300" t="s">
        <v>7977</v>
      </c>
      <c r="D154" s="300" t="s">
        <v>7970</v>
      </c>
      <c r="E154" s="292"/>
      <c r="F154" s="292" t="s">
        <v>293</v>
      </c>
      <c r="G154" s="292" t="s">
        <v>3318</v>
      </c>
      <c r="H154" s="292" t="s">
        <v>290</v>
      </c>
      <c r="I154" s="301" t="s">
        <v>25423</v>
      </c>
      <c r="J154" s="301" t="s">
        <v>23213</v>
      </c>
      <c r="K154" s="297">
        <v>1</v>
      </c>
      <c r="L154" s="297">
        <v>1</v>
      </c>
      <c r="M154" s="323" t="s">
        <v>24587</v>
      </c>
      <c r="N154" s="297">
        <v>925</v>
      </c>
      <c r="O154" s="315" t="s">
        <v>23307</v>
      </c>
      <c r="P154" s="314" t="str">
        <f>"select count(*) from " &amp; C154 &amp; ";"</f>
        <v>select count(*) from QHE6_SEIRIKAIINT;</v>
      </c>
      <c r="Q154" s="297" t="s">
        <v>8328</v>
      </c>
      <c r="R154" s="394" t="str">
        <f>"select " &amp; "substr(" &amp; Q154 &amp; ",1,6),count(*) from " &amp; C154 &amp; " group by substr(" &amp; Q154 &amp; ",1,6) order by substr(" &amp; Q154 &amp; ",1,6);"</f>
        <v>select substr(QHE6_KAIINNO,1,6),count(*) from QHE6_SEIRIKAIINT group by substr(QHE6_KAIINNO,1,6) order by substr(QHE6_KAIINNO,1,6);</v>
      </c>
    </row>
    <row r="155" spans="1:19" ht="15" customHeight="1" x14ac:dyDescent="0.2">
      <c r="A155" s="395">
        <v>148</v>
      </c>
      <c r="B155" s="300" t="s">
        <v>7383</v>
      </c>
      <c r="C155" s="300" t="s">
        <v>7978</v>
      </c>
      <c r="D155" s="300" t="s">
        <v>7970</v>
      </c>
      <c r="E155" s="292"/>
      <c r="F155" s="292" t="s">
        <v>293</v>
      </c>
      <c r="G155" s="292" t="s">
        <v>293</v>
      </c>
      <c r="H155" s="292" t="s">
        <v>290</v>
      </c>
      <c r="I155" s="301"/>
      <c r="J155" s="301"/>
      <c r="K155" s="313" t="s">
        <v>25403</v>
      </c>
      <c r="L155" s="313" t="s">
        <v>25404</v>
      </c>
      <c r="M155" s="323" t="s">
        <v>24587</v>
      </c>
      <c r="N155" s="297"/>
      <c r="O155" s="438"/>
      <c r="P155" s="297"/>
      <c r="Q155" s="297"/>
      <c r="R155" s="394"/>
      <c r="S155" s="1"/>
    </row>
    <row r="156" spans="1:19" ht="15" customHeight="1" x14ac:dyDescent="0.2">
      <c r="A156" s="395">
        <v>149</v>
      </c>
      <c r="B156" s="300" t="s">
        <v>7979</v>
      </c>
      <c r="C156" s="300" t="s">
        <v>7980</v>
      </c>
      <c r="D156" s="300" t="s">
        <v>7970</v>
      </c>
      <c r="E156" s="292"/>
      <c r="F156" s="292" t="s">
        <v>293</v>
      </c>
      <c r="G156" s="292" t="s">
        <v>293</v>
      </c>
      <c r="H156" s="292" t="s">
        <v>290</v>
      </c>
      <c r="I156" s="301"/>
      <c r="J156" s="301"/>
      <c r="K156" s="313" t="s">
        <v>25403</v>
      </c>
      <c r="L156" s="313" t="s">
        <v>25404</v>
      </c>
      <c r="M156" s="323" t="s">
        <v>24587</v>
      </c>
      <c r="N156" s="297"/>
      <c r="O156" s="438"/>
      <c r="P156" s="297"/>
      <c r="Q156" s="297"/>
      <c r="R156" s="394"/>
      <c r="S156" s="1"/>
    </row>
    <row r="157" spans="1:19" ht="15" customHeight="1" x14ac:dyDescent="0.2">
      <c r="A157" s="395">
        <v>150</v>
      </c>
      <c r="B157" s="300" t="s">
        <v>7981</v>
      </c>
      <c r="C157" s="300" t="s">
        <v>7981</v>
      </c>
      <c r="D157" s="300" t="s">
        <v>7970</v>
      </c>
      <c r="E157" s="292"/>
      <c r="F157" s="292" t="s">
        <v>293</v>
      </c>
      <c r="G157" s="292" t="s">
        <v>293</v>
      </c>
      <c r="H157" s="292" t="s">
        <v>290</v>
      </c>
      <c r="I157" s="301"/>
      <c r="J157" s="301"/>
      <c r="K157" s="313" t="s">
        <v>25403</v>
      </c>
      <c r="L157" s="313" t="s">
        <v>25404</v>
      </c>
      <c r="M157" s="323" t="s">
        <v>24587</v>
      </c>
      <c r="N157" s="297"/>
      <c r="O157" s="438"/>
      <c r="P157" s="297"/>
      <c r="Q157" s="297"/>
      <c r="R157" s="394"/>
      <c r="S157" s="1"/>
    </row>
    <row r="158" spans="1:19" ht="15" customHeight="1" x14ac:dyDescent="0.2">
      <c r="A158" s="395">
        <v>151</v>
      </c>
      <c r="B158" s="300" t="s">
        <v>7982</v>
      </c>
      <c r="C158" s="300" t="s">
        <v>7982</v>
      </c>
      <c r="D158" s="300" t="s">
        <v>7970</v>
      </c>
      <c r="E158" s="292"/>
      <c r="F158" s="292" t="s">
        <v>293</v>
      </c>
      <c r="G158" s="292" t="s">
        <v>293</v>
      </c>
      <c r="H158" s="292" t="s">
        <v>290</v>
      </c>
      <c r="I158" s="301"/>
      <c r="J158" s="301"/>
      <c r="K158" s="313" t="s">
        <v>25403</v>
      </c>
      <c r="L158" s="313" t="s">
        <v>25404</v>
      </c>
      <c r="M158" s="323" t="s">
        <v>24587</v>
      </c>
      <c r="N158" s="297"/>
      <c r="O158" s="438"/>
      <c r="P158" s="297"/>
      <c r="Q158" s="297"/>
      <c r="R158" s="394"/>
      <c r="S158" s="1"/>
    </row>
    <row r="159" spans="1:19" ht="15" customHeight="1" x14ac:dyDescent="0.2">
      <c r="A159" s="395">
        <v>152</v>
      </c>
      <c r="B159" s="300" t="s">
        <v>7983</v>
      </c>
      <c r="C159" s="300" t="s">
        <v>7983</v>
      </c>
      <c r="D159" s="300" t="s">
        <v>7970</v>
      </c>
      <c r="E159" s="292"/>
      <c r="F159" s="292" t="s">
        <v>293</v>
      </c>
      <c r="G159" s="292" t="s">
        <v>293</v>
      </c>
      <c r="H159" s="292" t="s">
        <v>290</v>
      </c>
      <c r="I159" s="301"/>
      <c r="J159" s="301"/>
      <c r="K159" s="313" t="s">
        <v>25403</v>
      </c>
      <c r="L159" s="313" t="s">
        <v>25404</v>
      </c>
      <c r="M159" s="323" t="s">
        <v>24587</v>
      </c>
      <c r="N159" s="297"/>
      <c r="O159" s="438"/>
      <c r="P159" s="297"/>
      <c r="Q159" s="297"/>
      <c r="R159" s="394"/>
      <c r="S159" s="1"/>
    </row>
    <row r="160" spans="1:19" ht="15" customHeight="1" x14ac:dyDescent="0.2">
      <c r="A160" s="395">
        <v>153</v>
      </c>
      <c r="B160" s="300" t="s">
        <v>7984</v>
      </c>
      <c r="C160" s="300" t="s">
        <v>7984</v>
      </c>
      <c r="D160" s="300" t="s">
        <v>7970</v>
      </c>
      <c r="E160" s="292"/>
      <c r="F160" s="292" t="s">
        <v>293</v>
      </c>
      <c r="G160" s="292" t="s">
        <v>293</v>
      </c>
      <c r="H160" s="292" t="s">
        <v>290</v>
      </c>
      <c r="I160" s="301"/>
      <c r="J160" s="301"/>
      <c r="K160" s="313" t="s">
        <v>25403</v>
      </c>
      <c r="L160" s="313" t="s">
        <v>25404</v>
      </c>
      <c r="M160" s="323" t="s">
        <v>24587</v>
      </c>
      <c r="N160" s="297"/>
      <c r="O160" s="438"/>
      <c r="P160" s="297"/>
      <c r="Q160" s="297"/>
      <c r="R160" s="394"/>
      <c r="S160" s="1"/>
    </row>
    <row r="161" spans="1:19" ht="15" customHeight="1" x14ac:dyDescent="0.2">
      <c r="A161" s="395">
        <v>154</v>
      </c>
      <c r="B161" s="300" t="s">
        <v>7985</v>
      </c>
      <c r="C161" s="300" t="s">
        <v>7985</v>
      </c>
      <c r="D161" s="300" t="s">
        <v>7970</v>
      </c>
      <c r="E161" s="292"/>
      <c r="F161" s="292" t="s">
        <v>293</v>
      </c>
      <c r="G161" s="292" t="s">
        <v>3318</v>
      </c>
      <c r="H161" s="292" t="s">
        <v>290</v>
      </c>
      <c r="I161" s="301" t="s">
        <v>23206</v>
      </c>
      <c r="J161" s="301"/>
      <c r="K161" s="297">
        <v>1</v>
      </c>
      <c r="L161" s="313" t="s">
        <v>25404</v>
      </c>
      <c r="M161" s="323" t="s">
        <v>24587</v>
      </c>
      <c r="N161" s="297">
        <v>0</v>
      </c>
      <c r="O161" s="437" t="s">
        <v>23202</v>
      </c>
      <c r="P161" s="314" t="str">
        <f>"select count(*) from " &amp; C161 &amp; ";"</f>
        <v>select count(*) from QHEF_RIREKIPRINTT;</v>
      </c>
      <c r="Q161" s="297" t="s">
        <v>8506</v>
      </c>
      <c r="R161" s="394" t="str">
        <f>"select " &amp; "substr(" &amp; Q161 &amp; ",1,6),count(*) from " &amp; C161 &amp; " group by substr(" &amp; Q161 &amp; ",1,6) order by substr(" &amp; Q161 &amp; ",1,6);"</f>
        <v>select substr(QHEF_KAIINNO,1,6),count(*) from QHEF_RIREKIPRINTT group by substr(QHEF_KAIINNO,1,6) order by substr(QHEF_KAIINNO,1,6);</v>
      </c>
    </row>
    <row r="162" spans="1:19" ht="15" customHeight="1" x14ac:dyDescent="0.2">
      <c r="A162" s="395">
        <v>155</v>
      </c>
      <c r="B162" s="300" t="s">
        <v>7986</v>
      </c>
      <c r="C162" s="300" t="s">
        <v>7986</v>
      </c>
      <c r="D162" s="300" t="s">
        <v>7970</v>
      </c>
      <c r="E162" s="292"/>
      <c r="F162" s="292" t="s">
        <v>293</v>
      </c>
      <c r="G162" s="292" t="s">
        <v>293</v>
      </c>
      <c r="H162" s="292" t="s">
        <v>290</v>
      </c>
      <c r="I162" s="301"/>
      <c r="J162" s="301"/>
      <c r="K162" s="313" t="s">
        <v>25403</v>
      </c>
      <c r="L162" s="313" t="s">
        <v>25404</v>
      </c>
      <c r="M162" s="323" t="s">
        <v>24587</v>
      </c>
      <c r="N162" s="297"/>
      <c r="O162" s="438"/>
      <c r="P162" s="297"/>
      <c r="Q162" s="297"/>
      <c r="R162" s="394"/>
      <c r="S162" s="1"/>
    </row>
    <row r="163" spans="1:19" ht="15" customHeight="1" x14ac:dyDescent="0.2">
      <c r="A163" s="395">
        <v>156</v>
      </c>
      <c r="B163" s="300" t="s">
        <v>8529</v>
      </c>
      <c r="C163" s="300" t="s">
        <v>8530</v>
      </c>
      <c r="D163" s="300" t="s">
        <v>8528</v>
      </c>
      <c r="E163" s="292"/>
      <c r="F163" s="292" t="s">
        <v>293</v>
      </c>
      <c r="G163" s="292" t="s">
        <v>3318</v>
      </c>
      <c r="H163" s="292" t="s">
        <v>290</v>
      </c>
      <c r="I163" s="301" t="s">
        <v>23210</v>
      </c>
      <c r="J163" s="301"/>
      <c r="K163" s="297">
        <v>1</v>
      </c>
      <c r="L163" s="297">
        <v>1</v>
      </c>
      <c r="M163" s="323" t="s">
        <v>24587</v>
      </c>
      <c r="N163" s="297">
        <v>101</v>
      </c>
      <c r="O163" s="315" t="s">
        <v>23308</v>
      </c>
      <c r="P163" s="314" t="str">
        <f>"select count(*) from " &amp; C163 &amp; ";"</f>
        <v>select count(*) from QJA1_RyoushuMemoT;</v>
      </c>
      <c r="Q163" s="297" t="s">
        <v>8553</v>
      </c>
      <c r="R163" s="394" t="str">
        <f>"select " &amp; "substr(" &amp; Q163 &amp; ",1,6),count(*) from " &amp; C163 &amp; " group by substr(" &amp; Q163 &amp; ",1,6) order by substr(" &amp; Q163 &amp; ",1,6);"</f>
        <v>select substr(QJA1_KaiinNo,1,6),count(*) from QJA1_RyoushuMemoT group by substr(QJA1_KaiinNo,1,6) order by substr(QJA1_KaiinNo,1,6);</v>
      </c>
    </row>
    <row r="164" spans="1:19" ht="15" customHeight="1" x14ac:dyDescent="0.2">
      <c r="A164" s="395">
        <v>157</v>
      </c>
      <c r="B164" s="300" t="s">
        <v>8531</v>
      </c>
      <c r="C164" s="300" t="s">
        <v>8532</v>
      </c>
      <c r="D164" s="300" t="s">
        <v>8528</v>
      </c>
      <c r="E164" s="292"/>
      <c r="F164" s="292" t="s">
        <v>293</v>
      </c>
      <c r="G164" s="292" t="s">
        <v>293</v>
      </c>
      <c r="H164" s="292" t="s">
        <v>290</v>
      </c>
      <c r="I164" s="301"/>
      <c r="J164" s="301"/>
      <c r="K164" s="313" t="s">
        <v>25403</v>
      </c>
      <c r="L164" s="313" t="s">
        <v>25404</v>
      </c>
      <c r="M164" s="323" t="s">
        <v>24587</v>
      </c>
      <c r="N164" s="297"/>
      <c r="O164" s="438"/>
      <c r="P164" s="297"/>
      <c r="Q164" s="297"/>
      <c r="R164" s="394"/>
      <c r="S164" s="1"/>
    </row>
    <row r="165" spans="1:19" ht="15" customHeight="1" x14ac:dyDescent="0.2">
      <c r="A165" s="395">
        <v>158</v>
      </c>
      <c r="B165" s="300" t="s">
        <v>8533</v>
      </c>
      <c r="C165" s="300" t="s">
        <v>8534</v>
      </c>
      <c r="D165" s="300" t="s">
        <v>8528</v>
      </c>
      <c r="E165" s="292"/>
      <c r="F165" s="292" t="s">
        <v>293</v>
      </c>
      <c r="G165" s="292" t="s">
        <v>3318</v>
      </c>
      <c r="H165" s="292" t="s">
        <v>290</v>
      </c>
      <c r="I165" s="301" t="s">
        <v>23207</v>
      </c>
      <c r="J165" s="301"/>
      <c r="K165" s="297">
        <v>1</v>
      </c>
      <c r="L165" s="313" t="s">
        <v>23249</v>
      </c>
      <c r="M165" s="323" t="s">
        <v>24587</v>
      </c>
      <c r="N165" s="297">
        <v>16522</v>
      </c>
      <c r="O165" s="439" t="s">
        <v>23255</v>
      </c>
      <c r="P165" s="314" t="str">
        <f>"select count(*) from " &amp; C165 &amp; ";"</f>
        <v>select count(*) from QJA3_RyoushushoT;</v>
      </c>
      <c r="Q165" s="297" t="s">
        <v>9134</v>
      </c>
      <c r="R165" s="394" t="str">
        <f>"select " &amp; "substr(" &amp; Q165 &amp; ",1,6),count(*) from " &amp; C165 &amp; " group by substr(" &amp; Q165 &amp; ",1,6) order by substr(" &amp; Q165 &amp; ",1,6);"</f>
        <v>select substr(QJA3_KaiinNo,1,6),count(*) from QJA3_RyoushushoT group by substr(QJA3_KaiinNo,1,6) order by substr(QJA3_KaiinNo,1,6);</v>
      </c>
    </row>
    <row r="166" spans="1:19" ht="15" customHeight="1" x14ac:dyDescent="0.2">
      <c r="A166" s="395">
        <v>159</v>
      </c>
      <c r="B166" s="300" t="s">
        <v>8535</v>
      </c>
      <c r="C166" s="300" t="s">
        <v>8536</v>
      </c>
      <c r="D166" s="300" t="s">
        <v>8528</v>
      </c>
      <c r="E166" s="292"/>
      <c r="F166" s="292" t="s">
        <v>293</v>
      </c>
      <c r="G166" s="292" t="s">
        <v>3318</v>
      </c>
      <c r="H166" s="292" t="s">
        <v>290</v>
      </c>
      <c r="I166" s="301" t="s">
        <v>23210</v>
      </c>
      <c r="J166" s="301"/>
      <c r="K166" s="297">
        <v>1</v>
      </c>
      <c r="L166" s="297">
        <v>1</v>
      </c>
      <c r="M166" s="323" t="s">
        <v>24587</v>
      </c>
      <c r="N166" s="297">
        <v>717</v>
      </c>
      <c r="O166" s="315" t="s">
        <v>23309</v>
      </c>
      <c r="P166" s="314" t="str">
        <f>"select count(*) from " &amp; C166 &amp; ";"</f>
        <v>select count(*) from QJA4_RyoushuAlamT;</v>
      </c>
      <c r="Q166" s="297" t="s">
        <v>9214</v>
      </c>
      <c r="R166" s="394" t="str">
        <f>"select " &amp; "substr(" &amp; Q166 &amp; ",1,6),count(*) from " &amp; C166 &amp; " group by substr(" &amp; Q166 &amp; ",1,6) order by substr(" &amp; Q166 &amp; ",1,6);"</f>
        <v>select substr(QJA4_KaiinNo,1,6),count(*) from QJA4_RyoushuAlamT group by substr(QJA4_KaiinNo,1,6) order by substr(QJA4_KaiinNo,1,6);</v>
      </c>
    </row>
    <row r="167" spans="1:19" ht="15" customHeight="1" x14ac:dyDescent="0.2">
      <c r="A167" s="395">
        <v>160</v>
      </c>
      <c r="B167" s="300" t="s">
        <v>8537</v>
      </c>
      <c r="C167" s="300" t="s">
        <v>8538</v>
      </c>
      <c r="D167" s="300" t="s">
        <v>8528</v>
      </c>
      <c r="E167" s="292"/>
      <c r="F167" s="292" t="s">
        <v>293</v>
      </c>
      <c r="G167" s="292" t="s">
        <v>293</v>
      </c>
      <c r="H167" s="292" t="s">
        <v>290</v>
      </c>
      <c r="I167" s="301"/>
      <c r="J167" s="301"/>
      <c r="K167" s="313" t="s">
        <v>25403</v>
      </c>
      <c r="L167" s="313" t="s">
        <v>25404</v>
      </c>
      <c r="M167" s="323" t="s">
        <v>24587</v>
      </c>
      <c r="N167" s="297"/>
      <c r="O167" s="438"/>
      <c r="P167" s="297"/>
      <c r="Q167" s="297"/>
      <c r="R167" s="394"/>
      <c r="S167" s="1"/>
    </row>
    <row r="168" spans="1:19" ht="15" customHeight="1" x14ac:dyDescent="0.2">
      <c r="A168" s="395">
        <v>161</v>
      </c>
      <c r="B168" s="300" t="s">
        <v>8539</v>
      </c>
      <c r="C168" s="300" t="s">
        <v>8540</v>
      </c>
      <c r="D168" s="300" t="s">
        <v>8528</v>
      </c>
      <c r="E168" s="292"/>
      <c r="F168" s="292" t="s">
        <v>293</v>
      </c>
      <c r="G168" s="292" t="s">
        <v>293</v>
      </c>
      <c r="H168" s="292" t="s">
        <v>290</v>
      </c>
      <c r="I168" s="301"/>
      <c r="J168" s="301"/>
      <c r="K168" s="313" t="s">
        <v>25403</v>
      </c>
      <c r="L168" s="313" t="s">
        <v>25404</v>
      </c>
      <c r="M168" s="323" t="s">
        <v>24587</v>
      </c>
      <c r="N168" s="297"/>
      <c r="O168" s="438"/>
      <c r="P168" s="297"/>
      <c r="Q168" s="297"/>
      <c r="R168" s="394"/>
      <c r="S168" s="1"/>
    </row>
    <row r="169" spans="1:19" ht="15" customHeight="1" x14ac:dyDescent="0.2">
      <c r="A169" s="395">
        <v>162</v>
      </c>
      <c r="B169" s="300" t="s">
        <v>8541</v>
      </c>
      <c r="C169" s="300" t="s">
        <v>8542</v>
      </c>
      <c r="D169" s="300" t="s">
        <v>8528</v>
      </c>
      <c r="E169" s="292"/>
      <c r="F169" s="292" t="s">
        <v>293</v>
      </c>
      <c r="G169" s="292" t="s">
        <v>293</v>
      </c>
      <c r="H169" s="292" t="s">
        <v>290</v>
      </c>
      <c r="I169" s="301"/>
      <c r="J169" s="301"/>
      <c r="K169" s="313" t="s">
        <v>25403</v>
      </c>
      <c r="L169" s="313" t="s">
        <v>25404</v>
      </c>
      <c r="M169" s="323" t="s">
        <v>24587</v>
      </c>
      <c r="N169" s="297"/>
      <c r="O169" s="438"/>
      <c r="P169" s="297"/>
      <c r="Q169" s="297"/>
      <c r="R169" s="394"/>
      <c r="S169" s="1"/>
    </row>
    <row r="170" spans="1:19" ht="15" customHeight="1" x14ac:dyDescent="0.2">
      <c r="A170" s="395">
        <v>163</v>
      </c>
      <c r="B170" s="300" t="s">
        <v>8543</v>
      </c>
      <c r="C170" s="300" t="s">
        <v>8544</v>
      </c>
      <c r="D170" s="300" t="s">
        <v>8528</v>
      </c>
      <c r="E170" s="292"/>
      <c r="F170" s="292" t="s">
        <v>293</v>
      </c>
      <c r="G170" s="292" t="s">
        <v>293</v>
      </c>
      <c r="H170" s="292" t="s">
        <v>290</v>
      </c>
      <c r="I170" s="301"/>
      <c r="J170" s="301"/>
      <c r="K170" s="313" t="s">
        <v>25403</v>
      </c>
      <c r="L170" s="313" t="s">
        <v>25404</v>
      </c>
      <c r="M170" s="323" t="s">
        <v>24587</v>
      </c>
      <c r="N170" s="297"/>
      <c r="O170" s="438"/>
      <c r="P170" s="297"/>
      <c r="Q170" s="297"/>
      <c r="R170" s="394"/>
      <c r="S170" s="1"/>
    </row>
    <row r="171" spans="1:19" ht="15" customHeight="1" x14ac:dyDescent="0.2">
      <c r="A171" s="395">
        <v>164</v>
      </c>
      <c r="B171" s="300" t="s">
        <v>9309</v>
      </c>
      <c r="C171" s="300" t="s">
        <v>9310</v>
      </c>
      <c r="D171" s="300" t="s">
        <v>9308</v>
      </c>
      <c r="E171" s="292"/>
      <c r="F171" s="292" t="s">
        <v>293</v>
      </c>
      <c r="G171" s="292" t="s">
        <v>293</v>
      </c>
      <c r="H171" s="292" t="s">
        <v>290</v>
      </c>
      <c r="I171" s="301"/>
      <c r="J171" s="301"/>
      <c r="K171" s="313" t="s">
        <v>25403</v>
      </c>
      <c r="L171" s="313" t="s">
        <v>25404</v>
      </c>
      <c r="M171" s="323" t="s">
        <v>24587</v>
      </c>
      <c r="N171" s="297"/>
      <c r="O171" s="438"/>
      <c r="P171" s="297"/>
      <c r="Q171" s="297"/>
      <c r="R171" s="394"/>
      <c r="S171" s="1"/>
    </row>
    <row r="172" spans="1:19" ht="15" customHeight="1" x14ac:dyDescent="0.2">
      <c r="A172" s="395">
        <v>165</v>
      </c>
      <c r="B172" s="300" t="s">
        <v>9311</v>
      </c>
      <c r="C172" s="300" t="s">
        <v>9312</v>
      </c>
      <c r="D172" s="300" t="s">
        <v>9308</v>
      </c>
      <c r="E172" s="292"/>
      <c r="F172" s="292" t="s">
        <v>293</v>
      </c>
      <c r="G172" s="292" t="s">
        <v>293</v>
      </c>
      <c r="H172" s="292" t="s">
        <v>290</v>
      </c>
      <c r="I172" s="301"/>
      <c r="J172" s="301"/>
      <c r="K172" s="313" t="s">
        <v>25403</v>
      </c>
      <c r="L172" s="313" t="s">
        <v>25404</v>
      </c>
      <c r="M172" s="323" t="s">
        <v>24587</v>
      </c>
      <c r="N172" s="297"/>
      <c r="O172" s="438"/>
      <c r="P172" s="297"/>
      <c r="Q172" s="297"/>
      <c r="R172" s="394"/>
      <c r="S172" s="1"/>
    </row>
    <row r="173" spans="1:19" ht="15" customHeight="1" x14ac:dyDescent="0.2">
      <c r="A173" s="395">
        <v>166</v>
      </c>
      <c r="B173" s="300" t="s">
        <v>9313</v>
      </c>
      <c r="C173" s="300" t="s">
        <v>9314</v>
      </c>
      <c r="D173" s="300" t="s">
        <v>9308</v>
      </c>
      <c r="E173" s="292"/>
      <c r="F173" s="292" t="s">
        <v>293</v>
      </c>
      <c r="G173" s="292" t="s">
        <v>293</v>
      </c>
      <c r="H173" s="292" t="s">
        <v>290</v>
      </c>
      <c r="I173" s="301"/>
      <c r="J173" s="301"/>
      <c r="K173" s="313" t="s">
        <v>25403</v>
      </c>
      <c r="L173" s="313" t="s">
        <v>25404</v>
      </c>
      <c r="M173" s="323" t="s">
        <v>24587</v>
      </c>
      <c r="N173" s="297"/>
      <c r="O173" s="438"/>
      <c r="P173" s="297"/>
      <c r="Q173" s="297"/>
      <c r="R173" s="394"/>
      <c r="S173" s="1"/>
    </row>
    <row r="174" spans="1:19" ht="15" customHeight="1" x14ac:dyDescent="0.2">
      <c r="A174" s="395">
        <v>167</v>
      </c>
      <c r="B174" s="300" t="s">
        <v>9315</v>
      </c>
      <c r="C174" s="300" t="s">
        <v>9316</v>
      </c>
      <c r="D174" s="300" t="s">
        <v>9308</v>
      </c>
      <c r="E174" s="292"/>
      <c r="F174" s="292" t="s">
        <v>293</v>
      </c>
      <c r="G174" s="292" t="s">
        <v>293</v>
      </c>
      <c r="H174" s="292" t="s">
        <v>290</v>
      </c>
      <c r="I174" s="301"/>
      <c r="J174" s="301"/>
      <c r="K174" s="313" t="s">
        <v>25403</v>
      </c>
      <c r="L174" s="313" t="s">
        <v>25404</v>
      </c>
      <c r="M174" s="323" t="s">
        <v>24587</v>
      </c>
      <c r="N174" s="297"/>
      <c r="O174" s="438"/>
      <c r="P174" s="297"/>
      <c r="Q174" s="297"/>
      <c r="R174" s="394"/>
      <c r="S174" s="1"/>
    </row>
    <row r="175" spans="1:19" ht="15" customHeight="1" x14ac:dyDescent="0.2">
      <c r="A175" s="395">
        <v>168</v>
      </c>
      <c r="B175" s="300" t="s">
        <v>9317</v>
      </c>
      <c r="C175" s="300" t="s">
        <v>9318</v>
      </c>
      <c r="D175" s="300" t="s">
        <v>9308</v>
      </c>
      <c r="E175" s="292"/>
      <c r="F175" s="292" t="s">
        <v>293</v>
      </c>
      <c r="G175" s="292" t="s">
        <v>293</v>
      </c>
      <c r="H175" s="292" t="s">
        <v>290</v>
      </c>
      <c r="I175" s="301"/>
      <c r="J175" s="301"/>
      <c r="K175" s="313" t="s">
        <v>25403</v>
      </c>
      <c r="L175" s="313" t="s">
        <v>25404</v>
      </c>
      <c r="M175" s="323" t="s">
        <v>24587</v>
      </c>
      <c r="N175" s="297"/>
      <c r="O175" s="438"/>
      <c r="P175" s="297"/>
      <c r="Q175" s="297"/>
      <c r="R175" s="394"/>
      <c r="S175" s="1"/>
    </row>
    <row r="176" spans="1:19" ht="15" customHeight="1" x14ac:dyDescent="0.2">
      <c r="A176" s="395">
        <v>169</v>
      </c>
      <c r="B176" s="300" t="s">
        <v>9319</v>
      </c>
      <c r="C176" s="300" t="s">
        <v>9320</v>
      </c>
      <c r="D176" s="300" t="s">
        <v>9308</v>
      </c>
      <c r="E176" s="292"/>
      <c r="F176" s="292" t="s">
        <v>293</v>
      </c>
      <c r="G176" s="292" t="s">
        <v>290</v>
      </c>
      <c r="H176" s="292" t="s">
        <v>289</v>
      </c>
      <c r="I176" s="301" t="s">
        <v>23206</v>
      </c>
      <c r="J176" s="301"/>
      <c r="K176" s="297">
        <v>1</v>
      </c>
      <c r="L176" s="313" t="s">
        <v>25404</v>
      </c>
      <c r="M176" s="323" t="s">
        <v>24587</v>
      </c>
      <c r="N176" s="297">
        <v>0</v>
      </c>
      <c r="O176" s="437" t="s">
        <v>23202</v>
      </c>
      <c r="P176" s="314" t="str">
        <f>"select count(*) from " &amp; C176 &amp; ";"</f>
        <v>select count(*) from QMA6_PCANKEKKAT;</v>
      </c>
      <c r="Q176" s="297" t="s">
        <v>9476</v>
      </c>
      <c r="R176" s="394" t="str">
        <f>"select " &amp; "substr(" &amp; Q176 &amp; ",1,6),count(*) from " &amp; C176 &amp; " group by substr(" &amp; Q176 &amp; ",1,6) order by substr(" &amp; Q176 &amp; ",1,6);"</f>
        <v>select substr(QMA6_CARDNO,1,6),count(*) from QMA6_PCANKEKKAT group by substr(QMA6_CARDNO,1,6) order by substr(QMA6_CARDNO,1,6);</v>
      </c>
    </row>
    <row r="177" spans="1:19" ht="15" customHeight="1" x14ac:dyDescent="0.2">
      <c r="A177" s="395">
        <v>170</v>
      </c>
      <c r="B177" s="300" t="s">
        <v>9324</v>
      </c>
      <c r="C177" s="300" t="s">
        <v>9321</v>
      </c>
      <c r="D177" s="300" t="s">
        <v>9308</v>
      </c>
      <c r="E177" s="292"/>
      <c r="F177" s="292" t="s">
        <v>293</v>
      </c>
      <c r="G177" s="292" t="s">
        <v>293</v>
      </c>
      <c r="H177" s="292" t="s">
        <v>290</v>
      </c>
      <c r="I177" s="301"/>
      <c r="J177" s="301"/>
      <c r="K177" s="313" t="s">
        <v>25403</v>
      </c>
      <c r="L177" s="313" t="s">
        <v>25404</v>
      </c>
      <c r="M177" s="323" t="s">
        <v>24587</v>
      </c>
      <c r="N177" s="297"/>
      <c r="O177" s="438"/>
      <c r="P177" s="297"/>
      <c r="Q177" s="297"/>
      <c r="R177" s="394"/>
      <c r="S177" s="1"/>
    </row>
    <row r="178" spans="1:19" ht="15" customHeight="1" x14ac:dyDescent="0.2">
      <c r="A178" s="395">
        <v>171</v>
      </c>
      <c r="B178" s="300" t="s">
        <v>9322</v>
      </c>
      <c r="C178" s="300" t="s">
        <v>9323</v>
      </c>
      <c r="D178" s="300" t="s">
        <v>9308</v>
      </c>
      <c r="E178" s="292"/>
      <c r="F178" s="292" t="s">
        <v>293</v>
      </c>
      <c r="G178" s="292" t="s">
        <v>293</v>
      </c>
      <c r="H178" s="292" t="s">
        <v>290</v>
      </c>
      <c r="I178" s="301"/>
      <c r="J178" s="301"/>
      <c r="K178" s="313" t="s">
        <v>25403</v>
      </c>
      <c r="L178" s="313" t="s">
        <v>25404</v>
      </c>
      <c r="M178" s="323" t="s">
        <v>24587</v>
      </c>
      <c r="N178" s="297"/>
      <c r="O178" s="438"/>
      <c r="P178" s="297"/>
      <c r="Q178" s="297"/>
      <c r="R178" s="394"/>
      <c r="S178" s="1"/>
    </row>
    <row r="179" spans="1:19" ht="15" customHeight="1" x14ac:dyDescent="0.2">
      <c r="A179" s="395">
        <v>172</v>
      </c>
      <c r="B179" s="300" t="s">
        <v>9533</v>
      </c>
      <c r="C179" s="300" t="s">
        <v>9534</v>
      </c>
      <c r="D179" s="300" t="s">
        <v>9532</v>
      </c>
      <c r="E179" s="292"/>
      <c r="F179" s="292" t="s">
        <v>293</v>
      </c>
      <c r="G179" s="292" t="s">
        <v>293</v>
      </c>
      <c r="H179" s="292" t="s">
        <v>290</v>
      </c>
      <c r="I179" s="301"/>
      <c r="J179" s="301"/>
      <c r="K179" s="313" t="s">
        <v>25403</v>
      </c>
      <c r="L179" s="313" t="s">
        <v>25404</v>
      </c>
      <c r="M179" s="323" t="s">
        <v>24587</v>
      </c>
      <c r="N179" s="297"/>
      <c r="O179" s="438"/>
      <c r="P179" s="297"/>
      <c r="Q179" s="297"/>
      <c r="R179" s="394"/>
      <c r="S179" s="1"/>
    </row>
    <row r="180" spans="1:19" ht="15" customHeight="1" x14ac:dyDescent="0.2">
      <c r="A180" s="395">
        <v>173</v>
      </c>
      <c r="B180" s="300" t="s">
        <v>9535</v>
      </c>
      <c r="C180" s="300" t="s">
        <v>9536</v>
      </c>
      <c r="D180" s="300" t="s">
        <v>9532</v>
      </c>
      <c r="E180" s="292"/>
      <c r="F180" s="292" t="s">
        <v>293</v>
      </c>
      <c r="G180" s="292" t="s">
        <v>293</v>
      </c>
      <c r="H180" s="292" t="s">
        <v>290</v>
      </c>
      <c r="I180" s="301"/>
      <c r="J180" s="301"/>
      <c r="K180" s="313" t="s">
        <v>25403</v>
      </c>
      <c r="L180" s="313" t="s">
        <v>25404</v>
      </c>
      <c r="M180" s="323" t="s">
        <v>24587</v>
      </c>
      <c r="N180" s="297"/>
      <c r="O180" s="438"/>
      <c r="P180" s="297"/>
      <c r="Q180" s="297"/>
      <c r="R180" s="394"/>
      <c r="S180" s="1"/>
    </row>
    <row r="181" spans="1:19" ht="15" customHeight="1" x14ac:dyDescent="0.2">
      <c r="A181" s="395">
        <v>174</v>
      </c>
      <c r="B181" s="300" t="s">
        <v>9537</v>
      </c>
      <c r="C181" s="300" t="s">
        <v>9538</v>
      </c>
      <c r="D181" s="300" t="s">
        <v>9532</v>
      </c>
      <c r="E181" s="292"/>
      <c r="F181" s="292" t="s">
        <v>293</v>
      </c>
      <c r="G181" s="292" t="s">
        <v>293</v>
      </c>
      <c r="H181" s="292" t="s">
        <v>290</v>
      </c>
      <c r="I181" s="301"/>
      <c r="J181" s="301"/>
      <c r="K181" s="313" t="s">
        <v>25403</v>
      </c>
      <c r="L181" s="313" t="s">
        <v>25404</v>
      </c>
      <c r="M181" s="323" t="s">
        <v>24587</v>
      </c>
      <c r="N181" s="297"/>
      <c r="O181" s="438"/>
      <c r="P181" s="297"/>
      <c r="Q181" s="297"/>
      <c r="R181" s="394"/>
      <c r="S181" s="1"/>
    </row>
    <row r="182" spans="1:19" ht="15" customHeight="1" x14ac:dyDescent="0.2">
      <c r="A182" s="395">
        <v>175</v>
      </c>
      <c r="B182" s="300" t="s">
        <v>9539</v>
      </c>
      <c r="C182" s="300" t="s">
        <v>9540</v>
      </c>
      <c r="D182" s="300" t="s">
        <v>9532</v>
      </c>
      <c r="E182" s="292"/>
      <c r="F182" s="292" t="s">
        <v>293</v>
      </c>
      <c r="G182" s="292" t="s">
        <v>293</v>
      </c>
      <c r="H182" s="292" t="s">
        <v>290</v>
      </c>
      <c r="I182" s="301"/>
      <c r="J182" s="301"/>
      <c r="K182" s="313" t="s">
        <v>25403</v>
      </c>
      <c r="L182" s="313" t="s">
        <v>25404</v>
      </c>
      <c r="M182" s="323" t="s">
        <v>24587</v>
      </c>
      <c r="N182" s="297"/>
      <c r="O182" s="438"/>
      <c r="P182" s="297"/>
      <c r="Q182" s="297"/>
      <c r="R182" s="394"/>
      <c r="S182" s="1"/>
    </row>
    <row r="183" spans="1:19" ht="15" customHeight="1" x14ac:dyDescent="0.2">
      <c r="A183" s="395">
        <v>176</v>
      </c>
      <c r="B183" s="300" t="s">
        <v>9541</v>
      </c>
      <c r="C183" s="300" t="s">
        <v>9542</v>
      </c>
      <c r="D183" s="300" t="s">
        <v>9532</v>
      </c>
      <c r="E183" s="292"/>
      <c r="F183" s="292" t="s">
        <v>293</v>
      </c>
      <c r="G183" s="292" t="s">
        <v>293</v>
      </c>
      <c r="H183" s="292" t="s">
        <v>290</v>
      </c>
      <c r="I183" s="301"/>
      <c r="J183" s="301"/>
      <c r="K183" s="313" t="s">
        <v>25403</v>
      </c>
      <c r="L183" s="313" t="s">
        <v>25404</v>
      </c>
      <c r="M183" s="323" t="s">
        <v>24587</v>
      </c>
      <c r="N183" s="297"/>
      <c r="O183" s="438"/>
      <c r="P183" s="297"/>
      <c r="Q183" s="297"/>
      <c r="R183" s="394"/>
      <c r="S183" s="1"/>
    </row>
    <row r="184" spans="1:19" ht="15" customHeight="1" x14ac:dyDescent="0.2">
      <c r="A184" s="395">
        <v>177</v>
      </c>
      <c r="B184" s="300" t="s">
        <v>9543</v>
      </c>
      <c r="C184" s="300" t="s">
        <v>9544</v>
      </c>
      <c r="D184" s="300" t="s">
        <v>9532</v>
      </c>
      <c r="E184" s="292"/>
      <c r="F184" s="292" t="s">
        <v>293</v>
      </c>
      <c r="G184" s="292" t="s">
        <v>293</v>
      </c>
      <c r="H184" s="292" t="s">
        <v>290</v>
      </c>
      <c r="I184" s="301"/>
      <c r="J184" s="301"/>
      <c r="K184" s="313" t="s">
        <v>25403</v>
      </c>
      <c r="L184" s="313" t="s">
        <v>25404</v>
      </c>
      <c r="M184" s="323" t="s">
        <v>24587</v>
      </c>
      <c r="N184" s="297"/>
      <c r="O184" s="438"/>
      <c r="P184" s="297"/>
      <c r="Q184" s="297"/>
      <c r="R184" s="394"/>
      <c r="S184" s="1"/>
    </row>
    <row r="185" spans="1:19" ht="15" customHeight="1" x14ac:dyDescent="0.2">
      <c r="A185" s="395">
        <v>178</v>
      </c>
      <c r="B185" s="300" t="s">
        <v>9545</v>
      </c>
      <c r="C185" s="300" t="s">
        <v>9546</v>
      </c>
      <c r="D185" s="300" t="s">
        <v>9532</v>
      </c>
      <c r="E185" s="292"/>
      <c r="F185" s="292" t="s">
        <v>293</v>
      </c>
      <c r="G185" s="292" t="s">
        <v>293</v>
      </c>
      <c r="H185" s="292" t="s">
        <v>290</v>
      </c>
      <c r="I185" s="301"/>
      <c r="J185" s="301"/>
      <c r="K185" s="313" t="s">
        <v>25403</v>
      </c>
      <c r="L185" s="313" t="s">
        <v>25404</v>
      </c>
      <c r="M185" s="323" t="s">
        <v>24587</v>
      </c>
      <c r="N185" s="297"/>
      <c r="O185" s="438"/>
      <c r="P185" s="297"/>
      <c r="Q185" s="297"/>
      <c r="R185" s="394"/>
      <c r="S185" s="1"/>
    </row>
    <row r="186" spans="1:19" ht="15" customHeight="1" x14ac:dyDescent="0.2">
      <c r="A186" s="395">
        <v>179</v>
      </c>
      <c r="B186" s="300" t="s">
        <v>9547</v>
      </c>
      <c r="C186" s="300" t="s">
        <v>9548</v>
      </c>
      <c r="D186" s="300" t="s">
        <v>9532</v>
      </c>
      <c r="E186" s="292"/>
      <c r="F186" s="292" t="s">
        <v>293</v>
      </c>
      <c r="G186" s="292" t="s">
        <v>293</v>
      </c>
      <c r="H186" s="292" t="s">
        <v>290</v>
      </c>
      <c r="I186" s="301"/>
      <c r="J186" s="301"/>
      <c r="K186" s="313" t="s">
        <v>25403</v>
      </c>
      <c r="L186" s="313" t="s">
        <v>25404</v>
      </c>
      <c r="M186" s="323" t="s">
        <v>24587</v>
      </c>
      <c r="N186" s="297"/>
      <c r="O186" s="438"/>
      <c r="P186" s="297"/>
      <c r="Q186" s="297"/>
      <c r="R186" s="394"/>
      <c r="S186" s="1"/>
    </row>
    <row r="187" spans="1:19" ht="15" customHeight="1" x14ac:dyDescent="0.2">
      <c r="A187" s="395">
        <v>180</v>
      </c>
      <c r="B187" s="300" t="s">
        <v>9549</v>
      </c>
      <c r="C187" s="300" t="s">
        <v>9550</v>
      </c>
      <c r="D187" s="300" t="s">
        <v>9532</v>
      </c>
      <c r="E187" s="292"/>
      <c r="F187" s="292" t="s">
        <v>293</v>
      </c>
      <c r="G187" s="292" t="s">
        <v>293</v>
      </c>
      <c r="H187" s="292" t="s">
        <v>290</v>
      </c>
      <c r="I187" s="301"/>
      <c r="J187" s="301"/>
      <c r="K187" s="313" t="s">
        <v>25403</v>
      </c>
      <c r="L187" s="313" t="s">
        <v>25404</v>
      </c>
      <c r="M187" s="323" t="s">
        <v>24587</v>
      </c>
      <c r="N187" s="297"/>
      <c r="O187" s="438"/>
      <c r="P187" s="297"/>
      <c r="Q187" s="297"/>
      <c r="R187" s="394"/>
      <c r="S187" s="1"/>
    </row>
    <row r="188" spans="1:19" ht="15" customHeight="1" x14ac:dyDescent="0.2">
      <c r="A188" s="395">
        <v>181</v>
      </c>
      <c r="B188" s="300" t="s">
        <v>9551</v>
      </c>
      <c r="C188" s="300" t="s">
        <v>9552</v>
      </c>
      <c r="D188" s="300" t="s">
        <v>9532</v>
      </c>
      <c r="E188" s="292"/>
      <c r="F188" s="292" t="s">
        <v>293</v>
      </c>
      <c r="G188" s="292" t="s">
        <v>293</v>
      </c>
      <c r="H188" s="292" t="s">
        <v>290</v>
      </c>
      <c r="I188" s="301"/>
      <c r="J188" s="301"/>
      <c r="K188" s="313" t="s">
        <v>25403</v>
      </c>
      <c r="L188" s="313" t="s">
        <v>25404</v>
      </c>
      <c r="M188" s="323" t="s">
        <v>24587</v>
      </c>
      <c r="N188" s="297"/>
      <c r="O188" s="438"/>
      <c r="P188" s="297"/>
      <c r="Q188" s="297"/>
      <c r="R188" s="394"/>
      <c r="S188" s="1"/>
    </row>
    <row r="189" spans="1:19" ht="15" customHeight="1" x14ac:dyDescent="0.2">
      <c r="A189" s="395">
        <v>182</v>
      </c>
      <c r="B189" s="300" t="s">
        <v>9553</v>
      </c>
      <c r="C189" s="300" t="s">
        <v>9554</v>
      </c>
      <c r="D189" s="300" t="s">
        <v>9532</v>
      </c>
      <c r="E189" s="292"/>
      <c r="F189" s="292" t="s">
        <v>293</v>
      </c>
      <c r="G189" s="292" t="s">
        <v>293</v>
      </c>
      <c r="H189" s="292" t="s">
        <v>290</v>
      </c>
      <c r="I189" s="301"/>
      <c r="J189" s="301"/>
      <c r="K189" s="313" t="s">
        <v>25403</v>
      </c>
      <c r="L189" s="313" t="s">
        <v>25404</v>
      </c>
      <c r="M189" s="323" t="s">
        <v>24587</v>
      </c>
      <c r="N189" s="297"/>
      <c r="O189" s="438"/>
      <c r="P189" s="297"/>
      <c r="Q189" s="297"/>
      <c r="R189" s="394"/>
      <c r="S189" s="1"/>
    </row>
    <row r="190" spans="1:19" ht="15" customHeight="1" x14ac:dyDescent="0.2">
      <c r="A190" s="395">
        <v>183</v>
      </c>
      <c r="B190" s="300" t="s">
        <v>9555</v>
      </c>
      <c r="C190" s="300" t="s">
        <v>9556</v>
      </c>
      <c r="D190" s="300" t="s">
        <v>9532</v>
      </c>
      <c r="E190" s="292"/>
      <c r="F190" s="292" t="s">
        <v>3318</v>
      </c>
      <c r="G190" s="292" t="s">
        <v>293</v>
      </c>
      <c r="H190" s="292" t="s">
        <v>290</v>
      </c>
      <c r="I190" s="301" t="s">
        <v>23209</v>
      </c>
      <c r="J190" s="301" t="s">
        <v>23208</v>
      </c>
      <c r="K190" s="297">
        <v>1</v>
      </c>
      <c r="L190" s="313" t="s">
        <v>23249</v>
      </c>
      <c r="M190" s="323" t="s">
        <v>24587</v>
      </c>
      <c r="N190" s="297">
        <v>1</v>
      </c>
      <c r="O190" s="439" t="s">
        <v>23256</v>
      </c>
      <c r="P190" s="314" t="str">
        <f>"select count(*) from " &amp; C190 &amp; ";"</f>
        <v>select count(*) from QPAB_JISYAM;</v>
      </c>
      <c r="Q190" s="297" t="s">
        <v>23187</v>
      </c>
      <c r="R190" s="394" t="str">
        <f>"select " &amp; "substr(" &amp; Q190 &amp; ",1,6),count(*) from " &amp; C190 &amp; " group by substr(" &amp; Q190 &amp; ",1,6) order by substr(" &amp; Q190 &amp; ",1,6);"</f>
        <v>select substr(QPAB_KOZANO,1,6),count(*) from QPAB_JISYAM group by substr(QPAB_KOZANO,1,6) order by substr(QPAB_KOZANO,1,6);</v>
      </c>
    </row>
    <row r="191" spans="1:19" ht="15" customHeight="1" x14ac:dyDescent="0.2">
      <c r="A191" s="395">
        <v>184</v>
      </c>
      <c r="B191" s="300" t="s">
        <v>9557</v>
      </c>
      <c r="C191" s="300" t="s">
        <v>9558</v>
      </c>
      <c r="D191" s="300" t="s">
        <v>9532</v>
      </c>
      <c r="E191" s="292"/>
      <c r="F191" s="292" t="s">
        <v>293</v>
      </c>
      <c r="G191" s="292" t="s">
        <v>293</v>
      </c>
      <c r="H191" s="292" t="s">
        <v>290</v>
      </c>
      <c r="I191" s="301"/>
      <c r="J191" s="301"/>
      <c r="K191" s="313" t="s">
        <v>25403</v>
      </c>
      <c r="L191" s="313" t="s">
        <v>25404</v>
      </c>
      <c r="M191" s="323" t="s">
        <v>24587</v>
      </c>
      <c r="N191" s="297"/>
      <c r="O191" s="438"/>
      <c r="P191" s="297"/>
      <c r="Q191" s="297"/>
      <c r="R191" s="394"/>
      <c r="S191" s="1"/>
    </row>
    <row r="192" spans="1:19" ht="15" customHeight="1" x14ac:dyDescent="0.2">
      <c r="A192" s="395">
        <v>185</v>
      </c>
      <c r="B192" s="300" t="s">
        <v>9559</v>
      </c>
      <c r="C192" s="300" t="s">
        <v>9560</v>
      </c>
      <c r="D192" s="300" t="s">
        <v>9532</v>
      </c>
      <c r="E192" s="292"/>
      <c r="F192" s="292" t="s">
        <v>293</v>
      </c>
      <c r="G192" s="292" t="s">
        <v>293</v>
      </c>
      <c r="H192" s="292" t="s">
        <v>290</v>
      </c>
      <c r="I192" s="301"/>
      <c r="J192" s="301"/>
      <c r="K192" s="313" t="s">
        <v>25403</v>
      </c>
      <c r="L192" s="313" t="s">
        <v>25404</v>
      </c>
      <c r="M192" s="323" t="s">
        <v>24587</v>
      </c>
      <c r="N192" s="297"/>
      <c r="O192" s="438"/>
      <c r="P192" s="297"/>
      <c r="Q192" s="297"/>
      <c r="R192" s="394"/>
      <c r="S192" s="1"/>
    </row>
    <row r="193" spans="1:19" ht="15" customHeight="1" x14ac:dyDescent="0.2">
      <c r="A193" s="395">
        <v>186</v>
      </c>
      <c r="B193" s="300" t="s">
        <v>9561</v>
      </c>
      <c r="C193" s="300" t="s">
        <v>9562</v>
      </c>
      <c r="D193" s="300" t="s">
        <v>9532</v>
      </c>
      <c r="E193" s="292"/>
      <c r="F193" s="292" t="s">
        <v>293</v>
      </c>
      <c r="G193" s="292" t="s">
        <v>293</v>
      </c>
      <c r="H193" s="292" t="s">
        <v>290</v>
      </c>
      <c r="I193" s="301"/>
      <c r="J193" s="301"/>
      <c r="K193" s="313" t="s">
        <v>25403</v>
      </c>
      <c r="L193" s="313" t="s">
        <v>25404</v>
      </c>
      <c r="M193" s="323" t="s">
        <v>24587</v>
      </c>
      <c r="N193" s="297"/>
      <c r="O193" s="438"/>
      <c r="P193" s="297"/>
      <c r="Q193" s="297"/>
      <c r="R193" s="394"/>
      <c r="S193" s="1"/>
    </row>
    <row r="194" spans="1:19" ht="15" customHeight="1" x14ac:dyDescent="0.2">
      <c r="A194" s="395">
        <v>187</v>
      </c>
      <c r="B194" s="300" t="s">
        <v>9563</v>
      </c>
      <c r="C194" s="300" t="s">
        <v>9564</v>
      </c>
      <c r="D194" s="300" t="s">
        <v>9532</v>
      </c>
      <c r="E194" s="292"/>
      <c r="F194" s="292" t="s">
        <v>293</v>
      </c>
      <c r="G194" s="292" t="s">
        <v>293</v>
      </c>
      <c r="H194" s="292" t="s">
        <v>290</v>
      </c>
      <c r="I194" s="301"/>
      <c r="J194" s="301"/>
      <c r="K194" s="313" t="s">
        <v>25403</v>
      </c>
      <c r="L194" s="313" t="s">
        <v>25404</v>
      </c>
      <c r="M194" s="323" t="s">
        <v>24587</v>
      </c>
      <c r="N194" s="297"/>
      <c r="O194" s="438"/>
      <c r="P194" s="297"/>
      <c r="Q194" s="297"/>
      <c r="R194" s="394"/>
      <c r="S194" s="1"/>
    </row>
    <row r="195" spans="1:19" ht="15" customHeight="1" x14ac:dyDescent="0.2">
      <c r="A195" s="395">
        <v>188</v>
      </c>
      <c r="B195" s="300" t="s">
        <v>9565</v>
      </c>
      <c r="C195" s="300" t="s">
        <v>9566</v>
      </c>
      <c r="D195" s="300" t="s">
        <v>9532</v>
      </c>
      <c r="E195" s="292"/>
      <c r="F195" s="292" t="s">
        <v>293</v>
      </c>
      <c r="G195" s="292" t="s">
        <v>293</v>
      </c>
      <c r="H195" s="292" t="s">
        <v>290</v>
      </c>
      <c r="I195" s="301"/>
      <c r="J195" s="301"/>
      <c r="K195" s="313" t="s">
        <v>25403</v>
      </c>
      <c r="L195" s="313" t="s">
        <v>25404</v>
      </c>
      <c r="M195" s="323" t="s">
        <v>24587</v>
      </c>
      <c r="N195" s="297"/>
      <c r="O195" s="438"/>
      <c r="P195" s="297"/>
      <c r="Q195" s="297"/>
      <c r="R195" s="394"/>
      <c r="S195" s="1"/>
    </row>
    <row r="196" spans="1:19" ht="15" customHeight="1" x14ac:dyDescent="0.2">
      <c r="A196" s="395">
        <v>189</v>
      </c>
      <c r="B196" s="300" t="s">
        <v>9567</v>
      </c>
      <c r="C196" s="300" t="s">
        <v>9568</v>
      </c>
      <c r="D196" s="300" t="s">
        <v>9532</v>
      </c>
      <c r="E196" s="292"/>
      <c r="F196" s="292" t="s">
        <v>293</v>
      </c>
      <c r="G196" s="292" t="s">
        <v>293</v>
      </c>
      <c r="H196" s="292" t="s">
        <v>290</v>
      </c>
      <c r="I196" s="301"/>
      <c r="J196" s="301"/>
      <c r="K196" s="313" t="s">
        <v>25403</v>
      </c>
      <c r="L196" s="313" t="s">
        <v>25404</v>
      </c>
      <c r="M196" s="323" t="s">
        <v>24587</v>
      </c>
      <c r="N196" s="297"/>
      <c r="O196" s="438"/>
      <c r="P196" s="297"/>
      <c r="Q196" s="297"/>
      <c r="R196" s="394"/>
      <c r="S196" s="1"/>
    </row>
    <row r="197" spans="1:19" ht="15" customHeight="1" x14ac:dyDescent="0.2">
      <c r="A197" s="395">
        <v>190</v>
      </c>
      <c r="B197" s="300" t="s">
        <v>9569</v>
      </c>
      <c r="C197" s="300" t="s">
        <v>9570</v>
      </c>
      <c r="D197" s="300" t="s">
        <v>9532</v>
      </c>
      <c r="E197" s="292"/>
      <c r="F197" s="292" t="s">
        <v>3318</v>
      </c>
      <c r="G197" s="292" t="s">
        <v>293</v>
      </c>
      <c r="H197" s="292" t="s">
        <v>290</v>
      </c>
      <c r="I197" s="301" t="s">
        <v>23206</v>
      </c>
      <c r="J197" s="301"/>
      <c r="K197" s="297">
        <v>1</v>
      </c>
      <c r="L197" s="313" t="s">
        <v>25404</v>
      </c>
      <c r="M197" s="323" t="s">
        <v>24587</v>
      </c>
      <c r="N197" s="297">
        <v>0</v>
      </c>
      <c r="O197" s="437" t="s">
        <v>23202</v>
      </c>
      <c r="P197" s="314" t="str">
        <f>"select count(*) from " &amp; C197 &amp; ";"</f>
        <v>select count(*) from QPAI_KGCKEISANW;</v>
      </c>
      <c r="Q197" s="297" t="s">
        <v>23188</v>
      </c>
      <c r="R197" s="394" t="str">
        <f>"select " &amp; "substr(" &amp; Q197 &amp; ",1,6),count(*) from " &amp; C197 &amp; " group by substr(" &amp; Q197 &amp; ",1,6) order by substr(" &amp; Q197 &amp; ",1,6);"</f>
        <v>select substr(QPAI_KOZANO,1,6),count(*) from QPAI_KGCKEISANW group by substr(QPAI_KOZANO,1,6) order by substr(QPAI_KOZANO,1,6);</v>
      </c>
    </row>
    <row r="198" spans="1:19" ht="15" customHeight="1" x14ac:dyDescent="0.2">
      <c r="A198" s="395">
        <v>191</v>
      </c>
      <c r="B198" s="300" t="s">
        <v>9571</v>
      </c>
      <c r="C198" s="300" t="s">
        <v>9572</v>
      </c>
      <c r="D198" s="300" t="s">
        <v>9532</v>
      </c>
      <c r="E198" s="292"/>
      <c r="F198" s="292" t="s">
        <v>293</v>
      </c>
      <c r="G198" s="292" t="s">
        <v>293</v>
      </c>
      <c r="H198" s="292" t="s">
        <v>290</v>
      </c>
      <c r="I198" s="301"/>
      <c r="J198" s="301"/>
      <c r="K198" s="313" t="s">
        <v>25403</v>
      </c>
      <c r="L198" s="313" t="s">
        <v>25404</v>
      </c>
      <c r="M198" s="323" t="s">
        <v>24587</v>
      </c>
      <c r="N198" s="297"/>
      <c r="O198" s="438"/>
      <c r="P198" s="297"/>
      <c r="Q198" s="297"/>
      <c r="R198" s="394"/>
      <c r="S198" s="1"/>
    </row>
    <row r="199" spans="1:19" ht="15" customHeight="1" x14ac:dyDescent="0.2">
      <c r="A199" s="395">
        <v>192</v>
      </c>
      <c r="B199" s="300" t="s">
        <v>9573</v>
      </c>
      <c r="C199" s="300" t="s">
        <v>9574</v>
      </c>
      <c r="D199" s="300" t="s">
        <v>9532</v>
      </c>
      <c r="E199" s="292"/>
      <c r="F199" s="292" t="s">
        <v>293</v>
      </c>
      <c r="G199" s="292" t="s">
        <v>293</v>
      </c>
      <c r="H199" s="292" t="s">
        <v>290</v>
      </c>
      <c r="I199" s="301"/>
      <c r="J199" s="301"/>
      <c r="K199" s="313" t="s">
        <v>25403</v>
      </c>
      <c r="L199" s="313" t="s">
        <v>25404</v>
      </c>
      <c r="M199" s="323" t="s">
        <v>24587</v>
      </c>
      <c r="N199" s="297"/>
      <c r="O199" s="438"/>
      <c r="P199" s="297"/>
      <c r="Q199" s="297"/>
      <c r="R199" s="394"/>
      <c r="S199" s="1"/>
    </row>
    <row r="200" spans="1:19" ht="15" customHeight="1" x14ac:dyDescent="0.2">
      <c r="A200" s="395">
        <v>193</v>
      </c>
      <c r="B200" s="300" t="s">
        <v>9575</v>
      </c>
      <c r="C200" s="300" t="s">
        <v>9576</v>
      </c>
      <c r="D200" s="300" t="s">
        <v>9532</v>
      </c>
      <c r="E200" s="292"/>
      <c r="F200" s="292" t="s">
        <v>293</v>
      </c>
      <c r="G200" s="292" t="s">
        <v>293</v>
      </c>
      <c r="H200" s="292" t="s">
        <v>290</v>
      </c>
      <c r="I200" s="301"/>
      <c r="J200" s="301"/>
      <c r="K200" s="313" t="s">
        <v>25403</v>
      </c>
      <c r="L200" s="313" t="s">
        <v>25404</v>
      </c>
      <c r="M200" s="323" t="s">
        <v>24587</v>
      </c>
      <c r="N200" s="297"/>
      <c r="O200" s="438"/>
      <c r="P200" s="297"/>
      <c r="Q200" s="297"/>
      <c r="R200" s="394"/>
      <c r="S200" s="1"/>
    </row>
    <row r="201" spans="1:19" ht="15" customHeight="1" x14ac:dyDescent="0.2">
      <c r="A201" s="395">
        <v>194</v>
      </c>
      <c r="B201" s="300" t="s">
        <v>9577</v>
      </c>
      <c r="C201" s="300" t="s">
        <v>9578</v>
      </c>
      <c r="D201" s="300" t="s">
        <v>9532</v>
      </c>
      <c r="E201" s="292"/>
      <c r="F201" s="292" t="s">
        <v>293</v>
      </c>
      <c r="G201" s="292" t="s">
        <v>293</v>
      </c>
      <c r="H201" s="292" t="s">
        <v>290</v>
      </c>
      <c r="I201" s="301"/>
      <c r="J201" s="301"/>
      <c r="K201" s="313" t="s">
        <v>25403</v>
      </c>
      <c r="L201" s="313" t="s">
        <v>25404</v>
      </c>
      <c r="M201" s="323" t="s">
        <v>24587</v>
      </c>
      <c r="N201" s="297"/>
      <c r="O201" s="438"/>
      <c r="P201" s="297"/>
      <c r="Q201" s="297"/>
      <c r="R201" s="394"/>
      <c r="S201" s="1"/>
    </row>
    <row r="202" spans="1:19" ht="15" customHeight="1" x14ac:dyDescent="0.2">
      <c r="A202" s="395">
        <v>195</v>
      </c>
      <c r="B202" s="300" t="s">
        <v>9579</v>
      </c>
      <c r="C202" s="300" t="s">
        <v>9580</v>
      </c>
      <c r="D202" s="300" t="s">
        <v>9532</v>
      </c>
      <c r="E202" s="292"/>
      <c r="F202" s="292" t="s">
        <v>293</v>
      </c>
      <c r="G202" s="292" t="s">
        <v>293</v>
      </c>
      <c r="H202" s="292" t="s">
        <v>290</v>
      </c>
      <c r="I202" s="301"/>
      <c r="J202" s="301"/>
      <c r="K202" s="313" t="s">
        <v>25403</v>
      </c>
      <c r="L202" s="313" t="s">
        <v>25404</v>
      </c>
      <c r="M202" s="323" t="s">
        <v>24587</v>
      </c>
      <c r="N202" s="297"/>
      <c r="O202" s="438"/>
      <c r="P202" s="297"/>
      <c r="Q202" s="297"/>
      <c r="R202" s="394"/>
      <c r="S202" s="1"/>
    </row>
    <row r="203" spans="1:19" ht="15" customHeight="1" x14ac:dyDescent="0.2">
      <c r="A203" s="395">
        <v>196</v>
      </c>
      <c r="B203" s="300" t="s">
        <v>9581</v>
      </c>
      <c r="C203" s="300" t="s">
        <v>9582</v>
      </c>
      <c r="D203" s="300" t="s">
        <v>9532</v>
      </c>
      <c r="E203" s="292"/>
      <c r="F203" s="292" t="s">
        <v>293</v>
      </c>
      <c r="G203" s="292" t="s">
        <v>293</v>
      </c>
      <c r="H203" s="292" t="s">
        <v>290</v>
      </c>
      <c r="I203" s="301"/>
      <c r="J203" s="301"/>
      <c r="K203" s="313" t="s">
        <v>25403</v>
      </c>
      <c r="L203" s="313" t="s">
        <v>25404</v>
      </c>
      <c r="M203" s="323" t="s">
        <v>24587</v>
      </c>
      <c r="N203" s="297"/>
      <c r="O203" s="438"/>
      <c r="P203" s="297"/>
      <c r="Q203" s="297"/>
      <c r="R203" s="394"/>
      <c r="S203" s="1"/>
    </row>
    <row r="204" spans="1:19" ht="15" customHeight="1" x14ac:dyDescent="0.2">
      <c r="A204" s="395">
        <v>197</v>
      </c>
      <c r="B204" s="300" t="s">
        <v>9583</v>
      </c>
      <c r="C204" s="300" t="s">
        <v>9584</v>
      </c>
      <c r="D204" s="300" t="s">
        <v>9532</v>
      </c>
      <c r="E204" s="292"/>
      <c r="F204" s="292" t="s">
        <v>293</v>
      </c>
      <c r="G204" s="292" t="s">
        <v>293</v>
      </c>
      <c r="H204" s="292" t="s">
        <v>290</v>
      </c>
      <c r="I204" s="301"/>
      <c r="J204" s="301"/>
      <c r="K204" s="313" t="s">
        <v>25403</v>
      </c>
      <c r="L204" s="313" t="s">
        <v>25404</v>
      </c>
      <c r="M204" s="323" t="s">
        <v>24587</v>
      </c>
      <c r="N204" s="297"/>
      <c r="O204" s="438"/>
      <c r="P204" s="297"/>
      <c r="Q204" s="297"/>
      <c r="R204" s="394"/>
      <c r="S204" s="1"/>
    </row>
    <row r="205" spans="1:19" ht="15" customHeight="1" x14ac:dyDescent="0.2">
      <c r="A205" s="395">
        <v>198</v>
      </c>
      <c r="B205" s="300" t="s">
        <v>9585</v>
      </c>
      <c r="C205" s="300" t="s">
        <v>9586</v>
      </c>
      <c r="D205" s="300" t="s">
        <v>9532</v>
      </c>
      <c r="E205" s="292"/>
      <c r="F205" s="292" t="s">
        <v>293</v>
      </c>
      <c r="G205" s="292" t="s">
        <v>293</v>
      </c>
      <c r="H205" s="292" t="s">
        <v>290</v>
      </c>
      <c r="I205" s="301"/>
      <c r="J205" s="301"/>
      <c r="K205" s="313" t="s">
        <v>25403</v>
      </c>
      <c r="L205" s="313" t="s">
        <v>25404</v>
      </c>
      <c r="M205" s="323" t="s">
        <v>24587</v>
      </c>
      <c r="N205" s="297"/>
      <c r="O205" s="438"/>
      <c r="P205" s="297"/>
      <c r="Q205" s="297"/>
      <c r="R205" s="394"/>
      <c r="S205" s="1"/>
    </row>
    <row r="206" spans="1:19" ht="15" customHeight="1" x14ac:dyDescent="0.2">
      <c r="A206" s="395">
        <v>199</v>
      </c>
      <c r="B206" s="300" t="s">
        <v>9587</v>
      </c>
      <c r="C206" s="300" t="s">
        <v>9588</v>
      </c>
      <c r="D206" s="300" t="s">
        <v>9532</v>
      </c>
      <c r="E206" s="292"/>
      <c r="F206" s="292" t="s">
        <v>293</v>
      </c>
      <c r="G206" s="292" t="s">
        <v>293</v>
      </c>
      <c r="H206" s="292" t="s">
        <v>290</v>
      </c>
      <c r="I206" s="301"/>
      <c r="J206" s="301"/>
      <c r="K206" s="313" t="s">
        <v>25403</v>
      </c>
      <c r="L206" s="313" t="s">
        <v>25404</v>
      </c>
      <c r="M206" s="323" t="s">
        <v>24587</v>
      </c>
      <c r="N206" s="297"/>
      <c r="O206" s="438"/>
      <c r="P206" s="297"/>
      <c r="Q206" s="297"/>
      <c r="R206" s="394"/>
      <c r="S206" s="1"/>
    </row>
    <row r="207" spans="1:19" ht="15" customHeight="1" x14ac:dyDescent="0.2">
      <c r="A207" s="395">
        <v>200</v>
      </c>
      <c r="B207" s="300" t="s">
        <v>9589</v>
      </c>
      <c r="C207" s="300" t="s">
        <v>9590</v>
      </c>
      <c r="D207" s="300" t="s">
        <v>9532</v>
      </c>
      <c r="E207" s="292"/>
      <c r="F207" s="292" t="s">
        <v>293</v>
      </c>
      <c r="G207" s="292" t="s">
        <v>293</v>
      </c>
      <c r="H207" s="292" t="s">
        <v>290</v>
      </c>
      <c r="I207" s="301"/>
      <c r="J207" s="301"/>
      <c r="K207" s="313" t="s">
        <v>25403</v>
      </c>
      <c r="L207" s="313" t="s">
        <v>25404</v>
      </c>
      <c r="M207" s="323" t="s">
        <v>24587</v>
      </c>
      <c r="N207" s="297"/>
      <c r="O207" s="438"/>
      <c r="P207" s="297"/>
      <c r="Q207" s="297"/>
      <c r="R207" s="394"/>
      <c r="S207" s="1"/>
    </row>
    <row r="208" spans="1:19" ht="15" customHeight="1" x14ac:dyDescent="0.2">
      <c r="A208" s="395">
        <v>201</v>
      </c>
      <c r="B208" s="300" t="s">
        <v>9591</v>
      </c>
      <c r="C208" s="300" t="s">
        <v>9592</v>
      </c>
      <c r="D208" s="300" t="s">
        <v>9532</v>
      </c>
      <c r="E208" s="292"/>
      <c r="F208" s="292" t="s">
        <v>293</v>
      </c>
      <c r="G208" s="292" t="s">
        <v>293</v>
      </c>
      <c r="H208" s="292" t="s">
        <v>290</v>
      </c>
      <c r="I208" s="301"/>
      <c r="J208" s="301"/>
      <c r="K208" s="313" t="s">
        <v>25403</v>
      </c>
      <c r="L208" s="313" t="s">
        <v>25404</v>
      </c>
      <c r="M208" s="323" t="s">
        <v>24587</v>
      </c>
      <c r="N208" s="297"/>
      <c r="O208" s="438"/>
      <c r="P208" s="297"/>
      <c r="Q208" s="297"/>
      <c r="R208" s="394"/>
      <c r="S208" s="1"/>
    </row>
    <row r="209" spans="1:19" ht="15" customHeight="1" x14ac:dyDescent="0.2">
      <c r="A209" s="395">
        <v>202</v>
      </c>
      <c r="B209" s="300" t="s">
        <v>9593</v>
      </c>
      <c r="C209" s="300" t="s">
        <v>9594</v>
      </c>
      <c r="D209" s="300" t="s">
        <v>9532</v>
      </c>
      <c r="E209" s="292"/>
      <c r="F209" s="292" t="s">
        <v>293</v>
      </c>
      <c r="G209" s="292" t="s">
        <v>293</v>
      </c>
      <c r="H209" s="292" t="s">
        <v>290</v>
      </c>
      <c r="I209" s="301"/>
      <c r="J209" s="301"/>
      <c r="K209" s="313" t="s">
        <v>25403</v>
      </c>
      <c r="L209" s="313" t="s">
        <v>25404</v>
      </c>
      <c r="M209" s="323" t="s">
        <v>24587</v>
      </c>
      <c r="N209" s="297"/>
      <c r="O209" s="438"/>
      <c r="P209" s="297"/>
      <c r="Q209" s="297"/>
      <c r="R209" s="394"/>
      <c r="S209" s="1"/>
    </row>
    <row r="210" spans="1:19" ht="15" customHeight="1" x14ac:dyDescent="0.2">
      <c r="A210" s="395">
        <v>203</v>
      </c>
      <c r="B210" s="300" t="s">
        <v>9595</v>
      </c>
      <c r="C210" s="300" t="s">
        <v>9596</v>
      </c>
      <c r="D210" s="300" t="s">
        <v>9532</v>
      </c>
      <c r="E210" s="292"/>
      <c r="F210" s="292" t="s">
        <v>293</v>
      </c>
      <c r="G210" s="292" t="s">
        <v>293</v>
      </c>
      <c r="H210" s="292" t="s">
        <v>290</v>
      </c>
      <c r="I210" s="301"/>
      <c r="J210" s="301"/>
      <c r="K210" s="313" t="s">
        <v>25403</v>
      </c>
      <c r="L210" s="313" t="s">
        <v>25404</v>
      </c>
      <c r="M210" s="323" t="s">
        <v>24587</v>
      </c>
      <c r="N210" s="297"/>
      <c r="O210" s="438"/>
      <c r="P210" s="297"/>
      <c r="Q210" s="297"/>
      <c r="R210" s="394"/>
      <c r="S210" s="1"/>
    </row>
    <row r="211" spans="1:19" ht="15" customHeight="1" x14ac:dyDescent="0.2">
      <c r="A211" s="395">
        <v>204</v>
      </c>
      <c r="B211" s="300" t="s">
        <v>9597</v>
      </c>
      <c r="C211" s="300" t="s">
        <v>9598</v>
      </c>
      <c r="D211" s="300" t="s">
        <v>9532</v>
      </c>
      <c r="E211" s="292"/>
      <c r="F211" s="292" t="s">
        <v>293</v>
      </c>
      <c r="G211" s="292" t="s">
        <v>293</v>
      </c>
      <c r="H211" s="292" t="s">
        <v>290</v>
      </c>
      <c r="I211" s="301"/>
      <c r="J211" s="301"/>
      <c r="K211" s="313" t="s">
        <v>25403</v>
      </c>
      <c r="L211" s="313" t="s">
        <v>25404</v>
      </c>
      <c r="M211" s="323" t="s">
        <v>24587</v>
      </c>
      <c r="N211" s="297"/>
      <c r="O211" s="438"/>
      <c r="P211" s="297"/>
      <c r="Q211" s="297"/>
      <c r="R211" s="394"/>
      <c r="S211" s="1"/>
    </row>
    <row r="212" spans="1:19" ht="15" customHeight="1" x14ac:dyDescent="0.2">
      <c r="A212" s="395">
        <v>205</v>
      </c>
      <c r="B212" s="300" t="s">
        <v>9599</v>
      </c>
      <c r="C212" s="300" t="s">
        <v>9600</v>
      </c>
      <c r="D212" s="300" t="s">
        <v>9532</v>
      </c>
      <c r="E212" s="292"/>
      <c r="F212" s="292" t="s">
        <v>293</v>
      </c>
      <c r="G212" s="292" t="s">
        <v>293</v>
      </c>
      <c r="H212" s="292" t="s">
        <v>290</v>
      </c>
      <c r="I212" s="301"/>
      <c r="J212" s="301"/>
      <c r="K212" s="313" t="s">
        <v>25403</v>
      </c>
      <c r="L212" s="313" t="s">
        <v>25404</v>
      </c>
      <c r="M212" s="323" t="s">
        <v>24587</v>
      </c>
      <c r="N212" s="297"/>
      <c r="O212" s="438"/>
      <c r="P212" s="297"/>
      <c r="Q212" s="297"/>
      <c r="R212" s="394"/>
      <c r="S212" s="1"/>
    </row>
    <row r="213" spans="1:19" ht="15" customHeight="1" x14ac:dyDescent="0.2">
      <c r="A213" s="395">
        <v>206</v>
      </c>
      <c r="B213" s="300" t="s">
        <v>9601</v>
      </c>
      <c r="C213" s="300" t="s">
        <v>9601</v>
      </c>
      <c r="D213" s="300" t="s">
        <v>9532</v>
      </c>
      <c r="E213" s="292"/>
      <c r="F213" s="292" t="s">
        <v>293</v>
      </c>
      <c r="G213" s="292" t="s">
        <v>293</v>
      </c>
      <c r="H213" s="292" t="s">
        <v>290</v>
      </c>
      <c r="I213" s="301"/>
      <c r="J213" s="301"/>
      <c r="K213" s="313" t="s">
        <v>25403</v>
      </c>
      <c r="L213" s="313" t="s">
        <v>25404</v>
      </c>
      <c r="M213" s="323" t="s">
        <v>24587</v>
      </c>
      <c r="N213" s="297"/>
      <c r="O213" s="438"/>
      <c r="P213" s="297"/>
      <c r="Q213" s="297"/>
      <c r="R213" s="394"/>
      <c r="S213" s="1"/>
    </row>
    <row r="214" spans="1:19" ht="15" customHeight="1" x14ac:dyDescent="0.2">
      <c r="A214" s="395">
        <v>207</v>
      </c>
      <c r="B214" s="300" t="s">
        <v>9602</v>
      </c>
      <c r="C214" s="300" t="s">
        <v>9602</v>
      </c>
      <c r="D214" s="300" t="s">
        <v>9532</v>
      </c>
      <c r="E214" s="292"/>
      <c r="F214" s="292" t="s">
        <v>293</v>
      </c>
      <c r="G214" s="292" t="s">
        <v>293</v>
      </c>
      <c r="H214" s="292" t="s">
        <v>290</v>
      </c>
      <c r="I214" s="301"/>
      <c r="J214" s="301"/>
      <c r="K214" s="313" t="s">
        <v>25403</v>
      </c>
      <c r="L214" s="313" t="s">
        <v>25404</v>
      </c>
      <c r="M214" s="323" t="s">
        <v>24587</v>
      </c>
      <c r="N214" s="297"/>
      <c r="O214" s="438"/>
      <c r="P214" s="297"/>
      <c r="Q214" s="297"/>
      <c r="R214" s="394"/>
      <c r="S214" s="1"/>
    </row>
    <row r="215" spans="1:19" ht="15" customHeight="1" x14ac:dyDescent="0.2">
      <c r="A215" s="395">
        <v>208</v>
      </c>
      <c r="B215" s="300" t="s">
        <v>10202</v>
      </c>
      <c r="C215" s="300" t="s">
        <v>10203</v>
      </c>
      <c r="D215" s="300" t="s">
        <v>10201</v>
      </c>
      <c r="E215" s="292"/>
      <c r="F215" s="292" t="s">
        <v>293</v>
      </c>
      <c r="G215" s="292" t="s">
        <v>290</v>
      </c>
      <c r="H215" s="292" t="s">
        <v>289</v>
      </c>
      <c r="I215" s="301" t="s">
        <v>23211</v>
      </c>
      <c r="J215" s="301"/>
      <c r="K215" s="297">
        <v>1</v>
      </c>
      <c r="L215" s="297">
        <v>1</v>
      </c>
      <c r="M215" s="323" t="s">
        <v>24587</v>
      </c>
      <c r="N215" s="297">
        <v>6433</v>
      </c>
      <c r="O215" s="315" t="s">
        <v>23310</v>
      </c>
      <c r="P215" s="314" t="str">
        <f>"select count(*) from " &amp; C215 &amp; ";"</f>
        <v>select count(*) from QRA1_DENPYOT;</v>
      </c>
      <c r="Q215" s="297" t="s">
        <v>10230</v>
      </c>
      <c r="R215" s="394" t="str">
        <f>"select " &amp; "substr(" &amp; Q215 &amp; ",1,6),count(*) from " &amp; C215 &amp; " group by substr(" &amp; Q215 &amp; ",1,6) order by substr(" &amp; Q215 &amp; ",1,6);"</f>
        <v>select substr(QRA1_CardNo,1,6),count(*) from QRA1_DENPYOT group by substr(QRA1_CardNo,1,6) order by substr(QRA1_CardNo,1,6);</v>
      </c>
    </row>
    <row r="216" spans="1:19" ht="15" customHeight="1" x14ac:dyDescent="0.2">
      <c r="A216" s="395">
        <v>209</v>
      </c>
      <c r="B216" s="300" t="s">
        <v>10204</v>
      </c>
      <c r="C216" s="300" t="s">
        <v>10205</v>
      </c>
      <c r="D216" s="300" t="s">
        <v>10201</v>
      </c>
      <c r="E216" s="292"/>
      <c r="F216" s="292" t="s">
        <v>293</v>
      </c>
      <c r="G216" s="292" t="s">
        <v>290</v>
      </c>
      <c r="H216" s="292" t="s">
        <v>289</v>
      </c>
      <c r="I216" s="301" t="s">
        <v>23211</v>
      </c>
      <c r="J216" s="301"/>
      <c r="K216" s="297">
        <v>1</v>
      </c>
      <c r="L216" s="297">
        <v>1</v>
      </c>
      <c r="M216" s="323" t="s">
        <v>24587</v>
      </c>
      <c r="N216" s="297">
        <v>3449</v>
      </c>
      <c r="O216" s="315" t="s">
        <v>23311</v>
      </c>
      <c r="P216" s="314" t="str">
        <f>"select count(*) from " &amp; C216 &amp; ";"</f>
        <v>select count(*) from QRA2_KouteiT;</v>
      </c>
      <c r="Q216" s="297" t="s">
        <v>23189</v>
      </c>
      <c r="R216" s="394" t="str">
        <f>"select " &amp; "substr(" &amp; Q216 &amp; ",1,6),count(*) from " &amp; C216 &amp; " group by substr(" &amp; Q216 &amp; ",1,6) order by substr(" &amp; Q216 &amp; ",1,6);"</f>
        <v>select substr(QRA2_CardNo,1,6),count(*) from QRA2_KouteiT group by substr(QRA2_CardNo,1,6) order by substr(QRA2_CardNo,1,6);</v>
      </c>
    </row>
    <row r="217" spans="1:19" ht="15" customHeight="1" x14ac:dyDescent="0.2">
      <c r="A217" s="395">
        <v>210</v>
      </c>
      <c r="B217" s="300" t="s">
        <v>10206</v>
      </c>
      <c r="C217" s="300" t="s">
        <v>10207</v>
      </c>
      <c r="D217" s="300" t="s">
        <v>10201</v>
      </c>
      <c r="E217" s="292"/>
      <c r="F217" s="292" t="s">
        <v>293</v>
      </c>
      <c r="G217" s="292" t="s">
        <v>290</v>
      </c>
      <c r="H217" s="292" t="s">
        <v>289</v>
      </c>
      <c r="I217" s="301" t="s">
        <v>23211</v>
      </c>
      <c r="J217" s="301"/>
      <c r="K217" s="297">
        <v>1</v>
      </c>
      <c r="L217" s="297">
        <v>1</v>
      </c>
      <c r="M217" s="323" t="s">
        <v>24587</v>
      </c>
      <c r="N217" s="297">
        <v>6963</v>
      </c>
      <c r="O217" s="315" t="s">
        <v>23312</v>
      </c>
      <c r="P217" s="314" t="str">
        <f>"select count(*) from " &amp; C217 &amp; ";"</f>
        <v>select count(*) from QRA3_MemoT;</v>
      </c>
      <c r="Q217" s="297" t="s">
        <v>23190</v>
      </c>
      <c r="R217" s="394" t="str">
        <f>"select " &amp; "substr(" &amp; Q217 &amp; ",1,6),count(*) from " &amp; C217 &amp; " group by substr(" &amp; Q217 &amp; ",1,6) order by substr(" &amp; Q217 &amp; ",1,6);"</f>
        <v>select substr(QRA3_CardNo,1,6),count(*) from QRA3_MemoT group by substr(QRA3_CardNo,1,6) order by substr(QRA3_CardNo,1,6);</v>
      </c>
    </row>
    <row r="218" spans="1:19" ht="15" customHeight="1" x14ac:dyDescent="0.2">
      <c r="A218" s="395">
        <v>211</v>
      </c>
      <c r="B218" s="300" t="s">
        <v>10208</v>
      </c>
      <c r="C218" s="300" t="s">
        <v>10209</v>
      </c>
      <c r="D218" s="300" t="s">
        <v>10201</v>
      </c>
      <c r="E218" s="292"/>
      <c r="F218" s="292" t="s">
        <v>293</v>
      </c>
      <c r="G218" s="292" t="s">
        <v>293</v>
      </c>
      <c r="H218" s="292" t="s">
        <v>290</v>
      </c>
      <c r="I218" s="301"/>
      <c r="J218" s="301"/>
      <c r="K218" s="313" t="s">
        <v>25403</v>
      </c>
      <c r="L218" s="313" t="s">
        <v>25404</v>
      </c>
      <c r="M218" s="323" t="s">
        <v>24587</v>
      </c>
      <c r="N218" s="297"/>
      <c r="O218" s="438"/>
      <c r="P218" s="297"/>
      <c r="Q218" s="297"/>
      <c r="R218" s="394"/>
      <c r="S218" s="1"/>
    </row>
    <row r="219" spans="1:19" ht="15" customHeight="1" x14ac:dyDescent="0.2">
      <c r="A219" s="395">
        <v>212</v>
      </c>
      <c r="B219" s="300" t="s">
        <v>10210</v>
      </c>
      <c r="C219" s="300" t="s">
        <v>10211</v>
      </c>
      <c r="D219" s="300" t="s">
        <v>10201</v>
      </c>
      <c r="E219" s="292"/>
      <c r="F219" s="292" t="s">
        <v>293</v>
      </c>
      <c r="G219" s="292" t="s">
        <v>293</v>
      </c>
      <c r="H219" s="292" t="s">
        <v>290</v>
      </c>
      <c r="I219" s="301"/>
      <c r="J219" s="301"/>
      <c r="K219" s="313" t="s">
        <v>25403</v>
      </c>
      <c r="L219" s="313" t="s">
        <v>25404</v>
      </c>
      <c r="M219" s="323" t="s">
        <v>24587</v>
      </c>
      <c r="N219" s="297"/>
      <c r="O219" s="438"/>
      <c r="P219" s="297"/>
      <c r="Q219" s="297"/>
      <c r="R219" s="394"/>
      <c r="S219" s="1"/>
    </row>
    <row r="220" spans="1:19" ht="15" customHeight="1" x14ac:dyDescent="0.2">
      <c r="A220" s="395">
        <v>213</v>
      </c>
      <c r="B220" s="300" t="s">
        <v>10212</v>
      </c>
      <c r="C220" s="300" t="s">
        <v>10213</v>
      </c>
      <c r="D220" s="300" t="s">
        <v>10201</v>
      </c>
      <c r="E220" s="292"/>
      <c r="F220" s="292" t="s">
        <v>293</v>
      </c>
      <c r="G220" s="292" t="s">
        <v>293</v>
      </c>
      <c r="H220" s="292" t="s">
        <v>290</v>
      </c>
      <c r="I220" s="301"/>
      <c r="J220" s="301"/>
      <c r="K220" s="313" t="s">
        <v>25403</v>
      </c>
      <c r="L220" s="313" t="s">
        <v>25404</v>
      </c>
      <c r="M220" s="323" t="s">
        <v>24587</v>
      </c>
      <c r="N220" s="297"/>
      <c r="O220" s="438"/>
      <c r="P220" s="297"/>
      <c r="Q220" s="297"/>
      <c r="R220" s="394"/>
      <c r="S220" s="1"/>
    </row>
    <row r="221" spans="1:19" ht="15" customHeight="1" x14ac:dyDescent="0.2">
      <c r="A221" s="395">
        <v>214</v>
      </c>
      <c r="B221" s="300" t="s">
        <v>10214</v>
      </c>
      <c r="C221" s="300" t="s">
        <v>23204</v>
      </c>
      <c r="D221" s="300" t="s">
        <v>10201</v>
      </c>
      <c r="E221" s="292"/>
      <c r="F221" s="292" t="s">
        <v>293</v>
      </c>
      <c r="G221" s="292" t="s">
        <v>3318</v>
      </c>
      <c r="H221" s="292" t="s">
        <v>290</v>
      </c>
      <c r="I221" s="301" t="s">
        <v>23206</v>
      </c>
      <c r="J221" s="301"/>
      <c r="K221" s="297">
        <v>1</v>
      </c>
      <c r="L221" s="313" t="s">
        <v>25404</v>
      </c>
      <c r="M221" s="323" t="s">
        <v>24587</v>
      </c>
      <c r="N221" s="297">
        <v>0</v>
      </c>
      <c r="O221" s="437" t="s">
        <v>23202</v>
      </c>
      <c r="P221" s="314" t="str">
        <f t="shared" ref="P221:P226" si="4">"select count(*) from " &amp; C221 &amp; ";"</f>
        <v>select count(*) from QRA7_FurikaeListwT;</v>
      </c>
      <c r="Q221" s="297" t="s">
        <v>23191</v>
      </c>
      <c r="R221" s="394" t="str">
        <f t="shared" ref="R221:R226" si="5">"select " &amp; "substr(" &amp; Q221 &amp; ",1,6),count(*) from " &amp; C221 &amp; " group by substr(" &amp; Q221 &amp; ",1,6) order by substr(" &amp; Q221 &amp; ",1,6);"</f>
        <v>select substr(QRA7_GAIBUKAIINNO,1,6),count(*) from QRA7_FurikaeListwT group by substr(QRA7_GAIBUKAIINNO,1,6) order by substr(QRA7_GAIBUKAIINNO,1,6);</v>
      </c>
    </row>
    <row r="222" spans="1:19" ht="15" customHeight="1" x14ac:dyDescent="0.2">
      <c r="A222" s="434">
        <v>214</v>
      </c>
      <c r="B222" s="433" t="s">
        <v>10214</v>
      </c>
      <c r="C222" s="433" t="s">
        <v>25397</v>
      </c>
      <c r="D222" s="433" t="s">
        <v>10201</v>
      </c>
      <c r="E222" s="292"/>
      <c r="F222" s="292" t="s">
        <v>290</v>
      </c>
      <c r="G222" s="292" t="s">
        <v>289</v>
      </c>
      <c r="H222" s="292" t="s">
        <v>290</v>
      </c>
      <c r="I222" s="301" t="s">
        <v>23206</v>
      </c>
      <c r="J222" s="301"/>
      <c r="K222" s="297">
        <v>1</v>
      </c>
      <c r="L222" s="313" t="s">
        <v>25404</v>
      </c>
      <c r="M222" s="323" t="s">
        <v>24587</v>
      </c>
      <c r="N222" s="313" t="s">
        <v>23202</v>
      </c>
      <c r="O222" s="437" t="s">
        <v>23202</v>
      </c>
      <c r="P222" s="314" t="str">
        <f t="shared" si="4"/>
        <v>select count(*) from QRA7_FurikaeListwT;</v>
      </c>
      <c r="Q222" s="297" t="s">
        <v>23192</v>
      </c>
      <c r="R222" s="394" t="str">
        <f t="shared" si="5"/>
        <v>select substr(QRA7_FSAKIKAIINNO,1,6),count(*) from QRA7_FurikaeListwT group by substr(QRA7_FSAKIKAIINNO,1,6) order by substr(QRA7_FSAKIKAIINNO,1,6);</v>
      </c>
    </row>
    <row r="223" spans="1:19" ht="15" customHeight="1" x14ac:dyDescent="0.2">
      <c r="A223" s="434">
        <v>214</v>
      </c>
      <c r="B223" s="433" t="s">
        <v>10214</v>
      </c>
      <c r="C223" s="433" t="s">
        <v>25397</v>
      </c>
      <c r="D223" s="433" t="s">
        <v>10201</v>
      </c>
      <c r="E223" s="292"/>
      <c r="F223" s="292" t="s">
        <v>290</v>
      </c>
      <c r="G223" s="292" t="s">
        <v>289</v>
      </c>
      <c r="H223" s="292" t="s">
        <v>290</v>
      </c>
      <c r="I223" s="301" t="s">
        <v>23206</v>
      </c>
      <c r="J223" s="301"/>
      <c r="K223" s="297">
        <v>1</v>
      </c>
      <c r="L223" s="313" t="s">
        <v>25404</v>
      </c>
      <c r="M223" s="323" t="s">
        <v>24587</v>
      </c>
      <c r="N223" s="313" t="s">
        <v>23202</v>
      </c>
      <c r="O223" s="437" t="s">
        <v>23202</v>
      </c>
      <c r="P223" s="314" t="str">
        <f t="shared" si="4"/>
        <v>select count(*) from QRA7_FurikaeListwT;</v>
      </c>
      <c r="Q223" s="297" t="s">
        <v>23193</v>
      </c>
      <c r="R223" s="394" t="str">
        <f t="shared" si="5"/>
        <v>select substr(QRA7_FMOTOKAIINNO,1,6),count(*) from QRA7_FurikaeListwT group by substr(QRA7_FMOTOKAIINNO,1,6) order by substr(QRA7_FMOTOKAIINNO,1,6);</v>
      </c>
    </row>
    <row r="224" spans="1:19" ht="15" customHeight="1" x14ac:dyDescent="0.2">
      <c r="A224" s="395">
        <v>215</v>
      </c>
      <c r="B224" s="300" t="s">
        <v>10215</v>
      </c>
      <c r="C224" s="300" t="s">
        <v>10216</v>
      </c>
      <c r="D224" s="300" t="s">
        <v>10201</v>
      </c>
      <c r="E224" s="292"/>
      <c r="F224" s="292" t="s">
        <v>290</v>
      </c>
      <c r="G224" s="292" t="s">
        <v>290</v>
      </c>
      <c r="H224" s="292" t="s">
        <v>289</v>
      </c>
      <c r="I224" s="301" t="s">
        <v>23206</v>
      </c>
      <c r="J224" s="301"/>
      <c r="K224" s="297">
        <v>1</v>
      </c>
      <c r="L224" s="313" t="s">
        <v>25404</v>
      </c>
      <c r="M224" s="323" t="s">
        <v>24587</v>
      </c>
      <c r="N224" s="297">
        <v>0</v>
      </c>
      <c r="O224" s="437" t="s">
        <v>23202</v>
      </c>
      <c r="P224" s="314" t="str">
        <f t="shared" si="4"/>
        <v>select count(*) from QRA8_FaxRepWT;</v>
      </c>
      <c r="Q224" s="297" t="s">
        <v>23194</v>
      </c>
      <c r="R224" s="394" t="str">
        <f t="shared" si="5"/>
        <v>select substr(QRA8_CardNo,1,6),count(*) from QRA8_FaxRepWT group by substr(QRA8_CardNo,1,6) order by substr(QRA8_CardNo,1,6);</v>
      </c>
    </row>
    <row r="225" spans="1:19" ht="15" customHeight="1" x14ac:dyDescent="0.2">
      <c r="A225" s="434">
        <v>215</v>
      </c>
      <c r="B225" s="433" t="s">
        <v>10215</v>
      </c>
      <c r="C225" s="433" t="s">
        <v>10216</v>
      </c>
      <c r="D225" s="433" t="s">
        <v>10201</v>
      </c>
      <c r="E225" s="292"/>
      <c r="F225" s="292" t="s">
        <v>290</v>
      </c>
      <c r="G225" s="292" t="s">
        <v>289</v>
      </c>
      <c r="H225" s="292" t="s">
        <v>290</v>
      </c>
      <c r="I225" s="301" t="s">
        <v>23206</v>
      </c>
      <c r="J225" s="301"/>
      <c r="K225" s="297">
        <v>1</v>
      </c>
      <c r="L225" s="313" t="s">
        <v>25404</v>
      </c>
      <c r="M225" s="323" t="s">
        <v>24587</v>
      </c>
      <c r="N225" s="313" t="s">
        <v>23202</v>
      </c>
      <c r="O225" s="437" t="s">
        <v>23202</v>
      </c>
      <c r="P225" s="314" t="str">
        <f t="shared" si="4"/>
        <v>select count(*) from QRA8_FaxRepWT;</v>
      </c>
      <c r="Q225" s="297" t="s">
        <v>23195</v>
      </c>
      <c r="R225" s="394" t="str">
        <f t="shared" si="5"/>
        <v>select substr(QRA8_KaiinNo1,1,6),count(*) from QRA8_FaxRepWT group by substr(QRA8_KaiinNo1,1,6) order by substr(QRA8_KaiinNo1,1,6);</v>
      </c>
    </row>
    <row r="226" spans="1:19" ht="15" customHeight="1" x14ac:dyDescent="0.2">
      <c r="A226" s="395">
        <v>216</v>
      </c>
      <c r="B226" s="300" t="s">
        <v>10217</v>
      </c>
      <c r="C226" s="300" t="s">
        <v>10218</v>
      </c>
      <c r="D226" s="300" t="s">
        <v>10201</v>
      </c>
      <c r="E226" s="292"/>
      <c r="F226" s="292" t="s">
        <v>293</v>
      </c>
      <c r="G226" s="292" t="s">
        <v>290</v>
      </c>
      <c r="H226" s="292" t="s">
        <v>289</v>
      </c>
      <c r="I226" s="301" t="s">
        <v>23206</v>
      </c>
      <c r="J226" s="301"/>
      <c r="K226" s="297">
        <v>1</v>
      </c>
      <c r="L226" s="313" t="s">
        <v>25404</v>
      </c>
      <c r="M226" s="323" t="s">
        <v>24587</v>
      </c>
      <c r="N226" s="297">
        <v>0</v>
      </c>
      <c r="O226" s="437" t="s">
        <v>23202</v>
      </c>
      <c r="P226" s="314" t="str">
        <f t="shared" si="4"/>
        <v>select count(*) from QRA9_KokyakuWT;</v>
      </c>
      <c r="Q226" s="297" t="s">
        <v>23196</v>
      </c>
      <c r="R226" s="394" t="str">
        <f t="shared" si="5"/>
        <v>select substr(QRA9_CardNo,1,6),count(*) from QRA9_KokyakuWT group by substr(QRA9_CardNo,1,6) order by substr(QRA9_CardNo,1,6);</v>
      </c>
    </row>
    <row r="227" spans="1:19" ht="15" customHeight="1" x14ac:dyDescent="0.2">
      <c r="A227" s="395">
        <v>217</v>
      </c>
      <c r="B227" s="300" t="s">
        <v>10219</v>
      </c>
      <c r="C227" s="300" t="s">
        <v>10220</v>
      </c>
      <c r="D227" s="300" t="s">
        <v>10201</v>
      </c>
      <c r="E227" s="292"/>
      <c r="F227" s="292" t="s">
        <v>293</v>
      </c>
      <c r="G227" s="292" t="s">
        <v>293</v>
      </c>
      <c r="H227" s="292" t="s">
        <v>290</v>
      </c>
      <c r="I227" s="301"/>
      <c r="J227" s="301"/>
      <c r="K227" s="313" t="s">
        <v>25403</v>
      </c>
      <c r="L227" s="313" t="s">
        <v>25404</v>
      </c>
      <c r="M227" s="323" t="s">
        <v>24587</v>
      </c>
      <c r="N227" s="297"/>
      <c r="O227" s="438"/>
      <c r="P227" s="297"/>
      <c r="Q227" s="297"/>
      <c r="R227" s="394"/>
      <c r="S227" s="1"/>
    </row>
    <row r="228" spans="1:19" ht="15" customHeight="1" x14ac:dyDescent="0.2">
      <c r="A228" s="395">
        <v>218</v>
      </c>
      <c r="B228" s="300" t="s">
        <v>10221</v>
      </c>
      <c r="C228" s="300" t="s">
        <v>10222</v>
      </c>
      <c r="D228" s="300" t="s">
        <v>10201</v>
      </c>
      <c r="E228" s="292"/>
      <c r="F228" s="292" t="s">
        <v>293</v>
      </c>
      <c r="G228" s="292" t="s">
        <v>3318</v>
      </c>
      <c r="H228" s="292" t="s">
        <v>290</v>
      </c>
      <c r="I228" s="301" t="s">
        <v>23211</v>
      </c>
      <c r="J228" s="301"/>
      <c r="K228" s="297">
        <v>1</v>
      </c>
      <c r="L228" s="297">
        <v>1</v>
      </c>
      <c r="M228" s="323" t="s">
        <v>24587</v>
      </c>
      <c r="N228" s="297">
        <v>47</v>
      </c>
      <c r="O228" s="315" t="s">
        <v>23313</v>
      </c>
      <c r="P228" s="314" t="str">
        <f>"select count(*) from " &amp; C228 &amp; ";"</f>
        <v>select count(*) from QRAB_MemoRepWT;</v>
      </c>
      <c r="Q228" s="297" t="s">
        <v>23197</v>
      </c>
      <c r="R228" s="394" t="str">
        <f>"select " &amp; "substr(" &amp; Q228 &amp; ",1,6),count(*) from " &amp; C228 &amp; " group by substr(" &amp; Q228 &amp; ",1,6) order by substr(" &amp; Q228 &amp; ",1,6);"</f>
        <v>select substr(QRAB_KaiinNo,1,6),count(*) from QRAB_MemoRepWT group by substr(QRAB_KaiinNo,1,6) order by substr(QRAB_KaiinNo,1,6);</v>
      </c>
    </row>
    <row r="229" spans="1:19" ht="15" customHeight="1" x14ac:dyDescent="0.2">
      <c r="A229" s="395">
        <v>219</v>
      </c>
      <c r="B229" s="300" t="s">
        <v>10223</v>
      </c>
      <c r="C229" s="300" t="s">
        <v>10224</v>
      </c>
      <c r="D229" s="300" t="s">
        <v>10201</v>
      </c>
      <c r="E229" s="292"/>
      <c r="F229" s="292" t="s">
        <v>293</v>
      </c>
      <c r="G229" s="292" t="s">
        <v>293</v>
      </c>
      <c r="H229" s="292" t="s">
        <v>290</v>
      </c>
      <c r="I229" s="301"/>
      <c r="J229" s="301"/>
      <c r="K229" s="313" t="s">
        <v>25403</v>
      </c>
      <c r="L229" s="313" t="s">
        <v>25404</v>
      </c>
      <c r="M229" s="323" t="s">
        <v>24587</v>
      </c>
      <c r="N229" s="297"/>
      <c r="O229" s="438"/>
      <c r="P229" s="297"/>
      <c r="Q229" s="297"/>
      <c r="R229" s="394"/>
      <c r="S229" s="1"/>
    </row>
    <row r="230" spans="1:19" ht="15" customHeight="1" x14ac:dyDescent="0.2">
      <c r="A230" s="395">
        <v>220</v>
      </c>
      <c r="B230" s="300" t="s">
        <v>10225</v>
      </c>
      <c r="C230" s="300" t="s">
        <v>10226</v>
      </c>
      <c r="D230" s="300" t="s">
        <v>10201</v>
      </c>
      <c r="E230" s="292"/>
      <c r="F230" s="292" t="s">
        <v>293</v>
      </c>
      <c r="G230" s="292" t="s">
        <v>3318</v>
      </c>
      <c r="H230" s="292" t="s">
        <v>290</v>
      </c>
      <c r="I230" s="301" t="s">
        <v>23206</v>
      </c>
      <c r="J230" s="301"/>
      <c r="K230" s="297">
        <v>1</v>
      </c>
      <c r="L230" s="313" t="s">
        <v>25404</v>
      </c>
      <c r="M230" s="323" t="s">
        <v>24587</v>
      </c>
      <c r="N230" s="297">
        <v>0</v>
      </c>
      <c r="O230" s="437" t="s">
        <v>23202</v>
      </c>
      <c r="P230" s="314" t="str">
        <f>"select count(*) from " &amp; C230 &amp; ";"</f>
        <v>select count(*) from QRAD_PreRepWT;</v>
      </c>
      <c r="Q230" s="297" t="s">
        <v>23198</v>
      </c>
      <c r="R230" s="394" t="str">
        <f>"select " &amp; "substr(" &amp; Q230 &amp; ",1,6),count(*) from " &amp; C230 &amp; " group by substr(" &amp; Q230 &amp; ",1,6) order by substr(" &amp; Q230 &amp; ",1,6);"</f>
        <v>select substr(QRAD_KaiinNo,1,6),count(*) from QRAD_PreRepWT group by substr(QRAD_KaiinNo,1,6) order by substr(QRAD_KaiinNo,1,6);</v>
      </c>
    </row>
    <row r="231" spans="1:19" ht="15" customHeight="1" x14ac:dyDescent="0.2">
      <c r="A231" s="395">
        <v>221</v>
      </c>
      <c r="B231" s="300" t="s">
        <v>11118</v>
      </c>
      <c r="C231" s="300" t="s">
        <v>11119</v>
      </c>
      <c r="D231" s="300" t="s">
        <v>11117</v>
      </c>
      <c r="E231" s="292"/>
      <c r="F231" s="292" t="s">
        <v>293</v>
      </c>
      <c r="G231" s="292" t="s">
        <v>293</v>
      </c>
      <c r="H231" s="292" t="s">
        <v>290</v>
      </c>
      <c r="I231" s="301"/>
      <c r="J231" s="301"/>
      <c r="K231" s="313" t="s">
        <v>25403</v>
      </c>
      <c r="L231" s="313" t="s">
        <v>25404</v>
      </c>
      <c r="M231" s="323" t="s">
        <v>24587</v>
      </c>
      <c r="N231" s="297"/>
      <c r="O231" s="438"/>
      <c r="P231" s="297"/>
      <c r="Q231" s="297"/>
      <c r="R231" s="394"/>
      <c r="S231" s="1"/>
    </row>
    <row r="232" spans="1:19" ht="15" customHeight="1" x14ac:dyDescent="0.2">
      <c r="A232" s="395">
        <v>222</v>
      </c>
      <c r="B232" s="300" t="s">
        <v>11120</v>
      </c>
      <c r="C232" s="300" t="s">
        <v>11121</v>
      </c>
      <c r="D232" s="300" t="s">
        <v>11117</v>
      </c>
      <c r="E232" s="292"/>
      <c r="F232" s="292" t="s">
        <v>293</v>
      </c>
      <c r="G232" s="292" t="s">
        <v>293</v>
      </c>
      <c r="H232" s="292" t="s">
        <v>290</v>
      </c>
      <c r="I232" s="301"/>
      <c r="J232" s="301"/>
      <c r="K232" s="313" t="s">
        <v>25403</v>
      </c>
      <c r="L232" s="313" t="s">
        <v>25404</v>
      </c>
      <c r="M232" s="323" t="s">
        <v>24587</v>
      </c>
      <c r="N232" s="297"/>
      <c r="O232" s="438"/>
      <c r="P232" s="297"/>
      <c r="Q232" s="297"/>
      <c r="R232" s="394"/>
      <c r="S232" s="1"/>
    </row>
    <row r="233" spans="1:19" ht="15" customHeight="1" x14ac:dyDescent="0.2">
      <c r="A233" s="395">
        <v>223</v>
      </c>
      <c r="B233" s="300" t="s">
        <v>11122</v>
      </c>
      <c r="C233" s="300" t="s">
        <v>11123</v>
      </c>
      <c r="D233" s="300" t="s">
        <v>11117</v>
      </c>
      <c r="E233" s="292"/>
      <c r="F233" s="292" t="s">
        <v>293</v>
      </c>
      <c r="G233" s="292" t="s">
        <v>293</v>
      </c>
      <c r="H233" s="292" t="s">
        <v>290</v>
      </c>
      <c r="I233" s="301"/>
      <c r="J233" s="301"/>
      <c r="K233" s="313" t="s">
        <v>25403</v>
      </c>
      <c r="L233" s="313" t="s">
        <v>25404</v>
      </c>
      <c r="M233" s="323" t="s">
        <v>24587</v>
      </c>
      <c r="N233" s="297"/>
      <c r="O233" s="438"/>
      <c r="P233" s="297"/>
      <c r="Q233" s="297"/>
      <c r="R233" s="394"/>
      <c r="S233" s="1"/>
    </row>
    <row r="234" spans="1:19" ht="15" customHeight="1" x14ac:dyDescent="0.2">
      <c r="A234" s="395">
        <v>224</v>
      </c>
      <c r="B234" s="300" t="s">
        <v>11124</v>
      </c>
      <c r="C234" s="300" t="s">
        <v>11125</v>
      </c>
      <c r="D234" s="300" t="s">
        <v>11117</v>
      </c>
      <c r="E234" s="292"/>
      <c r="F234" s="292" t="s">
        <v>293</v>
      </c>
      <c r="G234" s="292" t="s">
        <v>293</v>
      </c>
      <c r="H234" s="292" t="s">
        <v>290</v>
      </c>
      <c r="I234" s="301"/>
      <c r="J234" s="301"/>
      <c r="K234" s="313" t="s">
        <v>25403</v>
      </c>
      <c r="L234" s="313" t="s">
        <v>25404</v>
      </c>
      <c r="M234" s="323" t="s">
        <v>24587</v>
      </c>
      <c r="N234" s="297"/>
      <c r="O234" s="438"/>
      <c r="P234" s="297"/>
      <c r="Q234" s="297"/>
      <c r="R234" s="394"/>
      <c r="S234" s="1"/>
    </row>
    <row r="235" spans="1:19" ht="15" customHeight="1" x14ac:dyDescent="0.2">
      <c r="A235" s="395">
        <v>225</v>
      </c>
      <c r="B235" s="300" t="s">
        <v>11126</v>
      </c>
      <c r="C235" s="300" t="s">
        <v>11127</v>
      </c>
      <c r="D235" s="300" t="s">
        <v>11117</v>
      </c>
      <c r="E235" s="292"/>
      <c r="F235" s="292" t="s">
        <v>293</v>
      </c>
      <c r="G235" s="292" t="s">
        <v>293</v>
      </c>
      <c r="H235" s="292" t="s">
        <v>290</v>
      </c>
      <c r="I235" s="301"/>
      <c r="J235" s="301"/>
      <c r="K235" s="313" t="s">
        <v>25403</v>
      </c>
      <c r="L235" s="313" t="s">
        <v>25404</v>
      </c>
      <c r="M235" s="323" t="s">
        <v>24587</v>
      </c>
      <c r="N235" s="297"/>
      <c r="O235" s="438"/>
      <c r="P235" s="297"/>
      <c r="Q235" s="297"/>
      <c r="R235" s="394"/>
      <c r="S235" s="1"/>
    </row>
    <row r="236" spans="1:19" ht="15" customHeight="1" x14ac:dyDescent="0.2">
      <c r="A236" s="395">
        <v>226</v>
      </c>
      <c r="B236" s="300" t="s">
        <v>11128</v>
      </c>
      <c r="C236" s="300" t="s">
        <v>11128</v>
      </c>
      <c r="D236" s="300" t="s">
        <v>11117</v>
      </c>
      <c r="E236" s="292"/>
      <c r="F236" s="292" t="s">
        <v>293</v>
      </c>
      <c r="G236" s="292" t="s">
        <v>293</v>
      </c>
      <c r="H236" s="292" t="s">
        <v>290</v>
      </c>
      <c r="I236" s="301"/>
      <c r="J236" s="301"/>
      <c r="K236" s="313" t="s">
        <v>25403</v>
      </c>
      <c r="L236" s="313" t="s">
        <v>25404</v>
      </c>
      <c r="M236" s="323" t="s">
        <v>24587</v>
      </c>
      <c r="N236" s="297"/>
      <c r="O236" s="438"/>
      <c r="P236" s="297"/>
      <c r="Q236" s="297"/>
      <c r="R236" s="394"/>
      <c r="S236" s="1"/>
    </row>
    <row r="237" spans="1:19" ht="15" customHeight="1" x14ac:dyDescent="0.2">
      <c r="A237" s="395">
        <v>227</v>
      </c>
      <c r="B237" s="300" t="s">
        <v>11129</v>
      </c>
      <c r="C237" s="300" t="s">
        <v>11129</v>
      </c>
      <c r="D237" s="300" t="s">
        <v>11117</v>
      </c>
      <c r="E237" s="292"/>
      <c r="F237" s="292" t="s">
        <v>293</v>
      </c>
      <c r="G237" s="292" t="s">
        <v>293</v>
      </c>
      <c r="H237" s="292" t="s">
        <v>290</v>
      </c>
      <c r="I237" s="301"/>
      <c r="J237" s="301"/>
      <c r="K237" s="313" t="s">
        <v>25403</v>
      </c>
      <c r="L237" s="313" t="s">
        <v>25404</v>
      </c>
      <c r="M237" s="323" t="s">
        <v>24587</v>
      </c>
      <c r="N237" s="297"/>
      <c r="O237" s="438"/>
      <c r="P237" s="297"/>
      <c r="Q237" s="297"/>
      <c r="R237" s="394"/>
      <c r="S237" s="1"/>
    </row>
    <row r="238" spans="1:19" ht="15" customHeight="1" x14ac:dyDescent="0.2">
      <c r="A238" s="395">
        <v>228</v>
      </c>
      <c r="B238" s="300" t="s">
        <v>11130</v>
      </c>
      <c r="C238" s="300" t="s">
        <v>11131</v>
      </c>
      <c r="D238" s="300" t="s">
        <v>11117</v>
      </c>
      <c r="E238" s="292"/>
      <c r="F238" s="292" t="s">
        <v>293</v>
      </c>
      <c r="G238" s="292" t="s">
        <v>293</v>
      </c>
      <c r="H238" s="292" t="s">
        <v>290</v>
      </c>
      <c r="I238" s="301"/>
      <c r="J238" s="301"/>
      <c r="K238" s="313" t="s">
        <v>25403</v>
      </c>
      <c r="L238" s="313" t="s">
        <v>25404</v>
      </c>
      <c r="M238" s="323" t="s">
        <v>24587</v>
      </c>
      <c r="N238" s="297"/>
      <c r="O238" s="438"/>
      <c r="P238" s="297"/>
      <c r="Q238" s="297"/>
      <c r="R238" s="394"/>
      <c r="S238" s="1"/>
    </row>
    <row r="239" spans="1:19" ht="15" customHeight="1" x14ac:dyDescent="0.2">
      <c r="A239" s="395">
        <v>229</v>
      </c>
      <c r="B239" s="300" t="s">
        <v>11132</v>
      </c>
      <c r="C239" s="300" t="s">
        <v>11133</v>
      </c>
      <c r="D239" s="300" t="s">
        <v>11117</v>
      </c>
      <c r="E239" s="292"/>
      <c r="F239" s="292" t="s">
        <v>293</v>
      </c>
      <c r="G239" s="292" t="s">
        <v>293</v>
      </c>
      <c r="H239" s="292" t="s">
        <v>290</v>
      </c>
      <c r="I239" s="301"/>
      <c r="J239" s="301"/>
      <c r="K239" s="313" t="s">
        <v>25403</v>
      </c>
      <c r="L239" s="313" t="s">
        <v>25404</v>
      </c>
      <c r="M239" s="323" t="s">
        <v>24587</v>
      </c>
      <c r="N239" s="297"/>
      <c r="O239" s="438"/>
      <c r="P239" s="297"/>
      <c r="Q239" s="297"/>
      <c r="R239" s="394"/>
      <c r="S239" s="1"/>
    </row>
    <row r="240" spans="1:19" ht="15" customHeight="1" x14ac:dyDescent="0.2">
      <c r="A240" s="395">
        <v>230</v>
      </c>
      <c r="B240" s="300" t="s">
        <v>11134</v>
      </c>
      <c r="C240" s="300" t="s">
        <v>11135</v>
      </c>
      <c r="D240" s="300" t="s">
        <v>11117</v>
      </c>
      <c r="E240" s="292"/>
      <c r="F240" s="292" t="s">
        <v>293</v>
      </c>
      <c r="G240" s="292" t="s">
        <v>293</v>
      </c>
      <c r="H240" s="292" t="s">
        <v>290</v>
      </c>
      <c r="I240" s="301"/>
      <c r="J240" s="301"/>
      <c r="K240" s="313" t="s">
        <v>25403</v>
      </c>
      <c r="L240" s="313" t="s">
        <v>25404</v>
      </c>
      <c r="M240" s="323" t="s">
        <v>24587</v>
      </c>
      <c r="N240" s="297"/>
      <c r="O240" s="438"/>
      <c r="P240" s="297"/>
      <c r="Q240" s="297"/>
      <c r="R240" s="394"/>
      <c r="S240" s="1"/>
    </row>
    <row r="241" spans="1:21" ht="15" customHeight="1" x14ac:dyDescent="0.2">
      <c r="A241" s="395">
        <v>231</v>
      </c>
      <c r="B241" s="300" t="s">
        <v>11136</v>
      </c>
      <c r="C241" s="300" t="s">
        <v>11137</v>
      </c>
      <c r="D241" s="300" t="s">
        <v>11117</v>
      </c>
      <c r="E241" s="292"/>
      <c r="F241" s="292" t="s">
        <v>293</v>
      </c>
      <c r="G241" s="292" t="s">
        <v>293</v>
      </c>
      <c r="H241" s="292" t="s">
        <v>290</v>
      </c>
      <c r="I241" s="301"/>
      <c r="J241" s="301"/>
      <c r="K241" s="313" t="s">
        <v>25403</v>
      </c>
      <c r="L241" s="313" t="s">
        <v>25404</v>
      </c>
      <c r="M241" s="323" t="s">
        <v>24587</v>
      </c>
      <c r="N241" s="297"/>
      <c r="O241" s="438"/>
      <c r="P241" s="297"/>
      <c r="Q241" s="297"/>
      <c r="R241" s="394"/>
      <c r="S241" s="1"/>
    </row>
    <row r="242" spans="1:21" ht="15" customHeight="1" x14ac:dyDescent="0.2">
      <c r="A242" s="395">
        <v>232</v>
      </c>
      <c r="B242" s="300" t="s">
        <v>11304</v>
      </c>
      <c r="C242" s="300" t="s">
        <v>23279</v>
      </c>
      <c r="D242" s="300" t="s">
        <v>11303</v>
      </c>
      <c r="E242" s="292"/>
      <c r="F242" s="292" t="s">
        <v>3318</v>
      </c>
      <c r="G242" s="292" t="s">
        <v>290</v>
      </c>
      <c r="H242" s="292" t="s">
        <v>290</v>
      </c>
      <c r="I242" s="301"/>
      <c r="J242" s="301"/>
      <c r="K242" s="297">
        <v>1</v>
      </c>
      <c r="L242" s="297">
        <v>1</v>
      </c>
      <c r="M242" s="323" t="s">
        <v>24587</v>
      </c>
      <c r="N242" s="297">
        <v>5606899</v>
      </c>
      <c r="O242" s="442"/>
      <c r="P242" s="314" t="str">
        <f>"select count(*) from " &amp; C242 &amp; ";"</f>
        <v>select count(*) from QTA1_KaiinM;</v>
      </c>
      <c r="Q242" s="297" t="s">
        <v>23341</v>
      </c>
      <c r="R242" s="394" t="str">
        <f>"select " &amp; "substr(" &amp; Q242 &amp; ",1,6),count(*) from " &amp; C242 &amp; " group by substr(" &amp; Q242 &amp; ",1,6) order by substr(" &amp; Q242 &amp; ",1,6);"</f>
        <v>select substr(QTA1_KOZNo,1,6),count(*) from QTA1_KaiinM group by substr(QTA1_KOZNo,1,6) order by substr(QTA1_KOZNo,1,6);</v>
      </c>
      <c r="S242" s="319"/>
      <c r="T242" s="319"/>
      <c r="U242" s="319"/>
    </row>
    <row r="243" spans="1:21" ht="15" customHeight="1" x14ac:dyDescent="0.2">
      <c r="A243" s="434">
        <v>232</v>
      </c>
      <c r="B243" s="433" t="s">
        <v>11304</v>
      </c>
      <c r="C243" s="433" t="s">
        <v>11305</v>
      </c>
      <c r="D243" s="433" t="s">
        <v>11303</v>
      </c>
      <c r="E243" s="292"/>
      <c r="F243" s="292" t="s">
        <v>290</v>
      </c>
      <c r="G243" s="292" t="s">
        <v>290</v>
      </c>
      <c r="H243" s="292" t="s">
        <v>289</v>
      </c>
      <c r="I243" s="301"/>
      <c r="J243" s="301"/>
      <c r="K243" s="297">
        <v>1</v>
      </c>
      <c r="L243" s="297">
        <v>1</v>
      </c>
      <c r="M243" s="323" t="s">
        <v>24587</v>
      </c>
      <c r="N243" s="313" t="s">
        <v>23202</v>
      </c>
      <c r="O243" s="442"/>
      <c r="P243" s="314" t="str">
        <f>"select count(*) from " &amp; C243 &amp; ";"</f>
        <v>select count(*) from QTA1_KaiinM;</v>
      </c>
      <c r="Q243" s="297" t="s">
        <v>23280</v>
      </c>
      <c r="R243" s="394" t="str">
        <f>"select " &amp; "substr(" &amp; Q243 &amp; ",1,6),count(*) from " &amp; C243 &amp; " group by substr(" &amp; Q243 &amp; ",1,6) order by substr(" &amp; Q243 &amp; ",1,6);"</f>
        <v>select substr(QTA1_TKSCardNo,1,6),count(*) from QTA1_KaiinM group by substr(QTA1_TKSCardNo,1,6) order by substr(QTA1_TKSCardNo,1,6);</v>
      </c>
      <c r="S243" s="319"/>
      <c r="T243" s="319"/>
    </row>
    <row r="244" spans="1:21" ht="15" customHeight="1" x14ac:dyDescent="0.2">
      <c r="A244" s="395">
        <v>233</v>
      </c>
      <c r="B244" s="300" t="s">
        <v>11306</v>
      </c>
      <c r="C244" s="300" t="s">
        <v>11307</v>
      </c>
      <c r="D244" s="300" t="s">
        <v>11303</v>
      </c>
      <c r="E244" s="292"/>
      <c r="F244" s="292" t="s">
        <v>293</v>
      </c>
      <c r="G244" s="292" t="s">
        <v>290</v>
      </c>
      <c r="H244" s="292" t="s">
        <v>289</v>
      </c>
      <c r="I244" s="301" t="s">
        <v>25423</v>
      </c>
      <c r="J244" s="301" t="s">
        <v>23223</v>
      </c>
      <c r="K244" s="297">
        <v>1</v>
      </c>
      <c r="L244" s="297">
        <v>1</v>
      </c>
      <c r="M244" s="323" t="s">
        <v>24587</v>
      </c>
      <c r="N244" s="297">
        <v>1899297</v>
      </c>
      <c r="O244" s="315" t="s">
        <v>23314</v>
      </c>
      <c r="P244" s="314" t="str">
        <f>"select count(*) from " &amp; C244 &amp; ";"</f>
        <v>select count(*) from QTA2_KaiinKazokM;</v>
      </c>
      <c r="Q244" s="297" t="s">
        <v>11737</v>
      </c>
      <c r="R244" s="394" t="str">
        <f>"select " &amp; "substr(" &amp; Q244 &amp; ",1,6),count(*) from " &amp; C244 &amp; " group by substr(" &amp; Q244 &amp; ",1,6) order by substr(" &amp; Q244 &amp; ",1,6);"</f>
        <v>select substr(QTA2_TKSCardNo,1,6),count(*) from QTA2_KaiinKazokM group by substr(QTA2_TKSCardNo,1,6) order by substr(QTA2_TKSCardNo,1,6);</v>
      </c>
    </row>
    <row r="245" spans="1:21" ht="15" customHeight="1" x14ac:dyDescent="0.2">
      <c r="A245" s="395">
        <v>234</v>
      </c>
      <c r="B245" s="300" t="s">
        <v>11308</v>
      </c>
      <c r="C245" s="300" t="s">
        <v>11309</v>
      </c>
      <c r="D245" s="300" t="s">
        <v>11303</v>
      </c>
      <c r="E245" s="292"/>
      <c r="F245" s="292" t="s">
        <v>293</v>
      </c>
      <c r="G245" s="292" t="s">
        <v>293</v>
      </c>
      <c r="H245" s="292" t="s">
        <v>290</v>
      </c>
      <c r="I245" s="301"/>
      <c r="J245" s="301"/>
      <c r="K245" s="313" t="s">
        <v>25403</v>
      </c>
      <c r="L245" s="313" t="s">
        <v>25404</v>
      </c>
      <c r="M245" s="323" t="s">
        <v>24587</v>
      </c>
      <c r="N245" s="297"/>
      <c r="O245" s="438"/>
      <c r="P245" s="297"/>
      <c r="Q245" s="297"/>
      <c r="R245" s="394"/>
      <c r="S245" s="1"/>
    </row>
    <row r="246" spans="1:21" ht="15" customHeight="1" x14ac:dyDescent="0.2">
      <c r="A246" s="395">
        <v>235</v>
      </c>
      <c r="B246" s="300" t="s">
        <v>11310</v>
      </c>
      <c r="C246" s="300" t="s">
        <v>11311</v>
      </c>
      <c r="D246" s="300" t="s">
        <v>11303</v>
      </c>
      <c r="E246" s="292"/>
      <c r="F246" s="292" t="s">
        <v>293</v>
      </c>
      <c r="G246" s="292" t="s">
        <v>3318</v>
      </c>
      <c r="H246" s="292" t="s">
        <v>290</v>
      </c>
      <c r="I246" s="301" t="s">
        <v>25423</v>
      </c>
      <c r="J246" s="301" t="s">
        <v>23225</v>
      </c>
      <c r="K246" s="297">
        <v>1</v>
      </c>
      <c r="L246" s="297">
        <v>1</v>
      </c>
      <c r="M246" s="323" t="s">
        <v>24587</v>
      </c>
      <c r="N246" s="297">
        <v>7605401</v>
      </c>
      <c r="O246" s="315" t="s">
        <v>23315</v>
      </c>
      <c r="P246" s="314" t="str">
        <f>"select count(*) from " &amp; C246 &amp; ";"</f>
        <v>select count(*) from QTA4_GainaiCNVT;</v>
      </c>
      <c r="Q246" s="297" t="s">
        <v>11768</v>
      </c>
      <c r="R246" s="394" t="str">
        <f>"select " &amp; "substr(" &amp; Q246 &amp; ",1,6),count(*) from " &amp; C246 &amp; " group by substr(" &amp; Q246 &amp; ",1,6) order by substr(" &amp; Q246 &amp; ",1,6);"</f>
        <v>select substr(QTA4_PRMGaibuKaiinNo,1,6),count(*) from QTA4_GainaiCNVT group by substr(QTA4_PRMGaibuKaiinNo,1,6) order by substr(QTA4_PRMGaibuKaiinNo,1,6);</v>
      </c>
    </row>
    <row r="247" spans="1:21" ht="15" customHeight="1" x14ac:dyDescent="0.2">
      <c r="A247" s="434">
        <v>235</v>
      </c>
      <c r="B247" s="433" t="s">
        <v>11310</v>
      </c>
      <c r="C247" s="433" t="s">
        <v>11311</v>
      </c>
      <c r="D247" s="433" t="s">
        <v>11303</v>
      </c>
      <c r="E247" s="292"/>
      <c r="F247" s="292" t="s">
        <v>290</v>
      </c>
      <c r="G247" s="292" t="s">
        <v>289</v>
      </c>
      <c r="H247" s="292" t="s">
        <v>290</v>
      </c>
      <c r="I247" s="301" t="s">
        <v>23210</v>
      </c>
      <c r="J247" s="301" t="s">
        <v>23227</v>
      </c>
      <c r="K247" s="297">
        <v>1</v>
      </c>
      <c r="L247" s="297">
        <v>1</v>
      </c>
      <c r="M247" s="323" t="s">
        <v>24587</v>
      </c>
      <c r="N247" s="313" t="s">
        <v>23202</v>
      </c>
      <c r="O247" s="315" t="s">
        <v>23316</v>
      </c>
      <c r="P247" s="314" t="str">
        <f>"select count(*) from " &amp; C247 &amp; ";"</f>
        <v>select count(*) from QTA4_GainaiCNVT;</v>
      </c>
      <c r="Q247" s="297" t="s">
        <v>11771</v>
      </c>
      <c r="R247" s="394" t="str">
        <f>"select " &amp; "substr(" &amp; Q247 &amp; ",1,6),count(*) from " &amp; C247 &amp; " group by substr(" &amp; Q247 &amp; ",1,6) order by substr(" &amp; Q247 &amp; ",1,6);"</f>
        <v>select substr(QTA4_IKNSakiKaiinNo,1,6),count(*) from QTA4_GainaiCNVT group by substr(QTA4_IKNSakiKaiinNo,1,6) order by substr(QTA4_IKNSakiKaiinNo,1,6);</v>
      </c>
    </row>
    <row r="248" spans="1:21" ht="15" customHeight="1" x14ac:dyDescent="0.2">
      <c r="A248" s="395">
        <v>236</v>
      </c>
      <c r="B248" s="300" t="s">
        <v>11312</v>
      </c>
      <c r="C248" s="300" t="s">
        <v>11313</v>
      </c>
      <c r="D248" s="300" t="s">
        <v>11303</v>
      </c>
      <c r="E248" s="292"/>
      <c r="F248" s="292" t="s">
        <v>293</v>
      </c>
      <c r="G248" s="292" t="s">
        <v>293</v>
      </c>
      <c r="H248" s="292" t="s">
        <v>290</v>
      </c>
      <c r="I248" s="301"/>
      <c r="J248" s="301"/>
      <c r="K248" s="313" t="s">
        <v>25403</v>
      </c>
      <c r="L248" s="313" t="s">
        <v>25404</v>
      </c>
      <c r="M248" s="323" t="s">
        <v>24587</v>
      </c>
      <c r="N248" s="297"/>
      <c r="O248" s="438"/>
      <c r="P248" s="297"/>
      <c r="Q248" s="297"/>
      <c r="R248" s="394"/>
      <c r="S248" s="1"/>
    </row>
    <row r="249" spans="1:21" ht="15" customHeight="1" x14ac:dyDescent="0.2">
      <c r="A249" s="395">
        <v>237</v>
      </c>
      <c r="B249" s="300" t="s">
        <v>11314</v>
      </c>
      <c r="C249" s="300" t="s">
        <v>11315</v>
      </c>
      <c r="D249" s="300" t="s">
        <v>11303</v>
      </c>
      <c r="E249" s="292"/>
      <c r="F249" s="292" t="s">
        <v>293</v>
      </c>
      <c r="G249" s="292" t="s">
        <v>293</v>
      </c>
      <c r="H249" s="292" t="s">
        <v>290</v>
      </c>
      <c r="I249" s="301"/>
      <c r="J249" s="301"/>
      <c r="K249" s="313" t="s">
        <v>25403</v>
      </c>
      <c r="L249" s="313" t="s">
        <v>25404</v>
      </c>
      <c r="M249" s="323" t="s">
        <v>24587</v>
      </c>
      <c r="N249" s="297"/>
      <c r="O249" s="438"/>
      <c r="P249" s="297"/>
      <c r="Q249" s="297"/>
      <c r="R249" s="394"/>
      <c r="S249" s="1"/>
    </row>
    <row r="250" spans="1:21" ht="15" customHeight="1" x14ac:dyDescent="0.2">
      <c r="A250" s="395">
        <v>238</v>
      </c>
      <c r="B250" s="300" t="s">
        <v>11316</v>
      </c>
      <c r="C250" s="300" t="s">
        <v>11317</v>
      </c>
      <c r="D250" s="300" t="s">
        <v>11303</v>
      </c>
      <c r="E250" s="292"/>
      <c r="F250" s="292" t="s">
        <v>293</v>
      </c>
      <c r="G250" s="292" t="s">
        <v>293</v>
      </c>
      <c r="H250" s="292" t="s">
        <v>290</v>
      </c>
      <c r="I250" s="301"/>
      <c r="J250" s="301"/>
      <c r="K250" s="313" t="s">
        <v>25403</v>
      </c>
      <c r="L250" s="313" t="s">
        <v>25404</v>
      </c>
      <c r="M250" s="323" t="s">
        <v>24587</v>
      </c>
      <c r="N250" s="297"/>
      <c r="O250" s="438"/>
      <c r="P250" s="297"/>
      <c r="Q250" s="297"/>
      <c r="R250" s="394"/>
      <c r="S250" s="1"/>
    </row>
    <row r="251" spans="1:21" ht="15" customHeight="1" x14ac:dyDescent="0.2">
      <c r="A251" s="395">
        <v>239</v>
      </c>
      <c r="B251" s="300" t="s">
        <v>11318</v>
      </c>
      <c r="C251" s="300" t="s">
        <v>11319</v>
      </c>
      <c r="D251" s="300" t="s">
        <v>11303</v>
      </c>
      <c r="E251" s="292"/>
      <c r="F251" s="292" t="s">
        <v>293</v>
      </c>
      <c r="G251" s="292" t="s">
        <v>293</v>
      </c>
      <c r="H251" s="292" t="s">
        <v>290</v>
      </c>
      <c r="I251" s="301"/>
      <c r="J251" s="301"/>
      <c r="K251" s="313" t="s">
        <v>25403</v>
      </c>
      <c r="L251" s="313" t="s">
        <v>25404</v>
      </c>
      <c r="M251" s="323" t="s">
        <v>24587</v>
      </c>
      <c r="N251" s="297"/>
      <c r="O251" s="438"/>
      <c r="P251" s="297"/>
      <c r="Q251" s="297"/>
      <c r="R251" s="394"/>
      <c r="S251" s="1"/>
    </row>
    <row r="252" spans="1:21" ht="15" customHeight="1" x14ac:dyDescent="0.2">
      <c r="A252" s="395">
        <v>240</v>
      </c>
      <c r="B252" s="300" t="s">
        <v>11320</v>
      </c>
      <c r="C252" s="300" t="s">
        <v>11321</v>
      </c>
      <c r="D252" s="300" t="s">
        <v>11303</v>
      </c>
      <c r="E252" s="292"/>
      <c r="F252" s="292" t="s">
        <v>293</v>
      </c>
      <c r="G252" s="292" t="s">
        <v>293</v>
      </c>
      <c r="H252" s="292" t="s">
        <v>290</v>
      </c>
      <c r="I252" s="301"/>
      <c r="J252" s="301"/>
      <c r="K252" s="313" t="s">
        <v>25403</v>
      </c>
      <c r="L252" s="313" t="s">
        <v>25404</v>
      </c>
      <c r="M252" s="323" t="s">
        <v>24587</v>
      </c>
      <c r="N252" s="297"/>
      <c r="O252" s="438"/>
      <c r="P252" s="297"/>
      <c r="Q252" s="297"/>
      <c r="R252" s="394"/>
      <c r="S252" s="1"/>
    </row>
    <row r="253" spans="1:21" ht="15" customHeight="1" x14ac:dyDescent="0.2">
      <c r="A253" s="395">
        <v>241</v>
      </c>
      <c r="B253" s="300" t="s">
        <v>11322</v>
      </c>
      <c r="C253" s="300" t="s">
        <v>11323</v>
      </c>
      <c r="D253" s="300" t="s">
        <v>11303</v>
      </c>
      <c r="E253" s="292"/>
      <c r="F253" s="292" t="s">
        <v>293</v>
      </c>
      <c r="G253" s="292" t="s">
        <v>293</v>
      </c>
      <c r="H253" s="292" t="s">
        <v>290</v>
      </c>
      <c r="I253" s="301"/>
      <c r="J253" s="301"/>
      <c r="K253" s="313" t="s">
        <v>25403</v>
      </c>
      <c r="L253" s="313" t="s">
        <v>25404</v>
      </c>
      <c r="M253" s="323" t="s">
        <v>24587</v>
      </c>
      <c r="N253" s="297"/>
      <c r="O253" s="438"/>
      <c r="P253" s="297"/>
      <c r="Q253" s="297"/>
      <c r="R253" s="394"/>
      <c r="S253" s="1"/>
    </row>
    <row r="254" spans="1:21" ht="15" customHeight="1" x14ac:dyDescent="0.2">
      <c r="A254" s="395">
        <v>242</v>
      </c>
      <c r="B254" s="300" t="s">
        <v>11324</v>
      </c>
      <c r="C254" s="300" t="s">
        <v>11325</v>
      </c>
      <c r="D254" s="300" t="s">
        <v>11303</v>
      </c>
      <c r="E254" s="292"/>
      <c r="F254" s="292" t="s">
        <v>293</v>
      </c>
      <c r="G254" s="292" t="s">
        <v>293</v>
      </c>
      <c r="H254" s="292" t="s">
        <v>290</v>
      </c>
      <c r="I254" s="301"/>
      <c r="J254" s="301"/>
      <c r="K254" s="313" t="s">
        <v>25403</v>
      </c>
      <c r="L254" s="313" t="s">
        <v>25404</v>
      </c>
      <c r="M254" s="323" t="s">
        <v>24587</v>
      </c>
      <c r="N254" s="297"/>
      <c r="O254" s="438"/>
      <c r="P254" s="297"/>
      <c r="Q254" s="297"/>
      <c r="R254" s="394"/>
      <c r="S254" s="1"/>
    </row>
    <row r="255" spans="1:21" ht="15" customHeight="1" x14ac:dyDescent="0.2">
      <c r="A255" s="395">
        <v>243</v>
      </c>
      <c r="B255" s="300" t="s">
        <v>11326</v>
      </c>
      <c r="C255" s="300" t="s">
        <v>11327</v>
      </c>
      <c r="D255" s="300" t="s">
        <v>11303</v>
      </c>
      <c r="E255" s="292"/>
      <c r="F255" s="292" t="s">
        <v>293</v>
      </c>
      <c r="G255" s="292" t="s">
        <v>293</v>
      </c>
      <c r="H255" s="292" t="s">
        <v>290</v>
      </c>
      <c r="I255" s="301"/>
      <c r="J255" s="301"/>
      <c r="K255" s="313" t="s">
        <v>25403</v>
      </c>
      <c r="L255" s="313" t="s">
        <v>25404</v>
      </c>
      <c r="M255" s="323" t="s">
        <v>24587</v>
      </c>
      <c r="N255" s="297"/>
      <c r="O255" s="438"/>
      <c r="P255" s="297"/>
      <c r="Q255" s="297"/>
      <c r="R255" s="394"/>
      <c r="S255" s="1"/>
    </row>
    <row r="256" spans="1:21" ht="15" customHeight="1" x14ac:dyDescent="0.2">
      <c r="A256" s="395">
        <v>244</v>
      </c>
      <c r="B256" s="300" t="s">
        <v>11328</v>
      </c>
      <c r="C256" s="300" t="s">
        <v>11329</v>
      </c>
      <c r="D256" s="300" t="s">
        <v>11303</v>
      </c>
      <c r="E256" s="292"/>
      <c r="F256" s="292" t="s">
        <v>3318</v>
      </c>
      <c r="G256" s="292" t="s">
        <v>293</v>
      </c>
      <c r="H256" s="292" t="s">
        <v>290</v>
      </c>
      <c r="I256" s="301"/>
      <c r="J256" s="301"/>
      <c r="K256" s="313" t="s">
        <v>25403</v>
      </c>
      <c r="L256" s="313" t="s">
        <v>25404</v>
      </c>
      <c r="M256" s="323" t="s">
        <v>24587</v>
      </c>
      <c r="N256" s="297"/>
      <c r="O256" s="438"/>
      <c r="P256" s="314" t="str">
        <f>"select count(*) from " &amp; C256 &amp; ";"</f>
        <v>select count(*) from QTAD_10to16T;</v>
      </c>
      <c r="Q256" s="297"/>
      <c r="R256" s="394" t="str">
        <f>"select " &amp; "substr(" &amp; Q256 &amp; ",1,2),count(*) from " &amp; C256 &amp; " group by substr(" &amp; Q256 &amp; ",1,2) order by substr(" &amp; Q256 &amp; ",1,2);"</f>
        <v>select substr(,1,2),count(*) from QTAD_10to16T group by substr(,1,2) order by substr(,1,2);</v>
      </c>
    </row>
    <row r="257" spans="1:21" ht="15" customHeight="1" x14ac:dyDescent="0.2">
      <c r="A257" s="395">
        <v>245</v>
      </c>
      <c r="B257" s="300" t="s">
        <v>11330</v>
      </c>
      <c r="C257" s="300" t="s">
        <v>11331</v>
      </c>
      <c r="D257" s="300" t="s">
        <v>11303</v>
      </c>
      <c r="E257" s="292"/>
      <c r="F257" s="292" t="s">
        <v>293</v>
      </c>
      <c r="G257" s="292" t="s">
        <v>290</v>
      </c>
      <c r="H257" s="292" t="s">
        <v>289</v>
      </c>
      <c r="I257" s="301" t="s">
        <v>23210</v>
      </c>
      <c r="J257" s="301"/>
      <c r="K257" s="297">
        <v>1</v>
      </c>
      <c r="L257" s="297">
        <v>1</v>
      </c>
      <c r="M257" s="323" t="s">
        <v>24587</v>
      </c>
      <c r="N257" s="297">
        <v>4279361</v>
      </c>
      <c r="O257" s="315" t="s">
        <v>23317</v>
      </c>
      <c r="P257" s="314" t="str">
        <f>"select count(*) from " &amp; C257 &amp; ";"</f>
        <v>select count(*) from QTAF_RiyouDTLT;</v>
      </c>
      <c r="Q257" s="297" t="s">
        <v>12664</v>
      </c>
      <c r="R257" s="394" t="str">
        <f>"select " &amp; "substr(" &amp; Q257 &amp; ",1,6),count(*) from " &amp; C257 &amp; " group by substr(" &amp; Q257 &amp; ",1,6) order by substr(" &amp; Q257 &amp; ",1,6);"</f>
        <v>select substr(QTAF_CardNo,1,6),count(*) from QTAF_RiyouDTLT group by substr(QTAF_CardNo,1,6) order by substr(QTAF_CardNo,1,6);</v>
      </c>
    </row>
    <row r="258" spans="1:21" ht="15" customHeight="1" x14ac:dyDescent="0.2">
      <c r="A258" s="434">
        <v>245</v>
      </c>
      <c r="B258" s="433" t="s">
        <v>11330</v>
      </c>
      <c r="C258" s="433" t="s">
        <v>11331</v>
      </c>
      <c r="D258" s="433" t="s">
        <v>11303</v>
      </c>
      <c r="E258" s="292"/>
      <c r="F258" s="292" t="s">
        <v>290</v>
      </c>
      <c r="G258" s="292" t="s">
        <v>289</v>
      </c>
      <c r="H258" s="292" t="s">
        <v>290</v>
      </c>
      <c r="I258" s="301" t="s">
        <v>23207</v>
      </c>
      <c r="J258" s="301"/>
      <c r="K258" s="297">
        <v>1</v>
      </c>
      <c r="L258" s="313" t="s">
        <v>23249</v>
      </c>
      <c r="M258" s="323" t="s">
        <v>24587</v>
      </c>
      <c r="N258" s="313" t="s">
        <v>23202</v>
      </c>
      <c r="O258" s="315" t="s">
        <v>23257</v>
      </c>
      <c r="P258" s="314" t="str">
        <f>"select count(*) from " &amp; C258 &amp; ";"</f>
        <v>select count(*) from QTAF_RiyouDTLT;</v>
      </c>
      <c r="Q258" s="297" t="s">
        <v>12731</v>
      </c>
      <c r="R258" s="394" t="str">
        <f>"select " &amp; "substr(" &amp; Q258 &amp; ",1,6),count(*) from " &amp; C258 &amp; " group by substr(" &amp; Q258 &amp; ",1,6) order by substr(" &amp; Q258 &amp; ",1,6);"</f>
        <v>select substr(QTAF_GKGHurikaeKaiinNo,1,6),count(*) from QTAF_RiyouDTLT group by substr(QTAF_GKGHurikaeKaiinNo,1,6) order by substr(QTAF_GKGHurikaeKaiinNo,1,6);</v>
      </c>
    </row>
    <row r="259" spans="1:21" ht="15" customHeight="1" x14ac:dyDescent="0.2">
      <c r="A259" s="395">
        <v>246</v>
      </c>
      <c r="B259" s="300" t="s">
        <v>11332</v>
      </c>
      <c r="C259" s="300" t="s">
        <v>11333</v>
      </c>
      <c r="D259" s="300" t="s">
        <v>11303</v>
      </c>
      <c r="E259" s="292"/>
      <c r="F259" s="292" t="s">
        <v>293</v>
      </c>
      <c r="G259" s="292" t="s">
        <v>290</v>
      </c>
      <c r="H259" s="292" t="s">
        <v>289</v>
      </c>
      <c r="I259" s="301" t="s">
        <v>23207</v>
      </c>
      <c r="J259" s="301"/>
      <c r="K259" s="297">
        <v>1</v>
      </c>
      <c r="L259" s="297">
        <v>1</v>
      </c>
      <c r="M259" s="323" t="s">
        <v>24587</v>
      </c>
      <c r="N259" s="297">
        <v>12947496</v>
      </c>
      <c r="O259" s="442"/>
      <c r="P259" s="314" t="str">
        <f>"select count(*) from " &amp; C259 &amp; ";"</f>
        <v>select count(*) from QTAG_RiyouDTLGT;</v>
      </c>
      <c r="Q259" s="297" t="s">
        <v>23343</v>
      </c>
      <c r="R259" s="394" t="str">
        <f>"select " &amp; "substr(" &amp; Q259 &amp; ",1,6),count(*) from " &amp; C259 &amp; " group by substr(" &amp; Q259 &amp; ",1,6) order by substr(" &amp; Q259 &amp; ",1,6);"</f>
        <v>select substr(QTAG_CardNo,1,6),count(*) from QTAG_RiyouDTLGT group by substr(QTAG_CardNo,1,6) order by substr(QTAG_CardNo,1,6);</v>
      </c>
      <c r="S259" s="316" t="s">
        <v>23335</v>
      </c>
      <c r="T259" s="316" t="s">
        <v>23337</v>
      </c>
      <c r="U259" s="316" t="s">
        <v>23336</v>
      </c>
    </row>
    <row r="260" spans="1:21" ht="15" customHeight="1" x14ac:dyDescent="0.2">
      <c r="A260" s="395">
        <v>247</v>
      </c>
      <c r="B260" s="300" t="s">
        <v>11334</v>
      </c>
      <c r="C260" s="300" t="s">
        <v>11335</v>
      </c>
      <c r="D260" s="300" t="s">
        <v>11303</v>
      </c>
      <c r="E260" s="292"/>
      <c r="F260" s="292" t="s">
        <v>293</v>
      </c>
      <c r="G260" s="292" t="s">
        <v>290</v>
      </c>
      <c r="H260" s="292" t="s">
        <v>289</v>
      </c>
      <c r="I260" s="301" t="s">
        <v>23207</v>
      </c>
      <c r="J260" s="301"/>
      <c r="K260" s="297">
        <v>1</v>
      </c>
      <c r="L260" s="313" t="s">
        <v>23249</v>
      </c>
      <c r="M260" s="323" t="s">
        <v>24587</v>
      </c>
      <c r="N260" s="297">
        <v>37300</v>
      </c>
      <c r="O260" s="315" t="s">
        <v>23258</v>
      </c>
      <c r="P260" s="314" t="str">
        <f>"select count(*) from " &amp; C260 &amp; ";"</f>
        <v>select count(*) from QTAH_RiyouDTLBBKT;</v>
      </c>
      <c r="Q260" s="297" t="s">
        <v>12845</v>
      </c>
      <c r="R260" s="394" t="str">
        <f>"select " &amp; "substr(" &amp; Q260 &amp; ",1,6),count(*) from " &amp; C260 &amp; " group by substr(" &amp; Q260 &amp; ",1,6) order by substr(" &amp; Q260 &amp; ",1,6);"</f>
        <v>select substr(QTAH_CardNo,1,6),count(*) from QTAH_RiyouDTLBBKT group by substr(QTAH_CardNo,1,6) order by substr(QTAH_CardNo,1,6);</v>
      </c>
    </row>
    <row r="261" spans="1:21" ht="15" customHeight="1" x14ac:dyDescent="0.2">
      <c r="A261" s="395">
        <v>248</v>
      </c>
      <c r="B261" s="300" t="s">
        <v>11336</v>
      </c>
      <c r="C261" s="300" t="s">
        <v>11337</v>
      </c>
      <c r="D261" s="300" t="s">
        <v>11303</v>
      </c>
      <c r="E261" s="292"/>
      <c r="F261" s="292" t="s">
        <v>293</v>
      </c>
      <c r="G261" s="292" t="s">
        <v>293</v>
      </c>
      <c r="H261" s="292" t="s">
        <v>290</v>
      </c>
      <c r="I261" s="301"/>
      <c r="J261" s="301"/>
      <c r="K261" s="313" t="s">
        <v>25403</v>
      </c>
      <c r="L261" s="313" t="s">
        <v>25404</v>
      </c>
      <c r="M261" s="323" t="s">
        <v>24587</v>
      </c>
      <c r="N261" s="297"/>
      <c r="O261" s="438"/>
      <c r="P261" s="297"/>
      <c r="Q261" s="297"/>
      <c r="R261" s="394"/>
      <c r="S261" s="1"/>
    </row>
    <row r="262" spans="1:21" ht="15" customHeight="1" x14ac:dyDescent="0.2">
      <c r="A262" s="395">
        <v>249</v>
      </c>
      <c r="B262" s="300" t="s">
        <v>11338</v>
      </c>
      <c r="C262" s="300" t="s">
        <v>11339</v>
      </c>
      <c r="D262" s="300" t="s">
        <v>11303</v>
      </c>
      <c r="E262" s="292"/>
      <c r="F262" s="292" t="s">
        <v>293</v>
      </c>
      <c r="G262" s="292" t="s">
        <v>293</v>
      </c>
      <c r="H262" s="292" t="s">
        <v>290</v>
      </c>
      <c r="I262" s="301"/>
      <c r="J262" s="301"/>
      <c r="K262" s="313" t="s">
        <v>25403</v>
      </c>
      <c r="L262" s="313" t="s">
        <v>25404</v>
      </c>
      <c r="M262" s="323" t="s">
        <v>24587</v>
      </c>
      <c r="N262" s="297"/>
      <c r="O262" s="438"/>
      <c r="P262" s="297"/>
      <c r="Q262" s="297"/>
      <c r="R262" s="394"/>
      <c r="S262" s="1"/>
    </row>
    <row r="263" spans="1:21" ht="15" customHeight="1" x14ac:dyDescent="0.2">
      <c r="A263" s="395">
        <v>250</v>
      </c>
      <c r="B263" s="300" t="s">
        <v>11340</v>
      </c>
      <c r="C263" s="300" t="s">
        <v>11341</v>
      </c>
      <c r="D263" s="300" t="s">
        <v>11303</v>
      </c>
      <c r="E263" s="292"/>
      <c r="F263" s="292" t="s">
        <v>293</v>
      </c>
      <c r="G263" s="292" t="s">
        <v>290</v>
      </c>
      <c r="H263" s="292" t="s">
        <v>289</v>
      </c>
      <c r="I263" s="301" t="s">
        <v>23210</v>
      </c>
      <c r="J263" s="301"/>
      <c r="K263" s="297">
        <v>1</v>
      </c>
      <c r="L263" s="297">
        <v>1</v>
      </c>
      <c r="M263" s="323" t="s">
        <v>24587</v>
      </c>
      <c r="N263" s="297">
        <v>18843</v>
      </c>
      <c r="O263" s="315" t="s">
        <v>23318</v>
      </c>
      <c r="P263" s="314" t="str">
        <f>"select count(*) from " &amp; C263 &amp; ";"</f>
        <v>select count(*) from QTAK_KameiTenT;</v>
      </c>
      <c r="Q263" s="297" t="s">
        <v>12981</v>
      </c>
      <c r="R263" s="394" t="str">
        <f>"select " &amp; "substr(" &amp; Q263 &amp; ",1,6),count(*) from " &amp; C263 &amp; " group by substr(" &amp; Q263 &amp; ",1,6) order by substr(" &amp; Q263 &amp; ",1,6);"</f>
        <v>select substr(QTAK_URICardNo,1,6),count(*) from QTAK_KameiTenT group by substr(QTAK_URICardNo,1,6) order by substr(QTAK_URICardNo,1,6);</v>
      </c>
    </row>
    <row r="264" spans="1:21" ht="15" customHeight="1" x14ac:dyDescent="0.2">
      <c r="A264" s="395">
        <v>251</v>
      </c>
      <c r="B264" s="300" t="s">
        <v>11342</v>
      </c>
      <c r="C264" s="300" t="s">
        <v>11343</v>
      </c>
      <c r="D264" s="300" t="s">
        <v>11303</v>
      </c>
      <c r="E264" s="292"/>
      <c r="F264" s="292" t="s">
        <v>293</v>
      </c>
      <c r="G264" s="292" t="s">
        <v>3318</v>
      </c>
      <c r="H264" s="292" t="s">
        <v>290</v>
      </c>
      <c r="I264" s="301" t="s">
        <v>23210</v>
      </c>
      <c r="J264" s="301"/>
      <c r="K264" s="297">
        <v>1</v>
      </c>
      <c r="L264" s="297">
        <v>1</v>
      </c>
      <c r="M264" s="323" t="s">
        <v>24587</v>
      </c>
      <c r="N264" s="297">
        <v>1881146</v>
      </c>
      <c r="O264" s="315" t="s">
        <v>23319</v>
      </c>
      <c r="P264" s="314" t="str">
        <f>"select count(*) from " &amp; C264 &amp; ";"</f>
        <v>select count(*) from QTAL_NyukinKJT;</v>
      </c>
      <c r="Q264" s="297" t="s">
        <v>13087</v>
      </c>
      <c r="R264" s="394" t="str">
        <f>"select " &amp; "substr(" &amp; Q264 &amp; ",1,6),count(*) from " &amp; C264 &amp; " group by substr(" &amp; Q264 &amp; ",1,6) order by substr(" &amp; Q264 &amp; ",1,6);"</f>
        <v>select substr(QTAL_GaibuKaiinNo,1,6),count(*) from QTAL_NyukinKJT group by substr(QTAL_GaibuKaiinNo,1,6) order by substr(QTAL_GaibuKaiinNo,1,6);</v>
      </c>
    </row>
    <row r="265" spans="1:21" ht="15" customHeight="1" x14ac:dyDescent="0.2">
      <c r="A265" s="434">
        <v>251</v>
      </c>
      <c r="B265" s="433" t="s">
        <v>11342</v>
      </c>
      <c r="C265" s="433" t="s">
        <v>11343</v>
      </c>
      <c r="D265" s="433" t="s">
        <v>11303</v>
      </c>
      <c r="E265" s="292"/>
      <c r="F265" s="292" t="s">
        <v>290</v>
      </c>
      <c r="G265" s="292" t="s">
        <v>289</v>
      </c>
      <c r="H265" s="292" t="s">
        <v>290</v>
      </c>
      <c r="I265" s="301" t="s">
        <v>23210</v>
      </c>
      <c r="J265" s="301"/>
      <c r="K265" s="297">
        <v>1</v>
      </c>
      <c r="L265" s="297">
        <v>1</v>
      </c>
      <c r="M265" s="323" t="s">
        <v>24587</v>
      </c>
      <c r="N265" s="313" t="s">
        <v>23202</v>
      </c>
      <c r="O265" s="315" t="s">
        <v>23320</v>
      </c>
      <c r="P265" s="314" t="str">
        <f>"select count(*) from " &amp; C265 &amp; ";"</f>
        <v>select count(*) from QTAL_NyukinKJT;</v>
      </c>
      <c r="Q265" s="297" t="s">
        <v>13125</v>
      </c>
      <c r="R265" s="394" t="str">
        <f>"select " &amp; "substr(" &amp; Q265 &amp; ",1,6),count(*) from " &amp; C265 &amp; " group by substr(" &amp; Q265 &amp; ",1,6) order by substr(" &amp; Q265 &amp; ",1,6);"</f>
        <v>select substr(QTAL_TKZGaibuKaiinNo,1,6),count(*) from QTAL_NyukinKJT group by substr(QTAL_TKZGaibuKaiinNo,1,6) order by substr(QTAL_TKZGaibuKaiinNo,1,6);</v>
      </c>
    </row>
    <row r="266" spans="1:21" ht="15" customHeight="1" x14ac:dyDescent="0.2">
      <c r="A266" s="395">
        <v>252</v>
      </c>
      <c r="B266" s="300" t="s">
        <v>11344</v>
      </c>
      <c r="C266" s="300" t="s">
        <v>11345</v>
      </c>
      <c r="D266" s="300" t="s">
        <v>11303</v>
      </c>
      <c r="E266" s="292"/>
      <c r="F266" s="292" t="s">
        <v>293</v>
      </c>
      <c r="G266" s="292" t="s">
        <v>3318</v>
      </c>
      <c r="H266" s="292" t="s">
        <v>290</v>
      </c>
      <c r="I266" s="301" t="s">
        <v>23210</v>
      </c>
      <c r="J266" s="301"/>
      <c r="K266" s="297">
        <v>1</v>
      </c>
      <c r="L266" s="297">
        <v>1</v>
      </c>
      <c r="M266" s="323" t="s">
        <v>24587</v>
      </c>
      <c r="N266" s="297">
        <v>1905577</v>
      </c>
      <c r="O266" s="315" t="s">
        <v>23321</v>
      </c>
      <c r="P266" s="314" t="str">
        <f>"select count(*) from " &amp; C266 &amp; ";"</f>
        <v>select count(*) from QTAM_NyukinSPT;</v>
      </c>
      <c r="Q266" s="297" t="s">
        <v>13150</v>
      </c>
      <c r="R266" s="394" t="str">
        <f>"select " &amp; "substr(" &amp; Q266 &amp; ",1,6),count(*) from " &amp; C266 &amp; " group by substr(" &amp; Q266 &amp; ",1,6) order by substr(" &amp; Q266 &amp; ",1,6);"</f>
        <v>select substr(QTAM_GaibuKaiinNo,1,6),count(*) from QTAM_NyukinSPT group by substr(QTAM_GaibuKaiinNo,1,6) order by substr(QTAM_GaibuKaiinNo,1,6);</v>
      </c>
    </row>
    <row r="267" spans="1:21" ht="15" customHeight="1" x14ac:dyDescent="0.2">
      <c r="A267" s="395">
        <v>253</v>
      </c>
      <c r="B267" s="300" t="s">
        <v>11346</v>
      </c>
      <c r="C267" s="300" t="s">
        <v>11347</v>
      </c>
      <c r="D267" s="300" t="s">
        <v>11303</v>
      </c>
      <c r="E267" s="292"/>
      <c r="F267" s="292" t="s">
        <v>293</v>
      </c>
      <c r="G267" s="292" t="s">
        <v>3318</v>
      </c>
      <c r="H267" s="292" t="s">
        <v>290</v>
      </c>
      <c r="I267" s="301" t="s">
        <v>23211</v>
      </c>
      <c r="J267" s="301"/>
      <c r="K267" s="297">
        <v>1</v>
      </c>
      <c r="L267" s="297">
        <v>1</v>
      </c>
      <c r="M267" s="323" t="s">
        <v>24587</v>
      </c>
      <c r="N267" s="297">
        <v>2</v>
      </c>
      <c r="O267" s="439" t="s">
        <v>23322</v>
      </c>
      <c r="P267" s="314" t="str">
        <f>"select count(*) from " &amp; C267 &amp; ";"</f>
        <v>select count(*) from QTAO_TokuSelT;</v>
      </c>
      <c r="Q267" s="297" t="s">
        <v>13230</v>
      </c>
      <c r="R267" s="394" t="str">
        <f>"select " &amp; "substr(" &amp; Q267 &amp; ",1,6),count(*) from " &amp; C267 &amp; " group by substr(" &amp; Q267 &amp; ",1,6) order by substr(" &amp; Q267 &amp; ",1,6);"</f>
        <v>select substr(QTAO_GaibuKaiinNo,1,6),count(*) from QTAO_TokuSelT group by substr(QTAO_GaibuKaiinNo,1,6) order by substr(QTAO_GaibuKaiinNo,1,6);</v>
      </c>
    </row>
    <row r="268" spans="1:21" ht="15" customHeight="1" x14ac:dyDescent="0.2">
      <c r="A268" s="395">
        <v>254</v>
      </c>
      <c r="B268" s="300" t="s">
        <v>11348</v>
      </c>
      <c r="C268" s="300" t="s">
        <v>11349</v>
      </c>
      <c r="D268" s="300" t="s">
        <v>11303</v>
      </c>
      <c r="E268" s="292"/>
      <c r="F268" s="292" t="s">
        <v>293</v>
      </c>
      <c r="G268" s="292" t="s">
        <v>293</v>
      </c>
      <c r="H268" s="292" t="s">
        <v>290</v>
      </c>
      <c r="I268" s="301"/>
      <c r="J268" s="301"/>
      <c r="K268" s="313" t="s">
        <v>25403</v>
      </c>
      <c r="L268" s="313" t="s">
        <v>25404</v>
      </c>
      <c r="M268" s="323" t="s">
        <v>24587</v>
      </c>
      <c r="N268" s="297"/>
      <c r="O268" s="438"/>
      <c r="P268" s="297"/>
      <c r="Q268" s="297"/>
      <c r="R268" s="394"/>
      <c r="S268" s="1"/>
    </row>
    <row r="269" spans="1:21" ht="15" customHeight="1" x14ac:dyDescent="0.2">
      <c r="A269" s="395">
        <v>255</v>
      </c>
      <c r="B269" s="300" t="s">
        <v>11350</v>
      </c>
      <c r="C269" s="300" t="s">
        <v>11351</v>
      </c>
      <c r="D269" s="300" t="s">
        <v>11303</v>
      </c>
      <c r="E269" s="292"/>
      <c r="F269" s="292" t="s">
        <v>293</v>
      </c>
      <c r="G269" s="292" t="s">
        <v>3318</v>
      </c>
      <c r="H269" s="292" t="s">
        <v>290</v>
      </c>
      <c r="I269" s="301" t="s">
        <v>23210</v>
      </c>
      <c r="J269" s="301"/>
      <c r="K269" s="297">
        <v>1</v>
      </c>
      <c r="L269" s="297">
        <v>1</v>
      </c>
      <c r="M269" s="323" t="s">
        <v>24587</v>
      </c>
      <c r="N269" s="297">
        <v>33981</v>
      </c>
      <c r="O269" s="315" t="s">
        <v>23323</v>
      </c>
      <c r="P269" s="314" t="str">
        <f>"select count(*) from " &amp; C269 &amp; ";"</f>
        <v>select count(*) from QTAR_WebSeikyuKaiinM;</v>
      </c>
      <c r="Q269" s="297" t="s">
        <v>13341</v>
      </c>
      <c r="R269" s="394" t="str">
        <f>"select " &amp; "substr(" &amp; Q269 &amp; ",1,6),count(*) from " &amp; C269 &amp; " group by substr(" &amp; Q269 &amp; ",1,6) order by substr(" &amp; Q269 &amp; ",1,6);"</f>
        <v>select substr(QTAR_GAIBUKAIINNO,1,6),count(*) from QTAR_WebSeikyuKaiinM group by substr(QTAR_GAIBUKAIINNO,1,6) order by substr(QTAR_GAIBUKAIINNO,1,6);</v>
      </c>
    </row>
    <row r="270" spans="1:21" ht="15" customHeight="1" x14ac:dyDescent="0.2">
      <c r="A270" s="395">
        <v>256</v>
      </c>
      <c r="B270" s="300" t="s">
        <v>11352</v>
      </c>
      <c r="C270" s="300" t="s">
        <v>11353</v>
      </c>
      <c r="D270" s="300" t="s">
        <v>11303</v>
      </c>
      <c r="E270" s="292"/>
      <c r="F270" s="292" t="s">
        <v>293</v>
      </c>
      <c r="G270" s="292" t="s">
        <v>293</v>
      </c>
      <c r="H270" s="292" t="s">
        <v>290</v>
      </c>
      <c r="I270" s="301"/>
      <c r="J270" s="301"/>
      <c r="K270" s="313" t="s">
        <v>25403</v>
      </c>
      <c r="L270" s="313" t="s">
        <v>25404</v>
      </c>
      <c r="M270" s="323" t="s">
        <v>24587</v>
      </c>
      <c r="N270" s="297"/>
      <c r="O270" s="438"/>
      <c r="P270" s="297"/>
      <c r="Q270" s="297"/>
      <c r="R270" s="394"/>
      <c r="S270" s="1"/>
    </row>
    <row r="271" spans="1:21" ht="15" customHeight="1" x14ac:dyDescent="0.2">
      <c r="A271" s="395">
        <v>257</v>
      </c>
      <c r="B271" s="300" t="s">
        <v>11354</v>
      </c>
      <c r="C271" s="300" t="s">
        <v>11355</v>
      </c>
      <c r="D271" s="300" t="s">
        <v>11303</v>
      </c>
      <c r="E271" s="292"/>
      <c r="F271" s="292" t="s">
        <v>293</v>
      </c>
      <c r="G271" s="292" t="s">
        <v>293</v>
      </c>
      <c r="H271" s="292" t="s">
        <v>290</v>
      </c>
      <c r="I271" s="301"/>
      <c r="J271" s="301"/>
      <c r="K271" s="313" t="s">
        <v>25403</v>
      </c>
      <c r="L271" s="313" t="s">
        <v>25404</v>
      </c>
      <c r="M271" s="323" t="s">
        <v>24587</v>
      </c>
      <c r="N271" s="297"/>
      <c r="O271" s="438"/>
      <c r="P271" s="297"/>
      <c r="Q271" s="297"/>
      <c r="R271" s="394"/>
      <c r="S271" s="1"/>
    </row>
    <row r="272" spans="1:21" ht="15" customHeight="1" x14ac:dyDescent="0.2">
      <c r="A272" s="395">
        <v>258</v>
      </c>
      <c r="B272" s="300" t="s">
        <v>11356</v>
      </c>
      <c r="C272" s="300" t="s">
        <v>11357</v>
      </c>
      <c r="D272" s="300" t="s">
        <v>11303</v>
      </c>
      <c r="E272" s="292"/>
      <c r="F272" s="292" t="s">
        <v>293</v>
      </c>
      <c r="G272" s="292" t="s">
        <v>293</v>
      </c>
      <c r="H272" s="292" t="s">
        <v>290</v>
      </c>
      <c r="I272" s="301"/>
      <c r="J272" s="301"/>
      <c r="K272" s="313" t="s">
        <v>25403</v>
      </c>
      <c r="L272" s="313" t="s">
        <v>25404</v>
      </c>
      <c r="M272" s="323" t="s">
        <v>24587</v>
      </c>
      <c r="N272" s="297"/>
      <c r="O272" s="438"/>
      <c r="P272" s="297"/>
      <c r="Q272" s="297"/>
      <c r="R272" s="394"/>
      <c r="S272" s="1"/>
    </row>
    <row r="273" spans="1:19" ht="15" customHeight="1" x14ac:dyDescent="0.2">
      <c r="A273" s="395">
        <v>259</v>
      </c>
      <c r="B273" s="300" t="s">
        <v>11358</v>
      </c>
      <c r="C273" s="300" t="s">
        <v>11359</v>
      </c>
      <c r="D273" s="300" t="s">
        <v>11303</v>
      </c>
      <c r="E273" s="292"/>
      <c r="F273" s="292" t="s">
        <v>293</v>
      </c>
      <c r="G273" s="292" t="s">
        <v>293</v>
      </c>
      <c r="H273" s="292" t="s">
        <v>290</v>
      </c>
      <c r="I273" s="301"/>
      <c r="J273" s="301"/>
      <c r="K273" s="313" t="s">
        <v>25403</v>
      </c>
      <c r="L273" s="313" t="s">
        <v>25404</v>
      </c>
      <c r="M273" s="323" t="s">
        <v>24587</v>
      </c>
      <c r="N273" s="297"/>
      <c r="O273" s="438"/>
      <c r="P273" s="297"/>
      <c r="Q273" s="297"/>
      <c r="R273" s="394"/>
      <c r="S273" s="1"/>
    </row>
    <row r="274" spans="1:19" ht="15" customHeight="1" x14ac:dyDescent="0.2">
      <c r="A274" s="395">
        <v>260</v>
      </c>
      <c r="B274" s="300" t="s">
        <v>11363</v>
      </c>
      <c r="C274" s="300" t="s">
        <v>11360</v>
      </c>
      <c r="D274" s="300" t="s">
        <v>11303</v>
      </c>
      <c r="E274" s="292"/>
      <c r="F274" s="292" t="s">
        <v>293</v>
      </c>
      <c r="G274" s="292" t="s">
        <v>293</v>
      </c>
      <c r="H274" s="292" t="s">
        <v>290</v>
      </c>
      <c r="I274" s="301"/>
      <c r="J274" s="301"/>
      <c r="K274" s="313" t="s">
        <v>25403</v>
      </c>
      <c r="L274" s="313" t="s">
        <v>25404</v>
      </c>
      <c r="M274" s="323" t="s">
        <v>24587</v>
      </c>
      <c r="N274" s="297"/>
      <c r="O274" s="438"/>
      <c r="P274" s="297"/>
      <c r="Q274" s="297"/>
      <c r="R274" s="394"/>
      <c r="S274" s="1"/>
    </row>
    <row r="275" spans="1:19" ht="15" customHeight="1" x14ac:dyDescent="0.2">
      <c r="A275" s="395">
        <v>261</v>
      </c>
      <c r="B275" s="300" t="s">
        <v>11361</v>
      </c>
      <c r="C275" s="300" t="s">
        <v>11361</v>
      </c>
      <c r="D275" s="300" t="s">
        <v>11303</v>
      </c>
      <c r="E275" s="292"/>
      <c r="F275" s="292" t="s">
        <v>293</v>
      </c>
      <c r="G275" s="292" t="s">
        <v>293</v>
      </c>
      <c r="H275" s="292" t="s">
        <v>290</v>
      </c>
      <c r="I275" s="301"/>
      <c r="J275" s="301"/>
      <c r="K275" s="313" t="s">
        <v>25403</v>
      </c>
      <c r="L275" s="313" t="s">
        <v>25404</v>
      </c>
      <c r="M275" s="323" t="s">
        <v>24587</v>
      </c>
      <c r="N275" s="297"/>
      <c r="O275" s="438"/>
      <c r="P275" s="297"/>
      <c r="Q275" s="297"/>
      <c r="R275" s="394"/>
      <c r="S275" s="1"/>
    </row>
    <row r="276" spans="1:19" ht="15" customHeight="1" x14ac:dyDescent="0.2">
      <c r="A276" s="395">
        <v>262</v>
      </c>
      <c r="B276" s="300" t="s">
        <v>11362</v>
      </c>
      <c r="C276" s="300" t="s">
        <v>11362</v>
      </c>
      <c r="D276" s="300" t="s">
        <v>11303</v>
      </c>
      <c r="E276" s="292"/>
      <c r="F276" s="292" t="s">
        <v>293</v>
      </c>
      <c r="G276" s="292" t="s">
        <v>293</v>
      </c>
      <c r="H276" s="292" t="s">
        <v>290</v>
      </c>
      <c r="I276" s="301"/>
      <c r="J276" s="301"/>
      <c r="K276" s="313" t="s">
        <v>25403</v>
      </c>
      <c r="L276" s="313" t="s">
        <v>25404</v>
      </c>
      <c r="M276" s="323" t="s">
        <v>24587</v>
      </c>
      <c r="N276" s="297"/>
      <c r="O276" s="438"/>
      <c r="P276" s="297"/>
      <c r="Q276" s="297"/>
      <c r="R276" s="394"/>
      <c r="S276" s="1"/>
    </row>
    <row r="277" spans="1:19" ht="15" customHeight="1" x14ac:dyDescent="0.2">
      <c r="A277" s="395">
        <v>263</v>
      </c>
      <c r="B277" s="300" t="s">
        <v>13495</v>
      </c>
      <c r="C277" s="300" t="s">
        <v>13496</v>
      </c>
      <c r="D277" s="300" t="s">
        <v>13494</v>
      </c>
      <c r="E277" s="292"/>
      <c r="F277" s="292" t="s">
        <v>293</v>
      </c>
      <c r="G277" s="292" t="s">
        <v>3318</v>
      </c>
      <c r="H277" s="292" t="s">
        <v>290</v>
      </c>
      <c r="I277" s="301" t="s">
        <v>25423</v>
      </c>
      <c r="J277" s="301" t="s">
        <v>23213</v>
      </c>
      <c r="K277" s="297">
        <v>1</v>
      </c>
      <c r="L277" s="297">
        <v>1</v>
      </c>
      <c r="M277" s="323" t="s">
        <v>24587</v>
      </c>
      <c r="N277" s="297">
        <v>5255621</v>
      </c>
      <c r="O277" s="315" t="s">
        <v>23324</v>
      </c>
      <c r="P277" s="314" t="str">
        <f>"select count(*) from " &amp; C277 &amp; ";"</f>
        <v>select count(*) from QTB1_CDMEISAIT;</v>
      </c>
      <c r="Q277" s="297" t="s">
        <v>23200</v>
      </c>
      <c r="R277" s="394" t="str">
        <f>"select " &amp; "substr(" &amp; Q277 &amp; ",1,6),count(*) from " &amp; C277 &amp; " group by substr(" &amp; Q277 &amp; ",1,6) order by substr(" &amp; Q277 &amp; ",1,6);"</f>
        <v>select substr(QTB1_KAIINNO,1,6),count(*) from QTB1_CDMEISAIT group by substr(QTB1_KAIINNO,1,6) order by substr(QTB1_KAIINNO,1,6);</v>
      </c>
    </row>
    <row r="278" spans="1:19" ht="15" customHeight="1" x14ac:dyDescent="0.2">
      <c r="A278" s="395">
        <v>265</v>
      </c>
      <c r="B278" s="285" t="s">
        <v>13523</v>
      </c>
      <c r="C278" s="285" t="s">
        <v>13524</v>
      </c>
      <c r="D278" s="285" t="s">
        <v>13522</v>
      </c>
      <c r="E278" s="284"/>
      <c r="F278" s="284" t="s">
        <v>293</v>
      </c>
      <c r="G278" s="284" t="s">
        <v>293</v>
      </c>
      <c r="H278" s="284" t="s">
        <v>290</v>
      </c>
      <c r="I278" s="286"/>
      <c r="J278" s="286"/>
      <c r="K278" s="313" t="s">
        <v>25403</v>
      </c>
      <c r="L278" s="313" t="s">
        <v>25404</v>
      </c>
      <c r="M278" s="323" t="s">
        <v>24587</v>
      </c>
      <c r="N278" s="297"/>
      <c r="O278" s="438"/>
      <c r="P278" s="297"/>
      <c r="Q278" s="297"/>
      <c r="R278" s="394"/>
      <c r="S278" s="1"/>
    </row>
    <row r="279" spans="1:19" ht="15" customHeight="1" x14ac:dyDescent="0.2">
      <c r="A279" s="395">
        <v>266</v>
      </c>
      <c r="B279" s="285" t="s">
        <v>13525</v>
      </c>
      <c r="C279" s="285" t="s">
        <v>13526</v>
      </c>
      <c r="D279" s="285" t="s">
        <v>13522</v>
      </c>
      <c r="E279" s="284"/>
      <c r="F279" s="284" t="s">
        <v>293</v>
      </c>
      <c r="G279" s="284" t="s">
        <v>293</v>
      </c>
      <c r="H279" s="284" t="s">
        <v>290</v>
      </c>
      <c r="I279" s="286"/>
      <c r="J279" s="286"/>
      <c r="K279" s="313" t="s">
        <v>25403</v>
      </c>
      <c r="L279" s="313" t="s">
        <v>25404</v>
      </c>
      <c r="M279" s="323" t="s">
        <v>24587</v>
      </c>
      <c r="N279" s="297"/>
      <c r="O279" s="438"/>
      <c r="P279" s="297"/>
      <c r="Q279" s="297"/>
      <c r="R279" s="394"/>
      <c r="S279" s="1"/>
    </row>
    <row r="280" spans="1:19" ht="15" customHeight="1" x14ac:dyDescent="0.2">
      <c r="A280" s="395">
        <v>267</v>
      </c>
      <c r="B280" s="300" t="s">
        <v>13555</v>
      </c>
      <c r="C280" s="300" t="s">
        <v>13556</v>
      </c>
      <c r="D280" s="300" t="s">
        <v>13554</v>
      </c>
      <c r="E280" s="292"/>
      <c r="F280" s="292" t="s">
        <v>293</v>
      </c>
      <c r="G280" s="292" t="s">
        <v>3318</v>
      </c>
      <c r="H280" s="292" t="s">
        <v>290</v>
      </c>
      <c r="I280" s="301" t="s">
        <v>23206</v>
      </c>
      <c r="J280" s="301"/>
      <c r="K280" s="297">
        <v>1</v>
      </c>
      <c r="L280" s="313" t="s">
        <v>25404</v>
      </c>
      <c r="M280" s="323" t="s">
        <v>24587</v>
      </c>
      <c r="N280" s="297">
        <v>0</v>
      </c>
      <c r="O280" s="437" t="s">
        <v>23202</v>
      </c>
      <c r="P280" s="314" t="str">
        <f t="shared" ref="P280:P295" si="6">"select count(*) from " &amp; C280 &amp; ";"</f>
        <v>select count(*) from QVE0_DOUAZUKARIT;</v>
      </c>
      <c r="Q280" s="297" t="s">
        <v>13646</v>
      </c>
      <c r="R280" s="394" t="str">
        <f t="shared" ref="R280:R295" si="7">"select " &amp; "substr(" &amp; Q280 &amp; ",1,6),count(*) from " &amp; C280 &amp; " group by substr(" &amp; Q280 &amp; ",1,6) order by substr(" &amp; Q280 &amp; ",1,6);"</f>
        <v>select substr(QVE0_KAIINNO,1,6),count(*) from QVE0_DOUAZUKARIT group by substr(QVE0_KAIINNO,1,6) order by substr(QVE0_KAIINNO,1,6);</v>
      </c>
    </row>
    <row r="281" spans="1:19" ht="15" customHeight="1" x14ac:dyDescent="0.2">
      <c r="A281" s="395">
        <v>268</v>
      </c>
      <c r="B281" s="300" t="s">
        <v>13557</v>
      </c>
      <c r="C281" s="300" t="s">
        <v>13558</v>
      </c>
      <c r="D281" s="300" t="s">
        <v>13554</v>
      </c>
      <c r="E281" s="292"/>
      <c r="F281" s="292" t="s">
        <v>293</v>
      </c>
      <c r="G281" s="292" t="s">
        <v>3318</v>
      </c>
      <c r="H281" s="292" t="s">
        <v>290</v>
      </c>
      <c r="I281" s="301" t="s">
        <v>23206</v>
      </c>
      <c r="J281" s="301"/>
      <c r="K281" s="297">
        <v>1</v>
      </c>
      <c r="L281" s="313" t="s">
        <v>25404</v>
      </c>
      <c r="M281" s="323" t="s">
        <v>24587</v>
      </c>
      <c r="N281" s="297">
        <v>0</v>
      </c>
      <c r="O281" s="437" t="s">
        <v>23202</v>
      </c>
      <c r="P281" s="314" t="str">
        <f t="shared" si="6"/>
        <v>select count(*) from QVE2_HENPINT;</v>
      </c>
      <c r="Q281" s="297" t="s">
        <v>13693</v>
      </c>
      <c r="R281" s="394" t="str">
        <f t="shared" si="7"/>
        <v>select substr(QVE2_KAIINNO,1,6),count(*) from QVE2_HENPINT group by substr(QVE2_KAIINNO,1,6) order by substr(QVE2_KAIINNO,1,6);</v>
      </c>
    </row>
    <row r="282" spans="1:19" ht="15" customHeight="1" x14ac:dyDescent="0.2">
      <c r="A282" s="395">
        <v>269</v>
      </c>
      <c r="B282" s="300" t="s">
        <v>13559</v>
      </c>
      <c r="C282" s="300" t="s">
        <v>13560</v>
      </c>
      <c r="D282" s="300" t="s">
        <v>13554</v>
      </c>
      <c r="E282" s="292"/>
      <c r="F282" s="292" t="s">
        <v>293</v>
      </c>
      <c r="G282" s="292" t="s">
        <v>3318</v>
      </c>
      <c r="H282" s="292" t="s">
        <v>290</v>
      </c>
      <c r="I282" s="301" t="s">
        <v>25423</v>
      </c>
      <c r="J282" s="301" t="s">
        <v>23213</v>
      </c>
      <c r="K282" s="297">
        <v>1</v>
      </c>
      <c r="L282" s="313" t="s">
        <v>23249</v>
      </c>
      <c r="M282" s="323" t="s">
        <v>24587</v>
      </c>
      <c r="N282" s="297">
        <v>161</v>
      </c>
      <c r="O282" s="315" t="s">
        <v>23259</v>
      </c>
      <c r="P282" s="314" t="str">
        <f t="shared" si="6"/>
        <v>select count(*) from QVE3_HENPINKESIT;</v>
      </c>
      <c r="Q282" s="297" t="s">
        <v>13739</v>
      </c>
      <c r="R282" s="394" t="str">
        <f t="shared" si="7"/>
        <v>select substr(QVE3_KAIINNO,1,6),count(*) from QVE3_HENPINKESIT group by substr(QVE3_KAIINNO,1,6) order by substr(QVE3_KAIINNO,1,6);</v>
      </c>
    </row>
    <row r="283" spans="1:19" ht="15" customHeight="1" x14ac:dyDescent="0.2">
      <c r="A283" s="395">
        <v>270</v>
      </c>
      <c r="B283" s="300" t="s">
        <v>13561</v>
      </c>
      <c r="C283" s="300" t="s">
        <v>13562</v>
      </c>
      <c r="D283" s="300" t="s">
        <v>13554</v>
      </c>
      <c r="E283" s="292"/>
      <c r="F283" s="292" t="s">
        <v>293</v>
      </c>
      <c r="G283" s="292" t="s">
        <v>3318</v>
      </c>
      <c r="H283" s="292" t="s">
        <v>290</v>
      </c>
      <c r="I283" s="301" t="s">
        <v>23206</v>
      </c>
      <c r="J283" s="301"/>
      <c r="K283" s="297">
        <v>1</v>
      </c>
      <c r="L283" s="313" t="s">
        <v>25404</v>
      </c>
      <c r="M283" s="323" t="s">
        <v>24587</v>
      </c>
      <c r="N283" s="297">
        <v>0</v>
      </c>
      <c r="O283" s="437" t="s">
        <v>23202</v>
      </c>
      <c r="P283" s="314" t="str">
        <f t="shared" si="6"/>
        <v>select count(*) from QVE4_SOUSAIT;</v>
      </c>
      <c r="Q283" s="297" t="s">
        <v>13773</v>
      </c>
      <c r="R283" s="394" t="str">
        <f t="shared" si="7"/>
        <v>select substr(QVE4_KAIINNO,1,6),count(*) from QVE4_SOUSAIT group by substr(QVE4_KAIINNO,1,6) order by substr(QVE4_KAIINNO,1,6);</v>
      </c>
    </row>
    <row r="284" spans="1:19" ht="15" customHeight="1" x14ac:dyDescent="0.2">
      <c r="A284" s="395">
        <v>271</v>
      </c>
      <c r="B284" s="300" t="s">
        <v>13563</v>
      </c>
      <c r="C284" s="300" t="s">
        <v>13564</v>
      </c>
      <c r="D284" s="300" t="s">
        <v>13554</v>
      </c>
      <c r="E284" s="292"/>
      <c r="F284" s="292" t="s">
        <v>293</v>
      </c>
      <c r="G284" s="292" t="s">
        <v>3318</v>
      </c>
      <c r="H284" s="292" t="s">
        <v>290</v>
      </c>
      <c r="I284" s="301" t="s">
        <v>25423</v>
      </c>
      <c r="J284" s="301" t="s">
        <v>23213</v>
      </c>
      <c r="K284" s="297">
        <v>1</v>
      </c>
      <c r="L284" s="313" t="s">
        <v>23249</v>
      </c>
      <c r="M284" s="323" t="s">
        <v>24587</v>
      </c>
      <c r="N284" s="297">
        <v>1</v>
      </c>
      <c r="O284" s="439" t="s">
        <v>23260</v>
      </c>
      <c r="P284" s="314" t="str">
        <f t="shared" si="6"/>
        <v>select count(*) from QVE5_TOMEOKIT;</v>
      </c>
      <c r="Q284" s="297" t="s">
        <v>13805</v>
      </c>
      <c r="R284" s="394" t="str">
        <f t="shared" si="7"/>
        <v>select substr(QVE5_KAIINNO,1,6),count(*) from QVE5_TOMEOKIT group by substr(QVE5_KAIINNO,1,6) order by substr(QVE5_KAIINNO,1,6);</v>
      </c>
    </row>
    <row r="285" spans="1:19" ht="15" customHeight="1" x14ac:dyDescent="0.2">
      <c r="A285" s="395">
        <v>272</v>
      </c>
      <c r="B285" s="300" t="s">
        <v>13565</v>
      </c>
      <c r="C285" s="300" t="s">
        <v>13566</v>
      </c>
      <c r="D285" s="300" t="s">
        <v>13554</v>
      </c>
      <c r="E285" s="292"/>
      <c r="F285" s="292" t="s">
        <v>293</v>
      </c>
      <c r="G285" s="292" t="s">
        <v>3318</v>
      </c>
      <c r="H285" s="292" t="s">
        <v>290</v>
      </c>
      <c r="I285" s="301" t="s">
        <v>23206</v>
      </c>
      <c r="J285" s="301"/>
      <c r="K285" s="297">
        <v>1</v>
      </c>
      <c r="L285" s="313" t="s">
        <v>25404</v>
      </c>
      <c r="M285" s="323" t="s">
        <v>24587</v>
      </c>
      <c r="N285" s="297">
        <v>0</v>
      </c>
      <c r="O285" s="437" t="s">
        <v>23202</v>
      </c>
      <c r="P285" s="314" t="str">
        <f t="shared" si="6"/>
        <v>select count(*) from QVE6_UWANOSET;</v>
      </c>
      <c r="Q285" s="297" t="s">
        <v>13857</v>
      </c>
      <c r="R285" s="394" t="str">
        <f t="shared" si="7"/>
        <v>select substr(QVE6_KZKKAIINNO,1,6),count(*) from QVE6_UWANOSET group by substr(QVE6_KZKKAIINNO,1,6) order by substr(QVE6_KZKKAIINNO,1,6);</v>
      </c>
    </row>
    <row r="286" spans="1:19" ht="15" customHeight="1" x14ac:dyDescent="0.2">
      <c r="A286" s="395">
        <v>273</v>
      </c>
      <c r="B286" s="300" t="s">
        <v>13567</v>
      </c>
      <c r="C286" s="300" t="s">
        <v>13568</v>
      </c>
      <c r="D286" s="300" t="s">
        <v>13554</v>
      </c>
      <c r="E286" s="292"/>
      <c r="F286" s="292" t="s">
        <v>293</v>
      </c>
      <c r="G286" s="292" t="s">
        <v>3318</v>
      </c>
      <c r="H286" s="292" t="s">
        <v>290</v>
      </c>
      <c r="I286" s="301" t="s">
        <v>23206</v>
      </c>
      <c r="J286" s="301"/>
      <c r="K286" s="297">
        <v>1</v>
      </c>
      <c r="L286" s="313" t="s">
        <v>25404</v>
      </c>
      <c r="M286" s="323" t="s">
        <v>24587</v>
      </c>
      <c r="N286" s="297">
        <v>0</v>
      </c>
      <c r="O286" s="437" t="s">
        <v>23202</v>
      </c>
      <c r="P286" s="314" t="str">
        <f t="shared" si="6"/>
        <v>select count(*) from QVE7_ZANIKKATUT;</v>
      </c>
      <c r="Q286" s="297" t="s">
        <v>13898</v>
      </c>
      <c r="R286" s="394" t="str">
        <f t="shared" si="7"/>
        <v>select substr(QVE7_KZKKAIINNO,1,6),count(*) from QVE7_ZANIKKATUT group by substr(QVE7_KZKKAIINNO,1,6) order by substr(QVE7_KZKKAIINNO,1,6);</v>
      </c>
    </row>
    <row r="287" spans="1:19" ht="15" hidden="1" customHeight="1" x14ac:dyDescent="0.2">
      <c r="A287" s="396">
        <v>274</v>
      </c>
      <c r="B287" s="311" t="s">
        <v>13569</v>
      </c>
      <c r="C287" s="311" t="s">
        <v>13570</v>
      </c>
      <c r="D287" s="311" t="s">
        <v>13554</v>
      </c>
      <c r="E287" s="310" t="s">
        <v>23238</v>
      </c>
      <c r="F287" s="310" t="s">
        <v>293</v>
      </c>
      <c r="G287" s="310" t="s">
        <v>3318</v>
      </c>
      <c r="H287" s="310" t="s">
        <v>290</v>
      </c>
      <c r="I287" s="312" t="s">
        <v>23206</v>
      </c>
      <c r="J287" s="312"/>
      <c r="K287" s="297">
        <v>1</v>
      </c>
      <c r="L287" s="313" t="s">
        <v>25404</v>
      </c>
      <c r="M287" s="323" t="s">
        <v>24587</v>
      </c>
      <c r="N287" s="297">
        <v>0</v>
      </c>
      <c r="O287" s="437" t="s">
        <v>23202</v>
      </c>
      <c r="P287" s="314" t="str">
        <f t="shared" si="6"/>
        <v>select count(*) from QVE8_ZURASIT;</v>
      </c>
      <c r="Q287" s="297" t="s">
        <v>13934</v>
      </c>
      <c r="R287" s="394" t="str">
        <f t="shared" si="7"/>
        <v>select substr(QVE8_KAIINNO,1,6),count(*) from QVE8_ZURASIT group by substr(QVE8_KAIINNO,1,6) order by substr(QVE8_KAIINNO,1,6);</v>
      </c>
    </row>
    <row r="288" spans="1:19" ht="15" customHeight="1" x14ac:dyDescent="0.2">
      <c r="A288" s="395">
        <v>275</v>
      </c>
      <c r="B288" s="300" t="s">
        <v>13571</v>
      </c>
      <c r="C288" s="300" t="s">
        <v>13572</v>
      </c>
      <c r="D288" s="300" t="s">
        <v>13554</v>
      </c>
      <c r="E288" s="292"/>
      <c r="F288" s="292" t="s">
        <v>293</v>
      </c>
      <c r="G288" s="292" t="s">
        <v>3318</v>
      </c>
      <c r="H288" s="292" t="s">
        <v>290</v>
      </c>
      <c r="I288" s="301" t="s">
        <v>23206</v>
      </c>
      <c r="J288" s="301"/>
      <c r="K288" s="297">
        <v>1</v>
      </c>
      <c r="L288" s="313" t="s">
        <v>25404</v>
      </c>
      <c r="M288" s="323" t="s">
        <v>24587</v>
      </c>
      <c r="N288" s="297">
        <v>0</v>
      </c>
      <c r="O288" s="437" t="s">
        <v>23202</v>
      </c>
      <c r="P288" s="314" t="str">
        <f t="shared" si="6"/>
        <v>select count(*) from QVE9_AKAKUROT;</v>
      </c>
      <c r="Q288" s="297" t="s">
        <v>13981</v>
      </c>
      <c r="R288" s="394" t="str">
        <f t="shared" si="7"/>
        <v>select substr(QVE9_KAIINNO,1,6),count(*) from QVE9_AKAKUROT group by substr(QVE9_KAIINNO,1,6) order by substr(QVE9_KAIINNO,1,6);</v>
      </c>
    </row>
    <row r="289" spans="1:19" ht="15" hidden="1" customHeight="1" x14ac:dyDescent="0.2">
      <c r="A289" s="396">
        <v>276</v>
      </c>
      <c r="B289" s="311" t="s">
        <v>13573</v>
      </c>
      <c r="C289" s="311" t="s">
        <v>13574</v>
      </c>
      <c r="D289" s="311" t="s">
        <v>13554</v>
      </c>
      <c r="E289" s="310" t="s">
        <v>23238</v>
      </c>
      <c r="F289" s="310" t="s">
        <v>293</v>
      </c>
      <c r="G289" s="310" t="s">
        <v>3318</v>
      </c>
      <c r="H289" s="310" t="s">
        <v>290</v>
      </c>
      <c r="I289" s="312" t="s">
        <v>23206</v>
      </c>
      <c r="J289" s="312"/>
      <c r="K289" s="297">
        <v>1</v>
      </c>
      <c r="L289" s="313" t="s">
        <v>25404</v>
      </c>
      <c r="M289" s="323" t="s">
        <v>24587</v>
      </c>
      <c r="N289" s="297">
        <v>0</v>
      </c>
      <c r="O289" s="437" t="s">
        <v>23202</v>
      </c>
      <c r="P289" s="314" t="str">
        <f t="shared" si="6"/>
        <v>select count(*) from QVEA_GEPPUT;</v>
      </c>
      <c r="Q289" s="297" t="s">
        <v>14016</v>
      </c>
      <c r="R289" s="394" t="str">
        <f t="shared" si="7"/>
        <v>select substr(QVEA_KAIINNO,1,6),count(*) from QVEA_GEPPUT group by substr(QVEA_KAIINNO,1,6) order by substr(QVEA_KAIINNO,1,6);</v>
      </c>
    </row>
    <row r="290" spans="1:19" ht="15" customHeight="1" x14ac:dyDescent="0.2">
      <c r="A290" s="395">
        <v>277</v>
      </c>
      <c r="B290" s="300" t="s">
        <v>13575</v>
      </c>
      <c r="C290" s="300" t="s">
        <v>13576</v>
      </c>
      <c r="D290" s="300" t="s">
        <v>13554</v>
      </c>
      <c r="E290" s="292"/>
      <c r="F290" s="292" t="s">
        <v>293</v>
      </c>
      <c r="G290" s="292" t="s">
        <v>3318</v>
      </c>
      <c r="H290" s="292" t="s">
        <v>290</v>
      </c>
      <c r="I290" s="301" t="s">
        <v>25423</v>
      </c>
      <c r="J290" s="301" t="s">
        <v>23213</v>
      </c>
      <c r="K290" s="297">
        <v>1</v>
      </c>
      <c r="L290" s="313" t="s">
        <v>23249</v>
      </c>
      <c r="M290" s="323" t="s">
        <v>24587</v>
      </c>
      <c r="N290" s="297">
        <v>92</v>
      </c>
      <c r="O290" s="315" t="s">
        <v>23261</v>
      </c>
      <c r="P290" s="314" t="str">
        <f t="shared" si="6"/>
        <v>select count(*) from QVEB_HENKYAKUT;</v>
      </c>
      <c r="Q290" s="297" t="s">
        <v>14046</v>
      </c>
      <c r="R290" s="394" t="str">
        <f t="shared" si="7"/>
        <v>select substr(QVEB_KAIINNO,1,6),count(*) from QVEB_HENKYAKUT group by substr(QVEB_KAIINNO,1,6) order by substr(QVEB_KAIINNO,1,6);</v>
      </c>
    </row>
    <row r="291" spans="1:19" ht="15" customHeight="1" x14ac:dyDescent="0.2">
      <c r="A291" s="395">
        <v>278</v>
      </c>
      <c r="B291" s="300" t="s">
        <v>13620</v>
      </c>
      <c r="C291" s="300" t="s">
        <v>13577</v>
      </c>
      <c r="D291" s="300" t="s">
        <v>13554</v>
      </c>
      <c r="E291" s="292"/>
      <c r="F291" s="292" t="s">
        <v>293</v>
      </c>
      <c r="G291" s="292" t="s">
        <v>3318</v>
      </c>
      <c r="H291" s="292" t="s">
        <v>290</v>
      </c>
      <c r="I291" s="301" t="s">
        <v>23206</v>
      </c>
      <c r="J291" s="301"/>
      <c r="K291" s="297">
        <v>1</v>
      </c>
      <c r="L291" s="313" t="s">
        <v>25404</v>
      </c>
      <c r="M291" s="323" t="s">
        <v>24587</v>
      </c>
      <c r="N291" s="297">
        <v>0</v>
      </c>
      <c r="O291" s="437" t="s">
        <v>23202</v>
      </c>
      <c r="P291" s="314" t="str">
        <f t="shared" si="6"/>
        <v>select count(*) from QVEC_JIFURIT;</v>
      </c>
      <c r="Q291" s="297" t="s">
        <v>14091</v>
      </c>
      <c r="R291" s="394" t="str">
        <f t="shared" si="7"/>
        <v>select substr(QVEC_KAIINNO,1,6),count(*) from QVEC_JIFURIT group by substr(QVEC_KAIINNO,1,6) order by substr(QVEC_KAIINNO,1,6);</v>
      </c>
    </row>
    <row r="292" spans="1:19" ht="15" customHeight="1" x14ac:dyDescent="0.2">
      <c r="A292" s="395">
        <v>279</v>
      </c>
      <c r="B292" s="300" t="s">
        <v>13578</v>
      </c>
      <c r="C292" s="300" t="s">
        <v>13579</v>
      </c>
      <c r="D292" s="300" t="s">
        <v>13554</v>
      </c>
      <c r="E292" s="292"/>
      <c r="F292" s="292" t="s">
        <v>293</v>
      </c>
      <c r="G292" s="292" t="s">
        <v>3318</v>
      </c>
      <c r="H292" s="292" t="s">
        <v>290</v>
      </c>
      <c r="I292" s="301" t="s">
        <v>23206</v>
      </c>
      <c r="J292" s="301"/>
      <c r="K292" s="297">
        <v>1</v>
      </c>
      <c r="L292" s="313" t="s">
        <v>25404</v>
      </c>
      <c r="M292" s="323" t="s">
        <v>24587</v>
      </c>
      <c r="N292" s="297">
        <v>0</v>
      </c>
      <c r="O292" s="437" t="s">
        <v>23202</v>
      </c>
      <c r="P292" s="314" t="str">
        <f t="shared" si="6"/>
        <v>select count(*) from QVED_TAAZUKARIT;</v>
      </c>
      <c r="Q292" s="297" t="s">
        <v>14165</v>
      </c>
      <c r="R292" s="394" t="str">
        <f t="shared" si="7"/>
        <v>select substr(QVED_GOKAIINNO,1,6),count(*) from QVED_TAAZUKARIT group by substr(QVED_GOKAIINNO,1,6) order by substr(QVED_GOKAIINNO,1,6);</v>
      </c>
    </row>
    <row r="293" spans="1:19" ht="15" customHeight="1" x14ac:dyDescent="0.2">
      <c r="A293" s="434">
        <v>279</v>
      </c>
      <c r="B293" s="433" t="s">
        <v>13578</v>
      </c>
      <c r="C293" s="433" t="s">
        <v>13579</v>
      </c>
      <c r="D293" s="433" t="s">
        <v>13554</v>
      </c>
      <c r="E293" s="292"/>
      <c r="F293" s="292" t="s">
        <v>290</v>
      </c>
      <c r="G293" s="292" t="s">
        <v>289</v>
      </c>
      <c r="H293" s="292" t="s">
        <v>290</v>
      </c>
      <c r="I293" s="301" t="s">
        <v>23206</v>
      </c>
      <c r="J293" s="301"/>
      <c r="K293" s="297">
        <v>1</v>
      </c>
      <c r="L293" s="313" t="s">
        <v>25404</v>
      </c>
      <c r="M293" s="323" t="s">
        <v>24587</v>
      </c>
      <c r="N293" s="313" t="s">
        <v>23202</v>
      </c>
      <c r="O293" s="437" t="s">
        <v>23202</v>
      </c>
      <c r="P293" s="314" t="str">
        <f t="shared" si="6"/>
        <v>select count(*) from QVED_TAAZUKARIT;</v>
      </c>
      <c r="Q293" s="297" t="s">
        <v>14167</v>
      </c>
      <c r="R293" s="394" t="str">
        <f t="shared" si="7"/>
        <v>select substr(QVED_SEIKAIINNO,1,6),count(*) from QVED_TAAZUKARIT group by substr(QVED_SEIKAIINNO,1,6) order by substr(QVED_SEIKAIINNO,1,6);</v>
      </c>
    </row>
    <row r="294" spans="1:19" ht="15" customHeight="1" x14ac:dyDescent="0.2">
      <c r="A294" s="395">
        <v>280</v>
      </c>
      <c r="B294" s="300" t="s">
        <v>13580</v>
      </c>
      <c r="C294" s="300" t="s">
        <v>13581</v>
      </c>
      <c r="D294" s="300" t="s">
        <v>13554</v>
      </c>
      <c r="E294" s="292"/>
      <c r="F294" s="292" t="s">
        <v>293</v>
      </c>
      <c r="G294" s="292" t="s">
        <v>3318</v>
      </c>
      <c r="H294" s="292" t="s">
        <v>290</v>
      </c>
      <c r="I294" s="301" t="s">
        <v>23206</v>
      </c>
      <c r="J294" s="301"/>
      <c r="K294" s="297">
        <v>1</v>
      </c>
      <c r="L294" s="313" t="s">
        <v>25404</v>
      </c>
      <c r="M294" s="323" t="s">
        <v>24587</v>
      </c>
      <c r="N294" s="297">
        <v>0</v>
      </c>
      <c r="O294" s="437" t="s">
        <v>23202</v>
      </c>
      <c r="P294" s="314" t="str">
        <f t="shared" si="6"/>
        <v>select count(*) from QVEE_HENKINT;</v>
      </c>
      <c r="Q294" s="297" t="s">
        <v>14195</v>
      </c>
      <c r="R294" s="394" t="str">
        <f t="shared" si="7"/>
        <v>select substr(QVEE_KAIINNO,1,6),count(*) from QVEE_HENKINT group by substr(QVEE_KAIINNO,1,6) order by substr(QVEE_KAIINNO,1,6);</v>
      </c>
    </row>
    <row r="295" spans="1:19" ht="15" hidden="1" customHeight="1" x14ac:dyDescent="0.2">
      <c r="A295" s="396">
        <v>281</v>
      </c>
      <c r="B295" s="311" t="s">
        <v>13582</v>
      </c>
      <c r="C295" s="311" t="s">
        <v>13583</v>
      </c>
      <c r="D295" s="311" t="s">
        <v>13554</v>
      </c>
      <c r="E295" s="310" t="s">
        <v>23238</v>
      </c>
      <c r="F295" s="310" t="s">
        <v>293</v>
      </c>
      <c r="G295" s="310" t="s">
        <v>3318</v>
      </c>
      <c r="H295" s="310" t="s">
        <v>290</v>
      </c>
      <c r="I295" s="312" t="s">
        <v>23206</v>
      </c>
      <c r="J295" s="312" t="s">
        <v>23240</v>
      </c>
      <c r="K295" s="297">
        <v>1</v>
      </c>
      <c r="L295" s="313" t="s">
        <v>25404</v>
      </c>
      <c r="M295" s="323" t="s">
        <v>24587</v>
      </c>
      <c r="N295" s="297">
        <v>0</v>
      </c>
      <c r="O295" s="437" t="s">
        <v>23202</v>
      </c>
      <c r="P295" s="314" t="str">
        <f t="shared" si="6"/>
        <v>select count(*) from QVEF_SYOUYOT;</v>
      </c>
      <c r="Q295" s="297" t="s">
        <v>14229</v>
      </c>
      <c r="R295" s="394" t="str">
        <f t="shared" si="7"/>
        <v>select substr(QVEF_KAIINNO,1,6),count(*) from QVEF_SYOUYOT group by substr(QVEF_KAIINNO,1,6) order by substr(QVEF_KAIINNO,1,6);</v>
      </c>
    </row>
    <row r="296" spans="1:19" ht="15" hidden="1" customHeight="1" x14ac:dyDescent="0.2">
      <c r="A296" s="396">
        <v>282</v>
      </c>
      <c r="B296" s="311" t="s">
        <v>13584</v>
      </c>
      <c r="C296" s="311" t="s">
        <v>13585</v>
      </c>
      <c r="D296" s="311" t="s">
        <v>13554</v>
      </c>
      <c r="E296" s="310" t="s">
        <v>23238</v>
      </c>
      <c r="F296" s="310" t="s">
        <v>293</v>
      </c>
      <c r="G296" s="310" t="s">
        <v>293</v>
      </c>
      <c r="H296" s="310" t="s">
        <v>290</v>
      </c>
      <c r="I296" s="312"/>
      <c r="J296" s="312" t="s">
        <v>23240</v>
      </c>
      <c r="K296" s="313" t="s">
        <v>25403</v>
      </c>
      <c r="L296" s="313" t="s">
        <v>25404</v>
      </c>
      <c r="M296" s="323" t="s">
        <v>24587</v>
      </c>
      <c r="N296" s="297"/>
      <c r="O296" s="438"/>
      <c r="P296" s="297"/>
      <c r="Q296" s="297"/>
      <c r="R296" s="394"/>
      <c r="S296" s="1"/>
    </row>
    <row r="297" spans="1:19" ht="15" customHeight="1" x14ac:dyDescent="0.2">
      <c r="A297" s="395">
        <v>283</v>
      </c>
      <c r="B297" s="300" t="s">
        <v>13586</v>
      </c>
      <c r="C297" s="300" t="s">
        <v>13587</v>
      </c>
      <c r="D297" s="300" t="s">
        <v>13554</v>
      </c>
      <c r="E297" s="292"/>
      <c r="F297" s="292" t="s">
        <v>293</v>
      </c>
      <c r="G297" s="292" t="s">
        <v>3318</v>
      </c>
      <c r="H297" s="292" t="s">
        <v>290</v>
      </c>
      <c r="I297" s="301" t="s">
        <v>23206</v>
      </c>
      <c r="J297" s="301"/>
      <c r="K297" s="297">
        <v>1</v>
      </c>
      <c r="L297" s="313" t="s">
        <v>25404</v>
      </c>
      <c r="M297" s="323" t="s">
        <v>24587</v>
      </c>
      <c r="N297" s="297">
        <v>0</v>
      </c>
      <c r="O297" s="437" t="s">
        <v>23202</v>
      </c>
      <c r="P297" s="314" t="str">
        <f>"select count(*) from " &amp; C297 &amp; ";"</f>
        <v>select count(*) from QVEH_FUNOUT;</v>
      </c>
      <c r="Q297" s="297" t="s">
        <v>14310</v>
      </c>
      <c r="R297" s="394" t="str">
        <f>"select " &amp; "substr(" &amp; Q297 &amp; ",1,6),count(*) from " &amp; C297 &amp; " group by substr(" &amp; Q297 &amp; ",1,6) order by substr(" &amp; Q297 &amp; ",1,6);"</f>
        <v>select substr(QVEH_KAIINNO,1,6),count(*) from QVEH_FUNOUT group by substr(QVEH_KAIINNO,1,6) order by substr(QVEH_KAIINNO,1,6);</v>
      </c>
    </row>
    <row r="298" spans="1:19" ht="15" hidden="1" customHeight="1" x14ac:dyDescent="0.2">
      <c r="A298" s="396">
        <v>284</v>
      </c>
      <c r="B298" s="311" t="s">
        <v>13588</v>
      </c>
      <c r="C298" s="311" t="s">
        <v>13589</v>
      </c>
      <c r="D298" s="311" t="s">
        <v>13554</v>
      </c>
      <c r="E298" s="310" t="s">
        <v>23238</v>
      </c>
      <c r="F298" s="310" t="s">
        <v>293</v>
      </c>
      <c r="G298" s="310" t="s">
        <v>293</v>
      </c>
      <c r="H298" s="310" t="s">
        <v>290</v>
      </c>
      <c r="I298" s="312"/>
      <c r="J298" s="312" t="s">
        <v>23240</v>
      </c>
      <c r="K298" s="313" t="s">
        <v>25403</v>
      </c>
      <c r="L298" s="313" t="s">
        <v>25404</v>
      </c>
      <c r="M298" s="323" t="s">
        <v>24587</v>
      </c>
      <c r="N298" s="297"/>
      <c r="O298" s="438"/>
      <c r="P298" s="297"/>
      <c r="Q298" s="297"/>
      <c r="R298" s="394"/>
      <c r="S298" s="1"/>
    </row>
    <row r="299" spans="1:19" ht="15" customHeight="1" x14ac:dyDescent="0.2">
      <c r="A299" s="395">
        <v>285</v>
      </c>
      <c r="B299" s="300" t="s">
        <v>13621</v>
      </c>
      <c r="C299" s="300" t="s">
        <v>13590</v>
      </c>
      <c r="D299" s="300" t="s">
        <v>13554</v>
      </c>
      <c r="E299" s="292"/>
      <c r="F299" s="292" t="s">
        <v>293</v>
      </c>
      <c r="G299" s="292" t="s">
        <v>3318</v>
      </c>
      <c r="H299" s="292" t="s">
        <v>290</v>
      </c>
      <c r="I299" s="301" t="s">
        <v>23206</v>
      </c>
      <c r="J299" s="301"/>
      <c r="K299" s="297">
        <v>1</v>
      </c>
      <c r="L299" s="313" t="s">
        <v>25404</v>
      </c>
      <c r="M299" s="323" t="s">
        <v>24587</v>
      </c>
      <c r="N299" s="297">
        <v>0</v>
      </c>
      <c r="O299" s="437" t="s">
        <v>23202</v>
      </c>
      <c r="P299" s="314" t="str">
        <f>"select count(*) from " &amp; C299 &amp; ";"</f>
        <v>select count(*) from QVEJ_JIFURISYUSEIT;</v>
      </c>
      <c r="Q299" s="297" t="s">
        <v>14390</v>
      </c>
      <c r="R299" s="394" t="str">
        <f>"select " &amp; "substr(" &amp; Q299 &amp; ",1,6),count(*) from " &amp; C299 &amp; " group by substr(" &amp; Q299 &amp; ",1,6) order by substr(" &amp; Q299 &amp; ",1,6);"</f>
        <v>select substr(QVEJ_KAIINNO,1,6),count(*) from QVEJ_JIFURISYUSEIT group by substr(QVEJ_KAIINNO,1,6) order by substr(QVEJ_KAIINNO,1,6);</v>
      </c>
    </row>
    <row r="300" spans="1:19" ht="15" hidden="1" customHeight="1" x14ac:dyDescent="0.2">
      <c r="A300" s="396">
        <v>286</v>
      </c>
      <c r="B300" s="311" t="s">
        <v>13591</v>
      </c>
      <c r="C300" s="311" t="s">
        <v>13592</v>
      </c>
      <c r="D300" s="311" t="s">
        <v>13554</v>
      </c>
      <c r="E300" s="310" t="s">
        <v>23238</v>
      </c>
      <c r="F300" s="310" t="s">
        <v>293</v>
      </c>
      <c r="G300" s="310" t="s">
        <v>293</v>
      </c>
      <c r="H300" s="310" t="s">
        <v>290</v>
      </c>
      <c r="I300" s="312"/>
      <c r="J300" s="312" t="s">
        <v>23240</v>
      </c>
      <c r="K300" s="313" t="s">
        <v>25403</v>
      </c>
      <c r="L300" s="313" t="s">
        <v>25404</v>
      </c>
      <c r="M300" s="323" t="s">
        <v>24587</v>
      </c>
      <c r="N300" s="297"/>
      <c r="O300" s="438"/>
      <c r="P300" s="297"/>
      <c r="Q300" s="297"/>
      <c r="R300" s="394"/>
      <c r="S300" s="1"/>
    </row>
    <row r="301" spans="1:19" ht="15" customHeight="1" x14ac:dyDescent="0.2">
      <c r="A301" s="395">
        <v>287</v>
      </c>
      <c r="B301" s="300" t="s">
        <v>13593</v>
      </c>
      <c r="C301" s="300" t="s">
        <v>13593</v>
      </c>
      <c r="D301" s="300" t="s">
        <v>13554</v>
      </c>
      <c r="E301" s="292"/>
      <c r="F301" s="292" t="s">
        <v>293</v>
      </c>
      <c r="G301" s="292" t="s">
        <v>3318</v>
      </c>
      <c r="H301" s="292" t="s">
        <v>290</v>
      </c>
      <c r="I301" s="301" t="s">
        <v>23206</v>
      </c>
      <c r="J301" s="301"/>
      <c r="K301" s="297">
        <v>1</v>
      </c>
      <c r="L301" s="313" t="s">
        <v>25404</v>
      </c>
      <c r="M301" s="323" t="s">
        <v>24587</v>
      </c>
      <c r="N301" s="297">
        <v>0</v>
      </c>
      <c r="O301" s="437" t="s">
        <v>23202</v>
      </c>
      <c r="P301" s="314" t="str">
        <f>"select count(*) from " &amp; C301 &amp; ";"</f>
        <v>select count(*) from QVEL_NENKAIHIT;</v>
      </c>
      <c r="Q301" s="297" t="s">
        <v>14467</v>
      </c>
      <c r="R301" s="394" t="str">
        <f>"select " &amp; "substr(" &amp; Q301 &amp; ",1,6),count(*) from " &amp; C301 &amp; " group by substr(" &amp; Q301 &amp; ",1,6) order by substr(" &amp; Q301 &amp; ",1,6);"</f>
        <v>select substr(QVEL_KZKKAIINNO,1,6),count(*) from QVEL_NENKAIHIT group by substr(QVEL_KZKKAIINNO,1,6) order by substr(QVEL_KZKKAIINNO,1,6);</v>
      </c>
    </row>
    <row r="302" spans="1:19" ht="15" customHeight="1" x14ac:dyDescent="0.2">
      <c r="A302" s="395">
        <v>288</v>
      </c>
      <c r="B302" s="300" t="s">
        <v>13594</v>
      </c>
      <c r="C302" s="300" t="s">
        <v>13595</v>
      </c>
      <c r="D302" s="300" t="s">
        <v>13554</v>
      </c>
      <c r="E302" s="292"/>
      <c r="F302" s="292" t="s">
        <v>293</v>
      </c>
      <c r="G302" s="292" t="s">
        <v>293</v>
      </c>
      <c r="H302" s="292" t="s">
        <v>290</v>
      </c>
      <c r="I302" s="301"/>
      <c r="J302" s="301"/>
      <c r="K302" s="313" t="s">
        <v>25403</v>
      </c>
      <c r="L302" s="313" t="s">
        <v>25404</v>
      </c>
      <c r="M302" s="323" t="s">
        <v>24587</v>
      </c>
      <c r="N302" s="297"/>
      <c r="O302" s="438"/>
      <c r="P302" s="297"/>
      <c r="Q302" s="297"/>
      <c r="R302" s="394"/>
      <c r="S302" s="1"/>
    </row>
    <row r="303" spans="1:19" ht="15" hidden="1" customHeight="1" x14ac:dyDescent="0.2">
      <c r="A303" s="396">
        <v>289</v>
      </c>
      <c r="B303" s="311" t="s">
        <v>13596</v>
      </c>
      <c r="C303" s="311" t="s">
        <v>13597</v>
      </c>
      <c r="D303" s="311" t="s">
        <v>13554</v>
      </c>
      <c r="E303" s="310" t="s">
        <v>23238</v>
      </c>
      <c r="F303" s="310" t="s">
        <v>293</v>
      </c>
      <c r="G303" s="310" t="s">
        <v>293</v>
      </c>
      <c r="H303" s="310" t="s">
        <v>290</v>
      </c>
      <c r="I303" s="312"/>
      <c r="J303" s="312" t="s">
        <v>23240</v>
      </c>
      <c r="K303" s="313" t="s">
        <v>25403</v>
      </c>
      <c r="L303" s="313" t="s">
        <v>25404</v>
      </c>
      <c r="M303" s="323" t="s">
        <v>24587</v>
      </c>
      <c r="N303" s="297"/>
      <c r="O303" s="438"/>
      <c r="P303" s="297"/>
      <c r="Q303" s="297"/>
      <c r="R303" s="394"/>
      <c r="S303" s="1"/>
    </row>
    <row r="304" spans="1:19" ht="15" hidden="1" customHeight="1" x14ac:dyDescent="0.2">
      <c r="A304" s="396">
        <v>290</v>
      </c>
      <c r="B304" s="311" t="s">
        <v>13598</v>
      </c>
      <c r="C304" s="311" t="s">
        <v>13599</v>
      </c>
      <c r="D304" s="311" t="s">
        <v>13554</v>
      </c>
      <c r="E304" s="310" t="s">
        <v>23238</v>
      </c>
      <c r="F304" s="310" t="s">
        <v>293</v>
      </c>
      <c r="G304" s="310" t="s">
        <v>3318</v>
      </c>
      <c r="H304" s="310" t="s">
        <v>290</v>
      </c>
      <c r="I304" s="312" t="s">
        <v>23206</v>
      </c>
      <c r="J304" s="312" t="s">
        <v>23240</v>
      </c>
      <c r="K304" s="297">
        <v>1</v>
      </c>
      <c r="L304" s="313" t="s">
        <v>25404</v>
      </c>
      <c r="M304" s="323" t="s">
        <v>24587</v>
      </c>
      <c r="N304" s="297">
        <v>0</v>
      </c>
      <c r="O304" s="437" t="s">
        <v>23202</v>
      </c>
      <c r="P304" s="314" t="str">
        <f>"select count(*) from " &amp; C304 &amp; ";"</f>
        <v>select count(*) from QVEP_SYOUKANT;</v>
      </c>
      <c r="Q304" s="297" t="s">
        <v>14561</v>
      </c>
      <c r="R304" s="394" t="str">
        <f>"select " &amp; "substr(" &amp; Q304 &amp; ",1,6),count(*) from " &amp; C304 &amp; " group by substr(" &amp; Q304 &amp; ",1,6) order by substr(" &amp; Q304 &amp; ",1,6);"</f>
        <v>select substr(QVEP_GAIBUKAIINNO,1,6),count(*) from QVEP_SYOUKANT group by substr(QVEP_GAIBUKAIINNO,1,6) order by substr(QVEP_GAIBUKAIINNO,1,6);</v>
      </c>
    </row>
    <row r="305" spans="1:19" ht="15" customHeight="1" x14ac:dyDescent="0.2">
      <c r="A305" s="395">
        <v>291</v>
      </c>
      <c r="B305" s="300" t="s">
        <v>13600</v>
      </c>
      <c r="C305" s="300" t="s">
        <v>13601</v>
      </c>
      <c r="D305" s="300" t="s">
        <v>13554</v>
      </c>
      <c r="E305" s="292"/>
      <c r="F305" s="292" t="s">
        <v>293</v>
      </c>
      <c r="G305" s="292" t="s">
        <v>293</v>
      </c>
      <c r="H305" s="292" t="s">
        <v>290</v>
      </c>
      <c r="I305" s="301"/>
      <c r="J305" s="301"/>
      <c r="K305" s="313" t="s">
        <v>25403</v>
      </c>
      <c r="L305" s="313" t="s">
        <v>25404</v>
      </c>
      <c r="M305" s="323" t="s">
        <v>24587</v>
      </c>
      <c r="N305" s="297"/>
      <c r="O305" s="438"/>
      <c r="P305" s="297"/>
      <c r="Q305" s="297"/>
      <c r="R305" s="394"/>
      <c r="S305" s="1"/>
    </row>
    <row r="306" spans="1:19" ht="15" hidden="1" customHeight="1" x14ac:dyDescent="0.2">
      <c r="A306" s="396">
        <v>292</v>
      </c>
      <c r="B306" s="311" t="s">
        <v>13602</v>
      </c>
      <c r="C306" s="311" t="s">
        <v>13603</v>
      </c>
      <c r="D306" s="311" t="s">
        <v>13554</v>
      </c>
      <c r="E306" s="310" t="s">
        <v>23238</v>
      </c>
      <c r="F306" s="310" t="s">
        <v>293</v>
      </c>
      <c r="G306" s="310" t="s">
        <v>3318</v>
      </c>
      <c r="H306" s="310" t="s">
        <v>290</v>
      </c>
      <c r="I306" s="312" t="s">
        <v>23206</v>
      </c>
      <c r="J306" s="312" t="s">
        <v>23240</v>
      </c>
      <c r="K306" s="297">
        <v>1</v>
      </c>
      <c r="L306" s="313" t="s">
        <v>25404</v>
      </c>
      <c r="M306" s="323" t="s">
        <v>24587</v>
      </c>
      <c r="N306" s="297">
        <v>0</v>
      </c>
      <c r="O306" s="437" t="s">
        <v>23202</v>
      </c>
      <c r="P306" s="314" t="str">
        <f t="shared" ref="P306:P314" si="8">"select count(*) from " &amp; C306 &amp; ";"</f>
        <v>select count(*) from QVER_CASHT;</v>
      </c>
      <c r="Q306" s="297" t="s">
        <v>14668</v>
      </c>
      <c r="R306" s="394" t="str">
        <f t="shared" ref="R306:R314" si="9">"select " &amp; "substr(" &amp; Q306 &amp; ",1,6),count(*) from " &amp; C306 &amp; " group by substr(" &amp; Q306 &amp; ",1,6) order by substr(" &amp; Q306 &amp; ",1,6);"</f>
        <v>select substr(QVER_KAIINNO,1,6),count(*) from QVER_CASHT group by substr(QVER_KAIINNO,1,6) order by substr(QVER_KAIINNO,1,6);</v>
      </c>
    </row>
    <row r="307" spans="1:19" ht="15" hidden="1" customHeight="1" x14ac:dyDescent="0.2">
      <c r="A307" s="396">
        <v>293</v>
      </c>
      <c r="B307" s="311" t="s">
        <v>13604</v>
      </c>
      <c r="C307" s="311" t="s">
        <v>13605</v>
      </c>
      <c r="D307" s="311" t="s">
        <v>13554</v>
      </c>
      <c r="E307" s="310" t="s">
        <v>23238</v>
      </c>
      <c r="F307" s="310" t="s">
        <v>293</v>
      </c>
      <c r="G307" s="310" t="s">
        <v>3318</v>
      </c>
      <c r="H307" s="310" t="s">
        <v>290</v>
      </c>
      <c r="I307" s="312" t="s">
        <v>23206</v>
      </c>
      <c r="J307" s="312" t="s">
        <v>23240</v>
      </c>
      <c r="K307" s="297">
        <v>1</v>
      </c>
      <c r="L307" s="313" t="s">
        <v>25404</v>
      </c>
      <c r="M307" s="323" t="s">
        <v>24587</v>
      </c>
      <c r="N307" s="297">
        <v>0</v>
      </c>
      <c r="O307" s="437" t="s">
        <v>23202</v>
      </c>
      <c r="P307" s="314" t="str">
        <f t="shared" si="8"/>
        <v>select count(*) from QVES_SHOPT;</v>
      </c>
      <c r="Q307" s="297" t="s">
        <v>14707</v>
      </c>
      <c r="R307" s="394" t="str">
        <f t="shared" si="9"/>
        <v>select substr(QVES_KAIINNO,1,6),count(*) from QVES_SHOPT group by substr(QVES_KAIINNO,1,6) order by substr(QVES_KAIINNO,1,6);</v>
      </c>
    </row>
    <row r="308" spans="1:19" ht="15" hidden="1" customHeight="1" x14ac:dyDescent="0.2">
      <c r="A308" s="396">
        <v>294</v>
      </c>
      <c r="B308" s="311" t="s">
        <v>13606</v>
      </c>
      <c r="C308" s="311" t="s">
        <v>13607</v>
      </c>
      <c r="D308" s="311" t="s">
        <v>13554</v>
      </c>
      <c r="E308" s="310" t="s">
        <v>23238</v>
      </c>
      <c r="F308" s="310" t="s">
        <v>293</v>
      </c>
      <c r="G308" s="310" t="s">
        <v>3318</v>
      </c>
      <c r="H308" s="310" t="s">
        <v>290</v>
      </c>
      <c r="I308" s="312" t="s">
        <v>23206</v>
      </c>
      <c r="J308" s="312" t="s">
        <v>23240</v>
      </c>
      <c r="K308" s="297">
        <v>1</v>
      </c>
      <c r="L308" s="313" t="s">
        <v>25404</v>
      </c>
      <c r="M308" s="323" t="s">
        <v>24587</v>
      </c>
      <c r="N308" s="297">
        <v>0</v>
      </c>
      <c r="O308" s="437" t="s">
        <v>23202</v>
      </c>
      <c r="P308" s="314" t="str">
        <f t="shared" si="8"/>
        <v>select count(*) from QVET_YAKUJYOUT;</v>
      </c>
      <c r="Q308" s="297" t="s">
        <v>14791</v>
      </c>
      <c r="R308" s="394" t="str">
        <f t="shared" si="9"/>
        <v>select substr(QVET_KAIINNO,1,6),count(*) from QVET_YAKUJYOUT group by substr(QVET_KAIINNO,1,6) order by substr(QVET_KAIINNO,1,6);</v>
      </c>
    </row>
    <row r="309" spans="1:19" ht="15" hidden="1" customHeight="1" x14ac:dyDescent="0.2">
      <c r="A309" s="396">
        <v>295</v>
      </c>
      <c r="B309" s="311" t="s">
        <v>13608</v>
      </c>
      <c r="C309" s="311" t="s">
        <v>13609</v>
      </c>
      <c r="D309" s="311" t="s">
        <v>13554</v>
      </c>
      <c r="E309" s="310" t="s">
        <v>23238</v>
      </c>
      <c r="F309" s="310" t="s">
        <v>293</v>
      </c>
      <c r="G309" s="310" t="s">
        <v>3318</v>
      </c>
      <c r="H309" s="310" t="s">
        <v>290</v>
      </c>
      <c r="I309" s="312" t="s">
        <v>23206</v>
      </c>
      <c r="J309" s="312" t="s">
        <v>23240</v>
      </c>
      <c r="K309" s="297">
        <v>1</v>
      </c>
      <c r="L309" s="313" t="s">
        <v>25404</v>
      </c>
      <c r="M309" s="323" t="s">
        <v>24587</v>
      </c>
      <c r="N309" s="297">
        <v>0</v>
      </c>
      <c r="O309" s="437" t="s">
        <v>23202</v>
      </c>
      <c r="P309" s="314" t="str">
        <f t="shared" si="8"/>
        <v>select count(*) from QVEU_SYOUNINT;</v>
      </c>
      <c r="Q309" s="297" t="s">
        <v>14875</v>
      </c>
      <c r="R309" s="394" t="str">
        <f t="shared" si="9"/>
        <v>select substr(QVEU_KAIINNO,1,6),count(*) from QVEU_SYOUNINT group by substr(QVEU_KAIINNO,1,6) order by substr(QVEU_KAIINNO,1,6);</v>
      </c>
    </row>
    <row r="310" spans="1:19" ht="15" hidden="1" customHeight="1" x14ac:dyDescent="0.2">
      <c r="A310" s="396">
        <v>296</v>
      </c>
      <c r="B310" s="311" t="s">
        <v>13610</v>
      </c>
      <c r="C310" s="311" t="s">
        <v>13611</v>
      </c>
      <c r="D310" s="311" t="s">
        <v>13554</v>
      </c>
      <c r="E310" s="310" t="s">
        <v>23238</v>
      </c>
      <c r="F310" s="310" t="s">
        <v>293</v>
      </c>
      <c r="G310" s="310" t="s">
        <v>3318</v>
      </c>
      <c r="H310" s="310" t="s">
        <v>290</v>
      </c>
      <c r="I310" s="312" t="s">
        <v>23206</v>
      </c>
      <c r="J310" s="312" t="s">
        <v>23240</v>
      </c>
      <c r="K310" s="297">
        <v>1</v>
      </c>
      <c r="L310" s="313" t="s">
        <v>25404</v>
      </c>
      <c r="M310" s="323" t="s">
        <v>24587</v>
      </c>
      <c r="N310" s="297">
        <v>0</v>
      </c>
      <c r="O310" s="437" t="s">
        <v>23202</v>
      </c>
      <c r="P310" s="314" t="str">
        <f t="shared" si="8"/>
        <v>select count(*) from QVEV_SOUFURIT;</v>
      </c>
      <c r="Q310" s="297" t="s">
        <v>14959</v>
      </c>
      <c r="R310" s="394" t="str">
        <f t="shared" si="9"/>
        <v>select substr(QVEV_KAIINNO,1,6),count(*) from QVEV_SOUFURIT group by substr(QVEV_KAIINNO,1,6) order by substr(QVEV_KAIINNO,1,6);</v>
      </c>
    </row>
    <row r="311" spans="1:19" ht="15" customHeight="1" x14ac:dyDescent="0.2">
      <c r="A311" s="395">
        <v>297</v>
      </c>
      <c r="B311" s="300" t="s">
        <v>13612</v>
      </c>
      <c r="C311" s="300" t="s">
        <v>13613</v>
      </c>
      <c r="D311" s="300" t="s">
        <v>13554</v>
      </c>
      <c r="E311" s="292"/>
      <c r="F311" s="292" t="s">
        <v>293</v>
      </c>
      <c r="G311" s="292" t="s">
        <v>3318</v>
      </c>
      <c r="H311" s="292" t="s">
        <v>290</v>
      </c>
      <c r="I311" s="301" t="s">
        <v>23206</v>
      </c>
      <c r="J311" s="301"/>
      <c r="K311" s="297">
        <v>1</v>
      </c>
      <c r="L311" s="313" t="s">
        <v>25404</v>
      </c>
      <c r="M311" s="323" t="s">
        <v>24587</v>
      </c>
      <c r="N311" s="297">
        <v>0</v>
      </c>
      <c r="O311" s="437" t="s">
        <v>23202</v>
      </c>
      <c r="P311" s="314" t="str">
        <f t="shared" si="8"/>
        <v>select count(*) from QVEW_KANSAIT;</v>
      </c>
      <c r="Q311" s="297" t="s">
        <v>15000</v>
      </c>
      <c r="R311" s="394" t="str">
        <f t="shared" si="9"/>
        <v>select substr(QVEW_KAIINNO,1,6),count(*) from QVEW_KANSAIT group by substr(QVEW_KAIINNO,1,6) order by substr(QVEW_KAIINNO,1,6);</v>
      </c>
    </row>
    <row r="312" spans="1:19" ht="15" hidden="1" customHeight="1" x14ac:dyDescent="0.2">
      <c r="A312" s="396">
        <v>298</v>
      </c>
      <c r="B312" s="311" t="s">
        <v>13614</v>
      </c>
      <c r="C312" s="311" t="s">
        <v>13615</v>
      </c>
      <c r="D312" s="311" t="s">
        <v>13554</v>
      </c>
      <c r="E312" s="310" t="s">
        <v>23238</v>
      </c>
      <c r="F312" s="310" t="s">
        <v>293</v>
      </c>
      <c r="G312" s="310" t="s">
        <v>3318</v>
      </c>
      <c r="H312" s="310" t="s">
        <v>290</v>
      </c>
      <c r="I312" s="312" t="s">
        <v>23206</v>
      </c>
      <c r="J312" s="312" t="s">
        <v>23240</v>
      </c>
      <c r="K312" s="297">
        <v>1</v>
      </c>
      <c r="L312" s="313" t="s">
        <v>25404</v>
      </c>
      <c r="M312" s="323" t="s">
        <v>24587</v>
      </c>
      <c r="N312" s="297">
        <v>0</v>
      </c>
      <c r="O312" s="437" t="s">
        <v>23202</v>
      </c>
      <c r="P312" s="314" t="str">
        <f t="shared" si="8"/>
        <v>select count(*) from QVEX_JIKKOUT;</v>
      </c>
      <c r="Q312" s="297" t="s">
        <v>15032</v>
      </c>
      <c r="R312" s="394" t="str">
        <f t="shared" si="9"/>
        <v>select substr(QVEX_KAIINNO,1,6),count(*) from QVEX_JIKKOUT group by substr(QVEX_KAIINNO,1,6) order by substr(QVEX_KAIINNO,1,6);</v>
      </c>
    </row>
    <row r="313" spans="1:19" ht="15" hidden="1" customHeight="1" x14ac:dyDescent="0.2">
      <c r="A313" s="396">
        <v>299</v>
      </c>
      <c r="B313" s="311" t="s">
        <v>13616</v>
      </c>
      <c r="C313" s="311" t="s">
        <v>13617</v>
      </c>
      <c r="D313" s="311" t="s">
        <v>13554</v>
      </c>
      <c r="E313" s="310" t="s">
        <v>23238</v>
      </c>
      <c r="F313" s="310" t="s">
        <v>293</v>
      </c>
      <c r="G313" s="310" t="s">
        <v>3318</v>
      </c>
      <c r="H313" s="310" t="s">
        <v>290</v>
      </c>
      <c r="I313" s="312" t="s">
        <v>23206</v>
      </c>
      <c r="J313" s="312" t="s">
        <v>23240</v>
      </c>
      <c r="K313" s="297">
        <v>1</v>
      </c>
      <c r="L313" s="313" t="s">
        <v>25404</v>
      </c>
      <c r="M313" s="323" t="s">
        <v>24587</v>
      </c>
      <c r="N313" s="297">
        <v>0</v>
      </c>
      <c r="O313" s="437" t="s">
        <v>23202</v>
      </c>
      <c r="P313" s="314" t="str">
        <f t="shared" si="8"/>
        <v>select count(*) from QVEY_YUUSIT;</v>
      </c>
      <c r="Q313" s="297" t="s">
        <v>15067</v>
      </c>
      <c r="R313" s="394" t="str">
        <f t="shared" si="9"/>
        <v>select substr(QVEY_KAIINNO,1,6),count(*) from QVEY_YUUSIT group by substr(QVEY_KAIINNO,1,6) order by substr(QVEY_KAIINNO,1,6);</v>
      </c>
    </row>
    <row r="314" spans="1:19" ht="15" hidden="1" customHeight="1" x14ac:dyDescent="0.2">
      <c r="A314" s="396">
        <v>300</v>
      </c>
      <c r="B314" s="311" t="s">
        <v>13618</v>
      </c>
      <c r="C314" s="311" t="s">
        <v>13619</v>
      </c>
      <c r="D314" s="311" t="s">
        <v>13554</v>
      </c>
      <c r="E314" s="310" t="s">
        <v>23238</v>
      </c>
      <c r="F314" s="310" t="s">
        <v>293</v>
      </c>
      <c r="G314" s="310" t="s">
        <v>3318</v>
      </c>
      <c r="H314" s="310" t="s">
        <v>290</v>
      </c>
      <c r="I314" s="312" t="s">
        <v>23206</v>
      </c>
      <c r="J314" s="312" t="s">
        <v>23240</v>
      </c>
      <c r="K314" s="297">
        <v>1</v>
      </c>
      <c r="L314" s="313" t="s">
        <v>25404</v>
      </c>
      <c r="M314" s="323" t="s">
        <v>24587</v>
      </c>
      <c r="N314" s="297">
        <v>0</v>
      </c>
      <c r="O314" s="437" t="s">
        <v>23202</v>
      </c>
      <c r="P314" s="314" t="str">
        <f t="shared" si="8"/>
        <v>select count(*) from QVEZ_MISYOUNINT;</v>
      </c>
      <c r="Q314" s="297" t="s">
        <v>15102</v>
      </c>
      <c r="R314" s="394" t="str">
        <f t="shared" si="9"/>
        <v>select substr(QVEZ_KAIINNO,1,6),count(*) from QVEZ_MISYOUNINT group by substr(QVEZ_KAIINNO,1,6) order by substr(QVEZ_KAIINNO,1,6);</v>
      </c>
    </row>
    <row r="315" spans="1:19" ht="15" customHeight="1" x14ac:dyDescent="0.2">
      <c r="A315" s="395">
        <v>301</v>
      </c>
      <c r="B315" s="300" t="s">
        <v>15121</v>
      </c>
      <c r="C315" s="300" t="s">
        <v>15111</v>
      </c>
      <c r="D315" s="300" t="s">
        <v>15110</v>
      </c>
      <c r="E315" s="292"/>
      <c r="F315" s="292" t="s">
        <v>293</v>
      </c>
      <c r="G315" s="292" t="s">
        <v>293</v>
      </c>
      <c r="H315" s="292" t="s">
        <v>290</v>
      </c>
      <c r="I315" s="301"/>
      <c r="J315" s="301"/>
      <c r="K315" s="313" t="s">
        <v>25403</v>
      </c>
      <c r="L315" s="313" t="s">
        <v>25404</v>
      </c>
      <c r="M315" s="323" t="s">
        <v>24587</v>
      </c>
      <c r="N315" s="297"/>
      <c r="O315" s="438"/>
      <c r="P315" s="297"/>
      <c r="Q315" s="297"/>
      <c r="R315" s="394"/>
      <c r="S315" s="1"/>
    </row>
    <row r="316" spans="1:19" ht="15" customHeight="1" x14ac:dyDescent="0.2">
      <c r="A316" s="395">
        <v>302</v>
      </c>
      <c r="B316" s="300" t="s">
        <v>15122</v>
      </c>
      <c r="C316" s="300" t="s">
        <v>15112</v>
      </c>
      <c r="D316" s="300" t="s">
        <v>15110</v>
      </c>
      <c r="E316" s="292"/>
      <c r="F316" s="292" t="s">
        <v>293</v>
      </c>
      <c r="G316" s="292" t="s">
        <v>293</v>
      </c>
      <c r="H316" s="292" t="s">
        <v>290</v>
      </c>
      <c r="I316" s="301"/>
      <c r="J316" s="301"/>
      <c r="K316" s="313" t="s">
        <v>25403</v>
      </c>
      <c r="L316" s="313" t="s">
        <v>25404</v>
      </c>
      <c r="M316" s="323" t="s">
        <v>24587</v>
      </c>
      <c r="N316" s="297"/>
      <c r="O316" s="438"/>
      <c r="P316" s="297"/>
      <c r="Q316" s="297"/>
      <c r="R316" s="394"/>
      <c r="S316" s="1"/>
    </row>
    <row r="317" spans="1:19" ht="15" customHeight="1" x14ac:dyDescent="0.2">
      <c r="A317" s="395">
        <v>303</v>
      </c>
      <c r="B317" s="300" t="s">
        <v>15113</v>
      </c>
      <c r="C317" s="300" t="s">
        <v>15114</v>
      </c>
      <c r="D317" s="300" t="s">
        <v>15110</v>
      </c>
      <c r="E317" s="292"/>
      <c r="F317" s="292" t="s">
        <v>293</v>
      </c>
      <c r="G317" s="292" t="s">
        <v>293</v>
      </c>
      <c r="H317" s="292" t="s">
        <v>290</v>
      </c>
      <c r="I317" s="301"/>
      <c r="J317" s="301"/>
      <c r="K317" s="313" t="s">
        <v>25403</v>
      </c>
      <c r="L317" s="313" t="s">
        <v>25404</v>
      </c>
      <c r="M317" s="323" t="s">
        <v>24587</v>
      </c>
      <c r="N317" s="297"/>
      <c r="O317" s="438"/>
      <c r="P317" s="297"/>
      <c r="Q317" s="297"/>
      <c r="R317" s="394"/>
      <c r="S317" s="1"/>
    </row>
    <row r="318" spans="1:19" ht="15" customHeight="1" x14ac:dyDescent="0.2">
      <c r="A318" s="395">
        <v>304</v>
      </c>
      <c r="B318" s="300" t="s">
        <v>15115</v>
      </c>
      <c r="C318" s="300" t="s">
        <v>15116</v>
      </c>
      <c r="D318" s="300" t="s">
        <v>15110</v>
      </c>
      <c r="E318" s="292"/>
      <c r="F318" s="292" t="s">
        <v>293</v>
      </c>
      <c r="G318" s="292" t="s">
        <v>293</v>
      </c>
      <c r="H318" s="292" t="s">
        <v>290</v>
      </c>
      <c r="I318" s="301"/>
      <c r="J318" s="301"/>
      <c r="K318" s="313" t="s">
        <v>25403</v>
      </c>
      <c r="L318" s="313" t="s">
        <v>25404</v>
      </c>
      <c r="M318" s="323" t="s">
        <v>24587</v>
      </c>
      <c r="N318" s="297"/>
      <c r="O318" s="438"/>
      <c r="P318" s="297"/>
      <c r="Q318" s="297"/>
      <c r="R318" s="394"/>
      <c r="S318" s="1"/>
    </row>
    <row r="319" spans="1:19" ht="15" customHeight="1" x14ac:dyDescent="0.2">
      <c r="A319" s="395">
        <v>305</v>
      </c>
      <c r="B319" s="300" t="s">
        <v>15117</v>
      </c>
      <c r="C319" s="300" t="s">
        <v>15118</v>
      </c>
      <c r="D319" s="300" t="s">
        <v>15110</v>
      </c>
      <c r="E319" s="292"/>
      <c r="F319" s="292" t="s">
        <v>293</v>
      </c>
      <c r="G319" s="292" t="s">
        <v>293</v>
      </c>
      <c r="H319" s="292" t="s">
        <v>290</v>
      </c>
      <c r="I319" s="301"/>
      <c r="J319" s="301"/>
      <c r="K319" s="313" t="s">
        <v>25403</v>
      </c>
      <c r="L319" s="313" t="s">
        <v>25404</v>
      </c>
      <c r="M319" s="323" t="s">
        <v>24587</v>
      </c>
      <c r="N319" s="297"/>
      <c r="O319" s="438"/>
      <c r="P319" s="297"/>
      <c r="Q319" s="297"/>
      <c r="R319" s="394"/>
      <c r="S319" s="1"/>
    </row>
    <row r="320" spans="1:19" ht="15" customHeight="1" x14ac:dyDescent="0.2">
      <c r="A320" s="395">
        <v>306</v>
      </c>
      <c r="B320" s="300" t="s">
        <v>15119</v>
      </c>
      <c r="C320" s="300" t="s">
        <v>15120</v>
      </c>
      <c r="D320" s="300" t="s">
        <v>15110</v>
      </c>
      <c r="E320" s="292"/>
      <c r="F320" s="292" t="s">
        <v>293</v>
      </c>
      <c r="G320" s="292" t="s">
        <v>293</v>
      </c>
      <c r="H320" s="292" t="s">
        <v>290</v>
      </c>
      <c r="I320" s="301"/>
      <c r="J320" s="301"/>
      <c r="K320" s="313" t="s">
        <v>25403</v>
      </c>
      <c r="L320" s="313" t="s">
        <v>25404</v>
      </c>
      <c r="M320" s="323" t="s">
        <v>24587</v>
      </c>
      <c r="N320" s="297"/>
      <c r="O320" s="438"/>
      <c r="P320" s="297"/>
      <c r="Q320" s="297"/>
      <c r="R320" s="394"/>
      <c r="S320" s="1"/>
    </row>
    <row r="321" spans="1:19" ht="15" customHeight="1" x14ac:dyDescent="0.2">
      <c r="A321" s="395">
        <v>307</v>
      </c>
      <c r="B321" s="300" t="s">
        <v>15387</v>
      </c>
      <c r="C321" s="300" t="s">
        <v>15388</v>
      </c>
      <c r="D321" s="300" t="s">
        <v>15386</v>
      </c>
      <c r="E321" s="292"/>
      <c r="F321" s="292" t="s">
        <v>293</v>
      </c>
      <c r="G321" s="292" t="s">
        <v>293</v>
      </c>
      <c r="H321" s="292" t="s">
        <v>290</v>
      </c>
      <c r="I321" s="301"/>
      <c r="J321" s="301"/>
      <c r="K321" s="313" t="s">
        <v>25403</v>
      </c>
      <c r="L321" s="313" t="s">
        <v>25404</v>
      </c>
      <c r="M321" s="323" t="s">
        <v>24587</v>
      </c>
      <c r="N321" s="297"/>
      <c r="O321" s="438"/>
      <c r="P321" s="297"/>
      <c r="Q321" s="297"/>
      <c r="R321" s="394"/>
      <c r="S321" s="1"/>
    </row>
    <row r="322" spans="1:19" ht="15" customHeight="1" x14ac:dyDescent="0.2">
      <c r="A322" s="395">
        <v>308</v>
      </c>
      <c r="B322" s="300" t="s">
        <v>15389</v>
      </c>
      <c r="C322" s="300" t="s">
        <v>15390</v>
      </c>
      <c r="D322" s="300" t="s">
        <v>15386</v>
      </c>
      <c r="E322" s="292"/>
      <c r="F322" s="292" t="s">
        <v>293</v>
      </c>
      <c r="G322" s="292" t="s">
        <v>293</v>
      </c>
      <c r="H322" s="292" t="s">
        <v>290</v>
      </c>
      <c r="I322" s="301"/>
      <c r="J322" s="301"/>
      <c r="K322" s="313" t="s">
        <v>25403</v>
      </c>
      <c r="L322" s="313" t="s">
        <v>25404</v>
      </c>
      <c r="M322" s="323" t="s">
        <v>24587</v>
      </c>
      <c r="N322" s="297"/>
      <c r="O322" s="438"/>
      <c r="P322" s="297"/>
      <c r="Q322" s="297"/>
      <c r="R322" s="394"/>
      <c r="S322" s="1"/>
    </row>
    <row r="323" spans="1:19" ht="15" customHeight="1" x14ac:dyDescent="0.2">
      <c r="A323" s="395">
        <v>309</v>
      </c>
      <c r="B323" s="300" t="s">
        <v>15391</v>
      </c>
      <c r="C323" s="300" t="s">
        <v>15392</v>
      </c>
      <c r="D323" s="300" t="s">
        <v>15386</v>
      </c>
      <c r="E323" s="292"/>
      <c r="F323" s="292" t="s">
        <v>293</v>
      </c>
      <c r="G323" s="292" t="s">
        <v>3318</v>
      </c>
      <c r="H323" s="292" t="s">
        <v>290</v>
      </c>
      <c r="I323" s="301" t="s">
        <v>23206</v>
      </c>
      <c r="J323" s="301"/>
      <c r="K323" s="297">
        <v>1</v>
      </c>
      <c r="L323" s="313" t="s">
        <v>25404</v>
      </c>
      <c r="M323" s="323" t="s">
        <v>24587</v>
      </c>
      <c r="N323" s="297">
        <v>0</v>
      </c>
      <c r="O323" s="437" t="s">
        <v>23202</v>
      </c>
      <c r="P323" s="314" t="str">
        <f>"select count(*) from " &amp; C323 &amp; ";"</f>
        <v>select count(*) from QVG3_IDOUDT;</v>
      </c>
      <c r="Q323" s="297" t="s">
        <v>15431</v>
      </c>
      <c r="R323" s="394" t="str">
        <f>"select " &amp; "substr(" &amp; Q323 &amp; ",1,6),count(*) from " &amp; C323 &amp; " group by substr(" &amp; Q323 &amp; ",1,6) order by substr(" &amp; Q323 &amp; ",1,6);"</f>
        <v>select substr(QVG3_KAIINNO,1,6),count(*) from QVG3_IDOUDT group by substr(QVG3_KAIINNO,1,6) order by substr(QVG3_KAIINNO,1,6);</v>
      </c>
    </row>
    <row r="324" spans="1:19" ht="15" customHeight="1" x14ac:dyDescent="0.2">
      <c r="A324" s="395">
        <v>310</v>
      </c>
      <c r="B324" s="300" t="s">
        <v>15393</v>
      </c>
      <c r="C324" s="300" t="s">
        <v>15394</v>
      </c>
      <c r="D324" s="300" t="s">
        <v>15386</v>
      </c>
      <c r="E324" s="292"/>
      <c r="F324" s="292" t="s">
        <v>293</v>
      </c>
      <c r="G324" s="292" t="s">
        <v>293</v>
      </c>
      <c r="H324" s="292" t="s">
        <v>290</v>
      </c>
      <c r="I324" s="301"/>
      <c r="J324" s="301"/>
      <c r="K324" s="313" t="s">
        <v>25403</v>
      </c>
      <c r="L324" s="313" t="s">
        <v>25404</v>
      </c>
      <c r="M324" s="323" t="s">
        <v>24587</v>
      </c>
      <c r="N324" s="297"/>
      <c r="O324" s="438"/>
      <c r="P324" s="297"/>
      <c r="Q324" s="297"/>
      <c r="R324" s="394"/>
      <c r="S324" s="1"/>
    </row>
    <row r="325" spans="1:19" ht="15" customHeight="1" x14ac:dyDescent="0.2">
      <c r="A325" s="395">
        <v>311</v>
      </c>
      <c r="B325" s="300" t="s">
        <v>15509</v>
      </c>
      <c r="C325" s="300" t="s">
        <v>15510</v>
      </c>
      <c r="D325" s="300" t="s">
        <v>15508</v>
      </c>
      <c r="E325" s="292"/>
      <c r="F325" s="292" t="s">
        <v>293</v>
      </c>
      <c r="G325" s="292" t="s">
        <v>3318</v>
      </c>
      <c r="H325" s="292" t="s">
        <v>290</v>
      </c>
      <c r="I325" s="301" t="s">
        <v>23206</v>
      </c>
      <c r="J325" s="301"/>
      <c r="K325" s="297">
        <v>1</v>
      </c>
      <c r="L325" s="313" t="s">
        <v>25404</v>
      </c>
      <c r="M325" s="323" t="s">
        <v>24587</v>
      </c>
      <c r="N325" s="297">
        <v>0</v>
      </c>
      <c r="O325" s="437" t="s">
        <v>23202</v>
      </c>
      <c r="P325" s="314" t="str">
        <f t="shared" ref="P325:P341" si="10">"select count(*) from " &amp; C325 &amp; ";"</f>
        <v>select count(*) from QVH0_LOANDT;</v>
      </c>
      <c r="Q325" s="297" t="s">
        <v>15539</v>
      </c>
      <c r="R325" s="394" t="str">
        <f t="shared" ref="R325:R341" si="11">"select " &amp; "substr(" &amp; Q325 &amp; ",1,6),count(*) from " &amp; C325 &amp; " group by substr(" &amp; Q325 &amp; ",1,6) order by substr(" &amp; Q325 &amp; ",1,6);"</f>
        <v>select substr(QVH0_KAIINNO,1,6),count(*) from QVH0_LOANDT group by substr(QVH0_KAIINNO,1,6) order by substr(QVH0_KAIINNO,1,6);</v>
      </c>
    </row>
    <row r="326" spans="1:19" ht="15" customHeight="1" x14ac:dyDescent="0.2">
      <c r="A326" s="395">
        <v>312</v>
      </c>
      <c r="B326" s="300" t="s">
        <v>15550</v>
      </c>
      <c r="C326" s="300" t="s">
        <v>15551</v>
      </c>
      <c r="D326" s="300" t="s">
        <v>15549</v>
      </c>
      <c r="E326" s="292"/>
      <c r="F326" s="292" t="s">
        <v>293</v>
      </c>
      <c r="G326" s="292" t="s">
        <v>3318</v>
      </c>
      <c r="H326" s="292" t="s">
        <v>290</v>
      </c>
      <c r="I326" s="301" t="s">
        <v>23207</v>
      </c>
      <c r="J326" s="301"/>
      <c r="K326" s="297">
        <v>1</v>
      </c>
      <c r="L326" s="313" t="s">
        <v>23249</v>
      </c>
      <c r="M326" s="323" t="s">
        <v>24587</v>
      </c>
      <c r="N326" s="297">
        <v>81</v>
      </c>
      <c r="O326" s="439" t="s">
        <v>23262</v>
      </c>
      <c r="P326" s="314" t="str">
        <f t="shared" si="10"/>
        <v>select count(*) from QVJ0_DOUAZUKARIT;</v>
      </c>
      <c r="Q326" s="297" t="s">
        <v>15644</v>
      </c>
      <c r="R326" s="394" t="str">
        <f t="shared" si="11"/>
        <v>select substr(QVJ0_KAIINNO,1,6),count(*) from QVJ0_DOUAZUKARIT group by substr(QVJ0_KAIINNO,1,6) order by substr(QVJ0_KAIINNO,1,6);</v>
      </c>
    </row>
    <row r="327" spans="1:19" ht="15" customHeight="1" x14ac:dyDescent="0.2">
      <c r="A327" s="395">
        <v>313</v>
      </c>
      <c r="B327" s="300" t="s">
        <v>15552</v>
      </c>
      <c r="C327" s="300" t="s">
        <v>15553</v>
      </c>
      <c r="D327" s="300" t="s">
        <v>15549</v>
      </c>
      <c r="E327" s="292"/>
      <c r="F327" s="292" t="s">
        <v>293</v>
      </c>
      <c r="G327" s="292" t="s">
        <v>3318</v>
      </c>
      <c r="H327" s="292" t="s">
        <v>290</v>
      </c>
      <c r="I327" s="301" t="s">
        <v>22378</v>
      </c>
      <c r="J327" s="301"/>
      <c r="K327" s="297">
        <v>1</v>
      </c>
      <c r="L327" s="313" t="s">
        <v>23249</v>
      </c>
      <c r="M327" s="323" t="s">
        <v>24587</v>
      </c>
      <c r="N327" s="297">
        <v>1</v>
      </c>
      <c r="O327" s="439" t="s">
        <v>23252</v>
      </c>
      <c r="P327" s="314" t="str">
        <f t="shared" si="10"/>
        <v>select count(*) from QVJ2_HENPINT;</v>
      </c>
      <c r="Q327" s="297" t="s">
        <v>15693</v>
      </c>
      <c r="R327" s="394" t="str">
        <f t="shared" si="11"/>
        <v>select substr(QVJ2_KAIINNO,1,6),count(*) from QVJ2_HENPINT group by substr(QVJ2_KAIINNO,1,6) order by substr(QVJ2_KAIINNO,1,6);</v>
      </c>
    </row>
    <row r="328" spans="1:19" ht="15" customHeight="1" x14ac:dyDescent="0.2">
      <c r="A328" s="395">
        <v>314</v>
      </c>
      <c r="B328" s="300" t="s">
        <v>15554</v>
      </c>
      <c r="C328" s="300" t="s">
        <v>15555</v>
      </c>
      <c r="D328" s="300" t="s">
        <v>15549</v>
      </c>
      <c r="E328" s="292"/>
      <c r="F328" s="292" t="s">
        <v>293</v>
      </c>
      <c r="G328" s="292" t="s">
        <v>3318</v>
      </c>
      <c r="H328" s="292" t="s">
        <v>290</v>
      </c>
      <c r="I328" s="301" t="s">
        <v>23207</v>
      </c>
      <c r="J328" s="301"/>
      <c r="K328" s="297">
        <v>1</v>
      </c>
      <c r="L328" s="313" t="s">
        <v>23249</v>
      </c>
      <c r="M328" s="323" t="s">
        <v>24587</v>
      </c>
      <c r="N328" s="297">
        <v>2255</v>
      </c>
      <c r="O328" s="315" t="s">
        <v>23263</v>
      </c>
      <c r="P328" s="314" t="str">
        <f t="shared" si="10"/>
        <v>select count(*) from QVJ3_HENPINKESIT;</v>
      </c>
      <c r="Q328" s="297" t="s">
        <v>15745</v>
      </c>
      <c r="R328" s="394" t="str">
        <f t="shared" si="11"/>
        <v>select substr(QVJ3_KAIINNO,1,6),count(*) from QVJ3_HENPINKESIT group by substr(QVJ3_KAIINNO,1,6) order by substr(QVJ3_KAIINNO,1,6);</v>
      </c>
    </row>
    <row r="329" spans="1:19" ht="15" customHeight="1" x14ac:dyDescent="0.2">
      <c r="A329" s="395">
        <v>315</v>
      </c>
      <c r="B329" s="300" t="s">
        <v>15556</v>
      </c>
      <c r="C329" s="300" t="s">
        <v>15557</v>
      </c>
      <c r="D329" s="300" t="s">
        <v>15549</v>
      </c>
      <c r="E329" s="292"/>
      <c r="F329" s="292" t="s">
        <v>293</v>
      </c>
      <c r="G329" s="292" t="s">
        <v>3318</v>
      </c>
      <c r="H329" s="292" t="s">
        <v>290</v>
      </c>
      <c r="I329" s="301" t="s">
        <v>23206</v>
      </c>
      <c r="J329" s="301"/>
      <c r="K329" s="297">
        <v>1</v>
      </c>
      <c r="L329" s="313" t="s">
        <v>25404</v>
      </c>
      <c r="M329" s="323" t="s">
        <v>24587</v>
      </c>
      <c r="N329" s="297">
        <v>0</v>
      </c>
      <c r="O329" s="437" t="s">
        <v>23202</v>
      </c>
      <c r="P329" s="314" t="str">
        <f t="shared" si="10"/>
        <v>select count(*) from QVJ4_SOUSAIT;</v>
      </c>
      <c r="Q329" s="297" t="s">
        <v>23201</v>
      </c>
      <c r="R329" s="394" t="str">
        <f t="shared" si="11"/>
        <v>select substr(QVJ4_KAIINNO,1,6),count(*) from QVJ4_SOUSAIT group by substr(QVJ4_KAIINNO,1,6) order by substr(QVJ4_KAIINNO,1,6);</v>
      </c>
    </row>
    <row r="330" spans="1:19" ht="15" customHeight="1" x14ac:dyDescent="0.2">
      <c r="A330" s="395">
        <v>316</v>
      </c>
      <c r="B330" s="300" t="s">
        <v>15558</v>
      </c>
      <c r="C330" s="300" t="s">
        <v>15559</v>
      </c>
      <c r="D330" s="300" t="s">
        <v>15549</v>
      </c>
      <c r="E330" s="292"/>
      <c r="F330" s="292" t="s">
        <v>293</v>
      </c>
      <c r="G330" s="292" t="s">
        <v>3318</v>
      </c>
      <c r="H330" s="292" t="s">
        <v>290</v>
      </c>
      <c r="I330" s="301" t="s">
        <v>23207</v>
      </c>
      <c r="J330" s="301"/>
      <c r="K330" s="297">
        <v>1</v>
      </c>
      <c r="L330" s="313" t="s">
        <v>23249</v>
      </c>
      <c r="M330" s="323" t="s">
        <v>24587</v>
      </c>
      <c r="N330" s="297">
        <v>11</v>
      </c>
      <c r="O330" s="315" t="s">
        <v>23264</v>
      </c>
      <c r="P330" s="314" t="str">
        <f t="shared" si="10"/>
        <v>select count(*) from QVJ5_TOMEOKIT;</v>
      </c>
      <c r="Q330" s="297" t="s">
        <v>15817</v>
      </c>
      <c r="R330" s="394" t="str">
        <f t="shared" si="11"/>
        <v>select substr(QVJ5_KAIINNO,1,6),count(*) from QVJ5_TOMEOKIT group by substr(QVJ5_KAIINNO,1,6) order by substr(QVJ5_KAIINNO,1,6);</v>
      </c>
    </row>
    <row r="331" spans="1:19" ht="15" customHeight="1" x14ac:dyDescent="0.2">
      <c r="A331" s="395">
        <v>317</v>
      </c>
      <c r="B331" s="300" t="s">
        <v>15560</v>
      </c>
      <c r="C331" s="300" t="s">
        <v>15561</v>
      </c>
      <c r="D331" s="300" t="s">
        <v>15549</v>
      </c>
      <c r="E331" s="292"/>
      <c r="F331" s="292" t="s">
        <v>293</v>
      </c>
      <c r="G331" s="292" t="s">
        <v>3318</v>
      </c>
      <c r="H331" s="292" t="s">
        <v>290</v>
      </c>
      <c r="I331" s="301" t="s">
        <v>23206</v>
      </c>
      <c r="J331" s="301"/>
      <c r="K331" s="297">
        <v>1</v>
      </c>
      <c r="L331" s="313" t="s">
        <v>25404</v>
      </c>
      <c r="M331" s="323" t="s">
        <v>24587</v>
      </c>
      <c r="N331" s="297">
        <v>0</v>
      </c>
      <c r="O331" s="437" t="s">
        <v>23202</v>
      </c>
      <c r="P331" s="314" t="str">
        <f t="shared" si="10"/>
        <v>select count(*) from QVJ6_UWANOSET;</v>
      </c>
      <c r="Q331" s="297" t="s">
        <v>15876</v>
      </c>
      <c r="R331" s="394" t="str">
        <f t="shared" si="11"/>
        <v>select substr(QVJ6_KZKKAIINNO,1,6),count(*) from QVJ6_UWANOSET group by substr(QVJ6_KZKKAIINNO,1,6) order by substr(QVJ6_KZKKAIINNO,1,6);</v>
      </c>
    </row>
    <row r="332" spans="1:19" ht="15" customHeight="1" x14ac:dyDescent="0.2">
      <c r="A332" s="395">
        <v>318</v>
      </c>
      <c r="B332" s="300" t="s">
        <v>15562</v>
      </c>
      <c r="C332" s="300" t="s">
        <v>15563</v>
      </c>
      <c r="D332" s="300" t="s">
        <v>15549</v>
      </c>
      <c r="E332" s="292"/>
      <c r="F332" s="292" t="s">
        <v>293</v>
      </c>
      <c r="G332" s="292" t="s">
        <v>3318</v>
      </c>
      <c r="H332" s="292" t="s">
        <v>290</v>
      </c>
      <c r="I332" s="301" t="s">
        <v>23206</v>
      </c>
      <c r="J332" s="301"/>
      <c r="K332" s="297">
        <v>1</v>
      </c>
      <c r="L332" s="313" t="s">
        <v>25404</v>
      </c>
      <c r="M332" s="323" t="s">
        <v>24587</v>
      </c>
      <c r="N332" s="297">
        <v>0</v>
      </c>
      <c r="O332" s="437" t="s">
        <v>23202</v>
      </c>
      <c r="P332" s="314" t="str">
        <f t="shared" si="10"/>
        <v>select count(*) from QVJ7_ZANIKKATUT;</v>
      </c>
      <c r="Q332" s="297" t="s">
        <v>15918</v>
      </c>
      <c r="R332" s="394" t="str">
        <f t="shared" si="11"/>
        <v>select substr(QVJ7_KZKKAIINNO,1,6),count(*) from QVJ7_ZANIKKATUT group by substr(QVJ7_KZKKAIINNO,1,6) order by substr(QVJ7_KZKKAIINNO,1,6);</v>
      </c>
    </row>
    <row r="333" spans="1:19" ht="15" hidden="1" customHeight="1" x14ac:dyDescent="0.2">
      <c r="A333" s="396">
        <v>319</v>
      </c>
      <c r="B333" s="311" t="s">
        <v>15564</v>
      </c>
      <c r="C333" s="311" t="s">
        <v>15565</v>
      </c>
      <c r="D333" s="311" t="s">
        <v>15549</v>
      </c>
      <c r="E333" s="310" t="s">
        <v>23238</v>
      </c>
      <c r="F333" s="310" t="s">
        <v>293</v>
      </c>
      <c r="G333" s="310" t="s">
        <v>3318</v>
      </c>
      <c r="H333" s="310" t="s">
        <v>290</v>
      </c>
      <c r="I333" s="312" t="s">
        <v>23206</v>
      </c>
      <c r="J333" s="312" t="s">
        <v>23240</v>
      </c>
      <c r="K333" s="297">
        <v>1</v>
      </c>
      <c r="L333" s="313" t="s">
        <v>25404</v>
      </c>
      <c r="M333" s="323" t="s">
        <v>24587</v>
      </c>
      <c r="N333" s="297">
        <v>0</v>
      </c>
      <c r="O333" s="437" t="s">
        <v>23202</v>
      </c>
      <c r="P333" s="314" t="str">
        <f t="shared" si="10"/>
        <v>select count(*) from QVJ8_ZURASIT;</v>
      </c>
      <c r="Q333" s="297" t="s">
        <v>15956</v>
      </c>
      <c r="R333" s="394" t="str">
        <f t="shared" si="11"/>
        <v>select substr(QVJ8_KAIINNO,1,6),count(*) from QVJ8_ZURASIT group by substr(QVJ8_KAIINNO,1,6) order by substr(QVJ8_KAIINNO,1,6);</v>
      </c>
    </row>
    <row r="334" spans="1:19" ht="15" customHeight="1" x14ac:dyDescent="0.2">
      <c r="A334" s="395">
        <v>320</v>
      </c>
      <c r="B334" s="300" t="s">
        <v>15566</v>
      </c>
      <c r="C334" s="300" t="s">
        <v>15567</v>
      </c>
      <c r="D334" s="300" t="s">
        <v>15549</v>
      </c>
      <c r="E334" s="292"/>
      <c r="F334" s="292" t="s">
        <v>293</v>
      </c>
      <c r="G334" s="292" t="s">
        <v>3318</v>
      </c>
      <c r="H334" s="292" t="s">
        <v>290</v>
      </c>
      <c r="I334" s="301" t="s">
        <v>22378</v>
      </c>
      <c r="J334" s="301"/>
      <c r="K334" s="297">
        <v>1</v>
      </c>
      <c r="L334" s="313" t="s">
        <v>23249</v>
      </c>
      <c r="M334" s="323" t="s">
        <v>24587</v>
      </c>
      <c r="N334" s="297">
        <v>2</v>
      </c>
      <c r="O334" s="439" t="s">
        <v>23265</v>
      </c>
      <c r="P334" s="314" t="str">
        <f t="shared" si="10"/>
        <v>select count(*) from QVJ9_AKAKUROT;</v>
      </c>
      <c r="Q334" s="297" t="s">
        <v>16005</v>
      </c>
      <c r="R334" s="394" t="str">
        <f t="shared" si="11"/>
        <v>select substr(QVJ9_KAIINNO,1,6),count(*) from QVJ9_AKAKUROT group by substr(QVJ9_KAIINNO,1,6) order by substr(QVJ9_KAIINNO,1,6);</v>
      </c>
    </row>
    <row r="335" spans="1:19" ht="15" hidden="1" customHeight="1" x14ac:dyDescent="0.2">
      <c r="A335" s="396">
        <v>321</v>
      </c>
      <c r="B335" s="311" t="s">
        <v>15568</v>
      </c>
      <c r="C335" s="311" t="s">
        <v>15569</v>
      </c>
      <c r="D335" s="311" t="s">
        <v>15549</v>
      </c>
      <c r="E335" s="310" t="s">
        <v>23238</v>
      </c>
      <c r="F335" s="310" t="s">
        <v>293</v>
      </c>
      <c r="G335" s="310" t="s">
        <v>3318</v>
      </c>
      <c r="H335" s="310" t="s">
        <v>290</v>
      </c>
      <c r="I335" s="312" t="s">
        <v>23206</v>
      </c>
      <c r="J335" s="312" t="s">
        <v>23240</v>
      </c>
      <c r="K335" s="297">
        <v>1</v>
      </c>
      <c r="L335" s="313" t="s">
        <v>25404</v>
      </c>
      <c r="M335" s="323" t="s">
        <v>24587</v>
      </c>
      <c r="N335" s="297">
        <v>0</v>
      </c>
      <c r="O335" s="437" t="s">
        <v>23202</v>
      </c>
      <c r="P335" s="314" t="str">
        <f t="shared" si="10"/>
        <v>select count(*) from QVJA_GEPPUT;</v>
      </c>
      <c r="Q335" s="297" t="s">
        <v>16044</v>
      </c>
      <c r="R335" s="394" t="str">
        <f t="shared" si="11"/>
        <v>select substr(QVJA_KAIINNO,1,6),count(*) from QVJA_GEPPUT group by substr(QVJA_KAIINNO,1,6) order by substr(QVJA_KAIINNO,1,6);</v>
      </c>
    </row>
    <row r="336" spans="1:19" ht="15" customHeight="1" x14ac:dyDescent="0.2">
      <c r="A336" s="395">
        <v>322</v>
      </c>
      <c r="B336" s="300" t="s">
        <v>15570</v>
      </c>
      <c r="C336" s="300" t="s">
        <v>15571</v>
      </c>
      <c r="D336" s="300" t="s">
        <v>15549</v>
      </c>
      <c r="E336" s="292"/>
      <c r="F336" s="292" t="s">
        <v>293</v>
      </c>
      <c r="G336" s="292" t="s">
        <v>3318</v>
      </c>
      <c r="H336" s="292" t="s">
        <v>290</v>
      </c>
      <c r="I336" s="301" t="s">
        <v>23207</v>
      </c>
      <c r="J336" s="301"/>
      <c r="K336" s="297">
        <v>1</v>
      </c>
      <c r="L336" s="313" t="s">
        <v>23249</v>
      </c>
      <c r="M336" s="323" t="s">
        <v>24587</v>
      </c>
      <c r="N336" s="297">
        <v>657</v>
      </c>
      <c r="O336" s="315" t="s">
        <v>23266</v>
      </c>
      <c r="P336" s="314" t="str">
        <f t="shared" si="10"/>
        <v>select count(*) from QVJB_HENKYAKUT;</v>
      </c>
      <c r="Q336" s="297" t="s">
        <v>16075</v>
      </c>
      <c r="R336" s="394" t="str">
        <f t="shared" si="11"/>
        <v>select substr(QVJB_KAIINNO,1,6),count(*) from QVJB_HENKYAKUT group by substr(QVJB_KAIINNO,1,6) order by substr(QVJB_KAIINNO,1,6);</v>
      </c>
    </row>
    <row r="337" spans="1:19" ht="15" customHeight="1" x14ac:dyDescent="0.2">
      <c r="A337" s="395">
        <v>323</v>
      </c>
      <c r="B337" s="300" t="s">
        <v>15572</v>
      </c>
      <c r="C337" s="300" t="s">
        <v>15573</v>
      </c>
      <c r="D337" s="300" t="s">
        <v>15549</v>
      </c>
      <c r="E337" s="292"/>
      <c r="F337" s="292" t="s">
        <v>293</v>
      </c>
      <c r="G337" s="292" t="s">
        <v>3318</v>
      </c>
      <c r="H337" s="292" t="s">
        <v>290</v>
      </c>
      <c r="I337" s="301" t="s">
        <v>23207</v>
      </c>
      <c r="J337" s="301"/>
      <c r="K337" s="297">
        <v>1</v>
      </c>
      <c r="L337" s="313" t="s">
        <v>23249</v>
      </c>
      <c r="M337" s="323" t="s">
        <v>24587</v>
      </c>
      <c r="N337" s="297">
        <v>197</v>
      </c>
      <c r="O337" s="315" t="s">
        <v>23267</v>
      </c>
      <c r="P337" s="314" t="str">
        <f t="shared" si="10"/>
        <v>select count(*) from QVJC_JIFURIT;</v>
      </c>
      <c r="Q337" s="297" t="s">
        <v>16121</v>
      </c>
      <c r="R337" s="394" t="str">
        <f t="shared" si="11"/>
        <v>select substr(QVJC_KAIINNO,1,6),count(*) from QVJC_JIFURIT group by substr(QVJC_KAIINNO,1,6) order by substr(QVJC_KAIINNO,1,6);</v>
      </c>
    </row>
    <row r="338" spans="1:19" ht="15" customHeight="1" x14ac:dyDescent="0.2">
      <c r="A338" s="395">
        <v>324</v>
      </c>
      <c r="B338" s="300" t="s">
        <v>15574</v>
      </c>
      <c r="C338" s="300" t="s">
        <v>15575</v>
      </c>
      <c r="D338" s="300" t="s">
        <v>15549</v>
      </c>
      <c r="E338" s="292"/>
      <c r="F338" s="292" t="s">
        <v>293</v>
      </c>
      <c r="G338" s="292" t="s">
        <v>3318</v>
      </c>
      <c r="H338" s="292" t="s">
        <v>290</v>
      </c>
      <c r="I338" s="301" t="s">
        <v>23206</v>
      </c>
      <c r="J338" s="301"/>
      <c r="K338" s="297">
        <v>1</v>
      </c>
      <c r="L338" s="313" t="s">
        <v>25404</v>
      </c>
      <c r="M338" s="323" t="s">
        <v>24587</v>
      </c>
      <c r="N338" s="297">
        <v>0</v>
      </c>
      <c r="O338" s="437" t="s">
        <v>23202</v>
      </c>
      <c r="P338" s="314" t="str">
        <f t="shared" si="10"/>
        <v>select count(*) from QVJD_TAAZUKARIT;</v>
      </c>
      <c r="Q338" s="297" t="s">
        <v>16200</v>
      </c>
      <c r="R338" s="394" t="str">
        <f t="shared" si="11"/>
        <v>select substr(QVJD_GOKAIINNO,1,6),count(*) from QVJD_TAAZUKARIT group by substr(QVJD_GOKAIINNO,1,6) order by substr(QVJD_GOKAIINNO,1,6);</v>
      </c>
    </row>
    <row r="339" spans="1:19" ht="15" customHeight="1" x14ac:dyDescent="0.2">
      <c r="A339" s="434">
        <v>324</v>
      </c>
      <c r="B339" s="433" t="s">
        <v>15574</v>
      </c>
      <c r="C339" s="433" t="s">
        <v>15575</v>
      </c>
      <c r="D339" s="433" t="s">
        <v>15549</v>
      </c>
      <c r="E339" s="292"/>
      <c r="F339" s="292" t="s">
        <v>290</v>
      </c>
      <c r="G339" s="292" t="s">
        <v>289</v>
      </c>
      <c r="H339" s="292" t="s">
        <v>290</v>
      </c>
      <c r="I339" s="301" t="s">
        <v>23206</v>
      </c>
      <c r="J339" s="301"/>
      <c r="K339" s="297">
        <v>1</v>
      </c>
      <c r="L339" s="313" t="s">
        <v>25404</v>
      </c>
      <c r="M339" s="323" t="s">
        <v>24587</v>
      </c>
      <c r="N339" s="313" t="s">
        <v>23202</v>
      </c>
      <c r="O339" s="437" t="s">
        <v>23202</v>
      </c>
      <c r="P339" s="314" t="str">
        <f t="shared" si="10"/>
        <v>select count(*) from QVJD_TAAZUKARIT;</v>
      </c>
      <c r="Q339" s="297" t="s">
        <v>16203</v>
      </c>
      <c r="R339" s="394" t="str">
        <f t="shared" si="11"/>
        <v>select substr(QVJD_SEIKAIINNO,1,6),count(*) from QVJD_TAAZUKARIT group by substr(QVJD_SEIKAIINNO,1,6) order by substr(QVJD_SEIKAIINNO,1,6);</v>
      </c>
    </row>
    <row r="340" spans="1:19" ht="15" customHeight="1" x14ac:dyDescent="0.2">
      <c r="A340" s="395">
        <v>325</v>
      </c>
      <c r="B340" s="300" t="s">
        <v>15576</v>
      </c>
      <c r="C340" s="300" t="s">
        <v>15577</v>
      </c>
      <c r="D340" s="300" t="s">
        <v>15549</v>
      </c>
      <c r="E340" s="292"/>
      <c r="F340" s="292" t="s">
        <v>293</v>
      </c>
      <c r="G340" s="292" t="s">
        <v>3318</v>
      </c>
      <c r="H340" s="292" t="s">
        <v>290</v>
      </c>
      <c r="I340" s="301" t="s">
        <v>23207</v>
      </c>
      <c r="J340" s="301"/>
      <c r="K340" s="297">
        <v>1</v>
      </c>
      <c r="L340" s="313" t="s">
        <v>23249</v>
      </c>
      <c r="M340" s="323" t="s">
        <v>24587</v>
      </c>
      <c r="N340" s="297">
        <v>42</v>
      </c>
      <c r="O340" s="439" t="s">
        <v>23268</v>
      </c>
      <c r="P340" s="314" t="str">
        <f t="shared" si="10"/>
        <v>select count(*) from QVJE_HENKINT;</v>
      </c>
      <c r="Q340" s="297" t="s">
        <v>16233</v>
      </c>
      <c r="R340" s="394" t="str">
        <f t="shared" si="11"/>
        <v>select substr(QVJE_KAIINNO,1,6),count(*) from QVJE_HENKINT group by substr(QVJE_KAIINNO,1,6) order by substr(QVJE_KAIINNO,1,6);</v>
      </c>
    </row>
    <row r="341" spans="1:19" ht="15" hidden="1" customHeight="1" x14ac:dyDescent="0.2">
      <c r="A341" s="396">
        <v>326</v>
      </c>
      <c r="B341" s="311" t="s">
        <v>15578</v>
      </c>
      <c r="C341" s="311" t="s">
        <v>15579</v>
      </c>
      <c r="D341" s="311" t="s">
        <v>15549</v>
      </c>
      <c r="E341" s="310" t="s">
        <v>23238</v>
      </c>
      <c r="F341" s="310" t="s">
        <v>293</v>
      </c>
      <c r="G341" s="310" t="s">
        <v>3318</v>
      </c>
      <c r="H341" s="310" t="s">
        <v>290</v>
      </c>
      <c r="I341" s="312" t="s">
        <v>23206</v>
      </c>
      <c r="J341" s="312" t="s">
        <v>23240</v>
      </c>
      <c r="K341" s="297">
        <v>1</v>
      </c>
      <c r="L341" s="313" t="s">
        <v>25404</v>
      </c>
      <c r="M341" s="323" t="s">
        <v>24587</v>
      </c>
      <c r="N341" s="297">
        <v>0</v>
      </c>
      <c r="O341" s="437" t="s">
        <v>23202</v>
      </c>
      <c r="P341" s="314" t="str">
        <f t="shared" si="10"/>
        <v>select count(*) from QVJF_SYOUYOT;</v>
      </c>
      <c r="Q341" s="297" t="s">
        <v>16269</v>
      </c>
      <c r="R341" s="394" t="str">
        <f t="shared" si="11"/>
        <v>select substr(QVJF_KAIINNO,1,6),count(*) from QVJF_SYOUYOT group by substr(QVJF_KAIINNO,1,6) order by substr(QVJF_KAIINNO,1,6);</v>
      </c>
    </row>
    <row r="342" spans="1:19" ht="15" hidden="1" customHeight="1" x14ac:dyDescent="0.2">
      <c r="A342" s="396">
        <v>327</v>
      </c>
      <c r="B342" s="311" t="s">
        <v>15580</v>
      </c>
      <c r="C342" s="311" t="s">
        <v>15581</v>
      </c>
      <c r="D342" s="311" t="s">
        <v>15549</v>
      </c>
      <c r="E342" s="310" t="s">
        <v>23238</v>
      </c>
      <c r="F342" s="310" t="s">
        <v>293</v>
      </c>
      <c r="G342" s="310" t="s">
        <v>293</v>
      </c>
      <c r="H342" s="310" t="s">
        <v>290</v>
      </c>
      <c r="I342" s="312"/>
      <c r="J342" s="312" t="s">
        <v>23240</v>
      </c>
      <c r="K342" s="313" t="s">
        <v>25403</v>
      </c>
      <c r="L342" s="313" t="s">
        <v>25404</v>
      </c>
      <c r="M342" s="323" t="s">
        <v>24587</v>
      </c>
      <c r="N342" s="297"/>
      <c r="O342" s="438"/>
      <c r="P342" s="297"/>
      <c r="Q342" s="297"/>
      <c r="R342" s="394"/>
      <c r="S342" s="1"/>
    </row>
    <row r="343" spans="1:19" ht="15" customHeight="1" x14ac:dyDescent="0.2">
      <c r="A343" s="395">
        <v>328</v>
      </c>
      <c r="B343" s="300" t="s">
        <v>15582</v>
      </c>
      <c r="C343" s="300" t="s">
        <v>15583</v>
      </c>
      <c r="D343" s="300" t="s">
        <v>15549</v>
      </c>
      <c r="E343" s="292"/>
      <c r="F343" s="292" t="s">
        <v>293</v>
      </c>
      <c r="G343" s="292" t="s">
        <v>3318</v>
      </c>
      <c r="H343" s="292" t="s">
        <v>290</v>
      </c>
      <c r="I343" s="301" t="s">
        <v>23207</v>
      </c>
      <c r="J343" s="301"/>
      <c r="K343" s="297">
        <v>1</v>
      </c>
      <c r="L343" s="313" t="s">
        <v>23249</v>
      </c>
      <c r="M343" s="323" t="s">
        <v>24587</v>
      </c>
      <c r="N343" s="297">
        <v>295</v>
      </c>
      <c r="O343" s="315" t="s">
        <v>23269</v>
      </c>
      <c r="P343" s="314" t="str">
        <f>"select count(*) from " &amp; C343 &amp; ";"</f>
        <v>select count(*) from QVJH_FUNOUT;</v>
      </c>
      <c r="Q343" s="297" t="s">
        <v>16352</v>
      </c>
      <c r="R343" s="394" t="str">
        <f>"select " &amp; "substr(" &amp; Q343 &amp; ",1,6),count(*) from " &amp; C343 &amp; " group by substr(" &amp; Q343 &amp; ",1,6) order by substr(" &amp; Q343 &amp; ",1,6);"</f>
        <v>select substr(QVJH_KAIINNO,1,6),count(*) from QVJH_FUNOUT group by substr(QVJH_KAIINNO,1,6) order by substr(QVJH_KAIINNO,1,6);</v>
      </c>
    </row>
    <row r="344" spans="1:19" ht="15" hidden="1" customHeight="1" x14ac:dyDescent="0.2">
      <c r="A344" s="396">
        <v>329</v>
      </c>
      <c r="B344" s="311" t="s">
        <v>15584</v>
      </c>
      <c r="C344" s="311" t="s">
        <v>15585</v>
      </c>
      <c r="D344" s="311" t="s">
        <v>15549</v>
      </c>
      <c r="E344" s="310" t="s">
        <v>23238</v>
      </c>
      <c r="F344" s="310" t="s">
        <v>293</v>
      </c>
      <c r="G344" s="310" t="s">
        <v>293</v>
      </c>
      <c r="H344" s="310" t="s">
        <v>290</v>
      </c>
      <c r="I344" s="312"/>
      <c r="J344" s="312" t="s">
        <v>23240</v>
      </c>
      <c r="K344" s="313" t="s">
        <v>25403</v>
      </c>
      <c r="L344" s="313" t="s">
        <v>25404</v>
      </c>
      <c r="M344" s="323" t="s">
        <v>24587</v>
      </c>
      <c r="N344" s="297"/>
      <c r="O344" s="438"/>
      <c r="P344" s="297"/>
      <c r="Q344" s="297"/>
      <c r="R344" s="394"/>
      <c r="S344" s="1"/>
    </row>
    <row r="345" spans="1:19" ht="15" customHeight="1" x14ac:dyDescent="0.2">
      <c r="A345" s="395">
        <v>330</v>
      </c>
      <c r="B345" s="300" t="s">
        <v>15619</v>
      </c>
      <c r="C345" s="300" t="s">
        <v>15586</v>
      </c>
      <c r="D345" s="300" t="s">
        <v>15549</v>
      </c>
      <c r="E345" s="292"/>
      <c r="F345" s="292" t="s">
        <v>293</v>
      </c>
      <c r="G345" s="292" t="s">
        <v>3318</v>
      </c>
      <c r="H345" s="292" t="s">
        <v>290</v>
      </c>
      <c r="I345" s="301" t="s">
        <v>23207</v>
      </c>
      <c r="J345" s="301"/>
      <c r="K345" s="297">
        <v>1</v>
      </c>
      <c r="L345" s="313" t="s">
        <v>23249</v>
      </c>
      <c r="M345" s="323" t="s">
        <v>24587</v>
      </c>
      <c r="N345" s="297">
        <v>333</v>
      </c>
      <c r="O345" s="315" t="s">
        <v>23270</v>
      </c>
      <c r="P345" s="314" t="str">
        <f>"select count(*) from " &amp; C345 &amp; ";"</f>
        <v>select count(*) from QVJJ_JIFURISYUSEIT;</v>
      </c>
      <c r="Q345" s="297" t="s">
        <v>16433</v>
      </c>
      <c r="R345" s="394" t="str">
        <f>"select " &amp; "substr(" &amp; Q345 &amp; ",1,6),count(*) from " &amp; C345 &amp; " group by substr(" &amp; Q345 &amp; ",1,6) order by substr(" &amp; Q345 &amp; ",1,6);"</f>
        <v>select substr(QVJJ_KAIINNO,1,6),count(*) from QVJJ_JIFURISYUSEIT group by substr(QVJJ_KAIINNO,1,6) order by substr(QVJJ_KAIINNO,1,6);</v>
      </c>
    </row>
    <row r="346" spans="1:19" ht="15" hidden="1" customHeight="1" x14ac:dyDescent="0.2">
      <c r="A346" s="396">
        <v>331</v>
      </c>
      <c r="B346" s="311" t="s">
        <v>15587</v>
      </c>
      <c r="C346" s="311" t="s">
        <v>15588</v>
      </c>
      <c r="D346" s="311" t="s">
        <v>15549</v>
      </c>
      <c r="E346" s="310" t="s">
        <v>23238</v>
      </c>
      <c r="F346" s="310" t="s">
        <v>293</v>
      </c>
      <c r="G346" s="310" t="s">
        <v>293</v>
      </c>
      <c r="H346" s="310" t="s">
        <v>290</v>
      </c>
      <c r="I346" s="312"/>
      <c r="J346" s="312" t="s">
        <v>23240</v>
      </c>
      <c r="K346" s="313" t="s">
        <v>25403</v>
      </c>
      <c r="L346" s="313" t="s">
        <v>25404</v>
      </c>
      <c r="M346" s="323" t="s">
        <v>24587</v>
      </c>
      <c r="N346" s="297"/>
      <c r="O346" s="438"/>
      <c r="P346" s="297"/>
      <c r="Q346" s="297"/>
      <c r="R346" s="394"/>
      <c r="S346" s="1"/>
    </row>
    <row r="347" spans="1:19" ht="15" customHeight="1" x14ac:dyDescent="0.2">
      <c r="A347" s="395">
        <v>332</v>
      </c>
      <c r="B347" s="300" t="s">
        <v>15589</v>
      </c>
      <c r="C347" s="300" t="s">
        <v>15590</v>
      </c>
      <c r="D347" s="300" t="s">
        <v>15549</v>
      </c>
      <c r="E347" s="292"/>
      <c r="F347" s="292" t="s">
        <v>293</v>
      </c>
      <c r="G347" s="292" t="s">
        <v>3318</v>
      </c>
      <c r="H347" s="292" t="s">
        <v>290</v>
      </c>
      <c r="I347" s="301" t="s">
        <v>23206</v>
      </c>
      <c r="J347" s="301"/>
      <c r="K347" s="297">
        <v>1</v>
      </c>
      <c r="L347" s="313" t="s">
        <v>25404</v>
      </c>
      <c r="M347" s="323" t="s">
        <v>24587</v>
      </c>
      <c r="N347" s="297">
        <v>0</v>
      </c>
      <c r="O347" s="437" t="s">
        <v>23202</v>
      </c>
      <c r="P347" s="314" t="str">
        <f>"select count(*) from " &amp; C347 &amp; ";"</f>
        <v>select count(*) from QVJL_NENKAIHIT;</v>
      </c>
      <c r="Q347" s="297" t="s">
        <v>16510</v>
      </c>
      <c r="R347" s="394" t="str">
        <f>"select " &amp; "substr(" &amp; Q347 &amp; ",1,6),count(*) from " &amp; C347 &amp; " group by substr(" &amp; Q347 &amp; ",1,6) order by substr(" &amp; Q347 &amp; ",1,6);"</f>
        <v>select substr(QVJL_KZKKAIINNO,1,6),count(*) from QVJL_NENKAIHIT group by substr(QVJL_KZKKAIINNO,1,6) order by substr(QVJL_KZKKAIINNO,1,6);</v>
      </c>
    </row>
    <row r="348" spans="1:19" ht="15" customHeight="1" x14ac:dyDescent="0.2">
      <c r="A348" s="395">
        <v>333</v>
      </c>
      <c r="B348" s="300" t="s">
        <v>15591</v>
      </c>
      <c r="C348" s="300" t="s">
        <v>15592</v>
      </c>
      <c r="D348" s="300" t="s">
        <v>15549</v>
      </c>
      <c r="E348" s="292"/>
      <c r="F348" s="292" t="s">
        <v>293</v>
      </c>
      <c r="G348" s="292" t="s">
        <v>293</v>
      </c>
      <c r="H348" s="292" t="s">
        <v>290</v>
      </c>
      <c r="I348" s="301"/>
      <c r="J348" s="301"/>
      <c r="K348" s="313" t="s">
        <v>25403</v>
      </c>
      <c r="L348" s="313" t="s">
        <v>25404</v>
      </c>
      <c r="M348" s="323" t="s">
        <v>24587</v>
      </c>
      <c r="N348" s="297"/>
      <c r="O348" s="438"/>
      <c r="P348" s="297"/>
      <c r="Q348" s="297"/>
      <c r="R348" s="394"/>
      <c r="S348" s="1"/>
    </row>
    <row r="349" spans="1:19" ht="15" customHeight="1" x14ac:dyDescent="0.2">
      <c r="A349" s="395">
        <v>334</v>
      </c>
      <c r="B349" s="300" t="s">
        <v>15593</v>
      </c>
      <c r="C349" s="300" t="s">
        <v>15594</v>
      </c>
      <c r="D349" s="300" t="s">
        <v>15549</v>
      </c>
      <c r="E349" s="292"/>
      <c r="F349" s="292" t="s">
        <v>293</v>
      </c>
      <c r="G349" s="292" t="s">
        <v>293</v>
      </c>
      <c r="H349" s="292" t="s">
        <v>290</v>
      </c>
      <c r="I349" s="301"/>
      <c r="J349" s="301"/>
      <c r="K349" s="313" t="s">
        <v>25403</v>
      </c>
      <c r="L349" s="313" t="s">
        <v>25404</v>
      </c>
      <c r="M349" s="323" t="s">
        <v>24587</v>
      </c>
      <c r="N349" s="297"/>
      <c r="O349" s="438"/>
      <c r="P349" s="297"/>
      <c r="Q349" s="297"/>
      <c r="R349" s="394"/>
      <c r="S349" s="1"/>
    </row>
    <row r="350" spans="1:19" ht="15" hidden="1" customHeight="1" x14ac:dyDescent="0.2">
      <c r="A350" s="396">
        <v>335</v>
      </c>
      <c r="B350" s="311" t="s">
        <v>15595</v>
      </c>
      <c r="C350" s="311" t="s">
        <v>15596</v>
      </c>
      <c r="D350" s="311" t="s">
        <v>15549</v>
      </c>
      <c r="E350" s="310" t="s">
        <v>23238</v>
      </c>
      <c r="F350" s="310" t="s">
        <v>293</v>
      </c>
      <c r="G350" s="310" t="s">
        <v>293</v>
      </c>
      <c r="H350" s="310" t="s">
        <v>290</v>
      </c>
      <c r="I350" s="312"/>
      <c r="J350" s="312" t="s">
        <v>23240</v>
      </c>
      <c r="K350" s="313" t="s">
        <v>25403</v>
      </c>
      <c r="L350" s="313" t="s">
        <v>25404</v>
      </c>
      <c r="M350" s="323" t="s">
        <v>24587</v>
      </c>
      <c r="N350" s="297"/>
      <c r="O350" s="438"/>
      <c r="P350" s="297"/>
      <c r="Q350" s="297"/>
      <c r="R350" s="394"/>
      <c r="S350" s="1"/>
    </row>
    <row r="351" spans="1:19" ht="15" customHeight="1" x14ac:dyDescent="0.2">
      <c r="A351" s="395">
        <v>336</v>
      </c>
      <c r="B351" s="300" t="s">
        <v>15597</v>
      </c>
      <c r="C351" s="300" t="s">
        <v>15598</v>
      </c>
      <c r="D351" s="300" t="s">
        <v>15549</v>
      </c>
      <c r="E351" s="292"/>
      <c r="F351" s="292" t="s">
        <v>293</v>
      </c>
      <c r="G351" s="292" t="s">
        <v>3318</v>
      </c>
      <c r="H351" s="292" t="s">
        <v>290</v>
      </c>
      <c r="I351" s="301" t="s">
        <v>23206</v>
      </c>
      <c r="J351" s="301"/>
      <c r="K351" s="297">
        <v>1</v>
      </c>
      <c r="L351" s="313" t="s">
        <v>25404</v>
      </c>
      <c r="M351" s="323" t="s">
        <v>24587</v>
      </c>
      <c r="N351" s="297">
        <v>0</v>
      </c>
      <c r="O351" s="437" t="s">
        <v>23202</v>
      </c>
      <c r="P351" s="314" t="str">
        <f>"select count(*) from " &amp; C351 &amp; ";"</f>
        <v>select count(*) from QVJP_SYOUKANT;</v>
      </c>
      <c r="Q351" s="297" t="s">
        <v>16601</v>
      </c>
      <c r="R351" s="394" t="str">
        <f>"select " &amp; "substr(" &amp; Q351 &amp; ",1,6),count(*) from " &amp; C351 &amp; " group by substr(" &amp; Q351 &amp; ",1,6) order by substr(" &amp; Q351 &amp; ",1,6);"</f>
        <v>select substr(QVJP_GAIBUKAIINNO,1,6),count(*) from QVJP_SYOUKANT group by substr(QVJP_GAIBUKAIINNO,1,6) order by substr(QVJP_GAIBUKAIINNO,1,6);</v>
      </c>
    </row>
    <row r="352" spans="1:19" ht="15" hidden="1" customHeight="1" x14ac:dyDescent="0.2">
      <c r="A352" s="396">
        <v>337</v>
      </c>
      <c r="B352" s="311" t="s">
        <v>15599</v>
      </c>
      <c r="C352" s="311" t="s">
        <v>15600</v>
      </c>
      <c r="D352" s="311" t="s">
        <v>15549</v>
      </c>
      <c r="E352" s="310" t="s">
        <v>23238</v>
      </c>
      <c r="F352" s="310" t="s">
        <v>293</v>
      </c>
      <c r="G352" s="310" t="s">
        <v>293</v>
      </c>
      <c r="H352" s="310" t="s">
        <v>290</v>
      </c>
      <c r="I352" s="312"/>
      <c r="J352" s="312" t="s">
        <v>23240</v>
      </c>
      <c r="K352" s="313" t="s">
        <v>25403</v>
      </c>
      <c r="L352" s="313" t="s">
        <v>25404</v>
      </c>
      <c r="M352" s="323" t="s">
        <v>24587</v>
      </c>
      <c r="N352" s="297"/>
      <c r="O352" s="438"/>
      <c r="P352" s="297"/>
      <c r="Q352" s="297"/>
      <c r="R352" s="394"/>
      <c r="S352" s="1"/>
    </row>
    <row r="353" spans="1:19" ht="15" hidden="1" customHeight="1" x14ac:dyDescent="0.2">
      <c r="A353" s="396">
        <v>338</v>
      </c>
      <c r="B353" s="311" t="s">
        <v>15601</v>
      </c>
      <c r="C353" s="311" t="s">
        <v>15602</v>
      </c>
      <c r="D353" s="311" t="s">
        <v>15549</v>
      </c>
      <c r="E353" s="310" t="s">
        <v>23238</v>
      </c>
      <c r="F353" s="310" t="s">
        <v>293</v>
      </c>
      <c r="G353" s="310" t="s">
        <v>3318</v>
      </c>
      <c r="H353" s="310" t="s">
        <v>290</v>
      </c>
      <c r="I353" s="312" t="s">
        <v>23206</v>
      </c>
      <c r="J353" s="312" t="s">
        <v>23240</v>
      </c>
      <c r="K353" s="297">
        <v>1</v>
      </c>
      <c r="L353" s="313" t="s">
        <v>25404</v>
      </c>
      <c r="M353" s="323" t="s">
        <v>24587</v>
      </c>
      <c r="N353" s="297">
        <v>0</v>
      </c>
      <c r="O353" s="437" t="s">
        <v>23202</v>
      </c>
      <c r="P353" s="314" t="str">
        <f t="shared" ref="P353:P361" si="12">"select count(*) from " &amp; C353 &amp; ";"</f>
        <v>select count(*) from QVJR_CASHT;</v>
      </c>
      <c r="Q353" s="297" t="s">
        <v>16677</v>
      </c>
      <c r="R353" s="394" t="str">
        <f t="shared" ref="R353:R361" si="13">"select " &amp; "substr(" &amp; Q353 &amp; ",1,6),count(*) from " &amp; C353 &amp; " group by substr(" &amp; Q353 &amp; ",1,6) order by substr(" &amp; Q353 &amp; ",1,6);"</f>
        <v>select substr(QVJR_KAIINNO,1,6),count(*) from QVJR_CASHT group by substr(QVJR_KAIINNO,1,6) order by substr(QVJR_KAIINNO,1,6);</v>
      </c>
    </row>
    <row r="354" spans="1:19" ht="15" hidden="1" customHeight="1" x14ac:dyDescent="0.2">
      <c r="A354" s="396">
        <v>339</v>
      </c>
      <c r="B354" s="311" t="s">
        <v>15603</v>
      </c>
      <c r="C354" s="311" t="s">
        <v>15604</v>
      </c>
      <c r="D354" s="311" t="s">
        <v>15549</v>
      </c>
      <c r="E354" s="310" t="s">
        <v>23238</v>
      </c>
      <c r="F354" s="310" t="s">
        <v>293</v>
      </c>
      <c r="G354" s="310" t="s">
        <v>3318</v>
      </c>
      <c r="H354" s="310" t="s">
        <v>290</v>
      </c>
      <c r="I354" s="312" t="s">
        <v>23206</v>
      </c>
      <c r="J354" s="312" t="s">
        <v>23240</v>
      </c>
      <c r="K354" s="297">
        <v>1</v>
      </c>
      <c r="L354" s="313" t="s">
        <v>25404</v>
      </c>
      <c r="M354" s="323" t="s">
        <v>24587</v>
      </c>
      <c r="N354" s="297">
        <v>0</v>
      </c>
      <c r="O354" s="437" t="s">
        <v>23202</v>
      </c>
      <c r="P354" s="314" t="str">
        <f t="shared" si="12"/>
        <v>select count(*) from QVJS_SHOPT;</v>
      </c>
      <c r="Q354" s="297" t="s">
        <v>16717</v>
      </c>
      <c r="R354" s="394" t="str">
        <f t="shared" si="13"/>
        <v>select substr(QVJS_KAIINNO,1,6),count(*) from QVJS_SHOPT group by substr(QVJS_KAIINNO,1,6) order by substr(QVJS_KAIINNO,1,6);</v>
      </c>
    </row>
    <row r="355" spans="1:19" ht="15" hidden="1" customHeight="1" x14ac:dyDescent="0.2">
      <c r="A355" s="396">
        <v>340</v>
      </c>
      <c r="B355" s="311" t="s">
        <v>15605</v>
      </c>
      <c r="C355" s="311" t="s">
        <v>15606</v>
      </c>
      <c r="D355" s="311" t="s">
        <v>15549</v>
      </c>
      <c r="E355" s="310" t="s">
        <v>23238</v>
      </c>
      <c r="F355" s="310" t="s">
        <v>293</v>
      </c>
      <c r="G355" s="310" t="s">
        <v>3318</v>
      </c>
      <c r="H355" s="310" t="s">
        <v>290</v>
      </c>
      <c r="I355" s="312" t="s">
        <v>23206</v>
      </c>
      <c r="J355" s="312" t="s">
        <v>23240</v>
      </c>
      <c r="K355" s="297">
        <v>1</v>
      </c>
      <c r="L355" s="313" t="s">
        <v>25404</v>
      </c>
      <c r="M355" s="323" t="s">
        <v>24587</v>
      </c>
      <c r="N355" s="297">
        <v>0</v>
      </c>
      <c r="O355" s="437" t="s">
        <v>23202</v>
      </c>
      <c r="P355" s="314" t="str">
        <f t="shared" si="12"/>
        <v>select count(*) from QVJT_YAKUJYOUT;</v>
      </c>
      <c r="Q355" s="297" t="s">
        <v>16811</v>
      </c>
      <c r="R355" s="394" t="str">
        <f t="shared" si="13"/>
        <v>select substr(QVJT_KAIINNO,1,6),count(*) from QVJT_YAKUJYOUT group by substr(QVJT_KAIINNO,1,6) order by substr(QVJT_KAIINNO,1,6);</v>
      </c>
    </row>
    <row r="356" spans="1:19" ht="15" hidden="1" customHeight="1" x14ac:dyDescent="0.2">
      <c r="A356" s="396">
        <v>341</v>
      </c>
      <c r="B356" s="311" t="s">
        <v>15607</v>
      </c>
      <c r="C356" s="311" t="s">
        <v>15608</v>
      </c>
      <c r="D356" s="311" t="s">
        <v>15549</v>
      </c>
      <c r="E356" s="310" t="s">
        <v>23238</v>
      </c>
      <c r="F356" s="310" t="s">
        <v>293</v>
      </c>
      <c r="G356" s="310" t="s">
        <v>3318</v>
      </c>
      <c r="H356" s="310" t="s">
        <v>290</v>
      </c>
      <c r="I356" s="312" t="s">
        <v>23206</v>
      </c>
      <c r="J356" s="312" t="s">
        <v>23240</v>
      </c>
      <c r="K356" s="297">
        <v>1</v>
      </c>
      <c r="L356" s="313" t="s">
        <v>25404</v>
      </c>
      <c r="M356" s="323" t="s">
        <v>24587</v>
      </c>
      <c r="N356" s="297">
        <v>0</v>
      </c>
      <c r="O356" s="437" t="s">
        <v>23202</v>
      </c>
      <c r="P356" s="314" t="str">
        <f t="shared" si="12"/>
        <v>select count(*) from QVJU_SYOUNINT;</v>
      </c>
      <c r="Q356" s="297" t="s">
        <v>16903</v>
      </c>
      <c r="R356" s="394" t="str">
        <f t="shared" si="13"/>
        <v>select substr(QVJU_KAIINNO,1,6),count(*) from QVJU_SYOUNINT group by substr(QVJU_KAIINNO,1,6) order by substr(QVJU_KAIINNO,1,6);</v>
      </c>
    </row>
    <row r="357" spans="1:19" ht="15" hidden="1" customHeight="1" x14ac:dyDescent="0.2">
      <c r="A357" s="396">
        <v>342</v>
      </c>
      <c r="B357" s="311" t="s">
        <v>15609</v>
      </c>
      <c r="C357" s="311" t="s">
        <v>15610</v>
      </c>
      <c r="D357" s="311" t="s">
        <v>15549</v>
      </c>
      <c r="E357" s="310" t="s">
        <v>23238</v>
      </c>
      <c r="F357" s="310" t="s">
        <v>293</v>
      </c>
      <c r="G357" s="310" t="s">
        <v>3318</v>
      </c>
      <c r="H357" s="310" t="s">
        <v>290</v>
      </c>
      <c r="I357" s="312" t="s">
        <v>23206</v>
      </c>
      <c r="J357" s="312" t="s">
        <v>23240</v>
      </c>
      <c r="K357" s="297">
        <v>1</v>
      </c>
      <c r="L357" s="313" t="s">
        <v>25404</v>
      </c>
      <c r="M357" s="323" t="s">
        <v>24587</v>
      </c>
      <c r="N357" s="297">
        <v>0</v>
      </c>
      <c r="O357" s="437" t="s">
        <v>23202</v>
      </c>
      <c r="P357" s="314" t="str">
        <f t="shared" si="12"/>
        <v>select count(*) from QVJV_SOUFURIT;</v>
      </c>
      <c r="Q357" s="297" t="s">
        <v>16996</v>
      </c>
      <c r="R357" s="394" t="str">
        <f t="shared" si="13"/>
        <v>select substr(QVJV_KAIINNO,1,6),count(*) from QVJV_SOUFURIT group by substr(QVJV_KAIINNO,1,6) order by substr(QVJV_KAIINNO,1,6);</v>
      </c>
    </row>
    <row r="358" spans="1:19" ht="15" customHeight="1" x14ac:dyDescent="0.2">
      <c r="A358" s="395">
        <v>343</v>
      </c>
      <c r="B358" s="300" t="s">
        <v>15611</v>
      </c>
      <c r="C358" s="300" t="s">
        <v>15612</v>
      </c>
      <c r="D358" s="300" t="s">
        <v>15549</v>
      </c>
      <c r="E358" s="292"/>
      <c r="F358" s="292" t="s">
        <v>293</v>
      </c>
      <c r="G358" s="292" t="s">
        <v>3318</v>
      </c>
      <c r="H358" s="292" t="s">
        <v>290</v>
      </c>
      <c r="I358" s="301" t="s">
        <v>23206</v>
      </c>
      <c r="J358" s="301"/>
      <c r="K358" s="297">
        <v>1</v>
      </c>
      <c r="L358" s="313" t="s">
        <v>25404</v>
      </c>
      <c r="M358" s="323" t="s">
        <v>24587</v>
      </c>
      <c r="N358" s="297">
        <v>0</v>
      </c>
      <c r="O358" s="437" t="s">
        <v>23202</v>
      </c>
      <c r="P358" s="314" t="str">
        <f t="shared" si="12"/>
        <v>select count(*) from QVJW_KANSAIT;</v>
      </c>
      <c r="Q358" s="297" t="s">
        <v>17040</v>
      </c>
      <c r="R358" s="394" t="str">
        <f t="shared" si="13"/>
        <v>select substr(QVJW_KAIINNO,1,6),count(*) from QVJW_KANSAIT group by substr(QVJW_KAIINNO,1,6) order by substr(QVJW_KAIINNO,1,6);</v>
      </c>
    </row>
    <row r="359" spans="1:19" ht="15" hidden="1" customHeight="1" x14ac:dyDescent="0.2">
      <c r="A359" s="396">
        <v>344</v>
      </c>
      <c r="B359" s="311" t="s">
        <v>15613</v>
      </c>
      <c r="C359" s="311" t="s">
        <v>15614</v>
      </c>
      <c r="D359" s="311" t="s">
        <v>15549</v>
      </c>
      <c r="E359" s="310" t="s">
        <v>23238</v>
      </c>
      <c r="F359" s="310" t="s">
        <v>293</v>
      </c>
      <c r="G359" s="310" t="s">
        <v>3318</v>
      </c>
      <c r="H359" s="310" t="s">
        <v>290</v>
      </c>
      <c r="I359" s="312" t="s">
        <v>23206</v>
      </c>
      <c r="J359" s="312" t="s">
        <v>23240</v>
      </c>
      <c r="K359" s="297">
        <v>1</v>
      </c>
      <c r="L359" s="313" t="s">
        <v>25404</v>
      </c>
      <c r="M359" s="323" t="s">
        <v>24587</v>
      </c>
      <c r="N359" s="297">
        <v>0</v>
      </c>
      <c r="O359" s="437" t="s">
        <v>23202</v>
      </c>
      <c r="P359" s="314" t="str">
        <f t="shared" si="12"/>
        <v>select count(*) from QVJX_JIKKOUT;</v>
      </c>
      <c r="Q359" s="297" t="s">
        <v>17073</v>
      </c>
      <c r="R359" s="394" t="str">
        <f t="shared" si="13"/>
        <v>select substr(QVJX_KAIINNO,1,6),count(*) from QVJX_JIKKOUT group by substr(QVJX_KAIINNO,1,6) order by substr(QVJX_KAIINNO,1,6);</v>
      </c>
    </row>
    <row r="360" spans="1:19" ht="15" hidden="1" customHeight="1" x14ac:dyDescent="0.2">
      <c r="A360" s="396">
        <v>345</v>
      </c>
      <c r="B360" s="311" t="s">
        <v>15615</v>
      </c>
      <c r="C360" s="311" t="s">
        <v>15616</v>
      </c>
      <c r="D360" s="311" t="s">
        <v>15549</v>
      </c>
      <c r="E360" s="310" t="s">
        <v>23238</v>
      </c>
      <c r="F360" s="310" t="s">
        <v>293</v>
      </c>
      <c r="G360" s="310" t="s">
        <v>3318</v>
      </c>
      <c r="H360" s="310" t="s">
        <v>290</v>
      </c>
      <c r="I360" s="312" t="s">
        <v>23206</v>
      </c>
      <c r="J360" s="312" t="s">
        <v>23240</v>
      </c>
      <c r="K360" s="297">
        <v>1</v>
      </c>
      <c r="L360" s="313" t="s">
        <v>25404</v>
      </c>
      <c r="M360" s="323" t="s">
        <v>24587</v>
      </c>
      <c r="N360" s="297">
        <v>0</v>
      </c>
      <c r="O360" s="437" t="s">
        <v>23202</v>
      </c>
      <c r="P360" s="314" t="str">
        <f t="shared" si="12"/>
        <v>select count(*) from QVJY_YUUSIT;</v>
      </c>
      <c r="Q360" s="297" t="s">
        <v>17109</v>
      </c>
      <c r="R360" s="394" t="str">
        <f t="shared" si="13"/>
        <v>select substr(QVJY_KAIINNO,1,6),count(*) from QVJY_YUUSIT group by substr(QVJY_KAIINNO,1,6) order by substr(QVJY_KAIINNO,1,6);</v>
      </c>
    </row>
    <row r="361" spans="1:19" ht="15" hidden="1" customHeight="1" x14ac:dyDescent="0.2">
      <c r="A361" s="396">
        <v>346</v>
      </c>
      <c r="B361" s="311" t="s">
        <v>15617</v>
      </c>
      <c r="C361" s="311" t="s">
        <v>15618</v>
      </c>
      <c r="D361" s="311" t="s">
        <v>15549</v>
      </c>
      <c r="E361" s="310" t="s">
        <v>23238</v>
      </c>
      <c r="F361" s="310" t="s">
        <v>293</v>
      </c>
      <c r="G361" s="310" t="s">
        <v>3318</v>
      </c>
      <c r="H361" s="310" t="s">
        <v>290</v>
      </c>
      <c r="I361" s="312" t="s">
        <v>23206</v>
      </c>
      <c r="J361" s="312" t="s">
        <v>23240</v>
      </c>
      <c r="K361" s="297">
        <v>1</v>
      </c>
      <c r="L361" s="313" t="s">
        <v>25404</v>
      </c>
      <c r="M361" s="323" t="s">
        <v>24587</v>
      </c>
      <c r="N361" s="297">
        <v>0</v>
      </c>
      <c r="O361" s="437" t="s">
        <v>23202</v>
      </c>
      <c r="P361" s="314" t="str">
        <f t="shared" si="12"/>
        <v>select count(*) from QVJZ_MISYOUNINT;</v>
      </c>
      <c r="Q361" s="297" t="s">
        <v>17145</v>
      </c>
      <c r="R361" s="394" t="str">
        <f t="shared" si="13"/>
        <v>select substr(QVJZ_KAIINNO,1,6),count(*) from QVJZ_MISYOUNINT group by substr(QVJZ_KAIINNO,1,6) order by substr(QVJZ_KAIINNO,1,6);</v>
      </c>
    </row>
    <row r="362" spans="1:19" ht="15" customHeight="1" x14ac:dyDescent="0.2">
      <c r="A362" s="395">
        <v>347</v>
      </c>
      <c r="B362" s="300" t="s">
        <v>17155</v>
      </c>
      <c r="C362" s="300" t="s">
        <v>17156</v>
      </c>
      <c r="D362" s="300" t="s">
        <v>17154</v>
      </c>
      <c r="E362" s="292"/>
      <c r="F362" s="292" t="s">
        <v>293</v>
      </c>
      <c r="G362" s="292" t="s">
        <v>293</v>
      </c>
      <c r="H362" s="292" t="s">
        <v>290</v>
      </c>
      <c r="I362" s="301"/>
      <c r="J362" s="301"/>
      <c r="K362" s="313" t="s">
        <v>25403</v>
      </c>
      <c r="L362" s="313" t="s">
        <v>25404</v>
      </c>
      <c r="M362" s="323" t="s">
        <v>24587</v>
      </c>
      <c r="N362" s="297"/>
      <c r="O362" s="438"/>
      <c r="P362" s="297"/>
      <c r="Q362" s="297"/>
      <c r="R362" s="394"/>
      <c r="S362" s="1"/>
    </row>
    <row r="363" spans="1:19" ht="15" customHeight="1" x14ac:dyDescent="0.2">
      <c r="A363" s="395">
        <v>348</v>
      </c>
      <c r="B363" s="300" t="s">
        <v>17157</v>
      </c>
      <c r="C363" s="300" t="s">
        <v>17158</v>
      </c>
      <c r="D363" s="300" t="s">
        <v>17154</v>
      </c>
      <c r="E363" s="292"/>
      <c r="F363" s="292" t="s">
        <v>293</v>
      </c>
      <c r="G363" s="292" t="s">
        <v>293</v>
      </c>
      <c r="H363" s="292" t="s">
        <v>290</v>
      </c>
      <c r="I363" s="301"/>
      <c r="J363" s="301"/>
      <c r="K363" s="313" t="s">
        <v>25403</v>
      </c>
      <c r="L363" s="313" t="s">
        <v>25404</v>
      </c>
      <c r="M363" s="323" t="s">
        <v>24587</v>
      </c>
      <c r="N363" s="297"/>
      <c r="O363" s="438"/>
      <c r="P363" s="297"/>
      <c r="Q363" s="297"/>
      <c r="R363" s="394"/>
      <c r="S363" s="1"/>
    </row>
    <row r="364" spans="1:19" ht="15" customHeight="1" x14ac:dyDescent="0.2">
      <c r="A364" s="395">
        <v>349</v>
      </c>
      <c r="B364" s="300" t="s">
        <v>17159</v>
      </c>
      <c r="C364" s="300" t="s">
        <v>17160</v>
      </c>
      <c r="D364" s="300" t="s">
        <v>17154</v>
      </c>
      <c r="E364" s="292"/>
      <c r="F364" s="292" t="s">
        <v>293</v>
      </c>
      <c r="G364" s="292" t="s">
        <v>293</v>
      </c>
      <c r="H364" s="292" t="s">
        <v>290</v>
      </c>
      <c r="I364" s="301"/>
      <c r="J364" s="301"/>
      <c r="K364" s="313" t="s">
        <v>25403</v>
      </c>
      <c r="L364" s="313" t="s">
        <v>25404</v>
      </c>
      <c r="M364" s="323" t="s">
        <v>24587</v>
      </c>
      <c r="N364" s="297"/>
      <c r="O364" s="438"/>
      <c r="P364" s="297"/>
      <c r="Q364" s="297"/>
      <c r="R364" s="394"/>
      <c r="S364" s="1"/>
    </row>
    <row r="365" spans="1:19" ht="15" customHeight="1" x14ac:dyDescent="0.2">
      <c r="A365" s="395">
        <v>350</v>
      </c>
      <c r="B365" s="300" t="s">
        <v>17161</v>
      </c>
      <c r="C365" s="300" t="s">
        <v>17162</v>
      </c>
      <c r="D365" s="300" t="s">
        <v>17154</v>
      </c>
      <c r="E365" s="292"/>
      <c r="F365" s="292" t="s">
        <v>293</v>
      </c>
      <c r="G365" s="292" t="s">
        <v>293</v>
      </c>
      <c r="H365" s="292" t="s">
        <v>290</v>
      </c>
      <c r="I365" s="301"/>
      <c r="J365" s="301"/>
      <c r="K365" s="313" t="s">
        <v>25403</v>
      </c>
      <c r="L365" s="313" t="s">
        <v>25404</v>
      </c>
      <c r="M365" s="323" t="s">
        <v>24587</v>
      </c>
      <c r="N365" s="297"/>
      <c r="O365" s="438"/>
      <c r="P365" s="297"/>
      <c r="Q365" s="297"/>
      <c r="R365" s="394"/>
      <c r="S365" s="1"/>
    </row>
    <row r="366" spans="1:19" ht="15" customHeight="1" x14ac:dyDescent="0.2">
      <c r="A366" s="395">
        <v>351</v>
      </c>
      <c r="B366" s="300" t="s">
        <v>17163</v>
      </c>
      <c r="C366" s="300" t="s">
        <v>17164</v>
      </c>
      <c r="D366" s="300" t="s">
        <v>17154</v>
      </c>
      <c r="E366" s="292"/>
      <c r="F366" s="292" t="s">
        <v>293</v>
      </c>
      <c r="G366" s="292" t="s">
        <v>293</v>
      </c>
      <c r="H366" s="292" t="s">
        <v>290</v>
      </c>
      <c r="I366" s="301"/>
      <c r="J366" s="301"/>
      <c r="K366" s="313" t="s">
        <v>25403</v>
      </c>
      <c r="L366" s="313" t="s">
        <v>25404</v>
      </c>
      <c r="M366" s="323" t="s">
        <v>24587</v>
      </c>
      <c r="N366" s="297"/>
      <c r="O366" s="438"/>
      <c r="P366" s="297"/>
      <c r="Q366" s="297"/>
      <c r="R366" s="394"/>
      <c r="S366" s="1"/>
    </row>
    <row r="367" spans="1:19" ht="15" customHeight="1" x14ac:dyDescent="0.2">
      <c r="A367" s="395">
        <v>352</v>
      </c>
      <c r="B367" s="300" t="s">
        <v>17165</v>
      </c>
      <c r="C367" s="300" t="s">
        <v>17166</v>
      </c>
      <c r="D367" s="300" t="s">
        <v>17154</v>
      </c>
      <c r="E367" s="292"/>
      <c r="F367" s="292" t="s">
        <v>293</v>
      </c>
      <c r="G367" s="292" t="s">
        <v>293</v>
      </c>
      <c r="H367" s="292" t="s">
        <v>290</v>
      </c>
      <c r="I367" s="301"/>
      <c r="J367" s="301"/>
      <c r="K367" s="313" t="s">
        <v>25403</v>
      </c>
      <c r="L367" s="313" t="s">
        <v>25404</v>
      </c>
      <c r="M367" s="323" t="s">
        <v>24587</v>
      </c>
      <c r="N367" s="297"/>
      <c r="O367" s="438"/>
      <c r="P367" s="297"/>
      <c r="Q367" s="297"/>
      <c r="R367" s="394"/>
      <c r="S367" s="1"/>
    </row>
    <row r="368" spans="1:19" ht="15" customHeight="1" x14ac:dyDescent="0.2">
      <c r="A368" s="395">
        <v>353</v>
      </c>
      <c r="B368" s="300" t="s">
        <v>17167</v>
      </c>
      <c r="C368" s="300" t="s">
        <v>17168</v>
      </c>
      <c r="D368" s="300" t="s">
        <v>17154</v>
      </c>
      <c r="E368" s="292"/>
      <c r="F368" s="292" t="s">
        <v>293</v>
      </c>
      <c r="G368" s="292" t="s">
        <v>293</v>
      </c>
      <c r="H368" s="292" t="s">
        <v>290</v>
      </c>
      <c r="I368" s="301"/>
      <c r="J368" s="301"/>
      <c r="K368" s="313" t="s">
        <v>25403</v>
      </c>
      <c r="L368" s="313" t="s">
        <v>25404</v>
      </c>
      <c r="M368" s="323" t="s">
        <v>24587</v>
      </c>
      <c r="N368" s="297"/>
      <c r="O368" s="438"/>
      <c r="P368" s="297"/>
      <c r="Q368" s="297"/>
      <c r="R368" s="394"/>
      <c r="S368" s="1"/>
    </row>
    <row r="369" spans="1:19" ht="15" customHeight="1" x14ac:dyDescent="0.2">
      <c r="A369" s="395">
        <v>354</v>
      </c>
      <c r="B369" s="300" t="s">
        <v>17169</v>
      </c>
      <c r="C369" s="300" t="s">
        <v>17170</v>
      </c>
      <c r="D369" s="300" t="s">
        <v>17154</v>
      </c>
      <c r="E369" s="292"/>
      <c r="F369" s="292" t="s">
        <v>293</v>
      </c>
      <c r="G369" s="292" t="s">
        <v>293</v>
      </c>
      <c r="H369" s="292" t="s">
        <v>290</v>
      </c>
      <c r="I369" s="301"/>
      <c r="J369" s="301"/>
      <c r="K369" s="313" t="s">
        <v>25403</v>
      </c>
      <c r="L369" s="313" t="s">
        <v>25404</v>
      </c>
      <c r="M369" s="323" t="s">
        <v>24587</v>
      </c>
      <c r="N369" s="297"/>
      <c r="O369" s="438"/>
      <c r="P369" s="297"/>
      <c r="Q369" s="297"/>
      <c r="R369" s="394"/>
      <c r="S369" s="1"/>
    </row>
    <row r="370" spans="1:19" ht="15" customHeight="1" x14ac:dyDescent="0.2">
      <c r="A370" s="395">
        <v>355</v>
      </c>
      <c r="B370" s="300" t="s">
        <v>17171</v>
      </c>
      <c r="C370" s="300" t="s">
        <v>17172</v>
      </c>
      <c r="D370" s="300" t="s">
        <v>17154</v>
      </c>
      <c r="E370" s="292"/>
      <c r="F370" s="292" t="s">
        <v>293</v>
      </c>
      <c r="G370" s="292" t="s">
        <v>3318</v>
      </c>
      <c r="H370" s="292" t="s">
        <v>290</v>
      </c>
      <c r="I370" s="301" t="s">
        <v>23207</v>
      </c>
      <c r="J370" s="301"/>
      <c r="K370" s="297">
        <v>1</v>
      </c>
      <c r="L370" s="313" t="s">
        <v>23249</v>
      </c>
      <c r="M370" s="323" t="s">
        <v>24587</v>
      </c>
      <c r="N370" s="297">
        <v>42</v>
      </c>
      <c r="O370" s="439" t="s">
        <v>23271</v>
      </c>
      <c r="P370" s="314" t="str">
        <f>"select count(*) from " &amp; C370 &amp; ";"</f>
        <v>select count(*) from QVKA_SOUFURIT;</v>
      </c>
      <c r="Q370" s="297" t="s">
        <v>17416</v>
      </c>
      <c r="R370" s="394" t="str">
        <f>"select " &amp; "substr(" &amp; Q370 &amp; ",1,6),count(*) from " &amp; C370 &amp; " group by substr(" &amp; Q370 &amp; ",1,6) order by substr(" &amp; Q370 &amp; ",1,6);"</f>
        <v>select substr(QVKA_KAIINNO,1,6),count(*) from QVKA_SOUFURIT group by substr(QVKA_KAIINNO,1,6) order by substr(QVKA_KAIINNO,1,6);</v>
      </c>
    </row>
    <row r="371" spans="1:19" ht="15" customHeight="1" x14ac:dyDescent="0.2">
      <c r="A371" s="395">
        <v>356</v>
      </c>
      <c r="B371" s="300" t="s">
        <v>17431</v>
      </c>
      <c r="C371" s="300" t="s">
        <v>17432</v>
      </c>
      <c r="D371" s="300" t="s">
        <v>17430</v>
      </c>
      <c r="E371" s="292"/>
      <c r="F371" s="292" t="s">
        <v>293</v>
      </c>
      <c r="G371" s="292" t="s">
        <v>293</v>
      </c>
      <c r="H371" s="292" t="s">
        <v>290</v>
      </c>
      <c r="I371" s="301"/>
      <c r="J371" s="301"/>
      <c r="K371" s="313" t="s">
        <v>25403</v>
      </c>
      <c r="L371" s="313" t="s">
        <v>25404</v>
      </c>
      <c r="M371" s="323" t="s">
        <v>24587</v>
      </c>
      <c r="N371" s="297"/>
      <c r="O371" s="438"/>
      <c r="P371" s="297"/>
      <c r="Q371" s="297"/>
      <c r="R371" s="394"/>
      <c r="S371" s="1"/>
    </row>
    <row r="372" spans="1:19" ht="15" customHeight="1" x14ac:dyDescent="0.2">
      <c r="A372" s="395">
        <v>357</v>
      </c>
      <c r="B372" s="300" t="s">
        <v>17433</v>
      </c>
      <c r="C372" s="300" t="s">
        <v>17434</v>
      </c>
      <c r="D372" s="300" t="s">
        <v>17430</v>
      </c>
      <c r="E372" s="292"/>
      <c r="F372" s="292" t="s">
        <v>293</v>
      </c>
      <c r="G372" s="292" t="s">
        <v>293</v>
      </c>
      <c r="H372" s="292" t="s">
        <v>290</v>
      </c>
      <c r="I372" s="301"/>
      <c r="J372" s="301"/>
      <c r="K372" s="313" t="s">
        <v>25403</v>
      </c>
      <c r="L372" s="313" t="s">
        <v>25404</v>
      </c>
      <c r="M372" s="323" t="s">
        <v>24587</v>
      </c>
      <c r="N372" s="297"/>
      <c r="O372" s="438"/>
      <c r="P372" s="297"/>
      <c r="Q372" s="297"/>
      <c r="R372" s="394"/>
      <c r="S372" s="1"/>
    </row>
    <row r="373" spans="1:19" ht="15" customHeight="1" x14ac:dyDescent="0.2">
      <c r="A373" s="395">
        <v>358</v>
      </c>
      <c r="B373" s="300" t="s">
        <v>17435</v>
      </c>
      <c r="C373" s="300" t="s">
        <v>17435</v>
      </c>
      <c r="D373" s="300" t="s">
        <v>17430</v>
      </c>
      <c r="E373" s="292"/>
      <c r="F373" s="292" t="s">
        <v>293</v>
      </c>
      <c r="G373" s="292" t="s">
        <v>293</v>
      </c>
      <c r="H373" s="292" t="s">
        <v>290</v>
      </c>
      <c r="I373" s="301"/>
      <c r="J373" s="301"/>
      <c r="K373" s="313" t="s">
        <v>25403</v>
      </c>
      <c r="L373" s="313" t="s">
        <v>25404</v>
      </c>
      <c r="M373" s="323" t="s">
        <v>24587</v>
      </c>
      <c r="N373" s="297"/>
      <c r="O373" s="438"/>
      <c r="P373" s="297"/>
      <c r="Q373" s="297"/>
      <c r="R373" s="394"/>
      <c r="S373" s="1"/>
    </row>
    <row r="374" spans="1:19" ht="15" customHeight="1" x14ac:dyDescent="0.2">
      <c r="A374" s="395">
        <v>359</v>
      </c>
      <c r="B374" s="300" t="s">
        <v>17436</v>
      </c>
      <c r="C374" s="300" t="s">
        <v>17437</v>
      </c>
      <c r="D374" s="300" t="s">
        <v>17430</v>
      </c>
      <c r="E374" s="292"/>
      <c r="F374" s="292" t="s">
        <v>293</v>
      </c>
      <c r="G374" s="292" t="s">
        <v>293</v>
      </c>
      <c r="H374" s="292" t="s">
        <v>290</v>
      </c>
      <c r="I374" s="301"/>
      <c r="J374" s="301"/>
      <c r="K374" s="313" t="s">
        <v>25403</v>
      </c>
      <c r="L374" s="313" t="s">
        <v>25404</v>
      </c>
      <c r="M374" s="323" t="s">
        <v>24587</v>
      </c>
      <c r="N374" s="297"/>
      <c r="O374" s="438"/>
      <c r="P374" s="297"/>
      <c r="Q374" s="297"/>
      <c r="R374" s="394"/>
      <c r="S374" s="1"/>
    </row>
    <row r="375" spans="1:19" ht="15" customHeight="1" x14ac:dyDescent="0.2">
      <c r="A375" s="395">
        <v>360</v>
      </c>
      <c r="B375" s="300" t="s">
        <v>17438</v>
      </c>
      <c r="C375" s="300" t="s">
        <v>17439</v>
      </c>
      <c r="D375" s="300" t="s">
        <v>17430</v>
      </c>
      <c r="E375" s="292"/>
      <c r="F375" s="292" t="s">
        <v>293</v>
      </c>
      <c r="G375" s="292" t="s">
        <v>293</v>
      </c>
      <c r="H375" s="292" t="s">
        <v>290</v>
      </c>
      <c r="I375" s="301"/>
      <c r="J375" s="301"/>
      <c r="K375" s="313" t="s">
        <v>25403</v>
      </c>
      <c r="L375" s="313" t="s">
        <v>25404</v>
      </c>
      <c r="M375" s="323" t="s">
        <v>24587</v>
      </c>
      <c r="N375" s="297"/>
      <c r="O375" s="438"/>
      <c r="P375" s="297"/>
      <c r="Q375" s="297"/>
      <c r="R375" s="394"/>
      <c r="S375" s="1"/>
    </row>
    <row r="376" spans="1:19" ht="15" customHeight="1" x14ac:dyDescent="0.2">
      <c r="A376" s="395">
        <v>361</v>
      </c>
      <c r="B376" s="300" t="s">
        <v>17440</v>
      </c>
      <c r="C376" s="300" t="s">
        <v>17441</v>
      </c>
      <c r="D376" s="300" t="s">
        <v>17430</v>
      </c>
      <c r="E376" s="292"/>
      <c r="F376" s="292" t="s">
        <v>293</v>
      </c>
      <c r="G376" s="292" t="s">
        <v>293</v>
      </c>
      <c r="H376" s="292" t="s">
        <v>290</v>
      </c>
      <c r="I376" s="301"/>
      <c r="J376" s="301"/>
      <c r="K376" s="313" t="s">
        <v>25403</v>
      </c>
      <c r="L376" s="313" t="s">
        <v>25404</v>
      </c>
      <c r="M376" s="323" t="s">
        <v>24587</v>
      </c>
      <c r="N376" s="297"/>
      <c r="O376" s="438"/>
      <c r="P376" s="297"/>
      <c r="Q376" s="297"/>
      <c r="R376" s="394"/>
      <c r="S376" s="1"/>
    </row>
    <row r="377" spans="1:19" ht="15" customHeight="1" x14ac:dyDescent="0.2">
      <c r="A377" s="395">
        <v>362</v>
      </c>
      <c r="B377" s="300" t="s">
        <v>17442</v>
      </c>
      <c r="C377" s="300" t="s">
        <v>17443</v>
      </c>
      <c r="D377" s="300" t="s">
        <v>17430</v>
      </c>
      <c r="E377" s="292"/>
      <c r="F377" s="292" t="s">
        <v>293</v>
      </c>
      <c r="G377" s="292" t="s">
        <v>293</v>
      </c>
      <c r="H377" s="292" t="s">
        <v>290</v>
      </c>
      <c r="I377" s="301"/>
      <c r="J377" s="301"/>
      <c r="K377" s="313" t="s">
        <v>25403</v>
      </c>
      <c r="L377" s="313" t="s">
        <v>25404</v>
      </c>
      <c r="M377" s="323" t="s">
        <v>24587</v>
      </c>
      <c r="N377" s="297"/>
      <c r="O377" s="438"/>
      <c r="P377" s="297"/>
      <c r="Q377" s="297"/>
      <c r="R377" s="394"/>
      <c r="S377" s="1"/>
    </row>
    <row r="378" spans="1:19" ht="15" customHeight="1" x14ac:dyDescent="0.2">
      <c r="A378" s="395">
        <v>363</v>
      </c>
      <c r="B378" s="300" t="s">
        <v>17444</v>
      </c>
      <c r="C378" s="300" t="s">
        <v>17445</v>
      </c>
      <c r="D378" s="300" t="s">
        <v>17430</v>
      </c>
      <c r="E378" s="292"/>
      <c r="F378" s="292" t="s">
        <v>293</v>
      </c>
      <c r="G378" s="292" t="s">
        <v>293</v>
      </c>
      <c r="H378" s="292" t="s">
        <v>290</v>
      </c>
      <c r="I378" s="301"/>
      <c r="J378" s="301"/>
      <c r="K378" s="313" t="s">
        <v>25403</v>
      </c>
      <c r="L378" s="313" t="s">
        <v>25404</v>
      </c>
      <c r="M378" s="323" t="s">
        <v>24587</v>
      </c>
      <c r="N378" s="297"/>
      <c r="O378" s="438"/>
      <c r="P378" s="297"/>
      <c r="Q378" s="297"/>
      <c r="R378" s="394"/>
      <c r="S378" s="1"/>
    </row>
    <row r="379" spans="1:19" ht="15" customHeight="1" x14ac:dyDescent="0.2">
      <c r="A379" s="395">
        <v>364</v>
      </c>
      <c r="B379" s="300" t="s">
        <v>17446</v>
      </c>
      <c r="C379" s="300" t="s">
        <v>17447</v>
      </c>
      <c r="D379" s="300" t="s">
        <v>17430</v>
      </c>
      <c r="E379" s="292"/>
      <c r="F379" s="292" t="s">
        <v>293</v>
      </c>
      <c r="G379" s="292" t="s">
        <v>293</v>
      </c>
      <c r="H379" s="292" t="s">
        <v>290</v>
      </c>
      <c r="I379" s="301"/>
      <c r="J379" s="301"/>
      <c r="K379" s="313" t="s">
        <v>25403</v>
      </c>
      <c r="L379" s="313" t="s">
        <v>25404</v>
      </c>
      <c r="M379" s="323" t="s">
        <v>24587</v>
      </c>
      <c r="N379" s="297"/>
      <c r="O379" s="438"/>
      <c r="P379" s="297"/>
      <c r="Q379" s="297"/>
      <c r="R379" s="394"/>
      <c r="S379" s="1"/>
    </row>
    <row r="380" spans="1:19" ht="15" customHeight="1" x14ac:dyDescent="0.2">
      <c r="A380" s="395">
        <v>365</v>
      </c>
      <c r="B380" s="300" t="s">
        <v>17448</v>
      </c>
      <c r="C380" s="300" t="s">
        <v>17449</v>
      </c>
      <c r="D380" s="300" t="s">
        <v>17430</v>
      </c>
      <c r="E380" s="292"/>
      <c r="F380" s="292" t="s">
        <v>293</v>
      </c>
      <c r="G380" s="292" t="s">
        <v>293</v>
      </c>
      <c r="H380" s="292" t="s">
        <v>290</v>
      </c>
      <c r="I380" s="301"/>
      <c r="J380" s="301"/>
      <c r="K380" s="313" t="s">
        <v>25403</v>
      </c>
      <c r="L380" s="313" t="s">
        <v>25404</v>
      </c>
      <c r="M380" s="323" t="s">
        <v>24587</v>
      </c>
      <c r="N380" s="297"/>
      <c r="O380" s="438"/>
      <c r="P380" s="297"/>
      <c r="Q380" s="297"/>
      <c r="R380" s="394"/>
      <c r="S380" s="1"/>
    </row>
    <row r="381" spans="1:19" ht="15" customHeight="1" x14ac:dyDescent="0.2">
      <c r="A381" s="395">
        <v>366</v>
      </c>
      <c r="B381" s="300" t="s">
        <v>17450</v>
      </c>
      <c r="C381" s="300" t="s">
        <v>17451</v>
      </c>
      <c r="D381" s="300" t="s">
        <v>17430</v>
      </c>
      <c r="E381" s="292"/>
      <c r="F381" s="292" t="s">
        <v>293</v>
      </c>
      <c r="G381" s="292" t="s">
        <v>293</v>
      </c>
      <c r="H381" s="292" t="s">
        <v>290</v>
      </c>
      <c r="I381" s="301"/>
      <c r="J381" s="301"/>
      <c r="K381" s="313" t="s">
        <v>25403</v>
      </c>
      <c r="L381" s="313" t="s">
        <v>25404</v>
      </c>
      <c r="M381" s="323" t="s">
        <v>24587</v>
      </c>
      <c r="N381" s="297"/>
      <c r="O381" s="438"/>
      <c r="P381" s="297"/>
      <c r="Q381" s="297"/>
      <c r="R381" s="394"/>
      <c r="S381" s="1"/>
    </row>
    <row r="382" spans="1:19" ht="15" customHeight="1" x14ac:dyDescent="0.2">
      <c r="A382" s="395">
        <v>367</v>
      </c>
      <c r="B382" s="300" t="s">
        <v>17452</v>
      </c>
      <c r="C382" s="300" t="s">
        <v>17453</v>
      </c>
      <c r="D382" s="300" t="s">
        <v>17430</v>
      </c>
      <c r="E382" s="292"/>
      <c r="F382" s="292" t="s">
        <v>293</v>
      </c>
      <c r="G382" s="292" t="s">
        <v>293</v>
      </c>
      <c r="H382" s="292" t="s">
        <v>290</v>
      </c>
      <c r="I382" s="301"/>
      <c r="J382" s="301"/>
      <c r="K382" s="313" t="s">
        <v>25403</v>
      </c>
      <c r="L382" s="313" t="s">
        <v>25404</v>
      </c>
      <c r="M382" s="323" t="s">
        <v>24587</v>
      </c>
      <c r="N382" s="297"/>
      <c r="O382" s="438"/>
      <c r="P382" s="297"/>
      <c r="Q382" s="297"/>
      <c r="R382" s="394"/>
      <c r="S382" s="1"/>
    </row>
    <row r="383" spans="1:19" ht="15" customHeight="1" x14ac:dyDescent="0.2">
      <c r="A383" s="395">
        <v>368</v>
      </c>
      <c r="B383" s="300" t="s">
        <v>17454</v>
      </c>
      <c r="C383" s="300" t="s">
        <v>17455</v>
      </c>
      <c r="D383" s="300" t="s">
        <v>17430</v>
      </c>
      <c r="E383" s="292"/>
      <c r="F383" s="292" t="s">
        <v>293</v>
      </c>
      <c r="G383" s="292" t="s">
        <v>293</v>
      </c>
      <c r="H383" s="292" t="s">
        <v>290</v>
      </c>
      <c r="I383" s="301"/>
      <c r="J383" s="301"/>
      <c r="K383" s="313" t="s">
        <v>25403</v>
      </c>
      <c r="L383" s="313" t="s">
        <v>25404</v>
      </c>
      <c r="M383" s="323" t="s">
        <v>24587</v>
      </c>
      <c r="N383" s="297"/>
      <c r="O383" s="438"/>
      <c r="P383" s="297"/>
      <c r="Q383" s="297"/>
      <c r="R383" s="394"/>
      <c r="S383" s="1"/>
    </row>
    <row r="384" spans="1:19" ht="15" customHeight="1" x14ac:dyDescent="0.2">
      <c r="A384" s="395">
        <v>369</v>
      </c>
      <c r="B384" s="300" t="s">
        <v>17456</v>
      </c>
      <c r="C384" s="300" t="s">
        <v>17457</v>
      </c>
      <c r="D384" s="300" t="s">
        <v>17430</v>
      </c>
      <c r="E384" s="292"/>
      <c r="F384" s="292" t="s">
        <v>293</v>
      </c>
      <c r="G384" s="292" t="s">
        <v>293</v>
      </c>
      <c r="H384" s="292" t="s">
        <v>290</v>
      </c>
      <c r="I384" s="301"/>
      <c r="J384" s="301"/>
      <c r="K384" s="313" t="s">
        <v>25403</v>
      </c>
      <c r="L384" s="313" t="s">
        <v>25404</v>
      </c>
      <c r="M384" s="323" t="s">
        <v>24587</v>
      </c>
      <c r="N384" s="297"/>
      <c r="O384" s="438"/>
      <c r="P384" s="297"/>
      <c r="Q384" s="297"/>
      <c r="R384" s="394"/>
      <c r="S384" s="1"/>
    </row>
    <row r="385" spans="1:19" ht="15" customHeight="1" x14ac:dyDescent="0.2">
      <c r="A385" s="395">
        <v>370</v>
      </c>
      <c r="B385" s="300" t="s">
        <v>17458</v>
      </c>
      <c r="C385" s="300" t="s">
        <v>17459</v>
      </c>
      <c r="D385" s="300" t="s">
        <v>17430</v>
      </c>
      <c r="E385" s="292"/>
      <c r="F385" s="292" t="s">
        <v>293</v>
      </c>
      <c r="G385" s="292" t="s">
        <v>293</v>
      </c>
      <c r="H385" s="292" t="s">
        <v>290</v>
      </c>
      <c r="I385" s="301"/>
      <c r="J385" s="301"/>
      <c r="K385" s="313" t="s">
        <v>25403</v>
      </c>
      <c r="L385" s="313" t="s">
        <v>25404</v>
      </c>
      <c r="M385" s="323" t="s">
        <v>24587</v>
      </c>
      <c r="N385" s="297"/>
      <c r="O385" s="438"/>
      <c r="P385" s="297"/>
      <c r="Q385" s="297"/>
      <c r="R385" s="394"/>
      <c r="S385" s="1"/>
    </row>
    <row r="386" spans="1:19" ht="15" customHeight="1" x14ac:dyDescent="0.2">
      <c r="A386" s="395">
        <v>371</v>
      </c>
      <c r="B386" s="300" t="s">
        <v>17460</v>
      </c>
      <c r="C386" s="300" t="s">
        <v>17461</v>
      </c>
      <c r="D386" s="300" t="s">
        <v>17430</v>
      </c>
      <c r="E386" s="292"/>
      <c r="F386" s="292" t="s">
        <v>293</v>
      </c>
      <c r="G386" s="292" t="s">
        <v>293</v>
      </c>
      <c r="H386" s="292" t="s">
        <v>290</v>
      </c>
      <c r="I386" s="301"/>
      <c r="J386" s="301"/>
      <c r="K386" s="313" t="s">
        <v>25403</v>
      </c>
      <c r="L386" s="313" t="s">
        <v>25404</v>
      </c>
      <c r="M386" s="323" t="s">
        <v>24587</v>
      </c>
      <c r="N386" s="297"/>
      <c r="O386" s="438"/>
      <c r="P386" s="297"/>
      <c r="Q386" s="297"/>
      <c r="R386" s="394"/>
      <c r="S386" s="1"/>
    </row>
    <row r="387" spans="1:19" ht="15" customHeight="1" x14ac:dyDescent="0.2">
      <c r="A387" s="395">
        <v>372</v>
      </c>
      <c r="B387" s="300" t="s">
        <v>17462</v>
      </c>
      <c r="C387" s="300" t="s">
        <v>17463</v>
      </c>
      <c r="D387" s="300" t="s">
        <v>17430</v>
      </c>
      <c r="E387" s="292"/>
      <c r="F387" s="292" t="s">
        <v>293</v>
      </c>
      <c r="G387" s="292" t="s">
        <v>293</v>
      </c>
      <c r="H387" s="292" t="s">
        <v>290</v>
      </c>
      <c r="I387" s="301"/>
      <c r="J387" s="301"/>
      <c r="K387" s="313" t="s">
        <v>25403</v>
      </c>
      <c r="L387" s="313" t="s">
        <v>25404</v>
      </c>
      <c r="M387" s="323" t="s">
        <v>24587</v>
      </c>
      <c r="N387" s="297"/>
      <c r="O387" s="438"/>
      <c r="P387" s="297"/>
      <c r="Q387" s="297"/>
      <c r="R387" s="394"/>
      <c r="S387" s="1"/>
    </row>
    <row r="388" spans="1:19" ht="15" customHeight="1" x14ac:dyDescent="0.2">
      <c r="A388" s="395">
        <v>373</v>
      </c>
      <c r="B388" s="300" t="s">
        <v>17464</v>
      </c>
      <c r="C388" s="300" t="s">
        <v>17465</v>
      </c>
      <c r="D388" s="300" t="s">
        <v>17430</v>
      </c>
      <c r="E388" s="292"/>
      <c r="F388" s="292" t="s">
        <v>293</v>
      </c>
      <c r="G388" s="292" t="s">
        <v>3318</v>
      </c>
      <c r="H388" s="292" t="s">
        <v>290</v>
      </c>
      <c r="I388" s="301" t="s">
        <v>23206</v>
      </c>
      <c r="J388" s="301"/>
      <c r="K388" s="297">
        <v>1</v>
      </c>
      <c r="L388" s="313" t="s">
        <v>25404</v>
      </c>
      <c r="M388" s="323" t="s">
        <v>24587</v>
      </c>
      <c r="N388" s="297">
        <v>0</v>
      </c>
      <c r="O388" s="437" t="s">
        <v>23202</v>
      </c>
      <c r="P388" s="314" t="str">
        <f>"select count(*) from " &amp; C388 &amp; ";"</f>
        <v>select count(*) from QVLI_TENIDOUT;</v>
      </c>
      <c r="Q388" s="297" t="s">
        <v>17840</v>
      </c>
      <c r="R388" s="394" t="str">
        <f>"select " &amp; "substr(" &amp; Q388 &amp; ",1,6),count(*) from " &amp; C388 &amp; " group by substr(" &amp; Q388 &amp; ",1,6) order by substr(" &amp; Q388 &amp; ",1,6);"</f>
        <v>select substr(QVLI_KAIINNO,1,6),count(*) from QVLI_TENIDOUT group by substr(QVLI_KAIINNO,1,6) order by substr(QVLI_KAIINNO,1,6);</v>
      </c>
    </row>
    <row r="389" spans="1:19" ht="15" customHeight="1" x14ac:dyDescent="0.2">
      <c r="A389" s="395">
        <v>374</v>
      </c>
      <c r="B389" s="300" t="s">
        <v>17466</v>
      </c>
      <c r="C389" s="300" t="s">
        <v>17467</v>
      </c>
      <c r="D389" s="300" t="s">
        <v>17430</v>
      </c>
      <c r="E389" s="292"/>
      <c r="F389" s="292" t="s">
        <v>293</v>
      </c>
      <c r="G389" s="292" t="s">
        <v>3318</v>
      </c>
      <c r="H389" s="292" t="s">
        <v>290</v>
      </c>
      <c r="I389" s="301" t="s">
        <v>23206</v>
      </c>
      <c r="J389" s="301"/>
      <c r="K389" s="297">
        <v>1</v>
      </c>
      <c r="L389" s="313" t="s">
        <v>25404</v>
      </c>
      <c r="M389" s="323" t="s">
        <v>24587</v>
      </c>
      <c r="N389" s="297">
        <v>0</v>
      </c>
      <c r="O389" s="437" t="s">
        <v>23202</v>
      </c>
      <c r="P389" s="314" t="str">
        <f>"select count(*) from " &amp; C389 &amp; ";"</f>
        <v>select count(*) from QVLJ_CARDIDOUT;</v>
      </c>
      <c r="Q389" s="297" t="s">
        <v>17862</v>
      </c>
      <c r="R389" s="394" t="str">
        <f>"select " &amp; "substr(" &amp; Q389 &amp; ",1,6),count(*) from " &amp; C389 &amp; " group by substr(" &amp; Q389 &amp; ",1,6) order by substr(" &amp; Q389 &amp; ",1,6);"</f>
        <v>select substr(QVLJ_KAIINNO,1,6),count(*) from QVLJ_CARDIDOUT group by substr(QVLJ_KAIINNO,1,6) order by substr(QVLJ_KAIINNO,1,6);</v>
      </c>
    </row>
    <row r="390" spans="1:19" ht="15" customHeight="1" x14ac:dyDescent="0.2">
      <c r="A390" s="395">
        <v>375</v>
      </c>
      <c r="B390" s="300" t="s">
        <v>17468</v>
      </c>
      <c r="C390" s="300" t="s">
        <v>17469</v>
      </c>
      <c r="D390" s="300" t="s">
        <v>17430</v>
      </c>
      <c r="E390" s="292"/>
      <c r="F390" s="292" t="s">
        <v>293</v>
      </c>
      <c r="G390" s="292" t="s">
        <v>293</v>
      </c>
      <c r="H390" s="292" t="s">
        <v>290</v>
      </c>
      <c r="I390" s="301"/>
      <c r="J390" s="301"/>
      <c r="K390" s="313" t="s">
        <v>25403</v>
      </c>
      <c r="L390" s="313" t="s">
        <v>25404</v>
      </c>
      <c r="M390" s="323" t="s">
        <v>24587</v>
      </c>
      <c r="N390" s="297"/>
      <c r="O390" s="438"/>
      <c r="P390" s="297"/>
      <c r="Q390" s="297"/>
      <c r="R390" s="394"/>
      <c r="S390" s="1"/>
    </row>
    <row r="391" spans="1:19" ht="15" customHeight="1" x14ac:dyDescent="0.2">
      <c r="A391" s="395">
        <v>376</v>
      </c>
      <c r="B391" s="300" t="s">
        <v>17470</v>
      </c>
      <c r="C391" s="300" t="s">
        <v>17471</v>
      </c>
      <c r="D391" s="300" t="s">
        <v>17430</v>
      </c>
      <c r="E391" s="292"/>
      <c r="F391" s="292" t="s">
        <v>293</v>
      </c>
      <c r="G391" s="292" t="s">
        <v>293</v>
      </c>
      <c r="H391" s="292" t="s">
        <v>290</v>
      </c>
      <c r="I391" s="301"/>
      <c r="J391" s="301"/>
      <c r="K391" s="313" t="s">
        <v>25403</v>
      </c>
      <c r="L391" s="313" t="s">
        <v>25404</v>
      </c>
      <c r="M391" s="323" t="s">
        <v>24587</v>
      </c>
      <c r="N391" s="297"/>
      <c r="O391" s="438"/>
      <c r="P391" s="297"/>
      <c r="Q391" s="297"/>
      <c r="R391" s="394"/>
      <c r="S391" s="1"/>
    </row>
    <row r="392" spans="1:19" ht="15" customHeight="1" x14ac:dyDescent="0.2">
      <c r="A392" s="395">
        <v>377</v>
      </c>
      <c r="B392" s="300" t="s">
        <v>17979</v>
      </c>
      <c r="C392" s="300" t="s">
        <v>17980</v>
      </c>
      <c r="D392" s="300" t="s">
        <v>17978</v>
      </c>
      <c r="E392" s="292"/>
      <c r="F392" s="292" t="s">
        <v>293</v>
      </c>
      <c r="G392" s="292" t="s">
        <v>3318</v>
      </c>
      <c r="H392" s="292" t="s">
        <v>290</v>
      </c>
      <c r="I392" s="301" t="s">
        <v>23206</v>
      </c>
      <c r="J392" s="301"/>
      <c r="K392" s="297">
        <v>1</v>
      </c>
      <c r="L392" s="313" t="s">
        <v>25404</v>
      </c>
      <c r="M392" s="323" t="s">
        <v>24587</v>
      </c>
      <c r="N392" s="297">
        <v>0</v>
      </c>
      <c r="O392" s="437" t="s">
        <v>23202</v>
      </c>
      <c r="P392" s="314" t="str">
        <f>"select count(*) from " &amp; C392 &amp; ";"</f>
        <v>select count(*) from QVM1_LOANRUIT;</v>
      </c>
      <c r="Q392" s="297" t="s">
        <v>17995</v>
      </c>
      <c r="R392" s="394" t="str">
        <f>"select " &amp; "substr(" &amp; Q392 &amp; ",1,6),count(*) from " &amp; C392 &amp; " group by substr(" &amp; Q392 &amp; ",1,6) order by substr(" &amp; Q392 &amp; ",1,6);"</f>
        <v>select substr(QVM1_KAIINNO,1,6),count(*) from QVM1_LOANRUIT group by substr(QVM1_KAIINNO,1,6) order by substr(QVM1_KAIINNO,1,6);</v>
      </c>
    </row>
    <row r="393" spans="1:19" ht="15" customHeight="1" x14ac:dyDescent="0.2">
      <c r="A393" s="395">
        <v>378</v>
      </c>
      <c r="B393" s="300" t="s">
        <v>17981</v>
      </c>
      <c r="C393" s="300" t="s">
        <v>17982</v>
      </c>
      <c r="D393" s="300" t="s">
        <v>17978</v>
      </c>
      <c r="E393" s="292"/>
      <c r="F393" s="292" t="s">
        <v>293</v>
      </c>
      <c r="G393" s="292" t="s">
        <v>3318</v>
      </c>
      <c r="H393" s="292" t="s">
        <v>290</v>
      </c>
      <c r="I393" s="301" t="s">
        <v>23206</v>
      </c>
      <c r="J393" s="301"/>
      <c r="K393" s="297">
        <v>1</v>
      </c>
      <c r="L393" s="313" t="s">
        <v>25404</v>
      </c>
      <c r="M393" s="323" t="s">
        <v>24587</v>
      </c>
      <c r="N393" s="297">
        <v>0</v>
      </c>
      <c r="O393" s="437" t="s">
        <v>23202</v>
      </c>
      <c r="P393" s="314" t="str">
        <f>"select count(*) from " &amp; C393 &amp; ";"</f>
        <v>select count(*) from QVM2_LOANMEISAIT;</v>
      </c>
      <c r="Q393" s="297" t="s">
        <v>18037</v>
      </c>
      <c r="R393" s="394" t="str">
        <f>"select " &amp; "substr(" &amp; Q393 &amp; ",1,6),count(*) from " &amp; C393 &amp; " group by substr(" &amp; Q393 &amp; ",1,6) order by substr(" &amp; Q393 &amp; ",1,6);"</f>
        <v>select substr(QVM2_KAIINNO,1,6),count(*) from QVM2_LOANMEISAIT group by substr(QVM2_KAIINNO,1,6) order by substr(QVM2_KAIINNO,1,6);</v>
      </c>
    </row>
    <row r="394" spans="1:19" ht="15" customHeight="1" x14ac:dyDescent="0.2">
      <c r="A394" s="395">
        <v>379</v>
      </c>
      <c r="B394" s="300" t="s">
        <v>17983</v>
      </c>
      <c r="C394" s="300" t="s">
        <v>17984</v>
      </c>
      <c r="D394" s="300" t="s">
        <v>17978</v>
      </c>
      <c r="E394" s="292"/>
      <c r="F394" s="292" t="s">
        <v>293</v>
      </c>
      <c r="G394" s="292" t="s">
        <v>293</v>
      </c>
      <c r="H394" s="292" t="s">
        <v>290</v>
      </c>
      <c r="I394" s="301"/>
      <c r="J394" s="301"/>
      <c r="K394" s="313" t="s">
        <v>25403</v>
      </c>
      <c r="L394" s="313" t="s">
        <v>25404</v>
      </c>
      <c r="M394" s="323" t="s">
        <v>24587</v>
      </c>
      <c r="N394" s="297"/>
      <c r="O394" s="438"/>
      <c r="P394" s="297"/>
      <c r="Q394" s="297"/>
      <c r="R394" s="394"/>
      <c r="S394" s="1"/>
    </row>
    <row r="395" spans="1:19" ht="15" customHeight="1" x14ac:dyDescent="0.2">
      <c r="A395" s="395">
        <v>380</v>
      </c>
      <c r="B395" s="300" t="s">
        <v>17985</v>
      </c>
      <c r="C395" s="300" t="s">
        <v>17986</v>
      </c>
      <c r="D395" s="300" t="s">
        <v>17978</v>
      </c>
      <c r="E395" s="292"/>
      <c r="F395" s="292" t="s">
        <v>293</v>
      </c>
      <c r="G395" s="292" t="s">
        <v>293</v>
      </c>
      <c r="H395" s="292" t="s">
        <v>290</v>
      </c>
      <c r="I395" s="301"/>
      <c r="J395" s="301"/>
      <c r="K395" s="313" t="s">
        <v>25403</v>
      </c>
      <c r="L395" s="313" t="s">
        <v>25404</v>
      </c>
      <c r="M395" s="323" t="s">
        <v>24587</v>
      </c>
      <c r="N395" s="297"/>
      <c r="O395" s="438"/>
      <c r="P395" s="297"/>
      <c r="Q395" s="297"/>
      <c r="R395" s="394"/>
      <c r="S395" s="1"/>
    </row>
    <row r="396" spans="1:19" ht="15" customHeight="1" x14ac:dyDescent="0.2">
      <c r="A396" s="395">
        <v>381</v>
      </c>
      <c r="B396" s="300" t="s">
        <v>18098</v>
      </c>
      <c r="C396" s="300" t="s">
        <v>18099</v>
      </c>
      <c r="D396" s="300" t="s">
        <v>18097</v>
      </c>
      <c r="E396" s="292"/>
      <c r="F396" s="292" t="s">
        <v>293</v>
      </c>
      <c r="G396" s="292" t="s">
        <v>293</v>
      </c>
      <c r="H396" s="292" t="s">
        <v>290</v>
      </c>
      <c r="I396" s="301"/>
      <c r="J396" s="301"/>
      <c r="K396" s="313" t="s">
        <v>25403</v>
      </c>
      <c r="L396" s="313" t="s">
        <v>25404</v>
      </c>
      <c r="M396" s="323" t="s">
        <v>24587</v>
      </c>
      <c r="N396" s="297"/>
      <c r="O396" s="438"/>
      <c r="P396" s="297"/>
      <c r="Q396" s="297"/>
      <c r="R396" s="394"/>
      <c r="S396" s="1"/>
    </row>
    <row r="397" spans="1:19" ht="15" customHeight="1" x14ac:dyDescent="0.2">
      <c r="A397" s="395">
        <v>382</v>
      </c>
      <c r="B397" s="300" t="s">
        <v>18100</v>
      </c>
      <c r="C397" s="300" t="s">
        <v>18100</v>
      </c>
      <c r="D397" s="300" t="s">
        <v>18097</v>
      </c>
      <c r="E397" s="292"/>
      <c r="F397" s="292" t="s">
        <v>293</v>
      </c>
      <c r="G397" s="292" t="s">
        <v>293</v>
      </c>
      <c r="H397" s="292" t="s">
        <v>290</v>
      </c>
      <c r="I397" s="301"/>
      <c r="J397" s="301"/>
      <c r="K397" s="313" t="s">
        <v>25403</v>
      </c>
      <c r="L397" s="313" t="s">
        <v>25404</v>
      </c>
      <c r="M397" s="323" t="s">
        <v>24587</v>
      </c>
      <c r="N397" s="297"/>
      <c r="O397" s="438"/>
      <c r="P397" s="297"/>
      <c r="Q397" s="297"/>
      <c r="R397" s="394"/>
      <c r="S397" s="1"/>
    </row>
    <row r="398" spans="1:19" ht="15" customHeight="1" x14ac:dyDescent="0.2">
      <c r="A398" s="395">
        <v>383</v>
      </c>
      <c r="B398" s="300" t="s">
        <v>18101</v>
      </c>
      <c r="C398" s="300" t="s">
        <v>18101</v>
      </c>
      <c r="D398" s="300" t="s">
        <v>18097</v>
      </c>
      <c r="E398" s="292"/>
      <c r="F398" s="292" t="s">
        <v>293</v>
      </c>
      <c r="G398" s="292" t="s">
        <v>293</v>
      </c>
      <c r="H398" s="292" t="s">
        <v>290</v>
      </c>
      <c r="I398" s="301"/>
      <c r="J398" s="301"/>
      <c r="K398" s="313" t="s">
        <v>25403</v>
      </c>
      <c r="L398" s="313" t="s">
        <v>25404</v>
      </c>
      <c r="M398" s="323" t="s">
        <v>24587</v>
      </c>
      <c r="N398" s="297"/>
      <c r="O398" s="438"/>
      <c r="P398" s="297"/>
      <c r="Q398" s="297"/>
      <c r="R398" s="394"/>
      <c r="S398" s="1"/>
    </row>
    <row r="399" spans="1:19" ht="15" customHeight="1" x14ac:dyDescent="0.2">
      <c r="A399" s="395">
        <v>384</v>
      </c>
      <c r="B399" s="300" t="s">
        <v>18102</v>
      </c>
      <c r="C399" s="300" t="s">
        <v>18102</v>
      </c>
      <c r="D399" s="300" t="s">
        <v>18097</v>
      </c>
      <c r="E399" s="292"/>
      <c r="F399" s="292" t="s">
        <v>293</v>
      </c>
      <c r="G399" s="292" t="s">
        <v>293</v>
      </c>
      <c r="H399" s="292" t="s">
        <v>290</v>
      </c>
      <c r="I399" s="301"/>
      <c r="J399" s="301"/>
      <c r="K399" s="313" t="s">
        <v>25403</v>
      </c>
      <c r="L399" s="313" t="s">
        <v>25404</v>
      </c>
      <c r="M399" s="323" t="s">
        <v>24587</v>
      </c>
      <c r="N399" s="297"/>
      <c r="O399" s="438"/>
      <c r="P399" s="297"/>
      <c r="Q399" s="297"/>
      <c r="R399" s="394"/>
      <c r="S399" s="1"/>
    </row>
    <row r="400" spans="1:19" ht="15" customHeight="1" x14ac:dyDescent="0.2">
      <c r="A400" s="395">
        <v>385</v>
      </c>
      <c r="B400" s="300" t="s">
        <v>18137</v>
      </c>
      <c r="C400" s="300" t="s">
        <v>18137</v>
      </c>
      <c r="D400" s="300" t="s">
        <v>18136</v>
      </c>
      <c r="E400" s="292"/>
      <c r="F400" s="292" t="s">
        <v>293</v>
      </c>
      <c r="G400" s="292" t="s">
        <v>293</v>
      </c>
      <c r="H400" s="292" t="s">
        <v>290</v>
      </c>
      <c r="I400" s="301"/>
      <c r="J400" s="301"/>
      <c r="K400" s="313" t="s">
        <v>25403</v>
      </c>
      <c r="L400" s="313" t="s">
        <v>25404</v>
      </c>
      <c r="M400" s="323" t="s">
        <v>24587</v>
      </c>
      <c r="N400" s="297"/>
      <c r="O400" s="438"/>
      <c r="P400" s="297"/>
      <c r="Q400" s="297"/>
      <c r="R400" s="394"/>
      <c r="S400" s="1"/>
    </row>
    <row r="401" spans="1:19" ht="15" customHeight="1" x14ac:dyDescent="0.2">
      <c r="A401" s="395">
        <v>386</v>
      </c>
      <c r="B401" s="300" t="s">
        <v>18138</v>
      </c>
      <c r="C401" s="300" t="s">
        <v>18138</v>
      </c>
      <c r="D401" s="300" t="s">
        <v>18136</v>
      </c>
      <c r="E401" s="292"/>
      <c r="F401" s="292" t="s">
        <v>293</v>
      </c>
      <c r="G401" s="292" t="s">
        <v>293</v>
      </c>
      <c r="H401" s="292" t="s">
        <v>290</v>
      </c>
      <c r="I401" s="301"/>
      <c r="J401" s="301"/>
      <c r="K401" s="313" t="s">
        <v>25403</v>
      </c>
      <c r="L401" s="313" t="s">
        <v>25404</v>
      </c>
      <c r="M401" s="323" t="s">
        <v>24587</v>
      </c>
      <c r="N401" s="297"/>
      <c r="O401" s="438"/>
      <c r="P401" s="297"/>
      <c r="Q401" s="297"/>
      <c r="R401" s="394"/>
      <c r="S401" s="1"/>
    </row>
    <row r="402" spans="1:19" ht="15" customHeight="1" x14ac:dyDescent="0.2">
      <c r="A402" s="395">
        <v>387</v>
      </c>
      <c r="B402" s="300" t="s">
        <v>18139</v>
      </c>
      <c r="C402" s="300" t="s">
        <v>18139</v>
      </c>
      <c r="D402" s="300" t="s">
        <v>18136</v>
      </c>
      <c r="E402" s="292"/>
      <c r="F402" s="292" t="s">
        <v>293</v>
      </c>
      <c r="G402" s="292" t="s">
        <v>293</v>
      </c>
      <c r="H402" s="292" t="s">
        <v>290</v>
      </c>
      <c r="I402" s="301"/>
      <c r="J402" s="301"/>
      <c r="K402" s="313" t="s">
        <v>25403</v>
      </c>
      <c r="L402" s="313" t="s">
        <v>25404</v>
      </c>
      <c r="M402" s="323" t="s">
        <v>24587</v>
      </c>
      <c r="N402" s="297"/>
      <c r="O402" s="438"/>
      <c r="P402" s="297"/>
      <c r="Q402" s="297"/>
      <c r="R402" s="394"/>
      <c r="S402" s="1"/>
    </row>
    <row r="403" spans="1:19" ht="15" customHeight="1" x14ac:dyDescent="0.2">
      <c r="A403" s="395">
        <v>388</v>
      </c>
      <c r="B403" s="300" t="s">
        <v>18140</v>
      </c>
      <c r="C403" s="300" t="s">
        <v>18140</v>
      </c>
      <c r="D403" s="300" t="s">
        <v>18136</v>
      </c>
      <c r="E403" s="292"/>
      <c r="F403" s="292" t="s">
        <v>293</v>
      </c>
      <c r="G403" s="292" t="s">
        <v>293</v>
      </c>
      <c r="H403" s="292" t="s">
        <v>290</v>
      </c>
      <c r="I403" s="301"/>
      <c r="J403" s="301"/>
      <c r="K403" s="313" t="s">
        <v>25403</v>
      </c>
      <c r="L403" s="313" t="s">
        <v>25404</v>
      </c>
      <c r="M403" s="323" t="s">
        <v>24587</v>
      </c>
      <c r="N403" s="297"/>
      <c r="O403" s="438"/>
      <c r="P403" s="297"/>
      <c r="Q403" s="297"/>
      <c r="R403" s="394"/>
      <c r="S403" s="1"/>
    </row>
    <row r="404" spans="1:19" ht="15" customHeight="1" x14ac:dyDescent="0.2">
      <c r="A404" s="395">
        <v>389</v>
      </c>
      <c r="B404" s="300" t="s">
        <v>18141</v>
      </c>
      <c r="C404" s="300" t="s">
        <v>18141</v>
      </c>
      <c r="D404" s="300" t="s">
        <v>18136</v>
      </c>
      <c r="E404" s="292"/>
      <c r="F404" s="292" t="s">
        <v>293</v>
      </c>
      <c r="G404" s="292" t="s">
        <v>293</v>
      </c>
      <c r="H404" s="292" t="s">
        <v>290</v>
      </c>
      <c r="I404" s="301"/>
      <c r="J404" s="301"/>
      <c r="K404" s="313" t="s">
        <v>25403</v>
      </c>
      <c r="L404" s="313" t="s">
        <v>25404</v>
      </c>
      <c r="M404" s="323" t="s">
        <v>24587</v>
      </c>
      <c r="N404" s="297"/>
      <c r="O404" s="438"/>
      <c r="P404" s="297"/>
      <c r="Q404" s="297"/>
      <c r="R404" s="394"/>
      <c r="S404" s="1"/>
    </row>
    <row r="405" spans="1:19" ht="15" customHeight="1" x14ac:dyDescent="0.2">
      <c r="A405" s="395">
        <v>390</v>
      </c>
      <c r="B405" s="300" t="s">
        <v>18142</v>
      </c>
      <c r="C405" s="300" t="s">
        <v>18142</v>
      </c>
      <c r="D405" s="300" t="s">
        <v>18136</v>
      </c>
      <c r="E405" s="292"/>
      <c r="F405" s="292" t="s">
        <v>293</v>
      </c>
      <c r="G405" s="292" t="s">
        <v>293</v>
      </c>
      <c r="H405" s="292" t="s">
        <v>290</v>
      </c>
      <c r="I405" s="301"/>
      <c r="J405" s="301"/>
      <c r="K405" s="313" t="s">
        <v>25403</v>
      </c>
      <c r="L405" s="313" t="s">
        <v>25404</v>
      </c>
      <c r="M405" s="323" t="s">
        <v>24587</v>
      </c>
      <c r="N405" s="297"/>
      <c r="O405" s="438"/>
      <c r="P405" s="297"/>
      <c r="Q405" s="297"/>
      <c r="R405" s="394"/>
      <c r="S405" s="1"/>
    </row>
    <row r="406" spans="1:19" ht="15" customHeight="1" x14ac:dyDescent="0.2">
      <c r="A406" s="395">
        <v>391</v>
      </c>
      <c r="B406" s="300" t="s">
        <v>18143</v>
      </c>
      <c r="C406" s="300" t="s">
        <v>18143</v>
      </c>
      <c r="D406" s="300" t="s">
        <v>18136</v>
      </c>
      <c r="E406" s="292"/>
      <c r="F406" s="292" t="s">
        <v>293</v>
      </c>
      <c r="G406" s="292" t="s">
        <v>293</v>
      </c>
      <c r="H406" s="292" t="s">
        <v>290</v>
      </c>
      <c r="I406" s="301"/>
      <c r="J406" s="301"/>
      <c r="K406" s="313" t="s">
        <v>25403</v>
      </c>
      <c r="L406" s="313" t="s">
        <v>25404</v>
      </c>
      <c r="M406" s="323" t="s">
        <v>24587</v>
      </c>
      <c r="N406" s="297"/>
      <c r="O406" s="438"/>
      <c r="P406" s="297"/>
      <c r="Q406" s="297"/>
      <c r="R406" s="394"/>
      <c r="S406" s="1"/>
    </row>
    <row r="407" spans="1:19" ht="15" customHeight="1" x14ac:dyDescent="0.2">
      <c r="A407" s="395">
        <v>392</v>
      </c>
      <c r="B407" s="300" t="s">
        <v>18144</v>
      </c>
      <c r="C407" s="300" t="s">
        <v>18144</v>
      </c>
      <c r="D407" s="300" t="s">
        <v>18136</v>
      </c>
      <c r="E407" s="292"/>
      <c r="F407" s="292" t="s">
        <v>293</v>
      </c>
      <c r="G407" s="292" t="s">
        <v>293</v>
      </c>
      <c r="H407" s="292" t="s">
        <v>290</v>
      </c>
      <c r="I407" s="301"/>
      <c r="J407" s="301"/>
      <c r="K407" s="313" t="s">
        <v>25403</v>
      </c>
      <c r="L407" s="313" t="s">
        <v>25404</v>
      </c>
      <c r="M407" s="323" t="s">
        <v>24587</v>
      </c>
      <c r="N407" s="297"/>
      <c r="O407" s="438"/>
      <c r="P407" s="297"/>
      <c r="Q407" s="297"/>
      <c r="R407" s="394"/>
      <c r="S407" s="1"/>
    </row>
    <row r="408" spans="1:19" ht="15" customHeight="1" x14ac:dyDescent="0.2">
      <c r="A408" s="395">
        <v>393</v>
      </c>
      <c r="B408" s="300" t="s">
        <v>18423</v>
      </c>
      <c r="C408" s="300" t="s">
        <v>18424</v>
      </c>
      <c r="D408" s="300" t="s">
        <v>18422</v>
      </c>
      <c r="E408" s="292"/>
      <c r="F408" s="292" t="s">
        <v>293</v>
      </c>
      <c r="G408" s="292" t="s">
        <v>293</v>
      </c>
      <c r="H408" s="292" t="s">
        <v>290</v>
      </c>
      <c r="I408" s="301"/>
      <c r="J408" s="301"/>
      <c r="K408" s="313" t="s">
        <v>25403</v>
      </c>
      <c r="L408" s="313" t="s">
        <v>25404</v>
      </c>
      <c r="M408" s="323" t="s">
        <v>24587</v>
      </c>
      <c r="N408" s="297"/>
      <c r="O408" s="438"/>
      <c r="P408" s="297"/>
      <c r="Q408" s="297"/>
      <c r="R408" s="394"/>
      <c r="S408" s="1"/>
    </row>
    <row r="409" spans="1:19" ht="15" customHeight="1" x14ac:dyDescent="0.2">
      <c r="A409" s="395">
        <v>394</v>
      </c>
      <c r="B409" s="300" t="s">
        <v>18425</v>
      </c>
      <c r="C409" s="300" t="s">
        <v>18426</v>
      </c>
      <c r="D409" s="300" t="s">
        <v>18422</v>
      </c>
      <c r="E409" s="292"/>
      <c r="F409" s="292" t="s">
        <v>293</v>
      </c>
      <c r="G409" s="292" t="s">
        <v>293</v>
      </c>
      <c r="H409" s="292" t="s">
        <v>290</v>
      </c>
      <c r="I409" s="301"/>
      <c r="J409" s="301"/>
      <c r="K409" s="313" t="s">
        <v>25403</v>
      </c>
      <c r="L409" s="313" t="s">
        <v>25404</v>
      </c>
      <c r="M409" s="323" t="s">
        <v>24587</v>
      </c>
      <c r="N409" s="297"/>
      <c r="O409" s="438"/>
      <c r="P409" s="297"/>
      <c r="Q409" s="297"/>
      <c r="R409" s="394"/>
      <c r="S409" s="1"/>
    </row>
    <row r="410" spans="1:19" ht="15" customHeight="1" x14ac:dyDescent="0.2">
      <c r="A410" s="395">
        <v>395</v>
      </c>
      <c r="B410" s="300" t="s">
        <v>18427</v>
      </c>
      <c r="C410" s="300" t="s">
        <v>18428</v>
      </c>
      <c r="D410" s="300" t="s">
        <v>18422</v>
      </c>
      <c r="E410" s="292"/>
      <c r="F410" s="292" t="s">
        <v>293</v>
      </c>
      <c r="G410" s="292" t="s">
        <v>293</v>
      </c>
      <c r="H410" s="292" t="s">
        <v>290</v>
      </c>
      <c r="I410" s="301"/>
      <c r="J410" s="301"/>
      <c r="K410" s="313" t="s">
        <v>25403</v>
      </c>
      <c r="L410" s="313" t="s">
        <v>25404</v>
      </c>
      <c r="M410" s="323" t="s">
        <v>24587</v>
      </c>
      <c r="N410" s="297"/>
      <c r="O410" s="438"/>
      <c r="P410" s="297"/>
      <c r="Q410" s="297"/>
      <c r="R410" s="394"/>
      <c r="S410" s="1"/>
    </row>
    <row r="411" spans="1:19" ht="15" customHeight="1" x14ac:dyDescent="0.2">
      <c r="A411" s="395">
        <v>396</v>
      </c>
      <c r="B411" s="300" t="s">
        <v>18429</v>
      </c>
      <c r="C411" s="300" t="s">
        <v>18430</v>
      </c>
      <c r="D411" s="300" t="s">
        <v>18422</v>
      </c>
      <c r="E411" s="292"/>
      <c r="F411" s="292" t="s">
        <v>293</v>
      </c>
      <c r="G411" s="292" t="s">
        <v>293</v>
      </c>
      <c r="H411" s="292" t="s">
        <v>290</v>
      </c>
      <c r="I411" s="301"/>
      <c r="J411" s="301"/>
      <c r="K411" s="313" t="s">
        <v>25403</v>
      </c>
      <c r="L411" s="313" t="s">
        <v>25404</v>
      </c>
      <c r="M411" s="323" t="s">
        <v>24587</v>
      </c>
      <c r="N411" s="297"/>
      <c r="O411" s="438"/>
      <c r="P411" s="297"/>
      <c r="Q411" s="297"/>
      <c r="R411" s="394"/>
      <c r="S411" s="1"/>
    </row>
    <row r="412" spans="1:19" ht="15" customHeight="1" x14ac:dyDescent="0.2">
      <c r="A412" s="395">
        <v>397</v>
      </c>
      <c r="B412" s="300" t="s">
        <v>18431</v>
      </c>
      <c r="C412" s="300" t="s">
        <v>18432</v>
      </c>
      <c r="D412" s="300" t="s">
        <v>18422</v>
      </c>
      <c r="E412" s="292"/>
      <c r="F412" s="292" t="s">
        <v>293</v>
      </c>
      <c r="G412" s="292" t="s">
        <v>293</v>
      </c>
      <c r="H412" s="292" t="s">
        <v>290</v>
      </c>
      <c r="I412" s="301"/>
      <c r="J412" s="301"/>
      <c r="K412" s="313" t="s">
        <v>25403</v>
      </c>
      <c r="L412" s="313" t="s">
        <v>25404</v>
      </c>
      <c r="M412" s="323" t="s">
        <v>24587</v>
      </c>
      <c r="N412" s="297"/>
      <c r="O412" s="438"/>
      <c r="P412" s="297"/>
      <c r="Q412" s="297"/>
      <c r="R412" s="394"/>
      <c r="S412" s="1"/>
    </row>
    <row r="413" spans="1:19" ht="15" customHeight="1" x14ac:dyDescent="0.2">
      <c r="A413" s="395">
        <v>398</v>
      </c>
      <c r="B413" s="300" t="s">
        <v>18433</v>
      </c>
      <c r="C413" s="300" t="s">
        <v>18434</v>
      </c>
      <c r="D413" s="300" t="s">
        <v>18422</v>
      </c>
      <c r="E413" s="292"/>
      <c r="F413" s="292" t="s">
        <v>293</v>
      </c>
      <c r="G413" s="292" t="s">
        <v>293</v>
      </c>
      <c r="H413" s="292" t="s">
        <v>290</v>
      </c>
      <c r="I413" s="301"/>
      <c r="J413" s="301"/>
      <c r="K413" s="313" t="s">
        <v>25403</v>
      </c>
      <c r="L413" s="313" t="s">
        <v>25404</v>
      </c>
      <c r="M413" s="323" t="s">
        <v>24587</v>
      </c>
      <c r="N413" s="297"/>
      <c r="O413" s="438"/>
      <c r="P413" s="297"/>
      <c r="Q413" s="297"/>
      <c r="R413" s="394"/>
      <c r="S413" s="1"/>
    </row>
    <row r="414" spans="1:19" ht="15" customHeight="1" x14ac:dyDescent="0.2">
      <c r="A414" s="395">
        <v>399</v>
      </c>
      <c r="B414" s="300" t="s">
        <v>18435</v>
      </c>
      <c r="C414" s="300" t="s">
        <v>18436</v>
      </c>
      <c r="D414" s="300" t="s">
        <v>18422</v>
      </c>
      <c r="E414" s="292"/>
      <c r="F414" s="292" t="s">
        <v>293</v>
      </c>
      <c r="G414" s="292" t="s">
        <v>293</v>
      </c>
      <c r="H414" s="292" t="s">
        <v>290</v>
      </c>
      <c r="I414" s="301"/>
      <c r="J414" s="301"/>
      <c r="K414" s="313" t="s">
        <v>25403</v>
      </c>
      <c r="L414" s="313" t="s">
        <v>25404</v>
      </c>
      <c r="M414" s="323" t="s">
        <v>24587</v>
      </c>
      <c r="N414" s="297"/>
      <c r="O414" s="438"/>
      <c r="P414" s="297"/>
      <c r="Q414" s="297"/>
      <c r="R414" s="394"/>
      <c r="S414" s="1"/>
    </row>
    <row r="415" spans="1:19" ht="15" customHeight="1" x14ac:dyDescent="0.2">
      <c r="A415" s="395">
        <v>400</v>
      </c>
      <c r="B415" s="300" t="s">
        <v>18446</v>
      </c>
      <c r="C415" s="300" t="s">
        <v>18437</v>
      </c>
      <c r="D415" s="300" t="s">
        <v>18422</v>
      </c>
      <c r="E415" s="292"/>
      <c r="F415" s="292" t="s">
        <v>293</v>
      </c>
      <c r="G415" s="292" t="s">
        <v>293</v>
      </c>
      <c r="H415" s="292" t="s">
        <v>290</v>
      </c>
      <c r="I415" s="301"/>
      <c r="J415" s="301"/>
      <c r="K415" s="313" t="s">
        <v>25403</v>
      </c>
      <c r="L415" s="313" t="s">
        <v>25404</v>
      </c>
      <c r="M415" s="323" t="s">
        <v>24587</v>
      </c>
      <c r="N415" s="297"/>
      <c r="O415" s="438"/>
      <c r="P415" s="297"/>
      <c r="Q415" s="297"/>
      <c r="R415" s="394"/>
      <c r="S415" s="1"/>
    </row>
    <row r="416" spans="1:19" ht="15" customHeight="1" x14ac:dyDescent="0.2">
      <c r="A416" s="395">
        <v>401</v>
      </c>
      <c r="B416" s="300" t="s">
        <v>18438</v>
      </c>
      <c r="C416" s="300" t="s">
        <v>18439</v>
      </c>
      <c r="D416" s="300" t="s">
        <v>18422</v>
      </c>
      <c r="E416" s="292"/>
      <c r="F416" s="292" t="s">
        <v>293</v>
      </c>
      <c r="G416" s="292" t="s">
        <v>293</v>
      </c>
      <c r="H416" s="292" t="s">
        <v>290</v>
      </c>
      <c r="I416" s="301"/>
      <c r="J416" s="301"/>
      <c r="K416" s="313" t="s">
        <v>25403</v>
      </c>
      <c r="L416" s="313" t="s">
        <v>25404</v>
      </c>
      <c r="M416" s="323" t="s">
        <v>24587</v>
      </c>
      <c r="N416" s="297"/>
      <c r="O416" s="438"/>
      <c r="P416" s="297"/>
      <c r="Q416" s="297"/>
      <c r="R416" s="394"/>
      <c r="S416" s="1"/>
    </row>
    <row r="417" spans="1:19" ht="15" customHeight="1" x14ac:dyDescent="0.2">
      <c r="A417" s="395">
        <v>402</v>
      </c>
      <c r="B417" s="300" t="s">
        <v>18440</v>
      </c>
      <c r="C417" s="300" t="s">
        <v>18441</v>
      </c>
      <c r="D417" s="300" t="s">
        <v>18422</v>
      </c>
      <c r="E417" s="292"/>
      <c r="F417" s="292" t="s">
        <v>293</v>
      </c>
      <c r="G417" s="292" t="s">
        <v>293</v>
      </c>
      <c r="H417" s="292" t="s">
        <v>290</v>
      </c>
      <c r="I417" s="301"/>
      <c r="J417" s="301"/>
      <c r="K417" s="313" t="s">
        <v>25403</v>
      </c>
      <c r="L417" s="313" t="s">
        <v>25404</v>
      </c>
      <c r="M417" s="323" t="s">
        <v>24587</v>
      </c>
      <c r="N417" s="297"/>
      <c r="O417" s="438"/>
      <c r="P417" s="297"/>
      <c r="Q417" s="297"/>
      <c r="R417" s="394"/>
      <c r="S417" s="1"/>
    </row>
    <row r="418" spans="1:19" ht="15" customHeight="1" x14ac:dyDescent="0.2">
      <c r="A418" s="395">
        <v>403</v>
      </c>
      <c r="B418" s="300" t="s">
        <v>18442</v>
      </c>
      <c r="C418" s="300" t="s">
        <v>18443</v>
      </c>
      <c r="D418" s="300" t="s">
        <v>18422</v>
      </c>
      <c r="E418" s="292"/>
      <c r="F418" s="292" t="s">
        <v>293</v>
      </c>
      <c r="G418" s="292" t="s">
        <v>293</v>
      </c>
      <c r="H418" s="292" t="s">
        <v>290</v>
      </c>
      <c r="I418" s="301"/>
      <c r="J418" s="301"/>
      <c r="K418" s="313" t="s">
        <v>25403</v>
      </c>
      <c r="L418" s="313" t="s">
        <v>25404</v>
      </c>
      <c r="M418" s="323" t="s">
        <v>24587</v>
      </c>
      <c r="N418" s="297"/>
      <c r="O418" s="438"/>
      <c r="P418" s="297"/>
      <c r="Q418" s="297"/>
      <c r="R418" s="394"/>
      <c r="S418" s="1"/>
    </row>
    <row r="419" spans="1:19" ht="15" customHeight="1" x14ac:dyDescent="0.2">
      <c r="A419" s="395">
        <v>404</v>
      </c>
      <c r="B419" s="300" t="s">
        <v>18444</v>
      </c>
      <c r="C419" s="300" t="s">
        <v>18445</v>
      </c>
      <c r="D419" s="300" t="s">
        <v>18422</v>
      </c>
      <c r="E419" s="292"/>
      <c r="F419" s="292" t="s">
        <v>293</v>
      </c>
      <c r="G419" s="292" t="s">
        <v>293</v>
      </c>
      <c r="H419" s="292" t="s">
        <v>290</v>
      </c>
      <c r="I419" s="301"/>
      <c r="J419" s="301"/>
      <c r="K419" s="313" t="s">
        <v>25403</v>
      </c>
      <c r="L419" s="313" t="s">
        <v>25404</v>
      </c>
      <c r="M419" s="323" t="s">
        <v>24587</v>
      </c>
      <c r="N419" s="297"/>
      <c r="O419" s="438"/>
      <c r="P419" s="297"/>
      <c r="Q419" s="297"/>
      <c r="R419" s="394"/>
      <c r="S419" s="1"/>
    </row>
    <row r="420" spans="1:19" ht="15" customHeight="1" x14ac:dyDescent="0.2">
      <c r="A420" s="395">
        <v>405</v>
      </c>
      <c r="B420" s="300" t="s">
        <v>18868</v>
      </c>
      <c r="C420" s="300" t="s">
        <v>18868</v>
      </c>
      <c r="D420" s="300" t="s">
        <v>18867</v>
      </c>
      <c r="E420" s="292"/>
      <c r="F420" s="292" t="s">
        <v>293</v>
      </c>
      <c r="G420" s="292" t="s">
        <v>293</v>
      </c>
      <c r="H420" s="292" t="s">
        <v>290</v>
      </c>
      <c r="I420" s="301"/>
      <c r="J420" s="301"/>
      <c r="K420" s="313" t="s">
        <v>25403</v>
      </c>
      <c r="L420" s="313" t="s">
        <v>25404</v>
      </c>
      <c r="M420" s="323" t="s">
        <v>24587</v>
      </c>
      <c r="N420" s="297"/>
      <c r="O420" s="438"/>
      <c r="P420" s="297"/>
      <c r="Q420" s="297"/>
      <c r="R420" s="394"/>
      <c r="S420" s="1"/>
    </row>
    <row r="421" spans="1:19" ht="15" customHeight="1" x14ac:dyDescent="0.2">
      <c r="A421" s="395">
        <v>406</v>
      </c>
      <c r="B421" s="300" t="s">
        <v>18869</v>
      </c>
      <c r="C421" s="300" t="s">
        <v>18869</v>
      </c>
      <c r="D421" s="300" t="s">
        <v>18867</v>
      </c>
      <c r="E421" s="292"/>
      <c r="F421" s="292" t="s">
        <v>293</v>
      </c>
      <c r="G421" s="292" t="s">
        <v>293</v>
      </c>
      <c r="H421" s="292" t="s">
        <v>290</v>
      </c>
      <c r="I421" s="301"/>
      <c r="J421" s="301"/>
      <c r="K421" s="313" t="s">
        <v>25403</v>
      </c>
      <c r="L421" s="313" t="s">
        <v>25404</v>
      </c>
      <c r="M421" s="323" t="s">
        <v>24587</v>
      </c>
      <c r="N421" s="297"/>
      <c r="O421" s="438"/>
      <c r="P421" s="297"/>
      <c r="Q421" s="297"/>
      <c r="R421" s="394"/>
      <c r="S421" s="1"/>
    </row>
    <row r="422" spans="1:19" ht="15" customHeight="1" x14ac:dyDescent="0.2">
      <c r="A422" s="395">
        <v>407</v>
      </c>
      <c r="B422" s="300" t="s">
        <v>18870</v>
      </c>
      <c r="C422" s="300" t="s">
        <v>18870</v>
      </c>
      <c r="D422" s="300" t="s">
        <v>18867</v>
      </c>
      <c r="E422" s="292"/>
      <c r="F422" s="292" t="s">
        <v>3318</v>
      </c>
      <c r="G422" s="292" t="s">
        <v>293</v>
      </c>
      <c r="H422" s="292" t="s">
        <v>290</v>
      </c>
      <c r="I422" s="301" t="s">
        <v>23211</v>
      </c>
      <c r="J422" s="301"/>
      <c r="K422" s="297">
        <v>1</v>
      </c>
      <c r="L422" s="297">
        <v>1</v>
      </c>
      <c r="M422" s="323" t="s">
        <v>24587</v>
      </c>
      <c r="N422" s="297">
        <v>57990</v>
      </c>
      <c r="O422" s="315" t="s">
        <v>23325</v>
      </c>
      <c r="P422" s="314" t="str">
        <f>"select count(*) from " &amp; C422 &amp; ";"</f>
        <v>select count(*) from QVY2_LIST;</v>
      </c>
      <c r="Q422" s="297" t="s">
        <v>18922</v>
      </c>
      <c r="R422" s="394" t="str">
        <f>"select " &amp; "substr(" &amp; Q422 &amp; ",1,6),count(*) from " &amp; C422 &amp; " group by substr(" &amp; Q422 &amp; ",1,6) order by substr(" &amp; Q422 &amp; ",1,6);"</f>
        <v>select substr(QVY2_KOZABAN,1,6),count(*) from QVY2_LIST group by substr(QVY2_KOZABAN,1,6) order by substr(QVY2_KOZABAN,1,6);</v>
      </c>
    </row>
    <row r="423" spans="1:19" ht="15" customHeight="1" x14ac:dyDescent="0.2">
      <c r="A423" s="395">
        <v>408</v>
      </c>
      <c r="B423" s="300" t="s">
        <v>18935</v>
      </c>
      <c r="C423" s="300" t="s">
        <v>18936</v>
      </c>
      <c r="D423" s="300" t="s">
        <v>18934</v>
      </c>
      <c r="E423" s="292"/>
      <c r="F423" s="292" t="s">
        <v>293</v>
      </c>
      <c r="G423" s="292" t="s">
        <v>293</v>
      </c>
      <c r="H423" s="292" t="s">
        <v>290</v>
      </c>
      <c r="I423" s="301"/>
      <c r="J423" s="301"/>
      <c r="K423" s="313" t="s">
        <v>25403</v>
      </c>
      <c r="L423" s="313" t="s">
        <v>25404</v>
      </c>
      <c r="M423" s="323" t="s">
        <v>24587</v>
      </c>
      <c r="N423" s="297"/>
      <c r="O423" s="438"/>
      <c r="P423" s="297"/>
      <c r="Q423" s="297"/>
      <c r="R423" s="394"/>
      <c r="S423" s="1"/>
    </row>
    <row r="424" spans="1:19" ht="15" customHeight="1" x14ac:dyDescent="0.2">
      <c r="A424" s="395">
        <v>409</v>
      </c>
      <c r="B424" s="300" t="s">
        <v>18937</v>
      </c>
      <c r="C424" s="300" t="s">
        <v>18938</v>
      </c>
      <c r="D424" s="300" t="s">
        <v>18934</v>
      </c>
      <c r="E424" s="292"/>
      <c r="F424" s="292" t="s">
        <v>293</v>
      </c>
      <c r="G424" s="292" t="s">
        <v>293</v>
      </c>
      <c r="H424" s="292" t="s">
        <v>290</v>
      </c>
      <c r="I424" s="301"/>
      <c r="J424" s="301"/>
      <c r="K424" s="313" t="s">
        <v>25403</v>
      </c>
      <c r="L424" s="313" t="s">
        <v>25404</v>
      </c>
      <c r="M424" s="323" t="s">
        <v>24587</v>
      </c>
      <c r="N424" s="297"/>
      <c r="O424" s="438"/>
      <c r="P424" s="297"/>
      <c r="Q424" s="297"/>
      <c r="R424" s="394"/>
      <c r="S424" s="1"/>
    </row>
    <row r="425" spans="1:19" ht="15" customHeight="1" x14ac:dyDescent="0.2">
      <c r="A425" s="395">
        <v>410</v>
      </c>
      <c r="B425" s="300" t="s">
        <v>18939</v>
      </c>
      <c r="C425" s="300" t="s">
        <v>18940</v>
      </c>
      <c r="D425" s="300" t="s">
        <v>18934</v>
      </c>
      <c r="E425" s="292"/>
      <c r="F425" s="292" t="s">
        <v>293</v>
      </c>
      <c r="G425" s="292" t="s">
        <v>3318</v>
      </c>
      <c r="H425" s="292" t="s">
        <v>290</v>
      </c>
      <c r="I425" s="301" t="s">
        <v>25423</v>
      </c>
      <c r="J425" s="301" t="s">
        <v>23229</v>
      </c>
      <c r="K425" s="297">
        <v>1</v>
      </c>
      <c r="L425" s="297">
        <v>1</v>
      </c>
      <c r="M425" s="323" t="s">
        <v>24587</v>
      </c>
      <c r="N425" s="297">
        <v>5002484</v>
      </c>
      <c r="O425" s="315" t="s">
        <v>23326</v>
      </c>
      <c r="P425" s="314" t="str">
        <f>"select count(*) from " &amp; C425 &amp; ";"</f>
        <v>select count(*) from QWA3_KijitsuT;</v>
      </c>
      <c r="Q425" s="297" t="s">
        <v>18991</v>
      </c>
      <c r="R425" s="394" t="str">
        <f>"select " &amp; "substr(" &amp; Q425 &amp; ",1,6),count(*) from " &amp; C425 &amp; " group by substr(" &amp; Q425 &amp; ",1,6) order by substr(" &amp; Q425 &amp; ",1,6);"</f>
        <v>select substr(QWA3_KaiinNo,1,6),count(*) from QWA3_KijitsuT group by substr(QWA3_KaiinNo,1,6) order by substr(QWA3_KaiinNo,1,6);</v>
      </c>
    </row>
    <row r="426" spans="1:19" ht="15" customHeight="1" x14ac:dyDescent="0.2">
      <c r="A426" s="395">
        <v>411</v>
      </c>
      <c r="B426" s="300" t="s">
        <v>18941</v>
      </c>
      <c r="C426" s="300" t="s">
        <v>18942</v>
      </c>
      <c r="D426" s="300" t="s">
        <v>18934</v>
      </c>
      <c r="E426" s="292"/>
      <c r="F426" s="292" t="s">
        <v>293</v>
      </c>
      <c r="G426" s="292" t="s">
        <v>293</v>
      </c>
      <c r="H426" s="292" t="s">
        <v>290</v>
      </c>
      <c r="I426" s="301"/>
      <c r="J426" s="301"/>
      <c r="K426" s="313" t="s">
        <v>25403</v>
      </c>
      <c r="L426" s="313" t="s">
        <v>25404</v>
      </c>
      <c r="M426" s="323" t="s">
        <v>24587</v>
      </c>
      <c r="N426" s="297"/>
      <c r="O426" s="438"/>
      <c r="P426" s="297"/>
      <c r="Q426" s="297"/>
      <c r="R426" s="394"/>
      <c r="S426" s="1"/>
    </row>
    <row r="427" spans="1:19" ht="15" customHeight="1" x14ac:dyDescent="0.2">
      <c r="A427" s="395">
        <v>412</v>
      </c>
      <c r="B427" s="300" t="s">
        <v>18943</v>
      </c>
      <c r="C427" s="300" t="s">
        <v>18944</v>
      </c>
      <c r="D427" s="300" t="s">
        <v>18934</v>
      </c>
      <c r="E427" s="292"/>
      <c r="F427" s="292" t="s">
        <v>293</v>
      </c>
      <c r="G427" s="292" t="s">
        <v>293</v>
      </c>
      <c r="H427" s="292" t="s">
        <v>290</v>
      </c>
      <c r="I427" s="301"/>
      <c r="J427" s="301"/>
      <c r="K427" s="313" t="s">
        <v>25403</v>
      </c>
      <c r="L427" s="313" t="s">
        <v>25404</v>
      </c>
      <c r="M427" s="323" t="s">
        <v>24587</v>
      </c>
      <c r="N427" s="297"/>
      <c r="O427" s="438"/>
      <c r="P427" s="297"/>
      <c r="Q427" s="297"/>
      <c r="R427" s="394"/>
      <c r="S427" s="1"/>
    </row>
    <row r="428" spans="1:19" ht="15" customHeight="1" x14ac:dyDescent="0.2">
      <c r="A428" s="395">
        <v>413</v>
      </c>
      <c r="B428" s="300" t="s">
        <v>24589</v>
      </c>
      <c r="C428" s="300" t="s">
        <v>19054</v>
      </c>
      <c r="D428" s="300" t="s">
        <v>19052</v>
      </c>
      <c r="E428" s="292"/>
      <c r="F428" s="292" t="s">
        <v>293</v>
      </c>
      <c r="G428" s="292" t="s">
        <v>3318</v>
      </c>
      <c r="H428" s="292" t="s">
        <v>290</v>
      </c>
      <c r="I428" s="301" t="s">
        <v>25423</v>
      </c>
      <c r="J428" s="301" t="s">
        <v>520</v>
      </c>
      <c r="K428" s="297">
        <v>1</v>
      </c>
      <c r="L428" s="297">
        <v>1</v>
      </c>
      <c r="M428" s="297">
        <v>1</v>
      </c>
      <c r="N428" s="297">
        <v>5791699</v>
      </c>
      <c r="O428" s="322" t="s">
        <v>24582</v>
      </c>
      <c r="P428" s="314" t="str">
        <f>"select count(*) from " &amp; C428 &amp; ";"</f>
        <v>select count(*) from QXA1_AuthoriLogT_TCCORG;</v>
      </c>
      <c r="Q428" s="297" t="s">
        <v>19103</v>
      </c>
      <c r="R428" s="394" t="str">
        <f>"select " &amp; "substr(" &amp; Q428 &amp; ",1,6),count(*) from " &amp; C428 &amp; " group by substr(" &amp; Q428 &amp; ",1,6) order by substr(" &amp; Q428 &amp; ",1,6);"</f>
        <v>select substr(QXA1_GaibuKaiinNo,1,6),count(*) from QXA1_AuthoriLogT_TCCORG group by substr(QXA1_GaibuKaiinNo,1,6) order by substr(QXA1_GaibuKaiinNo,1,6);</v>
      </c>
      <c r="S428" s="393" t="str">
        <f>"select " &amp; "substr(" &amp; Q428 &amp; ",1,8),count(*) from " &amp; C428 &amp; " where substr(" &amp; Q428 &amp; ",1,1) between '3' and '5' " &amp; " group by substr(" &amp; Q428 &amp; ",1,8) order by substr(" &amp; Q428 &amp; ",1,8);"</f>
        <v>select substr(QXA1_GaibuKaiinNo,1,8),count(*) from QXA1_AuthoriLogT_TCCORG where substr(QXA1_GaibuKaiinNo,1,1) between '3' and '5'  group by substr(QXA1_GaibuKaiinNo,1,8) order by substr(QXA1_GaibuKaiinNo,1,8);</v>
      </c>
    </row>
    <row r="429" spans="1:19" ht="15" customHeight="1" x14ac:dyDescent="0.2">
      <c r="A429" s="395">
        <v>414</v>
      </c>
      <c r="B429" s="300" t="s">
        <v>19055</v>
      </c>
      <c r="C429" s="300" t="s">
        <v>19056</v>
      </c>
      <c r="D429" s="300" t="s">
        <v>19052</v>
      </c>
      <c r="E429" s="292"/>
      <c r="F429" s="292" t="s">
        <v>293</v>
      </c>
      <c r="G429" s="292" t="s">
        <v>290</v>
      </c>
      <c r="H429" s="292" t="s">
        <v>289</v>
      </c>
      <c r="I429" s="301" t="s">
        <v>23210</v>
      </c>
      <c r="J429" s="301"/>
      <c r="K429" s="297">
        <v>1</v>
      </c>
      <c r="L429" s="297">
        <v>1</v>
      </c>
      <c r="M429" s="323" t="s">
        <v>24587</v>
      </c>
      <c r="N429" s="297">
        <v>1569406</v>
      </c>
      <c r="O429" s="315" t="s">
        <v>23327</v>
      </c>
      <c r="P429" s="314" t="str">
        <f>"select count(*) from " &amp; C429 &amp; ";"</f>
        <v>select count(*) from QXA2_FDSParamT_TCCORG;</v>
      </c>
      <c r="Q429" s="297" t="s">
        <v>19155</v>
      </c>
      <c r="R429" s="394" t="str">
        <f>"select " &amp; "substr(" &amp; Q429 &amp; ",1,6),count(*) from " &amp; C429 &amp; " group by substr(" &amp; Q429 &amp; ",1,6) order by substr(" &amp; Q429 &amp; ",1,6);"</f>
        <v>select substr(QXA2_FDSCardNo,1,6),count(*) from QXA2_FDSParamT_TCCORG group by substr(QXA2_FDSCardNo,1,6) order by substr(QXA2_FDSCardNo,1,6);</v>
      </c>
    </row>
    <row r="430" spans="1:19" ht="15" customHeight="1" x14ac:dyDescent="0.2">
      <c r="A430" s="395">
        <v>415</v>
      </c>
      <c r="B430" s="300" t="s">
        <v>19057</v>
      </c>
      <c r="C430" s="300" t="s">
        <v>19058</v>
      </c>
      <c r="D430" s="300" t="s">
        <v>19052</v>
      </c>
      <c r="E430" s="292"/>
      <c r="F430" s="292" t="s">
        <v>293</v>
      </c>
      <c r="G430" s="292" t="s">
        <v>3318</v>
      </c>
      <c r="H430" s="292" t="s">
        <v>290</v>
      </c>
      <c r="I430" s="301" t="s">
        <v>25423</v>
      </c>
      <c r="J430" s="301" t="s">
        <v>210</v>
      </c>
      <c r="K430" s="297">
        <v>1</v>
      </c>
      <c r="L430" s="313" t="s">
        <v>23249</v>
      </c>
      <c r="M430" s="323" t="s">
        <v>24587</v>
      </c>
      <c r="N430" s="297">
        <v>24362</v>
      </c>
      <c r="O430" s="315" t="s">
        <v>23272</v>
      </c>
      <c r="P430" s="314" t="str">
        <f>"select count(*) from " &amp; C430 &amp; ";"</f>
        <v>select count(*) from QXA3_MonitoringT_TCCORG;</v>
      </c>
      <c r="Q430" s="297" t="s">
        <v>19296</v>
      </c>
      <c r="R430" s="394" t="str">
        <f>"select " &amp; "substr(" &amp; Q430 &amp; ",1,6),count(*) from " &amp; C430 &amp; " group by substr(" &amp; Q430 &amp; ",1,6) order by substr(" &amp; Q430 &amp; ",1,6);"</f>
        <v>select substr(QXA3_NaibuKaiinNo,1,6),count(*) from QXA3_MonitoringT_TCCORG group by substr(QXA3_NaibuKaiinNo,1,6) order by substr(QXA3_NaibuKaiinNo,1,6);</v>
      </c>
    </row>
    <row r="431" spans="1:19" ht="15" customHeight="1" x14ac:dyDescent="0.2">
      <c r="A431" s="434">
        <v>415</v>
      </c>
      <c r="B431" s="433" t="s">
        <v>19057</v>
      </c>
      <c r="C431" s="433" t="s">
        <v>19058</v>
      </c>
      <c r="D431" s="433" t="s">
        <v>19052</v>
      </c>
      <c r="E431" s="292"/>
      <c r="F431" s="292" t="s">
        <v>290</v>
      </c>
      <c r="G431" s="292" t="s">
        <v>289</v>
      </c>
      <c r="H431" s="292" t="s">
        <v>290</v>
      </c>
      <c r="I431" s="301" t="s">
        <v>25423</v>
      </c>
      <c r="J431" s="301" t="s">
        <v>520</v>
      </c>
      <c r="K431" s="297">
        <v>1</v>
      </c>
      <c r="L431" s="297">
        <v>1</v>
      </c>
      <c r="M431" s="323" t="s">
        <v>24587</v>
      </c>
      <c r="N431" s="313" t="s">
        <v>23202</v>
      </c>
      <c r="O431" s="315" t="s">
        <v>23328</v>
      </c>
      <c r="P431" s="314" t="str">
        <f>"select count(*) from " &amp; C431 &amp; ";"</f>
        <v>select count(*) from QXA3_MonitoringT_TCCORG;</v>
      </c>
      <c r="Q431" s="297" t="s">
        <v>19305</v>
      </c>
      <c r="R431" s="394" t="str">
        <f>"select " &amp; "substr(" &amp; Q431 &amp; ",1,6),count(*) from " &amp; C431 &amp; " group by substr(" &amp; Q431 &amp; ",1,6) order by substr(" &amp; Q431 &amp; ",1,6);"</f>
        <v>select substr(QXA3_GaibuKaiinNo,1,6),count(*) from QXA3_MonitoringT_TCCORG group by substr(QXA3_GaibuKaiinNo,1,6) order by substr(QXA3_GaibuKaiinNo,1,6);</v>
      </c>
    </row>
    <row r="432" spans="1:19" ht="15" customHeight="1" x14ac:dyDescent="0.2">
      <c r="A432" s="395">
        <v>416</v>
      </c>
      <c r="B432" s="300" t="s">
        <v>19059</v>
      </c>
      <c r="C432" s="300" t="s">
        <v>19060</v>
      </c>
      <c r="D432" s="300" t="s">
        <v>19052</v>
      </c>
      <c r="E432" s="292"/>
      <c r="F432" s="292" t="s">
        <v>293</v>
      </c>
      <c r="G432" s="292" t="s">
        <v>293</v>
      </c>
      <c r="H432" s="292" t="s">
        <v>290</v>
      </c>
      <c r="I432" s="301"/>
      <c r="J432" s="301"/>
      <c r="K432" s="313" t="s">
        <v>25403</v>
      </c>
      <c r="L432" s="313" t="s">
        <v>25404</v>
      </c>
      <c r="M432" s="323" t="s">
        <v>24587</v>
      </c>
      <c r="N432" s="297"/>
      <c r="O432" s="438"/>
      <c r="P432" s="297"/>
      <c r="Q432" s="297"/>
      <c r="R432" s="394"/>
      <c r="S432" s="1"/>
    </row>
    <row r="433" spans="1:19" ht="15" customHeight="1" x14ac:dyDescent="0.2">
      <c r="A433" s="395">
        <v>417</v>
      </c>
      <c r="B433" s="300" t="s">
        <v>19061</v>
      </c>
      <c r="C433" s="300" t="s">
        <v>19062</v>
      </c>
      <c r="D433" s="300" t="s">
        <v>19052</v>
      </c>
      <c r="E433" s="292"/>
      <c r="F433" s="292" t="s">
        <v>293</v>
      </c>
      <c r="G433" s="292" t="s">
        <v>293</v>
      </c>
      <c r="H433" s="292" t="s">
        <v>290</v>
      </c>
      <c r="I433" s="301"/>
      <c r="J433" s="301"/>
      <c r="K433" s="313" t="s">
        <v>25403</v>
      </c>
      <c r="L433" s="313" t="s">
        <v>25404</v>
      </c>
      <c r="M433" s="323" t="s">
        <v>24587</v>
      </c>
      <c r="N433" s="297"/>
      <c r="O433" s="438"/>
      <c r="P433" s="297"/>
      <c r="Q433" s="297"/>
      <c r="R433" s="394"/>
      <c r="S433" s="1"/>
    </row>
    <row r="434" spans="1:19" ht="15" customHeight="1" x14ac:dyDescent="0.2">
      <c r="A434" s="395">
        <v>418</v>
      </c>
      <c r="B434" s="300" t="s">
        <v>19063</v>
      </c>
      <c r="C434" s="300" t="s">
        <v>19064</v>
      </c>
      <c r="D434" s="300" t="s">
        <v>19052</v>
      </c>
      <c r="E434" s="292"/>
      <c r="F434" s="292" t="s">
        <v>293</v>
      </c>
      <c r="G434" s="292" t="s">
        <v>293</v>
      </c>
      <c r="H434" s="292" t="s">
        <v>290</v>
      </c>
      <c r="I434" s="301"/>
      <c r="J434" s="301"/>
      <c r="K434" s="313" t="s">
        <v>25403</v>
      </c>
      <c r="L434" s="313" t="s">
        <v>25404</v>
      </c>
      <c r="M434" s="323" t="s">
        <v>24587</v>
      </c>
      <c r="N434" s="297"/>
      <c r="O434" s="438"/>
      <c r="P434" s="297"/>
      <c r="Q434" s="297"/>
      <c r="R434" s="394"/>
      <c r="S434" s="1"/>
    </row>
    <row r="435" spans="1:19" ht="15" customHeight="1" x14ac:dyDescent="0.2">
      <c r="A435" s="395">
        <v>419</v>
      </c>
      <c r="B435" s="300" t="s">
        <v>19065</v>
      </c>
      <c r="C435" s="300" t="s">
        <v>19066</v>
      </c>
      <c r="D435" s="300" t="s">
        <v>19052</v>
      </c>
      <c r="E435" s="292"/>
      <c r="F435" s="292" t="s">
        <v>293</v>
      </c>
      <c r="G435" s="292" t="s">
        <v>293</v>
      </c>
      <c r="H435" s="292" t="s">
        <v>290</v>
      </c>
      <c r="I435" s="301"/>
      <c r="J435" s="301"/>
      <c r="K435" s="313" t="s">
        <v>25403</v>
      </c>
      <c r="L435" s="313" t="s">
        <v>25404</v>
      </c>
      <c r="M435" s="323" t="s">
        <v>24587</v>
      </c>
      <c r="N435" s="297"/>
      <c r="O435" s="438"/>
      <c r="P435" s="297"/>
      <c r="Q435" s="297"/>
      <c r="R435" s="394"/>
      <c r="S435" s="1"/>
    </row>
    <row r="436" spans="1:19" ht="15" customHeight="1" x14ac:dyDescent="0.2">
      <c r="A436" s="395">
        <v>420</v>
      </c>
      <c r="B436" s="300" t="s">
        <v>19067</v>
      </c>
      <c r="C436" s="300" t="s">
        <v>19068</v>
      </c>
      <c r="D436" s="300" t="s">
        <v>19052</v>
      </c>
      <c r="E436" s="292"/>
      <c r="F436" s="292" t="s">
        <v>293</v>
      </c>
      <c r="G436" s="292" t="s">
        <v>293</v>
      </c>
      <c r="H436" s="292" t="s">
        <v>290</v>
      </c>
      <c r="I436" s="301"/>
      <c r="J436" s="301"/>
      <c r="K436" s="313" t="s">
        <v>25403</v>
      </c>
      <c r="L436" s="313" t="s">
        <v>25404</v>
      </c>
      <c r="M436" s="323" t="s">
        <v>24587</v>
      </c>
      <c r="N436" s="297"/>
      <c r="O436" s="438"/>
      <c r="P436" s="297"/>
      <c r="Q436" s="297"/>
      <c r="R436" s="394"/>
      <c r="S436" s="1"/>
    </row>
    <row r="437" spans="1:19" ht="15" customHeight="1" x14ac:dyDescent="0.2">
      <c r="A437" s="395">
        <v>421</v>
      </c>
      <c r="B437" s="300" t="s">
        <v>19069</v>
      </c>
      <c r="C437" s="300" t="s">
        <v>19070</v>
      </c>
      <c r="D437" s="300" t="s">
        <v>19052</v>
      </c>
      <c r="E437" s="292"/>
      <c r="F437" s="292" t="s">
        <v>293</v>
      </c>
      <c r="G437" s="292" t="s">
        <v>293</v>
      </c>
      <c r="H437" s="292" t="s">
        <v>290</v>
      </c>
      <c r="I437" s="301"/>
      <c r="J437" s="301"/>
      <c r="K437" s="313" t="s">
        <v>25403</v>
      </c>
      <c r="L437" s="313" t="s">
        <v>25404</v>
      </c>
      <c r="M437" s="323" t="s">
        <v>24587</v>
      </c>
      <c r="N437" s="297"/>
      <c r="O437" s="438"/>
      <c r="P437" s="297"/>
      <c r="Q437" s="297"/>
      <c r="R437" s="394"/>
      <c r="S437" s="1"/>
    </row>
    <row r="438" spans="1:19" ht="15" customHeight="1" x14ac:dyDescent="0.2">
      <c r="A438" s="395">
        <v>422</v>
      </c>
      <c r="B438" s="300" t="s">
        <v>19071</v>
      </c>
      <c r="C438" s="300" t="s">
        <v>19072</v>
      </c>
      <c r="D438" s="300" t="s">
        <v>19052</v>
      </c>
      <c r="E438" s="292"/>
      <c r="F438" s="292" t="s">
        <v>293</v>
      </c>
      <c r="G438" s="292" t="s">
        <v>293</v>
      </c>
      <c r="H438" s="292" t="s">
        <v>290</v>
      </c>
      <c r="I438" s="301"/>
      <c r="J438" s="301"/>
      <c r="K438" s="313" t="s">
        <v>25403</v>
      </c>
      <c r="L438" s="313" t="s">
        <v>25404</v>
      </c>
      <c r="M438" s="323" t="s">
        <v>24587</v>
      </c>
      <c r="N438" s="297"/>
      <c r="O438" s="438"/>
      <c r="P438" s="297"/>
      <c r="Q438" s="297"/>
      <c r="R438" s="394"/>
      <c r="S438" s="1"/>
    </row>
    <row r="439" spans="1:19" ht="15" customHeight="1" x14ac:dyDescent="0.2">
      <c r="A439" s="395">
        <v>423</v>
      </c>
      <c r="B439" s="300" t="s">
        <v>19073</v>
      </c>
      <c r="C439" s="300" t="s">
        <v>19074</v>
      </c>
      <c r="D439" s="300" t="s">
        <v>19052</v>
      </c>
      <c r="E439" s="292"/>
      <c r="F439" s="292" t="s">
        <v>293</v>
      </c>
      <c r="G439" s="292" t="s">
        <v>293</v>
      </c>
      <c r="H439" s="292" t="s">
        <v>290</v>
      </c>
      <c r="I439" s="301"/>
      <c r="J439" s="301"/>
      <c r="K439" s="313" t="s">
        <v>25403</v>
      </c>
      <c r="L439" s="313" t="s">
        <v>25404</v>
      </c>
      <c r="M439" s="323" t="s">
        <v>24587</v>
      </c>
      <c r="N439" s="297"/>
      <c r="O439" s="438"/>
      <c r="P439" s="297"/>
      <c r="Q439" s="297"/>
      <c r="R439" s="394"/>
      <c r="S439" s="1"/>
    </row>
    <row r="440" spans="1:19" ht="15" customHeight="1" x14ac:dyDescent="0.2">
      <c r="A440" s="395">
        <v>424</v>
      </c>
      <c r="B440" s="300" t="s">
        <v>19075</v>
      </c>
      <c r="C440" s="300" t="s">
        <v>19076</v>
      </c>
      <c r="D440" s="300" t="s">
        <v>19052</v>
      </c>
      <c r="E440" s="292"/>
      <c r="F440" s="292" t="s">
        <v>293</v>
      </c>
      <c r="G440" s="292" t="s">
        <v>293</v>
      </c>
      <c r="H440" s="292" t="s">
        <v>290</v>
      </c>
      <c r="I440" s="301"/>
      <c r="J440" s="301"/>
      <c r="K440" s="313" t="s">
        <v>25403</v>
      </c>
      <c r="L440" s="313" t="s">
        <v>25404</v>
      </c>
      <c r="M440" s="323" t="s">
        <v>24587</v>
      </c>
      <c r="N440" s="297"/>
      <c r="O440" s="438"/>
      <c r="P440" s="297"/>
      <c r="Q440" s="297"/>
      <c r="R440" s="394"/>
      <c r="S440" s="1"/>
    </row>
    <row r="441" spans="1:19" ht="15" customHeight="1" x14ac:dyDescent="0.2">
      <c r="A441" s="395">
        <v>425</v>
      </c>
      <c r="B441" s="300" t="s">
        <v>19077</v>
      </c>
      <c r="C441" s="300" t="s">
        <v>19078</v>
      </c>
      <c r="D441" s="300" t="s">
        <v>19052</v>
      </c>
      <c r="E441" s="292"/>
      <c r="F441" s="292" t="s">
        <v>293</v>
      </c>
      <c r="G441" s="292" t="s">
        <v>293</v>
      </c>
      <c r="H441" s="292" t="s">
        <v>290</v>
      </c>
      <c r="I441" s="301"/>
      <c r="J441" s="301"/>
      <c r="K441" s="313" t="s">
        <v>25403</v>
      </c>
      <c r="L441" s="313" t="s">
        <v>25404</v>
      </c>
      <c r="M441" s="323" t="s">
        <v>24587</v>
      </c>
      <c r="N441" s="297"/>
      <c r="O441" s="438"/>
      <c r="P441" s="297"/>
      <c r="Q441" s="297"/>
      <c r="R441" s="394"/>
      <c r="S441" s="1"/>
    </row>
    <row r="442" spans="1:19" ht="15" customHeight="1" x14ac:dyDescent="0.2">
      <c r="A442" s="395">
        <v>426</v>
      </c>
      <c r="B442" s="300" t="s">
        <v>19079</v>
      </c>
      <c r="C442" s="300" t="s">
        <v>19080</v>
      </c>
      <c r="D442" s="300" t="s">
        <v>19052</v>
      </c>
      <c r="E442" s="292"/>
      <c r="F442" s="292" t="s">
        <v>293</v>
      </c>
      <c r="G442" s="292" t="s">
        <v>293</v>
      </c>
      <c r="H442" s="292" t="s">
        <v>290</v>
      </c>
      <c r="I442" s="301"/>
      <c r="J442" s="301"/>
      <c r="K442" s="313" t="s">
        <v>25403</v>
      </c>
      <c r="L442" s="313" t="s">
        <v>25404</v>
      </c>
      <c r="M442" s="323" t="s">
        <v>24587</v>
      </c>
      <c r="N442" s="297"/>
      <c r="O442" s="438"/>
      <c r="P442" s="297"/>
      <c r="Q442" s="297"/>
      <c r="R442" s="394"/>
      <c r="S442" s="1"/>
    </row>
    <row r="443" spans="1:19" ht="15" customHeight="1" x14ac:dyDescent="0.2">
      <c r="A443" s="395">
        <v>427</v>
      </c>
      <c r="B443" s="301" t="s">
        <v>19424</v>
      </c>
      <c r="C443" s="300" t="s">
        <v>19423</v>
      </c>
      <c r="D443" s="300" t="s">
        <v>19422</v>
      </c>
      <c r="E443" s="292"/>
      <c r="F443" s="292" t="s">
        <v>293</v>
      </c>
      <c r="G443" s="292" t="s">
        <v>293</v>
      </c>
      <c r="H443" s="292" t="s">
        <v>290</v>
      </c>
      <c r="I443" s="301"/>
      <c r="J443" s="301"/>
      <c r="K443" s="313" t="s">
        <v>25403</v>
      </c>
      <c r="L443" s="313" t="s">
        <v>25404</v>
      </c>
      <c r="M443" s="323" t="s">
        <v>24587</v>
      </c>
      <c r="N443" s="297"/>
      <c r="O443" s="438"/>
      <c r="P443" s="297"/>
      <c r="Q443" s="297"/>
      <c r="R443" s="394"/>
      <c r="S443" s="1"/>
    </row>
    <row r="444" spans="1:19" ht="15" customHeight="1" x14ac:dyDescent="0.2">
      <c r="A444" s="395">
        <v>428</v>
      </c>
      <c r="B444" s="301" t="s">
        <v>19426</v>
      </c>
      <c r="C444" s="300" t="s">
        <v>19425</v>
      </c>
      <c r="D444" s="300" t="s">
        <v>19422</v>
      </c>
      <c r="E444" s="292"/>
      <c r="F444" s="292" t="s">
        <v>293</v>
      </c>
      <c r="G444" s="292" t="s">
        <v>293</v>
      </c>
      <c r="H444" s="292" t="s">
        <v>290</v>
      </c>
      <c r="I444" s="301"/>
      <c r="J444" s="301"/>
      <c r="K444" s="313" t="s">
        <v>25403</v>
      </c>
      <c r="L444" s="313" t="s">
        <v>25404</v>
      </c>
      <c r="M444" s="323" t="s">
        <v>24587</v>
      </c>
      <c r="N444" s="297"/>
      <c r="O444" s="438"/>
      <c r="P444" s="297"/>
      <c r="Q444" s="297"/>
      <c r="R444" s="394"/>
      <c r="S444" s="1"/>
    </row>
    <row r="445" spans="1:19" ht="15" customHeight="1" x14ac:dyDescent="0.2">
      <c r="A445" s="395">
        <v>429</v>
      </c>
      <c r="B445" s="301" t="s">
        <v>19428</v>
      </c>
      <c r="C445" s="300" t="s">
        <v>19427</v>
      </c>
      <c r="D445" s="300" t="s">
        <v>19422</v>
      </c>
      <c r="E445" s="292"/>
      <c r="F445" s="292" t="s">
        <v>293</v>
      </c>
      <c r="G445" s="292" t="s">
        <v>293</v>
      </c>
      <c r="H445" s="292" t="s">
        <v>290</v>
      </c>
      <c r="I445" s="301"/>
      <c r="J445" s="301"/>
      <c r="K445" s="313" t="s">
        <v>25403</v>
      </c>
      <c r="L445" s="313" t="s">
        <v>25404</v>
      </c>
      <c r="M445" s="323" t="s">
        <v>24587</v>
      </c>
      <c r="N445" s="297"/>
      <c r="O445" s="438"/>
      <c r="P445" s="297"/>
      <c r="Q445" s="297"/>
      <c r="R445" s="394"/>
      <c r="S445" s="1"/>
    </row>
    <row r="446" spans="1:19" ht="15" customHeight="1" x14ac:dyDescent="0.2">
      <c r="A446" s="395">
        <v>430</v>
      </c>
      <c r="B446" s="301" t="s">
        <v>19430</v>
      </c>
      <c r="C446" s="300" t="s">
        <v>19429</v>
      </c>
      <c r="D446" s="300" t="s">
        <v>19422</v>
      </c>
      <c r="E446" s="292"/>
      <c r="F446" s="292" t="s">
        <v>293</v>
      </c>
      <c r="G446" s="292" t="s">
        <v>293</v>
      </c>
      <c r="H446" s="292" t="s">
        <v>290</v>
      </c>
      <c r="I446" s="301"/>
      <c r="J446" s="301"/>
      <c r="K446" s="313" t="s">
        <v>25403</v>
      </c>
      <c r="L446" s="313" t="s">
        <v>25404</v>
      </c>
      <c r="M446" s="323" t="s">
        <v>24587</v>
      </c>
      <c r="N446" s="297"/>
      <c r="O446" s="438"/>
      <c r="P446" s="297"/>
      <c r="Q446" s="297"/>
      <c r="R446" s="394"/>
      <c r="S446" s="1"/>
    </row>
    <row r="447" spans="1:19" ht="15" customHeight="1" x14ac:dyDescent="0.2">
      <c r="A447" s="395">
        <v>431</v>
      </c>
      <c r="B447" s="301" t="s">
        <v>19432</v>
      </c>
      <c r="C447" s="300" t="s">
        <v>19431</v>
      </c>
      <c r="D447" s="300" t="s">
        <v>19422</v>
      </c>
      <c r="E447" s="292"/>
      <c r="F447" s="292" t="s">
        <v>293</v>
      </c>
      <c r="G447" s="292" t="s">
        <v>293</v>
      </c>
      <c r="H447" s="292" t="s">
        <v>290</v>
      </c>
      <c r="I447" s="301"/>
      <c r="J447" s="301"/>
      <c r="K447" s="313" t="s">
        <v>25403</v>
      </c>
      <c r="L447" s="313" t="s">
        <v>25404</v>
      </c>
      <c r="M447" s="323" t="s">
        <v>24587</v>
      </c>
      <c r="N447" s="297"/>
      <c r="O447" s="438"/>
      <c r="P447" s="297"/>
      <c r="Q447" s="297"/>
      <c r="R447" s="394"/>
      <c r="S447" s="1"/>
    </row>
    <row r="448" spans="1:19" ht="15" customHeight="1" x14ac:dyDescent="0.2">
      <c r="A448" s="395">
        <v>432</v>
      </c>
      <c r="B448" s="301" t="s">
        <v>19434</v>
      </c>
      <c r="C448" s="300" t="s">
        <v>19433</v>
      </c>
      <c r="D448" s="300" t="s">
        <v>19422</v>
      </c>
      <c r="E448" s="292"/>
      <c r="F448" s="292" t="s">
        <v>293</v>
      </c>
      <c r="G448" s="292" t="s">
        <v>293</v>
      </c>
      <c r="H448" s="292" t="s">
        <v>290</v>
      </c>
      <c r="I448" s="301"/>
      <c r="J448" s="301"/>
      <c r="K448" s="313" t="s">
        <v>25403</v>
      </c>
      <c r="L448" s="313" t="s">
        <v>25404</v>
      </c>
      <c r="M448" s="323" t="s">
        <v>24587</v>
      </c>
      <c r="N448" s="297"/>
      <c r="O448" s="438"/>
      <c r="P448" s="297"/>
      <c r="Q448" s="297"/>
      <c r="R448" s="394"/>
      <c r="S448" s="1"/>
    </row>
    <row r="449" spans="1:19" ht="15" customHeight="1" x14ac:dyDescent="0.2">
      <c r="A449" s="395">
        <v>433</v>
      </c>
      <c r="B449" s="301" t="s">
        <v>19436</v>
      </c>
      <c r="C449" s="300" t="s">
        <v>19435</v>
      </c>
      <c r="D449" s="300" t="s">
        <v>19422</v>
      </c>
      <c r="E449" s="292"/>
      <c r="F449" s="292" t="s">
        <v>293</v>
      </c>
      <c r="G449" s="292" t="s">
        <v>293</v>
      </c>
      <c r="H449" s="292" t="s">
        <v>290</v>
      </c>
      <c r="I449" s="301"/>
      <c r="J449" s="301"/>
      <c r="K449" s="313" t="s">
        <v>25403</v>
      </c>
      <c r="L449" s="313" t="s">
        <v>25404</v>
      </c>
      <c r="M449" s="323" t="s">
        <v>24587</v>
      </c>
      <c r="N449" s="297"/>
      <c r="O449" s="438"/>
      <c r="P449" s="297"/>
      <c r="Q449" s="297"/>
      <c r="R449" s="394"/>
      <c r="S449" s="1"/>
    </row>
    <row r="450" spans="1:19" ht="15" customHeight="1" x14ac:dyDescent="0.2">
      <c r="A450" s="395">
        <v>434</v>
      </c>
      <c r="B450" s="301" t="s">
        <v>19438</v>
      </c>
      <c r="C450" s="300" t="s">
        <v>19437</v>
      </c>
      <c r="D450" s="300" t="s">
        <v>19422</v>
      </c>
      <c r="E450" s="292"/>
      <c r="F450" s="292" t="s">
        <v>293</v>
      </c>
      <c r="G450" s="292" t="s">
        <v>293</v>
      </c>
      <c r="H450" s="292" t="s">
        <v>290</v>
      </c>
      <c r="I450" s="301"/>
      <c r="J450" s="301"/>
      <c r="K450" s="313" t="s">
        <v>25403</v>
      </c>
      <c r="L450" s="313" t="s">
        <v>25404</v>
      </c>
      <c r="M450" s="323" t="s">
        <v>24587</v>
      </c>
      <c r="N450" s="297"/>
      <c r="O450" s="438"/>
      <c r="P450" s="297"/>
      <c r="Q450" s="297"/>
      <c r="R450" s="394"/>
      <c r="S450" s="1"/>
    </row>
    <row r="451" spans="1:19" ht="15" customHeight="1" x14ac:dyDescent="0.2">
      <c r="A451" s="395">
        <v>435</v>
      </c>
      <c r="B451" s="301" t="s">
        <v>19439</v>
      </c>
      <c r="C451" s="300" t="s">
        <v>19439</v>
      </c>
      <c r="D451" s="300" t="s">
        <v>19422</v>
      </c>
      <c r="E451" s="292"/>
      <c r="F451" s="292" t="s">
        <v>293</v>
      </c>
      <c r="G451" s="292" t="s">
        <v>293</v>
      </c>
      <c r="H451" s="292" t="s">
        <v>290</v>
      </c>
      <c r="I451" s="301"/>
      <c r="J451" s="301"/>
      <c r="K451" s="313" t="s">
        <v>25403</v>
      </c>
      <c r="L451" s="313" t="s">
        <v>25404</v>
      </c>
      <c r="M451" s="323" t="s">
        <v>24587</v>
      </c>
      <c r="N451" s="297"/>
      <c r="O451" s="438"/>
      <c r="P451" s="297"/>
      <c r="Q451" s="297"/>
      <c r="R451" s="394"/>
      <c r="S451" s="1"/>
    </row>
    <row r="452" spans="1:19" ht="15" customHeight="1" x14ac:dyDescent="0.2">
      <c r="A452" s="395">
        <v>436</v>
      </c>
      <c r="B452" s="301" t="s">
        <v>19440</v>
      </c>
      <c r="C452" s="300" t="s">
        <v>19440</v>
      </c>
      <c r="D452" s="300" t="s">
        <v>19422</v>
      </c>
      <c r="E452" s="292"/>
      <c r="F452" s="292" t="s">
        <v>293</v>
      </c>
      <c r="G452" s="292" t="s">
        <v>293</v>
      </c>
      <c r="H452" s="292" t="s">
        <v>290</v>
      </c>
      <c r="I452" s="301"/>
      <c r="J452" s="301"/>
      <c r="K452" s="313" t="s">
        <v>25403</v>
      </c>
      <c r="L452" s="313" t="s">
        <v>25404</v>
      </c>
      <c r="M452" s="323" t="s">
        <v>24587</v>
      </c>
      <c r="N452" s="297"/>
      <c r="O452" s="438"/>
      <c r="P452" s="297"/>
      <c r="Q452" s="297"/>
      <c r="R452" s="394"/>
      <c r="S452" s="1"/>
    </row>
    <row r="453" spans="1:19" ht="15" customHeight="1" x14ac:dyDescent="0.2">
      <c r="A453" s="395">
        <v>437</v>
      </c>
      <c r="B453" s="300" t="s">
        <v>19687</v>
      </c>
      <c r="C453" s="300" t="s">
        <v>19688</v>
      </c>
      <c r="D453" s="300" t="s">
        <v>19686</v>
      </c>
      <c r="E453" s="292"/>
      <c r="F453" s="292" t="s">
        <v>293</v>
      </c>
      <c r="G453" s="292" t="s">
        <v>3318</v>
      </c>
      <c r="H453" s="292" t="s">
        <v>290</v>
      </c>
      <c r="I453" s="301" t="s">
        <v>23211</v>
      </c>
      <c r="J453" s="301"/>
      <c r="K453" s="297">
        <v>1</v>
      </c>
      <c r="L453" s="297">
        <v>1</v>
      </c>
      <c r="M453" s="323" t="s">
        <v>24587</v>
      </c>
      <c r="N453" s="297">
        <v>1384705</v>
      </c>
      <c r="O453" s="315" t="s">
        <v>23329</v>
      </c>
      <c r="P453" s="314" t="str">
        <f>"select count(*) from " &amp; C453 &amp; ";"</f>
        <v>select count(*) from QXC1_RGKSINSAM;</v>
      </c>
      <c r="Q453" s="297" t="s">
        <v>19714</v>
      </c>
      <c r="R453" s="394" t="str">
        <f>"select " &amp; "substr(" &amp; Q453 &amp; ",1,6),count(*) from " &amp; C453 &amp; " group by substr(" &amp; Q453 &amp; ",1,6) order by substr(" &amp; Q453 &amp; ",1,6);"</f>
        <v>select substr(QXC1_KAIINNO,1,6),count(*) from QXC1_RGKSINSAM group by substr(QXC1_KAIINNO,1,6) order by substr(QXC1_KAIINNO,1,6);</v>
      </c>
    </row>
    <row r="454" spans="1:19" ht="15" customHeight="1" x14ac:dyDescent="0.2">
      <c r="A454" s="395">
        <v>438</v>
      </c>
      <c r="B454" s="300" t="s">
        <v>19696</v>
      </c>
      <c r="C454" s="300" t="s">
        <v>19689</v>
      </c>
      <c r="D454" s="300" t="s">
        <v>19686</v>
      </c>
      <c r="E454" s="292"/>
      <c r="F454" s="292" t="s">
        <v>293</v>
      </c>
      <c r="G454" s="292" t="s">
        <v>293</v>
      </c>
      <c r="H454" s="292" t="s">
        <v>290</v>
      </c>
      <c r="I454" s="301"/>
      <c r="J454" s="301"/>
      <c r="K454" s="313" t="s">
        <v>25403</v>
      </c>
      <c r="L454" s="313" t="s">
        <v>25404</v>
      </c>
      <c r="M454" s="323" t="s">
        <v>24587</v>
      </c>
      <c r="N454" s="297"/>
      <c r="O454" s="438"/>
      <c r="P454" s="297"/>
      <c r="Q454" s="297"/>
      <c r="R454" s="394"/>
      <c r="S454" s="1"/>
    </row>
    <row r="455" spans="1:19" ht="15" customHeight="1" x14ac:dyDescent="0.2">
      <c r="A455" s="395">
        <v>439</v>
      </c>
      <c r="B455" s="300" t="s">
        <v>19697</v>
      </c>
      <c r="C455" s="300" t="s">
        <v>19690</v>
      </c>
      <c r="D455" s="300" t="s">
        <v>19686</v>
      </c>
      <c r="E455" s="292"/>
      <c r="F455" s="292" t="s">
        <v>293</v>
      </c>
      <c r="G455" s="292" t="s">
        <v>293</v>
      </c>
      <c r="H455" s="292" t="s">
        <v>290</v>
      </c>
      <c r="I455" s="301"/>
      <c r="J455" s="301"/>
      <c r="K455" s="313" t="s">
        <v>25403</v>
      </c>
      <c r="L455" s="313" t="s">
        <v>25404</v>
      </c>
      <c r="M455" s="323" t="s">
        <v>24587</v>
      </c>
      <c r="N455" s="297"/>
      <c r="O455" s="438"/>
      <c r="P455" s="297"/>
      <c r="Q455" s="297"/>
      <c r="R455" s="394"/>
      <c r="S455" s="1"/>
    </row>
    <row r="456" spans="1:19" ht="15" customHeight="1" x14ac:dyDescent="0.2">
      <c r="A456" s="395">
        <v>440</v>
      </c>
      <c r="B456" s="300" t="s">
        <v>19698</v>
      </c>
      <c r="C456" s="300" t="s">
        <v>19691</v>
      </c>
      <c r="D456" s="300" t="s">
        <v>19686</v>
      </c>
      <c r="E456" s="292"/>
      <c r="F456" s="292" t="s">
        <v>293</v>
      </c>
      <c r="G456" s="292" t="s">
        <v>293</v>
      </c>
      <c r="H456" s="292" t="s">
        <v>290</v>
      </c>
      <c r="I456" s="301"/>
      <c r="J456" s="301"/>
      <c r="K456" s="313" t="s">
        <v>25403</v>
      </c>
      <c r="L456" s="313" t="s">
        <v>25404</v>
      </c>
      <c r="M456" s="323" t="s">
        <v>24587</v>
      </c>
      <c r="N456" s="297"/>
      <c r="O456" s="438"/>
      <c r="P456" s="297"/>
      <c r="Q456" s="297"/>
      <c r="R456" s="394"/>
      <c r="S456" s="1"/>
    </row>
    <row r="457" spans="1:19" ht="15" customHeight="1" x14ac:dyDescent="0.2">
      <c r="A457" s="395">
        <v>441</v>
      </c>
      <c r="B457" s="300" t="s">
        <v>19699</v>
      </c>
      <c r="C457" s="300" t="s">
        <v>19692</v>
      </c>
      <c r="D457" s="300" t="s">
        <v>19686</v>
      </c>
      <c r="E457" s="292"/>
      <c r="F457" s="292" t="s">
        <v>293</v>
      </c>
      <c r="G457" s="292" t="s">
        <v>293</v>
      </c>
      <c r="H457" s="292" t="s">
        <v>290</v>
      </c>
      <c r="I457" s="301"/>
      <c r="J457" s="301"/>
      <c r="K457" s="313" t="s">
        <v>25403</v>
      </c>
      <c r="L457" s="313" t="s">
        <v>25404</v>
      </c>
      <c r="M457" s="323" t="s">
        <v>24587</v>
      </c>
      <c r="N457" s="297"/>
      <c r="O457" s="438"/>
      <c r="P457" s="297"/>
      <c r="Q457" s="297"/>
      <c r="R457" s="394"/>
      <c r="S457" s="1"/>
    </row>
    <row r="458" spans="1:19" ht="15" customHeight="1" x14ac:dyDescent="0.2">
      <c r="A458" s="395">
        <v>442</v>
      </c>
      <c r="B458" s="300" t="s">
        <v>19700</v>
      </c>
      <c r="C458" s="300" t="s">
        <v>19693</v>
      </c>
      <c r="D458" s="300" t="s">
        <v>19686</v>
      </c>
      <c r="E458" s="292"/>
      <c r="F458" s="292" t="s">
        <v>293</v>
      </c>
      <c r="G458" s="292" t="s">
        <v>293</v>
      </c>
      <c r="H458" s="292" t="s">
        <v>290</v>
      </c>
      <c r="I458" s="301"/>
      <c r="J458" s="301"/>
      <c r="K458" s="313" t="s">
        <v>25403</v>
      </c>
      <c r="L458" s="313" t="s">
        <v>25404</v>
      </c>
      <c r="M458" s="323" t="s">
        <v>24587</v>
      </c>
      <c r="N458" s="297"/>
      <c r="O458" s="438"/>
      <c r="P458" s="297"/>
      <c r="Q458" s="297"/>
      <c r="R458" s="394"/>
      <c r="S458" s="1"/>
    </row>
    <row r="459" spans="1:19" ht="15" customHeight="1" x14ac:dyDescent="0.2">
      <c r="A459" s="395">
        <v>443</v>
      </c>
      <c r="B459" s="300" t="s">
        <v>19701</v>
      </c>
      <c r="C459" s="300" t="s">
        <v>19694</v>
      </c>
      <c r="D459" s="300" t="s">
        <v>19686</v>
      </c>
      <c r="E459" s="292"/>
      <c r="F459" s="292" t="s">
        <v>293</v>
      </c>
      <c r="G459" s="292" t="s">
        <v>293</v>
      </c>
      <c r="H459" s="292" t="s">
        <v>290</v>
      </c>
      <c r="I459" s="301"/>
      <c r="J459" s="301"/>
      <c r="K459" s="313" t="s">
        <v>25403</v>
      </c>
      <c r="L459" s="313" t="s">
        <v>25404</v>
      </c>
      <c r="M459" s="323" t="s">
        <v>24587</v>
      </c>
      <c r="N459" s="297"/>
      <c r="O459" s="438"/>
      <c r="P459" s="297"/>
      <c r="Q459" s="297"/>
      <c r="R459" s="394"/>
      <c r="S459" s="1"/>
    </row>
    <row r="460" spans="1:19" ht="15" customHeight="1" x14ac:dyDescent="0.2">
      <c r="A460" s="395">
        <v>444</v>
      </c>
      <c r="B460" s="300" t="s">
        <v>19702</v>
      </c>
      <c r="C460" s="300" t="s">
        <v>19695</v>
      </c>
      <c r="D460" s="300" t="s">
        <v>19686</v>
      </c>
      <c r="E460" s="292"/>
      <c r="F460" s="292" t="s">
        <v>293</v>
      </c>
      <c r="G460" s="292" t="s">
        <v>293</v>
      </c>
      <c r="H460" s="292" t="s">
        <v>290</v>
      </c>
      <c r="I460" s="301"/>
      <c r="J460" s="301"/>
      <c r="K460" s="313" t="s">
        <v>25403</v>
      </c>
      <c r="L460" s="313" t="s">
        <v>25404</v>
      </c>
      <c r="M460" s="323" t="s">
        <v>24587</v>
      </c>
      <c r="N460" s="297"/>
      <c r="O460" s="438"/>
      <c r="P460" s="297"/>
      <c r="Q460" s="297"/>
      <c r="R460" s="394"/>
      <c r="S460" s="1"/>
    </row>
    <row r="461" spans="1:19" ht="15" customHeight="1" x14ac:dyDescent="0.2">
      <c r="A461" s="395">
        <v>445</v>
      </c>
      <c r="B461" s="300" t="s">
        <v>19924</v>
      </c>
      <c r="C461" s="300" t="s">
        <v>19925</v>
      </c>
      <c r="D461" s="300" t="s">
        <v>19923</v>
      </c>
      <c r="E461" s="292"/>
      <c r="F461" s="292" t="s">
        <v>293</v>
      </c>
      <c r="G461" s="292" t="s">
        <v>290</v>
      </c>
      <c r="H461" s="292" t="s">
        <v>289</v>
      </c>
      <c r="I461" s="301" t="s">
        <v>23206</v>
      </c>
      <c r="J461" s="301"/>
      <c r="K461" s="297">
        <v>1</v>
      </c>
      <c r="L461" s="313" t="s">
        <v>25404</v>
      </c>
      <c r="M461" s="323" t="s">
        <v>24587</v>
      </c>
      <c r="N461" s="297">
        <v>0</v>
      </c>
      <c r="O461" s="437" t="s">
        <v>23202</v>
      </c>
      <c r="P461" s="314" t="str">
        <f t="shared" ref="P461:P478" si="14">"select count(*) from " &amp; C461 &amp; ";"</f>
        <v>select count(*) from QXN1_RepDataT;</v>
      </c>
      <c r="Q461" s="297" t="s">
        <v>19981</v>
      </c>
      <c r="R461" s="394" t="str">
        <f t="shared" ref="R461:R478" si="15">"select " &amp; "substr(" &amp; Q461 &amp; ",1,6),count(*) from " &amp; C461 &amp; " group by substr(" &amp; Q461 &amp; ",1,6) order by substr(" &amp; Q461 &amp; ",1,6);"</f>
        <v>select substr(QXN1_RYMCardNo,1,6),count(*) from QXN1_RepDataT group by substr(QXN1_RYMCardNo,1,6) order by substr(QXN1_RYMCardNo,1,6);</v>
      </c>
    </row>
    <row r="462" spans="1:19" ht="15" customHeight="1" x14ac:dyDescent="0.2">
      <c r="A462" s="434">
        <v>445</v>
      </c>
      <c r="B462" s="433" t="s">
        <v>19924</v>
      </c>
      <c r="C462" s="433" t="s">
        <v>19925</v>
      </c>
      <c r="D462" s="433" t="s">
        <v>19923</v>
      </c>
      <c r="E462" s="292"/>
      <c r="F462" s="292" t="s">
        <v>290</v>
      </c>
      <c r="G462" s="292" t="s">
        <v>289</v>
      </c>
      <c r="H462" s="292" t="s">
        <v>290</v>
      </c>
      <c r="I462" s="301" t="s">
        <v>23206</v>
      </c>
      <c r="J462" s="301"/>
      <c r="K462" s="297">
        <v>1</v>
      </c>
      <c r="L462" s="313" t="s">
        <v>25404</v>
      </c>
      <c r="M462" s="323" t="s">
        <v>24587</v>
      </c>
      <c r="N462" s="313" t="s">
        <v>23202</v>
      </c>
      <c r="O462" s="437" t="s">
        <v>23202</v>
      </c>
      <c r="P462" s="314" t="str">
        <f t="shared" si="14"/>
        <v>select count(*) from QXN1_RepDataT;</v>
      </c>
      <c r="Q462" s="297" t="s">
        <v>20019</v>
      </c>
      <c r="R462" s="394" t="str">
        <f t="shared" si="15"/>
        <v>select substr(QXN1_RYMFurikaeKaiinNo,1,6),count(*) from QXN1_RepDataT group by substr(QXN1_RYMFurikaeKaiinNo,1,6) order by substr(QXN1_RYMFurikaeKaiinNo,1,6);</v>
      </c>
    </row>
    <row r="463" spans="1:19" ht="15" customHeight="1" x14ac:dyDescent="0.2">
      <c r="A463" s="434">
        <v>445</v>
      </c>
      <c r="B463" s="433" t="s">
        <v>19924</v>
      </c>
      <c r="C463" s="433" t="s">
        <v>19925</v>
      </c>
      <c r="D463" s="433" t="s">
        <v>19923</v>
      </c>
      <c r="E463" s="292"/>
      <c r="F463" s="292" t="s">
        <v>290</v>
      </c>
      <c r="G463" s="292" t="s">
        <v>290</v>
      </c>
      <c r="H463" s="292" t="s">
        <v>289</v>
      </c>
      <c r="I463" s="301" t="s">
        <v>23206</v>
      </c>
      <c r="J463" s="301"/>
      <c r="K463" s="297">
        <v>1</v>
      </c>
      <c r="L463" s="313" t="s">
        <v>25404</v>
      </c>
      <c r="M463" s="323" t="s">
        <v>24587</v>
      </c>
      <c r="N463" s="313" t="s">
        <v>23202</v>
      </c>
      <c r="O463" s="437" t="s">
        <v>23202</v>
      </c>
      <c r="P463" s="314" t="str">
        <f t="shared" si="14"/>
        <v>select count(*) from QXN1_RepDataT;</v>
      </c>
      <c r="Q463" s="297" t="s">
        <v>20046</v>
      </c>
      <c r="R463" s="394" t="str">
        <f t="shared" si="15"/>
        <v>select substr(QXN1_KGDCardNo,1,6),count(*) from QXN1_RepDataT group by substr(QXN1_KGDCardNo,1,6) order by substr(QXN1_KGDCardNo,1,6);</v>
      </c>
    </row>
    <row r="464" spans="1:19" ht="15" customHeight="1" x14ac:dyDescent="0.2">
      <c r="A464" s="395">
        <v>446</v>
      </c>
      <c r="B464" s="300" t="s">
        <v>19926</v>
      </c>
      <c r="C464" s="300" t="s">
        <v>19927</v>
      </c>
      <c r="D464" s="300" t="s">
        <v>19923</v>
      </c>
      <c r="E464" s="292"/>
      <c r="F464" s="292" t="s">
        <v>293</v>
      </c>
      <c r="G464" s="292" t="s">
        <v>290</v>
      </c>
      <c r="H464" s="292" t="s">
        <v>289</v>
      </c>
      <c r="I464" s="301" t="s">
        <v>23206</v>
      </c>
      <c r="J464" s="301"/>
      <c r="K464" s="297">
        <v>1</v>
      </c>
      <c r="L464" s="313" t="s">
        <v>25404</v>
      </c>
      <c r="M464" s="323" t="s">
        <v>24587</v>
      </c>
      <c r="N464" s="297">
        <v>0</v>
      </c>
      <c r="O464" s="437" t="s">
        <v>23202</v>
      </c>
      <c r="P464" s="314" t="str">
        <f t="shared" si="14"/>
        <v>select count(*) from QXN2_KHenDataT;</v>
      </c>
      <c r="Q464" s="297" t="s">
        <v>20115</v>
      </c>
      <c r="R464" s="394" t="str">
        <f t="shared" si="15"/>
        <v>select substr(QXN2_RYMCardNo,1,6),count(*) from QXN2_KHenDataT group by substr(QXN2_RYMCardNo,1,6) order by substr(QXN2_RYMCardNo,1,6);</v>
      </c>
    </row>
    <row r="465" spans="1:19" ht="15" customHeight="1" x14ac:dyDescent="0.2">
      <c r="A465" s="434">
        <v>446</v>
      </c>
      <c r="B465" s="433" t="s">
        <v>19926</v>
      </c>
      <c r="C465" s="433" t="s">
        <v>19927</v>
      </c>
      <c r="D465" s="433" t="s">
        <v>19923</v>
      </c>
      <c r="E465" s="292"/>
      <c r="F465" s="292" t="s">
        <v>290</v>
      </c>
      <c r="G465" s="292" t="s">
        <v>289</v>
      </c>
      <c r="H465" s="292" t="s">
        <v>290</v>
      </c>
      <c r="I465" s="301" t="s">
        <v>23206</v>
      </c>
      <c r="J465" s="301"/>
      <c r="K465" s="297">
        <v>1</v>
      </c>
      <c r="L465" s="313" t="s">
        <v>25404</v>
      </c>
      <c r="M465" s="323" t="s">
        <v>24587</v>
      </c>
      <c r="N465" s="313" t="s">
        <v>23202</v>
      </c>
      <c r="O465" s="437" t="s">
        <v>23202</v>
      </c>
      <c r="P465" s="314" t="str">
        <f t="shared" si="14"/>
        <v>select count(*) from QXN2_KHenDataT;</v>
      </c>
      <c r="Q465" s="297" t="s">
        <v>20153</v>
      </c>
      <c r="R465" s="394" t="str">
        <f t="shared" si="15"/>
        <v>select substr(QXN2_RYMFurikaeKaiinNo,1,6),count(*) from QXN2_KHenDataT group by substr(QXN2_RYMFurikaeKaiinNo,1,6) order by substr(QXN2_RYMFurikaeKaiinNo,1,6);</v>
      </c>
    </row>
    <row r="466" spans="1:19" ht="15" customHeight="1" x14ac:dyDescent="0.2">
      <c r="A466" s="434">
        <v>446</v>
      </c>
      <c r="B466" s="433" t="s">
        <v>19926</v>
      </c>
      <c r="C466" s="433" t="s">
        <v>19927</v>
      </c>
      <c r="D466" s="433" t="s">
        <v>19923</v>
      </c>
      <c r="E466" s="292"/>
      <c r="F466" s="292" t="s">
        <v>290</v>
      </c>
      <c r="G466" s="292" t="s">
        <v>290</v>
      </c>
      <c r="H466" s="292" t="s">
        <v>289</v>
      </c>
      <c r="I466" s="301" t="s">
        <v>23206</v>
      </c>
      <c r="J466" s="301"/>
      <c r="K466" s="297">
        <v>1</v>
      </c>
      <c r="L466" s="313" t="s">
        <v>25404</v>
      </c>
      <c r="M466" s="323" t="s">
        <v>24587</v>
      </c>
      <c r="N466" s="313" t="s">
        <v>23202</v>
      </c>
      <c r="O466" s="437" t="s">
        <v>23202</v>
      </c>
      <c r="P466" s="314" t="str">
        <f t="shared" si="14"/>
        <v>select count(*) from QXN2_KHenDataT;</v>
      </c>
      <c r="Q466" s="297" t="s">
        <v>20180</v>
      </c>
      <c r="R466" s="394" t="str">
        <f t="shared" si="15"/>
        <v>select substr(QXN2_KGDCardNo,1,6),count(*) from QXN2_KHenDataT group by substr(QXN2_KGDCardNo,1,6) order by substr(QXN2_KGDCardNo,1,6);</v>
      </c>
    </row>
    <row r="467" spans="1:19" ht="15" customHeight="1" x14ac:dyDescent="0.2">
      <c r="A467" s="395">
        <v>447</v>
      </c>
      <c r="B467" s="300" t="s">
        <v>19956</v>
      </c>
      <c r="C467" s="300" t="s">
        <v>19928</v>
      </c>
      <c r="D467" s="300" t="s">
        <v>19923</v>
      </c>
      <c r="E467" s="292"/>
      <c r="F467" s="292" t="s">
        <v>293</v>
      </c>
      <c r="G467" s="292" t="s">
        <v>290</v>
      </c>
      <c r="H467" s="292" t="s">
        <v>289</v>
      </c>
      <c r="I467" s="301" t="s">
        <v>23206</v>
      </c>
      <c r="J467" s="301"/>
      <c r="K467" s="297">
        <v>1</v>
      </c>
      <c r="L467" s="313" t="s">
        <v>25404</v>
      </c>
      <c r="M467" s="323" t="s">
        <v>24587</v>
      </c>
      <c r="N467" s="297">
        <v>0</v>
      </c>
      <c r="O467" s="437" t="s">
        <v>23202</v>
      </c>
      <c r="P467" s="314" t="str">
        <f t="shared" si="14"/>
        <v>select count(*) from QXN3_ErrDataT;</v>
      </c>
      <c r="Q467" s="297" t="s">
        <v>20249</v>
      </c>
      <c r="R467" s="394" t="str">
        <f t="shared" si="15"/>
        <v>select substr(QXN3_RYMCardNo,1,6),count(*) from QXN3_ErrDataT group by substr(QXN3_RYMCardNo,1,6) order by substr(QXN3_RYMCardNo,1,6);</v>
      </c>
    </row>
    <row r="468" spans="1:19" ht="15" customHeight="1" x14ac:dyDescent="0.2">
      <c r="A468" s="434">
        <v>447</v>
      </c>
      <c r="B468" s="433" t="s">
        <v>19956</v>
      </c>
      <c r="C468" s="433" t="s">
        <v>19928</v>
      </c>
      <c r="D468" s="433" t="s">
        <v>19923</v>
      </c>
      <c r="E468" s="292"/>
      <c r="F468" s="292" t="s">
        <v>290</v>
      </c>
      <c r="G468" s="292" t="s">
        <v>289</v>
      </c>
      <c r="H468" s="292" t="s">
        <v>290</v>
      </c>
      <c r="I468" s="301" t="s">
        <v>23206</v>
      </c>
      <c r="J468" s="301"/>
      <c r="K468" s="297">
        <v>1</v>
      </c>
      <c r="L468" s="313" t="s">
        <v>25404</v>
      </c>
      <c r="M468" s="323" t="s">
        <v>24587</v>
      </c>
      <c r="N468" s="313" t="s">
        <v>23202</v>
      </c>
      <c r="O468" s="437" t="s">
        <v>23202</v>
      </c>
      <c r="P468" s="314" t="str">
        <f t="shared" si="14"/>
        <v>select count(*) from QXN3_ErrDataT;</v>
      </c>
      <c r="Q468" s="297" t="s">
        <v>20287</v>
      </c>
      <c r="R468" s="394" t="str">
        <f t="shared" si="15"/>
        <v>select substr(QXN3_RYMFurikaeKaiinNo,1,6),count(*) from QXN3_ErrDataT group by substr(QXN3_RYMFurikaeKaiinNo,1,6) order by substr(QXN3_RYMFurikaeKaiinNo,1,6);</v>
      </c>
    </row>
    <row r="469" spans="1:19" ht="15" customHeight="1" x14ac:dyDescent="0.2">
      <c r="A469" s="434">
        <v>447</v>
      </c>
      <c r="B469" s="433" t="s">
        <v>19956</v>
      </c>
      <c r="C469" s="433" t="s">
        <v>19928</v>
      </c>
      <c r="D469" s="433" t="s">
        <v>19923</v>
      </c>
      <c r="E469" s="292"/>
      <c r="F469" s="292" t="s">
        <v>290</v>
      </c>
      <c r="G469" s="292" t="s">
        <v>290</v>
      </c>
      <c r="H469" s="292" t="s">
        <v>289</v>
      </c>
      <c r="I469" s="301" t="s">
        <v>23206</v>
      </c>
      <c r="J469" s="301"/>
      <c r="K469" s="297">
        <v>1</v>
      </c>
      <c r="L469" s="313" t="s">
        <v>25404</v>
      </c>
      <c r="M469" s="323" t="s">
        <v>24587</v>
      </c>
      <c r="N469" s="313" t="s">
        <v>23202</v>
      </c>
      <c r="O469" s="437" t="s">
        <v>23202</v>
      </c>
      <c r="P469" s="314" t="str">
        <f t="shared" si="14"/>
        <v>select count(*) from QXN3_ErrDataT;</v>
      </c>
      <c r="Q469" s="297" t="s">
        <v>20314</v>
      </c>
      <c r="R469" s="394" t="str">
        <f t="shared" si="15"/>
        <v>select substr(QXN3_KGDCardNo,1,6),count(*) from QXN3_ErrDataT group by substr(QXN3_KGDCardNo,1,6) order by substr(QXN3_KGDCardNo,1,6);</v>
      </c>
    </row>
    <row r="470" spans="1:19" ht="15" customHeight="1" x14ac:dyDescent="0.2">
      <c r="A470" s="395">
        <v>448</v>
      </c>
      <c r="B470" s="300" t="s">
        <v>19957</v>
      </c>
      <c r="C470" s="300" t="s">
        <v>19929</v>
      </c>
      <c r="D470" s="300" t="s">
        <v>19923</v>
      </c>
      <c r="E470" s="292"/>
      <c r="F470" s="292" t="s">
        <v>290</v>
      </c>
      <c r="G470" s="292" t="s">
        <v>290</v>
      </c>
      <c r="H470" s="292" t="s">
        <v>289</v>
      </c>
      <c r="I470" s="301" t="s">
        <v>23207</v>
      </c>
      <c r="J470" s="301"/>
      <c r="K470" s="297">
        <v>1</v>
      </c>
      <c r="L470" s="313" t="s">
        <v>23249</v>
      </c>
      <c r="M470" s="323" t="s">
        <v>24587</v>
      </c>
      <c r="N470" s="297">
        <v>34</v>
      </c>
      <c r="O470" s="439" t="s">
        <v>23273</v>
      </c>
      <c r="P470" s="314" t="str">
        <f t="shared" si="14"/>
        <v>select count(*) from QXN4_KeiDataT;</v>
      </c>
      <c r="Q470" s="297" t="s">
        <v>20385</v>
      </c>
      <c r="R470" s="394" t="str">
        <f t="shared" si="15"/>
        <v>select substr(QXN4_RYMCardNo,1,6),count(*) from QXN4_KeiDataT group by substr(QXN4_RYMCardNo,1,6) order by substr(QXN4_RYMCardNo,1,6);</v>
      </c>
    </row>
    <row r="471" spans="1:19" ht="15" customHeight="1" x14ac:dyDescent="0.2">
      <c r="A471" s="434">
        <v>448</v>
      </c>
      <c r="B471" s="433" t="s">
        <v>19957</v>
      </c>
      <c r="C471" s="433" t="s">
        <v>19929</v>
      </c>
      <c r="D471" s="433" t="s">
        <v>19923</v>
      </c>
      <c r="E471" s="292"/>
      <c r="F471" s="292" t="s">
        <v>290</v>
      </c>
      <c r="G471" s="292" t="s">
        <v>289</v>
      </c>
      <c r="H471" s="292" t="s">
        <v>290</v>
      </c>
      <c r="I471" s="301" t="s">
        <v>23207</v>
      </c>
      <c r="J471" s="301"/>
      <c r="K471" s="297">
        <v>1</v>
      </c>
      <c r="L471" s="313" t="s">
        <v>23245</v>
      </c>
      <c r="M471" s="323" t="s">
        <v>24587</v>
      </c>
      <c r="N471" s="313" t="s">
        <v>23202</v>
      </c>
      <c r="O471" s="439" t="s">
        <v>23275</v>
      </c>
      <c r="P471" s="314" t="str">
        <f t="shared" si="14"/>
        <v>select count(*) from QXN4_KeiDataT;</v>
      </c>
      <c r="Q471" s="297" t="s">
        <v>20423</v>
      </c>
      <c r="R471" s="394" t="str">
        <f t="shared" si="15"/>
        <v>select substr(QXN4_RYMFurikaeKaiinNo,1,6),count(*) from QXN4_KeiDataT group by substr(QXN4_RYMFurikaeKaiinNo,1,6) order by substr(QXN4_RYMFurikaeKaiinNo,1,6);</v>
      </c>
    </row>
    <row r="472" spans="1:19" ht="15" customHeight="1" x14ac:dyDescent="0.2">
      <c r="A472" s="434">
        <v>448</v>
      </c>
      <c r="B472" s="433" t="s">
        <v>19957</v>
      </c>
      <c r="C472" s="433" t="s">
        <v>19929</v>
      </c>
      <c r="D472" s="433" t="s">
        <v>19923</v>
      </c>
      <c r="E472" s="292"/>
      <c r="F472" s="292" t="s">
        <v>290</v>
      </c>
      <c r="G472" s="292" t="s">
        <v>290</v>
      </c>
      <c r="H472" s="292" t="s">
        <v>289</v>
      </c>
      <c r="I472" s="301" t="s">
        <v>23207</v>
      </c>
      <c r="J472" s="301"/>
      <c r="K472" s="297">
        <v>1</v>
      </c>
      <c r="L472" s="313" t="s">
        <v>23245</v>
      </c>
      <c r="M472" s="323" t="s">
        <v>24587</v>
      </c>
      <c r="N472" s="313" t="s">
        <v>23202</v>
      </c>
      <c r="O472" s="439" t="s">
        <v>23274</v>
      </c>
      <c r="P472" s="314" t="str">
        <f t="shared" si="14"/>
        <v>select count(*) from QXN4_KeiDataT;</v>
      </c>
      <c r="Q472" s="297" t="s">
        <v>20450</v>
      </c>
      <c r="R472" s="394" t="str">
        <f t="shared" si="15"/>
        <v>select substr(QXN4_KGDCardNo,1,6),count(*) from QXN4_KeiDataT group by substr(QXN4_KGDCardNo,1,6) order by substr(QXN4_KGDCardNo,1,6);</v>
      </c>
    </row>
    <row r="473" spans="1:19" ht="15" customHeight="1" x14ac:dyDescent="0.2">
      <c r="A473" s="395">
        <v>449</v>
      </c>
      <c r="B473" s="300" t="s">
        <v>19958</v>
      </c>
      <c r="C473" s="300" t="s">
        <v>19930</v>
      </c>
      <c r="D473" s="300" t="s">
        <v>19923</v>
      </c>
      <c r="E473" s="292"/>
      <c r="F473" s="292" t="s">
        <v>290</v>
      </c>
      <c r="G473" s="292" t="s">
        <v>290</v>
      </c>
      <c r="H473" s="292" t="s">
        <v>289</v>
      </c>
      <c r="I473" s="301" t="s">
        <v>23206</v>
      </c>
      <c r="J473" s="301"/>
      <c r="K473" s="297">
        <v>1</v>
      </c>
      <c r="L473" s="313" t="s">
        <v>25404</v>
      </c>
      <c r="M473" s="323" t="s">
        <v>24587</v>
      </c>
      <c r="N473" s="297">
        <v>0</v>
      </c>
      <c r="O473" s="437" t="s">
        <v>23202</v>
      </c>
      <c r="P473" s="314" t="str">
        <f t="shared" si="14"/>
        <v>select count(*) from QXN5_AkuDataT;</v>
      </c>
      <c r="Q473" s="297" t="s">
        <v>20515</v>
      </c>
      <c r="R473" s="394" t="str">
        <f t="shared" si="15"/>
        <v>select substr(QXN5_RYMCardNo,1,6),count(*) from QXN5_AkuDataT group by substr(QXN5_RYMCardNo,1,6) order by substr(QXN5_RYMCardNo,1,6);</v>
      </c>
    </row>
    <row r="474" spans="1:19" ht="15" customHeight="1" x14ac:dyDescent="0.2">
      <c r="A474" s="434">
        <v>449</v>
      </c>
      <c r="B474" s="433" t="s">
        <v>19958</v>
      </c>
      <c r="C474" s="433" t="s">
        <v>19930</v>
      </c>
      <c r="D474" s="433" t="s">
        <v>19923</v>
      </c>
      <c r="E474" s="292"/>
      <c r="F474" s="292" t="s">
        <v>290</v>
      </c>
      <c r="G474" s="292" t="s">
        <v>289</v>
      </c>
      <c r="H474" s="292" t="s">
        <v>290</v>
      </c>
      <c r="I474" s="301" t="s">
        <v>23206</v>
      </c>
      <c r="J474" s="301"/>
      <c r="K474" s="297">
        <v>1</v>
      </c>
      <c r="L474" s="313" t="s">
        <v>25404</v>
      </c>
      <c r="M474" s="323" t="s">
        <v>24587</v>
      </c>
      <c r="N474" s="313" t="s">
        <v>23202</v>
      </c>
      <c r="O474" s="437" t="s">
        <v>23202</v>
      </c>
      <c r="P474" s="314" t="str">
        <f t="shared" si="14"/>
        <v>select count(*) from QXN5_AkuDataT;</v>
      </c>
      <c r="Q474" s="297" t="s">
        <v>20553</v>
      </c>
      <c r="R474" s="394" t="str">
        <f t="shared" si="15"/>
        <v>select substr(QXN5_RYMFurikaeKaiinNo,1,6),count(*) from QXN5_AkuDataT group by substr(QXN5_RYMFurikaeKaiinNo,1,6) order by substr(QXN5_RYMFurikaeKaiinNo,1,6);</v>
      </c>
    </row>
    <row r="475" spans="1:19" ht="15" customHeight="1" x14ac:dyDescent="0.2">
      <c r="A475" s="434">
        <v>449</v>
      </c>
      <c r="B475" s="433" t="s">
        <v>19958</v>
      </c>
      <c r="C475" s="433" t="s">
        <v>19930</v>
      </c>
      <c r="D475" s="433" t="s">
        <v>19923</v>
      </c>
      <c r="E475" s="292"/>
      <c r="F475" s="292" t="s">
        <v>290</v>
      </c>
      <c r="G475" s="292" t="s">
        <v>290</v>
      </c>
      <c r="H475" s="292" t="s">
        <v>289</v>
      </c>
      <c r="I475" s="301" t="s">
        <v>23206</v>
      </c>
      <c r="J475" s="301"/>
      <c r="K475" s="297">
        <v>1</v>
      </c>
      <c r="L475" s="313" t="s">
        <v>25404</v>
      </c>
      <c r="M475" s="323" t="s">
        <v>24587</v>
      </c>
      <c r="N475" s="313" t="s">
        <v>23202</v>
      </c>
      <c r="O475" s="437" t="s">
        <v>23202</v>
      </c>
      <c r="P475" s="314" t="str">
        <f t="shared" si="14"/>
        <v>select count(*) from QXN5_AkuDataT;</v>
      </c>
      <c r="Q475" s="297" t="s">
        <v>20580</v>
      </c>
      <c r="R475" s="394" t="str">
        <f t="shared" si="15"/>
        <v>select substr(QXN5_KGDCardNo,1,6),count(*) from QXN5_AkuDataT group by substr(QXN5_KGDCardNo,1,6) order by substr(QXN5_KGDCardNo,1,6);</v>
      </c>
    </row>
    <row r="476" spans="1:19" ht="15" customHeight="1" x14ac:dyDescent="0.2">
      <c r="A476" s="395">
        <v>450</v>
      </c>
      <c r="B476" s="300" t="s">
        <v>19959</v>
      </c>
      <c r="C476" s="300" t="s">
        <v>19931</v>
      </c>
      <c r="D476" s="300" t="s">
        <v>19923</v>
      </c>
      <c r="E476" s="292"/>
      <c r="F476" s="292" t="s">
        <v>290</v>
      </c>
      <c r="G476" s="292" t="s">
        <v>290</v>
      </c>
      <c r="H476" s="292" t="s">
        <v>289</v>
      </c>
      <c r="I476" s="301" t="s">
        <v>23207</v>
      </c>
      <c r="J476" s="301"/>
      <c r="K476" s="297">
        <v>1</v>
      </c>
      <c r="L476" s="313" t="s">
        <v>23249</v>
      </c>
      <c r="M476" s="323" t="s">
        <v>24587</v>
      </c>
      <c r="N476" s="297">
        <v>160</v>
      </c>
      <c r="O476" s="439" t="s">
        <v>23276</v>
      </c>
      <c r="P476" s="314" t="str">
        <f t="shared" si="14"/>
        <v>select count(*) from QXN6_HonAkuDataT;</v>
      </c>
      <c r="Q476" s="297" t="s">
        <v>20646</v>
      </c>
      <c r="R476" s="394" t="str">
        <f t="shared" si="15"/>
        <v>select substr(QXN6_RYMCardNo,1,6),count(*) from QXN6_HonAkuDataT group by substr(QXN6_RYMCardNo,1,6) order by substr(QXN6_RYMCardNo,1,6);</v>
      </c>
    </row>
    <row r="477" spans="1:19" ht="15" customHeight="1" x14ac:dyDescent="0.2">
      <c r="A477" s="434">
        <v>450</v>
      </c>
      <c r="B477" s="433" t="s">
        <v>19959</v>
      </c>
      <c r="C477" s="433" t="s">
        <v>19931</v>
      </c>
      <c r="D477" s="433" t="s">
        <v>19923</v>
      </c>
      <c r="E477" s="292"/>
      <c r="F477" s="292" t="s">
        <v>290</v>
      </c>
      <c r="G477" s="292" t="s">
        <v>289</v>
      </c>
      <c r="H477" s="292" t="s">
        <v>290</v>
      </c>
      <c r="I477" s="301" t="s">
        <v>23207</v>
      </c>
      <c r="J477" s="301"/>
      <c r="K477" s="297">
        <v>1</v>
      </c>
      <c r="L477" s="313" t="s">
        <v>23245</v>
      </c>
      <c r="M477" s="323" t="s">
        <v>24587</v>
      </c>
      <c r="N477" s="313" t="s">
        <v>23202</v>
      </c>
      <c r="O477" s="439" t="s">
        <v>23277</v>
      </c>
      <c r="P477" s="314" t="str">
        <f t="shared" si="14"/>
        <v>select count(*) from QXN6_HonAkuDataT;</v>
      </c>
      <c r="Q477" s="297" t="s">
        <v>20684</v>
      </c>
      <c r="R477" s="394" t="str">
        <f t="shared" si="15"/>
        <v>select substr(QXN6_RYMFurikaeKaiinNo,1,6),count(*) from QXN6_HonAkuDataT group by substr(QXN6_RYMFurikaeKaiinNo,1,6) order by substr(QXN6_RYMFurikaeKaiinNo,1,6);</v>
      </c>
    </row>
    <row r="478" spans="1:19" ht="15" customHeight="1" x14ac:dyDescent="0.2">
      <c r="A478" s="434">
        <v>450</v>
      </c>
      <c r="B478" s="433" t="s">
        <v>19959</v>
      </c>
      <c r="C478" s="433" t="s">
        <v>19931</v>
      </c>
      <c r="D478" s="433" t="s">
        <v>19923</v>
      </c>
      <c r="E478" s="292"/>
      <c r="F478" s="292" t="s">
        <v>290</v>
      </c>
      <c r="G478" s="292" t="s">
        <v>290</v>
      </c>
      <c r="H478" s="292" t="s">
        <v>289</v>
      </c>
      <c r="I478" s="301" t="s">
        <v>23207</v>
      </c>
      <c r="J478" s="301"/>
      <c r="K478" s="297">
        <v>1</v>
      </c>
      <c r="L478" s="313" t="s">
        <v>23245</v>
      </c>
      <c r="M478" s="323" t="s">
        <v>24587</v>
      </c>
      <c r="N478" s="313" t="s">
        <v>23202</v>
      </c>
      <c r="O478" s="439" t="s">
        <v>23277</v>
      </c>
      <c r="P478" s="314" t="str">
        <f t="shared" si="14"/>
        <v>select count(*) from QXN6_HonAkuDataT;</v>
      </c>
      <c r="Q478" s="297" t="s">
        <v>20711</v>
      </c>
      <c r="R478" s="394" t="str">
        <f t="shared" si="15"/>
        <v>select substr(QXN6_KGDCardNo,1,6),count(*) from QXN6_HonAkuDataT group by substr(QXN6_KGDCardNo,1,6) order by substr(QXN6_KGDCardNo,1,6);</v>
      </c>
    </row>
    <row r="479" spans="1:19" ht="15" customHeight="1" x14ac:dyDescent="0.2">
      <c r="A479" s="395">
        <v>451</v>
      </c>
      <c r="B479" s="300" t="s">
        <v>19960</v>
      </c>
      <c r="C479" s="300" t="s">
        <v>19932</v>
      </c>
      <c r="D479" s="300" t="s">
        <v>19923</v>
      </c>
      <c r="E479" s="292"/>
      <c r="F479" s="292" t="s">
        <v>293</v>
      </c>
      <c r="G479" s="292" t="s">
        <v>293</v>
      </c>
      <c r="H479" s="292" t="s">
        <v>290</v>
      </c>
      <c r="I479" s="301"/>
      <c r="J479" s="301"/>
      <c r="K479" s="313" t="s">
        <v>25403</v>
      </c>
      <c r="L479" s="313" t="s">
        <v>25404</v>
      </c>
      <c r="M479" s="323" t="s">
        <v>24587</v>
      </c>
      <c r="N479" s="297"/>
      <c r="O479" s="438"/>
      <c r="P479" s="297"/>
      <c r="Q479" s="297"/>
      <c r="R479" s="394"/>
      <c r="S479" s="1"/>
    </row>
    <row r="480" spans="1:19" ht="15" customHeight="1" x14ac:dyDescent="0.2">
      <c r="A480" s="395">
        <v>452</v>
      </c>
      <c r="B480" s="300" t="s">
        <v>19961</v>
      </c>
      <c r="C480" s="300" t="s">
        <v>19933</v>
      </c>
      <c r="D480" s="300" t="s">
        <v>19923</v>
      </c>
      <c r="E480" s="292"/>
      <c r="F480" s="292" t="s">
        <v>293</v>
      </c>
      <c r="G480" s="292" t="s">
        <v>3318</v>
      </c>
      <c r="H480" s="292" t="s">
        <v>290</v>
      </c>
      <c r="I480" s="301" t="s">
        <v>23206</v>
      </c>
      <c r="J480" s="301"/>
      <c r="K480" s="297">
        <v>1</v>
      </c>
      <c r="L480" s="313" t="s">
        <v>25404</v>
      </c>
      <c r="M480" s="323" t="s">
        <v>24587</v>
      </c>
      <c r="N480" s="297">
        <v>0</v>
      </c>
      <c r="O480" s="437" t="s">
        <v>23202</v>
      </c>
      <c r="P480" s="314" t="str">
        <f t="shared" ref="P480:P488" si="16">"select count(*) from " &amp; C480 &amp; ";"</f>
        <v>select count(*) from QXN8_TegamiDataT;</v>
      </c>
      <c r="Q480" s="297" t="s">
        <v>20768</v>
      </c>
      <c r="R480" s="394" t="str">
        <f t="shared" ref="R480:R488" si="17">"select " &amp; "substr(" &amp; Q480 &amp; ",1,6),count(*) from " &amp; C480 &amp; " group by substr(" &amp; Q480 &amp; ",1,6) order by substr(" &amp; Q480 &amp; ",1,6);"</f>
        <v>select substr(QXN8_PRMKaiinNo,1,6),count(*) from QXN8_TegamiDataT group by substr(QXN8_PRMKaiinNo,1,6) order by substr(QXN8_PRMKaiinNo,1,6);</v>
      </c>
    </row>
    <row r="481" spans="1:19" ht="15" customHeight="1" x14ac:dyDescent="0.2">
      <c r="A481" s="434">
        <v>452</v>
      </c>
      <c r="B481" s="433" t="s">
        <v>19961</v>
      </c>
      <c r="C481" s="433" t="s">
        <v>19933</v>
      </c>
      <c r="D481" s="433" t="s">
        <v>19923</v>
      </c>
      <c r="E481" s="292"/>
      <c r="F481" s="292" t="s">
        <v>290</v>
      </c>
      <c r="G481" s="292" t="s">
        <v>290</v>
      </c>
      <c r="H481" s="292" t="s">
        <v>289</v>
      </c>
      <c r="I481" s="301" t="s">
        <v>23206</v>
      </c>
      <c r="J481" s="301"/>
      <c r="K481" s="297">
        <v>1</v>
      </c>
      <c r="L481" s="313" t="s">
        <v>25404</v>
      </c>
      <c r="M481" s="323" t="s">
        <v>24587</v>
      </c>
      <c r="N481" s="313" t="s">
        <v>23202</v>
      </c>
      <c r="O481" s="437" t="s">
        <v>23202</v>
      </c>
      <c r="P481" s="314" t="str">
        <f t="shared" si="16"/>
        <v>select count(*) from QXN8_TegamiDataT;</v>
      </c>
      <c r="Q481" s="297" t="s">
        <v>20782</v>
      </c>
      <c r="R481" s="394" t="str">
        <f t="shared" si="17"/>
        <v>select substr(QXN8_RiyouCardNo,1,6),count(*) from QXN8_TegamiDataT group by substr(QXN8_RiyouCardNo,1,6) order by substr(QXN8_RiyouCardNo,1,6);</v>
      </c>
    </row>
    <row r="482" spans="1:19" ht="15" customHeight="1" x14ac:dyDescent="0.2">
      <c r="A482" s="395">
        <v>453</v>
      </c>
      <c r="B482" s="300" t="s">
        <v>19934</v>
      </c>
      <c r="C482" s="300" t="s">
        <v>19935</v>
      </c>
      <c r="D482" s="300" t="s">
        <v>19923</v>
      </c>
      <c r="E482" s="292"/>
      <c r="F482" s="292" t="s">
        <v>293</v>
      </c>
      <c r="G482" s="292" t="s">
        <v>3318</v>
      </c>
      <c r="H482" s="292" t="s">
        <v>290</v>
      </c>
      <c r="I482" s="301" t="s">
        <v>23206</v>
      </c>
      <c r="J482" s="301"/>
      <c r="K482" s="297">
        <v>1</v>
      </c>
      <c r="L482" s="313" t="s">
        <v>25404</v>
      </c>
      <c r="M482" s="323" t="s">
        <v>24587</v>
      </c>
      <c r="N482" s="297">
        <v>0</v>
      </c>
      <c r="O482" s="437" t="s">
        <v>23202</v>
      </c>
      <c r="P482" s="314" t="str">
        <f t="shared" si="16"/>
        <v>select count(*) from QXN9_RepListT;</v>
      </c>
      <c r="Q482" s="297" t="s">
        <v>20799</v>
      </c>
      <c r="R482" s="394" t="str">
        <f t="shared" si="17"/>
        <v>select substr(QXN9_KaiinNo,1,6),count(*) from QXN9_RepListT group by substr(QXN9_KaiinNo,1,6) order by substr(QXN9_KaiinNo,1,6);</v>
      </c>
    </row>
    <row r="483" spans="1:19" ht="15" customHeight="1" x14ac:dyDescent="0.2">
      <c r="A483" s="395">
        <v>454</v>
      </c>
      <c r="B483" s="300" t="s">
        <v>19936</v>
      </c>
      <c r="C483" s="300" t="s">
        <v>19937</v>
      </c>
      <c r="D483" s="300" t="s">
        <v>19923</v>
      </c>
      <c r="E483" s="292"/>
      <c r="F483" s="292" t="s">
        <v>293</v>
      </c>
      <c r="G483" s="292" t="s">
        <v>3318</v>
      </c>
      <c r="H483" s="292" t="s">
        <v>290</v>
      </c>
      <c r="I483" s="301" t="s">
        <v>23206</v>
      </c>
      <c r="J483" s="301"/>
      <c r="K483" s="297">
        <v>1</v>
      </c>
      <c r="L483" s="313" t="s">
        <v>25404</v>
      </c>
      <c r="M483" s="323" t="s">
        <v>24587</v>
      </c>
      <c r="N483" s="297">
        <v>0</v>
      </c>
      <c r="O483" s="437" t="s">
        <v>23202</v>
      </c>
      <c r="P483" s="314" t="str">
        <f t="shared" si="16"/>
        <v>select count(*) from QXNA_KHenListT;</v>
      </c>
      <c r="Q483" s="297" t="s">
        <v>20832</v>
      </c>
      <c r="R483" s="394" t="str">
        <f t="shared" si="17"/>
        <v>select substr(QXNA_KaiinNo,1,6),count(*) from QXNA_KHenListT group by substr(QXNA_KaiinNo,1,6) order by substr(QXNA_KaiinNo,1,6);</v>
      </c>
    </row>
    <row r="484" spans="1:19" ht="15" customHeight="1" x14ac:dyDescent="0.2">
      <c r="A484" s="395">
        <v>455</v>
      </c>
      <c r="B484" s="300" t="s">
        <v>19938</v>
      </c>
      <c r="C484" s="300" t="s">
        <v>19939</v>
      </c>
      <c r="D484" s="300" t="s">
        <v>19923</v>
      </c>
      <c r="E484" s="292"/>
      <c r="F484" s="292" t="s">
        <v>293</v>
      </c>
      <c r="G484" s="292" t="s">
        <v>3318</v>
      </c>
      <c r="H484" s="292" t="s">
        <v>290</v>
      </c>
      <c r="I484" s="301" t="s">
        <v>23210</v>
      </c>
      <c r="J484" s="301"/>
      <c r="K484" s="297">
        <v>1</v>
      </c>
      <c r="L484" s="297">
        <v>1</v>
      </c>
      <c r="M484" s="323" t="s">
        <v>24587</v>
      </c>
      <c r="N484" s="297">
        <v>129</v>
      </c>
      <c r="O484" s="315" t="s">
        <v>23330</v>
      </c>
      <c r="P484" s="314" t="str">
        <f t="shared" si="16"/>
        <v>select count(*) from QXNC_KeiListT;</v>
      </c>
      <c r="Q484" s="297" t="s">
        <v>20867</v>
      </c>
      <c r="R484" s="394" t="str">
        <f t="shared" si="17"/>
        <v>select substr(QXNC_KaiiNNo,1,6),count(*) from QXNC_KeiListT group by substr(QXNC_KaiiNNo,1,6) order by substr(QXNC_KaiiNNo,1,6);</v>
      </c>
    </row>
    <row r="485" spans="1:19" ht="15" customHeight="1" x14ac:dyDescent="0.2">
      <c r="A485" s="395">
        <v>456</v>
      </c>
      <c r="B485" s="300" t="s">
        <v>19940</v>
      </c>
      <c r="C485" s="300" t="s">
        <v>19941</v>
      </c>
      <c r="D485" s="300" t="s">
        <v>19923</v>
      </c>
      <c r="E485" s="292"/>
      <c r="F485" s="292" t="s">
        <v>293</v>
      </c>
      <c r="G485" s="292" t="s">
        <v>3318</v>
      </c>
      <c r="H485" s="292" t="s">
        <v>290</v>
      </c>
      <c r="I485" s="301" t="s">
        <v>23206</v>
      </c>
      <c r="J485" s="301"/>
      <c r="K485" s="297">
        <v>1</v>
      </c>
      <c r="L485" s="313" t="s">
        <v>25404</v>
      </c>
      <c r="M485" s="323" t="s">
        <v>24587</v>
      </c>
      <c r="N485" s="297">
        <v>0</v>
      </c>
      <c r="O485" s="437" t="s">
        <v>23202</v>
      </c>
      <c r="P485" s="314" t="str">
        <f t="shared" si="16"/>
        <v>select count(*) from QXND_AkuListT;</v>
      </c>
      <c r="Q485" s="297" t="s">
        <v>20892</v>
      </c>
      <c r="R485" s="394" t="str">
        <f t="shared" si="17"/>
        <v>select substr(QXND_KaiinNo,1,6),count(*) from QXND_AkuListT group by substr(QXND_KaiinNo,1,6) order by substr(QXND_KaiinNo,1,6);</v>
      </c>
    </row>
    <row r="486" spans="1:19" ht="15" customHeight="1" x14ac:dyDescent="0.2">
      <c r="A486" s="395">
        <v>457</v>
      </c>
      <c r="B486" s="300" t="s">
        <v>19942</v>
      </c>
      <c r="C486" s="300" t="s">
        <v>19943</v>
      </c>
      <c r="D486" s="300" t="s">
        <v>19923</v>
      </c>
      <c r="E486" s="292"/>
      <c r="F486" s="292" t="s">
        <v>293</v>
      </c>
      <c r="G486" s="292" t="s">
        <v>3318</v>
      </c>
      <c r="H486" s="292" t="s">
        <v>290</v>
      </c>
      <c r="I486" s="301" t="s">
        <v>23206</v>
      </c>
      <c r="J486" s="301"/>
      <c r="K486" s="297">
        <v>1</v>
      </c>
      <c r="L486" s="313" t="s">
        <v>25404</v>
      </c>
      <c r="M486" s="323" t="s">
        <v>24587</v>
      </c>
      <c r="N486" s="297">
        <v>0</v>
      </c>
      <c r="O486" s="437" t="s">
        <v>23202</v>
      </c>
      <c r="P486" s="314" t="str">
        <f t="shared" si="16"/>
        <v>select count(*) from QXNE_HokenListT;</v>
      </c>
      <c r="Q486" s="297" t="s">
        <v>20915</v>
      </c>
      <c r="R486" s="394" t="str">
        <f t="shared" si="17"/>
        <v>select substr(QXNE_KaiinNo,1,6),count(*) from QXNE_HokenListT group by substr(QXNE_KaiinNo,1,6) order by substr(QXNE_KaiinNo,1,6);</v>
      </c>
    </row>
    <row r="487" spans="1:19" ht="15" customHeight="1" x14ac:dyDescent="0.2">
      <c r="A487" s="395">
        <v>458</v>
      </c>
      <c r="B487" s="300" t="s">
        <v>19944</v>
      </c>
      <c r="C487" s="300" t="s">
        <v>19945</v>
      </c>
      <c r="D487" s="300" t="s">
        <v>19923</v>
      </c>
      <c r="E487" s="292"/>
      <c r="F487" s="292" t="s">
        <v>293</v>
      </c>
      <c r="G487" s="292" t="s">
        <v>3318</v>
      </c>
      <c r="H487" s="292" t="s">
        <v>290</v>
      </c>
      <c r="I487" s="301" t="s">
        <v>23206</v>
      </c>
      <c r="J487" s="301"/>
      <c r="K487" s="297">
        <v>1</v>
      </c>
      <c r="L487" s="313" t="s">
        <v>25404</v>
      </c>
      <c r="M487" s="323" t="s">
        <v>24587</v>
      </c>
      <c r="N487" s="297">
        <v>0</v>
      </c>
      <c r="O487" s="437" t="s">
        <v>23202</v>
      </c>
      <c r="P487" s="314" t="str">
        <f t="shared" si="16"/>
        <v>select count(*) from QXNG_FurikaeListT;</v>
      </c>
      <c r="Q487" s="297" t="s">
        <v>20943</v>
      </c>
      <c r="R487" s="394" t="str">
        <f t="shared" si="17"/>
        <v>select substr(QXNG_GaibuKaiinNo,1,6),count(*) from QXNG_FurikaeListT group by substr(QXNG_GaibuKaiinNo,1,6) order by substr(QXNG_GaibuKaiinNo,1,6);</v>
      </c>
    </row>
    <row r="488" spans="1:19" ht="15" customHeight="1" x14ac:dyDescent="0.2">
      <c r="A488" s="434">
        <v>458</v>
      </c>
      <c r="B488" s="433" t="s">
        <v>19944</v>
      </c>
      <c r="C488" s="433" t="s">
        <v>19945</v>
      </c>
      <c r="D488" s="433" t="s">
        <v>19923</v>
      </c>
      <c r="E488" s="292"/>
      <c r="F488" s="292" t="s">
        <v>290</v>
      </c>
      <c r="G488" s="292" t="s">
        <v>289</v>
      </c>
      <c r="H488" s="292" t="s">
        <v>290</v>
      </c>
      <c r="I488" s="301" t="s">
        <v>23206</v>
      </c>
      <c r="J488" s="301"/>
      <c r="K488" s="297">
        <v>1</v>
      </c>
      <c r="L488" s="313" t="s">
        <v>25404</v>
      </c>
      <c r="M488" s="323" t="s">
        <v>24587</v>
      </c>
      <c r="N488" s="313" t="s">
        <v>23202</v>
      </c>
      <c r="O488" s="437" t="s">
        <v>23202</v>
      </c>
      <c r="P488" s="314" t="str">
        <f t="shared" si="16"/>
        <v>select count(*) from QXNG_FurikaeListT;</v>
      </c>
      <c r="Q488" s="297" t="s">
        <v>20947</v>
      </c>
      <c r="R488" s="394" t="str">
        <f t="shared" si="17"/>
        <v>select substr(QXNG_FMotoKaiinNo,1,6),count(*) from QXNG_FurikaeListT group by substr(QXNG_FMotoKaiinNo,1,6) order by substr(QXNG_FMotoKaiinNo,1,6);</v>
      </c>
    </row>
    <row r="489" spans="1:19" ht="15" customHeight="1" x14ac:dyDescent="0.2">
      <c r="A489" s="395">
        <v>459</v>
      </c>
      <c r="B489" s="300" t="s">
        <v>19946</v>
      </c>
      <c r="C489" s="300" t="s">
        <v>19947</v>
      </c>
      <c r="D489" s="300" t="s">
        <v>19923</v>
      </c>
      <c r="E489" s="292"/>
      <c r="F489" s="292" t="s">
        <v>293</v>
      </c>
      <c r="G489" s="292" t="s">
        <v>293</v>
      </c>
      <c r="H489" s="292" t="s">
        <v>290</v>
      </c>
      <c r="I489" s="301"/>
      <c r="J489" s="301"/>
      <c r="K489" s="313" t="s">
        <v>25403</v>
      </c>
      <c r="L489" s="313" t="s">
        <v>25404</v>
      </c>
      <c r="M489" s="323" t="s">
        <v>24587</v>
      </c>
      <c r="N489" s="297"/>
      <c r="O489" s="438"/>
      <c r="P489" s="297"/>
      <c r="Q489" s="297"/>
      <c r="R489" s="394"/>
      <c r="S489" s="1"/>
    </row>
    <row r="490" spans="1:19" ht="15" customHeight="1" x14ac:dyDescent="0.2">
      <c r="A490" s="395">
        <v>460</v>
      </c>
      <c r="B490" s="300" t="s">
        <v>19948</v>
      </c>
      <c r="C490" s="300" t="s">
        <v>19949</v>
      </c>
      <c r="D490" s="300" t="s">
        <v>19923</v>
      </c>
      <c r="E490" s="292"/>
      <c r="F490" s="292" t="s">
        <v>293</v>
      </c>
      <c r="G490" s="292" t="s">
        <v>290</v>
      </c>
      <c r="H490" s="292" t="s">
        <v>289</v>
      </c>
      <c r="I490" s="301" t="s">
        <v>23210</v>
      </c>
      <c r="J490" s="301"/>
      <c r="K490" s="297">
        <v>1</v>
      </c>
      <c r="L490" s="297">
        <v>1</v>
      </c>
      <c r="M490" s="323" t="s">
        <v>24587</v>
      </c>
      <c r="N490" s="297">
        <v>246</v>
      </c>
      <c r="O490" s="315" t="s">
        <v>23331</v>
      </c>
      <c r="P490" s="314" t="str">
        <f>"select count(*) from " &amp; C490 &amp; ";"</f>
        <v>select count(*) from QXNI_HokenDataT;</v>
      </c>
      <c r="Q490" s="297" t="s">
        <v>20992</v>
      </c>
      <c r="R490" s="394" t="str">
        <f>"select " &amp; "substr(" &amp; Q490 &amp; ",1,6),count(*) from " &amp; C490 &amp; " group by substr(" &amp; Q490 &amp; ",1,6) order by substr(" &amp; Q490 &amp; ",1,6);"</f>
        <v>select substr(QXNI_RYMCardNo,1,6),count(*) from QXNI_HokenDataT group by substr(QXNI_RYMCardNo,1,6) order by substr(QXNI_RYMCardNo,1,6);</v>
      </c>
    </row>
    <row r="491" spans="1:19" ht="15" customHeight="1" x14ac:dyDescent="0.2">
      <c r="A491" s="434">
        <v>460</v>
      </c>
      <c r="B491" s="433" t="s">
        <v>19948</v>
      </c>
      <c r="C491" s="433" t="s">
        <v>19949</v>
      </c>
      <c r="D491" s="433" t="s">
        <v>19923</v>
      </c>
      <c r="E491" s="292"/>
      <c r="F491" s="292" t="s">
        <v>290</v>
      </c>
      <c r="G491" s="292" t="s">
        <v>290</v>
      </c>
      <c r="H491" s="292" t="s">
        <v>289</v>
      </c>
      <c r="I491" s="301" t="s">
        <v>23211</v>
      </c>
      <c r="J491" s="301"/>
      <c r="K491" s="297">
        <v>1</v>
      </c>
      <c r="L491" s="297">
        <v>1</v>
      </c>
      <c r="M491" s="323" t="s">
        <v>24587</v>
      </c>
      <c r="N491" s="313" t="s">
        <v>23202</v>
      </c>
      <c r="O491" s="315" t="s">
        <v>23332</v>
      </c>
      <c r="P491" s="314" t="str">
        <f>"select count(*) from " &amp; C491 &amp; ";"</f>
        <v>select count(*) from QXNI_HokenDataT;</v>
      </c>
      <c r="Q491" s="297" t="s">
        <v>21057</v>
      </c>
      <c r="R491" s="394" t="str">
        <f>"select " &amp; "substr(" &amp; Q491 &amp; ",1,6),count(*) from " &amp; C491 &amp; " group by substr(" &amp; Q491 &amp; ",1,6) order by substr(" &amp; Q491 &amp; ",1,6);"</f>
        <v>select substr(QXNI_KGDCardNo,1,6),count(*) from QXNI_HokenDataT group by substr(QXNI_KGDCardNo,1,6) order by substr(QXNI_KGDCardNo,1,6);</v>
      </c>
    </row>
    <row r="492" spans="1:19" ht="15" customHeight="1" x14ac:dyDescent="0.2">
      <c r="A492" s="395">
        <v>461</v>
      </c>
      <c r="B492" s="300" t="s">
        <v>19950</v>
      </c>
      <c r="C492" s="300" t="s">
        <v>19951</v>
      </c>
      <c r="D492" s="300" t="s">
        <v>19923</v>
      </c>
      <c r="E492" s="292"/>
      <c r="F492" s="292" t="s">
        <v>293</v>
      </c>
      <c r="G492" s="292" t="s">
        <v>293</v>
      </c>
      <c r="H492" s="292" t="s">
        <v>290</v>
      </c>
      <c r="I492" s="301"/>
      <c r="J492" s="301"/>
      <c r="K492" s="313" t="s">
        <v>25403</v>
      </c>
      <c r="L492" s="313" t="s">
        <v>25404</v>
      </c>
      <c r="M492" s="323" t="s">
        <v>24587</v>
      </c>
      <c r="N492" s="297"/>
      <c r="O492" s="438"/>
      <c r="P492" s="297"/>
      <c r="Q492" s="297"/>
      <c r="R492" s="394"/>
      <c r="S492" s="1"/>
    </row>
    <row r="493" spans="1:19" ht="15" customHeight="1" x14ac:dyDescent="0.2">
      <c r="A493" s="395">
        <v>462</v>
      </c>
      <c r="B493" s="300" t="s">
        <v>19952</v>
      </c>
      <c r="C493" s="300" t="s">
        <v>19953</v>
      </c>
      <c r="D493" s="300" t="s">
        <v>19923</v>
      </c>
      <c r="E493" s="292"/>
      <c r="F493" s="292" t="s">
        <v>293</v>
      </c>
      <c r="G493" s="292" t="s">
        <v>293</v>
      </c>
      <c r="H493" s="292" t="s">
        <v>290</v>
      </c>
      <c r="I493" s="301"/>
      <c r="J493" s="301"/>
      <c r="K493" s="313" t="s">
        <v>25403</v>
      </c>
      <c r="L493" s="313" t="s">
        <v>25404</v>
      </c>
      <c r="M493" s="323" t="s">
        <v>24587</v>
      </c>
      <c r="N493" s="297"/>
      <c r="O493" s="438"/>
      <c r="P493" s="297"/>
      <c r="Q493" s="297"/>
      <c r="R493" s="394"/>
      <c r="S493" s="1"/>
    </row>
    <row r="494" spans="1:19" ht="15" customHeight="1" x14ac:dyDescent="0.2">
      <c r="A494" s="395">
        <v>463</v>
      </c>
      <c r="B494" s="300" t="s">
        <v>19954</v>
      </c>
      <c r="C494" s="300" t="s">
        <v>19955</v>
      </c>
      <c r="D494" s="300" t="s">
        <v>19923</v>
      </c>
      <c r="E494" s="292"/>
      <c r="F494" s="292" t="s">
        <v>293</v>
      </c>
      <c r="G494" s="292" t="s">
        <v>293</v>
      </c>
      <c r="H494" s="292" t="s">
        <v>290</v>
      </c>
      <c r="I494" s="301"/>
      <c r="J494" s="301"/>
      <c r="K494" s="313" t="s">
        <v>25403</v>
      </c>
      <c r="L494" s="313" t="s">
        <v>25404</v>
      </c>
      <c r="M494" s="323" t="s">
        <v>24587</v>
      </c>
      <c r="N494" s="297"/>
      <c r="O494" s="438"/>
      <c r="P494" s="297"/>
      <c r="Q494" s="297"/>
      <c r="R494" s="394"/>
      <c r="S494" s="1"/>
    </row>
    <row r="495" spans="1:19" ht="15" customHeight="1" x14ac:dyDescent="0.2">
      <c r="A495" s="395">
        <v>464</v>
      </c>
      <c r="B495" s="300" t="s">
        <v>21154</v>
      </c>
      <c r="C495" s="300" t="s">
        <v>21155</v>
      </c>
      <c r="D495" s="300" t="s">
        <v>21153</v>
      </c>
      <c r="E495" s="292"/>
      <c r="F495" s="292" t="s">
        <v>293</v>
      </c>
      <c r="G495" s="292" t="s">
        <v>293</v>
      </c>
      <c r="H495" s="292" t="s">
        <v>290</v>
      </c>
      <c r="I495" s="301"/>
      <c r="J495" s="301"/>
      <c r="K495" s="313" t="s">
        <v>25403</v>
      </c>
      <c r="L495" s="313" t="s">
        <v>25404</v>
      </c>
      <c r="M495" s="323" t="s">
        <v>24587</v>
      </c>
      <c r="N495" s="297"/>
      <c r="O495" s="438"/>
      <c r="P495" s="297"/>
      <c r="Q495" s="297"/>
      <c r="R495" s="394"/>
      <c r="S495" s="1"/>
    </row>
    <row r="496" spans="1:19" ht="15" customHeight="1" x14ac:dyDescent="0.2">
      <c r="A496" s="395">
        <v>465</v>
      </c>
      <c r="B496" s="300" t="s">
        <v>21156</v>
      </c>
      <c r="C496" s="300" t="s">
        <v>21157</v>
      </c>
      <c r="D496" s="300" t="s">
        <v>21153</v>
      </c>
      <c r="E496" s="292"/>
      <c r="F496" s="292" t="s">
        <v>293</v>
      </c>
      <c r="G496" s="292" t="s">
        <v>293</v>
      </c>
      <c r="H496" s="292" t="s">
        <v>290</v>
      </c>
      <c r="I496" s="301"/>
      <c r="J496" s="301"/>
      <c r="K496" s="313" t="s">
        <v>25403</v>
      </c>
      <c r="L496" s="313" t="s">
        <v>25404</v>
      </c>
      <c r="M496" s="323" t="s">
        <v>24587</v>
      </c>
      <c r="N496" s="297"/>
      <c r="O496" s="438"/>
      <c r="P496" s="297"/>
      <c r="Q496" s="297"/>
      <c r="R496" s="394"/>
      <c r="S496" s="1"/>
    </row>
    <row r="497" spans="1:19" ht="15" customHeight="1" x14ac:dyDescent="0.2">
      <c r="A497" s="395">
        <v>466</v>
      </c>
      <c r="B497" s="300" t="s">
        <v>21225</v>
      </c>
      <c r="C497" s="300" t="s">
        <v>21216</v>
      </c>
      <c r="D497" s="300" t="s">
        <v>21214</v>
      </c>
      <c r="E497" s="292"/>
      <c r="F497" s="292" t="s">
        <v>293</v>
      </c>
      <c r="G497" s="292" t="s">
        <v>3318</v>
      </c>
      <c r="H497" s="292" t="s">
        <v>290</v>
      </c>
      <c r="I497" s="301" t="s">
        <v>23207</v>
      </c>
      <c r="J497" s="301"/>
      <c r="K497" s="297">
        <v>1</v>
      </c>
      <c r="L497" s="313" t="s">
        <v>23249</v>
      </c>
      <c r="M497" s="323" t="s">
        <v>24587</v>
      </c>
      <c r="N497" s="297">
        <v>227</v>
      </c>
      <c r="O497" s="439" t="s">
        <v>23278</v>
      </c>
      <c r="P497" s="314" t="str">
        <f>"select count(*) from " &amp; C497 &amp; ";"</f>
        <v>select count(*) from QXS1_JIKOUKET;</v>
      </c>
      <c r="Q497" s="297" t="s">
        <v>21236</v>
      </c>
      <c r="R497" s="394" t="str">
        <f>"select " &amp; "substr(" &amp; Q497 &amp; ",1,6),count(*) from " &amp; C497 &amp; " group by substr(" &amp; Q497 &amp; ",1,6) order by substr(" &amp; Q497 &amp; ",1,6);"</f>
        <v>select substr(QXS1_GaibuKaiinNo,1,6),count(*) from QXS1_JIKOUKET group by substr(QXS1_GaibuKaiinNo,1,6) order by substr(QXS1_GaibuKaiinNo,1,6);</v>
      </c>
    </row>
    <row r="498" spans="1:19" ht="15" customHeight="1" x14ac:dyDescent="0.2">
      <c r="A498" s="395">
        <v>467</v>
      </c>
      <c r="B498" s="300" t="s">
        <v>21226</v>
      </c>
      <c r="C498" s="300" t="s">
        <v>21218</v>
      </c>
      <c r="D498" s="300" t="s">
        <v>21214</v>
      </c>
      <c r="E498" s="292"/>
      <c r="F498" s="292" t="s">
        <v>293</v>
      </c>
      <c r="G498" s="292" t="s">
        <v>293</v>
      </c>
      <c r="H498" s="292" t="s">
        <v>290</v>
      </c>
      <c r="I498" s="301"/>
      <c r="J498" s="301"/>
      <c r="K498" s="313" t="s">
        <v>25403</v>
      </c>
      <c r="L498" s="313" t="s">
        <v>25404</v>
      </c>
      <c r="M498" s="323" t="s">
        <v>24587</v>
      </c>
      <c r="N498" s="297"/>
      <c r="O498" s="438"/>
      <c r="P498" s="297"/>
      <c r="Q498" s="297"/>
      <c r="R498" s="394"/>
      <c r="S498" s="1"/>
    </row>
    <row r="499" spans="1:19" ht="15" customHeight="1" x14ac:dyDescent="0.2">
      <c r="A499" s="395">
        <v>468</v>
      </c>
      <c r="B499" s="300" t="s">
        <v>21227</v>
      </c>
      <c r="C499" s="300" t="s">
        <v>21220</v>
      </c>
      <c r="D499" s="300" t="s">
        <v>21214</v>
      </c>
      <c r="E499" s="292"/>
      <c r="F499" s="292" t="s">
        <v>293</v>
      </c>
      <c r="G499" s="292" t="s">
        <v>293</v>
      </c>
      <c r="H499" s="292" t="s">
        <v>290</v>
      </c>
      <c r="I499" s="301"/>
      <c r="J499" s="301"/>
      <c r="K499" s="313" t="s">
        <v>25403</v>
      </c>
      <c r="L499" s="313" t="s">
        <v>25404</v>
      </c>
      <c r="M499" s="323" t="s">
        <v>24587</v>
      </c>
      <c r="N499" s="297"/>
      <c r="O499" s="438"/>
      <c r="P499" s="297"/>
      <c r="Q499" s="297"/>
      <c r="R499" s="394"/>
      <c r="S499" s="1"/>
    </row>
    <row r="500" spans="1:19" ht="15" customHeight="1" x14ac:dyDescent="0.2">
      <c r="A500" s="395">
        <v>469</v>
      </c>
      <c r="B500" s="300" t="s">
        <v>21228</v>
      </c>
      <c r="C500" s="300" t="s">
        <v>21222</v>
      </c>
      <c r="D500" s="300" t="s">
        <v>21214</v>
      </c>
      <c r="E500" s="292"/>
      <c r="F500" s="292" t="s">
        <v>293</v>
      </c>
      <c r="G500" s="292" t="s">
        <v>293</v>
      </c>
      <c r="H500" s="292" t="s">
        <v>290</v>
      </c>
      <c r="I500" s="301"/>
      <c r="J500" s="301"/>
      <c r="K500" s="313" t="s">
        <v>25403</v>
      </c>
      <c r="L500" s="313" t="s">
        <v>25404</v>
      </c>
      <c r="M500" s="323" t="s">
        <v>24587</v>
      </c>
      <c r="N500" s="297"/>
      <c r="O500" s="438"/>
      <c r="P500" s="297"/>
      <c r="Q500" s="297"/>
      <c r="R500" s="394"/>
      <c r="S500" s="1"/>
    </row>
    <row r="501" spans="1:19" ht="15" customHeight="1" x14ac:dyDescent="0.2">
      <c r="A501" s="395">
        <v>470</v>
      </c>
      <c r="B501" s="300" t="s">
        <v>21229</v>
      </c>
      <c r="C501" s="300" t="s">
        <v>21224</v>
      </c>
      <c r="D501" s="300" t="s">
        <v>21214</v>
      </c>
      <c r="E501" s="292"/>
      <c r="F501" s="292" t="s">
        <v>293</v>
      </c>
      <c r="G501" s="292" t="s">
        <v>293</v>
      </c>
      <c r="H501" s="292" t="s">
        <v>290</v>
      </c>
      <c r="I501" s="301"/>
      <c r="J501" s="301"/>
      <c r="K501" s="313" t="s">
        <v>25403</v>
      </c>
      <c r="L501" s="313" t="s">
        <v>25404</v>
      </c>
      <c r="M501" s="323" t="s">
        <v>24587</v>
      </c>
      <c r="N501" s="297"/>
      <c r="O501" s="438"/>
      <c r="P501" s="297"/>
      <c r="Q501" s="297"/>
      <c r="R501" s="394"/>
      <c r="S501" s="1"/>
    </row>
    <row r="502" spans="1:19" ht="15" customHeight="1" x14ac:dyDescent="0.2">
      <c r="A502" s="395">
        <v>471</v>
      </c>
      <c r="B502" s="300" t="s">
        <v>21573</v>
      </c>
      <c r="C502" s="300" t="s">
        <v>21537</v>
      </c>
      <c r="D502" s="300" t="s">
        <v>21535</v>
      </c>
      <c r="E502" s="292"/>
      <c r="F502" s="292" t="s">
        <v>290</v>
      </c>
      <c r="G502" s="292" t="s">
        <v>290</v>
      </c>
      <c r="H502" s="292" t="s">
        <v>290</v>
      </c>
      <c r="I502" s="301"/>
      <c r="J502" s="301"/>
      <c r="K502" s="313" t="s">
        <v>25403</v>
      </c>
      <c r="L502" s="313" t="s">
        <v>25404</v>
      </c>
      <c r="M502" s="323" t="s">
        <v>24587</v>
      </c>
      <c r="N502" s="297"/>
      <c r="O502" s="438"/>
      <c r="P502" s="297"/>
      <c r="Q502" s="297"/>
      <c r="R502" s="394"/>
      <c r="S502" s="1"/>
    </row>
    <row r="503" spans="1:19" ht="15" customHeight="1" x14ac:dyDescent="0.2">
      <c r="A503" s="395">
        <v>472</v>
      </c>
      <c r="B503" s="300" t="s">
        <v>21574</v>
      </c>
      <c r="C503" s="300" t="s">
        <v>21539</v>
      </c>
      <c r="D503" s="300" t="s">
        <v>21535</v>
      </c>
      <c r="E503" s="292"/>
      <c r="F503" s="292" t="s">
        <v>290</v>
      </c>
      <c r="G503" s="292" t="s">
        <v>290</v>
      </c>
      <c r="H503" s="292" t="s">
        <v>290</v>
      </c>
      <c r="I503" s="301"/>
      <c r="J503" s="301"/>
      <c r="K503" s="313" t="s">
        <v>25403</v>
      </c>
      <c r="L503" s="313" t="s">
        <v>25404</v>
      </c>
      <c r="M503" s="323" t="s">
        <v>24587</v>
      </c>
      <c r="N503" s="297"/>
      <c r="O503" s="438"/>
      <c r="P503" s="297"/>
      <c r="Q503" s="297"/>
      <c r="R503" s="394"/>
      <c r="S503" s="1"/>
    </row>
    <row r="504" spans="1:19" ht="15" customHeight="1" x14ac:dyDescent="0.2">
      <c r="A504" s="395">
        <v>473</v>
      </c>
      <c r="B504" s="300" t="s">
        <v>21575</v>
      </c>
      <c r="C504" s="300" t="s">
        <v>21541</v>
      </c>
      <c r="D504" s="300" t="s">
        <v>21535</v>
      </c>
      <c r="E504" s="292"/>
      <c r="F504" s="292" t="s">
        <v>290</v>
      </c>
      <c r="G504" s="292" t="s">
        <v>290</v>
      </c>
      <c r="H504" s="292" t="s">
        <v>290</v>
      </c>
      <c r="I504" s="301"/>
      <c r="J504" s="301"/>
      <c r="K504" s="313" t="s">
        <v>25403</v>
      </c>
      <c r="L504" s="313" t="s">
        <v>25404</v>
      </c>
      <c r="M504" s="323" t="s">
        <v>24587</v>
      </c>
      <c r="N504" s="297"/>
      <c r="O504" s="438"/>
      <c r="P504" s="297"/>
      <c r="Q504" s="297"/>
      <c r="R504" s="394"/>
      <c r="S504" s="1"/>
    </row>
    <row r="505" spans="1:19" ht="15" customHeight="1" x14ac:dyDescent="0.2">
      <c r="A505" s="395">
        <v>474</v>
      </c>
      <c r="B505" s="300" t="s">
        <v>21576</v>
      </c>
      <c r="C505" s="300" t="s">
        <v>21543</v>
      </c>
      <c r="D505" s="300" t="s">
        <v>21535</v>
      </c>
      <c r="E505" s="292"/>
      <c r="F505" s="292" t="s">
        <v>290</v>
      </c>
      <c r="G505" s="292" t="s">
        <v>290</v>
      </c>
      <c r="H505" s="292" t="s">
        <v>290</v>
      </c>
      <c r="I505" s="301"/>
      <c r="J505" s="301"/>
      <c r="K505" s="313" t="s">
        <v>25403</v>
      </c>
      <c r="L505" s="313" t="s">
        <v>25404</v>
      </c>
      <c r="M505" s="323" t="s">
        <v>24587</v>
      </c>
      <c r="N505" s="297"/>
      <c r="O505" s="438"/>
      <c r="P505" s="297"/>
      <c r="Q505" s="297"/>
      <c r="R505" s="394"/>
      <c r="S505" s="1"/>
    </row>
    <row r="506" spans="1:19" ht="15" customHeight="1" x14ac:dyDescent="0.2">
      <c r="A506" s="395">
        <v>475</v>
      </c>
      <c r="B506" s="300" t="s">
        <v>21577</v>
      </c>
      <c r="C506" s="300" t="s">
        <v>21545</v>
      </c>
      <c r="D506" s="300" t="s">
        <v>21535</v>
      </c>
      <c r="E506" s="292"/>
      <c r="F506" s="292" t="s">
        <v>290</v>
      </c>
      <c r="G506" s="292" t="s">
        <v>290</v>
      </c>
      <c r="H506" s="292" t="s">
        <v>290</v>
      </c>
      <c r="I506" s="301"/>
      <c r="J506" s="301"/>
      <c r="K506" s="313" t="s">
        <v>25403</v>
      </c>
      <c r="L506" s="313" t="s">
        <v>25404</v>
      </c>
      <c r="M506" s="323" t="s">
        <v>24587</v>
      </c>
      <c r="N506" s="297"/>
      <c r="O506" s="438"/>
      <c r="P506" s="297"/>
      <c r="Q506" s="297"/>
      <c r="R506" s="394"/>
      <c r="S506" s="1"/>
    </row>
    <row r="507" spans="1:19" ht="15" customHeight="1" x14ac:dyDescent="0.2">
      <c r="A507" s="395">
        <v>476</v>
      </c>
      <c r="B507" s="300" t="s">
        <v>21578</v>
      </c>
      <c r="C507" s="300" t="s">
        <v>21547</v>
      </c>
      <c r="D507" s="300" t="s">
        <v>21535</v>
      </c>
      <c r="E507" s="292"/>
      <c r="F507" s="292" t="s">
        <v>290</v>
      </c>
      <c r="G507" s="292" t="s">
        <v>290</v>
      </c>
      <c r="H507" s="292" t="s">
        <v>290</v>
      </c>
      <c r="I507" s="301"/>
      <c r="J507" s="301"/>
      <c r="K507" s="313" t="s">
        <v>25403</v>
      </c>
      <c r="L507" s="313" t="s">
        <v>25404</v>
      </c>
      <c r="M507" s="323" t="s">
        <v>24587</v>
      </c>
      <c r="N507" s="297"/>
      <c r="O507" s="438"/>
      <c r="P507" s="297"/>
      <c r="Q507" s="297"/>
      <c r="R507" s="394"/>
      <c r="S507" s="1"/>
    </row>
    <row r="508" spans="1:19" ht="15" customHeight="1" x14ac:dyDescent="0.2">
      <c r="A508" s="395">
        <v>477</v>
      </c>
      <c r="B508" s="300" t="s">
        <v>21579</v>
      </c>
      <c r="C508" s="300" t="s">
        <v>21549</v>
      </c>
      <c r="D508" s="300" t="s">
        <v>21535</v>
      </c>
      <c r="E508" s="292"/>
      <c r="F508" s="292" t="s">
        <v>290</v>
      </c>
      <c r="G508" s="292" t="s">
        <v>290</v>
      </c>
      <c r="H508" s="292" t="s">
        <v>290</v>
      </c>
      <c r="I508" s="301"/>
      <c r="J508" s="301"/>
      <c r="K508" s="313" t="s">
        <v>25403</v>
      </c>
      <c r="L508" s="313" t="s">
        <v>25404</v>
      </c>
      <c r="M508" s="323" t="s">
        <v>24587</v>
      </c>
      <c r="N508" s="297"/>
      <c r="O508" s="438"/>
      <c r="P508" s="297"/>
      <c r="Q508" s="297"/>
      <c r="R508" s="394"/>
      <c r="S508" s="1"/>
    </row>
    <row r="509" spans="1:19" ht="15" customHeight="1" x14ac:dyDescent="0.2">
      <c r="A509" s="395">
        <v>478</v>
      </c>
      <c r="B509" s="300" t="s">
        <v>21580</v>
      </c>
      <c r="C509" s="300" t="s">
        <v>21551</v>
      </c>
      <c r="D509" s="300" t="s">
        <v>21535</v>
      </c>
      <c r="E509" s="292"/>
      <c r="F509" s="292" t="s">
        <v>290</v>
      </c>
      <c r="G509" s="292" t="s">
        <v>290</v>
      </c>
      <c r="H509" s="292" t="s">
        <v>290</v>
      </c>
      <c r="I509" s="301"/>
      <c r="J509" s="301"/>
      <c r="K509" s="313" t="s">
        <v>25403</v>
      </c>
      <c r="L509" s="313" t="s">
        <v>25404</v>
      </c>
      <c r="M509" s="323" t="s">
        <v>24587</v>
      </c>
      <c r="N509" s="297"/>
      <c r="O509" s="438"/>
      <c r="P509" s="297"/>
      <c r="Q509" s="297"/>
      <c r="R509" s="394"/>
      <c r="S509" s="1"/>
    </row>
    <row r="510" spans="1:19" ht="15" customHeight="1" x14ac:dyDescent="0.2">
      <c r="A510" s="395">
        <v>479</v>
      </c>
      <c r="B510" s="300" t="s">
        <v>21581</v>
      </c>
      <c r="C510" s="300" t="s">
        <v>21553</v>
      </c>
      <c r="D510" s="300" t="s">
        <v>21535</v>
      </c>
      <c r="E510" s="292"/>
      <c r="F510" s="292" t="s">
        <v>290</v>
      </c>
      <c r="G510" s="292" t="s">
        <v>290</v>
      </c>
      <c r="H510" s="292" t="s">
        <v>290</v>
      </c>
      <c r="I510" s="301"/>
      <c r="J510" s="301"/>
      <c r="K510" s="313" t="s">
        <v>25403</v>
      </c>
      <c r="L510" s="313" t="s">
        <v>25404</v>
      </c>
      <c r="M510" s="323" t="s">
        <v>24587</v>
      </c>
      <c r="N510" s="297"/>
      <c r="O510" s="438"/>
      <c r="P510" s="297"/>
      <c r="Q510" s="297"/>
      <c r="R510" s="394"/>
      <c r="S510" s="1"/>
    </row>
    <row r="511" spans="1:19" ht="15" customHeight="1" x14ac:dyDescent="0.2">
      <c r="A511" s="395">
        <v>480</v>
      </c>
      <c r="B511" s="300" t="s">
        <v>21582</v>
      </c>
      <c r="C511" s="300" t="s">
        <v>21555</v>
      </c>
      <c r="D511" s="300" t="s">
        <v>21535</v>
      </c>
      <c r="E511" s="292"/>
      <c r="F511" s="292" t="s">
        <v>290</v>
      </c>
      <c r="G511" s="292" t="s">
        <v>290</v>
      </c>
      <c r="H511" s="292" t="s">
        <v>290</v>
      </c>
      <c r="I511" s="301"/>
      <c r="J511" s="301"/>
      <c r="K511" s="313" t="s">
        <v>25403</v>
      </c>
      <c r="L511" s="313" t="s">
        <v>25404</v>
      </c>
      <c r="M511" s="323" t="s">
        <v>24587</v>
      </c>
      <c r="N511" s="297"/>
      <c r="O511" s="438"/>
      <c r="P511" s="297"/>
      <c r="Q511" s="297"/>
      <c r="R511" s="394"/>
      <c r="S511" s="1"/>
    </row>
    <row r="512" spans="1:19" ht="15" customHeight="1" x14ac:dyDescent="0.2">
      <c r="A512" s="395">
        <v>481</v>
      </c>
      <c r="B512" s="300" t="s">
        <v>21583</v>
      </c>
      <c r="C512" s="300" t="s">
        <v>21557</v>
      </c>
      <c r="D512" s="300" t="s">
        <v>21535</v>
      </c>
      <c r="E512" s="292"/>
      <c r="F512" s="292" t="s">
        <v>290</v>
      </c>
      <c r="G512" s="292" t="s">
        <v>290</v>
      </c>
      <c r="H512" s="292" t="s">
        <v>290</v>
      </c>
      <c r="I512" s="301"/>
      <c r="J512" s="301"/>
      <c r="K512" s="313" t="s">
        <v>25403</v>
      </c>
      <c r="L512" s="313" t="s">
        <v>25404</v>
      </c>
      <c r="M512" s="323" t="s">
        <v>24587</v>
      </c>
      <c r="N512" s="297"/>
      <c r="O512" s="438"/>
      <c r="P512" s="297"/>
      <c r="Q512" s="297"/>
      <c r="R512" s="394"/>
      <c r="S512" s="1"/>
    </row>
    <row r="513" spans="1:19" ht="15" customHeight="1" x14ac:dyDescent="0.2">
      <c r="A513" s="395">
        <v>482</v>
      </c>
      <c r="B513" s="300" t="s">
        <v>21584</v>
      </c>
      <c r="C513" s="300" t="s">
        <v>21559</v>
      </c>
      <c r="D513" s="300" t="s">
        <v>21535</v>
      </c>
      <c r="E513" s="292"/>
      <c r="F513" s="292" t="s">
        <v>290</v>
      </c>
      <c r="G513" s="292" t="s">
        <v>290</v>
      </c>
      <c r="H513" s="292" t="s">
        <v>290</v>
      </c>
      <c r="I513" s="301"/>
      <c r="J513" s="301"/>
      <c r="K513" s="313" t="s">
        <v>25403</v>
      </c>
      <c r="L513" s="313" t="s">
        <v>25404</v>
      </c>
      <c r="M513" s="323" t="s">
        <v>24587</v>
      </c>
      <c r="N513" s="297"/>
      <c r="O513" s="438"/>
      <c r="P513" s="297"/>
      <c r="Q513" s="297"/>
      <c r="R513" s="394"/>
      <c r="S513" s="1"/>
    </row>
    <row r="514" spans="1:19" ht="15" customHeight="1" x14ac:dyDescent="0.2">
      <c r="A514" s="395">
        <v>483</v>
      </c>
      <c r="B514" s="300" t="s">
        <v>21585</v>
      </c>
      <c r="C514" s="300" t="s">
        <v>21561</v>
      </c>
      <c r="D514" s="300" t="s">
        <v>21535</v>
      </c>
      <c r="E514" s="292"/>
      <c r="F514" s="292" t="s">
        <v>290</v>
      </c>
      <c r="G514" s="292" t="s">
        <v>290</v>
      </c>
      <c r="H514" s="292" t="s">
        <v>290</v>
      </c>
      <c r="I514" s="301"/>
      <c r="J514" s="301"/>
      <c r="K514" s="313" t="s">
        <v>25403</v>
      </c>
      <c r="L514" s="313" t="s">
        <v>25404</v>
      </c>
      <c r="M514" s="323" t="s">
        <v>24587</v>
      </c>
      <c r="N514" s="297"/>
      <c r="O514" s="438"/>
      <c r="P514" s="297"/>
      <c r="Q514" s="297"/>
      <c r="R514" s="394"/>
      <c r="S514" s="1"/>
    </row>
    <row r="515" spans="1:19" ht="15" customHeight="1" x14ac:dyDescent="0.2">
      <c r="A515" s="395">
        <v>484</v>
      </c>
      <c r="B515" s="300" t="s">
        <v>21562</v>
      </c>
      <c r="C515" s="300" t="s">
        <v>21563</v>
      </c>
      <c r="D515" s="300" t="s">
        <v>21535</v>
      </c>
      <c r="E515" s="292"/>
      <c r="F515" s="292" t="s">
        <v>290</v>
      </c>
      <c r="G515" s="292" t="s">
        <v>22377</v>
      </c>
      <c r="H515" s="292" t="s">
        <v>290</v>
      </c>
      <c r="I515" s="301" t="s">
        <v>23206</v>
      </c>
      <c r="J515" s="301"/>
      <c r="K515" s="297">
        <v>1</v>
      </c>
      <c r="L515" s="313" t="s">
        <v>25404</v>
      </c>
      <c r="M515" s="323" t="s">
        <v>24587</v>
      </c>
      <c r="N515" s="297">
        <v>0</v>
      </c>
      <c r="O515" s="437" t="s">
        <v>23202</v>
      </c>
      <c r="P515" s="314" t="str">
        <f>"select count(*) from " &amp; C515 &amp; ";"</f>
        <v>select count(*) from QXTD_GENDOKAIINM;</v>
      </c>
      <c r="Q515" s="297" t="s">
        <v>22141</v>
      </c>
      <c r="R515" s="394" t="str">
        <f>"select " &amp; "substr(" &amp; Q515 &amp; ",1,6),count(*) from " &amp; C515 &amp; " group by substr(" &amp; Q515 &amp; ",1,6) order by substr(" &amp; Q515 &amp; ",1,6);"</f>
        <v>select substr(QXTD_KAIINNO,1,6),count(*) from QXTD_GENDOKAIINM group by substr(QXTD_KAIINNO,1,6) order by substr(QXTD_KAIINNO,1,6);</v>
      </c>
    </row>
    <row r="516" spans="1:19" ht="15" customHeight="1" x14ac:dyDescent="0.2">
      <c r="A516" s="395">
        <v>485</v>
      </c>
      <c r="B516" s="300" t="s">
        <v>21564</v>
      </c>
      <c r="C516" s="300" t="s">
        <v>21565</v>
      </c>
      <c r="D516" s="300" t="s">
        <v>21535</v>
      </c>
      <c r="E516" s="292"/>
      <c r="F516" s="292" t="s">
        <v>290</v>
      </c>
      <c r="G516" s="292" t="s">
        <v>290</v>
      </c>
      <c r="H516" s="292" t="s">
        <v>290</v>
      </c>
      <c r="I516" s="301"/>
      <c r="J516" s="301"/>
      <c r="K516" s="313" t="s">
        <v>25403</v>
      </c>
      <c r="L516" s="313" t="s">
        <v>25404</v>
      </c>
      <c r="M516" s="323" t="s">
        <v>24587</v>
      </c>
      <c r="N516" s="297"/>
      <c r="O516" s="438"/>
      <c r="P516" s="297"/>
      <c r="Q516" s="297"/>
      <c r="R516" s="394"/>
      <c r="S516" s="1"/>
    </row>
    <row r="517" spans="1:19" ht="15" customHeight="1" x14ac:dyDescent="0.2">
      <c r="A517" s="395">
        <v>486</v>
      </c>
      <c r="B517" s="300" t="s">
        <v>4137</v>
      </c>
      <c r="C517" s="300" t="s">
        <v>21566</v>
      </c>
      <c r="D517" s="300" t="s">
        <v>21535</v>
      </c>
      <c r="E517" s="292"/>
      <c r="F517" s="292" t="s">
        <v>290</v>
      </c>
      <c r="G517" s="292" t="s">
        <v>290</v>
      </c>
      <c r="H517" s="292" t="s">
        <v>290</v>
      </c>
      <c r="I517" s="301"/>
      <c r="J517" s="301"/>
      <c r="K517" s="313" t="s">
        <v>25403</v>
      </c>
      <c r="L517" s="313" t="s">
        <v>25404</v>
      </c>
      <c r="M517" s="323" t="s">
        <v>24587</v>
      </c>
      <c r="N517" s="297"/>
      <c r="O517" s="438"/>
      <c r="P517" s="297"/>
      <c r="Q517" s="297"/>
      <c r="R517" s="394"/>
      <c r="S517" s="1"/>
    </row>
    <row r="518" spans="1:19" ht="15" customHeight="1" x14ac:dyDescent="0.2">
      <c r="A518" s="395">
        <v>487</v>
      </c>
      <c r="B518" s="300" t="s">
        <v>21567</v>
      </c>
      <c r="C518" s="300" t="s">
        <v>21568</v>
      </c>
      <c r="D518" s="300" t="s">
        <v>21535</v>
      </c>
      <c r="E518" s="292"/>
      <c r="F518" s="292" t="s">
        <v>290</v>
      </c>
      <c r="G518" s="292" t="s">
        <v>290</v>
      </c>
      <c r="H518" s="292" t="s">
        <v>290</v>
      </c>
      <c r="I518" s="301"/>
      <c r="J518" s="301"/>
      <c r="K518" s="313" t="s">
        <v>25403</v>
      </c>
      <c r="L518" s="313" t="s">
        <v>25404</v>
      </c>
      <c r="M518" s="323" t="s">
        <v>24587</v>
      </c>
      <c r="N518" s="297"/>
      <c r="O518" s="438"/>
      <c r="P518" s="297"/>
      <c r="Q518" s="297"/>
      <c r="R518" s="394"/>
      <c r="S518" s="1"/>
    </row>
    <row r="519" spans="1:19" ht="15" customHeight="1" x14ac:dyDescent="0.2">
      <c r="A519" s="395">
        <v>488</v>
      </c>
      <c r="B519" s="300" t="s">
        <v>21569</v>
      </c>
      <c r="C519" s="300" t="s">
        <v>21570</v>
      </c>
      <c r="D519" s="300" t="s">
        <v>21535</v>
      </c>
      <c r="E519" s="292"/>
      <c r="F519" s="292" t="s">
        <v>290</v>
      </c>
      <c r="G519" s="292" t="s">
        <v>290</v>
      </c>
      <c r="H519" s="292" t="s">
        <v>290</v>
      </c>
      <c r="I519" s="301"/>
      <c r="J519" s="301"/>
      <c r="K519" s="313" t="s">
        <v>25403</v>
      </c>
      <c r="L519" s="313" t="s">
        <v>25404</v>
      </c>
      <c r="M519" s="323" t="s">
        <v>24587</v>
      </c>
      <c r="N519" s="297"/>
      <c r="O519" s="438"/>
      <c r="P519" s="297"/>
      <c r="Q519" s="297"/>
      <c r="R519" s="394"/>
      <c r="S519" s="1"/>
    </row>
    <row r="520" spans="1:19" ht="15" customHeight="1" x14ac:dyDescent="0.2">
      <c r="A520" s="395">
        <v>489</v>
      </c>
      <c r="B520" s="300" t="s">
        <v>21571</v>
      </c>
      <c r="C520" s="300" t="s">
        <v>21572</v>
      </c>
      <c r="D520" s="300" t="s">
        <v>21535</v>
      </c>
      <c r="E520" s="292"/>
      <c r="F520" s="292" t="s">
        <v>290</v>
      </c>
      <c r="G520" s="292" t="s">
        <v>290</v>
      </c>
      <c r="H520" s="292" t="s">
        <v>290</v>
      </c>
      <c r="I520" s="301"/>
      <c r="J520" s="301"/>
      <c r="K520" s="313" t="s">
        <v>25403</v>
      </c>
      <c r="L520" s="313" t="s">
        <v>25404</v>
      </c>
      <c r="M520" s="323" t="s">
        <v>24587</v>
      </c>
      <c r="N520" s="297"/>
      <c r="O520" s="438"/>
      <c r="P520" s="297"/>
      <c r="Q520" s="297"/>
      <c r="R520" s="394"/>
      <c r="S520" s="1"/>
    </row>
    <row r="521" spans="1:19" ht="15" customHeight="1" x14ac:dyDescent="0.2">
      <c r="A521" s="395">
        <v>493</v>
      </c>
      <c r="B521" s="300" t="s">
        <v>22383</v>
      </c>
      <c r="C521" s="300" t="s">
        <v>22384</v>
      </c>
      <c r="D521" s="300" t="s">
        <v>22382</v>
      </c>
      <c r="E521" s="292"/>
      <c r="F521" s="292" t="s">
        <v>290</v>
      </c>
      <c r="G521" s="292" t="s">
        <v>290</v>
      </c>
      <c r="H521" s="292" t="s">
        <v>22648</v>
      </c>
      <c r="I521" s="301"/>
      <c r="J521" s="301"/>
      <c r="K521" s="313" t="s">
        <v>25403</v>
      </c>
      <c r="L521" s="313" t="s">
        <v>25404</v>
      </c>
      <c r="M521" s="323" t="s">
        <v>24587</v>
      </c>
      <c r="N521" s="297"/>
      <c r="O521" s="438"/>
      <c r="P521" s="297"/>
      <c r="Q521" s="297"/>
      <c r="R521" s="394"/>
      <c r="S521" s="1"/>
    </row>
    <row r="522" spans="1:19" ht="15" customHeight="1" x14ac:dyDescent="0.2">
      <c r="A522" s="395">
        <v>494</v>
      </c>
      <c r="B522" s="300" t="s">
        <v>22385</v>
      </c>
      <c r="C522" s="300" t="s">
        <v>22386</v>
      </c>
      <c r="D522" s="300" t="s">
        <v>22382</v>
      </c>
      <c r="E522" s="292"/>
      <c r="F522" s="292" t="s">
        <v>290</v>
      </c>
      <c r="G522" s="292" t="s">
        <v>290</v>
      </c>
      <c r="H522" s="292" t="s">
        <v>22648</v>
      </c>
      <c r="I522" s="301"/>
      <c r="J522" s="301"/>
      <c r="K522" s="313" t="s">
        <v>25403</v>
      </c>
      <c r="L522" s="313" t="s">
        <v>25404</v>
      </c>
      <c r="M522" s="323" t="s">
        <v>24587</v>
      </c>
      <c r="N522" s="297"/>
      <c r="O522" s="438"/>
      <c r="P522" s="297"/>
      <c r="Q522" s="297"/>
      <c r="R522" s="394"/>
      <c r="S522" s="1"/>
    </row>
    <row r="523" spans="1:19" ht="15" customHeight="1" x14ac:dyDescent="0.2">
      <c r="A523" s="395">
        <v>495</v>
      </c>
      <c r="B523" s="300" t="s">
        <v>22387</v>
      </c>
      <c r="C523" s="300" t="s">
        <v>22387</v>
      </c>
      <c r="D523" s="300" t="s">
        <v>22382</v>
      </c>
      <c r="E523" s="292"/>
      <c r="F523" s="292" t="s">
        <v>290</v>
      </c>
      <c r="G523" s="292" t="s">
        <v>290</v>
      </c>
      <c r="H523" s="292" t="s">
        <v>22647</v>
      </c>
      <c r="I523" s="301" t="s">
        <v>23206</v>
      </c>
      <c r="J523" s="301"/>
      <c r="K523" s="297">
        <v>1</v>
      </c>
      <c r="L523" s="313" t="s">
        <v>25404</v>
      </c>
      <c r="M523" s="323" t="s">
        <v>24587</v>
      </c>
      <c r="N523" s="297">
        <v>0</v>
      </c>
      <c r="O523" s="437" t="s">
        <v>23202</v>
      </c>
      <c r="P523" s="314" t="str">
        <f>"select count(*) from " &amp; C523 &amp; ";"</f>
        <v>select count(*) from QYA2_TegamiDataT;</v>
      </c>
      <c r="Q523" s="297" t="s">
        <v>22519</v>
      </c>
      <c r="R523" s="394" t="str">
        <f>"select " &amp; "substr(" &amp; Q523 &amp; ",1,6),count(*) from " &amp; C523 &amp; " group by substr(" &amp; Q523 &amp; ",1,6) order by substr(" &amp; Q523 &amp; ",1,6);"</f>
        <v>select substr(QYA2_RiyouCardNo,1,6),count(*) from QYA2_TegamiDataT group by substr(QYA2_RiyouCardNo,1,6) order by substr(QYA2_RiyouCardNo,1,6);</v>
      </c>
    </row>
    <row r="524" spans="1:19" ht="15" customHeight="1" x14ac:dyDescent="0.2">
      <c r="A524" s="395">
        <v>496</v>
      </c>
      <c r="B524" s="300" t="s">
        <v>22388</v>
      </c>
      <c r="C524" s="300" t="s">
        <v>22388</v>
      </c>
      <c r="D524" s="300" t="s">
        <v>22382</v>
      </c>
      <c r="E524" s="292"/>
      <c r="F524" s="292" t="s">
        <v>290</v>
      </c>
      <c r="G524" s="292" t="s">
        <v>290</v>
      </c>
      <c r="H524" s="292" t="s">
        <v>22648</v>
      </c>
      <c r="I524" s="301"/>
      <c r="J524" s="301"/>
      <c r="K524" s="313" t="s">
        <v>25403</v>
      </c>
      <c r="L524" s="313" t="s">
        <v>25404</v>
      </c>
      <c r="M524" s="323" t="s">
        <v>24587</v>
      </c>
      <c r="N524" s="297"/>
      <c r="O524" s="438"/>
      <c r="P524" s="297"/>
      <c r="Q524" s="297"/>
      <c r="R524" s="394"/>
      <c r="S524" s="1"/>
    </row>
    <row r="525" spans="1:19" ht="15" customHeight="1" x14ac:dyDescent="0.2">
      <c r="A525" s="395">
        <v>497</v>
      </c>
      <c r="B525" s="300" t="s">
        <v>22389</v>
      </c>
      <c r="C525" s="300" t="s">
        <v>22389</v>
      </c>
      <c r="D525" s="300" t="s">
        <v>22382</v>
      </c>
      <c r="E525" s="292"/>
      <c r="F525" s="292" t="s">
        <v>290</v>
      </c>
      <c r="G525" s="292" t="s">
        <v>289</v>
      </c>
      <c r="H525" s="292" t="s">
        <v>22648</v>
      </c>
      <c r="I525" s="301" t="s">
        <v>23206</v>
      </c>
      <c r="J525" s="301"/>
      <c r="K525" s="297">
        <v>1</v>
      </c>
      <c r="L525" s="313" t="s">
        <v>25404</v>
      </c>
      <c r="M525" s="323" t="s">
        <v>24587</v>
      </c>
      <c r="N525" s="297">
        <v>0</v>
      </c>
      <c r="O525" s="437" t="s">
        <v>23202</v>
      </c>
      <c r="P525" s="314" t="str">
        <f>"select count(*) from " &amp; C525 &amp; ";"</f>
        <v>select count(*) from QYA5_HaitatsuKT;</v>
      </c>
      <c r="Q525" s="297" t="s">
        <v>22558</v>
      </c>
      <c r="R525" s="394" t="str">
        <f>"select " &amp; "substr(" &amp; Q525 &amp; ",1,6),count(*) from " &amp; C525 &amp; " group by substr(" &amp; Q525 &amp; ",1,6) order by substr(" &amp; Q525 &amp; ",1,6);"</f>
        <v>select substr(QYA5_KaiinNo,1,6),count(*) from QYA5_HaitatsuKT group by substr(QYA5_KaiinNo,1,6) order by substr(QYA5_KaiinNo,1,6);</v>
      </c>
    </row>
    <row r="526" spans="1:19" ht="15" customHeight="1" x14ac:dyDescent="0.2">
      <c r="A526" s="395">
        <v>498</v>
      </c>
      <c r="B526" s="300" t="s">
        <v>22390</v>
      </c>
      <c r="C526" s="300" t="s">
        <v>22390</v>
      </c>
      <c r="D526" s="300" t="s">
        <v>22382</v>
      </c>
      <c r="E526" s="292"/>
      <c r="F526" s="292" t="s">
        <v>290</v>
      </c>
      <c r="G526" s="292" t="s">
        <v>289</v>
      </c>
      <c r="H526" s="292" t="s">
        <v>22648</v>
      </c>
      <c r="I526" s="301" t="s">
        <v>23206</v>
      </c>
      <c r="J526" s="301"/>
      <c r="K526" s="297">
        <v>1</v>
      </c>
      <c r="L526" s="313" t="s">
        <v>25404</v>
      </c>
      <c r="M526" s="323" t="s">
        <v>24587</v>
      </c>
      <c r="N526" s="297">
        <v>0</v>
      </c>
      <c r="O526" s="437" t="s">
        <v>23202</v>
      </c>
      <c r="P526" s="314" t="str">
        <f>"select count(*) from " &amp; C526 &amp; ";"</f>
        <v>select count(*) from QYA7_JyushoHenkoT;</v>
      </c>
      <c r="Q526" s="297" t="s">
        <v>22563</v>
      </c>
      <c r="R526" s="394" t="str">
        <f>"select " &amp; "substr(" &amp; Q526 &amp; ",1,6),count(*) from " &amp; C526 &amp; " group by substr(" &amp; Q526 &amp; ",1,6) order by substr(" &amp; Q526 &amp; ",1,6);"</f>
        <v>select substr(QYA7_KaiinNo,1,6),count(*) from QYA7_JyushoHenkoT group by substr(QYA7_KaiinNo,1,6) order by substr(QYA7_KaiinNo,1,6);</v>
      </c>
    </row>
    <row r="527" spans="1:19" ht="15" customHeight="1" x14ac:dyDescent="0.2">
      <c r="A527" s="395">
        <v>499</v>
      </c>
      <c r="B527" s="300" t="s">
        <v>22391</v>
      </c>
      <c r="C527" s="300" t="s">
        <v>22391</v>
      </c>
      <c r="D527" s="300" t="s">
        <v>22382</v>
      </c>
      <c r="E527" s="292"/>
      <c r="F527" s="292" t="s">
        <v>290</v>
      </c>
      <c r="G527" s="292" t="s">
        <v>290</v>
      </c>
      <c r="H527" s="292" t="s">
        <v>22648</v>
      </c>
      <c r="I527" s="301"/>
      <c r="J527" s="301"/>
      <c r="K527" s="313" t="s">
        <v>25403</v>
      </c>
      <c r="L527" s="313" t="s">
        <v>25404</v>
      </c>
      <c r="M527" s="323" t="s">
        <v>24587</v>
      </c>
      <c r="N527" s="297"/>
      <c r="O527" s="438"/>
      <c r="P527" s="297"/>
      <c r="Q527" s="297"/>
      <c r="R527" s="394"/>
      <c r="S527" s="1"/>
    </row>
    <row r="528" spans="1:19" ht="15" customHeight="1" x14ac:dyDescent="0.2">
      <c r="A528" s="395">
        <v>500</v>
      </c>
      <c r="B528" s="300" t="s">
        <v>19053</v>
      </c>
      <c r="C528" s="300" t="s">
        <v>22392</v>
      </c>
      <c r="D528" s="300" t="s">
        <v>22382</v>
      </c>
      <c r="E528" s="292"/>
      <c r="F528" s="292" t="s">
        <v>290</v>
      </c>
      <c r="G528" s="292" t="s">
        <v>290</v>
      </c>
      <c r="H528" s="292" t="s">
        <v>22648</v>
      </c>
      <c r="I528" s="301"/>
      <c r="J528" s="301"/>
      <c r="K528" s="313" t="s">
        <v>25403</v>
      </c>
      <c r="L528" s="313" t="s">
        <v>25404</v>
      </c>
      <c r="M528" s="323" t="s">
        <v>24587</v>
      </c>
      <c r="N528" s="297"/>
      <c r="O528" s="438"/>
      <c r="P528" s="297"/>
      <c r="Q528" s="297"/>
      <c r="R528" s="394"/>
      <c r="S528" s="1"/>
    </row>
    <row r="529" spans="1:19" ht="15" customHeight="1" x14ac:dyDescent="0.2">
      <c r="A529" s="395">
        <v>501</v>
      </c>
      <c r="B529" s="300" t="s">
        <v>22393</v>
      </c>
      <c r="C529" s="300" t="s">
        <v>22394</v>
      </c>
      <c r="D529" s="300" t="s">
        <v>22382</v>
      </c>
      <c r="E529" s="292"/>
      <c r="F529" s="292" t="s">
        <v>290</v>
      </c>
      <c r="G529" s="292" t="s">
        <v>289</v>
      </c>
      <c r="H529" s="292" t="s">
        <v>22648</v>
      </c>
      <c r="I529" s="301" t="s">
        <v>23206</v>
      </c>
      <c r="J529" s="301"/>
      <c r="K529" s="297">
        <v>1</v>
      </c>
      <c r="L529" s="313" t="s">
        <v>25404</v>
      </c>
      <c r="M529" s="323" t="s">
        <v>24587</v>
      </c>
      <c r="N529" s="297">
        <v>0</v>
      </c>
      <c r="O529" s="437" t="s">
        <v>23202</v>
      </c>
      <c r="P529" s="314" t="str">
        <f>"select count(*) from " &amp; C529 &amp; ";"</f>
        <v>select count(*) from QYAB_ModoriListT;</v>
      </c>
      <c r="Q529" s="297" t="s">
        <v>22627</v>
      </c>
      <c r="R529" s="394" t="str">
        <f>"select " &amp; "substr(" &amp; Q529 &amp; ",1,6),count(*) from " &amp; C529 &amp; " group by substr(" &amp; Q529 &amp; ",1,6) order by substr(" &amp; Q529 &amp; ",1,6);"</f>
        <v>select substr(QYAB_GaibuKaiinNo,1,6),count(*) from QYAB_ModoriListT group by substr(QYAB_GaibuKaiinNo,1,6) order by substr(QYAB_GaibuKaiinNo,1,6);</v>
      </c>
    </row>
    <row r="530" spans="1:19" ht="15" customHeight="1" x14ac:dyDescent="0.2">
      <c r="A530" s="395">
        <v>502</v>
      </c>
      <c r="B530" s="300" t="s">
        <v>22396</v>
      </c>
      <c r="C530" s="300" t="s">
        <v>22395</v>
      </c>
      <c r="D530" s="300" t="s">
        <v>22382</v>
      </c>
      <c r="E530" s="292"/>
      <c r="F530" s="292" t="s">
        <v>290</v>
      </c>
      <c r="G530" s="292" t="s">
        <v>290</v>
      </c>
      <c r="H530" s="292" t="s">
        <v>22647</v>
      </c>
      <c r="I530" s="301" t="s">
        <v>23206</v>
      </c>
      <c r="J530" s="301"/>
      <c r="K530" s="297">
        <v>1</v>
      </c>
      <c r="L530" s="313" t="s">
        <v>25404</v>
      </c>
      <c r="M530" s="323" t="s">
        <v>24587</v>
      </c>
      <c r="N530" s="297">
        <v>0</v>
      </c>
      <c r="O530" s="437" t="s">
        <v>23202</v>
      </c>
      <c r="P530" s="314" t="str">
        <f>"select count(*) from " &amp; C530 &amp; ";"</f>
        <v>select count(*) from QYAC_RiyouListT;</v>
      </c>
      <c r="Q530" s="297" t="s">
        <v>22638</v>
      </c>
      <c r="R530" s="394" t="str">
        <f>"select " &amp; "substr(" &amp; Q530 &amp; ",1,6),count(*) from " &amp; C530 &amp; " group by substr(" &amp; Q530 &amp; ",1,6) order by substr(" &amp; Q530 &amp; ",1,6);"</f>
        <v>select substr(QYAC_SiyouCardNo,1,6),count(*) from QYAC_RiyouListT group by substr(QYAC_SiyouCardNo,1,6) order by substr(QYAC_SiyouCardNo,1,6);</v>
      </c>
    </row>
    <row r="531" spans="1:19" ht="15" customHeight="1" x14ac:dyDescent="0.2">
      <c r="A531" s="395">
        <v>503</v>
      </c>
      <c r="B531" s="300" t="s">
        <v>22650</v>
      </c>
      <c r="C531" s="300" t="s">
        <v>22651</v>
      </c>
      <c r="D531" s="300" t="s">
        <v>22649</v>
      </c>
      <c r="E531" s="292"/>
      <c r="F531" s="292" t="s">
        <v>290</v>
      </c>
      <c r="G531" s="292" t="s">
        <v>290</v>
      </c>
      <c r="H531" s="292" t="s">
        <v>290</v>
      </c>
      <c r="I531" s="301"/>
      <c r="J531" s="301"/>
      <c r="K531" s="313" t="s">
        <v>25403</v>
      </c>
      <c r="L531" s="313" t="s">
        <v>25404</v>
      </c>
      <c r="M531" s="323" t="s">
        <v>24587</v>
      </c>
      <c r="N531" s="297"/>
      <c r="O531" s="438"/>
      <c r="P531" s="297"/>
      <c r="Q531" s="297"/>
      <c r="R531" s="394"/>
      <c r="S531" s="1"/>
    </row>
    <row r="532" spans="1:19" ht="15" customHeight="1" x14ac:dyDescent="0.2">
      <c r="A532" s="395">
        <v>504</v>
      </c>
      <c r="B532" s="300" t="s">
        <v>22652</v>
      </c>
      <c r="C532" s="300" t="s">
        <v>22653</v>
      </c>
      <c r="D532" s="300" t="s">
        <v>22649</v>
      </c>
      <c r="E532" s="292"/>
      <c r="F532" s="292" t="s">
        <v>290</v>
      </c>
      <c r="G532" s="292" t="s">
        <v>290</v>
      </c>
      <c r="H532" s="292" t="s">
        <v>290</v>
      </c>
      <c r="I532" s="301"/>
      <c r="J532" s="301"/>
      <c r="K532" s="313" t="s">
        <v>25403</v>
      </c>
      <c r="L532" s="313" t="s">
        <v>25404</v>
      </c>
      <c r="M532" s="323" t="s">
        <v>24587</v>
      </c>
      <c r="N532" s="297"/>
      <c r="O532" s="438"/>
      <c r="P532" s="297"/>
      <c r="Q532" s="297"/>
      <c r="R532" s="394"/>
      <c r="S532" s="1"/>
    </row>
    <row r="533" spans="1:19" ht="15" customHeight="1" x14ac:dyDescent="0.2">
      <c r="A533" s="395">
        <v>505</v>
      </c>
      <c r="B533" s="300" t="s">
        <v>22764</v>
      </c>
      <c r="C533" s="300" t="s">
        <v>22765</v>
      </c>
      <c r="D533" s="300" t="s">
        <v>22763</v>
      </c>
      <c r="E533" s="292"/>
      <c r="F533" s="292" t="s">
        <v>290</v>
      </c>
      <c r="G533" s="292" t="s">
        <v>290</v>
      </c>
      <c r="H533" s="292" t="s">
        <v>290</v>
      </c>
      <c r="I533" s="301"/>
      <c r="J533" s="301"/>
      <c r="K533" s="313" t="s">
        <v>25403</v>
      </c>
      <c r="L533" s="313" t="s">
        <v>25404</v>
      </c>
      <c r="M533" s="323" t="s">
        <v>24587</v>
      </c>
      <c r="N533" s="297"/>
      <c r="O533" s="438"/>
      <c r="P533" s="297"/>
      <c r="Q533" s="297"/>
      <c r="R533" s="394"/>
      <c r="S533" s="1"/>
    </row>
    <row r="534" spans="1:19" ht="15" customHeight="1" x14ac:dyDescent="0.2">
      <c r="A534" s="395">
        <v>506</v>
      </c>
      <c r="B534" s="300" t="s">
        <v>22766</v>
      </c>
      <c r="C534" s="300" t="s">
        <v>22767</v>
      </c>
      <c r="D534" s="300" t="s">
        <v>22763</v>
      </c>
      <c r="E534" s="292"/>
      <c r="F534" s="292" t="s">
        <v>290</v>
      </c>
      <c r="G534" s="292" t="s">
        <v>290</v>
      </c>
      <c r="H534" s="292" t="s">
        <v>290</v>
      </c>
      <c r="I534" s="301"/>
      <c r="J534" s="301"/>
      <c r="K534" s="313" t="s">
        <v>25403</v>
      </c>
      <c r="L534" s="313" t="s">
        <v>25404</v>
      </c>
      <c r="M534" s="323" t="s">
        <v>24587</v>
      </c>
      <c r="N534" s="297"/>
      <c r="O534" s="438"/>
      <c r="P534" s="297"/>
      <c r="Q534" s="297"/>
      <c r="R534" s="394"/>
      <c r="S534" s="1"/>
    </row>
    <row r="535" spans="1:19" ht="15" customHeight="1" x14ac:dyDescent="0.2">
      <c r="A535" s="395">
        <v>507</v>
      </c>
      <c r="B535" s="300" t="s">
        <v>22768</v>
      </c>
      <c r="C535" s="300" t="s">
        <v>22769</v>
      </c>
      <c r="D535" s="300" t="s">
        <v>22763</v>
      </c>
      <c r="E535" s="292"/>
      <c r="F535" s="292" t="s">
        <v>290</v>
      </c>
      <c r="G535" s="292" t="s">
        <v>290</v>
      </c>
      <c r="H535" s="292" t="s">
        <v>290</v>
      </c>
      <c r="I535" s="301"/>
      <c r="J535" s="301"/>
      <c r="K535" s="313" t="s">
        <v>25403</v>
      </c>
      <c r="L535" s="313" t="s">
        <v>25404</v>
      </c>
      <c r="M535" s="323" t="s">
        <v>24587</v>
      </c>
      <c r="N535" s="297"/>
      <c r="O535" s="438"/>
      <c r="P535" s="297"/>
      <c r="Q535" s="297"/>
      <c r="R535" s="394"/>
      <c r="S535" s="1"/>
    </row>
    <row r="536" spans="1:19" ht="15" customHeight="1" x14ac:dyDescent="0.2">
      <c r="A536" s="395">
        <v>508</v>
      </c>
      <c r="B536" s="300" t="s">
        <v>22806</v>
      </c>
      <c r="C536" s="300" t="s">
        <v>22806</v>
      </c>
      <c r="D536" s="300" t="s">
        <v>22805</v>
      </c>
      <c r="E536" s="292"/>
      <c r="F536" s="292" t="s">
        <v>290</v>
      </c>
      <c r="G536" s="292" t="s">
        <v>290</v>
      </c>
      <c r="H536" s="292" t="s">
        <v>290</v>
      </c>
      <c r="I536" s="301"/>
      <c r="J536" s="301"/>
      <c r="K536" s="313" t="s">
        <v>25403</v>
      </c>
      <c r="L536" s="313" t="s">
        <v>25404</v>
      </c>
      <c r="M536" s="323" t="s">
        <v>24587</v>
      </c>
      <c r="N536" s="297"/>
      <c r="O536" s="438"/>
      <c r="P536" s="297"/>
      <c r="Q536" s="297"/>
      <c r="R536" s="394"/>
      <c r="S536" s="1"/>
    </row>
    <row r="537" spans="1:19" ht="15" customHeight="1" x14ac:dyDescent="0.2">
      <c r="A537" s="395">
        <v>509</v>
      </c>
      <c r="B537" s="300" t="s">
        <v>22807</v>
      </c>
      <c r="C537" s="300" t="s">
        <v>22807</v>
      </c>
      <c r="D537" s="300" t="s">
        <v>22805</v>
      </c>
      <c r="E537" s="292"/>
      <c r="F537" s="292" t="s">
        <v>290</v>
      </c>
      <c r="G537" s="292" t="s">
        <v>290</v>
      </c>
      <c r="H537" s="292" t="s">
        <v>290</v>
      </c>
      <c r="I537" s="301"/>
      <c r="J537" s="301"/>
      <c r="K537" s="313" t="s">
        <v>25403</v>
      </c>
      <c r="L537" s="313" t="s">
        <v>25404</v>
      </c>
      <c r="M537" s="323" t="s">
        <v>24587</v>
      </c>
      <c r="N537" s="297"/>
      <c r="O537" s="438"/>
      <c r="P537" s="297"/>
      <c r="Q537" s="297"/>
      <c r="R537" s="394"/>
      <c r="S537" s="1"/>
    </row>
    <row r="538" spans="1:19" ht="15" customHeight="1" x14ac:dyDescent="0.2">
      <c r="A538" s="395">
        <v>510</v>
      </c>
      <c r="B538" s="300" t="s">
        <v>22808</v>
      </c>
      <c r="C538" s="300" t="s">
        <v>22808</v>
      </c>
      <c r="D538" s="300" t="s">
        <v>22805</v>
      </c>
      <c r="E538" s="292"/>
      <c r="F538" s="292" t="s">
        <v>290</v>
      </c>
      <c r="G538" s="292" t="s">
        <v>290</v>
      </c>
      <c r="H538" s="292" t="s">
        <v>290</v>
      </c>
      <c r="I538" s="301"/>
      <c r="J538" s="301"/>
      <c r="K538" s="313" t="s">
        <v>25403</v>
      </c>
      <c r="L538" s="313" t="s">
        <v>25404</v>
      </c>
      <c r="M538" s="323" t="s">
        <v>24587</v>
      </c>
      <c r="N538" s="297"/>
      <c r="O538" s="438"/>
      <c r="P538" s="297"/>
      <c r="Q538" s="297"/>
      <c r="R538" s="394"/>
      <c r="S538" s="1"/>
    </row>
    <row r="539" spans="1:19" ht="15" customHeight="1" x14ac:dyDescent="0.2">
      <c r="A539" s="395">
        <v>511</v>
      </c>
      <c r="B539" s="300" t="s">
        <v>22809</v>
      </c>
      <c r="C539" s="300" t="s">
        <v>22809</v>
      </c>
      <c r="D539" s="300" t="s">
        <v>22805</v>
      </c>
      <c r="E539" s="292"/>
      <c r="F539" s="292" t="s">
        <v>290</v>
      </c>
      <c r="G539" s="292" t="s">
        <v>290</v>
      </c>
      <c r="H539" s="292" t="s">
        <v>22647</v>
      </c>
      <c r="I539" s="301" t="s">
        <v>23210</v>
      </c>
      <c r="J539" s="301"/>
      <c r="K539" s="297">
        <v>1</v>
      </c>
      <c r="L539" s="297">
        <v>1</v>
      </c>
      <c r="M539" s="323" t="s">
        <v>24587</v>
      </c>
      <c r="N539" s="297">
        <v>18046</v>
      </c>
      <c r="O539" s="315" t="s">
        <v>23333</v>
      </c>
      <c r="P539" s="314" t="str">
        <f>"select count(*) from " &amp; C539 &amp; ";"</f>
        <v>select count(*) from QZT3_APPLICATIONS;</v>
      </c>
      <c r="Q539" s="297" t="s">
        <v>22862</v>
      </c>
      <c r="R539" s="394" t="str">
        <f>"select " &amp; "substr(" &amp; Q539 &amp; ",1,6),count(*) from " &amp; C539 &amp; " group by substr(" &amp; Q539 &amp; ",1,6) order by substr(" &amp; Q539 &amp; ",1,6);"</f>
        <v>select substr(QZT3_CARD_NO,1,6),count(*) from QZT3_APPLICATIONS group by substr(QZT3_CARD_NO,1,6) order by substr(QZT3_CARD_NO,1,6);</v>
      </c>
    </row>
    <row r="540" spans="1:19" ht="15" customHeight="1" x14ac:dyDescent="0.2">
      <c r="A540" s="395">
        <v>512</v>
      </c>
      <c r="B540" s="300" t="s">
        <v>22810</v>
      </c>
      <c r="C540" s="300" t="s">
        <v>22810</v>
      </c>
      <c r="D540" s="300" t="s">
        <v>22805</v>
      </c>
      <c r="E540" s="292"/>
      <c r="F540" s="292" t="s">
        <v>290</v>
      </c>
      <c r="G540" s="292" t="s">
        <v>290</v>
      </c>
      <c r="H540" s="292" t="s">
        <v>290</v>
      </c>
      <c r="I540" s="301"/>
      <c r="J540" s="301"/>
      <c r="K540" s="313" t="s">
        <v>25403</v>
      </c>
      <c r="L540" s="313" t="s">
        <v>25404</v>
      </c>
      <c r="M540" s="323" t="s">
        <v>24587</v>
      </c>
      <c r="N540" s="297"/>
      <c r="O540" s="438"/>
      <c r="P540" s="297"/>
      <c r="Q540" s="297"/>
      <c r="R540" s="394"/>
      <c r="S540" s="1"/>
    </row>
    <row r="541" spans="1:19" ht="15" customHeight="1" x14ac:dyDescent="0.2">
      <c r="A541" s="395">
        <v>513</v>
      </c>
      <c r="B541" s="300" t="s">
        <v>22811</v>
      </c>
      <c r="C541" s="300" t="s">
        <v>22811</v>
      </c>
      <c r="D541" s="300" t="s">
        <v>22805</v>
      </c>
      <c r="E541" s="292"/>
      <c r="F541" s="292" t="s">
        <v>290</v>
      </c>
      <c r="G541" s="292" t="s">
        <v>290</v>
      </c>
      <c r="H541" s="292" t="s">
        <v>290</v>
      </c>
      <c r="I541" s="301"/>
      <c r="J541" s="301"/>
      <c r="K541" s="313" t="s">
        <v>25403</v>
      </c>
      <c r="L541" s="313" t="s">
        <v>25404</v>
      </c>
      <c r="M541" s="323" t="s">
        <v>24587</v>
      </c>
      <c r="N541" s="297"/>
      <c r="O541" s="438"/>
      <c r="P541" s="297"/>
      <c r="Q541" s="297"/>
      <c r="R541" s="394"/>
      <c r="S541" s="1"/>
    </row>
    <row r="542" spans="1:19" ht="15" customHeight="1" x14ac:dyDescent="0.2">
      <c r="A542" s="395">
        <v>514</v>
      </c>
      <c r="B542" s="300" t="s">
        <v>22812</v>
      </c>
      <c r="C542" s="300" t="s">
        <v>22812</v>
      </c>
      <c r="D542" s="300" t="s">
        <v>22805</v>
      </c>
      <c r="E542" s="292"/>
      <c r="F542" s="292" t="s">
        <v>290</v>
      </c>
      <c r="G542" s="292" t="s">
        <v>290</v>
      </c>
      <c r="H542" s="292" t="s">
        <v>290</v>
      </c>
      <c r="I542" s="301"/>
      <c r="J542" s="301"/>
      <c r="K542" s="313" t="s">
        <v>25403</v>
      </c>
      <c r="L542" s="313" t="s">
        <v>25404</v>
      </c>
      <c r="M542" s="323" t="s">
        <v>24587</v>
      </c>
      <c r="N542" s="297"/>
      <c r="O542" s="438"/>
      <c r="P542" s="297"/>
      <c r="Q542" s="297"/>
      <c r="R542" s="394"/>
      <c r="S542" s="1"/>
    </row>
    <row r="543" spans="1:19" ht="15" customHeight="1" x14ac:dyDescent="0.2">
      <c r="A543" s="395">
        <v>515</v>
      </c>
      <c r="B543" s="300" t="s">
        <v>22813</v>
      </c>
      <c r="C543" s="300" t="s">
        <v>22813</v>
      </c>
      <c r="D543" s="300" t="s">
        <v>22805</v>
      </c>
      <c r="E543" s="292"/>
      <c r="F543" s="292" t="s">
        <v>290</v>
      </c>
      <c r="G543" s="292" t="s">
        <v>290</v>
      </c>
      <c r="H543" s="292" t="s">
        <v>290</v>
      </c>
      <c r="I543" s="301"/>
      <c r="J543" s="301"/>
      <c r="K543" s="313" t="s">
        <v>25403</v>
      </c>
      <c r="L543" s="313" t="s">
        <v>25404</v>
      </c>
      <c r="M543" s="323" t="s">
        <v>24587</v>
      </c>
      <c r="N543" s="297"/>
      <c r="O543" s="438"/>
      <c r="P543" s="297"/>
      <c r="Q543" s="297"/>
      <c r="R543" s="394"/>
      <c r="S543" s="1"/>
    </row>
    <row r="544" spans="1:19" ht="15" customHeight="1" x14ac:dyDescent="0.2">
      <c r="A544" s="395">
        <v>516</v>
      </c>
      <c r="B544" s="300" t="s">
        <v>22814</v>
      </c>
      <c r="C544" s="300" t="s">
        <v>22814</v>
      </c>
      <c r="D544" s="300" t="s">
        <v>22805</v>
      </c>
      <c r="E544" s="292"/>
      <c r="F544" s="292" t="s">
        <v>290</v>
      </c>
      <c r="G544" s="292" t="s">
        <v>290</v>
      </c>
      <c r="H544" s="292" t="s">
        <v>290</v>
      </c>
      <c r="I544" s="301"/>
      <c r="J544" s="301"/>
      <c r="K544" s="313" t="s">
        <v>25403</v>
      </c>
      <c r="L544" s="313" t="s">
        <v>25404</v>
      </c>
      <c r="M544" s="323" t="s">
        <v>24587</v>
      </c>
      <c r="N544" s="297"/>
      <c r="O544" s="438"/>
      <c r="P544" s="297"/>
      <c r="Q544" s="297"/>
      <c r="R544" s="394"/>
      <c r="S544" s="1"/>
    </row>
    <row r="545" spans="1:19" ht="15" customHeight="1" x14ac:dyDescent="0.2">
      <c r="A545" s="395">
        <v>517</v>
      </c>
      <c r="B545" s="300" t="s">
        <v>22815</v>
      </c>
      <c r="C545" s="300" t="s">
        <v>22815</v>
      </c>
      <c r="D545" s="300" t="s">
        <v>22805</v>
      </c>
      <c r="E545" s="292"/>
      <c r="F545" s="292" t="s">
        <v>290</v>
      </c>
      <c r="G545" s="292" t="s">
        <v>290</v>
      </c>
      <c r="H545" s="292" t="s">
        <v>290</v>
      </c>
      <c r="I545" s="301"/>
      <c r="J545" s="301"/>
      <c r="K545" s="313" t="s">
        <v>25403</v>
      </c>
      <c r="L545" s="313" t="s">
        <v>25404</v>
      </c>
      <c r="M545" s="323" t="s">
        <v>24587</v>
      </c>
      <c r="N545" s="297"/>
      <c r="O545" s="438"/>
      <c r="P545" s="297"/>
      <c r="Q545" s="297"/>
      <c r="R545" s="394"/>
      <c r="S545" s="1"/>
    </row>
    <row r="546" spans="1:19" ht="15" customHeight="1" x14ac:dyDescent="0.2">
      <c r="A546" s="395">
        <v>518</v>
      </c>
      <c r="B546" s="300" t="s">
        <v>22956</v>
      </c>
      <c r="C546" s="300" t="s">
        <v>22956</v>
      </c>
      <c r="D546" s="300" t="s">
        <v>22955</v>
      </c>
      <c r="E546" s="292"/>
      <c r="F546" s="292" t="s">
        <v>290</v>
      </c>
      <c r="G546" s="292" t="s">
        <v>290</v>
      </c>
      <c r="H546" s="292" t="s">
        <v>289</v>
      </c>
      <c r="I546" s="301" t="s">
        <v>23210</v>
      </c>
      <c r="J546" s="301"/>
      <c r="K546" s="297">
        <v>1</v>
      </c>
      <c r="L546" s="297">
        <v>1</v>
      </c>
      <c r="M546" s="323" t="s">
        <v>24587</v>
      </c>
      <c r="N546" s="297">
        <v>3623373</v>
      </c>
      <c r="O546" s="315" t="s">
        <v>23334</v>
      </c>
      <c r="P546" s="314" t="str">
        <f>"select count(*) from " &amp; C546 &amp; ";"</f>
        <v>select count(*) from TC_CARD;</v>
      </c>
      <c r="Q546" s="297" t="s">
        <v>22963</v>
      </c>
      <c r="R546" s="394" t="str">
        <f>"select " &amp; "substr(" &amp; Q546 &amp; ",1,6),count(*) from " &amp; C546 &amp; " group by substr(" &amp; Q546 &amp; ",1,6) order by substr(" &amp; Q546 &amp; ",1,6);"</f>
        <v>select substr(CARDNO,1,6),count(*) from TC_CARD group by substr(CARDNO,1,6) order by substr(CARDNO,1,6);</v>
      </c>
    </row>
    <row r="547" spans="1:19" ht="15" customHeight="1" x14ac:dyDescent="0.2">
      <c r="A547" s="395">
        <v>519</v>
      </c>
      <c r="B547" s="300" t="s">
        <v>22957</v>
      </c>
      <c r="C547" s="300" t="s">
        <v>22957</v>
      </c>
      <c r="D547" s="300" t="s">
        <v>22955</v>
      </c>
      <c r="E547" s="292"/>
      <c r="F547" s="292" t="s">
        <v>290</v>
      </c>
      <c r="G547" s="292" t="s">
        <v>290</v>
      </c>
      <c r="H547" s="292" t="s">
        <v>22648</v>
      </c>
      <c r="I547" s="301"/>
      <c r="J547" s="301"/>
      <c r="K547" s="313" t="s">
        <v>25403</v>
      </c>
      <c r="L547" s="313" t="s">
        <v>25404</v>
      </c>
      <c r="M547" s="323" t="s">
        <v>24587</v>
      </c>
      <c r="N547" s="297"/>
      <c r="O547" s="438"/>
      <c r="P547" s="297"/>
      <c r="Q547" s="297"/>
      <c r="R547" s="394"/>
      <c r="S547" s="1"/>
    </row>
    <row r="548" spans="1:19" ht="15" customHeight="1" x14ac:dyDescent="0.2">
      <c r="A548" s="395">
        <v>520</v>
      </c>
      <c r="B548" s="300" t="s">
        <v>22958</v>
      </c>
      <c r="C548" s="300" t="s">
        <v>22958</v>
      </c>
      <c r="D548" s="300" t="s">
        <v>22955</v>
      </c>
      <c r="E548" s="292"/>
      <c r="F548" s="292" t="s">
        <v>290</v>
      </c>
      <c r="G548" s="292" t="s">
        <v>290</v>
      </c>
      <c r="H548" s="292" t="s">
        <v>22647</v>
      </c>
      <c r="I548" s="301" t="s">
        <v>23206</v>
      </c>
      <c r="J548" s="301"/>
      <c r="K548" s="297">
        <v>1</v>
      </c>
      <c r="L548" s="313" t="s">
        <v>25404</v>
      </c>
      <c r="M548" s="323" t="s">
        <v>24587</v>
      </c>
      <c r="N548" s="297">
        <v>0</v>
      </c>
      <c r="O548" s="437" t="s">
        <v>23202</v>
      </c>
      <c r="P548" s="314" t="str">
        <f>"select count(*) from " &amp; C548 &amp; ";"</f>
        <v>select count(*) from TC_CSNG;</v>
      </c>
      <c r="Q548" s="297" t="s">
        <v>22963</v>
      </c>
      <c r="R548" s="394" t="str">
        <f>"select " &amp; "substr(" &amp; Q548 &amp; ",1,6),count(*) from " &amp; C548 &amp; " group by substr(" &amp; Q548 &amp; ",1,6) order by substr(" &amp; Q548 &amp; ",1,6);"</f>
        <v>select substr(CARDNO,1,6),count(*) from TC_CSNG group by substr(CARDNO,1,6) order by substr(CARDNO,1,6);</v>
      </c>
    </row>
    <row r="549" spans="1:19" ht="15" customHeight="1" x14ac:dyDescent="0.2">
      <c r="A549" s="395">
        <v>521</v>
      </c>
      <c r="B549" s="300" t="s">
        <v>22959</v>
      </c>
      <c r="C549" s="300" t="s">
        <v>22959</v>
      </c>
      <c r="D549" s="300" t="s">
        <v>22955</v>
      </c>
      <c r="E549" s="292"/>
      <c r="F549" s="292" t="s">
        <v>290</v>
      </c>
      <c r="G549" s="292" t="s">
        <v>290</v>
      </c>
      <c r="H549" s="292" t="s">
        <v>22648</v>
      </c>
      <c r="I549" s="301"/>
      <c r="J549" s="301"/>
      <c r="K549" s="313" t="s">
        <v>25403</v>
      </c>
      <c r="L549" s="313" t="s">
        <v>25404</v>
      </c>
      <c r="M549" s="323" t="s">
        <v>24587</v>
      </c>
      <c r="N549" s="297"/>
      <c r="O549" s="438"/>
      <c r="P549" s="297"/>
      <c r="Q549" s="297"/>
      <c r="R549" s="394"/>
      <c r="S549" s="1"/>
    </row>
    <row r="550" spans="1:19" ht="15" customHeight="1" x14ac:dyDescent="0.2">
      <c r="A550" s="395">
        <v>522</v>
      </c>
      <c r="B550" s="300" t="s">
        <v>22960</v>
      </c>
      <c r="C550" s="300" t="s">
        <v>22960</v>
      </c>
      <c r="D550" s="300" t="s">
        <v>22955</v>
      </c>
      <c r="E550" s="292"/>
      <c r="F550" s="292" t="s">
        <v>290</v>
      </c>
      <c r="G550" s="292" t="s">
        <v>290</v>
      </c>
      <c r="H550" s="292" t="s">
        <v>22647</v>
      </c>
      <c r="I550" s="301" t="s">
        <v>23206</v>
      </c>
      <c r="J550" s="301"/>
      <c r="K550" s="297">
        <v>1</v>
      </c>
      <c r="L550" s="313" t="s">
        <v>25404</v>
      </c>
      <c r="M550" s="323" t="s">
        <v>24587</v>
      </c>
      <c r="N550" s="297">
        <v>0</v>
      </c>
      <c r="O550" s="437" t="s">
        <v>23202</v>
      </c>
      <c r="P550" s="314" t="str">
        <f>"select count(*) from " &amp; C550 &amp; ";"</f>
        <v>select count(*) from TC_TRAN;</v>
      </c>
      <c r="Q550" s="297" t="s">
        <v>22963</v>
      </c>
      <c r="R550" s="394" t="str">
        <f>"select " &amp; "substr(" &amp; Q550 &amp; ",1,6),count(*) from " &amp; C550 &amp; " group by substr(" &amp; Q550 &amp; ",1,6) order by substr(" &amp; Q550 &amp; ",1,6);"</f>
        <v>select substr(CARDNO,1,6),count(*) from TC_TRAN group by substr(CARDNO,1,6) order by substr(CARDNO,1,6);</v>
      </c>
    </row>
    <row r="551" spans="1:19" ht="15" customHeight="1" x14ac:dyDescent="0.2">
      <c r="A551" s="395">
        <v>523</v>
      </c>
      <c r="B551" s="300" t="s">
        <v>22961</v>
      </c>
      <c r="C551" s="300" t="s">
        <v>22961</v>
      </c>
      <c r="D551" s="300" t="s">
        <v>22955</v>
      </c>
      <c r="E551" s="292"/>
      <c r="F551" s="292" t="s">
        <v>290</v>
      </c>
      <c r="G551" s="292" t="s">
        <v>290</v>
      </c>
      <c r="H551" s="292" t="s">
        <v>289</v>
      </c>
      <c r="I551" s="301" t="s">
        <v>23206</v>
      </c>
      <c r="J551" s="301"/>
      <c r="K551" s="297">
        <v>1</v>
      </c>
      <c r="L551" s="313" t="s">
        <v>25404</v>
      </c>
      <c r="M551" s="323" t="s">
        <v>24587</v>
      </c>
      <c r="N551" s="297">
        <v>0</v>
      </c>
      <c r="O551" s="437" t="s">
        <v>23202</v>
      </c>
      <c r="P551" s="314" t="str">
        <f>"select count(*) from " &amp; C551 &amp; ";"</f>
        <v>select count(*) from TC_URIAGE;</v>
      </c>
      <c r="Q551" s="297" t="s">
        <v>22963</v>
      </c>
      <c r="R551" s="394" t="str">
        <f>"select " &amp; "substr(" &amp; Q551 &amp; ",1,6),count(*) from " &amp; C551 &amp; " group by substr(" &amp; Q551 &amp; ",1,6) order by substr(" &amp; Q551 &amp; ",1,6);"</f>
        <v>select substr(CARDNO,1,6),count(*) from TC_URIAGE group by substr(CARDNO,1,6) order by substr(CARDNO,1,6);</v>
      </c>
    </row>
    <row r="552" spans="1:19" ht="15" customHeight="1" x14ac:dyDescent="0.2">
      <c r="A552" s="395">
        <v>524</v>
      </c>
      <c r="B552" s="300" t="s">
        <v>22962</v>
      </c>
      <c r="C552" s="300" t="s">
        <v>22962</v>
      </c>
      <c r="D552" s="300" t="s">
        <v>22955</v>
      </c>
      <c r="E552" s="292"/>
      <c r="F552" s="292" t="s">
        <v>290</v>
      </c>
      <c r="G552" s="292" t="s">
        <v>290</v>
      </c>
      <c r="H552" s="292" t="s">
        <v>289</v>
      </c>
      <c r="I552" s="301" t="s">
        <v>23206</v>
      </c>
      <c r="J552" s="301"/>
      <c r="K552" s="297">
        <v>1</v>
      </c>
      <c r="L552" s="313" t="s">
        <v>25404</v>
      </c>
      <c r="M552" s="323" t="s">
        <v>24587</v>
      </c>
      <c r="N552" s="297">
        <v>0</v>
      </c>
      <c r="O552" s="437" t="s">
        <v>23202</v>
      </c>
      <c r="P552" s="314" t="str">
        <f>"select count(*) from " &amp; C552 &amp; ";"</f>
        <v>select count(*) from TC_WORK_CAFIS;</v>
      </c>
      <c r="Q552" s="297" t="s">
        <v>22963</v>
      </c>
      <c r="R552" s="394" t="str">
        <f>"select " &amp; "substr(" &amp; Q552 &amp; ",1,6),count(*) from " &amp; C552 &amp; " group by substr(" &amp; Q552 &amp; ",1,6) order by substr(" &amp; Q552 &amp; ",1,6);"</f>
        <v>select substr(CARDNO,1,6),count(*) from TC_WORK_CAFIS group by substr(CARDNO,1,6) order by substr(CARDNO,1,6);</v>
      </c>
    </row>
    <row r="553" spans="1:19" ht="15" customHeight="1" x14ac:dyDescent="0.2">
      <c r="A553" s="395">
        <v>525</v>
      </c>
      <c r="B553" s="300" t="s">
        <v>23115</v>
      </c>
      <c r="C553" s="300" t="s">
        <v>23115</v>
      </c>
      <c r="D553" s="300" t="s">
        <v>23114</v>
      </c>
      <c r="E553" s="292"/>
      <c r="F553" s="292" t="s">
        <v>290</v>
      </c>
      <c r="G553" s="292" t="s">
        <v>290</v>
      </c>
      <c r="H553" s="292" t="s">
        <v>25417</v>
      </c>
      <c r="I553" s="301" t="s">
        <v>23206</v>
      </c>
      <c r="J553" s="286"/>
      <c r="K553" s="466">
        <v>1</v>
      </c>
      <c r="L553" s="313" t="s">
        <v>25404</v>
      </c>
      <c r="M553" s="323" t="s">
        <v>24587</v>
      </c>
      <c r="N553" s="297">
        <v>0</v>
      </c>
      <c r="O553" s="437" t="s">
        <v>23202</v>
      </c>
      <c r="P553" s="314" t="str">
        <f>"select count(*) from " &amp; C553 &amp; ";"</f>
        <v>select count(*) from XTAG_RIYOUDTLGT;</v>
      </c>
      <c r="Q553" s="297" t="s">
        <v>25419</v>
      </c>
      <c r="R553" s="394" t="str">
        <f>"select " &amp; "substr(" &amp; Q553 &amp; ",1,6),count(*) from " &amp; C553 &amp; " group by substr(" &amp; Q553 &amp; ",1,6) order by substr(" &amp; Q553 &amp; ",1,6);"</f>
        <v>select substr(XTAG_CARDNO,1,6),count(*) from XTAG_RIYOUDTLGT group by substr(XTAG_CARDNO,1,6) order by substr(XTAG_CARDNO,1,6);</v>
      </c>
      <c r="S553" s="1"/>
    </row>
    <row r="554" spans="1:19" ht="15" customHeight="1" x14ac:dyDescent="0.2">
      <c r="A554" s="395">
        <v>526</v>
      </c>
      <c r="B554" s="465" t="s">
        <v>23116</v>
      </c>
      <c r="C554" s="465" t="s">
        <v>23116</v>
      </c>
      <c r="D554" s="465" t="s">
        <v>23114</v>
      </c>
      <c r="E554" s="293"/>
      <c r="F554" s="293" t="s">
        <v>25416</v>
      </c>
      <c r="G554" s="293" t="s">
        <v>25416</v>
      </c>
      <c r="H554" s="293" t="s">
        <v>25416</v>
      </c>
      <c r="I554" s="291"/>
      <c r="J554" s="291"/>
      <c r="K554" s="313" t="s">
        <v>25403</v>
      </c>
      <c r="L554" s="313" t="s">
        <v>25404</v>
      </c>
      <c r="M554" s="323" t="s">
        <v>24587</v>
      </c>
      <c r="N554" s="297"/>
      <c r="O554" s="438"/>
      <c r="P554" s="297"/>
      <c r="Q554" s="297"/>
      <c r="R554" s="394"/>
      <c r="S554" s="1"/>
    </row>
    <row r="555" spans="1:19" ht="15.75" customHeight="1" x14ac:dyDescent="0.2">
      <c r="A555" s="395">
        <v>527</v>
      </c>
      <c r="B555" s="386" t="s">
        <v>25107</v>
      </c>
      <c r="C555" s="415" t="s">
        <v>25107</v>
      </c>
      <c r="D555" s="386" t="s">
        <v>25125</v>
      </c>
      <c r="E555" s="386"/>
      <c r="F555" s="292" t="s">
        <v>290</v>
      </c>
      <c r="G555" s="387" t="s">
        <v>25395</v>
      </c>
      <c r="H555" s="292" t="s">
        <v>290</v>
      </c>
      <c r="I555" s="388"/>
      <c r="J555" s="388"/>
      <c r="K555" s="285">
        <v>1</v>
      </c>
      <c r="L555" s="313" t="s">
        <v>25404</v>
      </c>
      <c r="M555" s="323" t="s">
        <v>23202</v>
      </c>
      <c r="N555" s="386">
        <v>83</v>
      </c>
      <c r="O555" s="455" t="s">
        <v>25408</v>
      </c>
      <c r="P555" s="390" t="str">
        <f>"select count(*) from " &amp; C555 &amp; ";"</f>
        <v>select count(*) from QBG1_IMGTORIKOMIT;</v>
      </c>
      <c r="Q555" s="386" t="s">
        <v>25399</v>
      </c>
      <c r="R555" s="397" t="str">
        <f>"select " &amp; "substr(" &amp; Q555 &amp; ",1,6),count(*) from " &amp; C555 &amp; " group by substr(" &amp; Q555 &amp; ",1,6) order by substr(" &amp; Q555 &amp; ",1,6);"</f>
        <v>select substr(QBG1_KAIINNO,1,6),count(*) from QBG1_IMGTORIKOMIT group by substr(QBG1_KAIINNO,1,6) order by substr(QBG1_KAIINNO,1,6);</v>
      </c>
    </row>
    <row r="556" spans="1:19" x14ac:dyDescent="0.2">
      <c r="A556" s="395">
        <v>528</v>
      </c>
      <c r="B556" s="285" t="s">
        <v>25126</v>
      </c>
      <c r="C556" s="416" t="s">
        <v>25108</v>
      </c>
      <c r="D556" s="285" t="s">
        <v>25125</v>
      </c>
      <c r="E556" s="285"/>
      <c r="F556" s="284" t="s">
        <v>25396</v>
      </c>
      <c r="G556" s="284" t="s">
        <v>25396</v>
      </c>
      <c r="H556" s="284" t="s">
        <v>25395</v>
      </c>
      <c r="I556" s="286"/>
      <c r="J556" s="286"/>
      <c r="K556" s="285">
        <v>1</v>
      </c>
      <c r="L556" s="313" t="s">
        <v>25404</v>
      </c>
      <c r="M556" s="323" t="s">
        <v>23202</v>
      </c>
      <c r="N556" s="285">
        <v>15459</v>
      </c>
      <c r="O556" s="443" t="s">
        <v>25409</v>
      </c>
      <c r="P556" s="391" t="str">
        <f>"select count(*) from " &amp; C556 &amp; ";"</f>
        <v>select count(*) from QMB1_POINTKANGENT;</v>
      </c>
      <c r="Q556" s="285" t="s">
        <v>25400</v>
      </c>
      <c r="R556" s="398" t="str">
        <f>"select " &amp; "substr(" &amp; Q556 &amp; ",1,6),count(*) from " &amp; C556 &amp; " group by substr(" &amp; Q556 &amp; ",1,6) order by substr(" &amp; Q556 &amp; ",1,6);"</f>
        <v>select substr(QMB1_RINJICARDNO,1,6),count(*) from QMB1_POINTKANGENT group by substr(QMB1_RINJICARDNO,1,6) order by substr(QMB1_RINJICARDNO,1,6);</v>
      </c>
    </row>
    <row r="557" spans="1:19" x14ac:dyDescent="0.2">
      <c r="A557" s="395">
        <v>529</v>
      </c>
      <c r="B557" s="285" t="s">
        <v>25109</v>
      </c>
      <c r="C557" s="416" t="s">
        <v>25109</v>
      </c>
      <c r="D557" s="285" t="s">
        <v>25125</v>
      </c>
      <c r="E557" s="285"/>
      <c r="F557" s="284" t="s">
        <v>25396</v>
      </c>
      <c r="G557" s="284" t="s">
        <v>25396</v>
      </c>
      <c r="H557" s="284" t="s">
        <v>25396</v>
      </c>
      <c r="I557" s="286"/>
      <c r="J557" s="286"/>
      <c r="K557" s="313" t="s">
        <v>25403</v>
      </c>
      <c r="L557" s="313" t="s">
        <v>25404</v>
      </c>
      <c r="M557" s="313" t="s">
        <v>23202</v>
      </c>
      <c r="N557" s="285"/>
      <c r="O557" s="443"/>
      <c r="P557" s="391"/>
      <c r="Q557" s="285"/>
      <c r="R557" s="398"/>
    </row>
    <row r="558" spans="1:19" x14ac:dyDescent="0.2">
      <c r="A558" s="395">
        <v>530</v>
      </c>
      <c r="B558" s="285" t="s">
        <v>25110</v>
      </c>
      <c r="C558" s="416" t="s">
        <v>25110</v>
      </c>
      <c r="D558" s="285" t="s">
        <v>25125</v>
      </c>
      <c r="E558" s="285"/>
      <c r="F558" s="284" t="s">
        <v>25396</v>
      </c>
      <c r="G558" s="284" t="s">
        <v>25396</v>
      </c>
      <c r="H558" s="284" t="s">
        <v>25396</v>
      </c>
      <c r="I558" s="286"/>
      <c r="J558" s="286"/>
      <c r="K558" s="313" t="s">
        <v>25403</v>
      </c>
      <c r="L558" s="313" t="s">
        <v>25404</v>
      </c>
      <c r="M558" s="313" t="s">
        <v>23202</v>
      </c>
      <c r="N558" s="285"/>
      <c r="O558" s="443"/>
      <c r="P558" s="391"/>
      <c r="Q558" s="285"/>
      <c r="R558" s="398"/>
    </row>
    <row r="559" spans="1:19" x14ac:dyDescent="0.2">
      <c r="A559" s="395">
        <v>531</v>
      </c>
      <c r="B559" s="392" t="s">
        <v>25137</v>
      </c>
      <c r="C559" s="416" t="s">
        <v>25111</v>
      </c>
      <c r="D559" s="285" t="s">
        <v>25125</v>
      </c>
      <c r="E559" s="285"/>
      <c r="F559" s="284" t="s">
        <v>25396</v>
      </c>
      <c r="G559" s="284" t="s">
        <v>25396</v>
      </c>
      <c r="H559" s="284" t="s">
        <v>25396</v>
      </c>
      <c r="I559" s="286"/>
      <c r="J559" s="286"/>
      <c r="K559" s="313" t="s">
        <v>25403</v>
      </c>
      <c r="L559" s="313" t="s">
        <v>25404</v>
      </c>
      <c r="M559" s="313" t="s">
        <v>23202</v>
      </c>
      <c r="N559" s="285"/>
      <c r="O559" s="443"/>
      <c r="P559" s="391"/>
      <c r="Q559" s="285"/>
      <c r="R559" s="398"/>
    </row>
    <row r="560" spans="1:19" x14ac:dyDescent="0.2">
      <c r="A560" s="395">
        <v>532</v>
      </c>
      <c r="B560" s="392" t="s">
        <v>25140</v>
      </c>
      <c r="C560" s="416" t="s">
        <v>23233</v>
      </c>
      <c r="D560" s="285" t="s">
        <v>25125</v>
      </c>
      <c r="E560" s="285"/>
      <c r="F560" s="284" t="s">
        <v>25396</v>
      </c>
      <c r="G560" s="284" t="s">
        <v>25396</v>
      </c>
      <c r="H560" s="284" t="s">
        <v>25396</v>
      </c>
      <c r="I560" s="286"/>
      <c r="J560" s="286"/>
      <c r="K560" s="313" t="s">
        <v>25403</v>
      </c>
      <c r="L560" s="313" t="s">
        <v>25404</v>
      </c>
      <c r="M560" s="313" t="s">
        <v>23202</v>
      </c>
      <c r="N560" s="285"/>
      <c r="O560" s="443"/>
      <c r="P560" s="391"/>
      <c r="Q560" s="285"/>
      <c r="R560" s="398"/>
    </row>
    <row r="561" spans="1:18" x14ac:dyDescent="0.2">
      <c r="A561" s="395">
        <v>533</v>
      </c>
      <c r="B561" s="392" t="s">
        <v>25138</v>
      </c>
      <c r="C561" s="416" t="s">
        <v>25112</v>
      </c>
      <c r="D561" s="285" t="s">
        <v>25125</v>
      </c>
      <c r="E561" s="285"/>
      <c r="F561" s="284" t="s">
        <v>25396</v>
      </c>
      <c r="G561" s="284" t="s">
        <v>25396</v>
      </c>
      <c r="H561" s="284" t="s">
        <v>25396</v>
      </c>
      <c r="I561" s="286"/>
      <c r="J561" s="286"/>
      <c r="K561" s="313" t="s">
        <v>25403</v>
      </c>
      <c r="L561" s="313" t="s">
        <v>25404</v>
      </c>
      <c r="M561" s="313" t="s">
        <v>23202</v>
      </c>
      <c r="N561" s="285"/>
      <c r="O561" s="443"/>
      <c r="P561" s="391"/>
      <c r="Q561" s="285"/>
      <c r="R561" s="398"/>
    </row>
    <row r="562" spans="1:18" x14ac:dyDescent="0.2">
      <c r="A562" s="395">
        <v>534</v>
      </c>
      <c r="B562" s="392" t="s">
        <v>25139</v>
      </c>
      <c r="C562" s="416" t="s">
        <v>25113</v>
      </c>
      <c r="D562" s="285" t="s">
        <v>25125</v>
      </c>
      <c r="E562" s="285"/>
      <c r="F562" s="284" t="s">
        <v>25396</v>
      </c>
      <c r="G562" s="284" t="s">
        <v>25396</v>
      </c>
      <c r="H562" s="284" t="s">
        <v>25396</v>
      </c>
      <c r="I562" s="286"/>
      <c r="J562" s="286"/>
      <c r="K562" s="313" t="s">
        <v>25403</v>
      </c>
      <c r="L562" s="313" t="s">
        <v>25404</v>
      </c>
      <c r="M562" s="313" t="s">
        <v>23202</v>
      </c>
      <c r="N562" s="285"/>
      <c r="O562" s="443"/>
      <c r="P562" s="391"/>
      <c r="Q562" s="285"/>
      <c r="R562" s="398"/>
    </row>
    <row r="563" spans="1:18" x14ac:dyDescent="0.2">
      <c r="A563" s="395">
        <v>535</v>
      </c>
      <c r="B563" s="285" t="s">
        <v>25114</v>
      </c>
      <c r="C563" s="416" t="s">
        <v>25114</v>
      </c>
      <c r="D563" s="285" t="s">
        <v>25125</v>
      </c>
      <c r="E563" s="285"/>
      <c r="F563" s="284" t="s">
        <v>25396</v>
      </c>
      <c r="G563" s="284" t="s">
        <v>25396</v>
      </c>
      <c r="H563" s="284" t="s">
        <v>25396</v>
      </c>
      <c r="I563" s="286"/>
      <c r="J563" s="286"/>
      <c r="K563" s="313" t="s">
        <v>25403</v>
      </c>
      <c r="L563" s="313" t="s">
        <v>25404</v>
      </c>
      <c r="M563" s="313" t="s">
        <v>23202</v>
      </c>
      <c r="N563" s="285"/>
      <c r="O563" s="443"/>
      <c r="P563" s="391"/>
      <c r="Q563" s="285"/>
      <c r="R563" s="398"/>
    </row>
    <row r="564" spans="1:18" x14ac:dyDescent="0.2">
      <c r="A564" s="395">
        <v>536</v>
      </c>
      <c r="B564" s="285" t="s">
        <v>25127</v>
      </c>
      <c r="C564" s="416" t="s">
        <v>25115</v>
      </c>
      <c r="D564" s="285" t="s">
        <v>25125</v>
      </c>
      <c r="E564" s="285"/>
      <c r="F564" s="284" t="s">
        <v>25396</v>
      </c>
      <c r="G564" s="284" t="s">
        <v>25396</v>
      </c>
      <c r="H564" s="284" t="s">
        <v>25396</v>
      </c>
      <c r="I564" s="286"/>
      <c r="J564" s="286"/>
      <c r="K564" s="313" t="s">
        <v>25403</v>
      </c>
      <c r="L564" s="313" t="s">
        <v>25404</v>
      </c>
      <c r="M564" s="313" t="s">
        <v>23202</v>
      </c>
      <c r="N564" s="285"/>
      <c r="O564" s="443"/>
      <c r="P564" s="391"/>
      <c r="Q564" s="285"/>
      <c r="R564" s="398"/>
    </row>
    <row r="565" spans="1:18" x14ac:dyDescent="0.2">
      <c r="A565" s="395">
        <v>537</v>
      </c>
      <c r="B565" s="285" t="s">
        <v>25128</v>
      </c>
      <c r="C565" s="416" t="s">
        <v>25116</v>
      </c>
      <c r="D565" s="285" t="s">
        <v>25125</v>
      </c>
      <c r="E565" s="285"/>
      <c r="F565" s="284" t="s">
        <v>25396</v>
      </c>
      <c r="G565" s="284" t="s">
        <v>25396</v>
      </c>
      <c r="H565" s="284" t="s">
        <v>25396</v>
      </c>
      <c r="I565" s="286"/>
      <c r="J565" s="286"/>
      <c r="K565" s="313" t="s">
        <v>25403</v>
      </c>
      <c r="L565" s="313" t="s">
        <v>25404</v>
      </c>
      <c r="M565" s="313" t="s">
        <v>23202</v>
      </c>
      <c r="N565" s="285"/>
      <c r="O565" s="443"/>
      <c r="P565" s="391"/>
      <c r="Q565" s="285"/>
      <c r="R565" s="398"/>
    </row>
    <row r="566" spans="1:18" ht="14.25" customHeight="1" x14ac:dyDescent="0.2">
      <c r="A566" s="395">
        <v>538</v>
      </c>
      <c r="B566" s="285" t="s">
        <v>25129</v>
      </c>
      <c r="C566" s="416" t="s">
        <v>25117</v>
      </c>
      <c r="D566" s="285" t="s">
        <v>25125</v>
      </c>
      <c r="E566" s="285"/>
      <c r="F566" s="284" t="s">
        <v>25395</v>
      </c>
      <c r="G566" s="284" t="s">
        <v>25396</v>
      </c>
      <c r="H566" s="284" t="s">
        <v>25396</v>
      </c>
      <c r="I566" s="286"/>
      <c r="J566" s="286"/>
      <c r="K566" s="285">
        <v>1</v>
      </c>
      <c r="L566" s="313" t="s">
        <v>25404</v>
      </c>
      <c r="M566" s="313" t="s">
        <v>23202</v>
      </c>
      <c r="N566" s="285">
        <v>6</v>
      </c>
      <c r="O566" s="456" t="s">
        <v>25410</v>
      </c>
      <c r="P566" s="391" t="str">
        <f>"select count(*) from " &amp; C566 &amp; ";"</f>
        <v>select count(*) from QPB9_FURIKOMISKM;</v>
      </c>
      <c r="Q566" s="285" t="s">
        <v>25402</v>
      </c>
      <c r="R566" s="398" t="str">
        <f>"select " &amp; "substr(" &amp; Q566 &amp; ",1,6),count(*) from " &amp; C566 &amp; " group by substr(" &amp; Q566 &amp; ",1,6) order by substr(" &amp; Q566 &amp; ",1,6);"</f>
        <v>select substr(QPB9_KOZANO,1,6),count(*) from QPB9_FURIKOMISKM group by substr(QPB9_KOZANO,1,6) order by substr(QPB9_KOZANO,1,6);</v>
      </c>
    </row>
    <row r="567" spans="1:18" x14ac:dyDescent="0.2">
      <c r="A567" s="395">
        <v>539</v>
      </c>
      <c r="B567" s="285" t="s">
        <v>23234</v>
      </c>
      <c r="C567" s="416" t="s">
        <v>23234</v>
      </c>
      <c r="D567" s="285" t="s">
        <v>25125</v>
      </c>
      <c r="E567" s="285"/>
      <c r="F567" s="284" t="s">
        <v>25396</v>
      </c>
      <c r="G567" s="284" t="s">
        <v>25396</v>
      </c>
      <c r="H567" s="284" t="s">
        <v>25396</v>
      </c>
      <c r="I567" s="286"/>
      <c r="J567" s="286"/>
      <c r="K567" s="313" t="s">
        <v>25403</v>
      </c>
      <c r="L567" s="313" t="s">
        <v>25404</v>
      </c>
      <c r="M567" s="313" t="s">
        <v>23202</v>
      </c>
      <c r="N567" s="285"/>
      <c r="O567" s="443"/>
      <c r="P567" s="391"/>
      <c r="Q567" s="285"/>
      <c r="R567" s="398"/>
    </row>
    <row r="568" spans="1:18" x14ac:dyDescent="0.2">
      <c r="A568" s="395">
        <v>540</v>
      </c>
      <c r="B568" s="285" t="s">
        <v>25130</v>
      </c>
      <c r="C568" s="416" t="s">
        <v>25118</v>
      </c>
      <c r="D568" s="285" t="s">
        <v>25125</v>
      </c>
      <c r="E568" s="285"/>
      <c r="F568" s="284" t="s">
        <v>25396</v>
      </c>
      <c r="G568" s="284" t="s">
        <v>25396</v>
      </c>
      <c r="H568" s="284" t="s">
        <v>25396</v>
      </c>
      <c r="I568" s="286"/>
      <c r="J568" s="286"/>
      <c r="K568" s="313" t="s">
        <v>25403</v>
      </c>
      <c r="L568" s="313" t="s">
        <v>25404</v>
      </c>
      <c r="M568" s="313" t="s">
        <v>23202</v>
      </c>
      <c r="N568" s="285"/>
      <c r="O568" s="443"/>
      <c r="P568" s="391"/>
      <c r="Q568" s="285"/>
      <c r="R568" s="398"/>
    </row>
    <row r="569" spans="1:18" x14ac:dyDescent="0.2">
      <c r="A569" s="395">
        <v>541</v>
      </c>
      <c r="B569" s="285" t="s">
        <v>25131</v>
      </c>
      <c r="C569" s="416" t="s">
        <v>25119</v>
      </c>
      <c r="D569" s="285" t="s">
        <v>25125</v>
      </c>
      <c r="E569" s="285"/>
      <c r="F569" s="284" t="s">
        <v>25396</v>
      </c>
      <c r="G569" s="284" t="s">
        <v>25396</v>
      </c>
      <c r="H569" s="284" t="s">
        <v>25396</v>
      </c>
      <c r="I569" s="286"/>
      <c r="J569" s="286"/>
      <c r="K569" s="313" t="s">
        <v>25403</v>
      </c>
      <c r="L569" s="313" t="s">
        <v>25404</v>
      </c>
      <c r="M569" s="313" t="s">
        <v>23202</v>
      </c>
      <c r="N569" s="285"/>
      <c r="O569" s="443"/>
      <c r="P569" s="391"/>
      <c r="Q569" s="285"/>
      <c r="R569" s="398"/>
    </row>
    <row r="570" spans="1:18" x14ac:dyDescent="0.2">
      <c r="A570" s="395">
        <v>542</v>
      </c>
      <c r="B570" s="285" t="s">
        <v>25133</v>
      </c>
      <c r="C570" s="416" t="s">
        <v>25120</v>
      </c>
      <c r="D570" s="285" t="s">
        <v>25125</v>
      </c>
      <c r="E570" s="285"/>
      <c r="F570" s="284" t="s">
        <v>25396</v>
      </c>
      <c r="G570" s="284" t="s">
        <v>25396</v>
      </c>
      <c r="H570" s="284" t="s">
        <v>25396</v>
      </c>
      <c r="I570" s="286"/>
      <c r="J570" s="286"/>
      <c r="K570" s="313" t="s">
        <v>25403</v>
      </c>
      <c r="L570" s="313" t="s">
        <v>25404</v>
      </c>
      <c r="M570" s="313" t="s">
        <v>23202</v>
      </c>
      <c r="N570" s="285"/>
      <c r="O570" s="443"/>
      <c r="P570" s="391"/>
      <c r="Q570" s="285"/>
      <c r="R570" s="398"/>
    </row>
    <row r="571" spans="1:18" x14ac:dyDescent="0.2">
      <c r="A571" s="395">
        <v>543</v>
      </c>
      <c r="B571" s="285" t="s">
        <v>25134</v>
      </c>
      <c r="C571" s="416" t="s">
        <v>25121</v>
      </c>
      <c r="D571" s="285" t="s">
        <v>25125</v>
      </c>
      <c r="E571" s="285"/>
      <c r="F571" s="284" t="s">
        <v>25396</v>
      </c>
      <c r="G571" s="284" t="s">
        <v>25396</v>
      </c>
      <c r="H571" s="284" t="s">
        <v>25396</v>
      </c>
      <c r="I571" s="286"/>
      <c r="J571" s="286"/>
      <c r="K571" s="313" t="s">
        <v>25403</v>
      </c>
      <c r="L571" s="313" t="s">
        <v>25404</v>
      </c>
      <c r="M571" s="313" t="s">
        <v>23202</v>
      </c>
      <c r="N571" s="285"/>
      <c r="O571" s="443"/>
      <c r="P571" s="391"/>
      <c r="Q571" s="285"/>
      <c r="R571" s="398"/>
    </row>
    <row r="572" spans="1:18" x14ac:dyDescent="0.2">
      <c r="A572" s="395">
        <v>544</v>
      </c>
      <c r="B572" s="285" t="s">
        <v>25135</v>
      </c>
      <c r="C572" s="416" t="s">
        <v>25091</v>
      </c>
      <c r="D572" s="285" t="s">
        <v>25125</v>
      </c>
      <c r="E572" s="285"/>
      <c r="F572" s="284" t="s">
        <v>25396</v>
      </c>
      <c r="G572" s="284" t="s">
        <v>25396</v>
      </c>
      <c r="H572" s="284" t="s">
        <v>25396</v>
      </c>
      <c r="I572" s="286"/>
      <c r="J572" s="286"/>
      <c r="K572" s="313" t="s">
        <v>25403</v>
      </c>
      <c r="L572" s="313" t="s">
        <v>25404</v>
      </c>
      <c r="M572" s="313" t="s">
        <v>23202</v>
      </c>
      <c r="N572" s="285"/>
      <c r="O572" s="443"/>
      <c r="P572" s="391"/>
      <c r="Q572" s="285"/>
      <c r="R572" s="398"/>
    </row>
    <row r="573" spans="1:18" x14ac:dyDescent="0.2">
      <c r="A573" s="395">
        <v>545</v>
      </c>
      <c r="B573" s="285" t="s">
        <v>25136</v>
      </c>
      <c r="C573" s="416" t="s">
        <v>25122</v>
      </c>
      <c r="D573" s="285" t="s">
        <v>25125</v>
      </c>
      <c r="E573" s="285"/>
      <c r="F573" s="284" t="s">
        <v>25396</v>
      </c>
      <c r="G573" s="284" t="s">
        <v>25396</v>
      </c>
      <c r="H573" s="284" t="s">
        <v>25396</v>
      </c>
      <c r="I573" s="286"/>
      <c r="J573" s="286"/>
      <c r="K573" s="313" t="s">
        <v>25403</v>
      </c>
      <c r="L573" s="313" t="s">
        <v>25404</v>
      </c>
      <c r="M573" s="313" t="s">
        <v>23202</v>
      </c>
      <c r="N573" s="285"/>
      <c r="O573" s="443"/>
      <c r="P573" s="391"/>
      <c r="Q573" s="285"/>
      <c r="R573" s="398"/>
    </row>
    <row r="574" spans="1:18" x14ac:dyDescent="0.2">
      <c r="A574" s="395">
        <v>546</v>
      </c>
      <c r="B574" s="285" t="s">
        <v>25123</v>
      </c>
      <c r="C574" s="416" t="s">
        <v>25123</v>
      </c>
      <c r="D574" s="285" t="s">
        <v>25125</v>
      </c>
      <c r="E574" s="285"/>
      <c r="F574" s="284" t="s">
        <v>23245</v>
      </c>
      <c r="G574" s="284" t="s">
        <v>23245</v>
      </c>
      <c r="H574" s="284" t="s">
        <v>23245</v>
      </c>
      <c r="I574" s="286"/>
      <c r="J574" s="286"/>
      <c r="K574" s="313" t="s">
        <v>25403</v>
      </c>
      <c r="L574" s="313" t="s">
        <v>25404</v>
      </c>
      <c r="M574" s="313" t="s">
        <v>23202</v>
      </c>
      <c r="N574" s="285"/>
      <c r="O574" s="443"/>
      <c r="P574" s="391"/>
      <c r="Q574" s="285"/>
      <c r="R574" s="398"/>
    </row>
    <row r="575" spans="1:18" ht="15" thickBot="1" x14ac:dyDescent="0.25">
      <c r="A575" s="399">
        <v>547</v>
      </c>
      <c r="B575" s="400" t="s">
        <v>25124</v>
      </c>
      <c r="C575" s="419" t="s">
        <v>25124</v>
      </c>
      <c r="D575" s="400" t="s">
        <v>25125</v>
      </c>
      <c r="E575" s="400"/>
      <c r="F575" s="401" t="s">
        <v>23245</v>
      </c>
      <c r="G575" s="401" t="s">
        <v>23245</v>
      </c>
      <c r="H575" s="401" t="s">
        <v>23245</v>
      </c>
      <c r="I575" s="402"/>
      <c r="J575" s="402"/>
      <c r="K575" s="435" t="s">
        <v>25403</v>
      </c>
      <c r="L575" s="435" t="s">
        <v>25404</v>
      </c>
      <c r="M575" s="313" t="s">
        <v>23202</v>
      </c>
      <c r="N575" s="400"/>
      <c r="O575" s="444"/>
      <c r="P575" s="403"/>
      <c r="Q575" s="400"/>
      <c r="R575" s="404"/>
    </row>
  </sheetData>
  <autoFilter ref="A5:U575" xr:uid="{00000000-0009-0000-0000-000000000000}">
    <filterColumn colId="4">
      <filters blank="1"/>
    </filterColumn>
  </autoFilter>
  <mergeCells count="16">
    <mergeCell ref="J4:J5"/>
    <mergeCell ref="F4:H4"/>
    <mergeCell ref="A4:A5"/>
    <mergeCell ref="B4:B5"/>
    <mergeCell ref="C4:C5"/>
    <mergeCell ref="D4:D5"/>
    <mergeCell ref="I4:I5"/>
    <mergeCell ref="E4:E5"/>
    <mergeCell ref="K4:K5"/>
    <mergeCell ref="L4:L5"/>
    <mergeCell ref="O4:O5"/>
    <mergeCell ref="Q4:Q5"/>
    <mergeCell ref="R4:R5"/>
    <mergeCell ref="P4:P5"/>
    <mergeCell ref="M4:M5"/>
    <mergeCell ref="N4:N5"/>
  </mergeCells>
  <phoneticPr fontId="2"/>
  <hyperlinks>
    <hyperlink ref="C555" location="'QBG1'!A1" display="QBG1_IMGTORIKOMIT" xr:uid="{00000000-0004-0000-0000-000000000000}"/>
    <hyperlink ref="C556" location="'QMB1'!A1" display="QMB1_POINTKANGENT" xr:uid="{00000000-0004-0000-0000-000001000000}"/>
    <hyperlink ref="C557" location="QBP0!A1" display="QPB0_KOJORRKT" xr:uid="{00000000-0004-0000-0000-000002000000}"/>
    <hyperlink ref="C558" location="'QBP1'!A1" display="QPB1_KOJOCANCELT" xr:uid="{00000000-0004-0000-0000-000003000000}"/>
    <hyperlink ref="C559" location="'QBP2'!A1" display="QPB2_BUNKAI" xr:uid="{00000000-0004-0000-0000-000004000000}"/>
    <hyperlink ref="C560" location="'QPB3'!A1" display="QPB3_ZNDKRRK" xr:uid="{00000000-0004-0000-0000-000005000000}"/>
    <hyperlink ref="C561" location="'QPB4'!A1" display="QPB4_NEWZANDAKAW" xr:uid="{00000000-0004-0000-0000-000006000000}"/>
    <hyperlink ref="C562" location="'QPB5'!A1" display="QPB5_BUNKAIRSK" xr:uid="{00000000-0004-0000-0000-000007000000}"/>
    <hyperlink ref="C563" location="'QPB6'!A1" display="QPB6_SYNDAICYOW2T" xr:uid="{00000000-0004-0000-0000-000008000000}"/>
    <hyperlink ref="C564" location="'QPB7'!A1" display="QPB7_ZNDKIDOUW" xr:uid="{00000000-0004-0000-0000-000009000000}"/>
    <hyperlink ref="C565" location="'QPB8'!A1" display="QPB8_MIKOJORENW" xr:uid="{00000000-0004-0000-0000-00000A000000}"/>
    <hyperlink ref="C566" location="'QPB9'!A1" display="QPB9_FURIKOMISKM" xr:uid="{00000000-0004-0000-0000-00000B000000}"/>
    <hyperlink ref="C567" location="'QTB2'!A1" display="QTB2_KYOTORGT" xr:uid="{00000000-0004-0000-0000-00000C000000}"/>
    <hyperlink ref="C568" location="'QVZ4'!A1" display="QVZ4_STARSFILEKANRIT" xr:uid="{00000000-0004-0000-0000-00000D000000}"/>
    <hyperlink ref="C569" location="'QVZ5'!A1" display="QVZ5_STARSSAIBANT" xr:uid="{00000000-0004-0000-0000-00000E000000}"/>
    <hyperlink ref="C570" location="'QVZ6'!A1" display="QVZ6_STARSCODET" xr:uid="{00000000-0004-0000-0000-00000F000000}"/>
    <hyperlink ref="C571" location="'QVZ7'!A1" display="QVZ7_CICFILEKANRIT" xr:uid="{00000000-0004-0000-0000-000010000000}"/>
    <hyperlink ref="C572" location="'QVZ8'!A1" display="QVZ8_CICSAIBANT" xr:uid="{00000000-0004-0000-0000-000011000000}"/>
    <hyperlink ref="C573" location="'QVZ9'!A1" display="QVZ9_CICCODET" xr:uid="{00000000-0004-0000-0000-000012000000}"/>
    <hyperlink ref="C574" location="TCGK!A1" display="TCGK_MODOSHIIRE" xr:uid="{00000000-0004-0000-0000-000013000000}"/>
    <hyperlink ref="C575" location="TCGK!A1" display="TCGK_TATEKAEKIN" xr:uid="{00000000-0004-0000-0000-000014000000}"/>
  </hyperlinks>
  <pageMargins left="0.31496062992125984" right="0.31496062992125984" top="0.55118110236220474" bottom="0.55118110236220474" header="0.31496062992125984" footer="0.31496062992125984"/>
  <pageSetup paperSize="9" scale="20" fitToHeight="0" orientation="portrait" r:id="rId1"/>
  <headerFooter>
    <oddFooter>&amp;C&amp;"Meiryo UI,標準"&amp;10&amp;P/&amp;N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filterMode="1"/>
  <dimension ref="B1:N1313"/>
  <sheetViews>
    <sheetView workbookViewId="0">
      <pane xSplit="1" ySplit="2" topLeftCell="B3" activePane="bottomRight" state="frozen"/>
      <selection pane="topRight" activeCell="B1" sqref="B1"/>
      <selection pane="bottomLeft" activeCell="A3" sqref="A3"/>
      <selection pane="bottomRight" activeCell="P439" sqref="P439"/>
    </sheetView>
  </sheetViews>
  <sheetFormatPr defaultRowHeight="13.2" x14ac:dyDescent="0.2"/>
  <cols>
    <col min="1" max="1" width="4.6640625" customWidth="1"/>
    <col min="2" max="2" width="11.77734375" customWidth="1"/>
    <col min="3" max="3" width="8.33203125" customWidth="1"/>
    <col min="4" max="4" width="14.109375" customWidth="1"/>
    <col min="5" max="5" width="3.33203125" style="457" customWidth="1"/>
    <col min="6" max="6" width="13.77734375" customWidth="1"/>
    <col min="7" max="7" width="11.88671875" customWidth="1"/>
    <col min="8" max="8" width="9" bestFit="1" customWidth="1"/>
    <col min="9" max="9" width="14.109375" customWidth="1"/>
    <col min="10" max="10" width="3.21875" style="457" customWidth="1"/>
    <col min="11" max="11" width="12.33203125" style="318" customWidth="1"/>
    <col min="12" max="12" width="8.109375" bestFit="1" customWidth="1"/>
    <col min="13" max="13" width="3" style="457" customWidth="1"/>
    <col min="14" max="14" width="11.44140625" customWidth="1"/>
  </cols>
  <sheetData>
    <row r="1" spans="2:14" x14ac:dyDescent="0.2">
      <c r="B1" s="459" t="s">
        <v>25411</v>
      </c>
      <c r="F1" s="462" t="s">
        <v>25412</v>
      </c>
    </row>
    <row r="2" spans="2:14" x14ac:dyDescent="0.2">
      <c r="B2" s="460" t="s">
        <v>24557</v>
      </c>
      <c r="C2" s="320" t="s">
        <v>24558</v>
      </c>
      <c r="D2" s="463" t="s">
        <v>24579</v>
      </c>
      <c r="F2" s="320" t="s">
        <v>25414</v>
      </c>
      <c r="G2" s="460" t="s">
        <v>25413</v>
      </c>
      <c r="H2" s="461" t="s">
        <v>24558</v>
      </c>
      <c r="I2" s="453" t="s">
        <v>24579</v>
      </c>
      <c r="K2" s="321" t="s">
        <v>25415</v>
      </c>
      <c r="N2" s="321" t="s">
        <v>24578</v>
      </c>
    </row>
    <row r="3" spans="2:14" ht="14.4" x14ac:dyDescent="0.2">
      <c r="B3" s="317">
        <v>453897</v>
      </c>
      <c r="C3" s="317" t="s">
        <v>23339</v>
      </c>
      <c r="D3" t="e">
        <f t="shared" ref="D3:D66" si="0">VLOOKUP(B3,N:N,1,FALSE)</f>
        <v>#N/A</v>
      </c>
      <c r="F3" s="300" t="s">
        <v>6818</v>
      </c>
      <c r="G3" s="454">
        <v>35286040</v>
      </c>
      <c r="H3">
        <v>3905</v>
      </c>
      <c r="I3" s="464">
        <f>VLOOKUP(G3,K:K,1,FALSE)</f>
        <v>35286040</v>
      </c>
      <c r="K3" s="317">
        <v>35286035</v>
      </c>
      <c r="L3" t="s">
        <v>24574</v>
      </c>
      <c r="N3" t="str">
        <f>LEFT(K3,6)</f>
        <v>352860</v>
      </c>
    </row>
    <row r="4" spans="2:14" ht="14.4" x14ac:dyDescent="0.2">
      <c r="B4" s="317">
        <v>453897</v>
      </c>
      <c r="C4" s="317" t="s">
        <v>23403</v>
      </c>
      <c r="D4" t="e">
        <f t="shared" si="0"/>
        <v>#N/A</v>
      </c>
      <c r="F4" s="300" t="s">
        <v>6818</v>
      </c>
      <c r="G4">
        <v>35286041</v>
      </c>
      <c r="H4">
        <v>3945</v>
      </c>
      <c r="I4" s="464">
        <f t="shared" ref="I4:I67" si="1">VLOOKUP(G4,K:K,1,FALSE)</f>
        <v>35286041</v>
      </c>
      <c r="K4" s="317">
        <v>35286036</v>
      </c>
      <c r="L4" t="s">
        <v>24574</v>
      </c>
      <c r="N4" t="str">
        <f t="shared" ref="N4:N67" si="2">LEFT(K4,6)</f>
        <v>352860</v>
      </c>
    </row>
    <row r="5" spans="2:14" ht="14.4" x14ac:dyDescent="0.2">
      <c r="B5" s="317">
        <v>453897</v>
      </c>
      <c r="C5" s="317" t="s">
        <v>23396</v>
      </c>
      <c r="D5" t="e">
        <f t="shared" si="0"/>
        <v>#N/A</v>
      </c>
      <c r="F5" s="300" t="s">
        <v>6818</v>
      </c>
      <c r="G5">
        <v>35286042</v>
      </c>
      <c r="H5">
        <v>3891</v>
      </c>
      <c r="I5" s="464">
        <f t="shared" si="1"/>
        <v>35286042</v>
      </c>
      <c r="K5" s="317">
        <v>35286037</v>
      </c>
      <c r="L5" t="s">
        <v>24574</v>
      </c>
      <c r="N5" t="str">
        <f t="shared" si="2"/>
        <v>352860</v>
      </c>
    </row>
    <row r="6" spans="2:14" ht="14.4" x14ac:dyDescent="0.2">
      <c r="B6" s="317">
        <v>453897</v>
      </c>
      <c r="C6" s="317" t="s">
        <v>23412</v>
      </c>
      <c r="D6" t="e">
        <f t="shared" si="0"/>
        <v>#N/A</v>
      </c>
      <c r="F6" s="300" t="s">
        <v>6818</v>
      </c>
      <c r="G6">
        <v>35286043</v>
      </c>
      <c r="H6">
        <v>3796</v>
      </c>
      <c r="I6" s="464">
        <f t="shared" si="1"/>
        <v>35286043</v>
      </c>
      <c r="K6" s="317">
        <v>35286038</v>
      </c>
      <c r="L6" t="s">
        <v>24574</v>
      </c>
      <c r="N6" t="str">
        <f t="shared" si="2"/>
        <v>352860</v>
      </c>
    </row>
    <row r="7" spans="2:14" ht="14.4" x14ac:dyDescent="0.2">
      <c r="B7" s="317">
        <v>453897</v>
      </c>
      <c r="C7" s="317" t="s">
        <v>23418</v>
      </c>
      <c r="D7" t="e">
        <f t="shared" si="0"/>
        <v>#N/A</v>
      </c>
      <c r="F7" s="300" t="s">
        <v>6818</v>
      </c>
      <c r="G7">
        <v>35286044</v>
      </c>
      <c r="H7">
        <v>3740</v>
      </c>
      <c r="I7" s="464">
        <f t="shared" si="1"/>
        <v>35286044</v>
      </c>
      <c r="K7" s="317">
        <v>35286039</v>
      </c>
      <c r="L7" t="s">
        <v>24574</v>
      </c>
      <c r="N7" t="str">
        <f t="shared" si="2"/>
        <v>352860</v>
      </c>
    </row>
    <row r="8" spans="2:14" ht="14.4" x14ac:dyDescent="0.2">
      <c r="B8" s="317">
        <v>453897</v>
      </c>
      <c r="C8" s="317" t="s">
        <v>23728</v>
      </c>
      <c r="D8" t="e">
        <f t="shared" si="0"/>
        <v>#N/A</v>
      </c>
      <c r="F8" s="300" t="s">
        <v>6818</v>
      </c>
      <c r="G8">
        <v>35286045</v>
      </c>
      <c r="H8">
        <v>3831</v>
      </c>
      <c r="I8" s="464">
        <f t="shared" si="1"/>
        <v>35286045</v>
      </c>
      <c r="K8" s="317">
        <v>35286040</v>
      </c>
      <c r="L8" t="s">
        <v>24574</v>
      </c>
      <c r="N8" t="str">
        <f t="shared" si="2"/>
        <v>352860</v>
      </c>
    </row>
    <row r="9" spans="2:14" ht="14.4" x14ac:dyDescent="0.2">
      <c r="B9" s="317">
        <v>533492</v>
      </c>
      <c r="C9" s="317" t="s">
        <v>23349</v>
      </c>
      <c r="D9" t="e">
        <f t="shared" si="0"/>
        <v>#N/A</v>
      </c>
      <c r="F9" s="300" t="s">
        <v>6818</v>
      </c>
      <c r="G9">
        <v>35286046</v>
      </c>
      <c r="H9">
        <v>3813</v>
      </c>
      <c r="I9" s="464">
        <f t="shared" si="1"/>
        <v>35286046</v>
      </c>
      <c r="K9" s="317">
        <v>35286041</v>
      </c>
      <c r="L9" t="s">
        <v>24574</v>
      </c>
      <c r="N9" t="str">
        <f t="shared" si="2"/>
        <v>352860</v>
      </c>
    </row>
    <row r="10" spans="2:14" ht="14.4" x14ac:dyDescent="0.2">
      <c r="B10" s="317">
        <v>533492</v>
      </c>
      <c r="C10" s="317" t="s">
        <v>23340</v>
      </c>
      <c r="D10" t="e">
        <f t="shared" si="0"/>
        <v>#N/A</v>
      </c>
      <c r="F10" s="300" t="s">
        <v>6818</v>
      </c>
      <c r="G10">
        <v>35286047</v>
      </c>
      <c r="H10">
        <v>3665</v>
      </c>
      <c r="I10" s="464">
        <f t="shared" si="1"/>
        <v>35286047</v>
      </c>
      <c r="K10" s="317">
        <v>35286042</v>
      </c>
      <c r="L10" t="s">
        <v>24574</v>
      </c>
      <c r="N10" t="str">
        <f t="shared" si="2"/>
        <v>352860</v>
      </c>
    </row>
    <row r="11" spans="2:14" ht="14.4" x14ac:dyDescent="0.2">
      <c r="B11" s="317">
        <v>533492</v>
      </c>
      <c r="C11" s="317" t="s">
        <v>23340</v>
      </c>
      <c r="D11" t="e">
        <f t="shared" si="0"/>
        <v>#N/A</v>
      </c>
      <c r="F11" s="300" t="s">
        <v>6818</v>
      </c>
      <c r="G11">
        <v>35286048</v>
      </c>
      <c r="H11">
        <v>3666</v>
      </c>
      <c r="I11" s="464">
        <f t="shared" si="1"/>
        <v>35286048</v>
      </c>
      <c r="K11" s="317">
        <v>35286043</v>
      </c>
      <c r="L11" t="s">
        <v>24574</v>
      </c>
      <c r="N11" t="str">
        <f t="shared" si="2"/>
        <v>352860</v>
      </c>
    </row>
    <row r="12" spans="2:14" ht="14.4" x14ac:dyDescent="0.2">
      <c r="B12" s="317">
        <v>533492</v>
      </c>
      <c r="C12" s="317">
        <v>6</v>
      </c>
      <c r="D12" t="e">
        <f t="shared" si="0"/>
        <v>#N/A</v>
      </c>
      <c r="F12" s="300" t="s">
        <v>6818</v>
      </c>
      <c r="G12">
        <v>35286049</v>
      </c>
      <c r="H12">
        <v>3764</v>
      </c>
      <c r="I12" s="464">
        <f t="shared" si="1"/>
        <v>35286049</v>
      </c>
      <c r="K12" s="317">
        <v>35286044</v>
      </c>
      <c r="L12" t="s">
        <v>24574</v>
      </c>
      <c r="N12" t="str">
        <f t="shared" si="2"/>
        <v>352860</v>
      </c>
    </row>
    <row r="13" spans="2:14" ht="14.4" x14ac:dyDescent="0.2">
      <c r="B13" s="317">
        <v>533492</v>
      </c>
      <c r="C13" s="317">
        <v>5385</v>
      </c>
      <c r="D13" t="e">
        <f t="shared" si="0"/>
        <v>#N/A</v>
      </c>
      <c r="F13" s="300" t="s">
        <v>6818</v>
      </c>
      <c r="G13">
        <v>35286050</v>
      </c>
      <c r="H13">
        <v>3823</v>
      </c>
      <c r="I13" s="464">
        <f t="shared" si="1"/>
        <v>35286050</v>
      </c>
      <c r="K13" s="317">
        <v>35286045</v>
      </c>
      <c r="L13" t="s">
        <v>24574</v>
      </c>
      <c r="N13" t="str">
        <f t="shared" si="2"/>
        <v>352860</v>
      </c>
    </row>
    <row r="14" spans="2:14" ht="14.4" x14ac:dyDescent="0.2">
      <c r="B14" s="317">
        <v>692200</v>
      </c>
      <c r="C14" s="317" t="s">
        <v>23398</v>
      </c>
      <c r="D14" t="e">
        <f t="shared" si="0"/>
        <v>#N/A</v>
      </c>
      <c r="F14" s="300" t="s">
        <v>25421</v>
      </c>
      <c r="G14">
        <v>35286051</v>
      </c>
      <c r="H14">
        <v>3769</v>
      </c>
      <c r="I14" s="464">
        <f t="shared" si="1"/>
        <v>35286051</v>
      </c>
      <c r="K14" s="317">
        <v>35286046</v>
      </c>
      <c r="L14" t="s">
        <v>24574</v>
      </c>
      <c r="N14" t="str">
        <f t="shared" si="2"/>
        <v>352860</v>
      </c>
    </row>
    <row r="15" spans="2:14" ht="14.4" x14ac:dyDescent="0.2">
      <c r="B15" s="317">
        <v>692200</v>
      </c>
      <c r="C15" s="317" t="s">
        <v>23365</v>
      </c>
      <c r="D15" t="e">
        <f t="shared" si="0"/>
        <v>#N/A</v>
      </c>
      <c r="F15" s="300" t="s">
        <v>6818</v>
      </c>
      <c r="G15">
        <v>35286052</v>
      </c>
      <c r="H15">
        <v>3742</v>
      </c>
      <c r="I15" s="464">
        <f t="shared" si="1"/>
        <v>35286052</v>
      </c>
      <c r="K15" s="317">
        <v>35286047</v>
      </c>
      <c r="L15" t="s">
        <v>24574</v>
      </c>
      <c r="N15" t="str">
        <f t="shared" si="2"/>
        <v>352860</v>
      </c>
    </row>
    <row r="16" spans="2:14" ht="14.4" x14ac:dyDescent="0.2">
      <c r="B16" s="317">
        <v>692200</v>
      </c>
      <c r="C16" s="317" t="s">
        <v>23383</v>
      </c>
      <c r="D16" t="e">
        <f t="shared" si="0"/>
        <v>#N/A</v>
      </c>
      <c r="F16" s="300" t="s">
        <v>6818</v>
      </c>
      <c r="G16">
        <v>35286053</v>
      </c>
      <c r="H16">
        <v>3646</v>
      </c>
      <c r="I16" s="464">
        <f t="shared" si="1"/>
        <v>35286053</v>
      </c>
      <c r="K16" s="317">
        <v>35286048</v>
      </c>
      <c r="L16" t="s">
        <v>24574</v>
      </c>
      <c r="N16" t="str">
        <f t="shared" si="2"/>
        <v>352860</v>
      </c>
    </row>
    <row r="17" spans="2:14" ht="14.4" x14ac:dyDescent="0.2">
      <c r="B17" s="317">
        <v>692201</v>
      </c>
      <c r="C17" s="317" t="s">
        <v>23422</v>
      </c>
      <c r="D17" t="e">
        <f t="shared" si="0"/>
        <v>#N/A</v>
      </c>
      <c r="F17" s="300" t="s">
        <v>6818</v>
      </c>
      <c r="G17">
        <v>35286054</v>
      </c>
      <c r="H17">
        <v>3579</v>
      </c>
      <c r="I17" s="464">
        <f t="shared" si="1"/>
        <v>35286054</v>
      </c>
      <c r="K17" s="317">
        <v>35286049</v>
      </c>
      <c r="L17" t="s">
        <v>24574</v>
      </c>
      <c r="N17" t="str">
        <f t="shared" si="2"/>
        <v>352860</v>
      </c>
    </row>
    <row r="18" spans="2:14" ht="14.4" x14ac:dyDescent="0.2">
      <c r="B18" s="317">
        <v>692201</v>
      </c>
      <c r="C18" s="317">
        <v>23</v>
      </c>
      <c r="D18" t="e">
        <f t="shared" si="0"/>
        <v>#N/A</v>
      </c>
      <c r="F18" s="300" t="s">
        <v>6818</v>
      </c>
      <c r="G18">
        <v>35286055</v>
      </c>
      <c r="H18">
        <v>3502</v>
      </c>
      <c r="I18" s="464">
        <f t="shared" si="1"/>
        <v>35286055</v>
      </c>
      <c r="K18" s="317">
        <v>35286050</v>
      </c>
      <c r="L18" t="s">
        <v>24574</v>
      </c>
      <c r="N18" t="str">
        <f t="shared" si="2"/>
        <v>352860</v>
      </c>
    </row>
    <row r="19" spans="2:14" ht="14.4" x14ac:dyDescent="0.2">
      <c r="B19" s="317">
        <v>692201</v>
      </c>
      <c r="C19" s="317" t="s">
        <v>23379</v>
      </c>
      <c r="D19" t="e">
        <f t="shared" si="0"/>
        <v>#N/A</v>
      </c>
      <c r="F19" s="300" t="s">
        <v>6818</v>
      </c>
      <c r="G19">
        <v>35286056</v>
      </c>
      <c r="H19">
        <v>3655</v>
      </c>
      <c r="I19" s="464">
        <f t="shared" si="1"/>
        <v>35286056</v>
      </c>
      <c r="K19" s="317">
        <v>35286051</v>
      </c>
      <c r="L19" t="s">
        <v>24574</v>
      </c>
      <c r="N19" t="str">
        <f t="shared" si="2"/>
        <v>352860</v>
      </c>
    </row>
    <row r="20" spans="2:14" ht="14.4" x14ac:dyDescent="0.2">
      <c r="B20" s="317">
        <v>692202</v>
      </c>
      <c r="C20" s="317">
        <v>1</v>
      </c>
      <c r="D20" t="e">
        <f t="shared" si="0"/>
        <v>#N/A</v>
      </c>
      <c r="F20" s="300" t="s">
        <v>6818</v>
      </c>
      <c r="G20">
        <v>35286057</v>
      </c>
      <c r="H20">
        <v>3679</v>
      </c>
      <c r="I20" s="464">
        <f t="shared" si="1"/>
        <v>35286057</v>
      </c>
      <c r="K20" s="317">
        <v>35286052</v>
      </c>
      <c r="L20" t="s">
        <v>24574</v>
      </c>
      <c r="N20" t="str">
        <f t="shared" si="2"/>
        <v>352860</v>
      </c>
    </row>
    <row r="21" spans="2:14" ht="14.4" x14ac:dyDescent="0.2">
      <c r="B21" s="317">
        <v>692202</v>
      </c>
      <c r="C21" s="317" t="s">
        <v>23339</v>
      </c>
      <c r="D21" t="e">
        <f t="shared" si="0"/>
        <v>#N/A</v>
      </c>
      <c r="F21" s="300" t="s">
        <v>6818</v>
      </c>
      <c r="G21">
        <v>35286058</v>
      </c>
      <c r="H21">
        <v>3759</v>
      </c>
      <c r="I21" s="464">
        <f t="shared" si="1"/>
        <v>35286058</v>
      </c>
      <c r="K21" s="317">
        <v>35286053</v>
      </c>
      <c r="L21" t="s">
        <v>24574</v>
      </c>
      <c r="N21" t="str">
        <f t="shared" si="2"/>
        <v>352860</v>
      </c>
    </row>
    <row r="22" spans="2:14" ht="14.4" x14ac:dyDescent="0.2">
      <c r="B22" s="317" t="s">
        <v>24560</v>
      </c>
      <c r="C22" s="317" t="s">
        <v>23408</v>
      </c>
      <c r="D22" t="e">
        <f t="shared" si="0"/>
        <v>#N/A</v>
      </c>
      <c r="F22" s="300" t="s">
        <v>6818</v>
      </c>
      <c r="G22">
        <v>35286059</v>
      </c>
      <c r="H22">
        <v>3788</v>
      </c>
      <c r="I22" s="464">
        <f t="shared" si="1"/>
        <v>35286059</v>
      </c>
      <c r="K22" s="317">
        <v>35286054</v>
      </c>
      <c r="L22" t="s">
        <v>24574</v>
      </c>
      <c r="N22" t="str">
        <f t="shared" si="2"/>
        <v>352860</v>
      </c>
    </row>
    <row r="23" spans="2:14" ht="14.4" x14ac:dyDescent="0.2">
      <c r="B23" s="317" t="s">
        <v>24560</v>
      </c>
      <c r="C23" s="317" t="s">
        <v>23339</v>
      </c>
      <c r="D23" t="e">
        <f t="shared" si="0"/>
        <v>#N/A</v>
      </c>
      <c r="F23" s="300" t="s">
        <v>6818</v>
      </c>
      <c r="G23">
        <v>35286060</v>
      </c>
      <c r="H23">
        <v>3746</v>
      </c>
      <c r="I23" s="464">
        <f t="shared" si="1"/>
        <v>35286060</v>
      </c>
      <c r="K23" s="317">
        <v>35286055</v>
      </c>
      <c r="L23" t="s">
        <v>24574</v>
      </c>
      <c r="N23" t="str">
        <f t="shared" si="2"/>
        <v>352860</v>
      </c>
    </row>
    <row r="24" spans="2:14" ht="14.4" x14ac:dyDescent="0.2">
      <c r="B24" s="317" t="s">
        <v>24560</v>
      </c>
      <c r="C24" s="317" t="s">
        <v>23463</v>
      </c>
      <c r="D24" t="e">
        <f t="shared" si="0"/>
        <v>#N/A</v>
      </c>
      <c r="F24" s="300" t="s">
        <v>6818</v>
      </c>
      <c r="G24">
        <v>35286061</v>
      </c>
      <c r="H24">
        <v>3784</v>
      </c>
      <c r="I24" s="464">
        <f t="shared" si="1"/>
        <v>35286061</v>
      </c>
      <c r="K24" s="317">
        <v>35286056</v>
      </c>
      <c r="L24" t="s">
        <v>24574</v>
      </c>
      <c r="N24" t="str">
        <f t="shared" si="2"/>
        <v>352860</v>
      </c>
    </row>
    <row r="25" spans="2:14" ht="14.4" x14ac:dyDescent="0.2">
      <c r="B25" s="317" t="s">
        <v>24560</v>
      </c>
      <c r="C25" s="317" t="s">
        <v>23464</v>
      </c>
      <c r="D25" t="e">
        <f t="shared" si="0"/>
        <v>#N/A</v>
      </c>
      <c r="F25" s="300" t="s">
        <v>6818</v>
      </c>
      <c r="G25">
        <v>35286062</v>
      </c>
      <c r="H25">
        <v>3663</v>
      </c>
      <c r="I25" s="464">
        <f t="shared" si="1"/>
        <v>35286062</v>
      </c>
      <c r="K25" s="317">
        <v>35286057</v>
      </c>
      <c r="L25" t="s">
        <v>24574</v>
      </c>
      <c r="N25" t="str">
        <f t="shared" si="2"/>
        <v>352860</v>
      </c>
    </row>
    <row r="26" spans="2:14" ht="14.4" x14ac:dyDescent="0.2">
      <c r="B26" s="317" t="s">
        <v>24560</v>
      </c>
      <c r="C26" s="317" t="s">
        <v>23465</v>
      </c>
      <c r="D26" t="e">
        <f t="shared" si="0"/>
        <v>#N/A</v>
      </c>
      <c r="F26" s="300" t="s">
        <v>6818</v>
      </c>
      <c r="G26">
        <v>35286063</v>
      </c>
      <c r="H26">
        <v>3697</v>
      </c>
      <c r="I26" s="464">
        <f t="shared" si="1"/>
        <v>35286063</v>
      </c>
      <c r="K26" s="317">
        <v>35286058</v>
      </c>
      <c r="L26" t="s">
        <v>24574</v>
      </c>
      <c r="N26" t="str">
        <f t="shared" si="2"/>
        <v>352860</v>
      </c>
    </row>
    <row r="27" spans="2:14" ht="14.4" x14ac:dyDescent="0.2">
      <c r="B27" s="317" t="s">
        <v>24560</v>
      </c>
      <c r="C27" s="317" t="s">
        <v>23466</v>
      </c>
      <c r="D27" t="e">
        <f t="shared" si="0"/>
        <v>#N/A</v>
      </c>
      <c r="F27" s="300" t="s">
        <v>6818</v>
      </c>
      <c r="G27">
        <v>35286064</v>
      </c>
      <c r="H27">
        <v>3910</v>
      </c>
      <c r="I27" s="464">
        <f t="shared" si="1"/>
        <v>35286064</v>
      </c>
      <c r="K27" s="317">
        <v>35286059</v>
      </c>
      <c r="L27" t="s">
        <v>24574</v>
      </c>
      <c r="N27" t="str">
        <f t="shared" si="2"/>
        <v>352860</v>
      </c>
    </row>
    <row r="28" spans="2:14" ht="14.4" x14ac:dyDescent="0.2">
      <c r="B28" s="317" t="s">
        <v>24560</v>
      </c>
      <c r="C28" s="317" t="s">
        <v>23468</v>
      </c>
      <c r="D28" t="e">
        <f t="shared" si="0"/>
        <v>#N/A</v>
      </c>
      <c r="F28" s="300" t="s">
        <v>6818</v>
      </c>
      <c r="G28">
        <v>35286065</v>
      </c>
      <c r="H28">
        <v>3879</v>
      </c>
      <c r="I28" s="464">
        <f t="shared" si="1"/>
        <v>35286065</v>
      </c>
      <c r="K28" s="317">
        <v>35286060</v>
      </c>
      <c r="L28" t="s">
        <v>24574</v>
      </c>
      <c r="N28" t="str">
        <f t="shared" si="2"/>
        <v>352860</v>
      </c>
    </row>
    <row r="29" spans="2:14" ht="14.4" x14ac:dyDescent="0.2">
      <c r="B29" s="317" t="s">
        <v>24560</v>
      </c>
      <c r="C29" s="317" t="s">
        <v>23469</v>
      </c>
      <c r="D29" t="e">
        <f t="shared" si="0"/>
        <v>#N/A</v>
      </c>
      <c r="F29" s="300" t="s">
        <v>6818</v>
      </c>
      <c r="G29">
        <v>35286066</v>
      </c>
      <c r="H29">
        <v>3877</v>
      </c>
      <c r="I29" s="464">
        <f t="shared" si="1"/>
        <v>35286066</v>
      </c>
      <c r="K29" s="317">
        <v>35286061</v>
      </c>
      <c r="L29" t="s">
        <v>24574</v>
      </c>
      <c r="N29" t="str">
        <f t="shared" si="2"/>
        <v>352860</v>
      </c>
    </row>
    <row r="30" spans="2:14" ht="14.4" x14ac:dyDescent="0.2">
      <c r="B30" s="317" t="s">
        <v>24560</v>
      </c>
      <c r="C30" s="317" t="s">
        <v>23470</v>
      </c>
      <c r="D30" t="e">
        <f t="shared" si="0"/>
        <v>#N/A</v>
      </c>
      <c r="F30" s="300" t="s">
        <v>6818</v>
      </c>
      <c r="G30">
        <v>35286067</v>
      </c>
      <c r="H30">
        <v>3860</v>
      </c>
      <c r="I30" s="464">
        <f t="shared" si="1"/>
        <v>35286067</v>
      </c>
      <c r="K30" s="317">
        <v>35286062</v>
      </c>
      <c r="L30" t="s">
        <v>24574</v>
      </c>
      <c r="N30" t="str">
        <f t="shared" si="2"/>
        <v>352860</v>
      </c>
    </row>
    <row r="31" spans="2:14" ht="14.4" x14ac:dyDescent="0.2">
      <c r="B31" s="317" t="s">
        <v>24560</v>
      </c>
      <c r="C31" s="317" t="s">
        <v>23439</v>
      </c>
      <c r="D31" t="e">
        <f t="shared" si="0"/>
        <v>#N/A</v>
      </c>
      <c r="F31" s="300" t="s">
        <v>6818</v>
      </c>
      <c r="G31">
        <v>35286068</v>
      </c>
      <c r="H31">
        <v>3884</v>
      </c>
      <c r="I31" s="464">
        <f t="shared" si="1"/>
        <v>35286068</v>
      </c>
      <c r="K31" s="317">
        <v>35286063</v>
      </c>
      <c r="L31" t="s">
        <v>24574</v>
      </c>
      <c r="N31" t="str">
        <f t="shared" si="2"/>
        <v>352860</v>
      </c>
    </row>
    <row r="32" spans="2:14" ht="14.4" x14ac:dyDescent="0.2">
      <c r="B32" s="317" t="s">
        <v>24560</v>
      </c>
      <c r="C32" s="317" t="s">
        <v>23472</v>
      </c>
      <c r="D32" t="e">
        <f t="shared" si="0"/>
        <v>#N/A</v>
      </c>
      <c r="F32" s="300" t="s">
        <v>6818</v>
      </c>
      <c r="G32">
        <v>35286069</v>
      </c>
      <c r="H32">
        <v>3858</v>
      </c>
      <c r="I32" s="464">
        <f t="shared" si="1"/>
        <v>35286069</v>
      </c>
      <c r="K32" s="317">
        <v>35286064</v>
      </c>
      <c r="L32" t="s">
        <v>24574</v>
      </c>
      <c r="N32" t="str">
        <f t="shared" si="2"/>
        <v>352860</v>
      </c>
    </row>
    <row r="33" spans="2:14" ht="14.4" x14ac:dyDescent="0.2">
      <c r="B33" s="317" t="s">
        <v>24560</v>
      </c>
      <c r="C33" s="317" t="s">
        <v>23473</v>
      </c>
      <c r="D33" t="e">
        <f t="shared" si="0"/>
        <v>#N/A</v>
      </c>
      <c r="F33" s="300" t="s">
        <v>6818</v>
      </c>
      <c r="G33">
        <v>35286070</v>
      </c>
      <c r="H33">
        <v>3680</v>
      </c>
      <c r="I33" s="464">
        <f t="shared" si="1"/>
        <v>35286070</v>
      </c>
      <c r="K33" s="317">
        <v>35286065</v>
      </c>
      <c r="L33" t="s">
        <v>24574</v>
      </c>
      <c r="N33" t="str">
        <f t="shared" si="2"/>
        <v>352860</v>
      </c>
    </row>
    <row r="34" spans="2:14" ht="14.4" x14ac:dyDescent="0.2">
      <c r="B34" s="317" t="s">
        <v>24560</v>
      </c>
      <c r="C34" s="317" t="s">
        <v>23339</v>
      </c>
      <c r="D34" t="e">
        <f t="shared" si="0"/>
        <v>#N/A</v>
      </c>
      <c r="F34" s="300" t="s">
        <v>6818</v>
      </c>
      <c r="G34">
        <v>35286071</v>
      </c>
      <c r="H34">
        <v>3661</v>
      </c>
      <c r="I34" s="464">
        <f t="shared" si="1"/>
        <v>35286071</v>
      </c>
      <c r="K34" s="317">
        <v>35286066</v>
      </c>
      <c r="L34" t="s">
        <v>24574</v>
      </c>
      <c r="N34" t="str">
        <f t="shared" si="2"/>
        <v>352860</v>
      </c>
    </row>
    <row r="35" spans="2:14" ht="14.4" x14ac:dyDescent="0.2">
      <c r="B35" s="317" t="s">
        <v>24560</v>
      </c>
      <c r="C35" s="317" t="s">
        <v>23339</v>
      </c>
      <c r="D35" t="e">
        <f t="shared" si="0"/>
        <v>#N/A</v>
      </c>
      <c r="F35" s="300" t="s">
        <v>6818</v>
      </c>
      <c r="G35">
        <v>35286072</v>
      </c>
      <c r="H35">
        <v>3631</v>
      </c>
      <c r="I35" s="464">
        <f t="shared" si="1"/>
        <v>35286072</v>
      </c>
      <c r="K35" s="317">
        <v>35286067</v>
      </c>
      <c r="L35" t="s">
        <v>24574</v>
      </c>
      <c r="N35" t="str">
        <f t="shared" si="2"/>
        <v>352860</v>
      </c>
    </row>
    <row r="36" spans="2:14" ht="14.4" x14ac:dyDescent="0.2">
      <c r="B36" s="317" t="s">
        <v>24560</v>
      </c>
      <c r="C36" s="317" t="s">
        <v>23344</v>
      </c>
      <c r="D36" t="e">
        <f t="shared" si="0"/>
        <v>#N/A</v>
      </c>
      <c r="F36" s="300" t="s">
        <v>6818</v>
      </c>
      <c r="G36">
        <v>35286073</v>
      </c>
      <c r="H36">
        <v>3599</v>
      </c>
      <c r="I36" s="464">
        <f t="shared" si="1"/>
        <v>35286073</v>
      </c>
      <c r="K36" s="317">
        <v>35286068</v>
      </c>
      <c r="L36" t="s">
        <v>24574</v>
      </c>
      <c r="N36" t="str">
        <f t="shared" si="2"/>
        <v>352860</v>
      </c>
    </row>
    <row r="37" spans="2:14" ht="14.4" x14ac:dyDescent="0.2">
      <c r="B37" s="317" t="s">
        <v>24560</v>
      </c>
      <c r="C37" s="317" t="s">
        <v>23476</v>
      </c>
      <c r="D37" t="e">
        <f t="shared" si="0"/>
        <v>#N/A</v>
      </c>
      <c r="F37" s="300" t="s">
        <v>6818</v>
      </c>
      <c r="G37">
        <v>35286074</v>
      </c>
      <c r="H37">
        <v>3438</v>
      </c>
      <c r="I37" s="464">
        <f t="shared" si="1"/>
        <v>35286074</v>
      </c>
      <c r="K37" s="317">
        <v>35286069</v>
      </c>
      <c r="L37" t="s">
        <v>24574</v>
      </c>
      <c r="N37" t="str">
        <f t="shared" si="2"/>
        <v>352860</v>
      </c>
    </row>
    <row r="38" spans="2:14" ht="14.4" x14ac:dyDescent="0.2">
      <c r="B38" s="317" t="s">
        <v>24560</v>
      </c>
      <c r="C38" s="317" t="s">
        <v>23339</v>
      </c>
      <c r="D38" t="e">
        <f t="shared" si="0"/>
        <v>#N/A</v>
      </c>
      <c r="F38" s="300" t="s">
        <v>6818</v>
      </c>
      <c r="G38">
        <v>35286075</v>
      </c>
      <c r="H38">
        <v>3589</v>
      </c>
      <c r="I38" s="464">
        <f t="shared" si="1"/>
        <v>35286075</v>
      </c>
      <c r="K38" s="317">
        <v>35286070</v>
      </c>
      <c r="L38" t="s">
        <v>24574</v>
      </c>
      <c r="N38" t="str">
        <f t="shared" si="2"/>
        <v>352860</v>
      </c>
    </row>
    <row r="39" spans="2:14" ht="14.4" x14ac:dyDescent="0.2">
      <c r="B39" s="317" t="s">
        <v>23453</v>
      </c>
      <c r="C39" s="317" t="s">
        <v>23449</v>
      </c>
      <c r="D39" t="e">
        <f t="shared" si="0"/>
        <v>#N/A</v>
      </c>
      <c r="F39" s="300" t="s">
        <v>6818</v>
      </c>
      <c r="G39">
        <v>35286076</v>
      </c>
      <c r="H39">
        <v>3457</v>
      </c>
      <c r="I39" s="464">
        <f t="shared" si="1"/>
        <v>35286076</v>
      </c>
      <c r="K39" s="317">
        <v>35286071</v>
      </c>
      <c r="L39" t="s">
        <v>24574</v>
      </c>
      <c r="N39" t="str">
        <f t="shared" si="2"/>
        <v>352860</v>
      </c>
    </row>
    <row r="40" spans="2:14" ht="14.4" x14ac:dyDescent="0.2">
      <c r="B40" s="317" t="s">
        <v>24471</v>
      </c>
      <c r="C40" s="317" t="s">
        <v>23340</v>
      </c>
      <c r="D40" t="e">
        <f t="shared" si="0"/>
        <v>#N/A</v>
      </c>
      <c r="F40" s="300" t="s">
        <v>6818</v>
      </c>
      <c r="G40">
        <v>35286077</v>
      </c>
      <c r="H40">
        <v>3595</v>
      </c>
      <c r="I40" s="464">
        <f t="shared" si="1"/>
        <v>35286077</v>
      </c>
      <c r="K40" s="317">
        <v>35286072</v>
      </c>
      <c r="L40" t="s">
        <v>24574</v>
      </c>
      <c r="N40" t="str">
        <f t="shared" si="2"/>
        <v>352860</v>
      </c>
    </row>
    <row r="41" spans="2:14" ht="14.4" x14ac:dyDescent="0.2">
      <c r="B41" s="317" t="s">
        <v>24471</v>
      </c>
      <c r="C41" s="317" t="s">
        <v>23340</v>
      </c>
      <c r="D41" t="e">
        <f t="shared" si="0"/>
        <v>#N/A</v>
      </c>
      <c r="F41" s="300" t="s">
        <v>6818</v>
      </c>
      <c r="G41">
        <v>35286078</v>
      </c>
      <c r="H41">
        <v>3575</v>
      </c>
      <c r="I41" s="464">
        <f t="shared" si="1"/>
        <v>35286078</v>
      </c>
      <c r="K41" s="317">
        <v>35286073</v>
      </c>
      <c r="L41" t="s">
        <v>24574</v>
      </c>
      <c r="N41" t="str">
        <f t="shared" si="2"/>
        <v>352860</v>
      </c>
    </row>
    <row r="42" spans="2:14" ht="14.4" x14ac:dyDescent="0.2">
      <c r="B42" s="317" t="s">
        <v>24472</v>
      </c>
      <c r="C42" s="317" t="s">
        <v>23339</v>
      </c>
      <c r="D42" t="e">
        <f t="shared" si="0"/>
        <v>#N/A</v>
      </c>
      <c r="F42" s="300" t="s">
        <v>6818</v>
      </c>
      <c r="G42">
        <v>35286079</v>
      </c>
      <c r="H42">
        <v>3847</v>
      </c>
      <c r="I42" s="464">
        <f t="shared" si="1"/>
        <v>35286079</v>
      </c>
      <c r="K42" s="317">
        <v>35286074</v>
      </c>
      <c r="L42" t="s">
        <v>24574</v>
      </c>
      <c r="N42" t="str">
        <f t="shared" si="2"/>
        <v>352860</v>
      </c>
    </row>
    <row r="43" spans="2:14" ht="14.4" x14ac:dyDescent="0.2">
      <c r="B43" s="317" t="s">
        <v>24472</v>
      </c>
      <c r="C43" s="317" t="s">
        <v>23339</v>
      </c>
      <c r="D43" t="e">
        <f t="shared" si="0"/>
        <v>#N/A</v>
      </c>
      <c r="F43" s="300" t="s">
        <v>6818</v>
      </c>
      <c r="G43">
        <v>35286080</v>
      </c>
      <c r="H43">
        <v>4128</v>
      </c>
      <c r="I43" s="464">
        <f t="shared" si="1"/>
        <v>35286080</v>
      </c>
      <c r="K43" s="317">
        <v>35286075</v>
      </c>
      <c r="L43" t="s">
        <v>24574</v>
      </c>
      <c r="N43" t="str">
        <f t="shared" si="2"/>
        <v>352860</v>
      </c>
    </row>
    <row r="44" spans="2:14" ht="14.4" x14ac:dyDescent="0.2">
      <c r="B44" s="317" t="s">
        <v>24473</v>
      </c>
      <c r="C44" s="317" t="s">
        <v>23339</v>
      </c>
      <c r="D44" t="e">
        <f t="shared" si="0"/>
        <v>#N/A</v>
      </c>
      <c r="F44" s="300" t="s">
        <v>6818</v>
      </c>
      <c r="G44">
        <v>35286081</v>
      </c>
      <c r="H44">
        <v>3931</v>
      </c>
      <c r="I44" s="464">
        <f t="shared" si="1"/>
        <v>35286081</v>
      </c>
      <c r="K44" s="317">
        <v>35286076</v>
      </c>
      <c r="L44" t="s">
        <v>24574</v>
      </c>
      <c r="N44" t="str">
        <f t="shared" si="2"/>
        <v>352860</v>
      </c>
    </row>
    <row r="45" spans="2:14" ht="14.4" x14ac:dyDescent="0.2">
      <c r="B45" s="317" t="s">
        <v>23729</v>
      </c>
      <c r="C45" s="317" t="s">
        <v>23380</v>
      </c>
      <c r="D45" t="e">
        <f t="shared" si="0"/>
        <v>#N/A</v>
      </c>
      <c r="F45" s="300" t="s">
        <v>6818</v>
      </c>
      <c r="G45">
        <v>35286082</v>
      </c>
      <c r="H45">
        <v>3484</v>
      </c>
      <c r="I45" s="464">
        <f t="shared" si="1"/>
        <v>35286082</v>
      </c>
      <c r="K45" s="317">
        <v>35286077</v>
      </c>
      <c r="L45" t="s">
        <v>24574</v>
      </c>
      <c r="N45" t="str">
        <f t="shared" si="2"/>
        <v>352860</v>
      </c>
    </row>
    <row r="46" spans="2:14" ht="14.4" x14ac:dyDescent="0.2">
      <c r="B46" s="317" t="s">
        <v>23730</v>
      </c>
      <c r="C46" s="317" t="s">
        <v>23440</v>
      </c>
      <c r="D46" t="e">
        <f t="shared" si="0"/>
        <v>#N/A</v>
      </c>
      <c r="F46" s="300" t="s">
        <v>6818</v>
      </c>
      <c r="G46">
        <v>35286083</v>
      </c>
      <c r="H46">
        <v>3545</v>
      </c>
      <c r="I46" s="464">
        <f t="shared" si="1"/>
        <v>35286083</v>
      </c>
      <c r="K46" s="317">
        <v>35286078</v>
      </c>
      <c r="L46" t="s">
        <v>24574</v>
      </c>
      <c r="N46" t="str">
        <f t="shared" si="2"/>
        <v>352860</v>
      </c>
    </row>
    <row r="47" spans="2:14" ht="14.4" x14ac:dyDescent="0.2">
      <c r="B47" s="317" t="s">
        <v>23731</v>
      </c>
      <c r="C47" s="317" t="s">
        <v>23418</v>
      </c>
      <c r="D47" t="e">
        <f t="shared" si="0"/>
        <v>#N/A</v>
      </c>
      <c r="F47" s="300" t="s">
        <v>6818</v>
      </c>
      <c r="G47">
        <v>35286084</v>
      </c>
      <c r="H47">
        <v>3378</v>
      </c>
      <c r="I47" s="464">
        <f t="shared" si="1"/>
        <v>35286084</v>
      </c>
      <c r="K47" s="317">
        <v>35286079</v>
      </c>
      <c r="L47" t="s">
        <v>24574</v>
      </c>
      <c r="N47" t="str">
        <f t="shared" si="2"/>
        <v>352860</v>
      </c>
    </row>
    <row r="48" spans="2:14" ht="14.4" x14ac:dyDescent="0.2">
      <c r="B48" s="317" t="s">
        <v>23732</v>
      </c>
      <c r="C48" s="317" t="s">
        <v>23421</v>
      </c>
      <c r="D48" t="e">
        <f t="shared" si="0"/>
        <v>#N/A</v>
      </c>
      <c r="F48" s="300" t="s">
        <v>6818</v>
      </c>
      <c r="G48">
        <v>35286085</v>
      </c>
      <c r="H48">
        <v>3526</v>
      </c>
      <c r="I48" s="464">
        <f t="shared" si="1"/>
        <v>35286085</v>
      </c>
      <c r="K48" s="317">
        <v>35286080</v>
      </c>
      <c r="L48" t="s">
        <v>24574</v>
      </c>
      <c r="N48" t="str">
        <f t="shared" si="2"/>
        <v>352860</v>
      </c>
    </row>
    <row r="49" spans="2:14" ht="14.4" x14ac:dyDescent="0.2">
      <c r="B49" s="317" t="s">
        <v>23733</v>
      </c>
      <c r="C49" s="317" t="s">
        <v>23389</v>
      </c>
      <c r="D49" t="e">
        <f t="shared" si="0"/>
        <v>#N/A</v>
      </c>
      <c r="F49" s="300" t="s">
        <v>6818</v>
      </c>
      <c r="G49">
        <v>35286086</v>
      </c>
      <c r="H49">
        <v>3558</v>
      </c>
      <c r="I49" s="464">
        <f t="shared" si="1"/>
        <v>35286086</v>
      </c>
      <c r="K49" s="317">
        <v>35286081</v>
      </c>
      <c r="L49" t="s">
        <v>24574</v>
      </c>
      <c r="N49" t="str">
        <f t="shared" si="2"/>
        <v>352860</v>
      </c>
    </row>
    <row r="50" spans="2:14" ht="14.4" x14ac:dyDescent="0.2">
      <c r="B50" s="317" t="s">
        <v>23734</v>
      </c>
      <c r="C50" s="317" t="s">
        <v>23390</v>
      </c>
      <c r="D50" t="e">
        <f t="shared" si="0"/>
        <v>#N/A</v>
      </c>
      <c r="F50" s="300" t="s">
        <v>6818</v>
      </c>
      <c r="G50">
        <v>35286087</v>
      </c>
      <c r="H50">
        <v>3525</v>
      </c>
      <c r="I50" s="464">
        <f t="shared" si="1"/>
        <v>35286087</v>
      </c>
      <c r="K50" s="317">
        <v>35286082</v>
      </c>
      <c r="L50" t="s">
        <v>24574</v>
      </c>
      <c r="N50" t="str">
        <f t="shared" si="2"/>
        <v>352860</v>
      </c>
    </row>
    <row r="51" spans="2:14" ht="14.4" x14ac:dyDescent="0.2">
      <c r="B51" s="317" t="s">
        <v>23735</v>
      </c>
      <c r="C51" s="317" t="s">
        <v>23361</v>
      </c>
      <c r="D51" t="e">
        <f t="shared" si="0"/>
        <v>#N/A</v>
      </c>
      <c r="F51" s="300" t="s">
        <v>6818</v>
      </c>
      <c r="G51">
        <v>35286088</v>
      </c>
      <c r="H51">
        <v>3561</v>
      </c>
      <c r="I51" s="464">
        <f t="shared" si="1"/>
        <v>35286088</v>
      </c>
      <c r="K51" s="317">
        <v>35286083</v>
      </c>
      <c r="L51" t="s">
        <v>24574</v>
      </c>
      <c r="N51" t="str">
        <f t="shared" si="2"/>
        <v>352860</v>
      </c>
    </row>
    <row r="52" spans="2:14" ht="14.4" x14ac:dyDescent="0.2">
      <c r="B52" s="317" t="s">
        <v>23736</v>
      </c>
      <c r="C52" s="317" t="s">
        <v>23356</v>
      </c>
      <c r="D52" t="e">
        <f t="shared" si="0"/>
        <v>#N/A</v>
      </c>
      <c r="F52" s="300" t="s">
        <v>6818</v>
      </c>
      <c r="G52">
        <v>35286089</v>
      </c>
      <c r="H52">
        <v>2512</v>
      </c>
      <c r="I52" s="464">
        <f t="shared" si="1"/>
        <v>35286089</v>
      </c>
      <c r="K52" s="317">
        <v>35286084</v>
      </c>
      <c r="L52" t="s">
        <v>24574</v>
      </c>
      <c r="N52" t="str">
        <f t="shared" si="2"/>
        <v>352860</v>
      </c>
    </row>
    <row r="53" spans="2:14" ht="14.4" x14ac:dyDescent="0.2">
      <c r="B53" s="317" t="s">
        <v>23737</v>
      </c>
      <c r="C53" s="317" t="s">
        <v>23380</v>
      </c>
      <c r="D53" t="e">
        <f t="shared" si="0"/>
        <v>#N/A</v>
      </c>
      <c r="F53" s="300" t="s">
        <v>6818</v>
      </c>
      <c r="G53">
        <v>45416040</v>
      </c>
      <c r="H53">
        <v>11961</v>
      </c>
      <c r="I53" s="464">
        <f t="shared" si="1"/>
        <v>45416040</v>
      </c>
      <c r="K53" s="317">
        <v>35286085</v>
      </c>
      <c r="L53" t="s">
        <v>24574</v>
      </c>
      <c r="N53" t="str">
        <f t="shared" si="2"/>
        <v>352860</v>
      </c>
    </row>
    <row r="54" spans="2:14" ht="14.4" x14ac:dyDescent="0.2">
      <c r="B54" s="317" t="s">
        <v>23738</v>
      </c>
      <c r="C54" s="317" t="s">
        <v>23454</v>
      </c>
      <c r="D54" t="e">
        <f t="shared" si="0"/>
        <v>#N/A</v>
      </c>
      <c r="F54" s="300" t="s">
        <v>6818</v>
      </c>
      <c r="G54">
        <v>45416041</v>
      </c>
      <c r="H54">
        <v>12133</v>
      </c>
      <c r="I54" s="464">
        <f t="shared" si="1"/>
        <v>45416041</v>
      </c>
      <c r="K54" s="317">
        <v>35286086</v>
      </c>
      <c r="L54" t="s">
        <v>24574</v>
      </c>
      <c r="N54" t="str">
        <f t="shared" si="2"/>
        <v>352860</v>
      </c>
    </row>
    <row r="55" spans="2:14" ht="14.4" x14ac:dyDescent="0.2">
      <c r="B55" s="317" t="s">
        <v>23739</v>
      </c>
      <c r="C55" s="317" t="s">
        <v>23446</v>
      </c>
      <c r="D55" t="e">
        <f t="shared" si="0"/>
        <v>#N/A</v>
      </c>
      <c r="F55" s="300" t="s">
        <v>6818</v>
      </c>
      <c r="G55">
        <v>45416042</v>
      </c>
      <c r="H55">
        <v>12114</v>
      </c>
      <c r="I55" s="464">
        <f t="shared" si="1"/>
        <v>45416042</v>
      </c>
      <c r="K55" s="317">
        <v>35286087</v>
      </c>
      <c r="L55" t="s">
        <v>24574</v>
      </c>
      <c r="N55" t="str">
        <f t="shared" si="2"/>
        <v>352860</v>
      </c>
    </row>
    <row r="56" spans="2:14" ht="14.4" x14ac:dyDescent="0.2">
      <c r="B56" s="317" t="s">
        <v>23740</v>
      </c>
      <c r="C56" s="317" t="s">
        <v>23426</v>
      </c>
      <c r="D56" t="e">
        <f t="shared" si="0"/>
        <v>#N/A</v>
      </c>
      <c r="F56" s="300" t="s">
        <v>6818</v>
      </c>
      <c r="G56">
        <v>45416043</v>
      </c>
      <c r="H56">
        <v>12197</v>
      </c>
      <c r="I56" s="464">
        <f t="shared" si="1"/>
        <v>45416043</v>
      </c>
      <c r="K56" s="317">
        <v>35286088</v>
      </c>
      <c r="L56" t="s">
        <v>24574</v>
      </c>
      <c r="N56" t="str">
        <f t="shared" si="2"/>
        <v>352860</v>
      </c>
    </row>
    <row r="57" spans="2:14" ht="14.4" x14ac:dyDescent="0.2">
      <c r="B57" s="317" t="s">
        <v>23741</v>
      </c>
      <c r="C57" s="317" t="s">
        <v>23420</v>
      </c>
      <c r="D57" t="e">
        <f t="shared" si="0"/>
        <v>#N/A</v>
      </c>
      <c r="F57" s="300" t="s">
        <v>6818</v>
      </c>
      <c r="G57">
        <v>45416044</v>
      </c>
      <c r="H57">
        <v>12347</v>
      </c>
      <c r="I57" s="464">
        <f t="shared" si="1"/>
        <v>45416044</v>
      </c>
      <c r="K57" s="317">
        <v>35286089</v>
      </c>
      <c r="L57" t="s">
        <v>24574</v>
      </c>
      <c r="N57" t="str">
        <f t="shared" si="2"/>
        <v>352860</v>
      </c>
    </row>
    <row r="58" spans="2:14" ht="14.4" x14ac:dyDescent="0.2">
      <c r="B58" s="317" t="s">
        <v>23742</v>
      </c>
      <c r="C58" s="317" t="s">
        <v>23454</v>
      </c>
      <c r="D58" t="e">
        <f t="shared" si="0"/>
        <v>#N/A</v>
      </c>
      <c r="F58" s="300" t="s">
        <v>6818</v>
      </c>
      <c r="G58">
        <v>45416045</v>
      </c>
      <c r="H58">
        <v>12221</v>
      </c>
      <c r="I58" s="464">
        <f t="shared" si="1"/>
        <v>45416045</v>
      </c>
      <c r="K58" s="317">
        <v>35286091</v>
      </c>
      <c r="L58" t="s">
        <v>24574</v>
      </c>
      <c r="N58" t="str">
        <f t="shared" si="2"/>
        <v>352860</v>
      </c>
    </row>
    <row r="59" spans="2:14" ht="14.4" x14ac:dyDescent="0.2">
      <c r="B59" s="317" t="s">
        <v>23743</v>
      </c>
      <c r="C59" s="317" t="s">
        <v>23446</v>
      </c>
      <c r="D59" t="e">
        <f t="shared" si="0"/>
        <v>#N/A</v>
      </c>
      <c r="F59" s="300" t="s">
        <v>6818</v>
      </c>
      <c r="G59">
        <v>45416046</v>
      </c>
      <c r="H59">
        <v>12307</v>
      </c>
      <c r="I59" s="464">
        <f t="shared" si="1"/>
        <v>45416046</v>
      </c>
      <c r="K59" s="317">
        <v>35286092</v>
      </c>
      <c r="L59" t="s">
        <v>24574</v>
      </c>
      <c r="N59" t="str">
        <f t="shared" si="2"/>
        <v>352860</v>
      </c>
    </row>
    <row r="60" spans="2:14" ht="14.4" x14ac:dyDescent="0.2">
      <c r="B60" s="317" t="s">
        <v>23744</v>
      </c>
      <c r="C60" s="317" t="s">
        <v>23426</v>
      </c>
      <c r="D60" t="e">
        <f t="shared" si="0"/>
        <v>#N/A</v>
      </c>
      <c r="F60" s="300" t="s">
        <v>6818</v>
      </c>
      <c r="G60">
        <v>45416047</v>
      </c>
      <c r="H60">
        <v>12406</v>
      </c>
      <c r="I60" s="464">
        <f t="shared" si="1"/>
        <v>45416047</v>
      </c>
      <c r="K60" s="317">
        <v>35286093</v>
      </c>
      <c r="L60" t="s">
        <v>24574</v>
      </c>
      <c r="N60" t="str">
        <f t="shared" si="2"/>
        <v>352860</v>
      </c>
    </row>
    <row r="61" spans="2:14" ht="14.4" x14ac:dyDescent="0.2">
      <c r="B61" s="317" t="s">
        <v>23745</v>
      </c>
      <c r="C61" s="317" t="s">
        <v>23421</v>
      </c>
      <c r="D61" t="e">
        <f t="shared" si="0"/>
        <v>#N/A</v>
      </c>
      <c r="F61" s="300" t="s">
        <v>6818</v>
      </c>
      <c r="G61">
        <v>45416048</v>
      </c>
      <c r="H61">
        <v>12384</v>
      </c>
      <c r="I61" s="464">
        <f t="shared" si="1"/>
        <v>45416048</v>
      </c>
      <c r="K61" s="317">
        <v>35286094</v>
      </c>
      <c r="L61" t="s">
        <v>24574</v>
      </c>
      <c r="N61" t="str">
        <f t="shared" si="2"/>
        <v>352860</v>
      </c>
    </row>
    <row r="62" spans="2:14" ht="14.4" x14ac:dyDescent="0.2">
      <c r="B62" s="317" t="s">
        <v>23746</v>
      </c>
      <c r="C62" s="317" t="s">
        <v>23372</v>
      </c>
      <c r="D62" t="e">
        <f t="shared" si="0"/>
        <v>#N/A</v>
      </c>
      <c r="F62" s="300" t="s">
        <v>6818</v>
      </c>
      <c r="G62">
        <v>45416049</v>
      </c>
      <c r="H62">
        <v>12311</v>
      </c>
      <c r="I62" s="464">
        <f t="shared" si="1"/>
        <v>45416049</v>
      </c>
      <c r="K62" s="317">
        <v>35286095</v>
      </c>
      <c r="L62" t="s">
        <v>24574</v>
      </c>
      <c r="N62" t="str">
        <f t="shared" si="2"/>
        <v>352860</v>
      </c>
    </row>
    <row r="63" spans="2:14" ht="14.4" x14ac:dyDescent="0.2">
      <c r="B63" s="317" t="s">
        <v>23747</v>
      </c>
      <c r="C63" s="317" t="s">
        <v>23390</v>
      </c>
      <c r="D63" t="e">
        <f t="shared" si="0"/>
        <v>#N/A</v>
      </c>
      <c r="F63" s="300" t="s">
        <v>6818</v>
      </c>
      <c r="G63">
        <v>45416050</v>
      </c>
      <c r="H63">
        <v>12306</v>
      </c>
      <c r="I63" s="464">
        <f t="shared" si="1"/>
        <v>45416050</v>
      </c>
      <c r="K63" s="317">
        <v>35286096</v>
      </c>
      <c r="L63" t="s">
        <v>24574</v>
      </c>
      <c r="N63" t="str">
        <f t="shared" si="2"/>
        <v>352860</v>
      </c>
    </row>
    <row r="64" spans="2:14" ht="14.4" x14ac:dyDescent="0.2">
      <c r="B64" s="317" t="s">
        <v>23748</v>
      </c>
      <c r="C64" s="317" t="s">
        <v>23454</v>
      </c>
      <c r="D64" t="e">
        <f t="shared" si="0"/>
        <v>#N/A</v>
      </c>
      <c r="F64" s="300" t="s">
        <v>6818</v>
      </c>
      <c r="G64">
        <v>45416051</v>
      </c>
      <c r="H64">
        <v>12436</v>
      </c>
      <c r="I64" s="464">
        <f t="shared" si="1"/>
        <v>45416051</v>
      </c>
      <c r="K64" s="317">
        <v>35286097</v>
      </c>
      <c r="L64" t="s">
        <v>24574</v>
      </c>
      <c r="N64" t="str">
        <f t="shared" si="2"/>
        <v>352860</v>
      </c>
    </row>
    <row r="65" spans="2:14" ht="14.4" x14ac:dyDescent="0.2">
      <c r="B65" s="317" t="s">
        <v>23749</v>
      </c>
      <c r="C65" s="317" t="s">
        <v>23389</v>
      </c>
      <c r="D65" t="e">
        <f t="shared" si="0"/>
        <v>#N/A</v>
      </c>
      <c r="F65" s="300" t="s">
        <v>6818</v>
      </c>
      <c r="G65">
        <v>45416052</v>
      </c>
      <c r="H65">
        <v>12378</v>
      </c>
      <c r="I65" s="464">
        <f t="shared" si="1"/>
        <v>45416052</v>
      </c>
      <c r="K65" s="317">
        <v>35286098</v>
      </c>
      <c r="L65" t="s">
        <v>24574</v>
      </c>
      <c r="N65" t="str">
        <f t="shared" si="2"/>
        <v>352860</v>
      </c>
    </row>
    <row r="66" spans="2:14" ht="14.4" x14ac:dyDescent="0.2">
      <c r="B66" s="317" t="s">
        <v>23750</v>
      </c>
      <c r="C66" s="317" t="s">
        <v>23426</v>
      </c>
      <c r="D66" t="e">
        <f t="shared" si="0"/>
        <v>#N/A</v>
      </c>
      <c r="F66" s="300" t="s">
        <v>6818</v>
      </c>
      <c r="G66">
        <v>45416053</v>
      </c>
      <c r="H66">
        <v>12556</v>
      </c>
      <c r="I66" s="464">
        <f t="shared" si="1"/>
        <v>45416053</v>
      </c>
      <c r="K66" s="317">
        <v>35286099</v>
      </c>
      <c r="L66" t="s">
        <v>24574</v>
      </c>
      <c r="N66" t="str">
        <f t="shared" si="2"/>
        <v>352860</v>
      </c>
    </row>
    <row r="67" spans="2:14" ht="14.4" x14ac:dyDescent="0.2">
      <c r="B67" s="317" t="s">
        <v>23751</v>
      </c>
      <c r="C67" s="317" t="s">
        <v>23421</v>
      </c>
      <c r="D67" t="e">
        <f t="shared" ref="D67:D130" si="3">VLOOKUP(B67,N:N,1,FALSE)</f>
        <v>#N/A</v>
      </c>
      <c r="F67" s="300" t="s">
        <v>6818</v>
      </c>
      <c r="G67">
        <v>45416054</v>
      </c>
      <c r="H67">
        <v>12549</v>
      </c>
      <c r="I67" s="464">
        <f t="shared" si="1"/>
        <v>45416054</v>
      </c>
      <c r="K67" s="317">
        <v>45416035</v>
      </c>
      <c r="L67" t="s">
        <v>24574</v>
      </c>
      <c r="N67" t="str">
        <f t="shared" si="2"/>
        <v>454160</v>
      </c>
    </row>
    <row r="68" spans="2:14" ht="14.4" x14ac:dyDescent="0.2">
      <c r="B68" s="317" t="s">
        <v>23752</v>
      </c>
      <c r="C68" s="317" t="s">
        <v>23409</v>
      </c>
      <c r="D68" t="e">
        <f t="shared" si="3"/>
        <v>#N/A</v>
      </c>
      <c r="F68" s="300" t="s">
        <v>6818</v>
      </c>
      <c r="G68">
        <v>45416055</v>
      </c>
      <c r="H68">
        <v>12486</v>
      </c>
      <c r="I68" s="464">
        <f t="shared" ref="I68:I131" si="4">VLOOKUP(G68,K:K,1,FALSE)</f>
        <v>45416055</v>
      </c>
      <c r="K68" s="317">
        <v>45416036</v>
      </c>
      <c r="L68" t="s">
        <v>24574</v>
      </c>
      <c r="N68" t="str">
        <f t="shared" ref="N68:N131" si="5">LEFT(K68,6)</f>
        <v>454160</v>
      </c>
    </row>
    <row r="69" spans="2:14" ht="14.4" x14ac:dyDescent="0.2">
      <c r="B69" s="317" t="s">
        <v>23753</v>
      </c>
      <c r="C69" s="317" t="s">
        <v>23441</v>
      </c>
      <c r="D69" t="e">
        <f t="shared" si="3"/>
        <v>#N/A</v>
      </c>
      <c r="F69" s="300" t="s">
        <v>6818</v>
      </c>
      <c r="G69">
        <v>45416056</v>
      </c>
      <c r="H69">
        <v>12371</v>
      </c>
      <c r="I69" s="464">
        <f t="shared" si="4"/>
        <v>45416056</v>
      </c>
      <c r="K69" s="317">
        <v>45416037</v>
      </c>
      <c r="L69" t="s">
        <v>24574</v>
      </c>
      <c r="N69" t="str">
        <f t="shared" si="5"/>
        <v>454160</v>
      </c>
    </row>
    <row r="70" spans="2:14" ht="14.4" x14ac:dyDescent="0.2">
      <c r="B70" s="317" t="s">
        <v>23754</v>
      </c>
      <c r="C70" s="317" t="s">
        <v>23382</v>
      </c>
      <c r="D70" t="e">
        <f t="shared" si="3"/>
        <v>#N/A</v>
      </c>
      <c r="F70" s="300" t="s">
        <v>6818</v>
      </c>
      <c r="G70">
        <v>45416057</v>
      </c>
      <c r="H70">
        <v>12476</v>
      </c>
      <c r="I70" s="464">
        <f t="shared" si="4"/>
        <v>45416057</v>
      </c>
      <c r="K70" s="317">
        <v>45416038</v>
      </c>
      <c r="L70" t="s">
        <v>24574</v>
      </c>
      <c r="N70" t="str">
        <f t="shared" si="5"/>
        <v>454160</v>
      </c>
    </row>
    <row r="71" spans="2:14" ht="14.4" x14ac:dyDescent="0.2">
      <c r="B71" s="317" t="s">
        <v>23755</v>
      </c>
      <c r="C71" s="317" t="s">
        <v>23433</v>
      </c>
      <c r="D71" t="e">
        <f t="shared" si="3"/>
        <v>#N/A</v>
      </c>
      <c r="F71" s="300" t="s">
        <v>6818</v>
      </c>
      <c r="G71">
        <v>45416058</v>
      </c>
      <c r="H71">
        <v>12378</v>
      </c>
      <c r="I71" s="464">
        <f t="shared" si="4"/>
        <v>45416058</v>
      </c>
      <c r="K71" s="317">
        <v>45416039</v>
      </c>
      <c r="L71" t="s">
        <v>24574</v>
      </c>
      <c r="N71" t="str">
        <f t="shared" si="5"/>
        <v>454160</v>
      </c>
    </row>
    <row r="72" spans="2:14" ht="14.4" x14ac:dyDescent="0.2">
      <c r="B72" s="317" t="s">
        <v>23756</v>
      </c>
      <c r="C72" s="317" t="s">
        <v>23372</v>
      </c>
      <c r="D72" t="e">
        <f t="shared" si="3"/>
        <v>#N/A</v>
      </c>
      <c r="F72" s="300" t="s">
        <v>6818</v>
      </c>
      <c r="G72">
        <v>45416059</v>
      </c>
      <c r="H72">
        <v>12372</v>
      </c>
      <c r="I72" s="464">
        <f t="shared" si="4"/>
        <v>45416059</v>
      </c>
      <c r="K72" s="317">
        <v>45416040</v>
      </c>
      <c r="L72" t="s">
        <v>24574</v>
      </c>
      <c r="N72" t="str">
        <f t="shared" si="5"/>
        <v>454160</v>
      </c>
    </row>
    <row r="73" spans="2:14" ht="14.4" x14ac:dyDescent="0.2">
      <c r="B73" s="317" t="s">
        <v>23757</v>
      </c>
      <c r="C73" s="317" t="s">
        <v>23390</v>
      </c>
      <c r="D73" t="e">
        <f t="shared" si="3"/>
        <v>#N/A</v>
      </c>
      <c r="F73" s="300" t="s">
        <v>6818</v>
      </c>
      <c r="G73">
        <v>45416060</v>
      </c>
      <c r="H73">
        <v>12076</v>
      </c>
      <c r="I73" s="464">
        <f t="shared" si="4"/>
        <v>45416060</v>
      </c>
      <c r="K73" s="317">
        <v>45416041</v>
      </c>
      <c r="L73" t="s">
        <v>24574</v>
      </c>
      <c r="N73" t="str">
        <f t="shared" si="5"/>
        <v>454160</v>
      </c>
    </row>
    <row r="74" spans="2:14" ht="14.4" x14ac:dyDescent="0.2">
      <c r="B74" s="317" t="s">
        <v>23758</v>
      </c>
      <c r="C74" s="317" t="s">
        <v>23369</v>
      </c>
      <c r="D74" t="e">
        <f t="shared" si="3"/>
        <v>#N/A</v>
      </c>
      <c r="F74" s="300" t="s">
        <v>6818</v>
      </c>
      <c r="G74">
        <v>45416061</v>
      </c>
      <c r="H74">
        <v>12171</v>
      </c>
      <c r="I74" s="464">
        <f t="shared" si="4"/>
        <v>45416061</v>
      </c>
      <c r="K74" s="317">
        <v>45416042</v>
      </c>
      <c r="L74" t="s">
        <v>24574</v>
      </c>
      <c r="N74" t="str">
        <f t="shared" si="5"/>
        <v>454160</v>
      </c>
    </row>
    <row r="75" spans="2:14" ht="14.4" x14ac:dyDescent="0.2">
      <c r="B75" s="317" t="s">
        <v>23759</v>
      </c>
      <c r="C75" s="317" t="s">
        <v>23395</v>
      </c>
      <c r="D75" t="e">
        <f t="shared" si="3"/>
        <v>#N/A</v>
      </c>
      <c r="F75" s="300" t="s">
        <v>6818</v>
      </c>
      <c r="G75">
        <v>45416062</v>
      </c>
      <c r="H75">
        <v>12630</v>
      </c>
      <c r="I75" s="464">
        <f t="shared" si="4"/>
        <v>45416062</v>
      </c>
      <c r="K75" s="317">
        <v>45416043</v>
      </c>
      <c r="L75" t="s">
        <v>24574</v>
      </c>
      <c r="N75" t="str">
        <f t="shared" si="5"/>
        <v>454160</v>
      </c>
    </row>
    <row r="76" spans="2:14" ht="14.4" x14ac:dyDescent="0.2">
      <c r="B76" s="317" t="s">
        <v>23760</v>
      </c>
      <c r="C76" s="317" t="s">
        <v>23391</v>
      </c>
      <c r="D76" t="e">
        <f t="shared" si="3"/>
        <v>#N/A</v>
      </c>
      <c r="F76" s="300" t="s">
        <v>6818</v>
      </c>
      <c r="G76">
        <v>45416063</v>
      </c>
      <c r="H76">
        <v>12709</v>
      </c>
      <c r="I76" s="464">
        <f t="shared" si="4"/>
        <v>45416063</v>
      </c>
      <c r="K76" s="317">
        <v>45416044</v>
      </c>
      <c r="L76" t="s">
        <v>24574</v>
      </c>
      <c r="N76" t="str">
        <f t="shared" si="5"/>
        <v>454160</v>
      </c>
    </row>
    <row r="77" spans="2:14" ht="14.4" x14ac:dyDescent="0.2">
      <c r="B77" s="317" t="s">
        <v>23761</v>
      </c>
      <c r="C77" s="317" t="s">
        <v>23438</v>
      </c>
      <c r="D77" t="e">
        <f t="shared" si="3"/>
        <v>#N/A</v>
      </c>
      <c r="F77" s="300" t="s">
        <v>6818</v>
      </c>
      <c r="G77">
        <v>45416064</v>
      </c>
      <c r="H77">
        <v>12716</v>
      </c>
      <c r="I77" s="464">
        <f t="shared" si="4"/>
        <v>45416064</v>
      </c>
      <c r="K77" s="317">
        <v>45416045</v>
      </c>
      <c r="L77" t="s">
        <v>24574</v>
      </c>
      <c r="N77" t="str">
        <f t="shared" si="5"/>
        <v>454160</v>
      </c>
    </row>
    <row r="78" spans="2:14" ht="14.4" x14ac:dyDescent="0.2">
      <c r="B78" s="317" t="s">
        <v>23762</v>
      </c>
      <c r="C78" s="317" t="s">
        <v>23382</v>
      </c>
      <c r="D78" t="e">
        <f t="shared" si="3"/>
        <v>#N/A</v>
      </c>
      <c r="F78" s="300" t="s">
        <v>6818</v>
      </c>
      <c r="G78">
        <v>45416065</v>
      </c>
      <c r="H78">
        <v>12784</v>
      </c>
      <c r="I78" s="464">
        <f t="shared" si="4"/>
        <v>45416065</v>
      </c>
      <c r="K78" s="317">
        <v>45416046</v>
      </c>
      <c r="L78" t="s">
        <v>24574</v>
      </c>
      <c r="N78" t="str">
        <f t="shared" si="5"/>
        <v>454160</v>
      </c>
    </row>
    <row r="79" spans="2:14" ht="14.4" x14ac:dyDescent="0.2">
      <c r="B79" s="317" t="s">
        <v>23763</v>
      </c>
      <c r="C79" s="317" t="s">
        <v>23382</v>
      </c>
      <c r="D79" t="e">
        <f t="shared" si="3"/>
        <v>#N/A</v>
      </c>
      <c r="F79" s="300" t="s">
        <v>6818</v>
      </c>
      <c r="G79">
        <v>45416066</v>
      </c>
      <c r="H79">
        <v>12788</v>
      </c>
      <c r="I79" s="464">
        <f t="shared" si="4"/>
        <v>45416066</v>
      </c>
      <c r="K79" s="317">
        <v>45416047</v>
      </c>
      <c r="L79" t="s">
        <v>24574</v>
      </c>
      <c r="N79" t="str">
        <f t="shared" si="5"/>
        <v>454160</v>
      </c>
    </row>
    <row r="80" spans="2:14" ht="14.4" x14ac:dyDescent="0.2">
      <c r="B80" s="317" t="s">
        <v>23764</v>
      </c>
      <c r="C80" s="317" t="s">
        <v>23454</v>
      </c>
      <c r="D80" t="e">
        <f t="shared" si="3"/>
        <v>#N/A</v>
      </c>
      <c r="F80" s="300" t="s">
        <v>6818</v>
      </c>
      <c r="G80">
        <v>45416067</v>
      </c>
      <c r="H80">
        <v>12693</v>
      </c>
      <c r="I80" s="464">
        <f t="shared" si="4"/>
        <v>45416067</v>
      </c>
      <c r="K80" s="317">
        <v>45416048</v>
      </c>
      <c r="L80" t="s">
        <v>24574</v>
      </c>
      <c r="N80" t="str">
        <f t="shared" si="5"/>
        <v>454160</v>
      </c>
    </row>
    <row r="81" spans="2:14" ht="14.4" x14ac:dyDescent="0.2">
      <c r="B81" s="317" t="s">
        <v>23765</v>
      </c>
      <c r="C81" s="317" t="s">
        <v>23454</v>
      </c>
      <c r="D81" t="e">
        <f t="shared" si="3"/>
        <v>#N/A</v>
      </c>
      <c r="F81" s="300" t="s">
        <v>6818</v>
      </c>
      <c r="G81">
        <v>45416068</v>
      </c>
      <c r="H81">
        <v>12737</v>
      </c>
      <c r="I81" s="464">
        <f t="shared" si="4"/>
        <v>45416068</v>
      </c>
      <c r="K81" s="317">
        <v>45416049</v>
      </c>
      <c r="L81" t="s">
        <v>24574</v>
      </c>
      <c r="N81" t="str">
        <f t="shared" si="5"/>
        <v>454160</v>
      </c>
    </row>
    <row r="82" spans="2:14" ht="14.4" x14ac:dyDescent="0.2">
      <c r="B82" s="317" t="s">
        <v>23766</v>
      </c>
      <c r="C82" s="317" t="s">
        <v>23380</v>
      </c>
      <c r="D82" t="e">
        <f t="shared" si="3"/>
        <v>#N/A</v>
      </c>
      <c r="F82" s="300" t="s">
        <v>6818</v>
      </c>
      <c r="G82">
        <v>45416069</v>
      </c>
      <c r="H82">
        <v>12880</v>
      </c>
      <c r="I82" s="464">
        <f t="shared" si="4"/>
        <v>45416069</v>
      </c>
      <c r="K82" s="317">
        <v>45416050</v>
      </c>
      <c r="L82" t="s">
        <v>24574</v>
      </c>
      <c r="N82" t="str">
        <f t="shared" si="5"/>
        <v>454160</v>
      </c>
    </row>
    <row r="83" spans="2:14" ht="14.4" x14ac:dyDescent="0.2">
      <c r="B83" s="317" t="s">
        <v>23767</v>
      </c>
      <c r="C83" s="317" t="s">
        <v>23443</v>
      </c>
      <c r="D83" t="e">
        <f t="shared" si="3"/>
        <v>#N/A</v>
      </c>
      <c r="F83" s="300" t="s">
        <v>6818</v>
      </c>
      <c r="G83">
        <v>45416070</v>
      </c>
      <c r="H83">
        <v>12940</v>
      </c>
      <c r="I83" s="464">
        <f t="shared" si="4"/>
        <v>45416070</v>
      </c>
      <c r="K83" s="317">
        <v>45416051</v>
      </c>
      <c r="L83" t="s">
        <v>24574</v>
      </c>
      <c r="N83" t="str">
        <f t="shared" si="5"/>
        <v>454160</v>
      </c>
    </row>
    <row r="84" spans="2:14" ht="14.4" x14ac:dyDescent="0.2">
      <c r="B84" s="317" t="s">
        <v>23768</v>
      </c>
      <c r="C84" s="317" t="s">
        <v>23367</v>
      </c>
      <c r="D84" t="e">
        <f t="shared" si="3"/>
        <v>#N/A</v>
      </c>
      <c r="F84" s="300" t="s">
        <v>6818</v>
      </c>
      <c r="G84">
        <v>45416071</v>
      </c>
      <c r="H84">
        <v>13094</v>
      </c>
      <c r="I84" s="464">
        <f t="shared" si="4"/>
        <v>45416071</v>
      </c>
      <c r="K84" s="317">
        <v>45416052</v>
      </c>
      <c r="L84" t="s">
        <v>24574</v>
      </c>
      <c r="N84" t="str">
        <f t="shared" si="5"/>
        <v>454160</v>
      </c>
    </row>
    <row r="85" spans="2:14" ht="14.4" x14ac:dyDescent="0.2">
      <c r="B85" s="317" t="s">
        <v>23769</v>
      </c>
      <c r="C85" s="317" t="s">
        <v>23415</v>
      </c>
      <c r="D85" t="e">
        <f t="shared" si="3"/>
        <v>#N/A</v>
      </c>
      <c r="F85" s="300" t="s">
        <v>6818</v>
      </c>
      <c r="G85">
        <v>45416072</v>
      </c>
      <c r="H85">
        <v>13078</v>
      </c>
      <c r="I85" s="464">
        <f t="shared" si="4"/>
        <v>45416072</v>
      </c>
      <c r="K85" s="317">
        <v>45416053</v>
      </c>
      <c r="L85" t="s">
        <v>24574</v>
      </c>
      <c r="N85" t="str">
        <f t="shared" si="5"/>
        <v>454160</v>
      </c>
    </row>
    <row r="86" spans="2:14" ht="14.4" x14ac:dyDescent="0.2">
      <c r="B86" s="317" t="s">
        <v>23770</v>
      </c>
      <c r="C86" s="317" t="s">
        <v>23366</v>
      </c>
      <c r="D86" t="e">
        <f t="shared" si="3"/>
        <v>#N/A</v>
      </c>
      <c r="F86" s="300" t="s">
        <v>6818</v>
      </c>
      <c r="G86">
        <v>45416073</v>
      </c>
      <c r="H86">
        <v>13106</v>
      </c>
      <c r="I86" s="464">
        <f t="shared" si="4"/>
        <v>45416073</v>
      </c>
      <c r="K86" s="317">
        <v>45416054</v>
      </c>
      <c r="L86" t="s">
        <v>24574</v>
      </c>
      <c r="N86" t="str">
        <f t="shared" si="5"/>
        <v>454160</v>
      </c>
    </row>
    <row r="87" spans="2:14" ht="14.4" x14ac:dyDescent="0.2">
      <c r="B87" s="317" t="s">
        <v>23771</v>
      </c>
      <c r="C87" s="317" t="s">
        <v>23387</v>
      </c>
      <c r="D87" t="e">
        <f t="shared" si="3"/>
        <v>#N/A</v>
      </c>
      <c r="F87" s="300" t="s">
        <v>6818</v>
      </c>
      <c r="G87">
        <v>45416074</v>
      </c>
      <c r="H87">
        <v>13274</v>
      </c>
      <c r="I87" s="464">
        <f t="shared" si="4"/>
        <v>45416074</v>
      </c>
      <c r="K87" s="317">
        <v>45416055</v>
      </c>
      <c r="L87" t="s">
        <v>24574</v>
      </c>
      <c r="N87" t="str">
        <f t="shared" si="5"/>
        <v>454160</v>
      </c>
    </row>
    <row r="88" spans="2:14" ht="14.4" x14ac:dyDescent="0.2">
      <c r="B88" s="317" t="s">
        <v>23772</v>
      </c>
      <c r="C88" s="317" t="s">
        <v>23377</v>
      </c>
      <c r="D88" t="e">
        <f t="shared" si="3"/>
        <v>#N/A</v>
      </c>
      <c r="F88" s="300" t="s">
        <v>6818</v>
      </c>
      <c r="G88">
        <v>45416075</v>
      </c>
      <c r="H88">
        <v>13090</v>
      </c>
      <c r="I88" s="464">
        <f t="shared" si="4"/>
        <v>45416075</v>
      </c>
      <c r="K88" s="317">
        <v>45416056</v>
      </c>
      <c r="L88" t="s">
        <v>24574</v>
      </c>
      <c r="N88" t="str">
        <f t="shared" si="5"/>
        <v>454160</v>
      </c>
    </row>
    <row r="89" spans="2:14" ht="14.4" x14ac:dyDescent="0.2">
      <c r="B89" s="317" t="s">
        <v>23773</v>
      </c>
      <c r="C89" s="317" t="s">
        <v>23410</v>
      </c>
      <c r="D89" t="e">
        <f t="shared" si="3"/>
        <v>#N/A</v>
      </c>
      <c r="F89" s="300" t="s">
        <v>6818</v>
      </c>
      <c r="G89">
        <v>45416076</v>
      </c>
      <c r="H89">
        <v>13255</v>
      </c>
      <c r="I89" s="464">
        <f t="shared" si="4"/>
        <v>45416076</v>
      </c>
      <c r="K89" s="317">
        <v>45416057</v>
      </c>
      <c r="L89" t="s">
        <v>24574</v>
      </c>
      <c r="N89" t="str">
        <f t="shared" si="5"/>
        <v>454160</v>
      </c>
    </row>
    <row r="90" spans="2:14" ht="14.4" x14ac:dyDescent="0.2">
      <c r="B90" s="317" t="s">
        <v>23774</v>
      </c>
      <c r="C90" s="317" t="s">
        <v>23398</v>
      </c>
      <c r="D90" t="e">
        <f t="shared" si="3"/>
        <v>#N/A</v>
      </c>
      <c r="F90" s="300" t="s">
        <v>6818</v>
      </c>
      <c r="G90">
        <v>45416077</v>
      </c>
      <c r="H90">
        <v>13131</v>
      </c>
      <c r="I90" s="464">
        <f t="shared" si="4"/>
        <v>45416077</v>
      </c>
      <c r="K90" s="317">
        <v>45416058</v>
      </c>
      <c r="L90" t="s">
        <v>24574</v>
      </c>
      <c r="N90" t="str">
        <f t="shared" si="5"/>
        <v>454160</v>
      </c>
    </row>
    <row r="91" spans="2:14" ht="14.4" x14ac:dyDescent="0.2">
      <c r="B91" s="317" t="s">
        <v>23775</v>
      </c>
      <c r="C91" s="317" t="s">
        <v>23426</v>
      </c>
      <c r="D91" t="e">
        <f t="shared" si="3"/>
        <v>#N/A</v>
      </c>
      <c r="F91" s="300" t="s">
        <v>6818</v>
      </c>
      <c r="G91">
        <v>45416078</v>
      </c>
      <c r="H91">
        <v>13218</v>
      </c>
      <c r="I91" s="464">
        <f t="shared" si="4"/>
        <v>45416078</v>
      </c>
      <c r="K91" s="317">
        <v>45416059</v>
      </c>
      <c r="L91" t="s">
        <v>24574</v>
      </c>
      <c r="N91" t="str">
        <f t="shared" si="5"/>
        <v>454160</v>
      </c>
    </row>
    <row r="92" spans="2:14" ht="14.4" x14ac:dyDescent="0.2">
      <c r="B92" s="317" t="s">
        <v>23776</v>
      </c>
      <c r="C92" s="317" t="s">
        <v>23369</v>
      </c>
      <c r="D92" t="e">
        <f t="shared" si="3"/>
        <v>#N/A</v>
      </c>
      <c r="F92" s="300" t="s">
        <v>6818</v>
      </c>
      <c r="G92">
        <v>45416079</v>
      </c>
      <c r="H92">
        <v>12948</v>
      </c>
      <c r="I92" s="464">
        <f t="shared" si="4"/>
        <v>45416079</v>
      </c>
      <c r="K92" s="317">
        <v>45416060</v>
      </c>
      <c r="L92" t="s">
        <v>24574</v>
      </c>
      <c r="N92" t="str">
        <f t="shared" si="5"/>
        <v>454160</v>
      </c>
    </row>
    <row r="93" spans="2:14" ht="14.4" x14ac:dyDescent="0.2">
      <c r="B93" s="317" t="s">
        <v>23777</v>
      </c>
      <c r="C93" s="317" t="s">
        <v>23373</v>
      </c>
      <c r="D93" t="e">
        <f t="shared" si="3"/>
        <v>#N/A</v>
      </c>
      <c r="F93" s="300" t="s">
        <v>6818</v>
      </c>
      <c r="G93">
        <v>45416080</v>
      </c>
      <c r="H93">
        <v>12786</v>
      </c>
      <c r="I93" s="464">
        <f t="shared" si="4"/>
        <v>45416080</v>
      </c>
      <c r="K93" s="317">
        <v>45416061</v>
      </c>
      <c r="L93" t="s">
        <v>24574</v>
      </c>
      <c r="N93" t="str">
        <f t="shared" si="5"/>
        <v>454160</v>
      </c>
    </row>
    <row r="94" spans="2:14" ht="14.4" x14ac:dyDescent="0.2">
      <c r="B94" s="317" t="s">
        <v>23778</v>
      </c>
      <c r="C94" s="317" t="s">
        <v>23422</v>
      </c>
      <c r="D94" t="e">
        <f t="shared" si="3"/>
        <v>#N/A</v>
      </c>
      <c r="F94" s="300" t="s">
        <v>6818</v>
      </c>
      <c r="G94">
        <v>45416081</v>
      </c>
      <c r="H94">
        <v>12829</v>
      </c>
      <c r="I94" s="464">
        <f t="shared" si="4"/>
        <v>45416081</v>
      </c>
      <c r="K94" s="317">
        <v>45416062</v>
      </c>
      <c r="L94" t="s">
        <v>24574</v>
      </c>
      <c r="N94" t="str">
        <f t="shared" si="5"/>
        <v>454160</v>
      </c>
    </row>
    <row r="95" spans="2:14" ht="14.4" x14ac:dyDescent="0.2">
      <c r="B95" s="317" t="s">
        <v>23779</v>
      </c>
      <c r="C95" s="317" t="s">
        <v>23418</v>
      </c>
      <c r="D95" t="e">
        <f t="shared" si="3"/>
        <v>#N/A</v>
      </c>
      <c r="F95" s="300" t="s">
        <v>6818</v>
      </c>
      <c r="G95">
        <v>45416082</v>
      </c>
      <c r="H95">
        <v>13211</v>
      </c>
      <c r="I95" s="464">
        <f t="shared" si="4"/>
        <v>45416082</v>
      </c>
      <c r="K95" s="317">
        <v>45416063</v>
      </c>
      <c r="L95" t="s">
        <v>24574</v>
      </c>
      <c r="N95" t="str">
        <f t="shared" si="5"/>
        <v>454160</v>
      </c>
    </row>
    <row r="96" spans="2:14" ht="14.4" x14ac:dyDescent="0.2">
      <c r="B96" s="317" t="s">
        <v>23780</v>
      </c>
      <c r="C96" s="317" t="s">
        <v>23351</v>
      </c>
      <c r="D96" t="e">
        <f t="shared" si="3"/>
        <v>#N/A</v>
      </c>
      <c r="F96" s="300" t="s">
        <v>6818</v>
      </c>
      <c r="G96">
        <v>45416083</v>
      </c>
      <c r="H96">
        <v>13104</v>
      </c>
      <c r="I96" s="464">
        <f t="shared" si="4"/>
        <v>45416083</v>
      </c>
      <c r="K96" s="317">
        <v>45416064</v>
      </c>
      <c r="L96" t="s">
        <v>24574</v>
      </c>
      <c r="N96" t="str">
        <f t="shared" si="5"/>
        <v>454160</v>
      </c>
    </row>
    <row r="97" spans="2:14" ht="14.4" x14ac:dyDescent="0.2">
      <c r="B97" s="317" t="s">
        <v>23781</v>
      </c>
      <c r="C97" s="317" t="s">
        <v>23389</v>
      </c>
      <c r="D97" t="e">
        <f t="shared" si="3"/>
        <v>#N/A</v>
      </c>
      <c r="F97" s="300" t="s">
        <v>6818</v>
      </c>
      <c r="G97">
        <v>45416084</v>
      </c>
      <c r="H97">
        <v>13320</v>
      </c>
      <c r="I97" s="464">
        <f t="shared" si="4"/>
        <v>45416084</v>
      </c>
      <c r="K97" s="317">
        <v>45416065</v>
      </c>
      <c r="L97" t="s">
        <v>24574</v>
      </c>
      <c r="N97" t="str">
        <f t="shared" si="5"/>
        <v>454160</v>
      </c>
    </row>
    <row r="98" spans="2:14" ht="14.4" x14ac:dyDescent="0.2">
      <c r="B98" s="317" t="s">
        <v>23782</v>
      </c>
      <c r="C98" s="317" t="s">
        <v>23380</v>
      </c>
      <c r="D98" t="e">
        <f t="shared" si="3"/>
        <v>#N/A</v>
      </c>
      <c r="F98" s="300" t="s">
        <v>6818</v>
      </c>
      <c r="G98">
        <v>45416085</v>
      </c>
      <c r="H98">
        <v>13188</v>
      </c>
      <c r="I98" s="464">
        <f t="shared" si="4"/>
        <v>45416085</v>
      </c>
      <c r="K98" s="317">
        <v>45416066</v>
      </c>
      <c r="L98" t="s">
        <v>24574</v>
      </c>
      <c r="N98" t="str">
        <f t="shared" si="5"/>
        <v>454160</v>
      </c>
    </row>
    <row r="99" spans="2:14" ht="14.4" x14ac:dyDescent="0.2">
      <c r="B99" s="317" t="s">
        <v>23783</v>
      </c>
      <c r="C99" s="317" t="s">
        <v>23389</v>
      </c>
      <c r="D99" t="e">
        <f t="shared" si="3"/>
        <v>#N/A</v>
      </c>
      <c r="F99" s="300" t="s">
        <v>6818</v>
      </c>
      <c r="G99">
        <v>45416086</v>
      </c>
      <c r="H99">
        <v>13103</v>
      </c>
      <c r="I99" s="464">
        <f t="shared" si="4"/>
        <v>45416086</v>
      </c>
      <c r="K99" s="317">
        <v>45416067</v>
      </c>
      <c r="L99" t="s">
        <v>24574</v>
      </c>
      <c r="N99" t="str">
        <f t="shared" si="5"/>
        <v>454160</v>
      </c>
    </row>
    <row r="100" spans="2:14" ht="14.4" x14ac:dyDescent="0.2">
      <c r="B100" s="317" t="s">
        <v>23784</v>
      </c>
      <c r="C100" s="317" t="s">
        <v>23340</v>
      </c>
      <c r="D100" t="e">
        <f t="shared" si="3"/>
        <v>#N/A</v>
      </c>
      <c r="F100" s="300" t="s">
        <v>6818</v>
      </c>
      <c r="G100">
        <v>45416087</v>
      </c>
      <c r="H100">
        <v>13264</v>
      </c>
      <c r="I100" s="464">
        <f t="shared" si="4"/>
        <v>45416087</v>
      </c>
      <c r="K100" s="317">
        <v>45416068</v>
      </c>
      <c r="L100" t="s">
        <v>24574</v>
      </c>
      <c r="N100" t="str">
        <f t="shared" si="5"/>
        <v>454160</v>
      </c>
    </row>
    <row r="101" spans="2:14" ht="14.4" x14ac:dyDescent="0.2">
      <c r="B101" s="317" t="s">
        <v>23785</v>
      </c>
      <c r="C101" s="317" t="s">
        <v>23344</v>
      </c>
      <c r="D101" t="e">
        <f t="shared" si="3"/>
        <v>#N/A</v>
      </c>
      <c r="F101" s="300" t="s">
        <v>6818</v>
      </c>
      <c r="G101">
        <v>45416088</v>
      </c>
      <c r="H101">
        <v>13174</v>
      </c>
      <c r="I101" s="464">
        <f t="shared" si="4"/>
        <v>45416088</v>
      </c>
      <c r="K101" s="317">
        <v>45416069</v>
      </c>
      <c r="L101" t="s">
        <v>24574</v>
      </c>
      <c r="N101" t="str">
        <f t="shared" si="5"/>
        <v>454160</v>
      </c>
    </row>
    <row r="102" spans="2:14" ht="14.4" x14ac:dyDescent="0.2">
      <c r="B102" s="317" t="s">
        <v>23786</v>
      </c>
      <c r="C102" s="317" t="s">
        <v>23340</v>
      </c>
      <c r="D102" t="e">
        <f t="shared" si="3"/>
        <v>#N/A</v>
      </c>
      <c r="F102" s="300" t="s">
        <v>6818</v>
      </c>
      <c r="G102">
        <v>45416089</v>
      </c>
      <c r="H102">
        <v>9064</v>
      </c>
      <c r="I102" s="464">
        <f t="shared" si="4"/>
        <v>45416089</v>
      </c>
      <c r="K102" s="317">
        <v>45416070</v>
      </c>
      <c r="L102" t="s">
        <v>24574</v>
      </c>
      <c r="N102" t="str">
        <f t="shared" si="5"/>
        <v>454160</v>
      </c>
    </row>
    <row r="103" spans="2:14" ht="14.4" x14ac:dyDescent="0.2">
      <c r="B103" s="317" t="s">
        <v>23787</v>
      </c>
      <c r="C103" s="317" t="s">
        <v>23371</v>
      </c>
      <c r="D103" t="e">
        <f t="shared" si="3"/>
        <v>#N/A</v>
      </c>
      <c r="F103" s="300" t="s">
        <v>6818</v>
      </c>
      <c r="G103">
        <v>52526040</v>
      </c>
      <c r="H103">
        <v>1875</v>
      </c>
      <c r="I103" s="464">
        <f t="shared" si="4"/>
        <v>52526040</v>
      </c>
      <c r="K103" s="317">
        <v>45416071</v>
      </c>
      <c r="L103" t="s">
        <v>24574</v>
      </c>
      <c r="N103" t="str">
        <f t="shared" si="5"/>
        <v>454160</v>
      </c>
    </row>
    <row r="104" spans="2:14" ht="14.4" x14ac:dyDescent="0.2">
      <c r="B104" s="317" t="s">
        <v>23788</v>
      </c>
      <c r="C104" s="317" t="s">
        <v>23340</v>
      </c>
      <c r="D104" t="e">
        <f t="shared" si="3"/>
        <v>#N/A</v>
      </c>
      <c r="F104" s="300" t="s">
        <v>6818</v>
      </c>
      <c r="G104">
        <v>52526041</v>
      </c>
      <c r="H104">
        <v>1605</v>
      </c>
      <c r="I104" s="464">
        <f t="shared" si="4"/>
        <v>52526041</v>
      </c>
      <c r="K104" s="317">
        <v>45416072</v>
      </c>
      <c r="L104" t="s">
        <v>24574</v>
      </c>
      <c r="N104" t="str">
        <f t="shared" si="5"/>
        <v>454160</v>
      </c>
    </row>
    <row r="105" spans="2:14" ht="14.4" x14ac:dyDescent="0.2">
      <c r="B105" s="317" t="s">
        <v>23789</v>
      </c>
      <c r="C105" s="317" t="s">
        <v>23412</v>
      </c>
      <c r="D105" t="e">
        <f t="shared" si="3"/>
        <v>#N/A</v>
      </c>
      <c r="F105" s="300" t="s">
        <v>6818</v>
      </c>
      <c r="G105">
        <v>52526042</v>
      </c>
      <c r="H105">
        <v>1585</v>
      </c>
      <c r="I105" s="464">
        <f t="shared" si="4"/>
        <v>52526042</v>
      </c>
      <c r="K105" s="317">
        <v>45416073</v>
      </c>
      <c r="L105" t="s">
        <v>24574</v>
      </c>
      <c r="N105" t="str">
        <f t="shared" si="5"/>
        <v>454160</v>
      </c>
    </row>
    <row r="106" spans="2:14" ht="14.4" x14ac:dyDescent="0.2">
      <c r="B106" s="317" t="s">
        <v>23790</v>
      </c>
      <c r="C106" s="317" t="s">
        <v>23344</v>
      </c>
      <c r="D106" t="e">
        <f t="shared" si="3"/>
        <v>#N/A</v>
      </c>
      <c r="F106" s="300" t="s">
        <v>6818</v>
      </c>
      <c r="G106">
        <v>52526043</v>
      </c>
      <c r="H106">
        <v>1670</v>
      </c>
      <c r="I106" s="464">
        <f t="shared" si="4"/>
        <v>52526043</v>
      </c>
      <c r="K106" s="317">
        <v>45416074</v>
      </c>
      <c r="L106" t="s">
        <v>24574</v>
      </c>
      <c r="N106" t="str">
        <f t="shared" si="5"/>
        <v>454160</v>
      </c>
    </row>
    <row r="107" spans="2:14" ht="14.4" x14ac:dyDescent="0.2">
      <c r="B107" s="317" t="s">
        <v>23791</v>
      </c>
      <c r="C107" s="317" t="s">
        <v>23370</v>
      </c>
      <c r="D107" t="e">
        <f t="shared" si="3"/>
        <v>#N/A</v>
      </c>
      <c r="F107" s="300" t="s">
        <v>6818</v>
      </c>
      <c r="G107">
        <v>52526044</v>
      </c>
      <c r="H107">
        <v>1633</v>
      </c>
      <c r="I107" s="464">
        <f t="shared" si="4"/>
        <v>52526044</v>
      </c>
      <c r="K107" s="317">
        <v>45416075</v>
      </c>
      <c r="L107" t="s">
        <v>24574</v>
      </c>
      <c r="N107" t="str">
        <f t="shared" si="5"/>
        <v>454160</v>
      </c>
    </row>
    <row r="108" spans="2:14" ht="14.4" x14ac:dyDescent="0.2">
      <c r="B108" s="317" t="s">
        <v>23792</v>
      </c>
      <c r="C108" s="317" t="s">
        <v>23383</v>
      </c>
      <c r="D108" t="e">
        <f t="shared" si="3"/>
        <v>#N/A</v>
      </c>
      <c r="F108" s="300" t="s">
        <v>6818</v>
      </c>
      <c r="G108">
        <v>52526045</v>
      </c>
      <c r="H108">
        <v>1588</v>
      </c>
      <c r="I108" s="464">
        <f t="shared" si="4"/>
        <v>52526045</v>
      </c>
      <c r="K108" s="317">
        <v>45416076</v>
      </c>
      <c r="L108" t="s">
        <v>24574</v>
      </c>
      <c r="N108" t="str">
        <f t="shared" si="5"/>
        <v>454160</v>
      </c>
    </row>
    <row r="109" spans="2:14" ht="14.4" x14ac:dyDescent="0.2">
      <c r="B109" s="317" t="s">
        <v>23793</v>
      </c>
      <c r="C109" s="317" t="s">
        <v>23373</v>
      </c>
      <c r="D109" t="e">
        <f t="shared" si="3"/>
        <v>#N/A</v>
      </c>
      <c r="F109" s="300" t="s">
        <v>6818</v>
      </c>
      <c r="G109">
        <v>52526046</v>
      </c>
      <c r="H109">
        <v>1553</v>
      </c>
      <c r="I109" s="464">
        <f t="shared" si="4"/>
        <v>52526046</v>
      </c>
      <c r="K109" s="317">
        <v>45416077</v>
      </c>
      <c r="L109" t="s">
        <v>24574</v>
      </c>
      <c r="N109" t="str">
        <f t="shared" si="5"/>
        <v>454160</v>
      </c>
    </row>
    <row r="110" spans="2:14" ht="14.4" x14ac:dyDescent="0.2">
      <c r="B110" s="317" t="s">
        <v>23794</v>
      </c>
      <c r="C110" s="317" t="s">
        <v>23344</v>
      </c>
      <c r="D110" t="e">
        <f t="shared" si="3"/>
        <v>#N/A</v>
      </c>
      <c r="F110" s="300" t="s">
        <v>6818</v>
      </c>
      <c r="G110">
        <v>52526047</v>
      </c>
      <c r="H110">
        <v>1539</v>
      </c>
      <c r="I110" s="464">
        <f t="shared" si="4"/>
        <v>52526047</v>
      </c>
      <c r="K110" s="317">
        <v>45416078</v>
      </c>
      <c r="L110" t="s">
        <v>24574</v>
      </c>
      <c r="N110" t="str">
        <f t="shared" si="5"/>
        <v>454160</v>
      </c>
    </row>
    <row r="111" spans="2:14" ht="14.4" x14ac:dyDescent="0.2">
      <c r="B111" s="317" t="s">
        <v>23795</v>
      </c>
      <c r="C111" s="317" t="s">
        <v>23412</v>
      </c>
      <c r="D111" t="e">
        <f t="shared" si="3"/>
        <v>#N/A</v>
      </c>
      <c r="F111" s="300" t="s">
        <v>6818</v>
      </c>
      <c r="G111">
        <v>52526048</v>
      </c>
      <c r="H111">
        <v>1560</v>
      </c>
      <c r="I111" s="464">
        <f t="shared" si="4"/>
        <v>52526048</v>
      </c>
      <c r="K111" s="317">
        <v>45416079</v>
      </c>
      <c r="L111" t="s">
        <v>24574</v>
      </c>
      <c r="N111" t="str">
        <f t="shared" si="5"/>
        <v>454160</v>
      </c>
    </row>
    <row r="112" spans="2:14" ht="14.4" x14ac:dyDescent="0.2">
      <c r="B112" s="317" t="s">
        <v>23796</v>
      </c>
      <c r="C112" s="317" t="s">
        <v>23371</v>
      </c>
      <c r="D112" t="e">
        <f t="shared" si="3"/>
        <v>#N/A</v>
      </c>
      <c r="F112" s="300" t="s">
        <v>6818</v>
      </c>
      <c r="G112">
        <v>52526049</v>
      </c>
      <c r="H112">
        <v>1554</v>
      </c>
      <c r="I112" s="464">
        <f t="shared" si="4"/>
        <v>52526049</v>
      </c>
      <c r="K112" s="317">
        <v>45416080</v>
      </c>
      <c r="L112" t="s">
        <v>24574</v>
      </c>
      <c r="N112" t="str">
        <f t="shared" si="5"/>
        <v>454160</v>
      </c>
    </row>
    <row r="113" spans="2:14" ht="14.4" x14ac:dyDescent="0.2">
      <c r="B113" s="317" t="s">
        <v>23797</v>
      </c>
      <c r="C113" s="317" t="s">
        <v>23370</v>
      </c>
      <c r="D113" t="e">
        <f t="shared" si="3"/>
        <v>#N/A</v>
      </c>
      <c r="F113" s="300" t="s">
        <v>6818</v>
      </c>
      <c r="G113">
        <v>52526050</v>
      </c>
      <c r="H113">
        <v>1560</v>
      </c>
      <c r="I113" s="464">
        <f t="shared" si="4"/>
        <v>52526050</v>
      </c>
      <c r="K113" s="317">
        <v>45416081</v>
      </c>
      <c r="L113" t="s">
        <v>24574</v>
      </c>
      <c r="N113" t="str">
        <f t="shared" si="5"/>
        <v>454160</v>
      </c>
    </row>
    <row r="114" spans="2:14" ht="14.4" x14ac:dyDescent="0.2">
      <c r="B114" s="317" t="s">
        <v>23798</v>
      </c>
      <c r="C114" s="317" t="s">
        <v>23412</v>
      </c>
      <c r="D114" t="e">
        <f t="shared" si="3"/>
        <v>#N/A</v>
      </c>
      <c r="F114" s="300" t="s">
        <v>6818</v>
      </c>
      <c r="G114">
        <v>52526051</v>
      </c>
      <c r="H114">
        <v>1513</v>
      </c>
      <c r="I114" s="464">
        <f t="shared" si="4"/>
        <v>52526051</v>
      </c>
      <c r="K114" s="317">
        <v>45416082</v>
      </c>
      <c r="L114" t="s">
        <v>24574</v>
      </c>
      <c r="N114" t="str">
        <f t="shared" si="5"/>
        <v>454160</v>
      </c>
    </row>
    <row r="115" spans="2:14" ht="14.4" x14ac:dyDescent="0.2">
      <c r="B115" s="317" t="s">
        <v>23799</v>
      </c>
      <c r="C115" s="317" t="s">
        <v>23351</v>
      </c>
      <c r="D115" t="e">
        <f t="shared" si="3"/>
        <v>#N/A</v>
      </c>
      <c r="F115" s="300" t="s">
        <v>6818</v>
      </c>
      <c r="G115">
        <v>52526052</v>
      </c>
      <c r="H115">
        <v>1565</v>
      </c>
      <c r="I115" s="464">
        <f t="shared" si="4"/>
        <v>52526052</v>
      </c>
      <c r="K115" s="317">
        <v>45416083</v>
      </c>
      <c r="L115" t="s">
        <v>24574</v>
      </c>
      <c r="N115" t="str">
        <f t="shared" si="5"/>
        <v>454160</v>
      </c>
    </row>
    <row r="116" spans="2:14" ht="14.4" x14ac:dyDescent="0.2">
      <c r="B116" s="317" t="s">
        <v>23800</v>
      </c>
      <c r="C116" s="317" t="s">
        <v>23379</v>
      </c>
      <c r="D116" t="e">
        <f t="shared" si="3"/>
        <v>#N/A</v>
      </c>
      <c r="F116" s="300" t="s">
        <v>6818</v>
      </c>
      <c r="G116">
        <v>52526053</v>
      </c>
      <c r="H116">
        <v>1517</v>
      </c>
      <c r="I116" s="464">
        <f t="shared" si="4"/>
        <v>52526053</v>
      </c>
      <c r="K116" s="317">
        <v>45416084</v>
      </c>
      <c r="L116" t="s">
        <v>24574</v>
      </c>
      <c r="N116" t="str">
        <f t="shared" si="5"/>
        <v>454160</v>
      </c>
    </row>
    <row r="117" spans="2:14" ht="14.4" x14ac:dyDescent="0.2">
      <c r="B117" s="317" t="s">
        <v>23801</v>
      </c>
      <c r="C117" s="317" t="s">
        <v>23370</v>
      </c>
      <c r="D117" t="e">
        <f t="shared" si="3"/>
        <v>#N/A</v>
      </c>
      <c r="F117" s="300" t="s">
        <v>6818</v>
      </c>
      <c r="G117">
        <v>52526054</v>
      </c>
      <c r="H117">
        <v>1530</v>
      </c>
      <c r="I117" s="464">
        <f t="shared" si="4"/>
        <v>52526054</v>
      </c>
      <c r="K117" s="317">
        <v>45416085</v>
      </c>
      <c r="L117" t="s">
        <v>24574</v>
      </c>
      <c r="N117" t="str">
        <f t="shared" si="5"/>
        <v>454160</v>
      </c>
    </row>
    <row r="118" spans="2:14" ht="14.4" x14ac:dyDescent="0.2">
      <c r="B118" s="317" t="s">
        <v>23802</v>
      </c>
      <c r="C118" s="317" t="s">
        <v>23370</v>
      </c>
      <c r="D118" t="e">
        <f t="shared" si="3"/>
        <v>#N/A</v>
      </c>
      <c r="F118" s="300" t="s">
        <v>6818</v>
      </c>
      <c r="G118">
        <v>52526055</v>
      </c>
      <c r="H118">
        <v>1572</v>
      </c>
      <c r="I118" s="464">
        <f t="shared" si="4"/>
        <v>52526055</v>
      </c>
      <c r="K118" s="317">
        <v>45416086</v>
      </c>
      <c r="L118" t="s">
        <v>24574</v>
      </c>
      <c r="N118" t="str">
        <f t="shared" si="5"/>
        <v>454160</v>
      </c>
    </row>
    <row r="119" spans="2:14" ht="14.4" x14ac:dyDescent="0.2">
      <c r="B119" s="317" t="s">
        <v>23803</v>
      </c>
      <c r="C119" s="317" t="s">
        <v>23351</v>
      </c>
      <c r="D119" t="e">
        <f t="shared" si="3"/>
        <v>#N/A</v>
      </c>
      <c r="F119" s="300" t="s">
        <v>6818</v>
      </c>
      <c r="G119">
        <v>52526056</v>
      </c>
      <c r="H119">
        <v>1546</v>
      </c>
      <c r="I119" s="464">
        <f t="shared" si="4"/>
        <v>52526056</v>
      </c>
      <c r="K119" s="317">
        <v>45416087</v>
      </c>
      <c r="L119" t="s">
        <v>24574</v>
      </c>
      <c r="N119" t="str">
        <f t="shared" si="5"/>
        <v>454160</v>
      </c>
    </row>
    <row r="120" spans="2:14" ht="14.4" x14ac:dyDescent="0.2">
      <c r="B120" s="317" t="s">
        <v>23804</v>
      </c>
      <c r="C120" s="317" t="s">
        <v>23381</v>
      </c>
      <c r="D120" t="e">
        <f t="shared" si="3"/>
        <v>#N/A</v>
      </c>
      <c r="F120" s="300" t="s">
        <v>6818</v>
      </c>
      <c r="G120">
        <v>52526057</v>
      </c>
      <c r="H120">
        <v>1473</v>
      </c>
      <c r="I120" s="464">
        <f t="shared" si="4"/>
        <v>52526057</v>
      </c>
      <c r="K120" s="317">
        <v>45416088</v>
      </c>
      <c r="L120" t="s">
        <v>24574</v>
      </c>
      <c r="N120" t="str">
        <f t="shared" si="5"/>
        <v>454160</v>
      </c>
    </row>
    <row r="121" spans="2:14" ht="14.4" x14ac:dyDescent="0.2">
      <c r="B121" s="317" t="s">
        <v>23805</v>
      </c>
      <c r="C121" s="317" t="s">
        <v>23412</v>
      </c>
      <c r="D121" t="e">
        <f t="shared" si="3"/>
        <v>#N/A</v>
      </c>
      <c r="F121" s="300" t="s">
        <v>6818</v>
      </c>
      <c r="G121">
        <v>52526058</v>
      </c>
      <c r="H121">
        <v>1484</v>
      </c>
      <c r="I121" s="464">
        <f t="shared" si="4"/>
        <v>52526058</v>
      </c>
      <c r="K121" s="317">
        <v>45416089</v>
      </c>
      <c r="L121" t="s">
        <v>24574</v>
      </c>
      <c r="N121" t="str">
        <f t="shared" si="5"/>
        <v>454160</v>
      </c>
    </row>
    <row r="122" spans="2:14" ht="14.4" x14ac:dyDescent="0.2">
      <c r="B122" s="317" t="s">
        <v>23806</v>
      </c>
      <c r="C122" s="317" t="s">
        <v>23379</v>
      </c>
      <c r="D122" t="e">
        <f t="shared" si="3"/>
        <v>#N/A</v>
      </c>
      <c r="F122" s="300" t="s">
        <v>6818</v>
      </c>
      <c r="G122">
        <v>52526059</v>
      </c>
      <c r="H122">
        <v>1468</v>
      </c>
      <c r="I122" s="464">
        <f t="shared" si="4"/>
        <v>52526059</v>
      </c>
      <c r="K122" s="317">
        <v>45416091</v>
      </c>
      <c r="L122" t="s">
        <v>24574</v>
      </c>
      <c r="N122" t="str">
        <f t="shared" si="5"/>
        <v>454160</v>
      </c>
    </row>
    <row r="123" spans="2:14" ht="14.4" x14ac:dyDescent="0.2">
      <c r="B123" s="317" t="s">
        <v>23807</v>
      </c>
      <c r="C123" s="317" t="s">
        <v>23381</v>
      </c>
      <c r="D123" t="e">
        <f t="shared" si="3"/>
        <v>#N/A</v>
      </c>
      <c r="F123" s="300" t="s">
        <v>6818</v>
      </c>
      <c r="G123">
        <v>52526060</v>
      </c>
      <c r="H123">
        <v>1787</v>
      </c>
      <c r="I123" s="464">
        <f t="shared" si="4"/>
        <v>52526060</v>
      </c>
      <c r="K123" s="317">
        <v>45416092</v>
      </c>
      <c r="L123" t="s">
        <v>24574</v>
      </c>
      <c r="N123" t="str">
        <f t="shared" si="5"/>
        <v>454160</v>
      </c>
    </row>
    <row r="124" spans="2:14" ht="14.4" x14ac:dyDescent="0.2">
      <c r="B124" s="317" t="s">
        <v>23808</v>
      </c>
      <c r="C124" s="317" t="s">
        <v>23344</v>
      </c>
      <c r="D124" t="e">
        <f t="shared" si="3"/>
        <v>#N/A</v>
      </c>
      <c r="F124" s="300" t="s">
        <v>6818</v>
      </c>
      <c r="G124">
        <v>52526061</v>
      </c>
      <c r="H124">
        <v>1635</v>
      </c>
      <c r="I124" s="464">
        <f t="shared" si="4"/>
        <v>52526061</v>
      </c>
      <c r="K124" s="317">
        <v>45416093</v>
      </c>
      <c r="L124" t="s">
        <v>24574</v>
      </c>
      <c r="N124" t="str">
        <f t="shared" si="5"/>
        <v>454160</v>
      </c>
    </row>
    <row r="125" spans="2:14" ht="14.4" x14ac:dyDescent="0.2">
      <c r="B125" s="317" t="s">
        <v>23809</v>
      </c>
      <c r="C125" s="317" t="s">
        <v>23396</v>
      </c>
      <c r="D125" t="e">
        <f t="shared" si="3"/>
        <v>#N/A</v>
      </c>
      <c r="F125" s="300" t="s">
        <v>6818</v>
      </c>
      <c r="G125">
        <v>52526062</v>
      </c>
      <c r="H125">
        <v>1635</v>
      </c>
      <c r="I125" s="464">
        <f t="shared" si="4"/>
        <v>52526062</v>
      </c>
      <c r="K125" s="317">
        <v>45416094</v>
      </c>
      <c r="L125" t="s">
        <v>24574</v>
      </c>
      <c r="N125" t="str">
        <f t="shared" si="5"/>
        <v>454160</v>
      </c>
    </row>
    <row r="126" spans="2:14" ht="14.4" x14ac:dyDescent="0.2">
      <c r="B126" s="317" t="s">
        <v>23810</v>
      </c>
      <c r="C126" s="317" t="s">
        <v>23381</v>
      </c>
      <c r="D126" t="e">
        <f t="shared" si="3"/>
        <v>#N/A</v>
      </c>
      <c r="F126" s="300" t="s">
        <v>6818</v>
      </c>
      <c r="G126">
        <v>52526063</v>
      </c>
      <c r="H126">
        <v>1672</v>
      </c>
      <c r="I126" s="464">
        <f t="shared" si="4"/>
        <v>52526063</v>
      </c>
      <c r="K126" s="317">
        <v>45416095</v>
      </c>
      <c r="L126" t="s">
        <v>24574</v>
      </c>
      <c r="N126" t="str">
        <f t="shared" si="5"/>
        <v>454160</v>
      </c>
    </row>
    <row r="127" spans="2:14" ht="14.4" x14ac:dyDescent="0.2">
      <c r="B127" s="317" t="s">
        <v>23811</v>
      </c>
      <c r="C127" s="317" t="s">
        <v>23412</v>
      </c>
      <c r="D127" t="e">
        <f t="shared" si="3"/>
        <v>#N/A</v>
      </c>
      <c r="F127" s="300" t="s">
        <v>6818</v>
      </c>
      <c r="G127">
        <v>52526064</v>
      </c>
      <c r="H127">
        <v>1468</v>
      </c>
      <c r="I127" s="464">
        <f t="shared" si="4"/>
        <v>52526064</v>
      </c>
      <c r="K127" s="317">
        <v>45416096</v>
      </c>
      <c r="L127" t="s">
        <v>24574</v>
      </c>
      <c r="N127" t="str">
        <f t="shared" si="5"/>
        <v>454160</v>
      </c>
    </row>
    <row r="128" spans="2:14" ht="14.4" x14ac:dyDescent="0.2">
      <c r="B128" s="317" t="s">
        <v>23812</v>
      </c>
      <c r="C128" s="317" t="s">
        <v>23401</v>
      </c>
      <c r="D128" t="e">
        <f t="shared" si="3"/>
        <v>#N/A</v>
      </c>
      <c r="F128" s="300" t="s">
        <v>6818</v>
      </c>
      <c r="G128">
        <v>52526065</v>
      </c>
      <c r="H128">
        <v>1459</v>
      </c>
      <c r="I128" s="464">
        <f t="shared" si="4"/>
        <v>52526065</v>
      </c>
      <c r="K128" s="317">
        <v>45416097</v>
      </c>
      <c r="L128" t="s">
        <v>24574</v>
      </c>
      <c r="N128" t="str">
        <f t="shared" si="5"/>
        <v>454160</v>
      </c>
    </row>
    <row r="129" spans="2:14" ht="14.4" x14ac:dyDescent="0.2">
      <c r="B129" s="317" t="s">
        <v>24561</v>
      </c>
      <c r="C129" s="317" t="s">
        <v>23339</v>
      </c>
      <c r="D129" t="e">
        <f t="shared" si="3"/>
        <v>#N/A</v>
      </c>
      <c r="F129" s="300" t="s">
        <v>6818</v>
      </c>
      <c r="G129">
        <v>52526066</v>
      </c>
      <c r="H129">
        <v>1464</v>
      </c>
      <c r="I129" s="464">
        <f t="shared" si="4"/>
        <v>52526066</v>
      </c>
      <c r="K129" s="317">
        <v>45416098</v>
      </c>
      <c r="L129" t="s">
        <v>24574</v>
      </c>
      <c r="N129" t="str">
        <f t="shared" si="5"/>
        <v>454160</v>
      </c>
    </row>
    <row r="130" spans="2:14" ht="14.4" x14ac:dyDescent="0.2">
      <c r="B130" s="317" t="s">
        <v>24561</v>
      </c>
      <c r="C130" s="317" t="s">
        <v>23339</v>
      </c>
      <c r="D130" t="e">
        <f t="shared" si="3"/>
        <v>#N/A</v>
      </c>
      <c r="F130" s="300" t="s">
        <v>6818</v>
      </c>
      <c r="G130">
        <v>52526067</v>
      </c>
      <c r="H130">
        <v>1589</v>
      </c>
      <c r="I130" s="464">
        <f t="shared" si="4"/>
        <v>52526067</v>
      </c>
      <c r="K130" s="317">
        <v>45416099</v>
      </c>
      <c r="L130" t="s">
        <v>24574</v>
      </c>
      <c r="N130" t="str">
        <f t="shared" si="5"/>
        <v>454160</v>
      </c>
    </row>
    <row r="131" spans="2:14" ht="14.4" x14ac:dyDescent="0.2">
      <c r="B131" s="317" t="s">
        <v>23539</v>
      </c>
      <c r="C131" s="317" t="s">
        <v>23339</v>
      </c>
      <c r="D131" t="e">
        <f t="shared" ref="D131:D194" si="6">VLOOKUP(B131,N:N,1,FALSE)</f>
        <v>#N/A</v>
      </c>
      <c r="F131" s="300" t="s">
        <v>6818</v>
      </c>
      <c r="G131">
        <v>52526068</v>
      </c>
      <c r="H131">
        <v>1518</v>
      </c>
      <c r="I131" s="464">
        <f t="shared" si="4"/>
        <v>52526068</v>
      </c>
      <c r="K131" s="317">
        <v>52526035</v>
      </c>
      <c r="L131" t="s">
        <v>24574</v>
      </c>
      <c r="N131" t="str">
        <f t="shared" si="5"/>
        <v>525260</v>
      </c>
    </row>
    <row r="132" spans="2:14" ht="14.4" x14ac:dyDescent="0.2">
      <c r="B132" s="317" t="s">
        <v>23539</v>
      </c>
      <c r="C132" s="317" t="s">
        <v>23339</v>
      </c>
      <c r="D132" t="e">
        <f t="shared" si="6"/>
        <v>#N/A</v>
      </c>
      <c r="F132" s="300" t="s">
        <v>6818</v>
      </c>
      <c r="G132">
        <v>52526069</v>
      </c>
      <c r="H132">
        <v>1421</v>
      </c>
      <c r="I132" s="464">
        <f t="shared" ref="I132:I195" si="7">VLOOKUP(G132,K:K,1,FALSE)</f>
        <v>52526069</v>
      </c>
      <c r="K132" s="317">
        <v>52526036</v>
      </c>
      <c r="L132" t="s">
        <v>24574</v>
      </c>
      <c r="N132" t="str">
        <f t="shared" ref="N132:N195" si="8">LEFT(K132,6)</f>
        <v>525260</v>
      </c>
    </row>
    <row r="133" spans="2:14" ht="14.4" x14ac:dyDescent="0.2">
      <c r="B133" s="317" t="s">
        <v>23540</v>
      </c>
      <c r="C133" s="317" t="s">
        <v>23339</v>
      </c>
      <c r="D133" t="e">
        <f t="shared" si="6"/>
        <v>#N/A</v>
      </c>
      <c r="F133" s="300" t="s">
        <v>6818</v>
      </c>
      <c r="G133">
        <v>52526070</v>
      </c>
      <c r="H133">
        <v>1537</v>
      </c>
      <c r="I133" s="464">
        <f t="shared" si="7"/>
        <v>52526070</v>
      </c>
      <c r="K133" s="317">
        <v>52526037</v>
      </c>
      <c r="L133" t="s">
        <v>24574</v>
      </c>
      <c r="N133" t="str">
        <f t="shared" si="8"/>
        <v>525260</v>
      </c>
    </row>
    <row r="134" spans="2:14" ht="14.4" x14ac:dyDescent="0.2">
      <c r="B134" s="317" t="s">
        <v>23540</v>
      </c>
      <c r="C134" s="317" t="s">
        <v>23339</v>
      </c>
      <c r="D134" t="e">
        <f t="shared" si="6"/>
        <v>#N/A</v>
      </c>
      <c r="F134" s="300" t="s">
        <v>6818</v>
      </c>
      <c r="G134">
        <v>52526071</v>
      </c>
      <c r="H134">
        <v>1404</v>
      </c>
      <c r="I134" s="464">
        <f t="shared" si="7"/>
        <v>52526071</v>
      </c>
      <c r="K134" s="317">
        <v>52526038</v>
      </c>
      <c r="L134" t="s">
        <v>24574</v>
      </c>
      <c r="N134" t="str">
        <f t="shared" si="8"/>
        <v>525260</v>
      </c>
    </row>
    <row r="135" spans="2:14" ht="14.4" x14ac:dyDescent="0.2">
      <c r="B135" s="317" t="s">
        <v>23813</v>
      </c>
      <c r="C135" s="317" t="s">
        <v>23338</v>
      </c>
      <c r="D135" t="e">
        <f t="shared" si="6"/>
        <v>#N/A</v>
      </c>
      <c r="F135" s="300" t="s">
        <v>6818</v>
      </c>
      <c r="G135">
        <v>52526072</v>
      </c>
      <c r="H135">
        <v>1447</v>
      </c>
      <c r="I135" s="464">
        <f t="shared" si="7"/>
        <v>52526072</v>
      </c>
      <c r="K135" s="317">
        <v>52526039</v>
      </c>
      <c r="L135" t="s">
        <v>24574</v>
      </c>
      <c r="N135" t="str">
        <f t="shared" si="8"/>
        <v>525260</v>
      </c>
    </row>
    <row r="136" spans="2:14" ht="14.4" x14ac:dyDescent="0.2">
      <c r="B136" s="317" t="s">
        <v>23541</v>
      </c>
      <c r="C136" s="317" t="s">
        <v>23339</v>
      </c>
      <c r="D136" t="e">
        <f t="shared" si="6"/>
        <v>#N/A</v>
      </c>
      <c r="F136" s="300" t="s">
        <v>6818</v>
      </c>
      <c r="G136">
        <v>52526073</v>
      </c>
      <c r="H136">
        <v>1462</v>
      </c>
      <c r="I136" s="464">
        <f t="shared" si="7"/>
        <v>52526073</v>
      </c>
      <c r="K136" s="317">
        <v>52526040</v>
      </c>
      <c r="L136" t="s">
        <v>24574</v>
      </c>
      <c r="N136" t="str">
        <f t="shared" si="8"/>
        <v>525260</v>
      </c>
    </row>
    <row r="137" spans="2:14" ht="14.4" x14ac:dyDescent="0.2">
      <c r="B137" s="317" t="s">
        <v>23541</v>
      </c>
      <c r="C137" s="317" t="s">
        <v>23339</v>
      </c>
      <c r="D137" t="e">
        <f t="shared" si="6"/>
        <v>#N/A</v>
      </c>
      <c r="F137" s="300" t="s">
        <v>6818</v>
      </c>
      <c r="G137">
        <v>52526074</v>
      </c>
      <c r="H137">
        <v>1458</v>
      </c>
      <c r="I137" s="464">
        <f t="shared" si="7"/>
        <v>52526074</v>
      </c>
      <c r="K137" s="317">
        <v>52526041</v>
      </c>
      <c r="L137" t="s">
        <v>24574</v>
      </c>
      <c r="N137" t="str">
        <f t="shared" si="8"/>
        <v>525260</v>
      </c>
    </row>
    <row r="138" spans="2:14" ht="14.4" x14ac:dyDescent="0.2">
      <c r="B138" s="317" t="s">
        <v>23542</v>
      </c>
      <c r="C138" s="317" t="s">
        <v>23338</v>
      </c>
      <c r="D138" t="e">
        <f t="shared" si="6"/>
        <v>#N/A</v>
      </c>
      <c r="F138" s="300" t="s">
        <v>6818</v>
      </c>
      <c r="G138">
        <v>52526075</v>
      </c>
      <c r="H138">
        <v>1486</v>
      </c>
      <c r="I138" s="464">
        <f t="shared" si="7"/>
        <v>52526075</v>
      </c>
      <c r="K138" s="317">
        <v>52526042</v>
      </c>
      <c r="L138" t="s">
        <v>24574</v>
      </c>
      <c r="N138" t="str">
        <f t="shared" si="8"/>
        <v>525260</v>
      </c>
    </row>
    <row r="139" spans="2:14" ht="14.4" x14ac:dyDescent="0.2">
      <c r="B139" s="317" t="s">
        <v>23542</v>
      </c>
      <c r="C139" s="317" t="s">
        <v>23338</v>
      </c>
      <c r="D139" t="e">
        <f t="shared" si="6"/>
        <v>#N/A</v>
      </c>
      <c r="F139" s="300" t="s">
        <v>6818</v>
      </c>
      <c r="G139">
        <v>52526076</v>
      </c>
      <c r="H139">
        <v>1455</v>
      </c>
      <c r="I139" s="464">
        <f t="shared" si="7"/>
        <v>52526076</v>
      </c>
      <c r="K139" s="317">
        <v>52526043</v>
      </c>
      <c r="L139" t="s">
        <v>24574</v>
      </c>
      <c r="N139" t="str">
        <f t="shared" si="8"/>
        <v>525260</v>
      </c>
    </row>
    <row r="140" spans="2:14" ht="14.4" x14ac:dyDescent="0.2">
      <c r="B140" s="317" t="s">
        <v>23558</v>
      </c>
      <c r="C140" s="317" t="s">
        <v>23338</v>
      </c>
      <c r="D140" t="e">
        <f t="shared" si="6"/>
        <v>#N/A</v>
      </c>
      <c r="F140" s="300" t="s">
        <v>6818</v>
      </c>
      <c r="G140">
        <v>52526077</v>
      </c>
      <c r="H140">
        <v>1449</v>
      </c>
      <c r="I140" s="464">
        <f t="shared" si="7"/>
        <v>52526077</v>
      </c>
      <c r="K140" s="317">
        <v>52526044</v>
      </c>
      <c r="L140" t="s">
        <v>24574</v>
      </c>
      <c r="N140" t="str">
        <f t="shared" si="8"/>
        <v>525260</v>
      </c>
    </row>
    <row r="141" spans="2:14" ht="14.4" x14ac:dyDescent="0.2">
      <c r="B141" s="317" t="s">
        <v>23559</v>
      </c>
      <c r="C141" s="317" t="s">
        <v>23381</v>
      </c>
      <c r="D141" t="e">
        <f t="shared" si="6"/>
        <v>#N/A</v>
      </c>
      <c r="F141" s="300" t="s">
        <v>6818</v>
      </c>
      <c r="G141">
        <v>52526078</v>
      </c>
      <c r="H141">
        <v>1371</v>
      </c>
      <c r="I141" s="464">
        <f t="shared" si="7"/>
        <v>52526078</v>
      </c>
      <c r="K141" s="317">
        <v>52526045</v>
      </c>
      <c r="L141" t="s">
        <v>24574</v>
      </c>
      <c r="N141" t="str">
        <f t="shared" si="8"/>
        <v>525260</v>
      </c>
    </row>
    <row r="142" spans="2:14" ht="14.4" x14ac:dyDescent="0.2">
      <c r="B142" s="317" t="s">
        <v>23560</v>
      </c>
      <c r="C142" s="317" t="s">
        <v>23338</v>
      </c>
      <c r="D142" t="e">
        <f t="shared" si="6"/>
        <v>#N/A</v>
      </c>
      <c r="F142" s="300" t="s">
        <v>6818</v>
      </c>
      <c r="G142">
        <v>52526079</v>
      </c>
      <c r="H142">
        <v>1373</v>
      </c>
      <c r="I142" s="464">
        <f t="shared" si="7"/>
        <v>52526079</v>
      </c>
      <c r="K142" s="317">
        <v>52526046</v>
      </c>
      <c r="L142" t="s">
        <v>24574</v>
      </c>
      <c r="N142" t="str">
        <f t="shared" si="8"/>
        <v>525260</v>
      </c>
    </row>
    <row r="143" spans="2:14" ht="14.4" x14ac:dyDescent="0.2">
      <c r="B143" s="317" t="s">
        <v>23561</v>
      </c>
      <c r="C143" s="317" t="s">
        <v>23340</v>
      </c>
      <c r="D143" t="e">
        <f t="shared" si="6"/>
        <v>#N/A</v>
      </c>
      <c r="F143" s="300" t="s">
        <v>6818</v>
      </c>
      <c r="G143">
        <v>52526080</v>
      </c>
      <c r="H143">
        <v>1256</v>
      </c>
      <c r="I143" s="464">
        <f t="shared" si="7"/>
        <v>52526080</v>
      </c>
      <c r="K143" s="317">
        <v>52526047</v>
      </c>
      <c r="L143" t="s">
        <v>24574</v>
      </c>
      <c r="N143" t="str">
        <f t="shared" si="8"/>
        <v>525260</v>
      </c>
    </row>
    <row r="144" spans="2:14" ht="14.4" x14ac:dyDescent="0.2">
      <c r="B144" s="317" t="s">
        <v>23562</v>
      </c>
      <c r="C144" s="317" t="s">
        <v>23339</v>
      </c>
      <c r="D144" t="e">
        <f t="shared" si="6"/>
        <v>#N/A</v>
      </c>
      <c r="F144" s="300" t="s">
        <v>6818</v>
      </c>
      <c r="G144">
        <v>52526081</v>
      </c>
      <c r="H144">
        <v>1405</v>
      </c>
      <c r="I144" s="464">
        <f t="shared" si="7"/>
        <v>52526081</v>
      </c>
      <c r="K144" s="317">
        <v>52526048</v>
      </c>
      <c r="L144" t="s">
        <v>24574</v>
      </c>
      <c r="N144" t="str">
        <f t="shared" si="8"/>
        <v>525260</v>
      </c>
    </row>
    <row r="145" spans="2:14" ht="14.4" x14ac:dyDescent="0.2">
      <c r="B145" s="317" t="s">
        <v>23563</v>
      </c>
      <c r="C145" s="317" t="s">
        <v>23371</v>
      </c>
      <c r="D145" t="e">
        <f t="shared" si="6"/>
        <v>#N/A</v>
      </c>
      <c r="F145" s="300" t="s">
        <v>6818</v>
      </c>
      <c r="G145">
        <v>52526082</v>
      </c>
      <c r="H145">
        <v>1464</v>
      </c>
      <c r="I145" s="464">
        <f t="shared" si="7"/>
        <v>52526082</v>
      </c>
      <c r="K145" s="317">
        <v>52526049</v>
      </c>
      <c r="L145" t="s">
        <v>24574</v>
      </c>
      <c r="N145" t="str">
        <f t="shared" si="8"/>
        <v>525260</v>
      </c>
    </row>
    <row r="146" spans="2:14" ht="14.4" x14ac:dyDescent="0.2">
      <c r="B146" s="317" t="s">
        <v>23564</v>
      </c>
      <c r="C146" s="317" t="s">
        <v>23374</v>
      </c>
      <c r="D146" t="e">
        <f t="shared" si="6"/>
        <v>#N/A</v>
      </c>
      <c r="F146" s="300" t="s">
        <v>6818</v>
      </c>
      <c r="G146">
        <v>52526083</v>
      </c>
      <c r="H146">
        <v>1512</v>
      </c>
      <c r="I146" s="464">
        <f t="shared" si="7"/>
        <v>52526083</v>
      </c>
      <c r="K146" s="317">
        <v>52526050</v>
      </c>
      <c r="L146" t="s">
        <v>24574</v>
      </c>
      <c r="N146" t="str">
        <f t="shared" si="8"/>
        <v>525260</v>
      </c>
    </row>
    <row r="147" spans="2:14" ht="14.4" x14ac:dyDescent="0.2">
      <c r="B147" s="317" t="s">
        <v>23565</v>
      </c>
      <c r="C147" s="317" t="s">
        <v>23340</v>
      </c>
      <c r="D147" t="e">
        <f t="shared" si="6"/>
        <v>#N/A</v>
      </c>
      <c r="F147" s="300" t="s">
        <v>6818</v>
      </c>
      <c r="G147">
        <v>52526084</v>
      </c>
      <c r="H147">
        <v>1463</v>
      </c>
      <c r="I147" s="464">
        <f t="shared" si="7"/>
        <v>52526084</v>
      </c>
      <c r="K147" s="317">
        <v>52526051</v>
      </c>
      <c r="L147" t="s">
        <v>24574</v>
      </c>
      <c r="N147" t="str">
        <f t="shared" si="8"/>
        <v>525260</v>
      </c>
    </row>
    <row r="148" spans="2:14" ht="14.4" x14ac:dyDescent="0.2">
      <c r="B148" s="317" t="s">
        <v>23566</v>
      </c>
      <c r="C148" s="317" t="s">
        <v>23338</v>
      </c>
      <c r="D148" t="e">
        <f t="shared" si="6"/>
        <v>#N/A</v>
      </c>
      <c r="F148" s="300" t="s">
        <v>6818</v>
      </c>
      <c r="G148">
        <v>52526085</v>
      </c>
      <c r="H148">
        <v>1450</v>
      </c>
      <c r="I148" s="464">
        <f t="shared" si="7"/>
        <v>52526085</v>
      </c>
      <c r="K148" s="317">
        <v>52526052</v>
      </c>
      <c r="L148" t="s">
        <v>24574</v>
      </c>
      <c r="N148" t="str">
        <f t="shared" si="8"/>
        <v>525260</v>
      </c>
    </row>
    <row r="149" spans="2:14" ht="14.4" x14ac:dyDescent="0.2">
      <c r="B149" s="317" t="s">
        <v>23567</v>
      </c>
      <c r="C149" s="317" t="s">
        <v>23371</v>
      </c>
      <c r="D149" t="e">
        <f t="shared" si="6"/>
        <v>#N/A</v>
      </c>
      <c r="F149" s="300" t="s">
        <v>6818</v>
      </c>
      <c r="G149">
        <v>52526086</v>
      </c>
      <c r="H149">
        <v>1510</v>
      </c>
      <c r="I149" s="464">
        <f t="shared" si="7"/>
        <v>52526086</v>
      </c>
      <c r="K149" s="317">
        <v>52526053</v>
      </c>
      <c r="L149" t="s">
        <v>24574</v>
      </c>
      <c r="N149" t="str">
        <f t="shared" si="8"/>
        <v>525260</v>
      </c>
    </row>
    <row r="150" spans="2:14" ht="14.4" x14ac:dyDescent="0.2">
      <c r="B150" s="317" t="s">
        <v>23568</v>
      </c>
      <c r="C150" s="317" t="s">
        <v>23339</v>
      </c>
      <c r="D150" t="e">
        <f t="shared" si="6"/>
        <v>#N/A</v>
      </c>
      <c r="F150" s="300" t="s">
        <v>6818</v>
      </c>
      <c r="G150">
        <v>52526087</v>
      </c>
      <c r="H150">
        <v>1376</v>
      </c>
      <c r="I150" s="464">
        <f t="shared" si="7"/>
        <v>52526087</v>
      </c>
      <c r="K150" s="317">
        <v>52526054</v>
      </c>
      <c r="L150" t="s">
        <v>24574</v>
      </c>
      <c r="N150" t="str">
        <f t="shared" si="8"/>
        <v>525260</v>
      </c>
    </row>
    <row r="151" spans="2:14" ht="14.4" x14ac:dyDescent="0.2">
      <c r="B151" s="317" t="s">
        <v>23814</v>
      </c>
      <c r="C151" s="317" t="s">
        <v>23387</v>
      </c>
      <c r="D151" t="e">
        <f t="shared" si="6"/>
        <v>#N/A</v>
      </c>
      <c r="F151" s="300" t="s">
        <v>6818</v>
      </c>
      <c r="G151">
        <v>52526088</v>
      </c>
      <c r="H151">
        <v>1427</v>
      </c>
      <c r="I151" s="464">
        <f t="shared" si="7"/>
        <v>52526088</v>
      </c>
      <c r="K151" s="317">
        <v>52526055</v>
      </c>
      <c r="L151" t="s">
        <v>24574</v>
      </c>
      <c r="N151" t="str">
        <f t="shared" si="8"/>
        <v>525260</v>
      </c>
    </row>
    <row r="152" spans="2:14" ht="14.4" x14ac:dyDescent="0.2">
      <c r="B152" s="317" t="s">
        <v>23815</v>
      </c>
      <c r="C152" s="317" t="s">
        <v>23409</v>
      </c>
      <c r="D152" t="e">
        <f t="shared" si="6"/>
        <v>#N/A</v>
      </c>
      <c r="F152" s="300" t="s">
        <v>6818</v>
      </c>
      <c r="G152">
        <v>52526089</v>
      </c>
      <c r="H152">
        <v>981</v>
      </c>
      <c r="I152" s="464">
        <f t="shared" si="7"/>
        <v>52526089</v>
      </c>
      <c r="K152" s="317">
        <v>52526056</v>
      </c>
      <c r="L152" t="s">
        <v>24574</v>
      </c>
      <c r="N152" t="str">
        <f t="shared" si="8"/>
        <v>525260</v>
      </c>
    </row>
    <row r="153" spans="2:14" ht="14.4" x14ac:dyDescent="0.2">
      <c r="B153" s="317" t="s">
        <v>23816</v>
      </c>
      <c r="C153" s="317" t="s">
        <v>23395</v>
      </c>
      <c r="D153" t="e">
        <f t="shared" si="6"/>
        <v>#N/A</v>
      </c>
      <c r="F153" s="324" t="s">
        <v>25406</v>
      </c>
      <c r="G153">
        <v>35286040</v>
      </c>
      <c r="H153">
        <v>4030</v>
      </c>
      <c r="I153" s="464">
        <f t="shared" si="7"/>
        <v>35286040</v>
      </c>
      <c r="K153" s="317">
        <v>52526057</v>
      </c>
      <c r="L153" t="s">
        <v>24574</v>
      </c>
      <c r="N153" t="str">
        <f t="shared" si="8"/>
        <v>525260</v>
      </c>
    </row>
    <row r="154" spans="2:14" ht="14.4" x14ac:dyDescent="0.2">
      <c r="B154" s="317" t="s">
        <v>23817</v>
      </c>
      <c r="C154" s="317" t="s">
        <v>23415</v>
      </c>
      <c r="D154" t="e">
        <f t="shared" si="6"/>
        <v>#N/A</v>
      </c>
      <c r="F154" s="324" t="s">
        <v>25406</v>
      </c>
      <c r="G154">
        <v>35286041</v>
      </c>
      <c r="H154">
        <v>4079</v>
      </c>
      <c r="I154" s="464">
        <f t="shared" si="7"/>
        <v>35286041</v>
      </c>
      <c r="K154" s="317">
        <v>52526058</v>
      </c>
      <c r="L154" t="s">
        <v>24574</v>
      </c>
      <c r="N154" t="str">
        <f t="shared" si="8"/>
        <v>525260</v>
      </c>
    </row>
    <row r="155" spans="2:14" ht="14.4" x14ac:dyDescent="0.2">
      <c r="B155" s="317" t="s">
        <v>23818</v>
      </c>
      <c r="C155" s="317" t="s">
        <v>23366</v>
      </c>
      <c r="D155" t="e">
        <f t="shared" si="6"/>
        <v>#N/A</v>
      </c>
      <c r="F155" s="324" t="s">
        <v>25406</v>
      </c>
      <c r="G155">
        <v>35286042</v>
      </c>
      <c r="H155">
        <v>4039</v>
      </c>
      <c r="I155" s="464">
        <f t="shared" si="7"/>
        <v>35286042</v>
      </c>
      <c r="K155" s="317">
        <v>52526059</v>
      </c>
      <c r="L155" t="s">
        <v>24574</v>
      </c>
      <c r="N155" t="str">
        <f t="shared" si="8"/>
        <v>525260</v>
      </c>
    </row>
    <row r="156" spans="2:14" ht="14.4" x14ac:dyDescent="0.2">
      <c r="B156" s="317" t="s">
        <v>23819</v>
      </c>
      <c r="C156" s="317" t="s">
        <v>23368</v>
      </c>
      <c r="D156" t="e">
        <f t="shared" si="6"/>
        <v>#N/A</v>
      </c>
      <c r="F156" s="324" t="s">
        <v>25406</v>
      </c>
      <c r="G156">
        <v>35286043</v>
      </c>
      <c r="H156">
        <v>3913</v>
      </c>
      <c r="I156" s="464">
        <f t="shared" si="7"/>
        <v>35286043</v>
      </c>
      <c r="K156" s="317">
        <v>52526060</v>
      </c>
      <c r="L156" t="s">
        <v>24574</v>
      </c>
      <c r="N156" t="str">
        <f t="shared" si="8"/>
        <v>525260</v>
      </c>
    </row>
    <row r="157" spans="2:14" ht="14.4" x14ac:dyDescent="0.2">
      <c r="B157" s="317" t="s">
        <v>23820</v>
      </c>
      <c r="C157" s="317" t="s">
        <v>23368</v>
      </c>
      <c r="D157" t="e">
        <f t="shared" si="6"/>
        <v>#N/A</v>
      </c>
      <c r="F157" s="324" t="s">
        <v>25406</v>
      </c>
      <c r="G157">
        <v>35286044</v>
      </c>
      <c r="H157">
        <v>3848</v>
      </c>
      <c r="I157" s="464">
        <f t="shared" si="7"/>
        <v>35286044</v>
      </c>
      <c r="K157" s="317">
        <v>52526061</v>
      </c>
      <c r="L157" t="s">
        <v>24574</v>
      </c>
      <c r="N157" t="str">
        <f t="shared" si="8"/>
        <v>525260</v>
      </c>
    </row>
    <row r="158" spans="2:14" ht="14.4" x14ac:dyDescent="0.2">
      <c r="B158" s="317" t="s">
        <v>23821</v>
      </c>
      <c r="C158" s="317" t="s">
        <v>23366</v>
      </c>
      <c r="D158" t="e">
        <f t="shared" si="6"/>
        <v>#N/A</v>
      </c>
      <c r="F158" s="324" t="s">
        <v>25406</v>
      </c>
      <c r="G158">
        <v>35286045</v>
      </c>
      <c r="H158">
        <v>3965</v>
      </c>
      <c r="I158" s="464">
        <f t="shared" si="7"/>
        <v>35286045</v>
      </c>
      <c r="K158" s="317">
        <v>52526062</v>
      </c>
      <c r="L158" t="s">
        <v>24574</v>
      </c>
      <c r="N158" t="str">
        <f t="shared" si="8"/>
        <v>525260</v>
      </c>
    </row>
    <row r="159" spans="2:14" ht="14.4" x14ac:dyDescent="0.2">
      <c r="B159" s="317" t="s">
        <v>23822</v>
      </c>
      <c r="C159" s="317" t="s">
        <v>23367</v>
      </c>
      <c r="D159" t="e">
        <f t="shared" si="6"/>
        <v>#N/A</v>
      </c>
      <c r="F159" s="324" t="s">
        <v>25406</v>
      </c>
      <c r="G159">
        <v>35286046</v>
      </c>
      <c r="H159">
        <v>3952</v>
      </c>
      <c r="I159" s="464">
        <f t="shared" si="7"/>
        <v>35286046</v>
      </c>
      <c r="K159" s="317">
        <v>52526063</v>
      </c>
      <c r="L159" t="s">
        <v>24574</v>
      </c>
      <c r="N159" t="str">
        <f t="shared" si="8"/>
        <v>525260</v>
      </c>
    </row>
    <row r="160" spans="2:14" ht="14.4" x14ac:dyDescent="0.2">
      <c r="B160" s="317" t="s">
        <v>23823</v>
      </c>
      <c r="C160" s="317" t="s">
        <v>23357</v>
      </c>
      <c r="D160" t="e">
        <f t="shared" si="6"/>
        <v>#N/A</v>
      </c>
      <c r="F160" s="324" t="s">
        <v>25406</v>
      </c>
      <c r="G160">
        <v>35286047</v>
      </c>
      <c r="H160">
        <v>3795</v>
      </c>
      <c r="I160" s="464">
        <f t="shared" si="7"/>
        <v>35286047</v>
      </c>
      <c r="K160" s="317">
        <v>52526064</v>
      </c>
      <c r="L160" t="s">
        <v>24574</v>
      </c>
      <c r="N160" t="str">
        <f t="shared" si="8"/>
        <v>525260</v>
      </c>
    </row>
    <row r="161" spans="2:14" ht="14.4" x14ac:dyDescent="0.2">
      <c r="B161" s="317" t="s">
        <v>23824</v>
      </c>
      <c r="C161" s="317" t="s">
        <v>23357</v>
      </c>
      <c r="D161" t="e">
        <f t="shared" si="6"/>
        <v>#N/A</v>
      </c>
      <c r="F161" s="324" t="s">
        <v>25406</v>
      </c>
      <c r="G161">
        <v>35286048</v>
      </c>
      <c r="H161">
        <v>3793</v>
      </c>
      <c r="I161" s="464">
        <f t="shared" si="7"/>
        <v>35286048</v>
      </c>
      <c r="K161" s="317">
        <v>52526065</v>
      </c>
      <c r="L161" t="s">
        <v>24574</v>
      </c>
      <c r="N161" t="str">
        <f t="shared" si="8"/>
        <v>525260</v>
      </c>
    </row>
    <row r="162" spans="2:14" ht="14.4" x14ac:dyDescent="0.2">
      <c r="B162" s="317" t="s">
        <v>23825</v>
      </c>
      <c r="C162" s="317" t="s">
        <v>23430</v>
      </c>
      <c r="D162" t="e">
        <f t="shared" si="6"/>
        <v>#N/A</v>
      </c>
      <c r="F162" s="324" t="s">
        <v>25406</v>
      </c>
      <c r="G162">
        <v>35286049</v>
      </c>
      <c r="H162">
        <v>3879</v>
      </c>
      <c r="I162" s="464">
        <f t="shared" si="7"/>
        <v>35286049</v>
      </c>
      <c r="K162" s="317">
        <v>52526066</v>
      </c>
      <c r="L162" t="s">
        <v>24574</v>
      </c>
      <c r="N162" t="str">
        <f t="shared" si="8"/>
        <v>525260</v>
      </c>
    </row>
    <row r="163" spans="2:14" ht="14.4" x14ac:dyDescent="0.2">
      <c r="B163" s="317" t="s">
        <v>23826</v>
      </c>
      <c r="C163" s="317" t="s">
        <v>23345</v>
      </c>
      <c r="D163" t="e">
        <f t="shared" si="6"/>
        <v>#N/A</v>
      </c>
      <c r="F163" s="324" t="s">
        <v>25406</v>
      </c>
      <c r="G163">
        <v>35286050</v>
      </c>
      <c r="H163">
        <v>3923</v>
      </c>
      <c r="I163" s="464">
        <f t="shared" si="7"/>
        <v>35286050</v>
      </c>
      <c r="K163" s="317">
        <v>52526067</v>
      </c>
      <c r="L163" t="s">
        <v>24574</v>
      </c>
      <c r="N163" t="str">
        <f t="shared" si="8"/>
        <v>525260</v>
      </c>
    </row>
    <row r="164" spans="2:14" ht="14.4" x14ac:dyDescent="0.2">
      <c r="B164" s="317" t="s">
        <v>23827</v>
      </c>
      <c r="C164" s="317" t="s">
        <v>23647</v>
      </c>
      <c r="D164" t="e">
        <f t="shared" si="6"/>
        <v>#N/A</v>
      </c>
      <c r="F164" s="324" t="s">
        <v>25406</v>
      </c>
      <c r="G164">
        <v>35286051</v>
      </c>
      <c r="H164">
        <v>3873</v>
      </c>
      <c r="I164" s="464">
        <f t="shared" si="7"/>
        <v>35286051</v>
      </c>
      <c r="K164" s="317">
        <v>52526068</v>
      </c>
      <c r="L164" t="s">
        <v>24574</v>
      </c>
      <c r="N164" t="str">
        <f t="shared" si="8"/>
        <v>525260</v>
      </c>
    </row>
    <row r="165" spans="2:14" ht="14.4" x14ac:dyDescent="0.2">
      <c r="B165" s="317" t="s">
        <v>23828</v>
      </c>
      <c r="C165" s="317" t="s">
        <v>23438</v>
      </c>
      <c r="D165" t="e">
        <f t="shared" si="6"/>
        <v>#N/A</v>
      </c>
      <c r="F165" s="324" t="s">
        <v>25406</v>
      </c>
      <c r="G165">
        <v>35286052</v>
      </c>
      <c r="H165">
        <v>3874</v>
      </c>
      <c r="I165" s="464">
        <f t="shared" si="7"/>
        <v>35286052</v>
      </c>
      <c r="K165" s="317">
        <v>52526069</v>
      </c>
      <c r="L165" t="s">
        <v>24574</v>
      </c>
      <c r="N165" t="str">
        <f t="shared" si="8"/>
        <v>525260</v>
      </c>
    </row>
    <row r="166" spans="2:14" ht="14.4" x14ac:dyDescent="0.2">
      <c r="B166" s="317" t="s">
        <v>23829</v>
      </c>
      <c r="C166" s="317" t="s">
        <v>23442</v>
      </c>
      <c r="D166" t="e">
        <f t="shared" si="6"/>
        <v>#N/A</v>
      </c>
      <c r="F166" s="324" t="s">
        <v>25406</v>
      </c>
      <c r="G166">
        <v>35286053</v>
      </c>
      <c r="H166">
        <v>3779</v>
      </c>
      <c r="I166" s="464">
        <f t="shared" si="7"/>
        <v>35286053</v>
      </c>
      <c r="K166" s="317">
        <v>52526070</v>
      </c>
      <c r="L166" t="s">
        <v>24574</v>
      </c>
      <c r="N166" t="str">
        <f t="shared" si="8"/>
        <v>525260</v>
      </c>
    </row>
    <row r="167" spans="2:14" ht="14.4" x14ac:dyDescent="0.2">
      <c r="B167" s="317" t="s">
        <v>23830</v>
      </c>
      <c r="C167" s="317" t="s">
        <v>23400</v>
      </c>
      <c r="D167" t="e">
        <f t="shared" si="6"/>
        <v>#N/A</v>
      </c>
      <c r="F167" s="324" t="s">
        <v>25406</v>
      </c>
      <c r="G167">
        <v>35286054</v>
      </c>
      <c r="H167">
        <v>3691</v>
      </c>
      <c r="I167" s="464">
        <f t="shared" si="7"/>
        <v>35286054</v>
      </c>
      <c r="K167" s="317">
        <v>52526071</v>
      </c>
      <c r="L167" t="s">
        <v>24574</v>
      </c>
      <c r="N167" t="str">
        <f t="shared" si="8"/>
        <v>525260</v>
      </c>
    </row>
    <row r="168" spans="2:14" ht="14.4" x14ac:dyDescent="0.2">
      <c r="B168" s="317" t="s">
        <v>23831</v>
      </c>
      <c r="C168" s="317" t="s">
        <v>23415</v>
      </c>
      <c r="D168" t="e">
        <f t="shared" si="6"/>
        <v>#N/A</v>
      </c>
      <c r="F168" s="324" t="s">
        <v>25406</v>
      </c>
      <c r="G168">
        <v>35286055</v>
      </c>
      <c r="H168">
        <v>3599</v>
      </c>
      <c r="I168" s="464">
        <f t="shared" si="7"/>
        <v>35286055</v>
      </c>
      <c r="K168" s="317">
        <v>52526072</v>
      </c>
      <c r="L168" t="s">
        <v>24574</v>
      </c>
      <c r="N168" t="str">
        <f t="shared" si="8"/>
        <v>525260</v>
      </c>
    </row>
    <row r="169" spans="2:14" ht="14.4" x14ac:dyDescent="0.2">
      <c r="B169" s="317" t="s">
        <v>23832</v>
      </c>
      <c r="C169" s="317" t="s">
        <v>23362</v>
      </c>
      <c r="D169" t="e">
        <f t="shared" si="6"/>
        <v>#N/A</v>
      </c>
      <c r="F169" s="324" t="s">
        <v>25406</v>
      </c>
      <c r="G169">
        <v>35286056</v>
      </c>
      <c r="H169">
        <v>3763</v>
      </c>
      <c r="I169" s="464">
        <f t="shared" si="7"/>
        <v>35286056</v>
      </c>
      <c r="K169" s="317">
        <v>52526073</v>
      </c>
      <c r="L169" t="s">
        <v>24574</v>
      </c>
      <c r="N169" t="str">
        <f t="shared" si="8"/>
        <v>525260</v>
      </c>
    </row>
    <row r="170" spans="2:14" ht="14.4" x14ac:dyDescent="0.2">
      <c r="B170" s="317" t="s">
        <v>23833</v>
      </c>
      <c r="C170" s="317" t="s">
        <v>23430</v>
      </c>
      <c r="D170" t="e">
        <f t="shared" si="6"/>
        <v>#N/A</v>
      </c>
      <c r="F170" s="324" t="s">
        <v>25406</v>
      </c>
      <c r="G170">
        <v>35286057</v>
      </c>
      <c r="H170">
        <v>3789</v>
      </c>
      <c r="I170" s="464">
        <f t="shared" si="7"/>
        <v>35286057</v>
      </c>
      <c r="K170" s="317">
        <v>52526074</v>
      </c>
      <c r="L170" t="s">
        <v>24574</v>
      </c>
      <c r="N170" t="str">
        <f t="shared" si="8"/>
        <v>525260</v>
      </c>
    </row>
    <row r="171" spans="2:14" ht="14.4" x14ac:dyDescent="0.2">
      <c r="B171" s="317" t="s">
        <v>23834</v>
      </c>
      <c r="C171" s="317" t="s">
        <v>23399</v>
      </c>
      <c r="D171" t="e">
        <f t="shared" si="6"/>
        <v>#N/A</v>
      </c>
      <c r="F171" s="324" t="s">
        <v>25406</v>
      </c>
      <c r="G171">
        <v>35286058</v>
      </c>
      <c r="H171">
        <v>3852</v>
      </c>
      <c r="I171" s="464">
        <f t="shared" si="7"/>
        <v>35286058</v>
      </c>
      <c r="K171" s="317">
        <v>52526075</v>
      </c>
      <c r="L171" t="s">
        <v>24574</v>
      </c>
      <c r="N171" t="str">
        <f t="shared" si="8"/>
        <v>525260</v>
      </c>
    </row>
    <row r="172" spans="2:14" ht="14.4" x14ac:dyDescent="0.2">
      <c r="B172" s="317" t="s">
        <v>23835</v>
      </c>
      <c r="C172" s="317" t="s">
        <v>23374</v>
      </c>
      <c r="D172" t="e">
        <f t="shared" si="6"/>
        <v>#N/A</v>
      </c>
      <c r="F172" s="324" t="s">
        <v>25406</v>
      </c>
      <c r="G172">
        <v>35286059</v>
      </c>
      <c r="H172">
        <v>3895</v>
      </c>
      <c r="I172" s="464">
        <f t="shared" si="7"/>
        <v>35286059</v>
      </c>
      <c r="K172" s="317">
        <v>52526076</v>
      </c>
      <c r="L172" t="s">
        <v>24574</v>
      </c>
      <c r="N172" t="str">
        <f t="shared" si="8"/>
        <v>525260</v>
      </c>
    </row>
    <row r="173" spans="2:14" ht="14.4" x14ac:dyDescent="0.2">
      <c r="B173" s="317" t="s">
        <v>23836</v>
      </c>
      <c r="C173" s="317" t="s">
        <v>23837</v>
      </c>
      <c r="D173" t="e">
        <f t="shared" si="6"/>
        <v>#N/A</v>
      </c>
      <c r="F173" s="324" t="s">
        <v>25406</v>
      </c>
      <c r="G173">
        <v>35286060</v>
      </c>
      <c r="H173">
        <v>3860</v>
      </c>
      <c r="I173" s="464">
        <f t="shared" si="7"/>
        <v>35286060</v>
      </c>
      <c r="K173" s="317">
        <v>52526077</v>
      </c>
      <c r="L173" t="s">
        <v>24574</v>
      </c>
      <c r="N173" t="str">
        <f t="shared" si="8"/>
        <v>525260</v>
      </c>
    </row>
    <row r="174" spans="2:14" ht="14.4" x14ac:dyDescent="0.2">
      <c r="B174" s="317" t="s">
        <v>23838</v>
      </c>
      <c r="C174" s="317" t="s">
        <v>23839</v>
      </c>
      <c r="D174" t="e">
        <f t="shared" si="6"/>
        <v>#N/A</v>
      </c>
      <c r="F174" s="324" t="s">
        <v>25406</v>
      </c>
      <c r="G174">
        <v>35286061</v>
      </c>
      <c r="H174">
        <v>3910</v>
      </c>
      <c r="I174" s="464">
        <f t="shared" si="7"/>
        <v>35286061</v>
      </c>
      <c r="K174" s="317">
        <v>52526078</v>
      </c>
      <c r="L174" t="s">
        <v>24574</v>
      </c>
      <c r="N174" t="str">
        <f t="shared" si="8"/>
        <v>525260</v>
      </c>
    </row>
    <row r="175" spans="2:14" ht="14.4" x14ac:dyDescent="0.2">
      <c r="B175" s="317" t="s">
        <v>23840</v>
      </c>
      <c r="C175" s="317" t="s">
        <v>23496</v>
      </c>
      <c r="D175" t="e">
        <f t="shared" si="6"/>
        <v>#N/A</v>
      </c>
      <c r="F175" s="324" t="s">
        <v>25406</v>
      </c>
      <c r="G175">
        <v>35286062</v>
      </c>
      <c r="H175">
        <v>3769</v>
      </c>
      <c r="I175" s="464">
        <f t="shared" si="7"/>
        <v>35286062</v>
      </c>
      <c r="K175" s="317">
        <v>52526079</v>
      </c>
      <c r="L175" t="s">
        <v>24574</v>
      </c>
      <c r="N175" t="str">
        <f t="shared" si="8"/>
        <v>525260</v>
      </c>
    </row>
    <row r="176" spans="2:14" ht="14.4" x14ac:dyDescent="0.2">
      <c r="B176" s="317" t="s">
        <v>23841</v>
      </c>
      <c r="C176" s="317" t="s">
        <v>23400</v>
      </c>
      <c r="D176" t="e">
        <f t="shared" si="6"/>
        <v>#N/A</v>
      </c>
      <c r="F176" s="324" t="s">
        <v>25406</v>
      </c>
      <c r="G176">
        <v>35286063</v>
      </c>
      <c r="H176">
        <v>3808</v>
      </c>
      <c r="I176" s="464">
        <f t="shared" si="7"/>
        <v>35286063</v>
      </c>
      <c r="K176" s="317">
        <v>52526080</v>
      </c>
      <c r="L176" t="s">
        <v>24574</v>
      </c>
      <c r="N176" t="str">
        <f t="shared" si="8"/>
        <v>525260</v>
      </c>
    </row>
    <row r="177" spans="2:14" ht="14.4" x14ac:dyDescent="0.2">
      <c r="B177" s="317" t="s">
        <v>23842</v>
      </c>
      <c r="C177" s="317" t="s">
        <v>23419</v>
      </c>
      <c r="D177" t="e">
        <f t="shared" si="6"/>
        <v>#N/A</v>
      </c>
      <c r="F177" s="324" t="s">
        <v>25406</v>
      </c>
      <c r="G177">
        <v>35286064</v>
      </c>
      <c r="H177">
        <v>4015</v>
      </c>
      <c r="I177" s="464">
        <f t="shared" si="7"/>
        <v>35286064</v>
      </c>
      <c r="K177" s="317">
        <v>52526081</v>
      </c>
      <c r="L177" t="s">
        <v>24574</v>
      </c>
      <c r="N177" t="str">
        <f t="shared" si="8"/>
        <v>525260</v>
      </c>
    </row>
    <row r="178" spans="2:14" ht="14.4" x14ac:dyDescent="0.2">
      <c r="B178" s="317" t="s">
        <v>23843</v>
      </c>
      <c r="C178" s="317" t="s">
        <v>23442</v>
      </c>
      <c r="D178" t="e">
        <f t="shared" si="6"/>
        <v>#N/A</v>
      </c>
      <c r="F178" s="324" t="s">
        <v>25406</v>
      </c>
      <c r="G178">
        <v>35286065</v>
      </c>
      <c r="H178">
        <v>3981</v>
      </c>
      <c r="I178" s="464">
        <f t="shared" si="7"/>
        <v>35286065</v>
      </c>
      <c r="K178" s="317">
        <v>52526082</v>
      </c>
      <c r="L178" t="s">
        <v>24574</v>
      </c>
      <c r="N178" t="str">
        <f t="shared" si="8"/>
        <v>525260</v>
      </c>
    </row>
    <row r="179" spans="2:14" ht="14.4" x14ac:dyDescent="0.2">
      <c r="B179" s="317" t="s">
        <v>23844</v>
      </c>
      <c r="C179" s="317" t="s">
        <v>23378</v>
      </c>
      <c r="D179" t="e">
        <f t="shared" si="6"/>
        <v>#N/A</v>
      </c>
      <c r="F179" s="324" t="s">
        <v>25406</v>
      </c>
      <c r="G179">
        <v>35286066</v>
      </c>
      <c r="H179">
        <v>3981</v>
      </c>
      <c r="I179" s="464">
        <f t="shared" si="7"/>
        <v>35286066</v>
      </c>
      <c r="K179" s="317">
        <v>52526083</v>
      </c>
      <c r="L179" t="s">
        <v>24574</v>
      </c>
      <c r="N179" t="str">
        <f t="shared" si="8"/>
        <v>525260</v>
      </c>
    </row>
    <row r="180" spans="2:14" ht="14.4" x14ac:dyDescent="0.2">
      <c r="B180" s="317" t="s">
        <v>23845</v>
      </c>
      <c r="C180" s="317" t="s">
        <v>23397</v>
      </c>
      <c r="D180" t="e">
        <f t="shared" si="6"/>
        <v>#N/A</v>
      </c>
      <c r="F180" s="324" t="s">
        <v>25406</v>
      </c>
      <c r="G180">
        <v>35286067</v>
      </c>
      <c r="H180">
        <v>3960</v>
      </c>
      <c r="I180" s="464">
        <f t="shared" si="7"/>
        <v>35286067</v>
      </c>
      <c r="K180" s="317">
        <v>52526084</v>
      </c>
      <c r="L180" t="s">
        <v>24574</v>
      </c>
      <c r="N180" t="str">
        <f t="shared" si="8"/>
        <v>525260</v>
      </c>
    </row>
    <row r="181" spans="2:14" ht="14.4" x14ac:dyDescent="0.2">
      <c r="B181" s="317" t="s">
        <v>23846</v>
      </c>
      <c r="C181" s="317" t="s">
        <v>23847</v>
      </c>
      <c r="D181" t="e">
        <f t="shared" si="6"/>
        <v>#N/A</v>
      </c>
      <c r="F181" s="324" t="s">
        <v>25406</v>
      </c>
      <c r="G181">
        <v>35286068</v>
      </c>
      <c r="H181">
        <v>3993</v>
      </c>
      <c r="I181" s="464">
        <f t="shared" si="7"/>
        <v>35286068</v>
      </c>
      <c r="K181" s="317">
        <v>52526085</v>
      </c>
      <c r="L181" t="s">
        <v>24574</v>
      </c>
      <c r="N181" t="str">
        <f t="shared" si="8"/>
        <v>525260</v>
      </c>
    </row>
    <row r="182" spans="2:14" ht="14.4" x14ac:dyDescent="0.2">
      <c r="B182" s="317" t="s">
        <v>23848</v>
      </c>
      <c r="C182" s="317" t="s">
        <v>23397</v>
      </c>
      <c r="D182" t="e">
        <f t="shared" si="6"/>
        <v>#N/A</v>
      </c>
      <c r="F182" s="324" t="s">
        <v>25406</v>
      </c>
      <c r="G182">
        <v>35286069</v>
      </c>
      <c r="H182">
        <v>3956</v>
      </c>
      <c r="I182" s="464">
        <f t="shared" si="7"/>
        <v>35286069</v>
      </c>
      <c r="K182" s="317">
        <v>52526086</v>
      </c>
      <c r="L182" t="s">
        <v>24574</v>
      </c>
      <c r="N182" t="str">
        <f t="shared" si="8"/>
        <v>525260</v>
      </c>
    </row>
    <row r="183" spans="2:14" ht="14.4" x14ac:dyDescent="0.2">
      <c r="B183" s="317" t="s">
        <v>23849</v>
      </c>
      <c r="C183" s="317" t="s">
        <v>23407</v>
      </c>
      <c r="D183" t="e">
        <f t="shared" si="6"/>
        <v>#N/A</v>
      </c>
      <c r="F183" s="324" t="s">
        <v>25406</v>
      </c>
      <c r="G183">
        <v>35286070</v>
      </c>
      <c r="H183">
        <v>3790</v>
      </c>
      <c r="I183" s="464">
        <f t="shared" si="7"/>
        <v>35286070</v>
      </c>
      <c r="K183" s="317">
        <v>52526087</v>
      </c>
      <c r="L183" t="s">
        <v>24574</v>
      </c>
      <c r="N183" t="str">
        <f t="shared" si="8"/>
        <v>525260</v>
      </c>
    </row>
    <row r="184" spans="2:14" ht="14.4" x14ac:dyDescent="0.2">
      <c r="B184" s="317" t="s">
        <v>23850</v>
      </c>
      <c r="C184" s="317" t="s">
        <v>23445</v>
      </c>
      <c r="D184" t="e">
        <f t="shared" si="6"/>
        <v>#N/A</v>
      </c>
      <c r="F184" s="324" t="s">
        <v>25406</v>
      </c>
      <c r="G184">
        <v>35286071</v>
      </c>
      <c r="H184">
        <v>3739</v>
      </c>
      <c r="I184" s="464">
        <f t="shared" si="7"/>
        <v>35286071</v>
      </c>
      <c r="K184" s="317">
        <v>52526088</v>
      </c>
      <c r="L184" t="s">
        <v>24574</v>
      </c>
      <c r="N184" t="str">
        <f t="shared" si="8"/>
        <v>525260</v>
      </c>
    </row>
    <row r="185" spans="2:14" ht="14.4" x14ac:dyDescent="0.2">
      <c r="B185" s="317" t="s">
        <v>23851</v>
      </c>
      <c r="C185" s="317" t="s">
        <v>23454</v>
      </c>
      <c r="D185" t="e">
        <f t="shared" si="6"/>
        <v>#N/A</v>
      </c>
      <c r="F185" s="324" t="s">
        <v>25406</v>
      </c>
      <c r="G185">
        <v>35286072</v>
      </c>
      <c r="H185">
        <v>3720</v>
      </c>
      <c r="I185" s="464">
        <f t="shared" si="7"/>
        <v>35286072</v>
      </c>
      <c r="K185" s="317">
        <v>52526089</v>
      </c>
      <c r="L185" t="s">
        <v>24574</v>
      </c>
      <c r="N185" t="str">
        <f t="shared" si="8"/>
        <v>525260</v>
      </c>
    </row>
    <row r="186" spans="2:14" ht="14.4" x14ac:dyDescent="0.2">
      <c r="B186" s="317" t="s">
        <v>23852</v>
      </c>
      <c r="C186" s="317" t="s">
        <v>23357</v>
      </c>
      <c r="D186" t="e">
        <f t="shared" si="6"/>
        <v>#N/A</v>
      </c>
      <c r="F186" s="324" t="s">
        <v>25406</v>
      </c>
      <c r="G186">
        <v>35286073</v>
      </c>
      <c r="H186">
        <v>3675</v>
      </c>
      <c r="I186" s="464">
        <f t="shared" si="7"/>
        <v>35286073</v>
      </c>
      <c r="K186" s="317">
        <v>52526091</v>
      </c>
      <c r="L186" t="s">
        <v>24574</v>
      </c>
      <c r="N186" t="str">
        <f t="shared" si="8"/>
        <v>525260</v>
      </c>
    </row>
    <row r="187" spans="2:14" ht="14.4" x14ac:dyDescent="0.2">
      <c r="B187" s="317" t="s">
        <v>23853</v>
      </c>
      <c r="C187" s="317" t="s">
        <v>23403</v>
      </c>
      <c r="D187" t="e">
        <f t="shared" si="6"/>
        <v>#N/A</v>
      </c>
      <c r="F187" s="324" t="s">
        <v>25406</v>
      </c>
      <c r="G187">
        <v>35286074</v>
      </c>
      <c r="H187">
        <v>3525</v>
      </c>
      <c r="I187" s="464">
        <f t="shared" si="7"/>
        <v>35286074</v>
      </c>
      <c r="K187" s="317">
        <v>52526092</v>
      </c>
      <c r="L187" t="s">
        <v>24574</v>
      </c>
      <c r="N187" t="str">
        <f t="shared" si="8"/>
        <v>525260</v>
      </c>
    </row>
    <row r="188" spans="2:14" ht="14.4" x14ac:dyDescent="0.2">
      <c r="B188" s="317" t="s">
        <v>23854</v>
      </c>
      <c r="C188" s="317" t="s">
        <v>23400</v>
      </c>
      <c r="D188" t="e">
        <f t="shared" si="6"/>
        <v>#N/A</v>
      </c>
      <c r="F188" s="324" t="s">
        <v>25406</v>
      </c>
      <c r="G188">
        <v>35286075</v>
      </c>
      <c r="H188">
        <v>3668</v>
      </c>
      <c r="I188" s="464">
        <f t="shared" si="7"/>
        <v>35286075</v>
      </c>
      <c r="K188" s="317">
        <v>52526093</v>
      </c>
      <c r="L188" t="s">
        <v>24574</v>
      </c>
      <c r="N188" t="str">
        <f t="shared" si="8"/>
        <v>525260</v>
      </c>
    </row>
    <row r="189" spans="2:14" ht="14.4" x14ac:dyDescent="0.2">
      <c r="B189" s="317" t="s">
        <v>23855</v>
      </c>
      <c r="C189" s="317" t="s">
        <v>23420</v>
      </c>
      <c r="D189" t="e">
        <f t="shared" si="6"/>
        <v>#N/A</v>
      </c>
      <c r="F189" s="324" t="s">
        <v>25406</v>
      </c>
      <c r="G189">
        <v>35286076</v>
      </c>
      <c r="H189">
        <v>3538</v>
      </c>
      <c r="I189" s="464">
        <f t="shared" si="7"/>
        <v>35286076</v>
      </c>
      <c r="K189" s="317">
        <v>52526094</v>
      </c>
      <c r="L189" t="s">
        <v>24574</v>
      </c>
      <c r="N189" t="str">
        <f t="shared" si="8"/>
        <v>525260</v>
      </c>
    </row>
    <row r="190" spans="2:14" ht="14.4" x14ac:dyDescent="0.2">
      <c r="B190" s="317" t="s">
        <v>23856</v>
      </c>
      <c r="C190" s="317" t="s">
        <v>23371</v>
      </c>
      <c r="D190" t="e">
        <f t="shared" si="6"/>
        <v>#N/A</v>
      </c>
      <c r="F190" s="324" t="s">
        <v>25406</v>
      </c>
      <c r="G190">
        <v>35286077</v>
      </c>
      <c r="H190">
        <v>3662</v>
      </c>
      <c r="I190" s="464">
        <f t="shared" si="7"/>
        <v>35286077</v>
      </c>
      <c r="K190" s="317">
        <v>52526095</v>
      </c>
      <c r="L190" t="s">
        <v>24574</v>
      </c>
      <c r="N190" t="str">
        <f t="shared" si="8"/>
        <v>525260</v>
      </c>
    </row>
    <row r="191" spans="2:14" ht="14.4" x14ac:dyDescent="0.2">
      <c r="B191" s="317" t="s">
        <v>23857</v>
      </c>
      <c r="C191" s="317" t="s">
        <v>23396</v>
      </c>
      <c r="D191" t="e">
        <f t="shared" si="6"/>
        <v>#N/A</v>
      </c>
      <c r="F191" s="324" t="s">
        <v>25406</v>
      </c>
      <c r="G191">
        <v>35286078</v>
      </c>
      <c r="H191">
        <v>3662</v>
      </c>
      <c r="I191" s="464">
        <f t="shared" si="7"/>
        <v>35286078</v>
      </c>
      <c r="K191" s="317">
        <v>52526096</v>
      </c>
      <c r="L191" t="s">
        <v>24574</v>
      </c>
      <c r="N191" t="str">
        <f t="shared" si="8"/>
        <v>525260</v>
      </c>
    </row>
    <row r="192" spans="2:14" ht="14.4" x14ac:dyDescent="0.2">
      <c r="B192" s="317" t="s">
        <v>23858</v>
      </c>
      <c r="C192" s="317" t="s">
        <v>23429</v>
      </c>
      <c r="D192" t="e">
        <f t="shared" si="6"/>
        <v>#N/A</v>
      </c>
      <c r="F192" s="324" t="s">
        <v>25406</v>
      </c>
      <c r="G192">
        <v>35286079</v>
      </c>
      <c r="H192">
        <v>3913</v>
      </c>
      <c r="I192" s="464">
        <f t="shared" si="7"/>
        <v>35286079</v>
      </c>
      <c r="K192" s="317">
        <v>52526097</v>
      </c>
      <c r="L192" t="s">
        <v>24574</v>
      </c>
      <c r="N192" t="str">
        <f t="shared" si="8"/>
        <v>525260</v>
      </c>
    </row>
    <row r="193" spans="2:14" ht="14.4" x14ac:dyDescent="0.2">
      <c r="B193" s="317" t="s">
        <v>23859</v>
      </c>
      <c r="C193" s="317" t="s">
        <v>23368</v>
      </c>
      <c r="D193" t="e">
        <f t="shared" si="6"/>
        <v>#N/A</v>
      </c>
      <c r="F193" s="324" t="s">
        <v>25406</v>
      </c>
      <c r="G193">
        <v>35286080</v>
      </c>
      <c r="H193">
        <v>4230</v>
      </c>
      <c r="I193" s="464">
        <f t="shared" si="7"/>
        <v>35286080</v>
      </c>
      <c r="K193" s="317">
        <v>52526098</v>
      </c>
      <c r="L193" t="s">
        <v>24574</v>
      </c>
      <c r="N193" t="str">
        <f t="shared" si="8"/>
        <v>525260</v>
      </c>
    </row>
    <row r="194" spans="2:14" ht="14.4" x14ac:dyDescent="0.2">
      <c r="B194" s="317" t="s">
        <v>23860</v>
      </c>
      <c r="C194" s="317" t="s">
        <v>23365</v>
      </c>
      <c r="D194" t="e">
        <f t="shared" si="6"/>
        <v>#N/A</v>
      </c>
      <c r="F194" s="324" t="s">
        <v>25406</v>
      </c>
      <c r="G194">
        <v>35286081</v>
      </c>
      <c r="H194">
        <v>3999</v>
      </c>
      <c r="I194" s="464">
        <f t="shared" si="7"/>
        <v>35286081</v>
      </c>
      <c r="K194" s="317">
        <v>52526099</v>
      </c>
      <c r="L194" t="s">
        <v>24574</v>
      </c>
      <c r="N194" t="str">
        <f t="shared" si="8"/>
        <v>525260</v>
      </c>
    </row>
    <row r="195" spans="2:14" ht="14.4" x14ac:dyDescent="0.2">
      <c r="B195" s="317" t="s">
        <v>23861</v>
      </c>
      <c r="C195" s="317" t="s">
        <v>23339</v>
      </c>
      <c r="D195" t="e">
        <f t="shared" ref="D195:D258" si="9">VLOOKUP(B195,N:N,1,FALSE)</f>
        <v>#N/A</v>
      </c>
      <c r="F195" s="324" t="s">
        <v>25406</v>
      </c>
      <c r="G195">
        <v>35286082</v>
      </c>
      <c r="H195">
        <v>3541</v>
      </c>
      <c r="I195" s="464">
        <f t="shared" si="7"/>
        <v>35286082</v>
      </c>
      <c r="K195" s="317">
        <v>37778208</v>
      </c>
      <c r="L195" t="s">
        <v>24574</v>
      </c>
      <c r="N195" t="str">
        <f t="shared" si="8"/>
        <v>377782</v>
      </c>
    </row>
    <row r="196" spans="2:14" ht="14.4" x14ac:dyDescent="0.2">
      <c r="B196" s="317" t="s">
        <v>23862</v>
      </c>
      <c r="C196" s="317" t="s">
        <v>23365</v>
      </c>
      <c r="D196" t="e">
        <f t="shared" si="9"/>
        <v>#N/A</v>
      </c>
      <c r="F196" s="324" t="s">
        <v>25406</v>
      </c>
      <c r="G196">
        <v>35286083</v>
      </c>
      <c r="H196">
        <v>3612</v>
      </c>
      <c r="I196" s="464">
        <f t="shared" ref="I196:I259" si="10">VLOOKUP(G196,K:K,1,FALSE)</f>
        <v>35286083</v>
      </c>
      <c r="K196" s="317">
        <v>37778209</v>
      </c>
      <c r="L196" t="s">
        <v>24574</v>
      </c>
      <c r="N196" t="str">
        <f t="shared" ref="N196:N259" si="11">LEFT(K196,6)</f>
        <v>377782</v>
      </c>
    </row>
    <row r="197" spans="2:14" ht="14.4" x14ac:dyDescent="0.2">
      <c r="B197" s="317" t="s">
        <v>23863</v>
      </c>
      <c r="C197" s="317" t="s">
        <v>23383</v>
      </c>
      <c r="D197" t="e">
        <f t="shared" si="9"/>
        <v>#N/A</v>
      </c>
      <c r="F197" s="324" t="s">
        <v>25406</v>
      </c>
      <c r="G197">
        <v>35286084</v>
      </c>
      <c r="H197">
        <v>3448</v>
      </c>
      <c r="I197" s="464">
        <f t="shared" si="10"/>
        <v>35286084</v>
      </c>
      <c r="K197" s="317">
        <v>37778210</v>
      </c>
      <c r="L197" t="s">
        <v>24574</v>
      </c>
      <c r="N197" t="str">
        <f t="shared" si="11"/>
        <v>377782</v>
      </c>
    </row>
    <row r="198" spans="2:14" ht="14.4" x14ac:dyDescent="0.2">
      <c r="B198" s="317" t="s">
        <v>23864</v>
      </c>
      <c r="C198" s="317" t="s">
        <v>23401</v>
      </c>
      <c r="D198" t="e">
        <f t="shared" si="9"/>
        <v>#N/A</v>
      </c>
      <c r="F198" s="324" t="s">
        <v>25406</v>
      </c>
      <c r="G198">
        <v>35286085</v>
      </c>
      <c r="H198">
        <v>3581</v>
      </c>
      <c r="I198" s="464">
        <f t="shared" si="10"/>
        <v>35286085</v>
      </c>
      <c r="K198" s="317">
        <v>37778228</v>
      </c>
      <c r="L198" t="s">
        <v>24574</v>
      </c>
      <c r="N198" t="str">
        <f t="shared" si="11"/>
        <v>377782</v>
      </c>
    </row>
    <row r="199" spans="2:14" ht="14.4" x14ac:dyDescent="0.2">
      <c r="B199" s="317" t="s">
        <v>23865</v>
      </c>
      <c r="C199" s="317" t="s">
        <v>23373</v>
      </c>
      <c r="D199" t="e">
        <f t="shared" si="9"/>
        <v>#N/A</v>
      </c>
      <c r="F199" s="324" t="s">
        <v>25406</v>
      </c>
      <c r="G199">
        <v>35286086</v>
      </c>
      <c r="H199">
        <v>3605</v>
      </c>
      <c r="I199" s="464">
        <f t="shared" si="10"/>
        <v>35286086</v>
      </c>
      <c r="K199" s="317">
        <v>37778229</v>
      </c>
      <c r="L199" t="s">
        <v>24574</v>
      </c>
      <c r="N199" t="str">
        <f t="shared" si="11"/>
        <v>377782</v>
      </c>
    </row>
    <row r="200" spans="2:14" ht="14.4" x14ac:dyDescent="0.2">
      <c r="B200" s="317" t="s">
        <v>23866</v>
      </c>
      <c r="C200" s="317" t="s">
        <v>23381</v>
      </c>
      <c r="D200" t="e">
        <f t="shared" si="9"/>
        <v>#N/A</v>
      </c>
      <c r="F200" s="324" t="s">
        <v>25406</v>
      </c>
      <c r="G200">
        <v>35286087</v>
      </c>
      <c r="H200">
        <v>3566</v>
      </c>
      <c r="I200" s="464">
        <f t="shared" si="10"/>
        <v>35286087</v>
      </c>
      <c r="K200" s="317">
        <v>37778230</v>
      </c>
      <c r="L200" t="s">
        <v>24574</v>
      </c>
      <c r="N200" t="str">
        <f t="shared" si="11"/>
        <v>377782</v>
      </c>
    </row>
    <row r="201" spans="2:14" ht="14.4" x14ac:dyDescent="0.2">
      <c r="B201" s="317" t="s">
        <v>23867</v>
      </c>
      <c r="C201" s="317" t="s">
        <v>23381</v>
      </c>
      <c r="D201" t="e">
        <f t="shared" si="9"/>
        <v>#N/A</v>
      </c>
      <c r="F201" s="324" t="s">
        <v>25406</v>
      </c>
      <c r="G201">
        <v>35286088</v>
      </c>
      <c r="H201">
        <v>3608</v>
      </c>
      <c r="I201" s="464">
        <f t="shared" si="10"/>
        <v>35286088</v>
      </c>
      <c r="K201" s="317">
        <v>37778231</v>
      </c>
      <c r="L201" t="s">
        <v>24574</v>
      </c>
      <c r="N201" t="str">
        <f t="shared" si="11"/>
        <v>377782</v>
      </c>
    </row>
    <row r="202" spans="2:14" ht="14.4" x14ac:dyDescent="0.2">
      <c r="B202" s="317" t="s">
        <v>23868</v>
      </c>
      <c r="C202" s="317" t="s">
        <v>23338</v>
      </c>
      <c r="D202" t="e">
        <f t="shared" si="9"/>
        <v>#N/A</v>
      </c>
      <c r="F202" s="324" t="s">
        <v>25406</v>
      </c>
      <c r="G202">
        <v>35286089</v>
      </c>
      <c r="H202">
        <v>2559</v>
      </c>
      <c r="I202" s="464">
        <f t="shared" si="10"/>
        <v>35286089</v>
      </c>
      <c r="K202" s="317">
        <v>37778428</v>
      </c>
      <c r="L202" t="s">
        <v>24574</v>
      </c>
      <c r="N202" t="str">
        <f t="shared" si="11"/>
        <v>377784</v>
      </c>
    </row>
    <row r="203" spans="2:14" ht="14.4" x14ac:dyDescent="0.2">
      <c r="B203" s="317" t="s">
        <v>23869</v>
      </c>
      <c r="C203" s="317" t="s">
        <v>23412</v>
      </c>
      <c r="D203" t="e">
        <f t="shared" si="9"/>
        <v>#N/A</v>
      </c>
      <c r="F203" s="324" t="s">
        <v>25406</v>
      </c>
      <c r="G203">
        <v>45416040</v>
      </c>
      <c r="H203">
        <v>12335</v>
      </c>
      <c r="I203" s="464">
        <f t="shared" si="10"/>
        <v>45416040</v>
      </c>
      <c r="K203" s="317">
        <v>37778429</v>
      </c>
      <c r="L203" t="s">
        <v>24574</v>
      </c>
      <c r="N203" t="str">
        <f t="shared" si="11"/>
        <v>377784</v>
      </c>
    </row>
    <row r="204" spans="2:14" ht="14.4" x14ac:dyDescent="0.2">
      <c r="B204" s="317" t="s">
        <v>23870</v>
      </c>
      <c r="C204" s="317" t="s">
        <v>23396</v>
      </c>
      <c r="D204" t="e">
        <f t="shared" si="9"/>
        <v>#N/A</v>
      </c>
      <c r="F204" s="324" t="s">
        <v>25406</v>
      </c>
      <c r="G204">
        <v>45416041</v>
      </c>
      <c r="H204">
        <v>12567</v>
      </c>
      <c r="I204" s="464">
        <f t="shared" si="10"/>
        <v>45416041</v>
      </c>
      <c r="K204" s="317">
        <v>35289037</v>
      </c>
      <c r="L204" t="s">
        <v>24575</v>
      </c>
      <c r="N204" t="str">
        <f t="shared" si="11"/>
        <v>352890</v>
      </c>
    </row>
    <row r="205" spans="2:14" ht="14.4" x14ac:dyDescent="0.2">
      <c r="B205" s="317" t="s">
        <v>23871</v>
      </c>
      <c r="C205" s="317" t="s">
        <v>23381</v>
      </c>
      <c r="D205" t="e">
        <f t="shared" si="9"/>
        <v>#N/A</v>
      </c>
      <c r="F205" s="324" t="s">
        <v>25406</v>
      </c>
      <c r="G205">
        <v>45416042</v>
      </c>
      <c r="H205">
        <v>12564</v>
      </c>
      <c r="I205" s="464">
        <f t="shared" si="10"/>
        <v>45416042</v>
      </c>
      <c r="K205" s="317">
        <v>35289038</v>
      </c>
      <c r="L205" t="s">
        <v>24575</v>
      </c>
      <c r="N205" t="str">
        <f t="shared" si="11"/>
        <v>352890</v>
      </c>
    </row>
    <row r="206" spans="2:14" ht="14.4" x14ac:dyDescent="0.2">
      <c r="B206" s="317" t="s">
        <v>23872</v>
      </c>
      <c r="C206" s="317" t="s">
        <v>23370</v>
      </c>
      <c r="D206" t="e">
        <f t="shared" si="9"/>
        <v>#N/A</v>
      </c>
      <c r="F206" s="324" t="s">
        <v>25406</v>
      </c>
      <c r="G206">
        <v>45416043</v>
      </c>
      <c r="H206">
        <v>12587</v>
      </c>
      <c r="I206" s="464">
        <f t="shared" si="10"/>
        <v>45416043</v>
      </c>
      <c r="K206" s="317">
        <v>35289039</v>
      </c>
      <c r="L206" t="s">
        <v>24575</v>
      </c>
      <c r="N206" t="str">
        <f t="shared" si="11"/>
        <v>352890</v>
      </c>
    </row>
    <row r="207" spans="2:14" ht="14.4" x14ac:dyDescent="0.2">
      <c r="B207" s="317" t="s">
        <v>23873</v>
      </c>
      <c r="C207" s="317" t="s">
        <v>23349</v>
      </c>
      <c r="D207" t="e">
        <f t="shared" si="9"/>
        <v>#N/A</v>
      </c>
      <c r="F207" s="324" t="s">
        <v>25406</v>
      </c>
      <c r="G207">
        <v>45416044</v>
      </c>
      <c r="H207">
        <v>12752</v>
      </c>
      <c r="I207" s="464">
        <f t="shared" si="10"/>
        <v>45416044</v>
      </c>
      <c r="K207" s="317">
        <v>35289040</v>
      </c>
      <c r="L207" t="s">
        <v>24575</v>
      </c>
      <c r="N207" t="str">
        <f t="shared" si="11"/>
        <v>352890</v>
      </c>
    </row>
    <row r="208" spans="2:14" ht="14.4" x14ac:dyDescent="0.2">
      <c r="B208" s="317" t="s">
        <v>23874</v>
      </c>
      <c r="C208" s="317" t="s">
        <v>23371</v>
      </c>
      <c r="D208" t="e">
        <f t="shared" si="9"/>
        <v>#N/A</v>
      </c>
      <c r="F208" s="324" t="s">
        <v>25406</v>
      </c>
      <c r="G208">
        <v>45416045</v>
      </c>
      <c r="H208">
        <v>12608</v>
      </c>
      <c r="I208" s="464">
        <f t="shared" si="10"/>
        <v>45416045</v>
      </c>
      <c r="K208" s="317">
        <v>35289041</v>
      </c>
      <c r="L208" t="s">
        <v>24575</v>
      </c>
      <c r="N208" t="str">
        <f t="shared" si="11"/>
        <v>352890</v>
      </c>
    </row>
    <row r="209" spans="2:14" ht="14.4" x14ac:dyDescent="0.2">
      <c r="B209" s="317" t="s">
        <v>23875</v>
      </c>
      <c r="C209" s="317" t="s">
        <v>23349</v>
      </c>
      <c r="D209" t="e">
        <f t="shared" si="9"/>
        <v>#N/A</v>
      </c>
      <c r="F209" s="324" t="s">
        <v>25406</v>
      </c>
      <c r="G209">
        <v>45416046</v>
      </c>
      <c r="H209">
        <v>12707</v>
      </c>
      <c r="I209" s="464">
        <f t="shared" si="10"/>
        <v>45416046</v>
      </c>
      <c r="K209" s="317">
        <v>35289042</v>
      </c>
      <c r="L209" t="s">
        <v>24575</v>
      </c>
      <c r="N209" t="str">
        <f t="shared" si="11"/>
        <v>352890</v>
      </c>
    </row>
    <row r="210" spans="2:14" ht="14.4" x14ac:dyDescent="0.2">
      <c r="B210" s="317" t="s">
        <v>23876</v>
      </c>
      <c r="C210" s="317" t="s">
        <v>23371</v>
      </c>
      <c r="D210" t="e">
        <f t="shared" si="9"/>
        <v>#N/A</v>
      </c>
      <c r="F210" s="324" t="s">
        <v>25406</v>
      </c>
      <c r="G210">
        <v>45416047</v>
      </c>
      <c r="H210">
        <v>12823</v>
      </c>
      <c r="I210" s="464">
        <f t="shared" si="10"/>
        <v>45416047</v>
      </c>
      <c r="K210" s="317">
        <v>35289043</v>
      </c>
      <c r="L210" t="s">
        <v>24575</v>
      </c>
      <c r="N210" t="str">
        <f t="shared" si="11"/>
        <v>352890</v>
      </c>
    </row>
    <row r="211" spans="2:14" ht="14.4" x14ac:dyDescent="0.2">
      <c r="B211" s="317" t="s">
        <v>23877</v>
      </c>
      <c r="C211" s="317" t="s">
        <v>23351</v>
      </c>
      <c r="D211" t="e">
        <f t="shared" si="9"/>
        <v>#N/A</v>
      </c>
      <c r="F211" s="324" t="s">
        <v>25406</v>
      </c>
      <c r="G211">
        <v>45416048</v>
      </c>
      <c r="H211">
        <v>12760</v>
      </c>
      <c r="I211" s="464">
        <f t="shared" si="10"/>
        <v>45416048</v>
      </c>
      <c r="K211" s="317">
        <v>35289044</v>
      </c>
      <c r="L211" t="s">
        <v>24575</v>
      </c>
      <c r="N211" t="str">
        <f t="shared" si="11"/>
        <v>352890</v>
      </c>
    </row>
    <row r="212" spans="2:14" ht="14.4" x14ac:dyDescent="0.2">
      <c r="B212" s="317" t="s">
        <v>23878</v>
      </c>
      <c r="C212" s="317" t="s">
        <v>23381</v>
      </c>
      <c r="D212" t="e">
        <f t="shared" si="9"/>
        <v>#N/A</v>
      </c>
      <c r="F212" s="324" t="s">
        <v>25406</v>
      </c>
      <c r="G212">
        <v>45416049</v>
      </c>
      <c r="H212">
        <v>12712</v>
      </c>
      <c r="I212" s="464">
        <f t="shared" si="10"/>
        <v>45416049</v>
      </c>
      <c r="K212" s="317">
        <v>35289045</v>
      </c>
      <c r="L212" t="s">
        <v>24575</v>
      </c>
      <c r="N212" t="str">
        <f t="shared" si="11"/>
        <v>352890</v>
      </c>
    </row>
    <row r="213" spans="2:14" ht="14.4" x14ac:dyDescent="0.2">
      <c r="B213" s="317" t="s">
        <v>23543</v>
      </c>
      <c r="C213" s="317" t="s">
        <v>23339</v>
      </c>
      <c r="D213" t="e">
        <f t="shared" si="9"/>
        <v>#N/A</v>
      </c>
      <c r="F213" s="324" t="s">
        <v>25406</v>
      </c>
      <c r="G213">
        <v>45416050</v>
      </c>
      <c r="H213">
        <v>12718</v>
      </c>
      <c r="I213" s="464">
        <f t="shared" si="10"/>
        <v>45416050</v>
      </c>
      <c r="K213" s="317">
        <v>35289046</v>
      </c>
      <c r="L213" t="s">
        <v>24575</v>
      </c>
      <c r="N213" t="str">
        <f t="shared" si="11"/>
        <v>352890</v>
      </c>
    </row>
    <row r="214" spans="2:14" ht="14.4" x14ac:dyDescent="0.2">
      <c r="B214" s="317" t="s">
        <v>23543</v>
      </c>
      <c r="C214" s="317" t="s">
        <v>23339</v>
      </c>
      <c r="D214" t="e">
        <f t="shared" si="9"/>
        <v>#N/A</v>
      </c>
      <c r="F214" s="324" t="s">
        <v>25406</v>
      </c>
      <c r="G214">
        <v>45416051</v>
      </c>
      <c r="H214">
        <v>12819</v>
      </c>
      <c r="I214" s="464">
        <f t="shared" si="10"/>
        <v>45416051</v>
      </c>
      <c r="K214" s="317">
        <v>45419037</v>
      </c>
      <c r="L214" t="s">
        <v>24575</v>
      </c>
      <c r="N214" t="str">
        <f t="shared" si="11"/>
        <v>454190</v>
      </c>
    </row>
    <row r="215" spans="2:14" ht="14.4" x14ac:dyDescent="0.2">
      <c r="B215" s="317" t="s">
        <v>23544</v>
      </c>
      <c r="C215" s="317" t="s">
        <v>23339</v>
      </c>
      <c r="D215" t="e">
        <f t="shared" si="9"/>
        <v>#N/A</v>
      </c>
      <c r="F215" s="324" t="s">
        <v>25406</v>
      </c>
      <c r="G215">
        <v>45416052</v>
      </c>
      <c r="H215">
        <v>12795</v>
      </c>
      <c r="I215" s="464">
        <f t="shared" si="10"/>
        <v>45416052</v>
      </c>
      <c r="K215" s="317">
        <v>45419038</v>
      </c>
      <c r="L215" t="s">
        <v>24575</v>
      </c>
      <c r="N215" t="str">
        <f t="shared" si="11"/>
        <v>454190</v>
      </c>
    </row>
    <row r="216" spans="2:14" ht="14.4" x14ac:dyDescent="0.2">
      <c r="B216" s="317" t="s">
        <v>23544</v>
      </c>
      <c r="C216" s="317" t="s">
        <v>23339</v>
      </c>
      <c r="D216" t="e">
        <f t="shared" si="9"/>
        <v>#N/A</v>
      </c>
      <c r="F216" s="324" t="s">
        <v>25406</v>
      </c>
      <c r="G216">
        <v>45416053</v>
      </c>
      <c r="H216">
        <v>12948</v>
      </c>
      <c r="I216" s="464">
        <f t="shared" si="10"/>
        <v>45416053</v>
      </c>
      <c r="K216" s="317">
        <v>45419039</v>
      </c>
      <c r="L216" t="s">
        <v>24575</v>
      </c>
      <c r="N216" t="str">
        <f t="shared" si="11"/>
        <v>454190</v>
      </c>
    </row>
    <row r="217" spans="2:14" ht="14.4" x14ac:dyDescent="0.2">
      <c r="B217" s="317" t="s">
        <v>23545</v>
      </c>
      <c r="C217" s="317" t="s">
        <v>23339</v>
      </c>
      <c r="D217" t="e">
        <f t="shared" si="9"/>
        <v>#N/A</v>
      </c>
      <c r="F217" s="324" t="s">
        <v>25406</v>
      </c>
      <c r="G217">
        <v>45416054</v>
      </c>
      <c r="H217">
        <v>12961</v>
      </c>
      <c r="I217" s="464">
        <f t="shared" si="10"/>
        <v>45416054</v>
      </c>
      <c r="K217" s="317">
        <v>45419040</v>
      </c>
      <c r="L217" t="s">
        <v>24575</v>
      </c>
      <c r="N217" t="str">
        <f t="shared" si="11"/>
        <v>454190</v>
      </c>
    </row>
    <row r="218" spans="2:14" ht="14.4" x14ac:dyDescent="0.2">
      <c r="B218" s="317" t="s">
        <v>23545</v>
      </c>
      <c r="C218" s="317" t="s">
        <v>23339</v>
      </c>
      <c r="D218" t="e">
        <f t="shared" si="9"/>
        <v>#N/A</v>
      </c>
      <c r="F218" s="324" t="s">
        <v>25406</v>
      </c>
      <c r="G218">
        <v>45416055</v>
      </c>
      <c r="H218">
        <v>12868</v>
      </c>
      <c r="I218" s="464">
        <f t="shared" si="10"/>
        <v>45416055</v>
      </c>
      <c r="K218" s="317">
        <v>45419041</v>
      </c>
      <c r="L218" t="s">
        <v>24575</v>
      </c>
      <c r="N218" t="str">
        <f t="shared" si="11"/>
        <v>454190</v>
      </c>
    </row>
    <row r="219" spans="2:14" ht="14.4" x14ac:dyDescent="0.2">
      <c r="B219" s="317" t="s">
        <v>23546</v>
      </c>
      <c r="C219" s="317" t="s">
        <v>23339</v>
      </c>
      <c r="D219" t="e">
        <f t="shared" si="9"/>
        <v>#N/A</v>
      </c>
      <c r="F219" s="324" t="s">
        <v>25406</v>
      </c>
      <c r="G219">
        <v>45416056</v>
      </c>
      <c r="H219">
        <v>12771</v>
      </c>
      <c r="I219" s="464">
        <f t="shared" si="10"/>
        <v>45416056</v>
      </c>
      <c r="K219" s="317">
        <v>45419042</v>
      </c>
      <c r="L219" t="s">
        <v>24575</v>
      </c>
      <c r="N219" t="str">
        <f t="shared" si="11"/>
        <v>454190</v>
      </c>
    </row>
    <row r="220" spans="2:14" ht="14.4" x14ac:dyDescent="0.2">
      <c r="B220" s="317" t="s">
        <v>23546</v>
      </c>
      <c r="C220" s="317" t="s">
        <v>23339</v>
      </c>
      <c r="D220" t="e">
        <f t="shared" si="9"/>
        <v>#N/A</v>
      </c>
      <c r="F220" s="324" t="s">
        <v>25406</v>
      </c>
      <c r="G220">
        <v>45416057</v>
      </c>
      <c r="H220">
        <v>12872</v>
      </c>
      <c r="I220" s="464">
        <f t="shared" si="10"/>
        <v>45416057</v>
      </c>
      <c r="K220" s="317">
        <v>45419043</v>
      </c>
      <c r="L220" t="s">
        <v>24575</v>
      </c>
      <c r="N220" t="str">
        <f t="shared" si="11"/>
        <v>454190</v>
      </c>
    </row>
    <row r="221" spans="2:14" ht="14.4" x14ac:dyDescent="0.2">
      <c r="B221" s="317" t="s">
        <v>24474</v>
      </c>
      <c r="C221" s="317" t="s">
        <v>23339</v>
      </c>
      <c r="D221" t="e">
        <f t="shared" si="9"/>
        <v>#N/A</v>
      </c>
      <c r="F221" s="324" t="s">
        <v>25406</v>
      </c>
      <c r="G221">
        <v>45416058</v>
      </c>
      <c r="H221">
        <v>12776</v>
      </c>
      <c r="I221" s="464">
        <f t="shared" si="10"/>
        <v>45416058</v>
      </c>
      <c r="K221" s="317">
        <v>45419044</v>
      </c>
      <c r="L221" t="s">
        <v>24575</v>
      </c>
      <c r="N221" t="str">
        <f t="shared" si="11"/>
        <v>454190</v>
      </c>
    </row>
    <row r="222" spans="2:14" ht="14.4" x14ac:dyDescent="0.2">
      <c r="B222" s="317" t="s">
        <v>24474</v>
      </c>
      <c r="C222" s="317" t="s">
        <v>23339</v>
      </c>
      <c r="D222" t="e">
        <f t="shared" si="9"/>
        <v>#N/A</v>
      </c>
      <c r="F222" s="324" t="s">
        <v>25406</v>
      </c>
      <c r="G222">
        <v>45416059</v>
      </c>
      <c r="H222">
        <v>12744</v>
      </c>
      <c r="I222" s="464">
        <f t="shared" si="10"/>
        <v>45416059</v>
      </c>
      <c r="K222" s="317">
        <v>45419045</v>
      </c>
      <c r="L222" t="s">
        <v>24575</v>
      </c>
      <c r="N222" t="str">
        <f t="shared" si="11"/>
        <v>454190</v>
      </c>
    </row>
    <row r="223" spans="2:14" ht="14.4" x14ac:dyDescent="0.2">
      <c r="B223" s="317" t="s">
        <v>23547</v>
      </c>
      <c r="C223" s="317" t="s">
        <v>23339</v>
      </c>
      <c r="D223" t="e">
        <f t="shared" si="9"/>
        <v>#N/A</v>
      </c>
      <c r="F223" s="324" t="s">
        <v>25406</v>
      </c>
      <c r="G223">
        <v>45416060</v>
      </c>
      <c r="H223">
        <v>12418</v>
      </c>
      <c r="I223" s="464">
        <f t="shared" si="10"/>
        <v>45416060</v>
      </c>
      <c r="K223" s="317">
        <v>45419046</v>
      </c>
      <c r="L223" t="s">
        <v>24575</v>
      </c>
      <c r="N223" t="str">
        <f t="shared" si="11"/>
        <v>454190</v>
      </c>
    </row>
    <row r="224" spans="2:14" ht="14.4" x14ac:dyDescent="0.2">
      <c r="B224" s="317" t="s">
        <v>23547</v>
      </c>
      <c r="C224" s="317" t="s">
        <v>23339</v>
      </c>
      <c r="D224" t="e">
        <f t="shared" si="9"/>
        <v>#N/A</v>
      </c>
      <c r="F224" s="324" t="s">
        <v>25406</v>
      </c>
      <c r="G224">
        <v>45416061</v>
      </c>
      <c r="H224">
        <v>12511</v>
      </c>
      <c r="I224" s="464">
        <f t="shared" si="10"/>
        <v>45416061</v>
      </c>
      <c r="K224" s="317">
        <v>52529037</v>
      </c>
      <c r="L224" t="s">
        <v>24575</v>
      </c>
      <c r="N224" t="str">
        <f t="shared" si="11"/>
        <v>525290</v>
      </c>
    </row>
    <row r="225" spans="2:14" ht="14.4" x14ac:dyDescent="0.2">
      <c r="B225" s="317" t="s">
        <v>24562</v>
      </c>
      <c r="C225" s="317" t="s">
        <v>23460</v>
      </c>
      <c r="D225" t="e">
        <f t="shared" si="9"/>
        <v>#N/A</v>
      </c>
      <c r="F225" s="324" t="s">
        <v>25406</v>
      </c>
      <c r="G225">
        <v>45416062</v>
      </c>
      <c r="H225">
        <v>13023</v>
      </c>
      <c r="I225" s="464">
        <f t="shared" si="10"/>
        <v>45416062</v>
      </c>
      <c r="K225" s="317">
        <v>52529038</v>
      </c>
      <c r="L225" t="s">
        <v>24575</v>
      </c>
      <c r="N225" t="str">
        <f t="shared" si="11"/>
        <v>525290</v>
      </c>
    </row>
    <row r="226" spans="2:14" ht="14.4" x14ac:dyDescent="0.2">
      <c r="B226" s="317" t="s">
        <v>23459</v>
      </c>
      <c r="C226" s="317" t="s">
        <v>23524</v>
      </c>
      <c r="D226" t="e">
        <f t="shared" si="9"/>
        <v>#N/A</v>
      </c>
      <c r="F226" s="324" t="s">
        <v>25406</v>
      </c>
      <c r="G226">
        <v>45416063</v>
      </c>
      <c r="H226">
        <v>13047</v>
      </c>
      <c r="I226" s="464">
        <f t="shared" si="10"/>
        <v>45416063</v>
      </c>
      <c r="K226" s="317">
        <v>52529039</v>
      </c>
      <c r="L226" t="s">
        <v>24575</v>
      </c>
      <c r="N226" t="str">
        <f t="shared" si="11"/>
        <v>525290</v>
      </c>
    </row>
    <row r="227" spans="2:14" ht="14.4" x14ac:dyDescent="0.2">
      <c r="B227" s="317" t="s">
        <v>23459</v>
      </c>
      <c r="C227" s="317" t="s">
        <v>23536</v>
      </c>
      <c r="D227" t="e">
        <f t="shared" si="9"/>
        <v>#N/A</v>
      </c>
      <c r="F227" s="324" t="s">
        <v>25406</v>
      </c>
      <c r="G227">
        <v>45416064</v>
      </c>
      <c r="H227">
        <v>13119</v>
      </c>
      <c r="I227" s="464">
        <f t="shared" si="10"/>
        <v>45416064</v>
      </c>
      <c r="K227" s="317">
        <v>52529040</v>
      </c>
      <c r="L227" t="s">
        <v>24575</v>
      </c>
      <c r="N227" t="str">
        <f t="shared" si="11"/>
        <v>525290</v>
      </c>
    </row>
    <row r="228" spans="2:14" ht="14.4" x14ac:dyDescent="0.2">
      <c r="B228" s="317" t="s">
        <v>23569</v>
      </c>
      <c r="C228" s="317" t="s">
        <v>23371</v>
      </c>
      <c r="D228" t="e">
        <f t="shared" si="9"/>
        <v>#N/A</v>
      </c>
      <c r="F228" s="324" t="s">
        <v>25406</v>
      </c>
      <c r="G228">
        <v>45416065</v>
      </c>
      <c r="H228">
        <v>13129</v>
      </c>
      <c r="I228" s="464">
        <f t="shared" si="10"/>
        <v>45416065</v>
      </c>
      <c r="K228" s="317">
        <v>52529041</v>
      </c>
      <c r="L228" t="s">
        <v>24575</v>
      </c>
      <c r="N228" t="str">
        <f t="shared" si="11"/>
        <v>525290</v>
      </c>
    </row>
    <row r="229" spans="2:14" ht="14.4" x14ac:dyDescent="0.2">
      <c r="B229" s="317" t="s">
        <v>23570</v>
      </c>
      <c r="C229" s="317" t="s">
        <v>23371</v>
      </c>
      <c r="D229" t="e">
        <f t="shared" si="9"/>
        <v>#N/A</v>
      </c>
      <c r="F229" s="324" t="s">
        <v>25406</v>
      </c>
      <c r="G229">
        <v>45416066</v>
      </c>
      <c r="H229">
        <v>13163</v>
      </c>
      <c r="I229" s="464">
        <f t="shared" si="10"/>
        <v>45416066</v>
      </c>
      <c r="K229" s="317">
        <v>52529042</v>
      </c>
      <c r="L229" t="s">
        <v>24575</v>
      </c>
      <c r="N229" t="str">
        <f t="shared" si="11"/>
        <v>525290</v>
      </c>
    </row>
    <row r="230" spans="2:14" ht="14.4" x14ac:dyDescent="0.2">
      <c r="B230" s="317" t="s">
        <v>23571</v>
      </c>
      <c r="C230" s="317" t="s">
        <v>23349</v>
      </c>
      <c r="D230" t="e">
        <f t="shared" si="9"/>
        <v>#N/A</v>
      </c>
      <c r="F230" s="324" t="s">
        <v>25406</v>
      </c>
      <c r="G230">
        <v>45416067</v>
      </c>
      <c r="H230">
        <v>13036</v>
      </c>
      <c r="I230" s="464">
        <f t="shared" si="10"/>
        <v>45416067</v>
      </c>
      <c r="K230" s="317">
        <v>52529043</v>
      </c>
      <c r="L230" t="s">
        <v>24575</v>
      </c>
      <c r="N230" t="str">
        <f t="shared" si="11"/>
        <v>525290</v>
      </c>
    </row>
    <row r="231" spans="2:14" ht="14.4" x14ac:dyDescent="0.2">
      <c r="B231" s="317" t="s">
        <v>23572</v>
      </c>
      <c r="C231" s="317" t="s">
        <v>23340</v>
      </c>
      <c r="D231" t="e">
        <f t="shared" si="9"/>
        <v>#N/A</v>
      </c>
      <c r="F231" s="324" t="s">
        <v>25406</v>
      </c>
      <c r="G231">
        <v>45416068</v>
      </c>
      <c r="H231">
        <v>13119</v>
      </c>
      <c r="I231" s="464">
        <f t="shared" si="10"/>
        <v>45416068</v>
      </c>
      <c r="K231" s="317">
        <v>52529044</v>
      </c>
      <c r="L231" t="s">
        <v>24575</v>
      </c>
      <c r="N231" t="str">
        <f t="shared" si="11"/>
        <v>525290</v>
      </c>
    </row>
    <row r="232" spans="2:14" ht="14.4" x14ac:dyDescent="0.2">
      <c r="B232" s="317" t="s">
        <v>23573</v>
      </c>
      <c r="C232" s="317" t="s">
        <v>23339</v>
      </c>
      <c r="D232" t="e">
        <f t="shared" si="9"/>
        <v>#N/A</v>
      </c>
      <c r="F232" s="324" t="s">
        <v>25406</v>
      </c>
      <c r="G232">
        <v>45416069</v>
      </c>
      <c r="H232">
        <v>13281</v>
      </c>
      <c r="I232" s="464">
        <f t="shared" si="10"/>
        <v>45416069</v>
      </c>
      <c r="K232" s="317">
        <v>52529045</v>
      </c>
      <c r="L232" t="s">
        <v>24575</v>
      </c>
      <c r="N232" t="str">
        <f t="shared" si="11"/>
        <v>525290</v>
      </c>
    </row>
    <row r="233" spans="2:14" ht="14.4" x14ac:dyDescent="0.2">
      <c r="B233" s="317" t="s">
        <v>23574</v>
      </c>
      <c r="C233" s="317" t="s">
        <v>23338</v>
      </c>
      <c r="D233" t="e">
        <f t="shared" si="9"/>
        <v>#N/A</v>
      </c>
      <c r="F233" s="324" t="s">
        <v>25406</v>
      </c>
      <c r="G233">
        <v>45416070</v>
      </c>
      <c r="H233">
        <v>13321</v>
      </c>
      <c r="I233" s="464">
        <f t="shared" si="10"/>
        <v>45416070</v>
      </c>
      <c r="K233" s="317">
        <v>52529046</v>
      </c>
      <c r="L233" t="s">
        <v>24575</v>
      </c>
      <c r="N233" t="str">
        <f t="shared" si="11"/>
        <v>525290</v>
      </c>
    </row>
    <row r="234" spans="2:14" ht="14.4" x14ac:dyDescent="0.2">
      <c r="B234" s="317" t="s">
        <v>23575</v>
      </c>
      <c r="C234" s="317" t="s">
        <v>23412</v>
      </c>
      <c r="D234" t="e">
        <f t="shared" si="9"/>
        <v>#N/A</v>
      </c>
      <c r="F234" s="324" t="s">
        <v>25406</v>
      </c>
      <c r="G234">
        <v>45416071</v>
      </c>
      <c r="H234">
        <v>13412</v>
      </c>
      <c r="I234" s="464">
        <f t="shared" si="10"/>
        <v>45416071</v>
      </c>
      <c r="K234" s="317">
        <v>37778806</v>
      </c>
      <c r="L234" t="s">
        <v>24575</v>
      </c>
      <c r="N234" t="str">
        <f t="shared" si="11"/>
        <v>377788</v>
      </c>
    </row>
    <row r="235" spans="2:14" ht="14.4" x14ac:dyDescent="0.2">
      <c r="B235" s="317" t="s">
        <v>23576</v>
      </c>
      <c r="C235" s="317" t="s">
        <v>23339</v>
      </c>
      <c r="D235" t="e">
        <f t="shared" si="9"/>
        <v>#N/A</v>
      </c>
      <c r="F235" s="324" t="s">
        <v>25406</v>
      </c>
      <c r="G235">
        <v>45416072</v>
      </c>
      <c r="H235">
        <v>13426</v>
      </c>
      <c r="I235" s="464">
        <f t="shared" si="10"/>
        <v>45416072</v>
      </c>
      <c r="K235" s="317">
        <v>37778807</v>
      </c>
      <c r="L235" t="s">
        <v>24575</v>
      </c>
      <c r="N235" t="str">
        <f t="shared" si="11"/>
        <v>377788</v>
      </c>
    </row>
    <row r="236" spans="2:14" ht="14.4" x14ac:dyDescent="0.2">
      <c r="B236" s="317" t="s">
        <v>23577</v>
      </c>
      <c r="C236" s="317" t="s">
        <v>23338</v>
      </c>
      <c r="D236" t="e">
        <f t="shared" si="9"/>
        <v>#N/A</v>
      </c>
      <c r="F236" s="324" t="s">
        <v>25406</v>
      </c>
      <c r="G236">
        <v>45416073</v>
      </c>
      <c r="H236">
        <v>13437</v>
      </c>
      <c r="I236" s="464">
        <f t="shared" si="10"/>
        <v>45416073</v>
      </c>
      <c r="K236" s="317">
        <v>37778808</v>
      </c>
      <c r="L236" t="s">
        <v>24575</v>
      </c>
      <c r="N236" t="str">
        <f t="shared" si="11"/>
        <v>377788</v>
      </c>
    </row>
    <row r="237" spans="2:14" ht="14.4" x14ac:dyDescent="0.2">
      <c r="B237" s="317" t="s">
        <v>23578</v>
      </c>
      <c r="C237" s="317" t="s">
        <v>23338</v>
      </c>
      <c r="D237" t="e">
        <f t="shared" si="9"/>
        <v>#N/A</v>
      </c>
      <c r="F237" s="324" t="s">
        <v>25406</v>
      </c>
      <c r="G237">
        <v>45416074</v>
      </c>
      <c r="H237">
        <v>13608</v>
      </c>
      <c r="I237" s="464">
        <f t="shared" si="10"/>
        <v>45416074</v>
      </c>
      <c r="K237" s="317">
        <v>35282250</v>
      </c>
      <c r="L237" t="s">
        <v>24576</v>
      </c>
      <c r="N237" t="str">
        <f t="shared" si="11"/>
        <v>352822</v>
      </c>
    </row>
    <row r="238" spans="2:14" ht="14.4" x14ac:dyDescent="0.2">
      <c r="B238" s="317" t="s">
        <v>23579</v>
      </c>
      <c r="C238" s="317" t="s">
        <v>23339</v>
      </c>
      <c r="D238" t="e">
        <f t="shared" si="9"/>
        <v>#N/A</v>
      </c>
      <c r="F238" s="324" t="s">
        <v>25406</v>
      </c>
      <c r="G238">
        <v>45416075</v>
      </c>
      <c r="H238">
        <v>13403</v>
      </c>
      <c r="I238" s="464">
        <f t="shared" si="10"/>
        <v>45416075</v>
      </c>
      <c r="K238" s="317">
        <v>35282251</v>
      </c>
      <c r="L238" t="s">
        <v>24576</v>
      </c>
      <c r="N238" t="str">
        <f t="shared" si="11"/>
        <v>352822</v>
      </c>
    </row>
    <row r="239" spans="2:14" ht="14.4" x14ac:dyDescent="0.2">
      <c r="B239" s="317" t="s">
        <v>23580</v>
      </c>
      <c r="C239" s="317" t="s">
        <v>23339</v>
      </c>
      <c r="D239" t="e">
        <f t="shared" si="9"/>
        <v>#N/A</v>
      </c>
      <c r="F239" s="324" t="s">
        <v>25406</v>
      </c>
      <c r="G239">
        <v>45416076</v>
      </c>
      <c r="H239">
        <v>13566</v>
      </c>
      <c r="I239" s="464">
        <f t="shared" si="10"/>
        <v>45416076</v>
      </c>
      <c r="K239" s="317">
        <v>35282252</v>
      </c>
      <c r="L239" t="s">
        <v>24576</v>
      </c>
      <c r="N239" t="str">
        <f t="shared" si="11"/>
        <v>352822</v>
      </c>
    </row>
    <row r="240" spans="2:14" ht="14.4" x14ac:dyDescent="0.2">
      <c r="B240" s="317" t="s">
        <v>23581</v>
      </c>
      <c r="C240" s="317" t="s">
        <v>23339</v>
      </c>
      <c r="D240" t="e">
        <f t="shared" si="9"/>
        <v>#N/A</v>
      </c>
      <c r="F240" s="324" t="s">
        <v>25406</v>
      </c>
      <c r="G240">
        <v>45416077</v>
      </c>
      <c r="H240">
        <v>13376</v>
      </c>
      <c r="I240" s="464">
        <f t="shared" si="10"/>
        <v>45416077</v>
      </c>
      <c r="K240" s="317">
        <v>35282253</v>
      </c>
      <c r="L240" t="s">
        <v>24576</v>
      </c>
      <c r="N240" t="str">
        <f t="shared" si="11"/>
        <v>352822</v>
      </c>
    </row>
    <row r="241" spans="2:14" ht="14.4" x14ac:dyDescent="0.2">
      <c r="B241" s="317" t="s">
        <v>23582</v>
      </c>
      <c r="C241" s="317" t="s">
        <v>23344</v>
      </c>
      <c r="D241" t="e">
        <f t="shared" si="9"/>
        <v>#N/A</v>
      </c>
      <c r="F241" s="324" t="s">
        <v>25406</v>
      </c>
      <c r="G241">
        <v>45416078</v>
      </c>
      <c r="H241">
        <v>13508</v>
      </c>
      <c r="I241" s="464">
        <f t="shared" si="10"/>
        <v>45416078</v>
      </c>
      <c r="K241" s="317">
        <v>35282254</v>
      </c>
      <c r="L241" t="s">
        <v>24576</v>
      </c>
      <c r="N241" t="str">
        <f t="shared" si="11"/>
        <v>352822</v>
      </c>
    </row>
    <row r="242" spans="2:14" ht="14.4" x14ac:dyDescent="0.2">
      <c r="B242" s="317" t="s">
        <v>23583</v>
      </c>
      <c r="C242" s="317" t="s">
        <v>23338</v>
      </c>
      <c r="D242" t="e">
        <f t="shared" si="9"/>
        <v>#N/A</v>
      </c>
      <c r="F242" s="324" t="s">
        <v>25406</v>
      </c>
      <c r="G242">
        <v>45416079</v>
      </c>
      <c r="H242">
        <v>13213</v>
      </c>
      <c r="I242" s="464">
        <f t="shared" si="10"/>
        <v>45416079</v>
      </c>
      <c r="K242" s="317">
        <v>35282255</v>
      </c>
      <c r="L242" t="s">
        <v>24576</v>
      </c>
      <c r="N242" t="str">
        <f t="shared" si="11"/>
        <v>352822</v>
      </c>
    </row>
    <row r="243" spans="2:14" ht="14.4" x14ac:dyDescent="0.2">
      <c r="B243" s="317" t="s">
        <v>23584</v>
      </c>
      <c r="C243" s="317" t="s">
        <v>23371</v>
      </c>
      <c r="D243" t="e">
        <f t="shared" si="9"/>
        <v>#N/A</v>
      </c>
      <c r="F243" s="324" t="s">
        <v>25406</v>
      </c>
      <c r="G243">
        <v>45416080</v>
      </c>
      <c r="H243">
        <v>13036</v>
      </c>
      <c r="I243" s="464">
        <f t="shared" si="10"/>
        <v>45416080</v>
      </c>
      <c r="K243" s="317">
        <v>35282256</v>
      </c>
      <c r="L243" t="s">
        <v>24576</v>
      </c>
      <c r="N243" t="str">
        <f t="shared" si="11"/>
        <v>352822</v>
      </c>
    </row>
    <row r="244" spans="2:14" ht="14.4" x14ac:dyDescent="0.2">
      <c r="B244" s="317" t="s">
        <v>23585</v>
      </c>
      <c r="C244" s="317" t="s">
        <v>23339</v>
      </c>
      <c r="D244" t="e">
        <f t="shared" si="9"/>
        <v>#N/A</v>
      </c>
      <c r="F244" s="324" t="s">
        <v>25406</v>
      </c>
      <c r="G244">
        <v>45416081</v>
      </c>
      <c r="H244">
        <v>13063</v>
      </c>
      <c r="I244" s="464">
        <f t="shared" si="10"/>
        <v>45416081</v>
      </c>
      <c r="K244" s="317">
        <v>35282257</v>
      </c>
      <c r="L244" t="s">
        <v>24576</v>
      </c>
      <c r="N244" t="str">
        <f t="shared" si="11"/>
        <v>352822</v>
      </c>
    </row>
    <row r="245" spans="2:14" ht="14.4" x14ac:dyDescent="0.2">
      <c r="B245" s="317" t="s">
        <v>23586</v>
      </c>
      <c r="C245" s="317" t="s">
        <v>23339</v>
      </c>
      <c r="D245" t="e">
        <f t="shared" si="9"/>
        <v>#N/A</v>
      </c>
      <c r="F245" s="324" t="s">
        <v>25406</v>
      </c>
      <c r="G245">
        <v>45416082</v>
      </c>
      <c r="H245">
        <v>13452</v>
      </c>
      <c r="I245" s="464">
        <f t="shared" si="10"/>
        <v>45416082</v>
      </c>
      <c r="K245" s="317">
        <v>35282258</v>
      </c>
      <c r="L245" t="s">
        <v>24576</v>
      </c>
      <c r="N245" t="str">
        <f t="shared" si="11"/>
        <v>352822</v>
      </c>
    </row>
    <row r="246" spans="2:14" ht="14.4" x14ac:dyDescent="0.2">
      <c r="B246" s="317" t="s">
        <v>23587</v>
      </c>
      <c r="C246" s="317" t="s">
        <v>23339</v>
      </c>
      <c r="D246" t="e">
        <f t="shared" si="9"/>
        <v>#N/A</v>
      </c>
      <c r="F246" s="324" t="s">
        <v>25406</v>
      </c>
      <c r="G246">
        <v>45416083</v>
      </c>
      <c r="H246">
        <v>13325</v>
      </c>
      <c r="I246" s="464">
        <f t="shared" si="10"/>
        <v>45416083</v>
      </c>
      <c r="K246" s="317">
        <v>35282259</v>
      </c>
      <c r="L246" t="s">
        <v>24576</v>
      </c>
      <c r="N246" t="str">
        <f t="shared" si="11"/>
        <v>352822</v>
      </c>
    </row>
    <row r="247" spans="2:14" ht="14.4" x14ac:dyDescent="0.2">
      <c r="B247" s="317" t="s">
        <v>23588</v>
      </c>
      <c r="C247" s="317" t="s">
        <v>23338</v>
      </c>
      <c r="D247" t="e">
        <f t="shared" si="9"/>
        <v>#N/A</v>
      </c>
      <c r="F247" s="324" t="s">
        <v>25406</v>
      </c>
      <c r="G247">
        <v>45416084</v>
      </c>
      <c r="H247">
        <v>13537</v>
      </c>
      <c r="I247" s="464">
        <f t="shared" si="10"/>
        <v>45416084</v>
      </c>
      <c r="K247" s="317">
        <v>35282260</v>
      </c>
      <c r="L247" t="s">
        <v>24576</v>
      </c>
      <c r="N247" t="str">
        <f t="shared" si="11"/>
        <v>352822</v>
      </c>
    </row>
    <row r="248" spans="2:14" ht="14.4" x14ac:dyDescent="0.2">
      <c r="B248" s="317" t="s">
        <v>23589</v>
      </c>
      <c r="C248" s="317" t="s">
        <v>23340</v>
      </c>
      <c r="D248" t="e">
        <f t="shared" si="9"/>
        <v>#N/A</v>
      </c>
      <c r="F248" s="324" t="s">
        <v>25406</v>
      </c>
      <c r="G248">
        <v>45416085</v>
      </c>
      <c r="H248">
        <v>13396</v>
      </c>
      <c r="I248" s="464">
        <f t="shared" si="10"/>
        <v>45416085</v>
      </c>
      <c r="K248" s="317">
        <v>35282261</v>
      </c>
      <c r="L248" t="s">
        <v>24576</v>
      </c>
      <c r="N248" t="str">
        <f t="shared" si="11"/>
        <v>352822</v>
      </c>
    </row>
    <row r="249" spans="2:14" ht="14.4" x14ac:dyDescent="0.2">
      <c r="B249" s="317" t="s">
        <v>23590</v>
      </c>
      <c r="C249" s="317" t="s">
        <v>23338</v>
      </c>
      <c r="D249" t="e">
        <f t="shared" si="9"/>
        <v>#N/A</v>
      </c>
      <c r="F249" s="324" t="s">
        <v>25406</v>
      </c>
      <c r="G249">
        <v>45416086</v>
      </c>
      <c r="H249">
        <v>13319</v>
      </c>
      <c r="I249" s="464">
        <f t="shared" si="10"/>
        <v>45416086</v>
      </c>
      <c r="K249" s="317">
        <v>35282262</v>
      </c>
      <c r="L249" t="s">
        <v>24576</v>
      </c>
      <c r="N249" t="str">
        <f t="shared" si="11"/>
        <v>352822</v>
      </c>
    </row>
    <row r="250" spans="2:14" ht="14.4" x14ac:dyDescent="0.2">
      <c r="B250" s="317" t="s">
        <v>23591</v>
      </c>
      <c r="C250" s="317" t="s">
        <v>23371</v>
      </c>
      <c r="D250" t="e">
        <f t="shared" si="9"/>
        <v>#N/A</v>
      </c>
      <c r="F250" s="324" t="s">
        <v>25406</v>
      </c>
      <c r="G250">
        <v>45416087</v>
      </c>
      <c r="H250">
        <v>13445</v>
      </c>
      <c r="I250" s="464">
        <f t="shared" si="10"/>
        <v>45416087</v>
      </c>
      <c r="K250" s="317">
        <v>35282263</v>
      </c>
      <c r="L250" t="s">
        <v>24576</v>
      </c>
      <c r="N250" t="str">
        <f t="shared" si="11"/>
        <v>352822</v>
      </c>
    </row>
    <row r="251" spans="2:14" ht="14.4" x14ac:dyDescent="0.2">
      <c r="B251" s="317" t="s">
        <v>23592</v>
      </c>
      <c r="C251" s="317" t="s">
        <v>23338</v>
      </c>
      <c r="D251" t="e">
        <f t="shared" si="9"/>
        <v>#N/A</v>
      </c>
      <c r="F251" s="324" t="s">
        <v>25406</v>
      </c>
      <c r="G251">
        <v>45416088</v>
      </c>
      <c r="H251">
        <v>13357</v>
      </c>
      <c r="I251" s="464">
        <f t="shared" si="10"/>
        <v>45416088</v>
      </c>
      <c r="K251" s="317">
        <v>35282264</v>
      </c>
      <c r="L251" t="s">
        <v>24576</v>
      </c>
      <c r="N251" t="str">
        <f t="shared" si="11"/>
        <v>352822</v>
      </c>
    </row>
    <row r="252" spans="2:14" ht="14.4" x14ac:dyDescent="0.2">
      <c r="B252" s="317" t="s">
        <v>23593</v>
      </c>
      <c r="C252" s="317" t="s">
        <v>23370</v>
      </c>
      <c r="D252" t="e">
        <f t="shared" si="9"/>
        <v>#N/A</v>
      </c>
      <c r="F252" s="324" t="s">
        <v>25406</v>
      </c>
      <c r="G252">
        <v>45416089</v>
      </c>
      <c r="H252">
        <v>9239</v>
      </c>
      <c r="I252" s="464">
        <f t="shared" si="10"/>
        <v>45416089</v>
      </c>
      <c r="K252" s="317">
        <v>35282265</v>
      </c>
      <c r="L252" t="s">
        <v>24576</v>
      </c>
      <c r="N252" t="str">
        <f t="shared" si="11"/>
        <v>352822</v>
      </c>
    </row>
    <row r="253" spans="2:14" ht="14.4" x14ac:dyDescent="0.2">
      <c r="B253" s="317" t="s">
        <v>23594</v>
      </c>
      <c r="C253" s="317" t="s">
        <v>23391</v>
      </c>
      <c r="D253" t="e">
        <f t="shared" si="9"/>
        <v>#N/A</v>
      </c>
      <c r="F253" s="324" t="s">
        <v>25406</v>
      </c>
      <c r="G253">
        <v>52526040</v>
      </c>
      <c r="H253">
        <v>1925</v>
      </c>
      <c r="I253" s="464">
        <f t="shared" si="10"/>
        <v>52526040</v>
      </c>
      <c r="K253" s="317">
        <v>35282266</v>
      </c>
      <c r="L253" t="s">
        <v>24576</v>
      </c>
      <c r="N253" t="str">
        <f t="shared" si="11"/>
        <v>352822</v>
      </c>
    </row>
    <row r="254" spans="2:14" ht="14.4" x14ac:dyDescent="0.2">
      <c r="B254" s="317" t="s">
        <v>23595</v>
      </c>
      <c r="C254" s="317" t="s">
        <v>23379</v>
      </c>
      <c r="D254" t="e">
        <f t="shared" si="9"/>
        <v>#N/A</v>
      </c>
      <c r="F254" s="324" t="s">
        <v>25406</v>
      </c>
      <c r="G254">
        <v>52526041</v>
      </c>
      <c r="H254">
        <v>1650</v>
      </c>
      <c r="I254" s="464">
        <f t="shared" si="10"/>
        <v>52526041</v>
      </c>
      <c r="K254" s="317">
        <v>35282267</v>
      </c>
      <c r="L254" t="s">
        <v>24576</v>
      </c>
      <c r="N254" t="str">
        <f t="shared" si="11"/>
        <v>352822</v>
      </c>
    </row>
    <row r="255" spans="2:14" ht="14.4" x14ac:dyDescent="0.2">
      <c r="B255" s="317" t="s">
        <v>23596</v>
      </c>
      <c r="C255" s="317" t="s">
        <v>23379</v>
      </c>
      <c r="D255" t="e">
        <f t="shared" si="9"/>
        <v>#N/A</v>
      </c>
      <c r="F255" s="324" t="s">
        <v>25406</v>
      </c>
      <c r="G255">
        <v>52526042</v>
      </c>
      <c r="H255">
        <v>1636</v>
      </c>
      <c r="I255" s="464">
        <f t="shared" si="10"/>
        <v>52526042</v>
      </c>
      <c r="K255" s="317">
        <v>35282268</v>
      </c>
      <c r="L255" t="s">
        <v>24576</v>
      </c>
      <c r="N255" t="str">
        <f t="shared" si="11"/>
        <v>352822</v>
      </c>
    </row>
    <row r="256" spans="2:14" ht="14.4" x14ac:dyDescent="0.2">
      <c r="B256" s="317" t="s">
        <v>23597</v>
      </c>
      <c r="C256" s="317" t="s">
        <v>23373</v>
      </c>
      <c r="D256" t="e">
        <f t="shared" si="9"/>
        <v>#N/A</v>
      </c>
      <c r="F256" s="324" t="s">
        <v>25406</v>
      </c>
      <c r="G256">
        <v>52526043</v>
      </c>
      <c r="H256">
        <v>1730</v>
      </c>
      <c r="I256" s="464">
        <f t="shared" si="10"/>
        <v>52526043</v>
      </c>
      <c r="K256" s="317">
        <v>35282269</v>
      </c>
      <c r="L256" t="s">
        <v>24576</v>
      </c>
      <c r="N256" t="str">
        <f t="shared" si="11"/>
        <v>352822</v>
      </c>
    </row>
    <row r="257" spans="2:14" ht="14.4" x14ac:dyDescent="0.2">
      <c r="B257" s="317" t="s">
        <v>23598</v>
      </c>
      <c r="C257" s="317" t="s">
        <v>23371</v>
      </c>
      <c r="D257" t="e">
        <f t="shared" si="9"/>
        <v>#N/A</v>
      </c>
      <c r="F257" s="324" t="s">
        <v>25406</v>
      </c>
      <c r="G257">
        <v>52526044</v>
      </c>
      <c r="H257">
        <v>1684</v>
      </c>
      <c r="I257" s="464">
        <f t="shared" si="10"/>
        <v>52526044</v>
      </c>
      <c r="K257" s="317">
        <v>35282270</v>
      </c>
      <c r="L257" t="s">
        <v>24576</v>
      </c>
      <c r="N257" t="str">
        <f t="shared" si="11"/>
        <v>352822</v>
      </c>
    </row>
    <row r="258" spans="2:14" ht="14.4" x14ac:dyDescent="0.2">
      <c r="B258" s="317" t="s">
        <v>23599</v>
      </c>
      <c r="C258" s="317" t="s">
        <v>23371</v>
      </c>
      <c r="D258" t="e">
        <f t="shared" si="9"/>
        <v>#N/A</v>
      </c>
      <c r="F258" s="324" t="s">
        <v>25406</v>
      </c>
      <c r="G258">
        <v>52526045</v>
      </c>
      <c r="H258">
        <v>1628</v>
      </c>
      <c r="I258" s="464">
        <f t="shared" si="10"/>
        <v>52526045</v>
      </c>
      <c r="K258" s="317">
        <v>35282271</v>
      </c>
      <c r="L258" t="s">
        <v>24576</v>
      </c>
      <c r="N258" t="str">
        <f t="shared" si="11"/>
        <v>352822</v>
      </c>
    </row>
    <row r="259" spans="2:14" ht="14.4" x14ac:dyDescent="0.2">
      <c r="B259" s="317" t="s">
        <v>23600</v>
      </c>
      <c r="C259" s="317" t="s">
        <v>23349</v>
      </c>
      <c r="D259" t="e">
        <f t="shared" ref="D259:D322" si="12">VLOOKUP(B259,N:N,1,FALSE)</f>
        <v>#N/A</v>
      </c>
      <c r="F259" s="324" t="s">
        <v>25406</v>
      </c>
      <c r="G259">
        <v>52526046</v>
      </c>
      <c r="H259">
        <v>1613</v>
      </c>
      <c r="I259" s="464">
        <f t="shared" si="10"/>
        <v>52526046</v>
      </c>
      <c r="K259" s="317">
        <v>35282272</v>
      </c>
      <c r="L259" t="s">
        <v>24576</v>
      </c>
      <c r="N259" t="str">
        <f t="shared" si="11"/>
        <v>352822</v>
      </c>
    </row>
    <row r="260" spans="2:14" ht="14.4" x14ac:dyDescent="0.2">
      <c r="B260" s="317" t="s">
        <v>23601</v>
      </c>
      <c r="C260" s="317" t="s">
        <v>23338</v>
      </c>
      <c r="D260" t="e">
        <f t="shared" si="12"/>
        <v>#N/A</v>
      </c>
      <c r="F260" s="324" t="s">
        <v>25406</v>
      </c>
      <c r="G260">
        <v>52526047</v>
      </c>
      <c r="H260">
        <v>1575</v>
      </c>
      <c r="I260" s="464">
        <f t="shared" ref="I260:I323" si="13">VLOOKUP(G260,K:K,1,FALSE)</f>
        <v>52526047</v>
      </c>
      <c r="K260" s="317">
        <v>35282273</v>
      </c>
      <c r="L260" t="s">
        <v>24576</v>
      </c>
      <c r="N260" t="str">
        <f t="shared" ref="N260:N323" si="14">LEFT(K260,6)</f>
        <v>352822</v>
      </c>
    </row>
    <row r="261" spans="2:14" ht="14.4" x14ac:dyDescent="0.2">
      <c r="B261" s="317" t="s">
        <v>23879</v>
      </c>
      <c r="C261" s="317" t="s">
        <v>23340</v>
      </c>
      <c r="D261" t="e">
        <f t="shared" si="12"/>
        <v>#N/A</v>
      </c>
      <c r="F261" s="324" t="s">
        <v>25406</v>
      </c>
      <c r="G261">
        <v>52526048</v>
      </c>
      <c r="H261">
        <v>1610</v>
      </c>
      <c r="I261" s="464">
        <f t="shared" si="13"/>
        <v>52526048</v>
      </c>
      <c r="K261" s="317">
        <v>35282274</v>
      </c>
      <c r="L261" t="s">
        <v>24576</v>
      </c>
      <c r="N261" t="str">
        <f t="shared" si="14"/>
        <v>352822</v>
      </c>
    </row>
    <row r="262" spans="2:14" ht="14.4" x14ac:dyDescent="0.2">
      <c r="B262" s="317" t="s">
        <v>23880</v>
      </c>
      <c r="C262" s="317" t="s">
        <v>23881</v>
      </c>
      <c r="D262" t="e">
        <f t="shared" si="12"/>
        <v>#N/A</v>
      </c>
      <c r="F262" s="324" t="s">
        <v>25406</v>
      </c>
      <c r="G262">
        <v>52526049</v>
      </c>
      <c r="H262">
        <v>1596</v>
      </c>
      <c r="I262" s="464">
        <f t="shared" si="13"/>
        <v>52526049</v>
      </c>
      <c r="K262" s="317">
        <v>35282275</v>
      </c>
      <c r="L262" t="s">
        <v>24576</v>
      </c>
      <c r="N262" t="str">
        <f t="shared" si="14"/>
        <v>352822</v>
      </c>
    </row>
    <row r="263" spans="2:14" ht="14.4" x14ac:dyDescent="0.2">
      <c r="B263" s="317" t="s">
        <v>23882</v>
      </c>
      <c r="C263" s="317" t="s">
        <v>23647</v>
      </c>
      <c r="D263" t="e">
        <f t="shared" si="12"/>
        <v>#N/A</v>
      </c>
      <c r="F263" s="324" t="s">
        <v>25406</v>
      </c>
      <c r="G263">
        <v>52526050</v>
      </c>
      <c r="H263">
        <v>1601</v>
      </c>
      <c r="I263" s="464">
        <f t="shared" si="13"/>
        <v>52526050</v>
      </c>
      <c r="K263" s="317">
        <v>35282276</v>
      </c>
      <c r="L263" t="s">
        <v>24576</v>
      </c>
      <c r="N263" t="str">
        <f t="shared" si="14"/>
        <v>352822</v>
      </c>
    </row>
    <row r="264" spans="2:14" ht="14.4" x14ac:dyDescent="0.2">
      <c r="B264" s="317" t="s">
        <v>23883</v>
      </c>
      <c r="C264" s="317" t="s">
        <v>23395</v>
      </c>
      <c r="D264" t="e">
        <f t="shared" si="12"/>
        <v>#N/A</v>
      </c>
      <c r="F264" s="324" t="s">
        <v>25406</v>
      </c>
      <c r="G264">
        <v>52526051</v>
      </c>
      <c r="H264">
        <v>1562</v>
      </c>
      <c r="I264" s="464">
        <f t="shared" si="13"/>
        <v>52526051</v>
      </c>
      <c r="K264" s="317">
        <v>35282277</v>
      </c>
      <c r="L264" t="s">
        <v>24576</v>
      </c>
      <c r="N264" t="str">
        <f t="shared" si="14"/>
        <v>352822</v>
      </c>
    </row>
    <row r="265" spans="2:14" ht="14.4" x14ac:dyDescent="0.2">
      <c r="B265" s="317" t="s">
        <v>23884</v>
      </c>
      <c r="C265" s="317" t="s">
        <v>23415</v>
      </c>
      <c r="D265" t="e">
        <f t="shared" si="12"/>
        <v>#N/A</v>
      </c>
      <c r="F265" s="324" t="s">
        <v>25406</v>
      </c>
      <c r="G265">
        <v>52526052</v>
      </c>
      <c r="H265">
        <v>1620</v>
      </c>
      <c r="I265" s="464">
        <f t="shared" si="13"/>
        <v>52526052</v>
      </c>
      <c r="K265" s="317">
        <v>35282278</v>
      </c>
      <c r="L265" t="s">
        <v>24576</v>
      </c>
      <c r="N265" t="str">
        <f t="shared" si="14"/>
        <v>352822</v>
      </c>
    </row>
    <row r="266" spans="2:14" ht="14.4" x14ac:dyDescent="0.2">
      <c r="B266" s="317" t="s">
        <v>23885</v>
      </c>
      <c r="C266" s="317" t="s">
        <v>23367</v>
      </c>
      <c r="D266" t="e">
        <f t="shared" si="12"/>
        <v>#N/A</v>
      </c>
      <c r="F266" s="324" t="s">
        <v>25406</v>
      </c>
      <c r="G266">
        <v>52526053</v>
      </c>
      <c r="H266">
        <v>1576</v>
      </c>
      <c r="I266" s="464">
        <f t="shared" si="13"/>
        <v>52526053</v>
      </c>
      <c r="K266" s="317">
        <v>35282279</v>
      </c>
      <c r="L266" t="s">
        <v>24576</v>
      </c>
      <c r="N266" t="str">
        <f t="shared" si="14"/>
        <v>352822</v>
      </c>
    </row>
    <row r="267" spans="2:14" ht="14.4" x14ac:dyDescent="0.2">
      <c r="B267" s="317" t="s">
        <v>23886</v>
      </c>
      <c r="C267" s="317" t="s">
        <v>23345</v>
      </c>
      <c r="D267" t="e">
        <f t="shared" si="12"/>
        <v>#N/A</v>
      </c>
      <c r="F267" s="324" t="s">
        <v>25406</v>
      </c>
      <c r="G267">
        <v>52526054</v>
      </c>
      <c r="H267">
        <v>1577</v>
      </c>
      <c r="I267" s="464">
        <f t="shared" si="13"/>
        <v>52526054</v>
      </c>
      <c r="K267" s="317">
        <v>35282280</v>
      </c>
      <c r="L267" t="s">
        <v>24576</v>
      </c>
      <c r="N267" t="str">
        <f t="shared" si="14"/>
        <v>352822</v>
      </c>
    </row>
    <row r="268" spans="2:14" ht="14.4" x14ac:dyDescent="0.2">
      <c r="B268" s="317" t="s">
        <v>23887</v>
      </c>
      <c r="C268" s="317" t="s">
        <v>23423</v>
      </c>
      <c r="D268" t="e">
        <f t="shared" si="12"/>
        <v>#N/A</v>
      </c>
      <c r="F268" s="324" t="s">
        <v>25406</v>
      </c>
      <c r="G268">
        <v>52526055</v>
      </c>
      <c r="H268">
        <v>1613</v>
      </c>
      <c r="I268" s="464">
        <f t="shared" si="13"/>
        <v>52526055</v>
      </c>
      <c r="K268" s="317">
        <v>35282281</v>
      </c>
      <c r="L268" t="s">
        <v>24576</v>
      </c>
      <c r="N268" t="str">
        <f t="shared" si="14"/>
        <v>352822</v>
      </c>
    </row>
    <row r="269" spans="2:14" ht="14.4" x14ac:dyDescent="0.2">
      <c r="B269" s="317" t="s">
        <v>23888</v>
      </c>
      <c r="C269" s="317" t="s">
        <v>23399</v>
      </c>
      <c r="D269" t="e">
        <f t="shared" si="12"/>
        <v>#N/A</v>
      </c>
      <c r="F269" s="324" t="s">
        <v>25406</v>
      </c>
      <c r="G269">
        <v>52526056</v>
      </c>
      <c r="H269">
        <v>1600</v>
      </c>
      <c r="I269" s="464">
        <f t="shared" si="13"/>
        <v>52526056</v>
      </c>
      <c r="K269" s="317">
        <v>35282282</v>
      </c>
      <c r="L269" t="s">
        <v>24576</v>
      </c>
      <c r="N269" t="str">
        <f t="shared" si="14"/>
        <v>352822</v>
      </c>
    </row>
    <row r="270" spans="2:14" ht="14.4" x14ac:dyDescent="0.2">
      <c r="B270" s="317" t="s">
        <v>23889</v>
      </c>
      <c r="C270" s="317" t="s">
        <v>23415</v>
      </c>
      <c r="D270" t="e">
        <f t="shared" si="12"/>
        <v>#N/A</v>
      </c>
      <c r="F270" s="324" t="s">
        <v>25406</v>
      </c>
      <c r="G270">
        <v>52526057</v>
      </c>
      <c r="H270">
        <v>1516</v>
      </c>
      <c r="I270" s="464">
        <f t="shared" si="13"/>
        <v>52526057</v>
      </c>
      <c r="K270" s="317">
        <v>35282283</v>
      </c>
      <c r="L270" t="s">
        <v>24576</v>
      </c>
      <c r="N270" t="str">
        <f t="shared" si="14"/>
        <v>352822</v>
      </c>
    </row>
    <row r="271" spans="2:14" ht="14.4" x14ac:dyDescent="0.2">
      <c r="B271" s="317" t="s">
        <v>23890</v>
      </c>
      <c r="C271" s="317" t="s">
        <v>23445</v>
      </c>
      <c r="D271" t="e">
        <f t="shared" si="12"/>
        <v>#N/A</v>
      </c>
      <c r="F271" s="324" t="s">
        <v>25406</v>
      </c>
      <c r="G271">
        <v>52526058</v>
      </c>
      <c r="H271">
        <v>1525</v>
      </c>
      <c r="I271" s="464">
        <f t="shared" si="13"/>
        <v>52526058</v>
      </c>
      <c r="K271" s="317">
        <v>35282284</v>
      </c>
      <c r="L271" t="s">
        <v>24576</v>
      </c>
      <c r="N271" t="str">
        <f t="shared" si="14"/>
        <v>352822</v>
      </c>
    </row>
    <row r="272" spans="2:14" ht="14.4" x14ac:dyDescent="0.2">
      <c r="B272" s="317" t="s">
        <v>23891</v>
      </c>
      <c r="C272" s="317" t="s">
        <v>23430</v>
      </c>
      <c r="D272" t="e">
        <f t="shared" si="12"/>
        <v>#N/A</v>
      </c>
      <c r="F272" s="324" t="s">
        <v>25406</v>
      </c>
      <c r="G272">
        <v>52526059</v>
      </c>
      <c r="H272">
        <v>1509</v>
      </c>
      <c r="I272" s="464">
        <f t="shared" si="13"/>
        <v>52526059</v>
      </c>
      <c r="K272" s="317">
        <v>35282285</v>
      </c>
      <c r="L272" t="s">
        <v>24576</v>
      </c>
      <c r="N272" t="str">
        <f t="shared" si="14"/>
        <v>352822</v>
      </c>
    </row>
    <row r="273" spans="2:14" ht="14.4" x14ac:dyDescent="0.2">
      <c r="B273" s="317" t="s">
        <v>23892</v>
      </c>
      <c r="C273" s="317" t="s">
        <v>23449</v>
      </c>
      <c r="D273" t="e">
        <f t="shared" si="12"/>
        <v>#N/A</v>
      </c>
      <c r="F273" s="324" t="s">
        <v>25406</v>
      </c>
      <c r="G273">
        <v>52526060</v>
      </c>
      <c r="H273">
        <v>1855</v>
      </c>
      <c r="I273" s="464">
        <f t="shared" si="13"/>
        <v>52526060</v>
      </c>
      <c r="K273" s="317">
        <v>35282286</v>
      </c>
      <c r="L273" t="s">
        <v>24576</v>
      </c>
      <c r="N273" t="str">
        <f t="shared" si="14"/>
        <v>352822</v>
      </c>
    </row>
    <row r="274" spans="2:14" ht="14.4" x14ac:dyDescent="0.2">
      <c r="B274" s="317" t="s">
        <v>23893</v>
      </c>
      <c r="C274" s="317" t="s">
        <v>23356</v>
      </c>
      <c r="D274" t="e">
        <f t="shared" si="12"/>
        <v>#N/A</v>
      </c>
      <c r="F274" s="324" t="s">
        <v>25406</v>
      </c>
      <c r="G274">
        <v>52526061</v>
      </c>
      <c r="H274">
        <v>1679</v>
      </c>
      <c r="I274" s="464">
        <f t="shared" si="13"/>
        <v>52526061</v>
      </c>
      <c r="K274" s="317">
        <v>35282287</v>
      </c>
      <c r="L274" t="s">
        <v>24576</v>
      </c>
      <c r="N274" t="str">
        <f t="shared" si="14"/>
        <v>352822</v>
      </c>
    </row>
    <row r="275" spans="2:14" ht="14.4" x14ac:dyDescent="0.2">
      <c r="B275" s="317" t="s">
        <v>23894</v>
      </c>
      <c r="C275" s="317" t="s">
        <v>23410</v>
      </c>
      <c r="D275" t="e">
        <f t="shared" si="12"/>
        <v>#N/A</v>
      </c>
      <c r="F275" s="324" t="s">
        <v>25406</v>
      </c>
      <c r="G275">
        <v>52526062</v>
      </c>
      <c r="H275">
        <v>1685</v>
      </c>
      <c r="I275" s="464">
        <f t="shared" si="13"/>
        <v>52526062</v>
      </c>
      <c r="K275" s="317">
        <v>35282288</v>
      </c>
      <c r="L275" t="s">
        <v>24576</v>
      </c>
      <c r="N275" t="str">
        <f t="shared" si="14"/>
        <v>352822</v>
      </c>
    </row>
    <row r="276" spans="2:14" ht="14.4" x14ac:dyDescent="0.2">
      <c r="B276" s="317" t="s">
        <v>23895</v>
      </c>
      <c r="C276" s="317" t="s">
        <v>23368</v>
      </c>
      <c r="D276" t="e">
        <f t="shared" si="12"/>
        <v>#N/A</v>
      </c>
      <c r="F276" s="324" t="s">
        <v>25406</v>
      </c>
      <c r="G276">
        <v>52526063</v>
      </c>
      <c r="H276">
        <v>1731</v>
      </c>
      <c r="I276" s="464">
        <f t="shared" si="13"/>
        <v>52526063</v>
      </c>
      <c r="K276" s="317">
        <v>35282289</v>
      </c>
      <c r="L276" t="s">
        <v>24576</v>
      </c>
      <c r="N276" t="str">
        <f t="shared" si="14"/>
        <v>352822</v>
      </c>
    </row>
    <row r="277" spans="2:14" ht="14.4" x14ac:dyDescent="0.2">
      <c r="B277" s="317" t="s">
        <v>23896</v>
      </c>
      <c r="C277" s="317" t="s">
        <v>23400</v>
      </c>
      <c r="D277" t="e">
        <f t="shared" si="12"/>
        <v>#N/A</v>
      </c>
      <c r="F277" s="324" t="s">
        <v>25406</v>
      </c>
      <c r="G277">
        <v>52526064</v>
      </c>
      <c r="H277">
        <v>1522</v>
      </c>
      <c r="I277" s="464">
        <f t="shared" si="13"/>
        <v>52526064</v>
      </c>
      <c r="K277" s="317">
        <v>35282290</v>
      </c>
      <c r="L277" t="s">
        <v>24576</v>
      </c>
      <c r="N277" t="str">
        <f t="shared" si="14"/>
        <v>352822</v>
      </c>
    </row>
    <row r="278" spans="2:14" ht="14.4" x14ac:dyDescent="0.2">
      <c r="B278" s="317" t="s">
        <v>23897</v>
      </c>
      <c r="C278" s="317" t="s">
        <v>23380</v>
      </c>
      <c r="D278" t="e">
        <f t="shared" si="12"/>
        <v>#N/A</v>
      </c>
      <c r="F278" s="324" t="s">
        <v>25406</v>
      </c>
      <c r="G278">
        <v>52526065</v>
      </c>
      <c r="H278">
        <v>1498</v>
      </c>
      <c r="I278" s="464">
        <f t="shared" si="13"/>
        <v>52526065</v>
      </c>
      <c r="K278" s="317">
        <v>35282291</v>
      </c>
      <c r="L278" t="s">
        <v>24576</v>
      </c>
      <c r="N278" t="str">
        <f t="shared" si="14"/>
        <v>352822</v>
      </c>
    </row>
    <row r="279" spans="2:14" ht="14.4" x14ac:dyDescent="0.2">
      <c r="B279" s="317" t="s">
        <v>23898</v>
      </c>
      <c r="C279" s="317" t="s">
        <v>23409</v>
      </c>
      <c r="D279" t="e">
        <f t="shared" si="12"/>
        <v>#N/A</v>
      </c>
      <c r="F279" s="324" t="s">
        <v>25406</v>
      </c>
      <c r="G279">
        <v>52526066</v>
      </c>
      <c r="H279">
        <v>1497</v>
      </c>
      <c r="I279" s="464">
        <f t="shared" si="13"/>
        <v>52526066</v>
      </c>
      <c r="K279" s="317">
        <v>35282292</v>
      </c>
      <c r="L279" t="s">
        <v>24576</v>
      </c>
      <c r="N279" t="str">
        <f t="shared" si="14"/>
        <v>352822</v>
      </c>
    </row>
    <row r="280" spans="2:14" ht="14.4" x14ac:dyDescent="0.2">
      <c r="B280" s="317" t="s">
        <v>23899</v>
      </c>
      <c r="C280" s="317" t="s">
        <v>23395</v>
      </c>
      <c r="D280" t="e">
        <f t="shared" si="12"/>
        <v>#N/A</v>
      </c>
      <c r="F280" s="324" t="s">
        <v>25406</v>
      </c>
      <c r="G280">
        <v>52526067</v>
      </c>
      <c r="H280">
        <v>1634</v>
      </c>
      <c r="I280" s="464">
        <f t="shared" si="13"/>
        <v>52526067</v>
      </c>
      <c r="K280" s="317">
        <v>35282293</v>
      </c>
      <c r="L280" t="s">
        <v>24576</v>
      </c>
      <c r="N280" t="str">
        <f t="shared" si="14"/>
        <v>352822</v>
      </c>
    </row>
    <row r="281" spans="2:14" ht="14.4" x14ac:dyDescent="0.2">
      <c r="B281" s="317" t="s">
        <v>23900</v>
      </c>
      <c r="C281" s="317" t="s">
        <v>23404</v>
      </c>
      <c r="D281" t="e">
        <f t="shared" si="12"/>
        <v>#N/A</v>
      </c>
      <c r="F281" s="324" t="s">
        <v>25406</v>
      </c>
      <c r="G281">
        <v>52526068</v>
      </c>
      <c r="H281">
        <v>1555</v>
      </c>
      <c r="I281" s="464">
        <f t="shared" si="13"/>
        <v>52526068</v>
      </c>
      <c r="K281" s="317">
        <v>35282294</v>
      </c>
      <c r="L281" t="s">
        <v>24576</v>
      </c>
      <c r="N281" t="str">
        <f t="shared" si="14"/>
        <v>352822</v>
      </c>
    </row>
    <row r="282" spans="2:14" ht="14.4" x14ac:dyDescent="0.2">
      <c r="B282" s="317" t="s">
        <v>23901</v>
      </c>
      <c r="C282" s="317" t="s">
        <v>23647</v>
      </c>
      <c r="D282" t="e">
        <f t="shared" si="12"/>
        <v>#N/A</v>
      </c>
      <c r="F282" s="324" t="s">
        <v>25406</v>
      </c>
      <c r="G282">
        <v>52526069</v>
      </c>
      <c r="H282">
        <v>1462</v>
      </c>
      <c r="I282" s="464">
        <f t="shared" si="13"/>
        <v>52526069</v>
      </c>
      <c r="K282" s="317">
        <v>35282295</v>
      </c>
      <c r="L282" t="s">
        <v>24576</v>
      </c>
      <c r="N282" t="str">
        <f t="shared" si="14"/>
        <v>352822</v>
      </c>
    </row>
    <row r="283" spans="2:14" ht="14.4" x14ac:dyDescent="0.2">
      <c r="B283" s="317" t="s">
        <v>23902</v>
      </c>
      <c r="C283" s="317" t="s">
        <v>23445</v>
      </c>
      <c r="D283" t="e">
        <f t="shared" si="12"/>
        <v>#N/A</v>
      </c>
      <c r="F283" s="324" t="s">
        <v>25406</v>
      </c>
      <c r="G283">
        <v>52526070</v>
      </c>
      <c r="H283">
        <v>1575</v>
      </c>
      <c r="I283" s="464">
        <f t="shared" si="13"/>
        <v>52526070</v>
      </c>
      <c r="K283" s="317">
        <v>35282296</v>
      </c>
      <c r="L283" t="s">
        <v>24576</v>
      </c>
      <c r="N283" t="str">
        <f t="shared" si="14"/>
        <v>352822</v>
      </c>
    </row>
    <row r="284" spans="2:14" ht="14.4" x14ac:dyDescent="0.2">
      <c r="B284" s="317" t="s">
        <v>23903</v>
      </c>
      <c r="C284" s="317" t="s">
        <v>23839</v>
      </c>
      <c r="D284" t="e">
        <f t="shared" si="12"/>
        <v>#N/A</v>
      </c>
      <c r="F284" s="324" t="s">
        <v>25406</v>
      </c>
      <c r="G284">
        <v>52526071</v>
      </c>
      <c r="H284">
        <v>1448</v>
      </c>
      <c r="I284" s="464">
        <f t="shared" si="13"/>
        <v>52526071</v>
      </c>
      <c r="K284" s="317">
        <v>35282297</v>
      </c>
      <c r="L284" t="s">
        <v>24576</v>
      </c>
      <c r="N284" t="str">
        <f t="shared" si="14"/>
        <v>352822</v>
      </c>
    </row>
    <row r="285" spans="2:14" ht="14.4" x14ac:dyDescent="0.2">
      <c r="B285" s="317" t="s">
        <v>23904</v>
      </c>
      <c r="C285" s="317" t="s">
        <v>23369</v>
      </c>
      <c r="D285" t="e">
        <f t="shared" si="12"/>
        <v>#N/A</v>
      </c>
      <c r="F285" s="324" t="s">
        <v>25406</v>
      </c>
      <c r="G285">
        <v>52526072</v>
      </c>
      <c r="H285">
        <v>1479</v>
      </c>
      <c r="I285" s="464">
        <f t="shared" si="13"/>
        <v>52526072</v>
      </c>
      <c r="K285" s="317">
        <v>35282298</v>
      </c>
      <c r="L285" t="s">
        <v>24576</v>
      </c>
      <c r="N285" t="str">
        <f t="shared" si="14"/>
        <v>352822</v>
      </c>
    </row>
    <row r="286" spans="2:14" ht="14.4" x14ac:dyDescent="0.2">
      <c r="B286" s="317" t="s">
        <v>23905</v>
      </c>
      <c r="C286" s="317" t="s">
        <v>23356</v>
      </c>
      <c r="D286" t="e">
        <f t="shared" si="12"/>
        <v>#N/A</v>
      </c>
      <c r="F286" s="324" t="s">
        <v>25406</v>
      </c>
      <c r="G286">
        <v>52526073</v>
      </c>
      <c r="H286">
        <v>1482</v>
      </c>
      <c r="I286" s="464">
        <f t="shared" si="13"/>
        <v>52526073</v>
      </c>
      <c r="K286" s="317">
        <v>35282299</v>
      </c>
      <c r="L286" t="s">
        <v>24576</v>
      </c>
      <c r="N286" t="str">
        <f t="shared" si="14"/>
        <v>352822</v>
      </c>
    </row>
    <row r="287" spans="2:14" ht="14.4" x14ac:dyDescent="0.2">
      <c r="B287" s="317" t="s">
        <v>23906</v>
      </c>
      <c r="C287" s="317" t="s">
        <v>23382</v>
      </c>
      <c r="D287" t="e">
        <f t="shared" si="12"/>
        <v>#N/A</v>
      </c>
      <c r="F287" s="324" t="s">
        <v>25406</v>
      </c>
      <c r="G287">
        <v>52526074</v>
      </c>
      <c r="H287">
        <v>1496</v>
      </c>
      <c r="I287" s="464">
        <f t="shared" si="13"/>
        <v>52526074</v>
      </c>
      <c r="K287" s="317">
        <v>45412250</v>
      </c>
      <c r="L287" t="s">
        <v>24576</v>
      </c>
      <c r="N287" t="str">
        <f t="shared" si="14"/>
        <v>454122</v>
      </c>
    </row>
    <row r="288" spans="2:14" ht="14.4" x14ac:dyDescent="0.2">
      <c r="B288" s="317" t="s">
        <v>23907</v>
      </c>
      <c r="C288" s="317" t="s">
        <v>23378</v>
      </c>
      <c r="D288" t="e">
        <f t="shared" si="12"/>
        <v>#N/A</v>
      </c>
      <c r="F288" s="324" t="s">
        <v>25406</v>
      </c>
      <c r="G288">
        <v>52526075</v>
      </c>
      <c r="H288">
        <v>1533</v>
      </c>
      <c r="I288" s="464">
        <f t="shared" si="13"/>
        <v>52526075</v>
      </c>
      <c r="K288" s="317">
        <v>45412251</v>
      </c>
      <c r="L288" t="s">
        <v>24576</v>
      </c>
      <c r="N288" t="str">
        <f t="shared" si="14"/>
        <v>454122</v>
      </c>
    </row>
    <row r="289" spans="2:14" ht="14.4" x14ac:dyDescent="0.2">
      <c r="B289" s="317" t="s">
        <v>23908</v>
      </c>
      <c r="C289" s="317" t="s">
        <v>23839</v>
      </c>
      <c r="D289" t="e">
        <f t="shared" si="12"/>
        <v>#N/A</v>
      </c>
      <c r="F289" s="324" t="s">
        <v>25406</v>
      </c>
      <c r="G289">
        <v>52526076</v>
      </c>
      <c r="H289">
        <v>1484</v>
      </c>
      <c r="I289" s="464">
        <f t="shared" si="13"/>
        <v>52526076</v>
      </c>
      <c r="K289" s="317">
        <v>45412252</v>
      </c>
      <c r="L289" t="s">
        <v>24576</v>
      </c>
      <c r="N289" t="str">
        <f t="shared" si="14"/>
        <v>454122</v>
      </c>
    </row>
    <row r="290" spans="2:14" ht="14.4" x14ac:dyDescent="0.2">
      <c r="B290" s="317" t="s">
        <v>23909</v>
      </c>
      <c r="C290" s="317" t="s">
        <v>23377</v>
      </c>
      <c r="D290" t="e">
        <f t="shared" si="12"/>
        <v>#N/A</v>
      </c>
      <c r="F290" s="324" t="s">
        <v>25406</v>
      </c>
      <c r="G290">
        <v>52526077</v>
      </c>
      <c r="H290">
        <v>1470</v>
      </c>
      <c r="I290" s="464">
        <f t="shared" si="13"/>
        <v>52526077</v>
      </c>
      <c r="K290" s="317">
        <v>45412253</v>
      </c>
      <c r="L290" t="s">
        <v>24576</v>
      </c>
      <c r="N290" t="str">
        <f t="shared" si="14"/>
        <v>454122</v>
      </c>
    </row>
    <row r="291" spans="2:14" ht="14.4" x14ac:dyDescent="0.2">
      <c r="B291" s="317" t="s">
        <v>23910</v>
      </c>
      <c r="C291" s="317" t="s">
        <v>23430</v>
      </c>
      <c r="D291" t="e">
        <f t="shared" si="12"/>
        <v>#N/A</v>
      </c>
      <c r="F291" s="324" t="s">
        <v>25406</v>
      </c>
      <c r="G291">
        <v>52526078</v>
      </c>
      <c r="H291">
        <v>1391</v>
      </c>
      <c r="I291" s="464">
        <f t="shared" si="13"/>
        <v>52526078</v>
      </c>
      <c r="K291" s="317">
        <v>45412254</v>
      </c>
      <c r="L291" t="s">
        <v>24576</v>
      </c>
      <c r="N291" t="str">
        <f t="shared" si="14"/>
        <v>454122</v>
      </c>
    </row>
    <row r="292" spans="2:14" ht="14.4" x14ac:dyDescent="0.2">
      <c r="B292" s="317" t="s">
        <v>23911</v>
      </c>
      <c r="C292" s="317" t="s">
        <v>23369</v>
      </c>
      <c r="D292" t="e">
        <f t="shared" si="12"/>
        <v>#N/A</v>
      </c>
      <c r="F292" s="324" t="s">
        <v>25406</v>
      </c>
      <c r="G292">
        <v>52526079</v>
      </c>
      <c r="H292">
        <v>1410</v>
      </c>
      <c r="I292" s="464">
        <f t="shared" si="13"/>
        <v>52526079</v>
      </c>
      <c r="K292" s="317">
        <v>45412255</v>
      </c>
      <c r="L292" t="s">
        <v>24576</v>
      </c>
      <c r="N292" t="str">
        <f t="shared" si="14"/>
        <v>454122</v>
      </c>
    </row>
    <row r="293" spans="2:14" ht="14.4" x14ac:dyDescent="0.2">
      <c r="B293" s="317" t="s">
        <v>23912</v>
      </c>
      <c r="C293" s="317" t="s">
        <v>23418</v>
      </c>
      <c r="D293" t="e">
        <f t="shared" si="12"/>
        <v>#N/A</v>
      </c>
      <c r="F293" s="324" t="s">
        <v>25406</v>
      </c>
      <c r="G293">
        <v>52526080</v>
      </c>
      <c r="H293">
        <v>1279</v>
      </c>
      <c r="I293" s="464">
        <f t="shared" si="13"/>
        <v>52526080</v>
      </c>
      <c r="K293" s="317">
        <v>45412256</v>
      </c>
      <c r="L293" t="s">
        <v>24576</v>
      </c>
      <c r="N293" t="str">
        <f t="shared" si="14"/>
        <v>454122</v>
      </c>
    </row>
    <row r="294" spans="2:14" ht="14.4" x14ac:dyDescent="0.2">
      <c r="B294" s="317" t="s">
        <v>23913</v>
      </c>
      <c r="C294" s="317" t="s">
        <v>23647</v>
      </c>
      <c r="D294" t="e">
        <f t="shared" si="12"/>
        <v>#N/A</v>
      </c>
      <c r="F294" s="324" t="s">
        <v>25406</v>
      </c>
      <c r="G294">
        <v>52526081</v>
      </c>
      <c r="H294">
        <v>1429</v>
      </c>
      <c r="I294" s="464">
        <f t="shared" si="13"/>
        <v>52526081</v>
      </c>
      <c r="K294" s="317">
        <v>45412257</v>
      </c>
      <c r="L294" t="s">
        <v>24576</v>
      </c>
      <c r="N294" t="str">
        <f t="shared" si="14"/>
        <v>454122</v>
      </c>
    </row>
    <row r="295" spans="2:14" ht="14.4" x14ac:dyDescent="0.2">
      <c r="B295" s="317" t="s">
        <v>23914</v>
      </c>
      <c r="C295" s="317" t="s">
        <v>23426</v>
      </c>
      <c r="D295" t="e">
        <f t="shared" si="12"/>
        <v>#N/A</v>
      </c>
      <c r="F295" s="324" t="s">
        <v>25406</v>
      </c>
      <c r="G295">
        <v>52526082</v>
      </c>
      <c r="H295">
        <v>1487</v>
      </c>
      <c r="I295" s="464">
        <f t="shared" si="13"/>
        <v>52526082</v>
      </c>
      <c r="K295" s="317">
        <v>45412258</v>
      </c>
      <c r="L295" t="s">
        <v>24576</v>
      </c>
      <c r="N295" t="str">
        <f t="shared" si="14"/>
        <v>454122</v>
      </c>
    </row>
    <row r="296" spans="2:14" ht="14.4" x14ac:dyDescent="0.2">
      <c r="B296" s="317" t="s">
        <v>23915</v>
      </c>
      <c r="C296" s="317" t="s">
        <v>23449</v>
      </c>
      <c r="D296" t="e">
        <f t="shared" si="12"/>
        <v>#N/A</v>
      </c>
      <c r="F296" s="324" t="s">
        <v>25406</v>
      </c>
      <c r="G296">
        <v>52526083</v>
      </c>
      <c r="H296">
        <v>1532</v>
      </c>
      <c r="I296" s="464">
        <f t="shared" si="13"/>
        <v>52526083</v>
      </c>
      <c r="K296" s="317">
        <v>45412259</v>
      </c>
      <c r="L296" t="s">
        <v>24576</v>
      </c>
      <c r="N296" t="str">
        <f t="shared" si="14"/>
        <v>454122</v>
      </c>
    </row>
    <row r="297" spans="2:14" ht="14.4" x14ac:dyDescent="0.2">
      <c r="B297" s="317" t="s">
        <v>23916</v>
      </c>
      <c r="C297" s="317" t="s">
        <v>23403</v>
      </c>
      <c r="D297" t="e">
        <f t="shared" si="12"/>
        <v>#N/A</v>
      </c>
      <c r="F297" s="324" t="s">
        <v>25406</v>
      </c>
      <c r="G297">
        <v>52526084</v>
      </c>
      <c r="H297">
        <v>1486</v>
      </c>
      <c r="I297" s="464">
        <f t="shared" si="13"/>
        <v>52526084</v>
      </c>
      <c r="K297" s="317">
        <v>45412260</v>
      </c>
      <c r="L297" t="s">
        <v>24576</v>
      </c>
      <c r="N297" t="str">
        <f t="shared" si="14"/>
        <v>454122</v>
      </c>
    </row>
    <row r="298" spans="2:14" ht="14.4" x14ac:dyDescent="0.2">
      <c r="B298" s="317" t="s">
        <v>23917</v>
      </c>
      <c r="C298" s="317" t="s">
        <v>23412</v>
      </c>
      <c r="D298" t="e">
        <f t="shared" si="12"/>
        <v>#N/A</v>
      </c>
      <c r="F298" s="324" t="s">
        <v>25406</v>
      </c>
      <c r="G298">
        <v>52526085</v>
      </c>
      <c r="H298">
        <v>1465</v>
      </c>
      <c r="I298" s="464">
        <f t="shared" si="13"/>
        <v>52526085</v>
      </c>
      <c r="K298" s="317">
        <v>45412261</v>
      </c>
      <c r="L298" t="s">
        <v>24576</v>
      </c>
      <c r="N298" t="str">
        <f t="shared" si="14"/>
        <v>454122</v>
      </c>
    </row>
    <row r="299" spans="2:14" ht="14.4" x14ac:dyDescent="0.2">
      <c r="B299" s="317" t="s">
        <v>23918</v>
      </c>
      <c r="C299" s="317" t="s">
        <v>23449</v>
      </c>
      <c r="D299" t="e">
        <f t="shared" si="12"/>
        <v>#N/A</v>
      </c>
      <c r="F299" s="324" t="s">
        <v>25406</v>
      </c>
      <c r="G299">
        <v>52526086</v>
      </c>
      <c r="H299">
        <v>1530</v>
      </c>
      <c r="I299" s="464">
        <f t="shared" si="13"/>
        <v>52526086</v>
      </c>
      <c r="K299" s="317">
        <v>45412262</v>
      </c>
      <c r="L299" t="s">
        <v>24576</v>
      </c>
      <c r="N299" t="str">
        <f t="shared" si="14"/>
        <v>454122</v>
      </c>
    </row>
    <row r="300" spans="2:14" ht="14.4" x14ac:dyDescent="0.2">
      <c r="B300" s="317" t="s">
        <v>23919</v>
      </c>
      <c r="C300" s="317" t="s">
        <v>23383</v>
      </c>
      <c r="D300" t="e">
        <f t="shared" si="12"/>
        <v>#N/A</v>
      </c>
      <c r="F300" s="324" t="s">
        <v>25406</v>
      </c>
      <c r="G300">
        <v>52526087</v>
      </c>
      <c r="H300">
        <v>1397</v>
      </c>
      <c r="I300" s="464">
        <f t="shared" si="13"/>
        <v>52526087</v>
      </c>
      <c r="K300" s="317">
        <v>45412263</v>
      </c>
      <c r="L300" t="s">
        <v>24576</v>
      </c>
      <c r="N300" t="str">
        <f t="shared" si="14"/>
        <v>454122</v>
      </c>
    </row>
    <row r="301" spans="2:14" ht="14.4" x14ac:dyDescent="0.2">
      <c r="B301" s="317" t="s">
        <v>23920</v>
      </c>
      <c r="C301" s="317" t="s">
        <v>23401</v>
      </c>
      <c r="D301" t="e">
        <f t="shared" si="12"/>
        <v>#N/A</v>
      </c>
      <c r="F301" s="324" t="s">
        <v>25406</v>
      </c>
      <c r="G301">
        <v>52526088</v>
      </c>
      <c r="H301">
        <v>1437</v>
      </c>
      <c r="I301" s="464">
        <f t="shared" si="13"/>
        <v>52526088</v>
      </c>
      <c r="K301" s="317">
        <v>45412264</v>
      </c>
      <c r="L301" t="s">
        <v>24576</v>
      </c>
      <c r="N301" t="str">
        <f t="shared" si="14"/>
        <v>454122</v>
      </c>
    </row>
    <row r="302" spans="2:14" ht="14.4" x14ac:dyDescent="0.2">
      <c r="B302" s="317" t="s">
        <v>23921</v>
      </c>
      <c r="C302" s="317" t="s">
        <v>23381</v>
      </c>
      <c r="D302" t="e">
        <f t="shared" si="12"/>
        <v>#N/A</v>
      </c>
      <c r="F302" s="324" t="s">
        <v>25406</v>
      </c>
      <c r="G302">
        <v>52526089</v>
      </c>
      <c r="H302">
        <v>1005</v>
      </c>
      <c r="I302" s="464">
        <f t="shared" si="13"/>
        <v>52526089</v>
      </c>
      <c r="K302" s="317">
        <v>45412265</v>
      </c>
      <c r="L302" t="s">
        <v>24576</v>
      </c>
      <c r="N302" t="str">
        <f t="shared" si="14"/>
        <v>454122</v>
      </c>
    </row>
    <row r="303" spans="2:14" ht="14.4" x14ac:dyDescent="0.2">
      <c r="B303" s="317" t="s">
        <v>23922</v>
      </c>
      <c r="C303" s="317" t="s">
        <v>23371</v>
      </c>
      <c r="D303" t="e">
        <f t="shared" si="12"/>
        <v>#N/A</v>
      </c>
      <c r="F303" s="324" t="s">
        <v>25407</v>
      </c>
      <c r="G303">
        <v>35286040</v>
      </c>
      <c r="H303">
        <v>4032</v>
      </c>
      <c r="I303" s="464">
        <f t="shared" si="13"/>
        <v>35286040</v>
      </c>
      <c r="K303" s="317">
        <v>45412266</v>
      </c>
      <c r="L303" t="s">
        <v>24576</v>
      </c>
      <c r="N303" t="str">
        <f t="shared" si="14"/>
        <v>454122</v>
      </c>
    </row>
    <row r="304" spans="2:14" ht="14.4" x14ac:dyDescent="0.2">
      <c r="B304" s="317" t="s">
        <v>23923</v>
      </c>
      <c r="C304" s="317" t="s">
        <v>23412</v>
      </c>
      <c r="D304" t="e">
        <f t="shared" si="12"/>
        <v>#N/A</v>
      </c>
      <c r="F304" s="324" t="s">
        <v>25407</v>
      </c>
      <c r="G304">
        <v>35286041</v>
      </c>
      <c r="H304">
        <v>4079</v>
      </c>
      <c r="I304" s="464">
        <f t="shared" si="13"/>
        <v>35286041</v>
      </c>
      <c r="K304" s="317">
        <v>45412267</v>
      </c>
      <c r="L304" t="s">
        <v>24576</v>
      </c>
      <c r="N304" t="str">
        <f t="shared" si="14"/>
        <v>454122</v>
      </c>
    </row>
    <row r="305" spans="2:14" ht="14.4" x14ac:dyDescent="0.2">
      <c r="B305" s="317" t="s">
        <v>23924</v>
      </c>
      <c r="C305" s="317" t="s">
        <v>23344</v>
      </c>
      <c r="D305" t="e">
        <f t="shared" si="12"/>
        <v>#N/A</v>
      </c>
      <c r="F305" s="324" t="s">
        <v>25407</v>
      </c>
      <c r="G305">
        <v>35286042</v>
      </c>
      <c r="H305">
        <v>4039</v>
      </c>
      <c r="I305" s="464">
        <f t="shared" si="13"/>
        <v>35286042</v>
      </c>
      <c r="K305" s="317">
        <v>45412268</v>
      </c>
      <c r="L305" t="s">
        <v>24576</v>
      </c>
      <c r="N305" t="str">
        <f t="shared" si="14"/>
        <v>454122</v>
      </c>
    </row>
    <row r="306" spans="2:14" ht="14.4" x14ac:dyDescent="0.2">
      <c r="B306" s="317" t="s">
        <v>23925</v>
      </c>
      <c r="C306" s="317" t="s">
        <v>23398</v>
      </c>
      <c r="D306" t="e">
        <f t="shared" si="12"/>
        <v>#N/A</v>
      </c>
      <c r="F306" s="324" t="s">
        <v>25407</v>
      </c>
      <c r="G306">
        <v>35286043</v>
      </c>
      <c r="H306">
        <v>3917</v>
      </c>
      <c r="I306" s="464">
        <f t="shared" si="13"/>
        <v>35286043</v>
      </c>
      <c r="K306" s="317">
        <v>45412269</v>
      </c>
      <c r="L306" t="s">
        <v>24576</v>
      </c>
      <c r="N306" t="str">
        <f t="shared" si="14"/>
        <v>454122</v>
      </c>
    </row>
    <row r="307" spans="2:14" ht="14.4" x14ac:dyDescent="0.2">
      <c r="B307" s="317" t="s">
        <v>23926</v>
      </c>
      <c r="C307" s="317" t="s">
        <v>23396</v>
      </c>
      <c r="D307" t="e">
        <f t="shared" si="12"/>
        <v>#N/A</v>
      </c>
      <c r="F307" s="324" t="s">
        <v>25407</v>
      </c>
      <c r="G307">
        <v>35286044</v>
      </c>
      <c r="H307">
        <v>3851</v>
      </c>
      <c r="I307" s="464">
        <f t="shared" si="13"/>
        <v>35286044</v>
      </c>
      <c r="K307" s="317">
        <v>45412270</v>
      </c>
      <c r="L307" t="s">
        <v>24576</v>
      </c>
      <c r="N307" t="str">
        <f t="shared" si="14"/>
        <v>454122</v>
      </c>
    </row>
    <row r="308" spans="2:14" ht="14.4" x14ac:dyDescent="0.2">
      <c r="B308" s="317" t="s">
        <v>23927</v>
      </c>
      <c r="C308" s="317" t="s">
        <v>23396</v>
      </c>
      <c r="D308" t="e">
        <f t="shared" si="12"/>
        <v>#N/A</v>
      </c>
      <c r="F308" s="324" t="s">
        <v>25407</v>
      </c>
      <c r="G308">
        <v>35286045</v>
      </c>
      <c r="H308">
        <v>3967</v>
      </c>
      <c r="I308" s="464">
        <f t="shared" si="13"/>
        <v>35286045</v>
      </c>
      <c r="K308" s="317">
        <v>45412271</v>
      </c>
      <c r="L308" t="s">
        <v>24576</v>
      </c>
      <c r="N308" t="str">
        <f t="shared" si="14"/>
        <v>454122</v>
      </c>
    </row>
    <row r="309" spans="2:14" ht="14.4" x14ac:dyDescent="0.2">
      <c r="B309" s="317" t="s">
        <v>23928</v>
      </c>
      <c r="C309" s="317" t="s">
        <v>23351</v>
      </c>
      <c r="D309" t="e">
        <f t="shared" si="12"/>
        <v>#N/A</v>
      </c>
      <c r="F309" s="324" t="s">
        <v>25407</v>
      </c>
      <c r="G309">
        <v>35286046</v>
      </c>
      <c r="H309">
        <v>3953</v>
      </c>
      <c r="I309" s="464">
        <f t="shared" si="13"/>
        <v>35286046</v>
      </c>
      <c r="K309" s="317">
        <v>45412272</v>
      </c>
      <c r="L309" t="s">
        <v>24576</v>
      </c>
      <c r="N309" t="str">
        <f t="shared" si="14"/>
        <v>454122</v>
      </c>
    </row>
    <row r="310" spans="2:14" ht="14.4" x14ac:dyDescent="0.2">
      <c r="B310" s="317" t="s">
        <v>23929</v>
      </c>
      <c r="C310" s="317" t="s">
        <v>23383</v>
      </c>
      <c r="D310" t="e">
        <f t="shared" si="12"/>
        <v>#N/A</v>
      </c>
      <c r="F310" s="324" t="s">
        <v>25407</v>
      </c>
      <c r="G310">
        <v>35286047</v>
      </c>
      <c r="H310">
        <v>3797</v>
      </c>
      <c r="I310" s="464">
        <f t="shared" si="13"/>
        <v>35286047</v>
      </c>
      <c r="K310" s="317">
        <v>45412273</v>
      </c>
      <c r="L310" t="s">
        <v>24576</v>
      </c>
      <c r="N310" t="str">
        <f t="shared" si="14"/>
        <v>454122</v>
      </c>
    </row>
    <row r="311" spans="2:14" ht="14.4" x14ac:dyDescent="0.2">
      <c r="B311" s="317" t="s">
        <v>23930</v>
      </c>
      <c r="C311" s="317" t="s">
        <v>23373</v>
      </c>
      <c r="D311" t="e">
        <f t="shared" si="12"/>
        <v>#N/A</v>
      </c>
      <c r="F311" s="324" t="s">
        <v>25407</v>
      </c>
      <c r="G311">
        <v>35286048</v>
      </c>
      <c r="H311">
        <v>3796</v>
      </c>
      <c r="I311" s="464">
        <f t="shared" si="13"/>
        <v>35286048</v>
      </c>
      <c r="K311" s="317">
        <v>45412274</v>
      </c>
      <c r="L311" t="s">
        <v>24576</v>
      </c>
      <c r="N311" t="str">
        <f t="shared" si="14"/>
        <v>454122</v>
      </c>
    </row>
    <row r="312" spans="2:14" ht="14.4" x14ac:dyDescent="0.2">
      <c r="B312" s="317" t="s">
        <v>23931</v>
      </c>
      <c r="C312" s="317" t="s">
        <v>23403</v>
      </c>
      <c r="D312" t="e">
        <f t="shared" si="12"/>
        <v>#N/A</v>
      </c>
      <c r="F312" s="324" t="s">
        <v>25407</v>
      </c>
      <c r="G312">
        <v>35286049</v>
      </c>
      <c r="H312">
        <v>3880</v>
      </c>
      <c r="I312" s="464">
        <f t="shared" si="13"/>
        <v>35286049</v>
      </c>
      <c r="K312" s="317">
        <v>45412275</v>
      </c>
      <c r="L312" t="s">
        <v>24576</v>
      </c>
      <c r="N312" t="str">
        <f t="shared" si="14"/>
        <v>454122</v>
      </c>
    </row>
    <row r="313" spans="2:14" ht="14.4" x14ac:dyDescent="0.2">
      <c r="B313" s="317" t="s">
        <v>23932</v>
      </c>
      <c r="C313" s="317" t="s">
        <v>23370</v>
      </c>
      <c r="D313" t="e">
        <f t="shared" si="12"/>
        <v>#N/A</v>
      </c>
      <c r="F313" s="324" t="s">
        <v>25407</v>
      </c>
      <c r="G313">
        <v>35286050</v>
      </c>
      <c r="H313">
        <v>3925</v>
      </c>
      <c r="I313" s="464">
        <f t="shared" si="13"/>
        <v>35286050</v>
      </c>
      <c r="K313" s="317">
        <v>45412276</v>
      </c>
      <c r="L313" t="s">
        <v>24576</v>
      </c>
      <c r="N313" t="str">
        <f t="shared" si="14"/>
        <v>454122</v>
      </c>
    </row>
    <row r="314" spans="2:14" ht="14.4" x14ac:dyDescent="0.2">
      <c r="B314" s="317" t="s">
        <v>23933</v>
      </c>
      <c r="C314" s="317" t="s">
        <v>23373</v>
      </c>
      <c r="D314" t="e">
        <f t="shared" si="12"/>
        <v>#N/A</v>
      </c>
      <c r="F314" s="324" t="s">
        <v>25407</v>
      </c>
      <c r="G314">
        <v>35286051</v>
      </c>
      <c r="H314">
        <v>3875</v>
      </c>
      <c r="I314" s="464">
        <f t="shared" si="13"/>
        <v>35286051</v>
      </c>
      <c r="K314" s="317">
        <v>45412277</v>
      </c>
      <c r="L314" t="s">
        <v>24576</v>
      </c>
      <c r="N314" t="str">
        <f t="shared" si="14"/>
        <v>454122</v>
      </c>
    </row>
    <row r="315" spans="2:14" ht="14.4" x14ac:dyDescent="0.2">
      <c r="B315" s="317" t="s">
        <v>23934</v>
      </c>
      <c r="C315" s="317" t="s">
        <v>23412</v>
      </c>
      <c r="D315" t="e">
        <f t="shared" si="12"/>
        <v>#N/A</v>
      </c>
      <c r="F315" s="324" t="s">
        <v>25407</v>
      </c>
      <c r="G315">
        <v>35286052</v>
      </c>
      <c r="H315">
        <v>3875</v>
      </c>
      <c r="I315" s="464">
        <f t="shared" si="13"/>
        <v>35286052</v>
      </c>
      <c r="K315" s="317">
        <v>45412278</v>
      </c>
      <c r="L315" t="s">
        <v>24576</v>
      </c>
      <c r="N315" t="str">
        <f t="shared" si="14"/>
        <v>454122</v>
      </c>
    </row>
    <row r="316" spans="2:14" ht="14.4" x14ac:dyDescent="0.2">
      <c r="B316" s="317" t="s">
        <v>23935</v>
      </c>
      <c r="C316" s="317" t="s">
        <v>23401</v>
      </c>
      <c r="D316" t="e">
        <f t="shared" si="12"/>
        <v>#N/A</v>
      </c>
      <c r="F316" s="324" t="s">
        <v>25407</v>
      </c>
      <c r="G316">
        <v>35286053</v>
      </c>
      <c r="H316">
        <v>3779</v>
      </c>
      <c r="I316" s="464">
        <f t="shared" si="13"/>
        <v>35286053</v>
      </c>
      <c r="K316" s="317">
        <v>45412279</v>
      </c>
      <c r="L316" t="s">
        <v>24576</v>
      </c>
      <c r="N316" t="str">
        <f t="shared" si="14"/>
        <v>454122</v>
      </c>
    </row>
    <row r="317" spans="2:14" ht="14.4" x14ac:dyDescent="0.2">
      <c r="B317" s="317" t="s">
        <v>23936</v>
      </c>
      <c r="C317" s="317" t="s">
        <v>23383</v>
      </c>
      <c r="D317" t="e">
        <f t="shared" si="12"/>
        <v>#N/A</v>
      </c>
      <c r="F317" s="324" t="s">
        <v>25407</v>
      </c>
      <c r="G317">
        <v>35286054</v>
      </c>
      <c r="H317">
        <v>3691</v>
      </c>
      <c r="I317" s="464">
        <f t="shared" si="13"/>
        <v>35286054</v>
      </c>
      <c r="K317" s="317">
        <v>45412280</v>
      </c>
      <c r="L317" t="s">
        <v>24576</v>
      </c>
      <c r="N317" t="str">
        <f t="shared" si="14"/>
        <v>454122</v>
      </c>
    </row>
    <row r="318" spans="2:14" ht="14.4" x14ac:dyDescent="0.2">
      <c r="B318" s="317" t="s">
        <v>23937</v>
      </c>
      <c r="C318" s="317" t="s">
        <v>23401</v>
      </c>
      <c r="D318" t="e">
        <f t="shared" si="12"/>
        <v>#N/A</v>
      </c>
      <c r="F318" s="324" t="s">
        <v>25407</v>
      </c>
      <c r="G318">
        <v>35286055</v>
      </c>
      <c r="H318">
        <v>3601</v>
      </c>
      <c r="I318" s="464">
        <f t="shared" si="13"/>
        <v>35286055</v>
      </c>
      <c r="K318" s="317">
        <v>45412281</v>
      </c>
      <c r="L318" t="s">
        <v>24576</v>
      </c>
      <c r="N318" t="str">
        <f t="shared" si="14"/>
        <v>454122</v>
      </c>
    </row>
    <row r="319" spans="2:14" ht="14.4" x14ac:dyDescent="0.2">
      <c r="B319" s="317" t="s">
        <v>23938</v>
      </c>
      <c r="C319" s="317" t="s">
        <v>23418</v>
      </c>
      <c r="D319" t="e">
        <f t="shared" si="12"/>
        <v>#N/A</v>
      </c>
      <c r="F319" s="324" t="s">
        <v>25407</v>
      </c>
      <c r="G319">
        <v>35286056</v>
      </c>
      <c r="H319">
        <v>3766</v>
      </c>
      <c r="I319" s="464">
        <f t="shared" si="13"/>
        <v>35286056</v>
      </c>
      <c r="K319" s="317">
        <v>45412282</v>
      </c>
      <c r="L319" t="s">
        <v>24576</v>
      </c>
      <c r="N319" t="str">
        <f t="shared" si="14"/>
        <v>454122</v>
      </c>
    </row>
    <row r="320" spans="2:14" ht="14.4" x14ac:dyDescent="0.2">
      <c r="B320" s="317" t="s">
        <v>23939</v>
      </c>
      <c r="C320" s="317" t="s">
        <v>23345</v>
      </c>
      <c r="D320" t="e">
        <f t="shared" si="12"/>
        <v>#N/A</v>
      </c>
      <c r="F320" s="324" t="s">
        <v>25407</v>
      </c>
      <c r="G320">
        <v>35286057</v>
      </c>
      <c r="H320">
        <v>3790</v>
      </c>
      <c r="I320" s="464">
        <f t="shared" si="13"/>
        <v>35286057</v>
      </c>
      <c r="K320" s="317">
        <v>45412283</v>
      </c>
      <c r="L320" t="s">
        <v>24576</v>
      </c>
      <c r="N320" t="str">
        <f t="shared" si="14"/>
        <v>454122</v>
      </c>
    </row>
    <row r="321" spans="2:14" ht="14.4" x14ac:dyDescent="0.2">
      <c r="B321" s="317" t="s">
        <v>23940</v>
      </c>
      <c r="C321" s="317" t="s">
        <v>23345</v>
      </c>
      <c r="D321" t="e">
        <f t="shared" si="12"/>
        <v>#N/A</v>
      </c>
      <c r="F321" s="324" t="s">
        <v>25407</v>
      </c>
      <c r="G321">
        <v>35286058</v>
      </c>
      <c r="H321">
        <v>3852</v>
      </c>
      <c r="I321" s="464">
        <f t="shared" si="13"/>
        <v>35286058</v>
      </c>
      <c r="K321" s="317">
        <v>45412284</v>
      </c>
      <c r="L321" t="s">
        <v>24576</v>
      </c>
      <c r="N321" t="str">
        <f t="shared" si="14"/>
        <v>454122</v>
      </c>
    </row>
    <row r="322" spans="2:14" ht="14.4" x14ac:dyDescent="0.2">
      <c r="B322" s="317" t="s">
        <v>23941</v>
      </c>
      <c r="C322" s="317" t="s">
        <v>23423</v>
      </c>
      <c r="D322" t="e">
        <f t="shared" si="12"/>
        <v>#N/A</v>
      </c>
      <c r="F322" s="324" t="s">
        <v>25407</v>
      </c>
      <c r="G322">
        <v>35286059</v>
      </c>
      <c r="H322">
        <v>3902</v>
      </c>
      <c r="I322" s="464">
        <f t="shared" si="13"/>
        <v>35286059</v>
      </c>
      <c r="K322" s="317">
        <v>45412285</v>
      </c>
      <c r="L322" t="s">
        <v>24576</v>
      </c>
      <c r="N322" t="str">
        <f t="shared" si="14"/>
        <v>454122</v>
      </c>
    </row>
    <row r="323" spans="2:14" ht="14.4" x14ac:dyDescent="0.2">
      <c r="B323" s="317" t="s">
        <v>23942</v>
      </c>
      <c r="C323" s="317" t="s">
        <v>23357</v>
      </c>
      <c r="D323" t="e">
        <f t="shared" ref="D323:D386" si="15">VLOOKUP(B323,N:N,1,FALSE)</f>
        <v>#N/A</v>
      </c>
      <c r="F323" s="324" t="s">
        <v>25407</v>
      </c>
      <c r="G323">
        <v>35286060</v>
      </c>
      <c r="H323">
        <v>3863</v>
      </c>
      <c r="I323" s="464">
        <f t="shared" si="13"/>
        <v>35286060</v>
      </c>
      <c r="K323" s="317">
        <v>45412286</v>
      </c>
      <c r="L323" t="s">
        <v>24576</v>
      </c>
      <c r="N323" t="str">
        <f t="shared" si="14"/>
        <v>454122</v>
      </c>
    </row>
    <row r="324" spans="2:14" ht="14.4" x14ac:dyDescent="0.2">
      <c r="B324" s="317" t="s">
        <v>23943</v>
      </c>
      <c r="C324" s="317" t="s">
        <v>23390</v>
      </c>
      <c r="D324" t="e">
        <f t="shared" si="15"/>
        <v>#N/A</v>
      </c>
      <c r="F324" s="324" t="s">
        <v>25407</v>
      </c>
      <c r="G324">
        <v>35286061</v>
      </c>
      <c r="H324">
        <v>3920</v>
      </c>
      <c r="I324" s="464">
        <f t="shared" ref="I324:I387" si="16">VLOOKUP(G324,K:K,1,FALSE)</f>
        <v>35286061</v>
      </c>
      <c r="K324" s="317">
        <v>45412287</v>
      </c>
      <c r="L324" t="s">
        <v>24576</v>
      </c>
      <c r="N324" t="str">
        <f t="shared" ref="N324:N387" si="17">LEFT(K324,6)</f>
        <v>454122</v>
      </c>
    </row>
    <row r="325" spans="2:14" ht="14.4" x14ac:dyDescent="0.2">
      <c r="B325" s="317" t="s">
        <v>23944</v>
      </c>
      <c r="C325" s="317" t="s">
        <v>23647</v>
      </c>
      <c r="D325" t="e">
        <f t="shared" si="15"/>
        <v>#N/A</v>
      </c>
      <c r="F325" s="324" t="s">
        <v>25407</v>
      </c>
      <c r="G325">
        <v>35286062</v>
      </c>
      <c r="H325">
        <v>3774</v>
      </c>
      <c r="I325" s="464">
        <f t="shared" si="16"/>
        <v>35286062</v>
      </c>
      <c r="K325" s="317">
        <v>45412288</v>
      </c>
      <c r="L325" t="s">
        <v>24576</v>
      </c>
      <c r="N325" t="str">
        <f t="shared" si="17"/>
        <v>454122</v>
      </c>
    </row>
    <row r="326" spans="2:14" ht="14.4" x14ac:dyDescent="0.2">
      <c r="B326" s="317" t="s">
        <v>23945</v>
      </c>
      <c r="C326" s="317" t="s">
        <v>23409</v>
      </c>
      <c r="D326" t="e">
        <f t="shared" si="15"/>
        <v>#N/A</v>
      </c>
      <c r="F326" s="324" t="s">
        <v>25407</v>
      </c>
      <c r="G326">
        <v>35286063</v>
      </c>
      <c r="H326">
        <v>3808</v>
      </c>
      <c r="I326" s="464">
        <f t="shared" si="16"/>
        <v>35286063</v>
      </c>
      <c r="K326" s="317">
        <v>45412289</v>
      </c>
      <c r="L326" t="s">
        <v>24576</v>
      </c>
      <c r="N326" t="str">
        <f t="shared" si="17"/>
        <v>454122</v>
      </c>
    </row>
    <row r="327" spans="2:14" ht="14.4" x14ac:dyDescent="0.2">
      <c r="B327" s="317" t="s">
        <v>23946</v>
      </c>
      <c r="C327" s="317" t="s">
        <v>23366</v>
      </c>
      <c r="D327" t="e">
        <f t="shared" si="15"/>
        <v>#N/A</v>
      </c>
      <c r="F327" s="324" t="s">
        <v>25407</v>
      </c>
      <c r="G327">
        <v>35286064</v>
      </c>
      <c r="H327">
        <v>4017</v>
      </c>
      <c r="I327" s="464">
        <f t="shared" si="16"/>
        <v>35286064</v>
      </c>
      <c r="K327" s="317">
        <v>45412290</v>
      </c>
      <c r="L327" t="s">
        <v>24576</v>
      </c>
      <c r="N327" t="str">
        <f t="shared" si="17"/>
        <v>454122</v>
      </c>
    </row>
    <row r="328" spans="2:14" ht="14.4" x14ac:dyDescent="0.2">
      <c r="B328" s="317" t="s">
        <v>23947</v>
      </c>
      <c r="C328" s="317" t="s">
        <v>23396</v>
      </c>
      <c r="D328" t="e">
        <f t="shared" si="15"/>
        <v>#N/A</v>
      </c>
      <c r="F328" s="324" t="s">
        <v>25407</v>
      </c>
      <c r="G328">
        <v>35286065</v>
      </c>
      <c r="H328">
        <v>3981</v>
      </c>
      <c r="I328" s="464">
        <f t="shared" si="16"/>
        <v>35286065</v>
      </c>
      <c r="K328" s="317">
        <v>45412291</v>
      </c>
      <c r="L328" t="s">
        <v>24576</v>
      </c>
      <c r="N328" t="str">
        <f t="shared" si="17"/>
        <v>454122</v>
      </c>
    </row>
    <row r="329" spans="2:14" ht="14.4" x14ac:dyDescent="0.2">
      <c r="B329" s="317" t="s">
        <v>23948</v>
      </c>
      <c r="C329" s="317" t="s">
        <v>23418</v>
      </c>
      <c r="D329" t="e">
        <f t="shared" si="15"/>
        <v>#N/A</v>
      </c>
      <c r="F329" s="324" t="s">
        <v>25407</v>
      </c>
      <c r="G329">
        <v>35286066</v>
      </c>
      <c r="H329">
        <v>3981</v>
      </c>
      <c r="I329" s="464">
        <f t="shared" si="16"/>
        <v>35286066</v>
      </c>
      <c r="K329" s="317">
        <v>45412292</v>
      </c>
      <c r="L329" t="s">
        <v>24576</v>
      </c>
      <c r="N329" t="str">
        <f t="shared" si="17"/>
        <v>454122</v>
      </c>
    </row>
    <row r="330" spans="2:14" ht="14.4" x14ac:dyDescent="0.2">
      <c r="B330" s="317" t="s">
        <v>23949</v>
      </c>
      <c r="C330" s="317" t="s">
        <v>23379</v>
      </c>
      <c r="D330" t="e">
        <f t="shared" si="15"/>
        <v>#N/A</v>
      </c>
      <c r="F330" s="324" t="s">
        <v>25407</v>
      </c>
      <c r="G330">
        <v>35286067</v>
      </c>
      <c r="H330">
        <v>3960</v>
      </c>
      <c r="I330" s="464">
        <f t="shared" si="16"/>
        <v>35286067</v>
      </c>
      <c r="K330" s="317">
        <v>45412293</v>
      </c>
      <c r="L330" t="s">
        <v>24576</v>
      </c>
      <c r="N330" t="str">
        <f t="shared" si="17"/>
        <v>454122</v>
      </c>
    </row>
    <row r="331" spans="2:14" ht="14.4" x14ac:dyDescent="0.2">
      <c r="B331" s="317" t="s">
        <v>23950</v>
      </c>
      <c r="C331" s="317" t="s">
        <v>23353</v>
      </c>
      <c r="D331" t="e">
        <f t="shared" si="15"/>
        <v>#N/A</v>
      </c>
      <c r="F331" s="324" t="s">
        <v>25407</v>
      </c>
      <c r="G331">
        <v>35286068</v>
      </c>
      <c r="H331">
        <v>3995</v>
      </c>
      <c r="I331" s="464">
        <f t="shared" si="16"/>
        <v>35286068</v>
      </c>
      <c r="K331" s="317">
        <v>45412294</v>
      </c>
      <c r="L331" t="s">
        <v>24576</v>
      </c>
      <c r="N331" t="str">
        <f t="shared" si="17"/>
        <v>454122</v>
      </c>
    </row>
    <row r="332" spans="2:14" ht="14.4" x14ac:dyDescent="0.2">
      <c r="B332" s="317" t="s">
        <v>23951</v>
      </c>
      <c r="C332" s="317" t="s">
        <v>23370</v>
      </c>
      <c r="D332" t="e">
        <f t="shared" si="15"/>
        <v>#N/A</v>
      </c>
      <c r="F332" s="324" t="s">
        <v>25407</v>
      </c>
      <c r="G332">
        <v>35286069</v>
      </c>
      <c r="H332">
        <v>3956</v>
      </c>
      <c r="I332" s="464">
        <f t="shared" si="16"/>
        <v>35286069</v>
      </c>
      <c r="K332" s="317">
        <v>45412295</v>
      </c>
      <c r="L332" t="s">
        <v>24576</v>
      </c>
      <c r="N332" t="str">
        <f t="shared" si="17"/>
        <v>454122</v>
      </c>
    </row>
    <row r="333" spans="2:14" ht="14.4" x14ac:dyDescent="0.2">
      <c r="B333" s="317" t="s">
        <v>23952</v>
      </c>
      <c r="C333" s="317" t="s">
        <v>23373</v>
      </c>
      <c r="D333" t="e">
        <f t="shared" si="15"/>
        <v>#N/A</v>
      </c>
      <c r="F333" s="324" t="s">
        <v>25407</v>
      </c>
      <c r="G333">
        <v>35286070</v>
      </c>
      <c r="H333">
        <v>3790</v>
      </c>
      <c r="I333" s="464">
        <f t="shared" si="16"/>
        <v>35286070</v>
      </c>
      <c r="K333" s="317">
        <v>45412296</v>
      </c>
      <c r="L333" t="s">
        <v>24576</v>
      </c>
      <c r="N333" t="str">
        <f t="shared" si="17"/>
        <v>454122</v>
      </c>
    </row>
    <row r="334" spans="2:14" ht="14.4" x14ac:dyDescent="0.2">
      <c r="B334" s="317" t="s">
        <v>23953</v>
      </c>
      <c r="C334" s="317" t="s">
        <v>23443</v>
      </c>
      <c r="D334" t="e">
        <f t="shared" si="15"/>
        <v>#N/A</v>
      </c>
      <c r="F334" s="324" t="s">
        <v>25407</v>
      </c>
      <c r="G334">
        <v>35286071</v>
      </c>
      <c r="H334">
        <v>3739</v>
      </c>
      <c r="I334" s="464">
        <f t="shared" si="16"/>
        <v>35286071</v>
      </c>
      <c r="K334" s="317">
        <v>45412297</v>
      </c>
      <c r="L334" t="s">
        <v>24576</v>
      </c>
      <c r="N334" t="str">
        <f t="shared" si="17"/>
        <v>454122</v>
      </c>
    </row>
    <row r="335" spans="2:14" ht="14.4" x14ac:dyDescent="0.2">
      <c r="B335" s="317" t="s">
        <v>23954</v>
      </c>
      <c r="C335" s="317" t="s">
        <v>23380</v>
      </c>
      <c r="D335" t="e">
        <f t="shared" si="15"/>
        <v>#N/A</v>
      </c>
      <c r="F335" s="324" t="s">
        <v>25407</v>
      </c>
      <c r="G335">
        <v>35286072</v>
      </c>
      <c r="H335">
        <v>3720</v>
      </c>
      <c r="I335" s="464">
        <f t="shared" si="16"/>
        <v>35286072</v>
      </c>
      <c r="K335" s="317">
        <v>45412298</v>
      </c>
      <c r="L335" t="s">
        <v>24576</v>
      </c>
      <c r="N335" t="str">
        <f t="shared" si="17"/>
        <v>454122</v>
      </c>
    </row>
    <row r="336" spans="2:14" ht="14.4" x14ac:dyDescent="0.2">
      <c r="B336" s="317" t="s">
        <v>23955</v>
      </c>
      <c r="C336" s="317" t="s">
        <v>23441</v>
      </c>
      <c r="D336" t="e">
        <f t="shared" si="15"/>
        <v>#N/A</v>
      </c>
      <c r="F336" s="324" t="s">
        <v>25407</v>
      </c>
      <c r="G336">
        <v>35286073</v>
      </c>
      <c r="H336">
        <v>3675</v>
      </c>
      <c r="I336" s="464">
        <f t="shared" si="16"/>
        <v>35286073</v>
      </c>
      <c r="K336" s="317">
        <v>45412299</v>
      </c>
      <c r="L336" t="s">
        <v>24576</v>
      </c>
      <c r="N336" t="str">
        <f t="shared" si="17"/>
        <v>454122</v>
      </c>
    </row>
    <row r="337" spans="2:14" ht="14.4" x14ac:dyDescent="0.2">
      <c r="B337" s="317" t="s">
        <v>23956</v>
      </c>
      <c r="C337" s="317" t="s">
        <v>23445</v>
      </c>
      <c r="D337" t="e">
        <f t="shared" si="15"/>
        <v>#N/A</v>
      </c>
      <c r="F337" s="324" t="s">
        <v>25407</v>
      </c>
      <c r="G337">
        <v>35286074</v>
      </c>
      <c r="H337">
        <v>3525</v>
      </c>
      <c r="I337" s="464">
        <f t="shared" si="16"/>
        <v>35286074</v>
      </c>
      <c r="K337" s="317">
        <v>52522250</v>
      </c>
      <c r="L337" t="s">
        <v>24576</v>
      </c>
      <c r="N337" t="str">
        <f t="shared" si="17"/>
        <v>525222</v>
      </c>
    </row>
    <row r="338" spans="2:14" ht="14.4" x14ac:dyDescent="0.2">
      <c r="B338" s="317" t="s">
        <v>23957</v>
      </c>
      <c r="C338" s="317" t="s">
        <v>23395</v>
      </c>
      <c r="D338" t="e">
        <f t="shared" si="15"/>
        <v>#N/A</v>
      </c>
      <c r="F338" s="324" t="s">
        <v>25407</v>
      </c>
      <c r="G338">
        <v>35286075</v>
      </c>
      <c r="H338">
        <v>3669</v>
      </c>
      <c r="I338" s="464">
        <f t="shared" si="16"/>
        <v>35286075</v>
      </c>
      <c r="K338" s="317">
        <v>52522251</v>
      </c>
      <c r="L338" t="s">
        <v>24576</v>
      </c>
      <c r="N338" t="str">
        <f t="shared" si="17"/>
        <v>525222</v>
      </c>
    </row>
    <row r="339" spans="2:14" ht="14.4" x14ac:dyDescent="0.2">
      <c r="B339" s="317" t="s">
        <v>23958</v>
      </c>
      <c r="C339" s="317" t="s">
        <v>23454</v>
      </c>
      <c r="D339" t="e">
        <f t="shared" si="15"/>
        <v>#N/A</v>
      </c>
      <c r="F339" s="324" t="s">
        <v>25407</v>
      </c>
      <c r="G339">
        <v>35286076</v>
      </c>
      <c r="H339">
        <v>3538</v>
      </c>
      <c r="I339" s="464">
        <f t="shared" si="16"/>
        <v>35286076</v>
      </c>
      <c r="K339" s="317">
        <v>52522252</v>
      </c>
      <c r="L339" t="s">
        <v>24576</v>
      </c>
      <c r="N339" t="str">
        <f t="shared" si="17"/>
        <v>525222</v>
      </c>
    </row>
    <row r="340" spans="2:14" ht="14.4" x14ac:dyDescent="0.2">
      <c r="B340" s="317" t="s">
        <v>23959</v>
      </c>
      <c r="C340" s="317" t="s">
        <v>23454</v>
      </c>
      <c r="D340" t="e">
        <f t="shared" si="15"/>
        <v>#N/A</v>
      </c>
      <c r="F340" s="324" t="s">
        <v>25407</v>
      </c>
      <c r="G340">
        <v>35286077</v>
      </c>
      <c r="H340">
        <v>3662</v>
      </c>
      <c r="I340" s="464">
        <f t="shared" si="16"/>
        <v>35286077</v>
      </c>
      <c r="K340" s="317">
        <v>52522253</v>
      </c>
      <c r="L340" t="s">
        <v>24576</v>
      </c>
      <c r="N340" t="str">
        <f t="shared" si="17"/>
        <v>525222</v>
      </c>
    </row>
    <row r="341" spans="2:14" ht="14.4" x14ac:dyDescent="0.2">
      <c r="B341" s="317" t="s">
        <v>23960</v>
      </c>
      <c r="C341" s="317" t="s">
        <v>23441</v>
      </c>
      <c r="D341" t="e">
        <f t="shared" si="15"/>
        <v>#N/A</v>
      </c>
      <c r="F341" s="324" t="s">
        <v>25407</v>
      </c>
      <c r="G341">
        <v>35286078</v>
      </c>
      <c r="H341">
        <v>3662</v>
      </c>
      <c r="I341" s="464">
        <f t="shared" si="16"/>
        <v>35286078</v>
      </c>
      <c r="K341" s="317">
        <v>52522254</v>
      </c>
      <c r="L341" t="s">
        <v>24576</v>
      </c>
      <c r="N341" t="str">
        <f t="shared" si="17"/>
        <v>525222</v>
      </c>
    </row>
    <row r="342" spans="2:14" ht="14.4" x14ac:dyDescent="0.2">
      <c r="B342" s="317" t="s">
        <v>23961</v>
      </c>
      <c r="C342" s="317" t="s">
        <v>23426</v>
      </c>
      <c r="D342" t="e">
        <f t="shared" si="15"/>
        <v>#N/A</v>
      </c>
      <c r="F342" s="324" t="s">
        <v>25407</v>
      </c>
      <c r="G342">
        <v>35286079</v>
      </c>
      <c r="H342">
        <v>3914</v>
      </c>
      <c r="I342" s="464">
        <f t="shared" si="16"/>
        <v>35286079</v>
      </c>
      <c r="K342" s="317">
        <v>52522255</v>
      </c>
      <c r="L342" t="s">
        <v>24576</v>
      </c>
      <c r="N342" t="str">
        <f t="shared" si="17"/>
        <v>525222</v>
      </c>
    </row>
    <row r="343" spans="2:14" ht="14.4" x14ac:dyDescent="0.2">
      <c r="B343" s="317" t="s">
        <v>23962</v>
      </c>
      <c r="C343" s="317" t="s">
        <v>23438</v>
      </c>
      <c r="D343" t="e">
        <f t="shared" si="15"/>
        <v>#N/A</v>
      </c>
      <c r="F343" s="324" t="s">
        <v>25407</v>
      </c>
      <c r="G343">
        <v>35286080</v>
      </c>
      <c r="H343">
        <v>4230</v>
      </c>
      <c r="I343" s="464">
        <f t="shared" si="16"/>
        <v>35286080</v>
      </c>
      <c r="K343" s="317">
        <v>52522256</v>
      </c>
      <c r="L343" t="s">
        <v>24576</v>
      </c>
      <c r="N343" t="str">
        <f t="shared" si="17"/>
        <v>525222</v>
      </c>
    </row>
    <row r="344" spans="2:14" ht="14.4" x14ac:dyDescent="0.2">
      <c r="B344" s="317" t="s">
        <v>23963</v>
      </c>
      <c r="C344" s="317" t="s">
        <v>23446</v>
      </c>
      <c r="D344" t="e">
        <f t="shared" si="15"/>
        <v>#N/A</v>
      </c>
      <c r="F344" s="324" t="s">
        <v>25407</v>
      </c>
      <c r="G344">
        <v>35286081</v>
      </c>
      <c r="H344">
        <v>3999</v>
      </c>
      <c r="I344" s="464">
        <f t="shared" si="16"/>
        <v>35286081</v>
      </c>
      <c r="K344" s="317">
        <v>52522257</v>
      </c>
      <c r="L344" t="s">
        <v>24576</v>
      </c>
      <c r="N344" t="str">
        <f t="shared" si="17"/>
        <v>525222</v>
      </c>
    </row>
    <row r="345" spans="2:14" ht="14.4" x14ac:dyDescent="0.2">
      <c r="B345" s="317" t="s">
        <v>23964</v>
      </c>
      <c r="C345" s="317" t="s">
        <v>23398</v>
      </c>
      <c r="D345" t="e">
        <f t="shared" si="15"/>
        <v>#N/A</v>
      </c>
      <c r="F345" s="324" t="s">
        <v>25407</v>
      </c>
      <c r="G345">
        <v>35286082</v>
      </c>
      <c r="H345">
        <v>3541</v>
      </c>
      <c r="I345" s="464">
        <f t="shared" si="16"/>
        <v>35286082</v>
      </c>
      <c r="K345" s="317">
        <v>52522258</v>
      </c>
      <c r="L345" t="s">
        <v>24576</v>
      </c>
      <c r="N345" t="str">
        <f t="shared" si="17"/>
        <v>525222</v>
      </c>
    </row>
    <row r="346" spans="2:14" ht="14.4" x14ac:dyDescent="0.2">
      <c r="B346" s="317" t="s">
        <v>23965</v>
      </c>
      <c r="C346" s="317" t="s">
        <v>23383</v>
      </c>
      <c r="D346" t="e">
        <f t="shared" si="15"/>
        <v>#N/A</v>
      </c>
      <c r="F346" s="324" t="s">
        <v>25407</v>
      </c>
      <c r="G346">
        <v>35286083</v>
      </c>
      <c r="H346">
        <v>3612</v>
      </c>
      <c r="I346" s="464">
        <f t="shared" si="16"/>
        <v>35286083</v>
      </c>
      <c r="K346" s="317">
        <v>52522259</v>
      </c>
      <c r="L346" t="s">
        <v>24576</v>
      </c>
      <c r="N346" t="str">
        <f t="shared" si="17"/>
        <v>525222</v>
      </c>
    </row>
    <row r="347" spans="2:14" ht="14.4" x14ac:dyDescent="0.2">
      <c r="B347" s="317" t="s">
        <v>23966</v>
      </c>
      <c r="C347" s="317" t="s">
        <v>23398</v>
      </c>
      <c r="D347" t="e">
        <f t="shared" si="15"/>
        <v>#N/A</v>
      </c>
      <c r="F347" s="324" t="s">
        <v>25407</v>
      </c>
      <c r="G347">
        <v>35286084</v>
      </c>
      <c r="H347">
        <v>3448</v>
      </c>
      <c r="I347" s="464">
        <f t="shared" si="16"/>
        <v>35286084</v>
      </c>
      <c r="K347" s="317">
        <v>52522260</v>
      </c>
      <c r="L347" t="s">
        <v>24576</v>
      </c>
      <c r="N347" t="str">
        <f t="shared" si="17"/>
        <v>525222</v>
      </c>
    </row>
    <row r="348" spans="2:14" ht="14.4" x14ac:dyDescent="0.2">
      <c r="B348" s="317" t="s">
        <v>23967</v>
      </c>
      <c r="C348" s="317" t="s">
        <v>23441</v>
      </c>
      <c r="D348" t="e">
        <f t="shared" si="15"/>
        <v>#N/A</v>
      </c>
      <c r="F348" s="324" t="s">
        <v>25407</v>
      </c>
      <c r="G348">
        <v>35286085</v>
      </c>
      <c r="H348">
        <v>3581</v>
      </c>
      <c r="I348" s="464">
        <f t="shared" si="16"/>
        <v>35286085</v>
      </c>
      <c r="K348" s="317">
        <v>52522261</v>
      </c>
      <c r="L348" t="s">
        <v>24576</v>
      </c>
      <c r="N348" t="str">
        <f t="shared" si="17"/>
        <v>525222</v>
      </c>
    </row>
    <row r="349" spans="2:14" ht="14.4" x14ac:dyDescent="0.2">
      <c r="B349" s="317" t="s">
        <v>23968</v>
      </c>
      <c r="C349" s="317" t="s">
        <v>23357</v>
      </c>
      <c r="D349" t="e">
        <f t="shared" si="15"/>
        <v>#N/A</v>
      </c>
      <c r="F349" s="324" t="s">
        <v>25407</v>
      </c>
      <c r="G349">
        <v>35286086</v>
      </c>
      <c r="H349">
        <v>3605</v>
      </c>
      <c r="I349" s="464">
        <f t="shared" si="16"/>
        <v>35286086</v>
      </c>
      <c r="K349" s="317">
        <v>52522262</v>
      </c>
      <c r="L349" t="s">
        <v>24576</v>
      </c>
      <c r="N349" t="str">
        <f t="shared" si="17"/>
        <v>525222</v>
      </c>
    </row>
    <row r="350" spans="2:14" ht="14.4" x14ac:dyDescent="0.2">
      <c r="B350" s="317" t="s">
        <v>23969</v>
      </c>
      <c r="C350" s="317" t="s">
        <v>23422</v>
      </c>
      <c r="D350" t="e">
        <f t="shared" si="15"/>
        <v>#N/A</v>
      </c>
      <c r="F350" s="324" t="s">
        <v>25407</v>
      </c>
      <c r="G350">
        <v>35286087</v>
      </c>
      <c r="H350">
        <v>3567</v>
      </c>
      <c r="I350" s="464">
        <f t="shared" si="16"/>
        <v>35286087</v>
      </c>
      <c r="K350" s="317">
        <v>52522263</v>
      </c>
      <c r="L350" t="s">
        <v>24576</v>
      </c>
      <c r="N350" t="str">
        <f t="shared" si="17"/>
        <v>525222</v>
      </c>
    </row>
    <row r="351" spans="2:14" ht="14.4" x14ac:dyDescent="0.2">
      <c r="B351" s="317" t="s">
        <v>23970</v>
      </c>
      <c r="C351" s="317" t="s">
        <v>23383</v>
      </c>
      <c r="D351" t="e">
        <f t="shared" si="15"/>
        <v>#N/A</v>
      </c>
      <c r="F351" s="324" t="s">
        <v>25407</v>
      </c>
      <c r="G351">
        <v>35286088</v>
      </c>
      <c r="H351">
        <v>3608</v>
      </c>
      <c r="I351" s="464">
        <f t="shared" si="16"/>
        <v>35286088</v>
      </c>
      <c r="K351" s="317">
        <v>52522264</v>
      </c>
      <c r="L351" t="s">
        <v>24576</v>
      </c>
      <c r="N351" t="str">
        <f t="shared" si="17"/>
        <v>525222</v>
      </c>
    </row>
    <row r="352" spans="2:14" ht="14.4" x14ac:dyDescent="0.2">
      <c r="B352" s="317" t="s">
        <v>23971</v>
      </c>
      <c r="C352" s="317" t="s">
        <v>23395</v>
      </c>
      <c r="D352" t="e">
        <f t="shared" si="15"/>
        <v>#N/A</v>
      </c>
      <c r="F352" s="324" t="s">
        <v>25407</v>
      </c>
      <c r="G352">
        <v>35286089</v>
      </c>
      <c r="H352">
        <v>2560</v>
      </c>
      <c r="I352" s="464">
        <f t="shared" si="16"/>
        <v>35286089</v>
      </c>
      <c r="K352" s="317">
        <v>52522265</v>
      </c>
      <c r="L352" t="s">
        <v>24576</v>
      </c>
      <c r="N352" t="str">
        <f t="shared" si="17"/>
        <v>525222</v>
      </c>
    </row>
    <row r="353" spans="2:14" ht="14.4" x14ac:dyDescent="0.2">
      <c r="B353" s="317" t="s">
        <v>23972</v>
      </c>
      <c r="C353" s="317" t="s">
        <v>23366</v>
      </c>
      <c r="D353" t="e">
        <f t="shared" si="15"/>
        <v>#N/A</v>
      </c>
      <c r="F353" s="324" t="s">
        <v>25407</v>
      </c>
      <c r="G353">
        <v>45416040</v>
      </c>
      <c r="H353">
        <v>12337</v>
      </c>
      <c r="I353" s="464">
        <f t="shared" si="16"/>
        <v>45416040</v>
      </c>
      <c r="K353" s="317">
        <v>52522266</v>
      </c>
      <c r="L353" t="s">
        <v>24576</v>
      </c>
      <c r="N353" t="str">
        <f t="shared" si="17"/>
        <v>525222</v>
      </c>
    </row>
    <row r="354" spans="2:14" ht="14.4" x14ac:dyDescent="0.2">
      <c r="B354" s="317" t="s">
        <v>23973</v>
      </c>
      <c r="C354" s="317" t="s">
        <v>23357</v>
      </c>
      <c r="D354" t="e">
        <f t="shared" si="15"/>
        <v>#N/A</v>
      </c>
      <c r="F354" s="324" t="s">
        <v>25407</v>
      </c>
      <c r="G354">
        <v>45416041</v>
      </c>
      <c r="H354">
        <v>12570</v>
      </c>
      <c r="I354" s="464">
        <f t="shared" si="16"/>
        <v>45416041</v>
      </c>
      <c r="K354" s="317">
        <v>52522267</v>
      </c>
      <c r="L354" t="s">
        <v>24576</v>
      </c>
      <c r="N354" t="str">
        <f t="shared" si="17"/>
        <v>525222</v>
      </c>
    </row>
    <row r="355" spans="2:14" ht="14.4" x14ac:dyDescent="0.2">
      <c r="B355" s="317" t="s">
        <v>23974</v>
      </c>
      <c r="C355" s="317" t="s">
        <v>23426</v>
      </c>
      <c r="D355" t="e">
        <f t="shared" si="15"/>
        <v>#N/A</v>
      </c>
      <c r="F355" s="324" t="s">
        <v>25407</v>
      </c>
      <c r="G355">
        <v>45416042</v>
      </c>
      <c r="H355">
        <v>12566</v>
      </c>
      <c r="I355" s="464">
        <f t="shared" si="16"/>
        <v>45416042</v>
      </c>
      <c r="K355" s="317">
        <v>52522268</v>
      </c>
      <c r="L355" t="s">
        <v>24576</v>
      </c>
      <c r="N355" t="str">
        <f t="shared" si="17"/>
        <v>525222</v>
      </c>
    </row>
    <row r="356" spans="2:14" ht="14.4" x14ac:dyDescent="0.2">
      <c r="B356" s="317" t="s">
        <v>23975</v>
      </c>
      <c r="C356" s="317" t="s">
        <v>23369</v>
      </c>
      <c r="D356" t="e">
        <f t="shared" si="15"/>
        <v>#N/A</v>
      </c>
      <c r="F356" s="324" t="s">
        <v>25407</v>
      </c>
      <c r="G356">
        <v>45416043</v>
      </c>
      <c r="H356">
        <v>12590</v>
      </c>
      <c r="I356" s="464">
        <f t="shared" si="16"/>
        <v>45416043</v>
      </c>
      <c r="K356" s="317">
        <v>52522269</v>
      </c>
      <c r="L356" t="s">
        <v>24576</v>
      </c>
      <c r="N356" t="str">
        <f t="shared" si="17"/>
        <v>525222</v>
      </c>
    </row>
    <row r="357" spans="2:14" ht="14.4" x14ac:dyDescent="0.2">
      <c r="B357" s="317" t="s">
        <v>23976</v>
      </c>
      <c r="C357" s="317" t="s">
        <v>23390</v>
      </c>
      <c r="D357" t="e">
        <f t="shared" si="15"/>
        <v>#N/A</v>
      </c>
      <c r="F357" s="324" t="s">
        <v>25407</v>
      </c>
      <c r="G357">
        <v>45416044</v>
      </c>
      <c r="H357">
        <v>12757</v>
      </c>
      <c r="I357" s="464">
        <f t="shared" si="16"/>
        <v>45416044</v>
      </c>
      <c r="K357" s="317">
        <v>52522270</v>
      </c>
      <c r="L357" t="s">
        <v>24576</v>
      </c>
      <c r="N357" t="str">
        <f t="shared" si="17"/>
        <v>525222</v>
      </c>
    </row>
    <row r="358" spans="2:14" ht="14.4" x14ac:dyDescent="0.2">
      <c r="B358" s="317" t="s">
        <v>23977</v>
      </c>
      <c r="C358" s="317" t="s">
        <v>23380</v>
      </c>
      <c r="D358" t="e">
        <f t="shared" si="15"/>
        <v>#N/A</v>
      </c>
      <c r="F358" s="324" t="s">
        <v>25407</v>
      </c>
      <c r="G358">
        <v>45416045</v>
      </c>
      <c r="H358">
        <v>12614</v>
      </c>
      <c r="I358" s="464">
        <f t="shared" si="16"/>
        <v>45416045</v>
      </c>
      <c r="K358" s="317">
        <v>52522271</v>
      </c>
      <c r="L358" t="s">
        <v>24576</v>
      </c>
      <c r="N358" t="str">
        <f t="shared" si="17"/>
        <v>525222</v>
      </c>
    </row>
    <row r="359" spans="2:14" ht="14.4" x14ac:dyDescent="0.2">
      <c r="B359" s="317" t="s">
        <v>23978</v>
      </c>
      <c r="C359" s="317" t="s">
        <v>23369</v>
      </c>
      <c r="D359" t="e">
        <f t="shared" si="15"/>
        <v>#N/A</v>
      </c>
      <c r="F359" s="324" t="s">
        <v>25407</v>
      </c>
      <c r="G359">
        <v>45416046</v>
      </c>
      <c r="H359">
        <v>12709</v>
      </c>
      <c r="I359" s="464">
        <f t="shared" si="16"/>
        <v>45416046</v>
      </c>
      <c r="K359" s="317">
        <v>52522272</v>
      </c>
      <c r="L359" t="s">
        <v>24576</v>
      </c>
      <c r="N359" t="str">
        <f t="shared" si="17"/>
        <v>525222</v>
      </c>
    </row>
    <row r="360" spans="2:14" ht="14.4" x14ac:dyDescent="0.2">
      <c r="B360" s="317" t="s">
        <v>23979</v>
      </c>
      <c r="C360" s="317" t="s">
        <v>23372</v>
      </c>
      <c r="D360" t="e">
        <f t="shared" si="15"/>
        <v>#N/A</v>
      </c>
      <c r="F360" s="324" t="s">
        <v>25407</v>
      </c>
      <c r="G360">
        <v>45416047</v>
      </c>
      <c r="H360">
        <v>12825</v>
      </c>
      <c r="I360" s="464">
        <f t="shared" si="16"/>
        <v>45416047</v>
      </c>
      <c r="K360" s="317">
        <v>52522273</v>
      </c>
      <c r="L360" t="s">
        <v>24576</v>
      </c>
      <c r="N360" t="str">
        <f t="shared" si="17"/>
        <v>525222</v>
      </c>
    </row>
    <row r="361" spans="2:14" ht="14.4" x14ac:dyDescent="0.2">
      <c r="B361" s="317" t="s">
        <v>23980</v>
      </c>
      <c r="C361" s="317" t="s">
        <v>23454</v>
      </c>
      <c r="D361" t="e">
        <f t="shared" si="15"/>
        <v>#N/A</v>
      </c>
      <c r="F361" s="324" t="s">
        <v>25407</v>
      </c>
      <c r="G361">
        <v>45416048</v>
      </c>
      <c r="H361">
        <v>12767</v>
      </c>
      <c r="I361" s="464">
        <f t="shared" si="16"/>
        <v>45416048</v>
      </c>
      <c r="K361" s="317">
        <v>52522274</v>
      </c>
      <c r="L361" t="s">
        <v>24576</v>
      </c>
      <c r="N361" t="str">
        <f t="shared" si="17"/>
        <v>525222</v>
      </c>
    </row>
    <row r="362" spans="2:14" ht="14.4" x14ac:dyDescent="0.2">
      <c r="B362" s="317" t="s">
        <v>23981</v>
      </c>
      <c r="C362" s="317" t="s">
        <v>23420</v>
      </c>
      <c r="D362" t="e">
        <f t="shared" si="15"/>
        <v>#N/A</v>
      </c>
      <c r="F362" s="324" t="s">
        <v>25407</v>
      </c>
      <c r="G362">
        <v>45416049</v>
      </c>
      <c r="H362">
        <v>12717</v>
      </c>
      <c r="I362" s="464">
        <f t="shared" si="16"/>
        <v>45416049</v>
      </c>
      <c r="K362" s="317">
        <v>52522275</v>
      </c>
      <c r="L362" t="s">
        <v>24576</v>
      </c>
      <c r="N362" t="str">
        <f t="shared" si="17"/>
        <v>525222</v>
      </c>
    </row>
    <row r="363" spans="2:14" ht="14.4" x14ac:dyDescent="0.2">
      <c r="B363" s="317" t="s">
        <v>23982</v>
      </c>
      <c r="C363" s="317" t="s">
        <v>23356</v>
      </c>
      <c r="D363" t="e">
        <f t="shared" si="15"/>
        <v>#N/A</v>
      </c>
      <c r="F363" s="324" t="s">
        <v>25407</v>
      </c>
      <c r="G363">
        <v>45416050</v>
      </c>
      <c r="H363">
        <v>12723</v>
      </c>
      <c r="I363" s="464">
        <f t="shared" si="16"/>
        <v>45416050</v>
      </c>
      <c r="K363" s="317">
        <v>52522276</v>
      </c>
      <c r="L363" t="s">
        <v>24576</v>
      </c>
      <c r="N363" t="str">
        <f t="shared" si="17"/>
        <v>525222</v>
      </c>
    </row>
    <row r="364" spans="2:14" ht="14.4" x14ac:dyDescent="0.2">
      <c r="B364" s="317" t="s">
        <v>23983</v>
      </c>
      <c r="C364" s="317" t="s">
        <v>23395</v>
      </c>
      <c r="D364" t="e">
        <f t="shared" si="15"/>
        <v>#N/A</v>
      </c>
      <c r="F364" s="324" t="s">
        <v>25407</v>
      </c>
      <c r="G364">
        <v>45416051</v>
      </c>
      <c r="H364">
        <v>12820</v>
      </c>
      <c r="I364" s="464">
        <f t="shared" si="16"/>
        <v>45416051</v>
      </c>
      <c r="K364" s="317">
        <v>52522277</v>
      </c>
      <c r="L364" t="s">
        <v>24576</v>
      </c>
      <c r="N364" t="str">
        <f t="shared" si="17"/>
        <v>525222</v>
      </c>
    </row>
    <row r="365" spans="2:14" ht="14.4" x14ac:dyDescent="0.2">
      <c r="B365" s="317" t="s">
        <v>23984</v>
      </c>
      <c r="C365" s="317" t="s">
        <v>23366</v>
      </c>
      <c r="D365" t="e">
        <f t="shared" si="15"/>
        <v>#N/A</v>
      </c>
      <c r="F365" s="324" t="s">
        <v>25407</v>
      </c>
      <c r="G365">
        <v>45416052</v>
      </c>
      <c r="H365">
        <v>12798</v>
      </c>
      <c r="I365" s="464">
        <f t="shared" si="16"/>
        <v>45416052</v>
      </c>
      <c r="K365" s="317">
        <v>52522278</v>
      </c>
      <c r="L365" t="s">
        <v>24576</v>
      </c>
      <c r="N365" t="str">
        <f t="shared" si="17"/>
        <v>525222</v>
      </c>
    </row>
    <row r="366" spans="2:14" ht="14.4" x14ac:dyDescent="0.2">
      <c r="B366" s="317" t="s">
        <v>23985</v>
      </c>
      <c r="C366" s="317" t="s">
        <v>23409</v>
      </c>
      <c r="D366" t="e">
        <f t="shared" si="15"/>
        <v>#N/A</v>
      </c>
      <c r="F366" s="324" t="s">
        <v>25407</v>
      </c>
      <c r="G366">
        <v>45416053</v>
      </c>
      <c r="H366">
        <v>12949</v>
      </c>
      <c r="I366" s="464">
        <f t="shared" si="16"/>
        <v>45416053</v>
      </c>
      <c r="K366" s="317">
        <v>52522279</v>
      </c>
      <c r="L366" t="s">
        <v>24576</v>
      </c>
      <c r="N366" t="str">
        <f t="shared" si="17"/>
        <v>525222</v>
      </c>
    </row>
    <row r="367" spans="2:14" ht="14.4" x14ac:dyDescent="0.2">
      <c r="B367" s="317" t="s">
        <v>23986</v>
      </c>
      <c r="C367" s="317" t="s">
        <v>23392</v>
      </c>
      <c r="D367" t="e">
        <f t="shared" si="15"/>
        <v>#N/A</v>
      </c>
      <c r="F367" s="324" t="s">
        <v>25407</v>
      </c>
      <c r="G367">
        <v>45416054</v>
      </c>
      <c r="H367">
        <v>12973</v>
      </c>
      <c r="I367" s="464">
        <f t="shared" si="16"/>
        <v>45416054</v>
      </c>
      <c r="K367" s="317">
        <v>52522280</v>
      </c>
      <c r="L367" t="s">
        <v>24576</v>
      </c>
      <c r="N367" t="str">
        <f t="shared" si="17"/>
        <v>525222</v>
      </c>
    </row>
    <row r="368" spans="2:14" ht="14.4" x14ac:dyDescent="0.2">
      <c r="B368" s="317" t="s">
        <v>23987</v>
      </c>
      <c r="C368" s="317" t="s">
        <v>23405</v>
      </c>
      <c r="D368" t="e">
        <f t="shared" si="15"/>
        <v>#N/A</v>
      </c>
      <c r="F368" s="324" t="s">
        <v>25407</v>
      </c>
      <c r="G368">
        <v>45416055</v>
      </c>
      <c r="H368">
        <v>12871</v>
      </c>
      <c r="I368" s="464">
        <f t="shared" si="16"/>
        <v>45416055</v>
      </c>
      <c r="K368" s="317">
        <v>52522281</v>
      </c>
      <c r="L368" t="s">
        <v>24576</v>
      </c>
      <c r="N368" t="str">
        <f t="shared" si="17"/>
        <v>525222</v>
      </c>
    </row>
    <row r="369" spans="2:14" ht="14.4" x14ac:dyDescent="0.2">
      <c r="B369" s="317" t="s">
        <v>23988</v>
      </c>
      <c r="C369" s="317" t="s">
        <v>23454</v>
      </c>
      <c r="D369" t="e">
        <f t="shared" si="15"/>
        <v>#N/A</v>
      </c>
      <c r="F369" s="324" t="s">
        <v>25407</v>
      </c>
      <c r="G369">
        <v>45416056</v>
      </c>
      <c r="H369">
        <v>12776</v>
      </c>
      <c r="I369" s="464">
        <f t="shared" si="16"/>
        <v>45416056</v>
      </c>
      <c r="K369" s="317">
        <v>52522282</v>
      </c>
      <c r="L369" t="s">
        <v>24576</v>
      </c>
      <c r="N369" t="str">
        <f t="shared" si="17"/>
        <v>525222</v>
      </c>
    </row>
    <row r="370" spans="2:14" ht="14.4" x14ac:dyDescent="0.2">
      <c r="B370" s="317" t="s">
        <v>23989</v>
      </c>
      <c r="C370" s="317" t="s">
        <v>23403</v>
      </c>
      <c r="D370" t="e">
        <f t="shared" si="15"/>
        <v>#N/A</v>
      </c>
      <c r="F370" s="324" t="s">
        <v>25407</v>
      </c>
      <c r="G370">
        <v>45416057</v>
      </c>
      <c r="H370">
        <v>12876</v>
      </c>
      <c r="I370" s="464">
        <f t="shared" si="16"/>
        <v>45416057</v>
      </c>
      <c r="K370" s="317">
        <v>52522283</v>
      </c>
      <c r="L370" t="s">
        <v>24576</v>
      </c>
      <c r="N370" t="str">
        <f t="shared" si="17"/>
        <v>525222</v>
      </c>
    </row>
    <row r="371" spans="2:14" ht="14.4" x14ac:dyDescent="0.2">
      <c r="B371" s="317" t="s">
        <v>23990</v>
      </c>
      <c r="C371" s="317" t="s">
        <v>23382</v>
      </c>
      <c r="D371" t="e">
        <f t="shared" si="15"/>
        <v>#N/A</v>
      </c>
      <c r="F371" s="324" t="s">
        <v>25407</v>
      </c>
      <c r="G371">
        <v>45416058</v>
      </c>
      <c r="H371">
        <v>12781</v>
      </c>
      <c r="I371" s="464">
        <f t="shared" si="16"/>
        <v>45416058</v>
      </c>
      <c r="K371" s="317">
        <v>52522284</v>
      </c>
      <c r="L371" t="s">
        <v>24576</v>
      </c>
      <c r="N371" t="str">
        <f t="shared" si="17"/>
        <v>525222</v>
      </c>
    </row>
    <row r="372" spans="2:14" ht="14.4" x14ac:dyDescent="0.2">
      <c r="B372" s="317" t="s">
        <v>23991</v>
      </c>
      <c r="C372" s="317" t="s">
        <v>23441</v>
      </c>
      <c r="D372" t="e">
        <f t="shared" si="15"/>
        <v>#N/A</v>
      </c>
      <c r="F372" s="324" t="s">
        <v>25407</v>
      </c>
      <c r="G372">
        <v>45416059</v>
      </c>
      <c r="H372">
        <v>12758</v>
      </c>
      <c r="I372" s="464">
        <f t="shared" si="16"/>
        <v>45416059</v>
      </c>
      <c r="K372" s="317">
        <v>52522285</v>
      </c>
      <c r="L372" t="s">
        <v>24576</v>
      </c>
      <c r="N372" t="str">
        <f t="shared" si="17"/>
        <v>525222</v>
      </c>
    </row>
    <row r="373" spans="2:14" ht="14.4" x14ac:dyDescent="0.2">
      <c r="B373" s="317" t="s">
        <v>23992</v>
      </c>
      <c r="C373" s="317" t="s">
        <v>23349</v>
      </c>
      <c r="D373" t="e">
        <f t="shared" si="15"/>
        <v>#N/A</v>
      </c>
      <c r="F373" s="324" t="s">
        <v>25407</v>
      </c>
      <c r="G373">
        <v>45416060</v>
      </c>
      <c r="H373">
        <v>12441</v>
      </c>
      <c r="I373" s="464">
        <f t="shared" si="16"/>
        <v>45416060</v>
      </c>
      <c r="K373" s="317">
        <v>52522286</v>
      </c>
      <c r="L373" t="s">
        <v>24576</v>
      </c>
      <c r="N373" t="str">
        <f t="shared" si="17"/>
        <v>525222</v>
      </c>
    </row>
    <row r="374" spans="2:14" ht="14.4" x14ac:dyDescent="0.2">
      <c r="B374" s="317" t="s">
        <v>23993</v>
      </c>
      <c r="C374" s="317" t="s">
        <v>23389</v>
      </c>
      <c r="D374" t="e">
        <f t="shared" si="15"/>
        <v>#N/A</v>
      </c>
      <c r="F374" s="324" t="s">
        <v>25407</v>
      </c>
      <c r="G374">
        <v>45416061</v>
      </c>
      <c r="H374">
        <v>12570</v>
      </c>
      <c r="I374" s="464">
        <f t="shared" si="16"/>
        <v>45416061</v>
      </c>
      <c r="K374" s="317">
        <v>52522287</v>
      </c>
      <c r="L374" t="s">
        <v>24576</v>
      </c>
      <c r="N374" t="str">
        <f t="shared" si="17"/>
        <v>525222</v>
      </c>
    </row>
    <row r="375" spans="2:14" ht="14.4" x14ac:dyDescent="0.2">
      <c r="B375" s="317" t="s">
        <v>23994</v>
      </c>
      <c r="C375" s="317" t="s">
        <v>23391</v>
      </c>
      <c r="D375" t="e">
        <f t="shared" si="15"/>
        <v>#N/A</v>
      </c>
      <c r="F375" s="324" t="s">
        <v>25407</v>
      </c>
      <c r="G375">
        <v>45416062</v>
      </c>
      <c r="H375">
        <v>13042</v>
      </c>
      <c r="I375" s="464">
        <f t="shared" si="16"/>
        <v>45416062</v>
      </c>
      <c r="K375" s="317">
        <v>52522288</v>
      </c>
      <c r="L375" t="s">
        <v>24576</v>
      </c>
      <c r="N375" t="str">
        <f t="shared" si="17"/>
        <v>525222</v>
      </c>
    </row>
    <row r="376" spans="2:14" ht="14.4" x14ac:dyDescent="0.2">
      <c r="B376" s="317" t="s">
        <v>23995</v>
      </c>
      <c r="C376" s="317" t="s">
        <v>23383</v>
      </c>
      <c r="D376" t="e">
        <f t="shared" si="15"/>
        <v>#N/A</v>
      </c>
      <c r="F376" s="324" t="s">
        <v>25407</v>
      </c>
      <c r="G376">
        <v>45416063</v>
      </c>
      <c r="H376">
        <v>13048</v>
      </c>
      <c r="I376" s="464">
        <f t="shared" si="16"/>
        <v>45416063</v>
      </c>
      <c r="K376" s="317">
        <v>52522289</v>
      </c>
      <c r="L376" t="s">
        <v>24576</v>
      </c>
      <c r="N376" t="str">
        <f t="shared" si="17"/>
        <v>525222</v>
      </c>
    </row>
    <row r="377" spans="2:14" ht="14.4" x14ac:dyDescent="0.2">
      <c r="B377" s="317" t="s">
        <v>23996</v>
      </c>
      <c r="C377" s="317" t="s">
        <v>23365</v>
      </c>
      <c r="D377" t="e">
        <f t="shared" si="15"/>
        <v>#N/A</v>
      </c>
      <c r="F377" s="324" t="s">
        <v>25407</v>
      </c>
      <c r="G377">
        <v>45416064</v>
      </c>
      <c r="H377">
        <v>13120</v>
      </c>
      <c r="I377" s="464">
        <f t="shared" si="16"/>
        <v>45416064</v>
      </c>
      <c r="K377" s="317">
        <v>52522290</v>
      </c>
      <c r="L377" t="s">
        <v>24576</v>
      </c>
      <c r="N377" t="str">
        <f t="shared" si="17"/>
        <v>525222</v>
      </c>
    </row>
    <row r="378" spans="2:14" ht="14.4" x14ac:dyDescent="0.2">
      <c r="B378" s="317" t="s">
        <v>23997</v>
      </c>
      <c r="C378" s="317" t="s">
        <v>23412</v>
      </c>
      <c r="D378" t="e">
        <f t="shared" si="15"/>
        <v>#N/A</v>
      </c>
      <c r="F378" s="324" t="s">
        <v>25407</v>
      </c>
      <c r="G378">
        <v>45416065</v>
      </c>
      <c r="H378">
        <v>13131</v>
      </c>
      <c r="I378" s="464">
        <f t="shared" si="16"/>
        <v>45416065</v>
      </c>
      <c r="K378" s="317">
        <v>52522291</v>
      </c>
      <c r="L378" t="s">
        <v>24576</v>
      </c>
      <c r="N378" t="str">
        <f t="shared" si="17"/>
        <v>525222</v>
      </c>
    </row>
    <row r="379" spans="2:14" ht="14.4" x14ac:dyDescent="0.2">
      <c r="B379" s="317" t="s">
        <v>23998</v>
      </c>
      <c r="C379" s="317" t="s">
        <v>23370</v>
      </c>
      <c r="D379" t="e">
        <f t="shared" si="15"/>
        <v>#N/A</v>
      </c>
      <c r="F379" s="324" t="s">
        <v>25407</v>
      </c>
      <c r="G379">
        <v>45416066</v>
      </c>
      <c r="H379">
        <v>13168</v>
      </c>
      <c r="I379" s="464">
        <f t="shared" si="16"/>
        <v>45416066</v>
      </c>
      <c r="K379" s="317">
        <v>52522292</v>
      </c>
      <c r="L379" t="s">
        <v>24576</v>
      </c>
      <c r="N379" t="str">
        <f t="shared" si="17"/>
        <v>525222</v>
      </c>
    </row>
    <row r="380" spans="2:14" ht="14.4" x14ac:dyDescent="0.2">
      <c r="B380" s="317" t="s">
        <v>23999</v>
      </c>
      <c r="C380" s="317" t="s">
        <v>23392</v>
      </c>
      <c r="D380" t="e">
        <f t="shared" si="15"/>
        <v>#N/A</v>
      </c>
      <c r="F380" s="324" t="s">
        <v>25407</v>
      </c>
      <c r="G380">
        <v>45416067</v>
      </c>
      <c r="H380">
        <v>13038</v>
      </c>
      <c r="I380" s="464">
        <f t="shared" si="16"/>
        <v>45416067</v>
      </c>
      <c r="K380" s="317">
        <v>52522293</v>
      </c>
      <c r="L380" t="s">
        <v>24576</v>
      </c>
      <c r="N380" t="str">
        <f t="shared" si="17"/>
        <v>525222</v>
      </c>
    </row>
    <row r="381" spans="2:14" ht="14.4" x14ac:dyDescent="0.2">
      <c r="B381" s="317" t="s">
        <v>24000</v>
      </c>
      <c r="C381" s="317" t="s">
        <v>23381</v>
      </c>
      <c r="D381" t="e">
        <f t="shared" si="15"/>
        <v>#N/A</v>
      </c>
      <c r="F381" s="324" t="s">
        <v>25407</v>
      </c>
      <c r="G381">
        <v>45416068</v>
      </c>
      <c r="H381">
        <v>13120</v>
      </c>
      <c r="I381" s="464">
        <f t="shared" si="16"/>
        <v>45416068</v>
      </c>
      <c r="K381" s="317">
        <v>52522294</v>
      </c>
      <c r="L381" t="s">
        <v>24576</v>
      </c>
      <c r="N381" t="str">
        <f t="shared" si="17"/>
        <v>525222</v>
      </c>
    </row>
    <row r="382" spans="2:14" ht="14.4" x14ac:dyDescent="0.2">
      <c r="B382" s="317" t="s">
        <v>24001</v>
      </c>
      <c r="C382" s="317" t="s">
        <v>23373</v>
      </c>
      <c r="D382" t="e">
        <f t="shared" si="15"/>
        <v>#N/A</v>
      </c>
      <c r="F382" s="324" t="s">
        <v>25407</v>
      </c>
      <c r="G382">
        <v>45416069</v>
      </c>
      <c r="H382">
        <v>13284</v>
      </c>
      <c r="I382" s="464">
        <f t="shared" si="16"/>
        <v>45416069</v>
      </c>
      <c r="K382" s="317">
        <v>52522295</v>
      </c>
      <c r="L382" t="s">
        <v>24576</v>
      </c>
      <c r="N382" t="str">
        <f t="shared" si="17"/>
        <v>525222</v>
      </c>
    </row>
    <row r="383" spans="2:14" ht="14.4" x14ac:dyDescent="0.2">
      <c r="B383" s="317" t="s">
        <v>24002</v>
      </c>
      <c r="C383" s="317" t="s">
        <v>23389</v>
      </c>
      <c r="D383" t="e">
        <f t="shared" si="15"/>
        <v>#N/A</v>
      </c>
      <c r="F383" s="324" t="s">
        <v>25407</v>
      </c>
      <c r="G383">
        <v>45416070</v>
      </c>
      <c r="H383">
        <v>13323</v>
      </c>
      <c r="I383" s="464">
        <f t="shared" si="16"/>
        <v>45416070</v>
      </c>
      <c r="K383" s="317">
        <v>52522296</v>
      </c>
      <c r="L383" t="s">
        <v>24576</v>
      </c>
      <c r="N383" t="str">
        <f t="shared" si="17"/>
        <v>525222</v>
      </c>
    </row>
    <row r="384" spans="2:14" ht="14.4" x14ac:dyDescent="0.2">
      <c r="B384" s="317" t="s">
        <v>24003</v>
      </c>
      <c r="C384" s="317" t="s">
        <v>23349</v>
      </c>
      <c r="D384" t="e">
        <f t="shared" si="15"/>
        <v>#N/A</v>
      </c>
      <c r="F384" s="324" t="s">
        <v>25407</v>
      </c>
      <c r="G384">
        <v>45416071</v>
      </c>
      <c r="H384">
        <v>13414</v>
      </c>
      <c r="I384" s="464">
        <f t="shared" si="16"/>
        <v>45416071</v>
      </c>
      <c r="K384" s="317">
        <v>52522297</v>
      </c>
      <c r="L384" t="s">
        <v>24576</v>
      </c>
      <c r="N384" t="str">
        <f t="shared" si="17"/>
        <v>525222</v>
      </c>
    </row>
    <row r="385" spans="2:14" ht="14.4" x14ac:dyDescent="0.2">
      <c r="B385" s="317" t="s">
        <v>24004</v>
      </c>
      <c r="C385" s="317" t="s">
        <v>23412</v>
      </c>
      <c r="D385" t="e">
        <f t="shared" si="15"/>
        <v>#N/A</v>
      </c>
      <c r="F385" s="324" t="s">
        <v>25407</v>
      </c>
      <c r="G385">
        <v>45416072</v>
      </c>
      <c r="H385">
        <v>13430</v>
      </c>
      <c r="I385" s="464">
        <f t="shared" si="16"/>
        <v>45416072</v>
      </c>
      <c r="K385" s="317">
        <v>52522298</v>
      </c>
      <c r="L385" t="s">
        <v>24576</v>
      </c>
      <c r="N385" t="str">
        <f t="shared" si="17"/>
        <v>525222</v>
      </c>
    </row>
    <row r="386" spans="2:14" ht="14.4" x14ac:dyDescent="0.2">
      <c r="B386" s="317" t="s">
        <v>24005</v>
      </c>
      <c r="C386" s="317" t="s">
        <v>23379</v>
      </c>
      <c r="D386" t="e">
        <f t="shared" si="15"/>
        <v>#N/A</v>
      </c>
      <c r="F386" s="324" t="s">
        <v>25407</v>
      </c>
      <c r="G386">
        <v>45416073</v>
      </c>
      <c r="H386">
        <v>13437</v>
      </c>
      <c r="I386" s="464">
        <f t="shared" si="16"/>
        <v>45416073</v>
      </c>
      <c r="K386" s="317">
        <v>52522299</v>
      </c>
      <c r="L386" t="s">
        <v>24576</v>
      </c>
      <c r="N386" t="str">
        <f t="shared" si="17"/>
        <v>525222</v>
      </c>
    </row>
    <row r="387" spans="2:14" ht="14.4" x14ac:dyDescent="0.2">
      <c r="B387" s="317" t="s">
        <v>24006</v>
      </c>
      <c r="C387" s="317" t="s">
        <v>23392</v>
      </c>
      <c r="D387" t="e">
        <f t="shared" ref="D387:D450" si="18">VLOOKUP(B387,N:N,1,FALSE)</f>
        <v>#N/A</v>
      </c>
      <c r="F387" s="324" t="s">
        <v>25407</v>
      </c>
      <c r="G387">
        <v>45416074</v>
      </c>
      <c r="H387">
        <v>13609</v>
      </c>
      <c r="I387" s="464">
        <f t="shared" si="16"/>
        <v>45416074</v>
      </c>
      <c r="K387" s="317">
        <v>35282191</v>
      </c>
      <c r="L387" t="s">
        <v>24576</v>
      </c>
      <c r="N387" t="str">
        <f t="shared" si="17"/>
        <v>352821</v>
      </c>
    </row>
    <row r="388" spans="2:14" ht="14.4" x14ac:dyDescent="0.2">
      <c r="B388" s="317" t="s">
        <v>24007</v>
      </c>
      <c r="C388" s="317" t="s">
        <v>23349</v>
      </c>
      <c r="D388" t="e">
        <f t="shared" si="18"/>
        <v>#N/A</v>
      </c>
      <c r="F388" s="324" t="s">
        <v>25407</v>
      </c>
      <c r="G388">
        <v>45416075</v>
      </c>
      <c r="H388">
        <v>13403</v>
      </c>
      <c r="I388" s="464">
        <f t="shared" ref="I388:I451" si="19">VLOOKUP(G388,K:K,1,FALSE)</f>
        <v>45416075</v>
      </c>
      <c r="K388" s="317">
        <v>35282192</v>
      </c>
      <c r="L388" t="s">
        <v>24576</v>
      </c>
      <c r="N388" t="str">
        <f t="shared" ref="N388:N424" si="20">LEFT(K388,6)</f>
        <v>352821</v>
      </c>
    </row>
    <row r="389" spans="2:14" ht="14.4" x14ac:dyDescent="0.2">
      <c r="B389" s="317" t="s">
        <v>24008</v>
      </c>
      <c r="C389" s="317" t="s">
        <v>23381</v>
      </c>
      <c r="D389" t="e">
        <f t="shared" si="18"/>
        <v>#N/A</v>
      </c>
      <c r="F389" s="324" t="s">
        <v>25407</v>
      </c>
      <c r="G389">
        <v>45416076</v>
      </c>
      <c r="H389">
        <v>13566</v>
      </c>
      <c r="I389" s="464">
        <f t="shared" si="19"/>
        <v>45416076</v>
      </c>
      <c r="K389" s="317">
        <v>35282193</v>
      </c>
      <c r="L389" t="s">
        <v>24576</v>
      </c>
      <c r="N389" t="str">
        <f t="shared" si="20"/>
        <v>352821</v>
      </c>
    </row>
    <row r="390" spans="2:14" ht="14.4" x14ac:dyDescent="0.2">
      <c r="B390" s="317" t="s">
        <v>24009</v>
      </c>
      <c r="C390" s="317" t="s">
        <v>23403</v>
      </c>
      <c r="D390" t="e">
        <f t="shared" si="18"/>
        <v>#N/A</v>
      </c>
      <c r="F390" s="324" t="s">
        <v>25407</v>
      </c>
      <c r="G390">
        <v>45416077</v>
      </c>
      <c r="H390">
        <v>13376</v>
      </c>
      <c r="I390" s="464">
        <f t="shared" si="19"/>
        <v>45416077</v>
      </c>
      <c r="K390" s="317">
        <v>35282194</v>
      </c>
      <c r="L390" t="s">
        <v>24576</v>
      </c>
      <c r="N390" t="str">
        <f t="shared" si="20"/>
        <v>352821</v>
      </c>
    </row>
    <row r="391" spans="2:14" ht="14.4" x14ac:dyDescent="0.2">
      <c r="B391" s="317" t="s">
        <v>24010</v>
      </c>
      <c r="C391" s="317" t="s">
        <v>23381</v>
      </c>
      <c r="D391" t="e">
        <f t="shared" si="18"/>
        <v>#N/A</v>
      </c>
      <c r="F391" s="324" t="s">
        <v>25407</v>
      </c>
      <c r="G391">
        <v>45416078</v>
      </c>
      <c r="H391">
        <v>13510</v>
      </c>
      <c r="I391" s="464">
        <f t="shared" si="19"/>
        <v>45416078</v>
      </c>
      <c r="K391" s="317">
        <v>35282195</v>
      </c>
      <c r="L391" t="s">
        <v>24576</v>
      </c>
      <c r="N391" t="str">
        <f t="shared" si="20"/>
        <v>352821</v>
      </c>
    </row>
    <row r="392" spans="2:14" ht="14.4" x14ac:dyDescent="0.2">
      <c r="B392" s="317" t="s">
        <v>24011</v>
      </c>
      <c r="C392" s="317" t="s">
        <v>23339</v>
      </c>
      <c r="D392" t="e">
        <f t="shared" si="18"/>
        <v>#N/A</v>
      </c>
      <c r="F392" s="324" t="s">
        <v>25407</v>
      </c>
      <c r="G392">
        <v>45416079</v>
      </c>
      <c r="H392">
        <v>13213</v>
      </c>
      <c r="I392" s="464">
        <f t="shared" si="19"/>
        <v>45416079</v>
      </c>
      <c r="K392" s="317">
        <v>35282196</v>
      </c>
      <c r="L392" t="s">
        <v>24576</v>
      </c>
      <c r="N392" t="str">
        <f t="shared" si="20"/>
        <v>352821</v>
      </c>
    </row>
    <row r="393" spans="2:14" ht="14.4" x14ac:dyDescent="0.2">
      <c r="B393" s="317" t="s">
        <v>24012</v>
      </c>
      <c r="C393" s="317" t="s">
        <v>23381</v>
      </c>
      <c r="D393" t="e">
        <f t="shared" si="18"/>
        <v>#N/A</v>
      </c>
      <c r="F393" s="324" t="s">
        <v>25407</v>
      </c>
      <c r="G393">
        <v>45416080</v>
      </c>
      <c r="H393">
        <v>13037</v>
      </c>
      <c r="I393" s="464">
        <f t="shared" si="19"/>
        <v>45416080</v>
      </c>
      <c r="K393" s="317">
        <v>35282197</v>
      </c>
      <c r="L393" t="s">
        <v>24576</v>
      </c>
      <c r="N393" t="str">
        <f t="shared" si="20"/>
        <v>352821</v>
      </c>
    </row>
    <row r="394" spans="2:14" ht="14.4" x14ac:dyDescent="0.2">
      <c r="B394" s="317" t="s">
        <v>24013</v>
      </c>
      <c r="C394" s="317" t="s">
        <v>23344</v>
      </c>
      <c r="D394" t="e">
        <f t="shared" si="18"/>
        <v>#N/A</v>
      </c>
      <c r="F394" s="324" t="s">
        <v>25407</v>
      </c>
      <c r="G394">
        <v>45416081</v>
      </c>
      <c r="H394">
        <v>13065</v>
      </c>
      <c r="I394" s="464">
        <f t="shared" si="19"/>
        <v>45416081</v>
      </c>
      <c r="K394" s="317">
        <v>35282198</v>
      </c>
      <c r="L394" t="s">
        <v>24576</v>
      </c>
      <c r="N394" t="str">
        <f t="shared" si="20"/>
        <v>352821</v>
      </c>
    </row>
    <row r="395" spans="2:14" ht="14.4" x14ac:dyDescent="0.2">
      <c r="B395" s="317" t="s">
        <v>24014</v>
      </c>
      <c r="C395" s="317" t="s">
        <v>23344</v>
      </c>
      <c r="D395" t="e">
        <f t="shared" si="18"/>
        <v>#N/A</v>
      </c>
      <c r="F395" s="324" t="s">
        <v>25407</v>
      </c>
      <c r="G395">
        <v>45416082</v>
      </c>
      <c r="H395">
        <v>13452</v>
      </c>
      <c r="I395" s="464">
        <f t="shared" si="19"/>
        <v>45416082</v>
      </c>
      <c r="K395" s="317">
        <v>35282199</v>
      </c>
      <c r="L395" t="s">
        <v>24576</v>
      </c>
      <c r="N395" t="str">
        <f t="shared" si="20"/>
        <v>352821</v>
      </c>
    </row>
    <row r="396" spans="2:14" ht="14.4" x14ac:dyDescent="0.2">
      <c r="B396" s="317" t="s">
        <v>24015</v>
      </c>
      <c r="C396" s="317" t="s">
        <v>23338</v>
      </c>
      <c r="D396" t="e">
        <f t="shared" si="18"/>
        <v>#N/A</v>
      </c>
      <c r="F396" s="324" t="s">
        <v>25407</v>
      </c>
      <c r="G396">
        <v>45416083</v>
      </c>
      <c r="H396">
        <v>13325</v>
      </c>
      <c r="I396" s="464">
        <f t="shared" si="19"/>
        <v>45416083</v>
      </c>
      <c r="K396" s="317">
        <v>45412191</v>
      </c>
      <c r="L396" t="s">
        <v>24576</v>
      </c>
      <c r="N396" t="str">
        <f t="shared" si="20"/>
        <v>454121</v>
      </c>
    </row>
    <row r="397" spans="2:14" ht="14.4" x14ac:dyDescent="0.2">
      <c r="B397" s="317" t="s">
        <v>24016</v>
      </c>
      <c r="C397" s="317" t="s">
        <v>23412</v>
      </c>
      <c r="D397" t="e">
        <f t="shared" si="18"/>
        <v>#N/A</v>
      </c>
      <c r="F397" s="324" t="s">
        <v>25407</v>
      </c>
      <c r="G397">
        <v>45416084</v>
      </c>
      <c r="H397">
        <v>13538</v>
      </c>
      <c r="I397" s="464">
        <f t="shared" si="19"/>
        <v>45416084</v>
      </c>
      <c r="K397" s="317">
        <v>45412192</v>
      </c>
      <c r="L397" t="s">
        <v>24576</v>
      </c>
      <c r="N397" t="str">
        <f t="shared" si="20"/>
        <v>454121</v>
      </c>
    </row>
    <row r="398" spans="2:14" ht="14.4" x14ac:dyDescent="0.2">
      <c r="B398" s="317" t="s">
        <v>24017</v>
      </c>
      <c r="C398" s="317" t="s">
        <v>23383</v>
      </c>
      <c r="D398" t="e">
        <f t="shared" si="18"/>
        <v>#N/A</v>
      </c>
      <c r="F398" s="324" t="s">
        <v>25407</v>
      </c>
      <c r="G398">
        <v>45416085</v>
      </c>
      <c r="H398">
        <v>13396</v>
      </c>
      <c r="I398" s="464">
        <f t="shared" si="19"/>
        <v>45416085</v>
      </c>
      <c r="K398" s="317">
        <v>45412193</v>
      </c>
      <c r="L398" t="s">
        <v>24576</v>
      </c>
      <c r="N398" t="str">
        <f t="shared" si="20"/>
        <v>454121</v>
      </c>
    </row>
    <row r="399" spans="2:14" ht="14.4" x14ac:dyDescent="0.2">
      <c r="B399" s="317" t="s">
        <v>24018</v>
      </c>
      <c r="C399" s="317" t="s">
        <v>23412</v>
      </c>
      <c r="D399" t="e">
        <f t="shared" si="18"/>
        <v>#N/A</v>
      </c>
      <c r="F399" s="324" t="s">
        <v>25407</v>
      </c>
      <c r="G399">
        <v>45416086</v>
      </c>
      <c r="H399">
        <v>13319</v>
      </c>
      <c r="I399" s="464">
        <f t="shared" si="19"/>
        <v>45416086</v>
      </c>
      <c r="K399" s="317">
        <v>45412194</v>
      </c>
      <c r="L399" t="s">
        <v>24576</v>
      </c>
      <c r="N399" t="str">
        <f t="shared" si="20"/>
        <v>454121</v>
      </c>
    </row>
    <row r="400" spans="2:14" ht="14.4" x14ac:dyDescent="0.2">
      <c r="B400" s="317" t="s">
        <v>24019</v>
      </c>
      <c r="C400" s="317" t="s">
        <v>23396</v>
      </c>
      <c r="D400" t="e">
        <f t="shared" si="18"/>
        <v>#N/A</v>
      </c>
      <c r="F400" s="324" t="s">
        <v>25407</v>
      </c>
      <c r="G400">
        <v>45416087</v>
      </c>
      <c r="H400">
        <v>13445</v>
      </c>
      <c r="I400" s="464">
        <f t="shared" si="19"/>
        <v>45416087</v>
      </c>
      <c r="K400" s="317">
        <v>45412195</v>
      </c>
      <c r="L400" t="s">
        <v>24576</v>
      </c>
      <c r="N400" t="str">
        <f t="shared" si="20"/>
        <v>454121</v>
      </c>
    </row>
    <row r="401" spans="2:14" ht="14.4" x14ac:dyDescent="0.2">
      <c r="B401" s="317" t="s">
        <v>24020</v>
      </c>
      <c r="C401" s="317" t="s">
        <v>23401</v>
      </c>
      <c r="D401" t="e">
        <f t="shared" si="18"/>
        <v>#N/A</v>
      </c>
      <c r="F401" s="324" t="s">
        <v>25407</v>
      </c>
      <c r="G401">
        <v>45416088</v>
      </c>
      <c r="H401">
        <v>13357</v>
      </c>
      <c r="I401" s="464">
        <f t="shared" si="19"/>
        <v>45416088</v>
      </c>
      <c r="K401" s="317">
        <v>45412196</v>
      </c>
      <c r="L401" t="s">
        <v>24576</v>
      </c>
      <c r="N401" t="str">
        <f t="shared" si="20"/>
        <v>454121</v>
      </c>
    </row>
    <row r="402" spans="2:14" ht="14.4" x14ac:dyDescent="0.2">
      <c r="B402" s="317" t="s">
        <v>24021</v>
      </c>
      <c r="C402" s="317" t="s">
        <v>23365</v>
      </c>
      <c r="D402" t="e">
        <f t="shared" si="18"/>
        <v>#N/A</v>
      </c>
      <c r="F402" s="324" t="s">
        <v>25407</v>
      </c>
      <c r="G402">
        <v>45416089</v>
      </c>
      <c r="H402">
        <v>9239</v>
      </c>
      <c r="I402" s="464">
        <f t="shared" si="19"/>
        <v>45416089</v>
      </c>
      <c r="K402" s="317">
        <v>45412197</v>
      </c>
      <c r="L402" t="s">
        <v>24576</v>
      </c>
      <c r="N402" t="str">
        <f t="shared" si="20"/>
        <v>454121</v>
      </c>
    </row>
    <row r="403" spans="2:14" ht="14.4" x14ac:dyDescent="0.2">
      <c r="B403" s="317" t="s">
        <v>24022</v>
      </c>
      <c r="C403" s="317" t="s">
        <v>23403</v>
      </c>
      <c r="D403" t="e">
        <f t="shared" si="18"/>
        <v>#N/A</v>
      </c>
      <c r="F403" s="324" t="s">
        <v>25407</v>
      </c>
      <c r="G403">
        <v>52526040</v>
      </c>
      <c r="H403">
        <v>1926</v>
      </c>
      <c r="I403" s="464">
        <f t="shared" si="19"/>
        <v>52526040</v>
      </c>
      <c r="K403" s="317">
        <v>45412198</v>
      </c>
      <c r="L403" t="s">
        <v>24576</v>
      </c>
      <c r="N403" t="str">
        <f t="shared" si="20"/>
        <v>454121</v>
      </c>
    </row>
    <row r="404" spans="2:14" ht="14.4" x14ac:dyDescent="0.2">
      <c r="B404" s="317" t="s">
        <v>24023</v>
      </c>
      <c r="C404" s="317" t="s">
        <v>23392</v>
      </c>
      <c r="D404" t="e">
        <f t="shared" si="18"/>
        <v>#N/A</v>
      </c>
      <c r="F404" s="324" t="s">
        <v>25407</v>
      </c>
      <c r="G404">
        <v>52526041</v>
      </c>
      <c r="H404">
        <v>1650</v>
      </c>
      <c r="I404" s="464">
        <f t="shared" si="19"/>
        <v>52526041</v>
      </c>
      <c r="K404" s="317">
        <v>45412199</v>
      </c>
      <c r="L404" t="s">
        <v>24576</v>
      </c>
      <c r="N404" t="str">
        <f t="shared" si="20"/>
        <v>454121</v>
      </c>
    </row>
    <row r="405" spans="2:14" ht="14.4" x14ac:dyDescent="0.2">
      <c r="B405" s="317" t="s">
        <v>24024</v>
      </c>
      <c r="C405" s="317" t="s">
        <v>23410</v>
      </c>
      <c r="D405" t="e">
        <f t="shared" si="18"/>
        <v>#N/A</v>
      </c>
      <c r="F405" s="324" t="s">
        <v>25407</v>
      </c>
      <c r="G405">
        <v>52526042</v>
      </c>
      <c r="H405">
        <v>1637</v>
      </c>
      <c r="I405" s="464">
        <f t="shared" si="19"/>
        <v>52526042</v>
      </c>
      <c r="K405" s="317">
        <v>52522191</v>
      </c>
      <c r="L405" t="s">
        <v>24576</v>
      </c>
      <c r="N405" t="str">
        <f t="shared" si="20"/>
        <v>525221</v>
      </c>
    </row>
    <row r="406" spans="2:14" ht="14.4" x14ac:dyDescent="0.2">
      <c r="B406" s="317" t="s">
        <v>24025</v>
      </c>
      <c r="C406" s="317" t="s">
        <v>23339</v>
      </c>
      <c r="D406" t="e">
        <f t="shared" si="18"/>
        <v>#N/A</v>
      </c>
      <c r="F406" s="324" t="s">
        <v>25407</v>
      </c>
      <c r="G406">
        <v>52526043</v>
      </c>
      <c r="H406">
        <v>1729</v>
      </c>
      <c r="I406" s="464">
        <f t="shared" si="19"/>
        <v>52526043</v>
      </c>
      <c r="K406" s="317">
        <v>52522192</v>
      </c>
      <c r="L406" t="s">
        <v>24576</v>
      </c>
      <c r="N406" t="str">
        <f t="shared" si="20"/>
        <v>525221</v>
      </c>
    </row>
    <row r="407" spans="2:14" ht="14.4" x14ac:dyDescent="0.2">
      <c r="B407" s="317" t="s">
        <v>23602</v>
      </c>
      <c r="C407" s="317" t="s">
        <v>23339</v>
      </c>
      <c r="D407" t="e">
        <f t="shared" si="18"/>
        <v>#N/A</v>
      </c>
      <c r="F407" s="324" t="s">
        <v>25407</v>
      </c>
      <c r="G407">
        <v>52526044</v>
      </c>
      <c r="H407">
        <v>1686</v>
      </c>
      <c r="I407" s="464">
        <f t="shared" si="19"/>
        <v>52526044</v>
      </c>
      <c r="K407" s="317">
        <v>52522193</v>
      </c>
      <c r="L407" t="s">
        <v>24576</v>
      </c>
      <c r="N407" t="str">
        <f t="shared" si="20"/>
        <v>525221</v>
      </c>
    </row>
    <row r="408" spans="2:14" ht="14.4" x14ac:dyDescent="0.2">
      <c r="B408" s="317" t="s">
        <v>23603</v>
      </c>
      <c r="C408" s="317" t="s">
        <v>23339</v>
      </c>
      <c r="D408" t="e">
        <f t="shared" si="18"/>
        <v>#N/A</v>
      </c>
      <c r="F408" s="324" t="s">
        <v>25407</v>
      </c>
      <c r="G408">
        <v>52526045</v>
      </c>
      <c r="H408">
        <v>1628</v>
      </c>
      <c r="I408" s="464">
        <f t="shared" si="19"/>
        <v>52526045</v>
      </c>
      <c r="K408" s="317">
        <v>52522194</v>
      </c>
      <c r="L408" t="s">
        <v>24576</v>
      </c>
      <c r="N408" t="str">
        <f t="shared" si="20"/>
        <v>525221</v>
      </c>
    </row>
    <row r="409" spans="2:14" ht="14.4" x14ac:dyDescent="0.2">
      <c r="B409" s="317" t="s">
        <v>23604</v>
      </c>
      <c r="C409" s="317" t="s">
        <v>23339</v>
      </c>
      <c r="D409" t="e">
        <f t="shared" si="18"/>
        <v>#N/A</v>
      </c>
      <c r="F409" s="324" t="s">
        <v>25407</v>
      </c>
      <c r="G409">
        <v>52526046</v>
      </c>
      <c r="H409">
        <v>1614</v>
      </c>
      <c r="I409" s="464">
        <f t="shared" si="19"/>
        <v>52526046</v>
      </c>
      <c r="K409" s="317">
        <v>52522195</v>
      </c>
      <c r="L409" t="s">
        <v>24576</v>
      </c>
      <c r="N409" t="str">
        <f t="shared" si="20"/>
        <v>525221</v>
      </c>
    </row>
    <row r="410" spans="2:14" ht="14.4" x14ac:dyDescent="0.2">
      <c r="B410" s="317" t="s">
        <v>23605</v>
      </c>
      <c r="C410" s="317" t="s">
        <v>23371</v>
      </c>
      <c r="D410" t="e">
        <f t="shared" si="18"/>
        <v>#N/A</v>
      </c>
      <c r="F410" s="324" t="s">
        <v>25407</v>
      </c>
      <c r="G410">
        <v>52526047</v>
      </c>
      <c r="H410">
        <v>1576</v>
      </c>
      <c r="I410" s="464">
        <f t="shared" si="19"/>
        <v>52526047</v>
      </c>
      <c r="K410" s="317">
        <v>52522196</v>
      </c>
      <c r="L410" t="s">
        <v>24576</v>
      </c>
      <c r="N410" t="str">
        <f t="shared" si="20"/>
        <v>525221</v>
      </c>
    </row>
    <row r="411" spans="2:14" ht="14.4" x14ac:dyDescent="0.2">
      <c r="B411" s="317" t="s">
        <v>23606</v>
      </c>
      <c r="C411" s="317" t="s">
        <v>23339</v>
      </c>
      <c r="D411" t="e">
        <f t="shared" si="18"/>
        <v>#N/A</v>
      </c>
      <c r="F411" s="324" t="s">
        <v>25407</v>
      </c>
      <c r="G411">
        <v>52526048</v>
      </c>
      <c r="H411">
        <v>1610</v>
      </c>
      <c r="I411" s="464">
        <f t="shared" si="19"/>
        <v>52526048</v>
      </c>
      <c r="K411" s="317">
        <v>52522197</v>
      </c>
      <c r="L411" t="s">
        <v>24576</v>
      </c>
      <c r="N411" t="str">
        <f t="shared" si="20"/>
        <v>525221</v>
      </c>
    </row>
    <row r="412" spans="2:14" ht="14.4" x14ac:dyDescent="0.2">
      <c r="B412" s="317" t="s">
        <v>23607</v>
      </c>
      <c r="C412" s="317" t="s">
        <v>23339</v>
      </c>
      <c r="D412" t="e">
        <f t="shared" si="18"/>
        <v>#N/A</v>
      </c>
      <c r="F412" s="324" t="s">
        <v>25407</v>
      </c>
      <c r="G412">
        <v>52526049</v>
      </c>
      <c r="H412">
        <v>1596</v>
      </c>
      <c r="I412" s="464">
        <f t="shared" si="19"/>
        <v>52526049</v>
      </c>
      <c r="K412" s="317">
        <v>52522198</v>
      </c>
      <c r="L412" t="s">
        <v>24576</v>
      </c>
      <c r="N412" t="str">
        <f t="shared" si="20"/>
        <v>525221</v>
      </c>
    </row>
    <row r="413" spans="2:14" ht="14.4" x14ac:dyDescent="0.2">
      <c r="B413" s="317" t="s">
        <v>23608</v>
      </c>
      <c r="C413" s="317" t="s">
        <v>23338</v>
      </c>
      <c r="D413" t="e">
        <f t="shared" si="18"/>
        <v>#N/A</v>
      </c>
      <c r="F413" s="324" t="s">
        <v>25407</v>
      </c>
      <c r="G413">
        <v>52526050</v>
      </c>
      <c r="H413">
        <v>1603</v>
      </c>
      <c r="I413" s="464">
        <f t="shared" si="19"/>
        <v>52526050</v>
      </c>
      <c r="K413" s="317">
        <v>52522199</v>
      </c>
      <c r="L413" t="s">
        <v>24576</v>
      </c>
      <c r="N413" t="str">
        <f t="shared" si="20"/>
        <v>525221</v>
      </c>
    </row>
    <row r="414" spans="2:14" ht="14.4" x14ac:dyDescent="0.2">
      <c r="B414" s="317" t="s">
        <v>23609</v>
      </c>
      <c r="C414" s="317" t="s">
        <v>23371</v>
      </c>
      <c r="D414" t="e">
        <f t="shared" si="18"/>
        <v>#N/A</v>
      </c>
      <c r="F414" s="324" t="s">
        <v>25407</v>
      </c>
      <c r="G414">
        <v>52526051</v>
      </c>
      <c r="H414">
        <v>1562</v>
      </c>
      <c r="I414" s="464">
        <f t="shared" si="19"/>
        <v>52526051</v>
      </c>
      <c r="K414" s="317">
        <v>37778809</v>
      </c>
      <c r="L414" t="s">
        <v>24576</v>
      </c>
      <c r="N414" t="str">
        <f t="shared" si="20"/>
        <v>377788</v>
      </c>
    </row>
    <row r="415" spans="2:14" ht="14.4" x14ac:dyDescent="0.2">
      <c r="B415" s="317" t="s">
        <v>23610</v>
      </c>
      <c r="C415" s="317" t="s">
        <v>23339</v>
      </c>
      <c r="D415" t="e">
        <f t="shared" si="18"/>
        <v>#N/A</v>
      </c>
      <c r="F415" s="324" t="s">
        <v>25407</v>
      </c>
      <c r="G415">
        <v>52526052</v>
      </c>
      <c r="H415">
        <v>1620</v>
      </c>
      <c r="I415" s="464">
        <f t="shared" si="19"/>
        <v>52526052</v>
      </c>
      <c r="K415" s="317">
        <v>37778810</v>
      </c>
      <c r="L415" t="s">
        <v>24576</v>
      </c>
      <c r="N415" t="str">
        <f t="shared" si="20"/>
        <v>377788</v>
      </c>
    </row>
    <row r="416" spans="2:14" ht="14.4" x14ac:dyDescent="0.2">
      <c r="B416" s="317" t="s">
        <v>23611</v>
      </c>
      <c r="C416" s="317" t="s">
        <v>23371</v>
      </c>
      <c r="D416" t="e">
        <f t="shared" si="18"/>
        <v>#N/A</v>
      </c>
      <c r="F416" s="324" t="s">
        <v>25407</v>
      </c>
      <c r="G416">
        <v>52526053</v>
      </c>
      <c r="H416">
        <v>1576</v>
      </c>
      <c r="I416" s="464">
        <f t="shared" si="19"/>
        <v>52526053</v>
      </c>
      <c r="K416" s="317">
        <v>37778811</v>
      </c>
      <c r="L416" t="s">
        <v>24576</v>
      </c>
      <c r="N416" t="str">
        <f t="shared" si="20"/>
        <v>377788</v>
      </c>
    </row>
    <row r="417" spans="2:14" ht="14.4" x14ac:dyDescent="0.2">
      <c r="B417" s="317" t="s">
        <v>23612</v>
      </c>
      <c r="C417" s="317" t="s">
        <v>23340</v>
      </c>
      <c r="D417" t="e">
        <f t="shared" si="18"/>
        <v>#N/A</v>
      </c>
      <c r="F417" s="324" t="s">
        <v>25407</v>
      </c>
      <c r="G417">
        <v>52526054</v>
      </c>
      <c r="H417">
        <v>1577</v>
      </c>
      <c r="I417" s="464">
        <f t="shared" si="19"/>
        <v>52526054</v>
      </c>
      <c r="K417" s="317">
        <v>37778812</v>
      </c>
      <c r="L417" t="s">
        <v>24576</v>
      </c>
      <c r="N417" t="str">
        <f t="shared" si="20"/>
        <v>377788</v>
      </c>
    </row>
    <row r="418" spans="2:14" ht="14.4" x14ac:dyDescent="0.2">
      <c r="B418" s="317" t="s">
        <v>23613</v>
      </c>
      <c r="C418" s="317" t="s">
        <v>23370</v>
      </c>
      <c r="D418" t="e">
        <f t="shared" si="18"/>
        <v>#N/A</v>
      </c>
      <c r="F418" s="324" t="s">
        <v>25407</v>
      </c>
      <c r="G418">
        <v>52526055</v>
      </c>
      <c r="H418">
        <v>1613</v>
      </c>
      <c r="I418" s="464">
        <f t="shared" si="19"/>
        <v>52526055</v>
      </c>
      <c r="K418" s="317">
        <v>37778813</v>
      </c>
      <c r="L418" t="s">
        <v>24576</v>
      </c>
      <c r="N418" t="str">
        <f t="shared" si="20"/>
        <v>377788</v>
      </c>
    </row>
    <row r="419" spans="2:14" ht="14.4" x14ac:dyDescent="0.2">
      <c r="B419" s="317" t="s">
        <v>23614</v>
      </c>
      <c r="C419" s="317" t="s">
        <v>23339</v>
      </c>
      <c r="D419" t="e">
        <f t="shared" si="18"/>
        <v>#N/A</v>
      </c>
      <c r="F419" s="324" t="s">
        <v>25407</v>
      </c>
      <c r="G419">
        <v>52526056</v>
      </c>
      <c r="H419">
        <v>1601</v>
      </c>
      <c r="I419" s="464">
        <f t="shared" si="19"/>
        <v>52526056</v>
      </c>
      <c r="K419" s="317">
        <v>37778814</v>
      </c>
      <c r="L419" t="s">
        <v>24576</v>
      </c>
      <c r="N419" t="str">
        <f t="shared" si="20"/>
        <v>377788</v>
      </c>
    </row>
    <row r="420" spans="2:14" ht="14.4" x14ac:dyDescent="0.2">
      <c r="B420" s="317" t="s">
        <v>23615</v>
      </c>
      <c r="C420" s="317" t="s">
        <v>23395</v>
      </c>
      <c r="D420" t="e">
        <f t="shared" si="18"/>
        <v>#N/A</v>
      </c>
      <c r="F420" s="324" t="s">
        <v>25407</v>
      </c>
      <c r="G420">
        <v>52526057</v>
      </c>
      <c r="H420">
        <v>1516</v>
      </c>
      <c r="I420" s="464">
        <f t="shared" si="19"/>
        <v>52526057</v>
      </c>
      <c r="K420" s="317">
        <v>37778815</v>
      </c>
      <c r="L420" t="s">
        <v>24576</v>
      </c>
      <c r="N420" t="str">
        <f t="shared" si="20"/>
        <v>377788</v>
      </c>
    </row>
    <row r="421" spans="2:14" ht="14.4" x14ac:dyDescent="0.2">
      <c r="B421" s="317" t="s">
        <v>23616</v>
      </c>
      <c r="C421" s="317" t="s">
        <v>23392</v>
      </c>
      <c r="D421" t="e">
        <f t="shared" si="18"/>
        <v>#N/A</v>
      </c>
      <c r="F421" s="324" t="s">
        <v>25407</v>
      </c>
      <c r="G421">
        <v>52526058</v>
      </c>
      <c r="H421">
        <v>1527</v>
      </c>
      <c r="I421" s="464">
        <f t="shared" si="19"/>
        <v>52526058</v>
      </c>
      <c r="K421" s="317">
        <v>35282326</v>
      </c>
      <c r="L421" t="s">
        <v>24577</v>
      </c>
      <c r="N421" t="str">
        <f t="shared" si="20"/>
        <v>352823</v>
      </c>
    </row>
    <row r="422" spans="2:14" ht="14.4" x14ac:dyDescent="0.2">
      <c r="B422" s="317" t="s">
        <v>24026</v>
      </c>
      <c r="C422" s="317" t="s">
        <v>23420</v>
      </c>
      <c r="D422" t="e">
        <f t="shared" si="18"/>
        <v>#N/A</v>
      </c>
      <c r="F422" s="324" t="s">
        <v>25407</v>
      </c>
      <c r="G422">
        <v>52526059</v>
      </c>
      <c r="H422">
        <v>1511</v>
      </c>
      <c r="I422" s="464">
        <f t="shared" si="19"/>
        <v>52526059</v>
      </c>
      <c r="K422" s="317">
        <v>45412326</v>
      </c>
      <c r="L422" t="s">
        <v>24577</v>
      </c>
      <c r="N422" t="str">
        <f t="shared" si="20"/>
        <v>454123</v>
      </c>
    </row>
    <row r="423" spans="2:14" ht="14.4" x14ac:dyDescent="0.2">
      <c r="B423" s="317" t="s">
        <v>24027</v>
      </c>
      <c r="C423" s="317" t="s">
        <v>23441</v>
      </c>
      <c r="D423" t="e">
        <f t="shared" si="18"/>
        <v>#N/A</v>
      </c>
      <c r="F423" s="324" t="s">
        <v>25407</v>
      </c>
      <c r="G423">
        <v>52526060</v>
      </c>
      <c r="H423">
        <v>1857</v>
      </c>
      <c r="I423" s="464">
        <f t="shared" si="19"/>
        <v>52526060</v>
      </c>
      <c r="K423" s="317">
        <v>52522326</v>
      </c>
      <c r="L423" t="s">
        <v>24577</v>
      </c>
      <c r="N423" t="str">
        <f t="shared" si="20"/>
        <v>525223</v>
      </c>
    </row>
    <row r="424" spans="2:14" ht="14.4" x14ac:dyDescent="0.2">
      <c r="B424" s="317" t="s">
        <v>24028</v>
      </c>
      <c r="C424" s="317" t="s">
        <v>23449</v>
      </c>
      <c r="D424" t="e">
        <f t="shared" si="18"/>
        <v>#N/A</v>
      </c>
      <c r="F424" s="324" t="s">
        <v>25407</v>
      </c>
      <c r="G424">
        <v>52526061</v>
      </c>
      <c r="H424">
        <v>1689</v>
      </c>
      <c r="I424" s="464">
        <f t="shared" si="19"/>
        <v>52526061</v>
      </c>
      <c r="K424" s="317">
        <v>37778820</v>
      </c>
      <c r="L424" t="s">
        <v>24577</v>
      </c>
      <c r="N424" t="str">
        <f t="shared" si="20"/>
        <v>377788</v>
      </c>
    </row>
    <row r="425" spans="2:14" ht="14.4" x14ac:dyDescent="0.2">
      <c r="B425" s="317" t="s">
        <v>24029</v>
      </c>
      <c r="C425" s="317" t="s">
        <v>23449</v>
      </c>
      <c r="D425" t="e">
        <f t="shared" si="18"/>
        <v>#N/A</v>
      </c>
      <c r="F425" s="324" t="s">
        <v>25407</v>
      </c>
      <c r="G425">
        <v>52526062</v>
      </c>
      <c r="H425">
        <v>1687</v>
      </c>
      <c r="I425" s="464">
        <f t="shared" si="19"/>
        <v>52526062</v>
      </c>
    </row>
    <row r="426" spans="2:14" ht="14.4" x14ac:dyDescent="0.2">
      <c r="B426" s="317" t="s">
        <v>24030</v>
      </c>
      <c r="C426" s="317" t="s">
        <v>23380</v>
      </c>
      <c r="D426" t="e">
        <f t="shared" si="18"/>
        <v>#N/A</v>
      </c>
      <c r="F426" s="324" t="s">
        <v>25407</v>
      </c>
      <c r="G426">
        <v>52526063</v>
      </c>
      <c r="H426">
        <v>1731</v>
      </c>
      <c r="I426" s="464">
        <f t="shared" si="19"/>
        <v>52526063</v>
      </c>
    </row>
    <row r="427" spans="2:14" ht="14.4" x14ac:dyDescent="0.2">
      <c r="B427" s="317" t="s">
        <v>24031</v>
      </c>
      <c r="C427" s="317" t="s">
        <v>23441</v>
      </c>
      <c r="D427" t="e">
        <f t="shared" si="18"/>
        <v>#N/A</v>
      </c>
      <c r="F427" s="324" t="s">
        <v>25407</v>
      </c>
      <c r="G427">
        <v>52526064</v>
      </c>
      <c r="H427">
        <v>1522</v>
      </c>
      <c r="I427" s="464">
        <f t="shared" si="19"/>
        <v>52526064</v>
      </c>
    </row>
    <row r="428" spans="2:14" ht="14.4" x14ac:dyDescent="0.2">
      <c r="B428" s="317" t="s">
        <v>24032</v>
      </c>
      <c r="C428" s="317" t="s">
        <v>23372</v>
      </c>
      <c r="D428" t="e">
        <f t="shared" si="18"/>
        <v>#N/A</v>
      </c>
      <c r="F428" s="324" t="s">
        <v>25407</v>
      </c>
      <c r="G428">
        <v>52526065</v>
      </c>
      <c r="H428">
        <v>1499</v>
      </c>
      <c r="I428" s="464">
        <f t="shared" si="19"/>
        <v>52526065</v>
      </c>
    </row>
    <row r="429" spans="2:14" ht="14.4" x14ac:dyDescent="0.2">
      <c r="B429" s="317" t="s">
        <v>24033</v>
      </c>
      <c r="C429" s="317" t="s">
        <v>23366</v>
      </c>
      <c r="D429" t="e">
        <f t="shared" si="18"/>
        <v>#N/A</v>
      </c>
      <c r="F429" s="324" t="s">
        <v>25407</v>
      </c>
      <c r="G429">
        <v>52526066</v>
      </c>
      <c r="H429">
        <v>1497</v>
      </c>
      <c r="I429" s="464">
        <f t="shared" si="19"/>
        <v>52526066</v>
      </c>
    </row>
    <row r="430" spans="2:14" ht="14.4" x14ac:dyDescent="0.2">
      <c r="B430" s="317" t="s">
        <v>24034</v>
      </c>
      <c r="C430" s="317" t="s">
        <v>23378</v>
      </c>
      <c r="D430" t="e">
        <f t="shared" si="18"/>
        <v>#N/A</v>
      </c>
      <c r="F430" s="324" t="s">
        <v>25407</v>
      </c>
      <c r="G430">
        <v>52526067</v>
      </c>
      <c r="H430">
        <v>1634</v>
      </c>
      <c r="I430" s="464">
        <f t="shared" si="19"/>
        <v>52526067</v>
      </c>
    </row>
    <row r="431" spans="2:14" ht="14.4" x14ac:dyDescent="0.2">
      <c r="B431" s="317" t="s">
        <v>24035</v>
      </c>
      <c r="C431" s="317" t="s">
        <v>23441</v>
      </c>
      <c r="D431" t="e">
        <f t="shared" si="18"/>
        <v>#N/A</v>
      </c>
      <c r="F431" s="324" t="s">
        <v>25407</v>
      </c>
      <c r="G431">
        <v>52526068</v>
      </c>
      <c r="H431">
        <v>1555</v>
      </c>
      <c r="I431" s="464">
        <f t="shared" si="19"/>
        <v>52526068</v>
      </c>
    </row>
    <row r="432" spans="2:14" ht="14.4" x14ac:dyDescent="0.2">
      <c r="B432" s="317" t="s">
        <v>24036</v>
      </c>
      <c r="C432" s="317" t="s">
        <v>23433</v>
      </c>
      <c r="D432" t="e">
        <f t="shared" si="18"/>
        <v>#N/A</v>
      </c>
      <c r="F432" s="324" t="s">
        <v>25407</v>
      </c>
      <c r="G432">
        <v>52526069</v>
      </c>
      <c r="H432">
        <v>1462</v>
      </c>
      <c r="I432" s="464">
        <f t="shared" si="19"/>
        <v>52526069</v>
      </c>
    </row>
    <row r="433" spans="2:9" ht="14.4" x14ac:dyDescent="0.2">
      <c r="B433" s="317" t="s">
        <v>24037</v>
      </c>
      <c r="C433" s="317" t="s">
        <v>23383</v>
      </c>
      <c r="D433" t="e">
        <f t="shared" si="18"/>
        <v>#N/A</v>
      </c>
      <c r="F433" s="324" t="s">
        <v>25407</v>
      </c>
      <c r="G433">
        <v>52526070</v>
      </c>
      <c r="H433">
        <v>1575</v>
      </c>
      <c r="I433" s="464">
        <f t="shared" si="19"/>
        <v>52526070</v>
      </c>
    </row>
    <row r="434" spans="2:9" ht="14.4" x14ac:dyDescent="0.2">
      <c r="B434" s="317" t="s">
        <v>24038</v>
      </c>
      <c r="C434" s="317" t="s">
        <v>23391</v>
      </c>
      <c r="D434" t="e">
        <f t="shared" si="18"/>
        <v>#N/A</v>
      </c>
      <c r="F434" s="324" t="s">
        <v>25407</v>
      </c>
      <c r="G434">
        <v>52526071</v>
      </c>
      <c r="H434">
        <v>1448</v>
      </c>
      <c r="I434" s="464">
        <f t="shared" si="19"/>
        <v>52526071</v>
      </c>
    </row>
    <row r="435" spans="2:9" ht="14.4" x14ac:dyDescent="0.2">
      <c r="B435" s="317" t="s">
        <v>24039</v>
      </c>
      <c r="C435" s="317" t="s">
        <v>23373</v>
      </c>
      <c r="D435" t="e">
        <f t="shared" si="18"/>
        <v>#N/A</v>
      </c>
      <c r="F435" s="324" t="s">
        <v>25407</v>
      </c>
      <c r="G435">
        <v>52526072</v>
      </c>
      <c r="H435">
        <v>1479</v>
      </c>
      <c r="I435" s="464">
        <f t="shared" si="19"/>
        <v>52526072</v>
      </c>
    </row>
    <row r="436" spans="2:9" ht="14.4" x14ac:dyDescent="0.2">
      <c r="B436" s="317" t="s">
        <v>24040</v>
      </c>
      <c r="C436" s="317" t="s">
        <v>23396</v>
      </c>
      <c r="D436" t="e">
        <f t="shared" si="18"/>
        <v>#N/A</v>
      </c>
      <c r="F436" s="324" t="s">
        <v>25407</v>
      </c>
      <c r="G436">
        <v>52526073</v>
      </c>
      <c r="H436">
        <v>1482</v>
      </c>
      <c r="I436" s="464">
        <f t="shared" si="19"/>
        <v>52526073</v>
      </c>
    </row>
    <row r="437" spans="2:9" ht="14.4" x14ac:dyDescent="0.2">
      <c r="B437" s="317" t="s">
        <v>24041</v>
      </c>
      <c r="C437" s="317" t="s">
        <v>23344</v>
      </c>
      <c r="D437" t="e">
        <f t="shared" si="18"/>
        <v>#N/A</v>
      </c>
      <c r="F437" s="324" t="s">
        <v>25407</v>
      </c>
      <c r="G437">
        <v>52526074</v>
      </c>
      <c r="H437">
        <v>1496</v>
      </c>
      <c r="I437" s="464">
        <f t="shared" si="19"/>
        <v>52526074</v>
      </c>
    </row>
    <row r="438" spans="2:9" ht="14.4" x14ac:dyDescent="0.2">
      <c r="B438" s="317" t="s">
        <v>24042</v>
      </c>
      <c r="C438" s="317" t="s">
        <v>23351</v>
      </c>
      <c r="D438" t="e">
        <f t="shared" si="18"/>
        <v>#N/A</v>
      </c>
      <c r="F438" s="324" t="s">
        <v>25407</v>
      </c>
      <c r="G438">
        <v>52526075</v>
      </c>
      <c r="H438">
        <v>1533</v>
      </c>
      <c r="I438" s="464">
        <f t="shared" si="19"/>
        <v>52526075</v>
      </c>
    </row>
    <row r="439" spans="2:9" ht="14.4" x14ac:dyDescent="0.2">
      <c r="B439" s="317" t="s">
        <v>24043</v>
      </c>
      <c r="C439" s="317" t="s">
        <v>23370</v>
      </c>
      <c r="D439" t="e">
        <f t="shared" si="18"/>
        <v>#N/A</v>
      </c>
      <c r="F439" s="324" t="s">
        <v>25407</v>
      </c>
      <c r="G439">
        <v>52526076</v>
      </c>
      <c r="H439">
        <v>1486</v>
      </c>
      <c r="I439" s="464">
        <f t="shared" si="19"/>
        <v>52526076</v>
      </c>
    </row>
    <row r="440" spans="2:9" ht="14.4" x14ac:dyDescent="0.2">
      <c r="B440" s="317" t="s">
        <v>24044</v>
      </c>
      <c r="C440" s="317" t="s">
        <v>23338</v>
      </c>
      <c r="D440" t="e">
        <f t="shared" si="18"/>
        <v>#N/A</v>
      </c>
      <c r="F440" s="324" t="s">
        <v>25407</v>
      </c>
      <c r="G440">
        <v>52526077</v>
      </c>
      <c r="H440">
        <v>1470</v>
      </c>
      <c r="I440" s="464">
        <f t="shared" si="19"/>
        <v>52526077</v>
      </c>
    </row>
    <row r="441" spans="2:9" ht="14.4" x14ac:dyDescent="0.2">
      <c r="B441" s="317" t="s">
        <v>24045</v>
      </c>
      <c r="C441" s="317" t="s">
        <v>23370</v>
      </c>
      <c r="D441" t="e">
        <f t="shared" si="18"/>
        <v>#N/A</v>
      </c>
      <c r="F441" s="324" t="s">
        <v>25422</v>
      </c>
      <c r="G441">
        <v>52526078</v>
      </c>
      <c r="H441">
        <v>1391</v>
      </c>
      <c r="I441" s="464">
        <f t="shared" si="19"/>
        <v>52526078</v>
      </c>
    </row>
    <row r="442" spans="2:9" ht="14.4" x14ac:dyDescent="0.2">
      <c r="B442" s="317" t="s">
        <v>24046</v>
      </c>
      <c r="C442" s="317" t="s">
        <v>23381</v>
      </c>
      <c r="D442" t="e">
        <f t="shared" si="18"/>
        <v>#N/A</v>
      </c>
      <c r="F442" s="324" t="s">
        <v>25407</v>
      </c>
      <c r="G442">
        <v>52526079</v>
      </c>
      <c r="H442">
        <v>1410</v>
      </c>
      <c r="I442" s="464">
        <f t="shared" si="19"/>
        <v>52526079</v>
      </c>
    </row>
    <row r="443" spans="2:9" ht="14.4" x14ac:dyDescent="0.2">
      <c r="B443" s="317" t="s">
        <v>24047</v>
      </c>
      <c r="C443" s="317" t="s">
        <v>23365</v>
      </c>
      <c r="D443" t="e">
        <f t="shared" si="18"/>
        <v>#N/A</v>
      </c>
      <c r="F443" s="324" t="s">
        <v>25407</v>
      </c>
      <c r="G443">
        <v>52526080</v>
      </c>
      <c r="H443">
        <v>1279</v>
      </c>
      <c r="I443" s="464">
        <f t="shared" si="19"/>
        <v>52526080</v>
      </c>
    </row>
    <row r="444" spans="2:9" ht="14.4" x14ac:dyDescent="0.2">
      <c r="B444" s="317" t="s">
        <v>23617</v>
      </c>
      <c r="C444" s="317" t="s">
        <v>23380</v>
      </c>
      <c r="D444" t="e">
        <f t="shared" si="18"/>
        <v>#N/A</v>
      </c>
      <c r="F444" s="324" t="s">
        <v>25407</v>
      </c>
      <c r="G444">
        <v>52526081</v>
      </c>
      <c r="H444">
        <v>1429</v>
      </c>
      <c r="I444" s="464">
        <f t="shared" si="19"/>
        <v>52526081</v>
      </c>
    </row>
    <row r="445" spans="2:9" ht="14.4" x14ac:dyDescent="0.2">
      <c r="B445" s="317" t="s">
        <v>23618</v>
      </c>
      <c r="C445" s="317" t="s">
        <v>23340</v>
      </c>
      <c r="D445" t="e">
        <f t="shared" si="18"/>
        <v>#N/A</v>
      </c>
      <c r="F445" s="324" t="s">
        <v>25407</v>
      </c>
      <c r="G445">
        <v>52526082</v>
      </c>
      <c r="H445">
        <v>1487</v>
      </c>
      <c r="I445" s="464">
        <f t="shared" si="19"/>
        <v>52526082</v>
      </c>
    </row>
    <row r="446" spans="2:9" ht="14.4" x14ac:dyDescent="0.2">
      <c r="B446" s="317" t="s">
        <v>23619</v>
      </c>
      <c r="C446" s="317" t="s">
        <v>23344</v>
      </c>
      <c r="D446" t="e">
        <f t="shared" si="18"/>
        <v>#N/A</v>
      </c>
      <c r="F446" s="324" t="s">
        <v>25407</v>
      </c>
      <c r="G446">
        <v>52526083</v>
      </c>
      <c r="H446">
        <v>1532</v>
      </c>
      <c r="I446" s="464">
        <f t="shared" si="19"/>
        <v>52526083</v>
      </c>
    </row>
    <row r="447" spans="2:9" ht="14.4" x14ac:dyDescent="0.2">
      <c r="B447" s="317" t="s">
        <v>23620</v>
      </c>
      <c r="C447" s="317" t="s">
        <v>23370</v>
      </c>
      <c r="D447" t="e">
        <f t="shared" si="18"/>
        <v>#N/A</v>
      </c>
      <c r="F447" s="324" t="s">
        <v>25407</v>
      </c>
      <c r="G447">
        <v>52526084</v>
      </c>
      <c r="H447">
        <v>1486</v>
      </c>
      <c r="I447" s="464">
        <f t="shared" si="19"/>
        <v>52526084</v>
      </c>
    </row>
    <row r="448" spans="2:9" ht="14.4" x14ac:dyDescent="0.2">
      <c r="B448" s="317" t="s">
        <v>24048</v>
      </c>
      <c r="C448" s="317" t="s">
        <v>23496</v>
      </c>
      <c r="D448" t="e">
        <f t="shared" si="18"/>
        <v>#N/A</v>
      </c>
      <c r="F448" s="324" t="s">
        <v>25407</v>
      </c>
      <c r="G448">
        <v>52526085</v>
      </c>
      <c r="H448">
        <v>1466</v>
      </c>
      <c r="I448" s="464">
        <f t="shared" si="19"/>
        <v>52526085</v>
      </c>
    </row>
    <row r="449" spans="2:9" ht="14.4" x14ac:dyDescent="0.2">
      <c r="B449" s="317" t="s">
        <v>24049</v>
      </c>
      <c r="C449" s="317" t="s">
        <v>23399</v>
      </c>
      <c r="D449" t="e">
        <f t="shared" si="18"/>
        <v>#N/A</v>
      </c>
      <c r="F449" s="324" t="s">
        <v>25407</v>
      </c>
      <c r="G449">
        <v>52526086</v>
      </c>
      <c r="H449">
        <v>1530</v>
      </c>
      <c r="I449" s="464">
        <f t="shared" si="19"/>
        <v>52526086</v>
      </c>
    </row>
    <row r="450" spans="2:9" ht="14.4" x14ac:dyDescent="0.2">
      <c r="B450" s="317" t="s">
        <v>24050</v>
      </c>
      <c r="C450" s="317" t="s">
        <v>23387</v>
      </c>
      <c r="D450" t="e">
        <f t="shared" si="18"/>
        <v>#N/A</v>
      </c>
      <c r="F450" s="324" t="s">
        <v>25407</v>
      </c>
      <c r="G450">
        <v>52526087</v>
      </c>
      <c r="H450">
        <v>1397</v>
      </c>
      <c r="I450" s="464">
        <f t="shared" si="19"/>
        <v>52526087</v>
      </c>
    </row>
    <row r="451" spans="2:9" ht="14.4" x14ac:dyDescent="0.2">
      <c r="B451" s="317" t="s">
        <v>24051</v>
      </c>
      <c r="C451" s="317" t="s">
        <v>23445</v>
      </c>
      <c r="D451" t="e">
        <f t="shared" ref="D451:D514" si="21">VLOOKUP(B451,N:N,1,FALSE)</f>
        <v>#N/A</v>
      </c>
      <c r="F451" s="324" t="s">
        <v>25407</v>
      </c>
      <c r="G451">
        <v>52526088</v>
      </c>
      <c r="H451">
        <v>1437</v>
      </c>
      <c r="I451" s="464">
        <f t="shared" si="19"/>
        <v>52526088</v>
      </c>
    </row>
    <row r="452" spans="2:9" ht="14.4" x14ac:dyDescent="0.2">
      <c r="B452" s="317" t="s">
        <v>24052</v>
      </c>
      <c r="C452" s="317" t="s">
        <v>23368</v>
      </c>
      <c r="D452" t="e">
        <f t="shared" si="21"/>
        <v>#N/A</v>
      </c>
      <c r="F452" s="324" t="s">
        <v>25407</v>
      </c>
      <c r="G452">
        <v>52526089</v>
      </c>
      <c r="H452">
        <v>1005</v>
      </c>
      <c r="I452" s="464">
        <f t="shared" ref="I452:I515" si="22">VLOOKUP(G452,K:K,1,FALSE)</f>
        <v>52526089</v>
      </c>
    </row>
    <row r="453" spans="2:9" ht="14.4" hidden="1" x14ac:dyDescent="0.2">
      <c r="B453" s="317" t="s">
        <v>24053</v>
      </c>
      <c r="C453" s="317" t="s">
        <v>23404</v>
      </c>
      <c r="D453" t="e">
        <f t="shared" si="21"/>
        <v>#N/A</v>
      </c>
      <c r="F453" s="324" t="s">
        <v>24589</v>
      </c>
      <c r="G453">
        <v>35400304</v>
      </c>
      <c r="H453">
        <v>1</v>
      </c>
      <c r="I453" t="e">
        <f t="shared" si="22"/>
        <v>#N/A</v>
      </c>
    </row>
    <row r="454" spans="2:9" ht="14.4" hidden="1" x14ac:dyDescent="0.2">
      <c r="B454" s="317" t="s">
        <v>24054</v>
      </c>
      <c r="C454" s="317" t="s">
        <v>23432</v>
      </c>
      <c r="D454" t="e">
        <f t="shared" si="21"/>
        <v>#N/A</v>
      </c>
      <c r="F454" s="324" t="s">
        <v>24589</v>
      </c>
      <c r="G454">
        <v>35401371</v>
      </c>
      <c r="H454">
        <v>1</v>
      </c>
      <c r="I454" t="e">
        <f t="shared" si="22"/>
        <v>#N/A</v>
      </c>
    </row>
    <row r="455" spans="2:9" ht="14.4" hidden="1" x14ac:dyDescent="0.2">
      <c r="B455" s="317" t="s">
        <v>24055</v>
      </c>
      <c r="C455" s="317" t="s">
        <v>23378</v>
      </c>
      <c r="D455" t="e">
        <f t="shared" si="21"/>
        <v>#N/A</v>
      </c>
      <c r="F455" s="324" t="s">
        <v>24589</v>
      </c>
      <c r="G455">
        <v>35401632</v>
      </c>
      <c r="H455">
        <v>1</v>
      </c>
      <c r="I455" t="e">
        <f t="shared" si="22"/>
        <v>#N/A</v>
      </c>
    </row>
    <row r="456" spans="2:9" ht="14.4" hidden="1" x14ac:dyDescent="0.2">
      <c r="B456" s="317" t="s">
        <v>24056</v>
      </c>
      <c r="C456" s="317" t="s">
        <v>23378</v>
      </c>
      <c r="D456" t="e">
        <f t="shared" si="21"/>
        <v>#N/A</v>
      </c>
      <c r="F456" s="324" t="s">
        <v>24589</v>
      </c>
      <c r="G456">
        <v>35401690</v>
      </c>
      <c r="H456">
        <v>2</v>
      </c>
      <c r="I456" t="e">
        <f t="shared" si="22"/>
        <v>#N/A</v>
      </c>
    </row>
    <row r="457" spans="2:9" ht="14.4" hidden="1" x14ac:dyDescent="0.2">
      <c r="B457" s="317" t="s">
        <v>24057</v>
      </c>
      <c r="C457" s="317" t="s">
        <v>23443</v>
      </c>
      <c r="D457" t="e">
        <f t="shared" si="21"/>
        <v>#N/A</v>
      </c>
      <c r="F457" s="324" t="s">
        <v>24589</v>
      </c>
      <c r="G457">
        <v>35406600</v>
      </c>
      <c r="H457">
        <v>2</v>
      </c>
      <c r="I457" t="e">
        <f t="shared" si="22"/>
        <v>#N/A</v>
      </c>
    </row>
    <row r="458" spans="2:9" ht="14.4" hidden="1" x14ac:dyDescent="0.2">
      <c r="B458" s="317" t="s">
        <v>24058</v>
      </c>
      <c r="C458" s="317" t="s">
        <v>23359</v>
      </c>
      <c r="D458" t="e">
        <f t="shared" si="21"/>
        <v>#N/A</v>
      </c>
      <c r="F458" s="324" t="s">
        <v>24589</v>
      </c>
      <c r="G458">
        <v>35406601</v>
      </c>
      <c r="H458">
        <v>6</v>
      </c>
      <c r="I458" t="e">
        <f t="shared" si="22"/>
        <v>#N/A</v>
      </c>
    </row>
    <row r="459" spans="2:9" ht="14.4" hidden="1" x14ac:dyDescent="0.2">
      <c r="B459" s="317" t="s">
        <v>24059</v>
      </c>
      <c r="C459" s="317" t="s">
        <v>23432</v>
      </c>
      <c r="D459" t="e">
        <f t="shared" si="21"/>
        <v>#N/A</v>
      </c>
      <c r="F459" s="324" t="s">
        <v>24589</v>
      </c>
      <c r="G459">
        <v>35406603</v>
      </c>
      <c r="H459">
        <v>4</v>
      </c>
      <c r="I459" t="e">
        <f t="shared" si="22"/>
        <v>#N/A</v>
      </c>
    </row>
    <row r="460" spans="2:9" ht="14.4" hidden="1" x14ac:dyDescent="0.2">
      <c r="B460" s="317" t="s">
        <v>24060</v>
      </c>
      <c r="C460" s="317" t="s">
        <v>23387</v>
      </c>
      <c r="D460" t="e">
        <f t="shared" si="21"/>
        <v>#N/A</v>
      </c>
      <c r="F460" s="324" t="s">
        <v>24589</v>
      </c>
      <c r="G460">
        <v>35406604</v>
      </c>
      <c r="H460">
        <v>4</v>
      </c>
      <c r="I460" t="e">
        <f t="shared" si="22"/>
        <v>#N/A</v>
      </c>
    </row>
    <row r="461" spans="2:9" ht="14.4" hidden="1" x14ac:dyDescent="0.2">
      <c r="B461" s="317" t="s">
        <v>24061</v>
      </c>
      <c r="C461" s="317" t="s">
        <v>23420</v>
      </c>
      <c r="D461" t="e">
        <f t="shared" si="21"/>
        <v>#N/A</v>
      </c>
      <c r="F461" s="324" t="s">
        <v>24589</v>
      </c>
      <c r="G461">
        <v>35406606</v>
      </c>
      <c r="H461">
        <v>3</v>
      </c>
      <c r="I461" t="e">
        <f t="shared" si="22"/>
        <v>#N/A</v>
      </c>
    </row>
    <row r="462" spans="2:9" ht="14.4" hidden="1" x14ac:dyDescent="0.2">
      <c r="B462" s="317" t="s">
        <v>24062</v>
      </c>
      <c r="C462" s="317" t="s">
        <v>23420</v>
      </c>
      <c r="D462" t="e">
        <f t="shared" si="21"/>
        <v>#N/A</v>
      </c>
      <c r="F462" s="324" t="s">
        <v>24589</v>
      </c>
      <c r="G462">
        <v>35406607</v>
      </c>
      <c r="H462">
        <v>3</v>
      </c>
      <c r="I462" t="e">
        <f t="shared" si="22"/>
        <v>#N/A</v>
      </c>
    </row>
    <row r="463" spans="2:9" ht="14.4" hidden="1" x14ac:dyDescent="0.2">
      <c r="B463" s="317" t="s">
        <v>24063</v>
      </c>
      <c r="C463" s="317" t="s">
        <v>23346</v>
      </c>
      <c r="D463" t="e">
        <f t="shared" si="21"/>
        <v>#N/A</v>
      </c>
      <c r="F463" s="324" t="s">
        <v>24589</v>
      </c>
      <c r="G463">
        <v>35406609</v>
      </c>
      <c r="H463">
        <v>3</v>
      </c>
      <c r="I463" t="e">
        <f t="shared" si="22"/>
        <v>#N/A</v>
      </c>
    </row>
    <row r="464" spans="2:9" ht="14.4" hidden="1" x14ac:dyDescent="0.2">
      <c r="B464" s="317" t="s">
        <v>24064</v>
      </c>
      <c r="C464" s="317" t="s">
        <v>23348</v>
      </c>
      <c r="D464" t="e">
        <f t="shared" si="21"/>
        <v>#N/A</v>
      </c>
      <c r="F464" s="324" t="s">
        <v>24589</v>
      </c>
      <c r="G464">
        <v>35406610</v>
      </c>
      <c r="H464">
        <v>2</v>
      </c>
      <c r="I464" t="e">
        <f t="shared" si="22"/>
        <v>#N/A</v>
      </c>
    </row>
    <row r="465" spans="2:9" ht="14.4" hidden="1" x14ac:dyDescent="0.2">
      <c r="B465" s="317" t="s">
        <v>24065</v>
      </c>
      <c r="C465" s="317" t="s">
        <v>24066</v>
      </c>
      <c r="D465" t="e">
        <f t="shared" si="21"/>
        <v>#N/A</v>
      </c>
      <c r="F465" s="324" t="s">
        <v>24589</v>
      </c>
      <c r="G465">
        <v>35406611</v>
      </c>
      <c r="H465">
        <v>1</v>
      </c>
      <c r="I465" t="e">
        <f t="shared" si="22"/>
        <v>#N/A</v>
      </c>
    </row>
    <row r="466" spans="2:9" ht="14.4" hidden="1" x14ac:dyDescent="0.2">
      <c r="B466" s="317" t="s">
        <v>24067</v>
      </c>
      <c r="C466" s="317" t="s">
        <v>23368</v>
      </c>
      <c r="D466" t="e">
        <f t="shared" si="21"/>
        <v>#N/A</v>
      </c>
      <c r="F466" s="324" t="s">
        <v>24589</v>
      </c>
      <c r="G466">
        <v>35406612</v>
      </c>
      <c r="H466">
        <v>2</v>
      </c>
      <c r="I466" t="e">
        <f t="shared" si="22"/>
        <v>#N/A</v>
      </c>
    </row>
    <row r="467" spans="2:9" ht="14.4" hidden="1" x14ac:dyDescent="0.2">
      <c r="B467" s="317" t="s">
        <v>24068</v>
      </c>
      <c r="C467" s="317" t="s">
        <v>23428</v>
      </c>
      <c r="D467" t="e">
        <f t="shared" si="21"/>
        <v>#N/A</v>
      </c>
      <c r="F467" s="324" t="s">
        <v>24589</v>
      </c>
      <c r="G467">
        <v>35406613</v>
      </c>
      <c r="H467">
        <v>2</v>
      </c>
      <c r="I467" t="e">
        <f t="shared" si="22"/>
        <v>#N/A</v>
      </c>
    </row>
    <row r="468" spans="2:9" ht="14.4" hidden="1" x14ac:dyDescent="0.2">
      <c r="B468" s="317" t="s">
        <v>24069</v>
      </c>
      <c r="C468" s="317" t="s">
        <v>23420</v>
      </c>
      <c r="D468" t="e">
        <f t="shared" si="21"/>
        <v>#N/A</v>
      </c>
      <c r="F468" s="324" t="s">
        <v>24589</v>
      </c>
      <c r="G468">
        <v>35406614</v>
      </c>
      <c r="H468">
        <v>2</v>
      </c>
      <c r="I468" t="e">
        <f t="shared" si="22"/>
        <v>#N/A</v>
      </c>
    </row>
    <row r="469" spans="2:9" ht="14.4" hidden="1" x14ac:dyDescent="0.2">
      <c r="B469" s="317" t="s">
        <v>24070</v>
      </c>
      <c r="C469" s="317" t="s">
        <v>23401</v>
      </c>
      <c r="D469" t="e">
        <f t="shared" si="21"/>
        <v>#N/A</v>
      </c>
      <c r="F469" s="324" t="s">
        <v>24589</v>
      </c>
      <c r="G469">
        <v>35406616</v>
      </c>
      <c r="H469">
        <v>1</v>
      </c>
      <c r="I469" t="e">
        <f t="shared" si="22"/>
        <v>#N/A</v>
      </c>
    </row>
    <row r="470" spans="2:9" ht="14.4" hidden="1" x14ac:dyDescent="0.2">
      <c r="B470" s="317" t="s">
        <v>24071</v>
      </c>
      <c r="C470" s="317" t="s">
        <v>23396</v>
      </c>
      <c r="D470" t="e">
        <f t="shared" si="21"/>
        <v>#N/A</v>
      </c>
      <c r="F470" s="324" t="s">
        <v>24589</v>
      </c>
      <c r="G470">
        <v>35406617</v>
      </c>
      <c r="H470">
        <v>1</v>
      </c>
      <c r="I470" t="e">
        <f t="shared" si="22"/>
        <v>#N/A</v>
      </c>
    </row>
    <row r="471" spans="2:9" ht="14.4" hidden="1" x14ac:dyDescent="0.2">
      <c r="B471" s="317" t="s">
        <v>24072</v>
      </c>
      <c r="C471" s="317" t="s">
        <v>23344</v>
      </c>
      <c r="D471" t="e">
        <f t="shared" si="21"/>
        <v>#N/A</v>
      </c>
      <c r="F471" s="324" t="s">
        <v>24589</v>
      </c>
      <c r="G471">
        <v>35406618</v>
      </c>
      <c r="H471">
        <v>1</v>
      </c>
      <c r="I471" t="e">
        <f t="shared" si="22"/>
        <v>#N/A</v>
      </c>
    </row>
    <row r="472" spans="2:9" ht="14.4" hidden="1" x14ac:dyDescent="0.2">
      <c r="B472" s="317" t="s">
        <v>24073</v>
      </c>
      <c r="C472" s="317" t="s">
        <v>23373</v>
      </c>
      <c r="D472" t="e">
        <f t="shared" si="21"/>
        <v>#N/A</v>
      </c>
      <c r="F472" s="324" t="s">
        <v>24589</v>
      </c>
      <c r="G472">
        <v>35406910</v>
      </c>
      <c r="H472">
        <v>1</v>
      </c>
      <c r="I472" t="e">
        <f t="shared" si="22"/>
        <v>#N/A</v>
      </c>
    </row>
    <row r="473" spans="2:9" ht="14.4" hidden="1" x14ac:dyDescent="0.2">
      <c r="B473" s="317" t="s">
        <v>24074</v>
      </c>
      <c r="C473" s="317" t="s">
        <v>23381</v>
      </c>
      <c r="D473" t="e">
        <f t="shared" si="21"/>
        <v>#N/A</v>
      </c>
      <c r="F473" s="324" t="s">
        <v>24589</v>
      </c>
      <c r="G473">
        <v>35406924</v>
      </c>
      <c r="H473">
        <v>1</v>
      </c>
      <c r="I473" t="e">
        <f t="shared" si="22"/>
        <v>#N/A</v>
      </c>
    </row>
    <row r="474" spans="2:9" ht="14.4" hidden="1" x14ac:dyDescent="0.2">
      <c r="B474" s="317" t="s">
        <v>24075</v>
      </c>
      <c r="C474" s="317" t="s">
        <v>23371</v>
      </c>
      <c r="D474" t="e">
        <f t="shared" si="21"/>
        <v>#N/A</v>
      </c>
      <c r="F474" s="324" t="s">
        <v>24589</v>
      </c>
      <c r="G474">
        <v>35408230</v>
      </c>
      <c r="H474">
        <v>1</v>
      </c>
      <c r="I474" t="e">
        <f t="shared" si="22"/>
        <v>#N/A</v>
      </c>
    </row>
    <row r="475" spans="2:9" ht="14.4" hidden="1" x14ac:dyDescent="0.2">
      <c r="B475" s="317" t="s">
        <v>24076</v>
      </c>
      <c r="C475" s="317" t="s">
        <v>23344</v>
      </c>
      <c r="D475" t="e">
        <f t="shared" si="21"/>
        <v>#N/A</v>
      </c>
      <c r="F475" s="324" t="s">
        <v>24589</v>
      </c>
      <c r="G475">
        <v>35408480</v>
      </c>
      <c r="H475">
        <v>1</v>
      </c>
      <c r="I475" t="e">
        <f t="shared" si="22"/>
        <v>#N/A</v>
      </c>
    </row>
    <row r="476" spans="2:9" ht="14.4" hidden="1" x14ac:dyDescent="0.2">
      <c r="B476" s="317" t="s">
        <v>24077</v>
      </c>
      <c r="C476" s="317" t="s">
        <v>23339</v>
      </c>
      <c r="D476" t="e">
        <f t="shared" si="21"/>
        <v>#N/A</v>
      </c>
      <c r="F476" s="324" t="s">
        <v>24589</v>
      </c>
      <c r="G476">
        <v>35410030</v>
      </c>
      <c r="H476">
        <v>1</v>
      </c>
      <c r="I476" t="e">
        <f t="shared" si="22"/>
        <v>#N/A</v>
      </c>
    </row>
    <row r="477" spans="2:9" ht="14.4" hidden="1" x14ac:dyDescent="0.2">
      <c r="B477" s="317" t="s">
        <v>23621</v>
      </c>
      <c r="C477" s="317" t="s">
        <v>23338</v>
      </c>
      <c r="D477" t="e">
        <f t="shared" si="21"/>
        <v>#N/A</v>
      </c>
      <c r="F477" s="324" t="s">
        <v>24589</v>
      </c>
      <c r="G477">
        <v>35410089</v>
      </c>
      <c r="H477">
        <v>2</v>
      </c>
      <c r="I477" t="e">
        <f t="shared" si="22"/>
        <v>#N/A</v>
      </c>
    </row>
    <row r="478" spans="2:9" ht="14.4" hidden="1" x14ac:dyDescent="0.2">
      <c r="B478" s="317" t="s">
        <v>23622</v>
      </c>
      <c r="C478" s="317" t="s">
        <v>23338</v>
      </c>
      <c r="D478" t="e">
        <f t="shared" si="21"/>
        <v>#N/A</v>
      </c>
      <c r="F478" s="324" t="s">
        <v>24589</v>
      </c>
      <c r="G478">
        <v>35410155</v>
      </c>
      <c r="H478">
        <v>1</v>
      </c>
      <c r="I478" t="e">
        <f t="shared" si="22"/>
        <v>#N/A</v>
      </c>
    </row>
    <row r="479" spans="2:9" ht="14.4" hidden="1" x14ac:dyDescent="0.2">
      <c r="B479" s="317" t="s">
        <v>23623</v>
      </c>
      <c r="C479" s="317" t="s">
        <v>23339</v>
      </c>
      <c r="D479" t="e">
        <f t="shared" si="21"/>
        <v>#N/A</v>
      </c>
      <c r="F479" s="324" t="s">
        <v>24589</v>
      </c>
      <c r="G479">
        <v>35803025</v>
      </c>
      <c r="H479">
        <v>1</v>
      </c>
      <c r="I479" t="e">
        <f t="shared" si="22"/>
        <v>#N/A</v>
      </c>
    </row>
    <row r="480" spans="2:9" ht="14.4" hidden="1" x14ac:dyDescent="0.2">
      <c r="B480" s="317" t="s">
        <v>23624</v>
      </c>
      <c r="C480" s="317" t="s">
        <v>23365</v>
      </c>
      <c r="D480" t="e">
        <f t="shared" si="21"/>
        <v>#N/A</v>
      </c>
      <c r="F480" s="324" t="s">
        <v>24589</v>
      </c>
      <c r="G480">
        <v>35807000</v>
      </c>
      <c r="H480">
        <v>1</v>
      </c>
      <c r="I480" t="e">
        <f t="shared" si="22"/>
        <v>#N/A</v>
      </c>
    </row>
    <row r="481" spans="2:9" ht="14.4" hidden="1" x14ac:dyDescent="0.2">
      <c r="B481" s="317" t="s">
        <v>23625</v>
      </c>
      <c r="C481" s="317" t="s">
        <v>23351</v>
      </c>
      <c r="D481" t="e">
        <f t="shared" si="21"/>
        <v>#N/A</v>
      </c>
      <c r="F481" s="324" t="s">
        <v>24589</v>
      </c>
      <c r="G481">
        <v>35849000</v>
      </c>
      <c r="H481">
        <v>206396</v>
      </c>
      <c r="I481" t="e">
        <f t="shared" si="22"/>
        <v>#N/A</v>
      </c>
    </row>
    <row r="482" spans="2:9" ht="14.4" hidden="1" x14ac:dyDescent="0.2">
      <c r="B482" s="317" t="s">
        <v>24078</v>
      </c>
      <c r="C482" s="317" t="s">
        <v>23839</v>
      </c>
      <c r="D482" t="e">
        <f t="shared" si="21"/>
        <v>#N/A</v>
      </c>
      <c r="F482" s="324" t="s">
        <v>24589</v>
      </c>
      <c r="G482">
        <v>35849001</v>
      </c>
      <c r="H482">
        <v>193064</v>
      </c>
      <c r="I482" t="e">
        <f t="shared" si="22"/>
        <v>#N/A</v>
      </c>
    </row>
    <row r="483" spans="2:9" ht="14.4" hidden="1" x14ac:dyDescent="0.2">
      <c r="B483" s="317" t="s">
        <v>24079</v>
      </c>
      <c r="C483" s="317" t="s">
        <v>24066</v>
      </c>
      <c r="D483" t="e">
        <f t="shared" si="21"/>
        <v>#N/A</v>
      </c>
      <c r="F483" s="324" t="s">
        <v>24589</v>
      </c>
      <c r="G483">
        <v>35849002</v>
      </c>
      <c r="H483">
        <v>205273</v>
      </c>
      <c r="I483" t="e">
        <f t="shared" si="22"/>
        <v>#N/A</v>
      </c>
    </row>
    <row r="484" spans="2:9" ht="14.4" hidden="1" x14ac:dyDescent="0.2">
      <c r="B484" s="317" t="s">
        <v>24080</v>
      </c>
      <c r="C484" s="317" t="s">
        <v>23417</v>
      </c>
      <c r="D484" t="e">
        <f t="shared" si="21"/>
        <v>#N/A</v>
      </c>
      <c r="F484" s="324" t="s">
        <v>24589</v>
      </c>
      <c r="G484">
        <v>35849003</v>
      </c>
      <c r="H484">
        <v>210514</v>
      </c>
      <c r="I484" t="e">
        <f t="shared" si="22"/>
        <v>#N/A</v>
      </c>
    </row>
    <row r="485" spans="2:9" ht="14.4" hidden="1" x14ac:dyDescent="0.2">
      <c r="B485" s="317" t="s">
        <v>24081</v>
      </c>
      <c r="C485" s="317" t="s">
        <v>23356</v>
      </c>
      <c r="D485" t="e">
        <f t="shared" si="21"/>
        <v>#N/A</v>
      </c>
      <c r="F485" s="324" t="s">
        <v>24589</v>
      </c>
      <c r="G485">
        <v>35849004</v>
      </c>
      <c r="H485">
        <v>215869</v>
      </c>
      <c r="I485" t="e">
        <f t="shared" si="22"/>
        <v>#N/A</v>
      </c>
    </row>
    <row r="486" spans="2:9" ht="14.4" hidden="1" x14ac:dyDescent="0.2">
      <c r="B486" s="317" t="s">
        <v>24082</v>
      </c>
      <c r="C486" s="317" t="s">
        <v>24083</v>
      </c>
      <c r="D486" t="e">
        <f t="shared" si="21"/>
        <v>#N/A</v>
      </c>
      <c r="F486" s="324" t="s">
        <v>24589</v>
      </c>
      <c r="G486">
        <v>35849005</v>
      </c>
      <c r="H486">
        <v>215003</v>
      </c>
      <c r="I486" t="e">
        <f t="shared" si="22"/>
        <v>#N/A</v>
      </c>
    </row>
    <row r="487" spans="2:9" ht="14.4" hidden="1" x14ac:dyDescent="0.2">
      <c r="B487" s="317" t="s">
        <v>24084</v>
      </c>
      <c r="C487" s="317" t="s">
        <v>23423</v>
      </c>
      <c r="D487" t="e">
        <f t="shared" si="21"/>
        <v>#N/A</v>
      </c>
      <c r="F487" s="324" t="s">
        <v>24589</v>
      </c>
      <c r="G487">
        <v>35849006</v>
      </c>
      <c r="H487">
        <v>255213</v>
      </c>
      <c r="I487" t="e">
        <f t="shared" si="22"/>
        <v>#N/A</v>
      </c>
    </row>
    <row r="488" spans="2:9" ht="14.4" hidden="1" x14ac:dyDescent="0.2">
      <c r="B488" s="317" t="s">
        <v>24085</v>
      </c>
      <c r="C488" s="317" t="s">
        <v>23399</v>
      </c>
      <c r="D488" t="e">
        <f t="shared" si="21"/>
        <v>#N/A</v>
      </c>
      <c r="F488" s="324" t="s">
        <v>24589</v>
      </c>
      <c r="G488">
        <v>35849007</v>
      </c>
      <c r="H488">
        <v>241651</v>
      </c>
      <c r="I488" t="e">
        <f t="shared" si="22"/>
        <v>#N/A</v>
      </c>
    </row>
    <row r="489" spans="2:9" ht="14.4" hidden="1" x14ac:dyDescent="0.2">
      <c r="B489" s="317" t="s">
        <v>24086</v>
      </c>
      <c r="C489" s="317" t="s">
        <v>23368</v>
      </c>
      <c r="D489" t="e">
        <f t="shared" si="21"/>
        <v>#N/A</v>
      </c>
      <c r="F489" s="324" t="s">
        <v>24589</v>
      </c>
      <c r="G489">
        <v>35849008</v>
      </c>
      <c r="H489">
        <v>137265</v>
      </c>
      <c r="I489" t="e">
        <f t="shared" si="22"/>
        <v>#N/A</v>
      </c>
    </row>
    <row r="490" spans="2:9" ht="14.4" hidden="1" x14ac:dyDescent="0.2">
      <c r="B490" s="317" t="s">
        <v>24087</v>
      </c>
      <c r="C490" s="317" t="s">
        <v>23400</v>
      </c>
      <c r="D490" t="e">
        <f t="shared" si="21"/>
        <v>#N/A</v>
      </c>
      <c r="F490" s="324" t="s">
        <v>24589</v>
      </c>
      <c r="G490">
        <v>35849009</v>
      </c>
      <c r="H490">
        <v>168656</v>
      </c>
      <c r="I490" t="e">
        <f t="shared" si="22"/>
        <v>#N/A</v>
      </c>
    </row>
    <row r="491" spans="2:9" ht="14.4" hidden="1" x14ac:dyDescent="0.2">
      <c r="B491" s="317" t="s">
        <v>24088</v>
      </c>
      <c r="C491" s="317" t="s">
        <v>23400</v>
      </c>
      <c r="D491" t="e">
        <f t="shared" si="21"/>
        <v>#N/A</v>
      </c>
      <c r="F491" s="324" t="s">
        <v>24589</v>
      </c>
      <c r="G491">
        <v>35875100</v>
      </c>
      <c r="H491">
        <v>1</v>
      </c>
      <c r="I491" t="e">
        <f t="shared" si="22"/>
        <v>#N/A</v>
      </c>
    </row>
    <row r="492" spans="2:9" ht="14.4" hidden="1" x14ac:dyDescent="0.2">
      <c r="B492" s="317" t="s">
        <v>24089</v>
      </c>
      <c r="C492" s="317" t="s">
        <v>23420</v>
      </c>
      <c r="D492" t="e">
        <f t="shared" si="21"/>
        <v>#N/A</v>
      </c>
      <c r="F492" s="324" t="s">
        <v>24589</v>
      </c>
      <c r="G492">
        <v>45341219</v>
      </c>
      <c r="H492">
        <v>1</v>
      </c>
      <c r="I492" t="e">
        <f t="shared" si="22"/>
        <v>#N/A</v>
      </c>
    </row>
    <row r="493" spans="2:9" ht="14.4" hidden="1" x14ac:dyDescent="0.2">
      <c r="B493" s="317" t="s">
        <v>24090</v>
      </c>
      <c r="C493" s="317" t="s">
        <v>23397</v>
      </c>
      <c r="D493" t="e">
        <f t="shared" si="21"/>
        <v>#N/A</v>
      </c>
      <c r="F493" s="324" t="s">
        <v>24589</v>
      </c>
      <c r="G493">
        <v>45343545</v>
      </c>
      <c r="H493">
        <v>3</v>
      </c>
      <c r="I493" t="e">
        <f t="shared" si="22"/>
        <v>#N/A</v>
      </c>
    </row>
    <row r="494" spans="2:9" ht="14.4" hidden="1" x14ac:dyDescent="0.2">
      <c r="B494" s="317" t="s">
        <v>24091</v>
      </c>
      <c r="C494" s="317" t="s">
        <v>23496</v>
      </c>
      <c r="D494" t="e">
        <f t="shared" si="21"/>
        <v>#N/A</v>
      </c>
      <c r="F494" s="324" t="s">
        <v>24589</v>
      </c>
      <c r="G494">
        <v>45343602</v>
      </c>
      <c r="H494">
        <v>1</v>
      </c>
      <c r="I494" t="e">
        <f t="shared" si="22"/>
        <v>#N/A</v>
      </c>
    </row>
    <row r="495" spans="2:9" ht="14.4" hidden="1" x14ac:dyDescent="0.2">
      <c r="B495" s="317" t="s">
        <v>24092</v>
      </c>
      <c r="C495" s="317" t="s">
        <v>23397</v>
      </c>
      <c r="D495" t="e">
        <f t="shared" si="21"/>
        <v>#N/A</v>
      </c>
      <c r="F495" s="324" t="s">
        <v>24589</v>
      </c>
      <c r="G495">
        <v>45343858</v>
      </c>
      <c r="H495">
        <v>2</v>
      </c>
      <c r="I495" t="e">
        <f t="shared" si="22"/>
        <v>#N/A</v>
      </c>
    </row>
    <row r="496" spans="2:9" ht="14.4" hidden="1" x14ac:dyDescent="0.2">
      <c r="B496" s="317" t="s">
        <v>24093</v>
      </c>
      <c r="C496" s="317" t="s">
        <v>23400</v>
      </c>
      <c r="D496" t="e">
        <f t="shared" si="21"/>
        <v>#N/A</v>
      </c>
      <c r="F496" s="324" t="s">
        <v>24589</v>
      </c>
      <c r="G496">
        <v>45346090</v>
      </c>
      <c r="H496">
        <v>1</v>
      </c>
      <c r="I496" t="e">
        <f t="shared" si="22"/>
        <v>#N/A</v>
      </c>
    </row>
    <row r="497" spans="2:9" ht="14.4" hidden="1" x14ac:dyDescent="0.2">
      <c r="B497" s="317" t="s">
        <v>24094</v>
      </c>
      <c r="C497" s="317" t="s">
        <v>23395</v>
      </c>
      <c r="D497" t="e">
        <f t="shared" si="21"/>
        <v>#N/A</v>
      </c>
      <c r="F497" s="324" t="s">
        <v>24589</v>
      </c>
      <c r="G497">
        <v>45389700</v>
      </c>
      <c r="H497">
        <v>221375</v>
      </c>
      <c r="I497" t="e">
        <f t="shared" si="22"/>
        <v>#N/A</v>
      </c>
    </row>
    <row r="498" spans="2:9" ht="14.4" hidden="1" x14ac:dyDescent="0.2">
      <c r="B498" s="317" t="s">
        <v>24095</v>
      </c>
      <c r="C498" s="317" t="s">
        <v>23442</v>
      </c>
      <c r="D498" t="e">
        <f t="shared" si="21"/>
        <v>#N/A</v>
      </c>
      <c r="F498" s="324" t="s">
        <v>24589</v>
      </c>
      <c r="G498">
        <v>45389701</v>
      </c>
      <c r="H498">
        <v>219012</v>
      </c>
      <c r="I498" t="e">
        <f t="shared" si="22"/>
        <v>#N/A</v>
      </c>
    </row>
    <row r="499" spans="2:9" ht="14.4" hidden="1" x14ac:dyDescent="0.2">
      <c r="B499" s="317" t="s">
        <v>24096</v>
      </c>
      <c r="C499" s="317" t="s">
        <v>23353</v>
      </c>
      <c r="D499" t="e">
        <f t="shared" si="21"/>
        <v>#N/A</v>
      </c>
      <c r="F499" s="324" t="s">
        <v>24589</v>
      </c>
      <c r="G499">
        <v>45389702</v>
      </c>
      <c r="H499">
        <v>236099</v>
      </c>
      <c r="I499" t="e">
        <f t="shared" si="22"/>
        <v>#N/A</v>
      </c>
    </row>
    <row r="500" spans="2:9" ht="14.4" hidden="1" x14ac:dyDescent="0.2">
      <c r="B500" s="317" t="s">
        <v>24097</v>
      </c>
      <c r="C500" s="317" t="s">
        <v>23412</v>
      </c>
      <c r="D500" t="e">
        <f t="shared" si="21"/>
        <v>#N/A</v>
      </c>
      <c r="F500" s="324" t="s">
        <v>24589</v>
      </c>
      <c r="G500">
        <v>45389703</v>
      </c>
      <c r="H500">
        <v>257446</v>
      </c>
      <c r="I500" t="e">
        <f t="shared" si="22"/>
        <v>#N/A</v>
      </c>
    </row>
    <row r="501" spans="2:9" ht="14.4" hidden="1" x14ac:dyDescent="0.2">
      <c r="B501" s="317" t="s">
        <v>24098</v>
      </c>
      <c r="C501" s="317" t="s">
        <v>23379</v>
      </c>
      <c r="D501" t="e">
        <f t="shared" si="21"/>
        <v>#N/A</v>
      </c>
      <c r="F501" s="324" t="s">
        <v>24589</v>
      </c>
      <c r="G501">
        <v>45389704</v>
      </c>
      <c r="H501">
        <v>259547</v>
      </c>
      <c r="I501" t="e">
        <f t="shared" si="22"/>
        <v>#N/A</v>
      </c>
    </row>
    <row r="502" spans="2:9" ht="14.4" hidden="1" x14ac:dyDescent="0.2">
      <c r="B502" s="317" t="s">
        <v>24099</v>
      </c>
      <c r="C502" s="317" t="s">
        <v>23379</v>
      </c>
      <c r="D502" t="e">
        <f t="shared" si="21"/>
        <v>#N/A</v>
      </c>
      <c r="F502" s="324" t="s">
        <v>24589</v>
      </c>
      <c r="G502">
        <v>45389705</v>
      </c>
      <c r="H502">
        <v>297681</v>
      </c>
      <c r="I502" t="e">
        <f t="shared" si="22"/>
        <v>#N/A</v>
      </c>
    </row>
    <row r="503" spans="2:9" ht="14.4" hidden="1" x14ac:dyDescent="0.2">
      <c r="B503" s="317" t="s">
        <v>24100</v>
      </c>
      <c r="C503" s="317" t="s">
        <v>23370</v>
      </c>
      <c r="D503" t="e">
        <f t="shared" si="21"/>
        <v>#N/A</v>
      </c>
      <c r="F503" s="324" t="s">
        <v>24589</v>
      </c>
      <c r="G503">
        <v>45389706</v>
      </c>
      <c r="H503">
        <v>281607</v>
      </c>
      <c r="I503" t="e">
        <f t="shared" si="22"/>
        <v>#N/A</v>
      </c>
    </row>
    <row r="504" spans="2:9" ht="14.4" hidden="1" x14ac:dyDescent="0.2">
      <c r="B504" s="317" t="s">
        <v>24101</v>
      </c>
      <c r="C504" s="317" t="s">
        <v>23381</v>
      </c>
      <c r="D504" t="e">
        <f t="shared" si="21"/>
        <v>#N/A</v>
      </c>
      <c r="F504" s="324" t="s">
        <v>24589</v>
      </c>
      <c r="G504">
        <v>45389707</v>
      </c>
      <c r="H504">
        <v>299277</v>
      </c>
      <c r="I504" t="e">
        <f t="shared" si="22"/>
        <v>#N/A</v>
      </c>
    </row>
    <row r="505" spans="2:9" ht="14.4" hidden="1" x14ac:dyDescent="0.2">
      <c r="B505" s="317" t="s">
        <v>23626</v>
      </c>
      <c r="C505" s="317" t="s">
        <v>23339</v>
      </c>
      <c r="D505" t="e">
        <f t="shared" si="21"/>
        <v>#N/A</v>
      </c>
      <c r="F505" s="324" t="s">
        <v>24589</v>
      </c>
      <c r="G505">
        <v>45389708</v>
      </c>
      <c r="H505">
        <v>94061</v>
      </c>
      <c r="I505" t="e">
        <f t="shared" si="22"/>
        <v>#N/A</v>
      </c>
    </row>
    <row r="506" spans="2:9" ht="14.4" hidden="1" x14ac:dyDescent="0.2">
      <c r="B506" s="317" t="s">
        <v>23627</v>
      </c>
      <c r="C506" s="317" t="s">
        <v>23340</v>
      </c>
      <c r="D506" t="e">
        <f t="shared" si="21"/>
        <v>#N/A</v>
      </c>
      <c r="F506" s="324" t="s">
        <v>24589</v>
      </c>
      <c r="G506">
        <v>45411461</v>
      </c>
      <c r="H506">
        <v>2</v>
      </c>
      <c r="I506" t="e">
        <f t="shared" si="22"/>
        <v>#N/A</v>
      </c>
    </row>
    <row r="507" spans="2:9" ht="14.4" hidden="1" x14ac:dyDescent="0.2">
      <c r="B507" s="317" t="s">
        <v>23628</v>
      </c>
      <c r="C507" s="317" t="s">
        <v>23339</v>
      </c>
      <c r="D507" t="e">
        <f t="shared" si="21"/>
        <v>#N/A</v>
      </c>
      <c r="F507" s="324" t="s">
        <v>24589</v>
      </c>
      <c r="G507">
        <v>45411901</v>
      </c>
      <c r="H507">
        <v>2</v>
      </c>
      <c r="I507" t="e">
        <f t="shared" si="22"/>
        <v>#N/A</v>
      </c>
    </row>
    <row r="508" spans="2:9" ht="14.4" hidden="1" x14ac:dyDescent="0.2">
      <c r="B508" s="317" t="s">
        <v>23629</v>
      </c>
      <c r="C508" s="317" t="s">
        <v>23339</v>
      </c>
      <c r="D508" t="e">
        <f t="shared" si="21"/>
        <v>#N/A</v>
      </c>
      <c r="F508" s="324" t="s">
        <v>24589</v>
      </c>
      <c r="G508">
        <v>45411904</v>
      </c>
      <c r="H508">
        <v>72</v>
      </c>
      <c r="I508" t="e">
        <f t="shared" si="22"/>
        <v>#N/A</v>
      </c>
    </row>
    <row r="509" spans="2:9" ht="14.4" hidden="1" x14ac:dyDescent="0.2">
      <c r="B509" s="317" t="s">
        <v>23630</v>
      </c>
      <c r="C509" s="317" t="s">
        <v>23344</v>
      </c>
      <c r="D509" t="e">
        <f t="shared" si="21"/>
        <v>#N/A</v>
      </c>
      <c r="F509" s="324" t="s">
        <v>24589</v>
      </c>
      <c r="G509">
        <v>45411907</v>
      </c>
      <c r="H509">
        <v>1</v>
      </c>
      <c r="I509" t="e">
        <f t="shared" si="22"/>
        <v>#N/A</v>
      </c>
    </row>
    <row r="510" spans="2:9" ht="14.4" hidden="1" x14ac:dyDescent="0.2">
      <c r="B510" s="317" t="s">
        <v>23631</v>
      </c>
      <c r="C510" s="317" t="s">
        <v>23371</v>
      </c>
      <c r="D510" t="e">
        <f t="shared" si="21"/>
        <v>#N/A</v>
      </c>
      <c r="F510" s="324" t="s">
        <v>24589</v>
      </c>
      <c r="G510">
        <v>45412134</v>
      </c>
      <c r="H510">
        <v>1</v>
      </c>
      <c r="I510" t="e">
        <f t="shared" si="22"/>
        <v>#N/A</v>
      </c>
    </row>
    <row r="511" spans="2:9" ht="14.4" hidden="1" x14ac:dyDescent="0.2">
      <c r="B511" s="317" t="s">
        <v>24102</v>
      </c>
      <c r="C511" s="317" t="s">
        <v>23430</v>
      </c>
      <c r="D511" t="e">
        <f t="shared" si="21"/>
        <v>#N/A</v>
      </c>
      <c r="F511" s="324" t="s">
        <v>24589</v>
      </c>
      <c r="G511">
        <v>45415286</v>
      </c>
      <c r="H511">
        <v>1</v>
      </c>
      <c r="I511" t="e">
        <f t="shared" si="22"/>
        <v>#N/A</v>
      </c>
    </row>
    <row r="512" spans="2:9" ht="14.4" hidden="1" x14ac:dyDescent="0.2">
      <c r="B512" s="317" t="s">
        <v>24103</v>
      </c>
      <c r="C512" s="317" t="s">
        <v>23404</v>
      </c>
      <c r="D512" t="e">
        <f t="shared" si="21"/>
        <v>#N/A</v>
      </c>
      <c r="F512" s="324" t="s">
        <v>24589</v>
      </c>
      <c r="G512">
        <v>45419066</v>
      </c>
      <c r="H512">
        <v>1</v>
      </c>
      <c r="I512" t="e">
        <f t="shared" si="22"/>
        <v>#N/A</v>
      </c>
    </row>
    <row r="513" spans="2:9" ht="14.4" hidden="1" x14ac:dyDescent="0.2">
      <c r="B513" s="317" t="s">
        <v>24104</v>
      </c>
      <c r="C513" s="317" t="s">
        <v>23357</v>
      </c>
      <c r="D513" t="e">
        <f t="shared" si="21"/>
        <v>#N/A</v>
      </c>
      <c r="F513" s="324" t="s">
        <v>24589</v>
      </c>
      <c r="G513">
        <v>45421366</v>
      </c>
      <c r="H513">
        <v>1</v>
      </c>
      <c r="I513" t="e">
        <f t="shared" si="22"/>
        <v>#N/A</v>
      </c>
    </row>
    <row r="514" spans="2:9" ht="14.4" hidden="1" x14ac:dyDescent="0.2">
      <c r="B514" s="317" t="s">
        <v>24105</v>
      </c>
      <c r="C514" s="317" t="s">
        <v>23377</v>
      </c>
      <c r="D514" t="e">
        <f t="shared" si="21"/>
        <v>#N/A</v>
      </c>
      <c r="F514" s="324" t="s">
        <v>24589</v>
      </c>
      <c r="G514">
        <v>45421367</v>
      </c>
      <c r="H514">
        <v>2</v>
      </c>
      <c r="I514" t="e">
        <f t="shared" si="22"/>
        <v>#N/A</v>
      </c>
    </row>
    <row r="515" spans="2:9" ht="14.4" hidden="1" x14ac:dyDescent="0.2">
      <c r="B515" s="317" t="s">
        <v>24106</v>
      </c>
      <c r="C515" s="317" t="s">
        <v>23418</v>
      </c>
      <c r="D515" t="e">
        <f t="shared" ref="D515:D578" si="23">VLOOKUP(B515,N:N,1,FALSE)</f>
        <v>#N/A</v>
      </c>
      <c r="F515" s="324" t="s">
        <v>24589</v>
      </c>
      <c r="G515">
        <v>45422086</v>
      </c>
      <c r="H515">
        <v>1</v>
      </c>
      <c r="I515" t="e">
        <f t="shared" si="22"/>
        <v>#N/A</v>
      </c>
    </row>
    <row r="516" spans="2:9" ht="14.4" hidden="1" x14ac:dyDescent="0.2">
      <c r="B516" s="317" t="s">
        <v>24107</v>
      </c>
      <c r="C516" s="317" t="s">
        <v>23398</v>
      </c>
      <c r="D516" t="e">
        <f t="shared" si="23"/>
        <v>#N/A</v>
      </c>
      <c r="F516" s="324" t="s">
        <v>24589</v>
      </c>
      <c r="G516">
        <v>45478104</v>
      </c>
      <c r="H516">
        <v>1</v>
      </c>
      <c r="I516" t="e">
        <f t="shared" ref="I516:I547" si="24">VLOOKUP(G516,K:K,1,FALSE)</f>
        <v>#N/A</v>
      </c>
    </row>
    <row r="517" spans="2:9" ht="14.4" hidden="1" x14ac:dyDescent="0.2">
      <c r="B517" s="317" t="s">
        <v>24108</v>
      </c>
      <c r="C517" s="317" t="s">
        <v>23409</v>
      </c>
      <c r="D517" t="e">
        <f t="shared" si="23"/>
        <v>#N/A</v>
      </c>
      <c r="F517" s="324" t="s">
        <v>24589</v>
      </c>
      <c r="G517">
        <v>49012014</v>
      </c>
      <c r="H517">
        <v>1</v>
      </c>
      <c r="I517" t="e">
        <f t="shared" si="24"/>
        <v>#N/A</v>
      </c>
    </row>
    <row r="518" spans="2:9" ht="14.4" hidden="1" x14ac:dyDescent="0.2">
      <c r="B518" s="317" t="s">
        <v>24109</v>
      </c>
      <c r="C518" s="317" t="s">
        <v>23395</v>
      </c>
      <c r="D518" t="e">
        <f t="shared" si="23"/>
        <v>#N/A</v>
      </c>
      <c r="F518" s="324" t="s">
        <v>24589</v>
      </c>
      <c r="G518">
        <v>49012100</v>
      </c>
      <c r="H518">
        <v>1</v>
      </c>
      <c r="I518" t="e">
        <f t="shared" si="24"/>
        <v>#N/A</v>
      </c>
    </row>
    <row r="519" spans="2:9" ht="14.4" hidden="1" x14ac:dyDescent="0.2">
      <c r="B519" s="317" t="s">
        <v>24110</v>
      </c>
      <c r="C519" s="317" t="s">
        <v>23382</v>
      </c>
      <c r="D519" t="e">
        <f t="shared" si="23"/>
        <v>#N/A</v>
      </c>
      <c r="F519" s="324" t="s">
        <v>24589</v>
      </c>
      <c r="G519">
        <v>49218285</v>
      </c>
      <c r="H519">
        <v>1</v>
      </c>
      <c r="I519" t="e">
        <f t="shared" si="24"/>
        <v>#N/A</v>
      </c>
    </row>
    <row r="520" spans="2:9" ht="14.4" hidden="1" x14ac:dyDescent="0.2">
      <c r="B520" s="317" t="s">
        <v>24111</v>
      </c>
      <c r="C520" s="317" t="s">
        <v>23423</v>
      </c>
      <c r="D520" t="e">
        <f t="shared" si="23"/>
        <v>#N/A</v>
      </c>
      <c r="F520" s="324" t="s">
        <v>24589</v>
      </c>
      <c r="G520">
        <v>49218290</v>
      </c>
      <c r="H520">
        <v>1</v>
      </c>
      <c r="I520" t="e">
        <f t="shared" si="24"/>
        <v>#N/A</v>
      </c>
    </row>
    <row r="521" spans="2:9" ht="14.4" hidden="1" x14ac:dyDescent="0.2">
      <c r="B521" s="317" t="s">
        <v>24112</v>
      </c>
      <c r="C521" s="317" t="s">
        <v>23403</v>
      </c>
      <c r="D521" t="e">
        <f t="shared" si="23"/>
        <v>#N/A</v>
      </c>
      <c r="F521" s="324" t="s">
        <v>24589</v>
      </c>
      <c r="G521">
        <v>49226906</v>
      </c>
      <c r="H521">
        <v>1</v>
      </c>
      <c r="I521" t="e">
        <f t="shared" si="24"/>
        <v>#N/A</v>
      </c>
    </row>
    <row r="522" spans="2:9" ht="14.4" hidden="1" x14ac:dyDescent="0.2">
      <c r="B522" s="317" t="s">
        <v>24113</v>
      </c>
      <c r="C522" s="317" t="s">
        <v>23403</v>
      </c>
      <c r="D522" t="e">
        <f t="shared" si="23"/>
        <v>#N/A</v>
      </c>
      <c r="F522" s="324" t="s">
        <v>24589</v>
      </c>
      <c r="G522">
        <v>49226911</v>
      </c>
      <c r="H522">
        <v>3</v>
      </c>
      <c r="I522" t="e">
        <f t="shared" si="24"/>
        <v>#N/A</v>
      </c>
    </row>
    <row r="523" spans="2:9" ht="14.4" hidden="1" x14ac:dyDescent="0.2">
      <c r="B523" s="317" t="s">
        <v>24114</v>
      </c>
      <c r="C523" s="317" t="s">
        <v>23344</v>
      </c>
      <c r="D523" t="e">
        <f t="shared" si="23"/>
        <v>#N/A</v>
      </c>
      <c r="F523" s="324" t="s">
        <v>24589</v>
      </c>
      <c r="G523">
        <v>49231303</v>
      </c>
      <c r="H523">
        <v>1</v>
      </c>
      <c r="I523" t="e">
        <f t="shared" si="24"/>
        <v>#N/A</v>
      </c>
    </row>
    <row r="524" spans="2:9" ht="14.4" hidden="1" x14ac:dyDescent="0.2">
      <c r="B524" s="317" t="s">
        <v>24115</v>
      </c>
      <c r="C524" s="317" t="s">
        <v>23396</v>
      </c>
      <c r="D524" t="e">
        <f t="shared" si="23"/>
        <v>#N/A</v>
      </c>
      <c r="F524" s="324" t="s">
        <v>24589</v>
      </c>
      <c r="G524">
        <v>49231304</v>
      </c>
      <c r="H524">
        <v>1</v>
      </c>
      <c r="I524" t="e">
        <f t="shared" si="24"/>
        <v>#N/A</v>
      </c>
    </row>
    <row r="525" spans="2:9" ht="14.4" hidden="1" x14ac:dyDescent="0.2">
      <c r="B525" s="317" t="s">
        <v>24116</v>
      </c>
      <c r="C525" s="317" t="s">
        <v>23373</v>
      </c>
      <c r="D525" t="e">
        <f t="shared" si="23"/>
        <v>#N/A</v>
      </c>
      <c r="F525" s="324" t="s">
        <v>24589</v>
      </c>
      <c r="G525">
        <v>49234190</v>
      </c>
      <c r="H525">
        <v>1</v>
      </c>
      <c r="I525" t="e">
        <f t="shared" si="24"/>
        <v>#N/A</v>
      </c>
    </row>
    <row r="526" spans="2:9" ht="14.4" hidden="1" x14ac:dyDescent="0.2">
      <c r="B526" s="317" t="s">
        <v>24117</v>
      </c>
      <c r="C526" s="317" t="s">
        <v>23396</v>
      </c>
      <c r="D526" t="e">
        <f t="shared" si="23"/>
        <v>#N/A</v>
      </c>
      <c r="F526" s="324" t="s">
        <v>24589</v>
      </c>
      <c r="G526">
        <v>49234192</v>
      </c>
      <c r="H526">
        <v>1</v>
      </c>
      <c r="I526" t="e">
        <f t="shared" si="24"/>
        <v>#N/A</v>
      </c>
    </row>
    <row r="527" spans="2:9" ht="14.4" hidden="1" x14ac:dyDescent="0.2">
      <c r="B527" s="317" t="s">
        <v>24118</v>
      </c>
      <c r="C527" s="317" t="s">
        <v>23365</v>
      </c>
      <c r="D527" t="e">
        <f t="shared" si="23"/>
        <v>#N/A</v>
      </c>
      <c r="F527" s="324" t="s">
        <v>24589</v>
      </c>
      <c r="G527">
        <v>49234196</v>
      </c>
      <c r="H527">
        <v>1</v>
      </c>
      <c r="I527" t="e">
        <f t="shared" si="24"/>
        <v>#N/A</v>
      </c>
    </row>
    <row r="528" spans="2:9" ht="14.4" hidden="1" x14ac:dyDescent="0.2">
      <c r="B528" s="317" t="s">
        <v>24119</v>
      </c>
      <c r="C528" s="317" t="s">
        <v>23365</v>
      </c>
      <c r="D528" t="e">
        <f t="shared" si="23"/>
        <v>#N/A</v>
      </c>
      <c r="F528" s="324" t="s">
        <v>24589</v>
      </c>
      <c r="G528">
        <v>49238820</v>
      </c>
      <c r="H528">
        <v>1</v>
      </c>
      <c r="I528" t="e">
        <f t="shared" si="24"/>
        <v>#N/A</v>
      </c>
    </row>
    <row r="529" spans="2:9" ht="14.4" hidden="1" x14ac:dyDescent="0.2">
      <c r="B529" s="317" t="s">
        <v>24120</v>
      </c>
      <c r="C529" s="317" t="s">
        <v>23349</v>
      </c>
      <c r="D529" t="e">
        <f t="shared" si="23"/>
        <v>#N/A</v>
      </c>
      <c r="F529" s="324" t="s">
        <v>24589</v>
      </c>
      <c r="G529">
        <v>49239971</v>
      </c>
      <c r="H529">
        <v>1</v>
      </c>
      <c r="I529" t="e">
        <f t="shared" si="24"/>
        <v>#N/A</v>
      </c>
    </row>
    <row r="530" spans="2:9" ht="14.4" hidden="1" x14ac:dyDescent="0.2">
      <c r="B530" s="317" t="s">
        <v>24121</v>
      </c>
      <c r="C530" s="317" t="s">
        <v>23344</v>
      </c>
      <c r="D530" t="e">
        <f t="shared" si="23"/>
        <v>#N/A</v>
      </c>
      <c r="F530" s="324" t="s">
        <v>24589</v>
      </c>
      <c r="G530">
        <v>49660400</v>
      </c>
      <c r="H530">
        <v>1</v>
      </c>
      <c r="I530" t="e">
        <f t="shared" si="24"/>
        <v>#N/A</v>
      </c>
    </row>
    <row r="531" spans="2:9" ht="14.4" hidden="1" x14ac:dyDescent="0.2">
      <c r="B531" s="317" t="s">
        <v>24122</v>
      </c>
      <c r="C531" s="317" t="s">
        <v>23396</v>
      </c>
      <c r="D531" t="e">
        <f t="shared" si="23"/>
        <v>#N/A</v>
      </c>
      <c r="F531" s="324" t="s">
        <v>24589</v>
      </c>
      <c r="G531">
        <v>49800003</v>
      </c>
      <c r="H531">
        <v>2</v>
      </c>
      <c r="I531" t="e">
        <f t="shared" si="24"/>
        <v>#N/A</v>
      </c>
    </row>
    <row r="532" spans="2:9" ht="14.4" hidden="1" x14ac:dyDescent="0.2">
      <c r="B532" s="317" t="s">
        <v>24123</v>
      </c>
      <c r="C532" s="317" t="s">
        <v>23351</v>
      </c>
      <c r="D532" t="e">
        <f t="shared" si="23"/>
        <v>#N/A</v>
      </c>
      <c r="F532" s="324" t="s">
        <v>24589</v>
      </c>
      <c r="G532">
        <v>49800009</v>
      </c>
      <c r="H532">
        <v>1</v>
      </c>
      <c r="I532" t="e">
        <f t="shared" si="24"/>
        <v>#N/A</v>
      </c>
    </row>
    <row r="533" spans="2:9" ht="14.4" hidden="1" x14ac:dyDescent="0.2">
      <c r="B533" s="317" t="s">
        <v>23632</v>
      </c>
      <c r="C533" s="317" t="s">
        <v>23340</v>
      </c>
      <c r="D533" t="e">
        <f t="shared" si="23"/>
        <v>#N/A</v>
      </c>
      <c r="F533" s="324" t="s">
        <v>24589</v>
      </c>
      <c r="G533">
        <v>49800050</v>
      </c>
      <c r="H533">
        <v>1</v>
      </c>
      <c r="I533" t="e">
        <f t="shared" si="24"/>
        <v>#N/A</v>
      </c>
    </row>
    <row r="534" spans="2:9" ht="14.4" hidden="1" x14ac:dyDescent="0.2">
      <c r="B534" s="317" t="s">
        <v>23633</v>
      </c>
      <c r="C534" s="317" t="s">
        <v>23371</v>
      </c>
      <c r="D534" t="e">
        <f t="shared" si="23"/>
        <v>#N/A</v>
      </c>
      <c r="F534" s="324" t="s">
        <v>24589</v>
      </c>
      <c r="G534">
        <v>49800121</v>
      </c>
      <c r="H534">
        <v>20</v>
      </c>
      <c r="I534" t="e">
        <f t="shared" si="24"/>
        <v>#N/A</v>
      </c>
    </row>
    <row r="535" spans="2:9" ht="14.4" hidden="1" x14ac:dyDescent="0.2">
      <c r="B535" s="317" t="s">
        <v>23634</v>
      </c>
      <c r="C535" s="317" t="s">
        <v>23339</v>
      </c>
      <c r="D535" t="e">
        <f t="shared" si="23"/>
        <v>#N/A</v>
      </c>
      <c r="F535" s="324" t="s">
        <v>24589</v>
      </c>
      <c r="G535">
        <v>49800141</v>
      </c>
      <c r="H535">
        <v>3</v>
      </c>
      <c r="I535" t="e">
        <f t="shared" si="24"/>
        <v>#N/A</v>
      </c>
    </row>
    <row r="536" spans="2:9" ht="14.4" hidden="1" x14ac:dyDescent="0.2">
      <c r="B536" s="317" t="s">
        <v>23635</v>
      </c>
      <c r="C536" s="317" t="s">
        <v>23351</v>
      </c>
      <c r="D536" t="e">
        <f t="shared" si="23"/>
        <v>#N/A</v>
      </c>
      <c r="F536" s="324" t="s">
        <v>24589</v>
      </c>
      <c r="G536">
        <v>49800202</v>
      </c>
      <c r="H536">
        <v>1</v>
      </c>
      <c r="I536" t="e">
        <f t="shared" si="24"/>
        <v>#N/A</v>
      </c>
    </row>
    <row r="537" spans="2:9" ht="14.4" hidden="1" x14ac:dyDescent="0.2">
      <c r="B537" s="317" t="s">
        <v>23636</v>
      </c>
      <c r="C537" s="317" t="s">
        <v>23338</v>
      </c>
      <c r="D537" t="e">
        <f t="shared" si="23"/>
        <v>#N/A</v>
      </c>
      <c r="F537" s="324" t="s">
        <v>24589</v>
      </c>
      <c r="G537">
        <v>49806261</v>
      </c>
      <c r="H537">
        <v>72</v>
      </c>
      <c r="I537" t="e">
        <f t="shared" si="24"/>
        <v>#N/A</v>
      </c>
    </row>
    <row r="538" spans="2:9" ht="14.4" hidden="1" x14ac:dyDescent="0.2">
      <c r="B538" s="317" t="s">
        <v>23637</v>
      </c>
      <c r="C538" s="317" t="s">
        <v>23339</v>
      </c>
      <c r="D538" t="e">
        <f t="shared" si="23"/>
        <v>#N/A</v>
      </c>
      <c r="F538" s="324" t="s">
        <v>24589</v>
      </c>
      <c r="G538">
        <v>52500201</v>
      </c>
      <c r="H538">
        <v>1</v>
      </c>
      <c r="I538" t="e">
        <f t="shared" si="24"/>
        <v>#N/A</v>
      </c>
    </row>
    <row r="539" spans="2:9" ht="14.4" hidden="1" x14ac:dyDescent="0.2">
      <c r="B539" s="317" t="s">
        <v>24124</v>
      </c>
      <c r="C539" s="317" t="s">
        <v>23400</v>
      </c>
      <c r="D539" t="e">
        <f t="shared" si="23"/>
        <v>#N/A</v>
      </c>
      <c r="F539" s="324" t="s">
        <v>24589</v>
      </c>
      <c r="G539">
        <v>52501166</v>
      </c>
      <c r="H539">
        <v>2</v>
      </c>
      <c r="I539" t="e">
        <f t="shared" si="24"/>
        <v>#N/A</v>
      </c>
    </row>
    <row r="540" spans="2:9" ht="14.4" hidden="1" x14ac:dyDescent="0.2">
      <c r="B540" s="317" t="s">
        <v>24125</v>
      </c>
      <c r="C540" s="317" t="s">
        <v>23423</v>
      </c>
      <c r="D540" t="e">
        <f t="shared" si="23"/>
        <v>#N/A</v>
      </c>
      <c r="F540" s="324" t="s">
        <v>24589</v>
      </c>
      <c r="G540">
        <v>52507107</v>
      </c>
      <c r="H540">
        <v>2</v>
      </c>
      <c r="I540" t="e">
        <f t="shared" si="24"/>
        <v>#N/A</v>
      </c>
    </row>
    <row r="541" spans="2:9" ht="14.4" hidden="1" x14ac:dyDescent="0.2">
      <c r="B541" s="317" t="s">
        <v>24126</v>
      </c>
      <c r="C541" s="317" t="s">
        <v>23409</v>
      </c>
      <c r="D541" t="e">
        <f t="shared" si="23"/>
        <v>#N/A</v>
      </c>
      <c r="F541" s="324" t="s">
        <v>24589</v>
      </c>
      <c r="G541">
        <v>52507121</v>
      </c>
      <c r="H541">
        <v>1</v>
      </c>
      <c r="I541" t="e">
        <f t="shared" si="24"/>
        <v>#N/A</v>
      </c>
    </row>
    <row r="542" spans="2:9" ht="14.4" hidden="1" x14ac:dyDescent="0.2">
      <c r="B542" s="317" t="s">
        <v>24127</v>
      </c>
      <c r="C542" s="317" t="s">
        <v>23366</v>
      </c>
      <c r="D542" t="e">
        <f t="shared" si="23"/>
        <v>#N/A</v>
      </c>
      <c r="F542" s="324" t="s">
        <v>24589</v>
      </c>
      <c r="G542">
        <v>52524335</v>
      </c>
      <c r="H542">
        <v>1</v>
      </c>
      <c r="I542" t="e">
        <f t="shared" si="24"/>
        <v>#N/A</v>
      </c>
    </row>
    <row r="543" spans="2:9" ht="14.4" hidden="1" x14ac:dyDescent="0.2">
      <c r="B543" s="317" t="s">
        <v>24128</v>
      </c>
      <c r="C543" s="317" t="s">
        <v>23377</v>
      </c>
      <c r="D543" t="e">
        <f t="shared" si="23"/>
        <v>#N/A</v>
      </c>
      <c r="F543" s="324" t="s">
        <v>24589</v>
      </c>
      <c r="G543">
        <v>52793846</v>
      </c>
      <c r="H543">
        <v>1</v>
      </c>
      <c r="I543" t="e">
        <f t="shared" si="24"/>
        <v>#N/A</v>
      </c>
    </row>
    <row r="544" spans="2:9" ht="14.4" hidden="1" x14ac:dyDescent="0.2">
      <c r="B544" s="317" t="s">
        <v>24129</v>
      </c>
      <c r="C544" s="317" t="s">
        <v>23390</v>
      </c>
      <c r="D544" t="e">
        <f t="shared" si="23"/>
        <v>#N/A</v>
      </c>
      <c r="F544" s="324" t="s">
        <v>24589</v>
      </c>
      <c r="G544">
        <v>53349100</v>
      </c>
      <c r="H544">
        <v>1</v>
      </c>
      <c r="I544" t="e">
        <f t="shared" si="24"/>
        <v>#N/A</v>
      </c>
    </row>
    <row r="545" spans="2:9" ht="14.4" hidden="1" x14ac:dyDescent="0.2">
      <c r="B545" s="317" t="s">
        <v>24130</v>
      </c>
      <c r="C545" s="317" t="s">
        <v>23426</v>
      </c>
      <c r="D545" t="e">
        <f t="shared" si="23"/>
        <v>#N/A</v>
      </c>
      <c r="F545" s="324" t="s">
        <v>24589</v>
      </c>
      <c r="G545">
        <v>53349200</v>
      </c>
      <c r="H545">
        <v>223939</v>
      </c>
      <c r="I545" t="e">
        <f t="shared" si="24"/>
        <v>#N/A</v>
      </c>
    </row>
    <row r="546" spans="2:9" ht="14.4" hidden="1" x14ac:dyDescent="0.2">
      <c r="B546" s="317" t="s">
        <v>24131</v>
      </c>
      <c r="C546" s="317" t="s">
        <v>23389</v>
      </c>
      <c r="D546" t="e">
        <f t="shared" si="23"/>
        <v>#N/A</v>
      </c>
      <c r="F546" s="324" t="s">
        <v>24589</v>
      </c>
      <c r="G546">
        <v>53349201</v>
      </c>
      <c r="H546">
        <v>125430</v>
      </c>
      <c r="I546" t="e">
        <f t="shared" si="24"/>
        <v>#N/A</v>
      </c>
    </row>
    <row r="547" spans="2:9" ht="14.4" hidden="1" x14ac:dyDescent="0.2">
      <c r="B547" s="317" t="s">
        <v>24132</v>
      </c>
      <c r="C547" s="317" t="s">
        <v>23379</v>
      </c>
      <c r="D547" t="e">
        <f t="shared" si="23"/>
        <v>#N/A</v>
      </c>
      <c r="F547" s="324" t="s">
        <v>24589</v>
      </c>
      <c r="G547">
        <v>58003025</v>
      </c>
      <c r="H547">
        <v>1</v>
      </c>
      <c r="I547" t="e">
        <f t="shared" si="24"/>
        <v>#N/A</v>
      </c>
    </row>
    <row r="548" spans="2:9" hidden="1" x14ac:dyDescent="0.2">
      <c r="B548" s="317" t="s">
        <v>24133</v>
      </c>
      <c r="C548" s="317" t="s">
        <v>23371</v>
      </c>
      <c r="D548" t="e">
        <f t="shared" si="23"/>
        <v>#N/A</v>
      </c>
      <c r="F548" s="458"/>
      <c r="G548" s="458"/>
      <c r="H548" s="458"/>
      <c r="I548" s="458"/>
    </row>
    <row r="549" spans="2:9" hidden="1" x14ac:dyDescent="0.2">
      <c r="B549" s="317" t="s">
        <v>24134</v>
      </c>
      <c r="C549" s="317" t="s">
        <v>23370</v>
      </c>
      <c r="D549" t="e">
        <f t="shared" si="23"/>
        <v>#N/A</v>
      </c>
      <c r="F549" s="458"/>
      <c r="G549" s="458"/>
      <c r="H549" s="458"/>
      <c r="I549" s="458"/>
    </row>
    <row r="550" spans="2:9" hidden="1" x14ac:dyDescent="0.2">
      <c r="B550" s="317" t="s">
        <v>23638</v>
      </c>
      <c r="C550" s="317" t="s">
        <v>23338</v>
      </c>
      <c r="D550" t="e">
        <f t="shared" si="23"/>
        <v>#N/A</v>
      </c>
      <c r="F550" s="458"/>
      <c r="G550" s="458"/>
      <c r="H550" s="458"/>
      <c r="I550" s="458"/>
    </row>
    <row r="551" spans="2:9" hidden="1" x14ac:dyDescent="0.2">
      <c r="B551" s="317" t="s">
        <v>23639</v>
      </c>
      <c r="C551" s="317" t="s">
        <v>23351</v>
      </c>
      <c r="D551" t="e">
        <f t="shared" si="23"/>
        <v>#N/A</v>
      </c>
      <c r="F551" s="458"/>
      <c r="G551" s="458"/>
      <c r="H551" s="458"/>
      <c r="I551" s="458"/>
    </row>
    <row r="552" spans="2:9" hidden="1" x14ac:dyDescent="0.2">
      <c r="B552" s="317" t="s">
        <v>23640</v>
      </c>
      <c r="C552" s="317" t="s">
        <v>23351</v>
      </c>
      <c r="D552" t="e">
        <f t="shared" si="23"/>
        <v>#N/A</v>
      </c>
      <c r="F552" s="458"/>
      <c r="G552" s="458"/>
      <c r="H552" s="458"/>
      <c r="I552" s="458"/>
    </row>
    <row r="553" spans="2:9" hidden="1" x14ac:dyDescent="0.2">
      <c r="B553" s="317" t="s">
        <v>24475</v>
      </c>
      <c r="C553" s="317" t="s">
        <v>23339</v>
      </c>
      <c r="D553" t="e">
        <f t="shared" si="23"/>
        <v>#N/A</v>
      </c>
      <c r="F553" s="458"/>
      <c r="G553" s="458"/>
      <c r="H553" s="458"/>
      <c r="I553" s="458"/>
    </row>
    <row r="554" spans="2:9" hidden="1" x14ac:dyDescent="0.2">
      <c r="B554" s="317" t="s">
        <v>24475</v>
      </c>
      <c r="C554" s="317" t="s">
        <v>23339</v>
      </c>
      <c r="D554" t="e">
        <f t="shared" si="23"/>
        <v>#N/A</v>
      </c>
      <c r="F554" s="458"/>
      <c r="G554" s="458"/>
      <c r="H554" s="458"/>
      <c r="I554" s="458"/>
    </row>
    <row r="555" spans="2:9" hidden="1" x14ac:dyDescent="0.2">
      <c r="B555" s="317" t="s">
        <v>24135</v>
      </c>
      <c r="C555" s="317" t="s">
        <v>24136</v>
      </c>
      <c r="D555" t="e">
        <f t="shared" si="23"/>
        <v>#N/A</v>
      </c>
      <c r="F555" s="458"/>
      <c r="G555" s="458"/>
      <c r="H555" s="458"/>
      <c r="I555" s="458"/>
    </row>
    <row r="556" spans="2:9" hidden="1" x14ac:dyDescent="0.2">
      <c r="B556" s="317" t="s">
        <v>24137</v>
      </c>
      <c r="C556" s="317" t="s">
        <v>23414</v>
      </c>
      <c r="D556" t="e">
        <f t="shared" si="23"/>
        <v>#N/A</v>
      </c>
      <c r="F556" s="458"/>
      <c r="G556" s="458"/>
      <c r="H556" s="458"/>
      <c r="I556" s="458"/>
    </row>
    <row r="557" spans="2:9" hidden="1" x14ac:dyDescent="0.2">
      <c r="B557" s="317" t="s">
        <v>24138</v>
      </c>
      <c r="C557" s="317" t="s">
        <v>23353</v>
      </c>
      <c r="D557" t="e">
        <f t="shared" si="23"/>
        <v>#N/A</v>
      </c>
      <c r="F557" s="458"/>
      <c r="G557" s="458"/>
      <c r="H557" s="458"/>
      <c r="I557" s="458"/>
    </row>
    <row r="558" spans="2:9" hidden="1" x14ac:dyDescent="0.2">
      <c r="B558" s="317" t="s">
        <v>24139</v>
      </c>
      <c r="C558" s="317" t="s">
        <v>23420</v>
      </c>
      <c r="D558" t="e">
        <f t="shared" si="23"/>
        <v>#N/A</v>
      </c>
      <c r="F558" s="458"/>
      <c r="G558" s="458"/>
      <c r="H558" s="458"/>
      <c r="I558" s="458"/>
    </row>
    <row r="559" spans="2:9" hidden="1" x14ac:dyDescent="0.2">
      <c r="B559" s="317" t="s">
        <v>24140</v>
      </c>
      <c r="C559" s="317" t="s">
        <v>23356</v>
      </c>
      <c r="D559" t="e">
        <f t="shared" si="23"/>
        <v>#N/A</v>
      </c>
      <c r="F559" s="458"/>
      <c r="G559" s="458"/>
      <c r="H559" s="458"/>
      <c r="I559" s="458"/>
    </row>
    <row r="560" spans="2:9" hidden="1" x14ac:dyDescent="0.2">
      <c r="B560" s="317" t="s">
        <v>24141</v>
      </c>
      <c r="C560" s="317" t="s">
        <v>23389</v>
      </c>
      <c r="D560" t="e">
        <f t="shared" si="23"/>
        <v>#N/A</v>
      </c>
      <c r="F560" s="458"/>
      <c r="G560" s="458"/>
      <c r="H560" s="458"/>
      <c r="I560" s="458"/>
    </row>
    <row r="561" spans="2:9" hidden="1" x14ac:dyDescent="0.2">
      <c r="B561" s="317" t="s">
        <v>24142</v>
      </c>
      <c r="C561" s="317" t="s">
        <v>24083</v>
      </c>
      <c r="D561" t="e">
        <f t="shared" si="23"/>
        <v>#N/A</v>
      </c>
      <c r="F561" s="458"/>
      <c r="G561" s="458"/>
      <c r="H561" s="458"/>
      <c r="I561" s="458"/>
    </row>
    <row r="562" spans="2:9" hidden="1" x14ac:dyDescent="0.2">
      <c r="B562" s="317" t="s">
        <v>24143</v>
      </c>
      <c r="C562" s="317" t="s">
        <v>23356</v>
      </c>
      <c r="D562" t="e">
        <f t="shared" si="23"/>
        <v>#N/A</v>
      </c>
      <c r="F562" s="458"/>
      <c r="G562" s="458"/>
      <c r="H562" s="458"/>
      <c r="I562" s="458"/>
    </row>
    <row r="563" spans="2:9" hidden="1" x14ac:dyDescent="0.2">
      <c r="B563" s="317" t="s">
        <v>24144</v>
      </c>
      <c r="C563" s="317" t="s">
        <v>23415</v>
      </c>
      <c r="D563" t="e">
        <f t="shared" si="23"/>
        <v>#N/A</v>
      </c>
      <c r="F563" s="458"/>
      <c r="G563" s="458"/>
      <c r="H563" s="458"/>
      <c r="I563" s="458"/>
    </row>
    <row r="564" spans="2:9" hidden="1" x14ac:dyDescent="0.2">
      <c r="B564" s="317" t="s">
        <v>24145</v>
      </c>
      <c r="C564" s="317" t="s">
        <v>23348</v>
      </c>
      <c r="D564" t="e">
        <f t="shared" si="23"/>
        <v>#N/A</v>
      </c>
      <c r="F564" s="458"/>
      <c r="G564" s="458"/>
      <c r="H564" s="458"/>
      <c r="I564" s="458"/>
    </row>
    <row r="565" spans="2:9" hidden="1" x14ac:dyDescent="0.2">
      <c r="B565" s="317" t="s">
        <v>24146</v>
      </c>
      <c r="C565" s="317" t="s">
        <v>23430</v>
      </c>
      <c r="D565" t="e">
        <f t="shared" si="23"/>
        <v>#N/A</v>
      </c>
      <c r="F565" s="458"/>
      <c r="G565" s="458"/>
      <c r="H565" s="458"/>
      <c r="I565" s="458"/>
    </row>
    <row r="566" spans="2:9" hidden="1" x14ac:dyDescent="0.2">
      <c r="B566" s="317" t="s">
        <v>24147</v>
      </c>
      <c r="C566" s="317" t="s">
        <v>23438</v>
      </c>
      <c r="D566" t="e">
        <f t="shared" si="23"/>
        <v>#N/A</v>
      </c>
      <c r="F566" s="458"/>
      <c r="G566" s="458"/>
      <c r="H566" s="458"/>
      <c r="I566" s="458"/>
    </row>
    <row r="567" spans="2:9" hidden="1" x14ac:dyDescent="0.2">
      <c r="B567" s="317" t="s">
        <v>24148</v>
      </c>
      <c r="C567" s="317" t="s">
        <v>23405</v>
      </c>
      <c r="D567" t="e">
        <f t="shared" si="23"/>
        <v>#N/A</v>
      </c>
      <c r="F567" s="458"/>
      <c r="G567" s="458"/>
      <c r="H567" s="458"/>
      <c r="I567" s="458"/>
    </row>
    <row r="568" spans="2:9" hidden="1" x14ac:dyDescent="0.2">
      <c r="B568" s="317" t="s">
        <v>24149</v>
      </c>
      <c r="C568" s="317" t="s">
        <v>23399</v>
      </c>
      <c r="D568" t="e">
        <f t="shared" si="23"/>
        <v>#N/A</v>
      </c>
      <c r="F568" s="458"/>
      <c r="G568" s="458"/>
      <c r="H568" s="458"/>
      <c r="I568" s="458"/>
    </row>
    <row r="569" spans="2:9" hidden="1" x14ac:dyDescent="0.2">
      <c r="B569" s="317" t="s">
        <v>24150</v>
      </c>
      <c r="C569" s="317" t="s">
        <v>23367</v>
      </c>
      <c r="D569" t="e">
        <f t="shared" si="23"/>
        <v>#N/A</v>
      </c>
      <c r="F569" s="458"/>
      <c r="G569" s="458"/>
      <c r="H569" s="458"/>
      <c r="I569" s="458"/>
    </row>
    <row r="570" spans="2:9" hidden="1" x14ac:dyDescent="0.2">
      <c r="B570" s="317" t="s">
        <v>24151</v>
      </c>
      <c r="C570" s="317" t="s">
        <v>23647</v>
      </c>
      <c r="D570" t="e">
        <f t="shared" si="23"/>
        <v>#N/A</v>
      </c>
      <c r="F570" s="458"/>
      <c r="G570" s="458"/>
      <c r="H570" s="458"/>
      <c r="I570" s="458"/>
    </row>
    <row r="571" spans="2:9" hidden="1" x14ac:dyDescent="0.2">
      <c r="B571" s="317" t="s">
        <v>24152</v>
      </c>
      <c r="C571" s="317" t="s">
        <v>23433</v>
      </c>
      <c r="D571" t="e">
        <f t="shared" si="23"/>
        <v>#N/A</v>
      </c>
      <c r="F571" s="458"/>
      <c r="G571" s="458"/>
      <c r="H571" s="458"/>
      <c r="I571" s="458"/>
    </row>
    <row r="572" spans="2:9" hidden="1" x14ac:dyDescent="0.2">
      <c r="B572" s="317" t="s">
        <v>24153</v>
      </c>
      <c r="C572" s="317" t="s">
        <v>23446</v>
      </c>
      <c r="D572" t="e">
        <f t="shared" si="23"/>
        <v>#N/A</v>
      </c>
      <c r="F572" s="458"/>
      <c r="G572" s="458"/>
      <c r="H572" s="458"/>
      <c r="I572" s="458"/>
    </row>
    <row r="573" spans="2:9" hidden="1" x14ac:dyDescent="0.2">
      <c r="B573" s="317" t="s">
        <v>24154</v>
      </c>
      <c r="C573" s="317" t="s">
        <v>23399</v>
      </c>
      <c r="D573" t="e">
        <f t="shared" si="23"/>
        <v>#N/A</v>
      </c>
      <c r="F573" s="458"/>
      <c r="G573" s="458"/>
      <c r="H573" s="458"/>
      <c r="I573" s="458"/>
    </row>
    <row r="574" spans="2:9" hidden="1" x14ac:dyDescent="0.2">
      <c r="B574" s="317" t="s">
        <v>24155</v>
      </c>
      <c r="C574" s="317" t="s">
        <v>23446</v>
      </c>
      <c r="D574" t="e">
        <f t="shared" si="23"/>
        <v>#N/A</v>
      </c>
      <c r="F574" s="458"/>
      <c r="G574" s="458"/>
      <c r="H574" s="458"/>
      <c r="I574" s="458"/>
    </row>
    <row r="575" spans="2:9" hidden="1" x14ac:dyDescent="0.2">
      <c r="B575" s="317" t="s">
        <v>24156</v>
      </c>
      <c r="C575" s="317" t="s">
        <v>23400</v>
      </c>
      <c r="D575" t="e">
        <f t="shared" si="23"/>
        <v>#N/A</v>
      </c>
      <c r="F575" s="458"/>
      <c r="G575" s="458"/>
      <c r="H575" s="458"/>
      <c r="I575" s="458"/>
    </row>
    <row r="576" spans="2:9" hidden="1" x14ac:dyDescent="0.2">
      <c r="B576" s="317" t="s">
        <v>24157</v>
      </c>
      <c r="C576" s="317" t="s">
        <v>23418</v>
      </c>
      <c r="D576" t="e">
        <f t="shared" si="23"/>
        <v>#N/A</v>
      </c>
      <c r="F576" s="458"/>
      <c r="G576" s="458"/>
      <c r="H576" s="458"/>
      <c r="I576" s="458"/>
    </row>
    <row r="577" spans="2:9" hidden="1" x14ac:dyDescent="0.2">
      <c r="B577" s="317" t="s">
        <v>24158</v>
      </c>
      <c r="C577" s="317" t="s">
        <v>23377</v>
      </c>
      <c r="D577" t="e">
        <f t="shared" si="23"/>
        <v>#N/A</v>
      </c>
      <c r="F577" s="458"/>
      <c r="G577" s="458"/>
      <c r="H577" s="458"/>
      <c r="I577" s="458"/>
    </row>
    <row r="578" spans="2:9" hidden="1" x14ac:dyDescent="0.2">
      <c r="B578" s="317" t="s">
        <v>24159</v>
      </c>
      <c r="C578" s="317" t="s">
        <v>23403</v>
      </c>
      <c r="D578" t="e">
        <f t="shared" si="23"/>
        <v>#N/A</v>
      </c>
      <c r="F578" s="458"/>
      <c r="G578" s="458"/>
      <c r="H578" s="458"/>
      <c r="I578" s="458"/>
    </row>
    <row r="579" spans="2:9" hidden="1" x14ac:dyDescent="0.2">
      <c r="B579" s="317" t="s">
        <v>24160</v>
      </c>
      <c r="C579" s="317" t="s">
        <v>23407</v>
      </c>
      <c r="D579" t="e">
        <f t="shared" ref="D579:D642" si="25">VLOOKUP(B579,N:N,1,FALSE)</f>
        <v>#N/A</v>
      </c>
      <c r="F579" s="458"/>
      <c r="G579" s="458"/>
      <c r="H579" s="458"/>
      <c r="I579" s="458"/>
    </row>
    <row r="580" spans="2:9" hidden="1" x14ac:dyDescent="0.2">
      <c r="B580" s="317" t="s">
        <v>24161</v>
      </c>
      <c r="C580" s="317" t="s">
        <v>23366</v>
      </c>
      <c r="D580" t="e">
        <f t="shared" si="25"/>
        <v>#N/A</v>
      </c>
      <c r="F580" s="458"/>
      <c r="G580" s="458"/>
      <c r="H580" s="458"/>
      <c r="I580" s="458"/>
    </row>
    <row r="581" spans="2:9" hidden="1" x14ac:dyDescent="0.2">
      <c r="B581" s="317" t="s">
        <v>24162</v>
      </c>
      <c r="C581" s="317" t="s">
        <v>23454</v>
      </c>
      <c r="D581" t="e">
        <f t="shared" si="25"/>
        <v>#N/A</v>
      </c>
      <c r="F581" s="458"/>
      <c r="G581" s="458"/>
      <c r="H581" s="458"/>
      <c r="I581" s="458"/>
    </row>
    <row r="582" spans="2:9" hidden="1" x14ac:dyDescent="0.2">
      <c r="B582" s="317" t="s">
        <v>24163</v>
      </c>
      <c r="C582" s="317" t="s">
        <v>23426</v>
      </c>
      <c r="D582" t="e">
        <f t="shared" si="25"/>
        <v>#N/A</v>
      </c>
      <c r="F582" s="458"/>
      <c r="G582" s="458"/>
      <c r="H582" s="458"/>
      <c r="I582" s="458"/>
    </row>
    <row r="583" spans="2:9" hidden="1" x14ac:dyDescent="0.2">
      <c r="B583" s="317" t="s">
        <v>24164</v>
      </c>
      <c r="C583" s="317" t="s">
        <v>23361</v>
      </c>
      <c r="D583" t="e">
        <f t="shared" si="25"/>
        <v>#N/A</v>
      </c>
      <c r="F583" s="458"/>
      <c r="G583" s="458"/>
      <c r="H583" s="458"/>
      <c r="I583" s="458"/>
    </row>
    <row r="584" spans="2:9" hidden="1" x14ac:dyDescent="0.2">
      <c r="B584" s="317" t="s">
        <v>24165</v>
      </c>
      <c r="C584" s="317" t="s">
        <v>23389</v>
      </c>
      <c r="D584" t="e">
        <f t="shared" si="25"/>
        <v>#N/A</v>
      </c>
      <c r="F584" s="458"/>
      <c r="G584" s="458"/>
      <c r="H584" s="458"/>
      <c r="I584" s="458"/>
    </row>
    <row r="585" spans="2:9" hidden="1" x14ac:dyDescent="0.2">
      <c r="B585" s="317" t="s">
        <v>24166</v>
      </c>
      <c r="C585" s="317" t="s">
        <v>23412</v>
      </c>
      <c r="D585" t="e">
        <f t="shared" si="25"/>
        <v>#N/A</v>
      </c>
      <c r="F585" s="458"/>
      <c r="G585" s="458"/>
      <c r="H585" s="458"/>
      <c r="I585" s="458"/>
    </row>
    <row r="586" spans="2:9" hidden="1" x14ac:dyDescent="0.2">
      <c r="B586" s="317" t="s">
        <v>24167</v>
      </c>
      <c r="C586" s="317" t="s">
        <v>23438</v>
      </c>
      <c r="D586" t="e">
        <f t="shared" si="25"/>
        <v>#N/A</v>
      </c>
      <c r="F586" s="458"/>
      <c r="G586" s="458"/>
      <c r="H586" s="458"/>
      <c r="I586" s="458"/>
    </row>
    <row r="587" spans="2:9" hidden="1" x14ac:dyDescent="0.2">
      <c r="B587" s="317" t="s">
        <v>24168</v>
      </c>
      <c r="C587" s="317" t="s">
        <v>23377</v>
      </c>
      <c r="D587" t="e">
        <f t="shared" si="25"/>
        <v>#N/A</v>
      </c>
      <c r="F587" s="458"/>
      <c r="G587" s="458"/>
      <c r="H587" s="458"/>
      <c r="I587" s="458"/>
    </row>
    <row r="588" spans="2:9" hidden="1" x14ac:dyDescent="0.2">
      <c r="B588" s="317" t="s">
        <v>24169</v>
      </c>
      <c r="C588" s="317" t="s">
        <v>23442</v>
      </c>
      <c r="D588" t="e">
        <f t="shared" si="25"/>
        <v>#N/A</v>
      </c>
      <c r="F588" s="458"/>
      <c r="G588" s="458"/>
      <c r="H588" s="458"/>
      <c r="I588" s="458"/>
    </row>
    <row r="589" spans="2:9" hidden="1" x14ac:dyDescent="0.2">
      <c r="B589" s="317" t="s">
        <v>24170</v>
      </c>
      <c r="C589" s="317" t="s">
        <v>23647</v>
      </c>
      <c r="D589" t="e">
        <f t="shared" si="25"/>
        <v>#N/A</v>
      </c>
      <c r="F589" s="458"/>
      <c r="G589" s="458"/>
      <c r="H589" s="458"/>
      <c r="I589" s="458"/>
    </row>
    <row r="590" spans="2:9" hidden="1" x14ac:dyDescent="0.2">
      <c r="B590" s="317" t="s">
        <v>24171</v>
      </c>
      <c r="C590" s="317" t="s">
        <v>23446</v>
      </c>
      <c r="D590" t="e">
        <f t="shared" si="25"/>
        <v>#N/A</v>
      </c>
      <c r="F590" s="458"/>
      <c r="G590" s="458"/>
      <c r="H590" s="458"/>
      <c r="I590" s="458"/>
    </row>
    <row r="591" spans="2:9" hidden="1" x14ac:dyDescent="0.2">
      <c r="B591" s="317" t="s">
        <v>24172</v>
      </c>
      <c r="C591" s="317" t="s">
        <v>23391</v>
      </c>
      <c r="D591" t="e">
        <f t="shared" si="25"/>
        <v>#N/A</v>
      </c>
      <c r="F591" s="458"/>
      <c r="G591" s="458"/>
      <c r="H591" s="458"/>
      <c r="I591" s="458"/>
    </row>
    <row r="592" spans="2:9" hidden="1" x14ac:dyDescent="0.2">
      <c r="B592" s="317" t="s">
        <v>24173</v>
      </c>
      <c r="C592" s="317" t="s">
        <v>23421</v>
      </c>
      <c r="D592" t="e">
        <f t="shared" si="25"/>
        <v>#N/A</v>
      </c>
      <c r="F592" s="458"/>
      <c r="G592" s="458"/>
      <c r="H592" s="458"/>
      <c r="I592" s="458"/>
    </row>
    <row r="593" spans="2:9" hidden="1" x14ac:dyDescent="0.2">
      <c r="B593" s="317" t="s">
        <v>24174</v>
      </c>
      <c r="C593" s="317" t="s">
        <v>23441</v>
      </c>
      <c r="D593" t="e">
        <f t="shared" si="25"/>
        <v>#N/A</v>
      </c>
      <c r="F593" s="458"/>
      <c r="G593" s="458"/>
      <c r="H593" s="458"/>
      <c r="I593" s="458"/>
    </row>
    <row r="594" spans="2:9" hidden="1" x14ac:dyDescent="0.2">
      <c r="B594" s="317" t="s">
        <v>24175</v>
      </c>
      <c r="C594" s="317" t="s">
        <v>23395</v>
      </c>
      <c r="D594" t="e">
        <f t="shared" si="25"/>
        <v>#N/A</v>
      </c>
      <c r="F594" s="458"/>
      <c r="G594" s="458"/>
      <c r="H594" s="458"/>
      <c r="I594" s="458"/>
    </row>
    <row r="595" spans="2:9" hidden="1" x14ac:dyDescent="0.2">
      <c r="B595" s="317" t="s">
        <v>24176</v>
      </c>
      <c r="C595" s="317" t="s">
        <v>23423</v>
      </c>
      <c r="D595" t="e">
        <f t="shared" si="25"/>
        <v>#N/A</v>
      </c>
      <c r="F595" s="458"/>
      <c r="G595" s="458"/>
      <c r="H595" s="458"/>
      <c r="I595" s="458"/>
    </row>
    <row r="596" spans="2:9" hidden="1" x14ac:dyDescent="0.2">
      <c r="B596" s="317" t="s">
        <v>24177</v>
      </c>
      <c r="C596" s="317" t="s">
        <v>23426</v>
      </c>
      <c r="D596" t="e">
        <f t="shared" si="25"/>
        <v>#N/A</v>
      </c>
      <c r="F596" s="458"/>
      <c r="G596" s="458"/>
      <c r="H596" s="458"/>
      <c r="I596" s="458"/>
    </row>
    <row r="597" spans="2:9" hidden="1" x14ac:dyDescent="0.2">
      <c r="B597" s="317" t="s">
        <v>24178</v>
      </c>
      <c r="C597" s="317" t="s">
        <v>23420</v>
      </c>
      <c r="D597" t="e">
        <f t="shared" si="25"/>
        <v>#N/A</v>
      </c>
      <c r="F597" s="458"/>
      <c r="G597" s="458"/>
      <c r="H597" s="458"/>
      <c r="I597" s="458"/>
    </row>
    <row r="598" spans="2:9" hidden="1" x14ac:dyDescent="0.2">
      <c r="B598" s="317" t="s">
        <v>24179</v>
      </c>
      <c r="C598" s="317" t="s">
        <v>23446</v>
      </c>
      <c r="D598" t="e">
        <f t="shared" si="25"/>
        <v>#N/A</v>
      </c>
      <c r="F598" s="458"/>
      <c r="G598" s="458"/>
      <c r="H598" s="458"/>
      <c r="I598" s="458"/>
    </row>
    <row r="599" spans="2:9" hidden="1" x14ac:dyDescent="0.2">
      <c r="B599" s="317" t="s">
        <v>24180</v>
      </c>
      <c r="C599" s="317" t="s">
        <v>23399</v>
      </c>
      <c r="D599" t="e">
        <f t="shared" si="25"/>
        <v>#N/A</v>
      </c>
      <c r="F599" s="458"/>
      <c r="G599" s="458"/>
      <c r="H599" s="458"/>
      <c r="I599" s="458"/>
    </row>
    <row r="600" spans="2:9" hidden="1" x14ac:dyDescent="0.2">
      <c r="B600" s="317" t="s">
        <v>24181</v>
      </c>
      <c r="C600" s="317" t="s">
        <v>23441</v>
      </c>
      <c r="D600" t="e">
        <f t="shared" si="25"/>
        <v>#N/A</v>
      </c>
      <c r="F600" s="458"/>
      <c r="G600" s="458"/>
      <c r="H600" s="458"/>
      <c r="I600" s="458"/>
    </row>
    <row r="601" spans="2:9" hidden="1" x14ac:dyDescent="0.2">
      <c r="B601" s="317" t="s">
        <v>24182</v>
      </c>
      <c r="C601" s="317" t="s">
        <v>23449</v>
      </c>
      <c r="D601" t="e">
        <f t="shared" si="25"/>
        <v>#N/A</v>
      </c>
      <c r="F601" s="458"/>
      <c r="G601" s="458"/>
      <c r="H601" s="458"/>
      <c r="I601" s="458"/>
    </row>
    <row r="602" spans="2:9" hidden="1" x14ac:dyDescent="0.2">
      <c r="B602" s="317" t="s">
        <v>24183</v>
      </c>
      <c r="C602" s="317" t="s">
        <v>23366</v>
      </c>
      <c r="D602" t="e">
        <f t="shared" si="25"/>
        <v>#N/A</v>
      </c>
      <c r="F602" s="458"/>
      <c r="G602" s="458"/>
      <c r="H602" s="458"/>
      <c r="I602" s="458"/>
    </row>
    <row r="603" spans="2:9" hidden="1" x14ac:dyDescent="0.2">
      <c r="B603" s="317" t="s">
        <v>24184</v>
      </c>
      <c r="C603" s="317" t="s">
        <v>23446</v>
      </c>
      <c r="D603" t="e">
        <f t="shared" si="25"/>
        <v>#N/A</v>
      </c>
      <c r="F603" s="458"/>
      <c r="G603" s="458"/>
      <c r="H603" s="458"/>
      <c r="I603" s="458"/>
    </row>
    <row r="604" spans="2:9" hidden="1" x14ac:dyDescent="0.2">
      <c r="B604" s="317" t="s">
        <v>24185</v>
      </c>
      <c r="C604" s="317" t="s">
        <v>23438</v>
      </c>
      <c r="D604" t="e">
        <f t="shared" si="25"/>
        <v>#N/A</v>
      </c>
      <c r="F604" s="458"/>
      <c r="G604" s="458"/>
      <c r="H604" s="458"/>
      <c r="I604" s="458"/>
    </row>
    <row r="605" spans="2:9" hidden="1" x14ac:dyDescent="0.2">
      <c r="B605" s="317" t="s">
        <v>24186</v>
      </c>
      <c r="C605" s="317" t="s">
        <v>23426</v>
      </c>
      <c r="D605" t="e">
        <f t="shared" si="25"/>
        <v>#N/A</v>
      </c>
      <c r="F605" s="458"/>
      <c r="G605" s="458"/>
      <c r="H605" s="458"/>
      <c r="I605" s="458"/>
    </row>
    <row r="606" spans="2:9" hidden="1" x14ac:dyDescent="0.2">
      <c r="B606" s="317" t="s">
        <v>24187</v>
      </c>
      <c r="C606" s="317" t="s">
        <v>23410</v>
      </c>
      <c r="D606" t="e">
        <f t="shared" si="25"/>
        <v>#N/A</v>
      </c>
      <c r="F606" s="458"/>
      <c r="G606" s="458"/>
      <c r="H606" s="458"/>
      <c r="I606" s="458"/>
    </row>
    <row r="607" spans="2:9" hidden="1" x14ac:dyDescent="0.2">
      <c r="B607" s="317" t="s">
        <v>24188</v>
      </c>
      <c r="C607" s="317" t="s">
        <v>23441</v>
      </c>
      <c r="D607" t="e">
        <f t="shared" si="25"/>
        <v>#N/A</v>
      </c>
      <c r="F607" s="458"/>
      <c r="G607" s="458"/>
      <c r="H607" s="458"/>
      <c r="I607" s="458"/>
    </row>
    <row r="608" spans="2:9" hidden="1" x14ac:dyDescent="0.2">
      <c r="B608" s="317" t="s">
        <v>24189</v>
      </c>
      <c r="C608" s="317" t="s">
        <v>23422</v>
      </c>
      <c r="D608" t="e">
        <f t="shared" si="25"/>
        <v>#N/A</v>
      </c>
      <c r="F608" s="458"/>
      <c r="G608" s="458"/>
      <c r="H608" s="458"/>
      <c r="I608" s="458"/>
    </row>
    <row r="609" spans="2:9" hidden="1" x14ac:dyDescent="0.2">
      <c r="B609" s="317" t="s">
        <v>24190</v>
      </c>
      <c r="C609" s="317" t="s">
        <v>23409</v>
      </c>
      <c r="D609" t="e">
        <f t="shared" si="25"/>
        <v>#N/A</v>
      </c>
      <c r="F609" s="458"/>
      <c r="G609" s="458"/>
      <c r="H609" s="458"/>
      <c r="I609" s="458"/>
    </row>
    <row r="610" spans="2:9" hidden="1" x14ac:dyDescent="0.2">
      <c r="B610" s="317" t="s">
        <v>24191</v>
      </c>
      <c r="C610" s="317" t="s">
        <v>23421</v>
      </c>
      <c r="D610" t="e">
        <f t="shared" si="25"/>
        <v>#N/A</v>
      </c>
      <c r="F610" s="458"/>
      <c r="G610" s="458"/>
      <c r="H610" s="458"/>
      <c r="I610" s="458"/>
    </row>
    <row r="611" spans="2:9" hidden="1" x14ac:dyDescent="0.2">
      <c r="B611" s="317" t="s">
        <v>24192</v>
      </c>
      <c r="C611" s="317" t="s">
        <v>23391</v>
      </c>
      <c r="D611" t="e">
        <f t="shared" si="25"/>
        <v>#N/A</v>
      </c>
      <c r="F611" s="458"/>
      <c r="G611" s="458"/>
      <c r="H611" s="458"/>
      <c r="I611" s="458"/>
    </row>
    <row r="612" spans="2:9" hidden="1" x14ac:dyDescent="0.2">
      <c r="B612" s="317" t="s">
        <v>24193</v>
      </c>
      <c r="C612" s="317" t="s">
        <v>23430</v>
      </c>
      <c r="D612" t="e">
        <f t="shared" si="25"/>
        <v>#N/A</v>
      </c>
      <c r="F612" s="458"/>
      <c r="G612" s="458"/>
      <c r="H612" s="458"/>
      <c r="I612" s="458"/>
    </row>
    <row r="613" spans="2:9" hidden="1" x14ac:dyDescent="0.2">
      <c r="B613" s="317" t="s">
        <v>24194</v>
      </c>
      <c r="C613" s="317" t="s">
        <v>23445</v>
      </c>
      <c r="D613" t="e">
        <f t="shared" si="25"/>
        <v>#N/A</v>
      </c>
      <c r="F613" s="458"/>
      <c r="G613" s="458"/>
      <c r="H613" s="458"/>
      <c r="I613" s="458"/>
    </row>
    <row r="614" spans="2:9" hidden="1" x14ac:dyDescent="0.2">
      <c r="B614" s="317" t="s">
        <v>24195</v>
      </c>
      <c r="C614" s="317" t="s">
        <v>23433</v>
      </c>
      <c r="D614" t="e">
        <f t="shared" si="25"/>
        <v>#N/A</v>
      </c>
      <c r="F614" s="458"/>
      <c r="G614" s="458"/>
      <c r="H614" s="458"/>
      <c r="I614" s="458"/>
    </row>
    <row r="615" spans="2:9" hidden="1" x14ac:dyDescent="0.2">
      <c r="B615" s="317" t="s">
        <v>24196</v>
      </c>
      <c r="C615" s="317" t="s">
        <v>23382</v>
      </c>
      <c r="D615" t="e">
        <f t="shared" si="25"/>
        <v>#N/A</v>
      </c>
      <c r="F615" s="458"/>
      <c r="G615" s="458"/>
      <c r="H615" s="458"/>
      <c r="I615" s="458"/>
    </row>
    <row r="616" spans="2:9" hidden="1" x14ac:dyDescent="0.2">
      <c r="B616" s="317" t="s">
        <v>24197</v>
      </c>
      <c r="C616" s="317" t="s">
        <v>23454</v>
      </c>
      <c r="D616" t="e">
        <f t="shared" si="25"/>
        <v>#N/A</v>
      </c>
      <c r="F616" s="458"/>
      <c r="G616" s="458"/>
      <c r="H616" s="458"/>
      <c r="I616" s="458"/>
    </row>
    <row r="617" spans="2:9" hidden="1" x14ac:dyDescent="0.2">
      <c r="B617" s="317" t="s">
        <v>24198</v>
      </c>
      <c r="C617" s="317" t="s">
        <v>23433</v>
      </c>
      <c r="D617" t="e">
        <f t="shared" si="25"/>
        <v>#N/A</v>
      </c>
      <c r="F617" s="458"/>
      <c r="G617" s="458"/>
      <c r="H617" s="458"/>
      <c r="I617" s="458"/>
    </row>
    <row r="618" spans="2:9" hidden="1" x14ac:dyDescent="0.2">
      <c r="B618" s="317" t="s">
        <v>24199</v>
      </c>
      <c r="C618" s="317" t="s">
        <v>23365</v>
      </c>
      <c r="D618" t="e">
        <f t="shared" si="25"/>
        <v>#N/A</v>
      </c>
      <c r="F618" s="458"/>
      <c r="G618" s="458"/>
      <c r="H618" s="458"/>
      <c r="I618" s="458"/>
    </row>
    <row r="619" spans="2:9" hidden="1" x14ac:dyDescent="0.2">
      <c r="B619" s="317" t="s">
        <v>24200</v>
      </c>
      <c r="C619" s="317" t="s">
        <v>23365</v>
      </c>
      <c r="D619" t="e">
        <f t="shared" si="25"/>
        <v>#N/A</v>
      </c>
      <c r="F619" s="458"/>
      <c r="G619" s="458"/>
      <c r="H619" s="458"/>
      <c r="I619" s="458"/>
    </row>
    <row r="620" spans="2:9" hidden="1" x14ac:dyDescent="0.2">
      <c r="B620" s="317" t="s">
        <v>24201</v>
      </c>
      <c r="C620" s="317" t="s">
        <v>23379</v>
      </c>
      <c r="D620" t="e">
        <f t="shared" si="25"/>
        <v>#N/A</v>
      </c>
      <c r="F620" s="458"/>
      <c r="G620" s="458"/>
      <c r="H620" s="458"/>
      <c r="I620" s="458"/>
    </row>
    <row r="621" spans="2:9" hidden="1" x14ac:dyDescent="0.2">
      <c r="B621" s="317" t="s">
        <v>24202</v>
      </c>
      <c r="C621" s="317" t="s">
        <v>23392</v>
      </c>
      <c r="D621" t="e">
        <f t="shared" si="25"/>
        <v>#N/A</v>
      </c>
      <c r="F621" s="458"/>
      <c r="G621" s="458"/>
      <c r="H621" s="458"/>
      <c r="I621" s="458"/>
    </row>
    <row r="622" spans="2:9" hidden="1" x14ac:dyDescent="0.2">
      <c r="B622" s="317" t="s">
        <v>24203</v>
      </c>
      <c r="C622" s="317" t="s">
        <v>23340</v>
      </c>
      <c r="D622" t="e">
        <f t="shared" si="25"/>
        <v>#N/A</v>
      </c>
      <c r="F622" s="458"/>
      <c r="G622" s="458"/>
      <c r="H622" s="458"/>
      <c r="I622" s="458"/>
    </row>
    <row r="623" spans="2:9" hidden="1" x14ac:dyDescent="0.2">
      <c r="B623" s="317" t="s">
        <v>24204</v>
      </c>
      <c r="C623" s="317" t="s">
        <v>23381</v>
      </c>
      <c r="D623" t="e">
        <f t="shared" si="25"/>
        <v>#N/A</v>
      </c>
      <c r="F623" s="458"/>
      <c r="G623" s="458"/>
      <c r="H623" s="458"/>
      <c r="I623" s="458"/>
    </row>
    <row r="624" spans="2:9" hidden="1" x14ac:dyDescent="0.2">
      <c r="B624" s="317" t="s">
        <v>24205</v>
      </c>
      <c r="C624" s="317" t="s">
        <v>23379</v>
      </c>
      <c r="D624" t="e">
        <f t="shared" si="25"/>
        <v>#N/A</v>
      </c>
      <c r="F624" s="458"/>
      <c r="G624" s="458"/>
      <c r="H624" s="458"/>
      <c r="I624" s="458"/>
    </row>
    <row r="625" spans="2:9" hidden="1" x14ac:dyDescent="0.2">
      <c r="B625" s="317" t="s">
        <v>24206</v>
      </c>
      <c r="C625" s="317" t="s">
        <v>23339</v>
      </c>
      <c r="D625" t="e">
        <f t="shared" si="25"/>
        <v>#N/A</v>
      </c>
      <c r="F625" s="458"/>
      <c r="G625" s="458"/>
      <c r="H625" s="458"/>
      <c r="I625" s="458"/>
    </row>
    <row r="626" spans="2:9" hidden="1" x14ac:dyDescent="0.2">
      <c r="B626" s="317" t="s">
        <v>24207</v>
      </c>
      <c r="C626" s="317" t="s">
        <v>23338</v>
      </c>
      <c r="D626" t="e">
        <f t="shared" si="25"/>
        <v>#N/A</v>
      </c>
      <c r="F626" s="458"/>
      <c r="G626" s="458"/>
      <c r="H626" s="458"/>
      <c r="I626" s="458"/>
    </row>
    <row r="627" spans="2:9" hidden="1" x14ac:dyDescent="0.2">
      <c r="B627" s="317" t="s">
        <v>24208</v>
      </c>
      <c r="C627" s="317" t="s">
        <v>23340</v>
      </c>
      <c r="D627" t="e">
        <f t="shared" si="25"/>
        <v>#N/A</v>
      </c>
      <c r="F627" s="458"/>
      <c r="G627" s="458"/>
      <c r="H627" s="458"/>
      <c r="I627" s="458"/>
    </row>
    <row r="628" spans="2:9" hidden="1" x14ac:dyDescent="0.2">
      <c r="B628" s="317" t="s">
        <v>24209</v>
      </c>
      <c r="C628" s="317" t="s">
        <v>23339</v>
      </c>
      <c r="D628" t="e">
        <f t="shared" si="25"/>
        <v>#N/A</v>
      </c>
      <c r="F628" s="458"/>
      <c r="G628" s="458"/>
      <c r="H628" s="458"/>
      <c r="I628" s="458"/>
    </row>
    <row r="629" spans="2:9" hidden="1" x14ac:dyDescent="0.2">
      <c r="B629" s="317" t="s">
        <v>24210</v>
      </c>
      <c r="C629" s="317" t="s">
        <v>23371</v>
      </c>
      <c r="D629" t="e">
        <f t="shared" si="25"/>
        <v>#N/A</v>
      </c>
      <c r="F629" s="458"/>
      <c r="G629" s="458"/>
      <c r="H629" s="458"/>
      <c r="I629" s="458"/>
    </row>
    <row r="630" spans="2:9" hidden="1" x14ac:dyDescent="0.2">
      <c r="B630" s="317" t="s">
        <v>24211</v>
      </c>
      <c r="C630" s="317" t="s">
        <v>23379</v>
      </c>
      <c r="D630" t="e">
        <f t="shared" si="25"/>
        <v>#N/A</v>
      </c>
      <c r="F630" s="458"/>
      <c r="G630" s="458"/>
      <c r="H630" s="458"/>
      <c r="I630" s="458"/>
    </row>
    <row r="631" spans="2:9" hidden="1" x14ac:dyDescent="0.2">
      <c r="B631" s="317" t="s">
        <v>24212</v>
      </c>
      <c r="C631" s="317" t="s">
        <v>23338</v>
      </c>
      <c r="D631" t="e">
        <f t="shared" si="25"/>
        <v>#N/A</v>
      </c>
      <c r="F631" s="458"/>
      <c r="G631" s="458"/>
      <c r="H631" s="458"/>
      <c r="I631" s="458"/>
    </row>
    <row r="632" spans="2:9" hidden="1" x14ac:dyDescent="0.2">
      <c r="B632" s="317" t="s">
        <v>24213</v>
      </c>
      <c r="C632" s="317" t="s">
        <v>23339</v>
      </c>
      <c r="D632" t="e">
        <f t="shared" si="25"/>
        <v>#N/A</v>
      </c>
      <c r="F632" s="458"/>
      <c r="G632" s="458"/>
      <c r="H632" s="458"/>
      <c r="I632" s="458"/>
    </row>
    <row r="633" spans="2:9" hidden="1" x14ac:dyDescent="0.2">
      <c r="B633" s="317" t="s">
        <v>24214</v>
      </c>
      <c r="C633" s="317" t="s">
        <v>23371</v>
      </c>
      <c r="D633" t="e">
        <f t="shared" si="25"/>
        <v>#N/A</v>
      </c>
      <c r="F633" s="458"/>
      <c r="G633" s="458"/>
      <c r="H633" s="458"/>
      <c r="I633" s="458"/>
    </row>
    <row r="634" spans="2:9" hidden="1" x14ac:dyDescent="0.2">
      <c r="B634" s="317" t="s">
        <v>24215</v>
      </c>
      <c r="C634" s="317" t="s">
        <v>23351</v>
      </c>
      <c r="D634" t="e">
        <f t="shared" si="25"/>
        <v>#N/A</v>
      </c>
      <c r="F634" s="458"/>
      <c r="G634" s="458"/>
      <c r="H634" s="458"/>
      <c r="I634" s="458"/>
    </row>
    <row r="635" spans="2:9" hidden="1" x14ac:dyDescent="0.2">
      <c r="B635" s="317" t="s">
        <v>24216</v>
      </c>
      <c r="C635" s="317" t="s">
        <v>23370</v>
      </c>
      <c r="D635" t="e">
        <f t="shared" si="25"/>
        <v>#N/A</v>
      </c>
      <c r="F635" s="458"/>
      <c r="G635" s="458"/>
      <c r="H635" s="458"/>
      <c r="I635" s="458"/>
    </row>
    <row r="636" spans="2:9" hidden="1" x14ac:dyDescent="0.2">
      <c r="B636" s="317" t="s">
        <v>24217</v>
      </c>
      <c r="C636" s="317" t="s">
        <v>23338</v>
      </c>
      <c r="D636" t="e">
        <f t="shared" si="25"/>
        <v>#N/A</v>
      </c>
      <c r="F636" s="458"/>
      <c r="G636" s="458"/>
      <c r="H636" s="458"/>
      <c r="I636" s="458"/>
    </row>
    <row r="637" spans="2:9" hidden="1" x14ac:dyDescent="0.2">
      <c r="B637" s="317" t="s">
        <v>24218</v>
      </c>
      <c r="C637" s="317" t="s">
        <v>23371</v>
      </c>
      <c r="D637" t="e">
        <f t="shared" si="25"/>
        <v>#N/A</v>
      </c>
      <c r="F637" s="458"/>
      <c r="G637" s="458"/>
      <c r="H637" s="458"/>
      <c r="I637" s="458"/>
    </row>
    <row r="638" spans="2:9" hidden="1" x14ac:dyDescent="0.2">
      <c r="B638" s="317" t="s">
        <v>24219</v>
      </c>
      <c r="C638" s="317" t="s">
        <v>23349</v>
      </c>
      <c r="D638" t="e">
        <f t="shared" si="25"/>
        <v>#N/A</v>
      </c>
      <c r="F638" s="458"/>
      <c r="G638" s="458"/>
      <c r="H638" s="458"/>
      <c r="I638" s="458"/>
    </row>
    <row r="639" spans="2:9" hidden="1" x14ac:dyDescent="0.2">
      <c r="B639" s="317" t="s">
        <v>24220</v>
      </c>
      <c r="C639" s="317" t="s">
        <v>23371</v>
      </c>
      <c r="D639" t="e">
        <f t="shared" si="25"/>
        <v>#N/A</v>
      </c>
      <c r="F639" s="458"/>
      <c r="G639" s="458"/>
      <c r="H639" s="458"/>
      <c r="I639" s="458"/>
    </row>
    <row r="640" spans="2:9" hidden="1" x14ac:dyDescent="0.2">
      <c r="B640" s="317" t="s">
        <v>24221</v>
      </c>
      <c r="C640" s="317" t="s">
        <v>23379</v>
      </c>
      <c r="D640" t="e">
        <f t="shared" si="25"/>
        <v>#N/A</v>
      </c>
      <c r="F640" s="458"/>
      <c r="G640" s="458"/>
      <c r="H640" s="458"/>
      <c r="I640" s="458"/>
    </row>
    <row r="641" spans="2:9" hidden="1" x14ac:dyDescent="0.2">
      <c r="B641" s="317" t="s">
        <v>24222</v>
      </c>
      <c r="C641" s="317" t="s">
        <v>23340</v>
      </c>
      <c r="D641" t="e">
        <f t="shared" si="25"/>
        <v>#N/A</v>
      </c>
      <c r="F641" s="458"/>
      <c r="G641" s="458"/>
      <c r="H641" s="458"/>
      <c r="I641" s="458"/>
    </row>
    <row r="642" spans="2:9" hidden="1" x14ac:dyDescent="0.2">
      <c r="B642" s="317" t="s">
        <v>24223</v>
      </c>
      <c r="C642" s="317" t="s">
        <v>23401</v>
      </c>
      <c r="D642" t="e">
        <f t="shared" si="25"/>
        <v>#N/A</v>
      </c>
      <c r="F642" s="458"/>
      <c r="G642" s="458"/>
      <c r="H642" s="458"/>
      <c r="I642" s="458"/>
    </row>
    <row r="643" spans="2:9" hidden="1" x14ac:dyDescent="0.2">
      <c r="B643" s="317" t="s">
        <v>24224</v>
      </c>
      <c r="C643" s="317" t="s">
        <v>23387</v>
      </c>
      <c r="D643" t="e">
        <f t="shared" ref="D643:D706" si="26">VLOOKUP(B643,N:N,1,FALSE)</f>
        <v>#N/A</v>
      </c>
      <c r="F643" s="458"/>
      <c r="G643" s="458"/>
      <c r="H643" s="458"/>
      <c r="I643" s="458"/>
    </row>
    <row r="644" spans="2:9" hidden="1" x14ac:dyDescent="0.2">
      <c r="B644" s="317" t="s">
        <v>24225</v>
      </c>
      <c r="C644" s="317" t="s">
        <v>23442</v>
      </c>
      <c r="D644" t="e">
        <f t="shared" si="26"/>
        <v>#N/A</v>
      </c>
      <c r="F644" s="458"/>
      <c r="G644" s="458"/>
      <c r="H644" s="458"/>
      <c r="I644" s="458"/>
    </row>
    <row r="645" spans="2:9" hidden="1" x14ac:dyDescent="0.2">
      <c r="B645" s="317" t="s">
        <v>24226</v>
      </c>
      <c r="C645" s="317" t="s">
        <v>23368</v>
      </c>
      <c r="D645" t="e">
        <f t="shared" si="26"/>
        <v>#N/A</v>
      </c>
      <c r="F645" s="458"/>
      <c r="G645" s="458"/>
      <c r="H645" s="458"/>
      <c r="I645" s="458"/>
    </row>
    <row r="646" spans="2:9" hidden="1" x14ac:dyDescent="0.2">
      <c r="B646" s="317" t="s">
        <v>24227</v>
      </c>
      <c r="C646" s="317" t="s">
        <v>23409</v>
      </c>
      <c r="D646" t="e">
        <f t="shared" si="26"/>
        <v>#N/A</v>
      </c>
      <c r="F646" s="458"/>
      <c r="G646" s="458"/>
      <c r="H646" s="458"/>
      <c r="I646" s="458"/>
    </row>
    <row r="647" spans="2:9" hidden="1" x14ac:dyDescent="0.2">
      <c r="B647" s="317" t="s">
        <v>24228</v>
      </c>
      <c r="C647" s="317" t="s">
        <v>23422</v>
      </c>
      <c r="D647" t="e">
        <f t="shared" si="26"/>
        <v>#N/A</v>
      </c>
      <c r="F647" s="458"/>
      <c r="G647" s="458"/>
      <c r="H647" s="458"/>
      <c r="I647" s="458"/>
    </row>
    <row r="648" spans="2:9" hidden="1" x14ac:dyDescent="0.2">
      <c r="B648" s="317" t="s">
        <v>24229</v>
      </c>
      <c r="C648" s="317" t="s">
        <v>23392</v>
      </c>
      <c r="D648" t="e">
        <f t="shared" si="26"/>
        <v>#N/A</v>
      </c>
      <c r="F648" s="458"/>
      <c r="G648" s="458"/>
      <c r="H648" s="458"/>
      <c r="I648" s="458"/>
    </row>
    <row r="649" spans="2:9" hidden="1" x14ac:dyDescent="0.2">
      <c r="B649" s="317" t="s">
        <v>24230</v>
      </c>
      <c r="C649" s="317" t="s">
        <v>23344</v>
      </c>
      <c r="D649" t="e">
        <f t="shared" si="26"/>
        <v>#N/A</v>
      </c>
      <c r="F649" s="458"/>
      <c r="G649" s="458"/>
      <c r="H649" s="458"/>
      <c r="I649" s="458"/>
    </row>
    <row r="650" spans="2:9" hidden="1" x14ac:dyDescent="0.2">
      <c r="B650" s="317" t="s">
        <v>23641</v>
      </c>
      <c r="C650" s="317" t="s">
        <v>23351</v>
      </c>
      <c r="D650" t="e">
        <f t="shared" si="26"/>
        <v>#N/A</v>
      </c>
      <c r="F650" s="458"/>
      <c r="G650" s="458"/>
      <c r="H650" s="458"/>
      <c r="I650" s="458"/>
    </row>
    <row r="651" spans="2:9" hidden="1" x14ac:dyDescent="0.2">
      <c r="B651" s="317" t="s">
        <v>23642</v>
      </c>
      <c r="C651" s="317" t="s">
        <v>23370</v>
      </c>
      <c r="D651" t="e">
        <f t="shared" si="26"/>
        <v>#N/A</v>
      </c>
      <c r="F651" s="458"/>
      <c r="G651" s="458"/>
      <c r="H651" s="458"/>
      <c r="I651" s="458"/>
    </row>
    <row r="652" spans="2:9" hidden="1" x14ac:dyDescent="0.2">
      <c r="B652" s="317" t="s">
        <v>23643</v>
      </c>
      <c r="C652" s="317" t="s">
        <v>23338</v>
      </c>
      <c r="D652" t="e">
        <f t="shared" si="26"/>
        <v>#N/A</v>
      </c>
      <c r="F652" s="458"/>
      <c r="G652" s="458"/>
      <c r="H652" s="458"/>
      <c r="I652" s="458"/>
    </row>
    <row r="653" spans="2:9" hidden="1" x14ac:dyDescent="0.2">
      <c r="B653" s="317" t="s">
        <v>24231</v>
      </c>
      <c r="C653" s="317" t="s">
        <v>23422</v>
      </c>
      <c r="D653" t="e">
        <f t="shared" si="26"/>
        <v>#N/A</v>
      </c>
      <c r="F653" s="458"/>
      <c r="G653" s="458"/>
      <c r="H653" s="458"/>
      <c r="I653" s="458"/>
    </row>
    <row r="654" spans="2:9" hidden="1" x14ac:dyDescent="0.2">
      <c r="B654" s="317" t="s">
        <v>24232</v>
      </c>
      <c r="C654" s="317" t="s">
        <v>23496</v>
      </c>
      <c r="D654" t="e">
        <f t="shared" si="26"/>
        <v>#N/A</v>
      </c>
      <c r="F654" s="458"/>
      <c r="G654" s="458"/>
      <c r="H654" s="458"/>
      <c r="I654" s="458"/>
    </row>
    <row r="655" spans="2:9" hidden="1" x14ac:dyDescent="0.2">
      <c r="B655" s="317" t="s">
        <v>24233</v>
      </c>
      <c r="C655" s="317" t="s">
        <v>23423</v>
      </c>
      <c r="D655" t="e">
        <f t="shared" si="26"/>
        <v>#N/A</v>
      </c>
      <c r="F655" s="458"/>
      <c r="G655" s="458"/>
      <c r="H655" s="458"/>
      <c r="I655" s="458"/>
    </row>
    <row r="656" spans="2:9" hidden="1" x14ac:dyDescent="0.2">
      <c r="B656" s="317" t="s">
        <v>24234</v>
      </c>
      <c r="C656" s="317" t="s">
        <v>23430</v>
      </c>
      <c r="D656" t="e">
        <f t="shared" si="26"/>
        <v>#N/A</v>
      </c>
      <c r="F656" s="458"/>
      <c r="G656" s="458"/>
      <c r="H656" s="458"/>
      <c r="I656" s="458"/>
    </row>
    <row r="657" spans="2:9" hidden="1" x14ac:dyDescent="0.2">
      <c r="B657" s="317" t="s">
        <v>24235</v>
      </c>
      <c r="C657" s="317" t="s">
        <v>23367</v>
      </c>
      <c r="D657" t="e">
        <f t="shared" si="26"/>
        <v>#N/A</v>
      </c>
      <c r="F657" s="458"/>
      <c r="G657" s="458"/>
      <c r="H657" s="458"/>
      <c r="I657" s="458"/>
    </row>
    <row r="658" spans="2:9" hidden="1" x14ac:dyDescent="0.2">
      <c r="B658" s="317" t="s">
        <v>24236</v>
      </c>
      <c r="C658" s="317" t="s">
        <v>23430</v>
      </c>
      <c r="D658" t="e">
        <f t="shared" si="26"/>
        <v>#N/A</v>
      </c>
      <c r="F658" s="458"/>
      <c r="G658" s="458"/>
      <c r="H658" s="458"/>
      <c r="I658" s="458"/>
    </row>
    <row r="659" spans="2:9" hidden="1" x14ac:dyDescent="0.2">
      <c r="B659" s="317" t="s">
        <v>24237</v>
      </c>
      <c r="C659" s="317" t="s">
        <v>23647</v>
      </c>
      <c r="D659" t="e">
        <f t="shared" si="26"/>
        <v>#N/A</v>
      </c>
      <c r="F659" s="458"/>
      <c r="G659" s="458"/>
      <c r="H659" s="458"/>
      <c r="I659" s="458"/>
    </row>
    <row r="660" spans="2:9" hidden="1" x14ac:dyDescent="0.2">
      <c r="B660" s="317" t="s">
        <v>24238</v>
      </c>
      <c r="C660" s="317" t="s">
        <v>23430</v>
      </c>
      <c r="D660" t="e">
        <f t="shared" si="26"/>
        <v>#N/A</v>
      </c>
      <c r="F660" s="458"/>
      <c r="G660" s="458"/>
      <c r="H660" s="458"/>
      <c r="I660" s="458"/>
    </row>
    <row r="661" spans="2:9" hidden="1" x14ac:dyDescent="0.2">
      <c r="B661" s="317" t="s">
        <v>24239</v>
      </c>
      <c r="C661" s="317" t="s">
        <v>23438</v>
      </c>
      <c r="D661" t="e">
        <f t="shared" si="26"/>
        <v>#N/A</v>
      </c>
      <c r="F661" s="458"/>
      <c r="G661" s="458"/>
      <c r="H661" s="458"/>
      <c r="I661" s="458"/>
    </row>
    <row r="662" spans="2:9" hidden="1" x14ac:dyDescent="0.2">
      <c r="B662" s="317" t="s">
        <v>24240</v>
      </c>
      <c r="C662" s="317" t="s">
        <v>23426</v>
      </c>
      <c r="D662" t="e">
        <f t="shared" si="26"/>
        <v>#N/A</v>
      </c>
      <c r="F662" s="458"/>
      <c r="G662" s="458"/>
      <c r="H662" s="458"/>
      <c r="I662" s="458"/>
    </row>
    <row r="663" spans="2:9" hidden="1" x14ac:dyDescent="0.2">
      <c r="B663" s="317" t="s">
        <v>24241</v>
      </c>
      <c r="C663" s="317" t="s">
        <v>23381</v>
      </c>
      <c r="D663" t="e">
        <f t="shared" si="26"/>
        <v>#N/A</v>
      </c>
      <c r="F663" s="458"/>
      <c r="G663" s="458"/>
      <c r="H663" s="458"/>
      <c r="I663" s="458"/>
    </row>
    <row r="664" spans="2:9" hidden="1" x14ac:dyDescent="0.2">
      <c r="B664" s="317" t="s">
        <v>24242</v>
      </c>
      <c r="C664" s="317" t="s">
        <v>23349</v>
      </c>
      <c r="D664" t="e">
        <f t="shared" si="26"/>
        <v>#N/A</v>
      </c>
      <c r="F664" s="458"/>
      <c r="G664" s="458"/>
      <c r="H664" s="458"/>
      <c r="I664" s="458"/>
    </row>
    <row r="665" spans="2:9" hidden="1" x14ac:dyDescent="0.2">
      <c r="B665" s="317" t="s">
        <v>24243</v>
      </c>
      <c r="C665" s="317" t="s">
        <v>23344</v>
      </c>
      <c r="D665" t="e">
        <f t="shared" si="26"/>
        <v>#N/A</v>
      </c>
      <c r="F665" s="458"/>
      <c r="G665" s="458"/>
      <c r="H665" s="458"/>
      <c r="I665" s="458"/>
    </row>
    <row r="666" spans="2:9" hidden="1" x14ac:dyDescent="0.2">
      <c r="B666" s="317" t="s">
        <v>24244</v>
      </c>
      <c r="C666" s="317" t="s">
        <v>23373</v>
      </c>
      <c r="D666" t="e">
        <f t="shared" si="26"/>
        <v>#N/A</v>
      </c>
      <c r="F666" s="458"/>
      <c r="G666" s="458"/>
      <c r="H666" s="458"/>
      <c r="I666" s="458"/>
    </row>
    <row r="667" spans="2:9" hidden="1" x14ac:dyDescent="0.2">
      <c r="B667" s="317" t="s">
        <v>24245</v>
      </c>
      <c r="C667" s="317" t="s">
        <v>23381</v>
      </c>
      <c r="D667" t="e">
        <f t="shared" si="26"/>
        <v>#N/A</v>
      </c>
      <c r="F667" s="458"/>
      <c r="G667" s="458"/>
      <c r="H667" s="458"/>
      <c r="I667" s="458"/>
    </row>
    <row r="668" spans="2:9" hidden="1" x14ac:dyDescent="0.2">
      <c r="B668" s="317" t="s">
        <v>24246</v>
      </c>
      <c r="C668" s="317" t="s">
        <v>23412</v>
      </c>
      <c r="D668" t="e">
        <f t="shared" si="26"/>
        <v>#N/A</v>
      </c>
      <c r="F668" s="458"/>
      <c r="G668" s="458"/>
      <c r="H668" s="458"/>
      <c r="I668" s="458"/>
    </row>
    <row r="669" spans="2:9" hidden="1" x14ac:dyDescent="0.2">
      <c r="B669" s="317" t="s">
        <v>24247</v>
      </c>
      <c r="C669" s="317" t="s">
        <v>23379</v>
      </c>
      <c r="D669" t="e">
        <f t="shared" si="26"/>
        <v>#N/A</v>
      </c>
      <c r="F669" s="458"/>
      <c r="G669" s="458"/>
      <c r="H669" s="458"/>
      <c r="I669" s="458"/>
    </row>
    <row r="670" spans="2:9" hidden="1" x14ac:dyDescent="0.2">
      <c r="B670" s="317" t="s">
        <v>23644</v>
      </c>
      <c r="C670" s="317" t="s">
        <v>23338</v>
      </c>
      <c r="D670" t="e">
        <f t="shared" si="26"/>
        <v>#N/A</v>
      </c>
      <c r="F670" s="458"/>
      <c r="G670" s="458"/>
      <c r="H670" s="458"/>
      <c r="I670" s="458"/>
    </row>
    <row r="671" spans="2:9" hidden="1" x14ac:dyDescent="0.2">
      <c r="B671" s="317" t="s">
        <v>24248</v>
      </c>
      <c r="C671" s="317" t="s">
        <v>23368</v>
      </c>
      <c r="D671" t="e">
        <f t="shared" si="26"/>
        <v>#N/A</v>
      </c>
      <c r="F671" s="458"/>
      <c r="G671" s="458"/>
      <c r="H671" s="458"/>
      <c r="I671" s="458"/>
    </row>
    <row r="672" spans="2:9" hidden="1" x14ac:dyDescent="0.2">
      <c r="B672" s="317" t="s">
        <v>24249</v>
      </c>
      <c r="C672" s="317" t="s">
        <v>23445</v>
      </c>
      <c r="D672" t="e">
        <f t="shared" si="26"/>
        <v>#N/A</v>
      </c>
      <c r="F672" s="458"/>
      <c r="G672" s="458"/>
      <c r="H672" s="458"/>
      <c r="I672" s="458"/>
    </row>
    <row r="673" spans="2:9" hidden="1" x14ac:dyDescent="0.2">
      <c r="B673" s="317" t="s">
        <v>24250</v>
      </c>
      <c r="C673" s="317" t="s">
        <v>23367</v>
      </c>
      <c r="D673" t="e">
        <f t="shared" si="26"/>
        <v>#N/A</v>
      </c>
      <c r="F673" s="458"/>
      <c r="G673" s="458"/>
      <c r="H673" s="458"/>
      <c r="I673" s="458"/>
    </row>
    <row r="674" spans="2:9" hidden="1" x14ac:dyDescent="0.2">
      <c r="B674" s="317" t="s">
        <v>24251</v>
      </c>
      <c r="C674" s="317" t="s">
        <v>23395</v>
      </c>
      <c r="D674" t="e">
        <f t="shared" si="26"/>
        <v>#N/A</v>
      </c>
      <c r="F674" s="458"/>
      <c r="G674" s="458"/>
      <c r="H674" s="458"/>
      <c r="I674" s="458"/>
    </row>
    <row r="675" spans="2:9" hidden="1" x14ac:dyDescent="0.2">
      <c r="B675" s="317" t="s">
        <v>24252</v>
      </c>
      <c r="C675" s="317" t="s">
        <v>23438</v>
      </c>
      <c r="D675" t="e">
        <f t="shared" si="26"/>
        <v>#N/A</v>
      </c>
      <c r="F675" s="458"/>
      <c r="G675" s="458"/>
      <c r="H675" s="458"/>
      <c r="I675" s="458"/>
    </row>
    <row r="676" spans="2:9" hidden="1" x14ac:dyDescent="0.2">
      <c r="B676" s="317" t="s">
        <v>24253</v>
      </c>
      <c r="C676" s="317" t="s">
        <v>23410</v>
      </c>
      <c r="D676" t="e">
        <f t="shared" si="26"/>
        <v>#N/A</v>
      </c>
      <c r="F676" s="458"/>
      <c r="G676" s="458"/>
      <c r="H676" s="458"/>
      <c r="I676" s="458"/>
    </row>
    <row r="677" spans="2:9" hidden="1" x14ac:dyDescent="0.2">
      <c r="B677" s="317" t="s">
        <v>24254</v>
      </c>
      <c r="C677" s="317" t="s">
        <v>23382</v>
      </c>
      <c r="D677" t="e">
        <f t="shared" si="26"/>
        <v>#N/A</v>
      </c>
      <c r="F677" s="458"/>
      <c r="G677" s="458"/>
      <c r="H677" s="458"/>
      <c r="I677" s="458"/>
    </row>
    <row r="678" spans="2:9" hidden="1" x14ac:dyDescent="0.2">
      <c r="B678" s="317" t="s">
        <v>24255</v>
      </c>
      <c r="C678" s="317" t="s">
        <v>23353</v>
      </c>
      <c r="D678" t="e">
        <f t="shared" si="26"/>
        <v>#N/A</v>
      </c>
      <c r="F678" s="458"/>
      <c r="G678" s="458"/>
      <c r="H678" s="458"/>
      <c r="I678" s="458"/>
    </row>
    <row r="679" spans="2:9" hidden="1" x14ac:dyDescent="0.2">
      <c r="B679" s="317" t="s">
        <v>24256</v>
      </c>
      <c r="C679" s="317" t="s">
        <v>23380</v>
      </c>
      <c r="D679" t="e">
        <f t="shared" si="26"/>
        <v>#N/A</v>
      </c>
      <c r="F679" s="458"/>
      <c r="G679" s="458"/>
      <c r="H679" s="458"/>
      <c r="I679" s="458"/>
    </row>
    <row r="680" spans="2:9" hidden="1" x14ac:dyDescent="0.2">
      <c r="B680" s="317" t="s">
        <v>24257</v>
      </c>
      <c r="C680" s="317" t="s">
        <v>23396</v>
      </c>
      <c r="D680" t="e">
        <f t="shared" si="26"/>
        <v>#N/A</v>
      </c>
      <c r="F680" s="458"/>
      <c r="G680" s="458"/>
      <c r="H680" s="458"/>
      <c r="I680" s="458"/>
    </row>
    <row r="681" spans="2:9" hidden="1" x14ac:dyDescent="0.2">
      <c r="B681" s="317" t="s">
        <v>24258</v>
      </c>
      <c r="C681" s="317" t="s">
        <v>23401</v>
      </c>
      <c r="D681" t="e">
        <f t="shared" si="26"/>
        <v>#N/A</v>
      </c>
      <c r="F681" s="458"/>
      <c r="G681" s="458"/>
      <c r="H681" s="458"/>
      <c r="I681" s="458"/>
    </row>
    <row r="682" spans="2:9" hidden="1" x14ac:dyDescent="0.2">
      <c r="B682" s="317" t="s">
        <v>24259</v>
      </c>
      <c r="C682" s="317" t="s">
        <v>23381</v>
      </c>
      <c r="D682" t="e">
        <f t="shared" si="26"/>
        <v>#N/A</v>
      </c>
      <c r="F682" s="458"/>
      <c r="G682" s="458"/>
      <c r="H682" s="458"/>
      <c r="I682" s="458"/>
    </row>
    <row r="683" spans="2:9" hidden="1" x14ac:dyDescent="0.2">
      <c r="B683" s="317" t="s">
        <v>24260</v>
      </c>
      <c r="C683" s="317" t="s">
        <v>23377</v>
      </c>
      <c r="D683" t="e">
        <f t="shared" si="26"/>
        <v>#N/A</v>
      </c>
      <c r="F683" s="458"/>
      <c r="G683" s="458"/>
      <c r="H683" s="458"/>
      <c r="I683" s="458"/>
    </row>
    <row r="684" spans="2:9" hidden="1" x14ac:dyDescent="0.2">
      <c r="B684" s="317" t="s">
        <v>24261</v>
      </c>
      <c r="C684" s="317" t="s">
        <v>23367</v>
      </c>
      <c r="D684" t="e">
        <f t="shared" si="26"/>
        <v>#N/A</v>
      </c>
      <c r="F684" s="458"/>
      <c r="G684" s="458"/>
      <c r="H684" s="458"/>
      <c r="I684" s="458"/>
    </row>
    <row r="685" spans="2:9" hidden="1" x14ac:dyDescent="0.2">
      <c r="B685" s="317" t="s">
        <v>24262</v>
      </c>
      <c r="C685" s="317" t="s">
        <v>23377</v>
      </c>
      <c r="D685" t="e">
        <f t="shared" si="26"/>
        <v>#N/A</v>
      </c>
      <c r="F685" s="458"/>
      <c r="G685" s="458"/>
      <c r="H685" s="458"/>
      <c r="I685" s="458"/>
    </row>
    <row r="686" spans="2:9" hidden="1" x14ac:dyDescent="0.2">
      <c r="B686" s="317" t="s">
        <v>24263</v>
      </c>
      <c r="C686" s="317" t="s">
        <v>23404</v>
      </c>
      <c r="D686" t="e">
        <f t="shared" si="26"/>
        <v>#N/A</v>
      </c>
      <c r="F686" s="458"/>
      <c r="G686" s="458"/>
      <c r="H686" s="458"/>
      <c r="I686" s="458"/>
    </row>
    <row r="687" spans="2:9" hidden="1" x14ac:dyDescent="0.2">
      <c r="B687" s="317" t="s">
        <v>24264</v>
      </c>
      <c r="C687" s="317" t="s">
        <v>23356</v>
      </c>
      <c r="D687" t="e">
        <f t="shared" si="26"/>
        <v>#N/A</v>
      </c>
      <c r="F687" s="458"/>
      <c r="G687" s="458"/>
      <c r="H687" s="458"/>
      <c r="I687" s="458"/>
    </row>
    <row r="688" spans="2:9" hidden="1" x14ac:dyDescent="0.2">
      <c r="B688" s="317" t="s">
        <v>24265</v>
      </c>
      <c r="C688" s="317" t="s">
        <v>23423</v>
      </c>
      <c r="D688" t="e">
        <f t="shared" si="26"/>
        <v>#N/A</v>
      </c>
      <c r="F688" s="458"/>
      <c r="G688" s="458"/>
      <c r="H688" s="458"/>
      <c r="I688" s="458"/>
    </row>
    <row r="689" spans="2:9" hidden="1" x14ac:dyDescent="0.2">
      <c r="B689" s="317" t="s">
        <v>24266</v>
      </c>
      <c r="C689" s="317" t="s">
        <v>23433</v>
      </c>
      <c r="D689" t="e">
        <f t="shared" si="26"/>
        <v>#N/A</v>
      </c>
      <c r="F689" s="458"/>
      <c r="G689" s="458"/>
      <c r="H689" s="458"/>
      <c r="I689" s="458"/>
    </row>
    <row r="690" spans="2:9" hidden="1" x14ac:dyDescent="0.2">
      <c r="B690" s="317" t="s">
        <v>24267</v>
      </c>
      <c r="C690" s="317" t="s">
        <v>23383</v>
      </c>
      <c r="D690" t="e">
        <f t="shared" si="26"/>
        <v>#N/A</v>
      </c>
      <c r="F690" s="458"/>
      <c r="G690" s="458"/>
      <c r="H690" s="458"/>
      <c r="I690" s="458"/>
    </row>
    <row r="691" spans="2:9" hidden="1" x14ac:dyDescent="0.2">
      <c r="B691" s="317" t="s">
        <v>24268</v>
      </c>
      <c r="C691" s="317" t="s">
        <v>23418</v>
      </c>
      <c r="D691" t="e">
        <f t="shared" si="26"/>
        <v>#N/A</v>
      </c>
      <c r="F691" s="458"/>
      <c r="G691" s="458"/>
      <c r="H691" s="458"/>
      <c r="I691" s="458"/>
    </row>
    <row r="692" spans="2:9" hidden="1" x14ac:dyDescent="0.2">
      <c r="B692" s="317" t="s">
        <v>24269</v>
      </c>
      <c r="C692" s="317" t="s">
        <v>23382</v>
      </c>
      <c r="D692" t="e">
        <f t="shared" si="26"/>
        <v>#N/A</v>
      </c>
      <c r="F692" s="458"/>
      <c r="G692" s="458"/>
      <c r="H692" s="458"/>
      <c r="I692" s="458"/>
    </row>
    <row r="693" spans="2:9" hidden="1" x14ac:dyDescent="0.2">
      <c r="B693" s="317" t="s">
        <v>23645</v>
      </c>
      <c r="C693" s="317" t="s">
        <v>23392</v>
      </c>
      <c r="D693" t="e">
        <f t="shared" si="26"/>
        <v>#N/A</v>
      </c>
      <c r="F693" s="458"/>
      <c r="G693" s="458"/>
      <c r="H693" s="458"/>
      <c r="I693" s="458"/>
    </row>
    <row r="694" spans="2:9" hidden="1" x14ac:dyDescent="0.2">
      <c r="B694" s="317" t="s">
        <v>24270</v>
      </c>
      <c r="C694" s="317" t="s">
        <v>23402</v>
      </c>
      <c r="D694" t="e">
        <f t="shared" si="26"/>
        <v>#N/A</v>
      </c>
      <c r="F694" s="458"/>
      <c r="G694" s="458"/>
      <c r="H694" s="458"/>
      <c r="I694" s="458"/>
    </row>
    <row r="695" spans="2:9" hidden="1" x14ac:dyDescent="0.2">
      <c r="B695" s="317" t="s">
        <v>24271</v>
      </c>
      <c r="C695" s="317" t="s">
        <v>24272</v>
      </c>
      <c r="D695" t="e">
        <f t="shared" si="26"/>
        <v>#N/A</v>
      </c>
      <c r="F695" s="458"/>
      <c r="G695" s="458"/>
      <c r="H695" s="458"/>
      <c r="I695" s="458"/>
    </row>
    <row r="696" spans="2:9" hidden="1" x14ac:dyDescent="0.2">
      <c r="B696" s="317" t="s">
        <v>24273</v>
      </c>
      <c r="C696" s="317" t="s">
        <v>23391</v>
      </c>
      <c r="D696" t="e">
        <f t="shared" si="26"/>
        <v>#N/A</v>
      </c>
      <c r="F696" s="458"/>
      <c r="G696" s="458"/>
      <c r="H696" s="458"/>
      <c r="I696" s="458"/>
    </row>
    <row r="697" spans="2:9" hidden="1" x14ac:dyDescent="0.2">
      <c r="B697" s="317" t="s">
        <v>24274</v>
      </c>
      <c r="C697" s="317" t="s">
        <v>24136</v>
      </c>
      <c r="D697" t="e">
        <f t="shared" si="26"/>
        <v>#N/A</v>
      </c>
      <c r="F697" s="458"/>
      <c r="G697" s="458"/>
      <c r="H697" s="458"/>
      <c r="I697" s="458"/>
    </row>
    <row r="698" spans="2:9" hidden="1" x14ac:dyDescent="0.2">
      <c r="B698" s="317" t="s">
        <v>24275</v>
      </c>
      <c r="C698" s="317" t="s">
        <v>23360</v>
      </c>
      <c r="D698" t="e">
        <f t="shared" si="26"/>
        <v>#N/A</v>
      </c>
      <c r="F698" s="458"/>
      <c r="G698" s="458"/>
      <c r="H698" s="458"/>
      <c r="I698" s="458"/>
    </row>
    <row r="699" spans="2:9" hidden="1" x14ac:dyDescent="0.2">
      <c r="B699" s="317" t="s">
        <v>24276</v>
      </c>
      <c r="C699" s="317" t="s">
        <v>23360</v>
      </c>
      <c r="D699" t="e">
        <f t="shared" si="26"/>
        <v>#N/A</v>
      </c>
      <c r="F699" s="458"/>
      <c r="G699" s="458"/>
      <c r="H699" s="458"/>
      <c r="I699" s="458"/>
    </row>
    <row r="700" spans="2:9" hidden="1" x14ac:dyDescent="0.2">
      <c r="B700" s="317" t="s">
        <v>24277</v>
      </c>
      <c r="C700" s="317" t="s">
        <v>23374</v>
      </c>
      <c r="D700" t="e">
        <f t="shared" si="26"/>
        <v>#N/A</v>
      </c>
      <c r="F700" s="458"/>
      <c r="G700" s="458"/>
      <c r="H700" s="458"/>
      <c r="I700" s="458"/>
    </row>
    <row r="701" spans="2:9" hidden="1" x14ac:dyDescent="0.2">
      <c r="B701" s="317" t="s">
        <v>24278</v>
      </c>
      <c r="C701" s="317" t="s">
        <v>23422</v>
      </c>
      <c r="D701" t="e">
        <f t="shared" si="26"/>
        <v>#N/A</v>
      </c>
      <c r="F701" s="458"/>
      <c r="G701" s="458"/>
      <c r="H701" s="458"/>
      <c r="I701" s="458"/>
    </row>
    <row r="702" spans="2:9" hidden="1" x14ac:dyDescent="0.2">
      <c r="B702" s="317" t="s">
        <v>24279</v>
      </c>
      <c r="C702" s="317" t="s">
        <v>23425</v>
      </c>
      <c r="D702" t="e">
        <f t="shared" si="26"/>
        <v>#N/A</v>
      </c>
      <c r="F702" s="458"/>
      <c r="G702" s="458"/>
      <c r="H702" s="458"/>
      <c r="I702" s="458"/>
    </row>
    <row r="703" spans="2:9" hidden="1" x14ac:dyDescent="0.2">
      <c r="B703" s="317" t="s">
        <v>24280</v>
      </c>
      <c r="C703" s="317" t="s">
        <v>23439</v>
      </c>
      <c r="D703" t="e">
        <f t="shared" si="26"/>
        <v>#N/A</v>
      </c>
      <c r="F703" s="458"/>
      <c r="G703" s="458"/>
      <c r="H703" s="458"/>
      <c r="I703" s="458"/>
    </row>
    <row r="704" spans="2:9" hidden="1" x14ac:dyDescent="0.2">
      <c r="B704" s="317" t="s">
        <v>24281</v>
      </c>
      <c r="C704" s="317" t="s">
        <v>23399</v>
      </c>
      <c r="D704" t="e">
        <f t="shared" si="26"/>
        <v>#N/A</v>
      </c>
      <c r="F704" s="458"/>
      <c r="G704" s="458"/>
      <c r="H704" s="458"/>
      <c r="I704" s="458"/>
    </row>
    <row r="705" spans="2:9" hidden="1" x14ac:dyDescent="0.2">
      <c r="B705" s="317" t="s">
        <v>24282</v>
      </c>
      <c r="C705" s="317" t="s">
        <v>23495</v>
      </c>
      <c r="D705" t="e">
        <f t="shared" si="26"/>
        <v>#N/A</v>
      </c>
      <c r="F705" s="458"/>
      <c r="G705" s="458"/>
      <c r="H705" s="458"/>
      <c r="I705" s="458"/>
    </row>
    <row r="706" spans="2:9" hidden="1" x14ac:dyDescent="0.2">
      <c r="B706" s="317" t="s">
        <v>24283</v>
      </c>
      <c r="C706" s="317" t="s">
        <v>23496</v>
      </c>
      <c r="D706" t="e">
        <f t="shared" si="26"/>
        <v>#N/A</v>
      </c>
      <c r="F706" s="458"/>
      <c r="G706" s="458"/>
      <c r="H706" s="458"/>
      <c r="I706" s="458"/>
    </row>
    <row r="707" spans="2:9" hidden="1" x14ac:dyDescent="0.2">
      <c r="B707" s="317" t="s">
        <v>24284</v>
      </c>
      <c r="C707" s="317" t="s">
        <v>23837</v>
      </c>
      <c r="D707" t="e">
        <f t="shared" ref="D707:D770" si="27">VLOOKUP(B707,N:N,1,FALSE)</f>
        <v>#N/A</v>
      </c>
      <c r="F707" s="458"/>
      <c r="G707" s="458"/>
      <c r="H707" s="458"/>
      <c r="I707" s="458"/>
    </row>
    <row r="708" spans="2:9" hidden="1" x14ac:dyDescent="0.2">
      <c r="B708" s="317" t="s">
        <v>24285</v>
      </c>
      <c r="C708" s="317" t="s">
        <v>23350</v>
      </c>
      <c r="D708" t="e">
        <f t="shared" si="27"/>
        <v>#N/A</v>
      </c>
      <c r="F708" s="458"/>
      <c r="G708" s="458"/>
      <c r="H708" s="458"/>
      <c r="I708" s="458"/>
    </row>
    <row r="709" spans="2:9" hidden="1" x14ac:dyDescent="0.2">
      <c r="B709" s="317" t="s">
        <v>24286</v>
      </c>
      <c r="C709" s="317" t="s">
        <v>23438</v>
      </c>
      <c r="D709" t="e">
        <f t="shared" si="27"/>
        <v>#N/A</v>
      </c>
      <c r="F709" s="458"/>
      <c r="G709" s="458"/>
      <c r="H709" s="458"/>
      <c r="I709" s="458"/>
    </row>
    <row r="710" spans="2:9" hidden="1" x14ac:dyDescent="0.2">
      <c r="B710" s="317" t="s">
        <v>24287</v>
      </c>
      <c r="C710" s="317" t="s">
        <v>23373</v>
      </c>
      <c r="D710" t="e">
        <f t="shared" si="27"/>
        <v>#N/A</v>
      </c>
      <c r="F710" s="458"/>
      <c r="G710" s="458"/>
      <c r="H710" s="458"/>
      <c r="I710" s="458"/>
    </row>
    <row r="711" spans="2:9" hidden="1" x14ac:dyDescent="0.2">
      <c r="B711" s="317" t="s">
        <v>24288</v>
      </c>
      <c r="C711" s="317" t="s">
        <v>23401</v>
      </c>
      <c r="D711" t="e">
        <f t="shared" si="27"/>
        <v>#N/A</v>
      </c>
      <c r="F711" s="458"/>
      <c r="G711" s="458"/>
      <c r="H711" s="458"/>
      <c r="I711" s="458"/>
    </row>
    <row r="712" spans="2:9" hidden="1" x14ac:dyDescent="0.2">
      <c r="B712" s="317" t="s">
        <v>24289</v>
      </c>
      <c r="C712" s="317" t="s">
        <v>23366</v>
      </c>
      <c r="D712" t="e">
        <f t="shared" si="27"/>
        <v>#N/A</v>
      </c>
      <c r="F712" s="458"/>
      <c r="G712" s="458"/>
      <c r="H712" s="458"/>
      <c r="I712" s="458"/>
    </row>
    <row r="713" spans="2:9" hidden="1" x14ac:dyDescent="0.2">
      <c r="B713" s="317" t="s">
        <v>24290</v>
      </c>
      <c r="C713" s="317" t="s">
        <v>23420</v>
      </c>
      <c r="D713" t="e">
        <f t="shared" si="27"/>
        <v>#N/A</v>
      </c>
      <c r="F713" s="458"/>
      <c r="G713" s="458"/>
      <c r="H713" s="458"/>
      <c r="I713" s="458"/>
    </row>
    <row r="714" spans="2:9" hidden="1" x14ac:dyDescent="0.2">
      <c r="B714" s="317" t="s">
        <v>24291</v>
      </c>
      <c r="C714" s="317" t="s">
        <v>23445</v>
      </c>
      <c r="D714" t="e">
        <f t="shared" si="27"/>
        <v>#N/A</v>
      </c>
      <c r="F714" s="458"/>
      <c r="G714" s="458"/>
      <c r="H714" s="458"/>
      <c r="I714" s="458"/>
    </row>
    <row r="715" spans="2:9" hidden="1" x14ac:dyDescent="0.2">
      <c r="B715" s="317" t="s">
        <v>24292</v>
      </c>
      <c r="C715" s="317" t="s">
        <v>23407</v>
      </c>
      <c r="D715" t="e">
        <f t="shared" si="27"/>
        <v>#N/A</v>
      </c>
      <c r="F715" s="458"/>
      <c r="G715" s="458"/>
      <c r="H715" s="458"/>
      <c r="I715" s="458"/>
    </row>
    <row r="716" spans="2:9" hidden="1" x14ac:dyDescent="0.2">
      <c r="B716" s="317" t="s">
        <v>24293</v>
      </c>
      <c r="C716" s="317" t="s">
        <v>23398</v>
      </c>
      <c r="D716" t="e">
        <f t="shared" si="27"/>
        <v>#N/A</v>
      </c>
      <c r="F716" s="458"/>
      <c r="G716" s="458"/>
      <c r="H716" s="458"/>
      <c r="I716" s="458"/>
    </row>
    <row r="717" spans="2:9" hidden="1" x14ac:dyDescent="0.2">
      <c r="B717" s="317" t="s">
        <v>24294</v>
      </c>
      <c r="C717" s="317" t="s">
        <v>23413</v>
      </c>
      <c r="D717" t="e">
        <f t="shared" si="27"/>
        <v>#N/A</v>
      </c>
      <c r="F717" s="458"/>
      <c r="G717" s="458"/>
      <c r="H717" s="458"/>
      <c r="I717" s="458"/>
    </row>
    <row r="718" spans="2:9" hidden="1" x14ac:dyDescent="0.2">
      <c r="B718" s="317" t="s">
        <v>24295</v>
      </c>
      <c r="C718" s="317" t="s">
        <v>23411</v>
      </c>
      <c r="D718" t="e">
        <f t="shared" si="27"/>
        <v>#N/A</v>
      </c>
      <c r="F718" s="458"/>
      <c r="G718" s="458"/>
      <c r="H718" s="458"/>
      <c r="I718" s="458"/>
    </row>
    <row r="719" spans="2:9" hidden="1" x14ac:dyDescent="0.2">
      <c r="B719" s="317" t="s">
        <v>24296</v>
      </c>
      <c r="C719" s="317" t="s">
        <v>23404</v>
      </c>
      <c r="D719" t="e">
        <f t="shared" si="27"/>
        <v>#N/A</v>
      </c>
      <c r="F719" s="458"/>
      <c r="G719" s="458"/>
      <c r="H719" s="458"/>
      <c r="I719" s="458"/>
    </row>
    <row r="720" spans="2:9" hidden="1" x14ac:dyDescent="0.2">
      <c r="B720" s="317" t="s">
        <v>24297</v>
      </c>
      <c r="C720" s="317" t="s">
        <v>23389</v>
      </c>
      <c r="D720" t="e">
        <f t="shared" si="27"/>
        <v>#N/A</v>
      </c>
      <c r="F720" s="458"/>
      <c r="G720" s="458"/>
      <c r="H720" s="458"/>
      <c r="I720" s="458"/>
    </row>
    <row r="721" spans="2:9" hidden="1" x14ac:dyDescent="0.2">
      <c r="B721" s="317" t="s">
        <v>24298</v>
      </c>
      <c r="C721" s="317" t="s">
        <v>23881</v>
      </c>
      <c r="D721" t="e">
        <f t="shared" si="27"/>
        <v>#N/A</v>
      </c>
      <c r="F721" s="458"/>
      <c r="G721" s="458"/>
      <c r="H721" s="458"/>
      <c r="I721" s="458"/>
    </row>
    <row r="722" spans="2:9" hidden="1" x14ac:dyDescent="0.2">
      <c r="B722" s="317" t="s">
        <v>24299</v>
      </c>
      <c r="C722" s="317" t="s">
        <v>23374</v>
      </c>
      <c r="D722" t="e">
        <f t="shared" si="27"/>
        <v>#N/A</v>
      </c>
      <c r="F722" s="458"/>
      <c r="G722" s="458"/>
      <c r="H722" s="458"/>
      <c r="I722" s="458"/>
    </row>
    <row r="723" spans="2:9" hidden="1" x14ac:dyDescent="0.2">
      <c r="B723" s="317" t="s">
        <v>24300</v>
      </c>
      <c r="C723" s="317" t="s">
        <v>23408</v>
      </c>
      <c r="D723" t="e">
        <f t="shared" si="27"/>
        <v>#N/A</v>
      </c>
      <c r="F723" s="458"/>
      <c r="G723" s="458"/>
      <c r="H723" s="458"/>
      <c r="I723" s="458"/>
    </row>
    <row r="724" spans="2:9" hidden="1" x14ac:dyDescent="0.2">
      <c r="B724" s="317" t="s">
        <v>24301</v>
      </c>
      <c r="C724" s="317" t="s">
        <v>23441</v>
      </c>
      <c r="D724" t="e">
        <f t="shared" si="27"/>
        <v>#N/A</v>
      </c>
      <c r="F724" s="458"/>
      <c r="G724" s="458"/>
      <c r="H724" s="458"/>
      <c r="I724" s="458"/>
    </row>
    <row r="725" spans="2:9" hidden="1" x14ac:dyDescent="0.2">
      <c r="B725" s="317" t="s">
        <v>24302</v>
      </c>
      <c r="C725" s="317" t="s">
        <v>23839</v>
      </c>
      <c r="D725" t="e">
        <f t="shared" si="27"/>
        <v>#N/A</v>
      </c>
      <c r="F725" s="458"/>
      <c r="G725" s="458"/>
      <c r="H725" s="458"/>
      <c r="I725" s="458"/>
    </row>
    <row r="726" spans="2:9" hidden="1" x14ac:dyDescent="0.2">
      <c r="B726" s="317" t="s">
        <v>24303</v>
      </c>
      <c r="C726" s="317" t="s">
        <v>23438</v>
      </c>
      <c r="D726" t="e">
        <f t="shared" si="27"/>
        <v>#N/A</v>
      </c>
      <c r="F726" s="458"/>
      <c r="G726" s="458"/>
      <c r="H726" s="458"/>
      <c r="I726" s="458"/>
    </row>
    <row r="727" spans="2:9" hidden="1" x14ac:dyDescent="0.2">
      <c r="B727" s="317" t="s">
        <v>24304</v>
      </c>
      <c r="C727" s="317" t="s">
        <v>23391</v>
      </c>
      <c r="D727" t="e">
        <f t="shared" si="27"/>
        <v>#N/A</v>
      </c>
      <c r="F727" s="458"/>
      <c r="G727" s="458"/>
      <c r="H727" s="458"/>
      <c r="I727" s="458"/>
    </row>
    <row r="728" spans="2:9" hidden="1" x14ac:dyDescent="0.2">
      <c r="B728" s="317" t="s">
        <v>24305</v>
      </c>
      <c r="C728" s="317" t="s">
        <v>23404</v>
      </c>
      <c r="D728" t="e">
        <f t="shared" si="27"/>
        <v>#N/A</v>
      </c>
      <c r="F728" s="458"/>
      <c r="G728" s="458"/>
      <c r="H728" s="458"/>
      <c r="I728" s="458"/>
    </row>
    <row r="729" spans="2:9" hidden="1" x14ac:dyDescent="0.2">
      <c r="B729" s="317" t="s">
        <v>24306</v>
      </c>
      <c r="C729" s="317" t="s">
        <v>23398</v>
      </c>
      <c r="D729" t="e">
        <f t="shared" si="27"/>
        <v>#N/A</v>
      </c>
      <c r="F729" s="458"/>
      <c r="G729" s="458"/>
      <c r="H729" s="458"/>
      <c r="I729" s="458"/>
    </row>
    <row r="730" spans="2:9" hidden="1" x14ac:dyDescent="0.2">
      <c r="B730" s="317" t="s">
        <v>24307</v>
      </c>
      <c r="C730" s="317" t="s">
        <v>23346</v>
      </c>
      <c r="D730" t="e">
        <f t="shared" si="27"/>
        <v>#N/A</v>
      </c>
      <c r="F730" s="458"/>
      <c r="G730" s="458"/>
      <c r="H730" s="458"/>
      <c r="I730" s="458"/>
    </row>
    <row r="731" spans="2:9" hidden="1" x14ac:dyDescent="0.2">
      <c r="B731" s="317" t="s">
        <v>24308</v>
      </c>
      <c r="C731" s="317" t="s">
        <v>23442</v>
      </c>
      <c r="D731" t="e">
        <f t="shared" si="27"/>
        <v>#N/A</v>
      </c>
      <c r="F731" s="458"/>
      <c r="G731" s="458"/>
      <c r="H731" s="458"/>
      <c r="I731" s="458"/>
    </row>
    <row r="732" spans="2:9" hidden="1" x14ac:dyDescent="0.2">
      <c r="B732" s="317" t="s">
        <v>24309</v>
      </c>
      <c r="C732" s="317" t="s">
        <v>23399</v>
      </c>
      <c r="D732" t="e">
        <f t="shared" si="27"/>
        <v>#N/A</v>
      </c>
      <c r="F732" s="458"/>
      <c r="G732" s="458"/>
      <c r="H732" s="458"/>
      <c r="I732" s="458"/>
    </row>
    <row r="733" spans="2:9" hidden="1" x14ac:dyDescent="0.2">
      <c r="B733" s="317" t="s">
        <v>24310</v>
      </c>
      <c r="C733" s="317" t="s">
        <v>23382</v>
      </c>
      <c r="D733" t="e">
        <f t="shared" si="27"/>
        <v>#N/A</v>
      </c>
      <c r="F733" s="458"/>
      <c r="G733" s="458"/>
      <c r="H733" s="458"/>
      <c r="I733" s="458"/>
    </row>
    <row r="734" spans="2:9" hidden="1" x14ac:dyDescent="0.2">
      <c r="B734" s="317" t="s">
        <v>24311</v>
      </c>
      <c r="C734" s="317" t="s">
        <v>23361</v>
      </c>
      <c r="D734" t="e">
        <f t="shared" si="27"/>
        <v>#N/A</v>
      </c>
      <c r="F734" s="458"/>
      <c r="G734" s="458"/>
      <c r="H734" s="458"/>
      <c r="I734" s="458"/>
    </row>
    <row r="735" spans="2:9" hidden="1" x14ac:dyDescent="0.2">
      <c r="B735" s="317" t="s">
        <v>24312</v>
      </c>
      <c r="C735" s="317" t="s">
        <v>23418</v>
      </c>
      <c r="D735" t="e">
        <f t="shared" si="27"/>
        <v>#N/A</v>
      </c>
      <c r="F735" s="458"/>
      <c r="G735" s="458"/>
      <c r="H735" s="458"/>
      <c r="I735" s="458"/>
    </row>
    <row r="736" spans="2:9" hidden="1" x14ac:dyDescent="0.2">
      <c r="B736" s="317" t="s">
        <v>24313</v>
      </c>
      <c r="C736" s="317" t="s">
        <v>23392</v>
      </c>
      <c r="D736" t="e">
        <f t="shared" si="27"/>
        <v>#N/A</v>
      </c>
      <c r="F736" s="458"/>
      <c r="G736" s="458"/>
      <c r="H736" s="458"/>
      <c r="I736" s="458"/>
    </row>
    <row r="737" spans="2:9" hidden="1" x14ac:dyDescent="0.2">
      <c r="B737" s="317" t="s">
        <v>24314</v>
      </c>
      <c r="C737" s="317" t="s">
        <v>23391</v>
      </c>
      <c r="D737" t="e">
        <f t="shared" si="27"/>
        <v>#N/A</v>
      </c>
      <c r="F737" s="458"/>
      <c r="G737" s="458"/>
      <c r="H737" s="458"/>
      <c r="I737" s="458"/>
    </row>
    <row r="738" spans="2:9" hidden="1" x14ac:dyDescent="0.2">
      <c r="B738" s="317" t="s">
        <v>24315</v>
      </c>
      <c r="C738" s="317" t="s">
        <v>23383</v>
      </c>
      <c r="D738" t="e">
        <f t="shared" si="27"/>
        <v>#N/A</v>
      </c>
      <c r="F738" s="458"/>
      <c r="G738" s="458"/>
      <c r="H738" s="458"/>
      <c r="I738" s="458"/>
    </row>
    <row r="739" spans="2:9" hidden="1" x14ac:dyDescent="0.2">
      <c r="B739" s="317" t="s">
        <v>24316</v>
      </c>
      <c r="C739" s="317" t="s">
        <v>23367</v>
      </c>
      <c r="D739" t="e">
        <f t="shared" si="27"/>
        <v>#N/A</v>
      </c>
      <c r="F739" s="458"/>
      <c r="G739" s="458"/>
      <c r="H739" s="458"/>
      <c r="I739" s="458"/>
    </row>
    <row r="740" spans="2:9" hidden="1" x14ac:dyDescent="0.2">
      <c r="B740" s="317" t="s">
        <v>24317</v>
      </c>
      <c r="C740" s="317" t="s">
        <v>23438</v>
      </c>
      <c r="D740" t="e">
        <f t="shared" si="27"/>
        <v>#N/A</v>
      </c>
      <c r="F740" s="458"/>
      <c r="G740" s="458"/>
      <c r="H740" s="458"/>
      <c r="I740" s="458"/>
    </row>
    <row r="741" spans="2:9" hidden="1" x14ac:dyDescent="0.2">
      <c r="B741" s="317" t="s">
        <v>24318</v>
      </c>
      <c r="C741" s="317" t="s">
        <v>23439</v>
      </c>
      <c r="D741" t="e">
        <f t="shared" si="27"/>
        <v>#N/A</v>
      </c>
      <c r="F741" s="458"/>
      <c r="G741" s="458"/>
      <c r="H741" s="458"/>
      <c r="I741" s="458"/>
    </row>
    <row r="742" spans="2:9" hidden="1" x14ac:dyDescent="0.2">
      <c r="B742" s="317" t="s">
        <v>24319</v>
      </c>
      <c r="C742" s="317" t="s">
        <v>23380</v>
      </c>
      <c r="D742" t="e">
        <f t="shared" si="27"/>
        <v>#N/A</v>
      </c>
      <c r="F742" s="458"/>
      <c r="G742" s="458"/>
      <c r="H742" s="458"/>
      <c r="I742" s="458"/>
    </row>
    <row r="743" spans="2:9" hidden="1" x14ac:dyDescent="0.2">
      <c r="B743" s="317" t="s">
        <v>24320</v>
      </c>
      <c r="C743" s="317" t="s">
        <v>23367</v>
      </c>
      <c r="D743" t="e">
        <f t="shared" si="27"/>
        <v>#N/A</v>
      </c>
      <c r="F743" s="458"/>
      <c r="G743" s="458"/>
      <c r="H743" s="458"/>
      <c r="I743" s="458"/>
    </row>
    <row r="744" spans="2:9" hidden="1" x14ac:dyDescent="0.2">
      <c r="B744" s="317" t="s">
        <v>24321</v>
      </c>
      <c r="C744" s="317" t="s">
        <v>23405</v>
      </c>
      <c r="D744" t="e">
        <f t="shared" si="27"/>
        <v>#N/A</v>
      </c>
      <c r="F744" s="458"/>
      <c r="G744" s="458"/>
      <c r="H744" s="458"/>
      <c r="I744" s="458"/>
    </row>
    <row r="745" spans="2:9" hidden="1" x14ac:dyDescent="0.2">
      <c r="B745" s="317" t="s">
        <v>24322</v>
      </c>
      <c r="C745" s="317" t="s">
        <v>23383</v>
      </c>
      <c r="D745" t="e">
        <f t="shared" si="27"/>
        <v>#N/A</v>
      </c>
      <c r="F745" s="458"/>
      <c r="G745" s="458"/>
      <c r="H745" s="458"/>
      <c r="I745" s="458"/>
    </row>
    <row r="746" spans="2:9" hidden="1" x14ac:dyDescent="0.2">
      <c r="B746" s="317" t="s">
        <v>24323</v>
      </c>
      <c r="C746" s="317" t="s">
        <v>23378</v>
      </c>
      <c r="D746" t="e">
        <f t="shared" si="27"/>
        <v>#N/A</v>
      </c>
      <c r="F746" s="458"/>
      <c r="G746" s="458"/>
      <c r="H746" s="458"/>
      <c r="I746" s="458"/>
    </row>
    <row r="747" spans="2:9" hidden="1" x14ac:dyDescent="0.2">
      <c r="B747" s="317" t="s">
        <v>24324</v>
      </c>
      <c r="C747" s="317" t="s">
        <v>23401</v>
      </c>
      <c r="D747" t="e">
        <f t="shared" si="27"/>
        <v>#N/A</v>
      </c>
      <c r="F747" s="458"/>
      <c r="G747" s="458"/>
      <c r="H747" s="458"/>
      <c r="I747" s="458"/>
    </row>
    <row r="748" spans="2:9" hidden="1" x14ac:dyDescent="0.2">
      <c r="B748" s="317" t="s">
        <v>24325</v>
      </c>
      <c r="C748" s="317" t="s">
        <v>23454</v>
      </c>
      <c r="D748" t="e">
        <f t="shared" si="27"/>
        <v>#N/A</v>
      </c>
      <c r="F748" s="458"/>
      <c r="G748" s="458"/>
      <c r="H748" s="458"/>
      <c r="I748" s="458"/>
    </row>
    <row r="749" spans="2:9" hidden="1" x14ac:dyDescent="0.2">
      <c r="B749" s="317" t="s">
        <v>24326</v>
      </c>
      <c r="C749" s="317" t="s">
        <v>23421</v>
      </c>
      <c r="D749" t="e">
        <f t="shared" si="27"/>
        <v>#N/A</v>
      </c>
      <c r="F749" s="458"/>
      <c r="G749" s="458"/>
      <c r="H749" s="458"/>
      <c r="I749" s="458"/>
    </row>
    <row r="750" spans="2:9" hidden="1" x14ac:dyDescent="0.2">
      <c r="B750" s="317" t="s">
        <v>24327</v>
      </c>
      <c r="C750" s="317" t="s">
        <v>23369</v>
      </c>
      <c r="D750" t="e">
        <f t="shared" si="27"/>
        <v>#N/A</v>
      </c>
      <c r="F750" s="458"/>
      <c r="G750" s="458"/>
      <c r="H750" s="458"/>
      <c r="I750" s="458"/>
    </row>
    <row r="751" spans="2:9" hidden="1" x14ac:dyDescent="0.2">
      <c r="B751" s="317" t="s">
        <v>24328</v>
      </c>
      <c r="C751" s="317" t="s">
        <v>23393</v>
      </c>
      <c r="D751" t="e">
        <f t="shared" si="27"/>
        <v>#N/A</v>
      </c>
      <c r="F751" s="458"/>
      <c r="G751" s="458"/>
      <c r="H751" s="458"/>
      <c r="I751" s="458"/>
    </row>
    <row r="752" spans="2:9" hidden="1" x14ac:dyDescent="0.2">
      <c r="B752" s="317" t="s">
        <v>24329</v>
      </c>
      <c r="C752" s="317" t="s">
        <v>23401</v>
      </c>
      <c r="D752" t="e">
        <f t="shared" si="27"/>
        <v>#N/A</v>
      </c>
      <c r="F752" s="458"/>
      <c r="G752" s="458"/>
      <c r="H752" s="458"/>
      <c r="I752" s="458"/>
    </row>
    <row r="753" spans="2:9" hidden="1" x14ac:dyDescent="0.2">
      <c r="B753" s="317" t="s">
        <v>24330</v>
      </c>
      <c r="C753" s="317" t="s">
        <v>23420</v>
      </c>
      <c r="D753" t="e">
        <f t="shared" si="27"/>
        <v>#N/A</v>
      </c>
      <c r="F753" s="458"/>
      <c r="G753" s="458"/>
      <c r="H753" s="458"/>
      <c r="I753" s="458"/>
    </row>
    <row r="754" spans="2:9" hidden="1" x14ac:dyDescent="0.2">
      <c r="B754" s="317" t="s">
        <v>24331</v>
      </c>
      <c r="C754" s="317" t="s">
        <v>23423</v>
      </c>
      <c r="D754" t="e">
        <f t="shared" si="27"/>
        <v>#N/A</v>
      </c>
      <c r="F754" s="458"/>
      <c r="G754" s="458"/>
      <c r="H754" s="458"/>
      <c r="I754" s="458"/>
    </row>
    <row r="755" spans="2:9" hidden="1" x14ac:dyDescent="0.2">
      <c r="B755" s="317" t="s">
        <v>24332</v>
      </c>
      <c r="C755" s="317" t="s">
        <v>23382</v>
      </c>
      <c r="D755" t="e">
        <f t="shared" si="27"/>
        <v>#N/A</v>
      </c>
      <c r="F755" s="458"/>
      <c r="G755" s="458"/>
      <c r="H755" s="458"/>
      <c r="I755" s="458"/>
    </row>
    <row r="756" spans="2:9" hidden="1" x14ac:dyDescent="0.2">
      <c r="B756" s="317" t="s">
        <v>24333</v>
      </c>
      <c r="C756" s="317" t="s">
        <v>24066</v>
      </c>
      <c r="D756" t="e">
        <f t="shared" si="27"/>
        <v>#N/A</v>
      </c>
      <c r="F756" s="458"/>
      <c r="G756" s="458"/>
      <c r="H756" s="458"/>
      <c r="I756" s="458"/>
    </row>
    <row r="757" spans="2:9" hidden="1" x14ac:dyDescent="0.2">
      <c r="B757" s="317" t="s">
        <v>24334</v>
      </c>
      <c r="C757" s="317" t="s">
        <v>23357</v>
      </c>
      <c r="D757" t="e">
        <f t="shared" si="27"/>
        <v>#N/A</v>
      </c>
      <c r="F757" s="458"/>
      <c r="G757" s="458"/>
      <c r="H757" s="458"/>
      <c r="I757" s="458"/>
    </row>
    <row r="758" spans="2:9" hidden="1" x14ac:dyDescent="0.2">
      <c r="B758" s="317" t="s">
        <v>24335</v>
      </c>
      <c r="C758" s="317" t="s">
        <v>23449</v>
      </c>
      <c r="D758" t="e">
        <f t="shared" si="27"/>
        <v>#N/A</v>
      </c>
      <c r="F758" s="458"/>
      <c r="G758" s="458"/>
      <c r="H758" s="458"/>
      <c r="I758" s="458"/>
    </row>
    <row r="759" spans="2:9" hidden="1" x14ac:dyDescent="0.2">
      <c r="B759" s="317" t="s">
        <v>24336</v>
      </c>
      <c r="C759" s="317" t="s">
        <v>23647</v>
      </c>
      <c r="D759" t="e">
        <f t="shared" si="27"/>
        <v>#N/A</v>
      </c>
      <c r="F759" s="458"/>
      <c r="G759" s="458"/>
      <c r="H759" s="458"/>
      <c r="I759" s="458"/>
    </row>
    <row r="760" spans="2:9" hidden="1" x14ac:dyDescent="0.2">
      <c r="B760" s="317" t="s">
        <v>24337</v>
      </c>
      <c r="C760" s="317" t="s">
        <v>23403</v>
      </c>
      <c r="D760" t="e">
        <f t="shared" si="27"/>
        <v>#N/A</v>
      </c>
      <c r="F760" s="458"/>
      <c r="G760" s="458"/>
      <c r="H760" s="458"/>
      <c r="I760" s="458"/>
    </row>
    <row r="761" spans="2:9" hidden="1" x14ac:dyDescent="0.2">
      <c r="B761" s="317" t="s">
        <v>24338</v>
      </c>
      <c r="C761" s="317" t="s">
        <v>23378</v>
      </c>
      <c r="D761" t="e">
        <f t="shared" si="27"/>
        <v>#N/A</v>
      </c>
      <c r="F761" s="458"/>
      <c r="G761" s="458"/>
      <c r="H761" s="458"/>
      <c r="I761" s="458"/>
    </row>
    <row r="762" spans="2:9" hidden="1" x14ac:dyDescent="0.2">
      <c r="B762" s="317" t="s">
        <v>24339</v>
      </c>
      <c r="C762" s="317" t="s">
        <v>23356</v>
      </c>
      <c r="D762" t="e">
        <f t="shared" si="27"/>
        <v>#N/A</v>
      </c>
      <c r="F762" s="458"/>
      <c r="G762" s="458"/>
      <c r="H762" s="458"/>
      <c r="I762" s="458"/>
    </row>
    <row r="763" spans="2:9" hidden="1" x14ac:dyDescent="0.2">
      <c r="B763" s="317" t="s">
        <v>24340</v>
      </c>
      <c r="C763" s="317" t="s">
        <v>24083</v>
      </c>
      <c r="D763" t="e">
        <f t="shared" si="27"/>
        <v>#N/A</v>
      </c>
      <c r="F763" s="458"/>
      <c r="G763" s="458"/>
      <c r="H763" s="458"/>
      <c r="I763" s="458"/>
    </row>
    <row r="764" spans="2:9" hidden="1" x14ac:dyDescent="0.2">
      <c r="B764" s="317" t="s">
        <v>24341</v>
      </c>
      <c r="C764" s="317" t="s">
        <v>23445</v>
      </c>
      <c r="D764" t="e">
        <f t="shared" si="27"/>
        <v>#N/A</v>
      </c>
      <c r="F764" s="458"/>
      <c r="G764" s="458"/>
      <c r="H764" s="458"/>
      <c r="I764" s="458"/>
    </row>
    <row r="765" spans="2:9" hidden="1" x14ac:dyDescent="0.2">
      <c r="B765" s="317" t="s">
        <v>24342</v>
      </c>
      <c r="C765" s="317" t="s">
        <v>23395</v>
      </c>
      <c r="D765" t="e">
        <f t="shared" si="27"/>
        <v>#N/A</v>
      </c>
      <c r="F765" s="458"/>
      <c r="G765" s="458"/>
      <c r="H765" s="458"/>
      <c r="I765" s="458"/>
    </row>
    <row r="766" spans="2:9" hidden="1" x14ac:dyDescent="0.2">
      <c r="B766" s="317" t="s">
        <v>24343</v>
      </c>
      <c r="C766" s="317" t="s">
        <v>23438</v>
      </c>
      <c r="D766" t="e">
        <f t="shared" si="27"/>
        <v>#N/A</v>
      </c>
      <c r="F766" s="458"/>
      <c r="G766" s="458"/>
      <c r="H766" s="458"/>
      <c r="I766" s="458"/>
    </row>
    <row r="767" spans="2:9" hidden="1" x14ac:dyDescent="0.2">
      <c r="B767" s="317" t="s">
        <v>24344</v>
      </c>
      <c r="C767" s="317" t="s">
        <v>23403</v>
      </c>
      <c r="D767" t="e">
        <f t="shared" si="27"/>
        <v>#N/A</v>
      </c>
      <c r="F767" s="458"/>
      <c r="G767" s="458"/>
      <c r="H767" s="458"/>
      <c r="I767" s="458"/>
    </row>
    <row r="768" spans="2:9" hidden="1" x14ac:dyDescent="0.2">
      <c r="B768" s="317" t="s">
        <v>24345</v>
      </c>
      <c r="C768" s="317" t="s">
        <v>23839</v>
      </c>
      <c r="D768" t="e">
        <f t="shared" si="27"/>
        <v>#N/A</v>
      </c>
      <c r="F768" s="458"/>
      <c r="G768" s="458"/>
      <c r="H768" s="458"/>
      <c r="I768" s="458"/>
    </row>
    <row r="769" spans="2:9" hidden="1" x14ac:dyDescent="0.2">
      <c r="B769" s="317" t="s">
        <v>24346</v>
      </c>
      <c r="C769" s="317" t="s">
        <v>23423</v>
      </c>
      <c r="D769" t="e">
        <f t="shared" si="27"/>
        <v>#N/A</v>
      </c>
      <c r="F769" s="458"/>
      <c r="G769" s="458"/>
      <c r="H769" s="458"/>
      <c r="I769" s="458"/>
    </row>
    <row r="770" spans="2:9" hidden="1" x14ac:dyDescent="0.2">
      <c r="B770" s="317" t="s">
        <v>24347</v>
      </c>
      <c r="C770" s="317" t="s">
        <v>23427</v>
      </c>
      <c r="D770" t="e">
        <f t="shared" si="27"/>
        <v>#N/A</v>
      </c>
      <c r="F770" s="458"/>
      <c r="G770" s="458"/>
      <c r="H770" s="458"/>
      <c r="I770" s="458"/>
    </row>
    <row r="771" spans="2:9" hidden="1" x14ac:dyDescent="0.2">
      <c r="B771" s="317" t="s">
        <v>24348</v>
      </c>
      <c r="C771" s="317" t="s">
        <v>23372</v>
      </c>
      <c r="D771" t="e">
        <f t="shared" ref="D771:D834" si="28">VLOOKUP(B771,N:N,1,FALSE)</f>
        <v>#N/A</v>
      </c>
      <c r="F771" s="458"/>
      <c r="G771" s="458"/>
      <c r="H771" s="458"/>
      <c r="I771" s="458"/>
    </row>
    <row r="772" spans="2:9" hidden="1" x14ac:dyDescent="0.2">
      <c r="B772" s="317" t="s">
        <v>24349</v>
      </c>
      <c r="C772" s="317" t="s">
        <v>23366</v>
      </c>
      <c r="D772" t="e">
        <f t="shared" si="28"/>
        <v>#N/A</v>
      </c>
      <c r="F772" s="458"/>
      <c r="G772" s="458"/>
      <c r="H772" s="458"/>
      <c r="I772" s="458"/>
    </row>
    <row r="773" spans="2:9" hidden="1" x14ac:dyDescent="0.2">
      <c r="B773" s="317" t="s">
        <v>24350</v>
      </c>
      <c r="C773" s="317" t="s">
        <v>23433</v>
      </c>
      <c r="D773" t="e">
        <f t="shared" si="28"/>
        <v>#N/A</v>
      </c>
      <c r="F773" s="458"/>
      <c r="G773" s="458"/>
      <c r="H773" s="458"/>
      <c r="I773" s="458"/>
    </row>
    <row r="774" spans="2:9" hidden="1" x14ac:dyDescent="0.2">
      <c r="B774" s="317" t="s">
        <v>24351</v>
      </c>
      <c r="C774" s="317" t="s">
        <v>23368</v>
      </c>
      <c r="D774" t="e">
        <f t="shared" si="28"/>
        <v>#N/A</v>
      </c>
      <c r="F774" s="458"/>
      <c r="G774" s="458"/>
      <c r="H774" s="458"/>
      <c r="I774" s="458"/>
    </row>
    <row r="775" spans="2:9" hidden="1" x14ac:dyDescent="0.2">
      <c r="B775" s="317" t="s">
        <v>24352</v>
      </c>
      <c r="C775" s="317" t="s">
        <v>23370</v>
      </c>
      <c r="D775" t="e">
        <f t="shared" si="28"/>
        <v>#N/A</v>
      </c>
      <c r="F775" s="458"/>
      <c r="G775" s="458"/>
      <c r="H775" s="458"/>
      <c r="I775" s="458"/>
    </row>
    <row r="776" spans="2:9" hidden="1" x14ac:dyDescent="0.2">
      <c r="B776" s="317" t="s">
        <v>24353</v>
      </c>
      <c r="C776" s="317" t="s">
        <v>23381</v>
      </c>
      <c r="D776" t="e">
        <f t="shared" si="28"/>
        <v>#N/A</v>
      </c>
      <c r="F776" s="458"/>
      <c r="G776" s="458"/>
      <c r="H776" s="458"/>
      <c r="I776" s="458"/>
    </row>
    <row r="777" spans="2:9" hidden="1" x14ac:dyDescent="0.2">
      <c r="B777" s="317" t="s">
        <v>24354</v>
      </c>
      <c r="C777" s="317" t="s">
        <v>23366</v>
      </c>
      <c r="D777" t="e">
        <f t="shared" si="28"/>
        <v>#N/A</v>
      </c>
      <c r="F777" s="458"/>
      <c r="G777" s="458"/>
      <c r="H777" s="458"/>
      <c r="I777" s="458"/>
    </row>
    <row r="778" spans="2:9" hidden="1" x14ac:dyDescent="0.2">
      <c r="B778" s="317" t="s">
        <v>24355</v>
      </c>
      <c r="C778" s="317" t="s">
        <v>23339</v>
      </c>
      <c r="D778" t="e">
        <f t="shared" si="28"/>
        <v>#N/A</v>
      </c>
      <c r="F778" s="458"/>
      <c r="G778" s="458"/>
      <c r="H778" s="458"/>
      <c r="I778" s="458"/>
    </row>
    <row r="779" spans="2:9" hidden="1" x14ac:dyDescent="0.2">
      <c r="B779" s="317" t="s">
        <v>24356</v>
      </c>
      <c r="C779" s="317" t="s">
        <v>23370</v>
      </c>
      <c r="D779" t="e">
        <f t="shared" si="28"/>
        <v>#N/A</v>
      </c>
      <c r="F779" s="458"/>
      <c r="G779" s="458"/>
      <c r="H779" s="458"/>
      <c r="I779" s="458"/>
    </row>
    <row r="780" spans="2:9" hidden="1" x14ac:dyDescent="0.2">
      <c r="B780" s="317" t="s">
        <v>24357</v>
      </c>
      <c r="C780" s="317" t="s">
        <v>23373</v>
      </c>
      <c r="D780" t="e">
        <f t="shared" si="28"/>
        <v>#N/A</v>
      </c>
      <c r="F780" s="458"/>
      <c r="G780" s="458"/>
      <c r="H780" s="458"/>
      <c r="I780" s="458"/>
    </row>
    <row r="781" spans="2:9" hidden="1" x14ac:dyDescent="0.2">
      <c r="B781" s="317" t="s">
        <v>24358</v>
      </c>
      <c r="C781" s="317" t="s">
        <v>23380</v>
      </c>
      <c r="D781" t="e">
        <f t="shared" si="28"/>
        <v>#N/A</v>
      </c>
      <c r="F781" s="458"/>
      <c r="G781" s="458"/>
      <c r="H781" s="458"/>
      <c r="I781" s="458"/>
    </row>
    <row r="782" spans="2:9" hidden="1" x14ac:dyDescent="0.2">
      <c r="B782" s="317" t="s">
        <v>24359</v>
      </c>
      <c r="C782" s="317" t="s">
        <v>23344</v>
      </c>
      <c r="D782" t="e">
        <f t="shared" si="28"/>
        <v>#N/A</v>
      </c>
      <c r="F782" s="458"/>
      <c r="G782" s="458"/>
      <c r="H782" s="458"/>
      <c r="I782" s="458"/>
    </row>
    <row r="783" spans="2:9" hidden="1" x14ac:dyDescent="0.2">
      <c r="B783" s="317" t="s">
        <v>24360</v>
      </c>
      <c r="C783" s="317" t="s">
        <v>23340</v>
      </c>
      <c r="D783" t="e">
        <f t="shared" si="28"/>
        <v>#N/A</v>
      </c>
      <c r="F783" s="458"/>
      <c r="G783" s="458"/>
      <c r="H783" s="458"/>
      <c r="I783" s="458"/>
    </row>
    <row r="784" spans="2:9" hidden="1" x14ac:dyDescent="0.2">
      <c r="B784" s="317" t="s">
        <v>24361</v>
      </c>
      <c r="C784" s="317" t="s">
        <v>23344</v>
      </c>
      <c r="D784" t="e">
        <f t="shared" si="28"/>
        <v>#N/A</v>
      </c>
      <c r="F784" s="458"/>
      <c r="G784" s="458"/>
      <c r="H784" s="458"/>
      <c r="I784" s="458"/>
    </row>
    <row r="785" spans="2:9" hidden="1" x14ac:dyDescent="0.2">
      <c r="B785" s="317" t="s">
        <v>24362</v>
      </c>
      <c r="C785" s="317" t="s">
        <v>23351</v>
      </c>
      <c r="D785" t="e">
        <f t="shared" si="28"/>
        <v>#N/A</v>
      </c>
      <c r="F785" s="458"/>
      <c r="G785" s="458"/>
      <c r="H785" s="458"/>
      <c r="I785" s="458"/>
    </row>
    <row r="786" spans="2:9" hidden="1" x14ac:dyDescent="0.2">
      <c r="B786" s="317" t="s">
        <v>24363</v>
      </c>
      <c r="C786" s="317" t="s">
        <v>23371</v>
      </c>
      <c r="D786" t="e">
        <f t="shared" si="28"/>
        <v>#N/A</v>
      </c>
      <c r="F786" s="458"/>
      <c r="G786" s="458"/>
      <c r="H786" s="458"/>
      <c r="I786" s="458"/>
    </row>
    <row r="787" spans="2:9" hidden="1" x14ac:dyDescent="0.2">
      <c r="B787" s="317" t="s">
        <v>24364</v>
      </c>
      <c r="C787" s="317" t="s">
        <v>23351</v>
      </c>
      <c r="D787" t="e">
        <f t="shared" si="28"/>
        <v>#N/A</v>
      </c>
      <c r="F787" s="458"/>
      <c r="G787" s="458"/>
      <c r="H787" s="458"/>
      <c r="I787" s="458"/>
    </row>
    <row r="788" spans="2:9" hidden="1" x14ac:dyDescent="0.2">
      <c r="B788" s="317" t="s">
        <v>24365</v>
      </c>
      <c r="C788" s="317" t="s">
        <v>23340</v>
      </c>
      <c r="D788" t="e">
        <f t="shared" si="28"/>
        <v>#N/A</v>
      </c>
      <c r="F788" s="458"/>
      <c r="G788" s="458"/>
      <c r="H788" s="458"/>
      <c r="I788" s="458"/>
    </row>
    <row r="789" spans="2:9" hidden="1" x14ac:dyDescent="0.2">
      <c r="B789" s="317" t="s">
        <v>24366</v>
      </c>
      <c r="C789" s="317" t="s">
        <v>23351</v>
      </c>
      <c r="D789" t="e">
        <f t="shared" si="28"/>
        <v>#N/A</v>
      </c>
      <c r="F789" s="458"/>
      <c r="G789" s="458"/>
      <c r="H789" s="458"/>
      <c r="I789" s="458"/>
    </row>
    <row r="790" spans="2:9" hidden="1" x14ac:dyDescent="0.2">
      <c r="B790" s="317" t="s">
        <v>24367</v>
      </c>
      <c r="C790" s="317" t="s">
        <v>23339</v>
      </c>
      <c r="D790" t="e">
        <f t="shared" si="28"/>
        <v>#N/A</v>
      </c>
      <c r="F790" s="458"/>
      <c r="G790" s="458"/>
      <c r="H790" s="458"/>
      <c r="I790" s="458"/>
    </row>
    <row r="791" spans="2:9" hidden="1" x14ac:dyDescent="0.2">
      <c r="B791" s="317" t="s">
        <v>24368</v>
      </c>
      <c r="C791" s="317" t="s">
        <v>23340</v>
      </c>
      <c r="D791" t="e">
        <f t="shared" si="28"/>
        <v>#N/A</v>
      </c>
      <c r="F791" s="458"/>
      <c r="G791" s="458"/>
      <c r="H791" s="458"/>
      <c r="I791" s="458"/>
    </row>
    <row r="792" spans="2:9" hidden="1" x14ac:dyDescent="0.2">
      <c r="B792" s="317" t="s">
        <v>24369</v>
      </c>
      <c r="C792" s="317" t="s">
        <v>23340</v>
      </c>
      <c r="D792" t="e">
        <f t="shared" si="28"/>
        <v>#N/A</v>
      </c>
      <c r="F792" s="458"/>
      <c r="G792" s="458"/>
      <c r="H792" s="458"/>
      <c r="I792" s="458"/>
    </row>
    <row r="793" spans="2:9" hidden="1" x14ac:dyDescent="0.2">
      <c r="B793" s="317" t="s">
        <v>24370</v>
      </c>
      <c r="C793" s="317" t="s">
        <v>23371</v>
      </c>
      <c r="D793" t="e">
        <f t="shared" si="28"/>
        <v>#N/A</v>
      </c>
      <c r="F793" s="458"/>
      <c r="G793" s="458"/>
      <c r="H793" s="458"/>
      <c r="I793" s="458"/>
    </row>
    <row r="794" spans="2:9" hidden="1" x14ac:dyDescent="0.2">
      <c r="B794" s="317" t="s">
        <v>24371</v>
      </c>
      <c r="C794" s="317" t="s">
        <v>23340</v>
      </c>
      <c r="D794" t="e">
        <f t="shared" si="28"/>
        <v>#N/A</v>
      </c>
      <c r="F794" s="458"/>
      <c r="G794" s="458"/>
      <c r="H794" s="458"/>
      <c r="I794" s="458"/>
    </row>
    <row r="795" spans="2:9" hidden="1" x14ac:dyDescent="0.2">
      <c r="B795" s="317" t="s">
        <v>24372</v>
      </c>
      <c r="C795" s="317" t="s">
        <v>23344</v>
      </c>
      <c r="D795" t="e">
        <f t="shared" si="28"/>
        <v>#N/A</v>
      </c>
      <c r="F795" s="458"/>
      <c r="G795" s="458"/>
      <c r="H795" s="458"/>
      <c r="I795" s="458"/>
    </row>
    <row r="796" spans="2:9" hidden="1" x14ac:dyDescent="0.2">
      <c r="B796" s="317" t="s">
        <v>24373</v>
      </c>
      <c r="C796" s="317" t="s">
        <v>23340</v>
      </c>
      <c r="D796" t="e">
        <f t="shared" si="28"/>
        <v>#N/A</v>
      </c>
      <c r="F796" s="458"/>
      <c r="G796" s="458"/>
      <c r="H796" s="458"/>
      <c r="I796" s="458"/>
    </row>
    <row r="797" spans="2:9" hidden="1" x14ac:dyDescent="0.2">
      <c r="B797" s="317" t="s">
        <v>24563</v>
      </c>
      <c r="C797" s="317" t="s">
        <v>23381</v>
      </c>
      <c r="D797" t="e">
        <f t="shared" si="28"/>
        <v>#N/A</v>
      </c>
      <c r="F797" s="458"/>
      <c r="G797" s="458"/>
      <c r="H797" s="458"/>
      <c r="I797" s="458"/>
    </row>
    <row r="798" spans="2:9" hidden="1" x14ac:dyDescent="0.2">
      <c r="B798" s="317" t="s">
        <v>23499</v>
      </c>
      <c r="C798" s="317" t="s">
        <v>23428</v>
      </c>
      <c r="D798" t="e">
        <f t="shared" si="28"/>
        <v>#N/A</v>
      </c>
      <c r="F798" s="458"/>
      <c r="G798" s="458"/>
      <c r="H798" s="458"/>
      <c r="I798" s="458"/>
    </row>
    <row r="799" spans="2:9" hidden="1" x14ac:dyDescent="0.2">
      <c r="B799" s="317" t="s">
        <v>23500</v>
      </c>
      <c r="C799" s="317" t="s">
        <v>23339</v>
      </c>
      <c r="D799" t="e">
        <f t="shared" si="28"/>
        <v>#N/A</v>
      </c>
      <c r="F799" s="458"/>
      <c r="G799" s="458"/>
      <c r="H799" s="458"/>
      <c r="I799" s="458"/>
    </row>
    <row r="800" spans="2:9" hidden="1" x14ac:dyDescent="0.2">
      <c r="B800" s="317" t="s">
        <v>23501</v>
      </c>
      <c r="C800" s="317" t="s">
        <v>23403</v>
      </c>
      <c r="D800" t="e">
        <f t="shared" si="28"/>
        <v>#N/A</v>
      </c>
      <c r="F800" s="458"/>
      <c r="G800" s="458"/>
      <c r="H800" s="458"/>
      <c r="I800" s="458"/>
    </row>
    <row r="801" spans="2:9" hidden="1" x14ac:dyDescent="0.2">
      <c r="B801" s="317" t="s">
        <v>23502</v>
      </c>
      <c r="C801" s="317" t="s">
        <v>23404</v>
      </c>
      <c r="D801" t="e">
        <f t="shared" si="28"/>
        <v>#N/A</v>
      </c>
      <c r="F801" s="458"/>
      <c r="G801" s="458"/>
      <c r="H801" s="458"/>
      <c r="I801" s="458"/>
    </row>
    <row r="802" spans="2:9" hidden="1" x14ac:dyDescent="0.2">
      <c r="B802" s="317" t="s">
        <v>23503</v>
      </c>
      <c r="C802" s="317" t="s">
        <v>23359</v>
      </c>
      <c r="D802" t="e">
        <f t="shared" si="28"/>
        <v>#N/A</v>
      </c>
      <c r="F802" s="458"/>
      <c r="G802" s="458"/>
      <c r="H802" s="458"/>
      <c r="I802" s="458"/>
    </row>
    <row r="803" spans="2:9" hidden="1" x14ac:dyDescent="0.2">
      <c r="B803" s="317" t="s">
        <v>23504</v>
      </c>
      <c r="C803" s="317" t="s">
        <v>23354</v>
      </c>
      <c r="D803" t="e">
        <f t="shared" si="28"/>
        <v>#N/A</v>
      </c>
      <c r="F803" s="458"/>
      <c r="G803" s="458"/>
      <c r="H803" s="458"/>
      <c r="I803" s="458"/>
    </row>
    <row r="804" spans="2:9" hidden="1" x14ac:dyDescent="0.2">
      <c r="B804" s="317" t="s">
        <v>23550</v>
      </c>
      <c r="C804" s="317" t="s">
        <v>23340</v>
      </c>
      <c r="D804" t="e">
        <f t="shared" si="28"/>
        <v>#N/A</v>
      </c>
      <c r="F804" s="458"/>
      <c r="G804" s="458"/>
      <c r="H804" s="458"/>
      <c r="I804" s="458"/>
    </row>
    <row r="805" spans="2:9" hidden="1" x14ac:dyDescent="0.2">
      <c r="B805" s="317" t="s">
        <v>23548</v>
      </c>
      <c r="C805" s="317" t="s">
        <v>23339</v>
      </c>
      <c r="D805" t="e">
        <f t="shared" si="28"/>
        <v>#N/A</v>
      </c>
      <c r="F805" s="458"/>
      <c r="G805" s="458"/>
      <c r="H805" s="458"/>
      <c r="I805" s="458"/>
    </row>
    <row r="806" spans="2:9" hidden="1" x14ac:dyDescent="0.2">
      <c r="B806" s="317" t="s">
        <v>23548</v>
      </c>
      <c r="C806" s="317" t="s">
        <v>23339</v>
      </c>
      <c r="D806" t="e">
        <f t="shared" si="28"/>
        <v>#N/A</v>
      </c>
      <c r="F806" s="458"/>
      <c r="G806" s="458"/>
      <c r="H806" s="458"/>
      <c r="I806" s="458"/>
    </row>
    <row r="807" spans="2:9" hidden="1" x14ac:dyDescent="0.2">
      <c r="B807" s="317" t="s">
        <v>23551</v>
      </c>
      <c r="C807" s="317" t="s">
        <v>23339</v>
      </c>
      <c r="D807" t="e">
        <f t="shared" si="28"/>
        <v>#N/A</v>
      </c>
      <c r="F807" s="458"/>
      <c r="G807" s="458"/>
      <c r="H807" s="458"/>
      <c r="I807" s="458"/>
    </row>
    <row r="808" spans="2:9" hidden="1" x14ac:dyDescent="0.2">
      <c r="B808" s="317" t="s">
        <v>23551</v>
      </c>
      <c r="C808" s="317" t="s">
        <v>23339</v>
      </c>
      <c r="D808" t="e">
        <f t="shared" si="28"/>
        <v>#N/A</v>
      </c>
      <c r="F808" s="458"/>
      <c r="G808" s="458"/>
      <c r="H808" s="458"/>
      <c r="I808" s="458"/>
    </row>
    <row r="809" spans="2:9" hidden="1" x14ac:dyDescent="0.2">
      <c r="B809" s="317" t="s">
        <v>23669</v>
      </c>
      <c r="C809" s="317" t="s">
        <v>23339</v>
      </c>
      <c r="D809" t="e">
        <f t="shared" si="28"/>
        <v>#N/A</v>
      </c>
      <c r="F809" s="458"/>
      <c r="G809" s="458"/>
      <c r="H809" s="458"/>
      <c r="I809" s="458"/>
    </row>
    <row r="810" spans="2:9" hidden="1" x14ac:dyDescent="0.2">
      <c r="B810" s="317" t="s">
        <v>24580</v>
      </c>
      <c r="C810" s="317" t="s">
        <v>23526</v>
      </c>
      <c r="D810" t="str">
        <f t="shared" si="28"/>
        <v>352860</v>
      </c>
      <c r="F810" s="458"/>
      <c r="G810" s="458"/>
      <c r="H810" s="458"/>
      <c r="I810" s="458"/>
    </row>
    <row r="811" spans="2:9" hidden="1" x14ac:dyDescent="0.2">
      <c r="B811" s="317" t="s">
        <v>23525</v>
      </c>
      <c r="C811" s="317" t="s">
        <v>23531</v>
      </c>
      <c r="D811" t="str">
        <f t="shared" si="28"/>
        <v>352860</v>
      </c>
      <c r="F811" s="458"/>
      <c r="G811" s="458"/>
      <c r="H811" s="458"/>
      <c r="I811" s="458"/>
    </row>
    <row r="812" spans="2:9" hidden="1" x14ac:dyDescent="0.2">
      <c r="B812" s="317" t="s">
        <v>23525</v>
      </c>
      <c r="C812" s="317" t="s">
        <v>23537</v>
      </c>
      <c r="D812" t="str">
        <f t="shared" si="28"/>
        <v>352860</v>
      </c>
      <c r="F812" s="458"/>
      <c r="G812" s="458"/>
      <c r="H812" s="458"/>
      <c r="I812" s="458"/>
    </row>
    <row r="813" spans="2:9" hidden="1" x14ac:dyDescent="0.2">
      <c r="B813" s="317" t="s">
        <v>23654</v>
      </c>
      <c r="C813" s="317" t="s">
        <v>23339</v>
      </c>
      <c r="D813" t="e">
        <f t="shared" si="28"/>
        <v>#N/A</v>
      </c>
      <c r="F813" s="458"/>
      <c r="G813" s="458"/>
      <c r="H813" s="458"/>
      <c r="I813" s="458"/>
    </row>
    <row r="814" spans="2:9" hidden="1" x14ac:dyDescent="0.2">
      <c r="B814" s="317" t="s">
        <v>23655</v>
      </c>
      <c r="C814" s="317" t="s">
        <v>23339</v>
      </c>
      <c r="D814" t="e">
        <f t="shared" si="28"/>
        <v>#N/A</v>
      </c>
      <c r="F814" s="458"/>
      <c r="G814" s="458"/>
      <c r="H814" s="458"/>
      <c r="I814" s="458"/>
    </row>
    <row r="815" spans="2:9" hidden="1" x14ac:dyDescent="0.2">
      <c r="B815" s="317" t="s">
        <v>23656</v>
      </c>
      <c r="C815" s="317" t="s">
        <v>23339</v>
      </c>
      <c r="D815" t="e">
        <f t="shared" si="28"/>
        <v>#N/A</v>
      </c>
      <c r="F815" s="458"/>
      <c r="G815" s="458"/>
      <c r="H815" s="458"/>
      <c r="I815" s="458"/>
    </row>
    <row r="816" spans="2:9" hidden="1" x14ac:dyDescent="0.2">
      <c r="B816" s="317" t="s">
        <v>23657</v>
      </c>
      <c r="C816" s="317" t="s">
        <v>23339</v>
      </c>
      <c r="D816" t="e">
        <f t="shared" si="28"/>
        <v>#N/A</v>
      </c>
      <c r="F816" s="458"/>
      <c r="G816" s="458"/>
      <c r="H816" s="458"/>
      <c r="I816" s="458"/>
    </row>
    <row r="817" spans="2:9" hidden="1" x14ac:dyDescent="0.2">
      <c r="B817" s="317" t="s">
        <v>23658</v>
      </c>
      <c r="C817" s="317" t="s">
        <v>23339</v>
      </c>
      <c r="D817" t="e">
        <f t="shared" si="28"/>
        <v>#N/A</v>
      </c>
      <c r="F817" s="458"/>
      <c r="G817" s="458"/>
      <c r="H817" s="458"/>
      <c r="I817" s="458"/>
    </row>
    <row r="818" spans="2:9" hidden="1" x14ac:dyDescent="0.2">
      <c r="B818" s="317" t="s">
        <v>24476</v>
      </c>
      <c r="C818" s="317" t="s">
        <v>23339</v>
      </c>
      <c r="D818" t="e">
        <f t="shared" si="28"/>
        <v>#N/A</v>
      </c>
      <c r="F818" s="458"/>
      <c r="G818" s="458"/>
      <c r="H818" s="458"/>
      <c r="I818" s="458"/>
    </row>
    <row r="819" spans="2:9" hidden="1" x14ac:dyDescent="0.2">
      <c r="B819" s="317" t="s">
        <v>24477</v>
      </c>
      <c r="C819" s="317" t="s">
        <v>23339</v>
      </c>
      <c r="D819" t="e">
        <f t="shared" si="28"/>
        <v>#N/A</v>
      </c>
      <c r="F819" s="458"/>
      <c r="G819" s="458"/>
      <c r="H819" s="458"/>
      <c r="I819" s="458"/>
    </row>
    <row r="820" spans="2:9" hidden="1" x14ac:dyDescent="0.2">
      <c r="B820" s="317" t="s">
        <v>24478</v>
      </c>
      <c r="C820" s="317" t="s">
        <v>23340</v>
      </c>
      <c r="D820" t="e">
        <f t="shared" si="28"/>
        <v>#N/A</v>
      </c>
      <c r="F820" s="458"/>
      <c r="G820" s="458"/>
      <c r="H820" s="458"/>
      <c r="I820" s="458"/>
    </row>
    <row r="821" spans="2:9" hidden="1" x14ac:dyDescent="0.2">
      <c r="B821" s="317" t="s">
        <v>23659</v>
      </c>
      <c r="C821" s="317" t="s">
        <v>23660</v>
      </c>
      <c r="D821" t="e">
        <f t="shared" si="28"/>
        <v>#N/A</v>
      </c>
      <c r="F821" s="458"/>
      <c r="G821" s="458"/>
      <c r="H821" s="458"/>
      <c r="I821" s="458"/>
    </row>
    <row r="822" spans="2:9" hidden="1" x14ac:dyDescent="0.2">
      <c r="B822" s="317" t="s">
        <v>23659</v>
      </c>
      <c r="C822" s="317" t="s">
        <v>23438</v>
      </c>
      <c r="D822" t="e">
        <f t="shared" si="28"/>
        <v>#N/A</v>
      </c>
      <c r="F822" s="458"/>
      <c r="G822" s="458"/>
      <c r="H822" s="458"/>
      <c r="I822" s="458"/>
    </row>
    <row r="823" spans="2:9" hidden="1" x14ac:dyDescent="0.2">
      <c r="B823" s="317" t="s">
        <v>23659</v>
      </c>
      <c r="C823" s="317" t="s">
        <v>23398</v>
      </c>
      <c r="D823" t="e">
        <f t="shared" si="28"/>
        <v>#N/A</v>
      </c>
      <c r="F823" s="458"/>
      <c r="G823" s="458"/>
      <c r="H823" s="458"/>
      <c r="I823" s="458"/>
    </row>
    <row r="824" spans="2:9" hidden="1" x14ac:dyDescent="0.2">
      <c r="B824" s="317" t="s">
        <v>24479</v>
      </c>
      <c r="C824" s="317" t="s">
        <v>23338</v>
      </c>
      <c r="D824" t="e">
        <f t="shared" si="28"/>
        <v>#N/A</v>
      </c>
      <c r="F824" s="458"/>
      <c r="G824" s="458"/>
      <c r="H824" s="458"/>
      <c r="I824" s="458"/>
    </row>
    <row r="825" spans="2:9" hidden="1" x14ac:dyDescent="0.2">
      <c r="B825" s="317" t="s">
        <v>24480</v>
      </c>
      <c r="C825" s="317" t="s">
        <v>23339</v>
      </c>
      <c r="D825" t="e">
        <f t="shared" si="28"/>
        <v>#N/A</v>
      </c>
      <c r="F825" s="458"/>
      <c r="G825" s="458"/>
      <c r="H825" s="458"/>
      <c r="I825" s="458"/>
    </row>
    <row r="826" spans="2:9" hidden="1" x14ac:dyDescent="0.2">
      <c r="B826" s="317" t="s">
        <v>24481</v>
      </c>
      <c r="C826" s="317" t="s">
        <v>23339</v>
      </c>
      <c r="D826" t="e">
        <f t="shared" si="28"/>
        <v>#N/A</v>
      </c>
      <c r="F826" s="458"/>
      <c r="G826" s="458"/>
      <c r="H826" s="458"/>
      <c r="I826" s="458"/>
    </row>
    <row r="827" spans="2:9" hidden="1" x14ac:dyDescent="0.2">
      <c r="B827" s="317" t="s">
        <v>24481</v>
      </c>
      <c r="C827" s="317" t="s">
        <v>23339</v>
      </c>
      <c r="D827" t="e">
        <f t="shared" si="28"/>
        <v>#N/A</v>
      </c>
      <c r="F827" s="458"/>
      <c r="G827" s="458"/>
      <c r="H827" s="458"/>
      <c r="I827" s="458"/>
    </row>
    <row r="828" spans="2:9" hidden="1" x14ac:dyDescent="0.2">
      <c r="B828" s="317" t="s">
        <v>24482</v>
      </c>
      <c r="C828" s="317" t="s">
        <v>23340</v>
      </c>
      <c r="D828" t="e">
        <f t="shared" si="28"/>
        <v>#N/A</v>
      </c>
      <c r="F828" s="458"/>
      <c r="G828" s="458"/>
      <c r="H828" s="458"/>
      <c r="I828" s="458"/>
    </row>
    <row r="829" spans="2:9" hidden="1" x14ac:dyDescent="0.2">
      <c r="B829" s="317" t="s">
        <v>24483</v>
      </c>
      <c r="C829" s="317" t="s">
        <v>23339</v>
      </c>
      <c r="D829" t="e">
        <f t="shared" si="28"/>
        <v>#N/A</v>
      </c>
      <c r="F829" s="458"/>
      <c r="G829" s="458"/>
      <c r="H829" s="458"/>
      <c r="I829" s="458"/>
    </row>
    <row r="830" spans="2:9" hidden="1" x14ac:dyDescent="0.2">
      <c r="B830" s="317" t="s">
        <v>23661</v>
      </c>
      <c r="C830" s="317" t="s">
        <v>23646</v>
      </c>
      <c r="D830" t="e">
        <f t="shared" si="28"/>
        <v>#N/A</v>
      </c>
      <c r="F830" s="458"/>
      <c r="G830" s="458"/>
      <c r="H830" s="458"/>
      <c r="I830" s="458"/>
    </row>
    <row r="831" spans="2:9" hidden="1" x14ac:dyDescent="0.2">
      <c r="B831" s="317" t="s">
        <v>24484</v>
      </c>
      <c r="C831" s="317" t="s">
        <v>23339</v>
      </c>
      <c r="D831" t="e">
        <f t="shared" si="28"/>
        <v>#N/A</v>
      </c>
      <c r="F831" s="458"/>
      <c r="G831" s="458"/>
      <c r="H831" s="458"/>
      <c r="I831" s="458"/>
    </row>
    <row r="832" spans="2:9" hidden="1" x14ac:dyDescent="0.2">
      <c r="B832" s="317" t="s">
        <v>24484</v>
      </c>
      <c r="C832" s="317" t="s">
        <v>23339</v>
      </c>
      <c r="D832" t="e">
        <f t="shared" si="28"/>
        <v>#N/A</v>
      </c>
      <c r="F832" s="458"/>
      <c r="G832" s="458"/>
      <c r="H832" s="458"/>
      <c r="I832" s="458"/>
    </row>
    <row r="833" spans="2:9" hidden="1" x14ac:dyDescent="0.2">
      <c r="B833" s="317" t="s">
        <v>24485</v>
      </c>
      <c r="C833" s="317" t="s">
        <v>23339</v>
      </c>
      <c r="D833" t="e">
        <f t="shared" si="28"/>
        <v>#N/A</v>
      </c>
      <c r="F833" s="458"/>
      <c r="G833" s="458"/>
      <c r="H833" s="458"/>
      <c r="I833" s="458"/>
    </row>
    <row r="834" spans="2:9" hidden="1" x14ac:dyDescent="0.2">
      <c r="B834" s="317" t="s">
        <v>24568</v>
      </c>
      <c r="C834" s="317" t="s">
        <v>24569</v>
      </c>
      <c r="D834" t="e">
        <f t="shared" si="28"/>
        <v>#N/A</v>
      </c>
      <c r="F834" s="458"/>
      <c r="G834" s="458"/>
      <c r="H834" s="458"/>
      <c r="I834" s="458"/>
    </row>
    <row r="835" spans="2:9" hidden="1" x14ac:dyDescent="0.2">
      <c r="B835" s="317" t="s">
        <v>24568</v>
      </c>
      <c r="C835" s="317" t="s">
        <v>24570</v>
      </c>
      <c r="D835" t="e">
        <f t="shared" ref="D835:D898" si="29">VLOOKUP(B835,N:N,1,FALSE)</f>
        <v>#N/A</v>
      </c>
      <c r="F835" s="458"/>
      <c r="G835" s="458"/>
      <c r="H835" s="458"/>
      <c r="I835" s="458"/>
    </row>
    <row r="836" spans="2:9" hidden="1" x14ac:dyDescent="0.2">
      <c r="B836" s="317" t="s">
        <v>24568</v>
      </c>
      <c r="C836" s="317" t="s">
        <v>24571</v>
      </c>
      <c r="D836" t="e">
        <f t="shared" si="29"/>
        <v>#N/A</v>
      </c>
      <c r="F836" s="458"/>
      <c r="G836" s="458"/>
      <c r="H836" s="458"/>
      <c r="I836" s="458"/>
    </row>
    <row r="837" spans="2:9" hidden="1" x14ac:dyDescent="0.2">
      <c r="B837" s="317" t="s">
        <v>24568</v>
      </c>
      <c r="C837" s="317" t="s">
        <v>24572</v>
      </c>
      <c r="D837" t="e">
        <f t="shared" si="29"/>
        <v>#N/A</v>
      </c>
      <c r="F837" s="458"/>
      <c r="G837" s="458"/>
      <c r="H837" s="458"/>
      <c r="I837" s="458"/>
    </row>
    <row r="838" spans="2:9" hidden="1" x14ac:dyDescent="0.2">
      <c r="B838" s="317" t="s">
        <v>24568</v>
      </c>
      <c r="C838" s="317" t="s">
        <v>24573</v>
      </c>
      <c r="D838" t="e">
        <f t="shared" si="29"/>
        <v>#N/A</v>
      </c>
      <c r="F838" s="458"/>
      <c r="G838" s="458"/>
      <c r="H838" s="458"/>
      <c r="I838" s="458"/>
    </row>
    <row r="839" spans="2:9" hidden="1" x14ac:dyDescent="0.2">
      <c r="B839" s="317" t="s">
        <v>24559</v>
      </c>
      <c r="C839" s="317" t="s">
        <v>23426</v>
      </c>
      <c r="D839" t="e">
        <f t="shared" si="29"/>
        <v>#N/A</v>
      </c>
      <c r="F839" s="458"/>
      <c r="G839" s="458"/>
      <c r="H839" s="458"/>
      <c r="I839" s="458"/>
    </row>
    <row r="840" spans="2:9" hidden="1" x14ac:dyDescent="0.2">
      <c r="B840" s="317" t="s">
        <v>24559</v>
      </c>
      <c r="C840" s="317" t="s">
        <v>23454</v>
      </c>
      <c r="D840" t="e">
        <f t="shared" si="29"/>
        <v>#N/A</v>
      </c>
      <c r="F840" s="458"/>
      <c r="G840" s="458"/>
      <c r="H840" s="458"/>
      <c r="I840" s="458"/>
    </row>
    <row r="841" spans="2:9" hidden="1" x14ac:dyDescent="0.2">
      <c r="B841" s="317" t="s">
        <v>24559</v>
      </c>
      <c r="C841" s="317" t="s">
        <v>23338</v>
      </c>
      <c r="D841" t="e">
        <f t="shared" si="29"/>
        <v>#N/A</v>
      </c>
      <c r="F841" s="458"/>
      <c r="G841" s="458"/>
      <c r="H841" s="458"/>
      <c r="I841" s="458"/>
    </row>
    <row r="842" spans="2:9" hidden="1" x14ac:dyDescent="0.2">
      <c r="B842" s="317" t="s">
        <v>24559</v>
      </c>
      <c r="C842" s="317" t="s">
        <v>23455</v>
      </c>
      <c r="D842" t="e">
        <f t="shared" si="29"/>
        <v>#N/A</v>
      </c>
      <c r="F842" s="458"/>
      <c r="G842" s="458"/>
      <c r="H842" s="458"/>
      <c r="I842" s="458"/>
    </row>
    <row r="843" spans="2:9" hidden="1" x14ac:dyDescent="0.2">
      <c r="B843" s="317" t="s">
        <v>24559</v>
      </c>
      <c r="C843" s="317" t="s">
        <v>23338</v>
      </c>
      <c r="D843" t="e">
        <f t="shared" si="29"/>
        <v>#N/A</v>
      </c>
      <c r="F843" s="458"/>
      <c r="G843" s="458"/>
      <c r="H843" s="458"/>
      <c r="I843" s="458"/>
    </row>
    <row r="844" spans="2:9" hidden="1" x14ac:dyDescent="0.2">
      <c r="B844" s="317" t="s">
        <v>24559</v>
      </c>
      <c r="C844" s="317" t="s">
        <v>23352</v>
      </c>
      <c r="D844" t="e">
        <f t="shared" si="29"/>
        <v>#N/A</v>
      </c>
      <c r="F844" s="458"/>
      <c r="G844" s="458"/>
      <c r="H844" s="458"/>
      <c r="I844" s="458"/>
    </row>
    <row r="845" spans="2:9" hidden="1" x14ac:dyDescent="0.2">
      <c r="B845" s="317" t="s">
        <v>24559</v>
      </c>
      <c r="C845" s="317" t="s">
        <v>23371</v>
      </c>
      <c r="D845" t="e">
        <f t="shared" si="29"/>
        <v>#N/A</v>
      </c>
      <c r="F845" s="458"/>
      <c r="G845" s="458"/>
      <c r="H845" s="458"/>
      <c r="I845" s="458"/>
    </row>
    <row r="846" spans="2:9" hidden="1" x14ac:dyDescent="0.2">
      <c r="B846" s="317" t="s">
        <v>24559</v>
      </c>
      <c r="C846" s="317" t="s">
        <v>23338</v>
      </c>
      <c r="D846" t="e">
        <f t="shared" si="29"/>
        <v>#N/A</v>
      </c>
      <c r="F846" s="458"/>
      <c r="G846" s="458"/>
      <c r="H846" s="458"/>
      <c r="I846" s="458"/>
    </row>
    <row r="847" spans="2:9" hidden="1" x14ac:dyDescent="0.2">
      <c r="B847" s="317" t="s">
        <v>24559</v>
      </c>
      <c r="C847" s="317" t="s">
        <v>23448</v>
      </c>
      <c r="D847" t="e">
        <f t="shared" si="29"/>
        <v>#N/A</v>
      </c>
      <c r="F847" s="458"/>
      <c r="G847" s="458"/>
      <c r="H847" s="458"/>
      <c r="I847" s="458"/>
    </row>
    <row r="848" spans="2:9" hidden="1" x14ac:dyDescent="0.2">
      <c r="B848" s="317" t="s">
        <v>24559</v>
      </c>
      <c r="C848" s="317" t="s">
        <v>23437</v>
      </c>
      <c r="D848" t="e">
        <f t="shared" si="29"/>
        <v>#N/A</v>
      </c>
      <c r="F848" s="458"/>
      <c r="G848" s="458"/>
      <c r="H848" s="458"/>
      <c r="I848" s="458"/>
    </row>
    <row r="849" spans="2:9" hidden="1" x14ac:dyDescent="0.2">
      <c r="B849" s="317" t="s">
        <v>24559</v>
      </c>
      <c r="C849" s="317" t="s">
        <v>23462</v>
      </c>
      <c r="D849" t="e">
        <f t="shared" si="29"/>
        <v>#N/A</v>
      </c>
      <c r="F849" s="458"/>
      <c r="G849" s="458"/>
      <c r="H849" s="458"/>
      <c r="I849" s="458"/>
    </row>
    <row r="850" spans="2:9" hidden="1" x14ac:dyDescent="0.2">
      <c r="B850" s="317" t="s">
        <v>24559</v>
      </c>
      <c r="C850" s="317" t="s">
        <v>23471</v>
      </c>
      <c r="D850" t="e">
        <f t="shared" si="29"/>
        <v>#N/A</v>
      </c>
      <c r="F850" s="458"/>
      <c r="G850" s="458"/>
      <c r="H850" s="458"/>
      <c r="I850" s="458"/>
    </row>
    <row r="851" spans="2:9" hidden="1" x14ac:dyDescent="0.2">
      <c r="B851" s="317" t="s">
        <v>24559</v>
      </c>
      <c r="C851" s="317" t="s">
        <v>23474</v>
      </c>
      <c r="D851" t="e">
        <f t="shared" si="29"/>
        <v>#N/A</v>
      </c>
      <c r="F851" s="458"/>
      <c r="G851" s="458"/>
      <c r="H851" s="458"/>
      <c r="I851" s="458"/>
    </row>
    <row r="852" spans="2:9" hidden="1" x14ac:dyDescent="0.2">
      <c r="B852" s="317" t="s">
        <v>24559</v>
      </c>
      <c r="C852" s="317" t="s">
        <v>23475</v>
      </c>
      <c r="D852" t="e">
        <f t="shared" si="29"/>
        <v>#N/A</v>
      </c>
      <c r="F852" s="458"/>
      <c r="G852" s="458"/>
      <c r="H852" s="458"/>
      <c r="I852" s="458"/>
    </row>
    <row r="853" spans="2:9" hidden="1" x14ac:dyDescent="0.2">
      <c r="B853" s="317" t="s">
        <v>24559</v>
      </c>
      <c r="C853" s="317" t="s">
        <v>23442</v>
      </c>
      <c r="D853" t="e">
        <f t="shared" si="29"/>
        <v>#N/A</v>
      </c>
      <c r="F853" s="458"/>
      <c r="G853" s="458"/>
      <c r="H853" s="458"/>
      <c r="I853" s="458"/>
    </row>
    <row r="854" spans="2:9" hidden="1" x14ac:dyDescent="0.2">
      <c r="B854" s="317" t="s">
        <v>24559</v>
      </c>
      <c r="C854" s="317" t="s">
        <v>23384</v>
      </c>
      <c r="D854" t="e">
        <f t="shared" si="29"/>
        <v>#N/A</v>
      </c>
      <c r="F854" s="458"/>
      <c r="G854" s="458"/>
      <c r="H854" s="458"/>
      <c r="I854" s="458"/>
    </row>
    <row r="855" spans="2:9" hidden="1" x14ac:dyDescent="0.2">
      <c r="B855" s="317" t="s">
        <v>24559</v>
      </c>
      <c r="C855" s="317" t="s">
        <v>23451</v>
      </c>
      <c r="D855" t="e">
        <f t="shared" si="29"/>
        <v>#N/A</v>
      </c>
      <c r="F855" s="458"/>
      <c r="G855" s="458"/>
      <c r="H855" s="458"/>
      <c r="I855" s="458"/>
    </row>
    <row r="856" spans="2:9" hidden="1" x14ac:dyDescent="0.2">
      <c r="B856" s="317" t="s">
        <v>24559</v>
      </c>
      <c r="C856" s="317" t="s">
        <v>23452</v>
      </c>
      <c r="D856" t="e">
        <f t="shared" si="29"/>
        <v>#N/A</v>
      </c>
      <c r="F856" s="458"/>
      <c r="G856" s="458"/>
      <c r="H856" s="458"/>
      <c r="I856" s="458"/>
    </row>
    <row r="857" spans="2:9" hidden="1" x14ac:dyDescent="0.2">
      <c r="B857" s="317" t="s">
        <v>23450</v>
      </c>
      <c r="C857" s="317" t="s">
        <v>23491</v>
      </c>
      <c r="D857" t="e">
        <f t="shared" si="29"/>
        <v>#N/A</v>
      </c>
      <c r="F857" s="458"/>
      <c r="G857" s="458"/>
      <c r="H857" s="458"/>
      <c r="I857" s="458"/>
    </row>
    <row r="858" spans="2:9" hidden="1" x14ac:dyDescent="0.2">
      <c r="B858" s="317" t="s">
        <v>23450</v>
      </c>
      <c r="C858" s="317" t="s">
        <v>23358</v>
      </c>
      <c r="D858" t="e">
        <f t="shared" si="29"/>
        <v>#N/A</v>
      </c>
      <c r="F858" s="458"/>
      <c r="G858" s="458"/>
      <c r="H858" s="458"/>
      <c r="I858" s="458"/>
    </row>
    <row r="859" spans="2:9" hidden="1" x14ac:dyDescent="0.2">
      <c r="B859" s="317" t="s">
        <v>23450</v>
      </c>
      <c r="C859" s="317" t="s">
        <v>23517</v>
      </c>
      <c r="D859" t="e">
        <f t="shared" si="29"/>
        <v>#N/A</v>
      </c>
      <c r="F859" s="458"/>
      <c r="G859" s="458"/>
      <c r="H859" s="458"/>
      <c r="I859" s="458"/>
    </row>
    <row r="860" spans="2:9" hidden="1" x14ac:dyDescent="0.2">
      <c r="B860" s="317" t="s">
        <v>23450</v>
      </c>
      <c r="C860" s="317" t="s">
        <v>23436</v>
      </c>
      <c r="D860" t="e">
        <f t="shared" si="29"/>
        <v>#N/A</v>
      </c>
      <c r="F860" s="458"/>
      <c r="G860" s="458"/>
      <c r="H860" s="458"/>
      <c r="I860" s="458"/>
    </row>
    <row r="861" spans="2:9" hidden="1" x14ac:dyDescent="0.2">
      <c r="B861" s="317" t="s">
        <v>23450</v>
      </c>
      <c r="C861" s="317" t="s">
        <v>23552</v>
      </c>
      <c r="D861" t="e">
        <f t="shared" si="29"/>
        <v>#N/A</v>
      </c>
      <c r="F861" s="458"/>
      <c r="G861" s="458"/>
      <c r="H861" s="458"/>
      <c r="I861" s="458"/>
    </row>
    <row r="862" spans="2:9" hidden="1" x14ac:dyDescent="0.2">
      <c r="B862" s="317" t="s">
        <v>23450</v>
      </c>
      <c r="C862" s="317" t="s">
        <v>23556</v>
      </c>
      <c r="D862" t="e">
        <f t="shared" si="29"/>
        <v>#N/A</v>
      </c>
      <c r="F862" s="458"/>
      <c r="G862" s="458"/>
      <c r="H862" s="458"/>
      <c r="I862" s="458"/>
    </row>
    <row r="863" spans="2:9" hidden="1" x14ac:dyDescent="0.2">
      <c r="B863" s="317" t="s">
        <v>23450</v>
      </c>
      <c r="C863" s="317" t="s">
        <v>23371</v>
      </c>
      <c r="D863" t="e">
        <f t="shared" si="29"/>
        <v>#N/A</v>
      </c>
      <c r="F863" s="458"/>
      <c r="G863" s="458"/>
      <c r="H863" s="458"/>
      <c r="I863" s="458"/>
    </row>
    <row r="864" spans="2:9" hidden="1" x14ac:dyDescent="0.2">
      <c r="B864" s="317" t="s">
        <v>23450</v>
      </c>
      <c r="C864" s="317" t="s">
        <v>23670</v>
      </c>
      <c r="D864" t="e">
        <f t="shared" si="29"/>
        <v>#N/A</v>
      </c>
      <c r="F864" s="458"/>
      <c r="G864" s="458"/>
      <c r="H864" s="458"/>
      <c r="I864" s="458"/>
    </row>
    <row r="865" spans="2:9" hidden="1" x14ac:dyDescent="0.2">
      <c r="B865" s="317" t="s">
        <v>23450</v>
      </c>
      <c r="C865" s="317" t="s">
        <v>23683</v>
      </c>
      <c r="D865" t="e">
        <f t="shared" si="29"/>
        <v>#N/A</v>
      </c>
      <c r="F865" s="458"/>
      <c r="G865" s="458"/>
      <c r="H865" s="458"/>
      <c r="I865" s="458"/>
    </row>
    <row r="866" spans="2:9" hidden="1" x14ac:dyDescent="0.2">
      <c r="B866" s="317" t="s">
        <v>23450</v>
      </c>
      <c r="C866" s="317" t="s">
        <v>23338</v>
      </c>
      <c r="D866" t="e">
        <f t="shared" si="29"/>
        <v>#N/A</v>
      </c>
      <c r="F866" s="458"/>
      <c r="G866" s="458"/>
      <c r="H866" s="458"/>
      <c r="I866" s="458"/>
    </row>
    <row r="867" spans="2:9" hidden="1" x14ac:dyDescent="0.2">
      <c r="B867" s="317" t="s">
        <v>23450</v>
      </c>
      <c r="C867" s="317" t="s">
        <v>23712</v>
      </c>
      <c r="D867" t="e">
        <f t="shared" si="29"/>
        <v>#N/A</v>
      </c>
      <c r="F867" s="458"/>
      <c r="G867" s="458"/>
      <c r="H867" s="458"/>
      <c r="I867" s="458"/>
    </row>
    <row r="868" spans="2:9" hidden="1" x14ac:dyDescent="0.2">
      <c r="B868" s="317" t="s">
        <v>23450</v>
      </c>
      <c r="C868" s="317" t="s">
        <v>24374</v>
      </c>
      <c r="D868" t="e">
        <f t="shared" si="29"/>
        <v>#N/A</v>
      </c>
      <c r="F868" s="458"/>
      <c r="G868" s="458"/>
      <c r="H868" s="458"/>
      <c r="I868" s="458"/>
    </row>
    <row r="869" spans="2:9" hidden="1" x14ac:dyDescent="0.2">
      <c r="B869" s="317" t="s">
        <v>23450</v>
      </c>
      <c r="C869" s="317" t="s">
        <v>24486</v>
      </c>
      <c r="D869" t="e">
        <f t="shared" si="29"/>
        <v>#N/A</v>
      </c>
      <c r="F869" s="458"/>
      <c r="G869" s="458"/>
      <c r="H869" s="458"/>
      <c r="I869" s="458"/>
    </row>
    <row r="870" spans="2:9" hidden="1" x14ac:dyDescent="0.2">
      <c r="B870" s="317" t="s">
        <v>23450</v>
      </c>
      <c r="C870" s="317" t="s">
        <v>24537</v>
      </c>
      <c r="D870" t="e">
        <f t="shared" si="29"/>
        <v>#N/A</v>
      </c>
      <c r="F870" s="458"/>
      <c r="G870" s="458"/>
      <c r="H870" s="458"/>
      <c r="I870" s="458"/>
    </row>
    <row r="871" spans="2:9" hidden="1" x14ac:dyDescent="0.2">
      <c r="B871" s="317" t="s">
        <v>23450</v>
      </c>
      <c r="C871" s="317" t="s">
        <v>23369</v>
      </c>
      <c r="D871" t="e">
        <f t="shared" si="29"/>
        <v>#N/A</v>
      </c>
      <c r="F871" s="458"/>
      <c r="G871" s="458"/>
      <c r="H871" s="458"/>
      <c r="I871" s="458"/>
    </row>
    <row r="872" spans="2:9" hidden="1" x14ac:dyDescent="0.2">
      <c r="B872" s="317" t="s">
        <v>23450</v>
      </c>
      <c r="C872" s="317" t="s">
        <v>23404</v>
      </c>
      <c r="D872" t="e">
        <f t="shared" si="29"/>
        <v>#N/A</v>
      </c>
      <c r="F872" s="458"/>
      <c r="G872" s="458"/>
      <c r="H872" s="458"/>
      <c r="I872" s="458"/>
    </row>
    <row r="873" spans="2:9" hidden="1" x14ac:dyDescent="0.2">
      <c r="B873" s="317" t="s">
        <v>23450</v>
      </c>
      <c r="C873" s="317" t="s">
        <v>24546</v>
      </c>
      <c r="D873" t="e">
        <f t="shared" si="29"/>
        <v>#N/A</v>
      </c>
      <c r="F873" s="458"/>
      <c r="G873" s="458"/>
      <c r="H873" s="458"/>
      <c r="I873" s="458"/>
    </row>
    <row r="874" spans="2:9" hidden="1" x14ac:dyDescent="0.2">
      <c r="B874" s="317" t="s">
        <v>23648</v>
      </c>
      <c r="C874" s="317" t="s">
        <v>23339</v>
      </c>
      <c r="D874" t="e">
        <f t="shared" si="29"/>
        <v>#N/A</v>
      </c>
      <c r="F874" s="458"/>
      <c r="G874" s="458"/>
      <c r="H874" s="458"/>
      <c r="I874" s="458"/>
    </row>
    <row r="875" spans="2:9" hidden="1" x14ac:dyDescent="0.2">
      <c r="B875" s="317" t="s">
        <v>23648</v>
      </c>
      <c r="C875" s="317" t="s">
        <v>23338</v>
      </c>
      <c r="D875" t="e">
        <f t="shared" si="29"/>
        <v>#N/A</v>
      </c>
      <c r="F875" s="458"/>
      <c r="G875" s="458"/>
      <c r="H875" s="458"/>
      <c r="I875" s="458"/>
    </row>
    <row r="876" spans="2:9" hidden="1" x14ac:dyDescent="0.2">
      <c r="B876" s="317" t="s">
        <v>23649</v>
      </c>
      <c r="C876" s="317" t="s">
        <v>23339</v>
      </c>
      <c r="D876" t="e">
        <f t="shared" si="29"/>
        <v>#N/A</v>
      </c>
      <c r="F876" s="458"/>
      <c r="G876" s="458"/>
      <c r="H876" s="458"/>
      <c r="I876" s="458"/>
    </row>
    <row r="877" spans="2:9" hidden="1" x14ac:dyDescent="0.2">
      <c r="B877" s="317" t="s">
        <v>23649</v>
      </c>
      <c r="C877" s="317" t="s">
        <v>23339</v>
      </c>
      <c r="D877" t="e">
        <f t="shared" si="29"/>
        <v>#N/A</v>
      </c>
      <c r="F877" s="458"/>
      <c r="G877" s="458"/>
      <c r="H877" s="458"/>
      <c r="I877" s="458"/>
    </row>
    <row r="878" spans="2:9" hidden="1" x14ac:dyDescent="0.2">
      <c r="B878" s="317" t="s">
        <v>23650</v>
      </c>
      <c r="C878" s="317" t="s">
        <v>23339</v>
      </c>
      <c r="D878" t="e">
        <f t="shared" si="29"/>
        <v>#N/A</v>
      </c>
      <c r="F878" s="458"/>
      <c r="G878" s="458"/>
      <c r="H878" s="458"/>
      <c r="I878" s="458"/>
    </row>
    <row r="879" spans="2:9" hidden="1" x14ac:dyDescent="0.2">
      <c r="B879" s="317" t="s">
        <v>24487</v>
      </c>
      <c r="C879" s="317" t="s">
        <v>23339</v>
      </c>
      <c r="D879" t="e">
        <f t="shared" si="29"/>
        <v>#N/A</v>
      </c>
      <c r="F879" s="458"/>
      <c r="G879" s="458"/>
      <c r="H879" s="458"/>
      <c r="I879" s="458"/>
    </row>
    <row r="880" spans="2:9" hidden="1" x14ac:dyDescent="0.2">
      <c r="B880" s="317" t="s">
        <v>23713</v>
      </c>
      <c r="C880" s="317" t="s">
        <v>23339</v>
      </c>
      <c r="D880" t="e">
        <f t="shared" si="29"/>
        <v>#N/A</v>
      </c>
      <c r="F880" s="458"/>
      <c r="G880" s="458"/>
      <c r="H880" s="458"/>
      <c r="I880" s="458"/>
    </row>
    <row r="881" spans="2:9" hidden="1" x14ac:dyDescent="0.2">
      <c r="B881" s="317" t="s">
        <v>24564</v>
      </c>
      <c r="C881" s="317" t="s">
        <v>23338</v>
      </c>
      <c r="D881" t="e">
        <f t="shared" si="29"/>
        <v>#N/A</v>
      </c>
      <c r="F881" s="458"/>
      <c r="G881" s="458"/>
      <c r="H881" s="458"/>
      <c r="I881" s="458"/>
    </row>
    <row r="882" spans="2:9" hidden="1" x14ac:dyDescent="0.2">
      <c r="B882" s="317" t="s">
        <v>23714</v>
      </c>
      <c r="C882" s="317" t="s">
        <v>23339</v>
      </c>
      <c r="D882" t="e">
        <f t="shared" si="29"/>
        <v>#N/A</v>
      </c>
      <c r="F882" s="458"/>
      <c r="G882" s="458"/>
      <c r="H882" s="458"/>
      <c r="I882" s="458"/>
    </row>
    <row r="883" spans="2:9" hidden="1" x14ac:dyDescent="0.2">
      <c r="B883" s="317" t="s">
        <v>24375</v>
      </c>
      <c r="C883" s="317" t="s">
        <v>23339</v>
      </c>
      <c r="D883" t="e">
        <f t="shared" si="29"/>
        <v>#N/A</v>
      </c>
      <c r="F883" s="458"/>
      <c r="G883" s="458"/>
      <c r="H883" s="458"/>
      <c r="I883" s="458"/>
    </row>
    <row r="884" spans="2:9" hidden="1" x14ac:dyDescent="0.2">
      <c r="B884" s="317" t="s">
        <v>23507</v>
      </c>
      <c r="C884" s="317" t="s">
        <v>23339</v>
      </c>
      <c r="D884" t="e">
        <f t="shared" si="29"/>
        <v>#N/A</v>
      </c>
      <c r="F884" s="458"/>
      <c r="G884" s="458"/>
      <c r="H884" s="458"/>
      <c r="I884" s="458"/>
    </row>
    <row r="885" spans="2:9" hidden="1" x14ac:dyDescent="0.2">
      <c r="B885" s="317" t="s">
        <v>24488</v>
      </c>
      <c r="C885" s="317" t="s">
        <v>23339</v>
      </c>
      <c r="D885" t="e">
        <f t="shared" si="29"/>
        <v>#N/A</v>
      </c>
      <c r="F885" s="458"/>
      <c r="G885" s="458"/>
      <c r="H885" s="458"/>
      <c r="I885" s="458"/>
    </row>
    <row r="886" spans="2:9" hidden="1" x14ac:dyDescent="0.2">
      <c r="B886" s="317" t="s">
        <v>24489</v>
      </c>
      <c r="C886" s="317" t="s">
        <v>23340</v>
      </c>
      <c r="D886" t="e">
        <f t="shared" si="29"/>
        <v>#N/A</v>
      </c>
      <c r="F886" s="458"/>
      <c r="G886" s="458"/>
      <c r="H886" s="458"/>
      <c r="I886" s="458"/>
    </row>
    <row r="887" spans="2:9" hidden="1" x14ac:dyDescent="0.2">
      <c r="B887" s="317" t="s">
        <v>24490</v>
      </c>
      <c r="C887" s="317" t="s">
        <v>23339</v>
      </c>
      <c r="D887" t="e">
        <f t="shared" si="29"/>
        <v>#N/A</v>
      </c>
      <c r="F887" s="458"/>
      <c r="G887" s="458"/>
      <c r="H887" s="458"/>
      <c r="I887" s="458"/>
    </row>
    <row r="888" spans="2:9" hidden="1" x14ac:dyDescent="0.2">
      <c r="B888" s="317" t="s">
        <v>24491</v>
      </c>
      <c r="C888" s="317" t="s">
        <v>23338</v>
      </c>
      <c r="D888" t="e">
        <f t="shared" si="29"/>
        <v>#N/A</v>
      </c>
      <c r="F888" s="458"/>
      <c r="G888" s="458"/>
      <c r="H888" s="458"/>
      <c r="I888" s="458"/>
    </row>
    <row r="889" spans="2:9" hidden="1" x14ac:dyDescent="0.2">
      <c r="B889" s="317" t="s">
        <v>24492</v>
      </c>
      <c r="C889" s="317" t="s">
        <v>23339</v>
      </c>
      <c r="D889" t="e">
        <f t="shared" si="29"/>
        <v>#N/A</v>
      </c>
      <c r="F889" s="458"/>
      <c r="G889" s="458"/>
      <c r="H889" s="458"/>
      <c r="I889" s="458"/>
    </row>
    <row r="890" spans="2:9" hidden="1" x14ac:dyDescent="0.2">
      <c r="B890" s="317" t="s">
        <v>24565</v>
      </c>
      <c r="C890" s="317" t="s">
        <v>23467</v>
      </c>
      <c r="D890" t="e">
        <f t="shared" si="29"/>
        <v>#N/A</v>
      </c>
      <c r="F890" s="458"/>
      <c r="G890" s="458"/>
      <c r="H890" s="458"/>
      <c r="I890" s="458"/>
    </row>
    <row r="891" spans="2:9" hidden="1" x14ac:dyDescent="0.2">
      <c r="B891" s="317" t="s">
        <v>23456</v>
      </c>
      <c r="C891" s="317" t="s">
        <v>23477</v>
      </c>
      <c r="D891" t="e">
        <f t="shared" si="29"/>
        <v>#N/A</v>
      </c>
      <c r="F891" s="458"/>
      <c r="G891" s="458"/>
      <c r="H891" s="458"/>
      <c r="I891" s="458"/>
    </row>
    <row r="892" spans="2:9" hidden="1" x14ac:dyDescent="0.2">
      <c r="B892" s="317" t="s">
        <v>23456</v>
      </c>
      <c r="C892" s="317" t="s">
        <v>23487</v>
      </c>
      <c r="D892" t="e">
        <f t="shared" si="29"/>
        <v>#N/A</v>
      </c>
      <c r="F892" s="458"/>
      <c r="G892" s="458"/>
      <c r="H892" s="458"/>
      <c r="I892" s="458"/>
    </row>
    <row r="893" spans="2:9" hidden="1" x14ac:dyDescent="0.2">
      <c r="B893" s="317" t="s">
        <v>23456</v>
      </c>
      <c r="C893" s="317" t="s">
        <v>23492</v>
      </c>
      <c r="D893" t="e">
        <f t="shared" si="29"/>
        <v>#N/A</v>
      </c>
      <c r="F893" s="458"/>
      <c r="G893" s="458"/>
      <c r="H893" s="458"/>
      <c r="I893" s="458"/>
    </row>
    <row r="894" spans="2:9" hidden="1" x14ac:dyDescent="0.2">
      <c r="B894" s="317" t="s">
        <v>23456</v>
      </c>
      <c r="C894" s="317" t="s">
        <v>23391</v>
      </c>
      <c r="D894" t="e">
        <f t="shared" si="29"/>
        <v>#N/A</v>
      </c>
      <c r="F894" s="458"/>
      <c r="G894" s="458"/>
      <c r="H894" s="458"/>
      <c r="I894" s="458"/>
    </row>
    <row r="895" spans="2:9" hidden="1" x14ac:dyDescent="0.2">
      <c r="B895" s="317" t="s">
        <v>23456</v>
      </c>
      <c r="C895" s="317" t="s">
        <v>23361</v>
      </c>
      <c r="D895" t="e">
        <f t="shared" si="29"/>
        <v>#N/A</v>
      </c>
      <c r="F895" s="458"/>
      <c r="G895" s="458"/>
      <c r="H895" s="458"/>
      <c r="I895" s="458"/>
    </row>
    <row r="896" spans="2:9" hidden="1" x14ac:dyDescent="0.2">
      <c r="B896" s="317" t="s">
        <v>23456</v>
      </c>
      <c r="C896" s="317" t="s">
        <v>23433</v>
      </c>
      <c r="D896" t="e">
        <f t="shared" si="29"/>
        <v>#N/A</v>
      </c>
      <c r="F896" s="458"/>
      <c r="G896" s="458"/>
      <c r="H896" s="458"/>
      <c r="I896" s="458"/>
    </row>
    <row r="897" spans="2:9" hidden="1" x14ac:dyDescent="0.2">
      <c r="B897" s="317" t="s">
        <v>23456</v>
      </c>
      <c r="C897" s="317" t="s">
        <v>23506</v>
      </c>
      <c r="D897" t="e">
        <f t="shared" si="29"/>
        <v>#N/A</v>
      </c>
      <c r="F897" s="458"/>
      <c r="G897" s="458"/>
      <c r="H897" s="458"/>
      <c r="I897" s="458"/>
    </row>
    <row r="898" spans="2:9" hidden="1" x14ac:dyDescent="0.2">
      <c r="B898" s="317" t="s">
        <v>23456</v>
      </c>
      <c r="C898" s="317" t="s">
        <v>23457</v>
      </c>
      <c r="D898" t="e">
        <f t="shared" si="29"/>
        <v>#N/A</v>
      </c>
      <c r="F898" s="458"/>
      <c r="G898" s="458"/>
      <c r="H898" s="458"/>
      <c r="I898" s="458"/>
    </row>
    <row r="899" spans="2:9" hidden="1" x14ac:dyDescent="0.2">
      <c r="B899" s="317" t="s">
        <v>23456</v>
      </c>
      <c r="C899" s="317" t="s">
        <v>23352</v>
      </c>
      <c r="D899" t="e">
        <f t="shared" ref="D899:D962" si="30">VLOOKUP(B899,N:N,1,FALSE)</f>
        <v>#N/A</v>
      </c>
      <c r="F899" s="458"/>
      <c r="G899" s="458"/>
      <c r="H899" s="458"/>
      <c r="I899" s="458"/>
    </row>
    <row r="900" spans="2:9" hidden="1" x14ac:dyDescent="0.2">
      <c r="B900" s="317" t="s">
        <v>23456</v>
      </c>
      <c r="C900" s="317" t="s">
        <v>23518</v>
      </c>
      <c r="D900" t="e">
        <f t="shared" si="30"/>
        <v>#N/A</v>
      </c>
      <c r="F900" s="458"/>
      <c r="G900" s="458"/>
      <c r="H900" s="458"/>
      <c r="I900" s="458"/>
    </row>
    <row r="901" spans="2:9" hidden="1" x14ac:dyDescent="0.2">
      <c r="B901" s="317" t="s">
        <v>23456</v>
      </c>
      <c r="C901" s="317" t="s">
        <v>23338</v>
      </c>
      <c r="D901" t="e">
        <f t="shared" si="30"/>
        <v>#N/A</v>
      </c>
      <c r="F901" s="458"/>
      <c r="G901" s="458"/>
      <c r="H901" s="458"/>
      <c r="I901" s="458"/>
    </row>
    <row r="902" spans="2:9" hidden="1" x14ac:dyDescent="0.2">
      <c r="B902" s="317" t="s">
        <v>23456</v>
      </c>
      <c r="C902" s="317" t="s">
        <v>23385</v>
      </c>
      <c r="D902" t="e">
        <f t="shared" si="30"/>
        <v>#N/A</v>
      </c>
      <c r="F902" s="458"/>
      <c r="G902" s="458"/>
      <c r="H902" s="458"/>
      <c r="I902" s="458"/>
    </row>
    <row r="903" spans="2:9" hidden="1" x14ac:dyDescent="0.2">
      <c r="B903" s="317" t="s">
        <v>23456</v>
      </c>
      <c r="C903" s="317" t="s">
        <v>23549</v>
      </c>
      <c r="D903" t="e">
        <f t="shared" si="30"/>
        <v>#N/A</v>
      </c>
      <c r="F903" s="458"/>
      <c r="G903" s="458"/>
      <c r="H903" s="458"/>
      <c r="I903" s="458"/>
    </row>
    <row r="904" spans="2:9" hidden="1" x14ac:dyDescent="0.2">
      <c r="B904" s="317" t="s">
        <v>23456</v>
      </c>
      <c r="C904" s="317" t="s">
        <v>23553</v>
      </c>
      <c r="D904" t="e">
        <f t="shared" si="30"/>
        <v>#N/A</v>
      </c>
      <c r="F904" s="458"/>
      <c r="G904" s="458"/>
      <c r="H904" s="458"/>
      <c r="I904" s="458"/>
    </row>
    <row r="905" spans="2:9" hidden="1" x14ac:dyDescent="0.2">
      <c r="B905" s="317" t="s">
        <v>23456</v>
      </c>
      <c r="C905" s="317" t="s">
        <v>23371</v>
      </c>
      <c r="D905" t="e">
        <f t="shared" si="30"/>
        <v>#N/A</v>
      </c>
      <c r="F905" s="458"/>
      <c r="G905" s="458"/>
      <c r="H905" s="458"/>
      <c r="I905" s="458"/>
    </row>
    <row r="906" spans="2:9" hidden="1" x14ac:dyDescent="0.2">
      <c r="B906" s="317" t="s">
        <v>23456</v>
      </c>
      <c r="C906" s="317" t="s">
        <v>23557</v>
      </c>
      <c r="D906" t="e">
        <f t="shared" si="30"/>
        <v>#N/A</v>
      </c>
      <c r="F906" s="458"/>
      <c r="G906" s="458"/>
      <c r="H906" s="458"/>
      <c r="I906" s="458"/>
    </row>
    <row r="907" spans="2:9" hidden="1" x14ac:dyDescent="0.2">
      <c r="B907" s="317" t="s">
        <v>23456</v>
      </c>
      <c r="C907" s="317" t="s">
        <v>23340</v>
      </c>
      <c r="D907" t="e">
        <f t="shared" si="30"/>
        <v>#N/A</v>
      </c>
      <c r="F907" s="458"/>
      <c r="G907" s="458"/>
      <c r="H907" s="458"/>
      <c r="I907" s="458"/>
    </row>
    <row r="908" spans="2:9" hidden="1" x14ac:dyDescent="0.2">
      <c r="B908" s="317" t="s">
        <v>23456</v>
      </c>
      <c r="C908" s="317" t="s">
        <v>23371</v>
      </c>
      <c r="D908" t="e">
        <f t="shared" si="30"/>
        <v>#N/A</v>
      </c>
      <c r="F908" s="458"/>
      <c r="G908" s="458"/>
      <c r="H908" s="458"/>
      <c r="I908" s="458"/>
    </row>
    <row r="909" spans="2:9" hidden="1" x14ac:dyDescent="0.2">
      <c r="B909" s="317" t="s">
        <v>23456</v>
      </c>
      <c r="C909" s="317" t="s">
        <v>23651</v>
      </c>
      <c r="D909" t="e">
        <f t="shared" si="30"/>
        <v>#N/A</v>
      </c>
      <c r="F909" s="458"/>
      <c r="G909" s="458"/>
      <c r="H909" s="458"/>
      <c r="I909" s="458"/>
    </row>
    <row r="910" spans="2:9" hidden="1" x14ac:dyDescent="0.2">
      <c r="B910" s="317" t="s">
        <v>23456</v>
      </c>
      <c r="C910" s="317" t="s">
        <v>23652</v>
      </c>
      <c r="D910" t="e">
        <f t="shared" si="30"/>
        <v>#N/A</v>
      </c>
      <c r="F910" s="458"/>
      <c r="G910" s="458"/>
      <c r="H910" s="458"/>
      <c r="I910" s="458"/>
    </row>
    <row r="911" spans="2:9" hidden="1" x14ac:dyDescent="0.2">
      <c r="B911" s="317" t="s">
        <v>23456</v>
      </c>
      <c r="C911" s="317" t="s">
        <v>23653</v>
      </c>
      <c r="D911" t="e">
        <f t="shared" si="30"/>
        <v>#N/A</v>
      </c>
      <c r="F911" s="458"/>
      <c r="G911" s="458"/>
      <c r="H911" s="458"/>
      <c r="I911" s="458"/>
    </row>
    <row r="912" spans="2:9" hidden="1" x14ac:dyDescent="0.2">
      <c r="B912" s="317" t="s">
        <v>23456</v>
      </c>
      <c r="C912" s="317" t="s">
        <v>23671</v>
      </c>
      <c r="D912" t="e">
        <f t="shared" si="30"/>
        <v>#N/A</v>
      </c>
      <c r="F912" s="458"/>
      <c r="G912" s="458"/>
      <c r="H912" s="458"/>
      <c r="I912" s="458"/>
    </row>
    <row r="913" spans="2:9" hidden="1" x14ac:dyDescent="0.2">
      <c r="B913" s="317" t="s">
        <v>23456</v>
      </c>
      <c r="C913" s="317" t="s">
        <v>23684</v>
      </c>
      <c r="D913" t="e">
        <f t="shared" si="30"/>
        <v>#N/A</v>
      </c>
      <c r="F913" s="458"/>
      <c r="G913" s="458"/>
      <c r="H913" s="458"/>
      <c r="I913" s="458"/>
    </row>
    <row r="914" spans="2:9" hidden="1" x14ac:dyDescent="0.2">
      <c r="B914" s="317" t="s">
        <v>23456</v>
      </c>
      <c r="C914" s="317" t="s">
        <v>23381</v>
      </c>
      <c r="D914" t="e">
        <f t="shared" si="30"/>
        <v>#N/A</v>
      </c>
      <c r="F914" s="458"/>
      <c r="G914" s="458"/>
      <c r="H914" s="458"/>
      <c r="I914" s="458"/>
    </row>
    <row r="915" spans="2:9" hidden="1" x14ac:dyDescent="0.2">
      <c r="B915" s="317" t="s">
        <v>23456</v>
      </c>
      <c r="C915" s="317" t="s">
        <v>23707</v>
      </c>
      <c r="D915" t="e">
        <f t="shared" si="30"/>
        <v>#N/A</v>
      </c>
      <c r="F915" s="458"/>
      <c r="G915" s="458"/>
      <c r="H915" s="458"/>
      <c r="I915" s="458"/>
    </row>
    <row r="916" spans="2:9" hidden="1" x14ac:dyDescent="0.2">
      <c r="B916" s="317" t="s">
        <v>23456</v>
      </c>
      <c r="C916" s="317" t="s">
        <v>23715</v>
      </c>
      <c r="D916" t="e">
        <f t="shared" si="30"/>
        <v>#N/A</v>
      </c>
      <c r="F916" s="458"/>
      <c r="G916" s="458"/>
      <c r="H916" s="458"/>
      <c r="I916" s="458"/>
    </row>
    <row r="917" spans="2:9" hidden="1" x14ac:dyDescent="0.2">
      <c r="B917" s="317" t="s">
        <v>23456</v>
      </c>
      <c r="C917" s="317" t="s">
        <v>24376</v>
      </c>
      <c r="D917" t="e">
        <f t="shared" si="30"/>
        <v>#N/A</v>
      </c>
      <c r="F917" s="458"/>
      <c r="G917" s="458"/>
      <c r="H917" s="458"/>
      <c r="I917" s="458"/>
    </row>
    <row r="918" spans="2:9" hidden="1" x14ac:dyDescent="0.2">
      <c r="B918" s="317" t="s">
        <v>23456</v>
      </c>
      <c r="C918" s="317" t="s">
        <v>24493</v>
      </c>
      <c r="D918" t="e">
        <f t="shared" si="30"/>
        <v>#N/A</v>
      </c>
      <c r="F918" s="458"/>
      <c r="G918" s="458"/>
      <c r="H918" s="458"/>
      <c r="I918" s="458"/>
    </row>
    <row r="919" spans="2:9" hidden="1" x14ac:dyDescent="0.2">
      <c r="B919" s="317" t="s">
        <v>23456</v>
      </c>
      <c r="C919" s="317" t="s">
        <v>24532</v>
      </c>
      <c r="D919" t="e">
        <f t="shared" si="30"/>
        <v>#N/A</v>
      </c>
      <c r="F919" s="458"/>
      <c r="G919" s="458"/>
      <c r="H919" s="458"/>
      <c r="I919" s="458"/>
    </row>
    <row r="920" spans="2:9" hidden="1" x14ac:dyDescent="0.2">
      <c r="B920" s="317" t="s">
        <v>23456</v>
      </c>
      <c r="C920" s="317" t="s">
        <v>24538</v>
      </c>
      <c r="D920" t="e">
        <f t="shared" si="30"/>
        <v>#N/A</v>
      </c>
      <c r="F920" s="458"/>
      <c r="G920" s="458"/>
      <c r="H920" s="458"/>
      <c r="I920" s="458"/>
    </row>
    <row r="921" spans="2:9" hidden="1" x14ac:dyDescent="0.2">
      <c r="B921" s="317" t="s">
        <v>23456</v>
      </c>
      <c r="C921" s="317" t="s">
        <v>24540</v>
      </c>
      <c r="D921" t="e">
        <f t="shared" si="30"/>
        <v>#N/A</v>
      </c>
      <c r="F921" s="458"/>
      <c r="G921" s="458"/>
      <c r="H921" s="458"/>
      <c r="I921" s="458"/>
    </row>
    <row r="922" spans="2:9" hidden="1" x14ac:dyDescent="0.2">
      <c r="B922" s="317" t="s">
        <v>23456</v>
      </c>
      <c r="C922" s="317" t="s">
        <v>23369</v>
      </c>
      <c r="D922" t="e">
        <f t="shared" si="30"/>
        <v>#N/A</v>
      </c>
      <c r="F922" s="458"/>
      <c r="G922" s="458"/>
      <c r="H922" s="458"/>
      <c r="I922" s="458"/>
    </row>
    <row r="923" spans="2:9" hidden="1" x14ac:dyDescent="0.2">
      <c r="B923" s="317" t="s">
        <v>23456</v>
      </c>
      <c r="C923" s="317" t="s">
        <v>23375</v>
      </c>
      <c r="D923" t="e">
        <f t="shared" si="30"/>
        <v>#N/A</v>
      </c>
      <c r="F923" s="458"/>
      <c r="G923" s="458"/>
      <c r="H923" s="458"/>
      <c r="I923" s="458"/>
    </row>
    <row r="924" spans="2:9" hidden="1" x14ac:dyDescent="0.2">
      <c r="B924" s="317" t="s">
        <v>23456</v>
      </c>
      <c r="C924" s="317" t="s">
        <v>23347</v>
      </c>
      <c r="D924" t="e">
        <f t="shared" si="30"/>
        <v>#N/A</v>
      </c>
      <c r="F924" s="458"/>
      <c r="G924" s="458"/>
      <c r="H924" s="458"/>
      <c r="I924" s="458"/>
    </row>
    <row r="925" spans="2:9" hidden="1" x14ac:dyDescent="0.2">
      <c r="B925" s="317" t="s">
        <v>23456</v>
      </c>
      <c r="C925" s="317" t="s">
        <v>24541</v>
      </c>
      <c r="D925" t="e">
        <f t="shared" si="30"/>
        <v>#N/A</v>
      </c>
      <c r="F925" s="458"/>
      <c r="G925" s="458"/>
      <c r="H925" s="458"/>
      <c r="I925" s="458"/>
    </row>
    <row r="926" spans="2:9" hidden="1" x14ac:dyDescent="0.2">
      <c r="B926" s="317" t="s">
        <v>23456</v>
      </c>
      <c r="C926" s="317" t="s">
        <v>24547</v>
      </c>
      <c r="D926" t="e">
        <f t="shared" si="30"/>
        <v>#N/A</v>
      </c>
      <c r="F926" s="458"/>
      <c r="G926" s="458"/>
      <c r="H926" s="458"/>
      <c r="I926" s="458"/>
    </row>
    <row r="927" spans="2:9" hidden="1" x14ac:dyDescent="0.2">
      <c r="B927" s="317" t="s">
        <v>24494</v>
      </c>
      <c r="C927" s="317" t="s">
        <v>23338</v>
      </c>
      <c r="D927" t="e">
        <f t="shared" si="30"/>
        <v>#N/A</v>
      </c>
      <c r="F927" s="458"/>
      <c r="G927" s="458"/>
      <c r="H927" s="458"/>
      <c r="I927" s="458"/>
    </row>
    <row r="928" spans="2:9" hidden="1" x14ac:dyDescent="0.2">
      <c r="B928" s="317" t="s">
        <v>24495</v>
      </c>
      <c r="C928" s="317" t="s">
        <v>23397</v>
      </c>
      <c r="D928" t="e">
        <f t="shared" si="30"/>
        <v>#N/A</v>
      </c>
      <c r="F928" s="458"/>
      <c r="G928" s="458"/>
      <c r="H928" s="458"/>
      <c r="I928" s="458"/>
    </row>
    <row r="929" spans="2:9" hidden="1" x14ac:dyDescent="0.2">
      <c r="B929" s="317" t="s">
        <v>24581</v>
      </c>
      <c r="C929" s="317" t="s">
        <v>23339</v>
      </c>
      <c r="D929" t="str">
        <f t="shared" si="30"/>
        <v>454121</v>
      </c>
      <c r="F929" s="458"/>
      <c r="G929" s="458"/>
      <c r="H929" s="458"/>
      <c r="I929" s="458"/>
    </row>
    <row r="930" spans="2:9" hidden="1" x14ac:dyDescent="0.2">
      <c r="B930" s="317" t="s">
        <v>24496</v>
      </c>
      <c r="C930" s="317" t="s">
        <v>23339</v>
      </c>
      <c r="D930" t="e">
        <f t="shared" si="30"/>
        <v>#N/A</v>
      </c>
      <c r="F930" s="458"/>
      <c r="G930" s="458"/>
      <c r="H930" s="458"/>
      <c r="I930" s="458"/>
    </row>
    <row r="931" spans="2:9" hidden="1" x14ac:dyDescent="0.2">
      <c r="B931" s="317" t="s">
        <v>24583</v>
      </c>
      <c r="C931" s="317" t="s">
        <v>23528</v>
      </c>
      <c r="D931" t="str">
        <f t="shared" si="30"/>
        <v>454160</v>
      </c>
      <c r="F931" s="458"/>
      <c r="G931" s="458"/>
      <c r="H931" s="458"/>
      <c r="I931" s="458"/>
    </row>
    <row r="932" spans="2:9" hidden="1" x14ac:dyDescent="0.2">
      <c r="B932" s="317" t="s">
        <v>23527</v>
      </c>
      <c r="C932" s="317" t="s">
        <v>23532</v>
      </c>
      <c r="D932" t="str">
        <f t="shared" si="30"/>
        <v>454160</v>
      </c>
      <c r="F932" s="458"/>
      <c r="G932" s="458"/>
      <c r="H932" s="458"/>
      <c r="I932" s="458"/>
    </row>
    <row r="933" spans="2:9" hidden="1" x14ac:dyDescent="0.2">
      <c r="B933" s="317" t="s">
        <v>23527</v>
      </c>
      <c r="C933" s="317" t="s">
        <v>23538</v>
      </c>
      <c r="D933" t="str">
        <f t="shared" si="30"/>
        <v>454160</v>
      </c>
      <c r="F933" s="458"/>
      <c r="G933" s="458"/>
      <c r="H933" s="458"/>
      <c r="I933" s="458"/>
    </row>
    <row r="934" spans="2:9" hidden="1" x14ac:dyDescent="0.2">
      <c r="B934" s="317" t="s">
        <v>24584</v>
      </c>
      <c r="C934" s="317" t="s">
        <v>23339</v>
      </c>
      <c r="D934" t="str">
        <f t="shared" si="30"/>
        <v>454190</v>
      </c>
      <c r="F934" s="458"/>
      <c r="G934" s="458"/>
      <c r="H934" s="458"/>
      <c r="I934" s="458"/>
    </row>
    <row r="935" spans="2:9" hidden="1" x14ac:dyDescent="0.2">
      <c r="B935" s="317" t="s">
        <v>24497</v>
      </c>
      <c r="C935" s="317" t="s">
        <v>23340</v>
      </c>
      <c r="D935" t="e">
        <f t="shared" si="30"/>
        <v>#N/A</v>
      </c>
      <c r="F935" s="458"/>
      <c r="G935" s="458"/>
      <c r="H935" s="458"/>
      <c r="I935" s="458"/>
    </row>
    <row r="936" spans="2:9" hidden="1" x14ac:dyDescent="0.2">
      <c r="B936" s="317" t="s">
        <v>24498</v>
      </c>
      <c r="C936" s="317" t="s">
        <v>23339</v>
      </c>
      <c r="D936" t="e">
        <f t="shared" si="30"/>
        <v>#N/A</v>
      </c>
      <c r="F936" s="458"/>
      <c r="G936" s="458"/>
      <c r="H936" s="458"/>
      <c r="I936" s="458"/>
    </row>
    <row r="937" spans="2:9" hidden="1" x14ac:dyDescent="0.2">
      <c r="B937" s="317" t="s">
        <v>24499</v>
      </c>
      <c r="C937" s="317" t="s">
        <v>23339</v>
      </c>
      <c r="D937" t="e">
        <f t="shared" si="30"/>
        <v>#N/A</v>
      </c>
      <c r="F937" s="458"/>
      <c r="G937" s="458"/>
      <c r="H937" s="458"/>
      <c r="I937" s="458"/>
    </row>
    <row r="938" spans="2:9" hidden="1" x14ac:dyDescent="0.2">
      <c r="B938" s="317" t="s">
        <v>23508</v>
      </c>
      <c r="C938" s="317" t="s">
        <v>23339</v>
      </c>
      <c r="D938" t="e">
        <f t="shared" si="30"/>
        <v>#N/A</v>
      </c>
      <c r="F938" s="458"/>
      <c r="G938" s="458"/>
      <c r="H938" s="458"/>
      <c r="I938" s="458"/>
    </row>
    <row r="939" spans="2:9" hidden="1" x14ac:dyDescent="0.2">
      <c r="B939" s="317" t="s">
        <v>23509</v>
      </c>
      <c r="C939" s="317" t="s">
        <v>23339</v>
      </c>
      <c r="D939" t="e">
        <f t="shared" si="30"/>
        <v>#N/A</v>
      </c>
      <c r="F939" s="458"/>
      <c r="G939" s="458"/>
      <c r="H939" s="458"/>
      <c r="I939" s="458"/>
    </row>
    <row r="940" spans="2:9" hidden="1" x14ac:dyDescent="0.2">
      <c r="B940" s="317" t="s">
        <v>24500</v>
      </c>
      <c r="C940" s="317" t="s">
        <v>23339</v>
      </c>
      <c r="D940" t="e">
        <f t="shared" si="30"/>
        <v>#N/A</v>
      </c>
      <c r="F940" s="458"/>
      <c r="G940" s="458"/>
      <c r="H940" s="458"/>
      <c r="I940" s="458"/>
    </row>
    <row r="941" spans="2:9" hidden="1" x14ac:dyDescent="0.2">
      <c r="B941" s="317" t="s">
        <v>24501</v>
      </c>
      <c r="C941" s="317" t="s">
        <v>23339</v>
      </c>
      <c r="D941" t="e">
        <f t="shared" si="30"/>
        <v>#N/A</v>
      </c>
      <c r="F941" s="458"/>
      <c r="G941" s="458"/>
      <c r="H941" s="458"/>
      <c r="I941" s="458"/>
    </row>
    <row r="942" spans="2:9" hidden="1" x14ac:dyDescent="0.2">
      <c r="B942" s="317" t="s">
        <v>24502</v>
      </c>
      <c r="C942" s="317" t="s">
        <v>23338</v>
      </c>
      <c r="D942" t="e">
        <f t="shared" si="30"/>
        <v>#N/A</v>
      </c>
      <c r="F942" s="458"/>
      <c r="G942" s="458"/>
      <c r="H942" s="458"/>
      <c r="I942" s="458"/>
    </row>
    <row r="943" spans="2:9" hidden="1" x14ac:dyDescent="0.2">
      <c r="B943" s="317" t="s">
        <v>23662</v>
      </c>
      <c r="C943" s="317" t="s">
        <v>23663</v>
      </c>
      <c r="D943" t="e">
        <f t="shared" si="30"/>
        <v>#N/A</v>
      </c>
      <c r="F943" s="458"/>
      <c r="G943" s="458"/>
      <c r="H943" s="458"/>
      <c r="I943" s="458"/>
    </row>
    <row r="944" spans="2:9" hidden="1" x14ac:dyDescent="0.2">
      <c r="B944" s="317" t="s">
        <v>23662</v>
      </c>
      <c r="C944" s="317" t="s">
        <v>23371</v>
      </c>
      <c r="D944" t="e">
        <f t="shared" si="30"/>
        <v>#N/A</v>
      </c>
      <c r="F944" s="458"/>
      <c r="G944" s="458"/>
      <c r="H944" s="458"/>
      <c r="I944" s="458"/>
    </row>
    <row r="945" spans="2:9" hidden="1" x14ac:dyDescent="0.2">
      <c r="B945" s="317" t="s">
        <v>24503</v>
      </c>
      <c r="C945" s="317" t="s">
        <v>23338</v>
      </c>
      <c r="D945" t="e">
        <f t="shared" si="30"/>
        <v>#N/A</v>
      </c>
      <c r="F945" s="458"/>
      <c r="G945" s="458"/>
      <c r="H945" s="458"/>
      <c r="I945" s="458"/>
    </row>
    <row r="946" spans="2:9" hidden="1" x14ac:dyDescent="0.2">
      <c r="B946" s="317" t="s">
        <v>24504</v>
      </c>
      <c r="C946" s="317" t="s">
        <v>23340</v>
      </c>
      <c r="D946" t="e">
        <f t="shared" si="30"/>
        <v>#N/A</v>
      </c>
      <c r="F946" s="458"/>
      <c r="G946" s="458"/>
      <c r="H946" s="458"/>
      <c r="I946" s="458"/>
    </row>
    <row r="947" spans="2:9" hidden="1" x14ac:dyDescent="0.2">
      <c r="B947" s="317" t="s">
        <v>24504</v>
      </c>
      <c r="C947" s="317" t="s">
        <v>23339</v>
      </c>
      <c r="D947" t="e">
        <f t="shared" si="30"/>
        <v>#N/A</v>
      </c>
      <c r="F947" s="458"/>
      <c r="G947" s="458"/>
      <c r="H947" s="458"/>
      <c r="I947" s="458"/>
    </row>
    <row r="948" spans="2:9" hidden="1" x14ac:dyDescent="0.2">
      <c r="B948" s="317" t="s">
        <v>24505</v>
      </c>
      <c r="C948" s="317" t="s">
        <v>23339</v>
      </c>
      <c r="D948" t="e">
        <f t="shared" si="30"/>
        <v>#N/A</v>
      </c>
      <c r="F948" s="458"/>
      <c r="G948" s="458"/>
      <c r="H948" s="458"/>
      <c r="I948" s="458"/>
    </row>
    <row r="949" spans="2:9" hidden="1" x14ac:dyDescent="0.2">
      <c r="B949" s="317" t="s">
        <v>24506</v>
      </c>
      <c r="C949" s="317" t="s">
        <v>23339</v>
      </c>
      <c r="D949" t="e">
        <f t="shared" si="30"/>
        <v>#N/A</v>
      </c>
      <c r="F949" s="458"/>
      <c r="G949" s="458"/>
      <c r="H949" s="458"/>
      <c r="I949" s="458"/>
    </row>
    <row r="950" spans="2:9" hidden="1" x14ac:dyDescent="0.2">
      <c r="B950" s="317" t="s">
        <v>24507</v>
      </c>
      <c r="C950" s="317" t="s">
        <v>23339</v>
      </c>
      <c r="D950" t="e">
        <f t="shared" si="30"/>
        <v>#N/A</v>
      </c>
      <c r="F950" s="458"/>
      <c r="G950" s="458"/>
      <c r="H950" s="458"/>
      <c r="I950" s="458"/>
    </row>
    <row r="951" spans="2:9" hidden="1" x14ac:dyDescent="0.2">
      <c r="B951" s="317" t="s">
        <v>23664</v>
      </c>
      <c r="C951" s="317" t="s">
        <v>23665</v>
      </c>
      <c r="D951" t="e">
        <f t="shared" si="30"/>
        <v>#N/A</v>
      </c>
      <c r="F951" s="458"/>
      <c r="G951" s="458"/>
      <c r="H951" s="458"/>
      <c r="I951" s="458"/>
    </row>
    <row r="952" spans="2:9" hidden="1" x14ac:dyDescent="0.2">
      <c r="B952" s="317" t="s">
        <v>23664</v>
      </c>
      <c r="C952" s="317" t="s">
        <v>23371</v>
      </c>
      <c r="D952" t="e">
        <f t="shared" si="30"/>
        <v>#N/A</v>
      </c>
      <c r="F952" s="458"/>
      <c r="G952" s="458"/>
      <c r="H952" s="458"/>
      <c r="I952" s="458"/>
    </row>
    <row r="953" spans="2:9" hidden="1" x14ac:dyDescent="0.2">
      <c r="B953" s="317" t="s">
        <v>23666</v>
      </c>
      <c r="C953" s="317" t="s">
        <v>23667</v>
      </c>
      <c r="D953" t="e">
        <f t="shared" si="30"/>
        <v>#N/A</v>
      </c>
      <c r="F953" s="458"/>
      <c r="G953" s="458"/>
      <c r="H953" s="458"/>
      <c r="I953" s="458"/>
    </row>
    <row r="954" spans="2:9" hidden="1" x14ac:dyDescent="0.2">
      <c r="B954" s="317" t="s">
        <v>23666</v>
      </c>
      <c r="C954" s="317" t="s">
        <v>23403</v>
      </c>
      <c r="D954" t="e">
        <f t="shared" si="30"/>
        <v>#N/A</v>
      </c>
      <c r="F954" s="458"/>
      <c r="G954" s="458"/>
      <c r="H954" s="458"/>
      <c r="I954" s="458"/>
    </row>
    <row r="955" spans="2:9" hidden="1" x14ac:dyDescent="0.2">
      <c r="B955" s="317" t="s">
        <v>23666</v>
      </c>
      <c r="C955" s="317" t="s">
        <v>23370</v>
      </c>
      <c r="D955" t="e">
        <f t="shared" si="30"/>
        <v>#N/A</v>
      </c>
      <c r="F955" s="458"/>
      <c r="G955" s="458"/>
      <c r="H955" s="458"/>
      <c r="I955" s="458"/>
    </row>
    <row r="956" spans="2:9" hidden="1" x14ac:dyDescent="0.2">
      <c r="B956" s="317" t="s">
        <v>24508</v>
      </c>
      <c r="C956" s="317" t="s">
        <v>23339</v>
      </c>
      <c r="D956" t="e">
        <f t="shared" si="30"/>
        <v>#N/A</v>
      </c>
      <c r="F956" s="458"/>
      <c r="G956" s="458"/>
      <c r="H956" s="458"/>
      <c r="I956" s="458"/>
    </row>
    <row r="957" spans="2:9" hidden="1" x14ac:dyDescent="0.2">
      <c r="B957" s="317" t="s">
        <v>23668</v>
      </c>
      <c r="C957" s="317">
        <v>457</v>
      </c>
      <c r="D957" t="e">
        <f t="shared" si="30"/>
        <v>#N/A</v>
      </c>
      <c r="F957" s="458"/>
      <c r="G957" s="458"/>
      <c r="H957" s="458"/>
      <c r="I957" s="458"/>
    </row>
    <row r="958" spans="2:9" hidden="1" x14ac:dyDescent="0.2">
      <c r="B958" s="317" t="s">
        <v>24509</v>
      </c>
      <c r="C958" s="317" t="s">
        <v>23443</v>
      </c>
      <c r="D958" t="e">
        <f t="shared" si="30"/>
        <v>#N/A</v>
      </c>
      <c r="F958" s="458"/>
      <c r="G958" s="458"/>
      <c r="H958" s="458"/>
      <c r="I958" s="458"/>
    </row>
    <row r="959" spans="2:9" hidden="1" x14ac:dyDescent="0.2">
      <c r="B959" s="317" t="s">
        <v>24510</v>
      </c>
      <c r="C959" s="317" t="s">
        <v>23339</v>
      </c>
      <c r="D959" t="e">
        <f t="shared" si="30"/>
        <v>#N/A</v>
      </c>
      <c r="F959" s="458"/>
      <c r="G959" s="458"/>
      <c r="H959" s="458"/>
      <c r="I959" s="458"/>
    </row>
    <row r="960" spans="2:9" hidden="1" x14ac:dyDescent="0.2">
      <c r="B960" s="317" t="s">
        <v>24511</v>
      </c>
      <c r="C960" s="317" t="s">
        <v>23338</v>
      </c>
      <c r="D960" t="e">
        <f t="shared" si="30"/>
        <v>#N/A</v>
      </c>
      <c r="F960" s="458"/>
      <c r="G960" s="458"/>
      <c r="H960" s="458"/>
      <c r="I960" s="458"/>
    </row>
    <row r="961" spans="2:9" hidden="1" x14ac:dyDescent="0.2">
      <c r="B961" s="317" t="s">
        <v>24512</v>
      </c>
      <c r="C961" s="317" t="s">
        <v>23340</v>
      </c>
      <c r="D961" t="e">
        <f t="shared" si="30"/>
        <v>#N/A</v>
      </c>
      <c r="F961" s="458"/>
      <c r="G961" s="458"/>
      <c r="H961" s="458"/>
      <c r="I961" s="458"/>
    </row>
    <row r="962" spans="2:9" hidden="1" x14ac:dyDescent="0.2">
      <c r="B962" s="317" t="s">
        <v>24513</v>
      </c>
      <c r="C962" s="317" t="s">
        <v>23339</v>
      </c>
      <c r="D962" t="e">
        <f t="shared" si="30"/>
        <v>#N/A</v>
      </c>
      <c r="F962" s="458"/>
      <c r="G962" s="458"/>
      <c r="H962" s="458"/>
      <c r="I962" s="458"/>
    </row>
    <row r="963" spans="2:9" hidden="1" x14ac:dyDescent="0.2">
      <c r="B963" s="317" t="s">
        <v>24585</v>
      </c>
      <c r="C963" s="317" t="s">
        <v>23530</v>
      </c>
      <c r="D963" t="str">
        <f t="shared" ref="D963:D1026" si="31">VLOOKUP(B963,N:N,1,FALSE)</f>
        <v>525260</v>
      </c>
      <c r="F963" s="458"/>
      <c r="G963" s="458"/>
      <c r="H963" s="458"/>
      <c r="I963" s="458"/>
    </row>
    <row r="964" spans="2:9" hidden="1" x14ac:dyDescent="0.2">
      <c r="B964" s="317" t="s">
        <v>23529</v>
      </c>
      <c r="C964" s="317" t="s">
        <v>23533</v>
      </c>
      <c r="D964" t="str">
        <f t="shared" si="31"/>
        <v>525260</v>
      </c>
      <c r="F964" s="458"/>
      <c r="G964" s="458"/>
      <c r="H964" s="458"/>
      <c r="I964" s="458"/>
    </row>
    <row r="965" spans="2:9" hidden="1" x14ac:dyDescent="0.2">
      <c r="B965" s="317" t="s">
        <v>23529</v>
      </c>
      <c r="C965" s="317">
        <v>77309</v>
      </c>
      <c r="D965" t="str">
        <f t="shared" si="31"/>
        <v>525260</v>
      </c>
      <c r="F965" s="458"/>
      <c r="G965" s="458"/>
      <c r="H965" s="458"/>
      <c r="I965" s="458"/>
    </row>
    <row r="966" spans="2:9" hidden="1" x14ac:dyDescent="0.2">
      <c r="B966" s="317" t="s">
        <v>24514</v>
      </c>
      <c r="C966" s="317" t="s">
        <v>23339</v>
      </c>
      <c r="D966" t="e">
        <f t="shared" si="31"/>
        <v>#N/A</v>
      </c>
      <c r="F966" s="458"/>
      <c r="G966" s="458"/>
      <c r="H966" s="458"/>
      <c r="I966" s="458"/>
    </row>
    <row r="967" spans="2:9" hidden="1" x14ac:dyDescent="0.2">
      <c r="B967" s="317" t="s">
        <v>24515</v>
      </c>
      <c r="C967" s="317" t="s">
        <v>23339</v>
      </c>
      <c r="D967" t="e">
        <f t="shared" si="31"/>
        <v>#N/A</v>
      </c>
      <c r="F967" s="458"/>
      <c r="G967" s="458"/>
      <c r="H967" s="458"/>
      <c r="I967" s="458"/>
    </row>
    <row r="968" spans="2:9" hidden="1" x14ac:dyDescent="0.2">
      <c r="B968" s="317" t="s">
        <v>23478</v>
      </c>
      <c r="C968" s="317" t="s">
        <v>23479</v>
      </c>
      <c r="D968" t="e">
        <f t="shared" si="31"/>
        <v>#N/A</v>
      </c>
      <c r="F968" s="458"/>
      <c r="G968" s="458"/>
      <c r="H968" s="458"/>
      <c r="I968" s="458"/>
    </row>
    <row r="969" spans="2:9" hidden="1" x14ac:dyDescent="0.2">
      <c r="B969" s="317" t="s">
        <v>23478</v>
      </c>
      <c r="C969" s="317" t="s">
        <v>23488</v>
      </c>
      <c r="D969" t="e">
        <f t="shared" si="31"/>
        <v>#N/A</v>
      </c>
      <c r="F969" s="458"/>
      <c r="G969" s="458"/>
      <c r="H969" s="458"/>
      <c r="I969" s="458"/>
    </row>
    <row r="970" spans="2:9" hidden="1" x14ac:dyDescent="0.2">
      <c r="B970" s="317" t="s">
        <v>23478</v>
      </c>
      <c r="C970" s="317" t="s">
        <v>23406</v>
      </c>
      <c r="D970" t="e">
        <f t="shared" si="31"/>
        <v>#N/A</v>
      </c>
      <c r="F970" s="458"/>
      <c r="G970" s="458"/>
      <c r="H970" s="458"/>
      <c r="I970" s="458"/>
    </row>
    <row r="971" spans="2:9" hidden="1" x14ac:dyDescent="0.2">
      <c r="B971" s="317" t="s">
        <v>23478</v>
      </c>
      <c r="C971" s="317" t="s">
        <v>23349</v>
      </c>
      <c r="D971" t="e">
        <f t="shared" si="31"/>
        <v>#N/A</v>
      </c>
      <c r="F971" s="458"/>
      <c r="G971" s="458"/>
      <c r="H971" s="458"/>
      <c r="I971" s="458"/>
    </row>
    <row r="972" spans="2:9" hidden="1" x14ac:dyDescent="0.2">
      <c r="B972" s="317" t="s">
        <v>23478</v>
      </c>
      <c r="C972" s="317">
        <v>11</v>
      </c>
      <c r="D972" t="e">
        <f t="shared" si="31"/>
        <v>#N/A</v>
      </c>
      <c r="F972" s="458"/>
      <c r="G972" s="458"/>
      <c r="H972" s="458"/>
      <c r="I972" s="458"/>
    </row>
    <row r="973" spans="2:9" hidden="1" x14ac:dyDescent="0.2">
      <c r="B973" s="317" t="s">
        <v>23478</v>
      </c>
      <c r="C973" s="317">
        <v>4</v>
      </c>
      <c r="D973" t="e">
        <f t="shared" si="31"/>
        <v>#N/A</v>
      </c>
      <c r="F973" s="458"/>
      <c r="G973" s="458"/>
      <c r="H973" s="458"/>
      <c r="I973" s="458"/>
    </row>
    <row r="974" spans="2:9" hidden="1" x14ac:dyDescent="0.2">
      <c r="B974" s="317" t="s">
        <v>23478</v>
      </c>
      <c r="C974" s="317">
        <v>44876</v>
      </c>
      <c r="D974" t="e">
        <f t="shared" si="31"/>
        <v>#N/A</v>
      </c>
      <c r="F974" s="458"/>
      <c r="G974" s="458"/>
      <c r="H974" s="458"/>
      <c r="I974" s="458"/>
    </row>
    <row r="975" spans="2:9" hidden="1" x14ac:dyDescent="0.2">
      <c r="B975" s="317" t="s">
        <v>23478</v>
      </c>
      <c r="C975" s="317" t="s">
        <v>23395</v>
      </c>
      <c r="D975" t="e">
        <f t="shared" si="31"/>
        <v>#N/A</v>
      </c>
      <c r="F975" s="458"/>
      <c r="G975" s="458"/>
      <c r="H975" s="458"/>
      <c r="I975" s="458"/>
    </row>
    <row r="976" spans="2:9" hidden="1" x14ac:dyDescent="0.2">
      <c r="B976" s="317" t="s">
        <v>23478</v>
      </c>
      <c r="C976" s="317" t="s">
        <v>23519</v>
      </c>
      <c r="D976" t="e">
        <f t="shared" si="31"/>
        <v>#N/A</v>
      </c>
      <c r="F976" s="458"/>
      <c r="G976" s="458"/>
      <c r="H976" s="458"/>
      <c r="I976" s="458"/>
    </row>
    <row r="977" spans="2:9" hidden="1" x14ac:dyDescent="0.2">
      <c r="B977" s="317" t="s">
        <v>23478</v>
      </c>
      <c r="C977" s="317">
        <v>1</v>
      </c>
      <c r="D977" t="e">
        <f t="shared" si="31"/>
        <v>#N/A</v>
      </c>
      <c r="F977" s="458"/>
      <c r="G977" s="458"/>
      <c r="H977" s="458"/>
      <c r="I977" s="458"/>
    </row>
    <row r="978" spans="2:9" hidden="1" x14ac:dyDescent="0.2">
      <c r="B978" s="317" t="s">
        <v>23478</v>
      </c>
      <c r="C978" s="317" t="s">
        <v>23357</v>
      </c>
      <c r="D978" t="e">
        <f t="shared" si="31"/>
        <v>#N/A</v>
      </c>
      <c r="F978" s="458"/>
      <c r="G978" s="458"/>
      <c r="H978" s="458"/>
      <c r="I978" s="458"/>
    </row>
    <row r="979" spans="2:9" hidden="1" x14ac:dyDescent="0.2">
      <c r="B979" s="317" t="s">
        <v>23478</v>
      </c>
      <c r="C979" s="317" t="s">
        <v>23387</v>
      </c>
      <c r="D979" t="e">
        <f t="shared" si="31"/>
        <v>#N/A</v>
      </c>
      <c r="F979" s="458"/>
      <c r="G979" s="458"/>
      <c r="H979" s="458"/>
      <c r="I979" s="458"/>
    </row>
    <row r="980" spans="2:9" hidden="1" x14ac:dyDescent="0.2">
      <c r="B980" s="317" t="s">
        <v>23478</v>
      </c>
      <c r="C980" s="317" t="s">
        <v>23554</v>
      </c>
      <c r="D980" t="e">
        <f t="shared" si="31"/>
        <v>#N/A</v>
      </c>
      <c r="F980" s="458"/>
      <c r="G980" s="458"/>
      <c r="H980" s="458"/>
      <c r="I980" s="458"/>
    </row>
    <row r="981" spans="2:9" hidden="1" x14ac:dyDescent="0.2">
      <c r="B981" s="317" t="s">
        <v>23478</v>
      </c>
      <c r="C981" s="317" t="s">
        <v>23339</v>
      </c>
      <c r="D981" t="e">
        <f t="shared" si="31"/>
        <v>#N/A</v>
      </c>
      <c r="F981" s="458"/>
      <c r="G981" s="458"/>
      <c r="H981" s="458"/>
      <c r="I981" s="458"/>
    </row>
    <row r="982" spans="2:9" hidden="1" x14ac:dyDescent="0.2">
      <c r="B982" s="317" t="s">
        <v>23478</v>
      </c>
      <c r="C982" s="317" t="s">
        <v>23407</v>
      </c>
      <c r="D982" t="e">
        <f t="shared" si="31"/>
        <v>#N/A</v>
      </c>
      <c r="F982" s="458"/>
      <c r="G982" s="458"/>
      <c r="H982" s="458"/>
      <c r="I982" s="458"/>
    </row>
    <row r="983" spans="2:9" hidden="1" x14ac:dyDescent="0.2">
      <c r="B983" s="317" t="s">
        <v>23478</v>
      </c>
      <c r="C983" s="317" t="s">
        <v>23339</v>
      </c>
      <c r="D983" t="e">
        <f t="shared" si="31"/>
        <v>#N/A</v>
      </c>
      <c r="F983" s="458"/>
      <c r="G983" s="458"/>
      <c r="H983" s="458"/>
      <c r="I983" s="458"/>
    </row>
    <row r="984" spans="2:9" hidden="1" x14ac:dyDescent="0.2">
      <c r="B984" s="317" t="s">
        <v>23478</v>
      </c>
      <c r="C984" s="317">
        <v>448</v>
      </c>
      <c r="D984" t="e">
        <f t="shared" si="31"/>
        <v>#N/A</v>
      </c>
      <c r="F984" s="458"/>
      <c r="G984" s="458"/>
      <c r="H984" s="458"/>
      <c r="I984" s="458"/>
    </row>
    <row r="985" spans="2:9" hidden="1" x14ac:dyDescent="0.2">
      <c r="B985" s="317" t="s">
        <v>23478</v>
      </c>
      <c r="C985" s="317">
        <v>231</v>
      </c>
      <c r="D985" t="e">
        <f t="shared" si="31"/>
        <v>#N/A</v>
      </c>
      <c r="F985" s="458"/>
      <c r="G985" s="458"/>
      <c r="H985" s="458"/>
      <c r="I985" s="458"/>
    </row>
    <row r="986" spans="2:9" hidden="1" x14ac:dyDescent="0.2">
      <c r="B986" s="317" t="s">
        <v>23478</v>
      </c>
      <c r="C986" s="317">
        <v>579</v>
      </c>
      <c r="D986" t="e">
        <f t="shared" si="31"/>
        <v>#N/A</v>
      </c>
      <c r="F986" s="458"/>
      <c r="G986" s="458"/>
      <c r="H986" s="458"/>
      <c r="I986" s="458"/>
    </row>
    <row r="987" spans="2:9" hidden="1" x14ac:dyDescent="0.2">
      <c r="B987" s="317" t="s">
        <v>23478</v>
      </c>
      <c r="C987" s="317" t="s">
        <v>23672</v>
      </c>
      <c r="D987" t="e">
        <f t="shared" si="31"/>
        <v>#N/A</v>
      </c>
      <c r="F987" s="458"/>
      <c r="G987" s="458"/>
      <c r="H987" s="458"/>
      <c r="I987" s="458"/>
    </row>
    <row r="988" spans="2:9" hidden="1" x14ac:dyDescent="0.2">
      <c r="B988" s="317" t="s">
        <v>23478</v>
      </c>
      <c r="C988" s="317" t="s">
        <v>23685</v>
      </c>
      <c r="D988" t="e">
        <f t="shared" si="31"/>
        <v>#N/A</v>
      </c>
      <c r="F988" s="458"/>
      <c r="G988" s="458"/>
      <c r="H988" s="458"/>
      <c r="I988" s="458"/>
    </row>
    <row r="989" spans="2:9" hidden="1" x14ac:dyDescent="0.2">
      <c r="B989" s="317" t="s">
        <v>23478</v>
      </c>
      <c r="C989" s="317" t="s">
        <v>23708</v>
      </c>
      <c r="D989" t="e">
        <f t="shared" si="31"/>
        <v>#N/A</v>
      </c>
      <c r="F989" s="458"/>
      <c r="G989" s="458"/>
      <c r="H989" s="458"/>
      <c r="I989" s="458"/>
    </row>
    <row r="990" spans="2:9" hidden="1" x14ac:dyDescent="0.2">
      <c r="B990" s="317" t="s">
        <v>23478</v>
      </c>
      <c r="C990" s="317" t="s">
        <v>23716</v>
      </c>
      <c r="D990" t="e">
        <f t="shared" si="31"/>
        <v>#N/A</v>
      </c>
      <c r="F990" s="458"/>
      <c r="G990" s="458"/>
      <c r="H990" s="458"/>
      <c r="I990" s="458"/>
    </row>
    <row r="991" spans="2:9" hidden="1" x14ac:dyDescent="0.2">
      <c r="B991" s="317" t="s">
        <v>23478</v>
      </c>
      <c r="C991" s="317" t="s">
        <v>24377</v>
      </c>
      <c r="D991" t="e">
        <f t="shared" si="31"/>
        <v>#N/A</v>
      </c>
      <c r="F991" s="458"/>
      <c r="G991" s="458"/>
      <c r="H991" s="458"/>
      <c r="I991" s="458"/>
    </row>
    <row r="992" spans="2:9" hidden="1" x14ac:dyDescent="0.2">
      <c r="B992" s="317" t="s">
        <v>23478</v>
      </c>
      <c r="C992" s="317" t="s">
        <v>24516</v>
      </c>
      <c r="D992" t="e">
        <f t="shared" si="31"/>
        <v>#N/A</v>
      </c>
      <c r="F992" s="458"/>
      <c r="G992" s="458"/>
      <c r="H992" s="458"/>
      <c r="I992" s="458"/>
    </row>
    <row r="993" spans="2:9" hidden="1" x14ac:dyDescent="0.2">
      <c r="B993" s="317" t="s">
        <v>23478</v>
      </c>
      <c r="C993" s="317" t="s">
        <v>24533</v>
      </c>
      <c r="D993" t="e">
        <f t="shared" si="31"/>
        <v>#N/A</v>
      </c>
      <c r="F993" s="458"/>
      <c r="G993" s="458"/>
      <c r="H993" s="458"/>
      <c r="I993" s="458"/>
    </row>
    <row r="994" spans="2:9" hidden="1" x14ac:dyDescent="0.2">
      <c r="B994" s="317" t="s">
        <v>23478</v>
      </c>
      <c r="C994" s="317" t="s">
        <v>24539</v>
      </c>
      <c r="D994" t="e">
        <f t="shared" si="31"/>
        <v>#N/A</v>
      </c>
      <c r="F994" s="458"/>
      <c r="G994" s="458"/>
      <c r="H994" s="458"/>
      <c r="I994" s="458"/>
    </row>
    <row r="995" spans="2:9" hidden="1" x14ac:dyDescent="0.2">
      <c r="B995" s="317" t="s">
        <v>23478</v>
      </c>
      <c r="C995" s="317">
        <v>125903</v>
      </c>
      <c r="D995" t="e">
        <f t="shared" si="31"/>
        <v>#N/A</v>
      </c>
      <c r="F995" s="458"/>
      <c r="G995" s="458"/>
      <c r="H995" s="458"/>
      <c r="I995" s="458"/>
    </row>
    <row r="996" spans="2:9" hidden="1" x14ac:dyDescent="0.2">
      <c r="B996" s="317" t="s">
        <v>23478</v>
      </c>
      <c r="C996" s="317" t="s">
        <v>23370</v>
      </c>
      <c r="D996" t="e">
        <f t="shared" si="31"/>
        <v>#N/A</v>
      </c>
      <c r="F996" s="458"/>
      <c r="G996" s="458"/>
      <c r="H996" s="458"/>
      <c r="I996" s="458"/>
    </row>
    <row r="997" spans="2:9" hidden="1" x14ac:dyDescent="0.2">
      <c r="B997" s="317" t="s">
        <v>23478</v>
      </c>
      <c r="C997" s="317" t="s">
        <v>23403</v>
      </c>
      <c r="D997" t="e">
        <f t="shared" si="31"/>
        <v>#N/A</v>
      </c>
      <c r="F997" s="458"/>
      <c r="G997" s="458"/>
      <c r="H997" s="458"/>
      <c r="I997" s="458"/>
    </row>
    <row r="998" spans="2:9" hidden="1" x14ac:dyDescent="0.2">
      <c r="B998" s="317" t="s">
        <v>23478</v>
      </c>
      <c r="C998" s="317">
        <v>23</v>
      </c>
      <c r="D998" t="e">
        <f t="shared" si="31"/>
        <v>#N/A</v>
      </c>
      <c r="F998" s="458"/>
      <c r="G998" s="458"/>
      <c r="H998" s="458"/>
      <c r="I998" s="458"/>
    </row>
    <row r="999" spans="2:9" hidden="1" x14ac:dyDescent="0.2">
      <c r="B999" s="317" t="s">
        <v>23478</v>
      </c>
      <c r="C999" s="317" t="s">
        <v>24542</v>
      </c>
      <c r="D999" t="e">
        <f t="shared" si="31"/>
        <v>#N/A</v>
      </c>
      <c r="F999" s="458"/>
      <c r="G999" s="458"/>
      <c r="H999" s="458"/>
      <c r="I999" s="458"/>
    </row>
    <row r="1000" spans="2:9" hidden="1" x14ac:dyDescent="0.2">
      <c r="B1000" s="317" t="s">
        <v>23478</v>
      </c>
      <c r="C1000" s="317" t="s">
        <v>24548</v>
      </c>
      <c r="D1000" t="e">
        <f t="shared" si="31"/>
        <v>#N/A</v>
      </c>
      <c r="F1000" s="458"/>
      <c r="G1000" s="458"/>
      <c r="H1000" s="458"/>
      <c r="I1000" s="458"/>
    </row>
    <row r="1001" spans="2:9" hidden="1" x14ac:dyDescent="0.2">
      <c r="B1001" s="317" t="s">
        <v>24378</v>
      </c>
      <c r="C1001" s="317" t="s">
        <v>23339</v>
      </c>
      <c r="D1001" t="e">
        <f t="shared" si="31"/>
        <v>#N/A</v>
      </c>
      <c r="F1001" s="458"/>
      <c r="G1001" s="458"/>
      <c r="H1001" s="458"/>
      <c r="I1001" s="458"/>
    </row>
    <row r="1002" spans="2:9" hidden="1" x14ac:dyDescent="0.2">
      <c r="B1002" s="317" t="s">
        <v>24517</v>
      </c>
      <c r="C1002" s="317" t="s">
        <v>23339</v>
      </c>
      <c r="D1002" t="e">
        <f t="shared" si="31"/>
        <v>#N/A</v>
      </c>
      <c r="F1002" s="458"/>
      <c r="G1002" s="458"/>
      <c r="H1002" s="458"/>
      <c r="I1002" s="458"/>
    </row>
    <row r="1003" spans="2:9" hidden="1" x14ac:dyDescent="0.2">
      <c r="B1003" s="317" t="s">
        <v>24517</v>
      </c>
      <c r="C1003" s="317" t="s">
        <v>23339</v>
      </c>
      <c r="D1003" t="e">
        <f t="shared" si="31"/>
        <v>#N/A</v>
      </c>
      <c r="F1003" s="458"/>
      <c r="G1003" s="458"/>
      <c r="H1003" s="458"/>
      <c r="I1003" s="458"/>
    </row>
    <row r="1004" spans="2:9" hidden="1" x14ac:dyDescent="0.2">
      <c r="B1004" s="317" t="s">
        <v>24083</v>
      </c>
      <c r="C1004" s="317" t="s">
        <v>23339</v>
      </c>
      <c r="D1004" t="e">
        <f t="shared" si="31"/>
        <v>#N/A</v>
      </c>
      <c r="F1004" s="458"/>
      <c r="G1004" s="458"/>
      <c r="H1004" s="458"/>
      <c r="I1004" s="458"/>
    </row>
    <row r="1005" spans="2:9" hidden="1" x14ac:dyDescent="0.2">
      <c r="B1005" s="317" t="s">
        <v>24518</v>
      </c>
      <c r="C1005" s="317" t="s">
        <v>23339</v>
      </c>
      <c r="D1005" t="e">
        <f t="shared" si="31"/>
        <v>#N/A</v>
      </c>
      <c r="F1005" s="458"/>
      <c r="G1005" s="458"/>
      <c r="H1005" s="458"/>
      <c r="I1005" s="458"/>
    </row>
    <row r="1006" spans="2:9" hidden="1" x14ac:dyDescent="0.2">
      <c r="B1006" s="317" t="s">
        <v>24518</v>
      </c>
      <c r="C1006" s="317" t="s">
        <v>23339</v>
      </c>
      <c r="D1006" t="e">
        <f t="shared" si="31"/>
        <v>#N/A</v>
      </c>
      <c r="F1006" s="458"/>
      <c r="G1006" s="458"/>
      <c r="H1006" s="458"/>
      <c r="I1006" s="458"/>
    </row>
    <row r="1007" spans="2:9" hidden="1" x14ac:dyDescent="0.2">
      <c r="B1007" s="317" t="s">
        <v>23717</v>
      </c>
      <c r="C1007" s="317" t="s">
        <v>23373</v>
      </c>
      <c r="D1007" t="e">
        <f t="shared" si="31"/>
        <v>#N/A</v>
      </c>
      <c r="F1007" s="458"/>
      <c r="G1007" s="458"/>
      <c r="H1007" s="458"/>
      <c r="I1007" s="458"/>
    </row>
    <row r="1008" spans="2:9" hidden="1" x14ac:dyDescent="0.2">
      <c r="B1008" s="317" t="s">
        <v>23717</v>
      </c>
      <c r="C1008" s="317" t="s">
        <v>23349</v>
      </c>
      <c r="D1008" t="e">
        <f t="shared" si="31"/>
        <v>#N/A</v>
      </c>
      <c r="F1008" s="458"/>
      <c r="G1008" s="458"/>
      <c r="H1008" s="458"/>
      <c r="I1008" s="458"/>
    </row>
    <row r="1009" spans="2:9" hidden="1" x14ac:dyDescent="0.2">
      <c r="B1009" s="317" t="s">
        <v>23717</v>
      </c>
      <c r="C1009" s="317" t="s">
        <v>23349</v>
      </c>
      <c r="D1009" t="e">
        <f t="shared" si="31"/>
        <v>#N/A</v>
      </c>
      <c r="F1009" s="458"/>
      <c r="G1009" s="458"/>
      <c r="H1009" s="458"/>
      <c r="I1009" s="458"/>
    </row>
    <row r="1010" spans="2:9" hidden="1" x14ac:dyDescent="0.2">
      <c r="B1010" s="317" t="s">
        <v>23489</v>
      </c>
      <c r="C1010" s="317" t="s">
        <v>23339</v>
      </c>
      <c r="D1010" t="e">
        <f t="shared" si="31"/>
        <v>#N/A</v>
      </c>
      <c r="F1010" s="458"/>
      <c r="G1010" s="458"/>
      <c r="H1010" s="458"/>
      <c r="I1010" s="458"/>
    </row>
    <row r="1011" spans="2:9" hidden="1" x14ac:dyDescent="0.2">
      <c r="B1011" s="317" t="s">
        <v>23489</v>
      </c>
      <c r="C1011" s="317" t="s">
        <v>23339</v>
      </c>
      <c r="D1011" t="e">
        <f t="shared" si="31"/>
        <v>#N/A</v>
      </c>
      <c r="F1011" s="458"/>
      <c r="G1011" s="458"/>
      <c r="H1011" s="458"/>
      <c r="I1011" s="458"/>
    </row>
    <row r="1012" spans="2:9" hidden="1" x14ac:dyDescent="0.2">
      <c r="B1012" s="317" t="s">
        <v>23489</v>
      </c>
      <c r="C1012" s="317" t="s">
        <v>23379</v>
      </c>
      <c r="D1012" t="e">
        <f t="shared" si="31"/>
        <v>#N/A</v>
      </c>
      <c r="F1012" s="458"/>
      <c r="G1012" s="458"/>
      <c r="H1012" s="458"/>
      <c r="I1012" s="458"/>
    </row>
    <row r="1013" spans="2:9" hidden="1" x14ac:dyDescent="0.2">
      <c r="B1013" s="317" t="s">
        <v>23489</v>
      </c>
      <c r="C1013" s="317" t="s">
        <v>23444</v>
      </c>
      <c r="D1013" t="e">
        <f t="shared" si="31"/>
        <v>#N/A</v>
      </c>
      <c r="F1013" s="458"/>
      <c r="G1013" s="458"/>
      <c r="H1013" s="458"/>
      <c r="I1013" s="458"/>
    </row>
    <row r="1014" spans="2:9" hidden="1" x14ac:dyDescent="0.2">
      <c r="B1014" s="317" t="s">
        <v>23489</v>
      </c>
      <c r="C1014" s="317" t="s">
        <v>23338</v>
      </c>
      <c r="D1014" t="e">
        <f t="shared" si="31"/>
        <v>#N/A</v>
      </c>
      <c r="F1014" s="458"/>
      <c r="G1014" s="458"/>
      <c r="H1014" s="458"/>
      <c r="I1014" s="458"/>
    </row>
    <row r="1015" spans="2:9" hidden="1" x14ac:dyDescent="0.2">
      <c r="B1015" s="317" t="s">
        <v>23489</v>
      </c>
      <c r="C1015" s="317" t="s">
        <v>23351</v>
      </c>
      <c r="D1015" t="e">
        <f t="shared" si="31"/>
        <v>#N/A</v>
      </c>
      <c r="F1015" s="458"/>
      <c r="G1015" s="458"/>
      <c r="H1015" s="458"/>
      <c r="I1015" s="458"/>
    </row>
    <row r="1016" spans="2:9" hidden="1" x14ac:dyDescent="0.2">
      <c r="B1016" s="317" t="s">
        <v>23489</v>
      </c>
      <c r="C1016" s="317" t="s">
        <v>23351</v>
      </c>
      <c r="D1016" t="e">
        <f t="shared" si="31"/>
        <v>#N/A</v>
      </c>
      <c r="F1016" s="458"/>
      <c r="G1016" s="458"/>
      <c r="H1016" s="458"/>
      <c r="I1016" s="458"/>
    </row>
    <row r="1017" spans="2:9" hidden="1" x14ac:dyDescent="0.2">
      <c r="B1017" s="317" t="s">
        <v>23489</v>
      </c>
      <c r="C1017" s="317" t="s">
        <v>23673</v>
      </c>
      <c r="D1017" t="e">
        <f t="shared" si="31"/>
        <v>#N/A</v>
      </c>
      <c r="F1017" s="458"/>
      <c r="G1017" s="458"/>
      <c r="H1017" s="458"/>
      <c r="I1017" s="458"/>
    </row>
    <row r="1018" spans="2:9" hidden="1" x14ac:dyDescent="0.2">
      <c r="B1018" s="317" t="s">
        <v>23489</v>
      </c>
      <c r="C1018" s="317" t="s">
        <v>24379</v>
      </c>
      <c r="D1018" t="e">
        <f t="shared" si="31"/>
        <v>#N/A</v>
      </c>
      <c r="F1018" s="458"/>
      <c r="G1018" s="458"/>
      <c r="H1018" s="458"/>
      <c r="I1018" s="458"/>
    </row>
    <row r="1019" spans="2:9" hidden="1" x14ac:dyDescent="0.2">
      <c r="B1019" s="317" t="s">
        <v>23480</v>
      </c>
      <c r="C1019" s="317" t="s">
        <v>23376</v>
      </c>
      <c r="D1019" t="e">
        <f t="shared" si="31"/>
        <v>#N/A</v>
      </c>
      <c r="F1019" s="458"/>
      <c r="G1019" s="458"/>
      <c r="H1019" s="458"/>
      <c r="I1019" s="458"/>
    </row>
    <row r="1020" spans="2:9" hidden="1" x14ac:dyDescent="0.2">
      <c r="B1020" s="317" t="s">
        <v>23480</v>
      </c>
      <c r="C1020" s="317" t="s">
        <v>23362</v>
      </c>
      <c r="D1020" t="e">
        <f t="shared" si="31"/>
        <v>#N/A</v>
      </c>
      <c r="F1020" s="458"/>
      <c r="G1020" s="458"/>
      <c r="H1020" s="458"/>
      <c r="I1020" s="458"/>
    </row>
    <row r="1021" spans="2:9" hidden="1" x14ac:dyDescent="0.2">
      <c r="B1021" s="317" t="s">
        <v>23480</v>
      </c>
      <c r="C1021" s="317" t="s">
        <v>23493</v>
      </c>
      <c r="D1021" t="e">
        <f t="shared" si="31"/>
        <v>#N/A</v>
      </c>
      <c r="F1021" s="458"/>
      <c r="G1021" s="458"/>
      <c r="H1021" s="458"/>
      <c r="I1021" s="458"/>
    </row>
    <row r="1022" spans="2:9" hidden="1" x14ac:dyDescent="0.2">
      <c r="B1022" s="317" t="s">
        <v>23480</v>
      </c>
      <c r="C1022" s="317" t="s">
        <v>23495</v>
      </c>
      <c r="D1022" t="e">
        <f t="shared" si="31"/>
        <v>#N/A</v>
      </c>
      <c r="F1022" s="458"/>
      <c r="G1022" s="458"/>
      <c r="H1022" s="458"/>
      <c r="I1022" s="458"/>
    </row>
    <row r="1023" spans="2:9" hidden="1" x14ac:dyDescent="0.2">
      <c r="B1023" s="317" t="s">
        <v>23480</v>
      </c>
      <c r="C1023" s="317" t="s">
        <v>23394</v>
      </c>
      <c r="D1023" t="e">
        <f t="shared" si="31"/>
        <v>#N/A</v>
      </c>
      <c r="F1023" s="458"/>
      <c r="G1023" s="458"/>
      <c r="H1023" s="458"/>
      <c r="I1023" s="458"/>
    </row>
    <row r="1024" spans="2:9" hidden="1" x14ac:dyDescent="0.2">
      <c r="B1024" s="317" t="s">
        <v>23480</v>
      </c>
      <c r="C1024" s="317" t="s">
        <v>23520</v>
      </c>
      <c r="D1024" t="e">
        <f t="shared" si="31"/>
        <v>#N/A</v>
      </c>
      <c r="F1024" s="458"/>
      <c r="G1024" s="458"/>
      <c r="H1024" s="458"/>
      <c r="I1024" s="458"/>
    </row>
    <row r="1025" spans="2:9" hidden="1" x14ac:dyDescent="0.2">
      <c r="B1025" s="317" t="s">
        <v>23480</v>
      </c>
      <c r="C1025" s="317" t="s">
        <v>23355</v>
      </c>
      <c r="D1025" t="e">
        <f t="shared" si="31"/>
        <v>#N/A</v>
      </c>
      <c r="F1025" s="458"/>
      <c r="G1025" s="458"/>
      <c r="H1025" s="458"/>
      <c r="I1025" s="458"/>
    </row>
    <row r="1026" spans="2:9" hidden="1" x14ac:dyDescent="0.2">
      <c r="B1026" s="317" t="s">
        <v>23480</v>
      </c>
      <c r="C1026" s="317" t="s">
        <v>23388</v>
      </c>
      <c r="D1026" t="e">
        <f t="shared" si="31"/>
        <v>#N/A</v>
      </c>
      <c r="F1026" s="458"/>
      <c r="G1026" s="458"/>
      <c r="H1026" s="458"/>
      <c r="I1026" s="458"/>
    </row>
    <row r="1027" spans="2:9" hidden="1" x14ac:dyDescent="0.2">
      <c r="B1027" s="317" t="s">
        <v>23480</v>
      </c>
      <c r="C1027" s="317" t="s">
        <v>23373</v>
      </c>
      <c r="D1027" t="e">
        <f t="shared" ref="D1027:D1090" si="32">VLOOKUP(B1027,N:N,1,FALSE)</f>
        <v>#N/A</v>
      </c>
      <c r="F1027" s="458"/>
      <c r="G1027" s="458"/>
      <c r="H1027" s="458"/>
      <c r="I1027" s="458"/>
    </row>
    <row r="1028" spans="2:9" hidden="1" x14ac:dyDescent="0.2">
      <c r="B1028" s="317" t="s">
        <v>23480</v>
      </c>
      <c r="C1028" s="317" t="s">
        <v>23354</v>
      </c>
      <c r="D1028" t="e">
        <f t="shared" si="32"/>
        <v>#N/A</v>
      </c>
      <c r="F1028" s="458"/>
      <c r="G1028" s="458"/>
      <c r="H1028" s="458"/>
      <c r="I1028" s="458"/>
    </row>
    <row r="1029" spans="2:9" hidden="1" x14ac:dyDescent="0.2">
      <c r="B1029" s="317" t="s">
        <v>23480</v>
      </c>
      <c r="C1029" s="317" t="s">
        <v>23444</v>
      </c>
      <c r="D1029" t="e">
        <f t="shared" si="32"/>
        <v>#N/A</v>
      </c>
      <c r="F1029" s="458"/>
      <c r="G1029" s="458"/>
      <c r="H1029" s="458"/>
      <c r="I1029" s="458"/>
    </row>
    <row r="1030" spans="2:9" hidden="1" x14ac:dyDescent="0.2">
      <c r="B1030" s="317" t="s">
        <v>23480</v>
      </c>
      <c r="C1030" s="317" t="s">
        <v>23359</v>
      </c>
      <c r="D1030" t="e">
        <f t="shared" si="32"/>
        <v>#N/A</v>
      </c>
      <c r="F1030" s="458"/>
      <c r="G1030" s="458"/>
      <c r="H1030" s="458"/>
      <c r="I1030" s="458"/>
    </row>
    <row r="1031" spans="2:9" hidden="1" x14ac:dyDescent="0.2">
      <c r="B1031" s="317" t="s">
        <v>23480</v>
      </c>
      <c r="C1031" s="317" t="s">
        <v>23434</v>
      </c>
      <c r="D1031" t="e">
        <f t="shared" si="32"/>
        <v>#N/A</v>
      </c>
      <c r="F1031" s="458"/>
      <c r="G1031" s="458"/>
      <c r="H1031" s="458"/>
      <c r="I1031" s="458"/>
    </row>
    <row r="1032" spans="2:9" hidden="1" x14ac:dyDescent="0.2">
      <c r="B1032" s="317" t="s">
        <v>23480</v>
      </c>
      <c r="C1032" s="317" t="s">
        <v>23674</v>
      </c>
      <c r="D1032" t="e">
        <f t="shared" si="32"/>
        <v>#N/A</v>
      </c>
      <c r="F1032" s="458"/>
      <c r="G1032" s="458"/>
      <c r="H1032" s="458"/>
      <c r="I1032" s="458"/>
    </row>
    <row r="1033" spans="2:9" hidden="1" x14ac:dyDescent="0.2">
      <c r="B1033" s="317" t="s">
        <v>23480</v>
      </c>
      <c r="C1033" s="317" t="s">
        <v>23686</v>
      </c>
      <c r="D1033" t="e">
        <f t="shared" si="32"/>
        <v>#N/A</v>
      </c>
      <c r="F1033" s="458"/>
      <c r="G1033" s="458"/>
      <c r="H1033" s="458"/>
      <c r="I1033" s="458"/>
    </row>
    <row r="1034" spans="2:9" hidden="1" x14ac:dyDescent="0.2">
      <c r="B1034" s="317" t="s">
        <v>23480</v>
      </c>
      <c r="C1034" s="317" t="s">
        <v>23693</v>
      </c>
      <c r="D1034" t="e">
        <f t="shared" si="32"/>
        <v>#N/A</v>
      </c>
      <c r="F1034" s="458"/>
      <c r="G1034" s="458"/>
      <c r="H1034" s="458"/>
      <c r="I1034" s="458"/>
    </row>
    <row r="1035" spans="2:9" hidden="1" x14ac:dyDescent="0.2">
      <c r="B1035" s="317" t="s">
        <v>23480</v>
      </c>
      <c r="C1035" s="317" t="s">
        <v>23696</v>
      </c>
      <c r="D1035" t="e">
        <f t="shared" si="32"/>
        <v>#N/A</v>
      </c>
      <c r="F1035" s="458"/>
      <c r="G1035" s="458"/>
      <c r="H1035" s="458"/>
      <c r="I1035" s="458"/>
    </row>
    <row r="1036" spans="2:9" hidden="1" x14ac:dyDescent="0.2">
      <c r="B1036" s="317" t="s">
        <v>23480</v>
      </c>
      <c r="C1036" s="317" t="s">
        <v>23698</v>
      </c>
      <c r="D1036" t="e">
        <f t="shared" si="32"/>
        <v>#N/A</v>
      </c>
      <c r="F1036" s="458"/>
      <c r="G1036" s="458"/>
      <c r="H1036" s="458"/>
      <c r="I1036" s="458"/>
    </row>
    <row r="1037" spans="2:9" hidden="1" x14ac:dyDescent="0.2">
      <c r="B1037" s="317" t="s">
        <v>23480</v>
      </c>
      <c r="C1037" s="317" t="s">
        <v>23701</v>
      </c>
      <c r="D1037" t="e">
        <f t="shared" si="32"/>
        <v>#N/A</v>
      </c>
      <c r="F1037" s="458"/>
      <c r="G1037" s="458"/>
      <c r="H1037" s="458"/>
      <c r="I1037" s="458"/>
    </row>
    <row r="1038" spans="2:9" hidden="1" x14ac:dyDescent="0.2">
      <c r="B1038" s="317" t="s">
        <v>23480</v>
      </c>
      <c r="C1038" s="317" t="s">
        <v>23704</v>
      </c>
      <c r="D1038" t="e">
        <f t="shared" si="32"/>
        <v>#N/A</v>
      </c>
      <c r="F1038" s="458"/>
      <c r="G1038" s="458"/>
      <c r="H1038" s="458"/>
      <c r="I1038" s="458"/>
    </row>
    <row r="1039" spans="2:9" hidden="1" x14ac:dyDescent="0.2">
      <c r="B1039" s="317" t="s">
        <v>23480</v>
      </c>
      <c r="C1039" s="317" t="s">
        <v>23709</v>
      </c>
      <c r="D1039" t="e">
        <f t="shared" si="32"/>
        <v>#N/A</v>
      </c>
      <c r="F1039" s="458"/>
      <c r="G1039" s="458"/>
      <c r="H1039" s="458"/>
      <c r="I1039" s="458"/>
    </row>
    <row r="1040" spans="2:9" hidden="1" x14ac:dyDescent="0.2">
      <c r="B1040" s="317" t="s">
        <v>23480</v>
      </c>
      <c r="C1040" s="317" t="s">
        <v>23718</v>
      </c>
      <c r="D1040" t="e">
        <f t="shared" si="32"/>
        <v>#N/A</v>
      </c>
      <c r="F1040" s="458"/>
      <c r="G1040" s="458"/>
      <c r="H1040" s="458"/>
      <c r="I1040" s="458"/>
    </row>
    <row r="1041" spans="2:9" hidden="1" x14ac:dyDescent="0.2">
      <c r="B1041" s="317" t="s">
        <v>23480</v>
      </c>
      <c r="C1041" s="317" t="s">
        <v>24380</v>
      </c>
      <c r="D1041" t="e">
        <f t="shared" si="32"/>
        <v>#N/A</v>
      </c>
      <c r="F1041" s="458"/>
      <c r="G1041" s="458"/>
      <c r="H1041" s="458"/>
      <c r="I1041" s="458"/>
    </row>
    <row r="1042" spans="2:9" hidden="1" x14ac:dyDescent="0.2">
      <c r="B1042" s="317" t="s">
        <v>23480</v>
      </c>
      <c r="C1042" s="317" t="s">
        <v>24519</v>
      </c>
      <c r="D1042" t="e">
        <f t="shared" si="32"/>
        <v>#N/A</v>
      </c>
      <c r="F1042" s="458"/>
      <c r="G1042" s="458"/>
      <c r="H1042" s="458"/>
      <c r="I1042" s="458"/>
    </row>
    <row r="1043" spans="2:9" hidden="1" x14ac:dyDescent="0.2">
      <c r="B1043" s="317" t="s">
        <v>23480</v>
      </c>
      <c r="C1043" s="317" t="s">
        <v>24534</v>
      </c>
      <c r="D1043" t="e">
        <f t="shared" si="32"/>
        <v>#N/A</v>
      </c>
      <c r="F1043" s="458"/>
      <c r="G1043" s="458"/>
      <c r="H1043" s="458"/>
      <c r="I1043" s="458"/>
    </row>
    <row r="1044" spans="2:9" hidden="1" x14ac:dyDescent="0.2">
      <c r="B1044" s="317" t="s">
        <v>23480</v>
      </c>
      <c r="C1044" s="317" t="s">
        <v>23424</v>
      </c>
      <c r="D1044" t="e">
        <f t="shared" si="32"/>
        <v>#N/A</v>
      </c>
      <c r="F1044" s="458"/>
      <c r="G1044" s="458"/>
      <c r="H1044" s="458"/>
      <c r="I1044" s="458"/>
    </row>
    <row r="1045" spans="2:9" hidden="1" x14ac:dyDescent="0.2">
      <c r="B1045" s="317" t="s">
        <v>23480</v>
      </c>
      <c r="C1045" s="317" t="s">
        <v>23401</v>
      </c>
      <c r="D1045" t="e">
        <f t="shared" si="32"/>
        <v>#N/A</v>
      </c>
      <c r="F1045" s="458"/>
      <c r="G1045" s="458"/>
      <c r="H1045" s="458"/>
      <c r="I1045" s="458"/>
    </row>
    <row r="1046" spans="2:9" hidden="1" x14ac:dyDescent="0.2">
      <c r="B1046" s="317" t="s">
        <v>23480</v>
      </c>
      <c r="C1046" s="317" t="s">
        <v>23339</v>
      </c>
      <c r="D1046" t="e">
        <f t="shared" si="32"/>
        <v>#N/A</v>
      </c>
      <c r="F1046" s="458"/>
      <c r="G1046" s="458"/>
      <c r="H1046" s="458"/>
      <c r="I1046" s="458"/>
    </row>
    <row r="1047" spans="2:9" hidden="1" x14ac:dyDescent="0.2">
      <c r="B1047" s="317" t="s">
        <v>23480</v>
      </c>
      <c r="C1047" s="317" t="s">
        <v>24543</v>
      </c>
      <c r="D1047" t="e">
        <f t="shared" si="32"/>
        <v>#N/A</v>
      </c>
      <c r="F1047" s="458"/>
      <c r="G1047" s="458"/>
      <c r="H1047" s="458"/>
      <c r="I1047" s="458"/>
    </row>
    <row r="1048" spans="2:9" hidden="1" x14ac:dyDescent="0.2">
      <c r="B1048" s="317" t="s">
        <v>23480</v>
      </c>
      <c r="C1048" s="317" t="s">
        <v>24549</v>
      </c>
      <c r="D1048" t="e">
        <f t="shared" si="32"/>
        <v>#N/A</v>
      </c>
      <c r="F1048" s="458"/>
      <c r="G1048" s="458"/>
      <c r="H1048" s="458"/>
      <c r="I1048" s="458"/>
    </row>
    <row r="1049" spans="2:9" hidden="1" x14ac:dyDescent="0.2">
      <c r="B1049" s="317" t="s">
        <v>23481</v>
      </c>
      <c r="C1049" s="317" t="s">
        <v>23482</v>
      </c>
      <c r="D1049" t="e">
        <f t="shared" si="32"/>
        <v>#N/A</v>
      </c>
      <c r="F1049" s="458"/>
      <c r="G1049" s="458"/>
      <c r="H1049" s="458"/>
      <c r="I1049" s="458"/>
    </row>
    <row r="1050" spans="2:9" hidden="1" x14ac:dyDescent="0.2">
      <c r="B1050" s="317" t="s">
        <v>23481</v>
      </c>
      <c r="C1050" s="317" t="s">
        <v>23378</v>
      </c>
      <c r="D1050" t="e">
        <f t="shared" si="32"/>
        <v>#N/A</v>
      </c>
      <c r="F1050" s="458"/>
      <c r="G1050" s="458"/>
      <c r="H1050" s="458"/>
      <c r="I1050" s="458"/>
    </row>
    <row r="1051" spans="2:9" hidden="1" x14ac:dyDescent="0.2">
      <c r="B1051" s="317" t="s">
        <v>23481</v>
      </c>
      <c r="C1051" s="317" t="s">
        <v>23447</v>
      </c>
      <c r="D1051" t="e">
        <f t="shared" si="32"/>
        <v>#N/A</v>
      </c>
      <c r="F1051" s="458"/>
      <c r="G1051" s="458"/>
      <c r="H1051" s="458"/>
      <c r="I1051" s="458"/>
    </row>
    <row r="1052" spans="2:9" hidden="1" x14ac:dyDescent="0.2">
      <c r="B1052" s="317" t="s">
        <v>23481</v>
      </c>
      <c r="C1052" s="317" t="s">
        <v>23496</v>
      </c>
      <c r="D1052" t="e">
        <f t="shared" si="32"/>
        <v>#N/A</v>
      </c>
      <c r="F1052" s="458"/>
      <c r="G1052" s="458"/>
      <c r="H1052" s="458"/>
      <c r="I1052" s="458"/>
    </row>
    <row r="1053" spans="2:9" hidden="1" x14ac:dyDescent="0.2">
      <c r="B1053" s="317" t="s">
        <v>23481</v>
      </c>
      <c r="C1053" s="317" t="s">
        <v>23430</v>
      </c>
      <c r="D1053" t="e">
        <f t="shared" si="32"/>
        <v>#N/A</v>
      </c>
      <c r="F1053" s="458"/>
      <c r="G1053" s="458"/>
      <c r="H1053" s="458"/>
      <c r="I1053" s="458"/>
    </row>
    <row r="1054" spans="2:9" hidden="1" x14ac:dyDescent="0.2">
      <c r="B1054" s="317" t="s">
        <v>23481</v>
      </c>
      <c r="C1054" s="317" t="s">
        <v>23521</v>
      </c>
      <c r="D1054" t="e">
        <f t="shared" si="32"/>
        <v>#N/A</v>
      </c>
      <c r="F1054" s="458"/>
      <c r="G1054" s="458"/>
      <c r="H1054" s="458"/>
      <c r="I1054" s="458"/>
    </row>
    <row r="1055" spans="2:9" hidden="1" x14ac:dyDescent="0.2">
      <c r="B1055" s="317" t="s">
        <v>23481</v>
      </c>
      <c r="C1055" s="317" t="s">
        <v>23449</v>
      </c>
      <c r="D1055" t="e">
        <f t="shared" si="32"/>
        <v>#N/A</v>
      </c>
      <c r="F1055" s="458"/>
      <c r="G1055" s="458"/>
      <c r="H1055" s="458"/>
      <c r="I1055" s="458"/>
    </row>
    <row r="1056" spans="2:9" hidden="1" x14ac:dyDescent="0.2">
      <c r="B1056" s="317" t="s">
        <v>23481</v>
      </c>
      <c r="C1056" s="317" t="s">
        <v>23555</v>
      </c>
      <c r="D1056" t="e">
        <f t="shared" si="32"/>
        <v>#N/A</v>
      </c>
      <c r="F1056" s="458"/>
      <c r="G1056" s="458"/>
      <c r="H1056" s="458"/>
      <c r="I1056" s="458"/>
    </row>
    <row r="1057" spans="2:9" hidden="1" x14ac:dyDescent="0.2">
      <c r="B1057" s="317" t="s">
        <v>23481</v>
      </c>
      <c r="C1057" s="317" t="s">
        <v>23339</v>
      </c>
      <c r="D1057" t="e">
        <f t="shared" si="32"/>
        <v>#N/A</v>
      </c>
      <c r="F1057" s="458"/>
      <c r="G1057" s="458"/>
      <c r="H1057" s="458"/>
      <c r="I1057" s="458"/>
    </row>
    <row r="1058" spans="2:9" hidden="1" x14ac:dyDescent="0.2">
      <c r="B1058" s="317" t="s">
        <v>23481</v>
      </c>
      <c r="C1058" s="317" t="s">
        <v>23395</v>
      </c>
      <c r="D1058" t="e">
        <f t="shared" si="32"/>
        <v>#N/A</v>
      </c>
      <c r="F1058" s="458"/>
      <c r="G1058" s="458"/>
      <c r="H1058" s="458"/>
      <c r="I1058" s="458"/>
    </row>
    <row r="1059" spans="2:9" hidden="1" x14ac:dyDescent="0.2">
      <c r="B1059" s="317" t="s">
        <v>23481</v>
      </c>
      <c r="C1059" s="317" t="s">
        <v>23386</v>
      </c>
      <c r="D1059" t="e">
        <f t="shared" si="32"/>
        <v>#N/A</v>
      </c>
      <c r="F1059" s="458"/>
      <c r="G1059" s="458"/>
      <c r="H1059" s="458"/>
      <c r="I1059" s="458"/>
    </row>
    <row r="1060" spans="2:9" hidden="1" x14ac:dyDescent="0.2">
      <c r="B1060" s="317" t="s">
        <v>23481</v>
      </c>
      <c r="C1060" s="317" t="s">
        <v>23412</v>
      </c>
      <c r="D1060" t="e">
        <f t="shared" si="32"/>
        <v>#N/A</v>
      </c>
      <c r="F1060" s="458"/>
      <c r="G1060" s="458"/>
      <c r="H1060" s="458"/>
      <c r="I1060" s="458"/>
    </row>
    <row r="1061" spans="2:9" hidden="1" x14ac:dyDescent="0.2">
      <c r="B1061" s="317" t="s">
        <v>23481</v>
      </c>
      <c r="C1061" s="317" t="s">
        <v>23646</v>
      </c>
      <c r="D1061" t="e">
        <f t="shared" si="32"/>
        <v>#N/A</v>
      </c>
      <c r="F1061" s="458"/>
      <c r="G1061" s="458"/>
      <c r="H1061" s="458"/>
      <c r="I1061" s="458"/>
    </row>
    <row r="1062" spans="2:9" hidden="1" x14ac:dyDescent="0.2">
      <c r="B1062" s="317" t="s">
        <v>23481</v>
      </c>
      <c r="C1062" s="317" t="s">
        <v>23675</v>
      </c>
      <c r="D1062" t="e">
        <f t="shared" si="32"/>
        <v>#N/A</v>
      </c>
      <c r="F1062" s="458"/>
      <c r="G1062" s="458"/>
      <c r="H1062" s="458"/>
      <c r="I1062" s="458"/>
    </row>
    <row r="1063" spans="2:9" hidden="1" x14ac:dyDescent="0.2">
      <c r="B1063" s="317" t="s">
        <v>23481</v>
      </c>
      <c r="C1063" s="317" t="s">
        <v>23687</v>
      </c>
      <c r="D1063" t="e">
        <f t="shared" si="32"/>
        <v>#N/A</v>
      </c>
      <c r="F1063" s="458"/>
      <c r="G1063" s="458"/>
      <c r="H1063" s="458"/>
      <c r="I1063" s="458"/>
    </row>
    <row r="1064" spans="2:9" hidden="1" x14ac:dyDescent="0.2">
      <c r="B1064" s="317" t="s">
        <v>23481</v>
      </c>
      <c r="C1064" s="317" t="s">
        <v>23694</v>
      </c>
      <c r="D1064" t="e">
        <f t="shared" si="32"/>
        <v>#N/A</v>
      </c>
      <c r="F1064" s="458"/>
      <c r="G1064" s="458"/>
      <c r="H1064" s="458"/>
      <c r="I1064" s="458"/>
    </row>
    <row r="1065" spans="2:9" hidden="1" x14ac:dyDescent="0.2">
      <c r="B1065" s="317" t="s">
        <v>23481</v>
      </c>
      <c r="C1065" s="317" t="s">
        <v>23697</v>
      </c>
      <c r="D1065" t="e">
        <f t="shared" si="32"/>
        <v>#N/A</v>
      </c>
      <c r="F1065" s="458"/>
      <c r="G1065" s="458"/>
      <c r="H1065" s="458"/>
      <c r="I1065" s="458"/>
    </row>
    <row r="1066" spans="2:9" hidden="1" x14ac:dyDescent="0.2">
      <c r="B1066" s="317" t="s">
        <v>23481</v>
      </c>
      <c r="C1066" s="317" t="s">
        <v>23699</v>
      </c>
      <c r="D1066" t="e">
        <f t="shared" si="32"/>
        <v>#N/A</v>
      </c>
      <c r="F1066" s="458"/>
      <c r="G1066" s="458"/>
      <c r="H1066" s="458"/>
      <c r="I1066" s="458"/>
    </row>
    <row r="1067" spans="2:9" hidden="1" x14ac:dyDescent="0.2">
      <c r="B1067" s="317" t="s">
        <v>23481</v>
      </c>
      <c r="C1067" s="317" t="s">
        <v>23702</v>
      </c>
      <c r="D1067" t="e">
        <f t="shared" si="32"/>
        <v>#N/A</v>
      </c>
      <c r="F1067" s="458"/>
      <c r="G1067" s="458"/>
      <c r="H1067" s="458"/>
      <c r="I1067" s="458"/>
    </row>
    <row r="1068" spans="2:9" hidden="1" x14ac:dyDescent="0.2">
      <c r="B1068" s="317" t="s">
        <v>23481</v>
      </c>
      <c r="C1068" s="317" t="s">
        <v>23705</v>
      </c>
      <c r="D1068" t="e">
        <f t="shared" si="32"/>
        <v>#N/A</v>
      </c>
      <c r="F1068" s="458"/>
      <c r="G1068" s="458"/>
      <c r="H1068" s="458"/>
      <c r="I1068" s="458"/>
    </row>
    <row r="1069" spans="2:9" hidden="1" x14ac:dyDescent="0.2">
      <c r="B1069" s="317" t="s">
        <v>23481</v>
      </c>
      <c r="C1069" s="317" t="s">
        <v>23710</v>
      </c>
      <c r="D1069" t="e">
        <f t="shared" si="32"/>
        <v>#N/A</v>
      </c>
      <c r="F1069" s="458"/>
      <c r="G1069" s="458"/>
      <c r="H1069" s="458"/>
      <c r="I1069" s="458"/>
    </row>
    <row r="1070" spans="2:9" hidden="1" x14ac:dyDescent="0.2">
      <c r="B1070" s="317" t="s">
        <v>23481</v>
      </c>
      <c r="C1070" s="317" t="s">
        <v>23719</v>
      </c>
      <c r="D1070" t="e">
        <f t="shared" si="32"/>
        <v>#N/A</v>
      </c>
      <c r="F1070" s="458"/>
      <c r="G1070" s="458"/>
      <c r="H1070" s="458"/>
      <c r="I1070" s="458"/>
    </row>
    <row r="1071" spans="2:9" hidden="1" x14ac:dyDescent="0.2">
      <c r="B1071" s="317" t="s">
        <v>23481</v>
      </c>
      <c r="C1071" s="317" t="s">
        <v>24381</v>
      </c>
      <c r="D1071" t="e">
        <f t="shared" si="32"/>
        <v>#N/A</v>
      </c>
      <c r="F1071" s="458"/>
      <c r="G1071" s="458"/>
      <c r="H1071" s="458"/>
      <c r="I1071" s="458"/>
    </row>
    <row r="1072" spans="2:9" hidden="1" x14ac:dyDescent="0.2">
      <c r="B1072" s="317" t="s">
        <v>23481</v>
      </c>
      <c r="C1072" s="317" t="s">
        <v>24520</v>
      </c>
      <c r="D1072" t="e">
        <f t="shared" si="32"/>
        <v>#N/A</v>
      </c>
      <c r="F1072" s="458"/>
      <c r="G1072" s="458"/>
      <c r="H1072" s="458"/>
      <c r="I1072" s="458"/>
    </row>
    <row r="1073" spans="2:9" hidden="1" x14ac:dyDescent="0.2">
      <c r="B1073" s="317" t="s">
        <v>23481</v>
      </c>
      <c r="C1073" s="317" t="s">
        <v>24535</v>
      </c>
      <c r="D1073" t="e">
        <f t="shared" si="32"/>
        <v>#N/A</v>
      </c>
      <c r="F1073" s="458"/>
      <c r="G1073" s="458"/>
      <c r="H1073" s="458"/>
      <c r="I1073" s="458"/>
    </row>
    <row r="1074" spans="2:9" hidden="1" x14ac:dyDescent="0.2">
      <c r="B1074" s="317" t="s">
        <v>23481</v>
      </c>
      <c r="C1074" s="317" t="s">
        <v>24272</v>
      </c>
      <c r="D1074" t="e">
        <f t="shared" si="32"/>
        <v>#N/A</v>
      </c>
      <c r="F1074" s="458"/>
      <c r="G1074" s="458"/>
      <c r="H1074" s="458"/>
      <c r="I1074" s="458"/>
    </row>
    <row r="1075" spans="2:9" hidden="1" x14ac:dyDescent="0.2">
      <c r="B1075" s="317" t="s">
        <v>23481</v>
      </c>
      <c r="C1075" s="317" t="s">
        <v>23412</v>
      </c>
      <c r="D1075" t="e">
        <f t="shared" si="32"/>
        <v>#N/A</v>
      </c>
      <c r="F1075" s="458"/>
      <c r="G1075" s="458"/>
      <c r="H1075" s="458"/>
      <c r="I1075" s="458"/>
    </row>
    <row r="1076" spans="2:9" hidden="1" x14ac:dyDescent="0.2">
      <c r="B1076" s="317" t="s">
        <v>23481</v>
      </c>
      <c r="C1076" s="317" t="s">
        <v>23339</v>
      </c>
      <c r="D1076" t="e">
        <f t="shared" si="32"/>
        <v>#N/A</v>
      </c>
      <c r="F1076" s="458"/>
      <c r="G1076" s="458"/>
      <c r="H1076" s="458"/>
      <c r="I1076" s="458"/>
    </row>
    <row r="1077" spans="2:9" hidden="1" x14ac:dyDescent="0.2">
      <c r="B1077" s="317" t="s">
        <v>23481</v>
      </c>
      <c r="C1077" s="317" t="s">
        <v>24544</v>
      </c>
      <c r="D1077" t="e">
        <f t="shared" si="32"/>
        <v>#N/A</v>
      </c>
      <c r="F1077" s="458"/>
      <c r="G1077" s="458"/>
      <c r="H1077" s="458"/>
      <c r="I1077" s="458"/>
    </row>
    <row r="1078" spans="2:9" hidden="1" x14ac:dyDescent="0.2">
      <c r="B1078" s="317" t="s">
        <v>23481</v>
      </c>
      <c r="C1078" s="317" t="s">
        <v>24550</v>
      </c>
      <c r="D1078" t="e">
        <f t="shared" si="32"/>
        <v>#N/A</v>
      </c>
      <c r="F1078" s="458"/>
      <c r="G1078" s="458"/>
      <c r="H1078" s="458"/>
      <c r="I1078" s="458"/>
    </row>
    <row r="1079" spans="2:9" hidden="1" x14ac:dyDescent="0.2">
      <c r="B1079" s="317" t="s">
        <v>23483</v>
      </c>
      <c r="C1079" s="317" t="s">
        <v>23353</v>
      </c>
      <c r="D1079" t="e">
        <f t="shared" si="32"/>
        <v>#N/A</v>
      </c>
      <c r="F1079" s="458"/>
      <c r="G1079" s="458"/>
      <c r="H1079" s="458"/>
      <c r="I1079" s="458"/>
    </row>
    <row r="1080" spans="2:9" hidden="1" x14ac:dyDescent="0.2">
      <c r="B1080" s="317" t="s">
        <v>23483</v>
      </c>
      <c r="C1080" s="317" t="s">
        <v>23370</v>
      </c>
      <c r="D1080" t="e">
        <f t="shared" si="32"/>
        <v>#N/A</v>
      </c>
      <c r="F1080" s="458"/>
      <c r="G1080" s="458"/>
      <c r="H1080" s="458"/>
      <c r="I1080" s="458"/>
    </row>
    <row r="1081" spans="2:9" hidden="1" x14ac:dyDescent="0.2">
      <c r="B1081" s="317" t="s">
        <v>23483</v>
      </c>
      <c r="C1081" s="317" t="s">
        <v>23396</v>
      </c>
      <c r="D1081" t="e">
        <f t="shared" si="32"/>
        <v>#N/A</v>
      </c>
      <c r="F1081" s="458"/>
      <c r="G1081" s="458"/>
      <c r="H1081" s="458"/>
      <c r="I1081" s="458"/>
    </row>
    <row r="1082" spans="2:9" hidden="1" x14ac:dyDescent="0.2">
      <c r="B1082" s="317" t="s">
        <v>23483</v>
      </c>
      <c r="C1082" s="317" t="s">
        <v>23339</v>
      </c>
      <c r="D1082" t="e">
        <f t="shared" si="32"/>
        <v>#N/A</v>
      </c>
      <c r="F1082" s="458"/>
      <c r="G1082" s="458"/>
      <c r="H1082" s="458"/>
      <c r="I1082" s="458"/>
    </row>
    <row r="1083" spans="2:9" hidden="1" x14ac:dyDescent="0.2">
      <c r="B1083" s="317" t="s">
        <v>23483</v>
      </c>
      <c r="C1083" s="317" t="s">
        <v>23340</v>
      </c>
      <c r="D1083" t="e">
        <f t="shared" si="32"/>
        <v>#N/A</v>
      </c>
      <c r="F1083" s="458"/>
      <c r="G1083" s="458"/>
      <c r="H1083" s="458"/>
      <c r="I1083" s="458"/>
    </row>
    <row r="1084" spans="2:9" hidden="1" x14ac:dyDescent="0.2">
      <c r="B1084" s="317" t="s">
        <v>23483</v>
      </c>
      <c r="C1084" s="317" t="s">
        <v>23522</v>
      </c>
      <c r="D1084" t="e">
        <f t="shared" si="32"/>
        <v>#N/A</v>
      </c>
      <c r="F1084" s="458"/>
      <c r="G1084" s="458"/>
      <c r="H1084" s="458"/>
      <c r="I1084" s="458"/>
    </row>
    <row r="1085" spans="2:9" hidden="1" x14ac:dyDescent="0.2">
      <c r="B1085" s="317" t="s">
        <v>23483</v>
      </c>
      <c r="C1085" s="317" t="s">
        <v>23340</v>
      </c>
      <c r="D1085" t="e">
        <f t="shared" si="32"/>
        <v>#N/A</v>
      </c>
      <c r="F1085" s="458"/>
      <c r="G1085" s="458"/>
      <c r="H1085" s="458"/>
      <c r="I1085" s="458"/>
    </row>
    <row r="1086" spans="2:9" hidden="1" x14ac:dyDescent="0.2">
      <c r="B1086" s="317" t="s">
        <v>23483</v>
      </c>
      <c r="C1086" s="317" t="s">
        <v>23410</v>
      </c>
      <c r="D1086" t="e">
        <f t="shared" si="32"/>
        <v>#N/A</v>
      </c>
      <c r="F1086" s="458"/>
      <c r="G1086" s="458"/>
      <c r="H1086" s="458"/>
      <c r="I1086" s="458"/>
    </row>
    <row r="1087" spans="2:9" hidden="1" x14ac:dyDescent="0.2">
      <c r="B1087" s="317" t="s">
        <v>23483</v>
      </c>
      <c r="C1087" s="317">
        <v>1</v>
      </c>
      <c r="D1087" t="e">
        <f t="shared" si="32"/>
        <v>#N/A</v>
      </c>
      <c r="F1087" s="458"/>
      <c r="G1087" s="458"/>
      <c r="H1087" s="458"/>
      <c r="I1087" s="458"/>
    </row>
    <row r="1088" spans="2:9" hidden="1" x14ac:dyDescent="0.2">
      <c r="B1088" s="317" t="s">
        <v>23483</v>
      </c>
      <c r="C1088" s="317" t="s">
        <v>23371</v>
      </c>
      <c r="D1088" t="e">
        <f t="shared" si="32"/>
        <v>#N/A</v>
      </c>
      <c r="F1088" s="458"/>
      <c r="G1088" s="458"/>
      <c r="H1088" s="458"/>
      <c r="I1088" s="458"/>
    </row>
    <row r="1089" spans="2:9" hidden="1" x14ac:dyDescent="0.2">
      <c r="B1089" s="317" t="s">
        <v>23483</v>
      </c>
      <c r="C1089" s="317">
        <v>14</v>
      </c>
      <c r="D1089" t="e">
        <f t="shared" si="32"/>
        <v>#N/A</v>
      </c>
      <c r="F1089" s="458"/>
      <c r="G1089" s="458"/>
      <c r="H1089" s="458"/>
      <c r="I1089" s="458"/>
    </row>
    <row r="1090" spans="2:9" hidden="1" x14ac:dyDescent="0.2">
      <c r="B1090" s="317" t="s">
        <v>23483</v>
      </c>
      <c r="C1090" s="317">
        <v>2</v>
      </c>
      <c r="D1090" t="e">
        <f t="shared" si="32"/>
        <v>#N/A</v>
      </c>
      <c r="F1090" s="458"/>
      <c r="G1090" s="458"/>
      <c r="H1090" s="458"/>
      <c r="I1090" s="458"/>
    </row>
    <row r="1091" spans="2:9" hidden="1" x14ac:dyDescent="0.2">
      <c r="B1091" s="317" t="s">
        <v>23483</v>
      </c>
      <c r="C1091" s="317" t="s">
        <v>23647</v>
      </c>
      <c r="D1091" t="e">
        <f t="shared" ref="D1091:D1154" si="33">VLOOKUP(B1091,N:N,1,FALSE)</f>
        <v>#N/A</v>
      </c>
      <c r="F1091" s="458"/>
      <c r="G1091" s="458"/>
      <c r="H1091" s="458"/>
      <c r="I1091" s="458"/>
    </row>
    <row r="1092" spans="2:9" hidden="1" x14ac:dyDescent="0.2">
      <c r="B1092" s="317" t="s">
        <v>23483</v>
      </c>
      <c r="C1092" s="317" t="s">
        <v>23676</v>
      </c>
      <c r="D1092" t="e">
        <f t="shared" si="33"/>
        <v>#N/A</v>
      </c>
      <c r="F1092" s="458"/>
      <c r="G1092" s="458"/>
      <c r="H1092" s="458"/>
      <c r="I1092" s="458"/>
    </row>
    <row r="1093" spans="2:9" hidden="1" x14ac:dyDescent="0.2">
      <c r="B1093" s="317" t="s">
        <v>23483</v>
      </c>
      <c r="C1093" s="317" t="s">
        <v>23688</v>
      </c>
      <c r="D1093" t="e">
        <f t="shared" si="33"/>
        <v>#N/A</v>
      </c>
      <c r="F1093" s="458"/>
      <c r="G1093" s="458"/>
      <c r="H1093" s="458"/>
      <c r="I1093" s="458"/>
    </row>
    <row r="1094" spans="2:9" hidden="1" x14ac:dyDescent="0.2">
      <c r="B1094" s="317" t="s">
        <v>23483</v>
      </c>
      <c r="C1094" s="317" t="s">
        <v>23695</v>
      </c>
      <c r="D1094" t="e">
        <f t="shared" si="33"/>
        <v>#N/A</v>
      </c>
      <c r="F1094" s="458"/>
      <c r="G1094" s="458"/>
      <c r="H1094" s="458"/>
      <c r="I1094" s="458"/>
    </row>
    <row r="1095" spans="2:9" hidden="1" x14ac:dyDescent="0.2">
      <c r="B1095" s="317" t="s">
        <v>23483</v>
      </c>
      <c r="C1095" s="317">
        <v>54</v>
      </c>
      <c r="D1095" t="e">
        <f t="shared" si="33"/>
        <v>#N/A</v>
      </c>
      <c r="F1095" s="458"/>
      <c r="G1095" s="458"/>
      <c r="H1095" s="458"/>
      <c r="I1095" s="458"/>
    </row>
    <row r="1096" spans="2:9" hidden="1" x14ac:dyDescent="0.2">
      <c r="B1096" s="317" t="s">
        <v>23483</v>
      </c>
      <c r="C1096" s="317" t="s">
        <v>23700</v>
      </c>
      <c r="D1096" t="e">
        <f t="shared" si="33"/>
        <v>#N/A</v>
      </c>
      <c r="F1096" s="458"/>
      <c r="G1096" s="458"/>
      <c r="H1096" s="458"/>
      <c r="I1096" s="458"/>
    </row>
    <row r="1097" spans="2:9" hidden="1" x14ac:dyDescent="0.2">
      <c r="B1097" s="317" t="s">
        <v>23483</v>
      </c>
      <c r="C1097" s="317" t="s">
        <v>23703</v>
      </c>
      <c r="D1097" t="e">
        <f t="shared" si="33"/>
        <v>#N/A</v>
      </c>
      <c r="F1097" s="458"/>
      <c r="G1097" s="458"/>
      <c r="H1097" s="458"/>
      <c r="I1097" s="458"/>
    </row>
    <row r="1098" spans="2:9" hidden="1" x14ac:dyDescent="0.2">
      <c r="B1098" s="317" t="s">
        <v>23483</v>
      </c>
      <c r="C1098" s="317" t="s">
        <v>23706</v>
      </c>
      <c r="D1098" t="e">
        <f t="shared" si="33"/>
        <v>#N/A</v>
      </c>
      <c r="F1098" s="458"/>
      <c r="G1098" s="458"/>
      <c r="H1098" s="458"/>
      <c r="I1098" s="458"/>
    </row>
    <row r="1099" spans="2:9" hidden="1" x14ac:dyDescent="0.2">
      <c r="B1099" s="317" t="s">
        <v>23483</v>
      </c>
      <c r="C1099" s="317" t="s">
        <v>23391</v>
      </c>
      <c r="D1099" t="e">
        <f t="shared" si="33"/>
        <v>#N/A</v>
      </c>
      <c r="F1099" s="458"/>
      <c r="G1099" s="458"/>
      <c r="H1099" s="458"/>
      <c r="I1099" s="458"/>
    </row>
    <row r="1100" spans="2:9" hidden="1" x14ac:dyDescent="0.2">
      <c r="B1100" s="317" t="s">
        <v>23483</v>
      </c>
      <c r="C1100" s="317" t="s">
        <v>23720</v>
      </c>
      <c r="D1100" t="e">
        <f t="shared" si="33"/>
        <v>#N/A</v>
      </c>
      <c r="F1100" s="458"/>
      <c r="G1100" s="458"/>
      <c r="H1100" s="458"/>
      <c r="I1100" s="458"/>
    </row>
    <row r="1101" spans="2:9" hidden="1" x14ac:dyDescent="0.2">
      <c r="B1101" s="317" t="s">
        <v>23483</v>
      </c>
      <c r="C1101" s="317" t="s">
        <v>24382</v>
      </c>
      <c r="D1101" t="e">
        <f t="shared" si="33"/>
        <v>#N/A</v>
      </c>
      <c r="F1101" s="458"/>
      <c r="G1101" s="458"/>
      <c r="H1101" s="458"/>
      <c r="I1101" s="458"/>
    </row>
    <row r="1102" spans="2:9" hidden="1" x14ac:dyDescent="0.2">
      <c r="B1102" s="317" t="s">
        <v>23483</v>
      </c>
      <c r="C1102" s="317" t="s">
        <v>24521</v>
      </c>
      <c r="D1102" t="e">
        <f t="shared" si="33"/>
        <v>#N/A</v>
      </c>
      <c r="F1102" s="458"/>
      <c r="G1102" s="458"/>
      <c r="H1102" s="458"/>
      <c r="I1102" s="458"/>
    </row>
    <row r="1103" spans="2:9" hidden="1" x14ac:dyDescent="0.2">
      <c r="B1103" s="317" t="s">
        <v>23483</v>
      </c>
      <c r="C1103" s="317" t="s">
        <v>23435</v>
      </c>
      <c r="D1103" t="e">
        <f t="shared" si="33"/>
        <v>#N/A</v>
      </c>
      <c r="F1103" s="458"/>
      <c r="G1103" s="458"/>
      <c r="H1103" s="458"/>
      <c r="I1103" s="458"/>
    </row>
    <row r="1104" spans="2:9" hidden="1" x14ac:dyDescent="0.2">
      <c r="B1104" s="317" t="s">
        <v>23483</v>
      </c>
      <c r="C1104" s="317" t="s">
        <v>23339</v>
      </c>
      <c r="D1104" t="e">
        <f t="shared" si="33"/>
        <v>#N/A</v>
      </c>
      <c r="F1104" s="458"/>
      <c r="G1104" s="458"/>
      <c r="H1104" s="458"/>
      <c r="I1104" s="458"/>
    </row>
    <row r="1105" spans="2:9" hidden="1" x14ac:dyDescent="0.2">
      <c r="B1105" s="317" t="s">
        <v>23483</v>
      </c>
      <c r="C1105" s="317">
        <v>2</v>
      </c>
      <c r="D1105" t="e">
        <f t="shared" si="33"/>
        <v>#N/A</v>
      </c>
      <c r="F1105" s="458"/>
      <c r="G1105" s="458"/>
      <c r="H1105" s="458"/>
      <c r="I1105" s="458"/>
    </row>
    <row r="1106" spans="2:9" hidden="1" x14ac:dyDescent="0.2">
      <c r="B1106" s="317" t="s">
        <v>23483</v>
      </c>
      <c r="C1106" s="317" t="s">
        <v>24545</v>
      </c>
      <c r="D1106" t="e">
        <f t="shared" si="33"/>
        <v>#N/A</v>
      </c>
      <c r="F1106" s="458"/>
      <c r="G1106" s="458"/>
      <c r="H1106" s="458"/>
      <c r="I1106" s="458"/>
    </row>
    <row r="1107" spans="2:9" hidden="1" x14ac:dyDescent="0.2">
      <c r="B1107" s="317" t="s">
        <v>23483</v>
      </c>
      <c r="C1107" s="317" t="s">
        <v>24551</v>
      </c>
      <c r="D1107" t="e">
        <f t="shared" si="33"/>
        <v>#N/A</v>
      </c>
      <c r="F1107" s="458"/>
      <c r="G1107" s="458"/>
      <c r="H1107" s="458"/>
      <c r="I1107" s="458"/>
    </row>
    <row r="1108" spans="2:9" hidden="1" x14ac:dyDescent="0.2">
      <c r="B1108" s="317" t="s">
        <v>24522</v>
      </c>
      <c r="C1108" s="317" t="s">
        <v>23339</v>
      </c>
      <c r="D1108" t="e">
        <f t="shared" si="33"/>
        <v>#N/A</v>
      </c>
      <c r="F1108" s="458"/>
      <c r="G1108" s="458"/>
      <c r="H1108" s="458"/>
      <c r="I1108" s="458"/>
    </row>
    <row r="1109" spans="2:9" hidden="1" x14ac:dyDescent="0.2">
      <c r="B1109" s="317" t="s">
        <v>23484</v>
      </c>
      <c r="C1109" s="317" t="s">
        <v>23340</v>
      </c>
      <c r="D1109" t="e">
        <f t="shared" si="33"/>
        <v>#N/A</v>
      </c>
      <c r="F1109" s="458"/>
      <c r="G1109" s="458"/>
      <c r="H1109" s="458"/>
      <c r="I1109" s="458"/>
    </row>
    <row r="1110" spans="2:9" hidden="1" x14ac:dyDescent="0.2">
      <c r="B1110" s="317" t="s">
        <v>23484</v>
      </c>
      <c r="C1110" s="317" t="s">
        <v>23405</v>
      </c>
      <c r="D1110" t="e">
        <f t="shared" si="33"/>
        <v>#N/A</v>
      </c>
      <c r="F1110" s="458"/>
      <c r="G1110" s="458"/>
      <c r="H1110" s="458"/>
      <c r="I1110" s="458"/>
    </row>
    <row r="1111" spans="2:9" hidden="1" x14ac:dyDescent="0.2">
      <c r="B1111" s="317" t="s">
        <v>23484</v>
      </c>
      <c r="C1111" s="317" t="s">
        <v>23349</v>
      </c>
      <c r="D1111" t="e">
        <f t="shared" si="33"/>
        <v>#N/A</v>
      </c>
      <c r="F1111" s="458"/>
      <c r="G1111" s="458"/>
      <c r="H1111" s="458"/>
      <c r="I1111" s="458"/>
    </row>
    <row r="1112" spans="2:9" hidden="1" x14ac:dyDescent="0.2">
      <c r="B1112" s="317" t="s">
        <v>23484</v>
      </c>
      <c r="C1112" s="317" t="s">
        <v>23379</v>
      </c>
      <c r="D1112" t="e">
        <f t="shared" si="33"/>
        <v>#N/A</v>
      </c>
      <c r="F1112" s="458"/>
      <c r="G1112" s="458"/>
      <c r="H1112" s="458"/>
      <c r="I1112" s="458"/>
    </row>
    <row r="1113" spans="2:9" hidden="1" x14ac:dyDescent="0.2">
      <c r="B1113" s="317" t="s">
        <v>23484</v>
      </c>
      <c r="C1113" s="317" t="s">
        <v>23369</v>
      </c>
      <c r="D1113" t="e">
        <f t="shared" si="33"/>
        <v>#N/A</v>
      </c>
      <c r="F1113" s="458"/>
      <c r="G1113" s="458"/>
      <c r="H1113" s="458"/>
      <c r="I1113" s="458"/>
    </row>
    <row r="1114" spans="2:9" hidden="1" x14ac:dyDescent="0.2">
      <c r="B1114" s="317" t="s">
        <v>23484</v>
      </c>
      <c r="C1114" s="317" t="s">
        <v>23344</v>
      </c>
      <c r="D1114" t="e">
        <f t="shared" si="33"/>
        <v>#N/A</v>
      </c>
      <c r="F1114" s="458"/>
      <c r="G1114" s="458"/>
      <c r="H1114" s="458"/>
      <c r="I1114" s="458"/>
    </row>
    <row r="1115" spans="2:9" hidden="1" x14ac:dyDescent="0.2">
      <c r="B1115" s="317" t="s">
        <v>23484</v>
      </c>
      <c r="C1115" s="317" t="s">
        <v>23351</v>
      </c>
      <c r="D1115" t="e">
        <f t="shared" si="33"/>
        <v>#N/A</v>
      </c>
      <c r="F1115" s="458"/>
      <c r="G1115" s="458"/>
      <c r="H1115" s="458"/>
      <c r="I1115" s="458"/>
    </row>
    <row r="1116" spans="2:9" hidden="1" x14ac:dyDescent="0.2">
      <c r="B1116" s="317" t="s">
        <v>23484</v>
      </c>
      <c r="C1116" s="317" t="s">
        <v>23344</v>
      </c>
      <c r="D1116" t="e">
        <f t="shared" si="33"/>
        <v>#N/A</v>
      </c>
      <c r="F1116" s="458"/>
      <c r="G1116" s="458"/>
      <c r="H1116" s="458"/>
      <c r="I1116" s="458"/>
    </row>
    <row r="1117" spans="2:9" hidden="1" x14ac:dyDescent="0.2">
      <c r="B1117" s="317" t="s">
        <v>23484</v>
      </c>
      <c r="C1117" s="317" t="s">
        <v>23677</v>
      </c>
      <c r="D1117" t="e">
        <f t="shared" si="33"/>
        <v>#N/A</v>
      </c>
      <c r="F1117" s="458"/>
      <c r="G1117" s="458"/>
      <c r="H1117" s="458"/>
      <c r="I1117" s="458"/>
    </row>
    <row r="1118" spans="2:9" hidden="1" x14ac:dyDescent="0.2">
      <c r="B1118" s="317" t="s">
        <v>23484</v>
      </c>
      <c r="C1118" s="317" t="s">
        <v>23689</v>
      </c>
      <c r="D1118" t="e">
        <f t="shared" si="33"/>
        <v>#N/A</v>
      </c>
      <c r="F1118" s="458"/>
      <c r="G1118" s="458"/>
      <c r="H1118" s="458"/>
      <c r="I1118" s="458"/>
    </row>
    <row r="1119" spans="2:9" hidden="1" x14ac:dyDescent="0.2">
      <c r="B1119" s="317" t="s">
        <v>23484</v>
      </c>
      <c r="C1119" s="317" t="s">
        <v>23721</v>
      </c>
      <c r="D1119" t="e">
        <f t="shared" si="33"/>
        <v>#N/A</v>
      </c>
      <c r="F1119" s="458"/>
      <c r="G1119" s="458"/>
      <c r="H1119" s="458"/>
      <c r="I1119" s="458"/>
    </row>
    <row r="1120" spans="2:9" hidden="1" x14ac:dyDescent="0.2">
      <c r="B1120" s="317" t="s">
        <v>23484</v>
      </c>
      <c r="C1120" s="317" t="s">
        <v>24383</v>
      </c>
      <c r="D1120" t="e">
        <f t="shared" si="33"/>
        <v>#N/A</v>
      </c>
      <c r="F1120" s="458"/>
      <c r="G1120" s="458"/>
      <c r="H1120" s="458"/>
      <c r="I1120" s="458"/>
    </row>
    <row r="1121" spans="2:9" hidden="1" x14ac:dyDescent="0.2">
      <c r="B1121" s="317" t="s">
        <v>23484</v>
      </c>
      <c r="C1121" s="317" t="s">
        <v>24523</v>
      </c>
      <c r="D1121" t="e">
        <f t="shared" si="33"/>
        <v>#N/A</v>
      </c>
      <c r="F1121" s="458"/>
      <c r="G1121" s="458"/>
      <c r="H1121" s="458"/>
      <c r="I1121" s="458"/>
    </row>
    <row r="1122" spans="2:9" hidden="1" x14ac:dyDescent="0.2">
      <c r="B1122" s="317" t="s">
        <v>23484</v>
      </c>
      <c r="C1122" s="317" t="s">
        <v>23363</v>
      </c>
      <c r="D1122" t="e">
        <f t="shared" si="33"/>
        <v>#N/A</v>
      </c>
      <c r="F1122" s="458"/>
      <c r="G1122" s="458"/>
      <c r="H1122" s="458"/>
      <c r="I1122" s="458"/>
    </row>
    <row r="1123" spans="2:9" hidden="1" x14ac:dyDescent="0.2">
      <c r="B1123" s="317" t="s">
        <v>23484</v>
      </c>
      <c r="C1123" s="317" t="s">
        <v>23379</v>
      </c>
      <c r="D1123" t="e">
        <f t="shared" si="33"/>
        <v>#N/A</v>
      </c>
      <c r="F1123" s="458"/>
      <c r="G1123" s="458"/>
      <c r="H1123" s="458"/>
      <c r="I1123" s="458"/>
    </row>
    <row r="1124" spans="2:9" hidden="1" x14ac:dyDescent="0.2">
      <c r="B1124" s="317" t="s">
        <v>23484</v>
      </c>
      <c r="C1124" s="317" t="s">
        <v>24552</v>
      </c>
      <c r="D1124" t="e">
        <f t="shared" si="33"/>
        <v>#N/A</v>
      </c>
      <c r="F1124" s="458"/>
      <c r="G1124" s="458"/>
      <c r="H1124" s="458"/>
      <c r="I1124" s="458"/>
    </row>
    <row r="1125" spans="2:9" hidden="1" x14ac:dyDescent="0.2">
      <c r="B1125" s="317" t="s">
        <v>23510</v>
      </c>
      <c r="C1125" s="317" t="s">
        <v>23351</v>
      </c>
      <c r="D1125" t="e">
        <f t="shared" si="33"/>
        <v>#N/A</v>
      </c>
      <c r="F1125" s="458"/>
      <c r="G1125" s="458"/>
      <c r="H1125" s="458"/>
      <c r="I1125" s="458"/>
    </row>
    <row r="1126" spans="2:9" hidden="1" x14ac:dyDescent="0.2">
      <c r="B1126" s="317" t="s">
        <v>23510</v>
      </c>
      <c r="C1126" s="317" t="s">
        <v>23678</v>
      </c>
      <c r="D1126" t="e">
        <f t="shared" si="33"/>
        <v>#N/A</v>
      </c>
      <c r="F1126" s="458"/>
      <c r="G1126" s="458"/>
      <c r="H1126" s="458"/>
      <c r="I1126" s="458"/>
    </row>
    <row r="1127" spans="2:9" hidden="1" x14ac:dyDescent="0.2">
      <c r="B1127" s="317" t="s">
        <v>23510</v>
      </c>
      <c r="C1127" s="317" t="s">
        <v>23690</v>
      </c>
      <c r="D1127" t="e">
        <f t="shared" si="33"/>
        <v>#N/A</v>
      </c>
      <c r="F1127" s="458"/>
      <c r="G1127" s="458"/>
      <c r="H1127" s="458"/>
      <c r="I1127" s="458"/>
    </row>
    <row r="1128" spans="2:9" hidden="1" x14ac:dyDescent="0.2">
      <c r="B1128" s="317" t="s">
        <v>23510</v>
      </c>
      <c r="C1128" s="317" t="s">
        <v>23377</v>
      </c>
      <c r="D1128" t="e">
        <f t="shared" si="33"/>
        <v>#N/A</v>
      </c>
      <c r="F1128" s="458"/>
      <c r="G1128" s="458"/>
      <c r="H1128" s="458"/>
      <c r="I1128" s="458"/>
    </row>
    <row r="1129" spans="2:9" hidden="1" x14ac:dyDescent="0.2">
      <c r="B1129" s="317" t="s">
        <v>23510</v>
      </c>
      <c r="C1129" s="317" t="s">
        <v>24384</v>
      </c>
      <c r="D1129" t="e">
        <f t="shared" si="33"/>
        <v>#N/A</v>
      </c>
      <c r="F1129" s="458"/>
      <c r="G1129" s="458"/>
      <c r="H1129" s="458"/>
      <c r="I1129" s="458"/>
    </row>
    <row r="1130" spans="2:9" hidden="1" x14ac:dyDescent="0.2">
      <c r="B1130" s="317" t="s">
        <v>23510</v>
      </c>
      <c r="C1130" s="317" t="s">
        <v>24524</v>
      </c>
      <c r="D1130" t="e">
        <f t="shared" si="33"/>
        <v>#N/A</v>
      </c>
      <c r="F1130" s="458"/>
      <c r="G1130" s="458"/>
      <c r="H1130" s="458"/>
      <c r="I1130" s="458"/>
    </row>
    <row r="1131" spans="2:9" hidden="1" x14ac:dyDescent="0.2">
      <c r="B1131" s="317" t="s">
        <v>23510</v>
      </c>
      <c r="C1131" s="317" t="s">
        <v>23349</v>
      </c>
      <c r="D1131" t="e">
        <f t="shared" si="33"/>
        <v>#N/A</v>
      </c>
      <c r="F1131" s="458"/>
      <c r="G1131" s="458"/>
      <c r="H1131" s="458"/>
      <c r="I1131" s="458"/>
    </row>
    <row r="1132" spans="2:9" hidden="1" x14ac:dyDescent="0.2">
      <c r="B1132" s="317" t="s">
        <v>23510</v>
      </c>
      <c r="C1132" s="317" t="s">
        <v>23338</v>
      </c>
      <c r="D1132" t="e">
        <f t="shared" si="33"/>
        <v>#N/A</v>
      </c>
      <c r="F1132" s="458"/>
      <c r="G1132" s="458"/>
      <c r="H1132" s="458"/>
      <c r="I1132" s="458"/>
    </row>
    <row r="1133" spans="2:9" hidden="1" x14ac:dyDescent="0.2">
      <c r="B1133" s="317" t="s">
        <v>23510</v>
      </c>
      <c r="C1133" s="317" t="s">
        <v>24553</v>
      </c>
      <c r="D1133" t="e">
        <f t="shared" si="33"/>
        <v>#N/A</v>
      </c>
      <c r="F1133" s="458"/>
      <c r="G1133" s="458"/>
      <c r="H1133" s="458"/>
      <c r="I1133" s="458"/>
    </row>
    <row r="1134" spans="2:9" hidden="1" x14ac:dyDescent="0.2">
      <c r="B1134" s="317" t="s">
        <v>23485</v>
      </c>
      <c r="C1134" s="317" t="s">
        <v>23374</v>
      </c>
      <c r="D1134" t="e">
        <f t="shared" si="33"/>
        <v>#N/A</v>
      </c>
      <c r="F1134" s="458"/>
      <c r="G1134" s="458"/>
      <c r="H1134" s="458"/>
      <c r="I1134" s="458"/>
    </row>
    <row r="1135" spans="2:9" hidden="1" x14ac:dyDescent="0.2">
      <c r="B1135" s="317" t="s">
        <v>23485</v>
      </c>
      <c r="C1135" s="317" t="s">
        <v>23370</v>
      </c>
      <c r="D1135" t="e">
        <f t="shared" si="33"/>
        <v>#N/A</v>
      </c>
      <c r="F1135" s="458"/>
      <c r="G1135" s="458"/>
      <c r="H1135" s="458"/>
      <c r="I1135" s="458"/>
    </row>
    <row r="1136" spans="2:9" hidden="1" x14ac:dyDescent="0.2">
      <c r="B1136" s="317" t="s">
        <v>23485</v>
      </c>
      <c r="C1136" s="317" t="s">
        <v>23387</v>
      </c>
      <c r="D1136" t="e">
        <f t="shared" si="33"/>
        <v>#N/A</v>
      </c>
      <c r="F1136" s="458"/>
      <c r="G1136" s="458"/>
      <c r="H1136" s="458"/>
      <c r="I1136" s="458"/>
    </row>
    <row r="1137" spans="2:9" hidden="1" x14ac:dyDescent="0.2">
      <c r="B1137" s="317" t="s">
        <v>23485</v>
      </c>
      <c r="C1137" s="317">
        <v>2</v>
      </c>
      <c r="D1137" t="e">
        <f t="shared" si="33"/>
        <v>#N/A</v>
      </c>
      <c r="F1137" s="458"/>
      <c r="G1137" s="458"/>
      <c r="H1137" s="458"/>
      <c r="I1137" s="458"/>
    </row>
    <row r="1138" spans="2:9" hidden="1" x14ac:dyDescent="0.2">
      <c r="B1138" s="317" t="s">
        <v>23485</v>
      </c>
      <c r="C1138" s="317" t="s">
        <v>23340</v>
      </c>
      <c r="D1138" t="e">
        <f t="shared" si="33"/>
        <v>#N/A</v>
      </c>
      <c r="F1138" s="458"/>
      <c r="G1138" s="458"/>
      <c r="H1138" s="458"/>
      <c r="I1138" s="458"/>
    </row>
    <row r="1139" spans="2:9" hidden="1" x14ac:dyDescent="0.2">
      <c r="B1139" s="317" t="s">
        <v>23485</v>
      </c>
      <c r="C1139" s="317" t="s">
        <v>23523</v>
      </c>
      <c r="D1139" t="e">
        <f t="shared" si="33"/>
        <v>#N/A</v>
      </c>
      <c r="F1139" s="458"/>
      <c r="G1139" s="458"/>
      <c r="H1139" s="458"/>
      <c r="I1139" s="458"/>
    </row>
    <row r="1140" spans="2:9" hidden="1" x14ac:dyDescent="0.2">
      <c r="B1140" s="317" t="s">
        <v>23485</v>
      </c>
      <c r="C1140" s="317" t="s">
        <v>23339</v>
      </c>
      <c r="D1140" t="e">
        <f t="shared" si="33"/>
        <v>#N/A</v>
      </c>
      <c r="F1140" s="458"/>
      <c r="G1140" s="458"/>
      <c r="H1140" s="458"/>
      <c r="I1140" s="458"/>
    </row>
    <row r="1141" spans="2:9" hidden="1" x14ac:dyDescent="0.2">
      <c r="B1141" s="317" t="s">
        <v>23485</v>
      </c>
      <c r="C1141" s="317" t="s">
        <v>23412</v>
      </c>
      <c r="D1141" t="e">
        <f t="shared" si="33"/>
        <v>#N/A</v>
      </c>
      <c r="F1141" s="458"/>
      <c r="G1141" s="458"/>
      <c r="H1141" s="458"/>
      <c r="I1141" s="458"/>
    </row>
    <row r="1142" spans="2:9" hidden="1" x14ac:dyDescent="0.2">
      <c r="B1142" s="317" t="s">
        <v>23485</v>
      </c>
      <c r="C1142" s="317" t="s">
        <v>23433</v>
      </c>
      <c r="D1142" t="e">
        <f t="shared" si="33"/>
        <v>#N/A</v>
      </c>
      <c r="F1142" s="458"/>
      <c r="G1142" s="458"/>
      <c r="H1142" s="458"/>
      <c r="I1142" s="458"/>
    </row>
    <row r="1143" spans="2:9" hidden="1" x14ac:dyDescent="0.2">
      <c r="B1143" s="317" t="s">
        <v>23485</v>
      </c>
      <c r="C1143" s="317" t="s">
        <v>23365</v>
      </c>
      <c r="D1143" t="e">
        <f t="shared" si="33"/>
        <v>#N/A</v>
      </c>
      <c r="F1143" s="458"/>
      <c r="G1143" s="458"/>
      <c r="H1143" s="458"/>
      <c r="I1143" s="458"/>
    </row>
    <row r="1144" spans="2:9" hidden="1" x14ac:dyDescent="0.2">
      <c r="B1144" s="317" t="s">
        <v>23485</v>
      </c>
      <c r="C1144" s="317">
        <v>1</v>
      </c>
      <c r="D1144" t="e">
        <f t="shared" si="33"/>
        <v>#N/A</v>
      </c>
      <c r="F1144" s="458"/>
      <c r="G1144" s="458"/>
      <c r="H1144" s="458"/>
      <c r="I1144" s="458"/>
    </row>
    <row r="1145" spans="2:9" hidden="1" x14ac:dyDescent="0.2">
      <c r="B1145" s="317" t="s">
        <v>23485</v>
      </c>
      <c r="C1145" s="317" t="s">
        <v>23679</v>
      </c>
      <c r="D1145" t="e">
        <f t="shared" si="33"/>
        <v>#N/A</v>
      </c>
      <c r="F1145" s="458"/>
      <c r="G1145" s="458"/>
      <c r="H1145" s="458"/>
      <c r="I1145" s="458"/>
    </row>
    <row r="1146" spans="2:9" hidden="1" x14ac:dyDescent="0.2">
      <c r="B1146" s="317" t="s">
        <v>23485</v>
      </c>
      <c r="C1146" s="317" t="s">
        <v>23691</v>
      </c>
      <c r="D1146" t="e">
        <f t="shared" si="33"/>
        <v>#N/A</v>
      </c>
      <c r="F1146" s="458"/>
      <c r="G1146" s="458"/>
      <c r="H1146" s="458"/>
      <c r="I1146" s="458"/>
    </row>
    <row r="1147" spans="2:9" hidden="1" x14ac:dyDescent="0.2">
      <c r="B1147" s="317" t="s">
        <v>23485</v>
      </c>
      <c r="C1147" s="317" t="s">
        <v>23711</v>
      </c>
      <c r="D1147" t="e">
        <f t="shared" si="33"/>
        <v>#N/A</v>
      </c>
      <c r="F1147" s="458"/>
      <c r="G1147" s="458"/>
      <c r="H1147" s="458"/>
      <c r="I1147" s="458"/>
    </row>
    <row r="1148" spans="2:9" hidden="1" x14ac:dyDescent="0.2">
      <c r="B1148" s="317" t="s">
        <v>23485</v>
      </c>
      <c r="C1148" s="317" t="s">
        <v>23722</v>
      </c>
      <c r="D1148" t="e">
        <f t="shared" si="33"/>
        <v>#N/A</v>
      </c>
      <c r="F1148" s="458"/>
      <c r="G1148" s="458"/>
      <c r="H1148" s="458"/>
      <c r="I1148" s="458"/>
    </row>
    <row r="1149" spans="2:9" hidden="1" x14ac:dyDescent="0.2">
      <c r="B1149" s="317" t="s">
        <v>23485</v>
      </c>
      <c r="C1149" s="317" t="s">
        <v>24385</v>
      </c>
      <c r="D1149" t="e">
        <f t="shared" si="33"/>
        <v>#N/A</v>
      </c>
      <c r="F1149" s="458"/>
      <c r="G1149" s="458"/>
      <c r="H1149" s="458"/>
      <c r="I1149" s="458"/>
    </row>
    <row r="1150" spans="2:9" hidden="1" x14ac:dyDescent="0.2">
      <c r="B1150" s="317" t="s">
        <v>23485</v>
      </c>
      <c r="C1150" s="317" t="s">
        <v>24525</v>
      </c>
      <c r="D1150" t="e">
        <f t="shared" si="33"/>
        <v>#N/A</v>
      </c>
      <c r="F1150" s="458"/>
      <c r="G1150" s="458"/>
      <c r="H1150" s="458"/>
      <c r="I1150" s="458"/>
    </row>
    <row r="1151" spans="2:9" hidden="1" x14ac:dyDescent="0.2">
      <c r="B1151" s="317" t="s">
        <v>23485</v>
      </c>
      <c r="C1151" s="317" t="s">
        <v>23416</v>
      </c>
      <c r="D1151" t="e">
        <f t="shared" si="33"/>
        <v>#N/A</v>
      </c>
      <c r="F1151" s="458"/>
      <c r="G1151" s="458"/>
      <c r="H1151" s="458"/>
      <c r="I1151" s="458"/>
    </row>
    <row r="1152" spans="2:9" hidden="1" x14ac:dyDescent="0.2">
      <c r="B1152" s="317" t="s">
        <v>23485</v>
      </c>
      <c r="C1152" s="317" t="s">
        <v>23371</v>
      </c>
      <c r="D1152" t="e">
        <f t="shared" si="33"/>
        <v>#N/A</v>
      </c>
      <c r="F1152" s="458"/>
      <c r="G1152" s="458"/>
      <c r="H1152" s="458"/>
      <c r="I1152" s="458"/>
    </row>
    <row r="1153" spans="2:9" hidden="1" x14ac:dyDescent="0.2">
      <c r="B1153" s="317" t="s">
        <v>23485</v>
      </c>
      <c r="C1153" s="317" t="s">
        <v>23339</v>
      </c>
      <c r="D1153" t="e">
        <f t="shared" si="33"/>
        <v>#N/A</v>
      </c>
      <c r="F1153" s="458"/>
      <c r="G1153" s="458"/>
      <c r="H1153" s="458"/>
      <c r="I1153" s="458"/>
    </row>
    <row r="1154" spans="2:9" hidden="1" x14ac:dyDescent="0.2">
      <c r="B1154" s="317" t="s">
        <v>23485</v>
      </c>
      <c r="C1154" s="317" t="s">
        <v>23368</v>
      </c>
      <c r="D1154" t="e">
        <f t="shared" si="33"/>
        <v>#N/A</v>
      </c>
      <c r="F1154" s="458"/>
      <c r="G1154" s="458"/>
      <c r="H1154" s="458"/>
      <c r="I1154" s="458"/>
    </row>
    <row r="1155" spans="2:9" hidden="1" x14ac:dyDescent="0.2">
      <c r="B1155" s="317" t="s">
        <v>23485</v>
      </c>
      <c r="C1155" s="317" t="s">
        <v>24554</v>
      </c>
      <c r="D1155" t="e">
        <f t="shared" ref="D1155:D1218" si="34">VLOOKUP(B1155,N:N,1,FALSE)</f>
        <v>#N/A</v>
      </c>
      <c r="F1155" s="458"/>
      <c r="G1155" s="458"/>
      <c r="H1155" s="458"/>
      <c r="I1155" s="458"/>
    </row>
    <row r="1156" spans="2:9" hidden="1" x14ac:dyDescent="0.2">
      <c r="B1156" s="317" t="s">
        <v>23486</v>
      </c>
      <c r="C1156" s="317">
        <v>112</v>
      </c>
      <c r="D1156" t="e">
        <f t="shared" si="34"/>
        <v>#N/A</v>
      </c>
      <c r="F1156" s="458"/>
      <c r="G1156" s="458"/>
      <c r="H1156" s="458"/>
      <c r="I1156" s="458"/>
    </row>
    <row r="1157" spans="2:9" hidden="1" x14ac:dyDescent="0.2">
      <c r="B1157" s="317" t="s">
        <v>23486</v>
      </c>
      <c r="C1157" s="317" t="s">
        <v>23391</v>
      </c>
      <c r="D1157" t="e">
        <f t="shared" si="34"/>
        <v>#N/A</v>
      </c>
      <c r="F1157" s="458"/>
      <c r="G1157" s="458"/>
      <c r="H1157" s="458"/>
      <c r="I1157" s="458"/>
    </row>
    <row r="1158" spans="2:9" hidden="1" x14ac:dyDescent="0.2">
      <c r="B1158" s="317" t="s">
        <v>23486</v>
      </c>
      <c r="C1158" s="317" t="s">
        <v>23364</v>
      </c>
      <c r="D1158" t="e">
        <f t="shared" si="34"/>
        <v>#N/A</v>
      </c>
      <c r="F1158" s="458"/>
      <c r="G1158" s="458"/>
      <c r="H1158" s="458"/>
      <c r="I1158" s="458"/>
    </row>
    <row r="1159" spans="2:9" hidden="1" x14ac:dyDescent="0.2">
      <c r="B1159" s="317" t="s">
        <v>23486</v>
      </c>
      <c r="C1159" s="317" t="s">
        <v>23365</v>
      </c>
      <c r="D1159" t="e">
        <f t="shared" si="34"/>
        <v>#N/A</v>
      </c>
      <c r="F1159" s="458"/>
      <c r="G1159" s="458"/>
      <c r="H1159" s="458"/>
      <c r="I1159" s="458"/>
    </row>
    <row r="1160" spans="2:9" hidden="1" x14ac:dyDescent="0.2">
      <c r="B1160" s="317" t="s">
        <v>23486</v>
      </c>
      <c r="C1160" s="317" t="s">
        <v>23408</v>
      </c>
      <c r="D1160" t="e">
        <f t="shared" si="34"/>
        <v>#N/A</v>
      </c>
      <c r="F1160" s="458"/>
      <c r="G1160" s="458"/>
      <c r="H1160" s="458"/>
      <c r="I1160" s="458"/>
    </row>
    <row r="1161" spans="2:9" hidden="1" x14ac:dyDescent="0.2">
      <c r="B1161" s="317" t="s">
        <v>23486</v>
      </c>
      <c r="C1161" s="317">
        <v>4</v>
      </c>
      <c r="D1161" t="e">
        <f t="shared" si="34"/>
        <v>#N/A</v>
      </c>
      <c r="F1161" s="458"/>
      <c r="G1161" s="458"/>
      <c r="H1161" s="458"/>
      <c r="I1161" s="458"/>
    </row>
    <row r="1162" spans="2:9" hidden="1" x14ac:dyDescent="0.2">
      <c r="B1162" s="317" t="s">
        <v>23486</v>
      </c>
      <c r="C1162" s="317" t="s">
        <v>23417</v>
      </c>
      <c r="D1162" t="e">
        <f t="shared" si="34"/>
        <v>#N/A</v>
      </c>
      <c r="F1162" s="458"/>
      <c r="G1162" s="458"/>
      <c r="H1162" s="458"/>
      <c r="I1162" s="458"/>
    </row>
    <row r="1163" spans="2:9" hidden="1" x14ac:dyDescent="0.2">
      <c r="B1163" s="317" t="s">
        <v>23486</v>
      </c>
      <c r="C1163" s="317">
        <v>6</v>
      </c>
      <c r="D1163" t="e">
        <f t="shared" si="34"/>
        <v>#N/A</v>
      </c>
      <c r="F1163" s="458"/>
      <c r="G1163" s="458"/>
      <c r="H1163" s="458"/>
      <c r="I1163" s="458"/>
    </row>
    <row r="1164" spans="2:9" hidden="1" x14ac:dyDescent="0.2">
      <c r="B1164" s="317" t="s">
        <v>23486</v>
      </c>
      <c r="C1164" s="317" t="s">
        <v>23680</v>
      </c>
      <c r="D1164" t="e">
        <f t="shared" si="34"/>
        <v>#N/A</v>
      </c>
      <c r="F1164" s="458"/>
      <c r="G1164" s="458"/>
      <c r="H1164" s="458"/>
      <c r="I1164" s="458"/>
    </row>
    <row r="1165" spans="2:9" hidden="1" x14ac:dyDescent="0.2">
      <c r="B1165" s="317" t="s">
        <v>23486</v>
      </c>
      <c r="C1165" s="317" t="s">
        <v>23692</v>
      </c>
      <c r="D1165" t="e">
        <f t="shared" si="34"/>
        <v>#N/A</v>
      </c>
      <c r="F1165" s="458"/>
      <c r="G1165" s="458"/>
      <c r="H1165" s="458"/>
      <c r="I1165" s="458"/>
    </row>
    <row r="1166" spans="2:9" hidden="1" x14ac:dyDescent="0.2">
      <c r="B1166" s="317" t="s">
        <v>23486</v>
      </c>
      <c r="C1166" s="317">
        <v>356</v>
      </c>
      <c r="D1166" t="e">
        <f t="shared" si="34"/>
        <v>#N/A</v>
      </c>
      <c r="F1166" s="458"/>
      <c r="G1166" s="458"/>
      <c r="H1166" s="458"/>
      <c r="I1166" s="458"/>
    </row>
    <row r="1167" spans="2:9" hidden="1" x14ac:dyDescent="0.2">
      <c r="B1167" s="317" t="s">
        <v>23486</v>
      </c>
      <c r="C1167" s="317" t="s">
        <v>23723</v>
      </c>
      <c r="D1167" t="e">
        <f t="shared" si="34"/>
        <v>#N/A</v>
      </c>
      <c r="F1167" s="458"/>
      <c r="G1167" s="458"/>
      <c r="H1167" s="458"/>
      <c r="I1167" s="458"/>
    </row>
    <row r="1168" spans="2:9" hidden="1" x14ac:dyDescent="0.2">
      <c r="B1168" s="317" t="s">
        <v>23486</v>
      </c>
      <c r="C1168" s="317" t="s">
        <v>24386</v>
      </c>
      <c r="D1168" t="e">
        <f t="shared" si="34"/>
        <v>#N/A</v>
      </c>
      <c r="F1168" s="458"/>
      <c r="G1168" s="458"/>
      <c r="H1168" s="458"/>
      <c r="I1168" s="458"/>
    </row>
    <row r="1169" spans="2:9" hidden="1" x14ac:dyDescent="0.2">
      <c r="B1169" s="317" t="s">
        <v>23486</v>
      </c>
      <c r="C1169" s="317" t="s">
        <v>24526</v>
      </c>
      <c r="D1169" t="e">
        <f t="shared" si="34"/>
        <v>#N/A</v>
      </c>
      <c r="F1169" s="458"/>
      <c r="G1169" s="458"/>
      <c r="H1169" s="458"/>
      <c r="I1169" s="458"/>
    </row>
    <row r="1170" spans="2:9" hidden="1" x14ac:dyDescent="0.2">
      <c r="B1170" s="317" t="s">
        <v>23486</v>
      </c>
      <c r="C1170" s="317" t="s">
        <v>24536</v>
      </c>
      <c r="D1170" t="e">
        <f t="shared" si="34"/>
        <v>#N/A</v>
      </c>
      <c r="F1170" s="458"/>
      <c r="G1170" s="458"/>
      <c r="H1170" s="458"/>
      <c r="I1170" s="458"/>
    </row>
    <row r="1171" spans="2:9" hidden="1" x14ac:dyDescent="0.2">
      <c r="B1171" s="317" t="s">
        <v>23486</v>
      </c>
      <c r="C1171" s="317" t="s">
        <v>23379</v>
      </c>
      <c r="D1171" t="e">
        <f t="shared" si="34"/>
        <v>#N/A</v>
      </c>
      <c r="F1171" s="458"/>
      <c r="G1171" s="458"/>
      <c r="H1171" s="458"/>
      <c r="I1171" s="458"/>
    </row>
    <row r="1172" spans="2:9" hidden="1" x14ac:dyDescent="0.2">
      <c r="B1172" s="317" t="s">
        <v>23486</v>
      </c>
      <c r="C1172" s="317">
        <v>3</v>
      </c>
      <c r="D1172" t="e">
        <f t="shared" si="34"/>
        <v>#N/A</v>
      </c>
      <c r="F1172" s="458"/>
      <c r="G1172" s="458"/>
      <c r="H1172" s="458"/>
      <c r="I1172" s="458"/>
    </row>
    <row r="1173" spans="2:9" hidden="1" x14ac:dyDescent="0.2">
      <c r="B1173" s="317" t="s">
        <v>23486</v>
      </c>
      <c r="C1173" s="317">
        <v>38</v>
      </c>
      <c r="D1173" t="e">
        <f t="shared" si="34"/>
        <v>#N/A</v>
      </c>
      <c r="F1173" s="458"/>
      <c r="G1173" s="458"/>
      <c r="H1173" s="458"/>
      <c r="I1173" s="458"/>
    </row>
    <row r="1174" spans="2:9" hidden="1" x14ac:dyDescent="0.2">
      <c r="B1174" s="317" t="s">
        <v>23486</v>
      </c>
      <c r="C1174" s="317" t="s">
        <v>24555</v>
      </c>
      <c r="D1174" t="e">
        <f t="shared" si="34"/>
        <v>#N/A</v>
      </c>
      <c r="F1174" s="458"/>
      <c r="G1174" s="458"/>
      <c r="H1174" s="458"/>
      <c r="I1174" s="458"/>
    </row>
    <row r="1175" spans="2:9" hidden="1" x14ac:dyDescent="0.2">
      <c r="B1175" s="317" t="s">
        <v>23494</v>
      </c>
      <c r="C1175" s="317" t="s">
        <v>23339</v>
      </c>
      <c r="D1175" t="e">
        <f t="shared" si="34"/>
        <v>#N/A</v>
      </c>
      <c r="F1175" s="458"/>
      <c r="G1175" s="458"/>
      <c r="H1175" s="458"/>
      <c r="I1175" s="458"/>
    </row>
    <row r="1176" spans="2:9" hidden="1" x14ac:dyDescent="0.2">
      <c r="B1176" s="317" t="s">
        <v>23494</v>
      </c>
      <c r="C1176" s="317" t="s">
        <v>23351</v>
      </c>
      <c r="D1176" t="e">
        <f t="shared" si="34"/>
        <v>#N/A</v>
      </c>
      <c r="F1176" s="458"/>
      <c r="G1176" s="458"/>
      <c r="H1176" s="458"/>
      <c r="I1176" s="458"/>
    </row>
    <row r="1177" spans="2:9" hidden="1" x14ac:dyDescent="0.2">
      <c r="B1177" s="317" t="s">
        <v>23494</v>
      </c>
      <c r="C1177" s="317" t="s">
        <v>23681</v>
      </c>
      <c r="D1177" t="e">
        <f t="shared" si="34"/>
        <v>#N/A</v>
      </c>
      <c r="F1177" s="458"/>
      <c r="G1177" s="458"/>
      <c r="H1177" s="458"/>
      <c r="I1177" s="458"/>
    </row>
    <row r="1178" spans="2:9" hidden="1" x14ac:dyDescent="0.2">
      <c r="B1178" s="317" t="s">
        <v>23494</v>
      </c>
      <c r="C1178" s="317" t="s">
        <v>23431</v>
      </c>
      <c r="D1178" t="e">
        <f t="shared" si="34"/>
        <v>#N/A</v>
      </c>
      <c r="F1178" s="458"/>
      <c r="G1178" s="458"/>
      <c r="H1178" s="458"/>
      <c r="I1178" s="458"/>
    </row>
    <row r="1179" spans="2:9" hidden="1" x14ac:dyDescent="0.2">
      <c r="B1179" s="317" t="s">
        <v>23494</v>
      </c>
      <c r="C1179" s="317" t="s">
        <v>23349</v>
      </c>
      <c r="D1179" t="e">
        <f t="shared" si="34"/>
        <v>#N/A</v>
      </c>
      <c r="F1179" s="458"/>
      <c r="G1179" s="458"/>
      <c r="H1179" s="458"/>
      <c r="I1179" s="458"/>
    </row>
    <row r="1180" spans="2:9" hidden="1" x14ac:dyDescent="0.2">
      <c r="B1180" s="317" t="s">
        <v>23494</v>
      </c>
      <c r="C1180" s="317" t="s">
        <v>24387</v>
      </c>
      <c r="D1180" t="e">
        <f t="shared" si="34"/>
        <v>#N/A</v>
      </c>
      <c r="F1180" s="458"/>
      <c r="G1180" s="458"/>
      <c r="H1180" s="458"/>
      <c r="I1180" s="458"/>
    </row>
    <row r="1181" spans="2:9" hidden="1" x14ac:dyDescent="0.2">
      <c r="B1181" s="317" t="s">
        <v>23494</v>
      </c>
      <c r="C1181" s="317" t="s">
        <v>24527</v>
      </c>
      <c r="D1181" t="e">
        <f t="shared" si="34"/>
        <v>#N/A</v>
      </c>
      <c r="F1181" s="458"/>
      <c r="G1181" s="458"/>
      <c r="H1181" s="458"/>
      <c r="I1181" s="458"/>
    </row>
    <row r="1182" spans="2:9" hidden="1" x14ac:dyDescent="0.2">
      <c r="B1182" s="317" t="s">
        <v>23494</v>
      </c>
      <c r="C1182" s="317" t="s">
        <v>23426</v>
      </c>
      <c r="D1182" t="e">
        <f t="shared" si="34"/>
        <v>#N/A</v>
      </c>
      <c r="F1182" s="458"/>
      <c r="G1182" s="458"/>
      <c r="H1182" s="458"/>
      <c r="I1182" s="458"/>
    </row>
    <row r="1183" spans="2:9" hidden="1" x14ac:dyDescent="0.2">
      <c r="B1183" s="317" t="s">
        <v>23494</v>
      </c>
      <c r="C1183" s="317" t="s">
        <v>24556</v>
      </c>
      <c r="D1183" t="e">
        <f t="shared" si="34"/>
        <v>#N/A</v>
      </c>
      <c r="F1183" s="458"/>
      <c r="G1183" s="458"/>
      <c r="H1183" s="458"/>
      <c r="I1183" s="458"/>
    </row>
    <row r="1184" spans="2:9" hidden="1" x14ac:dyDescent="0.2">
      <c r="B1184" s="317" t="s">
        <v>23490</v>
      </c>
      <c r="C1184" s="317">
        <v>1</v>
      </c>
      <c r="D1184" t="e">
        <f t="shared" si="34"/>
        <v>#N/A</v>
      </c>
      <c r="F1184" s="458"/>
      <c r="G1184" s="458"/>
      <c r="H1184" s="458"/>
      <c r="I1184" s="458"/>
    </row>
    <row r="1185" spans="2:9" hidden="1" x14ac:dyDescent="0.2">
      <c r="B1185" s="317" t="s">
        <v>23490</v>
      </c>
      <c r="C1185" s="317">
        <v>1</v>
      </c>
      <c r="D1185" t="e">
        <f t="shared" si="34"/>
        <v>#N/A</v>
      </c>
      <c r="F1185" s="458"/>
      <c r="G1185" s="458"/>
      <c r="H1185" s="458"/>
      <c r="I1185" s="458"/>
    </row>
    <row r="1186" spans="2:9" hidden="1" x14ac:dyDescent="0.2">
      <c r="B1186" s="317" t="s">
        <v>23490</v>
      </c>
      <c r="C1186" s="317" t="s">
        <v>23339</v>
      </c>
      <c r="D1186" t="e">
        <f t="shared" si="34"/>
        <v>#N/A</v>
      </c>
      <c r="F1186" s="458"/>
      <c r="G1186" s="458"/>
      <c r="H1186" s="458"/>
      <c r="I1186" s="458"/>
    </row>
    <row r="1187" spans="2:9" hidden="1" x14ac:dyDescent="0.2">
      <c r="B1187" s="317" t="s">
        <v>23490</v>
      </c>
      <c r="C1187" s="317" t="s">
        <v>23339</v>
      </c>
      <c r="D1187" t="e">
        <f t="shared" si="34"/>
        <v>#N/A</v>
      </c>
      <c r="F1187" s="458"/>
      <c r="G1187" s="458"/>
      <c r="H1187" s="458"/>
      <c r="I1187" s="458"/>
    </row>
    <row r="1188" spans="2:9" hidden="1" x14ac:dyDescent="0.2">
      <c r="B1188" s="317" t="s">
        <v>23490</v>
      </c>
      <c r="C1188" s="317" t="s">
        <v>23682</v>
      </c>
      <c r="D1188" t="e">
        <f t="shared" si="34"/>
        <v>#N/A</v>
      </c>
      <c r="F1188" s="458"/>
      <c r="G1188" s="458"/>
      <c r="H1188" s="458"/>
      <c r="I1188" s="458"/>
    </row>
    <row r="1189" spans="2:9" hidden="1" x14ac:dyDescent="0.2">
      <c r="B1189" s="317" t="s">
        <v>23490</v>
      </c>
      <c r="C1189" s="317">
        <v>1304</v>
      </c>
      <c r="D1189" t="e">
        <f t="shared" si="34"/>
        <v>#N/A</v>
      </c>
      <c r="F1189" s="458"/>
      <c r="G1189" s="458"/>
      <c r="H1189" s="458"/>
      <c r="I1189" s="458"/>
    </row>
    <row r="1190" spans="2:9" hidden="1" x14ac:dyDescent="0.2">
      <c r="B1190" s="317" t="s">
        <v>23490</v>
      </c>
      <c r="C1190" s="317" t="s">
        <v>23389</v>
      </c>
      <c r="D1190" t="e">
        <f t="shared" si="34"/>
        <v>#N/A</v>
      </c>
      <c r="F1190" s="458"/>
      <c r="G1190" s="458"/>
      <c r="H1190" s="458"/>
      <c r="I1190" s="458"/>
    </row>
    <row r="1191" spans="2:9" hidden="1" x14ac:dyDescent="0.2">
      <c r="B1191" s="317" t="s">
        <v>23490</v>
      </c>
      <c r="C1191" s="317" t="s">
        <v>24388</v>
      </c>
      <c r="D1191" t="e">
        <f t="shared" si="34"/>
        <v>#N/A</v>
      </c>
      <c r="F1191" s="458"/>
      <c r="G1191" s="458"/>
      <c r="H1191" s="458"/>
      <c r="I1191" s="458"/>
    </row>
    <row r="1192" spans="2:9" hidden="1" x14ac:dyDescent="0.2">
      <c r="B1192" s="317" t="s">
        <v>23490</v>
      </c>
      <c r="C1192" s="317" t="s">
        <v>24528</v>
      </c>
      <c r="D1192" t="e">
        <f t="shared" si="34"/>
        <v>#N/A</v>
      </c>
      <c r="F1192" s="458"/>
      <c r="G1192" s="458"/>
      <c r="H1192" s="458"/>
      <c r="I1192" s="458"/>
    </row>
    <row r="1193" spans="2:9" hidden="1" x14ac:dyDescent="0.2">
      <c r="B1193" s="317" t="s">
        <v>23490</v>
      </c>
      <c r="C1193" s="317">
        <v>26</v>
      </c>
      <c r="D1193" t="e">
        <f t="shared" si="34"/>
        <v>#N/A</v>
      </c>
      <c r="F1193" s="458"/>
      <c r="G1193" s="458"/>
      <c r="H1193" s="458"/>
      <c r="I1193" s="458"/>
    </row>
    <row r="1194" spans="2:9" hidden="1" x14ac:dyDescent="0.2">
      <c r="B1194" s="317" t="s">
        <v>23490</v>
      </c>
      <c r="C1194" s="317">
        <v>5358</v>
      </c>
      <c r="D1194" t="e">
        <f t="shared" si="34"/>
        <v>#N/A</v>
      </c>
      <c r="F1194" s="458"/>
      <c r="G1194" s="458"/>
      <c r="H1194" s="458"/>
      <c r="I1194" s="458"/>
    </row>
    <row r="1195" spans="2:9" hidden="1" x14ac:dyDescent="0.2">
      <c r="B1195" s="317" t="s">
        <v>23511</v>
      </c>
      <c r="C1195" s="317" t="s">
        <v>23512</v>
      </c>
      <c r="D1195" t="e">
        <f t="shared" si="34"/>
        <v>#N/A</v>
      </c>
      <c r="F1195" s="458"/>
      <c r="G1195" s="458"/>
      <c r="H1195" s="458"/>
      <c r="I1195" s="458"/>
    </row>
    <row r="1196" spans="2:9" hidden="1" x14ac:dyDescent="0.2">
      <c r="B1196" s="317" t="s">
        <v>23511</v>
      </c>
      <c r="C1196" s="317">
        <v>1</v>
      </c>
      <c r="D1196" t="e">
        <f t="shared" si="34"/>
        <v>#N/A</v>
      </c>
      <c r="F1196" s="458"/>
      <c r="G1196" s="458"/>
      <c r="H1196" s="458"/>
      <c r="I1196" s="458"/>
    </row>
    <row r="1197" spans="2:9" hidden="1" x14ac:dyDescent="0.2">
      <c r="B1197" s="317" t="s">
        <v>23511</v>
      </c>
      <c r="C1197" s="317">
        <v>4</v>
      </c>
      <c r="D1197" t="e">
        <f t="shared" si="34"/>
        <v>#N/A</v>
      </c>
      <c r="F1197" s="458"/>
      <c r="G1197" s="458"/>
      <c r="H1197" s="458"/>
      <c r="I1197" s="458"/>
    </row>
    <row r="1198" spans="2:9" hidden="1" x14ac:dyDescent="0.2">
      <c r="B1198" s="317" t="s">
        <v>23511</v>
      </c>
      <c r="C1198" s="317" t="s">
        <v>23534</v>
      </c>
      <c r="D1198" t="e">
        <f t="shared" si="34"/>
        <v>#N/A</v>
      </c>
      <c r="F1198" s="458"/>
      <c r="G1198" s="458"/>
      <c r="H1198" s="458"/>
      <c r="I1198" s="458"/>
    </row>
    <row r="1199" spans="2:9" hidden="1" x14ac:dyDescent="0.2">
      <c r="B1199" s="317" t="s">
        <v>23511</v>
      </c>
      <c r="C1199" s="317">
        <v>4</v>
      </c>
      <c r="D1199" t="e">
        <f t="shared" si="34"/>
        <v>#N/A</v>
      </c>
      <c r="F1199" s="458"/>
      <c r="G1199" s="458"/>
      <c r="H1199" s="458"/>
      <c r="I1199" s="458"/>
    </row>
    <row r="1200" spans="2:9" hidden="1" x14ac:dyDescent="0.2">
      <c r="B1200" s="317" t="s">
        <v>23511</v>
      </c>
      <c r="C1200" s="317">
        <v>2472099</v>
      </c>
      <c r="D1200" t="e">
        <f t="shared" si="34"/>
        <v>#N/A</v>
      </c>
      <c r="F1200" s="458"/>
      <c r="G1200" s="458"/>
      <c r="H1200" s="458"/>
      <c r="I1200" s="458"/>
    </row>
    <row r="1201" spans="2:9" hidden="1" x14ac:dyDescent="0.2">
      <c r="B1201" s="317" t="s">
        <v>23511</v>
      </c>
      <c r="C1201" s="317">
        <v>61822</v>
      </c>
      <c r="D1201" t="e">
        <f t="shared" si="34"/>
        <v>#N/A</v>
      </c>
      <c r="F1201" s="458"/>
      <c r="G1201" s="458"/>
      <c r="H1201" s="458"/>
      <c r="I1201" s="458"/>
    </row>
    <row r="1202" spans="2:9" hidden="1" x14ac:dyDescent="0.2">
      <c r="B1202" s="317" t="s">
        <v>23511</v>
      </c>
      <c r="C1202" s="317">
        <v>79861</v>
      </c>
      <c r="D1202" t="e">
        <f t="shared" si="34"/>
        <v>#N/A</v>
      </c>
      <c r="F1202" s="458"/>
      <c r="G1202" s="458"/>
      <c r="H1202" s="458"/>
      <c r="I1202" s="458"/>
    </row>
    <row r="1203" spans="2:9" hidden="1" x14ac:dyDescent="0.2">
      <c r="B1203" s="317" t="s">
        <v>23511</v>
      </c>
      <c r="C1203" s="317">
        <v>79861</v>
      </c>
      <c r="D1203" t="e">
        <f t="shared" si="34"/>
        <v>#N/A</v>
      </c>
      <c r="F1203" s="458"/>
      <c r="G1203" s="458"/>
      <c r="H1203" s="458"/>
      <c r="I1203" s="458"/>
    </row>
    <row r="1204" spans="2:9" hidden="1" x14ac:dyDescent="0.2">
      <c r="B1204" s="317" t="s">
        <v>23511</v>
      </c>
      <c r="C1204" s="317">
        <v>79880</v>
      </c>
      <c r="D1204" t="e">
        <f t="shared" si="34"/>
        <v>#N/A</v>
      </c>
      <c r="F1204" s="458"/>
      <c r="G1204" s="458"/>
      <c r="H1204" s="458"/>
      <c r="I1204" s="458"/>
    </row>
    <row r="1205" spans="2:9" hidden="1" x14ac:dyDescent="0.2">
      <c r="B1205" s="317" t="s">
        <v>23511</v>
      </c>
      <c r="C1205" s="317" t="s">
        <v>23724</v>
      </c>
      <c r="D1205" t="e">
        <f t="shared" si="34"/>
        <v>#N/A</v>
      </c>
      <c r="F1205" s="458"/>
      <c r="G1205" s="458"/>
      <c r="H1205" s="458"/>
      <c r="I1205" s="458"/>
    </row>
    <row r="1206" spans="2:9" hidden="1" x14ac:dyDescent="0.2">
      <c r="B1206" s="317" t="s">
        <v>23511</v>
      </c>
      <c r="C1206" s="317" t="s">
        <v>24389</v>
      </c>
      <c r="D1206" t="e">
        <f t="shared" si="34"/>
        <v>#N/A</v>
      </c>
      <c r="F1206" s="458"/>
      <c r="G1206" s="458"/>
      <c r="H1206" s="458"/>
      <c r="I1206" s="458"/>
    </row>
    <row r="1207" spans="2:9" hidden="1" x14ac:dyDescent="0.2">
      <c r="B1207" s="317" t="s">
        <v>24529</v>
      </c>
      <c r="C1207" s="317" t="s">
        <v>23338</v>
      </c>
      <c r="D1207" t="e">
        <f t="shared" si="34"/>
        <v>#N/A</v>
      </c>
      <c r="F1207" s="458"/>
      <c r="G1207" s="458"/>
      <c r="H1207" s="458"/>
      <c r="I1207" s="458"/>
    </row>
    <row r="1208" spans="2:9" hidden="1" x14ac:dyDescent="0.2">
      <c r="B1208" s="317" t="s">
        <v>24529</v>
      </c>
      <c r="C1208" s="317" t="s">
        <v>23338</v>
      </c>
      <c r="D1208" t="e">
        <f t="shared" si="34"/>
        <v>#N/A</v>
      </c>
      <c r="F1208" s="458"/>
      <c r="G1208" s="458"/>
      <c r="H1208" s="458"/>
      <c r="I1208" s="458"/>
    </row>
    <row r="1209" spans="2:9" hidden="1" x14ac:dyDescent="0.2">
      <c r="B1209" s="317" t="s">
        <v>24530</v>
      </c>
      <c r="C1209" s="317" t="s">
        <v>23339</v>
      </c>
      <c r="D1209" t="e">
        <f t="shared" si="34"/>
        <v>#N/A</v>
      </c>
      <c r="F1209" s="458"/>
      <c r="G1209" s="458"/>
      <c r="H1209" s="458"/>
      <c r="I1209" s="458"/>
    </row>
    <row r="1210" spans="2:9" hidden="1" x14ac:dyDescent="0.2">
      <c r="B1210" s="317" t="s">
        <v>24530</v>
      </c>
      <c r="C1210" s="317">
        <v>1</v>
      </c>
      <c r="D1210" t="e">
        <f t="shared" si="34"/>
        <v>#N/A</v>
      </c>
      <c r="F1210" s="458"/>
      <c r="G1210" s="458"/>
      <c r="H1210" s="458"/>
      <c r="I1210" s="458"/>
    </row>
    <row r="1211" spans="2:9" hidden="1" x14ac:dyDescent="0.2">
      <c r="B1211" s="317" t="s">
        <v>23513</v>
      </c>
      <c r="C1211" s="317" t="s">
        <v>23338</v>
      </c>
      <c r="D1211" t="e">
        <f t="shared" si="34"/>
        <v>#N/A</v>
      </c>
      <c r="F1211" s="458"/>
      <c r="G1211" s="458"/>
      <c r="H1211" s="458"/>
      <c r="I1211" s="458"/>
    </row>
    <row r="1212" spans="2:9" hidden="1" x14ac:dyDescent="0.2">
      <c r="B1212" s="317" t="s">
        <v>23514</v>
      </c>
      <c r="C1212" s="317" t="s">
        <v>23339</v>
      </c>
      <c r="D1212" t="e">
        <f t="shared" si="34"/>
        <v>#N/A</v>
      </c>
      <c r="F1212" s="458"/>
      <c r="G1212" s="458"/>
      <c r="H1212" s="458"/>
      <c r="I1212" s="458"/>
    </row>
    <row r="1213" spans="2:9" hidden="1" x14ac:dyDescent="0.2">
      <c r="B1213" s="317" t="s">
        <v>23725</v>
      </c>
      <c r="C1213" s="317" t="s">
        <v>23339</v>
      </c>
      <c r="D1213" t="e">
        <f t="shared" si="34"/>
        <v>#N/A</v>
      </c>
      <c r="F1213" s="458"/>
      <c r="G1213" s="458"/>
      <c r="H1213" s="458"/>
      <c r="I1213" s="458"/>
    </row>
    <row r="1214" spans="2:9" hidden="1" x14ac:dyDescent="0.2">
      <c r="B1214" s="317" t="s">
        <v>23505</v>
      </c>
      <c r="C1214" s="317" t="s">
        <v>23339</v>
      </c>
      <c r="D1214" t="e">
        <f t="shared" si="34"/>
        <v>#N/A</v>
      </c>
      <c r="F1214" s="458"/>
      <c r="G1214" s="458"/>
      <c r="H1214" s="458"/>
      <c r="I1214" s="458"/>
    </row>
    <row r="1215" spans="2:9" hidden="1" x14ac:dyDescent="0.2">
      <c r="B1215" s="317" t="s">
        <v>23498</v>
      </c>
      <c r="C1215" s="317" t="s">
        <v>23339</v>
      </c>
      <c r="D1215" t="e">
        <f t="shared" si="34"/>
        <v>#N/A</v>
      </c>
      <c r="F1215" s="458"/>
      <c r="G1215" s="458"/>
      <c r="H1215" s="458"/>
      <c r="I1215" s="458"/>
    </row>
    <row r="1216" spans="2:9" hidden="1" x14ac:dyDescent="0.2">
      <c r="B1216" s="317" t="s">
        <v>24390</v>
      </c>
      <c r="C1216" s="317" t="s">
        <v>23340</v>
      </c>
      <c r="D1216" t="e">
        <f t="shared" si="34"/>
        <v>#N/A</v>
      </c>
      <c r="F1216" s="458"/>
      <c r="G1216" s="458"/>
      <c r="H1216" s="458"/>
      <c r="I1216" s="458"/>
    </row>
    <row r="1217" spans="2:9" hidden="1" x14ac:dyDescent="0.2">
      <c r="B1217" s="317" t="s">
        <v>24391</v>
      </c>
      <c r="C1217" s="317" t="s">
        <v>23340</v>
      </c>
      <c r="D1217" t="e">
        <f t="shared" si="34"/>
        <v>#N/A</v>
      </c>
      <c r="F1217" s="458"/>
      <c r="G1217" s="458"/>
      <c r="H1217" s="458"/>
      <c r="I1217" s="458"/>
    </row>
    <row r="1218" spans="2:9" hidden="1" x14ac:dyDescent="0.2">
      <c r="B1218" s="317" t="s">
        <v>24392</v>
      </c>
      <c r="C1218" s="317" t="s">
        <v>23418</v>
      </c>
      <c r="D1218" t="e">
        <f t="shared" si="34"/>
        <v>#N/A</v>
      </c>
      <c r="F1218" s="458"/>
      <c r="G1218" s="458"/>
      <c r="H1218" s="458"/>
      <c r="I1218" s="458"/>
    </row>
    <row r="1219" spans="2:9" hidden="1" x14ac:dyDescent="0.2">
      <c r="B1219" s="317" t="s">
        <v>24393</v>
      </c>
      <c r="C1219" s="317" t="s">
        <v>23396</v>
      </c>
      <c r="D1219" t="e">
        <f t="shared" ref="D1219:D1282" si="35">VLOOKUP(B1219,N:N,1,FALSE)</f>
        <v>#N/A</v>
      </c>
      <c r="F1219" s="458"/>
      <c r="G1219" s="458"/>
      <c r="H1219" s="458"/>
      <c r="I1219" s="458"/>
    </row>
    <row r="1220" spans="2:9" hidden="1" x14ac:dyDescent="0.2">
      <c r="B1220" s="317" t="s">
        <v>24394</v>
      </c>
      <c r="C1220" s="317" t="s">
        <v>23349</v>
      </c>
      <c r="D1220" t="e">
        <f t="shared" si="35"/>
        <v>#N/A</v>
      </c>
      <c r="F1220" s="458"/>
      <c r="G1220" s="458"/>
      <c r="H1220" s="458"/>
      <c r="I1220" s="458"/>
    </row>
    <row r="1221" spans="2:9" hidden="1" x14ac:dyDescent="0.2">
      <c r="B1221" s="317" t="s">
        <v>24395</v>
      </c>
      <c r="C1221" s="317" t="s">
        <v>23433</v>
      </c>
      <c r="D1221" t="e">
        <f t="shared" si="35"/>
        <v>#N/A</v>
      </c>
      <c r="F1221" s="458"/>
      <c r="G1221" s="458"/>
      <c r="H1221" s="458"/>
      <c r="I1221" s="458"/>
    </row>
    <row r="1222" spans="2:9" hidden="1" x14ac:dyDescent="0.2">
      <c r="B1222" s="317" t="s">
        <v>24396</v>
      </c>
      <c r="C1222" s="317" t="s">
        <v>23380</v>
      </c>
      <c r="D1222" t="e">
        <f t="shared" si="35"/>
        <v>#N/A</v>
      </c>
      <c r="F1222" s="458"/>
      <c r="G1222" s="458"/>
      <c r="H1222" s="458"/>
      <c r="I1222" s="458"/>
    </row>
    <row r="1223" spans="2:9" hidden="1" x14ac:dyDescent="0.2">
      <c r="B1223" s="317" t="s">
        <v>24397</v>
      </c>
      <c r="C1223" s="317" t="s">
        <v>23398</v>
      </c>
      <c r="D1223" t="e">
        <f t="shared" si="35"/>
        <v>#N/A</v>
      </c>
      <c r="F1223" s="458"/>
      <c r="G1223" s="458"/>
      <c r="H1223" s="458"/>
      <c r="I1223" s="458"/>
    </row>
    <row r="1224" spans="2:9" hidden="1" x14ac:dyDescent="0.2">
      <c r="B1224" s="317" t="s">
        <v>24398</v>
      </c>
      <c r="C1224" s="317" t="s">
        <v>23382</v>
      </c>
      <c r="D1224" t="e">
        <f t="shared" si="35"/>
        <v>#N/A</v>
      </c>
      <c r="F1224" s="458"/>
      <c r="G1224" s="458"/>
      <c r="H1224" s="458"/>
      <c r="I1224" s="458"/>
    </row>
    <row r="1225" spans="2:9" hidden="1" x14ac:dyDescent="0.2">
      <c r="B1225" s="317" t="s">
        <v>24399</v>
      </c>
      <c r="C1225" s="317" t="s">
        <v>23409</v>
      </c>
      <c r="D1225" t="e">
        <f t="shared" si="35"/>
        <v>#N/A</v>
      </c>
      <c r="F1225" s="458"/>
      <c r="G1225" s="458"/>
      <c r="H1225" s="458"/>
      <c r="I1225" s="458"/>
    </row>
    <row r="1226" spans="2:9" hidden="1" x14ac:dyDescent="0.2">
      <c r="B1226" s="317" t="s">
        <v>24400</v>
      </c>
      <c r="C1226" s="317" t="s">
        <v>23391</v>
      </c>
      <c r="D1226" t="e">
        <f t="shared" si="35"/>
        <v>#N/A</v>
      </c>
      <c r="F1226" s="458"/>
      <c r="G1226" s="458"/>
      <c r="H1226" s="458"/>
      <c r="I1226" s="458"/>
    </row>
    <row r="1227" spans="2:9" hidden="1" x14ac:dyDescent="0.2">
      <c r="B1227" s="317" t="s">
        <v>24401</v>
      </c>
      <c r="C1227" s="317" t="s">
        <v>23454</v>
      </c>
      <c r="D1227" t="e">
        <f t="shared" si="35"/>
        <v>#N/A</v>
      </c>
      <c r="F1227" s="458"/>
      <c r="G1227" s="458"/>
      <c r="H1227" s="458"/>
      <c r="I1227" s="458"/>
    </row>
    <row r="1228" spans="2:9" hidden="1" x14ac:dyDescent="0.2">
      <c r="B1228" s="317" t="s">
        <v>24402</v>
      </c>
      <c r="C1228" s="317" t="s">
        <v>23445</v>
      </c>
      <c r="D1228" t="e">
        <f t="shared" si="35"/>
        <v>#N/A</v>
      </c>
      <c r="F1228" s="458"/>
      <c r="G1228" s="458"/>
      <c r="H1228" s="458"/>
      <c r="I1228" s="458"/>
    </row>
    <row r="1229" spans="2:9" hidden="1" x14ac:dyDescent="0.2">
      <c r="B1229" s="317" t="s">
        <v>24403</v>
      </c>
      <c r="C1229" s="317" t="s">
        <v>23446</v>
      </c>
      <c r="D1229" t="e">
        <f t="shared" si="35"/>
        <v>#N/A</v>
      </c>
      <c r="F1229" s="458"/>
      <c r="G1229" s="458"/>
      <c r="H1229" s="458"/>
      <c r="I1229" s="458"/>
    </row>
    <row r="1230" spans="2:9" hidden="1" x14ac:dyDescent="0.2">
      <c r="B1230" s="317" t="s">
        <v>24404</v>
      </c>
      <c r="C1230" s="317" t="s">
        <v>23387</v>
      </c>
      <c r="D1230" t="e">
        <f t="shared" si="35"/>
        <v>#N/A</v>
      </c>
      <c r="F1230" s="458"/>
      <c r="G1230" s="458"/>
      <c r="H1230" s="458"/>
      <c r="I1230" s="458"/>
    </row>
    <row r="1231" spans="2:9" hidden="1" x14ac:dyDescent="0.2">
      <c r="B1231" s="317" t="s">
        <v>24405</v>
      </c>
      <c r="C1231" s="317" t="s">
        <v>23446</v>
      </c>
      <c r="D1231" t="e">
        <f t="shared" si="35"/>
        <v>#N/A</v>
      </c>
      <c r="F1231" s="458"/>
      <c r="G1231" s="458"/>
      <c r="H1231" s="458"/>
      <c r="I1231" s="458"/>
    </row>
    <row r="1232" spans="2:9" hidden="1" x14ac:dyDescent="0.2">
      <c r="B1232" s="317" t="s">
        <v>24406</v>
      </c>
      <c r="C1232" s="317" t="s">
        <v>23380</v>
      </c>
      <c r="D1232" t="e">
        <f t="shared" si="35"/>
        <v>#N/A</v>
      </c>
      <c r="F1232" s="458"/>
      <c r="G1232" s="458"/>
      <c r="H1232" s="458"/>
      <c r="I1232" s="458"/>
    </row>
    <row r="1233" spans="2:9" hidden="1" x14ac:dyDescent="0.2">
      <c r="B1233" s="317" t="s">
        <v>24407</v>
      </c>
      <c r="C1233" s="317" t="s">
        <v>23367</v>
      </c>
      <c r="D1233" t="e">
        <f t="shared" si="35"/>
        <v>#N/A</v>
      </c>
      <c r="F1233" s="458"/>
      <c r="G1233" s="458"/>
      <c r="H1233" s="458"/>
      <c r="I1233" s="458"/>
    </row>
    <row r="1234" spans="2:9" hidden="1" x14ac:dyDescent="0.2">
      <c r="B1234" s="317" t="s">
        <v>24408</v>
      </c>
      <c r="C1234" s="317" t="s">
        <v>23449</v>
      </c>
      <c r="D1234" t="e">
        <f t="shared" si="35"/>
        <v>#N/A</v>
      </c>
      <c r="F1234" s="458"/>
      <c r="G1234" s="458"/>
      <c r="H1234" s="458"/>
      <c r="I1234" s="458"/>
    </row>
    <row r="1235" spans="2:9" hidden="1" x14ac:dyDescent="0.2">
      <c r="B1235" s="317" t="s">
        <v>24409</v>
      </c>
      <c r="C1235" s="317" t="s">
        <v>23401</v>
      </c>
      <c r="D1235" t="e">
        <f t="shared" si="35"/>
        <v>#N/A</v>
      </c>
      <c r="F1235" s="458"/>
      <c r="G1235" s="458"/>
      <c r="H1235" s="458"/>
      <c r="I1235" s="458"/>
    </row>
    <row r="1236" spans="2:9" hidden="1" x14ac:dyDescent="0.2">
      <c r="B1236" s="317" t="s">
        <v>24410</v>
      </c>
      <c r="C1236" s="317" t="s">
        <v>23396</v>
      </c>
      <c r="D1236" t="e">
        <f t="shared" si="35"/>
        <v>#N/A</v>
      </c>
      <c r="F1236" s="458"/>
      <c r="G1236" s="458"/>
      <c r="H1236" s="458"/>
      <c r="I1236" s="458"/>
    </row>
    <row r="1237" spans="2:9" hidden="1" x14ac:dyDescent="0.2">
      <c r="B1237" s="317" t="s">
        <v>24411</v>
      </c>
      <c r="C1237" s="317" t="s">
        <v>23381</v>
      </c>
      <c r="D1237" t="e">
        <f t="shared" si="35"/>
        <v>#N/A</v>
      </c>
      <c r="F1237" s="458"/>
      <c r="G1237" s="458"/>
      <c r="H1237" s="458"/>
      <c r="I1237" s="458"/>
    </row>
    <row r="1238" spans="2:9" hidden="1" x14ac:dyDescent="0.2">
      <c r="B1238" s="317" t="s">
        <v>24412</v>
      </c>
      <c r="C1238" s="317" t="s">
        <v>23373</v>
      </c>
      <c r="D1238" t="e">
        <f t="shared" si="35"/>
        <v>#N/A</v>
      </c>
      <c r="F1238" s="458"/>
      <c r="G1238" s="458"/>
      <c r="H1238" s="458"/>
      <c r="I1238" s="458"/>
    </row>
    <row r="1239" spans="2:9" hidden="1" x14ac:dyDescent="0.2">
      <c r="B1239" s="317" t="s">
        <v>24413</v>
      </c>
      <c r="C1239" s="317" t="s">
        <v>23396</v>
      </c>
      <c r="D1239" t="e">
        <f t="shared" si="35"/>
        <v>#N/A</v>
      </c>
      <c r="F1239" s="458"/>
      <c r="G1239" s="458"/>
      <c r="H1239" s="458"/>
      <c r="I1239" s="458"/>
    </row>
    <row r="1240" spans="2:9" hidden="1" x14ac:dyDescent="0.2">
      <c r="B1240" s="317" t="s">
        <v>24414</v>
      </c>
      <c r="C1240" s="317" t="s">
        <v>23371</v>
      </c>
      <c r="D1240" t="e">
        <f t="shared" si="35"/>
        <v>#N/A</v>
      </c>
      <c r="F1240" s="458"/>
      <c r="G1240" s="458"/>
      <c r="H1240" s="458"/>
      <c r="I1240" s="458"/>
    </row>
    <row r="1241" spans="2:9" hidden="1" x14ac:dyDescent="0.2">
      <c r="B1241" s="317" t="s">
        <v>24415</v>
      </c>
      <c r="C1241" s="317" t="s">
        <v>23379</v>
      </c>
      <c r="D1241" t="e">
        <f t="shared" si="35"/>
        <v>#N/A</v>
      </c>
      <c r="F1241" s="458"/>
      <c r="G1241" s="458"/>
      <c r="H1241" s="458"/>
      <c r="I1241" s="458"/>
    </row>
    <row r="1242" spans="2:9" hidden="1" x14ac:dyDescent="0.2">
      <c r="B1242" s="317" t="s">
        <v>24416</v>
      </c>
      <c r="C1242" s="317" t="s">
        <v>23370</v>
      </c>
      <c r="D1242" t="e">
        <f t="shared" si="35"/>
        <v>#N/A</v>
      </c>
      <c r="F1242" s="458"/>
      <c r="G1242" s="458"/>
      <c r="H1242" s="458"/>
      <c r="I1242" s="458"/>
    </row>
    <row r="1243" spans="2:9" hidden="1" x14ac:dyDescent="0.2">
      <c r="B1243" s="317" t="s">
        <v>24417</v>
      </c>
      <c r="C1243" s="317" t="s">
        <v>23373</v>
      </c>
      <c r="D1243" t="e">
        <f t="shared" si="35"/>
        <v>#N/A</v>
      </c>
      <c r="F1243" s="458"/>
      <c r="G1243" s="458"/>
      <c r="H1243" s="458"/>
      <c r="I1243" s="458"/>
    </row>
    <row r="1244" spans="2:9" hidden="1" x14ac:dyDescent="0.2">
      <c r="B1244" s="317" t="s">
        <v>24418</v>
      </c>
      <c r="C1244" s="317" t="s">
        <v>23403</v>
      </c>
      <c r="D1244" t="e">
        <f t="shared" si="35"/>
        <v>#N/A</v>
      </c>
      <c r="F1244" s="458"/>
      <c r="G1244" s="458"/>
      <c r="H1244" s="458"/>
      <c r="I1244" s="458"/>
    </row>
    <row r="1245" spans="2:9" hidden="1" x14ac:dyDescent="0.2">
      <c r="B1245" s="317" t="s">
        <v>24419</v>
      </c>
      <c r="C1245" s="317" t="s">
        <v>23446</v>
      </c>
      <c r="D1245" t="e">
        <f t="shared" si="35"/>
        <v>#N/A</v>
      </c>
      <c r="F1245" s="458"/>
      <c r="G1245" s="458"/>
      <c r="H1245" s="458"/>
      <c r="I1245" s="458"/>
    </row>
    <row r="1246" spans="2:9" hidden="1" x14ac:dyDescent="0.2">
      <c r="B1246" s="317" t="s">
        <v>24420</v>
      </c>
      <c r="C1246" s="317" t="s">
        <v>23403</v>
      </c>
      <c r="D1246" t="e">
        <f t="shared" si="35"/>
        <v>#N/A</v>
      </c>
      <c r="F1246" s="458"/>
      <c r="G1246" s="458"/>
      <c r="H1246" s="458"/>
      <c r="I1246" s="458"/>
    </row>
    <row r="1247" spans="2:9" hidden="1" x14ac:dyDescent="0.2">
      <c r="B1247" s="317" t="s">
        <v>24421</v>
      </c>
      <c r="C1247" s="317" t="s">
        <v>23353</v>
      </c>
      <c r="D1247" t="e">
        <f t="shared" si="35"/>
        <v>#N/A</v>
      </c>
      <c r="F1247" s="458"/>
      <c r="G1247" s="458"/>
      <c r="H1247" s="458"/>
      <c r="I1247" s="458"/>
    </row>
    <row r="1248" spans="2:9" hidden="1" x14ac:dyDescent="0.2">
      <c r="B1248" s="317" t="s">
        <v>24422</v>
      </c>
      <c r="C1248" s="317" t="s">
        <v>23379</v>
      </c>
      <c r="D1248" t="e">
        <f t="shared" si="35"/>
        <v>#N/A</v>
      </c>
      <c r="F1248" s="458"/>
      <c r="G1248" s="458"/>
      <c r="H1248" s="458"/>
      <c r="I1248" s="458"/>
    </row>
    <row r="1249" spans="2:9" hidden="1" x14ac:dyDescent="0.2">
      <c r="B1249" s="317" t="s">
        <v>24423</v>
      </c>
      <c r="C1249" s="317" t="s">
        <v>23383</v>
      </c>
      <c r="D1249" t="e">
        <f t="shared" si="35"/>
        <v>#N/A</v>
      </c>
      <c r="F1249" s="458"/>
      <c r="G1249" s="458"/>
      <c r="H1249" s="458"/>
      <c r="I1249" s="458"/>
    </row>
    <row r="1250" spans="2:9" hidden="1" x14ac:dyDescent="0.2">
      <c r="B1250" s="317" t="s">
        <v>23515</v>
      </c>
      <c r="C1250" s="317" t="s">
        <v>23338</v>
      </c>
      <c r="D1250" t="e">
        <f t="shared" si="35"/>
        <v>#N/A</v>
      </c>
      <c r="F1250" s="458"/>
      <c r="G1250" s="458"/>
      <c r="H1250" s="458"/>
      <c r="I1250" s="458"/>
    </row>
    <row r="1251" spans="2:9" hidden="1" x14ac:dyDescent="0.2">
      <c r="B1251" s="317" t="s">
        <v>23516</v>
      </c>
      <c r="C1251" s="317">
        <v>1</v>
      </c>
      <c r="D1251" t="e">
        <f t="shared" si="35"/>
        <v>#N/A</v>
      </c>
      <c r="F1251" s="458"/>
      <c r="G1251" s="458"/>
      <c r="H1251" s="458"/>
      <c r="I1251" s="458"/>
    </row>
    <row r="1252" spans="2:9" hidden="1" x14ac:dyDescent="0.2">
      <c r="B1252" s="317" t="s">
        <v>23726</v>
      </c>
      <c r="C1252" s="317" t="s">
        <v>23339</v>
      </c>
      <c r="D1252" t="e">
        <f t="shared" si="35"/>
        <v>#N/A</v>
      </c>
      <c r="F1252" s="458"/>
      <c r="G1252" s="458"/>
      <c r="H1252" s="458"/>
      <c r="I1252" s="458"/>
    </row>
    <row r="1253" spans="2:9" hidden="1" x14ac:dyDescent="0.2">
      <c r="B1253" s="317" t="s">
        <v>23535</v>
      </c>
      <c r="C1253" s="317">
        <v>200100</v>
      </c>
      <c r="D1253" t="e">
        <f t="shared" si="35"/>
        <v>#N/A</v>
      </c>
      <c r="F1253" s="458"/>
      <c r="G1253" s="458"/>
      <c r="H1253" s="458"/>
      <c r="I1253" s="458"/>
    </row>
    <row r="1254" spans="2:9" hidden="1" x14ac:dyDescent="0.2">
      <c r="B1254" s="317" t="s">
        <v>24424</v>
      </c>
      <c r="C1254" s="317" t="s">
        <v>23349</v>
      </c>
      <c r="D1254" t="e">
        <f t="shared" si="35"/>
        <v>#N/A</v>
      </c>
      <c r="F1254" s="458"/>
      <c r="G1254" s="458"/>
      <c r="H1254" s="458"/>
      <c r="I1254" s="458"/>
    </row>
    <row r="1255" spans="2:9" hidden="1" x14ac:dyDescent="0.2">
      <c r="B1255" s="317" t="s">
        <v>24425</v>
      </c>
      <c r="C1255" s="317" t="s">
        <v>23371</v>
      </c>
      <c r="D1255" t="e">
        <f t="shared" si="35"/>
        <v>#N/A</v>
      </c>
      <c r="F1255" s="458"/>
      <c r="G1255" s="458"/>
      <c r="H1255" s="458"/>
      <c r="I1255" s="458"/>
    </row>
    <row r="1256" spans="2:9" hidden="1" x14ac:dyDescent="0.2">
      <c r="B1256" s="317" t="s">
        <v>24426</v>
      </c>
      <c r="C1256" s="317" t="s">
        <v>23338</v>
      </c>
      <c r="D1256" t="e">
        <f t="shared" si="35"/>
        <v>#N/A</v>
      </c>
      <c r="F1256" s="458"/>
      <c r="G1256" s="458"/>
      <c r="H1256" s="458"/>
      <c r="I1256" s="458"/>
    </row>
    <row r="1257" spans="2:9" hidden="1" x14ac:dyDescent="0.2">
      <c r="B1257" s="317" t="s">
        <v>24427</v>
      </c>
      <c r="C1257" s="317" t="s">
        <v>23371</v>
      </c>
      <c r="D1257" t="e">
        <f t="shared" si="35"/>
        <v>#N/A</v>
      </c>
      <c r="F1257" s="458"/>
      <c r="G1257" s="458"/>
      <c r="H1257" s="458"/>
      <c r="I1257" s="458"/>
    </row>
    <row r="1258" spans="2:9" hidden="1" x14ac:dyDescent="0.2">
      <c r="B1258" s="317" t="s">
        <v>24428</v>
      </c>
      <c r="C1258" s="317" t="s">
        <v>23340</v>
      </c>
      <c r="D1258" t="e">
        <f t="shared" si="35"/>
        <v>#N/A</v>
      </c>
      <c r="F1258" s="458"/>
      <c r="G1258" s="458"/>
      <c r="H1258" s="458"/>
      <c r="I1258" s="458"/>
    </row>
    <row r="1259" spans="2:9" hidden="1" x14ac:dyDescent="0.2">
      <c r="B1259" s="317" t="s">
        <v>24429</v>
      </c>
      <c r="C1259" s="317" t="s">
        <v>23340</v>
      </c>
      <c r="D1259" t="e">
        <f t="shared" si="35"/>
        <v>#N/A</v>
      </c>
      <c r="F1259" s="458"/>
      <c r="G1259" s="458"/>
      <c r="H1259" s="458"/>
      <c r="I1259" s="458"/>
    </row>
    <row r="1260" spans="2:9" hidden="1" x14ac:dyDescent="0.2">
      <c r="B1260" s="317" t="s">
        <v>24430</v>
      </c>
      <c r="C1260" s="317" t="s">
        <v>23371</v>
      </c>
      <c r="D1260" t="e">
        <f t="shared" si="35"/>
        <v>#N/A</v>
      </c>
      <c r="F1260" s="458"/>
      <c r="G1260" s="458"/>
      <c r="H1260" s="458"/>
      <c r="I1260" s="458"/>
    </row>
    <row r="1261" spans="2:9" hidden="1" x14ac:dyDescent="0.2">
      <c r="B1261" s="317" t="s">
        <v>24431</v>
      </c>
      <c r="C1261" s="317" t="s">
        <v>23412</v>
      </c>
      <c r="D1261" t="e">
        <f t="shared" si="35"/>
        <v>#N/A</v>
      </c>
      <c r="F1261" s="458"/>
      <c r="G1261" s="458"/>
      <c r="H1261" s="458"/>
      <c r="I1261" s="458"/>
    </row>
    <row r="1262" spans="2:9" hidden="1" x14ac:dyDescent="0.2">
      <c r="B1262" s="317" t="s">
        <v>24432</v>
      </c>
      <c r="C1262" s="317" t="s">
        <v>23383</v>
      </c>
      <c r="D1262" t="e">
        <f t="shared" si="35"/>
        <v>#N/A</v>
      </c>
      <c r="F1262" s="458"/>
      <c r="G1262" s="458"/>
      <c r="H1262" s="458"/>
      <c r="I1262" s="458"/>
    </row>
    <row r="1263" spans="2:9" hidden="1" x14ac:dyDescent="0.2">
      <c r="B1263" s="317" t="s">
        <v>24433</v>
      </c>
      <c r="C1263" s="317" t="s">
        <v>23389</v>
      </c>
      <c r="D1263" t="e">
        <f t="shared" si="35"/>
        <v>#N/A</v>
      </c>
      <c r="F1263" s="458"/>
      <c r="G1263" s="458"/>
      <c r="H1263" s="458"/>
      <c r="I1263" s="458"/>
    </row>
    <row r="1264" spans="2:9" hidden="1" x14ac:dyDescent="0.2">
      <c r="B1264" s="317" t="s">
        <v>24434</v>
      </c>
      <c r="C1264" s="317" t="s">
        <v>23405</v>
      </c>
      <c r="D1264" t="e">
        <f t="shared" si="35"/>
        <v>#N/A</v>
      </c>
      <c r="F1264" s="458"/>
      <c r="G1264" s="458"/>
      <c r="H1264" s="458"/>
      <c r="I1264" s="458"/>
    </row>
    <row r="1265" spans="2:9" hidden="1" x14ac:dyDescent="0.2">
      <c r="B1265" s="317" t="s">
        <v>24435</v>
      </c>
      <c r="C1265" s="317" t="s">
        <v>23391</v>
      </c>
      <c r="D1265" t="e">
        <f t="shared" si="35"/>
        <v>#N/A</v>
      </c>
      <c r="F1265" s="458"/>
      <c r="G1265" s="458"/>
      <c r="H1265" s="458"/>
      <c r="I1265" s="458"/>
    </row>
    <row r="1266" spans="2:9" hidden="1" x14ac:dyDescent="0.2">
      <c r="B1266" s="317" t="s">
        <v>24436</v>
      </c>
      <c r="C1266" s="317" t="s">
        <v>23454</v>
      </c>
      <c r="D1266" t="e">
        <f t="shared" si="35"/>
        <v>#N/A</v>
      </c>
      <c r="F1266" s="458"/>
      <c r="G1266" s="458"/>
      <c r="H1266" s="458"/>
      <c r="I1266" s="458"/>
    </row>
    <row r="1267" spans="2:9" hidden="1" x14ac:dyDescent="0.2">
      <c r="B1267" s="317" t="s">
        <v>24437</v>
      </c>
      <c r="C1267" s="317" t="s">
        <v>23438</v>
      </c>
      <c r="D1267" t="e">
        <f t="shared" si="35"/>
        <v>#N/A</v>
      </c>
      <c r="F1267" s="458"/>
      <c r="G1267" s="458"/>
      <c r="H1267" s="458"/>
      <c r="I1267" s="458"/>
    </row>
    <row r="1268" spans="2:9" hidden="1" x14ac:dyDescent="0.2">
      <c r="B1268" s="317" t="s">
        <v>24438</v>
      </c>
      <c r="C1268" s="317" t="s">
        <v>23398</v>
      </c>
      <c r="D1268" t="e">
        <f t="shared" si="35"/>
        <v>#N/A</v>
      </c>
      <c r="F1268" s="458"/>
      <c r="G1268" s="458"/>
      <c r="H1268" s="458"/>
      <c r="I1268" s="458"/>
    </row>
    <row r="1269" spans="2:9" hidden="1" x14ac:dyDescent="0.2">
      <c r="B1269" s="317" t="s">
        <v>24439</v>
      </c>
      <c r="C1269" s="317" t="s">
        <v>23403</v>
      </c>
      <c r="D1269" t="e">
        <f t="shared" si="35"/>
        <v>#N/A</v>
      </c>
      <c r="F1269" s="458"/>
      <c r="G1269" s="458"/>
      <c r="H1269" s="458"/>
      <c r="I1269" s="458"/>
    </row>
    <row r="1270" spans="2:9" hidden="1" x14ac:dyDescent="0.2">
      <c r="B1270" s="317" t="s">
        <v>24440</v>
      </c>
      <c r="C1270" s="317" t="s">
        <v>23369</v>
      </c>
      <c r="D1270" t="e">
        <f t="shared" si="35"/>
        <v>#N/A</v>
      </c>
      <c r="F1270" s="458"/>
      <c r="G1270" s="458"/>
      <c r="H1270" s="458"/>
      <c r="I1270" s="458"/>
    </row>
    <row r="1271" spans="2:9" hidden="1" x14ac:dyDescent="0.2">
      <c r="B1271" s="317" t="s">
        <v>24441</v>
      </c>
      <c r="C1271" s="317" t="s">
        <v>23401</v>
      </c>
      <c r="D1271" t="e">
        <f t="shared" si="35"/>
        <v>#N/A</v>
      </c>
      <c r="F1271" s="458"/>
      <c r="G1271" s="458"/>
      <c r="H1271" s="458"/>
      <c r="I1271" s="458"/>
    </row>
    <row r="1272" spans="2:9" hidden="1" x14ac:dyDescent="0.2">
      <c r="B1272" s="317" t="s">
        <v>24442</v>
      </c>
      <c r="C1272" s="317" t="s">
        <v>23449</v>
      </c>
      <c r="D1272" t="e">
        <f t="shared" si="35"/>
        <v>#N/A</v>
      </c>
      <c r="F1272" s="458"/>
      <c r="G1272" s="458"/>
      <c r="H1272" s="458"/>
      <c r="I1272" s="458"/>
    </row>
    <row r="1273" spans="2:9" hidden="1" x14ac:dyDescent="0.2">
      <c r="B1273" s="317" t="s">
        <v>24443</v>
      </c>
      <c r="C1273" s="317" t="s">
        <v>23369</v>
      </c>
      <c r="D1273" t="e">
        <f t="shared" si="35"/>
        <v>#N/A</v>
      </c>
      <c r="F1273" s="458"/>
      <c r="G1273" s="458"/>
      <c r="H1273" s="458"/>
      <c r="I1273" s="458"/>
    </row>
    <row r="1274" spans="2:9" hidden="1" x14ac:dyDescent="0.2">
      <c r="B1274" s="317" t="s">
        <v>24444</v>
      </c>
      <c r="C1274" s="317" t="s">
        <v>23423</v>
      </c>
      <c r="D1274" t="e">
        <f t="shared" si="35"/>
        <v>#N/A</v>
      </c>
      <c r="F1274" s="458"/>
      <c r="G1274" s="458"/>
      <c r="H1274" s="458"/>
      <c r="I1274" s="458"/>
    </row>
    <row r="1275" spans="2:9" hidden="1" x14ac:dyDescent="0.2">
      <c r="B1275" s="317" t="s">
        <v>24445</v>
      </c>
      <c r="C1275" s="317" t="s">
        <v>23438</v>
      </c>
      <c r="D1275" t="e">
        <f t="shared" si="35"/>
        <v>#N/A</v>
      </c>
      <c r="F1275" s="458"/>
      <c r="G1275" s="458"/>
      <c r="H1275" s="458"/>
      <c r="I1275" s="458"/>
    </row>
    <row r="1276" spans="2:9" hidden="1" x14ac:dyDescent="0.2">
      <c r="B1276" s="317" t="s">
        <v>24446</v>
      </c>
      <c r="C1276" s="317" t="s">
        <v>23422</v>
      </c>
      <c r="D1276" t="e">
        <f t="shared" si="35"/>
        <v>#N/A</v>
      </c>
      <c r="F1276" s="458"/>
      <c r="G1276" s="458"/>
      <c r="H1276" s="458"/>
      <c r="I1276" s="458"/>
    </row>
    <row r="1277" spans="2:9" hidden="1" x14ac:dyDescent="0.2">
      <c r="B1277" s="317" t="s">
        <v>24447</v>
      </c>
      <c r="C1277" s="317" t="s">
        <v>23367</v>
      </c>
      <c r="D1277" t="e">
        <f t="shared" si="35"/>
        <v>#N/A</v>
      </c>
      <c r="F1277" s="458"/>
      <c r="G1277" s="458"/>
      <c r="H1277" s="458"/>
      <c r="I1277" s="458"/>
    </row>
    <row r="1278" spans="2:9" hidden="1" x14ac:dyDescent="0.2">
      <c r="B1278" s="317" t="s">
        <v>24448</v>
      </c>
      <c r="C1278" s="317" t="s">
        <v>23369</v>
      </c>
      <c r="D1278" t="e">
        <f t="shared" si="35"/>
        <v>#N/A</v>
      </c>
      <c r="F1278" s="458"/>
      <c r="G1278" s="458"/>
      <c r="H1278" s="458"/>
      <c r="I1278" s="458"/>
    </row>
    <row r="1279" spans="2:9" hidden="1" x14ac:dyDescent="0.2">
      <c r="B1279" s="317" t="s">
        <v>24449</v>
      </c>
      <c r="C1279" s="317" t="s">
        <v>23396</v>
      </c>
      <c r="D1279" t="e">
        <f t="shared" si="35"/>
        <v>#N/A</v>
      </c>
      <c r="F1279" s="458"/>
      <c r="G1279" s="458"/>
      <c r="H1279" s="458"/>
      <c r="I1279" s="458"/>
    </row>
    <row r="1280" spans="2:9" hidden="1" x14ac:dyDescent="0.2">
      <c r="B1280" s="317" t="s">
        <v>24450</v>
      </c>
      <c r="C1280" s="317" t="s">
        <v>23399</v>
      </c>
      <c r="D1280" t="e">
        <f t="shared" si="35"/>
        <v>#N/A</v>
      </c>
      <c r="F1280" s="458"/>
      <c r="G1280" s="458"/>
      <c r="H1280" s="458"/>
      <c r="I1280" s="458"/>
    </row>
    <row r="1281" spans="2:9" hidden="1" x14ac:dyDescent="0.2">
      <c r="B1281" s="317" t="s">
        <v>24451</v>
      </c>
      <c r="C1281" s="317" t="s">
        <v>23377</v>
      </c>
      <c r="D1281" t="e">
        <f t="shared" si="35"/>
        <v>#N/A</v>
      </c>
      <c r="F1281" s="458"/>
      <c r="G1281" s="458"/>
      <c r="H1281" s="458"/>
      <c r="I1281" s="458"/>
    </row>
    <row r="1282" spans="2:9" hidden="1" x14ac:dyDescent="0.2">
      <c r="B1282" s="317" t="s">
        <v>24452</v>
      </c>
      <c r="C1282" s="317" t="s">
        <v>23422</v>
      </c>
      <c r="D1282" t="e">
        <f t="shared" si="35"/>
        <v>#N/A</v>
      </c>
      <c r="F1282" s="458"/>
      <c r="G1282" s="458"/>
      <c r="H1282" s="458"/>
      <c r="I1282" s="458"/>
    </row>
    <row r="1283" spans="2:9" hidden="1" x14ac:dyDescent="0.2">
      <c r="B1283" s="317" t="s">
        <v>24453</v>
      </c>
      <c r="C1283" s="317" t="s">
        <v>23418</v>
      </c>
      <c r="D1283" t="e">
        <f t="shared" ref="D1283:D1313" si="36">VLOOKUP(B1283,N:N,1,FALSE)</f>
        <v>#N/A</v>
      </c>
      <c r="F1283" s="458"/>
      <c r="G1283" s="458"/>
      <c r="H1283" s="458"/>
      <c r="I1283" s="458"/>
    </row>
    <row r="1284" spans="2:9" hidden="1" x14ac:dyDescent="0.2">
      <c r="B1284" s="317" t="s">
        <v>24454</v>
      </c>
      <c r="C1284" s="317" t="s">
        <v>23383</v>
      </c>
      <c r="D1284" t="e">
        <f t="shared" si="36"/>
        <v>#N/A</v>
      </c>
      <c r="F1284" s="458"/>
      <c r="G1284" s="458"/>
      <c r="H1284" s="458"/>
      <c r="I1284" s="458"/>
    </row>
    <row r="1285" spans="2:9" hidden="1" x14ac:dyDescent="0.2">
      <c r="B1285" s="317" t="s">
        <v>24455</v>
      </c>
      <c r="C1285" s="317" t="s">
        <v>23405</v>
      </c>
      <c r="D1285" t="e">
        <f t="shared" si="36"/>
        <v>#N/A</v>
      </c>
      <c r="F1285" s="458"/>
      <c r="G1285" s="458"/>
      <c r="H1285" s="458"/>
      <c r="I1285" s="458"/>
    </row>
    <row r="1286" spans="2:9" hidden="1" x14ac:dyDescent="0.2">
      <c r="B1286" s="317" t="s">
        <v>24456</v>
      </c>
      <c r="C1286" s="317" t="s">
        <v>23373</v>
      </c>
      <c r="D1286" t="e">
        <f t="shared" si="36"/>
        <v>#N/A</v>
      </c>
      <c r="F1286" s="458"/>
      <c r="G1286" s="458"/>
      <c r="H1286" s="458"/>
      <c r="I1286" s="458"/>
    </row>
    <row r="1287" spans="2:9" hidden="1" x14ac:dyDescent="0.2">
      <c r="B1287" s="317" t="s">
        <v>24457</v>
      </c>
      <c r="C1287" s="317" t="s">
        <v>23351</v>
      </c>
      <c r="D1287" t="e">
        <f t="shared" si="36"/>
        <v>#N/A</v>
      </c>
      <c r="F1287" s="458"/>
      <c r="G1287" s="458"/>
      <c r="H1287" s="458"/>
      <c r="I1287" s="458"/>
    </row>
    <row r="1288" spans="2:9" hidden="1" x14ac:dyDescent="0.2">
      <c r="B1288" s="317" t="s">
        <v>24458</v>
      </c>
      <c r="C1288" s="317" t="s">
        <v>23351</v>
      </c>
      <c r="D1288" t="e">
        <f t="shared" si="36"/>
        <v>#N/A</v>
      </c>
      <c r="F1288" s="458"/>
      <c r="G1288" s="458"/>
      <c r="H1288" s="458"/>
      <c r="I1288" s="458"/>
    </row>
    <row r="1289" spans="2:9" hidden="1" x14ac:dyDescent="0.2">
      <c r="B1289" s="317" t="s">
        <v>24459</v>
      </c>
      <c r="C1289" s="317" t="s">
        <v>23344</v>
      </c>
      <c r="D1289" t="e">
        <f t="shared" si="36"/>
        <v>#N/A</v>
      </c>
      <c r="F1289" s="458"/>
      <c r="G1289" s="458"/>
      <c r="H1289" s="458"/>
      <c r="I1289" s="458"/>
    </row>
    <row r="1290" spans="2:9" hidden="1" x14ac:dyDescent="0.2">
      <c r="B1290" s="317" t="s">
        <v>24460</v>
      </c>
      <c r="C1290" s="317" t="s">
        <v>23389</v>
      </c>
      <c r="D1290" t="e">
        <f t="shared" si="36"/>
        <v>#N/A</v>
      </c>
      <c r="F1290" s="458"/>
      <c r="G1290" s="458"/>
      <c r="H1290" s="458"/>
      <c r="I1290" s="458"/>
    </row>
    <row r="1291" spans="2:9" hidden="1" x14ac:dyDescent="0.2">
      <c r="B1291" s="317" t="s">
        <v>24461</v>
      </c>
      <c r="C1291" s="317" t="s">
        <v>23371</v>
      </c>
      <c r="D1291" t="e">
        <f t="shared" si="36"/>
        <v>#N/A</v>
      </c>
      <c r="F1291" s="458"/>
      <c r="G1291" s="458"/>
      <c r="H1291" s="458"/>
      <c r="I1291" s="458"/>
    </row>
    <row r="1292" spans="2:9" hidden="1" x14ac:dyDescent="0.2">
      <c r="B1292" s="317" t="s">
        <v>24462</v>
      </c>
      <c r="C1292" s="317" t="s">
        <v>23396</v>
      </c>
      <c r="D1292" t="e">
        <f t="shared" si="36"/>
        <v>#N/A</v>
      </c>
      <c r="F1292" s="458"/>
      <c r="G1292" s="458"/>
      <c r="H1292" s="458"/>
      <c r="I1292" s="458"/>
    </row>
    <row r="1293" spans="2:9" hidden="1" x14ac:dyDescent="0.2">
      <c r="B1293" s="317" t="s">
        <v>24463</v>
      </c>
      <c r="C1293" s="317" t="s">
        <v>23349</v>
      </c>
      <c r="D1293" t="e">
        <f t="shared" si="36"/>
        <v>#N/A</v>
      </c>
      <c r="F1293" s="458"/>
      <c r="G1293" s="458"/>
      <c r="H1293" s="458"/>
      <c r="I1293" s="458"/>
    </row>
    <row r="1294" spans="2:9" hidden="1" x14ac:dyDescent="0.2">
      <c r="B1294" s="317" t="s">
        <v>24464</v>
      </c>
      <c r="C1294" s="317" t="s">
        <v>23418</v>
      </c>
      <c r="D1294" t="e">
        <f t="shared" si="36"/>
        <v>#N/A</v>
      </c>
      <c r="F1294" s="458"/>
      <c r="G1294" s="458"/>
      <c r="H1294" s="458"/>
      <c r="I1294" s="458"/>
    </row>
    <row r="1295" spans="2:9" hidden="1" x14ac:dyDescent="0.2">
      <c r="B1295" s="317" t="s">
        <v>24465</v>
      </c>
      <c r="C1295" s="317" t="s">
        <v>23422</v>
      </c>
      <c r="D1295" t="e">
        <f t="shared" si="36"/>
        <v>#N/A</v>
      </c>
      <c r="F1295" s="458"/>
      <c r="G1295" s="458"/>
      <c r="H1295" s="458"/>
      <c r="I1295" s="458"/>
    </row>
    <row r="1296" spans="2:9" hidden="1" x14ac:dyDescent="0.2">
      <c r="B1296" s="317" t="s">
        <v>24466</v>
      </c>
      <c r="C1296" s="317" t="s">
        <v>23380</v>
      </c>
      <c r="D1296" t="e">
        <f t="shared" si="36"/>
        <v>#N/A</v>
      </c>
      <c r="F1296" s="458"/>
      <c r="G1296" s="458"/>
      <c r="H1296" s="458"/>
      <c r="I1296" s="458"/>
    </row>
    <row r="1297" spans="2:9" hidden="1" x14ac:dyDescent="0.2">
      <c r="B1297" s="317" t="s">
        <v>24467</v>
      </c>
      <c r="C1297" s="317" t="s">
        <v>23401</v>
      </c>
      <c r="D1297" t="e">
        <f t="shared" si="36"/>
        <v>#N/A</v>
      </c>
      <c r="F1297" s="458"/>
      <c r="G1297" s="458"/>
      <c r="H1297" s="458"/>
      <c r="I1297" s="458"/>
    </row>
    <row r="1298" spans="2:9" hidden="1" x14ac:dyDescent="0.2">
      <c r="B1298" s="317" t="s">
        <v>24468</v>
      </c>
      <c r="C1298" s="317" t="s">
        <v>23426</v>
      </c>
      <c r="D1298" t="e">
        <f t="shared" si="36"/>
        <v>#N/A</v>
      </c>
      <c r="F1298" s="458"/>
      <c r="G1298" s="458"/>
      <c r="H1298" s="458"/>
      <c r="I1298" s="458"/>
    </row>
    <row r="1299" spans="2:9" hidden="1" x14ac:dyDescent="0.2">
      <c r="B1299" s="317" t="s">
        <v>24469</v>
      </c>
      <c r="C1299" s="317" t="s">
        <v>23373</v>
      </c>
      <c r="D1299" t="e">
        <f t="shared" si="36"/>
        <v>#N/A</v>
      </c>
      <c r="F1299" s="458"/>
      <c r="G1299" s="458"/>
      <c r="H1299" s="458"/>
      <c r="I1299" s="458"/>
    </row>
    <row r="1300" spans="2:9" hidden="1" x14ac:dyDescent="0.2">
      <c r="B1300" s="317" t="s">
        <v>24470</v>
      </c>
      <c r="C1300" s="317" t="s">
        <v>23365</v>
      </c>
      <c r="D1300" t="e">
        <f t="shared" si="36"/>
        <v>#N/A</v>
      </c>
      <c r="F1300" s="458"/>
      <c r="G1300" s="458"/>
      <c r="H1300" s="458"/>
      <c r="I1300" s="458"/>
    </row>
    <row r="1301" spans="2:9" hidden="1" x14ac:dyDescent="0.2">
      <c r="B1301" s="317" t="s">
        <v>24531</v>
      </c>
      <c r="C1301" s="317" t="s">
        <v>23381</v>
      </c>
      <c r="D1301" t="e">
        <f t="shared" si="36"/>
        <v>#N/A</v>
      </c>
      <c r="F1301" s="458"/>
      <c r="G1301" s="458"/>
      <c r="H1301" s="458"/>
      <c r="I1301" s="458"/>
    </row>
    <row r="1302" spans="2:9" hidden="1" x14ac:dyDescent="0.2">
      <c r="B1302" s="317" t="s">
        <v>23727</v>
      </c>
      <c r="C1302" s="317">
        <v>14</v>
      </c>
      <c r="D1302" t="e">
        <f t="shared" si="36"/>
        <v>#N/A</v>
      </c>
      <c r="F1302" s="458"/>
      <c r="G1302" s="458"/>
      <c r="H1302" s="458"/>
      <c r="I1302" s="458"/>
    </row>
    <row r="1303" spans="2:9" hidden="1" x14ac:dyDescent="0.2">
      <c r="B1303" s="317" t="s">
        <v>23727</v>
      </c>
      <c r="C1303" s="317">
        <v>33298</v>
      </c>
      <c r="D1303" t="e">
        <f t="shared" si="36"/>
        <v>#N/A</v>
      </c>
      <c r="F1303" s="458"/>
      <c r="G1303" s="458"/>
      <c r="H1303" s="458"/>
      <c r="I1303" s="458"/>
    </row>
    <row r="1304" spans="2:9" hidden="1" x14ac:dyDescent="0.2">
      <c r="B1304" s="317" t="s">
        <v>23727</v>
      </c>
      <c r="C1304" s="317">
        <v>2</v>
      </c>
      <c r="D1304" t="e">
        <f t="shared" si="36"/>
        <v>#N/A</v>
      </c>
      <c r="F1304" s="458"/>
      <c r="G1304" s="458"/>
      <c r="H1304" s="458"/>
      <c r="I1304" s="458"/>
    </row>
    <row r="1305" spans="2:9" hidden="1" x14ac:dyDescent="0.2">
      <c r="B1305" s="317" t="s">
        <v>23497</v>
      </c>
      <c r="C1305" s="317">
        <v>11</v>
      </c>
      <c r="D1305" t="e">
        <f t="shared" si="36"/>
        <v>#N/A</v>
      </c>
      <c r="F1305" s="458"/>
      <c r="G1305" s="458"/>
      <c r="H1305" s="458"/>
      <c r="I1305" s="458"/>
    </row>
    <row r="1306" spans="2:9" hidden="1" x14ac:dyDescent="0.2">
      <c r="B1306" s="317" t="s">
        <v>23497</v>
      </c>
      <c r="C1306" s="317">
        <v>16806</v>
      </c>
      <c r="D1306" t="e">
        <f t="shared" si="36"/>
        <v>#N/A</v>
      </c>
      <c r="F1306" s="458"/>
      <c r="G1306" s="458"/>
      <c r="H1306" s="458"/>
      <c r="I1306" s="458"/>
    </row>
    <row r="1307" spans="2:9" hidden="1" x14ac:dyDescent="0.2">
      <c r="B1307" s="317" t="s">
        <v>24567</v>
      </c>
      <c r="C1307" s="317">
        <v>17186</v>
      </c>
      <c r="D1307" t="e">
        <f t="shared" si="36"/>
        <v>#N/A</v>
      </c>
      <c r="F1307" s="458"/>
      <c r="G1307" s="458"/>
      <c r="H1307" s="458"/>
      <c r="I1307" s="458"/>
    </row>
    <row r="1308" spans="2:9" hidden="1" x14ac:dyDescent="0.2">
      <c r="B1308" s="317" t="s">
        <v>24567</v>
      </c>
      <c r="C1308" s="317">
        <v>88</v>
      </c>
      <c r="D1308" t="e">
        <f t="shared" si="36"/>
        <v>#N/A</v>
      </c>
      <c r="F1308" s="458"/>
      <c r="G1308" s="458"/>
      <c r="H1308" s="458"/>
      <c r="I1308" s="458"/>
    </row>
    <row r="1309" spans="2:9" hidden="1" x14ac:dyDescent="0.2">
      <c r="B1309" s="317" t="s">
        <v>24566</v>
      </c>
      <c r="C1309" s="317" t="s">
        <v>23443</v>
      </c>
      <c r="D1309" t="e">
        <f t="shared" si="36"/>
        <v>#N/A</v>
      </c>
      <c r="F1309" s="458"/>
      <c r="G1309" s="458"/>
      <c r="H1309" s="458"/>
      <c r="I1309" s="458"/>
    </row>
    <row r="1310" spans="2:9" hidden="1" x14ac:dyDescent="0.2">
      <c r="B1310" s="317" t="s">
        <v>24566</v>
      </c>
      <c r="C1310" s="317" t="s">
        <v>23458</v>
      </c>
      <c r="D1310" t="e">
        <f t="shared" si="36"/>
        <v>#N/A</v>
      </c>
      <c r="F1310" s="458"/>
      <c r="G1310" s="458"/>
      <c r="H1310" s="458"/>
      <c r="I1310" s="458"/>
    </row>
    <row r="1311" spans="2:9" hidden="1" x14ac:dyDescent="0.2">
      <c r="B1311" s="317" t="s">
        <v>24566</v>
      </c>
      <c r="C1311" s="317" t="s">
        <v>23461</v>
      </c>
      <c r="D1311" t="e">
        <f t="shared" si="36"/>
        <v>#N/A</v>
      </c>
      <c r="F1311" s="458"/>
      <c r="G1311" s="458"/>
      <c r="H1311" s="458"/>
      <c r="I1311" s="458"/>
    </row>
    <row r="1312" spans="2:9" hidden="1" x14ac:dyDescent="0.2">
      <c r="B1312" s="317" t="s">
        <v>24566</v>
      </c>
      <c r="C1312" s="317" t="s">
        <v>23339</v>
      </c>
      <c r="D1312" t="e">
        <f t="shared" si="36"/>
        <v>#N/A</v>
      </c>
      <c r="F1312" s="458"/>
      <c r="G1312" s="458"/>
      <c r="H1312" s="458"/>
      <c r="I1312" s="458"/>
    </row>
    <row r="1313" spans="2:9" hidden="1" x14ac:dyDescent="0.2">
      <c r="B1313" s="317" t="s">
        <v>24566</v>
      </c>
      <c r="C1313" s="317" t="s">
        <v>23338</v>
      </c>
      <c r="D1313" t="e">
        <f t="shared" si="36"/>
        <v>#N/A</v>
      </c>
      <c r="F1313" s="458"/>
      <c r="G1313" s="458"/>
      <c r="H1313" s="458"/>
      <c r="I1313" s="458"/>
    </row>
  </sheetData>
  <autoFilter ref="A2:N1313" xr:uid="{00000000-0009-0000-0000-000001000000}">
    <filterColumn colId="8">
      <filters>
        <filter val="35286040"/>
        <filter val="35286041"/>
        <filter val="35286042"/>
        <filter val="35286043"/>
        <filter val="35286044"/>
        <filter val="35286045"/>
        <filter val="35286046"/>
        <filter val="35286047"/>
        <filter val="35286048"/>
        <filter val="35286049"/>
        <filter val="35286050"/>
        <filter val="35286051"/>
        <filter val="35286052"/>
        <filter val="35286053"/>
        <filter val="35286054"/>
        <filter val="35286055"/>
        <filter val="35286056"/>
        <filter val="35286057"/>
        <filter val="35286058"/>
        <filter val="35286059"/>
        <filter val="35286060"/>
        <filter val="35286061"/>
        <filter val="35286062"/>
        <filter val="35286063"/>
        <filter val="35286064"/>
        <filter val="35286065"/>
        <filter val="35286066"/>
        <filter val="35286067"/>
        <filter val="35286068"/>
        <filter val="35286069"/>
        <filter val="35286070"/>
        <filter val="35286071"/>
        <filter val="35286072"/>
        <filter val="35286073"/>
        <filter val="35286074"/>
        <filter val="35286075"/>
        <filter val="35286076"/>
        <filter val="35286077"/>
        <filter val="35286078"/>
        <filter val="35286079"/>
        <filter val="35286080"/>
        <filter val="35286081"/>
        <filter val="35286082"/>
        <filter val="35286083"/>
        <filter val="35286084"/>
        <filter val="35286085"/>
        <filter val="35286086"/>
        <filter val="35286087"/>
        <filter val="35286088"/>
        <filter val="35286089"/>
        <filter val="45416040"/>
        <filter val="45416041"/>
        <filter val="45416042"/>
        <filter val="45416043"/>
        <filter val="45416044"/>
        <filter val="45416045"/>
        <filter val="45416046"/>
        <filter val="45416047"/>
        <filter val="45416048"/>
        <filter val="45416049"/>
        <filter val="45416050"/>
        <filter val="45416051"/>
        <filter val="45416052"/>
        <filter val="45416053"/>
        <filter val="45416054"/>
        <filter val="45416055"/>
        <filter val="45416056"/>
        <filter val="45416057"/>
        <filter val="45416058"/>
        <filter val="45416059"/>
        <filter val="45416060"/>
        <filter val="45416061"/>
        <filter val="45416062"/>
        <filter val="45416063"/>
        <filter val="45416064"/>
        <filter val="45416065"/>
        <filter val="45416066"/>
        <filter val="45416067"/>
        <filter val="45416068"/>
        <filter val="45416069"/>
        <filter val="45416070"/>
        <filter val="45416071"/>
        <filter val="45416072"/>
        <filter val="45416073"/>
        <filter val="45416074"/>
        <filter val="45416075"/>
        <filter val="45416076"/>
        <filter val="45416077"/>
        <filter val="45416078"/>
        <filter val="45416079"/>
        <filter val="45416080"/>
        <filter val="45416081"/>
        <filter val="45416082"/>
        <filter val="45416083"/>
        <filter val="45416084"/>
        <filter val="45416085"/>
        <filter val="45416086"/>
        <filter val="45416087"/>
        <filter val="45416088"/>
        <filter val="45416089"/>
        <filter val="52526040"/>
        <filter val="52526041"/>
        <filter val="52526042"/>
        <filter val="52526043"/>
        <filter val="52526044"/>
        <filter val="52526045"/>
        <filter val="52526046"/>
        <filter val="52526047"/>
        <filter val="52526048"/>
        <filter val="52526049"/>
        <filter val="52526050"/>
        <filter val="52526051"/>
        <filter val="52526052"/>
        <filter val="52526053"/>
        <filter val="52526054"/>
        <filter val="52526055"/>
        <filter val="52526056"/>
        <filter val="52526057"/>
        <filter val="52526058"/>
        <filter val="52526059"/>
        <filter val="52526060"/>
        <filter val="52526061"/>
        <filter val="52526062"/>
        <filter val="52526063"/>
        <filter val="52526064"/>
        <filter val="52526065"/>
        <filter val="52526066"/>
        <filter val="52526067"/>
        <filter val="52526068"/>
        <filter val="52526069"/>
        <filter val="52526070"/>
        <filter val="52526071"/>
        <filter val="52526072"/>
        <filter val="52526073"/>
        <filter val="52526074"/>
        <filter val="52526075"/>
        <filter val="52526076"/>
        <filter val="52526077"/>
        <filter val="52526078"/>
        <filter val="52526079"/>
        <filter val="52526080"/>
        <filter val="52526081"/>
        <filter val="52526082"/>
        <filter val="52526083"/>
        <filter val="52526084"/>
        <filter val="52526085"/>
        <filter val="52526086"/>
        <filter val="52526087"/>
        <filter val="52526088"/>
        <filter val="52526089"/>
      </filters>
    </filterColumn>
  </autoFilter>
  <sortState xmlns:xlrd2="http://schemas.microsoft.com/office/spreadsheetml/2017/richdata2" ref="B3:C1313">
    <sortCondition ref="B3:B1313"/>
  </sortState>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W172"/>
  <sheetViews>
    <sheetView view="pageBreakPreview" zoomScale="70" zoomScaleNormal="70" workbookViewId="0">
      <pane xSplit="2" ySplit="1" topLeftCell="C2" activePane="bottomRight" state="frozen"/>
      <selection pane="topRight"/>
      <selection pane="bottomLeft"/>
      <selection pane="bottomRight" activeCell="W19" sqref="W19"/>
    </sheetView>
  </sheetViews>
  <sheetFormatPr defaultRowHeight="13.2" outlineLevelCol="1" x14ac:dyDescent="0.2"/>
  <cols>
    <col min="1" max="1" width="23.44140625" style="9" bestFit="1" customWidth="1"/>
    <col min="2" max="2" width="17.21875" style="9" bestFit="1" customWidth="1"/>
    <col min="3" max="3" width="20.109375" style="9" customWidth="1"/>
    <col min="4" max="4" width="21.44140625" style="9" customWidth="1"/>
    <col min="5" max="5" width="10.44140625" style="9" hidden="1" customWidth="1" outlineLevel="1"/>
    <col min="6" max="6" width="5.109375" style="9" customWidth="1" collapsed="1"/>
    <col min="7" max="8" width="26.109375" style="9" bestFit="1" customWidth="1"/>
    <col min="9" max="9" width="16.33203125" style="9" bestFit="1" customWidth="1"/>
    <col min="10" max="12" width="5.77734375" style="9" customWidth="1"/>
    <col min="13" max="13" width="4.44140625" style="9" customWidth="1"/>
    <col min="14" max="14" width="11.88671875" style="9" hidden="1" customWidth="1" outlineLevel="1"/>
    <col min="15" max="16" width="14.109375" style="9" hidden="1" customWidth="1" outlineLevel="1"/>
    <col min="17" max="18" width="9.77734375" style="9" hidden="1" customWidth="1" outlineLevel="1"/>
    <col min="19" max="19" width="8.88671875" style="9" hidden="1" customWidth="1" outlineLevel="1"/>
    <col min="20" max="20" width="11.88671875" style="9" hidden="1" customWidth="1" outlineLevel="1"/>
    <col min="21" max="21" width="20.77734375" style="9" hidden="1" customWidth="1" outlineLevel="1"/>
    <col min="22" max="22" width="5.109375" style="9" hidden="1" customWidth="1" outlineLevel="1"/>
    <col min="23" max="23" width="9" style="9" collapsed="1"/>
    <col min="24" max="256" width="9" style="9"/>
    <col min="257" max="257" width="23.44140625" style="9" bestFit="1" customWidth="1"/>
    <col min="258" max="258" width="17.21875" style="9" bestFit="1" customWidth="1"/>
    <col min="259" max="259" width="20.109375" style="9" customWidth="1"/>
    <col min="260" max="260" width="21.44140625" style="9" customWidth="1"/>
    <col min="261" max="261" width="0" style="9" hidden="1" customWidth="1"/>
    <col min="262" max="262" width="5.109375" style="9" customWidth="1"/>
    <col min="263" max="264" width="26.109375" style="9" bestFit="1" customWidth="1"/>
    <col min="265" max="265" width="16.33203125" style="9" bestFit="1" customWidth="1"/>
    <col min="266" max="268" width="5.77734375" style="9" customWidth="1"/>
    <col min="269" max="269" width="4.44140625" style="9" customWidth="1"/>
    <col min="270" max="278" width="0" style="9" hidden="1" customWidth="1"/>
    <col min="279" max="512" width="9" style="9"/>
    <col min="513" max="513" width="23.44140625" style="9" bestFit="1" customWidth="1"/>
    <col min="514" max="514" width="17.21875" style="9" bestFit="1" customWidth="1"/>
    <col min="515" max="515" width="20.109375" style="9" customWidth="1"/>
    <col min="516" max="516" width="21.44140625" style="9" customWidth="1"/>
    <col min="517" max="517" width="0" style="9" hidden="1" customWidth="1"/>
    <col min="518" max="518" width="5.109375" style="9" customWidth="1"/>
    <col min="519" max="520" width="26.109375" style="9" bestFit="1" customWidth="1"/>
    <col min="521" max="521" width="16.33203125" style="9" bestFit="1" customWidth="1"/>
    <col min="522" max="524" width="5.77734375" style="9" customWidth="1"/>
    <col min="525" max="525" width="4.44140625" style="9" customWidth="1"/>
    <col min="526" max="534" width="0" style="9" hidden="1" customWidth="1"/>
    <col min="535" max="768" width="9" style="9"/>
    <col min="769" max="769" width="23.44140625" style="9" bestFit="1" customWidth="1"/>
    <col min="770" max="770" width="17.21875" style="9" bestFit="1" customWidth="1"/>
    <col min="771" max="771" width="20.109375" style="9" customWidth="1"/>
    <col min="772" max="772" width="21.44140625" style="9" customWidth="1"/>
    <col min="773" max="773" width="0" style="9" hidden="1" customWidth="1"/>
    <col min="774" max="774" width="5.109375" style="9" customWidth="1"/>
    <col min="775" max="776" width="26.109375" style="9" bestFit="1" customWidth="1"/>
    <col min="777" max="777" width="16.33203125" style="9" bestFit="1" customWidth="1"/>
    <col min="778" max="780" width="5.77734375" style="9" customWidth="1"/>
    <col min="781" max="781" width="4.44140625" style="9" customWidth="1"/>
    <col min="782" max="790" width="0" style="9" hidden="1" customWidth="1"/>
    <col min="791" max="1024" width="9" style="9"/>
    <col min="1025" max="1025" width="23.44140625" style="9" bestFit="1" customWidth="1"/>
    <col min="1026" max="1026" width="17.21875" style="9" bestFit="1" customWidth="1"/>
    <col min="1027" max="1027" width="20.109375" style="9" customWidth="1"/>
    <col min="1028" max="1028" width="21.44140625" style="9" customWidth="1"/>
    <col min="1029" max="1029" width="0" style="9" hidden="1" customWidth="1"/>
    <col min="1030" max="1030" width="5.109375" style="9" customWidth="1"/>
    <col min="1031" max="1032" width="26.109375" style="9" bestFit="1" customWidth="1"/>
    <col min="1033" max="1033" width="16.33203125" style="9" bestFit="1" customWidth="1"/>
    <col min="1034" max="1036" width="5.77734375" style="9" customWidth="1"/>
    <col min="1037" max="1037" width="4.44140625" style="9" customWidth="1"/>
    <col min="1038" max="1046" width="0" style="9" hidden="1" customWidth="1"/>
    <col min="1047" max="1280" width="9" style="9"/>
    <col min="1281" max="1281" width="23.44140625" style="9" bestFit="1" customWidth="1"/>
    <col min="1282" max="1282" width="17.21875" style="9" bestFit="1" customWidth="1"/>
    <col min="1283" max="1283" width="20.109375" style="9" customWidth="1"/>
    <col min="1284" max="1284" width="21.44140625" style="9" customWidth="1"/>
    <col min="1285" max="1285" width="0" style="9" hidden="1" customWidth="1"/>
    <col min="1286" max="1286" width="5.109375" style="9" customWidth="1"/>
    <col min="1287" max="1288" width="26.109375" style="9" bestFit="1" customWidth="1"/>
    <col min="1289" max="1289" width="16.33203125" style="9" bestFit="1" customWidth="1"/>
    <col min="1290" max="1292" width="5.77734375" style="9" customWidth="1"/>
    <col min="1293" max="1293" width="4.44140625" style="9" customWidth="1"/>
    <col min="1294" max="1302" width="0" style="9" hidden="1" customWidth="1"/>
    <col min="1303" max="1536" width="9" style="9"/>
    <col min="1537" max="1537" width="23.44140625" style="9" bestFit="1" customWidth="1"/>
    <col min="1538" max="1538" width="17.21875" style="9" bestFit="1" customWidth="1"/>
    <col min="1539" max="1539" width="20.109375" style="9" customWidth="1"/>
    <col min="1540" max="1540" width="21.44140625" style="9" customWidth="1"/>
    <col min="1541" max="1541" width="0" style="9" hidden="1" customWidth="1"/>
    <col min="1542" max="1542" width="5.109375" style="9" customWidth="1"/>
    <col min="1543" max="1544" width="26.109375" style="9" bestFit="1" customWidth="1"/>
    <col min="1545" max="1545" width="16.33203125" style="9" bestFit="1" customWidth="1"/>
    <col min="1546" max="1548" width="5.77734375" style="9" customWidth="1"/>
    <col min="1549" max="1549" width="4.44140625" style="9" customWidth="1"/>
    <col min="1550" max="1558" width="0" style="9" hidden="1" customWidth="1"/>
    <col min="1559" max="1792" width="9" style="9"/>
    <col min="1793" max="1793" width="23.44140625" style="9" bestFit="1" customWidth="1"/>
    <col min="1794" max="1794" width="17.21875" style="9" bestFit="1" customWidth="1"/>
    <col min="1795" max="1795" width="20.109375" style="9" customWidth="1"/>
    <col min="1796" max="1796" width="21.44140625" style="9" customWidth="1"/>
    <col min="1797" max="1797" width="0" style="9" hidden="1" customWidth="1"/>
    <col min="1798" max="1798" width="5.109375" style="9" customWidth="1"/>
    <col min="1799" max="1800" width="26.109375" style="9" bestFit="1" customWidth="1"/>
    <col min="1801" max="1801" width="16.33203125" style="9" bestFit="1" customWidth="1"/>
    <col min="1802" max="1804" width="5.77734375" style="9" customWidth="1"/>
    <col min="1805" max="1805" width="4.44140625" style="9" customWidth="1"/>
    <col min="1806" max="1814" width="0" style="9" hidden="1" customWidth="1"/>
    <col min="1815" max="2048" width="9" style="9"/>
    <col min="2049" max="2049" width="23.44140625" style="9" bestFit="1" customWidth="1"/>
    <col min="2050" max="2050" width="17.21875" style="9" bestFit="1" customWidth="1"/>
    <col min="2051" max="2051" width="20.109375" style="9" customWidth="1"/>
    <col min="2052" max="2052" width="21.44140625" style="9" customWidth="1"/>
    <col min="2053" max="2053" width="0" style="9" hidden="1" customWidth="1"/>
    <col min="2054" max="2054" width="5.109375" style="9" customWidth="1"/>
    <col min="2055" max="2056" width="26.109375" style="9" bestFit="1" customWidth="1"/>
    <col min="2057" max="2057" width="16.33203125" style="9" bestFit="1" customWidth="1"/>
    <col min="2058" max="2060" width="5.77734375" style="9" customWidth="1"/>
    <col min="2061" max="2061" width="4.44140625" style="9" customWidth="1"/>
    <col min="2062" max="2070" width="0" style="9" hidden="1" customWidth="1"/>
    <col min="2071" max="2304" width="9" style="9"/>
    <col min="2305" max="2305" width="23.44140625" style="9" bestFit="1" customWidth="1"/>
    <col min="2306" max="2306" width="17.21875" style="9" bestFit="1" customWidth="1"/>
    <col min="2307" max="2307" width="20.109375" style="9" customWidth="1"/>
    <col min="2308" max="2308" width="21.44140625" style="9" customWidth="1"/>
    <col min="2309" max="2309" width="0" style="9" hidden="1" customWidth="1"/>
    <col min="2310" max="2310" width="5.109375" style="9" customWidth="1"/>
    <col min="2311" max="2312" width="26.109375" style="9" bestFit="1" customWidth="1"/>
    <col min="2313" max="2313" width="16.33203125" style="9" bestFit="1" customWidth="1"/>
    <col min="2314" max="2316" width="5.77734375" style="9" customWidth="1"/>
    <col min="2317" max="2317" width="4.44140625" style="9" customWidth="1"/>
    <col min="2318" max="2326" width="0" style="9" hidden="1" customWidth="1"/>
    <col min="2327" max="2560" width="9" style="9"/>
    <col min="2561" max="2561" width="23.44140625" style="9" bestFit="1" customWidth="1"/>
    <col min="2562" max="2562" width="17.21875" style="9" bestFit="1" customWidth="1"/>
    <col min="2563" max="2563" width="20.109375" style="9" customWidth="1"/>
    <col min="2564" max="2564" width="21.44140625" style="9" customWidth="1"/>
    <col min="2565" max="2565" width="0" style="9" hidden="1" customWidth="1"/>
    <col min="2566" max="2566" width="5.109375" style="9" customWidth="1"/>
    <col min="2567" max="2568" width="26.109375" style="9" bestFit="1" customWidth="1"/>
    <col min="2569" max="2569" width="16.33203125" style="9" bestFit="1" customWidth="1"/>
    <col min="2570" max="2572" width="5.77734375" style="9" customWidth="1"/>
    <col min="2573" max="2573" width="4.44140625" style="9" customWidth="1"/>
    <col min="2574" max="2582" width="0" style="9" hidden="1" customWidth="1"/>
    <col min="2583" max="2816" width="9" style="9"/>
    <col min="2817" max="2817" width="23.44140625" style="9" bestFit="1" customWidth="1"/>
    <col min="2818" max="2818" width="17.21875" style="9" bestFit="1" customWidth="1"/>
    <col min="2819" max="2819" width="20.109375" style="9" customWidth="1"/>
    <col min="2820" max="2820" width="21.44140625" style="9" customWidth="1"/>
    <col min="2821" max="2821" width="0" style="9" hidden="1" customWidth="1"/>
    <col min="2822" max="2822" width="5.109375" style="9" customWidth="1"/>
    <col min="2823" max="2824" width="26.109375" style="9" bestFit="1" customWidth="1"/>
    <col min="2825" max="2825" width="16.33203125" style="9" bestFit="1" customWidth="1"/>
    <col min="2826" max="2828" width="5.77734375" style="9" customWidth="1"/>
    <col min="2829" max="2829" width="4.44140625" style="9" customWidth="1"/>
    <col min="2830" max="2838" width="0" style="9" hidden="1" customWidth="1"/>
    <col min="2839" max="3072" width="9" style="9"/>
    <col min="3073" max="3073" width="23.44140625" style="9" bestFit="1" customWidth="1"/>
    <col min="3074" max="3074" width="17.21875" style="9" bestFit="1" customWidth="1"/>
    <col min="3075" max="3075" width="20.109375" style="9" customWidth="1"/>
    <col min="3076" max="3076" width="21.44140625" style="9" customWidth="1"/>
    <col min="3077" max="3077" width="0" style="9" hidden="1" customWidth="1"/>
    <col min="3078" max="3078" width="5.109375" style="9" customWidth="1"/>
    <col min="3079" max="3080" width="26.109375" style="9" bestFit="1" customWidth="1"/>
    <col min="3081" max="3081" width="16.33203125" style="9" bestFit="1" customWidth="1"/>
    <col min="3082" max="3084" width="5.77734375" style="9" customWidth="1"/>
    <col min="3085" max="3085" width="4.44140625" style="9" customWidth="1"/>
    <col min="3086" max="3094" width="0" style="9" hidden="1" customWidth="1"/>
    <col min="3095" max="3328" width="9" style="9"/>
    <col min="3329" max="3329" width="23.44140625" style="9" bestFit="1" customWidth="1"/>
    <col min="3330" max="3330" width="17.21875" style="9" bestFit="1" customWidth="1"/>
    <col min="3331" max="3331" width="20.109375" style="9" customWidth="1"/>
    <col min="3332" max="3332" width="21.44140625" style="9" customWidth="1"/>
    <col min="3333" max="3333" width="0" style="9" hidden="1" customWidth="1"/>
    <col min="3334" max="3334" width="5.109375" style="9" customWidth="1"/>
    <col min="3335" max="3336" width="26.109375" style="9" bestFit="1" customWidth="1"/>
    <col min="3337" max="3337" width="16.33203125" style="9" bestFit="1" customWidth="1"/>
    <col min="3338" max="3340" width="5.77734375" style="9" customWidth="1"/>
    <col min="3341" max="3341" width="4.44140625" style="9" customWidth="1"/>
    <col min="3342" max="3350" width="0" style="9" hidden="1" customWidth="1"/>
    <col min="3351" max="3584" width="9" style="9"/>
    <col min="3585" max="3585" width="23.44140625" style="9" bestFit="1" customWidth="1"/>
    <col min="3586" max="3586" width="17.21875" style="9" bestFit="1" customWidth="1"/>
    <col min="3587" max="3587" width="20.109375" style="9" customWidth="1"/>
    <col min="3588" max="3588" width="21.44140625" style="9" customWidth="1"/>
    <col min="3589" max="3589" width="0" style="9" hidden="1" customWidth="1"/>
    <col min="3590" max="3590" width="5.109375" style="9" customWidth="1"/>
    <col min="3591" max="3592" width="26.109375" style="9" bestFit="1" customWidth="1"/>
    <col min="3593" max="3593" width="16.33203125" style="9" bestFit="1" customWidth="1"/>
    <col min="3594" max="3596" width="5.77734375" style="9" customWidth="1"/>
    <col min="3597" max="3597" width="4.44140625" style="9" customWidth="1"/>
    <col min="3598" max="3606" width="0" style="9" hidden="1" customWidth="1"/>
    <col min="3607" max="3840" width="9" style="9"/>
    <col min="3841" max="3841" width="23.44140625" style="9" bestFit="1" customWidth="1"/>
    <col min="3842" max="3842" width="17.21875" style="9" bestFit="1" customWidth="1"/>
    <col min="3843" max="3843" width="20.109375" style="9" customWidth="1"/>
    <col min="3844" max="3844" width="21.44140625" style="9" customWidth="1"/>
    <col min="3845" max="3845" width="0" style="9" hidden="1" customWidth="1"/>
    <col min="3846" max="3846" width="5.109375" style="9" customWidth="1"/>
    <col min="3847" max="3848" width="26.109375" style="9" bestFit="1" customWidth="1"/>
    <col min="3849" max="3849" width="16.33203125" style="9" bestFit="1" customWidth="1"/>
    <col min="3850" max="3852" width="5.77734375" style="9" customWidth="1"/>
    <col min="3853" max="3853" width="4.44140625" style="9" customWidth="1"/>
    <col min="3854" max="3862" width="0" style="9" hidden="1" customWidth="1"/>
    <col min="3863" max="4096" width="9" style="9"/>
    <col min="4097" max="4097" width="23.44140625" style="9" bestFit="1" customWidth="1"/>
    <col min="4098" max="4098" width="17.21875" style="9" bestFit="1" customWidth="1"/>
    <col min="4099" max="4099" width="20.109375" style="9" customWidth="1"/>
    <col min="4100" max="4100" width="21.44140625" style="9" customWidth="1"/>
    <col min="4101" max="4101" width="0" style="9" hidden="1" customWidth="1"/>
    <col min="4102" max="4102" width="5.109375" style="9" customWidth="1"/>
    <col min="4103" max="4104" width="26.109375" style="9" bestFit="1" customWidth="1"/>
    <col min="4105" max="4105" width="16.33203125" style="9" bestFit="1" customWidth="1"/>
    <col min="4106" max="4108" width="5.77734375" style="9" customWidth="1"/>
    <col min="4109" max="4109" width="4.44140625" style="9" customWidth="1"/>
    <col min="4110" max="4118" width="0" style="9" hidden="1" customWidth="1"/>
    <col min="4119" max="4352" width="9" style="9"/>
    <col min="4353" max="4353" width="23.44140625" style="9" bestFit="1" customWidth="1"/>
    <col min="4354" max="4354" width="17.21875" style="9" bestFit="1" customWidth="1"/>
    <col min="4355" max="4355" width="20.109375" style="9" customWidth="1"/>
    <col min="4356" max="4356" width="21.44140625" style="9" customWidth="1"/>
    <col min="4357" max="4357" width="0" style="9" hidden="1" customWidth="1"/>
    <col min="4358" max="4358" width="5.109375" style="9" customWidth="1"/>
    <col min="4359" max="4360" width="26.109375" style="9" bestFit="1" customWidth="1"/>
    <col min="4361" max="4361" width="16.33203125" style="9" bestFit="1" customWidth="1"/>
    <col min="4362" max="4364" width="5.77734375" style="9" customWidth="1"/>
    <col min="4365" max="4365" width="4.44140625" style="9" customWidth="1"/>
    <col min="4366" max="4374" width="0" style="9" hidden="1" customWidth="1"/>
    <col min="4375" max="4608" width="9" style="9"/>
    <col min="4609" max="4609" width="23.44140625" style="9" bestFit="1" customWidth="1"/>
    <col min="4610" max="4610" width="17.21875" style="9" bestFit="1" customWidth="1"/>
    <col min="4611" max="4611" width="20.109375" style="9" customWidth="1"/>
    <col min="4612" max="4612" width="21.44140625" style="9" customWidth="1"/>
    <col min="4613" max="4613" width="0" style="9" hidden="1" customWidth="1"/>
    <col min="4614" max="4614" width="5.109375" style="9" customWidth="1"/>
    <col min="4615" max="4616" width="26.109375" style="9" bestFit="1" customWidth="1"/>
    <col min="4617" max="4617" width="16.33203125" style="9" bestFit="1" customWidth="1"/>
    <col min="4618" max="4620" width="5.77734375" style="9" customWidth="1"/>
    <col min="4621" max="4621" width="4.44140625" style="9" customWidth="1"/>
    <col min="4622" max="4630" width="0" style="9" hidden="1" customWidth="1"/>
    <col min="4631" max="4864" width="9" style="9"/>
    <col min="4865" max="4865" width="23.44140625" style="9" bestFit="1" customWidth="1"/>
    <col min="4866" max="4866" width="17.21875" style="9" bestFit="1" customWidth="1"/>
    <col min="4867" max="4867" width="20.109375" style="9" customWidth="1"/>
    <col min="4868" max="4868" width="21.44140625" style="9" customWidth="1"/>
    <col min="4869" max="4869" width="0" style="9" hidden="1" customWidth="1"/>
    <col min="4870" max="4870" width="5.109375" style="9" customWidth="1"/>
    <col min="4871" max="4872" width="26.109375" style="9" bestFit="1" customWidth="1"/>
    <col min="4873" max="4873" width="16.33203125" style="9" bestFit="1" customWidth="1"/>
    <col min="4874" max="4876" width="5.77734375" style="9" customWidth="1"/>
    <col min="4877" max="4877" width="4.44140625" style="9" customWidth="1"/>
    <col min="4878" max="4886" width="0" style="9" hidden="1" customWidth="1"/>
    <col min="4887" max="5120" width="9" style="9"/>
    <col min="5121" max="5121" width="23.44140625" style="9" bestFit="1" customWidth="1"/>
    <col min="5122" max="5122" width="17.21875" style="9" bestFit="1" customWidth="1"/>
    <col min="5123" max="5123" width="20.109375" style="9" customWidth="1"/>
    <col min="5124" max="5124" width="21.44140625" style="9" customWidth="1"/>
    <col min="5125" max="5125" width="0" style="9" hidden="1" customWidth="1"/>
    <col min="5126" max="5126" width="5.109375" style="9" customWidth="1"/>
    <col min="5127" max="5128" width="26.109375" style="9" bestFit="1" customWidth="1"/>
    <col min="5129" max="5129" width="16.33203125" style="9" bestFit="1" customWidth="1"/>
    <col min="5130" max="5132" width="5.77734375" style="9" customWidth="1"/>
    <col min="5133" max="5133" width="4.44140625" style="9" customWidth="1"/>
    <col min="5134" max="5142" width="0" style="9" hidden="1" customWidth="1"/>
    <col min="5143" max="5376" width="9" style="9"/>
    <col min="5377" max="5377" width="23.44140625" style="9" bestFit="1" customWidth="1"/>
    <col min="5378" max="5378" width="17.21875" style="9" bestFit="1" customWidth="1"/>
    <col min="5379" max="5379" width="20.109375" style="9" customWidth="1"/>
    <col min="5380" max="5380" width="21.44140625" style="9" customWidth="1"/>
    <col min="5381" max="5381" width="0" style="9" hidden="1" customWidth="1"/>
    <col min="5382" max="5382" width="5.109375" style="9" customWidth="1"/>
    <col min="5383" max="5384" width="26.109375" style="9" bestFit="1" customWidth="1"/>
    <col min="5385" max="5385" width="16.33203125" style="9" bestFit="1" customWidth="1"/>
    <col min="5386" max="5388" width="5.77734375" style="9" customWidth="1"/>
    <col min="5389" max="5389" width="4.44140625" style="9" customWidth="1"/>
    <col min="5390" max="5398" width="0" style="9" hidden="1" customWidth="1"/>
    <col min="5399" max="5632" width="9" style="9"/>
    <col min="5633" max="5633" width="23.44140625" style="9" bestFit="1" customWidth="1"/>
    <col min="5634" max="5634" width="17.21875" style="9" bestFit="1" customWidth="1"/>
    <col min="5635" max="5635" width="20.109375" style="9" customWidth="1"/>
    <col min="5636" max="5636" width="21.44140625" style="9" customWidth="1"/>
    <col min="5637" max="5637" width="0" style="9" hidden="1" customWidth="1"/>
    <col min="5638" max="5638" width="5.109375" style="9" customWidth="1"/>
    <col min="5639" max="5640" width="26.109375" style="9" bestFit="1" customWidth="1"/>
    <col min="5641" max="5641" width="16.33203125" style="9" bestFit="1" customWidth="1"/>
    <col min="5642" max="5644" width="5.77734375" style="9" customWidth="1"/>
    <col min="5645" max="5645" width="4.44140625" style="9" customWidth="1"/>
    <col min="5646" max="5654" width="0" style="9" hidden="1" customWidth="1"/>
    <col min="5655" max="5888" width="9" style="9"/>
    <col min="5889" max="5889" width="23.44140625" style="9" bestFit="1" customWidth="1"/>
    <col min="5890" max="5890" width="17.21875" style="9" bestFit="1" customWidth="1"/>
    <col min="5891" max="5891" width="20.109375" style="9" customWidth="1"/>
    <col min="5892" max="5892" width="21.44140625" style="9" customWidth="1"/>
    <col min="5893" max="5893" width="0" style="9" hidden="1" customWidth="1"/>
    <col min="5894" max="5894" width="5.109375" style="9" customWidth="1"/>
    <col min="5895" max="5896" width="26.109375" style="9" bestFit="1" customWidth="1"/>
    <col min="5897" max="5897" width="16.33203125" style="9" bestFit="1" customWidth="1"/>
    <col min="5898" max="5900" width="5.77734375" style="9" customWidth="1"/>
    <col min="5901" max="5901" width="4.44140625" style="9" customWidth="1"/>
    <col min="5902" max="5910" width="0" style="9" hidden="1" customWidth="1"/>
    <col min="5911" max="6144" width="9" style="9"/>
    <col min="6145" max="6145" width="23.44140625" style="9" bestFit="1" customWidth="1"/>
    <col min="6146" max="6146" width="17.21875" style="9" bestFit="1" customWidth="1"/>
    <col min="6147" max="6147" width="20.109375" style="9" customWidth="1"/>
    <col min="6148" max="6148" width="21.44140625" style="9" customWidth="1"/>
    <col min="6149" max="6149" width="0" style="9" hidden="1" customWidth="1"/>
    <col min="6150" max="6150" width="5.109375" style="9" customWidth="1"/>
    <col min="6151" max="6152" width="26.109375" style="9" bestFit="1" customWidth="1"/>
    <col min="6153" max="6153" width="16.33203125" style="9" bestFit="1" customWidth="1"/>
    <col min="6154" max="6156" width="5.77734375" style="9" customWidth="1"/>
    <col min="6157" max="6157" width="4.44140625" style="9" customWidth="1"/>
    <col min="6158" max="6166" width="0" style="9" hidden="1" customWidth="1"/>
    <col min="6167" max="6400" width="9" style="9"/>
    <col min="6401" max="6401" width="23.44140625" style="9" bestFit="1" customWidth="1"/>
    <col min="6402" max="6402" width="17.21875" style="9" bestFit="1" customWidth="1"/>
    <col min="6403" max="6403" width="20.109375" style="9" customWidth="1"/>
    <col min="6404" max="6404" width="21.44140625" style="9" customWidth="1"/>
    <col min="6405" max="6405" width="0" style="9" hidden="1" customWidth="1"/>
    <col min="6406" max="6406" width="5.109375" style="9" customWidth="1"/>
    <col min="6407" max="6408" width="26.109375" style="9" bestFit="1" customWidth="1"/>
    <col min="6409" max="6409" width="16.33203125" style="9" bestFit="1" customWidth="1"/>
    <col min="6410" max="6412" width="5.77734375" style="9" customWidth="1"/>
    <col min="6413" max="6413" width="4.44140625" style="9" customWidth="1"/>
    <col min="6414" max="6422" width="0" style="9" hidden="1" customWidth="1"/>
    <col min="6423" max="6656" width="9" style="9"/>
    <col min="6657" max="6657" width="23.44140625" style="9" bestFit="1" customWidth="1"/>
    <col min="6658" max="6658" width="17.21875" style="9" bestFit="1" customWidth="1"/>
    <col min="6659" max="6659" width="20.109375" style="9" customWidth="1"/>
    <col min="6660" max="6660" width="21.44140625" style="9" customWidth="1"/>
    <col min="6661" max="6661" width="0" style="9" hidden="1" customWidth="1"/>
    <col min="6662" max="6662" width="5.109375" style="9" customWidth="1"/>
    <col min="6663" max="6664" width="26.109375" style="9" bestFit="1" customWidth="1"/>
    <col min="6665" max="6665" width="16.33203125" style="9" bestFit="1" customWidth="1"/>
    <col min="6666" max="6668" width="5.77734375" style="9" customWidth="1"/>
    <col min="6669" max="6669" width="4.44140625" style="9" customWidth="1"/>
    <col min="6670" max="6678" width="0" style="9" hidden="1" customWidth="1"/>
    <col min="6679" max="6912" width="9" style="9"/>
    <col min="6913" max="6913" width="23.44140625" style="9" bestFit="1" customWidth="1"/>
    <col min="6914" max="6914" width="17.21875" style="9" bestFit="1" customWidth="1"/>
    <col min="6915" max="6915" width="20.109375" style="9" customWidth="1"/>
    <col min="6916" max="6916" width="21.44140625" style="9" customWidth="1"/>
    <col min="6917" max="6917" width="0" style="9" hidden="1" customWidth="1"/>
    <col min="6918" max="6918" width="5.109375" style="9" customWidth="1"/>
    <col min="6919" max="6920" width="26.109375" style="9" bestFit="1" customWidth="1"/>
    <col min="6921" max="6921" width="16.33203125" style="9" bestFit="1" customWidth="1"/>
    <col min="6922" max="6924" width="5.77734375" style="9" customWidth="1"/>
    <col min="6925" max="6925" width="4.44140625" style="9" customWidth="1"/>
    <col min="6926" max="6934" width="0" style="9" hidden="1" customWidth="1"/>
    <col min="6935" max="7168" width="9" style="9"/>
    <col min="7169" max="7169" width="23.44140625" style="9" bestFit="1" customWidth="1"/>
    <col min="7170" max="7170" width="17.21875" style="9" bestFit="1" customWidth="1"/>
    <col min="7171" max="7171" width="20.109375" style="9" customWidth="1"/>
    <col min="7172" max="7172" width="21.44140625" style="9" customWidth="1"/>
    <col min="7173" max="7173" width="0" style="9" hidden="1" customWidth="1"/>
    <col min="7174" max="7174" width="5.109375" style="9" customWidth="1"/>
    <col min="7175" max="7176" width="26.109375" style="9" bestFit="1" customWidth="1"/>
    <col min="7177" max="7177" width="16.33203125" style="9" bestFit="1" customWidth="1"/>
    <col min="7178" max="7180" width="5.77734375" style="9" customWidth="1"/>
    <col min="7181" max="7181" width="4.44140625" style="9" customWidth="1"/>
    <col min="7182" max="7190" width="0" style="9" hidden="1" customWidth="1"/>
    <col min="7191" max="7424" width="9" style="9"/>
    <col min="7425" max="7425" width="23.44140625" style="9" bestFit="1" customWidth="1"/>
    <col min="7426" max="7426" width="17.21875" style="9" bestFit="1" customWidth="1"/>
    <col min="7427" max="7427" width="20.109375" style="9" customWidth="1"/>
    <col min="7428" max="7428" width="21.44140625" style="9" customWidth="1"/>
    <col min="7429" max="7429" width="0" style="9" hidden="1" customWidth="1"/>
    <col min="7430" max="7430" width="5.109375" style="9" customWidth="1"/>
    <col min="7431" max="7432" width="26.109375" style="9" bestFit="1" customWidth="1"/>
    <col min="7433" max="7433" width="16.33203125" style="9" bestFit="1" customWidth="1"/>
    <col min="7434" max="7436" width="5.77734375" style="9" customWidth="1"/>
    <col min="7437" max="7437" width="4.44140625" style="9" customWidth="1"/>
    <col min="7438" max="7446" width="0" style="9" hidden="1" customWidth="1"/>
    <col min="7447" max="7680" width="9" style="9"/>
    <col min="7681" max="7681" width="23.44140625" style="9" bestFit="1" customWidth="1"/>
    <col min="7682" max="7682" width="17.21875" style="9" bestFit="1" customWidth="1"/>
    <col min="7683" max="7683" width="20.109375" style="9" customWidth="1"/>
    <col min="7684" max="7684" width="21.44140625" style="9" customWidth="1"/>
    <col min="7685" max="7685" width="0" style="9" hidden="1" customWidth="1"/>
    <col min="7686" max="7686" width="5.109375" style="9" customWidth="1"/>
    <col min="7687" max="7688" width="26.109375" style="9" bestFit="1" customWidth="1"/>
    <col min="7689" max="7689" width="16.33203125" style="9" bestFit="1" customWidth="1"/>
    <col min="7690" max="7692" width="5.77734375" style="9" customWidth="1"/>
    <col min="7693" max="7693" width="4.44140625" style="9" customWidth="1"/>
    <col min="7694" max="7702" width="0" style="9" hidden="1" customWidth="1"/>
    <col min="7703" max="7936" width="9" style="9"/>
    <col min="7937" max="7937" width="23.44140625" style="9" bestFit="1" customWidth="1"/>
    <col min="7938" max="7938" width="17.21875" style="9" bestFit="1" customWidth="1"/>
    <col min="7939" max="7939" width="20.109375" style="9" customWidth="1"/>
    <col min="7940" max="7940" width="21.44140625" style="9" customWidth="1"/>
    <col min="7941" max="7941" width="0" style="9" hidden="1" customWidth="1"/>
    <col min="7942" max="7942" width="5.109375" style="9" customWidth="1"/>
    <col min="7943" max="7944" width="26.109375" style="9" bestFit="1" customWidth="1"/>
    <col min="7945" max="7945" width="16.33203125" style="9" bestFit="1" customWidth="1"/>
    <col min="7946" max="7948" width="5.77734375" style="9" customWidth="1"/>
    <col min="7949" max="7949" width="4.44140625" style="9" customWidth="1"/>
    <col min="7950" max="7958" width="0" style="9" hidden="1" customWidth="1"/>
    <col min="7959" max="8192" width="9" style="9"/>
    <col min="8193" max="8193" width="23.44140625" style="9" bestFit="1" customWidth="1"/>
    <col min="8194" max="8194" width="17.21875" style="9" bestFit="1" customWidth="1"/>
    <col min="8195" max="8195" width="20.109375" style="9" customWidth="1"/>
    <col min="8196" max="8196" width="21.44140625" style="9" customWidth="1"/>
    <col min="8197" max="8197" width="0" style="9" hidden="1" customWidth="1"/>
    <col min="8198" max="8198" width="5.109375" style="9" customWidth="1"/>
    <col min="8199" max="8200" width="26.109375" style="9" bestFit="1" customWidth="1"/>
    <col min="8201" max="8201" width="16.33203125" style="9" bestFit="1" customWidth="1"/>
    <col min="8202" max="8204" width="5.77734375" style="9" customWidth="1"/>
    <col min="8205" max="8205" width="4.44140625" style="9" customWidth="1"/>
    <col min="8206" max="8214" width="0" style="9" hidden="1" customWidth="1"/>
    <col min="8215" max="8448" width="9" style="9"/>
    <col min="8449" max="8449" width="23.44140625" style="9" bestFit="1" customWidth="1"/>
    <col min="8450" max="8450" width="17.21875" style="9" bestFit="1" customWidth="1"/>
    <col min="8451" max="8451" width="20.109375" style="9" customWidth="1"/>
    <col min="8452" max="8452" width="21.44140625" style="9" customWidth="1"/>
    <col min="8453" max="8453" width="0" style="9" hidden="1" customWidth="1"/>
    <col min="8454" max="8454" width="5.109375" style="9" customWidth="1"/>
    <col min="8455" max="8456" width="26.109375" style="9" bestFit="1" customWidth="1"/>
    <col min="8457" max="8457" width="16.33203125" style="9" bestFit="1" customWidth="1"/>
    <col min="8458" max="8460" width="5.77734375" style="9" customWidth="1"/>
    <col min="8461" max="8461" width="4.44140625" style="9" customWidth="1"/>
    <col min="8462" max="8470" width="0" style="9" hidden="1" customWidth="1"/>
    <col min="8471" max="8704" width="9" style="9"/>
    <col min="8705" max="8705" width="23.44140625" style="9" bestFit="1" customWidth="1"/>
    <col min="8706" max="8706" width="17.21875" style="9" bestFit="1" customWidth="1"/>
    <col min="8707" max="8707" width="20.109375" style="9" customWidth="1"/>
    <col min="8708" max="8708" width="21.44140625" style="9" customWidth="1"/>
    <col min="8709" max="8709" width="0" style="9" hidden="1" customWidth="1"/>
    <col min="8710" max="8710" width="5.109375" style="9" customWidth="1"/>
    <col min="8711" max="8712" width="26.109375" style="9" bestFit="1" customWidth="1"/>
    <col min="8713" max="8713" width="16.33203125" style="9" bestFit="1" customWidth="1"/>
    <col min="8714" max="8716" width="5.77734375" style="9" customWidth="1"/>
    <col min="8717" max="8717" width="4.44140625" style="9" customWidth="1"/>
    <col min="8718" max="8726" width="0" style="9" hidden="1" customWidth="1"/>
    <col min="8727" max="8960" width="9" style="9"/>
    <col min="8961" max="8961" width="23.44140625" style="9" bestFit="1" customWidth="1"/>
    <col min="8962" max="8962" width="17.21875" style="9" bestFit="1" customWidth="1"/>
    <col min="8963" max="8963" width="20.109375" style="9" customWidth="1"/>
    <col min="8964" max="8964" width="21.44140625" style="9" customWidth="1"/>
    <col min="8965" max="8965" width="0" style="9" hidden="1" customWidth="1"/>
    <col min="8966" max="8966" width="5.109375" style="9" customWidth="1"/>
    <col min="8967" max="8968" width="26.109375" style="9" bestFit="1" customWidth="1"/>
    <col min="8969" max="8969" width="16.33203125" style="9" bestFit="1" customWidth="1"/>
    <col min="8970" max="8972" width="5.77734375" style="9" customWidth="1"/>
    <col min="8973" max="8973" width="4.44140625" style="9" customWidth="1"/>
    <col min="8974" max="8982" width="0" style="9" hidden="1" customWidth="1"/>
    <col min="8983" max="9216" width="9" style="9"/>
    <col min="9217" max="9217" width="23.44140625" style="9" bestFit="1" customWidth="1"/>
    <col min="9218" max="9218" width="17.21875" style="9" bestFit="1" customWidth="1"/>
    <col min="9219" max="9219" width="20.109375" style="9" customWidth="1"/>
    <col min="9220" max="9220" width="21.44140625" style="9" customWidth="1"/>
    <col min="9221" max="9221" width="0" style="9" hidden="1" customWidth="1"/>
    <col min="9222" max="9222" width="5.109375" style="9" customWidth="1"/>
    <col min="9223" max="9224" width="26.109375" style="9" bestFit="1" customWidth="1"/>
    <col min="9225" max="9225" width="16.33203125" style="9" bestFit="1" customWidth="1"/>
    <col min="9226" max="9228" width="5.77734375" style="9" customWidth="1"/>
    <col min="9229" max="9229" width="4.44140625" style="9" customWidth="1"/>
    <col min="9230" max="9238" width="0" style="9" hidden="1" customWidth="1"/>
    <col min="9239" max="9472" width="9" style="9"/>
    <col min="9473" max="9473" width="23.44140625" style="9" bestFit="1" customWidth="1"/>
    <col min="9474" max="9474" width="17.21875" style="9" bestFit="1" customWidth="1"/>
    <col min="9475" max="9475" width="20.109375" style="9" customWidth="1"/>
    <col min="9476" max="9476" width="21.44140625" style="9" customWidth="1"/>
    <col min="9477" max="9477" width="0" style="9" hidden="1" customWidth="1"/>
    <col min="9478" max="9478" width="5.109375" style="9" customWidth="1"/>
    <col min="9479" max="9480" width="26.109375" style="9" bestFit="1" customWidth="1"/>
    <col min="9481" max="9481" width="16.33203125" style="9" bestFit="1" customWidth="1"/>
    <col min="9482" max="9484" width="5.77734375" style="9" customWidth="1"/>
    <col min="9485" max="9485" width="4.44140625" style="9" customWidth="1"/>
    <col min="9486" max="9494" width="0" style="9" hidden="1" customWidth="1"/>
    <col min="9495" max="9728" width="9" style="9"/>
    <col min="9729" max="9729" width="23.44140625" style="9" bestFit="1" customWidth="1"/>
    <col min="9730" max="9730" width="17.21875" style="9" bestFit="1" customWidth="1"/>
    <col min="9731" max="9731" width="20.109375" style="9" customWidth="1"/>
    <col min="9732" max="9732" width="21.44140625" style="9" customWidth="1"/>
    <col min="9733" max="9733" width="0" style="9" hidden="1" customWidth="1"/>
    <col min="9734" max="9734" width="5.109375" style="9" customWidth="1"/>
    <col min="9735" max="9736" width="26.109375" style="9" bestFit="1" customWidth="1"/>
    <col min="9737" max="9737" width="16.33203125" style="9" bestFit="1" customWidth="1"/>
    <col min="9738" max="9740" width="5.77734375" style="9" customWidth="1"/>
    <col min="9741" max="9741" width="4.44140625" style="9" customWidth="1"/>
    <col min="9742" max="9750" width="0" style="9" hidden="1" customWidth="1"/>
    <col min="9751" max="9984" width="9" style="9"/>
    <col min="9985" max="9985" width="23.44140625" style="9" bestFit="1" customWidth="1"/>
    <col min="9986" max="9986" width="17.21875" style="9" bestFit="1" customWidth="1"/>
    <col min="9987" max="9987" width="20.109375" style="9" customWidth="1"/>
    <col min="9988" max="9988" width="21.44140625" style="9" customWidth="1"/>
    <col min="9989" max="9989" width="0" style="9" hidden="1" customWidth="1"/>
    <col min="9990" max="9990" width="5.109375" style="9" customWidth="1"/>
    <col min="9991" max="9992" width="26.109375" style="9" bestFit="1" customWidth="1"/>
    <col min="9993" max="9993" width="16.33203125" style="9" bestFit="1" customWidth="1"/>
    <col min="9994" max="9996" width="5.77734375" style="9" customWidth="1"/>
    <col min="9997" max="9997" width="4.44140625" style="9" customWidth="1"/>
    <col min="9998" max="10006" width="0" style="9" hidden="1" customWidth="1"/>
    <col min="10007" max="10240" width="9" style="9"/>
    <col min="10241" max="10241" width="23.44140625" style="9" bestFit="1" customWidth="1"/>
    <col min="10242" max="10242" width="17.21875" style="9" bestFit="1" customWidth="1"/>
    <col min="10243" max="10243" width="20.109375" style="9" customWidth="1"/>
    <col min="10244" max="10244" width="21.44140625" style="9" customWidth="1"/>
    <col min="10245" max="10245" width="0" style="9" hidden="1" customWidth="1"/>
    <col min="10246" max="10246" width="5.109375" style="9" customWidth="1"/>
    <col min="10247" max="10248" width="26.109375" style="9" bestFit="1" customWidth="1"/>
    <col min="10249" max="10249" width="16.33203125" style="9" bestFit="1" customWidth="1"/>
    <col min="10250" max="10252" width="5.77734375" style="9" customWidth="1"/>
    <col min="10253" max="10253" width="4.44140625" style="9" customWidth="1"/>
    <col min="10254" max="10262" width="0" style="9" hidden="1" customWidth="1"/>
    <col min="10263" max="10496" width="9" style="9"/>
    <col min="10497" max="10497" width="23.44140625" style="9" bestFit="1" customWidth="1"/>
    <col min="10498" max="10498" width="17.21875" style="9" bestFit="1" customWidth="1"/>
    <col min="10499" max="10499" width="20.109375" style="9" customWidth="1"/>
    <col min="10500" max="10500" width="21.44140625" style="9" customWidth="1"/>
    <col min="10501" max="10501" width="0" style="9" hidden="1" customWidth="1"/>
    <col min="10502" max="10502" width="5.109375" style="9" customWidth="1"/>
    <col min="10503" max="10504" width="26.109375" style="9" bestFit="1" customWidth="1"/>
    <col min="10505" max="10505" width="16.33203125" style="9" bestFit="1" customWidth="1"/>
    <col min="10506" max="10508" width="5.77734375" style="9" customWidth="1"/>
    <col min="10509" max="10509" width="4.44140625" style="9" customWidth="1"/>
    <col min="10510" max="10518" width="0" style="9" hidden="1" customWidth="1"/>
    <col min="10519" max="10752" width="9" style="9"/>
    <col min="10753" max="10753" width="23.44140625" style="9" bestFit="1" customWidth="1"/>
    <col min="10754" max="10754" width="17.21875" style="9" bestFit="1" customWidth="1"/>
    <col min="10755" max="10755" width="20.109375" style="9" customWidth="1"/>
    <col min="10756" max="10756" width="21.44140625" style="9" customWidth="1"/>
    <col min="10757" max="10757" width="0" style="9" hidden="1" customWidth="1"/>
    <col min="10758" max="10758" width="5.109375" style="9" customWidth="1"/>
    <col min="10759" max="10760" width="26.109375" style="9" bestFit="1" customWidth="1"/>
    <col min="10761" max="10761" width="16.33203125" style="9" bestFit="1" customWidth="1"/>
    <col min="10762" max="10764" width="5.77734375" style="9" customWidth="1"/>
    <col min="10765" max="10765" width="4.44140625" style="9" customWidth="1"/>
    <col min="10766" max="10774" width="0" style="9" hidden="1" customWidth="1"/>
    <col min="10775" max="11008" width="9" style="9"/>
    <col min="11009" max="11009" width="23.44140625" style="9" bestFit="1" customWidth="1"/>
    <col min="11010" max="11010" width="17.21875" style="9" bestFit="1" customWidth="1"/>
    <col min="11011" max="11011" width="20.109375" style="9" customWidth="1"/>
    <col min="11012" max="11012" width="21.44140625" style="9" customWidth="1"/>
    <col min="11013" max="11013" width="0" style="9" hidden="1" customWidth="1"/>
    <col min="11014" max="11014" width="5.109375" style="9" customWidth="1"/>
    <col min="11015" max="11016" width="26.109375" style="9" bestFit="1" customWidth="1"/>
    <col min="11017" max="11017" width="16.33203125" style="9" bestFit="1" customWidth="1"/>
    <col min="11018" max="11020" width="5.77734375" style="9" customWidth="1"/>
    <col min="11021" max="11021" width="4.44140625" style="9" customWidth="1"/>
    <col min="11022" max="11030" width="0" style="9" hidden="1" customWidth="1"/>
    <col min="11031" max="11264" width="9" style="9"/>
    <col min="11265" max="11265" width="23.44140625" style="9" bestFit="1" customWidth="1"/>
    <col min="11266" max="11266" width="17.21875" style="9" bestFit="1" customWidth="1"/>
    <col min="11267" max="11267" width="20.109375" style="9" customWidth="1"/>
    <col min="11268" max="11268" width="21.44140625" style="9" customWidth="1"/>
    <col min="11269" max="11269" width="0" style="9" hidden="1" customWidth="1"/>
    <col min="11270" max="11270" width="5.109375" style="9" customWidth="1"/>
    <col min="11271" max="11272" width="26.109375" style="9" bestFit="1" customWidth="1"/>
    <col min="11273" max="11273" width="16.33203125" style="9" bestFit="1" customWidth="1"/>
    <col min="11274" max="11276" width="5.77734375" style="9" customWidth="1"/>
    <col min="11277" max="11277" width="4.44140625" style="9" customWidth="1"/>
    <col min="11278" max="11286" width="0" style="9" hidden="1" customWidth="1"/>
    <col min="11287" max="11520" width="9" style="9"/>
    <col min="11521" max="11521" width="23.44140625" style="9" bestFit="1" customWidth="1"/>
    <col min="11522" max="11522" width="17.21875" style="9" bestFit="1" customWidth="1"/>
    <col min="11523" max="11523" width="20.109375" style="9" customWidth="1"/>
    <col min="11524" max="11524" width="21.44140625" style="9" customWidth="1"/>
    <col min="11525" max="11525" width="0" style="9" hidden="1" customWidth="1"/>
    <col min="11526" max="11526" width="5.109375" style="9" customWidth="1"/>
    <col min="11527" max="11528" width="26.109375" style="9" bestFit="1" customWidth="1"/>
    <col min="11529" max="11529" width="16.33203125" style="9" bestFit="1" customWidth="1"/>
    <col min="11530" max="11532" width="5.77734375" style="9" customWidth="1"/>
    <col min="11533" max="11533" width="4.44140625" style="9" customWidth="1"/>
    <col min="11534" max="11542" width="0" style="9" hidden="1" customWidth="1"/>
    <col min="11543" max="11776" width="9" style="9"/>
    <col min="11777" max="11777" width="23.44140625" style="9" bestFit="1" customWidth="1"/>
    <col min="11778" max="11778" width="17.21875" style="9" bestFit="1" customWidth="1"/>
    <col min="11779" max="11779" width="20.109375" style="9" customWidth="1"/>
    <col min="11780" max="11780" width="21.44140625" style="9" customWidth="1"/>
    <col min="11781" max="11781" width="0" style="9" hidden="1" customWidth="1"/>
    <col min="11782" max="11782" width="5.109375" style="9" customWidth="1"/>
    <col min="11783" max="11784" width="26.109375" style="9" bestFit="1" customWidth="1"/>
    <col min="11785" max="11785" width="16.33203125" style="9" bestFit="1" customWidth="1"/>
    <col min="11786" max="11788" width="5.77734375" style="9" customWidth="1"/>
    <col min="11789" max="11789" width="4.44140625" style="9" customWidth="1"/>
    <col min="11790" max="11798" width="0" style="9" hidden="1" customWidth="1"/>
    <col min="11799" max="12032" width="9" style="9"/>
    <col min="12033" max="12033" width="23.44140625" style="9" bestFit="1" customWidth="1"/>
    <col min="12034" max="12034" width="17.21875" style="9" bestFit="1" customWidth="1"/>
    <col min="12035" max="12035" width="20.109375" style="9" customWidth="1"/>
    <col min="12036" max="12036" width="21.44140625" style="9" customWidth="1"/>
    <col min="12037" max="12037" width="0" style="9" hidden="1" customWidth="1"/>
    <col min="12038" max="12038" width="5.109375" style="9" customWidth="1"/>
    <col min="12039" max="12040" width="26.109375" style="9" bestFit="1" customWidth="1"/>
    <col min="12041" max="12041" width="16.33203125" style="9" bestFit="1" customWidth="1"/>
    <col min="12042" max="12044" width="5.77734375" style="9" customWidth="1"/>
    <col min="12045" max="12045" width="4.44140625" style="9" customWidth="1"/>
    <col min="12046" max="12054" width="0" style="9" hidden="1" customWidth="1"/>
    <col min="12055" max="12288" width="9" style="9"/>
    <col min="12289" max="12289" width="23.44140625" style="9" bestFit="1" customWidth="1"/>
    <col min="12290" max="12290" width="17.21875" style="9" bestFit="1" customWidth="1"/>
    <col min="12291" max="12291" width="20.109375" style="9" customWidth="1"/>
    <col min="12292" max="12292" width="21.44140625" style="9" customWidth="1"/>
    <col min="12293" max="12293" width="0" style="9" hidden="1" customWidth="1"/>
    <col min="12294" max="12294" width="5.109375" style="9" customWidth="1"/>
    <col min="12295" max="12296" width="26.109375" style="9" bestFit="1" customWidth="1"/>
    <col min="12297" max="12297" width="16.33203125" style="9" bestFit="1" customWidth="1"/>
    <col min="12298" max="12300" width="5.77734375" style="9" customWidth="1"/>
    <col min="12301" max="12301" width="4.44140625" style="9" customWidth="1"/>
    <col min="12302" max="12310" width="0" style="9" hidden="1" customWidth="1"/>
    <col min="12311" max="12544" width="9" style="9"/>
    <col min="12545" max="12545" width="23.44140625" style="9" bestFit="1" customWidth="1"/>
    <col min="12546" max="12546" width="17.21875" style="9" bestFit="1" customWidth="1"/>
    <col min="12547" max="12547" width="20.109375" style="9" customWidth="1"/>
    <col min="12548" max="12548" width="21.44140625" style="9" customWidth="1"/>
    <col min="12549" max="12549" width="0" style="9" hidden="1" customWidth="1"/>
    <col min="12550" max="12550" width="5.109375" style="9" customWidth="1"/>
    <col min="12551" max="12552" width="26.109375" style="9" bestFit="1" customWidth="1"/>
    <col min="12553" max="12553" width="16.33203125" style="9" bestFit="1" customWidth="1"/>
    <col min="12554" max="12556" width="5.77734375" style="9" customWidth="1"/>
    <col min="12557" max="12557" width="4.44140625" style="9" customWidth="1"/>
    <col min="12558" max="12566" width="0" style="9" hidden="1" customWidth="1"/>
    <col min="12567" max="12800" width="9" style="9"/>
    <col min="12801" max="12801" width="23.44140625" style="9" bestFit="1" customWidth="1"/>
    <col min="12802" max="12802" width="17.21875" style="9" bestFit="1" customWidth="1"/>
    <col min="12803" max="12803" width="20.109375" style="9" customWidth="1"/>
    <col min="12804" max="12804" width="21.44140625" style="9" customWidth="1"/>
    <col min="12805" max="12805" width="0" style="9" hidden="1" customWidth="1"/>
    <col min="12806" max="12806" width="5.109375" style="9" customWidth="1"/>
    <col min="12807" max="12808" width="26.109375" style="9" bestFit="1" customWidth="1"/>
    <col min="12809" max="12809" width="16.33203125" style="9" bestFit="1" customWidth="1"/>
    <col min="12810" max="12812" width="5.77734375" style="9" customWidth="1"/>
    <col min="12813" max="12813" width="4.44140625" style="9" customWidth="1"/>
    <col min="12814" max="12822" width="0" style="9" hidden="1" customWidth="1"/>
    <col min="12823" max="13056" width="9" style="9"/>
    <col min="13057" max="13057" width="23.44140625" style="9" bestFit="1" customWidth="1"/>
    <col min="13058" max="13058" width="17.21875" style="9" bestFit="1" customWidth="1"/>
    <col min="13059" max="13059" width="20.109375" style="9" customWidth="1"/>
    <col min="13060" max="13060" width="21.44140625" style="9" customWidth="1"/>
    <col min="13061" max="13061" width="0" style="9" hidden="1" customWidth="1"/>
    <col min="13062" max="13062" width="5.109375" style="9" customWidth="1"/>
    <col min="13063" max="13064" width="26.109375" style="9" bestFit="1" customWidth="1"/>
    <col min="13065" max="13065" width="16.33203125" style="9" bestFit="1" customWidth="1"/>
    <col min="13066" max="13068" width="5.77734375" style="9" customWidth="1"/>
    <col min="13069" max="13069" width="4.44140625" style="9" customWidth="1"/>
    <col min="13070" max="13078" width="0" style="9" hidden="1" customWidth="1"/>
    <col min="13079" max="13312" width="9" style="9"/>
    <col min="13313" max="13313" width="23.44140625" style="9" bestFit="1" customWidth="1"/>
    <col min="13314" max="13314" width="17.21875" style="9" bestFit="1" customWidth="1"/>
    <col min="13315" max="13315" width="20.109375" style="9" customWidth="1"/>
    <col min="13316" max="13316" width="21.44140625" style="9" customWidth="1"/>
    <col min="13317" max="13317" width="0" style="9" hidden="1" customWidth="1"/>
    <col min="13318" max="13318" width="5.109375" style="9" customWidth="1"/>
    <col min="13319" max="13320" width="26.109375" style="9" bestFit="1" customWidth="1"/>
    <col min="13321" max="13321" width="16.33203125" style="9" bestFit="1" customWidth="1"/>
    <col min="13322" max="13324" width="5.77734375" style="9" customWidth="1"/>
    <col min="13325" max="13325" width="4.44140625" style="9" customWidth="1"/>
    <col min="13326" max="13334" width="0" style="9" hidden="1" customWidth="1"/>
    <col min="13335" max="13568" width="9" style="9"/>
    <col min="13569" max="13569" width="23.44140625" style="9" bestFit="1" customWidth="1"/>
    <col min="13570" max="13570" width="17.21875" style="9" bestFit="1" customWidth="1"/>
    <col min="13571" max="13571" width="20.109375" style="9" customWidth="1"/>
    <col min="13572" max="13572" width="21.44140625" style="9" customWidth="1"/>
    <col min="13573" max="13573" width="0" style="9" hidden="1" customWidth="1"/>
    <col min="13574" max="13574" width="5.109375" style="9" customWidth="1"/>
    <col min="13575" max="13576" width="26.109375" style="9" bestFit="1" customWidth="1"/>
    <col min="13577" max="13577" width="16.33203125" style="9" bestFit="1" customWidth="1"/>
    <col min="13578" max="13580" width="5.77734375" style="9" customWidth="1"/>
    <col min="13581" max="13581" width="4.44140625" style="9" customWidth="1"/>
    <col min="13582" max="13590" width="0" style="9" hidden="1" customWidth="1"/>
    <col min="13591" max="13824" width="9" style="9"/>
    <col min="13825" max="13825" width="23.44140625" style="9" bestFit="1" customWidth="1"/>
    <col min="13826" max="13826" width="17.21875" style="9" bestFit="1" customWidth="1"/>
    <col min="13827" max="13827" width="20.109375" style="9" customWidth="1"/>
    <col min="13828" max="13828" width="21.44140625" style="9" customWidth="1"/>
    <col min="13829" max="13829" width="0" style="9" hidden="1" customWidth="1"/>
    <col min="13830" max="13830" width="5.109375" style="9" customWidth="1"/>
    <col min="13831" max="13832" width="26.109375" style="9" bestFit="1" customWidth="1"/>
    <col min="13833" max="13833" width="16.33203125" style="9" bestFit="1" customWidth="1"/>
    <col min="13834" max="13836" width="5.77734375" style="9" customWidth="1"/>
    <col min="13837" max="13837" width="4.44140625" style="9" customWidth="1"/>
    <col min="13838" max="13846" width="0" style="9" hidden="1" customWidth="1"/>
    <col min="13847" max="14080" width="9" style="9"/>
    <col min="14081" max="14081" width="23.44140625" style="9" bestFit="1" customWidth="1"/>
    <col min="14082" max="14082" width="17.21875" style="9" bestFit="1" customWidth="1"/>
    <col min="14083" max="14083" width="20.109375" style="9" customWidth="1"/>
    <col min="14084" max="14084" width="21.44140625" style="9" customWidth="1"/>
    <col min="14085" max="14085" width="0" style="9" hidden="1" customWidth="1"/>
    <col min="14086" max="14086" width="5.109375" style="9" customWidth="1"/>
    <col min="14087" max="14088" width="26.109375" style="9" bestFit="1" customWidth="1"/>
    <col min="14089" max="14089" width="16.33203125" style="9" bestFit="1" customWidth="1"/>
    <col min="14090" max="14092" width="5.77734375" style="9" customWidth="1"/>
    <col min="14093" max="14093" width="4.44140625" style="9" customWidth="1"/>
    <col min="14094" max="14102" width="0" style="9" hidden="1" customWidth="1"/>
    <col min="14103" max="14336" width="9" style="9"/>
    <col min="14337" max="14337" width="23.44140625" style="9" bestFit="1" customWidth="1"/>
    <col min="14338" max="14338" width="17.21875" style="9" bestFit="1" customWidth="1"/>
    <col min="14339" max="14339" width="20.109375" style="9" customWidth="1"/>
    <col min="14340" max="14340" width="21.44140625" style="9" customWidth="1"/>
    <col min="14341" max="14341" width="0" style="9" hidden="1" customWidth="1"/>
    <col min="14342" max="14342" width="5.109375" style="9" customWidth="1"/>
    <col min="14343" max="14344" width="26.109375" style="9" bestFit="1" customWidth="1"/>
    <col min="14345" max="14345" width="16.33203125" style="9" bestFit="1" customWidth="1"/>
    <col min="14346" max="14348" width="5.77734375" style="9" customWidth="1"/>
    <col min="14349" max="14349" width="4.44140625" style="9" customWidth="1"/>
    <col min="14350" max="14358" width="0" style="9" hidden="1" customWidth="1"/>
    <col min="14359" max="14592" width="9" style="9"/>
    <col min="14593" max="14593" width="23.44140625" style="9" bestFit="1" customWidth="1"/>
    <col min="14594" max="14594" width="17.21875" style="9" bestFit="1" customWidth="1"/>
    <col min="14595" max="14595" width="20.109375" style="9" customWidth="1"/>
    <col min="14596" max="14596" width="21.44140625" style="9" customWidth="1"/>
    <col min="14597" max="14597" width="0" style="9" hidden="1" customWidth="1"/>
    <col min="14598" max="14598" width="5.109375" style="9" customWidth="1"/>
    <col min="14599" max="14600" width="26.109375" style="9" bestFit="1" customWidth="1"/>
    <col min="14601" max="14601" width="16.33203125" style="9" bestFit="1" customWidth="1"/>
    <col min="14602" max="14604" width="5.77734375" style="9" customWidth="1"/>
    <col min="14605" max="14605" width="4.44140625" style="9" customWidth="1"/>
    <col min="14606" max="14614" width="0" style="9" hidden="1" customWidth="1"/>
    <col min="14615" max="14848" width="9" style="9"/>
    <col min="14849" max="14849" width="23.44140625" style="9" bestFit="1" customWidth="1"/>
    <col min="14850" max="14850" width="17.21875" style="9" bestFit="1" customWidth="1"/>
    <col min="14851" max="14851" width="20.109375" style="9" customWidth="1"/>
    <col min="14852" max="14852" width="21.44140625" style="9" customWidth="1"/>
    <col min="14853" max="14853" width="0" style="9" hidden="1" customWidth="1"/>
    <col min="14854" max="14854" width="5.109375" style="9" customWidth="1"/>
    <col min="14855" max="14856" width="26.109375" style="9" bestFit="1" customWidth="1"/>
    <col min="14857" max="14857" width="16.33203125" style="9" bestFit="1" customWidth="1"/>
    <col min="14858" max="14860" width="5.77734375" style="9" customWidth="1"/>
    <col min="14861" max="14861" width="4.44140625" style="9" customWidth="1"/>
    <col min="14862" max="14870" width="0" style="9" hidden="1" customWidth="1"/>
    <col min="14871" max="15104" width="9" style="9"/>
    <col min="15105" max="15105" width="23.44140625" style="9" bestFit="1" customWidth="1"/>
    <col min="15106" max="15106" width="17.21875" style="9" bestFit="1" customWidth="1"/>
    <col min="15107" max="15107" width="20.109375" style="9" customWidth="1"/>
    <col min="15108" max="15108" width="21.44140625" style="9" customWidth="1"/>
    <col min="15109" max="15109" width="0" style="9" hidden="1" customWidth="1"/>
    <col min="15110" max="15110" width="5.109375" style="9" customWidth="1"/>
    <col min="15111" max="15112" width="26.109375" style="9" bestFit="1" customWidth="1"/>
    <col min="15113" max="15113" width="16.33203125" style="9" bestFit="1" customWidth="1"/>
    <col min="15114" max="15116" width="5.77734375" style="9" customWidth="1"/>
    <col min="15117" max="15117" width="4.44140625" style="9" customWidth="1"/>
    <col min="15118" max="15126" width="0" style="9" hidden="1" customWidth="1"/>
    <col min="15127" max="15360" width="9" style="9"/>
    <col min="15361" max="15361" width="23.44140625" style="9" bestFit="1" customWidth="1"/>
    <col min="15362" max="15362" width="17.21875" style="9" bestFit="1" customWidth="1"/>
    <col min="15363" max="15363" width="20.109375" style="9" customWidth="1"/>
    <col min="15364" max="15364" width="21.44140625" style="9" customWidth="1"/>
    <col min="15365" max="15365" width="0" style="9" hidden="1" customWidth="1"/>
    <col min="15366" max="15366" width="5.109375" style="9" customWidth="1"/>
    <col min="15367" max="15368" width="26.109375" style="9" bestFit="1" customWidth="1"/>
    <col min="15369" max="15369" width="16.33203125" style="9" bestFit="1" customWidth="1"/>
    <col min="15370" max="15372" width="5.77734375" style="9" customWidth="1"/>
    <col min="15373" max="15373" width="4.44140625" style="9" customWidth="1"/>
    <col min="15374" max="15382" width="0" style="9" hidden="1" customWidth="1"/>
    <col min="15383" max="15616" width="9" style="9"/>
    <col min="15617" max="15617" width="23.44140625" style="9" bestFit="1" customWidth="1"/>
    <col min="15618" max="15618" width="17.21875" style="9" bestFit="1" customWidth="1"/>
    <col min="15619" max="15619" width="20.109375" style="9" customWidth="1"/>
    <col min="15620" max="15620" width="21.44140625" style="9" customWidth="1"/>
    <col min="15621" max="15621" width="0" style="9" hidden="1" customWidth="1"/>
    <col min="15622" max="15622" width="5.109375" style="9" customWidth="1"/>
    <col min="15623" max="15624" width="26.109375" style="9" bestFit="1" customWidth="1"/>
    <col min="15625" max="15625" width="16.33203125" style="9" bestFit="1" customWidth="1"/>
    <col min="15626" max="15628" width="5.77734375" style="9" customWidth="1"/>
    <col min="15629" max="15629" width="4.44140625" style="9" customWidth="1"/>
    <col min="15630" max="15638" width="0" style="9" hidden="1" customWidth="1"/>
    <col min="15639" max="15872" width="9" style="9"/>
    <col min="15873" max="15873" width="23.44140625" style="9" bestFit="1" customWidth="1"/>
    <col min="15874" max="15874" width="17.21875" style="9" bestFit="1" customWidth="1"/>
    <col min="15875" max="15875" width="20.109375" style="9" customWidth="1"/>
    <col min="15876" max="15876" width="21.44140625" style="9" customWidth="1"/>
    <col min="15877" max="15877" width="0" style="9" hidden="1" customWidth="1"/>
    <col min="15878" max="15878" width="5.109375" style="9" customWidth="1"/>
    <col min="15879" max="15880" width="26.109375" style="9" bestFit="1" customWidth="1"/>
    <col min="15881" max="15881" width="16.33203125" style="9" bestFit="1" customWidth="1"/>
    <col min="15882" max="15884" width="5.77734375" style="9" customWidth="1"/>
    <col min="15885" max="15885" width="4.44140625" style="9" customWidth="1"/>
    <col min="15886" max="15894" width="0" style="9" hidden="1" customWidth="1"/>
    <col min="15895" max="16128" width="9" style="9"/>
    <col min="16129" max="16129" width="23.44140625" style="9" bestFit="1" customWidth="1"/>
    <col min="16130" max="16130" width="17.21875" style="9" bestFit="1" customWidth="1"/>
    <col min="16131" max="16131" width="20.109375" style="9" customWidth="1"/>
    <col min="16132" max="16132" width="21.44140625" style="9" customWidth="1"/>
    <col min="16133" max="16133" width="0" style="9" hidden="1" customWidth="1"/>
    <col min="16134" max="16134" width="5.109375" style="9" customWidth="1"/>
    <col min="16135" max="16136" width="26.109375" style="9" bestFit="1" customWidth="1"/>
    <col min="16137" max="16137" width="16.33203125" style="9" bestFit="1" customWidth="1"/>
    <col min="16138" max="16140" width="5.77734375" style="9" customWidth="1"/>
    <col min="16141" max="16141" width="4.44140625" style="9" customWidth="1"/>
    <col min="16142" max="16150" width="0" style="9" hidden="1" customWidth="1"/>
    <col min="16151" max="16384" width="9" style="9"/>
  </cols>
  <sheetData>
    <row r="1" spans="1:22" ht="61.5" customHeight="1" thickBot="1" x14ac:dyDescent="0.25">
      <c r="A1" s="2" t="s">
        <v>9</v>
      </c>
      <c r="B1" s="3" t="s">
        <v>10</v>
      </c>
      <c r="C1" s="3" t="s">
        <v>11</v>
      </c>
      <c r="D1" s="3" t="s">
        <v>12</v>
      </c>
      <c r="E1" s="4" t="s">
        <v>13</v>
      </c>
      <c r="F1" s="5" t="s">
        <v>14</v>
      </c>
      <c r="G1" s="6" t="s">
        <v>15</v>
      </c>
      <c r="H1" s="3" t="s">
        <v>16</v>
      </c>
      <c r="I1" s="3" t="s">
        <v>17</v>
      </c>
      <c r="J1" s="3" t="s">
        <v>18</v>
      </c>
      <c r="K1" s="3" t="s">
        <v>19</v>
      </c>
      <c r="L1" s="3" t="s">
        <v>20</v>
      </c>
      <c r="M1" s="3" t="s">
        <v>21</v>
      </c>
      <c r="N1" s="3" t="s">
        <v>22</v>
      </c>
      <c r="O1" s="3" t="s">
        <v>23</v>
      </c>
      <c r="P1" s="3" t="s">
        <v>24</v>
      </c>
      <c r="Q1" s="3" t="s">
        <v>25</v>
      </c>
      <c r="R1" s="3" t="s">
        <v>26</v>
      </c>
      <c r="S1" s="7" t="s">
        <v>27</v>
      </c>
      <c r="T1" s="3" t="s">
        <v>28</v>
      </c>
      <c r="U1" s="3" t="s">
        <v>29</v>
      </c>
      <c r="V1" s="8" t="s">
        <v>30</v>
      </c>
    </row>
    <row r="2" spans="1:22" x14ac:dyDescent="0.2">
      <c r="A2" s="504" t="s">
        <v>0</v>
      </c>
      <c r="B2" s="505" t="s">
        <v>0</v>
      </c>
      <c r="C2" s="506"/>
      <c r="D2" s="506"/>
      <c r="E2" s="507">
        <v>16777215</v>
      </c>
      <c r="F2" s="10">
        <v>1</v>
      </c>
      <c r="G2" s="11" t="s">
        <v>31</v>
      </c>
      <c r="H2" s="11" t="s">
        <v>31</v>
      </c>
      <c r="I2" s="11" t="s">
        <v>32</v>
      </c>
      <c r="J2" s="12">
        <v>5</v>
      </c>
      <c r="K2" s="12"/>
      <c r="L2" s="13" t="s">
        <v>33</v>
      </c>
      <c r="M2" s="14" t="s">
        <v>34</v>
      </c>
      <c r="N2" s="15" t="s">
        <v>35</v>
      </c>
      <c r="O2" s="15"/>
      <c r="P2" s="15"/>
      <c r="Q2" s="15"/>
      <c r="R2" s="15"/>
      <c r="S2" s="15"/>
      <c r="T2" s="15"/>
      <c r="U2" s="15"/>
      <c r="V2" s="16"/>
    </row>
    <row r="3" spans="1:22" x14ac:dyDescent="0.2">
      <c r="A3" s="497"/>
      <c r="B3" s="499"/>
      <c r="C3" s="501"/>
      <c r="D3" s="501"/>
      <c r="E3" s="503"/>
      <c r="F3" s="17">
        <v>2</v>
      </c>
      <c r="G3" s="18" t="s">
        <v>36</v>
      </c>
      <c r="H3" s="18" t="s">
        <v>36</v>
      </c>
      <c r="I3" s="18" t="s">
        <v>32</v>
      </c>
      <c r="J3" s="19">
        <v>4</v>
      </c>
      <c r="K3" s="19"/>
      <c r="L3" s="20" t="s">
        <v>33</v>
      </c>
      <c r="M3" s="21" t="s">
        <v>34</v>
      </c>
      <c r="N3" s="22" t="s">
        <v>37</v>
      </c>
      <c r="O3" s="22"/>
      <c r="P3" s="22"/>
      <c r="Q3" s="22"/>
      <c r="R3" s="22"/>
      <c r="S3" s="22"/>
      <c r="T3" s="22"/>
      <c r="U3" s="22"/>
      <c r="V3" s="23"/>
    </row>
    <row r="4" spans="1:22" x14ac:dyDescent="0.2">
      <c r="A4" s="497"/>
      <c r="B4" s="499"/>
      <c r="C4" s="501"/>
      <c r="D4" s="501"/>
      <c r="E4" s="503"/>
      <c r="F4" s="17">
        <v>3</v>
      </c>
      <c r="G4" s="18" t="s">
        <v>38</v>
      </c>
      <c r="H4" s="18" t="s">
        <v>38</v>
      </c>
      <c r="I4" s="18" t="s">
        <v>32</v>
      </c>
      <c r="J4" s="19">
        <v>4</v>
      </c>
      <c r="K4" s="19"/>
      <c r="L4" s="20" t="s">
        <v>33</v>
      </c>
      <c r="M4" s="21" t="s">
        <v>34</v>
      </c>
      <c r="N4" s="22" t="s">
        <v>37</v>
      </c>
      <c r="O4" s="22"/>
      <c r="P4" s="22"/>
      <c r="Q4" s="22"/>
      <c r="R4" s="22"/>
      <c r="S4" s="22"/>
      <c r="T4" s="22"/>
      <c r="U4" s="22"/>
      <c r="V4" s="23"/>
    </row>
    <row r="5" spans="1:22" x14ac:dyDescent="0.2">
      <c r="A5" s="497"/>
      <c r="B5" s="499"/>
      <c r="C5" s="501"/>
      <c r="D5" s="501"/>
      <c r="E5" s="503"/>
      <c r="F5" s="17">
        <v>4</v>
      </c>
      <c r="G5" s="18" t="s">
        <v>39</v>
      </c>
      <c r="H5" s="18" t="s">
        <v>39</v>
      </c>
      <c r="I5" s="18" t="s">
        <v>32</v>
      </c>
      <c r="J5" s="19">
        <v>8</v>
      </c>
      <c r="K5" s="19"/>
      <c r="L5" s="20" t="s">
        <v>33</v>
      </c>
      <c r="M5" s="21" t="s">
        <v>34</v>
      </c>
      <c r="N5" s="22" t="s">
        <v>40</v>
      </c>
      <c r="O5" s="22"/>
      <c r="P5" s="22"/>
      <c r="Q5" s="22"/>
      <c r="R5" s="22"/>
      <c r="S5" s="22"/>
      <c r="T5" s="22"/>
      <c r="U5" s="22"/>
      <c r="V5" s="23"/>
    </row>
    <row r="6" spans="1:22" x14ac:dyDescent="0.2">
      <c r="A6" s="497"/>
      <c r="B6" s="499"/>
      <c r="C6" s="501"/>
      <c r="D6" s="501"/>
      <c r="E6" s="503"/>
      <c r="F6" s="41">
        <v>5</v>
      </c>
      <c r="G6" s="42" t="s">
        <v>41</v>
      </c>
      <c r="H6" s="42" t="s">
        <v>41</v>
      </c>
      <c r="I6" s="42" t="s">
        <v>32</v>
      </c>
      <c r="J6" s="43">
        <v>16</v>
      </c>
      <c r="K6" s="43"/>
      <c r="L6" s="44" t="s">
        <v>33</v>
      </c>
      <c r="M6" s="45" t="s">
        <v>34</v>
      </c>
      <c r="N6" s="22" t="s">
        <v>42</v>
      </c>
      <c r="O6" s="22"/>
      <c r="P6" s="22"/>
      <c r="Q6" s="22"/>
      <c r="R6" s="22"/>
      <c r="S6" s="22"/>
      <c r="T6" s="22"/>
      <c r="U6" s="22"/>
      <c r="V6" s="23"/>
    </row>
    <row r="7" spans="1:22" x14ac:dyDescent="0.2">
      <c r="A7" s="497"/>
      <c r="B7" s="499"/>
      <c r="C7" s="501"/>
      <c r="D7" s="501"/>
      <c r="E7" s="503"/>
      <c r="F7" s="17">
        <v>6</v>
      </c>
      <c r="G7" s="18" t="s">
        <v>43</v>
      </c>
      <c r="H7" s="18" t="s">
        <v>43</v>
      </c>
      <c r="I7" s="18" t="s">
        <v>44</v>
      </c>
      <c r="J7" s="19">
        <v>30</v>
      </c>
      <c r="K7" s="19"/>
      <c r="L7" s="20" t="s">
        <v>34</v>
      </c>
      <c r="M7" s="21" t="s">
        <v>34</v>
      </c>
      <c r="N7" s="22" t="s">
        <v>45</v>
      </c>
      <c r="O7" s="22"/>
      <c r="P7" s="22"/>
      <c r="Q7" s="22"/>
      <c r="R7" s="22"/>
      <c r="S7" s="22"/>
      <c r="T7" s="22"/>
      <c r="U7" s="22"/>
      <c r="V7" s="23"/>
    </row>
    <row r="8" spans="1:22" x14ac:dyDescent="0.2">
      <c r="A8" s="497"/>
      <c r="B8" s="499"/>
      <c r="C8" s="501"/>
      <c r="D8" s="501"/>
      <c r="E8" s="503"/>
      <c r="F8" s="17">
        <v>7</v>
      </c>
      <c r="G8" s="18" t="s">
        <v>46</v>
      </c>
      <c r="H8" s="18" t="s">
        <v>46</v>
      </c>
      <c r="I8" s="18" t="s">
        <v>32</v>
      </c>
      <c r="J8" s="19">
        <v>7</v>
      </c>
      <c r="K8" s="19"/>
      <c r="L8" s="20" t="s">
        <v>34</v>
      </c>
      <c r="M8" s="21" t="s">
        <v>34</v>
      </c>
      <c r="N8" s="22" t="s">
        <v>47</v>
      </c>
      <c r="O8" s="22"/>
      <c r="P8" s="22"/>
      <c r="Q8" s="22"/>
      <c r="R8" s="22"/>
      <c r="S8" s="22"/>
      <c r="T8" s="22"/>
      <c r="U8" s="22"/>
      <c r="V8" s="23"/>
    </row>
    <row r="9" spans="1:22" x14ac:dyDescent="0.2">
      <c r="A9" s="497"/>
      <c r="B9" s="499"/>
      <c r="C9" s="501"/>
      <c r="D9" s="501"/>
      <c r="E9" s="503"/>
      <c r="F9" s="17">
        <v>8</v>
      </c>
      <c r="G9" s="18" t="s">
        <v>48</v>
      </c>
      <c r="H9" s="18" t="s">
        <v>48</v>
      </c>
      <c r="I9" s="18" t="s">
        <v>32</v>
      </c>
      <c r="J9" s="19">
        <v>4</v>
      </c>
      <c r="K9" s="19"/>
      <c r="L9" s="20" t="s">
        <v>34</v>
      </c>
      <c r="M9" s="21" t="s">
        <v>34</v>
      </c>
      <c r="N9" s="22" t="s">
        <v>37</v>
      </c>
      <c r="O9" s="22"/>
      <c r="P9" s="22"/>
      <c r="Q9" s="22"/>
      <c r="R9" s="22"/>
      <c r="S9" s="22"/>
      <c r="T9" s="22"/>
      <c r="U9" s="22"/>
      <c r="V9" s="23"/>
    </row>
    <row r="10" spans="1:22" x14ac:dyDescent="0.2">
      <c r="A10" s="497"/>
      <c r="B10" s="499"/>
      <c r="C10" s="501"/>
      <c r="D10" s="501"/>
      <c r="E10" s="503"/>
      <c r="F10" s="17">
        <v>9</v>
      </c>
      <c r="G10" s="18" t="s">
        <v>49</v>
      </c>
      <c r="H10" s="18" t="s">
        <v>49</v>
      </c>
      <c r="I10" s="18" t="s">
        <v>32</v>
      </c>
      <c r="J10" s="19">
        <v>4</v>
      </c>
      <c r="K10" s="19"/>
      <c r="L10" s="20" t="s">
        <v>34</v>
      </c>
      <c r="M10" s="21" t="s">
        <v>34</v>
      </c>
      <c r="N10" s="22" t="s">
        <v>37</v>
      </c>
      <c r="O10" s="22"/>
      <c r="P10" s="22"/>
      <c r="Q10" s="22"/>
      <c r="R10" s="22"/>
      <c r="S10" s="22"/>
      <c r="T10" s="22"/>
      <c r="U10" s="22"/>
      <c r="V10" s="23"/>
    </row>
    <row r="11" spans="1:22" x14ac:dyDescent="0.2">
      <c r="A11" s="497"/>
      <c r="B11" s="499"/>
      <c r="C11" s="501"/>
      <c r="D11" s="501"/>
      <c r="E11" s="503"/>
      <c r="F11" s="17">
        <v>10</v>
      </c>
      <c r="G11" s="18" t="s">
        <v>50</v>
      </c>
      <c r="H11" s="18" t="s">
        <v>50</v>
      </c>
      <c r="I11" s="18" t="s">
        <v>32</v>
      </c>
      <c r="J11" s="19">
        <v>14</v>
      </c>
      <c r="K11" s="19"/>
      <c r="L11" s="20" t="s">
        <v>33</v>
      </c>
      <c r="M11" s="21" t="s">
        <v>34</v>
      </c>
      <c r="N11" s="22" t="s">
        <v>51</v>
      </c>
      <c r="O11" s="22"/>
      <c r="P11" s="22"/>
      <c r="Q11" s="22"/>
      <c r="R11" s="22"/>
      <c r="S11" s="22"/>
      <c r="T11" s="22"/>
      <c r="U11" s="22"/>
      <c r="V11" s="23"/>
    </row>
    <row r="12" spans="1:22" x14ac:dyDescent="0.2">
      <c r="A12" s="497"/>
      <c r="B12" s="499"/>
      <c r="C12" s="501"/>
      <c r="D12" s="501"/>
      <c r="E12" s="503"/>
      <c r="F12" s="17">
        <v>11</v>
      </c>
      <c r="G12" s="18" t="s">
        <v>52</v>
      </c>
      <c r="H12" s="18" t="s">
        <v>52</v>
      </c>
      <c r="I12" s="18" t="s">
        <v>32</v>
      </c>
      <c r="J12" s="19">
        <v>8</v>
      </c>
      <c r="K12" s="19"/>
      <c r="L12" s="20" t="s">
        <v>34</v>
      </c>
      <c r="M12" s="21" t="s">
        <v>34</v>
      </c>
      <c r="N12" s="22" t="s">
        <v>40</v>
      </c>
      <c r="O12" s="22"/>
      <c r="P12" s="22"/>
      <c r="Q12" s="22"/>
      <c r="R12" s="22"/>
      <c r="S12" s="22"/>
      <c r="T12" s="22"/>
      <c r="U12" s="22"/>
      <c r="V12" s="23"/>
    </row>
    <row r="13" spans="1:22" x14ac:dyDescent="0.2">
      <c r="A13" s="497"/>
      <c r="B13" s="499"/>
      <c r="C13" s="501"/>
      <c r="D13" s="501"/>
      <c r="E13" s="503"/>
      <c r="F13" s="17">
        <v>12</v>
      </c>
      <c r="G13" s="18" t="s">
        <v>53</v>
      </c>
      <c r="H13" s="18" t="s">
        <v>53</v>
      </c>
      <c r="I13" s="18" t="s">
        <v>32</v>
      </c>
      <c r="J13" s="19">
        <v>8</v>
      </c>
      <c r="K13" s="19"/>
      <c r="L13" s="20" t="s">
        <v>34</v>
      </c>
      <c r="M13" s="21" t="s">
        <v>34</v>
      </c>
      <c r="N13" s="22" t="s">
        <v>40</v>
      </c>
      <c r="O13" s="22"/>
      <c r="P13" s="22"/>
      <c r="Q13" s="22"/>
      <c r="R13" s="22"/>
      <c r="S13" s="22"/>
      <c r="T13" s="22"/>
      <c r="U13" s="22"/>
      <c r="V13" s="23"/>
    </row>
    <row r="14" spans="1:22" x14ac:dyDescent="0.2">
      <c r="A14" s="497"/>
      <c r="B14" s="499"/>
      <c r="C14" s="501"/>
      <c r="D14" s="501"/>
      <c r="E14" s="503"/>
      <c r="F14" s="17">
        <v>13</v>
      </c>
      <c r="G14" s="18" t="s">
        <v>54</v>
      </c>
      <c r="H14" s="18" t="s">
        <v>54</v>
      </c>
      <c r="I14" s="18" t="s">
        <v>32</v>
      </c>
      <c r="J14" s="19">
        <v>14</v>
      </c>
      <c r="K14" s="19"/>
      <c r="L14" s="20" t="s">
        <v>34</v>
      </c>
      <c r="M14" s="21" t="s">
        <v>34</v>
      </c>
      <c r="N14" s="22" t="s">
        <v>51</v>
      </c>
      <c r="O14" s="22"/>
      <c r="P14" s="22"/>
      <c r="Q14" s="22"/>
      <c r="R14" s="22"/>
      <c r="S14" s="22"/>
      <c r="T14" s="22"/>
      <c r="U14" s="22"/>
      <c r="V14" s="23"/>
    </row>
    <row r="15" spans="1:22" x14ac:dyDescent="0.2">
      <c r="A15" s="497"/>
      <c r="B15" s="499"/>
      <c r="C15" s="501"/>
      <c r="D15" s="501"/>
      <c r="E15" s="503"/>
      <c r="F15" s="17">
        <v>14</v>
      </c>
      <c r="G15" s="18" t="s">
        <v>55</v>
      </c>
      <c r="H15" s="18" t="s">
        <v>55</v>
      </c>
      <c r="I15" s="18" t="s">
        <v>32</v>
      </c>
      <c r="J15" s="19">
        <v>2</v>
      </c>
      <c r="K15" s="19"/>
      <c r="L15" s="20" t="s">
        <v>34</v>
      </c>
      <c r="M15" s="21" t="s">
        <v>34</v>
      </c>
      <c r="N15" s="22" t="s">
        <v>56</v>
      </c>
      <c r="O15" s="22"/>
      <c r="P15" s="22"/>
      <c r="Q15" s="22"/>
      <c r="R15" s="22"/>
      <c r="S15" s="22"/>
      <c r="T15" s="22"/>
      <c r="U15" s="22"/>
      <c r="V15" s="23"/>
    </row>
    <row r="16" spans="1:22" x14ac:dyDescent="0.2">
      <c r="A16" s="497"/>
      <c r="B16" s="499"/>
      <c r="C16" s="501"/>
      <c r="D16" s="501"/>
      <c r="E16" s="503"/>
      <c r="F16" s="17">
        <v>15</v>
      </c>
      <c r="G16" s="18" t="s">
        <v>57</v>
      </c>
      <c r="H16" s="18" t="s">
        <v>57</v>
      </c>
      <c r="I16" s="18" t="s">
        <v>32</v>
      </c>
      <c r="J16" s="19">
        <v>30</v>
      </c>
      <c r="K16" s="19"/>
      <c r="L16" s="20" t="s">
        <v>33</v>
      </c>
      <c r="M16" s="21" t="s">
        <v>34</v>
      </c>
      <c r="N16" s="22" t="s">
        <v>58</v>
      </c>
      <c r="O16" s="22"/>
      <c r="P16" s="22"/>
      <c r="Q16" s="22"/>
      <c r="R16" s="22"/>
      <c r="S16" s="22"/>
      <c r="T16" s="22"/>
      <c r="U16" s="22"/>
      <c r="V16" s="23"/>
    </row>
    <row r="17" spans="1:22" x14ac:dyDescent="0.2">
      <c r="A17" s="497"/>
      <c r="B17" s="499"/>
      <c r="C17" s="501"/>
      <c r="D17" s="501"/>
      <c r="E17" s="503"/>
      <c r="F17" s="17">
        <v>16</v>
      </c>
      <c r="G17" s="18" t="s">
        <v>59</v>
      </c>
      <c r="H17" s="18" t="s">
        <v>59</v>
      </c>
      <c r="I17" s="18" t="s">
        <v>44</v>
      </c>
      <c r="J17" s="19">
        <v>80</v>
      </c>
      <c r="K17" s="19"/>
      <c r="L17" s="20" t="s">
        <v>33</v>
      </c>
      <c r="M17" s="21" t="s">
        <v>34</v>
      </c>
      <c r="N17" s="22" t="s">
        <v>60</v>
      </c>
      <c r="O17" s="22"/>
      <c r="P17" s="22"/>
      <c r="Q17" s="22"/>
      <c r="R17" s="22"/>
      <c r="S17" s="22"/>
      <c r="T17" s="22"/>
      <c r="U17" s="22"/>
      <c r="V17" s="23"/>
    </row>
    <row r="18" spans="1:22" x14ac:dyDescent="0.2">
      <c r="A18" s="497"/>
      <c r="B18" s="499"/>
      <c r="C18" s="501"/>
      <c r="D18" s="501"/>
      <c r="E18" s="503"/>
      <c r="F18" s="17">
        <v>17</v>
      </c>
      <c r="G18" s="18" t="s">
        <v>61</v>
      </c>
      <c r="H18" s="18" t="s">
        <v>61</v>
      </c>
      <c r="I18" s="18" t="s">
        <v>32</v>
      </c>
      <c r="J18" s="19">
        <v>8</v>
      </c>
      <c r="K18" s="19"/>
      <c r="L18" s="20" t="s">
        <v>34</v>
      </c>
      <c r="M18" s="21" t="s">
        <v>34</v>
      </c>
      <c r="N18" s="22" t="s">
        <v>40</v>
      </c>
      <c r="O18" s="22"/>
      <c r="P18" s="22"/>
      <c r="Q18" s="22"/>
      <c r="R18" s="22"/>
      <c r="S18" s="22"/>
      <c r="T18" s="22"/>
      <c r="U18" s="22"/>
      <c r="V18" s="23"/>
    </row>
    <row r="19" spans="1:22" x14ac:dyDescent="0.2">
      <c r="A19" s="497"/>
      <c r="B19" s="499"/>
      <c r="C19" s="501"/>
      <c r="D19" s="501"/>
      <c r="E19" s="503"/>
      <c r="F19" s="17">
        <v>18</v>
      </c>
      <c r="G19" s="18" t="s">
        <v>62</v>
      </c>
      <c r="H19" s="18" t="s">
        <v>62</v>
      </c>
      <c r="I19" s="18" t="s">
        <v>44</v>
      </c>
      <c r="J19" s="19">
        <v>28</v>
      </c>
      <c r="K19" s="19"/>
      <c r="L19" s="20" t="s">
        <v>34</v>
      </c>
      <c r="M19" s="21" t="s">
        <v>34</v>
      </c>
      <c r="N19" s="22" t="s">
        <v>63</v>
      </c>
      <c r="O19" s="22"/>
      <c r="P19" s="22"/>
      <c r="Q19" s="22"/>
      <c r="R19" s="22"/>
      <c r="S19" s="22"/>
      <c r="T19" s="22"/>
      <c r="U19" s="22"/>
      <c r="V19" s="23"/>
    </row>
    <row r="20" spans="1:22" x14ac:dyDescent="0.2">
      <c r="A20" s="497"/>
      <c r="B20" s="499"/>
      <c r="C20" s="501"/>
      <c r="D20" s="501"/>
      <c r="E20" s="503"/>
      <c r="F20" s="17">
        <v>19</v>
      </c>
      <c r="G20" s="18" t="s">
        <v>64</v>
      </c>
      <c r="H20" s="18" t="s">
        <v>64</v>
      </c>
      <c r="I20" s="18" t="s">
        <v>44</v>
      </c>
      <c r="J20" s="19">
        <v>40</v>
      </c>
      <c r="K20" s="19"/>
      <c r="L20" s="20" t="s">
        <v>34</v>
      </c>
      <c r="M20" s="21" t="s">
        <v>34</v>
      </c>
      <c r="N20" s="22" t="s">
        <v>65</v>
      </c>
      <c r="O20" s="22"/>
      <c r="P20" s="22"/>
      <c r="Q20" s="22"/>
      <c r="R20" s="22"/>
      <c r="S20" s="22"/>
      <c r="T20" s="22"/>
      <c r="U20" s="22"/>
      <c r="V20" s="23"/>
    </row>
    <row r="21" spans="1:22" x14ac:dyDescent="0.2">
      <c r="A21" s="497"/>
      <c r="B21" s="499"/>
      <c r="C21" s="501"/>
      <c r="D21" s="501"/>
      <c r="E21" s="503"/>
      <c r="F21" s="17">
        <v>20</v>
      </c>
      <c r="G21" s="18" t="s">
        <v>66</v>
      </c>
      <c r="H21" s="18" t="s">
        <v>66</v>
      </c>
      <c r="I21" s="18" t="s">
        <v>44</v>
      </c>
      <c r="J21" s="19">
        <v>40</v>
      </c>
      <c r="K21" s="19"/>
      <c r="L21" s="20" t="s">
        <v>34</v>
      </c>
      <c r="M21" s="21" t="s">
        <v>34</v>
      </c>
      <c r="N21" s="22" t="s">
        <v>65</v>
      </c>
      <c r="O21" s="22"/>
      <c r="P21" s="22"/>
      <c r="Q21" s="22"/>
      <c r="R21" s="22"/>
      <c r="S21" s="22"/>
      <c r="T21" s="22"/>
      <c r="U21" s="22"/>
      <c r="V21" s="23"/>
    </row>
    <row r="22" spans="1:22" x14ac:dyDescent="0.2">
      <c r="A22" s="497"/>
      <c r="B22" s="499"/>
      <c r="C22" s="501"/>
      <c r="D22" s="501"/>
      <c r="E22" s="503"/>
      <c r="F22" s="17">
        <v>21</v>
      </c>
      <c r="G22" s="18" t="s">
        <v>67</v>
      </c>
      <c r="H22" s="18" t="s">
        <v>67</v>
      </c>
      <c r="I22" s="18" t="s">
        <v>44</v>
      </c>
      <c r="J22" s="19">
        <v>40</v>
      </c>
      <c r="K22" s="19"/>
      <c r="L22" s="20" t="s">
        <v>34</v>
      </c>
      <c r="M22" s="21" t="s">
        <v>34</v>
      </c>
      <c r="N22" s="22" t="s">
        <v>65</v>
      </c>
      <c r="O22" s="22"/>
      <c r="P22" s="22"/>
      <c r="Q22" s="22"/>
      <c r="R22" s="22"/>
      <c r="S22" s="22"/>
      <c r="T22" s="22"/>
      <c r="U22" s="22"/>
      <c r="V22" s="23"/>
    </row>
    <row r="23" spans="1:22" x14ac:dyDescent="0.2">
      <c r="A23" s="497"/>
      <c r="B23" s="499"/>
      <c r="C23" s="501"/>
      <c r="D23" s="501"/>
      <c r="E23" s="503"/>
      <c r="F23" s="17">
        <v>22</v>
      </c>
      <c r="G23" s="18" t="s">
        <v>68</v>
      </c>
      <c r="H23" s="18" t="s">
        <v>68</v>
      </c>
      <c r="I23" s="18" t="s">
        <v>44</v>
      </c>
      <c r="J23" s="19">
        <v>20</v>
      </c>
      <c r="K23" s="19"/>
      <c r="L23" s="20" t="s">
        <v>34</v>
      </c>
      <c r="M23" s="24" t="s">
        <v>34</v>
      </c>
      <c r="N23" s="25" t="s">
        <v>69</v>
      </c>
      <c r="O23" s="25"/>
      <c r="P23" s="25"/>
      <c r="Q23" s="25"/>
      <c r="R23" s="25"/>
      <c r="S23" s="25"/>
      <c r="T23" s="25"/>
      <c r="U23" s="25"/>
      <c r="V23" s="26"/>
    </row>
    <row r="24" spans="1:22" x14ac:dyDescent="0.2">
      <c r="A24" s="496" t="s">
        <v>1</v>
      </c>
      <c r="B24" s="498" t="s">
        <v>1</v>
      </c>
      <c r="C24" s="500"/>
      <c r="D24" s="500"/>
      <c r="E24" s="502">
        <v>16777215</v>
      </c>
      <c r="F24" s="27">
        <v>1</v>
      </c>
      <c r="G24" s="28" t="s">
        <v>70</v>
      </c>
      <c r="H24" s="28" t="s">
        <v>70</v>
      </c>
      <c r="I24" s="28" t="s">
        <v>32</v>
      </c>
      <c r="J24" s="29">
        <v>5</v>
      </c>
      <c r="K24" s="29"/>
      <c r="L24" s="30" t="s">
        <v>33</v>
      </c>
      <c r="M24" s="30" t="s">
        <v>34</v>
      </c>
      <c r="N24" s="28" t="s">
        <v>35</v>
      </c>
      <c r="O24" s="28"/>
      <c r="P24" s="28"/>
      <c r="Q24" s="28"/>
      <c r="R24" s="28"/>
      <c r="S24" s="28"/>
      <c r="T24" s="28"/>
      <c r="U24" s="28"/>
      <c r="V24" s="31"/>
    </row>
    <row r="25" spans="1:22" x14ac:dyDescent="0.2">
      <c r="A25" s="497"/>
      <c r="B25" s="499"/>
      <c r="C25" s="501"/>
      <c r="D25" s="501"/>
      <c r="E25" s="503"/>
      <c r="F25" s="17">
        <v>2</v>
      </c>
      <c r="G25" s="18" t="s">
        <v>71</v>
      </c>
      <c r="H25" s="18" t="s">
        <v>71</v>
      </c>
      <c r="I25" s="18" t="s">
        <v>32</v>
      </c>
      <c r="J25" s="19">
        <v>4</v>
      </c>
      <c r="K25" s="19"/>
      <c r="L25" s="20" t="s">
        <v>33</v>
      </c>
      <c r="M25" s="20" t="s">
        <v>34</v>
      </c>
      <c r="N25" s="18" t="s">
        <v>37</v>
      </c>
      <c r="O25" s="18"/>
      <c r="P25" s="18"/>
      <c r="Q25" s="18"/>
      <c r="R25" s="18"/>
      <c r="S25" s="18"/>
      <c r="T25" s="18"/>
      <c r="U25" s="18"/>
      <c r="V25" s="32"/>
    </row>
    <row r="26" spans="1:22" x14ac:dyDescent="0.2">
      <c r="A26" s="497"/>
      <c r="B26" s="499"/>
      <c r="C26" s="501"/>
      <c r="D26" s="501"/>
      <c r="E26" s="503"/>
      <c r="F26" s="17">
        <v>3</v>
      </c>
      <c r="G26" s="18" t="s">
        <v>72</v>
      </c>
      <c r="H26" s="18" t="s">
        <v>72</v>
      </c>
      <c r="I26" s="18" t="s">
        <v>32</v>
      </c>
      <c r="J26" s="19">
        <v>4</v>
      </c>
      <c r="K26" s="19"/>
      <c r="L26" s="20" t="s">
        <v>33</v>
      </c>
      <c r="M26" s="20" t="s">
        <v>34</v>
      </c>
      <c r="N26" s="18" t="s">
        <v>37</v>
      </c>
      <c r="O26" s="18"/>
      <c r="P26" s="18"/>
      <c r="Q26" s="18"/>
      <c r="R26" s="18"/>
      <c r="S26" s="18"/>
      <c r="T26" s="18"/>
      <c r="U26" s="18"/>
      <c r="V26" s="32"/>
    </row>
    <row r="27" spans="1:22" x14ac:dyDescent="0.2">
      <c r="A27" s="497"/>
      <c r="B27" s="499"/>
      <c r="C27" s="501"/>
      <c r="D27" s="501"/>
      <c r="E27" s="503"/>
      <c r="F27" s="17">
        <v>4</v>
      </c>
      <c r="G27" s="18" t="s">
        <v>73</v>
      </c>
      <c r="H27" s="18" t="s">
        <v>73</v>
      </c>
      <c r="I27" s="18" t="s">
        <v>32</v>
      </c>
      <c r="J27" s="19">
        <v>8</v>
      </c>
      <c r="K27" s="19"/>
      <c r="L27" s="20" t="s">
        <v>33</v>
      </c>
      <c r="M27" s="20" t="s">
        <v>34</v>
      </c>
      <c r="N27" s="18" t="s">
        <v>40</v>
      </c>
      <c r="O27" s="18"/>
      <c r="P27" s="18"/>
      <c r="Q27" s="18"/>
      <c r="R27" s="18"/>
      <c r="S27" s="18"/>
      <c r="T27" s="18"/>
      <c r="U27" s="18"/>
      <c r="V27" s="32"/>
    </row>
    <row r="28" spans="1:22" x14ac:dyDescent="0.2">
      <c r="A28" s="497"/>
      <c r="B28" s="499"/>
      <c r="C28" s="501"/>
      <c r="D28" s="501"/>
      <c r="E28" s="503"/>
      <c r="F28" s="41">
        <v>5</v>
      </c>
      <c r="G28" s="42" t="s">
        <v>74</v>
      </c>
      <c r="H28" s="42" t="s">
        <v>74</v>
      </c>
      <c r="I28" s="42" t="s">
        <v>32</v>
      </c>
      <c r="J28" s="43">
        <v>16</v>
      </c>
      <c r="K28" s="43"/>
      <c r="L28" s="44" t="s">
        <v>33</v>
      </c>
      <c r="M28" s="44" t="s">
        <v>34</v>
      </c>
      <c r="N28" s="18" t="s">
        <v>42</v>
      </c>
      <c r="O28" s="18"/>
      <c r="P28" s="18"/>
      <c r="Q28" s="18"/>
      <c r="R28" s="18"/>
      <c r="S28" s="18"/>
      <c r="T28" s="18"/>
      <c r="U28" s="18"/>
      <c r="V28" s="32"/>
    </row>
    <row r="29" spans="1:22" x14ac:dyDescent="0.2">
      <c r="A29" s="497"/>
      <c r="B29" s="499"/>
      <c r="C29" s="501"/>
      <c r="D29" s="501"/>
      <c r="E29" s="503"/>
      <c r="F29" s="17">
        <v>6</v>
      </c>
      <c r="G29" s="18" t="s">
        <v>75</v>
      </c>
      <c r="H29" s="18" t="s">
        <v>75</v>
      </c>
      <c r="I29" s="18" t="s">
        <v>44</v>
      </c>
      <c r="J29" s="19">
        <v>30</v>
      </c>
      <c r="K29" s="19"/>
      <c r="L29" s="20" t="s">
        <v>34</v>
      </c>
      <c r="M29" s="20" t="s">
        <v>34</v>
      </c>
      <c r="N29" s="18" t="s">
        <v>45</v>
      </c>
      <c r="O29" s="18"/>
      <c r="P29" s="18"/>
      <c r="Q29" s="18"/>
      <c r="R29" s="18"/>
      <c r="S29" s="18"/>
      <c r="T29" s="18"/>
      <c r="U29" s="18"/>
      <c r="V29" s="32"/>
    </row>
    <row r="30" spans="1:22" x14ac:dyDescent="0.2">
      <c r="A30" s="497"/>
      <c r="B30" s="499"/>
      <c r="C30" s="501"/>
      <c r="D30" s="501"/>
      <c r="E30" s="503"/>
      <c r="F30" s="17">
        <v>7</v>
      </c>
      <c r="G30" s="18" t="s">
        <v>76</v>
      </c>
      <c r="H30" s="18" t="s">
        <v>76</v>
      </c>
      <c r="I30" s="18" t="s">
        <v>32</v>
      </c>
      <c r="J30" s="19">
        <v>7</v>
      </c>
      <c r="K30" s="19"/>
      <c r="L30" s="20" t="s">
        <v>34</v>
      </c>
      <c r="M30" s="20" t="s">
        <v>34</v>
      </c>
      <c r="N30" s="18" t="s">
        <v>47</v>
      </c>
      <c r="O30" s="18"/>
      <c r="P30" s="18"/>
      <c r="Q30" s="18"/>
      <c r="R30" s="18"/>
      <c r="S30" s="18"/>
      <c r="T30" s="18"/>
      <c r="U30" s="18"/>
      <c r="V30" s="32"/>
    </row>
    <row r="31" spans="1:22" x14ac:dyDescent="0.2">
      <c r="A31" s="497"/>
      <c r="B31" s="499"/>
      <c r="C31" s="501"/>
      <c r="D31" s="501"/>
      <c r="E31" s="503"/>
      <c r="F31" s="17">
        <v>8</v>
      </c>
      <c r="G31" s="18" t="s">
        <v>77</v>
      </c>
      <c r="H31" s="18" t="s">
        <v>77</v>
      </c>
      <c r="I31" s="18" t="s">
        <v>32</v>
      </c>
      <c r="J31" s="19">
        <v>4</v>
      </c>
      <c r="K31" s="19"/>
      <c r="L31" s="20" t="s">
        <v>34</v>
      </c>
      <c r="M31" s="20" t="s">
        <v>34</v>
      </c>
      <c r="N31" s="18" t="s">
        <v>37</v>
      </c>
      <c r="O31" s="18"/>
      <c r="P31" s="18"/>
      <c r="Q31" s="18"/>
      <c r="R31" s="18"/>
      <c r="S31" s="18"/>
      <c r="T31" s="18"/>
      <c r="U31" s="18"/>
      <c r="V31" s="32"/>
    </row>
    <row r="32" spans="1:22" x14ac:dyDescent="0.2">
      <c r="A32" s="497"/>
      <c r="B32" s="499"/>
      <c r="C32" s="501"/>
      <c r="D32" s="501"/>
      <c r="E32" s="503"/>
      <c r="F32" s="17">
        <v>9</v>
      </c>
      <c r="G32" s="18" t="s">
        <v>78</v>
      </c>
      <c r="H32" s="18" t="s">
        <v>78</v>
      </c>
      <c r="I32" s="18" t="s">
        <v>32</v>
      </c>
      <c r="J32" s="19">
        <v>4</v>
      </c>
      <c r="K32" s="19"/>
      <c r="L32" s="20" t="s">
        <v>34</v>
      </c>
      <c r="M32" s="20" t="s">
        <v>34</v>
      </c>
      <c r="N32" s="18" t="s">
        <v>37</v>
      </c>
      <c r="O32" s="18"/>
      <c r="P32" s="18"/>
      <c r="Q32" s="18"/>
      <c r="R32" s="18"/>
      <c r="S32" s="18"/>
      <c r="T32" s="18"/>
      <c r="U32" s="18"/>
      <c r="V32" s="32"/>
    </row>
    <row r="33" spans="1:22" x14ac:dyDescent="0.2">
      <c r="A33" s="497"/>
      <c r="B33" s="499"/>
      <c r="C33" s="501"/>
      <c r="D33" s="501"/>
      <c r="E33" s="503"/>
      <c r="F33" s="17">
        <v>10</v>
      </c>
      <c r="G33" s="18" t="s">
        <v>79</v>
      </c>
      <c r="H33" s="18" t="s">
        <v>79</v>
      </c>
      <c r="I33" s="18" t="s">
        <v>32</v>
      </c>
      <c r="J33" s="19">
        <v>14</v>
      </c>
      <c r="K33" s="19"/>
      <c r="L33" s="20" t="s">
        <v>33</v>
      </c>
      <c r="M33" s="20" t="s">
        <v>34</v>
      </c>
      <c r="N33" s="18" t="s">
        <v>51</v>
      </c>
      <c r="O33" s="18"/>
      <c r="P33" s="18"/>
      <c r="Q33" s="18"/>
      <c r="R33" s="18"/>
      <c r="S33" s="18"/>
      <c r="T33" s="18"/>
      <c r="U33" s="18"/>
      <c r="V33" s="32"/>
    </row>
    <row r="34" spans="1:22" x14ac:dyDescent="0.2">
      <c r="A34" s="497"/>
      <c r="B34" s="499"/>
      <c r="C34" s="501"/>
      <c r="D34" s="501"/>
      <c r="E34" s="503"/>
      <c r="F34" s="17">
        <v>11</v>
      </c>
      <c r="G34" s="18" t="s">
        <v>80</v>
      </c>
      <c r="H34" s="18" t="s">
        <v>80</v>
      </c>
      <c r="I34" s="18" t="s">
        <v>32</v>
      </c>
      <c r="J34" s="19">
        <v>8</v>
      </c>
      <c r="K34" s="19"/>
      <c r="L34" s="20" t="s">
        <v>34</v>
      </c>
      <c r="M34" s="20" t="s">
        <v>34</v>
      </c>
      <c r="N34" s="18" t="s">
        <v>40</v>
      </c>
      <c r="O34" s="18"/>
      <c r="P34" s="18"/>
      <c r="Q34" s="18"/>
      <c r="R34" s="18"/>
      <c r="S34" s="18"/>
      <c r="T34" s="18"/>
      <c r="U34" s="18"/>
      <c r="V34" s="32"/>
    </row>
    <row r="35" spans="1:22" x14ac:dyDescent="0.2">
      <c r="A35" s="497"/>
      <c r="B35" s="499"/>
      <c r="C35" s="501"/>
      <c r="D35" s="501"/>
      <c r="E35" s="503"/>
      <c r="F35" s="17">
        <v>12</v>
      </c>
      <c r="G35" s="18" t="s">
        <v>81</v>
      </c>
      <c r="H35" s="18" t="s">
        <v>81</v>
      </c>
      <c r="I35" s="18" t="s">
        <v>32</v>
      </c>
      <c r="J35" s="19">
        <v>8</v>
      </c>
      <c r="K35" s="19"/>
      <c r="L35" s="20" t="s">
        <v>34</v>
      </c>
      <c r="M35" s="20" t="s">
        <v>34</v>
      </c>
      <c r="N35" s="18" t="s">
        <v>40</v>
      </c>
      <c r="O35" s="18"/>
      <c r="P35" s="18"/>
      <c r="Q35" s="18"/>
      <c r="R35" s="18"/>
      <c r="S35" s="18"/>
      <c r="T35" s="18"/>
      <c r="U35" s="18"/>
      <c r="V35" s="32"/>
    </row>
    <row r="36" spans="1:22" x14ac:dyDescent="0.2">
      <c r="A36" s="497"/>
      <c r="B36" s="499"/>
      <c r="C36" s="501"/>
      <c r="D36" s="501"/>
      <c r="E36" s="503"/>
      <c r="F36" s="17">
        <v>13</v>
      </c>
      <c r="G36" s="18" t="s">
        <v>82</v>
      </c>
      <c r="H36" s="18" t="s">
        <v>82</v>
      </c>
      <c r="I36" s="18" t="s">
        <v>32</v>
      </c>
      <c r="J36" s="19">
        <v>14</v>
      </c>
      <c r="K36" s="19"/>
      <c r="L36" s="20" t="s">
        <v>34</v>
      </c>
      <c r="M36" s="20" t="s">
        <v>34</v>
      </c>
      <c r="N36" s="18" t="s">
        <v>51</v>
      </c>
      <c r="O36" s="18"/>
      <c r="P36" s="18"/>
      <c r="Q36" s="18"/>
      <c r="R36" s="18"/>
      <c r="S36" s="18"/>
      <c r="T36" s="18"/>
      <c r="U36" s="18"/>
      <c r="V36" s="32"/>
    </row>
    <row r="37" spans="1:22" x14ac:dyDescent="0.2">
      <c r="A37" s="497"/>
      <c r="B37" s="499"/>
      <c r="C37" s="501"/>
      <c r="D37" s="501"/>
      <c r="E37" s="503"/>
      <c r="F37" s="17">
        <v>14</v>
      </c>
      <c r="G37" s="18" t="s">
        <v>83</v>
      </c>
      <c r="H37" s="18" t="s">
        <v>83</v>
      </c>
      <c r="I37" s="18" t="s">
        <v>32</v>
      </c>
      <c r="J37" s="19">
        <v>2</v>
      </c>
      <c r="K37" s="19"/>
      <c r="L37" s="20" t="s">
        <v>34</v>
      </c>
      <c r="M37" s="20" t="s">
        <v>34</v>
      </c>
      <c r="N37" s="18" t="s">
        <v>56</v>
      </c>
      <c r="O37" s="18"/>
      <c r="P37" s="18"/>
      <c r="Q37" s="18"/>
      <c r="R37" s="18"/>
      <c r="S37" s="18"/>
      <c r="T37" s="18"/>
      <c r="U37" s="18"/>
      <c r="V37" s="32"/>
    </row>
    <row r="38" spans="1:22" x14ac:dyDescent="0.2">
      <c r="A38" s="497"/>
      <c r="B38" s="499"/>
      <c r="C38" s="501"/>
      <c r="D38" s="501"/>
      <c r="E38" s="503"/>
      <c r="F38" s="17">
        <v>15</v>
      </c>
      <c r="G38" s="18" t="s">
        <v>84</v>
      </c>
      <c r="H38" s="18" t="s">
        <v>84</v>
      </c>
      <c r="I38" s="18" t="s">
        <v>32</v>
      </c>
      <c r="J38" s="19">
        <v>30</v>
      </c>
      <c r="K38" s="19"/>
      <c r="L38" s="20" t="s">
        <v>33</v>
      </c>
      <c r="M38" s="20" t="s">
        <v>34</v>
      </c>
      <c r="N38" s="18" t="s">
        <v>58</v>
      </c>
      <c r="O38" s="18"/>
      <c r="P38" s="18"/>
      <c r="Q38" s="18"/>
      <c r="R38" s="18"/>
      <c r="S38" s="18"/>
      <c r="T38" s="18"/>
      <c r="U38" s="18"/>
      <c r="V38" s="32"/>
    </row>
    <row r="39" spans="1:22" x14ac:dyDescent="0.2">
      <c r="A39" s="497"/>
      <c r="B39" s="499"/>
      <c r="C39" s="501"/>
      <c r="D39" s="501"/>
      <c r="E39" s="503"/>
      <c r="F39" s="17">
        <v>16</v>
      </c>
      <c r="G39" s="18" t="s">
        <v>85</v>
      </c>
      <c r="H39" s="18" t="s">
        <v>85</v>
      </c>
      <c r="I39" s="18" t="s">
        <v>44</v>
      </c>
      <c r="J39" s="19">
        <v>80</v>
      </c>
      <c r="K39" s="19"/>
      <c r="L39" s="20" t="s">
        <v>33</v>
      </c>
      <c r="M39" s="20" t="s">
        <v>34</v>
      </c>
      <c r="N39" s="18" t="s">
        <v>60</v>
      </c>
      <c r="O39" s="18"/>
      <c r="P39" s="18"/>
      <c r="Q39" s="18"/>
      <c r="R39" s="18"/>
      <c r="S39" s="18"/>
      <c r="T39" s="18"/>
      <c r="U39" s="18"/>
      <c r="V39" s="32"/>
    </row>
    <row r="40" spans="1:22" x14ac:dyDescent="0.2">
      <c r="A40" s="497"/>
      <c r="B40" s="499"/>
      <c r="C40" s="501"/>
      <c r="D40" s="501"/>
      <c r="E40" s="503"/>
      <c r="F40" s="17">
        <v>17</v>
      </c>
      <c r="G40" s="18" t="s">
        <v>86</v>
      </c>
      <c r="H40" s="18" t="s">
        <v>86</v>
      </c>
      <c r="I40" s="18" t="s">
        <v>32</v>
      </c>
      <c r="J40" s="19">
        <v>8</v>
      </c>
      <c r="K40" s="19"/>
      <c r="L40" s="20" t="s">
        <v>34</v>
      </c>
      <c r="M40" s="20" t="s">
        <v>34</v>
      </c>
      <c r="N40" s="18" t="s">
        <v>40</v>
      </c>
      <c r="O40" s="18"/>
      <c r="P40" s="18"/>
      <c r="Q40" s="18"/>
      <c r="R40" s="18"/>
      <c r="S40" s="18"/>
      <c r="T40" s="18"/>
      <c r="U40" s="18"/>
      <c r="V40" s="32"/>
    </row>
    <row r="41" spans="1:22" x14ac:dyDescent="0.2">
      <c r="A41" s="497"/>
      <c r="B41" s="499"/>
      <c r="C41" s="501"/>
      <c r="D41" s="501"/>
      <c r="E41" s="503"/>
      <c r="F41" s="17">
        <v>18</v>
      </c>
      <c r="G41" s="18" t="s">
        <v>87</v>
      </c>
      <c r="H41" s="18" t="s">
        <v>87</v>
      </c>
      <c r="I41" s="18" t="s">
        <v>44</v>
      </c>
      <c r="J41" s="19">
        <v>28</v>
      </c>
      <c r="K41" s="19"/>
      <c r="L41" s="20" t="s">
        <v>34</v>
      </c>
      <c r="M41" s="20" t="s">
        <v>34</v>
      </c>
      <c r="N41" s="18" t="s">
        <v>63</v>
      </c>
      <c r="O41" s="18"/>
      <c r="P41" s="18"/>
      <c r="Q41" s="18"/>
      <c r="R41" s="18"/>
      <c r="S41" s="18"/>
      <c r="T41" s="18"/>
      <c r="U41" s="18"/>
      <c r="V41" s="32"/>
    </row>
    <row r="42" spans="1:22" x14ac:dyDescent="0.2">
      <c r="A42" s="497"/>
      <c r="B42" s="499"/>
      <c r="C42" s="501"/>
      <c r="D42" s="501"/>
      <c r="E42" s="503"/>
      <c r="F42" s="17">
        <v>19</v>
      </c>
      <c r="G42" s="18" t="s">
        <v>88</v>
      </c>
      <c r="H42" s="18" t="s">
        <v>88</v>
      </c>
      <c r="I42" s="18" t="s">
        <v>44</v>
      </c>
      <c r="J42" s="19">
        <v>40</v>
      </c>
      <c r="K42" s="19"/>
      <c r="L42" s="20" t="s">
        <v>34</v>
      </c>
      <c r="M42" s="20" t="s">
        <v>34</v>
      </c>
      <c r="N42" s="18" t="s">
        <v>65</v>
      </c>
      <c r="O42" s="18"/>
      <c r="P42" s="18"/>
      <c r="Q42" s="18"/>
      <c r="R42" s="18"/>
      <c r="S42" s="18"/>
      <c r="T42" s="18"/>
      <c r="U42" s="18"/>
      <c r="V42" s="32"/>
    </row>
    <row r="43" spans="1:22" x14ac:dyDescent="0.2">
      <c r="A43" s="497"/>
      <c r="B43" s="499"/>
      <c r="C43" s="501"/>
      <c r="D43" s="501"/>
      <c r="E43" s="503"/>
      <c r="F43" s="17">
        <v>20</v>
      </c>
      <c r="G43" s="18" t="s">
        <v>89</v>
      </c>
      <c r="H43" s="18" t="s">
        <v>89</v>
      </c>
      <c r="I43" s="18" t="s">
        <v>44</v>
      </c>
      <c r="J43" s="19">
        <v>40</v>
      </c>
      <c r="K43" s="19"/>
      <c r="L43" s="20" t="s">
        <v>34</v>
      </c>
      <c r="M43" s="20" t="s">
        <v>34</v>
      </c>
      <c r="N43" s="18" t="s">
        <v>65</v>
      </c>
      <c r="O43" s="18"/>
      <c r="P43" s="18"/>
      <c r="Q43" s="18"/>
      <c r="R43" s="18"/>
      <c r="S43" s="18"/>
      <c r="T43" s="18"/>
      <c r="U43" s="18"/>
      <c r="V43" s="32"/>
    </row>
    <row r="44" spans="1:22" x14ac:dyDescent="0.2">
      <c r="A44" s="497"/>
      <c r="B44" s="499"/>
      <c r="C44" s="501"/>
      <c r="D44" s="501"/>
      <c r="E44" s="503"/>
      <c r="F44" s="17">
        <v>21</v>
      </c>
      <c r="G44" s="18" t="s">
        <v>90</v>
      </c>
      <c r="H44" s="18" t="s">
        <v>90</v>
      </c>
      <c r="I44" s="18" t="s">
        <v>44</v>
      </c>
      <c r="J44" s="19">
        <v>40</v>
      </c>
      <c r="K44" s="19"/>
      <c r="L44" s="20" t="s">
        <v>34</v>
      </c>
      <c r="M44" s="20" t="s">
        <v>34</v>
      </c>
      <c r="N44" s="18" t="s">
        <v>65</v>
      </c>
      <c r="O44" s="18"/>
      <c r="P44" s="18"/>
      <c r="Q44" s="18"/>
      <c r="R44" s="18"/>
      <c r="S44" s="18"/>
      <c r="T44" s="18"/>
      <c r="U44" s="18"/>
      <c r="V44" s="32"/>
    </row>
    <row r="45" spans="1:22" x14ac:dyDescent="0.2">
      <c r="A45" s="497"/>
      <c r="B45" s="499"/>
      <c r="C45" s="501"/>
      <c r="D45" s="501"/>
      <c r="E45" s="503"/>
      <c r="F45" s="17">
        <v>22</v>
      </c>
      <c r="G45" s="18" t="s">
        <v>91</v>
      </c>
      <c r="H45" s="18" t="s">
        <v>91</v>
      </c>
      <c r="I45" s="18" t="s">
        <v>44</v>
      </c>
      <c r="J45" s="19">
        <v>20</v>
      </c>
      <c r="K45" s="19"/>
      <c r="L45" s="20" t="s">
        <v>34</v>
      </c>
      <c r="M45" s="20" t="s">
        <v>34</v>
      </c>
      <c r="N45" s="18" t="s">
        <v>69</v>
      </c>
      <c r="O45" s="18"/>
      <c r="P45" s="18"/>
      <c r="Q45" s="18"/>
      <c r="R45" s="18"/>
      <c r="S45" s="18"/>
      <c r="T45" s="18"/>
      <c r="U45" s="18"/>
      <c r="V45" s="32"/>
    </row>
    <row r="46" spans="1:22" x14ac:dyDescent="0.2">
      <c r="A46" s="496" t="s">
        <v>2</v>
      </c>
      <c r="B46" s="498" t="s">
        <v>2</v>
      </c>
      <c r="C46" s="500"/>
      <c r="D46" s="500"/>
      <c r="E46" s="502">
        <v>16777215</v>
      </c>
      <c r="F46" s="27">
        <v>1</v>
      </c>
      <c r="G46" s="28" t="s">
        <v>92</v>
      </c>
      <c r="H46" s="28" t="s">
        <v>92</v>
      </c>
      <c r="I46" s="28" t="s">
        <v>32</v>
      </c>
      <c r="J46" s="29">
        <v>5</v>
      </c>
      <c r="K46" s="29"/>
      <c r="L46" s="30" t="s">
        <v>33</v>
      </c>
      <c r="M46" s="30" t="s">
        <v>34</v>
      </c>
      <c r="N46" s="28" t="s">
        <v>35</v>
      </c>
      <c r="O46" s="28"/>
      <c r="P46" s="28"/>
      <c r="Q46" s="28"/>
      <c r="R46" s="28"/>
      <c r="S46" s="28"/>
      <c r="T46" s="28"/>
      <c r="U46" s="28"/>
      <c r="V46" s="33"/>
    </row>
    <row r="47" spans="1:22" x14ac:dyDescent="0.2">
      <c r="A47" s="497"/>
      <c r="B47" s="499"/>
      <c r="C47" s="501"/>
      <c r="D47" s="501"/>
      <c r="E47" s="503"/>
      <c r="F47" s="17">
        <v>2</v>
      </c>
      <c r="G47" s="18" t="s">
        <v>93</v>
      </c>
      <c r="H47" s="18" t="s">
        <v>93</v>
      </c>
      <c r="I47" s="18" t="s">
        <v>32</v>
      </c>
      <c r="J47" s="19">
        <v>4</v>
      </c>
      <c r="K47" s="19"/>
      <c r="L47" s="20" t="s">
        <v>33</v>
      </c>
      <c r="M47" s="20" t="s">
        <v>34</v>
      </c>
      <c r="N47" s="18" t="s">
        <v>37</v>
      </c>
      <c r="O47" s="18"/>
      <c r="P47" s="18"/>
      <c r="Q47" s="18"/>
      <c r="R47" s="18"/>
      <c r="S47" s="18"/>
      <c r="T47" s="18"/>
      <c r="U47" s="18"/>
      <c r="V47" s="34"/>
    </row>
    <row r="48" spans="1:22" x14ac:dyDescent="0.2">
      <c r="A48" s="497"/>
      <c r="B48" s="499"/>
      <c r="C48" s="501"/>
      <c r="D48" s="501"/>
      <c r="E48" s="503"/>
      <c r="F48" s="17">
        <v>3</v>
      </c>
      <c r="G48" s="18" t="s">
        <v>94</v>
      </c>
      <c r="H48" s="18" t="s">
        <v>94</v>
      </c>
      <c r="I48" s="18" t="s">
        <v>32</v>
      </c>
      <c r="J48" s="19">
        <v>4</v>
      </c>
      <c r="K48" s="19"/>
      <c r="L48" s="20" t="s">
        <v>33</v>
      </c>
      <c r="M48" s="20" t="s">
        <v>34</v>
      </c>
      <c r="N48" s="18" t="s">
        <v>37</v>
      </c>
      <c r="O48" s="18"/>
      <c r="P48" s="18"/>
      <c r="Q48" s="18"/>
      <c r="R48" s="18"/>
      <c r="S48" s="18"/>
      <c r="T48" s="18"/>
      <c r="U48" s="18"/>
      <c r="V48" s="34"/>
    </row>
    <row r="49" spans="1:22" x14ac:dyDescent="0.2">
      <c r="A49" s="497"/>
      <c r="B49" s="499"/>
      <c r="C49" s="501"/>
      <c r="D49" s="501"/>
      <c r="E49" s="503"/>
      <c r="F49" s="17">
        <v>4</v>
      </c>
      <c r="G49" s="18" t="s">
        <v>95</v>
      </c>
      <c r="H49" s="18" t="s">
        <v>95</v>
      </c>
      <c r="I49" s="18" t="s">
        <v>32</v>
      </c>
      <c r="J49" s="19">
        <v>8</v>
      </c>
      <c r="K49" s="19"/>
      <c r="L49" s="20" t="s">
        <v>33</v>
      </c>
      <c r="M49" s="20" t="s">
        <v>34</v>
      </c>
      <c r="N49" s="18" t="s">
        <v>40</v>
      </c>
      <c r="O49" s="18"/>
      <c r="P49" s="18"/>
      <c r="Q49" s="18"/>
      <c r="R49" s="18"/>
      <c r="S49" s="18"/>
      <c r="T49" s="18"/>
      <c r="U49" s="18"/>
      <c r="V49" s="34"/>
    </row>
    <row r="50" spans="1:22" x14ac:dyDescent="0.2">
      <c r="A50" s="497"/>
      <c r="B50" s="499"/>
      <c r="C50" s="501"/>
      <c r="D50" s="501"/>
      <c r="E50" s="503"/>
      <c r="F50" s="41">
        <v>5</v>
      </c>
      <c r="G50" s="42" t="s">
        <v>96</v>
      </c>
      <c r="H50" s="42" t="s">
        <v>96</v>
      </c>
      <c r="I50" s="42" t="s">
        <v>32</v>
      </c>
      <c r="J50" s="43">
        <v>16</v>
      </c>
      <c r="K50" s="43"/>
      <c r="L50" s="44" t="s">
        <v>33</v>
      </c>
      <c r="M50" s="44" t="s">
        <v>34</v>
      </c>
      <c r="N50" s="18" t="s">
        <v>42</v>
      </c>
      <c r="O50" s="18"/>
      <c r="P50" s="18"/>
      <c r="Q50" s="18"/>
      <c r="R50" s="18"/>
      <c r="S50" s="18"/>
      <c r="T50" s="18"/>
      <c r="U50" s="18"/>
      <c r="V50" s="34"/>
    </row>
    <row r="51" spans="1:22" x14ac:dyDescent="0.2">
      <c r="A51" s="497"/>
      <c r="B51" s="499"/>
      <c r="C51" s="501"/>
      <c r="D51" s="501"/>
      <c r="E51" s="503"/>
      <c r="F51" s="17">
        <v>6</v>
      </c>
      <c r="G51" s="18" t="s">
        <v>97</v>
      </c>
      <c r="H51" s="18" t="s">
        <v>97</v>
      </c>
      <c r="I51" s="18" t="s">
        <v>44</v>
      </c>
      <c r="J51" s="19">
        <v>30</v>
      </c>
      <c r="K51" s="19"/>
      <c r="L51" s="20" t="s">
        <v>34</v>
      </c>
      <c r="M51" s="20" t="s">
        <v>34</v>
      </c>
      <c r="N51" s="18" t="s">
        <v>45</v>
      </c>
      <c r="O51" s="18"/>
      <c r="P51" s="18"/>
      <c r="Q51" s="18"/>
      <c r="R51" s="18"/>
      <c r="S51" s="18"/>
      <c r="T51" s="18"/>
      <c r="U51" s="18"/>
      <c r="V51" s="34"/>
    </row>
    <row r="52" spans="1:22" x14ac:dyDescent="0.2">
      <c r="A52" s="497"/>
      <c r="B52" s="499"/>
      <c r="C52" s="501"/>
      <c r="D52" s="501"/>
      <c r="E52" s="503"/>
      <c r="F52" s="17">
        <v>7</v>
      </c>
      <c r="G52" s="18" t="s">
        <v>98</v>
      </c>
      <c r="H52" s="18" t="s">
        <v>98</v>
      </c>
      <c r="I52" s="18" t="s">
        <v>32</v>
      </c>
      <c r="J52" s="19">
        <v>7</v>
      </c>
      <c r="K52" s="19"/>
      <c r="L52" s="20" t="s">
        <v>34</v>
      </c>
      <c r="M52" s="20" t="s">
        <v>34</v>
      </c>
      <c r="N52" s="18" t="s">
        <v>47</v>
      </c>
      <c r="O52" s="18"/>
      <c r="P52" s="18"/>
      <c r="Q52" s="18"/>
      <c r="R52" s="18"/>
      <c r="S52" s="18"/>
      <c r="T52" s="18"/>
      <c r="U52" s="18"/>
      <c r="V52" s="34"/>
    </row>
    <row r="53" spans="1:22" x14ac:dyDescent="0.2">
      <c r="A53" s="497"/>
      <c r="B53" s="499"/>
      <c r="C53" s="501"/>
      <c r="D53" s="501"/>
      <c r="E53" s="503"/>
      <c r="F53" s="17">
        <v>8</v>
      </c>
      <c r="G53" s="18" t="s">
        <v>99</v>
      </c>
      <c r="H53" s="18" t="s">
        <v>99</v>
      </c>
      <c r="I53" s="18" t="s">
        <v>32</v>
      </c>
      <c r="J53" s="19">
        <v>4</v>
      </c>
      <c r="K53" s="19"/>
      <c r="L53" s="20" t="s">
        <v>34</v>
      </c>
      <c r="M53" s="20" t="s">
        <v>34</v>
      </c>
      <c r="N53" s="18" t="s">
        <v>37</v>
      </c>
      <c r="O53" s="18"/>
      <c r="P53" s="18"/>
      <c r="Q53" s="18"/>
      <c r="R53" s="18"/>
      <c r="S53" s="18"/>
      <c r="T53" s="18"/>
      <c r="U53" s="18"/>
      <c r="V53" s="34"/>
    </row>
    <row r="54" spans="1:22" x14ac:dyDescent="0.2">
      <c r="A54" s="497"/>
      <c r="B54" s="499"/>
      <c r="C54" s="501"/>
      <c r="D54" s="501"/>
      <c r="E54" s="503"/>
      <c r="F54" s="17">
        <v>9</v>
      </c>
      <c r="G54" s="18" t="s">
        <v>100</v>
      </c>
      <c r="H54" s="18" t="s">
        <v>100</v>
      </c>
      <c r="I54" s="18" t="s">
        <v>32</v>
      </c>
      <c r="J54" s="19">
        <v>4</v>
      </c>
      <c r="K54" s="19"/>
      <c r="L54" s="20" t="s">
        <v>34</v>
      </c>
      <c r="M54" s="20" t="s">
        <v>34</v>
      </c>
      <c r="N54" s="18" t="s">
        <v>37</v>
      </c>
      <c r="O54" s="18"/>
      <c r="P54" s="18"/>
      <c r="Q54" s="18"/>
      <c r="R54" s="18"/>
      <c r="S54" s="18"/>
      <c r="T54" s="18"/>
      <c r="U54" s="18"/>
      <c r="V54" s="34"/>
    </row>
    <row r="55" spans="1:22" x14ac:dyDescent="0.2">
      <c r="A55" s="497"/>
      <c r="B55" s="499"/>
      <c r="C55" s="501"/>
      <c r="D55" s="501"/>
      <c r="E55" s="503"/>
      <c r="F55" s="17">
        <v>10</v>
      </c>
      <c r="G55" s="18" t="s">
        <v>101</v>
      </c>
      <c r="H55" s="18" t="s">
        <v>101</v>
      </c>
      <c r="I55" s="18" t="s">
        <v>32</v>
      </c>
      <c r="J55" s="19">
        <v>14</v>
      </c>
      <c r="K55" s="19"/>
      <c r="L55" s="20" t="s">
        <v>33</v>
      </c>
      <c r="M55" s="20" t="s">
        <v>34</v>
      </c>
      <c r="N55" s="18" t="s">
        <v>51</v>
      </c>
      <c r="O55" s="18"/>
      <c r="P55" s="18"/>
      <c r="Q55" s="18"/>
      <c r="R55" s="18"/>
      <c r="S55" s="18"/>
      <c r="T55" s="18"/>
      <c r="U55" s="18"/>
      <c r="V55" s="34"/>
    </row>
    <row r="56" spans="1:22" x14ac:dyDescent="0.2">
      <c r="A56" s="497"/>
      <c r="B56" s="499"/>
      <c r="C56" s="501"/>
      <c r="D56" s="501"/>
      <c r="E56" s="503"/>
      <c r="F56" s="17">
        <v>11</v>
      </c>
      <c r="G56" s="18" t="s">
        <v>102</v>
      </c>
      <c r="H56" s="18" t="s">
        <v>102</v>
      </c>
      <c r="I56" s="18" t="s">
        <v>32</v>
      </c>
      <c r="J56" s="19">
        <v>8</v>
      </c>
      <c r="K56" s="19"/>
      <c r="L56" s="20" t="s">
        <v>34</v>
      </c>
      <c r="M56" s="20" t="s">
        <v>34</v>
      </c>
      <c r="N56" s="18" t="s">
        <v>40</v>
      </c>
      <c r="O56" s="18"/>
      <c r="P56" s="18"/>
      <c r="Q56" s="18"/>
      <c r="R56" s="18"/>
      <c r="S56" s="18"/>
      <c r="T56" s="18"/>
      <c r="U56" s="18"/>
      <c r="V56" s="34"/>
    </row>
    <row r="57" spans="1:22" x14ac:dyDescent="0.2">
      <c r="A57" s="497"/>
      <c r="B57" s="499"/>
      <c r="C57" s="501"/>
      <c r="D57" s="501"/>
      <c r="E57" s="503"/>
      <c r="F57" s="17">
        <v>12</v>
      </c>
      <c r="G57" s="18" t="s">
        <v>103</v>
      </c>
      <c r="H57" s="18" t="s">
        <v>103</v>
      </c>
      <c r="I57" s="18" t="s">
        <v>32</v>
      </c>
      <c r="J57" s="19">
        <v>8</v>
      </c>
      <c r="K57" s="19"/>
      <c r="L57" s="20" t="s">
        <v>34</v>
      </c>
      <c r="M57" s="20" t="s">
        <v>34</v>
      </c>
      <c r="N57" s="18" t="s">
        <v>40</v>
      </c>
      <c r="O57" s="18"/>
      <c r="P57" s="18"/>
      <c r="Q57" s="18"/>
      <c r="R57" s="18"/>
      <c r="S57" s="18"/>
      <c r="T57" s="18"/>
      <c r="U57" s="18"/>
      <c r="V57" s="34"/>
    </row>
    <row r="58" spans="1:22" x14ac:dyDescent="0.2">
      <c r="A58" s="497"/>
      <c r="B58" s="499"/>
      <c r="C58" s="501"/>
      <c r="D58" s="501"/>
      <c r="E58" s="503"/>
      <c r="F58" s="17">
        <v>13</v>
      </c>
      <c r="G58" s="18" t="s">
        <v>104</v>
      </c>
      <c r="H58" s="18" t="s">
        <v>104</v>
      </c>
      <c r="I58" s="18" t="s">
        <v>32</v>
      </c>
      <c r="J58" s="19">
        <v>14</v>
      </c>
      <c r="K58" s="19"/>
      <c r="L58" s="20" t="s">
        <v>34</v>
      </c>
      <c r="M58" s="20" t="s">
        <v>34</v>
      </c>
      <c r="N58" s="18" t="s">
        <v>51</v>
      </c>
      <c r="O58" s="18"/>
      <c r="P58" s="18"/>
      <c r="Q58" s="18"/>
      <c r="R58" s="18"/>
      <c r="S58" s="18"/>
      <c r="T58" s="18"/>
      <c r="U58" s="18"/>
      <c r="V58" s="34"/>
    </row>
    <row r="59" spans="1:22" x14ac:dyDescent="0.2">
      <c r="A59" s="497"/>
      <c r="B59" s="499"/>
      <c r="C59" s="501"/>
      <c r="D59" s="501"/>
      <c r="E59" s="503"/>
      <c r="F59" s="17">
        <v>14</v>
      </c>
      <c r="G59" s="18" t="s">
        <v>105</v>
      </c>
      <c r="H59" s="18" t="s">
        <v>105</v>
      </c>
      <c r="I59" s="18" t="s">
        <v>32</v>
      </c>
      <c r="J59" s="19">
        <v>2</v>
      </c>
      <c r="K59" s="19"/>
      <c r="L59" s="20" t="s">
        <v>34</v>
      </c>
      <c r="M59" s="20" t="s">
        <v>34</v>
      </c>
      <c r="N59" s="18" t="s">
        <v>56</v>
      </c>
      <c r="O59" s="18"/>
      <c r="P59" s="18"/>
      <c r="Q59" s="18"/>
      <c r="R59" s="18"/>
      <c r="S59" s="18"/>
      <c r="T59" s="18"/>
      <c r="U59" s="18"/>
      <c r="V59" s="34"/>
    </row>
    <row r="60" spans="1:22" x14ac:dyDescent="0.2">
      <c r="A60" s="497"/>
      <c r="B60" s="499"/>
      <c r="C60" s="501"/>
      <c r="D60" s="501"/>
      <c r="E60" s="503"/>
      <c r="F60" s="17">
        <v>15</v>
      </c>
      <c r="G60" s="18" t="s">
        <v>106</v>
      </c>
      <c r="H60" s="18" t="s">
        <v>106</v>
      </c>
      <c r="I60" s="18" t="s">
        <v>32</v>
      </c>
      <c r="J60" s="19">
        <v>30</v>
      </c>
      <c r="K60" s="19"/>
      <c r="L60" s="20" t="s">
        <v>33</v>
      </c>
      <c r="M60" s="20" t="s">
        <v>34</v>
      </c>
      <c r="N60" s="18" t="s">
        <v>58</v>
      </c>
      <c r="O60" s="18"/>
      <c r="P60" s="18"/>
      <c r="Q60" s="18"/>
      <c r="R60" s="18"/>
      <c r="S60" s="18"/>
      <c r="T60" s="18"/>
      <c r="U60" s="18"/>
      <c r="V60" s="34"/>
    </row>
    <row r="61" spans="1:22" x14ac:dyDescent="0.2">
      <c r="A61" s="497"/>
      <c r="B61" s="499"/>
      <c r="C61" s="501"/>
      <c r="D61" s="501"/>
      <c r="E61" s="503"/>
      <c r="F61" s="17">
        <v>16</v>
      </c>
      <c r="G61" s="18" t="s">
        <v>107</v>
      </c>
      <c r="H61" s="18" t="s">
        <v>107</v>
      </c>
      <c r="I61" s="18" t="s">
        <v>44</v>
      </c>
      <c r="J61" s="19">
        <v>80</v>
      </c>
      <c r="K61" s="19"/>
      <c r="L61" s="20" t="s">
        <v>33</v>
      </c>
      <c r="M61" s="20" t="s">
        <v>34</v>
      </c>
      <c r="N61" s="18" t="s">
        <v>60</v>
      </c>
      <c r="O61" s="18"/>
      <c r="P61" s="18"/>
      <c r="Q61" s="18"/>
      <c r="R61" s="18"/>
      <c r="S61" s="18"/>
      <c r="T61" s="18"/>
      <c r="U61" s="18"/>
      <c r="V61" s="34"/>
    </row>
    <row r="62" spans="1:22" x14ac:dyDescent="0.2">
      <c r="A62" s="497"/>
      <c r="B62" s="499"/>
      <c r="C62" s="501"/>
      <c r="D62" s="501"/>
      <c r="E62" s="503"/>
      <c r="F62" s="17">
        <v>17</v>
      </c>
      <c r="G62" s="18" t="s">
        <v>108</v>
      </c>
      <c r="H62" s="18" t="s">
        <v>108</v>
      </c>
      <c r="I62" s="18" t="s">
        <v>32</v>
      </c>
      <c r="J62" s="19">
        <v>8</v>
      </c>
      <c r="K62" s="19"/>
      <c r="L62" s="20" t="s">
        <v>34</v>
      </c>
      <c r="M62" s="20" t="s">
        <v>34</v>
      </c>
      <c r="N62" s="18" t="s">
        <v>40</v>
      </c>
      <c r="O62" s="18"/>
      <c r="P62" s="18"/>
      <c r="Q62" s="18"/>
      <c r="R62" s="18"/>
      <c r="S62" s="18"/>
      <c r="T62" s="18"/>
      <c r="U62" s="18"/>
      <c r="V62" s="34"/>
    </row>
    <row r="63" spans="1:22" x14ac:dyDescent="0.2">
      <c r="A63" s="497"/>
      <c r="B63" s="499"/>
      <c r="C63" s="501"/>
      <c r="D63" s="501"/>
      <c r="E63" s="503"/>
      <c r="F63" s="17">
        <v>18</v>
      </c>
      <c r="G63" s="18" t="s">
        <v>109</v>
      </c>
      <c r="H63" s="18" t="s">
        <v>109</v>
      </c>
      <c r="I63" s="18" t="s">
        <v>44</v>
      </c>
      <c r="J63" s="19">
        <v>28</v>
      </c>
      <c r="K63" s="19"/>
      <c r="L63" s="20" t="s">
        <v>34</v>
      </c>
      <c r="M63" s="20" t="s">
        <v>34</v>
      </c>
      <c r="N63" s="18" t="s">
        <v>63</v>
      </c>
      <c r="O63" s="18"/>
      <c r="P63" s="18"/>
      <c r="Q63" s="18"/>
      <c r="R63" s="18"/>
      <c r="S63" s="18"/>
      <c r="T63" s="18"/>
      <c r="U63" s="18"/>
      <c r="V63" s="34"/>
    </row>
    <row r="64" spans="1:22" x14ac:dyDescent="0.2">
      <c r="A64" s="497"/>
      <c r="B64" s="499"/>
      <c r="C64" s="501"/>
      <c r="D64" s="501"/>
      <c r="E64" s="503"/>
      <c r="F64" s="17">
        <v>19</v>
      </c>
      <c r="G64" s="18" t="s">
        <v>110</v>
      </c>
      <c r="H64" s="18" t="s">
        <v>110</v>
      </c>
      <c r="I64" s="18" t="s">
        <v>44</v>
      </c>
      <c r="J64" s="19">
        <v>40</v>
      </c>
      <c r="K64" s="19"/>
      <c r="L64" s="20" t="s">
        <v>34</v>
      </c>
      <c r="M64" s="20" t="s">
        <v>34</v>
      </c>
      <c r="N64" s="18" t="s">
        <v>65</v>
      </c>
      <c r="O64" s="18"/>
      <c r="P64" s="18"/>
      <c r="Q64" s="18"/>
      <c r="R64" s="18"/>
      <c r="S64" s="18"/>
      <c r="T64" s="18"/>
      <c r="U64" s="18"/>
      <c r="V64" s="34"/>
    </row>
    <row r="65" spans="1:22" x14ac:dyDescent="0.2">
      <c r="A65" s="497"/>
      <c r="B65" s="499"/>
      <c r="C65" s="501"/>
      <c r="D65" s="501"/>
      <c r="E65" s="503"/>
      <c r="F65" s="17">
        <v>20</v>
      </c>
      <c r="G65" s="18" t="s">
        <v>111</v>
      </c>
      <c r="H65" s="18" t="s">
        <v>111</v>
      </c>
      <c r="I65" s="18" t="s">
        <v>44</v>
      </c>
      <c r="J65" s="19">
        <v>40</v>
      </c>
      <c r="K65" s="19"/>
      <c r="L65" s="20" t="s">
        <v>34</v>
      </c>
      <c r="M65" s="20" t="s">
        <v>34</v>
      </c>
      <c r="N65" s="18" t="s">
        <v>65</v>
      </c>
      <c r="O65" s="18"/>
      <c r="P65" s="18"/>
      <c r="Q65" s="18"/>
      <c r="R65" s="18"/>
      <c r="S65" s="18"/>
      <c r="T65" s="18"/>
      <c r="U65" s="18"/>
      <c r="V65" s="34"/>
    </row>
    <row r="66" spans="1:22" x14ac:dyDescent="0.2">
      <c r="A66" s="497"/>
      <c r="B66" s="499"/>
      <c r="C66" s="501"/>
      <c r="D66" s="501"/>
      <c r="E66" s="503"/>
      <c r="F66" s="17">
        <v>21</v>
      </c>
      <c r="G66" s="18" t="s">
        <v>112</v>
      </c>
      <c r="H66" s="18" t="s">
        <v>112</v>
      </c>
      <c r="I66" s="18" t="s">
        <v>44</v>
      </c>
      <c r="J66" s="19">
        <v>40</v>
      </c>
      <c r="K66" s="19"/>
      <c r="L66" s="20" t="s">
        <v>34</v>
      </c>
      <c r="M66" s="20" t="s">
        <v>34</v>
      </c>
      <c r="N66" s="18" t="s">
        <v>65</v>
      </c>
      <c r="O66" s="18"/>
      <c r="P66" s="18"/>
      <c r="Q66" s="18"/>
      <c r="R66" s="18"/>
      <c r="S66" s="18"/>
      <c r="T66" s="18"/>
      <c r="U66" s="18"/>
      <c r="V66" s="34"/>
    </row>
    <row r="67" spans="1:22" x14ac:dyDescent="0.2">
      <c r="A67" s="497"/>
      <c r="B67" s="499"/>
      <c r="C67" s="501"/>
      <c r="D67" s="501"/>
      <c r="E67" s="503"/>
      <c r="F67" s="17">
        <v>22</v>
      </c>
      <c r="G67" s="18" t="s">
        <v>113</v>
      </c>
      <c r="H67" s="18" t="s">
        <v>113</v>
      </c>
      <c r="I67" s="18" t="s">
        <v>44</v>
      </c>
      <c r="J67" s="19">
        <v>20</v>
      </c>
      <c r="K67" s="19"/>
      <c r="L67" s="20" t="s">
        <v>34</v>
      </c>
      <c r="M67" s="20" t="s">
        <v>34</v>
      </c>
      <c r="N67" s="18" t="s">
        <v>69</v>
      </c>
      <c r="O67" s="18"/>
      <c r="P67" s="18"/>
      <c r="Q67" s="18"/>
      <c r="R67" s="18"/>
      <c r="S67" s="18"/>
      <c r="T67" s="18"/>
      <c r="U67" s="18"/>
      <c r="V67" s="32"/>
    </row>
    <row r="68" spans="1:22" x14ac:dyDescent="0.2">
      <c r="A68" s="496" t="s">
        <v>114</v>
      </c>
      <c r="B68" s="498" t="s">
        <v>3</v>
      </c>
      <c r="C68" s="500"/>
      <c r="D68" s="500"/>
      <c r="E68" s="502">
        <v>16777215</v>
      </c>
      <c r="F68" s="27">
        <v>1</v>
      </c>
      <c r="G68" s="28" t="s">
        <v>115</v>
      </c>
      <c r="H68" s="28" t="s">
        <v>116</v>
      </c>
      <c r="I68" s="28" t="s">
        <v>32</v>
      </c>
      <c r="J68" s="29">
        <v>4</v>
      </c>
      <c r="K68" s="29"/>
      <c r="L68" s="30" t="s">
        <v>33</v>
      </c>
      <c r="M68" s="30" t="s">
        <v>33</v>
      </c>
      <c r="N68" s="28" t="s">
        <v>37</v>
      </c>
      <c r="O68" s="28"/>
      <c r="P68" s="28"/>
      <c r="Q68" s="28"/>
      <c r="R68" s="28"/>
      <c r="S68" s="28"/>
      <c r="T68" s="28"/>
      <c r="U68" s="28"/>
      <c r="V68" s="33"/>
    </row>
    <row r="69" spans="1:22" x14ac:dyDescent="0.2">
      <c r="A69" s="497"/>
      <c r="B69" s="499"/>
      <c r="C69" s="501"/>
      <c r="D69" s="501"/>
      <c r="E69" s="503"/>
      <c r="F69" s="17">
        <v>2</v>
      </c>
      <c r="G69" s="18" t="s">
        <v>117</v>
      </c>
      <c r="H69" s="18" t="s">
        <v>118</v>
      </c>
      <c r="I69" s="18" t="s">
        <v>32</v>
      </c>
      <c r="J69" s="19">
        <v>4</v>
      </c>
      <c r="K69" s="19"/>
      <c r="L69" s="20" t="s">
        <v>33</v>
      </c>
      <c r="M69" s="20" t="s">
        <v>33</v>
      </c>
      <c r="N69" s="18" t="s">
        <v>37</v>
      </c>
      <c r="O69" s="18"/>
      <c r="P69" s="18"/>
      <c r="Q69" s="18"/>
      <c r="R69" s="18"/>
      <c r="S69" s="18"/>
      <c r="T69" s="18"/>
      <c r="U69" s="18"/>
      <c r="V69" s="34"/>
    </row>
    <row r="70" spans="1:22" x14ac:dyDescent="0.2">
      <c r="A70" s="497"/>
      <c r="B70" s="499"/>
      <c r="C70" s="501"/>
      <c r="D70" s="501"/>
      <c r="E70" s="503"/>
      <c r="F70" s="17">
        <v>3</v>
      </c>
      <c r="G70" s="18" t="s">
        <v>119</v>
      </c>
      <c r="H70" s="18" t="s">
        <v>120</v>
      </c>
      <c r="I70" s="18" t="s">
        <v>32</v>
      </c>
      <c r="J70" s="19">
        <v>8</v>
      </c>
      <c r="K70" s="19"/>
      <c r="L70" s="20" t="s">
        <v>33</v>
      </c>
      <c r="M70" s="20" t="s">
        <v>33</v>
      </c>
      <c r="N70" s="18" t="s">
        <v>40</v>
      </c>
      <c r="O70" s="18"/>
      <c r="P70" s="18"/>
      <c r="Q70" s="18"/>
      <c r="R70" s="18"/>
      <c r="S70" s="18"/>
      <c r="T70" s="18"/>
      <c r="U70" s="18"/>
      <c r="V70" s="34"/>
    </row>
    <row r="71" spans="1:22" x14ac:dyDescent="0.2">
      <c r="A71" s="497"/>
      <c r="B71" s="499"/>
      <c r="C71" s="501"/>
      <c r="D71" s="501"/>
      <c r="E71" s="503"/>
      <c r="F71" s="17">
        <v>4</v>
      </c>
      <c r="G71" s="18" t="s">
        <v>121</v>
      </c>
      <c r="H71" s="18" t="s">
        <v>122</v>
      </c>
      <c r="I71" s="18" t="s">
        <v>123</v>
      </c>
      <c r="J71" s="19"/>
      <c r="K71" s="19"/>
      <c r="L71" s="20" t="s">
        <v>33</v>
      </c>
      <c r="M71" s="20" t="s">
        <v>33</v>
      </c>
      <c r="N71" s="18" t="s">
        <v>124</v>
      </c>
      <c r="O71" s="18"/>
      <c r="P71" s="18"/>
      <c r="Q71" s="18"/>
      <c r="R71" s="18"/>
      <c r="S71" s="18"/>
      <c r="T71" s="18"/>
      <c r="U71" s="18"/>
      <c r="V71" s="34"/>
    </row>
    <row r="72" spans="1:22" x14ac:dyDescent="0.2">
      <c r="A72" s="497"/>
      <c r="B72" s="499"/>
      <c r="C72" s="501"/>
      <c r="D72" s="501"/>
      <c r="E72" s="503"/>
      <c r="F72" s="41">
        <v>5</v>
      </c>
      <c r="G72" s="42" t="s">
        <v>125</v>
      </c>
      <c r="H72" s="42" t="s">
        <v>126</v>
      </c>
      <c r="I72" s="42" t="s">
        <v>32</v>
      </c>
      <c r="J72" s="43">
        <v>16</v>
      </c>
      <c r="K72" s="43"/>
      <c r="L72" s="44" t="s">
        <v>33</v>
      </c>
      <c r="M72" s="44" t="s">
        <v>33</v>
      </c>
      <c r="N72" s="18" t="s">
        <v>42</v>
      </c>
      <c r="O72" s="18"/>
      <c r="P72" s="18"/>
      <c r="Q72" s="18"/>
      <c r="R72" s="18"/>
      <c r="S72" s="18"/>
      <c r="T72" s="18"/>
      <c r="U72" s="18"/>
      <c r="V72" s="34"/>
    </row>
    <row r="73" spans="1:22" x14ac:dyDescent="0.2">
      <c r="A73" s="497"/>
      <c r="B73" s="499"/>
      <c r="C73" s="501"/>
      <c r="D73" s="501"/>
      <c r="E73" s="503"/>
      <c r="F73" s="17">
        <v>6</v>
      </c>
      <c r="G73" s="18" t="s">
        <v>127</v>
      </c>
      <c r="H73" s="18" t="s">
        <v>128</v>
      </c>
      <c r="I73" s="18" t="s">
        <v>32</v>
      </c>
      <c r="J73" s="19">
        <v>2</v>
      </c>
      <c r="K73" s="19"/>
      <c r="L73" s="20" t="s">
        <v>33</v>
      </c>
      <c r="M73" s="20" t="s">
        <v>33</v>
      </c>
      <c r="N73" s="18" t="s">
        <v>56</v>
      </c>
      <c r="O73" s="18"/>
      <c r="P73" s="18"/>
      <c r="Q73" s="18"/>
      <c r="R73" s="18"/>
      <c r="S73" s="18"/>
      <c r="T73" s="18"/>
      <c r="U73" s="18"/>
      <c r="V73" s="34"/>
    </row>
    <row r="74" spans="1:22" x14ac:dyDescent="0.2">
      <c r="A74" s="497"/>
      <c r="B74" s="499"/>
      <c r="C74" s="501"/>
      <c r="D74" s="501"/>
      <c r="E74" s="503"/>
      <c r="F74" s="17">
        <v>7</v>
      </c>
      <c r="G74" s="18" t="s">
        <v>129</v>
      </c>
      <c r="H74" s="18" t="s">
        <v>130</v>
      </c>
      <c r="I74" s="18" t="s">
        <v>123</v>
      </c>
      <c r="J74" s="19"/>
      <c r="K74" s="19"/>
      <c r="L74" s="20" t="s">
        <v>34</v>
      </c>
      <c r="M74" s="20" t="s">
        <v>34</v>
      </c>
      <c r="N74" s="18" t="s">
        <v>124</v>
      </c>
      <c r="O74" s="18"/>
      <c r="P74" s="18"/>
      <c r="Q74" s="18"/>
      <c r="R74" s="18"/>
      <c r="S74" s="18"/>
      <c r="T74" s="18"/>
      <c r="U74" s="18"/>
      <c r="V74" s="32"/>
    </row>
    <row r="75" spans="1:22" x14ac:dyDescent="0.2">
      <c r="A75" s="496" t="s">
        <v>131</v>
      </c>
      <c r="B75" s="498" t="s">
        <v>4</v>
      </c>
      <c r="C75" s="500"/>
      <c r="D75" s="500"/>
      <c r="E75" s="502">
        <v>16777215</v>
      </c>
      <c r="F75" s="27">
        <v>1</v>
      </c>
      <c r="G75" s="28" t="s">
        <v>132</v>
      </c>
      <c r="H75" s="28" t="s">
        <v>133</v>
      </c>
      <c r="I75" s="28" t="s">
        <v>134</v>
      </c>
      <c r="J75" s="29">
        <v>2</v>
      </c>
      <c r="K75" s="29">
        <v>0</v>
      </c>
      <c r="L75" s="30" t="s">
        <v>33</v>
      </c>
      <c r="M75" s="30" t="s">
        <v>34</v>
      </c>
      <c r="N75" s="28" t="s">
        <v>135</v>
      </c>
      <c r="O75" s="28"/>
      <c r="P75" s="28"/>
      <c r="Q75" s="28"/>
      <c r="R75" s="28"/>
      <c r="S75" s="28"/>
      <c r="T75" s="28"/>
      <c r="U75" s="28"/>
      <c r="V75" s="31"/>
    </row>
    <row r="76" spans="1:22" x14ac:dyDescent="0.2">
      <c r="A76" s="497"/>
      <c r="B76" s="499"/>
      <c r="C76" s="501"/>
      <c r="D76" s="501"/>
      <c r="E76" s="503"/>
      <c r="F76" s="17">
        <v>2</v>
      </c>
      <c r="G76" s="18" t="s">
        <v>136</v>
      </c>
      <c r="H76" s="18" t="s">
        <v>136</v>
      </c>
      <c r="I76" s="18" t="s">
        <v>134</v>
      </c>
      <c r="J76" s="19">
        <v>3</v>
      </c>
      <c r="K76" s="19">
        <v>0</v>
      </c>
      <c r="L76" s="20" t="s">
        <v>33</v>
      </c>
      <c r="M76" s="20" t="s">
        <v>34</v>
      </c>
      <c r="N76" s="18" t="s">
        <v>137</v>
      </c>
      <c r="O76" s="18"/>
      <c r="P76" s="18"/>
      <c r="Q76" s="18"/>
      <c r="R76" s="18"/>
      <c r="S76" s="18"/>
      <c r="T76" s="18"/>
      <c r="U76" s="18"/>
      <c r="V76" s="32"/>
    </row>
    <row r="77" spans="1:22" x14ac:dyDescent="0.2">
      <c r="A77" s="497"/>
      <c r="B77" s="499"/>
      <c r="C77" s="501"/>
      <c r="D77" s="501"/>
      <c r="E77" s="503"/>
      <c r="F77" s="17">
        <v>3</v>
      </c>
      <c r="G77" s="18" t="s">
        <v>138</v>
      </c>
      <c r="H77" s="18" t="s">
        <v>139</v>
      </c>
      <c r="I77" s="18" t="s">
        <v>134</v>
      </c>
      <c r="J77" s="19">
        <v>3</v>
      </c>
      <c r="K77" s="19">
        <v>0</v>
      </c>
      <c r="L77" s="20" t="s">
        <v>33</v>
      </c>
      <c r="M77" s="20" t="s">
        <v>34</v>
      </c>
      <c r="N77" s="18" t="s">
        <v>137</v>
      </c>
      <c r="O77" s="18"/>
      <c r="P77" s="18"/>
      <c r="Q77" s="18"/>
      <c r="R77" s="18"/>
      <c r="S77" s="18"/>
      <c r="T77" s="18"/>
      <c r="U77" s="18"/>
      <c r="V77" s="32"/>
    </row>
    <row r="78" spans="1:22" x14ac:dyDescent="0.2">
      <c r="A78" s="497"/>
      <c r="B78" s="499"/>
      <c r="C78" s="501"/>
      <c r="D78" s="501"/>
      <c r="E78" s="503"/>
      <c r="F78" s="17">
        <v>4</v>
      </c>
      <c r="G78" s="18" t="s">
        <v>140</v>
      </c>
      <c r="H78" s="18" t="s">
        <v>141</v>
      </c>
      <c r="I78" s="18" t="s">
        <v>32</v>
      </c>
      <c r="J78" s="19">
        <v>8</v>
      </c>
      <c r="K78" s="19"/>
      <c r="L78" s="20" t="s">
        <v>34</v>
      </c>
      <c r="M78" s="20" t="s">
        <v>34</v>
      </c>
      <c r="N78" s="18" t="s">
        <v>40</v>
      </c>
      <c r="O78" s="18"/>
      <c r="P78" s="18"/>
      <c r="Q78" s="18"/>
      <c r="R78" s="18"/>
      <c r="S78" s="18"/>
      <c r="T78" s="18"/>
      <c r="U78" s="18"/>
      <c r="V78" s="32"/>
    </row>
    <row r="79" spans="1:22" x14ac:dyDescent="0.2">
      <c r="A79" s="497"/>
      <c r="B79" s="499"/>
      <c r="C79" s="501"/>
      <c r="D79" s="501"/>
      <c r="E79" s="503"/>
      <c r="F79" s="17">
        <v>5</v>
      </c>
      <c r="G79" s="18" t="s">
        <v>142</v>
      </c>
      <c r="H79" s="18" t="s">
        <v>143</v>
      </c>
      <c r="I79" s="18" t="s">
        <v>32</v>
      </c>
      <c r="J79" s="19">
        <v>8</v>
      </c>
      <c r="K79" s="19"/>
      <c r="L79" s="20" t="s">
        <v>34</v>
      </c>
      <c r="M79" s="20" t="s">
        <v>34</v>
      </c>
      <c r="N79" s="18" t="s">
        <v>40</v>
      </c>
      <c r="O79" s="18"/>
      <c r="P79" s="18"/>
      <c r="Q79" s="18"/>
      <c r="R79" s="18"/>
      <c r="S79" s="18"/>
      <c r="T79" s="18"/>
      <c r="U79" s="18"/>
      <c r="V79" s="32"/>
    </row>
    <row r="80" spans="1:22" x14ac:dyDescent="0.2">
      <c r="A80" s="497"/>
      <c r="B80" s="499"/>
      <c r="C80" s="501"/>
      <c r="D80" s="501"/>
      <c r="E80" s="503"/>
      <c r="F80" s="17">
        <v>6</v>
      </c>
      <c r="G80" s="18" t="s">
        <v>144</v>
      </c>
      <c r="H80" s="18" t="s">
        <v>145</v>
      </c>
      <c r="I80" s="18" t="s">
        <v>44</v>
      </c>
      <c r="J80" s="19">
        <v>40</v>
      </c>
      <c r="K80" s="19"/>
      <c r="L80" s="20" t="s">
        <v>34</v>
      </c>
      <c r="M80" s="20" t="s">
        <v>34</v>
      </c>
      <c r="N80" s="18" t="s">
        <v>65</v>
      </c>
      <c r="O80" s="18"/>
      <c r="P80" s="18"/>
      <c r="Q80" s="18"/>
      <c r="R80" s="18"/>
      <c r="S80" s="18"/>
      <c r="T80" s="18"/>
      <c r="U80" s="18"/>
      <c r="V80" s="32"/>
    </row>
    <row r="81" spans="1:22" x14ac:dyDescent="0.2">
      <c r="A81" s="497"/>
      <c r="B81" s="499"/>
      <c r="C81" s="501"/>
      <c r="D81" s="501"/>
      <c r="E81" s="503"/>
      <c r="F81" s="17">
        <v>7</v>
      </c>
      <c r="G81" s="18" t="s">
        <v>146</v>
      </c>
      <c r="H81" s="18" t="s">
        <v>147</v>
      </c>
      <c r="I81" s="18" t="s">
        <v>44</v>
      </c>
      <c r="J81" s="19">
        <v>9</v>
      </c>
      <c r="K81" s="19"/>
      <c r="L81" s="20" t="s">
        <v>34</v>
      </c>
      <c r="M81" s="20" t="s">
        <v>34</v>
      </c>
      <c r="N81" s="18" t="s">
        <v>148</v>
      </c>
      <c r="O81" s="18"/>
      <c r="P81" s="18"/>
      <c r="Q81" s="18"/>
      <c r="R81" s="18"/>
      <c r="S81" s="18"/>
      <c r="T81" s="18"/>
      <c r="U81" s="18"/>
      <c r="V81" s="32"/>
    </row>
    <row r="82" spans="1:22" x14ac:dyDescent="0.2">
      <c r="A82" s="497"/>
      <c r="B82" s="499"/>
      <c r="C82" s="501"/>
      <c r="D82" s="501"/>
      <c r="E82" s="503"/>
      <c r="F82" s="17">
        <v>8</v>
      </c>
      <c r="G82" s="18" t="s">
        <v>149</v>
      </c>
      <c r="H82" s="18" t="s">
        <v>150</v>
      </c>
      <c r="I82" s="18" t="s">
        <v>44</v>
      </c>
      <c r="J82" s="19">
        <v>9</v>
      </c>
      <c r="K82" s="19"/>
      <c r="L82" s="20" t="s">
        <v>34</v>
      </c>
      <c r="M82" s="20" t="s">
        <v>34</v>
      </c>
      <c r="N82" s="18" t="s">
        <v>148</v>
      </c>
      <c r="O82" s="18"/>
      <c r="P82" s="18"/>
      <c r="Q82" s="18"/>
      <c r="R82" s="18"/>
      <c r="S82" s="18"/>
      <c r="T82" s="18"/>
      <c r="U82" s="18"/>
      <c r="V82" s="32"/>
    </row>
    <row r="83" spans="1:22" x14ac:dyDescent="0.2">
      <c r="A83" s="497"/>
      <c r="B83" s="499"/>
      <c r="C83" s="501"/>
      <c r="D83" s="501"/>
      <c r="E83" s="503"/>
      <c r="F83" s="17">
        <v>9</v>
      </c>
      <c r="G83" s="18" t="s">
        <v>151</v>
      </c>
      <c r="H83" s="18" t="s">
        <v>152</v>
      </c>
      <c r="I83" s="18" t="s">
        <v>44</v>
      </c>
      <c r="J83" s="19">
        <v>9</v>
      </c>
      <c r="K83" s="19"/>
      <c r="L83" s="20" t="s">
        <v>34</v>
      </c>
      <c r="M83" s="20" t="s">
        <v>34</v>
      </c>
      <c r="N83" s="18" t="s">
        <v>148</v>
      </c>
      <c r="O83" s="18"/>
      <c r="P83" s="18"/>
      <c r="Q83" s="18"/>
      <c r="R83" s="18"/>
      <c r="S83" s="18"/>
      <c r="T83" s="18"/>
      <c r="U83" s="18"/>
      <c r="V83" s="32"/>
    </row>
    <row r="84" spans="1:22" x14ac:dyDescent="0.2">
      <c r="A84" s="497"/>
      <c r="B84" s="499"/>
      <c r="C84" s="501"/>
      <c r="D84" s="501"/>
      <c r="E84" s="503"/>
      <c r="F84" s="17">
        <v>10</v>
      </c>
      <c r="G84" s="18" t="s">
        <v>153</v>
      </c>
      <c r="H84" s="18" t="s">
        <v>153</v>
      </c>
      <c r="I84" s="18" t="s">
        <v>44</v>
      </c>
      <c r="J84" s="19">
        <v>9</v>
      </c>
      <c r="K84" s="19"/>
      <c r="L84" s="20" t="s">
        <v>34</v>
      </c>
      <c r="M84" s="20" t="s">
        <v>34</v>
      </c>
      <c r="N84" s="18" t="s">
        <v>148</v>
      </c>
      <c r="O84" s="18"/>
      <c r="P84" s="18"/>
      <c r="Q84" s="18"/>
      <c r="R84" s="18"/>
      <c r="S84" s="18"/>
      <c r="T84" s="18"/>
      <c r="U84" s="18"/>
      <c r="V84" s="32"/>
    </row>
    <row r="85" spans="1:22" x14ac:dyDescent="0.2">
      <c r="A85" s="497"/>
      <c r="B85" s="499"/>
      <c r="C85" s="501"/>
      <c r="D85" s="501"/>
      <c r="E85" s="503"/>
      <c r="F85" s="17">
        <v>11</v>
      </c>
      <c r="G85" s="18" t="s">
        <v>154</v>
      </c>
      <c r="H85" s="18" t="s">
        <v>154</v>
      </c>
      <c r="I85" s="18" t="s">
        <v>44</v>
      </c>
      <c r="J85" s="19">
        <v>9</v>
      </c>
      <c r="K85" s="19"/>
      <c r="L85" s="20" t="s">
        <v>34</v>
      </c>
      <c r="M85" s="20" t="s">
        <v>34</v>
      </c>
      <c r="N85" s="18" t="s">
        <v>148</v>
      </c>
      <c r="O85" s="18"/>
      <c r="P85" s="18"/>
      <c r="Q85" s="18"/>
      <c r="R85" s="18"/>
      <c r="S85" s="18"/>
      <c r="T85" s="18"/>
      <c r="U85" s="18"/>
      <c r="V85" s="32"/>
    </row>
    <row r="86" spans="1:22" x14ac:dyDescent="0.2">
      <c r="A86" s="497"/>
      <c r="B86" s="499"/>
      <c r="C86" s="501"/>
      <c r="D86" s="501"/>
      <c r="E86" s="503"/>
      <c r="F86" s="17">
        <v>12</v>
      </c>
      <c r="G86" s="18" t="s">
        <v>155</v>
      </c>
      <c r="H86" s="18" t="s">
        <v>156</v>
      </c>
      <c r="I86" s="18" t="s">
        <v>44</v>
      </c>
      <c r="J86" s="19">
        <v>9</v>
      </c>
      <c r="K86" s="19"/>
      <c r="L86" s="20" t="s">
        <v>34</v>
      </c>
      <c r="M86" s="20" t="s">
        <v>34</v>
      </c>
      <c r="N86" s="18" t="s">
        <v>148</v>
      </c>
      <c r="O86" s="18"/>
      <c r="P86" s="18"/>
      <c r="Q86" s="18"/>
      <c r="R86" s="18"/>
      <c r="S86" s="18"/>
      <c r="T86" s="18"/>
      <c r="U86" s="18"/>
      <c r="V86" s="32"/>
    </row>
    <row r="87" spans="1:22" x14ac:dyDescent="0.2">
      <c r="A87" s="497"/>
      <c r="B87" s="499"/>
      <c r="C87" s="501"/>
      <c r="D87" s="501"/>
      <c r="E87" s="503"/>
      <c r="F87" s="17">
        <v>13</v>
      </c>
      <c r="G87" s="18" t="s">
        <v>157</v>
      </c>
      <c r="H87" s="18" t="s">
        <v>158</v>
      </c>
      <c r="I87" s="18" t="s">
        <v>44</v>
      </c>
      <c r="J87" s="19">
        <v>9</v>
      </c>
      <c r="K87" s="19"/>
      <c r="L87" s="20" t="s">
        <v>34</v>
      </c>
      <c r="M87" s="20" t="s">
        <v>34</v>
      </c>
      <c r="N87" s="18" t="s">
        <v>148</v>
      </c>
      <c r="O87" s="18"/>
      <c r="P87" s="18"/>
      <c r="Q87" s="18"/>
      <c r="R87" s="18"/>
      <c r="S87" s="18"/>
      <c r="T87" s="18"/>
      <c r="U87" s="18"/>
      <c r="V87" s="32"/>
    </row>
    <row r="88" spans="1:22" x14ac:dyDescent="0.2">
      <c r="A88" s="497"/>
      <c r="B88" s="499"/>
      <c r="C88" s="501"/>
      <c r="D88" s="501"/>
      <c r="E88" s="503"/>
      <c r="F88" s="17">
        <v>14</v>
      </c>
      <c r="G88" s="18" t="s">
        <v>159</v>
      </c>
      <c r="H88" s="18" t="s">
        <v>160</v>
      </c>
      <c r="I88" s="18" t="s">
        <v>44</v>
      </c>
      <c r="J88" s="19">
        <v>9</v>
      </c>
      <c r="K88" s="19"/>
      <c r="L88" s="20" t="s">
        <v>34</v>
      </c>
      <c r="M88" s="20" t="s">
        <v>34</v>
      </c>
      <c r="N88" s="18" t="s">
        <v>148</v>
      </c>
      <c r="O88" s="18"/>
      <c r="P88" s="18"/>
      <c r="Q88" s="18"/>
      <c r="R88" s="18"/>
      <c r="S88" s="18"/>
      <c r="T88" s="18"/>
      <c r="U88" s="18"/>
      <c r="V88" s="32"/>
    </row>
    <row r="89" spans="1:22" x14ac:dyDescent="0.2">
      <c r="A89" s="497"/>
      <c r="B89" s="499"/>
      <c r="C89" s="501"/>
      <c r="D89" s="501"/>
      <c r="E89" s="503"/>
      <c r="F89" s="17">
        <v>15</v>
      </c>
      <c r="G89" s="18" t="s">
        <v>161</v>
      </c>
      <c r="H89" s="18" t="s">
        <v>162</v>
      </c>
      <c r="I89" s="18" t="s">
        <v>44</v>
      </c>
      <c r="J89" s="19">
        <v>9</v>
      </c>
      <c r="K89" s="19"/>
      <c r="L89" s="20" t="s">
        <v>34</v>
      </c>
      <c r="M89" s="20" t="s">
        <v>34</v>
      </c>
      <c r="N89" s="18" t="s">
        <v>148</v>
      </c>
      <c r="O89" s="18"/>
      <c r="P89" s="18"/>
      <c r="Q89" s="18"/>
      <c r="R89" s="18"/>
      <c r="S89" s="18"/>
      <c r="T89" s="18"/>
      <c r="U89" s="18"/>
      <c r="V89" s="32"/>
    </row>
    <row r="90" spans="1:22" x14ac:dyDescent="0.2">
      <c r="A90" s="497"/>
      <c r="B90" s="499"/>
      <c r="C90" s="501"/>
      <c r="D90" s="501"/>
      <c r="E90" s="503"/>
      <c r="F90" s="17">
        <v>16</v>
      </c>
      <c r="G90" s="18" t="s">
        <v>163</v>
      </c>
      <c r="H90" s="18" t="s">
        <v>164</v>
      </c>
      <c r="I90" s="18" t="s">
        <v>44</v>
      </c>
      <c r="J90" s="19">
        <v>9</v>
      </c>
      <c r="K90" s="19"/>
      <c r="L90" s="20" t="s">
        <v>34</v>
      </c>
      <c r="M90" s="20" t="s">
        <v>34</v>
      </c>
      <c r="N90" s="18" t="s">
        <v>148</v>
      </c>
      <c r="O90" s="18"/>
      <c r="P90" s="18"/>
      <c r="Q90" s="18"/>
      <c r="R90" s="18"/>
      <c r="S90" s="18"/>
      <c r="T90" s="18"/>
      <c r="U90" s="18"/>
      <c r="V90" s="32"/>
    </row>
    <row r="91" spans="1:22" x14ac:dyDescent="0.2">
      <c r="A91" s="497"/>
      <c r="B91" s="499"/>
      <c r="C91" s="501"/>
      <c r="D91" s="501"/>
      <c r="E91" s="503"/>
      <c r="F91" s="17">
        <v>17</v>
      </c>
      <c r="G91" s="18" t="s">
        <v>165</v>
      </c>
      <c r="H91" s="18" t="s">
        <v>165</v>
      </c>
      <c r="I91" s="18" t="s">
        <v>44</v>
      </c>
      <c r="J91" s="19">
        <v>9</v>
      </c>
      <c r="K91" s="19"/>
      <c r="L91" s="20" t="s">
        <v>34</v>
      </c>
      <c r="M91" s="20" t="s">
        <v>34</v>
      </c>
      <c r="N91" s="18" t="s">
        <v>148</v>
      </c>
      <c r="O91" s="18"/>
      <c r="P91" s="18"/>
      <c r="Q91" s="18"/>
      <c r="R91" s="18"/>
      <c r="S91" s="18"/>
      <c r="T91" s="18"/>
      <c r="U91" s="18"/>
      <c r="V91" s="32"/>
    </row>
    <row r="92" spans="1:22" x14ac:dyDescent="0.2">
      <c r="A92" s="497"/>
      <c r="B92" s="499"/>
      <c r="C92" s="501"/>
      <c r="D92" s="501"/>
      <c r="E92" s="503"/>
      <c r="F92" s="17">
        <v>18</v>
      </c>
      <c r="G92" s="18" t="s">
        <v>166</v>
      </c>
      <c r="H92" s="18" t="s">
        <v>166</v>
      </c>
      <c r="I92" s="18" t="s">
        <v>44</v>
      </c>
      <c r="J92" s="19">
        <v>9</v>
      </c>
      <c r="K92" s="19"/>
      <c r="L92" s="20" t="s">
        <v>34</v>
      </c>
      <c r="M92" s="20" t="s">
        <v>34</v>
      </c>
      <c r="N92" s="18" t="s">
        <v>148</v>
      </c>
      <c r="O92" s="18"/>
      <c r="P92" s="18"/>
      <c r="Q92" s="18"/>
      <c r="R92" s="18"/>
      <c r="S92" s="18"/>
      <c r="T92" s="18"/>
      <c r="U92" s="18"/>
      <c r="V92" s="32"/>
    </row>
    <row r="93" spans="1:22" x14ac:dyDescent="0.2">
      <c r="A93" s="497"/>
      <c r="B93" s="499"/>
      <c r="C93" s="501"/>
      <c r="D93" s="501"/>
      <c r="E93" s="503"/>
      <c r="F93" s="17">
        <v>19</v>
      </c>
      <c r="G93" s="18" t="s">
        <v>167</v>
      </c>
      <c r="H93" s="18" t="s">
        <v>168</v>
      </c>
      <c r="I93" s="18" t="s">
        <v>44</v>
      </c>
      <c r="J93" s="19">
        <v>9</v>
      </c>
      <c r="K93" s="19"/>
      <c r="L93" s="20" t="s">
        <v>34</v>
      </c>
      <c r="M93" s="20" t="s">
        <v>34</v>
      </c>
      <c r="N93" s="18" t="s">
        <v>148</v>
      </c>
      <c r="O93" s="18"/>
      <c r="P93" s="18"/>
      <c r="Q93" s="18"/>
      <c r="R93" s="18"/>
      <c r="S93" s="18"/>
      <c r="T93" s="18"/>
      <c r="U93" s="18"/>
      <c r="V93" s="32"/>
    </row>
    <row r="94" spans="1:22" x14ac:dyDescent="0.2">
      <c r="A94" s="497"/>
      <c r="B94" s="499"/>
      <c r="C94" s="501"/>
      <c r="D94" s="501"/>
      <c r="E94" s="503"/>
      <c r="F94" s="17">
        <v>20</v>
      </c>
      <c r="G94" s="18" t="s">
        <v>169</v>
      </c>
      <c r="H94" s="18" t="s">
        <v>170</v>
      </c>
      <c r="I94" s="18" t="s">
        <v>44</v>
      </c>
      <c r="J94" s="19">
        <v>9</v>
      </c>
      <c r="K94" s="19"/>
      <c r="L94" s="20" t="s">
        <v>34</v>
      </c>
      <c r="M94" s="20" t="s">
        <v>34</v>
      </c>
      <c r="N94" s="18" t="s">
        <v>148</v>
      </c>
      <c r="O94" s="18"/>
      <c r="P94" s="18"/>
      <c r="Q94" s="18"/>
      <c r="R94" s="18"/>
      <c r="S94" s="18"/>
      <c r="T94" s="18"/>
      <c r="U94" s="18"/>
      <c r="V94" s="32"/>
    </row>
    <row r="95" spans="1:22" x14ac:dyDescent="0.2">
      <c r="A95" s="497"/>
      <c r="B95" s="499"/>
      <c r="C95" s="501"/>
      <c r="D95" s="501"/>
      <c r="E95" s="503"/>
      <c r="F95" s="17">
        <v>21</v>
      </c>
      <c r="G95" s="18" t="s">
        <v>171</v>
      </c>
      <c r="H95" s="18" t="s">
        <v>172</v>
      </c>
      <c r="I95" s="18" t="s">
        <v>44</v>
      </c>
      <c r="J95" s="19">
        <v>20</v>
      </c>
      <c r="K95" s="19"/>
      <c r="L95" s="20" t="s">
        <v>34</v>
      </c>
      <c r="M95" s="20" t="s">
        <v>34</v>
      </c>
      <c r="N95" s="18" t="s">
        <v>69</v>
      </c>
      <c r="O95" s="18"/>
      <c r="P95" s="18"/>
      <c r="Q95" s="18"/>
      <c r="R95" s="18"/>
      <c r="S95" s="18"/>
      <c r="T95" s="18"/>
      <c r="U95" s="18"/>
      <c r="V95" s="32"/>
    </row>
    <row r="96" spans="1:22" x14ac:dyDescent="0.2">
      <c r="A96" s="496" t="s">
        <v>5</v>
      </c>
      <c r="B96" s="498" t="s">
        <v>5</v>
      </c>
      <c r="C96" s="500"/>
      <c r="D96" s="500"/>
      <c r="E96" s="502">
        <v>16777215</v>
      </c>
      <c r="F96" s="27">
        <v>1</v>
      </c>
      <c r="G96" s="28" t="s">
        <v>173</v>
      </c>
      <c r="H96" s="28" t="s">
        <v>173</v>
      </c>
      <c r="I96" s="28" t="s">
        <v>32</v>
      </c>
      <c r="J96" s="29">
        <v>4</v>
      </c>
      <c r="K96" s="29"/>
      <c r="L96" s="30" t="s">
        <v>33</v>
      </c>
      <c r="M96" s="30" t="s">
        <v>33</v>
      </c>
      <c r="N96" s="28" t="s">
        <v>37</v>
      </c>
      <c r="O96" s="28"/>
      <c r="P96" s="28"/>
      <c r="Q96" s="28"/>
      <c r="R96" s="28"/>
      <c r="S96" s="28"/>
      <c r="T96" s="28"/>
      <c r="U96" s="28"/>
      <c r="V96" s="31"/>
    </row>
    <row r="97" spans="1:22" x14ac:dyDescent="0.2">
      <c r="A97" s="497"/>
      <c r="B97" s="499"/>
      <c r="C97" s="501"/>
      <c r="D97" s="501"/>
      <c r="E97" s="503"/>
      <c r="F97" s="17">
        <v>2</v>
      </c>
      <c r="G97" s="18" t="s">
        <v>174</v>
      </c>
      <c r="H97" s="18" t="s">
        <v>174</v>
      </c>
      <c r="I97" s="18" t="s">
        <v>32</v>
      </c>
      <c r="J97" s="19">
        <v>4</v>
      </c>
      <c r="K97" s="19"/>
      <c r="L97" s="20" t="s">
        <v>33</v>
      </c>
      <c r="M97" s="20" t="s">
        <v>33</v>
      </c>
      <c r="N97" s="18" t="s">
        <v>37</v>
      </c>
      <c r="O97" s="18"/>
      <c r="P97" s="18"/>
      <c r="Q97" s="18"/>
      <c r="R97" s="18"/>
      <c r="S97" s="18"/>
      <c r="T97" s="18"/>
      <c r="U97" s="18"/>
      <c r="V97" s="32"/>
    </row>
    <row r="98" spans="1:22" x14ac:dyDescent="0.2">
      <c r="A98" s="497"/>
      <c r="B98" s="499"/>
      <c r="C98" s="501"/>
      <c r="D98" s="501"/>
      <c r="E98" s="503"/>
      <c r="F98" s="17">
        <v>3</v>
      </c>
      <c r="G98" s="18" t="s">
        <v>175</v>
      </c>
      <c r="H98" s="18" t="s">
        <v>175</v>
      </c>
      <c r="I98" s="18" t="s">
        <v>32</v>
      </c>
      <c r="J98" s="19">
        <v>8</v>
      </c>
      <c r="K98" s="19"/>
      <c r="L98" s="20" t="s">
        <v>33</v>
      </c>
      <c r="M98" s="20" t="s">
        <v>33</v>
      </c>
      <c r="N98" s="18" t="s">
        <v>40</v>
      </c>
      <c r="O98" s="18"/>
      <c r="P98" s="18"/>
      <c r="Q98" s="18"/>
      <c r="R98" s="18"/>
      <c r="S98" s="18"/>
      <c r="T98" s="18"/>
      <c r="U98" s="18"/>
      <c r="V98" s="32"/>
    </row>
    <row r="99" spans="1:22" x14ac:dyDescent="0.2">
      <c r="A99" s="497"/>
      <c r="B99" s="499"/>
      <c r="C99" s="501"/>
      <c r="D99" s="501"/>
      <c r="E99" s="503"/>
      <c r="F99" s="17">
        <v>4</v>
      </c>
      <c r="G99" s="18" t="s">
        <v>176</v>
      </c>
      <c r="H99" s="18" t="s">
        <v>176</v>
      </c>
      <c r="I99" s="18" t="s">
        <v>32</v>
      </c>
      <c r="J99" s="19">
        <v>1</v>
      </c>
      <c r="K99" s="19"/>
      <c r="L99" s="20" t="s">
        <v>33</v>
      </c>
      <c r="M99" s="20" t="s">
        <v>33</v>
      </c>
      <c r="N99" s="18" t="s">
        <v>177</v>
      </c>
      <c r="O99" s="18"/>
      <c r="P99" s="18"/>
      <c r="Q99" s="18"/>
      <c r="R99" s="18"/>
      <c r="S99" s="18"/>
      <c r="T99" s="18"/>
      <c r="U99" s="18"/>
      <c r="V99" s="32"/>
    </row>
    <row r="100" spans="1:22" x14ac:dyDescent="0.2">
      <c r="A100" s="497"/>
      <c r="B100" s="499"/>
      <c r="C100" s="501"/>
      <c r="D100" s="501"/>
      <c r="E100" s="503"/>
      <c r="F100" s="17">
        <v>5</v>
      </c>
      <c r="G100" s="18" t="s">
        <v>178</v>
      </c>
      <c r="H100" s="18" t="s">
        <v>178</v>
      </c>
      <c r="I100" s="18" t="s">
        <v>123</v>
      </c>
      <c r="J100" s="19"/>
      <c r="K100" s="19"/>
      <c r="L100" s="20" t="s">
        <v>34</v>
      </c>
      <c r="M100" s="20" t="s">
        <v>34</v>
      </c>
      <c r="N100" s="18" t="s">
        <v>124</v>
      </c>
      <c r="O100" s="18"/>
      <c r="P100" s="18"/>
      <c r="Q100" s="18"/>
      <c r="R100" s="18"/>
      <c r="S100" s="18"/>
      <c r="T100" s="18"/>
      <c r="U100" s="18"/>
      <c r="V100" s="32"/>
    </row>
    <row r="101" spans="1:22" x14ac:dyDescent="0.2">
      <c r="A101" s="497"/>
      <c r="B101" s="499"/>
      <c r="C101" s="501"/>
      <c r="D101" s="501"/>
      <c r="E101" s="503"/>
      <c r="F101" s="17">
        <v>6</v>
      </c>
      <c r="G101" s="18" t="s">
        <v>179</v>
      </c>
      <c r="H101" s="18" t="s">
        <v>179</v>
      </c>
      <c r="I101" s="18" t="s">
        <v>123</v>
      </c>
      <c r="J101" s="19"/>
      <c r="K101" s="19"/>
      <c r="L101" s="20" t="s">
        <v>34</v>
      </c>
      <c r="M101" s="20" t="s">
        <v>34</v>
      </c>
      <c r="N101" s="18" t="s">
        <v>124</v>
      </c>
      <c r="O101" s="18"/>
      <c r="P101" s="18"/>
      <c r="Q101" s="18"/>
      <c r="R101" s="18"/>
      <c r="S101" s="18"/>
      <c r="T101" s="18"/>
      <c r="U101" s="18"/>
      <c r="V101" s="32"/>
    </row>
    <row r="102" spans="1:22" x14ac:dyDescent="0.2">
      <c r="A102" s="497"/>
      <c r="B102" s="499"/>
      <c r="C102" s="501"/>
      <c r="D102" s="501"/>
      <c r="E102" s="503"/>
      <c r="F102" s="17">
        <v>7</v>
      </c>
      <c r="G102" s="18" t="s">
        <v>180</v>
      </c>
      <c r="H102" s="18" t="s">
        <v>180</v>
      </c>
      <c r="I102" s="18" t="s">
        <v>134</v>
      </c>
      <c r="J102" s="19">
        <v>7</v>
      </c>
      <c r="K102" s="19">
        <v>0</v>
      </c>
      <c r="L102" s="20" t="s">
        <v>33</v>
      </c>
      <c r="M102" s="20" t="s">
        <v>34</v>
      </c>
      <c r="N102" s="18" t="s">
        <v>181</v>
      </c>
      <c r="O102" s="18"/>
      <c r="P102" s="18"/>
      <c r="Q102" s="18"/>
      <c r="R102" s="18"/>
      <c r="S102" s="18"/>
      <c r="T102" s="18"/>
      <c r="U102" s="18"/>
      <c r="V102" s="32"/>
    </row>
    <row r="103" spans="1:22" x14ac:dyDescent="0.2">
      <c r="A103" s="497"/>
      <c r="B103" s="499"/>
      <c r="C103" s="501"/>
      <c r="D103" s="501"/>
      <c r="E103" s="503"/>
      <c r="F103" s="17">
        <v>8</v>
      </c>
      <c r="G103" s="18" t="s">
        <v>182</v>
      </c>
      <c r="H103" s="18" t="s">
        <v>182</v>
      </c>
      <c r="I103" s="18" t="s">
        <v>134</v>
      </c>
      <c r="J103" s="19">
        <v>11</v>
      </c>
      <c r="K103" s="19">
        <v>0</v>
      </c>
      <c r="L103" s="20" t="s">
        <v>33</v>
      </c>
      <c r="M103" s="20" t="s">
        <v>34</v>
      </c>
      <c r="N103" s="18" t="s">
        <v>183</v>
      </c>
      <c r="O103" s="18"/>
      <c r="P103" s="18"/>
      <c r="Q103" s="18"/>
      <c r="R103" s="18"/>
      <c r="S103" s="18"/>
      <c r="T103" s="18"/>
      <c r="U103" s="18"/>
      <c r="V103" s="32"/>
    </row>
    <row r="104" spans="1:22" x14ac:dyDescent="0.2">
      <c r="A104" s="497"/>
      <c r="B104" s="499"/>
      <c r="C104" s="501"/>
      <c r="D104" s="501"/>
      <c r="E104" s="503"/>
      <c r="F104" s="17">
        <v>9</v>
      </c>
      <c r="G104" s="18" t="s">
        <v>184</v>
      </c>
      <c r="H104" s="18" t="s">
        <v>184</v>
      </c>
      <c r="I104" s="18" t="s">
        <v>134</v>
      </c>
      <c r="J104" s="19">
        <v>11</v>
      </c>
      <c r="K104" s="19">
        <v>0</v>
      </c>
      <c r="L104" s="20" t="s">
        <v>33</v>
      </c>
      <c r="M104" s="20" t="s">
        <v>34</v>
      </c>
      <c r="N104" s="18" t="s">
        <v>183</v>
      </c>
      <c r="O104" s="18"/>
      <c r="P104" s="18"/>
      <c r="Q104" s="18"/>
      <c r="R104" s="18"/>
      <c r="S104" s="18"/>
      <c r="T104" s="18"/>
      <c r="U104" s="18"/>
      <c r="V104" s="32"/>
    </row>
    <row r="105" spans="1:22" x14ac:dyDescent="0.2">
      <c r="A105" s="497"/>
      <c r="B105" s="499"/>
      <c r="C105" s="501"/>
      <c r="D105" s="501"/>
      <c r="E105" s="503"/>
      <c r="F105" s="17">
        <v>10</v>
      </c>
      <c r="G105" s="18" t="s">
        <v>185</v>
      </c>
      <c r="H105" s="18" t="s">
        <v>185</v>
      </c>
      <c r="I105" s="18" t="s">
        <v>134</v>
      </c>
      <c r="J105" s="19">
        <v>11</v>
      </c>
      <c r="K105" s="19">
        <v>0</v>
      </c>
      <c r="L105" s="20" t="s">
        <v>33</v>
      </c>
      <c r="M105" s="20" t="s">
        <v>34</v>
      </c>
      <c r="N105" s="18" t="s">
        <v>183</v>
      </c>
      <c r="O105" s="18"/>
      <c r="P105" s="18"/>
      <c r="Q105" s="18"/>
      <c r="R105" s="18"/>
      <c r="S105" s="18"/>
      <c r="T105" s="18"/>
      <c r="U105" s="18"/>
      <c r="V105" s="32"/>
    </row>
    <row r="106" spans="1:22" x14ac:dyDescent="0.2">
      <c r="A106" s="497"/>
      <c r="B106" s="499"/>
      <c r="C106" s="501"/>
      <c r="D106" s="501"/>
      <c r="E106" s="503"/>
      <c r="F106" s="17">
        <v>11</v>
      </c>
      <c r="G106" s="18" t="s">
        <v>186</v>
      </c>
      <c r="H106" s="18" t="s">
        <v>186</v>
      </c>
      <c r="I106" s="18" t="s">
        <v>134</v>
      </c>
      <c r="J106" s="19">
        <v>11</v>
      </c>
      <c r="K106" s="19">
        <v>0</v>
      </c>
      <c r="L106" s="20" t="s">
        <v>33</v>
      </c>
      <c r="M106" s="20" t="s">
        <v>34</v>
      </c>
      <c r="N106" s="18" t="s">
        <v>183</v>
      </c>
      <c r="O106" s="18"/>
      <c r="P106" s="18"/>
      <c r="Q106" s="18"/>
      <c r="R106" s="18"/>
      <c r="S106" s="18"/>
      <c r="T106" s="18"/>
      <c r="U106" s="18"/>
      <c r="V106" s="32"/>
    </row>
    <row r="107" spans="1:22" x14ac:dyDescent="0.2">
      <c r="A107" s="497"/>
      <c r="B107" s="499"/>
      <c r="C107" s="501"/>
      <c r="D107" s="501"/>
      <c r="E107" s="503"/>
      <c r="F107" s="17">
        <v>12</v>
      </c>
      <c r="G107" s="18" t="s">
        <v>187</v>
      </c>
      <c r="H107" s="18" t="s">
        <v>187</v>
      </c>
      <c r="I107" s="18" t="s">
        <v>134</v>
      </c>
      <c r="J107" s="19">
        <v>11</v>
      </c>
      <c r="K107" s="19">
        <v>0</v>
      </c>
      <c r="L107" s="20" t="s">
        <v>33</v>
      </c>
      <c r="M107" s="20" t="s">
        <v>34</v>
      </c>
      <c r="N107" s="18" t="s">
        <v>183</v>
      </c>
      <c r="O107" s="18"/>
      <c r="P107" s="18"/>
      <c r="Q107" s="18"/>
      <c r="R107" s="18"/>
      <c r="S107" s="18"/>
      <c r="T107" s="18"/>
      <c r="U107" s="18"/>
      <c r="V107" s="32"/>
    </row>
    <row r="108" spans="1:22" x14ac:dyDescent="0.2">
      <c r="A108" s="497"/>
      <c r="B108" s="499"/>
      <c r="C108" s="501"/>
      <c r="D108" s="501"/>
      <c r="E108" s="503"/>
      <c r="F108" s="17">
        <v>13</v>
      </c>
      <c r="G108" s="18" t="s">
        <v>188</v>
      </c>
      <c r="H108" s="18" t="s">
        <v>188</v>
      </c>
      <c r="I108" s="18" t="s">
        <v>134</v>
      </c>
      <c r="J108" s="19">
        <v>11</v>
      </c>
      <c r="K108" s="19">
        <v>0</v>
      </c>
      <c r="L108" s="20" t="s">
        <v>33</v>
      </c>
      <c r="M108" s="20" t="s">
        <v>34</v>
      </c>
      <c r="N108" s="18" t="s">
        <v>183</v>
      </c>
      <c r="O108" s="18"/>
      <c r="P108" s="18"/>
      <c r="Q108" s="18"/>
      <c r="R108" s="18"/>
      <c r="S108" s="18"/>
      <c r="T108" s="18"/>
      <c r="U108" s="18"/>
      <c r="V108" s="32"/>
    </row>
    <row r="109" spans="1:22" x14ac:dyDescent="0.2">
      <c r="A109" s="497"/>
      <c r="B109" s="499"/>
      <c r="C109" s="501"/>
      <c r="D109" s="501"/>
      <c r="E109" s="503"/>
      <c r="F109" s="17">
        <v>14</v>
      </c>
      <c r="G109" s="18" t="s">
        <v>189</v>
      </c>
      <c r="H109" s="18" t="s">
        <v>189</v>
      </c>
      <c r="I109" s="18" t="s">
        <v>134</v>
      </c>
      <c r="J109" s="19">
        <v>11</v>
      </c>
      <c r="K109" s="19">
        <v>0</v>
      </c>
      <c r="L109" s="20" t="s">
        <v>33</v>
      </c>
      <c r="M109" s="20" t="s">
        <v>34</v>
      </c>
      <c r="N109" s="18" t="s">
        <v>183</v>
      </c>
      <c r="O109" s="18"/>
      <c r="P109" s="18"/>
      <c r="Q109" s="18"/>
      <c r="R109" s="18"/>
      <c r="S109" s="18"/>
      <c r="T109" s="18"/>
      <c r="U109" s="18"/>
      <c r="V109" s="32"/>
    </row>
    <row r="110" spans="1:22" x14ac:dyDescent="0.2">
      <c r="A110" s="497"/>
      <c r="B110" s="499"/>
      <c r="C110" s="501"/>
      <c r="D110" s="501"/>
      <c r="E110" s="503"/>
      <c r="F110" s="17">
        <v>15</v>
      </c>
      <c r="G110" s="18" t="s">
        <v>190</v>
      </c>
      <c r="H110" s="18" t="s">
        <v>190</v>
      </c>
      <c r="I110" s="18" t="s">
        <v>134</v>
      </c>
      <c r="J110" s="19">
        <v>11</v>
      </c>
      <c r="K110" s="19">
        <v>0</v>
      </c>
      <c r="L110" s="20" t="s">
        <v>33</v>
      </c>
      <c r="M110" s="20" t="s">
        <v>34</v>
      </c>
      <c r="N110" s="18" t="s">
        <v>183</v>
      </c>
      <c r="O110" s="18"/>
      <c r="P110" s="18"/>
      <c r="Q110" s="18"/>
      <c r="R110" s="18"/>
      <c r="S110" s="18"/>
      <c r="T110" s="18"/>
      <c r="U110" s="18"/>
      <c r="V110" s="32"/>
    </row>
    <row r="111" spans="1:22" x14ac:dyDescent="0.2">
      <c r="A111" s="497"/>
      <c r="B111" s="499"/>
      <c r="C111" s="501"/>
      <c r="D111" s="501"/>
      <c r="E111" s="503"/>
      <c r="F111" s="17">
        <v>16</v>
      </c>
      <c r="G111" s="18" t="s">
        <v>191</v>
      </c>
      <c r="H111" s="18" t="s">
        <v>191</v>
      </c>
      <c r="I111" s="18" t="s">
        <v>134</v>
      </c>
      <c r="J111" s="19">
        <v>11</v>
      </c>
      <c r="K111" s="19">
        <v>0</v>
      </c>
      <c r="L111" s="20" t="s">
        <v>33</v>
      </c>
      <c r="M111" s="20" t="s">
        <v>34</v>
      </c>
      <c r="N111" s="18" t="s">
        <v>183</v>
      </c>
      <c r="O111" s="18"/>
      <c r="P111" s="18"/>
      <c r="Q111" s="18"/>
      <c r="R111" s="18"/>
      <c r="S111" s="18"/>
      <c r="T111" s="18"/>
      <c r="U111" s="18"/>
      <c r="V111" s="32"/>
    </row>
    <row r="112" spans="1:22" x14ac:dyDescent="0.2">
      <c r="A112" s="497"/>
      <c r="B112" s="499"/>
      <c r="C112" s="501"/>
      <c r="D112" s="501"/>
      <c r="E112" s="503"/>
      <c r="F112" s="17">
        <v>17</v>
      </c>
      <c r="G112" s="18" t="s">
        <v>192</v>
      </c>
      <c r="H112" s="18" t="s">
        <v>192</v>
      </c>
      <c r="I112" s="18" t="s">
        <v>134</v>
      </c>
      <c r="J112" s="19">
        <v>11</v>
      </c>
      <c r="K112" s="19">
        <v>0</v>
      </c>
      <c r="L112" s="20" t="s">
        <v>33</v>
      </c>
      <c r="M112" s="20" t="s">
        <v>34</v>
      </c>
      <c r="N112" s="18" t="s">
        <v>183</v>
      </c>
      <c r="O112" s="18"/>
      <c r="P112" s="18"/>
      <c r="Q112" s="18"/>
      <c r="R112" s="18"/>
      <c r="S112" s="18"/>
      <c r="T112" s="18"/>
      <c r="U112" s="18"/>
      <c r="V112" s="32"/>
    </row>
    <row r="113" spans="1:22" x14ac:dyDescent="0.2">
      <c r="A113" s="497"/>
      <c r="B113" s="499"/>
      <c r="C113" s="501"/>
      <c r="D113" s="501"/>
      <c r="E113" s="503"/>
      <c r="F113" s="17">
        <v>18</v>
      </c>
      <c r="G113" s="18" t="s">
        <v>193</v>
      </c>
      <c r="H113" s="18" t="s">
        <v>193</v>
      </c>
      <c r="I113" s="18" t="s">
        <v>32</v>
      </c>
      <c r="J113" s="19">
        <v>1</v>
      </c>
      <c r="K113" s="19"/>
      <c r="L113" s="20" t="s">
        <v>33</v>
      </c>
      <c r="M113" s="20" t="s">
        <v>34</v>
      </c>
      <c r="N113" s="18" t="s">
        <v>177</v>
      </c>
      <c r="O113" s="18"/>
      <c r="P113" s="18"/>
      <c r="Q113" s="18"/>
      <c r="R113" s="18"/>
      <c r="S113" s="18"/>
      <c r="T113" s="18"/>
      <c r="U113" s="18"/>
      <c r="V113" s="32"/>
    </row>
    <row r="114" spans="1:22" x14ac:dyDescent="0.2">
      <c r="A114" s="497"/>
      <c r="B114" s="499"/>
      <c r="C114" s="501"/>
      <c r="D114" s="501"/>
      <c r="E114" s="503"/>
      <c r="F114" s="17">
        <v>19</v>
      </c>
      <c r="G114" s="18" t="s">
        <v>194</v>
      </c>
      <c r="H114" s="18" t="s">
        <v>194</v>
      </c>
      <c r="I114" s="18" t="s">
        <v>123</v>
      </c>
      <c r="J114" s="19"/>
      <c r="K114" s="19"/>
      <c r="L114" s="20" t="s">
        <v>34</v>
      </c>
      <c r="M114" s="20" t="s">
        <v>34</v>
      </c>
      <c r="N114" s="18" t="s">
        <v>124</v>
      </c>
      <c r="O114" s="18"/>
      <c r="P114" s="18"/>
      <c r="Q114" s="18"/>
      <c r="R114" s="18"/>
      <c r="S114" s="18"/>
      <c r="T114" s="18"/>
      <c r="U114" s="18"/>
      <c r="V114" s="32"/>
    </row>
    <row r="115" spans="1:22" x14ac:dyDescent="0.2">
      <c r="A115" s="497"/>
      <c r="B115" s="499"/>
      <c r="C115" s="501"/>
      <c r="D115" s="501"/>
      <c r="E115" s="503"/>
      <c r="F115" s="17">
        <v>20</v>
      </c>
      <c r="G115" s="18" t="s">
        <v>195</v>
      </c>
      <c r="H115" s="18" t="s">
        <v>195</v>
      </c>
      <c r="I115" s="18" t="s">
        <v>123</v>
      </c>
      <c r="J115" s="19"/>
      <c r="K115" s="19"/>
      <c r="L115" s="20" t="s">
        <v>34</v>
      </c>
      <c r="M115" s="20" t="s">
        <v>34</v>
      </c>
      <c r="N115" s="18" t="s">
        <v>124</v>
      </c>
      <c r="O115" s="18"/>
      <c r="P115" s="18"/>
      <c r="Q115" s="18"/>
      <c r="R115" s="18"/>
      <c r="S115" s="18"/>
      <c r="T115" s="18"/>
      <c r="U115" s="18"/>
      <c r="V115" s="32"/>
    </row>
    <row r="116" spans="1:22" x14ac:dyDescent="0.2">
      <c r="A116" s="497"/>
      <c r="B116" s="499"/>
      <c r="C116" s="501"/>
      <c r="D116" s="501"/>
      <c r="E116" s="503"/>
      <c r="F116" s="17">
        <v>21</v>
      </c>
      <c r="G116" s="18" t="s">
        <v>196</v>
      </c>
      <c r="H116" s="18" t="s">
        <v>196</v>
      </c>
      <c r="I116" s="18" t="s">
        <v>134</v>
      </c>
      <c r="J116" s="19">
        <v>11</v>
      </c>
      <c r="K116" s="19">
        <v>0</v>
      </c>
      <c r="L116" s="20" t="s">
        <v>33</v>
      </c>
      <c r="M116" s="20" t="s">
        <v>34</v>
      </c>
      <c r="N116" s="18" t="s">
        <v>183</v>
      </c>
      <c r="O116" s="18"/>
      <c r="P116" s="18"/>
      <c r="Q116" s="18"/>
      <c r="R116" s="18"/>
      <c r="S116" s="18"/>
      <c r="T116" s="18"/>
      <c r="U116" s="18"/>
      <c r="V116" s="32"/>
    </row>
    <row r="117" spans="1:22" x14ac:dyDescent="0.2">
      <c r="A117" s="497"/>
      <c r="B117" s="499"/>
      <c r="C117" s="501"/>
      <c r="D117" s="501"/>
      <c r="E117" s="503"/>
      <c r="F117" s="17">
        <v>22</v>
      </c>
      <c r="G117" s="18" t="s">
        <v>197</v>
      </c>
      <c r="H117" s="18" t="s">
        <v>197</v>
      </c>
      <c r="I117" s="18" t="s">
        <v>134</v>
      </c>
      <c r="J117" s="19">
        <v>11</v>
      </c>
      <c r="K117" s="19">
        <v>0</v>
      </c>
      <c r="L117" s="20" t="s">
        <v>33</v>
      </c>
      <c r="M117" s="20" t="s">
        <v>34</v>
      </c>
      <c r="N117" s="18" t="s">
        <v>183</v>
      </c>
      <c r="O117" s="18"/>
      <c r="P117" s="18"/>
      <c r="Q117" s="18"/>
      <c r="R117" s="18"/>
      <c r="S117" s="18"/>
      <c r="T117" s="18"/>
      <c r="U117" s="18"/>
      <c r="V117" s="32"/>
    </row>
    <row r="118" spans="1:22" x14ac:dyDescent="0.2">
      <c r="A118" s="497"/>
      <c r="B118" s="499"/>
      <c r="C118" s="501"/>
      <c r="D118" s="501"/>
      <c r="E118" s="503"/>
      <c r="F118" s="17">
        <v>23</v>
      </c>
      <c r="G118" s="18" t="s">
        <v>198</v>
      </c>
      <c r="H118" s="18" t="s">
        <v>198</v>
      </c>
      <c r="I118" s="18" t="s">
        <v>134</v>
      </c>
      <c r="J118" s="19">
        <v>11</v>
      </c>
      <c r="K118" s="19">
        <v>0</v>
      </c>
      <c r="L118" s="20" t="s">
        <v>33</v>
      </c>
      <c r="M118" s="20" t="s">
        <v>34</v>
      </c>
      <c r="N118" s="18" t="s">
        <v>183</v>
      </c>
      <c r="O118" s="18"/>
      <c r="P118" s="18"/>
      <c r="Q118" s="18"/>
      <c r="R118" s="18"/>
      <c r="S118" s="18"/>
      <c r="T118" s="18"/>
      <c r="U118" s="18"/>
      <c r="V118" s="32"/>
    </row>
    <row r="119" spans="1:22" x14ac:dyDescent="0.2">
      <c r="A119" s="497"/>
      <c r="B119" s="499"/>
      <c r="C119" s="501"/>
      <c r="D119" s="501"/>
      <c r="E119" s="503"/>
      <c r="F119" s="17">
        <v>24</v>
      </c>
      <c r="G119" s="18" t="s">
        <v>199</v>
      </c>
      <c r="H119" s="18" t="s">
        <v>199</v>
      </c>
      <c r="I119" s="18" t="s">
        <v>32</v>
      </c>
      <c r="J119" s="19">
        <v>4</v>
      </c>
      <c r="K119" s="19"/>
      <c r="L119" s="20" t="s">
        <v>33</v>
      </c>
      <c r="M119" s="20" t="s">
        <v>34</v>
      </c>
      <c r="N119" s="18" t="s">
        <v>37</v>
      </c>
      <c r="O119" s="18"/>
      <c r="P119" s="18"/>
      <c r="Q119" s="18"/>
      <c r="R119" s="18"/>
      <c r="S119" s="18"/>
      <c r="T119" s="18"/>
      <c r="U119" s="18"/>
      <c r="V119" s="32"/>
    </row>
    <row r="120" spans="1:22" x14ac:dyDescent="0.2">
      <c r="A120" s="497"/>
      <c r="B120" s="499"/>
      <c r="C120" s="501"/>
      <c r="D120" s="501"/>
      <c r="E120" s="503"/>
      <c r="F120" s="17">
        <v>25</v>
      </c>
      <c r="G120" s="18" t="s">
        <v>200</v>
      </c>
      <c r="H120" s="18" t="s">
        <v>200</v>
      </c>
      <c r="I120" s="18" t="s">
        <v>134</v>
      </c>
      <c r="J120" s="19">
        <v>6</v>
      </c>
      <c r="K120" s="19">
        <v>0</v>
      </c>
      <c r="L120" s="20" t="s">
        <v>33</v>
      </c>
      <c r="M120" s="20" t="s">
        <v>34</v>
      </c>
      <c r="N120" s="18" t="s">
        <v>201</v>
      </c>
      <c r="O120" s="18"/>
      <c r="P120" s="18"/>
      <c r="Q120" s="18"/>
      <c r="R120" s="18"/>
      <c r="S120" s="18"/>
      <c r="T120" s="18"/>
      <c r="U120" s="18"/>
      <c r="V120" s="32"/>
    </row>
    <row r="121" spans="1:22" x14ac:dyDescent="0.2">
      <c r="A121" s="497"/>
      <c r="B121" s="499"/>
      <c r="C121" s="501"/>
      <c r="D121" s="501"/>
      <c r="E121" s="503"/>
      <c r="F121" s="17">
        <v>26</v>
      </c>
      <c r="G121" s="18" t="s">
        <v>202</v>
      </c>
      <c r="H121" s="18" t="s">
        <v>202</v>
      </c>
      <c r="I121" s="18" t="s">
        <v>32</v>
      </c>
      <c r="J121" s="19">
        <v>8</v>
      </c>
      <c r="K121" s="19"/>
      <c r="L121" s="20" t="s">
        <v>33</v>
      </c>
      <c r="M121" s="20" t="s">
        <v>34</v>
      </c>
      <c r="N121" s="18" t="s">
        <v>40</v>
      </c>
      <c r="O121" s="18"/>
      <c r="P121" s="18"/>
      <c r="Q121" s="18"/>
      <c r="R121" s="18"/>
      <c r="S121" s="18"/>
      <c r="T121" s="18"/>
      <c r="U121" s="18"/>
      <c r="V121" s="32"/>
    </row>
    <row r="122" spans="1:22" x14ac:dyDescent="0.2">
      <c r="A122" s="497"/>
      <c r="B122" s="499"/>
      <c r="C122" s="501"/>
      <c r="D122" s="501"/>
      <c r="E122" s="503"/>
      <c r="F122" s="17">
        <v>27</v>
      </c>
      <c r="G122" s="18" t="s">
        <v>203</v>
      </c>
      <c r="H122" s="18" t="s">
        <v>203</v>
      </c>
      <c r="I122" s="18" t="s">
        <v>32</v>
      </c>
      <c r="J122" s="19">
        <v>6</v>
      </c>
      <c r="K122" s="19"/>
      <c r="L122" s="20" t="s">
        <v>33</v>
      </c>
      <c r="M122" s="20" t="s">
        <v>34</v>
      </c>
      <c r="N122" s="18" t="s">
        <v>204</v>
      </c>
      <c r="O122" s="18"/>
      <c r="P122" s="18"/>
      <c r="Q122" s="18"/>
      <c r="R122" s="18"/>
      <c r="S122" s="18"/>
      <c r="T122" s="18"/>
      <c r="U122" s="18"/>
      <c r="V122" s="32"/>
    </row>
    <row r="123" spans="1:22" x14ac:dyDescent="0.2">
      <c r="A123" s="497"/>
      <c r="B123" s="499"/>
      <c r="C123" s="501"/>
      <c r="D123" s="501"/>
      <c r="E123" s="503"/>
      <c r="F123" s="17">
        <v>28</v>
      </c>
      <c r="G123" s="18" t="s">
        <v>205</v>
      </c>
      <c r="H123" s="18" t="s">
        <v>205</v>
      </c>
      <c r="I123" s="18" t="s">
        <v>123</v>
      </c>
      <c r="J123" s="19"/>
      <c r="K123" s="19"/>
      <c r="L123" s="20" t="s">
        <v>34</v>
      </c>
      <c r="M123" s="20" t="s">
        <v>34</v>
      </c>
      <c r="N123" s="18" t="s">
        <v>124</v>
      </c>
      <c r="O123" s="18"/>
      <c r="P123" s="18"/>
      <c r="Q123" s="18"/>
      <c r="R123" s="18"/>
      <c r="S123" s="18"/>
      <c r="T123" s="18"/>
      <c r="U123" s="18"/>
      <c r="V123" s="32"/>
    </row>
    <row r="124" spans="1:22" x14ac:dyDescent="0.2">
      <c r="A124" s="496" t="s">
        <v>6</v>
      </c>
      <c r="B124" s="498" t="s">
        <v>6</v>
      </c>
      <c r="C124" s="500"/>
      <c r="D124" s="500"/>
      <c r="E124" s="502">
        <v>16776960</v>
      </c>
      <c r="F124" s="27">
        <v>1</v>
      </c>
      <c r="G124" s="28" t="s">
        <v>206</v>
      </c>
      <c r="H124" s="28" t="s">
        <v>207</v>
      </c>
      <c r="I124" s="28" t="s">
        <v>32</v>
      </c>
      <c r="J124" s="29">
        <v>4</v>
      </c>
      <c r="K124" s="29"/>
      <c r="L124" s="30" t="s">
        <v>33</v>
      </c>
      <c r="M124" s="30" t="s">
        <v>34</v>
      </c>
      <c r="N124" s="28" t="s">
        <v>37</v>
      </c>
      <c r="O124" s="28"/>
      <c r="P124" s="28"/>
      <c r="Q124" s="28"/>
      <c r="R124" s="28"/>
      <c r="S124" s="28"/>
      <c r="T124" s="28"/>
      <c r="U124" s="28"/>
      <c r="V124" s="31"/>
    </row>
    <row r="125" spans="1:22" x14ac:dyDescent="0.2">
      <c r="A125" s="497"/>
      <c r="B125" s="499"/>
      <c r="C125" s="501"/>
      <c r="D125" s="501"/>
      <c r="E125" s="503"/>
      <c r="F125" s="17">
        <v>2</v>
      </c>
      <c r="G125" s="18" t="s">
        <v>208</v>
      </c>
      <c r="H125" s="18" t="s">
        <v>209</v>
      </c>
      <c r="I125" s="18" t="s">
        <v>32</v>
      </c>
      <c r="J125" s="19">
        <v>4</v>
      </c>
      <c r="K125" s="19"/>
      <c r="L125" s="20" t="s">
        <v>33</v>
      </c>
      <c r="M125" s="20" t="s">
        <v>34</v>
      </c>
      <c r="N125" s="18" t="s">
        <v>37</v>
      </c>
      <c r="O125" s="18"/>
      <c r="P125" s="18"/>
      <c r="Q125" s="18"/>
      <c r="R125" s="18"/>
      <c r="S125" s="18"/>
      <c r="T125" s="18"/>
      <c r="U125" s="18"/>
      <c r="V125" s="32"/>
    </row>
    <row r="126" spans="1:22" x14ac:dyDescent="0.2">
      <c r="A126" s="497"/>
      <c r="B126" s="499"/>
      <c r="C126" s="501"/>
      <c r="D126" s="501"/>
      <c r="E126" s="503"/>
      <c r="F126" s="17">
        <v>3</v>
      </c>
      <c r="G126" s="18" t="s">
        <v>210</v>
      </c>
      <c r="H126" s="18" t="s">
        <v>211</v>
      </c>
      <c r="I126" s="18" t="s">
        <v>32</v>
      </c>
      <c r="J126" s="19">
        <v>8</v>
      </c>
      <c r="K126" s="19"/>
      <c r="L126" s="20" t="s">
        <v>33</v>
      </c>
      <c r="M126" s="20" t="s">
        <v>34</v>
      </c>
      <c r="N126" s="18" t="s">
        <v>40</v>
      </c>
      <c r="O126" s="18"/>
      <c r="P126" s="18"/>
      <c r="Q126" s="18"/>
      <c r="R126" s="18"/>
      <c r="S126" s="18"/>
      <c r="T126" s="18"/>
      <c r="U126" s="18"/>
      <c r="V126" s="32"/>
    </row>
    <row r="127" spans="1:22" x14ac:dyDescent="0.2">
      <c r="A127" s="497"/>
      <c r="B127" s="499"/>
      <c r="C127" s="501"/>
      <c r="D127" s="501"/>
      <c r="E127" s="503"/>
      <c r="F127" s="17">
        <v>4</v>
      </c>
      <c r="G127" s="18" t="s">
        <v>212</v>
      </c>
      <c r="H127" s="18" t="s">
        <v>213</v>
      </c>
      <c r="I127" s="18" t="s">
        <v>32</v>
      </c>
      <c r="J127" s="19">
        <v>8</v>
      </c>
      <c r="K127" s="19"/>
      <c r="L127" s="20" t="s">
        <v>33</v>
      </c>
      <c r="M127" s="20" t="s">
        <v>34</v>
      </c>
      <c r="N127" s="18" t="s">
        <v>40</v>
      </c>
      <c r="O127" s="18"/>
      <c r="P127" s="18"/>
      <c r="Q127" s="18"/>
      <c r="R127" s="18"/>
      <c r="S127" s="18"/>
      <c r="T127" s="18"/>
      <c r="U127" s="18"/>
      <c r="V127" s="32"/>
    </row>
    <row r="128" spans="1:22" x14ac:dyDescent="0.2">
      <c r="A128" s="497"/>
      <c r="B128" s="499"/>
      <c r="C128" s="501"/>
      <c r="D128" s="501"/>
      <c r="E128" s="503"/>
      <c r="F128" s="17">
        <v>5</v>
      </c>
      <c r="G128" s="18" t="s">
        <v>171</v>
      </c>
      <c r="H128" s="18" t="s">
        <v>214</v>
      </c>
      <c r="I128" s="18" t="s">
        <v>44</v>
      </c>
      <c r="J128" s="19">
        <v>20</v>
      </c>
      <c r="K128" s="19"/>
      <c r="L128" s="20" t="s">
        <v>33</v>
      </c>
      <c r="M128" s="20" t="s">
        <v>34</v>
      </c>
      <c r="N128" s="18" t="s">
        <v>69</v>
      </c>
      <c r="O128" s="18"/>
      <c r="P128" s="18"/>
      <c r="Q128" s="18"/>
      <c r="R128" s="18"/>
      <c r="S128" s="18"/>
      <c r="T128" s="18"/>
      <c r="U128" s="18"/>
      <c r="V128" s="32"/>
    </row>
    <row r="129" spans="1:22" x14ac:dyDescent="0.2">
      <c r="A129" s="497"/>
      <c r="B129" s="499"/>
      <c r="C129" s="501"/>
      <c r="D129" s="501"/>
      <c r="E129" s="503"/>
      <c r="F129" s="41">
        <v>6</v>
      </c>
      <c r="G129" s="42" t="s">
        <v>215</v>
      </c>
      <c r="H129" s="42" t="s">
        <v>216</v>
      </c>
      <c r="I129" s="42" t="s">
        <v>32</v>
      </c>
      <c r="J129" s="43">
        <v>16</v>
      </c>
      <c r="K129" s="43"/>
      <c r="L129" s="44" t="s">
        <v>33</v>
      </c>
      <c r="M129" s="44" t="s">
        <v>34</v>
      </c>
      <c r="N129" s="18" t="s">
        <v>42</v>
      </c>
      <c r="O129" s="18"/>
      <c r="P129" s="18"/>
      <c r="Q129" s="18"/>
      <c r="R129" s="18"/>
      <c r="S129" s="18"/>
      <c r="T129" s="18"/>
      <c r="U129" s="18"/>
      <c r="V129" s="32"/>
    </row>
    <row r="130" spans="1:22" x14ac:dyDescent="0.2">
      <c r="A130" s="497"/>
      <c r="B130" s="499"/>
      <c r="C130" s="501"/>
      <c r="D130" s="501"/>
      <c r="E130" s="503"/>
      <c r="F130" s="17">
        <v>7</v>
      </c>
      <c r="G130" s="18" t="s">
        <v>217</v>
      </c>
      <c r="H130" s="18" t="s">
        <v>218</v>
      </c>
      <c r="I130" s="18" t="s">
        <v>44</v>
      </c>
      <c r="J130" s="19">
        <v>30</v>
      </c>
      <c r="K130" s="19"/>
      <c r="L130" s="20" t="s">
        <v>33</v>
      </c>
      <c r="M130" s="20" t="s">
        <v>34</v>
      </c>
      <c r="N130" s="18" t="s">
        <v>45</v>
      </c>
      <c r="O130" s="18"/>
      <c r="P130" s="18"/>
      <c r="Q130" s="18"/>
      <c r="R130" s="18"/>
      <c r="S130" s="18"/>
      <c r="T130" s="18"/>
      <c r="U130" s="18"/>
      <c r="V130" s="32"/>
    </row>
    <row r="131" spans="1:22" x14ac:dyDescent="0.2">
      <c r="A131" s="497"/>
      <c r="B131" s="499"/>
      <c r="C131" s="501"/>
      <c r="D131" s="501"/>
      <c r="E131" s="503"/>
      <c r="F131" s="17">
        <v>8</v>
      </c>
      <c r="G131" s="18" t="s">
        <v>219</v>
      </c>
      <c r="H131" s="18" t="s">
        <v>220</v>
      </c>
      <c r="I131" s="18" t="s">
        <v>32</v>
      </c>
      <c r="J131" s="19">
        <v>1</v>
      </c>
      <c r="K131" s="19"/>
      <c r="L131" s="20" t="s">
        <v>34</v>
      </c>
      <c r="M131" s="20" t="s">
        <v>34</v>
      </c>
      <c r="N131" s="18" t="s">
        <v>177</v>
      </c>
      <c r="O131" s="18"/>
      <c r="P131" s="18"/>
      <c r="Q131" s="18"/>
      <c r="R131" s="18"/>
      <c r="S131" s="18"/>
      <c r="T131" s="18"/>
      <c r="U131" s="18"/>
      <c r="V131" s="32"/>
    </row>
    <row r="132" spans="1:22" x14ac:dyDescent="0.2">
      <c r="A132" s="497"/>
      <c r="B132" s="499"/>
      <c r="C132" s="501"/>
      <c r="D132" s="501"/>
      <c r="E132" s="503"/>
      <c r="F132" s="17">
        <v>9</v>
      </c>
      <c r="G132" s="18" t="s">
        <v>221</v>
      </c>
      <c r="H132" s="18" t="s">
        <v>222</v>
      </c>
      <c r="I132" s="18" t="s">
        <v>32</v>
      </c>
      <c r="J132" s="19">
        <v>1</v>
      </c>
      <c r="K132" s="19"/>
      <c r="L132" s="20" t="s">
        <v>34</v>
      </c>
      <c r="M132" s="20" t="s">
        <v>34</v>
      </c>
      <c r="N132" s="18" t="s">
        <v>177</v>
      </c>
      <c r="O132" s="18"/>
      <c r="P132" s="18"/>
      <c r="Q132" s="18"/>
      <c r="R132" s="18"/>
      <c r="S132" s="18"/>
      <c r="T132" s="18"/>
      <c r="U132" s="18"/>
      <c r="V132" s="32"/>
    </row>
    <row r="133" spans="1:22" x14ac:dyDescent="0.2">
      <c r="A133" s="497"/>
      <c r="B133" s="499"/>
      <c r="C133" s="501"/>
      <c r="D133" s="501"/>
      <c r="E133" s="503"/>
      <c r="F133" s="17">
        <v>10</v>
      </c>
      <c r="G133" s="18" t="s">
        <v>223</v>
      </c>
      <c r="H133" s="18" t="s">
        <v>224</v>
      </c>
      <c r="I133" s="18" t="s">
        <v>32</v>
      </c>
      <c r="J133" s="19">
        <v>2</v>
      </c>
      <c r="K133" s="19"/>
      <c r="L133" s="20" t="s">
        <v>34</v>
      </c>
      <c r="M133" s="20" t="s">
        <v>34</v>
      </c>
      <c r="N133" s="18" t="s">
        <v>56</v>
      </c>
      <c r="O133" s="18"/>
      <c r="P133" s="18"/>
      <c r="Q133" s="18"/>
      <c r="R133" s="18"/>
      <c r="S133" s="18"/>
      <c r="T133" s="18"/>
      <c r="U133" s="18"/>
      <c r="V133" s="32"/>
    </row>
    <row r="134" spans="1:22" x14ac:dyDescent="0.2">
      <c r="A134" s="497"/>
      <c r="B134" s="499"/>
      <c r="C134" s="501"/>
      <c r="D134" s="501"/>
      <c r="E134" s="503"/>
      <c r="F134" s="17">
        <v>11</v>
      </c>
      <c r="G134" s="18" t="s">
        <v>225</v>
      </c>
      <c r="H134" s="18" t="s">
        <v>226</v>
      </c>
      <c r="I134" s="18" t="s">
        <v>32</v>
      </c>
      <c r="J134" s="19">
        <v>1</v>
      </c>
      <c r="K134" s="19"/>
      <c r="L134" s="20" t="s">
        <v>34</v>
      </c>
      <c r="M134" s="20" t="s">
        <v>34</v>
      </c>
      <c r="N134" s="18" t="s">
        <v>177</v>
      </c>
      <c r="O134" s="18"/>
      <c r="P134" s="18"/>
      <c r="Q134" s="18"/>
      <c r="R134" s="18"/>
      <c r="S134" s="18"/>
      <c r="T134" s="18"/>
      <c r="U134" s="18"/>
      <c r="V134" s="32"/>
    </row>
    <row r="135" spans="1:22" x14ac:dyDescent="0.2">
      <c r="A135" s="497"/>
      <c r="B135" s="499"/>
      <c r="C135" s="501"/>
      <c r="D135" s="501"/>
      <c r="E135" s="503"/>
      <c r="F135" s="17">
        <v>12</v>
      </c>
      <c r="G135" s="18" t="s">
        <v>227</v>
      </c>
      <c r="H135" s="18" t="s">
        <v>228</v>
      </c>
      <c r="I135" s="18" t="s">
        <v>32</v>
      </c>
      <c r="J135" s="19">
        <v>7</v>
      </c>
      <c r="K135" s="19"/>
      <c r="L135" s="20" t="s">
        <v>34</v>
      </c>
      <c r="M135" s="20" t="s">
        <v>34</v>
      </c>
      <c r="N135" s="18" t="s">
        <v>47</v>
      </c>
      <c r="O135" s="18"/>
      <c r="P135" s="18"/>
      <c r="Q135" s="18"/>
      <c r="R135" s="18"/>
      <c r="S135" s="18"/>
      <c r="T135" s="18"/>
      <c r="U135" s="18"/>
      <c r="V135" s="32"/>
    </row>
    <row r="136" spans="1:22" x14ac:dyDescent="0.2">
      <c r="A136" s="497"/>
      <c r="B136" s="499"/>
      <c r="C136" s="501"/>
      <c r="D136" s="501"/>
      <c r="E136" s="503"/>
      <c r="F136" s="17">
        <v>13</v>
      </c>
      <c r="G136" s="18" t="s">
        <v>229</v>
      </c>
      <c r="H136" s="18" t="s">
        <v>230</v>
      </c>
      <c r="I136" s="18" t="s">
        <v>32</v>
      </c>
      <c r="J136" s="19">
        <v>4</v>
      </c>
      <c r="K136" s="19"/>
      <c r="L136" s="20" t="s">
        <v>34</v>
      </c>
      <c r="M136" s="20" t="s">
        <v>34</v>
      </c>
      <c r="N136" s="18" t="s">
        <v>37</v>
      </c>
      <c r="O136" s="18"/>
      <c r="P136" s="18"/>
      <c r="Q136" s="18"/>
      <c r="R136" s="18"/>
      <c r="S136" s="18"/>
      <c r="T136" s="18"/>
      <c r="U136" s="18"/>
      <c r="V136" s="32"/>
    </row>
    <row r="137" spans="1:22" x14ac:dyDescent="0.2">
      <c r="A137" s="497"/>
      <c r="B137" s="499"/>
      <c r="C137" s="501"/>
      <c r="D137" s="501"/>
      <c r="E137" s="503"/>
      <c r="F137" s="17">
        <v>14</v>
      </c>
      <c r="G137" s="18" t="s">
        <v>231</v>
      </c>
      <c r="H137" s="18" t="s">
        <v>232</v>
      </c>
      <c r="I137" s="18" t="s">
        <v>32</v>
      </c>
      <c r="J137" s="19">
        <v>4</v>
      </c>
      <c r="K137" s="19"/>
      <c r="L137" s="20" t="s">
        <v>34</v>
      </c>
      <c r="M137" s="20" t="s">
        <v>34</v>
      </c>
      <c r="N137" s="18" t="s">
        <v>37</v>
      </c>
      <c r="O137" s="18"/>
      <c r="P137" s="18"/>
      <c r="Q137" s="18"/>
      <c r="R137" s="18"/>
      <c r="S137" s="18"/>
      <c r="T137" s="18"/>
      <c r="U137" s="18"/>
      <c r="V137" s="32"/>
    </row>
    <row r="138" spans="1:22" x14ac:dyDescent="0.2">
      <c r="A138" s="497"/>
      <c r="B138" s="499"/>
      <c r="C138" s="501"/>
      <c r="D138" s="501"/>
      <c r="E138" s="503"/>
      <c r="F138" s="17">
        <v>15</v>
      </c>
      <c r="G138" s="18" t="s">
        <v>233</v>
      </c>
      <c r="H138" s="18" t="s">
        <v>234</v>
      </c>
      <c r="I138" s="18" t="s">
        <v>44</v>
      </c>
      <c r="J138" s="19">
        <v>14</v>
      </c>
      <c r="K138" s="19"/>
      <c r="L138" s="20" t="s">
        <v>34</v>
      </c>
      <c r="M138" s="20" t="s">
        <v>34</v>
      </c>
      <c r="N138" s="18" t="s">
        <v>235</v>
      </c>
      <c r="O138" s="18"/>
      <c r="P138" s="18"/>
      <c r="Q138" s="18"/>
      <c r="R138" s="18"/>
      <c r="S138" s="18"/>
      <c r="T138" s="18"/>
      <c r="U138" s="18"/>
      <c r="V138" s="32"/>
    </row>
    <row r="139" spans="1:22" x14ac:dyDescent="0.2">
      <c r="A139" s="497"/>
      <c r="B139" s="499"/>
      <c r="C139" s="501"/>
      <c r="D139" s="501"/>
      <c r="E139" s="503"/>
      <c r="F139" s="17">
        <v>16</v>
      </c>
      <c r="G139" s="18" t="s">
        <v>236</v>
      </c>
      <c r="H139" s="18" t="s">
        <v>237</v>
      </c>
      <c r="I139" s="18" t="s">
        <v>32</v>
      </c>
      <c r="J139" s="19">
        <v>8</v>
      </c>
      <c r="K139" s="19"/>
      <c r="L139" s="20" t="s">
        <v>34</v>
      </c>
      <c r="M139" s="20" t="s">
        <v>34</v>
      </c>
      <c r="N139" s="18" t="s">
        <v>40</v>
      </c>
      <c r="O139" s="18"/>
      <c r="P139" s="18"/>
      <c r="Q139" s="18"/>
      <c r="R139" s="18"/>
      <c r="S139" s="18"/>
      <c r="T139" s="18"/>
      <c r="U139" s="18"/>
      <c r="V139" s="32"/>
    </row>
    <row r="140" spans="1:22" x14ac:dyDescent="0.2">
      <c r="A140" s="497"/>
      <c r="B140" s="499"/>
      <c r="C140" s="501"/>
      <c r="D140" s="501"/>
      <c r="E140" s="503"/>
      <c r="F140" s="17">
        <v>17</v>
      </c>
      <c r="G140" s="18" t="s">
        <v>238</v>
      </c>
      <c r="H140" s="18" t="s">
        <v>239</v>
      </c>
      <c r="I140" s="18" t="s">
        <v>44</v>
      </c>
      <c r="J140" s="19">
        <v>28</v>
      </c>
      <c r="K140" s="19"/>
      <c r="L140" s="20" t="s">
        <v>34</v>
      </c>
      <c r="M140" s="20" t="s">
        <v>34</v>
      </c>
      <c r="N140" s="18" t="s">
        <v>63</v>
      </c>
      <c r="O140" s="18"/>
      <c r="P140" s="18"/>
      <c r="Q140" s="18"/>
      <c r="R140" s="18"/>
      <c r="S140" s="18"/>
      <c r="T140" s="18"/>
      <c r="U140" s="18"/>
      <c r="V140" s="32"/>
    </row>
    <row r="141" spans="1:22" x14ac:dyDescent="0.2">
      <c r="A141" s="497"/>
      <c r="B141" s="499"/>
      <c r="C141" s="501"/>
      <c r="D141" s="501"/>
      <c r="E141" s="503"/>
      <c r="F141" s="17">
        <v>18</v>
      </c>
      <c r="G141" s="18" t="s">
        <v>240</v>
      </c>
      <c r="H141" s="18" t="s">
        <v>241</v>
      </c>
      <c r="I141" s="18" t="s">
        <v>44</v>
      </c>
      <c r="J141" s="19">
        <v>40</v>
      </c>
      <c r="K141" s="19"/>
      <c r="L141" s="20" t="s">
        <v>34</v>
      </c>
      <c r="M141" s="20" t="s">
        <v>34</v>
      </c>
      <c r="N141" s="18" t="s">
        <v>65</v>
      </c>
      <c r="O141" s="18"/>
      <c r="P141" s="18"/>
      <c r="Q141" s="18"/>
      <c r="R141" s="18"/>
      <c r="S141" s="18"/>
      <c r="T141" s="18"/>
      <c r="U141" s="18"/>
      <c r="V141" s="32"/>
    </row>
    <row r="142" spans="1:22" x14ac:dyDescent="0.2">
      <c r="A142" s="497"/>
      <c r="B142" s="499"/>
      <c r="C142" s="501"/>
      <c r="D142" s="501"/>
      <c r="E142" s="503"/>
      <c r="F142" s="17">
        <v>19</v>
      </c>
      <c r="G142" s="18" t="s">
        <v>242</v>
      </c>
      <c r="H142" s="18" t="s">
        <v>243</v>
      </c>
      <c r="I142" s="18" t="s">
        <v>44</v>
      </c>
      <c r="J142" s="19">
        <v>40</v>
      </c>
      <c r="K142" s="19"/>
      <c r="L142" s="20" t="s">
        <v>34</v>
      </c>
      <c r="M142" s="20" t="s">
        <v>34</v>
      </c>
      <c r="N142" s="18" t="s">
        <v>65</v>
      </c>
      <c r="O142" s="18"/>
      <c r="P142" s="18"/>
      <c r="Q142" s="18"/>
      <c r="R142" s="18"/>
      <c r="S142" s="18"/>
      <c r="T142" s="18"/>
      <c r="U142" s="18"/>
      <c r="V142" s="32"/>
    </row>
    <row r="143" spans="1:22" x14ac:dyDescent="0.2">
      <c r="A143" s="497"/>
      <c r="B143" s="499"/>
      <c r="C143" s="501"/>
      <c r="D143" s="501"/>
      <c r="E143" s="503"/>
      <c r="F143" s="17">
        <v>20</v>
      </c>
      <c r="G143" s="18" t="s">
        <v>244</v>
      </c>
      <c r="H143" s="18" t="s">
        <v>245</v>
      </c>
      <c r="I143" s="18" t="s">
        <v>44</v>
      </c>
      <c r="J143" s="19">
        <v>40</v>
      </c>
      <c r="K143" s="19"/>
      <c r="L143" s="20" t="s">
        <v>34</v>
      </c>
      <c r="M143" s="20" t="s">
        <v>34</v>
      </c>
      <c r="N143" s="18" t="s">
        <v>65</v>
      </c>
      <c r="O143" s="18"/>
      <c r="P143" s="18"/>
      <c r="Q143" s="18"/>
      <c r="R143" s="18"/>
      <c r="S143" s="18"/>
      <c r="T143" s="18"/>
      <c r="U143" s="18"/>
      <c r="V143" s="32"/>
    </row>
    <row r="144" spans="1:22" x14ac:dyDescent="0.2">
      <c r="A144" s="497"/>
      <c r="B144" s="499"/>
      <c r="C144" s="501"/>
      <c r="D144" s="501"/>
      <c r="E144" s="503"/>
      <c r="F144" s="17">
        <v>21</v>
      </c>
      <c r="G144" s="18" t="s">
        <v>246</v>
      </c>
      <c r="H144" s="18" t="s">
        <v>247</v>
      </c>
      <c r="I144" s="18" t="s">
        <v>32</v>
      </c>
      <c r="J144" s="19">
        <v>1</v>
      </c>
      <c r="K144" s="19"/>
      <c r="L144" s="20" t="s">
        <v>34</v>
      </c>
      <c r="M144" s="20" t="s">
        <v>34</v>
      </c>
      <c r="N144" s="18" t="s">
        <v>177</v>
      </c>
      <c r="O144" s="18"/>
      <c r="P144" s="18"/>
      <c r="Q144" s="18"/>
      <c r="R144" s="18"/>
      <c r="S144" s="18"/>
      <c r="T144" s="18"/>
      <c r="U144" s="18"/>
      <c r="V144" s="32"/>
    </row>
    <row r="145" spans="1:22" x14ac:dyDescent="0.2">
      <c r="A145" s="497"/>
      <c r="B145" s="499"/>
      <c r="C145" s="501"/>
      <c r="D145" s="501"/>
      <c r="E145" s="503"/>
      <c r="F145" s="17">
        <v>22</v>
      </c>
      <c r="G145" s="18" t="s">
        <v>248</v>
      </c>
      <c r="H145" s="18" t="s">
        <v>249</v>
      </c>
      <c r="I145" s="18" t="s">
        <v>44</v>
      </c>
      <c r="J145" s="19">
        <v>14</v>
      </c>
      <c r="K145" s="19"/>
      <c r="L145" s="20" t="s">
        <v>34</v>
      </c>
      <c r="M145" s="20" t="s">
        <v>34</v>
      </c>
      <c r="N145" s="18" t="s">
        <v>235</v>
      </c>
      <c r="O145" s="18"/>
      <c r="P145" s="18"/>
      <c r="Q145" s="18"/>
      <c r="R145" s="18"/>
      <c r="S145" s="18"/>
      <c r="T145" s="18"/>
      <c r="U145" s="18"/>
      <c r="V145" s="32"/>
    </row>
    <row r="146" spans="1:22" x14ac:dyDescent="0.2">
      <c r="A146" s="497"/>
      <c r="B146" s="499"/>
      <c r="C146" s="501"/>
      <c r="D146" s="501"/>
      <c r="E146" s="503"/>
      <c r="F146" s="17">
        <v>23</v>
      </c>
      <c r="G146" s="18" t="s">
        <v>250</v>
      </c>
      <c r="H146" s="18" t="s">
        <v>251</v>
      </c>
      <c r="I146" s="18" t="s">
        <v>32</v>
      </c>
      <c r="J146" s="19">
        <v>1</v>
      </c>
      <c r="K146" s="19"/>
      <c r="L146" s="20" t="s">
        <v>34</v>
      </c>
      <c r="M146" s="20" t="s">
        <v>34</v>
      </c>
      <c r="N146" s="18" t="s">
        <v>177</v>
      </c>
      <c r="O146" s="18"/>
      <c r="P146" s="18"/>
      <c r="Q146" s="18"/>
      <c r="R146" s="18"/>
      <c r="S146" s="18"/>
      <c r="T146" s="18"/>
      <c r="U146" s="18"/>
      <c r="V146" s="32"/>
    </row>
    <row r="147" spans="1:22" x14ac:dyDescent="0.2">
      <c r="A147" s="497"/>
      <c r="B147" s="499"/>
      <c r="C147" s="501"/>
      <c r="D147" s="501"/>
      <c r="E147" s="503"/>
      <c r="F147" s="17">
        <v>24</v>
      </c>
      <c r="G147" s="18" t="s">
        <v>252</v>
      </c>
      <c r="H147" s="18" t="s">
        <v>253</v>
      </c>
      <c r="I147" s="18" t="s">
        <v>44</v>
      </c>
      <c r="J147" s="19">
        <v>14</v>
      </c>
      <c r="K147" s="19"/>
      <c r="L147" s="20" t="s">
        <v>34</v>
      </c>
      <c r="M147" s="20" t="s">
        <v>34</v>
      </c>
      <c r="N147" s="18" t="s">
        <v>235</v>
      </c>
      <c r="O147" s="18"/>
      <c r="P147" s="18"/>
      <c r="Q147" s="18"/>
      <c r="R147" s="18"/>
      <c r="S147" s="18"/>
      <c r="T147" s="18"/>
      <c r="U147" s="18"/>
      <c r="V147" s="32"/>
    </row>
    <row r="148" spans="1:22" x14ac:dyDescent="0.2">
      <c r="A148" s="496" t="s">
        <v>7</v>
      </c>
      <c r="B148" s="498" t="s">
        <v>7</v>
      </c>
      <c r="C148" s="500"/>
      <c r="D148" s="500"/>
      <c r="E148" s="502">
        <v>16776960</v>
      </c>
      <c r="F148" s="27">
        <v>1</v>
      </c>
      <c r="G148" s="28" t="s">
        <v>254</v>
      </c>
      <c r="H148" s="28" t="s">
        <v>255</v>
      </c>
      <c r="I148" s="28" t="s">
        <v>134</v>
      </c>
      <c r="J148" s="29">
        <v>2</v>
      </c>
      <c r="K148" s="29">
        <v>0</v>
      </c>
      <c r="L148" s="30" t="s">
        <v>33</v>
      </c>
      <c r="M148" s="30" t="s">
        <v>34</v>
      </c>
      <c r="N148" s="28" t="s">
        <v>135</v>
      </c>
      <c r="O148" s="28"/>
      <c r="P148" s="28"/>
      <c r="Q148" s="28"/>
      <c r="R148" s="28"/>
      <c r="S148" s="28"/>
      <c r="T148" s="28"/>
      <c r="U148" s="28"/>
      <c r="V148" s="31"/>
    </row>
    <row r="149" spans="1:22" x14ac:dyDescent="0.2">
      <c r="A149" s="497"/>
      <c r="B149" s="499"/>
      <c r="C149" s="501"/>
      <c r="D149" s="501"/>
      <c r="E149" s="503"/>
      <c r="F149" s="17">
        <v>2</v>
      </c>
      <c r="G149" s="18" t="s">
        <v>256</v>
      </c>
      <c r="H149" s="18" t="s">
        <v>257</v>
      </c>
      <c r="I149" s="18" t="s">
        <v>134</v>
      </c>
      <c r="J149" s="19">
        <v>3</v>
      </c>
      <c r="K149" s="19">
        <v>0</v>
      </c>
      <c r="L149" s="20" t="s">
        <v>33</v>
      </c>
      <c r="M149" s="20" t="s">
        <v>34</v>
      </c>
      <c r="N149" s="18" t="s">
        <v>137</v>
      </c>
      <c r="O149" s="18"/>
      <c r="P149" s="18"/>
      <c r="Q149" s="18"/>
      <c r="R149" s="18"/>
      <c r="S149" s="18"/>
      <c r="T149" s="18"/>
      <c r="U149" s="18"/>
      <c r="V149" s="32"/>
    </row>
    <row r="150" spans="1:22" x14ac:dyDescent="0.2">
      <c r="A150" s="497"/>
      <c r="B150" s="499"/>
      <c r="C150" s="501"/>
      <c r="D150" s="501"/>
      <c r="E150" s="503"/>
      <c r="F150" s="17">
        <v>3</v>
      </c>
      <c r="G150" s="18" t="s">
        <v>258</v>
      </c>
      <c r="H150" s="18" t="s">
        <v>259</v>
      </c>
      <c r="I150" s="18" t="s">
        <v>134</v>
      </c>
      <c r="J150" s="19">
        <v>3</v>
      </c>
      <c r="K150" s="19">
        <v>0</v>
      </c>
      <c r="L150" s="20" t="s">
        <v>33</v>
      </c>
      <c r="M150" s="20" t="s">
        <v>34</v>
      </c>
      <c r="N150" s="18" t="s">
        <v>137</v>
      </c>
      <c r="O150" s="18"/>
      <c r="P150" s="18"/>
      <c r="Q150" s="18"/>
      <c r="R150" s="18"/>
      <c r="S150" s="18"/>
      <c r="T150" s="18"/>
      <c r="U150" s="18"/>
      <c r="V150" s="32"/>
    </row>
    <row r="151" spans="1:22" x14ac:dyDescent="0.2">
      <c r="A151" s="497"/>
      <c r="B151" s="499"/>
      <c r="C151" s="501"/>
      <c r="D151" s="501"/>
      <c r="E151" s="503"/>
      <c r="F151" s="17">
        <v>4</v>
      </c>
      <c r="G151" s="18" t="s">
        <v>260</v>
      </c>
      <c r="H151" s="18" t="s">
        <v>261</v>
      </c>
      <c r="I151" s="18" t="s">
        <v>32</v>
      </c>
      <c r="J151" s="19">
        <v>8</v>
      </c>
      <c r="K151" s="19"/>
      <c r="L151" s="20" t="s">
        <v>34</v>
      </c>
      <c r="M151" s="20" t="s">
        <v>34</v>
      </c>
      <c r="N151" s="18" t="s">
        <v>40</v>
      </c>
      <c r="O151" s="18"/>
      <c r="P151" s="18"/>
      <c r="Q151" s="18"/>
      <c r="R151" s="18"/>
      <c r="S151" s="18"/>
      <c r="T151" s="18"/>
      <c r="U151" s="18"/>
      <c r="V151" s="32"/>
    </row>
    <row r="152" spans="1:22" x14ac:dyDescent="0.2">
      <c r="A152" s="497"/>
      <c r="B152" s="499"/>
      <c r="C152" s="501"/>
      <c r="D152" s="501"/>
      <c r="E152" s="503"/>
      <c r="F152" s="17">
        <v>5</v>
      </c>
      <c r="G152" s="18" t="s">
        <v>262</v>
      </c>
      <c r="H152" s="18" t="s">
        <v>263</v>
      </c>
      <c r="I152" s="18" t="s">
        <v>32</v>
      </c>
      <c r="J152" s="19">
        <v>8</v>
      </c>
      <c r="K152" s="19"/>
      <c r="L152" s="20" t="s">
        <v>34</v>
      </c>
      <c r="M152" s="20" t="s">
        <v>34</v>
      </c>
      <c r="N152" s="18" t="s">
        <v>40</v>
      </c>
      <c r="O152" s="18"/>
      <c r="P152" s="18"/>
      <c r="Q152" s="18"/>
      <c r="R152" s="18"/>
      <c r="S152" s="18"/>
      <c r="T152" s="18"/>
      <c r="U152" s="18"/>
      <c r="V152" s="32"/>
    </row>
    <row r="153" spans="1:22" x14ac:dyDescent="0.2">
      <c r="A153" s="497"/>
      <c r="B153" s="499"/>
      <c r="C153" s="501"/>
      <c r="D153" s="501"/>
      <c r="E153" s="503"/>
      <c r="F153" s="17">
        <v>6</v>
      </c>
      <c r="G153" s="18" t="s">
        <v>264</v>
      </c>
      <c r="H153" s="18" t="s">
        <v>265</v>
      </c>
      <c r="I153" s="18" t="s">
        <v>44</v>
      </c>
      <c r="J153" s="19">
        <v>40</v>
      </c>
      <c r="K153" s="19"/>
      <c r="L153" s="20" t="s">
        <v>34</v>
      </c>
      <c r="M153" s="20" t="s">
        <v>34</v>
      </c>
      <c r="N153" s="18" t="s">
        <v>65</v>
      </c>
      <c r="O153" s="18"/>
      <c r="P153" s="18"/>
      <c r="Q153" s="18"/>
      <c r="R153" s="18"/>
      <c r="S153" s="18"/>
      <c r="T153" s="18"/>
      <c r="U153" s="18"/>
      <c r="V153" s="32"/>
    </row>
    <row r="154" spans="1:22" x14ac:dyDescent="0.2">
      <c r="A154" s="497"/>
      <c r="B154" s="499"/>
      <c r="C154" s="501"/>
      <c r="D154" s="501"/>
      <c r="E154" s="503"/>
      <c r="F154" s="17">
        <v>7</v>
      </c>
      <c r="G154" s="18" t="s">
        <v>264</v>
      </c>
      <c r="H154" s="18" t="s">
        <v>266</v>
      </c>
      <c r="I154" s="18" t="s">
        <v>44</v>
      </c>
      <c r="J154" s="19">
        <v>40</v>
      </c>
      <c r="K154" s="19"/>
      <c r="L154" s="20" t="s">
        <v>34</v>
      </c>
      <c r="M154" s="20" t="s">
        <v>34</v>
      </c>
      <c r="N154" s="18" t="s">
        <v>65</v>
      </c>
      <c r="O154" s="18"/>
      <c r="P154" s="18"/>
      <c r="Q154" s="18"/>
      <c r="R154" s="18"/>
      <c r="S154" s="18"/>
      <c r="T154" s="18"/>
      <c r="U154" s="18"/>
      <c r="V154" s="32"/>
    </row>
    <row r="155" spans="1:22" x14ac:dyDescent="0.2">
      <c r="A155" s="497"/>
      <c r="B155" s="499"/>
      <c r="C155" s="501"/>
      <c r="D155" s="501"/>
      <c r="E155" s="503"/>
      <c r="F155" s="17">
        <v>8</v>
      </c>
      <c r="G155" s="18" t="s">
        <v>146</v>
      </c>
      <c r="H155" s="18" t="s">
        <v>267</v>
      </c>
      <c r="I155" s="18" t="s">
        <v>44</v>
      </c>
      <c r="J155" s="19">
        <v>9</v>
      </c>
      <c r="K155" s="19"/>
      <c r="L155" s="20" t="s">
        <v>34</v>
      </c>
      <c r="M155" s="20" t="s">
        <v>34</v>
      </c>
      <c r="N155" s="18" t="s">
        <v>148</v>
      </c>
      <c r="O155" s="18"/>
      <c r="P155" s="18"/>
      <c r="Q155" s="18"/>
      <c r="R155" s="18"/>
      <c r="S155" s="18"/>
      <c r="T155" s="18"/>
      <c r="U155" s="18"/>
      <c r="V155" s="32"/>
    </row>
    <row r="156" spans="1:22" x14ac:dyDescent="0.2">
      <c r="A156" s="497"/>
      <c r="B156" s="499"/>
      <c r="C156" s="501"/>
      <c r="D156" s="501"/>
      <c r="E156" s="503"/>
      <c r="F156" s="17">
        <v>9</v>
      </c>
      <c r="G156" s="18" t="s">
        <v>149</v>
      </c>
      <c r="H156" s="18" t="s">
        <v>268</v>
      </c>
      <c r="I156" s="18" t="s">
        <v>44</v>
      </c>
      <c r="J156" s="19">
        <v>9</v>
      </c>
      <c r="K156" s="19"/>
      <c r="L156" s="20" t="s">
        <v>34</v>
      </c>
      <c r="M156" s="20" t="s">
        <v>34</v>
      </c>
      <c r="N156" s="18" t="s">
        <v>148</v>
      </c>
      <c r="O156" s="18"/>
      <c r="P156" s="18"/>
      <c r="Q156" s="18"/>
      <c r="R156" s="18"/>
      <c r="S156" s="18"/>
      <c r="T156" s="18"/>
      <c r="U156" s="18"/>
      <c r="V156" s="32"/>
    </row>
    <row r="157" spans="1:22" x14ac:dyDescent="0.2">
      <c r="A157" s="497"/>
      <c r="B157" s="499"/>
      <c r="C157" s="501"/>
      <c r="D157" s="501"/>
      <c r="E157" s="503"/>
      <c r="F157" s="17">
        <v>10</v>
      </c>
      <c r="G157" s="18" t="s">
        <v>151</v>
      </c>
      <c r="H157" s="18" t="s">
        <v>269</v>
      </c>
      <c r="I157" s="18" t="s">
        <v>44</v>
      </c>
      <c r="J157" s="19">
        <v>9</v>
      </c>
      <c r="K157" s="19"/>
      <c r="L157" s="20" t="s">
        <v>34</v>
      </c>
      <c r="M157" s="20" t="s">
        <v>34</v>
      </c>
      <c r="N157" s="18" t="s">
        <v>148</v>
      </c>
      <c r="O157" s="18"/>
      <c r="P157" s="18"/>
      <c r="Q157" s="18"/>
      <c r="R157" s="18"/>
      <c r="S157" s="18"/>
      <c r="T157" s="18"/>
      <c r="U157" s="18"/>
      <c r="V157" s="32"/>
    </row>
    <row r="158" spans="1:22" x14ac:dyDescent="0.2">
      <c r="A158" s="497"/>
      <c r="B158" s="499"/>
      <c r="C158" s="501"/>
      <c r="D158" s="501"/>
      <c r="E158" s="503"/>
      <c r="F158" s="17">
        <v>11</v>
      </c>
      <c r="G158" s="18" t="s">
        <v>270</v>
      </c>
      <c r="H158" s="18" t="s">
        <v>271</v>
      </c>
      <c r="I158" s="18" t="s">
        <v>44</v>
      </c>
      <c r="J158" s="19">
        <v>9</v>
      </c>
      <c r="K158" s="19"/>
      <c r="L158" s="20" t="s">
        <v>34</v>
      </c>
      <c r="M158" s="20" t="s">
        <v>34</v>
      </c>
      <c r="N158" s="18" t="s">
        <v>148</v>
      </c>
      <c r="O158" s="18"/>
      <c r="P158" s="18"/>
      <c r="Q158" s="18"/>
      <c r="R158" s="18"/>
      <c r="S158" s="18"/>
      <c r="T158" s="18"/>
      <c r="U158" s="18"/>
      <c r="V158" s="32"/>
    </row>
    <row r="159" spans="1:22" x14ac:dyDescent="0.2">
      <c r="A159" s="497"/>
      <c r="B159" s="499"/>
      <c r="C159" s="501"/>
      <c r="D159" s="501"/>
      <c r="E159" s="503"/>
      <c r="F159" s="17">
        <v>12</v>
      </c>
      <c r="G159" s="18" t="s">
        <v>272</v>
      </c>
      <c r="H159" s="18" t="s">
        <v>273</v>
      </c>
      <c r="I159" s="18" t="s">
        <v>44</v>
      </c>
      <c r="J159" s="19">
        <v>9</v>
      </c>
      <c r="K159" s="19"/>
      <c r="L159" s="20" t="s">
        <v>34</v>
      </c>
      <c r="M159" s="20" t="s">
        <v>34</v>
      </c>
      <c r="N159" s="18" t="s">
        <v>148</v>
      </c>
      <c r="O159" s="18"/>
      <c r="P159" s="18"/>
      <c r="Q159" s="18"/>
      <c r="R159" s="18"/>
      <c r="S159" s="18"/>
      <c r="T159" s="18"/>
      <c r="U159" s="18"/>
      <c r="V159" s="32"/>
    </row>
    <row r="160" spans="1:22" x14ac:dyDescent="0.2">
      <c r="A160" s="497"/>
      <c r="B160" s="499"/>
      <c r="C160" s="501"/>
      <c r="D160" s="501"/>
      <c r="E160" s="503"/>
      <c r="F160" s="17">
        <v>13</v>
      </c>
      <c r="G160" s="18" t="s">
        <v>155</v>
      </c>
      <c r="H160" s="18" t="s">
        <v>274</v>
      </c>
      <c r="I160" s="18" t="s">
        <v>44</v>
      </c>
      <c r="J160" s="19">
        <v>9</v>
      </c>
      <c r="K160" s="19"/>
      <c r="L160" s="20" t="s">
        <v>34</v>
      </c>
      <c r="M160" s="20" t="s">
        <v>34</v>
      </c>
      <c r="N160" s="18" t="s">
        <v>148</v>
      </c>
      <c r="O160" s="18"/>
      <c r="P160" s="18"/>
      <c r="Q160" s="18"/>
      <c r="R160" s="18"/>
      <c r="S160" s="18"/>
      <c r="T160" s="18"/>
      <c r="U160" s="18"/>
      <c r="V160" s="32"/>
    </row>
    <row r="161" spans="1:22" x14ac:dyDescent="0.2">
      <c r="A161" s="497"/>
      <c r="B161" s="499"/>
      <c r="C161" s="501"/>
      <c r="D161" s="501"/>
      <c r="E161" s="503"/>
      <c r="F161" s="17">
        <v>14</v>
      </c>
      <c r="G161" s="18" t="s">
        <v>157</v>
      </c>
      <c r="H161" s="18" t="s">
        <v>275</v>
      </c>
      <c r="I161" s="18" t="s">
        <v>44</v>
      </c>
      <c r="J161" s="19">
        <v>9</v>
      </c>
      <c r="K161" s="19"/>
      <c r="L161" s="20" t="s">
        <v>34</v>
      </c>
      <c r="M161" s="20" t="s">
        <v>34</v>
      </c>
      <c r="N161" s="18" t="s">
        <v>148</v>
      </c>
      <c r="O161" s="18"/>
      <c r="P161" s="18"/>
      <c r="Q161" s="18"/>
      <c r="R161" s="18"/>
      <c r="S161" s="18"/>
      <c r="T161" s="18"/>
      <c r="U161" s="18"/>
      <c r="V161" s="32"/>
    </row>
    <row r="162" spans="1:22" x14ac:dyDescent="0.2">
      <c r="A162" s="497"/>
      <c r="B162" s="499"/>
      <c r="C162" s="501"/>
      <c r="D162" s="501"/>
      <c r="E162" s="503"/>
      <c r="F162" s="17">
        <v>15</v>
      </c>
      <c r="G162" s="18" t="s">
        <v>159</v>
      </c>
      <c r="H162" s="18" t="s">
        <v>276</v>
      </c>
      <c r="I162" s="18" t="s">
        <v>44</v>
      </c>
      <c r="J162" s="19">
        <v>9</v>
      </c>
      <c r="K162" s="19"/>
      <c r="L162" s="20" t="s">
        <v>34</v>
      </c>
      <c r="M162" s="20" t="s">
        <v>34</v>
      </c>
      <c r="N162" s="18" t="s">
        <v>148</v>
      </c>
      <c r="O162" s="18"/>
      <c r="P162" s="18"/>
      <c r="Q162" s="18"/>
      <c r="R162" s="18"/>
      <c r="S162" s="18"/>
      <c r="T162" s="18"/>
      <c r="U162" s="18"/>
      <c r="V162" s="32"/>
    </row>
    <row r="163" spans="1:22" x14ac:dyDescent="0.2">
      <c r="A163" s="497"/>
      <c r="B163" s="499"/>
      <c r="C163" s="501"/>
      <c r="D163" s="501"/>
      <c r="E163" s="503"/>
      <c r="F163" s="17">
        <v>16</v>
      </c>
      <c r="G163" s="18" t="s">
        <v>161</v>
      </c>
      <c r="H163" s="18" t="s">
        <v>277</v>
      </c>
      <c r="I163" s="18" t="s">
        <v>44</v>
      </c>
      <c r="J163" s="19">
        <v>9</v>
      </c>
      <c r="K163" s="19"/>
      <c r="L163" s="20" t="s">
        <v>34</v>
      </c>
      <c r="M163" s="20" t="s">
        <v>34</v>
      </c>
      <c r="N163" s="18" t="s">
        <v>148</v>
      </c>
      <c r="O163" s="18"/>
      <c r="P163" s="18"/>
      <c r="Q163" s="18"/>
      <c r="R163" s="18"/>
      <c r="S163" s="18"/>
      <c r="T163" s="18"/>
      <c r="U163" s="18"/>
      <c r="V163" s="32"/>
    </row>
    <row r="164" spans="1:22" x14ac:dyDescent="0.2">
      <c r="A164" s="497"/>
      <c r="B164" s="499"/>
      <c r="C164" s="501"/>
      <c r="D164" s="501"/>
      <c r="E164" s="503"/>
      <c r="F164" s="17">
        <v>17</v>
      </c>
      <c r="G164" s="18" t="s">
        <v>163</v>
      </c>
      <c r="H164" s="18" t="s">
        <v>278</v>
      </c>
      <c r="I164" s="18" t="s">
        <v>44</v>
      </c>
      <c r="J164" s="19">
        <v>9</v>
      </c>
      <c r="K164" s="19"/>
      <c r="L164" s="20" t="s">
        <v>34</v>
      </c>
      <c r="M164" s="20" t="s">
        <v>34</v>
      </c>
      <c r="N164" s="18" t="s">
        <v>148</v>
      </c>
      <c r="O164" s="18"/>
      <c r="P164" s="18"/>
      <c r="Q164" s="18"/>
      <c r="R164" s="18"/>
      <c r="S164" s="18"/>
      <c r="T164" s="18"/>
      <c r="U164" s="18"/>
      <c r="V164" s="32"/>
    </row>
    <row r="165" spans="1:22" x14ac:dyDescent="0.2">
      <c r="A165" s="497"/>
      <c r="B165" s="499"/>
      <c r="C165" s="501"/>
      <c r="D165" s="501"/>
      <c r="E165" s="503"/>
      <c r="F165" s="17">
        <v>18</v>
      </c>
      <c r="G165" s="18" t="s">
        <v>279</v>
      </c>
      <c r="H165" s="18" t="s">
        <v>280</v>
      </c>
      <c r="I165" s="18" t="s">
        <v>44</v>
      </c>
      <c r="J165" s="19">
        <v>9</v>
      </c>
      <c r="K165" s="19"/>
      <c r="L165" s="20" t="s">
        <v>34</v>
      </c>
      <c r="M165" s="20" t="s">
        <v>34</v>
      </c>
      <c r="N165" s="18" t="s">
        <v>148</v>
      </c>
      <c r="O165" s="18"/>
      <c r="P165" s="18"/>
      <c r="Q165" s="18"/>
      <c r="R165" s="18"/>
      <c r="S165" s="18"/>
      <c r="T165" s="18"/>
      <c r="U165" s="18"/>
      <c r="V165" s="32"/>
    </row>
    <row r="166" spans="1:22" x14ac:dyDescent="0.2">
      <c r="A166" s="497"/>
      <c r="B166" s="499"/>
      <c r="C166" s="501"/>
      <c r="D166" s="501"/>
      <c r="E166" s="503"/>
      <c r="F166" s="17">
        <v>19</v>
      </c>
      <c r="G166" s="18" t="s">
        <v>281</v>
      </c>
      <c r="H166" s="18" t="s">
        <v>282</v>
      </c>
      <c r="I166" s="18" t="s">
        <v>44</v>
      </c>
      <c r="J166" s="19">
        <v>9</v>
      </c>
      <c r="K166" s="19"/>
      <c r="L166" s="20" t="s">
        <v>34</v>
      </c>
      <c r="M166" s="20" t="s">
        <v>34</v>
      </c>
      <c r="N166" s="18" t="s">
        <v>148</v>
      </c>
      <c r="O166" s="18"/>
      <c r="P166" s="18"/>
      <c r="Q166" s="18"/>
      <c r="R166" s="18"/>
      <c r="S166" s="18"/>
      <c r="T166" s="18"/>
      <c r="U166" s="18"/>
      <c r="V166" s="32"/>
    </row>
    <row r="167" spans="1:22" x14ac:dyDescent="0.2">
      <c r="A167" s="497"/>
      <c r="B167" s="499"/>
      <c r="C167" s="501"/>
      <c r="D167" s="501"/>
      <c r="E167" s="503"/>
      <c r="F167" s="17">
        <v>20</v>
      </c>
      <c r="G167" s="18" t="s">
        <v>167</v>
      </c>
      <c r="H167" s="18" t="s">
        <v>283</v>
      </c>
      <c r="I167" s="18" t="s">
        <v>44</v>
      </c>
      <c r="J167" s="19">
        <v>9</v>
      </c>
      <c r="K167" s="19"/>
      <c r="L167" s="20" t="s">
        <v>34</v>
      </c>
      <c r="M167" s="20" t="s">
        <v>34</v>
      </c>
      <c r="N167" s="18" t="s">
        <v>148</v>
      </c>
      <c r="O167" s="18"/>
      <c r="P167" s="18"/>
      <c r="Q167" s="18"/>
      <c r="R167" s="18"/>
      <c r="S167" s="18"/>
      <c r="T167" s="18"/>
      <c r="U167" s="18"/>
      <c r="V167" s="32"/>
    </row>
    <row r="168" spans="1:22" x14ac:dyDescent="0.2">
      <c r="A168" s="497"/>
      <c r="B168" s="499"/>
      <c r="C168" s="501"/>
      <c r="D168" s="501"/>
      <c r="E168" s="503"/>
      <c r="F168" s="17">
        <v>21</v>
      </c>
      <c r="G168" s="18" t="s">
        <v>169</v>
      </c>
      <c r="H168" s="18" t="s">
        <v>284</v>
      </c>
      <c r="I168" s="18" t="s">
        <v>44</v>
      </c>
      <c r="J168" s="19">
        <v>9</v>
      </c>
      <c r="K168" s="19"/>
      <c r="L168" s="20" t="s">
        <v>34</v>
      </c>
      <c r="M168" s="20" t="s">
        <v>34</v>
      </c>
      <c r="N168" s="18" t="s">
        <v>148</v>
      </c>
      <c r="O168" s="18"/>
      <c r="P168" s="18"/>
      <c r="Q168" s="18"/>
      <c r="R168" s="18"/>
      <c r="S168" s="18"/>
      <c r="T168" s="18"/>
      <c r="U168" s="18"/>
      <c r="V168" s="32"/>
    </row>
    <row r="169" spans="1:22" ht="13.8" thickBot="1" x14ac:dyDescent="0.25">
      <c r="A169" s="508"/>
      <c r="B169" s="509"/>
      <c r="C169" s="510"/>
      <c r="D169" s="510"/>
      <c r="E169" s="511"/>
      <c r="F169" s="35">
        <v>22</v>
      </c>
      <c r="G169" s="36" t="s">
        <v>171</v>
      </c>
      <c r="H169" s="36" t="s">
        <v>285</v>
      </c>
      <c r="I169" s="36" t="s">
        <v>44</v>
      </c>
      <c r="J169" s="37">
        <v>20</v>
      </c>
      <c r="K169" s="37"/>
      <c r="L169" s="38" t="s">
        <v>34</v>
      </c>
      <c r="M169" s="38" t="s">
        <v>34</v>
      </c>
      <c r="N169" s="36" t="s">
        <v>69</v>
      </c>
      <c r="O169" s="36"/>
      <c r="P169" s="36"/>
      <c r="Q169" s="36"/>
      <c r="R169" s="36"/>
      <c r="S169" s="36"/>
      <c r="T169" s="36"/>
      <c r="U169" s="36"/>
      <c r="V169" s="39"/>
    </row>
    <row r="171" spans="1:22" x14ac:dyDescent="0.2">
      <c r="L171" s="40" t="s">
        <v>33</v>
      </c>
      <c r="M171" s="40" t="s">
        <v>33</v>
      </c>
    </row>
    <row r="172" spans="1:22" x14ac:dyDescent="0.2">
      <c r="L172" s="40" t="s">
        <v>34</v>
      </c>
      <c r="M172" s="40" t="s">
        <v>34</v>
      </c>
    </row>
  </sheetData>
  <mergeCells count="40">
    <mergeCell ref="A124:A147"/>
    <mergeCell ref="B124:B147"/>
    <mergeCell ref="C124:C147"/>
    <mergeCell ref="D124:D147"/>
    <mergeCell ref="E124:E147"/>
    <mergeCell ref="A148:A169"/>
    <mergeCell ref="B148:B169"/>
    <mergeCell ref="C148:C169"/>
    <mergeCell ref="D148:D169"/>
    <mergeCell ref="E148:E169"/>
    <mergeCell ref="A75:A95"/>
    <mergeCell ref="B75:B95"/>
    <mergeCell ref="C75:C95"/>
    <mergeCell ref="D75:D95"/>
    <mergeCell ref="E75:E95"/>
    <mergeCell ref="A96:A123"/>
    <mergeCell ref="B96:B123"/>
    <mergeCell ref="C96:C123"/>
    <mergeCell ref="D96:D123"/>
    <mergeCell ref="E96:E123"/>
    <mergeCell ref="A46:A67"/>
    <mergeCell ref="B46:B67"/>
    <mergeCell ref="C46:C67"/>
    <mergeCell ref="D46:D67"/>
    <mergeCell ref="E46:E67"/>
    <mergeCell ref="A68:A74"/>
    <mergeCell ref="B68:B74"/>
    <mergeCell ref="C68:C74"/>
    <mergeCell ref="D68:D74"/>
    <mergeCell ref="E68:E74"/>
    <mergeCell ref="A2:A23"/>
    <mergeCell ref="B2:B23"/>
    <mergeCell ref="C2:C23"/>
    <mergeCell ref="D2:D23"/>
    <mergeCell ref="E2:E23"/>
    <mergeCell ref="A24:A45"/>
    <mergeCell ref="B24:B45"/>
    <mergeCell ref="C24:C45"/>
    <mergeCell ref="D24:D45"/>
    <mergeCell ref="E24:E45"/>
  </mergeCells>
  <phoneticPr fontId="2"/>
  <dataValidations count="2">
    <dataValidation type="list" allowBlank="1" showInputMessage="1" showErrorMessage="1" sqref="M2:M169 JI2:JI169 TE2:TE169 ADA2:ADA169 AMW2:AMW169 AWS2:AWS169 BGO2:BGO169 BQK2:BQK169 CAG2:CAG169 CKC2:CKC169 CTY2:CTY169 DDU2:DDU169 DNQ2:DNQ169 DXM2:DXM169 EHI2:EHI169 ERE2:ERE169 FBA2:FBA169 FKW2:FKW169 FUS2:FUS169 GEO2:GEO169 GOK2:GOK169 GYG2:GYG169 HIC2:HIC169 HRY2:HRY169 IBU2:IBU169 ILQ2:ILQ169 IVM2:IVM169 JFI2:JFI169 JPE2:JPE169 JZA2:JZA169 KIW2:KIW169 KSS2:KSS169 LCO2:LCO169 LMK2:LMK169 LWG2:LWG169 MGC2:MGC169 MPY2:MPY169 MZU2:MZU169 NJQ2:NJQ169 NTM2:NTM169 ODI2:ODI169 ONE2:ONE169 OXA2:OXA169 PGW2:PGW169 PQS2:PQS169 QAO2:QAO169 QKK2:QKK169 QUG2:QUG169 REC2:REC169 RNY2:RNY169 RXU2:RXU169 SHQ2:SHQ169 SRM2:SRM169 TBI2:TBI169 TLE2:TLE169 TVA2:TVA169 UEW2:UEW169 UOS2:UOS169 UYO2:UYO169 VIK2:VIK169 VSG2:VSG169 WCC2:WCC169 WLY2:WLY169 WVU2:WVU169 M65538:M65705 JI65538:JI65705 TE65538:TE65705 ADA65538:ADA65705 AMW65538:AMW65705 AWS65538:AWS65705 BGO65538:BGO65705 BQK65538:BQK65705 CAG65538:CAG65705 CKC65538:CKC65705 CTY65538:CTY65705 DDU65538:DDU65705 DNQ65538:DNQ65705 DXM65538:DXM65705 EHI65538:EHI65705 ERE65538:ERE65705 FBA65538:FBA65705 FKW65538:FKW65705 FUS65538:FUS65705 GEO65538:GEO65705 GOK65538:GOK65705 GYG65538:GYG65705 HIC65538:HIC65705 HRY65538:HRY65705 IBU65538:IBU65705 ILQ65538:ILQ65705 IVM65538:IVM65705 JFI65538:JFI65705 JPE65538:JPE65705 JZA65538:JZA65705 KIW65538:KIW65705 KSS65538:KSS65705 LCO65538:LCO65705 LMK65538:LMK65705 LWG65538:LWG65705 MGC65538:MGC65705 MPY65538:MPY65705 MZU65538:MZU65705 NJQ65538:NJQ65705 NTM65538:NTM65705 ODI65538:ODI65705 ONE65538:ONE65705 OXA65538:OXA65705 PGW65538:PGW65705 PQS65538:PQS65705 QAO65538:QAO65705 QKK65538:QKK65705 QUG65538:QUG65705 REC65538:REC65705 RNY65538:RNY65705 RXU65538:RXU65705 SHQ65538:SHQ65705 SRM65538:SRM65705 TBI65538:TBI65705 TLE65538:TLE65705 TVA65538:TVA65705 UEW65538:UEW65705 UOS65538:UOS65705 UYO65538:UYO65705 VIK65538:VIK65705 VSG65538:VSG65705 WCC65538:WCC65705 WLY65538:WLY65705 WVU65538:WVU65705 M131074:M131241 JI131074:JI131241 TE131074:TE131241 ADA131074:ADA131241 AMW131074:AMW131241 AWS131074:AWS131241 BGO131074:BGO131241 BQK131074:BQK131241 CAG131074:CAG131241 CKC131074:CKC131241 CTY131074:CTY131241 DDU131074:DDU131241 DNQ131074:DNQ131241 DXM131074:DXM131241 EHI131074:EHI131241 ERE131074:ERE131241 FBA131074:FBA131241 FKW131074:FKW131241 FUS131074:FUS131241 GEO131074:GEO131241 GOK131074:GOK131241 GYG131074:GYG131241 HIC131074:HIC131241 HRY131074:HRY131241 IBU131074:IBU131241 ILQ131074:ILQ131241 IVM131074:IVM131241 JFI131074:JFI131241 JPE131074:JPE131241 JZA131074:JZA131241 KIW131074:KIW131241 KSS131074:KSS131241 LCO131074:LCO131241 LMK131074:LMK131241 LWG131074:LWG131241 MGC131074:MGC131241 MPY131074:MPY131241 MZU131074:MZU131241 NJQ131074:NJQ131241 NTM131074:NTM131241 ODI131074:ODI131241 ONE131074:ONE131241 OXA131074:OXA131241 PGW131074:PGW131241 PQS131074:PQS131241 QAO131074:QAO131241 QKK131074:QKK131241 QUG131074:QUG131241 REC131074:REC131241 RNY131074:RNY131241 RXU131074:RXU131241 SHQ131074:SHQ131241 SRM131074:SRM131241 TBI131074:TBI131241 TLE131074:TLE131241 TVA131074:TVA131241 UEW131074:UEW131241 UOS131074:UOS131241 UYO131074:UYO131241 VIK131074:VIK131241 VSG131074:VSG131241 WCC131074:WCC131241 WLY131074:WLY131241 WVU131074:WVU131241 M196610:M196777 JI196610:JI196777 TE196610:TE196777 ADA196610:ADA196777 AMW196610:AMW196777 AWS196610:AWS196777 BGO196610:BGO196777 BQK196610:BQK196777 CAG196610:CAG196777 CKC196610:CKC196777 CTY196610:CTY196777 DDU196610:DDU196777 DNQ196610:DNQ196777 DXM196610:DXM196777 EHI196610:EHI196777 ERE196610:ERE196777 FBA196610:FBA196777 FKW196610:FKW196777 FUS196610:FUS196777 GEO196610:GEO196777 GOK196610:GOK196777 GYG196610:GYG196777 HIC196610:HIC196777 HRY196610:HRY196777 IBU196610:IBU196777 ILQ196610:ILQ196777 IVM196610:IVM196777 JFI196610:JFI196777 JPE196610:JPE196777 JZA196610:JZA196777 KIW196610:KIW196777 KSS196610:KSS196777 LCO196610:LCO196777 LMK196610:LMK196777 LWG196610:LWG196777 MGC196610:MGC196777 MPY196610:MPY196777 MZU196610:MZU196777 NJQ196610:NJQ196777 NTM196610:NTM196777 ODI196610:ODI196777 ONE196610:ONE196777 OXA196610:OXA196777 PGW196610:PGW196777 PQS196610:PQS196777 QAO196610:QAO196777 QKK196610:QKK196777 QUG196610:QUG196777 REC196610:REC196777 RNY196610:RNY196777 RXU196610:RXU196777 SHQ196610:SHQ196777 SRM196610:SRM196777 TBI196610:TBI196777 TLE196610:TLE196777 TVA196610:TVA196777 UEW196610:UEW196777 UOS196610:UOS196777 UYO196610:UYO196777 VIK196610:VIK196777 VSG196610:VSG196777 WCC196610:WCC196777 WLY196610:WLY196777 WVU196610:WVU196777 M262146:M262313 JI262146:JI262313 TE262146:TE262313 ADA262146:ADA262313 AMW262146:AMW262313 AWS262146:AWS262313 BGO262146:BGO262313 BQK262146:BQK262313 CAG262146:CAG262313 CKC262146:CKC262313 CTY262146:CTY262313 DDU262146:DDU262313 DNQ262146:DNQ262313 DXM262146:DXM262313 EHI262146:EHI262313 ERE262146:ERE262313 FBA262146:FBA262313 FKW262146:FKW262313 FUS262146:FUS262313 GEO262146:GEO262313 GOK262146:GOK262313 GYG262146:GYG262313 HIC262146:HIC262313 HRY262146:HRY262313 IBU262146:IBU262313 ILQ262146:ILQ262313 IVM262146:IVM262313 JFI262146:JFI262313 JPE262146:JPE262313 JZA262146:JZA262313 KIW262146:KIW262313 KSS262146:KSS262313 LCO262146:LCO262313 LMK262146:LMK262313 LWG262146:LWG262313 MGC262146:MGC262313 MPY262146:MPY262313 MZU262146:MZU262313 NJQ262146:NJQ262313 NTM262146:NTM262313 ODI262146:ODI262313 ONE262146:ONE262313 OXA262146:OXA262313 PGW262146:PGW262313 PQS262146:PQS262313 QAO262146:QAO262313 QKK262146:QKK262313 QUG262146:QUG262313 REC262146:REC262313 RNY262146:RNY262313 RXU262146:RXU262313 SHQ262146:SHQ262313 SRM262146:SRM262313 TBI262146:TBI262313 TLE262146:TLE262313 TVA262146:TVA262313 UEW262146:UEW262313 UOS262146:UOS262313 UYO262146:UYO262313 VIK262146:VIK262313 VSG262146:VSG262313 WCC262146:WCC262313 WLY262146:WLY262313 WVU262146:WVU262313 M327682:M327849 JI327682:JI327849 TE327682:TE327849 ADA327682:ADA327849 AMW327682:AMW327849 AWS327682:AWS327849 BGO327682:BGO327849 BQK327682:BQK327849 CAG327682:CAG327849 CKC327682:CKC327849 CTY327682:CTY327849 DDU327682:DDU327849 DNQ327682:DNQ327849 DXM327682:DXM327849 EHI327682:EHI327849 ERE327682:ERE327849 FBA327682:FBA327849 FKW327682:FKW327849 FUS327682:FUS327849 GEO327682:GEO327849 GOK327682:GOK327849 GYG327682:GYG327849 HIC327682:HIC327849 HRY327682:HRY327849 IBU327682:IBU327849 ILQ327682:ILQ327849 IVM327682:IVM327849 JFI327682:JFI327849 JPE327682:JPE327849 JZA327682:JZA327849 KIW327682:KIW327849 KSS327682:KSS327849 LCO327682:LCO327849 LMK327682:LMK327849 LWG327682:LWG327849 MGC327682:MGC327849 MPY327682:MPY327849 MZU327682:MZU327849 NJQ327682:NJQ327849 NTM327682:NTM327849 ODI327682:ODI327849 ONE327682:ONE327849 OXA327682:OXA327849 PGW327682:PGW327849 PQS327682:PQS327849 QAO327682:QAO327849 QKK327682:QKK327849 QUG327682:QUG327849 REC327682:REC327849 RNY327682:RNY327849 RXU327682:RXU327849 SHQ327682:SHQ327849 SRM327682:SRM327849 TBI327682:TBI327849 TLE327682:TLE327849 TVA327682:TVA327849 UEW327682:UEW327849 UOS327682:UOS327849 UYO327682:UYO327849 VIK327682:VIK327849 VSG327682:VSG327849 WCC327682:WCC327849 WLY327682:WLY327849 WVU327682:WVU327849 M393218:M393385 JI393218:JI393385 TE393218:TE393385 ADA393218:ADA393385 AMW393218:AMW393385 AWS393218:AWS393385 BGO393218:BGO393385 BQK393218:BQK393385 CAG393218:CAG393385 CKC393218:CKC393385 CTY393218:CTY393385 DDU393218:DDU393385 DNQ393218:DNQ393385 DXM393218:DXM393385 EHI393218:EHI393385 ERE393218:ERE393385 FBA393218:FBA393385 FKW393218:FKW393385 FUS393218:FUS393385 GEO393218:GEO393385 GOK393218:GOK393385 GYG393218:GYG393385 HIC393218:HIC393385 HRY393218:HRY393385 IBU393218:IBU393385 ILQ393218:ILQ393385 IVM393218:IVM393385 JFI393218:JFI393385 JPE393218:JPE393385 JZA393218:JZA393385 KIW393218:KIW393385 KSS393218:KSS393385 LCO393218:LCO393385 LMK393218:LMK393385 LWG393218:LWG393385 MGC393218:MGC393385 MPY393218:MPY393385 MZU393218:MZU393385 NJQ393218:NJQ393385 NTM393218:NTM393385 ODI393218:ODI393385 ONE393218:ONE393385 OXA393218:OXA393385 PGW393218:PGW393385 PQS393218:PQS393385 QAO393218:QAO393385 QKK393218:QKK393385 QUG393218:QUG393385 REC393218:REC393385 RNY393218:RNY393385 RXU393218:RXU393385 SHQ393218:SHQ393385 SRM393218:SRM393385 TBI393218:TBI393385 TLE393218:TLE393385 TVA393218:TVA393385 UEW393218:UEW393385 UOS393218:UOS393385 UYO393218:UYO393385 VIK393218:VIK393385 VSG393218:VSG393385 WCC393218:WCC393385 WLY393218:WLY393385 WVU393218:WVU393385 M458754:M458921 JI458754:JI458921 TE458754:TE458921 ADA458754:ADA458921 AMW458754:AMW458921 AWS458754:AWS458921 BGO458754:BGO458921 BQK458754:BQK458921 CAG458754:CAG458921 CKC458754:CKC458921 CTY458754:CTY458921 DDU458754:DDU458921 DNQ458754:DNQ458921 DXM458754:DXM458921 EHI458754:EHI458921 ERE458754:ERE458921 FBA458754:FBA458921 FKW458754:FKW458921 FUS458754:FUS458921 GEO458754:GEO458921 GOK458754:GOK458921 GYG458754:GYG458921 HIC458754:HIC458921 HRY458754:HRY458921 IBU458754:IBU458921 ILQ458754:ILQ458921 IVM458754:IVM458921 JFI458754:JFI458921 JPE458754:JPE458921 JZA458754:JZA458921 KIW458754:KIW458921 KSS458754:KSS458921 LCO458754:LCO458921 LMK458754:LMK458921 LWG458754:LWG458921 MGC458754:MGC458921 MPY458754:MPY458921 MZU458754:MZU458921 NJQ458754:NJQ458921 NTM458754:NTM458921 ODI458754:ODI458921 ONE458754:ONE458921 OXA458754:OXA458921 PGW458754:PGW458921 PQS458754:PQS458921 QAO458754:QAO458921 QKK458754:QKK458921 QUG458754:QUG458921 REC458754:REC458921 RNY458754:RNY458921 RXU458754:RXU458921 SHQ458754:SHQ458921 SRM458754:SRM458921 TBI458754:TBI458921 TLE458754:TLE458921 TVA458754:TVA458921 UEW458754:UEW458921 UOS458754:UOS458921 UYO458754:UYO458921 VIK458754:VIK458921 VSG458754:VSG458921 WCC458754:WCC458921 WLY458754:WLY458921 WVU458754:WVU458921 M524290:M524457 JI524290:JI524457 TE524290:TE524457 ADA524290:ADA524457 AMW524290:AMW524457 AWS524290:AWS524457 BGO524290:BGO524457 BQK524290:BQK524457 CAG524290:CAG524457 CKC524290:CKC524457 CTY524290:CTY524457 DDU524290:DDU524457 DNQ524290:DNQ524457 DXM524290:DXM524457 EHI524290:EHI524457 ERE524290:ERE524457 FBA524290:FBA524457 FKW524290:FKW524457 FUS524290:FUS524457 GEO524290:GEO524457 GOK524290:GOK524457 GYG524290:GYG524457 HIC524290:HIC524457 HRY524290:HRY524457 IBU524290:IBU524457 ILQ524290:ILQ524457 IVM524290:IVM524457 JFI524290:JFI524457 JPE524290:JPE524457 JZA524290:JZA524457 KIW524290:KIW524457 KSS524290:KSS524457 LCO524290:LCO524457 LMK524290:LMK524457 LWG524290:LWG524457 MGC524290:MGC524457 MPY524290:MPY524457 MZU524290:MZU524457 NJQ524290:NJQ524457 NTM524290:NTM524457 ODI524290:ODI524457 ONE524290:ONE524457 OXA524290:OXA524457 PGW524290:PGW524457 PQS524290:PQS524457 QAO524290:QAO524457 QKK524290:QKK524457 QUG524290:QUG524457 REC524290:REC524457 RNY524290:RNY524457 RXU524290:RXU524457 SHQ524290:SHQ524457 SRM524290:SRM524457 TBI524290:TBI524457 TLE524290:TLE524457 TVA524290:TVA524457 UEW524290:UEW524457 UOS524290:UOS524457 UYO524290:UYO524457 VIK524290:VIK524457 VSG524290:VSG524457 WCC524290:WCC524457 WLY524290:WLY524457 WVU524290:WVU524457 M589826:M589993 JI589826:JI589993 TE589826:TE589993 ADA589826:ADA589993 AMW589826:AMW589993 AWS589826:AWS589993 BGO589826:BGO589993 BQK589826:BQK589993 CAG589826:CAG589993 CKC589826:CKC589993 CTY589826:CTY589993 DDU589826:DDU589993 DNQ589826:DNQ589993 DXM589826:DXM589993 EHI589826:EHI589993 ERE589826:ERE589993 FBA589826:FBA589993 FKW589826:FKW589993 FUS589826:FUS589993 GEO589826:GEO589993 GOK589826:GOK589993 GYG589826:GYG589993 HIC589826:HIC589993 HRY589826:HRY589993 IBU589826:IBU589993 ILQ589826:ILQ589993 IVM589826:IVM589993 JFI589826:JFI589993 JPE589826:JPE589993 JZA589826:JZA589993 KIW589826:KIW589993 KSS589826:KSS589993 LCO589826:LCO589993 LMK589826:LMK589993 LWG589826:LWG589993 MGC589826:MGC589993 MPY589826:MPY589993 MZU589826:MZU589993 NJQ589826:NJQ589993 NTM589826:NTM589993 ODI589826:ODI589993 ONE589826:ONE589993 OXA589826:OXA589993 PGW589826:PGW589993 PQS589826:PQS589993 QAO589826:QAO589993 QKK589826:QKK589993 QUG589826:QUG589993 REC589826:REC589993 RNY589826:RNY589993 RXU589826:RXU589993 SHQ589826:SHQ589993 SRM589826:SRM589993 TBI589826:TBI589993 TLE589826:TLE589993 TVA589826:TVA589993 UEW589826:UEW589993 UOS589826:UOS589993 UYO589826:UYO589993 VIK589826:VIK589993 VSG589826:VSG589993 WCC589826:WCC589993 WLY589826:WLY589993 WVU589826:WVU589993 M655362:M655529 JI655362:JI655529 TE655362:TE655529 ADA655362:ADA655529 AMW655362:AMW655529 AWS655362:AWS655529 BGO655362:BGO655529 BQK655362:BQK655529 CAG655362:CAG655529 CKC655362:CKC655529 CTY655362:CTY655529 DDU655362:DDU655529 DNQ655362:DNQ655529 DXM655362:DXM655529 EHI655362:EHI655529 ERE655362:ERE655529 FBA655362:FBA655529 FKW655362:FKW655529 FUS655362:FUS655529 GEO655362:GEO655529 GOK655362:GOK655529 GYG655362:GYG655529 HIC655362:HIC655529 HRY655362:HRY655529 IBU655362:IBU655529 ILQ655362:ILQ655529 IVM655362:IVM655529 JFI655362:JFI655529 JPE655362:JPE655529 JZA655362:JZA655529 KIW655362:KIW655529 KSS655362:KSS655529 LCO655362:LCO655529 LMK655362:LMK655529 LWG655362:LWG655529 MGC655362:MGC655529 MPY655362:MPY655529 MZU655362:MZU655529 NJQ655362:NJQ655529 NTM655362:NTM655529 ODI655362:ODI655529 ONE655362:ONE655529 OXA655362:OXA655529 PGW655362:PGW655529 PQS655362:PQS655529 QAO655362:QAO655529 QKK655362:QKK655529 QUG655362:QUG655529 REC655362:REC655529 RNY655362:RNY655529 RXU655362:RXU655529 SHQ655362:SHQ655529 SRM655362:SRM655529 TBI655362:TBI655529 TLE655362:TLE655529 TVA655362:TVA655529 UEW655362:UEW655529 UOS655362:UOS655529 UYO655362:UYO655529 VIK655362:VIK655529 VSG655362:VSG655529 WCC655362:WCC655529 WLY655362:WLY655529 WVU655362:WVU655529 M720898:M721065 JI720898:JI721065 TE720898:TE721065 ADA720898:ADA721065 AMW720898:AMW721065 AWS720898:AWS721065 BGO720898:BGO721065 BQK720898:BQK721065 CAG720898:CAG721065 CKC720898:CKC721065 CTY720898:CTY721065 DDU720898:DDU721065 DNQ720898:DNQ721065 DXM720898:DXM721065 EHI720898:EHI721065 ERE720898:ERE721065 FBA720898:FBA721065 FKW720898:FKW721065 FUS720898:FUS721065 GEO720898:GEO721065 GOK720898:GOK721065 GYG720898:GYG721065 HIC720898:HIC721065 HRY720898:HRY721065 IBU720898:IBU721065 ILQ720898:ILQ721065 IVM720898:IVM721065 JFI720898:JFI721065 JPE720898:JPE721065 JZA720898:JZA721065 KIW720898:KIW721065 KSS720898:KSS721065 LCO720898:LCO721065 LMK720898:LMK721065 LWG720898:LWG721065 MGC720898:MGC721065 MPY720898:MPY721065 MZU720898:MZU721065 NJQ720898:NJQ721065 NTM720898:NTM721065 ODI720898:ODI721065 ONE720898:ONE721065 OXA720898:OXA721065 PGW720898:PGW721065 PQS720898:PQS721065 QAO720898:QAO721065 QKK720898:QKK721065 QUG720898:QUG721065 REC720898:REC721065 RNY720898:RNY721065 RXU720898:RXU721065 SHQ720898:SHQ721065 SRM720898:SRM721065 TBI720898:TBI721065 TLE720898:TLE721065 TVA720898:TVA721065 UEW720898:UEW721065 UOS720898:UOS721065 UYO720898:UYO721065 VIK720898:VIK721065 VSG720898:VSG721065 WCC720898:WCC721065 WLY720898:WLY721065 WVU720898:WVU721065 M786434:M786601 JI786434:JI786601 TE786434:TE786601 ADA786434:ADA786601 AMW786434:AMW786601 AWS786434:AWS786601 BGO786434:BGO786601 BQK786434:BQK786601 CAG786434:CAG786601 CKC786434:CKC786601 CTY786434:CTY786601 DDU786434:DDU786601 DNQ786434:DNQ786601 DXM786434:DXM786601 EHI786434:EHI786601 ERE786434:ERE786601 FBA786434:FBA786601 FKW786434:FKW786601 FUS786434:FUS786601 GEO786434:GEO786601 GOK786434:GOK786601 GYG786434:GYG786601 HIC786434:HIC786601 HRY786434:HRY786601 IBU786434:IBU786601 ILQ786434:ILQ786601 IVM786434:IVM786601 JFI786434:JFI786601 JPE786434:JPE786601 JZA786434:JZA786601 KIW786434:KIW786601 KSS786434:KSS786601 LCO786434:LCO786601 LMK786434:LMK786601 LWG786434:LWG786601 MGC786434:MGC786601 MPY786434:MPY786601 MZU786434:MZU786601 NJQ786434:NJQ786601 NTM786434:NTM786601 ODI786434:ODI786601 ONE786434:ONE786601 OXA786434:OXA786601 PGW786434:PGW786601 PQS786434:PQS786601 QAO786434:QAO786601 QKK786434:QKK786601 QUG786434:QUG786601 REC786434:REC786601 RNY786434:RNY786601 RXU786434:RXU786601 SHQ786434:SHQ786601 SRM786434:SRM786601 TBI786434:TBI786601 TLE786434:TLE786601 TVA786434:TVA786601 UEW786434:UEW786601 UOS786434:UOS786601 UYO786434:UYO786601 VIK786434:VIK786601 VSG786434:VSG786601 WCC786434:WCC786601 WLY786434:WLY786601 WVU786434:WVU786601 M851970:M852137 JI851970:JI852137 TE851970:TE852137 ADA851970:ADA852137 AMW851970:AMW852137 AWS851970:AWS852137 BGO851970:BGO852137 BQK851970:BQK852137 CAG851970:CAG852137 CKC851970:CKC852137 CTY851970:CTY852137 DDU851970:DDU852137 DNQ851970:DNQ852137 DXM851970:DXM852137 EHI851970:EHI852137 ERE851970:ERE852137 FBA851970:FBA852137 FKW851970:FKW852137 FUS851970:FUS852137 GEO851970:GEO852137 GOK851970:GOK852137 GYG851970:GYG852137 HIC851970:HIC852137 HRY851970:HRY852137 IBU851970:IBU852137 ILQ851970:ILQ852137 IVM851970:IVM852137 JFI851970:JFI852137 JPE851970:JPE852137 JZA851970:JZA852137 KIW851970:KIW852137 KSS851970:KSS852137 LCO851970:LCO852137 LMK851970:LMK852137 LWG851970:LWG852137 MGC851970:MGC852137 MPY851970:MPY852137 MZU851970:MZU852137 NJQ851970:NJQ852137 NTM851970:NTM852137 ODI851970:ODI852137 ONE851970:ONE852137 OXA851970:OXA852137 PGW851970:PGW852137 PQS851970:PQS852137 QAO851970:QAO852137 QKK851970:QKK852137 QUG851970:QUG852137 REC851970:REC852137 RNY851970:RNY852137 RXU851970:RXU852137 SHQ851970:SHQ852137 SRM851970:SRM852137 TBI851970:TBI852137 TLE851970:TLE852137 TVA851970:TVA852137 UEW851970:UEW852137 UOS851970:UOS852137 UYO851970:UYO852137 VIK851970:VIK852137 VSG851970:VSG852137 WCC851970:WCC852137 WLY851970:WLY852137 WVU851970:WVU852137 M917506:M917673 JI917506:JI917673 TE917506:TE917673 ADA917506:ADA917673 AMW917506:AMW917673 AWS917506:AWS917673 BGO917506:BGO917673 BQK917506:BQK917673 CAG917506:CAG917673 CKC917506:CKC917673 CTY917506:CTY917673 DDU917506:DDU917673 DNQ917506:DNQ917673 DXM917506:DXM917673 EHI917506:EHI917673 ERE917506:ERE917673 FBA917506:FBA917673 FKW917506:FKW917673 FUS917506:FUS917673 GEO917506:GEO917673 GOK917506:GOK917673 GYG917506:GYG917673 HIC917506:HIC917673 HRY917506:HRY917673 IBU917506:IBU917673 ILQ917506:ILQ917673 IVM917506:IVM917673 JFI917506:JFI917673 JPE917506:JPE917673 JZA917506:JZA917673 KIW917506:KIW917673 KSS917506:KSS917673 LCO917506:LCO917673 LMK917506:LMK917673 LWG917506:LWG917673 MGC917506:MGC917673 MPY917506:MPY917673 MZU917506:MZU917673 NJQ917506:NJQ917673 NTM917506:NTM917673 ODI917506:ODI917673 ONE917506:ONE917673 OXA917506:OXA917673 PGW917506:PGW917673 PQS917506:PQS917673 QAO917506:QAO917673 QKK917506:QKK917673 QUG917506:QUG917673 REC917506:REC917673 RNY917506:RNY917673 RXU917506:RXU917673 SHQ917506:SHQ917673 SRM917506:SRM917673 TBI917506:TBI917673 TLE917506:TLE917673 TVA917506:TVA917673 UEW917506:UEW917673 UOS917506:UOS917673 UYO917506:UYO917673 VIK917506:VIK917673 VSG917506:VSG917673 WCC917506:WCC917673 WLY917506:WLY917673 WVU917506:WVU917673 M983042:M983209 JI983042:JI983209 TE983042:TE983209 ADA983042:ADA983209 AMW983042:AMW983209 AWS983042:AWS983209 BGO983042:BGO983209 BQK983042:BQK983209 CAG983042:CAG983209 CKC983042:CKC983209 CTY983042:CTY983209 DDU983042:DDU983209 DNQ983042:DNQ983209 DXM983042:DXM983209 EHI983042:EHI983209 ERE983042:ERE983209 FBA983042:FBA983209 FKW983042:FKW983209 FUS983042:FUS983209 GEO983042:GEO983209 GOK983042:GOK983209 GYG983042:GYG983209 HIC983042:HIC983209 HRY983042:HRY983209 IBU983042:IBU983209 ILQ983042:ILQ983209 IVM983042:IVM983209 JFI983042:JFI983209 JPE983042:JPE983209 JZA983042:JZA983209 KIW983042:KIW983209 KSS983042:KSS983209 LCO983042:LCO983209 LMK983042:LMK983209 LWG983042:LWG983209 MGC983042:MGC983209 MPY983042:MPY983209 MZU983042:MZU983209 NJQ983042:NJQ983209 NTM983042:NTM983209 ODI983042:ODI983209 ONE983042:ONE983209 OXA983042:OXA983209 PGW983042:PGW983209 PQS983042:PQS983209 QAO983042:QAO983209 QKK983042:QKK983209 QUG983042:QUG983209 REC983042:REC983209 RNY983042:RNY983209 RXU983042:RXU983209 SHQ983042:SHQ983209 SRM983042:SRM983209 TBI983042:TBI983209 TLE983042:TLE983209 TVA983042:TVA983209 UEW983042:UEW983209 UOS983042:UOS983209 UYO983042:UYO983209 VIK983042:VIK983209 VSG983042:VSG983209 WCC983042:WCC983209 WLY983042:WLY983209 WVU983042:WVU983209" xr:uid="{00000000-0002-0000-0200-000000000000}">
      <formula1>$M$171:$M$172</formula1>
    </dataValidation>
    <dataValidation type="list" allowBlank="1" showInputMessage="1" showErrorMessage="1" sqref="L2:L169 JH2:JH169 TD2:TD169 ACZ2:ACZ169 AMV2:AMV169 AWR2:AWR169 BGN2:BGN169 BQJ2:BQJ169 CAF2:CAF169 CKB2:CKB169 CTX2:CTX169 DDT2:DDT169 DNP2:DNP169 DXL2:DXL169 EHH2:EHH169 ERD2:ERD169 FAZ2:FAZ169 FKV2:FKV169 FUR2:FUR169 GEN2:GEN169 GOJ2:GOJ169 GYF2:GYF169 HIB2:HIB169 HRX2:HRX169 IBT2:IBT169 ILP2:ILP169 IVL2:IVL169 JFH2:JFH169 JPD2:JPD169 JYZ2:JYZ169 KIV2:KIV169 KSR2:KSR169 LCN2:LCN169 LMJ2:LMJ169 LWF2:LWF169 MGB2:MGB169 MPX2:MPX169 MZT2:MZT169 NJP2:NJP169 NTL2:NTL169 ODH2:ODH169 OND2:OND169 OWZ2:OWZ169 PGV2:PGV169 PQR2:PQR169 QAN2:QAN169 QKJ2:QKJ169 QUF2:QUF169 REB2:REB169 RNX2:RNX169 RXT2:RXT169 SHP2:SHP169 SRL2:SRL169 TBH2:TBH169 TLD2:TLD169 TUZ2:TUZ169 UEV2:UEV169 UOR2:UOR169 UYN2:UYN169 VIJ2:VIJ169 VSF2:VSF169 WCB2:WCB169 WLX2:WLX169 WVT2:WVT169 L65538:L65705 JH65538:JH65705 TD65538:TD65705 ACZ65538:ACZ65705 AMV65538:AMV65705 AWR65538:AWR65705 BGN65538:BGN65705 BQJ65538:BQJ65705 CAF65538:CAF65705 CKB65538:CKB65705 CTX65538:CTX65705 DDT65538:DDT65705 DNP65538:DNP65705 DXL65538:DXL65705 EHH65538:EHH65705 ERD65538:ERD65705 FAZ65538:FAZ65705 FKV65538:FKV65705 FUR65538:FUR65705 GEN65538:GEN65705 GOJ65538:GOJ65705 GYF65538:GYF65705 HIB65538:HIB65705 HRX65538:HRX65705 IBT65538:IBT65705 ILP65538:ILP65705 IVL65538:IVL65705 JFH65538:JFH65705 JPD65538:JPD65705 JYZ65538:JYZ65705 KIV65538:KIV65705 KSR65538:KSR65705 LCN65538:LCN65705 LMJ65538:LMJ65705 LWF65538:LWF65705 MGB65538:MGB65705 MPX65538:MPX65705 MZT65538:MZT65705 NJP65538:NJP65705 NTL65538:NTL65705 ODH65538:ODH65705 OND65538:OND65705 OWZ65538:OWZ65705 PGV65538:PGV65705 PQR65538:PQR65705 QAN65538:QAN65705 QKJ65538:QKJ65705 QUF65538:QUF65705 REB65538:REB65705 RNX65538:RNX65705 RXT65538:RXT65705 SHP65538:SHP65705 SRL65538:SRL65705 TBH65538:TBH65705 TLD65538:TLD65705 TUZ65538:TUZ65705 UEV65538:UEV65705 UOR65538:UOR65705 UYN65538:UYN65705 VIJ65538:VIJ65705 VSF65538:VSF65705 WCB65538:WCB65705 WLX65538:WLX65705 WVT65538:WVT65705 L131074:L131241 JH131074:JH131241 TD131074:TD131241 ACZ131074:ACZ131241 AMV131074:AMV131241 AWR131074:AWR131241 BGN131074:BGN131241 BQJ131074:BQJ131241 CAF131074:CAF131241 CKB131074:CKB131241 CTX131074:CTX131241 DDT131074:DDT131241 DNP131074:DNP131241 DXL131074:DXL131241 EHH131074:EHH131241 ERD131074:ERD131241 FAZ131074:FAZ131241 FKV131074:FKV131241 FUR131074:FUR131241 GEN131074:GEN131241 GOJ131074:GOJ131241 GYF131074:GYF131241 HIB131074:HIB131241 HRX131074:HRX131241 IBT131074:IBT131241 ILP131074:ILP131241 IVL131074:IVL131241 JFH131074:JFH131241 JPD131074:JPD131241 JYZ131074:JYZ131241 KIV131074:KIV131241 KSR131074:KSR131241 LCN131074:LCN131241 LMJ131074:LMJ131241 LWF131074:LWF131241 MGB131074:MGB131241 MPX131074:MPX131241 MZT131074:MZT131241 NJP131074:NJP131241 NTL131074:NTL131241 ODH131074:ODH131241 OND131074:OND131241 OWZ131074:OWZ131241 PGV131074:PGV131241 PQR131074:PQR131241 QAN131074:QAN131241 QKJ131074:QKJ131241 QUF131074:QUF131241 REB131074:REB131241 RNX131074:RNX131241 RXT131074:RXT131241 SHP131074:SHP131241 SRL131074:SRL131241 TBH131074:TBH131241 TLD131074:TLD131241 TUZ131074:TUZ131241 UEV131074:UEV131241 UOR131074:UOR131241 UYN131074:UYN131241 VIJ131074:VIJ131241 VSF131074:VSF131241 WCB131074:WCB131241 WLX131074:WLX131241 WVT131074:WVT131241 L196610:L196777 JH196610:JH196777 TD196610:TD196777 ACZ196610:ACZ196777 AMV196610:AMV196777 AWR196610:AWR196777 BGN196610:BGN196777 BQJ196610:BQJ196777 CAF196610:CAF196777 CKB196610:CKB196777 CTX196610:CTX196777 DDT196610:DDT196777 DNP196610:DNP196777 DXL196610:DXL196777 EHH196610:EHH196777 ERD196610:ERD196777 FAZ196610:FAZ196777 FKV196610:FKV196777 FUR196610:FUR196777 GEN196610:GEN196777 GOJ196610:GOJ196777 GYF196610:GYF196777 HIB196610:HIB196777 HRX196610:HRX196777 IBT196610:IBT196777 ILP196610:ILP196777 IVL196610:IVL196777 JFH196610:JFH196777 JPD196610:JPD196777 JYZ196610:JYZ196777 KIV196610:KIV196777 KSR196610:KSR196777 LCN196610:LCN196777 LMJ196610:LMJ196777 LWF196610:LWF196777 MGB196610:MGB196777 MPX196610:MPX196777 MZT196610:MZT196777 NJP196610:NJP196777 NTL196610:NTL196777 ODH196610:ODH196777 OND196610:OND196777 OWZ196610:OWZ196777 PGV196610:PGV196777 PQR196610:PQR196777 QAN196610:QAN196777 QKJ196610:QKJ196777 QUF196610:QUF196777 REB196610:REB196777 RNX196610:RNX196777 RXT196610:RXT196777 SHP196610:SHP196777 SRL196610:SRL196777 TBH196610:TBH196777 TLD196610:TLD196777 TUZ196610:TUZ196777 UEV196610:UEV196777 UOR196610:UOR196777 UYN196610:UYN196777 VIJ196610:VIJ196777 VSF196610:VSF196777 WCB196610:WCB196777 WLX196610:WLX196777 WVT196610:WVT196777 L262146:L262313 JH262146:JH262313 TD262146:TD262313 ACZ262146:ACZ262313 AMV262146:AMV262313 AWR262146:AWR262313 BGN262146:BGN262313 BQJ262146:BQJ262313 CAF262146:CAF262313 CKB262146:CKB262313 CTX262146:CTX262313 DDT262146:DDT262313 DNP262146:DNP262313 DXL262146:DXL262313 EHH262146:EHH262313 ERD262146:ERD262313 FAZ262146:FAZ262313 FKV262146:FKV262313 FUR262146:FUR262313 GEN262146:GEN262313 GOJ262146:GOJ262313 GYF262146:GYF262313 HIB262146:HIB262313 HRX262146:HRX262313 IBT262146:IBT262313 ILP262146:ILP262313 IVL262146:IVL262313 JFH262146:JFH262313 JPD262146:JPD262313 JYZ262146:JYZ262313 KIV262146:KIV262313 KSR262146:KSR262313 LCN262146:LCN262313 LMJ262146:LMJ262313 LWF262146:LWF262313 MGB262146:MGB262313 MPX262146:MPX262313 MZT262146:MZT262313 NJP262146:NJP262313 NTL262146:NTL262313 ODH262146:ODH262313 OND262146:OND262313 OWZ262146:OWZ262313 PGV262146:PGV262313 PQR262146:PQR262313 QAN262146:QAN262313 QKJ262146:QKJ262313 QUF262146:QUF262313 REB262146:REB262313 RNX262146:RNX262313 RXT262146:RXT262313 SHP262146:SHP262313 SRL262146:SRL262313 TBH262146:TBH262313 TLD262146:TLD262313 TUZ262146:TUZ262313 UEV262146:UEV262313 UOR262146:UOR262313 UYN262146:UYN262313 VIJ262146:VIJ262313 VSF262146:VSF262313 WCB262146:WCB262313 WLX262146:WLX262313 WVT262146:WVT262313 L327682:L327849 JH327682:JH327849 TD327682:TD327849 ACZ327682:ACZ327849 AMV327682:AMV327849 AWR327682:AWR327849 BGN327682:BGN327849 BQJ327682:BQJ327849 CAF327682:CAF327849 CKB327682:CKB327849 CTX327682:CTX327849 DDT327682:DDT327849 DNP327682:DNP327849 DXL327682:DXL327849 EHH327682:EHH327849 ERD327682:ERD327849 FAZ327682:FAZ327849 FKV327682:FKV327849 FUR327682:FUR327849 GEN327682:GEN327849 GOJ327682:GOJ327849 GYF327682:GYF327849 HIB327682:HIB327849 HRX327682:HRX327849 IBT327682:IBT327849 ILP327682:ILP327849 IVL327682:IVL327849 JFH327682:JFH327849 JPD327682:JPD327849 JYZ327682:JYZ327849 KIV327682:KIV327849 KSR327682:KSR327849 LCN327682:LCN327849 LMJ327682:LMJ327849 LWF327682:LWF327849 MGB327682:MGB327849 MPX327682:MPX327849 MZT327682:MZT327849 NJP327682:NJP327849 NTL327682:NTL327849 ODH327682:ODH327849 OND327682:OND327849 OWZ327682:OWZ327849 PGV327682:PGV327849 PQR327682:PQR327849 QAN327682:QAN327849 QKJ327682:QKJ327849 QUF327682:QUF327849 REB327682:REB327849 RNX327682:RNX327849 RXT327682:RXT327849 SHP327682:SHP327849 SRL327682:SRL327849 TBH327682:TBH327849 TLD327682:TLD327849 TUZ327682:TUZ327849 UEV327682:UEV327849 UOR327682:UOR327849 UYN327682:UYN327849 VIJ327682:VIJ327849 VSF327682:VSF327849 WCB327682:WCB327849 WLX327682:WLX327849 WVT327682:WVT327849 L393218:L393385 JH393218:JH393385 TD393218:TD393385 ACZ393218:ACZ393385 AMV393218:AMV393385 AWR393218:AWR393385 BGN393218:BGN393385 BQJ393218:BQJ393385 CAF393218:CAF393385 CKB393218:CKB393385 CTX393218:CTX393385 DDT393218:DDT393385 DNP393218:DNP393385 DXL393218:DXL393385 EHH393218:EHH393385 ERD393218:ERD393385 FAZ393218:FAZ393385 FKV393218:FKV393385 FUR393218:FUR393385 GEN393218:GEN393385 GOJ393218:GOJ393385 GYF393218:GYF393385 HIB393218:HIB393385 HRX393218:HRX393385 IBT393218:IBT393385 ILP393218:ILP393385 IVL393218:IVL393385 JFH393218:JFH393385 JPD393218:JPD393385 JYZ393218:JYZ393385 KIV393218:KIV393385 KSR393218:KSR393385 LCN393218:LCN393385 LMJ393218:LMJ393385 LWF393218:LWF393385 MGB393218:MGB393385 MPX393218:MPX393385 MZT393218:MZT393385 NJP393218:NJP393385 NTL393218:NTL393385 ODH393218:ODH393385 OND393218:OND393385 OWZ393218:OWZ393385 PGV393218:PGV393385 PQR393218:PQR393385 QAN393218:QAN393385 QKJ393218:QKJ393385 QUF393218:QUF393385 REB393218:REB393385 RNX393218:RNX393385 RXT393218:RXT393385 SHP393218:SHP393385 SRL393218:SRL393385 TBH393218:TBH393385 TLD393218:TLD393385 TUZ393218:TUZ393385 UEV393218:UEV393385 UOR393218:UOR393385 UYN393218:UYN393385 VIJ393218:VIJ393385 VSF393218:VSF393385 WCB393218:WCB393385 WLX393218:WLX393385 WVT393218:WVT393385 L458754:L458921 JH458754:JH458921 TD458754:TD458921 ACZ458754:ACZ458921 AMV458754:AMV458921 AWR458754:AWR458921 BGN458754:BGN458921 BQJ458754:BQJ458921 CAF458754:CAF458921 CKB458754:CKB458921 CTX458754:CTX458921 DDT458754:DDT458921 DNP458754:DNP458921 DXL458754:DXL458921 EHH458754:EHH458921 ERD458754:ERD458921 FAZ458754:FAZ458921 FKV458754:FKV458921 FUR458754:FUR458921 GEN458754:GEN458921 GOJ458754:GOJ458921 GYF458754:GYF458921 HIB458754:HIB458921 HRX458754:HRX458921 IBT458754:IBT458921 ILP458754:ILP458921 IVL458754:IVL458921 JFH458754:JFH458921 JPD458754:JPD458921 JYZ458754:JYZ458921 KIV458754:KIV458921 KSR458754:KSR458921 LCN458754:LCN458921 LMJ458754:LMJ458921 LWF458754:LWF458921 MGB458754:MGB458921 MPX458754:MPX458921 MZT458754:MZT458921 NJP458754:NJP458921 NTL458754:NTL458921 ODH458754:ODH458921 OND458754:OND458921 OWZ458754:OWZ458921 PGV458754:PGV458921 PQR458754:PQR458921 QAN458754:QAN458921 QKJ458754:QKJ458921 QUF458754:QUF458921 REB458754:REB458921 RNX458754:RNX458921 RXT458754:RXT458921 SHP458754:SHP458921 SRL458754:SRL458921 TBH458754:TBH458921 TLD458754:TLD458921 TUZ458754:TUZ458921 UEV458754:UEV458921 UOR458754:UOR458921 UYN458754:UYN458921 VIJ458754:VIJ458921 VSF458754:VSF458921 WCB458754:WCB458921 WLX458754:WLX458921 WVT458754:WVT458921 L524290:L524457 JH524290:JH524457 TD524290:TD524457 ACZ524290:ACZ524457 AMV524290:AMV524457 AWR524290:AWR524457 BGN524290:BGN524457 BQJ524290:BQJ524457 CAF524290:CAF524457 CKB524290:CKB524457 CTX524290:CTX524457 DDT524290:DDT524457 DNP524290:DNP524457 DXL524290:DXL524457 EHH524290:EHH524457 ERD524290:ERD524457 FAZ524290:FAZ524457 FKV524290:FKV524457 FUR524290:FUR524457 GEN524290:GEN524457 GOJ524290:GOJ524457 GYF524290:GYF524457 HIB524290:HIB524457 HRX524290:HRX524457 IBT524290:IBT524457 ILP524290:ILP524457 IVL524290:IVL524457 JFH524290:JFH524457 JPD524290:JPD524457 JYZ524290:JYZ524457 KIV524290:KIV524457 KSR524290:KSR524457 LCN524290:LCN524457 LMJ524290:LMJ524457 LWF524290:LWF524457 MGB524290:MGB524457 MPX524290:MPX524457 MZT524290:MZT524457 NJP524290:NJP524457 NTL524290:NTL524457 ODH524290:ODH524457 OND524290:OND524457 OWZ524290:OWZ524457 PGV524290:PGV524457 PQR524290:PQR524457 QAN524290:QAN524457 QKJ524290:QKJ524457 QUF524290:QUF524457 REB524290:REB524457 RNX524290:RNX524457 RXT524290:RXT524457 SHP524290:SHP524457 SRL524290:SRL524457 TBH524290:TBH524457 TLD524290:TLD524457 TUZ524290:TUZ524457 UEV524290:UEV524457 UOR524290:UOR524457 UYN524290:UYN524457 VIJ524290:VIJ524457 VSF524290:VSF524457 WCB524290:WCB524457 WLX524290:WLX524457 WVT524290:WVT524457 L589826:L589993 JH589826:JH589993 TD589826:TD589993 ACZ589826:ACZ589993 AMV589826:AMV589993 AWR589826:AWR589993 BGN589826:BGN589993 BQJ589826:BQJ589993 CAF589826:CAF589993 CKB589826:CKB589993 CTX589826:CTX589993 DDT589826:DDT589993 DNP589826:DNP589993 DXL589826:DXL589993 EHH589826:EHH589993 ERD589826:ERD589993 FAZ589826:FAZ589993 FKV589826:FKV589993 FUR589826:FUR589993 GEN589826:GEN589993 GOJ589826:GOJ589993 GYF589826:GYF589993 HIB589826:HIB589993 HRX589826:HRX589993 IBT589826:IBT589993 ILP589826:ILP589993 IVL589826:IVL589993 JFH589826:JFH589993 JPD589826:JPD589993 JYZ589826:JYZ589993 KIV589826:KIV589993 KSR589826:KSR589993 LCN589826:LCN589993 LMJ589826:LMJ589993 LWF589826:LWF589993 MGB589826:MGB589993 MPX589826:MPX589993 MZT589826:MZT589993 NJP589826:NJP589993 NTL589826:NTL589993 ODH589826:ODH589993 OND589826:OND589993 OWZ589826:OWZ589993 PGV589826:PGV589993 PQR589826:PQR589993 QAN589826:QAN589993 QKJ589826:QKJ589993 QUF589826:QUF589993 REB589826:REB589993 RNX589826:RNX589993 RXT589826:RXT589993 SHP589826:SHP589993 SRL589826:SRL589993 TBH589826:TBH589993 TLD589826:TLD589993 TUZ589826:TUZ589993 UEV589826:UEV589993 UOR589826:UOR589993 UYN589826:UYN589993 VIJ589826:VIJ589993 VSF589826:VSF589993 WCB589826:WCB589993 WLX589826:WLX589993 WVT589826:WVT589993 L655362:L655529 JH655362:JH655529 TD655362:TD655529 ACZ655362:ACZ655529 AMV655362:AMV655529 AWR655362:AWR655529 BGN655362:BGN655529 BQJ655362:BQJ655529 CAF655362:CAF655529 CKB655362:CKB655529 CTX655362:CTX655529 DDT655362:DDT655529 DNP655362:DNP655529 DXL655362:DXL655529 EHH655362:EHH655529 ERD655362:ERD655529 FAZ655362:FAZ655529 FKV655362:FKV655529 FUR655362:FUR655529 GEN655362:GEN655529 GOJ655362:GOJ655529 GYF655362:GYF655529 HIB655362:HIB655529 HRX655362:HRX655529 IBT655362:IBT655529 ILP655362:ILP655529 IVL655362:IVL655529 JFH655362:JFH655529 JPD655362:JPD655529 JYZ655362:JYZ655529 KIV655362:KIV655529 KSR655362:KSR655529 LCN655362:LCN655529 LMJ655362:LMJ655529 LWF655362:LWF655529 MGB655362:MGB655529 MPX655362:MPX655529 MZT655362:MZT655529 NJP655362:NJP655529 NTL655362:NTL655529 ODH655362:ODH655529 OND655362:OND655529 OWZ655362:OWZ655529 PGV655362:PGV655529 PQR655362:PQR655529 QAN655362:QAN655529 QKJ655362:QKJ655529 QUF655362:QUF655529 REB655362:REB655529 RNX655362:RNX655529 RXT655362:RXT655529 SHP655362:SHP655529 SRL655362:SRL655529 TBH655362:TBH655529 TLD655362:TLD655529 TUZ655362:TUZ655529 UEV655362:UEV655529 UOR655362:UOR655529 UYN655362:UYN655529 VIJ655362:VIJ655529 VSF655362:VSF655529 WCB655362:WCB655529 WLX655362:WLX655529 WVT655362:WVT655529 L720898:L721065 JH720898:JH721065 TD720898:TD721065 ACZ720898:ACZ721065 AMV720898:AMV721065 AWR720898:AWR721065 BGN720898:BGN721065 BQJ720898:BQJ721065 CAF720898:CAF721065 CKB720898:CKB721065 CTX720898:CTX721065 DDT720898:DDT721065 DNP720898:DNP721065 DXL720898:DXL721065 EHH720898:EHH721065 ERD720898:ERD721065 FAZ720898:FAZ721065 FKV720898:FKV721065 FUR720898:FUR721065 GEN720898:GEN721065 GOJ720898:GOJ721065 GYF720898:GYF721065 HIB720898:HIB721065 HRX720898:HRX721065 IBT720898:IBT721065 ILP720898:ILP721065 IVL720898:IVL721065 JFH720898:JFH721065 JPD720898:JPD721065 JYZ720898:JYZ721065 KIV720898:KIV721065 KSR720898:KSR721065 LCN720898:LCN721065 LMJ720898:LMJ721065 LWF720898:LWF721065 MGB720898:MGB721065 MPX720898:MPX721065 MZT720898:MZT721065 NJP720898:NJP721065 NTL720898:NTL721065 ODH720898:ODH721065 OND720898:OND721065 OWZ720898:OWZ721065 PGV720898:PGV721065 PQR720898:PQR721065 QAN720898:QAN721065 QKJ720898:QKJ721065 QUF720898:QUF721065 REB720898:REB721065 RNX720898:RNX721065 RXT720898:RXT721065 SHP720898:SHP721065 SRL720898:SRL721065 TBH720898:TBH721065 TLD720898:TLD721065 TUZ720898:TUZ721065 UEV720898:UEV721065 UOR720898:UOR721065 UYN720898:UYN721065 VIJ720898:VIJ721065 VSF720898:VSF721065 WCB720898:WCB721065 WLX720898:WLX721065 WVT720898:WVT721065 L786434:L786601 JH786434:JH786601 TD786434:TD786601 ACZ786434:ACZ786601 AMV786434:AMV786601 AWR786434:AWR786601 BGN786434:BGN786601 BQJ786434:BQJ786601 CAF786434:CAF786601 CKB786434:CKB786601 CTX786434:CTX786601 DDT786434:DDT786601 DNP786434:DNP786601 DXL786434:DXL786601 EHH786434:EHH786601 ERD786434:ERD786601 FAZ786434:FAZ786601 FKV786434:FKV786601 FUR786434:FUR786601 GEN786434:GEN786601 GOJ786434:GOJ786601 GYF786434:GYF786601 HIB786434:HIB786601 HRX786434:HRX786601 IBT786434:IBT786601 ILP786434:ILP786601 IVL786434:IVL786601 JFH786434:JFH786601 JPD786434:JPD786601 JYZ786434:JYZ786601 KIV786434:KIV786601 KSR786434:KSR786601 LCN786434:LCN786601 LMJ786434:LMJ786601 LWF786434:LWF786601 MGB786434:MGB786601 MPX786434:MPX786601 MZT786434:MZT786601 NJP786434:NJP786601 NTL786434:NTL786601 ODH786434:ODH786601 OND786434:OND786601 OWZ786434:OWZ786601 PGV786434:PGV786601 PQR786434:PQR786601 QAN786434:QAN786601 QKJ786434:QKJ786601 QUF786434:QUF786601 REB786434:REB786601 RNX786434:RNX786601 RXT786434:RXT786601 SHP786434:SHP786601 SRL786434:SRL786601 TBH786434:TBH786601 TLD786434:TLD786601 TUZ786434:TUZ786601 UEV786434:UEV786601 UOR786434:UOR786601 UYN786434:UYN786601 VIJ786434:VIJ786601 VSF786434:VSF786601 WCB786434:WCB786601 WLX786434:WLX786601 WVT786434:WVT786601 L851970:L852137 JH851970:JH852137 TD851970:TD852137 ACZ851970:ACZ852137 AMV851970:AMV852137 AWR851970:AWR852137 BGN851970:BGN852137 BQJ851970:BQJ852137 CAF851970:CAF852137 CKB851970:CKB852137 CTX851970:CTX852137 DDT851970:DDT852137 DNP851970:DNP852137 DXL851970:DXL852137 EHH851970:EHH852137 ERD851970:ERD852137 FAZ851970:FAZ852137 FKV851970:FKV852137 FUR851970:FUR852137 GEN851970:GEN852137 GOJ851970:GOJ852137 GYF851970:GYF852137 HIB851970:HIB852137 HRX851970:HRX852137 IBT851970:IBT852137 ILP851970:ILP852137 IVL851970:IVL852137 JFH851970:JFH852137 JPD851970:JPD852137 JYZ851970:JYZ852137 KIV851970:KIV852137 KSR851970:KSR852137 LCN851970:LCN852137 LMJ851970:LMJ852137 LWF851970:LWF852137 MGB851970:MGB852137 MPX851970:MPX852137 MZT851970:MZT852137 NJP851970:NJP852137 NTL851970:NTL852137 ODH851970:ODH852137 OND851970:OND852137 OWZ851970:OWZ852137 PGV851970:PGV852137 PQR851970:PQR852137 QAN851970:QAN852137 QKJ851970:QKJ852137 QUF851970:QUF852137 REB851970:REB852137 RNX851970:RNX852137 RXT851970:RXT852137 SHP851970:SHP852137 SRL851970:SRL852137 TBH851970:TBH852137 TLD851970:TLD852137 TUZ851970:TUZ852137 UEV851970:UEV852137 UOR851970:UOR852137 UYN851970:UYN852137 VIJ851970:VIJ852137 VSF851970:VSF852137 WCB851970:WCB852137 WLX851970:WLX852137 WVT851970:WVT852137 L917506:L917673 JH917506:JH917673 TD917506:TD917673 ACZ917506:ACZ917673 AMV917506:AMV917673 AWR917506:AWR917673 BGN917506:BGN917673 BQJ917506:BQJ917673 CAF917506:CAF917673 CKB917506:CKB917673 CTX917506:CTX917673 DDT917506:DDT917673 DNP917506:DNP917673 DXL917506:DXL917673 EHH917506:EHH917673 ERD917506:ERD917673 FAZ917506:FAZ917673 FKV917506:FKV917673 FUR917506:FUR917673 GEN917506:GEN917673 GOJ917506:GOJ917673 GYF917506:GYF917673 HIB917506:HIB917673 HRX917506:HRX917673 IBT917506:IBT917673 ILP917506:ILP917673 IVL917506:IVL917673 JFH917506:JFH917673 JPD917506:JPD917673 JYZ917506:JYZ917673 KIV917506:KIV917673 KSR917506:KSR917673 LCN917506:LCN917673 LMJ917506:LMJ917673 LWF917506:LWF917673 MGB917506:MGB917673 MPX917506:MPX917673 MZT917506:MZT917673 NJP917506:NJP917673 NTL917506:NTL917673 ODH917506:ODH917673 OND917506:OND917673 OWZ917506:OWZ917673 PGV917506:PGV917673 PQR917506:PQR917673 QAN917506:QAN917673 QKJ917506:QKJ917673 QUF917506:QUF917673 REB917506:REB917673 RNX917506:RNX917673 RXT917506:RXT917673 SHP917506:SHP917673 SRL917506:SRL917673 TBH917506:TBH917673 TLD917506:TLD917673 TUZ917506:TUZ917673 UEV917506:UEV917673 UOR917506:UOR917673 UYN917506:UYN917673 VIJ917506:VIJ917673 VSF917506:VSF917673 WCB917506:WCB917673 WLX917506:WLX917673 WVT917506:WVT917673 L983042:L983209 JH983042:JH983209 TD983042:TD983209 ACZ983042:ACZ983209 AMV983042:AMV983209 AWR983042:AWR983209 BGN983042:BGN983209 BQJ983042:BQJ983209 CAF983042:CAF983209 CKB983042:CKB983209 CTX983042:CTX983209 DDT983042:DDT983209 DNP983042:DNP983209 DXL983042:DXL983209 EHH983042:EHH983209 ERD983042:ERD983209 FAZ983042:FAZ983209 FKV983042:FKV983209 FUR983042:FUR983209 GEN983042:GEN983209 GOJ983042:GOJ983209 GYF983042:GYF983209 HIB983042:HIB983209 HRX983042:HRX983209 IBT983042:IBT983209 ILP983042:ILP983209 IVL983042:IVL983209 JFH983042:JFH983209 JPD983042:JPD983209 JYZ983042:JYZ983209 KIV983042:KIV983209 KSR983042:KSR983209 LCN983042:LCN983209 LMJ983042:LMJ983209 LWF983042:LWF983209 MGB983042:MGB983209 MPX983042:MPX983209 MZT983042:MZT983209 NJP983042:NJP983209 NTL983042:NTL983209 ODH983042:ODH983209 OND983042:OND983209 OWZ983042:OWZ983209 PGV983042:PGV983209 PQR983042:PQR983209 QAN983042:QAN983209 QKJ983042:QKJ983209 QUF983042:QUF983209 REB983042:REB983209 RNX983042:RNX983209 RXT983042:RXT983209 SHP983042:SHP983209 SRL983042:SRL983209 TBH983042:TBH983209 TLD983042:TLD983209 TUZ983042:TUZ983209 UEV983042:UEV983209 UOR983042:UOR983209 UYN983042:UYN983209 VIJ983042:VIJ983209 VSF983042:VSF983209 WCB983042:WCB983209 WLX983042:WLX983209 WVT983042:WVT983209" xr:uid="{00000000-0002-0000-0200-000001000000}">
      <formula1>$L$171:$L$172</formula1>
    </dataValidation>
  </dataValidations>
  <pageMargins left="0.3" right="0.32" top="0.47" bottom="0.47" header="0.31" footer="0.32"/>
  <pageSetup paperSize="9" scale="43" orientation="landscape" r:id="rId1"/>
  <headerFooter alignWithMargins="0">
    <oddHeader>&amp;CIVR対応(TCCDB).DM1 / 論理 / メイン モデル メタデータシート&amp;R&amp;D &amp;T</oddHeader>
    <oddFooter>&amp;C&amp;P/&amp;N</oddFooter>
  </headerFooter>
  <rowBreaks count="1" manualBreakCount="1">
    <brk id="95" max="16383"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W1769"/>
  <sheetViews>
    <sheetView zoomScale="70" workbookViewId="0">
      <pane xSplit="2" ySplit="1" topLeftCell="C4" activePane="bottomRight" state="frozen"/>
      <selection pane="topRight"/>
      <selection pane="bottomLeft"/>
      <selection pane="bottomRight" activeCell="W20" sqref="W20"/>
    </sheetView>
  </sheetViews>
  <sheetFormatPr defaultRowHeight="13.2" outlineLevelCol="1" x14ac:dyDescent="0.2"/>
  <cols>
    <col min="1" max="1" width="31.77734375" style="9" bestFit="1" customWidth="1"/>
    <col min="2" max="2" width="28.2187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37.109375" style="9" bestFit="1" customWidth="1"/>
    <col min="8" max="8" width="34.33203125" style="9" customWidth="1"/>
    <col min="9" max="9" width="16.33203125" style="9" bestFit="1" customWidth="1"/>
    <col min="10" max="10" width="6.44140625" style="9" customWidth="1"/>
    <col min="11" max="12" width="5.77734375" style="9" customWidth="1"/>
    <col min="13" max="13" width="4.44140625" style="9" customWidth="1"/>
    <col min="14" max="14" width="11.88671875" style="9" hidden="1" customWidth="1" outlineLevel="1"/>
    <col min="15" max="16" width="14.109375" style="9" hidden="1" customWidth="1" outlineLevel="1"/>
    <col min="17" max="18" width="9.77734375" style="9" hidden="1" customWidth="1" outlineLevel="1"/>
    <col min="19" max="19" width="8.88671875" style="9" hidden="1" customWidth="1" outlineLevel="1"/>
    <col min="20" max="20" width="11.88671875" style="9" hidden="1" customWidth="1" outlineLevel="1"/>
    <col min="21" max="21" width="20.77734375" style="9" hidden="1" customWidth="1" outlineLevel="1"/>
    <col min="22" max="22" width="5.109375" style="9" hidden="1" customWidth="1" outlineLevel="1"/>
    <col min="23" max="23" width="9" style="9" collapsed="1"/>
    <col min="24" max="256" width="9" style="9"/>
    <col min="257" max="257" width="31.77734375" style="9" bestFit="1" customWidth="1"/>
    <col min="258" max="258" width="28.21875" style="9" bestFit="1" customWidth="1"/>
    <col min="259" max="259" width="18.6640625" style="9" customWidth="1"/>
    <col min="260" max="260" width="20.77734375" style="9" customWidth="1"/>
    <col min="261" max="261" width="0" style="9" hidden="1" customWidth="1"/>
    <col min="262" max="262" width="5.44140625" style="9" customWidth="1"/>
    <col min="263" max="263" width="37.109375" style="9" bestFit="1" customWidth="1"/>
    <col min="264" max="264" width="34.33203125" style="9" customWidth="1"/>
    <col min="265" max="265" width="16.33203125" style="9" bestFit="1" customWidth="1"/>
    <col min="266" max="266" width="6.44140625" style="9" customWidth="1"/>
    <col min="267" max="268" width="5.77734375" style="9" customWidth="1"/>
    <col min="269" max="269" width="4.44140625" style="9" customWidth="1"/>
    <col min="270" max="278" width="0" style="9" hidden="1" customWidth="1"/>
    <col min="279" max="512" width="9" style="9"/>
    <col min="513" max="513" width="31.77734375" style="9" bestFit="1" customWidth="1"/>
    <col min="514" max="514" width="28.21875" style="9" bestFit="1" customWidth="1"/>
    <col min="515" max="515" width="18.6640625" style="9" customWidth="1"/>
    <col min="516" max="516" width="20.77734375" style="9" customWidth="1"/>
    <col min="517" max="517" width="0" style="9" hidden="1" customWidth="1"/>
    <col min="518" max="518" width="5.44140625" style="9" customWidth="1"/>
    <col min="519" max="519" width="37.109375" style="9" bestFit="1" customWidth="1"/>
    <col min="520" max="520" width="34.33203125" style="9" customWidth="1"/>
    <col min="521" max="521" width="16.33203125" style="9" bestFit="1" customWidth="1"/>
    <col min="522" max="522" width="6.44140625" style="9" customWidth="1"/>
    <col min="523" max="524" width="5.77734375" style="9" customWidth="1"/>
    <col min="525" max="525" width="4.44140625" style="9" customWidth="1"/>
    <col min="526" max="534" width="0" style="9" hidden="1" customWidth="1"/>
    <col min="535" max="768" width="9" style="9"/>
    <col min="769" max="769" width="31.77734375" style="9" bestFit="1" customWidth="1"/>
    <col min="770" max="770" width="28.21875" style="9" bestFit="1" customWidth="1"/>
    <col min="771" max="771" width="18.6640625" style="9" customWidth="1"/>
    <col min="772" max="772" width="20.77734375" style="9" customWidth="1"/>
    <col min="773" max="773" width="0" style="9" hidden="1" customWidth="1"/>
    <col min="774" max="774" width="5.44140625" style="9" customWidth="1"/>
    <col min="775" max="775" width="37.109375" style="9" bestFit="1" customWidth="1"/>
    <col min="776" max="776" width="34.33203125" style="9" customWidth="1"/>
    <col min="777" max="777" width="16.33203125" style="9" bestFit="1" customWidth="1"/>
    <col min="778" max="778" width="6.44140625" style="9" customWidth="1"/>
    <col min="779" max="780" width="5.77734375" style="9" customWidth="1"/>
    <col min="781" max="781" width="4.44140625" style="9" customWidth="1"/>
    <col min="782" max="790" width="0" style="9" hidden="1" customWidth="1"/>
    <col min="791" max="1024" width="9" style="9"/>
    <col min="1025" max="1025" width="31.77734375" style="9" bestFit="1" customWidth="1"/>
    <col min="1026" max="1026" width="28.21875" style="9" bestFit="1" customWidth="1"/>
    <col min="1027" max="1027" width="18.6640625" style="9" customWidth="1"/>
    <col min="1028" max="1028" width="20.77734375" style="9" customWidth="1"/>
    <col min="1029" max="1029" width="0" style="9" hidden="1" customWidth="1"/>
    <col min="1030" max="1030" width="5.44140625" style="9" customWidth="1"/>
    <col min="1031" max="1031" width="37.109375" style="9" bestFit="1" customWidth="1"/>
    <col min="1032" max="1032" width="34.33203125" style="9" customWidth="1"/>
    <col min="1033" max="1033" width="16.33203125" style="9" bestFit="1" customWidth="1"/>
    <col min="1034" max="1034" width="6.44140625" style="9" customWidth="1"/>
    <col min="1035" max="1036" width="5.77734375" style="9" customWidth="1"/>
    <col min="1037" max="1037" width="4.44140625" style="9" customWidth="1"/>
    <col min="1038" max="1046" width="0" style="9" hidden="1" customWidth="1"/>
    <col min="1047" max="1280" width="9" style="9"/>
    <col min="1281" max="1281" width="31.77734375" style="9" bestFit="1" customWidth="1"/>
    <col min="1282" max="1282" width="28.21875" style="9" bestFit="1" customWidth="1"/>
    <col min="1283" max="1283" width="18.6640625" style="9" customWidth="1"/>
    <col min="1284" max="1284" width="20.77734375" style="9" customWidth="1"/>
    <col min="1285" max="1285" width="0" style="9" hidden="1" customWidth="1"/>
    <col min="1286" max="1286" width="5.44140625" style="9" customWidth="1"/>
    <col min="1287" max="1287" width="37.109375" style="9" bestFit="1" customWidth="1"/>
    <col min="1288" max="1288" width="34.33203125" style="9" customWidth="1"/>
    <col min="1289" max="1289" width="16.33203125" style="9" bestFit="1" customWidth="1"/>
    <col min="1290" max="1290" width="6.44140625" style="9" customWidth="1"/>
    <col min="1291" max="1292" width="5.77734375" style="9" customWidth="1"/>
    <col min="1293" max="1293" width="4.44140625" style="9" customWidth="1"/>
    <col min="1294" max="1302" width="0" style="9" hidden="1" customWidth="1"/>
    <col min="1303" max="1536" width="9" style="9"/>
    <col min="1537" max="1537" width="31.77734375" style="9" bestFit="1" customWidth="1"/>
    <col min="1538" max="1538" width="28.21875" style="9" bestFit="1" customWidth="1"/>
    <col min="1539" max="1539" width="18.6640625" style="9" customWidth="1"/>
    <col min="1540" max="1540" width="20.77734375" style="9" customWidth="1"/>
    <col min="1541" max="1541" width="0" style="9" hidden="1" customWidth="1"/>
    <col min="1542" max="1542" width="5.44140625" style="9" customWidth="1"/>
    <col min="1543" max="1543" width="37.109375" style="9" bestFit="1" customWidth="1"/>
    <col min="1544" max="1544" width="34.33203125" style="9" customWidth="1"/>
    <col min="1545" max="1545" width="16.33203125" style="9" bestFit="1" customWidth="1"/>
    <col min="1546" max="1546" width="6.44140625" style="9" customWidth="1"/>
    <col min="1547" max="1548" width="5.77734375" style="9" customWidth="1"/>
    <col min="1549" max="1549" width="4.44140625" style="9" customWidth="1"/>
    <col min="1550" max="1558" width="0" style="9" hidden="1" customWidth="1"/>
    <col min="1559" max="1792" width="9" style="9"/>
    <col min="1793" max="1793" width="31.77734375" style="9" bestFit="1" customWidth="1"/>
    <col min="1794" max="1794" width="28.21875" style="9" bestFit="1" customWidth="1"/>
    <col min="1795" max="1795" width="18.6640625" style="9" customWidth="1"/>
    <col min="1796" max="1796" width="20.77734375" style="9" customWidth="1"/>
    <col min="1797" max="1797" width="0" style="9" hidden="1" customWidth="1"/>
    <col min="1798" max="1798" width="5.44140625" style="9" customWidth="1"/>
    <col min="1799" max="1799" width="37.109375" style="9" bestFit="1" customWidth="1"/>
    <col min="1800" max="1800" width="34.33203125" style="9" customWidth="1"/>
    <col min="1801" max="1801" width="16.33203125" style="9" bestFit="1" customWidth="1"/>
    <col min="1802" max="1802" width="6.44140625" style="9" customWidth="1"/>
    <col min="1803" max="1804" width="5.77734375" style="9" customWidth="1"/>
    <col min="1805" max="1805" width="4.44140625" style="9" customWidth="1"/>
    <col min="1806" max="1814" width="0" style="9" hidden="1" customWidth="1"/>
    <col min="1815" max="2048" width="9" style="9"/>
    <col min="2049" max="2049" width="31.77734375" style="9" bestFit="1" customWidth="1"/>
    <col min="2050" max="2050" width="28.21875" style="9" bestFit="1" customWidth="1"/>
    <col min="2051" max="2051" width="18.6640625" style="9" customWidth="1"/>
    <col min="2052" max="2052" width="20.77734375" style="9" customWidth="1"/>
    <col min="2053" max="2053" width="0" style="9" hidden="1" customWidth="1"/>
    <col min="2054" max="2054" width="5.44140625" style="9" customWidth="1"/>
    <col min="2055" max="2055" width="37.109375" style="9" bestFit="1" customWidth="1"/>
    <col min="2056" max="2056" width="34.33203125" style="9" customWidth="1"/>
    <col min="2057" max="2057" width="16.33203125" style="9" bestFit="1" customWidth="1"/>
    <col min="2058" max="2058" width="6.44140625" style="9" customWidth="1"/>
    <col min="2059" max="2060" width="5.77734375" style="9" customWidth="1"/>
    <col min="2061" max="2061" width="4.44140625" style="9" customWidth="1"/>
    <col min="2062" max="2070" width="0" style="9" hidden="1" customWidth="1"/>
    <col min="2071" max="2304" width="9" style="9"/>
    <col min="2305" max="2305" width="31.77734375" style="9" bestFit="1" customWidth="1"/>
    <col min="2306" max="2306" width="28.21875" style="9" bestFit="1" customWidth="1"/>
    <col min="2307" max="2307" width="18.6640625" style="9" customWidth="1"/>
    <col min="2308" max="2308" width="20.77734375" style="9" customWidth="1"/>
    <col min="2309" max="2309" width="0" style="9" hidden="1" customWidth="1"/>
    <col min="2310" max="2310" width="5.44140625" style="9" customWidth="1"/>
    <col min="2311" max="2311" width="37.109375" style="9" bestFit="1" customWidth="1"/>
    <col min="2312" max="2312" width="34.33203125" style="9" customWidth="1"/>
    <col min="2313" max="2313" width="16.33203125" style="9" bestFit="1" customWidth="1"/>
    <col min="2314" max="2314" width="6.44140625" style="9" customWidth="1"/>
    <col min="2315" max="2316" width="5.77734375" style="9" customWidth="1"/>
    <col min="2317" max="2317" width="4.44140625" style="9" customWidth="1"/>
    <col min="2318" max="2326" width="0" style="9" hidden="1" customWidth="1"/>
    <col min="2327" max="2560" width="9" style="9"/>
    <col min="2561" max="2561" width="31.77734375" style="9" bestFit="1" customWidth="1"/>
    <col min="2562" max="2562" width="28.21875" style="9" bestFit="1" customWidth="1"/>
    <col min="2563" max="2563" width="18.6640625" style="9" customWidth="1"/>
    <col min="2564" max="2564" width="20.77734375" style="9" customWidth="1"/>
    <col min="2565" max="2565" width="0" style="9" hidden="1" customWidth="1"/>
    <col min="2566" max="2566" width="5.44140625" style="9" customWidth="1"/>
    <col min="2567" max="2567" width="37.109375" style="9" bestFit="1" customWidth="1"/>
    <col min="2568" max="2568" width="34.33203125" style="9" customWidth="1"/>
    <col min="2569" max="2569" width="16.33203125" style="9" bestFit="1" customWidth="1"/>
    <col min="2570" max="2570" width="6.44140625" style="9" customWidth="1"/>
    <col min="2571" max="2572" width="5.77734375" style="9" customWidth="1"/>
    <col min="2573" max="2573" width="4.44140625" style="9" customWidth="1"/>
    <col min="2574" max="2582" width="0" style="9" hidden="1" customWidth="1"/>
    <col min="2583" max="2816" width="9" style="9"/>
    <col min="2817" max="2817" width="31.77734375" style="9" bestFit="1" customWidth="1"/>
    <col min="2818" max="2818" width="28.21875" style="9" bestFit="1" customWidth="1"/>
    <col min="2819" max="2819" width="18.6640625" style="9" customWidth="1"/>
    <col min="2820" max="2820" width="20.77734375" style="9" customWidth="1"/>
    <col min="2821" max="2821" width="0" style="9" hidden="1" customWidth="1"/>
    <col min="2822" max="2822" width="5.44140625" style="9" customWidth="1"/>
    <col min="2823" max="2823" width="37.109375" style="9" bestFit="1" customWidth="1"/>
    <col min="2824" max="2824" width="34.33203125" style="9" customWidth="1"/>
    <col min="2825" max="2825" width="16.33203125" style="9" bestFit="1" customWidth="1"/>
    <col min="2826" max="2826" width="6.44140625" style="9" customWidth="1"/>
    <col min="2827" max="2828" width="5.77734375" style="9" customWidth="1"/>
    <col min="2829" max="2829" width="4.44140625" style="9" customWidth="1"/>
    <col min="2830" max="2838" width="0" style="9" hidden="1" customWidth="1"/>
    <col min="2839" max="3072" width="9" style="9"/>
    <col min="3073" max="3073" width="31.77734375" style="9" bestFit="1" customWidth="1"/>
    <col min="3074" max="3074" width="28.21875" style="9" bestFit="1" customWidth="1"/>
    <col min="3075" max="3075" width="18.6640625" style="9" customWidth="1"/>
    <col min="3076" max="3076" width="20.77734375" style="9" customWidth="1"/>
    <col min="3077" max="3077" width="0" style="9" hidden="1" customWidth="1"/>
    <col min="3078" max="3078" width="5.44140625" style="9" customWidth="1"/>
    <col min="3079" max="3079" width="37.109375" style="9" bestFit="1" customWidth="1"/>
    <col min="3080" max="3080" width="34.33203125" style="9" customWidth="1"/>
    <col min="3081" max="3081" width="16.33203125" style="9" bestFit="1" customWidth="1"/>
    <col min="3082" max="3082" width="6.44140625" style="9" customWidth="1"/>
    <col min="3083" max="3084" width="5.77734375" style="9" customWidth="1"/>
    <col min="3085" max="3085" width="4.44140625" style="9" customWidth="1"/>
    <col min="3086" max="3094" width="0" style="9" hidden="1" customWidth="1"/>
    <col min="3095" max="3328" width="9" style="9"/>
    <col min="3329" max="3329" width="31.77734375" style="9" bestFit="1" customWidth="1"/>
    <col min="3330" max="3330" width="28.21875" style="9" bestFit="1" customWidth="1"/>
    <col min="3331" max="3331" width="18.6640625" style="9" customWidth="1"/>
    <col min="3332" max="3332" width="20.77734375" style="9" customWidth="1"/>
    <col min="3333" max="3333" width="0" style="9" hidden="1" customWidth="1"/>
    <col min="3334" max="3334" width="5.44140625" style="9" customWidth="1"/>
    <col min="3335" max="3335" width="37.109375" style="9" bestFit="1" customWidth="1"/>
    <col min="3336" max="3336" width="34.33203125" style="9" customWidth="1"/>
    <col min="3337" max="3337" width="16.33203125" style="9" bestFit="1" customWidth="1"/>
    <col min="3338" max="3338" width="6.44140625" style="9" customWidth="1"/>
    <col min="3339" max="3340" width="5.77734375" style="9" customWidth="1"/>
    <col min="3341" max="3341" width="4.44140625" style="9" customWidth="1"/>
    <col min="3342" max="3350" width="0" style="9" hidden="1" customWidth="1"/>
    <col min="3351" max="3584" width="9" style="9"/>
    <col min="3585" max="3585" width="31.77734375" style="9" bestFit="1" customWidth="1"/>
    <col min="3586" max="3586" width="28.21875" style="9" bestFit="1" customWidth="1"/>
    <col min="3587" max="3587" width="18.6640625" style="9" customWidth="1"/>
    <col min="3588" max="3588" width="20.77734375" style="9" customWidth="1"/>
    <col min="3589" max="3589" width="0" style="9" hidden="1" customWidth="1"/>
    <col min="3590" max="3590" width="5.44140625" style="9" customWidth="1"/>
    <col min="3591" max="3591" width="37.109375" style="9" bestFit="1" customWidth="1"/>
    <col min="3592" max="3592" width="34.33203125" style="9" customWidth="1"/>
    <col min="3593" max="3593" width="16.33203125" style="9" bestFit="1" customWidth="1"/>
    <col min="3594" max="3594" width="6.44140625" style="9" customWidth="1"/>
    <col min="3595" max="3596" width="5.77734375" style="9" customWidth="1"/>
    <col min="3597" max="3597" width="4.44140625" style="9" customWidth="1"/>
    <col min="3598" max="3606" width="0" style="9" hidden="1" customWidth="1"/>
    <col min="3607" max="3840" width="9" style="9"/>
    <col min="3841" max="3841" width="31.77734375" style="9" bestFit="1" customWidth="1"/>
    <col min="3842" max="3842" width="28.21875" style="9" bestFit="1" customWidth="1"/>
    <col min="3843" max="3843" width="18.6640625" style="9" customWidth="1"/>
    <col min="3844" max="3844" width="20.77734375" style="9" customWidth="1"/>
    <col min="3845" max="3845" width="0" style="9" hidden="1" customWidth="1"/>
    <col min="3846" max="3846" width="5.44140625" style="9" customWidth="1"/>
    <col min="3847" max="3847" width="37.109375" style="9" bestFit="1" customWidth="1"/>
    <col min="3848" max="3848" width="34.33203125" style="9" customWidth="1"/>
    <col min="3849" max="3849" width="16.33203125" style="9" bestFit="1" customWidth="1"/>
    <col min="3850" max="3850" width="6.44140625" style="9" customWidth="1"/>
    <col min="3851" max="3852" width="5.77734375" style="9" customWidth="1"/>
    <col min="3853" max="3853" width="4.44140625" style="9" customWidth="1"/>
    <col min="3854" max="3862" width="0" style="9" hidden="1" customWidth="1"/>
    <col min="3863" max="4096" width="9" style="9"/>
    <col min="4097" max="4097" width="31.77734375" style="9" bestFit="1" customWidth="1"/>
    <col min="4098" max="4098" width="28.21875" style="9" bestFit="1" customWidth="1"/>
    <col min="4099" max="4099" width="18.6640625" style="9" customWidth="1"/>
    <col min="4100" max="4100" width="20.77734375" style="9" customWidth="1"/>
    <col min="4101" max="4101" width="0" style="9" hidden="1" customWidth="1"/>
    <col min="4102" max="4102" width="5.44140625" style="9" customWidth="1"/>
    <col min="4103" max="4103" width="37.109375" style="9" bestFit="1" customWidth="1"/>
    <col min="4104" max="4104" width="34.33203125" style="9" customWidth="1"/>
    <col min="4105" max="4105" width="16.33203125" style="9" bestFit="1" customWidth="1"/>
    <col min="4106" max="4106" width="6.44140625" style="9" customWidth="1"/>
    <col min="4107" max="4108" width="5.77734375" style="9" customWidth="1"/>
    <col min="4109" max="4109" width="4.44140625" style="9" customWidth="1"/>
    <col min="4110" max="4118" width="0" style="9" hidden="1" customWidth="1"/>
    <col min="4119" max="4352" width="9" style="9"/>
    <col min="4353" max="4353" width="31.77734375" style="9" bestFit="1" customWidth="1"/>
    <col min="4354" max="4354" width="28.21875" style="9" bestFit="1" customWidth="1"/>
    <col min="4355" max="4355" width="18.6640625" style="9" customWidth="1"/>
    <col min="4356" max="4356" width="20.77734375" style="9" customWidth="1"/>
    <col min="4357" max="4357" width="0" style="9" hidden="1" customWidth="1"/>
    <col min="4358" max="4358" width="5.44140625" style="9" customWidth="1"/>
    <col min="4359" max="4359" width="37.109375" style="9" bestFit="1" customWidth="1"/>
    <col min="4360" max="4360" width="34.33203125" style="9" customWidth="1"/>
    <col min="4361" max="4361" width="16.33203125" style="9" bestFit="1" customWidth="1"/>
    <col min="4362" max="4362" width="6.44140625" style="9" customWidth="1"/>
    <col min="4363" max="4364" width="5.77734375" style="9" customWidth="1"/>
    <col min="4365" max="4365" width="4.44140625" style="9" customWidth="1"/>
    <col min="4366" max="4374" width="0" style="9" hidden="1" customWidth="1"/>
    <col min="4375" max="4608" width="9" style="9"/>
    <col min="4609" max="4609" width="31.77734375" style="9" bestFit="1" customWidth="1"/>
    <col min="4610" max="4610" width="28.21875" style="9" bestFit="1" customWidth="1"/>
    <col min="4611" max="4611" width="18.6640625" style="9" customWidth="1"/>
    <col min="4612" max="4612" width="20.77734375" style="9" customWidth="1"/>
    <col min="4613" max="4613" width="0" style="9" hidden="1" customWidth="1"/>
    <col min="4614" max="4614" width="5.44140625" style="9" customWidth="1"/>
    <col min="4615" max="4615" width="37.109375" style="9" bestFit="1" customWidth="1"/>
    <col min="4616" max="4616" width="34.33203125" style="9" customWidth="1"/>
    <col min="4617" max="4617" width="16.33203125" style="9" bestFit="1" customWidth="1"/>
    <col min="4618" max="4618" width="6.44140625" style="9" customWidth="1"/>
    <col min="4619" max="4620" width="5.77734375" style="9" customWidth="1"/>
    <col min="4621" max="4621" width="4.44140625" style="9" customWidth="1"/>
    <col min="4622" max="4630" width="0" style="9" hidden="1" customWidth="1"/>
    <col min="4631" max="4864" width="9" style="9"/>
    <col min="4865" max="4865" width="31.77734375" style="9" bestFit="1" customWidth="1"/>
    <col min="4866" max="4866" width="28.21875" style="9" bestFit="1" customWidth="1"/>
    <col min="4867" max="4867" width="18.6640625" style="9" customWidth="1"/>
    <col min="4868" max="4868" width="20.77734375" style="9" customWidth="1"/>
    <col min="4869" max="4869" width="0" style="9" hidden="1" customWidth="1"/>
    <col min="4870" max="4870" width="5.44140625" style="9" customWidth="1"/>
    <col min="4871" max="4871" width="37.109375" style="9" bestFit="1" customWidth="1"/>
    <col min="4872" max="4872" width="34.33203125" style="9" customWidth="1"/>
    <col min="4873" max="4873" width="16.33203125" style="9" bestFit="1" customWidth="1"/>
    <col min="4874" max="4874" width="6.44140625" style="9" customWidth="1"/>
    <col min="4875" max="4876" width="5.77734375" style="9" customWidth="1"/>
    <col min="4877" max="4877" width="4.44140625" style="9" customWidth="1"/>
    <col min="4878" max="4886" width="0" style="9" hidden="1" customWidth="1"/>
    <col min="4887" max="5120" width="9" style="9"/>
    <col min="5121" max="5121" width="31.77734375" style="9" bestFit="1" customWidth="1"/>
    <col min="5122" max="5122" width="28.21875" style="9" bestFit="1" customWidth="1"/>
    <col min="5123" max="5123" width="18.6640625" style="9" customWidth="1"/>
    <col min="5124" max="5124" width="20.77734375" style="9" customWidth="1"/>
    <col min="5125" max="5125" width="0" style="9" hidden="1" customWidth="1"/>
    <col min="5126" max="5126" width="5.44140625" style="9" customWidth="1"/>
    <col min="5127" max="5127" width="37.109375" style="9" bestFit="1" customWidth="1"/>
    <col min="5128" max="5128" width="34.33203125" style="9" customWidth="1"/>
    <col min="5129" max="5129" width="16.33203125" style="9" bestFit="1" customWidth="1"/>
    <col min="5130" max="5130" width="6.44140625" style="9" customWidth="1"/>
    <col min="5131" max="5132" width="5.77734375" style="9" customWidth="1"/>
    <col min="5133" max="5133" width="4.44140625" style="9" customWidth="1"/>
    <col min="5134" max="5142" width="0" style="9" hidden="1" customWidth="1"/>
    <col min="5143" max="5376" width="9" style="9"/>
    <col min="5377" max="5377" width="31.77734375" style="9" bestFit="1" customWidth="1"/>
    <col min="5378" max="5378" width="28.21875" style="9" bestFit="1" customWidth="1"/>
    <col min="5379" max="5379" width="18.6640625" style="9" customWidth="1"/>
    <col min="5380" max="5380" width="20.77734375" style="9" customWidth="1"/>
    <col min="5381" max="5381" width="0" style="9" hidden="1" customWidth="1"/>
    <col min="5382" max="5382" width="5.44140625" style="9" customWidth="1"/>
    <col min="5383" max="5383" width="37.109375" style="9" bestFit="1" customWidth="1"/>
    <col min="5384" max="5384" width="34.33203125" style="9" customWidth="1"/>
    <col min="5385" max="5385" width="16.33203125" style="9" bestFit="1" customWidth="1"/>
    <col min="5386" max="5386" width="6.44140625" style="9" customWidth="1"/>
    <col min="5387" max="5388" width="5.77734375" style="9" customWidth="1"/>
    <col min="5389" max="5389" width="4.44140625" style="9" customWidth="1"/>
    <col min="5390" max="5398" width="0" style="9" hidden="1" customWidth="1"/>
    <col min="5399" max="5632" width="9" style="9"/>
    <col min="5633" max="5633" width="31.77734375" style="9" bestFit="1" customWidth="1"/>
    <col min="5634" max="5634" width="28.21875" style="9" bestFit="1" customWidth="1"/>
    <col min="5635" max="5635" width="18.6640625" style="9" customWidth="1"/>
    <col min="5636" max="5636" width="20.77734375" style="9" customWidth="1"/>
    <col min="5637" max="5637" width="0" style="9" hidden="1" customWidth="1"/>
    <col min="5638" max="5638" width="5.44140625" style="9" customWidth="1"/>
    <col min="5639" max="5639" width="37.109375" style="9" bestFit="1" customWidth="1"/>
    <col min="5640" max="5640" width="34.33203125" style="9" customWidth="1"/>
    <col min="5641" max="5641" width="16.33203125" style="9" bestFit="1" customWidth="1"/>
    <col min="5642" max="5642" width="6.44140625" style="9" customWidth="1"/>
    <col min="5643" max="5644" width="5.77734375" style="9" customWidth="1"/>
    <col min="5645" max="5645" width="4.44140625" style="9" customWidth="1"/>
    <col min="5646" max="5654" width="0" style="9" hidden="1" customWidth="1"/>
    <col min="5655" max="5888" width="9" style="9"/>
    <col min="5889" max="5889" width="31.77734375" style="9" bestFit="1" customWidth="1"/>
    <col min="5890" max="5890" width="28.21875" style="9" bestFit="1" customWidth="1"/>
    <col min="5891" max="5891" width="18.6640625" style="9" customWidth="1"/>
    <col min="5892" max="5892" width="20.77734375" style="9" customWidth="1"/>
    <col min="5893" max="5893" width="0" style="9" hidden="1" customWidth="1"/>
    <col min="5894" max="5894" width="5.44140625" style="9" customWidth="1"/>
    <col min="5895" max="5895" width="37.109375" style="9" bestFit="1" customWidth="1"/>
    <col min="5896" max="5896" width="34.33203125" style="9" customWidth="1"/>
    <col min="5897" max="5897" width="16.33203125" style="9" bestFit="1" customWidth="1"/>
    <col min="5898" max="5898" width="6.44140625" style="9" customWidth="1"/>
    <col min="5899" max="5900" width="5.77734375" style="9" customWidth="1"/>
    <col min="5901" max="5901" width="4.44140625" style="9" customWidth="1"/>
    <col min="5902" max="5910" width="0" style="9" hidden="1" customWidth="1"/>
    <col min="5911" max="6144" width="9" style="9"/>
    <col min="6145" max="6145" width="31.77734375" style="9" bestFit="1" customWidth="1"/>
    <col min="6146" max="6146" width="28.21875" style="9" bestFit="1" customWidth="1"/>
    <col min="6147" max="6147" width="18.6640625" style="9" customWidth="1"/>
    <col min="6148" max="6148" width="20.77734375" style="9" customWidth="1"/>
    <col min="6149" max="6149" width="0" style="9" hidden="1" customWidth="1"/>
    <col min="6150" max="6150" width="5.44140625" style="9" customWidth="1"/>
    <col min="6151" max="6151" width="37.109375" style="9" bestFit="1" customWidth="1"/>
    <col min="6152" max="6152" width="34.33203125" style="9" customWidth="1"/>
    <col min="6153" max="6153" width="16.33203125" style="9" bestFit="1" customWidth="1"/>
    <col min="6154" max="6154" width="6.44140625" style="9" customWidth="1"/>
    <col min="6155" max="6156" width="5.77734375" style="9" customWidth="1"/>
    <col min="6157" max="6157" width="4.44140625" style="9" customWidth="1"/>
    <col min="6158" max="6166" width="0" style="9" hidden="1" customWidth="1"/>
    <col min="6167" max="6400" width="9" style="9"/>
    <col min="6401" max="6401" width="31.77734375" style="9" bestFit="1" customWidth="1"/>
    <col min="6402" max="6402" width="28.21875" style="9" bestFit="1" customWidth="1"/>
    <col min="6403" max="6403" width="18.6640625" style="9" customWidth="1"/>
    <col min="6404" max="6404" width="20.77734375" style="9" customWidth="1"/>
    <col min="6405" max="6405" width="0" style="9" hidden="1" customWidth="1"/>
    <col min="6406" max="6406" width="5.44140625" style="9" customWidth="1"/>
    <col min="6407" max="6407" width="37.109375" style="9" bestFit="1" customWidth="1"/>
    <col min="6408" max="6408" width="34.33203125" style="9" customWidth="1"/>
    <col min="6409" max="6409" width="16.33203125" style="9" bestFit="1" customWidth="1"/>
    <col min="6410" max="6410" width="6.44140625" style="9" customWidth="1"/>
    <col min="6411" max="6412" width="5.77734375" style="9" customWidth="1"/>
    <col min="6413" max="6413" width="4.44140625" style="9" customWidth="1"/>
    <col min="6414" max="6422" width="0" style="9" hidden="1" customWidth="1"/>
    <col min="6423" max="6656" width="9" style="9"/>
    <col min="6657" max="6657" width="31.77734375" style="9" bestFit="1" customWidth="1"/>
    <col min="6658" max="6658" width="28.21875" style="9" bestFit="1" customWidth="1"/>
    <col min="6659" max="6659" width="18.6640625" style="9" customWidth="1"/>
    <col min="6660" max="6660" width="20.77734375" style="9" customWidth="1"/>
    <col min="6661" max="6661" width="0" style="9" hidden="1" customWidth="1"/>
    <col min="6662" max="6662" width="5.44140625" style="9" customWidth="1"/>
    <col min="6663" max="6663" width="37.109375" style="9" bestFit="1" customWidth="1"/>
    <col min="6664" max="6664" width="34.33203125" style="9" customWidth="1"/>
    <col min="6665" max="6665" width="16.33203125" style="9" bestFit="1" customWidth="1"/>
    <col min="6666" max="6666" width="6.44140625" style="9" customWidth="1"/>
    <col min="6667" max="6668" width="5.77734375" style="9" customWidth="1"/>
    <col min="6669" max="6669" width="4.44140625" style="9" customWidth="1"/>
    <col min="6670" max="6678" width="0" style="9" hidden="1" customWidth="1"/>
    <col min="6679" max="6912" width="9" style="9"/>
    <col min="6913" max="6913" width="31.77734375" style="9" bestFit="1" customWidth="1"/>
    <col min="6914" max="6914" width="28.21875" style="9" bestFit="1" customWidth="1"/>
    <col min="6915" max="6915" width="18.6640625" style="9" customWidth="1"/>
    <col min="6916" max="6916" width="20.77734375" style="9" customWidth="1"/>
    <col min="6917" max="6917" width="0" style="9" hidden="1" customWidth="1"/>
    <col min="6918" max="6918" width="5.44140625" style="9" customWidth="1"/>
    <col min="6919" max="6919" width="37.109375" style="9" bestFit="1" customWidth="1"/>
    <col min="6920" max="6920" width="34.33203125" style="9" customWidth="1"/>
    <col min="6921" max="6921" width="16.33203125" style="9" bestFit="1" customWidth="1"/>
    <col min="6922" max="6922" width="6.44140625" style="9" customWidth="1"/>
    <col min="6923" max="6924" width="5.77734375" style="9" customWidth="1"/>
    <col min="6925" max="6925" width="4.44140625" style="9" customWidth="1"/>
    <col min="6926" max="6934" width="0" style="9" hidden="1" customWidth="1"/>
    <col min="6935" max="7168" width="9" style="9"/>
    <col min="7169" max="7169" width="31.77734375" style="9" bestFit="1" customWidth="1"/>
    <col min="7170" max="7170" width="28.21875" style="9" bestFit="1" customWidth="1"/>
    <col min="7171" max="7171" width="18.6640625" style="9" customWidth="1"/>
    <col min="7172" max="7172" width="20.77734375" style="9" customWidth="1"/>
    <col min="7173" max="7173" width="0" style="9" hidden="1" customWidth="1"/>
    <col min="7174" max="7174" width="5.44140625" style="9" customWidth="1"/>
    <col min="7175" max="7175" width="37.109375" style="9" bestFit="1" customWidth="1"/>
    <col min="7176" max="7176" width="34.33203125" style="9" customWidth="1"/>
    <col min="7177" max="7177" width="16.33203125" style="9" bestFit="1" customWidth="1"/>
    <col min="7178" max="7178" width="6.44140625" style="9" customWidth="1"/>
    <col min="7179" max="7180" width="5.77734375" style="9" customWidth="1"/>
    <col min="7181" max="7181" width="4.44140625" style="9" customWidth="1"/>
    <col min="7182" max="7190" width="0" style="9" hidden="1" customWidth="1"/>
    <col min="7191" max="7424" width="9" style="9"/>
    <col min="7425" max="7425" width="31.77734375" style="9" bestFit="1" customWidth="1"/>
    <col min="7426" max="7426" width="28.21875" style="9" bestFit="1" customWidth="1"/>
    <col min="7427" max="7427" width="18.6640625" style="9" customWidth="1"/>
    <col min="7428" max="7428" width="20.77734375" style="9" customWidth="1"/>
    <col min="7429" max="7429" width="0" style="9" hidden="1" customWidth="1"/>
    <col min="7430" max="7430" width="5.44140625" style="9" customWidth="1"/>
    <col min="7431" max="7431" width="37.109375" style="9" bestFit="1" customWidth="1"/>
    <col min="7432" max="7432" width="34.33203125" style="9" customWidth="1"/>
    <col min="7433" max="7433" width="16.33203125" style="9" bestFit="1" customWidth="1"/>
    <col min="7434" max="7434" width="6.44140625" style="9" customWidth="1"/>
    <col min="7435" max="7436" width="5.77734375" style="9" customWidth="1"/>
    <col min="7437" max="7437" width="4.44140625" style="9" customWidth="1"/>
    <col min="7438" max="7446" width="0" style="9" hidden="1" customWidth="1"/>
    <col min="7447" max="7680" width="9" style="9"/>
    <col min="7681" max="7681" width="31.77734375" style="9" bestFit="1" customWidth="1"/>
    <col min="7682" max="7682" width="28.21875" style="9" bestFit="1" customWidth="1"/>
    <col min="7683" max="7683" width="18.6640625" style="9" customWidth="1"/>
    <col min="7684" max="7684" width="20.77734375" style="9" customWidth="1"/>
    <col min="7685" max="7685" width="0" style="9" hidden="1" customWidth="1"/>
    <col min="7686" max="7686" width="5.44140625" style="9" customWidth="1"/>
    <col min="7687" max="7687" width="37.109375" style="9" bestFit="1" customWidth="1"/>
    <col min="7688" max="7688" width="34.33203125" style="9" customWidth="1"/>
    <col min="7689" max="7689" width="16.33203125" style="9" bestFit="1" customWidth="1"/>
    <col min="7690" max="7690" width="6.44140625" style="9" customWidth="1"/>
    <col min="7691" max="7692" width="5.77734375" style="9" customWidth="1"/>
    <col min="7693" max="7693" width="4.44140625" style="9" customWidth="1"/>
    <col min="7694" max="7702" width="0" style="9" hidden="1" customWidth="1"/>
    <col min="7703" max="7936" width="9" style="9"/>
    <col min="7937" max="7937" width="31.77734375" style="9" bestFit="1" customWidth="1"/>
    <col min="7938" max="7938" width="28.21875" style="9" bestFit="1" customWidth="1"/>
    <col min="7939" max="7939" width="18.6640625" style="9" customWidth="1"/>
    <col min="7940" max="7940" width="20.77734375" style="9" customWidth="1"/>
    <col min="7941" max="7941" width="0" style="9" hidden="1" customWidth="1"/>
    <col min="7942" max="7942" width="5.44140625" style="9" customWidth="1"/>
    <col min="7943" max="7943" width="37.109375" style="9" bestFit="1" customWidth="1"/>
    <col min="7944" max="7944" width="34.33203125" style="9" customWidth="1"/>
    <col min="7945" max="7945" width="16.33203125" style="9" bestFit="1" customWidth="1"/>
    <col min="7946" max="7946" width="6.44140625" style="9" customWidth="1"/>
    <col min="7947" max="7948" width="5.77734375" style="9" customWidth="1"/>
    <col min="7949" max="7949" width="4.44140625" style="9" customWidth="1"/>
    <col min="7950" max="7958" width="0" style="9" hidden="1" customWidth="1"/>
    <col min="7959" max="8192" width="9" style="9"/>
    <col min="8193" max="8193" width="31.77734375" style="9" bestFit="1" customWidth="1"/>
    <col min="8194" max="8194" width="28.21875" style="9" bestFit="1" customWidth="1"/>
    <col min="8195" max="8195" width="18.6640625" style="9" customWidth="1"/>
    <col min="8196" max="8196" width="20.77734375" style="9" customWidth="1"/>
    <col min="8197" max="8197" width="0" style="9" hidden="1" customWidth="1"/>
    <col min="8198" max="8198" width="5.44140625" style="9" customWidth="1"/>
    <col min="8199" max="8199" width="37.109375" style="9" bestFit="1" customWidth="1"/>
    <col min="8200" max="8200" width="34.33203125" style="9" customWidth="1"/>
    <col min="8201" max="8201" width="16.33203125" style="9" bestFit="1" customWidth="1"/>
    <col min="8202" max="8202" width="6.44140625" style="9" customWidth="1"/>
    <col min="8203" max="8204" width="5.77734375" style="9" customWidth="1"/>
    <col min="8205" max="8205" width="4.44140625" style="9" customWidth="1"/>
    <col min="8206" max="8214" width="0" style="9" hidden="1" customWidth="1"/>
    <col min="8215" max="8448" width="9" style="9"/>
    <col min="8449" max="8449" width="31.77734375" style="9" bestFit="1" customWidth="1"/>
    <col min="8450" max="8450" width="28.21875" style="9" bestFit="1" customWidth="1"/>
    <col min="8451" max="8451" width="18.6640625" style="9" customWidth="1"/>
    <col min="8452" max="8452" width="20.77734375" style="9" customWidth="1"/>
    <col min="8453" max="8453" width="0" style="9" hidden="1" customWidth="1"/>
    <col min="8454" max="8454" width="5.44140625" style="9" customWidth="1"/>
    <col min="8455" max="8455" width="37.109375" style="9" bestFit="1" customWidth="1"/>
    <col min="8456" max="8456" width="34.33203125" style="9" customWidth="1"/>
    <col min="8457" max="8457" width="16.33203125" style="9" bestFit="1" customWidth="1"/>
    <col min="8458" max="8458" width="6.44140625" style="9" customWidth="1"/>
    <col min="8459" max="8460" width="5.77734375" style="9" customWidth="1"/>
    <col min="8461" max="8461" width="4.44140625" style="9" customWidth="1"/>
    <col min="8462" max="8470" width="0" style="9" hidden="1" customWidth="1"/>
    <col min="8471" max="8704" width="9" style="9"/>
    <col min="8705" max="8705" width="31.77734375" style="9" bestFit="1" customWidth="1"/>
    <col min="8706" max="8706" width="28.21875" style="9" bestFit="1" customWidth="1"/>
    <col min="8707" max="8707" width="18.6640625" style="9" customWidth="1"/>
    <col min="8708" max="8708" width="20.77734375" style="9" customWidth="1"/>
    <col min="8709" max="8709" width="0" style="9" hidden="1" customWidth="1"/>
    <col min="8710" max="8710" width="5.44140625" style="9" customWidth="1"/>
    <col min="8711" max="8711" width="37.109375" style="9" bestFit="1" customWidth="1"/>
    <col min="8712" max="8712" width="34.33203125" style="9" customWidth="1"/>
    <col min="8713" max="8713" width="16.33203125" style="9" bestFit="1" customWidth="1"/>
    <col min="8714" max="8714" width="6.44140625" style="9" customWidth="1"/>
    <col min="8715" max="8716" width="5.77734375" style="9" customWidth="1"/>
    <col min="8717" max="8717" width="4.44140625" style="9" customWidth="1"/>
    <col min="8718" max="8726" width="0" style="9" hidden="1" customWidth="1"/>
    <col min="8727" max="8960" width="9" style="9"/>
    <col min="8961" max="8961" width="31.77734375" style="9" bestFit="1" customWidth="1"/>
    <col min="8962" max="8962" width="28.21875" style="9" bestFit="1" customWidth="1"/>
    <col min="8963" max="8963" width="18.6640625" style="9" customWidth="1"/>
    <col min="8964" max="8964" width="20.77734375" style="9" customWidth="1"/>
    <col min="8965" max="8965" width="0" style="9" hidden="1" customWidth="1"/>
    <col min="8966" max="8966" width="5.44140625" style="9" customWidth="1"/>
    <col min="8967" max="8967" width="37.109375" style="9" bestFit="1" customWidth="1"/>
    <col min="8968" max="8968" width="34.33203125" style="9" customWidth="1"/>
    <col min="8969" max="8969" width="16.33203125" style="9" bestFit="1" customWidth="1"/>
    <col min="8970" max="8970" width="6.44140625" style="9" customWidth="1"/>
    <col min="8971" max="8972" width="5.77734375" style="9" customWidth="1"/>
    <col min="8973" max="8973" width="4.44140625" style="9" customWidth="1"/>
    <col min="8974" max="8982" width="0" style="9" hidden="1" customWidth="1"/>
    <col min="8983" max="9216" width="9" style="9"/>
    <col min="9217" max="9217" width="31.77734375" style="9" bestFit="1" customWidth="1"/>
    <col min="9218" max="9218" width="28.21875" style="9" bestFit="1" customWidth="1"/>
    <col min="9219" max="9219" width="18.6640625" style="9" customWidth="1"/>
    <col min="9220" max="9220" width="20.77734375" style="9" customWidth="1"/>
    <col min="9221" max="9221" width="0" style="9" hidden="1" customWidth="1"/>
    <col min="9222" max="9222" width="5.44140625" style="9" customWidth="1"/>
    <col min="9223" max="9223" width="37.109375" style="9" bestFit="1" customWidth="1"/>
    <col min="9224" max="9224" width="34.33203125" style="9" customWidth="1"/>
    <col min="9225" max="9225" width="16.33203125" style="9" bestFit="1" customWidth="1"/>
    <col min="9226" max="9226" width="6.44140625" style="9" customWidth="1"/>
    <col min="9227" max="9228" width="5.77734375" style="9" customWidth="1"/>
    <col min="9229" max="9229" width="4.44140625" style="9" customWidth="1"/>
    <col min="9230" max="9238" width="0" style="9" hidden="1" customWidth="1"/>
    <col min="9239" max="9472" width="9" style="9"/>
    <col min="9473" max="9473" width="31.77734375" style="9" bestFit="1" customWidth="1"/>
    <col min="9474" max="9474" width="28.21875" style="9" bestFit="1" customWidth="1"/>
    <col min="9475" max="9475" width="18.6640625" style="9" customWidth="1"/>
    <col min="9476" max="9476" width="20.77734375" style="9" customWidth="1"/>
    <col min="9477" max="9477" width="0" style="9" hidden="1" customWidth="1"/>
    <col min="9478" max="9478" width="5.44140625" style="9" customWidth="1"/>
    <col min="9479" max="9479" width="37.109375" style="9" bestFit="1" customWidth="1"/>
    <col min="9480" max="9480" width="34.33203125" style="9" customWidth="1"/>
    <col min="9481" max="9481" width="16.33203125" style="9" bestFit="1" customWidth="1"/>
    <col min="9482" max="9482" width="6.44140625" style="9" customWidth="1"/>
    <col min="9483" max="9484" width="5.77734375" style="9" customWidth="1"/>
    <col min="9485" max="9485" width="4.44140625" style="9" customWidth="1"/>
    <col min="9486" max="9494" width="0" style="9" hidden="1" customWidth="1"/>
    <col min="9495" max="9728" width="9" style="9"/>
    <col min="9729" max="9729" width="31.77734375" style="9" bestFit="1" customWidth="1"/>
    <col min="9730" max="9730" width="28.21875" style="9" bestFit="1" customWidth="1"/>
    <col min="9731" max="9731" width="18.6640625" style="9" customWidth="1"/>
    <col min="9732" max="9732" width="20.77734375" style="9" customWidth="1"/>
    <col min="9733" max="9733" width="0" style="9" hidden="1" customWidth="1"/>
    <col min="9734" max="9734" width="5.44140625" style="9" customWidth="1"/>
    <col min="9735" max="9735" width="37.109375" style="9" bestFit="1" customWidth="1"/>
    <col min="9736" max="9736" width="34.33203125" style="9" customWidth="1"/>
    <col min="9737" max="9737" width="16.33203125" style="9" bestFit="1" customWidth="1"/>
    <col min="9738" max="9738" width="6.44140625" style="9" customWidth="1"/>
    <col min="9739" max="9740" width="5.77734375" style="9" customWidth="1"/>
    <col min="9741" max="9741" width="4.44140625" style="9" customWidth="1"/>
    <col min="9742" max="9750" width="0" style="9" hidden="1" customWidth="1"/>
    <col min="9751" max="9984" width="9" style="9"/>
    <col min="9985" max="9985" width="31.77734375" style="9" bestFit="1" customWidth="1"/>
    <col min="9986" max="9986" width="28.21875" style="9" bestFit="1" customWidth="1"/>
    <col min="9987" max="9987" width="18.6640625" style="9" customWidth="1"/>
    <col min="9988" max="9988" width="20.77734375" style="9" customWidth="1"/>
    <col min="9989" max="9989" width="0" style="9" hidden="1" customWidth="1"/>
    <col min="9990" max="9990" width="5.44140625" style="9" customWidth="1"/>
    <col min="9991" max="9991" width="37.109375" style="9" bestFit="1" customWidth="1"/>
    <col min="9992" max="9992" width="34.33203125" style="9" customWidth="1"/>
    <col min="9993" max="9993" width="16.33203125" style="9" bestFit="1" customWidth="1"/>
    <col min="9994" max="9994" width="6.44140625" style="9" customWidth="1"/>
    <col min="9995" max="9996" width="5.77734375" style="9" customWidth="1"/>
    <col min="9997" max="9997" width="4.44140625" style="9" customWidth="1"/>
    <col min="9998" max="10006" width="0" style="9" hidden="1" customWidth="1"/>
    <col min="10007" max="10240" width="9" style="9"/>
    <col min="10241" max="10241" width="31.77734375" style="9" bestFit="1" customWidth="1"/>
    <col min="10242" max="10242" width="28.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37.109375" style="9" bestFit="1" customWidth="1"/>
    <col min="10248" max="10248" width="34.33203125" style="9" customWidth="1"/>
    <col min="10249" max="10249" width="16.33203125" style="9" bestFit="1" customWidth="1"/>
    <col min="10250" max="10250" width="6.44140625" style="9" customWidth="1"/>
    <col min="10251" max="10252" width="5.77734375" style="9" customWidth="1"/>
    <col min="10253" max="10253" width="4.44140625" style="9" customWidth="1"/>
    <col min="10254" max="10262" width="0" style="9" hidden="1" customWidth="1"/>
    <col min="10263" max="10496" width="9" style="9"/>
    <col min="10497" max="10497" width="31.77734375" style="9" bestFit="1" customWidth="1"/>
    <col min="10498" max="10498" width="28.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37.109375" style="9" bestFit="1" customWidth="1"/>
    <col min="10504" max="10504" width="34.33203125" style="9" customWidth="1"/>
    <col min="10505" max="10505" width="16.33203125" style="9" bestFit="1" customWidth="1"/>
    <col min="10506" max="10506" width="6.44140625" style="9" customWidth="1"/>
    <col min="10507" max="10508" width="5.77734375" style="9" customWidth="1"/>
    <col min="10509" max="10509" width="4.44140625" style="9" customWidth="1"/>
    <col min="10510" max="10518" width="0" style="9" hidden="1" customWidth="1"/>
    <col min="10519" max="10752" width="9" style="9"/>
    <col min="10753" max="10753" width="31.77734375" style="9" bestFit="1" customWidth="1"/>
    <col min="10754" max="10754" width="28.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37.109375" style="9" bestFit="1" customWidth="1"/>
    <col min="10760" max="10760" width="34.33203125" style="9" customWidth="1"/>
    <col min="10761" max="10761" width="16.33203125" style="9" bestFit="1" customWidth="1"/>
    <col min="10762" max="10762" width="6.44140625" style="9" customWidth="1"/>
    <col min="10763" max="10764" width="5.77734375" style="9" customWidth="1"/>
    <col min="10765" max="10765" width="4.44140625" style="9" customWidth="1"/>
    <col min="10766" max="10774" width="0" style="9" hidden="1" customWidth="1"/>
    <col min="10775" max="11008" width="9" style="9"/>
    <col min="11009" max="11009" width="31.77734375" style="9" bestFit="1" customWidth="1"/>
    <col min="11010" max="11010" width="28.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37.109375" style="9" bestFit="1" customWidth="1"/>
    <col min="11016" max="11016" width="34.33203125" style="9" customWidth="1"/>
    <col min="11017" max="11017" width="16.33203125" style="9" bestFit="1" customWidth="1"/>
    <col min="11018" max="11018" width="6.44140625" style="9" customWidth="1"/>
    <col min="11019" max="11020" width="5.77734375" style="9" customWidth="1"/>
    <col min="11021" max="11021" width="4.44140625" style="9" customWidth="1"/>
    <col min="11022" max="11030" width="0" style="9" hidden="1" customWidth="1"/>
    <col min="11031" max="11264" width="9" style="9"/>
    <col min="11265" max="11265" width="31.77734375" style="9" bestFit="1" customWidth="1"/>
    <col min="11266" max="11266" width="28.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37.109375" style="9" bestFit="1" customWidth="1"/>
    <col min="11272" max="11272" width="34.33203125" style="9" customWidth="1"/>
    <col min="11273" max="11273" width="16.33203125" style="9" bestFit="1" customWidth="1"/>
    <col min="11274" max="11274" width="6.44140625" style="9" customWidth="1"/>
    <col min="11275" max="11276" width="5.77734375" style="9" customWidth="1"/>
    <col min="11277" max="11277" width="4.44140625" style="9" customWidth="1"/>
    <col min="11278" max="11286" width="0" style="9" hidden="1" customWidth="1"/>
    <col min="11287" max="11520" width="9" style="9"/>
    <col min="11521" max="11521" width="31.77734375" style="9" bestFit="1" customWidth="1"/>
    <col min="11522" max="11522" width="28.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37.109375" style="9" bestFit="1" customWidth="1"/>
    <col min="11528" max="11528" width="34.33203125" style="9" customWidth="1"/>
    <col min="11529" max="11529" width="16.33203125" style="9" bestFit="1" customWidth="1"/>
    <col min="11530" max="11530" width="6.44140625" style="9" customWidth="1"/>
    <col min="11531" max="11532" width="5.77734375" style="9" customWidth="1"/>
    <col min="11533" max="11533" width="4.44140625" style="9" customWidth="1"/>
    <col min="11534" max="11542" width="0" style="9" hidden="1" customWidth="1"/>
    <col min="11543" max="11776" width="9" style="9"/>
    <col min="11777" max="11777" width="31.77734375" style="9" bestFit="1" customWidth="1"/>
    <col min="11778" max="11778" width="28.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37.109375" style="9" bestFit="1" customWidth="1"/>
    <col min="11784" max="11784" width="34.33203125" style="9" customWidth="1"/>
    <col min="11785" max="11785" width="16.33203125" style="9" bestFit="1" customWidth="1"/>
    <col min="11786" max="11786" width="6.44140625" style="9" customWidth="1"/>
    <col min="11787" max="11788" width="5.77734375" style="9" customWidth="1"/>
    <col min="11789" max="11789" width="4.44140625" style="9" customWidth="1"/>
    <col min="11790" max="11798" width="0" style="9" hidden="1" customWidth="1"/>
    <col min="11799" max="12032" width="9" style="9"/>
    <col min="12033" max="12033" width="31.77734375" style="9" bestFit="1" customWidth="1"/>
    <col min="12034" max="12034" width="28.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37.109375" style="9" bestFit="1" customWidth="1"/>
    <col min="12040" max="12040" width="34.33203125" style="9" customWidth="1"/>
    <col min="12041" max="12041" width="16.33203125" style="9" bestFit="1" customWidth="1"/>
    <col min="12042" max="12042" width="6.44140625" style="9" customWidth="1"/>
    <col min="12043" max="12044" width="5.77734375" style="9" customWidth="1"/>
    <col min="12045" max="12045" width="4.44140625" style="9" customWidth="1"/>
    <col min="12046" max="12054" width="0" style="9" hidden="1" customWidth="1"/>
    <col min="12055" max="12288" width="9" style="9"/>
    <col min="12289" max="12289" width="31.77734375" style="9" bestFit="1" customWidth="1"/>
    <col min="12290" max="12290" width="28.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37.109375" style="9" bestFit="1" customWidth="1"/>
    <col min="12296" max="12296" width="34.33203125" style="9" customWidth="1"/>
    <col min="12297" max="12297" width="16.33203125" style="9" bestFit="1" customWidth="1"/>
    <col min="12298" max="12298" width="6.44140625" style="9" customWidth="1"/>
    <col min="12299" max="12300" width="5.77734375" style="9" customWidth="1"/>
    <col min="12301" max="12301" width="4.44140625" style="9" customWidth="1"/>
    <col min="12302" max="12310" width="0" style="9" hidden="1" customWidth="1"/>
    <col min="12311" max="12544" width="9" style="9"/>
    <col min="12545" max="12545" width="31.77734375" style="9" bestFit="1" customWidth="1"/>
    <col min="12546" max="12546" width="28.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37.109375" style="9" bestFit="1" customWidth="1"/>
    <col min="12552" max="12552" width="34.33203125" style="9" customWidth="1"/>
    <col min="12553" max="12553" width="16.33203125" style="9" bestFit="1" customWidth="1"/>
    <col min="12554" max="12554" width="6.44140625" style="9" customWidth="1"/>
    <col min="12555" max="12556" width="5.77734375" style="9" customWidth="1"/>
    <col min="12557" max="12557" width="4.44140625" style="9" customWidth="1"/>
    <col min="12558" max="12566" width="0" style="9" hidden="1" customWidth="1"/>
    <col min="12567" max="12800" width="9" style="9"/>
    <col min="12801" max="12801" width="31.77734375" style="9" bestFit="1" customWidth="1"/>
    <col min="12802" max="12802" width="28.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37.109375" style="9" bestFit="1" customWidth="1"/>
    <col min="12808" max="12808" width="34.33203125" style="9" customWidth="1"/>
    <col min="12809" max="12809" width="16.33203125" style="9" bestFit="1" customWidth="1"/>
    <col min="12810" max="12810" width="6.44140625" style="9" customWidth="1"/>
    <col min="12811" max="12812" width="5.77734375" style="9" customWidth="1"/>
    <col min="12813" max="12813" width="4.44140625" style="9" customWidth="1"/>
    <col min="12814" max="12822" width="0" style="9" hidden="1" customWidth="1"/>
    <col min="12823" max="13056" width="9" style="9"/>
    <col min="13057" max="13057" width="31.77734375" style="9" bestFit="1" customWidth="1"/>
    <col min="13058" max="13058" width="28.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37.109375" style="9" bestFit="1" customWidth="1"/>
    <col min="13064" max="13064" width="34.33203125" style="9" customWidth="1"/>
    <col min="13065" max="13065" width="16.33203125" style="9" bestFit="1" customWidth="1"/>
    <col min="13066" max="13066" width="6.44140625" style="9" customWidth="1"/>
    <col min="13067" max="13068" width="5.77734375" style="9" customWidth="1"/>
    <col min="13069" max="13069" width="4.44140625" style="9" customWidth="1"/>
    <col min="13070" max="13078" width="0" style="9" hidden="1" customWidth="1"/>
    <col min="13079" max="13312" width="9" style="9"/>
    <col min="13313" max="13313" width="31.77734375" style="9" bestFit="1" customWidth="1"/>
    <col min="13314" max="13314" width="28.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37.109375" style="9" bestFit="1" customWidth="1"/>
    <col min="13320" max="13320" width="34.33203125" style="9" customWidth="1"/>
    <col min="13321" max="13321" width="16.33203125" style="9" bestFit="1" customWidth="1"/>
    <col min="13322" max="13322" width="6.44140625" style="9" customWidth="1"/>
    <col min="13323" max="13324" width="5.77734375" style="9" customWidth="1"/>
    <col min="13325" max="13325" width="4.44140625" style="9" customWidth="1"/>
    <col min="13326" max="13334" width="0" style="9" hidden="1" customWidth="1"/>
    <col min="13335" max="13568" width="9" style="9"/>
    <col min="13569" max="13569" width="31.77734375" style="9" bestFit="1" customWidth="1"/>
    <col min="13570" max="13570" width="28.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37.109375" style="9" bestFit="1" customWidth="1"/>
    <col min="13576" max="13576" width="34.33203125" style="9" customWidth="1"/>
    <col min="13577" max="13577" width="16.33203125" style="9" bestFit="1" customWidth="1"/>
    <col min="13578" max="13578" width="6.44140625" style="9" customWidth="1"/>
    <col min="13579" max="13580" width="5.77734375" style="9" customWidth="1"/>
    <col min="13581" max="13581" width="4.44140625" style="9" customWidth="1"/>
    <col min="13582" max="13590" width="0" style="9" hidden="1" customWidth="1"/>
    <col min="13591" max="13824" width="9" style="9"/>
    <col min="13825" max="13825" width="31.77734375" style="9" bestFit="1" customWidth="1"/>
    <col min="13826" max="13826" width="28.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37.109375" style="9" bestFit="1" customWidth="1"/>
    <col min="13832" max="13832" width="34.33203125" style="9" customWidth="1"/>
    <col min="13833" max="13833" width="16.33203125" style="9" bestFit="1" customWidth="1"/>
    <col min="13834" max="13834" width="6.44140625" style="9" customWidth="1"/>
    <col min="13835" max="13836" width="5.77734375" style="9" customWidth="1"/>
    <col min="13837" max="13837" width="4.44140625" style="9" customWidth="1"/>
    <col min="13838" max="13846" width="0" style="9" hidden="1" customWidth="1"/>
    <col min="13847" max="14080" width="9" style="9"/>
    <col min="14081" max="14081" width="31.77734375" style="9" bestFit="1" customWidth="1"/>
    <col min="14082" max="14082" width="28.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37.109375" style="9" bestFit="1" customWidth="1"/>
    <col min="14088" max="14088" width="34.33203125" style="9" customWidth="1"/>
    <col min="14089" max="14089" width="16.33203125" style="9" bestFit="1" customWidth="1"/>
    <col min="14090" max="14090" width="6.44140625" style="9" customWidth="1"/>
    <col min="14091" max="14092" width="5.77734375" style="9" customWidth="1"/>
    <col min="14093" max="14093" width="4.44140625" style="9" customWidth="1"/>
    <col min="14094" max="14102" width="0" style="9" hidden="1" customWidth="1"/>
    <col min="14103" max="14336" width="9" style="9"/>
    <col min="14337" max="14337" width="31.77734375" style="9" bestFit="1" customWidth="1"/>
    <col min="14338" max="14338" width="28.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37.109375" style="9" bestFit="1" customWidth="1"/>
    <col min="14344" max="14344" width="34.33203125" style="9" customWidth="1"/>
    <col min="14345" max="14345" width="16.33203125" style="9" bestFit="1" customWidth="1"/>
    <col min="14346" max="14346" width="6.44140625" style="9" customWidth="1"/>
    <col min="14347" max="14348" width="5.77734375" style="9" customWidth="1"/>
    <col min="14349" max="14349" width="4.44140625" style="9" customWidth="1"/>
    <col min="14350" max="14358" width="0" style="9" hidden="1" customWidth="1"/>
    <col min="14359" max="14592" width="9" style="9"/>
    <col min="14593" max="14593" width="31.77734375" style="9" bestFit="1" customWidth="1"/>
    <col min="14594" max="14594" width="28.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37.109375" style="9" bestFit="1" customWidth="1"/>
    <col min="14600" max="14600" width="34.33203125" style="9" customWidth="1"/>
    <col min="14601" max="14601" width="16.33203125" style="9" bestFit="1" customWidth="1"/>
    <col min="14602" max="14602" width="6.44140625" style="9" customWidth="1"/>
    <col min="14603" max="14604" width="5.77734375" style="9" customWidth="1"/>
    <col min="14605" max="14605" width="4.44140625" style="9" customWidth="1"/>
    <col min="14606" max="14614" width="0" style="9" hidden="1" customWidth="1"/>
    <col min="14615" max="14848" width="9" style="9"/>
    <col min="14849" max="14849" width="31.77734375" style="9" bestFit="1" customWidth="1"/>
    <col min="14850" max="14850" width="28.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37.109375" style="9" bestFit="1" customWidth="1"/>
    <col min="14856" max="14856" width="34.33203125" style="9" customWidth="1"/>
    <col min="14857" max="14857" width="16.33203125" style="9" bestFit="1" customWidth="1"/>
    <col min="14858" max="14858" width="6.44140625" style="9" customWidth="1"/>
    <col min="14859" max="14860" width="5.77734375" style="9" customWidth="1"/>
    <col min="14861" max="14861" width="4.44140625" style="9" customWidth="1"/>
    <col min="14862" max="14870" width="0" style="9" hidden="1" customWidth="1"/>
    <col min="14871" max="15104" width="9" style="9"/>
    <col min="15105" max="15105" width="31.77734375" style="9" bestFit="1" customWidth="1"/>
    <col min="15106" max="15106" width="28.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37.109375" style="9" bestFit="1" customWidth="1"/>
    <col min="15112" max="15112" width="34.33203125" style="9" customWidth="1"/>
    <col min="15113" max="15113" width="16.33203125" style="9" bestFit="1" customWidth="1"/>
    <col min="15114" max="15114" width="6.44140625" style="9" customWidth="1"/>
    <col min="15115" max="15116" width="5.77734375" style="9" customWidth="1"/>
    <col min="15117" max="15117" width="4.44140625" style="9" customWidth="1"/>
    <col min="15118" max="15126" width="0" style="9" hidden="1" customWidth="1"/>
    <col min="15127" max="15360" width="9" style="9"/>
    <col min="15361" max="15361" width="31.77734375" style="9" bestFit="1" customWidth="1"/>
    <col min="15362" max="15362" width="28.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37.109375" style="9" bestFit="1" customWidth="1"/>
    <col min="15368" max="15368" width="34.33203125" style="9" customWidth="1"/>
    <col min="15369" max="15369" width="16.33203125" style="9" bestFit="1" customWidth="1"/>
    <col min="15370" max="15370" width="6.44140625" style="9" customWidth="1"/>
    <col min="15371" max="15372" width="5.77734375" style="9" customWidth="1"/>
    <col min="15373" max="15373" width="4.44140625" style="9" customWidth="1"/>
    <col min="15374" max="15382" width="0" style="9" hidden="1" customWidth="1"/>
    <col min="15383" max="15616" width="9" style="9"/>
    <col min="15617" max="15617" width="31.77734375" style="9" bestFit="1" customWidth="1"/>
    <col min="15618" max="15618" width="28.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37.109375" style="9" bestFit="1" customWidth="1"/>
    <col min="15624" max="15624" width="34.33203125" style="9" customWidth="1"/>
    <col min="15625" max="15625" width="16.33203125" style="9" bestFit="1" customWidth="1"/>
    <col min="15626" max="15626" width="6.44140625" style="9" customWidth="1"/>
    <col min="15627" max="15628" width="5.77734375" style="9" customWidth="1"/>
    <col min="15629" max="15629" width="4.44140625" style="9" customWidth="1"/>
    <col min="15630" max="15638" width="0" style="9" hidden="1" customWidth="1"/>
    <col min="15639" max="15872" width="9" style="9"/>
    <col min="15873" max="15873" width="31.77734375" style="9" bestFit="1" customWidth="1"/>
    <col min="15874" max="15874" width="28.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37.109375" style="9" bestFit="1" customWidth="1"/>
    <col min="15880" max="15880" width="34.33203125" style="9" customWidth="1"/>
    <col min="15881" max="15881" width="16.33203125" style="9" bestFit="1" customWidth="1"/>
    <col min="15882" max="15882" width="6.44140625" style="9" customWidth="1"/>
    <col min="15883" max="15884" width="5.77734375" style="9" customWidth="1"/>
    <col min="15885" max="15885" width="4.44140625" style="9" customWidth="1"/>
    <col min="15886" max="15894" width="0" style="9" hidden="1" customWidth="1"/>
    <col min="15895" max="16128" width="9" style="9"/>
    <col min="16129" max="16129" width="31.77734375" style="9" bestFit="1" customWidth="1"/>
    <col min="16130" max="16130" width="28.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37.109375" style="9" bestFit="1" customWidth="1"/>
    <col min="16136" max="16136" width="34.33203125" style="9" customWidth="1"/>
    <col min="16137" max="16137" width="16.33203125" style="9" bestFit="1" customWidth="1"/>
    <col min="16138" max="16138" width="6.44140625" style="9" customWidth="1"/>
    <col min="16139" max="16140" width="5.77734375" style="9" customWidth="1"/>
    <col min="16141" max="16141" width="4.44140625" style="9" customWidth="1"/>
    <col min="16142" max="16150" width="0" style="9" hidden="1" customWidth="1"/>
    <col min="16151" max="16384" width="9" style="9"/>
  </cols>
  <sheetData>
    <row r="1" spans="1:22" ht="40.200000000000003" thickBot="1" x14ac:dyDescent="0.25">
      <c r="A1" s="47" t="s">
        <v>9</v>
      </c>
      <c r="B1" s="48" t="s">
        <v>10</v>
      </c>
      <c r="C1" s="48" t="s">
        <v>11</v>
      </c>
      <c r="D1" s="48" t="s">
        <v>12</v>
      </c>
      <c r="E1" s="49" t="s">
        <v>13</v>
      </c>
      <c r="F1" s="50" t="s">
        <v>14</v>
      </c>
      <c r="G1" s="51" t="s">
        <v>15</v>
      </c>
      <c r="H1" s="48" t="s">
        <v>16</v>
      </c>
      <c r="I1" s="48" t="s">
        <v>17</v>
      </c>
      <c r="J1" s="48" t="s">
        <v>18</v>
      </c>
      <c r="K1" s="48" t="s">
        <v>19</v>
      </c>
      <c r="L1" s="48" t="s">
        <v>20</v>
      </c>
      <c r="M1" s="48" t="s">
        <v>21</v>
      </c>
      <c r="N1" s="48" t="s">
        <v>22</v>
      </c>
      <c r="O1" s="48" t="s">
        <v>23</v>
      </c>
      <c r="P1" s="48" t="s">
        <v>24</v>
      </c>
      <c r="Q1" s="48" t="s">
        <v>25</v>
      </c>
      <c r="R1" s="48" t="s">
        <v>26</v>
      </c>
      <c r="S1" s="52" t="s">
        <v>27</v>
      </c>
      <c r="T1" s="48" t="s">
        <v>28</v>
      </c>
      <c r="U1" s="48" t="s">
        <v>29</v>
      </c>
      <c r="V1" s="53" t="s">
        <v>30</v>
      </c>
    </row>
    <row r="2" spans="1:22" ht="13.8" thickTop="1" x14ac:dyDescent="0.2">
      <c r="A2" s="512" t="s">
        <v>342</v>
      </c>
      <c r="B2" s="513" t="s">
        <v>295</v>
      </c>
      <c r="C2" s="514"/>
      <c r="D2" s="514"/>
      <c r="E2" s="515">
        <v>16777215</v>
      </c>
      <c r="F2" s="54">
        <v>1</v>
      </c>
      <c r="G2" s="55" t="s">
        <v>343</v>
      </c>
      <c r="H2" s="55" t="s">
        <v>344</v>
      </c>
      <c r="I2" s="55" t="s">
        <v>32</v>
      </c>
      <c r="J2" s="56">
        <v>8</v>
      </c>
      <c r="K2" s="56"/>
      <c r="L2" s="57" t="s">
        <v>33</v>
      </c>
      <c r="M2" s="57" t="s">
        <v>33</v>
      </c>
      <c r="N2" s="55" t="s">
        <v>40</v>
      </c>
      <c r="O2" s="55"/>
      <c r="P2" s="55"/>
      <c r="Q2" s="55"/>
      <c r="R2" s="55"/>
      <c r="S2" s="55"/>
      <c r="T2" s="55"/>
      <c r="U2" s="55"/>
      <c r="V2" s="58"/>
    </row>
    <row r="3" spans="1:22" x14ac:dyDescent="0.2">
      <c r="A3" s="497"/>
      <c r="B3" s="499"/>
      <c r="C3" s="501"/>
      <c r="D3" s="501"/>
      <c r="E3" s="503"/>
      <c r="F3" s="17">
        <v>2</v>
      </c>
      <c r="G3" s="18" t="s">
        <v>345</v>
      </c>
      <c r="H3" s="18" t="s">
        <v>346</v>
      </c>
      <c r="I3" s="18" t="s">
        <v>32</v>
      </c>
      <c r="J3" s="19">
        <v>6</v>
      </c>
      <c r="K3" s="19"/>
      <c r="L3" s="20" t="s">
        <v>33</v>
      </c>
      <c r="M3" s="20" t="s">
        <v>33</v>
      </c>
      <c r="N3" s="18" t="s">
        <v>42</v>
      </c>
      <c r="O3" s="18"/>
      <c r="P3" s="18"/>
      <c r="Q3" s="18"/>
      <c r="R3" s="18"/>
      <c r="S3" s="18"/>
      <c r="T3" s="18"/>
      <c r="U3" s="18"/>
      <c r="V3" s="32"/>
    </row>
    <row r="4" spans="1:22" x14ac:dyDescent="0.2">
      <c r="A4" s="497"/>
      <c r="B4" s="499"/>
      <c r="C4" s="501"/>
      <c r="D4" s="501"/>
      <c r="E4" s="503"/>
      <c r="F4" s="17">
        <v>3</v>
      </c>
      <c r="G4" s="18" t="s">
        <v>347</v>
      </c>
      <c r="H4" s="18" t="s">
        <v>348</v>
      </c>
      <c r="I4" s="18" t="s">
        <v>32</v>
      </c>
      <c r="J4" s="19">
        <v>8</v>
      </c>
      <c r="K4" s="19"/>
      <c r="L4" s="20" t="s">
        <v>33</v>
      </c>
      <c r="M4" s="20" t="s">
        <v>33</v>
      </c>
      <c r="N4" s="18" t="s">
        <v>40</v>
      </c>
      <c r="O4" s="18"/>
      <c r="P4" s="18"/>
      <c r="Q4" s="18"/>
      <c r="R4" s="18"/>
      <c r="S4" s="18"/>
      <c r="T4" s="18"/>
      <c r="U4" s="18"/>
      <c r="V4" s="32"/>
    </row>
    <row r="5" spans="1:22" x14ac:dyDescent="0.2">
      <c r="A5" s="497"/>
      <c r="B5" s="499"/>
      <c r="C5" s="501"/>
      <c r="D5" s="501"/>
      <c r="E5" s="503"/>
      <c r="F5" s="17">
        <v>4</v>
      </c>
      <c r="G5" s="18" t="s">
        <v>349</v>
      </c>
      <c r="H5" s="18" t="s">
        <v>350</v>
      </c>
      <c r="I5" s="18" t="s">
        <v>32</v>
      </c>
      <c r="J5" s="19">
        <v>4</v>
      </c>
      <c r="K5" s="19"/>
      <c r="L5" s="20" t="s">
        <v>33</v>
      </c>
      <c r="M5" s="20" t="s">
        <v>33</v>
      </c>
      <c r="N5" s="18" t="s">
        <v>56</v>
      </c>
      <c r="O5" s="18"/>
      <c r="P5" s="18"/>
      <c r="Q5" s="18"/>
      <c r="R5" s="18"/>
      <c r="S5" s="18"/>
      <c r="T5" s="18"/>
      <c r="U5" s="18"/>
      <c r="V5" s="32"/>
    </row>
    <row r="6" spans="1:22" x14ac:dyDescent="0.2">
      <c r="A6" s="497"/>
      <c r="B6" s="499"/>
      <c r="C6" s="501"/>
      <c r="D6" s="501"/>
      <c r="E6" s="503"/>
      <c r="F6" s="17">
        <v>5</v>
      </c>
      <c r="G6" s="18" t="s">
        <v>351</v>
      </c>
      <c r="H6" s="18" t="s">
        <v>352</v>
      </c>
      <c r="I6" s="18" t="s">
        <v>32</v>
      </c>
      <c r="J6" s="19">
        <v>4</v>
      </c>
      <c r="K6" s="19"/>
      <c r="L6" s="20" t="s">
        <v>33</v>
      </c>
      <c r="M6" s="20" t="s">
        <v>33</v>
      </c>
      <c r="N6" s="18" t="s">
        <v>56</v>
      </c>
      <c r="O6" s="18"/>
      <c r="P6" s="18"/>
      <c r="Q6" s="18"/>
      <c r="R6" s="18"/>
      <c r="S6" s="18"/>
      <c r="T6" s="18"/>
      <c r="U6" s="18"/>
      <c r="V6" s="32"/>
    </row>
    <row r="7" spans="1:22" x14ac:dyDescent="0.2">
      <c r="A7" s="497"/>
      <c r="B7" s="499"/>
      <c r="C7" s="501"/>
      <c r="D7" s="501"/>
      <c r="E7" s="503"/>
      <c r="F7" s="17">
        <v>6</v>
      </c>
      <c r="G7" s="18" t="s">
        <v>353</v>
      </c>
      <c r="H7" s="18" t="s">
        <v>354</v>
      </c>
      <c r="I7" s="18" t="s">
        <v>32</v>
      </c>
      <c r="J7" s="19">
        <v>4</v>
      </c>
      <c r="K7" s="19"/>
      <c r="L7" s="20" t="s">
        <v>33</v>
      </c>
      <c r="M7" s="20" t="s">
        <v>33</v>
      </c>
      <c r="N7" s="18" t="s">
        <v>56</v>
      </c>
      <c r="O7" s="18"/>
      <c r="P7" s="18"/>
      <c r="Q7" s="18"/>
      <c r="R7" s="18"/>
      <c r="S7" s="18"/>
      <c r="T7" s="18"/>
      <c r="U7" s="18"/>
      <c r="V7" s="32"/>
    </row>
    <row r="8" spans="1:22" x14ac:dyDescent="0.2">
      <c r="A8" s="497"/>
      <c r="B8" s="499"/>
      <c r="C8" s="501"/>
      <c r="D8" s="501"/>
      <c r="E8" s="503"/>
      <c r="F8" s="17">
        <v>7</v>
      </c>
      <c r="G8" s="18" t="s">
        <v>355</v>
      </c>
      <c r="H8" s="18" t="s">
        <v>356</v>
      </c>
      <c r="I8" s="18" t="s">
        <v>134</v>
      </c>
      <c r="J8" s="19">
        <v>2</v>
      </c>
      <c r="K8" s="19">
        <v>0</v>
      </c>
      <c r="L8" s="20" t="s">
        <v>33</v>
      </c>
      <c r="M8" s="20" t="s">
        <v>33</v>
      </c>
      <c r="N8" s="18" t="s">
        <v>181</v>
      </c>
      <c r="O8" s="18"/>
      <c r="P8" s="18"/>
      <c r="Q8" s="18"/>
      <c r="R8" s="18"/>
      <c r="S8" s="18"/>
      <c r="T8" s="18"/>
      <c r="U8" s="18"/>
      <c r="V8" s="32"/>
    </row>
    <row r="9" spans="1:22" x14ac:dyDescent="0.2">
      <c r="A9" s="497"/>
      <c r="B9" s="499"/>
      <c r="C9" s="501"/>
      <c r="D9" s="501"/>
      <c r="E9" s="503"/>
      <c r="F9" s="17">
        <v>8</v>
      </c>
      <c r="G9" s="18" t="s">
        <v>357</v>
      </c>
      <c r="H9" s="18" t="s">
        <v>358</v>
      </c>
      <c r="I9" s="18" t="s">
        <v>32</v>
      </c>
      <c r="J9" s="19">
        <v>8</v>
      </c>
      <c r="K9" s="19"/>
      <c r="L9" s="20" t="s">
        <v>33</v>
      </c>
      <c r="M9" s="20" t="s">
        <v>33</v>
      </c>
      <c r="N9" s="18" t="s">
        <v>40</v>
      </c>
      <c r="O9" s="18"/>
      <c r="P9" s="18"/>
      <c r="Q9" s="18"/>
      <c r="R9" s="18"/>
      <c r="S9" s="18"/>
      <c r="T9" s="18"/>
      <c r="U9" s="18"/>
      <c r="V9" s="32"/>
    </row>
    <row r="10" spans="1:22" x14ac:dyDescent="0.2">
      <c r="A10" s="497"/>
      <c r="B10" s="499"/>
      <c r="C10" s="501"/>
      <c r="D10" s="501"/>
      <c r="E10" s="503"/>
      <c r="F10" s="17">
        <v>9</v>
      </c>
      <c r="G10" s="18" t="s">
        <v>359</v>
      </c>
      <c r="H10" s="18" t="s">
        <v>360</v>
      </c>
      <c r="I10" s="18" t="s">
        <v>32</v>
      </c>
      <c r="J10" s="19">
        <v>6</v>
      </c>
      <c r="K10" s="19"/>
      <c r="L10" s="20" t="s">
        <v>33</v>
      </c>
      <c r="M10" s="20" t="s">
        <v>33</v>
      </c>
      <c r="N10" s="18" t="s">
        <v>42</v>
      </c>
      <c r="O10" s="18"/>
      <c r="P10" s="18"/>
      <c r="Q10" s="18"/>
      <c r="R10" s="18"/>
      <c r="S10" s="18"/>
      <c r="T10" s="18"/>
      <c r="U10" s="18"/>
      <c r="V10" s="32"/>
    </row>
    <row r="11" spans="1:22" x14ac:dyDescent="0.2">
      <c r="A11" s="497"/>
      <c r="B11" s="499"/>
      <c r="C11" s="501"/>
      <c r="D11" s="501"/>
      <c r="E11" s="503"/>
      <c r="F11" s="17">
        <v>10</v>
      </c>
      <c r="G11" s="18" t="s">
        <v>361</v>
      </c>
      <c r="H11" s="18" t="s">
        <v>362</v>
      </c>
      <c r="I11" s="18" t="s">
        <v>44</v>
      </c>
      <c r="J11" s="19">
        <v>50</v>
      </c>
      <c r="K11" s="19"/>
      <c r="L11" s="20" t="s">
        <v>34</v>
      </c>
      <c r="M11" s="20" t="s">
        <v>34</v>
      </c>
      <c r="N11" s="18" t="s">
        <v>35</v>
      </c>
      <c r="O11" s="18"/>
      <c r="P11" s="18"/>
      <c r="Q11" s="18"/>
      <c r="R11" s="18"/>
      <c r="S11" s="18"/>
      <c r="T11" s="18"/>
      <c r="U11" s="18"/>
      <c r="V11" s="32"/>
    </row>
    <row r="12" spans="1:22" x14ac:dyDescent="0.2">
      <c r="A12" s="497"/>
      <c r="B12" s="499"/>
      <c r="C12" s="501"/>
      <c r="D12" s="501"/>
      <c r="E12" s="503"/>
      <c r="F12" s="17">
        <v>11</v>
      </c>
      <c r="G12" s="18" t="s">
        <v>363</v>
      </c>
      <c r="H12" s="18" t="s">
        <v>364</v>
      </c>
      <c r="I12" s="18" t="s">
        <v>32</v>
      </c>
      <c r="J12" s="19">
        <v>1</v>
      </c>
      <c r="K12" s="19"/>
      <c r="L12" s="20" t="s">
        <v>34</v>
      </c>
      <c r="M12" s="20" t="s">
        <v>34</v>
      </c>
      <c r="N12" s="18" t="s">
        <v>45</v>
      </c>
      <c r="O12" s="18"/>
      <c r="P12" s="18"/>
      <c r="Q12" s="18"/>
      <c r="R12" s="18"/>
      <c r="S12" s="18"/>
      <c r="T12" s="18"/>
      <c r="U12" s="18"/>
      <c r="V12" s="32"/>
    </row>
    <row r="13" spans="1:22" x14ac:dyDescent="0.2">
      <c r="A13" s="497"/>
      <c r="B13" s="499"/>
      <c r="C13" s="501"/>
      <c r="D13" s="501"/>
      <c r="E13" s="503"/>
      <c r="F13" s="17">
        <v>12</v>
      </c>
      <c r="G13" s="18" t="s">
        <v>365</v>
      </c>
      <c r="H13" s="18" t="s">
        <v>366</v>
      </c>
      <c r="I13" s="18" t="s">
        <v>32</v>
      </c>
      <c r="J13" s="19">
        <v>8</v>
      </c>
      <c r="K13" s="19"/>
      <c r="L13" s="20" t="s">
        <v>34</v>
      </c>
      <c r="M13" s="20" t="s">
        <v>34</v>
      </c>
      <c r="N13" s="18" t="s">
        <v>40</v>
      </c>
      <c r="O13" s="18"/>
      <c r="P13" s="18"/>
      <c r="Q13" s="18"/>
      <c r="R13" s="18"/>
      <c r="S13" s="18"/>
      <c r="T13" s="18"/>
      <c r="U13" s="18"/>
      <c r="V13" s="32"/>
    </row>
    <row r="14" spans="1:22" x14ac:dyDescent="0.2">
      <c r="A14" s="497"/>
      <c r="B14" s="499"/>
      <c r="C14" s="501"/>
      <c r="D14" s="501"/>
      <c r="E14" s="503"/>
      <c r="F14" s="17">
        <v>13</v>
      </c>
      <c r="G14" s="18" t="s">
        <v>367</v>
      </c>
      <c r="H14" s="18" t="s">
        <v>368</v>
      </c>
      <c r="I14" s="18" t="s">
        <v>44</v>
      </c>
      <c r="J14" s="19">
        <v>400</v>
      </c>
      <c r="K14" s="19"/>
      <c r="L14" s="20" t="s">
        <v>34</v>
      </c>
      <c r="M14" s="20" t="s">
        <v>34</v>
      </c>
      <c r="N14" s="18" t="s">
        <v>47</v>
      </c>
      <c r="O14" s="18"/>
      <c r="P14" s="18"/>
      <c r="Q14" s="18"/>
      <c r="R14" s="18"/>
      <c r="S14" s="18"/>
      <c r="T14" s="18"/>
      <c r="U14" s="18"/>
      <c r="V14" s="32"/>
    </row>
    <row r="15" spans="1:22" x14ac:dyDescent="0.2">
      <c r="A15" s="496" t="s">
        <v>369</v>
      </c>
      <c r="B15" s="498" t="s">
        <v>297</v>
      </c>
      <c r="C15" s="500"/>
      <c r="D15" s="500"/>
      <c r="E15" s="502">
        <v>16777215</v>
      </c>
      <c r="F15" s="27">
        <v>1</v>
      </c>
      <c r="G15" s="28" t="s">
        <v>370</v>
      </c>
      <c r="H15" s="28" t="s">
        <v>371</v>
      </c>
      <c r="I15" s="28" t="s">
        <v>32</v>
      </c>
      <c r="J15" s="29">
        <v>4</v>
      </c>
      <c r="K15" s="29"/>
      <c r="L15" s="30" t="s">
        <v>33</v>
      </c>
      <c r="M15" s="30" t="s">
        <v>34</v>
      </c>
      <c r="N15" s="28" t="s">
        <v>56</v>
      </c>
      <c r="O15" s="28"/>
      <c r="P15" s="28"/>
      <c r="Q15" s="28"/>
      <c r="R15" s="28"/>
      <c r="S15" s="28"/>
      <c r="T15" s="28"/>
      <c r="U15" s="28"/>
      <c r="V15" s="31"/>
    </row>
    <row r="16" spans="1:22" x14ac:dyDescent="0.2">
      <c r="A16" s="497"/>
      <c r="B16" s="499"/>
      <c r="C16" s="501"/>
      <c r="D16" s="501"/>
      <c r="E16" s="503"/>
      <c r="F16" s="17">
        <v>2</v>
      </c>
      <c r="G16" s="18" t="s">
        <v>372</v>
      </c>
      <c r="H16" s="18" t="s">
        <v>373</v>
      </c>
      <c r="I16" s="18" t="s">
        <v>32</v>
      </c>
      <c r="J16" s="19">
        <v>4</v>
      </c>
      <c r="K16" s="19"/>
      <c r="L16" s="20" t="s">
        <v>34</v>
      </c>
      <c r="M16" s="20" t="s">
        <v>34</v>
      </c>
      <c r="N16" s="18" t="s">
        <v>56</v>
      </c>
      <c r="O16" s="18"/>
      <c r="P16" s="18"/>
      <c r="Q16" s="18"/>
      <c r="R16" s="18"/>
      <c r="S16" s="18"/>
      <c r="T16" s="18"/>
      <c r="U16" s="18"/>
      <c r="V16" s="32"/>
    </row>
    <row r="17" spans="1:22" x14ac:dyDescent="0.2">
      <c r="A17" s="497"/>
      <c r="B17" s="499"/>
      <c r="C17" s="501"/>
      <c r="D17" s="501"/>
      <c r="E17" s="503"/>
      <c r="F17" s="17">
        <v>3</v>
      </c>
      <c r="G17" s="18" t="s">
        <v>374</v>
      </c>
      <c r="H17" s="18" t="s">
        <v>375</v>
      </c>
      <c r="I17" s="18" t="s">
        <v>32</v>
      </c>
      <c r="J17" s="19">
        <v>4</v>
      </c>
      <c r="K17" s="19"/>
      <c r="L17" s="20" t="s">
        <v>34</v>
      </c>
      <c r="M17" s="20" t="s">
        <v>34</v>
      </c>
      <c r="N17" s="18" t="s">
        <v>56</v>
      </c>
      <c r="O17" s="18"/>
      <c r="P17" s="18"/>
      <c r="Q17" s="18"/>
      <c r="R17" s="18"/>
      <c r="S17" s="18"/>
      <c r="T17" s="18"/>
      <c r="U17" s="18"/>
      <c r="V17" s="32"/>
    </row>
    <row r="18" spans="1:22" x14ac:dyDescent="0.2">
      <c r="A18" s="497"/>
      <c r="B18" s="499"/>
      <c r="C18" s="501"/>
      <c r="D18" s="501"/>
      <c r="E18" s="503"/>
      <c r="F18" s="17">
        <v>4</v>
      </c>
      <c r="G18" s="18" t="s">
        <v>376</v>
      </c>
      <c r="H18" s="18" t="s">
        <v>377</v>
      </c>
      <c r="I18" s="18" t="s">
        <v>44</v>
      </c>
      <c r="J18" s="19">
        <v>40</v>
      </c>
      <c r="K18" s="19"/>
      <c r="L18" s="20" t="s">
        <v>34</v>
      </c>
      <c r="M18" s="20" t="s">
        <v>34</v>
      </c>
      <c r="N18" s="18" t="s">
        <v>51</v>
      </c>
      <c r="O18" s="18"/>
      <c r="P18" s="18"/>
      <c r="Q18" s="18"/>
      <c r="R18" s="18"/>
      <c r="S18" s="18"/>
      <c r="T18" s="18"/>
      <c r="U18" s="18"/>
      <c r="V18" s="32"/>
    </row>
    <row r="19" spans="1:22" x14ac:dyDescent="0.2">
      <c r="A19" s="497"/>
      <c r="B19" s="499"/>
      <c r="C19" s="501"/>
      <c r="D19" s="501"/>
      <c r="E19" s="503"/>
      <c r="F19" s="17">
        <v>5</v>
      </c>
      <c r="G19" s="18" t="s">
        <v>378</v>
      </c>
      <c r="H19" s="18" t="s">
        <v>379</v>
      </c>
      <c r="I19" s="18" t="s">
        <v>44</v>
      </c>
      <c r="J19" s="19">
        <v>40</v>
      </c>
      <c r="K19" s="19"/>
      <c r="L19" s="20" t="s">
        <v>34</v>
      </c>
      <c r="M19" s="20" t="s">
        <v>34</v>
      </c>
      <c r="N19" s="18" t="s">
        <v>51</v>
      </c>
      <c r="O19" s="18"/>
      <c r="P19" s="18"/>
      <c r="Q19" s="18"/>
      <c r="R19" s="18"/>
      <c r="S19" s="18"/>
      <c r="T19" s="18"/>
      <c r="U19" s="18"/>
      <c r="V19" s="32"/>
    </row>
    <row r="20" spans="1:22" x14ac:dyDescent="0.2">
      <c r="A20" s="497"/>
      <c r="B20" s="499"/>
      <c r="C20" s="501"/>
      <c r="D20" s="501"/>
      <c r="E20" s="503"/>
      <c r="F20" s="17">
        <v>6</v>
      </c>
      <c r="G20" s="18" t="s">
        <v>380</v>
      </c>
      <c r="H20" s="18" t="s">
        <v>381</v>
      </c>
      <c r="I20" s="18" t="s">
        <v>44</v>
      </c>
      <c r="J20" s="19">
        <v>40</v>
      </c>
      <c r="K20" s="19"/>
      <c r="L20" s="20" t="s">
        <v>34</v>
      </c>
      <c r="M20" s="20" t="s">
        <v>34</v>
      </c>
      <c r="N20" s="18" t="s">
        <v>51</v>
      </c>
      <c r="O20" s="18"/>
      <c r="P20" s="18"/>
      <c r="Q20" s="18"/>
      <c r="R20" s="18"/>
      <c r="S20" s="18"/>
      <c r="T20" s="18"/>
      <c r="U20" s="18"/>
      <c r="V20" s="32"/>
    </row>
    <row r="21" spans="1:22" x14ac:dyDescent="0.2">
      <c r="A21" s="497"/>
      <c r="B21" s="499"/>
      <c r="C21" s="501"/>
      <c r="D21" s="501"/>
      <c r="E21" s="503"/>
      <c r="F21" s="17">
        <v>7</v>
      </c>
      <c r="G21" s="18" t="s">
        <v>382</v>
      </c>
      <c r="H21" s="18" t="s">
        <v>383</v>
      </c>
      <c r="I21" s="18" t="s">
        <v>44</v>
      </c>
      <c r="J21" s="19">
        <v>50</v>
      </c>
      <c r="K21" s="19"/>
      <c r="L21" s="20" t="s">
        <v>34</v>
      </c>
      <c r="M21" s="20" t="s">
        <v>34</v>
      </c>
      <c r="N21" s="18" t="s">
        <v>35</v>
      </c>
      <c r="O21" s="18"/>
      <c r="P21" s="18"/>
      <c r="Q21" s="18"/>
      <c r="R21" s="18"/>
      <c r="S21" s="18"/>
      <c r="T21" s="18"/>
      <c r="U21" s="18"/>
      <c r="V21" s="32"/>
    </row>
    <row r="22" spans="1:22" x14ac:dyDescent="0.2">
      <c r="A22" s="497"/>
      <c r="B22" s="499"/>
      <c r="C22" s="501"/>
      <c r="D22" s="501"/>
      <c r="E22" s="503"/>
      <c r="F22" s="17">
        <v>8</v>
      </c>
      <c r="G22" s="18" t="s">
        <v>384</v>
      </c>
      <c r="H22" s="18" t="s">
        <v>385</v>
      </c>
      <c r="I22" s="18" t="s">
        <v>44</v>
      </c>
      <c r="J22" s="19">
        <v>100</v>
      </c>
      <c r="K22" s="19"/>
      <c r="L22" s="20" t="s">
        <v>34</v>
      </c>
      <c r="M22" s="20" t="s">
        <v>34</v>
      </c>
      <c r="N22" s="18" t="s">
        <v>58</v>
      </c>
      <c r="O22" s="18"/>
      <c r="P22" s="18"/>
      <c r="Q22" s="18"/>
      <c r="R22" s="18"/>
      <c r="S22" s="18"/>
      <c r="T22" s="18"/>
      <c r="U22" s="18"/>
      <c r="V22" s="32"/>
    </row>
    <row r="23" spans="1:22" x14ac:dyDescent="0.2">
      <c r="A23" s="497"/>
      <c r="B23" s="499"/>
      <c r="C23" s="501"/>
      <c r="D23" s="501"/>
      <c r="E23" s="503"/>
      <c r="F23" s="17">
        <v>9</v>
      </c>
      <c r="G23" s="18" t="s">
        <v>386</v>
      </c>
      <c r="H23" s="18" t="s">
        <v>387</v>
      </c>
      <c r="I23" s="18" t="s">
        <v>44</v>
      </c>
      <c r="J23" s="19">
        <v>50</v>
      </c>
      <c r="K23" s="19"/>
      <c r="L23" s="20" t="s">
        <v>34</v>
      </c>
      <c r="M23" s="20" t="s">
        <v>34</v>
      </c>
      <c r="N23" s="18" t="s">
        <v>35</v>
      </c>
      <c r="O23" s="18"/>
      <c r="P23" s="18"/>
      <c r="Q23" s="18"/>
      <c r="R23" s="18"/>
      <c r="S23" s="18"/>
      <c r="T23" s="18"/>
      <c r="U23" s="18"/>
      <c r="V23" s="32"/>
    </row>
    <row r="24" spans="1:22" x14ac:dyDescent="0.2">
      <c r="A24" s="497"/>
      <c r="B24" s="499"/>
      <c r="C24" s="501"/>
      <c r="D24" s="501"/>
      <c r="E24" s="503"/>
      <c r="F24" s="17">
        <v>10</v>
      </c>
      <c r="G24" s="18" t="s">
        <v>388</v>
      </c>
      <c r="H24" s="18" t="s">
        <v>389</v>
      </c>
      <c r="I24" s="18" t="s">
        <v>44</v>
      </c>
      <c r="J24" s="19">
        <v>100</v>
      </c>
      <c r="K24" s="19"/>
      <c r="L24" s="20" t="s">
        <v>34</v>
      </c>
      <c r="M24" s="20" t="s">
        <v>34</v>
      </c>
      <c r="N24" s="18" t="s">
        <v>58</v>
      </c>
      <c r="O24" s="18"/>
      <c r="P24" s="18"/>
      <c r="Q24" s="18"/>
      <c r="R24" s="18"/>
      <c r="S24" s="18"/>
      <c r="T24" s="18"/>
      <c r="U24" s="18"/>
      <c r="V24" s="32"/>
    </row>
    <row r="25" spans="1:22" x14ac:dyDescent="0.2">
      <c r="A25" s="497"/>
      <c r="B25" s="499"/>
      <c r="C25" s="501"/>
      <c r="D25" s="501"/>
      <c r="E25" s="503"/>
      <c r="F25" s="17">
        <v>11</v>
      </c>
      <c r="G25" s="18" t="s">
        <v>390</v>
      </c>
      <c r="H25" s="18" t="s">
        <v>391</v>
      </c>
      <c r="I25" s="18" t="s">
        <v>44</v>
      </c>
      <c r="J25" s="19">
        <v>50</v>
      </c>
      <c r="K25" s="19"/>
      <c r="L25" s="20" t="s">
        <v>34</v>
      </c>
      <c r="M25" s="20" t="s">
        <v>34</v>
      </c>
      <c r="N25" s="18" t="s">
        <v>35</v>
      </c>
      <c r="O25" s="18"/>
      <c r="P25" s="18"/>
      <c r="Q25" s="18"/>
      <c r="R25" s="18"/>
      <c r="S25" s="18"/>
      <c r="T25" s="18"/>
      <c r="U25" s="18"/>
      <c r="V25" s="32"/>
    </row>
    <row r="26" spans="1:22" x14ac:dyDescent="0.2">
      <c r="A26" s="497"/>
      <c r="B26" s="499"/>
      <c r="C26" s="501"/>
      <c r="D26" s="501"/>
      <c r="E26" s="503"/>
      <c r="F26" s="17">
        <v>12</v>
      </c>
      <c r="G26" s="18" t="s">
        <v>392</v>
      </c>
      <c r="H26" s="18" t="s">
        <v>393</v>
      </c>
      <c r="I26" s="18" t="s">
        <v>44</v>
      </c>
      <c r="J26" s="19">
        <v>100</v>
      </c>
      <c r="K26" s="19"/>
      <c r="L26" s="20" t="s">
        <v>34</v>
      </c>
      <c r="M26" s="20" t="s">
        <v>34</v>
      </c>
      <c r="N26" s="18" t="s">
        <v>58</v>
      </c>
      <c r="O26" s="18"/>
      <c r="P26" s="18"/>
      <c r="Q26" s="18"/>
      <c r="R26" s="18"/>
      <c r="S26" s="18"/>
      <c r="T26" s="18"/>
      <c r="U26" s="18"/>
      <c r="V26" s="32"/>
    </row>
    <row r="27" spans="1:22" x14ac:dyDescent="0.2">
      <c r="A27" s="497"/>
      <c r="B27" s="499"/>
      <c r="C27" s="501"/>
      <c r="D27" s="501"/>
      <c r="E27" s="503"/>
      <c r="F27" s="17">
        <v>13</v>
      </c>
      <c r="G27" s="18" t="s">
        <v>394</v>
      </c>
      <c r="H27" s="18" t="s">
        <v>395</v>
      </c>
      <c r="I27" s="18" t="s">
        <v>44</v>
      </c>
      <c r="J27" s="19">
        <v>50</v>
      </c>
      <c r="K27" s="19"/>
      <c r="L27" s="20" t="s">
        <v>34</v>
      </c>
      <c r="M27" s="20" t="s">
        <v>34</v>
      </c>
      <c r="N27" s="18" t="s">
        <v>35</v>
      </c>
      <c r="O27" s="18"/>
      <c r="P27" s="18"/>
      <c r="Q27" s="18"/>
      <c r="R27" s="18"/>
      <c r="S27" s="18"/>
      <c r="T27" s="18"/>
      <c r="U27" s="18"/>
      <c r="V27" s="32"/>
    </row>
    <row r="28" spans="1:22" x14ac:dyDescent="0.2">
      <c r="A28" s="497"/>
      <c r="B28" s="499"/>
      <c r="C28" s="501"/>
      <c r="D28" s="501"/>
      <c r="E28" s="503"/>
      <c r="F28" s="17">
        <v>14</v>
      </c>
      <c r="G28" s="18" t="s">
        <v>396</v>
      </c>
      <c r="H28" s="18" t="s">
        <v>397</v>
      </c>
      <c r="I28" s="18" t="s">
        <v>44</v>
      </c>
      <c r="J28" s="19">
        <v>100</v>
      </c>
      <c r="K28" s="19"/>
      <c r="L28" s="20" t="s">
        <v>34</v>
      </c>
      <c r="M28" s="20" t="s">
        <v>34</v>
      </c>
      <c r="N28" s="18" t="s">
        <v>58</v>
      </c>
      <c r="O28" s="18"/>
      <c r="P28" s="18"/>
      <c r="Q28" s="18"/>
      <c r="R28" s="18"/>
      <c r="S28" s="18"/>
      <c r="T28" s="18"/>
      <c r="U28" s="18"/>
      <c r="V28" s="32"/>
    </row>
    <row r="29" spans="1:22" x14ac:dyDescent="0.2">
      <c r="A29" s="497"/>
      <c r="B29" s="499"/>
      <c r="C29" s="501"/>
      <c r="D29" s="501"/>
      <c r="E29" s="503"/>
      <c r="F29" s="17">
        <v>15</v>
      </c>
      <c r="G29" s="18" t="s">
        <v>398</v>
      </c>
      <c r="H29" s="18" t="s">
        <v>399</v>
      </c>
      <c r="I29" s="18" t="s">
        <v>44</v>
      </c>
      <c r="J29" s="19">
        <v>50</v>
      </c>
      <c r="K29" s="19"/>
      <c r="L29" s="20" t="s">
        <v>34</v>
      </c>
      <c r="M29" s="20" t="s">
        <v>34</v>
      </c>
      <c r="N29" s="18" t="s">
        <v>35</v>
      </c>
      <c r="O29" s="18"/>
      <c r="P29" s="18"/>
      <c r="Q29" s="18"/>
      <c r="R29" s="18"/>
      <c r="S29" s="18"/>
      <c r="T29" s="18"/>
      <c r="U29" s="18"/>
      <c r="V29" s="32"/>
    </row>
    <row r="30" spans="1:22" x14ac:dyDescent="0.2">
      <c r="A30" s="497"/>
      <c r="B30" s="499"/>
      <c r="C30" s="501"/>
      <c r="D30" s="501"/>
      <c r="E30" s="503"/>
      <c r="F30" s="17">
        <v>16</v>
      </c>
      <c r="G30" s="18" t="s">
        <v>400</v>
      </c>
      <c r="H30" s="18" t="s">
        <v>401</v>
      </c>
      <c r="I30" s="18" t="s">
        <v>44</v>
      </c>
      <c r="J30" s="19">
        <v>100</v>
      </c>
      <c r="K30" s="19"/>
      <c r="L30" s="20" t="s">
        <v>34</v>
      </c>
      <c r="M30" s="20" t="s">
        <v>34</v>
      </c>
      <c r="N30" s="18" t="s">
        <v>58</v>
      </c>
      <c r="O30" s="18"/>
      <c r="P30" s="18"/>
      <c r="Q30" s="18"/>
      <c r="R30" s="18"/>
      <c r="S30" s="18"/>
      <c r="T30" s="18"/>
      <c r="U30" s="18"/>
      <c r="V30" s="32"/>
    </row>
    <row r="31" spans="1:22" x14ac:dyDescent="0.2">
      <c r="A31" s="497"/>
      <c r="B31" s="499"/>
      <c r="C31" s="501"/>
      <c r="D31" s="501"/>
      <c r="E31" s="503"/>
      <c r="F31" s="17">
        <v>17</v>
      </c>
      <c r="G31" s="18" t="s">
        <v>402</v>
      </c>
      <c r="H31" s="18" t="s">
        <v>403</v>
      </c>
      <c r="I31" s="18" t="s">
        <v>44</v>
      </c>
      <c r="J31" s="19">
        <v>50</v>
      </c>
      <c r="K31" s="19"/>
      <c r="L31" s="20" t="s">
        <v>34</v>
      </c>
      <c r="M31" s="20" t="s">
        <v>34</v>
      </c>
      <c r="N31" s="18" t="s">
        <v>35</v>
      </c>
      <c r="O31" s="18"/>
      <c r="P31" s="18"/>
      <c r="Q31" s="18"/>
      <c r="R31" s="18"/>
      <c r="S31" s="18"/>
      <c r="T31" s="18"/>
      <c r="U31" s="18"/>
      <c r="V31" s="32"/>
    </row>
    <row r="32" spans="1:22" x14ac:dyDescent="0.2">
      <c r="A32" s="497"/>
      <c r="B32" s="499"/>
      <c r="C32" s="501"/>
      <c r="D32" s="501"/>
      <c r="E32" s="503"/>
      <c r="F32" s="17">
        <v>18</v>
      </c>
      <c r="G32" s="18" t="s">
        <v>404</v>
      </c>
      <c r="H32" s="18" t="s">
        <v>405</v>
      </c>
      <c r="I32" s="18" t="s">
        <v>44</v>
      </c>
      <c r="J32" s="19">
        <v>100</v>
      </c>
      <c r="K32" s="19"/>
      <c r="L32" s="20" t="s">
        <v>34</v>
      </c>
      <c r="M32" s="20" t="s">
        <v>34</v>
      </c>
      <c r="N32" s="18" t="s">
        <v>58</v>
      </c>
      <c r="O32" s="18"/>
      <c r="P32" s="18"/>
      <c r="Q32" s="18"/>
      <c r="R32" s="18"/>
      <c r="S32" s="18"/>
      <c r="T32" s="18"/>
      <c r="U32" s="18"/>
      <c r="V32" s="32"/>
    </row>
    <row r="33" spans="1:22" x14ac:dyDescent="0.2">
      <c r="A33" s="497"/>
      <c r="B33" s="499"/>
      <c r="C33" s="501"/>
      <c r="D33" s="501"/>
      <c r="E33" s="503"/>
      <c r="F33" s="17">
        <v>19</v>
      </c>
      <c r="G33" s="18" t="s">
        <v>406</v>
      </c>
      <c r="H33" s="18" t="s">
        <v>407</v>
      </c>
      <c r="I33" s="18" t="s">
        <v>44</v>
      </c>
      <c r="J33" s="19">
        <v>50</v>
      </c>
      <c r="K33" s="19"/>
      <c r="L33" s="20" t="s">
        <v>34</v>
      </c>
      <c r="M33" s="20" t="s">
        <v>34</v>
      </c>
      <c r="N33" s="18" t="s">
        <v>35</v>
      </c>
      <c r="O33" s="18"/>
      <c r="P33" s="18"/>
      <c r="Q33" s="18"/>
      <c r="R33" s="18"/>
      <c r="S33" s="18"/>
      <c r="T33" s="18"/>
      <c r="U33" s="18"/>
      <c r="V33" s="32"/>
    </row>
    <row r="34" spans="1:22" x14ac:dyDescent="0.2">
      <c r="A34" s="497"/>
      <c r="B34" s="499"/>
      <c r="C34" s="501"/>
      <c r="D34" s="501"/>
      <c r="E34" s="503"/>
      <c r="F34" s="17">
        <v>20</v>
      </c>
      <c r="G34" s="18" t="s">
        <v>408</v>
      </c>
      <c r="H34" s="18" t="s">
        <v>409</v>
      </c>
      <c r="I34" s="18" t="s">
        <v>44</v>
      </c>
      <c r="J34" s="19">
        <v>100</v>
      </c>
      <c r="K34" s="19"/>
      <c r="L34" s="20" t="s">
        <v>34</v>
      </c>
      <c r="M34" s="20" t="s">
        <v>34</v>
      </c>
      <c r="N34" s="18" t="s">
        <v>58</v>
      </c>
      <c r="O34" s="18"/>
      <c r="P34" s="18"/>
      <c r="Q34" s="18"/>
      <c r="R34" s="18"/>
      <c r="S34" s="18"/>
      <c r="T34" s="18"/>
      <c r="U34" s="18"/>
      <c r="V34" s="32"/>
    </row>
    <row r="35" spans="1:22" x14ac:dyDescent="0.2">
      <c r="A35" s="497"/>
      <c r="B35" s="499"/>
      <c r="C35" s="501"/>
      <c r="D35" s="501"/>
      <c r="E35" s="503"/>
      <c r="F35" s="17">
        <v>21</v>
      </c>
      <c r="G35" s="18" t="s">
        <v>410</v>
      </c>
      <c r="H35" s="18" t="s">
        <v>411</v>
      </c>
      <c r="I35" s="18" t="s">
        <v>44</v>
      </c>
      <c r="J35" s="19">
        <v>50</v>
      </c>
      <c r="K35" s="19"/>
      <c r="L35" s="20" t="s">
        <v>34</v>
      </c>
      <c r="M35" s="20" t="s">
        <v>34</v>
      </c>
      <c r="N35" s="18" t="s">
        <v>35</v>
      </c>
      <c r="O35" s="18"/>
      <c r="P35" s="18"/>
      <c r="Q35" s="18"/>
      <c r="R35" s="18"/>
      <c r="S35" s="18"/>
      <c r="T35" s="18"/>
      <c r="U35" s="18"/>
      <c r="V35" s="32"/>
    </row>
    <row r="36" spans="1:22" x14ac:dyDescent="0.2">
      <c r="A36" s="497"/>
      <c r="B36" s="499"/>
      <c r="C36" s="501"/>
      <c r="D36" s="501"/>
      <c r="E36" s="503"/>
      <c r="F36" s="17">
        <v>22</v>
      </c>
      <c r="G36" s="18" t="s">
        <v>412</v>
      </c>
      <c r="H36" s="18" t="s">
        <v>413</v>
      </c>
      <c r="I36" s="18" t="s">
        <v>44</v>
      </c>
      <c r="J36" s="19">
        <v>100</v>
      </c>
      <c r="K36" s="19"/>
      <c r="L36" s="20" t="s">
        <v>34</v>
      </c>
      <c r="M36" s="20" t="s">
        <v>34</v>
      </c>
      <c r="N36" s="18" t="s">
        <v>58</v>
      </c>
      <c r="O36" s="18"/>
      <c r="P36" s="18"/>
      <c r="Q36" s="18"/>
      <c r="R36" s="18"/>
      <c r="S36" s="18"/>
      <c r="T36" s="18"/>
      <c r="U36" s="18"/>
      <c r="V36" s="32"/>
    </row>
    <row r="37" spans="1:22" x14ac:dyDescent="0.2">
      <c r="A37" s="497"/>
      <c r="B37" s="499"/>
      <c r="C37" s="501"/>
      <c r="D37" s="501"/>
      <c r="E37" s="503"/>
      <c r="F37" s="17">
        <v>23</v>
      </c>
      <c r="G37" s="18" t="s">
        <v>414</v>
      </c>
      <c r="H37" s="18" t="s">
        <v>415</v>
      </c>
      <c r="I37" s="18" t="s">
        <v>44</v>
      </c>
      <c r="J37" s="19">
        <v>50</v>
      </c>
      <c r="K37" s="19"/>
      <c r="L37" s="20" t="s">
        <v>34</v>
      </c>
      <c r="M37" s="20" t="s">
        <v>34</v>
      </c>
      <c r="N37" s="18" t="s">
        <v>35</v>
      </c>
      <c r="O37" s="18"/>
      <c r="P37" s="18"/>
      <c r="Q37" s="18"/>
      <c r="R37" s="18"/>
      <c r="S37" s="18"/>
      <c r="T37" s="18"/>
      <c r="U37" s="18"/>
      <c r="V37" s="32"/>
    </row>
    <row r="38" spans="1:22" x14ac:dyDescent="0.2">
      <c r="A38" s="497"/>
      <c r="B38" s="499"/>
      <c r="C38" s="501"/>
      <c r="D38" s="501"/>
      <c r="E38" s="503"/>
      <c r="F38" s="17">
        <v>24</v>
      </c>
      <c r="G38" s="18" t="s">
        <v>416</v>
      </c>
      <c r="H38" s="18" t="s">
        <v>417</v>
      </c>
      <c r="I38" s="18" t="s">
        <v>44</v>
      </c>
      <c r="J38" s="19">
        <v>100</v>
      </c>
      <c r="K38" s="19"/>
      <c r="L38" s="20" t="s">
        <v>34</v>
      </c>
      <c r="M38" s="20" t="s">
        <v>34</v>
      </c>
      <c r="N38" s="18" t="s">
        <v>58</v>
      </c>
      <c r="O38" s="18"/>
      <c r="P38" s="18"/>
      <c r="Q38" s="18"/>
      <c r="R38" s="18"/>
      <c r="S38" s="18"/>
      <c r="T38" s="18"/>
      <c r="U38" s="18"/>
      <c r="V38" s="32"/>
    </row>
    <row r="39" spans="1:22" x14ac:dyDescent="0.2">
      <c r="A39" s="497"/>
      <c r="B39" s="499"/>
      <c r="C39" s="501"/>
      <c r="D39" s="501"/>
      <c r="E39" s="503"/>
      <c r="F39" s="17">
        <v>25</v>
      </c>
      <c r="G39" s="18" t="s">
        <v>418</v>
      </c>
      <c r="H39" s="18" t="s">
        <v>419</v>
      </c>
      <c r="I39" s="18" t="s">
        <v>44</v>
      </c>
      <c r="J39" s="19">
        <v>50</v>
      </c>
      <c r="K39" s="19"/>
      <c r="L39" s="20" t="s">
        <v>34</v>
      </c>
      <c r="M39" s="20" t="s">
        <v>34</v>
      </c>
      <c r="N39" s="18" t="s">
        <v>35</v>
      </c>
      <c r="O39" s="18"/>
      <c r="P39" s="18"/>
      <c r="Q39" s="18"/>
      <c r="R39" s="18"/>
      <c r="S39" s="18"/>
      <c r="T39" s="18"/>
      <c r="U39" s="18"/>
      <c r="V39" s="32"/>
    </row>
    <row r="40" spans="1:22" x14ac:dyDescent="0.2">
      <c r="A40" s="497"/>
      <c r="B40" s="499"/>
      <c r="C40" s="501"/>
      <c r="D40" s="501"/>
      <c r="E40" s="503"/>
      <c r="F40" s="17">
        <v>26</v>
      </c>
      <c r="G40" s="18" t="s">
        <v>420</v>
      </c>
      <c r="H40" s="18" t="s">
        <v>421</v>
      </c>
      <c r="I40" s="18" t="s">
        <v>44</v>
      </c>
      <c r="J40" s="19">
        <v>100</v>
      </c>
      <c r="K40" s="19"/>
      <c r="L40" s="20" t="s">
        <v>34</v>
      </c>
      <c r="M40" s="20" t="s">
        <v>34</v>
      </c>
      <c r="N40" s="18" t="s">
        <v>58</v>
      </c>
      <c r="O40" s="18"/>
      <c r="P40" s="18"/>
      <c r="Q40" s="18"/>
      <c r="R40" s="18"/>
      <c r="S40" s="18"/>
      <c r="T40" s="18"/>
      <c r="U40" s="18"/>
      <c r="V40" s="32"/>
    </row>
    <row r="41" spans="1:22" x14ac:dyDescent="0.2">
      <c r="A41" s="497"/>
      <c r="B41" s="499"/>
      <c r="C41" s="501"/>
      <c r="D41" s="501"/>
      <c r="E41" s="503"/>
      <c r="F41" s="17">
        <v>27</v>
      </c>
      <c r="G41" s="18" t="s">
        <v>422</v>
      </c>
      <c r="H41" s="18" t="s">
        <v>423</v>
      </c>
      <c r="I41" s="18" t="s">
        <v>44</v>
      </c>
      <c r="J41" s="19">
        <v>50</v>
      </c>
      <c r="K41" s="19"/>
      <c r="L41" s="20" t="s">
        <v>34</v>
      </c>
      <c r="M41" s="20" t="s">
        <v>34</v>
      </c>
      <c r="N41" s="18" t="s">
        <v>35</v>
      </c>
      <c r="O41" s="18"/>
      <c r="P41" s="18"/>
      <c r="Q41" s="18"/>
      <c r="R41" s="18"/>
      <c r="S41" s="18"/>
      <c r="T41" s="18"/>
      <c r="U41" s="18"/>
      <c r="V41" s="32"/>
    </row>
    <row r="42" spans="1:22" x14ac:dyDescent="0.2">
      <c r="A42" s="497"/>
      <c r="B42" s="499"/>
      <c r="C42" s="501"/>
      <c r="D42" s="501"/>
      <c r="E42" s="503"/>
      <c r="F42" s="17">
        <v>28</v>
      </c>
      <c r="G42" s="18" t="s">
        <v>424</v>
      </c>
      <c r="H42" s="18" t="s">
        <v>425</v>
      </c>
      <c r="I42" s="18" t="s">
        <v>44</v>
      </c>
      <c r="J42" s="19">
        <v>100</v>
      </c>
      <c r="K42" s="19"/>
      <c r="L42" s="20" t="s">
        <v>34</v>
      </c>
      <c r="M42" s="20" t="s">
        <v>34</v>
      </c>
      <c r="N42" s="18" t="s">
        <v>58</v>
      </c>
      <c r="O42" s="18"/>
      <c r="P42" s="18"/>
      <c r="Q42" s="18"/>
      <c r="R42" s="18"/>
      <c r="S42" s="18"/>
      <c r="T42" s="18"/>
      <c r="U42" s="18"/>
      <c r="V42" s="32"/>
    </row>
    <row r="43" spans="1:22" x14ac:dyDescent="0.2">
      <c r="A43" s="497"/>
      <c r="B43" s="499"/>
      <c r="C43" s="501"/>
      <c r="D43" s="501"/>
      <c r="E43" s="503"/>
      <c r="F43" s="17">
        <v>29</v>
      </c>
      <c r="G43" s="18" t="s">
        <v>426</v>
      </c>
      <c r="H43" s="18" t="s">
        <v>427</v>
      </c>
      <c r="I43" s="18" t="s">
        <v>44</v>
      </c>
      <c r="J43" s="19">
        <v>50</v>
      </c>
      <c r="K43" s="19"/>
      <c r="L43" s="20" t="s">
        <v>34</v>
      </c>
      <c r="M43" s="20" t="s">
        <v>34</v>
      </c>
      <c r="N43" s="18" t="s">
        <v>35</v>
      </c>
      <c r="O43" s="18"/>
      <c r="P43" s="18"/>
      <c r="Q43" s="18"/>
      <c r="R43" s="18"/>
      <c r="S43" s="18"/>
      <c r="T43" s="18"/>
      <c r="U43" s="18"/>
      <c r="V43" s="32"/>
    </row>
    <row r="44" spans="1:22" x14ac:dyDescent="0.2">
      <c r="A44" s="497"/>
      <c r="B44" s="499"/>
      <c r="C44" s="501"/>
      <c r="D44" s="501"/>
      <c r="E44" s="503"/>
      <c r="F44" s="17">
        <v>30</v>
      </c>
      <c r="G44" s="18" t="s">
        <v>428</v>
      </c>
      <c r="H44" s="18" t="s">
        <v>429</v>
      </c>
      <c r="I44" s="18" t="s">
        <v>44</v>
      </c>
      <c r="J44" s="19">
        <v>100</v>
      </c>
      <c r="K44" s="19"/>
      <c r="L44" s="20" t="s">
        <v>34</v>
      </c>
      <c r="M44" s="20" t="s">
        <v>34</v>
      </c>
      <c r="N44" s="18" t="s">
        <v>58</v>
      </c>
      <c r="O44" s="18"/>
      <c r="P44" s="18"/>
      <c r="Q44" s="18"/>
      <c r="R44" s="18"/>
      <c r="S44" s="18"/>
      <c r="T44" s="18"/>
      <c r="U44" s="18"/>
      <c r="V44" s="32"/>
    </row>
    <row r="45" spans="1:22" x14ac:dyDescent="0.2">
      <c r="A45" s="497"/>
      <c r="B45" s="499"/>
      <c r="C45" s="501"/>
      <c r="D45" s="501"/>
      <c r="E45" s="503"/>
      <c r="F45" s="17">
        <v>31</v>
      </c>
      <c r="G45" s="18" t="s">
        <v>430</v>
      </c>
      <c r="H45" s="18" t="s">
        <v>431</v>
      </c>
      <c r="I45" s="18" t="s">
        <v>44</v>
      </c>
      <c r="J45" s="19">
        <v>50</v>
      </c>
      <c r="K45" s="19"/>
      <c r="L45" s="20" t="s">
        <v>34</v>
      </c>
      <c r="M45" s="20" t="s">
        <v>34</v>
      </c>
      <c r="N45" s="18" t="s">
        <v>35</v>
      </c>
      <c r="O45" s="18"/>
      <c r="P45" s="18"/>
      <c r="Q45" s="18"/>
      <c r="R45" s="18"/>
      <c r="S45" s="18"/>
      <c r="T45" s="18"/>
      <c r="U45" s="18"/>
      <c r="V45" s="32"/>
    </row>
    <row r="46" spans="1:22" x14ac:dyDescent="0.2">
      <c r="A46" s="497"/>
      <c r="B46" s="499"/>
      <c r="C46" s="501"/>
      <c r="D46" s="501"/>
      <c r="E46" s="503"/>
      <c r="F46" s="17">
        <v>32</v>
      </c>
      <c r="G46" s="18" t="s">
        <v>432</v>
      </c>
      <c r="H46" s="18" t="s">
        <v>433</v>
      </c>
      <c r="I46" s="18" t="s">
        <v>44</v>
      </c>
      <c r="J46" s="19">
        <v>100</v>
      </c>
      <c r="K46" s="19"/>
      <c r="L46" s="20" t="s">
        <v>34</v>
      </c>
      <c r="M46" s="20" t="s">
        <v>34</v>
      </c>
      <c r="N46" s="18" t="s">
        <v>58</v>
      </c>
      <c r="O46" s="18"/>
      <c r="P46" s="18"/>
      <c r="Q46" s="18"/>
      <c r="R46" s="18"/>
      <c r="S46" s="18"/>
      <c r="T46" s="18"/>
      <c r="U46" s="18"/>
      <c r="V46" s="32"/>
    </row>
    <row r="47" spans="1:22" x14ac:dyDescent="0.2">
      <c r="A47" s="497"/>
      <c r="B47" s="499"/>
      <c r="C47" s="501"/>
      <c r="D47" s="501"/>
      <c r="E47" s="503"/>
      <c r="F47" s="17">
        <v>33</v>
      </c>
      <c r="G47" s="18" t="s">
        <v>434</v>
      </c>
      <c r="H47" s="18" t="s">
        <v>435</v>
      </c>
      <c r="I47" s="18" t="s">
        <v>44</v>
      </c>
      <c r="J47" s="19">
        <v>50</v>
      </c>
      <c r="K47" s="19"/>
      <c r="L47" s="20" t="s">
        <v>34</v>
      </c>
      <c r="M47" s="20" t="s">
        <v>34</v>
      </c>
      <c r="N47" s="18" t="s">
        <v>35</v>
      </c>
      <c r="O47" s="18"/>
      <c r="P47" s="18"/>
      <c r="Q47" s="18"/>
      <c r="R47" s="18"/>
      <c r="S47" s="18"/>
      <c r="T47" s="18"/>
      <c r="U47" s="18"/>
      <c r="V47" s="32"/>
    </row>
    <row r="48" spans="1:22" x14ac:dyDescent="0.2">
      <c r="A48" s="497"/>
      <c r="B48" s="499"/>
      <c r="C48" s="501"/>
      <c r="D48" s="501"/>
      <c r="E48" s="503"/>
      <c r="F48" s="17">
        <v>34</v>
      </c>
      <c r="G48" s="18" t="s">
        <v>436</v>
      </c>
      <c r="H48" s="18" t="s">
        <v>437</v>
      </c>
      <c r="I48" s="18" t="s">
        <v>44</v>
      </c>
      <c r="J48" s="19">
        <v>100</v>
      </c>
      <c r="K48" s="19"/>
      <c r="L48" s="20" t="s">
        <v>34</v>
      </c>
      <c r="M48" s="20" t="s">
        <v>34</v>
      </c>
      <c r="N48" s="18" t="s">
        <v>58</v>
      </c>
      <c r="O48" s="18"/>
      <c r="P48" s="18"/>
      <c r="Q48" s="18"/>
      <c r="R48" s="18"/>
      <c r="S48" s="18"/>
      <c r="T48" s="18"/>
      <c r="U48" s="18"/>
      <c r="V48" s="32"/>
    </row>
    <row r="49" spans="1:22" x14ac:dyDescent="0.2">
      <c r="A49" s="497"/>
      <c r="B49" s="499"/>
      <c r="C49" s="501"/>
      <c r="D49" s="501"/>
      <c r="E49" s="503"/>
      <c r="F49" s="17">
        <v>35</v>
      </c>
      <c r="G49" s="18" t="s">
        <v>438</v>
      </c>
      <c r="H49" s="18" t="s">
        <v>439</v>
      </c>
      <c r="I49" s="18" t="s">
        <v>44</v>
      </c>
      <c r="J49" s="19">
        <v>50</v>
      </c>
      <c r="K49" s="19"/>
      <c r="L49" s="20" t="s">
        <v>34</v>
      </c>
      <c r="M49" s="20" t="s">
        <v>34</v>
      </c>
      <c r="N49" s="18" t="s">
        <v>35</v>
      </c>
      <c r="O49" s="18"/>
      <c r="P49" s="18"/>
      <c r="Q49" s="18"/>
      <c r="R49" s="18"/>
      <c r="S49" s="18"/>
      <c r="T49" s="18"/>
      <c r="U49" s="18"/>
      <c r="V49" s="32"/>
    </row>
    <row r="50" spans="1:22" x14ac:dyDescent="0.2">
      <c r="A50" s="497"/>
      <c r="B50" s="499"/>
      <c r="C50" s="501"/>
      <c r="D50" s="501"/>
      <c r="E50" s="503"/>
      <c r="F50" s="17">
        <v>36</v>
      </c>
      <c r="G50" s="18" t="s">
        <v>440</v>
      </c>
      <c r="H50" s="18" t="s">
        <v>441</v>
      </c>
      <c r="I50" s="18" t="s">
        <v>44</v>
      </c>
      <c r="J50" s="19">
        <v>100</v>
      </c>
      <c r="K50" s="19"/>
      <c r="L50" s="20" t="s">
        <v>34</v>
      </c>
      <c r="M50" s="20" t="s">
        <v>34</v>
      </c>
      <c r="N50" s="18" t="s">
        <v>58</v>
      </c>
      <c r="O50" s="18"/>
      <c r="P50" s="18"/>
      <c r="Q50" s="18"/>
      <c r="R50" s="18"/>
      <c r="S50" s="18"/>
      <c r="T50" s="18"/>
      <c r="U50" s="18"/>
      <c r="V50" s="32"/>
    </row>
    <row r="51" spans="1:22" x14ac:dyDescent="0.2">
      <c r="A51" s="497"/>
      <c r="B51" s="499"/>
      <c r="C51" s="501"/>
      <c r="D51" s="501"/>
      <c r="E51" s="503"/>
      <c r="F51" s="17">
        <v>37</v>
      </c>
      <c r="G51" s="18" t="s">
        <v>442</v>
      </c>
      <c r="H51" s="18" t="s">
        <v>443</v>
      </c>
      <c r="I51" s="18" t="s">
        <v>44</v>
      </c>
      <c r="J51" s="19">
        <v>50</v>
      </c>
      <c r="K51" s="19"/>
      <c r="L51" s="20" t="s">
        <v>34</v>
      </c>
      <c r="M51" s="20" t="s">
        <v>34</v>
      </c>
      <c r="N51" s="18" t="s">
        <v>35</v>
      </c>
      <c r="O51" s="18"/>
      <c r="P51" s="18"/>
      <c r="Q51" s="18"/>
      <c r="R51" s="18"/>
      <c r="S51" s="18"/>
      <c r="T51" s="18"/>
      <c r="U51" s="18"/>
      <c r="V51" s="32"/>
    </row>
    <row r="52" spans="1:22" x14ac:dyDescent="0.2">
      <c r="A52" s="497"/>
      <c r="B52" s="499"/>
      <c r="C52" s="501"/>
      <c r="D52" s="501"/>
      <c r="E52" s="503"/>
      <c r="F52" s="17">
        <v>38</v>
      </c>
      <c r="G52" s="18" t="s">
        <v>444</v>
      </c>
      <c r="H52" s="18" t="s">
        <v>445</v>
      </c>
      <c r="I52" s="18" t="s">
        <v>44</v>
      </c>
      <c r="J52" s="19">
        <v>100</v>
      </c>
      <c r="K52" s="19"/>
      <c r="L52" s="20" t="s">
        <v>34</v>
      </c>
      <c r="M52" s="20" t="s">
        <v>34</v>
      </c>
      <c r="N52" s="18" t="s">
        <v>58</v>
      </c>
      <c r="O52" s="18"/>
      <c r="P52" s="18"/>
      <c r="Q52" s="18"/>
      <c r="R52" s="18"/>
      <c r="S52" s="18"/>
      <c r="T52" s="18"/>
      <c r="U52" s="18"/>
      <c r="V52" s="32"/>
    </row>
    <row r="53" spans="1:22" x14ac:dyDescent="0.2">
      <c r="A53" s="497"/>
      <c r="B53" s="499"/>
      <c r="C53" s="501"/>
      <c r="D53" s="501"/>
      <c r="E53" s="503"/>
      <c r="F53" s="17">
        <v>39</v>
      </c>
      <c r="G53" s="18" t="s">
        <v>446</v>
      </c>
      <c r="H53" s="18" t="s">
        <v>447</v>
      </c>
      <c r="I53" s="18" t="s">
        <v>44</v>
      </c>
      <c r="J53" s="19">
        <v>50</v>
      </c>
      <c r="K53" s="19"/>
      <c r="L53" s="20" t="s">
        <v>34</v>
      </c>
      <c r="M53" s="20" t="s">
        <v>34</v>
      </c>
      <c r="N53" s="18" t="s">
        <v>35</v>
      </c>
      <c r="O53" s="18"/>
      <c r="P53" s="18"/>
      <c r="Q53" s="18"/>
      <c r="R53" s="18"/>
      <c r="S53" s="18"/>
      <c r="T53" s="18"/>
      <c r="U53" s="18"/>
      <c r="V53" s="32"/>
    </row>
    <row r="54" spans="1:22" x14ac:dyDescent="0.2">
      <c r="A54" s="497"/>
      <c r="B54" s="499"/>
      <c r="C54" s="501"/>
      <c r="D54" s="501"/>
      <c r="E54" s="503"/>
      <c r="F54" s="17">
        <v>40</v>
      </c>
      <c r="G54" s="18" t="s">
        <v>448</v>
      </c>
      <c r="H54" s="18" t="s">
        <v>449</v>
      </c>
      <c r="I54" s="18" t="s">
        <v>44</v>
      </c>
      <c r="J54" s="19">
        <v>100</v>
      </c>
      <c r="K54" s="19"/>
      <c r="L54" s="20" t="s">
        <v>34</v>
      </c>
      <c r="M54" s="20" t="s">
        <v>34</v>
      </c>
      <c r="N54" s="18" t="s">
        <v>58</v>
      </c>
      <c r="O54" s="18"/>
      <c r="P54" s="18"/>
      <c r="Q54" s="18"/>
      <c r="R54" s="18"/>
      <c r="S54" s="18"/>
      <c r="T54" s="18"/>
      <c r="U54" s="18"/>
      <c r="V54" s="32"/>
    </row>
    <row r="55" spans="1:22" x14ac:dyDescent="0.2">
      <c r="A55" s="497"/>
      <c r="B55" s="499"/>
      <c r="C55" s="501"/>
      <c r="D55" s="501"/>
      <c r="E55" s="503"/>
      <c r="F55" s="17">
        <v>41</v>
      </c>
      <c r="G55" s="18" t="s">
        <v>450</v>
      </c>
      <c r="H55" s="18" t="s">
        <v>451</v>
      </c>
      <c r="I55" s="18" t="s">
        <v>44</v>
      </c>
      <c r="J55" s="19">
        <v>50</v>
      </c>
      <c r="K55" s="19"/>
      <c r="L55" s="20" t="s">
        <v>34</v>
      </c>
      <c r="M55" s="20" t="s">
        <v>34</v>
      </c>
      <c r="N55" s="18" t="s">
        <v>35</v>
      </c>
      <c r="O55" s="18"/>
      <c r="P55" s="18"/>
      <c r="Q55" s="18"/>
      <c r="R55" s="18"/>
      <c r="S55" s="18"/>
      <c r="T55" s="18"/>
      <c r="U55" s="18"/>
      <c r="V55" s="32"/>
    </row>
    <row r="56" spans="1:22" x14ac:dyDescent="0.2">
      <c r="A56" s="497"/>
      <c r="B56" s="499"/>
      <c r="C56" s="501"/>
      <c r="D56" s="501"/>
      <c r="E56" s="503"/>
      <c r="F56" s="17">
        <v>42</v>
      </c>
      <c r="G56" s="18" t="s">
        <v>452</v>
      </c>
      <c r="H56" s="18" t="s">
        <v>453</v>
      </c>
      <c r="I56" s="18" t="s">
        <v>44</v>
      </c>
      <c r="J56" s="19">
        <v>100</v>
      </c>
      <c r="K56" s="19"/>
      <c r="L56" s="20" t="s">
        <v>34</v>
      </c>
      <c r="M56" s="20" t="s">
        <v>34</v>
      </c>
      <c r="N56" s="18" t="s">
        <v>58</v>
      </c>
      <c r="O56" s="18"/>
      <c r="P56" s="18"/>
      <c r="Q56" s="18"/>
      <c r="R56" s="18"/>
      <c r="S56" s="18"/>
      <c r="T56" s="18"/>
      <c r="U56" s="18"/>
      <c r="V56" s="32"/>
    </row>
    <row r="57" spans="1:22" x14ac:dyDescent="0.2">
      <c r="A57" s="497"/>
      <c r="B57" s="499"/>
      <c r="C57" s="501"/>
      <c r="D57" s="501"/>
      <c r="E57" s="503"/>
      <c r="F57" s="17">
        <v>43</v>
      </c>
      <c r="G57" s="18" t="s">
        <v>454</v>
      </c>
      <c r="H57" s="18" t="s">
        <v>455</v>
      </c>
      <c r="I57" s="18" t="s">
        <v>44</v>
      </c>
      <c r="J57" s="19">
        <v>50</v>
      </c>
      <c r="K57" s="19"/>
      <c r="L57" s="20" t="s">
        <v>34</v>
      </c>
      <c r="M57" s="20" t="s">
        <v>34</v>
      </c>
      <c r="N57" s="18" t="s">
        <v>35</v>
      </c>
      <c r="O57" s="18"/>
      <c r="P57" s="18"/>
      <c r="Q57" s="18"/>
      <c r="R57" s="18"/>
      <c r="S57" s="18"/>
      <c r="T57" s="18"/>
      <c r="U57" s="18"/>
      <c r="V57" s="32"/>
    </row>
    <row r="58" spans="1:22" x14ac:dyDescent="0.2">
      <c r="A58" s="497"/>
      <c r="B58" s="499"/>
      <c r="C58" s="501"/>
      <c r="D58" s="501"/>
      <c r="E58" s="503"/>
      <c r="F58" s="17">
        <v>44</v>
      </c>
      <c r="G58" s="18" t="s">
        <v>456</v>
      </c>
      <c r="H58" s="18" t="s">
        <v>457</v>
      </c>
      <c r="I58" s="18" t="s">
        <v>44</v>
      </c>
      <c r="J58" s="19">
        <v>100</v>
      </c>
      <c r="K58" s="19"/>
      <c r="L58" s="20" t="s">
        <v>34</v>
      </c>
      <c r="M58" s="20" t="s">
        <v>34</v>
      </c>
      <c r="N58" s="18" t="s">
        <v>58</v>
      </c>
      <c r="O58" s="18"/>
      <c r="P58" s="18"/>
      <c r="Q58" s="18"/>
      <c r="R58" s="18"/>
      <c r="S58" s="18"/>
      <c r="T58" s="18"/>
      <c r="U58" s="18"/>
      <c r="V58" s="32"/>
    </row>
    <row r="59" spans="1:22" x14ac:dyDescent="0.2">
      <c r="A59" s="497"/>
      <c r="B59" s="499"/>
      <c r="C59" s="501"/>
      <c r="D59" s="501"/>
      <c r="E59" s="503"/>
      <c r="F59" s="17">
        <v>45</v>
      </c>
      <c r="G59" s="18" t="s">
        <v>458</v>
      </c>
      <c r="H59" s="18" t="s">
        <v>459</v>
      </c>
      <c r="I59" s="18" t="s">
        <v>44</v>
      </c>
      <c r="J59" s="19">
        <v>50</v>
      </c>
      <c r="K59" s="19"/>
      <c r="L59" s="20" t="s">
        <v>34</v>
      </c>
      <c r="M59" s="20" t="s">
        <v>34</v>
      </c>
      <c r="N59" s="18" t="s">
        <v>35</v>
      </c>
      <c r="O59" s="18"/>
      <c r="P59" s="18"/>
      <c r="Q59" s="18"/>
      <c r="R59" s="18"/>
      <c r="S59" s="18"/>
      <c r="T59" s="18"/>
      <c r="U59" s="18"/>
      <c r="V59" s="32"/>
    </row>
    <row r="60" spans="1:22" x14ac:dyDescent="0.2">
      <c r="A60" s="497"/>
      <c r="B60" s="499"/>
      <c r="C60" s="501"/>
      <c r="D60" s="501"/>
      <c r="E60" s="503"/>
      <c r="F60" s="17">
        <v>46</v>
      </c>
      <c r="G60" s="18" t="s">
        <v>460</v>
      </c>
      <c r="H60" s="18" t="s">
        <v>461</v>
      </c>
      <c r="I60" s="18" t="s">
        <v>44</v>
      </c>
      <c r="J60" s="19">
        <v>100</v>
      </c>
      <c r="K60" s="19"/>
      <c r="L60" s="20" t="s">
        <v>34</v>
      </c>
      <c r="M60" s="20" t="s">
        <v>34</v>
      </c>
      <c r="N60" s="18" t="s">
        <v>58</v>
      </c>
      <c r="O60" s="18"/>
      <c r="P60" s="18"/>
      <c r="Q60" s="18"/>
      <c r="R60" s="18"/>
      <c r="S60" s="18"/>
      <c r="T60" s="18"/>
      <c r="U60" s="18"/>
      <c r="V60" s="32"/>
    </row>
    <row r="61" spans="1:22" x14ac:dyDescent="0.2">
      <c r="A61" s="497"/>
      <c r="B61" s="499"/>
      <c r="C61" s="501"/>
      <c r="D61" s="501"/>
      <c r="E61" s="503"/>
      <c r="F61" s="17">
        <v>47</v>
      </c>
      <c r="G61" s="18" t="s">
        <v>462</v>
      </c>
      <c r="H61" s="18" t="s">
        <v>463</v>
      </c>
      <c r="I61" s="18" t="s">
        <v>44</v>
      </c>
      <c r="J61" s="19">
        <v>50</v>
      </c>
      <c r="K61" s="19"/>
      <c r="L61" s="20" t="s">
        <v>34</v>
      </c>
      <c r="M61" s="20" t="s">
        <v>34</v>
      </c>
      <c r="N61" s="18" t="s">
        <v>35</v>
      </c>
      <c r="O61" s="18"/>
      <c r="P61" s="18"/>
      <c r="Q61" s="18"/>
      <c r="R61" s="18"/>
      <c r="S61" s="18"/>
      <c r="T61" s="18"/>
      <c r="U61" s="18"/>
      <c r="V61" s="32"/>
    </row>
    <row r="62" spans="1:22" x14ac:dyDescent="0.2">
      <c r="A62" s="497"/>
      <c r="B62" s="499"/>
      <c r="C62" s="501"/>
      <c r="D62" s="501"/>
      <c r="E62" s="503"/>
      <c r="F62" s="17">
        <v>48</v>
      </c>
      <c r="G62" s="18" t="s">
        <v>464</v>
      </c>
      <c r="H62" s="18" t="s">
        <v>465</v>
      </c>
      <c r="I62" s="18" t="s">
        <v>44</v>
      </c>
      <c r="J62" s="19">
        <v>100</v>
      </c>
      <c r="K62" s="19"/>
      <c r="L62" s="20" t="s">
        <v>34</v>
      </c>
      <c r="M62" s="20" t="s">
        <v>34</v>
      </c>
      <c r="N62" s="18" t="s">
        <v>58</v>
      </c>
      <c r="O62" s="18"/>
      <c r="P62" s="18"/>
      <c r="Q62" s="18"/>
      <c r="R62" s="18"/>
      <c r="S62" s="18"/>
      <c r="T62" s="18"/>
      <c r="U62" s="18"/>
      <c r="V62" s="32"/>
    </row>
    <row r="63" spans="1:22" x14ac:dyDescent="0.2">
      <c r="A63" s="497"/>
      <c r="B63" s="499"/>
      <c r="C63" s="501"/>
      <c r="D63" s="501"/>
      <c r="E63" s="503"/>
      <c r="F63" s="17">
        <v>49</v>
      </c>
      <c r="G63" s="18" t="s">
        <v>466</v>
      </c>
      <c r="H63" s="18" t="s">
        <v>467</v>
      </c>
      <c r="I63" s="18" t="s">
        <v>44</v>
      </c>
      <c r="J63" s="19">
        <v>50</v>
      </c>
      <c r="K63" s="19"/>
      <c r="L63" s="20" t="s">
        <v>34</v>
      </c>
      <c r="M63" s="20" t="s">
        <v>34</v>
      </c>
      <c r="N63" s="18" t="s">
        <v>35</v>
      </c>
      <c r="O63" s="18"/>
      <c r="P63" s="18"/>
      <c r="Q63" s="18"/>
      <c r="R63" s="18"/>
      <c r="S63" s="18"/>
      <c r="T63" s="18"/>
      <c r="U63" s="18"/>
      <c r="V63" s="32"/>
    </row>
    <row r="64" spans="1:22" x14ac:dyDescent="0.2">
      <c r="A64" s="497"/>
      <c r="B64" s="499"/>
      <c r="C64" s="501"/>
      <c r="D64" s="501"/>
      <c r="E64" s="503"/>
      <c r="F64" s="17">
        <v>50</v>
      </c>
      <c r="G64" s="18" t="s">
        <v>468</v>
      </c>
      <c r="H64" s="18" t="s">
        <v>469</v>
      </c>
      <c r="I64" s="18" t="s">
        <v>44</v>
      </c>
      <c r="J64" s="19">
        <v>100</v>
      </c>
      <c r="K64" s="19"/>
      <c r="L64" s="20" t="s">
        <v>34</v>
      </c>
      <c r="M64" s="20" t="s">
        <v>34</v>
      </c>
      <c r="N64" s="18" t="s">
        <v>58</v>
      </c>
      <c r="O64" s="18"/>
      <c r="P64" s="18"/>
      <c r="Q64" s="18"/>
      <c r="R64" s="18"/>
      <c r="S64" s="18"/>
      <c r="T64" s="18"/>
      <c r="U64" s="18"/>
      <c r="V64" s="32"/>
    </row>
    <row r="65" spans="1:22" x14ac:dyDescent="0.2">
      <c r="A65" s="497"/>
      <c r="B65" s="499"/>
      <c r="C65" s="501"/>
      <c r="D65" s="501"/>
      <c r="E65" s="503"/>
      <c r="F65" s="17">
        <v>51</v>
      </c>
      <c r="G65" s="18" t="s">
        <v>470</v>
      </c>
      <c r="H65" s="18" t="s">
        <v>471</v>
      </c>
      <c r="I65" s="18" t="s">
        <v>44</v>
      </c>
      <c r="J65" s="19">
        <v>50</v>
      </c>
      <c r="K65" s="19"/>
      <c r="L65" s="20" t="s">
        <v>34</v>
      </c>
      <c r="M65" s="20" t="s">
        <v>34</v>
      </c>
      <c r="N65" s="18" t="s">
        <v>35</v>
      </c>
      <c r="O65" s="18"/>
      <c r="P65" s="18"/>
      <c r="Q65" s="18"/>
      <c r="R65" s="18"/>
      <c r="S65" s="18"/>
      <c r="T65" s="18"/>
      <c r="U65" s="18"/>
      <c r="V65" s="32"/>
    </row>
    <row r="66" spans="1:22" x14ac:dyDescent="0.2">
      <c r="A66" s="497"/>
      <c r="B66" s="499"/>
      <c r="C66" s="501"/>
      <c r="D66" s="501"/>
      <c r="E66" s="503"/>
      <c r="F66" s="17">
        <v>52</v>
      </c>
      <c r="G66" s="18" t="s">
        <v>472</v>
      </c>
      <c r="H66" s="18" t="s">
        <v>473</v>
      </c>
      <c r="I66" s="18" t="s">
        <v>44</v>
      </c>
      <c r="J66" s="19">
        <v>100</v>
      </c>
      <c r="K66" s="19"/>
      <c r="L66" s="20" t="s">
        <v>34</v>
      </c>
      <c r="M66" s="20" t="s">
        <v>34</v>
      </c>
      <c r="N66" s="18" t="s">
        <v>58</v>
      </c>
      <c r="O66" s="18"/>
      <c r="P66" s="18"/>
      <c r="Q66" s="18"/>
      <c r="R66" s="18"/>
      <c r="S66" s="18"/>
      <c r="T66" s="18"/>
      <c r="U66" s="18"/>
      <c r="V66" s="32"/>
    </row>
    <row r="67" spans="1:22" x14ac:dyDescent="0.2">
      <c r="A67" s="497"/>
      <c r="B67" s="499"/>
      <c r="C67" s="501"/>
      <c r="D67" s="501"/>
      <c r="E67" s="503"/>
      <c r="F67" s="17">
        <v>53</v>
      </c>
      <c r="G67" s="18" t="s">
        <v>474</v>
      </c>
      <c r="H67" s="18" t="s">
        <v>475</v>
      </c>
      <c r="I67" s="18" t="s">
        <v>44</v>
      </c>
      <c r="J67" s="19">
        <v>50</v>
      </c>
      <c r="K67" s="19"/>
      <c r="L67" s="20" t="s">
        <v>34</v>
      </c>
      <c r="M67" s="20" t="s">
        <v>34</v>
      </c>
      <c r="N67" s="18" t="s">
        <v>35</v>
      </c>
      <c r="O67" s="18"/>
      <c r="P67" s="18"/>
      <c r="Q67" s="18"/>
      <c r="R67" s="18"/>
      <c r="S67" s="18"/>
      <c r="T67" s="18"/>
      <c r="U67" s="18"/>
      <c r="V67" s="32"/>
    </row>
    <row r="68" spans="1:22" x14ac:dyDescent="0.2">
      <c r="A68" s="497"/>
      <c r="B68" s="499"/>
      <c r="C68" s="501"/>
      <c r="D68" s="501"/>
      <c r="E68" s="503"/>
      <c r="F68" s="17">
        <v>54</v>
      </c>
      <c r="G68" s="18" t="s">
        <v>476</v>
      </c>
      <c r="H68" s="18" t="s">
        <v>477</v>
      </c>
      <c r="I68" s="18" t="s">
        <v>44</v>
      </c>
      <c r="J68" s="19">
        <v>100</v>
      </c>
      <c r="K68" s="19"/>
      <c r="L68" s="20" t="s">
        <v>34</v>
      </c>
      <c r="M68" s="20" t="s">
        <v>34</v>
      </c>
      <c r="N68" s="18" t="s">
        <v>58</v>
      </c>
      <c r="O68" s="18"/>
      <c r="P68" s="18"/>
      <c r="Q68" s="18"/>
      <c r="R68" s="18"/>
      <c r="S68" s="18"/>
      <c r="T68" s="18"/>
      <c r="U68" s="18"/>
      <c r="V68" s="32"/>
    </row>
    <row r="69" spans="1:22" x14ac:dyDescent="0.2">
      <c r="A69" s="497"/>
      <c r="B69" s="499"/>
      <c r="C69" s="501"/>
      <c r="D69" s="501"/>
      <c r="E69" s="503"/>
      <c r="F69" s="17">
        <v>55</v>
      </c>
      <c r="G69" s="18" t="s">
        <v>478</v>
      </c>
      <c r="H69" s="18" t="s">
        <v>479</v>
      </c>
      <c r="I69" s="18" t="s">
        <v>44</v>
      </c>
      <c r="J69" s="19">
        <v>50</v>
      </c>
      <c r="K69" s="19"/>
      <c r="L69" s="20" t="s">
        <v>34</v>
      </c>
      <c r="M69" s="20" t="s">
        <v>34</v>
      </c>
      <c r="N69" s="18" t="s">
        <v>35</v>
      </c>
      <c r="O69" s="18"/>
      <c r="P69" s="18"/>
      <c r="Q69" s="18"/>
      <c r="R69" s="18"/>
      <c r="S69" s="18"/>
      <c r="T69" s="18"/>
      <c r="U69" s="18"/>
      <c r="V69" s="32"/>
    </row>
    <row r="70" spans="1:22" x14ac:dyDescent="0.2">
      <c r="A70" s="497"/>
      <c r="B70" s="499"/>
      <c r="C70" s="501"/>
      <c r="D70" s="501"/>
      <c r="E70" s="503"/>
      <c r="F70" s="17">
        <v>56</v>
      </c>
      <c r="G70" s="18" t="s">
        <v>480</v>
      </c>
      <c r="H70" s="18" t="s">
        <v>481</v>
      </c>
      <c r="I70" s="18" t="s">
        <v>44</v>
      </c>
      <c r="J70" s="19">
        <v>100</v>
      </c>
      <c r="K70" s="19"/>
      <c r="L70" s="20" t="s">
        <v>34</v>
      </c>
      <c r="M70" s="20" t="s">
        <v>34</v>
      </c>
      <c r="N70" s="18" t="s">
        <v>58</v>
      </c>
      <c r="O70" s="18"/>
      <c r="P70" s="18"/>
      <c r="Q70" s="18"/>
      <c r="R70" s="18"/>
      <c r="S70" s="18"/>
      <c r="T70" s="18"/>
      <c r="U70" s="18"/>
      <c r="V70" s="32"/>
    </row>
    <row r="71" spans="1:22" x14ac:dyDescent="0.2">
      <c r="A71" s="497"/>
      <c r="B71" s="499"/>
      <c r="C71" s="501"/>
      <c r="D71" s="501"/>
      <c r="E71" s="503"/>
      <c r="F71" s="17">
        <v>57</v>
      </c>
      <c r="G71" s="18" t="s">
        <v>482</v>
      </c>
      <c r="H71" s="18" t="s">
        <v>483</v>
      </c>
      <c r="I71" s="18" t="s">
        <v>44</v>
      </c>
      <c r="J71" s="19">
        <v>50</v>
      </c>
      <c r="K71" s="19"/>
      <c r="L71" s="20" t="s">
        <v>34</v>
      </c>
      <c r="M71" s="20" t="s">
        <v>34</v>
      </c>
      <c r="N71" s="18" t="s">
        <v>35</v>
      </c>
      <c r="O71" s="18"/>
      <c r="P71" s="18"/>
      <c r="Q71" s="18"/>
      <c r="R71" s="18"/>
      <c r="S71" s="18"/>
      <c r="T71" s="18"/>
      <c r="U71" s="18"/>
      <c r="V71" s="32"/>
    </row>
    <row r="72" spans="1:22" x14ac:dyDescent="0.2">
      <c r="A72" s="497"/>
      <c r="B72" s="499"/>
      <c r="C72" s="501"/>
      <c r="D72" s="501"/>
      <c r="E72" s="503"/>
      <c r="F72" s="17">
        <v>58</v>
      </c>
      <c r="G72" s="18" t="s">
        <v>484</v>
      </c>
      <c r="H72" s="18" t="s">
        <v>485</v>
      </c>
      <c r="I72" s="18" t="s">
        <v>44</v>
      </c>
      <c r="J72" s="19">
        <v>100</v>
      </c>
      <c r="K72" s="19"/>
      <c r="L72" s="20" t="s">
        <v>34</v>
      </c>
      <c r="M72" s="20" t="s">
        <v>34</v>
      </c>
      <c r="N72" s="18" t="s">
        <v>58</v>
      </c>
      <c r="O72" s="18"/>
      <c r="P72" s="18"/>
      <c r="Q72" s="18"/>
      <c r="R72" s="18"/>
      <c r="S72" s="18"/>
      <c r="T72" s="18"/>
      <c r="U72" s="18"/>
      <c r="V72" s="32"/>
    </row>
    <row r="73" spans="1:22" x14ac:dyDescent="0.2">
      <c r="A73" s="497"/>
      <c r="B73" s="499"/>
      <c r="C73" s="501"/>
      <c r="D73" s="501"/>
      <c r="E73" s="503"/>
      <c r="F73" s="17">
        <v>59</v>
      </c>
      <c r="G73" s="18" t="s">
        <v>486</v>
      </c>
      <c r="H73" s="18" t="s">
        <v>487</v>
      </c>
      <c r="I73" s="18" t="s">
        <v>44</v>
      </c>
      <c r="J73" s="19">
        <v>50</v>
      </c>
      <c r="K73" s="19"/>
      <c r="L73" s="20" t="s">
        <v>34</v>
      </c>
      <c r="M73" s="20" t="s">
        <v>34</v>
      </c>
      <c r="N73" s="18" t="s">
        <v>35</v>
      </c>
      <c r="O73" s="18"/>
      <c r="P73" s="18"/>
      <c r="Q73" s="18"/>
      <c r="R73" s="18"/>
      <c r="S73" s="18"/>
      <c r="T73" s="18"/>
      <c r="U73" s="18"/>
      <c r="V73" s="32"/>
    </row>
    <row r="74" spans="1:22" x14ac:dyDescent="0.2">
      <c r="A74" s="497"/>
      <c r="B74" s="499"/>
      <c r="C74" s="501"/>
      <c r="D74" s="501"/>
      <c r="E74" s="503"/>
      <c r="F74" s="17">
        <v>60</v>
      </c>
      <c r="G74" s="18" t="s">
        <v>488</v>
      </c>
      <c r="H74" s="18" t="s">
        <v>489</v>
      </c>
      <c r="I74" s="18" t="s">
        <v>44</v>
      </c>
      <c r="J74" s="19">
        <v>100</v>
      </c>
      <c r="K74" s="19"/>
      <c r="L74" s="20" t="s">
        <v>34</v>
      </c>
      <c r="M74" s="20" t="s">
        <v>34</v>
      </c>
      <c r="N74" s="18" t="s">
        <v>58</v>
      </c>
      <c r="O74" s="18"/>
      <c r="P74" s="18"/>
      <c r="Q74" s="18"/>
      <c r="R74" s="18"/>
      <c r="S74" s="18"/>
      <c r="T74" s="18"/>
      <c r="U74" s="18"/>
      <c r="V74" s="32"/>
    </row>
    <row r="75" spans="1:22" x14ac:dyDescent="0.2">
      <c r="A75" s="497"/>
      <c r="B75" s="499"/>
      <c r="C75" s="501"/>
      <c r="D75" s="501"/>
      <c r="E75" s="503"/>
      <c r="F75" s="17">
        <v>61</v>
      </c>
      <c r="G75" s="18" t="s">
        <v>490</v>
      </c>
      <c r="H75" s="18" t="s">
        <v>491</v>
      </c>
      <c r="I75" s="18" t="s">
        <v>44</v>
      </c>
      <c r="J75" s="19">
        <v>50</v>
      </c>
      <c r="K75" s="19"/>
      <c r="L75" s="20" t="s">
        <v>34</v>
      </c>
      <c r="M75" s="20" t="s">
        <v>34</v>
      </c>
      <c r="N75" s="18" t="s">
        <v>35</v>
      </c>
      <c r="O75" s="18"/>
      <c r="P75" s="18"/>
      <c r="Q75" s="18"/>
      <c r="R75" s="18"/>
      <c r="S75" s="18"/>
      <c r="T75" s="18"/>
      <c r="U75" s="18"/>
      <c r="V75" s="32"/>
    </row>
    <row r="76" spans="1:22" x14ac:dyDescent="0.2">
      <c r="A76" s="497"/>
      <c r="B76" s="499"/>
      <c r="C76" s="501"/>
      <c r="D76" s="501"/>
      <c r="E76" s="503"/>
      <c r="F76" s="17">
        <v>62</v>
      </c>
      <c r="G76" s="18" t="s">
        <v>492</v>
      </c>
      <c r="H76" s="18" t="s">
        <v>493</v>
      </c>
      <c r="I76" s="18" t="s">
        <v>44</v>
      </c>
      <c r="J76" s="19">
        <v>100</v>
      </c>
      <c r="K76" s="19"/>
      <c r="L76" s="20" t="s">
        <v>34</v>
      </c>
      <c r="M76" s="20" t="s">
        <v>34</v>
      </c>
      <c r="N76" s="18" t="s">
        <v>58</v>
      </c>
      <c r="O76" s="18"/>
      <c r="P76" s="18"/>
      <c r="Q76" s="18"/>
      <c r="R76" s="18"/>
      <c r="S76" s="18"/>
      <c r="T76" s="18"/>
      <c r="U76" s="18"/>
      <c r="V76" s="32"/>
    </row>
    <row r="77" spans="1:22" x14ac:dyDescent="0.2">
      <c r="A77" s="497"/>
      <c r="B77" s="499"/>
      <c r="C77" s="501"/>
      <c r="D77" s="501"/>
      <c r="E77" s="503"/>
      <c r="F77" s="17">
        <v>63</v>
      </c>
      <c r="G77" s="18" t="s">
        <v>494</v>
      </c>
      <c r="H77" s="18" t="s">
        <v>495</v>
      </c>
      <c r="I77" s="18" t="s">
        <v>44</v>
      </c>
      <c r="J77" s="19">
        <v>50</v>
      </c>
      <c r="K77" s="19"/>
      <c r="L77" s="20" t="s">
        <v>34</v>
      </c>
      <c r="M77" s="20" t="s">
        <v>34</v>
      </c>
      <c r="N77" s="18" t="s">
        <v>35</v>
      </c>
      <c r="O77" s="18"/>
      <c r="P77" s="18"/>
      <c r="Q77" s="18"/>
      <c r="R77" s="18"/>
      <c r="S77" s="18"/>
      <c r="T77" s="18"/>
      <c r="U77" s="18"/>
      <c r="V77" s="32"/>
    </row>
    <row r="78" spans="1:22" x14ac:dyDescent="0.2">
      <c r="A78" s="497"/>
      <c r="B78" s="499"/>
      <c r="C78" s="501"/>
      <c r="D78" s="501"/>
      <c r="E78" s="503"/>
      <c r="F78" s="17">
        <v>64</v>
      </c>
      <c r="G78" s="18" t="s">
        <v>496</v>
      </c>
      <c r="H78" s="18" t="s">
        <v>497</v>
      </c>
      <c r="I78" s="18" t="s">
        <v>44</v>
      </c>
      <c r="J78" s="19">
        <v>100</v>
      </c>
      <c r="K78" s="19"/>
      <c r="L78" s="20" t="s">
        <v>34</v>
      </c>
      <c r="M78" s="20" t="s">
        <v>34</v>
      </c>
      <c r="N78" s="18" t="s">
        <v>58</v>
      </c>
      <c r="O78" s="18"/>
      <c r="P78" s="18"/>
      <c r="Q78" s="18"/>
      <c r="R78" s="18"/>
      <c r="S78" s="18"/>
      <c r="T78" s="18"/>
      <c r="U78" s="18"/>
      <c r="V78" s="32"/>
    </row>
    <row r="79" spans="1:22" x14ac:dyDescent="0.2">
      <c r="A79" s="497"/>
      <c r="B79" s="499"/>
      <c r="C79" s="501"/>
      <c r="D79" s="501"/>
      <c r="E79" s="503"/>
      <c r="F79" s="17">
        <v>65</v>
      </c>
      <c r="G79" s="18" t="s">
        <v>498</v>
      </c>
      <c r="H79" s="18" t="s">
        <v>499</v>
      </c>
      <c r="I79" s="18" t="s">
        <v>44</v>
      </c>
      <c r="J79" s="19">
        <v>50</v>
      </c>
      <c r="K79" s="19"/>
      <c r="L79" s="20" t="s">
        <v>34</v>
      </c>
      <c r="M79" s="20" t="s">
        <v>34</v>
      </c>
      <c r="N79" s="18" t="s">
        <v>35</v>
      </c>
      <c r="O79" s="18"/>
      <c r="P79" s="18"/>
      <c r="Q79" s="18"/>
      <c r="R79" s="18"/>
      <c r="S79" s="18"/>
      <c r="T79" s="18"/>
      <c r="U79" s="18"/>
      <c r="V79" s="32"/>
    </row>
    <row r="80" spans="1:22" x14ac:dyDescent="0.2">
      <c r="A80" s="497"/>
      <c r="B80" s="499"/>
      <c r="C80" s="501"/>
      <c r="D80" s="501"/>
      <c r="E80" s="503"/>
      <c r="F80" s="17">
        <v>66</v>
      </c>
      <c r="G80" s="18" t="s">
        <v>500</v>
      </c>
      <c r="H80" s="18" t="s">
        <v>501</v>
      </c>
      <c r="I80" s="18" t="s">
        <v>44</v>
      </c>
      <c r="J80" s="19">
        <v>100</v>
      </c>
      <c r="K80" s="19"/>
      <c r="L80" s="20" t="s">
        <v>34</v>
      </c>
      <c r="M80" s="20" t="s">
        <v>34</v>
      </c>
      <c r="N80" s="18" t="s">
        <v>58</v>
      </c>
      <c r="O80" s="18"/>
      <c r="P80" s="18"/>
      <c r="Q80" s="18"/>
      <c r="R80" s="18"/>
      <c r="S80" s="18"/>
      <c r="T80" s="18"/>
      <c r="U80" s="18"/>
      <c r="V80" s="32"/>
    </row>
    <row r="81" spans="1:22" x14ac:dyDescent="0.2">
      <c r="A81" s="497"/>
      <c r="B81" s="499"/>
      <c r="C81" s="501"/>
      <c r="D81" s="501"/>
      <c r="E81" s="503"/>
      <c r="F81" s="17">
        <v>67</v>
      </c>
      <c r="G81" s="18" t="s">
        <v>502</v>
      </c>
      <c r="H81" s="18" t="s">
        <v>503</v>
      </c>
      <c r="I81" s="18" t="s">
        <v>32</v>
      </c>
      <c r="J81" s="19">
        <v>8</v>
      </c>
      <c r="K81" s="19"/>
      <c r="L81" s="20" t="s">
        <v>34</v>
      </c>
      <c r="M81" s="20" t="s">
        <v>34</v>
      </c>
      <c r="N81" s="18" t="s">
        <v>40</v>
      </c>
      <c r="O81" s="18"/>
      <c r="P81" s="18"/>
      <c r="Q81" s="18"/>
      <c r="R81" s="18"/>
      <c r="S81" s="18"/>
      <c r="T81" s="18"/>
      <c r="U81" s="18"/>
      <c r="V81" s="32"/>
    </row>
    <row r="82" spans="1:22" x14ac:dyDescent="0.2">
      <c r="A82" s="497"/>
      <c r="B82" s="499"/>
      <c r="C82" s="501"/>
      <c r="D82" s="501"/>
      <c r="E82" s="503"/>
      <c r="F82" s="17">
        <v>68</v>
      </c>
      <c r="G82" s="18" t="s">
        <v>504</v>
      </c>
      <c r="H82" s="18" t="s">
        <v>505</v>
      </c>
      <c r="I82" s="18" t="s">
        <v>32</v>
      </c>
      <c r="J82" s="19">
        <v>8</v>
      </c>
      <c r="K82" s="19"/>
      <c r="L82" s="20" t="s">
        <v>34</v>
      </c>
      <c r="M82" s="20" t="s">
        <v>34</v>
      </c>
      <c r="N82" s="18" t="s">
        <v>40</v>
      </c>
      <c r="O82" s="18"/>
      <c r="P82" s="18"/>
      <c r="Q82" s="18"/>
      <c r="R82" s="18"/>
      <c r="S82" s="18"/>
      <c r="T82" s="18"/>
      <c r="U82" s="18"/>
      <c r="V82" s="32"/>
    </row>
    <row r="83" spans="1:22" x14ac:dyDescent="0.2">
      <c r="A83" s="496" t="s">
        <v>506</v>
      </c>
      <c r="B83" s="498" t="s">
        <v>299</v>
      </c>
      <c r="C83" s="500"/>
      <c r="D83" s="500"/>
      <c r="E83" s="502">
        <v>16777215</v>
      </c>
      <c r="F83" s="27">
        <v>1</v>
      </c>
      <c r="G83" s="28" t="s">
        <v>507</v>
      </c>
      <c r="H83" s="28" t="s">
        <v>508</v>
      </c>
      <c r="I83" s="28" t="s">
        <v>32</v>
      </c>
      <c r="J83" s="29">
        <v>12</v>
      </c>
      <c r="K83" s="29"/>
      <c r="L83" s="30" t="s">
        <v>33</v>
      </c>
      <c r="M83" s="30" t="s">
        <v>33</v>
      </c>
      <c r="N83" s="28" t="s">
        <v>204</v>
      </c>
      <c r="O83" s="28"/>
      <c r="P83" s="28"/>
      <c r="Q83" s="28"/>
      <c r="R83" s="28"/>
      <c r="S83" s="28"/>
      <c r="T83" s="28"/>
      <c r="U83" s="28"/>
      <c r="V83" s="31"/>
    </row>
    <row r="84" spans="1:22" x14ac:dyDescent="0.2">
      <c r="A84" s="497"/>
      <c r="B84" s="499"/>
      <c r="C84" s="501"/>
      <c r="D84" s="501"/>
      <c r="E84" s="503"/>
      <c r="F84" s="17">
        <v>2</v>
      </c>
      <c r="G84" s="18" t="s">
        <v>509</v>
      </c>
      <c r="H84" s="18" t="s">
        <v>510</v>
      </c>
      <c r="I84" s="18" t="s">
        <v>32</v>
      </c>
      <c r="J84" s="19">
        <v>3</v>
      </c>
      <c r="K84" s="19"/>
      <c r="L84" s="20" t="s">
        <v>33</v>
      </c>
      <c r="M84" s="20" t="s">
        <v>33</v>
      </c>
      <c r="N84" s="18" t="s">
        <v>511</v>
      </c>
      <c r="O84" s="18"/>
      <c r="P84" s="18"/>
      <c r="Q84" s="18"/>
      <c r="R84" s="18"/>
      <c r="S84" s="18"/>
      <c r="T84" s="18"/>
      <c r="U84" s="18"/>
      <c r="V84" s="32"/>
    </row>
    <row r="85" spans="1:22" x14ac:dyDescent="0.2">
      <c r="A85" s="497"/>
      <c r="B85" s="499"/>
      <c r="C85" s="501"/>
      <c r="D85" s="501"/>
      <c r="E85" s="503"/>
      <c r="F85" s="17">
        <v>3</v>
      </c>
      <c r="G85" s="18" t="s">
        <v>512</v>
      </c>
      <c r="H85" s="18" t="s">
        <v>513</v>
      </c>
      <c r="I85" s="18" t="s">
        <v>32</v>
      </c>
      <c r="J85" s="19">
        <v>3</v>
      </c>
      <c r="K85" s="19"/>
      <c r="L85" s="20" t="s">
        <v>33</v>
      </c>
      <c r="M85" s="20" t="s">
        <v>33</v>
      </c>
      <c r="N85" s="18" t="s">
        <v>511</v>
      </c>
      <c r="O85" s="18"/>
      <c r="P85" s="18"/>
      <c r="Q85" s="18"/>
      <c r="R85" s="18"/>
      <c r="S85" s="18"/>
      <c r="T85" s="18"/>
      <c r="U85" s="18"/>
      <c r="V85" s="32"/>
    </row>
    <row r="86" spans="1:22" x14ac:dyDescent="0.2">
      <c r="A86" s="497"/>
      <c r="B86" s="499"/>
      <c r="C86" s="501"/>
      <c r="D86" s="501"/>
      <c r="E86" s="503"/>
      <c r="F86" s="17">
        <v>4</v>
      </c>
      <c r="G86" s="18" t="s">
        <v>514</v>
      </c>
      <c r="H86" s="18" t="s">
        <v>515</v>
      </c>
      <c r="I86" s="18" t="s">
        <v>32</v>
      </c>
      <c r="J86" s="19">
        <v>4</v>
      </c>
      <c r="K86" s="19"/>
      <c r="L86" s="20" t="s">
        <v>33</v>
      </c>
      <c r="M86" s="20" t="s">
        <v>34</v>
      </c>
      <c r="N86" s="18" t="s">
        <v>56</v>
      </c>
      <c r="O86" s="18"/>
      <c r="P86" s="18"/>
      <c r="Q86" s="18"/>
      <c r="R86" s="18"/>
      <c r="S86" s="18"/>
      <c r="T86" s="18"/>
      <c r="U86" s="18"/>
      <c r="V86" s="32"/>
    </row>
    <row r="87" spans="1:22" x14ac:dyDescent="0.2">
      <c r="A87" s="497"/>
      <c r="B87" s="499"/>
      <c r="C87" s="501"/>
      <c r="D87" s="501"/>
      <c r="E87" s="503"/>
      <c r="F87" s="17">
        <v>5</v>
      </c>
      <c r="G87" s="18" t="s">
        <v>516</v>
      </c>
      <c r="H87" s="18" t="s">
        <v>517</v>
      </c>
      <c r="I87" s="18" t="s">
        <v>32</v>
      </c>
      <c r="J87" s="19">
        <v>4</v>
      </c>
      <c r="K87" s="19"/>
      <c r="L87" s="20" t="s">
        <v>33</v>
      </c>
      <c r="M87" s="20" t="s">
        <v>34</v>
      </c>
      <c r="N87" s="18" t="s">
        <v>56</v>
      </c>
      <c r="O87" s="18"/>
      <c r="P87" s="18"/>
      <c r="Q87" s="18"/>
      <c r="R87" s="18"/>
      <c r="S87" s="18"/>
      <c r="T87" s="18"/>
      <c r="U87" s="18"/>
      <c r="V87" s="32"/>
    </row>
    <row r="88" spans="1:22" x14ac:dyDescent="0.2">
      <c r="A88" s="497"/>
      <c r="B88" s="499"/>
      <c r="C88" s="501"/>
      <c r="D88" s="501"/>
      <c r="E88" s="503"/>
      <c r="F88" s="17">
        <v>6</v>
      </c>
      <c r="G88" s="18" t="s">
        <v>518</v>
      </c>
      <c r="H88" s="18" t="s">
        <v>519</v>
      </c>
      <c r="I88" s="18" t="s">
        <v>32</v>
      </c>
      <c r="J88" s="19">
        <v>8</v>
      </c>
      <c r="K88" s="19"/>
      <c r="L88" s="20" t="s">
        <v>33</v>
      </c>
      <c r="M88" s="20" t="s">
        <v>34</v>
      </c>
      <c r="N88" s="18" t="s">
        <v>40</v>
      </c>
      <c r="O88" s="18"/>
      <c r="P88" s="18"/>
      <c r="Q88" s="18"/>
      <c r="R88" s="18"/>
      <c r="S88" s="18"/>
      <c r="T88" s="18"/>
      <c r="U88" s="18"/>
      <c r="V88" s="32"/>
    </row>
    <row r="89" spans="1:22" x14ac:dyDescent="0.2">
      <c r="A89" s="497"/>
      <c r="B89" s="499"/>
      <c r="C89" s="501"/>
      <c r="D89" s="501"/>
      <c r="E89" s="503"/>
      <c r="F89" s="41">
        <v>7</v>
      </c>
      <c r="G89" s="42" t="s">
        <v>520</v>
      </c>
      <c r="H89" s="42" t="s">
        <v>521</v>
      </c>
      <c r="I89" s="42" t="s">
        <v>32</v>
      </c>
      <c r="J89" s="43">
        <v>16</v>
      </c>
      <c r="K89" s="43"/>
      <c r="L89" s="44" t="s">
        <v>33</v>
      </c>
      <c r="M89" s="44" t="s">
        <v>34</v>
      </c>
      <c r="N89" s="18" t="s">
        <v>522</v>
      </c>
      <c r="O89" s="18"/>
      <c r="P89" s="18"/>
      <c r="Q89" s="18"/>
      <c r="R89" s="18"/>
      <c r="S89" s="18"/>
      <c r="T89" s="18"/>
      <c r="U89" s="18"/>
      <c r="V89" s="32"/>
    </row>
    <row r="90" spans="1:22" x14ac:dyDescent="0.2">
      <c r="A90" s="497"/>
      <c r="B90" s="499"/>
      <c r="C90" s="501"/>
      <c r="D90" s="501"/>
      <c r="E90" s="503"/>
      <c r="F90" s="17">
        <v>8</v>
      </c>
      <c r="G90" s="18" t="s">
        <v>523</v>
      </c>
      <c r="H90" s="18" t="s">
        <v>524</v>
      </c>
      <c r="I90" s="18" t="s">
        <v>32</v>
      </c>
      <c r="J90" s="19">
        <v>4</v>
      </c>
      <c r="K90" s="19"/>
      <c r="L90" s="20" t="s">
        <v>34</v>
      </c>
      <c r="M90" s="20" t="s">
        <v>34</v>
      </c>
      <c r="N90" s="18" t="s">
        <v>56</v>
      </c>
      <c r="O90" s="18"/>
      <c r="P90" s="18"/>
      <c r="Q90" s="18"/>
      <c r="R90" s="18"/>
      <c r="S90" s="18"/>
      <c r="T90" s="18"/>
      <c r="U90" s="18"/>
      <c r="V90" s="32"/>
    </row>
    <row r="91" spans="1:22" x14ac:dyDescent="0.2">
      <c r="A91" s="497"/>
      <c r="B91" s="499"/>
      <c r="C91" s="501"/>
      <c r="D91" s="501"/>
      <c r="E91" s="503"/>
      <c r="F91" s="17">
        <v>9</v>
      </c>
      <c r="G91" s="18" t="s">
        <v>525</v>
      </c>
      <c r="H91" s="18" t="s">
        <v>526</v>
      </c>
      <c r="I91" s="18" t="s">
        <v>32</v>
      </c>
      <c r="J91" s="19">
        <v>4</v>
      </c>
      <c r="K91" s="19"/>
      <c r="L91" s="20" t="s">
        <v>34</v>
      </c>
      <c r="M91" s="20" t="s">
        <v>34</v>
      </c>
      <c r="N91" s="18" t="s">
        <v>56</v>
      </c>
      <c r="O91" s="18"/>
      <c r="P91" s="18"/>
      <c r="Q91" s="18"/>
      <c r="R91" s="18"/>
      <c r="S91" s="18"/>
      <c r="T91" s="18"/>
      <c r="U91" s="18"/>
      <c r="V91" s="32"/>
    </row>
    <row r="92" spans="1:22" x14ac:dyDescent="0.2">
      <c r="A92" s="497"/>
      <c r="B92" s="499"/>
      <c r="C92" s="501"/>
      <c r="D92" s="501"/>
      <c r="E92" s="503"/>
      <c r="F92" s="17">
        <v>10</v>
      </c>
      <c r="G92" s="18" t="s">
        <v>527</v>
      </c>
      <c r="H92" s="18" t="s">
        <v>528</v>
      </c>
      <c r="I92" s="18" t="s">
        <v>32</v>
      </c>
      <c r="J92" s="19">
        <v>4</v>
      </c>
      <c r="K92" s="19"/>
      <c r="L92" s="20" t="s">
        <v>34</v>
      </c>
      <c r="M92" s="20" t="s">
        <v>34</v>
      </c>
      <c r="N92" s="18" t="s">
        <v>56</v>
      </c>
      <c r="O92" s="18"/>
      <c r="P92" s="18"/>
      <c r="Q92" s="18"/>
      <c r="R92" s="18"/>
      <c r="S92" s="18"/>
      <c r="T92" s="18"/>
      <c r="U92" s="18"/>
      <c r="V92" s="32"/>
    </row>
    <row r="93" spans="1:22" x14ac:dyDescent="0.2">
      <c r="A93" s="497"/>
      <c r="B93" s="499"/>
      <c r="C93" s="501"/>
      <c r="D93" s="501"/>
      <c r="E93" s="503"/>
      <c r="F93" s="17">
        <v>11</v>
      </c>
      <c r="G93" s="18" t="s">
        <v>529</v>
      </c>
      <c r="H93" s="18" t="s">
        <v>530</v>
      </c>
      <c r="I93" s="18" t="s">
        <v>32</v>
      </c>
      <c r="J93" s="19">
        <v>10</v>
      </c>
      <c r="K93" s="19"/>
      <c r="L93" s="20" t="s">
        <v>34</v>
      </c>
      <c r="M93" s="20" t="s">
        <v>34</v>
      </c>
      <c r="N93" s="18" t="s">
        <v>63</v>
      </c>
      <c r="O93" s="18"/>
      <c r="P93" s="18"/>
      <c r="Q93" s="18"/>
      <c r="R93" s="18"/>
      <c r="S93" s="18"/>
      <c r="T93" s="18"/>
      <c r="U93" s="18"/>
      <c r="V93" s="32"/>
    </row>
    <row r="94" spans="1:22" x14ac:dyDescent="0.2">
      <c r="A94" s="497"/>
      <c r="B94" s="499"/>
      <c r="C94" s="501"/>
      <c r="D94" s="501"/>
      <c r="E94" s="503"/>
      <c r="F94" s="17">
        <v>12</v>
      </c>
      <c r="G94" s="18" t="s">
        <v>531</v>
      </c>
      <c r="H94" s="18" t="s">
        <v>532</v>
      </c>
      <c r="I94" s="18" t="s">
        <v>32</v>
      </c>
      <c r="J94" s="19">
        <v>8</v>
      </c>
      <c r="K94" s="19"/>
      <c r="L94" s="20" t="s">
        <v>34</v>
      </c>
      <c r="M94" s="20" t="s">
        <v>34</v>
      </c>
      <c r="N94" s="18" t="s">
        <v>40</v>
      </c>
      <c r="O94" s="18"/>
      <c r="P94" s="18"/>
      <c r="Q94" s="18"/>
      <c r="R94" s="18"/>
      <c r="S94" s="18"/>
      <c r="T94" s="18"/>
      <c r="U94" s="18"/>
      <c r="V94" s="32"/>
    </row>
    <row r="95" spans="1:22" x14ac:dyDescent="0.2">
      <c r="A95" s="497"/>
      <c r="B95" s="499"/>
      <c r="C95" s="501"/>
      <c r="D95" s="501"/>
      <c r="E95" s="503"/>
      <c r="F95" s="17">
        <v>13</v>
      </c>
      <c r="G95" s="18" t="s">
        <v>533</v>
      </c>
      <c r="H95" s="18" t="s">
        <v>534</v>
      </c>
      <c r="I95" s="18" t="s">
        <v>32</v>
      </c>
      <c r="J95" s="19">
        <v>10</v>
      </c>
      <c r="K95" s="19"/>
      <c r="L95" s="20" t="s">
        <v>34</v>
      </c>
      <c r="M95" s="20" t="s">
        <v>34</v>
      </c>
      <c r="N95" s="18" t="s">
        <v>63</v>
      </c>
      <c r="O95" s="18"/>
      <c r="P95" s="18"/>
      <c r="Q95" s="18"/>
      <c r="R95" s="18"/>
      <c r="S95" s="18"/>
      <c r="T95" s="18"/>
      <c r="U95" s="18"/>
      <c r="V95" s="32"/>
    </row>
    <row r="96" spans="1:22" x14ac:dyDescent="0.2">
      <c r="A96" s="497"/>
      <c r="B96" s="499"/>
      <c r="C96" s="501"/>
      <c r="D96" s="501"/>
      <c r="E96" s="503"/>
      <c r="F96" s="17">
        <v>14</v>
      </c>
      <c r="G96" s="18" t="s">
        <v>535</v>
      </c>
      <c r="H96" s="18" t="s">
        <v>536</v>
      </c>
      <c r="I96" s="18" t="s">
        <v>32</v>
      </c>
      <c r="J96" s="19">
        <v>8</v>
      </c>
      <c r="K96" s="19"/>
      <c r="L96" s="20" t="s">
        <v>34</v>
      </c>
      <c r="M96" s="20" t="s">
        <v>34</v>
      </c>
      <c r="N96" s="18" t="s">
        <v>40</v>
      </c>
      <c r="O96" s="18"/>
      <c r="P96" s="18"/>
      <c r="Q96" s="18"/>
      <c r="R96" s="18"/>
      <c r="S96" s="18"/>
      <c r="T96" s="18"/>
      <c r="U96" s="18"/>
      <c r="V96" s="32"/>
    </row>
    <row r="97" spans="1:22" x14ac:dyDescent="0.2">
      <c r="A97" s="497"/>
      <c r="B97" s="499"/>
      <c r="C97" s="501"/>
      <c r="D97" s="501"/>
      <c r="E97" s="503"/>
      <c r="F97" s="17">
        <v>15</v>
      </c>
      <c r="G97" s="18" t="s">
        <v>233</v>
      </c>
      <c r="H97" s="18" t="s">
        <v>537</v>
      </c>
      <c r="I97" s="18" t="s">
        <v>123</v>
      </c>
      <c r="J97" s="19"/>
      <c r="K97" s="19"/>
      <c r="L97" s="20" t="s">
        <v>34</v>
      </c>
      <c r="M97" s="20" t="s">
        <v>34</v>
      </c>
      <c r="N97" s="18" t="s">
        <v>124</v>
      </c>
      <c r="O97" s="18"/>
      <c r="P97" s="18"/>
      <c r="Q97" s="18"/>
      <c r="R97" s="18"/>
      <c r="S97" s="18"/>
      <c r="T97" s="18"/>
      <c r="U97" s="18"/>
      <c r="V97" s="32"/>
    </row>
    <row r="98" spans="1:22" x14ac:dyDescent="0.2">
      <c r="A98" s="497"/>
      <c r="B98" s="499"/>
      <c r="C98" s="501"/>
      <c r="D98" s="501"/>
      <c r="E98" s="503"/>
      <c r="F98" s="17">
        <v>16</v>
      </c>
      <c r="G98" s="18" t="s">
        <v>538</v>
      </c>
      <c r="H98" s="18" t="s">
        <v>539</v>
      </c>
      <c r="I98" s="18" t="s">
        <v>44</v>
      </c>
      <c r="J98" s="19">
        <v>9</v>
      </c>
      <c r="K98" s="19"/>
      <c r="L98" s="20" t="s">
        <v>34</v>
      </c>
      <c r="M98" s="20" t="s">
        <v>34</v>
      </c>
      <c r="N98" s="18" t="s">
        <v>540</v>
      </c>
      <c r="O98" s="18"/>
      <c r="P98" s="18"/>
      <c r="Q98" s="18"/>
      <c r="R98" s="18"/>
      <c r="S98" s="18"/>
      <c r="T98" s="18"/>
      <c r="U98" s="18"/>
      <c r="V98" s="32"/>
    </row>
    <row r="99" spans="1:22" x14ac:dyDescent="0.2">
      <c r="A99" s="497"/>
      <c r="B99" s="499"/>
      <c r="C99" s="501"/>
      <c r="D99" s="501"/>
      <c r="E99" s="503"/>
      <c r="F99" s="17">
        <v>17</v>
      </c>
      <c r="G99" s="18" t="s">
        <v>541</v>
      </c>
      <c r="H99" s="18" t="s">
        <v>542</v>
      </c>
      <c r="I99" s="18" t="s">
        <v>44</v>
      </c>
      <c r="J99" s="19">
        <v>20</v>
      </c>
      <c r="K99" s="19"/>
      <c r="L99" s="20" t="s">
        <v>34</v>
      </c>
      <c r="M99" s="20" t="s">
        <v>34</v>
      </c>
      <c r="N99" s="18" t="s">
        <v>37</v>
      </c>
      <c r="O99" s="18"/>
      <c r="P99" s="18"/>
      <c r="Q99" s="18"/>
      <c r="R99" s="18"/>
      <c r="S99" s="18"/>
      <c r="T99" s="18"/>
      <c r="U99" s="18"/>
      <c r="V99" s="32"/>
    </row>
    <row r="100" spans="1:22" x14ac:dyDescent="0.2">
      <c r="A100" s="497"/>
      <c r="B100" s="499"/>
      <c r="C100" s="501"/>
      <c r="D100" s="501"/>
      <c r="E100" s="503"/>
      <c r="F100" s="17">
        <v>18</v>
      </c>
      <c r="G100" s="18" t="s">
        <v>543</v>
      </c>
      <c r="H100" s="18" t="s">
        <v>544</v>
      </c>
      <c r="I100" s="18" t="s">
        <v>32</v>
      </c>
      <c r="J100" s="19">
        <v>2</v>
      </c>
      <c r="K100" s="19"/>
      <c r="L100" s="20" t="s">
        <v>34</v>
      </c>
      <c r="M100" s="20" t="s">
        <v>34</v>
      </c>
      <c r="N100" s="18" t="s">
        <v>545</v>
      </c>
      <c r="O100" s="18"/>
      <c r="P100" s="18"/>
      <c r="Q100" s="18"/>
      <c r="R100" s="18"/>
      <c r="S100" s="18"/>
      <c r="T100" s="18"/>
      <c r="U100" s="18"/>
      <c r="V100" s="32"/>
    </row>
    <row r="101" spans="1:22" x14ac:dyDescent="0.2">
      <c r="A101" s="497"/>
      <c r="B101" s="499"/>
      <c r="C101" s="501"/>
      <c r="D101" s="501"/>
      <c r="E101" s="503"/>
      <c r="F101" s="17">
        <v>19</v>
      </c>
      <c r="G101" s="18" t="s">
        <v>546</v>
      </c>
      <c r="H101" s="18" t="s">
        <v>547</v>
      </c>
      <c r="I101" s="18" t="s">
        <v>32</v>
      </c>
      <c r="J101" s="19">
        <v>1</v>
      </c>
      <c r="K101" s="19"/>
      <c r="L101" s="20" t="s">
        <v>34</v>
      </c>
      <c r="M101" s="20" t="s">
        <v>34</v>
      </c>
      <c r="N101" s="18" t="s">
        <v>45</v>
      </c>
      <c r="O101" s="18"/>
      <c r="P101" s="18"/>
      <c r="Q101" s="18"/>
      <c r="R101" s="18"/>
      <c r="S101" s="18"/>
      <c r="T101" s="18"/>
      <c r="U101" s="18"/>
      <c r="V101" s="32"/>
    </row>
    <row r="102" spans="1:22" x14ac:dyDescent="0.2">
      <c r="A102" s="497"/>
      <c r="B102" s="499"/>
      <c r="C102" s="501"/>
      <c r="D102" s="501"/>
      <c r="E102" s="503"/>
      <c r="F102" s="17">
        <v>20</v>
      </c>
      <c r="G102" s="18" t="s">
        <v>548</v>
      </c>
      <c r="H102" s="18" t="s">
        <v>549</v>
      </c>
      <c r="I102" s="18" t="s">
        <v>44</v>
      </c>
      <c r="J102" s="19">
        <v>20</v>
      </c>
      <c r="K102" s="19"/>
      <c r="L102" s="20" t="s">
        <v>34</v>
      </c>
      <c r="M102" s="20" t="s">
        <v>34</v>
      </c>
      <c r="N102" s="18" t="s">
        <v>37</v>
      </c>
      <c r="O102" s="18"/>
      <c r="P102" s="18"/>
      <c r="Q102" s="18"/>
      <c r="R102" s="18"/>
      <c r="S102" s="18"/>
      <c r="T102" s="18"/>
      <c r="U102" s="18"/>
      <c r="V102" s="32"/>
    </row>
    <row r="103" spans="1:22" x14ac:dyDescent="0.2">
      <c r="A103" s="497"/>
      <c r="B103" s="499"/>
      <c r="C103" s="501"/>
      <c r="D103" s="501"/>
      <c r="E103" s="503"/>
      <c r="F103" s="17">
        <v>21</v>
      </c>
      <c r="G103" s="18" t="s">
        <v>550</v>
      </c>
      <c r="H103" s="18" t="s">
        <v>551</v>
      </c>
      <c r="I103" s="18" t="s">
        <v>44</v>
      </c>
      <c r="J103" s="19">
        <v>400</v>
      </c>
      <c r="K103" s="19"/>
      <c r="L103" s="20" t="s">
        <v>34</v>
      </c>
      <c r="M103" s="20" t="s">
        <v>34</v>
      </c>
      <c r="N103" s="18" t="s">
        <v>47</v>
      </c>
      <c r="O103" s="18"/>
      <c r="P103" s="18"/>
      <c r="Q103" s="18"/>
      <c r="R103" s="18"/>
      <c r="S103" s="18"/>
      <c r="T103" s="18"/>
      <c r="U103" s="18"/>
      <c r="V103" s="32"/>
    </row>
    <row r="104" spans="1:22" x14ac:dyDescent="0.2">
      <c r="A104" s="497"/>
      <c r="B104" s="499"/>
      <c r="C104" s="501"/>
      <c r="D104" s="501"/>
      <c r="E104" s="503"/>
      <c r="F104" s="17">
        <v>22</v>
      </c>
      <c r="G104" s="18" t="s">
        <v>552</v>
      </c>
      <c r="H104" s="18" t="s">
        <v>553</v>
      </c>
      <c r="I104" s="18" t="s">
        <v>32</v>
      </c>
      <c r="J104" s="19">
        <v>1</v>
      </c>
      <c r="K104" s="19"/>
      <c r="L104" s="20" t="s">
        <v>34</v>
      </c>
      <c r="M104" s="20" t="s">
        <v>34</v>
      </c>
      <c r="N104" s="18" t="s">
        <v>45</v>
      </c>
      <c r="O104" s="18"/>
      <c r="P104" s="18"/>
      <c r="Q104" s="18"/>
      <c r="R104" s="18"/>
      <c r="S104" s="18"/>
      <c r="T104" s="18"/>
      <c r="U104" s="18"/>
      <c r="V104" s="32"/>
    </row>
    <row r="105" spans="1:22" x14ac:dyDescent="0.2">
      <c r="A105" s="497"/>
      <c r="B105" s="499"/>
      <c r="C105" s="501"/>
      <c r="D105" s="501"/>
      <c r="E105" s="503"/>
      <c r="F105" s="17">
        <v>23</v>
      </c>
      <c r="G105" s="18" t="s">
        <v>554</v>
      </c>
      <c r="H105" s="18" t="s">
        <v>555</v>
      </c>
      <c r="I105" s="18" t="s">
        <v>32</v>
      </c>
      <c r="J105" s="19">
        <v>1</v>
      </c>
      <c r="K105" s="19"/>
      <c r="L105" s="20" t="s">
        <v>34</v>
      </c>
      <c r="M105" s="20" t="s">
        <v>34</v>
      </c>
      <c r="N105" s="18" t="s">
        <v>45</v>
      </c>
      <c r="O105" s="18"/>
      <c r="P105" s="18"/>
      <c r="Q105" s="18"/>
      <c r="R105" s="18"/>
      <c r="S105" s="18"/>
      <c r="T105" s="18"/>
      <c r="U105" s="18"/>
      <c r="V105" s="32"/>
    </row>
    <row r="106" spans="1:22" x14ac:dyDescent="0.2">
      <c r="A106" s="497"/>
      <c r="B106" s="499"/>
      <c r="C106" s="501"/>
      <c r="D106" s="501"/>
      <c r="E106" s="503"/>
      <c r="F106" s="17">
        <v>24</v>
      </c>
      <c r="G106" s="18" t="s">
        <v>556</v>
      </c>
      <c r="H106" s="18" t="s">
        <v>557</v>
      </c>
      <c r="I106" s="18" t="s">
        <v>32</v>
      </c>
      <c r="J106" s="19">
        <v>1</v>
      </c>
      <c r="K106" s="19"/>
      <c r="L106" s="20" t="s">
        <v>34</v>
      </c>
      <c r="M106" s="20" t="s">
        <v>34</v>
      </c>
      <c r="N106" s="18" t="s">
        <v>45</v>
      </c>
      <c r="O106" s="18"/>
      <c r="P106" s="18"/>
      <c r="Q106" s="18"/>
      <c r="R106" s="18"/>
      <c r="S106" s="18"/>
      <c r="T106" s="18"/>
      <c r="U106" s="18"/>
      <c r="V106" s="32"/>
    </row>
    <row r="107" spans="1:22" x14ac:dyDescent="0.2">
      <c r="A107" s="497"/>
      <c r="B107" s="499"/>
      <c r="C107" s="501"/>
      <c r="D107" s="501"/>
      <c r="E107" s="503"/>
      <c r="F107" s="17">
        <v>25</v>
      </c>
      <c r="G107" s="18" t="s">
        <v>558</v>
      </c>
      <c r="H107" s="18" t="s">
        <v>559</v>
      </c>
      <c r="I107" s="18" t="s">
        <v>32</v>
      </c>
      <c r="J107" s="19">
        <v>1</v>
      </c>
      <c r="K107" s="19"/>
      <c r="L107" s="20" t="s">
        <v>34</v>
      </c>
      <c r="M107" s="20" t="s">
        <v>34</v>
      </c>
      <c r="N107" s="18" t="s">
        <v>45</v>
      </c>
      <c r="O107" s="18"/>
      <c r="P107" s="18"/>
      <c r="Q107" s="18"/>
      <c r="R107" s="18"/>
      <c r="S107" s="18"/>
      <c r="T107" s="18"/>
      <c r="U107" s="18"/>
      <c r="V107" s="32"/>
    </row>
    <row r="108" spans="1:22" x14ac:dyDescent="0.2">
      <c r="A108" s="497"/>
      <c r="B108" s="499"/>
      <c r="C108" s="501"/>
      <c r="D108" s="501"/>
      <c r="E108" s="503"/>
      <c r="F108" s="17">
        <v>26</v>
      </c>
      <c r="G108" s="18" t="s">
        <v>560</v>
      </c>
      <c r="H108" s="18" t="s">
        <v>561</v>
      </c>
      <c r="I108" s="18" t="s">
        <v>32</v>
      </c>
      <c r="J108" s="19">
        <v>1</v>
      </c>
      <c r="K108" s="19"/>
      <c r="L108" s="20" t="s">
        <v>34</v>
      </c>
      <c r="M108" s="20" t="s">
        <v>34</v>
      </c>
      <c r="N108" s="18" t="s">
        <v>45</v>
      </c>
      <c r="O108" s="18"/>
      <c r="P108" s="18"/>
      <c r="Q108" s="18"/>
      <c r="R108" s="18"/>
      <c r="S108" s="18"/>
      <c r="T108" s="18"/>
      <c r="U108" s="18"/>
      <c r="V108" s="32"/>
    </row>
    <row r="109" spans="1:22" x14ac:dyDescent="0.2">
      <c r="A109" s="497"/>
      <c r="B109" s="499"/>
      <c r="C109" s="501"/>
      <c r="D109" s="501"/>
      <c r="E109" s="503"/>
      <c r="F109" s="17">
        <v>27</v>
      </c>
      <c r="G109" s="18" t="s">
        <v>562</v>
      </c>
      <c r="H109" s="18" t="s">
        <v>563</v>
      </c>
      <c r="I109" s="18" t="s">
        <v>32</v>
      </c>
      <c r="J109" s="19">
        <v>1</v>
      </c>
      <c r="K109" s="19"/>
      <c r="L109" s="20" t="s">
        <v>34</v>
      </c>
      <c r="M109" s="20" t="s">
        <v>34</v>
      </c>
      <c r="N109" s="18" t="s">
        <v>45</v>
      </c>
      <c r="O109" s="18"/>
      <c r="P109" s="18"/>
      <c r="Q109" s="18"/>
      <c r="R109" s="18"/>
      <c r="S109" s="18"/>
      <c r="T109" s="18"/>
      <c r="U109" s="18"/>
      <c r="V109" s="32"/>
    </row>
    <row r="110" spans="1:22" x14ac:dyDescent="0.2">
      <c r="A110" s="497"/>
      <c r="B110" s="499"/>
      <c r="C110" s="501"/>
      <c r="D110" s="501"/>
      <c r="E110" s="503"/>
      <c r="F110" s="17">
        <v>28</v>
      </c>
      <c r="G110" s="18" t="s">
        <v>564</v>
      </c>
      <c r="H110" s="18" t="s">
        <v>565</v>
      </c>
      <c r="I110" s="18" t="s">
        <v>32</v>
      </c>
      <c r="J110" s="19">
        <v>1</v>
      </c>
      <c r="K110" s="19"/>
      <c r="L110" s="20" t="s">
        <v>34</v>
      </c>
      <c r="M110" s="20" t="s">
        <v>34</v>
      </c>
      <c r="N110" s="18" t="s">
        <v>45</v>
      </c>
      <c r="O110" s="18"/>
      <c r="P110" s="18" t="s">
        <v>566</v>
      </c>
      <c r="Q110" s="18"/>
      <c r="R110" s="18"/>
      <c r="S110" s="18"/>
      <c r="T110" s="18"/>
      <c r="U110" s="18"/>
      <c r="V110" s="32"/>
    </row>
    <row r="111" spans="1:22" x14ac:dyDescent="0.2">
      <c r="A111" s="497"/>
      <c r="B111" s="499"/>
      <c r="C111" s="501"/>
      <c r="D111" s="501"/>
      <c r="E111" s="503"/>
      <c r="F111" s="17">
        <v>29</v>
      </c>
      <c r="G111" s="18" t="s">
        <v>567</v>
      </c>
      <c r="H111" s="18" t="s">
        <v>568</v>
      </c>
      <c r="I111" s="18" t="s">
        <v>32</v>
      </c>
      <c r="J111" s="19">
        <v>1</v>
      </c>
      <c r="K111" s="19"/>
      <c r="L111" s="20" t="s">
        <v>34</v>
      </c>
      <c r="M111" s="20" t="s">
        <v>34</v>
      </c>
      <c r="N111" s="18" t="s">
        <v>45</v>
      </c>
      <c r="O111" s="18"/>
      <c r="P111" s="18"/>
      <c r="Q111" s="18"/>
      <c r="R111" s="18"/>
      <c r="S111" s="18"/>
      <c r="T111" s="18"/>
      <c r="U111" s="18"/>
      <c r="V111" s="32"/>
    </row>
    <row r="112" spans="1:22" x14ac:dyDescent="0.2">
      <c r="A112" s="497"/>
      <c r="B112" s="499"/>
      <c r="C112" s="501"/>
      <c r="D112" s="501"/>
      <c r="E112" s="503"/>
      <c r="F112" s="17">
        <v>30</v>
      </c>
      <c r="G112" s="18" t="s">
        <v>569</v>
      </c>
      <c r="H112" s="18" t="s">
        <v>570</v>
      </c>
      <c r="I112" s="18" t="s">
        <v>32</v>
      </c>
      <c r="J112" s="19">
        <v>1</v>
      </c>
      <c r="K112" s="19"/>
      <c r="L112" s="20" t="s">
        <v>34</v>
      </c>
      <c r="M112" s="20" t="s">
        <v>34</v>
      </c>
      <c r="N112" s="18" t="s">
        <v>45</v>
      </c>
      <c r="O112" s="18"/>
      <c r="P112" s="18" t="s">
        <v>566</v>
      </c>
      <c r="Q112" s="18"/>
      <c r="R112" s="18"/>
      <c r="S112" s="18"/>
      <c r="T112" s="18"/>
      <c r="U112" s="18"/>
      <c r="V112" s="32"/>
    </row>
    <row r="113" spans="1:22" x14ac:dyDescent="0.2">
      <c r="A113" s="497"/>
      <c r="B113" s="499"/>
      <c r="C113" s="501"/>
      <c r="D113" s="501"/>
      <c r="E113" s="503"/>
      <c r="F113" s="17">
        <v>31</v>
      </c>
      <c r="G113" s="18" t="s">
        <v>571</v>
      </c>
      <c r="H113" s="18" t="s">
        <v>572</v>
      </c>
      <c r="I113" s="18" t="s">
        <v>32</v>
      </c>
      <c r="J113" s="19">
        <v>1</v>
      </c>
      <c r="K113" s="19"/>
      <c r="L113" s="20" t="s">
        <v>34</v>
      </c>
      <c r="M113" s="20" t="s">
        <v>34</v>
      </c>
      <c r="N113" s="18" t="s">
        <v>45</v>
      </c>
      <c r="O113" s="18"/>
      <c r="P113" s="18"/>
      <c r="Q113" s="18"/>
      <c r="R113" s="18"/>
      <c r="S113" s="18"/>
      <c r="T113" s="18"/>
      <c r="U113" s="18"/>
      <c r="V113" s="32"/>
    </row>
    <row r="114" spans="1:22" x14ac:dyDescent="0.2">
      <c r="A114" s="497"/>
      <c r="B114" s="499"/>
      <c r="C114" s="501"/>
      <c r="D114" s="501"/>
      <c r="E114" s="503"/>
      <c r="F114" s="17">
        <v>32</v>
      </c>
      <c r="G114" s="18" t="s">
        <v>573</v>
      </c>
      <c r="H114" s="18" t="s">
        <v>574</v>
      </c>
      <c r="I114" s="18" t="s">
        <v>32</v>
      </c>
      <c r="J114" s="19">
        <v>1</v>
      </c>
      <c r="K114" s="19"/>
      <c r="L114" s="20" t="s">
        <v>34</v>
      </c>
      <c r="M114" s="20" t="s">
        <v>34</v>
      </c>
      <c r="N114" s="18" t="s">
        <v>45</v>
      </c>
      <c r="O114" s="18"/>
      <c r="P114" s="18" t="s">
        <v>566</v>
      </c>
      <c r="Q114" s="18"/>
      <c r="R114" s="18"/>
      <c r="S114" s="18"/>
      <c r="T114" s="18"/>
      <c r="U114" s="18"/>
      <c r="V114" s="32"/>
    </row>
    <row r="115" spans="1:22" x14ac:dyDescent="0.2">
      <c r="A115" s="497"/>
      <c r="B115" s="499"/>
      <c r="C115" s="501"/>
      <c r="D115" s="501"/>
      <c r="E115" s="503"/>
      <c r="F115" s="17">
        <v>33</v>
      </c>
      <c r="G115" s="18" t="s">
        <v>575</v>
      </c>
      <c r="H115" s="18" t="s">
        <v>576</v>
      </c>
      <c r="I115" s="18" t="s">
        <v>32</v>
      </c>
      <c r="J115" s="19">
        <v>1</v>
      </c>
      <c r="K115" s="19"/>
      <c r="L115" s="20" t="s">
        <v>34</v>
      </c>
      <c r="M115" s="20" t="s">
        <v>34</v>
      </c>
      <c r="N115" s="18" t="s">
        <v>45</v>
      </c>
      <c r="O115" s="18"/>
      <c r="P115" s="18" t="s">
        <v>566</v>
      </c>
      <c r="Q115" s="18"/>
      <c r="R115" s="18"/>
      <c r="S115" s="18"/>
      <c r="T115" s="18"/>
      <c r="U115" s="18"/>
      <c r="V115" s="32"/>
    </row>
    <row r="116" spans="1:22" x14ac:dyDescent="0.2">
      <c r="A116" s="497"/>
      <c r="B116" s="499"/>
      <c r="C116" s="501"/>
      <c r="D116" s="501"/>
      <c r="E116" s="503"/>
      <c r="F116" s="17">
        <v>34</v>
      </c>
      <c r="G116" s="18" t="s">
        <v>577</v>
      </c>
      <c r="H116" s="18" t="s">
        <v>578</v>
      </c>
      <c r="I116" s="18" t="s">
        <v>32</v>
      </c>
      <c r="J116" s="19">
        <v>1</v>
      </c>
      <c r="K116" s="19"/>
      <c r="L116" s="20" t="s">
        <v>34</v>
      </c>
      <c r="M116" s="20" t="s">
        <v>34</v>
      </c>
      <c r="N116" s="18" t="s">
        <v>45</v>
      </c>
      <c r="O116" s="18"/>
      <c r="P116" s="18"/>
      <c r="Q116" s="18"/>
      <c r="R116" s="18"/>
      <c r="S116" s="18"/>
      <c r="T116" s="18"/>
      <c r="U116" s="18"/>
      <c r="V116" s="32"/>
    </row>
    <row r="117" spans="1:22" x14ac:dyDescent="0.2">
      <c r="A117" s="497"/>
      <c r="B117" s="499"/>
      <c r="C117" s="501"/>
      <c r="D117" s="501"/>
      <c r="E117" s="503"/>
      <c r="F117" s="17">
        <v>35</v>
      </c>
      <c r="G117" s="18" t="s">
        <v>579</v>
      </c>
      <c r="H117" s="18" t="s">
        <v>580</v>
      </c>
      <c r="I117" s="18" t="s">
        <v>32</v>
      </c>
      <c r="J117" s="19">
        <v>1</v>
      </c>
      <c r="K117" s="19"/>
      <c r="L117" s="20" t="s">
        <v>34</v>
      </c>
      <c r="M117" s="20" t="s">
        <v>34</v>
      </c>
      <c r="N117" s="18" t="s">
        <v>45</v>
      </c>
      <c r="O117" s="18"/>
      <c r="P117" s="18" t="s">
        <v>566</v>
      </c>
      <c r="Q117" s="18"/>
      <c r="R117" s="18"/>
      <c r="S117" s="18"/>
      <c r="T117" s="18"/>
      <c r="U117" s="18"/>
      <c r="V117" s="32"/>
    </row>
    <row r="118" spans="1:22" x14ac:dyDescent="0.2">
      <c r="A118" s="497"/>
      <c r="B118" s="499"/>
      <c r="C118" s="501"/>
      <c r="D118" s="501"/>
      <c r="E118" s="503"/>
      <c r="F118" s="17">
        <v>36</v>
      </c>
      <c r="G118" s="18" t="s">
        <v>581</v>
      </c>
      <c r="H118" s="18" t="s">
        <v>582</v>
      </c>
      <c r="I118" s="18" t="s">
        <v>32</v>
      </c>
      <c r="J118" s="19">
        <v>1</v>
      </c>
      <c r="K118" s="19"/>
      <c r="L118" s="20" t="s">
        <v>34</v>
      </c>
      <c r="M118" s="20" t="s">
        <v>34</v>
      </c>
      <c r="N118" s="18" t="s">
        <v>45</v>
      </c>
      <c r="O118" s="18"/>
      <c r="P118" s="18" t="s">
        <v>566</v>
      </c>
      <c r="Q118" s="18"/>
      <c r="R118" s="18"/>
      <c r="S118" s="18"/>
      <c r="T118" s="18"/>
      <c r="U118" s="18"/>
      <c r="V118" s="32"/>
    </row>
    <row r="119" spans="1:22" x14ac:dyDescent="0.2">
      <c r="A119" s="497"/>
      <c r="B119" s="499"/>
      <c r="C119" s="501"/>
      <c r="D119" s="501"/>
      <c r="E119" s="503"/>
      <c r="F119" s="17">
        <v>37</v>
      </c>
      <c r="G119" s="18" t="s">
        <v>583</v>
      </c>
      <c r="H119" s="18" t="s">
        <v>584</v>
      </c>
      <c r="I119" s="18" t="s">
        <v>32</v>
      </c>
      <c r="J119" s="19">
        <v>1</v>
      </c>
      <c r="K119" s="19"/>
      <c r="L119" s="20" t="s">
        <v>34</v>
      </c>
      <c r="M119" s="20" t="s">
        <v>34</v>
      </c>
      <c r="N119" s="18" t="s">
        <v>45</v>
      </c>
      <c r="O119" s="18"/>
      <c r="P119" s="18"/>
      <c r="Q119" s="18"/>
      <c r="R119" s="18"/>
      <c r="S119" s="18"/>
      <c r="T119" s="18"/>
      <c r="U119" s="18"/>
      <c r="V119" s="32"/>
    </row>
    <row r="120" spans="1:22" x14ac:dyDescent="0.2">
      <c r="A120" s="497"/>
      <c r="B120" s="499"/>
      <c r="C120" s="501"/>
      <c r="D120" s="501"/>
      <c r="E120" s="503"/>
      <c r="F120" s="17">
        <v>38</v>
      </c>
      <c r="G120" s="18" t="s">
        <v>585</v>
      </c>
      <c r="H120" s="18" t="s">
        <v>586</v>
      </c>
      <c r="I120" s="18" t="s">
        <v>32</v>
      </c>
      <c r="J120" s="19">
        <v>1</v>
      </c>
      <c r="K120" s="19"/>
      <c r="L120" s="20" t="s">
        <v>34</v>
      </c>
      <c r="M120" s="20" t="s">
        <v>34</v>
      </c>
      <c r="N120" s="18" t="s">
        <v>45</v>
      </c>
      <c r="O120" s="18"/>
      <c r="P120" s="18"/>
      <c r="Q120" s="18"/>
      <c r="R120" s="18"/>
      <c r="S120" s="18"/>
      <c r="T120" s="18"/>
      <c r="U120" s="18"/>
      <c r="V120" s="32"/>
    </row>
    <row r="121" spans="1:22" x14ac:dyDescent="0.2">
      <c r="A121" s="497"/>
      <c r="B121" s="499"/>
      <c r="C121" s="501"/>
      <c r="D121" s="501"/>
      <c r="E121" s="503"/>
      <c r="F121" s="17">
        <v>39</v>
      </c>
      <c r="G121" s="18" t="s">
        <v>587</v>
      </c>
      <c r="H121" s="18" t="s">
        <v>588</v>
      </c>
      <c r="I121" s="18" t="s">
        <v>32</v>
      </c>
      <c r="J121" s="19">
        <v>1</v>
      </c>
      <c r="K121" s="19"/>
      <c r="L121" s="20" t="s">
        <v>34</v>
      </c>
      <c r="M121" s="20" t="s">
        <v>34</v>
      </c>
      <c r="N121" s="18" t="s">
        <v>45</v>
      </c>
      <c r="O121" s="18"/>
      <c r="P121" s="18"/>
      <c r="Q121" s="18"/>
      <c r="R121" s="18"/>
      <c r="S121" s="18"/>
      <c r="T121" s="18"/>
      <c r="U121" s="18"/>
      <c r="V121" s="32"/>
    </row>
    <row r="122" spans="1:22" x14ac:dyDescent="0.2">
      <c r="A122" s="497"/>
      <c r="B122" s="499"/>
      <c r="C122" s="501"/>
      <c r="D122" s="501"/>
      <c r="E122" s="503"/>
      <c r="F122" s="17">
        <v>40</v>
      </c>
      <c r="G122" s="18" t="s">
        <v>589</v>
      </c>
      <c r="H122" s="18" t="s">
        <v>590</v>
      </c>
      <c r="I122" s="18" t="s">
        <v>32</v>
      </c>
      <c r="J122" s="19">
        <v>1</v>
      </c>
      <c r="K122" s="19"/>
      <c r="L122" s="20" t="s">
        <v>34</v>
      </c>
      <c r="M122" s="20" t="s">
        <v>34</v>
      </c>
      <c r="N122" s="18" t="s">
        <v>45</v>
      </c>
      <c r="O122" s="18"/>
      <c r="P122" s="18"/>
      <c r="Q122" s="18"/>
      <c r="R122" s="18"/>
      <c r="S122" s="18"/>
      <c r="T122" s="18"/>
      <c r="U122" s="18"/>
      <c r="V122" s="32"/>
    </row>
    <row r="123" spans="1:22" x14ac:dyDescent="0.2">
      <c r="A123" s="497"/>
      <c r="B123" s="499"/>
      <c r="C123" s="501"/>
      <c r="D123" s="501"/>
      <c r="E123" s="503"/>
      <c r="F123" s="17">
        <v>41</v>
      </c>
      <c r="G123" s="18" t="s">
        <v>591</v>
      </c>
      <c r="H123" s="18" t="s">
        <v>592</v>
      </c>
      <c r="I123" s="18" t="s">
        <v>32</v>
      </c>
      <c r="J123" s="19">
        <v>1</v>
      </c>
      <c r="K123" s="19"/>
      <c r="L123" s="20" t="s">
        <v>34</v>
      </c>
      <c r="M123" s="20" t="s">
        <v>34</v>
      </c>
      <c r="N123" s="18" t="s">
        <v>45</v>
      </c>
      <c r="O123" s="18"/>
      <c r="P123" s="18"/>
      <c r="Q123" s="18"/>
      <c r="R123" s="18"/>
      <c r="S123" s="18"/>
      <c r="T123" s="18"/>
      <c r="U123" s="18"/>
      <c r="V123" s="32"/>
    </row>
    <row r="124" spans="1:22" x14ac:dyDescent="0.2">
      <c r="A124" s="497"/>
      <c r="B124" s="499"/>
      <c r="C124" s="501"/>
      <c r="D124" s="501"/>
      <c r="E124" s="503"/>
      <c r="F124" s="17">
        <v>42</v>
      </c>
      <c r="G124" s="18" t="s">
        <v>593</v>
      </c>
      <c r="H124" s="18" t="s">
        <v>594</v>
      </c>
      <c r="I124" s="18" t="s">
        <v>32</v>
      </c>
      <c r="J124" s="19">
        <v>1</v>
      </c>
      <c r="K124" s="19"/>
      <c r="L124" s="20" t="s">
        <v>34</v>
      </c>
      <c r="M124" s="20" t="s">
        <v>34</v>
      </c>
      <c r="N124" s="18" t="s">
        <v>45</v>
      </c>
      <c r="O124" s="18"/>
      <c r="P124" s="18"/>
      <c r="Q124" s="18"/>
      <c r="R124" s="18"/>
      <c r="S124" s="18"/>
      <c r="T124" s="18"/>
      <c r="U124" s="18"/>
      <c r="V124" s="32"/>
    </row>
    <row r="125" spans="1:22" x14ac:dyDescent="0.2">
      <c r="A125" s="497"/>
      <c r="B125" s="499"/>
      <c r="C125" s="501"/>
      <c r="D125" s="501"/>
      <c r="E125" s="503"/>
      <c r="F125" s="17">
        <v>43</v>
      </c>
      <c r="G125" s="18" t="s">
        <v>595</v>
      </c>
      <c r="H125" s="18" t="s">
        <v>596</v>
      </c>
      <c r="I125" s="18" t="s">
        <v>32</v>
      </c>
      <c r="J125" s="19">
        <v>1</v>
      </c>
      <c r="K125" s="19"/>
      <c r="L125" s="20" t="s">
        <v>34</v>
      </c>
      <c r="M125" s="20" t="s">
        <v>34</v>
      </c>
      <c r="N125" s="18" t="s">
        <v>45</v>
      </c>
      <c r="O125" s="18"/>
      <c r="P125" s="18"/>
      <c r="Q125" s="18"/>
      <c r="R125" s="18"/>
      <c r="S125" s="18"/>
      <c r="T125" s="18"/>
      <c r="U125" s="18"/>
      <c r="V125" s="32"/>
    </row>
    <row r="126" spans="1:22" x14ac:dyDescent="0.2">
      <c r="A126" s="497"/>
      <c r="B126" s="499"/>
      <c r="C126" s="501"/>
      <c r="D126" s="501"/>
      <c r="E126" s="503"/>
      <c r="F126" s="17">
        <v>44</v>
      </c>
      <c r="G126" s="18" t="s">
        <v>597</v>
      </c>
      <c r="H126" s="18" t="s">
        <v>598</v>
      </c>
      <c r="I126" s="18" t="s">
        <v>32</v>
      </c>
      <c r="J126" s="19">
        <v>1</v>
      </c>
      <c r="K126" s="19"/>
      <c r="L126" s="20" t="s">
        <v>34</v>
      </c>
      <c r="M126" s="20" t="s">
        <v>34</v>
      </c>
      <c r="N126" s="18" t="s">
        <v>45</v>
      </c>
      <c r="O126" s="18"/>
      <c r="P126" s="18"/>
      <c r="Q126" s="18"/>
      <c r="R126" s="18"/>
      <c r="S126" s="18"/>
      <c r="T126" s="18"/>
      <c r="U126" s="18"/>
      <c r="V126" s="32"/>
    </row>
    <row r="127" spans="1:22" x14ac:dyDescent="0.2">
      <c r="A127" s="497"/>
      <c r="B127" s="499"/>
      <c r="C127" s="501"/>
      <c r="D127" s="501"/>
      <c r="E127" s="503"/>
      <c r="F127" s="17">
        <v>45</v>
      </c>
      <c r="G127" s="18" t="s">
        <v>599</v>
      </c>
      <c r="H127" s="18" t="s">
        <v>600</v>
      </c>
      <c r="I127" s="18" t="s">
        <v>32</v>
      </c>
      <c r="J127" s="19">
        <v>1</v>
      </c>
      <c r="K127" s="19"/>
      <c r="L127" s="20" t="s">
        <v>34</v>
      </c>
      <c r="M127" s="20" t="s">
        <v>34</v>
      </c>
      <c r="N127" s="18" t="s">
        <v>45</v>
      </c>
      <c r="O127" s="18"/>
      <c r="P127" s="18"/>
      <c r="Q127" s="18"/>
      <c r="R127" s="18"/>
      <c r="S127" s="18"/>
      <c r="T127" s="18"/>
      <c r="U127" s="18"/>
      <c r="V127" s="32"/>
    </row>
    <row r="128" spans="1:22" x14ac:dyDescent="0.2">
      <c r="A128" s="497"/>
      <c r="B128" s="499"/>
      <c r="C128" s="501"/>
      <c r="D128" s="501"/>
      <c r="E128" s="503"/>
      <c r="F128" s="17">
        <v>46</v>
      </c>
      <c r="G128" s="18" t="s">
        <v>601</v>
      </c>
      <c r="H128" s="18" t="s">
        <v>602</v>
      </c>
      <c r="I128" s="18" t="s">
        <v>32</v>
      </c>
      <c r="J128" s="19">
        <v>1</v>
      </c>
      <c r="K128" s="19"/>
      <c r="L128" s="20" t="s">
        <v>34</v>
      </c>
      <c r="M128" s="20" t="s">
        <v>34</v>
      </c>
      <c r="N128" s="18" t="s">
        <v>45</v>
      </c>
      <c r="O128" s="18"/>
      <c r="P128" s="18"/>
      <c r="Q128" s="18"/>
      <c r="R128" s="18"/>
      <c r="S128" s="18"/>
      <c r="T128" s="18"/>
      <c r="U128" s="18"/>
      <c r="V128" s="32"/>
    </row>
    <row r="129" spans="1:22" x14ac:dyDescent="0.2">
      <c r="A129" s="497"/>
      <c r="B129" s="499"/>
      <c r="C129" s="501"/>
      <c r="D129" s="501"/>
      <c r="E129" s="503"/>
      <c r="F129" s="17">
        <v>47</v>
      </c>
      <c r="G129" s="18" t="s">
        <v>603</v>
      </c>
      <c r="H129" s="18" t="s">
        <v>604</v>
      </c>
      <c r="I129" s="18" t="s">
        <v>32</v>
      </c>
      <c r="J129" s="19">
        <v>1</v>
      </c>
      <c r="K129" s="19"/>
      <c r="L129" s="20" t="s">
        <v>34</v>
      </c>
      <c r="M129" s="20" t="s">
        <v>34</v>
      </c>
      <c r="N129" s="18" t="s">
        <v>45</v>
      </c>
      <c r="O129" s="18"/>
      <c r="P129" s="18"/>
      <c r="Q129" s="18"/>
      <c r="R129" s="18"/>
      <c r="S129" s="18"/>
      <c r="T129" s="18"/>
      <c r="U129" s="18"/>
      <c r="V129" s="32"/>
    </row>
    <row r="130" spans="1:22" x14ac:dyDescent="0.2">
      <c r="A130" s="497"/>
      <c r="B130" s="499"/>
      <c r="C130" s="501"/>
      <c r="D130" s="501"/>
      <c r="E130" s="503"/>
      <c r="F130" s="17">
        <v>48</v>
      </c>
      <c r="G130" s="18" t="s">
        <v>605</v>
      </c>
      <c r="H130" s="18" t="s">
        <v>606</v>
      </c>
      <c r="I130" s="18" t="s">
        <v>32</v>
      </c>
      <c r="J130" s="19">
        <v>1</v>
      </c>
      <c r="K130" s="19"/>
      <c r="L130" s="20" t="s">
        <v>34</v>
      </c>
      <c r="M130" s="20" t="s">
        <v>34</v>
      </c>
      <c r="N130" s="18" t="s">
        <v>45</v>
      </c>
      <c r="O130" s="18"/>
      <c r="P130" s="18"/>
      <c r="Q130" s="18"/>
      <c r="R130" s="18"/>
      <c r="S130" s="18"/>
      <c r="T130" s="18"/>
      <c r="U130" s="18"/>
      <c r="V130" s="32"/>
    </row>
    <row r="131" spans="1:22" x14ac:dyDescent="0.2">
      <c r="A131" s="497"/>
      <c r="B131" s="499"/>
      <c r="C131" s="501"/>
      <c r="D131" s="501"/>
      <c r="E131" s="503"/>
      <c r="F131" s="17">
        <v>49</v>
      </c>
      <c r="G131" s="18" t="s">
        <v>607</v>
      </c>
      <c r="H131" s="18" t="s">
        <v>608</v>
      </c>
      <c r="I131" s="18" t="s">
        <v>32</v>
      </c>
      <c r="J131" s="19">
        <v>1</v>
      </c>
      <c r="K131" s="19"/>
      <c r="L131" s="20" t="s">
        <v>34</v>
      </c>
      <c r="M131" s="20" t="s">
        <v>34</v>
      </c>
      <c r="N131" s="18" t="s">
        <v>45</v>
      </c>
      <c r="O131" s="18"/>
      <c r="P131" s="18"/>
      <c r="Q131" s="18"/>
      <c r="R131" s="18"/>
      <c r="S131" s="18"/>
      <c r="T131" s="18"/>
      <c r="U131" s="18"/>
      <c r="V131" s="32"/>
    </row>
    <row r="132" spans="1:22" x14ac:dyDescent="0.2">
      <c r="A132" s="497"/>
      <c r="B132" s="499"/>
      <c r="C132" s="501"/>
      <c r="D132" s="501"/>
      <c r="E132" s="503"/>
      <c r="F132" s="17">
        <v>50</v>
      </c>
      <c r="G132" s="18" t="s">
        <v>609</v>
      </c>
      <c r="H132" s="18" t="s">
        <v>610</v>
      </c>
      <c r="I132" s="18" t="s">
        <v>32</v>
      </c>
      <c r="J132" s="19">
        <v>1</v>
      </c>
      <c r="K132" s="19"/>
      <c r="L132" s="20" t="s">
        <v>34</v>
      </c>
      <c r="M132" s="20" t="s">
        <v>34</v>
      </c>
      <c r="N132" s="18" t="s">
        <v>45</v>
      </c>
      <c r="O132" s="18"/>
      <c r="P132" s="18"/>
      <c r="Q132" s="18"/>
      <c r="R132" s="18"/>
      <c r="S132" s="18"/>
      <c r="T132" s="18"/>
      <c r="U132" s="18"/>
      <c r="V132" s="32"/>
    </row>
    <row r="133" spans="1:22" x14ac:dyDescent="0.2">
      <c r="A133" s="497"/>
      <c r="B133" s="499"/>
      <c r="C133" s="501"/>
      <c r="D133" s="501"/>
      <c r="E133" s="503"/>
      <c r="F133" s="17">
        <v>51</v>
      </c>
      <c r="G133" s="18" t="s">
        <v>611</v>
      </c>
      <c r="H133" s="18" t="s">
        <v>612</v>
      </c>
      <c r="I133" s="18" t="s">
        <v>32</v>
      </c>
      <c r="J133" s="19">
        <v>1</v>
      </c>
      <c r="K133" s="19"/>
      <c r="L133" s="20" t="s">
        <v>34</v>
      </c>
      <c r="M133" s="20" t="s">
        <v>34</v>
      </c>
      <c r="N133" s="18" t="s">
        <v>45</v>
      </c>
      <c r="O133" s="18"/>
      <c r="P133" s="18"/>
      <c r="Q133" s="18"/>
      <c r="R133" s="18"/>
      <c r="S133" s="18"/>
      <c r="T133" s="18"/>
      <c r="U133" s="18"/>
      <c r="V133" s="32"/>
    </row>
    <row r="134" spans="1:22" x14ac:dyDescent="0.2">
      <c r="A134" s="497"/>
      <c r="B134" s="499"/>
      <c r="C134" s="501"/>
      <c r="D134" s="501"/>
      <c r="E134" s="503"/>
      <c r="F134" s="17">
        <v>52</v>
      </c>
      <c r="G134" s="18" t="s">
        <v>613</v>
      </c>
      <c r="H134" s="18" t="s">
        <v>614</v>
      </c>
      <c r="I134" s="18" t="s">
        <v>32</v>
      </c>
      <c r="J134" s="19">
        <v>1</v>
      </c>
      <c r="K134" s="19"/>
      <c r="L134" s="20" t="s">
        <v>34</v>
      </c>
      <c r="M134" s="20" t="s">
        <v>34</v>
      </c>
      <c r="N134" s="18" t="s">
        <v>45</v>
      </c>
      <c r="O134" s="18"/>
      <c r="P134" s="18"/>
      <c r="Q134" s="18"/>
      <c r="R134" s="18"/>
      <c r="S134" s="18"/>
      <c r="T134" s="18"/>
      <c r="U134" s="18"/>
      <c r="V134" s="32"/>
    </row>
    <row r="135" spans="1:22" x14ac:dyDescent="0.2">
      <c r="A135" s="497"/>
      <c r="B135" s="499"/>
      <c r="C135" s="501"/>
      <c r="D135" s="501"/>
      <c r="E135" s="503"/>
      <c r="F135" s="17">
        <v>53</v>
      </c>
      <c r="G135" s="18" t="s">
        <v>615</v>
      </c>
      <c r="H135" s="18" t="s">
        <v>616</v>
      </c>
      <c r="I135" s="18" t="s">
        <v>32</v>
      </c>
      <c r="J135" s="19">
        <v>1</v>
      </c>
      <c r="K135" s="19"/>
      <c r="L135" s="20" t="s">
        <v>34</v>
      </c>
      <c r="M135" s="20" t="s">
        <v>34</v>
      </c>
      <c r="N135" s="18" t="s">
        <v>45</v>
      </c>
      <c r="O135" s="18"/>
      <c r="P135" s="18"/>
      <c r="Q135" s="18"/>
      <c r="R135" s="18"/>
      <c r="S135" s="18"/>
      <c r="T135" s="18"/>
      <c r="U135" s="18"/>
      <c r="V135" s="32"/>
    </row>
    <row r="136" spans="1:22" x14ac:dyDescent="0.2">
      <c r="A136" s="497"/>
      <c r="B136" s="499"/>
      <c r="C136" s="501"/>
      <c r="D136" s="501"/>
      <c r="E136" s="503"/>
      <c r="F136" s="17">
        <v>54</v>
      </c>
      <c r="G136" s="18" t="s">
        <v>617</v>
      </c>
      <c r="H136" s="18" t="s">
        <v>618</v>
      </c>
      <c r="I136" s="18" t="s">
        <v>32</v>
      </c>
      <c r="J136" s="19">
        <v>1</v>
      </c>
      <c r="K136" s="19"/>
      <c r="L136" s="20" t="s">
        <v>34</v>
      </c>
      <c r="M136" s="20" t="s">
        <v>34</v>
      </c>
      <c r="N136" s="18" t="s">
        <v>45</v>
      </c>
      <c r="O136" s="18"/>
      <c r="P136" s="18"/>
      <c r="Q136" s="18"/>
      <c r="R136" s="18"/>
      <c r="S136" s="18"/>
      <c r="T136" s="18"/>
      <c r="U136" s="18"/>
      <c r="V136" s="32"/>
    </row>
    <row r="137" spans="1:22" x14ac:dyDescent="0.2">
      <c r="A137" s="497"/>
      <c r="B137" s="499"/>
      <c r="C137" s="501"/>
      <c r="D137" s="501"/>
      <c r="E137" s="503"/>
      <c r="F137" s="17">
        <v>55</v>
      </c>
      <c r="G137" s="18" t="s">
        <v>619</v>
      </c>
      <c r="H137" s="18" t="s">
        <v>620</v>
      </c>
      <c r="I137" s="18" t="s">
        <v>32</v>
      </c>
      <c r="J137" s="19">
        <v>1</v>
      </c>
      <c r="K137" s="19"/>
      <c r="L137" s="20" t="s">
        <v>34</v>
      </c>
      <c r="M137" s="20" t="s">
        <v>34</v>
      </c>
      <c r="N137" s="18" t="s">
        <v>45</v>
      </c>
      <c r="O137" s="18"/>
      <c r="P137" s="18"/>
      <c r="Q137" s="18"/>
      <c r="R137" s="18"/>
      <c r="S137" s="18"/>
      <c r="T137" s="18"/>
      <c r="U137" s="18"/>
      <c r="V137" s="32"/>
    </row>
    <row r="138" spans="1:22" x14ac:dyDescent="0.2">
      <c r="A138" s="497"/>
      <c r="B138" s="499"/>
      <c r="C138" s="501"/>
      <c r="D138" s="501"/>
      <c r="E138" s="503"/>
      <c r="F138" s="17">
        <v>56</v>
      </c>
      <c r="G138" s="18" t="s">
        <v>621</v>
      </c>
      <c r="H138" s="18" t="s">
        <v>622</v>
      </c>
      <c r="I138" s="18" t="s">
        <v>32</v>
      </c>
      <c r="J138" s="19">
        <v>1</v>
      </c>
      <c r="K138" s="19"/>
      <c r="L138" s="20" t="s">
        <v>34</v>
      </c>
      <c r="M138" s="20" t="s">
        <v>34</v>
      </c>
      <c r="N138" s="18" t="s">
        <v>45</v>
      </c>
      <c r="O138" s="18"/>
      <c r="P138" s="18"/>
      <c r="Q138" s="18"/>
      <c r="R138" s="18"/>
      <c r="S138" s="18"/>
      <c r="T138" s="18"/>
      <c r="U138" s="18"/>
      <c r="V138" s="32"/>
    </row>
    <row r="139" spans="1:22" x14ac:dyDescent="0.2">
      <c r="A139" s="497"/>
      <c r="B139" s="499"/>
      <c r="C139" s="501"/>
      <c r="D139" s="501"/>
      <c r="E139" s="503"/>
      <c r="F139" s="17">
        <v>57</v>
      </c>
      <c r="G139" s="18" t="s">
        <v>623</v>
      </c>
      <c r="H139" s="18" t="s">
        <v>624</v>
      </c>
      <c r="I139" s="18" t="s">
        <v>32</v>
      </c>
      <c r="J139" s="19">
        <v>1</v>
      </c>
      <c r="K139" s="19"/>
      <c r="L139" s="20" t="s">
        <v>34</v>
      </c>
      <c r="M139" s="20" t="s">
        <v>34</v>
      </c>
      <c r="N139" s="18" t="s">
        <v>45</v>
      </c>
      <c r="O139" s="18"/>
      <c r="P139" s="18"/>
      <c r="Q139" s="18"/>
      <c r="R139" s="18"/>
      <c r="S139" s="18"/>
      <c r="T139" s="18"/>
      <c r="U139" s="18"/>
      <c r="V139" s="32"/>
    </row>
    <row r="140" spans="1:22" x14ac:dyDescent="0.2">
      <c r="A140" s="497"/>
      <c r="B140" s="499"/>
      <c r="C140" s="501"/>
      <c r="D140" s="501"/>
      <c r="E140" s="503"/>
      <c r="F140" s="17">
        <v>58</v>
      </c>
      <c r="G140" s="18" t="s">
        <v>625</v>
      </c>
      <c r="H140" s="18" t="s">
        <v>626</v>
      </c>
      <c r="I140" s="18" t="s">
        <v>32</v>
      </c>
      <c r="J140" s="19">
        <v>1</v>
      </c>
      <c r="K140" s="19"/>
      <c r="L140" s="20" t="s">
        <v>34</v>
      </c>
      <c r="M140" s="20" t="s">
        <v>34</v>
      </c>
      <c r="N140" s="18" t="s">
        <v>45</v>
      </c>
      <c r="O140" s="18"/>
      <c r="P140" s="18"/>
      <c r="Q140" s="18"/>
      <c r="R140" s="18"/>
      <c r="S140" s="18"/>
      <c r="T140" s="18"/>
      <c r="U140" s="18"/>
      <c r="V140" s="32"/>
    </row>
    <row r="141" spans="1:22" x14ac:dyDescent="0.2">
      <c r="A141" s="497"/>
      <c r="B141" s="499"/>
      <c r="C141" s="501"/>
      <c r="D141" s="501"/>
      <c r="E141" s="503"/>
      <c r="F141" s="17">
        <v>59</v>
      </c>
      <c r="G141" s="18" t="s">
        <v>627</v>
      </c>
      <c r="H141" s="18" t="s">
        <v>628</v>
      </c>
      <c r="I141" s="18" t="s">
        <v>32</v>
      </c>
      <c r="J141" s="19">
        <v>1</v>
      </c>
      <c r="K141" s="19"/>
      <c r="L141" s="20" t="s">
        <v>34</v>
      </c>
      <c r="M141" s="20" t="s">
        <v>34</v>
      </c>
      <c r="N141" s="18" t="s">
        <v>45</v>
      </c>
      <c r="O141" s="18"/>
      <c r="P141" s="18"/>
      <c r="Q141" s="18"/>
      <c r="R141" s="18"/>
      <c r="S141" s="18"/>
      <c r="T141" s="18"/>
      <c r="U141" s="18"/>
      <c r="V141" s="32"/>
    </row>
    <row r="142" spans="1:22" x14ac:dyDescent="0.2">
      <c r="A142" s="497"/>
      <c r="B142" s="499"/>
      <c r="C142" s="501"/>
      <c r="D142" s="501"/>
      <c r="E142" s="503"/>
      <c r="F142" s="17">
        <v>60</v>
      </c>
      <c r="G142" s="18" t="s">
        <v>629</v>
      </c>
      <c r="H142" s="18" t="s">
        <v>630</v>
      </c>
      <c r="I142" s="18" t="s">
        <v>32</v>
      </c>
      <c r="J142" s="19">
        <v>1</v>
      </c>
      <c r="K142" s="19"/>
      <c r="L142" s="20" t="s">
        <v>34</v>
      </c>
      <c r="M142" s="20" t="s">
        <v>34</v>
      </c>
      <c r="N142" s="18" t="s">
        <v>45</v>
      </c>
      <c r="O142" s="18"/>
      <c r="P142" s="18"/>
      <c r="Q142" s="18"/>
      <c r="R142" s="18"/>
      <c r="S142" s="18"/>
      <c r="T142" s="18"/>
      <c r="U142" s="18"/>
      <c r="V142" s="32"/>
    </row>
    <row r="143" spans="1:22" x14ac:dyDescent="0.2">
      <c r="A143" s="497"/>
      <c r="B143" s="499"/>
      <c r="C143" s="501"/>
      <c r="D143" s="501"/>
      <c r="E143" s="503"/>
      <c r="F143" s="17">
        <v>61</v>
      </c>
      <c r="G143" s="18" t="s">
        <v>631</v>
      </c>
      <c r="H143" s="18" t="s">
        <v>632</v>
      </c>
      <c r="I143" s="18" t="s">
        <v>32</v>
      </c>
      <c r="J143" s="19">
        <v>1</v>
      </c>
      <c r="K143" s="19"/>
      <c r="L143" s="20" t="s">
        <v>34</v>
      </c>
      <c r="M143" s="20" t="s">
        <v>34</v>
      </c>
      <c r="N143" s="18" t="s">
        <v>45</v>
      </c>
      <c r="O143" s="18"/>
      <c r="P143" s="18"/>
      <c r="Q143" s="18"/>
      <c r="R143" s="18"/>
      <c r="S143" s="18"/>
      <c r="T143" s="18"/>
      <c r="U143" s="18"/>
      <c r="V143" s="32"/>
    </row>
    <row r="144" spans="1:22" x14ac:dyDescent="0.2">
      <c r="A144" s="497"/>
      <c r="B144" s="499"/>
      <c r="C144" s="501"/>
      <c r="D144" s="501"/>
      <c r="E144" s="503"/>
      <c r="F144" s="17">
        <v>62</v>
      </c>
      <c r="G144" s="18" t="s">
        <v>633</v>
      </c>
      <c r="H144" s="18" t="s">
        <v>634</v>
      </c>
      <c r="I144" s="18" t="s">
        <v>32</v>
      </c>
      <c r="J144" s="19">
        <v>1</v>
      </c>
      <c r="K144" s="19"/>
      <c r="L144" s="20" t="s">
        <v>34</v>
      </c>
      <c r="M144" s="20" t="s">
        <v>34</v>
      </c>
      <c r="N144" s="18" t="s">
        <v>45</v>
      </c>
      <c r="O144" s="18"/>
      <c r="P144" s="18"/>
      <c r="Q144" s="18"/>
      <c r="R144" s="18"/>
      <c r="S144" s="18"/>
      <c r="T144" s="18"/>
      <c r="U144" s="18"/>
      <c r="V144" s="32"/>
    </row>
    <row r="145" spans="1:22" x14ac:dyDescent="0.2">
      <c r="A145" s="497"/>
      <c r="B145" s="499"/>
      <c r="C145" s="501"/>
      <c r="D145" s="501"/>
      <c r="E145" s="503"/>
      <c r="F145" s="17">
        <v>63</v>
      </c>
      <c r="G145" s="18" t="s">
        <v>635</v>
      </c>
      <c r="H145" s="18" t="s">
        <v>636</v>
      </c>
      <c r="I145" s="18" t="s">
        <v>32</v>
      </c>
      <c r="J145" s="19">
        <v>1</v>
      </c>
      <c r="K145" s="19"/>
      <c r="L145" s="20" t="s">
        <v>34</v>
      </c>
      <c r="M145" s="20" t="s">
        <v>34</v>
      </c>
      <c r="N145" s="18" t="s">
        <v>45</v>
      </c>
      <c r="O145" s="18"/>
      <c r="P145" s="18"/>
      <c r="Q145" s="18"/>
      <c r="R145" s="18"/>
      <c r="S145" s="18"/>
      <c r="T145" s="18"/>
      <c r="U145" s="18"/>
      <c r="V145" s="32"/>
    </row>
    <row r="146" spans="1:22" x14ac:dyDescent="0.2">
      <c r="A146" s="497"/>
      <c r="B146" s="499"/>
      <c r="C146" s="501"/>
      <c r="D146" s="501"/>
      <c r="E146" s="503"/>
      <c r="F146" s="17">
        <v>64</v>
      </c>
      <c r="G146" s="18" t="s">
        <v>637</v>
      </c>
      <c r="H146" s="18" t="s">
        <v>638</v>
      </c>
      <c r="I146" s="18" t="s">
        <v>32</v>
      </c>
      <c r="J146" s="19">
        <v>1</v>
      </c>
      <c r="K146" s="19"/>
      <c r="L146" s="20" t="s">
        <v>34</v>
      </c>
      <c r="M146" s="20" t="s">
        <v>34</v>
      </c>
      <c r="N146" s="18" t="s">
        <v>45</v>
      </c>
      <c r="O146" s="18"/>
      <c r="P146" s="18"/>
      <c r="Q146" s="18"/>
      <c r="R146" s="18"/>
      <c r="S146" s="18"/>
      <c r="T146" s="18"/>
      <c r="U146" s="18"/>
      <c r="V146" s="32"/>
    </row>
    <row r="147" spans="1:22" x14ac:dyDescent="0.2">
      <c r="A147" s="497"/>
      <c r="B147" s="499"/>
      <c r="C147" s="501"/>
      <c r="D147" s="501"/>
      <c r="E147" s="503"/>
      <c r="F147" s="17">
        <v>65</v>
      </c>
      <c r="G147" s="18" t="s">
        <v>639</v>
      </c>
      <c r="H147" s="18" t="s">
        <v>640</v>
      </c>
      <c r="I147" s="18" t="s">
        <v>32</v>
      </c>
      <c r="J147" s="19">
        <v>1</v>
      </c>
      <c r="K147" s="19"/>
      <c r="L147" s="20" t="s">
        <v>34</v>
      </c>
      <c r="M147" s="20" t="s">
        <v>34</v>
      </c>
      <c r="N147" s="18" t="s">
        <v>45</v>
      </c>
      <c r="O147" s="18"/>
      <c r="P147" s="18"/>
      <c r="Q147" s="18"/>
      <c r="R147" s="18"/>
      <c r="S147" s="18"/>
      <c r="T147" s="18"/>
      <c r="U147" s="18"/>
      <c r="V147" s="32"/>
    </row>
    <row r="148" spans="1:22" x14ac:dyDescent="0.2">
      <c r="A148" s="497"/>
      <c r="B148" s="499"/>
      <c r="C148" s="501"/>
      <c r="D148" s="501"/>
      <c r="E148" s="503"/>
      <c r="F148" s="17">
        <v>66</v>
      </c>
      <c r="G148" s="18" t="s">
        <v>641</v>
      </c>
      <c r="H148" s="18" t="s">
        <v>642</v>
      </c>
      <c r="I148" s="18" t="s">
        <v>32</v>
      </c>
      <c r="J148" s="19">
        <v>1</v>
      </c>
      <c r="K148" s="19"/>
      <c r="L148" s="20" t="s">
        <v>34</v>
      </c>
      <c r="M148" s="20" t="s">
        <v>34</v>
      </c>
      <c r="N148" s="18" t="s">
        <v>45</v>
      </c>
      <c r="O148" s="18"/>
      <c r="P148" s="18"/>
      <c r="Q148" s="18"/>
      <c r="R148" s="18"/>
      <c r="S148" s="18"/>
      <c r="T148" s="18"/>
      <c r="U148" s="18"/>
      <c r="V148" s="32"/>
    </row>
    <row r="149" spans="1:22" x14ac:dyDescent="0.2">
      <c r="A149" s="497"/>
      <c r="B149" s="499"/>
      <c r="C149" s="501"/>
      <c r="D149" s="501"/>
      <c r="E149" s="503"/>
      <c r="F149" s="17">
        <v>67</v>
      </c>
      <c r="G149" s="18" t="s">
        <v>643</v>
      </c>
      <c r="H149" s="18" t="s">
        <v>644</v>
      </c>
      <c r="I149" s="18" t="s">
        <v>32</v>
      </c>
      <c r="J149" s="19">
        <v>1</v>
      </c>
      <c r="K149" s="19"/>
      <c r="L149" s="20" t="s">
        <v>34</v>
      </c>
      <c r="M149" s="20" t="s">
        <v>34</v>
      </c>
      <c r="N149" s="18" t="s">
        <v>45</v>
      </c>
      <c r="O149" s="18"/>
      <c r="P149" s="18"/>
      <c r="Q149" s="18"/>
      <c r="R149" s="18"/>
      <c r="S149" s="18"/>
      <c r="T149" s="18"/>
      <c r="U149" s="18"/>
      <c r="V149" s="32"/>
    </row>
    <row r="150" spans="1:22" x14ac:dyDescent="0.2">
      <c r="A150" s="497"/>
      <c r="B150" s="499"/>
      <c r="C150" s="501"/>
      <c r="D150" s="501"/>
      <c r="E150" s="503"/>
      <c r="F150" s="17">
        <v>68</v>
      </c>
      <c r="G150" s="18" t="s">
        <v>645</v>
      </c>
      <c r="H150" s="18" t="s">
        <v>646</v>
      </c>
      <c r="I150" s="18" t="s">
        <v>32</v>
      </c>
      <c r="J150" s="19">
        <v>1</v>
      </c>
      <c r="K150" s="19"/>
      <c r="L150" s="20" t="s">
        <v>34</v>
      </c>
      <c r="M150" s="20" t="s">
        <v>34</v>
      </c>
      <c r="N150" s="18" t="s">
        <v>45</v>
      </c>
      <c r="O150" s="18"/>
      <c r="P150" s="18"/>
      <c r="Q150" s="18"/>
      <c r="R150" s="18"/>
      <c r="S150" s="18"/>
      <c r="T150" s="18"/>
      <c r="U150" s="18"/>
      <c r="V150" s="32"/>
    </row>
    <row r="151" spans="1:22" x14ac:dyDescent="0.2">
      <c r="A151" s="497"/>
      <c r="B151" s="499"/>
      <c r="C151" s="501"/>
      <c r="D151" s="501"/>
      <c r="E151" s="503"/>
      <c r="F151" s="17">
        <v>69</v>
      </c>
      <c r="G151" s="18" t="s">
        <v>647</v>
      </c>
      <c r="H151" s="18" t="s">
        <v>648</v>
      </c>
      <c r="I151" s="18" t="s">
        <v>32</v>
      </c>
      <c r="J151" s="19">
        <v>1</v>
      </c>
      <c r="K151" s="19"/>
      <c r="L151" s="20" t="s">
        <v>34</v>
      </c>
      <c r="M151" s="20" t="s">
        <v>34</v>
      </c>
      <c r="N151" s="18" t="s">
        <v>45</v>
      </c>
      <c r="O151" s="18"/>
      <c r="P151" s="18"/>
      <c r="Q151" s="18"/>
      <c r="R151" s="18"/>
      <c r="S151" s="18"/>
      <c r="T151" s="18"/>
      <c r="U151" s="18"/>
      <c r="V151" s="32"/>
    </row>
    <row r="152" spans="1:22" x14ac:dyDescent="0.2">
      <c r="A152" s="497"/>
      <c r="B152" s="499"/>
      <c r="C152" s="501"/>
      <c r="D152" s="501"/>
      <c r="E152" s="503"/>
      <c r="F152" s="17">
        <v>70</v>
      </c>
      <c r="G152" s="18" t="s">
        <v>649</v>
      </c>
      <c r="H152" s="18" t="s">
        <v>650</v>
      </c>
      <c r="I152" s="18" t="s">
        <v>32</v>
      </c>
      <c r="J152" s="19">
        <v>1</v>
      </c>
      <c r="K152" s="19"/>
      <c r="L152" s="20" t="s">
        <v>34</v>
      </c>
      <c r="M152" s="20" t="s">
        <v>34</v>
      </c>
      <c r="N152" s="18" t="s">
        <v>45</v>
      </c>
      <c r="O152" s="18"/>
      <c r="P152" s="18"/>
      <c r="Q152" s="18"/>
      <c r="R152" s="18"/>
      <c r="S152" s="18"/>
      <c r="T152" s="18"/>
      <c r="U152" s="18"/>
      <c r="V152" s="32"/>
    </row>
    <row r="153" spans="1:22" x14ac:dyDescent="0.2">
      <c r="A153" s="497"/>
      <c r="B153" s="499"/>
      <c r="C153" s="501"/>
      <c r="D153" s="501"/>
      <c r="E153" s="503"/>
      <c r="F153" s="17">
        <v>71</v>
      </c>
      <c r="G153" s="18" t="s">
        <v>651</v>
      </c>
      <c r="H153" s="18" t="s">
        <v>652</v>
      </c>
      <c r="I153" s="18" t="s">
        <v>32</v>
      </c>
      <c r="J153" s="19">
        <v>1</v>
      </c>
      <c r="K153" s="19"/>
      <c r="L153" s="20" t="s">
        <v>34</v>
      </c>
      <c r="M153" s="20" t="s">
        <v>34</v>
      </c>
      <c r="N153" s="18" t="s">
        <v>45</v>
      </c>
      <c r="O153" s="18"/>
      <c r="P153" s="18"/>
      <c r="Q153" s="18"/>
      <c r="R153" s="18"/>
      <c r="S153" s="18"/>
      <c r="T153" s="18"/>
      <c r="U153" s="18"/>
      <c r="V153" s="32"/>
    </row>
    <row r="154" spans="1:22" x14ac:dyDescent="0.2">
      <c r="A154" s="497"/>
      <c r="B154" s="499"/>
      <c r="C154" s="501"/>
      <c r="D154" s="501"/>
      <c r="E154" s="503"/>
      <c r="F154" s="17">
        <v>72</v>
      </c>
      <c r="G154" s="18" t="s">
        <v>653</v>
      </c>
      <c r="H154" s="18" t="s">
        <v>654</v>
      </c>
      <c r="I154" s="18" t="s">
        <v>32</v>
      </c>
      <c r="J154" s="19">
        <v>1</v>
      </c>
      <c r="K154" s="19"/>
      <c r="L154" s="20" t="s">
        <v>34</v>
      </c>
      <c r="M154" s="20" t="s">
        <v>34</v>
      </c>
      <c r="N154" s="18" t="s">
        <v>45</v>
      </c>
      <c r="O154" s="18"/>
      <c r="P154" s="18"/>
      <c r="Q154" s="18"/>
      <c r="R154" s="18"/>
      <c r="S154" s="18"/>
      <c r="T154" s="18"/>
      <c r="U154" s="18"/>
      <c r="V154" s="32"/>
    </row>
    <row r="155" spans="1:22" x14ac:dyDescent="0.2">
      <c r="A155" s="497"/>
      <c r="B155" s="499"/>
      <c r="C155" s="501"/>
      <c r="D155" s="501"/>
      <c r="E155" s="503"/>
      <c r="F155" s="17">
        <v>73</v>
      </c>
      <c r="G155" s="18" t="s">
        <v>655</v>
      </c>
      <c r="H155" s="18" t="s">
        <v>656</v>
      </c>
      <c r="I155" s="18" t="s">
        <v>32</v>
      </c>
      <c r="J155" s="19">
        <v>1</v>
      </c>
      <c r="K155" s="19"/>
      <c r="L155" s="20" t="s">
        <v>34</v>
      </c>
      <c r="M155" s="20" t="s">
        <v>34</v>
      </c>
      <c r="N155" s="18" t="s">
        <v>45</v>
      </c>
      <c r="O155" s="18"/>
      <c r="P155" s="18"/>
      <c r="Q155" s="18"/>
      <c r="R155" s="18"/>
      <c r="S155" s="18"/>
      <c r="T155" s="18"/>
      <c r="U155" s="18"/>
      <c r="V155" s="32"/>
    </row>
    <row r="156" spans="1:22" x14ac:dyDescent="0.2">
      <c r="A156" s="497"/>
      <c r="B156" s="499"/>
      <c r="C156" s="501"/>
      <c r="D156" s="501"/>
      <c r="E156" s="503"/>
      <c r="F156" s="17">
        <v>74</v>
      </c>
      <c r="G156" s="18" t="s">
        <v>657</v>
      </c>
      <c r="H156" s="18" t="s">
        <v>658</v>
      </c>
      <c r="I156" s="18" t="s">
        <v>32</v>
      </c>
      <c r="J156" s="19">
        <v>1</v>
      </c>
      <c r="K156" s="19"/>
      <c r="L156" s="20" t="s">
        <v>34</v>
      </c>
      <c r="M156" s="20" t="s">
        <v>34</v>
      </c>
      <c r="N156" s="18" t="s">
        <v>45</v>
      </c>
      <c r="O156" s="18"/>
      <c r="P156" s="18"/>
      <c r="Q156" s="18"/>
      <c r="R156" s="18"/>
      <c r="S156" s="18"/>
      <c r="T156" s="18"/>
      <c r="U156" s="18"/>
      <c r="V156" s="32"/>
    </row>
    <row r="157" spans="1:22" x14ac:dyDescent="0.2">
      <c r="A157" s="497"/>
      <c r="B157" s="499"/>
      <c r="C157" s="501"/>
      <c r="D157" s="501"/>
      <c r="E157" s="503"/>
      <c r="F157" s="17">
        <v>75</v>
      </c>
      <c r="G157" s="18" t="s">
        <v>659</v>
      </c>
      <c r="H157" s="18" t="s">
        <v>660</v>
      </c>
      <c r="I157" s="18" t="s">
        <v>32</v>
      </c>
      <c r="J157" s="19">
        <v>1</v>
      </c>
      <c r="K157" s="19"/>
      <c r="L157" s="20" t="s">
        <v>34</v>
      </c>
      <c r="M157" s="20" t="s">
        <v>34</v>
      </c>
      <c r="N157" s="18" t="s">
        <v>45</v>
      </c>
      <c r="O157" s="18"/>
      <c r="P157" s="18"/>
      <c r="Q157" s="18"/>
      <c r="R157" s="18"/>
      <c r="S157" s="18"/>
      <c r="T157" s="18"/>
      <c r="U157" s="18"/>
      <c r="V157" s="32"/>
    </row>
    <row r="158" spans="1:22" x14ac:dyDescent="0.2">
      <c r="A158" s="497"/>
      <c r="B158" s="499"/>
      <c r="C158" s="501"/>
      <c r="D158" s="501"/>
      <c r="E158" s="503"/>
      <c r="F158" s="17">
        <v>76</v>
      </c>
      <c r="G158" s="18" t="s">
        <v>661</v>
      </c>
      <c r="H158" s="18" t="s">
        <v>662</v>
      </c>
      <c r="I158" s="18" t="s">
        <v>32</v>
      </c>
      <c r="J158" s="19">
        <v>1</v>
      </c>
      <c r="K158" s="19"/>
      <c r="L158" s="20" t="s">
        <v>34</v>
      </c>
      <c r="M158" s="20" t="s">
        <v>34</v>
      </c>
      <c r="N158" s="18" t="s">
        <v>45</v>
      </c>
      <c r="O158" s="18"/>
      <c r="P158" s="18"/>
      <c r="Q158" s="18"/>
      <c r="R158" s="18"/>
      <c r="S158" s="18"/>
      <c r="T158" s="18"/>
      <c r="U158" s="18"/>
      <c r="V158" s="32"/>
    </row>
    <row r="159" spans="1:22" x14ac:dyDescent="0.2">
      <c r="A159" s="497"/>
      <c r="B159" s="499"/>
      <c r="C159" s="501"/>
      <c r="D159" s="501"/>
      <c r="E159" s="503"/>
      <c r="F159" s="17">
        <v>77</v>
      </c>
      <c r="G159" s="18" t="s">
        <v>663</v>
      </c>
      <c r="H159" s="18" t="s">
        <v>664</v>
      </c>
      <c r="I159" s="18" t="s">
        <v>32</v>
      </c>
      <c r="J159" s="19">
        <v>1</v>
      </c>
      <c r="K159" s="19"/>
      <c r="L159" s="20" t="s">
        <v>34</v>
      </c>
      <c r="M159" s="20" t="s">
        <v>34</v>
      </c>
      <c r="N159" s="18" t="s">
        <v>45</v>
      </c>
      <c r="O159" s="18"/>
      <c r="P159" s="18" t="s">
        <v>566</v>
      </c>
      <c r="Q159" s="18"/>
      <c r="R159" s="18"/>
      <c r="S159" s="18"/>
      <c r="T159" s="18"/>
      <c r="U159" s="18"/>
      <c r="V159" s="32"/>
    </row>
    <row r="160" spans="1:22" x14ac:dyDescent="0.2">
      <c r="A160" s="497"/>
      <c r="B160" s="499"/>
      <c r="C160" s="501"/>
      <c r="D160" s="501"/>
      <c r="E160" s="503"/>
      <c r="F160" s="17">
        <v>78</v>
      </c>
      <c r="G160" s="18" t="s">
        <v>665</v>
      </c>
      <c r="H160" s="18" t="s">
        <v>666</v>
      </c>
      <c r="I160" s="18" t="s">
        <v>44</v>
      </c>
      <c r="J160" s="19">
        <v>50</v>
      </c>
      <c r="K160" s="19"/>
      <c r="L160" s="20" t="s">
        <v>34</v>
      </c>
      <c r="M160" s="20" t="s">
        <v>34</v>
      </c>
      <c r="N160" s="18" t="s">
        <v>35</v>
      </c>
      <c r="O160" s="18"/>
      <c r="P160" s="18"/>
      <c r="Q160" s="18"/>
      <c r="R160" s="18"/>
      <c r="S160" s="18"/>
      <c r="T160" s="18"/>
      <c r="U160" s="18"/>
      <c r="V160" s="32"/>
    </row>
    <row r="161" spans="1:22" x14ac:dyDescent="0.2">
      <c r="A161" s="497"/>
      <c r="B161" s="499"/>
      <c r="C161" s="501"/>
      <c r="D161" s="501"/>
      <c r="E161" s="503"/>
      <c r="F161" s="17">
        <v>79</v>
      </c>
      <c r="G161" s="18" t="s">
        <v>667</v>
      </c>
      <c r="H161" s="18" t="s">
        <v>668</v>
      </c>
      <c r="I161" s="18" t="s">
        <v>32</v>
      </c>
      <c r="J161" s="19">
        <v>8</v>
      </c>
      <c r="K161" s="19"/>
      <c r="L161" s="20" t="s">
        <v>34</v>
      </c>
      <c r="M161" s="20" t="s">
        <v>34</v>
      </c>
      <c r="N161" s="18" t="s">
        <v>40</v>
      </c>
      <c r="O161" s="18"/>
      <c r="P161" s="18"/>
      <c r="Q161" s="18"/>
      <c r="R161" s="18"/>
      <c r="S161" s="18"/>
      <c r="T161" s="18"/>
      <c r="U161" s="18"/>
      <c r="V161" s="32"/>
    </row>
    <row r="162" spans="1:22" x14ac:dyDescent="0.2">
      <c r="A162" s="497"/>
      <c r="B162" s="499"/>
      <c r="C162" s="501"/>
      <c r="D162" s="501"/>
      <c r="E162" s="503"/>
      <c r="F162" s="17">
        <v>80</v>
      </c>
      <c r="G162" s="18" t="s">
        <v>669</v>
      </c>
      <c r="H162" s="18" t="s">
        <v>670</v>
      </c>
      <c r="I162" s="18" t="s">
        <v>32</v>
      </c>
      <c r="J162" s="19">
        <v>1</v>
      </c>
      <c r="K162" s="19"/>
      <c r="L162" s="20" t="s">
        <v>34</v>
      </c>
      <c r="M162" s="20" t="s">
        <v>34</v>
      </c>
      <c r="N162" s="18" t="s">
        <v>45</v>
      </c>
      <c r="O162" s="18"/>
      <c r="P162" s="18"/>
      <c r="Q162" s="18"/>
      <c r="R162" s="18"/>
      <c r="S162" s="18"/>
      <c r="T162" s="18"/>
      <c r="U162" s="18"/>
      <c r="V162" s="32"/>
    </row>
    <row r="163" spans="1:22" x14ac:dyDescent="0.2">
      <c r="A163" s="497"/>
      <c r="B163" s="499"/>
      <c r="C163" s="501"/>
      <c r="D163" s="501"/>
      <c r="E163" s="503"/>
      <c r="F163" s="17">
        <v>81</v>
      </c>
      <c r="G163" s="18" t="s">
        <v>671</v>
      </c>
      <c r="H163" s="18" t="s">
        <v>672</v>
      </c>
      <c r="I163" s="18" t="s">
        <v>32</v>
      </c>
      <c r="J163" s="19">
        <v>10</v>
      </c>
      <c r="K163" s="19"/>
      <c r="L163" s="20" t="s">
        <v>34</v>
      </c>
      <c r="M163" s="20" t="s">
        <v>34</v>
      </c>
      <c r="N163" s="18" t="s">
        <v>63</v>
      </c>
      <c r="O163" s="18"/>
      <c r="P163" s="18"/>
      <c r="Q163" s="18"/>
      <c r="R163" s="18"/>
      <c r="S163" s="18"/>
      <c r="T163" s="18"/>
      <c r="U163" s="18"/>
      <c r="V163" s="32"/>
    </row>
    <row r="164" spans="1:22" x14ac:dyDescent="0.2">
      <c r="A164" s="497"/>
      <c r="B164" s="499"/>
      <c r="C164" s="501"/>
      <c r="D164" s="501"/>
      <c r="E164" s="503"/>
      <c r="F164" s="17">
        <v>82</v>
      </c>
      <c r="G164" s="18" t="s">
        <v>673</v>
      </c>
      <c r="H164" s="18" t="s">
        <v>674</v>
      </c>
      <c r="I164" s="18" t="s">
        <v>32</v>
      </c>
      <c r="J164" s="19">
        <v>8</v>
      </c>
      <c r="K164" s="19"/>
      <c r="L164" s="20" t="s">
        <v>34</v>
      </c>
      <c r="M164" s="20" t="s">
        <v>34</v>
      </c>
      <c r="N164" s="18" t="s">
        <v>40</v>
      </c>
      <c r="O164" s="18"/>
      <c r="P164" s="18"/>
      <c r="Q164" s="18"/>
      <c r="R164" s="18"/>
      <c r="S164" s="18"/>
      <c r="T164" s="18"/>
      <c r="U164" s="18"/>
      <c r="V164" s="32"/>
    </row>
    <row r="165" spans="1:22" x14ac:dyDescent="0.2">
      <c r="A165" s="497"/>
      <c r="B165" s="499"/>
      <c r="C165" s="501"/>
      <c r="D165" s="501"/>
      <c r="E165" s="503"/>
      <c r="F165" s="17">
        <v>83</v>
      </c>
      <c r="G165" s="18" t="s">
        <v>675</v>
      </c>
      <c r="H165" s="18" t="s">
        <v>676</v>
      </c>
      <c r="I165" s="18" t="s">
        <v>44</v>
      </c>
      <c r="J165" s="19">
        <v>50</v>
      </c>
      <c r="K165" s="19"/>
      <c r="L165" s="20" t="s">
        <v>34</v>
      </c>
      <c r="M165" s="20" t="s">
        <v>34</v>
      </c>
      <c r="N165" s="18" t="s">
        <v>35</v>
      </c>
      <c r="O165" s="18"/>
      <c r="P165" s="18"/>
      <c r="Q165" s="18"/>
      <c r="R165" s="18"/>
      <c r="S165" s="18"/>
      <c r="T165" s="18"/>
      <c r="U165" s="18"/>
      <c r="V165" s="32"/>
    </row>
    <row r="166" spans="1:22" x14ac:dyDescent="0.2">
      <c r="A166" s="497"/>
      <c r="B166" s="499"/>
      <c r="C166" s="501"/>
      <c r="D166" s="501"/>
      <c r="E166" s="503"/>
      <c r="F166" s="17">
        <v>84</v>
      </c>
      <c r="G166" s="18" t="s">
        <v>677</v>
      </c>
      <c r="H166" s="18" t="s">
        <v>678</v>
      </c>
      <c r="I166" s="18" t="s">
        <v>32</v>
      </c>
      <c r="J166" s="19">
        <v>8</v>
      </c>
      <c r="K166" s="19"/>
      <c r="L166" s="20" t="s">
        <v>34</v>
      </c>
      <c r="M166" s="20" t="s">
        <v>34</v>
      </c>
      <c r="N166" s="18" t="s">
        <v>40</v>
      </c>
      <c r="O166" s="18"/>
      <c r="P166" s="18"/>
      <c r="Q166" s="18"/>
      <c r="R166" s="18"/>
      <c r="S166" s="18"/>
      <c r="T166" s="18"/>
      <c r="U166" s="18"/>
      <c r="V166" s="32"/>
    </row>
    <row r="167" spans="1:22" x14ac:dyDescent="0.2">
      <c r="A167" s="497"/>
      <c r="B167" s="499"/>
      <c r="C167" s="501"/>
      <c r="D167" s="501"/>
      <c r="E167" s="503"/>
      <c r="F167" s="17">
        <v>85</v>
      </c>
      <c r="G167" s="18" t="s">
        <v>679</v>
      </c>
      <c r="H167" s="18" t="s">
        <v>680</v>
      </c>
      <c r="I167" s="18" t="s">
        <v>32</v>
      </c>
      <c r="J167" s="19">
        <v>1</v>
      </c>
      <c r="K167" s="19"/>
      <c r="L167" s="20" t="s">
        <v>34</v>
      </c>
      <c r="M167" s="20" t="s">
        <v>34</v>
      </c>
      <c r="N167" s="18" t="s">
        <v>45</v>
      </c>
      <c r="O167" s="18"/>
      <c r="P167" s="18"/>
      <c r="Q167" s="18"/>
      <c r="R167" s="18"/>
      <c r="S167" s="18"/>
      <c r="T167" s="18"/>
      <c r="U167" s="18"/>
      <c r="V167" s="32"/>
    </row>
    <row r="168" spans="1:22" x14ac:dyDescent="0.2">
      <c r="A168" s="497"/>
      <c r="B168" s="499"/>
      <c r="C168" s="501"/>
      <c r="D168" s="501"/>
      <c r="E168" s="503"/>
      <c r="F168" s="17">
        <v>86</v>
      </c>
      <c r="G168" s="18" t="s">
        <v>681</v>
      </c>
      <c r="H168" s="18" t="s">
        <v>682</v>
      </c>
      <c r="I168" s="18" t="s">
        <v>32</v>
      </c>
      <c r="J168" s="19">
        <v>10</v>
      </c>
      <c r="K168" s="19"/>
      <c r="L168" s="20" t="s">
        <v>34</v>
      </c>
      <c r="M168" s="20" t="s">
        <v>34</v>
      </c>
      <c r="N168" s="18" t="s">
        <v>63</v>
      </c>
      <c r="O168" s="18"/>
      <c r="P168" s="18"/>
      <c r="Q168" s="18"/>
      <c r="R168" s="18"/>
      <c r="S168" s="18"/>
      <c r="T168" s="18"/>
      <c r="U168" s="18"/>
      <c r="V168" s="32"/>
    </row>
    <row r="169" spans="1:22" x14ac:dyDescent="0.2">
      <c r="A169" s="497"/>
      <c r="B169" s="499"/>
      <c r="C169" s="501"/>
      <c r="D169" s="501"/>
      <c r="E169" s="503"/>
      <c r="F169" s="17">
        <v>87</v>
      </c>
      <c r="G169" s="18" t="s">
        <v>683</v>
      </c>
      <c r="H169" s="18" t="s">
        <v>684</v>
      </c>
      <c r="I169" s="18" t="s">
        <v>32</v>
      </c>
      <c r="J169" s="19">
        <v>8</v>
      </c>
      <c r="K169" s="19"/>
      <c r="L169" s="20" t="s">
        <v>34</v>
      </c>
      <c r="M169" s="20" t="s">
        <v>34</v>
      </c>
      <c r="N169" s="18" t="s">
        <v>40</v>
      </c>
      <c r="O169" s="18"/>
      <c r="P169" s="18"/>
      <c r="Q169" s="18"/>
      <c r="R169" s="18"/>
      <c r="S169" s="18"/>
      <c r="T169" s="18"/>
      <c r="U169" s="18"/>
      <c r="V169" s="32"/>
    </row>
    <row r="170" spans="1:22" x14ac:dyDescent="0.2">
      <c r="A170" s="497"/>
      <c r="B170" s="499"/>
      <c r="C170" s="501"/>
      <c r="D170" s="501"/>
      <c r="E170" s="503"/>
      <c r="F170" s="17">
        <v>88</v>
      </c>
      <c r="G170" s="18" t="s">
        <v>685</v>
      </c>
      <c r="H170" s="18" t="s">
        <v>686</v>
      </c>
      <c r="I170" s="18" t="s">
        <v>44</v>
      </c>
      <c r="J170" s="19">
        <v>50</v>
      </c>
      <c r="K170" s="19"/>
      <c r="L170" s="20" t="s">
        <v>34</v>
      </c>
      <c r="M170" s="20" t="s">
        <v>34</v>
      </c>
      <c r="N170" s="18" t="s">
        <v>35</v>
      </c>
      <c r="O170" s="18"/>
      <c r="P170" s="18"/>
      <c r="Q170" s="18"/>
      <c r="R170" s="18"/>
      <c r="S170" s="18"/>
      <c r="T170" s="18"/>
      <c r="U170" s="18"/>
      <c r="V170" s="32"/>
    </row>
    <row r="171" spans="1:22" x14ac:dyDescent="0.2">
      <c r="A171" s="497"/>
      <c r="B171" s="499"/>
      <c r="C171" s="501"/>
      <c r="D171" s="501"/>
      <c r="E171" s="503"/>
      <c r="F171" s="17">
        <v>89</v>
      </c>
      <c r="G171" s="18" t="s">
        <v>687</v>
      </c>
      <c r="H171" s="18" t="s">
        <v>688</v>
      </c>
      <c r="I171" s="18" t="s">
        <v>32</v>
      </c>
      <c r="J171" s="19">
        <v>8</v>
      </c>
      <c r="K171" s="19"/>
      <c r="L171" s="20" t="s">
        <v>34</v>
      </c>
      <c r="M171" s="20" t="s">
        <v>34</v>
      </c>
      <c r="N171" s="18" t="s">
        <v>40</v>
      </c>
      <c r="O171" s="18"/>
      <c r="P171" s="18"/>
      <c r="Q171" s="18"/>
      <c r="R171" s="18"/>
      <c r="S171" s="18"/>
      <c r="T171" s="18"/>
      <c r="U171" s="18"/>
      <c r="V171" s="32"/>
    </row>
    <row r="172" spans="1:22" ht="14.25" customHeight="1" x14ac:dyDescent="0.2">
      <c r="A172" s="497"/>
      <c r="B172" s="499"/>
      <c r="C172" s="501"/>
      <c r="D172" s="501"/>
      <c r="E172" s="503"/>
      <c r="F172" s="17">
        <v>90</v>
      </c>
      <c r="G172" s="18" t="s">
        <v>689</v>
      </c>
      <c r="H172" s="18" t="s">
        <v>690</v>
      </c>
      <c r="I172" s="18" t="s">
        <v>32</v>
      </c>
      <c r="J172" s="19">
        <v>1</v>
      </c>
      <c r="K172" s="19"/>
      <c r="L172" s="20" t="s">
        <v>34</v>
      </c>
      <c r="M172" s="20" t="s">
        <v>34</v>
      </c>
      <c r="N172" s="18" t="s">
        <v>45</v>
      </c>
      <c r="O172" s="18"/>
      <c r="P172" s="18"/>
      <c r="Q172" s="18"/>
      <c r="R172" s="18"/>
      <c r="S172" s="18"/>
      <c r="T172" s="18"/>
      <c r="U172" s="18"/>
      <c r="V172" s="32"/>
    </row>
    <row r="173" spans="1:22" ht="14.25" customHeight="1" x14ac:dyDescent="0.2">
      <c r="A173" s="497"/>
      <c r="B173" s="499"/>
      <c r="C173" s="501"/>
      <c r="D173" s="501"/>
      <c r="E173" s="503"/>
      <c r="F173" s="17">
        <v>91</v>
      </c>
      <c r="G173" s="18" t="s">
        <v>691</v>
      </c>
      <c r="H173" s="18" t="s">
        <v>692</v>
      </c>
      <c r="I173" s="18" t="s">
        <v>32</v>
      </c>
      <c r="J173" s="19">
        <v>10</v>
      </c>
      <c r="K173" s="19"/>
      <c r="L173" s="20" t="s">
        <v>34</v>
      </c>
      <c r="M173" s="20" t="s">
        <v>34</v>
      </c>
      <c r="N173" s="18" t="s">
        <v>63</v>
      </c>
      <c r="O173" s="18"/>
      <c r="P173" s="18"/>
      <c r="Q173" s="18"/>
      <c r="R173" s="18"/>
      <c r="S173" s="18"/>
      <c r="T173" s="18"/>
      <c r="U173" s="18"/>
      <c r="V173" s="32"/>
    </row>
    <row r="174" spans="1:22" ht="14.25" customHeight="1" x14ac:dyDescent="0.2">
      <c r="A174" s="497"/>
      <c r="B174" s="499"/>
      <c r="C174" s="501"/>
      <c r="D174" s="501"/>
      <c r="E174" s="503"/>
      <c r="F174" s="17">
        <v>92</v>
      </c>
      <c r="G174" s="18" t="s">
        <v>693</v>
      </c>
      <c r="H174" s="18" t="s">
        <v>694</v>
      </c>
      <c r="I174" s="18" t="s">
        <v>32</v>
      </c>
      <c r="J174" s="19">
        <v>8</v>
      </c>
      <c r="K174" s="19"/>
      <c r="L174" s="20" t="s">
        <v>34</v>
      </c>
      <c r="M174" s="20" t="s">
        <v>34</v>
      </c>
      <c r="N174" s="18" t="s">
        <v>40</v>
      </c>
      <c r="O174" s="18"/>
      <c r="P174" s="18"/>
      <c r="Q174" s="18"/>
      <c r="R174" s="18"/>
      <c r="S174" s="18"/>
      <c r="T174" s="18"/>
      <c r="U174" s="18"/>
      <c r="V174" s="34"/>
    </row>
    <row r="175" spans="1:22" ht="14.25" customHeight="1" x14ac:dyDescent="0.2">
      <c r="A175" s="497"/>
      <c r="B175" s="499"/>
      <c r="C175" s="501"/>
      <c r="D175" s="501"/>
      <c r="E175" s="503"/>
      <c r="F175" s="17">
        <v>93</v>
      </c>
      <c r="G175" s="18" t="s">
        <v>695</v>
      </c>
      <c r="H175" s="18" t="s">
        <v>696</v>
      </c>
      <c r="I175" s="18" t="s">
        <v>44</v>
      </c>
      <c r="J175" s="19">
        <v>50</v>
      </c>
      <c r="K175" s="19"/>
      <c r="L175" s="20" t="s">
        <v>34</v>
      </c>
      <c r="M175" s="20" t="s">
        <v>34</v>
      </c>
      <c r="N175" s="18" t="s">
        <v>35</v>
      </c>
      <c r="O175" s="18"/>
      <c r="P175" s="18"/>
      <c r="Q175" s="18"/>
      <c r="R175" s="18"/>
      <c r="S175" s="18"/>
      <c r="T175" s="18"/>
      <c r="U175" s="18"/>
      <c r="V175" s="34"/>
    </row>
    <row r="176" spans="1:22" ht="14.25" customHeight="1" x14ac:dyDescent="0.2">
      <c r="A176" s="497"/>
      <c r="B176" s="499"/>
      <c r="C176" s="501"/>
      <c r="D176" s="501"/>
      <c r="E176" s="503"/>
      <c r="F176" s="17">
        <v>94</v>
      </c>
      <c r="G176" s="18" t="s">
        <v>697</v>
      </c>
      <c r="H176" s="18" t="s">
        <v>698</v>
      </c>
      <c r="I176" s="18" t="s">
        <v>32</v>
      </c>
      <c r="J176" s="19">
        <v>8</v>
      </c>
      <c r="K176" s="19"/>
      <c r="L176" s="20" t="s">
        <v>34</v>
      </c>
      <c r="M176" s="20" t="s">
        <v>34</v>
      </c>
      <c r="N176" s="18" t="s">
        <v>40</v>
      </c>
      <c r="O176" s="18"/>
      <c r="P176" s="18"/>
      <c r="Q176" s="18"/>
      <c r="R176" s="18"/>
      <c r="S176" s="18"/>
      <c r="T176" s="18"/>
      <c r="U176" s="18"/>
      <c r="V176" s="34"/>
    </row>
    <row r="177" spans="1:22" ht="14.25" customHeight="1" x14ac:dyDescent="0.2">
      <c r="A177" s="497"/>
      <c r="B177" s="499"/>
      <c r="C177" s="501"/>
      <c r="D177" s="501"/>
      <c r="E177" s="503"/>
      <c r="F177" s="17">
        <v>95</v>
      </c>
      <c r="G177" s="18" t="s">
        <v>699</v>
      </c>
      <c r="H177" s="18" t="s">
        <v>700</v>
      </c>
      <c r="I177" s="18" t="s">
        <v>32</v>
      </c>
      <c r="J177" s="19">
        <v>1</v>
      </c>
      <c r="K177" s="19"/>
      <c r="L177" s="20" t="s">
        <v>34</v>
      </c>
      <c r="M177" s="20" t="s">
        <v>34</v>
      </c>
      <c r="N177" s="18" t="s">
        <v>45</v>
      </c>
      <c r="O177" s="18"/>
      <c r="P177" s="18"/>
      <c r="Q177" s="18"/>
      <c r="R177" s="18"/>
      <c r="S177" s="18"/>
      <c r="T177" s="18"/>
      <c r="U177" s="18"/>
      <c r="V177" s="34"/>
    </row>
    <row r="178" spans="1:22" ht="14.25" customHeight="1" x14ac:dyDescent="0.2">
      <c r="A178" s="497"/>
      <c r="B178" s="499"/>
      <c r="C178" s="501"/>
      <c r="D178" s="501"/>
      <c r="E178" s="503"/>
      <c r="F178" s="17">
        <v>96</v>
      </c>
      <c r="G178" s="18" t="s">
        <v>701</v>
      </c>
      <c r="H178" s="18" t="s">
        <v>702</v>
      </c>
      <c r="I178" s="18" t="s">
        <v>32</v>
      </c>
      <c r="J178" s="19">
        <v>10</v>
      </c>
      <c r="K178" s="19"/>
      <c r="L178" s="20" t="s">
        <v>34</v>
      </c>
      <c r="M178" s="20" t="s">
        <v>34</v>
      </c>
      <c r="N178" s="18" t="s">
        <v>63</v>
      </c>
      <c r="O178" s="18"/>
      <c r="P178" s="18"/>
      <c r="Q178" s="18"/>
      <c r="R178" s="18"/>
      <c r="S178" s="18"/>
      <c r="T178" s="18"/>
      <c r="U178" s="18"/>
      <c r="V178" s="34"/>
    </row>
    <row r="179" spans="1:22" ht="14.25" customHeight="1" x14ac:dyDescent="0.2">
      <c r="A179" s="497"/>
      <c r="B179" s="499"/>
      <c r="C179" s="501"/>
      <c r="D179" s="501"/>
      <c r="E179" s="503"/>
      <c r="F179" s="17">
        <v>97</v>
      </c>
      <c r="G179" s="18" t="s">
        <v>703</v>
      </c>
      <c r="H179" s="18" t="s">
        <v>704</v>
      </c>
      <c r="I179" s="18" t="s">
        <v>32</v>
      </c>
      <c r="J179" s="19">
        <v>8</v>
      </c>
      <c r="K179" s="19"/>
      <c r="L179" s="20" t="s">
        <v>34</v>
      </c>
      <c r="M179" s="20" t="s">
        <v>34</v>
      </c>
      <c r="N179" s="18" t="s">
        <v>40</v>
      </c>
      <c r="O179" s="18"/>
      <c r="P179" s="18"/>
      <c r="Q179" s="18"/>
      <c r="R179" s="18"/>
      <c r="S179" s="18"/>
      <c r="T179" s="18"/>
      <c r="U179" s="18"/>
      <c r="V179" s="34"/>
    </row>
    <row r="180" spans="1:22" ht="14.25" customHeight="1" x14ac:dyDescent="0.2">
      <c r="A180" s="497"/>
      <c r="B180" s="499"/>
      <c r="C180" s="501"/>
      <c r="D180" s="501"/>
      <c r="E180" s="503"/>
      <c r="F180" s="17">
        <v>98</v>
      </c>
      <c r="G180" s="18" t="s">
        <v>705</v>
      </c>
      <c r="H180" s="18" t="s">
        <v>706</v>
      </c>
      <c r="I180" s="18" t="s">
        <v>44</v>
      </c>
      <c r="J180" s="19">
        <v>50</v>
      </c>
      <c r="K180" s="19"/>
      <c r="L180" s="20" t="s">
        <v>34</v>
      </c>
      <c r="M180" s="20" t="s">
        <v>34</v>
      </c>
      <c r="N180" s="18" t="s">
        <v>35</v>
      </c>
      <c r="O180" s="18"/>
      <c r="P180" s="18"/>
      <c r="Q180" s="18"/>
      <c r="R180" s="18"/>
      <c r="S180" s="18"/>
      <c r="T180" s="18"/>
      <c r="U180" s="18"/>
      <c r="V180" s="34"/>
    </row>
    <row r="181" spans="1:22" ht="14.25" customHeight="1" x14ac:dyDescent="0.2">
      <c r="A181" s="497"/>
      <c r="B181" s="499"/>
      <c r="C181" s="501"/>
      <c r="D181" s="501"/>
      <c r="E181" s="503"/>
      <c r="F181" s="17">
        <v>99</v>
      </c>
      <c r="G181" s="18" t="s">
        <v>707</v>
      </c>
      <c r="H181" s="18" t="s">
        <v>708</v>
      </c>
      <c r="I181" s="18" t="s">
        <v>32</v>
      </c>
      <c r="J181" s="19">
        <v>8</v>
      </c>
      <c r="K181" s="19"/>
      <c r="L181" s="20" t="s">
        <v>34</v>
      </c>
      <c r="M181" s="20" t="s">
        <v>34</v>
      </c>
      <c r="N181" s="18" t="s">
        <v>40</v>
      </c>
      <c r="O181" s="18"/>
      <c r="P181" s="18"/>
      <c r="Q181" s="18"/>
      <c r="R181" s="18"/>
      <c r="S181" s="18"/>
      <c r="T181" s="18"/>
      <c r="U181" s="18"/>
      <c r="V181" s="34"/>
    </row>
    <row r="182" spans="1:22" ht="14.25" customHeight="1" x14ac:dyDescent="0.2">
      <c r="A182" s="497"/>
      <c r="B182" s="499"/>
      <c r="C182" s="501"/>
      <c r="D182" s="501"/>
      <c r="E182" s="503"/>
      <c r="F182" s="17">
        <v>100</v>
      </c>
      <c r="G182" s="18" t="s">
        <v>709</v>
      </c>
      <c r="H182" s="18" t="s">
        <v>710</v>
      </c>
      <c r="I182" s="18" t="s">
        <v>32</v>
      </c>
      <c r="J182" s="19">
        <v>1</v>
      </c>
      <c r="K182" s="19"/>
      <c r="L182" s="20" t="s">
        <v>34</v>
      </c>
      <c r="M182" s="20" t="s">
        <v>34</v>
      </c>
      <c r="N182" s="18" t="s">
        <v>45</v>
      </c>
      <c r="O182" s="18"/>
      <c r="P182" s="18"/>
      <c r="Q182" s="18"/>
      <c r="R182" s="18"/>
      <c r="S182" s="18"/>
      <c r="T182" s="18"/>
      <c r="U182" s="18"/>
      <c r="V182" s="34"/>
    </row>
    <row r="183" spans="1:22" ht="14.25" customHeight="1" x14ac:dyDescent="0.2">
      <c r="A183" s="497"/>
      <c r="B183" s="499"/>
      <c r="C183" s="501"/>
      <c r="D183" s="501"/>
      <c r="E183" s="503"/>
      <c r="F183" s="17">
        <v>101</v>
      </c>
      <c r="G183" s="18" t="s">
        <v>711</v>
      </c>
      <c r="H183" s="18" t="s">
        <v>712</v>
      </c>
      <c r="I183" s="18" t="s">
        <v>32</v>
      </c>
      <c r="J183" s="19">
        <v>10</v>
      </c>
      <c r="K183" s="19"/>
      <c r="L183" s="20" t="s">
        <v>34</v>
      </c>
      <c r="M183" s="20" t="s">
        <v>34</v>
      </c>
      <c r="N183" s="18" t="s">
        <v>63</v>
      </c>
      <c r="O183" s="18"/>
      <c r="P183" s="18"/>
      <c r="Q183" s="18"/>
      <c r="R183" s="18"/>
      <c r="S183" s="18"/>
      <c r="T183" s="18"/>
      <c r="U183" s="18"/>
      <c r="V183" s="34"/>
    </row>
    <row r="184" spans="1:22" ht="14.25" customHeight="1" x14ac:dyDescent="0.2">
      <c r="A184" s="497"/>
      <c r="B184" s="499"/>
      <c r="C184" s="501"/>
      <c r="D184" s="501"/>
      <c r="E184" s="503"/>
      <c r="F184" s="17">
        <v>102</v>
      </c>
      <c r="G184" s="18" t="s">
        <v>713</v>
      </c>
      <c r="H184" s="18" t="s">
        <v>714</v>
      </c>
      <c r="I184" s="18" t="s">
        <v>32</v>
      </c>
      <c r="J184" s="19">
        <v>8</v>
      </c>
      <c r="K184" s="19"/>
      <c r="L184" s="20" t="s">
        <v>34</v>
      </c>
      <c r="M184" s="20" t="s">
        <v>34</v>
      </c>
      <c r="N184" s="18" t="s">
        <v>40</v>
      </c>
      <c r="O184" s="18"/>
      <c r="P184" s="18"/>
      <c r="Q184" s="18"/>
      <c r="R184" s="18"/>
      <c r="S184" s="18"/>
      <c r="T184" s="18"/>
      <c r="U184" s="18"/>
      <c r="V184" s="34"/>
    </row>
    <row r="185" spans="1:22" ht="14.25" customHeight="1" x14ac:dyDescent="0.2">
      <c r="A185" s="497"/>
      <c r="B185" s="499"/>
      <c r="C185" s="501"/>
      <c r="D185" s="501"/>
      <c r="E185" s="503"/>
      <c r="F185" s="17">
        <v>103</v>
      </c>
      <c r="G185" s="18" t="s">
        <v>715</v>
      </c>
      <c r="H185" s="18" t="s">
        <v>716</v>
      </c>
      <c r="I185" s="18" t="s">
        <v>44</v>
      </c>
      <c r="J185" s="19">
        <v>50</v>
      </c>
      <c r="K185" s="19"/>
      <c r="L185" s="20" t="s">
        <v>34</v>
      </c>
      <c r="M185" s="20" t="s">
        <v>34</v>
      </c>
      <c r="N185" s="18" t="s">
        <v>35</v>
      </c>
      <c r="O185" s="18"/>
      <c r="P185" s="18"/>
      <c r="Q185" s="18"/>
      <c r="R185" s="18"/>
      <c r="S185" s="18"/>
      <c r="T185" s="18"/>
      <c r="U185" s="18"/>
      <c r="V185" s="34"/>
    </row>
    <row r="186" spans="1:22" ht="14.25" customHeight="1" x14ac:dyDescent="0.2">
      <c r="A186" s="497"/>
      <c r="B186" s="499"/>
      <c r="C186" s="501"/>
      <c r="D186" s="501"/>
      <c r="E186" s="503"/>
      <c r="F186" s="17">
        <v>104</v>
      </c>
      <c r="G186" s="18" t="s">
        <v>717</v>
      </c>
      <c r="H186" s="18" t="s">
        <v>718</v>
      </c>
      <c r="I186" s="18" t="s">
        <v>32</v>
      </c>
      <c r="J186" s="19">
        <v>8</v>
      </c>
      <c r="K186" s="19"/>
      <c r="L186" s="20" t="s">
        <v>34</v>
      </c>
      <c r="M186" s="20" t="s">
        <v>34</v>
      </c>
      <c r="N186" s="18" t="s">
        <v>40</v>
      </c>
      <c r="O186" s="18"/>
      <c r="P186" s="18"/>
      <c r="Q186" s="18"/>
      <c r="R186" s="18"/>
      <c r="S186" s="18"/>
      <c r="T186" s="18"/>
      <c r="U186" s="18"/>
      <c r="V186" s="34"/>
    </row>
    <row r="187" spans="1:22" ht="14.25" customHeight="1" x14ac:dyDescent="0.2">
      <c r="A187" s="497"/>
      <c r="B187" s="499"/>
      <c r="C187" s="501"/>
      <c r="D187" s="501"/>
      <c r="E187" s="503"/>
      <c r="F187" s="17">
        <v>105</v>
      </c>
      <c r="G187" s="18" t="s">
        <v>719</v>
      </c>
      <c r="H187" s="18" t="s">
        <v>720</v>
      </c>
      <c r="I187" s="18" t="s">
        <v>32</v>
      </c>
      <c r="J187" s="19">
        <v>1</v>
      </c>
      <c r="K187" s="19"/>
      <c r="L187" s="20" t="s">
        <v>34</v>
      </c>
      <c r="M187" s="20" t="s">
        <v>34</v>
      </c>
      <c r="N187" s="18" t="s">
        <v>45</v>
      </c>
      <c r="O187" s="18"/>
      <c r="P187" s="18"/>
      <c r="Q187" s="18"/>
      <c r="R187" s="18"/>
      <c r="S187" s="18"/>
      <c r="T187" s="18"/>
      <c r="U187" s="18"/>
      <c r="V187" s="34"/>
    </row>
    <row r="188" spans="1:22" ht="14.25" customHeight="1" x14ac:dyDescent="0.2">
      <c r="A188" s="497"/>
      <c r="B188" s="499"/>
      <c r="C188" s="501"/>
      <c r="D188" s="501"/>
      <c r="E188" s="503"/>
      <c r="F188" s="17">
        <v>106</v>
      </c>
      <c r="G188" s="18" t="s">
        <v>721</v>
      </c>
      <c r="H188" s="18" t="s">
        <v>722</v>
      </c>
      <c r="I188" s="18" t="s">
        <v>32</v>
      </c>
      <c r="J188" s="19">
        <v>10</v>
      </c>
      <c r="K188" s="19"/>
      <c r="L188" s="20" t="s">
        <v>34</v>
      </c>
      <c r="M188" s="20" t="s">
        <v>34</v>
      </c>
      <c r="N188" s="18" t="s">
        <v>63</v>
      </c>
      <c r="O188" s="18"/>
      <c r="P188" s="18"/>
      <c r="Q188" s="18"/>
      <c r="R188" s="18"/>
      <c r="S188" s="18"/>
      <c r="T188" s="18"/>
      <c r="U188" s="18"/>
      <c r="V188" s="34"/>
    </row>
    <row r="189" spans="1:22" ht="14.25" customHeight="1" x14ac:dyDescent="0.2">
      <c r="A189" s="497"/>
      <c r="B189" s="499"/>
      <c r="C189" s="501"/>
      <c r="D189" s="501"/>
      <c r="E189" s="503"/>
      <c r="F189" s="17">
        <v>107</v>
      </c>
      <c r="G189" s="18" t="s">
        <v>723</v>
      </c>
      <c r="H189" s="18" t="s">
        <v>724</v>
      </c>
      <c r="I189" s="18" t="s">
        <v>32</v>
      </c>
      <c r="J189" s="19">
        <v>8</v>
      </c>
      <c r="K189" s="19"/>
      <c r="L189" s="20" t="s">
        <v>34</v>
      </c>
      <c r="M189" s="20" t="s">
        <v>34</v>
      </c>
      <c r="N189" s="18" t="s">
        <v>40</v>
      </c>
      <c r="O189" s="18"/>
      <c r="P189" s="18"/>
      <c r="Q189" s="18"/>
      <c r="R189" s="18"/>
      <c r="S189" s="18"/>
      <c r="T189" s="18"/>
      <c r="U189" s="18"/>
      <c r="V189" s="34"/>
    </row>
    <row r="190" spans="1:22" ht="14.25" customHeight="1" x14ac:dyDescent="0.2">
      <c r="A190" s="497"/>
      <c r="B190" s="499"/>
      <c r="C190" s="501"/>
      <c r="D190" s="501"/>
      <c r="E190" s="503"/>
      <c r="F190" s="17">
        <v>108</v>
      </c>
      <c r="G190" s="18" t="s">
        <v>725</v>
      </c>
      <c r="H190" s="18" t="s">
        <v>726</v>
      </c>
      <c r="I190" s="18" t="s">
        <v>44</v>
      </c>
      <c r="J190" s="19">
        <v>50</v>
      </c>
      <c r="K190" s="19"/>
      <c r="L190" s="20" t="s">
        <v>34</v>
      </c>
      <c r="M190" s="20" t="s">
        <v>34</v>
      </c>
      <c r="N190" s="18" t="s">
        <v>35</v>
      </c>
      <c r="O190" s="18"/>
      <c r="P190" s="18"/>
      <c r="Q190" s="18"/>
      <c r="R190" s="18"/>
      <c r="S190" s="18"/>
      <c r="T190" s="18"/>
      <c r="U190" s="18"/>
      <c r="V190" s="34"/>
    </row>
    <row r="191" spans="1:22" ht="14.25" customHeight="1" x14ac:dyDescent="0.2">
      <c r="A191" s="497"/>
      <c r="B191" s="499"/>
      <c r="C191" s="501"/>
      <c r="D191" s="501"/>
      <c r="E191" s="503"/>
      <c r="F191" s="17">
        <v>109</v>
      </c>
      <c r="G191" s="18" t="s">
        <v>727</v>
      </c>
      <c r="H191" s="18" t="s">
        <v>728</v>
      </c>
      <c r="I191" s="18" t="s">
        <v>32</v>
      </c>
      <c r="J191" s="19">
        <v>8</v>
      </c>
      <c r="K191" s="19"/>
      <c r="L191" s="20" t="s">
        <v>34</v>
      </c>
      <c r="M191" s="20" t="s">
        <v>34</v>
      </c>
      <c r="N191" s="18" t="s">
        <v>40</v>
      </c>
      <c r="O191" s="18"/>
      <c r="P191" s="18"/>
      <c r="Q191" s="18"/>
      <c r="R191" s="18"/>
      <c r="S191" s="18"/>
      <c r="T191" s="18"/>
      <c r="U191" s="18"/>
      <c r="V191" s="34"/>
    </row>
    <row r="192" spans="1:22" ht="14.25" customHeight="1" x14ac:dyDescent="0.2">
      <c r="A192" s="497"/>
      <c r="B192" s="499"/>
      <c r="C192" s="501"/>
      <c r="D192" s="501"/>
      <c r="E192" s="503"/>
      <c r="F192" s="17">
        <v>110</v>
      </c>
      <c r="G192" s="18" t="s">
        <v>729</v>
      </c>
      <c r="H192" s="18" t="s">
        <v>730</v>
      </c>
      <c r="I192" s="18" t="s">
        <v>32</v>
      </c>
      <c r="J192" s="19">
        <v>1</v>
      </c>
      <c r="K192" s="19"/>
      <c r="L192" s="20" t="s">
        <v>34</v>
      </c>
      <c r="M192" s="20" t="s">
        <v>34</v>
      </c>
      <c r="N192" s="18" t="s">
        <v>45</v>
      </c>
      <c r="O192" s="18"/>
      <c r="P192" s="18"/>
      <c r="Q192" s="18"/>
      <c r="R192" s="18"/>
      <c r="S192" s="18"/>
      <c r="T192" s="18"/>
      <c r="U192" s="18"/>
      <c r="V192" s="34"/>
    </row>
    <row r="193" spans="1:22" ht="14.25" customHeight="1" x14ac:dyDescent="0.2">
      <c r="A193" s="497"/>
      <c r="B193" s="499"/>
      <c r="C193" s="501"/>
      <c r="D193" s="501"/>
      <c r="E193" s="503"/>
      <c r="F193" s="17">
        <v>111</v>
      </c>
      <c r="G193" s="18" t="s">
        <v>731</v>
      </c>
      <c r="H193" s="18" t="s">
        <v>732</v>
      </c>
      <c r="I193" s="18" t="s">
        <v>32</v>
      </c>
      <c r="J193" s="19">
        <v>10</v>
      </c>
      <c r="K193" s="19"/>
      <c r="L193" s="20" t="s">
        <v>34</v>
      </c>
      <c r="M193" s="20" t="s">
        <v>34</v>
      </c>
      <c r="N193" s="18" t="s">
        <v>63</v>
      </c>
      <c r="O193" s="18"/>
      <c r="P193" s="18"/>
      <c r="Q193" s="18"/>
      <c r="R193" s="18"/>
      <c r="S193" s="18"/>
      <c r="T193" s="18"/>
      <c r="U193" s="18"/>
      <c r="V193" s="34"/>
    </row>
    <row r="194" spans="1:22" ht="14.25" customHeight="1" x14ac:dyDescent="0.2">
      <c r="A194" s="497"/>
      <c r="B194" s="499"/>
      <c r="C194" s="501"/>
      <c r="D194" s="501"/>
      <c r="E194" s="503"/>
      <c r="F194" s="17">
        <v>112</v>
      </c>
      <c r="G194" s="18" t="s">
        <v>733</v>
      </c>
      <c r="H194" s="18" t="s">
        <v>734</v>
      </c>
      <c r="I194" s="18" t="s">
        <v>32</v>
      </c>
      <c r="J194" s="19">
        <v>8</v>
      </c>
      <c r="K194" s="19"/>
      <c r="L194" s="20" t="s">
        <v>34</v>
      </c>
      <c r="M194" s="20" t="s">
        <v>34</v>
      </c>
      <c r="N194" s="18" t="s">
        <v>40</v>
      </c>
      <c r="O194" s="18"/>
      <c r="P194" s="18"/>
      <c r="Q194" s="18"/>
      <c r="R194" s="18"/>
      <c r="S194" s="18"/>
      <c r="T194" s="18"/>
      <c r="U194" s="18"/>
      <c r="V194" s="34"/>
    </row>
    <row r="195" spans="1:22" ht="14.25" customHeight="1" x14ac:dyDescent="0.2">
      <c r="A195" s="497"/>
      <c r="B195" s="499"/>
      <c r="C195" s="501"/>
      <c r="D195" s="501"/>
      <c r="E195" s="503"/>
      <c r="F195" s="17">
        <v>113</v>
      </c>
      <c r="G195" s="18" t="s">
        <v>735</v>
      </c>
      <c r="H195" s="18" t="s">
        <v>736</v>
      </c>
      <c r="I195" s="18" t="s">
        <v>44</v>
      </c>
      <c r="J195" s="19">
        <v>50</v>
      </c>
      <c r="K195" s="19"/>
      <c r="L195" s="20" t="s">
        <v>34</v>
      </c>
      <c r="M195" s="20" t="s">
        <v>34</v>
      </c>
      <c r="N195" s="18" t="s">
        <v>35</v>
      </c>
      <c r="O195" s="18"/>
      <c r="P195" s="18"/>
      <c r="Q195" s="18"/>
      <c r="R195" s="18"/>
      <c r="S195" s="18"/>
      <c r="T195" s="18"/>
      <c r="U195" s="18"/>
      <c r="V195" s="34"/>
    </row>
    <row r="196" spans="1:22" ht="14.25" customHeight="1" x14ac:dyDescent="0.2">
      <c r="A196" s="497"/>
      <c r="B196" s="499"/>
      <c r="C196" s="501"/>
      <c r="D196" s="501"/>
      <c r="E196" s="503"/>
      <c r="F196" s="17">
        <v>114</v>
      </c>
      <c r="G196" s="18" t="s">
        <v>737</v>
      </c>
      <c r="H196" s="18" t="s">
        <v>738</v>
      </c>
      <c r="I196" s="18" t="s">
        <v>32</v>
      </c>
      <c r="J196" s="19">
        <v>8</v>
      </c>
      <c r="K196" s="19"/>
      <c r="L196" s="20" t="s">
        <v>34</v>
      </c>
      <c r="M196" s="20" t="s">
        <v>34</v>
      </c>
      <c r="N196" s="18" t="s">
        <v>40</v>
      </c>
      <c r="O196" s="18"/>
      <c r="P196" s="18"/>
      <c r="Q196" s="18"/>
      <c r="R196" s="18"/>
      <c r="S196" s="18"/>
      <c r="T196" s="18"/>
      <c r="U196" s="18"/>
      <c r="V196" s="34"/>
    </row>
    <row r="197" spans="1:22" ht="14.25" customHeight="1" x14ac:dyDescent="0.2">
      <c r="A197" s="497"/>
      <c r="B197" s="499"/>
      <c r="C197" s="501"/>
      <c r="D197" s="501"/>
      <c r="E197" s="503"/>
      <c r="F197" s="17">
        <v>115</v>
      </c>
      <c r="G197" s="18" t="s">
        <v>739</v>
      </c>
      <c r="H197" s="18" t="s">
        <v>740</v>
      </c>
      <c r="I197" s="18" t="s">
        <v>32</v>
      </c>
      <c r="J197" s="19">
        <v>1</v>
      </c>
      <c r="K197" s="19"/>
      <c r="L197" s="20" t="s">
        <v>34</v>
      </c>
      <c r="M197" s="20" t="s">
        <v>34</v>
      </c>
      <c r="N197" s="18" t="s">
        <v>45</v>
      </c>
      <c r="O197" s="18"/>
      <c r="P197" s="18"/>
      <c r="Q197" s="18"/>
      <c r="R197" s="18"/>
      <c r="S197" s="18"/>
      <c r="T197" s="18"/>
      <c r="U197" s="18"/>
      <c r="V197" s="34"/>
    </row>
    <row r="198" spans="1:22" ht="14.25" customHeight="1" x14ac:dyDescent="0.2">
      <c r="A198" s="497"/>
      <c r="B198" s="499"/>
      <c r="C198" s="501"/>
      <c r="D198" s="501"/>
      <c r="E198" s="503"/>
      <c r="F198" s="17">
        <v>116</v>
      </c>
      <c r="G198" s="18" t="s">
        <v>741</v>
      </c>
      <c r="H198" s="18" t="s">
        <v>742</v>
      </c>
      <c r="I198" s="18" t="s">
        <v>32</v>
      </c>
      <c r="J198" s="19">
        <v>10</v>
      </c>
      <c r="K198" s="19"/>
      <c r="L198" s="20" t="s">
        <v>34</v>
      </c>
      <c r="M198" s="20" t="s">
        <v>34</v>
      </c>
      <c r="N198" s="18" t="s">
        <v>63</v>
      </c>
      <c r="O198" s="18"/>
      <c r="P198" s="18"/>
      <c r="Q198" s="18"/>
      <c r="R198" s="18"/>
      <c r="S198" s="18"/>
      <c r="T198" s="18"/>
      <c r="U198" s="18"/>
      <c r="V198" s="34"/>
    </row>
    <row r="199" spans="1:22" ht="14.25" customHeight="1" x14ac:dyDescent="0.2">
      <c r="A199" s="497"/>
      <c r="B199" s="499"/>
      <c r="C199" s="501"/>
      <c r="D199" s="501"/>
      <c r="E199" s="503"/>
      <c r="F199" s="17">
        <v>117</v>
      </c>
      <c r="G199" s="18" t="s">
        <v>743</v>
      </c>
      <c r="H199" s="18" t="s">
        <v>744</v>
      </c>
      <c r="I199" s="18" t="s">
        <v>32</v>
      </c>
      <c r="J199" s="19">
        <v>8</v>
      </c>
      <c r="K199" s="19"/>
      <c r="L199" s="20" t="s">
        <v>34</v>
      </c>
      <c r="M199" s="20" t="s">
        <v>34</v>
      </c>
      <c r="N199" s="18" t="s">
        <v>40</v>
      </c>
      <c r="O199" s="18"/>
      <c r="P199" s="18"/>
      <c r="Q199" s="18"/>
      <c r="R199" s="18"/>
      <c r="S199" s="18"/>
      <c r="T199" s="18"/>
      <c r="U199" s="18"/>
      <c r="V199" s="34"/>
    </row>
    <row r="200" spans="1:22" ht="14.25" customHeight="1" x14ac:dyDescent="0.2">
      <c r="A200" s="497"/>
      <c r="B200" s="499"/>
      <c r="C200" s="501"/>
      <c r="D200" s="501"/>
      <c r="E200" s="503"/>
      <c r="F200" s="17">
        <v>118</v>
      </c>
      <c r="G200" s="18" t="s">
        <v>745</v>
      </c>
      <c r="H200" s="18" t="s">
        <v>746</v>
      </c>
      <c r="I200" s="18" t="s">
        <v>44</v>
      </c>
      <c r="J200" s="19">
        <v>50</v>
      </c>
      <c r="K200" s="19"/>
      <c r="L200" s="20" t="s">
        <v>34</v>
      </c>
      <c r="M200" s="20" t="s">
        <v>34</v>
      </c>
      <c r="N200" s="18" t="s">
        <v>35</v>
      </c>
      <c r="O200" s="18"/>
      <c r="P200" s="18"/>
      <c r="Q200" s="18"/>
      <c r="R200" s="18"/>
      <c r="S200" s="18"/>
      <c r="T200" s="18"/>
      <c r="U200" s="18"/>
      <c r="V200" s="34"/>
    </row>
    <row r="201" spans="1:22" ht="14.25" customHeight="1" x14ac:dyDescent="0.2">
      <c r="A201" s="497"/>
      <c r="B201" s="499"/>
      <c r="C201" s="501"/>
      <c r="D201" s="501"/>
      <c r="E201" s="503"/>
      <c r="F201" s="17">
        <v>119</v>
      </c>
      <c r="G201" s="18" t="s">
        <v>747</v>
      </c>
      <c r="H201" s="18" t="s">
        <v>748</v>
      </c>
      <c r="I201" s="18" t="s">
        <v>32</v>
      </c>
      <c r="J201" s="19">
        <v>8</v>
      </c>
      <c r="K201" s="19"/>
      <c r="L201" s="20" t="s">
        <v>34</v>
      </c>
      <c r="M201" s="20" t="s">
        <v>34</v>
      </c>
      <c r="N201" s="18" t="s">
        <v>40</v>
      </c>
      <c r="O201" s="18"/>
      <c r="P201" s="18"/>
      <c r="Q201" s="18"/>
      <c r="R201" s="18"/>
      <c r="S201" s="18"/>
      <c r="T201" s="18"/>
      <c r="U201" s="18"/>
      <c r="V201" s="34"/>
    </row>
    <row r="202" spans="1:22" ht="14.25" customHeight="1" x14ac:dyDescent="0.2">
      <c r="A202" s="497"/>
      <c r="B202" s="499"/>
      <c r="C202" s="501"/>
      <c r="D202" s="501"/>
      <c r="E202" s="503"/>
      <c r="F202" s="17">
        <v>120</v>
      </c>
      <c r="G202" s="18" t="s">
        <v>749</v>
      </c>
      <c r="H202" s="18" t="s">
        <v>750</v>
      </c>
      <c r="I202" s="18" t="s">
        <v>32</v>
      </c>
      <c r="J202" s="19">
        <v>1</v>
      </c>
      <c r="K202" s="19"/>
      <c r="L202" s="20" t="s">
        <v>34</v>
      </c>
      <c r="M202" s="20" t="s">
        <v>34</v>
      </c>
      <c r="N202" s="18" t="s">
        <v>45</v>
      </c>
      <c r="O202" s="18"/>
      <c r="P202" s="18"/>
      <c r="Q202" s="18"/>
      <c r="R202" s="18"/>
      <c r="S202" s="18"/>
      <c r="T202" s="18"/>
      <c r="U202" s="18"/>
      <c r="V202" s="34"/>
    </row>
    <row r="203" spans="1:22" ht="14.25" customHeight="1" x14ac:dyDescent="0.2">
      <c r="A203" s="497"/>
      <c r="B203" s="499"/>
      <c r="C203" s="501"/>
      <c r="D203" s="501"/>
      <c r="E203" s="503"/>
      <c r="F203" s="17">
        <v>121</v>
      </c>
      <c r="G203" s="18" t="s">
        <v>751</v>
      </c>
      <c r="H203" s="18" t="s">
        <v>752</v>
      </c>
      <c r="I203" s="18" t="s">
        <v>32</v>
      </c>
      <c r="J203" s="19">
        <v>10</v>
      </c>
      <c r="K203" s="19"/>
      <c r="L203" s="20" t="s">
        <v>34</v>
      </c>
      <c r="M203" s="20" t="s">
        <v>34</v>
      </c>
      <c r="N203" s="18" t="s">
        <v>63</v>
      </c>
      <c r="O203" s="18"/>
      <c r="P203" s="18"/>
      <c r="Q203" s="18"/>
      <c r="R203" s="18"/>
      <c r="S203" s="18"/>
      <c r="T203" s="18"/>
      <c r="U203" s="18"/>
      <c r="V203" s="34"/>
    </row>
    <row r="204" spans="1:22" ht="14.25" customHeight="1" x14ac:dyDescent="0.2">
      <c r="A204" s="497"/>
      <c r="B204" s="499"/>
      <c r="C204" s="501"/>
      <c r="D204" s="501"/>
      <c r="E204" s="503"/>
      <c r="F204" s="17">
        <v>122</v>
      </c>
      <c r="G204" s="18" t="s">
        <v>753</v>
      </c>
      <c r="H204" s="18" t="s">
        <v>754</v>
      </c>
      <c r="I204" s="18" t="s">
        <v>32</v>
      </c>
      <c r="J204" s="19">
        <v>8</v>
      </c>
      <c r="K204" s="19"/>
      <c r="L204" s="20" t="s">
        <v>34</v>
      </c>
      <c r="M204" s="20" t="s">
        <v>34</v>
      </c>
      <c r="N204" s="18" t="s">
        <v>40</v>
      </c>
      <c r="O204" s="18"/>
      <c r="P204" s="18"/>
      <c r="Q204" s="18"/>
      <c r="R204" s="18"/>
      <c r="S204" s="18"/>
      <c r="T204" s="18"/>
      <c r="U204" s="18"/>
      <c r="V204" s="34"/>
    </row>
    <row r="205" spans="1:22" ht="14.25" customHeight="1" x14ac:dyDescent="0.2">
      <c r="A205" s="497"/>
      <c r="B205" s="499"/>
      <c r="C205" s="501"/>
      <c r="D205" s="501"/>
      <c r="E205" s="503"/>
      <c r="F205" s="17">
        <v>123</v>
      </c>
      <c r="G205" s="18" t="s">
        <v>755</v>
      </c>
      <c r="H205" s="18" t="s">
        <v>756</v>
      </c>
      <c r="I205" s="18" t="s">
        <v>44</v>
      </c>
      <c r="J205" s="19">
        <v>50</v>
      </c>
      <c r="K205" s="19"/>
      <c r="L205" s="20" t="s">
        <v>34</v>
      </c>
      <c r="M205" s="20" t="s">
        <v>34</v>
      </c>
      <c r="N205" s="18" t="s">
        <v>35</v>
      </c>
      <c r="O205" s="18"/>
      <c r="P205" s="18"/>
      <c r="Q205" s="18"/>
      <c r="R205" s="18"/>
      <c r="S205" s="18"/>
      <c r="T205" s="18"/>
      <c r="U205" s="18"/>
      <c r="V205" s="34"/>
    </row>
    <row r="206" spans="1:22" ht="14.25" customHeight="1" x14ac:dyDescent="0.2">
      <c r="A206" s="497"/>
      <c r="B206" s="499"/>
      <c r="C206" s="501"/>
      <c r="D206" s="501"/>
      <c r="E206" s="503"/>
      <c r="F206" s="17">
        <v>124</v>
      </c>
      <c r="G206" s="18" t="s">
        <v>757</v>
      </c>
      <c r="H206" s="18" t="s">
        <v>758</v>
      </c>
      <c r="I206" s="18" t="s">
        <v>32</v>
      </c>
      <c r="J206" s="19">
        <v>8</v>
      </c>
      <c r="K206" s="19"/>
      <c r="L206" s="20" t="s">
        <v>34</v>
      </c>
      <c r="M206" s="20" t="s">
        <v>34</v>
      </c>
      <c r="N206" s="18" t="s">
        <v>40</v>
      </c>
      <c r="O206" s="18"/>
      <c r="P206" s="18"/>
      <c r="Q206" s="18"/>
      <c r="R206" s="18"/>
      <c r="S206" s="18"/>
      <c r="T206" s="18"/>
      <c r="U206" s="18"/>
      <c r="V206" s="34"/>
    </row>
    <row r="207" spans="1:22" ht="14.25" customHeight="1" x14ac:dyDescent="0.2">
      <c r="A207" s="497"/>
      <c r="B207" s="499"/>
      <c r="C207" s="501"/>
      <c r="D207" s="501"/>
      <c r="E207" s="503"/>
      <c r="F207" s="17">
        <v>125</v>
      </c>
      <c r="G207" s="18" t="s">
        <v>759</v>
      </c>
      <c r="H207" s="18" t="s">
        <v>760</v>
      </c>
      <c r="I207" s="18" t="s">
        <v>32</v>
      </c>
      <c r="J207" s="19">
        <v>1</v>
      </c>
      <c r="K207" s="19"/>
      <c r="L207" s="20" t="s">
        <v>34</v>
      </c>
      <c r="M207" s="20" t="s">
        <v>34</v>
      </c>
      <c r="N207" s="18" t="s">
        <v>45</v>
      </c>
      <c r="O207" s="18"/>
      <c r="P207" s="18"/>
      <c r="Q207" s="18"/>
      <c r="R207" s="18"/>
      <c r="S207" s="18"/>
      <c r="T207" s="18"/>
      <c r="U207" s="18"/>
      <c r="V207" s="34"/>
    </row>
    <row r="208" spans="1:22" ht="14.25" customHeight="1" x14ac:dyDescent="0.2">
      <c r="A208" s="497"/>
      <c r="B208" s="499"/>
      <c r="C208" s="501"/>
      <c r="D208" s="501"/>
      <c r="E208" s="503"/>
      <c r="F208" s="17">
        <v>126</v>
      </c>
      <c r="G208" s="18" t="s">
        <v>761</v>
      </c>
      <c r="H208" s="18" t="s">
        <v>762</v>
      </c>
      <c r="I208" s="18" t="s">
        <v>32</v>
      </c>
      <c r="J208" s="19">
        <v>10</v>
      </c>
      <c r="K208" s="19"/>
      <c r="L208" s="20" t="s">
        <v>34</v>
      </c>
      <c r="M208" s="20" t="s">
        <v>34</v>
      </c>
      <c r="N208" s="18" t="s">
        <v>63</v>
      </c>
      <c r="O208" s="18"/>
      <c r="P208" s="18"/>
      <c r="Q208" s="18"/>
      <c r="R208" s="18"/>
      <c r="S208" s="18"/>
      <c r="T208" s="18"/>
      <c r="U208" s="18"/>
      <c r="V208" s="34"/>
    </row>
    <row r="209" spans="1:22" ht="14.25" customHeight="1" x14ac:dyDescent="0.2">
      <c r="A209" s="497"/>
      <c r="B209" s="499"/>
      <c r="C209" s="501"/>
      <c r="D209" s="501"/>
      <c r="E209" s="503"/>
      <c r="F209" s="17">
        <v>127</v>
      </c>
      <c r="G209" s="18" t="s">
        <v>763</v>
      </c>
      <c r="H209" s="18" t="s">
        <v>764</v>
      </c>
      <c r="I209" s="18" t="s">
        <v>32</v>
      </c>
      <c r="J209" s="19">
        <v>8</v>
      </c>
      <c r="K209" s="19"/>
      <c r="L209" s="20" t="s">
        <v>34</v>
      </c>
      <c r="M209" s="20" t="s">
        <v>34</v>
      </c>
      <c r="N209" s="18" t="s">
        <v>40</v>
      </c>
      <c r="O209" s="18"/>
      <c r="P209" s="18"/>
      <c r="Q209" s="18"/>
      <c r="R209" s="18"/>
      <c r="S209" s="18"/>
      <c r="T209" s="18"/>
      <c r="U209" s="18"/>
      <c r="V209" s="34"/>
    </row>
    <row r="210" spans="1:22" ht="14.25" customHeight="1" x14ac:dyDescent="0.2">
      <c r="A210" s="497"/>
      <c r="B210" s="499"/>
      <c r="C210" s="501"/>
      <c r="D210" s="501"/>
      <c r="E210" s="503"/>
      <c r="F210" s="17">
        <v>128</v>
      </c>
      <c r="G210" s="18" t="s">
        <v>765</v>
      </c>
      <c r="H210" s="18" t="s">
        <v>766</v>
      </c>
      <c r="I210" s="18" t="s">
        <v>44</v>
      </c>
      <c r="J210" s="19">
        <v>50</v>
      </c>
      <c r="K210" s="19"/>
      <c r="L210" s="20" t="s">
        <v>34</v>
      </c>
      <c r="M210" s="20" t="s">
        <v>34</v>
      </c>
      <c r="N210" s="18" t="s">
        <v>35</v>
      </c>
      <c r="O210" s="18"/>
      <c r="P210" s="18"/>
      <c r="Q210" s="18"/>
      <c r="R210" s="18"/>
      <c r="S210" s="18"/>
      <c r="T210" s="18"/>
      <c r="U210" s="18"/>
      <c r="V210" s="34"/>
    </row>
    <row r="211" spans="1:22" ht="14.25" customHeight="1" x14ac:dyDescent="0.2">
      <c r="A211" s="497"/>
      <c r="B211" s="499"/>
      <c r="C211" s="501"/>
      <c r="D211" s="501"/>
      <c r="E211" s="503"/>
      <c r="F211" s="17">
        <v>129</v>
      </c>
      <c r="G211" s="18" t="s">
        <v>767</v>
      </c>
      <c r="H211" s="18" t="s">
        <v>768</v>
      </c>
      <c r="I211" s="18" t="s">
        <v>32</v>
      </c>
      <c r="J211" s="19">
        <v>8</v>
      </c>
      <c r="K211" s="19"/>
      <c r="L211" s="20" t="s">
        <v>34</v>
      </c>
      <c r="M211" s="20" t="s">
        <v>34</v>
      </c>
      <c r="N211" s="18" t="s">
        <v>40</v>
      </c>
      <c r="O211" s="18"/>
      <c r="P211" s="18"/>
      <c r="Q211" s="18"/>
      <c r="R211" s="18"/>
      <c r="S211" s="18"/>
      <c r="T211" s="18"/>
      <c r="U211" s="18"/>
      <c r="V211" s="34"/>
    </row>
    <row r="212" spans="1:22" ht="14.25" customHeight="1" x14ac:dyDescent="0.2">
      <c r="A212" s="497"/>
      <c r="B212" s="499"/>
      <c r="C212" s="501"/>
      <c r="D212" s="501"/>
      <c r="E212" s="503"/>
      <c r="F212" s="17">
        <v>130</v>
      </c>
      <c r="G212" s="18" t="s">
        <v>769</v>
      </c>
      <c r="H212" s="18" t="s">
        <v>770</v>
      </c>
      <c r="I212" s="18" t="s">
        <v>32</v>
      </c>
      <c r="J212" s="19">
        <v>1</v>
      </c>
      <c r="K212" s="19"/>
      <c r="L212" s="20" t="s">
        <v>34</v>
      </c>
      <c r="M212" s="20" t="s">
        <v>34</v>
      </c>
      <c r="N212" s="18" t="s">
        <v>45</v>
      </c>
      <c r="O212" s="18"/>
      <c r="P212" s="18"/>
      <c r="Q212" s="18"/>
      <c r="R212" s="18"/>
      <c r="S212" s="18"/>
      <c r="T212" s="18"/>
      <c r="U212" s="18"/>
      <c r="V212" s="34"/>
    </row>
    <row r="213" spans="1:22" ht="14.25" customHeight="1" x14ac:dyDescent="0.2">
      <c r="A213" s="497"/>
      <c r="B213" s="499"/>
      <c r="C213" s="501"/>
      <c r="D213" s="501"/>
      <c r="E213" s="503"/>
      <c r="F213" s="17">
        <v>131</v>
      </c>
      <c r="G213" s="18" t="s">
        <v>771</v>
      </c>
      <c r="H213" s="18" t="s">
        <v>772</v>
      </c>
      <c r="I213" s="18" t="s">
        <v>32</v>
      </c>
      <c r="J213" s="19">
        <v>10</v>
      </c>
      <c r="K213" s="19"/>
      <c r="L213" s="20" t="s">
        <v>34</v>
      </c>
      <c r="M213" s="20" t="s">
        <v>34</v>
      </c>
      <c r="N213" s="18" t="s">
        <v>63</v>
      </c>
      <c r="O213" s="18"/>
      <c r="P213" s="18"/>
      <c r="Q213" s="18"/>
      <c r="R213" s="18"/>
      <c r="S213" s="18"/>
      <c r="T213" s="18"/>
      <c r="U213" s="18"/>
      <c r="V213" s="34"/>
    </row>
    <row r="214" spans="1:22" ht="14.25" customHeight="1" x14ac:dyDescent="0.2">
      <c r="A214" s="497"/>
      <c r="B214" s="499"/>
      <c r="C214" s="501"/>
      <c r="D214" s="501"/>
      <c r="E214" s="503"/>
      <c r="F214" s="17">
        <v>132</v>
      </c>
      <c r="G214" s="18" t="s">
        <v>773</v>
      </c>
      <c r="H214" s="18" t="s">
        <v>774</v>
      </c>
      <c r="I214" s="18" t="s">
        <v>32</v>
      </c>
      <c r="J214" s="19">
        <v>8</v>
      </c>
      <c r="K214" s="19"/>
      <c r="L214" s="20" t="s">
        <v>34</v>
      </c>
      <c r="M214" s="20" t="s">
        <v>34</v>
      </c>
      <c r="N214" s="18" t="s">
        <v>40</v>
      </c>
      <c r="O214" s="18"/>
      <c r="P214" s="18"/>
      <c r="Q214" s="18"/>
      <c r="R214" s="18"/>
      <c r="S214" s="18"/>
      <c r="T214" s="18"/>
      <c r="U214" s="18"/>
      <c r="V214" s="34"/>
    </row>
    <row r="215" spans="1:22" ht="14.25" customHeight="1" x14ac:dyDescent="0.2">
      <c r="A215" s="497"/>
      <c r="B215" s="499"/>
      <c r="C215" s="501"/>
      <c r="D215" s="501"/>
      <c r="E215" s="503"/>
      <c r="F215" s="17">
        <v>133</v>
      </c>
      <c r="G215" s="18" t="s">
        <v>775</v>
      </c>
      <c r="H215" s="18" t="s">
        <v>776</v>
      </c>
      <c r="I215" s="18" t="s">
        <v>44</v>
      </c>
      <c r="J215" s="19">
        <v>50</v>
      </c>
      <c r="K215" s="19"/>
      <c r="L215" s="20" t="s">
        <v>34</v>
      </c>
      <c r="M215" s="20" t="s">
        <v>34</v>
      </c>
      <c r="N215" s="18" t="s">
        <v>35</v>
      </c>
      <c r="O215" s="18"/>
      <c r="P215" s="18"/>
      <c r="Q215" s="18"/>
      <c r="R215" s="18"/>
      <c r="S215" s="18"/>
      <c r="T215" s="18"/>
      <c r="U215" s="18"/>
      <c r="V215" s="34"/>
    </row>
    <row r="216" spans="1:22" ht="14.25" customHeight="1" x14ac:dyDescent="0.2">
      <c r="A216" s="497"/>
      <c r="B216" s="499"/>
      <c r="C216" s="501"/>
      <c r="D216" s="501"/>
      <c r="E216" s="503"/>
      <c r="F216" s="17">
        <v>134</v>
      </c>
      <c r="G216" s="18" t="s">
        <v>777</v>
      </c>
      <c r="H216" s="18" t="s">
        <v>778</v>
      </c>
      <c r="I216" s="18" t="s">
        <v>32</v>
      </c>
      <c r="J216" s="19">
        <v>8</v>
      </c>
      <c r="K216" s="19"/>
      <c r="L216" s="20" t="s">
        <v>34</v>
      </c>
      <c r="M216" s="20" t="s">
        <v>34</v>
      </c>
      <c r="N216" s="18" t="s">
        <v>40</v>
      </c>
      <c r="O216" s="18"/>
      <c r="P216" s="18"/>
      <c r="Q216" s="18"/>
      <c r="R216" s="18"/>
      <c r="S216" s="18"/>
      <c r="T216" s="18"/>
      <c r="U216" s="18"/>
      <c r="V216" s="34"/>
    </row>
    <row r="217" spans="1:22" ht="14.25" customHeight="1" x14ac:dyDescent="0.2">
      <c r="A217" s="497"/>
      <c r="B217" s="499"/>
      <c r="C217" s="501"/>
      <c r="D217" s="501"/>
      <c r="E217" s="503"/>
      <c r="F217" s="17">
        <v>135</v>
      </c>
      <c r="G217" s="18" t="s">
        <v>779</v>
      </c>
      <c r="H217" s="18" t="s">
        <v>780</v>
      </c>
      <c r="I217" s="18" t="s">
        <v>32</v>
      </c>
      <c r="J217" s="19">
        <v>1</v>
      </c>
      <c r="K217" s="19"/>
      <c r="L217" s="20" t="s">
        <v>34</v>
      </c>
      <c r="M217" s="20" t="s">
        <v>34</v>
      </c>
      <c r="N217" s="18" t="s">
        <v>45</v>
      </c>
      <c r="O217" s="18"/>
      <c r="P217" s="18"/>
      <c r="Q217" s="18"/>
      <c r="R217" s="18"/>
      <c r="S217" s="18"/>
      <c r="T217" s="18"/>
      <c r="U217" s="18"/>
      <c r="V217" s="34"/>
    </row>
    <row r="218" spans="1:22" ht="14.25" customHeight="1" x14ac:dyDescent="0.2">
      <c r="A218" s="497"/>
      <c r="B218" s="499"/>
      <c r="C218" s="501"/>
      <c r="D218" s="501"/>
      <c r="E218" s="503"/>
      <c r="F218" s="17">
        <v>136</v>
      </c>
      <c r="G218" s="18" t="s">
        <v>781</v>
      </c>
      <c r="H218" s="18" t="s">
        <v>782</v>
      </c>
      <c r="I218" s="18" t="s">
        <v>32</v>
      </c>
      <c r="J218" s="19">
        <v>10</v>
      </c>
      <c r="K218" s="19"/>
      <c r="L218" s="20" t="s">
        <v>34</v>
      </c>
      <c r="M218" s="20" t="s">
        <v>34</v>
      </c>
      <c r="N218" s="18" t="s">
        <v>63</v>
      </c>
      <c r="O218" s="18"/>
      <c r="P218" s="18"/>
      <c r="Q218" s="18"/>
      <c r="R218" s="18"/>
      <c r="S218" s="18"/>
      <c r="T218" s="18"/>
      <c r="U218" s="18"/>
      <c r="V218" s="34"/>
    </row>
    <row r="219" spans="1:22" ht="14.25" customHeight="1" x14ac:dyDescent="0.2">
      <c r="A219" s="497"/>
      <c r="B219" s="499"/>
      <c r="C219" s="501"/>
      <c r="D219" s="501"/>
      <c r="E219" s="503"/>
      <c r="F219" s="17">
        <v>137</v>
      </c>
      <c r="G219" s="18" t="s">
        <v>783</v>
      </c>
      <c r="H219" s="18" t="s">
        <v>784</v>
      </c>
      <c r="I219" s="18" t="s">
        <v>32</v>
      </c>
      <c r="J219" s="19">
        <v>8</v>
      </c>
      <c r="K219" s="19"/>
      <c r="L219" s="20" t="s">
        <v>34</v>
      </c>
      <c r="M219" s="20" t="s">
        <v>34</v>
      </c>
      <c r="N219" s="18" t="s">
        <v>40</v>
      </c>
      <c r="O219" s="18"/>
      <c r="P219" s="18"/>
      <c r="Q219" s="18"/>
      <c r="R219" s="18"/>
      <c r="S219" s="18"/>
      <c r="T219" s="18"/>
      <c r="U219" s="18"/>
      <c r="V219" s="34"/>
    </row>
    <row r="220" spans="1:22" ht="14.25" customHeight="1" x14ac:dyDescent="0.2">
      <c r="A220" s="497"/>
      <c r="B220" s="499"/>
      <c r="C220" s="501"/>
      <c r="D220" s="501"/>
      <c r="E220" s="503"/>
      <c r="F220" s="17">
        <v>138</v>
      </c>
      <c r="G220" s="18" t="s">
        <v>785</v>
      </c>
      <c r="H220" s="18" t="s">
        <v>786</v>
      </c>
      <c r="I220" s="18" t="s">
        <v>44</v>
      </c>
      <c r="J220" s="19">
        <v>50</v>
      </c>
      <c r="K220" s="19"/>
      <c r="L220" s="20" t="s">
        <v>34</v>
      </c>
      <c r="M220" s="20" t="s">
        <v>34</v>
      </c>
      <c r="N220" s="18" t="s">
        <v>35</v>
      </c>
      <c r="O220" s="18"/>
      <c r="P220" s="18"/>
      <c r="Q220" s="18"/>
      <c r="R220" s="18"/>
      <c r="S220" s="18"/>
      <c r="T220" s="18"/>
      <c r="U220" s="18"/>
      <c r="V220" s="34"/>
    </row>
    <row r="221" spans="1:22" ht="14.25" customHeight="1" x14ac:dyDescent="0.2">
      <c r="A221" s="497"/>
      <c r="B221" s="499"/>
      <c r="C221" s="501"/>
      <c r="D221" s="501"/>
      <c r="E221" s="503"/>
      <c r="F221" s="17">
        <v>139</v>
      </c>
      <c r="G221" s="18" t="s">
        <v>787</v>
      </c>
      <c r="H221" s="18" t="s">
        <v>788</v>
      </c>
      <c r="I221" s="18" t="s">
        <v>32</v>
      </c>
      <c r="J221" s="19">
        <v>8</v>
      </c>
      <c r="K221" s="19"/>
      <c r="L221" s="20" t="s">
        <v>34</v>
      </c>
      <c r="M221" s="20" t="s">
        <v>34</v>
      </c>
      <c r="N221" s="18" t="s">
        <v>40</v>
      </c>
      <c r="O221" s="18"/>
      <c r="P221" s="18"/>
      <c r="Q221" s="18"/>
      <c r="R221" s="18"/>
      <c r="S221" s="18"/>
      <c r="T221" s="18"/>
      <c r="U221" s="18"/>
      <c r="V221" s="34"/>
    </row>
    <row r="222" spans="1:22" ht="14.25" customHeight="1" x14ac:dyDescent="0.2">
      <c r="A222" s="497"/>
      <c r="B222" s="499"/>
      <c r="C222" s="501"/>
      <c r="D222" s="501"/>
      <c r="E222" s="503"/>
      <c r="F222" s="17">
        <v>140</v>
      </c>
      <c r="G222" s="18" t="s">
        <v>789</v>
      </c>
      <c r="H222" s="18" t="s">
        <v>790</v>
      </c>
      <c r="I222" s="18" t="s">
        <v>32</v>
      </c>
      <c r="J222" s="19">
        <v>1</v>
      </c>
      <c r="K222" s="19"/>
      <c r="L222" s="20" t="s">
        <v>34</v>
      </c>
      <c r="M222" s="20" t="s">
        <v>34</v>
      </c>
      <c r="N222" s="18" t="s">
        <v>45</v>
      </c>
      <c r="O222" s="18"/>
      <c r="P222" s="18"/>
      <c r="Q222" s="18"/>
      <c r="R222" s="18"/>
      <c r="S222" s="18"/>
      <c r="T222" s="18"/>
      <c r="U222" s="18"/>
      <c r="V222" s="34"/>
    </row>
    <row r="223" spans="1:22" ht="14.25" customHeight="1" x14ac:dyDescent="0.2">
      <c r="A223" s="497"/>
      <c r="B223" s="499"/>
      <c r="C223" s="501"/>
      <c r="D223" s="501"/>
      <c r="E223" s="503"/>
      <c r="F223" s="17">
        <v>141</v>
      </c>
      <c r="G223" s="18" t="s">
        <v>791</v>
      </c>
      <c r="H223" s="18" t="s">
        <v>792</v>
      </c>
      <c r="I223" s="18" t="s">
        <v>32</v>
      </c>
      <c r="J223" s="19">
        <v>10</v>
      </c>
      <c r="K223" s="19"/>
      <c r="L223" s="20" t="s">
        <v>34</v>
      </c>
      <c r="M223" s="20" t="s">
        <v>34</v>
      </c>
      <c r="N223" s="18" t="s">
        <v>63</v>
      </c>
      <c r="O223" s="18"/>
      <c r="P223" s="18"/>
      <c r="Q223" s="18"/>
      <c r="R223" s="18"/>
      <c r="S223" s="18"/>
      <c r="T223" s="18"/>
      <c r="U223" s="18"/>
      <c r="V223" s="34"/>
    </row>
    <row r="224" spans="1:22" ht="14.25" customHeight="1" x14ac:dyDescent="0.2">
      <c r="A224" s="497"/>
      <c r="B224" s="499"/>
      <c r="C224" s="501"/>
      <c r="D224" s="501"/>
      <c r="E224" s="503"/>
      <c r="F224" s="17">
        <v>142</v>
      </c>
      <c r="G224" s="18" t="s">
        <v>793</v>
      </c>
      <c r="H224" s="18" t="s">
        <v>794</v>
      </c>
      <c r="I224" s="18" t="s">
        <v>32</v>
      </c>
      <c r="J224" s="19">
        <v>8</v>
      </c>
      <c r="K224" s="19"/>
      <c r="L224" s="20" t="s">
        <v>34</v>
      </c>
      <c r="M224" s="20" t="s">
        <v>34</v>
      </c>
      <c r="N224" s="18" t="s">
        <v>40</v>
      </c>
      <c r="O224" s="18"/>
      <c r="P224" s="18"/>
      <c r="Q224" s="18"/>
      <c r="R224" s="18"/>
      <c r="S224" s="18"/>
      <c r="T224" s="18"/>
      <c r="U224" s="18"/>
      <c r="V224" s="34"/>
    </row>
    <row r="225" spans="1:22" ht="14.25" customHeight="1" x14ac:dyDescent="0.2">
      <c r="A225" s="497"/>
      <c r="B225" s="499"/>
      <c r="C225" s="501"/>
      <c r="D225" s="501"/>
      <c r="E225" s="503"/>
      <c r="F225" s="17">
        <v>143</v>
      </c>
      <c r="G225" s="18" t="s">
        <v>795</v>
      </c>
      <c r="H225" s="18" t="s">
        <v>796</v>
      </c>
      <c r="I225" s="18" t="s">
        <v>44</v>
      </c>
      <c r="J225" s="19">
        <v>50</v>
      </c>
      <c r="K225" s="19"/>
      <c r="L225" s="20" t="s">
        <v>34</v>
      </c>
      <c r="M225" s="20" t="s">
        <v>34</v>
      </c>
      <c r="N225" s="18" t="s">
        <v>35</v>
      </c>
      <c r="O225" s="18"/>
      <c r="P225" s="18"/>
      <c r="Q225" s="18"/>
      <c r="R225" s="18"/>
      <c r="S225" s="18"/>
      <c r="T225" s="18"/>
      <c r="U225" s="18"/>
      <c r="V225" s="34"/>
    </row>
    <row r="226" spans="1:22" ht="14.25" customHeight="1" x14ac:dyDescent="0.2">
      <c r="A226" s="497"/>
      <c r="B226" s="499"/>
      <c r="C226" s="501"/>
      <c r="D226" s="501"/>
      <c r="E226" s="503"/>
      <c r="F226" s="17">
        <v>144</v>
      </c>
      <c r="G226" s="18" t="s">
        <v>797</v>
      </c>
      <c r="H226" s="18" t="s">
        <v>798</v>
      </c>
      <c r="I226" s="18" t="s">
        <v>32</v>
      </c>
      <c r="J226" s="19">
        <v>8</v>
      </c>
      <c r="K226" s="19"/>
      <c r="L226" s="20" t="s">
        <v>34</v>
      </c>
      <c r="M226" s="20" t="s">
        <v>34</v>
      </c>
      <c r="N226" s="18" t="s">
        <v>40</v>
      </c>
      <c r="O226" s="18"/>
      <c r="P226" s="18"/>
      <c r="Q226" s="18"/>
      <c r="R226" s="18"/>
      <c r="S226" s="18"/>
      <c r="T226" s="18"/>
      <c r="U226" s="18"/>
      <c r="V226" s="34"/>
    </row>
    <row r="227" spans="1:22" ht="14.25" customHeight="1" x14ac:dyDescent="0.2">
      <c r="A227" s="497"/>
      <c r="B227" s="499"/>
      <c r="C227" s="501"/>
      <c r="D227" s="501"/>
      <c r="E227" s="503"/>
      <c r="F227" s="17">
        <v>145</v>
      </c>
      <c r="G227" s="18" t="s">
        <v>799</v>
      </c>
      <c r="H227" s="18" t="s">
        <v>800</v>
      </c>
      <c r="I227" s="18" t="s">
        <v>32</v>
      </c>
      <c r="J227" s="19">
        <v>1</v>
      </c>
      <c r="K227" s="19"/>
      <c r="L227" s="20" t="s">
        <v>34</v>
      </c>
      <c r="M227" s="20" t="s">
        <v>34</v>
      </c>
      <c r="N227" s="18" t="s">
        <v>45</v>
      </c>
      <c r="O227" s="18"/>
      <c r="P227" s="18"/>
      <c r="Q227" s="18"/>
      <c r="R227" s="18"/>
      <c r="S227" s="18"/>
      <c r="T227" s="18"/>
      <c r="U227" s="18"/>
      <c r="V227" s="34"/>
    </row>
    <row r="228" spans="1:22" ht="14.25" customHeight="1" x14ac:dyDescent="0.2">
      <c r="A228" s="497"/>
      <c r="B228" s="499"/>
      <c r="C228" s="501"/>
      <c r="D228" s="501"/>
      <c r="E228" s="503"/>
      <c r="F228" s="17">
        <v>146</v>
      </c>
      <c r="G228" s="18" t="s">
        <v>801</v>
      </c>
      <c r="H228" s="18" t="s">
        <v>802</v>
      </c>
      <c r="I228" s="18" t="s">
        <v>32</v>
      </c>
      <c r="J228" s="19">
        <v>10</v>
      </c>
      <c r="K228" s="19"/>
      <c r="L228" s="20" t="s">
        <v>34</v>
      </c>
      <c r="M228" s="20" t="s">
        <v>34</v>
      </c>
      <c r="N228" s="18" t="s">
        <v>63</v>
      </c>
      <c r="O228" s="18"/>
      <c r="P228" s="18"/>
      <c r="Q228" s="18"/>
      <c r="R228" s="18"/>
      <c r="S228" s="18"/>
      <c r="T228" s="18"/>
      <c r="U228" s="18"/>
      <c r="V228" s="34"/>
    </row>
    <row r="229" spans="1:22" ht="14.25" customHeight="1" x14ac:dyDescent="0.2">
      <c r="A229" s="497"/>
      <c r="B229" s="499"/>
      <c r="C229" s="501"/>
      <c r="D229" s="501"/>
      <c r="E229" s="503"/>
      <c r="F229" s="17">
        <v>147</v>
      </c>
      <c r="G229" s="18" t="s">
        <v>803</v>
      </c>
      <c r="H229" s="18" t="s">
        <v>804</v>
      </c>
      <c r="I229" s="18" t="s">
        <v>32</v>
      </c>
      <c r="J229" s="19">
        <v>8</v>
      </c>
      <c r="K229" s="19"/>
      <c r="L229" s="20" t="s">
        <v>34</v>
      </c>
      <c r="M229" s="20" t="s">
        <v>34</v>
      </c>
      <c r="N229" s="18" t="s">
        <v>40</v>
      </c>
      <c r="O229" s="18"/>
      <c r="P229" s="18"/>
      <c r="Q229" s="18"/>
      <c r="R229" s="18"/>
      <c r="S229" s="18"/>
      <c r="T229" s="18"/>
      <c r="U229" s="18"/>
      <c r="V229" s="34"/>
    </row>
    <row r="230" spans="1:22" ht="14.25" customHeight="1" x14ac:dyDescent="0.2">
      <c r="A230" s="497"/>
      <c r="B230" s="499"/>
      <c r="C230" s="501"/>
      <c r="D230" s="501"/>
      <c r="E230" s="503"/>
      <c r="F230" s="17">
        <v>148</v>
      </c>
      <c r="G230" s="18" t="s">
        <v>805</v>
      </c>
      <c r="H230" s="18" t="s">
        <v>806</v>
      </c>
      <c r="I230" s="18" t="s">
        <v>44</v>
      </c>
      <c r="J230" s="19">
        <v>50</v>
      </c>
      <c r="K230" s="19"/>
      <c r="L230" s="20" t="s">
        <v>34</v>
      </c>
      <c r="M230" s="20" t="s">
        <v>34</v>
      </c>
      <c r="N230" s="18" t="s">
        <v>35</v>
      </c>
      <c r="O230" s="18"/>
      <c r="P230" s="18"/>
      <c r="Q230" s="18"/>
      <c r="R230" s="18"/>
      <c r="S230" s="18"/>
      <c r="T230" s="18"/>
      <c r="U230" s="18"/>
      <c r="V230" s="34"/>
    </row>
    <row r="231" spans="1:22" ht="14.25" customHeight="1" x14ac:dyDescent="0.2">
      <c r="A231" s="497"/>
      <c r="B231" s="499"/>
      <c r="C231" s="501"/>
      <c r="D231" s="501"/>
      <c r="E231" s="503"/>
      <c r="F231" s="17">
        <v>149</v>
      </c>
      <c r="G231" s="18" t="s">
        <v>807</v>
      </c>
      <c r="H231" s="18" t="s">
        <v>808</v>
      </c>
      <c r="I231" s="18" t="s">
        <v>32</v>
      </c>
      <c r="J231" s="19">
        <v>8</v>
      </c>
      <c r="K231" s="19"/>
      <c r="L231" s="20" t="s">
        <v>34</v>
      </c>
      <c r="M231" s="20" t="s">
        <v>34</v>
      </c>
      <c r="N231" s="18" t="s">
        <v>40</v>
      </c>
      <c r="O231" s="18"/>
      <c r="P231" s="18"/>
      <c r="Q231" s="18"/>
      <c r="R231" s="18"/>
      <c r="S231" s="18"/>
      <c r="T231" s="18"/>
      <c r="U231" s="18"/>
      <c r="V231" s="34"/>
    </row>
    <row r="232" spans="1:22" ht="14.25" customHeight="1" x14ac:dyDescent="0.2">
      <c r="A232" s="497"/>
      <c r="B232" s="499"/>
      <c r="C232" s="501"/>
      <c r="D232" s="501"/>
      <c r="E232" s="503"/>
      <c r="F232" s="17">
        <v>150</v>
      </c>
      <c r="G232" s="18" t="s">
        <v>809</v>
      </c>
      <c r="H232" s="18" t="s">
        <v>810</v>
      </c>
      <c r="I232" s="18" t="s">
        <v>32</v>
      </c>
      <c r="J232" s="19">
        <v>1</v>
      </c>
      <c r="K232" s="19"/>
      <c r="L232" s="20" t="s">
        <v>34</v>
      </c>
      <c r="M232" s="20" t="s">
        <v>34</v>
      </c>
      <c r="N232" s="18" t="s">
        <v>45</v>
      </c>
      <c r="O232" s="18"/>
      <c r="P232" s="18"/>
      <c r="Q232" s="18"/>
      <c r="R232" s="18"/>
      <c r="S232" s="18"/>
      <c r="T232" s="18"/>
      <c r="U232" s="18"/>
      <c r="V232" s="34"/>
    </row>
    <row r="233" spans="1:22" ht="14.25" customHeight="1" x14ac:dyDescent="0.2">
      <c r="A233" s="497"/>
      <c r="B233" s="499"/>
      <c r="C233" s="501"/>
      <c r="D233" s="501"/>
      <c r="E233" s="503"/>
      <c r="F233" s="17">
        <v>151</v>
      </c>
      <c r="G233" s="18" t="s">
        <v>811</v>
      </c>
      <c r="H233" s="18" t="s">
        <v>812</v>
      </c>
      <c r="I233" s="18" t="s">
        <v>32</v>
      </c>
      <c r="J233" s="19">
        <v>10</v>
      </c>
      <c r="K233" s="19"/>
      <c r="L233" s="20" t="s">
        <v>34</v>
      </c>
      <c r="M233" s="20" t="s">
        <v>34</v>
      </c>
      <c r="N233" s="18" t="s">
        <v>63</v>
      </c>
      <c r="O233" s="18"/>
      <c r="P233" s="18"/>
      <c r="Q233" s="18"/>
      <c r="R233" s="18"/>
      <c r="S233" s="18"/>
      <c r="T233" s="18"/>
      <c r="U233" s="18"/>
      <c r="V233" s="34"/>
    </row>
    <row r="234" spans="1:22" ht="14.25" customHeight="1" x14ac:dyDescent="0.2">
      <c r="A234" s="497"/>
      <c r="B234" s="499"/>
      <c r="C234" s="501"/>
      <c r="D234" s="501"/>
      <c r="E234" s="503"/>
      <c r="F234" s="17">
        <v>152</v>
      </c>
      <c r="G234" s="18" t="s">
        <v>813</v>
      </c>
      <c r="H234" s="18" t="s">
        <v>814</v>
      </c>
      <c r="I234" s="18" t="s">
        <v>32</v>
      </c>
      <c r="J234" s="19">
        <v>8</v>
      </c>
      <c r="K234" s="19"/>
      <c r="L234" s="20" t="s">
        <v>34</v>
      </c>
      <c r="M234" s="20" t="s">
        <v>34</v>
      </c>
      <c r="N234" s="18" t="s">
        <v>40</v>
      </c>
      <c r="O234" s="18"/>
      <c r="P234" s="18"/>
      <c r="Q234" s="18"/>
      <c r="R234" s="18"/>
      <c r="S234" s="18"/>
      <c r="T234" s="18"/>
      <c r="U234" s="18"/>
      <c r="V234" s="34"/>
    </row>
    <row r="235" spans="1:22" ht="14.25" customHeight="1" x14ac:dyDescent="0.2">
      <c r="A235" s="497"/>
      <c r="B235" s="499"/>
      <c r="C235" s="501"/>
      <c r="D235" s="501"/>
      <c r="E235" s="503"/>
      <c r="F235" s="17">
        <v>153</v>
      </c>
      <c r="G235" s="18" t="s">
        <v>815</v>
      </c>
      <c r="H235" s="18" t="s">
        <v>816</v>
      </c>
      <c r="I235" s="18" t="s">
        <v>44</v>
      </c>
      <c r="J235" s="19">
        <v>50</v>
      </c>
      <c r="K235" s="19"/>
      <c r="L235" s="20" t="s">
        <v>34</v>
      </c>
      <c r="M235" s="20" t="s">
        <v>34</v>
      </c>
      <c r="N235" s="18" t="s">
        <v>35</v>
      </c>
      <c r="O235" s="18"/>
      <c r="P235" s="18"/>
      <c r="Q235" s="18"/>
      <c r="R235" s="18"/>
      <c r="S235" s="18"/>
      <c r="T235" s="18"/>
      <c r="U235" s="18"/>
      <c r="V235" s="34"/>
    </row>
    <row r="236" spans="1:22" ht="14.25" customHeight="1" x14ac:dyDescent="0.2">
      <c r="A236" s="497"/>
      <c r="B236" s="499"/>
      <c r="C236" s="501"/>
      <c r="D236" s="501"/>
      <c r="E236" s="503"/>
      <c r="F236" s="17">
        <v>154</v>
      </c>
      <c r="G236" s="18" t="s">
        <v>817</v>
      </c>
      <c r="H236" s="18" t="s">
        <v>818</v>
      </c>
      <c r="I236" s="18" t="s">
        <v>32</v>
      </c>
      <c r="J236" s="19">
        <v>8</v>
      </c>
      <c r="K236" s="19"/>
      <c r="L236" s="20" t="s">
        <v>34</v>
      </c>
      <c r="M236" s="20" t="s">
        <v>34</v>
      </c>
      <c r="N236" s="18" t="s">
        <v>40</v>
      </c>
      <c r="O236" s="18"/>
      <c r="P236" s="18"/>
      <c r="Q236" s="18"/>
      <c r="R236" s="18"/>
      <c r="S236" s="18"/>
      <c r="T236" s="18"/>
      <c r="U236" s="18"/>
      <c r="V236" s="34"/>
    </row>
    <row r="237" spans="1:22" ht="14.25" customHeight="1" x14ac:dyDescent="0.2">
      <c r="A237" s="497"/>
      <c r="B237" s="499"/>
      <c r="C237" s="501"/>
      <c r="D237" s="501"/>
      <c r="E237" s="503"/>
      <c r="F237" s="17">
        <v>155</v>
      </c>
      <c r="G237" s="18" t="s">
        <v>819</v>
      </c>
      <c r="H237" s="18" t="s">
        <v>820</v>
      </c>
      <c r="I237" s="18" t="s">
        <v>32</v>
      </c>
      <c r="J237" s="19">
        <v>1</v>
      </c>
      <c r="K237" s="19"/>
      <c r="L237" s="20" t="s">
        <v>34</v>
      </c>
      <c r="M237" s="20" t="s">
        <v>34</v>
      </c>
      <c r="N237" s="18" t="s">
        <v>45</v>
      </c>
      <c r="O237" s="18"/>
      <c r="P237" s="18"/>
      <c r="Q237" s="18"/>
      <c r="R237" s="18"/>
      <c r="S237" s="18"/>
      <c r="T237" s="18"/>
      <c r="U237" s="18"/>
      <c r="V237" s="34"/>
    </row>
    <row r="238" spans="1:22" ht="14.25" customHeight="1" x14ac:dyDescent="0.2">
      <c r="A238" s="497"/>
      <c r="B238" s="499"/>
      <c r="C238" s="501"/>
      <c r="D238" s="501"/>
      <c r="E238" s="503"/>
      <c r="F238" s="17">
        <v>156</v>
      </c>
      <c r="G238" s="18" t="s">
        <v>821</v>
      </c>
      <c r="H238" s="18" t="s">
        <v>822</v>
      </c>
      <c r="I238" s="18" t="s">
        <v>32</v>
      </c>
      <c r="J238" s="19">
        <v>10</v>
      </c>
      <c r="K238" s="19"/>
      <c r="L238" s="20" t="s">
        <v>34</v>
      </c>
      <c r="M238" s="20" t="s">
        <v>34</v>
      </c>
      <c r="N238" s="18" t="s">
        <v>63</v>
      </c>
      <c r="O238" s="18"/>
      <c r="P238" s="18"/>
      <c r="Q238" s="18"/>
      <c r="R238" s="18"/>
      <c r="S238" s="18"/>
      <c r="T238" s="18"/>
      <c r="U238" s="18"/>
      <c r="V238" s="34"/>
    </row>
    <row r="239" spans="1:22" ht="14.25" customHeight="1" x14ac:dyDescent="0.2">
      <c r="A239" s="497"/>
      <c r="B239" s="499"/>
      <c r="C239" s="501"/>
      <c r="D239" s="501"/>
      <c r="E239" s="503"/>
      <c r="F239" s="17">
        <v>157</v>
      </c>
      <c r="G239" s="18" t="s">
        <v>823</v>
      </c>
      <c r="H239" s="18" t="s">
        <v>824</v>
      </c>
      <c r="I239" s="18" t="s">
        <v>32</v>
      </c>
      <c r="J239" s="19">
        <v>8</v>
      </c>
      <c r="K239" s="19"/>
      <c r="L239" s="20" t="s">
        <v>34</v>
      </c>
      <c r="M239" s="20" t="s">
        <v>34</v>
      </c>
      <c r="N239" s="18" t="s">
        <v>40</v>
      </c>
      <c r="O239" s="18"/>
      <c r="P239" s="18"/>
      <c r="Q239" s="18"/>
      <c r="R239" s="18"/>
      <c r="S239" s="18"/>
      <c r="T239" s="18"/>
      <c r="U239" s="18"/>
      <c r="V239" s="34"/>
    </row>
    <row r="240" spans="1:22" ht="14.25" customHeight="1" x14ac:dyDescent="0.2">
      <c r="A240" s="497"/>
      <c r="B240" s="499"/>
      <c r="C240" s="501"/>
      <c r="D240" s="501"/>
      <c r="E240" s="503"/>
      <c r="F240" s="17">
        <v>158</v>
      </c>
      <c r="G240" s="18" t="s">
        <v>825</v>
      </c>
      <c r="H240" s="18" t="s">
        <v>826</v>
      </c>
      <c r="I240" s="18" t="s">
        <v>44</v>
      </c>
      <c r="J240" s="19">
        <v>50</v>
      </c>
      <c r="K240" s="19"/>
      <c r="L240" s="20" t="s">
        <v>34</v>
      </c>
      <c r="M240" s="20" t="s">
        <v>34</v>
      </c>
      <c r="N240" s="18" t="s">
        <v>35</v>
      </c>
      <c r="O240" s="18"/>
      <c r="P240" s="18"/>
      <c r="Q240" s="18"/>
      <c r="R240" s="18"/>
      <c r="S240" s="18"/>
      <c r="T240" s="18"/>
      <c r="U240" s="18"/>
      <c r="V240" s="34"/>
    </row>
    <row r="241" spans="1:22" ht="14.25" customHeight="1" x14ac:dyDescent="0.2">
      <c r="A241" s="497"/>
      <c r="B241" s="499"/>
      <c r="C241" s="501"/>
      <c r="D241" s="501"/>
      <c r="E241" s="503"/>
      <c r="F241" s="17">
        <v>159</v>
      </c>
      <c r="G241" s="18" t="s">
        <v>827</v>
      </c>
      <c r="H241" s="18" t="s">
        <v>828</v>
      </c>
      <c r="I241" s="18" t="s">
        <v>32</v>
      </c>
      <c r="J241" s="19">
        <v>8</v>
      </c>
      <c r="K241" s="19"/>
      <c r="L241" s="20" t="s">
        <v>34</v>
      </c>
      <c r="M241" s="20" t="s">
        <v>34</v>
      </c>
      <c r="N241" s="18" t="s">
        <v>40</v>
      </c>
      <c r="O241" s="18"/>
      <c r="P241" s="18"/>
      <c r="Q241" s="18"/>
      <c r="R241" s="18"/>
      <c r="S241" s="18"/>
      <c r="T241" s="18"/>
      <c r="U241" s="18"/>
      <c r="V241" s="34"/>
    </row>
    <row r="242" spans="1:22" ht="14.25" customHeight="1" x14ac:dyDescent="0.2">
      <c r="A242" s="497"/>
      <c r="B242" s="499"/>
      <c r="C242" s="501"/>
      <c r="D242" s="501"/>
      <c r="E242" s="503"/>
      <c r="F242" s="17">
        <v>160</v>
      </c>
      <c r="G242" s="18" t="s">
        <v>829</v>
      </c>
      <c r="H242" s="18" t="s">
        <v>830</v>
      </c>
      <c r="I242" s="18" t="s">
        <v>32</v>
      </c>
      <c r="J242" s="19">
        <v>1</v>
      </c>
      <c r="K242" s="19"/>
      <c r="L242" s="20" t="s">
        <v>34</v>
      </c>
      <c r="M242" s="20" t="s">
        <v>34</v>
      </c>
      <c r="N242" s="18" t="s">
        <v>45</v>
      </c>
      <c r="O242" s="18"/>
      <c r="P242" s="18"/>
      <c r="Q242" s="18"/>
      <c r="R242" s="18"/>
      <c r="S242" s="18"/>
      <c r="T242" s="18"/>
      <c r="U242" s="18"/>
      <c r="V242" s="34"/>
    </row>
    <row r="243" spans="1:22" ht="14.25" customHeight="1" x14ac:dyDescent="0.2">
      <c r="A243" s="497"/>
      <c r="B243" s="499"/>
      <c r="C243" s="501"/>
      <c r="D243" s="501"/>
      <c r="E243" s="503"/>
      <c r="F243" s="17">
        <v>161</v>
      </c>
      <c r="G243" s="18" t="s">
        <v>831</v>
      </c>
      <c r="H243" s="18" t="s">
        <v>832</v>
      </c>
      <c r="I243" s="18" t="s">
        <v>32</v>
      </c>
      <c r="J243" s="19">
        <v>10</v>
      </c>
      <c r="K243" s="19"/>
      <c r="L243" s="20" t="s">
        <v>34</v>
      </c>
      <c r="M243" s="20" t="s">
        <v>34</v>
      </c>
      <c r="N243" s="18" t="s">
        <v>63</v>
      </c>
      <c r="O243" s="18"/>
      <c r="P243" s="18"/>
      <c r="Q243" s="18"/>
      <c r="R243" s="18"/>
      <c r="S243" s="18"/>
      <c r="T243" s="18"/>
      <c r="U243" s="18"/>
      <c r="V243" s="34"/>
    </row>
    <row r="244" spans="1:22" ht="14.25" customHeight="1" x14ac:dyDescent="0.2">
      <c r="A244" s="497"/>
      <c r="B244" s="499"/>
      <c r="C244" s="501"/>
      <c r="D244" s="501"/>
      <c r="E244" s="503"/>
      <c r="F244" s="17">
        <v>162</v>
      </c>
      <c r="G244" s="18" t="s">
        <v>833</v>
      </c>
      <c r="H244" s="18" t="s">
        <v>834</v>
      </c>
      <c r="I244" s="18" t="s">
        <v>32</v>
      </c>
      <c r="J244" s="19">
        <v>8</v>
      </c>
      <c r="K244" s="19"/>
      <c r="L244" s="20" t="s">
        <v>34</v>
      </c>
      <c r="M244" s="20" t="s">
        <v>34</v>
      </c>
      <c r="N244" s="18" t="s">
        <v>40</v>
      </c>
      <c r="O244" s="18"/>
      <c r="P244" s="18"/>
      <c r="Q244" s="18"/>
      <c r="R244" s="18"/>
      <c r="S244" s="18"/>
      <c r="T244" s="18"/>
      <c r="U244" s="18"/>
      <c r="V244" s="34"/>
    </row>
    <row r="245" spans="1:22" ht="14.25" customHeight="1" x14ac:dyDescent="0.2">
      <c r="A245" s="497"/>
      <c r="B245" s="499"/>
      <c r="C245" s="501"/>
      <c r="D245" s="501"/>
      <c r="E245" s="503"/>
      <c r="F245" s="17">
        <v>163</v>
      </c>
      <c r="G245" s="18" t="s">
        <v>835</v>
      </c>
      <c r="H245" s="18" t="s">
        <v>836</v>
      </c>
      <c r="I245" s="18" t="s">
        <v>44</v>
      </c>
      <c r="J245" s="19">
        <v>50</v>
      </c>
      <c r="K245" s="19"/>
      <c r="L245" s="20" t="s">
        <v>34</v>
      </c>
      <c r="M245" s="20" t="s">
        <v>34</v>
      </c>
      <c r="N245" s="18" t="s">
        <v>35</v>
      </c>
      <c r="O245" s="18"/>
      <c r="P245" s="18"/>
      <c r="Q245" s="18"/>
      <c r="R245" s="18"/>
      <c r="S245" s="18"/>
      <c r="T245" s="18"/>
      <c r="U245" s="18"/>
      <c r="V245" s="34"/>
    </row>
    <row r="246" spans="1:22" ht="14.25" customHeight="1" x14ac:dyDescent="0.2">
      <c r="A246" s="497"/>
      <c r="B246" s="499"/>
      <c r="C246" s="501"/>
      <c r="D246" s="501"/>
      <c r="E246" s="503"/>
      <c r="F246" s="17">
        <v>164</v>
      </c>
      <c r="G246" s="18" t="s">
        <v>837</v>
      </c>
      <c r="H246" s="18" t="s">
        <v>838</v>
      </c>
      <c r="I246" s="18" t="s">
        <v>32</v>
      </c>
      <c r="J246" s="19">
        <v>8</v>
      </c>
      <c r="K246" s="19"/>
      <c r="L246" s="20" t="s">
        <v>34</v>
      </c>
      <c r="M246" s="20" t="s">
        <v>34</v>
      </c>
      <c r="N246" s="18" t="s">
        <v>40</v>
      </c>
      <c r="O246" s="18"/>
      <c r="P246" s="18"/>
      <c r="Q246" s="18"/>
      <c r="R246" s="18"/>
      <c r="S246" s="18"/>
      <c r="T246" s="18"/>
      <c r="U246" s="18"/>
      <c r="V246" s="34"/>
    </row>
    <row r="247" spans="1:22" ht="14.25" customHeight="1" x14ac:dyDescent="0.2">
      <c r="A247" s="497"/>
      <c r="B247" s="499"/>
      <c r="C247" s="501"/>
      <c r="D247" s="501"/>
      <c r="E247" s="503"/>
      <c r="F247" s="17">
        <v>165</v>
      </c>
      <c r="G247" s="18" t="s">
        <v>839</v>
      </c>
      <c r="H247" s="18" t="s">
        <v>840</v>
      </c>
      <c r="I247" s="18" t="s">
        <v>32</v>
      </c>
      <c r="J247" s="19">
        <v>1</v>
      </c>
      <c r="K247" s="19"/>
      <c r="L247" s="20" t="s">
        <v>34</v>
      </c>
      <c r="M247" s="20" t="s">
        <v>34</v>
      </c>
      <c r="N247" s="18" t="s">
        <v>45</v>
      </c>
      <c r="O247" s="18"/>
      <c r="P247" s="18"/>
      <c r="Q247" s="18"/>
      <c r="R247" s="18"/>
      <c r="S247" s="18"/>
      <c r="T247" s="18"/>
      <c r="U247" s="18"/>
      <c r="V247" s="34"/>
    </row>
    <row r="248" spans="1:22" ht="14.25" customHeight="1" x14ac:dyDescent="0.2">
      <c r="A248" s="497"/>
      <c r="B248" s="499"/>
      <c r="C248" s="501"/>
      <c r="D248" s="501"/>
      <c r="E248" s="503"/>
      <c r="F248" s="17">
        <v>166</v>
      </c>
      <c r="G248" s="18" t="s">
        <v>841</v>
      </c>
      <c r="H248" s="18" t="s">
        <v>842</v>
      </c>
      <c r="I248" s="18" t="s">
        <v>32</v>
      </c>
      <c r="J248" s="19">
        <v>10</v>
      </c>
      <c r="K248" s="19"/>
      <c r="L248" s="20" t="s">
        <v>34</v>
      </c>
      <c r="M248" s="20" t="s">
        <v>34</v>
      </c>
      <c r="N248" s="18" t="s">
        <v>63</v>
      </c>
      <c r="O248" s="18"/>
      <c r="P248" s="18"/>
      <c r="Q248" s="18"/>
      <c r="R248" s="18"/>
      <c r="S248" s="18"/>
      <c r="T248" s="18"/>
      <c r="U248" s="18"/>
      <c r="V248" s="34"/>
    </row>
    <row r="249" spans="1:22" ht="14.25" customHeight="1" x14ac:dyDescent="0.2">
      <c r="A249" s="497"/>
      <c r="B249" s="499"/>
      <c r="C249" s="501"/>
      <c r="D249" s="501"/>
      <c r="E249" s="503"/>
      <c r="F249" s="17">
        <v>167</v>
      </c>
      <c r="G249" s="18" t="s">
        <v>843</v>
      </c>
      <c r="H249" s="18" t="s">
        <v>844</v>
      </c>
      <c r="I249" s="18" t="s">
        <v>32</v>
      </c>
      <c r="J249" s="19">
        <v>8</v>
      </c>
      <c r="K249" s="19"/>
      <c r="L249" s="20" t="s">
        <v>34</v>
      </c>
      <c r="M249" s="20" t="s">
        <v>34</v>
      </c>
      <c r="N249" s="18" t="s">
        <v>40</v>
      </c>
      <c r="O249" s="18"/>
      <c r="P249" s="18"/>
      <c r="Q249" s="18"/>
      <c r="R249" s="18"/>
      <c r="S249" s="18"/>
      <c r="T249" s="18"/>
      <c r="U249" s="18"/>
      <c r="V249" s="34"/>
    </row>
    <row r="250" spans="1:22" ht="14.25" customHeight="1" x14ac:dyDescent="0.2">
      <c r="A250" s="497"/>
      <c r="B250" s="499"/>
      <c r="C250" s="501"/>
      <c r="D250" s="501"/>
      <c r="E250" s="503"/>
      <c r="F250" s="17">
        <v>168</v>
      </c>
      <c r="G250" s="18" t="s">
        <v>845</v>
      </c>
      <c r="H250" s="18" t="s">
        <v>846</v>
      </c>
      <c r="I250" s="18" t="s">
        <v>44</v>
      </c>
      <c r="J250" s="19">
        <v>50</v>
      </c>
      <c r="K250" s="19"/>
      <c r="L250" s="20" t="s">
        <v>34</v>
      </c>
      <c r="M250" s="20" t="s">
        <v>34</v>
      </c>
      <c r="N250" s="18" t="s">
        <v>35</v>
      </c>
      <c r="O250" s="18"/>
      <c r="P250" s="18"/>
      <c r="Q250" s="18"/>
      <c r="R250" s="18"/>
      <c r="S250" s="18"/>
      <c r="T250" s="18"/>
      <c r="U250" s="18"/>
      <c r="V250" s="34"/>
    </row>
    <row r="251" spans="1:22" ht="14.25" customHeight="1" x14ac:dyDescent="0.2">
      <c r="A251" s="497"/>
      <c r="B251" s="499"/>
      <c r="C251" s="501"/>
      <c r="D251" s="501"/>
      <c r="E251" s="503"/>
      <c r="F251" s="17">
        <v>169</v>
      </c>
      <c r="G251" s="18" t="s">
        <v>847</v>
      </c>
      <c r="H251" s="18" t="s">
        <v>848</v>
      </c>
      <c r="I251" s="18" t="s">
        <v>32</v>
      </c>
      <c r="J251" s="19">
        <v>8</v>
      </c>
      <c r="K251" s="19"/>
      <c r="L251" s="20" t="s">
        <v>34</v>
      </c>
      <c r="M251" s="20" t="s">
        <v>34</v>
      </c>
      <c r="N251" s="18" t="s">
        <v>40</v>
      </c>
      <c r="O251" s="18"/>
      <c r="P251" s="18"/>
      <c r="Q251" s="18"/>
      <c r="R251" s="18"/>
      <c r="S251" s="18"/>
      <c r="T251" s="18"/>
      <c r="U251" s="18"/>
      <c r="V251" s="34"/>
    </row>
    <row r="252" spans="1:22" ht="14.25" customHeight="1" x14ac:dyDescent="0.2">
      <c r="A252" s="497"/>
      <c r="B252" s="499"/>
      <c r="C252" s="501"/>
      <c r="D252" s="501"/>
      <c r="E252" s="503"/>
      <c r="F252" s="17">
        <v>170</v>
      </c>
      <c r="G252" s="18" t="s">
        <v>849</v>
      </c>
      <c r="H252" s="18" t="s">
        <v>850</v>
      </c>
      <c r="I252" s="18" t="s">
        <v>32</v>
      </c>
      <c r="J252" s="19">
        <v>1</v>
      </c>
      <c r="K252" s="19"/>
      <c r="L252" s="20" t="s">
        <v>34</v>
      </c>
      <c r="M252" s="20" t="s">
        <v>34</v>
      </c>
      <c r="N252" s="18" t="s">
        <v>45</v>
      </c>
      <c r="O252" s="18"/>
      <c r="P252" s="18"/>
      <c r="Q252" s="18"/>
      <c r="R252" s="18"/>
      <c r="S252" s="18"/>
      <c r="T252" s="18"/>
      <c r="U252" s="18"/>
      <c r="V252" s="34"/>
    </row>
    <row r="253" spans="1:22" ht="14.25" customHeight="1" x14ac:dyDescent="0.2">
      <c r="A253" s="497"/>
      <c r="B253" s="499"/>
      <c r="C253" s="501"/>
      <c r="D253" s="501"/>
      <c r="E253" s="503"/>
      <c r="F253" s="17">
        <v>171</v>
      </c>
      <c r="G253" s="18" t="s">
        <v>851</v>
      </c>
      <c r="H253" s="18" t="s">
        <v>852</v>
      </c>
      <c r="I253" s="18" t="s">
        <v>32</v>
      </c>
      <c r="J253" s="19">
        <v>10</v>
      </c>
      <c r="K253" s="19"/>
      <c r="L253" s="20" t="s">
        <v>34</v>
      </c>
      <c r="M253" s="20" t="s">
        <v>34</v>
      </c>
      <c r="N253" s="18" t="s">
        <v>63</v>
      </c>
      <c r="O253" s="18"/>
      <c r="P253" s="18"/>
      <c r="Q253" s="18"/>
      <c r="R253" s="18"/>
      <c r="S253" s="18"/>
      <c r="T253" s="18"/>
      <c r="U253" s="18"/>
      <c r="V253" s="34"/>
    </row>
    <row r="254" spans="1:22" ht="14.25" customHeight="1" x14ac:dyDescent="0.2">
      <c r="A254" s="497"/>
      <c r="B254" s="499"/>
      <c r="C254" s="501"/>
      <c r="D254" s="501"/>
      <c r="E254" s="503"/>
      <c r="F254" s="17">
        <v>172</v>
      </c>
      <c r="G254" s="18" t="s">
        <v>853</v>
      </c>
      <c r="H254" s="18" t="s">
        <v>854</v>
      </c>
      <c r="I254" s="18" t="s">
        <v>32</v>
      </c>
      <c r="J254" s="19">
        <v>8</v>
      </c>
      <c r="K254" s="19"/>
      <c r="L254" s="20" t="s">
        <v>34</v>
      </c>
      <c r="M254" s="20" t="s">
        <v>34</v>
      </c>
      <c r="N254" s="18" t="s">
        <v>40</v>
      </c>
      <c r="O254" s="18"/>
      <c r="P254" s="18"/>
      <c r="Q254" s="18"/>
      <c r="R254" s="18"/>
      <c r="S254" s="18"/>
      <c r="T254" s="18"/>
      <c r="U254" s="18"/>
      <c r="V254" s="34"/>
    </row>
    <row r="255" spans="1:22" ht="14.25" customHeight="1" x14ac:dyDescent="0.2">
      <c r="A255" s="497"/>
      <c r="B255" s="499"/>
      <c r="C255" s="501"/>
      <c r="D255" s="501"/>
      <c r="E255" s="503"/>
      <c r="F255" s="17">
        <v>173</v>
      </c>
      <c r="G255" s="18" t="s">
        <v>855</v>
      </c>
      <c r="H255" s="18" t="s">
        <v>856</v>
      </c>
      <c r="I255" s="18" t="s">
        <v>44</v>
      </c>
      <c r="J255" s="19">
        <v>50</v>
      </c>
      <c r="K255" s="19"/>
      <c r="L255" s="20" t="s">
        <v>34</v>
      </c>
      <c r="M255" s="20" t="s">
        <v>34</v>
      </c>
      <c r="N255" s="18" t="s">
        <v>35</v>
      </c>
      <c r="O255" s="18"/>
      <c r="P255" s="18"/>
      <c r="Q255" s="18"/>
      <c r="R255" s="18"/>
      <c r="S255" s="18"/>
      <c r="T255" s="18"/>
      <c r="U255" s="18"/>
      <c r="V255" s="34"/>
    </row>
    <row r="256" spans="1:22" ht="14.25" customHeight="1" x14ac:dyDescent="0.2">
      <c r="A256" s="497"/>
      <c r="B256" s="499"/>
      <c r="C256" s="501"/>
      <c r="D256" s="501"/>
      <c r="E256" s="503"/>
      <c r="F256" s="17">
        <v>174</v>
      </c>
      <c r="G256" s="18" t="s">
        <v>857</v>
      </c>
      <c r="H256" s="18" t="s">
        <v>858</v>
      </c>
      <c r="I256" s="18" t="s">
        <v>32</v>
      </c>
      <c r="J256" s="19">
        <v>8</v>
      </c>
      <c r="K256" s="19"/>
      <c r="L256" s="20" t="s">
        <v>34</v>
      </c>
      <c r="M256" s="20" t="s">
        <v>34</v>
      </c>
      <c r="N256" s="18" t="s">
        <v>40</v>
      </c>
      <c r="O256" s="18"/>
      <c r="P256" s="18"/>
      <c r="Q256" s="18"/>
      <c r="R256" s="18"/>
      <c r="S256" s="18"/>
      <c r="T256" s="18"/>
      <c r="U256" s="18"/>
      <c r="V256" s="34"/>
    </row>
    <row r="257" spans="1:22" ht="14.25" customHeight="1" x14ac:dyDescent="0.2">
      <c r="A257" s="497"/>
      <c r="B257" s="499"/>
      <c r="C257" s="501"/>
      <c r="D257" s="501"/>
      <c r="E257" s="503"/>
      <c r="F257" s="17">
        <v>175</v>
      </c>
      <c r="G257" s="18" t="s">
        <v>859</v>
      </c>
      <c r="H257" s="18" t="s">
        <v>860</v>
      </c>
      <c r="I257" s="18" t="s">
        <v>32</v>
      </c>
      <c r="J257" s="19">
        <v>1</v>
      </c>
      <c r="K257" s="19"/>
      <c r="L257" s="20" t="s">
        <v>34</v>
      </c>
      <c r="M257" s="20" t="s">
        <v>34</v>
      </c>
      <c r="N257" s="18" t="s">
        <v>45</v>
      </c>
      <c r="O257" s="18"/>
      <c r="P257" s="18"/>
      <c r="Q257" s="18"/>
      <c r="R257" s="18"/>
      <c r="S257" s="18"/>
      <c r="T257" s="18"/>
      <c r="U257" s="18"/>
      <c r="V257" s="34"/>
    </row>
    <row r="258" spans="1:22" ht="14.25" customHeight="1" x14ac:dyDescent="0.2">
      <c r="A258" s="497"/>
      <c r="B258" s="499"/>
      <c r="C258" s="501"/>
      <c r="D258" s="501"/>
      <c r="E258" s="503"/>
      <c r="F258" s="17">
        <v>176</v>
      </c>
      <c r="G258" s="18" t="s">
        <v>861</v>
      </c>
      <c r="H258" s="18" t="s">
        <v>862</v>
      </c>
      <c r="I258" s="18" t="s">
        <v>32</v>
      </c>
      <c r="J258" s="19">
        <v>10</v>
      </c>
      <c r="K258" s="19"/>
      <c r="L258" s="20" t="s">
        <v>34</v>
      </c>
      <c r="M258" s="20" t="s">
        <v>34</v>
      </c>
      <c r="N258" s="18" t="s">
        <v>63</v>
      </c>
      <c r="O258" s="18"/>
      <c r="P258" s="18"/>
      <c r="Q258" s="18"/>
      <c r="R258" s="18"/>
      <c r="S258" s="18"/>
      <c r="T258" s="18"/>
      <c r="U258" s="18"/>
      <c r="V258" s="34"/>
    </row>
    <row r="259" spans="1:22" ht="14.25" customHeight="1" x14ac:dyDescent="0.2">
      <c r="A259" s="497"/>
      <c r="B259" s="499"/>
      <c r="C259" s="501"/>
      <c r="D259" s="501"/>
      <c r="E259" s="503"/>
      <c r="F259" s="17">
        <v>177</v>
      </c>
      <c r="G259" s="18" t="s">
        <v>863</v>
      </c>
      <c r="H259" s="18" t="s">
        <v>864</v>
      </c>
      <c r="I259" s="18" t="s">
        <v>32</v>
      </c>
      <c r="J259" s="19">
        <v>8</v>
      </c>
      <c r="K259" s="19"/>
      <c r="L259" s="20" t="s">
        <v>34</v>
      </c>
      <c r="M259" s="20" t="s">
        <v>34</v>
      </c>
      <c r="N259" s="18" t="s">
        <v>40</v>
      </c>
      <c r="O259" s="18"/>
      <c r="P259" s="18"/>
      <c r="Q259" s="18"/>
      <c r="R259" s="18"/>
      <c r="S259" s="18"/>
      <c r="T259" s="18"/>
      <c r="U259" s="18"/>
      <c r="V259" s="34"/>
    </row>
    <row r="260" spans="1:22" ht="14.25" customHeight="1" x14ac:dyDescent="0.2">
      <c r="A260" s="497"/>
      <c r="B260" s="499"/>
      <c r="C260" s="501"/>
      <c r="D260" s="501"/>
      <c r="E260" s="503"/>
      <c r="F260" s="17">
        <v>178</v>
      </c>
      <c r="G260" s="18" t="s">
        <v>865</v>
      </c>
      <c r="H260" s="18" t="s">
        <v>866</v>
      </c>
      <c r="I260" s="18" t="s">
        <v>44</v>
      </c>
      <c r="J260" s="19">
        <v>50</v>
      </c>
      <c r="K260" s="19"/>
      <c r="L260" s="20" t="s">
        <v>34</v>
      </c>
      <c r="M260" s="20" t="s">
        <v>34</v>
      </c>
      <c r="N260" s="18" t="s">
        <v>35</v>
      </c>
      <c r="O260" s="18"/>
      <c r="P260" s="18"/>
      <c r="Q260" s="18"/>
      <c r="R260" s="18"/>
      <c r="S260" s="18"/>
      <c r="T260" s="18"/>
      <c r="U260" s="18"/>
      <c r="V260" s="34"/>
    </row>
    <row r="261" spans="1:22" ht="14.25" customHeight="1" x14ac:dyDescent="0.2">
      <c r="A261" s="497"/>
      <c r="B261" s="499"/>
      <c r="C261" s="501"/>
      <c r="D261" s="501"/>
      <c r="E261" s="503"/>
      <c r="F261" s="17">
        <v>179</v>
      </c>
      <c r="G261" s="18" t="s">
        <v>867</v>
      </c>
      <c r="H261" s="18" t="s">
        <v>868</v>
      </c>
      <c r="I261" s="18" t="s">
        <v>32</v>
      </c>
      <c r="J261" s="19">
        <v>8</v>
      </c>
      <c r="K261" s="19"/>
      <c r="L261" s="20" t="s">
        <v>34</v>
      </c>
      <c r="M261" s="20" t="s">
        <v>34</v>
      </c>
      <c r="N261" s="18" t="s">
        <v>40</v>
      </c>
      <c r="O261" s="18"/>
      <c r="P261" s="18"/>
      <c r="Q261" s="18"/>
      <c r="R261" s="18"/>
      <c r="S261" s="18"/>
      <c r="T261" s="18"/>
      <c r="U261" s="18"/>
      <c r="V261" s="34"/>
    </row>
    <row r="262" spans="1:22" ht="14.25" customHeight="1" x14ac:dyDescent="0.2">
      <c r="A262" s="497"/>
      <c r="B262" s="499"/>
      <c r="C262" s="501"/>
      <c r="D262" s="501"/>
      <c r="E262" s="503"/>
      <c r="F262" s="17">
        <v>180</v>
      </c>
      <c r="G262" s="18" t="s">
        <v>869</v>
      </c>
      <c r="H262" s="18" t="s">
        <v>870</v>
      </c>
      <c r="I262" s="18" t="s">
        <v>32</v>
      </c>
      <c r="J262" s="19">
        <v>1</v>
      </c>
      <c r="K262" s="19"/>
      <c r="L262" s="20" t="s">
        <v>34</v>
      </c>
      <c r="M262" s="20" t="s">
        <v>34</v>
      </c>
      <c r="N262" s="18" t="s">
        <v>45</v>
      </c>
      <c r="O262" s="18"/>
      <c r="P262" s="18"/>
      <c r="Q262" s="18"/>
      <c r="R262" s="18"/>
      <c r="S262" s="18"/>
      <c r="T262" s="18"/>
      <c r="U262" s="18"/>
      <c r="V262" s="34"/>
    </row>
    <row r="263" spans="1:22" ht="14.25" customHeight="1" x14ac:dyDescent="0.2">
      <c r="A263" s="497"/>
      <c r="B263" s="499"/>
      <c r="C263" s="501"/>
      <c r="D263" s="501"/>
      <c r="E263" s="503"/>
      <c r="F263" s="17">
        <v>181</v>
      </c>
      <c r="G263" s="18" t="s">
        <v>871</v>
      </c>
      <c r="H263" s="18" t="s">
        <v>872</v>
      </c>
      <c r="I263" s="18" t="s">
        <v>32</v>
      </c>
      <c r="J263" s="19">
        <v>10</v>
      </c>
      <c r="K263" s="19"/>
      <c r="L263" s="20" t="s">
        <v>34</v>
      </c>
      <c r="M263" s="20" t="s">
        <v>34</v>
      </c>
      <c r="N263" s="18" t="s">
        <v>63</v>
      </c>
      <c r="O263" s="18"/>
      <c r="P263" s="18"/>
      <c r="Q263" s="18"/>
      <c r="R263" s="18"/>
      <c r="S263" s="18"/>
      <c r="T263" s="18"/>
      <c r="U263" s="18"/>
      <c r="V263" s="34"/>
    </row>
    <row r="264" spans="1:22" ht="14.25" customHeight="1" x14ac:dyDescent="0.2">
      <c r="A264" s="497"/>
      <c r="B264" s="499"/>
      <c r="C264" s="501"/>
      <c r="D264" s="501"/>
      <c r="E264" s="503"/>
      <c r="F264" s="17">
        <v>182</v>
      </c>
      <c r="G264" s="18" t="s">
        <v>873</v>
      </c>
      <c r="H264" s="18" t="s">
        <v>874</v>
      </c>
      <c r="I264" s="18" t="s">
        <v>32</v>
      </c>
      <c r="J264" s="19">
        <v>8</v>
      </c>
      <c r="K264" s="19"/>
      <c r="L264" s="20" t="s">
        <v>34</v>
      </c>
      <c r="M264" s="20" t="s">
        <v>34</v>
      </c>
      <c r="N264" s="18" t="s">
        <v>40</v>
      </c>
      <c r="O264" s="18"/>
      <c r="P264" s="18"/>
      <c r="Q264" s="18"/>
      <c r="R264" s="18"/>
      <c r="S264" s="18"/>
      <c r="T264" s="18"/>
      <c r="U264" s="18"/>
      <c r="V264" s="34"/>
    </row>
    <row r="265" spans="1:22" ht="14.25" customHeight="1" x14ac:dyDescent="0.2">
      <c r="A265" s="497"/>
      <c r="B265" s="499"/>
      <c r="C265" s="501"/>
      <c r="D265" s="501"/>
      <c r="E265" s="503"/>
      <c r="F265" s="17">
        <v>183</v>
      </c>
      <c r="G265" s="18" t="s">
        <v>875</v>
      </c>
      <c r="H265" s="18" t="s">
        <v>876</v>
      </c>
      <c r="I265" s="18" t="s">
        <v>44</v>
      </c>
      <c r="J265" s="19">
        <v>50</v>
      </c>
      <c r="K265" s="19"/>
      <c r="L265" s="20" t="s">
        <v>34</v>
      </c>
      <c r="M265" s="20" t="s">
        <v>34</v>
      </c>
      <c r="N265" s="18" t="s">
        <v>35</v>
      </c>
      <c r="O265" s="18"/>
      <c r="P265" s="18"/>
      <c r="Q265" s="18"/>
      <c r="R265" s="18"/>
      <c r="S265" s="18"/>
      <c r="T265" s="18"/>
      <c r="U265" s="18"/>
      <c r="V265" s="34"/>
    </row>
    <row r="266" spans="1:22" ht="14.25" customHeight="1" x14ac:dyDescent="0.2">
      <c r="A266" s="497"/>
      <c r="B266" s="499"/>
      <c r="C266" s="501"/>
      <c r="D266" s="501"/>
      <c r="E266" s="503"/>
      <c r="F266" s="17">
        <v>184</v>
      </c>
      <c r="G266" s="18" t="s">
        <v>877</v>
      </c>
      <c r="H266" s="18" t="s">
        <v>878</v>
      </c>
      <c r="I266" s="18" t="s">
        <v>32</v>
      </c>
      <c r="J266" s="19">
        <v>8</v>
      </c>
      <c r="K266" s="19"/>
      <c r="L266" s="20" t="s">
        <v>34</v>
      </c>
      <c r="M266" s="20" t="s">
        <v>34</v>
      </c>
      <c r="N266" s="18" t="s">
        <v>40</v>
      </c>
      <c r="O266" s="18"/>
      <c r="P266" s="18"/>
      <c r="Q266" s="18"/>
      <c r="R266" s="18"/>
      <c r="S266" s="18"/>
      <c r="T266" s="18"/>
      <c r="U266" s="18"/>
      <c r="V266" s="34"/>
    </row>
    <row r="267" spans="1:22" ht="14.25" customHeight="1" x14ac:dyDescent="0.2">
      <c r="A267" s="497"/>
      <c r="B267" s="499"/>
      <c r="C267" s="501"/>
      <c r="D267" s="501"/>
      <c r="E267" s="503"/>
      <c r="F267" s="17">
        <v>185</v>
      </c>
      <c r="G267" s="18" t="s">
        <v>879</v>
      </c>
      <c r="H267" s="18" t="s">
        <v>880</v>
      </c>
      <c r="I267" s="18" t="s">
        <v>32</v>
      </c>
      <c r="J267" s="19">
        <v>1</v>
      </c>
      <c r="K267" s="19"/>
      <c r="L267" s="20" t="s">
        <v>34</v>
      </c>
      <c r="M267" s="20" t="s">
        <v>34</v>
      </c>
      <c r="N267" s="18" t="s">
        <v>45</v>
      </c>
      <c r="O267" s="18"/>
      <c r="P267" s="18"/>
      <c r="Q267" s="18"/>
      <c r="R267" s="18"/>
      <c r="S267" s="18"/>
      <c r="T267" s="18"/>
      <c r="U267" s="18"/>
      <c r="V267" s="34"/>
    </row>
    <row r="268" spans="1:22" ht="14.25" customHeight="1" x14ac:dyDescent="0.2">
      <c r="A268" s="497"/>
      <c r="B268" s="499"/>
      <c r="C268" s="501"/>
      <c r="D268" s="501"/>
      <c r="E268" s="503"/>
      <c r="F268" s="17">
        <v>186</v>
      </c>
      <c r="G268" s="18" t="s">
        <v>881</v>
      </c>
      <c r="H268" s="18" t="s">
        <v>882</v>
      </c>
      <c r="I268" s="18" t="s">
        <v>32</v>
      </c>
      <c r="J268" s="19">
        <v>10</v>
      </c>
      <c r="K268" s="19"/>
      <c r="L268" s="20" t="s">
        <v>34</v>
      </c>
      <c r="M268" s="20" t="s">
        <v>34</v>
      </c>
      <c r="N268" s="18" t="s">
        <v>63</v>
      </c>
      <c r="O268" s="18"/>
      <c r="P268" s="18"/>
      <c r="Q268" s="18"/>
      <c r="R268" s="18"/>
      <c r="S268" s="18"/>
      <c r="T268" s="18"/>
      <c r="U268" s="18"/>
      <c r="V268" s="34"/>
    </row>
    <row r="269" spans="1:22" ht="14.25" customHeight="1" x14ac:dyDescent="0.2">
      <c r="A269" s="497"/>
      <c r="B269" s="499"/>
      <c r="C269" s="501"/>
      <c r="D269" s="501"/>
      <c r="E269" s="503"/>
      <c r="F269" s="17">
        <v>187</v>
      </c>
      <c r="G269" s="18" t="s">
        <v>883</v>
      </c>
      <c r="H269" s="18" t="s">
        <v>884</v>
      </c>
      <c r="I269" s="18" t="s">
        <v>32</v>
      </c>
      <c r="J269" s="19">
        <v>8</v>
      </c>
      <c r="K269" s="19"/>
      <c r="L269" s="20" t="s">
        <v>34</v>
      </c>
      <c r="M269" s="20" t="s">
        <v>34</v>
      </c>
      <c r="N269" s="18" t="s">
        <v>40</v>
      </c>
      <c r="O269" s="18"/>
      <c r="P269" s="18"/>
      <c r="Q269" s="18"/>
      <c r="R269" s="18"/>
      <c r="S269" s="18"/>
      <c r="T269" s="18"/>
      <c r="U269" s="18"/>
      <c r="V269" s="34"/>
    </row>
    <row r="270" spans="1:22" ht="14.25" customHeight="1" x14ac:dyDescent="0.2">
      <c r="A270" s="497"/>
      <c r="B270" s="499"/>
      <c r="C270" s="501"/>
      <c r="D270" s="501"/>
      <c r="E270" s="503"/>
      <c r="F270" s="17">
        <v>188</v>
      </c>
      <c r="G270" s="18" t="s">
        <v>885</v>
      </c>
      <c r="H270" s="18" t="s">
        <v>886</v>
      </c>
      <c r="I270" s="18" t="s">
        <v>44</v>
      </c>
      <c r="J270" s="19">
        <v>50</v>
      </c>
      <c r="K270" s="19"/>
      <c r="L270" s="20" t="s">
        <v>34</v>
      </c>
      <c r="M270" s="20" t="s">
        <v>34</v>
      </c>
      <c r="N270" s="18" t="s">
        <v>35</v>
      </c>
      <c r="O270" s="18"/>
      <c r="P270" s="18"/>
      <c r="Q270" s="18"/>
      <c r="R270" s="18"/>
      <c r="S270" s="18"/>
      <c r="T270" s="18"/>
      <c r="U270" s="18"/>
      <c r="V270" s="34"/>
    </row>
    <row r="271" spans="1:22" ht="14.25" customHeight="1" x14ac:dyDescent="0.2">
      <c r="A271" s="497"/>
      <c r="B271" s="499"/>
      <c r="C271" s="501"/>
      <c r="D271" s="501"/>
      <c r="E271" s="503"/>
      <c r="F271" s="17">
        <v>189</v>
      </c>
      <c r="G271" s="18" t="s">
        <v>887</v>
      </c>
      <c r="H271" s="18" t="s">
        <v>888</v>
      </c>
      <c r="I271" s="18" t="s">
        <v>32</v>
      </c>
      <c r="J271" s="19">
        <v>8</v>
      </c>
      <c r="K271" s="19"/>
      <c r="L271" s="20" t="s">
        <v>34</v>
      </c>
      <c r="M271" s="20" t="s">
        <v>34</v>
      </c>
      <c r="N271" s="18" t="s">
        <v>40</v>
      </c>
      <c r="O271" s="18"/>
      <c r="P271" s="18"/>
      <c r="Q271" s="18"/>
      <c r="R271" s="18"/>
      <c r="S271" s="18"/>
      <c r="T271" s="18"/>
      <c r="U271" s="18"/>
      <c r="V271" s="34"/>
    </row>
    <row r="272" spans="1:22" ht="14.25" customHeight="1" x14ac:dyDescent="0.2">
      <c r="A272" s="497"/>
      <c r="B272" s="499"/>
      <c r="C272" s="501"/>
      <c r="D272" s="501"/>
      <c r="E272" s="503"/>
      <c r="F272" s="17">
        <v>190</v>
      </c>
      <c r="G272" s="18" t="s">
        <v>889</v>
      </c>
      <c r="H272" s="18" t="s">
        <v>890</v>
      </c>
      <c r="I272" s="18" t="s">
        <v>32</v>
      </c>
      <c r="J272" s="19">
        <v>1</v>
      </c>
      <c r="K272" s="19"/>
      <c r="L272" s="20" t="s">
        <v>34</v>
      </c>
      <c r="M272" s="20" t="s">
        <v>34</v>
      </c>
      <c r="N272" s="18" t="s">
        <v>45</v>
      </c>
      <c r="O272" s="18"/>
      <c r="P272" s="18"/>
      <c r="Q272" s="18"/>
      <c r="R272" s="18"/>
      <c r="S272" s="18"/>
      <c r="T272" s="18"/>
      <c r="U272" s="18"/>
      <c r="V272" s="34"/>
    </row>
    <row r="273" spans="1:22" ht="14.25" customHeight="1" x14ac:dyDescent="0.2">
      <c r="A273" s="497"/>
      <c r="B273" s="499"/>
      <c r="C273" s="501"/>
      <c r="D273" s="501"/>
      <c r="E273" s="503"/>
      <c r="F273" s="17">
        <v>191</v>
      </c>
      <c r="G273" s="18" t="s">
        <v>891</v>
      </c>
      <c r="H273" s="18" t="s">
        <v>892</v>
      </c>
      <c r="I273" s="18" t="s">
        <v>32</v>
      </c>
      <c r="J273" s="19">
        <v>10</v>
      </c>
      <c r="K273" s="19"/>
      <c r="L273" s="20" t="s">
        <v>34</v>
      </c>
      <c r="M273" s="20" t="s">
        <v>34</v>
      </c>
      <c r="N273" s="18" t="s">
        <v>63</v>
      </c>
      <c r="O273" s="18"/>
      <c r="P273" s="18"/>
      <c r="Q273" s="18"/>
      <c r="R273" s="18"/>
      <c r="S273" s="18"/>
      <c r="T273" s="18"/>
      <c r="U273" s="18"/>
      <c r="V273" s="34"/>
    </row>
    <row r="274" spans="1:22" ht="14.25" customHeight="1" x14ac:dyDescent="0.2">
      <c r="A274" s="497"/>
      <c r="B274" s="499"/>
      <c r="C274" s="501"/>
      <c r="D274" s="501"/>
      <c r="E274" s="503"/>
      <c r="F274" s="17">
        <v>192</v>
      </c>
      <c r="G274" s="18" t="s">
        <v>893</v>
      </c>
      <c r="H274" s="18" t="s">
        <v>894</v>
      </c>
      <c r="I274" s="18" t="s">
        <v>32</v>
      </c>
      <c r="J274" s="19">
        <v>8</v>
      </c>
      <c r="K274" s="19"/>
      <c r="L274" s="20" t="s">
        <v>34</v>
      </c>
      <c r="M274" s="20" t="s">
        <v>34</v>
      </c>
      <c r="N274" s="18" t="s">
        <v>40</v>
      </c>
      <c r="O274" s="18"/>
      <c r="P274" s="18"/>
      <c r="Q274" s="18"/>
      <c r="R274" s="18"/>
      <c r="S274" s="18"/>
      <c r="T274" s="18"/>
      <c r="U274" s="18"/>
      <c r="V274" s="34"/>
    </row>
    <row r="275" spans="1:22" ht="14.25" customHeight="1" x14ac:dyDescent="0.2">
      <c r="A275" s="497"/>
      <c r="B275" s="499"/>
      <c r="C275" s="501"/>
      <c r="D275" s="501"/>
      <c r="E275" s="503"/>
      <c r="F275" s="17">
        <v>193</v>
      </c>
      <c r="G275" s="18" t="s">
        <v>895</v>
      </c>
      <c r="H275" s="18" t="s">
        <v>896</v>
      </c>
      <c r="I275" s="18" t="s">
        <v>44</v>
      </c>
      <c r="J275" s="19">
        <v>50</v>
      </c>
      <c r="K275" s="19"/>
      <c r="L275" s="20" t="s">
        <v>34</v>
      </c>
      <c r="M275" s="20" t="s">
        <v>34</v>
      </c>
      <c r="N275" s="18" t="s">
        <v>35</v>
      </c>
      <c r="O275" s="18"/>
      <c r="P275" s="18"/>
      <c r="Q275" s="18"/>
      <c r="R275" s="18"/>
      <c r="S275" s="18"/>
      <c r="T275" s="18"/>
      <c r="U275" s="18"/>
      <c r="V275" s="34"/>
    </row>
    <row r="276" spans="1:22" ht="14.25" customHeight="1" x14ac:dyDescent="0.2">
      <c r="A276" s="497"/>
      <c r="B276" s="499"/>
      <c r="C276" s="501"/>
      <c r="D276" s="501"/>
      <c r="E276" s="503"/>
      <c r="F276" s="17">
        <v>194</v>
      </c>
      <c r="G276" s="18" t="s">
        <v>897</v>
      </c>
      <c r="H276" s="18" t="s">
        <v>898</v>
      </c>
      <c r="I276" s="18" t="s">
        <v>32</v>
      </c>
      <c r="J276" s="19">
        <v>8</v>
      </c>
      <c r="K276" s="19"/>
      <c r="L276" s="20" t="s">
        <v>34</v>
      </c>
      <c r="M276" s="20" t="s">
        <v>34</v>
      </c>
      <c r="N276" s="18" t="s">
        <v>40</v>
      </c>
      <c r="O276" s="18"/>
      <c r="P276" s="18"/>
      <c r="Q276" s="18"/>
      <c r="R276" s="18"/>
      <c r="S276" s="18"/>
      <c r="T276" s="18"/>
      <c r="U276" s="18"/>
      <c r="V276" s="34"/>
    </row>
    <row r="277" spans="1:22" ht="14.25" customHeight="1" x14ac:dyDescent="0.2">
      <c r="A277" s="497"/>
      <c r="B277" s="499"/>
      <c r="C277" s="501"/>
      <c r="D277" s="501"/>
      <c r="E277" s="503"/>
      <c r="F277" s="17">
        <v>195</v>
      </c>
      <c r="G277" s="18" t="s">
        <v>899</v>
      </c>
      <c r="H277" s="18" t="s">
        <v>900</v>
      </c>
      <c r="I277" s="18" t="s">
        <v>32</v>
      </c>
      <c r="J277" s="19">
        <v>1</v>
      </c>
      <c r="K277" s="19"/>
      <c r="L277" s="20" t="s">
        <v>34</v>
      </c>
      <c r="M277" s="20" t="s">
        <v>34</v>
      </c>
      <c r="N277" s="18" t="s">
        <v>45</v>
      </c>
      <c r="O277" s="18"/>
      <c r="P277" s="18"/>
      <c r="Q277" s="18"/>
      <c r="R277" s="18"/>
      <c r="S277" s="18"/>
      <c r="T277" s="18"/>
      <c r="U277" s="18"/>
      <c r="V277" s="34"/>
    </row>
    <row r="278" spans="1:22" ht="14.25" customHeight="1" x14ac:dyDescent="0.2">
      <c r="A278" s="497"/>
      <c r="B278" s="499"/>
      <c r="C278" s="501"/>
      <c r="D278" s="501"/>
      <c r="E278" s="503"/>
      <c r="F278" s="17">
        <v>196</v>
      </c>
      <c r="G278" s="18" t="s">
        <v>901</v>
      </c>
      <c r="H278" s="18" t="s">
        <v>902</v>
      </c>
      <c r="I278" s="18" t="s">
        <v>32</v>
      </c>
      <c r="J278" s="19">
        <v>10</v>
      </c>
      <c r="K278" s="19"/>
      <c r="L278" s="20" t="s">
        <v>34</v>
      </c>
      <c r="M278" s="20" t="s">
        <v>34</v>
      </c>
      <c r="N278" s="18" t="s">
        <v>63</v>
      </c>
      <c r="O278" s="18"/>
      <c r="P278" s="18"/>
      <c r="Q278" s="18"/>
      <c r="R278" s="18"/>
      <c r="S278" s="18"/>
      <c r="T278" s="18"/>
      <c r="U278" s="18"/>
      <c r="V278" s="34"/>
    </row>
    <row r="279" spans="1:22" ht="14.25" customHeight="1" x14ac:dyDescent="0.2">
      <c r="A279" s="497"/>
      <c r="B279" s="499"/>
      <c r="C279" s="501"/>
      <c r="D279" s="501"/>
      <c r="E279" s="503"/>
      <c r="F279" s="17">
        <v>197</v>
      </c>
      <c r="G279" s="18" t="s">
        <v>903</v>
      </c>
      <c r="H279" s="18" t="s">
        <v>904</v>
      </c>
      <c r="I279" s="18" t="s">
        <v>32</v>
      </c>
      <c r="J279" s="19">
        <v>8</v>
      </c>
      <c r="K279" s="19"/>
      <c r="L279" s="20" t="s">
        <v>34</v>
      </c>
      <c r="M279" s="20" t="s">
        <v>34</v>
      </c>
      <c r="N279" s="18" t="s">
        <v>40</v>
      </c>
      <c r="O279" s="18"/>
      <c r="P279" s="18"/>
      <c r="Q279" s="18"/>
      <c r="R279" s="18"/>
      <c r="S279" s="18"/>
      <c r="T279" s="18"/>
      <c r="U279" s="18"/>
      <c r="V279" s="34"/>
    </row>
    <row r="280" spans="1:22" ht="14.25" customHeight="1" x14ac:dyDescent="0.2">
      <c r="A280" s="497"/>
      <c r="B280" s="499"/>
      <c r="C280" s="501"/>
      <c r="D280" s="501"/>
      <c r="E280" s="503"/>
      <c r="F280" s="17">
        <v>198</v>
      </c>
      <c r="G280" s="18" t="s">
        <v>905</v>
      </c>
      <c r="H280" s="18" t="s">
        <v>906</v>
      </c>
      <c r="I280" s="18" t="s">
        <v>44</v>
      </c>
      <c r="J280" s="19">
        <v>50</v>
      </c>
      <c r="K280" s="19"/>
      <c r="L280" s="20" t="s">
        <v>34</v>
      </c>
      <c r="M280" s="20" t="s">
        <v>34</v>
      </c>
      <c r="N280" s="18" t="s">
        <v>35</v>
      </c>
      <c r="O280" s="18"/>
      <c r="P280" s="18"/>
      <c r="Q280" s="18"/>
      <c r="R280" s="18"/>
      <c r="S280" s="18"/>
      <c r="T280" s="18"/>
      <c r="U280" s="18"/>
      <c r="V280" s="34"/>
    </row>
    <row r="281" spans="1:22" ht="14.25" customHeight="1" x14ac:dyDescent="0.2">
      <c r="A281" s="497"/>
      <c r="B281" s="499"/>
      <c r="C281" s="501"/>
      <c r="D281" s="501"/>
      <c r="E281" s="503"/>
      <c r="F281" s="17">
        <v>199</v>
      </c>
      <c r="G281" s="18" t="s">
        <v>907</v>
      </c>
      <c r="H281" s="18" t="s">
        <v>908</v>
      </c>
      <c r="I281" s="18" t="s">
        <v>32</v>
      </c>
      <c r="J281" s="19">
        <v>8</v>
      </c>
      <c r="K281" s="19"/>
      <c r="L281" s="20" t="s">
        <v>34</v>
      </c>
      <c r="M281" s="20" t="s">
        <v>34</v>
      </c>
      <c r="N281" s="18" t="s">
        <v>40</v>
      </c>
      <c r="O281" s="18"/>
      <c r="P281" s="18"/>
      <c r="Q281" s="18"/>
      <c r="R281" s="18"/>
      <c r="S281" s="18"/>
      <c r="T281" s="18"/>
      <c r="U281" s="18"/>
      <c r="V281" s="34"/>
    </row>
    <row r="282" spans="1:22" ht="14.25" customHeight="1" x14ac:dyDescent="0.2">
      <c r="A282" s="497"/>
      <c r="B282" s="499"/>
      <c r="C282" s="501"/>
      <c r="D282" s="501"/>
      <c r="E282" s="503"/>
      <c r="F282" s="17">
        <v>200</v>
      </c>
      <c r="G282" s="18" t="s">
        <v>909</v>
      </c>
      <c r="H282" s="18" t="s">
        <v>910</v>
      </c>
      <c r="I282" s="18" t="s">
        <v>32</v>
      </c>
      <c r="J282" s="19">
        <v>1</v>
      </c>
      <c r="K282" s="19"/>
      <c r="L282" s="20" t="s">
        <v>34</v>
      </c>
      <c r="M282" s="20" t="s">
        <v>34</v>
      </c>
      <c r="N282" s="18" t="s">
        <v>45</v>
      </c>
      <c r="O282" s="18"/>
      <c r="P282" s="18"/>
      <c r="Q282" s="18"/>
      <c r="R282" s="18"/>
      <c r="S282" s="18"/>
      <c r="T282" s="18"/>
      <c r="U282" s="18"/>
      <c r="V282" s="34"/>
    </row>
    <row r="283" spans="1:22" ht="14.25" customHeight="1" x14ac:dyDescent="0.2">
      <c r="A283" s="497"/>
      <c r="B283" s="499"/>
      <c r="C283" s="501"/>
      <c r="D283" s="501"/>
      <c r="E283" s="503"/>
      <c r="F283" s="17">
        <v>201</v>
      </c>
      <c r="G283" s="18" t="s">
        <v>911</v>
      </c>
      <c r="H283" s="18" t="s">
        <v>912</v>
      </c>
      <c r="I283" s="18" t="s">
        <v>32</v>
      </c>
      <c r="J283" s="19">
        <v>10</v>
      </c>
      <c r="K283" s="19"/>
      <c r="L283" s="20" t="s">
        <v>34</v>
      </c>
      <c r="M283" s="20" t="s">
        <v>34</v>
      </c>
      <c r="N283" s="18" t="s">
        <v>63</v>
      </c>
      <c r="O283" s="18"/>
      <c r="P283" s="18"/>
      <c r="Q283" s="18"/>
      <c r="R283" s="18"/>
      <c r="S283" s="18"/>
      <c r="T283" s="18"/>
      <c r="U283" s="18"/>
      <c r="V283" s="34"/>
    </row>
    <row r="284" spans="1:22" ht="14.25" customHeight="1" x14ac:dyDescent="0.2">
      <c r="A284" s="497"/>
      <c r="B284" s="499"/>
      <c r="C284" s="501"/>
      <c r="D284" s="501"/>
      <c r="E284" s="503"/>
      <c r="F284" s="17">
        <v>202</v>
      </c>
      <c r="G284" s="18" t="s">
        <v>913</v>
      </c>
      <c r="H284" s="18" t="s">
        <v>914</v>
      </c>
      <c r="I284" s="18" t="s">
        <v>32</v>
      </c>
      <c r="J284" s="19">
        <v>8</v>
      </c>
      <c r="K284" s="19"/>
      <c r="L284" s="20" t="s">
        <v>34</v>
      </c>
      <c r="M284" s="20" t="s">
        <v>34</v>
      </c>
      <c r="N284" s="18" t="s">
        <v>40</v>
      </c>
      <c r="O284" s="18"/>
      <c r="P284" s="18"/>
      <c r="Q284" s="18"/>
      <c r="R284" s="18"/>
      <c r="S284" s="18"/>
      <c r="T284" s="18"/>
      <c r="U284" s="18"/>
      <c r="V284" s="34"/>
    </row>
    <row r="285" spans="1:22" ht="14.25" customHeight="1" x14ac:dyDescent="0.2">
      <c r="A285" s="497"/>
      <c r="B285" s="499"/>
      <c r="C285" s="501"/>
      <c r="D285" s="501"/>
      <c r="E285" s="503"/>
      <c r="F285" s="17">
        <v>203</v>
      </c>
      <c r="G285" s="18" t="s">
        <v>915</v>
      </c>
      <c r="H285" s="18" t="s">
        <v>916</v>
      </c>
      <c r="I285" s="18" t="s">
        <v>44</v>
      </c>
      <c r="J285" s="19">
        <v>50</v>
      </c>
      <c r="K285" s="19"/>
      <c r="L285" s="20" t="s">
        <v>34</v>
      </c>
      <c r="M285" s="20" t="s">
        <v>34</v>
      </c>
      <c r="N285" s="18" t="s">
        <v>35</v>
      </c>
      <c r="O285" s="18"/>
      <c r="P285" s="18"/>
      <c r="Q285" s="18"/>
      <c r="R285" s="18"/>
      <c r="S285" s="18"/>
      <c r="T285" s="18"/>
      <c r="U285" s="18"/>
      <c r="V285" s="34"/>
    </row>
    <row r="286" spans="1:22" ht="14.25" customHeight="1" x14ac:dyDescent="0.2">
      <c r="A286" s="497"/>
      <c r="B286" s="499"/>
      <c r="C286" s="501"/>
      <c r="D286" s="501"/>
      <c r="E286" s="503"/>
      <c r="F286" s="17">
        <v>204</v>
      </c>
      <c r="G286" s="18" t="s">
        <v>917</v>
      </c>
      <c r="H286" s="18" t="s">
        <v>918</v>
      </c>
      <c r="I286" s="18" t="s">
        <v>32</v>
      </c>
      <c r="J286" s="19">
        <v>8</v>
      </c>
      <c r="K286" s="19"/>
      <c r="L286" s="20" t="s">
        <v>34</v>
      </c>
      <c r="M286" s="20" t="s">
        <v>34</v>
      </c>
      <c r="N286" s="18" t="s">
        <v>40</v>
      </c>
      <c r="O286" s="18"/>
      <c r="P286" s="18"/>
      <c r="Q286" s="18"/>
      <c r="R286" s="18"/>
      <c r="S286" s="18"/>
      <c r="T286" s="18"/>
      <c r="U286" s="18"/>
      <c r="V286" s="34"/>
    </row>
    <row r="287" spans="1:22" ht="14.25" customHeight="1" x14ac:dyDescent="0.2">
      <c r="A287" s="497"/>
      <c r="B287" s="499"/>
      <c r="C287" s="501"/>
      <c r="D287" s="501"/>
      <c r="E287" s="503"/>
      <c r="F287" s="17">
        <v>205</v>
      </c>
      <c r="G287" s="18" t="s">
        <v>919</v>
      </c>
      <c r="H287" s="18" t="s">
        <v>920</v>
      </c>
      <c r="I287" s="18" t="s">
        <v>32</v>
      </c>
      <c r="J287" s="19">
        <v>1</v>
      </c>
      <c r="K287" s="19"/>
      <c r="L287" s="20" t="s">
        <v>34</v>
      </c>
      <c r="M287" s="20" t="s">
        <v>34</v>
      </c>
      <c r="N287" s="18" t="s">
        <v>45</v>
      </c>
      <c r="O287" s="18"/>
      <c r="P287" s="18"/>
      <c r="Q287" s="18"/>
      <c r="R287" s="18"/>
      <c r="S287" s="18"/>
      <c r="T287" s="18"/>
      <c r="U287" s="18"/>
      <c r="V287" s="34"/>
    </row>
    <row r="288" spans="1:22" ht="14.25" customHeight="1" x14ac:dyDescent="0.2">
      <c r="A288" s="497"/>
      <c r="B288" s="499"/>
      <c r="C288" s="501"/>
      <c r="D288" s="501"/>
      <c r="E288" s="503"/>
      <c r="F288" s="17">
        <v>206</v>
      </c>
      <c r="G288" s="18" t="s">
        <v>921</v>
      </c>
      <c r="H288" s="18" t="s">
        <v>922</v>
      </c>
      <c r="I288" s="18" t="s">
        <v>32</v>
      </c>
      <c r="J288" s="19">
        <v>10</v>
      </c>
      <c r="K288" s="19"/>
      <c r="L288" s="20" t="s">
        <v>34</v>
      </c>
      <c r="M288" s="20" t="s">
        <v>34</v>
      </c>
      <c r="N288" s="18" t="s">
        <v>63</v>
      </c>
      <c r="O288" s="18"/>
      <c r="P288" s="18"/>
      <c r="Q288" s="18"/>
      <c r="R288" s="18"/>
      <c r="S288" s="18"/>
      <c r="T288" s="18"/>
      <c r="U288" s="18"/>
      <c r="V288" s="34"/>
    </row>
    <row r="289" spans="1:22" ht="14.25" customHeight="1" x14ac:dyDescent="0.2">
      <c r="A289" s="497"/>
      <c r="B289" s="499"/>
      <c r="C289" s="501"/>
      <c r="D289" s="501"/>
      <c r="E289" s="503"/>
      <c r="F289" s="17">
        <v>207</v>
      </c>
      <c r="G289" s="18" t="s">
        <v>923</v>
      </c>
      <c r="H289" s="18" t="s">
        <v>924</v>
      </c>
      <c r="I289" s="18" t="s">
        <v>32</v>
      </c>
      <c r="J289" s="19">
        <v>8</v>
      </c>
      <c r="K289" s="19"/>
      <c r="L289" s="20" t="s">
        <v>34</v>
      </c>
      <c r="M289" s="20" t="s">
        <v>34</v>
      </c>
      <c r="N289" s="18" t="s">
        <v>40</v>
      </c>
      <c r="O289" s="18"/>
      <c r="P289" s="18"/>
      <c r="Q289" s="18"/>
      <c r="R289" s="18"/>
      <c r="S289" s="18"/>
      <c r="T289" s="18"/>
      <c r="U289" s="18"/>
      <c r="V289" s="34"/>
    </row>
    <row r="290" spans="1:22" ht="14.25" customHeight="1" x14ac:dyDescent="0.2">
      <c r="A290" s="497"/>
      <c r="B290" s="499"/>
      <c r="C290" s="501"/>
      <c r="D290" s="501"/>
      <c r="E290" s="503"/>
      <c r="F290" s="17">
        <v>208</v>
      </c>
      <c r="G290" s="18" t="s">
        <v>925</v>
      </c>
      <c r="H290" s="18" t="s">
        <v>926</v>
      </c>
      <c r="I290" s="18" t="s">
        <v>44</v>
      </c>
      <c r="J290" s="19">
        <v>50</v>
      </c>
      <c r="K290" s="19"/>
      <c r="L290" s="20" t="s">
        <v>34</v>
      </c>
      <c r="M290" s="20" t="s">
        <v>34</v>
      </c>
      <c r="N290" s="18" t="s">
        <v>35</v>
      </c>
      <c r="O290" s="18"/>
      <c r="P290" s="18"/>
      <c r="Q290" s="18"/>
      <c r="R290" s="18"/>
      <c r="S290" s="18"/>
      <c r="T290" s="18"/>
      <c r="U290" s="18"/>
      <c r="V290" s="34"/>
    </row>
    <row r="291" spans="1:22" ht="14.25" customHeight="1" x14ac:dyDescent="0.2">
      <c r="A291" s="497"/>
      <c r="B291" s="499"/>
      <c r="C291" s="501"/>
      <c r="D291" s="501"/>
      <c r="E291" s="503"/>
      <c r="F291" s="17">
        <v>209</v>
      </c>
      <c r="G291" s="18" t="s">
        <v>927</v>
      </c>
      <c r="H291" s="18" t="s">
        <v>928</v>
      </c>
      <c r="I291" s="18" t="s">
        <v>32</v>
      </c>
      <c r="J291" s="19">
        <v>8</v>
      </c>
      <c r="K291" s="19"/>
      <c r="L291" s="20" t="s">
        <v>34</v>
      </c>
      <c r="M291" s="20" t="s">
        <v>34</v>
      </c>
      <c r="N291" s="18" t="s">
        <v>40</v>
      </c>
      <c r="O291" s="18"/>
      <c r="P291" s="18"/>
      <c r="Q291" s="18"/>
      <c r="R291" s="18"/>
      <c r="S291" s="18"/>
      <c r="T291" s="18"/>
      <c r="U291" s="18"/>
      <c r="V291" s="34"/>
    </row>
    <row r="292" spans="1:22" ht="14.25" customHeight="1" x14ac:dyDescent="0.2">
      <c r="A292" s="497"/>
      <c r="B292" s="499"/>
      <c r="C292" s="501"/>
      <c r="D292" s="501"/>
      <c r="E292" s="503"/>
      <c r="F292" s="17">
        <v>210</v>
      </c>
      <c r="G292" s="18" t="s">
        <v>929</v>
      </c>
      <c r="H292" s="18" t="s">
        <v>930</v>
      </c>
      <c r="I292" s="18" t="s">
        <v>32</v>
      </c>
      <c r="J292" s="19">
        <v>1</v>
      </c>
      <c r="K292" s="19"/>
      <c r="L292" s="20" t="s">
        <v>34</v>
      </c>
      <c r="M292" s="20" t="s">
        <v>34</v>
      </c>
      <c r="N292" s="18" t="s">
        <v>45</v>
      </c>
      <c r="O292" s="18"/>
      <c r="P292" s="18"/>
      <c r="Q292" s="18"/>
      <c r="R292" s="18"/>
      <c r="S292" s="18"/>
      <c r="T292" s="18"/>
      <c r="U292" s="18"/>
      <c r="V292" s="34"/>
    </row>
    <row r="293" spans="1:22" ht="14.25" customHeight="1" x14ac:dyDescent="0.2">
      <c r="A293" s="497"/>
      <c r="B293" s="499"/>
      <c r="C293" s="501"/>
      <c r="D293" s="501"/>
      <c r="E293" s="503"/>
      <c r="F293" s="17">
        <v>211</v>
      </c>
      <c r="G293" s="18" t="s">
        <v>931</v>
      </c>
      <c r="H293" s="18" t="s">
        <v>932</v>
      </c>
      <c r="I293" s="18" t="s">
        <v>32</v>
      </c>
      <c r="J293" s="19">
        <v>10</v>
      </c>
      <c r="K293" s="19"/>
      <c r="L293" s="20" t="s">
        <v>34</v>
      </c>
      <c r="M293" s="20" t="s">
        <v>34</v>
      </c>
      <c r="N293" s="18" t="s">
        <v>63</v>
      </c>
      <c r="O293" s="18"/>
      <c r="P293" s="18"/>
      <c r="Q293" s="18"/>
      <c r="R293" s="18"/>
      <c r="S293" s="18"/>
      <c r="T293" s="18"/>
      <c r="U293" s="18"/>
      <c r="V293" s="34"/>
    </row>
    <row r="294" spans="1:22" ht="14.25" customHeight="1" x14ac:dyDescent="0.2">
      <c r="A294" s="497"/>
      <c r="B294" s="499"/>
      <c r="C294" s="501"/>
      <c r="D294" s="501"/>
      <c r="E294" s="503"/>
      <c r="F294" s="17">
        <v>212</v>
      </c>
      <c r="G294" s="18" t="s">
        <v>933</v>
      </c>
      <c r="H294" s="18" t="s">
        <v>934</v>
      </c>
      <c r="I294" s="18" t="s">
        <v>32</v>
      </c>
      <c r="J294" s="19">
        <v>8</v>
      </c>
      <c r="K294" s="19"/>
      <c r="L294" s="20" t="s">
        <v>34</v>
      </c>
      <c r="M294" s="20" t="s">
        <v>34</v>
      </c>
      <c r="N294" s="18" t="s">
        <v>40</v>
      </c>
      <c r="O294" s="18"/>
      <c r="P294" s="18"/>
      <c r="Q294" s="18"/>
      <c r="R294" s="18"/>
      <c r="S294" s="18"/>
      <c r="T294" s="18"/>
      <c r="U294" s="18"/>
      <c r="V294" s="34"/>
    </row>
    <row r="295" spans="1:22" ht="14.25" customHeight="1" x14ac:dyDescent="0.2">
      <c r="A295" s="497"/>
      <c r="B295" s="499"/>
      <c r="C295" s="501"/>
      <c r="D295" s="501"/>
      <c r="E295" s="503"/>
      <c r="F295" s="17">
        <v>213</v>
      </c>
      <c r="G295" s="18" t="s">
        <v>935</v>
      </c>
      <c r="H295" s="18" t="s">
        <v>936</v>
      </c>
      <c r="I295" s="18" t="s">
        <v>44</v>
      </c>
      <c r="J295" s="19">
        <v>50</v>
      </c>
      <c r="K295" s="19"/>
      <c r="L295" s="20" t="s">
        <v>34</v>
      </c>
      <c r="M295" s="20" t="s">
        <v>34</v>
      </c>
      <c r="N295" s="18" t="s">
        <v>35</v>
      </c>
      <c r="O295" s="18"/>
      <c r="P295" s="18"/>
      <c r="Q295" s="18"/>
      <c r="R295" s="18"/>
      <c r="S295" s="18"/>
      <c r="T295" s="18"/>
      <c r="U295" s="18"/>
      <c r="V295" s="34"/>
    </row>
    <row r="296" spans="1:22" ht="14.25" customHeight="1" x14ac:dyDescent="0.2">
      <c r="A296" s="497"/>
      <c r="B296" s="499"/>
      <c r="C296" s="501"/>
      <c r="D296" s="501"/>
      <c r="E296" s="503"/>
      <c r="F296" s="17">
        <v>214</v>
      </c>
      <c r="G296" s="18" t="s">
        <v>937</v>
      </c>
      <c r="H296" s="18" t="s">
        <v>938</v>
      </c>
      <c r="I296" s="18" t="s">
        <v>32</v>
      </c>
      <c r="J296" s="19">
        <v>8</v>
      </c>
      <c r="K296" s="19"/>
      <c r="L296" s="20" t="s">
        <v>34</v>
      </c>
      <c r="M296" s="20" t="s">
        <v>34</v>
      </c>
      <c r="N296" s="18" t="s">
        <v>40</v>
      </c>
      <c r="O296" s="18"/>
      <c r="P296" s="18"/>
      <c r="Q296" s="18"/>
      <c r="R296" s="18"/>
      <c r="S296" s="18"/>
      <c r="T296" s="18"/>
      <c r="U296" s="18"/>
      <c r="V296" s="34"/>
    </row>
    <row r="297" spans="1:22" ht="14.25" customHeight="1" x14ac:dyDescent="0.2">
      <c r="A297" s="497"/>
      <c r="B297" s="499"/>
      <c r="C297" s="501"/>
      <c r="D297" s="501"/>
      <c r="E297" s="503"/>
      <c r="F297" s="17">
        <v>215</v>
      </c>
      <c r="G297" s="18" t="s">
        <v>939</v>
      </c>
      <c r="H297" s="18" t="s">
        <v>940</v>
      </c>
      <c r="I297" s="18" t="s">
        <v>32</v>
      </c>
      <c r="J297" s="19">
        <v>1</v>
      </c>
      <c r="K297" s="19"/>
      <c r="L297" s="20" t="s">
        <v>34</v>
      </c>
      <c r="M297" s="20" t="s">
        <v>34</v>
      </c>
      <c r="N297" s="18" t="s">
        <v>45</v>
      </c>
      <c r="O297" s="18"/>
      <c r="P297" s="18"/>
      <c r="Q297" s="18"/>
      <c r="R297" s="18"/>
      <c r="S297" s="18"/>
      <c r="T297" s="18"/>
      <c r="U297" s="18"/>
      <c r="V297" s="34"/>
    </row>
    <row r="298" spans="1:22" ht="14.25" customHeight="1" x14ac:dyDescent="0.2">
      <c r="A298" s="497"/>
      <c r="B298" s="499"/>
      <c r="C298" s="501"/>
      <c r="D298" s="501"/>
      <c r="E298" s="503"/>
      <c r="F298" s="17">
        <v>216</v>
      </c>
      <c r="G298" s="18" t="s">
        <v>941</v>
      </c>
      <c r="H298" s="18" t="s">
        <v>942</v>
      </c>
      <c r="I298" s="18" t="s">
        <v>32</v>
      </c>
      <c r="J298" s="19">
        <v>10</v>
      </c>
      <c r="K298" s="19"/>
      <c r="L298" s="20" t="s">
        <v>34</v>
      </c>
      <c r="M298" s="20" t="s">
        <v>34</v>
      </c>
      <c r="N298" s="18" t="s">
        <v>63</v>
      </c>
      <c r="O298" s="18"/>
      <c r="P298" s="18"/>
      <c r="Q298" s="18"/>
      <c r="R298" s="18"/>
      <c r="S298" s="18"/>
      <c r="T298" s="18"/>
      <c r="U298" s="18"/>
      <c r="V298" s="34"/>
    </row>
    <row r="299" spans="1:22" ht="14.25" customHeight="1" x14ac:dyDescent="0.2">
      <c r="A299" s="497"/>
      <c r="B299" s="499"/>
      <c r="C299" s="501"/>
      <c r="D299" s="501"/>
      <c r="E299" s="503"/>
      <c r="F299" s="17">
        <v>217</v>
      </c>
      <c r="G299" s="18" t="s">
        <v>943</v>
      </c>
      <c r="H299" s="18" t="s">
        <v>944</v>
      </c>
      <c r="I299" s="18" t="s">
        <v>32</v>
      </c>
      <c r="J299" s="19">
        <v>8</v>
      </c>
      <c r="K299" s="19"/>
      <c r="L299" s="20" t="s">
        <v>34</v>
      </c>
      <c r="M299" s="20" t="s">
        <v>34</v>
      </c>
      <c r="N299" s="18" t="s">
        <v>40</v>
      </c>
      <c r="O299" s="18"/>
      <c r="P299" s="18"/>
      <c r="Q299" s="18"/>
      <c r="R299" s="18"/>
      <c r="S299" s="18"/>
      <c r="T299" s="18"/>
      <c r="U299" s="18"/>
      <c r="V299" s="34"/>
    </row>
    <row r="300" spans="1:22" ht="14.25" customHeight="1" x14ac:dyDescent="0.2">
      <c r="A300" s="497"/>
      <c r="B300" s="499"/>
      <c r="C300" s="501"/>
      <c r="D300" s="501"/>
      <c r="E300" s="503"/>
      <c r="F300" s="17">
        <v>218</v>
      </c>
      <c r="G300" s="18" t="s">
        <v>945</v>
      </c>
      <c r="H300" s="18" t="s">
        <v>946</v>
      </c>
      <c r="I300" s="18" t="s">
        <v>44</v>
      </c>
      <c r="J300" s="19">
        <v>50</v>
      </c>
      <c r="K300" s="19"/>
      <c r="L300" s="20" t="s">
        <v>34</v>
      </c>
      <c r="M300" s="20" t="s">
        <v>34</v>
      </c>
      <c r="N300" s="18" t="s">
        <v>35</v>
      </c>
      <c r="O300" s="18"/>
      <c r="P300" s="18"/>
      <c r="Q300" s="18"/>
      <c r="R300" s="18"/>
      <c r="S300" s="18"/>
      <c r="T300" s="18"/>
      <c r="U300" s="18"/>
      <c r="V300" s="34"/>
    </row>
    <row r="301" spans="1:22" ht="14.25" customHeight="1" x14ac:dyDescent="0.2">
      <c r="A301" s="497"/>
      <c r="B301" s="499"/>
      <c r="C301" s="501"/>
      <c r="D301" s="501"/>
      <c r="E301" s="503"/>
      <c r="F301" s="17">
        <v>219</v>
      </c>
      <c r="G301" s="18" t="s">
        <v>947</v>
      </c>
      <c r="H301" s="18" t="s">
        <v>948</v>
      </c>
      <c r="I301" s="18" t="s">
        <v>32</v>
      </c>
      <c r="J301" s="19">
        <v>8</v>
      </c>
      <c r="K301" s="19"/>
      <c r="L301" s="20" t="s">
        <v>34</v>
      </c>
      <c r="M301" s="20" t="s">
        <v>34</v>
      </c>
      <c r="N301" s="18" t="s">
        <v>40</v>
      </c>
      <c r="O301" s="18"/>
      <c r="P301" s="18"/>
      <c r="Q301" s="18"/>
      <c r="R301" s="18"/>
      <c r="S301" s="18"/>
      <c r="T301" s="18"/>
      <c r="U301" s="18"/>
      <c r="V301" s="34"/>
    </row>
    <row r="302" spans="1:22" ht="14.25" customHeight="1" x14ac:dyDescent="0.2">
      <c r="A302" s="497"/>
      <c r="B302" s="499"/>
      <c r="C302" s="501"/>
      <c r="D302" s="501"/>
      <c r="E302" s="503"/>
      <c r="F302" s="17">
        <v>220</v>
      </c>
      <c r="G302" s="18" t="s">
        <v>949</v>
      </c>
      <c r="H302" s="18" t="s">
        <v>950</v>
      </c>
      <c r="I302" s="18" t="s">
        <v>32</v>
      </c>
      <c r="J302" s="19">
        <v>1</v>
      </c>
      <c r="K302" s="19"/>
      <c r="L302" s="20" t="s">
        <v>34</v>
      </c>
      <c r="M302" s="20" t="s">
        <v>34</v>
      </c>
      <c r="N302" s="18" t="s">
        <v>45</v>
      </c>
      <c r="O302" s="18"/>
      <c r="P302" s="18"/>
      <c r="Q302" s="18"/>
      <c r="R302" s="18"/>
      <c r="S302" s="18"/>
      <c r="T302" s="18"/>
      <c r="U302" s="18"/>
      <c r="V302" s="34"/>
    </row>
    <row r="303" spans="1:22" ht="14.25" customHeight="1" x14ac:dyDescent="0.2">
      <c r="A303" s="497"/>
      <c r="B303" s="499"/>
      <c r="C303" s="501"/>
      <c r="D303" s="501"/>
      <c r="E303" s="503"/>
      <c r="F303" s="17">
        <v>221</v>
      </c>
      <c r="G303" s="18" t="s">
        <v>951</v>
      </c>
      <c r="H303" s="18" t="s">
        <v>952</v>
      </c>
      <c r="I303" s="18" t="s">
        <v>32</v>
      </c>
      <c r="J303" s="19">
        <v>10</v>
      </c>
      <c r="K303" s="19"/>
      <c r="L303" s="20" t="s">
        <v>34</v>
      </c>
      <c r="M303" s="20" t="s">
        <v>34</v>
      </c>
      <c r="N303" s="18" t="s">
        <v>63</v>
      </c>
      <c r="O303" s="18"/>
      <c r="P303" s="18"/>
      <c r="Q303" s="18"/>
      <c r="R303" s="18"/>
      <c r="S303" s="18"/>
      <c r="T303" s="18"/>
      <c r="U303" s="18"/>
      <c r="V303" s="34"/>
    </row>
    <row r="304" spans="1:22" ht="14.25" customHeight="1" x14ac:dyDescent="0.2">
      <c r="A304" s="497"/>
      <c r="B304" s="499"/>
      <c r="C304" s="501"/>
      <c r="D304" s="501"/>
      <c r="E304" s="503"/>
      <c r="F304" s="17">
        <v>222</v>
      </c>
      <c r="G304" s="18" t="s">
        <v>953</v>
      </c>
      <c r="H304" s="18" t="s">
        <v>954</v>
      </c>
      <c r="I304" s="18" t="s">
        <v>32</v>
      </c>
      <c r="J304" s="19">
        <v>8</v>
      </c>
      <c r="K304" s="19"/>
      <c r="L304" s="20" t="s">
        <v>34</v>
      </c>
      <c r="M304" s="20" t="s">
        <v>34</v>
      </c>
      <c r="N304" s="18" t="s">
        <v>40</v>
      </c>
      <c r="O304" s="18"/>
      <c r="P304" s="18"/>
      <c r="Q304" s="18"/>
      <c r="R304" s="18"/>
      <c r="S304" s="18"/>
      <c r="T304" s="18"/>
      <c r="U304" s="18"/>
      <c r="V304" s="34"/>
    </row>
    <row r="305" spans="1:22" ht="14.25" customHeight="1" x14ac:dyDescent="0.2">
      <c r="A305" s="497"/>
      <c r="B305" s="499"/>
      <c r="C305" s="501"/>
      <c r="D305" s="501"/>
      <c r="E305" s="503"/>
      <c r="F305" s="17">
        <v>223</v>
      </c>
      <c r="G305" s="18" t="s">
        <v>955</v>
      </c>
      <c r="H305" s="18" t="s">
        <v>956</v>
      </c>
      <c r="I305" s="18" t="s">
        <v>44</v>
      </c>
      <c r="J305" s="19">
        <v>50</v>
      </c>
      <c r="K305" s="19"/>
      <c r="L305" s="20" t="s">
        <v>34</v>
      </c>
      <c r="M305" s="20" t="s">
        <v>34</v>
      </c>
      <c r="N305" s="18" t="s">
        <v>35</v>
      </c>
      <c r="O305" s="18"/>
      <c r="P305" s="18"/>
      <c r="Q305" s="18"/>
      <c r="R305" s="18"/>
      <c r="S305" s="18"/>
      <c r="T305" s="18"/>
      <c r="U305" s="18"/>
      <c r="V305" s="34"/>
    </row>
    <row r="306" spans="1:22" ht="14.25" customHeight="1" x14ac:dyDescent="0.2">
      <c r="A306" s="497"/>
      <c r="B306" s="499"/>
      <c r="C306" s="501"/>
      <c r="D306" s="501"/>
      <c r="E306" s="503"/>
      <c r="F306" s="17">
        <v>224</v>
      </c>
      <c r="G306" s="18" t="s">
        <v>957</v>
      </c>
      <c r="H306" s="18" t="s">
        <v>958</v>
      </c>
      <c r="I306" s="18" t="s">
        <v>32</v>
      </c>
      <c r="J306" s="19">
        <v>8</v>
      </c>
      <c r="K306" s="19"/>
      <c r="L306" s="20" t="s">
        <v>34</v>
      </c>
      <c r="M306" s="20" t="s">
        <v>34</v>
      </c>
      <c r="N306" s="18" t="s">
        <v>40</v>
      </c>
      <c r="O306" s="18"/>
      <c r="P306" s="18"/>
      <c r="Q306" s="18"/>
      <c r="R306" s="18"/>
      <c r="S306" s="18"/>
      <c r="T306" s="18"/>
      <c r="U306" s="18"/>
      <c r="V306" s="34"/>
    </row>
    <row r="307" spans="1:22" ht="14.25" customHeight="1" x14ac:dyDescent="0.2">
      <c r="A307" s="497"/>
      <c r="B307" s="499"/>
      <c r="C307" s="501"/>
      <c r="D307" s="501"/>
      <c r="E307" s="503"/>
      <c r="F307" s="17">
        <v>225</v>
      </c>
      <c r="G307" s="18" t="s">
        <v>959</v>
      </c>
      <c r="H307" s="18" t="s">
        <v>960</v>
      </c>
      <c r="I307" s="18" t="s">
        <v>32</v>
      </c>
      <c r="J307" s="19">
        <v>1</v>
      </c>
      <c r="K307" s="19"/>
      <c r="L307" s="20" t="s">
        <v>34</v>
      </c>
      <c r="M307" s="20" t="s">
        <v>34</v>
      </c>
      <c r="N307" s="18" t="s">
        <v>45</v>
      </c>
      <c r="O307" s="18"/>
      <c r="P307" s="18"/>
      <c r="Q307" s="18"/>
      <c r="R307" s="18"/>
      <c r="S307" s="18"/>
      <c r="T307" s="18"/>
      <c r="U307" s="18"/>
      <c r="V307" s="34"/>
    </row>
    <row r="308" spans="1:22" ht="14.25" customHeight="1" x14ac:dyDescent="0.2">
      <c r="A308" s="497"/>
      <c r="B308" s="499"/>
      <c r="C308" s="501"/>
      <c r="D308" s="501"/>
      <c r="E308" s="503"/>
      <c r="F308" s="17">
        <v>226</v>
      </c>
      <c r="G308" s="18" t="s">
        <v>961</v>
      </c>
      <c r="H308" s="18" t="s">
        <v>962</v>
      </c>
      <c r="I308" s="18" t="s">
        <v>32</v>
      </c>
      <c r="J308" s="19">
        <v>10</v>
      </c>
      <c r="K308" s="19"/>
      <c r="L308" s="20" t="s">
        <v>34</v>
      </c>
      <c r="M308" s="20" t="s">
        <v>34</v>
      </c>
      <c r="N308" s="18" t="s">
        <v>63</v>
      </c>
      <c r="O308" s="18"/>
      <c r="P308" s="18"/>
      <c r="Q308" s="18"/>
      <c r="R308" s="18"/>
      <c r="S308" s="18"/>
      <c r="T308" s="18"/>
      <c r="U308" s="18"/>
      <c r="V308" s="34"/>
    </row>
    <row r="309" spans="1:22" ht="14.25" customHeight="1" x14ac:dyDescent="0.2">
      <c r="A309" s="497"/>
      <c r="B309" s="499"/>
      <c r="C309" s="501"/>
      <c r="D309" s="501"/>
      <c r="E309" s="503"/>
      <c r="F309" s="17">
        <v>227</v>
      </c>
      <c r="G309" s="25" t="s">
        <v>963</v>
      </c>
      <c r="H309" s="18" t="s">
        <v>964</v>
      </c>
      <c r="I309" s="18" t="s">
        <v>32</v>
      </c>
      <c r="J309" s="19">
        <v>8</v>
      </c>
      <c r="K309" s="19"/>
      <c r="L309" s="20" t="s">
        <v>34</v>
      </c>
      <c r="M309" s="20" t="s">
        <v>34</v>
      </c>
      <c r="N309" s="18" t="s">
        <v>40</v>
      </c>
      <c r="O309" s="18"/>
      <c r="P309" s="18"/>
      <c r="Q309" s="18"/>
      <c r="R309" s="18"/>
      <c r="S309" s="18"/>
      <c r="T309" s="18"/>
      <c r="U309" s="18"/>
      <c r="V309" s="32"/>
    </row>
    <row r="310" spans="1:22" ht="14.25" customHeight="1" x14ac:dyDescent="0.2">
      <c r="A310" s="496" t="s">
        <v>965</v>
      </c>
      <c r="B310" s="498" t="s">
        <v>301</v>
      </c>
      <c r="C310" s="500"/>
      <c r="D310" s="500"/>
      <c r="E310" s="502">
        <v>16777215</v>
      </c>
      <c r="F310" s="27">
        <v>1</v>
      </c>
      <c r="G310" s="28" t="s">
        <v>966</v>
      </c>
      <c r="H310" s="28" t="s">
        <v>967</v>
      </c>
      <c r="I310" s="28" t="s">
        <v>32</v>
      </c>
      <c r="J310" s="29">
        <v>8</v>
      </c>
      <c r="K310" s="29"/>
      <c r="L310" s="30" t="s">
        <v>33</v>
      </c>
      <c r="M310" s="30" t="s">
        <v>34</v>
      </c>
      <c r="N310" s="28" t="s">
        <v>40</v>
      </c>
      <c r="O310" s="28"/>
      <c r="P310" s="28"/>
      <c r="Q310" s="28"/>
      <c r="R310" s="28"/>
      <c r="S310" s="28"/>
      <c r="T310" s="28"/>
      <c r="U310" s="28"/>
      <c r="V310" s="33"/>
    </row>
    <row r="311" spans="1:22" ht="14.25" customHeight="1" x14ac:dyDescent="0.2">
      <c r="A311" s="497"/>
      <c r="B311" s="499"/>
      <c r="C311" s="501"/>
      <c r="D311" s="501"/>
      <c r="E311" s="503"/>
      <c r="F311" s="17">
        <v>2</v>
      </c>
      <c r="G311" s="18" t="s">
        <v>968</v>
      </c>
      <c r="H311" s="18" t="s">
        <v>969</v>
      </c>
      <c r="I311" s="18" t="s">
        <v>32</v>
      </c>
      <c r="J311" s="19">
        <v>8</v>
      </c>
      <c r="K311" s="19"/>
      <c r="L311" s="20" t="s">
        <v>33</v>
      </c>
      <c r="M311" s="20" t="s">
        <v>34</v>
      </c>
      <c r="N311" s="18" t="s">
        <v>40</v>
      </c>
      <c r="O311" s="18"/>
      <c r="P311" s="18"/>
      <c r="Q311" s="18"/>
      <c r="R311" s="18"/>
      <c r="S311" s="18"/>
      <c r="T311" s="18"/>
      <c r="U311" s="18"/>
      <c r="V311" s="34"/>
    </row>
    <row r="312" spans="1:22" ht="14.25" customHeight="1" x14ac:dyDescent="0.2">
      <c r="A312" s="497"/>
      <c r="B312" s="499"/>
      <c r="C312" s="501"/>
      <c r="D312" s="501"/>
      <c r="E312" s="503"/>
      <c r="F312" s="17">
        <v>3</v>
      </c>
      <c r="G312" s="18" t="s">
        <v>970</v>
      </c>
      <c r="H312" s="18" t="s">
        <v>971</v>
      </c>
      <c r="I312" s="18" t="s">
        <v>32</v>
      </c>
      <c r="J312" s="19">
        <v>8</v>
      </c>
      <c r="K312" s="19"/>
      <c r="L312" s="20" t="s">
        <v>33</v>
      </c>
      <c r="M312" s="20" t="s">
        <v>34</v>
      </c>
      <c r="N312" s="18" t="s">
        <v>40</v>
      </c>
      <c r="O312" s="18"/>
      <c r="P312" s="18"/>
      <c r="Q312" s="18"/>
      <c r="R312" s="18"/>
      <c r="S312" s="18"/>
      <c r="T312" s="18"/>
      <c r="U312" s="18"/>
      <c r="V312" s="34"/>
    </row>
    <row r="313" spans="1:22" ht="14.25" customHeight="1" x14ac:dyDescent="0.2">
      <c r="A313" s="497"/>
      <c r="B313" s="499"/>
      <c r="C313" s="501"/>
      <c r="D313" s="501"/>
      <c r="E313" s="503"/>
      <c r="F313" s="17">
        <v>4</v>
      </c>
      <c r="G313" s="18" t="s">
        <v>523</v>
      </c>
      <c r="H313" s="18" t="s">
        <v>972</v>
      </c>
      <c r="I313" s="18" t="s">
        <v>32</v>
      </c>
      <c r="J313" s="19">
        <v>4</v>
      </c>
      <c r="K313" s="19"/>
      <c r="L313" s="20" t="s">
        <v>33</v>
      </c>
      <c r="M313" s="20" t="s">
        <v>34</v>
      </c>
      <c r="N313" s="18" t="s">
        <v>56</v>
      </c>
      <c r="O313" s="18"/>
      <c r="P313" s="18"/>
      <c r="Q313" s="18"/>
      <c r="R313" s="18"/>
      <c r="S313" s="18"/>
      <c r="T313" s="18"/>
      <c r="U313" s="18"/>
      <c r="V313" s="34"/>
    </row>
    <row r="314" spans="1:22" ht="14.25" customHeight="1" x14ac:dyDescent="0.2">
      <c r="A314" s="497"/>
      <c r="B314" s="499"/>
      <c r="C314" s="501"/>
      <c r="D314" s="501"/>
      <c r="E314" s="503"/>
      <c r="F314" s="17">
        <v>5</v>
      </c>
      <c r="G314" s="18" t="s">
        <v>525</v>
      </c>
      <c r="H314" s="18" t="s">
        <v>973</v>
      </c>
      <c r="I314" s="18" t="s">
        <v>32</v>
      </c>
      <c r="J314" s="19">
        <v>4</v>
      </c>
      <c r="K314" s="19"/>
      <c r="L314" s="20" t="s">
        <v>34</v>
      </c>
      <c r="M314" s="20" t="s">
        <v>34</v>
      </c>
      <c r="N314" s="18" t="s">
        <v>56</v>
      </c>
      <c r="O314" s="18"/>
      <c r="P314" s="18"/>
      <c r="Q314" s="18"/>
      <c r="R314" s="18"/>
      <c r="S314" s="18"/>
      <c r="T314" s="18"/>
      <c r="U314" s="18"/>
      <c r="V314" s="34"/>
    </row>
    <row r="315" spans="1:22" ht="14.25" customHeight="1" x14ac:dyDescent="0.2">
      <c r="A315" s="497"/>
      <c r="B315" s="499"/>
      <c r="C315" s="501"/>
      <c r="D315" s="501"/>
      <c r="E315" s="503"/>
      <c r="F315" s="17">
        <v>6</v>
      </c>
      <c r="G315" s="18" t="s">
        <v>527</v>
      </c>
      <c r="H315" s="18" t="s">
        <v>974</v>
      </c>
      <c r="I315" s="18" t="s">
        <v>32</v>
      </c>
      <c r="J315" s="19">
        <v>4</v>
      </c>
      <c r="K315" s="19"/>
      <c r="L315" s="20" t="s">
        <v>34</v>
      </c>
      <c r="M315" s="20" t="s">
        <v>34</v>
      </c>
      <c r="N315" s="18" t="s">
        <v>56</v>
      </c>
      <c r="O315" s="18"/>
      <c r="P315" s="18"/>
      <c r="Q315" s="18"/>
      <c r="R315" s="18"/>
      <c r="S315" s="18"/>
      <c r="T315" s="18"/>
      <c r="U315" s="18"/>
      <c r="V315" s="34"/>
    </row>
    <row r="316" spans="1:22" ht="14.25" customHeight="1" x14ac:dyDescent="0.2">
      <c r="A316" s="497"/>
      <c r="B316" s="499"/>
      <c r="C316" s="501"/>
      <c r="D316" s="501"/>
      <c r="E316" s="503"/>
      <c r="F316" s="17">
        <v>7</v>
      </c>
      <c r="G316" s="18" t="s">
        <v>502</v>
      </c>
      <c r="H316" s="18" t="s">
        <v>975</v>
      </c>
      <c r="I316" s="18" t="s">
        <v>32</v>
      </c>
      <c r="J316" s="19">
        <v>8</v>
      </c>
      <c r="K316" s="19"/>
      <c r="L316" s="20" t="s">
        <v>34</v>
      </c>
      <c r="M316" s="20" t="s">
        <v>34</v>
      </c>
      <c r="N316" s="18" t="s">
        <v>40</v>
      </c>
      <c r="O316" s="18"/>
      <c r="P316" s="18"/>
      <c r="Q316" s="18"/>
      <c r="R316" s="18"/>
      <c r="S316" s="18"/>
      <c r="T316" s="18"/>
      <c r="U316" s="18"/>
      <c r="V316" s="34"/>
    </row>
    <row r="317" spans="1:22" ht="14.25" customHeight="1" x14ac:dyDescent="0.2">
      <c r="A317" s="497"/>
      <c r="B317" s="499"/>
      <c r="C317" s="501"/>
      <c r="D317" s="501"/>
      <c r="E317" s="503"/>
      <c r="F317" s="17">
        <v>8</v>
      </c>
      <c r="G317" s="18" t="s">
        <v>504</v>
      </c>
      <c r="H317" s="18" t="s">
        <v>976</v>
      </c>
      <c r="I317" s="18" t="s">
        <v>32</v>
      </c>
      <c r="J317" s="19">
        <v>8</v>
      </c>
      <c r="K317" s="19"/>
      <c r="L317" s="20" t="s">
        <v>34</v>
      </c>
      <c r="M317" s="20" t="s">
        <v>34</v>
      </c>
      <c r="N317" s="18" t="s">
        <v>40</v>
      </c>
      <c r="O317" s="18"/>
      <c r="P317" s="18"/>
      <c r="Q317" s="18"/>
      <c r="R317" s="18"/>
      <c r="S317" s="18"/>
      <c r="T317" s="18"/>
      <c r="U317" s="18"/>
      <c r="V317" s="32"/>
    </row>
    <row r="318" spans="1:22" ht="14.25" customHeight="1" x14ac:dyDescent="0.2">
      <c r="A318" s="496" t="s">
        <v>977</v>
      </c>
      <c r="B318" s="498" t="s">
        <v>303</v>
      </c>
      <c r="C318" s="500"/>
      <c r="D318" s="500"/>
      <c r="E318" s="502">
        <v>65280</v>
      </c>
      <c r="F318" s="27">
        <v>1</v>
      </c>
      <c r="G318" s="28" t="s">
        <v>978</v>
      </c>
      <c r="H318" s="28" t="s">
        <v>979</v>
      </c>
      <c r="I318" s="28" t="s">
        <v>32</v>
      </c>
      <c r="J318" s="29">
        <v>12</v>
      </c>
      <c r="K318" s="29"/>
      <c r="L318" s="30" t="s">
        <v>33</v>
      </c>
      <c r="M318" s="30" t="s">
        <v>33</v>
      </c>
      <c r="N318" s="28" t="s">
        <v>204</v>
      </c>
      <c r="O318" s="28"/>
      <c r="P318" s="28"/>
      <c r="Q318" s="28"/>
      <c r="R318" s="28"/>
      <c r="S318" s="28"/>
      <c r="T318" s="28"/>
      <c r="U318" s="28"/>
      <c r="V318" s="33"/>
    </row>
    <row r="319" spans="1:22" ht="14.25" customHeight="1" x14ac:dyDescent="0.2">
      <c r="A319" s="497"/>
      <c r="B319" s="499"/>
      <c r="C319" s="501"/>
      <c r="D319" s="501"/>
      <c r="E319" s="503"/>
      <c r="F319" s="17">
        <v>2</v>
      </c>
      <c r="G319" s="18" t="s">
        <v>980</v>
      </c>
      <c r="H319" s="18" t="s">
        <v>981</v>
      </c>
      <c r="I319" s="18" t="s">
        <v>32</v>
      </c>
      <c r="J319" s="19">
        <v>3</v>
      </c>
      <c r="K319" s="19"/>
      <c r="L319" s="20" t="s">
        <v>33</v>
      </c>
      <c r="M319" s="20" t="s">
        <v>33</v>
      </c>
      <c r="N319" s="18" t="s">
        <v>511</v>
      </c>
      <c r="O319" s="18"/>
      <c r="P319" s="18"/>
      <c r="Q319" s="18"/>
      <c r="R319" s="18"/>
      <c r="S319" s="18"/>
      <c r="T319" s="18"/>
      <c r="U319" s="18"/>
      <c r="V319" s="34"/>
    </row>
    <row r="320" spans="1:22" ht="14.25" customHeight="1" x14ac:dyDescent="0.2">
      <c r="A320" s="497"/>
      <c r="B320" s="499"/>
      <c r="C320" s="501"/>
      <c r="D320" s="501"/>
      <c r="E320" s="503"/>
      <c r="F320" s="17">
        <v>3</v>
      </c>
      <c r="G320" s="18" t="s">
        <v>982</v>
      </c>
      <c r="H320" s="18" t="s">
        <v>983</v>
      </c>
      <c r="I320" s="18" t="s">
        <v>32</v>
      </c>
      <c r="J320" s="19">
        <v>3</v>
      </c>
      <c r="K320" s="19"/>
      <c r="L320" s="20" t="s">
        <v>33</v>
      </c>
      <c r="M320" s="20" t="s">
        <v>33</v>
      </c>
      <c r="N320" s="18" t="s">
        <v>511</v>
      </c>
      <c r="O320" s="18"/>
      <c r="P320" s="18"/>
      <c r="Q320" s="18"/>
      <c r="R320" s="18"/>
      <c r="S320" s="18"/>
      <c r="T320" s="18"/>
      <c r="U320" s="18"/>
      <c r="V320" s="34"/>
    </row>
    <row r="321" spans="1:22" ht="14.25" customHeight="1" x14ac:dyDescent="0.2">
      <c r="A321" s="497"/>
      <c r="B321" s="499"/>
      <c r="C321" s="501"/>
      <c r="D321" s="501"/>
      <c r="E321" s="503"/>
      <c r="F321" s="17">
        <v>4</v>
      </c>
      <c r="G321" s="18" t="s">
        <v>514</v>
      </c>
      <c r="H321" s="18" t="s">
        <v>984</v>
      </c>
      <c r="I321" s="18" t="s">
        <v>32</v>
      </c>
      <c r="J321" s="19">
        <v>4</v>
      </c>
      <c r="K321" s="19"/>
      <c r="L321" s="20" t="s">
        <v>34</v>
      </c>
      <c r="M321" s="20" t="s">
        <v>34</v>
      </c>
      <c r="N321" s="18" t="s">
        <v>56</v>
      </c>
      <c r="O321" s="18"/>
      <c r="P321" s="18"/>
      <c r="Q321" s="18"/>
      <c r="R321" s="18"/>
      <c r="S321" s="18"/>
      <c r="T321" s="18"/>
      <c r="U321" s="18"/>
      <c r="V321" s="34"/>
    </row>
    <row r="322" spans="1:22" ht="14.25" customHeight="1" x14ac:dyDescent="0.2">
      <c r="A322" s="497"/>
      <c r="B322" s="499"/>
      <c r="C322" s="501"/>
      <c r="D322" s="501"/>
      <c r="E322" s="503"/>
      <c r="F322" s="17">
        <v>5</v>
      </c>
      <c r="G322" s="18" t="s">
        <v>516</v>
      </c>
      <c r="H322" s="18" t="s">
        <v>985</v>
      </c>
      <c r="I322" s="18" t="s">
        <v>32</v>
      </c>
      <c r="J322" s="19">
        <v>4</v>
      </c>
      <c r="K322" s="19"/>
      <c r="L322" s="20" t="s">
        <v>34</v>
      </c>
      <c r="M322" s="20" t="s">
        <v>34</v>
      </c>
      <c r="N322" s="18" t="s">
        <v>56</v>
      </c>
      <c r="O322" s="18"/>
      <c r="P322" s="18"/>
      <c r="Q322" s="18"/>
      <c r="R322" s="18"/>
      <c r="S322" s="18"/>
      <c r="T322" s="18"/>
      <c r="U322" s="18"/>
      <c r="V322" s="34"/>
    </row>
    <row r="323" spans="1:22" ht="14.25" customHeight="1" x14ac:dyDescent="0.2">
      <c r="A323" s="497"/>
      <c r="B323" s="499"/>
      <c r="C323" s="501"/>
      <c r="D323" s="501"/>
      <c r="E323" s="503"/>
      <c r="F323" s="17">
        <v>6</v>
      </c>
      <c r="G323" s="18" t="s">
        <v>518</v>
      </c>
      <c r="H323" s="18" t="s">
        <v>986</v>
      </c>
      <c r="I323" s="18" t="s">
        <v>32</v>
      </c>
      <c r="J323" s="19">
        <v>8</v>
      </c>
      <c r="K323" s="19"/>
      <c r="L323" s="20" t="s">
        <v>34</v>
      </c>
      <c r="M323" s="20" t="s">
        <v>34</v>
      </c>
      <c r="N323" s="18" t="s">
        <v>40</v>
      </c>
      <c r="O323" s="18"/>
      <c r="P323" s="18"/>
      <c r="Q323" s="18"/>
      <c r="R323" s="18"/>
      <c r="S323" s="18"/>
      <c r="T323" s="18"/>
      <c r="U323" s="18"/>
      <c r="V323" s="34"/>
    </row>
    <row r="324" spans="1:22" ht="14.25" customHeight="1" x14ac:dyDescent="0.2">
      <c r="A324" s="497"/>
      <c r="B324" s="499"/>
      <c r="C324" s="501"/>
      <c r="D324" s="501"/>
      <c r="E324" s="503"/>
      <c r="F324" s="41">
        <v>7</v>
      </c>
      <c r="G324" s="42" t="s">
        <v>520</v>
      </c>
      <c r="H324" s="42" t="s">
        <v>987</v>
      </c>
      <c r="I324" s="42" t="s">
        <v>32</v>
      </c>
      <c r="J324" s="43">
        <v>16</v>
      </c>
      <c r="K324" s="43"/>
      <c r="L324" s="44" t="s">
        <v>34</v>
      </c>
      <c r="M324" s="44" t="s">
        <v>34</v>
      </c>
      <c r="N324" s="18" t="s">
        <v>522</v>
      </c>
      <c r="O324" s="18"/>
      <c r="P324" s="18"/>
      <c r="Q324" s="18"/>
      <c r="R324" s="18"/>
      <c r="S324" s="18"/>
      <c r="T324" s="18"/>
      <c r="U324" s="18"/>
      <c r="V324" s="34"/>
    </row>
    <row r="325" spans="1:22" ht="14.25" customHeight="1" x14ac:dyDescent="0.2">
      <c r="A325" s="497"/>
      <c r="B325" s="499"/>
      <c r="C325" s="501"/>
      <c r="D325" s="501"/>
      <c r="E325" s="503"/>
      <c r="F325" s="17">
        <v>8</v>
      </c>
      <c r="G325" s="18" t="s">
        <v>988</v>
      </c>
      <c r="H325" s="18" t="s">
        <v>989</v>
      </c>
      <c r="I325" s="18" t="s">
        <v>32</v>
      </c>
      <c r="J325" s="19">
        <v>6</v>
      </c>
      <c r="K325" s="19"/>
      <c r="L325" s="20" t="s">
        <v>34</v>
      </c>
      <c r="M325" s="20" t="s">
        <v>34</v>
      </c>
      <c r="N325" s="18" t="s">
        <v>42</v>
      </c>
      <c r="O325" s="18"/>
      <c r="P325" s="18"/>
      <c r="Q325" s="18"/>
      <c r="R325" s="18"/>
      <c r="S325" s="18"/>
      <c r="T325" s="18"/>
      <c r="U325" s="18"/>
      <c r="V325" s="34"/>
    </row>
    <row r="326" spans="1:22" ht="14.25" customHeight="1" x14ac:dyDescent="0.2">
      <c r="A326" s="497"/>
      <c r="B326" s="499"/>
      <c r="C326" s="501"/>
      <c r="D326" s="501"/>
      <c r="E326" s="503"/>
      <c r="F326" s="17">
        <v>9</v>
      </c>
      <c r="G326" s="18" t="s">
        <v>990</v>
      </c>
      <c r="H326" s="18" t="s">
        <v>991</v>
      </c>
      <c r="I326" s="18" t="s">
        <v>44</v>
      </c>
      <c r="J326" s="19">
        <v>30</v>
      </c>
      <c r="K326" s="19"/>
      <c r="L326" s="20" t="s">
        <v>34</v>
      </c>
      <c r="M326" s="20" t="s">
        <v>34</v>
      </c>
      <c r="N326" s="18" t="s">
        <v>60</v>
      </c>
      <c r="O326" s="18"/>
      <c r="P326" s="18"/>
      <c r="Q326" s="18"/>
      <c r="R326" s="18"/>
      <c r="S326" s="18"/>
      <c r="T326" s="18"/>
      <c r="U326" s="18"/>
      <c r="V326" s="34"/>
    </row>
    <row r="327" spans="1:22" ht="14.25" customHeight="1" x14ac:dyDescent="0.2">
      <c r="A327" s="497"/>
      <c r="B327" s="499"/>
      <c r="C327" s="501"/>
      <c r="D327" s="501"/>
      <c r="E327" s="503"/>
      <c r="F327" s="17">
        <v>10</v>
      </c>
      <c r="G327" s="18" t="s">
        <v>992</v>
      </c>
      <c r="H327" s="18" t="s">
        <v>993</v>
      </c>
      <c r="I327" s="18" t="s">
        <v>44</v>
      </c>
      <c r="J327" s="19">
        <v>30</v>
      </c>
      <c r="K327" s="19"/>
      <c r="L327" s="20" t="s">
        <v>34</v>
      </c>
      <c r="M327" s="20" t="s">
        <v>34</v>
      </c>
      <c r="N327" s="18" t="s">
        <v>60</v>
      </c>
      <c r="O327" s="18"/>
      <c r="P327" s="18"/>
      <c r="Q327" s="18"/>
      <c r="R327" s="18"/>
      <c r="S327" s="18"/>
      <c r="T327" s="18"/>
      <c r="U327" s="18"/>
      <c r="V327" s="34"/>
    </row>
    <row r="328" spans="1:22" ht="14.25" customHeight="1" x14ac:dyDescent="0.2">
      <c r="A328" s="497"/>
      <c r="B328" s="499"/>
      <c r="C328" s="501"/>
      <c r="D328" s="501"/>
      <c r="E328" s="503"/>
      <c r="F328" s="17">
        <v>11</v>
      </c>
      <c r="G328" s="18" t="s">
        <v>543</v>
      </c>
      <c r="H328" s="18" t="s">
        <v>994</v>
      </c>
      <c r="I328" s="18" t="s">
        <v>32</v>
      </c>
      <c r="J328" s="19">
        <v>2</v>
      </c>
      <c r="K328" s="19"/>
      <c r="L328" s="20" t="s">
        <v>34</v>
      </c>
      <c r="M328" s="20" t="s">
        <v>34</v>
      </c>
      <c r="N328" s="18" t="s">
        <v>545</v>
      </c>
      <c r="O328" s="18"/>
      <c r="P328" s="18"/>
      <c r="Q328" s="18"/>
      <c r="R328" s="18"/>
      <c r="S328" s="18"/>
      <c r="T328" s="18"/>
      <c r="U328" s="18"/>
      <c r="V328" s="34"/>
    </row>
    <row r="329" spans="1:22" ht="14.25" customHeight="1" x14ac:dyDescent="0.2">
      <c r="A329" s="497"/>
      <c r="B329" s="499"/>
      <c r="C329" s="501"/>
      <c r="D329" s="501"/>
      <c r="E329" s="503"/>
      <c r="F329" s="17">
        <v>12</v>
      </c>
      <c r="G329" s="18" t="s">
        <v>995</v>
      </c>
      <c r="H329" s="18" t="s">
        <v>996</v>
      </c>
      <c r="I329" s="18" t="s">
        <v>32</v>
      </c>
      <c r="J329" s="19">
        <v>8</v>
      </c>
      <c r="K329" s="19"/>
      <c r="L329" s="20" t="s">
        <v>34</v>
      </c>
      <c r="M329" s="20" t="s">
        <v>34</v>
      </c>
      <c r="N329" s="18" t="s">
        <v>40</v>
      </c>
      <c r="O329" s="18"/>
      <c r="P329" s="18"/>
      <c r="Q329" s="18"/>
      <c r="R329" s="18"/>
      <c r="S329" s="18"/>
      <c r="T329" s="18"/>
      <c r="U329" s="18"/>
      <c r="V329" s="34"/>
    </row>
    <row r="330" spans="1:22" ht="14.25" customHeight="1" x14ac:dyDescent="0.2">
      <c r="A330" s="497"/>
      <c r="B330" s="499"/>
      <c r="C330" s="501"/>
      <c r="D330" s="501"/>
      <c r="E330" s="503"/>
      <c r="F330" s="17">
        <v>13</v>
      </c>
      <c r="G330" s="18" t="s">
        <v>997</v>
      </c>
      <c r="H330" s="18" t="s">
        <v>998</v>
      </c>
      <c r="I330" s="18" t="s">
        <v>32</v>
      </c>
      <c r="J330" s="19">
        <v>6</v>
      </c>
      <c r="K330" s="19"/>
      <c r="L330" s="20" t="s">
        <v>34</v>
      </c>
      <c r="M330" s="20" t="s">
        <v>34</v>
      </c>
      <c r="N330" s="18" t="s">
        <v>42</v>
      </c>
      <c r="O330" s="18"/>
      <c r="P330" s="18"/>
      <c r="Q330" s="18"/>
      <c r="R330" s="18"/>
      <c r="S330" s="18"/>
      <c r="T330" s="18"/>
      <c r="U330" s="18"/>
      <c r="V330" s="34"/>
    </row>
    <row r="331" spans="1:22" ht="14.25" customHeight="1" x14ac:dyDescent="0.2">
      <c r="A331" s="497"/>
      <c r="B331" s="499"/>
      <c r="C331" s="501"/>
      <c r="D331" s="501"/>
      <c r="E331" s="503"/>
      <c r="F331" s="17">
        <v>14</v>
      </c>
      <c r="G331" s="18" t="s">
        <v>999</v>
      </c>
      <c r="H331" s="18" t="s">
        <v>1000</v>
      </c>
      <c r="I331" s="18" t="s">
        <v>32</v>
      </c>
      <c r="J331" s="19">
        <v>1</v>
      </c>
      <c r="K331" s="19"/>
      <c r="L331" s="20" t="s">
        <v>34</v>
      </c>
      <c r="M331" s="20" t="s">
        <v>34</v>
      </c>
      <c r="N331" s="18" t="s">
        <v>45</v>
      </c>
      <c r="O331" s="18"/>
      <c r="P331" s="18"/>
      <c r="Q331" s="18"/>
      <c r="R331" s="18"/>
      <c r="S331" s="18"/>
      <c r="T331" s="18"/>
      <c r="U331" s="18"/>
      <c r="V331" s="34"/>
    </row>
    <row r="332" spans="1:22" ht="14.25" customHeight="1" x14ac:dyDescent="0.2">
      <c r="A332" s="497"/>
      <c r="B332" s="499"/>
      <c r="C332" s="501"/>
      <c r="D332" s="501"/>
      <c r="E332" s="503"/>
      <c r="F332" s="17">
        <v>15</v>
      </c>
      <c r="G332" s="18" t="s">
        <v>1001</v>
      </c>
      <c r="H332" s="18" t="s">
        <v>1002</v>
      </c>
      <c r="I332" s="18" t="s">
        <v>32</v>
      </c>
      <c r="J332" s="19">
        <v>4</v>
      </c>
      <c r="K332" s="19"/>
      <c r="L332" s="20" t="s">
        <v>34</v>
      </c>
      <c r="M332" s="20" t="s">
        <v>34</v>
      </c>
      <c r="N332" s="18" t="s">
        <v>56</v>
      </c>
      <c r="O332" s="18"/>
      <c r="P332" s="18"/>
      <c r="Q332" s="18"/>
      <c r="R332" s="18"/>
      <c r="S332" s="18"/>
      <c r="T332" s="18"/>
      <c r="U332" s="18"/>
      <c r="V332" s="34"/>
    </row>
    <row r="333" spans="1:22" ht="14.25" customHeight="1" x14ac:dyDescent="0.2">
      <c r="A333" s="497"/>
      <c r="B333" s="499"/>
      <c r="C333" s="501"/>
      <c r="D333" s="501"/>
      <c r="E333" s="503"/>
      <c r="F333" s="17">
        <v>16</v>
      </c>
      <c r="G333" s="18" t="s">
        <v>1003</v>
      </c>
      <c r="H333" s="18" t="s">
        <v>1004</v>
      </c>
      <c r="I333" s="18" t="s">
        <v>44</v>
      </c>
      <c r="J333" s="19">
        <v>20</v>
      </c>
      <c r="K333" s="19"/>
      <c r="L333" s="20" t="s">
        <v>34</v>
      </c>
      <c r="M333" s="20" t="s">
        <v>34</v>
      </c>
      <c r="N333" s="18" t="s">
        <v>37</v>
      </c>
      <c r="O333" s="18"/>
      <c r="P333" s="18"/>
      <c r="Q333" s="18"/>
      <c r="R333" s="18"/>
      <c r="S333" s="18"/>
      <c r="T333" s="18"/>
      <c r="U333" s="18"/>
      <c r="V333" s="34"/>
    </row>
    <row r="334" spans="1:22" ht="14.25" customHeight="1" x14ac:dyDescent="0.2">
      <c r="A334" s="497"/>
      <c r="B334" s="499"/>
      <c r="C334" s="501"/>
      <c r="D334" s="501"/>
      <c r="E334" s="503"/>
      <c r="F334" s="17">
        <v>17</v>
      </c>
      <c r="G334" s="18" t="s">
        <v>1005</v>
      </c>
      <c r="H334" s="18" t="s">
        <v>1006</v>
      </c>
      <c r="I334" s="18" t="s">
        <v>32</v>
      </c>
      <c r="J334" s="19">
        <v>5</v>
      </c>
      <c r="K334" s="19"/>
      <c r="L334" s="20" t="s">
        <v>34</v>
      </c>
      <c r="M334" s="20" t="s">
        <v>34</v>
      </c>
      <c r="N334" s="18" t="s">
        <v>1007</v>
      </c>
      <c r="O334" s="18"/>
      <c r="P334" s="18"/>
      <c r="Q334" s="18"/>
      <c r="R334" s="18"/>
      <c r="S334" s="18"/>
      <c r="T334" s="18"/>
      <c r="U334" s="18"/>
      <c r="V334" s="34"/>
    </row>
    <row r="335" spans="1:22" ht="14.25" customHeight="1" x14ac:dyDescent="0.2">
      <c r="A335" s="497"/>
      <c r="B335" s="499"/>
      <c r="C335" s="501"/>
      <c r="D335" s="501"/>
      <c r="E335" s="503"/>
      <c r="F335" s="17">
        <v>18</v>
      </c>
      <c r="G335" s="18" t="s">
        <v>1008</v>
      </c>
      <c r="H335" s="18" t="s">
        <v>1009</v>
      </c>
      <c r="I335" s="18" t="s">
        <v>44</v>
      </c>
      <c r="J335" s="19">
        <v>20</v>
      </c>
      <c r="K335" s="19"/>
      <c r="L335" s="20" t="s">
        <v>34</v>
      </c>
      <c r="M335" s="20" t="s">
        <v>34</v>
      </c>
      <c r="N335" s="18" t="s">
        <v>37</v>
      </c>
      <c r="O335" s="18"/>
      <c r="P335" s="18"/>
      <c r="Q335" s="18"/>
      <c r="R335" s="18"/>
      <c r="S335" s="18"/>
      <c r="T335" s="18"/>
      <c r="U335" s="18"/>
      <c r="V335" s="34"/>
    </row>
    <row r="336" spans="1:22" ht="14.25" customHeight="1" x14ac:dyDescent="0.2">
      <c r="A336" s="497"/>
      <c r="B336" s="499"/>
      <c r="C336" s="501"/>
      <c r="D336" s="501"/>
      <c r="E336" s="503"/>
      <c r="F336" s="17">
        <v>19</v>
      </c>
      <c r="G336" s="18" t="s">
        <v>1010</v>
      </c>
      <c r="H336" s="18" t="s">
        <v>1011</v>
      </c>
      <c r="I336" s="18" t="s">
        <v>32</v>
      </c>
      <c r="J336" s="19">
        <v>1</v>
      </c>
      <c r="K336" s="19"/>
      <c r="L336" s="20" t="s">
        <v>34</v>
      </c>
      <c r="M336" s="20" t="s">
        <v>34</v>
      </c>
      <c r="N336" s="18" t="s">
        <v>45</v>
      </c>
      <c r="O336" s="18"/>
      <c r="P336" s="18"/>
      <c r="Q336" s="18"/>
      <c r="R336" s="18"/>
      <c r="S336" s="18"/>
      <c r="T336" s="18"/>
      <c r="U336" s="18"/>
      <c r="V336" s="34"/>
    </row>
    <row r="337" spans="1:22" ht="14.25" customHeight="1" x14ac:dyDescent="0.2">
      <c r="A337" s="497"/>
      <c r="B337" s="499"/>
      <c r="C337" s="501"/>
      <c r="D337" s="501"/>
      <c r="E337" s="503"/>
      <c r="F337" s="17">
        <v>20</v>
      </c>
      <c r="G337" s="18" t="s">
        <v>1012</v>
      </c>
      <c r="H337" s="18" t="s">
        <v>1013</v>
      </c>
      <c r="I337" s="18" t="s">
        <v>32</v>
      </c>
      <c r="J337" s="19">
        <v>8</v>
      </c>
      <c r="K337" s="19"/>
      <c r="L337" s="20" t="s">
        <v>34</v>
      </c>
      <c r="M337" s="20" t="s">
        <v>34</v>
      </c>
      <c r="N337" s="18" t="s">
        <v>40</v>
      </c>
      <c r="O337" s="18"/>
      <c r="P337" s="18"/>
      <c r="Q337" s="18"/>
      <c r="R337" s="18"/>
      <c r="S337" s="18"/>
      <c r="T337" s="18"/>
      <c r="U337" s="18"/>
      <c r="V337" s="34"/>
    </row>
    <row r="338" spans="1:22" ht="14.25" customHeight="1" x14ac:dyDescent="0.2">
      <c r="A338" s="497"/>
      <c r="B338" s="499"/>
      <c r="C338" s="501"/>
      <c r="D338" s="501"/>
      <c r="E338" s="503"/>
      <c r="F338" s="17">
        <v>21</v>
      </c>
      <c r="G338" s="18" t="s">
        <v>1014</v>
      </c>
      <c r="H338" s="18" t="s">
        <v>1015</v>
      </c>
      <c r="I338" s="18" t="s">
        <v>44</v>
      </c>
      <c r="J338" s="19">
        <v>30</v>
      </c>
      <c r="K338" s="19"/>
      <c r="L338" s="20" t="s">
        <v>34</v>
      </c>
      <c r="M338" s="20" t="s">
        <v>34</v>
      </c>
      <c r="N338" s="18" t="s">
        <v>60</v>
      </c>
      <c r="O338" s="18"/>
      <c r="P338" s="18"/>
      <c r="Q338" s="18"/>
      <c r="R338" s="18"/>
      <c r="S338" s="18"/>
      <c r="T338" s="18"/>
      <c r="U338" s="18"/>
      <c r="V338" s="34"/>
    </row>
    <row r="339" spans="1:22" ht="14.25" customHeight="1" x14ac:dyDescent="0.2">
      <c r="A339" s="497"/>
      <c r="B339" s="499"/>
      <c r="C339" s="501"/>
      <c r="D339" s="501"/>
      <c r="E339" s="503"/>
      <c r="F339" s="17">
        <v>22</v>
      </c>
      <c r="G339" s="18" t="s">
        <v>546</v>
      </c>
      <c r="H339" s="18" t="s">
        <v>1016</v>
      </c>
      <c r="I339" s="18" t="s">
        <v>32</v>
      </c>
      <c r="J339" s="19">
        <v>3</v>
      </c>
      <c r="K339" s="19"/>
      <c r="L339" s="20" t="s">
        <v>34</v>
      </c>
      <c r="M339" s="20" t="s">
        <v>34</v>
      </c>
      <c r="N339" s="18" t="s">
        <v>511</v>
      </c>
      <c r="O339" s="18"/>
      <c r="P339" s="18"/>
      <c r="Q339" s="18"/>
      <c r="R339" s="18"/>
      <c r="S339" s="18"/>
      <c r="T339" s="18"/>
      <c r="U339" s="18"/>
      <c r="V339" s="34"/>
    </row>
    <row r="340" spans="1:22" ht="14.25" customHeight="1" x14ac:dyDescent="0.2">
      <c r="A340" s="497"/>
      <c r="B340" s="499"/>
      <c r="C340" s="501"/>
      <c r="D340" s="501"/>
      <c r="E340" s="503"/>
      <c r="F340" s="17">
        <v>23</v>
      </c>
      <c r="G340" s="18" t="s">
        <v>1017</v>
      </c>
      <c r="H340" s="18" t="s">
        <v>1018</v>
      </c>
      <c r="I340" s="18" t="s">
        <v>32</v>
      </c>
      <c r="J340" s="19">
        <v>8</v>
      </c>
      <c r="K340" s="19"/>
      <c r="L340" s="20" t="s">
        <v>34</v>
      </c>
      <c r="M340" s="20" t="s">
        <v>34</v>
      </c>
      <c r="N340" s="18" t="s">
        <v>40</v>
      </c>
      <c r="O340" s="18"/>
      <c r="P340" s="18"/>
      <c r="Q340" s="18"/>
      <c r="R340" s="18"/>
      <c r="S340" s="18"/>
      <c r="T340" s="18"/>
      <c r="U340" s="18"/>
      <c r="V340" s="34"/>
    </row>
    <row r="341" spans="1:22" ht="14.25" customHeight="1" x14ac:dyDescent="0.2">
      <c r="A341" s="497"/>
      <c r="B341" s="499"/>
      <c r="C341" s="501"/>
      <c r="D341" s="501"/>
      <c r="E341" s="503"/>
      <c r="F341" s="17">
        <v>24</v>
      </c>
      <c r="G341" s="18" t="s">
        <v>1019</v>
      </c>
      <c r="H341" s="18" t="s">
        <v>1020</v>
      </c>
      <c r="I341" s="18" t="s">
        <v>134</v>
      </c>
      <c r="J341" s="19">
        <v>12</v>
      </c>
      <c r="K341" s="19">
        <v>0</v>
      </c>
      <c r="L341" s="20" t="s">
        <v>34</v>
      </c>
      <c r="M341" s="20" t="s">
        <v>34</v>
      </c>
      <c r="N341" s="18" t="s">
        <v>201</v>
      </c>
      <c r="O341" s="18"/>
      <c r="P341" s="18"/>
      <c r="Q341" s="18"/>
      <c r="R341" s="18"/>
      <c r="S341" s="18"/>
      <c r="T341" s="18"/>
      <c r="U341" s="18"/>
      <c r="V341" s="34"/>
    </row>
    <row r="342" spans="1:22" ht="14.25" customHeight="1" x14ac:dyDescent="0.2">
      <c r="A342" s="497"/>
      <c r="B342" s="499"/>
      <c r="C342" s="501"/>
      <c r="D342" s="501"/>
      <c r="E342" s="503"/>
      <c r="F342" s="17">
        <v>25</v>
      </c>
      <c r="G342" s="18" t="s">
        <v>1021</v>
      </c>
      <c r="H342" s="18" t="s">
        <v>1022</v>
      </c>
      <c r="I342" s="18" t="s">
        <v>32</v>
      </c>
      <c r="J342" s="19">
        <v>1</v>
      </c>
      <c r="K342" s="19"/>
      <c r="L342" s="20" t="s">
        <v>34</v>
      </c>
      <c r="M342" s="20" t="s">
        <v>34</v>
      </c>
      <c r="N342" s="18" t="s">
        <v>45</v>
      </c>
      <c r="O342" s="18"/>
      <c r="P342" s="18"/>
      <c r="Q342" s="18"/>
      <c r="R342" s="18"/>
      <c r="S342" s="18"/>
      <c r="T342" s="18"/>
      <c r="U342" s="18"/>
      <c r="V342" s="34"/>
    </row>
    <row r="343" spans="1:22" ht="14.25" customHeight="1" x14ac:dyDescent="0.2">
      <c r="A343" s="497"/>
      <c r="B343" s="499"/>
      <c r="C343" s="501"/>
      <c r="D343" s="501"/>
      <c r="E343" s="503"/>
      <c r="F343" s="17">
        <v>26</v>
      </c>
      <c r="G343" s="18" t="s">
        <v>1023</v>
      </c>
      <c r="H343" s="18" t="s">
        <v>1024</v>
      </c>
      <c r="I343" s="18" t="s">
        <v>32</v>
      </c>
      <c r="J343" s="19">
        <v>1</v>
      </c>
      <c r="K343" s="19"/>
      <c r="L343" s="20" t="s">
        <v>34</v>
      </c>
      <c r="M343" s="20" t="s">
        <v>34</v>
      </c>
      <c r="N343" s="18" t="s">
        <v>45</v>
      </c>
      <c r="O343" s="18"/>
      <c r="P343" s="18"/>
      <c r="Q343" s="18"/>
      <c r="R343" s="18"/>
      <c r="S343" s="18"/>
      <c r="T343" s="18"/>
      <c r="U343" s="18"/>
      <c r="V343" s="34"/>
    </row>
    <row r="344" spans="1:22" ht="14.25" customHeight="1" x14ac:dyDescent="0.2">
      <c r="A344" s="497"/>
      <c r="B344" s="499"/>
      <c r="C344" s="501"/>
      <c r="D344" s="501"/>
      <c r="E344" s="503"/>
      <c r="F344" s="17">
        <v>27</v>
      </c>
      <c r="G344" s="18" t="s">
        <v>1025</v>
      </c>
      <c r="H344" s="18" t="s">
        <v>1026</v>
      </c>
      <c r="I344" s="18" t="s">
        <v>44</v>
      </c>
      <c r="J344" s="19">
        <v>20</v>
      </c>
      <c r="K344" s="19"/>
      <c r="L344" s="20" t="s">
        <v>34</v>
      </c>
      <c r="M344" s="20" t="s">
        <v>34</v>
      </c>
      <c r="N344" s="18" t="s">
        <v>37</v>
      </c>
      <c r="O344" s="18"/>
      <c r="P344" s="18"/>
      <c r="Q344" s="18"/>
      <c r="R344" s="18"/>
      <c r="S344" s="18"/>
      <c r="T344" s="18"/>
      <c r="U344" s="18"/>
      <c r="V344" s="34"/>
    </row>
    <row r="345" spans="1:22" ht="14.25" customHeight="1" x14ac:dyDescent="0.2">
      <c r="A345" s="497"/>
      <c r="B345" s="499"/>
      <c r="C345" s="501"/>
      <c r="D345" s="501"/>
      <c r="E345" s="503"/>
      <c r="F345" s="17">
        <v>28</v>
      </c>
      <c r="G345" s="18" t="s">
        <v>1027</v>
      </c>
      <c r="H345" s="18" t="s">
        <v>1028</v>
      </c>
      <c r="I345" s="18" t="s">
        <v>44</v>
      </c>
      <c r="J345" s="19">
        <v>20</v>
      </c>
      <c r="K345" s="19"/>
      <c r="L345" s="20" t="s">
        <v>34</v>
      </c>
      <c r="M345" s="20" t="s">
        <v>34</v>
      </c>
      <c r="N345" s="18" t="s">
        <v>37</v>
      </c>
      <c r="O345" s="18"/>
      <c r="P345" s="18"/>
      <c r="Q345" s="18"/>
      <c r="R345" s="18"/>
      <c r="S345" s="18"/>
      <c r="T345" s="18"/>
      <c r="U345" s="18"/>
      <c r="V345" s="34"/>
    </row>
    <row r="346" spans="1:22" ht="14.25" customHeight="1" x14ac:dyDescent="0.2">
      <c r="A346" s="497"/>
      <c r="B346" s="499"/>
      <c r="C346" s="501"/>
      <c r="D346" s="501"/>
      <c r="E346" s="503"/>
      <c r="F346" s="17">
        <v>29</v>
      </c>
      <c r="G346" s="18" t="s">
        <v>1029</v>
      </c>
      <c r="H346" s="18" t="s">
        <v>1030</v>
      </c>
      <c r="I346" s="18" t="s">
        <v>32</v>
      </c>
      <c r="J346" s="19">
        <v>1</v>
      </c>
      <c r="K346" s="19"/>
      <c r="L346" s="20" t="s">
        <v>34</v>
      </c>
      <c r="M346" s="20" t="s">
        <v>34</v>
      </c>
      <c r="N346" s="18" t="s">
        <v>45</v>
      </c>
      <c r="O346" s="18"/>
      <c r="P346" s="18"/>
      <c r="Q346" s="18"/>
      <c r="R346" s="18"/>
      <c r="S346" s="18"/>
      <c r="T346" s="18"/>
      <c r="U346" s="18"/>
      <c r="V346" s="34"/>
    </row>
    <row r="347" spans="1:22" ht="14.25" customHeight="1" x14ac:dyDescent="0.2">
      <c r="A347" s="497"/>
      <c r="B347" s="499"/>
      <c r="C347" s="501"/>
      <c r="D347" s="501"/>
      <c r="E347" s="503"/>
      <c r="F347" s="17">
        <v>30</v>
      </c>
      <c r="G347" s="18" t="s">
        <v>1031</v>
      </c>
      <c r="H347" s="18" t="s">
        <v>1032</v>
      </c>
      <c r="I347" s="18" t="s">
        <v>32</v>
      </c>
      <c r="J347" s="19">
        <v>8</v>
      </c>
      <c r="K347" s="19"/>
      <c r="L347" s="20" t="s">
        <v>34</v>
      </c>
      <c r="M347" s="20" t="s">
        <v>34</v>
      </c>
      <c r="N347" s="18" t="s">
        <v>40</v>
      </c>
      <c r="O347" s="18"/>
      <c r="P347" s="18"/>
      <c r="Q347" s="18"/>
      <c r="R347" s="18"/>
      <c r="S347" s="18"/>
      <c r="T347" s="18"/>
      <c r="U347" s="18"/>
      <c r="V347" s="34"/>
    </row>
    <row r="348" spans="1:22" ht="14.25" customHeight="1" x14ac:dyDescent="0.2">
      <c r="A348" s="497"/>
      <c r="B348" s="499"/>
      <c r="C348" s="501"/>
      <c r="D348" s="501"/>
      <c r="E348" s="503"/>
      <c r="F348" s="17">
        <v>31</v>
      </c>
      <c r="G348" s="18" t="s">
        <v>1033</v>
      </c>
      <c r="H348" s="18" t="s">
        <v>1034</v>
      </c>
      <c r="I348" s="18" t="s">
        <v>32</v>
      </c>
      <c r="J348" s="19">
        <v>2</v>
      </c>
      <c r="K348" s="19"/>
      <c r="L348" s="20" t="s">
        <v>34</v>
      </c>
      <c r="M348" s="20" t="s">
        <v>34</v>
      </c>
      <c r="N348" s="18" t="s">
        <v>545</v>
      </c>
      <c r="O348" s="18"/>
      <c r="P348" s="18"/>
      <c r="Q348" s="18"/>
      <c r="R348" s="18"/>
      <c r="S348" s="18"/>
      <c r="T348" s="18"/>
      <c r="U348" s="18"/>
      <c r="V348" s="34"/>
    </row>
    <row r="349" spans="1:22" ht="14.25" customHeight="1" x14ac:dyDescent="0.2">
      <c r="A349" s="497"/>
      <c r="B349" s="499"/>
      <c r="C349" s="501"/>
      <c r="D349" s="501"/>
      <c r="E349" s="503"/>
      <c r="F349" s="17">
        <v>32</v>
      </c>
      <c r="G349" s="18" t="s">
        <v>1035</v>
      </c>
      <c r="H349" s="18" t="s">
        <v>1036</v>
      </c>
      <c r="I349" s="18" t="s">
        <v>44</v>
      </c>
      <c r="J349" s="19">
        <v>40</v>
      </c>
      <c r="K349" s="19"/>
      <c r="L349" s="20" t="s">
        <v>34</v>
      </c>
      <c r="M349" s="20" t="s">
        <v>34</v>
      </c>
      <c r="N349" s="18" t="s">
        <v>51</v>
      </c>
      <c r="O349" s="18"/>
      <c r="P349" s="18"/>
      <c r="Q349" s="18"/>
      <c r="R349" s="18"/>
      <c r="S349" s="18"/>
      <c r="T349" s="18"/>
      <c r="U349" s="18"/>
      <c r="V349" s="34"/>
    </row>
    <row r="350" spans="1:22" ht="14.25" customHeight="1" x14ac:dyDescent="0.2">
      <c r="A350" s="497"/>
      <c r="B350" s="499"/>
      <c r="C350" s="501"/>
      <c r="D350" s="501"/>
      <c r="E350" s="503"/>
      <c r="F350" s="17">
        <v>33</v>
      </c>
      <c r="G350" s="18" t="s">
        <v>1037</v>
      </c>
      <c r="H350" s="18" t="s">
        <v>1038</v>
      </c>
      <c r="I350" s="18" t="s">
        <v>32</v>
      </c>
      <c r="J350" s="19">
        <v>1</v>
      </c>
      <c r="K350" s="19"/>
      <c r="L350" s="20" t="s">
        <v>34</v>
      </c>
      <c r="M350" s="20" t="s">
        <v>34</v>
      </c>
      <c r="N350" s="18" t="s">
        <v>45</v>
      </c>
      <c r="O350" s="18"/>
      <c r="P350" s="18"/>
      <c r="Q350" s="18"/>
      <c r="R350" s="18"/>
      <c r="S350" s="18"/>
      <c r="T350" s="18"/>
      <c r="U350" s="18"/>
      <c r="V350" s="34"/>
    </row>
    <row r="351" spans="1:22" ht="14.25" customHeight="1" x14ac:dyDescent="0.2">
      <c r="A351" s="497"/>
      <c r="B351" s="499"/>
      <c r="C351" s="501"/>
      <c r="D351" s="501"/>
      <c r="E351" s="503"/>
      <c r="F351" s="17">
        <v>34</v>
      </c>
      <c r="G351" s="18" t="s">
        <v>1039</v>
      </c>
      <c r="H351" s="18" t="s">
        <v>1040</v>
      </c>
      <c r="I351" s="18" t="s">
        <v>32</v>
      </c>
      <c r="J351" s="19">
        <v>1</v>
      </c>
      <c r="K351" s="19"/>
      <c r="L351" s="20" t="s">
        <v>34</v>
      </c>
      <c r="M351" s="20" t="s">
        <v>34</v>
      </c>
      <c r="N351" s="18" t="s">
        <v>45</v>
      </c>
      <c r="O351" s="18"/>
      <c r="P351" s="18"/>
      <c r="Q351" s="18"/>
      <c r="R351" s="18"/>
      <c r="S351" s="18"/>
      <c r="T351" s="18"/>
      <c r="U351" s="18"/>
      <c r="V351" s="34"/>
    </row>
    <row r="352" spans="1:22" ht="14.25" customHeight="1" x14ac:dyDescent="0.2">
      <c r="A352" s="497"/>
      <c r="B352" s="499"/>
      <c r="C352" s="501"/>
      <c r="D352" s="501"/>
      <c r="E352" s="503"/>
      <c r="F352" s="17">
        <v>35</v>
      </c>
      <c r="G352" s="18" t="s">
        <v>1041</v>
      </c>
      <c r="H352" s="18" t="s">
        <v>1042</v>
      </c>
      <c r="I352" s="18" t="s">
        <v>32</v>
      </c>
      <c r="J352" s="19">
        <v>1</v>
      </c>
      <c r="K352" s="19"/>
      <c r="L352" s="20" t="s">
        <v>34</v>
      </c>
      <c r="M352" s="20" t="s">
        <v>34</v>
      </c>
      <c r="N352" s="18" t="s">
        <v>45</v>
      </c>
      <c r="O352" s="18"/>
      <c r="P352" s="18"/>
      <c r="Q352" s="18"/>
      <c r="R352" s="18"/>
      <c r="S352" s="18"/>
      <c r="T352" s="18"/>
      <c r="U352" s="18"/>
      <c r="V352" s="34"/>
    </row>
    <row r="353" spans="1:22" ht="14.25" customHeight="1" x14ac:dyDescent="0.2">
      <c r="A353" s="497"/>
      <c r="B353" s="499"/>
      <c r="C353" s="501"/>
      <c r="D353" s="501"/>
      <c r="E353" s="503"/>
      <c r="F353" s="17">
        <v>36</v>
      </c>
      <c r="G353" s="18" t="s">
        <v>1043</v>
      </c>
      <c r="H353" s="18" t="s">
        <v>1044</v>
      </c>
      <c r="I353" s="18" t="s">
        <v>32</v>
      </c>
      <c r="J353" s="19">
        <v>1</v>
      </c>
      <c r="K353" s="19"/>
      <c r="L353" s="20" t="s">
        <v>34</v>
      </c>
      <c r="M353" s="20" t="s">
        <v>34</v>
      </c>
      <c r="N353" s="18" t="s">
        <v>45</v>
      </c>
      <c r="O353" s="18"/>
      <c r="P353" s="18"/>
      <c r="Q353" s="18"/>
      <c r="R353" s="18"/>
      <c r="S353" s="18"/>
      <c r="T353" s="18"/>
      <c r="U353" s="18"/>
      <c r="V353" s="34"/>
    </row>
    <row r="354" spans="1:22" ht="14.25" customHeight="1" x14ac:dyDescent="0.2">
      <c r="A354" s="497"/>
      <c r="B354" s="499"/>
      <c r="C354" s="501"/>
      <c r="D354" s="501"/>
      <c r="E354" s="503"/>
      <c r="F354" s="17">
        <v>37</v>
      </c>
      <c r="G354" s="18" t="s">
        <v>1045</v>
      </c>
      <c r="H354" s="18" t="s">
        <v>1046</v>
      </c>
      <c r="I354" s="18" t="s">
        <v>32</v>
      </c>
      <c r="J354" s="19">
        <v>1</v>
      </c>
      <c r="K354" s="19"/>
      <c r="L354" s="20" t="s">
        <v>34</v>
      </c>
      <c r="M354" s="20" t="s">
        <v>34</v>
      </c>
      <c r="N354" s="18" t="s">
        <v>45</v>
      </c>
      <c r="O354" s="18"/>
      <c r="P354" s="18"/>
      <c r="Q354" s="18"/>
      <c r="R354" s="18"/>
      <c r="S354" s="18"/>
      <c r="T354" s="18"/>
      <c r="U354" s="18"/>
      <c r="V354" s="34"/>
    </row>
    <row r="355" spans="1:22" ht="14.25" customHeight="1" x14ac:dyDescent="0.2">
      <c r="A355" s="497"/>
      <c r="B355" s="499"/>
      <c r="C355" s="501"/>
      <c r="D355" s="501"/>
      <c r="E355" s="503"/>
      <c r="F355" s="17">
        <v>38</v>
      </c>
      <c r="G355" s="18" t="s">
        <v>1047</v>
      </c>
      <c r="H355" s="18" t="s">
        <v>1048</v>
      </c>
      <c r="I355" s="18" t="s">
        <v>32</v>
      </c>
      <c r="J355" s="19">
        <v>1</v>
      </c>
      <c r="K355" s="19"/>
      <c r="L355" s="20" t="s">
        <v>34</v>
      </c>
      <c r="M355" s="20" t="s">
        <v>34</v>
      </c>
      <c r="N355" s="18" t="s">
        <v>45</v>
      </c>
      <c r="O355" s="18"/>
      <c r="P355" s="18"/>
      <c r="Q355" s="18"/>
      <c r="R355" s="18"/>
      <c r="S355" s="18"/>
      <c r="T355" s="18"/>
      <c r="U355" s="18"/>
      <c r="V355" s="34"/>
    </row>
    <row r="356" spans="1:22" ht="14.25" customHeight="1" x14ac:dyDescent="0.2">
      <c r="A356" s="497"/>
      <c r="B356" s="499"/>
      <c r="C356" s="501"/>
      <c r="D356" s="501"/>
      <c r="E356" s="503"/>
      <c r="F356" s="17">
        <v>39</v>
      </c>
      <c r="G356" s="18" t="s">
        <v>1049</v>
      </c>
      <c r="H356" s="18" t="s">
        <v>1050</v>
      </c>
      <c r="I356" s="18" t="s">
        <v>32</v>
      </c>
      <c r="J356" s="19">
        <v>1</v>
      </c>
      <c r="K356" s="19"/>
      <c r="L356" s="20" t="s">
        <v>34</v>
      </c>
      <c r="M356" s="20" t="s">
        <v>34</v>
      </c>
      <c r="N356" s="18" t="s">
        <v>45</v>
      </c>
      <c r="O356" s="18"/>
      <c r="P356" s="18"/>
      <c r="Q356" s="18"/>
      <c r="R356" s="18"/>
      <c r="S356" s="18"/>
      <c r="T356" s="18"/>
      <c r="U356" s="18"/>
      <c r="V356" s="34"/>
    </row>
    <row r="357" spans="1:22" ht="14.25" customHeight="1" x14ac:dyDescent="0.2">
      <c r="A357" s="497"/>
      <c r="B357" s="499"/>
      <c r="C357" s="501"/>
      <c r="D357" s="501"/>
      <c r="E357" s="503"/>
      <c r="F357" s="17">
        <v>40</v>
      </c>
      <c r="G357" s="18" t="s">
        <v>1051</v>
      </c>
      <c r="H357" s="18" t="s">
        <v>1052</v>
      </c>
      <c r="I357" s="18" t="s">
        <v>44</v>
      </c>
      <c r="J357" s="19">
        <v>20</v>
      </c>
      <c r="K357" s="19"/>
      <c r="L357" s="20" t="s">
        <v>34</v>
      </c>
      <c r="M357" s="20" t="s">
        <v>34</v>
      </c>
      <c r="N357" s="18" t="s">
        <v>37</v>
      </c>
      <c r="O357" s="18"/>
      <c r="P357" s="18"/>
      <c r="Q357" s="18"/>
      <c r="R357" s="18"/>
      <c r="S357" s="18"/>
      <c r="T357" s="18"/>
      <c r="U357" s="18"/>
      <c r="V357" s="34"/>
    </row>
    <row r="358" spans="1:22" ht="14.25" customHeight="1" x14ac:dyDescent="0.2">
      <c r="A358" s="497"/>
      <c r="B358" s="499"/>
      <c r="C358" s="501"/>
      <c r="D358" s="501"/>
      <c r="E358" s="503"/>
      <c r="F358" s="17">
        <v>41</v>
      </c>
      <c r="G358" s="18" t="s">
        <v>1053</v>
      </c>
      <c r="H358" s="18" t="s">
        <v>1054</v>
      </c>
      <c r="I358" s="18" t="s">
        <v>44</v>
      </c>
      <c r="J358" s="19">
        <v>2000</v>
      </c>
      <c r="K358" s="19"/>
      <c r="L358" s="20" t="s">
        <v>34</v>
      </c>
      <c r="M358" s="20" t="s">
        <v>34</v>
      </c>
      <c r="N358" s="18" t="s">
        <v>1055</v>
      </c>
      <c r="O358" s="18"/>
      <c r="P358" s="18"/>
      <c r="Q358" s="18"/>
      <c r="R358" s="18"/>
      <c r="S358" s="18"/>
      <c r="T358" s="18"/>
      <c r="U358" s="18"/>
      <c r="V358" s="34"/>
    </row>
    <row r="359" spans="1:22" ht="14.25" customHeight="1" x14ac:dyDescent="0.2">
      <c r="A359" s="497"/>
      <c r="B359" s="499"/>
      <c r="C359" s="501"/>
      <c r="D359" s="501"/>
      <c r="E359" s="503"/>
      <c r="F359" s="17">
        <v>42</v>
      </c>
      <c r="G359" s="18" t="s">
        <v>1056</v>
      </c>
      <c r="H359" s="18" t="s">
        <v>1057</v>
      </c>
      <c r="I359" s="18" t="s">
        <v>32</v>
      </c>
      <c r="J359" s="19">
        <v>1</v>
      </c>
      <c r="K359" s="19"/>
      <c r="L359" s="20" t="s">
        <v>34</v>
      </c>
      <c r="M359" s="20" t="s">
        <v>34</v>
      </c>
      <c r="N359" s="18" t="s">
        <v>45</v>
      </c>
      <c r="O359" s="18"/>
      <c r="P359" s="18"/>
      <c r="Q359" s="18"/>
      <c r="R359" s="18"/>
      <c r="S359" s="18"/>
      <c r="T359" s="18"/>
      <c r="U359" s="18"/>
      <c r="V359" s="34"/>
    </row>
    <row r="360" spans="1:22" ht="14.25" customHeight="1" x14ac:dyDescent="0.2">
      <c r="A360" s="497"/>
      <c r="B360" s="499"/>
      <c r="C360" s="501"/>
      <c r="D360" s="501"/>
      <c r="E360" s="503"/>
      <c r="F360" s="17">
        <v>43</v>
      </c>
      <c r="G360" s="18" t="s">
        <v>1058</v>
      </c>
      <c r="H360" s="18" t="s">
        <v>1059</v>
      </c>
      <c r="I360" s="18" t="s">
        <v>123</v>
      </c>
      <c r="J360" s="19"/>
      <c r="K360" s="19"/>
      <c r="L360" s="20" t="s">
        <v>34</v>
      </c>
      <c r="M360" s="20" t="s">
        <v>34</v>
      </c>
      <c r="N360" s="18" t="s">
        <v>124</v>
      </c>
      <c r="O360" s="18"/>
      <c r="P360" s="18"/>
      <c r="Q360" s="18"/>
      <c r="R360" s="18"/>
      <c r="S360" s="18"/>
      <c r="T360" s="18"/>
      <c r="U360" s="18"/>
      <c r="V360" s="34"/>
    </row>
    <row r="361" spans="1:22" ht="14.25" customHeight="1" x14ac:dyDescent="0.2">
      <c r="A361" s="497"/>
      <c r="B361" s="499"/>
      <c r="C361" s="501"/>
      <c r="D361" s="501"/>
      <c r="E361" s="503"/>
      <c r="F361" s="17">
        <v>44</v>
      </c>
      <c r="G361" s="18" t="s">
        <v>1060</v>
      </c>
      <c r="H361" s="18" t="s">
        <v>1061</v>
      </c>
      <c r="I361" s="18" t="s">
        <v>32</v>
      </c>
      <c r="J361" s="19">
        <v>8</v>
      </c>
      <c r="K361" s="19"/>
      <c r="L361" s="20" t="s">
        <v>34</v>
      </c>
      <c r="M361" s="20" t="s">
        <v>34</v>
      </c>
      <c r="N361" s="18" t="s">
        <v>40</v>
      </c>
      <c r="O361" s="18"/>
      <c r="P361" s="18"/>
      <c r="Q361" s="18"/>
      <c r="R361" s="18"/>
      <c r="S361" s="18"/>
      <c r="T361" s="18"/>
      <c r="U361" s="18"/>
      <c r="V361" s="34"/>
    </row>
    <row r="362" spans="1:22" ht="14.25" customHeight="1" x14ac:dyDescent="0.2">
      <c r="A362" s="497"/>
      <c r="B362" s="499"/>
      <c r="C362" s="501"/>
      <c r="D362" s="501"/>
      <c r="E362" s="503"/>
      <c r="F362" s="17">
        <v>45</v>
      </c>
      <c r="G362" s="18" t="s">
        <v>1062</v>
      </c>
      <c r="H362" s="18" t="s">
        <v>1063</v>
      </c>
      <c r="I362" s="18" t="s">
        <v>123</v>
      </c>
      <c r="J362" s="19"/>
      <c r="K362" s="19"/>
      <c r="L362" s="20" t="s">
        <v>34</v>
      </c>
      <c r="M362" s="20" t="s">
        <v>34</v>
      </c>
      <c r="N362" s="18" t="s">
        <v>124</v>
      </c>
      <c r="O362" s="18"/>
      <c r="P362" s="18"/>
      <c r="Q362" s="18"/>
      <c r="R362" s="18"/>
      <c r="S362" s="18"/>
      <c r="T362" s="18"/>
      <c r="U362" s="18"/>
      <c r="V362" s="34"/>
    </row>
    <row r="363" spans="1:22" ht="14.25" customHeight="1" x14ac:dyDescent="0.2">
      <c r="A363" s="497"/>
      <c r="B363" s="499"/>
      <c r="C363" s="501"/>
      <c r="D363" s="501"/>
      <c r="E363" s="503"/>
      <c r="F363" s="17">
        <v>46</v>
      </c>
      <c r="G363" s="18" t="s">
        <v>1064</v>
      </c>
      <c r="H363" s="18" t="s">
        <v>1065</v>
      </c>
      <c r="I363" s="18" t="s">
        <v>32</v>
      </c>
      <c r="J363" s="19">
        <v>8</v>
      </c>
      <c r="K363" s="19"/>
      <c r="L363" s="20" t="s">
        <v>34</v>
      </c>
      <c r="M363" s="20" t="s">
        <v>34</v>
      </c>
      <c r="N363" s="18" t="s">
        <v>40</v>
      </c>
      <c r="O363" s="18"/>
      <c r="P363" s="18"/>
      <c r="Q363" s="18"/>
      <c r="R363" s="18"/>
      <c r="S363" s="18"/>
      <c r="T363" s="18"/>
      <c r="U363" s="18"/>
      <c r="V363" s="34"/>
    </row>
    <row r="364" spans="1:22" ht="14.25" customHeight="1" x14ac:dyDescent="0.2">
      <c r="A364" s="497"/>
      <c r="B364" s="499"/>
      <c r="C364" s="501"/>
      <c r="D364" s="501"/>
      <c r="E364" s="503"/>
      <c r="F364" s="17">
        <v>47</v>
      </c>
      <c r="G364" s="18" t="s">
        <v>1066</v>
      </c>
      <c r="H364" s="18" t="s">
        <v>1067</v>
      </c>
      <c r="I364" s="18" t="s">
        <v>123</v>
      </c>
      <c r="J364" s="19"/>
      <c r="K364" s="19"/>
      <c r="L364" s="20" t="s">
        <v>34</v>
      </c>
      <c r="M364" s="20" t="s">
        <v>34</v>
      </c>
      <c r="N364" s="18" t="s">
        <v>124</v>
      </c>
      <c r="O364" s="18"/>
      <c r="P364" s="18"/>
      <c r="Q364" s="18"/>
      <c r="R364" s="18"/>
      <c r="S364" s="18"/>
      <c r="T364" s="18"/>
      <c r="U364" s="18"/>
      <c r="V364" s="34"/>
    </row>
    <row r="365" spans="1:22" ht="14.25" customHeight="1" x14ac:dyDescent="0.2">
      <c r="A365" s="497"/>
      <c r="B365" s="499"/>
      <c r="C365" s="501"/>
      <c r="D365" s="501"/>
      <c r="E365" s="503"/>
      <c r="F365" s="17">
        <v>48</v>
      </c>
      <c r="G365" s="18" t="s">
        <v>1068</v>
      </c>
      <c r="H365" s="18" t="s">
        <v>1069</v>
      </c>
      <c r="I365" s="18" t="s">
        <v>32</v>
      </c>
      <c r="J365" s="19">
        <v>8</v>
      </c>
      <c r="K365" s="19"/>
      <c r="L365" s="20" t="s">
        <v>34</v>
      </c>
      <c r="M365" s="20" t="s">
        <v>34</v>
      </c>
      <c r="N365" s="18" t="s">
        <v>40</v>
      </c>
      <c r="O365" s="18"/>
      <c r="P365" s="18"/>
      <c r="Q365" s="18"/>
      <c r="R365" s="18"/>
      <c r="S365" s="18"/>
      <c r="T365" s="18"/>
      <c r="U365" s="18"/>
      <c r="V365" s="34"/>
    </row>
    <row r="366" spans="1:22" ht="14.25" customHeight="1" x14ac:dyDescent="0.2">
      <c r="A366" s="497"/>
      <c r="B366" s="499"/>
      <c r="C366" s="501"/>
      <c r="D366" s="501"/>
      <c r="E366" s="503"/>
      <c r="F366" s="17">
        <v>49</v>
      </c>
      <c r="G366" s="18" t="s">
        <v>1070</v>
      </c>
      <c r="H366" s="18" t="s">
        <v>1071</v>
      </c>
      <c r="I366" s="18" t="s">
        <v>123</v>
      </c>
      <c r="J366" s="19"/>
      <c r="K366" s="19"/>
      <c r="L366" s="20" t="s">
        <v>34</v>
      </c>
      <c r="M366" s="20" t="s">
        <v>34</v>
      </c>
      <c r="N366" s="18" t="s">
        <v>124</v>
      </c>
      <c r="O366" s="18"/>
      <c r="P366" s="18"/>
      <c r="Q366" s="18"/>
      <c r="R366" s="18"/>
      <c r="S366" s="18"/>
      <c r="T366" s="18"/>
      <c r="U366" s="18"/>
      <c r="V366" s="34"/>
    </row>
    <row r="367" spans="1:22" ht="14.25" customHeight="1" x14ac:dyDescent="0.2">
      <c r="A367" s="497"/>
      <c r="B367" s="499"/>
      <c r="C367" s="501"/>
      <c r="D367" s="501"/>
      <c r="E367" s="503"/>
      <c r="F367" s="17">
        <v>50</v>
      </c>
      <c r="G367" s="18" t="s">
        <v>1072</v>
      </c>
      <c r="H367" s="18" t="s">
        <v>1073</v>
      </c>
      <c r="I367" s="18" t="s">
        <v>32</v>
      </c>
      <c r="J367" s="19">
        <v>8</v>
      </c>
      <c r="K367" s="19"/>
      <c r="L367" s="20" t="s">
        <v>34</v>
      </c>
      <c r="M367" s="20" t="s">
        <v>34</v>
      </c>
      <c r="N367" s="18" t="s">
        <v>40</v>
      </c>
      <c r="O367" s="18"/>
      <c r="P367" s="18"/>
      <c r="Q367" s="18"/>
      <c r="R367" s="18"/>
      <c r="S367" s="18"/>
      <c r="T367" s="18"/>
      <c r="U367" s="18"/>
      <c r="V367" s="34"/>
    </row>
    <row r="368" spans="1:22" ht="14.25" customHeight="1" x14ac:dyDescent="0.2">
      <c r="A368" s="497"/>
      <c r="B368" s="499"/>
      <c r="C368" s="501"/>
      <c r="D368" s="501"/>
      <c r="E368" s="503"/>
      <c r="F368" s="17">
        <v>51</v>
      </c>
      <c r="G368" s="18" t="s">
        <v>1074</v>
      </c>
      <c r="H368" s="18" t="s">
        <v>1075</v>
      </c>
      <c r="I368" s="18" t="s">
        <v>123</v>
      </c>
      <c r="J368" s="19"/>
      <c r="K368" s="19"/>
      <c r="L368" s="20" t="s">
        <v>34</v>
      </c>
      <c r="M368" s="20" t="s">
        <v>34</v>
      </c>
      <c r="N368" s="18" t="s">
        <v>124</v>
      </c>
      <c r="O368" s="18"/>
      <c r="P368" s="18"/>
      <c r="Q368" s="18"/>
      <c r="R368" s="18"/>
      <c r="S368" s="18"/>
      <c r="T368" s="18"/>
      <c r="U368" s="18"/>
      <c r="V368" s="34"/>
    </row>
    <row r="369" spans="1:22" ht="14.25" customHeight="1" x14ac:dyDescent="0.2">
      <c r="A369" s="497"/>
      <c r="B369" s="499"/>
      <c r="C369" s="501"/>
      <c r="D369" s="501"/>
      <c r="E369" s="503"/>
      <c r="F369" s="17">
        <v>52</v>
      </c>
      <c r="G369" s="18" t="s">
        <v>1076</v>
      </c>
      <c r="H369" s="18" t="s">
        <v>1077</v>
      </c>
      <c r="I369" s="18" t="s">
        <v>32</v>
      </c>
      <c r="J369" s="19">
        <v>8</v>
      </c>
      <c r="K369" s="19"/>
      <c r="L369" s="20" t="s">
        <v>34</v>
      </c>
      <c r="M369" s="20" t="s">
        <v>34</v>
      </c>
      <c r="N369" s="18" t="s">
        <v>40</v>
      </c>
      <c r="O369" s="18"/>
      <c r="P369" s="18"/>
      <c r="Q369" s="18"/>
      <c r="R369" s="18"/>
      <c r="S369" s="18"/>
      <c r="T369" s="18"/>
      <c r="U369" s="18"/>
      <c r="V369" s="34"/>
    </row>
    <row r="370" spans="1:22" ht="14.25" customHeight="1" x14ac:dyDescent="0.2">
      <c r="A370" s="497"/>
      <c r="B370" s="499"/>
      <c r="C370" s="501"/>
      <c r="D370" s="501"/>
      <c r="E370" s="503"/>
      <c r="F370" s="17">
        <v>53</v>
      </c>
      <c r="G370" s="18" t="s">
        <v>1078</v>
      </c>
      <c r="H370" s="18" t="s">
        <v>1079</v>
      </c>
      <c r="I370" s="18" t="s">
        <v>123</v>
      </c>
      <c r="J370" s="19"/>
      <c r="K370" s="19"/>
      <c r="L370" s="20" t="s">
        <v>34</v>
      </c>
      <c r="M370" s="20" t="s">
        <v>34</v>
      </c>
      <c r="N370" s="18" t="s">
        <v>124</v>
      </c>
      <c r="O370" s="18"/>
      <c r="P370" s="18"/>
      <c r="Q370" s="18"/>
      <c r="R370" s="18"/>
      <c r="S370" s="18"/>
      <c r="T370" s="18"/>
      <c r="U370" s="18"/>
      <c r="V370" s="34"/>
    </row>
    <row r="371" spans="1:22" ht="14.25" customHeight="1" x14ac:dyDescent="0.2">
      <c r="A371" s="497"/>
      <c r="B371" s="499"/>
      <c r="C371" s="501"/>
      <c r="D371" s="501"/>
      <c r="E371" s="503"/>
      <c r="F371" s="17">
        <v>54</v>
      </c>
      <c r="G371" s="59" t="s">
        <v>1080</v>
      </c>
      <c r="H371" s="18" t="s">
        <v>1081</v>
      </c>
      <c r="I371" s="18" t="s">
        <v>32</v>
      </c>
      <c r="J371" s="19">
        <v>1</v>
      </c>
      <c r="K371" s="19"/>
      <c r="L371" s="20" t="s">
        <v>34</v>
      </c>
      <c r="M371" s="20" t="s">
        <v>34</v>
      </c>
      <c r="N371" s="18" t="s">
        <v>1082</v>
      </c>
      <c r="O371" s="18"/>
      <c r="P371" s="18"/>
      <c r="Q371" s="18"/>
      <c r="R371" s="18"/>
      <c r="S371" s="18"/>
      <c r="T371" s="18"/>
      <c r="U371" s="18"/>
      <c r="V371" s="34"/>
    </row>
    <row r="372" spans="1:22" ht="14.25" customHeight="1" x14ac:dyDescent="0.2">
      <c r="A372" s="497"/>
      <c r="B372" s="499"/>
      <c r="C372" s="501"/>
      <c r="D372" s="501"/>
      <c r="E372" s="503"/>
      <c r="F372" s="17">
        <v>55</v>
      </c>
      <c r="G372" s="59" t="s">
        <v>1083</v>
      </c>
      <c r="H372" s="18" t="s">
        <v>1084</v>
      </c>
      <c r="I372" s="18" t="s">
        <v>44</v>
      </c>
      <c r="J372" s="19">
        <v>100</v>
      </c>
      <c r="K372" s="19"/>
      <c r="L372" s="20" t="s">
        <v>34</v>
      </c>
      <c r="M372" s="20" t="s">
        <v>34</v>
      </c>
      <c r="N372" s="18" t="s">
        <v>58</v>
      </c>
      <c r="O372" s="18"/>
      <c r="P372" s="18"/>
      <c r="Q372" s="18"/>
      <c r="R372" s="18"/>
      <c r="S372" s="18"/>
      <c r="T372" s="18"/>
      <c r="U372" s="18"/>
      <c r="V372" s="34"/>
    </row>
    <row r="373" spans="1:22" ht="14.25" customHeight="1" x14ac:dyDescent="0.2">
      <c r="A373" s="497"/>
      <c r="B373" s="499"/>
      <c r="C373" s="501"/>
      <c r="D373" s="501"/>
      <c r="E373" s="503"/>
      <c r="F373" s="17">
        <v>56</v>
      </c>
      <c r="G373" s="59" t="s">
        <v>1085</v>
      </c>
      <c r="H373" s="18" t="s">
        <v>1086</v>
      </c>
      <c r="I373" s="18" t="s">
        <v>123</v>
      </c>
      <c r="J373" s="19"/>
      <c r="K373" s="19"/>
      <c r="L373" s="20" t="s">
        <v>34</v>
      </c>
      <c r="M373" s="20" t="s">
        <v>34</v>
      </c>
      <c r="N373" s="18" t="s">
        <v>124</v>
      </c>
      <c r="O373" s="18"/>
      <c r="P373" s="18"/>
      <c r="Q373" s="18"/>
      <c r="R373" s="18"/>
      <c r="S373" s="18"/>
      <c r="T373" s="18"/>
      <c r="U373" s="18"/>
      <c r="V373" s="34"/>
    </row>
    <row r="374" spans="1:22" ht="14.25" customHeight="1" x14ac:dyDescent="0.2">
      <c r="A374" s="497"/>
      <c r="B374" s="499"/>
      <c r="C374" s="501"/>
      <c r="D374" s="501"/>
      <c r="E374" s="503"/>
      <c r="F374" s="17">
        <v>57</v>
      </c>
      <c r="G374" s="59" t="s">
        <v>1087</v>
      </c>
      <c r="H374" s="18" t="s">
        <v>1088</v>
      </c>
      <c r="I374" s="18" t="s">
        <v>32</v>
      </c>
      <c r="J374" s="19">
        <v>1</v>
      </c>
      <c r="K374" s="19"/>
      <c r="L374" s="20" t="s">
        <v>34</v>
      </c>
      <c r="M374" s="20" t="s">
        <v>34</v>
      </c>
      <c r="N374" s="18" t="s">
        <v>1082</v>
      </c>
      <c r="O374" s="18"/>
      <c r="P374" s="18"/>
      <c r="Q374" s="18"/>
      <c r="R374" s="18"/>
      <c r="S374" s="18"/>
      <c r="T374" s="18"/>
      <c r="U374" s="18"/>
      <c r="V374" s="34"/>
    </row>
    <row r="375" spans="1:22" ht="14.25" customHeight="1" x14ac:dyDescent="0.2">
      <c r="A375" s="497"/>
      <c r="B375" s="499"/>
      <c r="C375" s="501"/>
      <c r="D375" s="501"/>
      <c r="E375" s="503"/>
      <c r="F375" s="17">
        <v>58</v>
      </c>
      <c r="G375" s="59" t="s">
        <v>1089</v>
      </c>
      <c r="H375" s="18" t="s">
        <v>1090</v>
      </c>
      <c r="I375" s="18" t="s">
        <v>32</v>
      </c>
      <c r="J375" s="19">
        <v>1</v>
      </c>
      <c r="K375" s="19"/>
      <c r="L375" s="20" t="s">
        <v>34</v>
      </c>
      <c r="M375" s="20" t="s">
        <v>34</v>
      </c>
      <c r="N375" s="18" t="s">
        <v>1082</v>
      </c>
      <c r="O375" s="18"/>
      <c r="P375" s="18"/>
      <c r="Q375" s="18"/>
      <c r="R375" s="18"/>
      <c r="S375" s="18"/>
      <c r="T375" s="18"/>
      <c r="U375" s="18"/>
      <c r="V375" s="34"/>
    </row>
    <row r="376" spans="1:22" ht="14.25" customHeight="1" x14ac:dyDescent="0.2">
      <c r="A376" s="497"/>
      <c r="B376" s="499"/>
      <c r="C376" s="501"/>
      <c r="D376" s="501"/>
      <c r="E376" s="503"/>
      <c r="F376" s="17">
        <v>59</v>
      </c>
      <c r="G376" s="59" t="s">
        <v>1091</v>
      </c>
      <c r="H376" s="18" t="s">
        <v>1092</v>
      </c>
      <c r="I376" s="18" t="s">
        <v>32</v>
      </c>
      <c r="J376" s="19">
        <v>1</v>
      </c>
      <c r="K376" s="19"/>
      <c r="L376" s="20" t="s">
        <v>34</v>
      </c>
      <c r="M376" s="20" t="s">
        <v>34</v>
      </c>
      <c r="N376" s="18" t="s">
        <v>1082</v>
      </c>
      <c r="O376" s="18"/>
      <c r="P376" s="18"/>
      <c r="Q376" s="18"/>
      <c r="R376" s="18"/>
      <c r="S376" s="18"/>
      <c r="T376" s="18"/>
      <c r="U376" s="18"/>
      <c r="V376" s="34"/>
    </row>
    <row r="377" spans="1:22" ht="14.25" customHeight="1" x14ac:dyDescent="0.2">
      <c r="A377" s="497"/>
      <c r="B377" s="499"/>
      <c r="C377" s="501"/>
      <c r="D377" s="501"/>
      <c r="E377" s="503"/>
      <c r="F377" s="17">
        <v>60</v>
      </c>
      <c r="G377" s="59" t="s">
        <v>1093</v>
      </c>
      <c r="H377" s="18" t="s">
        <v>1094</v>
      </c>
      <c r="I377" s="18" t="s">
        <v>32</v>
      </c>
      <c r="J377" s="19">
        <v>1</v>
      </c>
      <c r="K377" s="19"/>
      <c r="L377" s="20" t="s">
        <v>34</v>
      </c>
      <c r="M377" s="20" t="s">
        <v>34</v>
      </c>
      <c r="N377" s="18" t="s">
        <v>1082</v>
      </c>
      <c r="O377" s="18"/>
      <c r="P377" s="18"/>
      <c r="Q377" s="18"/>
      <c r="R377" s="18"/>
      <c r="S377" s="18"/>
      <c r="T377" s="18"/>
      <c r="U377" s="18"/>
      <c r="V377" s="34"/>
    </row>
    <row r="378" spans="1:22" ht="14.25" customHeight="1" x14ac:dyDescent="0.2">
      <c r="A378" s="497"/>
      <c r="B378" s="499"/>
      <c r="C378" s="501"/>
      <c r="D378" s="501"/>
      <c r="E378" s="503"/>
      <c r="F378" s="17">
        <v>61</v>
      </c>
      <c r="G378" s="59" t="s">
        <v>1095</v>
      </c>
      <c r="H378" s="18" t="s">
        <v>1096</v>
      </c>
      <c r="I378" s="18" t="s">
        <v>32</v>
      </c>
      <c r="J378" s="19">
        <v>1</v>
      </c>
      <c r="K378" s="19"/>
      <c r="L378" s="20" t="s">
        <v>34</v>
      </c>
      <c r="M378" s="20" t="s">
        <v>34</v>
      </c>
      <c r="N378" s="18" t="s">
        <v>1082</v>
      </c>
      <c r="O378" s="18"/>
      <c r="P378" s="18"/>
      <c r="Q378" s="18"/>
      <c r="R378" s="18"/>
      <c r="S378" s="18"/>
      <c r="T378" s="18"/>
      <c r="U378" s="18"/>
      <c r="V378" s="34"/>
    </row>
    <row r="379" spans="1:22" ht="14.25" customHeight="1" x14ac:dyDescent="0.2">
      <c r="A379" s="497"/>
      <c r="B379" s="499"/>
      <c r="C379" s="501"/>
      <c r="D379" s="501"/>
      <c r="E379" s="503"/>
      <c r="F379" s="17">
        <v>62</v>
      </c>
      <c r="G379" s="59" t="s">
        <v>1097</v>
      </c>
      <c r="H379" s="18" t="s">
        <v>1098</v>
      </c>
      <c r="I379" s="18" t="s">
        <v>32</v>
      </c>
      <c r="J379" s="19">
        <v>1</v>
      </c>
      <c r="K379" s="19"/>
      <c r="L379" s="20" t="s">
        <v>34</v>
      </c>
      <c r="M379" s="20" t="s">
        <v>34</v>
      </c>
      <c r="N379" s="18" t="s">
        <v>1082</v>
      </c>
      <c r="O379" s="18"/>
      <c r="P379" s="18"/>
      <c r="Q379" s="18"/>
      <c r="R379" s="18"/>
      <c r="S379" s="18"/>
      <c r="T379" s="18"/>
      <c r="U379" s="18"/>
      <c r="V379" s="34"/>
    </row>
    <row r="380" spans="1:22" ht="14.25" customHeight="1" x14ac:dyDescent="0.2">
      <c r="A380" s="497"/>
      <c r="B380" s="499"/>
      <c r="C380" s="501"/>
      <c r="D380" s="501"/>
      <c r="E380" s="503"/>
      <c r="F380" s="17">
        <v>63</v>
      </c>
      <c r="G380" s="59" t="s">
        <v>1099</v>
      </c>
      <c r="H380" s="18" t="s">
        <v>1100</v>
      </c>
      <c r="I380" s="18" t="s">
        <v>32</v>
      </c>
      <c r="J380" s="19">
        <v>1</v>
      </c>
      <c r="K380" s="19"/>
      <c r="L380" s="20" t="s">
        <v>34</v>
      </c>
      <c r="M380" s="20" t="s">
        <v>34</v>
      </c>
      <c r="N380" s="18" t="s">
        <v>1082</v>
      </c>
      <c r="O380" s="18"/>
      <c r="P380" s="18"/>
      <c r="Q380" s="18"/>
      <c r="R380" s="18"/>
      <c r="S380" s="18"/>
      <c r="T380" s="18"/>
      <c r="U380" s="18"/>
      <c r="V380" s="34"/>
    </row>
    <row r="381" spans="1:22" ht="14.25" customHeight="1" x14ac:dyDescent="0.2">
      <c r="A381" s="497"/>
      <c r="B381" s="499"/>
      <c r="C381" s="501"/>
      <c r="D381" s="501"/>
      <c r="E381" s="503"/>
      <c r="F381" s="17">
        <v>64</v>
      </c>
      <c r="G381" s="59" t="s">
        <v>1101</v>
      </c>
      <c r="H381" s="18" t="s">
        <v>1102</v>
      </c>
      <c r="I381" s="18" t="s">
        <v>32</v>
      </c>
      <c r="J381" s="19">
        <v>1</v>
      </c>
      <c r="K381" s="19"/>
      <c r="L381" s="20" t="s">
        <v>34</v>
      </c>
      <c r="M381" s="20" t="s">
        <v>34</v>
      </c>
      <c r="N381" s="18" t="s">
        <v>1082</v>
      </c>
      <c r="O381" s="18"/>
      <c r="P381" s="18"/>
      <c r="Q381" s="18"/>
      <c r="R381" s="18"/>
      <c r="S381" s="18"/>
      <c r="T381" s="18"/>
      <c r="U381" s="18"/>
      <c r="V381" s="34"/>
    </row>
    <row r="382" spans="1:22" ht="14.25" customHeight="1" x14ac:dyDescent="0.2">
      <c r="A382" s="497"/>
      <c r="B382" s="499"/>
      <c r="C382" s="501"/>
      <c r="D382" s="501"/>
      <c r="E382" s="503"/>
      <c r="F382" s="17">
        <v>65</v>
      </c>
      <c r="G382" s="59" t="s">
        <v>1103</v>
      </c>
      <c r="H382" s="18" t="s">
        <v>1104</v>
      </c>
      <c r="I382" s="18" t="s">
        <v>32</v>
      </c>
      <c r="J382" s="19">
        <v>1</v>
      </c>
      <c r="K382" s="19"/>
      <c r="L382" s="20" t="s">
        <v>34</v>
      </c>
      <c r="M382" s="20" t="s">
        <v>34</v>
      </c>
      <c r="N382" s="18" t="s">
        <v>1082</v>
      </c>
      <c r="O382" s="18"/>
      <c r="P382" s="18"/>
      <c r="Q382" s="18"/>
      <c r="R382" s="18"/>
      <c r="S382" s="18"/>
      <c r="T382" s="18"/>
      <c r="U382" s="18"/>
      <c r="V382" s="34"/>
    </row>
    <row r="383" spans="1:22" ht="14.25" customHeight="1" x14ac:dyDescent="0.2">
      <c r="A383" s="497"/>
      <c r="B383" s="499"/>
      <c r="C383" s="501"/>
      <c r="D383" s="501"/>
      <c r="E383" s="503"/>
      <c r="F383" s="17">
        <v>66</v>
      </c>
      <c r="G383" s="59" t="s">
        <v>1105</v>
      </c>
      <c r="H383" s="18" t="s">
        <v>1106</v>
      </c>
      <c r="I383" s="18" t="s">
        <v>32</v>
      </c>
      <c r="J383" s="19">
        <v>1</v>
      </c>
      <c r="K383" s="19"/>
      <c r="L383" s="20" t="s">
        <v>34</v>
      </c>
      <c r="M383" s="20" t="s">
        <v>34</v>
      </c>
      <c r="N383" s="18" t="s">
        <v>1082</v>
      </c>
      <c r="O383" s="18"/>
      <c r="P383" s="18"/>
      <c r="Q383" s="18"/>
      <c r="R383" s="18"/>
      <c r="S383" s="18"/>
      <c r="T383" s="18"/>
      <c r="U383" s="18"/>
      <c r="V383" s="34"/>
    </row>
    <row r="384" spans="1:22" ht="14.25" customHeight="1" x14ac:dyDescent="0.2">
      <c r="A384" s="497"/>
      <c r="B384" s="499"/>
      <c r="C384" s="501"/>
      <c r="D384" s="501"/>
      <c r="E384" s="503"/>
      <c r="F384" s="17">
        <v>67</v>
      </c>
      <c r="G384" s="59" t="s">
        <v>1107</v>
      </c>
      <c r="H384" s="18" t="s">
        <v>1108</v>
      </c>
      <c r="I384" s="18" t="s">
        <v>44</v>
      </c>
      <c r="J384" s="19">
        <v>200</v>
      </c>
      <c r="K384" s="19"/>
      <c r="L384" s="20" t="s">
        <v>34</v>
      </c>
      <c r="M384" s="20" t="s">
        <v>34</v>
      </c>
      <c r="N384" s="18" t="s">
        <v>1109</v>
      </c>
      <c r="O384" s="18"/>
      <c r="P384" s="18"/>
      <c r="Q384" s="18"/>
      <c r="R384" s="18"/>
      <c r="S384" s="18"/>
      <c r="T384" s="18"/>
      <c r="U384" s="18"/>
      <c r="V384" s="34"/>
    </row>
    <row r="385" spans="1:22" ht="14.25" customHeight="1" x14ac:dyDescent="0.2">
      <c r="A385" s="497"/>
      <c r="B385" s="499"/>
      <c r="C385" s="501"/>
      <c r="D385" s="501"/>
      <c r="E385" s="503"/>
      <c r="F385" s="17">
        <v>68</v>
      </c>
      <c r="G385" s="59" t="s">
        <v>1110</v>
      </c>
      <c r="H385" s="18" t="s">
        <v>1111</v>
      </c>
      <c r="I385" s="18" t="s">
        <v>32</v>
      </c>
      <c r="J385" s="19">
        <v>1</v>
      </c>
      <c r="K385" s="19"/>
      <c r="L385" s="20" t="s">
        <v>34</v>
      </c>
      <c r="M385" s="20" t="s">
        <v>34</v>
      </c>
      <c r="N385" s="18" t="s">
        <v>1082</v>
      </c>
      <c r="O385" s="18"/>
      <c r="P385" s="18"/>
      <c r="Q385" s="18"/>
      <c r="R385" s="18"/>
      <c r="S385" s="18"/>
      <c r="T385" s="18"/>
      <c r="U385" s="18"/>
      <c r="V385" s="34"/>
    </row>
    <row r="386" spans="1:22" ht="14.25" customHeight="1" x14ac:dyDescent="0.2">
      <c r="A386" s="497"/>
      <c r="B386" s="499"/>
      <c r="C386" s="501"/>
      <c r="D386" s="501"/>
      <c r="E386" s="503"/>
      <c r="F386" s="17">
        <v>69</v>
      </c>
      <c r="G386" s="59" t="s">
        <v>1112</v>
      </c>
      <c r="H386" s="18" t="s">
        <v>1113</v>
      </c>
      <c r="I386" s="18" t="s">
        <v>44</v>
      </c>
      <c r="J386" s="19">
        <v>200</v>
      </c>
      <c r="K386" s="19"/>
      <c r="L386" s="20" t="s">
        <v>34</v>
      </c>
      <c r="M386" s="20" t="s">
        <v>34</v>
      </c>
      <c r="N386" s="18" t="s">
        <v>1109</v>
      </c>
      <c r="O386" s="18"/>
      <c r="P386" s="18"/>
      <c r="Q386" s="18"/>
      <c r="R386" s="18"/>
      <c r="S386" s="18"/>
      <c r="T386" s="18"/>
      <c r="U386" s="18"/>
      <c r="V386" s="34"/>
    </row>
    <row r="387" spans="1:22" ht="14.25" customHeight="1" x14ac:dyDescent="0.2">
      <c r="A387" s="497"/>
      <c r="B387" s="499"/>
      <c r="C387" s="501"/>
      <c r="D387" s="501"/>
      <c r="E387" s="503"/>
      <c r="F387" s="17">
        <v>70</v>
      </c>
      <c r="G387" s="59" t="s">
        <v>1114</v>
      </c>
      <c r="H387" s="18" t="s">
        <v>1115</v>
      </c>
      <c r="I387" s="18" t="s">
        <v>32</v>
      </c>
      <c r="J387" s="19">
        <v>9</v>
      </c>
      <c r="K387" s="19"/>
      <c r="L387" s="20" t="s">
        <v>34</v>
      </c>
      <c r="M387" s="20" t="s">
        <v>34</v>
      </c>
      <c r="N387" s="18" t="s">
        <v>1116</v>
      </c>
      <c r="O387" s="18"/>
      <c r="P387" s="18"/>
      <c r="Q387" s="18"/>
      <c r="R387" s="18"/>
      <c r="S387" s="18"/>
      <c r="T387" s="18"/>
      <c r="U387" s="18"/>
      <c r="V387" s="34"/>
    </row>
    <row r="388" spans="1:22" ht="14.25" customHeight="1" x14ac:dyDescent="0.2">
      <c r="A388" s="497"/>
      <c r="B388" s="499"/>
      <c r="C388" s="501"/>
      <c r="D388" s="501"/>
      <c r="E388" s="503"/>
      <c r="F388" s="17">
        <v>71</v>
      </c>
      <c r="G388" s="59" t="s">
        <v>1117</v>
      </c>
      <c r="H388" s="18" t="s">
        <v>1118</v>
      </c>
      <c r="I388" s="18" t="s">
        <v>32</v>
      </c>
      <c r="J388" s="19">
        <v>2</v>
      </c>
      <c r="K388" s="19"/>
      <c r="L388" s="20" t="s">
        <v>34</v>
      </c>
      <c r="M388" s="20" t="s">
        <v>34</v>
      </c>
      <c r="N388" s="18" t="s">
        <v>1119</v>
      </c>
      <c r="O388" s="18"/>
      <c r="P388" s="18"/>
      <c r="Q388" s="18"/>
      <c r="R388" s="18"/>
      <c r="S388" s="18"/>
      <c r="T388" s="18"/>
      <c r="U388" s="18"/>
      <c r="V388" s="34"/>
    </row>
    <row r="389" spans="1:22" ht="14.25" customHeight="1" x14ac:dyDescent="0.2">
      <c r="A389" s="497"/>
      <c r="B389" s="499"/>
      <c r="C389" s="501"/>
      <c r="D389" s="501"/>
      <c r="E389" s="503"/>
      <c r="F389" s="17">
        <v>72</v>
      </c>
      <c r="G389" s="59" t="s">
        <v>1120</v>
      </c>
      <c r="H389" s="18" t="s">
        <v>1121</v>
      </c>
      <c r="I389" s="18" t="s">
        <v>32</v>
      </c>
      <c r="J389" s="19">
        <v>1</v>
      </c>
      <c r="K389" s="19"/>
      <c r="L389" s="20" t="s">
        <v>34</v>
      </c>
      <c r="M389" s="20" t="s">
        <v>34</v>
      </c>
      <c r="N389" s="18" t="s">
        <v>1082</v>
      </c>
      <c r="O389" s="18"/>
      <c r="P389" s="18"/>
      <c r="Q389" s="18"/>
      <c r="R389" s="18"/>
      <c r="S389" s="18"/>
      <c r="T389" s="18"/>
      <c r="U389" s="18"/>
      <c r="V389" s="34"/>
    </row>
    <row r="390" spans="1:22" ht="14.25" customHeight="1" x14ac:dyDescent="0.2">
      <c r="A390" s="497"/>
      <c r="B390" s="499"/>
      <c r="C390" s="501"/>
      <c r="D390" s="501"/>
      <c r="E390" s="503"/>
      <c r="F390" s="17">
        <v>73</v>
      </c>
      <c r="G390" s="59" t="s">
        <v>1122</v>
      </c>
      <c r="H390" s="18" t="s">
        <v>1123</v>
      </c>
      <c r="I390" s="18" t="s">
        <v>123</v>
      </c>
      <c r="J390" s="19"/>
      <c r="K390" s="19"/>
      <c r="L390" s="20" t="s">
        <v>34</v>
      </c>
      <c r="M390" s="20" t="s">
        <v>34</v>
      </c>
      <c r="N390" s="18" t="s">
        <v>124</v>
      </c>
      <c r="O390" s="18"/>
      <c r="P390" s="18"/>
      <c r="Q390" s="18"/>
      <c r="R390" s="18"/>
      <c r="S390" s="18"/>
      <c r="T390" s="18"/>
      <c r="U390" s="18"/>
      <c r="V390" s="34"/>
    </row>
    <row r="391" spans="1:22" ht="14.25" customHeight="1" x14ac:dyDescent="0.2">
      <c r="A391" s="497"/>
      <c r="B391" s="499"/>
      <c r="C391" s="501"/>
      <c r="D391" s="501"/>
      <c r="E391" s="503"/>
      <c r="F391" s="17">
        <v>74</v>
      </c>
      <c r="G391" s="59" t="s">
        <v>1124</v>
      </c>
      <c r="H391" s="18" t="s">
        <v>1125</v>
      </c>
      <c r="I391" s="18" t="s">
        <v>44</v>
      </c>
      <c r="J391" s="19">
        <v>40</v>
      </c>
      <c r="K391" s="19"/>
      <c r="L391" s="20" t="s">
        <v>34</v>
      </c>
      <c r="M391" s="20" t="s">
        <v>34</v>
      </c>
      <c r="N391" s="18" t="s">
        <v>51</v>
      </c>
      <c r="O391" s="18"/>
      <c r="P391" s="18"/>
      <c r="Q391" s="18"/>
      <c r="R391" s="18"/>
      <c r="S391" s="18"/>
      <c r="T391" s="18"/>
      <c r="U391" s="18"/>
      <c r="V391" s="34"/>
    </row>
    <row r="392" spans="1:22" ht="14.25" customHeight="1" x14ac:dyDescent="0.2">
      <c r="A392" s="497"/>
      <c r="B392" s="499"/>
      <c r="C392" s="501"/>
      <c r="D392" s="501"/>
      <c r="E392" s="503"/>
      <c r="F392" s="17">
        <v>75</v>
      </c>
      <c r="G392" s="59" t="s">
        <v>1126</v>
      </c>
      <c r="H392" s="18" t="s">
        <v>1127</v>
      </c>
      <c r="I392" s="18" t="s">
        <v>134</v>
      </c>
      <c r="J392" s="19">
        <v>12</v>
      </c>
      <c r="K392" s="19">
        <v>0</v>
      </c>
      <c r="L392" s="20" t="s">
        <v>34</v>
      </c>
      <c r="M392" s="20" t="s">
        <v>34</v>
      </c>
      <c r="N392" s="18" t="s">
        <v>201</v>
      </c>
      <c r="O392" s="18"/>
      <c r="P392" s="18"/>
      <c r="Q392" s="18"/>
      <c r="R392" s="18"/>
      <c r="S392" s="18"/>
      <c r="T392" s="18"/>
      <c r="U392" s="18"/>
      <c r="V392" s="34"/>
    </row>
    <row r="393" spans="1:22" ht="14.25" customHeight="1" x14ac:dyDescent="0.2">
      <c r="A393" s="497"/>
      <c r="B393" s="499"/>
      <c r="C393" s="501"/>
      <c r="D393" s="501"/>
      <c r="E393" s="503"/>
      <c r="F393" s="17">
        <v>76</v>
      </c>
      <c r="G393" s="59" t="s">
        <v>1128</v>
      </c>
      <c r="H393" s="18" t="s">
        <v>1129</v>
      </c>
      <c r="I393" s="18" t="s">
        <v>44</v>
      </c>
      <c r="J393" s="19">
        <v>40</v>
      </c>
      <c r="K393" s="19"/>
      <c r="L393" s="20" t="s">
        <v>34</v>
      </c>
      <c r="M393" s="20" t="s">
        <v>34</v>
      </c>
      <c r="N393" s="18" t="s">
        <v>51</v>
      </c>
      <c r="O393" s="18"/>
      <c r="P393" s="18"/>
      <c r="Q393" s="18"/>
      <c r="R393" s="18"/>
      <c r="S393" s="18"/>
      <c r="T393" s="18"/>
      <c r="U393" s="18"/>
      <c r="V393" s="34"/>
    </row>
    <row r="394" spans="1:22" ht="14.25" customHeight="1" x14ac:dyDescent="0.2">
      <c r="A394" s="497"/>
      <c r="B394" s="499"/>
      <c r="C394" s="501"/>
      <c r="D394" s="501"/>
      <c r="E394" s="503"/>
      <c r="F394" s="17">
        <v>77</v>
      </c>
      <c r="G394" s="59" t="s">
        <v>1120</v>
      </c>
      <c r="H394" s="18" t="s">
        <v>1130</v>
      </c>
      <c r="I394" s="18" t="s">
        <v>32</v>
      </c>
      <c r="J394" s="19">
        <v>1</v>
      </c>
      <c r="K394" s="19"/>
      <c r="L394" s="20" t="s">
        <v>34</v>
      </c>
      <c r="M394" s="20" t="s">
        <v>34</v>
      </c>
      <c r="N394" s="18" t="s">
        <v>1082</v>
      </c>
      <c r="O394" s="18"/>
      <c r="P394" s="18"/>
      <c r="Q394" s="18"/>
      <c r="R394" s="18"/>
      <c r="S394" s="18"/>
      <c r="T394" s="18"/>
      <c r="U394" s="18"/>
      <c r="V394" s="34"/>
    </row>
    <row r="395" spans="1:22" ht="14.25" customHeight="1" x14ac:dyDescent="0.2">
      <c r="A395" s="497"/>
      <c r="B395" s="499"/>
      <c r="C395" s="501"/>
      <c r="D395" s="501"/>
      <c r="E395" s="503"/>
      <c r="F395" s="17">
        <v>78</v>
      </c>
      <c r="G395" s="59" t="s">
        <v>1122</v>
      </c>
      <c r="H395" s="18" t="s">
        <v>1131</v>
      </c>
      <c r="I395" s="18" t="s">
        <v>123</v>
      </c>
      <c r="J395" s="19"/>
      <c r="K395" s="19"/>
      <c r="L395" s="20" t="s">
        <v>34</v>
      </c>
      <c r="M395" s="20" t="s">
        <v>34</v>
      </c>
      <c r="N395" s="18" t="s">
        <v>124</v>
      </c>
      <c r="O395" s="18"/>
      <c r="P395" s="18"/>
      <c r="Q395" s="18"/>
      <c r="R395" s="18"/>
      <c r="S395" s="18"/>
      <c r="T395" s="18"/>
      <c r="U395" s="18"/>
      <c r="V395" s="34"/>
    </row>
    <row r="396" spans="1:22" ht="14.25" customHeight="1" x14ac:dyDescent="0.2">
      <c r="A396" s="497"/>
      <c r="B396" s="499"/>
      <c r="C396" s="501"/>
      <c r="D396" s="501"/>
      <c r="E396" s="503"/>
      <c r="F396" s="17">
        <v>79</v>
      </c>
      <c r="G396" s="59" t="s">
        <v>1124</v>
      </c>
      <c r="H396" s="18" t="s">
        <v>1132</v>
      </c>
      <c r="I396" s="18" t="s">
        <v>44</v>
      </c>
      <c r="J396" s="19">
        <v>40</v>
      </c>
      <c r="K396" s="19"/>
      <c r="L396" s="20" t="s">
        <v>34</v>
      </c>
      <c r="M396" s="20" t="s">
        <v>34</v>
      </c>
      <c r="N396" s="18" t="s">
        <v>51</v>
      </c>
      <c r="O396" s="18"/>
      <c r="P396" s="18"/>
      <c r="Q396" s="18"/>
      <c r="R396" s="18"/>
      <c r="S396" s="18"/>
      <c r="T396" s="18"/>
      <c r="U396" s="18"/>
      <c r="V396" s="34"/>
    </row>
    <row r="397" spans="1:22" ht="14.25" customHeight="1" x14ac:dyDescent="0.2">
      <c r="A397" s="497"/>
      <c r="B397" s="499"/>
      <c r="C397" s="501"/>
      <c r="D397" s="501"/>
      <c r="E397" s="503"/>
      <c r="F397" s="17">
        <v>80</v>
      </c>
      <c r="G397" s="59" t="s">
        <v>1126</v>
      </c>
      <c r="H397" s="18" t="s">
        <v>1133</v>
      </c>
      <c r="I397" s="18" t="s">
        <v>134</v>
      </c>
      <c r="J397" s="19">
        <v>12</v>
      </c>
      <c r="K397" s="19">
        <v>0</v>
      </c>
      <c r="L397" s="20" t="s">
        <v>34</v>
      </c>
      <c r="M397" s="20" t="s">
        <v>34</v>
      </c>
      <c r="N397" s="18" t="s">
        <v>201</v>
      </c>
      <c r="O397" s="18"/>
      <c r="P397" s="18"/>
      <c r="Q397" s="18"/>
      <c r="R397" s="18"/>
      <c r="S397" s="18"/>
      <c r="T397" s="18"/>
      <c r="U397" s="18"/>
      <c r="V397" s="34"/>
    </row>
    <row r="398" spans="1:22" ht="14.25" customHeight="1" x14ac:dyDescent="0.2">
      <c r="A398" s="497"/>
      <c r="B398" s="499"/>
      <c r="C398" s="501"/>
      <c r="D398" s="501"/>
      <c r="E398" s="503"/>
      <c r="F398" s="17">
        <v>81</v>
      </c>
      <c r="G398" s="59" t="s">
        <v>1128</v>
      </c>
      <c r="H398" s="18" t="s">
        <v>1134</v>
      </c>
      <c r="I398" s="18" t="s">
        <v>44</v>
      </c>
      <c r="J398" s="19">
        <v>40</v>
      </c>
      <c r="K398" s="19"/>
      <c r="L398" s="20" t="s">
        <v>34</v>
      </c>
      <c r="M398" s="20" t="s">
        <v>34</v>
      </c>
      <c r="N398" s="18" t="s">
        <v>51</v>
      </c>
      <c r="O398" s="18"/>
      <c r="P398" s="18"/>
      <c r="Q398" s="18"/>
      <c r="R398" s="18"/>
      <c r="S398" s="18"/>
      <c r="T398" s="18"/>
      <c r="U398" s="18"/>
      <c r="V398" s="34"/>
    </row>
    <row r="399" spans="1:22" ht="14.25" customHeight="1" x14ac:dyDescent="0.2">
      <c r="A399" s="497"/>
      <c r="B399" s="499"/>
      <c r="C399" s="501"/>
      <c r="D399" s="501"/>
      <c r="E399" s="503"/>
      <c r="F399" s="17">
        <v>82</v>
      </c>
      <c r="G399" s="59" t="s">
        <v>1120</v>
      </c>
      <c r="H399" s="18" t="s">
        <v>1135</v>
      </c>
      <c r="I399" s="18" t="s">
        <v>32</v>
      </c>
      <c r="J399" s="19">
        <v>1</v>
      </c>
      <c r="K399" s="19"/>
      <c r="L399" s="20" t="s">
        <v>34</v>
      </c>
      <c r="M399" s="20" t="s">
        <v>34</v>
      </c>
      <c r="N399" s="18" t="s">
        <v>1082</v>
      </c>
      <c r="O399" s="18"/>
      <c r="P399" s="18"/>
      <c r="Q399" s="18"/>
      <c r="R399" s="18"/>
      <c r="S399" s="18"/>
      <c r="T399" s="18"/>
      <c r="U399" s="18"/>
      <c r="V399" s="34"/>
    </row>
    <row r="400" spans="1:22" ht="14.25" customHeight="1" x14ac:dyDescent="0.2">
      <c r="A400" s="497"/>
      <c r="B400" s="499"/>
      <c r="C400" s="501"/>
      <c r="D400" s="501"/>
      <c r="E400" s="503"/>
      <c r="F400" s="17">
        <v>83</v>
      </c>
      <c r="G400" s="59" t="s">
        <v>1122</v>
      </c>
      <c r="H400" s="18" t="s">
        <v>1136</v>
      </c>
      <c r="I400" s="18" t="s">
        <v>123</v>
      </c>
      <c r="J400" s="19"/>
      <c r="K400" s="19"/>
      <c r="L400" s="20" t="s">
        <v>34</v>
      </c>
      <c r="M400" s="20" t="s">
        <v>34</v>
      </c>
      <c r="N400" s="18" t="s">
        <v>124</v>
      </c>
      <c r="O400" s="18"/>
      <c r="P400" s="18"/>
      <c r="Q400" s="18"/>
      <c r="R400" s="18"/>
      <c r="S400" s="18"/>
      <c r="T400" s="18"/>
      <c r="U400" s="18"/>
      <c r="V400" s="34"/>
    </row>
    <row r="401" spans="1:22" ht="14.25" customHeight="1" x14ac:dyDescent="0.2">
      <c r="A401" s="497"/>
      <c r="B401" s="499"/>
      <c r="C401" s="501"/>
      <c r="D401" s="501"/>
      <c r="E401" s="503"/>
      <c r="F401" s="17">
        <v>84</v>
      </c>
      <c r="G401" s="59" t="s">
        <v>1124</v>
      </c>
      <c r="H401" s="18" t="s">
        <v>1137</v>
      </c>
      <c r="I401" s="18" t="s">
        <v>44</v>
      </c>
      <c r="J401" s="19">
        <v>40</v>
      </c>
      <c r="K401" s="19"/>
      <c r="L401" s="20" t="s">
        <v>34</v>
      </c>
      <c r="M401" s="20" t="s">
        <v>34</v>
      </c>
      <c r="N401" s="18" t="s">
        <v>51</v>
      </c>
      <c r="O401" s="18"/>
      <c r="P401" s="18"/>
      <c r="Q401" s="18"/>
      <c r="R401" s="18"/>
      <c r="S401" s="18"/>
      <c r="T401" s="18"/>
      <c r="U401" s="18"/>
      <c r="V401" s="34"/>
    </row>
    <row r="402" spans="1:22" ht="14.25" customHeight="1" x14ac:dyDescent="0.2">
      <c r="A402" s="497"/>
      <c r="B402" s="499"/>
      <c r="C402" s="501"/>
      <c r="D402" s="501"/>
      <c r="E402" s="503"/>
      <c r="F402" s="17">
        <v>85</v>
      </c>
      <c r="G402" s="59" t="s">
        <v>1126</v>
      </c>
      <c r="H402" s="18" t="s">
        <v>1138</v>
      </c>
      <c r="I402" s="18" t="s">
        <v>134</v>
      </c>
      <c r="J402" s="19">
        <v>12</v>
      </c>
      <c r="K402" s="19">
        <v>0</v>
      </c>
      <c r="L402" s="20" t="s">
        <v>34</v>
      </c>
      <c r="M402" s="20" t="s">
        <v>34</v>
      </c>
      <c r="N402" s="18" t="s">
        <v>201</v>
      </c>
      <c r="O402" s="18"/>
      <c r="P402" s="18"/>
      <c r="Q402" s="18"/>
      <c r="R402" s="18"/>
      <c r="S402" s="18"/>
      <c r="T402" s="18"/>
      <c r="U402" s="18"/>
      <c r="V402" s="34"/>
    </row>
    <row r="403" spans="1:22" ht="14.25" customHeight="1" x14ac:dyDescent="0.2">
      <c r="A403" s="497"/>
      <c r="B403" s="499"/>
      <c r="C403" s="501"/>
      <c r="D403" s="501"/>
      <c r="E403" s="503"/>
      <c r="F403" s="17">
        <v>86</v>
      </c>
      <c r="G403" s="59" t="s">
        <v>1128</v>
      </c>
      <c r="H403" s="18" t="s">
        <v>1139</v>
      </c>
      <c r="I403" s="18" t="s">
        <v>44</v>
      </c>
      <c r="J403" s="19">
        <v>40</v>
      </c>
      <c r="K403" s="19"/>
      <c r="L403" s="20" t="s">
        <v>34</v>
      </c>
      <c r="M403" s="20" t="s">
        <v>34</v>
      </c>
      <c r="N403" s="18" t="s">
        <v>51</v>
      </c>
      <c r="O403" s="18"/>
      <c r="P403" s="18"/>
      <c r="Q403" s="18"/>
      <c r="R403" s="18"/>
      <c r="S403" s="18"/>
      <c r="T403" s="18"/>
      <c r="U403" s="18"/>
      <c r="V403" s="34"/>
    </row>
    <row r="404" spans="1:22" ht="14.25" customHeight="1" x14ac:dyDescent="0.2">
      <c r="A404" s="497"/>
      <c r="B404" s="499"/>
      <c r="C404" s="501"/>
      <c r="D404" s="501"/>
      <c r="E404" s="503"/>
      <c r="F404" s="17">
        <v>87</v>
      </c>
      <c r="G404" s="59" t="s">
        <v>1120</v>
      </c>
      <c r="H404" s="18" t="s">
        <v>1140</v>
      </c>
      <c r="I404" s="18" t="s">
        <v>32</v>
      </c>
      <c r="J404" s="19">
        <v>1</v>
      </c>
      <c r="K404" s="19"/>
      <c r="L404" s="20" t="s">
        <v>34</v>
      </c>
      <c r="M404" s="20" t="s">
        <v>34</v>
      </c>
      <c r="N404" s="18" t="s">
        <v>1082</v>
      </c>
      <c r="O404" s="18"/>
      <c r="P404" s="18"/>
      <c r="Q404" s="18"/>
      <c r="R404" s="18"/>
      <c r="S404" s="18"/>
      <c r="T404" s="18"/>
      <c r="U404" s="18"/>
      <c r="V404" s="34"/>
    </row>
    <row r="405" spans="1:22" ht="14.25" customHeight="1" x14ac:dyDescent="0.2">
      <c r="A405" s="497"/>
      <c r="B405" s="499"/>
      <c r="C405" s="501"/>
      <c r="D405" s="501"/>
      <c r="E405" s="503"/>
      <c r="F405" s="17">
        <v>88</v>
      </c>
      <c r="G405" s="59" t="s">
        <v>1122</v>
      </c>
      <c r="H405" s="18" t="s">
        <v>1141</v>
      </c>
      <c r="I405" s="18" t="s">
        <v>123</v>
      </c>
      <c r="J405" s="19"/>
      <c r="K405" s="19"/>
      <c r="L405" s="20" t="s">
        <v>34</v>
      </c>
      <c r="M405" s="20" t="s">
        <v>34</v>
      </c>
      <c r="N405" s="18" t="s">
        <v>124</v>
      </c>
      <c r="O405" s="18"/>
      <c r="P405" s="18"/>
      <c r="Q405" s="18"/>
      <c r="R405" s="18"/>
      <c r="S405" s="18"/>
      <c r="T405" s="18"/>
      <c r="U405" s="18"/>
      <c r="V405" s="34"/>
    </row>
    <row r="406" spans="1:22" ht="14.25" customHeight="1" x14ac:dyDescent="0.2">
      <c r="A406" s="497"/>
      <c r="B406" s="499"/>
      <c r="C406" s="501"/>
      <c r="D406" s="501"/>
      <c r="E406" s="503"/>
      <c r="F406" s="17">
        <v>89</v>
      </c>
      <c r="G406" s="59" t="s">
        <v>1124</v>
      </c>
      <c r="H406" s="18" t="s">
        <v>1142</v>
      </c>
      <c r="I406" s="18" t="s">
        <v>44</v>
      </c>
      <c r="J406" s="19">
        <v>40</v>
      </c>
      <c r="K406" s="19"/>
      <c r="L406" s="20" t="s">
        <v>34</v>
      </c>
      <c r="M406" s="20" t="s">
        <v>34</v>
      </c>
      <c r="N406" s="18" t="s">
        <v>51</v>
      </c>
      <c r="O406" s="18"/>
      <c r="P406" s="18"/>
      <c r="Q406" s="18"/>
      <c r="R406" s="18"/>
      <c r="S406" s="18"/>
      <c r="T406" s="18"/>
      <c r="U406" s="18"/>
      <c r="V406" s="34"/>
    </row>
    <row r="407" spans="1:22" ht="14.25" customHeight="1" x14ac:dyDescent="0.2">
      <c r="A407" s="497"/>
      <c r="B407" s="499"/>
      <c r="C407" s="501"/>
      <c r="D407" s="501"/>
      <c r="E407" s="503"/>
      <c r="F407" s="17">
        <v>90</v>
      </c>
      <c r="G407" s="59" t="s">
        <v>1126</v>
      </c>
      <c r="H407" s="18" t="s">
        <v>1143</v>
      </c>
      <c r="I407" s="18" t="s">
        <v>134</v>
      </c>
      <c r="J407" s="19">
        <v>12</v>
      </c>
      <c r="K407" s="19">
        <v>0</v>
      </c>
      <c r="L407" s="20" t="s">
        <v>34</v>
      </c>
      <c r="M407" s="20" t="s">
        <v>34</v>
      </c>
      <c r="N407" s="18" t="s">
        <v>201</v>
      </c>
      <c r="O407" s="18"/>
      <c r="P407" s="18"/>
      <c r="Q407" s="18"/>
      <c r="R407" s="18"/>
      <c r="S407" s="18"/>
      <c r="T407" s="18"/>
      <c r="U407" s="18"/>
      <c r="V407" s="34"/>
    </row>
    <row r="408" spans="1:22" ht="14.25" customHeight="1" x14ac:dyDescent="0.2">
      <c r="A408" s="497"/>
      <c r="B408" s="499"/>
      <c r="C408" s="501"/>
      <c r="D408" s="501"/>
      <c r="E408" s="503"/>
      <c r="F408" s="17">
        <v>91</v>
      </c>
      <c r="G408" s="59" t="s">
        <v>1128</v>
      </c>
      <c r="H408" s="18" t="s">
        <v>1144</v>
      </c>
      <c r="I408" s="18" t="s">
        <v>44</v>
      </c>
      <c r="J408" s="19">
        <v>40</v>
      </c>
      <c r="K408" s="19"/>
      <c r="L408" s="20" t="s">
        <v>34</v>
      </c>
      <c r="M408" s="20" t="s">
        <v>34</v>
      </c>
      <c r="N408" s="18" t="s">
        <v>51</v>
      </c>
      <c r="O408" s="18"/>
      <c r="P408" s="18"/>
      <c r="Q408" s="18"/>
      <c r="R408" s="18"/>
      <c r="S408" s="18"/>
      <c r="T408" s="18"/>
      <c r="U408" s="18"/>
      <c r="V408" s="34"/>
    </row>
    <row r="409" spans="1:22" ht="14.25" customHeight="1" x14ac:dyDescent="0.2">
      <c r="A409" s="497"/>
      <c r="B409" s="499"/>
      <c r="C409" s="501"/>
      <c r="D409" s="501"/>
      <c r="E409" s="503"/>
      <c r="F409" s="17">
        <v>92</v>
      </c>
      <c r="G409" s="59" t="s">
        <v>1120</v>
      </c>
      <c r="H409" s="18" t="s">
        <v>1145</v>
      </c>
      <c r="I409" s="18" t="s">
        <v>32</v>
      </c>
      <c r="J409" s="19">
        <v>1</v>
      </c>
      <c r="K409" s="19"/>
      <c r="L409" s="20" t="s">
        <v>34</v>
      </c>
      <c r="M409" s="20" t="s">
        <v>34</v>
      </c>
      <c r="N409" s="18" t="s">
        <v>1082</v>
      </c>
      <c r="O409" s="18"/>
      <c r="P409" s="18"/>
      <c r="Q409" s="18"/>
      <c r="R409" s="18"/>
      <c r="S409" s="18"/>
      <c r="T409" s="18"/>
      <c r="U409" s="18"/>
      <c r="V409" s="34"/>
    </row>
    <row r="410" spans="1:22" ht="14.25" customHeight="1" x14ac:dyDescent="0.2">
      <c r="A410" s="497"/>
      <c r="B410" s="499"/>
      <c r="C410" s="501"/>
      <c r="D410" s="501"/>
      <c r="E410" s="503"/>
      <c r="F410" s="17">
        <v>93</v>
      </c>
      <c r="G410" s="59" t="s">
        <v>1122</v>
      </c>
      <c r="H410" s="18" t="s">
        <v>1146</v>
      </c>
      <c r="I410" s="18" t="s">
        <v>123</v>
      </c>
      <c r="J410" s="19"/>
      <c r="K410" s="19"/>
      <c r="L410" s="20" t="s">
        <v>34</v>
      </c>
      <c r="M410" s="20" t="s">
        <v>34</v>
      </c>
      <c r="N410" s="18" t="s">
        <v>124</v>
      </c>
      <c r="O410" s="18"/>
      <c r="P410" s="18"/>
      <c r="Q410" s="18"/>
      <c r="R410" s="18"/>
      <c r="S410" s="18"/>
      <c r="T410" s="18"/>
      <c r="U410" s="18"/>
      <c r="V410" s="34"/>
    </row>
    <row r="411" spans="1:22" ht="14.25" customHeight="1" x14ac:dyDescent="0.2">
      <c r="A411" s="497"/>
      <c r="B411" s="499"/>
      <c r="C411" s="501"/>
      <c r="D411" s="501"/>
      <c r="E411" s="503"/>
      <c r="F411" s="17">
        <v>94</v>
      </c>
      <c r="G411" s="59" t="s">
        <v>1124</v>
      </c>
      <c r="H411" s="18" t="s">
        <v>1147</v>
      </c>
      <c r="I411" s="18" t="s">
        <v>44</v>
      </c>
      <c r="J411" s="19">
        <v>40</v>
      </c>
      <c r="K411" s="19"/>
      <c r="L411" s="20" t="s">
        <v>34</v>
      </c>
      <c r="M411" s="20" t="s">
        <v>34</v>
      </c>
      <c r="N411" s="18" t="s">
        <v>51</v>
      </c>
      <c r="O411" s="18"/>
      <c r="P411" s="18"/>
      <c r="Q411" s="18"/>
      <c r="R411" s="18"/>
      <c r="S411" s="18"/>
      <c r="T411" s="18"/>
      <c r="U411" s="18"/>
      <c r="V411" s="34"/>
    </row>
    <row r="412" spans="1:22" ht="14.25" customHeight="1" x14ac:dyDescent="0.2">
      <c r="A412" s="497"/>
      <c r="B412" s="499"/>
      <c r="C412" s="501"/>
      <c r="D412" s="501"/>
      <c r="E412" s="503"/>
      <c r="F412" s="17">
        <v>95</v>
      </c>
      <c r="G412" s="59" t="s">
        <v>1126</v>
      </c>
      <c r="H412" s="18" t="s">
        <v>1148</v>
      </c>
      <c r="I412" s="18" t="s">
        <v>134</v>
      </c>
      <c r="J412" s="19">
        <v>12</v>
      </c>
      <c r="K412" s="19">
        <v>0</v>
      </c>
      <c r="L412" s="20" t="s">
        <v>34</v>
      </c>
      <c r="M412" s="20" t="s">
        <v>34</v>
      </c>
      <c r="N412" s="18" t="s">
        <v>201</v>
      </c>
      <c r="O412" s="18"/>
      <c r="P412" s="18"/>
      <c r="Q412" s="18"/>
      <c r="R412" s="18"/>
      <c r="S412" s="18"/>
      <c r="T412" s="18"/>
      <c r="U412" s="18"/>
      <c r="V412" s="34"/>
    </row>
    <row r="413" spans="1:22" ht="14.25" customHeight="1" x14ac:dyDescent="0.2">
      <c r="A413" s="497"/>
      <c r="B413" s="499"/>
      <c r="C413" s="501"/>
      <c r="D413" s="501"/>
      <c r="E413" s="503"/>
      <c r="F413" s="17">
        <v>96</v>
      </c>
      <c r="G413" s="59" t="s">
        <v>1128</v>
      </c>
      <c r="H413" s="18" t="s">
        <v>1149</v>
      </c>
      <c r="I413" s="18" t="s">
        <v>44</v>
      </c>
      <c r="J413" s="19">
        <v>40</v>
      </c>
      <c r="K413" s="19"/>
      <c r="L413" s="20" t="s">
        <v>34</v>
      </c>
      <c r="M413" s="20" t="s">
        <v>34</v>
      </c>
      <c r="N413" s="18" t="s">
        <v>51</v>
      </c>
      <c r="O413" s="18"/>
      <c r="P413" s="18"/>
      <c r="Q413" s="18"/>
      <c r="R413" s="18"/>
      <c r="S413" s="18"/>
      <c r="T413" s="18"/>
      <c r="U413" s="18"/>
      <c r="V413" s="34"/>
    </row>
    <row r="414" spans="1:22" ht="14.25" customHeight="1" x14ac:dyDescent="0.2">
      <c r="A414" s="497"/>
      <c r="B414" s="499"/>
      <c r="C414" s="501"/>
      <c r="D414" s="501"/>
      <c r="E414" s="503"/>
      <c r="F414" s="17">
        <v>97</v>
      </c>
      <c r="G414" s="59" t="s">
        <v>1120</v>
      </c>
      <c r="H414" s="18" t="s">
        <v>1150</v>
      </c>
      <c r="I414" s="18" t="s">
        <v>32</v>
      </c>
      <c r="J414" s="19">
        <v>1</v>
      </c>
      <c r="K414" s="19"/>
      <c r="L414" s="20" t="s">
        <v>34</v>
      </c>
      <c r="M414" s="20" t="s">
        <v>34</v>
      </c>
      <c r="N414" s="18" t="s">
        <v>1082</v>
      </c>
      <c r="O414" s="18"/>
      <c r="P414" s="18"/>
      <c r="Q414" s="18"/>
      <c r="R414" s="18"/>
      <c r="S414" s="18"/>
      <c r="T414" s="18"/>
      <c r="U414" s="18"/>
      <c r="V414" s="34"/>
    </row>
    <row r="415" spans="1:22" ht="14.25" customHeight="1" x14ac:dyDescent="0.2">
      <c r="A415" s="497"/>
      <c r="B415" s="499"/>
      <c r="C415" s="501"/>
      <c r="D415" s="501"/>
      <c r="E415" s="503"/>
      <c r="F415" s="17">
        <v>98</v>
      </c>
      <c r="G415" s="59" t="s">
        <v>1122</v>
      </c>
      <c r="H415" s="18" t="s">
        <v>1151</v>
      </c>
      <c r="I415" s="18" t="s">
        <v>123</v>
      </c>
      <c r="J415" s="19"/>
      <c r="K415" s="19"/>
      <c r="L415" s="20" t="s">
        <v>34</v>
      </c>
      <c r="M415" s="20" t="s">
        <v>34</v>
      </c>
      <c r="N415" s="18" t="s">
        <v>124</v>
      </c>
      <c r="O415" s="18"/>
      <c r="P415" s="18"/>
      <c r="Q415" s="18"/>
      <c r="R415" s="18"/>
      <c r="S415" s="18"/>
      <c r="T415" s="18"/>
      <c r="U415" s="18"/>
      <c r="V415" s="34"/>
    </row>
    <row r="416" spans="1:22" ht="14.25" customHeight="1" x14ac:dyDescent="0.2">
      <c r="A416" s="497"/>
      <c r="B416" s="499"/>
      <c r="C416" s="501"/>
      <c r="D416" s="501"/>
      <c r="E416" s="503"/>
      <c r="F416" s="17">
        <v>99</v>
      </c>
      <c r="G416" s="59" t="s">
        <v>1124</v>
      </c>
      <c r="H416" s="18" t="s">
        <v>1152</v>
      </c>
      <c r="I416" s="18" t="s">
        <v>44</v>
      </c>
      <c r="J416" s="19">
        <v>40</v>
      </c>
      <c r="K416" s="19"/>
      <c r="L416" s="20" t="s">
        <v>34</v>
      </c>
      <c r="M416" s="20" t="s">
        <v>34</v>
      </c>
      <c r="N416" s="18" t="s">
        <v>51</v>
      </c>
      <c r="O416" s="18"/>
      <c r="P416" s="18"/>
      <c r="Q416" s="18"/>
      <c r="R416" s="18"/>
      <c r="S416" s="18"/>
      <c r="T416" s="18"/>
      <c r="U416" s="18"/>
      <c r="V416" s="34"/>
    </row>
    <row r="417" spans="1:22" ht="14.25" customHeight="1" x14ac:dyDescent="0.2">
      <c r="A417" s="497"/>
      <c r="B417" s="499"/>
      <c r="C417" s="501"/>
      <c r="D417" s="501"/>
      <c r="E417" s="503"/>
      <c r="F417" s="17">
        <v>100</v>
      </c>
      <c r="G417" s="59" t="s">
        <v>1126</v>
      </c>
      <c r="H417" s="18" t="s">
        <v>1153</v>
      </c>
      <c r="I417" s="18" t="s">
        <v>134</v>
      </c>
      <c r="J417" s="19">
        <v>12</v>
      </c>
      <c r="K417" s="19">
        <v>0</v>
      </c>
      <c r="L417" s="20" t="s">
        <v>34</v>
      </c>
      <c r="M417" s="20" t="s">
        <v>34</v>
      </c>
      <c r="N417" s="18" t="s">
        <v>201</v>
      </c>
      <c r="O417" s="18"/>
      <c r="P417" s="18"/>
      <c r="Q417" s="18"/>
      <c r="R417" s="18"/>
      <c r="S417" s="18"/>
      <c r="T417" s="18"/>
      <c r="U417" s="18"/>
      <c r="V417" s="34"/>
    </row>
    <row r="418" spans="1:22" ht="14.25" customHeight="1" x14ac:dyDescent="0.2">
      <c r="A418" s="497"/>
      <c r="B418" s="499"/>
      <c r="C418" s="501"/>
      <c r="D418" s="501"/>
      <c r="E418" s="503"/>
      <c r="F418" s="17">
        <v>101</v>
      </c>
      <c r="G418" s="59" t="s">
        <v>1128</v>
      </c>
      <c r="H418" s="18" t="s">
        <v>1154</v>
      </c>
      <c r="I418" s="18" t="s">
        <v>44</v>
      </c>
      <c r="J418" s="19">
        <v>40</v>
      </c>
      <c r="K418" s="19"/>
      <c r="L418" s="20" t="s">
        <v>34</v>
      </c>
      <c r="M418" s="20" t="s">
        <v>34</v>
      </c>
      <c r="N418" s="18" t="s">
        <v>51</v>
      </c>
      <c r="O418" s="18"/>
      <c r="P418" s="18"/>
      <c r="Q418" s="18"/>
      <c r="R418" s="18"/>
      <c r="S418" s="18"/>
      <c r="T418" s="18"/>
      <c r="U418" s="18"/>
      <c r="V418" s="34"/>
    </row>
    <row r="419" spans="1:22" ht="14.25" customHeight="1" x14ac:dyDescent="0.2">
      <c r="A419" s="497"/>
      <c r="B419" s="499"/>
      <c r="C419" s="501"/>
      <c r="D419" s="501"/>
      <c r="E419" s="503"/>
      <c r="F419" s="17">
        <v>102</v>
      </c>
      <c r="G419" s="59" t="s">
        <v>1120</v>
      </c>
      <c r="H419" s="18" t="s">
        <v>1155</v>
      </c>
      <c r="I419" s="18" t="s">
        <v>32</v>
      </c>
      <c r="J419" s="19">
        <v>1</v>
      </c>
      <c r="K419" s="19"/>
      <c r="L419" s="20" t="s">
        <v>34</v>
      </c>
      <c r="M419" s="20" t="s">
        <v>34</v>
      </c>
      <c r="N419" s="18" t="s">
        <v>1082</v>
      </c>
      <c r="O419" s="18"/>
      <c r="P419" s="18"/>
      <c r="Q419" s="18"/>
      <c r="R419" s="18"/>
      <c r="S419" s="18"/>
      <c r="T419" s="18"/>
      <c r="U419" s="18"/>
      <c r="V419" s="34"/>
    </row>
    <row r="420" spans="1:22" ht="14.25" customHeight="1" x14ac:dyDescent="0.2">
      <c r="A420" s="497"/>
      <c r="B420" s="499"/>
      <c r="C420" s="501"/>
      <c r="D420" s="501"/>
      <c r="E420" s="503"/>
      <c r="F420" s="17">
        <v>103</v>
      </c>
      <c r="G420" s="59" t="s">
        <v>1122</v>
      </c>
      <c r="H420" s="18" t="s">
        <v>1156</v>
      </c>
      <c r="I420" s="18" t="s">
        <v>123</v>
      </c>
      <c r="J420" s="19"/>
      <c r="K420" s="19"/>
      <c r="L420" s="20" t="s">
        <v>34</v>
      </c>
      <c r="M420" s="20" t="s">
        <v>34</v>
      </c>
      <c r="N420" s="18" t="s">
        <v>124</v>
      </c>
      <c r="O420" s="18"/>
      <c r="P420" s="18"/>
      <c r="Q420" s="18"/>
      <c r="R420" s="18"/>
      <c r="S420" s="18"/>
      <c r="T420" s="18"/>
      <c r="U420" s="18"/>
      <c r="V420" s="34"/>
    </row>
    <row r="421" spans="1:22" ht="14.25" customHeight="1" x14ac:dyDescent="0.2">
      <c r="A421" s="497"/>
      <c r="B421" s="499"/>
      <c r="C421" s="501"/>
      <c r="D421" s="501"/>
      <c r="E421" s="503"/>
      <c r="F421" s="17">
        <v>104</v>
      </c>
      <c r="G421" s="59" t="s">
        <v>1124</v>
      </c>
      <c r="H421" s="18" t="s">
        <v>1157</v>
      </c>
      <c r="I421" s="18" t="s">
        <v>44</v>
      </c>
      <c r="J421" s="19">
        <v>40</v>
      </c>
      <c r="K421" s="19"/>
      <c r="L421" s="20" t="s">
        <v>34</v>
      </c>
      <c r="M421" s="20" t="s">
        <v>34</v>
      </c>
      <c r="N421" s="18" t="s">
        <v>51</v>
      </c>
      <c r="O421" s="18"/>
      <c r="P421" s="18"/>
      <c r="Q421" s="18"/>
      <c r="R421" s="18"/>
      <c r="S421" s="18"/>
      <c r="T421" s="18"/>
      <c r="U421" s="18"/>
      <c r="V421" s="34"/>
    </row>
    <row r="422" spans="1:22" ht="14.25" customHeight="1" x14ac:dyDescent="0.2">
      <c r="A422" s="497"/>
      <c r="B422" s="499"/>
      <c r="C422" s="501"/>
      <c r="D422" s="501"/>
      <c r="E422" s="503"/>
      <c r="F422" s="17">
        <v>105</v>
      </c>
      <c r="G422" s="59" t="s">
        <v>1126</v>
      </c>
      <c r="H422" s="18" t="s">
        <v>1158</v>
      </c>
      <c r="I422" s="18" t="s">
        <v>134</v>
      </c>
      <c r="J422" s="19">
        <v>12</v>
      </c>
      <c r="K422" s="19">
        <v>0</v>
      </c>
      <c r="L422" s="20" t="s">
        <v>34</v>
      </c>
      <c r="M422" s="20" t="s">
        <v>34</v>
      </c>
      <c r="N422" s="18" t="s">
        <v>201</v>
      </c>
      <c r="O422" s="18"/>
      <c r="P422" s="18"/>
      <c r="Q422" s="18"/>
      <c r="R422" s="18"/>
      <c r="S422" s="18"/>
      <c r="T422" s="18"/>
      <c r="U422" s="18"/>
      <c r="V422" s="34"/>
    </row>
    <row r="423" spans="1:22" ht="14.25" customHeight="1" x14ac:dyDescent="0.2">
      <c r="A423" s="497"/>
      <c r="B423" s="499"/>
      <c r="C423" s="501"/>
      <c r="D423" s="501"/>
      <c r="E423" s="503"/>
      <c r="F423" s="17">
        <v>106</v>
      </c>
      <c r="G423" s="59" t="s">
        <v>1128</v>
      </c>
      <c r="H423" s="18" t="s">
        <v>1159</v>
      </c>
      <c r="I423" s="18" t="s">
        <v>44</v>
      </c>
      <c r="J423" s="19">
        <v>40</v>
      </c>
      <c r="K423" s="19"/>
      <c r="L423" s="20" t="s">
        <v>34</v>
      </c>
      <c r="M423" s="20" t="s">
        <v>34</v>
      </c>
      <c r="N423" s="18" t="s">
        <v>51</v>
      </c>
      <c r="O423" s="18"/>
      <c r="P423" s="18"/>
      <c r="Q423" s="18"/>
      <c r="R423" s="18"/>
      <c r="S423" s="18"/>
      <c r="T423" s="18"/>
      <c r="U423" s="18"/>
      <c r="V423" s="34"/>
    </row>
    <row r="424" spans="1:22" ht="14.25" customHeight="1" x14ac:dyDescent="0.2">
      <c r="A424" s="497"/>
      <c r="B424" s="499"/>
      <c r="C424" s="501"/>
      <c r="D424" s="501"/>
      <c r="E424" s="503"/>
      <c r="F424" s="17">
        <v>107</v>
      </c>
      <c r="G424" s="59" t="s">
        <v>1120</v>
      </c>
      <c r="H424" s="18" t="s">
        <v>1160</v>
      </c>
      <c r="I424" s="18" t="s">
        <v>32</v>
      </c>
      <c r="J424" s="19">
        <v>1</v>
      </c>
      <c r="K424" s="19"/>
      <c r="L424" s="20" t="s">
        <v>34</v>
      </c>
      <c r="M424" s="20" t="s">
        <v>34</v>
      </c>
      <c r="N424" s="18" t="s">
        <v>1082</v>
      </c>
      <c r="O424" s="18"/>
      <c r="P424" s="18"/>
      <c r="Q424" s="18"/>
      <c r="R424" s="18"/>
      <c r="S424" s="18"/>
      <c r="T424" s="18"/>
      <c r="U424" s="18"/>
      <c r="V424" s="34"/>
    </row>
    <row r="425" spans="1:22" ht="14.25" customHeight="1" x14ac:dyDescent="0.2">
      <c r="A425" s="497"/>
      <c r="B425" s="499"/>
      <c r="C425" s="501"/>
      <c r="D425" s="501"/>
      <c r="E425" s="503"/>
      <c r="F425" s="17">
        <v>108</v>
      </c>
      <c r="G425" s="59" t="s">
        <v>1122</v>
      </c>
      <c r="H425" s="18" t="s">
        <v>1161</v>
      </c>
      <c r="I425" s="18" t="s">
        <v>123</v>
      </c>
      <c r="J425" s="19"/>
      <c r="K425" s="19"/>
      <c r="L425" s="20" t="s">
        <v>34</v>
      </c>
      <c r="M425" s="20" t="s">
        <v>34</v>
      </c>
      <c r="N425" s="18" t="s">
        <v>124</v>
      </c>
      <c r="O425" s="18"/>
      <c r="P425" s="18"/>
      <c r="Q425" s="18"/>
      <c r="R425" s="18"/>
      <c r="S425" s="18"/>
      <c r="T425" s="18"/>
      <c r="U425" s="18"/>
      <c r="V425" s="34"/>
    </row>
    <row r="426" spans="1:22" ht="14.25" customHeight="1" x14ac:dyDescent="0.2">
      <c r="A426" s="497"/>
      <c r="B426" s="499"/>
      <c r="C426" s="501"/>
      <c r="D426" s="501"/>
      <c r="E426" s="503"/>
      <c r="F426" s="17">
        <v>109</v>
      </c>
      <c r="G426" s="59" t="s">
        <v>1124</v>
      </c>
      <c r="H426" s="18" t="s">
        <v>1162</v>
      </c>
      <c r="I426" s="18" t="s">
        <v>44</v>
      </c>
      <c r="J426" s="19">
        <v>40</v>
      </c>
      <c r="K426" s="19"/>
      <c r="L426" s="20" t="s">
        <v>34</v>
      </c>
      <c r="M426" s="20" t="s">
        <v>34</v>
      </c>
      <c r="N426" s="18" t="s">
        <v>51</v>
      </c>
      <c r="O426" s="18"/>
      <c r="P426" s="18"/>
      <c r="Q426" s="18"/>
      <c r="R426" s="18"/>
      <c r="S426" s="18"/>
      <c r="T426" s="18"/>
      <c r="U426" s="18"/>
      <c r="V426" s="34"/>
    </row>
    <row r="427" spans="1:22" ht="14.25" customHeight="1" x14ac:dyDescent="0.2">
      <c r="A427" s="497"/>
      <c r="B427" s="499"/>
      <c r="C427" s="501"/>
      <c r="D427" s="501"/>
      <c r="E427" s="503"/>
      <c r="F427" s="17">
        <v>110</v>
      </c>
      <c r="G427" s="59" t="s">
        <v>1126</v>
      </c>
      <c r="H427" s="18" t="s">
        <v>1163</v>
      </c>
      <c r="I427" s="18" t="s">
        <v>134</v>
      </c>
      <c r="J427" s="19">
        <v>12</v>
      </c>
      <c r="K427" s="19">
        <v>0</v>
      </c>
      <c r="L427" s="20" t="s">
        <v>34</v>
      </c>
      <c r="M427" s="20" t="s">
        <v>34</v>
      </c>
      <c r="N427" s="18" t="s">
        <v>201</v>
      </c>
      <c r="O427" s="18"/>
      <c r="P427" s="18"/>
      <c r="Q427" s="18"/>
      <c r="R427" s="18"/>
      <c r="S427" s="18"/>
      <c r="T427" s="18"/>
      <c r="U427" s="18"/>
      <c r="V427" s="34"/>
    </row>
    <row r="428" spans="1:22" ht="14.25" customHeight="1" x14ac:dyDescent="0.2">
      <c r="A428" s="497"/>
      <c r="B428" s="499"/>
      <c r="C428" s="501"/>
      <c r="D428" s="501"/>
      <c r="E428" s="503"/>
      <c r="F428" s="17">
        <v>111</v>
      </c>
      <c r="G428" s="59" t="s">
        <v>1128</v>
      </c>
      <c r="H428" s="18" t="s">
        <v>1164</v>
      </c>
      <c r="I428" s="18" t="s">
        <v>44</v>
      </c>
      <c r="J428" s="19">
        <v>40</v>
      </c>
      <c r="K428" s="19"/>
      <c r="L428" s="20" t="s">
        <v>34</v>
      </c>
      <c r="M428" s="20" t="s">
        <v>34</v>
      </c>
      <c r="N428" s="18" t="s">
        <v>51</v>
      </c>
      <c r="O428" s="18"/>
      <c r="P428" s="18"/>
      <c r="Q428" s="18"/>
      <c r="R428" s="18"/>
      <c r="S428" s="18"/>
      <c r="T428" s="18"/>
      <c r="U428" s="18"/>
      <c r="V428" s="34"/>
    </row>
    <row r="429" spans="1:22" ht="14.25" customHeight="1" x14ac:dyDescent="0.2">
      <c r="A429" s="497"/>
      <c r="B429" s="499"/>
      <c r="C429" s="501"/>
      <c r="D429" s="501"/>
      <c r="E429" s="503"/>
      <c r="F429" s="17">
        <v>112</v>
      </c>
      <c r="G429" s="59" t="s">
        <v>1120</v>
      </c>
      <c r="H429" s="18" t="s">
        <v>1165</v>
      </c>
      <c r="I429" s="18" t="s">
        <v>32</v>
      </c>
      <c r="J429" s="19">
        <v>1</v>
      </c>
      <c r="K429" s="19"/>
      <c r="L429" s="20" t="s">
        <v>34</v>
      </c>
      <c r="M429" s="20" t="s">
        <v>34</v>
      </c>
      <c r="N429" s="18" t="s">
        <v>1082</v>
      </c>
      <c r="O429" s="18"/>
      <c r="P429" s="18"/>
      <c r="Q429" s="18"/>
      <c r="R429" s="18"/>
      <c r="S429" s="18"/>
      <c r="T429" s="18"/>
      <c r="U429" s="18"/>
      <c r="V429" s="34"/>
    </row>
    <row r="430" spans="1:22" ht="14.25" customHeight="1" x14ac:dyDescent="0.2">
      <c r="A430" s="497"/>
      <c r="B430" s="499"/>
      <c r="C430" s="501"/>
      <c r="D430" s="501"/>
      <c r="E430" s="503"/>
      <c r="F430" s="17">
        <v>113</v>
      </c>
      <c r="G430" s="59" t="s">
        <v>1122</v>
      </c>
      <c r="H430" s="18" t="s">
        <v>1166</v>
      </c>
      <c r="I430" s="18" t="s">
        <v>123</v>
      </c>
      <c r="J430" s="19"/>
      <c r="K430" s="19"/>
      <c r="L430" s="20" t="s">
        <v>34</v>
      </c>
      <c r="M430" s="20" t="s">
        <v>34</v>
      </c>
      <c r="N430" s="18" t="s">
        <v>124</v>
      </c>
      <c r="O430" s="18"/>
      <c r="P430" s="18"/>
      <c r="Q430" s="18"/>
      <c r="R430" s="18"/>
      <c r="S430" s="18"/>
      <c r="T430" s="18"/>
      <c r="U430" s="18"/>
      <c r="V430" s="34"/>
    </row>
    <row r="431" spans="1:22" ht="14.25" customHeight="1" x14ac:dyDescent="0.2">
      <c r="A431" s="497"/>
      <c r="B431" s="499"/>
      <c r="C431" s="501"/>
      <c r="D431" s="501"/>
      <c r="E431" s="503"/>
      <c r="F431" s="17">
        <v>114</v>
      </c>
      <c r="G431" s="59" t="s">
        <v>1124</v>
      </c>
      <c r="H431" s="18" t="s">
        <v>1167</v>
      </c>
      <c r="I431" s="18" t="s">
        <v>44</v>
      </c>
      <c r="J431" s="19">
        <v>40</v>
      </c>
      <c r="K431" s="19"/>
      <c r="L431" s="20" t="s">
        <v>34</v>
      </c>
      <c r="M431" s="20" t="s">
        <v>34</v>
      </c>
      <c r="N431" s="18" t="s">
        <v>51</v>
      </c>
      <c r="O431" s="18"/>
      <c r="P431" s="18"/>
      <c r="Q431" s="18"/>
      <c r="R431" s="18"/>
      <c r="S431" s="18"/>
      <c r="T431" s="18"/>
      <c r="U431" s="18"/>
      <c r="V431" s="34"/>
    </row>
    <row r="432" spans="1:22" ht="14.25" customHeight="1" x14ac:dyDescent="0.2">
      <c r="A432" s="497"/>
      <c r="B432" s="499"/>
      <c r="C432" s="501"/>
      <c r="D432" s="501"/>
      <c r="E432" s="503"/>
      <c r="F432" s="17">
        <v>115</v>
      </c>
      <c r="G432" s="59" t="s">
        <v>1126</v>
      </c>
      <c r="H432" s="18" t="s">
        <v>1168</v>
      </c>
      <c r="I432" s="18" t="s">
        <v>134</v>
      </c>
      <c r="J432" s="19">
        <v>12</v>
      </c>
      <c r="K432" s="19">
        <v>0</v>
      </c>
      <c r="L432" s="20" t="s">
        <v>34</v>
      </c>
      <c r="M432" s="20" t="s">
        <v>34</v>
      </c>
      <c r="N432" s="18" t="s">
        <v>201</v>
      </c>
      <c r="O432" s="18"/>
      <c r="P432" s="18"/>
      <c r="Q432" s="18"/>
      <c r="R432" s="18"/>
      <c r="S432" s="18"/>
      <c r="T432" s="18"/>
      <c r="U432" s="18"/>
      <c r="V432" s="34"/>
    </row>
    <row r="433" spans="1:22" ht="14.25" customHeight="1" x14ac:dyDescent="0.2">
      <c r="A433" s="497"/>
      <c r="B433" s="499"/>
      <c r="C433" s="501"/>
      <c r="D433" s="501"/>
      <c r="E433" s="503"/>
      <c r="F433" s="17">
        <v>116</v>
      </c>
      <c r="G433" s="59" t="s">
        <v>1128</v>
      </c>
      <c r="H433" s="18" t="s">
        <v>1169</v>
      </c>
      <c r="I433" s="18" t="s">
        <v>44</v>
      </c>
      <c r="J433" s="19">
        <v>40</v>
      </c>
      <c r="K433" s="19"/>
      <c r="L433" s="20" t="s">
        <v>34</v>
      </c>
      <c r="M433" s="20" t="s">
        <v>34</v>
      </c>
      <c r="N433" s="18" t="s">
        <v>51</v>
      </c>
      <c r="O433" s="18"/>
      <c r="P433" s="18"/>
      <c r="Q433" s="18"/>
      <c r="R433" s="18"/>
      <c r="S433" s="18"/>
      <c r="T433" s="18"/>
      <c r="U433" s="18"/>
      <c r="V433" s="34"/>
    </row>
    <row r="434" spans="1:22" ht="14.25" customHeight="1" x14ac:dyDescent="0.2">
      <c r="A434" s="497"/>
      <c r="B434" s="499"/>
      <c r="C434" s="501"/>
      <c r="D434" s="501"/>
      <c r="E434" s="503"/>
      <c r="F434" s="17">
        <v>117</v>
      </c>
      <c r="G434" s="59" t="s">
        <v>1120</v>
      </c>
      <c r="H434" s="18" t="s">
        <v>1170</v>
      </c>
      <c r="I434" s="18" t="s">
        <v>32</v>
      </c>
      <c r="J434" s="19">
        <v>1</v>
      </c>
      <c r="K434" s="19"/>
      <c r="L434" s="20" t="s">
        <v>34</v>
      </c>
      <c r="M434" s="20" t="s">
        <v>34</v>
      </c>
      <c r="N434" s="18" t="s">
        <v>1082</v>
      </c>
      <c r="O434" s="18"/>
      <c r="P434" s="18"/>
      <c r="Q434" s="18"/>
      <c r="R434" s="18"/>
      <c r="S434" s="18"/>
      <c r="T434" s="18"/>
      <c r="U434" s="18"/>
      <c r="V434" s="34"/>
    </row>
    <row r="435" spans="1:22" ht="14.25" customHeight="1" x14ac:dyDescent="0.2">
      <c r="A435" s="497"/>
      <c r="B435" s="499"/>
      <c r="C435" s="501"/>
      <c r="D435" s="501"/>
      <c r="E435" s="503"/>
      <c r="F435" s="17">
        <v>118</v>
      </c>
      <c r="G435" s="59" t="s">
        <v>1122</v>
      </c>
      <c r="H435" s="18" t="s">
        <v>1171</v>
      </c>
      <c r="I435" s="18" t="s">
        <v>123</v>
      </c>
      <c r="J435" s="19"/>
      <c r="K435" s="19"/>
      <c r="L435" s="20" t="s">
        <v>34</v>
      </c>
      <c r="M435" s="20" t="s">
        <v>34</v>
      </c>
      <c r="N435" s="18" t="s">
        <v>124</v>
      </c>
      <c r="O435" s="18"/>
      <c r="P435" s="18"/>
      <c r="Q435" s="18"/>
      <c r="R435" s="18"/>
      <c r="S435" s="18"/>
      <c r="T435" s="18"/>
      <c r="U435" s="18"/>
      <c r="V435" s="34"/>
    </row>
    <row r="436" spans="1:22" ht="14.25" customHeight="1" x14ac:dyDescent="0.2">
      <c r="A436" s="497"/>
      <c r="B436" s="499"/>
      <c r="C436" s="501"/>
      <c r="D436" s="501"/>
      <c r="E436" s="503"/>
      <c r="F436" s="17">
        <v>119</v>
      </c>
      <c r="G436" s="59" t="s">
        <v>1124</v>
      </c>
      <c r="H436" s="18" t="s">
        <v>1172</v>
      </c>
      <c r="I436" s="18" t="s">
        <v>44</v>
      </c>
      <c r="J436" s="19">
        <v>40</v>
      </c>
      <c r="K436" s="19"/>
      <c r="L436" s="20" t="s">
        <v>34</v>
      </c>
      <c r="M436" s="20" t="s">
        <v>34</v>
      </c>
      <c r="N436" s="18" t="s">
        <v>51</v>
      </c>
      <c r="O436" s="18"/>
      <c r="P436" s="18"/>
      <c r="Q436" s="18"/>
      <c r="R436" s="18"/>
      <c r="S436" s="18"/>
      <c r="T436" s="18"/>
      <c r="U436" s="18"/>
      <c r="V436" s="34"/>
    </row>
    <row r="437" spans="1:22" ht="14.25" customHeight="1" x14ac:dyDescent="0.2">
      <c r="A437" s="497"/>
      <c r="B437" s="499"/>
      <c r="C437" s="501"/>
      <c r="D437" s="501"/>
      <c r="E437" s="503"/>
      <c r="F437" s="17">
        <v>120</v>
      </c>
      <c r="G437" s="59" t="s">
        <v>1126</v>
      </c>
      <c r="H437" s="18" t="s">
        <v>1173</v>
      </c>
      <c r="I437" s="18" t="s">
        <v>134</v>
      </c>
      <c r="J437" s="19">
        <v>12</v>
      </c>
      <c r="K437" s="19">
        <v>0</v>
      </c>
      <c r="L437" s="20" t="s">
        <v>34</v>
      </c>
      <c r="M437" s="20" t="s">
        <v>34</v>
      </c>
      <c r="N437" s="18" t="s">
        <v>201</v>
      </c>
      <c r="O437" s="18"/>
      <c r="P437" s="18"/>
      <c r="Q437" s="18"/>
      <c r="R437" s="18"/>
      <c r="S437" s="18"/>
      <c r="T437" s="18"/>
      <c r="U437" s="18"/>
      <c r="V437" s="34"/>
    </row>
    <row r="438" spans="1:22" ht="14.25" customHeight="1" x14ac:dyDescent="0.2">
      <c r="A438" s="497"/>
      <c r="B438" s="499"/>
      <c r="C438" s="501"/>
      <c r="D438" s="501"/>
      <c r="E438" s="503"/>
      <c r="F438" s="17">
        <v>121</v>
      </c>
      <c r="G438" s="59" t="s">
        <v>1128</v>
      </c>
      <c r="H438" s="18" t="s">
        <v>1174</v>
      </c>
      <c r="I438" s="18" t="s">
        <v>44</v>
      </c>
      <c r="J438" s="19">
        <v>40</v>
      </c>
      <c r="K438" s="19"/>
      <c r="L438" s="20" t="s">
        <v>34</v>
      </c>
      <c r="M438" s="20" t="s">
        <v>34</v>
      </c>
      <c r="N438" s="18" t="s">
        <v>51</v>
      </c>
      <c r="O438" s="18"/>
      <c r="P438" s="18"/>
      <c r="Q438" s="18"/>
      <c r="R438" s="18"/>
      <c r="S438" s="18"/>
      <c r="T438" s="18"/>
      <c r="U438" s="18"/>
      <c r="V438" s="34"/>
    </row>
    <row r="439" spans="1:22" ht="14.25" customHeight="1" x14ac:dyDescent="0.2">
      <c r="A439" s="497"/>
      <c r="B439" s="499"/>
      <c r="C439" s="501"/>
      <c r="D439" s="501"/>
      <c r="E439" s="503"/>
      <c r="F439" s="17">
        <v>122</v>
      </c>
      <c r="G439" s="59" t="s">
        <v>1120</v>
      </c>
      <c r="H439" s="18" t="s">
        <v>1175</v>
      </c>
      <c r="I439" s="18" t="s">
        <v>32</v>
      </c>
      <c r="J439" s="19">
        <v>1</v>
      </c>
      <c r="K439" s="19"/>
      <c r="L439" s="20" t="s">
        <v>34</v>
      </c>
      <c r="M439" s="20" t="s">
        <v>34</v>
      </c>
      <c r="N439" s="18" t="s">
        <v>1082</v>
      </c>
      <c r="O439" s="18"/>
      <c r="P439" s="18"/>
      <c r="Q439" s="18"/>
      <c r="R439" s="18"/>
      <c r="S439" s="18"/>
      <c r="T439" s="18"/>
      <c r="U439" s="18"/>
      <c r="V439" s="34"/>
    </row>
    <row r="440" spans="1:22" ht="14.25" customHeight="1" x14ac:dyDescent="0.2">
      <c r="A440" s="497"/>
      <c r="B440" s="499"/>
      <c r="C440" s="501"/>
      <c r="D440" s="501"/>
      <c r="E440" s="503"/>
      <c r="F440" s="17">
        <v>123</v>
      </c>
      <c r="G440" s="59" t="s">
        <v>1122</v>
      </c>
      <c r="H440" s="18" t="s">
        <v>1176</v>
      </c>
      <c r="I440" s="18" t="s">
        <v>123</v>
      </c>
      <c r="J440" s="19"/>
      <c r="K440" s="19"/>
      <c r="L440" s="20" t="s">
        <v>34</v>
      </c>
      <c r="M440" s="20" t="s">
        <v>34</v>
      </c>
      <c r="N440" s="18" t="s">
        <v>124</v>
      </c>
      <c r="O440" s="18"/>
      <c r="P440" s="18"/>
      <c r="Q440" s="18"/>
      <c r="R440" s="18"/>
      <c r="S440" s="18"/>
      <c r="T440" s="18"/>
      <c r="U440" s="18"/>
      <c r="V440" s="34"/>
    </row>
    <row r="441" spans="1:22" ht="14.25" customHeight="1" x14ac:dyDescent="0.2">
      <c r="A441" s="497"/>
      <c r="B441" s="499"/>
      <c r="C441" s="501"/>
      <c r="D441" s="501"/>
      <c r="E441" s="503"/>
      <c r="F441" s="17">
        <v>124</v>
      </c>
      <c r="G441" s="59" t="s">
        <v>1124</v>
      </c>
      <c r="H441" s="18" t="s">
        <v>1177</v>
      </c>
      <c r="I441" s="18" t="s">
        <v>44</v>
      </c>
      <c r="J441" s="19">
        <v>40</v>
      </c>
      <c r="K441" s="19"/>
      <c r="L441" s="20" t="s">
        <v>34</v>
      </c>
      <c r="M441" s="20" t="s">
        <v>34</v>
      </c>
      <c r="N441" s="18" t="s">
        <v>51</v>
      </c>
      <c r="O441" s="18"/>
      <c r="P441" s="18"/>
      <c r="Q441" s="18"/>
      <c r="R441" s="18"/>
      <c r="S441" s="18"/>
      <c r="T441" s="18"/>
      <c r="U441" s="18"/>
      <c r="V441" s="34"/>
    </row>
    <row r="442" spans="1:22" ht="14.25" customHeight="1" x14ac:dyDescent="0.2">
      <c r="A442" s="497"/>
      <c r="B442" s="499"/>
      <c r="C442" s="501"/>
      <c r="D442" s="501"/>
      <c r="E442" s="503"/>
      <c r="F442" s="17">
        <v>125</v>
      </c>
      <c r="G442" s="59" t="s">
        <v>1126</v>
      </c>
      <c r="H442" s="18" t="s">
        <v>1178</v>
      </c>
      <c r="I442" s="18" t="s">
        <v>134</v>
      </c>
      <c r="J442" s="19">
        <v>12</v>
      </c>
      <c r="K442" s="19">
        <v>0</v>
      </c>
      <c r="L442" s="20" t="s">
        <v>34</v>
      </c>
      <c r="M442" s="20" t="s">
        <v>34</v>
      </c>
      <c r="N442" s="18" t="s">
        <v>201</v>
      </c>
      <c r="O442" s="18"/>
      <c r="P442" s="18"/>
      <c r="Q442" s="18"/>
      <c r="R442" s="18"/>
      <c r="S442" s="18"/>
      <c r="T442" s="18"/>
      <c r="U442" s="18"/>
      <c r="V442" s="34"/>
    </row>
    <row r="443" spans="1:22" ht="14.25" customHeight="1" x14ac:dyDescent="0.2">
      <c r="A443" s="497"/>
      <c r="B443" s="499"/>
      <c r="C443" s="501"/>
      <c r="D443" s="501"/>
      <c r="E443" s="503"/>
      <c r="F443" s="17">
        <v>126</v>
      </c>
      <c r="G443" s="59" t="s">
        <v>1128</v>
      </c>
      <c r="H443" s="18" t="s">
        <v>1179</v>
      </c>
      <c r="I443" s="18" t="s">
        <v>44</v>
      </c>
      <c r="J443" s="19">
        <v>40</v>
      </c>
      <c r="K443" s="19"/>
      <c r="L443" s="20" t="s">
        <v>34</v>
      </c>
      <c r="M443" s="20" t="s">
        <v>34</v>
      </c>
      <c r="N443" s="18" t="s">
        <v>51</v>
      </c>
      <c r="O443" s="18"/>
      <c r="P443" s="18"/>
      <c r="Q443" s="18"/>
      <c r="R443" s="18"/>
      <c r="S443" s="18"/>
      <c r="T443" s="18"/>
      <c r="U443" s="18"/>
      <c r="V443" s="34"/>
    </row>
    <row r="444" spans="1:22" ht="14.25" customHeight="1" x14ac:dyDescent="0.2">
      <c r="A444" s="497"/>
      <c r="B444" s="499"/>
      <c r="C444" s="501"/>
      <c r="D444" s="501"/>
      <c r="E444" s="503"/>
      <c r="F444" s="17">
        <v>127</v>
      </c>
      <c r="G444" s="59" t="s">
        <v>1120</v>
      </c>
      <c r="H444" s="18" t="s">
        <v>1180</v>
      </c>
      <c r="I444" s="18" t="s">
        <v>32</v>
      </c>
      <c r="J444" s="19">
        <v>1</v>
      </c>
      <c r="K444" s="19"/>
      <c r="L444" s="20" t="s">
        <v>34</v>
      </c>
      <c r="M444" s="20" t="s">
        <v>34</v>
      </c>
      <c r="N444" s="18" t="s">
        <v>1082</v>
      </c>
      <c r="O444" s="18"/>
      <c r="P444" s="18"/>
      <c r="Q444" s="18"/>
      <c r="R444" s="18"/>
      <c r="S444" s="18"/>
      <c r="T444" s="18"/>
      <c r="U444" s="18"/>
      <c r="V444" s="34"/>
    </row>
    <row r="445" spans="1:22" ht="14.25" customHeight="1" x14ac:dyDescent="0.2">
      <c r="A445" s="497"/>
      <c r="B445" s="499"/>
      <c r="C445" s="501"/>
      <c r="D445" s="501"/>
      <c r="E445" s="503"/>
      <c r="F445" s="17">
        <v>128</v>
      </c>
      <c r="G445" s="59" t="s">
        <v>1122</v>
      </c>
      <c r="H445" s="18" t="s">
        <v>1181</v>
      </c>
      <c r="I445" s="18" t="s">
        <v>123</v>
      </c>
      <c r="J445" s="19"/>
      <c r="K445" s="19"/>
      <c r="L445" s="20" t="s">
        <v>34</v>
      </c>
      <c r="M445" s="20" t="s">
        <v>34</v>
      </c>
      <c r="N445" s="18" t="s">
        <v>124</v>
      </c>
      <c r="O445" s="18"/>
      <c r="P445" s="18"/>
      <c r="Q445" s="18"/>
      <c r="R445" s="18"/>
      <c r="S445" s="18"/>
      <c r="T445" s="18"/>
      <c r="U445" s="18"/>
      <c r="V445" s="34"/>
    </row>
    <row r="446" spans="1:22" ht="14.25" customHeight="1" x14ac:dyDescent="0.2">
      <c r="A446" s="497"/>
      <c r="B446" s="499"/>
      <c r="C446" s="501"/>
      <c r="D446" s="501"/>
      <c r="E446" s="503"/>
      <c r="F446" s="17">
        <v>129</v>
      </c>
      <c r="G446" s="59" t="s">
        <v>1124</v>
      </c>
      <c r="H446" s="18" t="s">
        <v>1182</v>
      </c>
      <c r="I446" s="18" t="s">
        <v>44</v>
      </c>
      <c r="J446" s="19">
        <v>40</v>
      </c>
      <c r="K446" s="19"/>
      <c r="L446" s="20" t="s">
        <v>34</v>
      </c>
      <c r="M446" s="20" t="s">
        <v>34</v>
      </c>
      <c r="N446" s="18" t="s">
        <v>51</v>
      </c>
      <c r="O446" s="18"/>
      <c r="P446" s="18"/>
      <c r="Q446" s="18"/>
      <c r="R446" s="18"/>
      <c r="S446" s="18"/>
      <c r="T446" s="18"/>
      <c r="U446" s="18"/>
      <c r="V446" s="34"/>
    </row>
    <row r="447" spans="1:22" ht="14.25" customHeight="1" x14ac:dyDescent="0.2">
      <c r="A447" s="497"/>
      <c r="B447" s="499"/>
      <c r="C447" s="501"/>
      <c r="D447" s="501"/>
      <c r="E447" s="503"/>
      <c r="F447" s="17">
        <v>130</v>
      </c>
      <c r="G447" s="59" t="s">
        <v>1126</v>
      </c>
      <c r="H447" s="18" t="s">
        <v>1183</v>
      </c>
      <c r="I447" s="18" t="s">
        <v>134</v>
      </c>
      <c r="J447" s="19">
        <v>12</v>
      </c>
      <c r="K447" s="19">
        <v>0</v>
      </c>
      <c r="L447" s="20" t="s">
        <v>34</v>
      </c>
      <c r="M447" s="20" t="s">
        <v>34</v>
      </c>
      <c r="N447" s="18" t="s">
        <v>201</v>
      </c>
      <c r="O447" s="18"/>
      <c r="P447" s="18"/>
      <c r="Q447" s="18"/>
      <c r="R447" s="18"/>
      <c r="S447" s="18"/>
      <c r="T447" s="18"/>
      <c r="U447" s="18"/>
      <c r="V447" s="34"/>
    </row>
    <row r="448" spans="1:22" ht="14.25" customHeight="1" x14ac:dyDescent="0.2">
      <c r="A448" s="497"/>
      <c r="B448" s="499"/>
      <c r="C448" s="501"/>
      <c r="D448" s="501"/>
      <c r="E448" s="503"/>
      <c r="F448" s="17">
        <v>131</v>
      </c>
      <c r="G448" s="59" t="s">
        <v>1128</v>
      </c>
      <c r="H448" s="18" t="s">
        <v>1184</v>
      </c>
      <c r="I448" s="18" t="s">
        <v>44</v>
      </c>
      <c r="J448" s="19">
        <v>40</v>
      </c>
      <c r="K448" s="19"/>
      <c r="L448" s="20" t="s">
        <v>34</v>
      </c>
      <c r="M448" s="20" t="s">
        <v>34</v>
      </c>
      <c r="N448" s="18" t="s">
        <v>51</v>
      </c>
      <c r="O448" s="18"/>
      <c r="P448" s="18"/>
      <c r="Q448" s="18"/>
      <c r="R448" s="18"/>
      <c r="S448" s="18"/>
      <c r="T448" s="18"/>
      <c r="U448" s="18"/>
      <c r="V448" s="34"/>
    </row>
    <row r="449" spans="1:22" ht="14.25" customHeight="1" x14ac:dyDescent="0.2">
      <c r="A449" s="497"/>
      <c r="B449" s="499"/>
      <c r="C449" s="501"/>
      <c r="D449" s="501"/>
      <c r="E449" s="503"/>
      <c r="F449" s="17">
        <v>132</v>
      </c>
      <c r="G449" s="59" t="s">
        <v>1120</v>
      </c>
      <c r="H449" s="18" t="s">
        <v>1185</v>
      </c>
      <c r="I449" s="18" t="s">
        <v>32</v>
      </c>
      <c r="J449" s="19">
        <v>1</v>
      </c>
      <c r="K449" s="19"/>
      <c r="L449" s="20" t="s">
        <v>34</v>
      </c>
      <c r="M449" s="20" t="s">
        <v>34</v>
      </c>
      <c r="N449" s="18" t="s">
        <v>1082</v>
      </c>
      <c r="O449" s="18"/>
      <c r="P449" s="18"/>
      <c r="Q449" s="18"/>
      <c r="R449" s="18"/>
      <c r="S449" s="18"/>
      <c r="T449" s="18"/>
      <c r="U449" s="18"/>
      <c r="V449" s="34"/>
    </row>
    <row r="450" spans="1:22" ht="14.25" customHeight="1" x14ac:dyDescent="0.2">
      <c r="A450" s="497"/>
      <c r="B450" s="499"/>
      <c r="C450" s="501"/>
      <c r="D450" s="501"/>
      <c r="E450" s="503"/>
      <c r="F450" s="17">
        <v>133</v>
      </c>
      <c r="G450" s="59" t="s">
        <v>1122</v>
      </c>
      <c r="H450" s="18" t="s">
        <v>1186</v>
      </c>
      <c r="I450" s="18" t="s">
        <v>123</v>
      </c>
      <c r="J450" s="19"/>
      <c r="K450" s="19"/>
      <c r="L450" s="20" t="s">
        <v>34</v>
      </c>
      <c r="M450" s="20" t="s">
        <v>34</v>
      </c>
      <c r="N450" s="18" t="s">
        <v>124</v>
      </c>
      <c r="O450" s="18"/>
      <c r="P450" s="18"/>
      <c r="Q450" s="18"/>
      <c r="R450" s="18"/>
      <c r="S450" s="18"/>
      <c r="T450" s="18"/>
      <c r="U450" s="18"/>
      <c r="V450" s="34"/>
    </row>
    <row r="451" spans="1:22" ht="14.25" customHeight="1" x14ac:dyDescent="0.2">
      <c r="A451" s="497"/>
      <c r="B451" s="499"/>
      <c r="C451" s="501"/>
      <c r="D451" s="501"/>
      <c r="E451" s="503"/>
      <c r="F451" s="17">
        <v>134</v>
      </c>
      <c r="G451" s="59" t="s">
        <v>1124</v>
      </c>
      <c r="H451" s="18" t="s">
        <v>1187</v>
      </c>
      <c r="I451" s="18" t="s">
        <v>44</v>
      </c>
      <c r="J451" s="19">
        <v>40</v>
      </c>
      <c r="K451" s="19"/>
      <c r="L451" s="20" t="s">
        <v>34</v>
      </c>
      <c r="M451" s="20" t="s">
        <v>34</v>
      </c>
      <c r="N451" s="18" t="s">
        <v>51</v>
      </c>
      <c r="O451" s="18"/>
      <c r="P451" s="18"/>
      <c r="Q451" s="18"/>
      <c r="R451" s="18"/>
      <c r="S451" s="18"/>
      <c r="T451" s="18"/>
      <c r="U451" s="18"/>
      <c r="V451" s="34"/>
    </row>
    <row r="452" spans="1:22" ht="14.25" customHeight="1" x14ac:dyDescent="0.2">
      <c r="A452" s="497"/>
      <c r="B452" s="499"/>
      <c r="C452" s="501"/>
      <c r="D452" s="501"/>
      <c r="E452" s="503"/>
      <c r="F452" s="17">
        <v>135</v>
      </c>
      <c r="G452" s="59" t="s">
        <v>1126</v>
      </c>
      <c r="H452" s="18" t="s">
        <v>1188</v>
      </c>
      <c r="I452" s="18" t="s">
        <v>134</v>
      </c>
      <c r="J452" s="19">
        <v>12</v>
      </c>
      <c r="K452" s="19">
        <v>0</v>
      </c>
      <c r="L452" s="20" t="s">
        <v>34</v>
      </c>
      <c r="M452" s="20" t="s">
        <v>34</v>
      </c>
      <c r="N452" s="18" t="s">
        <v>201</v>
      </c>
      <c r="O452" s="18"/>
      <c r="P452" s="18"/>
      <c r="Q452" s="18"/>
      <c r="R452" s="18"/>
      <c r="S452" s="18"/>
      <c r="T452" s="18"/>
      <c r="U452" s="18"/>
      <c r="V452" s="34"/>
    </row>
    <row r="453" spans="1:22" ht="14.25" customHeight="1" x14ac:dyDescent="0.2">
      <c r="A453" s="497"/>
      <c r="B453" s="499"/>
      <c r="C453" s="501"/>
      <c r="D453" s="501"/>
      <c r="E453" s="503"/>
      <c r="F453" s="17">
        <v>136</v>
      </c>
      <c r="G453" s="59" t="s">
        <v>1128</v>
      </c>
      <c r="H453" s="18" t="s">
        <v>1189</v>
      </c>
      <c r="I453" s="18" t="s">
        <v>44</v>
      </c>
      <c r="J453" s="19">
        <v>40</v>
      </c>
      <c r="K453" s="19"/>
      <c r="L453" s="20" t="s">
        <v>34</v>
      </c>
      <c r="M453" s="20" t="s">
        <v>34</v>
      </c>
      <c r="N453" s="18" t="s">
        <v>51</v>
      </c>
      <c r="O453" s="18"/>
      <c r="P453" s="18"/>
      <c r="Q453" s="18"/>
      <c r="R453" s="18"/>
      <c r="S453" s="18"/>
      <c r="T453" s="18"/>
      <c r="U453" s="18"/>
      <c r="V453" s="34"/>
    </row>
    <row r="454" spans="1:22" ht="14.25" customHeight="1" x14ac:dyDescent="0.2">
      <c r="A454" s="497"/>
      <c r="B454" s="499"/>
      <c r="C454" s="501"/>
      <c r="D454" s="501"/>
      <c r="E454" s="503"/>
      <c r="F454" s="17">
        <v>137</v>
      </c>
      <c r="G454" s="59" t="s">
        <v>1120</v>
      </c>
      <c r="H454" s="18" t="s">
        <v>1190</v>
      </c>
      <c r="I454" s="18" t="s">
        <v>32</v>
      </c>
      <c r="J454" s="19">
        <v>1</v>
      </c>
      <c r="K454" s="19"/>
      <c r="L454" s="20" t="s">
        <v>34</v>
      </c>
      <c r="M454" s="20" t="s">
        <v>34</v>
      </c>
      <c r="N454" s="18" t="s">
        <v>1082</v>
      </c>
      <c r="O454" s="18"/>
      <c r="P454" s="18"/>
      <c r="Q454" s="18"/>
      <c r="R454" s="18"/>
      <c r="S454" s="18"/>
      <c r="T454" s="18"/>
      <c r="U454" s="18"/>
      <c r="V454" s="34"/>
    </row>
    <row r="455" spans="1:22" ht="14.25" customHeight="1" x14ac:dyDescent="0.2">
      <c r="A455" s="497"/>
      <c r="B455" s="499"/>
      <c r="C455" s="501"/>
      <c r="D455" s="501"/>
      <c r="E455" s="503"/>
      <c r="F455" s="17">
        <v>138</v>
      </c>
      <c r="G455" s="59" t="s">
        <v>1122</v>
      </c>
      <c r="H455" s="18" t="s">
        <v>1191</v>
      </c>
      <c r="I455" s="18" t="s">
        <v>123</v>
      </c>
      <c r="J455" s="19"/>
      <c r="K455" s="19"/>
      <c r="L455" s="20" t="s">
        <v>34</v>
      </c>
      <c r="M455" s="20" t="s">
        <v>34</v>
      </c>
      <c r="N455" s="18" t="s">
        <v>124</v>
      </c>
      <c r="O455" s="18"/>
      <c r="P455" s="18"/>
      <c r="Q455" s="18"/>
      <c r="R455" s="18"/>
      <c r="S455" s="18"/>
      <c r="T455" s="18"/>
      <c r="U455" s="18"/>
      <c r="V455" s="34"/>
    </row>
    <row r="456" spans="1:22" ht="14.25" customHeight="1" x14ac:dyDescent="0.2">
      <c r="A456" s="497"/>
      <c r="B456" s="499"/>
      <c r="C456" s="501"/>
      <c r="D456" s="501"/>
      <c r="E456" s="503"/>
      <c r="F456" s="17">
        <v>139</v>
      </c>
      <c r="G456" s="59" t="s">
        <v>1124</v>
      </c>
      <c r="H456" s="18" t="s">
        <v>1192</v>
      </c>
      <c r="I456" s="18" t="s">
        <v>44</v>
      </c>
      <c r="J456" s="19">
        <v>40</v>
      </c>
      <c r="K456" s="19"/>
      <c r="L456" s="20" t="s">
        <v>34</v>
      </c>
      <c r="M456" s="20" t="s">
        <v>34</v>
      </c>
      <c r="N456" s="18" t="s">
        <v>51</v>
      </c>
      <c r="O456" s="18"/>
      <c r="P456" s="18"/>
      <c r="Q456" s="18"/>
      <c r="R456" s="18"/>
      <c r="S456" s="18"/>
      <c r="T456" s="18"/>
      <c r="U456" s="18"/>
      <c r="V456" s="34"/>
    </row>
    <row r="457" spans="1:22" ht="14.25" customHeight="1" x14ac:dyDescent="0.2">
      <c r="A457" s="497"/>
      <c r="B457" s="499"/>
      <c r="C457" s="501"/>
      <c r="D457" s="501"/>
      <c r="E457" s="503"/>
      <c r="F457" s="17">
        <v>140</v>
      </c>
      <c r="G457" s="59" t="s">
        <v>1126</v>
      </c>
      <c r="H457" s="18" t="s">
        <v>1193</v>
      </c>
      <c r="I457" s="18" t="s">
        <v>134</v>
      </c>
      <c r="J457" s="19">
        <v>12</v>
      </c>
      <c r="K457" s="19">
        <v>0</v>
      </c>
      <c r="L457" s="20" t="s">
        <v>34</v>
      </c>
      <c r="M457" s="20" t="s">
        <v>34</v>
      </c>
      <c r="N457" s="18" t="s">
        <v>201</v>
      </c>
      <c r="O457" s="18"/>
      <c r="P457" s="18"/>
      <c r="Q457" s="18"/>
      <c r="R457" s="18"/>
      <c r="S457" s="18"/>
      <c r="T457" s="18"/>
      <c r="U457" s="18"/>
      <c r="V457" s="34"/>
    </row>
    <row r="458" spans="1:22" ht="14.25" customHeight="1" x14ac:dyDescent="0.2">
      <c r="A458" s="497"/>
      <c r="B458" s="499"/>
      <c r="C458" s="501"/>
      <c r="D458" s="501"/>
      <c r="E458" s="503"/>
      <c r="F458" s="17">
        <v>141</v>
      </c>
      <c r="G458" s="59" t="s">
        <v>1128</v>
      </c>
      <c r="H458" s="18" t="s">
        <v>1194</v>
      </c>
      <c r="I458" s="18" t="s">
        <v>44</v>
      </c>
      <c r="J458" s="19">
        <v>40</v>
      </c>
      <c r="K458" s="19"/>
      <c r="L458" s="20" t="s">
        <v>34</v>
      </c>
      <c r="M458" s="20" t="s">
        <v>34</v>
      </c>
      <c r="N458" s="18" t="s">
        <v>51</v>
      </c>
      <c r="O458" s="18"/>
      <c r="P458" s="18"/>
      <c r="Q458" s="18"/>
      <c r="R458" s="18"/>
      <c r="S458" s="18"/>
      <c r="T458" s="18"/>
      <c r="U458" s="18"/>
      <c r="V458" s="34"/>
    </row>
    <row r="459" spans="1:22" ht="14.25" customHeight="1" x14ac:dyDescent="0.2">
      <c r="A459" s="497"/>
      <c r="B459" s="499"/>
      <c r="C459" s="501"/>
      <c r="D459" s="501"/>
      <c r="E459" s="503"/>
      <c r="F459" s="17">
        <v>142</v>
      </c>
      <c r="G459" s="59" t="s">
        <v>1120</v>
      </c>
      <c r="H459" s="18" t="s">
        <v>1195</v>
      </c>
      <c r="I459" s="18" t="s">
        <v>32</v>
      </c>
      <c r="J459" s="19">
        <v>1</v>
      </c>
      <c r="K459" s="19"/>
      <c r="L459" s="20" t="s">
        <v>34</v>
      </c>
      <c r="M459" s="20" t="s">
        <v>34</v>
      </c>
      <c r="N459" s="18" t="s">
        <v>1082</v>
      </c>
      <c r="O459" s="18"/>
      <c r="P459" s="18"/>
      <c r="Q459" s="18"/>
      <c r="R459" s="18"/>
      <c r="S459" s="18"/>
      <c r="T459" s="18"/>
      <c r="U459" s="18"/>
      <c r="V459" s="34"/>
    </row>
    <row r="460" spans="1:22" ht="14.25" customHeight="1" x14ac:dyDescent="0.2">
      <c r="A460" s="497"/>
      <c r="B460" s="499"/>
      <c r="C460" s="501"/>
      <c r="D460" s="501"/>
      <c r="E460" s="503"/>
      <c r="F460" s="17">
        <v>143</v>
      </c>
      <c r="G460" s="59" t="s">
        <v>1122</v>
      </c>
      <c r="H460" s="18" t="s">
        <v>1196</v>
      </c>
      <c r="I460" s="18" t="s">
        <v>123</v>
      </c>
      <c r="J460" s="19"/>
      <c r="K460" s="19"/>
      <c r="L460" s="20" t="s">
        <v>34</v>
      </c>
      <c r="M460" s="20" t="s">
        <v>34</v>
      </c>
      <c r="N460" s="18" t="s">
        <v>124</v>
      </c>
      <c r="O460" s="18"/>
      <c r="P460" s="18"/>
      <c r="Q460" s="18"/>
      <c r="R460" s="18"/>
      <c r="S460" s="18"/>
      <c r="T460" s="18"/>
      <c r="U460" s="18"/>
      <c r="V460" s="34"/>
    </row>
    <row r="461" spans="1:22" ht="14.25" customHeight="1" x14ac:dyDescent="0.2">
      <c r="A461" s="497"/>
      <c r="B461" s="499"/>
      <c r="C461" s="501"/>
      <c r="D461" s="501"/>
      <c r="E461" s="503"/>
      <c r="F461" s="17">
        <v>144</v>
      </c>
      <c r="G461" s="59" t="s">
        <v>1124</v>
      </c>
      <c r="H461" s="18" t="s">
        <v>1197</v>
      </c>
      <c r="I461" s="18" t="s">
        <v>44</v>
      </c>
      <c r="J461" s="19">
        <v>40</v>
      </c>
      <c r="K461" s="19"/>
      <c r="L461" s="20" t="s">
        <v>34</v>
      </c>
      <c r="M461" s="20" t="s">
        <v>34</v>
      </c>
      <c r="N461" s="18" t="s">
        <v>51</v>
      </c>
      <c r="O461" s="18"/>
      <c r="P461" s="18"/>
      <c r="Q461" s="18"/>
      <c r="R461" s="18"/>
      <c r="S461" s="18"/>
      <c r="T461" s="18"/>
      <c r="U461" s="18"/>
      <c r="V461" s="34"/>
    </row>
    <row r="462" spans="1:22" ht="14.25" customHeight="1" x14ac:dyDescent="0.2">
      <c r="A462" s="497"/>
      <c r="B462" s="499"/>
      <c r="C462" s="501"/>
      <c r="D462" s="501"/>
      <c r="E462" s="503"/>
      <c r="F462" s="17">
        <v>145</v>
      </c>
      <c r="G462" s="59" t="s">
        <v>1126</v>
      </c>
      <c r="H462" s="18" t="s">
        <v>1198</v>
      </c>
      <c r="I462" s="18" t="s">
        <v>134</v>
      </c>
      <c r="J462" s="19">
        <v>12</v>
      </c>
      <c r="K462" s="19">
        <v>0</v>
      </c>
      <c r="L462" s="20" t="s">
        <v>34</v>
      </c>
      <c r="M462" s="20" t="s">
        <v>34</v>
      </c>
      <c r="N462" s="18" t="s">
        <v>201</v>
      </c>
      <c r="O462" s="18"/>
      <c r="P462" s="18"/>
      <c r="Q462" s="18"/>
      <c r="R462" s="18"/>
      <c r="S462" s="18"/>
      <c r="T462" s="18"/>
      <c r="U462" s="18"/>
      <c r="V462" s="34"/>
    </row>
    <row r="463" spans="1:22" ht="14.25" customHeight="1" x14ac:dyDescent="0.2">
      <c r="A463" s="497"/>
      <c r="B463" s="499"/>
      <c r="C463" s="501"/>
      <c r="D463" s="501"/>
      <c r="E463" s="503"/>
      <c r="F463" s="17">
        <v>146</v>
      </c>
      <c r="G463" s="59" t="s">
        <v>1128</v>
      </c>
      <c r="H463" s="18" t="s">
        <v>1199</v>
      </c>
      <c r="I463" s="18" t="s">
        <v>44</v>
      </c>
      <c r="J463" s="19">
        <v>40</v>
      </c>
      <c r="K463" s="19"/>
      <c r="L463" s="20" t="s">
        <v>34</v>
      </c>
      <c r="M463" s="20" t="s">
        <v>34</v>
      </c>
      <c r="N463" s="18" t="s">
        <v>51</v>
      </c>
      <c r="O463" s="18"/>
      <c r="P463" s="18"/>
      <c r="Q463" s="18"/>
      <c r="R463" s="18"/>
      <c r="S463" s="18"/>
      <c r="T463" s="18"/>
      <c r="U463" s="18"/>
      <c r="V463" s="34"/>
    </row>
    <row r="464" spans="1:22" ht="14.25" customHeight="1" x14ac:dyDescent="0.2">
      <c r="A464" s="497"/>
      <c r="B464" s="499"/>
      <c r="C464" s="501"/>
      <c r="D464" s="501"/>
      <c r="E464" s="503"/>
      <c r="F464" s="17">
        <v>147</v>
      </c>
      <c r="G464" s="60" t="s">
        <v>1200</v>
      </c>
      <c r="H464" s="18" t="s">
        <v>1201</v>
      </c>
      <c r="I464" s="18" t="s">
        <v>123</v>
      </c>
      <c r="J464" s="19"/>
      <c r="K464" s="19"/>
      <c r="L464" s="20" t="s">
        <v>34</v>
      </c>
      <c r="M464" s="20" t="s">
        <v>34</v>
      </c>
      <c r="N464" s="18" t="s">
        <v>124</v>
      </c>
      <c r="O464" s="18"/>
      <c r="P464" s="18"/>
      <c r="Q464" s="18"/>
      <c r="R464" s="18"/>
      <c r="S464" s="18"/>
      <c r="T464" s="18"/>
      <c r="U464" s="18"/>
      <c r="V464" s="34"/>
    </row>
    <row r="465" spans="1:22" ht="14.25" customHeight="1" x14ac:dyDescent="0.2">
      <c r="A465" s="497"/>
      <c r="B465" s="499"/>
      <c r="C465" s="501"/>
      <c r="D465" s="501"/>
      <c r="E465" s="503"/>
      <c r="F465" s="17">
        <v>148</v>
      </c>
      <c r="G465" s="60" t="s">
        <v>1202</v>
      </c>
      <c r="H465" s="18" t="s">
        <v>1203</v>
      </c>
      <c r="I465" s="18" t="s">
        <v>32</v>
      </c>
      <c r="J465" s="19">
        <v>8</v>
      </c>
      <c r="K465" s="19"/>
      <c r="L465" s="20" t="s">
        <v>34</v>
      </c>
      <c r="M465" s="20" t="s">
        <v>34</v>
      </c>
      <c r="N465" s="18" t="s">
        <v>65</v>
      </c>
      <c r="O465" s="18"/>
      <c r="P465" s="18"/>
      <c r="Q465" s="18"/>
      <c r="R465" s="18"/>
      <c r="S465" s="18"/>
      <c r="T465" s="18"/>
      <c r="U465" s="18"/>
      <c r="V465" s="34"/>
    </row>
    <row r="466" spans="1:22" ht="14.25" customHeight="1" x14ac:dyDescent="0.2">
      <c r="A466" s="497"/>
      <c r="B466" s="499"/>
      <c r="C466" s="501"/>
      <c r="D466" s="501"/>
      <c r="E466" s="503"/>
      <c r="F466" s="17">
        <v>149</v>
      </c>
      <c r="G466" s="60" t="s">
        <v>1204</v>
      </c>
      <c r="H466" s="18" t="s">
        <v>1205</v>
      </c>
      <c r="I466" s="18" t="s">
        <v>123</v>
      </c>
      <c r="J466" s="19"/>
      <c r="K466" s="19"/>
      <c r="L466" s="20" t="s">
        <v>34</v>
      </c>
      <c r="M466" s="20" t="s">
        <v>34</v>
      </c>
      <c r="N466" s="18" t="s">
        <v>124</v>
      </c>
      <c r="O466" s="18"/>
      <c r="P466" s="18"/>
      <c r="Q466" s="18"/>
      <c r="R466" s="18"/>
      <c r="S466" s="18"/>
      <c r="T466" s="18"/>
      <c r="U466" s="18"/>
      <c r="V466" s="34"/>
    </row>
    <row r="467" spans="1:22" ht="14.25" customHeight="1" x14ac:dyDescent="0.2">
      <c r="A467" s="497"/>
      <c r="B467" s="499"/>
      <c r="C467" s="501"/>
      <c r="D467" s="501"/>
      <c r="E467" s="503"/>
      <c r="F467" s="17">
        <v>150</v>
      </c>
      <c r="G467" s="60" t="s">
        <v>1206</v>
      </c>
      <c r="H467" s="18" t="s">
        <v>1207</v>
      </c>
      <c r="I467" s="18" t="s">
        <v>32</v>
      </c>
      <c r="J467" s="19">
        <v>8</v>
      </c>
      <c r="K467" s="19"/>
      <c r="L467" s="20" t="s">
        <v>34</v>
      </c>
      <c r="M467" s="20" t="s">
        <v>34</v>
      </c>
      <c r="N467" s="18" t="s">
        <v>65</v>
      </c>
      <c r="O467" s="18"/>
      <c r="P467" s="18"/>
      <c r="Q467" s="18"/>
      <c r="R467" s="18"/>
      <c r="S467" s="18"/>
      <c r="T467" s="18"/>
      <c r="U467" s="18"/>
      <c r="V467" s="34"/>
    </row>
    <row r="468" spans="1:22" ht="14.25" customHeight="1" x14ac:dyDescent="0.2">
      <c r="A468" s="497"/>
      <c r="B468" s="499"/>
      <c r="C468" s="501"/>
      <c r="D468" s="501"/>
      <c r="E468" s="503"/>
      <c r="F468" s="17">
        <v>151</v>
      </c>
      <c r="G468" s="60" t="s">
        <v>1208</v>
      </c>
      <c r="H468" s="18" t="s">
        <v>1209</v>
      </c>
      <c r="I468" s="18" t="s">
        <v>123</v>
      </c>
      <c r="J468" s="19"/>
      <c r="K468" s="19"/>
      <c r="L468" s="20" t="s">
        <v>34</v>
      </c>
      <c r="M468" s="20" t="s">
        <v>34</v>
      </c>
      <c r="N468" s="18" t="s">
        <v>124</v>
      </c>
      <c r="O468" s="18"/>
      <c r="P468" s="18"/>
      <c r="Q468" s="18"/>
      <c r="R468" s="18"/>
      <c r="S468" s="18"/>
      <c r="T468" s="18"/>
      <c r="U468" s="18"/>
      <c r="V468" s="34"/>
    </row>
    <row r="469" spans="1:22" ht="14.25" customHeight="1" x14ac:dyDescent="0.2">
      <c r="A469" s="497"/>
      <c r="B469" s="499"/>
      <c r="C469" s="501"/>
      <c r="D469" s="501"/>
      <c r="E469" s="503"/>
      <c r="F469" s="17">
        <v>152</v>
      </c>
      <c r="G469" s="60" t="s">
        <v>1210</v>
      </c>
      <c r="H469" s="18" t="s">
        <v>1211</v>
      </c>
      <c r="I469" s="18" t="s">
        <v>32</v>
      </c>
      <c r="J469" s="19">
        <v>8</v>
      </c>
      <c r="K469" s="19"/>
      <c r="L469" s="20" t="s">
        <v>34</v>
      </c>
      <c r="M469" s="20" t="s">
        <v>34</v>
      </c>
      <c r="N469" s="18" t="s">
        <v>65</v>
      </c>
      <c r="O469" s="18"/>
      <c r="P469" s="18"/>
      <c r="Q469" s="18"/>
      <c r="R469" s="18"/>
      <c r="S469" s="18"/>
      <c r="T469" s="18"/>
      <c r="U469" s="18"/>
      <c r="V469" s="34"/>
    </row>
    <row r="470" spans="1:22" ht="14.25" customHeight="1" x14ac:dyDescent="0.2">
      <c r="A470" s="497"/>
      <c r="B470" s="499"/>
      <c r="C470" s="501"/>
      <c r="D470" s="501"/>
      <c r="E470" s="503"/>
      <c r="F470" s="17">
        <v>153</v>
      </c>
      <c r="G470" s="60" t="s">
        <v>1212</v>
      </c>
      <c r="H470" s="18" t="s">
        <v>1213</v>
      </c>
      <c r="I470" s="18" t="s">
        <v>123</v>
      </c>
      <c r="J470" s="19"/>
      <c r="K470" s="19"/>
      <c r="L470" s="20" t="s">
        <v>34</v>
      </c>
      <c r="M470" s="20" t="s">
        <v>34</v>
      </c>
      <c r="N470" s="18" t="s">
        <v>124</v>
      </c>
      <c r="O470" s="18"/>
      <c r="P470" s="18"/>
      <c r="Q470" s="18"/>
      <c r="R470" s="18"/>
      <c r="S470" s="18"/>
      <c r="T470" s="18"/>
      <c r="U470" s="18"/>
      <c r="V470" s="34"/>
    </row>
    <row r="471" spans="1:22" ht="14.25" customHeight="1" x14ac:dyDescent="0.2">
      <c r="A471" s="497"/>
      <c r="B471" s="499"/>
      <c r="C471" s="501"/>
      <c r="D471" s="501"/>
      <c r="E471" s="503"/>
      <c r="F471" s="17">
        <v>154</v>
      </c>
      <c r="G471" s="60" t="s">
        <v>1214</v>
      </c>
      <c r="H471" s="18" t="s">
        <v>1215</v>
      </c>
      <c r="I471" s="18" t="s">
        <v>32</v>
      </c>
      <c r="J471" s="19">
        <v>8</v>
      </c>
      <c r="K471" s="19"/>
      <c r="L471" s="20" t="s">
        <v>34</v>
      </c>
      <c r="M471" s="20" t="s">
        <v>34</v>
      </c>
      <c r="N471" s="18" t="s">
        <v>65</v>
      </c>
      <c r="O471" s="18"/>
      <c r="P471" s="18"/>
      <c r="Q471" s="18"/>
      <c r="R471" s="18"/>
      <c r="S471" s="18"/>
      <c r="T471" s="18"/>
      <c r="U471" s="18"/>
      <c r="V471" s="34"/>
    </row>
    <row r="472" spans="1:22" ht="14.25" customHeight="1" x14ac:dyDescent="0.2">
      <c r="A472" s="497"/>
      <c r="B472" s="499"/>
      <c r="C472" s="501"/>
      <c r="D472" s="501"/>
      <c r="E472" s="503"/>
      <c r="F472" s="17">
        <v>155</v>
      </c>
      <c r="G472" s="61" t="s">
        <v>1216</v>
      </c>
      <c r="H472" s="18" t="s">
        <v>1217</v>
      </c>
      <c r="I472" s="18" t="s">
        <v>123</v>
      </c>
      <c r="J472" s="19"/>
      <c r="K472" s="19"/>
      <c r="L472" s="20" t="s">
        <v>34</v>
      </c>
      <c r="M472" s="20" t="s">
        <v>34</v>
      </c>
      <c r="N472" s="18" t="s">
        <v>124</v>
      </c>
      <c r="O472" s="18"/>
      <c r="P472" s="18"/>
      <c r="Q472" s="18"/>
      <c r="R472" s="18"/>
      <c r="S472" s="18"/>
      <c r="T472" s="18"/>
      <c r="U472" s="18"/>
      <c r="V472" s="34"/>
    </row>
    <row r="473" spans="1:22" ht="14.25" customHeight="1" x14ac:dyDescent="0.2">
      <c r="A473" s="497"/>
      <c r="B473" s="499"/>
      <c r="C473" s="501"/>
      <c r="D473" s="501"/>
      <c r="E473" s="503"/>
      <c r="F473" s="17">
        <v>156</v>
      </c>
      <c r="G473" s="61" t="s">
        <v>1218</v>
      </c>
      <c r="H473" s="18" t="s">
        <v>1219</v>
      </c>
      <c r="I473" s="18" t="s">
        <v>32</v>
      </c>
      <c r="J473" s="19">
        <v>8</v>
      </c>
      <c r="K473" s="19"/>
      <c r="L473" s="20" t="s">
        <v>34</v>
      </c>
      <c r="M473" s="20" t="s">
        <v>34</v>
      </c>
      <c r="N473" s="18" t="s">
        <v>65</v>
      </c>
      <c r="O473" s="18"/>
      <c r="P473" s="18"/>
      <c r="Q473" s="18"/>
      <c r="R473" s="18"/>
      <c r="S473" s="18"/>
      <c r="T473" s="18"/>
      <c r="U473" s="18"/>
      <c r="V473" s="34"/>
    </row>
    <row r="474" spans="1:22" ht="14.25" customHeight="1" x14ac:dyDescent="0.2">
      <c r="A474" s="497"/>
      <c r="B474" s="499"/>
      <c r="C474" s="501"/>
      <c r="D474" s="501"/>
      <c r="E474" s="503"/>
      <c r="F474" s="17">
        <v>157</v>
      </c>
      <c r="G474" s="61" t="s">
        <v>1220</v>
      </c>
      <c r="H474" s="18" t="s">
        <v>1221</v>
      </c>
      <c r="I474" s="18" t="s">
        <v>123</v>
      </c>
      <c r="J474" s="19"/>
      <c r="K474" s="19"/>
      <c r="L474" s="20" t="s">
        <v>34</v>
      </c>
      <c r="M474" s="20" t="s">
        <v>34</v>
      </c>
      <c r="N474" s="18" t="s">
        <v>124</v>
      </c>
      <c r="O474" s="18"/>
      <c r="P474" s="18"/>
      <c r="Q474" s="18"/>
      <c r="R474" s="18"/>
      <c r="S474" s="18"/>
      <c r="T474" s="18"/>
      <c r="U474" s="18"/>
      <c r="V474" s="34"/>
    </row>
    <row r="475" spans="1:22" ht="14.25" customHeight="1" x14ac:dyDescent="0.2">
      <c r="A475" s="497"/>
      <c r="B475" s="499"/>
      <c r="C475" s="501"/>
      <c r="D475" s="501"/>
      <c r="E475" s="503"/>
      <c r="F475" s="17">
        <v>158</v>
      </c>
      <c r="G475" s="61" t="s">
        <v>1222</v>
      </c>
      <c r="H475" s="18" t="s">
        <v>1223</v>
      </c>
      <c r="I475" s="18" t="s">
        <v>32</v>
      </c>
      <c r="J475" s="19">
        <v>8</v>
      </c>
      <c r="K475" s="19"/>
      <c r="L475" s="20" t="s">
        <v>34</v>
      </c>
      <c r="M475" s="20" t="s">
        <v>34</v>
      </c>
      <c r="N475" s="18" t="s">
        <v>65</v>
      </c>
      <c r="O475" s="18"/>
      <c r="P475" s="18"/>
      <c r="Q475" s="18"/>
      <c r="R475" s="18"/>
      <c r="S475" s="18"/>
      <c r="T475" s="18"/>
      <c r="U475" s="18"/>
      <c r="V475" s="34"/>
    </row>
    <row r="476" spans="1:22" ht="14.25" customHeight="1" x14ac:dyDescent="0.2">
      <c r="A476" s="497"/>
      <c r="B476" s="499"/>
      <c r="C476" s="501"/>
      <c r="D476" s="501"/>
      <c r="E476" s="503"/>
      <c r="F476" s="17">
        <v>159</v>
      </c>
      <c r="G476" s="61" t="s">
        <v>1224</v>
      </c>
      <c r="H476" s="18" t="s">
        <v>1225</v>
      </c>
      <c r="I476" s="18" t="s">
        <v>123</v>
      </c>
      <c r="J476" s="19"/>
      <c r="K476" s="19"/>
      <c r="L476" s="20" t="s">
        <v>34</v>
      </c>
      <c r="M476" s="20" t="s">
        <v>34</v>
      </c>
      <c r="N476" s="18" t="s">
        <v>124</v>
      </c>
      <c r="O476" s="18"/>
      <c r="P476" s="18"/>
      <c r="Q476" s="18"/>
      <c r="R476" s="18"/>
      <c r="S476" s="18"/>
      <c r="T476" s="18"/>
      <c r="U476" s="18"/>
      <c r="V476" s="34"/>
    </row>
    <row r="477" spans="1:22" ht="14.25" customHeight="1" x14ac:dyDescent="0.2">
      <c r="A477" s="497"/>
      <c r="B477" s="499"/>
      <c r="C477" s="501"/>
      <c r="D477" s="501"/>
      <c r="E477" s="503"/>
      <c r="F477" s="17">
        <v>160</v>
      </c>
      <c r="G477" s="61" t="s">
        <v>1226</v>
      </c>
      <c r="H477" s="18" t="s">
        <v>1227</v>
      </c>
      <c r="I477" s="18" t="s">
        <v>32</v>
      </c>
      <c r="J477" s="19">
        <v>8</v>
      </c>
      <c r="K477" s="19"/>
      <c r="L477" s="20" t="s">
        <v>34</v>
      </c>
      <c r="M477" s="20" t="s">
        <v>34</v>
      </c>
      <c r="N477" s="18" t="s">
        <v>65</v>
      </c>
      <c r="O477" s="18"/>
      <c r="P477" s="18"/>
      <c r="Q477" s="18"/>
      <c r="R477" s="18"/>
      <c r="S477" s="18"/>
      <c r="T477" s="18"/>
      <c r="U477" s="18"/>
      <c r="V477" s="34"/>
    </row>
    <row r="478" spans="1:22" ht="14.25" customHeight="1" x14ac:dyDescent="0.2">
      <c r="A478" s="497"/>
      <c r="B478" s="499"/>
      <c r="C478" s="501"/>
      <c r="D478" s="501"/>
      <c r="E478" s="503"/>
      <c r="F478" s="17">
        <v>161</v>
      </c>
      <c r="G478" s="61" t="s">
        <v>1228</v>
      </c>
      <c r="H478" s="18" t="s">
        <v>1229</v>
      </c>
      <c r="I478" s="18" t="s">
        <v>123</v>
      </c>
      <c r="J478" s="19"/>
      <c r="K478" s="19"/>
      <c r="L478" s="20" t="s">
        <v>34</v>
      </c>
      <c r="M478" s="20" t="s">
        <v>34</v>
      </c>
      <c r="N478" s="18" t="s">
        <v>124</v>
      </c>
      <c r="O478" s="18"/>
      <c r="P478" s="18"/>
      <c r="Q478" s="18"/>
      <c r="R478" s="18"/>
      <c r="S478" s="18"/>
      <c r="T478" s="18"/>
      <c r="U478" s="18"/>
      <c r="V478" s="34"/>
    </row>
    <row r="479" spans="1:22" ht="14.25" customHeight="1" x14ac:dyDescent="0.2">
      <c r="A479" s="497"/>
      <c r="B479" s="499"/>
      <c r="C479" s="501"/>
      <c r="D479" s="501"/>
      <c r="E479" s="503"/>
      <c r="F479" s="17">
        <v>162</v>
      </c>
      <c r="G479" s="61" t="s">
        <v>1230</v>
      </c>
      <c r="H479" s="18" t="s">
        <v>1231</v>
      </c>
      <c r="I479" s="18" t="s">
        <v>32</v>
      </c>
      <c r="J479" s="19">
        <v>8</v>
      </c>
      <c r="K479" s="19"/>
      <c r="L479" s="20" t="s">
        <v>34</v>
      </c>
      <c r="M479" s="20" t="s">
        <v>34</v>
      </c>
      <c r="N479" s="18" t="s">
        <v>65</v>
      </c>
      <c r="O479" s="18"/>
      <c r="P479" s="18"/>
      <c r="Q479" s="18"/>
      <c r="R479" s="18"/>
      <c r="S479" s="18"/>
      <c r="T479" s="18"/>
      <c r="U479" s="18"/>
      <c r="V479" s="34"/>
    </row>
    <row r="480" spans="1:22" ht="14.25" customHeight="1" x14ac:dyDescent="0.2">
      <c r="A480" s="497"/>
      <c r="B480" s="499"/>
      <c r="C480" s="501"/>
      <c r="D480" s="501"/>
      <c r="E480" s="503"/>
      <c r="F480" s="17">
        <v>163</v>
      </c>
      <c r="G480" s="61" t="s">
        <v>1232</v>
      </c>
      <c r="H480" s="18" t="s">
        <v>1233</v>
      </c>
      <c r="I480" s="18" t="s">
        <v>123</v>
      </c>
      <c r="J480" s="19"/>
      <c r="K480" s="19"/>
      <c r="L480" s="20" t="s">
        <v>34</v>
      </c>
      <c r="M480" s="20" t="s">
        <v>34</v>
      </c>
      <c r="N480" s="18" t="s">
        <v>124</v>
      </c>
      <c r="O480" s="18"/>
      <c r="P480" s="18"/>
      <c r="Q480" s="18"/>
      <c r="R480" s="18"/>
      <c r="S480" s="18"/>
      <c r="T480" s="18"/>
      <c r="U480" s="18"/>
      <c r="V480" s="34"/>
    </row>
    <row r="481" spans="1:22" ht="14.25" customHeight="1" x14ac:dyDescent="0.2">
      <c r="A481" s="497"/>
      <c r="B481" s="499"/>
      <c r="C481" s="501"/>
      <c r="D481" s="501"/>
      <c r="E481" s="503"/>
      <c r="F481" s="17">
        <v>164</v>
      </c>
      <c r="G481" s="61" t="s">
        <v>1234</v>
      </c>
      <c r="H481" s="18" t="s">
        <v>1235</v>
      </c>
      <c r="I481" s="18" t="s">
        <v>32</v>
      </c>
      <c r="J481" s="19">
        <v>8</v>
      </c>
      <c r="K481" s="19"/>
      <c r="L481" s="20" t="s">
        <v>34</v>
      </c>
      <c r="M481" s="20" t="s">
        <v>34</v>
      </c>
      <c r="N481" s="18" t="s">
        <v>65</v>
      </c>
      <c r="O481" s="18"/>
      <c r="P481" s="18"/>
      <c r="Q481" s="18"/>
      <c r="R481" s="18"/>
      <c r="S481" s="18"/>
      <c r="T481" s="18"/>
      <c r="U481" s="18"/>
      <c r="V481" s="34"/>
    </row>
    <row r="482" spans="1:22" ht="14.25" customHeight="1" x14ac:dyDescent="0.2">
      <c r="A482" s="497"/>
      <c r="B482" s="499"/>
      <c r="C482" s="501"/>
      <c r="D482" s="501"/>
      <c r="E482" s="503"/>
      <c r="F482" s="17">
        <v>165</v>
      </c>
      <c r="G482" s="61" t="s">
        <v>1236</v>
      </c>
      <c r="H482" s="18" t="s">
        <v>1237</v>
      </c>
      <c r="I482" s="18" t="s">
        <v>123</v>
      </c>
      <c r="J482" s="19"/>
      <c r="K482" s="19"/>
      <c r="L482" s="20" t="s">
        <v>34</v>
      </c>
      <c r="M482" s="20" t="s">
        <v>34</v>
      </c>
      <c r="N482" s="18" t="s">
        <v>124</v>
      </c>
      <c r="O482" s="18"/>
      <c r="P482" s="18"/>
      <c r="Q482" s="18"/>
      <c r="R482" s="18"/>
      <c r="S482" s="18"/>
      <c r="T482" s="18"/>
      <c r="U482" s="18"/>
      <c r="V482" s="34"/>
    </row>
    <row r="483" spans="1:22" ht="14.25" customHeight="1" x14ac:dyDescent="0.2">
      <c r="A483" s="497"/>
      <c r="B483" s="499"/>
      <c r="C483" s="501"/>
      <c r="D483" s="501"/>
      <c r="E483" s="503"/>
      <c r="F483" s="17">
        <v>166</v>
      </c>
      <c r="G483" s="62" t="s">
        <v>1238</v>
      </c>
      <c r="H483" s="18" t="s">
        <v>1239</v>
      </c>
      <c r="I483" s="18" t="s">
        <v>32</v>
      </c>
      <c r="J483" s="19">
        <v>8</v>
      </c>
      <c r="K483" s="19"/>
      <c r="L483" s="20" t="s">
        <v>34</v>
      </c>
      <c r="M483" s="20" t="s">
        <v>34</v>
      </c>
      <c r="N483" s="18" t="s">
        <v>65</v>
      </c>
      <c r="O483" s="18"/>
      <c r="P483" s="18"/>
      <c r="Q483" s="18"/>
      <c r="R483" s="18"/>
      <c r="S483" s="18"/>
      <c r="T483" s="18"/>
      <c r="U483" s="18"/>
      <c r="V483" s="32"/>
    </row>
    <row r="484" spans="1:22" x14ac:dyDescent="0.2">
      <c r="A484" s="496" t="s">
        <v>1240</v>
      </c>
      <c r="B484" s="498" t="s">
        <v>305</v>
      </c>
      <c r="C484" s="500"/>
      <c r="D484" s="500"/>
      <c r="E484" s="502">
        <v>16777215</v>
      </c>
      <c r="F484" s="27">
        <v>1</v>
      </c>
      <c r="G484" s="63" t="s">
        <v>1241</v>
      </c>
      <c r="H484" s="28" t="s">
        <v>1242</v>
      </c>
      <c r="I484" s="28" t="s">
        <v>32</v>
      </c>
      <c r="J484" s="29">
        <v>12</v>
      </c>
      <c r="K484" s="29"/>
      <c r="L484" s="30" t="s">
        <v>33</v>
      </c>
      <c r="M484" s="30" t="s">
        <v>33</v>
      </c>
      <c r="N484" s="28" t="s">
        <v>204</v>
      </c>
      <c r="O484" s="28"/>
      <c r="P484" s="28"/>
      <c r="Q484" s="28"/>
      <c r="R484" s="28"/>
      <c r="S484" s="28"/>
      <c r="T484" s="28"/>
      <c r="U484" s="28"/>
      <c r="V484" s="33"/>
    </row>
    <row r="485" spans="1:22" x14ac:dyDescent="0.2">
      <c r="A485" s="497"/>
      <c r="B485" s="499"/>
      <c r="C485" s="501"/>
      <c r="D485" s="501"/>
      <c r="E485" s="503"/>
      <c r="F485" s="17">
        <v>2</v>
      </c>
      <c r="G485" s="59" t="s">
        <v>1243</v>
      </c>
      <c r="H485" s="18" t="s">
        <v>1244</v>
      </c>
      <c r="I485" s="18" t="s">
        <v>32</v>
      </c>
      <c r="J485" s="19">
        <v>3</v>
      </c>
      <c r="K485" s="19"/>
      <c r="L485" s="20" t="s">
        <v>33</v>
      </c>
      <c r="M485" s="20" t="s">
        <v>33</v>
      </c>
      <c r="N485" s="18" t="s">
        <v>148</v>
      </c>
      <c r="O485" s="18"/>
      <c r="P485" s="18"/>
      <c r="Q485" s="18"/>
      <c r="R485" s="18"/>
      <c r="S485" s="18"/>
      <c r="T485" s="18"/>
      <c r="U485" s="18"/>
      <c r="V485" s="34"/>
    </row>
    <row r="486" spans="1:22" x14ac:dyDescent="0.2">
      <c r="A486" s="497"/>
      <c r="B486" s="499"/>
      <c r="C486" s="501"/>
      <c r="D486" s="501"/>
      <c r="E486" s="503"/>
      <c r="F486" s="17">
        <v>3</v>
      </c>
      <c r="G486" s="59" t="s">
        <v>1245</v>
      </c>
      <c r="H486" s="18" t="s">
        <v>1246</v>
      </c>
      <c r="I486" s="18" t="s">
        <v>32</v>
      </c>
      <c r="J486" s="19">
        <v>3</v>
      </c>
      <c r="K486" s="19"/>
      <c r="L486" s="20" t="s">
        <v>33</v>
      </c>
      <c r="M486" s="20" t="s">
        <v>33</v>
      </c>
      <c r="N486" s="18" t="s">
        <v>148</v>
      </c>
      <c r="O486" s="18"/>
      <c r="P486" s="18"/>
      <c r="Q486" s="18"/>
      <c r="R486" s="18"/>
      <c r="S486" s="18"/>
      <c r="T486" s="18"/>
      <c r="U486" s="18"/>
      <c r="V486" s="34"/>
    </row>
    <row r="487" spans="1:22" x14ac:dyDescent="0.2">
      <c r="A487" s="497"/>
      <c r="B487" s="499"/>
      <c r="C487" s="501"/>
      <c r="D487" s="501"/>
      <c r="E487" s="503"/>
      <c r="F487" s="17">
        <v>4</v>
      </c>
      <c r="G487" s="59" t="s">
        <v>1247</v>
      </c>
      <c r="H487" s="18" t="s">
        <v>1248</v>
      </c>
      <c r="I487" s="18" t="s">
        <v>32</v>
      </c>
      <c r="J487" s="19">
        <v>4</v>
      </c>
      <c r="K487" s="19"/>
      <c r="L487" s="20" t="s">
        <v>34</v>
      </c>
      <c r="M487" s="20" t="s">
        <v>34</v>
      </c>
      <c r="N487" s="18" t="s">
        <v>1249</v>
      </c>
      <c r="O487" s="18"/>
      <c r="P487" s="18"/>
      <c r="Q487" s="18"/>
      <c r="R487" s="18"/>
      <c r="S487" s="18"/>
      <c r="T487" s="18"/>
      <c r="U487" s="18"/>
      <c r="V487" s="34"/>
    </row>
    <row r="488" spans="1:22" x14ac:dyDescent="0.2">
      <c r="A488" s="497"/>
      <c r="B488" s="499"/>
      <c r="C488" s="501"/>
      <c r="D488" s="501"/>
      <c r="E488" s="503"/>
      <c r="F488" s="17">
        <v>5</v>
      </c>
      <c r="G488" s="59" t="s">
        <v>1250</v>
      </c>
      <c r="H488" s="18" t="s">
        <v>1251</v>
      </c>
      <c r="I488" s="18" t="s">
        <v>32</v>
      </c>
      <c r="J488" s="19">
        <v>4</v>
      </c>
      <c r="K488" s="19"/>
      <c r="L488" s="20" t="s">
        <v>34</v>
      </c>
      <c r="M488" s="20" t="s">
        <v>34</v>
      </c>
      <c r="N488" s="18" t="s">
        <v>1249</v>
      </c>
      <c r="O488" s="18"/>
      <c r="P488" s="18"/>
      <c r="Q488" s="18"/>
      <c r="R488" s="18"/>
      <c r="S488" s="18"/>
      <c r="T488" s="18"/>
      <c r="U488" s="18"/>
      <c r="V488" s="34"/>
    </row>
    <row r="489" spans="1:22" x14ac:dyDescent="0.2">
      <c r="A489" s="497"/>
      <c r="B489" s="499"/>
      <c r="C489" s="501"/>
      <c r="D489" s="501"/>
      <c r="E489" s="503"/>
      <c r="F489" s="17">
        <v>6</v>
      </c>
      <c r="G489" s="59" t="s">
        <v>1252</v>
      </c>
      <c r="H489" s="18" t="s">
        <v>1253</v>
      </c>
      <c r="I489" s="18" t="s">
        <v>32</v>
      </c>
      <c r="J489" s="19">
        <v>8</v>
      </c>
      <c r="K489" s="19"/>
      <c r="L489" s="20" t="s">
        <v>34</v>
      </c>
      <c r="M489" s="20" t="s">
        <v>34</v>
      </c>
      <c r="N489" s="18" t="s">
        <v>65</v>
      </c>
      <c r="O489" s="18"/>
      <c r="P489" s="18"/>
      <c r="Q489" s="18"/>
      <c r="R489" s="18"/>
      <c r="S489" s="18"/>
      <c r="T489" s="18"/>
      <c r="U489" s="18"/>
      <c r="V489" s="34"/>
    </row>
    <row r="490" spans="1:22" x14ac:dyDescent="0.2">
      <c r="A490" s="497"/>
      <c r="B490" s="499"/>
      <c r="C490" s="501"/>
      <c r="D490" s="501"/>
      <c r="E490" s="503"/>
      <c r="F490" s="41">
        <v>7</v>
      </c>
      <c r="G490" s="77" t="s">
        <v>1254</v>
      </c>
      <c r="H490" s="42" t="s">
        <v>1255</v>
      </c>
      <c r="I490" s="42" t="s">
        <v>32</v>
      </c>
      <c r="J490" s="43">
        <v>16</v>
      </c>
      <c r="K490" s="43"/>
      <c r="L490" s="44" t="s">
        <v>34</v>
      </c>
      <c r="M490" s="44" t="s">
        <v>34</v>
      </c>
      <c r="N490" s="18" t="s">
        <v>522</v>
      </c>
      <c r="O490" s="18"/>
      <c r="P490" s="18"/>
      <c r="Q490" s="18"/>
      <c r="R490" s="18"/>
      <c r="S490" s="18"/>
      <c r="T490" s="18"/>
      <c r="U490" s="18"/>
      <c r="V490" s="34"/>
    </row>
    <row r="491" spans="1:22" x14ac:dyDescent="0.2">
      <c r="A491" s="497"/>
      <c r="B491" s="499"/>
      <c r="C491" s="501"/>
      <c r="D491" s="501"/>
      <c r="E491" s="503"/>
      <c r="F491" s="17">
        <v>8</v>
      </c>
      <c r="G491" s="59" t="s">
        <v>1256</v>
      </c>
      <c r="H491" s="18" t="s">
        <v>1257</v>
      </c>
      <c r="I491" s="18" t="s">
        <v>32</v>
      </c>
      <c r="J491" s="19">
        <v>4</v>
      </c>
      <c r="K491" s="19"/>
      <c r="L491" s="20" t="s">
        <v>34</v>
      </c>
      <c r="M491" s="20" t="s">
        <v>34</v>
      </c>
      <c r="N491" s="18" t="s">
        <v>1249</v>
      </c>
      <c r="O491" s="18"/>
      <c r="P491" s="18"/>
      <c r="Q491" s="18"/>
      <c r="R491" s="18"/>
      <c r="S491" s="18"/>
      <c r="T491" s="18"/>
      <c r="U491" s="18"/>
      <c r="V491" s="34"/>
    </row>
    <row r="492" spans="1:22" x14ac:dyDescent="0.2">
      <c r="A492" s="497"/>
      <c r="B492" s="499"/>
      <c r="C492" s="501"/>
      <c r="D492" s="501"/>
      <c r="E492" s="503"/>
      <c r="F492" s="17">
        <v>9</v>
      </c>
      <c r="G492" s="59" t="s">
        <v>1258</v>
      </c>
      <c r="H492" s="18" t="s">
        <v>1259</v>
      </c>
      <c r="I492" s="18" t="s">
        <v>32</v>
      </c>
      <c r="J492" s="19">
        <v>4</v>
      </c>
      <c r="K492" s="19"/>
      <c r="L492" s="20" t="s">
        <v>34</v>
      </c>
      <c r="M492" s="20" t="s">
        <v>34</v>
      </c>
      <c r="N492" s="18" t="s">
        <v>1249</v>
      </c>
      <c r="O492" s="18"/>
      <c r="P492" s="18"/>
      <c r="Q492" s="18"/>
      <c r="R492" s="18"/>
      <c r="S492" s="18"/>
      <c r="T492" s="18"/>
      <c r="U492" s="18"/>
      <c r="V492" s="34"/>
    </row>
    <row r="493" spans="1:22" x14ac:dyDescent="0.2">
      <c r="A493" s="497"/>
      <c r="B493" s="499"/>
      <c r="C493" s="501"/>
      <c r="D493" s="501"/>
      <c r="E493" s="503"/>
      <c r="F493" s="17">
        <v>10</v>
      </c>
      <c r="G493" s="59" t="s">
        <v>1260</v>
      </c>
      <c r="H493" s="18" t="s">
        <v>1261</v>
      </c>
      <c r="I493" s="18" t="s">
        <v>32</v>
      </c>
      <c r="J493" s="19">
        <v>4</v>
      </c>
      <c r="K493" s="19"/>
      <c r="L493" s="20" t="s">
        <v>34</v>
      </c>
      <c r="M493" s="20" t="s">
        <v>34</v>
      </c>
      <c r="N493" s="18" t="s">
        <v>1249</v>
      </c>
      <c r="O493" s="18"/>
      <c r="P493" s="18"/>
      <c r="Q493" s="18"/>
      <c r="R493" s="18"/>
      <c r="S493" s="18"/>
      <c r="T493" s="18"/>
      <c r="U493" s="18"/>
      <c r="V493" s="34"/>
    </row>
    <row r="494" spans="1:22" x14ac:dyDescent="0.2">
      <c r="A494" s="497"/>
      <c r="B494" s="499"/>
      <c r="C494" s="501"/>
      <c r="D494" s="501"/>
      <c r="E494" s="503"/>
      <c r="F494" s="17">
        <v>11</v>
      </c>
      <c r="G494" s="59" t="s">
        <v>1262</v>
      </c>
      <c r="H494" s="18" t="s">
        <v>1263</v>
      </c>
      <c r="I494" s="18" t="s">
        <v>32</v>
      </c>
      <c r="J494" s="19">
        <v>10</v>
      </c>
      <c r="K494" s="19"/>
      <c r="L494" s="20" t="s">
        <v>34</v>
      </c>
      <c r="M494" s="20" t="s">
        <v>34</v>
      </c>
      <c r="N494" s="18" t="s">
        <v>63</v>
      </c>
      <c r="O494" s="18"/>
      <c r="P494" s="18"/>
      <c r="Q494" s="18"/>
      <c r="R494" s="18"/>
      <c r="S494" s="18"/>
      <c r="T494" s="18"/>
      <c r="U494" s="18"/>
      <c r="V494" s="34"/>
    </row>
    <row r="495" spans="1:22" x14ac:dyDescent="0.2">
      <c r="A495" s="497"/>
      <c r="B495" s="499"/>
      <c r="C495" s="501"/>
      <c r="D495" s="501"/>
      <c r="E495" s="503"/>
      <c r="F495" s="17">
        <v>12</v>
      </c>
      <c r="G495" s="59" t="s">
        <v>1264</v>
      </c>
      <c r="H495" s="18" t="s">
        <v>1265</v>
      </c>
      <c r="I495" s="18" t="s">
        <v>32</v>
      </c>
      <c r="J495" s="19">
        <v>8</v>
      </c>
      <c r="K495" s="19"/>
      <c r="L495" s="20" t="s">
        <v>34</v>
      </c>
      <c r="M495" s="20" t="s">
        <v>34</v>
      </c>
      <c r="N495" s="18" t="s">
        <v>65</v>
      </c>
      <c r="O495" s="18"/>
      <c r="P495" s="18"/>
      <c r="Q495" s="18"/>
      <c r="R495" s="18"/>
      <c r="S495" s="18"/>
      <c r="T495" s="18"/>
      <c r="U495" s="18"/>
      <c r="V495" s="34"/>
    </row>
    <row r="496" spans="1:22" x14ac:dyDescent="0.2">
      <c r="A496" s="497"/>
      <c r="B496" s="499"/>
      <c r="C496" s="501"/>
      <c r="D496" s="501"/>
      <c r="E496" s="503"/>
      <c r="F496" s="17">
        <v>13</v>
      </c>
      <c r="G496" s="59" t="s">
        <v>1266</v>
      </c>
      <c r="H496" s="18" t="s">
        <v>1267</v>
      </c>
      <c r="I496" s="18" t="s">
        <v>32</v>
      </c>
      <c r="J496" s="19">
        <v>10</v>
      </c>
      <c r="K496" s="19"/>
      <c r="L496" s="20" t="s">
        <v>34</v>
      </c>
      <c r="M496" s="20" t="s">
        <v>34</v>
      </c>
      <c r="N496" s="18" t="s">
        <v>63</v>
      </c>
      <c r="O496" s="18"/>
      <c r="P496" s="18"/>
      <c r="Q496" s="18"/>
      <c r="R496" s="18"/>
      <c r="S496" s="18"/>
      <c r="T496" s="18"/>
      <c r="U496" s="18"/>
      <c r="V496" s="34"/>
    </row>
    <row r="497" spans="1:22" x14ac:dyDescent="0.2">
      <c r="A497" s="497"/>
      <c r="B497" s="499"/>
      <c r="C497" s="501"/>
      <c r="D497" s="501"/>
      <c r="E497" s="503"/>
      <c r="F497" s="17">
        <v>14</v>
      </c>
      <c r="G497" s="59" t="s">
        <v>1268</v>
      </c>
      <c r="H497" s="18" t="s">
        <v>1269</v>
      </c>
      <c r="I497" s="18" t="s">
        <v>32</v>
      </c>
      <c r="J497" s="19">
        <v>8</v>
      </c>
      <c r="K497" s="19"/>
      <c r="L497" s="20" t="s">
        <v>34</v>
      </c>
      <c r="M497" s="20" t="s">
        <v>34</v>
      </c>
      <c r="N497" s="18" t="s">
        <v>65</v>
      </c>
      <c r="O497" s="18"/>
      <c r="P497" s="18"/>
      <c r="Q497" s="18"/>
      <c r="R497" s="18"/>
      <c r="S497" s="18"/>
      <c r="T497" s="18"/>
      <c r="U497" s="18"/>
      <c r="V497" s="34"/>
    </row>
    <row r="498" spans="1:22" x14ac:dyDescent="0.2">
      <c r="A498" s="497"/>
      <c r="B498" s="499"/>
      <c r="C498" s="501"/>
      <c r="D498" s="501"/>
      <c r="E498" s="503"/>
      <c r="F498" s="17">
        <v>15</v>
      </c>
      <c r="G498" s="59" t="s">
        <v>1270</v>
      </c>
      <c r="H498" s="18" t="s">
        <v>1271</v>
      </c>
      <c r="I498" s="18" t="s">
        <v>123</v>
      </c>
      <c r="J498" s="19"/>
      <c r="K498" s="19"/>
      <c r="L498" s="20" t="s">
        <v>34</v>
      </c>
      <c r="M498" s="20" t="s">
        <v>34</v>
      </c>
      <c r="N498" s="18" t="s">
        <v>124</v>
      </c>
      <c r="O498" s="18"/>
      <c r="P498" s="18"/>
      <c r="Q498" s="18"/>
      <c r="R498" s="18"/>
      <c r="S498" s="18"/>
      <c r="T498" s="18"/>
      <c r="U498" s="18"/>
      <c r="V498" s="34"/>
    </row>
    <row r="499" spans="1:22" x14ac:dyDescent="0.2">
      <c r="A499" s="497"/>
      <c r="B499" s="499"/>
      <c r="C499" s="501"/>
      <c r="D499" s="501"/>
      <c r="E499" s="503"/>
      <c r="F499" s="17">
        <v>16</v>
      </c>
      <c r="G499" s="59" t="s">
        <v>1272</v>
      </c>
      <c r="H499" s="18" t="s">
        <v>1273</v>
      </c>
      <c r="I499" s="18" t="s">
        <v>44</v>
      </c>
      <c r="J499" s="19">
        <v>9</v>
      </c>
      <c r="K499" s="19"/>
      <c r="L499" s="20" t="s">
        <v>34</v>
      </c>
      <c r="M499" s="20" t="s">
        <v>34</v>
      </c>
      <c r="N499" s="18" t="s">
        <v>1274</v>
      </c>
      <c r="O499" s="18"/>
      <c r="P499" s="18"/>
      <c r="Q499" s="18"/>
      <c r="R499" s="18"/>
      <c r="S499" s="18"/>
      <c r="T499" s="18"/>
      <c r="U499" s="18"/>
      <c r="V499" s="34"/>
    </row>
    <row r="500" spans="1:22" x14ac:dyDescent="0.2">
      <c r="A500" s="497"/>
      <c r="B500" s="499"/>
      <c r="C500" s="501"/>
      <c r="D500" s="501"/>
      <c r="E500" s="503"/>
      <c r="F500" s="17">
        <v>17</v>
      </c>
      <c r="G500" s="59" t="s">
        <v>1275</v>
      </c>
      <c r="H500" s="18" t="s">
        <v>1276</v>
      </c>
      <c r="I500" s="18" t="s">
        <v>44</v>
      </c>
      <c r="J500" s="19">
        <v>20</v>
      </c>
      <c r="K500" s="19"/>
      <c r="L500" s="20" t="s">
        <v>34</v>
      </c>
      <c r="M500" s="20" t="s">
        <v>34</v>
      </c>
      <c r="N500" s="18" t="s">
        <v>37</v>
      </c>
      <c r="O500" s="18"/>
      <c r="P500" s="18"/>
      <c r="Q500" s="18"/>
      <c r="R500" s="18"/>
      <c r="S500" s="18"/>
      <c r="T500" s="18"/>
      <c r="U500" s="18"/>
      <c r="V500" s="34"/>
    </row>
    <row r="501" spans="1:22" x14ac:dyDescent="0.2">
      <c r="A501" s="497"/>
      <c r="B501" s="499"/>
      <c r="C501" s="501"/>
      <c r="D501" s="501"/>
      <c r="E501" s="503"/>
      <c r="F501" s="17">
        <v>18</v>
      </c>
      <c r="G501" s="59" t="s">
        <v>1277</v>
      </c>
      <c r="H501" s="18" t="s">
        <v>1278</v>
      </c>
      <c r="I501" s="18" t="s">
        <v>32</v>
      </c>
      <c r="J501" s="19">
        <v>2</v>
      </c>
      <c r="K501" s="19"/>
      <c r="L501" s="20" t="s">
        <v>34</v>
      </c>
      <c r="M501" s="20" t="s">
        <v>34</v>
      </c>
      <c r="N501" s="18" t="s">
        <v>1119</v>
      </c>
      <c r="O501" s="18"/>
      <c r="P501" s="18"/>
      <c r="Q501" s="18"/>
      <c r="R501" s="18"/>
      <c r="S501" s="18"/>
      <c r="T501" s="18"/>
      <c r="U501" s="18"/>
      <c r="V501" s="34"/>
    </row>
    <row r="502" spans="1:22" x14ac:dyDescent="0.2">
      <c r="A502" s="497"/>
      <c r="B502" s="499"/>
      <c r="C502" s="501"/>
      <c r="D502" s="501"/>
      <c r="E502" s="503"/>
      <c r="F502" s="17">
        <v>19</v>
      </c>
      <c r="G502" s="59" t="s">
        <v>1279</v>
      </c>
      <c r="H502" s="18" t="s">
        <v>1280</v>
      </c>
      <c r="I502" s="18" t="s">
        <v>32</v>
      </c>
      <c r="J502" s="19">
        <v>1</v>
      </c>
      <c r="K502" s="19"/>
      <c r="L502" s="20" t="s">
        <v>34</v>
      </c>
      <c r="M502" s="20" t="s">
        <v>34</v>
      </c>
      <c r="N502" s="18" t="s">
        <v>1082</v>
      </c>
      <c r="O502" s="18"/>
      <c r="P502" s="18"/>
      <c r="Q502" s="18"/>
      <c r="R502" s="18"/>
      <c r="S502" s="18"/>
      <c r="T502" s="18"/>
      <c r="U502" s="18"/>
      <c r="V502" s="34"/>
    </row>
    <row r="503" spans="1:22" x14ac:dyDescent="0.2">
      <c r="A503" s="497"/>
      <c r="B503" s="499"/>
      <c r="C503" s="501"/>
      <c r="D503" s="501"/>
      <c r="E503" s="503"/>
      <c r="F503" s="17">
        <v>20</v>
      </c>
      <c r="G503" s="59" t="s">
        <v>1281</v>
      </c>
      <c r="H503" s="18" t="s">
        <v>1282</v>
      </c>
      <c r="I503" s="18" t="s">
        <v>44</v>
      </c>
      <c r="J503" s="19">
        <v>20</v>
      </c>
      <c r="K503" s="19"/>
      <c r="L503" s="20" t="s">
        <v>34</v>
      </c>
      <c r="M503" s="20" t="s">
        <v>34</v>
      </c>
      <c r="N503" s="18" t="s">
        <v>37</v>
      </c>
      <c r="O503" s="18"/>
      <c r="P503" s="18"/>
      <c r="Q503" s="18"/>
      <c r="R503" s="18"/>
      <c r="S503" s="18"/>
      <c r="T503" s="18"/>
      <c r="U503" s="18"/>
      <c r="V503" s="34"/>
    </row>
    <row r="504" spans="1:22" x14ac:dyDescent="0.2">
      <c r="A504" s="497"/>
      <c r="B504" s="499"/>
      <c r="C504" s="501"/>
      <c r="D504" s="501"/>
      <c r="E504" s="503"/>
      <c r="F504" s="17">
        <v>21</v>
      </c>
      <c r="G504" s="59" t="s">
        <v>1283</v>
      </c>
      <c r="H504" s="18" t="s">
        <v>1284</v>
      </c>
      <c r="I504" s="18" t="s">
        <v>44</v>
      </c>
      <c r="J504" s="19">
        <v>2000</v>
      </c>
      <c r="K504" s="19"/>
      <c r="L504" s="20" t="s">
        <v>34</v>
      </c>
      <c r="M504" s="20" t="s">
        <v>34</v>
      </c>
      <c r="N504" s="18" t="s">
        <v>1055</v>
      </c>
      <c r="O504" s="18"/>
      <c r="P504" s="18"/>
      <c r="Q504" s="18"/>
      <c r="R504" s="18"/>
      <c r="S504" s="18"/>
      <c r="T504" s="18"/>
      <c r="U504" s="18"/>
      <c r="V504" s="34"/>
    </row>
    <row r="505" spans="1:22" x14ac:dyDescent="0.2">
      <c r="A505" s="497"/>
      <c r="B505" s="499"/>
      <c r="C505" s="501"/>
      <c r="D505" s="501"/>
      <c r="E505" s="503"/>
      <c r="F505" s="17">
        <v>22</v>
      </c>
      <c r="G505" s="59" t="s">
        <v>1285</v>
      </c>
      <c r="H505" s="18" t="s">
        <v>1286</v>
      </c>
      <c r="I505" s="18" t="s">
        <v>32</v>
      </c>
      <c r="J505" s="19">
        <v>1</v>
      </c>
      <c r="K505" s="19"/>
      <c r="L505" s="20" t="s">
        <v>34</v>
      </c>
      <c r="M505" s="20" t="s">
        <v>34</v>
      </c>
      <c r="N505" s="18" t="s">
        <v>1082</v>
      </c>
      <c r="O505" s="18"/>
      <c r="P505" s="18"/>
      <c r="Q505" s="18"/>
      <c r="R505" s="18"/>
      <c r="S505" s="18"/>
      <c r="T505" s="18"/>
      <c r="U505" s="18"/>
      <c r="V505" s="34"/>
    </row>
    <row r="506" spans="1:22" x14ac:dyDescent="0.2">
      <c r="A506" s="497"/>
      <c r="B506" s="499"/>
      <c r="C506" s="501"/>
      <c r="D506" s="501"/>
      <c r="E506" s="503"/>
      <c r="F506" s="17">
        <v>23</v>
      </c>
      <c r="G506" s="59" t="s">
        <v>1287</v>
      </c>
      <c r="H506" s="18" t="s">
        <v>1288</v>
      </c>
      <c r="I506" s="18" t="s">
        <v>32</v>
      </c>
      <c r="J506" s="19">
        <v>1</v>
      </c>
      <c r="K506" s="19"/>
      <c r="L506" s="20" t="s">
        <v>34</v>
      </c>
      <c r="M506" s="20" t="s">
        <v>34</v>
      </c>
      <c r="N506" s="18" t="s">
        <v>1082</v>
      </c>
      <c r="O506" s="18"/>
      <c r="P506" s="18"/>
      <c r="Q506" s="18"/>
      <c r="R506" s="18"/>
      <c r="S506" s="18"/>
      <c r="T506" s="18"/>
      <c r="U506" s="18"/>
      <c r="V506" s="34"/>
    </row>
    <row r="507" spans="1:22" x14ac:dyDescent="0.2">
      <c r="A507" s="497"/>
      <c r="B507" s="499"/>
      <c r="C507" s="501"/>
      <c r="D507" s="501"/>
      <c r="E507" s="503"/>
      <c r="F507" s="17">
        <v>24</v>
      </c>
      <c r="G507" s="59" t="s">
        <v>1289</v>
      </c>
      <c r="H507" s="18" t="s">
        <v>1290</v>
      </c>
      <c r="I507" s="18" t="s">
        <v>32</v>
      </c>
      <c r="J507" s="19">
        <v>1</v>
      </c>
      <c r="K507" s="19"/>
      <c r="L507" s="20" t="s">
        <v>34</v>
      </c>
      <c r="M507" s="20" t="s">
        <v>34</v>
      </c>
      <c r="N507" s="18" t="s">
        <v>1082</v>
      </c>
      <c r="O507" s="18"/>
      <c r="P507" s="18"/>
      <c r="Q507" s="18"/>
      <c r="R507" s="18"/>
      <c r="S507" s="18"/>
      <c r="T507" s="18"/>
      <c r="U507" s="18"/>
      <c r="V507" s="34"/>
    </row>
    <row r="508" spans="1:22" x14ac:dyDescent="0.2">
      <c r="A508" s="497"/>
      <c r="B508" s="499"/>
      <c r="C508" s="501"/>
      <c r="D508" s="501"/>
      <c r="E508" s="503"/>
      <c r="F508" s="17">
        <v>25</v>
      </c>
      <c r="G508" s="59" t="s">
        <v>1291</v>
      </c>
      <c r="H508" s="18" t="s">
        <v>1292</v>
      </c>
      <c r="I508" s="18" t="s">
        <v>32</v>
      </c>
      <c r="J508" s="19">
        <v>1</v>
      </c>
      <c r="K508" s="19"/>
      <c r="L508" s="20" t="s">
        <v>34</v>
      </c>
      <c r="M508" s="20" t="s">
        <v>34</v>
      </c>
      <c r="N508" s="18" t="s">
        <v>1082</v>
      </c>
      <c r="O508" s="18"/>
      <c r="P508" s="18"/>
      <c r="Q508" s="18"/>
      <c r="R508" s="18"/>
      <c r="S508" s="18"/>
      <c r="T508" s="18"/>
      <c r="U508" s="18"/>
      <c r="V508" s="34"/>
    </row>
    <row r="509" spans="1:22" x14ac:dyDescent="0.2">
      <c r="A509" s="497"/>
      <c r="B509" s="499"/>
      <c r="C509" s="501"/>
      <c r="D509" s="501"/>
      <c r="E509" s="503"/>
      <c r="F509" s="17">
        <v>26</v>
      </c>
      <c r="G509" s="59" t="s">
        <v>1293</v>
      </c>
      <c r="H509" s="18" t="s">
        <v>1294</v>
      </c>
      <c r="I509" s="18" t="s">
        <v>32</v>
      </c>
      <c r="J509" s="19">
        <v>1</v>
      </c>
      <c r="K509" s="19"/>
      <c r="L509" s="20" t="s">
        <v>34</v>
      </c>
      <c r="M509" s="20" t="s">
        <v>34</v>
      </c>
      <c r="N509" s="18" t="s">
        <v>1082</v>
      </c>
      <c r="O509" s="18"/>
      <c r="P509" s="18"/>
      <c r="Q509" s="18"/>
      <c r="R509" s="18"/>
      <c r="S509" s="18"/>
      <c r="T509" s="18"/>
      <c r="U509" s="18"/>
      <c r="V509" s="34"/>
    </row>
    <row r="510" spans="1:22" x14ac:dyDescent="0.2">
      <c r="A510" s="497"/>
      <c r="B510" s="499"/>
      <c r="C510" s="501"/>
      <c r="D510" s="501"/>
      <c r="E510" s="503"/>
      <c r="F510" s="17">
        <v>27</v>
      </c>
      <c r="G510" s="59" t="s">
        <v>1295</v>
      </c>
      <c r="H510" s="18" t="s">
        <v>1296</v>
      </c>
      <c r="I510" s="18" t="s">
        <v>32</v>
      </c>
      <c r="J510" s="19">
        <v>1</v>
      </c>
      <c r="K510" s="19"/>
      <c r="L510" s="20" t="s">
        <v>34</v>
      </c>
      <c r="M510" s="20" t="s">
        <v>34</v>
      </c>
      <c r="N510" s="18" t="s">
        <v>1082</v>
      </c>
      <c r="O510" s="18"/>
      <c r="P510" s="18"/>
      <c r="Q510" s="18"/>
      <c r="R510" s="18"/>
      <c r="S510" s="18"/>
      <c r="T510" s="18"/>
      <c r="U510" s="18"/>
      <c r="V510" s="34"/>
    </row>
    <row r="511" spans="1:22" x14ac:dyDescent="0.2">
      <c r="A511" s="497"/>
      <c r="B511" s="499"/>
      <c r="C511" s="501"/>
      <c r="D511" s="501"/>
      <c r="E511" s="503"/>
      <c r="F511" s="17">
        <v>28</v>
      </c>
      <c r="G511" s="59" t="s">
        <v>1297</v>
      </c>
      <c r="H511" s="18" t="s">
        <v>1298</v>
      </c>
      <c r="I511" s="18" t="s">
        <v>32</v>
      </c>
      <c r="J511" s="19">
        <v>1</v>
      </c>
      <c r="K511" s="19"/>
      <c r="L511" s="20" t="s">
        <v>34</v>
      </c>
      <c r="M511" s="20" t="s">
        <v>34</v>
      </c>
      <c r="N511" s="18" t="s">
        <v>1082</v>
      </c>
      <c r="O511" s="18"/>
      <c r="P511" s="18"/>
      <c r="Q511" s="18"/>
      <c r="R511" s="18"/>
      <c r="S511" s="18"/>
      <c r="T511" s="18"/>
      <c r="U511" s="18"/>
      <c r="V511" s="34"/>
    </row>
    <row r="512" spans="1:22" x14ac:dyDescent="0.2">
      <c r="A512" s="497"/>
      <c r="B512" s="499"/>
      <c r="C512" s="501"/>
      <c r="D512" s="501"/>
      <c r="E512" s="503"/>
      <c r="F512" s="17">
        <v>29</v>
      </c>
      <c r="G512" s="59" t="s">
        <v>1299</v>
      </c>
      <c r="H512" s="18" t="s">
        <v>1300</v>
      </c>
      <c r="I512" s="18" t="s">
        <v>32</v>
      </c>
      <c r="J512" s="19">
        <v>1</v>
      </c>
      <c r="K512" s="19"/>
      <c r="L512" s="20" t="s">
        <v>34</v>
      </c>
      <c r="M512" s="20" t="s">
        <v>34</v>
      </c>
      <c r="N512" s="18" t="s">
        <v>1082</v>
      </c>
      <c r="O512" s="18"/>
      <c r="P512" s="64" t="s">
        <v>1301</v>
      </c>
      <c r="Q512" s="18"/>
      <c r="R512" s="18"/>
      <c r="S512" s="18"/>
      <c r="T512" s="18"/>
      <c r="U512" s="18"/>
      <c r="V512" s="34"/>
    </row>
    <row r="513" spans="1:22" x14ac:dyDescent="0.2">
      <c r="A513" s="497"/>
      <c r="B513" s="499"/>
      <c r="C513" s="501"/>
      <c r="D513" s="501"/>
      <c r="E513" s="503"/>
      <c r="F513" s="17">
        <v>30</v>
      </c>
      <c r="G513" s="59" t="s">
        <v>1302</v>
      </c>
      <c r="H513" s="18" t="s">
        <v>1303</v>
      </c>
      <c r="I513" s="18" t="s">
        <v>32</v>
      </c>
      <c r="J513" s="19">
        <v>1</v>
      </c>
      <c r="K513" s="19"/>
      <c r="L513" s="20" t="s">
        <v>34</v>
      </c>
      <c r="M513" s="20" t="s">
        <v>34</v>
      </c>
      <c r="N513" s="18" t="s">
        <v>1082</v>
      </c>
      <c r="O513" s="18"/>
      <c r="P513" s="18"/>
      <c r="Q513" s="18"/>
      <c r="R513" s="18"/>
      <c r="S513" s="18"/>
      <c r="T513" s="18"/>
      <c r="U513" s="18"/>
      <c r="V513" s="34"/>
    </row>
    <row r="514" spans="1:22" x14ac:dyDescent="0.2">
      <c r="A514" s="497"/>
      <c r="B514" s="499"/>
      <c r="C514" s="501"/>
      <c r="D514" s="501"/>
      <c r="E514" s="503"/>
      <c r="F514" s="17">
        <v>31</v>
      </c>
      <c r="G514" s="59" t="s">
        <v>1304</v>
      </c>
      <c r="H514" s="18" t="s">
        <v>1305</v>
      </c>
      <c r="I514" s="18" t="s">
        <v>32</v>
      </c>
      <c r="J514" s="19">
        <v>1</v>
      </c>
      <c r="K514" s="19"/>
      <c r="L514" s="20" t="s">
        <v>34</v>
      </c>
      <c r="M514" s="20" t="s">
        <v>34</v>
      </c>
      <c r="N514" s="18" t="s">
        <v>1082</v>
      </c>
      <c r="O514" s="18"/>
      <c r="P514" s="18"/>
      <c r="Q514" s="18"/>
      <c r="R514" s="18"/>
      <c r="S514" s="18"/>
      <c r="T514" s="18"/>
      <c r="U514" s="18"/>
      <c r="V514" s="34"/>
    </row>
    <row r="515" spans="1:22" x14ac:dyDescent="0.2">
      <c r="A515" s="497"/>
      <c r="B515" s="499"/>
      <c r="C515" s="501"/>
      <c r="D515" s="501"/>
      <c r="E515" s="503"/>
      <c r="F515" s="17">
        <v>32</v>
      </c>
      <c r="G515" s="59" t="s">
        <v>1306</v>
      </c>
      <c r="H515" s="18" t="s">
        <v>1307</v>
      </c>
      <c r="I515" s="18" t="s">
        <v>32</v>
      </c>
      <c r="J515" s="19">
        <v>11</v>
      </c>
      <c r="K515" s="19"/>
      <c r="L515" s="20" t="s">
        <v>34</v>
      </c>
      <c r="M515" s="20" t="s">
        <v>34</v>
      </c>
      <c r="N515" s="18" t="s">
        <v>1308</v>
      </c>
      <c r="O515" s="18"/>
      <c r="P515" s="18"/>
      <c r="Q515" s="18"/>
      <c r="R515" s="18"/>
      <c r="S515" s="18"/>
      <c r="T515" s="18"/>
      <c r="U515" s="18"/>
      <c r="V515" s="34"/>
    </row>
    <row r="516" spans="1:22" x14ac:dyDescent="0.2">
      <c r="A516" s="497"/>
      <c r="B516" s="499"/>
      <c r="C516" s="501"/>
      <c r="D516" s="501"/>
      <c r="E516" s="503"/>
      <c r="F516" s="17">
        <v>33</v>
      </c>
      <c r="G516" s="59" t="s">
        <v>1309</v>
      </c>
      <c r="H516" s="18" t="s">
        <v>1310</v>
      </c>
      <c r="I516" s="18" t="s">
        <v>32</v>
      </c>
      <c r="J516" s="19">
        <v>7</v>
      </c>
      <c r="K516" s="19"/>
      <c r="L516" s="20" t="s">
        <v>34</v>
      </c>
      <c r="M516" s="20" t="s">
        <v>34</v>
      </c>
      <c r="N516" s="18" t="s">
        <v>235</v>
      </c>
      <c r="O516" s="18"/>
      <c r="P516" s="18"/>
      <c r="Q516" s="18"/>
      <c r="R516" s="18"/>
      <c r="S516" s="18"/>
      <c r="T516" s="18"/>
      <c r="U516" s="18"/>
      <c r="V516" s="34"/>
    </row>
    <row r="517" spans="1:22" x14ac:dyDescent="0.2">
      <c r="A517" s="497"/>
      <c r="B517" s="499"/>
      <c r="C517" s="501"/>
      <c r="D517" s="501"/>
      <c r="E517" s="503"/>
      <c r="F517" s="17">
        <v>34</v>
      </c>
      <c r="G517" s="59" t="s">
        <v>1311</v>
      </c>
      <c r="H517" s="18" t="s">
        <v>1312</v>
      </c>
      <c r="I517" s="18" t="s">
        <v>44</v>
      </c>
      <c r="J517" s="19">
        <v>8</v>
      </c>
      <c r="K517" s="19"/>
      <c r="L517" s="20" t="s">
        <v>34</v>
      </c>
      <c r="M517" s="20" t="s">
        <v>34</v>
      </c>
      <c r="N517" s="18" t="s">
        <v>1313</v>
      </c>
      <c r="O517" s="18"/>
      <c r="P517" s="18"/>
      <c r="Q517" s="18"/>
      <c r="R517" s="18"/>
      <c r="S517" s="18"/>
      <c r="T517" s="18"/>
      <c r="U517" s="18"/>
      <c r="V517" s="34"/>
    </row>
    <row r="518" spans="1:22" x14ac:dyDescent="0.2">
      <c r="A518" s="497"/>
      <c r="B518" s="499"/>
      <c r="C518" s="501"/>
      <c r="D518" s="501"/>
      <c r="E518" s="503"/>
      <c r="F518" s="17">
        <v>35</v>
      </c>
      <c r="G518" s="59" t="s">
        <v>1314</v>
      </c>
      <c r="H518" s="18" t="s">
        <v>1315</v>
      </c>
      <c r="I518" s="18" t="s">
        <v>44</v>
      </c>
      <c r="J518" s="19">
        <v>42</v>
      </c>
      <c r="K518" s="19"/>
      <c r="L518" s="20" t="s">
        <v>34</v>
      </c>
      <c r="M518" s="20" t="s">
        <v>34</v>
      </c>
      <c r="N518" s="18" t="s">
        <v>1316</v>
      </c>
      <c r="O518" s="18"/>
      <c r="P518" s="18"/>
      <c r="Q518" s="18"/>
      <c r="R518" s="18"/>
      <c r="S518" s="18"/>
      <c r="T518" s="18"/>
      <c r="U518" s="18"/>
      <c r="V518" s="34"/>
    </row>
    <row r="519" spans="1:22" x14ac:dyDescent="0.2">
      <c r="A519" s="497"/>
      <c r="B519" s="499"/>
      <c r="C519" s="501"/>
      <c r="D519" s="501"/>
      <c r="E519" s="503"/>
      <c r="F519" s="17">
        <v>36</v>
      </c>
      <c r="G519" s="59" t="s">
        <v>1317</v>
      </c>
      <c r="H519" s="18" t="s">
        <v>1318</v>
      </c>
      <c r="I519" s="18" t="s">
        <v>44</v>
      </c>
      <c r="J519" s="19">
        <v>15</v>
      </c>
      <c r="K519" s="19"/>
      <c r="L519" s="20" t="s">
        <v>34</v>
      </c>
      <c r="M519" s="20" t="s">
        <v>34</v>
      </c>
      <c r="N519" s="18" t="s">
        <v>1319</v>
      </c>
      <c r="O519" s="18"/>
      <c r="P519" s="18"/>
      <c r="Q519" s="18"/>
      <c r="R519" s="18"/>
      <c r="S519" s="18"/>
      <c r="T519" s="18"/>
      <c r="U519" s="18"/>
      <c r="V519" s="34"/>
    </row>
    <row r="520" spans="1:22" x14ac:dyDescent="0.2">
      <c r="A520" s="497"/>
      <c r="B520" s="499"/>
      <c r="C520" s="501"/>
      <c r="D520" s="501"/>
      <c r="E520" s="503"/>
      <c r="F520" s="17">
        <v>37</v>
      </c>
      <c r="G520" s="59" t="s">
        <v>1320</v>
      </c>
      <c r="H520" s="18" t="s">
        <v>1321</v>
      </c>
      <c r="I520" s="18" t="s">
        <v>44</v>
      </c>
      <c r="J520" s="19">
        <v>32</v>
      </c>
      <c r="K520" s="19"/>
      <c r="L520" s="20" t="s">
        <v>34</v>
      </c>
      <c r="M520" s="20" t="s">
        <v>34</v>
      </c>
      <c r="N520" s="18" t="s">
        <v>1322</v>
      </c>
      <c r="O520" s="18"/>
      <c r="P520" s="18"/>
      <c r="Q520" s="18"/>
      <c r="R520" s="18"/>
      <c r="S520" s="18"/>
      <c r="T520" s="18"/>
      <c r="U520" s="18"/>
      <c r="V520" s="34"/>
    </row>
    <row r="521" spans="1:22" x14ac:dyDescent="0.2">
      <c r="A521" s="497"/>
      <c r="B521" s="499"/>
      <c r="C521" s="501"/>
      <c r="D521" s="501"/>
      <c r="E521" s="503"/>
      <c r="F521" s="17">
        <v>38</v>
      </c>
      <c r="G521" s="59" t="s">
        <v>1323</v>
      </c>
      <c r="H521" s="18" t="s">
        <v>1324</v>
      </c>
      <c r="I521" s="18" t="s">
        <v>44</v>
      </c>
      <c r="J521" s="19">
        <v>8</v>
      </c>
      <c r="K521" s="19"/>
      <c r="L521" s="20" t="s">
        <v>34</v>
      </c>
      <c r="M521" s="20" t="s">
        <v>34</v>
      </c>
      <c r="N521" s="18" t="s">
        <v>1313</v>
      </c>
      <c r="O521" s="18"/>
      <c r="P521" s="18"/>
      <c r="Q521" s="18"/>
      <c r="R521" s="18"/>
      <c r="S521" s="18"/>
      <c r="T521" s="18"/>
      <c r="U521" s="18"/>
      <c r="V521" s="34"/>
    </row>
    <row r="522" spans="1:22" x14ac:dyDescent="0.2">
      <c r="A522" s="497"/>
      <c r="B522" s="499"/>
      <c r="C522" s="501"/>
      <c r="D522" s="501"/>
      <c r="E522" s="503"/>
      <c r="F522" s="17">
        <v>39</v>
      </c>
      <c r="G522" s="59" t="s">
        <v>1325</v>
      </c>
      <c r="H522" s="18" t="s">
        <v>1326</v>
      </c>
      <c r="I522" s="18" t="s">
        <v>44</v>
      </c>
      <c r="J522" s="19">
        <v>50</v>
      </c>
      <c r="K522" s="19"/>
      <c r="L522" s="20" t="s">
        <v>34</v>
      </c>
      <c r="M522" s="20" t="s">
        <v>34</v>
      </c>
      <c r="N522" s="18" t="s">
        <v>35</v>
      </c>
      <c r="O522" s="18"/>
      <c r="P522" s="18"/>
      <c r="Q522" s="18"/>
      <c r="R522" s="18"/>
      <c r="S522" s="18"/>
      <c r="T522" s="18"/>
      <c r="U522" s="18"/>
      <c r="V522" s="34"/>
    </row>
    <row r="523" spans="1:22" x14ac:dyDescent="0.2">
      <c r="A523" s="497"/>
      <c r="B523" s="499"/>
      <c r="C523" s="501"/>
      <c r="D523" s="501"/>
      <c r="E523" s="503"/>
      <c r="F523" s="17">
        <v>40</v>
      </c>
      <c r="G523" s="59" t="s">
        <v>1327</v>
      </c>
      <c r="H523" s="18" t="s">
        <v>1328</v>
      </c>
      <c r="I523" s="18" t="s">
        <v>44</v>
      </c>
      <c r="J523" s="19">
        <v>30</v>
      </c>
      <c r="K523" s="19"/>
      <c r="L523" s="20" t="s">
        <v>34</v>
      </c>
      <c r="M523" s="20" t="s">
        <v>34</v>
      </c>
      <c r="N523" s="18" t="s">
        <v>60</v>
      </c>
      <c r="O523" s="18"/>
      <c r="P523" s="18"/>
      <c r="Q523" s="18"/>
      <c r="R523" s="18"/>
      <c r="S523" s="18"/>
      <c r="T523" s="18"/>
      <c r="U523" s="18"/>
      <c r="V523" s="34"/>
    </row>
    <row r="524" spans="1:22" x14ac:dyDescent="0.2">
      <c r="A524" s="497"/>
      <c r="B524" s="499"/>
      <c r="C524" s="501"/>
      <c r="D524" s="501"/>
      <c r="E524" s="503"/>
      <c r="F524" s="17">
        <v>41</v>
      </c>
      <c r="G524" s="59" t="s">
        <v>1329</v>
      </c>
      <c r="H524" s="18" t="s">
        <v>1330</v>
      </c>
      <c r="I524" s="18" t="s">
        <v>44</v>
      </c>
      <c r="J524" s="19">
        <v>64</v>
      </c>
      <c r="K524" s="19"/>
      <c r="L524" s="20" t="s">
        <v>34</v>
      </c>
      <c r="M524" s="20" t="s">
        <v>34</v>
      </c>
      <c r="N524" s="18" t="s">
        <v>1331</v>
      </c>
      <c r="O524" s="18"/>
      <c r="P524" s="18"/>
      <c r="Q524" s="18"/>
      <c r="R524" s="18"/>
      <c r="S524" s="18"/>
      <c r="T524" s="18"/>
      <c r="U524" s="18"/>
      <c r="V524" s="34"/>
    </row>
    <row r="525" spans="1:22" x14ac:dyDescent="0.2">
      <c r="A525" s="497"/>
      <c r="B525" s="499"/>
      <c r="C525" s="501"/>
      <c r="D525" s="501"/>
      <c r="E525" s="503"/>
      <c r="F525" s="17">
        <v>42</v>
      </c>
      <c r="G525" s="59" t="s">
        <v>1332</v>
      </c>
      <c r="H525" s="18" t="s">
        <v>1333</v>
      </c>
      <c r="I525" s="18" t="s">
        <v>32</v>
      </c>
      <c r="J525" s="19">
        <v>1</v>
      </c>
      <c r="K525" s="19"/>
      <c r="L525" s="20" t="s">
        <v>34</v>
      </c>
      <c r="M525" s="20" t="s">
        <v>34</v>
      </c>
      <c r="N525" s="18" t="s">
        <v>1082</v>
      </c>
      <c r="O525" s="18"/>
      <c r="P525" s="18"/>
      <c r="Q525" s="18"/>
      <c r="R525" s="18"/>
      <c r="S525" s="18"/>
      <c r="T525" s="18"/>
      <c r="U525" s="18"/>
      <c r="V525" s="34"/>
    </row>
    <row r="526" spans="1:22" x14ac:dyDescent="0.2">
      <c r="A526" s="497"/>
      <c r="B526" s="499"/>
      <c r="C526" s="501"/>
      <c r="D526" s="501"/>
      <c r="E526" s="503"/>
      <c r="F526" s="17">
        <v>43</v>
      </c>
      <c r="G526" s="59" t="s">
        <v>1334</v>
      </c>
      <c r="H526" s="18" t="s">
        <v>1335</v>
      </c>
      <c r="I526" s="18" t="s">
        <v>32</v>
      </c>
      <c r="J526" s="19">
        <v>7</v>
      </c>
      <c r="K526" s="19"/>
      <c r="L526" s="20" t="s">
        <v>34</v>
      </c>
      <c r="M526" s="20" t="s">
        <v>34</v>
      </c>
      <c r="N526" s="18" t="s">
        <v>235</v>
      </c>
      <c r="O526" s="18"/>
      <c r="P526" s="18"/>
      <c r="Q526" s="18"/>
      <c r="R526" s="18"/>
      <c r="S526" s="18"/>
      <c r="T526" s="18"/>
      <c r="U526" s="18"/>
      <c r="V526" s="34"/>
    </row>
    <row r="527" spans="1:22" x14ac:dyDescent="0.2">
      <c r="A527" s="497"/>
      <c r="B527" s="499"/>
      <c r="C527" s="501"/>
      <c r="D527" s="501"/>
      <c r="E527" s="503"/>
      <c r="F527" s="17">
        <v>44</v>
      </c>
      <c r="G527" s="59" t="s">
        <v>1336</v>
      </c>
      <c r="H527" s="18" t="s">
        <v>1337</v>
      </c>
      <c r="I527" s="18" t="s">
        <v>32</v>
      </c>
      <c r="J527" s="19">
        <v>4</v>
      </c>
      <c r="K527" s="19"/>
      <c r="L527" s="20" t="s">
        <v>34</v>
      </c>
      <c r="M527" s="20" t="s">
        <v>34</v>
      </c>
      <c r="N527" s="18" t="s">
        <v>1249</v>
      </c>
      <c r="O527" s="18"/>
      <c r="P527" s="18"/>
      <c r="Q527" s="18"/>
      <c r="R527" s="18"/>
      <c r="S527" s="18"/>
      <c r="T527" s="18"/>
      <c r="U527" s="18"/>
      <c r="V527" s="34"/>
    </row>
    <row r="528" spans="1:22" x14ac:dyDescent="0.2">
      <c r="A528" s="497"/>
      <c r="B528" s="499"/>
      <c r="C528" s="501"/>
      <c r="D528" s="501"/>
      <c r="E528" s="503"/>
      <c r="F528" s="17">
        <v>45</v>
      </c>
      <c r="G528" s="59" t="s">
        <v>1338</v>
      </c>
      <c r="H528" s="18" t="s">
        <v>1339</v>
      </c>
      <c r="I528" s="18" t="s">
        <v>32</v>
      </c>
      <c r="J528" s="19">
        <v>4</v>
      </c>
      <c r="K528" s="19"/>
      <c r="L528" s="20" t="s">
        <v>34</v>
      </c>
      <c r="M528" s="20" t="s">
        <v>34</v>
      </c>
      <c r="N528" s="18" t="s">
        <v>1249</v>
      </c>
      <c r="O528" s="18"/>
      <c r="P528" s="18"/>
      <c r="Q528" s="18"/>
      <c r="R528" s="18"/>
      <c r="S528" s="18"/>
      <c r="T528" s="18"/>
      <c r="U528" s="18"/>
      <c r="V528" s="34"/>
    </row>
    <row r="529" spans="1:22" x14ac:dyDescent="0.2">
      <c r="A529" s="497"/>
      <c r="B529" s="499"/>
      <c r="C529" s="501"/>
      <c r="D529" s="501"/>
      <c r="E529" s="503"/>
      <c r="F529" s="17">
        <v>46</v>
      </c>
      <c r="G529" s="59" t="s">
        <v>1340</v>
      </c>
      <c r="H529" s="18" t="s">
        <v>1341</v>
      </c>
      <c r="I529" s="18" t="s">
        <v>32</v>
      </c>
      <c r="J529" s="19">
        <v>1</v>
      </c>
      <c r="K529" s="19"/>
      <c r="L529" s="20" t="s">
        <v>34</v>
      </c>
      <c r="M529" s="20" t="s">
        <v>34</v>
      </c>
      <c r="N529" s="18" t="s">
        <v>1082</v>
      </c>
      <c r="O529" s="18"/>
      <c r="P529" s="18"/>
      <c r="Q529" s="18"/>
      <c r="R529" s="18"/>
      <c r="S529" s="18"/>
      <c r="T529" s="18"/>
      <c r="U529" s="18"/>
      <c r="V529" s="34"/>
    </row>
    <row r="530" spans="1:22" x14ac:dyDescent="0.2">
      <c r="A530" s="497"/>
      <c r="B530" s="499"/>
      <c r="C530" s="501"/>
      <c r="D530" s="501"/>
      <c r="E530" s="503"/>
      <c r="F530" s="17">
        <v>47</v>
      </c>
      <c r="G530" s="59" t="s">
        <v>1342</v>
      </c>
      <c r="H530" s="18" t="s">
        <v>1343</v>
      </c>
      <c r="I530" s="18" t="s">
        <v>32</v>
      </c>
      <c r="J530" s="19">
        <v>8</v>
      </c>
      <c r="K530" s="19"/>
      <c r="L530" s="20" t="s">
        <v>34</v>
      </c>
      <c r="M530" s="20" t="s">
        <v>34</v>
      </c>
      <c r="N530" s="18" t="s">
        <v>65</v>
      </c>
      <c r="O530" s="18"/>
      <c r="P530" s="18"/>
      <c r="Q530" s="18"/>
      <c r="R530" s="18"/>
      <c r="S530" s="18"/>
      <c r="T530" s="18"/>
      <c r="U530" s="18"/>
      <c r="V530" s="34"/>
    </row>
    <row r="531" spans="1:22" x14ac:dyDescent="0.2">
      <c r="A531" s="497"/>
      <c r="B531" s="499"/>
      <c r="C531" s="501"/>
      <c r="D531" s="501"/>
      <c r="E531" s="503"/>
      <c r="F531" s="17">
        <v>48</v>
      </c>
      <c r="G531" s="59" t="s">
        <v>1344</v>
      </c>
      <c r="H531" s="18" t="s">
        <v>1345</v>
      </c>
      <c r="I531" s="18" t="s">
        <v>32</v>
      </c>
      <c r="J531" s="19">
        <v>1</v>
      </c>
      <c r="K531" s="19"/>
      <c r="L531" s="20" t="s">
        <v>34</v>
      </c>
      <c r="M531" s="20" t="s">
        <v>34</v>
      </c>
      <c r="N531" s="18" t="s">
        <v>1082</v>
      </c>
      <c r="O531" s="18"/>
      <c r="P531" s="64" t="s">
        <v>1301</v>
      </c>
      <c r="Q531" s="18"/>
      <c r="R531" s="18"/>
      <c r="S531" s="18"/>
      <c r="T531" s="18"/>
      <c r="U531" s="18"/>
      <c r="V531" s="34"/>
    </row>
    <row r="532" spans="1:22" x14ac:dyDescent="0.2">
      <c r="A532" s="497"/>
      <c r="B532" s="499"/>
      <c r="C532" s="501"/>
      <c r="D532" s="501"/>
      <c r="E532" s="503"/>
      <c r="F532" s="17">
        <v>49</v>
      </c>
      <c r="G532" s="59" t="s">
        <v>1346</v>
      </c>
      <c r="H532" s="18" t="s">
        <v>1347</v>
      </c>
      <c r="I532" s="18" t="s">
        <v>32</v>
      </c>
      <c r="J532" s="19">
        <v>2</v>
      </c>
      <c r="K532" s="19"/>
      <c r="L532" s="20" t="s">
        <v>34</v>
      </c>
      <c r="M532" s="20" t="s">
        <v>34</v>
      </c>
      <c r="N532" s="18" t="s">
        <v>1119</v>
      </c>
      <c r="O532" s="18"/>
      <c r="P532" s="18"/>
      <c r="Q532" s="18"/>
      <c r="R532" s="18"/>
      <c r="S532" s="18"/>
      <c r="T532" s="18"/>
      <c r="U532" s="18"/>
      <c r="V532" s="34"/>
    </row>
    <row r="533" spans="1:22" x14ac:dyDescent="0.2">
      <c r="A533" s="497"/>
      <c r="B533" s="499"/>
      <c r="C533" s="501"/>
      <c r="D533" s="501"/>
      <c r="E533" s="503"/>
      <c r="F533" s="17">
        <v>50</v>
      </c>
      <c r="G533" s="59" t="s">
        <v>1348</v>
      </c>
      <c r="H533" s="18" t="s">
        <v>1349</v>
      </c>
      <c r="I533" s="18" t="s">
        <v>32</v>
      </c>
      <c r="J533" s="19">
        <v>2</v>
      </c>
      <c r="K533" s="19"/>
      <c r="L533" s="20" t="s">
        <v>34</v>
      </c>
      <c r="M533" s="20" t="s">
        <v>34</v>
      </c>
      <c r="N533" s="18" t="s">
        <v>1119</v>
      </c>
      <c r="O533" s="18"/>
      <c r="P533" s="18"/>
      <c r="Q533" s="18"/>
      <c r="R533" s="18"/>
      <c r="S533" s="18"/>
      <c r="T533" s="18"/>
      <c r="U533" s="18"/>
      <c r="V533" s="34"/>
    </row>
    <row r="534" spans="1:22" x14ac:dyDescent="0.2">
      <c r="A534" s="497"/>
      <c r="B534" s="499"/>
      <c r="C534" s="501"/>
      <c r="D534" s="501"/>
      <c r="E534" s="503"/>
      <c r="F534" s="17">
        <v>51</v>
      </c>
      <c r="G534" s="59" t="s">
        <v>1350</v>
      </c>
      <c r="H534" s="18" t="s">
        <v>1351</v>
      </c>
      <c r="I534" s="18" t="s">
        <v>32</v>
      </c>
      <c r="J534" s="19">
        <v>1</v>
      </c>
      <c r="K534" s="19"/>
      <c r="L534" s="20" t="s">
        <v>34</v>
      </c>
      <c r="M534" s="20" t="s">
        <v>34</v>
      </c>
      <c r="N534" s="18" t="s">
        <v>1082</v>
      </c>
      <c r="O534" s="18"/>
      <c r="P534" s="64" t="s">
        <v>1301</v>
      </c>
      <c r="Q534" s="18"/>
      <c r="R534" s="18"/>
      <c r="S534" s="18"/>
      <c r="T534" s="18"/>
      <c r="U534" s="18"/>
      <c r="V534" s="34"/>
    </row>
    <row r="535" spans="1:22" x14ac:dyDescent="0.2">
      <c r="A535" s="497"/>
      <c r="B535" s="499"/>
      <c r="C535" s="501"/>
      <c r="D535" s="501"/>
      <c r="E535" s="503"/>
      <c r="F535" s="17">
        <v>52</v>
      </c>
      <c r="G535" s="59" t="s">
        <v>1352</v>
      </c>
      <c r="H535" s="18" t="s">
        <v>1353</v>
      </c>
      <c r="I535" s="18" t="s">
        <v>32</v>
      </c>
      <c r="J535" s="19">
        <v>1</v>
      </c>
      <c r="K535" s="19"/>
      <c r="L535" s="20" t="s">
        <v>34</v>
      </c>
      <c r="M535" s="20" t="s">
        <v>34</v>
      </c>
      <c r="N535" s="18" t="s">
        <v>1082</v>
      </c>
      <c r="O535" s="18"/>
      <c r="P535" s="18"/>
      <c r="Q535" s="18"/>
      <c r="R535" s="18"/>
      <c r="S535" s="18"/>
      <c r="T535" s="18"/>
      <c r="U535" s="18"/>
      <c r="V535" s="34"/>
    </row>
    <row r="536" spans="1:22" x14ac:dyDescent="0.2">
      <c r="A536" s="497"/>
      <c r="B536" s="499"/>
      <c r="C536" s="501"/>
      <c r="D536" s="501"/>
      <c r="E536" s="503"/>
      <c r="F536" s="17">
        <v>53</v>
      </c>
      <c r="G536" s="59" t="s">
        <v>1354</v>
      </c>
      <c r="H536" s="18" t="s">
        <v>1355</v>
      </c>
      <c r="I536" s="18" t="s">
        <v>32</v>
      </c>
      <c r="J536" s="19">
        <v>1</v>
      </c>
      <c r="K536" s="19"/>
      <c r="L536" s="20" t="s">
        <v>34</v>
      </c>
      <c r="M536" s="20" t="s">
        <v>34</v>
      </c>
      <c r="N536" s="18" t="s">
        <v>1082</v>
      </c>
      <c r="O536" s="18"/>
      <c r="P536" s="18"/>
      <c r="Q536" s="18"/>
      <c r="R536" s="18"/>
      <c r="S536" s="18"/>
      <c r="T536" s="18"/>
      <c r="U536" s="18"/>
      <c r="V536" s="34"/>
    </row>
    <row r="537" spans="1:22" x14ac:dyDescent="0.2">
      <c r="A537" s="497"/>
      <c r="B537" s="499"/>
      <c r="C537" s="501"/>
      <c r="D537" s="501"/>
      <c r="E537" s="503"/>
      <c r="F537" s="17">
        <v>54</v>
      </c>
      <c r="G537" s="59" t="s">
        <v>1356</v>
      </c>
      <c r="H537" s="18" t="s">
        <v>1357</v>
      </c>
      <c r="I537" s="18" t="s">
        <v>44</v>
      </c>
      <c r="J537" s="19">
        <v>30</v>
      </c>
      <c r="K537" s="19"/>
      <c r="L537" s="20" t="s">
        <v>34</v>
      </c>
      <c r="M537" s="20" t="s">
        <v>34</v>
      </c>
      <c r="N537" s="18" t="s">
        <v>60</v>
      </c>
      <c r="O537" s="18"/>
      <c r="P537" s="18"/>
      <c r="Q537" s="18"/>
      <c r="R537" s="18"/>
      <c r="S537" s="18"/>
      <c r="T537" s="18"/>
      <c r="U537" s="18"/>
      <c r="V537" s="34"/>
    </row>
    <row r="538" spans="1:22" x14ac:dyDescent="0.2">
      <c r="A538" s="497"/>
      <c r="B538" s="499"/>
      <c r="C538" s="501"/>
      <c r="D538" s="501"/>
      <c r="E538" s="503"/>
      <c r="F538" s="17">
        <v>55</v>
      </c>
      <c r="G538" s="59" t="s">
        <v>1358</v>
      </c>
      <c r="H538" s="18" t="s">
        <v>1359</v>
      </c>
      <c r="I538" s="18" t="s">
        <v>32</v>
      </c>
      <c r="J538" s="19">
        <v>1</v>
      </c>
      <c r="K538" s="19"/>
      <c r="L538" s="20" t="s">
        <v>34</v>
      </c>
      <c r="M538" s="20" t="s">
        <v>34</v>
      </c>
      <c r="N538" s="18" t="s">
        <v>1082</v>
      </c>
      <c r="O538" s="18"/>
      <c r="P538" s="18"/>
      <c r="Q538" s="18"/>
      <c r="R538" s="18"/>
      <c r="S538" s="18"/>
      <c r="T538" s="18"/>
      <c r="U538" s="18"/>
      <c r="V538" s="34"/>
    </row>
    <row r="539" spans="1:22" x14ac:dyDescent="0.2">
      <c r="A539" s="497"/>
      <c r="B539" s="499"/>
      <c r="C539" s="501"/>
      <c r="D539" s="501"/>
      <c r="E539" s="503"/>
      <c r="F539" s="17">
        <v>56</v>
      </c>
      <c r="G539" s="59" t="s">
        <v>1360</v>
      </c>
      <c r="H539" s="18" t="s">
        <v>1361</v>
      </c>
      <c r="I539" s="18" t="s">
        <v>44</v>
      </c>
      <c r="J539" s="19">
        <v>30</v>
      </c>
      <c r="K539" s="19"/>
      <c r="L539" s="20" t="s">
        <v>34</v>
      </c>
      <c r="M539" s="20" t="s">
        <v>34</v>
      </c>
      <c r="N539" s="18" t="s">
        <v>60</v>
      </c>
      <c r="O539" s="18"/>
      <c r="P539" s="18"/>
      <c r="Q539" s="18"/>
      <c r="R539" s="18"/>
      <c r="S539" s="18"/>
      <c r="T539" s="18"/>
      <c r="U539" s="18"/>
      <c r="V539" s="34"/>
    </row>
    <row r="540" spans="1:22" x14ac:dyDescent="0.2">
      <c r="A540" s="497"/>
      <c r="B540" s="499"/>
      <c r="C540" s="501"/>
      <c r="D540" s="501"/>
      <c r="E540" s="503"/>
      <c r="F540" s="17">
        <v>57</v>
      </c>
      <c r="G540" s="59" t="s">
        <v>1362</v>
      </c>
      <c r="H540" s="18" t="s">
        <v>1363</v>
      </c>
      <c r="I540" s="18" t="s">
        <v>44</v>
      </c>
      <c r="J540" s="19">
        <v>60</v>
      </c>
      <c r="K540" s="19"/>
      <c r="L540" s="20" t="s">
        <v>34</v>
      </c>
      <c r="M540" s="20" t="s">
        <v>34</v>
      </c>
      <c r="N540" s="18" t="s">
        <v>1364</v>
      </c>
      <c r="O540" s="18"/>
      <c r="P540" s="18"/>
      <c r="Q540" s="18"/>
      <c r="R540" s="18"/>
      <c r="S540" s="18"/>
      <c r="T540" s="18"/>
      <c r="U540" s="18"/>
      <c r="V540" s="34"/>
    </row>
    <row r="541" spans="1:22" x14ac:dyDescent="0.2">
      <c r="A541" s="497"/>
      <c r="B541" s="499"/>
      <c r="C541" s="501"/>
      <c r="D541" s="501"/>
      <c r="E541" s="503"/>
      <c r="F541" s="17">
        <v>58</v>
      </c>
      <c r="G541" s="59" t="s">
        <v>1365</v>
      </c>
      <c r="H541" s="18" t="s">
        <v>1366</v>
      </c>
      <c r="I541" s="18" t="s">
        <v>32</v>
      </c>
      <c r="J541" s="19">
        <v>1</v>
      </c>
      <c r="K541" s="19"/>
      <c r="L541" s="20" t="s">
        <v>34</v>
      </c>
      <c r="M541" s="20" t="s">
        <v>34</v>
      </c>
      <c r="N541" s="18" t="s">
        <v>1082</v>
      </c>
      <c r="O541" s="18"/>
      <c r="P541" s="18"/>
      <c r="Q541" s="18"/>
      <c r="R541" s="18"/>
      <c r="S541" s="18"/>
      <c r="T541" s="18"/>
      <c r="U541" s="18"/>
      <c r="V541" s="34"/>
    </row>
    <row r="542" spans="1:22" x14ac:dyDescent="0.2">
      <c r="A542" s="497"/>
      <c r="B542" s="499"/>
      <c r="C542" s="501"/>
      <c r="D542" s="501"/>
      <c r="E542" s="503"/>
      <c r="F542" s="17">
        <v>59</v>
      </c>
      <c r="G542" s="59" t="s">
        <v>1367</v>
      </c>
      <c r="H542" s="18" t="s">
        <v>1368</v>
      </c>
      <c r="I542" s="18" t="s">
        <v>32</v>
      </c>
      <c r="J542" s="19">
        <v>11</v>
      </c>
      <c r="K542" s="19"/>
      <c r="L542" s="20" t="s">
        <v>34</v>
      </c>
      <c r="M542" s="20" t="s">
        <v>34</v>
      </c>
      <c r="N542" s="18" t="s">
        <v>1308</v>
      </c>
      <c r="O542" s="18"/>
      <c r="P542" s="18"/>
      <c r="Q542" s="18"/>
      <c r="R542" s="18"/>
      <c r="S542" s="18"/>
      <c r="T542" s="18"/>
      <c r="U542" s="18"/>
      <c r="V542" s="34"/>
    </row>
    <row r="543" spans="1:22" x14ac:dyDescent="0.2">
      <c r="A543" s="497"/>
      <c r="B543" s="499"/>
      <c r="C543" s="501"/>
      <c r="D543" s="501"/>
      <c r="E543" s="503"/>
      <c r="F543" s="17">
        <v>60</v>
      </c>
      <c r="G543" s="59" t="s">
        <v>1369</v>
      </c>
      <c r="H543" s="18" t="s">
        <v>1370</v>
      </c>
      <c r="I543" s="18" t="s">
        <v>32</v>
      </c>
      <c r="J543" s="19">
        <v>7</v>
      </c>
      <c r="K543" s="19"/>
      <c r="L543" s="20" t="s">
        <v>34</v>
      </c>
      <c r="M543" s="20" t="s">
        <v>34</v>
      </c>
      <c r="N543" s="18" t="s">
        <v>235</v>
      </c>
      <c r="O543" s="18"/>
      <c r="P543" s="18"/>
      <c r="Q543" s="18"/>
      <c r="R543" s="18"/>
      <c r="S543" s="18"/>
      <c r="T543" s="18"/>
      <c r="U543" s="18"/>
      <c r="V543" s="34"/>
    </row>
    <row r="544" spans="1:22" x14ac:dyDescent="0.2">
      <c r="A544" s="497"/>
      <c r="B544" s="499"/>
      <c r="C544" s="501"/>
      <c r="D544" s="501"/>
      <c r="E544" s="503"/>
      <c r="F544" s="17">
        <v>61</v>
      </c>
      <c r="G544" s="59" t="s">
        <v>1371</v>
      </c>
      <c r="H544" s="18" t="s">
        <v>1372</v>
      </c>
      <c r="I544" s="18" t="s">
        <v>44</v>
      </c>
      <c r="J544" s="19">
        <v>8</v>
      </c>
      <c r="K544" s="19"/>
      <c r="L544" s="20" t="s">
        <v>34</v>
      </c>
      <c r="M544" s="20" t="s">
        <v>34</v>
      </c>
      <c r="N544" s="18" t="s">
        <v>1313</v>
      </c>
      <c r="O544" s="18"/>
      <c r="P544" s="18"/>
      <c r="Q544" s="18"/>
      <c r="R544" s="18"/>
      <c r="S544" s="18"/>
      <c r="T544" s="18"/>
      <c r="U544" s="18"/>
      <c r="V544" s="34"/>
    </row>
    <row r="545" spans="1:22" x14ac:dyDescent="0.2">
      <c r="A545" s="497"/>
      <c r="B545" s="499"/>
      <c r="C545" s="501"/>
      <c r="D545" s="501"/>
      <c r="E545" s="503"/>
      <c r="F545" s="17">
        <v>62</v>
      </c>
      <c r="G545" s="59" t="s">
        <v>1373</v>
      </c>
      <c r="H545" s="18" t="s">
        <v>1374</v>
      </c>
      <c r="I545" s="18" t="s">
        <v>44</v>
      </c>
      <c r="J545" s="19">
        <v>42</v>
      </c>
      <c r="K545" s="19"/>
      <c r="L545" s="20" t="s">
        <v>34</v>
      </c>
      <c r="M545" s="20" t="s">
        <v>34</v>
      </c>
      <c r="N545" s="18" t="s">
        <v>1316</v>
      </c>
      <c r="O545" s="18"/>
      <c r="P545" s="18"/>
      <c r="Q545" s="18"/>
      <c r="R545" s="18"/>
      <c r="S545" s="18"/>
      <c r="T545" s="18"/>
      <c r="U545" s="18"/>
      <c r="V545" s="34"/>
    </row>
    <row r="546" spans="1:22" x14ac:dyDescent="0.2">
      <c r="A546" s="497"/>
      <c r="B546" s="499"/>
      <c r="C546" s="501"/>
      <c r="D546" s="501"/>
      <c r="E546" s="503"/>
      <c r="F546" s="17">
        <v>63</v>
      </c>
      <c r="G546" s="59" t="s">
        <v>1375</v>
      </c>
      <c r="H546" s="18" t="s">
        <v>1376</v>
      </c>
      <c r="I546" s="18" t="s">
        <v>44</v>
      </c>
      <c r="J546" s="19">
        <v>15</v>
      </c>
      <c r="K546" s="19"/>
      <c r="L546" s="20" t="s">
        <v>34</v>
      </c>
      <c r="M546" s="20" t="s">
        <v>34</v>
      </c>
      <c r="N546" s="18" t="s">
        <v>1319</v>
      </c>
      <c r="O546" s="18"/>
      <c r="P546" s="18"/>
      <c r="Q546" s="18"/>
      <c r="R546" s="18"/>
      <c r="S546" s="18"/>
      <c r="T546" s="18"/>
      <c r="U546" s="18"/>
      <c r="V546" s="34"/>
    </row>
    <row r="547" spans="1:22" x14ac:dyDescent="0.2">
      <c r="A547" s="497"/>
      <c r="B547" s="499"/>
      <c r="C547" s="501"/>
      <c r="D547" s="501"/>
      <c r="E547" s="503"/>
      <c r="F547" s="17">
        <v>64</v>
      </c>
      <c r="G547" s="59" t="s">
        <v>1377</v>
      </c>
      <c r="H547" s="18" t="s">
        <v>1378</v>
      </c>
      <c r="I547" s="18" t="s">
        <v>44</v>
      </c>
      <c r="J547" s="19">
        <v>32</v>
      </c>
      <c r="K547" s="19"/>
      <c r="L547" s="20" t="s">
        <v>34</v>
      </c>
      <c r="M547" s="20" t="s">
        <v>34</v>
      </c>
      <c r="N547" s="18" t="s">
        <v>1322</v>
      </c>
      <c r="O547" s="18"/>
      <c r="P547" s="18"/>
      <c r="Q547" s="18"/>
      <c r="R547" s="18"/>
      <c r="S547" s="18"/>
      <c r="T547" s="18"/>
      <c r="U547" s="18"/>
      <c r="V547" s="34"/>
    </row>
    <row r="548" spans="1:22" x14ac:dyDescent="0.2">
      <c r="A548" s="497"/>
      <c r="B548" s="499"/>
      <c r="C548" s="501"/>
      <c r="D548" s="501"/>
      <c r="E548" s="503"/>
      <c r="F548" s="17">
        <v>65</v>
      </c>
      <c r="G548" s="59" t="s">
        <v>1379</v>
      </c>
      <c r="H548" s="18" t="s">
        <v>1380</v>
      </c>
      <c r="I548" s="18" t="s">
        <v>44</v>
      </c>
      <c r="J548" s="19">
        <v>8</v>
      </c>
      <c r="K548" s="19"/>
      <c r="L548" s="20" t="s">
        <v>34</v>
      </c>
      <c r="M548" s="20" t="s">
        <v>34</v>
      </c>
      <c r="N548" s="18" t="s">
        <v>1313</v>
      </c>
      <c r="O548" s="18"/>
      <c r="P548" s="18"/>
      <c r="Q548" s="18"/>
      <c r="R548" s="18"/>
      <c r="S548" s="18"/>
      <c r="T548" s="18"/>
      <c r="U548" s="18"/>
      <c r="V548" s="34"/>
    </row>
    <row r="549" spans="1:22" x14ac:dyDescent="0.2">
      <c r="A549" s="497"/>
      <c r="B549" s="499"/>
      <c r="C549" s="501"/>
      <c r="D549" s="501"/>
      <c r="E549" s="503"/>
      <c r="F549" s="17">
        <v>66</v>
      </c>
      <c r="G549" s="59" t="s">
        <v>1381</v>
      </c>
      <c r="H549" s="18" t="s">
        <v>1382</v>
      </c>
      <c r="I549" s="18" t="s">
        <v>44</v>
      </c>
      <c r="J549" s="19">
        <v>50</v>
      </c>
      <c r="K549" s="19"/>
      <c r="L549" s="20" t="s">
        <v>34</v>
      </c>
      <c r="M549" s="20" t="s">
        <v>34</v>
      </c>
      <c r="N549" s="18" t="s">
        <v>35</v>
      </c>
      <c r="O549" s="18"/>
      <c r="P549" s="18"/>
      <c r="Q549" s="18"/>
      <c r="R549" s="18"/>
      <c r="S549" s="18"/>
      <c r="T549" s="18"/>
      <c r="U549" s="18"/>
      <c r="V549" s="34"/>
    </row>
    <row r="550" spans="1:22" x14ac:dyDescent="0.2">
      <c r="A550" s="497"/>
      <c r="B550" s="499"/>
      <c r="C550" s="501"/>
      <c r="D550" s="501"/>
      <c r="E550" s="503"/>
      <c r="F550" s="17">
        <v>67</v>
      </c>
      <c r="G550" s="59" t="s">
        <v>1383</v>
      </c>
      <c r="H550" s="18" t="s">
        <v>1384</v>
      </c>
      <c r="I550" s="18" t="s">
        <v>44</v>
      </c>
      <c r="J550" s="19">
        <v>30</v>
      </c>
      <c r="K550" s="19"/>
      <c r="L550" s="20" t="s">
        <v>34</v>
      </c>
      <c r="M550" s="20" t="s">
        <v>34</v>
      </c>
      <c r="N550" s="18" t="s">
        <v>60</v>
      </c>
      <c r="O550" s="18"/>
      <c r="P550" s="18"/>
      <c r="Q550" s="18"/>
      <c r="R550" s="18"/>
      <c r="S550" s="18"/>
      <c r="T550" s="18"/>
      <c r="U550" s="18"/>
      <c r="V550" s="34"/>
    </row>
    <row r="551" spans="1:22" x14ac:dyDescent="0.2">
      <c r="A551" s="497"/>
      <c r="B551" s="499"/>
      <c r="C551" s="501"/>
      <c r="D551" s="501"/>
      <c r="E551" s="503"/>
      <c r="F551" s="17">
        <v>68</v>
      </c>
      <c r="G551" s="59" t="s">
        <v>1385</v>
      </c>
      <c r="H551" s="18" t="s">
        <v>1386</v>
      </c>
      <c r="I551" s="18" t="s">
        <v>44</v>
      </c>
      <c r="J551" s="19">
        <v>64</v>
      </c>
      <c r="K551" s="19"/>
      <c r="L551" s="20" t="s">
        <v>34</v>
      </c>
      <c r="M551" s="20" t="s">
        <v>34</v>
      </c>
      <c r="N551" s="18" t="s">
        <v>1331</v>
      </c>
      <c r="O551" s="18"/>
      <c r="P551" s="18"/>
      <c r="Q551" s="18"/>
      <c r="R551" s="18"/>
      <c r="S551" s="18"/>
      <c r="T551" s="18"/>
      <c r="U551" s="18"/>
      <c r="V551" s="34"/>
    </row>
    <row r="552" spans="1:22" x14ac:dyDescent="0.2">
      <c r="A552" s="497"/>
      <c r="B552" s="499"/>
      <c r="C552" s="501"/>
      <c r="D552" s="501"/>
      <c r="E552" s="503"/>
      <c r="F552" s="17">
        <v>69</v>
      </c>
      <c r="G552" s="59" t="s">
        <v>1332</v>
      </c>
      <c r="H552" s="18" t="s">
        <v>1387</v>
      </c>
      <c r="I552" s="18" t="s">
        <v>32</v>
      </c>
      <c r="J552" s="19">
        <v>1</v>
      </c>
      <c r="K552" s="19"/>
      <c r="L552" s="20" t="s">
        <v>34</v>
      </c>
      <c r="M552" s="20" t="s">
        <v>34</v>
      </c>
      <c r="N552" s="18" t="s">
        <v>1082</v>
      </c>
      <c r="O552" s="18"/>
      <c r="P552" s="18"/>
      <c r="Q552" s="18"/>
      <c r="R552" s="18"/>
      <c r="S552" s="18"/>
      <c r="T552" s="18"/>
      <c r="U552" s="18"/>
      <c r="V552" s="34"/>
    </row>
    <row r="553" spans="1:22" x14ac:dyDescent="0.2">
      <c r="A553" s="497"/>
      <c r="B553" s="499"/>
      <c r="C553" s="501"/>
      <c r="D553" s="501"/>
      <c r="E553" s="503"/>
      <c r="F553" s="17">
        <v>70</v>
      </c>
      <c r="G553" s="59" t="s">
        <v>1388</v>
      </c>
      <c r="H553" s="18" t="s">
        <v>1389</v>
      </c>
      <c r="I553" s="18" t="s">
        <v>32</v>
      </c>
      <c r="J553" s="19">
        <v>7</v>
      </c>
      <c r="K553" s="19"/>
      <c r="L553" s="20" t="s">
        <v>34</v>
      </c>
      <c r="M553" s="20" t="s">
        <v>34</v>
      </c>
      <c r="N553" s="18" t="s">
        <v>235</v>
      </c>
      <c r="O553" s="18"/>
      <c r="P553" s="18"/>
      <c r="Q553" s="18"/>
      <c r="R553" s="18"/>
      <c r="S553" s="18"/>
      <c r="T553" s="18"/>
      <c r="U553" s="18"/>
      <c r="V553" s="34"/>
    </row>
    <row r="554" spans="1:22" x14ac:dyDescent="0.2">
      <c r="A554" s="497"/>
      <c r="B554" s="499"/>
      <c r="C554" s="501"/>
      <c r="D554" s="501"/>
      <c r="E554" s="503"/>
      <c r="F554" s="17">
        <v>71</v>
      </c>
      <c r="G554" s="59" t="s">
        <v>1390</v>
      </c>
      <c r="H554" s="18" t="s">
        <v>1391</v>
      </c>
      <c r="I554" s="18" t="s">
        <v>32</v>
      </c>
      <c r="J554" s="19">
        <v>4</v>
      </c>
      <c r="K554" s="19"/>
      <c r="L554" s="20" t="s">
        <v>34</v>
      </c>
      <c r="M554" s="20" t="s">
        <v>34</v>
      </c>
      <c r="N554" s="18" t="s">
        <v>1249</v>
      </c>
      <c r="O554" s="18"/>
      <c r="P554" s="18"/>
      <c r="Q554" s="18"/>
      <c r="R554" s="18"/>
      <c r="S554" s="18"/>
      <c r="T554" s="18"/>
      <c r="U554" s="18"/>
      <c r="V554" s="34"/>
    </row>
    <row r="555" spans="1:22" x14ac:dyDescent="0.2">
      <c r="A555" s="497"/>
      <c r="B555" s="499"/>
      <c r="C555" s="501"/>
      <c r="D555" s="501"/>
      <c r="E555" s="503"/>
      <c r="F555" s="17">
        <v>72</v>
      </c>
      <c r="G555" s="59" t="s">
        <v>1392</v>
      </c>
      <c r="H555" s="18" t="s">
        <v>1393</v>
      </c>
      <c r="I555" s="18" t="s">
        <v>32</v>
      </c>
      <c r="J555" s="19">
        <v>4</v>
      </c>
      <c r="K555" s="19"/>
      <c r="L555" s="20" t="s">
        <v>34</v>
      </c>
      <c r="M555" s="20" t="s">
        <v>34</v>
      </c>
      <c r="N555" s="18" t="s">
        <v>1249</v>
      </c>
      <c r="O555" s="18"/>
      <c r="P555" s="18"/>
      <c r="Q555" s="18"/>
      <c r="R555" s="18"/>
      <c r="S555" s="18"/>
      <c r="T555" s="18"/>
      <c r="U555" s="18"/>
      <c r="V555" s="34"/>
    </row>
    <row r="556" spans="1:22" x14ac:dyDescent="0.2">
      <c r="A556" s="497"/>
      <c r="B556" s="499"/>
      <c r="C556" s="501"/>
      <c r="D556" s="501"/>
      <c r="E556" s="503"/>
      <c r="F556" s="17">
        <v>73</v>
      </c>
      <c r="G556" s="59" t="s">
        <v>1394</v>
      </c>
      <c r="H556" s="18" t="s">
        <v>1395</v>
      </c>
      <c r="I556" s="18" t="s">
        <v>44</v>
      </c>
      <c r="J556" s="19">
        <v>30</v>
      </c>
      <c r="K556" s="19"/>
      <c r="L556" s="20" t="s">
        <v>34</v>
      </c>
      <c r="M556" s="20" t="s">
        <v>34</v>
      </c>
      <c r="N556" s="18" t="s">
        <v>60</v>
      </c>
      <c r="O556" s="18"/>
      <c r="P556" s="18"/>
      <c r="Q556" s="18"/>
      <c r="R556" s="18"/>
      <c r="S556" s="18"/>
      <c r="T556" s="18"/>
      <c r="U556" s="18"/>
      <c r="V556" s="34"/>
    </row>
    <row r="557" spans="1:22" x14ac:dyDescent="0.2">
      <c r="A557" s="497"/>
      <c r="B557" s="499"/>
      <c r="C557" s="501"/>
      <c r="D557" s="501"/>
      <c r="E557" s="503"/>
      <c r="F557" s="17">
        <v>74</v>
      </c>
      <c r="G557" s="59" t="s">
        <v>1396</v>
      </c>
      <c r="H557" s="18" t="s">
        <v>1397</v>
      </c>
      <c r="I557" s="18" t="s">
        <v>32</v>
      </c>
      <c r="J557" s="19">
        <v>1</v>
      </c>
      <c r="K557" s="19"/>
      <c r="L557" s="20" t="s">
        <v>34</v>
      </c>
      <c r="M557" s="20" t="s">
        <v>34</v>
      </c>
      <c r="N557" s="18" t="s">
        <v>1082</v>
      </c>
      <c r="O557" s="18"/>
      <c r="P557" s="64" t="s">
        <v>1301</v>
      </c>
      <c r="Q557" s="18"/>
      <c r="R557" s="18"/>
      <c r="S557" s="18"/>
      <c r="T557" s="18"/>
      <c r="U557" s="18"/>
      <c r="V557" s="34"/>
    </row>
    <row r="558" spans="1:22" x14ac:dyDescent="0.2">
      <c r="A558" s="497"/>
      <c r="B558" s="499"/>
      <c r="C558" s="501"/>
      <c r="D558" s="501"/>
      <c r="E558" s="503"/>
      <c r="F558" s="17">
        <v>75</v>
      </c>
      <c r="G558" s="59" t="s">
        <v>1398</v>
      </c>
      <c r="H558" s="18" t="s">
        <v>1399</v>
      </c>
      <c r="I558" s="18" t="s">
        <v>32</v>
      </c>
      <c r="J558" s="19">
        <v>1</v>
      </c>
      <c r="K558" s="19"/>
      <c r="L558" s="20" t="s">
        <v>34</v>
      </c>
      <c r="M558" s="20" t="s">
        <v>34</v>
      </c>
      <c r="N558" s="18" t="s">
        <v>1082</v>
      </c>
      <c r="O558" s="18"/>
      <c r="P558" s="18"/>
      <c r="Q558" s="18"/>
      <c r="R558" s="18"/>
      <c r="S558" s="18"/>
      <c r="T558" s="18"/>
      <c r="U558" s="18"/>
      <c r="V558" s="34"/>
    </row>
    <row r="559" spans="1:22" x14ac:dyDescent="0.2">
      <c r="A559" s="497"/>
      <c r="B559" s="499"/>
      <c r="C559" s="501"/>
      <c r="D559" s="501"/>
      <c r="E559" s="503"/>
      <c r="F559" s="17">
        <v>76</v>
      </c>
      <c r="G559" s="65" t="s">
        <v>1400</v>
      </c>
      <c r="H559" s="18" t="s">
        <v>1401</v>
      </c>
      <c r="I559" s="18" t="s">
        <v>32</v>
      </c>
      <c r="J559" s="19">
        <v>1</v>
      </c>
      <c r="K559" s="19"/>
      <c r="L559" s="20" t="s">
        <v>34</v>
      </c>
      <c r="M559" s="20" t="s">
        <v>34</v>
      </c>
      <c r="N559" s="18" t="s">
        <v>1082</v>
      </c>
      <c r="O559" s="18"/>
      <c r="P559" s="18"/>
      <c r="Q559" s="18"/>
      <c r="R559" s="18"/>
      <c r="S559" s="18"/>
      <c r="T559" s="18"/>
      <c r="U559" s="18"/>
      <c r="V559" s="32"/>
    </row>
    <row r="560" spans="1:22" x14ac:dyDescent="0.2">
      <c r="A560" s="496" t="s">
        <v>1402</v>
      </c>
      <c r="B560" s="498" t="s">
        <v>307</v>
      </c>
      <c r="C560" s="500"/>
      <c r="D560" s="500"/>
      <c r="E560" s="502">
        <v>16777215</v>
      </c>
      <c r="F560" s="27">
        <v>1</v>
      </c>
      <c r="G560" s="28" t="s">
        <v>970</v>
      </c>
      <c r="H560" s="28" t="s">
        <v>1403</v>
      </c>
      <c r="I560" s="28" t="s">
        <v>32</v>
      </c>
      <c r="J560" s="29">
        <v>8</v>
      </c>
      <c r="K560" s="29"/>
      <c r="L560" s="30" t="s">
        <v>33</v>
      </c>
      <c r="M560" s="30" t="s">
        <v>34</v>
      </c>
      <c r="N560" s="28" t="s">
        <v>40</v>
      </c>
      <c r="O560" s="28"/>
      <c r="P560" s="28"/>
      <c r="Q560" s="28"/>
      <c r="R560" s="28"/>
      <c r="S560" s="28"/>
      <c r="T560" s="28"/>
      <c r="U560" s="28"/>
      <c r="V560" s="33"/>
    </row>
    <row r="561" spans="1:22" x14ac:dyDescent="0.2">
      <c r="A561" s="497"/>
      <c r="B561" s="499"/>
      <c r="C561" s="501"/>
      <c r="D561" s="501"/>
      <c r="E561" s="503"/>
      <c r="F561" s="17">
        <v>2</v>
      </c>
      <c r="G561" s="59" t="s">
        <v>1256</v>
      </c>
      <c r="H561" s="18" t="s">
        <v>1404</v>
      </c>
      <c r="I561" s="18" t="s">
        <v>32</v>
      </c>
      <c r="J561" s="19">
        <v>4</v>
      </c>
      <c r="K561" s="19"/>
      <c r="L561" s="20" t="s">
        <v>33</v>
      </c>
      <c r="M561" s="20" t="s">
        <v>34</v>
      </c>
      <c r="N561" s="18" t="s">
        <v>56</v>
      </c>
      <c r="O561" s="18"/>
      <c r="P561" s="18"/>
      <c r="Q561" s="18"/>
      <c r="R561" s="18"/>
      <c r="S561" s="18"/>
      <c r="T561" s="18"/>
      <c r="U561" s="18"/>
      <c r="V561" s="34"/>
    </row>
    <row r="562" spans="1:22" x14ac:dyDescent="0.2">
      <c r="A562" s="497"/>
      <c r="B562" s="499"/>
      <c r="C562" s="501"/>
      <c r="D562" s="501"/>
      <c r="E562" s="503"/>
      <c r="F562" s="17">
        <v>3</v>
      </c>
      <c r="G562" s="59" t="s">
        <v>1258</v>
      </c>
      <c r="H562" s="18" t="s">
        <v>1405</v>
      </c>
      <c r="I562" s="18" t="s">
        <v>32</v>
      </c>
      <c r="J562" s="19">
        <v>4</v>
      </c>
      <c r="K562" s="19"/>
      <c r="L562" s="20" t="s">
        <v>34</v>
      </c>
      <c r="M562" s="20" t="s">
        <v>34</v>
      </c>
      <c r="N562" s="18" t="s">
        <v>56</v>
      </c>
      <c r="O562" s="18"/>
      <c r="P562" s="18"/>
      <c r="Q562" s="18"/>
      <c r="R562" s="18"/>
      <c r="S562" s="18"/>
      <c r="T562" s="18"/>
      <c r="U562" s="18"/>
      <c r="V562" s="34"/>
    </row>
    <row r="563" spans="1:22" x14ac:dyDescent="0.2">
      <c r="A563" s="497"/>
      <c r="B563" s="499"/>
      <c r="C563" s="501"/>
      <c r="D563" s="501"/>
      <c r="E563" s="503"/>
      <c r="F563" s="17">
        <v>4</v>
      </c>
      <c r="G563" s="59" t="s">
        <v>1260</v>
      </c>
      <c r="H563" s="18" t="s">
        <v>1406</v>
      </c>
      <c r="I563" s="18" t="s">
        <v>32</v>
      </c>
      <c r="J563" s="19">
        <v>4</v>
      </c>
      <c r="K563" s="19"/>
      <c r="L563" s="20" t="s">
        <v>34</v>
      </c>
      <c r="M563" s="20" t="s">
        <v>34</v>
      </c>
      <c r="N563" s="18" t="s">
        <v>56</v>
      </c>
      <c r="O563" s="18"/>
      <c r="P563" s="18"/>
      <c r="Q563" s="18"/>
      <c r="R563" s="18"/>
      <c r="S563" s="18"/>
      <c r="T563" s="18"/>
      <c r="U563" s="18"/>
      <c r="V563" s="34"/>
    </row>
    <row r="564" spans="1:22" x14ac:dyDescent="0.2">
      <c r="A564" s="497"/>
      <c r="B564" s="499"/>
      <c r="C564" s="501"/>
      <c r="D564" s="501"/>
      <c r="E564" s="503"/>
      <c r="F564" s="17">
        <v>5</v>
      </c>
      <c r="G564" s="18" t="s">
        <v>1407</v>
      </c>
      <c r="H564" s="18" t="s">
        <v>1408</v>
      </c>
      <c r="I564" s="18" t="s">
        <v>44</v>
      </c>
      <c r="J564" s="19">
        <v>50</v>
      </c>
      <c r="K564" s="19"/>
      <c r="L564" s="20" t="s">
        <v>33</v>
      </c>
      <c r="M564" s="20" t="s">
        <v>34</v>
      </c>
      <c r="N564" s="18" t="s">
        <v>35</v>
      </c>
      <c r="O564" s="18"/>
      <c r="P564" s="18"/>
      <c r="Q564" s="18"/>
      <c r="R564" s="18"/>
      <c r="S564" s="18"/>
      <c r="T564" s="18"/>
      <c r="U564" s="18"/>
      <c r="V564" s="34"/>
    </row>
    <row r="565" spans="1:22" x14ac:dyDescent="0.2">
      <c r="A565" s="497"/>
      <c r="B565" s="499"/>
      <c r="C565" s="501"/>
      <c r="D565" s="501"/>
      <c r="E565" s="503"/>
      <c r="F565" s="17">
        <v>6</v>
      </c>
      <c r="G565" s="18" t="s">
        <v>502</v>
      </c>
      <c r="H565" s="18" t="s">
        <v>1409</v>
      </c>
      <c r="I565" s="18" t="s">
        <v>32</v>
      </c>
      <c r="J565" s="19">
        <v>8</v>
      </c>
      <c r="K565" s="19"/>
      <c r="L565" s="20" t="s">
        <v>34</v>
      </c>
      <c r="M565" s="20" t="s">
        <v>34</v>
      </c>
      <c r="N565" s="18" t="s">
        <v>40</v>
      </c>
      <c r="O565" s="18"/>
      <c r="P565" s="18"/>
      <c r="Q565" s="18"/>
      <c r="R565" s="18"/>
      <c r="S565" s="18"/>
      <c r="T565" s="18"/>
      <c r="U565" s="18"/>
      <c r="V565" s="34"/>
    </row>
    <row r="566" spans="1:22" x14ac:dyDescent="0.2">
      <c r="A566" s="497"/>
      <c r="B566" s="499"/>
      <c r="C566" s="501"/>
      <c r="D566" s="501"/>
      <c r="E566" s="503"/>
      <c r="F566" s="17">
        <v>7</v>
      </c>
      <c r="G566" s="18" t="s">
        <v>1410</v>
      </c>
      <c r="H566" s="18" t="s">
        <v>1411</v>
      </c>
      <c r="I566" s="18" t="s">
        <v>32</v>
      </c>
      <c r="J566" s="19">
        <v>8</v>
      </c>
      <c r="K566" s="19"/>
      <c r="L566" s="20" t="s">
        <v>34</v>
      </c>
      <c r="M566" s="20" t="s">
        <v>34</v>
      </c>
      <c r="N566" s="18" t="s">
        <v>40</v>
      </c>
      <c r="O566" s="18"/>
      <c r="P566" s="18"/>
      <c r="Q566" s="18"/>
      <c r="R566" s="18"/>
      <c r="S566" s="18"/>
      <c r="T566" s="18"/>
      <c r="U566" s="18"/>
      <c r="V566" s="34"/>
    </row>
    <row r="567" spans="1:22" x14ac:dyDescent="0.2">
      <c r="A567" s="497"/>
      <c r="B567" s="499"/>
      <c r="C567" s="501"/>
      <c r="D567" s="501"/>
      <c r="E567" s="503"/>
      <c r="F567" s="17">
        <v>8</v>
      </c>
      <c r="G567" s="18" t="s">
        <v>1412</v>
      </c>
      <c r="H567" s="18" t="s">
        <v>1413</v>
      </c>
      <c r="I567" s="18" t="s">
        <v>32</v>
      </c>
      <c r="J567" s="19">
        <v>8</v>
      </c>
      <c r="K567" s="19"/>
      <c r="L567" s="20" t="s">
        <v>34</v>
      </c>
      <c r="M567" s="20" t="s">
        <v>34</v>
      </c>
      <c r="N567" s="18" t="s">
        <v>40</v>
      </c>
      <c r="O567" s="18"/>
      <c r="P567" s="18"/>
      <c r="Q567" s="18"/>
      <c r="R567" s="18"/>
      <c r="S567" s="18"/>
      <c r="T567" s="18"/>
      <c r="U567" s="18"/>
      <c r="V567" s="34"/>
    </row>
    <row r="568" spans="1:22" x14ac:dyDescent="0.2">
      <c r="A568" s="497"/>
      <c r="B568" s="499"/>
      <c r="C568" s="501"/>
      <c r="D568" s="501"/>
      <c r="E568" s="503"/>
      <c r="F568" s="17">
        <v>9</v>
      </c>
      <c r="G568" s="18" t="s">
        <v>1414</v>
      </c>
      <c r="H568" s="18" t="s">
        <v>1415</v>
      </c>
      <c r="I568" s="18" t="s">
        <v>32</v>
      </c>
      <c r="J568" s="19">
        <v>8</v>
      </c>
      <c r="K568" s="19"/>
      <c r="L568" s="20" t="s">
        <v>34</v>
      </c>
      <c r="M568" s="20" t="s">
        <v>34</v>
      </c>
      <c r="N568" s="18" t="s">
        <v>40</v>
      </c>
      <c r="O568" s="18"/>
      <c r="P568" s="18"/>
      <c r="Q568" s="18"/>
      <c r="R568" s="18"/>
      <c r="S568" s="18"/>
      <c r="T568" s="18"/>
      <c r="U568" s="18"/>
      <c r="V568" s="32"/>
    </row>
    <row r="569" spans="1:22" x14ac:dyDescent="0.2">
      <c r="A569" s="496" t="s">
        <v>1416</v>
      </c>
      <c r="B569" s="498" t="s">
        <v>309</v>
      </c>
      <c r="C569" s="500"/>
      <c r="D569" s="500"/>
      <c r="E569" s="502">
        <v>16777215</v>
      </c>
      <c r="F569" s="27">
        <v>1</v>
      </c>
      <c r="G569" s="28" t="s">
        <v>171</v>
      </c>
      <c r="H569" s="28" t="s">
        <v>1417</v>
      </c>
      <c r="I569" s="28" t="s">
        <v>44</v>
      </c>
      <c r="J569" s="29">
        <v>30</v>
      </c>
      <c r="K569" s="29"/>
      <c r="L569" s="30" t="s">
        <v>34</v>
      </c>
      <c r="M569" s="30" t="s">
        <v>34</v>
      </c>
      <c r="N569" s="28" t="s">
        <v>60</v>
      </c>
      <c r="O569" s="28"/>
      <c r="P569" s="28"/>
      <c r="Q569" s="28"/>
      <c r="R569" s="28"/>
      <c r="S569" s="28"/>
      <c r="T569" s="28"/>
      <c r="U569" s="28"/>
      <c r="V569" s="33"/>
    </row>
    <row r="570" spans="1:22" x14ac:dyDescent="0.2">
      <c r="A570" s="497"/>
      <c r="B570" s="499"/>
      <c r="C570" s="501"/>
      <c r="D570" s="501"/>
      <c r="E570" s="503"/>
      <c r="F570" s="17">
        <v>2</v>
      </c>
      <c r="G570" s="18" t="s">
        <v>995</v>
      </c>
      <c r="H570" s="18" t="s">
        <v>1418</v>
      </c>
      <c r="I570" s="18" t="s">
        <v>32</v>
      </c>
      <c r="J570" s="19">
        <v>10</v>
      </c>
      <c r="K570" s="19"/>
      <c r="L570" s="20" t="s">
        <v>34</v>
      </c>
      <c r="M570" s="20" t="s">
        <v>34</v>
      </c>
      <c r="N570" s="18" t="s">
        <v>63</v>
      </c>
      <c r="O570" s="18"/>
      <c r="P570" s="18"/>
      <c r="Q570" s="18"/>
      <c r="R570" s="18"/>
      <c r="S570" s="18"/>
      <c r="T570" s="18"/>
      <c r="U570" s="18"/>
      <c r="V570" s="34"/>
    </row>
    <row r="571" spans="1:22" x14ac:dyDescent="0.2">
      <c r="A571" s="497"/>
      <c r="B571" s="499"/>
      <c r="C571" s="501"/>
      <c r="D571" s="501"/>
      <c r="E571" s="503"/>
      <c r="F571" s="17">
        <v>3</v>
      </c>
      <c r="G571" s="18" t="s">
        <v>997</v>
      </c>
      <c r="H571" s="18" t="s">
        <v>1419</v>
      </c>
      <c r="I571" s="18" t="s">
        <v>32</v>
      </c>
      <c r="J571" s="19">
        <v>8</v>
      </c>
      <c r="K571" s="19"/>
      <c r="L571" s="20" t="s">
        <v>34</v>
      </c>
      <c r="M571" s="20" t="s">
        <v>34</v>
      </c>
      <c r="N571" s="18" t="s">
        <v>65</v>
      </c>
      <c r="O571" s="18"/>
      <c r="P571" s="18"/>
      <c r="Q571" s="18"/>
      <c r="R571" s="18"/>
      <c r="S571" s="18"/>
      <c r="T571" s="18"/>
      <c r="U571" s="18"/>
      <c r="V571" s="34"/>
    </row>
    <row r="572" spans="1:22" x14ac:dyDescent="0.2">
      <c r="A572" s="497"/>
      <c r="B572" s="499"/>
      <c r="C572" s="501"/>
      <c r="D572" s="501"/>
      <c r="E572" s="503"/>
      <c r="F572" s="17">
        <v>4</v>
      </c>
      <c r="G572" s="18" t="s">
        <v>1420</v>
      </c>
      <c r="H572" s="18" t="s">
        <v>1421</v>
      </c>
      <c r="I572" s="18" t="s">
        <v>44</v>
      </c>
      <c r="J572" s="19">
        <v>40</v>
      </c>
      <c r="K572" s="19"/>
      <c r="L572" s="20" t="s">
        <v>34</v>
      </c>
      <c r="M572" s="20" t="s">
        <v>34</v>
      </c>
      <c r="N572" s="18" t="s">
        <v>51</v>
      </c>
      <c r="O572" s="18"/>
      <c r="P572" s="18"/>
      <c r="Q572" s="18"/>
      <c r="R572" s="18"/>
      <c r="S572" s="18"/>
      <c r="T572" s="18"/>
      <c r="U572" s="18"/>
      <c r="V572" s="34"/>
    </row>
    <row r="573" spans="1:22" x14ac:dyDescent="0.2">
      <c r="A573" s="497"/>
      <c r="B573" s="499"/>
      <c r="C573" s="501"/>
      <c r="D573" s="501"/>
      <c r="E573" s="503"/>
      <c r="F573" s="17">
        <v>5</v>
      </c>
      <c r="G573" s="18" t="s">
        <v>1422</v>
      </c>
      <c r="H573" s="18" t="s">
        <v>1423</v>
      </c>
      <c r="I573" s="18" t="s">
        <v>44</v>
      </c>
      <c r="J573" s="19">
        <v>10</v>
      </c>
      <c r="K573" s="19"/>
      <c r="L573" s="20" t="s">
        <v>34</v>
      </c>
      <c r="M573" s="20" t="s">
        <v>34</v>
      </c>
      <c r="N573" s="18" t="s">
        <v>69</v>
      </c>
      <c r="O573" s="18"/>
      <c r="P573" s="18"/>
      <c r="Q573" s="18"/>
      <c r="R573" s="18"/>
      <c r="S573" s="18"/>
      <c r="T573" s="18"/>
      <c r="U573" s="18"/>
      <c r="V573" s="34"/>
    </row>
    <row r="574" spans="1:22" x14ac:dyDescent="0.2">
      <c r="A574" s="497"/>
      <c r="B574" s="499"/>
      <c r="C574" s="501"/>
      <c r="D574" s="501"/>
      <c r="E574" s="503"/>
      <c r="F574" s="41">
        <v>6</v>
      </c>
      <c r="G574" s="42" t="s">
        <v>215</v>
      </c>
      <c r="H574" s="42" t="s">
        <v>1424</v>
      </c>
      <c r="I574" s="42" t="s">
        <v>32</v>
      </c>
      <c r="J574" s="43">
        <v>19</v>
      </c>
      <c r="K574" s="43"/>
      <c r="L574" s="44" t="s">
        <v>34</v>
      </c>
      <c r="M574" s="44" t="s">
        <v>34</v>
      </c>
      <c r="N574" s="18" t="s">
        <v>177</v>
      </c>
      <c r="O574" s="18"/>
      <c r="P574" s="18"/>
      <c r="Q574" s="18"/>
      <c r="R574" s="18"/>
      <c r="S574" s="18"/>
      <c r="T574" s="18"/>
      <c r="U574" s="18"/>
      <c r="V574" s="34"/>
    </row>
    <row r="575" spans="1:22" x14ac:dyDescent="0.2">
      <c r="A575" s="497"/>
      <c r="B575" s="499"/>
      <c r="C575" s="501"/>
      <c r="D575" s="501"/>
      <c r="E575" s="503"/>
      <c r="F575" s="17">
        <v>7</v>
      </c>
      <c r="G575" s="18" t="s">
        <v>217</v>
      </c>
      <c r="H575" s="18" t="s">
        <v>1425</v>
      </c>
      <c r="I575" s="18" t="s">
        <v>44</v>
      </c>
      <c r="J575" s="19">
        <v>30</v>
      </c>
      <c r="K575" s="19"/>
      <c r="L575" s="20" t="s">
        <v>34</v>
      </c>
      <c r="M575" s="20" t="s">
        <v>34</v>
      </c>
      <c r="N575" s="18" t="s">
        <v>60</v>
      </c>
      <c r="O575" s="18"/>
      <c r="P575" s="18"/>
      <c r="Q575" s="18"/>
      <c r="R575" s="18"/>
      <c r="S575" s="18"/>
      <c r="T575" s="18"/>
      <c r="U575" s="18"/>
      <c r="V575" s="34"/>
    </row>
    <row r="576" spans="1:22" x14ac:dyDescent="0.2">
      <c r="A576" s="497"/>
      <c r="B576" s="499"/>
      <c r="C576" s="501"/>
      <c r="D576" s="501"/>
      <c r="E576" s="503"/>
      <c r="F576" s="17">
        <v>8</v>
      </c>
      <c r="G576" s="18" t="s">
        <v>507</v>
      </c>
      <c r="H576" s="18" t="s">
        <v>1426</v>
      </c>
      <c r="I576" s="18" t="s">
        <v>32</v>
      </c>
      <c r="J576" s="19">
        <v>12</v>
      </c>
      <c r="K576" s="19"/>
      <c r="L576" s="20" t="s">
        <v>34</v>
      </c>
      <c r="M576" s="20" t="s">
        <v>34</v>
      </c>
      <c r="N576" s="18" t="s">
        <v>204</v>
      </c>
      <c r="O576" s="18"/>
      <c r="P576" s="18"/>
      <c r="Q576" s="18"/>
      <c r="R576" s="18"/>
      <c r="S576" s="18"/>
      <c r="T576" s="18"/>
      <c r="U576" s="18"/>
      <c r="V576" s="34"/>
    </row>
    <row r="577" spans="1:22" x14ac:dyDescent="0.2">
      <c r="A577" s="497"/>
      <c r="B577" s="499"/>
      <c r="C577" s="501"/>
      <c r="D577" s="501"/>
      <c r="E577" s="503"/>
      <c r="F577" s="17">
        <v>9</v>
      </c>
      <c r="G577" s="18" t="s">
        <v>509</v>
      </c>
      <c r="H577" s="18" t="s">
        <v>1427</v>
      </c>
      <c r="I577" s="18" t="s">
        <v>32</v>
      </c>
      <c r="J577" s="19">
        <v>3</v>
      </c>
      <c r="K577" s="19"/>
      <c r="L577" s="20" t="s">
        <v>34</v>
      </c>
      <c r="M577" s="20" t="s">
        <v>34</v>
      </c>
      <c r="N577" s="18" t="s">
        <v>148</v>
      </c>
      <c r="O577" s="18"/>
      <c r="P577" s="18"/>
      <c r="Q577" s="18"/>
      <c r="R577" s="18"/>
      <c r="S577" s="18"/>
      <c r="T577" s="18"/>
      <c r="U577" s="18"/>
      <c r="V577" s="34"/>
    </row>
    <row r="578" spans="1:22" x14ac:dyDescent="0.2">
      <c r="A578" s="497"/>
      <c r="B578" s="499"/>
      <c r="C578" s="501"/>
      <c r="D578" s="501"/>
      <c r="E578" s="503"/>
      <c r="F578" s="17">
        <v>10</v>
      </c>
      <c r="G578" s="18" t="s">
        <v>1428</v>
      </c>
      <c r="H578" s="18" t="s">
        <v>1429</v>
      </c>
      <c r="I578" s="18" t="s">
        <v>32</v>
      </c>
      <c r="J578" s="19">
        <v>3</v>
      </c>
      <c r="K578" s="19"/>
      <c r="L578" s="20" t="s">
        <v>34</v>
      </c>
      <c r="M578" s="20" t="s">
        <v>34</v>
      </c>
      <c r="N578" s="18" t="s">
        <v>148</v>
      </c>
      <c r="O578" s="18"/>
      <c r="P578" s="18"/>
      <c r="Q578" s="18"/>
      <c r="R578" s="18"/>
      <c r="S578" s="18"/>
      <c r="T578" s="18"/>
      <c r="U578" s="18"/>
      <c r="V578" s="34"/>
    </row>
    <row r="579" spans="1:22" x14ac:dyDescent="0.2">
      <c r="A579" s="497"/>
      <c r="B579" s="499"/>
      <c r="C579" s="501"/>
      <c r="D579" s="501"/>
      <c r="E579" s="503"/>
      <c r="F579" s="17">
        <v>11</v>
      </c>
      <c r="G579" s="18" t="s">
        <v>1430</v>
      </c>
      <c r="H579" s="18" t="s">
        <v>1431</v>
      </c>
      <c r="I579" s="18" t="s">
        <v>32</v>
      </c>
      <c r="J579" s="19">
        <v>10</v>
      </c>
      <c r="K579" s="19"/>
      <c r="L579" s="20" t="s">
        <v>34</v>
      </c>
      <c r="M579" s="20" t="s">
        <v>34</v>
      </c>
      <c r="N579" s="18" t="s">
        <v>63</v>
      </c>
      <c r="O579" s="18"/>
      <c r="P579" s="18"/>
      <c r="Q579" s="18"/>
      <c r="R579" s="18"/>
      <c r="S579" s="18"/>
      <c r="T579" s="18"/>
      <c r="U579" s="18"/>
      <c r="V579" s="32"/>
    </row>
    <row r="580" spans="1:22" x14ac:dyDescent="0.2">
      <c r="A580" s="497"/>
      <c r="B580" s="499"/>
      <c r="C580" s="501"/>
      <c r="D580" s="501"/>
      <c r="E580" s="503"/>
      <c r="F580" s="17">
        <v>12</v>
      </c>
      <c r="G580" s="18" t="s">
        <v>1432</v>
      </c>
      <c r="H580" s="18" t="s">
        <v>1433</v>
      </c>
      <c r="I580" s="18" t="s">
        <v>32</v>
      </c>
      <c r="J580" s="19">
        <v>8</v>
      </c>
      <c r="K580" s="19"/>
      <c r="L580" s="20" t="s">
        <v>34</v>
      </c>
      <c r="M580" s="20" t="s">
        <v>34</v>
      </c>
      <c r="N580" s="18" t="s">
        <v>65</v>
      </c>
      <c r="O580" s="18"/>
      <c r="P580" s="18"/>
      <c r="Q580" s="18"/>
      <c r="R580" s="18"/>
      <c r="S580" s="18"/>
      <c r="T580" s="18"/>
      <c r="U580" s="18"/>
      <c r="V580" s="34"/>
    </row>
    <row r="581" spans="1:22" x14ac:dyDescent="0.2">
      <c r="A581" s="497"/>
      <c r="B581" s="499"/>
      <c r="C581" s="501"/>
      <c r="D581" s="501"/>
      <c r="E581" s="503"/>
      <c r="F581" s="17">
        <v>13</v>
      </c>
      <c r="G581" s="18" t="s">
        <v>1434</v>
      </c>
      <c r="H581" s="18" t="s">
        <v>1435</v>
      </c>
      <c r="I581" s="18" t="s">
        <v>44</v>
      </c>
      <c r="J581" s="19">
        <v>40</v>
      </c>
      <c r="K581" s="19"/>
      <c r="L581" s="20" t="s">
        <v>34</v>
      </c>
      <c r="M581" s="20" t="s">
        <v>34</v>
      </c>
      <c r="N581" s="18" t="s">
        <v>51</v>
      </c>
      <c r="O581" s="18"/>
      <c r="P581" s="18"/>
      <c r="Q581" s="18"/>
      <c r="R581" s="18"/>
      <c r="S581" s="18"/>
      <c r="T581" s="18"/>
      <c r="U581" s="18"/>
      <c r="V581" s="34"/>
    </row>
    <row r="582" spans="1:22" x14ac:dyDescent="0.2">
      <c r="A582" s="497"/>
      <c r="B582" s="499"/>
      <c r="C582" s="501"/>
      <c r="D582" s="501"/>
      <c r="E582" s="503"/>
      <c r="F582" s="17">
        <v>14</v>
      </c>
      <c r="G582" s="18" t="s">
        <v>1436</v>
      </c>
      <c r="H582" s="18" t="s">
        <v>1436</v>
      </c>
      <c r="I582" s="18" t="s">
        <v>44</v>
      </c>
      <c r="J582" s="19">
        <v>400</v>
      </c>
      <c r="K582" s="19"/>
      <c r="L582" s="20" t="s">
        <v>34</v>
      </c>
      <c r="M582" s="20" t="s">
        <v>34</v>
      </c>
      <c r="N582" s="18"/>
      <c r="O582" s="18"/>
      <c r="P582" s="18"/>
      <c r="Q582" s="18"/>
      <c r="R582" s="18"/>
      <c r="S582" s="18"/>
      <c r="T582" s="18"/>
      <c r="U582" s="18"/>
      <c r="V582" s="34"/>
    </row>
    <row r="583" spans="1:22" x14ac:dyDescent="0.2">
      <c r="A583" s="497"/>
      <c r="B583" s="499"/>
      <c r="C583" s="501"/>
      <c r="D583" s="501"/>
      <c r="E583" s="503"/>
      <c r="F583" s="17">
        <v>15</v>
      </c>
      <c r="G583" s="18" t="s">
        <v>256</v>
      </c>
      <c r="H583" s="18" t="s">
        <v>1437</v>
      </c>
      <c r="I583" s="18" t="s">
        <v>134</v>
      </c>
      <c r="J583" s="19">
        <v>8</v>
      </c>
      <c r="K583" s="19">
        <v>0</v>
      </c>
      <c r="L583" s="20" t="s">
        <v>34</v>
      </c>
      <c r="M583" s="20" t="s">
        <v>34</v>
      </c>
      <c r="N583" s="18" t="s">
        <v>183</v>
      </c>
      <c r="O583" s="18"/>
      <c r="P583" s="18"/>
      <c r="Q583" s="18"/>
      <c r="R583" s="18"/>
      <c r="S583" s="18"/>
      <c r="T583" s="18"/>
      <c r="U583" s="18"/>
      <c r="V583" s="32"/>
    </row>
    <row r="584" spans="1:22" x14ac:dyDescent="0.2">
      <c r="A584" s="496" t="s">
        <v>1438</v>
      </c>
      <c r="B584" s="498" t="s">
        <v>311</v>
      </c>
      <c r="C584" s="500"/>
      <c r="D584" s="500"/>
      <c r="E584" s="502">
        <v>16777215</v>
      </c>
      <c r="F584" s="27">
        <v>1</v>
      </c>
      <c r="G584" s="28" t="s">
        <v>171</v>
      </c>
      <c r="H584" s="28" t="s">
        <v>1439</v>
      </c>
      <c r="I584" s="28" t="s">
        <v>44</v>
      </c>
      <c r="J584" s="29">
        <v>30</v>
      </c>
      <c r="K584" s="29"/>
      <c r="L584" s="30" t="s">
        <v>34</v>
      </c>
      <c r="M584" s="30" t="s">
        <v>34</v>
      </c>
      <c r="N584" s="28" t="s">
        <v>60</v>
      </c>
      <c r="O584" s="28"/>
      <c r="P584" s="28"/>
      <c r="Q584" s="28"/>
      <c r="R584" s="28"/>
      <c r="S584" s="28"/>
      <c r="T584" s="28"/>
      <c r="U584" s="28"/>
      <c r="V584" s="33"/>
    </row>
    <row r="585" spans="1:22" x14ac:dyDescent="0.2">
      <c r="A585" s="497"/>
      <c r="B585" s="499"/>
      <c r="C585" s="501"/>
      <c r="D585" s="501"/>
      <c r="E585" s="503"/>
      <c r="F585" s="17">
        <v>2</v>
      </c>
      <c r="G585" s="18" t="s">
        <v>995</v>
      </c>
      <c r="H585" s="18" t="s">
        <v>1440</v>
      </c>
      <c r="I585" s="18" t="s">
        <v>32</v>
      </c>
      <c r="J585" s="19">
        <v>10</v>
      </c>
      <c r="K585" s="19"/>
      <c r="L585" s="20" t="s">
        <v>34</v>
      </c>
      <c r="M585" s="20" t="s">
        <v>34</v>
      </c>
      <c r="N585" s="18" t="s">
        <v>63</v>
      </c>
      <c r="O585" s="18"/>
      <c r="P585" s="18"/>
      <c r="Q585" s="18"/>
      <c r="R585" s="18"/>
      <c r="S585" s="18"/>
      <c r="T585" s="18"/>
      <c r="U585" s="18"/>
      <c r="V585" s="34"/>
    </row>
    <row r="586" spans="1:22" x14ac:dyDescent="0.2">
      <c r="A586" s="497"/>
      <c r="B586" s="499"/>
      <c r="C586" s="501"/>
      <c r="D586" s="501"/>
      <c r="E586" s="503"/>
      <c r="F586" s="17">
        <v>3</v>
      </c>
      <c r="G586" s="18" t="s">
        <v>997</v>
      </c>
      <c r="H586" s="18" t="s">
        <v>1441</v>
      </c>
      <c r="I586" s="18" t="s">
        <v>32</v>
      </c>
      <c r="J586" s="19">
        <v>8</v>
      </c>
      <c r="K586" s="19"/>
      <c r="L586" s="20" t="s">
        <v>34</v>
      </c>
      <c r="M586" s="20" t="s">
        <v>34</v>
      </c>
      <c r="N586" s="18" t="s">
        <v>65</v>
      </c>
      <c r="O586" s="18"/>
      <c r="P586" s="18"/>
      <c r="Q586" s="18"/>
      <c r="R586" s="18"/>
      <c r="S586" s="18"/>
      <c r="T586" s="18"/>
      <c r="U586" s="18"/>
      <c r="V586" s="34"/>
    </row>
    <row r="587" spans="1:22" x14ac:dyDescent="0.2">
      <c r="A587" s="497"/>
      <c r="B587" s="499"/>
      <c r="C587" s="501"/>
      <c r="D587" s="501"/>
      <c r="E587" s="503"/>
      <c r="F587" s="17">
        <v>4</v>
      </c>
      <c r="G587" s="18" t="s">
        <v>1420</v>
      </c>
      <c r="H587" s="18" t="s">
        <v>1442</v>
      </c>
      <c r="I587" s="18" t="s">
        <v>44</v>
      </c>
      <c r="J587" s="19">
        <v>40</v>
      </c>
      <c r="K587" s="19"/>
      <c r="L587" s="20" t="s">
        <v>34</v>
      </c>
      <c r="M587" s="20" t="s">
        <v>34</v>
      </c>
      <c r="N587" s="18" t="s">
        <v>51</v>
      </c>
      <c r="O587" s="18"/>
      <c r="P587" s="18"/>
      <c r="Q587" s="18"/>
      <c r="R587" s="18"/>
      <c r="S587" s="18"/>
      <c r="T587" s="18"/>
      <c r="U587" s="18"/>
      <c r="V587" s="34"/>
    </row>
    <row r="588" spans="1:22" x14ac:dyDescent="0.2">
      <c r="A588" s="497"/>
      <c r="B588" s="499"/>
      <c r="C588" s="501"/>
      <c r="D588" s="501"/>
      <c r="E588" s="503"/>
      <c r="F588" s="17">
        <v>5</v>
      </c>
      <c r="G588" s="18" t="s">
        <v>1422</v>
      </c>
      <c r="H588" s="18" t="s">
        <v>1443</v>
      </c>
      <c r="I588" s="18" t="s">
        <v>44</v>
      </c>
      <c r="J588" s="19">
        <v>10</v>
      </c>
      <c r="K588" s="19"/>
      <c r="L588" s="20" t="s">
        <v>34</v>
      </c>
      <c r="M588" s="20" t="s">
        <v>34</v>
      </c>
      <c r="N588" s="18" t="s">
        <v>69</v>
      </c>
      <c r="O588" s="18"/>
      <c r="P588" s="18"/>
      <c r="Q588" s="18"/>
      <c r="R588" s="18"/>
      <c r="S588" s="18"/>
      <c r="T588" s="18"/>
      <c r="U588" s="18"/>
      <c r="V588" s="34"/>
    </row>
    <row r="589" spans="1:22" x14ac:dyDescent="0.2">
      <c r="A589" s="497"/>
      <c r="B589" s="499"/>
      <c r="C589" s="501"/>
      <c r="D589" s="501"/>
      <c r="E589" s="503"/>
      <c r="F589" s="41">
        <v>6</v>
      </c>
      <c r="G589" s="42" t="s">
        <v>215</v>
      </c>
      <c r="H589" s="42" t="s">
        <v>1444</v>
      </c>
      <c r="I589" s="42" t="s">
        <v>32</v>
      </c>
      <c r="J589" s="43">
        <v>19</v>
      </c>
      <c r="K589" s="43"/>
      <c r="L589" s="44" t="s">
        <v>34</v>
      </c>
      <c r="M589" s="44" t="s">
        <v>34</v>
      </c>
      <c r="N589" s="18" t="s">
        <v>177</v>
      </c>
      <c r="O589" s="18"/>
      <c r="P589" s="18"/>
      <c r="Q589" s="18"/>
      <c r="R589" s="18"/>
      <c r="S589" s="18"/>
      <c r="T589" s="18"/>
      <c r="U589" s="18"/>
      <c r="V589" s="34"/>
    </row>
    <row r="590" spans="1:22" x14ac:dyDescent="0.2">
      <c r="A590" s="497"/>
      <c r="B590" s="499"/>
      <c r="C590" s="501"/>
      <c r="D590" s="501"/>
      <c r="E590" s="503"/>
      <c r="F590" s="17">
        <v>7</v>
      </c>
      <c r="G590" s="18" t="s">
        <v>217</v>
      </c>
      <c r="H590" s="18" t="s">
        <v>1445</v>
      </c>
      <c r="I590" s="18" t="s">
        <v>44</v>
      </c>
      <c r="J590" s="19">
        <v>30</v>
      </c>
      <c r="K590" s="19"/>
      <c r="L590" s="20" t="s">
        <v>34</v>
      </c>
      <c r="M590" s="20" t="s">
        <v>34</v>
      </c>
      <c r="N590" s="18" t="s">
        <v>60</v>
      </c>
      <c r="O590" s="18"/>
      <c r="P590" s="18"/>
      <c r="Q590" s="18"/>
      <c r="R590" s="18"/>
      <c r="S590" s="18"/>
      <c r="T590" s="18"/>
      <c r="U590" s="18"/>
      <c r="V590" s="34"/>
    </row>
    <row r="591" spans="1:22" x14ac:dyDescent="0.2">
      <c r="A591" s="497"/>
      <c r="B591" s="499"/>
      <c r="C591" s="501"/>
      <c r="D591" s="501"/>
      <c r="E591" s="503"/>
      <c r="F591" s="17">
        <v>8</v>
      </c>
      <c r="G591" s="18" t="s">
        <v>507</v>
      </c>
      <c r="H591" s="18" t="s">
        <v>1446</v>
      </c>
      <c r="I591" s="18" t="s">
        <v>32</v>
      </c>
      <c r="J591" s="19">
        <v>12</v>
      </c>
      <c r="K591" s="19"/>
      <c r="L591" s="20" t="s">
        <v>34</v>
      </c>
      <c r="M591" s="20" t="s">
        <v>34</v>
      </c>
      <c r="N591" s="18" t="s">
        <v>204</v>
      </c>
      <c r="O591" s="18"/>
      <c r="P591" s="18"/>
      <c r="Q591" s="18"/>
      <c r="R591" s="18"/>
      <c r="S591" s="18"/>
      <c r="T591" s="18"/>
      <c r="U591" s="18"/>
      <c r="V591" s="34"/>
    </row>
    <row r="592" spans="1:22" x14ac:dyDescent="0.2">
      <c r="A592" s="497"/>
      <c r="B592" s="499"/>
      <c r="C592" s="501"/>
      <c r="D592" s="501"/>
      <c r="E592" s="503"/>
      <c r="F592" s="17">
        <v>9</v>
      </c>
      <c r="G592" s="18" t="s">
        <v>509</v>
      </c>
      <c r="H592" s="18" t="s">
        <v>1447</v>
      </c>
      <c r="I592" s="18" t="s">
        <v>32</v>
      </c>
      <c r="J592" s="19">
        <v>3</v>
      </c>
      <c r="K592" s="19"/>
      <c r="L592" s="20" t="s">
        <v>34</v>
      </c>
      <c r="M592" s="20" t="s">
        <v>34</v>
      </c>
      <c r="N592" s="18" t="s">
        <v>148</v>
      </c>
      <c r="O592" s="18"/>
      <c r="P592" s="18"/>
      <c r="Q592" s="18"/>
      <c r="R592" s="18"/>
      <c r="S592" s="18"/>
      <c r="T592" s="18"/>
      <c r="U592" s="18"/>
      <c r="V592" s="34"/>
    </row>
    <row r="593" spans="1:22" x14ac:dyDescent="0.2">
      <c r="A593" s="497"/>
      <c r="B593" s="499"/>
      <c r="C593" s="501"/>
      <c r="D593" s="501"/>
      <c r="E593" s="503"/>
      <c r="F593" s="17">
        <v>10</v>
      </c>
      <c r="G593" s="18" t="s">
        <v>1428</v>
      </c>
      <c r="H593" s="18" t="s">
        <v>1448</v>
      </c>
      <c r="I593" s="18" t="s">
        <v>32</v>
      </c>
      <c r="J593" s="19">
        <v>3</v>
      </c>
      <c r="K593" s="19"/>
      <c r="L593" s="20" t="s">
        <v>34</v>
      </c>
      <c r="M593" s="20" t="s">
        <v>34</v>
      </c>
      <c r="N593" s="18" t="s">
        <v>148</v>
      </c>
      <c r="O593" s="18"/>
      <c r="P593" s="18"/>
      <c r="Q593" s="18"/>
      <c r="R593" s="18"/>
      <c r="S593" s="18"/>
      <c r="T593" s="18"/>
      <c r="U593" s="18"/>
      <c r="V593" s="34"/>
    </row>
    <row r="594" spans="1:22" x14ac:dyDescent="0.2">
      <c r="A594" s="497"/>
      <c r="B594" s="499"/>
      <c r="C594" s="501"/>
      <c r="D594" s="501"/>
      <c r="E594" s="503"/>
      <c r="F594" s="17">
        <v>11</v>
      </c>
      <c r="G594" s="18" t="s">
        <v>1449</v>
      </c>
      <c r="H594" s="18" t="s">
        <v>1450</v>
      </c>
      <c r="I594" s="18" t="s">
        <v>32</v>
      </c>
      <c r="J594" s="19">
        <v>7</v>
      </c>
      <c r="K594" s="19"/>
      <c r="L594" s="20" t="s">
        <v>34</v>
      </c>
      <c r="M594" s="20" t="s">
        <v>34</v>
      </c>
      <c r="N594" s="18" t="s">
        <v>235</v>
      </c>
      <c r="O594" s="18"/>
      <c r="P594" s="18"/>
      <c r="Q594" s="18"/>
      <c r="R594" s="18"/>
      <c r="S594" s="18"/>
      <c r="T594" s="18"/>
      <c r="U594" s="18"/>
      <c r="V594" s="34"/>
    </row>
    <row r="595" spans="1:22" x14ac:dyDescent="0.2">
      <c r="A595" s="497"/>
      <c r="B595" s="499"/>
      <c r="C595" s="501"/>
      <c r="D595" s="501"/>
      <c r="E595" s="503"/>
      <c r="F595" s="17">
        <v>12</v>
      </c>
      <c r="G595" s="18" t="s">
        <v>1451</v>
      </c>
      <c r="H595" s="18" t="s">
        <v>1452</v>
      </c>
      <c r="I595" s="18" t="s">
        <v>44</v>
      </c>
      <c r="J595" s="19">
        <v>10</v>
      </c>
      <c r="K595" s="19"/>
      <c r="L595" s="20" t="s">
        <v>34</v>
      </c>
      <c r="M595" s="20" t="s">
        <v>34</v>
      </c>
      <c r="N595" s="18" t="s">
        <v>69</v>
      </c>
      <c r="O595" s="18"/>
      <c r="P595" s="18"/>
      <c r="Q595" s="18"/>
      <c r="R595" s="18"/>
      <c r="S595" s="18"/>
      <c r="T595" s="18"/>
      <c r="U595" s="18"/>
      <c r="V595" s="34"/>
    </row>
    <row r="596" spans="1:22" x14ac:dyDescent="0.2">
      <c r="A596" s="497"/>
      <c r="B596" s="499"/>
      <c r="C596" s="501"/>
      <c r="D596" s="501"/>
      <c r="E596" s="503"/>
      <c r="F596" s="17">
        <v>13</v>
      </c>
      <c r="G596" s="18" t="s">
        <v>1430</v>
      </c>
      <c r="H596" s="18" t="s">
        <v>1453</v>
      </c>
      <c r="I596" s="18" t="s">
        <v>32</v>
      </c>
      <c r="J596" s="19">
        <v>10</v>
      </c>
      <c r="K596" s="19"/>
      <c r="L596" s="20" t="s">
        <v>34</v>
      </c>
      <c r="M596" s="20" t="s">
        <v>34</v>
      </c>
      <c r="N596" s="18" t="s">
        <v>63</v>
      </c>
      <c r="O596" s="18"/>
      <c r="P596" s="18"/>
      <c r="Q596" s="18"/>
      <c r="R596" s="18"/>
      <c r="S596" s="18"/>
      <c r="T596" s="18"/>
      <c r="U596" s="18"/>
      <c r="V596" s="34"/>
    </row>
    <row r="597" spans="1:22" x14ac:dyDescent="0.2">
      <c r="A597" s="497"/>
      <c r="B597" s="499"/>
      <c r="C597" s="501"/>
      <c r="D597" s="501"/>
      <c r="E597" s="503"/>
      <c r="F597" s="17">
        <v>14</v>
      </c>
      <c r="G597" s="18" t="s">
        <v>1432</v>
      </c>
      <c r="H597" s="18" t="s">
        <v>1454</v>
      </c>
      <c r="I597" s="18" t="s">
        <v>32</v>
      </c>
      <c r="J597" s="19">
        <v>8</v>
      </c>
      <c r="K597" s="19"/>
      <c r="L597" s="20" t="s">
        <v>34</v>
      </c>
      <c r="M597" s="20" t="s">
        <v>34</v>
      </c>
      <c r="N597" s="18" t="s">
        <v>65</v>
      </c>
      <c r="O597" s="18"/>
      <c r="P597" s="18"/>
      <c r="Q597" s="18"/>
      <c r="R597" s="18"/>
      <c r="S597" s="18"/>
      <c r="T597" s="18"/>
      <c r="U597" s="18"/>
      <c r="V597" s="34"/>
    </row>
    <row r="598" spans="1:22" x14ac:dyDescent="0.2">
      <c r="A598" s="497"/>
      <c r="B598" s="499"/>
      <c r="C598" s="501"/>
      <c r="D598" s="501"/>
      <c r="E598" s="503"/>
      <c r="F598" s="17">
        <v>15</v>
      </c>
      <c r="G598" s="18" t="s">
        <v>1434</v>
      </c>
      <c r="H598" s="18" t="s">
        <v>1455</v>
      </c>
      <c r="I598" s="18" t="s">
        <v>44</v>
      </c>
      <c r="J598" s="19">
        <v>40</v>
      </c>
      <c r="K598" s="19"/>
      <c r="L598" s="20" t="s">
        <v>34</v>
      </c>
      <c r="M598" s="20" t="s">
        <v>34</v>
      </c>
      <c r="N598" s="18" t="s">
        <v>51</v>
      </c>
      <c r="O598" s="18"/>
      <c r="P598" s="18"/>
      <c r="Q598" s="18"/>
      <c r="R598" s="18"/>
      <c r="S598" s="18"/>
      <c r="T598" s="18"/>
      <c r="U598" s="18"/>
      <c r="V598" s="34"/>
    </row>
    <row r="599" spans="1:22" x14ac:dyDescent="0.2">
      <c r="A599" s="497"/>
      <c r="B599" s="499"/>
      <c r="C599" s="501"/>
      <c r="D599" s="501"/>
      <c r="E599" s="503"/>
      <c r="F599" s="17">
        <v>16</v>
      </c>
      <c r="G599" s="18" t="s">
        <v>1456</v>
      </c>
      <c r="H599" s="18" t="s">
        <v>1456</v>
      </c>
      <c r="I599" s="18" t="s">
        <v>44</v>
      </c>
      <c r="J599" s="19">
        <v>400</v>
      </c>
      <c r="K599" s="19"/>
      <c r="L599" s="20" t="s">
        <v>34</v>
      </c>
      <c r="M599" s="20" t="s">
        <v>34</v>
      </c>
      <c r="N599" s="18"/>
      <c r="O599" s="18"/>
      <c r="P599" s="18"/>
      <c r="Q599" s="18"/>
      <c r="R599" s="18"/>
      <c r="S599" s="18"/>
      <c r="T599" s="18"/>
      <c r="U599" s="18"/>
      <c r="V599" s="34"/>
    </row>
    <row r="600" spans="1:22" x14ac:dyDescent="0.2">
      <c r="A600" s="497"/>
      <c r="B600" s="499"/>
      <c r="C600" s="501"/>
      <c r="D600" s="501"/>
      <c r="E600" s="503"/>
      <c r="F600" s="17">
        <v>17</v>
      </c>
      <c r="G600" s="18" t="s">
        <v>256</v>
      </c>
      <c r="H600" s="18" t="s">
        <v>1457</v>
      </c>
      <c r="I600" s="18" t="s">
        <v>134</v>
      </c>
      <c r="J600" s="19">
        <v>8</v>
      </c>
      <c r="K600" s="19">
        <v>0</v>
      </c>
      <c r="L600" s="20" t="s">
        <v>34</v>
      </c>
      <c r="M600" s="20" t="s">
        <v>34</v>
      </c>
      <c r="N600" s="18" t="s">
        <v>183</v>
      </c>
      <c r="O600" s="18"/>
      <c r="P600" s="18"/>
      <c r="Q600" s="18"/>
      <c r="R600" s="18"/>
      <c r="S600" s="18"/>
      <c r="T600" s="18"/>
      <c r="U600" s="18"/>
      <c r="V600" s="32"/>
    </row>
    <row r="601" spans="1:22" x14ac:dyDescent="0.2">
      <c r="A601" s="496" t="s">
        <v>1458</v>
      </c>
      <c r="B601" s="498" t="s">
        <v>313</v>
      </c>
      <c r="C601" s="500"/>
      <c r="D601" s="500"/>
      <c r="E601" s="502">
        <v>16777215</v>
      </c>
      <c r="F601" s="27">
        <v>1</v>
      </c>
      <c r="G601" s="63" t="s">
        <v>171</v>
      </c>
      <c r="H601" s="28" t="s">
        <v>1459</v>
      </c>
      <c r="I601" s="28" t="s">
        <v>44</v>
      </c>
      <c r="J601" s="29">
        <v>30</v>
      </c>
      <c r="K601" s="29"/>
      <c r="L601" s="30" t="s">
        <v>34</v>
      </c>
      <c r="M601" s="30" t="s">
        <v>34</v>
      </c>
      <c r="N601" s="28" t="s">
        <v>60</v>
      </c>
      <c r="O601" s="28"/>
      <c r="P601" s="28"/>
      <c r="Q601" s="28"/>
      <c r="R601" s="28"/>
      <c r="S601" s="28"/>
      <c r="T601" s="28"/>
      <c r="U601" s="28"/>
      <c r="V601" s="33"/>
    </row>
    <row r="602" spans="1:22" x14ac:dyDescent="0.2">
      <c r="A602" s="497"/>
      <c r="B602" s="499"/>
      <c r="C602" s="501"/>
      <c r="D602" s="501"/>
      <c r="E602" s="503"/>
      <c r="F602" s="17">
        <v>2</v>
      </c>
      <c r="G602" s="59" t="s">
        <v>995</v>
      </c>
      <c r="H602" s="18" t="s">
        <v>1460</v>
      </c>
      <c r="I602" s="18" t="s">
        <v>32</v>
      </c>
      <c r="J602" s="19">
        <v>10</v>
      </c>
      <c r="K602" s="19"/>
      <c r="L602" s="20" t="s">
        <v>34</v>
      </c>
      <c r="M602" s="20" t="s">
        <v>34</v>
      </c>
      <c r="N602" s="18" t="s">
        <v>63</v>
      </c>
      <c r="O602" s="18"/>
      <c r="P602" s="18"/>
      <c r="Q602" s="18"/>
      <c r="R602" s="18"/>
      <c r="S602" s="18"/>
      <c r="T602" s="18"/>
      <c r="U602" s="18"/>
      <c r="V602" s="34"/>
    </row>
    <row r="603" spans="1:22" x14ac:dyDescent="0.2">
      <c r="A603" s="497"/>
      <c r="B603" s="499"/>
      <c r="C603" s="501"/>
      <c r="D603" s="501"/>
      <c r="E603" s="503"/>
      <c r="F603" s="17">
        <v>3</v>
      </c>
      <c r="G603" s="59" t="s">
        <v>997</v>
      </c>
      <c r="H603" s="18" t="s">
        <v>1461</v>
      </c>
      <c r="I603" s="18" t="s">
        <v>32</v>
      </c>
      <c r="J603" s="19">
        <v>8</v>
      </c>
      <c r="K603" s="19"/>
      <c r="L603" s="20" t="s">
        <v>34</v>
      </c>
      <c r="M603" s="20" t="s">
        <v>34</v>
      </c>
      <c r="N603" s="18" t="s">
        <v>40</v>
      </c>
      <c r="O603" s="18"/>
      <c r="P603" s="18"/>
      <c r="Q603" s="18"/>
      <c r="R603" s="18"/>
      <c r="S603" s="18"/>
      <c r="T603" s="18"/>
      <c r="U603" s="18"/>
      <c r="V603" s="34"/>
    </row>
    <row r="604" spans="1:22" x14ac:dyDescent="0.2">
      <c r="A604" s="497"/>
      <c r="B604" s="499"/>
      <c r="C604" s="501"/>
      <c r="D604" s="501"/>
      <c r="E604" s="503"/>
      <c r="F604" s="17">
        <v>4</v>
      </c>
      <c r="G604" s="59" t="s">
        <v>1420</v>
      </c>
      <c r="H604" s="18" t="s">
        <v>1462</v>
      </c>
      <c r="I604" s="18" t="s">
        <v>44</v>
      </c>
      <c r="J604" s="19">
        <v>40</v>
      </c>
      <c r="K604" s="19"/>
      <c r="L604" s="20" t="s">
        <v>34</v>
      </c>
      <c r="M604" s="20" t="s">
        <v>34</v>
      </c>
      <c r="N604" s="18" t="s">
        <v>51</v>
      </c>
      <c r="O604" s="18"/>
      <c r="P604" s="18"/>
      <c r="Q604" s="18"/>
      <c r="R604" s="18"/>
      <c r="S604" s="18"/>
      <c r="T604" s="18"/>
      <c r="U604" s="18"/>
      <c r="V604" s="34"/>
    </row>
    <row r="605" spans="1:22" x14ac:dyDescent="0.2">
      <c r="A605" s="497"/>
      <c r="B605" s="499"/>
      <c r="C605" s="501"/>
      <c r="D605" s="501"/>
      <c r="E605" s="503"/>
      <c r="F605" s="17">
        <v>5</v>
      </c>
      <c r="G605" s="59" t="s">
        <v>1422</v>
      </c>
      <c r="H605" s="18" t="s">
        <v>1463</v>
      </c>
      <c r="I605" s="18" t="s">
        <v>44</v>
      </c>
      <c r="J605" s="19">
        <v>10</v>
      </c>
      <c r="K605" s="19"/>
      <c r="L605" s="20" t="s">
        <v>34</v>
      </c>
      <c r="M605" s="20" t="s">
        <v>34</v>
      </c>
      <c r="N605" s="18" t="s">
        <v>69</v>
      </c>
      <c r="O605" s="18"/>
      <c r="P605" s="18"/>
      <c r="Q605" s="18"/>
      <c r="R605" s="18"/>
      <c r="S605" s="18"/>
      <c r="T605" s="18"/>
      <c r="U605" s="18"/>
      <c r="V605" s="34"/>
    </row>
    <row r="606" spans="1:22" x14ac:dyDescent="0.2">
      <c r="A606" s="497"/>
      <c r="B606" s="499"/>
      <c r="C606" s="501"/>
      <c r="D606" s="501"/>
      <c r="E606" s="503"/>
      <c r="F606" s="41">
        <v>6</v>
      </c>
      <c r="G606" s="77" t="s">
        <v>215</v>
      </c>
      <c r="H606" s="42" t="s">
        <v>1464</v>
      </c>
      <c r="I606" s="42" t="s">
        <v>32</v>
      </c>
      <c r="J606" s="43">
        <v>19</v>
      </c>
      <c r="K606" s="43"/>
      <c r="L606" s="44" t="s">
        <v>34</v>
      </c>
      <c r="M606" s="44" t="s">
        <v>34</v>
      </c>
      <c r="N606" s="18" t="s">
        <v>177</v>
      </c>
      <c r="O606" s="18"/>
      <c r="P606" s="18"/>
      <c r="Q606" s="18"/>
      <c r="R606" s="18"/>
      <c r="S606" s="18"/>
      <c r="T606" s="18"/>
      <c r="U606" s="18"/>
      <c r="V606" s="34"/>
    </row>
    <row r="607" spans="1:22" x14ac:dyDescent="0.2">
      <c r="A607" s="497"/>
      <c r="B607" s="499"/>
      <c r="C607" s="501"/>
      <c r="D607" s="501"/>
      <c r="E607" s="503"/>
      <c r="F607" s="17">
        <v>7</v>
      </c>
      <c r="G607" s="59" t="s">
        <v>217</v>
      </c>
      <c r="H607" s="18" t="s">
        <v>1465</v>
      </c>
      <c r="I607" s="18" t="s">
        <v>44</v>
      </c>
      <c r="J607" s="19">
        <v>30</v>
      </c>
      <c r="K607" s="19"/>
      <c r="L607" s="20" t="s">
        <v>34</v>
      </c>
      <c r="M607" s="20" t="s">
        <v>34</v>
      </c>
      <c r="N607" s="18" t="s">
        <v>60</v>
      </c>
      <c r="O607" s="18"/>
      <c r="P607" s="18"/>
      <c r="Q607" s="18"/>
      <c r="R607" s="18"/>
      <c r="S607" s="18"/>
      <c r="T607" s="18"/>
      <c r="U607" s="18"/>
      <c r="V607" s="34"/>
    </row>
    <row r="608" spans="1:22" x14ac:dyDescent="0.2">
      <c r="A608" s="497"/>
      <c r="B608" s="499"/>
      <c r="C608" s="501"/>
      <c r="D608" s="501"/>
      <c r="E608" s="503"/>
      <c r="F608" s="17">
        <v>8</v>
      </c>
      <c r="G608" s="59" t="s">
        <v>376</v>
      </c>
      <c r="H608" s="18" t="s">
        <v>1466</v>
      </c>
      <c r="I608" s="18" t="s">
        <v>44</v>
      </c>
      <c r="J608" s="19">
        <v>40</v>
      </c>
      <c r="K608" s="19"/>
      <c r="L608" s="20" t="s">
        <v>34</v>
      </c>
      <c r="M608" s="20" t="s">
        <v>34</v>
      </c>
      <c r="N608" s="18" t="s">
        <v>51</v>
      </c>
      <c r="O608" s="18"/>
      <c r="P608" s="18"/>
      <c r="Q608" s="18"/>
      <c r="R608" s="18"/>
      <c r="S608" s="18"/>
      <c r="T608" s="18"/>
      <c r="U608" s="18"/>
      <c r="V608" s="34"/>
    </row>
    <row r="609" spans="1:22" x14ac:dyDescent="0.2">
      <c r="A609" s="497"/>
      <c r="B609" s="499"/>
      <c r="C609" s="501"/>
      <c r="D609" s="501"/>
      <c r="E609" s="503"/>
      <c r="F609" s="17">
        <v>9</v>
      </c>
      <c r="G609" s="59" t="s">
        <v>378</v>
      </c>
      <c r="H609" s="18" t="s">
        <v>1467</v>
      </c>
      <c r="I609" s="18" t="s">
        <v>44</v>
      </c>
      <c r="J609" s="19">
        <v>40</v>
      </c>
      <c r="K609" s="19"/>
      <c r="L609" s="20" t="s">
        <v>34</v>
      </c>
      <c r="M609" s="20" t="s">
        <v>34</v>
      </c>
      <c r="N609" s="18" t="s">
        <v>51</v>
      </c>
      <c r="O609" s="18"/>
      <c r="P609" s="18"/>
      <c r="Q609" s="18"/>
      <c r="R609" s="18"/>
      <c r="S609" s="18"/>
      <c r="T609" s="18"/>
      <c r="U609" s="18"/>
      <c r="V609" s="34"/>
    </row>
    <row r="610" spans="1:22" x14ac:dyDescent="0.2">
      <c r="A610" s="497"/>
      <c r="B610" s="499"/>
      <c r="C610" s="501"/>
      <c r="D610" s="501"/>
      <c r="E610" s="503"/>
      <c r="F610" s="17">
        <v>10</v>
      </c>
      <c r="G610" s="59" t="s">
        <v>380</v>
      </c>
      <c r="H610" s="18" t="s">
        <v>1468</v>
      </c>
      <c r="I610" s="18" t="s">
        <v>44</v>
      </c>
      <c r="J610" s="19">
        <v>40</v>
      </c>
      <c r="K610" s="19"/>
      <c r="L610" s="20" t="s">
        <v>34</v>
      </c>
      <c r="M610" s="20" t="s">
        <v>34</v>
      </c>
      <c r="N610" s="18" t="s">
        <v>51</v>
      </c>
      <c r="O610" s="18"/>
      <c r="P610" s="18"/>
      <c r="Q610" s="18"/>
      <c r="R610" s="18"/>
      <c r="S610" s="18"/>
      <c r="T610" s="18"/>
      <c r="U610" s="18"/>
      <c r="V610" s="34"/>
    </row>
    <row r="611" spans="1:22" x14ac:dyDescent="0.2">
      <c r="A611" s="497"/>
      <c r="B611" s="499"/>
      <c r="C611" s="501"/>
      <c r="D611" s="501"/>
      <c r="E611" s="503"/>
      <c r="F611" s="17">
        <v>11</v>
      </c>
      <c r="G611" s="59" t="s">
        <v>507</v>
      </c>
      <c r="H611" s="18" t="s">
        <v>1469</v>
      </c>
      <c r="I611" s="18" t="s">
        <v>32</v>
      </c>
      <c r="J611" s="19">
        <v>12</v>
      </c>
      <c r="K611" s="19"/>
      <c r="L611" s="20" t="s">
        <v>34</v>
      </c>
      <c r="M611" s="20" t="s">
        <v>34</v>
      </c>
      <c r="N611" s="18" t="s">
        <v>204</v>
      </c>
      <c r="O611" s="18"/>
      <c r="P611" s="18"/>
      <c r="Q611" s="18"/>
      <c r="R611" s="18"/>
      <c r="S611" s="18"/>
      <c r="T611" s="18"/>
      <c r="U611" s="18"/>
      <c r="V611" s="34"/>
    </row>
    <row r="612" spans="1:22" x14ac:dyDescent="0.2">
      <c r="A612" s="497"/>
      <c r="B612" s="499"/>
      <c r="C612" s="501"/>
      <c r="D612" s="501"/>
      <c r="E612" s="503"/>
      <c r="F612" s="17">
        <v>12</v>
      </c>
      <c r="G612" s="59" t="s">
        <v>509</v>
      </c>
      <c r="H612" s="18" t="s">
        <v>1470</v>
      </c>
      <c r="I612" s="18" t="s">
        <v>32</v>
      </c>
      <c r="J612" s="19">
        <v>3</v>
      </c>
      <c r="K612" s="19"/>
      <c r="L612" s="20" t="s">
        <v>34</v>
      </c>
      <c r="M612" s="20" t="s">
        <v>34</v>
      </c>
      <c r="N612" s="18" t="s">
        <v>148</v>
      </c>
      <c r="O612" s="18"/>
      <c r="P612" s="18"/>
      <c r="Q612" s="18"/>
      <c r="R612" s="18"/>
      <c r="S612" s="18"/>
      <c r="T612" s="18"/>
      <c r="U612" s="18"/>
      <c r="V612" s="34"/>
    </row>
    <row r="613" spans="1:22" x14ac:dyDescent="0.2">
      <c r="A613" s="497"/>
      <c r="B613" s="499"/>
      <c r="C613" s="501"/>
      <c r="D613" s="501"/>
      <c r="E613" s="503"/>
      <c r="F613" s="17">
        <v>13</v>
      </c>
      <c r="G613" s="59" t="s">
        <v>1428</v>
      </c>
      <c r="H613" s="18" t="s">
        <v>1471</v>
      </c>
      <c r="I613" s="18" t="s">
        <v>32</v>
      </c>
      <c r="J613" s="19">
        <v>3</v>
      </c>
      <c r="K613" s="19"/>
      <c r="L613" s="20" t="s">
        <v>34</v>
      </c>
      <c r="M613" s="20" t="s">
        <v>34</v>
      </c>
      <c r="N613" s="18" t="s">
        <v>148</v>
      </c>
      <c r="O613" s="18"/>
      <c r="P613" s="18"/>
      <c r="Q613" s="18"/>
      <c r="R613" s="18"/>
      <c r="S613" s="18"/>
      <c r="T613" s="18"/>
      <c r="U613" s="18"/>
      <c r="V613" s="34"/>
    </row>
    <row r="614" spans="1:22" x14ac:dyDescent="0.2">
      <c r="A614" s="497"/>
      <c r="B614" s="499"/>
      <c r="C614" s="501"/>
      <c r="D614" s="501"/>
      <c r="E614" s="503"/>
      <c r="F614" s="17">
        <v>14</v>
      </c>
      <c r="G614" s="59" t="s">
        <v>1472</v>
      </c>
      <c r="H614" s="18" t="s">
        <v>1473</v>
      </c>
      <c r="I614" s="18" t="s">
        <v>32</v>
      </c>
      <c r="J614" s="19">
        <v>10</v>
      </c>
      <c r="K614" s="19"/>
      <c r="L614" s="20" t="s">
        <v>34</v>
      </c>
      <c r="M614" s="20" t="s">
        <v>34</v>
      </c>
      <c r="N614" s="18" t="s">
        <v>63</v>
      </c>
      <c r="O614" s="18"/>
      <c r="P614" s="18"/>
      <c r="Q614" s="18"/>
      <c r="R614" s="18"/>
      <c r="S614" s="18"/>
      <c r="T614" s="18"/>
      <c r="U614" s="18"/>
      <c r="V614" s="34"/>
    </row>
    <row r="615" spans="1:22" x14ac:dyDescent="0.2">
      <c r="A615" s="497"/>
      <c r="B615" s="499"/>
      <c r="C615" s="501"/>
      <c r="D615" s="501"/>
      <c r="E615" s="503"/>
      <c r="F615" s="17">
        <v>15</v>
      </c>
      <c r="G615" s="59" t="s">
        <v>1474</v>
      </c>
      <c r="H615" s="18" t="s">
        <v>1475</v>
      </c>
      <c r="I615" s="18" t="s">
        <v>32</v>
      </c>
      <c r="J615" s="19">
        <v>8</v>
      </c>
      <c r="K615" s="19"/>
      <c r="L615" s="20" t="s">
        <v>34</v>
      </c>
      <c r="M615" s="20" t="s">
        <v>34</v>
      </c>
      <c r="N615" s="18" t="s">
        <v>65</v>
      </c>
      <c r="O615" s="18"/>
      <c r="P615" s="18"/>
      <c r="Q615" s="18"/>
      <c r="R615" s="18"/>
      <c r="S615" s="18"/>
      <c r="T615" s="18"/>
      <c r="U615" s="18"/>
      <c r="V615" s="34"/>
    </row>
    <row r="616" spans="1:22" x14ac:dyDescent="0.2">
      <c r="A616" s="497"/>
      <c r="B616" s="499"/>
      <c r="C616" s="501"/>
      <c r="D616" s="501"/>
      <c r="E616" s="503"/>
      <c r="F616" s="17">
        <v>16</v>
      </c>
      <c r="G616" s="59" t="s">
        <v>1476</v>
      </c>
      <c r="H616" s="18" t="s">
        <v>1477</v>
      </c>
      <c r="I616" s="18" t="s">
        <v>44</v>
      </c>
      <c r="J616" s="19">
        <v>2000</v>
      </c>
      <c r="K616" s="19"/>
      <c r="L616" s="20" t="s">
        <v>34</v>
      </c>
      <c r="M616" s="20" t="s">
        <v>34</v>
      </c>
      <c r="N616" s="18" t="s">
        <v>1055</v>
      </c>
      <c r="O616" s="18"/>
      <c r="P616" s="18"/>
      <c r="Q616" s="18"/>
      <c r="R616" s="18"/>
      <c r="S616" s="18"/>
      <c r="T616" s="18"/>
      <c r="U616" s="18"/>
      <c r="V616" s="34"/>
    </row>
    <row r="617" spans="1:22" x14ac:dyDescent="0.2">
      <c r="A617" s="497"/>
      <c r="B617" s="499"/>
      <c r="C617" s="501"/>
      <c r="D617" s="501"/>
      <c r="E617" s="503"/>
      <c r="F617" s="17">
        <v>17</v>
      </c>
      <c r="G617" s="65" t="s">
        <v>256</v>
      </c>
      <c r="H617" s="18" t="s">
        <v>1478</v>
      </c>
      <c r="I617" s="18" t="s">
        <v>134</v>
      </c>
      <c r="J617" s="19">
        <v>8</v>
      </c>
      <c r="K617" s="19">
        <v>0</v>
      </c>
      <c r="L617" s="20" t="s">
        <v>34</v>
      </c>
      <c r="M617" s="20" t="s">
        <v>34</v>
      </c>
      <c r="N617" s="18" t="s">
        <v>183</v>
      </c>
      <c r="O617" s="18"/>
      <c r="P617" s="18"/>
      <c r="Q617" s="18"/>
      <c r="R617" s="18"/>
      <c r="S617" s="18"/>
      <c r="T617" s="18"/>
      <c r="U617" s="18"/>
      <c r="V617" s="32"/>
    </row>
    <row r="618" spans="1:22" x14ac:dyDescent="0.2">
      <c r="A618" s="496" t="s">
        <v>1479</v>
      </c>
      <c r="B618" s="498" t="s">
        <v>315</v>
      </c>
      <c r="C618" s="500"/>
      <c r="D618" s="500"/>
      <c r="E618" s="502">
        <v>65280</v>
      </c>
      <c r="F618" s="27">
        <v>1</v>
      </c>
      <c r="G618" s="63" t="s">
        <v>171</v>
      </c>
      <c r="H618" s="28" t="s">
        <v>1480</v>
      </c>
      <c r="I618" s="28" t="s">
        <v>44</v>
      </c>
      <c r="J618" s="29">
        <v>30</v>
      </c>
      <c r="K618" s="29"/>
      <c r="L618" s="30" t="s">
        <v>34</v>
      </c>
      <c r="M618" s="30" t="s">
        <v>34</v>
      </c>
      <c r="N618" s="28" t="s">
        <v>60</v>
      </c>
      <c r="O618" s="28"/>
      <c r="P618" s="28"/>
      <c r="Q618" s="28"/>
      <c r="R618" s="28"/>
      <c r="S618" s="28"/>
      <c r="T618" s="28"/>
      <c r="U618" s="28"/>
      <c r="V618" s="33"/>
    </row>
    <row r="619" spans="1:22" x14ac:dyDescent="0.2">
      <c r="A619" s="497"/>
      <c r="B619" s="499"/>
      <c r="C619" s="501"/>
      <c r="D619" s="501"/>
      <c r="E619" s="503"/>
      <c r="F619" s="17">
        <v>2</v>
      </c>
      <c r="G619" s="59" t="s">
        <v>995</v>
      </c>
      <c r="H619" s="18" t="s">
        <v>1481</v>
      </c>
      <c r="I619" s="18" t="s">
        <v>32</v>
      </c>
      <c r="J619" s="19">
        <v>10</v>
      </c>
      <c r="K619" s="19"/>
      <c r="L619" s="20" t="s">
        <v>34</v>
      </c>
      <c r="M619" s="20" t="s">
        <v>34</v>
      </c>
      <c r="N619" s="18" t="s">
        <v>63</v>
      </c>
      <c r="O619" s="18"/>
      <c r="P619" s="18"/>
      <c r="Q619" s="18"/>
      <c r="R619" s="18"/>
      <c r="S619" s="18"/>
      <c r="T619" s="18"/>
      <c r="U619" s="18"/>
      <c r="V619" s="34"/>
    </row>
    <row r="620" spans="1:22" x14ac:dyDescent="0.2">
      <c r="A620" s="497"/>
      <c r="B620" s="499"/>
      <c r="C620" s="501"/>
      <c r="D620" s="501"/>
      <c r="E620" s="503"/>
      <c r="F620" s="17">
        <v>3</v>
      </c>
      <c r="G620" s="59" t="s">
        <v>997</v>
      </c>
      <c r="H620" s="18" t="s">
        <v>1482</v>
      </c>
      <c r="I620" s="18" t="s">
        <v>32</v>
      </c>
      <c r="J620" s="19">
        <v>5</v>
      </c>
      <c r="K620" s="19"/>
      <c r="L620" s="20" t="s">
        <v>34</v>
      </c>
      <c r="M620" s="20" t="s">
        <v>34</v>
      </c>
      <c r="N620" s="18" t="s">
        <v>1483</v>
      </c>
      <c r="O620" s="18"/>
      <c r="P620" s="18"/>
      <c r="Q620" s="18"/>
      <c r="R620" s="18"/>
      <c r="S620" s="18"/>
      <c r="T620" s="18"/>
      <c r="U620" s="18"/>
      <c r="V620" s="34"/>
    </row>
    <row r="621" spans="1:22" x14ac:dyDescent="0.2">
      <c r="A621" s="497"/>
      <c r="B621" s="499"/>
      <c r="C621" s="501"/>
      <c r="D621" s="501"/>
      <c r="E621" s="503"/>
      <c r="F621" s="17">
        <v>4</v>
      </c>
      <c r="G621" s="59" t="s">
        <v>1420</v>
      </c>
      <c r="H621" s="18" t="s">
        <v>1484</v>
      </c>
      <c r="I621" s="18" t="s">
        <v>44</v>
      </c>
      <c r="J621" s="19">
        <v>40</v>
      </c>
      <c r="K621" s="19"/>
      <c r="L621" s="20" t="s">
        <v>34</v>
      </c>
      <c r="M621" s="20" t="s">
        <v>34</v>
      </c>
      <c r="N621" s="18" t="s">
        <v>51</v>
      </c>
      <c r="O621" s="18"/>
      <c r="P621" s="18"/>
      <c r="Q621" s="18"/>
      <c r="R621" s="18"/>
      <c r="S621" s="18"/>
      <c r="T621" s="18"/>
      <c r="U621" s="18"/>
      <c r="V621" s="34"/>
    </row>
    <row r="622" spans="1:22" x14ac:dyDescent="0.2">
      <c r="A622" s="497"/>
      <c r="B622" s="499"/>
      <c r="C622" s="501"/>
      <c r="D622" s="501"/>
      <c r="E622" s="503"/>
      <c r="F622" s="17">
        <v>5</v>
      </c>
      <c r="G622" s="59" t="s">
        <v>507</v>
      </c>
      <c r="H622" s="18" t="s">
        <v>1485</v>
      </c>
      <c r="I622" s="18" t="s">
        <v>32</v>
      </c>
      <c r="J622" s="19">
        <v>12</v>
      </c>
      <c r="K622" s="19"/>
      <c r="L622" s="20" t="s">
        <v>34</v>
      </c>
      <c r="M622" s="20" t="s">
        <v>34</v>
      </c>
      <c r="N622" s="18" t="s">
        <v>204</v>
      </c>
      <c r="O622" s="18"/>
      <c r="P622" s="18"/>
      <c r="Q622" s="18"/>
      <c r="R622" s="18"/>
      <c r="S622" s="18"/>
      <c r="T622" s="18"/>
      <c r="U622" s="18"/>
      <c r="V622" s="34"/>
    </row>
    <row r="623" spans="1:22" x14ac:dyDescent="0.2">
      <c r="A623" s="497"/>
      <c r="B623" s="499"/>
      <c r="C623" s="501"/>
      <c r="D623" s="501"/>
      <c r="E623" s="503"/>
      <c r="F623" s="17">
        <v>6</v>
      </c>
      <c r="G623" s="59" t="s">
        <v>509</v>
      </c>
      <c r="H623" s="18" t="s">
        <v>1486</v>
      </c>
      <c r="I623" s="18" t="s">
        <v>32</v>
      </c>
      <c r="J623" s="19">
        <v>3</v>
      </c>
      <c r="K623" s="19"/>
      <c r="L623" s="20" t="s">
        <v>34</v>
      </c>
      <c r="M623" s="20" t="s">
        <v>34</v>
      </c>
      <c r="N623" s="18" t="s">
        <v>148</v>
      </c>
      <c r="O623" s="18"/>
      <c r="P623" s="18"/>
      <c r="Q623" s="18"/>
      <c r="R623" s="18"/>
      <c r="S623" s="18"/>
      <c r="T623" s="18"/>
      <c r="U623" s="18"/>
      <c r="V623" s="34"/>
    </row>
    <row r="624" spans="1:22" x14ac:dyDescent="0.2">
      <c r="A624" s="497"/>
      <c r="B624" s="499"/>
      <c r="C624" s="501"/>
      <c r="D624" s="501"/>
      <c r="E624" s="503"/>
      <c r="F624" s="17">
        <v>7</v>
      </c>
      <c r="G624" s="59" t="s">
        <v>1428</v>
      </c>
      <c r="H624" s="18" t="s">
        <v>1487</v>
      </c>
      <c r="I624" s="18" t="s">
        <v>32</v>
      </c>
      <c r="J624" s="19">
        <v>3</v>
      </c>
      <c r="K624" s="19"/>
      <c r="L624" s="20" t="s">
        <v>34</v>
      </c>
      <c r="M624" s="20" t="s">
        <v>34</v>
      </c>
      <c r="N624" s="18" t="s">
        <v>148</v>
      </c>
      <c r="O624" s="18"/>
      <c r="P624" s="18"/>
      <c r="Q624" s="18"/>
      <c r="R624" s="18"/>
      <c r="S624" s="18"/>
      <c r="T624" s="18"/>
      <c r="U624" s="18"/>
      <c r="V624" s="34"/>
    </row>
    <row r="625" spans="1:22" x14ac:dyDescent="0.2">
      <c r="A625" s="497"/>
      <c r="B625" s="499"/>
      <c r="C625" s="501"/>
      <c r="D625" s="501"/>
      <c r="E625" s="503"/>
      <c r="F625" s="41">
        <v>8</v>
      </c>
      <c r="G625" s="77" t="s">
        <v>215</v>
      </c>
      <c r="H625" s="42" t="s">
        <v>1488</v>
      </c>
      <c r="I625" s="42" t="s">
        <v>32</v>
      </c>
      <c r="J625" s="43">
        <v>19</v>
      </c>
      <c r="K625" s="43"/>
      <c r="L625" s="44" t="s">
        <v>34</v>
      </c>
      <c r="M625" s="44" t="s">
        <v>34</v>
      </c>
      <c r="N625" s="18" t="s">
        <v>177</v>
      </c>
      <c r="O625" s="18"/>
      <c r="P625" s="18"/>
      <c r="Q625" s="18"/>
      <c r="R625" s="18"/>
      <c r="S625" s="18"/>
      <c r="T625" s="18"/>
      <c r="U625" s="18"/>
      <c r="V625" s="34"/>
    </row>
    <row r="626" spans="1:22" x14ac:dyDescent="0.2">
      <c r="A626" s="497"/>
      <c r="B626" s="499"/>
      <c r="C626" s="501"/>
      <c r="D626" s="501"/>
      <c r="E626" s="503"/>
      <c r="F626" s="17">
        <v>9</v>
      </c>
      <c r="G626" s="59" t="s">
        <v>217</v>
      </c>
      <c r="H626" s="18" t="s">
        <v>1489</v>
      </c>
      <c r="I626" s="18" t="s">
        <v>44</v>
      </c>
      <c r="J626" s="19">
        <v>30</v>
      </c>
      <c r="K626" s="19"/>
      <c r="L626" s="20" t="s">
        <v>34</v>
      </c>
      <c r="M626" s="20" t="s">
        <v>34</v>
      </c>
      <c r="N626" s="18" t="s">
        <v>60</v>
      </c>
      <c r="O626" s="18"/>
      <c r="P626" s="18"/>
      <c r="Q626" s="18"/>
      <c r="R626" s="18"/>
      <c r="S626" s="18"/>
      <c r="T626" s="18"/>
      <c r="U626" s="18"/>
      <c r="V626" s="34"/>
    </row>
    <row r="627" spans="1:22" x14ac:dyDescent="0.2">
      <c r="A627" s="497"/>
      <c r="B627" s="499"/>
      <c r="C627" s="501"/>
      <c r="D627" s="501"/>
      <c r="E627" s="503"/>
      <c r="F627" s="17">
        <v>10</v>
      </c>
      <c r="G627" s="59" t="s">
        <v>543</v>
      </c>
      <c r="H627" s="18" t="s">
        <v>1490</v>
      </c>
      <c r="I627" s="18" t="s">
        <v>32</v>
      </c>
      <c r="J627" s="19">
        <v>2</v>
      </c>
      <c r="K627" s="19"/>
      <c r="L627" s="20" t="s">
        <v>34</v>
      </c>
      <c r="M627" s="20" t="s">
        <v>34</v>
      </c>
      <c r="N627" s="18" t="s">
        <v>1119</v>
      </c>
      <c r="O627" s="18"/>
      <c r="P627" s="18"/>
      <c r="Q627" s="18"/>
      <c r="R627" s="18"/>
      <c r="S627" s="18"/>
      <c r="T627" s="18"/>
      <c r="U627" s="18"/>
      <c r="V627" s="34"/>
    </row>
    <row r="628" spans="1:22" x14ac:dyDescent="0.2">
      <c r="A628" s="497"/>
      <c r="B628" s="499"/>
      <c r="C628" s="501"/>
      <c r="D628" s="501"/>
      <c r="E628" s="503"/>
      <c r="F628" s="17">
        <v>11</v>
      </c>
      <c r="G628" s="59" t="s">
        <v>1491</v>
      </c>
      <c r="H628" s="18" t="s">
        <v>1492</v>
      </c>
      <c r="I628" s="18" t="s">
        <v>32</v>
      </c>
      <c r="J628" s="19">
        <v>6</v>
      </c>
      <c r="K628" s="19"/>
      <c r="L628" s="20" t="s">
        <v>34</v>
      </c>
      <c r="M628" s="20" t="s">
        <v>34</v>
      </c>
      <c r="N628" s="18" t="s">
        <v>1493</v>
      </c>
      <c r="O628" s="18"/>
      <c r="P628" s="18"/>
      <c r="Q628" s="18"/>
      <c r="R628" s="18"/>
      <c r="S628" s="18"/>
      <c r="T628" s="18"/>
      <c r="U628" s="18"/>
      <c r="V628" s="34"/>
    </row>
    <row r="629" spans="1:22" x14ac:dyDescent="0.2">
      <c r="A629" s="497"/>
      <c r="B629" s="499"/>
      <c r="C629" s="501"/>
      <c r="D629" s="501"/>
      <c r="E629" s="503"/>
      <c r="F629" s="17">
        <v>12</v>
      </c>
      <c r="G629" s="59" t="s">
        <v>1494</v>
      </c>
      <c r="H629" s="18" t="s">
        <v>1495</v>
      </c>
      <c r="I629" s="18" t="s">
        <v>32</v>
      </c>
      <c r="J629" s="19">
        <v>4</v>
      </c>
      <c r="K629" s="19"/>
      <c r="L629" s="20" t="s">
        <v>34</v>
      </c>
      <c r="M629" s="20" t="s">
        <v>34</v>
      </c>
      <c r="N629" s="18" t="s">
        <v>1249</v>
      </c>
      <c r="O629" s="18"/>
      <c r="P629" s="18"/>
      <c r="Q629" s="18"/>
      <c r="R629" s="18"/>
      <c r="S629" s="18"/>
      <c r="T629" s="18"/>
      <c r="U629" s="18"/>
      <c r="V629" s="34"/>
    </row>
    <row r="630" spans="1:22" x14ac:dyDescent="0.2">
      <c r="A630" s="497"/>
      <c r="B630" s="499"/>
      <c r="C630" s="501"/>
      <c r="D630" s="501"/>
      <c r="E630" s="503"/>
      <c r="F630" s="17">
        <v>13</v>
      </c>
      <c r="G630" s="59" t="s">
        <v>1496</v>
      </c>
      <c r="H630" s="18" t="s">
        <v>1497</v>
      </c>
      <c r="I630" s="18" t="s">
        <v>44</v>
      </c>
      <c r="J630" s="19">
        <v>20</v>
      </c>
      <c r="K630" s="19"/>
      <c r="L630" s="20" t="s">
        <v>34</v>
      </c>
      <c r="M630" s="20" t="s">
        <v>34</v>
      </c>
      <c r="N630" s="18" t="s">
        <v>37</v>
      </c>
      <c r="O630" s="18"/>
      <c r="P630" s="18"/>
      <c r="Q630" s="18"/>
      <c r="R630" s="18"/>
      <c r="S630" s="18"/>
      <c r="T630" s="18"/>
      <c r="U630" s="18"/>
      <c r="V630" s="34"/>
    </row>
    <row r="631" spans="1:22" x14ac:dyDescent="0.2">
      <c r="A631" s="497"/>
      <c r="B631" s="499"/>
      <c r="C631" s="501"/>
      <c r="D631" s="501"/>
      <c r="E631" s="503"/>
      <c r="F631" s="17">
        <v>14</v>
      </c>
      <c r="G631" s="59" t="s">
        <v>1498</v>
      </c>
      <c r="H631" s="18" t="s">
        <v>1499</v>
      </c>
      <c r="I631" s="18" t="s">
        <v>32</v>
      </c>
      <c r="J631" s="19">
        <v>5</v>
      </c>
      <c r="K631" s="19"/>
      <c r="L631" s="20" t="s">
        <v>34</v>
      </c>
      <c r="M631" s="20" t="s">
        <v>34</v>
      </c>
      <c r="N631" s="18" t="s">
        <v>1483</v>
      </c>
      <c r="O631" s="18"/>
      <c r="P631" s="18"/>
      <c r="Q631" s="18"/>
      <c r="R631" s="18"/>
      <c r="S631" s="18"/>
      <c r="T631" s="18"/>
      <c r="U631" s="18"/>
      <c r="V631" s="34"/>
    </row>
    <row r="632" spans="1:22" x14ac:dyDescent="0.2">
      <c r="A632" s="497"/>
      <c r="B632" s="499"/>
      <c r="C632" s="501"/>
      <c r="D632" s="501"/>
      <c r="E632" s="503"/>
      <c r="F632" s="17">
        <v>15</v>
      </c>
      <c r="G632" s="59" t="s">
        <v>1500</v>
      </c>
      <c r="H632" s="18" t="s">
        <v>1501</v>
      </c>
      <c r="I632" s="18" t="s">
        <v>44</v>
      </c>
      <c r="J632" s="19">
        <v>20</v>
      </c>
      <c r="K632" s="19"/>
      <c r="L632" s="20" t="s">
        <v>34</v>
      </c>
      <c r="M632" s="20" t="s">
        <v>34</v>
      </c>
      <c r="N632" s="18" t="s">
        <v>37</v>
      </c>
      <c r="O632" s="18"/>
      <c r="P632" s="18"/>
      <c r="Q632" s="18"/>
      <c r="R632" s="18"/>
      <c r="S632" s="18"/>
      <c r="T632" s="18"/>
      <c r="U632" s="18"/>
      <c r="V632" s="34"/>
    </row>
    <row r="633" spans="1:22" x14ac:dyDescent="0.2">
      <c r="A633" s="497"/>
      <c r="B633" s="499"/>
      <c r="C633" s="501"/>
      <c r="D633" s="501"/>
      <c r="E633" s="503"/>
      <c r="F633" s="17">
        <v>16</v>
      </c>
      <c r="G633" s="59" t="s">
        <v>1502</v>
      </c>
      <c r="H633" s="18" t="s">
        <v>1503</v>
      </c>
      <c r="I633" s="18" t="s">
        <v>44</v>
      </c>
      <c r="J633" s="19">
        <v>10</v>
      </c>
      <c r="K633" s="19"/>
      <c r="L633" s="20" t="s">
        <v>34</v>
      </c>
      <c r="M633" s="20" t="s">
        <v>34</v>
      </c>
      <c r="N633" s="18" t="s">
        <v>69</v>
      </c>
      <c r="O633" s="18"/>
      <c r="P633" s="18"/>
      <c r="Q633" s="18"/>
      <c r="R633" s="18"/>
      <c r="S633" s="18"/>
      <c r="T633" s="18"/>
      <c r="U633" s="18"/>
      <c r="V633" s="34"/>
    </row>
    <row r="634" spans="1:22" x14ac:dyDescent="0.2">
      <c r="A634" s="497"/>
      <c r="B634" s="499"/>
      <c r="C634" s="501"/>
      <c r="D634" s="501"/>
      <c r="E634" s="503"/>
      <c r="F634" s="17">
        <v>17</v>
      </c>
      <c r="G634" s="59" t="s">
        <v>1504</v>
      </c>
      <c r="H634" s="18" t="s">
        <v>1505</v>
      </c>
      <c r="I634" s="18" t="s">
        <v>32</v>
      </c>
      <c r="J634" s="19">
        <v>8</v>
      </c>
      <c r="K634" s="19"/>
      <c r="L634" s="20" t="s">
        <v>34</v>
      </c>
      <c r="M634" s="20" t="s">
        <v>34</v>
      </c>
      <c r="N634" s="18" t="s">
        <v>65</v>
      </c>
      <c r="O634" s="18"/>
      <c r="P634" s="18"/>
      <c r="Q634" s="18"/>
      <c r="R634" s="18"/>
      <c r="S634" s="18"/>
      <c r="T634" s="18"/>
      <c r="U634" s="18"/>
      <c r="V634" s="34"/>
    </row>
    <row r="635" spans="1:22" x14ac:dyDescent="0.2">
      <c r="A635" s="497"/>
      <c r="B635" s="499"/>
      <c r="C635" s="501"/>
      <c r="D635" s="501"/>
      <c r="E635" s="503"/>
      <c r="F635" s="17">
        <v>18</v>
      </c>
      <c r="G635" s="66" t="s">
        <v>1506</v>
      </c>
      <c r="H635" s="18" t="s">
        <v>1507</v>
      </c>
      <c r="I635" s="18" t="s">
        <v>44</v>
      </c>
      <c r="J635" s="19">
        <v>30</v>
      </c>
      <c r="K635" s="19"/>
      <c r="L635" s="20" t="s">
        <v>34</v>
      </c>
      <c r="M635" s="20" t="s">
        <v>34</v>
      </c>
      <c r="N635" s="18" t="s">
        <v>60</v>
      </c>
      <c r="O635" s="18"/>
      <c r="P635" s="18"/>
      <c r="Q635" s="18"/>
      <c r="R635" s="18"/>
      <c r="S635" s="18"/>
      <c r="T635" s="18"/>
      <c r="U635" s="18"/>
      <c r="V635" s="34"/>
    </row>
    <row r="636" spans="1:22" x14ac:dyDescent="0.2">
      <c r="A636" s="497"/>
      <c r="B636" s="499"/>
      <c r="C636" s="501"/>
      <c r="D636" s="501"/>
      <c r="E636" s="503"/>
      <c r="F636" s="17">
        <v>19</v>
      </c>
      <c r="G636" s="66" t="s">
        <v>546</v>
      </c>
      <c r="H636" s="18" t="s">
        <v>1508</v>
      </c>
      <c r="I636" s="18" t="s">
        <v>44</v>
      </c>
      <c r="J636" s="19">
        <v>100</v>
      </c>
      <c r="K636" s="19"/>
      <c r="L636" s="20" t="s">
        <v>34</v>
      </c>
      <c r="M636" s="20" t="s">
        <v>34</v>
      </c>
      <c r="N636" s="18" t="s">
        <v>58</v>
      </c>
      <c r="O636" s="18"/>
      <c r="P636" s="18"/>
      <c r="Q636" s="18"/>
      <c r="R636" s="18"/>
      <c r="S636" s="18"/>
      <c r="T636" s="18"/>
      <c r="U636" s="18"/>
      <c r="V636" s="34"/>
    </row>
    <row r="637" spans="1:22" x14ac:dyDescent="0.2">
      <c r="A637" s="497"/>
      <c r="B637" s="499"/>
      <c r="C637" s="501"/>
      <c r="D637" s="501"/>
      <c r="E637" s="503"/>
      <c r="F637" s="17">
        <v>20</v>
      </c>
      <c r="G637" s="66" t="s">
        <v>1017</v>
      </c>
      <c r="H637" s="18" t="s">
        <v>1509</v>
      </c>
      <c r="I637" s="18" t="s">
        <v>32</v>
      </c>
      <c r="J637" s="19">
        <v>10</v>
      </c>
      <c r="K637" s="19"/>
      <c r="L637" s="20" t="s">
        <v>34</v>
      </c>
      <c r="M637" s="20" t="s">
        <v>34</v>
      </c>
      <c r="N637" s="18" t="s">
        <v>63</v>
      </c>
      <c r="O637" s="18"/>
      <c r="P637" s="18"/>
      <c r="Q637" s="18"/>
      <c r="R637" s="18"/>
      <c r="S637" s="18"/>
      <c r="T637" s="18"/>
      <c r="U637" s="18"/>
      <c r="V637" s="34"/>
    </row>
    <row r="638" spans="1:22" x14ac:dyDescent="0.2">
      <c r="A638" s="497"/>
      <c r="B638" s="499"/>
      <c r="C638" s="501"/>
      <c r="D638" s="501"/>
      <c r="E638" s="503"/>
      <c r="F638" s="17">
        <v>21</v>
      </c>
      <c r="G638" s="66" t="s">
        <v>1019</v>
      </c>
      <c r="H638" s="18" t="s">
        <v>1510</v>
      </c>
      <c r="I638" s="18" t="s">
        <v>44</v>
      </c>
      <c r="J638" s="19">
        <v>15</v>
      </c>
      <c r="K638" s="19"/>
      <c r="L638" s="20" t="s">
        <v>34</v>
      </c>
      <c r="M638" s="20" t="s">
        <v>34</v>
      </c>
      <c r="N638" s="18" t="s">
        <v>1319</v>
      </c>
      <c r="O638" s="18"/>
      <c r="P638" s="18"/>
      <c r="Q638" s="18"/>
      <c r="R638" s="18"/>
      <c r="S638" s="18"/>
      <c r="T638" s="18"/>
      <c r="U638" s="18"/>
      <c r="V638" s="34"/>
    </row>
    <row r="639" spans="1:22" x14ac:dyDescent="0.2">
      <c r="A639" s="497"/>
      <c r="B639" s="499"/>
      <c r="C639" s="501"/>
      <c r="D639" s="501"/>
      <c r="E639" s="503"/>
      <c r="F639" s="17">
        <v>22</v>
      </c>
      <c r="G639" s="66" t="s">
        <v>1021</v>
      </c>
      <c r="H639" s="18" t="s">
        <v>1511</v>
      </c>
      <c r="I639" s="18" t="s">
        <v>44</v>
      </c>
      <c r="J639" s="19">
        <v>10</v>
      </c>
      <c r="K639" s="19"/>
      <c r="L639" s="20" t="s">
        <v>34</v>
      </c>
      <c r="M639" s="20" t="s">
        <v>34</v>
      </c>
      <c r="N639" s="18" t="s">
        <v>69</v>
      </c>
      <c r="O639" s="18"/>
      <c r="P639" s="18"/>
      <c r="Q639" s="18"/>
      <c r="R639" s="18"/>
      <c r="S639" s="18"/>
      <c r="T639" s="18"/>
      <c r="U639" s="18"/>
      <c r="V639" s="34"/>
    </row>
    <row r="640" spans="1:22" x14ac:dyDescent="0.2">
      <c r="A640" s="497"/>
      <c r="B640" s="499"/>
      <c r="C640" s="501"/>
      <c r="D640" s="501"/>
      <c r="E640" s="503"/>
      <c r="F640" s="17">
        <v>23</v>
      </c>
      <c r="G640" s="66" t="s">
        <v>1023</v>
      </c>
      <c r="H640" s="18" t="s">
        <v>1512</v>
      </c>
      <c r="I640" s="18" t="s">
        <v>32</v>
      </c>
      <c r="J640" s="19">
        <v>4</v>
      </c>
      <c r="K640" s="19"/>
      <c r="L640" s="20" t="s">
        <v>34</v>
      </c>
      <c r="M640" s="20" t="s">
        <v>34</v>
      </c>
      <c r="N640" s="18" t="s">
        <v>1249</v>
      </c>
      <c r="O640" s="18"/>
      <c r="P640" s="18"/>
      <c r="Q640" s="18"/>
      <c r="R640" s="18"/>
      <c r="S640" s="18"/>
      <c r="T640" s="18"/>
      <c r="U640" s="18"/>
      <c r="V640" s="34"/>
    </row>
    <row r="641" spans="1:22" x14ac:dyDescent="0.2">
      <c r="A641" s="497"/>
      <c r="B641" s="499"/>
      <c r="C641" s="501"/>
      <c r="D641" s="501"/>
      <c r="E641" s="503"/>
      <c r="F641" s="17">
        <v>24</v>
      </c>
      <c r="G641" s="66" t="s">
        <v>1513</v>
      </c>
      <c r="H641" s="18" t="s">
        <v>1514</v>
      </c>
      <c r="I641" s="18" t="s">
        <v>44</v>
      </c>
      <c r="J641" s="19">
        <v>20</v>
      </c>
      <c r="K641" s="19"/>
      <c r="L641" s="20" t="s">
        <v>34</v>
      </c>
      <c r="M641" s="20" t="s">
        <v>34</v>
      </c>
      <c r="N641" s="18" t="s">
        <v>37</v>
      </c>
      <c r="O641" s="18"/>
      <c r="P641" s="18"/>
      <c r="Q641" s="18"/>
      <c r="R641" s="18"/>
      <c r="S641" s="18"/>
      <c r="T641" s="18"/>
      <c r="U641" s="18"/>
      <c r="V641" s="34"/>
    </row>
    <row r="642" spans="1:22" x14ac:dyDescent="0.2">
      <c r="A642" s="497"/>
      <c r="B642" s="499"/>
      <c r="C642" s="501"/>
      <c r="D642" s="501"/>
      <c r="E642" s="503"/>
      <c r="F642" s="17">
        <v>25</v>
      </c>
      <c r="G642" s="66" t="s">
        <v>1515</v>
      </c>
      <c r="H642" s="18" t="s">
        <v>1516</v>
      </c>
      <c r="I642" s="18" t="s">
        <v>44</v>
      </c>
      <c r="J642" s="19">
        <v>20</v>
      </c>
      <c r="K642" s="19"/>
      <c r="L642" s="20" t="s">
        <v>34</v>
      </c>
      <c r="M642" s="20" t="s">
        <v>34</v>
      </c>
      <c r="N642" s="18" t="s">
        <v>37</v>
      </c>
      <c r="O642" s="18"/>
      <c r="P642" s="18"/>
      <c r="Q642" s="18"/>
      <c r="R642" s="18"/>
      <c r="S642" s="18"/>
      <c r="T642" s="18"/>
      <c r="U642" s="18"/>
      <c r="V642" s="34"/>
    </row>
    <row r="643" spans="1:22" x14ac:dyDescent="0.2">
      <c r="A643" s="497"/>
      <c r="B643" s="499"/>
      <c r="C643" s="501"/>
      <c r="D643" s="501"/>
      <c r="E643" s="503"/>
      <c r="F643" s="17">
        <v>26</v>
      </c>
      <c r="G643" s="66" t="s">
        <v>1502</v>
      </c>
      <c r="H643" s="18" t="s">
        <v>1517</v>
      </c>
      <c r="I643" s="18" t="s">
        <v>44</v>
      </c>
      <c r="J643" s="19">
        <v>10</v>
      </c>
      <c r="K643" s="19"/>
      <c r="L643" s="20" t="s">
        <v>34</v>
      </c>
      <c r="M643" s="20" t="s">
        <v>34</v>
      </c>
      <c r="N643" s="18" t="s">
        <v>69</v>
      </c>
      <c r="O643" s="18"/>
      <c r="P643" s="18"/>
      <c r="Q643" s="18"/>
      <c r="R643" s="18"/>
      <c r="S643" s="18"/>
      <c r="T643" s="18"/>
      <c r="U643" s="18"/>
      <c r="V643" s="34"/>
    </row>
    <row r="644" spans="1:22" x14ac:dyDescent="0.2">
      <c r="A644" s="497"/>
      <c r="B644" s="499"/>
      <c r="C644" s="501"/>
      <c r="D644" s="501"/>
      <c r="E644" s="503"/>
      <c r="F644" s="17">
        <v>27</v>
      </c>
      <c r="G644" s="66" t="s">
        <v>1504</v>
      </c>
      <c r="H644" s="18" t="s">
        <v>1518</v>
      </c>
      <c r="I644" s="18" t="s">
        <v>32</v>
      </c>
      <c r="J644" s="19">
        <v>8</v>
      </c>
      <c r="K644" s="19"/>
      <c r="L644" s="20" t="s">
        <v>34</v>
      </c>
      <c r="M644" s="20" t="s">
        <v>34</v>
      </c>
      <c r="N644" s="18" t="s">
        <v>65</v>
      </c>
      <c r="O644" s="18"/>
      <c r="P644" s="18"/>
      <c r="Q644" s="18"/>
      <c r="R644" s="18"/>
      <c r="S644" s="18"/>
      <c r="T644" s="18"/>
      <c r="U644" s="18"/>
      <c r="V644" s="34"/>
    </row>
    <row r="645" spans="1:22" x14ac:dyDescent="0.2">
      <c r="A645" s="497"/>
      <c r="B645" s="499"/>
      <c r="C645" s="501"/>
      <c r="D645" s="501"/>
      <c r="E645" s="503"/>
      <c r="F645" s="17">
        <v>28</v>
      </c>
      <c r="G645" s="66" t="s">
        <v>1035</v>
      </c>
      <c r="H645" s="18" t="s">
        <v>1519</v>
      </c>
      <c r="I645" s="18" t="s">
        <v>44</v>
      </c>
      <c r="J645" s="19">
        <v>40</v>
      </c>
      <c r="K645" s="19"/>
      <c r="L645" s="20" t="s">
        <v>34</v>
      </c>
      <c r="M645" s="20" t="s">
        <v>34</v>
      </c>
      <c r="N645" s="18" t="s">
        <v>51</v>
      </c>
      <c r="O645" s="18"/>
      <c r="P645" s="18"/>
      <c r="Q645" s="18"/>
      <c r="R645" s="18"/>
      <c r="S645" s="18"/>
      <c r="T645" s="18"/>
      <c r="U645" s="18"/>
      <c r="V645" s="34"/>
    </row>
    <row r="646" spans="1:22" x14ac:dyDescent="0.2">
      <c r="A646" s="497"/>
      <c r="B646" s="499"/>
      <c r="C646" s="501"/>
      <c r="D646" s="501"/>
      <c r="E646" s="503"/>
      <c r="F646" s="17">
        <v>29</v>
      </c>
      <c r="G646" s="66" t="s">
        <v>1520</v>
      </c>
      <c r="H646" s="18" t="s">
        <v>1521</v>
      </c>
      <c r="I646" s="18" t="s">
        <v>32</v>
      </c>
      <c r="J646" s="19">
        <v>4</v>
      </c>
      <c r="K646" s="19"/>
      <c r="L646" s="20" t="s">
        <v>34</v>
      </c>
      <c r="M646" s="20" t="s">
        <v>34</v>
      </c>
      <c r="N646" s="18" t="s">
        <v>1249</v>
      </c>
      <c r="O646" s="18"/>
      <c r="P646" s="18"/>
      <c r="Q646" s="18"/>
      <c r="R646" s="18"/>
      <c r="S646" s="18"/>
      <c r="T646" s="18"/>
      <c r="U646" s="18"/>
      <c r="V646" s="34"/>
    </row>
    <row r="647" spans="1:22" x14ac:dyDescent="0.2">
      <c r="A647" s="497"/>
      <c r="B647" s="499"/>
      <c r="C647" s="501"/>
      <c r="D647" s="501"/>
      <c r="E647" s="503"/>
      <c r="F647" s="17">
        <v>30</v>
      </c>
      <c r="G647" s="66" t="s">
        <v>1522</v>
      </c>
      <c r="H647" s="18" t="s">
        <v>1523</v>
      </c>
      <c r="I647" s="18" t="s">
        <v>32</v>
      </c>
      <c r="J647" s="19">
        <v>2</v>
      </c>
      <c r="K647" s="19"/>
      <c r="L647" s="20" t="s">
        <v>34</v>
      </c>
      <c r="M647" s="20" t="s">
        <v>34</v>
      </c>
      <c r="N647" s="18" t="s">
        <v>1119</v>
      </c>
      <c r="O647" s="18"/>
      <c r="P647" s="18"/>
      <c r="Q647" s="18"/>
      <c r="R647" s="18"/>
      <c r="S647" s="18"/>
      <c r="T647" s="18"/>
      <c r="U647" s="18"/>
      <c r="V647" s="34"/>
    </row>
    <row r="648" spans="1:22" x14ac:dyDescent="0.2">
      <c r="A648" s="497"/>
      <c r="B648" s="499"/>
      <c r="C648" s="501"/>
      <c r="D648" s="501"/>
      <c r="E648" s="503"/>
      <c r="F648" s="17">
        <v>31</v>
      </c>
      <c r="G648" s="66" t="s">
        <v>1520</v>
      </c>
      <c r="H648" s="18" t="s">
        <v>1524</v>
      </c>
      <c r="I648" s="18" t="s">
        <v>32</v>
      </c>
      <c r="J648" s="19">
        <v>4</v>
      </c>
      <c r="K648" s="19"/>
      <c r="L648" s="20" t="s">
        <v>34</v>
      </c>
      <c r="M648" s="20" t="s">
        <v>34</v>
      </c>
      <c r="N648" s="18" t="s">
        <v>1249</v>
      </c>
      <c r="O648" s="18"/>
      <c r="P648" s="18"/>
      <c r="Q648" s="18"/>
      <c r="R648" s="18"/>
      <c r="S648" s="18"/>
      <c r="T648" s="18"/>
      <c r="U648" s="18"/>
      <c r="V648" s="34"/>
    </row>
    <row r="649" spans="1:22" x14ac:dyDescent="0.2">
      <c r="A649" s="497"/>
      <c r="B649" s="499"/>
      <c r="C649" s="501"/>
      <c r="D649" s="501"/>
      <c r="E649" s="503"/>
      <c r="F649" s="17">
        <v>32</v>
      </c>
      <c r="G649" s="66" t="s">
        <v>1522</v>
      </c>
      <c r="H649" s="18" t="s">
        <v>1525</v>
      </c>
      <c r="I649" s="18" t="s">
        <v>32</v>
      </c>
      <c r="J649" s="19">
        <v>2</v>
      </c>
      <c r="K649" s="19"/>
      <c r="L649" s="20" t="s">
        <v>34</v>
      </c>
      <c r="M649" s="20" t="s">
        <v>34</v>
      </c>
      <c r="N649" s="18" t="s">
        <v>1119</v>
      </c>
      <c r="O649" s="18"/>
      <c r="P649" s="18"/>
      <c r="Q649" s="18"/>
      <c r="R649" s="18"/>
      <c r="S649" s="18"/>
      <c r="T649" s="18"/>
      <c r="U649" s="18"/>
      <c r="V649" s="34"/>
    </row>
    <row r="650" spans="1:22" x14ac:dyDescent="0.2">
      <c r="A650" s="497"/>
      <c r="B650" s="499"/>
      <c r="C650" s="501"/>
      <c r="D650" s="501"/>
      <c r="E650" s="503"/>
      <c r="F650" s="17">
        <v>33</v>
      </c>
      <c r="G650" s="66" t="s">
        <v>1526</v>
      </c>
      <c r="H650" s="18" t="s">
        <v>1527</v>
      </c>
      <c r="I650" s="18" t="s">
        <v>32</v>
      </c>
      <c r="J650" s="19">
        <v>2</v>
      </c>
      <c r="K650" s="19"/>
      <c r="L650" s="20" t="s">
        <v>34</v>
      </c>
      <c r="M650" s="20" t="s">
        <v>34</v>
      </c>
      <c r="N650" s="18" t="s">
        <v>1119</v>
      </c>
      <c r="O650" s="18"/>
      <c r="P650" s="18"/>
      <c r="Q650" s="18"/>
      <c r="R650" s="18"/>
      <c r="S650" s="18"/>
      <c r="T650" s="18"/>
      <c r="U650" s="18"/>
      <c r="V650" s="34"/>
    </row>
    <row r="651" spans="1:22" x14ac:dyDescent="0.2">
      <c r="A651" s="497"/>
      <c r="B651" s="499"/>
      <c r="C651" s="501"/>
      <c r="D651" s="501"/>
      <c r="E651" s="503"/>
      <c r="F651" s="17">
        <v>34</v>
      </c>
      <c r="G651" s="66" t="s">
        <v>1526</v>
      </c>
      <c r="H651" s="18" t="s">
        <v>1528</v>
      </c>
      <c r="I651" s="18" t="s">
        <v>32</v>
      </c>
      <c r="J651" s="19">
        <v>2</v>
      </c>
      <c r="K651" s="19"/>
      <c r="L651" s="20" t="s">
        <v>34</v>
      </c>
      <c r="M651" s="20" t="s">
        <v>34</v>
      </c>
      <c r="N651" s="18" t="s">
        <v>1119</v>
      </c>
      <c r="O651" s="18"/>
      <c r="P651" s="18"/>
      <c r="Q651" s="18"/>
      <c r="R651" s="18"/>
      <c r="S651" s="18"/>
      <c r="T651" s="18"/>
      <c r="U651" s="18"/>
      <c r="V651" s="34"/>
    </row>
    <row r="652" spans="1:22" x14ac:dyDescent="0.2">
      <c r="A652" s="497"/>
      <c r="B652" s="499"/>
      <c r="C652" s="501"/>
      <c r="D652" s="501"/>
      <c r="E652" s="503"/>
      <c r="F652" s="17">
        <v>35</v>
      </c>
      <c r="G652" s="66" t="s">
        <v>1526</v>
      </c>
      <c r="H652" s="18" t="s">
        <v>1529</v>
      </c>
      <c r="I652" s="18" t="s">
        <v>32</v>
      </c>
      <c r="J652" s="19">
        <v>2</v>
      </c>
      <c r="K652" s="19"/>
      <c r="L652" s="20" t="s">
        <v>34</v>
      </c>
      <c r="M652" s="20" t="s">
        <v>34</v>
      </c>
      <c r="N652" s="18" t="s">
        <v>1119</v>
      </c>
      <c r="O652" s="18"/>
      <c r="P652" s="18"/>
      <c r="Q652" s="18"/>
      <c r="R652" s="18"/>
      <c r="S652" s="18"/>
      <c r="T652" s="18"/>
      <c r="U652" s="18"/>
      <c r="V652" s="34"/>
    </row>
    <row r="653" spans="1:22" x14ac:dyDescent="0.2">
      <c r="A653" s="497"/>
      <c r="B653" s="499"/>
      <c r="C653" s="501"/>
      <c r="D653" s="501"/>
      <c r="E653" s="503"/>
      <c r="F653" s="17">
        <v>36</v>
      </c>
      <c r="G653" s="66" t="s">
        <v>1526</v>
      </c>
      <c r="H653" s="18" t="s">
        <v>1530</v>
      </c>
      <c r="I653" s="18" t="s">
        <v>32</v>
      </c>
      <c r="J653" s="19">
        <v>2</v>
      </c>
      <c r="K653" s="19"/>
      <c r="L653" s="20" t="s">
        <v>34</v>
      </c>
      <c r="M653" s="20" t="s">
        <v>34</v>
      </c>
      <c r="N653" s="18" t="s">
        <v>1119</v>
      </c>
      <c r="O653" s="18"/>
      <c r="P653" s="18"/>
      <c r="Q653" s="18"/>
      <c r="R653" s="18"/>
      <c r="S653" s="18"/>
      <c r="T653" s="18"/>
      <c r="U653" s="18"/>
      <c r="V653" s="34"/>
    </row>
    <row r="654" spans="1:22" x14ac:dyDescent="0.2">
      <c r="A654" s="497"/>
      <c r="B654" s="499"/>
      <c r="C654" s="501"/>
      <c r="D654" s="501"/>
      <c r="E654" s="503"/>
      <c r="F654" s="17">
        <v>37</v>
      </c>
      <c r="G654" s="66" t="s">
        <v>1531</v>
      </c>
      <c r="H654" s="18" t="s">
        <v>1532</v>
      </c>
      <c r="I654" s="18" t="s">
        <v>32</v>
      </c>
      <c r="J654" s="19">
        <v>10</v>
      </c>
      <c r="K654" s="19"/>
      <c r="L654" s="20" t="s">
        <v>34</v>
      </c>
      <c r="M654" s="20" t="s">
        <v>34</v>
      </c>
      <c r="N654" s="18" t="s">
        <v>63</v>
      </c>
      <c r="O654" s="18"/>
      <c r="P654" s="18"/>
      <c r="Q654" s="18"/>
      <c r="R654" s="18"/>
      <c r="S654" s="18"/>
      <c r="T654" s="18"/>
      <c r="U654" s="18"/>
      <c r="V654" s="34"/>
    </row>
    <row r="655" spans="1:22" x14ac:dyDescent="0.2">
      <c r="A655" s="497"/>
      <c r="B655" s="499"/>
      <c r="C655" s="501"/>
      <c r="D655" s="501"/>
      <c r="E655" s="503"/>
      <c r="F655" s="17">
        <v>38</v>
      </c>
      <c r="G655" s="66" t="s">
        <v>1533</v>
      </c>
      <c r="H655" s="18" t="s">
        <v>1534</v>
      </c>
      <c r="I655" s="18" t="s">
        <v>32</v>
      </c>
      <c r="J655" s="19">
        <v>5</v>
      </c>
      <c r="K655" s="19"/>
      <c r="L655" s="20" t="s">
        <v>34</v>
      </c>
      <c r="M655" s="20" t="s">
        <v>34</v>
      </c>
      <c r="N655" s="18" t="s">
        <v>1483</v>
      </c>
      <c r="O655" s="18"/>
      <c r="P655" s="18"/>
      <c r="Q655" s="18"/>
      <c r="R655" s="18"/>
      <c r="S655" s="18"/>
      <c r="T655" s="18"/>
      <c r="U655" s="18"/>
      <c r="V655" s="34"/>
    </row>
    <row r="656" spans="1:22" x14ac:dyDescent="0.2">
      <c r="A656" s="497"/>
      <c r="B656" s="499"/>
      <c r="C656" s="501"/>
      <c r="D656" s="501"/>
      <c r="E656" s="503"/>
      <c r="F656" s="17">
        <v>39</v>
      </c>
      <c r="G656" s="66" t="s">
        <v>212</v>
      </c>
      <c r="H656" s="18" t="s">
        <v>1535</v>
      </c>
      <c r="I656" s="18" t="s">
        <v>44</v>
      </c>
      <c r="J656" s="19">
        <v>40</v>
      </c>
      <c r="K656" s="19"/>
      <c r="L656" s="20" t="s">
        <v>34</v>
      </c>
      <c r="M656" s="20" t="s">
        <v>34</v>
      </c>
      <c r="N656" s="18" t="s">
        <v>51</v>
      </c>
      <c r="O656" s="18"/>
      <c r="P656" s="18"/>
      <c r="Q656" s="18"/>
      <c r="R656" s="18"/>
      <c r="S656" s="18"/>
      <c r="T656" s="18"/>
      <c r="U656" s="18"/>
      <c r="V656" s="34"/>
    </row>
    <row r="657" spans="1:22" x14ac:dyDescent="0.2">
      <c r="A657" s="497"/>
      <c r="B657" s="499"/>
      <c r="C657" s="501"/>
      <c r="D657" s="501"/>
      <c r="E657" s="503"/>
      <c r="F657" s="17">
        <v>40</v>
      </c>
      <c r="G657" s="67" t="s">
        <v>1536</v>
      </c>
      <c r="H657" s="18" t="s">
        <v>1537</v>
      </c>
      <c r="I657" s="18" t="s">
        <v>32</v>
      </c>
      <c r="J657" s="19">
        <v>16</v>
      </c>
      <c r="K657" s="19"/>
      <c r="L657" s="20" t="s">
        <v>34</v>
      </c>
      <c r="M657" s="20" t="s">
        <v>34</v>
      </c>
      <c r="N657" s="18" t="s">
        <v>522</v>
      </c>
      <c r="O657" s="18"/>
      <c r="P657" s="18"/>
      <c r="Q657" s="18"/>
      <c r="R657" s="18"/>
      <c r="S657" s="18"/>
      <c r="T657" s="18"/>
      <c r="U657" s="18"/>
      <c r="V657" s="34"/>
    </row>
    <row r="658" spans="1:22" x14ac:dyDescent="0.2">
      <c r="A658" s="497"/>
      <c r="B658" s="499"/>
      <c r="C658" s="501"/>
      <c r="D658" s="501"/>
      <c r="E658" s="503"/>
      <c r="F658" s="17">
        <v>41</v>
      </c>
      <c r="G658" s="67" t="s">
        <v>1538</v>
      </c>
      <c r="H658" s="18" t="s">
        <v>1539</v>
      </c>
      <c r="I658" s="18" t="s">
        <v>44</v>
      </c>
      <c r="J658" s="19">
        <v>20</v>
      </c>
      <c r="K658" s="19"/>
      <c r="L658" s="20" t="s">
        <v>34</v>
      </c>
      <c r="M658" s="20" t="s">
        <v>34</v>
      </c>
      <c r="N658" s="18" t="s">
        <v>37</v>
      </c>
      <c r="O658" s="18"/>
      <c r="P658" s="18"/>
      <c r="Q658" s="18"/>
      <c r="R658" s="18"/>
      <c r="S658" s="18"/>
      <c r="T658" s="18"/>
      <c r="U658" s="18"/>
      <c r="V658" s="34"/>
    </row>
    <row r="659" spans="1:22" x14ac:dyDescent="0.2">
      <c r="A659" s="497"/>
      <c r="B659" s="499"/>
      <c r="C659" s="501"/>
      <c r="D659" s="501"/>
      <c r="E659" s="503"/>
      <c r="F659" s="17">
        <v>42</v>
      </c>
      <c r="G659" s="67" t="s">
        <v>1540</v>
      </c>
      <c r="H659" s="18" t="s">
        <v>1541</v>
      </c>
      <c r="I659" s="18" t="s">
        <v>32</v>
      </c>
      <c r="J659" s="19">
        <v>16</v>
      </c>
      <c r="K659" s="19"/>
      <c r="L659" s="20" t="s">
        <v>34</v>
      </c>
      <c r="M659" s="20" t="s">
        <v>34</v>
      </c>
      <c r="N659" s="18" t="s">
        <v>522</v>
      </c>
      <c r="O659" s="18"/>
      <c r="P659" s="18"/>
      <c r="Q659" s="18"/>
      <c r="R659" s="18"/>
      <c r="S659" s="18"/>
      <c r="T659" s="18"/>
      <c r="U659" s="18"/>
      <c r="V659" s="34"/>
    </row>
    <row r="660" spans="1:22" x14ac:dyDescent="0.2">
      <c r="A660" s="497"/>
      <c r="B660" s="499"/>
      <c r="C660" s="501"/>
      <c r="D660" s="501"/>
      <c r="E660" s="503"/>
      <c r="F660" s="17">
        <v>43</v>
      </c>
      <c r="G660" s="67" t="s">
        <v>1542</v>
      </c>
      <c r="H660" s="18" t="s">
        <v>1543</v>
      </c>
      <c r="I660" s="18" t="s">
        <v>44</v>
      </c>
      <c r="J660" s="19">
        <v>20</v>
      </c>
      <c r="K660" s="19"/>
      <c r="L660" s="20" t="s">
        <v>34</v>
      </c>
      <c r="M660" s="20" t="s">
        <v>34</v>
      </c>
      <c r="N660" s="18" t="s">
        <v>37</v>
      </c>
      <c r="O660" s="18"/>
      <c r="P660" s="18"/>
      <c r="Q660" s="18"/>
      <c r="R660" s="18"/>
      <c r="S660" s="18"/>
      <c r="T660" s="18"/>
      <c r="U660" s="18"/>
      <c r="V660" s="34"/>
    </row>
    <row r="661" spans="1:22" x14ac:dyDescent="0.2">
      <c r="A661" s="497"/>
      <c r="B661" s="499"/>
      <c r="C661" s="501"/>
      <c r="D661" s="501"/>
      <c r="E661" s="503"/>
      <c r="F661" s="17">
        <v>44</v>
      </c>
      <c r="G661" s="67" t="s">
        <v>1544</v>
      </c>
      <c r="H661" s="18" t="s">
        <v>1545</v>
      </c>
      <c r="I661" s="18" t="s">
        <v>32</v>
      </c>
      <c r="J661" s="19">
        <v>16</v>
      </c>
      <c r="K661" s="19"/>
      <c r="L661" s="20" t="s">
        <v>34</v>
      </c>
      <c r="M661" s="20" t="s">
        <v>34</v>
      </c>
      <c r="N661" s="18" t="s">
        <v>522</v>
      </c>
      <c r="O661" s="18"/>
      <c r="P661" s="18"/>
      <c r="Q661" s="18"/>
      <c r="R661" s="18"/>
      <c r="S661" s="18"/>
      <c r="T661" s="18"/>
      <c r="U661" s="18"/>
      <c r="V661" s="34"/>
    </row>
    <row r="662" spans="1:22" x14ac:dyDescent="0.2">
      <c r="A662" s="497"/>
      <c r="B662" s="499"/>
      <c r="C662" s="501"/>
      <c r="D662" s="501"/>
      <c r="E662" s="503"/>
      <c r="F662" s="17">
        <v>45</v>
      </c>
      <c r="G662" s="67" t="s">
        <v>1546</v>
      </c>
      <c r="H662" s="18" t="s">
        <v>1547</v>
      </c>
      <c r="I662" s="18" t="s">
        <v>44</v>
      </c>
      <c r="J662" s="19">
        <v>20</v>
      </c>
      <c r="K662" s="19"/>
      <c r="L662" s="20" t="s">
        <v>34</v>
      </c>
      <c r="M662" s="20" t="s">
        <v>34</v>
      </c>
      <c r="N662" s="18" t="s">
        <v>37</v>
      </c>
      <c r="O662" s="18"/>
      <c r="P662" s="18"/>
      <c r="Q662" s="18"/>
      <c r="R662" s="18"/>
      <c r="S662" s="18"/>
      <c r="T662" s="18"/>
      <c r="U662" s="18"/>
      <c r="V662" s="34"/>
    </row>
    <row r="663" spans="1:22" x14ac:dyDescent="0.2">
      <c r="A663" s="497"/>
      <c r="B663" s="499"/>
      <c r="C663" s="501"/>
      <c r="D663" s="501"/>
      <c r="E663" s="503"/>
      <c r="F663" s="17">
        <v>46</v>
      </c>
      <c r="G663" s="67" t="s">
        <v>1548</v>
      </c>
      <c r="H663" s="18" t="s">
        <v>1549</v>
      </c>
      <c r="I663" s="18" t="s">
        <v>32</v>
      </c>
      <c r="J663" s="19">
        <v>16</v>
      </c>
      <c r="K663" s="19"/>
      <c r="L663" s="20" t="s">
        <v>34</v>
      </c>
      <c r="M663" s="20" t="s">
        <v>34</v>
      </c>
      <c r="N663" s="18" t="s">
        <v>522</v>
      </c>
      <c r="O663" s="18"/>
      <c r="P663" s="18"/>
      <c r="Q663" s="18"/>
      <c r="R663" s="18"/>
      <c r="S663" s="18"/>
      <c r="T663" s="18"/>
      <c r="U663" s="18"/>
      <c r="V663" s="34"/>
    </row>
    <row r="664" spans="1:22" x14ac:dyDescent="0.2">
      <c r="A664" s="497"/>
      <c r="B664" s="499"/>
      <c r="C664" s="501"/>
      <c r="D664" s="501"/>
      <c r="E664" s="503"/>
      <c r="F664" s="17">
        <v>47</v>
      </c>
      <c r="G664" s="67" t="s">
        <v>1550</v>
      </c>
      <c r="H664" s="18" t="s">
        <v>1551</v>
      </c>
      <c r="I664" s="18" t="s">
        <v>44</v>
      </c>
      <c r="J664" s="19">
        <v>20</v>
      </c>
      <c r="K664" s="19"/>
      <c r="L664" s="20" t="s">
        <v>34</v>
      </c>
      <c r="M664" s="20" t="s">
        <v>34</v>
      </c>
      <c r="N664" s="18" t="s">
        <v>37</v>
      </c>
      <c r="O664" s="18"/>
      <c r="P664" s="18"/>
      <c r="Q664" s="18"/>
      <c r="R664" s="18"/>
      <c r="S664" s="18"/>
      <c r="T664" s="18"/>
      <c r="U664" s="18"/>
      <c r="V664" s="34"/>
    </row>
    <row r="665" spans="1:22" x14ac:dyDescent="0.2">
      <c r="A665" s="497"/>
      <c r="B665" s="499"/>
      <c r="C665" s="501"/>
      <c r="D665" s="501"/>
      <c r="E665" s="503"/>
      <c r="F665" s="17">
        <v>48</v>
      </c>
      <c r="G665" s="67" t="s">
        <v>1552</v>
      </c>
      <c r="H665" s="18" t="s">
        <v>1553</v>
      </c>
      <c r="I665" s="18" t="s">
        <v>32</v>
      </c>
      <c r="J665" s="19">
        <v>16</v>
      </c>
      <c r="K665" s="19"/>
      <c r="L665" s="20" t="s">
        <v>34</v>
      </c>
      <c r="M665" s="20" t="s">
        <v>34</v>
      </c>
      <c r="N665" s="18" t="s">
        <v>522</v>
      </c>
      <c r="O665" s="18"/>
      <c r="P665" s="18"/>
      <c r="Q665" s="18"/>
      <c r="R665" s="18"/>
      <c r="S665" s="18"/>
      <c r="T665" s="18"/>
      <c r="U665" s="18"/>
      <c r="V665" s="34"/>
    </row>
    <row r="666" spans="1:22" x14ac:dyDescent="0.2">
      <c r="A666" s="497"/>
      <c r="B666" s="499"/>
      <c r="C666" s="501"/>
      <c r="D666" s="501"/>
      <c r="E666" s="503"/>
      <c r="F666" s="17">
        <v>49</v>
      </c>
      <c r="G666" s="67" t="s">
        <v>1554</v>
      </c>
      <c r="H666" s="18" t="s">
        <v>1555</v>
      </c>
      <c r="I666" s="18" t="s">
        <v>44</v>
      </c>
      <c r="J666" s="19">
        <v>20</v>
      </c>
      <c r="K666" s="19"/>
      <c r="L666" s="20" t="s">
        <v>34</v>
      </c>
      <c r="M666" s="20" t="s">
        <v>34</v>
      </c>
      <c r="N666" s="18" t="s">
        <v>37</v>
      </c>
      <c r="O666" s="18"/>
      <c r="P666" s="18"/>
      <c r="Q666" s="18"/>
      <c r="R666" s="18"/>
      <c r="S666" s="18"/>
      <c r="T666" s="18"/>
      <c r="U666" s="18"/>
      <c r="V666" s="34"/>
    </row>
    <row r="667" spans="1:22" x14ac:dyDescent="0.2">
      <c r="A667" s="497"/>
      <c r="B667" s="499"/>
      <c r="C667" s="501"/>
      <c r="D667" s="501"/>
      <c r="E667" s="503"/>
      <c r="F667" s="17">
        <v>50</v>
      </c>
      <c r="G667" s="67" t="s">
        <v>1556</v>
      </c>
      <c r="H667" s="18" t="s">
        <v>1557</v>
      </c>
      <c r="I667" s="18" t="s">
        <v>32</v>
      </c>
      <c r="J667" s="19">
        <v>16</v>
      </c>
      <c r="K667" s="19"/>
      <c r="L667" s="20" t="s">
        <v>34</v>
      </c>
      <c r="M667" s="20" t="s">
        <v>34</v>
      </c>
      <c r="N667" s="18" t="s">
        <v>522</v>
      </c>
      <c r="O667" s="18"/>
      <c r="P667" s="18"/>
      <c r="Q667" s="18"/>
      <c r="R667" s="18"/>
      <c r="S667" s="18"/>
      <c r="T667" s="18"/>
      <c r="U667" s="18"/>
      <c r="V667" s="34"/>
    </row>
    <row r="668" spans="1:22" x14ac:dyDescent="0.2">
      <c r="A668" s="497"/>
      <c r="B668" s="499"/>
      <c r="C668" s="501"/>
      <c r="D668" s="501"/>
      <c r="E668" s="503"/>
      <c r="F668" s="17">
        <v>51</v>
      </c>
      <c r="G668" s="67" t="s">
        <v>1558</v>
      </c>
      <c r="H668" s="18" t="s">
        <v>1559</v>
      </c>
      <c r="I668" s="18" t="s">
        <v>44</v>
      </c>
      <c r="J668" s="19">
        <v>20</v>
      </c>
      <c r="K668" s="19"/>
      <c r="L668" s="20" t="s">
        <v>34</v>
      </c>
      <c r="M668" s="20" t="s">
        <v>34</v>
      </c>
      <c r="N668" s="18" t="s">
        <v>37</v>
      </c>
      <c r="O668" s="18"/>
      <c r="P668" s="18"/>
      <c r="Q668" s="18"/>
      <c r="R668" s="18"/>
      <c r="S668" s="18"/>
      <c r="T668" s="18"/>
      <c r="U668" s="18"/>
      <c r="V668" s="34"/>
    </row>
    <row r="669" spans="1:22" x14ac:dyDescent="0.2">
      <c r="A669" s="497"/>
      <c r="B669" s="499"/>
      <c r="C669" s="501"/>
      <c r="D669" s="501"/>
      <c r="E669" s="503"/>
      <c r="F669" s="17">
        <v>52</v>
      </c>
      <c r="G669" s="67" t="s">
        <v>1560</v>
      </c>
      <c r="H669" s="18" t="s">
        <v>1561</v>
      </c>
      <c r="I669" s="18" t="s">
        <v>32</v>
      </c>
      <c r="J669" s="19">
        <v>16</v>
      </c>
      <c r="K669" s="19"/>
      <c r="L669" s="20" t="s">
        <v>34</v>
      </c>
      <c r="M669" s="20" t="s">
        <v>34</v>
      </c>
      <c r="N669" s="18" t="s">
        <v>522</v>
      </c>
      <c r="O669" s="18"/>
      <c r="P669" s="18"/>
      <c r="Q669" s="18"/>
      <c r="R669" s="18"/>
      <c r="S669" s="18"/>
      <c r="T669" s="18"/>
      <c r="U669" s="18"/>
      <c r="V669" s="34"/>
    </row>
    <row r="670" spans="1:22" x14ac:dyDescent="0.2">
      <c r="A670" s="497"/>
      <c r="B670" s="499"/>
      <c r="C670" s="501"/>
      <c r="D670" s="501"/>
      <c r="E670" s="503"/>
      <c r="F670" s="17">
        <v>53</v>
      </c>
      <c r="G670" s="67" t="s">
        <v>1562</v>
      </c>
      <c r="H670" s="18" t="s">
        <v>1563</v>
      </c>
      <c r="I670" s="18" t="s">
        <v>44</v>
      </c>
      <c r="J670" s="19">
        <v>20</v>
      </c>
      <c r="K670" s="19"/>
      <c r="L670" s="20" t="s">
        <v>34</v>
      </c>
      <c r="M670" s="20" t="s">
        <v>34</v>
      </c>
      <c r="N670" s="18" t="s">
        <v>37</v>
      </c>
      <c r="O670" s="18"/>
      <c r="P670" s="18"/>
      <c r="Q670" s="18"/>
      <c r="R670" s="18"/>
      <c r="S670" s="18"/>
      <c r="T670" s="18"/>
      <c r="U670" s="18"/>
      <c r="V670" s="34"/>
    </row>
    <row r="671" spans="1:22" x14ac:dyDescent="0.2">
      <c r="A671" s="497"/>
      <c r="B671" s="499"/>
      <c r="C671" s="501"/>
      <c r="D671" s="501"/>
      <c r="E671" s="503"/>
      <c r="F671" s="17">
        <v>54</v>
      </c>
      <c r="G671" s="67" t="s">
        <v>1564</v>
      </c>
      <c r="H671" s="18" t="s">
        <v>1565</v>
      </c>
      <c r="I671" s="18" t="s">
        <v>32</v>
      </c>
      <c r="J671" s="19">
        <v>16</v>
      </c>
      <c r="K671" s="19"/>
      <c r="L671" s="20" t="s">
        <v>34</v>
      </c>
      <c r="M671" s="20" t="s">
        <v>34</v>
      </c>
      <c r="N671" s="18" t="s">
        <v>522</v>
      </c>
      <c r="O671" s="18"/>
      <c r="P671" s="18"/>
      <c r="Q671" s="18"/>
      <c r="R671" s="18"/>
      <c r="S671" s="18"/>
      <c r="T671" s="18"/>
      <c r="U671" s="18"/>
      <c r="V671" s="34"/>
    </row>
    <row r="672" spans="1:22" x14ac:dyDescent="0.2">
      <c r="A672" s="497"/>
      <c r="B672" s="499"/>
      <c r="C672" s="501"/>
      <c r="D672" s="501"/>
      <c r="E672" s="503"/>
      <c r="F672" s="17">
        <v>55</v>
      </c>
      <c r="G672" s="67" t="s">
        <v>1566</v>
      </c>
      <c r="H672" s="18" t="s">
        <v>1567</v>
      </c>
      <c r="I672" s="18" t="s">
        <v>44</v>
      </c>
      <c r="J672" s="19">
        <v>20</v>
      </c>
      <c r="K672" s="19"/>
      <c r="L672" s="20" t="s">
        <v>34</v>
      </c>
      <c r="M672" s="20" t="s">
        <v>34</v>
      </c>
      <c r="N672" s="18" t="s">
        <v>37</v>
      </c>
      <c r="O672" s="18"/>
      <c r="P672" s="18"/>
      <c r="Q672" s="18"/>
      <c r="R672" s="18"/>
      <c r="S672" s="18"/>
      <c r="T672" s="18"/>
      <c r="U672" s="18"/>
      <c r="V672" s="34"/>
    </row>
    <row r="673" spans="1:22" x14ac:dyDescent="0.2">
      <c r="A673" s="497"/>
      <c r="B673" s="499"/>
      <c r="C673" s="501"/>
      <c r="D673" s="501"/>
      <c r="E673" s="503"/>
      <c r="F673" s="17">
        <v>56</v>
      </c>
      <c r="G673" s="67" t="s">
        <v>1568</v>
      </c>
      <c r="H673" s="18" t="s">
        <v>1569</v>
      </c>
      <c r="I673" s="18" t="s">
        <v>32</v>
      </c>
      <c r="J673" s="19">
        <v>16</v>
      </c>
      <c r="K673" s="19"/>
      <c r="L673" s="20" t="s">
        <v>34</v>
      </c>
      <c r="M673" s="20" t="s">
        <v>34</v>
      </c>
      <c r="N673" s="18" t="s">
        <v>522</v>
      </c>
      <c r="O673" s="18"/>
      <c r="P673" s="18"/>
      <c r="Q673" s="18"/>
      <c r="R673" s="18"/>
      <c r="S673" s="18"/>
      <c r="T673" s="18"/>
      <c r="U673" s="18"/>
      <c r="V673" s="34"/>
    </row>
    <row r="674" spans="1:22" x14ac:dyDescent="0.2">
      <c r="A674" s="497"/>
      <c r="B674" s="499"/>
      <c r="C674" s="501"/>
      <c r="D674" s="501"/>
      <c r="E674" s="503"/>
      <c r="F674" s="17">
        <v>57</v>
      </c>
      <c r="G674" s="67" t="s">
        <v>1570</v>
      </c>
      <c r="H674" s="18" t="s">
        <v>1571</v>
      </c>
      <c r="I674" s="18" t="s">
        <v>44</v>
      </c>
      <c r="J674" s="19">
        <v>20</v>
      </c>
      <c r="K674" s="19"/>
      <c r="L674" s="20" t="s">
        <v>34</v>
      </c>
      <c r="M674" s="20" t="s">
        <v>34</v>
      </c>
      <c r="N674" s="18" t="s">
        <v>37</v>
      </c>
      <c r="O674" s="18"/>
      <c r="P674" s="18"/>
      <c r="Q674" s="18"/>
      <c r="R674" s="18"/>
      <c r="S674" s="18"/>
      <c r="T674" s="18"/>
      <c r="U674" s="18"/>
      <c r="V674" s="34"/>
    </row>
    <row r="675" spans="1:22" x14ac:dyDescent="0.2">
      <c r="A675" s="497"/>
      <c r="B675" s="499"/>
      <c r="C675" s="501"/>
      <c r="D675" s="501"/>
      <c r="E675" s="503"/>
      <c r="F675" s="17">
        <v>58</v>
      </c>
      <c r="G675" s="67" t="s">
        <v>1572</v>
      </c>
      <c r="H675" s="18" t="s">
        <v>1573</v>
      </c>
      <c r="I675" s="18" t="s">
        <v>32</v>
      </c>
      <c r="J675" s="19">
        <v>16</v>
      </c>
      <c r="K675" s="19"/>
      <c r="L675" s="20" t="s">
        <v>34</v>
      </c>
      <c r="M675" s="20" t="s">
        <v>34</v>
      </c>
      <c r="N675" s="18" t="s">
        <v>522</v>
      </c>
      <c r="O675" s="18"/>
      <c r="P675" s="18"/>
      <c r="Q675" s="18"/>
      <c r="R675" s="18"/>
      <c r="S675" s="18"/>
      <c r="T675" s="18"/>
      <c r="U675" s="18"/>
      <c r="V675" s="34"/>
    </row>
    <row r="676" spans="1:22" x14ac:dyDescent="0.2">
      <c r="A676" s="497"/>
      <c r="B676" s="499"/>
      <c r="C676" s="501"/>
      <c r="D676" s="501"/>
      <c r="E676" s="503"/>
      <c r="F676" s="17">
        <v>59</v>
      </c>
      <c r="G676" s="67" t="s">
        <v>1574</v>
      </c>
      <c r="H676" s="18" t="s">
        <v>1575</v>
      </c>
      <c r="I676" s="18" t="s">
        <v>44</v>
      </c>
      <c r="J676" s="19">
        <v>20</v>
      </c>
      <c r="K676" s="19"/>
      <c r="L676" s="20" t="s">
        <v>34</v>
      </c>
      <c r="M676" s="20" t="s">
        <v>34</v>
      </c>
      <c r="N676" s="18" t="s">
        <v>37</v>
      </c>
      <c r="O676" s="18"/>
      <c r="P676" s="18"/>
      <c r="Q676" s="18"/>
      <c r="R676" s="18"/>
      <c r="S676" s="18"/>
      <c r="T676" s="18"/>
      <c r="U676" s="18"/>
      <c r="V676" s="34"/>
    </row>
    <row r="677" spans="1:22" x14ac:dyDescent="0.2">
      <c r="A677" s="497"/>
      <c r="B677" s="499"/>
      <c r="C677" s="501"/>
      <c r="D677" s="501"/>
      <c r="E677" s="503"/>
      <c r="F677" s="17">
        <v>60</v>
      </c>
      <c r="G677" s="67" t="s">
        <v>1576</v>
      </c>
      <c r="H677" s="18" t="s">
        <v>1577</v>
      </c>
      <c r="I677" s="18" t="s">
        <v>44</v>
      </c>
      <c r="J677" s="19">
        <v>2000</v>
      </c>
      <c r="K677" s="19"/>
      <c r="L677" s="20" t="s">
        <v>34</v>
      </c>
      <c r="M677" s="20" t="s">
        <v>34</v>
      </c>
      <c r="N677" s="18" t="s">
        <v>1055</v>
      </c>
      <c r="O677" s="18"/>
      <c r="P677" s="18"/>
      <c r="Q677" s="18"/>
      <c r="R677" s="18"/>
      <c r="S677" s="18"/>
      <c r="T677" s="18"/>
      <c r="U677" s="18"/>
      <c r="V677" s="34"/>
    </row>
    <row r="678" spans="1:22" x14ac:dyDescent="0.2">
      <c r="A678" s="497"/>
      <c r="B678" s="499"/>
      <c r="C678" s="501"/>
      <c r="D678" s="501"/>
      <c r="E678" s="503"/>
      <c r="F678" s="17">
        <v>61</v>
      </c>
      <c r="G678" s="67" t="s">
        <v>256</v>
      </c>
      <c r="H678" s="18" t="s">
        <v>1578</v>
      </c>
      <c r="I678" s="18" t="s">
        <v>134</v>
      </c>
      <c r="J678" s="19">
        <v>8</v>
      </c>
      <c r="K678" s="19">
        <v>0</v>
      </c>
      <c r="L678" s="20" t="s">
        <v>34</v>
      </c>
      <c r="M678" s="20" t="s">
        <v>34</v>
      </c>
      <c r="N678" s="18" t="s">
        <v>1579</v>
      </c>
      <c r="O678" s="18"/>
      <c r="P678" s="18"/>
      <c r="Q678" s="18"/>
      <c r="R678" s="18"/>
      <c r="S678" s="18"/>
      <c r="T678" s="18"/>
      <c r="U678" s="18"/>
      <c r="V678" s="34"/>
    </row>
    <row r="679" spans="1:22" x14ac:dyDescent="0.2">
      <c r="A679" s="497"/>
      <c r="B679" s="499"/>
      <c r="C679" s="501"/>
      <c r="D679" s="501"/>
      <c r="E679" s="503"/>
      <c r="F679" s="17">
        <v>62</v>
      </c>
      <c r="G679" s="67" t="s">
        <v>1580</v>
      </c>
      <c r="H679" s="18" t="s">
        <v>1581</v>
      </c>
      <c r="I679" s="18" t="s">
        <v>32</v>
      </c>
      <c r="J679" s="19">
        <v>10</v>
      </c>
      <c r="K679" s="19"/>
      <c r="L679" s="20" t="s">
        <v>34</v>
      </c>
      <c r="M679" s="20" t="s">
        <v>34</v>
      </c>
      <c r="N679" s="18" t="s">
        <v>63</v>
      </c>
      <c r="O679" s="18"/>
      <c r="P679" s="18"/>
      <c r="Q679" s="18"/>
      <c r="R679" s="18"/>
      <c r="S679" s="18"/>
      <c r="T679" s="18"/>
      <c r="U679" s="18"/>
      <c r="V679" s="34"/>
    </row>
    <row r="680" spans="1:22" x14ac:dyDescent="0.2">
      <c r="A680" s="497"/>
      <c r="B680" s="499"/>
      <c r="C680" s="501"/>
      <c r="D680" s="501"/>
      <c r="E680" s="503"/>
      <c r="F680" s="17">
        <v>63</v>
      </c>
      <c r="G680" s="67" t="s">
        <v>1582</v>
      </c>
      <c r="H680" s="18" t="s">
        <v>1583</v>
      </c>
      <c r="I680" s="18" t="s">
        <v>44</v>
      </c>
      <c r="J680" s="19">
        <v>6</v>
      </c>
      <c r="K680" s="19"/>
      <c r="L680" s="20" t="s">
        <v>34</v>
      </c>
      <c r="M680" s="20" t="s">
        <v>34</v>
      </c>
      <c r="N680" s="18" t="s">
        <v>1584</v>
      </c>
      <c r="O680" s="18"/>
      <c r="P680" s="18"/>
      <c r="Q680" s="18"/>
      <c r="R680" s="18"/>
      <c r="S680" s="18"/>
      <c r="T680" s="18"/>
      <c r="U680" s="18"/>
      <c r="V680" s="34"/>
    </row>
    <row r="681" spans="1:22" x14ac:dyDescent="0.2">
      <c r="A681" s="497"/>
      <c r="B681" s="499"/>
      <c r="C681" s="501"/>
      <c r="D681" s="501"/>
      <c r="E681" s="503"/>
      <c r="F681" s="17">
        <v>64</v>
      </c>
      <c r="G681" s="67" t="s">
        <v>1585</v>
      </c>
      <c r="H681" s="18" t="s">
        <v>1586</v>
      </c>
      <c r="I681" s="18" t="s">
        <v>44</v>
      </c>
      <c r="J681" s="19">
        <v>100</v>
      </c>
      <c r="K681" s="19"/>
      <c r="L681" s="20" t="s">
        <v>34</v>
      </c>
      <c r="M681" s="20" t="s">
        <v>34</v>
      </c>
      <c r="N681" s="18" t="s">
        <v>58</v>
      </c>
      <c r="O681" s="18"/>
      <c r="P681" s="18"/>
      <c r="Q681" s="18"/>
      <c r="R681" s="18"/>
      <c r="S681" s="18"/>
      <c r="T681" s="18"/>
      <c r="U681" s="18"/>
      <c r="V681" s="34"/>
    </row>
    <row r="682" spans="1:22" x14ac:dyDescent="0.2">
      <c r="A682" s="497"/>
      <c r="B682" s="499"/>
      <c r="C682" s="501"/>
      <c r="D682" s="501"/>
      <c r="E682" s="503"/>
      <c r="F682" s="17">
        <v>65</v>
      </c>
      <c r="G682" s="67" t="s">
        <v>1587</v>
      </c>
      <c r="H682" s="18" t="s">
        <v>1588</v>
      </c>
      <c r="I682" s="18" t="s">
        <v>44</v>
      </c>
      <c r="J682" s="19">
        <v>200</v>
      </c>
      <c r="K682" s="19"/>
      <c r="L682" s="20" t="s">
        <v>34</v>
      </c>
      <c r="M682" s="20" t="s">
        <v>34</v>
      </c>
      <c r="N682" s="18" t="s">
        <v>1109</v>
      </c>
      <c r="O682" s="18"/>
      <c r="P682" s="18"/>
      <c r="Q682" s="18"/>
      <c r="R682" s="18"/>
      <c r="S682" s="18"/>
      <c r="T682" s="18"/>
      <c r="U682" s="18"/>
      <c r="V682" s="34"/>
    </row>
    <row r="683" spans="1:22" x14ac:dyDescent="0.2">
      <c r="A683" s="497"/>
      <c r="B683" s="499"/>
      <c r="C683" s="501"/>
      <c r="D683" s="501"/>
      <c r="E683" s="503"/>
      <c r="F683" s="17">
        <v>66</v>
      </c>
      <c r="G683" s="67" t="s">
        <v>1589</v>
      </c>
      <c r="H683" s="18" t="s">
        <v>1590</v>
      </c>
      <c r="I683" s="18" t="s">
        <v>44</v>
      </c>
      <c r="J683" s="19">
        <v>2400</v>
      </c>
      <c r="K683" s="19"/>
      <c r="L683" s="20" t="s">
        <v>34</v>
      </c>
      <c r="M683" s="20" t="s">
        <v>34</v>
      </c>
      <c r="N683" s="18" t="s">
        <v>1591</v>
      </c>
      <c r="O683" s="18"/>
      <c r="P683" s="18"/>
      <c r="Q683" s="18"/>
      <c r="R683" s="18"/>
      <c r="S683" s="18"/>
      <c r="T683" s="18"/>
      <c r="U683" s="18"/>
      <c r="V683" s="34"/>
    </row>
    <row r="684" spans="1:22" x14ac:dyDescent="0.2">
      <c r="A684" s="497"/>
      <c r="B684" s="499"/>
      <c r="C684" s="501"/>
      <c r="D684" s="501"/>
      <c r="E684" s="503"/>
      <c r="F684" s="17">
        <v>67</v>
      </c>
      <c r="G684" s="68" t="s">
        <v>1592</v>
      </c>
      <c r="H684" s="18" t="s">
        <v>1593</v>
      </c>
      <c r="I684" s="18" t="s">
        <v>134</v>
      </c>
      <c r="J684" s="19">
        <v>8</v>
      </c>
      <c r="K684" s="19">
        <v>0</v>
      </c>
      <c r="L684" s="20" t="s">
        <v>34</v>
      </c>
      <c r="M684" s="20" t="s">
        <v>34</v>
      </c>
      <c r="N684" s="18" t="s">
        <v>1579</v>
      </c>
      <c r="O684" s="18"/>
      <c r="P684" s="18"/>
      <c r="Q684" s="18"/>
      <c r="R684" s="18"/>
      <c r="S684" s="18"/>
      <c r="T684" s="18"/>
      <c r="U684" s="18"/>
      <c r="V684" s="32"/>
    </row>
    <row r="685" spans="1:22" x14ac:dyDescent="0.2">
      <c r="A685" s="496" t="s">
        <v>1594</v>
      </c>
      <c r="B685" s="498" t="s">
        <v>317</v>
      </c>
      <c r="C685" s="500"/>
      <c r="D685" s="500"/>
      <c r="E685" s="502">
        <v>16776960</v>
      </c>
      <c r="F685" s="27">
        <v>1</v>
      </c>
      <c r="G685" s="69" t="s">
        <v>1595</v>
      </c>
      <c r="H685" s="28" t="s">
        <v>1596</v>
      </c>
      <c r="I685" s="28" t="s">
        <v>32</v>
      </c>
      <c r="J685" s="29">
        <v>8</v>
      </c>
      <c r="K685" s="29"/>
      <c r="L685" s="30" t="s">
        <v>33</v>
      </c>
      <c r="M685" s="30" t="s">
        <v>33</v>
      </c>
      <c r="N685" s="28" t="s">
        <v>65</v>
      </c>
      <c r="O685" s="28"/>
      <c r="P685" s="28"/>
      <c r="Q685" s="28"/>
      <c r="R685" s="28"/>
      <c r="S685" s="28"/>
      <c r="T685" s="28"/>
      <c r="U685" s="28"/>
      <c r="V685" s="33"/>
    </row>
    <row r="686" spans="1:22" x14ac:dyDescent="0.2">
      <c r="A686" s="497"/>
      <c r="B686" s="499"/>
      <c r="C686" s="501"/>
      <c r="D686" s="501"/>
      <c r="E686" s="503"/>
      <c r="F686" s="17">
        <v>2</v>
      </c>
      <c r="G686" s="70" t="s">
        <v>1597</v>
      </c>
      <c r="H686" s="18" t="s">
        <v>1598</v>
      </c>
      <c r="I686" s="18" t="s">
        <v>32</v>
      </c>
      <c r="J686" s="19">
        <v>6</v>
      </c>
      <c r="K686" s="19"/>
      <c r="L686" s="20" t="s">
        <v>33</v>
      </c>
      <c r="M686" s="20" t="s">
        <v>33</v>
      </c>
      <c r="N686" s="18" t="s">
        <v>1493</v>
      </c>
      <c r="O686" s="18"/>
      <c r="P686" s="18"/>
      <c r="Q686" s="18"/>
      <c r="R686" s="18"/>
      <c r="S686" s="18"/>
      <c r="T686" s="18"/>
      <c r="U686" s="18"/>
      <c r="V686" s="34"/>
    </row>
    <row r="687" spans="1:22" x14ac:dyDescent="0.2">
      <c r="A687" s="497"/>
      <c r="B687" s="499"/>
      <c r="C687" s="501"/>
      <c r="D687" s="501"/>
      <c r="E687" s="503"/>
      <c r="F687" s="17">
        <v>3</v>
      </c>
      <c r="G687" s="70" t="s">
        <v>1599</v>
      </c>
      <c r="H687" s="18" t="s">
        <v>1600</v>
      </c>
      <c r="I687" s="18" t="s">
        <v>32</v>
      </c>
      <c r="J687" s="19">
        <v>8</v>
      </c>
      <c r="K687" s="19"/>
      <c r="L687" s="20" t="s">
        <v>34</v>
      </c>
      <c r="M687" s="20" t="s">
        <v>34</v>
      </c>
      <c r="N687" s="18" t="s">
        <v>65</v>
      </c>
      <c r="O687" s="18"/>
      <c r="P687" s="18"/>
      <c r="Q687" s="18"/>
      <c r="R687" s="18"/>
      <c r="S687" s="18"/>
      <c r="T687" s="18"/>
      <c r="U687" s="18"/>
      <c r="V687" s="34"/>
    </row>
    <row r="688" spans="1:22" x14ac:dyDescent="0.2">
      <c r="A688" s="497"/>
      <c r="B688" s="499"/>
      <c r="C688" s="501"/>
      <c r="D688" s="501"/>
      <c r="E688" s="503"/>
      <c r="F688" s="17">
        <v>4</v>
      </c>
      <c r="G688" s="70" t="s">
        <v>1601</v>
      </c>
      <c r="H688" s="18" t="s">
        <v>1602</v>
      </c>
      <c r="I688" s="18" t="s">
        <v>134</v>
      </c>
      <c r="J688" s="19">
        <v>9</v>
      </c>
      <c r="K688" s="19">
        <v>0</v>
      </c>
      <c r="L688" s="20" t="s">
        <v>34</v>
      </c>
      <c r="M688" s="20" t="s">
        <v>34</v>
      </c>
      <c r="N688" s="18" t="s">
        <v>135</v>
      </c>
      <c r="O688" s="18"/>
      <c r="P688" s="18"/>
      <c r="Q688" s="18"/>
      <c r="R688" s="18"/>
      <c r="S688" s="18"/>
      <c r="T688" s="18"/>
      <c r="U688" s="18"/>
      <c r="V688" s="34"/>
    </row>
    <row r="689" spans="1:22" x14ac:dyDescent="0.2">
      <c r="A689" s="497"/>
      <c r="B689" s="499"/>
      <c r="C689" s="501"/>
      <c r="D689" s="501"/>
      <c r="E689" s="503"/>
      <c r="F689" s="17">
        <v>5</v>
      </c>
      <c r="G689" s="70" t="s">
        <v>1603</v>
      </c>
      <c r="H689" s="18" t="s">
        <v>1604</v>
      </c>
      <c r="I689" s="18" t="s">
        <v>32</v>
      </c>
      <c r="J689" s="19">
        <v>1</v>
      </c>
      <c r="K689" s="19"/>
      <c r="L689" s="20" t="s">
        <v>34</v>
      </c>
      <c r="M689" s="20" t="s">
        <v>34</v>
      </c>
      <c r="N689" s="18" t="s">
        <v>1082</v>
      </c>
      <c r="O689" s="18"/>
      <c r="P689" s="18"/>
      <c r="Q689" s="18"/>
      <c r="R689" s="18"/>
      <c r="S689" s="18"/>
      <c r="T689" s="18"/>
      <c r="U689" s="18"/>
      <c r="V689" s="34"/>
    </row>
    <row r="690" spans="1:22" x14ac:dyDescent="0.2">
      <c r="A690" s="497"/>
      <c r="B690" s="499"/>
      <c r="C690" s="501"/>
      <c r="D690" s="501"/>
      <c r="E690" s="503"/>
      <c r="F690" s="17">
        <v>6</v>
      </c>
      <c r="G690" s="70" t="s">
        <v>1605</v>
      </c>
      <c r="H690" s="18" t="s">
        <v>1606</v>
      </c>
      <c r="I690" s="18" t="s">
        <v>32</v>
      </c>
      <c r="J690" s="19">
        <v>8</v>
      </c>
      <c r="K690" s="19"/>
      <c r="L690" s="20" t="s">
        <v>34</v>
      </c>
      <c r="M690" s="20" t="s">
        <v>34</v>
      </c>
      <c r="N690" s="18" t="s">
        <v>65</v>
      </c>
      <c r="O690" s="18"/>
      <c r="P690" s="18"/>
      <c r="Q690" s="18"/>
      <c r="R690" s="18"/>
      <c r="S690" s="18"/>
      <c r="T690" s="18"/>
      <c r="U690" s="18"/>
      <c r="V690" s="34"/>
    </row>
    <row r="691" spans="1:22" x14ac:dyDescent="0.2">
      <c r="A691" s="497"/>
      <c r="B691" s="499"/>
      <c r="C691" s="501"/>
      <c r="D691" s="501"/>
      <c r="E691" s="503"/>
      <c r="F691" s="17">
        <v>7</v>
      </c>
      <c r="G691" s="70" t="s">
        <v>1607</v>
      </c>
      <c r="H691" s="18" t="s">
        <v>1608</v>
      </c>
      <c r="I691" s="18" t="s">
        <v>32</v>
      </c>
      <c r="J691" s="19">
        <v>20</v>
      </c>
      <c r="K691" s="19"/>
      <c r="L691" s="20" t="s">
        <v>34</v>
      </c>
      <c r="M691" s="20" t="s">
        <v>34</v>
      </c>
      <c r="N691" s="18" t="s">
        <v>1609</v>
      </c>
      <c r="O691" s="18"/>
      <c r="P691" s="18"/>
      <c r="Q691" s="18"/>
      <c r="R691" s="18"/>
      <c r="S691" s="18"/>
      <c r="T691" s="18"/>
      <c r="U691" s="18"/>
      <c r="V691" s="34"/>
    </row>
    <row r="692" spans="1:22" x14ac:dyDescent="0.2">
      <c r="A692" s="497"/>
      <c r="B692" s="499"/>
      <c r="C692" s="501"/>
      <c r="D692" s="501"/>
      <c r="E692" s="503"/>
      <c r="F692" s="17">
        <v>8</v>
      </c>
      <c r="G692" s="70" t="s">
        <v>1610</v>
      </c>
      <c r="H692" s="18" t="s">
        <v>1611</v>
      </c>
      <c r="I692" s="18" t="s">
        <v>32</v>
      </c>
      <c r="J692" s="19">
        <v>8</v>
      </c>
      <c r="K692" s="19"/>
      <c r="L692" s="20" t="s">
        <v>34</v>
      </c>
      <c r="M692" s="20" t="s">
        <v>34</v>
      </c>
      <c r="N692" s="18" t="s">
        <v>65</v>
      </c>
      <c r="O692" s="18"/>
      <c r="P692" s="18"/>
      <c r="Q692" s="18"/>
      <c r="R692" s="18"/>
      <c r="S692" s="18"/>
      <c r="T692" s="18"/>
      <c r="U692" s="18"/>
      <c r="V692" s="34"/>
    </row>
    <row r="693" spans="1:22" x14ac:dyDescent="0.2">
      <c r="A693" s="497"/>
      <c r="B693" s="499"/>
      <c r="C693" s="501"/>
      <c r="D693" s="501"/>
      <c r="E693" s="503"/>
      <c r="F693" s="17">
        <v>9</v>
      </c>
      <c r="G693" s="71" t="s">
        <v>1612</v>
      </c>
      <c r="H693" s="18" t="s">
        <v>1613</v>
      </c>
      <c r="I693" s="18" t="s">
        <v>32</v>
      </c>
      <c r="J693" s="19">
        <v>6</v>
      </c>
      <c r="K693" s="19"/>
      <c r="L693" s="20" t="s">
        <v>34</v>
      </c>
      <c r="M693" s="20" t="s">
        <v>34</v>
      </c>
      <c r="N693" s="18" t="s">
        <v>1493</v>
      </c>
      <c r="O693" s="18"/>
      <c r="P693" s="18"/>
      <c r="Q693" s="18"/>
      <c r="R693" s="18"/>
      <c r="S693" s="18"/>
      <c r="T693" s="18"/>
      <c r="U693" s="18"/>
      <c r="V693" s="32"/>
    </row>
    <row r="694" spans="1:22" x14ac:dyDescent="0.2">
      <c r="A694" s="496" t="s">
        <v>1614</v>
      </c>
      <c r="B694" s="498" t="s">
        <v>318</v>
      </c>
      <c r="C694" s="498"/>
      <c r="D694" s="516"/>
      <c r="E694" s="502">
        <v>16776960</v>
      </c>
      <c r="F694" s="27">
        <v>1</v>
      </c>
      <c r="G694" s="63" t="s">
        <v>1615</v>
      </c>
      <c r="H694" s="28" t="s">
        <v>1616</v>
      </c>
      <c r="I694" s="28" t="s">
        <v>32</v>
      </c>
      <c r="J694" s="29">
        <v>4</v>
      </c>
      <c r="K694" s="29"/>
      <c r="L694" s="30" t="s">
        <v>33</v>
      </c>
      <c r="M694" s="30" t="s">
        <v>33</v>
      </c>
      <c r="N694" s="28" t="s">
        <v>1249</v>
      </c>
      <c r="O694" s="28"/>
      <c r="P694" s="28"/>
      <c r="Q694" s="28"/>
      <c r="R694" s="28"/>
      <c r="S694" s="28"/>
      <c r="T694" s="28"/>
      <c r="U694" s="28"/>
      <c r="V694" s="33"/>
    </row>
    <row r="695" spans="1:22" x14ac:dyDescent="0.2">
      <c r="A695" s="497"/>
      <c r="B695" s="499"/>
      <c r="C695" s="499"/>
      <c r="D695" s="517"/>
      <c r="E695" s="503"/>
      <c r="F695" s="17">
        <v>2</v>
      </c>
      <c r="G695" s="59" t="s">
        <v>1617</v>
      </c>
      <c r="H695" s="18" t="s">
        <v>1618</v>
      </c>
      <c r="I695" s="18" t="s">
        <v>32</v>
      </c>
      <c r="J695" s="19">
        <v>4</v>
      </c>
      <c r="K695" s="19"/>
      <c r="L695" s="20" t="s">
        <v>33</v>
      </c>
      <c r="M695" s="20" t="s">
        <v>33</v>
      </c>
      <c r="N695" s="18" t="s">
        <v>1249</v>
      </c>
      <c r="O695" s="18"/>
      <c r="P695" s="18"/>
      <c r="Q695" s="18"/>
      <c r="R695" s="18"/>
      <c r="S695" s="18"/>
      <c r="T695" s="18"/>
      <c r="U695" s="18"/>
      <c r="V695" s="34"/>
    </row>
    <row r="696" spans="1:22" x14ac:dyDescent="0.2">
      <c r="A696" s="497"/>
      <c r="B696" s="499"/>
      <c r="C696" s="499"/>
      <c r="D696" s="517"/>
      <c r="E696" s="503"/>
      <c r="F696" s="17">
        <v>3</v>
      </c>
      <c r="G696" s="59" t="s">
        <v>1619</v>
      </c>
      <c r="H696" s="18" t="s">
        <v>1620</v>
      </c>
      <c r="I696" s="18" t="s">
        <v>32</v>
      </c>
      <c r="J696" s="19">
        <v>8</v>
      </c>
      <c r="K696" s="19"/>
      <c r="L696" s="20" t="s">
        <v>33</v>
      </c>
      <c r="M696" s="20" t="s">
        <v>33</v>
      </c>
      <c r="N696" s="18" t="s">
        <v>65</v>
      </c>
      <c r="O696" s="18"/>
      <c r="P696" s="18"/>
      <c r="Q696" s="18"/>
      <c r="R696" s="18"/>
      <c r="S696" s="18"/>
      <c r="T696" s="18"/>
      <c r="U696" s="18"/>
      <c r="V696" s="34"/>
    </row>
    <row r="697" spans="1:22" x14ac:dyDescent="0.2">
      <c r="A697" s="497"/>
      <c r="B697" s="499"/>
      <c r="C697" s="499"/>
      <c r="D697" s="517"/>
      <c r="E697" s="503"/>
      <c r="F697" s="41">
        <v>4</v>
      </c>
      <c r="G697" s="77" t="s">
        <v>1621</v>
      </c>
      <c r="H697" s="42" t="s">
        <v>1622</v>
      </c>
      <c r="I697" s="42" t="s">
        <v>32</v>
      </c>
      <c r="J697" s="43">
        <v>16</v>
      </c>
      <c r="K697" s="43"/>
      <c r="L697" s="44" t="s">
        <v>33</v>
      </c>
      <c r="M697" s="44" t="s">
        <v>34</v>
      </c>
      <c r="N697" s="18" t="s">
        <v>522</v>
      </c>
      <c r="O697" s="18"/>
      <c r="P697" s="18"/>
      <c r="Q697" s="18"/>
      <c r="R697" s="18"/>
      <c r="S697" s="18"/>
      <c r="T697" s="18"/>
      <c r="U697" s="18"/>
      <c r="V697" s="34"/>
    </row>
    <row r="698" spans="1:22" x14ac:dyDescent="0.2">
      <c r="A698" s="497"/>
      <c r="B698" s="499"/>
      <c r="C698" s="499"/>
      <c r="D698" s="517"/>
      <c r="E698" s="503"/>
      <c r="F698" s="17">
        <v>5</v>
      </c>
      <c r="G698" s="59" t="s">
        <v>1623</v>
      </c>
      <c r="H698" s="18" t="s">
        <v>1624</v>
      </c>
      <c r="I698" s="18" t="s">
        <v>32</v>
      </c>
      <c r="J698" s="19">
        <v>16</v>
      </c>
      <c r="K698" s="19"/>
      <c r="L698" s="20" t="s">
        <v>34</v>
      </c>
      <c r="M698" s="20" t="s">
        <v>34</v>
      </c>
      <c r="N698" s="18" t="s">
        <v>522</v>
      </c>
      <c r="O698" s="18"/>
      <c r="P698" s="18"/>
      <c r="Q698" s="18"/>
      <c r="R698" s="18"/>
      <c r="S698" s="18"/>
      <c r="T698" s="18"/>
      <c r="U698" s="18"/>
      <c r="V698" s="34"/>
    </row>
    <row r="699" spans="1:22" x14ac:dyDescent="0.2">
      <c r="A699" s="497"/>
      <c r="B699" s="499"/>
      <c r="C699" s="499"/>
      <c r="D699" s="517"/>
      <c r="E699" s="503"/>
      <c r="F699" s="17">
        <v>6</v>
      </c>
      <c r="G699" s="59" t="s">
        <v>1625</v>
      </c>
      <c r="H699" s="18" t="s">
        <v>1626</v>
      </c>
      <c r="I699" s="18" t="s">
        <v>32</v>
      </c>
      <c r="J699" s="19">
        <v>8</v>
      </c>
      <c r="K699" s="19"/>
      <c r="L699" s="20" t="s">
        <v>34</v>
      </c>
      <c r="M699" s="20" t="s">
        <v>34</v>
      </c>
      <c r="N699" s="18" t="s">
        <v>65</v>
      </c>
      <c r="O699" s="18"/>
      <c r="P699" s="18"/>
      <c r="Q699" s="18"/>
      <c r="R699" s="18"/>
      <c r="S699" s="18"/>
      <c r="T699" s="18"/>
      <c r="U699" s="18"/>
      <c r="V699" s="34"/>
    </row>
    <row r="700" spans="1:22" x14ac:dyDescent="0.2">
      <c r="A700" s="497"/>
      <c r="B700" s="499"/>
      <c r="C700" s="499"/>
      <c r="D700" s="517"/>
      <c r="E700" s="503"/>
      <c r="F700" s="17">
        <v>7</v>
      </c>
      <c r="G700" s="59" t="s">
        <v>1627</v>
      </c>
      <c r="H700" s="18" t="s">
        <v>1628</v>
      </c>
      <c r="I700" s="18" t="s">
        <v>32</v>
      </c>
      <c r="J700" s="19">
        <v>8</v>
      </c>
      <c r="K700" s="19"/>
      <c r="L700" s="20" t="s">
        <v>34</v>
      </c>
      <c r="M700" s="20" t="s">
        <v>34</v>
      </c>
      <c r="N700" s="18" t="s">
        <v>65</v>
      </c>
      <c r="O700" s="18"/>
      <c r="P700" s="18"/>
      <c r="Q700" s="18"/>
      <c r="R700" s="18"/>
      <c r="S700" s="18"/>
      <c r="T700" s="18"/>
      <c r="U700" s="18"/>
      <c r="V700" s="34"/>
    </row>
    <row r="701" spans="1:22" x14ac:dyDescent="0.2">
      <c r="A701" s="497"/>
      <c r="B701" s="499"/>
      <c r="C701" s="499"/>
      <c r="D701" s="517"/>
      <c r="E701" s="503"/>
      <c r="F701" s="17">
        <v>8</v>
      </c>
      <c r="G701" s="59" t="s">
        <v>1629</v>
      </c>
      <c r="H701" s="18" t="s">
        <v>1630</v>
      </c>
      <c r="I701" s="18" t="s">
        <v>32</v>
      </c>
      <c r="J701" s="19">
        <v>6</v>
      </c>
      <c r="K701" s="19"/>
      <c r="L701" s="20" t="s">
        <v>34</v>
      </c>
      <c r="M701" s="20" t="s">
        <v>34</v>
      </c>
      <c r="N701" s="18" t="s">
        <v>1493</v>
      </c>
      <c r="O701" s="18"/>
      <c r="P701" s="18"/>
      <c r="Q701" s="18"/>
      <c r="R701" s="18"/>
      <c r="S701" s="18"/>
      <c r="T701" s="18"/>
      <c r="U701" s="18"/>
      <c r="V701" s="34"/>
    </row>
    <row r="702" spans="1:22" x14ac:dyDescent="0.2">
      <c r="A702" s="497"/>
      <c r="B702" s="499"/>
      <c r="C702" s="499"/>
      <c r="D702" s="518"/>
      <c r="E702" s="503"/>
      <c r="F702" s="17">
        <v>9</v>
      </c>
      <c r="G702" s="65" t="s">
        <v>1631</v>
      </c>
      <c r="H702" s="18" t="s">
        <v>1632</v>
      </c>
      <c r="I702" s="18" t="s">
        <v>123</v>
      </c>
      <c r="J702" s="19"/>
      <c r="K702" s="19"/>
      <c r="L702" s="20" t="s">
        <v>34</v>
      </c>
      <c r="M702" s="20" t="s">
        <v>34</v>
      </c>
      <c r="N702" s="18" t="s">
        <v>124</v>
      </c>
      <c r="O702" s="18"/>
      <c r="P702" s="18"/>
      <c r="Q702" s="18"/>
      <c r="R702" s="18"/>
      <c r="S702" s="18"/>
      <c r="T702" s="18"/>
      <c r="U702" s="18"/>
      <c r="V702" s="32"/>
    </row>
    <row r="703" spans="1:22" x14ac:dyDescent="0.2">
      <c r="A703" s="496" t="s">
        <v>1633</v>
      </c>
      <c r="B703" s="498" t="s">
        <v>320</v>
      </c>
      <c r="C703" s="500"/>
      <c r="D703" s="500"/>
      <c r="E703" s="502">
        <v>16776960</v>
      </c>
      <c r="F703" s="27">
        <v>1</v>
      </c>
      <c r="G703" s="63" t="s">
        <v>1241</v>
      </c>
      <c r="H703" s="28" t="s">
        <v>1634</v>
      </c>
      <c r="I703" s="28" t="s">
        <v>32</v>
      </c>
      <c r="J703" s="29">
        <v>12</v>
      </c>
      <c r="K703" s="29"/>
      <c r="L703" s="30" t="s">
        <v>33</v>
      </c>
      <c r="M703" s="30" t="s">
        <v>33</v>
      </c>
      <c r="N703" s="28" t="s">
        <v>204</v>
      </c>
      <c r="O703" s="28"/>
      <c r="P703" s="28"/>
      <c r="Q703" s="28"/>
      <c r="R703" s="28"/>
      <c r="S703" s="28"/>
      <c r="T703" s="28"/>
      <c r="U703" s="28"/>
      <c r="V703" s="33"/>
    </row>
    <row r="704" spans="1:22" x14ac:dyDescent="0.2">
      <c r="A704" s="497"/>
      <c r="B704" s="499"/>
      <c r="C704" s="501"/>
      <c r="D704" s="501"/>
      <c r="E704" s="503"/>
      <c r="F704" s="17">
        <v>2</v>
      </c>
      <c r="G704" s="59" t="s">
        <v>1243</v>
      </c>
      <c r="H704" s="18" t="s">
        <v>1635</v>
      </c>
      <c r="I704" s="18" t="s">
        <v>32</v>
      </c>
      <c r="J704" s="19">
        <v>3</v>
      </c>
      <c r="K704" s="19"/>
      <c r="L704" s="20" t="s">
        <v>33</v>
      </c>
      <c r="M704" s="20" t="s">
        <v>33</v>
      </c>
      <c r="N704" s="18" t="s">
        <v>148</v>
      </c>
      <c r="O704" s="18"/>
      <c r="P704" s="18"/>
      <c r="Q704" s="18"/>
      <c r="R704" s="18"/>
      <c r="S704" s="18"/>
      <c r="T704" s="18"/>
      <c r="U704" s="18"/>
      <c r="V704" s="34"/>
    </row>
    <row r="705" spans="1:22" x14ac:dyDescent="0.2">
      <c r="A705" s="497"/>
      <c r="B705" s="499"/>
      <c r="C705" s="501"/>
      <c r="D705" s="501"/>
      <c r="E705" s="503"/>
      <c r="F705" s="17">
        <v>3</v>
      </c>
      <c r="G705" s="59" t="s">
        <v>1636</v>
      </c>
      <c r="H705" s="18" t="s">
        <v>1637</v>
      </c>
      <c r="I705" s="18" t="s">
        <v>32</v>
      </c>
      <c r="J705" s="19">
        <v>3</v>
      </c>
      <c r="K705" s="19"/>
      <c r="L705" s="20" t="s">
        <v>33</v>
      </c>
      <c r="M705" s="20" t="s">
        <v>33</v>
      </c>
      <c r="N705" s="18" t="s">
        <v>148</v>
      </c>
      <c r="O705" s="18"/>
      <c r="P705" s="18"/>
      <c r="Q705" s="18"/>
      <c r="R705" s="18"/>
      <c r="S705" s="18"/>
      <c r="T705" s="18"/>
      <c r="U705" s="18"/>
      <c r="V705" s="34"/>
    </row>
    <row r="706" spans="1:22" x14ac:dyDescent="0.2">
      <c r="A706" s="497"/>
      <c r="B706" s="499"/>
      <c r="C706" s="501"/>
      <c r="D706" s="501"/>
      <c r="E706" s="503"/>
      <c r="F706" s="17">
        <v>4</v>
      </c>
      <c r="G706" s="59" t="s">
        <v>1615</v>
      </c>
      <c r="H706" s="18" t="s">
        <v>1638</v>
      </c>
      <c r="I706" s="18" t="s">
        <v>32</v>
      </c>
      <c r="J706" s="19">
        <v>4</v>
      </c>
      <c r="K706" s="19"/>
      <c r="L706" s="20" t="s">
        <v>34</v>
      </c>
      <c r="M706" s="20" t="s">
        <v>34</v>
      </c>
      <c r="N706" s="18" t="s">
        <v>1249</v>
      </c>
      <c r="O706" s="18"/>
      <c r="P706" s="18"/>
      <c r="Q706" s="18"/>
      <c r="R706" s="18"/>
      <c r="S706" s="18"/>
      <c r="T706" s="18"/>
      <c r="U706" s="18"/>
      <c r="V706" s="34"/>
    </row>
    <row r="707" spans="1:22" x14ac:dyDescent="0.2">
      <c r="A707" s="497"/>
      <c r="B707" s="499"/>
      <c r="C707" s="501"/>
      <c r="D707" s="501"/>
      <c r="E707" s="503"/>
      <c r="F707" s="17">
        <v>5</v>
      </c>
      <c r="G707" s="59" t="s">
        <v>1617</v>
      </c>
      <c r="H707" s="18" t="s">
        <v>1639</v>
      </c>
      <c r="I707" s="18" t="s">
        <v>32</v>
      </c>
      <c r="J707" s="19">
        <v>4</v>
      </c>
      <c r="K707" s="19"/>
      <c r="L707" s="20" t="s">
        <v>34</v>
      </c>
      <c r="M707" s="20" t="s">
        <v>34</v>
      </c>
      <c r="N707" s="18" t="s">
        <v>1249</v>
      </c>
      <c r="O707" s="18"/>
      <c r="P707" s="18"/>
      <c r="Q707" s="18"/>
      <c r="R707" s="18"/>
      <c r="S707" s="18"/>
      <c r="T707" s="18"/>
      <c r="U707" s="18"/>
      <c r="V707" s="34"/>
    </row>
    <row r="708" spans="1:22" x14ac:dyDescent="0.2">
      <c r="A708" s="497"/>
      <c r="B708" s="499"/>
      <c r="C708" s="501"/>
      <c r="D708" s="501"/>
      <c r="E708" s="503"/>
      <c r="F708" s="17">
        <v>6</v>
      </c>
      <c r="G708" s="59" t="s">
        <v>1619</v>
      </c>
      <c r="H708" s="18" t="s">
        <v>1640</v>
      </c>
      <c r="I708" s="18" t="s">
        <v>32</v>
      </c>
      <c r="J708" s="19">
        <v>8</v>
      </c>
      <c r="K708" s="19"/>
      <c r="L708" s="20" t="s">
        <v>34</v>
      </c>
      <c r="M708" s="20" t="s">
        <v>34</v>
      </c>
      <c r="N708" s="18" t="s">
        <v>65</v>
      </c>
      <c r="O708" s="18"/>
      <c r="P708" s="18"/>
      <c r="Q708" s="18"/>
      <c r="R708" s="18"/>
      <c r="S708" s="18"/>
      <c r="T708" s="18"/>
      <c r="U708" s="18"/>
      <c r="V708" s="34"/>
    </row>
    <row r="709" spans="1:22" x14ac:dyDescent="0.2">
      <c r="A709" s="497"/>
      <c r="B709" s="499"/>
      <c r="C709" s="501"/>
      <c r="D709" s="501"/>
      <c r="E709" s="503"/>
      <c r="F709" s="41">
        <v>7</v>
      </c>
      <c r="G709" s="77" t="s">
        <v>1621</v>
      </c>
      <c r="H709" s="42" t="s">
        <v>1641</v>
      </c>
      <c r="I709" s="42" t="s">
        <v>32</v>
      </c>
      <c r="J709" s="43">
        <v>16</v>
      </c>
      <c r="K709" s="43"/>
      <c r="L709" s="44" t="s">
        <v>34</v>
      </c>
      <c r="M709" s="44" t="s">
        <v>34</v>
      </c>
      <c r="N709" s="18" t="s">
        <v>522</v>
      </c>
      <c r="O709" s="18"/>
      <c r="P709" s="18"/>
      <c r="Q709" s="18"/>
      <c r="R709" s="18"/>
      <c r="S709" s="18"/>
      <c r="T709" s="18"/>
      <c r="U709" s="18"/>
      <c r="V709" s="34"/>
    </row>
    <row r="710" spans="1:22" x14ac:dyDescent="0.2">
      <c r="A710" s="497"/>
      <c r="B710" s="499"/>
      <c r="C710" s="501"/>
      <c r="D710" s="501"/>
      <c r="E710" s="503"/>
      <c r="F710" s="17">
        <v>8</v>
      </c>
      <c r="G710" s="59" t="s">
        <v>988</v>
      </c>
      <c r="H710" s="18" t="s">
        <v>1642</v>
      </c>
      <c r="I710" s="18" t="s">
        <v>32</v>
      </c>
      <c r="J710" s="19">
        <v>6</v>
      </c>
      <c r="K710" s="19"/>
      <c r="L710" s="20" t="s">
        <v>34</v>
      </c>
      <c r="M710" s="20" t="s">
        <v>34</v>
      </c>
      <c r="N710" s="18" t="s">
        <v>1493</v>
      </c>
      <c r="O710" s="18"/>
      <c r="P710" s="18"/>
      <c r="Q710" s="18"/>
      <c r="R710" s="18"/>
      <c r="S710" s="18"/>
      <c r="T710" s="18"/>
      <c r="U710" s="18"/>
      <c r="V710" s="34"/>
    </row>
    <row r="711" spans="1:22" x14ac:dyDescent="0.2">
      <c r="A711" s="497"/>
      <c r="B711" s="499"/>
      <c r="C711" s="501"/>
      <c r="D711" s="501"/>
      <c r="E711" s="503"/>
      <c r="F711" s="17">
        <v>9</v>
      </c>
      <c r="G711" s="59" t="s">
        <v>1643</v>
      </c>
      <c r="H711" s="18" t="s">
        <v>1644</v>
      </c>
      <c r="I711" s="18" t="s">
        <v>44</v>
      </c>
      <c r="J711" s="19">
        <v>30</v>
      </c>
      <c r="K711" s="19"/>
      <c r="L711" s="20" t="s">
        <v>34</v>
      </c>
      <c r="M711" s="20" t="s">
        <v>34</v>
      </c>
      <c r="N711" s="18" t="s">
        <v>60</v>
      </c>
      <c r="O711" s="18"/>
      <c r="P711" s="18"/>
      <c r="Q711" s="18"/>
      <c r="R711" s="18"/>
      <c r="S711" s="18"/>
      <c r="T711" s="18"/>
      <c r="U711" s="18"/>
      <c r="V711" s="34"/>
    </row>
    <row r="712" spans="1:22" x14ac:dyDescent="0.2">
      <c r="A712" s="497"/>
      <c r="B712" s="499"/>
      <c r="C712" s="501"/>
      <c r="D712" s="501"/>
      <c r="E712" s="503"/>
      <c r="F712" s="17">
        <v>10</v>
      </c>
      <c r="G712" s="59" t="s">
        <v>992</v>
      </c>
      <c r="H712" s="18" t="s">
        <v>1645</v>
      </c>
      <c r="I712" s="18" t="s">
        <v>44</v>
      </c>
      <c r="J712" s="19">
        <v>30</v>
      </c>
      <c r="K712" s="19"/>
      <c r="L712" s="20" t="s">
        <v>34</v>
      </c>
      <c r="M712" s="20" t="s">
        <v>34</v>
      </c>
      <c r="N712" s="18" t="s">
        <v>60</v>
      </c>
      <c r="O712" s="18"/>
      <c r="P712" s="18"/>
      <c r="Q712" s="18"/>
      <c r="R712" s="18"/>
      <c r="S712" s="18"/>
      <c r="T712" s="18"/>
      <c r="U712" s="18"/>
      <c r="V712" s="34"/>
    </row>
    <row r="713" spans="1:22" x14ac:dyDescent="0.2">
      <c r="A713" s="497"/>
      <c r="B713" s="499"/>
      <c r="C713" s="501"/>
      <c r="D713" s="501"/>
      <c r="E713" s="503"/>
      <c r="F713" s="17">
        <v>11</v>
      </c>
      <c r="G713" s="59" t="s">
        <v>1646</v>
      </c>
      <c r="H713" s="18" t="s">
        <v>1647</v>
      </c>
      <c r="I713" s="18" t="s">
        <v>32</v>
      </c>
      <c r="J713" s="19">
        <v>2</v>
      </c>
      <c r="K713" s="19"/>
      <c r="L713" s="20" t="s">
        <v>34</v>
      </c>
      <c r="M713" s="20" t="s">
        <v>34</v>
      </c>
      <c r="N713" s="18" t="s">
        <v>1119</v>
      </c>
      <c r="O713" s="18"/>
      <c r="P713" s="18"/>
      <c r="Q713" s="18"/>
      <c r="R713" s="18"/>
      <c r="S713" s="18"/>
      <c r="T713" s="18"/>
      <c r="U713" s="18"/>
      <c r="V713" s="34"/>
    </row>
    <row r="714" spans="1:22" x14ac:dyDescent="0.2">
      <c r="A714" s="497"/>
      <c r="B714" s="499"/>
      <c r="C714" s="501"/>
      <c r="D714" s="501"/>
      <c r="E714" s="503"/>
      <c r="F714" s="17">
        <v>12</v>
      </c>
      <c r="G714" s="59" t="s">
        <v>1648</v>
      </c>
      <c r="H714" s="18" t="s">
        <v>1649</v>
      </c>
      <c r="I714" s="18" t="s">
        <v>32</v>
      </c>
      <c r="J714" s="19">
        <v>8</v>
      </c>
      <c r="K714" s="19"/>
      <c r="L714" s="20" t="s">
        <v>34</v>
      </c>
      <c r="M714" s="20" t="s">
        <v>34</v>
      </c>
      <c r="N714" s="18" t="s">
        <v>65</v>
      </c>
      <c r="O714" s="18"/>
      <c r="P714" s="18"/>
      <c r="Q714" s="18"/>
      <c r="R714" s="18"/>
      <c r="S714" s="18"/>
      <c r="T714" s="18"/>
      <c r="U714" s="18"/>
      <c r="V714" s="34"/>
    </row>
    <row r="715" spans="1:22" x14ac:dyDescent="0.2">
      <c r="A715" s="497"/>
      <c r="B715" s="499"/>
      <c r="C715" s="501"/>
      <c r="D715" s="501"/>
      <c r="E715" s="503"/>
      <c r="F715" s="17">
        <v>13</v>
      </c>
      <c r="G715" s="59" t="s">
        <v>1650</v>
      </c>
      <c r="H715" s="18" t="s">
        <v>1651</v>
      </c>
      <c r="I715" s="18" t="s">
        <v>32</v>
      </c>
      <c r="J715" s="19">
        <v>6</v>
      </c>
      <c r="K715" s="19"/>
      <c r="L715" s="20" t="s">
        <v>34</v>
      </c>
      <c r="M715" s="20" t="s">
        <v>34</v>
      </c>
      <c r="N715" s="18" t="s">
        <v>1493</v>
      </c>
      <c r="O715" s="18"/>
      <c r="P715" s="18"/>
      <c r="Q715" s="18"/>
      <c r="R715" s="18"/>
      <c r="S715" s="18"/>
      <c r="T715" s="18"/>
      <c r="U715" s="18"/>
      <c r="V715" s="34"/>
    </row>
    <row r="716" spans="1:22" x14ac:dyDescent="0.2">
      <c r="A716" s="497"/>
      <c r="B716" s="499"/>
      <c r="C716" s="501"/>
      <c r="D716" s="501"/>
      <c r="E716" s="503"/>
      <c r="F716" s="17">
        <v>14</v>
      </c>
      <c r="G716" s="59" t="s">
        <v>1114</v>
      </c>
      <c r="H716" s="18" t="s">
        <v>1652</v>
      </c>
      <c r="I716" s="18" t="s">
        <v>32</v>
      </c>
      <c r="J716" s="19">
        <v>9</v>
      </c>
      <c r="K716" s="19"/>
      <c r="L716" s="20" t="s">
        <v>34</v>
      </c>
      <c r="M716" s="20" t="s">
        <v>34</v>
      </c>
      <c r="N716" s="18" t="s">
        <v>1116</v>
      </c>
      <c r="O716" s="18"/>
      <c r="P716" s="18"/>
      <c r="Q716" s="18"/>
      <c r="R716" s="18"/>
      <c r="S716" s="18"/>
      <c r="T716" s="18"/>
      <c r="U716" s="18"/>
      <c r="V716" s="34"/>
    </row>
    <row r="717" spans="1:22" x14ac:dyDescent="0.2">
      <c r="A717" s="497"/>
      <c r="B717" s="499"/>
      <c r="C717" s="501"/>
      <c r="D717" s="501"/>
      <c r="E717" s="503"/>
      <c r="F717" s="17">
        <v>15</v>
      </c>
      <c r="G717" s="59" t="s">
        <v>1653</v>
      </c>
      <c r="H717" s="18" t="s">
        <v>1654</v>
      </c>
      <c r="I717" s="18" t="s">
        <v>44</v>
      </c>
      <c r="J717" s="19">
        <v>20</v>
      </c>
      <c r="K717" s="19"/>
      <c r="L717" s="20" t="s">
        <v>34</v>
      </c>
      <c r="M717" s="20" t="s">
        <v>34</v>
      </c>
      <c r="N717" s="18" t="s">
        <v>37</v>
      </c>
      <c r="O717" s="18"/>
      <c r="P717" s="18"/>
      <c r="Q717" s="18"/>
      <c r="R717" s="18"/>
      <c r="S717" s="18"/>
      <c r="T717" s="18"/>
      <c r="U717" s="18"/>
      <c r="V717" s="34"/>
    </row>
    <row r="718" spans="1:22" x14ac:dyDescent="0.2">
      <c r="A718" s="497"/>
      <c r="B718" s="499"/>
      <c r="C718" s="501"/>
      <c r="D718" s="501"/>
      <c r="E718" s="503"/>
      <c r="F718" s="17">
        <v>16</v>
      </c>
      <c r="G718" s="59" t="s">
        <v>1655</v>
      </c>
      <c r="H718" s="18" t="s">
        <v>1656</v>
      </c>
      <c r="I718" s="18" t="s">
        <v>32</v>
      </c>
      <c r="J718" s="19">
        <v>1</v>
      </c>
      <c r="K718" s="19"/>
      <c r="L718" s="20" t="s">
        <v>34</v>
      </c>
      <c r="M718" s="20" t="s">
        <v>34</v>
      </c>
      <c r="N718" s="18" t="s">
        <v>1082</v>
      </c>
      <c r="O718" s="18"/>
      <c r="P718" s="18"/>
      <c r="Q718" s="18"/>
      <c r="R718" s="18"/>
      <c r="S718" s="18"/>
      <c r="T718" s="18"/>
      <c r="U718" s="18"/>
      <c r="V718" s="34"/>
    </row>
    <row r="719" spans="1:22" x14ac:dyDescent="0.2">
      <c r="A719" s="497"/>
      <c r="B719" s="499"/>
      <c r="C719" s="501"/>
      <c r="D719" s="501"/>
      <c r="E719" s="503"/>
      <c r="F719" s="17">
        <v>17</v>
      </c>
      <c r="G719" s="59" t="s">
        <v>1657</v>
      </c>
      <c r="H719" s="18" t="s">
        <v>1658</v>
      </c>
      <c r="I719" s="18" t="s">
        <v>44</v>
      </c>
      <c r="J719" s="19">
        <v>100</v>
      </c>
      <c r="K719" s="19"/>
      <c r="L719" s="20" t="s">
        <v>34</v>
      </c>
      <c r="M719" s="20" t="s">
        <v>34</v>
      </c>
      <c r="N719" s="18" t="s">
        <v>58</v>
      </c>
      <c r="O719" s="18"/>
      <c r="P719" s="18"/>
      <c r="Q719" s="18"/>
      <c r="R719" s="18"/>
      <c r="S719" s="18"/>
      <c r="T719" s="18"/>
      <c r="U719" s="18"/>
      <c r="V719" s="34"/>
    </row>
    <row r="720" spans="1:22" x14ac:dyDescent="0.2">
      <c r="A720" s="497"/>
      <c r="B720" s="499"/>
      <c r="C720" s="501"/>
      <c r="D720" s="501"/>
      <c r="E720" s="503"/>
      <c r="F720" s="17">
        <v>18</v>
      </c>
      <c r="G720" s="59" t="s">
        <v>1659</v>
      </c>
      <c r="H720" s="18" t="s">
        <v>1660</v>
      </c>
      <c r="I720" s="18" t="s">
        <v>32</v>
      </c>
      <c r="J720" s="19">
        <v>2</v>
      </c>
      <c r="K720" s="19"/>
      <c r="L720" s="20" t="s">
        <v>34</v>
      </c>
      <c r="M720" s="20" t="s">
        <v>34</v>
      </c>
      <c r="N720" s="18" t="s">
        <v>1119</v>
      </c>
      <c r="O720" s="18"/>
      <c r="P720" s="18"/>
      <c r="Q720" s="18"/>
      <c r="R720" s="18"/>
      <c r="S720" s="18"/>
      <c r="T720" s="18"/>
      <c r="U720" s="18"/>
      <c r="V720" s="34"/>
    </row>
    <row r="721" spans="1:22" x14ac:dyDescent="0.2">
      <c r="A721" s="497"/>
      <c r="B721" s="499"/>
      <c r="C721" s="501"/>
      <c r="D721" s="501"/>
      <c r="E721" s="503"/>
      <c r="F721" s="17">
        <v>19</v>
      </c>
      <c r="G721" s="59" t="s">
        <v>1661</v>
      </c>
      <c r="H721" s="18" t="s">
        <v>1662</v>
      </c>
      <c r="I721" s="18" t="s">
        <v>32</v>
      </c>
      <c r="J721" s="19">
        <v>1</v>
      </c>
      <c r="K721" s="19"/>
      <c r="L721" s="20" t="s">
        <v>34</v>
      </c>
      <c r="M721" s="20" t="s">
        <v>34</v>
      </c>
      <c r="N721" s="18" t="s">
        <v>1082</v>
      </c>
      <c r="O721" s="18"/>
      <c r="P721" s="18"/>
      <c r="Q721" s="18"/>
      <c r="R721" s="18"/>
      <c r="S721" s="18"/>
      <c r="T721" s="18"/>
      <c r="U721" s="18"/>
      <c r="V721" s="34"/>
    </row>
    <row r="722" spans="1:22" x14ac:dyDescent="0.2">
      <c r="A722" s="497"/>
      <c r="B722" s="499"/>
      <c r="C722" s="501"/>
      <c r="D722" s="501"/>
      <c r="E722" s="503"/>
      <c r="F722" s="17">
        <v>20</v>
      </c>
      <c r="G722" s="59" t="s">
        <v>1663</v>
      </c>
      <c r="H722" s="18" t="s">
        <v>1664</v>
      </c>
      <c r="I722" s="18" t="s">
        <v>134</v>
      </c>
      <c r="J722" s="19">
        <v>12</v>
      </c>
      <c r="K722" s="19">
        <v>0</v>
      </c>
      <c r="L722" s="20" t="s">
        <v>34</v>
      </c>
      <c r="M722" s="20" t="s">
        <v>34</v>
      </c>
      <c r="N722" s="18" t="s">
        <v>201</v>
      </c>
      <c r="O722" s="18"/>
      <c r="P722" s="18"/>
      <c r="Q722" s="18"/>
      <c r="R722" s="18"/>
      <c r="S722" s="18"/>
      <c r="T722" s="18"/>
      <c r="U722" s="18"/>
      <c r="V722" s="34"/>
    </row>
    <row r="723" spans="1:22" x14ac:dyDescent="0.2">
      <c r="A723" s="497"/>
      <c r="B723" s="499"/>
      <c r="C723" s="501"/>
      <c r="D723" s="501"/>
      <c r="E723" s="503"/>
      <c r="F723" s="17">
        <v>21</v>
      </c>
      <c r="G723" s="59" t="s">
        <v>1665</v>
      </c>
      <c r="H723" s="18" t="s">
        <v>1666</v>
      </c>
      <c r="I723" s="18" t="s">
        <v>32</v>
      </c>
      <c r="J723" s="19">
        <v>1</v>
      </c>
      <c r="K723" s="19"/>
      <c r="L723" s="20" t="s">
        <v>34</v>
      </c>
      <c r="M723" s="20" t="s">
        <v>34</v>
      </c>
      <c r="N723" s="18" t="s">
        <v>1082</v>
      </c>
      <c r="O723" s="18"/>
      <c r="P723" s="18"/>
      <c r="Q723" s="18"/>
      <c r="R723" s="18"/>
      <c r="S723" s="18"/>
      <c r="T723" s="18"/>
      <c r="U723" s="18"/>
      <c r="V723" s="34"/>
    </row>
    <row r="724" spans="1:22" x14ac:dyDescent="0.2">
      <c r="A724" s="497"/>
      <c r="B724" s="499"/>
      <c r="C724" s="501"/>
      <c r="D724" s="501"/>
      <c r="E724" s="503"/>
      <c r="F724" s="17">
        <v>22</v>
      </c>
      <c r="G724" s="59" t="s">
        <v>1667</v>
      </c>
      <c r="H724" s="18" t="s">
        <v>1668</v>
      </c>
      <c r="I724" s="18" t="s">
        <v>44</v>
      </c>
      <c r="J724" s="19">
        <v>28</v>
      </c>
      <c r="K724" s="19"/>
      <c r="L724" s="20" t="s">
        <v>34</v>
      </c>
      <c r="M724" s="20" t="s">
        <v>34</v>
      </c>
      <c r="N724" s="18" t="s">
        <v>1669</v>
      </c>
      <c r="O724" s="18"/>
      <c r="P724" s="18"/>
      <c r="Q724" s="18"/>
      <c r="R724" s="18"/>
      <c r="S724" s="18"/>
      <c r="T724" s="18"/>
      <c r="U724" s="18"/>
      <c r="V724" s="34"/>
    </row>
    <row r="725" spans="1:22" x14ac:dyDescent="0.2">
      <c r="A725" s="497"/>
      <c r="B725" s="499"/>
      <c r="C725" s="501"/>
      <c r="D725" s="501"/>
      <c r="E725" s="503"/>
      <c r="F725" s="17">
        <v>23</v>
      </c>
      <c r="G725" s="59" t="s">
        <v>1670</v>
      </c>
      <c r="H725" s="18" t="s">
        <v>1671</v>
      </c>
      <c r="I725" s="18" t="s">
        <v>44</v>
      </c>
      <c r="J725" s="19">
        <v>68</v>
      </c>
      <c r="K725" s="19"/>
      <c r="L725" s="20" t="s">
        <v>34</v>
      </c>
      <c r="M725" s="20" t="s">
        <v>34</v>
      </c>
      <c r="N725" s="18" t="s">
        <v>1672</v>
      </c>
      <c r="O725" s="18"/>
      <c r="P725" s="18"/>
      <c r="Q725" s="18"/>
      <c r="R725" s="18"/>
      <c r="S725" s="18"/>
      <c r="T725" s="18"/>
      <c r="U725" s="18"/>
      <c r="V725" s="34"/>
    </row>
    <row r="726" spans="1:22" x14ac:dyDescent="0.2">
      <c r="A726" s="497"/>
      <c r="B726" s="499"/>
      <c r="C726" s="501"/>
      <c r="D726" s="501"/>
      <c r="E726" s="503"/>
      <c r="F726" s="17">
        <v>24</v>
      </c>
      <c r="G726" s="59" t="s">
        <v>1673</v>
      </c>
      <c r="H726" s="18" t="s">
        <v>1674</v>
      </c>
      <c r="I726" s="18" t="s">
        <v>44</v>
      </c>
      <c r="J726" s="19">
        <v>400</v>
      </c>
      <c r="K726" s="19"/>
      <c r="L726" s="20" t="s">
        <v>34</v>
      </c>
      <c r="M726" s="20" t="s">
        <v>34</v>
      </c>
      <c r="N726" s="18" t="s">
        <v>47</v>
      </c>
      <c r="O726" s="18"/>
      <c r="P726" s="18"/>
      <c r="Q726" s="18"/>
      <c r="R726" s="18"/>
      <c r="S726" s="18"/>
      <c r="T726" s="18"/>
      <c r="U726" s="18"/>
      <c r="V726" s="34"/>
    </row>
    <row r="727" spans="1:22" x14ac:dyDescent="0.2">
      <c r="A727" s="497"/>
      <c r="B727" s="499"/>
      <c r="C727" s="501"/>
      <c r="D727" s="501"/>
      <c r="E727" s="503"/>
      <c r="F727" s="17">
        <v>25</v>
      </c>
      <c r="G727" s="59" t="s">
        <v>1675</v>
      </c>
      <c r="H727" s="18" t="s">
        <v>1676</v>
      </c>
      <c r="I727" s="18" t="s">
        <v>32</v>
      </c>
      <c r="J727" s="19">
        <v>1</v>
      </c>
      <c r="K727" s="19"/>
      <c r="L727" s="20" t="s">
        <v>34</v>
      </c>
      <c r="M727" s="20" t="s">
        <v>34</v>
      </c>
      <c r="N727" s="18" t="s">
        <v>1082</v>
      </c>
      <c r="O727" s="18"/>
      <c r="P727" s="18"/>
      <c r="Q727" s="18"/>
      <c r="R727" s="18"/>
      <c r="S727" s="18"/>
      <c r="T727" s="18"/>
      <c r="U727" s="18"/>
      <c r="V727" s="34"/>
    </row>
    <row r="728" spans="1:22" x14ac:dyDescent="0.2">
      <c r="A728" s="497"/>
      <c r="B728" s="499"/>
      <c r="C728" s="501"/>
      <c r="D728" s="501"/>
      <c r="E728" s="503"/>
      <c r="F728" s="17">
        <v>26</v>
      </c>
      <c r="G728" s="59" t="s">
        <v>1677</v>
      </c>
      <c r="H728" s="18" t="s">
        <v>1678</v>
      </c>
      <c r="I728" s="18" t="s">
        <v>32</v>
      </c>
      <c r="J728" s="19">
        <v>11</v>
      </c>
      <c r="K728" s="19"/>
      <c r="L728" s="20" t="s">
        <v>34</v>
      </c>
      <c r="M728" s="20" t="s">
        <v>34</v>
      </c>
      <c r="N728" s="18" t="s">
        <v>1308</v>
      </c>
      <c r="O728" s="18"/>
      <c r="P728" s="18"/>
      <c r="Q728" s="18"/>
      <c r="R728" s="18"/>
      <c r="S728" s="18"/>
      <c r="T728" s="18"/>
      <c r="U728" s="18"/>
      <c r="V728" s="34"/>
    </row>
    <row r="729" spans="1:22" x14ac:dyDescent="0.2">
      <c r="A729" s="497"/>
      <c r="B729" s="499"/>
      <c r="C729" s="501"/>
      <c r="D729" s="501"/>
      <c r="E729" s="503"/>
      <c r="F729" s="17">
        <v>27</v>
      </c>
      <c r="G729" s="59" t="s">
        <v>1679</v>
      </c>
      <c r="H729" s="18" t="s">
        <v>1680</v>
      </c>
      <c r="I729" s="18" t="s">
        <v>32</v>
      </c>
      <c r="J729" s="19">
        <v>7</v>
      </c>
      <c r="K729" s="19"/>
      <c r="L729" s="20" t="s">
        <v>34</v>
      </c>
      <c r="M729" s="20" t="s">
        <v>34</v>
      </c>
      <c r="N729" s="18" t="s">
        <v>235</v>
      </c>
      <c r="O729" s="18"/>
      <c r="P729" s="18"/>
      <c r="Q729" s="18"/>
      <c r="R729" s="18"/>
      <c r="S729" s="18"/>
      <c r="T729" s="18"/>
      <c r="U729" s="18"/>
      <c r="V729" s="34"/>
    </row>
    <row r="730" spans="1:22" x14ac:dyDescent="0.2">
      <c r="A730" s="497"/>
      <c r="B730" s="499"/>
      <c r="C730" s="501"/>
      <c r="D730" s="501"/>
      <c r="E730" s="503"/>
      <c r="F730" s="17">
        <v>28</v>
      </c>
      <c r="G730" s="59" t="s">
        <v>1681</v>
      </c>
      <c r="H730" s="18" t="s">
        <v>1682</v>
      </c>
      <c r="I730" s="18" t="s">
        <v>44</v>
      </c>
      <c r="J730" s="19">
        <v>8</v>
      </c>
      <c r="K730" s="19"/>
      <c r="L730" s="20" t="s">
        <v>34</v>
      </c>
      <c r="M730" s="20" t="s">
        <v>34</v>
      </c>
      <c r="N730" s="18" t="s">
        <v>1313</v>
      </c>
      <c r="O730" s="18"/>
      <c r="P730" s="18"/>
      <c r="Q730" s="18"/>
      <c r="R730" s="18"/>
      <c r="S730" s="18"/>
      <c r="T730" s="18"/>
      <c r="U730" s="18"/>
      <c r="V730" s="34"/>
    </row>
    <row r="731" spans="1:22" x14ac:dyDescent="0.2">
      <c r="A731" s="497"/>
      <c r="B731" s="499"/>
      <c r="C731" s="501"/>
      <c r="D731" s="501"/>
      <c r="E731" s="503"/>
      <c r="F731" s="17">
        <v>29</v>
      </c>
      <c r="G731" s="59" t="s">
        <v>1683</v>
      </c>
      <c r="H731" s="18" t="s">
        <v>1684</v>
      </c>
      <c r="I731" s="18" t="s">
        <v>44</v>
      </c>
      <c r="J731" s="19">
        <v>42</v>
      </c>
      <c r="K731" s="19"/>
      <c r="L731" s="20" t="s">
        <v>34</v>
      </c>
      <c r="M731" s="20" t="s">
        <v>34</v>
      </c>
      <c r="N731" s="18" t="s">
        <v>1316</v>
      </c>
      <c r="O731" s="18"/>
      <c r="P731" s="18"/>
      <c r="Q731" s="18"/>
      <c r="R731" s="18"/>
      <c r="S731" s="18"/>
      <c r="T731" s="18"/>
      <c r="U731" s="18"/>
      <c r="V731" s="34"/>
    </row>
    <row r="732" spans="1:22" x14ac:dyDescent="0.2">
      <c r="A732" s="497"/>
      <c r="B732" s="499"/>
      <c r="C732" s="501"/>
      <c r="D732" s="501"/>
      <c r="E732" s="503"/>
      <c r="F732" s="17">
        <v>30</v>
      </c>
      <c r="G732" s="59" t="s">
        <v>1685</v>
      </c>
      <c r="H732" s="18" t="s">
        <v>1686</v>
      </c>
      <c r="I732" s="18" t="s">
        <v>44</v>
      </c>
      <c r="J732" s="19">
        <v>15</v>
      </c>
      <c r="K732" s="19"/>
      <c r="L732" s="20" t="s">
        <v>34</v>
      </c>
      <c r="M732" s="20" t="s">
        <v>34</v>
      </c>
      <c r="N732" s="18" t="s">
        <v>1319</v>
      </c>
      <c r="O732" s="18"/>
      <c r="P732" s="18"/>
      <c r="Q732" s="18"/>
      <c r="R732" s="18"/>
      <c r="S732" s="18"/>
      <c r="T732" s="18"/>
      <c r="U732" s="18"/>
      <c r="V732" s="34"/>
    </row>
    <row r="733" spans="1:22" x14ac:dyDescent="0.2">
      <c r="A733" s="497"/>
      <c r="B733" s="499"/>
      <c r="C733" s="501"/>
      <c r="D733" s="501"/>
      <c r="E733" s="503"/>
      <c r="F733" s="17">
        <v>31</v>
      </c>
      <c r="G733" s="59" t="s">
        <v>1687</v>
      </c>
      <c r="H733" s="18" t="s">
        <v>1688</v>
      </c>
      <c r="I733" s="18" t="s">
        <v>44</v>
      </c>
      <c r="J733" s="19">
        <v>32</v>
      </c>
      <c r="K733" s="19"/>
      <c r="L733" s="20" t="s">
        <v>34</v>
      </c>
      <c r="M733" s="20" t="s">
        <v>34</v>
      </c>
      <c r="N733" s="18" t="s">
        <v>1322</v>
      </c>
      <c r="O733" s="18"/>
      <c r="P733" s="18"/>
      <c r="Q733" s="18"/>
      <c r="R733" s="18"/>
      <c r="S733" s="18"/>
      <c r="T733" s="18"/>
      <c r="U733" s="18"/>
      <c r="V733" s="34"/>
    </row>
    <row r="734" spans="1:22" x14ac:dyDescent="0.2">
      <c r="A734" s="497"/>
      <c r="B734" s="499"/>
      <c r="C734" s="501"/>
      <c r="D734" s="501"/>
      <c r="E734" s="503"/>
      <c r="F734" s="17">
        <v>32</v>
      </c>
      <c r="G734" s="59" t="s">
        <v>1689</v>
      </c>
      <c r="H734" s="18" t="s">
        <v>1690</v>
      </c>
      <c r="I734" s="18" t="s">
        <v>44</v>
      </c>
      <c r="J734" s="19">
        <v>8</v>
      </c>
      <c r="K734" s="19"/>
      <c r="L734" s="20" t="s">
        <v>34</v>
      </c>
      <c r="M734" s="20" t="s">
        <v>34</v>
      </c>
      <c r="N734" s="18" t="s">
        <v>1313</v>
      </c>
      <c r="O734" s="18"/>
      <c r="P734" s="18"/>
      <c r="Q734" s="18"/>
      <c r="R734" s="18"/>
      <c r="S734" s="18"/>
      <c r="T734" s="18"/>
      <c r="U734" s="18"/>
      <c r="V734" s="34"/>
    </row>
    <row r="735" spans="1:22" x14ac:dyDescent="0.2">
      <c r="A735" s="497"/>
      <c r="B735" s="499"/>
      <c r="C735" s="501"/>
      <c r="D735" s="501"/>
      <c r="E735" s="503"/>
      <c r="F735" s="17">
        <v>33</v>
      </c>
      <c r="G735" s="59" t="s">
        <v>1691</v>
      </c>
      <c r="H735" s="18" t="s">
        <v>1692</v>
      </c>
      <c r="I735" s="18" t="s">
        <v>44</v>
      </c>
      <c r="J735" s="19">
        <v>50</v>
      </c>
      <c r="K735" s="19"/>
      <c r="L735" s="20" t="s">
        <v>34</v>
      </c>
      <c r="M735" s="20" t="s">
        <v>34</v>
      </c>
      <c r="N735" s="18" t="s">
        <v>35</v>
      </c>
      <c r="O735" s="18"/>
      <c r="P735" s="18"/>
      <c r="Q735" s="18"/>
      <c r="R735" s="18"/>
      <c r="S735" s="18"/>
      <c r="T735" s="18"/>
      <c r="U735" s="18"/>
      <c r="V735" s="34"/>
    </row>
    <row r="736" spans="1:22" x14ac:dyDescent="0.2">
      <c r="A736" s="497"/>
      <c r="B736" s="499"/>
      <c r="C736" s="501"/>
      <c r="D736" s="501"/>
      <c r="E736" s="503"/>
      <c r="F736" s="17">
        <v>34</v>
      </c>
      <c r="G736" s="59" t="s">
        <v>1693</v>
      </c>
      <c r="H736" s="18" t="s">
        <v>1694</v>
      </c>
      <c r="I736" s="18" t="s">
        <v>44</v>
      </c>
      <c r="J736" s="19">
        <v>30</v>
      </c>
      <c r="K736" s="19"/>
      <c r="L736" s="20" t="s">
        <v>34</v>
      </c>
      <c r="M736" s="20" t="s">
        <v>34</v>
      </c>
      <c r="N736" s="18" t="s">
        <v>60</v>
      </c>
      <c r="O736" s="18"/>
      <c r="P736" s="18"/>
      <c r="Q736" s="18"/>
      <c r="R736" s="18"/>
      <c r="S736" s="18"/>
      <c r="T736" s="18"/>
      <c r="U736" s="18"/>
      <c r="V736" s="34"/>
    </row>
    <row r="737" spans="1:22" x14ac:dyDescent="0.2">
      <c r="A737" s="497"/>
      <c r="B737" s="499"/>
      <c r="C737" s="501"/>
      <c r="D737" s="501"/>
      <c r="E737" s="503"/>
      <c r="F737" s="17">
        <v>35</v>
      </c>
      <c r="G737" s="59" t="s">
        <v>1695</v>
      </c>
      <c r="H737" s="18" t="s">
        <v>1696</v>
      </c>
      <c r="I737" s="18" t="s">
        <v>44</v>
      </c>
      <c r="J737" s="19">
        <v>64</v>
      </c>
      <c r="K737" s="19"/>
      <c r="L737" s="20" t="s">
        <v>34</v>
      </c>
      <c r="M737" s="20" t="s">
        <v>34</v>
      </c>
      <c r="N737" s="18" t="s">
        <v>1331</v>
      </c>
      <c r="O737" s="18"/>
      <c r="P737" s="18"/>
      <c r="Q737" s="18"/>
      <c r="R737" s="18"/>
      <c r="S737" s="18"/>
      <c r="T737" s="18"/>
      <c r="U737" s="18"/>
      <c r="V737" s="34"/>
    </row>
    <row r="738" spans="1:22" x14ac:dyDescent="0.2">
      <c r="A738" s="497"/>
      <c r="B738" s="499"/>
      <c r="C738" s="501"/>
      <c r="D738" s="501"/>
      <c r="E738" s="503"/>
      <c r="F738" s="17">
        <v>36</v>
      </c>
      <c r="G738" s="59" t="s">
        <v>1697</v>
      </c>
      <c r="H738" s="18" t="s">
        <v>1698</v>
      </c>
      <c r="I738" s="18" t="s">
        <v>44</v>
      </c>
      <c r="J738" s="19">
        <v>80</v>
      </c>
      <c r="K738" s="19"/>
      <c r="L738" s="20" t="s">
        <v>34</v>
      </c>
      <c r="M738" s="20" t="s">
        <v>34</v>
      </c>
      <c r="N738" s="18" t="s">
        <v>1699</v>
      </c>
      <c r="O738" s="18"/>
      <c r="P738" s="18"/>
      <c r="Q738" s="18"/>
      <c r="R738" s="18"/>
      <c r="S738" s="18"/>
      <c r="T738" s="18"/>
      <c r="U738" s="18"/>
      <c r="V738" s="34"/>
    </row>
    <row r="739" spans="1:22" x14ac:dyDescent="0.2">
      <c r="A739" s="497"/>
      <c r="B739" s="499"/>
      <c r="C739" s="501"/>
      <c r="D739" s="501"/>
      <c r="E739" s="503"/>
      <c r="F739" s="17">
        <v>37</v>
      </c>
      <c r="G739" s="59" t="s">
        <v>1700</v>
      </c>
      <c r="H739" s="18" t="s">
        <v>1701</v>
      </c>
      <c r="I739" s="18" t="s">
        <v>44</v>
      </c>
      <c r="J739" s="19">
        <v>300</v>
      </c>
      <c r="K739" s="19"/>
      <c r="L739" s="20" t="s">
        <v>34</v>
      </c>
      <c r="M739" s="20" t="s">
        <v>34</v>
      </c>
      <c r="N739" s="18" t="s">
        <v>1702</v>
      </c>
      <c r="O739" s="18"/>
      <c r="P739" s="18"/>
      <c r="Q739" s="18"/>
      <c r="R739" s="18"/>
      <c r="S739" s="18"/>
      <c r="T739" s="18"/>
      <c r="U739" s="18"/>
      <c r="V739" s="34"/>
    </row>
    <row r="740" spans="1:22" x14ac:dyDescent="0.2">
      <c r="A740" s="497"/>
      <c r="B740" s="499"/>
      <c r="C740" s="501"/>
      <c r="D740" s="501"/>
      <c r="E740" s="503"/>
      <c r="F740" s="17">
        <v>38</v>
      </c>
      <c r="G740" s="59" t="s">
        <v>1703</v>
      </c>
      <c r="H740" s="18" t="s">
        <v>1704</v>
      </c>
      <c r="I740" s="18" t="s">
        <v>32</v>
      </c>
      <c r="J740" s="19">
        <v>1</v>
      </c>
      <c r="K740" s="19"/>
      <c r="L740" s="20" t="s">
        <v>34</v>
      </c>
      <c r="M740" s="20" t="s">
        <v>34</v>
      </c>
      <c r="N740" s="18" t="s">
        <v>1082</v>
      </c>
      <c r="O740" s="18"/>
      <c r="P740" s="18"/>
      <c r="Q740" s="18"/>
      <c r="R740" s="18"/>
      <c r="S740" s="18"/>
      <c r="T740" s="18"/>
      <c r="U740" s="18"/>
      <c r="V740" s="34"/>
    </row>
    <row r="741" spans="1:22" x14ac:dyDescent="0.2">
      <c r="A741" s="497"/>
      <c r="B741" s="499"/>
      <c r="C741" s="501"/>
      <c r="D741" s="501"/>
      <c r="E741" s="503"/>
      <c r="F741" s="17">
        <v>39</v>
      </c>
      <c r="G741" s="59" t="s">
        <v>1705</v>
      </c>
      <c r="H741" s="18" t="s">
        <v>1706</v>
      </c>
      <c r="I741" s="18" t="s">
        <v>32</v>
      </c>
      <c r="J741" s="19">
        <v>1</v>
      </c>
      <c r="K741" s="19"/>
      <c r="L741" s="20" t="s">
        <v>34</v>
      </c>
      <c r="M741" s="20" t="s">
        <v>34</v>
      </c>
      <c r="N741" s="18" t="s">
        <v>1082</v>
      </c>
      <c r="O741" s="18"/>
      <c r="P741" s="18"/>
      <c r="Q741" s="18"/>
      <c r="R741" s="18"/>
      <c r="S741" s="18"/>
      <c r="T741" s="18"/>
      <c r="U741" s="18"/>
      <c r="V741" s="34"/>
    </row>
    <row r="742" spans="1:22" x14ac:dyDescent="0.2">
      <c r="A742" s="497"/>
      <c r="B742" s="499"/>
      <c r="C742" s="501"/>
      <c r="D742" s="501"/>
      <c r="E742" s="503"/>
      <c r="F742" s="17">
        <v>40</v>
      </c>
      <c r="G742" s="59" t="s">
        <v>1707</v>
      </c>
      <c r="H742" s="18" t="s">
        <v>1708</v>
      </c>
      <c r="I742" s="18" t="s">
        <v>44</v>
      </c>
      <c r="J742" s="19">
        <v>2000</v>
      </c>
      <c r="K742" s="19"/>
      <c r="L742" s="20" t="s">
        <v>34</v>
      </c>
      <c r="M742" s="20" t="s">
        <v>34</v>
      </c>
      <c r="N742" s="18" t="s">
        <v>1055</v>
      </c>
      <c r="O742" s="18"/>
      <c r="P742" s="18"/>
      <c r="Q742" s="18"/>
      <c r="R742" s="18"/>
      <c r="S742" s="18"/>
      <c r="T742" s="18"/>
      <c r="U742" s="18"/>
      <c r="V742" s="34"/>
    </row>
    <row r="743" spans="1:22" x14ac:dyDescent="0.2">
      <c r="A743" s="497"/>
      <c r="B743" s="499"/>
      <c r="C743" s="501"/>
      <c r="D743" s="501"/>
      <c r="E743" s="503"/>
      <c r="F743" s="17">
        <v>41</v>
      </c>
      <c r="G743" s="59" t="s">
        <v>1117</v>
      </c>
      <c r="H743" s="18" t="s">
        <v>1709</v>
      </c>
      <c r="I743" s="18" t="s">
        <v>32</v>
      </c>
      <c r="J743" s="19">
        <v>2</v>
      </c>
      <c r="K743" s="19"/>
      <c r="L743" s="20" t="s">
        <v>34</v>
      </c>
      <c r="M743" s="20" t="s">
        <v>34</v>
      </c>
      <c r="N743" s="18" t="s">
        <v>1119</v>
      </c>
      <c r="O743" s="18"/>
      <c r="P743" s="18"/>
      <c r="Q743" s="18"/>
      <c r="R743" s="18"/>
      <c r="S743" s="18"/>
      <c r="T743" s="18"/>
      <c r="U743" s="18"/>
      <c r="V743" s="34"/>
    </row>
    <row r="744" spans="1:22" x14ac:dyDescent="0.2">
      <c r="A744" s="497"/>
      <c r="B744" s="499"/>
      <c r="C744" s="501"/>
      <c r="D744" s="501"/>
      <c r="E744" s="503"/>
      <c r="F744" s="17">
        <v>42</v>
      </c>
      <c r="G744" s="59" t="s">
        <v>1120</v>
      </c>
      <c r="H744" s="18" t="s">
        <v>1710</v>
      </c>
      <c r="I744" s="18" t="s">
        <v>32</v>
      </c>
      <c r="J744" s="19">
        <v>1</v>
      </c>
      <c r="K744" s="19"/>
      <c r="L744" s="20" t="s">
        <v>34</v>
      </c>
      <c r="M744" s="20" t="s">
        <v>34</v>
      </c>
      <c r="N744" s="18" t="s">
        <v>1082</v>
      </c>
      <c r="O744" s="18"/>
      <c r="P744" s="18"/>
      <c r="Q744" s="18"/>
      <c r="R744" s="18"/>
      <c r="S744" s="18"/>
      <c r="T744" s="18"/>
      <c r="U744" s="18"/>
      <c r="V744" s="34"/>
    </row>
    <row r="745" spans="1:22" x14ac:dyDescent="0.2">
      <c r="A745" s="497"/>
      <c r="B745" s="499"/>
      <c r="C745" s="501"/>
      <c r="D745" s="501"/>
      <c r="E745" s="503"/>
      <c r="F745" s="17">
        <v>43</v>
      </c>
      <c r="G745" s="59" t="s">
        <v>1711</v>
      </c>
      <c r="H745" s="18" t="s">
        <v>1712</v>
      </c>
      <c r="I745" s="18" t="s">
        <v>134</v>
      </c>
      <c r="J745" s="19">
        <v>7</v>
      </c>
      <c r="K745" s="19">
        <v>0</v>
      </c>
      <c r="L745" s="20" t="s">
        <v>34</v>
      </c>
      <c r="M745" s="20" t="s">
        <v>34</v>
      </c>
      <c r="N745" s="18" t="s">
        <v>137</v>
      </c>
      <c r="O745" s="18"/>
      <c r="P745" s="18"/>
      <c r="Q745" s="18"/>
      <c r="R745" s="18"/>
      <c r="S745" s="18"/>
      <c r="T745" s="18"/>
      <c r="U745" s="18"/>
      <c r="V745" s="34"/>
    </row>
    <row r="746" spans="1:22" x14ac:dyDescent="0.2">
      <c r="A746" s="497"/>
      <c r="B746" s="499"/>
      <c r="C746" s="501"/>
      <c r="D746" s="501"/>
      <c r="E746" s="503"/>
      <c r="F746" s="17">
        <v>44</v>
      </c>
      <c r="G746" s="59" t="s">
        <v>1713</v>
      </c>
      <c r="H746" s="18" t="s">
        <v>1714</v>
      </c>
      <c r="I746" s="18" t="s">
        <v>134</v>
      </c>
      <c r="J746" s="19">
        <v>9</v>
      </c>
      <c r="K746" s="19">
        <v>0</v>
      </c>
      <c r="L746" s="20" t="s">
        <v>34</v>
      </c>
      <c r="M746" s="20" t="s">
        <v>34</v>
      </c>
      <c r="N746" s="18" t="s">
        <v>135</v>
      </c>
      <c r="O746" s="18"/>
      <c r="P746" s="18"/>
      <c r="Q746" s="18"/>
      <c r="R746" s="18"/>
      <c r="S746" s="18"/>
      <c r="T746" s="18"/>
      <c r="U746" s="18"/>
      <c r="V746" s="34"/>
    </row>
    <row r="747" spans="1:22" x14ac:dyDescent="0.2">
      <c r="A747" s="497"/>
      <c r="B747" s="499"/>
      <c r="C747" s="501"/>
      <c r="D747" s="501"/>
      <c r="E747" s="503"/>
      <c r="F747" s="17">
        <v>45</v>
      </c>
      <c r="G747" s="59" t="s">
        <v>1715</v>
      </c>
      <c r="H747" s="18" t="s">
        <v>1716</v>
      </c>
      <c r="I747" s="18" t="s">
        <v>32</v>
      </c>
      <c r="J747" s="19">
        <v>8</v>
      </c>
      <c r="K747" s="19"/>
      <c r="L747" s="20" t="s">
        <v>34</v>
      </c>
      <c r="M747" s="20" t="s">
        <v>34</v>
      </c>
      <c r="N747" s="18" t="s">
        <v>65</v>
      </c>
      <c r="O747" s="18"/>
      <c r="P747" s="18"/>
      <c r="Q747" s="18"/>
      <c r="R747" s="18"/>
      <c r="S747" s="18"/>
      <c r="T747" s="18"/>
      <c r="U747" s="18"/>
      <c r="V747" s="34"/>
    </row>
    <row r="748" spans="1:22" x14ac:dyDescent="0.2">
      <c r="A748" s="497"/>
      <c r="B748" s="499"/>
      <c r="C748" s="501"/>
      <c r="D748" s="501"/>
      <c r="E748" s="503"/>
      <c r="F748" s="17">
        <v>46</v>
      </c>
      <c r="G748" s="59" t="s">
        <v>1126</v>
      </c>
      <c r="H748" s="18" t="s">
        <v>1717</v>
      </c>
      <c r="I748" s="18" t="s">
        <v>134</v>
      </c>
      <c r="J748" s="19">
        <v>11</v>
      </c>
      <c r="K748" s="19">
        <v>0</v>
      </c>
      <c r="L748" s="20" t="s">
        <v>34</v>
      </c>
      <c r="M748" s="20" t="s">
        <v>34</v>
      </c>
      <c r="N748" s="18" t="s">
        <v>1718</v>
      </c>
      <c r="O748" s="18"/>
      <c r="P748" s="18"/>
      <c r="Q748" s="18"/>
      <c r="R748" s="18"/>
      <c r="S748" s="18"/>
      <c r="T748" s="18"/>
      <c r="U748" s="18"/>
      <c r="V748" s="34"/>
    </row>
    <row r="749" spans="1:22" x14ac:dyDescent="0.2">
      <c r="A749" s="497"/>
      <c r="B749" s="499"/>
      <c r="C749" s="501"/>
      <c r="D749" s="501"/>
      <c r="E749" s="503"/>
      <c r="F749" s="17">
        <v>47</v>
      </c>
      <c r="G749" s="59" t="s">
        <v>1719</v>
      </c>
      <c r="H749" s="18" t="s">
        <v>1720</v>
      </c>
      <c r="I749" s="18" t="s">
        <v>44</v>
      </c>
      <c r="J749" s="19">
        <v>10</v>
      </c>
      <c r="K749" s="19"/>
      <c r="L749" s="20" t="s">
        <v>34</v>
      </c>
      <c r="M749" s="20" t="s">
        <v>34</v>
      </c>
      <c r="N749" s="18" t="s">
        <v>69</v>
      </c>
      <c r="O749" s="18"/>
      <c r="P749" s="18"/>
      <c r="Q749" s="18"/>
      <c r="R749" s="18"/>
      <c r="S749" s="18"/>
      <c r="T749" s="18"/>
      <c r="U749" s="18"/>
      <c r="V749" s="34"/>
    </row>
    <row r="750" spans="1:22" x14ac:dyDescent="0.2">
      <c r="A750" s="497"/>
      <c r="B750" s="499"/>
      <c r="C750" s="501"/>
      <c r="D750" s="501"/>
      <c r="E750" s="503"/>
      <c r="F750" s="17">
        <v>48</v>
      </c>
      <c r="G750" s="59" t="s">
        <v>1120</v>
      </c>
      <c r="H750" s="18" t="s">
        <v>1721</v>
      </c>
      <c r="I750" s="18" t="s">
        <v>32</v>
      </c>
      <c r="J750" s="19">
        <v>1</v>
      </c>
      <c r="K750" s="19"/>
      <c r="L750" s="20" t="s">
        <v>34</v>
      </c>
      <c r="M750" s="20" t="s">
        <v>34</v>
      </c>
      <c r="N750" s="18" t="s">
        <v>1082</v>
      </c>
      <c r="O750" s="18"/>
      <c r="P750" s="18"/>
      <c r="Q750" s="18"/>
      <c r="R750" s="18"/>
      <c r="S750" s="18"/>
      <c r="T750" s="18"/>
      <c r="U750" s="18"/>
      <c r="V750" s="34"/>
    </row>
    <row r="751" spans="1:22" x14ac:dyDescent="0.2">
      <c r="A751" s="497"/>
      <c r="B751" s="499"/>
      <c r="C751" s="501"/>
      <c r="D751" s="501"/>
      <c r="E751" s="503"/>
      <c r="F751" s="17">
        <v>49</v>
      </c>
      <c r="G751" s="59" t="s">
        <v>1711</v>
      </c>
      <c r="H751" s="18" t="s">
        <v>1722</v>
      </c>
      <c r="I751" s="18" t="s">
        <v>134</v>
      </c>
      <c r="J751" s="19">
        <v>7</v>
      </c>
      <c r="K751" s="19">
        <v>0</v>
      </c>
      <c r="L751" s="20" t="s">
        <v>34</v>
      </c>
      <c r="M751" s="20" t="s">
        <v>34</v>
      </c>
      <c r="N751" s="18" t="s">
        <v>137</v>
      </c>
      <c r="O751" s="18"/>
      <c r="P751" s="18"/>
      <c r="Q751" s="18"/>
      <c r="R751" s="18"/>
      <c r="S751" s="18"/>
      <c r="T751" s="18"/>
      <c r="U751" s="18"/>
      <c r="V751" s="34"/>
    </row>
    <row r="752" spans="1:22" x14ac:dyDescent="0.2">
      <c r="A752" s="497"/>
      <c r="B752" s="499"/>
      <c r="C752" s="501"/>
      <c r="D752" s="501"/>
      <c r="E752" s="503"/>
      <c r="F752" s="17">
        <v>50</v>
      </c>
      <c r="G752" s="59" t="s">
        <v>1713</v>
      </c>
      <c r="H752" s="18" t="s">
        <v>1723</v>
      </c>
      <c r="I752" s="18" t="s">
        <v>134</v>
      </c>
      <c r="J752" s="19">
        <v>9</v>
      </c>
      <c r="K752" s="19">
        <v>0</v>
      </c>
      <c r="L752" s="20" t="s">
        <v>34</v>
      </c>
      <c r="M752" s="20" t="s">
        <v>34</v>
      </c>
      <c r="N752" s="18" t="s">
        <v>135</v>
      </c>
      <c r="O752" s="18"/>
      <c r="P752" s="18"/>
      <c r="Q752" s="18"/>
      <c r="R752" s="18"/>
      <c r="S752" s="18"/>
      <c r="T752" s="18"/>
      <c r="U752" s="18"/>
      <c r="V752" s="34"/>
    </row>
    <row r="753" spans="1:22" x14ac:dyDescent="0.2">
      <c r="A753" s="497"/>
      <c r="B753" s="499"/>
      <c r="C753" s="501"/>
      <c r="D753" s="501"/>
      <c r="E753" s="503"/>
      <c r="F753" s="17">
        <v>51</v>
      </c>
      <c r="G753" s="59" t="s">
        <v>1715</v>
      </c>
      <c r="H753" s="18" t="s">
        <v>1724</v>
      </c>
      <c r="I753" s="18" t="s">
        <v>32</v>
      </c>
      <c r="J753" s="19">
        <v>8</v>
      </c>
      <c r="K753" s="19"/>
      <c r="L753" s="20" t="s">
        <v>34</v>
      </c>
      <c r="M753" s="20" t="s">
        <v>34</v>
      </c>
      <c r="N753" s="18" t="s">
        <v>65</v>
      </c>
      <c r="O753" s="18"/>
      <c r="P753" s="18"/>
      <c r="Q753" s="18"/>
      <c r="R753" s="18"/>
      <c r="S753" s="18"/>
      <c r="T753" s="18"/>
      <c r="U753" s="18"/>
      <c r="V753" s="34"/>
    </row>
    <row r="754" spans="1:22" x14ac:dyDescent="0.2">
      <c r="A754" s="497"/>
      <c r="B754" s="499"/>
      <c r="C754" s="501"/>
      <c r="D754" s="501"/>
      <c r="E754" s="503"/>
      <c r="F754" s="17">
        <v>52</v>
      </c>
      <c r="G754" s="59" t="s">
        <v>1126</v>
      </c>
      <c r="H754" s="18" t="s">
        <v>1725</v>
      </c>
      <c r="I754" s="18" t="s">
        <v>134</v>
      </c>
      <c r="J754" s="19">
        <v>11</v>
      </c>
      <c r="K754" s="19">
        <v>0</v>
      </c>
      <c r="L754" s="20" t="s">
        <v>34</v>
      </c>
      <c r="M754" s="20" t="s">
        <v>34</v>
      </c>
      <c r="N754" s="18" t="s">
        <v>1718</v>
      </c>
      <c r="O754" s="18"/>
      <c r="P754" s="18"/>
      <c r="Q754" s="18"/>
      <c r="R754" s="18"/>
      <c r="S754" s="18"/>
      <c r="T754" s="18"/>
      <c r="U754" s="18"/>
      <c r="V754" s="34"/>
    </row>
    <row r="755" spans="1:22" x14ac:dyDescent="0.2">
      <c r="A755" s="497"/>
      <c r="B755" s="499"/>
      <c r="C755" s="501"/>
      <c r="D755" s="501"/>
      <c r="E755" s="503"/>
      <c r="F755" s="17">
        <v>53</v>
      </c>
      <c r="G755" s="59" t="s">
        <v>1719</v>
      </c>
      <c r="H755" s="18" t="s">
        <v>1726</v>
      </c>
      <c r="I755" s="18" t="s">
        <v>44</v>
      </c>
      <c r="J755" s="19">
        <v>10</v>
      </c>
      <c r="K755" s="19"/>
      <c r="L755" s="20" t="s">
        <v>34</v>
      </c>
      <c r="M755" s="20" t="s">
        <v>34</v>
      </c>
      <c r="N755" s="18" t="s">
        <v>69</v>
      </c>
      <c r="O755" s="18"/>
      <c r="P755" s="18"/>
      <c r="Q755" s="18"/>
      <c r="R755" s="18"/>
      <c r="S755" s="18"/>
      <c r="T755" s="18"/>
      <c r="U755" s="18"/>
      <c r="V755" s="34"/>
    </row>
    <row r="756" spans="1:22" x14ac:dyDescent="0.2">
      <c r="A756" s="497"/>
      <c r="B756" s="499"/>
      <c r="C756" s="501"/>
      <c r="D756" s="501"/>
      <c r="E756" s="503"/>
      <c r="F756" s="17">
        <v>54</v>
      </c>
      <c r="G756" s="59" t="s">
        <v>1120</v>
      </c>
      <c r="H756" s="18" t="s">
        <v>1727</v>
      </c>
      <c r="I756" s="18" t="s">
        <v>32</v>
      </c>
      <c r="J756" s="19">
        <v>1</v>
      </c>
      <c r="K756" s="19"/>
      <c r="L756" s="20" t="s">
        <v>34</v>
      </c>
      <c r="M756" s="20" t="s">
        <v>34</v>
      </c>
      <c r="N756" s="18" t="s">
        <v>1082</v>
      </c>
      <c r="O756" s="18"/>
      <c r="P756" s="18"/>
      <c r="Q756" s="18"/>
      <c r="R756" s="18"/>
      <c r="S756" s="18"/>
      <c r="T756" s="18"/>
      <c r="U756" s="18"/>
      <c r="V756" s="34"/>
    </row>
    <row r="757" spans="1:22" x14ac:dyDescent="0.2">
      <c r="A757" s="497"/>
      <c r="B757" s="499"/>
      <c r="C757" s="501"/>
      <c r="D757" s="501"/>
      <c r="E757" s="503"/>
      <c r="F757" s="17">
        <v>55</v>
      </c>
      <c r="G757" s="59" t="s">
        <v>1711</v>
      </c>
      <c r="H757" s="18" t="s">
        <v>1728</v>
      </c>
      <c r="I757" s="18" t="s">
        <v>134</v>
      </c>
      <c r="J757" s="19">
        <v>7</v>
      </c>
      <c r="K757" s="19">
        <v>0</v>
      </c>
      <c r="L757" s="20" t="s">
        <v>34</v>
      </c>
      <c r="M757" s="20" t="s">
        <v>34</v>
      </c>
      <c r="N757" s="18" t="s">
        <v>137</v>
      </c>
      <c r="O757" s="18"/>
      <c r="P757" s="18"/>
      <c r="Q757" s="18"/>
      <c r="R757" s="18"/>
      <c r="S757" s="18"/>
      <c r="T757" s="18"/>
      <c r="U757" s="18"/>
      <c r="V757" s="34"/>
    </row>
    <row r="758" spans="1:22" x14ac:dyDescent="0.2">
      <c r="A758" s="497"/>
      <c r="B758" s="499"/>
      <c r="C758" s="501"/>
      <c r="D758" s="501"/>
      <c r="E758" s="503"/>
      <c r="F758" s="17">
        <v>56</v>
      </c>
      <c r="G758" s="59" t="s">
        <v>1713</v>
      </c>
      <c r="H758" s="18" t="s">
        <v>1729</v>
      </c>
      <c r="I758" s="18" t="s">
        <v>134</v>
      </c>
      <c r="J758" s="19">
        <v>9</v>
      </c>
      <c r="K758" s="19">
        <v>0</v>
      </c>
      <c r="L758" s="20" t="s">
        <v>34</v>
      </c>
      <c r="M758" s="20" t="s">
        <v>34</v>
      </c>
      <c r="N758" s="18" t="s">
        <v>135</v>
      </c>
      <c r="O758" s="18"/>
      <c r="P758" s="18"/>
      <c r="Q758" s="18"/>
      <c r="R758" s="18"/>
      <c r="S758" s="18"/>
      <c r="T758" s="18"/>
      <c r="U758" s="18"/>
      <c r="V758" s="34"/>
    </row>
    <row r="759" spans="1:22" x14ac:dyDescent="0.2">
      <c r="A759" s="497"/>
      <c r="B759" s="499"/>
      <c r="C759" s="501"/>
      <c r="D759" s="501"/>
      <c r="E759" s="503"/>
      <c r="F759" s="17">
        <v>57</v>
      </c>
      <c r="G759" s="59" t="s">
        <v>1715</v>
      </c>
      <c r="H759" s="18" t="s">
        <v>1730</v>
      </c>
      <c r="I759" s="18" t="s">
        <v>32</v>
      </c>
      <c r="J759" s="19">
        <v>8</v>
      </c>
      <c r="K759" s="19"/>
      <c r="L759" s="20" t="s">
        <v>34</v>
      </c>
      <c r="M759" s="20" t="s">
        <v>34</v>
      </c>
      <c r="N759" s="18" t="s">
        <v>65</v>
      </c>
      <c r="O759" s="18"/>
      <c r="P759" s="18"/>
      <c r="Q759" s="18"/>
      <c r="R759" s="18"/>
      <c r="S759" s="18"/>
      <c r="T759" s="18"/>
      <c r="U759" s="18"/>
      <c r="V759" s="34"/>
    </row>
    <row r="760" spans="1:22" x14ac:dyDescent="0.2">
      <c r="A760" s="497"/>
      <c r="B760" s="499"/>
      <c r="C760" s="501"/>
      <c r="D760" s="501"/>
      <c r="E760" s="503"/>
      <c r="F760" s="17">
        <v>58</v>
      </c>
      <c r="G760" s="59" t="s">
        <v>1126</v>
      </c>
      <c r="H760" s="18" t="s">
        <v>1731</v>
      </c>
      <c r="I760" s="18" t="s">
        <v>134</v>
      </c>
      <c r="J760" s="19">
        <v>11</v>
      </c>
      <c r="K760" s="19">
        <v>0</v>
      </c>
      <c r="L760" s="20" t="s">
        <v>34</v>
      </c>
      <c r="M760" s="20" t="s">
        <v>34</v>
      </c>
      <c r="N760" s="18" t="s">
        <v>1718</v>
      </c>
      <c r="O760" s="18"/>
      <c r="P760" s="18"/>
      <c r="Q760" s="18"/>
      <c r="R760" s="18"/>
      <c r="S760" s="18"/>
      <c r="T760" s="18"/>
      <c r="U760" s="18"/>
      <c r="V760" s="34"/>
    </row>
    <row r="761" spans="1:22" x14ac:dyDescent="0.2">
      <c r="A761" s="497"/>
      <c r="B761" s="499"/>
      <c r="C761" s="501"/>
      <c r="D761" s="501"/>
      <c r="E761" s="503"/>
      <c r="F761" s="17">
        <v>59</v>
      </c>
      <c r="G761" s="59" t="s">
        <v>1719</v>
      </c>
      <c r="H761" s="18" t="s">
        <v>1732</v>
      </c>
      <c r="I761" s="18" t="s">
        <v>44</v>
      </c>
      <c r="J761" s="19">
        <v>10</v>
      </c>
      <c r="K761" s="19"/>
      <c r="L761" s="20" t="s">
        <v>34</v>
      </c>
      <c r="M761" s="20" t="s">
        <v>34</v>
      </c>
      <c r="N761" s="18" t="s">
        <v>69</v>
      </c>
      <c r="O761" s="18"/>
      <c r="P761" s="18"/>
      <c r="Q761" s="18"/>
      <c r="R761" s="18"/>
      <c r="S761" s="18"/>
      <c r="T761" s="18"/>
      <c r="U761" s="18"/>
      <c r="V761" s="34"/>
    </row>
    <row r="762" spans="1:22" x14ac:dyDescent="0.2">
      <c r="A762" s="497"/>
      <c r="B762" s="499"/>
      <c r="C762" s="501"/>
      <c r="D762" s="501"/>
      <c r="E762" s="503"/>
      <c r="F762" s="17">
        <v>60</v>
      </c>
      <c r="G762" s="59" t="s">
        <v>1120</v>
      </c>
      <c r="H762" s="18" t="s">
        <v>1733</v>
      </c>
      <c r="I762" s="18" t="s">
        <v>32</v>
      </c>
      <c r="J762" s="19">
        <v>1</v>
      </c>
      <c r="K762" s="19"/>
      <c r="L762" s="20" t="s">
        <v>34</v>
      </c>
      <c r="M762" s="20" t="s">
        <v>34</v>
      </c>
      <c r="N762" s="18" t="s">
        <v>1082</v>
      </c>
      <c r="O762" s="18"/>
      <c r="P762" s="18"/>
      <c r="Q762" s="18"/>
      <c r="R762" s="18"/>
      <c r="S762" s="18"/>
      <c r="T762" s="18"/>
      <c r="U762" s="18"/>
      <c r="V762" s="34"/>
    </row>
    <row r="763" spans="1:22" x14ac:dyDescent="0.2">
      <c r="A763" s="497"/>
      <c r="B763" s="499"/>
      <c r="C763" s="501"/>
      <c r="D763" s="501"/>
      <c r="E763" s="503"/>
      <c r="F763" s="17">
        <v>61</v>
      </c>
      <c r="G763" s="59" t="s">
        <v>1711</v>
      </c>
      <c r="H763" s="18" t="s">
        <v>1734</v>
      </c>
      <c r="I763" s="18" t="s">
        <v>134</v>
      </c>
      <c r="J763" s="19">
        <v>7</v>
      </c>
      <c r="K763" s="19">
        <v>0</v>
      </c>
      <c r="L763" s="20" t="s">
        <v>34</v>
      </c>
      <c r="M763" s="20" t="s">
        <v>34</v>
      </c>
      <c r="N763" s="18" t="s">
        <v>137</v>
      </c>
      <c r="O763" s="18"/>
      <c r="P763" s="18"/>
      <c r="Q763" s="18"/>
      <c r="R763" s="18"/>
      <c r="S763" s="18"/>
      <c r="T763" s="18"/>
      <c r="U763" s="18"/>
      <c r="V763" s="34"/>
    </row>
    <row r="764" spans="1:22" x14ac:dyDescent="0.2">
      <c r="A764" s="497"/>
      <c r="B764" s="499"/>
      <c r="C764" s="501"/>
      <c r="D764" s="501"/>
      <c r="E764" s="503"/>
      <c r="F764" s="17">
        <v>62</v>
      </c>
      <c r="G764" s="59" t="s">
        <v>1713</v>
      </c>
      <c r="H764" s="18" t="s">
        <v>1735</v>
      </c>
      <c r="I764" s="18" t="s">
        <v>134</v>
      </c>
      <c r="J764" s="19">
        <v>9</v>
      </c>
      <c r="K764" s="19">
        <v>0</v>
      </c>
      <c r="L764" s="20" t="s">
        <v>34</v>
      </c>
      <c r="M764" s="20" t="s">
        <v>34</v>
      </c>
      <c r="N764" s="18" t="s">
        <v>135</v>
      </c>
      <c r="O764" s="18"/>
      <c r="P764" s="18"/>
      <c r="Q764" s="18"/>
      <c r="R764" s="18"/>
      <c r="S764" s="18"/>
      <c r="T764" s="18"/>
      <c r="U764" s="18"/>
      <c r="V764" s="34"/>
    </row>
    <row r="765" spans="1:22" x14ac:dyDescent="0.2">
      <c r="A765" s="497"/>
      <c r="B765" s="499"/>
      <c r="C765" s="501"/>
      <c r="D765" s="501"/>
      <c r="E765" s="503"/>
      <c r="F765" s="17">
        <v>63</v>
      </c>
      <c r="G765" s="59" t="s">
        <v>1715</v>
      </c>
      <c r="H765" s="18" t="s">
        <v>1736</v>
      </c>
      <c r="I765" s="18" t="s">
        <v>32</v>
      </c>
      <c r="J765" s="19">
        <v>8</v>
      </c>
      <c r="K765" s="19"/>
      <c r="L765" s="20" t="s">
        <v>34</v>
      </c>
      <c r="M765" s="20" t="s">
        <v>34</v>
      </c>
      <c r="N765" s="18" t="s">
        <v>65</v>
      </c>
      <c r="O765" s="18"/>
      <c r="P765" s="18"/>
      <c r="Q765" s="18"/>
      <c r="R765" s="18"/>
      <c r="S765" s="18"/>
      <c r="T765" s="18"/>
      <c r="U765" s="18"/>
      <c r="V765" s="34"/>
    </row>
    <row r="766" spans="1:22" x14ac:dyDescent="0.2">
      <c r="A766" s="497"/>
      <c r="B766" s="499"/>
      <c r="C766" s="501"/>
      <c r="D766" s="501"/>
      <c r="E766" s="503"/>
      <c r="F766" s="17">
        <v>64</v>
      </c>
      <c r="G766" s="59" t="s">
        <v>1126</v>
      </c>
      <c r="H766" s="18" t="s">
        <v>1737</v>
      </c>
      <c r="I766" s="18" t="s">
        <v>134</v>
      </c>
      <c r="J766" s="19">
        <v>11</v>
      </c>
      <c r="K766" s="19">
        <v>0</v>
      </c>
      <c r="L766" s="20" t="s">
        <v>34</v>
      </c>
      <c r="M766" s="20" t="s">
        <v>34</v>
      </c>
      <c r="N766" s="18" t="s">
        <v>1718</v>
      </c>
      <c r="O766" s="18"/>
      <c r="P766" s="18"/>
      <c r="Q766" s="18"/>
      <c r="R766" s="18"/>
      <c r="S766" s="18"/>
      <c r="T766" s="18"/>
      <c r="U766" s="18"/>
      <c r="V766" s="34"/>
    </row>
    <row r="767" spans="1:22" x14ac:dyDescent="0.2">
      <c r="A767" s="497"/>
      <c r="B767" s="499"/>
      <c r="C767" s="501"/>
      <c r="D767" s="501"/>
      <c r="E767" s="503"/>
      <c r="F767" s="17">
        <v>65</v>
      </c>
      <c r="G767" s="59" t="s">
        <v>1719</v>
      </c>
      <c r="H767" s="18" t="s">
        <v>1738</v>
      </c>
      <c r="I767" s="18" t="s">
        <v>44</v>
      </c>
      <c r="J767" s="19">
        <v>10</v>
      </c>
      <c r="K767" s="19"/>
      <c r="L767" s="20" t="s">
        <v>34</v>
      </c>
      <c r="M767" s="20" t="s">
        <v>34</v>
      </c>
      <c r="N767" s="18" t="s">
        <v>69</v>
      </c>
      <c r="O767" s="18"/>
      <c r="P767" s="18"/>
      <c r="Q767" s="18"/>
      <c r="R767" s="18"/>
      <c r="S767" s="18"/>
      <c r="T767" s="18"/>
      <c r="U767" s="18"/>
      <c r="V767" s="34"/>
    </row>
    <row r="768" spans="1:22" x14ac:dyDescent="0.2">
      <c r="A768" s="497"/>
      <c r="B768" s="499"/>
      <c r="C768" s="501"/>
      <c r="D768" s="501"/>
      <c r="E768" s="503"/>
      <c r="F768" s="17">
        <v>66</v>
      </c>
      <c r="G768" s="59" t="s">
        <v>1120</v>
      </c>
      <c r="H768" s="18" t="s">
        <v>1739</v>
      </c>
      <c r="I768" s="18" t="s">
        <v>32</v>
      </c>
      <c r="J768" s="19">
        <v>1</v>
      </c>
      <c r="K768" s="19"/>
      <c r="L768" s="20" t="s">
        <v>34</v>
      </c>
      <c r="M768" s="20" t="s">
        <v>34</v>
      </c>
      <c r="N768" s="18" t="s">
        <v>1082</v>
      </c>
      <c r="O768" s="18"/>
      <c r="P768" s="18"/>
      <c r="Q768" s="18"/>
      <c r="R768" s="18"/>
      <c r="S768" s="18"/>
      <c r="T768" s="18"/>
      <c r="U768" s="18"/>
      <c r="V768" s="34"/>
    </row>
    <row r="769" spans="1:22" x14ac:dyDescent="0.2">
      <c r="A769" s="497"/>
      <c r="B769" s="499"/>
      <c r="C769" s="501"/>
      <c r="D769" s="501"/>
      <c r="E769" s="503"/>
      <c r="F769" s="17">
        <v>67</v>
      </c>
      <c r="G769" s="59" t="s">
        <v>1711</v>
      </c>
      <c r="H769" s="18" t="s">
        <v>1740</v>
      </c>
      <c r="I769" s="18" t="s">
        <v>134</v>
      </c>
      <c r="J769" s="19">
        <v>7</v>
      </c>
      <c r="K769" s="19">
        <v>0</v>
      </c>
      <c r="L769" s="20" t="s">
        <v>34</v>
      </c>
      <c r="M769" s="20" t="s">
        <v>34</v>
      </c>
      <c r="N769" s="18" t="s">
        <v>137</v>
      </c>
      <c r="O769" s="18"/>
      <c r="P769" s="18"/>
      <c r="Q769" s="18"/>
      <c r="R769" s="18"/>
      <c r="S769" s="18"/>
      <c r="T769" s="18"/>
      <c r="U769" s="18"/>
      <c r="V769" s="34"/>
    </row>
    <row r="770" spans="1:22" x14ac:dyDescent="0.2">
      <c r="A770" s="497"/>
      <c r="B770" s="499"/>
      <c r="C770" s="501"/>
      <c r="D770" s="501"/>
      <c r="E770" s="503"/>
      <c r="F770" s="17">
        <v>68</v>
      </c>
      <c r="G770" s="59" t="s">
        <v>1713</v>
      </c>
      <c r="H770" s="18" t="s">
        <v>1741</v>
      </c>
      <c r="I770" s="18" t="s">
        <v>134</v>
      </c>
      <c r="J770" s="19">
        <v>9</v>
      </c>
      <c r="K770" s="19">
        <v>0</v>
      </c>
      <c r="L770" s="20" t="s">
        <v>34</v>
      </c>
      <c r="M770" s="20" t="s">
        <v>34</v>
      </c>
      <c r="N770" s="18" t="s">
        <v>135</v>
      </c>
      <c r="O770" s="18"/>
      <c r="P770" s="18"/>
      <c r="Q770" s="18"/>
      <c r="R770" s="18"/>
      <c r="S770" s="18"/>
      <c r="T770" s="18"/>
      <c r="U770" s="18"/>
      <c r="V770" s="34"/>
    </row>
    <row r="771" spans="1:22" x14ac:dyDescent="0.2">
      <c r="A771" s="497"/>
      <c r="B771" s="499"/>
      <c r="C771" s="501"/>
      <c r="D771" s="501"/>
      <c r="E771" s="503"/>
      <c r="F771" s="17">
        <v>69</v>
      </c>
      <c r="G771" s="59" t="s">
        <v>1715</v>
      </c>
      <c r="H771" s="18" t="s">
        <v>1742</v>
      </c>
      <c r="I771" s="18" t="s">
        <v>32</v>
      </c>
      <c r="J771" s="19">
        <v>8</v>
      </c>
      <c r="K771" s="19"/>
      <c r="L771" s="20" t="s">
        <v>34</v>
      </c>
      <c r="M771" s="20" t="s">
        <v>34</v>
      </c>
      <c r="N771" s="18" t="s">
        <v>65</v>
      </c>
      <c r="O771" s="18"/>
      <c r="P771" s="18"/>
      <c r="Q771" s="18"/>
      <c r="R771" s="18"/>
      <c r="S771" s="18"/>
      <c r="T771" s="18"/>
      <c r="U771" s="18"/>
      <c r="V771" s="34"/>
    </row>
    <row r="772" spans="1:22" x14ac:dyDescent="0.2">
      <c r="A772" s="497"/>
      <c r="B772" s="499"/>
      <c r="C772" s="501"/>
      <c r="D772" s="501"/>
      <c r="E772" s="503"/>
      <c r="F772" s="17">
        <v>70</v>
      </c>
      <c r="G772" s="59" t="s">
        <v>1126</v>
      </c>
      <c r="H772" s="18" t="s">
        <v>1743</v>
      </c>
      <c r="I772" s="18" t="s">
        <v>134</v>
      </c>
      <c r="J772" s="19">
        <v>11</v>
      </c>
      <c r="K772" s="19">
        <v>0</v>
      </c>
      <c r="L772" s="20" t="s">
        <v>34</v>
      </c>
      <c r="M772" s="20" t="s">
        <v>34</v>
      </c>
      <c r="N772" s="18" t="s">
        <v>1718</v>
      </c>
      <c r="O772" s="18"/>
      <c r="P772" s="18"/>
      <c r="Q772" s="18"/>
      <c r="R772" s="18"/>
      <c r="S772" s="18"/>
      <c r="T772" s="18"/>
      <c r="U772" s="18"/>
      <c r="V772" s="34"/>
    </row>
    <row r="773" spans="1:22" x14ac:dyDescent="0.2">
      <c r="A773" s="497"/>
      <c r="B773" s="499"/>
      <c r="C773" s="501"/>
      <c r="D773" s="501"/>
      <c r="E773" s="503"/>
      <c r="F773" s="17">
        <v>71</v>
      </c>
      <c r="G773" s="59" t="s">
        <v>1719</v>
      </c>
      <c r="H773" s="18" t="s">
        <v>1744</v>
      </c>
      <c r="I773" s="18" t="s">
        <v>44</v>
      </c>
      <c r="J773" s="19">
        <v>10</v>
      </c>
      <c r="K773" s="19"/>
      <c r="L773" s="20" t="s">
        <v>34</v>
      </c>
      <c r="M773" s="20" t="s">
        <v>34</v>
      </c>
      <c r="N773" s="18" t="s">
        <v>69</v>
      </c>
      <c r="O773" s="18"/>
      <c r="P773" s="18"/>
      <c r="Q773" s="18"/>
      <c r="R773" s="18"/>
      <c r="S773" s="18"/>
      <c r="T773" s="18"/>
      <c r="U773" s="18"/>
      <c r="V773" s="34"/>
    </row>
    <row r="774" spans="1:22" x14ac:dyDescent="0.2">
      <c r="A774" s="497"/>
      <c r="B774" s="499"/>
      <c r="C774" s="501"/>
      <c r="D774" s="501"/>
      <c r="E774" s="503"/>
      <c r="F774" s="17">
        <v>72</v>
      </c>
      <c r="G774" s="59" t="s">
        <v>1120</v>
      </c>
      <c r="H774" s="18" t="s">
        <v>1745</v>
      </c>
      <c r="I774" s="18" t="s">
        <v>32</v>
      </c>
      <c r="J774" s="19">
        <v>1</v>
      </c>
      <c r="K774" s="19"/>
      <c r="L774" s="20" t="s">
        <v>34</v>
      </c>
      <c r="M774" s="20" t="s">
        <v>34</v>
      </c>
      <c r="N774" s="18" t="s">
        <v>1082</v>
      </c>
      <c r="O774" s="18"/>
      <c r="P774" s="18"/>
      <c r="Q774" s="18"/>
      <c r="R774" s="18"/>
      <c r="S774" s="18"/>
      <c r="T774" s="18"/>
      <c r="U774" s="18"/>
      <c r="V774" s="34"/>
    </row>
    <row r="775" spans="1:22" x14ac:dyDescent="0.2">
      <c r="A775" s="497"/>
      <c r="B775" s="499"/>
      <c r="C775" s="501"/>
      <c r="D775" s="501"/>
      <c r="E775" s="503"/>
      <c r="F775" s="17">
        <v>73</v>
      </c>
      <c r="G775" s="59" t="s">
        <v>1711</v>
      </c>
      <c r="H775" s="18" t="s">
        <v>1746</v>
      </c>
      <c r="I775" s="18" t="s">
        <v>134</v>
      </c>
      <c r="J775" s="19">
        <v>7</v>
      </c>
      <c r="K775" s="19">
        <v>0</v>
      </c>
      <c r="L775" s="20" t="s">
        <v>34</v>
      </c>
      <c r="M775" s="20" t="s">
        <v>34</v>
      </c>
      <c r="N775" s="18" t="s">
        <v>137</v>
      </c>
      <c r="O775" s="18"/>
      <c r="P775" s="18"/>
      <c r="Q775" s="18"/>
      <c r="R775" s="18"/>
      <c r="S775" s="18"/>
      <c r="T775" s="18"/>
      <c r="U775" s="18"/>
      <c r="V775" s="34"/>
    </row>
    <row r="776" spans="1:22" x14ac:dyDescent="0.2">
      <c r="A776" s="497"/>
      <c r="B776" s="499"/>
      <c r="C776" s="501"/>
      <c r="D776" s="501"/>
      <c r="E776" s="503"/>
      <c r="F776" s="17">
        <v>74</v>
      </c>
      <c r="G776" s="59" t="s">
        <v>1713</v>
      </c>
      <c r="H776" s="18" t="s">
        <v>1747</v>
      </c>
      <c r="I776" s="18" t="s">
        <v>134</v>
      </c>
      <c r="J776" s="19">
        <v>9</v>
      </c>
      <c r="K776" s="19">
        <v>0</v>
      </c>
      <c r="L776" s="20" t="s">
        <v>34</v>
      </c>
      <c r="M776" s="20" t="s">
        <v>34</v>
      </c>
      <c r="N776" s="18" t="s">
        <v>135</v>
      </c>
      <c r="O776" s="18"/>
      <c r="P776" s="18"/>
      <c r="Q776" s="18"/>
      <c r="R776" s="18"/>
      <c r="S776" s="18"/>
      <c r="T776" s="18"/>
      <c r="U776" s="18"/>
      <c r="V776" s="34"/>
    </row>
    <row r="777" spans="1:22" x14ac:dyDescent="0.2">
      <c r="A777" s="497"/>
      <c r="B777" s="499"/>
      <c r="C777" s="501"/>
      <c r="D777" s="501"/>
      <c r="E777" s="503"/>
      <c r="F777" s="17">
        <v>75</v>
      </c>
      <c r="G777" s="59" t="s">
        <v>1715</v>
      </c>
      <c r="H777" s="18" t="s">
        <v>1748</v>
      </c>
      <c r="I777" s="18" t="s">
        <v>32</v>
      </c>
      <c r="J777" s="19">
        <v>8</v>
      </c>
      <c r="K777" s="19"/>
      <c r="L777" s="20" t="s">
        <v>34</v>
      </c>
      <c r="M777" s="20" t="s">
        <v>34</v>
      </c>
      <c r="N777" s="18" t="s">
        <v>65</v>
      </c>
      <c r="O777" s="18"/>
      <c r="P777" s="18"/>
      <c r="Q777" s="18"/>
      <c r="R777" s="18"/>
      <c r="S777" s="18"/>
      <c r="T777" s="18"/>
      <c r="U777" s="18"/>
      <c r="V777" s="34"/>
    </row>
    <row r="778" spans="1:22" x14ac:dyDescent="0.2">
      <c r="A778" s="497"/>
      <c r="B778" s="499"/>
      <c r="C778" s="501"/>
      <c r="D778" s="501"/>
      <c r="E778" s="503"/>
      <c r="F778" s="17">
        <v>76</v>
      </c>
      <c r="G778" s="59" t="s">
        <v>1126</v>
      </c>
      <c r="H778" s="18" t="s">
        <v>1749</v>
      </c>
      <c r="I778" s="18" t="s">
        <v>134</v>
      </c>
      <c r="J778" s="19">
        <v>11</v>
      </c>
      <c r="K778" s="19">
        <v>0</v>
      </c>
      <c r="L778" s="20" t="s">
        <v>34</v>
      </c>
      <c r="M778" s="20" t="s">
        <v>34</v>
      </c>
      <c r="N778" s="18" t="s">
        <v>1718</v>
      </c>
      <c r="O778" s="18"/>
      <c r="P778" s="18"/>
      <c r="Q778" s="18"/>
      <c r="R778" s="18"/>
      <c r="S778" s="18"/>
      <c r="T778" s="18"/>
      <c r="U778" s="18"/>
      <c r="V778" s="34"/>
    </row>
    <row r="779" spans="1:22" x14ac:dyDescent="0.2">
      <c r="A779" s="497"/>
      <c r="B779" s="499"/>
      <c r="C779" s="501"/>
      <c r="D779" s="501"/>
      <c r="E779" s="503"/>
      <c r="F779" s="17">
        <v>77</v>
      </c>
      <c r="G779" s="59" t="s">
        <v>1719</v>
      </c>
      <c r="H779" s="18" t="s">
        <v>1750</v>
      </c>
      <c r="I779" s="18" t="s">
        <v>44</v>
      </c>
      <c r="J779" s="19">
        <v>10</v>
      </c>
      <c r="K779" s="19"/>
      <c r="L779" s="20" t="s">
        <v>34</v>
      </c>
      <c r="M779" s="20" t="s">
        <v>34</v>
      </c>
      <c r="N779" s="18" t="s">
        <v>69</v>
      </c>
      <c r="O779" s="18"/>
      <c r="P779" s="18"/>
      <c r="Q779" s="18"/>
      <c r="R779" s="18"/>
      <c r="S779" s="18"/>
      <c r="T779" s="18"/>
      <c r="U779" s="18"/>
      <c r="V779" s="34"/>
    </row>
    <row r="780" spans="1:22" x14ac:dyDescent="0.2">
      <c r="A780" s="497"/>
      <c r="B780" s="499"/>
      <c r="C780" s="501"/>
      <c r="D780" s="501"/>
      <c r="E780" s="503"/>
      <c r="F780" s="17">
        <v>78</v>
      </c>
      <c r="G780" s="59" t="s">
        <v>1120</v>
      </c>
      <c r="H780" s="18" t="s">
        <v>1751</v>
      </c>
      <c r="I780" s="18" t="s">
        <v>32</v>
      </c>
      <c r="J780" s="19">
        <v>1</v>
      </c>
      <c r="K780" s="19"/>
      <c r="L780" s="20" t="s">
        <v>34</v>
      </c>
      <c r="M780" s="20" t="s">
        <v>34</v>
      </c>
      <c r="N780" s="18" t="s">
        <v>1082</v>
      </c>
      <c r="O780" s="18"/>
      <c r="P780" s="18"/>
      <c r="Q780" s="18"/>
      <c r="R780" s="18"/>
      <c r="S780" s="18"/>
      <c r="T780" s="18"/>
      <c r="U780" s="18"/>
      <c r="V780" s="34"/>
    </row>
    <row r="781" spans="1:22" x14ac:dyDescent="0.2">
      <c r="A781" s="497"/>
      <c r="B781" s="499"/>
      <c r="C781" s="501"/>
      <c r="D781" s="501"/>
      <c r="E781" s="503"/>
      <c r="F781" s="17">
        <v>79</v>
      </c>
      <c r="G781" s="59" t="s">
        <v>1711</v>
      </c>
      <c r="H781" s="18" t="s">
        <v>1752</v>
      </c>
      <c r="I781" s="18" t="s">
        <v>134</v>
      </c>
      <c r="J781" s="19">
        <v>7</v>
      </c>
      <c r="K781" s="19">
        <v>0</v>
      </c>
      <c r="L781" s="20" t="s">
        <v>34</v>
      </c>
      <c r="M781" s="20" t="s">
        <v>34</v>
      </c>
      <c r="N781" s="18" t="s">
        <v>137</v>
      </c>
      <c r="O781" s="18"/>
      <c r="P781" s="18"/>
      <c r="Q781" s="18"/>
      <c r="R781" s="18"/>
      <c r="S781" s="18"/>
      <c r="T781" s="18"/>
      <c r="U781" s="18"/>
      <c r="V781" s="34"/>
    </row>
    <row r="782" spans="1:22" x14ac:dyDescent="0.2">
      <c r="A782" s="497"/>
      <c r="B782" s="499"/>
      <c r="C782" s="501"/>
      <c r="D782" s="501"/>
      <c r="E782" s="503"/>
      <c r="F782" s="17">
        <v>80</v>
      </c>
      <c r="G782" s="59" t="s">
        <v>1713</v>
      </c>
      <c r="H782" s="18" t="s">
        <v>1753</v>
      </c>
      <c r="I782" s="18" t="s">
        <v>134</v>
      </c>
      <c r="J782" s="19">
        <v>9</v>
      </c>
      <c r="K782" s="19">
        <v>0</v>
      </c>
      <c r="L782" s="20" t="s">
        <v>34</v>
      </c>
      <c r="M782" s="20" t="s">
        <v>34</v>
      </c>
      <c r="N782" s="18" t="s">
        <v>135</v>
      </c>
      <c r="O782" s="18"/>
      <c r="P782" s="18"/>
      <c r="Q782" s="18"/>
      <c r="R782" s="18"/>
      <c r="S782" s="18"/>
      <c r="T782" s="18"/>
      <c r="U782" s="18"/>
      <c r="V782" s="34"/>
    </row>
    <row r="783" spans="1:22" x14ac:dyDescent="0.2">
      <c r="A783" s="497"/>
      <c r="B783" s="499"/>
      <c r="C783" s="501"/>
      <c r="D783" s="501"/>
      <c r="E783" s="503"/>
      <c r="F783" s="17">
        <v>81</v>
      </c>
      <c r="G783" s="59" t="s">
        <v>1715</v>
      </c>
      <c r="H783" s="18" t="s">
        <v>1754</v>
      </c>
      <c r="I783" s="18" t="s">
        <v>32</v>
      </c>
      <c r="J783" s="19">
        <v>8</v>
      </c>
      <c r="K783" s="19"/>
      <c r="L783" s="20" t="s">
        <v>34</v>
      </c>
      <c r="M783" s="20" t="s">
        <v>34</v>
      </c>
      <c r="N783" s="18" t="s">
        <v>65</v>
      </c>
      <c r="O783" s="18"/>
      <c r="P783" s="18"/>
      <c r="Q783" s="18"/>
      <c r="R783" s="18"/>
      <c r="S783" s="18"/>
      <c r="T783" s="18"/>
      <c r="U783" s="18"/>
      <c r="V783" s="34"/>
    </row>
    <row r="784" spans="1:22" x14ac:dyDescent="0.2">
      <c r="A784" s="497"/>
      <c r="B784" s="499"/>
      <c r="C784" s="501"/>
      <c r="D784" s="501"/>
      <c r="E784" s="503"/>
      <c r="F784" s="17">
        <v>82</v>
      </c>
      <c r="G784" s="59" t="s">
        <v>1126</v>
      </c>
      <c r="H784" s="18" t="s">
        <v>1755</v>
      </c>
      <c r="I784" s="18" t="s">
        <v>134</v>
      </c>
      <c r="J784" s="19">
        <v>11</v>
      </c>
      <c r="K784" s="19">
        <v>0</v>
      </c>
      <c r="L784" s="20" t="s">
        <v>34</v>
      </c>
      <c r="M784" s="20" t="s">
        <v>34</v>
      </c>
      <c r="N784" s="18" t="s">
        <v>1718</v>
      </c>
      <c r="O784" s="18"/>
      <c r="P784" s="18"/>
      <c r="Q784" s="18"/>
      <c r="R784" s="18"/>
      <c r="S784" s="18"/>
      <c r="T784" s="18"/>
      <c r="U784" s="18"/>
      <c r="V784" s="34"/>
    </row>
    <row r="785" spans="1:22" x14ac:dyDescent="0.2">
      <c r="A785" s="497"/>
      <c r="B785" s="499"/>
      <c r="C785" s="501"/>
      <c r="D785" s="501"/>
      <c r="E785" s="503"/>
      <c r="F785" s="17">
        <v>83</v>
      </c>
      <c r="G785" s="59" t="s">
        <v>1719</v>
      </c>
      <c r="H785" s="18" t="s">
        <v>1756</v>
      </c>
      <c r="I785" s="18" t="s">
        <v>44</v>
      </c>
      <c r="J785" s="19">
        <v>10</v>
      </c>
      <c r="K785" s="19"/>
      <c r="L785" s="20" t="s">
        <v>34</v>
      </c>
      <c r="M785" s="20" t="s">
        <v>34</v>
      </c>
      <c r="N785" s="18" t="s">
        <v>69</v>
      </c>
      <c r="O785" s="18"/>
      <c r="P785" s="18"/>
      <c r="Q785" s="18"/>
      <c r="R785" s="18"/>
      <c r="S785" s="18"/>
      <c r="T785" s="18"/>
      <c r="U785" s="18"/>
      <c r="V785" s="34"/>
    </row>
    <row r="786" spans="1:22" x14ac:dyDescent="0.2">
      <c r="A786" s="497"/>
      <c r="B786" s="499"/>
      <c r="C786" s="501"/>
      <c r="D786" s="501"/>
      <c r="E786" s="503"/>
      <c r="F786" s="17">
        <v>84</v>
      </c>
      <c r="G786" s="59" t="s">
        <v>1120</v>
      </c>
      <c r="H786" s="18" t="s">
        <v>1757</v>
      </c>
      <c r="I786" s="18" t="s">
        <v>32</v>
      </c>
      <c r="J786" s="19">
        <v>1</v>
      </c>
      <c r="K786" s="19"/>
      <c r="L786" s="20" t="s">
        <v>34</v>
      </c>
      <c r="M786" s="20" t="s">
        <v>34</v>
      </c>
      <c r="N786" s="18" t="s">
        <v>1082</v>
      </c>
      <c r="O786" s="18"/>
      <c r="P786" s="18"/>
      <c r="Q786" s="18"/>
      <c r="R786" s="18"/>
      <c r="S786" s="18"/>
      <c r="T786" s="18"/>
      <c r="U786" s="18"/>
      <c r="V786" s="34"/>
    </row>
    <row r="787" spans="1:22" x14ac:dyDescent="0.2">
      <c r="A787" s="497"/>
      <c r="B787" s="499"/>
      <c r="C787" s="501"/>
      <c r="D787" s="501"/>
      <c r="E787" s="503"/>
      <c r="F787" s="17">
        <v>85</v>
      </c>
      <c r="G787" s="59" t="s">
        <v>1711</v>
      </c>
      <c r="H787" s="18" t="s">
        <v>1758</v>
      </c>
      <c r="I787" s="18" t="s">
        <v>134</v>
      </c>
      <c r="J787" s="19">
        <v>7</v>
      </c>
      <c r="K787" s="19">
        <v>0</v>
      </c>
      <c r="L787" s="20" t="s">
        <v>34</v>
      </c>
      <c r="M787" s="20" t="s">
        <v>34</v>
      </c>
      <c r="N787" s="18" t="s">
        <v>137</v>
      </c>
      <c r="O787" s="18"/>
      <c r="P787" s="18"/>
      <c r="Q787" s="18"/>
      <c r="R787" s="18"/>
      <c r="S787" s="18"/>
      <c r="T787" s="18"/>
      <c r="U787" s="18"/>
      <c r="V787" s="34"/>
    </row>
    <row r="788" spans="1:22" x14ac:dyDescent="0.2">
      <c r="A788" s="497"/>
      <c r="B788" s="499"/>
      <c r="C788" s="501"/>
      <c r="D788" s="501"/>
      <c r="E788" s="503"/>
      <c r="F788" s="17">
        <v>86</v>
      </c>
      <c r="G788" s="59" t="s">
        <v>1713</v>
      </c>
      <c r="H788" s="18" t="s">
        <v>1759</v>
      </c>
      <c r="I788" s="18" t="s">
        <v>134</v>
      </c>
      <c r="J788" s="19">
        <v>9</v>
      </c>
      <c r="K788" s="19">
        <v>0</v>
      </c>
      <c r="L788" s="20" t="s">
        <v>34</v>
      </c>
      <c r="M788" s="20" t="s">
        <v>34</v>
      </c>
      <c r="N788" s="18" t="s">
        <v>135</v>
      </c>
      <c r="O788" s="18"/>
      <c r="P788" s="18"/>
      <c r="Q788" s="18"/>
      <c r="R788" s="18"/>
      <c r="S788" s="18"/>
      <c r="T788" s="18"/>
      <c r="U788" s="18"/>
      <c r="V788" s="34"/>
    </row>
    <row r="789" spans="1:22" x14ac:dyDescent="0.2">
      <c r="A789" s="497"/>
      <c r="B789" s="499"/>
      <c r="C789" s="501"/>
      <c r="D789" s="501"/>
      <c r="E789" s="503"/>
      <c r="F789" s="17">
        <v>87</v>
      </c>
      <c r="G789" s="59" t="s">
        <v>1715</v>
      </c>
      <c r="H789" s="18" t="s">
        <v>1760</v>
      </c>
      <c r="I789" s="18" t="s">
        <v>32</v>
      </c>
      <c r="J789" s="19">
        <v>8</v>
      </c>
      <c r="K789" s="19"/>
      <c r="L789" s="20" t="s">
        <v>34</v>
      </c>
      <c r="M789" s="20" t="s">
        <v>34</v>
      </c>
      <c r="N789" s="18" t="s">
        <v>65</v>
      </c>
      <c r="O789" s="18"/>
      <c r="P789" s="18"/>
      <c r="Q789" s="18"/>
      <c r="R789" s="18"/>
      <c r="S789" s="18"/>
      <c r="T789" s="18"/>
      <c r="U789" s="18"/>
      <c r="V789" s="34"/>
    </row>
    <row r="790" spans="1:22" x14ac:dyDescent="0.2">
      <c r="A790" s="497"/>
      <c r="B790" s="499"/>
      <c r="C790" s="501"/>
      <c r="D790" s="501"/>
      <c r="E790" s="503"/>
      <c r="F790" s="17">
        <v>88</v>
      </c>
      <c r="G790" s="59" t="s">
        <v>1126</v>
      </c>
      <c r="H790" s="18" t="s">
        <v>1761</v>
      </c>
      <c r="I790" s="18" t="s">
        <v>134</v>
      </c>
      <c r="J790" s="19">
        <v>11</v>
      </c>
      <c r="K790" s="19">
        <v>0</v>
      </c>
      <c r="L790" s="20" t="s">
        <v>34</v>
      </c>
      <c r="M790" s="20" t="s">
        <v>34</v>
      </c>
      <c r="N790" s="18" t="s">
        <v>1718</v>
      </c>
      <c r="O790" s="18"/>
      <c r="P790" s="18"/>
      <c r="Q790" s="18"/>
      <c r="R790" s="18"/>
      <c r="S790" s="18"/>
      <c r="T790" s="18"/>
      <c r="U790" s="18"/>
      <c r="V790" s="34"/>
    </row>
    <row r="791" spans="1:22" x14ac:dyDescent="0.2">
      <c r="A791" s="497"/>
      <c r="B791" s="499"/>
      <c r="C791" s="501"/>
      <c r="D791" s="501"/>
      <c r="E791" s="503"/>
      <c r="F791" s="17">
        <v>89</v>
      </c>
      <c r="G791" s="59" t="s">
        <v>1719</v>
      </c>
      <c r="H791" s="18" t="s">
        <v>1762</v>
      </c>
      <c r="I791" s="18" t="s">
        <v>44</v>
      </c>
      <c r="J791" s="19">
        <v>10</v>
      </c>
      <c r="K791" s="19"/>
      <c r="L791" s="20" t="s">
        <v>34</v>
      </c>
      <c r="M791" s="20" t="s">
        <v>34</v>
      </c>
      <c r="N791" s="18" t="s">
        <v>69</v>
      </c>
      <c r="O791" s="18"/>
      <c r="P791" s="18"/>
      <c r="Q791" s="18"/>
      <c r="R791" s="18"/>
      <c r="S791" s="18"/>
      <c r="T791" s="18"/>
      <c r="U791" s="18"/>
      <c r="V791" s="34"/>
    </row>
    <row r="792" spans="1:22" x14ac:dyDescent="0.2">
      <c r="A792" s="497"/>
      <c r="B792" s="499"/>
      <c r="C792" s="501"/>
      <c r="D792" s="501"/>
      <c r="E792" s="503"/>
      <c r="F792" s="17">
        <v>90</v>
      </c>
      <c r="G792" s="59" t="s">
        <v>1120</v>
      </c>
      <c r="H792" s="18" t="s">
        <v>1763</v>
      </c>
      <c r="I792" s="18" t="s">
        <v>32</v>
      </c>
      <c r="J792" s="19">
        <v>1</v>
      </c>
      <c r="K792" s="19"/>
      <c r="L792" s="20" t="s">
        <v>34</v>
      </c>
      <c r="M792" s="20" t="s">
        <v>34</v>
      </c>
      <c r="N792" s="18" t="s">
        <v>1082</v>
      </c>
      <c r="O792" s="18"/>
      <c r="P792" s="18"/>
      <c r="Q792" s="18"/>
      <c r="R792" s="18"/>
      <c r="S792" s="18"/>
      <c r="T792" s="18"/>
      <c r="U792" s="18"/>
      <c r="V792" s="34"/>
    </row>
    <row r="793" spans="1:22" x14ac:dyDescent="0.2">
      <c r="A793" s="497"/>
      <c r="B793" s="499"/>
      <c r="C793" s="501"/>
      <c r="D793" s="501"/>
      <c r="E793" s="503"/>
      <c r="F793" s="17">
        <v>91</v>
      </c>
      <c r="G793" s="59" t="s">
        <v>1711</v>
      </c>
      <c r="H793" s="18" t="s">
        <v>1764</v>
      </c>
      <c r="I793" s="18" t="s">
        <v>134</v>
      </c>
      <c r="J793" s="19">
        <v>7</v>
      </c>
      <c r="K793" s="19">
        <v>0</v>
      </c>
      <c r="L793" s="20" t="s">
        <v>34</v>
      </c>
      <c r="M793" s="20" t="s">
        <v>34</v>
      </c>
      <c r="N793" s="18" t="s">
        <v>137</v>
      </c>
      <c r="O793" s="18"/>
      <c r="P793" s="18"/>
      <c r="Q793" s="18"/>
      <c r="R793" s="18"/>
      <c r="S793" s="18"/>
      <c r="T793" s="18"/>
      <c r="U793" s="18"/>
      <c r="V793" s="34"/>
    </row>
    <row r="794" spans="1:22" x14ac:dyDescent="0.2">
      <c r="A794" s="497"/>
      <c r="B794" s="499"/>
      <c r="C794" s="501"/>
      <c r="D794" s="501"/>
      <c r="E794" s="503"/>
      <c r="F794" s="17">
        <v>92</v>
      </c>
      <c r="G794" s="59" t="s">
        <v>1713</v>
      </c>
      <c r="H794" s="18" t="s">
        <v>1765</v>
      </c>
      <c r="I794" s="18" t="s">
        <v>134</v>
      </c>
      <c r="J794" s="19">
        <v>9</v>
      </c>
      <c r="K794" s="19">
        <v>0</v>
      </c>
      <c r="L794" s="20" t="s">
        <v>34</v>
      </c>
      <c r="M794" s="20" t="s">
        <v>34</v>
      </c>
      <c r="N794" s="18" t="s">
        <v>135</v>
      </c>
      <c r="O794" s="18"/>
      <c r="P794" s="18"/>
      <c r="Q794" s="18"/>
      <c r="R794" s="18"/>
      <c r="S794" s="18"/>
      <c r="T794" s="18"/>
      <c r="U794" s="18"/>
      <c r="V794" s="34"/>
    </row>
    <row r="795" spans="1:22" x14ac:dyDescent="0.2">
      <c r="A795" s="497"/>
      <c r="B795" s="499"/>
      <c r="C795" s="501"/>
      <c r="D795" s="501"/>
      <c r="E795" s="503"/>
      <c r="F795" s="17">
        <v>93</v>
      </c>
      <c r="G795" s="59" t="s">
        <v>1715</v>
      </c>
      <c r="H795" s="18" t="s">
        <v>1766</v>
      </c>
      <c r="I795" s="18" t="s">
        <v>32</v>
      </c>
      <c r="J795" s="19">
        <v>8</v>
      </c>
      <c r="K795" s="19"/>
      <c r="L795" s="20" t="s">
        <v>34</v>
      </c>
      <c r="M795" s="20" t="s">
        <v>34</v>
      </c>
      <c r="N795" s="18" t="s">
        <v>65</v>
      </c>
      <c r="O795" s="18"/>
      <c r="P795" s="18"/>
      <c r="Q795" s="18"/>
      <c r="R795" s="18"/>
      <c r="S795" s="18"/>
      <c r="T795" s="18"/>
      <c r="U795" s="18"/>
      <c r="V795" s="34"/>
    </row>
    <row r="796" spans="1:22" x14ac:dyDescent="0.2">
      <c r="A796" s="497"/>
      <c r="B796" s="499"/>
      <c r="C796" s="501"/>
      <c r="D796" s="501"/>
      <c r="E796" s="503"/>
      <c r="F796" s="17">
        <v>94</v>
      </c>
      <c r="G796" s="59" t="s">
        <v>1126</v>
      </c>
      <c r="H796" s="18" t="s">
        <v>1767</v>
      </c>
      <c r="I796" s="18" t="s">
        <v>134</v>
      </c>
      <c r="J796" s="19">
        <v>11</v>
      </c>
      <c r="K796" s="19">
        <v>0</v>
      </c>
      <c r="L796" s="20" t="s">
        <v>34</v>
      </c>
      <c r="M796" s="20" t="s">
        <v>34</v>
      </c>
      <c r="N796" s="18" t="s">
        <v>1718</v>
      </c>
      <c r="O796" s="18"/>
      <c r="P796" s="18"/>
      <c r="Q796" s="18"/>
      <c r="R796" s="18"/>
      <c r="S796" s="18"/>
      <c r="T796" s="18"/>
      <c r="U796" s="18"/>
      <c r="V796" s="34"/>
    </row>
    <row r="797" spans="1:22" x14ac:dyDescent="0.2">
      <c r="A797" s="497"/>
      <c r="B797" s="499"/>
      <c r="C797" s="501"/>
      <c r="D797" s="501"/>
      <c r="E797" s="503"/>
      <c r="F797" s="17">
        <v>95</v>
      </c>
      <c r="G797" s="59" t="s">
        <v>1719</v>
      </c>
      <c r="H797" s="18" t="s">
        <v>1768</v>
      </c>
      <c r="I797" s="18" t="s">
        <v>44</v>
      </c>
      <c r="J797" s="19">
        <v>10</v>
      </c>
      <c r="K797" s="19"/>
      <c r="L797" s="20" t="s">
        <v>34</v>
      </c>
      <c r="M797" s="20" t="s">
        <v>34</v>
      </c>
      <c r="N797" s="18" t="s">
        <v>69</v>
      </c>
      <c r="O797" s="18"/>
      <c r="P797" s="18"/>
      <c r="Q797" s="18"/>
      <c r="R797" s="18"/>
      <c r="S797" s="18"/>
      <c r="T797" s="18"/>
      <c r="U797" s="18"/>
      <c r="V797" s="34"/>
    </row>
    <row r="798" spans="1:22" x14ac:dyDescent="0.2">
      <c r="A798" s="497"/>
      <c r="B798" s="499"/>
      <c r="C798" s="501"/>
      <c r="D798" s="501"/>
      <c r="E798" s="503"/>
      <c r="F798" s="17">
        <v>96</v>
      </c>
      <c r="G798" s="59" t="s">
        <v>1120</v>
      </c>
      <c r="H798" s="18" t="s">
        <v>1769</v>
      </c>
      <c r="I798" s="18" t="s">
        <v>32</v>
      </c>
      <c r="J798" s="19">
        <v>1</v>
      </c>
      <c r="K798" s="19"/>
      <c r="L798" s="20" t="s">
        <v>34</v>
      </c>
      <c r="M798" s="20" t="s">
        <v>34</v>
      </c>
      <c r="N798" s="18" t="s">
        <v>1082</v>
      </c>
      <c r="O798" s="18"/>
      <c r="P798" s="18"/>
      <c r="Q798" s="18"/>
      <c r="R798" s="18"/>
      <c r="S798" s="18"/>
      <c r="T798" s="18"/>
      <c r="U798" s="18"/>
      <c r="V798" s="34"/>
    </row>
    <row r="799" spans="1:22" x14ac:dyDescent="0.2">
      <c r="A799" s="497"/>
      <c r="B799" s="499"/>
      <c r="C799" s="501"/>
      <c r="D799" s="501"/>
      <c r="E799" s="503"/>
      <c r="F799" s="17">
        <v>97</v>
      </c>
      <c r="G799" s="59" t="s">
        <v>1711</v>
      </c>
      <c r="H799" s="18" t="s">
        <v>1770</v>
      </c>
      <c r="I799" s="18" t="s">
        <v>134</v>
      </c>
      <c r="J799" s="19">
        <v>7</v>
      </c>
      <c r="K799" s="19">
        <v>0</v>
      </c>
      <c r="L799" s="20" t="s">
        <v>34</v>
      </c>
      <c r="M799" s="20" t="s">
        <v>34</v>
      </c>
      <c r="N799" s="18" t="s">
        <v>137</v>
      </c>
      <c r="O799" s="18"/>
      <c r="P799" s="18"/>
      <c r="Q799" s="18"/>
      <c r="R799" s="18"/>
      <c r="S799" s="18"/>
      <c r="T799" s="18"/>
      <c r="U799" s="18"/>
      <c r="V799" s="34"/>
    </row>
    <row r="800" spans="1:22" x14ac:dyDescent="0.2">
      <c r="A800" s="497"/>
      <c r="B800" s="499"/>
      <c r="C800" s="501"/>
      <c r="D800" s="501"/>
      <c r="E800" s="503"/>
      <c r="F800" s="17">
        <v>98</v>
      </c>
      <c r="G800" s="59" t="s">
        <v>1713</v>
      </c>
      <c r="H800" s="18" t="s">
        <v>1771</v>
      </c>
      <c r="I800" s="18" t="s">
        <v>134</v>
      </c>
      <c r="J800" s="19">
        <v>9</v>
      </c>
      <c r="K800" s="19">
        <v>0</v>
      </c>
      <c r="L800" s="20" t="s">
        <v>34</v>
      </c>
      <c r="M800" s="20" t="s">
        <v>34</v>
      </c>
      <c r="N800" s="18" t="s">
        <v>135</v>
      </c>
      <c r="O800" s="18"/>
      <c r="P800" s="18"/>
      <c r="Q800" s="18"/>
      <c r="R800" s="18"/>
      <c r="S800" s="18"/>
      <c r="T800" s="18"/>
      <c r="U800" s="18"/>
      <c r="V800" s="34"/>
    </row>
    <row r="801" spans="1:22" x14ac:dyDescent="0.2">
      <c r="A801" s="497"/>
      <c r="B801" s="499"/>
      <c r="C801" s="501"/>
      <c r="D801" s="501"/>
      <c r="E801" s="503"/>
      <c r="F801" s="17">
        <v>99</v>
      </c>
      <c r="G801" s="59" t="s">
        <v>1715</v>
      </c>
      <c r="H801" s="18" t="s">
        <v>1772</v>
      </c>
      <c r="I801" s="18" t="s">
        <v>32</v>
      </c>
      <c r="J801" s="19">
        <v>8</v>
      </c>
      <c r="K801" s="19"/>
      <c r="L801" s="20" t="s">
        <v>34</v>
      </c>
      <c r="M801" s="20" t="s">
        <v>34</v>
      </c>
      <c r="N801" s="18" t="s">
        <v>65</v>
      </c>
      <c r="O801" s="18"/>
      <c r="P801" s="18"/>
      <c r="Q801" s="18"/>
      <c r="R801" s="18"/>
      <c r="S801" s="18"/>
      <c r="T801" s="18"/>
      <c r="U801" s="18"/>
      <c r="V801" s="34"/>
    </row>
    <row r="802" spans="1:22" x14ac:dyDescent="0.2">
      <c r="A802" s="497"/>
      <c r="B802" s="499"/>
      <c r="C802" s="501"/>
      <c r="D802" s="501"/>
      <c r="E802" s="503"/>
      <c r="F802" s="17">
        <v>100</v>
      </c>
      <c r="G802" s="59" t="s">
        <v>1126</v>
      </c>
      <c r="H802" s="18" t="s">
        <v>1773</v>
      </c>
      <c r="I802" s="18" t="s">
        <v>134</v>
      </c>
      <c r="J802" s="19">
        <v>11</v>
      </c>
      <c r="K802" s="19">
        <v>0</v>
      </c>
      <c r="L802" s="20" t="s">
        <v>34</v>
      </c>
      <c r="M802" s="20" t="s">
        <v>34</v>
      </c>
      <c r="N802" s="18" t="s">
        <v>1718</v>
      </c>
      <c r="O802" s="18"/>
      <c r="P802" s="18"/>
      <c r="Q802" s="18"/>
      <c r="R802" s="18"/>
      <c r="S802" s="18"/>
      <c r="T802" s="18"/>
      <c r="U802" s="18"/>
      <c r="V802" s="34"/>
    </row>
    <row r="803" spans="1:22" x14ac:dyDescent="0.2">
      <c r="A803" s="497"/>
      <c r="B803" s="499"/>
      <c r="C803" s="501"/>
      <c r="D803" s="501"/>
      <c r="E803" s="503"/>
      <c r="F803" s="17">
        <v>101</v>
      </c>
      <c r="G803" s="59" t="s">
        <v>1719</v>
      </c>
      <c r="H803" s="18" t="s">
        <v>1774</v>
      </c>
      <c r="I803" s="18" t="s">
        <v>44</v>
      </c>
      <c r="J803" s="19">
        <v>10</v>
      </c>
      <c r="K803" s="19"/>
      <c r="L803" s="20" t="s">
        <v>34</v>
      </c>
      <c r="M803" s="20" t="s">
        <v>34</v>
      </c>
      <c r="N803" s="18" t="s">
        <v>69</v>
      </c>
      <c r="O803" s="18"/>
      <c r="P803" s="18"/>
      <c r="Q803" s="18"/>
      <c r="R803" s="18"/>
      <c r="S803" s="18"/>
      <c r="T803" s="18"/>
      <c r="U803" s="18"/>
      <c r="V803" s="34"/>
    </row>
    <row r="804" spans="1:22" x14ac:dyDescent="0.2">
      <c r="A804" s="497"/>
      <c r="B804" s="499"/>
      <c r="C804" s="501"/>
      <c r="D804" s="501"/>
      <c r="E804" s="503"/>
      <c r="F804" s="17">
        <v>102</v>
      </c>
      <c r="G804" s="59" t="s">
        <v>1120</v>
      </c>
      <c r="H804" s="18" t="s">
        <v>1775</v>
      </c>
      <c r="I804" s="18" t="s">
        <v>32</v>
      </c>
      <c r="J804" s="19">
        <v>1</v>
      </c>
      <c r="K804" s="19"/>
      <c r="L804" s="20" t="s">
        <v>34</v>
      </c>
      <c r="M804" s="20" t="s">
        <v>34</v>
      </c>
      <c r="N804" s="18" t="s">
        <v>1082</v>
      </c>
      <c r="O804" s="18"/>
      <c r="P804" s="18"/>
      <c r="Q804" s="18"/>
      <c r="R804" s="18"/>
      <c r="S804" s="18"/>
      <c r="T804" s="18"/>
      <c r="U804" s="18"/>
      <c r="V804" s="34"/>
    </row>
    <row r="805" spans="1:22" x14ac:dyDescent="0.2">
      <c r="A805" s="497"/>
      <c r="B805" s="499"/>
      <c r="C805" s="501"/>
      <c r="D805" s="501"/>
      <c r="E805" s="503"/>
      <c r="F805" s="17">
        <v>103</v>
      </c>
      <c r="G805" s="59" t="s">
        <v>1711</v>
      </c>
      <c r="H805" s="18" t="s">
        <v>1776</v>
      </c>
      <c r="I805" s="18" t="s">
        <v>134</v>
      </c>
      <c r="J805" s="19">
        <v>7</v>
      </c>
      <c r="K805" s="19">
        <v>0</v>
      </c>
      <c r="L805" s="20" t="s">
        <v>34</v>
      </c>
      <c r="M805" s="20" t="s">
        <v>34</v>
      </c>
      <c r="N805" s="18" t="s">
        <v>137</v>
      </c>
      <c r="O805" s="18"/>
      <c r="P805" s="18"/>
      <c r="Q805" s="18"/>
      <c r="R805" s="18"/>
      <c r="S805" s="18"/>
      <c r="T805" s="18"/>
      <c r="U805" s="18"/>
      <c r="V805" s="34"/>
    </row>
    <row r="806" spans="1:22" x14ac:dyDescent="0.2">
      <c r="A806" s="497"/>
      <c r="B806" s="499"/>
      <c r="C806" s="501"/>
      <c r="D806" s="501"/>
      <c r="E806" s="503"/>
      <c r="F806" s="17">
        <v>104</v>
      </c>
      <c r="G806" s="59" t="s">
        <v>1713</v>
      </c>
      <c r="H806" s="18" t="s">
        <v>1777</v>
      </c>
      <c r="I806" s="18" t="s">
        <v>134</v>
      </c>
      <c r="J806" s="19">
        <v>9</v>
      </c>
      <c r="K806" s="19">
        <v>0</v>
      </c>
      <c r="L806" s="20" t="s">
        <v>34</v>
      </c>
      <c r="M806" s="20" t="s">
        <v>34</v>
      </c>
      <c r="N806" s="18" t="s">
        <v>135</v>
      </c>
      <c r="O806" s="18"/>
      <c r="P806" s="18"/>
      <c r="Q806" s="18"/>
      <c r="R806" s="18"/>
      <c r="S806" s="18"/>
      <c r="T806" s="18"/>
      <c r="U806" s="18"/>
      <c r="V806" s="34"/>
    </row>
    <row r="807" spans="1:22" x14ac:dyDescent="0.2">
      <c r="A807" s="497"/>
      <c r="B807" s="499"/>
      <c r="C807" s="501"/>
      <c r="D807" s="501"/>
      <c r="E807" s="503"/>
      <c r="F807" s="17">
        <v>105</v>
      </c>
      <c r="G807" s="59" t="s">
        <v>1715</v>
      </c>
      <c r="H807" s="18" t="s">
        <v>1778</v>
      </c>
      <c r="I807" s="18" t="s">
        <v>32</v>
      </c>
      <c r="J807" s="19">
        <v>8</v>
      </c>
      <c r="K807" s="19"/>
      <c r="L807" s="20" t="s">
        <v>34</v>
      </c>
      <c r="M807" s="20" t="s">
        <v>34</v>
      </c>
      <c r="N807" s="18" t="s">
        <v>65</v>
      </c>
      <c r="O807" s="18"/>
      <c r="P807" s="18"/>
      <c r="Q807" s="18"/>
      <c r="R807" s="18"/>
      <c r="S807" s="18"/>
      <c r="T807" s="18"/>
      <c r="U807" s="18"/>
      <c r="V807" s="34"/>
    </row>
    <row r="808" spans="1:22" x14ac:dyDescent="0.2">
      <c r="A808" s="497"/>
      <c r="B808" s="499"/>
      <c r="C808" s="501"/>
      <c r="D808" s="501"/>
      <c r="E808" s="503"/>
      <c r="F808" s="17">
        <v>106</v>
      </c>
      <c r="G808" s="59" t="s">
        <v>1126</v>
      </c>
      <c r="H808" s="18" t="s">
        <v>1779</v>
      </c>
      <c r="I808" s="18" t="s">
        <v>134</v>
      </c>
      <c r="J808" s="19">
        <v>11</v>
      </c>
      <c r="K808" s="19">
        <v>0</v>
      </c>
      <c r="L808" s="20" t="s">
        <v>34</v>
      </c>
      <c r="M808" s="20" t="s">
        <v>34</v>
      </c>
      <c r="N808" s="18" t="s">
        <v>1718</v>
      </c>
      <c r="O808" s="18"/>
      <c r="P808" s="18"/>
      <c r="Q808" s="18"/>
      <c r="R808" s="18"/>
      <c r="S808" s="18"/>
      <c r="T808" s="18"/>
      <c r="U808" s="18"/>
      <c r="V808" s="34"/>
    </row>
    <row r="809" spans="1:22" x14ac:dyDescent="0.2">
      <c r="A809" s="497"/>
      <c r="B809" s="499"/>
      <c r="C809" s="501"/>
      <c r="D809" s="501"/>
      <c r="E809" s="503"/>
      <c r="F809" s="17">
        <v>107</v>
      </c>
      <c r="G809" s="59" t="s">
        <v>1719</v>
      </c>
      <c r="H809" s="18" t="s">
        <v>1780</v>
      </c>
      <c r="I809" s="18" t="s">
        <v>44</v>
      </c>
      <c r="J809" s="19">
        <v>10</v>
      </c>
      <c r="K809" s="19"/>
      <c r="L809" s="20" t="s">
        <v>34</v>
      </c>
      <c r="M809" s="20" t="s">
        <v>34</v>
      </c>
      <c r="N809" s="18" t="s">
        <v>69</v>
      </c>
      <c r="O809" s="18"/>
      <c r="P809" s="18"/>
      <c r="Q809" s="18"/>
      <c r="R809" s="18"/>
      <c r="S809" s="18"/>
      <c r="T809" s="18"/>
      <c r="U809" s="18"/>
      <c r="V809" s="34"/>
    </row>
    <row r="810" spans="1:22" x14ac:dyDescent="0.2">
      <c r="A810" s="497"/>
      <c r="B810" s="499"/>
      <c r="C810" s="501"/>
      <c r="D810" s="501"/>
      <c r="E810" s="503"/>
      <c r="F810" s="17">
        <v>108</v>
      </c>
      <c r="G810" s="59" t="s">
        <v>1120</v>
      </c>
      <c r="H810" s="18" t="s">
        <v>1781</v>
      </c>
      <c r="I810" s="18" t="s">
        <v>32</v>
      </c>
      <c r="J810" s="19">
        <v>1</v>
      </c>
      <c r="K810" s="19"/>
      <c r="L810" s="20" t="s">
        <v>34</v>
      </c>
      <c r="M810" s="20" t="s">
        <v>34</v>
      </c>
      <c r="N810" s="18" t="s">
        <v>1082</v>
      </c>
      <c r="O810" s="18"/>
      <c r="P810" s="18"/>
      <c r="Q810" s="18"/>
      <c r="R810" s="18"/>
      <c r="S810" s="18"/>
      <c r="T810" s="18"/>
      <c r="U810" s="18"/>
      <c r="V810" s="34"/>
    </row>
    <row r="811" spans="1:22" x14ac:dyDescent="0.2">
      <c r="A811" s="497"/>
      <c r="B811" s="499"/>
      <c r="C811" s="501"/>
      <c r="D811" s="501"/>
      <c r="E811" s="503"/>
      <c r="F811" s="17">
        <v>109</v>
      </c>
      <c r="G811" s="59" t="s">
        <v>1711</v>
      </c>
      <c r="H811" s="18" t="s">
        <v>1782</v>
      </c>
      <c r="I811" s="18" t="s">
        <v>134</v>
      </c>
      <c r="J811" s="19">
        <v>7</v>
      </c>
      <c r="K811" s="19">
        <v>0</v>
      </c>
      <c r="L811" s="20" t="s">
        <v>34</v>
      </c>
      <c r="M811" s="20" t="s">
        <v>34</v>
      </c>
      <c r="N811" s="18" t="s">
        <v>137</v>
      </c>
      <c r="O811" s="18"/>
      <c r="P811" s="18"/>
      <c r="Q811" s="18"/>
      <c r="R811" s="18"/>
      <c r="S811" s="18"/>
      <c r="T811" s="18"/>
      <c r="U811" s="18"/>
      <c r="V811" s="34"/>
    </row>
    <row r="812" spans="1:22" x14ac:dyDescent="0.2">
      <c r="A812" s="497"/>
      <c r="B812" s="499"/>
      <c r="C812" s="501"/>
      <c r="D812" s="501"/>
      <c r="E812" s="503"/>
      <c r="F812" s="17">
        <v>110</v>
      </c>
      <c r="G812" s="59" t="s">
        <v>1713</v>
      </c>
      <c r="H812" s="18" t="s">
        <v>1783</v>
      </c>
      <c r="I812" s="18" t="s">
        <v>134</v>
      </c>
      <c r="J812" s="19">
        <v>9</v>
      </c>
      <c r="K812" s="19">
        <v>0</v>
      </c>
      <c r="L812" s="20" t="s">
        <v>34</v>
      </c>
      <c r="M812" s="20" t="s">
        <v>34</v>
      </c>
      <c r="N812" s="18" t="s">
        <v>135</v>
      </c>
      <c r="O812" s="18"/>
      <c r="P812" s="18"/>
      <c r="Q812" s="18"/>
      <c r="R812" s="18"/>
      <c r="S812" s="18"/>
      <c r="T812" s="18"/>
      <c r="U812" s="18"/>
      <c r="V812" s="34"/>
    </row>
    <row r="813" spans="1:22" x14ac:dyDescent="0.2">
      <c r="A813" s="497"/>
      <c r="B813" s="499"/>
      <c r="C813" s="501"/>
      <c r="D813" s="501"/>
      <c r="E813" s="503"/>
      <c r="F813" s="17">
        <v>111</v>
      </c>
      <c r="G813" s="59" t="s">
        <v>1715</v>
      </c>
      <c r="H813" s="18" t="s">
        <v>1784</v>
      </c>
      <c r="I813" s="18" t="s">
        <v>32</v>
      </c>
      <c r="J813" s="19">
        <v>8</v>
      </c>
      <c r="K813" s="19"/>
      <c r="L813" s="20" t="s">
        <v>34</v>
      </c>
      <c r="M813" s="20" t="s">
        <v>34</v>
      </c>
      <c r="N813" s="18" t="s">
        <v>65</v>
      </c>
      <c r="O813" s="18"/>
      <c r="P813" s="18"/>
      <c r="Q813" s="18"/>
      <c r="R813" s="18"/>
      <c r="S813" s="18"/>
      <c r="T813" s="18"/>
      <c r="U813" s="18"/>
      <c r="V813" s="34"/>
    </row>
    <row r="814" spans="1:22" x14ac:dyDescent="0.2">
      <c r="A814" s="497"/>
      <c r="B814" s="499"/>
      <c r="C814" s="501"/>
      <c r="D814" s="501"/>
      <c r="E814" s="503"/>
      <c r="F814" s="17">
        <v>112</v>
      </c>
      <c r="G814" s="59" t="s">
        <v>1126</v>
      </c>
      <c r="H814" s="18" t="s">
        <v>1785</v>
      </c>
      <c r="I814" s="18" t="s">
        <v>134</v>
      </c>
      <c r="J814" s="19">
        <v>11</v>
      </c>
      <c r="K814" s="19">
        <v>0</v>
      </c>
      <c r="L814" s="20" t="s">
        <v>34</v>
      </c>
      <c r="M814" s="20" t="s">
        <v>34</v>
      </c>
      <c r="N814" s="18" t="s">
        <v>1718</v>
      </c>
      <c r="O814" s="18"/>
      <c r="P814" s="18"/>
      <c r="Q814" s="18"/>
      <c r="R814" s="18"/>
      <c r="S814" s="18"/>
      <c r="T814" s="18"/>
      <c r="U814" s="18"/>
      <c r="V814" s="34"/>
    </row>
    <row r="815" spans="1:22" x14ac:dyDescent="0.2">
      <c r="A815" s="497"/>
      <c r="B815" s="499"/>
      <c r="C815" s="501"/>
      <c r="D815" s="501"/>
      <c r="E815" s="503"/>
      <c r="F815" s="17">
        <v>113</v>
      </c>
      <c r="G815" s="59" t="s">
        <v>1719</v>
      </c>
      <c r="H815" s="18" t="s">
        <v>1786</v>
      </c>
      <c r="I815" s="18" t="s">
        <v>44</v>
      </c>
      <c r="J815" s="19">
        <v>10</v>
      </c>
      <c r="K815" s="19"/>
      <c r="L815" s="20" t="s">
        <v>34</v>
      </c>
      <c r="M815" s="20" t="s">
        <v>34</v>
      </c>
      <c r="N815" s="18" t="s">
        <v>69</v>
      </c>
      <c r="O815" s="18"/>
      <c r="P815" s="18"/>
      <c r="Q815" s="18"/>
      <c r="R815" s="18"/>
      <c r="S815" s="18"/>
      <c r="T815" s="18"/>
      <c r="U815" s="18"/>
      <c r="V815" s="34"/>
    </row>
    <row r="816" spans="1:22" x14ac:dyDescent="0.2">
      <c r="A816" s="497"/>
      <c r="B816" s="499"/>
      <c r="C816" s="501"/>
      <c r="D816" s="501"/>
      <c r="E816" s="503"/>
      <c r="F816" s="17">
        <v>114</v>
      </c>
      <c r="G816" s="59" t="s">
        <v>1120</v>
      </c>
      <c r="H816" s="18" t="s">
        <v>1787</v>
      </c>
      <c r="I816" s="18" t="s">
        <v>32</v>
      </c>
      <c r="J816" s="19">
        <v>1</v>
      </c>
      <c r="K816" s="19"/>
      <c r="L816" s="20" t="s">
        <v>34</v>
      </c>
      <c r="M816" s="20" t="s">
        <v>34</v>
      </c>
      <c r="N816" s="18" t="s">
        <v>1082</v>
      </c>
      <c r="O816" s="18"/>
      <c r="P816" s="18"/>
      <c r="Q816" s="18"/>
      <c r="R816" s="18"/>
      <c r="S816" s="18"/>
      <c r="T816" s="18"/>
      <c r="U816" s="18"/>
      <c r="V816" s="34"/>
    </row>
    <row r="817" spans="1:22" x14ac:dyDescent="0.2">
      <c r="A817" s="497"/>
      <c r="B817" s="499"/>
      <c r="C817" s="501"/>
      <c r="D817" s="501"/>
      <c r="E817" s="503"/>
      <c r="F817" s="17">
        <v>115</v>
      </c>
      <c r="G817" s="59" t="s">
        <v>1711</v>
      </c>
      <c r="H817" s="18" t="s">
        <v>1788</v>
      </c>
      <c r="I817" s="18" t="s">
        <v>134</v>
      </c>
      <c r="J817" s="19">
        <v>7</v>
      </c>
      <c r="K817" s="19">
        <v>0</v>
      </c>
      <c r="L817" s="20" t="s">
        <v>34</v>
      </c>
      <c r="M817" s="20" t="s">
        <v>34</v>
      </c>
      <c r="N817" s="18" t="s">
        <v>137</v>
      </c>
      <c r="O817" s="18"/>
      <c r="P817" s="18"/>
      <c r="Q817" s="18"/>
      <c r="R817" s="18"/>
      <c r="S817" s="18"/>
      <c r="T817" s="18"/>
      <c r="U817" s="18"/>
      <c r="V817" s="34"/>
    </row>
    <row r="818" spans="1:22" x14ac:dyDescent="0.2">
      <c r="A818" s="497"/>
      <c r="B818" s="499"/>
      <c r="C818" s="501"/>
      <c r="D818" s="501"/>
      <c r="E818" s="503"/>
      <c r="F818" s="17">
        <v>116</v>
      </c>
      <c r="G818" s="59" t="s">
        <v>1713</v>
      </c>
      <c r="H818" s="18" t="s">
        <v>1789</v>
      </c>
      <c r="I818" s="18" t="s">
        <v>134</v>
      </c>
      <c r="J818" s="19">
        <v>9</v>
      </c>
      <c r="K818" s="19">
        <v>0</v>
      </c>
      <c r="L818" s="20" t="s">
        <v>34</v>
      </c>
      <c r="M818" s="20" t="s">
        <v>34</v>
      </c>
      <c r="N818" s="18" t="s">
        <v>135</v>
      </c>
      <c r="O818" s="18"/>
      <c r="P818" s="18"/>
      <c r="Q818" s="18"/>
      <c r="R818" s="18"/>
      <c r="S818" s="18"/>
      <c r="T818" s="18"/>
      <c r="U818" s="18"/>
      <c r="V818" s="34"/>
    </row>
    <row r="819" spans="1:22" x14ac:dyDescent="0.2">
      <c r="A819" s="497"/>
      <c r="B819" s="499"/>
      <c r="C819" s="501"/>
      <c r="D819" s="501"/>
      <c r="E819" s="503"/>
      <c r="F819" s="17">
        <v>117</v>
      </c>
      <c r="G819" s="59" t="s">
        <v>1715</v>
      </c>
      <c r="H819" s="18" t="s">
        <v>1790</v>
      </c>
      <c r="I819" s="18" t="s">
        <v>32</v>
      </c>
      <c r="J819" s="19">
        <v>8</v>
      </c>
      <c r="K819" s="19"/>
      <c r="L819" s="20" t="s">
        <v>34</v>
      </c>
      <c r="M819" s="20" t="s">
        <v>34</v>
      </c>
      <c r="N819" s="18" t="s">
        <v>65</v>
      </c>
      <c r="O819" s="18"/>
      <c r="P819" s="18"/>
      <c r="Q819" s="18"/>
      <c r="R819" s="18"/>
      <c r="S819" s="18"/>
      <c r="T819" s="18"/>
      <c r="U819" s="18"/>
      <c r="V819" s="34"/>
    </row>
    <row r="820" spans="1:22" x14ac:dyDescent="0.2">
      <c r="A820" s="497"/>
      <c r="B820" s="499"/>
      <c r="C820" s="501"/>
      <c r="D820" s="501"/>
      <c r="E820" s="503"/>
      <c r="F820" s="17">
        <v>118</v>
      </c>
      <c r="G820" s="59" t="s">
        <v>1126</v>
      </c>
      <c r="H820" s="18" t="s">
        <v>1791</v>
      </c>
      <c r="I820" s="18" t="s">
        <v>134</v>
      </c>
      <c r="J820" s="19">
        <v>11</v>
      </c>
      <c r="K820" s="19">
        <v>0</v>
      </c>
      <c r="L820" s="20" t="s">
        <v>34</v>
      </c>
      <c r="M820" s="20" t="s">
        <v>34</v>
      </c>
      <c r="N820" s="18" t="s">
        <v>1718</v>
      </c>
      <c r="O820" s="18"/>
      <c r="P820" s="18"/>
      <c r="Q820" s="18"/>
      <c r="R820" s="18"/>
      <c r="S820" s="18"/>
      <c r="T820" s="18"/>
      <c r="U820" s="18"/>
      <c r="V820" s="34"/>
    </row>
    <row r="821" spans="1:22" x14ac:dyDescent="0.2">
      <c r="A821" s="497"/>
      <c r="B821" s="499"/>
      <c r="C821" s="501"/>
      <c r="D821" s="501"/>
      <c r="E821" s="503"/>
      <c r="F821" s="17">
        <v>119</v>
      </c>
      <c r="G821" s="59" t="s">
        <v>1719</v>
      </c>
      <c r="H821" s="18" t="s">
        <v>1792</v>
      </c>
      <c r="I821" s="18" t="s">
        <v>44</v>
      </c>
      <c r="J821" s="19">
        <v>10</v>
      </c>
      <c r="K821" s="19"/>
      <c r="L821" s="20" t="s">
        <v>34</v>
      </c>
      <c r="M821" s="20" t="s">
        <v>34</v>
      </c>
      <c r="N821" s="18" t="s">
        <v>69</v>
      </c>
      <c r="O821" s="18"/>
      <c r="P821" s="18"/>
      <c r="Q821" s="18"/>
      <c r="R821" s="18"/>
      <c r="S821" s="18"/>
      <c r="T821" s="18"/>
      <c r="U821" s="18"/>
      <c r="V821" s="34"/>
    </row>
    <row r="822" spans="1:22" x14ac:dyDescent="0.2">
      <c r="A822" s="497"/>
      <c r="B822" s="499"/>
      <c r="C822" s="501"/>
      <c r="D822" s="501"/>
      <c r="E822" s="503"/>
      <c r="F822" s="17">
        <v>120</v>
      </c>
      <c r="G822" s="59" t="s">
        <v>1120</v>
      </c>
      <c r="H822" s="18" t="s">
        <v>1793</v>
      </c>
      <c r="I822" s="18" t="s">
        <v>32</v>
      </c>
      <c r="J822" s="19">
        <v>1</v>
      </c>
      <c r="K822" s="19"/>
      <c r="L822" s="20" t="s">
        <v>34</v>
      </c>
      <c r="M822" s="20" t="s">
        <v>34</v>
      </c>
      <c r="N822" s="18" t="s">
        <v>1082</v>
      </c>
      <c r="O822" s="18"/>
      <c r="P822" s="18"/>
      <c r="Q822" s="18"/>
      <c r="R822" s="18"/>
      <c r="S822" s="18"/>
      <c r="T822" s="18"/>
      <c r="U822" s="18"/>
      <c r="V822" s="34"/>
    </row>
    <row r="823" spans="1:22" x14ac:dyDescent="0.2">
      <c r="A823" s="497"/>
      <c r="B823" s="499"/>
      <c r="C823" s="501"/>
      <c r="D823" s="501"/>
      <c r="E823" s="503"/>
      <c r="F823" s="17">
        <v>121</v>
      </c>
      <c r="G823" s="59" t="s">
        <v>1711</v>
      </c>
      <c r="H823" s="18" t="s">
        <v>1794</v>
      </c>
      <c r="I823" s="18" t="s">
        <v>134</v>
      </c>
      <c r="J823" s="19">
        <v>7</v>
      </c>
      <c r="K823" s="19">
        <v>0</v>
      </c>
      <c r="L823" s="20" t="s">
        <v>34</v>
      </c>
      <c r="M823" s="20" t="s">
        <v>34</v>
      </c>
      <c r="N823" s="18" t="s">
        <v>137</v>
      </c>
      <c r="O823" s="18"/>
      <c r="P823" s="18"/>
      <c r="Q823" s="18"/>
      <c r="R823" s="18"/>
      <c r="S823" s="18"/>
      <c r="T823" s="18"/>
      <c r="U823" s="18"/>
      <c r="V823" s="34"/>
    </row>
    <row r="824" spans="1:22" x14ac:dyDescent="0.2">
      <c r="A824" s="497"/>
      <c r="B824" s="499"/>
      <c r="C824" s="501"/>
      <c r="D824" s="501"/>
      <c r="E824" s="503"/>
      <c r="F824" s="17">
        <v>122</v>
      </c>
      <c r="G824" s="59" t="s">
        <v>1713</v>
      </c>
      <c r="H824" s="18" t="s">
        <v>1795</v>
      </c>
      <c r="I824" s="18" t="s">
        <v>134</v>
      </c>
      <c r="J824" s="19">
        <v>9</v>
      </c>
      <c r="K824" s="19">
        <v>0</v>
      </c>
      <c r="L824" s="20" t="s">
        <v>34</v>
      </c>
      <c r="M824" s="20" t="s">
        <v>34</v>
      </c>
      <c r="N824" s="18" t="s">
        <v>135</v>
      </c>
      <c r="O824" s="18"/>
      <c r="P824" s="18"/>
      <c r="Q824" s="18"/>
      <c r="R824" s="18"/>
      <c r="S824" s="18"/>
      <c r="T824" s="18"/>
      <c r="U824" s="18"/>
      <c r="V824" s="34"/>
    </row>
    <row r="825" spans="1:22" x14ac:dyDescent="0.2">
      <c r="A825" s="497"/>
      <c r="B825" s="499"/>
      <c r="C825" s="501"/>
      <c r="D825" s="501"/>
      <c r="E825" s="503"/>
      <c r="F825" s="17">
        <v>123</v>
      </c>
      <c r="G825" s="59" t="s">
        <v>1715</v>
      </c>
      <c r="H825" s="18" t="s">
        <v>1796</v>
      </c>
      <c r="I825" s="18" t="s">
        <v>32</v>
      </c>
      <c r="J825" s="19">
        <v>8</v>
      </c>
      <c r="K825" s="19"/>
      <c r="L825" s="20" t="s">
        <v>34</v>
      </c>
      <c r="M825" s="20" t="s">
        <v>34</v>
      </c>
      <c r="N825" s="18" t="s">
        <v>65</v>
      </c>
      <c r="O825" s="18"/>
      <c r="P825" s="18"/>
      <c r="Q825" s="18"/>
      <c r="R825" s="18"/>
      <c r="S825" s="18"/>
      <c r="T825" s="18"/>
      <c r="U825" s="18"/>
      <c r="V825" s="34"/>
    </row>
    <row r="826" spans="1:22" x14ac:dyDescent="0.2">
      <c r="A826" s="497"/>
      <c r="B826" s="499"/>
      <c r="C826" s="501"/>
      <c r="D826" s="501"/>
      <c r="E826" s="503"/>
      <c r="F826" s="17">
        <v>124</v>
      </c>
      <c r="G826" s="59" t="s">
        <v>1126</v>
      </c>
      <c r="H826" s="18" t="s">
        <v>1797</v>
      </c>
      <c r="I826" s="18" t="s">
        <v>134</v>
      </c>
      <c r="J826" s="19">
        <v>11</v>
      </c>
      <c r="K826" s="19">
        <v>0</v>
      </c>
      <c r="L826" s="20" t="s">
        <v>34</v>
      </c>
      <c r="M826" s="20" t="s">
        <v>34</v>
      </c>
      <c r="N826" s="18" t="s">
        <v>1718</v>
      </c>
      <c r="O826" s="18"/>
      <c r="P826" s="18"/>
      <c r="Q826" s="18"/>
      <c r="R826" s="18"/>
      <c r="S826" s="18"/>
      <c r="T826" s="18"/>
      <c r="U826" s="18"/>
      <c r="V826" s="34"/>
    </row>
    <row r="827" spans="1:22" x14ac:dyDescent="0.2">
      <c r="A827" s="497"/>
      <c r="B827" s="499"/>
      <c r="C827" s="501"/>
      <c r="D827" s="501"/>
      <c r="E827" s="503"/>
      <c r="F827" s="17">
        <v>125</v>
      </c>
      <c r="G827" s="59" t="s">
        <v>1719</v>
      </c>
      <c r="H827" s="18" t="s">
        <v>1798</v>
      </c>
      <c r="I827" s="18" t="s">
        <v>44</v>
      </c>
      <c r="J827" s="19">
        <v>10</v>
      </c>
      <c r="K827" s="19"/>
      <c r="L827" s="20" t="s">
        <v>34</v>
      </c>
      <c r="M827" s="20" t="s">
        <v>34</v>
      </c>
      <c r="N827" s="18" t="s">
        <v>69</v>
      </c>
      <c r="O827" s="18"/>
      <c r="P827" s="18"/>
      <c r="Q827" s="18"/>
      <c r="R827" s="18"/>
      <c r="S827" s="18"/>
      <c r="T827" s="18"/>
      <c r="U827" s="18"/>
      <c r="V827" s="34"/>
    </row>
    <row r="828" spans="1:22" x14ac:dyDescent="0.2">
      <c r="A828" s="497"/>
      <c r="B828" s="499"/>
      <c r="C828" s="501"/>
      <c r="D828" s="501"/>
      <c r="E828" s="503"/>
      <c r="F828" s="17">
        <v>126</v>
      </c>
      <c r="G828" s="59" t="s">
        <v>1120</v>
      </c>
      <c r="H828" s="18" t="s">
        <v>1799</v>
      </c>
      <c r="I828" s="18" t="s">
        <v>32</v>
      </c>
      <c r="J828" s="19">
        <v>1</v>
      </c>
      <c r="K828" s="19"/>
      <c r="L828" s="20" t="s">
        <v>34</v>
      </c>
      <c r="M828" s="20" t="s">
        <v>34</v>
      </c>
      <c r="N828" s="18" t="s">
        <v>1082</v>
      </c>
      <c r="O828" s="18"/>
      <c r="P828" s="18"/>
      <c r="Q828" s="18"/>
      <c r="R828" s="18"/>
      <c r="S828" s="18"/>
      <c r="T828" s="18"/>
      <c r="U828" s="18"/>
      <c r="V828" s="34"/>
    </row>
    <row r="829" spans="1:22" x14ac:dyDescent="0.2">
      <c r="A829" s="497"/>
      <c r="B829" s="499"/>
      <c r="C829" s="501"/>
      <c r="D829" s="501"/>
      <c r="E829" s="503"/>
      <c r="F829" s="17">
        <v>127</v>
      </c>
      <c r="G829" s="59" t="s">
        <v>1711</v>
      </c>
      <c r="H829" s="18" t="s">
        <v>1800</v>
      </c>
      <c r="I829" s="18" t="s">
        <v>134</v>
      </c>
      <c r="J829" s="19">
        <v>7</v>
      </c>
      <c r="K829" s="19">
        <v>0</v>
      </c>
      <c r="L829" s="20" t="s">
        <v>34</v>
      </c>
      <c r="M829" s="20" t="s">
        <v>34</v>
      </c>
      <c r="N829" s="18" t="s">
        <v>137</v>
      </c>
      <c r="O829" s="18"/>
      <c r="P829" s="18"/>
      <c r="Q829" s="18"/>
      <c r="R829" s="18"/>
      <c r="S829" s="18"/>
      <c r="T829" s="18"/>
      <c r="U829" s="18"/>
      <c r="V829" s="34"/>
    </row>
    <row r="830" spans="1:22" x14ac:dyDescent="0.2">
      <c r="A830" s="497"/>
      <c r="B830" s="499"/>
      <c r="C830" s="501"/>
      <c r="D830" s="501"/>
      <c r="E830" s="503"/>
      <c r="F830" s="17">
        <v>128</v>
      </c>
      <c r="G830" s="59" t="s">
        <v>1713</v>
      </c>
      <c r="H830" s="18" t="s">
        <v>1801</v>
      </c>
      <c r="I830" s="18" t="s">
        <v>134</v>
      </c>
      <c r="J830" s="19">
        <v>9</v>
      </c>
      <c r="K830" s="19">
        <v>0</v>
      </c>
      <c r="L830" s="20" t="s">
        <v>34</v>
      </c>
      <c r="M830" s="20" t="s">
        <v>34</v>
      </c>
      <c r="N830" s="18" t="s">
        <v>135</v>
      </c>
      <c r="O830" s="18"/>
      <c r="P830" s="18"/>
      <c r="Q830" s="18"/>
      <c r="R830" s="18"/>
      <c r="S830" s="18"/>
      <c r="T830" s="18"/>
      <c r="U830" s="18"/>
      <c r="V830" s="34"/>
    </row>
    <row r="831" spans="1:22" x14ac:dyDescent="0.2">
      <c r="A831" s="497"/>
      <c r="B831" s="499"/>
      <c r="C831" s="501"/>
      <c r="D831" s="501"/>
      <c r="E831" s="503"/>
      <c r="F831" s="17">
        <v>129</v>
      </c>
      <c r="G831" s="59" t="s">
        <v>1715</v>
      </c>
      <c r="H831" s="18" t="s">
        <v>1802</v>
      </c>
      <c r="I831" s="18" t="s">
        <v>32</v>
      </c>
      <c r="J831" s="19">
        <v>8</v>
      </c>
      <c r="K831" s="19"/>
      <c r="L831" s="20" t="s">
        <v>34</v>
      </c>
      <c r="M831" s="20" t="s">
        <v>34</v>
      </c>
      <c r="N831" s="18" t="s">
        <v>65</v>
      </c>
      <c r="O831" s="18"/>
      <c r="P831" s="18"/>
      <c r="Q831" s="18"/>
      <c r="R831" s="18"/>
      <c r="S831" s="18"/>
      <c r="T831" s="18"/>
      <c r="U831" s="18"/>
      <c r="V831" s="34"/>
    </row>
    <row r="832" spans="1:22" x14ac:dyDescent="0.2">
      <c r="A832" s="497"/>
      <c r="B832" s="499"/>
      <c r="C832" s="501"/>
      <c r="D832" s="501"/>
      <c r="E832" s="503"/>
      <c r="F832" s="17">
        <v>130</v>
      </c>
      <c r="G832" s="59" t="s">
        <v>1126</v>
      </c>
      <c r="H832" s="18" t="s">
        <v>1803</v>
      </c>
      <c r="I832" s="18" t="s">
        <v>134</v>
      </c>
      <c r="J832" s="19">
        <v>11</v>
      </c>
      <c r="K832" s="19">
        <v>0</v>
      </c>
      <c r="L832" s="20" t="s">
        <v>34</v>
      </c>
      <c r="M832" s="20" t="s">
        <v>34</v>
      </c>
      <c r="N832" s="18" t="s">
        <v>1718</v>
      </c>
      <c r="O832" s="18"/>
      <c r="P832" s="18"/>
      <c r="Q832" s="18"/>
      <c r="R832" s="18"/>
      <c r="S832" s="18"/>
      <c r="T832" s="18"/>
      <c r="U832" s="18"/>
      <c r="V832" s="34"/>
    </row>
    <row r="833" spans="1:22" x14ac:dyDescent="0.2">
      <c r="A833" s="497"/>
      <c r="B833" s="499"/>
      <c r="C833" s="501"/>
      <c r="D833" s="501"/>
      <c r="E833" s="503"/>
      <c r="F833" s="17">
        <v>131</v>
      </c>
      <c r="G833" s="59" t="s">
        <v>1719</v>
      </c>
      <c r="H833" s="18" t="s">
        <v>1804</v>
      </c>
      <c r="I833" s="18" t="s">
        <v>44</v>
      </c>
      <c r="J833" s="19">
        <v>10</v>
      </c>
      <c r="K833" s="19"/>
      <c r="L833" s="20" t="s">
        <v>34</v>
      </c>
      <c r="M833" s="20" t="s">
        <v>34</v>
      </c>
      <c r="N833" s="18" t="s">
        <v>69</v>
      </c>
      <c r="O833" s="18"/>
      <c r="P833" s="18"/>
      <c r="Q833" s="18"/>
      <c r="R833" s="18"/>
      <c r="S833" s="18"/>
      <c r="T833" s="18"/>
      <c r="U833" s="18"/>
      <c r="V833" s="34"/>
    </row>
    <row r="834" spans="1:22" x14ac:dyDescent="0.2">
      <c r="A834" s="497"/>
      <c r="B834" s="499"/>
      <c r="C834" s="501"/>
      <c r="D834" s="501"/>
      <c r="E834" s="503"/>
      <c r="F834" s="17">
        <v>132</v>
      </c>
      <c r="G834" s="59" t="s">
        <v>1805</v>
      </c>
      <c r="H834" s="18" t="s">
        <v>1806</v>
      </c>
      <c r="I834" s="18" t="s">
        <v>123</v>
      </c>
      <c r="J834" s="19"/>
      <c r="K834" s="19"/>
      <c r="L834" s="20" t="s">
        <v>34</v>
      </c>
      <c r="M834" s="20" t="s">
        <v>34</v>
      </c>
      <c r="N834" s="18" t="s">
        <v>124</v>
      </c>
      <c r="O834" s="18"/>
      <c r="P834" s="18"/>
      <c r="Q834" s="18"/>
      <c r="R834" s="18"/>
      <c r="S834" s="18"/>
      <c r="T834" s="18"/>
      <c r="U834" s="18"/>
      <c r="V834" s="34"/>
    </row>
    <row r="835" spans="1:22" x14ac:dyDescent="0.2">
      <c r="A835" s="497"/>
      <c r="B835" s="499"/>
      <c r="C835" s="501"/>
      <c r="D835" s="501"/>
      <c r="E835" s="503"/>
      <c r="F835" s="17">
        <v>133</v>
      </c>
      <c r="G835" s="59" t="s">
        <v>1807</v>
      </c>
      <c r="H835" s="18" t="s">
        <v>1808</v>
      </c>
      <c r="I835" s="18" t="s">
        <v>32</v>
      </c>
      <c r="J835" s="19">
        <v>8</v>
      </c>
      <c r="K835" s="19"/>
      <c r="L835" s="20" t="s">
        <v>34</v>
      </c>
      <c r="M835" s="20" t="s">
        <v>34</v>
      </c>
      <c r="N835" s="18" t="s">
        <v>65</v>
      </c>
      <c r="O835" s="18"/>
      <c r="P835" s="18"/>
      <c r="Q835" s="18"/>
      <c r="R835" s="18"/>
      <c r="S835" s="18"/>
      <c r="T835" s="18"/>
      <c r="U835" s="18"/>
      <c r="V835" s="34"/>
    </row>
    <row r="836" spans="1:22" x14ac:dyDescent="0.2">
      <c r="A836" s="497"/>
      <c r="B836" s="499"/>
      <c r="C836" s="501"/>
      <c r="D836" s="501"/>
      <c r="E836" s="503"/>
      <c r="F836" s="17">
        <v>134</v>
      </c>
      <c r="G836" s="59" t="s">
        <v>1809</v>
      </c>
      <c r="H836" s="18" t="s">
        <v>1810</v>
      </c>
      <c r="I836" s="18" t="s">
        <v>123</v>
      </c>
      <c r="J836" s="19"/>
      <c r="K836" s="19"/>
      <c r="L836" s="20" t="s">
        <v>34</v>
      </c>
      <c r="M836" s="20" t="s">
        <v>34</v>
      </c>
      <c r="N836" s="18" t="s">
        <v>124</v>
      </c>
      <c r="O836" s="18"/>
      <c r="P836" s="18"/>
      <c r="Q836" s="18"/>
      <c r="R836" s="18"/>
      <c r="S836" s="18"/>
      <c r="T836" s="18"/>
      <c r="U836" s="18"/>
      <c r="V836" s="34"/>
    </row>
    <row r="837" spans="1:22" x14ac:dyDescent="0.2">
      <c r="A837" s="497"/>
      <c r="B837" s="499"/>
      <c r="C837" s="501"/>
      <c r="D837" s="501"/>
      <c r="E837" s="503"/>
      <c r="F837" s="17">
        <v>135</v>
      </c>
      <c r="G837" s="65" t="s">
        <v>1811</v>
      </c>
      <c r="H837" s="18" t="s">
        <v>1812</v>
      </c>
      <c r="I837" s="18" t="s">
        <v>32</v>
      </c>
      <c r="J837" s="19">
        <v>8</v>
      </c>
      <c r="K837" s="19"/>
      <c r="L837" s="20" t="s">
        <v>34</v>
      </c>
      <c r="M837" s="20" t="s">
        <v>34</v>
      </c>
      <c r="N837" s="18" t="s">
        <v>65</v>
      </c>
      <c r="O837" s="18"/>
      <c r="P837" s="18"/>
      <c r="Q837" s="18"/>
      <c r="R837" s="18"/>
      <c r="S837" s="18"/>
      <c r="T837" s="18"/>
      <c r="U837" s="18"/>
      <c r="V837" s="32"/>
    </row>
    <row r="838" spans="1:22" x14ac:dyDescent="0.2">
      <c r="A838" s="496" t="s">
        <v>1813</v>
      </c>
      <c r="B838" s="498" t="s">
        <v>322</v>
      </c>
      <c r="C838" s="500"/>
      <c r="D838" s="500"/>
      <c r="E838" s="502">
        <v>16776960</v>
      </c>
      <c r="F838" s="27">
        <v>1</v>
      </c>
      <c r="G838" s="63" t="s">
        <v>1814</v>
      </c>
      <c r="H838" s="28" t="s">
        <v>1815</v>
      </c>
      <c r="I838" s="28" t="s">
        <v>32</v>
      </c>
      <c r="J838" s="29">
        <v>12</v>
      </c>
      <c r="K838" s="29"/>
      <c r="L838" s="30" t="s">
        <v>33</v>
      </c>
      <c r="M838" s="30" t="s">
        <v>33</v>
      </c>
      <c r="N838" s="28" t="s">
        <v>204</v>
      </c>
      <c r="O838" s="28"/>
      <c r="P838" s="28"/>
      <c r="Q838" s="28"/>
      <c r="R838" s="28"/>
      <c r="S838" s="28"/>
      <c r="T838" s="28"/>
      <c r="U838" s="28"/>
      <c r="V838" s="33"/>
    </row>
    <row r="839" spans="1:22" x14ac:dyDescent="0.2">
      <c r="A839" s="497"/>
      <c r="B839" s="499"/>
      <c r="C839" s="501"/>
      <c r="D839" s="501"/>
      <c r="E839" s="503"/>
      <c r="F839" s="17">
        <v>2</v>
      </c>
      <c r="G839" s="59" t="s">
        <v>1816</v>
      </c>
      <c r="H839" s="18" t="s">
        <v>1817</v>
      </c>
      <c r="I839" s="18" t="s">
        <v>32</v>
      </c>
      <c r="J839" s="19">
        <v>3</v>
      </c>
      <c r="K839" s="19"/>
      <c r="L839" s="20" t="s">
        <v>33</v>
      </c>
      <c r="M839" s="20" t="s">
        <v>33</v>
      </c>
      <c r="N839" s="18" t="s">
        <v>148</v>
      </c>
      <c r="O839" s="18"/>
      <c r="P839" s="18"/>
      <c r="Q839" s="18"/>
      <c r="R839" s="18"/>
      <c r="S839" s="18"/>
      <c r="T839" s="18"/>
      <c r="U839" s="18"/>
      <c r="V839" s="34"/>
    </row>
    <row r="840" spans="1:22" x14ac:dyDescent="0.2">
      <c r="A840" s="497"/>
      <c r="B840" s="499"/>
      <c r="C840" s="501"/>
      <c r="D840" s="501"/>
      <c r="E840" s="503"/>
      <c r="F840" s="17">
        <v>3</v>
      </c>
      <c r="G840" s="59" t="s">
        <v>1818</v>
      </c>
      <c r="H840" s="18" t="s">
        <v>1819</v>
      </c>
      <c r="I840" s="18" t="s">
        <v>32</v>
      </c>
      <c r="J840" s="19">
        <v>3</v>
      </c>
      <c r="K840" s="19"/>
      <c r="L840" s="20" t="s">
        <v>33</v>
      </c>
      <c r="M840" s="20" t="s">
        <v>33</v>
      </c>
      <c r="N840" s="18" t="s">
        <v>148</v>
      </c>
      <c r="O840" s="18"/>
      <c r="P840" s="18"/>
      <c r="Q840" s="18"/>
      <c r="R840" s="18"/>
      <c r="S840" s="18"/>
      <c r="T840" s="18"/>
      <c r="U840" s="18"/>
      <c r="V840" s="34"/>
    </row>
    <row r="841" spans="1:22" x14ac:dyDescent="0.2">
      <c r="A841" s="497"/>
      <c r="B841" s="499"/>
      <c r="C841" s="501"/>
      <c r="D841" s="501"/>
      <c r="E841" s="503"/>
      <c r="F841" s="17">
        <v>4</v>
      </c>
      <c r="G841" s="59" t="s">
        <v>1615</v>
      </c>
      <c r="H841" s="18" t="s">
        <v>1820</v>
      </c>
      <c r="I841" s="18" t="s">
        <v>32</v>
      </c>
      <c r="J841" s="19">
        <v>4</v>
      </c>
      <c r="K841" s="19"/>
      <c r="L841" s="20" t="s">
        <v>33</v>
      </c>
      <c r="M841" s="20" t="s">
        <v>34</v>
      </c>
      <c r="N841" s="18" t="s">
        <v>1249</v>
      </c>
      <c r="O841" s="18"/>
      <c r="P841" s="18"/>
      <c r="Q841" s="18"/>
      <c r="R841" s="18"/>
      <c r="S841" s="18"/>
      <c r="T841" s="18"/>
      <c r="U841" s="18"/>
      <c r="V841" s="34"/>
    </row>
    <row r="842" spans="1:22" x14ac:dyDescent="0.2">
      <c r="A842" s="497"/>
      <c r="B842" s="499"/>
      <c r="C842" s="501"/>
      <c r="D842" s="501"/>
      <c r="E842" s="503"/>
      <c r="F842" s="17">
        <v>5</v>
      </c>
      <c r="G842" s="59" t="s">
        <v>1617</v>
      </c>
      <c r="H842" s="18" t="s">
        <v>1821</v>
      </c>
      <c r="I842" s="18" t="s">
        <v>32</v>
      </c>
      <c r="J842" s="19">
        <v>4</v>
      </c>
      <c r="K842" s="19"/>
      <c r="L842" s="20" t="s">
        <v>33</v>
      </c>
      <c r="M842" s="20" t="s">
        <v>34</v>
      </c>
      <c r="N842" s="18" t="s">
        <v>1249</v>
      </c>
      <c r="O842" s="18"/>
      <c r="P842" s="18"/>
      <c r="Q842" s="18"/>
      <c r="R842" s="18"/>
      <c r="S842" s="18"/>
      <c r="T842" s="18"/>
      <c r="U842" s="18"/>
      <c r="V842" s="34"/>
    </row>
    <row r="843" spans="1:22" x14ac:dyDescent="0.2">
      <c r="A843" s="497"/>
      <c r="B843" s="499"/>
      <c r="C843" s="501"/>
      <c r="D843" s="501"/>
      <c r="E843" s="503"/>
      <c r="F843" s="17">
        <v>6</v>
      </c>
      <c r="G843" s="59" t="s">
        <v>1619</v>
      </c>
      <c r="H843" s="18" t="s">
        <v>1822</v>
      </c>
      <c r="I843" s="18" t="s">
        <v>32</v>
      </c>
      <c r="J843" s="19">
        <v>8</v>
      </c>
      <c r="K843" s="19"/>
      <c r="L843" s="20" t="s">
        <v>33</v>
      </c>
      <c r="M843" s="20" t="s">
        <v>34</v>
      </c>
      <c r="N843" s="18" t="s">
        <v>65</v>
      </c>
      <c r="O843" s="18"/>
      <c r="P843" s="18"/>
      <c r="Q843" s="18"/>
      <c r="R843" s="18"/>
      <c r="S843" s="18"/>
      <c r="T843" s="18"/>
      <c r="U843" s="18"/>
      <c r="V843" s="34"/>
    </row>
    <row r="844" spans="1:22" x14ac:dyDescent="0.2">
      <c r="A844" s="497"/>
      <c r="B844" s="499"/>
      <c r="C844" s="501"/>
      <c r="D844" s="501"/>
      <c r="E844" s="503"/>
      <c r="F844" s="41">
        <v>7</v>
      </c>
      <c r="G844" s="77" t="s">
        <v>1823</v>
      </c>
      <c r="H844" s="42" t="s">
        <v>1824</v>
      </c>
      <c r="I844" s="42" t="s">
        <v>32</v>
      </c>
      <c r="J844" s="43">
        <v>16</v>
      </c>
      <c r="K844" s="43"/>
      <c r="L844" s="44" t="s">
        <v>33</v>
      </c>
      <c r="M844" s="44" t="s">
        <v>34</v>
      </c>
      <c r="N844" s="18" t="s">
        <v>522</v>
      </c>
      <c r="O844" s="18"/>
      <c r="P844" s="18"/>
      <c r="Q844" s="18"/>
      <c r="R844" s="18"/>
      <c r="S844" s="18"/>
      <c r="T844" s="18"/>
      <c r="U844" s="18"/>
      <c r="V844" s="34"/>
    </row>
    <row r="845" spans="1:22" x14ac:dyDescent="0.2">
      <c r="A845" s="497"/>
      <c r="B845" s="499"/>
      <c r="C845" s="501"/>
      <c r="D845" s="501"/>
      <c r="E845" s="503"/>
      <c r="F845" s="17">
        <v>8</v>
      </c>
      <c r="G845" s="59" t="s">
        <v>988</v>
      </c>
      <c r="H845" s="18" t="s">
        <v>1825</v>
      </c>
      <c r="I845" s="18" t="s">
        <v>32</v>
      </c>
      <c r="J845" s="19">
        <v>6</v>
      </c>
      <c r="K845" s="19"/>
      <c r="L845" s="20" t="s">
        <v>33</v>
      </c>
      <c r="M845" s="20" t="s">
        <v>34</v>
      </c>
      <c r="N845" s="18" t="s">
        <v>1493</v>
      </c>
      <c r="O845" s="18"/>
      <c r="P845" s="18"/>
      <c r="Q845" s="18"/>
      <c r="R845" s="18"/>
      <c r="S845" s="18"/>
      <c r="T845" s="18"/>
      <c r="U845" s="18"/>
      <c r="V845" s="34"/>
    </row>
    <row r="846" spans="1:22" x14ac:dyDescent="0.2">
      <c r="A846" s="497"/>
      <c r="B846" s="499"/>
      <c r="C846" s="501"/>
      <c r="D846" s="501"/>
      <c r="E846" s="503"/>
      <c r="F846" s="17">
        <v>9</v>
      </c>
      <c r="G846" s="59" t="s">
        <v>1826</v>
      </c>
      <c r="H846" s="18" t="s">
        <v>1827</v>
      </c>
      <c r="I846" s="18" t="s">
        <v>44</v>
      </c>
      <c r="J846" s="19">
        <v>30</v>
      </c>
      <c r="K846" s="19"/>
      <c r="L846" s="20" t="s">
        <v>33</v>
      </c>
      <c r="M846" s="20" t="s">
        <v>34</v>
      </c>
      <c r="N846" s="18" t="s">
        <v>60</v>
      </c>
      <c r="O846" s="18"/>
      <c r="P846" s="18"/>
      <c r="Q846" s="18"/>
      <c r="R846" s="18"/>
      <c r="S846" s="18"/>
      <c r="T846" s="18"/>
      <c r="U846" s="18"/>
      <c r="V846" s="34"/>
    </row>
    <row r="847" spans="1:22" x14ac:dyDescent="0.2">
      <c r="A847" s="497"/>
      <c r="B847" s="499"/>
      <c r="C847" s="501"/>
      <c r="D847" s="501"/>
      <c r="E847" s="503"/>
      <c r="F847" s="17">
        <v>10</v>
      </c>
      <c r="G847" s="59" t="s">
        <v>992</v>
      </c>
      <c r="H847" s="18" t="s">
        <v>1828</v>
      </c>
      <c r="I847" s="18" t="s">
        <v>44</v>
      </c>
      <c r="J847" s="19">
        <v>30</v>
      </c>
      <c r="K847" s="19"/>
      <c r="L847" s="20" t="s">
        <v>33</v>
      </c>
      <c r="M847" s="20" t="s">
        <v>34</v>
      </c>
      <c r="N847" s="18" t="s">
        <v>60</v>
      </c>
      <c r="O847" s="18"/>
      <c r="P847" s="18"/>
      <c r="Q847" s="18"/>
      <c r="R847" s="18"/>
      <c r="S847" s="18"/>
      <c r="T847" s="18"/>
      <c r="U847" s="18"/>
      <c r="V847" s="34"/>
    </row>
    <row r="848" spans="1:22" x14ac:dyDescent="0.2">
      <c r="A848" s="497"/>
      <c r="B848" s="499"/>
      <c r="C848" s="501"/>
      <c r="D848" s="501"/>
      <c r="E848" s="503"/>
      <c r="F848" s="17">
        <v>11</v>
      </c>
      <c r="G848" s="59" t="s">
        <v>1646</v>
      </c>
      <c r="H848" s="18" t="s">
        <v>1829</v>
      </c>
      <c r="I848" s="18" t="s">
        <v>32</v>
      </c>
      <c r="J848" s="19">
        <v>2</v>
      </c>
      <c r="K848" s="19"/>
      <c r="L848" s="20" t="s">
        <v>33</v>
      </c>
      <c r="M848" s="20" t="s">
        <v>34</v>
      </c>
      <c r="N848" s="18" t="s">
        <v>1119</v>
      </c>
      <c r="O848" s="18"/>
      <c r="P848" s="18"/>
      <c r="Q848" s="18"/>
      <c r="R848" s="18"/>
      <c r="S848" s="18"/>
      <c r="T848" s="18"/>
      <c r="U848" s="18"/>
      <c r="V848" s="34"/>
    </row>
    <row r="849" spans="1:22" x14ac:dyDescent="0.2">
      <c r="A849" s="497"/>
      <c r="B849" s="499"/>
      <c r="C849" s="501"/>
      <c r="D849" s="501"/>
      <c r="E849" s="503"/>
      <c r="F849" s="17">
        <v>12</v>
      </c>
      <c r="G849" s="59" t="s">
        <v>1648</v>
      </c>
      <c r="H849" s="18" t="s">
        <v>1830</v>
      </c>
      <c r="I849" s="18" t="s">
        <v>32</v>
      </c>
      <c r="J849" s="19">
        <v>8</v>
      </c>
      <c r="K849" s="19"/>
      <c r="L849" s="20" t="s">
        <v>33</v>
      </c>
      <c r="M849" s="20" t="s">
        <v>34</v>
      </c>
      <c r="N849" s="18" t="s">
        <v>65</v>
      </c>
      <c r="O849" s="18"/>
      <c r="P849" s="18"/>
      <c r="Q849" s="18"/>
      <c r="R849" s="18"/>
      <c r="S849" s="18"/>
      <c r="T849" s="18"/>
      <c r="U849" s="18"/>
      <c r="V849" s="34"/>
    </row>
    <row r="850" spans="1:22" x14ac:dyDescent="0.2">
      <c r="A850" s="497"/>
      <c r="B850" s="499"/>
      <c r="C850" s="501"/>
      <c r="D850" s="501"/>
      <c r="E850" s="503"/>
      <c r="F850" s="17">
        <v>13</v>
      </c>
      <c r="G850" s="59" t="s">
        <v>1650</v>
      </c>
      <c r="H850" s="18" t="s">
        <v>1831</v>
      </c>
      <c r="I850" s="18" t="s">
        <v>32</v>
      </c>
      <c r="J850" s="19">
        <v>6</v>
      </c>
      <c r="K850" s="19"/>
      <c r="L850" s="20" t="s">
        <v>33</v>
      </c>
      <c r="M850" s="20" t="s">
        <v>34</v>
      </c>
      <c r="N850" s="18" t="s">
        <v>1493</v>
      </c>
      <c r="O850" s="18"/>
      <c r="P850" s="18"/>
      <c r="Q850" s="18"/>
      <c r="R850" s="18"/>
      <c r="S850" s="18"/>
      <c r="T850" s="18"/>
      <c r="U850" s="18"/>
      <c r="V850" s="34"/>
    </row>
    <row r="851" spans="1:22" x14ac:dyDescent="0.2">
      <c r="A851" s="497"/>
      <c r="B851" s="499"/>
      <c r="C851" s="501"/>
      <c r="D851" s="501"/>
      <c r="E851" s="503"/>
      <c r="F851" s="17">
        <v>14</v>
      </c>
      <c r="G851" s="59" t="s">
        <v>1114</v>
      </c>
      <c r="H851" s="18" t="s">
        <v>1832</v>
      </c>
      <c r="I851" s="18" t="s">
        <v>44</v>
      </c>
      <c r="J851" s="19">
        <v>9</v>
      </c>
      <c r="K851" s="19"/>
      <c r="L851" s="20" t="s">
        <v>34</v>
      </c>
      <c r="M851" s="20" t="s">
        <v>34</v>
      </c>
      <c r="N851" s="18" t="s">
        <v>1274</v>
      </c>
      <c r="O851" s="18"/>
      <c r="P851" s="18"/>
      <c r="Q851" s="18"/>
      <c r="R851" s="18"/>
      <c r="S851" s="18"/>
      <c r="T851" s="18"/>
      <c r="U851" s="18"/>
      <c r="V851" s="34"/>
    </row>
    <row r="852" spans="1:22" x14ac:dyDescent="0.2">
      <c r="A852" s="497"/>
      <c r="B852" s="499"/>
      <c r="C852" s="501"/>
      <c r="D852" s="501"/>
      <c r="E852" s="503"/>
      <c r="F852" s="17">
        <v>15</v>
      </c>
      <c r="G852" s="59" t="s">
        <v>1653</v>
      </c>
      <c r="H852" s="18" t="s">
        <v>1833</v>
      </c>
      <c r="I852" s="18" t="s">
        <v>44</v>
      </c>
      <c r="J852" s="19">
        <v>20</v>
      </c>
      <c r="K852" s="19"/>
      <c r="L852" s="20" t="s">
        <v>33</v>
      </c>
      <c r="M852" s="20" t="s">
        <v>34</v>
      </c>
      <c r="N852" s="18" t="s">
        <v>37</v>
      </c>
      <c r="O852" s="18"/>
      <c r="P852" s="18"/>
      <c r="Q852" s="18"/>
      <c r="R852" s="18"/>
      <c r="S852" s="18"/>
      <c r="T852" s="18"/>
      <c r="U852" s="18"/>
      <c r="V852" s="34"/>
    </row>
    <row r="853" spans="1:22" x14ac:dyDescent="0.2">
      <c r="A853" s="497"/>
      <c r="B853" s="499"/>
      <c r="C853" s="501"/>
      <c r="D853" s="501"/>
      <c r="E853" s="503"/>
      <c r="F853" s="17">
        <v>16</v>
      </c>
      <c r="G853" s="59" t="s">
        <v>1279</v>
      </c>
      <c r="H853" s="18" t="s">
        <v>1834</v>
      </c>
      <c r="I853" s="18" t="s">
        <v>32</v>
      </c>
      <c r="J853" s="19">
        <v>1</v>
      </c>
      <c r="K853" s="19"/>
      <c r="L853" s="20" t="s">
        <v>33</v>
      </c>
      <c r="M853" s="20" t="s">
        <v>34</v>
      </c>
      <c r="N853" s="18" t="s">
        <v>1082</v>
      </c>
      <c r="O853" s="18"/>
      <c r="P853" s="18"/>
      <c r="Q853" s="18"/>
      <c r="R853" s="18"/>
      <c r="S853" s="18"/>
      <c r="T853" s="18"/>
      <c r="U853" s="18"/>
      <c r="V853" s="34"/>
    </row>
    <row r="854" spans="1:22" x14ac:dyDescent="0.2">
      <c r="A854" s="497"/>
      <c r="B854" s="499"/>
      <c r="C854" s="501"/>
      <c r="D854" s="501"/>
      <c r="E854" s="503"/>
      <c r="F854" s="17">
        <v>17</v>
      </c>
      <c r="G854" s="59" t="s">
        <v>1835</v>
      </c>
      <c r="H854" s="18" t="s">
        <v>1836</v>
      </c>
      <c r="I854" s="18" t="s">
        <v>44</v>
      </c>
      <c r="J854" s="19">
        <v>100</v>
      </c>
      <c r="K854" s="19"/>
      <c r="L854" s="20" t="s">
        <v>33</v>
      </c>
      <c r="M854" s="20" t="s">
        <v>34</v>
      </c>
      <c r="N854" s="18" t="s">
        <v>58</v>
      </c>
      <c r="O854" s="18"/>
      <c r="P854" s="18"/>
      <c r="Q854" s="18"/>
      <c r="R854" s="18"/>
      <c r="S854" s="18"/>
      <c r="T854" s="18"/>
      <c r="U854" s="18"/>
      <c r="V854" s="34"/>
    </row>
    <row r="855" spans="1:22" x14ac:dyDescent="0.2">
      <c r="A855" s="497"/>
      <c r="B855" s="499"/>
      <c r="C855" s="501"/>
      <c r="D855" s="501"/>
      <c r="E855" s="503"/>
      <c r="F855" s="17">
        <v>18</v>
      </c>
      <c r="G855" s="59" t="s">
        <v>1837</v>
      </c>
      <c r="H855" s="18" t="s">
        <v>1838</v>
      </c>
      <c r="I855" s="18" t="s">
        <v>32</v>
      </c>
      <c r="J855" s="19">
        <v>1</v>
      </c>
      <c r="K855" s="19"/>
      <c r="L855" s="20" t="s">
        <v>33</v>
      </c>
      <c r="M855" s="20" t="s">
        <v>34</v>
      </c>
      <c r="N855" s="18" t="s">
        <v>1082</v>
      </c>
      <c r="O855" s="18"/>
      <c r="P855" s="18"/>
      <c r="Q855" s="18"/>
      <c r="R855" s="18"/>
      <c r="S855" s="18"/>
      <c r="T855" s="18"/>
      <c r="U855" s="18"/>
      <c r="V855" s="34"/>
    </row>
    <row r="856" spans="1:22" x14ac:dyDescent="0.2">
      <c r="A856" s="497"/>
      <c r="B856" s="499"/>
      <c r="C856" s="501"/>
      <c r="D856" s="501"/>
      <c r="E856" s="503"/>
      <c r="F856" s="17">
        <v>19</v>
      </c>
      <c r="G856" s="59" t="s">
        <v>1839</v>
      </c>
      <c r="H856" s="18" t="s">
        <v>1840</v>
      </c>
      <c r="I856" s="18" t="s">
        <v>32</v>
      </c>
      <c r="J856" s="19">
        <v>1</v>
      </c>
      <c r="K856" s="19"/>
      <c r="L856" s="20" t="s">
        <v>34</v>
      </c>
      <c r="M856" s="20" t="s">
        <v>34</v>
      </c>
      <c r="N856" s="18" t="s">
        <v>1082</v>
      </c>
      <c r="O856" s="18"/>
      <c r="P856" s="18"/>
      <c r="Q856" s="18"/>
      <c r="R856" s="18"/>
      <c r="S856" s="18"/>
      <c r="T856" s="18"/>
      <c r="U856" s="18"/>
      <c r="V856" s="34"/>
    </row>
    <row r="857" spans="1:22" x14ac:dyDescent="0.2">
      <c r="A857" s="497"/>
      <c r="B857" s="499"/>
      <c r="C857" s="501"/>
      <c r="D857" s="501"/>
      <c r="E857" s="503"/>
      <c r="F857" s="17">
        <v>20</v>
      </c>
      <c r="G857" s="59" t="s">
        <v>1841</v>
      </c>
      <c r="H857" s="18" t="s">
        <v>1842</v>
      </c>
      <c r="I857" s="18" t="s">
        <v>32</v>
      </c>
      <c r="J857" s="19">
        <v>1</v>
      </c>
      <c r="K857" s="19"/>
      <c r="L857" s="20" t="s">
        <v>34</v>
      </c>
      <c r="M857" s="20" t="s">
        <v>34</v>
      </c>
      <c r="N857" s="18" t="s">
        <v>1082</v>
      </c>
      <c r="O857" s="18"/>
      <c r="P857" s="18"/>
      <c r="Q857" s="18"/>
      <c r="R857" s="18"/>
      <c r="S857" s="18"/>
      <c r="T857" s="18"/>
      <c r="U857" s="18"/>
      <c r="V857" s="34"/>
    </row>
    <row r="858" spans="1:22" x14ac:dyDescent="0.2">
      <c r="A858" s="497"/>
      <c r="B858" s="499"/>
      <c r="C858" s="501"/>
      <c r="D858" s="501"/>
      <c r="E858" s="503"/>
      <c r="F858" s="17">
        <v>21</v>
      </c>
      <c r="G858" s="59" t="s">
        <v>1843</v>
      </c>
      <c r="H858" s="18" t="s">
        <v>1844</v>
      </c>
      <c r="I858" s="18" t="s">
        <v>32</v>
      </c>
      <c r="J858" s="19">
        <v>1</v>
      </c>
      <c r="K858" s="19"/>
      <c r="L858" s="20" t="s">
        <v>34</v>
      </c>
      <c r="M858" s="20" t="s">
        <v>34</v>
      </c>
      <c r="N858" s="18" t="s">
        <v>1082</v>
      </c>
      <c r="O858" s="18"/>
      <c r="P858" s="18"/>
      <c r="Q858" s="18"/>
      <c r="R858" s="18"/>
      <c r="S858" s="18"/>
      <c r="T858" s="18"/>
      <c r="U858" s="18"/>
      <c r="V858" s="34"/>
    </row>
    <row r="859" spans="1:22" x14ac:dyDescent="0.2">
      <c r="A859" s="497"/>
      <c r="B859" s="499"/>
      <c r="C859" s="501"/>
      <c r="D859" s="501"/>
      <c r="E859" s="503"/>
      <c r="F859" s="17">
        <v>22</v>
      </c>
      <c r="G859" s="59" t="s">
        <v>1845</v>
      </c>
      <c r="H859" s="18" t="s">
        <v>1846</v>
      </c>
      <c r="I859" s="18" t="s">
        <v>32</v>
      </c>
      <c r="J859" s="19">
        <v>1</v>
      </c>
      <c r="K859" s="19"/>
      <c r="L859" s="20" t="s">
        <v>34</v>
      </c>
      <c r="M859" s="20" t="s">
        <v>34</v>
      </c>
      <c r="N859" s="18" t="s">
        <v>1082</v>
      </c>
      <c r="O859" s="18"/>
      <c r="P859" s="18"/>
      <c r="Q859" s="18"/>
      <c r="R859" s="18"/>
      <c r="S859" s="18"/>
      <c r="T859" s="18"/>
      <c r="U859" s="18"/>
      <c r="V859" s="34"/>
    </row>
    <row r="860" spans="1:22" x14ac:dyDescent="0.2">
      <c r="A860" s="497"/>
      <c r="B860" s="499"/>
      <c r="C860" s="501"/>
      <c r="D860" s="501"/>
      <c r="E860" s="503"/>
      <c r="F860" s="17">
        <v>23</v>
      </c>
      <c r="G860" s="59" t="s">
        <v>1847</v>
      </c>
      <c r="H860" s="18" t="s">
        <v>1848</v>
      </c>
      <c r="I860" s="18" t="s">
        <v>32</v>
      </c>
      <c r="J860" s="19">
        <v>1</v>
      </c>
      <c r="K860" s="19"/>
      <c r="L860" s="20" t="s">
        <v>34</v>
      </c>
      <c r="M860" s="20" t="s">
        <v>34</v>
      </c>
      <c r="N860" s="18" t="s">
        <v>1082</v>
      </c>
      <c r="O860" s="18"/>
      <c r="P860" s="18"/>
      <c r="Q860" s="18"/>
      <c r="R860" s="18"/>
      <c r="S860" s="18"/>
      <c r="T860" s="18"/>
      <c r="U860" s="18"/>
      <c r="V860" s="34"/>
    </row>
    <row r="861" spans="1:22" x14ac:dyDescent="0.2">
      <c r="A861" s="497"/>
      <c r="B861" s="499"/>
      <c r="C861" s="501"/>
      <c r="D861" s="501"/>
      <c r="E861" s="503"/>
      <c r="F861" s="17">
        <v>24</v>
      </c>
      <c r="G861" s="59" t="s">
        <v>1849</v>
      </c>
      <c r="H861" s="18" t="s">
        <v>1850</v>
      </c>
      <c r="I861" s="18" t="s">
        <v>32</v>
      </c>
      <c r="J861" s="19">
        <v>1</v>
      </c>
      <c r="K861" s="19"/>
      <c r="L861" s="20" t="s">
        <v>34</v>
      </c>
      <c r="M861" s="20" t="s">
        <v>34</v>
      </c>
      <c r="N861" s="18" t="s">
        <v>1082</v>
      </c>
      <c r="O861" s="18"/>
      <c r="P861" s="18"/>
      <c r="Q861" s="18"/>
      <c r="R861" s="18"/>
      <c r="S861" s="18"/>
      <c r="T861" s="18"/>
      <c r="U861" s="18"/>
      <c r="V861" s="34"/>
    </row>
    <row r="862" spans="1:22" x14ac:dyDescent="0.2">
      <c r="A862" s="497"/>
      <c r="B862" s="499"/>
      <c r="C862" s="501"/>
      <c r="D862" s="501"/>
      <c r="E862" s="503"/>
      <c r="F862" s="17">
        <v>25</v>
      </c>
      <c r="G862" s="59" t="s">
        <v>1851</v>
      </c>
      <c r="H862" s="18" t="s">
        <v>1852</v>
      </c>
      <c r="I862" s="18" t="s">
        <v>44</v>
      </c>
      <c r="J862" s="19">
        <v>30</v>
      </c>
      <c r="K862" s="19"/>
      <c r="L862" s="20" t="s">
        <v>34</v>
      </c>
      <c r="M862" s="20" t="s">
        <v>34</v>
      </c>
      <c r="N862" s="18" t="s">
        <v>60</v>
      </c>
      <c r="O862" s="18"/>
      <c r="P862" s="18"/>
      <c r="Q862" s="18"/>
      <c r="R862" s="18"/>
      <c r="S862" s="18"/>
      <c r="T862" s="18"/>
      <c r="U862" s="18"/>
      <c r="V862" s="34"/>
    </row>
    <row r="863" spans="1:22" x14ac:dyDescent="0.2">
      <c r="A863" s="497"/>
      <c r="B863" s="499"/>
      <c r="C863" s="501"/>
      <c r="D863" s="501"/>
      <c r="E863" s="503"/>
      <c r="F863" s="17">
        <v>26</v>
      </c>
      <c r="G863" s="59" t="s">
        <v>1853</v>
      </c>
      <c r="H863" s="18" t="s">
        <v>1854</v>
      </c>
      <c r="I863" s="18" t="s">
        <v>44</v>
      </c>
      <c r="J863" s="19">
        <v>100</v>
      </c>
      <c r="K863" s="19"/>
      <c r="L863" s="20" t="s">
        <v>34</v>
      </c>
      <c r="M863" s="20" t="s">
        <v>34</v>
      </c>
      <c r="N863" s="18" t="s">
        <v>58</v>
      </c>
      <c r="O863" s="18"/>
      <c r="P863" s="18"/>
      <c r="Q863" s="18"/>
      <c r="R863" s="18"/>
      <c r="S863" s="18"/>
      <c r="T863" s="18"/>
      <c r="U863" s="18"/>
      <c r="V863" s="34"/>
    </row>
    <row r="864" spans="1:22" x14ac:dyDescent="0.2">
      <c r="A864" s="497"/>
      <c r="B864" s="499"/>
      <c r="C864" s="501"/>
      <c r="D864" s="501"/>
      <c r="E864" s="503"/>
      <c r="F864" s="17">
        <v>27</v>
      </c>
      <c r="G864" s="59" t="s">
        <v>1855</v>
      </c>
      <c r="H864" s="18" t="s">
        <v>1856</v>
      </c>
      <c r="I864" s="18" t="s">
        <v>32</v>
      </c>
      <c r="J864" s="19">
        <v>1</v>
      </c>
      <c r="K864" s="19"/>
      <c r="L864" s="20" t="s">
        <v>34</v>
      </c>
      <c r="M864" s="20" t="s">
        <v>34</v>
      </c>
      <c r="N864" s="18" t="s">
        <v>1082</v>
      </c>
      <c r="O864" s="18"/>
      <c r="P864" s="18"/>
      <c r="Q864" s="18"/>
      <c r="R864" s="18"/>
      <c r="S864" s="18"/>
      <c r="T864" s="18"/>
      <c r="U864" s="18"/>
      <c r="V864" s="34"/>
    </row>
    <row r="865" spans="1:22" x14ac:dyDescent="0.2">
      <c r="A865" s="497"/>
      <c r="B865" s="499"/>
      <c r="C865" s="501"/>
      <c r="D865" s="501"/>
      <c r="E865" s="503"/>
      <c r="F865" s="17">
        <v>28</v>
      </c>
      <c r="G865" s="59" t="s">
        <v>1857</v>
      </c>
      <c r="H865" s="18" t="s">
        <v>1858</v>
      </c>
      <c r="I865" s="18" t="s">
        <v>32</v>
      </c>
      <c r="J865" s="19">
        <v>1</v>
      </c>
      <c r="K865" s="19"/>
      <c r="L865" s="20" t="s">
        <v>34</v>
      </c>
      <c r="M865" s="20" t="s">
        <v>34</v>
      </c>
      <c r="N865" s="18" t="s">
        <v>1082</v>
      </c>
      <c r="O865" s="18"/>
      <c r="P865" s="18"/>
      <c r="Q865" s="18"/>
      <c r="R865" s="18"/>
      <c r="S865" s="18"/>
      <c r="T865" s="18"/>
      <c r="U865" s="18"/>
      <c r="V865" s="34"/>
    </row>
    <row r="866" spans="1:22" x14ac:dyDescent="0.2">
      <c r="A866" s="497"/>
      <c r="B866" s="499"/>
      <c r="C866" s="501"/>
      <c r="D866" s="501"/>
      <c r="E866" s="503"/>
      <c r="F866" s="17">
        <v>29</v>
      </c>
      <c r="G866" s="59" t="s">
        <v>1859</v>
      </c>
      <c r="H866" s="18" t="s">
        <v>1860</v>
      </c>
      <c r="I866" s="18" t="s">
        <v>32</v>
      </c>
      <c r="J866" s="19">
        <v>1</v>
      </c>
      <c r="K866" s="19"/>
      <c r="L866" s="20" t="s">
        <v>34</v>
      </c>
      <c r="M866" s="20" t="s">
        <v>34</v>
      </c>
      <c r="N866" s="18" t="s">
        <v>1082</v>
      </c>
      <c r="O866" s="18"/>
      <c r="P866" s="18"/>
      <c r="Q866" s="18"/>
      <c r="R866" s="18"/>
      <c r="S866" s="18"/>
      <c r="T866" s="18"/>
      <c r="U866" s="18"/>
      <c r="V866" s="34"/>
    </row>
    <row r="867" spans="1:22" x14ac:dyDescent="0.2">
      <c r="A867" s="497"/>
      <c r="B867" s="499"/>
      <c r="C867" s="501"/>
      <c r="D867" s="501"/>
      <c r="E867" s="503"/>
      <c r="F867" s="17">
        <v>30</v>
      </c>
      <c r="G867" s="59" t="s">
        <v>1861</v>
      </c>
      <c r="H867" s="18" t="s">
        <v>1862</v>
      </c>
      <c r="I867" s="18" t="s">
        <v>134</v>
      </c>
      <c r="J867" s="19">
        <v>12</v>
      </c>
      <c r="K867" s="19">
        <v>0</v>
      </c>
      <c r="L867" s="20" t="s">
        <v>34</v>
      </c>
      <c r="M867" s="20" t="s">
        <v>34</v>
      </c>
      <c r="N867" s="18" t="s">
        <v>201</v>
      </c>
      <c r="O867" s="18"/>
      <c r="P867" s="18"/>
      <c r="Q867" s="18"/>
      <c r="R867" s="18"/>
      <c r="S867" s="18"/>
      <c r="T867" s="18"/>
      <c r="U867" s="18"/>
      <c r="V867" s="34"/>
    </row>
    <row r="868" spans="1:22" x14ac:dyDescent="0.2">
      <c r="A868" s="497"/>
      <c r="B868" s="499"/>
      <c r="C868" s="501"/>
      <c r="D868" s="501"/>
      <c r="E868" s="503"/>
      <c r="F868" s="17">
        <v>31</v>
      </c>
      <c r="G868" s="59" t="s">
        <v>1863</v>
      </c>
      <c r="H868" s="18" t="s">
        <v>1864</v>
      </c>
      <c r="I868" s="18" t="s">
        <v>32</v>
      </c>
      <c r="J868" s="19">
        <v>1</v>
      </c>
      <c r="K868" s="19"/>
      <c r="L868" s="20" t="s">
        <v>34</v>
      </c>
      <c r="M868" s="20" t="s">
        <v>34</v>
      </c>
      <c r="N868" s="18" t="s">
        <v>1082</v>
      </c>
      <c r="O868" s="18"/>
      <c r="P868" s="18"/>
      <c r="Q868" s="18"/>
      <c r="R868" s="18"/>
      <c r="S868" s="18"/>
      <c r="T868" s="18"/>
      <c r="U868" s="18"/>
      <c r="V868" s="34"/>
    </row>
    <row r="869" spans="1:22" x14ac:dyDescent="0.2">
      <c r="A869" s="497"/>
      <c r="B869" s="499"/>
      <c r="C869" s="501"/>
      <c r="D869" s="501"/>
      <c r="E869" s="503"/>
      <c r="F869" s="17">
        <v>32</v>
      </c>
      <c r="G869" s="59" t="s">
        <v>1857</v>
      </c>
      <c r="H869" s="18" t="s">
        <v>1865</v>
      </c>
      <c r="I869" s="18" t="s">
        <v>32</v>
      </c>
      <c r="J869" s="19">
        <v>1</v>
      </c>
      <c r="K869" s="19"/>
      <c r="L869" s="20" t="s">
        <v>34</v>
      </c>
      <c r="M869" s="20" t="s">
        <v>34</v>
      </c>
      <c r="N869" s="18" t="s">
        <v>1082</v>
      </c>
      <c r="O869" s="18"/>
      <c r="P869" s="18"/>
      <c r="Q869" s="18"/>
      <c r="R869" s="18"/>
      <c r="S869" s="18"/>
      <c r="T869" s="18"/>
      <c r="U869" s="18"/>
      <c r="V869" s="34"/>
    </row>
    <row r="870" spans="1:22" x14ac:dyDescent="0.2">
      <c r="A870" s="497"/>
      <c r="B870" s="499"/>
      <c r="C870" s="501"/>
      <c r="D870" s="501"/>
      <c r="E870" s="503"/>
      <c r="F870" s="17">
        <v>33</v>
      </c>
      <c r="G870" s="59" t="s">
        <v>1866</v>
      </c>
      <c r="H870" s="18" t="s">
        <v>1867</v>
      </c>
      <c r="I870" s="18" t="s">
        <v>32</v>
      </c>
      <c r="J870" s="19">
        <v>1</v>
      </c>
      <c r="K870" s="19"/>
      <c r="L870" s="20" t="s">
        <v>34</v>
      </c>
      <c r="M870" s="20" t="s">
        <v>34</v>
      </c>
      <c r="N870" s="18" t="s">
        <v>1082</v>
      </c>
      <c r="O870" s="18"/>
      <c r="P870" s="18"/>
      <c r="Q870" s="18"/>
      <c r="R870" s="18"/>
      <c r="S870" s="18"/>
      <c r="T870" s="18"/>
      <c r="U870" s="18"/>
      <c r="V870" s="34"/>
    </row>
    <row r="871" spans="1:22" x14ac:dyDescent="0.2">
      <c r="A871" s="497"/>
      <c r="B871" s="499"/>
      <c r="C871" s="501"/>
      <c r="D871" s="501"/>
      <c r="E871" s="503"/>
      <c r="F871" s="17">
        <v>34</v>
      </c>
      <c r="G871" s="59" t="s">
        <v>1868</v>
      </c>
      <c r="H871" s="18" t="s">
        <v>1869</v>
      </c>
      <c r="I871" s="18" t="s">
        <v>32</v>
      </c>
      <c r="J871" s="19">
        <v>1</v>
      </c>
      <c r="K871" s="19"/>
      <c r="L871" s="20" t="s">
        <v>34</v>
      </c>
      <c r="M871" s="20" t="s">
        <v>34</v>
      </c>
      <c r="N871" s="18" t="s">
        <v>1082</v>
      </c>
      <c r="O871" s="18"/>
      <c r="P871" s="18"/>
      <c r="Q871" s="18"/>
      <c r="R871" s="18"/>
      <c r="S871" s="18"/>
      <c r="T871" s="18"/>
      <c r="U871" s="18"/>
      <c r="V871" s="34"/>
    </row>
    <row r="872" spans="1:22" x14ac:dyDescent="0.2">
      <c r="A872" s="497"/>
      <c r="B872" s="499"/>
      <c r="C872" s="501"/>
      <c r="D872" s="501"/>
      <c r="E872" s="503"/>
      <c r="F872" s="17">
        <v>35</v>
      </c>
      <c r="G872" s="59" t="s">
        <v>1870</v>
      </c>
      <c r="H872" s="18" t="s">
        <v>1871</v>
      </c>
      <c r="I872" s="18" t="s">
        <v>44</v>
      </c>
      <c r="J872" s="19">
        <v>20</v>
      </c>
      <c r="K872" s="19"/>
      <c r="L872" s="20" t="s">
        <v>34</v>
      </c>
      <c r="M872" s="20" t="s">
        <v>34</v>
      </c>
      <c r="N872" s="18" t="s">
        <v>37</v>
      </c>
      <c r="O872" s="18"/>
      <c r="P872" s="18"/>
      <c r="Q872" s="18"/>
      <c r="R872" s="18"/>
      <c r="S872" s="18"/>
      <c r="T872" s="18"/>
      <c r="U872" s="18"/>
      <c r="V872" s="34"/>
    </row>
    <row r="873" spans="1:22" x14ac:dyDescent="0.2">
      <c r="A873" s="497"/>
      <c r="B873" s="499"/>
      <c r="C873" s="501"/>
      <c r="D873" s="501"/>
      <c r="E873" s="503"/>
      <c r="F873" s="17">
        <v>36</v>
      </c>
      <c r="G873" s="59" t="s">
        <v>1872</v>
      </c>
      <c r="H873" s="18" t="s">
        <v>1873</v>
      </c>
      <c r="I873" s="18" t="s">
        <v>44</v>
      </c>
      <c r="J873" s="19">
        <v>100</v>
      </c>
      <c r="K873" s="19"/>
      <c r="L873" s="20" t="s">
        <v>34</v>
      </c>
      <c r="M873" s="20" t="s">
        <v>34</v>
      </c>
      <c r="N873" s="18" t="s">
        <v>58</v>
      </c>
      <c r="O873" s="18"/>
      <c r="P873" s="18"/>
      <c r="Q873" s="18"/>
      <c r="R873" s="18"/>
      <c r="S873" s="18"/>
      <c r="T873" s="18"/>
      <c r="U873" s="18"/>
      <c r="V873" s="34"/>
    </row>
    <row r="874" spans="1:22" x14ac:dyDescent="0.2">
      <c r="A874" s="497"/>
      <c r="B874" s="499"/>
      <c r="C874" s="501"/>
      <c r="D874" s="501"/>
      <c r="E874" s="503"/>
      <c r="F874" s="17">
        <v>37</v>
      </c>
      <c r="G874" s="59" t="s">
        <v>1874</v>
      </c>
      <c r="H874" s="18" t="s">
        <v>1875</v>
      </c>
      <c r="I874" s="18" t="s">
        <v>32</v>
      </c>
      <c r="J874" s="19">
        <v>1</v>
      </c>
      <c r="K874" s="19"/>
      <c r="L874" s="20" t="s">
        <v>34</v>
      </c>
      <c r="M874" s="20" t="s">
        <v>34</v>
      </c>
      <c r="N874" s="18" t="s">
        <v>1082</v>
      </c>
      <c r="O874" s="18"/>
      <c r="P874" s="18"/>
      <c r="Q874" s="18"/>
      <c r="R874" s="18"/>
      <c r="S874" s="18"/>
      <c r="T874" s="18"/>
      <c r="U874" s="18"/>
      <c r="V874" s="34"/>
    </row>
    <row r="875" spans="1:22" x14ac:dyDescent="0.2">
      <c r="A875" s="497"/>
      <c r="B875" s="499"/>
      <c r="C875" s="501"/>
      <c r="D875" s="501"/>
      <c r="E875" s="503"/>
      <c r="F875" s="17">
        <v>38</v>
      </c>
      <c r="G875" s="59" t="s">
        <v>1876</v>
      </c>
      <c r="H875" s="18" t="s">
        <v>1877</v>
      </c>
      <c r="I875" s="18" t="s">
        <v>32</v>
      </c>
      <c r="J875" s="19">
        <v>1</v>
      </c>
      <c r="K875" s="19"/>
      <c r="L875" s="20" t="s">
        <v>34</v>
      </c>
      <c r="M875" s="20" t="s">
        <v>34</v>
      </c>
      <c r="N875" s="18" t="s">
        <v>1082</v>
      </c>
      <c r="O875" s="18"/>
      <c r="P875" s="18"/>
      <c r="Q875" s="18"/>
      <c r="R875" s="18"/>
      <c r="S875" s="18"/>
      <c r="T875" s="18"/>
      <c r="U875" s="18"/>
      <c r="V875" s="34"/>
    </row>
    <row r="876" spans="1:22" x14ac:dyDescent="0.2">
      <c r="A876" s="497"/>
      <c r="B876" s="499"/>
      <c r="C876" s="501"/>
      <c r="D876" s="501"/>
      <c r="E876" s="503"/>
      <c r="F876" s="17">
        <v>39</v>
      </c>
      <c r="G876" s="59" t="s">
        <v>1878</v>
      </c>
      <c r="H876" s="18" t="s">
        <v>1879</v>
      </c>
      <c r="I876" s="18" t="s">
        <v>32</v>
      </c>
      <c r="J876" s="19">
        <v>1</v>
      </c>
      <c r="K876" s="19"/>
      <c r="L876" s="20" t="s">
        <v>34</v>
      </c>
      <c r="M876" s="20" t="s">
        <v>34</v>
      </c>
      <c r="N876" s="18" t="s">
        <v>1082</v>
      </c>
      <c r="O876" s="18"/>
      <c r="P876" s="18"/>
      <c r="Q876" s="18"/>
      <c r="R876" s="18"/>
      <c r="S876" s="18"/>
      <c r="T876" s="18"/>
      <c r="U876" s="18"/>
      <c r="V876" s="34"/>
    </row>
    <row r="877" spans="1:22" x14ac:dyDescent="0.2">
      <c r="A877" s="497"/>
      <c r="B877" s="499"/>
      <c r="C877" s="501"/>
      <c r="D877" s="501"/>
      <c r="E877" s="503"/>
      <c r="F877" s="17">
        <v>40</v>
      </c>
      <c r="G877" s="59" t="s">
        <v>1880</v>
      </c>
      <c r="H877" s="18" t="s">
        <v>1881</v>
      </c>
      <c r="I877" s="18" t="s">
        <v>44</v>
      </c>
      <c r="J877" s="19">
        <v>2000</v>
      </c>
      <c r="K877" s="19"/>
      <c r="L877" s="20" t="s">
        <v>33</v>
      </c>
      <c r="M877" s="20" t="s">
        <v>34</v>
      </c>
      <c r="N877" s="18" t="s">
        <v>1055</v>
      </c>
      <c r="O877" s="18"/>
      <c r="P877" s="18"/>
      <c r="Q877" s="18"/>
      <c r="R877" s="18"/>
      <c r="S877" s="18"/>
      <c r="T877" s="18"/>
      <c r="U877" s="18"/>
      <c r="V877" s="34"/>
    </row>
    <row r="878" spans="1:22" x14ac:dyDescent="0.2">
      <c r="A878" s="497"/>
      <c r="B878" s="499"/>
      <c r="C878" s="501"/>
      <c r="D878" s="501"/>
      <c r="E878" s="503"/>
      <c r="F878" s="17">
        <v>41</v>
      </c>
      <c r="G878" s="59" t="s">
        <v>1882</v>
      </c>
      <c r="H878" s="18" t="s">
        <v>1883</v>
      </c>
      <c r="I878" s="18" t="s">
        <v>32</v>
      </c>
      <c r="J878" s="19">
        <v>1</v>
      </c>
      <c r="K878" s="19"/>
      <c r="L878" s="20" t="s">
        <v>34</v>
      </c>
      <c r="M878" s="20" t="s">
        <v>34</v>
      </c>
      <c r="N878" s="18" t="s">
        <v>1082</v>
      </c>
      <c r="O878" s="18"/>
      <c r="P878" s="18"/>
      <c r="Q878" s="18"/>
      <c r="R878" s="18"/>
      <c r="S878" s="18"/>
      <c r="T878" s="18"/>
      <c r="U878" s="18"/>
      <c r="V878" s="34"/>
    </row>
    <row r="879" spans="1:22" x14ac:dyDescent="0.2">
      <c r="A879" s="497"/>
      <c r="B879" s="499"/>
      <c r="C879" s="501"/>
      <c r="D879" s="501"/>
      <c r="E879" s="503"/>
      <c r="F879" s="17">
        <v>42</v>
      </c>
      <c r="G879" s="59" t="s">
        <v>1884</v>
      </c>
      <c r="H879" s="18" t="s">
        <v>1885</v>
      </c>
      <c r="I879" s="18" t="s">
        <v>32</v>
      </c>
      <c r="J879" s="19">
        <v>1</v>
      </c>
      <c r="K879" s="19"/>
      <c r="L879" s="20" t="s">
        <v>34</v>
      </c>
      <c r="M879" s="20" t="s">
        <v>34</v>
      </c>
      <c r="N879" s="18" t="s">
        <v>1082</v>
      </c>
      <c r="O879" s="18"/>
      <c r="P879" s="18"/>
      <c r="Q879" s="18"/>
      <c r="R879" s="18"/>
      <c r="S879" s="18"/>
      <c r="T879" s="18"/>
      <c r="U879" s="18"/>
      <c r="V879" s="34"/>
    </row>
    <row r="880" spans="1:22" x14ac:dyDescent="0.2">
      <c r="A880" s="497"/>
      <c r="B880" s="499"/>
      <c r="C880" s="501"/>
      <c r="D880" s="501"/>
      <c r="E880" s="503"/>
      <c r="F880" s="17">
        <v>43</v>
      </c>
      <c r="G880" s="59" t="s">
        <v>1886</v>
      </c>
      <c r="H880" s="18" t="s">
        <v>1887</v>
      </c>
      <c r="I880" s="18" t="s">
        <v>32</v>
      </c>
      <c r="J880" s="19">
        <v>1</v>
      </c>
      <c r="K880" s="19"/>
      <c r="L880" s="20" t="s">
        <v>34</v>
      </c>
      <c r="M880" s="20" t="s">
        <v>34</v>
      </c>
      <c r="N880" s="18" t="s">
        <v>1082</v>
      </c>
      <c r="O880" s="18"/>
      <c r="P880" s="18"/>
      <c r="Q880" s="18"/>
      <c r="R880" s="18"/>
      <c r="S880" s="18"/>
      <c r="T880" s="18"/>
      <c r="U880" s="18"/>
      <c r="V880" s="34"/>
    </row>
    <row r="881" spans="1:22" x14ac:dyDescent="0.2">
      <c r="A881" s="497"/>
      <c r="B881" s="499"/>
      <c r="C881" s="501"/>
      <c r="D881" s="501"/>
      <c r="E881" s="503"/>
      <c r="F881" s="17">
        <v>44</v>
      </c>
      <c r="G881" s="59" t="s">
        <v>1888</v>
      </c>
      <c r="H881" s="18" t="s">
        <v>1889</v>
      </c>
      <c r="I881" s="18" t="s">
        <v>32</v>
      </c>
      <c r="J881" s="19">
        <v>1</v>
      </c>
      <c r="K881" s="19"/>
      <c r="L881" s="20" t="s">
        <v>34</v>
      </c>
      <c r="M881" s="20" t="s">
        <v>34</v>
      </c>
      <c r="N881" s="18" t="s">
        <v>1082</v>
      </c>
      <c r="O881" s="18"/>
      <c r="P881" s="18"/>
      <c r="Q881" s="18"/>
      <c r="R881" s="18"/>
      <c r="S881" s="18"/>
      <c r="T881" s="18"/>
      <c r="U881" s="18"/>
      <c r="V881" s="34"/>
    </row>
    <row r="882" spans="1:22" x14ac:dyDescent="0.2">
      <c r="A882" s="497"/>
      <c r="B882" s="499"/>
      <c r="C882" s="501"/>
      <c r="D882" s="501"/>
      <c r="E882" s="503"/>
      <c r="F882" s="17">
        <v>45</v>
      </c>
      <c r="G882" s="59" t="s">
        <v>1890</v>
      </c>
      <c r="H882" s="18" t="s">
        <v>1891</v>
      </c>
      <c r="I882" s="18" t="s">
        <v>134</v>
      </c>
      <c r="J882" s="19">
        <v>12</v>
      </c>
      <c r="K882" s="19">
        <v>0</v>
      </c>
      <c r="L882" s="20" t="s">
        <v>34</v>
      </c>
      <c r="M882" s="20" t="s">
        <v>34</v>
      </c>
      <c r="N882" s="18" t="s">
        <v>201</v>
      </c>
      <c r="O882" s="18"/>
      <c r="P882" s="18"/>
      <c r="Q882" s="18"/>
      <c r="R882" s="18"/>
      <c r="S882" s="18"/>
      <c r="T882" s="18"/>
      <c r="U882" s="18"/>
      <c r="V882" s="34"/>
    </row>
    <row r="883" spans="1:22" x14ac:dyDescent="0.2">
      <c r="A883" s="497"/>
      <c r="B883" s="499"/>
      <c r="C883" s="501"/>
      <c r="D883" s="501"/>
      <c r="E883" s="503"/>
      <c r="F883" s="17">
        <v>46</v>
      </c>
      <c r="G883" s="59" t="s">
        <v>1892</v>
      </c>
      <c r="H883" s="18" t="s">
        <v>1893</v>
      </c>
      <c r="I883" s="18" t="s">
        <v>134</v>
      </c>
      <c r="J883" s="19">
        <v>12</v>
      </c>
      <c r="K883" s="19">
        <v>0</v>
      </c>
      <c r="L883" s="20" t="s">
        <v>34</v>
      </c>
      <c r="M883" s="20" t="s">
        <v>34</v>
      </c>
      <c r="N883" s="18" t="s">
        <v>201</v>
      </c>
      <c r="O883" s="18"/>
      <c r="P883" s="18"/>
      <c r="Q883" s="18"/>
      <c r="R883" s="18"/>
      <c r="S883" s="18"/>
      <c r="T883" s="18"/>
      <c r="U883" s="18"/>
      <c r="V883" s="34"/>
    </row>
    <row r="884" spans="1:22" x14ac:dyDescent="0.2">
      <c r="A884" s="497"/>
      <c r="B884" s="499"/>
      <c r="C884" s="501"/>
      <c r="D884" s="501"/>
      <c r="E884" s="503"/>
      <c r="F884" s="17">
        <v>47</v>
      </c>
      <c r="G884" s="59" t="s">
        <v>1894</v>
      </c>
      <c r="H884" s="18" t="s">
        <v>1895</v>
      </c>
      <c r="I884" s="18" t="s">
        <v>32</v>
      </c>
      <c r="J884" s="19">
        <v>1</v>
      </c>
      <c r="K884" s="19"/>
      <c r="L884" s="20" t="s">
        <v>34</v>
      </c>
      <c r="M884" s="20" t="s">
        <v>34</v>
      </c>
      <c r="N884" s="18" t="s">
        <v>1082</v>
      </c>
      <c r="O884" s="18"/>
      <c r="P884" s="18"/>
      <c r="Q884" s="18"/>
      <c r="R884" s="18"/>
      <c r="S884" s="18"/>
      <c r="T884" s="18"/>
      <c r="U884" s="18"/>
      <c r="V884" s="34"/>
    </row>
    <row r="885" spans="1:22" x14ac:dyDescent="0.2">
      <c r="A885" s="497"/>
      <c r="B885" s="499"/>
      <c r="C885" s="501"/>
      <c r="D885" s="501"/>
      <c r="E885" s="503"/>
      <c r="F885" s="17">
        <v>48</v>
      </c>
      <c r="G885" s="59" t="s">
        <v>1896</v>
      </c>
      <c r="H885" s="18" t="s">
        <v>1897</v>
      </c>
      <c r="I885" s="18" t="s">
        <v>32</v>
      </c>
      <c r="J885" s="19">
        <v>8</v>
      </c>
      <c r="K885" s="19"/>
      <c r="L885" s="20" t="s">
        <v>34</v>
      </c>
      <c r="M885" s="20" t="s">
        <v>34</v>
      </c>
      <c r="N885" s="18" t="s">
        <v>65</v>
      </c>
      <c r="O885" s="18"/>
      <c r="P885" s="18"/>
      <c r="Q885" s="18"/>
      <c r="R885" s="18"/>
      <c r="S885" s="18"/>
      <c r="T885" s="18"/>
      <c r="U885" s="18"/>
      <c r="V885" s="34"/>
    </row>
    <row r="886" spans="1:22" x14ac:dyDescent="0.2">
      <c r="A886" s="497"/>
      <c r="B886" s="499"/>
      <c r="C886" s="501"/>
      <c r="D886" s="501"/>
      <c r="E886" s="503"/>
      <c r="F886" s="17">
        <v>49</v>
      </c>
      <c r="G886" s="59" t="s">
        <v>1898</v>
      </c>
      <c r="H886" s="18" t="s">
        <v>1899</v>
      </c>
      <c r="I886" s="18" t="s">
        <v>134</v>
      </c>
      <c r="J886" s="19">
        <v>12</v>
      </c>
      <c r="K886" s="19">
        <v>0</v>
      </c>
      <c r="L886" s="20" t="s">
        <v>34</v>
      </c>
      <c r="M886" s="20" t="s">
        <v>34</v>
      </c>
      <c r="N886" s="18" t="s">
        <v>201</v>
      </c>
      <c r="O886" s="18"/>
      <c r="P886" s="18"/>
      <c r="Q886" s="18"/>
      <c r="R886" s="18"/>
      <c r="S886" s="18"/>
      <c r="T886" s="18"/>
      <c r="U886" s="18"/>
      <c r="V886" s="34"/>
    </row>
    <row r="887" spans="1:22" x14ac:dyDescent="0.2">
      <c r="A887" s="497"/>
      <c r="B887" s="499"/>
      <c r="C887" s="501"/>
      <c r="D887" s="501"/>
      <c r="E887" s="503"/>
      <c r="F887" s="17">
        <v>50</v>
      </c>
      <c r="G887" s="59" t="s">
        <v>1900</v>
      </c>
      <c r="H887" s="18" t="s">
        <v>1901</v>
      </c>
      <c r="I887" s="18" t="s">
        <v>32</v>
      </c>
      <c r="J887" s="19">
        <v>1</v>
      </c>
      <c r="K887" s="19"/>
      <c r="L887" s="20" t="s">
        <v>34</v>
      </c>
      <c r="M887" s="20" t="s">
        <v>34</v>
      </c>
      <c r="N887" s="18" t="s">
        <v>1082</v>
      </c>
      <c r="O887" s="18"/>
      <c r="P887" s="18"/>
      <c r="Q887" s="18"/>
      <c r="R887" s="18"/>
      <c r="S887" s="18"/>
      <c r="T887" s="18"/>
      <c r="U887" s="18"/>
      <c r="V887" s="34"/>
    </row>
    <row r="888" spans="1:22" x14ac:dyDescent="0.2">
      <c r="A888" s="497"/>
      <c r="B888" s="499"/>
      <c r="C888" s="501"/>
      <c r="D888" s="501"/>
      <c r="E888" s="503"/>
      <c r="F888" s="17">
        <v>51</v>
      </c>
      <c r="G888" s="59" t="s">
        <v>1902</v>
      </c>
      <c r="H888" s="18" t="s">
        <v>1903</v>
      </c>
      <c r="I888" s="18" t="s">
        <v>32</v>
      </c>
      <c r="J888" s="19">
        <v>2</v>
      </c>
      <c r="K888" s="19"/>
      <c r="L888" s="20" t="s">
        <v>34</v>
      </c>
      <c r="M888" s="20" t="s">
        <v>34</v>
      </c>
      <c r="N888" s="18" t="s">
        <v>1119</v>
      </c>
      <c r="O888" s="18"/>
      <c r="P888" s="18"/>
      <c r="Q888" s="18"/>
      <c r="R888" s="18"/>
      <c r="S888" s="18"/>
      <c r="T888" s="18"/>
      <c r="U888" s="18"/>
      <c r="V888" s="34"/>
    </row>
    <row r="889" spans="1:22" x14ac:dyDescent="0.2">
      <c r="A889" s="497"/>
      <c r="B889" s="499"/>
      <c r="C889" s="501"/>
      <c r="D889" s="501"/>
      <c r="E889" s="503"/>
      <c r="F889" s="17">
        <v>52</v>
      </c>
      <c r="G889" s="59" t="s">
        <v>1904</v>
      </c>
      <c r="H889" s="18" t="s">
        <v>1905</v>
      </c>
      <c r="I889" s="18" t="s">
        <v>44</v>
      </c>
      <c r="J889" s="19">
        <v>40</v>
      </c>
      <c r="K889" s="19"/>
      <c r="L889" s="20" t="s">
        <v>34</v>
      </c>
      <c r="M889" s="20" t="s">
        <v>34</v>
      </c>
      <c r="N889" s="18" t="s">
        <v>51</v>
      </c>
      <c r="O889" s="18"/>
      <c r="P889" s="18"/>
      <c r="Q889" s="18"/>
      <c r="R889" s="18"/>
      <c r="S889" s="18"/>
      <c r="T889" s="18"/>
      <c r="U889" s="18"/>
      <c r="V889" s="34"/>
    </row>
    <row r="890" spans="1:22" x14ac:dyDescent="0.2">
      <c r="A890" s="497"/>
      <c r="B890" s="499"/>
      <c r="C890" s="501"/>
      <c r="D890" s="501"/>
      <c r="E890" s="503"/>
      <c r="F890" s="17">
        <v>53</v>
      </c>
      <c r="G890" s="59" t="s">
        <v>1906</v>
      </c>
      <c r="H890" s="18" t="s">
        <v>1907</v>
      </c>
      <c r="I890" s="18" t="s">
        <v>44</v>
      </c>
      <c r="J890" s="19">
        <v>20</v>
      </c>
      <c r="K890" s="19"/>
      <c r="L890" s="20" t="s">
        <v>34</v>
      </c>
      <c r="M890" s="20" t="s">
        <v>34</v>
      </c>
      <c r="N890" s="18" t="s">
        <v>37</v>
      </c>
      <c r="O890" s="18"/>
      <c r="P890" s="18"/>
      <c r="Q890" s="18"/>
      <c r="R890" s="18"/>
      <c r="S890" s="18"/>
      <c r="T890" s="18"/>
      <c r="U890" s="18"/>
      <c r="V890" s="34"/>
    </row>
    <row r="891" spans="1:22" x14ac:dyDescent="0.2">
      <c r="A891" s="497"/>
      <c r="B891" s="499"/>
      <c r="C891" s="501"/>
      <c r="D891" s="501"/>
      <c r="E891" s="503"/>
      <c r="F891" s="17">
        <v>54</v>
      </c>
      <c r="G891" s="59" t="s">
        <v>1908</v>
      </c>
      <c r="H891" s="18" t="s">
        <v>1909</v>
      </c>
      <c r="I891" s="18" t="s">
        <v>44</v>
      </c>
      <c r="J891" s="19">
        <v>20</v>
      </c>
      <c r="K891" s="19"/>
      <c r="L891" s="20" t="s">
        <v>34</v>
      </c>
      <c r="M891" s="20" t="s">
        <v>34</v>
      </c>
      <c r="N891" s="18" t="s">
        <v>37</v>
      </c>
      <c r="O891" s="18"/>
      <c r="P891" s="18"/>
      <c r="Q891" s="18"/>
      <c r="R891" s="18"/>
      <c r="S891" s="18"/>
      <c r="T891" s="18"/>
      <c r="U891" s="18"/>
      <c r="V891" s="34"/>
    </row>
    <row r="892" spans="1:22" x14ac:dyDescent="0.2">
      <c r="A892" s="497"/>
      <c r="B892" s="499"/>
      <c r="C892" s="501"/>
      <c r="D892" s="501"/>
      <c r="E892" s="503"/>
      <c r="F892" s="17">
        <v>55</v>
      </c>
      <c r="G892" s="59" t="s">
        <v>1910</v>
      </c>
      <c r="H892" s="18" t="s">
        <v>1911</v>
      </c>
      <c r="I892" s="18" t="s">
        <v>32</v>
      </c>
      <c r="J892" s="19">
        <v>1</v>
      </c>
      <c r="K892" s="19"/>
      <c r="L892" s="20" t="s">
        <v>34</v>
      </c>
      <c r="M892" s="20" t="s">
        <v>34</v>
      </c>
      <c r="N892" s="18" t="s">
        <v>1082</v>
      </c>
      <c r="O892" s="18"/>
      <c r="P892" s="18"/>
      <c r="Q892" s="18"/>
      <c r="R892" s="18"/>
      <c r="S892" s="18"/>
      <c r="T892" s="18"/>
      <c r="U892" s="18"/>
      <c r="V892" s="34"/>
    </row>
    <row r="893" spans="1:22" x14ac:dyDescent="0.2">
      <c r="A893" s="497"/>
      <c r="B893" s="499"/>
      <c r="C893" s="501"/>
      <c r="D893" s="501"/>
      <c r="E893" s="503"/>
      <c r="F893" s="17">
        <v>56</v>
      </c>
      <c r="G893" s="59" t="s">
        <v>1912</v>
      </c>
      <c r="H893" s="18" t="s">
        <v>1913</v>
      </c>
      <c r="I893" s="18" t="s">
        <v>32</v>
      </c>
      <c r="J893" s="19">
        <v>8</v>
      </c>
      <c r="K893" s="19"/>
      <c r="L893" s="20" t="s">
        <v>34</v>
      </c>
      <c r="M893" s="20" t="s">
        <v>34</v>
      </c>
      <c r="N893" s="18" t="s">
        <v>65</v>
      </c>
      <c r="O893" s="18"/>
      <c r="P893" s="18"/>
      <c r="Q893" s="18"/>
      <c r="R893" s="18"/>
      <c r="S893" s="18"/>
      <c r="T893" s="18"/>
      <c r="U893" s="18"/>
      <c r="V893" s="34"/>
    </row>
    <row r="894" spans="1:22" x14ac:dyDescent="0.2">
      <c r="A894" s="497"/>
      <c r="B894" s="499"/>
      <c r="C894" s="501"/>
      <c r="D894" s="501"/>
      <c r="E894" s="503"/>
      <c r="F894" s="17">
        <v>57</v>
      </c>
      <c r="G894" s="59" t="s">
        <v>1914</v>
      </c>
      <c r="H894" s="18" t="s">
        <v>1915</v>
      </c>
      <c r="I894" s="18" t="s">
        <v>32</v>
      </c>
      <c r="J894" s="19">
        <v>1</v>
      </c>
      <c r="K894" s="19"/>
      <c r="L894" s="20" t="s">
        <v>34</v>
      </c>
      <c r="M894" s="20" t="s">
        <v>34</v>
      </c>
      <c r="N894" s="18" t="s">
        <v>1082</v>
      </c>
      <c r="O894" s="18"/>
      <c r="P894" s="18"/>
      <c r="Q894" s="18"/>
      <c r="R894" s="18"/>
      <c r="S894" s="18"/>
      <c r="T894" s="18"/>
      <c r="U894" s="18"/>
      <c r="V894" s="34"/>
    </row>
    <row r="895" spans="1:22" x14ac:dyDescent="0.2">
      <c r="A895" s="497"/>
      <c r="B895" s="499"/>
      <c r="C895" s="501"/>
      <c r="D895" s="501"/>
      <c r="E895" s="503"/>
      <c r="F895" s="17">
        <v>58</v>
      </c>
      <c r="G895" s="59" t="s">
        <v>1916</v>
      </c>
      <c r="H895" s="18" t="s">
        <v>1917</v>
      </c>
      <c r="I895" s="18" t="s">
        <v>32</v>
      </c>
      <c r="J895" s="19">
        <v>8</v>
      </c>
      <c r="K895" s="19"/>
      <c r="L895" s="20" t="s">
        <v>34</v>
      </c>
      <c r="M895" s="20" t="s">
        <v>34</v>
      </c>
      <c r="N895" s="18" t="s">
        <v>65</v>
      </c>
      <c r="O895" s="18"/>
      <c r="P895" s="18"/>
      <c r="Q895" s="18"/>
      <c r="R895" s="18"/>
      <c r="S895" s="18"/>
      <c r="T895" s="18"/>
      <c r="U895" s="18"/>
      <c r="V895" s="34"/>
    </row>
    <row r="896" spans="1:22" x14ac:dyDescent="0.2">
      <c r="A896" s="497"/>
      <c r="B896" s="499"/>
      <c r="C896" s="501"/>
      <c r="D896" s="501"/>
      <c r="E896" s="503"/>
      <c r="F896" s="17">
        <v>59</v>
      </c>
      <c r="G896" s="59" t="s">
        <v>1918</v>
      </c>
      <c r="H896" s="18" t="s">
        <v>1919</v>
      </c>
      <c r="I896" s="18" t="s">
        <v>134</v>
      </c>
      <c r="J896" s="19">
        <v>13</v>
      </c>
      <c r="K896" s="19">
        <v>0</v>
      </c>
      <c r="L896" s="20" t="s">
        <v>34</v>
      </c>
      <c r="M896" s="20" t="s">
        <v>34</v>
      </c>
      <c r="N896" s="18" t="s">
        <v>1920</v>
      </c>
      <c r="O896" s="18"/>
      <c r="P896" s="18"/>
      <c r="Q896" s="18"/>
      <c r="R896" s="18"/>
      <c r="S896" s="18"/>
      <c r="T896" s="18"/>
      <c r="U896" s="18"/>
      <c r="V896" s="34"/>
    </row>
    <row r="897" spans="1:22" x14ac:dyDescent="0.2">
      <c r="A897" s="497"/>
      <c r="B897" s="499"/>
      <c r="C897" s="501"/>
      <c r="D897" s="501"/>
      <c r="E897" s="503"/>
      <c r="F897" s="17">
        <v>60</v>
      </c>
      <c r="G897" s="59" t="s">
        <v>1921</v>
      </c>
      <c r="H897" s="18" t="s">
        <v>1922</v>
      </c>
      <c r="I897" s="18" t="s">
        <v>32</v>
      </c>
      <c r="J897" s="19">
        <v>1</v>
      </c>
      <c r="K897" s="19"/>
      <c r="L897" s="20" t="s">
        <v>34</v>
      </c>
      <c r="M897" s="20" t="s">
        <v>34</v>
      </c>
      <c r="N897" s="18" t="s">
        <v>1082</v>
      </c>
      <c r="O897" s="18"/>
      <c r="P897" s="18"/>
      <c r="Q897" s="18"/>
      <c r="R897" s="18"/>
      <c r="S897" s="18"/>
      <c r="T897" s="18"/>
      <c r="U897" s="18"/>
      <c r="V897" s="34"/>
    </row>
    <row r="898" spans="1:22" x14ac:dyDescent="0.2">
      <c r="A898" s="497"/>
      <c r="B898" s="499"/>
      <c r="C898" s="501"/>
      <c r="D898" s="501"/>
      <c r="E898" s="503"/>
      <c r="F898" s="17">
        <v>61</v>
      </c>
      <c r="G898" s="59" t="s">
        <v>1923</v>
      </c>
      <c r="H898" s="18" t="s">
        <v>1924</v>
      </c>
      <c r="I898" s="18" t="s">
        <v>32</v>
      </c>
      <c r="J898" s="19">
        <v>2</v>
      </c>
      <c r="K898" s="19"/>
      <c r="L898" s="20" t="s">
        <v>34</v>
      </c>
      <c r="M898" s="20" t="s">
        <v>34</v>
      </c>
      <c r="N898" s="18" t="s">
        <v>1119</v>
      </c>
      <c r="O898" s="18"/>
      <c r="P898" s="18"/>
      <c r="Q898" s="18"/>
      <c r="R898" s="18"/>
      <c r="S898" s="18"/>
      <c r="T898" s="18"/>
      <c r="U898" s="18"/>
      <c r="V898" s="34"/>
    </row>
    <row r="899" spans="1:22" x14ac:dyDescent="0.2">
      <c r="A899" s="497"/>
      <c r="B899" s="499"/>
      <c r="C899" s="501"/>
      <c r="D899" s="501"/>
      <c r="E899" s="503"/>
      <c r="F899" s="17">
        <v>62</v>
      </c>
      <c r="G899" s="59" t="s">
        <v>1925</v>
      </c>
      <c r="H899" s="18" t="s">
        <v>1926</v>
      </c>
      <c r="I899" s="18" t="s">
        <v>44</v>
      </c>
      <c r="J899" s="19">
        <v>40</v>
      </c>
      <c r="K899" s="19"/>
      <c r="L899" s="20" t="s">
        <v>34</v>
      </c>
      <c r="M899" s="20" t="s">
        <v>34</v>
      </c>
      <c r="N899" s="18" t="s">
        <v>51</v>
      </c>
      <c r="O899" s="18"/>
      <c r="P899" s="18"/>
      <c r="Q899" s="18"/>
      <c r="R899" s="18"/>
      <c r="S899" s="18"/>
      <c r="T899" s="18"/>
      <c r="U899" s="18"/>
      <c r="V899" s="34"/>
    </row>
    <row r="900" spans="1:22" x14ac:dyDescent="0.2">
      <c r="A900" s="497"/>
      <c r="B900" s="499"/>
      <c r="C900" s="501"/>
      <c r="D900" s="501"/>
      <c r="E900" s="503"/>
      <c r="F900" s="17">
        <v>63</v>
      </c>
      <c r="G900" s="59" t="s">
        <v>1927</v>
      </c>
      <c r="H900" s="18" t="s">
        <v>1928</v>
      </c>
      <c r="I900" s="18" t="s">
        <v>44</v>
      </c>
      <c r="J900" s="19">
        <v>20</v>
      </c>
      <c r="K900" s="19"/>
      <c r="L900" s="20" t="s">
        <v>34</v>
      </c>
      <c r="M900" s="20" t="s">
        <v>34</v>
      </c>
      <c r="N900" s="18" t="s">
        <v>37</v>
      </c>
      <c r="O900" s="18"/>
      <c r="P900" s="18"/>
      <c r="Q900" s="18"/>
      <c r="R900" s="18"/>
      <c r="S900" s="18"/>
      <c r="T900" s="18"/>
      <c r="U900" s="18"/>
      <c r="V900" s="34"/>
    </row>
    <row r="901" spans="1:22" x14ac:dyDescent="0.2">
      <c r="A901" s="497"/>
      <c r="B901" s="499"/>
      <c r="C901" s="501"/>
      <c r="D901" s="501"/>
      <c r="E901" s="503"/>
      <c r="F901" s="17">
        <v>64</v>
      </c>
      <c r="G901" s="59" t="s">
        <v>1929</v>
      </c>
      <c r="H901" s="18" t="s">
        <v>1930</v>
      </c>
      <c r="I901" s="18" t="s">
        <v>44</v>
      </c>
      <c r="J901" s="19">
        <v>20</v>
      </c>
      <c r="K901" s="19"/>
      <c r="L901" s="20" t="s">
        <v>34</v>
      </c>
      <c r="M901" s="20" t="s">
        <v>34</v>
      </c>
      <c r="N901" s="18" t="s">
        <v>37</v>
      </c>
      <c r="O901" s="18"/>
      <c r="P901" s="18"/>
      <c r="Q901" s="18"/>
      <c r="R901" s="18"/>
      <c r="S901" s="18"/>
      <c r="T901" s="18"/>
      <c r="U901" s="18"/>
      <c r="V901" s="34"/>
    </row>
    <row r="902" spans="1:22" x14ac:dyDescent="0.2">
      <c r="A902" s="497"/>
      <c r="B902" s="499"/>
      <c r="C902" s="501"/>
      <c r="D902" s="501"/>
      <c r="E902" s="503"/>
      <c r="F902" s="17">
        <v>65</v>
      </c>
      <c r="G902" s="59" t="s">
        <v>1931</v>
      </c>
      <c r="H902" s="18" t="s">
        <v>1932</v>
      </c>
      <c r="I902" s="18" t="s">
        <v>32</v>
      </c>
      <c r="J902" s="19">
        <v>1</v>
      </c>
      <c r="K902" s="19"/>
      <c r="L902" s="20" t="s">
        <v>34</v>
      </c>
      <c r="M902" s="20" t="s">
        <v>34</v>
      </c>
      <c r="N902" s="18" t="s">
        <v>1082</v>
      </c>
      <c r="O902" s="18"/>
      <c r="P902" s="18"/>
      <c r="Q902" s="18"/>
      <c r="R902" s="18"/>
      <c r="S902" s="18"/>
      <c r="T902" s="18"/>
      <c r="U902" s="18"/>
      <c r="V902" s="34"/>
    </row>
    <row r="903" spans="1:22" x14ac:dyDescent="0.2">
      <c r="A903" s="497"/>
      <c r="B903" s="499"/>
      <c r="C903" s="501"/>
      <c r="D903" s="501"/>
      <c r="E903" s="503"/>
      <c r="F903" s="17">
        <v>66</v>
      </c>
      <c r="G903" s="59" t="s">
        <v>1933</v>
      </c>
      <c r="H903" s="18" t="s">
        <v>1934</v>
      </c>
      <c r="I903" s="18" t="s">
        <v>32</v>
      </c>
      <c r="J903" s="19">
        <v>8</v>
      </c>
      <c r="K903" s="19"/>
      <c r="L903" s="20" t="s">
        <v>34</v>
      </c>
      <c r="M903" s="20" t="s">
        <v>34</v>
      </c>
      <c r="N903" s="18" t="s">
        <v>65</v>
      </c>
      <c r="O903" s="18"/>
      <c r="P903" s="18"/>
      <c r="Q903" s="18"/>
      <c r="R903" s="18"/>
      <c r="S903" s="18"/>
      <c r="T903" s="18"/>
      <c r="U903" s="18"/>
      <c r="V903" s="34"/>
    </row>
    <row r="904" spans="1:22" x14ac:dyDescent="0.2">
      <c r="A904" s="497"/>
      <c r="B904" s="499"/>
      <c r="C904" s="501"/>
      <c r="D904" s="501"/>
      <c r="E904" s="503"/>
      <c r="F904" s="17">
        <v>67</v>
      </c>
      <c r="G904" s="59" t="s">
        <v>1935</v>
      </c>
      <c r="H904" s="18" t="s">
        <v>1936</v>
      </c>
      <c r="I904" s="18" t="s">
        <v>32</v>
      </c>
      <c r="J904" s="19">
        <v>1</v>
      </c>
      <c r="K904" s="19"/>
      <c r="L904" s="20" t="s">
        <v>34</v>
      </c>
      <c r="M904" s="20" t="s">
        <v>34</v>
      </c>
      <c r="N904" s="18" t="s">
        <v>1082</v>
      </c>
      <c r="O904" s="18"/>
      <c r="P904" s="18"/>
      <c r="Q904" s="18"/>
      <c r="R904" s="18"/>
      <c r="S904" s="18"/>
      <c r="T904" s="18"/>
      <c r="U904" s="18"/>
      <c r="V904" s="34"/>
    </row>
    <row r="905" spans="1:22" x14ac:dyDescent="0.2">
      <c r="A905" s="497"/>
      <c r="B905" s="499"/>
      <c r="C905" s="501"/>
      <c r="D905" s="501"/>
      <c r="E905" s="503"/>
      <c r="F905" s="17">
        <v>68</v>
      </c>
      <c r="G905" s="59" t="s">
        <v>1937</v>
      </c>
      <c r="H905" s="18" t="s">
        <v>1938</v>
      </c>
      <c r="I905" s="18" t="s">
        <v>32</v>
      </c>
      <c r="J905" s="19">
        <v>11</v>
      </c>
      <c r="K905" s="19"/>
      <c r="L905" s="20" t="s">
        <v>34</v>
      </c>
      <c r="M905" s="20" t="s">
        <v>34</v>
      </c>
      <c r="N905" s="18" t="s">
        <v>1308</v>
      </c>
      <c r="O905" s="18"/>
      <c r="P905" s="18"/>
      <c r="Q905" s="18"/>
      <c r="R905" s="18"/>
      <c r="S905" s="18"/>
      <c r="T905" s="18"/>
      <c r="U905" s="18"/>
      <c r="V905" s="34"/>
    </row>
    <row r="906" spans="1:22" x14ac:dyDescent="0.2">
      <c r="A906" s="497"/>
      <c r="B906" s="499"/>
      <c r="C906" s="501"/>
      <c r="D906" s="501"/>
      <c r="E906" s="503"/>
      <c r="F906" s="17">
        <v>69</v>
      </c>
      <c r="G906" s="59" t="s">
        <v>1939</v>
      </c>
      <c r="H906" s="18" t="s">
        <v>1940</v>
      </c>
      <c r="I906" s="18" t="s">
        <v>32</v>
      </c>
      <c r="J906" s="19">
        <v>7</v>
      </c>
      <c r="K906" s="19"/>
      <c r="L906" s="20" t="s">
        <v>34</v>
      </c>
      <c r="M906" s="20" t="s">
        <v>34</v>
      </c>
      <c r="N906" s="18" t="s">
        <v>235</v>
      </c>
      <c r="O906" s="18"/>
      <c r="P906" s="18"/>
      <c r="Q906" s="18"/>
      <c r="R906" s="18"/>
      <c r="S906" s="18"/>
      <c r="T906" s="18"/>
      <c r="U906" s="18"/>
      <c r="V906" s="34"/>
    </row>
    <row r="907" spans="1:22" x14ac:dyDescent="0.2">
      <c r="A907" s="497"/>
      <c r="B907" s="499"/>
      <c r="C907" s="501"/>
      <c r="D907" s="501"/>
      <c r="E907" s="503"/>
      <c r="F907" s="17">
        <v>70</v>
      </c>
      <c r="G907" s="59" t="s">
        <v>1941</v>
      </c>
      <c r="H907" s="18" t="s">
        <v>1942</v>
      </c>
      <c r="I907" s="18" t="s">
        <v>44</v>
      </c>
      <c r="J907" s="19">
        <v>8</v>
      </c>
      <c r="K907" s="19"/>
      <c r="L907" s="20" t="s">
        <v>34</v>
      </c>
      <c r="M907" s="20" t="s">
        <v>34</v>
      </c>
      <c r="N907" s="18" t="s">
        <v>1313</v>
      </c>
      <c r="O907" s="18"/>
      <c r="P907" s="18"/>
      <c r="Q907" s="18"/>
      <c r="R907" s="18"/>
      <c r="S907" s="18"/>
      <c r="T907" s="18"/>
      <c r="U907" s="18"/>
      <c r="V907" s="34"/>
    </row>
    <row r="908" spans="1:22" x14ac:dyDescent="0.2">
      <c r="A908" s="497"/>
      <c r="B908" s="499"/>
      <c r="C908" s="501"/>
      <c r="D908" s="501"/>
      <c r="E908" s="503"/>
      <c r="F908" s="17">
        <v>71</v>
      </c>
      <c r="G908" s="59" t="s">
        <v>1943</v>
      </c>
      <c r="H908" s="18" t="s">
        <v>1944</v>
      </c>
      <c r="I908" s="18" t="s">
        <v>44</v>
      </c>
      <c r="J908" s="19">
        <v>42</v>
      </c>
      <c r="K908" s="19"/>
      <c r="L908" s="20" t="s">
        <v>34</v>
      </c>
      <c r="M908" s="20" t="s">
        <v>34</v>
      </c>
      <c r="N908" s="18" t="s">
        <v>1316</v>
      </c>
      <c r="O908" s="18"/>
      <c r="P908" s="18"/>
      <c r="Q908" s="18"/>
      <c r="R908" s="18"/>
      <c r="S908" s="18"/>
      <c r="T908" s="18"/>
      <c r="U908" s="18"/>
      <c r="V908" s="34"/>
    </row>
    <row r="909" spans="1:22" x14ac:dyDescent="0.2">
      <c r="A909" s="497"/>
      <c r="B909" s="499"/>
      <c r="C909" s="501"/>
      <c r="D909" s="501"/>
      <c r="E909" s="503"/>
      <c r="F909" s="17">
        <v>72</v>
      </c>
      <c r="G909" s="59" t="s">
        <v>1945</v>
      </c>
      <c r="H909" s="18" t="s">
        <v>1946</v>
      </c>
      <c r="I909" s="18" t="s">
        <v>44</v>
      </c>
      <c r="J909" s="19">
        <v>15</v>
      </c>
      <c r="K909" s="19"/>
      <c r="L909" s="20" t="s">
        <v>34</v>
      </c>
      <c r="M909" s="20" t="s">
        <v>34</v>
      </c>
      <c r="N909" s="18" t="s">
        <v>1319</v>
      </c>
      <c r="O909" s="18"/>
      <c r="P909" s="18"/>
      <c r="Q909" s="18"/>
      <c r="R909" s="18"/>
      <c r="S909" s="18"/>
      <c r="T909" s="18"/>
      <c r="U909" s="18"/>
      <c r="V909" s="34"/>
    </row>
    <row r="910" spans="1:22" x14ac:dyDescent="0.2">
      <c r="A910" s="497"/>
      <c r="B910" s="499"/>
      <c r="C910" s="501"/>
      <c r="D910" s="501"/>
      <c r="E910" s="503"/>
      <c r="F910" s="17">
        <v>73</v>
      </c>
      <c r="G910" s="59" t="s">
        <v>1947</v>
      </c>
      <c r="H910" s="18" t="s">
        <v>1948</v>
      </c>
      <c r="I910" s="18" t="s">
        <v>44</v>
      </c>
      <c r="J910" s="19">
        <v>32</v>
      </c>
      <c r="K910" s="19"/>
      <c r="L910" s="20" t="s">
        <v>34</v>
      </c>
      <c r="M910" s="20" t="s">
        <v>34</v>
      </c>
      <c r="N910" s="18" t="s">
        <v>1322</v>
      </c>
      <c r="O910" s="18"/>
      <c r="P910" s="18"/>
      <c r="Q910" s="18"/>
      <c r="R910" s="18"/>
      <c r="S910" s="18"/>
      <c r="T910" s="18"/>
      <c r="U910" s="18"/>
      <c r="V910" s="34"/>
    </row>
    <row r="911" spans="1:22" x14ac:dyDescent="0.2">
      <c r="A911" s="497"/>
      <c r="B911" s="499"/>
      <c r="C911" s="501"/>
      <c r="D911" s="501"/>
      <c r="E911" s="503"/>
      <c r="F911" s="17">
        <v>74</v>
      </c>
      <c r="G911" s="59" t="s">
        <v>1949</v>
      </c>
      <c r="H911" s="18" t="s">
        <v>1950</v>
      </c>
      <c r="I911" s="18" t="s">
        <v>44</v>
      </c>
      <c r="J911" s="19">
        <v>8</v>
      </c>
      <c r="K911" s="19"/>
      <c r="L911" s="20" t="s">
        <v>34</v>
      </c>
      <c r="M911" s="20" t="s">
        <v>34</v>
      </c>
      <c r="N911" s="18" t="s">
        <v>1313</v>
      </c>
      <c r="O911" s="18"/>
      <c r="P911" s="18"/>
      <c r="Q911" s="18"/>
      <c r="R911" s="18"/>
      <c r="S911" s="18"/>
      <c r="T911" s="18"/>
      <c r="U911" s="18"/>
      <c r="V911" s="34"/>
    </row>
    <row r="912" spans="1:22" x14ac:dyDescent="0.2">
      <c r="A912" s="497"/>
      <c r="B912" s="499"/>
      <c r="C912" s="501"/>
      <c r="D912" s="501"/>
      <c r="E912" s="503"/>
      <c r="F912" s="17">
        <v>75</v>
      </c>
      <c r="G912" s="59" t="s">
        <v>1951</v>
      </c>
      <c r="H912" s="18" t="s">
        <v>1952</v>
      </c>
      <c r="I912" s="18" t="s">
        <v>44</v>
      </c>
      <c r="J912" s="19">
        <v>50</v>
      </c>
      <c r="K912" s="19"/>
      <c r="L912" s="20" t="s">
        <v>34</v>
      </c>
      <c r="M912" s="20" t="s">
        <v>34</v>
      </c>
      <c r="N912" s="18" t="s">
        <v>35</v>
      </c>
      <c r="O912" s="18"/>
      <c r="P912" s="18"/>
      <c r="Q912" s="18"/>
      <c r="R912" s="18"/>
      <c r="S912" s="18"/>
      <c r="T912" s="18"/>
      <c r="U912" s="18"/>
      <c r="V912" s="34"/>
    </row>
    <row r="913" spans="1:22" x14ac:dyDescent="0.2">
      <c r="A913" s="497"/>
      <c r="B913" s="499"/>
      <c r="C913" s="501"/>
      <c r="D913" s="501"/>
      <c r="E913" s="503"/>
      <c r="F913" s="17">
        <v>76</v>
      </c>
      <c r="G913" s="59" t="s">
        <v>1953</v>
      </c>
      <c r="H913" s="18" t="s">
        <v>1954</v>
      </c>
      <c r="I913" s="18" t="s">
        <v>44</v>
      </c>
      <c r="J913" s="19">
        <v>30</v>
      </c>
      <c r="K913" s="19"/>
      <c r="L913" s="20" t="s">
        <v>34</v>
      </c>
      <c r="M913" s="20" t="s">
        <v>34</v>
      </c>
      <c r="N913" s="18" t="s">
        <v>60</v>
      </c>
      <c r="O913" s="18"/>
      <c r="P913" s="18"/>
      <c r="Q913" s="18"/>
      <c r="R913" s="18"/>
      <c r="S913" s="18"/>
      <c r="T913" s="18"/>
      <c r="U913" s="18"/>
      <c r="V913" s="34"/>
    </row>
    <row r="914" spans="1:22" x14ac:dyDescent="0.2">
      <c r="A914" s="497"/>
      <c r="B914" s="499"/>
      <c r="C914" s="501"/>
      <c r="D914" s="501"/>
      <c r="E914" s="503"/>
      <c r="F914" s="17">
        <v>77</v>
      </c>
      <c r="G914" s="59" t="s">
        <v>1955</v>
      </c>
      <c r="H914" s="18" t="s">
        <v>1956</v>
      </c>
      <c r="I914" s="18" t="s">
        <v>44</v>
      </c>
      <c r="J914" s="19">
        <v>64</v>
      </c>
      <c r="K914" s="19"/>
      <c r="L914" s="20" t="s">
        <v>34</v>
      </c>
      <c r="M914" s="20" t="s">
        <v>34</v>
      </c>
      <c r="N914" s="18" t="s">
        <v>1331</v>
      </c>
      <c r="O914" s="18"/>
      <c r="P914" s="18"/>
      <c r="Q914" s="18"/>
      <c r="R914" s="18"/>
      <c r="S914" s="18"/>
      <c r="T914" s="18"/>
      <c r="U914" s="18"/>
      <c r="V914" s="34"/>
    </row>
    <row r="915" spans="1:22" x14ac:dyDescent="0.2">
      <c r="A915" s="497"/>
      <c r="B915" s="499"/>
      <c r="C915" s="501"/>
      <c r="D915" s="501"/>
      <c r="E915" s="503"/>
      <c r="F915" s="17">
        <v>78</v>
      </c>
      <c r="G915" s="59" t="s">
        <v>1957</v>
      </c>
      <c r="H915" s="18" t="s">
        <v>1958</v>
      </c>
      <c r="I915" s="18" t="s">
        <v>32</v>
      </c>
      <c r="J915" s="19">
        <v>1</v>
      </c>
      <c r="K915" s="19"/>
      <c r="L915" s="20" t="s">
        <v>33</v>
      </c>
      <c r="M915" s="20" t="s">
        <v>34</v>
      </c>
      <c r="N915" s="18" t="s">
        <v>1082</v>
      </c>
      <c r="O915" s="18"/>
      <c r="P915" s="18"/>
      <c r="Q915" s="18"/>
      <c r="R915" s="18"/>
      <c r="S915" s="18"/>
      <c r="T915" s="18"/>
      <c r="U915" s="18"/>
      <c r="V915" s="34"/>
    </row>
    <row r="916" spans="1:22" x14ac:dyDescent="0.2">
      <c r="A916" s="497"/>
      <c r="B916" s="499"/>
      <c r="C916" s="501"/>
      <c r="D916" s="501"/>
      <c r="E916" s="503"/>
      <c r="F916" s="17">
        <v>79</v>
      </c>
      <c r="G916" s="59" t="s">
        <v>1959</v>
      </c>
      <c r="H916" s="18" t="s">
        <v>1960</v>
      </c>
      <c r="I916" s="18" t="s">
        <v>32</v>
      </c>
      <c r="J916" s="19">
        <v>7</v>
      </c>
      <c r="K916" s="19"/>
      <c r="L916" s="20" t="s">
        <v>34</v>
      </c>
      <c r="M916" s="20" t="s">
        <v>34</v>
      </c>
      <c r="N916" s="18" t="s">
        <v>235</v>
      </c>
      <c r="O916" s="18"/>
      <c r="P916" s="18"/>
      <c r="Q916" s="18"/>
      <c r="R916" s="18"/>
      <c r="S916" s="18"/>
      <c r="T916" s="18"/>
      <c r="U916" s="18"/>
      <c r="V916" s="34"/>
    </row>
    <row r="917" spans="1:22" x14ac:dyDescent="0.2">
      <c r="A917" s="497"/>
      <c r="B917" s="499"/>
      <c r="C917" s="501"/>
      <c r="D917" s="501"/>
      <c r="E917" s="503"/>
      <c r="F917" s="17">
        <v>80</v>
      </c>
      <c r="G917" s="59" t="s">
        <v>1961</v>
      </c>
      <c r="H917" s="18" t="s">
        <v>1962</v>
      </c>
      <c r="I917" s="18" t="s">
        <v>32</v>
      </c>
      <c r="J917" s="19">
        <v>4</v>
      </c>
      <c r="K917" s="19"/>
      <c r="L917" s="20" t="s">
        <v>34</v>
      </c>
      <c r="M917" s="20" t="s">
        <v>34</v>
      </c>
      <c r="N917" s="18" t="s">
        <v>1249</v>
      </c>
      <c r="O917" s="18"/>
      <c r="P917" s="18"/>
      <c r="Q917" s="18"/>
      <c r="R917" s="18"/>
      <c r="S917" s="18"/>
      <c r="T917" s="18"/>
      <c r="U917" s="18"/>
      <c r="V917" s="34"/>
    </row>
    <row r="918" spans="1:22" x14ac:dyDescent="0.2">
      <c r="A918" s="497"/>
      <c r="B918" s="499"/>
      <c r="C918" s="501"/>
      <c r="D918" s="501"/>
      <c r="E918" s="503"/>
      <c r="F918" s="17">
        <v>81</v>
      </c>
      <c r="G918" s="59" t="s">
        <v>1963</v>
      </c>
      <c r="H918" s="18" t="s">
        <v>1964</v>
      </c>
      <c r="I918" s="18" t="s">
        <v>32</v>
      </c>
      <c r="J918" s="19">
        <v>4</v>
      </c>
      <c r="K918" s="19"/>
      <c r="L918" s="20" t="s">
        <v>34</v>
      </c>
      <c r="M918" s="20" t="s">
        <v>34</v>
      </c>
      <c r="N918" s="18" t="s">
        <v>1249</v>
      </c>
      <c r="O918" s="18"/>
      <c r="P918" s="18"/>
      <c r="Q918" s="18"/>
      <c r="R918" s="18"/>
      <c r="S918" s="18"/>
      <c r="T918" s="18"/>
      <c r="U918" s="18"/>
      <c r="V918" s="34"/>
    </row>
    <row r="919" spans="1:22" x14ac:dyDescent="0.2">
      <c r="A919" s="497"/>
      <c r="B919" s="499"/>
      <c r="C919" s="501"/>
      <c r="D919" s="501"/>
      <c r="E919" s="503"/>
      <c r="F919" s="17">
        <v>82</v>
      </c>
      <c r="G919" s="59" t="s">
        <v>1965</v>
      </c>
      <c r="H919" s="18" t="s">
        <v>1966</v>
      </c>
      <c r="I919" s="18" t="s">
        <v>32</v>
      </c>
      <c r="J919" s="19">
        <v>1</v>
      </c>
      <c r="K919" s="19"/>
      <c r="L919" s="20" t="s">
        <v>33</v>
      </c>
      <c r="M919" s="20" t="s">
        <v>34</v>
      </c>
      <c r="N919" s="18" t="s">
        <v>1082</v>
      </c>
      <c r="O919" s="18"/>
      <c r="P919" s="18"/>
      <c r="Q919" s="18"/>
      <c r="R919" s="18"/>
      <c r="S919" s="18"/>
      <c r="T919" s="18"/>
      <c r="U919" s="18"/>
      <c r="V919" s="34"/>
    </row>
    <row r="920" spans="1:22" x14ac:dyDescent="0.2">
      <c r="A920" s="497"/>
      <c r="B920" s="499"/>
      <c r="C920" s="501"/>
      <c r="D920" s="501"/>
      <c r="E920" s="503"/>
      <c r="F920" s="17">
        <v>83</v>
      </c>
      <c r="G920" s="59" t="s">
        <v>1967</v>
      </c>
      <c r="H920" s="18" t="s">
        <v>1968</v>
      </c>
      <c r="I920" s="18" t="s">
        <v>32</v>
      </c>
      <c r="J920" s="19">
        <v>1</v>
      </c>
      <c r="K920" s="19"/>
      <c r="L920" s="20" t="s">
        <v>34</v>
      </c>
      <c r="M920" s="20" t="s">
        <v>34</v>
      </c>
      <c r="N920" s="18" t="s">
        <v>1082</v>
      </c>
      <c r="O920" s="18"/>
      <c r="P920" s="18"/>
      <c r="Q920" s="18"/>
      <c r="R920" s="18"/>
      <c r="S920" s="18"/>
      <c r="T920" s="18"/>
      <c r="U920" s="18"/>
      <c r="V920" s="34"/>
    </row>
    <row r="921" spans="1:22" x14ac:dyDescent="0.2">
      <c r="A921" s="497"/>
      <c r="B921" s="499"/>
      <c r="C921" s="501"/>
      <c r="D921" s="501"/>
      <c r="E921" s="503"/>
      <c r="F921" s="17">
        <v>84</v>
      </c>
      <c r="G921" s="59" t="s">
        <v>1969</v>
      </c>
      <c r="H921" s="18" t="s">
        <v>1970</v>
      </c>
      <c r="I921" s="18" t="s">
        <v>44</v>
      </c>
      <c r="J921" s="19">
        <v>2000</v>
      </c>
      <c r="K921" s="19"/>
      <c r="L921" s="20" t="s">
        <v>34</v>
      </c>
      <c r="M921" s="20" t="s">
        <v>34</v>
      </c>
      <c r="N921" s="18" t="s">
        <v>1055</v>
      </c>
      <c r="O921" s="18"/>
      <c r="P921" s="18"/>
      <c r="Q921" s="18"/>
      <c r="R921" s="18"/>
      <c r="S921" s="18"/>
      <c r="T921" s="18"/>
      <c r="U921" s="18"/>
      <c r="V921" s="34"/>
    </row>
    <row r="922" spans="1:22" x14ac:dyDescent="0.2">
      <c r="A922" s="497"/>
      <c r="B922" s="499"/>
      <c r="C922" s="501"/>
      <c r="D922" s="501"/>
      <c r="E922" s="503"/>
      <c r="F922" s="17">
        <v>85</v>
      </c>
      <c r="G922" s="59" t="s">
        <v>1971</v>
      </c>
      <c r="H922" s="18" t="s">
        <v>1972</v>
      </c>
      <c r="I922" s="18" t="s">
        <v>32</v>
      </c>
      <c r="J922" s="19">
        <v>1</v>
      </c>
      <c r="K922" s="19"/>
      <c r="L922" s="20" t="s">
        <v>34</v>
      </c>
      <c r="M922" s="20" t="s">
        <v>34</v>
      </c>
      <c r="N922" s="18" t="s">
        <v>1082</v>
      </c>
      <c r="O922" s="18"/>
      <c r="P922" s="18"/>
      <c r="Q922" s="18"/>
      <c r="R922" s="18"/>
      <c r="S922" s="18"/>
      <c r="T922" s="18"/>
      <c r="U922" s="18"/>
      <c r="V922" s="34"/>
    </row>
    <row r="923" spans="1:22" x14ac:dyDescent="0.2">
      <c r="A923" s="497"/>
      <c r="B923" s="499"/>
      <c r="C923" s="501"/>
      <c r="D923" s="501"/>
      <c r="E923" s="503"/>
      <c r="F923" s="17">
        <v>86</v>
      </c>
      <c r="G923" s="59" t="s">
        <v>1973</v>
      </c>
      <c r="H923" s="18" t="s">
        <v>1974</v>
      </c>
      <c r="I923" s="18" t="s">
        <v>44</v>
      </c>
      <c r="J923" s="19">
        <v>2000</v>
      </c>
      <c r="K923" s="19"/>
      <c r="L923" s="20" t="s">
        <v>34</v>
      </c>
      <c r="M923" s="20" t="s">
        <v>34</v>
      </c>
      <c r="N923" s="18" t="s">
        <v>1055</v>
      </c>
      <c r="O923" s="18"/>
      <c r="P923" s="18"/>
      <c r="Q923" s="18"/>
      <c r="R923" s="18"/>
      <c r="S923" s="18"/>
      <c r="T923" s="18"/>
      <c r="U923" s="18"/>
      <c r="V923" s="34"/>
    </row>
    <row r="924" spans="1:22" x14ac:dyDescent="0.2">
      <c r="A924" s="497"/>
      <c r="B924" s="499"/>
      <c r="C924" s="501"/>
      <c r="D924" s="501"/>
      <c r="E924" s="503"/>
      <c r="F924" s="17">
        <v>87</v>
      </c>
      <c r="G924" s="59" t="s">
        <v>1975</v>
      </c>
      <c r="H924" s="18" t="s">
        <v>1976</v>
      </c>
      <c r="I924" s="18" t="s">
        <v>32</v>
      </c>
      <c r="J924" s="19">
        <v>1</v>
      </c>
      <c r="K924" s="19"/>
      <c r="L924" s="20" t="s">
        <v>34</v>
      </c>
      <c r="M924" s="20" t="s">
        <v>34</v>
      </c>
      <c r="N924" s="18" t="s">
        <v>1082</v>
      </c>
      <c r="O924" s="18"/>
      <c r="P924" s="18"/>
      <c r="Q924" s="18"/>
      <c r="R924" s="18"/>
      <c r="S924" s="18"/>
      <c r="T924" s="18"/>
      <c r="U924" s="18"/>
      <c r="V924" s="34"/>
    </row>
    <row r="925" spans="1:22" x14ac:dyDescent="0.2">
      <c r="A925" s="497"/>
      <c r="B925" s="499"/>
      <c r="C925" s="501"/>
      <c r="D925" s="501"/>
      <c r="E925" s="503"/>
      <c r="F925" s="17">
        <v>88</v>
      </c>
      <c r="G925" s="59" t="s">
        <v>1977</v>
      </c>
      <c r="H925" s="18" t="s">
        <v>1978</v>
      </c>
      <c r="I925" s="18" t="s">
        <v>32</v>
      </c>
      <c r="J925" s="19">
        <v>1</v>
      </c>
      <c r="K925" s="19"/>
      <c r="L925" s="20" t="s">
        <v>34</v>
      </c>
      <c r="M925" s="20" t="s">
        <v>34</v>
      </c>
      <c r="N925" s="18" t="s">
        <v>1082</v>
      </c>
      <c r="O925" s="18"/>
      <c r="P925" s="18"/>
      <c r="Q925" s="18"/>
      <c r="R925" s="18"/>
      <c r="S925" s="18"/>
      <c r="T925" s="18"/>
      <c r="U925" s="18"/>
      <c r="V925" s="34"/>
    </row>
    <row r="926" spans="1:22" x14ac:dyDescent="0.2">
      <c r="A926" s="497"/>
      <c r="B926" s="499"/>
      <c r="C926" s="501"/>
      <c r="D926" s="501"/>
      <c r="E926" s="503"/>
      <c r="F926" s="17">
        <v>89</v>
      </c>
      <c r="G926" s="59" t="s">
        <v>1979</v>
      </c>
      <c r="H926" s="18" t="s">
        <v>1980</v>
      </c>
      <c r="I926" s="18" t="s">
        <v>32</v>
      </c>
      <c r="J926" s="19">
        <v>1</v>
      </c>
      <c r="K926" s="19"/>
      <c r="L926" s="20" t="s">
        <v>34</v>
      </c>
      <c r="M926" s="20" t="s">
        <v>34</v>
      </c>
      <c r="N926" s="18" t="s">
        <v>1082</v>
      </c>
      <c r="O926" s="18"/>
      <c r="P926" s="18"/>
      <c r="Q926" s="18"/>
      <c r="R926" s="18"/>
      <c r="S926" s="18"/>
      <c r="T926" s="18"/>
      <c r="U926" s="18"/>
      <c r="V926" s="34"/>
    </row>
    <row r="927" spans="1:22" x14ac:dyDescent="0.2">
      <c r="A927" s="497"/>
      <c r="B927" s="499"/>
      <c r="C927" s="501"/>
      <c r="D927" s="501"/>
      <c r="E927" s="503"/>
      <c r="F927" s="17">
        <v>90</v>
      </c>
      <c r="G927" s="59" t="s">
        <v>1981</v>
      </c>
      <c r="H927" s="18" t="s">
        <v>1982</v>
      </c>
      <c r="I927" s="18" t="s">
        <v>32</v>
      </c>
      <c r="J927" s="19">
        <v>1</v>
      </c>
      <c r="K927" s="19"/>
      <c r="L927" s="20" t="s">
        <v>34</v>
      </c>
      <c r="M927" s="20" t="s">
        <v>34</v>
      </c>
      <c r="N927" s="18" t="s">
        <v>1082</v>
      </c>
      <c r="O927" s="18"/>
      <c r="P927" s="18"/>
      <c r="Q927" s="18"/>
      <c r="R927" s="18"/>
      <c r="S927" s="18"/>
      <c r="T927" s="18"/>
      <c r="U927" s="18"/>
      <c r="V927" s="34"/>
    </row>
    <row r="928" spans="1:22" x14ac:dyDescent="0.2">
      <c r="A928" s="497"/>
      <c r="B928" s="499"/>
      <c r="C928" s="501"/>
      <c r="D928" s="501"/>
      <c r="E928" s="503"/>
      <c r="F928" s="17">
        <v>91</v>
      </c>
      <c r="G928" s="59" t="s">
        <v>1983</v>
      </c>
      <c r="H928" s="18" t="s">
        <v>1984</v>
      </c>
      <c r="I928" s="18" t="s">
        <v>32</v>
      </c>
      <c r="J928" s="19">
        <v>8</v>
      </c>
      <c r="K928" s="19"/>
      <c r="L928" s="20" t="s">
        <v>34</v>
      </c>
      <c r="M928" s="20" t="s">
        <v>34</v>
      </c>
      <c r="N928" s="18" t="s">
        <v>65</v>
      </c>
      <c r="O928" s="18"/>
      <c r="P928" s="18"/>
      <c r="Q928" s="18"/>
      <c r="R928" s="18"/>
      <c r="S928" s="18"/>
      <c r="T928" s="18"/>
      <c r="U928" s="18"/>
      <c r="V928" s="34"/>
    </row>
    <row r="929" spans="1:22" x14ac:dyDescent="0.2">
      <c r="A929" s="497"/>
      <c r="B929" s="499"/>
      <c r="C929" s="501"/>
      <c r="D929" s="501"/>
      <c r="E929" s="503"/>
      <c r="F929" s="17">
        <v>92</v>
      </c>
      <c r="G929" s="59" t="s">
        <v>1985</v>
      </c>
      <c r="H929" s="18" t="s">
        <v>1986</v>
      </c>
      <c r="I929" s="18" t="s">
        <v>32</v>
      </c>
      <c r="J929" s="19">
        <v>1</v>
      </c>
      <c r="K929" s="19"/>
      <c r="L929" s="20" t="s">
        <v>34</v>
      </c>
      <c r="M929" s="20" t="s">
        <v>34</v>
      </c>
      <c r="N929" s="18" t="s">
        <v>1082</v>
      </c>
      <c r="O929" s="18"/>
      <c r="P929" s="18"/>
      <c r="Q929" s="18"/>
      <c r="R929" s="18"/>
      <c r="S929" s="18"/>
      <c r="T929" s="18"/>
      <c r="U929" s="18"/>
      <c r="V929" s="34"/>
    </row>
    <row r="930" spans="1:22" x14ac:dyDescent="0.2">
      <c r="A930" s="497"/>
      <c r="B930" s="499"/>
      <c r="C930" s="501"/>
      <c r="D930" s="501"/>
      <c r="E930" s="503"/>
      <c r="F930" s="17">
        <v>93</v>
      </c>
      <c r="G930" s="59" t="s">
        <v>1987</v>
      </c>
      <c r="H930" s="18" t="s">
        <v>1988</v>
      </c>
      <c r="I930" s="18" t="s">
        <v>32</v>
      </c>
      <c r="J930" s="19">
        <v>8</v>
      </c>
      <c r="K930" s="19"/>
      <c r="L930" s="20" t="s">
        <v>34</v>
      </c>
      <c r="M930" s="20" t="s">
        <v>34</v>
      </c>
      <c r="N930" s="18" t="s">
        <v>65</v>
      </c>
      <c r="O930" s="18"/>
      <c r="P930" s="18"/>
      <c r="Q930" s="18"/>
      <c r="R930" s="18"/>
      <c r="S930" s="18"/>
      <c r="T930" s="18"/>
      <c r="U930" s="18"/>
      <c r="V930" s="34"/>
    </row>
    <row r="931" spans="1:22" x14ac:dyDescent="0.2">
      <c r="A931" s="497"/>
      <c r="B931" s="499"/>
      <c r="C931" s="501"/>
      <c r="D931" s="501"/>
      <c r="E931" s="503"/>
      <c r="F931" s="17">
        <v>94</v>
      </c>
      <c r="G931" s="59" t="s">
        <v>1989</v>
      </c>
      <c r="H931" s="18" t="s">
        <v>1990</v>
      </c>
      <c r="I931" s="18" t="s">
        <v>32</v>
      </c>
      <c r="J931" s="19">
        <v>2</v>
      </c>
      <c r="K931" s="19"/>
      <c r="L931" s="20" t="s">
        <v>34</v>
      </c>
      <c r="M931" s="20" t="s">
        <v>34</v>
      </c>
      <c r="N931" s="18" t="s">
        <v>1119</v>
      </c>
      <c r="O931" s="18"/>
      <c r="P931" s="18"/>
      <c r="Q931" s="18"/>
      <c r="R931" s="18"/>
      <c r="S931" s="18"/>
      <c r="T931" s="18"/>
      <c r="U931" s="18"/>
      <c r="V931" s="34"/>
    </row>
    <row r="932" spans="1:22" x14ac:dyDescent="0.2">
      <c r="A932" s="497"/>
      <c r="B932" s="499"/>
      <c r="C932" s="501"/>
      <c r="D932" s="501"/>
      <c r="E932" s="503"/>
      <c r="F932" s="17">
        <v>95</v>
      </c>
      <c r="G932" s="59" t="s">
        <v>1991</v>
      </c>
      <c r="H932" s="18" t="s">
        <v>1992</v>
      </c>
      <c r="I932" s="18" t="s">
        <v>44</v>
      </c>
      <c r="J932" s="19">
        <v>40</v>
      </c>
      <c r="K932" s="19"/>
      <c r="L932" s="20" t="s">
        <v>34</v>
      </c>
      <c r="M932" s="20" t="s">
        <v>34</v>
      </c>
      <c r="N932" s="18" t="s">
        <v>51</v>
      </c>
      <c r="O932" s="18"/>
      <c r="P932" s="18"/>
      <c r="Q932" s="18"/>
      <c r="R932" s="18"/>
      <c r="S932" s="18"/>
      <c r="T932" s="18"/>
      <c r="U932" s="18"/>
      <c r="V932" s="34"/>
    </row>
    <row r="933" spans="1:22" x14ac:dyDescent="0.2">
      <c r="A933" s="497"/>
      <c r="B933" s="499"/>
      <c r="C933" s="501"/>
      <c r="D933" s="501"/>
      <c r="E933" s="503"/>
      <c r="F933" s="17">
        <v>96</v>
      </c>
      <c r="G933" s="59" t="s">
        <v>1993</v>
      </c>
      <c r="H933" s="18" t="s">
        <v>1994</v>
      </c>
      <c r="I933" s="18" t="s">
        <v>32</v>
      </c>
      <c r="J933" s="19">
        <v>1</v>
      </c>
      <c r="K933" s="19"/>
      <c r="L933" s="20" t="s">
        <v>34</v>
      </c>
      <c r="M933" s="20" t="s">
        <v>34</v>
      </c>
      <c r="N933" s="18" t="s">
        <v>1082</v>
      </c>
      <c r="O933" s="18"/>
      <c r="P933" s="18"/>
      <c r="Q933" s="18"/>
      <c r="R933" s="18"/>
      <c r="S933" s="18"/>
      <c r="T933" s="18"/>
      <c r="U933" s="18"/>
      <c r="V933" s="34"/>
    </row>
    <row r="934" spans="1:22" x14ac:dyDescent="0.2">
      <c r="A934" s="497"/>
      <c r="B934" s="499"/>
      <c r="C934" s="501"/>
      <c r="D934" s="501"/>
      <c r="E934" s="503"/>
      <c r="F934" s="17">
        <v>97</v>
      </c>
      <c r="G934" s="59" t="s">
        <v>1995</v>
      </c>
      <c r="H934" s="18" t="s">
        <v>1996</v>
      </c>
      <c r="I934" s="18" t="s">
        <v>44</v>
      </c>
      <c r="J934" s="19">
        <v>400</v>
      </c>
      <c r="K934" s="19"/>
      <c r="L934" s="20" t="s">
        <v>34</v>
      </c>
      <c r="M934" s="20" t="s">
        <v>34</v>
      </c>
      <c r="N934" s="18" t="s">
        <v>47</v>
      </c>
      <c r="O934" s="18"/>
      <c r="P934" s="18"/>
      <c r="Q934" s="18"/>
      <c r="R934" s="18"/>
      <c r="S934" s="18"/>
      <c r="T934" s="18"/>
      <c r="U934" s="18"/>
      <c r="V934" s="34"/>
    </row>
    <row r="935" spans="1:22" x14ac:dyDescent="0.2">
      <c r="A935" s="497"/>
      <c r="B935" s="499"/>
      <c r="C935" s="501"/>
      <c r="D935" s="501"/>
      <c r="E935" s="503"/>
      <c r="F935" s="17">
        <v>98</v>
      </c>
      <c r="G935" s="59" t="s">
        <v>1117</v>
      </c>
      <c r="H935" s="18" t="s">
        <v>1997</v>
      </c>
      <c r="I935" s="18" t="s">
        <v>32</v>
      </c>
      <c r="J935" s="19">
        <v>2</v>
      </c>
      <c r="K935" s="19"/>
      <c r="L935" s="20" t="s">
        <v>33</v>
      </c>
      <c r="M935" s="20" t="s">
        <v>34</v>
      </c>
      <c r="N935" s="18" t="s">
        <v>1119</v>
      </c>
      <c r="O935" s="18"/>
      <c r="P935" s="18"/>
      <c r="Q935" s="18"/>
      <c r="R935" s="18"/>
      <c r="S935" s="18"/>
      <c r="T935" s="18"/>
      <c r="U935" s="18"/>
      <c r="V935" s="34"/>
    </row>
    <row r="936" spans="1:22" x14ac:dyDescent="0.2">
      <c r="A936" s="497"/>
      <c r="B936" s="499"/>
      <c r="C936" s="501"/>
      <c r="D936" s="501"/>
      <c r="E936" s="503"/>
      <c r="F936" s="17">
        <v>99</v>
      </c>
      <c r="G936" s="59" t="s">
        <v>1998</v>
      </c>
      <c r="H936" s="18" t="s">
        <v>1999</v>
      </c>
      <c r="I936" s="18" t="s">
        <v>32</v>
      </c>
      <c r="J936" s="19">
        <v>1</v>
      </c>
      <c r="K936" s="19"/>
      <c r="L936" s="20" t="s">
        <v>34</v>
      </c>
      <c r="M936" s="20" t="s">
        <v>34</v>
      </c>
      <c r="N936" s="18" t="s">
        <v>1082</v>
      </c>
      <c r="O936" s="18"/>
      <c r="P936" s="18"/>
      <c r="Q936" s="18"/>
      <c r="R936" s="18"/>
      <c r="S936" s="18"/>
      <c r="T936" s="18"/>
      <c r="U936" s="18"/>
      <c r="V936" s="34"/>
    </row>
    <row r="937" spans="1:22" x14ac:dyDescent="0.2">
      <c r="A937" s="497"/>
      <c r="B937" s="499"/>
      <c r="C937" s="501"/>
      <c r="D937" s="501"/>
      <c r="E937" s="503"/>
      <c r="F937" s="17">
        <v>100</v>
      </c>
      <c r="G937" s="59" t="s">
        <v>2000</v>
      </c>
      <c r="H937" s="18" t="s">
        <v>2001</v>
      </c>
      <c r="I937" s="18" t="s">
        <v>32</v>
      </c>
      <c r="J937" s="19">
        <v>16</v>
      </c>
      <c r="K937" s="19"/>
      <c r="L937" s="20" t="s">
        <v>34</v>
      </c>
      <c r="M937" s="20" t="s">
        <v>34</v>
      </c>
      <c r="N937" s="18" t="s">
        <v>522</v>
      </c>
      <c r="O937" s="18"/>
      <c r="P937" s="18"/>
      <c r="Q937" s="18"/>
      <c r="R937" s="18"/>
      <c r="S937" s="18"/>
      <c r="T937" s="18"/>
      <c r="U937" s="18"/>
      <c r="V937" s="34"/>
    </row>
    <row r="938" spans="1:22" x14ac:dyDescent="0.2">
      <c r="A938" s="497"/>
      <c r="B938" s="499"/>
      <c r="C938" s="501"/>
      <c r="D938" s="501"/>
      <c r="E938" s="503"/>
      <c r="F938" s="17">
        <v>101</v>
      </c>
      <c r="G938" s="59" t="s">
        <v>2002</v>
      </c>
      <c r="H938" s="18" t="s">
        <v>2003</v>
      </c>
      <c r="I938" s="18" t="s">
        <v>32</v>
      </c>
      <c r="J938" s="19">
        <v>8</v>
      </c>
      <c r="K938" s="19"/>
      <c r="L938" s="20" t="s">
        <v>34</v>
      </c>
      <c r="M938" s="20" t="s">
        <v>34</v>
      </c>
      <c r="N938" s="18" t="s">
        <v>65</v>
      </c>
      <c r="O938" s="18"/>
      <c r="P938" s="18"/>
      <c r="Q938" s="18"/>
      <c r="R938" s="18"/>
      <c r="S938" s="18"/>
      <c r="T938" s="18"/>
      <c r="U938" s="18"/>
      <c r="V938" s="34"/>
    </row>
    <row r="939" spans="1:22" x14ac:dyDescent="0.2">
      <c r="A939" s="497"/>
      <c r="B939" s="499"/>
      <c r="C939" s="501"/>
      <c r="D939" s="501"/>
      <c r="E939" s="503"/>
      <c r="F939" s="17">
        <v>102</v>
      </c>
      <c r="G939" s="59" t="s">
        <v>2004</v>
      </c>
      <c r="H939" s="18" t="s">
        <v>2005</v>
      </c>
      <c r="I939" s="18" t="s">
        <v>32</v>
      </c>
      <c r="J939" s="19">
        <v>8</v>
      </c>
      <c r="K939" s="19"/>
      <c r="L939" s="20" t="s">
        <v>34</v>
      </c>
      <c r="M939" s="20" t="s">
        <v>34</v>
      </c>
      <c r="N939" s="18" t="s">
        <v>65</v>
      </c>
      <c r="O939" s="18"/>
      <c r="P939" s="18"/>
      <c r="Q939" s="18"/>
      <c r="R939" s="18"/>
      <c r="S939" s="18"/>
      <c r="T939" s="18"/>
      <c r="U939" s="18"/>
      <c r="V939" s="34"/>
    </row>
    <row r="940" spans="1:22" x14ac:dyDescent="0.2">
      <c r="A940" s="497"/>
      <c r="B940" s="499"/>
      <c r="C940" s="501"/>
      <c r="D940" s="501"/>
      <c r="E940" s="503"/>
      <c r="F940" s="17">
        <v>103</v>
      </c>
      <c r="G940" s="59" t="s">
        <v>2006</v>
      </c>
      <c r="H940" s="18" t="s">
        <v>2007</v>
      </c>
      <c r="I940" s="18" t="s">
        <v>44</v>
      </c>
      <c r="J940" s="19">
        <v>40</v>
      </c>
      <c r="K940" s="19"/>
      <c r="L940" s="20" t="s">
        <v>34</v>
      </c>
      <c r="M940" s="20" t="s">
        <v>34</v>
      </c>
      <c r="N940" s="18" t="s">
        <v>51</v>
      </c>
      <c r="O940" s="18"/>
      <c r="P940" s="18"/>
      <c r="Q940" s="18"/>
      <c r="R940" s="18"/>
      <c r="S940" s="18"/>
      <c r="T940" s="18"/>
      <c r="U940" s="18"/>
      <c r="V940" s="34"/>
    </row>
    <row r="941" spans="1:22" x14ac:dyDescent="0.2">
      <c r="A941" s="497"/>
      <c r="B941" s="499"/>
      <c r="C941" s="501"/>
      <c r="D941" s="501"/>
      <c r="E941" s="503"/>
      <c r="F941" s="17">
        <v>104</v>
      </c>
      <c r="G941" s="59" t="s">
        <v>2008</v>
      </c>
      <c r="H941" s="18" t="s">
        <v>2009</v>
      </c>
      <c r="I941" s="18" t="s">
        <v>134</v>
      </c>
      <c r="J941" s="19">
        <v>12</v>
      </c>
      <c r="K941" s="19">
        <v>0</v>
      </c>
      <c r="L941" s="20" t="s">
        <v>34</v>
      </c>
      <c r="M941" s="20" t="s">
        <v>34</v>
      </c>
      <c r="N941" s="18" t="s">
        <v>201</v>
      </c>
      <c r="O941" s="18"/>
      <c r="P941" s="18"/>
      <c r="Q941" s="18"/>
      <c r="R941" s="18"/>
      <c r="S941" s="18"/>
      <c r="T941" s="18"/>
      <c r="U941" s="18"/>
      <c r="V941" s="34"/>
    </row>
    <row r="942" spans="1:22" x14ac:dyDescent="0.2">
      <c r="A942" s="497"/>
      <c r="B942" s="499"/>
      <c r="C942" s="501"/>
      <c r="D942" s="501"/>
      <c r="E942" s="503"/>
      <c r="F942" s="17">
        <v>105</v>
      </c>
      <c r="G942" s="59" t="s">
        <v>2010</v>
      </c>
      <c r="H942" s="18" t="s">
        <v>2011</v>
      </c>
      <c r="I942" s="18" t="s">
        <v>32</v>
      </c>
      <c r="J942" s="19">
        <v>1</v>
      </c>
      <c r="K942" s="19"/>
      <c r="L942" s="20" t="s">
        <v>34</v>
      </c>
      <c r="M942" s="20" t="s">
        <v>34</v>
      </c>
      <c r="N942" s="18" t="s">
        <v>1082</v>
      </c>
      <c r="O942" s="18"/>
      <c r="P942" s="18"/>
      <c r="Q942" s="18"/>
      <c r="R942" s="18"/>
      <c r="S942" s="18"/>
      <c r="T942" s="18"/>
      <c r="U942" s="18"/>
      <c r="V942" s="34"/>
    </row>
    <row r="943" spans="1:22" x14ac:dyDescent="0.2">
      <c r="A943" s="497"/>
      <c r="B943" s="499"/>
      <c r="C943" s="501"/>
      <c r="D943" s="501"/>
      <c r="E943" s="503"/>
      <c r="F943" s="17">
        <v>106</v>
      </c>
      <c r="G943" s="59" t="s">
        <v>2012</v>
      </c>
      <c r="H943" s="18" t="s">
        <v>2013</v>
      </c>
      <c r="I943" s="18" t="s">
        <v>32</v>
      </c>
      <c r="J943" s="19">
        <v>16</v>
      </c>
      <c r="K943" s="19"/>
      <c r="L943" s="20" t="s">
        <v>34</v>
      </c>
      <c r="M943" s="20" t="s">
        <v>34</v>
      </c>
      <c r="N943" s="18" t="s">
        <v>522</v>
      </c>
      <c r="O943" s="18"/>
      <c r="P943" s="18"/>
      <c r="Q943" s="18"/>
      <c r="R943" s="18"/>
      <c r="S943" s="18"/>
      <c r="T943" s="18"/>
      <c r="U943" s="18"/>
      <c r="V943" s="34"/>
    </row>
    <row r="944" spans="1:22" x14ac:dyDescent="0.2">
      <c r="A944" s="497"/>
      <c r="B944" s="499"/>
      <c r="C944" s="501"/>
      <c r="D944" s="501"/>
      <c r="E944" s="503"/>
      <c r="F944" s="17">
        <v>107</v>
      </c>
      <c r="G944" s="59" t="s">
        <v>2014</v>
      </c>
      <c r="H944" s="18" t="s">
        <v>2015</v>
      </c>
      <c r="I944" s="18" t="s">
        <v>32</v>
      </c>
      <c r="J944" s="19">
        <v>8</v>
      </c>
      <c r="K944" s="19"/>
      <c r="L944" s="20" t="s">
        <v>34</v>
      </c>
      <c r="M944" s="20" t="s">
        <v>34</v>
      </c>
      <c r="N944" s="18" t="s">
        <v>65</v>
      </c>
      <c r="O944" s="18"/>
      <c r="P944" s="18"/>
      <c r="Q944" s="18"/>
      <c r="R944" s="18"/>
      <c r="S944" s="18"/>
      <c r="T944" s="18"/>
      <c r="U944" s="18"/>
      <c r="V944" s="34"/>
    </row>
    <row r="945" spans="1:22" x14ac:dyDescent="0.2">
      <c r="A945" s="497"/>
      <c r="B945" s="499"/>
      <c r="C945" s="501"/>
      <c r="D945" s="501"/>
      <c r="E945" s="503"/>
      <c r="F945" s="17">
        <v>108</v>
      </c>
      <c r="G945" s="59" t="s">
        <v>2016</v>
      </c>
      <c r="H945" s="18" t="s">
        <v>2017</v>
      </c>
      <c r="I945" s="18" t="s">
        <v>32</v>
      </c>
      <c r="J945" s="19">
        <v>8</v>
      </c>
      <c r="K945" s="19"/>
      <c r="L945" s="20" t="s">
        <v>34</v>
      </c>
      <c r="M945" s="20" t="s">
        <v>34</v>
      </c>
      <c r="N945" s="18" t="s">
        <v>65</v>
      </c>
      <c r="O945" s="18"/>
      <c r="P945" s="18"/>
      <c r="Q945" s="18"/>
      <c r="R945" s="18"/>
      <c r="S945" s="18"/>
      <c r="T945" s="18"/>
      <c r="U945" s="18"/>
      <c r="V945" s="34"/>
    </row>
    <row r="946" spans="1:22" x14ac:dyDescent="0.2">
      <c r="A946" s="497"/>
      <c r="B946" s="499"/>
      <c r="C946" s="501"/>
      <c r="D946" s="501"/>
      <c r="E946" s="503"/>
      <c r="F946" s="17">
        <v>109</v>
      </c>
      <c r="G946" s="59" t="s">
        <v>2018</v>
      </c>
      <c r="H946" s="18" t="s">
        <v>2019</v>
      </c>
      <c r="I946" s="18" t="s">
        <v>44</v>
      </c>
      <c r="J946" s="19">
        <v>40</v>
      </c>
      <c r="K946" s="19"/>
      <c r="L946" s="20" t="s">
        <v>34</v>
      </c>
      <c r="M946" s="20" t="s">
        <v>34</v>
      </c>
      <c r="N946" s="18" t="s">
        <v>51</v>
      </c>
      <c r="O946" s="18"/>
      <c r="P946" s="18"/>
      <c r="Q946" s="18"/>
      <c r="R946" s="18"/>
      <c r="S946" s="18"/>
      <c r="T946" s="18"/>
      <c r="U946" s="18"/>
      <c r="V946" s="34"/>
    </row>
    <row r="947" spans="1:22" x14ac:dyDescent="0.2">
      <c r="A947" s="497"/>
      <c r="B947" s="499"/>
      <c r="C947" s="501"/>
      <c r="D947" s="501"/>
      <c r="E947" s="503"/>
      <c r="F947" s="17">
        <v>110</v>
      </c>
      <c r="G947" s="59" t="s">
        <v>2020</v>
      </c>
      <c r="H947" s="18" t="s">
        <v>2021</v>
      </c>
      <c r="I947" s="18" t="s">
        <v>134</v>
      </c>
      <c r="J947" s="19">
        <v>12</v>
      </c>
      <c r="K947" s="19">
        <v>0</v>
      </c>
      <c r="L947" s="20" t="s">
        <v>34</v>
      </c>
      <c r="M947" s="20" t="s">
        <v>34</v>
      </c>
      <c r="N947" s="18" t="s">
        <v>201</v>
      </c>
      <c r="O947" s="18"/>
      <c r="P947" s="18"/>
      <c r="Q947" s="18"/>
      <c r="R947" s="18"/>
      <c r="S947" s="18"/>
      <c r="T947" s="18"/>
      <c r="U947" s="18"/>
      <c r="V947" s="34"/>
    </row>
    <row r="948" spans="1:22" x14ac:dyDescent="0.2">
      <c r="A948" s="497"/>
      <c r="B948" s="499"/>
      <c r="C948" s="501"/>
      <c r="D948" s="501"/>
      <c r="E948" s="503"/>
      <c r="F948" s="17">
        <v>111</v>
      </c>
      <c r="G948" s="59" t="s">
        <v>2022</v>
      </c>
      <c r="H948" s="18" t="s">
        <v>2023</v>
      </c>
      <c r="I948" s="18" t="s">
        <v>32</v>
      </c>
      <c r="J948" s="19">
        <v>1</v>
      </c>
      <c r="K948" s="19"/>
      <c r="L948" s="20" t="s">
        <v>34</v>
      </c>
      <c r="M948" s="20" t="s">
        <v>34</v>
      </c>
      <c r="N948" s="18" t="s">
        <v>1082</v>
      </c>
      <c r="O948" s="18"/>
      <c r="P948" s="18"/>
      <c r="Q948" s="18"/>
      <c r="R948" s="18"/>
      <c r="S948" s="18"/>
      <c r="T948" s="18"/>
      <c r="U948" s="18"/>
      <c r="V948" s="34"/>
    </row>
    <row r="949" spans="1:22" x14ac:dyDescent="0.2">
      <c r="A949" s="497"/>
      <c r="B949" s="499"/>
      <c r="C949" s="501"/>
      <c r="D949" s="501"/>
      <c r="E949" s="503"/>
      <c r="F949" s="17">
        <v>112</v>
      </c>
      <c r="G949" s="59" t="s">
        <v>2024</v>
      </c>
      <c r="H949" s="18" t="s">
        <v>2025</v>
      </c>
      <c r="I949" s="18" t="s">
        <v>32</v>
      </c>
      <c r="J949" s="19">
        <v>16</v>
      </c>
      <c r="K949" s="19"/>
      <c r="L949" s="20" t="s">
        <v>34</v>
      </c>
      <c r="M949" s="20" t="s">
        <v>34</v>
      </c>
      <c r="N949" s="18" t="s">
        <v>522</v>
      </c>
      <c r="O949" s="18"/>
      <c r="P949" s="18"/>
      <c r="Q949" s="18"/>
      <c r="R949" s="18"/>
      <c r="S949" s="18"/>
      <c r="T949" s="18"/>
      <c r="U949" s="18"/>
      <c r="V949" s="34"/>
    </row>
    <row r="950" spans="1:22" x14ac:dyDescent="0.2">
      <c r="A950" s="497"/>
      <c r="B950" s="499"/>
      <c r="C950" s="501"/>
      <c r="D950" s="501"/>
      <c r="E950" s="503"/>
      <c r="F950" s="17">
        <v>113</v>
      </c>
      <c r="G950" s="59" t="s">
        <v>2026</v>
      </c>
      <c r="H950" s="18" t="s">
        <v>2027</v>
      </c>
      <c r="I950" s="18" t="s">
        <v>32</v>
      </c>
      <c r="J950" s="19">
        <v>8</v>
      </c>
      <c r="K950" s="19"/>
      <c r="L950" s="20" t="s">
        <v>34</v>
      </c>
      <c r="M950" s="20" t="s">
        <v>34</v>
      </c>
      <c r="N950" s="18" t="s">
        <v>65</v>
      </c>
      <c r="O950" s="18"/>
      <c r="P950" s="18"/>
      <c r="Q950" s="18"/>
      <c r="R950" s="18"/>
      <c r="S950" s="18"/>
      <c r="T950" s="18"/>
      <c r="U950" s="18"/>
      <c r="V950" s="34"/>
    </row>
    <row r="951" spans="1:22" x14ac:dyDescent="0.2">
      <c r="A951" s="497"/>
      <c r="B951" s="499"/>
      <c r="C951" s="501"/>
      <c r="D951" s="501"/>
      <c r="E951" s="503"/>
      <c r="F951" s="17">
        <v>114</v>
      </c>
      <c r="G951" s="59" t="s">
        <v>2028</v>
      </c>
      <c r="H951" s="18" t="s">
        <v>2029</v>
      </c>
      <c r="I951" s="18" t="s">
        <v>32</v>
      </c>
      <c r="J951" s="19">
        <v>8</v>
      </c>
      <c r="K951" s="19"/>
      <c r="L951" s="20" t="s">
        <v>34</v>
      </c>
      <c r="M951" s="20" t="s">
        <v>34</v>
      </c>
      <c r="N951" s="18" t="s">
        <v>65</v>
      </c>
      <c r="O951" s="18"/>
      <c r="P951" s="18"/>
      <c r="Q951" s="18"/>
      <c r="R951" s="18"/>
      <c r="S951" s="18"/>
      <c r="T951" s="18"/>
      <c r="U951" s="18"/>
      <c r="V951" s="34"/>
    </row>
    <row r="952" spans="1:22" x14ac:dyDescent="0.2">
      <c r="A952" s="497"/>
      <c r="B952" s="499"/>
      <c r="C952" s="501"/>
      <c r="D952" s="501"/>
      <c r="E952" s="503"/>
      <c r="F952" s="17">
        <v>115</v>
      </c>
      <c r="G952" s="59" t="s">
        <v>2030</v>
      </c>
      <c r="H952" s="18" t="s">
        <v>2031</v>
      </c>
      <c r="I952" s="18" t="s">
        <v>44</v>
      </c>
      <c r="J952" s="19">
        <v>40</v>
      </c>
      <c r="K952" s="19"/>
      <c r="L952" s="20" t="s">
        <v>34</v>
      </c>
      <c r="M952" s="20" t="s">
        <v>34</v>
      </c>
      <c r="N952" s="18" t="s">
        <v>51</v>
      </c>
      <c r="O952" s="18"/>
      <c r="P952" s="18"/>
      <c r="Q952" s="18"/>
      <c r="R952" s="18"/>
      <c r="S952" s="18"/>
      <c r="T952" s="18"/>
      <c r="U952" s="18"/>
      <c r="V952" s="34"/>
    </row>
    <row r="953" spans="1:22" x14ac:dyDescent="0.2">
      <c r="A953" s="497"/>
      <c r="B953" s="499"/>
      <c r="C953" s="501"/>
      <c r="D953" s="501"/>
      <c r="E953" s="503"/>
      <c r="F953" s="17">
        <v>116</v>
      </c>
      <c r="G953" s="59" t="s">
        <v>2032</v>
      </c>
      <c r="H953" s="18" t="s">
        <v>2033</v>
      </c>
      <c r="I953" s="18" t="s">
        <v>134</v>
      </c>
      <c r="J953" s="19">
        <v>12</v>
      </c>
      <c r="K953" s="19">
        <v>0</v>
      </c>
      <c r="L953" s="20" t="s">
        <v>34</v>
      </c>
      <c r="M953" s="20" t="s">
        <v>34</v>
      </c>
      <c r="N953" s="18" t="s">
        <v>201</v>
      </c>
      <c r="O953" s="18"/>
      <c r="P953" s="18"/>
      <c r="Q953" s="18"/>
      <c r="R953" s="18"/>
      <c r="S953" s="18"/>
      <c r="T953" s="18"/>
      <c r="U953" s="18"/>
      <c r="V953" s="34"/>
    </row>
    <row r="954" spans="1:22" x14ac:dyDescent="0.2">
      <c r="A954" s="497"/>
      <c r="B954" s="499"/>
      <c r="C954" s="501"/>
      <c r="D954" s="501"/>
      <c r="E954" s="503"/>
      <c r="F954" s="17">
        <v>117</v>
      </c>
      <c r="G954" s="59" t="s">
        <v>2034</v>
      </c>
      <c r="H954" s="18" t="s">
        <v>2035</v>
      </c>
      <c r="I954" s="18" t="s">
        <v>32</v>
      </c>
      <c r="J954" s="19">
        <v>1</v>
      </c>
      <c r="K954" s="19"/>
      <c r="L954" s="20" t="s">
        <v>34</v>
      </c>
      <c r="M954" s="20" t="s">
        <v>34</v>
      </c>
      <c r="N954" s="18" t="s">
        <v>1082</v>
      </c>
      <c r="O954" s="18"/>
      <c r="P954" s="18"/>
      <c r="Q954" s="18"/>
      <c r="R954" s="18"/>
      <c r="S954" s="18"/>
      <c r="T954" s="18"/>
      <c r="U954" s="18"/>
      <c r="V954" s="34"/>
    </row>
    <row r="955" spans="1:22" x14ac:dyDescent="0.2">
      <c r="A955" s="497"/>
      <c r="B955" s="499"/>
      <c r="C955" s="501"/>
      <c r="D955" s="501"/>
      <c r="E955" s="503"/>
      <c r="F955" s="17">
        <v>118</v>
      </c>
      <c r="G955" s="59" t="s">
        <v>2036</v>
      </c>
      <c r="H955" s="18" t="s">
        <v>2037</v>
      </c>
      <c r="I955" s="18" t="s">
        <v>32</v>
      </c>
      <c r="J955" s="19">
        <v>16</v>
      </c>
      <c r="K955" s="19"/>
      <c r="L955" s="20" t="s">
        <v>34</v>
      </c>
      <c r="M955" s="20" t="s">
        <v>34</v>
      </c>
      <c r="N955" s="18" t="s">
        <v>522</v>
      </c>
      <c r="O955" s="18"/>
      <c r="P955" s="18"/>
      <c r="Q955" s="18"/>
      <c r="R955" s="18"/>
      <c r="S955" s="18"/>
      <c r="T955" s="18"/>
      <c r="U955" s="18"/>
      <c r="V955" s="34"/>
    </row>
    <row r="956" spans="1:22" x14ac:dyDescent="0.2">
      <c r="A956" s="497"/>
      <c r="B956" s="499"/>
      <c r="C956" s="501"/>
      <c r="D956" s="501"/>
      <c r="E956" s="503"/>
      <c r="F956" s="17">
        <v>119</v>
      </c>
      <c r="G956" s="59" t="s">
        <v>2038</v>
      </c>
      <c r="H956" s="18" t="s">
        <v>2039</v>
      </c>
      <c r="I956" s="18" t="s">
        <v>32</v>
      </c>
      <c r="J956" s="19">
        <v>8</v>
      </c>
      <c r="K956" s="19"/>
      <c r="L956" s="20" t="s">
        <v>34</v>
      </c>
      <c r="M956" s="20" t="s">
        <v>34</v>
      </c>
      <c r="N956" s="18" t="s">
        <v>65</v>
      </c>
      <c r="O956" s="18"/>
      <c r="P956" s="18"/>
      <c r="Q956" s="18"/>
      <c r="R956" s="18"/>
      <c r="S956" s="18"/>
      <c r="T956" s="18"/>
      <c r="U956" s="18"/>
      <c r="V956" s="34"/>
    </row>
    <row r="957" spans="1:22" x14ac:dyDescent="0.2">
      <c r="A957" s="497"/>
      <c r="B957" s="499"/>
      <c r="C957" s="501"/>
      <c r="D957" s="501"/>
      <c r="E957" s="503"/>
      <c r="F957" s="17">
        <v>120</v>
      </c>
      <c r="G957" s="59" t="s">
        <v>2040</v>
      </c>
      <c r="H957" s="18" t="s">
        <v>2041</v>
      </c>
      <c r="I957" s="18" t="s">
        <v>32</v>
      </c>
      <c r="J957" s="19">
        <v>8</v>
      </c>
      <c r="K957" s="19"/>
      <c r="L957" s="20" t="s">
        <v>34</v>
      </c>
      <c r="M957" s="20" t="s">
        <v>34</v>
      </c>
      <c r="N957" s="18" t="s">
        <v>65</v>
      </c>
      <c r="O957" s="18"/>
      <c r="P957" s="18"/>
      <c r="Q957" s="18"/>
      <c r="R957" s="18"/>
      <c r="S957" s="18"/>
      <c r="T957" s="18"/>
      <c r="U957" s="18"/>
      <c r="V957" s="34"/>
    </row>
    <row r="958" spans="1:22" x14ac:dyDescent="0.2">
      <c r="A958" s="497"/>
      <c r="B958" s="499"/>
      <c r="C958" s="501"/>
      <c r="D958" s="501"/>
      <c r="E958" s="503"/>
      <c r="F958" s="17">
        <v>121</v>
      </c>
      <c r="G958" s="59" t="s">
        <v>2042</v>
      </c>
      <c r="H958" s="18" t="s">
        <v>2043</v>
      </c>
      <c r="I958" s="18" t="s">
        <v>44</v>
      </c>
      <c r="J958" s="19">
        <v>40</v>
      </c>
      <c r="K958" s="19"/>
      <c r="L958" s="20" t="s">
        <v>34</v>
      </c>
      <c r="M958" s="20" t="s">
        <v>34</v>
      </c>
      <c r="N958" s="18" t="s">
        <v>51</v>
      </c>
      <c r="O958" s="18"/>
      <c r="P958" s="18"/>
      <c r="Q958" s="18"/>
      <c r="R958" s="18"/>
      <c r="S958" s="18"/>
      <c r="T958" s="18"/>
      <c r="U958" s="18"/>
      <c r="V958" s="34"/>
    </row>
    <row r="959" spans="1:22" x14ac:dyDescent="0.2">
      <c r="A959" s="497"/>
      <c r="B959" s="499"/>
      <c r="C959" s="501"/>
      <c r="D959" s="501"/>
      <c r="E959" s="503"/>
      <c r="F959" s="17">
        <v>122</v>
      </c>
      <c r="G959" s="59" t="s">
        <v>2044</v>
      </c>
      <c r="H959" s="18" t="s">
        <v>2045</v>
      </c>
      <c r="I959" s="18" t="s">
        <v>134</v>
      </c>
      <c r="J959" s="19">
        <v>12</v>
      </c>
      <c r="K959" s="19">
        <v>0</v>
      </c>
      <c r="L959" s="20" t="s">
        <v>34</v>
      </c>
      <c r="M959" s="20" t="s">
        <v>34</v>
      </c>
      <c r="N959" s="18" t="s">
        <v>201</v>
      </c>
      <c r="O959" s="18"/>
      <c r="P959" s="18"/>
      <c r="Q959" s="18"/>
      <c r="R959" s="18"/>
      <c r="S959" s="18"/>
      <c r="T959" s="18"/>
      <c r="U959" s="18"/>
      <c r="V959" s="34"/>
    </row>
    <row r="960" spans="1:22" x14ac:dyDescent="0.2">
      <c r="A960" s="497"/>
      <c r="B960" s="499"/>
      <c r="C960" s="501"/>
      <c r="D960" s="501"/>
      <c r="E960" s="503"/>
      <c r="F960" s="17">
        <v>123</v>
      </c>
      <c r="G960" s="59" t="s">
        <v>2046</v>
      </c>
      <c r="H960" s="18" t="s">
        <v>2047</v>
      </c>
      <c r="I960" s="18" t="s">
        <v>32</v>
      </c>
      <c r="J960" s="19">
        <v>1</v>
      </c>
      <c r="K960" s="19"/>
      <c r="L960" s="20" t="s">
        <v>34</v>
      </c>
      <c r="M960" s="20" t="s">
        <v>34</v>
      </c>
      <c r="N960" s="18" t="s">
        <v>1082</v>
      </c>
      <c r="O960" s="18"/>
      <c r="P960" s="18"/>
      <c r="Q960" s="18"/>
      <c r="R960" s="18"/>
      <c r="S960" s="18"/>
      <c r="T960" s="18"/>
      <c r="U960" s="18"/>
      <c r="V960" s="34"/>
    </row>
    <row r="961" spans="1:22" x14ac:dyDescent="0.2">
      <c r="A961" s="497"/>
      <c r="B961" s="499"/>
      <c r="C961" s="501"/>
      <c r="D961" s="501"/>
      <c r="E961" s="503"/>
      <c r="F961" s="17">
        <v>124</v>
      </c>
      <c r="G961" s="59" t="s">
        <v>2048</v>
      </c>
      <c r="H961" s="18" t="s">
        <v>2049</v>
      </c>
      <c r="I961" s="18" t="s">
        <v>32</v>
      </c>
      <c r="J961" s="19">
        <v>16</v>
      </c>
      <c r="K961" s="19"/>
      <c r="L961" s="20" t="s">
        <v>34</v>
      </c>
      <c r="M961" s="20" t="s">
        <v>34</v>
      </c>
      <c r="N961" s="18" t="s">
        <v>522</v>
      </c>
      <c r="O961" s="18"/>
      <c r="P961" s="18"/>
      <c r="Q961" s="18"/>
      <c r="R961" s="18"/>
      <c r="S961" s="18"/>
      <c r="T961" s="18"/>
      <c r="U961" s="18"/>
      <c r="V961" s="34"/>
    </row>
    <row r="962" spans="1:22" x14ac:dyDescent="0.2">
      <c r="A962" s="497"/>
      <c r="B962" s="499"/>
      <c r="C962" s="501"/>
      <c r="D962" s="501"/>
      <c r="E962" s="503"/>
      <c r="F962" s="17">
        <v>125</v>
      </c>
      <c r="G962" s="59" t="s">
        <v>2050</v>
      </c>
      <c r="H962" s="18" t="s">
        <v>2051</v>
      </c>
      <c r="I962" s="18" t="s">
        <v>32</v>
      </c>
      <c r="J962" s="19">
        <v>8</v>
      </c>
      <c r="K962" s="19"/>
      <c r="L962" s="20" t="s">
        <v>34</v>
      </c>
      <c r="M962" s="20" t="s">
        <v>34</v>
      </c>
      <c r="N962" s="18" t="s">
        <v>65</v>
      </c>
      <c r="O962" s="18"/>
      <c r="P962" s="18"/>
      <c r="Q962" s="18"/>
      <c r="R962" s="18"/>
      <c r="S962" s="18"/>
      <c r="T962" s="18"/>
      <c r="U962" s="18"/>
      <c r="V962" s="34"/>
    </row>
    <row r="963" spans="1:22" x14ac:dyDescent="0.2">
      <c r="A963" s="497"/>
      <c r="B963" s="499"/>
      <c r="C963" s="501"/>
      <c r="D963" s="501"/>
      <c r="E963" s="503"/>
      <c r="F963" s="17">
        <v>126</v>
      </c>
      <c r="G963" s="59" t="s">
        <v>2052</v>
      </c>
      <c r="H963" s="18" t="s">
        <v>2053</v>
      </c>
      <c r="I963" s="18" t="s">
        <v>32</v>
      </c>
      <c r="J963" s="19">
        <v>8</v>
      </c>
      <c r="K963" s="19"/>
      <c r="L963" s="20" t="s">
        <v>34</v>
      </c>
      <c r="M963" s="20" t="s">
        <v>34</v>
      </c>
      <c r="N963" s="18" t="s">
        <v>65</v>
      </c>
      <c r="O963" s="18"/>
      <c r="P963" s="18"/>
      <c r="Q963" s="18"/>
      <c r="R963" s="18"/>
      <c r="S963" s="18"/>
      <c r="T963" s="18"/>
      <c r="U963" s="18"/>
      <c r="V963" s="34"/>
    </row>
    <row r="964" spans="1:22" x14ac:dyDescent="0.2">
      <c r="A964" s="497"/>
      <c r="B964" s="499"/>
      <c r="C964" s="501"/>
      <c r="D964" s="501"/>
      <c r="E964" s="503"/>
      <c r="F964" s="17">
        <v>127</v>
      </c>
      <c r="G964" s="59" t="s">
        <v>2054</v>
      </c>
      <c r="H964" s="18" t="s">
        <v>2055</v>
      </c>
      <c r="I964" s="18" t="s">
        <v>44</v>
      </c>
      <c r="J964" s="19">
        <v>40</v>
      </c>
      <c r="K964" s="19"/>
      <c r="L964" s="20" t="s">
        <v>34</v>
      </c>
      <c r="M964" s="20" t="s">
        <v>34</v>
      </c>
      <c r="N964" s="18" t="s">
        <v>51</v>
      </c>
      <c r="O964" s="18"/>
      <c r="P964" s="18"/>
      <c r="Q964" s="18"/>
      <c r="R964" s="18"/>
      <c r="S964" s="18"/>
      <c r="T964" s="18"/>
      <c r="U964" s="18"/>
      <c r="V964" s="34"/>
    </row>
    <row r="965" spans="1:22" x14ac:dyDescent="0.2">
      <c r="A965" s="497"/>
      <c r="B965" s="499"/>
      <c r="C965" s="501"/>
      <c r="D965" s="501"/>
      <c r="E965" s="503"/>
      <c r="F965" s="17">
        <v>128</v>
      </c>
      <c r="G965" s="59" t="s">
        <v>2056</v>
      </c>
      <c r="H965" s="18" t="s">
        <v>2057</v>
      </c>
      <c r="I965" s="18" t="s">
        <v>134</v>
      </c>
      <c r="J965" s="19">
        <v>12</v>
      </c>
      <c r="K965" s="19">
        <v>0</v>
      </c>
      <c r="L965" s="20" t="s">
        <v>34</v>
      </c>
      <c r="M965" s="20" t="s">
        <v>34</v>
      </c>
      <c r="N965" s="18" t="s">
        <v>201</v>
      </c>
      <c r="O965" s="18"/>
      <c r="P965" s="18"/>
      <c r="Q965" s="18"/>
      <c r="R965" s="18"/>
      <c r="S965" s="18"/>
      <c r="T965" s="18"/>
      <c r="U965" s="18"/>
      <c r="V965" s="34"/>
    </row>
    <row r="966" spans="1:22" x14ac:dyDescent="0.2">
      <c r="A966" s="497"/>
      <c r="B966" s="499"/>
      <c r="C966" s="501"/>
      <c r="D966" s="501"/>
      <c r="E966" s="503"/>
      <c r="F966" s="17">
        <v>129</v>
      </c>
      <c r="G966" s="59" t="s">
        <v>2058</v>
      </c>
      <c r="H966" s="18" t="s">
        <v>2059</v>
      </c>
      <c r="I966" s="18" t="s">
        <v>32</v>
      </c>
      <c r="J966" s="19">
        <v>1</v>
      </c>
      <c r="K966" s="19"/>
      <c r="L966" s="20" t="s">
        <v>34</v>
      </c>
      <c r="M966" s="20" t="s">
        <v>34</v>
      </c>
      <c r="N966" s="18" t="s">
        <v>1082</v>
      </c>
      <c r="O966" s="18"/>
      <c r="P966" s="18"/>
      <c r="Q966" s="18"/>
      <c r="R966" s="18"/>
      <c r="S966" s="18"/>
      <c r="T966" s="18"/>
      <c r="U966" s="18"/>
      <c r="V966" s="34"/>
    </row>
    <row r="967" spans="1:22" x14ac:dyDescent="0.2">
      <c r="A967" s="497"/>
      <c r="B967" s="499"/>
      <c r="C967" s="501"/>
      <c r="D967" s="501"/>
      <c r="E967" s="503"/>
      <c r="F967" s="17">
        <v>130</v>
      </c>
      <c r="G967" s="59" t="s">
        <v>2060</v>
      </c>
      <c r="H967" s="18" t="s">
        <v>2061</v>
      </c>
      <c r="I967" s="18" t="s">
        <v>32</v>
      </c>
      <c r="J967" s="19">
        <v>16</v>
      </c>
      <c r="K967" s="19"/>
      <c r="L967" s="20" t="s">
        <v>34</v>
      </c>
      <c r="M967" s="20" t="s">
        <v>34</v>
      </c>
      <c r="N967" s="18" t="s">
        <v>522</v>
      </c>
      <c r="O967" s="18"/>
      <c r="P967" s="18"/>
      <c r="Q967" s="18"/>
      <c r="R967" s="18"/>
      <c r="S967" s="18"/>
      <c r="T967" s="18"/>
      <c r="U967" s="18"/>
      <c r="V967" s="34"/>
    </row>
    <row r="968" spans="1:22" x14ac:dyDescent="0.2">
      <c r="A968" s="497"/>
      <c r="B968" s="499"/>
      <c r="C968" s="501"/>
      <c r="D968" s="501"/>
      <c r="E968" s="503"/>
      <c r="F968" s="17">
        <v>131</v>
      </c>
      <c r="G968" s="59" t="s">
        <v>2062</v>
      </c>
      <c r="H968" s="18" t="s">
        <v>2063</v>
      </c>
      <c r="I968" s="18" t="s">
        <v>32</v>
      </c>
      <c r="J968" s="19">
        <v>8</v>
      </c>
      <c r="K968" s="19"/>
      <c r="L968" s="20" t="s">
        <v>34</v>
      </c>
      <c r="M968" s="20" t="s">
        <v>34</v>
      </c>
      <c r="N968" s="18" t="s">
        <v>65</v>
      </c>
      <c r="O968" s="18"/>
      <c r="P968" s="18"/>
      <c r="Q968" s="18"/>
      <c r="R968" s="18"/>
      <c r="S968" s="18"/>
      <c r="T968" s="18"/>
      <c r="U968" s="18"/>
      <c r="V968" s="34"/>
    </row>
    <row r="969" spans="1:22" x14ac:dyDescent="0.2">
      <c r="A969" s="497"/>
      <c r="B969" s="499"/>
      <c r="C969" s="501"/>
      <c r="D969" s="501"/>
      <c r="E969" s="503"/>
      <c r="F969" s="17">
        <v>132</v>
      </c>
      <c r="G969" s="59" t="s">
        <v>2064</v>
      </c>
      <c r="H969" s="18" t="s">
        <v>2065</v>
      </c>
      <c r="I969" s="18" t="s">
        <v>32</v>
      </c>
      <c r="J969" s="19">
        <v>8</v>
      </c>
      <c r="K969" s="19"/>
      <c r="L969" s="20" t="s">
        <v>34</v>
      </c>
      <c r="M969" s="20" t="s">
        <v>34</v>
      </c>
      <c r="N969" s="18" t="s">
        <v>65</v>
      </c>
      <c r="O969" s="18"/>
      <c r="P969" s="18"/>
      <c r="Q969" s="18"/>
      <c r="R969" s="18"/>
      <c r="S969" s="18"/>
      <c r="T969" s="18"/>
      <c r="U969" s="18"/>
      <c r="V969" s="34"/>
    </row>
    <row r="970" spans="1:22" x14ac:dyDescent="0.2">
      <c r="A970" s="497"/>
      <c r="B970" s="499"/>
      <c r="C970" s="501"/>
      <c r="D970" s="501"/>
      <c r="E970" s="503"/>
      <c r="F970" s="17">
        <v>133</v>
      </c>
      <c r="G970" s="59" t="s">
        <v>2066</v>
      </c>
      <c r="H970" s="18" t="s">
        <v>2067</v>
      </c>
      <c r="I970" s="18" t="s">
        <v>44</v>
      </c>
      <c r="J970" s="19">
        <v>40</v>
      </c>
      <c r="K970" s="19"/>
      <c r="L970" s="20" t="s">
        <v>34</v>
      </c>
      <c r="M970" s="20" t="s">
        <v>34</v>
      </c>
      <c r="N970" s="18" t="s">
        <v>51</v>
      </c>
      <c r="O970" s="18"/>
      <c r="P970" s="18"/>
      <c r="Q970" s="18"/>
      <c r="R970" s="18"/>
      <c r="S970" s="18"/>
      <c r="T970" s="18"/>
      <c r="U970" s="18"/>
      <c r="V970" s="34"/>
    </row>
    <row r="971" spans="1:22" x14ac:dyDescent="0.2">
      <c r="A971" s="497"/>
      <c r="B971" s="499"/>
      <c r="C971" s="501"/>
      <c r="D971" s="501"/>
      <c r="E971" s="503"/>
      <c r="F971" s="17">
        <v>134</v>
      </c>
      <c r="G971" s="59" t="s">
        <v>2068</v>
      </c>
      <c r="H971" s="18" t="s">
        <v>2069</v>
      </c>
      <c r="I971" s="18" t="s">
        <v>134</v>
      </c>
      <c r="J971" s="19">
        <v>12</v>
      </c>
      <c r="K971" s="19">
        <v>0</v>
      </c>
      <c r="L971" s="20" t="s">
        <v>34</v>
      </c>
      <c r="M971" s="20" t="s">
        <v>34</v>
      </c>
      <c r="N971" s="18" t="s">
        <v>201</v>
      </c>
      <c r="O971" s="18"/>
      <c r="P971" s="18"/>
      <c r="Q971" s="18"/>
      <c r="R971" s="18"/>
      <c r="S971" s="18"/>
      <c r="T971" s="18"/>
      <c r="U971" s="18"/>
      <c r="V971" s="34"/>
    </row>
    <row r="972" spans="1:22" x14ac:dyDescent="0.2">
      <c r="A972" s="497"/>
      <c r="B972" s="499"/>
      <c r="C972" s="501"/>
      <c r="D972" s="501"/>
      <c r="E972" s="503"/>
      <c r="F972" s="17">
        <v>135</v>
      </c>
      <c r="G972" s="59" t="s">
        <v>2070</v>
      </c>
      <c r="H972" s="18" t="s">
        <v>2071</v>
      </c>
      <c r="I972" s="18" t="s">
        <v>32</v>
      </c>
      <c r="J972" s="19">
        <v>1</v>
      </c>
      <c r="K972" s="19"/>
      <c r="L972" s="20" t="s">
        <v>34</v>
      </c>
      <c r="M972" s="20" t="s">
        <v>34</v>
      </c>
      <c r="N972" s="18" t="s">
        <v>1082</v>
      </c>
      <c r="O972" s="18"/>
      <c r="P972" s="18"/>
      <c r="Q972" s="18"/>
      <c r="R972" s="18"/>
      <c r="S972" s="18"/>
      <c r="T972" s="18"/>
      <c r="U972" s="18"/>
      <c r="V972" s="34"/>
    </row>
    <row r="973" spans="1:22" x14ac:dyDescent="0.2">
      <c r="A973" s="497"/>
      <c r="B973" s="499"/>
      <c r="C973" s="501"/>
      <c r="D973" s="501"/>
      <c r="E973" s="503"/>
      <c r="F973" s="17">
        <v>136</v>
      </c>
      <c r="G973" s="59" t="s">
        <v>2072</v>
      </c>
      <c r="H973" s="18" t="s">
        <v>2073</v>
      </c>
      <c r="I973" s="18" t="s">
        <v>32</v>
      </c>
      <c r="J973" s="19">
        <v>16</v>
      </c>
      <c r="K973" s="19"/>
      <c r="L973" s="20" t="s">
        <v>34</v>
      </c>
      <c r="M973" s="20" t="s">
        <v>34</v>
      </c>
      <c r="N973" s="18" t="s">
        <v>522</v>
      </c>
      <c r="O973" s="18"/>
      <c r="P973" s="18"/>
      <c r="Q973" s="18"/>
      <c r="R973" s="18"/>
      <c r="S973" s="18"/>
      <c r="T973" s="18"/>
      <c r="U973" s="18"/>
      <c r="V973" s="34"/>
    </row>
    <row r="974" spans="1:22" x14ac:dyDescent="0.2">
      <c r="A974" s="497"/>
      <c r="B974" s="499"/>
      <c r="C974" s="501"/>
      <c r="D974" s="501"/>
      <c r="E974" s="503"/>
      <c r="F974" s="17">
        <v>137</v>
      </c>
      <c r="G974" s="59" t="s">
        <v>2074</v>
      </c>
      <c r="H974" s="18" t="s">
        <v>2075</v>
      </c>
      <c r="I974" s="18" t="s">
        <v>32</v>
      </c>
      <c r="J974" s="19">
        <v>8</v>
      </c>
      <c r="K974" s="19"/>
      <c r="L974" s="20" t="s">
        <v>34</v>
      </c>
      <c r="M974" s="20" t="s">
        <v>34</v>
      </c>
      <c r="N974" s="18" t="s">
        <v>65</v>
      </c>
      <c r="O974" s="18"/>
      <c r="P974" s="18"/>
      <c r="Q974" s="18"/>
      <c r="R974" s="18"/>
      <c r="S974" s="18"/>
      <c r="T974" s="18"/>
      <c r="U974" s="18"/>
      <c r="V974" s="34"/>
    </row>
    <row r="975" spans="1:22" x14ac:dyDescent="0.2">
      <c r="A975" s="497"/>
      <c r="B975" s="499"/>
      <c r="C975" s="501"/>
      <c r="D975" s="501"/>
      <c r="E975" s="503"/>
      <c r="F975" s="17">
        <v>138</v>
      </c>
      <c r="G975" s="59" t="s">
        <v>2076</v>
      </c>
      <c r="H975" s="18" t="s">
        <v>2077</v>
      </c>
      <c r="I975" s="18" t="s">
        <v>32</v>
      </c>
      <c r="J975" s="19">
        <v>8</v>
      </c>
      <c r="K975" s="19"/>
      <c r="L975" s="20" t="s">
        <v>34</v>
      </c>
      <c r="M975" s="20" t="s">
        <v>34</v>
      </c>
      <c r="N975" s="18" t="s">
        <v>65</v>
      </c>
      <c r="O975" s="18"/>
      <c r="P975" s="18"/>
      <c r="Q975" s="18"/>
      <c r="R975" s="18"/>
      <c r="S975" s="18"/>
      <c r="T975" s="18"/>
      <c r="U975" s="18"/>
      <c r="V975" s="34"/>
    </row>
    <row r="976" spans="1:22" x14ac:dyDescent="0.2">
      <c r="A976" s="497"/>
      <c r="B976" s="499"/>
      <c r="C976" s="501"/>
      <c r="D976" s="501"/>
      <c r="E976" s="503"/>
      <c r="F976" s="17">
        <v>139</v>
      </c>
      <c r="G976" s="59" t="s">
        <v>2078</v>
      </c>
      <c r="H976" s="18" t="s">
        <v>2079</v>
      </c>
      <c r="I976" s="18" t="s">
        <v>44</v>
      </c>
      <c r="J976" s="19">
        <v>40</v>
      </c>
      <c r="K976" s="19"/>
      <c r="L976" s="20" t="s">
        <v>34</v>
      </c>
      <c r="M976" s="20" t="s">
        <v>34</v>
      </c>
      <c r="N976" s="18" t="s">
        <v>51</v>
      </c>
      <c r="O976" s="18"/>
      <c r="P976" s="18"/>
      <c r="Q976" s="18"/>
      <c r="R976" s="18"/>
      <c r="S976" s="18"/>
      <c r="T976" s="18"/>
      <c r="U976" s="18"/>
      <c r="V976" s="34"/>
    </row>
    <row r="977" spans="1:22" x14ac:dyDescent="0.2">
      <c r="A977" s="497"/>
      <c r="B977" s="499"/>
      <c r="C977" s="501"/>
      <c r="D977" s="501"/>
      <c r="E977" s="503"/>
      <c r="F977" s="17">
        <v>140</v>
      </c>
      <c r="G977" s="59" t="s">
        <v>2080</v>
      </c>
      <c r="H977" s="18" t="s">
        <v>2081</v>
      </c>
      <c r="I977" s="18" t="s">
        <v>134</v>
      </c>
      <c r="J977" s="19">
        <v>12</v>
      </c>
      <c r="K977" s="19">
        <v>0</v>
      </c>
      <c r="L977" s="20" t="s">
        <v>34</v>
      </c>
      <c r="M977" s="20" t="s">
        <v>34</v>
      </c>
      <c r="N977" s="18" t="s">
        <v>201</v>
      </c>
      <c r="O977" s="18"/>
      <c r="P977" s="18"/>
      <c r="Q977" s="18"/>
      <c r="R977" s="18"/>
      <c r="S977" s="18"/>
      <c r="T977" s="18"/>
      <c r="U977" s="18"/>
      <c r="V977" s="34"/>
    </row>
    <row r="978" spans="1:22" x14ac:dyDescent="0.2">
      <c r="A978" s="497"/>
      <c r="B978" s="499"/>
      <c r="C978" s="501"/>
      <c r="D978" s="501"/>
      <c r="E978" s="503"/>
      <c r="F978" s="17">
        <v>141</v>
      </c>
      <c r="G978" s="59" t="s">
        <v>2082</v>
      </c>
      <c r="H978" s="18" t="s">
        <v>2083</v>
      </c>
      <c r="I978" s="18" t="s">
        <v>32</v>
      </c>
      <c r="J978" s="19">
        <v>1</v>
      </c>
      <c r="K978" s="19"/>
      <c r="L978" s="20" t="s">
        <v>34</v>
      </c>
      <c r="M978" s="20" t="s">
        <v>34</v>
      </c>
      <c r="N978" s="18" t="s">
        <v>1082</v>
      </c>
      <c r="O978" s="18"/>
      <c r="P978" s="18"/>
      <c r="Q978" s="18"/>
      <c r="R978" s="18"/>
      <c r="S978" s="18"/>
      <c r="T978" s="18"/>
      <c r="U978" s="18"/>
      <c r="V978" s="34"/>
    </row>
    <row r="979" spans="1:22" x14ac:dyDescent="0.2">
      <c r="A979" s="497"/>
      <c r="B979" s="499"/>
      <c r="C979" s="501"/>
      <c r="D979" s="501"/>
      <c r="E979" s="503"/>
      <c r="F979" s="17">
        <v>142</v>
      </c>
      <c r="G979" s="59" t="s">
        <v>2084</v>
      </c>
      <c r="H979" s="18" t="s">
        <v>2085</v>
      </c>
      <c r="I979" s="18" t="s">
        <v>32</v>
      </c>
      <c r="J979" s="19">
        <v>16</v>
      </c>
      <c r="K979" s="19"/>
      <c r="L979" s="20" t="s">
        <v>34</v>
      </c>
      <c r="M979" s="20" t="s">
        <v>34</v>
      </c>
      <c r="N979" s="18" t="s">
        <v>522</v>
      </c>
      <c r="O979" s="18"/>
      <c r="P979" s="18"/>
      <c r="Q979" s="18"/>
      <c r="R979" s="18"/>
      <c r="S979" s="18"/>
      <c r="T979" s="18"/>
      <c r="U979" s="18"/>
      <c r="V979" s="34"/>
    </row>
    <row r="980" spans="1:22" x14ac:dyDescent="0.2">
      <c r="A980" s="497"/>
      <c r="B980" s="499"/>
      <c r="C980" s="501"/>
      <c r="D980" s="501"/>
      <c r="E980" s="503"/>
      <c r="F980" s="17">
        <v>143</v>
      </c>
      <c r="G980" s="59" t="s">
        <v>2086</v>
      </c>
      <c r="H980" s="18" t="s">
        <v>2087</v>
      </c>
      <c r="I980" s="18" t="s">
        <v>32</v>
      </c>
      <c r="J980" s="19">
        <v>8</v>
      </c>
      <c r="K980" s="19"/>
      <c r="L980" s="20" t="s">
        <v>34</v>
      </c>
      <c r="M980" s="20" t="s">
        <v>34</v>
      </c>
      <c r="N980" s="18" t="s">
        <v>65</v>
      </c>
      <c r="O980" s="18"/>
      <c r="P980" s="18"/>
      <c r="Q980" s="18"/>
      <c r="R980" s="18"/>
      <c r="S980" s="18"/>
      <c r="T980" s="18"/>
      <c r="U980" s="18"/>
      <c r="V980" s="34"/>
    </row>
    <row r="981" spans="1:22" x14ac:dyDescent="0.2">
      <c r="A981" s="497"/>
      <c r="B981" s="499"/>
      <c r="C981" s="501"/>
      <c r="D981" s="501"/>
      <c r="E981" s="503"/>
      <c r="F981" s="17">
        <v>144</v>
      </c>
      <c r="G981" s="59" t="s">
        <v>2088</v>
      </c>
      <c r="H981" s="18" t="s">
        <v>2089</v>
      </c>
      <c r="I981" s="18" t="s">
        <v>32</v>
      </c>
      <c r="J981" s="19">
        <v>8</v>
      </c>
      <c r="K981" s="19"/>
      <c r="L981" s="20" t="s">
        <v>34</v>
      </c>
      <c r="M981" s="20" t="s">
        <v>34</v>
      </c>
      <c r="N981" s="18" t="s">
        <v>65</v>
      </c>
      <c r="O981" s="18"/>
      <c r="P981" s="18"/>
      <c r="Q981" s="18"/>
      <c r="R981" s="18"/>
      <c r="S981" s="18"/>
      <c r="T981" s="18"/>
      <c r="U981" s="18"/>
      <c r="V981" s="34"/>
    </row>
    <row r="982" spans="1:22" x14ac:dyDescent="0.2">
      <c r="A982" s="497"/>
      <c r="B982" s="499"/>
      <c r="C982" s="501"/>
      <c r="D982" s="501"/>
      <c r="E982" s="503"/>
      <c r="F982" s="17">
        <v>145</v>
      </c>
      <c r="G982" s="59" t="s">
        <v>2090</v>
      </c>
      <c r="H982" s="18" t="s">
        <v>2091</v>
      </c>
      <c r="I982" s="18" t="s">
        <v>44</v>
      </c>
      <c r="J982" s="19">
        <v>40</v>
      </c>
      <c r="K982" s="19"/>
      <c r="L982" s="20" t="s">
        <v>34</v>
      </c>
      <c r="M982" s="20" t="s">
        <v>34</v>
      </c>
      <c r="N982" s="18" t="s">
        <v>51</v>
      </c>
      <c r="O982" s="18"/>
      <c r="P982" s="18"/>
      <c r="Q982" s="18"/>
      <c r="R982" s="18"/>
      <c r="S982" s="18"/>
      <c r="T982" s="18"/>
      <c r="U982" s="18"/>
      <c r="V982" s="34"/>
    </row>
    <row r="983" spans="1:22" x14ac:dyDescent="0.2">
      <c r="A983" s="497"/>
      <c r="B983" s="499"/>
      <c r="C983" s="501"/>
      <c r="D983" s="501"/>
      <c r="E983" s="503"/>
      <c r="F983" s="17">
        <v>146</v>
      </c>
      <c r="G983" s="59" t="s">
        <v>2092</v>
      </c>
      <c r="H983" s="18" t="s">
        <v>2093</v>
      </c>
      <c r="I983" s="18" t="s">
        <v>134</v>
      </c>
      <c r="J983" s="19">
        <v>12</v>
      </c>
      <c r="K983" s="19">
        <v>0</v>
      </c>
      <c r="L983" s="20" t="s">
        <v>34</v>
      </c>
      <c r="M983" s="20" t="s">
        <v>34</v>
      </c>
      <c r="N983" s="18" t="s">
        <v>201</v>
      </c>
      <c r="O983" s="18"/>
      <c r="P983" s="18"/>
      <c r="Q983" s="18"/>
      <c r="R983" s="18"/>
      <c r="S983" s="18"/>
      <c r="T983" s="18"/>
      <c r="U983" s="18"/>
      <c r="V983" s="34"/>
    </row>
    <row r="984" spans="1:22" x14ac:dyDescent="0.2">
      <c r="A984" s="497"/>
      <c r="B984" s="499"/>
      <c r="C984" s="501"/>
      <c r="D984" s="501"/>
      <c r="E984" s="503"/>
      <c r="F984" s="17">
        <v>147</v>
      </c>
      <c r="G984" s="59" t="s">
        <v>2094</v>
      </c>
      <c r="H984" s="18" t="s">
        <v>2095</v>
      </c>
      <c r="I984" s="18" t="s">
        <v>32</v>
      </c>
      <c r="J984" s="19">
        <v>1</v>
      </c>
      <c r="K984" s="19"/>
      <c r="L984" s="20" t="s">
        <v>34</v>
      </c>
      <c r="M984" s="20" t="s">
        <v>34</v>
      </c>
      <c r="N984" s="18" t="s">
        <v>1082</v>
      </c>
      <c r="O984" s="18"/>
      <c r="P984" s="18"/>
      <c r="Q984" s="18"/>
      <c r="R984" s="18"/>
      <c r="S984" s="18"/>
      <c r="T984" s="18"/>
      <c r="U984" s="18"/>
      <c r="V984" s="34"/>
    </row>
    <row r="985" spans="1:22" x14ac:dyDescent="0.2">
      <c r="A985" s="497"/>
      <c r="B985" s="499"/>
      <c r="C985" s="501"/>
      <c r="D985" s="501"/>
      <c r="E985" s="503"/>
      <c r="F985" s="17">
        <v>148</v>
      </c>
      <c r="G985" s="59" t="s">
        <v>2096</v>
      </c>
      <c r="H985" s="18" t="s">
        <v>2097</v>
      </c>
      <c r="I985" s="18" t="s">
        <v>32</v>
      </c>
      <c r="J985" s="19">
        <v>16</v>
      </c>
      <c r="K985" s="19"/>
      <c r="L985" s="20" t="s">
        <v>34</v>
      </c>
      <c r="M985" s="20" t="s">
        <v>34</v>
      </c>
      <c r="N985" s="18" t="s">
        <v>522</v>
      </c>
      <c r="O985" s="18"/>
      <c r="P985" s="18"/>
      <c r="Q985" s="18"/>
      <c r="R985" s="18"/>
      <c r="S985" s="18"/>
      <c r="T985" s="18"/>
      <c r="U985" s="18"/>
      <c r="V985" s="34"/>
    </row>
    <row r="986" spans="1:22" x14ac:dyDescent="0.2">
      <c r="A986" s="497"/>
      <c r="B986" s="499"/>
      <c r="C986" s="501"/>
      <c r="D986" s="501"/>
      <c r="E986" s="503"/>
      <c r="F986" s="17">
        <v>149</v>
      </c>
      <c r="G986" s="59" t="s">
        <v>2098</v>
      </c>
      <c r="H986" s="18" t="s">
        <v>2099</v>
      </c>
      <c r="I986" s="18" t="s">
        <v>32</v>
      </c>
      <c r="J986" s="19">
        <v>8</v>
      </c>
      <c r="K986" s="19"/>
      <c r="L986" s="20" t="s">
        <v>34</v>
      </c>
      <c r="M986" s="20" t="s">
        <v>34</v>
      </c>
      <c r="N986" s="18" t="s">
        <v>65</v>
      </c>
      <c r="O986" s="18"/>
      <c r="P986" s="18"/>
      <c r="Q986" s="18"/>
      <c r="R986" s="18"/>
      <c r="S986" s="18"/>
      <c r="T986" s="18"/>
      <c r="U986" s="18"/>
      <c r="V986" s="34"/>
    </row>
    <row r="987" spans="1:22" x14ac:dyDescent="0.2">
      <c r="A987" s="497"/>
      <c r="B987" s="499"/>
      <c r="C987" s="501"/>
      <c r="D987" s="501"/>
      <c r="E987" s="503"/>
      <c r="F987" s="17">
        <v>150</v>
      </c>
      <c r="G987" s="59" t="s">
        <v>2100</v>
      </c>
      <c r="H987" s="18" t="s">
        <v>2101</v>
      </c>
      <c r="I987" s="18" t="s">
        <v>32</v>
      </c>
      <c r="J987" s="19">
        <v>8</v>
      </c>
      <c r="K987" s="19"/>
      <c r="L987" s="20" t="s">
        <v>34</v>
      </c>
      <c r="M987" s="20" t="s">
        <v>34</v>
      </c>
      <c r="N987" s="18" t="s">
        <v>65</v>
      </c>
      <c r="O987" s="18"/>
      <c r="P987" s="18"/>
      <c r="Q987" s="18"/>
      <c r="R987" s="18"/>
      <c r="S987" s="18"/>
      <c r="T987" s="18"/>
      <c r="U987" s="18"/>
      <c r="V987" s="34"/>
    </row>
    <row r="988" spans="1:22" x14ac:dyDescent="0.2">
      <c r="A988" s="497"/>
      <c r="B988" s="499"/>
      <c r="C988" s="501"/>
      <c r="D988" s="501"/>
      <c r="E988" s="503"/>
      <c r="F988" s="17">
        <v>151</v>
      </c>
      <c r="G988" s="59" t="s">
        <v>2102</v>
      </c>
      <c r="H988" s="18" t="s">
        <v>2103</v>
      </c>
      <c r="I988" s="18" t="s">
        <v>44</v>
      </c>
      <c r="J988" s="19">
        <v>40</v>
      </c>
      <c r="K988" s="19"/>
      <c r="L988" s="20" t="s">
        <v>34</v>
      </c>
      <c r="M988" s="20" t="s">
        <v>34</v>
      </c>
      <c r="N988" s="18" t="s">
        <v>51</v>
      </c>
      <c r="O988" s="18"/>
      <c r="P988" s="18"/>
      <c r="Q988" s="18"/>
      <c r="R988" s="18"/>
      <c r="S988" s="18"/>
      <c r="T988" s="18"/>
      <c r="U988" s="18"/>
      <c r="V988" s="34"/>
    </row>
    <row r="989" spans="1:22" x14ac:dyDescent="0.2">
      <c r="A989" s="497"/>
      <c r="B989" s="499"/>
      <c r="C989" s="501"/>
      <c r="D989" s="501"/>
      <c r="E989" s="503"/>
      <c r="F989" s="17">
        <v>152</v>
      </c>
      <c r="G989" s="59" t="s">
        <v>2104</v>
      </c>
      <c r="H989" s="18" t="s">
        <v>2105</v>
      </c>
      <c r="I989" s="18" t="s">
        <v>134</v>
      </c>
      <c r="J989" s="19">
        <v>12</v>
      </c>
      <c r="K989" s="19">
        <v>0</v>
      </c>
      <c r="L989" s="20" t="s">
        <v>34</v>
      </c>
      <c r="M989" s="20" t="s">
        <v>34</v>
      </c>
      <c r="N989" s="18" t="s">
        <v>201</v>
      </c>
      <c r="O989" s="18"/>
      <c r="P989" s="18"/>
      <c r="Q989" s="18"/>
      <c r="R989" s="18"/>
      <c r="S989" s="18"/>
      <c r="T989" s="18"/>
      <c r="U989" s="18"/>
      <c r="V989" s="34"/>
    </row>
    <row r="990" spans="1:22" x14ac:dyDescent="0.2">
      <c r="A990" s="497"/>
      <c r="B990" s="499"/>
      <c r="C990" s="501"/>
      <c r="D990" s="501"/>
      <c r="E990" s="503"/>
      <c r="F990" s="17">
        <v>153</v>
      </c>
      <c r="G990" s="59" t="s">
        <v>2106</v>
      </c>
      <c r="H990" s="18" t="s">
        <v>2107</v>
      </c>
      <c r="I990" s="18" t="s">
        <v>32</v>
      </c>
      <c r="J990" s="19">
        <v>1</v>
      </c>
      <c r="K990" s="19"/>
      <c r="L990" s="20" t="s">
        <v>34</v>
      </c>
      <c r="M990" s="20" t="s">
        <v>34</v>
      </c>
      <c r="N990" s="18" t="s">
        <v>1082</v>
      </c>
      <c r="O990" s="18"/>
      <c r="P990" s="18"/>
      <c r="Q990" s="18"/>
      <c r="R990" s="18"/>
      <c r="S990" s="18"/>
      <c r="T990" s="18"/>
      <c r="U990" s="18"/>
      <c r="V990" s="34"/>
    </row>
    <row r="991" spans="1:22" x14ac:dyDescent="0.2">
      <c r="A991" s="497"/>
      <c r="B991" s="499"/>
      <c r="C991" s="501"/>
      <c r="D991" s="501"/>
      <c r="E991" s="503"/>
      <c r="F991" s="17">
        <v>154</v>
      </c>
      <c r="G991" s="59" t="s">
        <v>2108</v>
      </c>
      <c r="H991" s="18" t="s">
        <v>2109</v>
      </c>
      <c r="I991" s="18" t="s">
        <v>32</v>
      </c>
      <c r="J991" s="19">
        <v>16</v>
      </c>
      <c r="K991" s="19"/>
      <c r="L991" s="20" t="s">
        <v>34</v>
      </c>
      <c r="M991" s="20" t="s">
        <v>34</v>
      </c>
      <c r="N991" s="18" t="s">
        <v>522</v>
      </c>
      <c r="O991" s="18"/>
      <c r="P991" s="18"/>
      <c r="Q991" s="18"/>
      <c r="R991" s="18"/>
      <c r="S991" s="18"/>
      <c r="T991" s="18"/>
      <c r="U991" s="18"/>
      <c r="V991" s="34"/>
    </row>
    <row r="992" spans="1:22" x14ac:dyDescent="0.2">
      <c r="A992" s="497"/>
      <c r="B992" s="499"/>
      <c r="C992" s="501"/>
      <c r="D992" s="501"/>
      <c r="E992" s="503"/>
      <c r="F992" s="17">
        <v>155</v>
      </c>
      <c r="G992" s="59" t="s">
        <v>2110</v>
      </c>
      <c r="H992" s="18" t="s">
        <v>2111</v>
      </c>
      <c r="I992" s="18" t="s">
        <v>32</v>
      </c>
      <c r="J992" s="19">
        <v>8</v>
      </c>
      <c r="K992" s="19"/>
      <c r="L992" s="20" t="s">
        <v>34</v>
      </c>
      <c r="M992" s="20" t="s">
        <v>34</v>
      </c>
      <c r="N992" s="18" t="s">
        <v>65</v>
      </c>
      <c r="O992" s="18"/>
      <c r="P992" s="18"/>
      <c r="Q992" s="18"/>
      <c r="R992" s="18"/>
      <c r="S992" s="18"/>
      <c r="T992" s="18"/>
      <c r="U992" s="18"/>
      <c r="V992" s="34"/>
    </row>
    <row r="993" spans="1:22" x14ac:dyDescent="0.2">
      <c r="A993" s="497"/>
      <c r="B993" s="499"/>
      <c r="C993" s="501"/>
      <c r="D993" s="501"/>
      <c r="E993" s="503"/>
      <c r="F993" s="17">
        <v>156</v>
      </c>
      <c r="G993" s="59" t="s">
        <v>2112</v>
      </c>
      <c r="H993" s="18" t="s">
        <v>2113</v>
      </c>
      <c r="I993" s="18" t="s">
        <v>32</v>
      </c>
      <c r="J993" s="19">
        <v>8</v>
      </c>
      <c r="K993" s="19"/>
      <c r="L993" s="20" t="s">
        <v>34</v>
      </c>
      <c r="M993" s="20" t="s">
        <v>34</v>
      </c>
      <c r="N993" s="18" t="s">
        <v>65</v>
      </c>
      <c r="O993" s="18"/>
      <c r="P993" s="18"/>
      <c r="Q993" s="18"/>
      <c r="R993" s="18"/>
      <c r="S993" s="18"/>
      <c r="T993" s="18"/>
      <c r="U993" s="18"/>
      <c r="V993" s="34"/>
    </row>
    <row r="994" spans="1:22" x14ac:dyDescent="0.2">
      <c r="A994" s="497"/>
      <c r="B994" s="499"/>
      <c r="C994" s="501"/>
      <c r="D994" s="501"/>
      <c r="E994" s="503"/>
      <c r="F994" s="17">
        <v>157</v>
      </c>
      <c r="G994" s="59" t="s">
        <v>2114</v>
      </c>
      <c r="H994" s="18" t="s">
        <v>2115</v>
      </c>
      <c r="I994" s="18" t="s">
        <v>44</v>
      </c>
      <c r="J994" s="19">
        <v>40</v>
      </c>
      <c r="K994" s="19"/>
      <c r="L994" s="20" t="s">
        <v>34</v>
      </c>
      <c r="M994" s="20" t="s">
        <v>34</v>
      </c>
      <c r="N994" s="18" t="s">
        <v>51</v>
      </c>
      <c r="O994" s="18"/>
      <c r="P994" s="18"/>
      <c r="Q994" s="18"/>
      <c r="R994" s="18"/>
      <c r="S994" s="18"/>
      <c r="T994" s="18"/>
      <c r="U994" s="18"/>
      <c r="V994" s="34"/>
    </row>
    <row r="995" spans="1:22" x14ac:dyDescent="0.2">
      <c r="A995" s="497"/>
      <c r="B995" s="499"/>
      <c r="C995" s="501"/>
      <c r="D995" s="501"/>
      <c r="E995" s="503"/>
      <c r="F995" s="17">
        <v>158</v>
      </c>
      <c r="G995" s="59" t="s">
        <v>2116</v>
      </c>
      <c r="H995" s="18" t="s">
        <v>2117</v>
      </c>
      <c r="I995" s="18" t="s">
        <v>134</v>
      </c>
      <c r="J995" s="19">
        <v>12</v>
      </c>
      <c r="K995" s="19">
        <v>0</v>
      </c>
      <c r="L995" s="20" t="s">
        <v>34</v>
      </c>
      <c r="M995" s="20" t="s">
        <v>34</v>
      </c>
      <c r="N995" s="18" t="s">
        <v>201</v>
      </c>
      <c r="O995" s="18"/>
      <c r="P995" s="18"/>
      <c r="Q995" s="18"/>
      <c r="R995" s="18"/>
      <c r="S995" s="18"/>
      <c r="T995" s="18"/>
      <c r="U995" s="18"/>
      <c r="V995" s="34"/>
    </row>
    <row r="996" spans="1:22" x14ac:dyDescent="0.2">
      <c r="A996" s="497"/>
      <c r="B996" s="499"/>
      <c r="C996" s="501"/>
      <c r="D996" s="501"/>
      <c r="E996" s="503"/>
      <c r="F996" s="17">
        <v>159</v>
      </c>
      <c r="G996" s="59" t="s">
        <v>2118</v>
      </c>
      <c r="H996" s="18" t="s">
        <v>2119</v>
      </c>
      <c r="I996" s="18" t="s">
        <v>32</v>
      </c>
      <c r="J996" s="19">
        <v>1</v>
      </c>
      <c r="K996" s="19"/>
      <c r="L996" s="20" t="s">
        <v>34</v>
      </c>
      <c r="M996" s="20" t="s">
        <v>34</v>
      </c>
      <c r="N996" s="18" t="s">
        <v>1082</v>
      </c>
      <c r="O996" s="18"/>
      <c r="P996" s="18"/>
      <c r="Q996" s="18"/>
      <c r="R996" s="18"/>
      <c r="S996" s="18"/>
      <c r="T996" s="18"/>
      <c r="U996" s="18"/>
      <c r="V996" s="34"/>
    </row>
    <row r="997" spans="1:22" x14ac:dyDescent="0.2">
      <c r="A997" s="497"/>
      <c r="B997" s="499"/>
      <c r="C997" s="501"/>
      <c r="D997" s="501"/>
      <c r="E997" s="503"/>
      <c r="F997" s="17">
        <v>160</v>
      </c>
      <c r="G997" s="59" t="s">
        <v>2120</v>
      </c>
      <c r="H997" s="18" t="s">
        <v>2121</v>
      </c>
      <c r="I997" s="18" t="s">
        <v>32</v>
      </c>
      <c r="J997" s="19">
        <v>16</v>
      </c>
      <c r="K997" s="19"/>
      <c r="L997" s="20" t="s">
        <v>34</v>
      </c>
      <c r="M997" s="20" t="s">
        <v>34</v>
      </c>
      <c r="N997" s="18" t="s">
        <v>522</v>
      </c>
      <c r="O997" s="18"/>
      <c r="P997" s="18"/>
      <c r="Q997" s="18"/>
      <c r="R997" s="18"/>
      <c r="S997" s="18"/>
      <c r="T997" s="18"/>
      <c r="U997" s="18"/>
      <c r="V997" s="34"/>
    </row>
    <row r="998" spans="1:22" x14ac:dyDescent="0.2">
      <c r="A998" s="497"/>
      <c r="B998" s="499"/>
      <c r="C998" s="501"/>
      <c r="D998" s="501"/>
      <c r="E998" s="503"/>
      <c r="F998" s="17">
        <v>161</v>
      </c>
      <c r="G998" s="59" t="s">
        <v>2122</v>
      </c>
      <c r="H998" s="18" t="s">
        <v>2123</v>
      </c>
      <c r="I998" s="18" t="s">
        <v>32</v>
      </c>
      <c r="J998" s="19">
        <v>8</v>
      </c>
      <c r="K998" s="19"/>
      <c r="L998" s="20" t="s">
        <v>34</v>
      </c>
      <c r="M998" s="20" t="s">
        <v>34</v>
      </c>
      <c r="N998" s="18" t="s">
        <v>65</v>
      </c>
      <c r="O998" s="18"/>
      <c r="P998" s="18"/>
      <c r="Q998" s="18"/>
      <c r="R998" s="18"/>
      <c r="S998" s="18"/>
      <c r="T998" s="18"/>
      <c r="U998" s="18"/>
      <c r="V998" s="34"/>
    </row>
    <row r="999" spans="1:22" x14ac:dyDescent="0.2">
      <c r="A999" s="497"/>
      <c r="B999" s="499"/>
      <c r="C999" s="501"/>
      <c r="D999" s="501"/>
      <c r="E999" s="503"/>
      <c r="F999" s="17">
        <v>162</v>
      </c>
      <c r="G999" s="59" t="s">
        <v>2124</v>
      </c>
      <c r="H999" s="18" t="s">
        <v>2125</v>
      </c>
      <c r="I999" s="18" t="s">
        <v>32</v>
      </c>
      <c r="J999" s="19">
        <v>8</v>
      </c>
      <c r="K999" s="19"/>
      <c r="L999" s="20" t="s">
        <v>34</v>
      </c>
      <c r="M999" s="20" t="s">
        <v>34</v>
      </c>
      <c r="N999" s="18" t="s">
        <v>65</v>
      </c>
      <c r="O999" s="18"/>
      <c r="P999" s="18"/>
      <c r="Q999" s="18"/>
      <c r="R999" s="18"/>
      <c r="S999" s="18"/>
      <c r="T999" s="18"/>
      <c r="U999" s="18"/>
      <c r="V999" s="34"/>
    </row>
    <row r="1000" spans="1:22" x14ac:dyDescent="0.2">
      <c r="A1000" s="497"/>
      <c r="B1000" s="499"/>
      <c r="C1000" s="501"/>
      <c r="D1000" s="501"/>
      <c r="E1000" s="503"/>
      <c r="F1000" s="17">
        <v>163</v>
      </c>
      <c r="G1000" s="59" t="s">
        <v>2126</v>
      </c>
      <c r="H1000" s="18" t="s">
        <v>2127</v>
      </c>
      <c r="I1000" s="18" t="s">
        <v>44</v>
      </c>
      <c r="J1000" s="19">
        <v>40</v>
      </c>
      <c r="K1000" s="19"/>
      <c r="L1000" s="20" t="s">
        <v>34</v>
      </c>
      <c r="M1000" s="20" t="s">
        <v>34</v>
      </c>
      <c r="N1000" s="18" t="s">
        <v>51</v>
      </c>
      <c r="O1000" s="18"/>
      <c r="P1000" s="18"/>
      <c r="Q1000" s="18"/>
      <c r="R1000" s="18"/>
      <c r="S1000" s="18"/>
      <c r="T1000" s="18"/>
      <c r="U1000" s="18"/>
      <c r="V1000" s="34"/>
    </row>
    <row r="1001" spans="1:22" x14ac:dyDescent="0.2">
      <c r="A1001" s="497"/>
      <c r="B1001" s="499"/>
      <c r="C1001" s="501"/>
      <c r="D1001" s="501"/>
      <c r="E1001" s="503"/>
      <c r="F1001" s="17">
        <v>164</v>
      </c>
      <c r="G1001" s="59" t="s">
        <v>2128</v>
      </c>
      <c r="H1001" s="18" t="s">
        <v>2129</v>
      </c>
      <c r="I1001" s="18" t="s">
        <v>134</v>
      </c>
      <c r="J1001" s="19">
        <v>12</v>
      </c>
      <c r="K1001" s="19">
        <v>0</v>
      </c>
      <c r="L1001" s="20" t="s">
        <v>34</v>
      </c>
      <c r="M1001" s="20" t="s">
        <v>34</v>
      </c>
      <c r="N1001" s="18" t="s">
        <v>201</v>
      </c>
      <c r="O1001" s="18"/>
      <c r="P1001" s="18"/>
      <c r="Q1001" s="18"/>
      <c r="R1001" s="18"/>
      <c r="S1001" s="18"/>
      <c r="T1001" s="18"/>
      <c r="U1001" s="18"/>
      <c r="V1001" s="34"/>
    </row>
    <row r="1002" spans="1:22" x14ac:dyDescent="0.2">
      <c r="A1002" s="497"/>
      <c r="B1002" s="499"/>
      <c r="C1002" s="501"/>
      <c r="D1002" s="501"/>
      <c r="E1002" s="503"/>
      <c r="F1002" s="17">
        <v>165</v>
      </c>
      <c r="G1002" s="59" t="s">
        <v>2130</v>
      </c>
      <c r="H1002" s="18" t="s">
        <v>2131</v>
      </c>
      <c r="I1002" s="18" t="s">
        <v>32</v>
      </c>
      <c r="J1002" s="19">
        <v>1</v>
      </c>
      <c r="K1002" s="19"/>
      <c r="L1002" s="20" t="s">
        <v>34</v>
      </c>
      <c r="M1002" s="20" t="s">
        <v>34</v>
      </c>
      <c r="N1002" s="18" t="s">
        <v>1082</v>
      </c>
      <c r="O1002" s="18"/>
      <c r="P1002" s="18"/>
      <c r="Q1002" s="18"/>
      <c r="R1002" s="18"/>
      <c r="S1002" s="18"/>
      <c r="T1002" s="18"/>
      <c r="U1002" s="18"/>
      <c r="V1002" s="34"/>
    </row>
    <row r="1003" spans="1:22" x14ac:dyDescent="0.2">
      <c r="A1003" s="497"/>
      <c r="B1003" s="499"/>
      <c r="C1003" s="501"/>
      <c r="D1003" s="501"/>
      <c r="E1003" s="503"/>
      <c r="F1003" s="17">
        <v>166</v>
      </c>
      <c r="G1003" s="59" t="s">
        <v>2132</v>
      </c>
      <c r="H1003" s="18" t="s">
        <v>2133</v>
      </c>
      <c r="I1003" s="18" t="s">
        <v>32</v>
      </c>
      <c r="J1003" s="19">
        <v>16</v>
      </c>
      <c r="K1003" s="19"/>
      <c r="L1003" s="20" t="s">
        <v>34</v>
      </c>
      <c r="M1003" s="20" t="s">
        <v>34</v>
      </c>
      <c r="N1003" s="18" t="s">
        <v>522</v>
      </c>
      <c r="O1003" s="18"/>
      <c r="P1003" s="18"/>
      <c r="Q1003" s="18"/>
      <c r="R1003" s="18"/>
      <c r="S1003" s="18"/>
      <c r="T1003" s="18"/>
      <c r="U1003" s="18"/>
      <c r="V1003" s="34"/>
    </row>
    <row r="1004" spans="1:22" x14ac:dyDescent="0.2">
      <c r="A1004" s="497"/>
      <c r="B1004" s="499"/>
      <c r="C1004" s="501"/>
      <c r="D1004" s="501"/>
      <c r="E1004" s="503"/>
      <c r="F1004" s="17">
        <v>167</v>
      </c>
      <c r="G1004" s="59" t="s">
        <v>2134</v>
      </c>
      <c r="H1004" s="18" t="s">
        <v>2135</v>
      </c>
      <c r="I1004" s="18" t="s">
        <v>32</v>
      </c>
      <c r="J1004" s="19">
        <v>8</v>
      </c>
      <c r="K1004" s="19"/>
      <c r="L1004" s="20" t="s">
        <v>34</v>
      </c>
      <c r="M1004" s="20" t="s">
        <v>34</v>
      </c>
      <c r="N1004" s="18" t="s">
        <v>65</v>
      </c>
      <c r="O1004" s="18"/>
      <c r="P1004" s="18"/>
      <c r="Q1004" s="18"/>
      <c r="R1004" s="18"/>
      <c r="S1004" s="18"/>
      <c r="T1004" s="18"/>
      <c r="U1004" s="18"/>
      <c r="V1004" s="34"/>
    </row>
    <row r="1005" spans="1:22" x14ac:dyDescent="0.2">
      <c r="A1005" s="497"/>
      <c r="B1005" s="499"/>
      <c r="C1005" s="501"/>
      <c r="D1005" s="501"/>
      <c r="E1005" s="503"/>
      <c r="F1005" s="17">
        <v>168</v>
      </c>
      <c r="G1005" s="59" t="s">
        <v>2136</v>
      </c>
      <c r="H1005" s="18" t="s">
        <v>2137</v>
      </c>
      <c r="I1005" s="18" t="s">
        <v>32</v>
      </c>
      <c r="J1005" s="19">
        <v>8</v>
      </c>
      <c r="K1005" s="19"/>
      <c r="L1005" s="20" t="s">
        <v>34</v>
      </c>
      <c r="M1005" s="20" t="s">
        <v>34</v>
      </c>
      <c r="N1005" s="18" t="s">
        <v>65</v>
      </c>
      <c r="O1005" s="18"/>
      <c r="P1005" s="18"/>
      <c r="Q1005" s="18"/>
      <c r="R1005" s="18"/>
      <c r="S1005" s="18"/>
      <c r="T1005" s="18"/>
      <c r="U1005" s="18"/>
      <c r="V1005" s="34"/>
    </row>
    <row r="1006" spans="1:22" x14ac:dyDescent="0.2">
      <c r="A1006" s="497"/>
      <c r="B1006" s="499"/>
      <c r="C1006" s="501"/>
      <c r="D1006" s="501"/>
      <c r="E1006" s="503"/>
      <c r="F1006" s="17">
        <v>169</v>
      </c>
      <c r="G1006" s="59" t="s">
        <v>2138</v>
      </c>
      <c r="H1006" s="18" t="s">
        <v>2139</v>
      </c>
      <c r="I1006" s="18" t="s">
        <v>44</v>
      </c>
      <c r="J1006" s="19">
        <v>40</v>
      </c>
      <c r="K1006" s="19"/>
      <c r="L1006" s="20" t="s">
        <v>34</v>
      </c>
      <c r="M1006" s="20" t="s">
        <v>34</v>
      </c>
      <c r="N1006" s="18" t="s">
        <v>51</v>
      </c>
      <c r="O1006" s="18"/>
      <c r="P1006" s="18"/>
      <c r="Q1006" s="18"/>
      <c r="R1006" s="18"/>
      <c r="S1006" s="18"/>
      <c r="T1006" s="18"/>
      <c r="U1006" s="18"/>
      <c r="V1006" s="34"/>
    </row>
    <row r="1007" spans="1:22" x14ac:dyDescent="0.2">
      <c r="A1007" s="497"/>
      <c r="B1007" s="499"/>
      <c r="C1007" s="501"/>
      <c r="D1007" s="501"/>
      <c r="E1007" s="503"/>
      <c r="F1007" s="17">
        <v>170</v>
      </c>
      <c r="G1007" s="59" t="s">
        <v>2140</v>
      </c>
      <c r="H1007" s="18" t="s">
        <v>2141</v>
      </c>
      <c r="I1007" s="18" t="s">
        <v>134</v>
      </c>
      <c r="J1007" s="19">
        <v>12</v>
      </c>
      <c r="K1007" s="19">
        <v>0</v>
      </c>
      <c r="L1007" s="20" t="s">
        <v>34</v>
      </c>
      <c r="M1007" s="20" t="s">
        <v>34</v>
      </c>
      <c r="N1007" s="18" t="s">
        <v>201</v>
      </c>
      <c r="O1007" s="18"/>
      <c r="P1007" s="18"/>
      <c r="Q1007" s="18"/>
      <c r="R1007" s="18"/>
      <c r="S1007" s="18"/>
      <c r="T1007" s="18"/>
      <c r="U1007" s="18"/>
      <c r="V1007" s="34"/>
    </row>
    <row r="1008" spans="1:22" x14ac:dyDescent="0.2">
      <c r="A1008" s="497"/>
      <c r="B1008" s="499"/>
      <c r="C1008" s="501"/>
      <c r="D1008" s="501"/>
      <c r="E1008" s="503"/>
      <c r="F1008" s="17">
        <v>171</v>
      </c>
      <c r="G1008" s="59" t="s">
        <v>2142</v>
      </c>
      <c r="H1008" s="18" t="s">
        <v>2143</v>
      </c>
      <c r="I1008" s="18" t="s">
        <v>32</v>
      </c>
      <c r="J1008" s="19">
        <v>1</v>
      </c>
      <c r="K1008" s="19"/>
      <c r="L1008" s="20" t="s">
        <v>34</v>
      </c>
      <c r="M1008" s="20" t="s">
        <v>34</v>
      </c>
      <c r="N1008" s="18" t="s">
        <v>1082</v>
      </c>
      <c r="O1008" s="18"/>
      <c r="P1008" s="18"/>
      <c r="Q1008" s="18"/>
      <c r="R1008" s="18"/>
      <c r="S1008" s="18"/>
      <c r="T1008" s="18"/>
      <c r="U1008" s="18"/>
      <c r="V1008" s="34"/>
    </row>
    <row r="1009" spans="1:22" x14ac:dyDescent="0.2">
      <c r="A1009" s="497"/>
      <c r="B1009" s="499"/>
      <c r="C1009" s="501"/>
      <c r="D1009" s="501"/>
      <c r="E1009" s="503"/>
      <c r="F1009" s="17">
        <v>172</v>
      </c>
      <c r="G1009" s="59" t="s">
        <v>2144</v>
      </c>
      <c r="H1009" s="18" t="s">
        <v>2145</v>
      </c>
      <c r="I1009" s="18" t="s">
        <v>32</v>
      </c>
      <c r="J1009" s="19">
        <v>16</v>
      </c>
      <c r="K1009" s="19"/>
      <c r="L1009" s="20" t="s">
        <v>34</v>
      </c>
      <c r="M1009" s="20" t="s">
        <v>34</v>
      </c>
      <c r="N1009" s="18" t="s">
        <v>522</v>
      </c>
      <c r="O1009" s="18"/>
      <c r="P1009" s="18"/>
      <c r="Q1009" s="18"/>
      <c r="R1009" s="18"/>
      <c r="S1009" s="18"/>
      <c r="T1009" s="18"/>
      <c r="U1009" s="18"/>
      <c r="V1009" s="34"/>
    </row>
    <row r="1010" spans="1:22" x14ac:dyDescent="0.2">
      <c r="A1010" s="497"/>
      <c r="B1010" s="499"/>
      <c r="C1010" s="501"/>
      <c r="D1010" s="501"/>
      <c r="E1010" s="503"/>
      <c r="F1010" s="17">
        <v>173</v>
      </c>
      <c r="G1010" s="59" t="s">
        <v>2146</v>
      </c>
      <c r="H1010" s="18" t="s">
        <v>2147</v>
      </c>
      <c r="I1010" s="18" t="s">
        <v>32</v>
      </c>
      <c r="J1010" s="19">
        <v>8</v>
      </c>
      <c r="K1010" s="19"/>
      <c r="L1010" s="20" t="s">
        <v>34</v>
      </c>
      <c r="M1010" s="20" t="s">
        <v>34</v>
      </c>
      <c r="N1010" s="18" t="s">
        <v>65</v>
      </c>
      <c r="O1010" s="18"/>
      <c r="P1010" s="18"/>
      <c r="Q1010" s="18"/>
      <c r="R1010" s="18"/>
      <c r="S1010" s="18"/>
      <c r="T1010" s="18"/>
      <c r="U1010" s="18"/>
      <c r="V1010" s="34"/>
    </row>
    <row r="1011" spans="1:22" x14ac:dyDescent="0.2">
      <c r="A1011" s="497"/>
      <c r="B1011" s="499"/>
      <c r="C1011" s="501"/>
      <c r="D1011" s="501"/>
      <c r="E1011" s="503"/>
      <c r="F1011" s="17">
        <v>174</v>
      </c>
      <c r="G1011" s="59" t="s">
        <v>2148</v>
      </c>
      <c r="H1011" s="18" t="s">
        <v>2149</v>
      </c>
      <c r="I1011" s="18" t="s">
        <v>32</v>
      </c>
      <c r="J1011" s="19">
        <v>8</v>
      </c>
      <c r="K1011" s="19"/>
      <c r="L1011" s="20" t="s">
        <v>34</v>
      </c>
      <c r="M1011" s="20" t="s">
        <v>34</v>
      </c>
      <c r="N1011" s="18" t="s">
        <v>65</v>
      </c>
      <c r="O1011" s="18"/>
      <c r="P1011" s="18"/>
      <c r="Q1011" s="18"/>
      <c r="R1011" s="18"/>
      <c r="S1011" s="18"/>
      <c r="T1011" s="18"/>
      <c r="U1011" s="18"/>
      <c r="V1011" s="34"/>
    </row>
    <row r="1012" spans="1:22" x14ac:dyDescent="0.2">
      <c r="A1012" s="497"/>
      <c r="B1012" s="499"/>
      <c r="C1012" s="501"/>
      <c r="D1012" s="501"/>
      <c r="E1012" s="503"/>
      <c r="F1012" s="17">
        <v>175</v>
      </c>
      <c r="G1012" s="59" t="s">
        <v>2150</v>
      </c>
      <c r="H1012" s="18" t="s">
        <v>2151</v>
      </c>
      <c r="I1012" s="18" t="s">
        <v>44</v>
      </c>
      <c r="J1012" s="19">
        <v>40</v>
      </c>
      <c r="K1012" s="19"/>
      <c r="L1012" s="20" t="s">
        <v>34</v>
      </c>
      <c r="M1012" s="20" t="s">
        <v>34</v>
      </c>
      <c r="N1012" s="18" t="s">
        <v>51</v>
      </c>
      <c r="O1012" s="18"/>
      <c r="P1012" s="18"/>
      <c r="Q1012" s="18"/>
      <c r="R1012" s="18"/>
      <c r="S1012" s="18"/>
      <c r="T1012" s="18"/>
      <c r="U1012" s="18"/>
      <c r="V1012" s="34"/>
    </row>
    <row r="1013" spans="1:22" x14ac:dyDescent="0.2">
      <c r="A1013" s="497"/>
      <c r="B1013" s="499"/>
      <c r="C1013" s="501"/>
      <c r="D1013" s="501"/>
      <c r="E1013" s="503"/>
      <c r="F1013" s="17">
        <v>176</v>
      </c>
      <c r="G1013" s="59" t="s">
        <v>2152</v>
      </c>
      <c r="H1013" s="18" t="s">
        <v>2153</v>
      </c>
      <c r="I1013" s="18" t="s">
        <v>134</v>
      </c>
      <c r="J1013" s="19">
        <v>12</v>
      </c>
      <c r="K1013" s="19">
        <v>0</v>
      </c>
      <c r="L1013" s="20" t="s">
        <v>34</v>
      </c>
      <c r="M1013" s="20" t="s">
        <v>34</v>
      </c>
      <c r="N1013" s="18" t="s">
        <v>201</v>
      </c>
      <c r="O1013" s="18"/>
      <c r="P1013" s="18"/>
      <c r="Q1013" s="18"/>
      <c r="R1013" s="18"/>
      <c r="S1013" s="18"/>
      <c r="T1013" s="18"/>
      <c r="U1013" s="18"/>
      <c r="V1013" s="34"/>
    </row>
    <row r="1014" spans="1:22" x14ac:dyDescent="0.2">
      <c r="A1014" s="497"/>
      <c r="B1014" s="499"/>
      <c r="C1014" s="501"/>
      <c r="D1014" s="501"/>
      <c r="E1014" s="503"/>
      <c r="F1014" s="17">
        <v>177</v>
      </c>
      <c r="G1014" s="59" t="s">
        <v>2154</v>
      </c>
      <c r="H1014" s="18" t="s">
        <v>2155</v>
      </c>
      <c r="I1014" s="18" t="s">
        <v>32</v>
      </c>
      <c r="J1014" s="19">
        <v>1</v>
      </c>
      <c r="K1014" s="19"/>
      <c r="L1014" s="20" t="s">
        <v>34</v>
      </c>
      <c r="M1014" s="20" t="s">
        <v>34</v>
      </c>
      <c r="N1014" s="18" t="s">
        <v>1082</v>
      </c>
      <c r="O1014" s="18"/>
      <c r="P1014" s="18"/>
      <c r="Q1014" s="18"/>
      <c r="R1014" s="18"/>
      <c r="S1014" s="18"/>
      <c r="T1014" s="18"/>
      <c r="U1014" s="18"/>
      <c r="V1014" s="34"/>
    </row>
    <row r="1015" spans="1:22" x14ac:dyDescent="0.2">
      <c r="A1015" s="497"/>
      <c r="B1015" s="499"/>
      <c r="C1015" s="501"/>
      <c r="D1015" s="501"/>
      <c r="E1015" s="503"/>
      <c r="F1015" s="17">
        <v>178</v>
      </c>
      <c r="G1015" s="59" t="s">
        <v>2156</v>
      </c>
      <c r="H1015" s="18" t="s">
        <v>2157</v>
      </c>
      <c r="I1015" s="18" t="s">
        <v>32</v>
      </c>
      <c r="J1015" s="19">
        <v>16</v>
      </c>
      <c r="K1015" s="19"/>
      <c r="L1015" s="20" t="s">
        <v>34</v>
      </c>
      <c r="M1015" s="20" t="s">
        <v>34</v>
      </c>
      <c r="N1015" s="18" t="s">
        <v>522</v>
      </c>
      <c r="O1015" s="18"/>
      <c r="P1015" s="18"/>
      <c r="Q1015" s="18"/>
      <c r="R1015" s="18"/>
      <c r="S1015" s="18"/>
      <c r="T1015" s="18"/>
      <c r="U1015" s="18"/>
      <c r="V1015" s="34"/>
    </row>
    <row r="1016" spans="1:22" x14ac:dyDescent="0.2">
      <c r="A1016" s="497"/>
      <c r="B1016" s="499"/>
      <c r="C1016" s="501"/>
      <c r="D1016" s="501"/>
      <c r="E1016" s="503"/>
      <c r="F1016" s="17">
        <v>179</v>
      </c>
      <c r="G1016" s="59" t="s">
        <v>2158</v>
      </c>
      <c r="H1016" s="18" t="s">
        <v>2159</v>
      </c>
      <c r="I1016" s="18" t="s">
        <v>32</v>
      </c>
      <c r="J1016" s="19">
        <v>8</v>
      </c>
      <c r="K1016" s="19"/>
      <c r="L1016" s="20" t="s">
        <v>34</v>
      </c>
      <c r="M1016" s="20" t="s">
        <v>34</v>
      </c>
      <c r="N1016" s="18" t="s">
        <v>65</v>
      </c>
      <c r="O1016" s="18"/>
      <c r="P1016" s="18"/>
      <c r="Q1016" s="18"/>
      <c r="R1016" s="18"/>
      <c r="S1016" s="18"/>
      <c r="T1016" s="18"/>
      <c r="U1016" s="18"/>
      <c r="V1016" s="34"/>
    </row>
    <row r="1017" spans="1:22" x14ac:dyDescent="0.2">
      <c r="A1017" s="497"/>
      <c r="B1017" s="499"/>
      <c r="C1017" s="501"/>
      <c r="D1017" s="501"/>
      <c r="E1017" s="503"/>
      <c r="F1017" s="17">
        <v>180</v>
      </c>
      <c r="G1017" s="59" t="s">
        <v>2160</v>
      </c>
      <c r="H1017" s="18" t="s">
        <v>2161</v>
      </c>
      <c r="I1017" s="18" t="s">
        <v>32</v>
      </c>
      <c r="J1017" s="19">
        <v>8</v>
      </c>
      <c r="K1017" s="19"/>
      <c r="L1017" s="20" t="s">
        <v>34</v>
      </c>
      <c r="M1017" s="20" t="s">
        <v>34</v>
      </c>
      <c r="N1017" s="18" t="s">
        <v>65</v>
      </c>
      <c r="O1017" s="18"/>
      <c r="P1017" s="18"/>
      <c r="Q1017" s="18"/>
      <c r="R1017" s="18"/>
      <c r="S1017" s="18"/>
      <c r="T1017" s="18"/>
      <c r="U1017" s="18"/>
      <c r="V1017" s="34"/>
    </row>
    <row r="1018" spans="1:22" x14ac:dyDescent="0.2">
      <c r="A1018" s="497"/>
      <c r="B1018" s="499"/>
      <c r="C1018" s="501"/>
      <c r="D1018" s="501"/>
      <c r="E1018" s="503"/>
      <c r="F1018" s="17">
        <v>181</v>
      </c>
      <c r="G1018" s="59" t="s">
        <v>2162</v>
      </c>
      <c r="H1018" s="18" t="s">
        <v>2163</v>
      </c>
      <c r="I1018" s="18" t="s">
        <v>44</v>
      </c>
      <c r="J1018" s="19">
        <v>40</v>
      </c>
      <c r="K1018" s="19"/>
      <c r="L1018" s="20" t="s">
        <v>34</v>
      </c>
      <c r="M1018" s="20" t="s">
        <v>34</v>
      </c>
      <c r="N1018" s="18" t="s">
        <v>51</v>
      </c>
      <c r="O1018" s="18"/>
      <c r="P1018" s="18"/>
      <c r="Q1018" s="18"/>
      <c r="R1018" s="18"/>
      <c r="S1018" s="18"/>
      <c r="T1018" s="18"/>
      <c r="U1018" s="18"/>
      <c r="V1018" s="34"/>
    </row>
    <row r="1019" spans="1:22" x14ac:dyDescent="0.2">
      <c r="A1019" s="497"/>
      <c r="B1019" s="499"/>
      <c r="C1019" s="501"/>
      <c r="D1019" s="501"/>
      <c r="E1019" s="503"/>
      <c r="F1019" s="17">
        <v>182</v>
      </c>
      <c r="G1019" s="59" t="s">
        <v>2164</v>
      </c>
      <c r="H1019" s="18" t="s">
        <v>2165</v>
      </c>
      <c r="I1019" s="18" t="s">
        <v>134</v>
      </c>
      <c r="J1019" s="19">
        <v>12</v>
      </c>
      <c r="K1019" s="19">
        <v>0</v>
      </c>
      <c r="L1019" s="20" t="s">
        <v>34</v>
      </c>
      <c r="M1019" s="20" t="s">
        <v>34</v>
      </c>
      <c r="N1019" s="18" t="s">
        <v>201</v>
      </c>
      <c r="O1019" s="18"/>
      <c r="P1019" s="18"/>
      <c r="Q1019" s="18"/>
      <c r="R1019" s="18"/>
      <c r="S1019" s="18"/>
      <c r="T1019" s="18"/>
      <c r="U1019" s="18"/>
      <c r="V1019" s="34"/>
    </row>
    <row r="1020" spans="1:22" x14ac:dyDescent="0.2">
      <c r="A1020" s="497"/>
      <c r="B1020" s="499"/>
      <c r="C1020" s="501"/>
      <c r="D1020" s="501"/>
      <c r="E1020" s="503"/>
      <c r="F1020" s="17">
        <v>183</v>
      </c>
      <c r="G1020" s="59" t="s">
        <v>2166</v>
      </c>
      <c r="H1020" s="18" t="s">
        <v>2167</v>
      </c>
      <c r="I1020" s="18" t="s">
        <v>32</v>
      </c>
      <c r="J1020" s="19">
        <v>1</v>
      </c>
      <c r="K1020" s="19"/>
      <c r="L1020" s="20" t="s">
        <v>34</v>
      </c>
      <c r="M1020" s="20" t="s">
        <v>34</v>
      </c>
      <c r="N1020" s="18" t="s">
        <v>1082</v>
      </c>
      <c r="O1020" s="18"/>
      <c r="P1020" s="18"/>
      <c r="Q1020" s="18"/>
      <c r="R1020" s="18"/>
      <c r="S1020" s="18"/>
      <c r="T1020" s="18"/>
      <c r="U1020" s="18"/>
      <c r="V1020" s="34"/>
    </row>
    <row r="1021" spans="1:22" x14ac:dyDescent="0.2">
      <c r="A1021" s="497"/>
      <c r="B1021" s="499"/>
      <c r="C1021" s="501"/>
      <c r="D1021" s="501"/>
      <c r="E1021" s="503"/>
      <c r="F1021" s="17">
        <v>184</v>
      </c>
      <c r="G1021" s="59" t="s">
        <v>2168</v>
      </c>
      <c r="H1021" s="18" t="s">
        <v>2169</v>
      </c>
      <c r="I1021" s="18" t="s">
        <v>32</v>
      </c>
      <c r="J1021" s="19">
        <v>16</v>
      </c>
      <c r="K1021" s="19"/>
      <c r="L1021" s="20" t="s">
        <v>34</v>
      </c>
      <c r="M1021" s="20" t="s">
        <v>34</v>
      </c>
      <c r="N1021" s="18" t="s">
        <v>522</v>
      </c>
      <c r="O1021" s="18"/>
      <c r="P1021" s="18"/>
      <c r="Q1021" s="18"/>
      <c r="R1021" s="18"/>
      <c r="S1021" s="18"/>
      <c r="T1021" s="18"/>
      <c r="U1021" s="18"/>
      <c r="V1021" s="34"/>
    </row>
    <row r="1022" spans="1:22" x14ac:dyDescent="0.2">
      <c r="A1022" s="497"/>
      <c r="B1022" s="499"/>
      <c r="C1022" s="501"/>
      <c r="D1022" s="501"/>
      <c r="E1022" s="503"/>
      <c r="F1022" s="17">
        <v>185</v>
      </c>
      <c r="G1022" s="59" t="s">
        <v>2170</v>
      </c>
      <c r="H1022" s="18" t="s">
        <v>2171</v>
      </c>
      <c r="I1022" s="18" t="s">
        <v>32</v>
      </c>
      <c r="J1022" s="19">
        <v>8</v>
      </c>
      <c r="K1022" s="19"/>
      <c r="L1022" s="20" t="s">
        <v>34</v>
      </c>
      <c r="M1022" s="20" t="s">
        <v>34</v>
      </c>
      <c r="N1022" s="18" t="s">
        <v>65</v>
      </c>
      <c r="O1022" s="18"/>
      <c r="P1022" s="18"/>
      <c r="Q1022" s="18"/>
      <c r="R1022" s="18"/>
      <c r="S1022" s="18"/>
      <c r="T1022" s="18"/>
      <c r="U1022" s="18"/>
      <c r="V1022" s="34"/>
    </row>
    <row r="1023" spans="1:22" x14ac:dyDescent="0.2">
      <c r="A1023" s="497"/>
      <c r="B1023" s="499"/>
      <c r="C1023" s="501"/>
      <c r="D1023" s="501"/>
      <c r="E1023" s="503"/>
      <c r="F1023" s="17">
        <v>186</v>
      </c>
      <c r="G1023" s="59" t="s">
        <v>2172</v>
      </c>
      <c r="H1023" s="18" t="s">
        <v>2173</v>
      </c>
      <c r="I1023" s="18" t="s">
        <v>32</v>
      </c>
      <c r="J1023" s="19">
        <v>8</v>
      </c>
      <c r="K1023" s="19"/>
      <c r="L1023" s="20" t="s">
        <v>34</v>
      </c>
      <c r="M1023" s="20" t="s">
        <v>34</v>
      </c>
      <c r="N1023" s="18" t="s">
        <v>65</v>
      </c>
      <c r="O1023" s="18"/>
      <c r="P1023" s="18"/>
      <c r="Q1023" s="18"/>
      <c r="R1023" s="18"/>
      <c r="S1023" s="18"/>
      <c r="T1023" s="18"/>
      <c r="U1023" s="18"/>
      <c r="V1023" s="34"/>
    </row>
    <row r="1024" spans="1:22" x14ac:dyDescent="0.2">
      <c r="A1024" s="497"/>
      <c r="B1024" s="499"/>
      <c r="C1024" s="501"/>
      <c r="D1024" s="501"/>
      <c r="E1024" s="503"/>
      <c r="F1024" s="17">
        <v>187</v>
      </c>
      <c r="G1024" s="59" t="s">
        <v>2174</v>
      </c>
      <c r="H1024" s="18" t="s">
        <v>2175</v>
      </c>
      <c r="I1024" s="18" t="s">
        <v>44</v>
      </c>
      <c r="J1024" s="19">
        <v>40</v>
      </c>
      <c r="K1024" s="19"/>
      <c r="L1024" s="20" t="s">
        <v>34</v>
      </c>
      <c r="M1024" s="20" t="s">
        <v>34</v>
      </c>
      <c r="N1024" s="18" t="s">
        <v>51</v>
      </c>
      <c r="O1024" s="18"/>
      <c r="P1024" s="18"/>
      <c r="Q1024" s="18"/>
      <c r="R1024" s="18"/>
      <c r="S1024" s="18"/>
      <c r="T1024" s="18"/>
      <c r="U1024" s="18"/>
      <c r="V1024" s="34"/>
    </row>
    <row r="1025" spans="1:22" x14ac:dyDescent="0.2">
      <c r="A1025" s="497"/>
      <c r="B1025" s="499"/>
      <c r="C1025" s="501"/>
      <c r="D1025" s="501"/>
      <c r="E1025" s="503"/>
      <c r="F1025" s="17">
        <v>188</v>
      </c>
      <c r="G1025" s="59" t="s">
        <v>2176</v>
      </c>
      <c r="H1025" s="18" t="s">
        <v>2177</v>
      </c>
      <c r="I1025" s="18" t="s">
        <v>134</v>
      </c>
      <c r="J1025" s="19">
        <v>12</v>
      </c>
      <c r="K1025" s="19">
        <v>0</v>
      </c>
      <c r="L1025" s="20" t="s">
        <v>34</v>
      </c>
      <c r="M1025" s="20" t="s">
        <v>34</v>
      </c>
      <c r="N1025" s="18" t="s">
        <v>201</v>
      </c>
      <c r="O1025" s="18"/>
      <c r="P1025" s="18"/>
      <c r="Q1025" s="18"/>
      <c r="R1025" s="18"/>
      <c r="S1025" s="18"/>
      <c r="T1025" s="18"/>
      <c r="U1025" s="18"/>
      <c r="V1025" s="34"/>
    </row>
    <row r="1026" spans="1:22" x14ac:dyDescent="0.2">
      <c r="A1026" s="497"/>
      <c r="B1026" s="499"/>
      <c r="C1026" s="501"/>
      <c r="D1026" s="501"/>
      <c r="E1026" s="503"/>
      <c r="F1026" s="17">
        <v>189</v>
      </c>
      <c r="G1026" s="59" t="s">
        <v>2178</v>
      </c>
      <c r="H1026" s="18" t="s">
        <v>2179</v>
      </c>
      <c r="I1026" s="18" t="s">
        <v>123</v>
      </c>
      <c r="J1026" s="19"/>
      <c r="K1026" s="19"/>
      <c r="L1026" s="20" t="s">
        <v>34</v>
      </c>
      <c r="M1026" s="20" t="s">
        <v>34</v>
      </c>
      <c r="N1026" s="18" t="s">
        <v>124</v>
      </c>
      <c r="O1026" s="18"/>
      <c r="P1026" s="18"/>
      <c r="Q1026" s="18"/>
      <c r="R1026" s="18"/>
      <c r="S1026" s="18"/>
      <c r="T1026" s="18"/>
      <c r="U1026" s="18"/>
      <c r="V1026" s="34"/>
    </row>
    <row r="1027" spans="1:22" x14ac:dyDescent="0.2">
      <c r="A1027" s="497"/>
      <c r="B1027" s="499"/>
      <c r="C1027" s="501"/>
      <c r="D1027" s="501"/>
      <c r="E1027" s="503"/>
      <c r="F1027" s="17">
        <v>190</v>
      </c>
      <c r="G1027" s="59" t="s">
        <v>2180</v>
      </c>
      <c r="H1027" s="18" t="s">
        <v>2181</v>
      </c>
      <c r="I1027" s="18" t="s">
        <v>32</v>
      </c>
      <c r="J1027" s="19">
        <v>8</v>
      </c>
      <c r="K1027" s="19"/>
      <c r="L1027" s="20" t="s">
        <v>34</v>
      </c>
      <c r="M1027" s="20" t="s">
        <v>34</v>
      </c>
      <c r="N1027" s="18" t="s">
        <v>65</v>
      </c>
      <c r="O1027" s="18"/>
      <c r="P1027" s="18"/>
      <c r="Q1027" s="18"/>
      <c r="R1027" s="18"/>
      <c r="S1027" s="18"/>
      <c r="T1027" s="18"/>
      <c r="U1027" s="18"/>
      <c r="V1027" s="34"/>
    </row>
    <row r="1028" spans="1:22" x14ac:dyDescent="0.2">
      <c r="A1028" s="497"/>
      <c r="B1028" s="499"/>
      <c r="C1028" s="501"/>
      <c r="D1028" s="501"/>
      <c r="E1028" s="503"/>
      <c r="F1028" s="17">
        <v>191</v>
      </c>
      <c r="G1028" s="59" t="s">
        <v>2182</v>
      </c>
      <c r="H1028" s="18" t="s">
        <v>2183</v>
      </c>
      <c r="I1028" s="18" t="s">
        <v>123</v>
      </c>
      <c r="J1028" s="19"/>
      <c r="K1028" s="19"/>
      <c r="L1028" s="20" t="s">
        <v>34</v>
      </c>
      <c r="M1028" s="20" t="s">
        <v>34</v>
      </c>
      <c r="N1028" s="18" t="s">
        <v>124</v>
      </c>
      <c r="O1028" s="18"/>
      <c r="P1028" s="18"/>
      <c r="Q1028" s="18"/>
      <c r="R1028" s="18"/>
      <c r="S1028" s="18"/>
      <c r="T1028" s="18"/>
      <c r="U1028" s="18"/>
      <c r="V1028" s="34"/>
    </row>
    <row r="1029" spans="1:22" x14ac:dyDescent="0.2">
      <c r="A1029" s="497"/>
      <c r="B1029" s="499"/>
      <c r="C1029" s="501"/>
      <c r="D1029" s="501"/>
      <c r="E1029" s="503"/>
      <c r="F1029" s="17">
        <v>192</v>
      </c>
      <c r="G1029" s="59" t="s">
        <v>2184</v>
      </c>
      <c r="H1029" s="18" t="s">
        <v>2185</v>
      </c>
      <c r="I1029" s="18" t="s">
        <v>32</v>
      </c>
      <c r="J1029" s="19">
        <v>8</v>
      </c>
      <c r="K1029" s="19"/>
      <c r="L1029" s="20" t="s">
        <v>34</v>
      </c>
      <c r="M1029" s="20" t="s">
        <v>34</v>
      </c>
      <c r="N1029" s="18" t="s">
        <v>65</v>
      </c>
      <c r="O1029" s="18"/>
      <c r="P1029" s="18"/>
      <c r="Q1029" s="18"/>
      <c r="R1029" s="18"/>
      <c r="S1029" s="18"/>
      <c r="T1029" s="18"/>
      <c r="U1029" s="18"/>
      <c r="V1029" s="34"/>
    </row>
    <row r="1030" spans="1:22" x14ac:dyDescent="0.2">
      <c r="A1030" s="497"/>
      <c r="B1030" s="499"/>
      <c r="C1030" s="501"/>
      <c r="D1030" s="501"/>
      <c r="E1030" s="503"/>
      <c r="F1030" s="17">
        <v>193</v>
      </c>
      <c r="G1030" s="59" t="s">
        <v>2186</v>
      </c>
      <c r="H1030" s="18" t="s">
        <v>2187</v>
      </c>
      <c r="I1030" s="18" t="s">
        <v>123</v>
      </c>
      <c r="J1030" s="19"/>
      <c r="K1030" s="19"/>
      <c r="L1030" s="20" t="s">
        <v>34</v>
      </c>
      <c r="M1030" s="20" t="s">
        <v>34</v>
      </c>
      <c r="N1030" s="18" t="s">
        <v>124</v>
      </c>
      <c r="O1030" s="18"/>
      <c r="P1030" s="18"/>
      <c r="Q1030" s="18"/>
      <c r="R1030" s="18"/>
      <c r="S1030" s="18"/>
      <c r="T1030" s="18"/>
      <c r="U1030" s="18"/>
      <c r="V1030" s="34"/>
    </row>
    <row r="1031" spans="1:22" x14ac:dyDescent="0.2">
      <c r="A1031" s="497"/>
      <c r="B1031" s="499"/>
      <c r="C1031" s="501"/>
      <c r="D1031" s="501"/>
      <c r="E1031" s="503"/>
      <c r="F1031" s="17">
        <v>194</v>
      </c>
      <c r="G1031" s="59" t="s">
        <v>2188</v>
      </c>
      <c r="H1031" s="18" t="s">
        <v>2189</v>
      </c>
      <c r="I1031" s="18" t="s">
        <v>32</v>
      </c>
      <c r="J1031" s="19">
        <v>8</v>
      </c>
      <c r="K1031" s="19"/>
      <c r="L1031" s="20" t="s">
        <v>34</v>
      </c>
      <c r="M1031" s="20" t="s">
        <v>34</v>
      </c>
      <c r="N1031" s="18" t="s">
        <v>65</v>
      </c>
      <c r="O1031" s="18"/>
      <c r="P1031" s="18"/>
      <c r="Q1031" s="18"/>
      <c r="R1031" s="18"/>
      <c r="S1031" s="18"/>
      <c r="T1031" s="18"/>
      <c r="U1031" s="18"/>
      <c r="V1031" s="34"/>
    </row>
    <row r="1032" spans="1:22" x14ac:dyDescent="0.2">
      <c r="A1032" s="497"/>
      <c r="B1032" s="499"/>
      <c r="C1032" s="501"/>
      <c r="D1032" s="501"/>
      <c r="E1032" s="503"/>
      <c r="F1032" s="17">
        <v>195</v>
      </c>
      <c r="G1032" s="59" t="s">
        <v>2190</v>
      </c>
      <c r="H1032" s="18" t="s">
        <v>2191</v>
      </c>
      <c r="I1032" s="18" t="s">
        <v>123</v>
      </c>
      <c r="J1032" s="19"/>
      <c r="K1032" s="19"/>
      <c r="L1032" s="20" t="s">
        <v>34</v>
      </c>
      <c r="M1032" s="20" t="s">
        <v>34</v>
      </c>
      <c r="N1032" s="18" t="s">
        <v>124</v>
      </c>
      <c r="O1032" s="18"/>
      <c r="P1032" s="18"/>
      <c r="Q1032" s="18"/>
      <c r="R1032" s="18"/>
      <c r="S1032" s="18"/>
      <c r="T1032" s="18"/>
      <c r="U1032" s="18"/>
      <c r="V1032" s="34"/>
    </row>
    <row r="1033" spans="1:22" x14ac:dyDescent="0.2">
      <c r="A1033" s="497"/>
      <c r="B1033" s="499"/>
      <c r="C1033" s="501"/>
      <c r="D1033" s="501"/>
      <c r="E1033" s="503"/>
      <c r="F1033" s="17">
        <v>196</v>
      </c>
      <c r="G1033" s="65" t="s">
        <v>2192</v>
      </c>
      <c r="H1033" s="18" t="s">
        <v>2193</v>
      </c>
      <c r="I1033" s="18" t="s">
        <v>32</v>
      </c>
      <c r="J1033" s="19">
        <v>8</v>
      </c>
      <c r="K1033" s="19"/>
      <c r="L1033" s="20" t="s">
        <v>34</v>
      </c>
      <c r="M1033" s="20" t="s">
        <v>34</v>
      </c>
      <c r="N1033" s="18" t="s">
        <v>65</v>
      </c>
      <c r="O1033" s="18"/>
      <c r="P1033" s="18"/>
      <c r="Q1033" s="18"/>
      <c r="R1033" s="18"/>
      <c r="S1033" s="18"/>
      <c r="T1033" s="18"/>
      <c r="U1033" s="18"/>
      <c r="V1033" s="32"/>
    </row>
    <row r="1034" spans="1:22" x14ac:dyDescent="0.2">
      <c r="A1034" s="496" t="s">
        <v>2194</v>
      </c>
      <c r="B1034" s="498" t="s">
        <v>324</v>
      </c>
      <c r="C1034" s="500"/>
      <c r="D1034" s="500"/>
      <c r="E1034" s="502">
        <v>16776960</v>
      </c>
      <c r="F1034" s="27">
        <v>1</v>
      </c>
      <c r="G1034" s="63" t="s">
        <v>1814</v>
      </c>
      <c r="H1034" s="28" t="s">
        <v>2195</v>
      </c>
      <c r="I1034" s="28" t="s">
        <v>32</v>
      </c>
      <c r="J1034" s="29">
        <v>12</v>
      </c>
      <c r="K1034" s="29"/>
      <c r="L1034" s="30" t="s">
        <v>33</v>
      </c>
      <c r="M1034" s="30" t="s">
        <v>33</v>
      </c>
      <c r="N1034" s="28" t="s">
        <v>204</v>
      </c>
      <c r="O1034" s="28"/>
      <c r="P1034" s="28"/>
      <c r="Q1034" s="28"/>
      <c r="R1034" s="28"/>
      <c r="S1034" s="28"/>
      <c r="T1034" s="28"/>
      <c r="U1034" s="28"/>
      <c r="V1034" s="33"/>
    </row>
    <row r="1035" spans="1:22" x14ac:dyDescent="0.2">
      <c r="A1035" s="497"/>
      <c r="B1035" s="499"/>
      <c r="C1035" s="501"/>
      <c r="D1035" s="501"/>
      <c r="E1035" s="503"/>
      <c r="F1035" s="17">
        <v>2</v>
      </c>
      <c r="G1035" s="59" t="s">
        <v>1816</v>
      </c>
      <c r="H1035" s="18" t="s">
        <v>2196</v>
      </c>
      <c r="I1035" s="18" t="s">
        <v>32</v>
      </c>
      <c r="J1035" s="19">
        <v>3</v>
      </c>
      <c r="K1035" s="19"/>
      <c r="L1035" s="20" t="s">
        <v>33</v>
      </c>
      <c r="M1035" s="20" t="s">
        <v>33</v>
      </c>
      <c r="N1035" s="18" t="s">
        <v>148</v>
      </c>
      <c r="O1035" s="18"/>
      <c r="P1035" s="18"/>
      <c r="Q1035" s="18"/>
      <c r="R1035" s="18"/>
      <c r="S1035" s="18"/>
      <c r="T1035" s="18"/>
      <c r="U1035" s="18"/>
      <c r="V1035" s="34"/>
    </row>
    <row r="1036" spans="1:22" x14ac:dyDescent="0.2">
      <c r="A1036" s="497"/>
      <c r="B1036" s="499"/>
      <c r="C1036" s="501"/>
      <c r="D1036" s="501"/>
      <c r="E1036" s="503"/>
      <c r="F1036" s="17">
        <v>3</v>
      </c>
      <c r="G1036" s="59" t="s">
        <v>1818</v>
      </c>
      <c r="H1036" s="18" t="s">
        <v>2197</v>
      </c>
      <c r="I1036" s="18" t="s">
        <v>32</v>
      </c>
      <c r="J1036" s="19">
        <v>3</v>
      </c>
      <c r="K1036" s="19"/>
      <c r="L1036" s="20" t="s">
        <v>33</v>
      </c>
      <c r="M1036" s="20" t="s">
        <v>33</v>
      </c>
      <c r="N1036" s="18" t="s">
        <v>148</v>
      </c>
      <c r="O1036" s="18"/>
      <c r="P1036" s="18"/>
      <c r="Q1036" s="18"/>
      <c r="R1036" s="18"/>
      <c r="S1036" s="18"/>
      <c r="T1036" s="18"/>
      <c r="U1036" s="18"/>
      <c r="V1036" s="34"/>
    </row>
    <row r="1037" spans="1:22" x14ac:dyDescent="0.2">
      <c r="A1037" s="497"/>
      <c r="B1037" s="499"/>
      <c r="C1037" s="501"/>
      <c r="D1037" s="501"/>
      <c r="E1037" s="503"/>
      <c r="F1037" s="17">
        <v>4</v>
      </c>
      <c r="G1037" s="59" t="s">
        <v>1615</v>
      </c>
      <c r="H1037" s="18" t="s">
        <v>2198</v>
      </c>
      <c r="I1037" s="18" t="s">
        <v>32</v>
      </c>
      <c r="J1037" s="19">
        <v>4</v>
      </c>
      <c r="K1037" s="19"/>
      <c r="L1037" s="20" t="s">
        <v>33</v>
      </c>
      <c r="M1037" s="20" t="s">
        <v>34</v>
      </c>
      <c r="N1037" s="18" t="s">
        <v>1249</v>
      </c>
      <c r="O1037" s="18"/>
      <c r="P1037" s="18"/>
      <c r="Q1037" s="18"/>
      <c r="R1037" s="18"/>
      <c r="S1037" s="18"/>
      <c r="T1037" s="18"/>
      <c r="U1037" s="18"/>
      <c r="V1037" s="34"/>
    </row>
    <row r="1038" spans="1:22" x14ac:dyDescent="0.2">
      <c r="A1038" s="497"/>
      <c r="B1038" s="499"/>
      <c r="C1038" s="501"/>
      <c r="D1038" s="501"/>
      <c r="E1038" s="503"/>
      <c r="F1038" s="17">
        <v>5</v>
      </c>
      <c r="G1038" s="59" t="s">
        <v>1617</v>
      </c>
      <c r="H1038" s="18" t="s">
        <v>2199</v>
      </c>
      <c r="I1038" s="18" t="s">
        <v>32</v>
      </c>
      <c r="J1038" s="19">
        <v>4</v>
      </c>
      <c r="K1038" s="19"/>
      <c r="L1038" s="20" t="s">
        <v>33</v>
      </c>
      <c r="M1038" s="20" t="s">
        <v>34</v>
      </c>
      <c r="N1038" s="18" t="s">
        <v>1249</v>
      </c>
      <c r="O1038" s="18"/>
      <c r="P1038" s="18"/>
      <c r="Q1038" s="18"/>
      <c r="R1038" s="18"/>
      <c r="S1038" s="18"/>
      <c r="T1038" s="18"/>
      <c r="U1038" s="18"/>
      <c r="V1038" s="34"/>
    </row>
    <row r="1039" spans="1:22" x14ac:dyDescent="0.2">
      <c r="A1039" s="497"/>
      <c r="B1039" s="499"/>
      <c r="C1039" s="501"/>
      <c r="D1039" s="501"/>
      <c r="E1039" s="503"/>
      <c r="F1039" s="17">
        <v>6</v>
      </c>
      <c r="G1039" s="59" t="s">
        <v>1619</v>
      </c>
      <c r="H1039" s="18" t="s">
        <v>2200</v>
      </c>
      <c r="I1039" s="18" t="s">
        <v>32</v>
      </c>
      <c r="J1039" s="19">
        <v>8</v>
      </c>
      <c r="K1039" s="19"/>
      <c r="L1039" s="20" t="s">
        <v>33</v>
      </c>
      <c r="M1039" s="20" t="s">
        <v>34</v>
      </c>
      <c r="N1039" s="18" t="s">
        <v>65</v>
      </c>
      <c r="O1039" s="18"/>
      <c r="P1039" s="18"/>
      <c r="Q1039" s="18"/>
      <c r="R1039" s="18"/>
      <c r="S1039" s="18"/>
      <c r="T1039" s="18"/>
      <c r="U1039" s="18"/>
      <c r="V1039" s="34"/>
    </row>
    <row r="1040" spans="1:22" x14ac:dyDescent="0.2">
      <c r="A1040" s="497"/>
      <c r="B1040" s="499"/>
      <c r="C1040" s="501"/>
      <c r="D1040" s="501"/>
      <c r="E1040" s="503"/>
      <c r="F1040" s="41">
        <v>7</v>
      </c>
      <c r="G1040" s="77" t="s">
        <v>1823</v>
      </c>
      <c r="H1040" s="42" t="s">
        <v>2201</v>
      </c>
      <c r="I1040" s="42" t="s">
        <v>32</v>
      </c>
      <c r="J1040" s="43">
        <v>16</v>
      </c>
      <c r="K1040" s="43"/>
      <c r="L1040" s="44" t="s">
        <v>33</v>
      </c>
      <c r="M1040" s="44" t="s">
        <v>34</v>
      </c>
      <c r="N1040" s="18" t="s">
        <v>522</v>
      </c>
      <c r="O1040" s="18"/>
      <c r="P1040" s="18"/>
      <c r="Q1040" s="18"/>
      <c r="R1040" s="18"/>
      <c r="S1040" s="18"/>
      <c r="T1040" s="18"/>
      <c r="U1040" s="18"/>
      <c r="V1040" s="34"/>
    </row>
    <row r="1041" spans="1:22" x14ac:dyDescent="0.2">
      <c r="A1041" s="497"/>
      <c r="B1041" s="499"/>
      <c r="C1041" s="501"/>
      <c r="D1041" s="501"/>
      <c r="E1041" s="503"/>
      <c r="F1041" s="17">
        <v>8</v>
      </c>
      <c r="G1041" s="59" t="s">
        <v>988</v>
      </c>
      <c r="H1041" s="18" t="s">
        <v>2202</v>
      </c>
      <c r="I1041" s="18" t="s">
        <v>32</v>
      </c>
      <c r="J1041" s="19">
        <v>6</v>
      </c>
      <c r="K1041" s="19"/>
      <c r="L1041" s="20" t="s">
        <v>33</v>
      </c>
      <c r="M1041" s="20" t="s">
        <v>34</v>
      </c>
      <c r="N1041" s="18" t="s">
        <v>1493</v>
      </c>
      <c r="O1041" s="18"/>
      <c r="P1041" s="18"/>
      <c r="Q1041" s="18"/>
      <c r="R1041" s="18"/>
      <c r="S1041" s="18"/>
      <c r="T1041" s="18"/>
      <c r="U1041" s="18"/>
      <c r="V1041" s="34"/>
    </row>
    <row r="1042" spans="1:22" x14ac:dyDescent="0.2">
      <c r="A1042" s="497"/>
      <c r="B1042" s="499"/>
      <c r="C1042" s="501"/>
      <c r="D1042" s="501"/>
      <c r="E1042" s="503"/>
      <c r="F1042" s="17">
        <v>9</v>
      </c>
      <c r="G1042" s="59" t="s">
        <v>1826</v>
      </c>
      <c r="H1042" s="18" t="s">
        <v>2203</v>
      </c>
      <c r="I1042" s="18" t="s">
        <v>44</v>
      </c>
      <c r="J1042" s="19">
        <v>30</v>
      </c>
      <c r="K1042" s="19"/>
      <c r="L1042" s="20" t="s">
        <v>33</v>
      </c>
      <c r="M1042" s="20" t="s">
        <v>34</v>
      </c>
      <c r="N1042" s="18" t="s">
        <v>60</v>
      </c>
      <c r="O1042" s="18"/>
      <c r="P1042" s="18"/>
      <c r="Q1042" s="18"/>
      <c r="R1042" s="18"/>
      <c r="S1042" s="18"/>
      <c r="T1042" s="18"/>
      <c r="U1042" s="18"/>
      <c r="V1042" s="34"/>
    </row>
    <row r="1043" spans="1:22" x14ac:dyDescent="0.2">
      <c r="A1043" s="497"/>
      <c r="B1043" s="499"/>
      <c r="C1043" s="501"/>
      <c r="D1043" s="501"/>
      <c r="E1043" s="503"/>
      <c r="F1043" s="17">
        <v>10</v>
      </c>
      <c r="G1043" s="59" t="s">
        <v>992</v>
      </c>
      <c r="H1043" s="18" t="s">
        <v>2204</v>
      </c>
      <c r="I1043" s="18" t="s">
        <v>44</v>
      </c>
      <c r="J1043" s="19">
        <v>30</v>
      </c>
      <c r="K1043" s="19"/>
      <c r="L1043" s="20" t="s">
        <v>33</v>
      </c>
      <c r="M1043" s="20" t="s">
        <v>34</v>
      </c>
      <c r="N1043" s="18" t="s">
        <v>60</v>
      </c>
      <c r="O1043" s="18"/>
      <c r="P1043" s="18"/>
      <c r="Q1043" s="18"/>
      <c r="R1043" s="18"/>
      <c r="S1043" s="18"/>
      <c r="T1043" s="18"/>
      <c r="U1043" s="18"/>
      <c r="V1043" s="34"/>
    </row>
    <row r="1044" spans="1:22" x14ac:dyDescent="0.2">
      <c r="A1044" s="497"/>
      <c r="B1044" s="499"/>
      <c r="C1044" s="501"/>
      <c r="D1044" s="501"/>
      <c r="E1044" s="503"/>
      <c r="F1044" s="17">
        <v>11</v>
      </c>
      <c r="G1044" s="59" t="s">
        <v>1646</v>
      </c>
      <c r="H1044" s="18" t="s">
        <v>2205</v>
      </c>
      <c r="I1044" s="18" t="s">
        <v>32</v>
      </c>
      <c r="J1044" s="19">
        <v>2</v>
      </c>
      <c r="K1044" s="19"/>
      <c r="L1044" s="20" t="s">
        <v>33</v>
      </c>
      <c r="M1044" s="20" t="s">
        <v>34</v>
      </c>
      <c r="N1044" s="18" t="s">
        <v>1119</v>
      </c>
      <c r="O1044" s="18"/>
      <c r="P1044" s="18"/>
      <c r="Q1044" s="18"/>
      <c r="R1044" s="18"/>
      <c r="S1044" s="18"/>
      <c r="T1044" s="18"/>
      <c r="U1044" s="18"/>
      <c r="V1044" s="34"/>
    </row>
    <row r="1045" spans="1:22" x14ac:dyDescent="0.2">
      <c r="A1045" s="497"/>
      <c r="B1045" s="499"/>
      <c r="C1045" s="501"/>
      <c r="D1045" s="501"/>
      <c r="E1045" s="503"/>
      <c r="F1045" s="17">
        <v>12</v>
      </c>
      <c r="G1045" s="59" t="s">
        <v>1648</v>
      </c>
      <c r="H1045" s="18" t="s">
        <v>2206</v>
      </c>
      <c r="I1045" s="18" t="s">
        <v>32</v>
      </c>
      <c r="J1045" s="19">
        <v>8</v>
      </c>
      <c r="K1045" s="19"/>
      <c r="L1045" s="20" t="s">
        <v>33</v>
      </c>
      <c r="M1045" s="20" t="s">
        <v>34</v>
      </c>
      <c r="N1045" s="18" t="s">
        <v>65</v>
      </c>
      <c r="O1045" s="18"/>
      <c r="P1045" s="18"/>
      <c r="Q1045" s="18"/>
      <c r="R1045" s="18"/>
      <c r="S1045" s="18"/>
      <c r="T1045" s="18"/>
      <c r="U1045" s="18"/>
      <c r="V1045" s="34"/>
    </row>
    <row r="1046" spans="1:22" x14ac:dyDescent="0.2">
      <c r="A1046" s="497"/>
      <c r="B1046" s="499"/>
      <c r="C1046" s="501"/>
      <c r="D1046" s="501"/>
      <c r="E1046" s="503"/>
      <c r="F1046" s="17">
        <v>13</v>
      </c>
      <c r="G1046" s="59" t="s">
        <v>1650</v>
      </c>
      <c r="H1046" s="18" t="s">
        <v>2207</v>
      </c>
      <c r="I1046" s="18" t="s">
        <v>32</v>
      </c>
      <c r="J1046" s="19">
        <v>6</v>
      </c>
      <c r="K1046" s="19"/>
      <c r="L1046" s="20" t="s">
        <v>33</v>
      </c>
      <c r="M1046" s="20" t="s">
        <v>34</v>
      </c>
      <c r="N1046" s="18" t="s">
        <v>1493</v>
      </c>
      <c r="O1046" s="18"/>
      <c r="P1046" s="18"/>
      <c r="Q1046" s="18"/>
      <c r="R1046" s="18"/>
      <c r="S1046" s="18"/>
      <c r="T1046" s="18"/>
      <c r="U1046" s="18"/>
      <c r="V1046" s="34"/>
    </row>
    <row r="1047" spans="1:22" x14ac:dyDescent="0.2">
      <c r="A1047" s="497"/>
      <c r="B1047" s="499"/>
      <c r="C1047" s="501"/>
      <c r="D1047" s="501"/>
      <c r="E1047" s="503"/>
      <c r="F1047" s="17">
        <v>14</v>
      </c>
      <c r="G1047" s="59" t="s">
        <v>1114</v>
      </c>
      <c r="H1047" s="18" t="s">
        <v>2208</v>
      </c>
      <c r="I1047" s="18" t="s">
        <v>44</v>
      </c>
      <c r="J1047" s="19">
        <v>9</v>
      </c>
      <c r="K1047" s="19"/>
      <c r="L1047" s="20" t="s">
        <v>34</v>
      </c>
      <c r="M1047" s="20" t="s">
        <v>34</v>
      </c>
      <c r="N1047" s="18" t="s">
        <v>1274</v>
      </c>
      <c r="O1047" s="18"/>
      <c r="P1047" s="18"/>
      <c r="Q1047" s="18"/>
      <c r="R1047" s="18"/>
      <c r="S1047" s="18"/>
      <c r="T1047" s="18"/>
      <c r="U1047" s="18"/>
      <c r="V1047" s="34"/>
    </row>
    <row r="1048" spans="1:22" x14ac:dyDescent="0.2">
      <c r="A1048" s="497"/>
      <c r="B1048" s="499"/>
      <c r="C1048" s="501"/>
      <c r="D1048" s="501"/>
      <c r="E1048" s="503"/>
      <c r="F1048" s="17">
        <v>15</v>
      </c>
      <c r="G1048" s="59" t="s">
        <v>1653</v>
      </c>
      <c r="H1048" s="18" t="s">
        <v>2209</v>
      </c>
      <c r="I1048" s="18" t="s">
        <v>44</v>
      </c>
      <c r="J1048" s="19">
        <v>20</v>
      </c>
      <c r="K1048" s="19"/>
      <c r="L1048" s="20" t="s">
        <v>33</v>
      </c>
      <c r="M1048" s="20" t="s">
        <v>34</v>
      </c>
      <c r="N1048" s="18" t="s">
        <v>37</v>
      </c>
      <c r="O1048" s="18"/>
      <c r="P1048" s="18"/>
      <c r="Q1048" s="18"/>
      <c r="R1048" s="18"/>
      <c r="S1048" s="18"/>
      <c r="T1048" s="18"/>
      <c r="U1048" s="18"/>
      <c r="V1048" s="34"/>
    </row>
    <row r="1049" spans="1:22" x14ac:dyDescent="0.2">
      <c r="A1049" s="497"/>
      <c r="B1049" s="499"/>
      <c r="C1049" s="501"/>
      <c r="D1049" s="501"/>
      <c r="E1049" s="503"/>
      <c r="F1049" s="17">
        <v>16</v>
      </c>
      <c r="G1049" s="59" t="s">
        <v>1279</v>
      </c>
      <c r="H1049" s="18" t="s">
        <v>2210</v>
      </c>
      <c r="I1049" s="18" t="s">
        <v>32</v>
      </c>
      <c r="J1049" s="19">
        <v>1</v>
      </c>
      <c r="K1049" s="19"/>
      <c r="L1049" s="20" t="s">
        <v>33</v>
      </c>
      <c r="M1049" s="20" t="s">
        <v>34</v>
      </c>
      <c r="N1049" s="18" t="s">
        <v>1082</v>
      </c>
      <c r="O1049" s="18"/>
      <c r="P1049" s="18"/>
      <c r="Q1049" s="18"/>
      <c r="R1049" s="18"/>
      <c r="S1049" s="18"/>
      <c r="T1049" s="18"/>
      <c r="U1049" s="18"/>
      <c r="V1049" s="34"/>
    </row>
    <row r="1050" spans="1:22" x14ac:dyDescent="0.2">
      <c r="A1050" s="497"/>
      <c r="B1050" s="499"/>
      <c r="C1050" s="501"/>
      <c r="D1050" s="501"/>
      <c r="E1050" s="503"/>
      <c r="F1050" s="17">
        <v>17</v>
      </c>
      <c r="G1050" s="59" t="s">
        <v>1835</v>
      </c>
      <c r="H1050" s="18" t="s">
        <v>2211</v>
      </c>
      <c r="I1050" s="18" t="s">
        <v>44</v>
      </c>
      <c r="J1050" s="19">
        <v>100</v>
      </c>
      <c r="K1050" s="19"/>
      <c r="L1050" s="20" t="s">
        <v>33</v>
      </c>
      <c r="M1050" s="20" t="s">
        <v>34</v>
      </c>
      <c r="N1050" s="18" t="s">
        <v>58</v>
      </c>
      <c r="O1050" s="18"/>
      <c r="P1050" s="18"/>
      <c r="Q1050" s="18"/>
      <c r="R1050" s="18"/>
      <c r="S1050" s="18"/>
      <c r="T1050" s="18"/>
      <c r="U1050" s="18"/>
      <c r="V1050" s="34"/>
    </row>
    <row r="1051" spans="1:22" x14ac:dyDescent="0.2">
      <c r="A1051" s="497"/>
      <c r="B1051" s="499"/>
      <c r="C1051" s="501"/>
      <c r="D1051" s="501"/>
      <c r="E1051" s="503"/>
      <c r="F1051" s="17">
        <v>18</v>
      </c>
      <c r="G1051" s="59" t="s">
        <v>1837</v>
      </c>
      <c r="H1051" s="18" t="s">
        <v>2212</v>
      </c>
      <c r="I1051" s="18" t="s">
        <v>32</v>
      </c>
      <c r="J1051" s="19">
        <v>1</v>
      </c>
      <c r="K1051" s="19"/>
      <c r="L1051" s="20" t="s">
        <v>33</v>
      </c>
      <c r="M1051" s="20" t="s">
        <v>34</v>
      </c>
      <c r="N1051" s="18" t="s">
        <v>1082</v>
      </c>
      <c r="O1051" s="18"/>
      <c r="P1051" s="18"/>
      <c r="Q1051" s="18"/>
      <c r="R1051" s="18"/>
      <c r="S1051" s="18"/>
      <c r="T1051" s="18"/>
      <c r="U1051" s="18"/>
      <c r="V1051" s="34"/>
    </row>
    <row r="1052" spans="1:22" x14ac:dyDescent="0.2">
      <c r="A1052" s="497"/>
      <c r="B1052" s="499"/>
      <c r="C1052" s="501"/>
      <c r="D1052" s="501"/>
      <c r="E1052" s="503"/>
      <c r="F1052" s="17">
        <v>19</v>
      </c>
      <c r="G1052" s="59" t="s">
        <v>2213</v>
      </c>
      <c r="H1052" s="18" t="s">
        <v>2214</v>
      </c>
      <c r="I1052" s="18" t="s">
        <v>32</v>
      </c>
      <c r="J1052" s="19">
        <v>1</v>
      </c>
      <c r="K1052" s="19"/>
      <c r="L1052" s="20" t="s">
        <v>34</v>
      </c>
      <c r="M1052" s="20" t="s">
        <v>34</v>
      </c>
      <c r="N1052" s="18" t="s">
        <v>1082</v>
      </c>
      <c r="O1052" s="18"/>
      <c r="P1052" s="18"/>
      <c r="Q1052" s="18"/>
      <c r="R1052" s="18"/>
      <c r="S1052" s="18"/>
      <c r="T1052" s="18"/>
      <c r="U1052" s="18"/>
      <c r="V1052" s="34"/>
    </row>
    <row r="1053" spans="1:22" x14ac:dyDescent="0.2">
      <c r="A1053" s="497"/>
      <c r="B1053" s="499"/>
      <c r="C1053" s="501"/>
      <c r="D1053" s="501"/>
      <c r="E1053" s="503"/>
      <c r="F1053" s="17">
        <v>20</v>
      </c>
      <c r="G1053" s="59" t="s">
        <v>2215</v>
      </c>
      <c r="H1053" s="18" t="s">
        <v>2216</v>
      </c>
      <c r="I1053" s="18" t="s">
        <v>32</v>
      </c>
      <c r="J1053" s="19">
        <v>1</v>
      </c>
      <c r="K1053" s="19"/>
      <c r="L1053" s="20" t="s">
        <v>34</v>
      </c>
      <c r="M1053" s="20" t="s">
        <v>34</v>
      </c>
      <c r="N1053" s="18" t="s">
        <v>1082</v>
      </c>
      <c r="O1053" s="18"/>
      <c r="P1053" s="18"/>
      <c r="Q1053" s="18"/>
      <c r="R1053" s="18"/>
      <c r="S1053" s="18"/>
      <c r="T1053" s="18"/>
      <c r="U1053" s="18"/>
      <c r="V1053" s="34"/>
    </row>
    <row r="1054" spans="1:22" x14ac:dyDescent="0.2">
      <c r="A1054" s="497"/>
      <c r="B1054" s="499"/>
      <c r="C1054" s="501"/>
      <c r="D1054" s="501"/>
      <c r="E1054" s="503"/>
      <c r="F1054" s="17">
        <v>21</v>
      </c>
      <c r="G1054" s="59" t="s">
        <v>2217</v>
      </c>
      <c r="H1054" s="18" t="s">
        <v>2218</v>
      </c>
      <c r="I1054" s="18" t="s">
        <v>32</v>
      </c>
      <c r="J1054" s="19">
        <v>1</v>
      </c>
      <c r="K1054" s="19"/>
      <c r="L1054" s="20" t="s">
        <v>34</v>
      </c>
      <c r="M1054" s="20" t="s">
        <v>34</v>
      </c>
      <c r="N1054" s="18" t="s">
        <v>1082</v>
      </c>
      <c r="O1054" s="18"/>
      <c r="P1054" s="18"/>
      <c r="Q1054" s="18"/>
      <c r="R1054" s="18"/>
      <c r="S1054" s="18"/>
      <c r="T1054" s="18"/>
      <c r="U1054" s="18"/>
      <c r="V1054" s="34"/>
    </row>
    <row r="1055" spans="1:22" x14ac:dyDescent="0.2">
      <c r="A1055" s="497"/>
      <c r="B1055" s="499"/>
      <c r="C1055" s="501"/>
      <c r="D1055" s="501"/>
      <c r="E1055" s="503"/>
      <c r="F1055" s="17">
        <v>22</v>
      </c>
      <c r="G1055" s="59" t="s">
        <v>1849</v>
      </c>
      <c r="H1055" s="18" t="s">
        <v>2219</v>
      </c>
      <c r="I1055" s="18" t="s">
        <v>32</v>
      </c>
      <c r="J1055" s="19">
        <v>1</v>
      </c>
      <c r="K1055" s="19"/>
      <c r="L1055" s="20" t="s">
        <v>34</v>
      </c>
      <c r="M1055" s="20" t="s">
        <v>34</v>
      </c>
      <c r="N1055" s="18" t="s">
        <v>1082</v>
      </c>
      <c r="O1055" s="18"/>
      <c r="P1055" s="18"/>
      <c r="Q1055" s="18"/>
      <c r="R1055" s="18"/>
      <c r="S1055" s="18"/>
      <c r="T1055" s="18"/>
      <c r="U1055" s="18"/>
      <c r="V1055" s="34"/>
    </row>
    <row r="1056" spans="1:22" x14ac:dyDescent="0.2">
      <c r="A1056" s="497"/>
      <c r="B1056" s="499"/>
      <c r="C1056" s="501"/>
      <c r="D1056" s="501"/>
      <c r="E1056" s="503"/>
      <c r="F1056" s="17">
        <v>23</v>
      </c>
      <c r="G1056" s="59" t="s">
        <v>1851</v>
      </c>
      <c r="H1056" s="18" t="s">
        <v>2220</v>
      </c>
      <c r="I1056" s="18" t="s">
        <v>44</v>
      </c>
      <c r="J1056" s="19">
        <v>30</v>
      </c>
      <c r="K1056" s="19"/>
      <c r="L1056" s="20" t="s">
        <v>34</v>
      </c>
      <c r="M1056" s="20" t="s">
        <v>34</v>
      </c>
      <c r="N1056" s="18" t="s">
        <v>60</v>
      </c>
      <c r="O1056" s="18"/>
      <c r="P1056" s="18"/>
      <c r="Q1056" s="18"/>
      <c r="R1056" s="18"/>
      <c r="S1056" s="18"/>
      <c r="T1056" s="18"/>
      <c r="U1056" s="18"/>
      <c r="V1056" s="34"/>
    </row>
    <row r="1057" spans="1:22" x14ac:dyDescent="0.2">
      <c r="A1057" s="497"/>
      <c r="B1057" s="499"/>
      <c r="C1057" s="501"/>
      <c r="D1057" s="501"/>
      <c r="E1057" s="503"/>
      <c r="F1057" s="17">
        <v>24</v>
      </c>
      <c r="G1057" s="59" t="s">
        <v>1853</v>
      </c>
      <c r="H1057" s="18" t="s">
        <v>2221</v>
      </c>
      <c r="I1057" s="18" t="s">
        <v>44</v>
      </c>
      <c r="J1057" s="19">
        <v>100</v>
      </c>
      <c r="K1057" s="19"/>
      <c r="L1057" s="20" t="s">
        <v>34</v>
      </c>
      <c r="M1057" s="20" t="s">
        <v>34</v>
      </c>
      <c r="N1057" s="18" t="s">
        <v>58</v>
      </c>
      <c r="O1057" s="18"/>
      <c r="P1057" s="18"/>
      <c r="Q1057" s="18"/>
      <c r="R1057" s="18"/>
      <c r="S1057" s="18"/>
      <c r="T1057" s="18"/>
      <c r="U1057" s="18"/>
      <c r="V1057" s="34"/>
    </row>
    <row r="1058" spans="1:22" x14ac:dyDescent="0.2">
      <c r="A1058" s="497"/>
      <c r="B1058" s="499"/>
      <c r="C1058" s="501"/>
      <c r="D1058" s="501"/>
      <c r="E1058" s="503"/>
      <c r="F1058" s="17">
        <v>25</v>
      </c>
      <c r="G1058" s="59" t="s">
        <v>1855</v>
      </c>
      <c r="H1058" s="18" t="s">
        <v>2222</v>
      </c>
      <c r="I1058" s="18" t="s">
        <v>32</v>
      </c>
      <c r="J1058" s="19">
        <v>1</v>
      </c>
      <c r="K1058" s="19"/>
      <c r="L1058" s="20" t="s">
        <v>34</v>
      </c>
      <c r="M1058" s="20" t="s">
        <v>34</v>
      </c>
      <c r="N1058" s="18" t="s">
        <v>1082</v>
      </c>
      <c r="O1058" s="18"/>
      <c r="P1058" s="18"/>
      <c r="Q1058" s="18"/>
      <c r="R1058" s="18"/>
      <c r="S1058" s="18"/>
      <c r="T1058" s="18"/>
      <c r="U1058" s="18"/>
      <c r="V1058" s="34"/>
    </row>
    <row r="1059" spans="1:22" x14ac:dyDescent="0.2">
      <c r="A1059" s="497"/>
      <c r="B1059" s="499"/>
      <c r="C1059" s="501"/>
      <c r="D1059" s="501"/>
      <c r="E1059" s="503"/>
      <c r="F1059" s="17">
        <v>26</v>
      </c>
      <c r="G1059" s="59" t="s">
        <v>1857</v>
      </c>
      <c r="H1059" s="18" t="s">
        <v>2223</v>
      </c>
      <c r="I1059" s="18" t="s">
        <v>32</v>
      </c>
      <c r="J1059" s="19">
        <v>1</v>
      </c>
      <c r="K1059" s="19"/>
      <c r="L1059" s="20" t="s">
        <v>34</v>
      </c>
      <c r="M1059" s="20" t="s">
        <v>34</v>
      </c>
      <c r="N1059" s="18" t="s">
        <v>1082</v>
      </c>
      <c r="O1059" s="18"/>
      <c r="P1059" s="18"/>
      <c r="Q1059" s="18"/>
      <c r="R1059" s="18"/>
      <c r="S1059" s="18"/>
      <c r="T1059" s="18"/>
      <c r="U1059" s="18"/>
      <c r="V1059" s="34"/>
    </row>
    <row r="1060" spans="1:22" x14ac:dyDescent="0.2">
      <c r="A1060" s="497"/>
      <c r="B1060" s="499"/>
      <c r="C1060" s="501"/>
      <c r="D1060" s="501"/>
      <c r="E1060" s="503"/>
      <c r="F1060" s="17">
        <v>27</v>
      </c>
      <c r="G1060" s="59" t="s">
        <v>1859</v>
      </c>
      <c r="H1060" s="18" t="s">
        <v>2224</v>
      </c>
      <c r="I1060" s="18" t="s">
        <v>32</v>
      </c>
      <c r="J1060" s="19">
        <v>1</v>
      </c>
      <c r="K1060" s="19"/>
      <c r="L1060" s="20" t="s">
        <v>34</v>
      </c>
      <c r="M1060" s="20" t="s">
        <v>34</v>
      </c>
      <c r="N1060" s="18" t="s">
        <v>1082</v>
      </c>
      <c r="O1060" s="18"/>
      <c r="P1060" s="18"/>
      <c r="Q1060" s="18"/>
      <c r="R1060" s="18"/>
      <c r="S1060" s="18"/>
      <c r="T1060" s="18"/>
      <c r="U1060" s="18"/>
      <c r="V1060" s="34"/>
    </row>
    <row r="1061" spans="1:22" x14ac:dyDescent="0.2">
      <c r="A1061" s="497"/>
      <c r="B1061" s="499"/>
      <c r="C1061" s="501"/>
      <c r="D1061" s="501"/>
      <c r="E1061" s="503"/>
      <c r="F1061" s="17">
        <v>28</v>
      </c>
      <c r="G1061" s="59" t="s">
        <v>1861</v>
      </c>
      <c r="H1061" s="18" t="s">
        <v>2225</v>
      </c>
      <c r="I1061" s="18" t="s">
        <v>44</v>
      </c>
      <c r="J1061" s="19">
        <v>30</v>
      </c>
      <c r="K1061" s="19"/>
      <c r="L1061" s="20" t="s">
        <v>34</v>
      </c>
      <c r="M1061" s="20" t="s">
        <v>34</v>
      </c>
      <c r="N1061" s="18" t="s">
        <v>60</v>
      </c>
      <c r="O1061" s="18"/>
      <c r="P1061" s="18"/>
      <c r="Q1061" s="18"/>
      <c r="R1061" s="18"/>
      <c r="S1061" s="18"/>
      <c r="T1061" s="18"/>
      <c r="U1061" s="18"/>
      <c r="V1061" s="34"/>
    </row>
    <row r="1062" spans="1:22" x14ac:dyDescent="0.2">
      <c r="A1062" s="497"/>
      <c r="B1062" s="499"/>
      <c r="C1062" s="501"/>
      <c r="D1062" s="501"/>
      <c r="E1062" s="503"/>
      <c r="F1062" s="17">
        <v>29</v>
      </c>
      <c r="G1062" s="59" t="s">
        <v>2226</v>
      </c>
      <c r="H1062" s="18" t="s">
        <v>2227</v>
      </c>
      <c r="I1062" s="18" t="s">
        <v>32</v>
      </c>
      <c r="J1062" s="19">
        <v>1</v>
      </c>
      <c r="K1062" s="19"/>
      <c r="L1062" s="20" t="s">
        <v>34</v>
      </c>
      <c r="M1062" s="20" t="s">
        <v>34</v>
      </c>
      <c r="N1062" s="18" t="s">
        <v>1082</v>
      </c>
      <c r="O1062" s="18"/>
      <c r="P1062" s="18"/>
      <c r="Q1062" s="18"/>
      <c r="R1062" s="18"/>
      <c r="S1062" s="18"/>
      <c r="T1062" s="18"/>
      <c r="U1062" s="18"/>
      <c r="V1062" s="34"/>
    </row>
    <row r="1063" spans="1:22" x14ac:dyDescent="0.2">
      <c r="A1063" s="497"/>
      <c r="B1063" s="499"/>
      <c r="C1063" s="501"/>
      <c r="D1063" s="501"/>
      <c r="E1063" s="503"/>
      <c r="F1063" s="17">
        <v>30</v>
      </c>
      <c r="G1063" s="59" t="s">
        <v>1857</v>
      </c>
      <c r="H1063" s="18" t="s">
        <v>2228</v>
      </c>
      <c r="I1063" s="18" t="s">
        <v>32</v>
      </c>
      <c r="J1063" s="19">
        <v>1</v>
      </c>
      <c r="K1063" s="19"/>
      <c r="L1063" s="20" t="s">
        <v>34</v>
      </c>
      <c r="M1063" s="20" t="s">
        <v>34</v>
      </c>
      <c r="N1063" s="18" t="s">
        <v>1082</v>
      </c>
      <c r="O1063" s="18"/>
      <c r="P1063" s="18"/>
      <c r="Q1063" s="18"/>
      <c r="R1063" s="18"/>
      <c r="S1063" s="18"/>
      <c r="T1063" s="18"/>
      <c r="U1063" s="18"/>
      <c r="V1063" s="34"/>
    </row>
    <row r="1064" spans="1:22" x14ac:dyDescent="0.2">
      <c r="A1064" s="497"/>
      <c r="B1064" s="499"/>
      <c r="C1064" s="501"/>
      <c r="D1064" s="501"/>
      <c r="E1064" s="503"/>
      <c r="F1064" s="17">
        <v>31</v>
      </c>
      <c r="G1064" s="59" t="s">
        <v>2229</v>
      </c>
      <c r="H1064" s="18" t="s">
        <v>2230</v>
      </c>
      <c r="I1064" s="18" t="s">
        <v>32</v>
      </c>
      <c r="J1064" s="19">
        <v>1</v>
      </c>
      <c r="K1064" s="19"/>
      <c r="L1064" s="20" t="s">
        <v>34</v>
      </c>
      <c r="M1064" s="20" t="s">
        <v>34</v>
      </c>
      <c r="N1064" s="18" t="s">
        <v>1082</v>
      </c>
      <c r="O1064" s="18"/>
      <c r="P1064" s="18"/>
      <c r="Q1064" s="18"/>
      <c r="R1064" s="18"/>
      <c r="S1064" s="18"/>
      <c r="T1064" s="18"/>
      <c r="U1064" s="18"/>
      <c r="V1064" s="34"/>
    </row>
    <row r="1065" spans="1:22" x14ac:dyDescent="0.2">
      <c r="A1065" s="497"/>
      <c r="B1065" s="499"/>
      <c r="C1065" s="501"/>
      <c r="D1065" s="501"/>
      <c r="E1065" s="503"/>
      <c r="F1065" s="17">
        <v>32</v>
      </c>
      <c r="G1065" s="59" t="s">
        <v>1868</v>
      </c>
      <c r="H1065" s="18" t="s">
        <v>2231</v>
      </c>
      <c r="I1065" s="18" t="s">
        <v>32</v>
      </c>
      <c r="J1065" s="19">
        <v>1</v>
      </c>
      <c r="K1065" s="19"/>
      <c r="L1065" s="20" t="s">
        <v>34</v>
      </c>
      <c r="M1065" s="20" t="s">
        <v>34</v>
      </c>
      <c r="N1065" s="18" t="s">
        <v>1082</v>
      </c>
      <c r="O1065" s="18"/>
      <c r="P1065" s="18"/>
      <c r="Q1065" s="18"/>
      <c r="R1065" s="18"/>
      <c r="S1065" s="18"/>
      <c r="T1065" s="18"/>
      <c r="U1065" s="18"/>
      <c r="V1065" s="34"/>
    </row>
    <row r="1066" spans="1:22" x14ac:dyDescent="0.2">
      <c r="A1066" s="497"/>
      <c r="B1066" s="499"/>
      <c r="C1066" s="501"/>
      <c r="D1066" s="501"/>
      <c r="E1066" s="503"/>
      <c r="F1066" s="17">
        <v>33</v>
      </c>
      <c r="G1066" s="59" t="s">
        <v>1870</v>
      </c>
      <c r="H1066" s="18" t="s">
        <v>2232</v>
      </c>
      <c r="I1066" s="18" t="s">
        <v>44</v>
      </c>
      <c r="J1066" s="19">
        <v>20</v>
      </c>
      <c r="K1066" s="19"/>
      <c r="L1066" s="20" t="s">
        <v>34</v>
      </c>
      <c r="M1066" s="20" t="s">
        <v>34</v>
      </c>
      <c r="N1066" s="18" t="s">
        <v>37</v>
      </c>
      <c r="O1066" s="18"/>
      <c r="P1066" s="18"/>
      <c r="Q1066" s="18"/>
      <c r="R1066" s="18"/>
      <c r="S1066" s="18"/>
      <c r="T1066" s="18"/>
      <c r="U1066" s="18"/>
      <c r="V1066" s="34"/>
    </row>
    <row r="1067" spans="1:22" x14ac:dyDescent="0.2">
      <c r="A1067" s="497"/>
      <c r="B1067" s="499"/>
      <c r="C1067" s="501"/>
      <c r="D1067" s="501"/>
      <c r="E1067" s="503"/>
      <c r="F1067" s="17">
        <v>34</v>
      </c>
      <c r="G1067" s="59" t="s">
        <v>1872</v>
      </c>
      <c r="H1067" s="18" t="s">
        <v>2233</v>
      </c>
      <c r="I1067" s="18" t="s">
        <v>44</v>
      </c>
      <c r="J1067" s="19">
        <v>100</v>
      </c>
      <c r="K1067" s="19"/>
      <c r="L1067" s="20" t="s">
        <v>34</v>
      </c>
      <c r="M1067" s="20" t="s">
        <v>34</v>
      </c>
      <c r="N1067" s="18" t="s">
        <v>58</v>
      </c>
      <c r="O1067" s="18"/>
      <c r="P1067" s="18"/>
      <c r="Q1067" s="18"/>
      <c r="R1067" s="18"/>
      <c r="S1067" s="18"/>
      <c r="T1067" s="18"/>
      <c r="U1067" s="18"/>
      <c r="V1067" s="34"/>
    </row>
    <row r="1068" spans="1:22" x14ac:dyDescent="0.2">
      <c r="A1068" s="497"/>
      <c r="B1068" s="499"/>
      <c r="C1068" s="501"/>
      <c r="D1068" s="501"/>
      <c r="E1068" s="503"/>
      <c r="F1068" s="17">
        <v>35</v>
      </c>
      <c r="G1068" s="59" t="s">
        <v>1874</v>
      </c>
      <c r="H1068" s="18" t="s">
        <v>2234</v>
      </c>
      <c r="I1068" s="18" t="s">
        <v>32</v>
      </c>
      <c r="J1068" s="19">
        <v>1</v>
      </c>
      <c r="K1068" s="19"/>
      <c r="L1068" s="20" t="s">
        <v>34</v>
      </c>
      <c r="M1068" s="20" t="s">
        <v>34</v>
      </c>
      <c r="N1068" s="18" t="s">
        <v>1082</v>
      </c>
      <c r="O1068" s="18"/>
      <c r="P1068" s="18"/>
      <c r="Q1068" s="18"/>
      <c r="R1068" s="18"/>
      <c r="S1068" s="18"/>
      <c r="T1068" s="18"/>
      <c r="U1068" s="18"/>
      <c r="V1068" s="34"/>
    </row>
    <row r="1069" spans="1:22" x14ac:dyDescent="0.2">
      <c r="A1069" s="497"/>
      <c r="B1069" s="499"/>
      <c r="C1069" s="501"/>
      <c r="D1069" s="501"/>
      <c r="E1069" s="503"/>
      <c r="F1069" s="17">
        <v>36</v>
      </c>
      <c r="G1069" s="59" t="s">
        <v>1876</v>
      </c>
      <c r="H1069" s="18" t="s">
        <v>2235</v>
      </c>
      <c r="I1069" s="18" t="s">
        <v>32</v>
      </c>
      <c r="J1069" s="19">
        <v>1</v>
      </c>
      <c r="K1069" s="19"/>
      <c r="L1069" s="20" t="s">
        <v>34</v>
      </c>
      <c r="M1069" s="20" t="s">
        <v>34</v>
      </c>
      <c r="N1069" s="18" t="s">
        <v>1082</v>
      </c>
      <c r="O1069" s="18"/>
      <c r="P1069" s="18"/>
      <c r="Q1069" s="18"/>
      <c r="R1069" s="18"/>
      <c r="S1069" s="18"/>
      <c r="T1069" s="18"/>
      <c r="U1069" s="18"/>
      <c r="V1069" s="34"/>
    </row>
    <row r="1070" spans="1:22" x14ac:dyDescent="0.2">
      <c r="A1070" s="497"/>
      <c r="B1070" s="499"/>
      <c r="C1070" s="501"/>
      <c r="D1070" s="501"/>
      <c r="E1070" s="503"/>
      <c r="F1070" s="17">
        <v>37</v>
      </c>
      <c r="G1070" s="59" t="s">
        <v>1878</v>
      </c>
      <c r="H1070" s="18" t="s">
        <v>2236</v>
      </c>
      <c r="I1070" s="18" t="s">
        <v>32</v>
      </c>
      <c r="J1070" s="19">
        <v>1</v>
      </c>
      <c r="K1070" s="19"/>
      <c r="L1070" s="20" t="s">
        <v>34</v>
      </c>
      <c r="M1070" s="20" t="s">
        <v>34</v>
      </c>
      <c r="N1070" s="18" t="s">
        <v>1082</v>
      </c>
      <c r="O1070" s="18"/>
      <c r="P1070" s="18"/>
      <c r="Q1070" s="18"/>
      <c r="R1070" s="18"/>
      <c r="S1070" s="18"/>
      <c r="T1070" s="18"/>
      <c r="U1070" s="18"/>
      <c r="V1070" s="34"/>
    </row>
    <row r="1071" spans="1:22" x14ac:dyDescent="0.2">
      <c r="A1071" s="497"/>
      <c r="B1071" s="499"/>
      <c r="C1071" s="501"/>
      <c r="D1071" s="501"/>
      <c r="E1071" s="503"/>
      <c r="F1071" s="17">
        <v>38</v>
      </c>
      <c r="G1071" s="59" t="s">
        <v>2237</v>
      </c>
      <c r="H1071" s="18" t="s">
        <v>2238</v>
      </c>
      <c r="I1071" s="18" t="s">
        <v>32</v>
      </c>
      <c r="J1071" s="19">
        <v>1</v>
      </c>
      <c r="K1071" s="19"/>
      <c r="L1071" s="20" t="s">
        <v>34</v>
      </c>
      <c r="M1071" s="20" t="s">
        <v>34</v>
      </c>
      <c r="N1071" s="18" t="s">
        <v>1082</v>
      </c>
      <c r="O1071" s="18"/>
      <c r="P1071" s="18"/>
      <c r="Q1071" s="18"/>
      <c r="R1071" s="18"/>
      <c r="S1071" s="18"/>
      <c r="T1071" s="18"/>
      <c r="U1071" s="18"/>
      <c r="V1071" s="34"/>
    </row>
    <row r="1072" spans="1:22" x14ac:dyDescent="0.2">
      <c r="A1072" s="497"/>
      <c r="B1072" s="499"/>
      <c r="C1072" s="501"/>
      <c r="D1072" s="501"/>
      <c r="E1072" s="503"/>
      <c r="F1072" s="17">
        <v>39</v>
      </c>
      <c r="G1072" s="59" t="s">
        <v>2215</v>
      </c>
      <c r="H1072" s="18" t="s">
        <v>2239</v>
      </c>
      <c r="I1072" s="18" t="s">
        <v>32</v>
      </c>
      <c r="J1072" s="19">
        <v>1</v>
      </c>
      <c r="K1072" s="19"/>
      <c r="L1072" s="20" t="s">
        <v>34</v>
      </c>
      <c r="M1072" s="20" t="s">
        <v>34</v>
      </c>
      <c r="N1072" s="18" t="s">
        <v>1082</v>
      </c>
      <c r="O1072" s="18"/>
      <c r="P1072" s="18"/>
      <c r="Q1072" s="18"/>
      <c r="R1072" s="18"/>
      <c r="S1072" s="18"/>
      <c r="T1072" s="18"/>
      <c r="U1072" s="18"/>
      <c r="V1072" s="34"/>
    </row>
    <row r="1073" spans="1:22" x14ac:dyDescent="0.2">
      <c r="A1073" s="497"/>
      <c r="B1073" s="499"/>
      <c r="C1073" s="501"/>
      <c r="D1073" s="501"/>
      <c r="E1073" s="503"/>
      <c r="F1073" s="17">
        <v>40</v>
      </c>
      <c r="G1073" s="59" t="s">
        <v>2217</v>
      </c>
      <c r="H1073" s="18" t="s">
        <v>2240</v>
      </c>
      <c r="I1073" s="18" t="s">
        <v>32</v>
      </c>
      <c r="J1073" s="19">
        <v>1</v>
      </c>
      <c r="K1073" s="19"/>
      <c r="L1073" s="20" t="s">
        <v>34</v>
      </c>
      <c r="M1073" s="20" t="s">
        <v>34</v>
      </c>
      <c r="N1073" s="18" t="s">
        <v>1082</v>
      </c>
      <c r="O1073" s="18"/>
      <c r="P1073" s="18"/>
      <c r="Q1073" s="18"/>
      <c r="R1073" s="18"/>
      <c r="S1073" s="18"/>
      <c r="T1073" s="18"/>
      <c r="U1073" s="18"/>
      <c r="V1073" s="34"/>
    </row>
    <row r="1074" spans="1:22" x14ac:dyDescent="0.2">
      <c r="A1074" s="497"/>
      <c r="B1074" s="499"/>
      <c r="C1074" s="501"/>
      <c r="D1074" s="501"/>
      <c r="E1074" s="503"/>
      <c r="F1074" s="17">
        <v>41</v>
      </c>
      <c r="G1074" s="59" t="s">
        <v>1849</v>
      </c>
      <c r="H1074" s="18" t="s">
        <v>2241</v>
      </c>
      <c r="I1074" s="18" t="s">
        <v>32</v>
      </c>
      <c r="J1074" s="19">
        <v>1</v>
      </c>
      <c r="K1074" s="19"/>
      <c r="L1074" s="20" t="s">
        <v>34</v>
      </c>
      <c r="M1074" s="20" t="s">
        <v>34</v>
      </c>
      <c r="N1074" s="18" t="s">
        <v>1082</v>
      </c>
      <c r="O1074" s="18"/>
      <c r="P1074" s="18"/>
      <c r="Q1074" s="18"/>
      <c r="R1074" s="18"/>
      <c r="S1074" s="18"/>
      <c r="T1074" s="18"/>
      <c r="U1074" s="18"/>
      <c r="V1074" s="34"/>
    </row>
    <row r="1075" spans="1:22" x14ac:dyDescent="0.2">
      <c r="A1075" s="497"/>
      <c r="B1075" s="499"/>
      <c r="C1075" s="501"/>
      <c r="D1075" s="501"/>
      <c r="E1075" s="503"/>
      <c r="F1075" s="17">
        <v>42</v>
      </c>
      <c r="G1075" s="59" t="s">
        <v>1851</v>
      </c>
      <c r="H1075" s="18" t="s">
        <v>2242</v>
      </c>
      <c r="I1075" s="18" t="s">
        <v>44</v>
      </c>
      <c r="J1075" s="19">
        <v>30</v>
      </c>
      <c r="K1075" s="19"/>
      <c r="L1075" s="20" t="s">
        <v>34</v>
      </c>
      <c r="M1075" s="20" t="s">
        <v>34</v>
      </c>
      <c r="N1075" s="18" t="s">
        <v>60</v>
      </c>
      <c r="O1075" s="18"/>
      <c r="P1075" s="18"/>
      <c r="Q1075" s="18"/>
      <c r="R1075" s="18"/>
      <c r="S1075" s="18"/>
      <c r="T1075" s="18"/>
      <c r="U1075" s="18"/>
      <c r="V1075" s="34"/>
    </row>
    <row r="1076" spans="1:22" x14ac:dyDescent="0.2">
      <c r="A1076" s="497"/>
      <c r="B1076" s="499"/>
      <c r="C1076" s="501"/>
      <c r="D1076" s="501"/>
      <c r="E1076" s="503"/>
      <c r="F1076" s="17">
        <v>43</v>
      </c>
      <c r="G1076" s="59" t="s">
        <v>1853</v>
      </c>
      <c r="H1076" s="18" t="s">
        <v>2243</v>
      </c>
      <c r="I1076" s="18" t="s">
        <v>44</v>
      </c>
      <c r="J1076" s="19">
        <v>100</v>
      </c>
      <c r="K1076" s="19"/>
      <c r="L1076" s="20" t="s">
        <v>34</v>
      </c>
      <c r="M1076" s="20" t="s">
        <v>34</v>
      </c>
      <c r="N1076" s="18" t="s">
        <v>58</v>
      </c>
      <c r="O1076" s="18"/>
      <c r="P1076" s="18"/>
      <c r="Q1076" s="18"/>
      <c r="R1076" s="18"/>
      <c r="S1076" s="18"/>
      <c r="T1076" s="18"/>
      <c r="U1076" s="18"/>
      <c r="V1076" s="34"/>
    </row>
    <row r="1077" spans="1:22" x14ac:dyDescent="0.2">
      <c r="A1077" s="497"/>
      <c r="B1077" s="499"/>
      <c r="C1077" s="501"/>
      <c r="D1077" s="501"/>
      <c r="E1077" s="503"/>
      <c r="F1077" s="17">
        <v>44</v>
      </c>
      <c r="G1077" s="59" t="s">
        <v>1855</v>
      </c>
      <c r="H1077" s="18" t="s">
        <v>2244</v>
      </c>
      <c r="I1077" s="18" t="s">
        <v>32</v>
      </c>
      <c r="J1077" s="19">
        <v>1</v>
      </c>
      <c r="K1077" s="19"/>
      <c r="L1077" s="20" t="s">
        <v>34</v>
      </c>
      <c r="M1077" s="20" t="s">
        <v>34</v>
      </c>
      <c r="N1077" s="18" t="s">
        <v>1082</v>
      </c>
      <c r="O1077" s="18"/>
      <c r="P1077" s="18"/>
      <c r="Q1077" s="18"/>
      <c r="R1077" s="18"/>
      <c r="S1077" s="18"/>
      <c r="T1077" s="18"/>
      <c r="U1077" s="18"/>
      <c r="V1077" s="34"/>
    </row>
    <row r="1078" spans="1:22" x14ac:dyDescent="0.2">
      <c r="A1078" s="497"/>
      <c r="B1078" s="499"/>
      <c r="C1078" s="501"/>
      <c r="D1078" s="501"/>
      <c r="E1078" s="503"/>
      <c r="F1078" s="17">
        <v>45</v>
      </c>
      <c r="G1078" s="59" t="s">
        <v>1857</v>
      </c>
      <c r="H1078" s="18" t="s">
        <v>2245</v>
      </c>
      <c r="I1078" s="18" t="s">
        <v>32</v>
      </c>
      <c r="J1078" s="19">
        <v>1</v>
      </c>
      <c r="K1078" s="19"/>
      <c r="L1078" s="20" t="s">
        <v>34</v>
      </c>
      <c r="M1078" s="20" t="s">
        <v>34</v>
      </c>
      <c r="N1078" s="18" t="s">
        <v>1082</v>
      </c>
      <c r="O1078" s="18"/>
      <c r="P1078" s="18"/>
      <c r="Q1078" s="18"/>
      <c r="R1078" s="18"/>
      <c r="S1078" s="18"/>
      <c r="T1078" s="18"/>
      <c r="U1078" s="18"/>
      <c r="V1078" s="34"/>
    </row>
    <row r="1079" spans="1:22" x14ac:dyDescent="0.2">
      <c r="A1079" s="497"/>
      <c r="B1079" s="499"/>
      <c r="C1079" s="501"/>
      <c r="D1079" s="501"/>
      <c r="E1079" s="503"/>
      <c r="F1079" s="17">
        <v>46</v>
      </c>
      <c r="G1079" s="59" t="s">
        <v>1859</v>
      </c>
      <c r="H1079" s="18" t="s">
        <v>2246</v>
      </c>
      <c r="I1079" s="18" t="s">
        <v>32</v>
      </c>
      <c r="J1079" s="19">
        <v>1</v>
      </c>
      <c r="K1079" s="19"/>
      <c r="L1079" s="20" t="s">
        <v>34</v>
      </c>
      <c r="M1079" s="20" t="s">
        <v>34</v>
      </c>
      <c r="N1079" s="18" t="s">
        <v>1082</v>
      </c>
      <c r="O1079" s="18"/>
      <c r="P1079" s="18"/>
      <c r="Q1079" s="18"/>
      <c r="R1079" s="18"/>
      <c r="S1079" s="18"/>
      <c r="T1079" s="18"/>
      <c r="U1079" s="18"/>
      <c r="V1079" s="34"/>
    </row>
    <row r="1080" spans="1:22" x14ac:dyDescent="0.2">
      <c r="A1080" s="497"/>
      <c r="B1080" s="499"/>
      <c r="C1080" s="501"/>
      <c r="D1080" s="501"/>
      <c r="E1080" s="503"/>
      <c r="F1080" s="17">
        <v>47</v>
      </c>
      <c r="G1080" s="59" t="s">
        <v>1861</v>
      </c>
      <c r="H1080" s="18" t="s">
        <v>2247</v>
      </c>
      <c r="I1080" s="18" t="s">
        <v>44</v>
      </c>
      <c r="J1080" s="19">
        <v>30</v>
      </c>
      <c r="K1080" s="19"/>
      <c r="L1080" s="20" t="s">
        <v>34</v>
      </c>
      <c r="M1080" s="20" t="s">
        <v>34</v>
      </c>
      <c r="N1080" s="18" t="s">
        <v>60</v>
      </c>
      <c r="O1080" s="18"/>
      <c r="P1080" s="18"/>
      <c r="Q1080" s="18"/>
      <c r="R1080" s="18"/>
      <c r="S1080" s="18"/>
      <c r="T1080" s="18"/>
      <c r="U1080" s="18"/>
      <c r="V1080" s="34"/>
    </row>
    <row r="1081" spans="1:22" x14ac:dyDescent="0.2">
      <c r="A1081" s="497"/>
      <c r="B1081" s="499"/>
      <c r="C1081" s="501"/>
      <c r="D1081" s="501"/>
      <c r="E1081" s="503"/>
      <c r="F1081" s="17">
        <v>48</v>
      </c>
      <c r="G1081" s="59" t="s">
        <v>2226</v>
      </c>
      <c r="H1081" s="18" t="s">
        <v>2248</v>
      </c>
      <c r="I1081" s="18" t="s">
        <v>32</v>
      </c>
      <c r="J1081" s="19">
        <v>1</v>
      </c>
      <c r="K1081" s="19"/>
      <c r="L1081" s="20" t="s">
        <v>34</v>
      </c>
      <c r="M1081" s="20" t="s">
        <v>34</v>
      </c>
      <c r="N1081" s="18" t="s">
        <v>1082</v>
      </c>
      <c r="O1081" s="18"/>
      <c r="P1081" s="18"/>
      <c r="Q1081" s="18"/>
      <c r="R1081" s="18"/>
      <c r="S1081" s="18"/>
      <c r="T1081" s="18"/>
      <c r="U1081" s="18"/>
      <c r="V1081" s="34"/>
    </row>
    <row r="1082" spans="1:22" x14ac:dyDescent="0.2">
      <c r="A1082" s="497"/>
      <c r="B1082" s="499"/>
      <c r="C1082" s="501"/>
      <c r="D1082" s="501"/>
      <c r="E1082" s="503"/>
      <c r="F1082" s="17">
        <v>49</v>
      </c>
      <c r="G1082" s="59" t="s">
        <v>1857</v>
      </c>
      <c r="H1082" s="18" t="s">
        <v>2249</v>
      </c>
      <c r="I1082" s="18" t="s">
        <v>32</v>
      </c>
      <c r="J1082" s="19">
        <v>1</v>
      </c>
      <c r="K1082" s="19"/>
      <c r="L1082" s="20" t="s">
        <v>34</v>
      </c>
      <c r="M1082" s="20" t="s">
        <v>34</v>
      </c>
      <c r="N1082" s="18" t="s">
        <v>1082</v>
      </c>
      <c r="O1082" s="18"/>
      <c r="P1082" s="18"/>
      <c r="Q1082" s="18"/>
      <c r="R1082" s="18"/>
      <c r="S1082" s="18"/>
      <c r="T1082" s="18"/>
      <c r="U1082" s="18"/>
      <c r="V1082" s="34"/>
    </row>
    <row r="1083" spans="1:22" x14ac:dyDescent="0.2">
      <c r="A1083" s="497"/>
      <c r="B1083" s="499"/>
      <c r="C1083" s="501"/>
      <c r="D1083" s="501"/>
      <c r="E1083" s="503"/>
      <c r="F1083" s="17">
        <v>50</v>
      </c>
      <c r="G1083" s="59" t="s">
        <v>2250</v>
      </c>
      <c r="H1083" s="18" t="s">
        <v>2251</v>
      </c>
      <c r="I1083" s="18" t="s">
        <v>32</v>
      </c>
      <c r="J1083" s="19">
        <v>1</v>
      </c>
      <c r="K1083" s="19"/>
      <c r="L1083" s="20" t="s">
        <v>34</v>
      </c>
      <c r="M1083" s="20" t="s">
        <v>34</v>
      </c>
      <c r="N1083" s="18" t="s">
        <v>1082</v>
      </c>
      <c r="O1083" s="18"/>
      <c r="P1083" s="18"/>
      <c r="Q1083" s="18"/>
      <c r="R1083" s="18"/>
      <c r="S1083" s="18"/>
      <c r="T1083" s="18"/>
      <c r="U1083" s="18"/>
      <c r="V1083" s="34"/>
    </row>
    <row r="1084" spans="1:22" x14ac:dyDescent="0.2">
      <c r="A1084" s="497"/>
      <c r="B1084" s="499"/>
      <c r="C1084" s="501"/>
      <c r="D1084" s="501"/>
      <c r="E1084" s="503"/>
      <c r="F1084" s="17">
        <v>51</v>
      </c>
      <c r="G1084" s="59" t="s">
        <v>2252</v>
      </c>
      <c r="H1084" s="18" t="s">
        <v>2253</v>
      </c>
      <c r="I1084" s="18" t="s">
        <v>44</v>
      </c>
      <c r="J1084" s="19">
        <v>30</v>
      </c>
      <c r="K1084" s="19"/>
      <c r="L1084" s="20" t="s">
        <v>34</v>
      </c>
      <c r="M1084" s="20" t="s">
        <v>34</v>
      </c>
      <c r="N1084" s="18" t="s">
        <v>60</v>
      </c>
      <c r="O1084" s="18"/>
      <c r="P1084" s="18"/>
      <c r="Q1084" s="18"/>
      <c r="R1084" s="18"/>
      <c r="S1084" s="18"/>
      <c r="T1084" s="18"/>
      <c r="U1084" s="18"/>
      <c r="V1084" s="34"/>
    </row>
    <row r="1085" spans="1:22" x14ac:dyDescent="0.2">
      <c r="A1085" s="497"/>
      <c r="B1085" s="499"/>
      <c r="C1085" s="501"/>
      <c r="D1085" s="501"/>
      <c r="E1085" s="503"/>
      <c r="F1085" s="17">
        <v>52</v>
      </c>
      <c r="G1085" s="59" t="s">
        <v>2254</v>
      </c>
      <c r="H1085" s="18" t="s">
        <v>2255</v>
      </c>
      <c r="I1085" s="18" t="s">
        <v>32</v>
      </c>
      <c r="J1085" s="19">
        <v>1</v>
      </c>
      <c r="K1085" s="19"/>
      <c r="L1085" s="20" t="s">
        <v>34</v>
      </c>
      <c r="M1085" s="20" t="s">
        <v>34</v>
      </c>
      <c r="N1085" s="18" t="s">
        <v>1082</v>
      </c>
      <c r="O1085" s="18"/>
      <c r="P1085" s="18"/>
      <c r="Q1085" s="18"/>
      <c r="R1085" s="18"/>
      <c r="S1085" s="18"/>
      <c r="T1085" s="18"/>
      <c r="U1085" s="18"/>
      <c r="V1085" s="34"/>
    </row>
    <row r="1086" spans="1:22" x14ac:dyDescent="0.2">
      <c r="A1086" s="497"/>
      <c r="B1086" s="499"/>
      <c r="C1086" s="501"/>
      <c r="D1086" s="501"/>
      <c r="E1086" s="503"/>
      <c r="F1086" s="17">
        <v>53</v>
      </c>
      <c r="G1086" s="59" t="s">
        <v>2256</v>
      </c>
      <c r="H1086" s="18" t="s">
        <v>2257</v>
      </c>
      <c r="I1086" s="18" t="s">
        <v>32</v>
      </c>
      <c r="J1086" s="19">
        <v>1</v>
      </c>
      <c r="K1086" s="19"/>
      <c r="L1086" s="20" t="s">
        <v>34</v>
      </c>
      <c r="M1086" s="20" t="s">
        <v>34</v>
      </c>
      <c r="N1086" s="18" t="s">
        <v>1082</v>
      </c>
      <c r="O1086" s="18"/>
      <c r="P1086" s="18"/>
      <c r="Q1086" s="18"/>
      <c r="R1086" s="18"/>
      <c r="S1086" s="18"/>
      <c r="T1086" s="18"/>
      <c r="U1086" s="18"/>
      <c r="V1086" s="34"/>
    </row>
    <row r="1087" spans="1:22" x14ac:dyDescent="0.2">
      <c r="A1087" s="497"/>
      <c r="B1087" s="499"/>
      <c r="C1087" s="501"/>
      <c r="D1087" s="501"/>
      <c r="E1087" s="503"/>
      <c r="F1087" s="17">
        <v>54</v>
      </c>
      <c r="G1087" s="59" t="s">
        <v>1878</v>
      </c>
      <c r="H1087" s="18" t="s">
        <v>2258</v>
      </c>
      <c r="I1087" s="18" t="s">
        <v>32</v>
      </c>
      <c r="J1087" s="19">
        <v>1</v>
      </c>
      <c r="K1087" s="19"/>
      <c r="L1087" s="20" t="s">
        <v>34</v>
      </c>
      <c r="M1087" s="20" t="s">
        <v>34</v>
      </c>
      <c r="N1087" s="18" t="s">
        <v>1082</v>
      </c>
      <c r="O1087" s="18"/>
      <c r="P1087" s="18"/>
      <c r="Q1087" s="18"/>
      <c r="R1087" s="18"/>
      <c r="S1087" s="18"/>
      <c r="T1087" s="18"/>
      <c r="U1087" s="18"/>
      <c r="V1087" s="34"/>
    </row>
    <row r="1088" spans="1:22" x14ac:dyDescent="0.2">
      <c r="A1088" s="497"/>
      <c r="B1088" s="499"/>
      <c r="C1088" s="501"/>
      <c r="D1088" s="501"/>
      <c r="E1088" s="503"/>
      <c r="F1088" s="17">
        <v>55</v>
      </c>
      <c r="G1088" s="59" t="s">
        <v>2259</v>
      </c>
      <c r="H1088" s="18" t="s">
        <v>2260</v>
      </c>
      <c r="I1088" s="18" t="s">
        <v>32</v>
      </c>
      <c r="J1088" s="19">
        <v>1</v>
      </c>
      <c r="K1088" s="19"/>
      <c r="L1088" s="20" t="s">
        <v>34</v>
      </c>
      <c r="M1088" s="20" t="s">
        <v>34</v>
      </c>
      <c r="N1088" s="18" t="s">
        <v>1082</v>
      </c>
      <c r="O1088" s="18"/>
      <c r="P1088" s="18"/>
      <c r="Q1088" s="18"/>
      <c r="R1088" s="18"/>
      <c r="S1088" s="18"/>
      <c r="T1088" s="18"/>
      <c r="U1088" s="18"/>
      <c r="V1088" s="34"/>
    </row>
    <row r="1089" spans="1:22" x14ac:dyDescent="0.2">
      <c r="A1089" s="497"/>
      <c r="B1089" s="499"/>
      <c r="C1089" s="501"/>
      <c r="D1089" s="501"/>
      <c r="E1089" s="503"/>
      <c r="F1089" s="17">
        <v>56</v>
      </c>
      <c r="G1089" s="59" t="s">
        <v>2215</v>
      </c>
      <c r="H1089" s="18" t="s">
        <v>2261</v>
      </c>
      <c r="I1089" s="18" t="s">
        <v>32</v>
      </c>
      <c r="J1089" s="19">
        <v>1</v>
      </c>
      <c r="K1089" s="19"/>
      <c r="L1089" s="20" t="s">
        <v>34</v>
      </c>
      <c r="M1089" s="20" t="s">
        <v>34</v>
      </c>
      <c r="N1089" s="18" t="s">
        <v>1082</v>
      </c>
      <c r="O1089" s="18"/>
      <c r="P1089" s="18"/>
      <c r="Q1089" s="18"/>
      <c r="R1089" s="18"/>
      <c r="S1089" s="18"/>
      <c r="T1089" s="18"/>
      <c r="U1089" s="18"/>
      <c r="V1089" s="34"/>
    </row>
    <row r="1090" spans="1:22" x14ac:dyDescent="0.2">
      <c r="A1090" s="497"/>
      <c r="B1090" s="499"/>
      <c r="C1090" s="501"/>
      <c r="D1090" s="501"/>
      <c r="E1090" s="503"/>
      <c r="F1090" s="17">
        <v>57</v>
      </c>
      <c r="G1090" s="59" t="s">
        <v>2217</v>
      </c>
      <c r="H1090" s="18" t="s">
        <v>2262</v>
      </c>
      <c r="I1090" s="18" t="s">
        <v>32</v>
      </c>
      <c r="J1090" s="19">
        <v>1</v>
      </c>
      <c r="K1090" s="19"/>
      <c r="L1090" s="20" t="s">
        <v>34</v>
      </c>
      <c r="M1090" s="20" t="s">
        <v>34</v>
      </c>
      <c r="N1090" s="18" t="s">
        <v>1082</v>
      </c>
      <c r="O1090" s="18"/>
      <c r="P1090" s="18"/>
      <c r="Q1090" s="18"/>
      <c r="R1090" s="18"/>
      <c r="S1090" s="18"/>
      <c r="T1090" s="18"/>
      <c r="U1090" s="18"/>
      <c r="V1090" s="34"/>
    </row>
    <row r="1091" spans="1:22" x14ac:dyDescent="0.2">
      <c r="A1091" s="497"/>
      <c r="B1091" s="499"/>
      <c r="C1091" s="501"/>
      <c r="D1091" s="501"/>
      <c r="E1091" s="503"/>
      <c r="F1091" s="17">
        <v>58</v>
      </c>
      <c r="G1091" s="59" t="s">
        <v>1849</v>
      </c>
      <c r="H1091" s="18" t="s">
        <v>2263</v>
      </c>
      <c r="I1091" s="18" t="s">
        <v>32</v>
      </c>
      <c r="J1091" s="19">
        <v>1</v>
      </c>
      <c r="K1091" s="19"/>
      <c r="L1091" s="20" t="s">
        <v>34</v>
      </c>
      <c r="M1091" s="20" t="s">
        <v>34</v>
      </c>
      <c r="N1091" s="18" t="s">
        <v>1082</v>
      </c>
      <c r="O1091" s="18"/>
      <c r="P1091" s="18"/>
      <c r="Q1091" s="18"/>
      <c r="R1091" s="18"/>
      <c r="S1091" s="18"/>
      <c r="T1091" s="18"/>
      <c r="U1091" s="18"/>
      <c r="V1091" s="34"/>
    </row>
    <row r="1092" spans="1:22" x14ac:dyDescent="0.2">
      <c r="A1092" s="497"/>
      <c r="B1092" s="499"/>
      <c r="C1092" s="501"/>
      <c r="D1092" s="501"/>
      <c r="E1092" s="503"/>
      <c r="F1092" s="17">
        <v>59</v>
      </c>
      <c r="G1092" s="59" t="s">
        <v>1851</v>
      </c>
      <c r="H1092" s="18" t="s">
        <v>2264</v>
      </c>
      <c r="I1092" s="18" t="s">
        <v>44</v>
      </c>
      <c r="J1092" s="19">
        <v>30</v>
      </c>
      <c r="K1092" s="19"/>
      <c r="L1092" s="20" t="s">
        <v>34</v>
      </c>
      <c r="M1092" s="20" t="s">
        <v>34</v>
      </c>
      <c r="N1092" s="18" t="s">
        <v>60</v>
      </c>
      <c r="O1092" s="18"/>
      <c r="P1092" s="18"/>
      <c r="Q1092" s="18"/>
      <c r="R1092" s="18"/>
      <c r="S1092" s="18"/>
      <c r="T1092" s="18"/>
      <c r="U1092" s="18"/>
      <c r="V1092" s="34"/>
    </row>
    <row r="1093" spans="1:22" x14ac:dyDescent="0.2">
      <c r="A1093" s="497"/>
      <c r="B1093" s="499"/>
      <c r="C1093" s="501"/>
      <c r="D1093" s="501"/>
      <c r="E1093" s="503"/>
      <c r="F1093" s="17">
        <v>60</v>
      </c>
      <c r="G1093" s="59" t="s">
        <v>1853</v>
      </c>
      <c r="H1093" s="18" t="s">
        <v>2265</v>
      </c>
      <c r="I1093" s="18" t="s">
        <v>44</v>
      </c>
      <c r="J1093" s="19">
        <v>100</v>
      </c>
      <c r="K1093" s="19"/>
      <c r="L1093" s="20" t="s">
        <v>34</v>
      </c>
      <c r="M1093" s="20" t="s">
        <v>34</v>
      </c>
      <c r="N1093" s="18" t="s">
        <v>58</v>
      </c>
      <c r="O1093" s="18"/>
      <c r="P1093" s="18"/>
      <c r="Q1093" s="18"/>
      <c r="R1093" s="18"/>
      <c r="S1093" s="18"/>
      <c r="T1093" s="18"/>
      <c r="U1093" s="18"/>
      <c r="V1093" s="34"/>
    </row>
    <row r="1094" spans="1:22" x14ac:dyDescent="0.2">
      <c r="A1094" s="497"/>
      <c r="B1094" s="499"/>
      <c r="C1094" s="501"/>
      <c r="D1094" s="501"/>
      <c r="E1094" s="503"/>
      <c r="F1094" s="17">
        <v>61</v>
      </c>
      <c r="G1094" s="59" t="s">
        <v>1855</v>
      </c>
      <c r="H1094" s="18" t="s">
        <v>2266</v>
      </c>
      <c r="I1094" s="18" t="s">
        <v>32</v>
      </c>
      <c r="J1094" s="19">
        <v>1</v>
      </c>
      <c r="K1094" s="19"/>
      <c r="L1094" s="20" t="s">
        <v>34</v>
      </c>
      <c r="M1094" s="20" t="s">
        <v>34</v>
      </c>
      <c r="N1094" s="18" t="s">
        <v>1082</v>
      </c>
      <c r="O1094" s="18"/>
      <c r="P1094" s="18"/>
      <c r="Q1094" s="18"/>
      <c r="R1094" s="18"/>
      <c r="S1094" s="18"/>
      <c r="T1094" s="18"/>
      <c r="U1094" s="18"/>
      <c r="V1094" s="34"/>
    </row>
    <row r="1095" spans="1:22" x14ac:dyDescent="0.2">
      <c r="A1095" s="497"/>
      <c r="B1095" s="499"/>
      <c r="C1095" s="501"/>
      <c r="D1095" s="501"/>
      <c r="E1095" s="503"/>
      <c r="F1095" s="17">
        <v>62</v>
      </c>
      <c r="G1095" s="59" t="s">
        <v>1857</v>
      </c>
      <c r="H1095" s="18" t="s">
        <v>2267</v>
      </c>
      <c r="I1095" s="18" t="s">
        <v>32</v>
      </c>
      <c r="J1095" s="19">
        <v>1</v>
      </c>
      <c r="K1095" s="19"/>
      <c r="L1095" s="20" t="s">
        <v>34</v>
      </c>
      <c r="M1095" s="20" t="s">
        <v>34</v>
      </c>
      <c r="N1095" s="18" t="s">
        <v>1082</v>
      </c>
      <c r="O1095" s="18"/>
      <c r="P1095" s="18"/>
      <c r="Q1095" s="18"/>
      <c r="R1095" s="18"/>
      <c r="S1095" s="18"/>
      <c r="T1095" s="18"/>
      <c r="U1095" s="18"/>
      <c r="V1095" s="34"/>
    </row>
    <row r="1096" spans="1:22" x14ac:dyDescent="0.2">
      <c r="A1096" s="497"/>
      <c r="B1096" s="499"/>
      <c r="C1096" s="501"/>
      <c r="D1096" s="501"/>
      <c r="E1096" s="503"/>
      <c r="F1096" s="17">
        <v>63</v>
      </c>
      <c r="G1096" s="59" t="s">
        <v>1859</v>
      </c>
      <c r="H1096" s="18" t="s">
        <v>2268</v>
      </c>
      <c r="I1096" s="18" t="s">
        <v>32</v>
      </c>
      <c r="J1096" s="19">
        <v>1</v>
      </c>
      <c r="K1096" s="19"/>
      <c r="L1096" s="20" t="s">
        <v>34</v>
      </c>
      <c r="M1096" s="20" t="s">
        <v>34</v>
      </c>
      <c r="N1096" s="18" t="s">
        <v>1082</v>
      </c>
      <c r="O1096" s="18"/>
      <c r="P1096" s="18"/>
      <c r="Q1096" s="18"/>
      <c r="R1096" s="18"/>
      <c r="S1096" s="18"/>
      <c r="T1096" s="18"/>
      <c r="U1096" s="18"/>
      <c r="V1096" s="34"/>
    </row>
    <row r="1097" spans="1:22" x14ac:dyDescent="0.2">
      <c r="A1097" s="497"/>
      <c r="B1097" s="499"/>
      <c r="C1097" s="501"/>
      <c r="D1097" s="501"/>
      <c r="E1097" s="503"/>
      <c r="F1097" s="17">
        <v>64</v>
      </c>
      <c r="G1097" s="59" t="s">
        <v>1861</v>
      </c>
      <c r="H1097" s="18" t="s">
        <v>2269</v>
      </c>
      <c r="I1097" s="18" t="s">
        <v>44</v>
      </c>
      <c r="J1097" s="19">
        <v>30</v>
      </c>
      <c r="K1097" s="19"/>
      <c r="L1097" s="20" t="s">
        <v>34</v>
      </c>
      <c r="M1097" s="20" t="s">
        <v>34</v>
      </c>
      <c r="N1097" s="18" t="s">
        <v>60</v>
      </c>
      <c r="O1097" s="18"/>
      <c r="P1097" s="18"/>
      <c r="Q1097" s="18"/>
      <c r="R1097" s="18"/>
      <c r="S1097" s="18"/>
      <c r="T1097" s="18"/>
      <c r="U1097" s="18"/>
      <c r="V1097" s="34"/>
    </row>
    <row r="1098" spans="1:22" x14ac:dyDescent="0.2">
      <c r="A1098" s="497"/>
      <c r="B1098" s="499"/>
      <c r="C1098" s="501"/>
      <c r="D1098" s="501"/>
      <c r="E1098" s="503"/>
      <c r="F1098" s="17">
        <v>65</v>
      </c>
      <c r="G1098" s="59" t="s">
        <v>2226</v>
      </c>
      <c r="H1098" s="18" t="s">
        <v>2270</v>
      </c>
      <c r="I1098" s="18" t="s">
        <v>32</v>
      </c>
      <c r="J1098" s="19">
        <v>1</v>
      </c>
      <c r="K1098" s="19"/>
      <c r="L1098" s="20" t="s">
        <v>34</v>
      </c>
      <c r="M1098" s="20" t="s">
        <v>34</v>
      </c>
      <c r="N1098" s="18" t="s">
        <v>1082</v>
      </c>
      <c r="O1098" s="18"/>
      <c r="P1098" s="18"/>
      <c r="Q1098" s="18"/>
      <c r="R1098" s="18"/>
      <c r="S1098" s="18"/>
      <c r="T1098" s="18"/>
      <c r="U1098" s="18"/>
      <c r="V1098" s="34"/>
    </row>
    <row r="1099" spans="1:22" x14ac:dyDescent="0.2">
      <c r="A1099" s="497"/>
      <c r="B1099" s="499"/>
      <c r="C1099" s="501"/>
      <c r="D1099" s="501"/>
      <c r="E1099" s="503"/>
      <c r="F1099" s="17">
        <v>66</v>
      </c>
      <c r="G1099" s="59" t="s">
        <v>1857</v>
      </c>
      <c r="H1099" s="18" t="s">
        <v>2271</v>
      </c>
      <c r="I1099" s="18" t="s">
        <v>32</v>
      </c>
      <c r="J1099" s="19">
        <v>1</v>
      </c>
      <c r="K1099" s="19"/>
      <c r="L1099" s="20" t="s">
        <v>34</v>
      </c>
      <c r="M1099" s="20" t="s">
        <v>34</v>
      </c>
      <c r="N1099" s="18" t="s">
        <v>1082</v>
      </c>
      <c r="O1099" s="18"/>
      <c r="P1099" s="18"/>
      <c r="Q1099" s="18"/>
      <c r="R1099" s="18"/>
      <c r="S1099" s="18"/>
      <c r="T1099" s="18"/>
      <c r="U1099" s="18"/>
      <c r="V1099" s="34"/>
    </row>
    <row r="1100" spans="1:22" x14ac:dyDescent="0.2">
      <c r="A1100" s="497"/>
      <c r="B1100" s="499"/>
      <c r="C1100" s="501"/>
      <c r="D1100" s="501"/>
      <c r="E1100" s="503"/>
      <c r="F1100" s="17">
        <v>67</v>
      </c>
      <c r="G1100" s="59" t="s">
        <v>2229</v>
      </c>
      <c r="H1100" s="18" t="s">
        <v>2272</v>
      </c>
      <c r="I1100" s="18" t="s">
        <v>32</v>
      </c>
      <c r="J1100" s="19">
        <v>1</v>
      </c>
      <c r="K1100" s="19"/>
      <c r="L1100" s="20" t="s">
        <v>34</v>
      </c>
      <c r="M1100" s="20" t="s">
        <v>34</v>
      </c>
      <c r="N1100" s="18" t="s">
        <v>1082</v>
      </c>
      <c r="O1100" s="18"/>
      <c r="P1100" s="18"/>
      <c r="Q1100" s="18"/>
      <c r="R1100" s="18"/>
      <c r="S1100" s="18"/>
      <c r="T1100" s="18"/>
      <c r="U1100" s="18"/>
      <c r="V1100" s="34"/>
    </row>
    <row r="1101" spans="1:22" x14ac:dyDescent="0.2">
      <c r="A1101" s="497"/>
      <c r="B1101" s="499"/>
      <c r="C1101" s="501"/>
      <c r="D1101" s="501"/>
      <c r="E1101" s="503"/>
      <c r="F1101" s="17">
        <v>68</v>
      </c>
      <c r="G1101" s="59" t="s">
        <v>1868</v>
      </c>
      <c r="H1101" s="18" t="s">
        <v>2273</v>
      </c>
      <c r="I1101" s="18" t="s">
        <v>32</v>
      </c>
      <c r="J1101" s="19">
        <v>1</v>
      </c>
      <c r="K1101" s="19"/>
      <c r="L1101" s="20" t="s">
        <v>34</v>
      </c>
      <c r="M1101" s="20" t="s">
        <v>34</v>
      </c>
      <c r="N1101" s="18" t="s">
        <v>1082</v>
      </c>
      <c r="O1101" s="18"/>
      <c r="P1101" s="18"/>
      <c r="Q1101" s="18"/>
      <c r="R1101" s="18"/>
      <c r="S1101" s="18"/>
      <c r="T1101" s="18"/>
      <c r="U1101" s="18"/>
      <c r="V1101" s="34"/>
    </row>
    <row r="1102" spans="1:22" x14ac:dyDescent="0.2">
      <c r="A1102" s="497"/>
      <c r="B1102" s="499"/>
      <c r="C1102" s="501"/>
      <c r="D1102" s="501"/>
      <c r="E1102" s="503"/>
      <c r="F1102" s="17">
        <v>69</v>
      </c>
      <c r="G1102" s="59" t="s">
        <v>1870</v>
      </c>
      <c r="H1102" s="18" t="s">
        <v>2274</v>
      </c>
      <c r="I1102" s="18" t="s">
        <v>44</v>
      </c>
      <c r="J1102" s="19">
        <v>20</v>
      </c>
      <c r="K1102" s="19"/>
      <c r="L1102" s="20" t="s">
        <v>34</v>
      </c>
      <c r="M1102" s="20" t="s">
        <v>34</v>
      </c>
      <c r="N1102" s="18" t="s">
        <v>37</v>
      </c>
      <c r="O1102" s="18"/>
      <c r="P1102" s="18"/>
      <c r="Q1102" s="18"/>
      <c r="R1102" s="18"/>
      <c r="S1102" s="18"/>
      <c r="T1102" s="18"/>
      <c r="U1102" s="18"/>
      <c r="V1102" s="34"/>
    </row>
    <row r="1103" spans="1:22" x14ac:dyDescent="0.2">
      <c r="A1103" s="497"/>
      <c r="B1103" s="499"/>
      <c r="C1103" s="501"/>
      <c r="D1103" s="501"/>
      <c r="E1103" s="503"/>
      <c r="F1103" s="17">
        <v>70</v>
      </c>
      <c r="G1103" s="59" t="s">
        <v>1872</v>
      </c>
      <c r="H1103" s="18" t="s">
        <v>2275</v>
      </c>
      <c r="I1103" s="18" t="s">
        <v>44</v>
      </c>
      <c r="J1103" s="19">
        <v>100</v>
      </c>
      <c r="K1103" s="19"/>
      <c r="L1103" s="20" t="s">
        <v>34</v>
      </c>
      <c r="M1103" s="20" t="s">
        <v>34</v>
      </c>
      <c r="N1103" s="18" t="s">
        <v>58</v>
      </c>
      <c r="O1103" s="18"/>
      <c r="P1103" s="18"/>
      <c r="Q1103" s="18"/>
      <c r="R1103" s="18"/>
      <c r="S1103" s="18"/>
      <c r="T1103" s="18"/>
      <c r="U1103" s="18"/>
      <c r="V1103" s="34"/>
    </row>
    <row r="1104" spans="1:22" x14ac:dyDescent="0.2">
      <c r="A1104" s="497"/>
      <c r="B1104" s="499"/>
      <c r="C1104" s="501"/>
      <c r="D1104" s="501"/>
      <c r="E1104" s="503"/>
      <c r="F1104" s="17">
        <v>71</v>
      </c>
      <c r="G1104" s="59" t="s">
        <v>1874</v>
      </c>
      <c r="H1104" s="18" t="s">
        <v>2276</v>
      </c>
      <c r="I1104" s="18" t="s">
        <v>32</v>
      </c>
      <c r="J1104" s="19">
        <v>1</v>
      </c>
      <c r="K1104" s="19"/>
      <c r="L1104" s="20" t="s">
        <v>34</v>
      </c>
      <c r="M1104" s="20" t="s">
        <v>34</v>
      </c>
      <c r="N1104" s="18" t="s">
        <v>1082</v>
      </c>
      <c r="O1104" s="18"/>
      <c r="P1104" s="18"/>
      <c r="Q1104" s="18"/>
      <c r="R1104" s="18"/>
      <c r="S1104" s="18"/>
      <c r="T1104" s="18"/>
      <c r="U1104" s="18"/>
      <c r="V1104" s="34"/>
    </row>
    <row r="1105" spans="1:22" x14ac:dyDescent="0.2">
      <c r="A1105" s="497"/>
      <c r="B1105" s="499"/>
      <c r="C1105" s="501"/>
      <c r="D1105" s="501"/>
      <c r="E1105" s="503"/>
      <c r="F1105" s="17">
        <v>72</v>
      </c>
      <c r="G1105" s="59" t="s">
        <v>1876</v>
      </c>
      <c r="H1105" s="18" t="s">
        <v>2277</v>
      </c>
      <c r="I1105" s="18" t="s">
        <v>32</v>
      </c>
      <c r="J1105" s="19">
        <v>1</v>
      </c>
      <c r="K1105" s="19"/>
      <c r="L1105" s="20" t="s">
        <v>34</v>
      </c>
      <c r="M1105" s="20" t="s">
        <v>34</v>
      </c>
      <c r="N1105" s="18" t="s">
        <v>1082</v>
      </c>
      <c r="O1105" s="18"/>
      <c r="P1105" s="18"/>
      <c r="Q1105" s="18"/>
      <c r="R1105" s="18"/>
      <c r="S1105" s="18"/>
      <c r="T1105" s="18"/>
      <c r="U1105" s="18"/>
      <c r="V1105" s="34"/>
    </row>
    <row r="1106" spans="1:22" x14ac:dyDescent="0.2">
      <c r="A1106" s="497"/>
      <c r="B1106" s="499"/>
      <c r="C1106" s="501"/>
      <c r="D1106" s="501"/>
      <c r="E1106" s="503"/>
      <c r="F1106" s="17">
        <v>73</v>
      </c>
      <c r="G1106" s="59" t="s">
        <v>1878</v>
      </c>
      <c r="H1106" s="18" t="s">
        <v>2278</v>
      </c>
      <c r="I1106" s="18" t="s">
        <v>32</v>
      </c>
      <c r="J1106" s="19">
        <v>1</v>
      </c>
      <c r="K1106" s="19"/>
      <c r="L1106" s="20" t="s">
        <v>34</v>
      </c>
      <c r="M1106" s="20" t="s">
        <v>34</v>
      </c>
      <c r="N1106" s="18" t="s">
        <v>1082</v>
      </c>
      <c r="O1106" s="18"/>
      <c r="P1106" s="18"/>
      <c r="Q1106" s="18"/>
      <c r="R1106" s="18"/>
      <c r="S1106" s="18"/>
      <c r="T1106" s="18"/>
      <c r="U1106" s="18"/>
      <c r="V1106" s="34"/>
    </row>
    <row r="1107" spans="1:22" x14ac:dyDescent="0.2">
      <c r="A1107" s="497"/>
      <c r="B1107" s="499"/>
      <c r="C1107" s="501"/>
      <c r="D1107" s="501"/>
      <c r="E1107" s="503"/>
      <c r="F1107" s="17">
        <v>74</v>
      </c>
      <c r="G1107" s="59" t="s">
        <v>2279</v>
      </c>
      <c r="H1107" s="18" t="s">
        <v>2280</v>
      </c>
      <c r="I1107" s="18" t="s">
        <v>32</v>
      </c>
      <c r="J1107" s="19">
        <v>1</v>
      </c>
      <c r="K1107" s="19"/>
      <c r="L1107" s="20" t="s">
        <v>34</v>
      </c>
      <c r="M1107" s="20" t="s">
        <v>34</v>
      </c>
      <c r="N1107" s="18" t="s">
        <v>1082</v>
      </c>
      <c r="O1107" s="18"/>
      <c r="P1107" s="18"/>
      <c r="Q1107" s="18"/>
      <c r="R1107" s="18"/>
      <c r="S1107" s="18"/>
      <c r="T1107" s="18"/>
      <c r="U1107" s="18"/>
      <c r="V1107" s="34"/>
    </row>
    <row r="1108" spans="1:22" x14ac:dyDescent="0.2">
      <c r="A1108" s="497"/>
      <c r="B1108" s="499"/>
      <c r="C1108" s="501"/>
      <c r="D1108" s="501"/>
      <c r="E1108" s="503"/>
      <c r="F1108" s="17">
        <v>75</v>
      </c>
      <c r="G1108" s="59" t="s">
        <v>2215</v>
      </c>
      <c r="H1108" s="18" t="s">
        <v>2281</v>
      </c>
      <c r="I1108" s="18" t="s">
        <v>32</v>
      </c>
      <c r="J1108" s="19">
        <v>1</v>
      </c>
      <c r="K1108" s="19"/>
      <c r="L1108" s="20" t="s">
        <v>34</v>
      </c>
      <c r="M1108" s="20" t="s">
        <v>34</v>
      </c>
      <c r="N1108" s="18" t="s">
        <v>1082</v>
      </c>
      <c r="O1108" s="18"/>
      <c r="P1108" s="18"/>
      <c r="Q1108" s="18"/>
      <c r="R1108" s="18"/>
      <c r="S1108" s="18"/>
      <c r="T1108" s="18"/>
      <c r="U1108" s="18"/>
      <c r="V1108" s="34"/>
    </row>
    <row r="1109" spans="1:22" x14ac:dyDescent="0.2">
      <c r="A1109" s="497"/>
      <c r="B1109" s="499"/>
      <c r="C1109" s="501"/>
      <c r="D1109" s="501"/>
      <c r="E1109" s="503"/>
      <c r="F1109" s="17">
        <v>76</v>
      </c>
      <c r="G1109" s="59" t="s">
        <v>2217</v>
      </c>
      <c r="H1109" s="18" t="s">
        <v>2282</v>
      </c>
      <c r="I1109" s="18" t="s">
        <v>32</v>
      </c>
      <c r="J1109" s="19">
        <v>1</v>
      </c>
      <c r="K1109" s="19"/>
      <c r="L1109" s="20" t="s">
        <v>34</v>
      </c>
      <c r="M1109" s="20" t="s">
        <v>34</v>
      </c>
      <c r="N1109" s="18" t="s">
        <v>1082</v>
      </c>
      <c r="O1109" s="18"/>
      <c r="P1109" s="18"/>
      <c r="Q1109" s="18"/>
      <c r="R1109" s="18"/>
      <c r="S1109" s="18"/>
      <c r="T1109" s="18"/>
      <c r="U1109" s="18"/>
      <c r="V1109" s="34"/>
    </row>
    <row r="1110" spans="1:22" x14ac:dyDescent="0.2">
      <c r="A1110" s="497"/>
      <c r="B1110" s="499"/>
      <c r="C1110" s="501"/>
      <c r="D1110" s="501"/>
      <c r="E1110" s="503"/>
      <c r="F1110" s="17">
        <v>77</v>
      </c>
      <c r="G1110" s="59" t="s">
        <v>1849</v>
      </c>
      <c r="H1110" s="18" t="s">
        <v>2283</v>
      </c>
      <c r="I1110" s="18" t="s">
        <v>32</v>
      </c>
      <c r="J1110" s="19">
        <v>1</v>
      </c>
      <c r="K1110" s="19"/>
      <c r="L1110" s="20" t="s">
        <v>34</v>
      </c>
      <c r="M1110" s="20" t="s">
        <v>34</v>
      </c>
      <c r="N1110" s="18" t="s">
        <v>1082</v>
      </c>
      <c r="O1110" s="18"/>
      <c r="P1110" s="18"/>
      <c r="Q1110" s="18"/>
      <c r="R1110" s="18"/>
      <c r="S1110" s="18"/>
      <c r="T1110" s="18"/>
      <c r="U1110" s="18"/>
      <c r="V1110" s="34"/>
    </row>
    <row r="1111" spans="1:22" x14ac:dyDescent="0.2">
      <c r="A1111" s="497"/>
      <c r="B1111" s="499"/>
      <c r="C1111" s="501"/>
      <c r="D1111" s="501"/>
      <c r="E1111" s="503"/>
      <c r="F1111" s="17">
        <v>78</v>
      </c>
      <c r="G1111" s="59" t="s">
        <v>1851</v>
      </c>
      <c r="H1111" s="18" t="s">
        <v>2284</v>
      </c>
      <c r="I1111" s="18" t="s">
        <v>44</v>
      </c>
      <c r="J1111" s="19">
        <v>30</v>
      </c>
      <c r="K1111" s="19"/>
      <c r="L1111" s="20" t="s">
        <v>34</v>
      </c>
      <c r="M1111" s="20" t="s">
        <v>34</v>
      </c>
      <c r="N1111" s="18" t="s">
        <v>60</v>
      </c>
      <c r="O1111" s="18"/>
      <c r="P1111" s="18"/>
      <c r="Q1111" s="18"/>
      <c r="R1111" s="18"/>
      <c r="S1111" s="18"/>
      <c r="T1111" s="18"/>
      <c r="U1111" s="18"/>
      <c r="V1111" s="34"/>
    </row>
    <row r="1112" spans="1:22" x14ac:dyDescent="0.2">
      <c r="A1112" s="497"/>
      <c r="B1112" s="499"/>
      <c r="C1112" s="501"/>
      <c r="D1112" s="501"/>
      <c r="E1112" s="503"/>
      <c r="F1112" s="17">
        <v>79</v>
      </c>
      <c r="G1112" s="59" t="s">
        <v>1853</v>
      </c>
      <c r="H1112" s="18" t="s">
        <v>2285</v>
      </c>
      <c r="I1112" s="18" t="s">
        <v>44</v>
      </c>
      <c r="J1112" s="19">
        <v>100</v>
      </c>
      <c r="K1112" s="19"/>
      <c r="L1112" s="20" t="s">
        <v>34</v>
      </c>
      <c r="M1112" s="20" t="s">
        <v>34</v>
      </c>
      <c r="N1112" s="18" t="s">
        <v>58</v>
      </c>
      <c r="O1112" s="18"/>
      <c r="P1112" s="18"/>
      <c r="Q1112" s="18"/>
      <c r="R1112" s="18"/>
      <c r="S1112" s="18"/>
      <c r="T1112" s="18"/>
      <c r="U1112" s="18"/>
      <c r="V1112" s="34"/>
    </row>
    <row r="1113" spans="1:22" x14ac:dyDescent="0.2">
      <c r="A1113" s="497"/>
      <c r="B1113" s="499"/>
      <c r="C1113" s="501"/>
      <c r="D1113" s="501"/>
      <c r="E1113" s="503"/>
      <c r="F1113" s="17">
        <v>80</v>
      </c>
      <c r="G1113" s="59" t="s">
        <v>1855</v>
      </c>
      <c r="H1113" s="18" t="s">
        <v>2286</v>
      </c>
      <c r="I1113" s="18" t="s">
        <v>32</v>
      </c>
      <c r="J1113" s="19">
        <v>1</v>
      </c>
      <c r="K1113" s="19"/>
      <c r="L1113" s="20" t="s">
        <v>34</v>
      </c>
      <c r="M1113" s="20" t="s">
        <v>34</v>
      </c>
      <c r="N1113" s="18" t="s">
        <v>1082</v>
      </c>
      <c r="O1113" s="18"/>
      <c r="P1113" s="18"/>
      <c r="Q1113" s="18"/>
      <c r="R1113" s="18"/>
      <c r="S1113" s="18"/>
      <c r="T1113" s="18"/>
      <c r="U1113" s="18"/>
      <c r="V1113" s="34"/>
    </row>
    <row r="1114" spans="1:22" x14ac:dyDescent="0.2">
      <c r="A1114" s="497"/>
      <c r="B1114" s="499"/>
      <c r="C1114" s="501"/>
      <c r="D1114" s="501"/>
      <c r="E1114" s="503"/>
      <c r="F1114" s="17">
        <v>81</v>
      </c>
      <c r="G1114" s="59" t="s">
        <v>1857</v>
      </c>
      <c r="H1114" s="18" t="s">
        <v>2287</v>
      </c>
      <c r="I1114" s="18" t="s">
        <v>32</v>
      </c>
      <c r="J1114" s="19">
        <v>1</v>
      </c>
      <c r="K1114" s="19"/>
      <c r="L1114" s="20" t="s">
        <v>34</v>
      </c>
      <c r="M1114" s="20" t="s">
        <v>34</v>
      </c>
      <c r="N1114" s="18" t="s">
        <v>1082</v>
      </c>
      <c r="O1114" s="18"/>
      <c r="P1114" s="18"/>
      <c r="Q1114" s="18"/>
      <c r="R1114" s="18"/>
      <c r="S1114" s="18"/>
      <c r="T1114" s="18"/>
      <c r="U1114" s="18"/>
      <c r="V1114" s="34"/>
    </row>
    <row r="1115" spans="1:22" x14ac:dyDescent="0.2">
      <c r="A1115" s="497"/>
      <c r="B1115" s="499"/>
      <c r="C1115" s="501"/>
      <c r="D1115" s="501"/>
      <c r="E1115" s="503"/>
      <c r="F1115" s="17">
        <v>82</v>
      </c>
      <c r="G1115" s="59" t="s">
        <v>1859</v>
      </c>
      <c r="H1115" s="18" t="s">
        <v>2288</v>
      </c>
      <c r="I1115" s="18" t="s">
        <v>32</v>
      </c>
      <c r="J1115" s="19">
        <v>1</v>
      </c>
      <c r="K1115" s="19"/>
      <c r="L1115" s="20" t="s">
        <v>34</v>
      </c>
      <c r="M1115" s="20" t="s">
        <v>34</v>
      </c>
      <c r="N1115" s="18" t="s">
        <v>1082</v>
      </c>
      <c r="O1115" s="18"/>
      <c r="P1115" s="18"/>
      <c r="Q1115" s="18"/>
      <c r="R1115" s="18"/>
      <c r="S1115" s="18"/>
      <c r="T1115" s="18"/>
      <c r="U1115" s="18"/>
      <c r="V1115" s="34"/>
    </row>
    <row r="1116" spans="1:22" x14ac:dyDescent="0.2">
      <c r="A1116" s="497"/>
      <c r="B1116" s="499"/>
      <c r="C1116" s="501"/>
      <c r="D1116" s="501"/>
      <c r="E1116" s="503"/>
      <c r="F1116" s="17">
        <v>83</v>
      </c>
      <c r="G1116" s="59" t="s">
        <v>1861</v>
      </c>
      <c r="H1116" s="18" t="s">
        <v>2289</v>
      </c>
      <c r="I1116" s="18" t="s">
        <v>44</v>
      </c>
      <c r="J1116" s="19">
        <v>30</v>
      </c>
      <c r="K1116" s="19"/>
      <c r="L1116" s="20" t="s">
        <v>34</v>
      </c>
      <c r="M1116" s="20" t="s">
        <v>34</v>
      </c>
      <c r="N1116" s="18" t="s">
        <v>60</v>
      </c>
      <c r="O1116" s="18"/>
      <c r="P1116" s="18"/>
      <c r="Q1116" s="18"/>
      <c r="R1116" s="18"/>
      <c r="S1116" s="18"/>
      <c r="T1116" s="18"/>
      <c r="U1116" s="18"/>
      <c r="V1116" s="34"/>
    </row>
    <row r="1117" spans="1:22" x14ac:dyDescent="0.2">
      <c r="A1117" s="497"/>
      <c r="B1117" s="499"/>
      <c r="C1117" s="501"/>
      <c r="D1117" s="501"/>
      <c r="E1117" s="503"/>
      <c r="F1117" s="17">
        <v>84</v>
      </c>
      <c r="G1117" s="59" t="s">
        <v>2226</v>
      </c>
      <c r="H1117" s="18" t="s">
        <v>2290</v>
      </c>
      <c r="I1117" s="18" t="s">
        <v>32</v>
      </c>
      <c r="J1117" s="19">
        <v>1</v>
      </c>
      <c r="K1117" s="19"/>
      <c r="L1117" s="20" t="s">
        <v>34</v>
      </c>
      <c r="M1117" s="20" t="s">
        <v>34</v>
      </c>
      <c r="N1117" s="18" t="s">
        <v>1082</v>
      </c>
      <c r="O1117" s="18"/>
      <c r="P1117" s="18"/>
      <c r="Q1117" s="18"/>
      <c r="R1117" s="18"/>
      <c r="S1117" s="18"/>
      <c r="T1117" s="18"/>
      <c r="U1117" s="18"/>
      <c r="V1117" s="34"/>
    </row>
    <row r="1118" spans="1:22" x14ac:dyDescent="0.2">
      <c r="A1118" s="497"/>
      <c r="B1118" s="499"/>
      <c r="C1118" s="501"/>
      <c r="D1118" s="501"/>
      <c r="E1118" s="503"/>
      <c r="F1118" s="17">
        <v>85</v>
      </c>
      <c r="G1118" s="59" t="s">
        <v>1857</v>
      </c>
      <c r="H1118" s="18" t="s">
        <v>2291</v>
      </c>
      <c r="I1118" s="18" t="s">
        <v>32</v>
      </c>
      <c r="J1118" s="19">
        <v>1</v>
      </c>
      <c r="K1118" s="19"/>
      <c r="L1118" s="20" t="s">
        <v>34</v>
      </c>
      <c r="M1118" s="20" t="s">
        <v>34</v>
      </c>
      <c r="N1118" s="18" t="s">
        <v>1082</v>
      </c>
      <c r="O1118" s="18"/>
      <c r="P1118" s="18"/>
      <c r="Q1118" s="18"/>
      <c r="R1118" s="18"/>
      <c r="S1118" s="18"/>
      <c r="T1118" s="18"/>
      <c r="U1118" s="18"/>
      <c r="V1118" s="34"/>
    </row>
    <row r="1119" spans="1:22" x14ac:dyDescent="0.2">
      <c r="A1119" s="497"/>
      <c r="B1119" s="499"/>
      <c r="C1119" s="501"/>
      <c r="D1119" s="501"/>
      <c r="E1119" s="503"/>
      <c r="F1119" s="17">
        <v>86</v>
      </c>
      <c r="G1119" s="59" t="s">
        <v>1878</v>
      </c>
      <c r="H1119" s="18" t="s">
        <v>2292</v>
      </c>
      <c r="I1119" s="18" t="s">
        <v>32</v>
      </c>
      <c r="J1119" s="19">
        <v>1</v>
      </c>
      <c r="K1119" s="19"/>
      <c r="L1119" s="20" t="s">
        <v>34</v>
      </c>
      <c r="M1119" s="20" t="s">
        <v>34</v>
      </c>
      <c r="N1119" s="18" t="s">
        <v>1082</v>
      </c>
      <c r="O1119" s="18"/>
      <c r="P1119" s="18"/>
      <c r="Q1119" s="18"/>
      <c r="R1119" s="18"/>
      <c r="S1119" s="18"/>
      <c r="T1119" s="18"/>
      <c r="U1119" s="18"/>
      <c r="V1119" s="34"/>
    </row>
    <row r="1120" spans="1:22" x14ac:dyDescent="0.2">
      <c r="A1120" s="497"/>
      <c r="B1120" s="499"/>
      <c r="C1120" s="501"/>
      <c r="D1120" s="501"/>
      <c r="E1120" s="503"/>
      <c r="F1120" s="17">
        <v>87</v>
      </c>
      <c r="G1120" s="59" t="s">
        <v>1880</v>
      </c>
      <c r="H1120" s="18" t="s">
        <v>2293</v>
      </c>
      <c r="I1120" s="18" t="s">
        <v>44</v>
      </c>
      <c r="J1120" s="19">
        <v>2000</v>
      </c>
      <c r="K1120" s="19"/>
      <c r="L1120" s="20" t="s">
        <v>33</v>
      </c>
      <c r="M1120" s="20" t="s">
        <v>34</v>
      </c>
      <c r="N1120" s="18" t="s">
        <v>1055</v>
      </c>
      <c r="O1120" s="18"/>
      <c r="P1120" s="18"/>
      <c r="Q1120" s="18"/>
      <c r="R1120" s="18"/>
      <c r="S1120" s="18"/>
      <c r="T1120" s="18"/>
      <c r="U1120" s="18"/>
      <c r="V1120" s="34"/>
    </row>
    <row r="1121" spans="1:22" x14ac:dyDescent="0.2">
      <c r="A1121" s="497"/>
      <c r="B1121" s="499"/>
      <c r="C1121" s="501"/>
      <c r="D1121" s="501"/>
      <c r="E1121" s="503"/>
      <c r="F1121" s="17">
        <v>88</v>
      </c>
      <c r="G1121" s="59" t="s">
        <v>2294</v>
      </c>
      <c r="H1121" s="18" t="s">
        <v>2295</v>
      </c>
      <c r="I1121" s="18" t="s">
        <v>32</v>
      </c>
      <c r="J1121" s="19">
        <v>1</v>
      </c>
      <c r="K1121" s="19"/>
      <c r="L1121" s="20" t="s">
        <v>34</v>
      </c>
      <c r="M1121" s="20" t="s">
        <v>34</v>
      </c>
      <c r="N1121" s="18" t="s">
        <v>1082</v>
      </c>
      <c r="O1121" s="18"/>
      <c r="P1121" s="18"/>
      <c r="Q1121" s="18"/>
      <c r="R1121" s="18"/>
      <c r="S1121" s="18"/>
      <c r="T1121" s="18"/>
      <c r="U1121" s="18"/>
      <c r="V1121" s="34"/>
    </row>
    <row r="1122" spans="1:22" x14ac:dyDescent="0.2">
      <c r="A1122" s="497"/>
      <c r="B1122" s="499"/>
      <c r="C1122" s="501"/>
      <c r="D1122" s="501"/>
      <c r="E1122" s="503"/>
      <c r="F1122" s="17">
        <v>89</v>
      </c>
      <c r="G1122" s="59" t="s">
        <v>2296</v>
      </c>
      <c r="H1122" s="18" t="s">
        <v>2297</v>
      </c>
      <c r="I1122" s="18" t="s">
        <v>32</v>
      </c>
      <c r="J1122" s="19">
        <v>8</v>
      </c>
      <c r="K1122" s="19"/>
      <c r="L1122" s="20" t="s">
        <v>34</v>
      </c>
      <c r="M1122" s="20" t="s">
        <v>34</v>
      </c>
      <c r="N1122" s="18" t="s">
        <v>65</v>
      </c>
      <c r="O1122" s="18"/>
      <c r="P1122" s="18"/>
      <c r="Q1122" s="18"/>
      <c r="R1122" s="18"/>
      <c r="S1122" s="18"/>
      <c r="T1122" s="18"/>
      <c r="U1122" s="18"/>
      <c r="V1122" s="34"/>
    </row>
    <row r="1123" spans="1:22" x14ac:dyDescent="0.2">
      <c r="A1123" s="497"/>
      <c r="B1123" s="499"/>
      <c r="C1123" s="501"/>
      <c r="D1123" s="501"/>
      <c r="E1123" s="503"/>
      <c r="F1123" s="17">
        <v>90</v>
      </c>
      <c r="G1123" s="59" t="s">
        <v>2298</v>
      </c>
      <c r="H1123" s="18" t="s">
        <v>2299</v>
      </c>
      <c r="I1123" s="18" t="s">
        <v>32</v>
      </c>
      <c r="J1123" s="19">
        <v>8</v>
      </c>
      <c r="K1123" s="19"/>
      <c r="L1123" s="20" t="s">
        <v>34</v>
      </c>
      <c r="M1123" s="20" t="s">
        <v>34</v>
      </c>
      <c r="N1123" s="18" t="s">
        <v>65</v>
      </c>
      <c r="O1123" s="18"/>
      <c r="P1123" s="18"/>
      <c r="Q1123" s="18"/>
      <c r="R1123" s="18"/>
      <c r="S1123" s="18"/>
      <c r="T1123" s="18"/>
      <c r="U1123" s="18"/>
      <c r="V1123" s="34"/>
    </row>
    <row r="1124" spans="1:22" x14ac:dyDescent="0.2">
      <c r="A1124" s="497"/>
      <c r="B1124" s="499"/>
      <c r="C1124" s="501"/>
      <c r="D1124" s="501"/>
      <c r="E1124" s="503"/>
      <c r="F1124" s="17">
        <v>91</v>
      </c>
      <c r="G1124" s="59" t="s">
        <v>2300</v>
      </c>
      <c r="H1124" s="18" t="s">
        <v>2301</v>
      </c>
      <c r="I1124" s="18" t="s">
        <v>44</v>
      </c>
      <c r="J1124" s="19">
        <v>30</v>
      </c>
      <c r="K1124" s="19"/>
      <c r="L1124" s="20" t="s">
        <v>34</v>
      </c>
      <c r="M1124" s="20" t="s">
        <v>34</v>
      </c>
      <c r="N1124" s="18" t="s">
        <v>60</v>
      </c>
      <c r="O1124" s="18"/>
      <c r="P1124" s="18"/>
      <c r="Q1124" s="18"/>
      <c r="R1124" s="18"/>
      <c r="S1124" s="18"/>
      <c r="T1124" s="18"/>
      <c r="U1124" s="18"/>
      <c r="V1124" s="34"/>
    </row>
    <row r="1125" spans="1:22" x14ac:dyDescent="0.2">
      <c r="A1125" s="497"/>
      <c r="B1125" s="499"/>
      <c r="C1125" s="501"/>
      <c r="D1125" s="501"/>
      <c r="E1125" s="503"/>
      <c r="F1125" s="17">
        <v>92</v>
      </c>
      <c r="G1125" s="59" t="s">
        <v>2302</v>
      </c>
      <c r="H1125" s="18" t="s">
        <v>2303</v>
      </c>
      <c r="I1125" s="18" t="s">
        <v>32</v>
      </c>
      <c r="J1125" s="19">
        <v>1</v>
      </c>
      <c r="K1125" s="19"/>
      <c r="L1125" s="20" t="s">
        <v>34</v>
      </c>
      <c r="M1125" s="20" t="s">
        <v>34</v>
      </c>
      <c r="N1125" s="18" t="s">
        <v>1082</v>
      </c>
      <c r="O1125" s="18"/>
      <c r="P1125" s="18"/>
      <c r="Q1125" s="18"/>
      <c r="R1125" s="18"/>
      <c r="S1125" s="18"/>
      <c r="T1125" s="18"/>
      <c r="U1125" s="18"/>
      <c r="V1125" s="34"/>
    </row>
    <row r="1126" spans="1:22" x14ac:dyDescent="0.2">
      <c r="A1126" s="497"/>
      <c r="B1126" s="499"/>
      <c r="C1126" s="501"/>
      <c r="D1126" s="501"/>
      <c r="E1126" s="503"/>
      <c r="F1126" s="17">
        <v>93</v>
      </c>
      <c r="G1126" s="59" t="s">
        <v>1882</v>
      </c>
      <c r="H1126" s="18" t="s">
        <v>2304</v>
      </c>
      <c r="I1126" s="18" t="s">
        <v>32</v>
      </c>
      <c r="J1126" s="19">
        <v>1</v>
      </c>
      <c r="K1126" s="19"/>
      <c r="L1126" s="20" t="s">
        <v>34</v>
      </c>
      <c r="M1126" s="20" t="s">
        <v>34</v>
      </c>
      <c r="N1126" s="18" t="s">
        <v>1082</v>
      </c>
      <c r="O1126" s="18"/>
      <c r="P1126" s="18"/>
      <c r="Q1126" s="18"/>
      <c r="R1126" s="18"/>
      <c r="S1126" s="18"/>
      <c r="T1126" s="18"/>
      <c r="U1126" s="18"/>
      <c r="V1126" s="34"/>
    </row>
    <row r="1127" spans="1:22" x14ac:dyDescent="0.2">
      <c r="A1127" s="497"/>
      <c r="B1127" s="499"/>
      <c r="C1127" s="501"/>
      <c r="D1127" s="501"/>
      <c r="E1127" s="503"/>
      <c r="F1127" s="17">
        <v>94</v>
      </c>
      <c r="G1127" s="59" t="s">
        <v>1884</v>
      </c>
      <c r="H1127" s="18" t="s">
        <v>2305</v>
      </c>
      <c r="I1127" s="18" t="s">
        <v>32</v>
      </c>
      <c r="J1127" s="19">
        <v>1</v>
      </c>
      <c r="K1127" s="19"/>
      <c r="L1127" s="20" t="s">
        <v>34</v>
      </c>
      <c r="M1127" s="20" t="s">
        <v>34</v>
      </c>
      <c r="N1127" s="18" t="s">
        <v>1082</v>
      </c>
      <c r="O1127" s="18"/>
      <c r="P1127" s="18"/>
      <c r="Q1127" s="18"/>
      <c r="R1127" s="18"/>
      <c r="S1127" s="18"/>
      <c r="T1127" s="18"/>
      <c r="U1127" s="18"/>
      <c r="V1127" s="34"/>
    </row>
    <row r="1128" spans="1:22" x14ac:dyDescent="0.2">
      <c r="A1128" s="497"/>
      <c r="B1128" s="499"/>
      <c r="C1128" s="501"/>
      <c r="D1128" s="501"/>
      <c r="E1128" s="503"/>
      <c r="F1128" s="17">
        <v>95</v>
      </c>
      <c r="G1128" s="59" t="s">
        <v>1886</v>
      </c>
      <c r="H1128" s="18" t="s">
        <v>2306</v>
      </c>
      <c r="I1128" s="18" t="s">
        <v>32</v>
      </c>
      <c r="J1128" s="19">
        <v>1</v>
      </c>
      <c r="K1128" s="19"/>
      <c r="L1128" s="20" t="s">
        <v>34</v>
      </c>
      <c r="M1128" s="20" t="s">
        <v>34</v>
      </c>
      <c r="N1128" s="18" t="s">
        <v>1082</v>
      </c>
      <c r="O1128" s="18"/>
      <c r="P1128" s="18"/>
      <c r="Q1128" s="18"/>
      <c r="R1128" s="18"/>
      <c r="S1128" s="18"/>
      <c r="T1128" s="18"/>
      <c r="U1128" s="18"/>
      <c r="V1128" s="34"/>
    </row>
    <row r="1129" spans="1:22" x14ac:dyDescent="0.2">
      <c r="A1129" s="497"/>
      <c r="B1129" s="499"/>
      <c r="C1129" s="501"/>
      <c r="D1129" s="501"/>
      <c r="E1129" s="503"/>
      <c r="F1129" s="17">
        <v>96</v>
      </c>
      <c r="G1129" s="59" t="s">
        <v>1888</v>
      </c>
      <c r="H1129" s="18" t="s">
        <v>2307</v>
      </c>
      <c r="I1129" s="18" t="s">
        <v>32</v>
      </c>
      <c r="J1129" s="19">
        <v>1</v>
      </c>
      <c r="K1129" s="19"/>
      <c r="L1129" s="20" t="s">
        <v>34</v>
      </c>
      <c r="M1129" s="20" t="s">
        <v>34</v>
      </c>
      <c r="N1129" s="18" t="s">
        <v>1082</v>
      </c>
      <c r="O1129" s="18"/>
      <c r="P1129" s="18"/>
      <c r="Q1129" s="18"/>
      <c r="R1129" s="18"/>
      <c r="S1129" s="18"/>
      <c r="T1129" s="18"/>
      <c r="U1129" s="18"/>
      <c r="V1129" s="34"/>
    </row>
    <row r="1130" spans="1:22" x14ac:dyDescent="0.2">
      <c r="A1130" s="497"/>
      <c r="B1130" s="499"/>
      <c r="C1130" s="501"/>
      <c r="D1130" s="501"/>
      <c r="E1130" s="503"/>
      <c r="F1130" s="17">
        <v>97</v>
      </c>
      <c r="G1130" s="59" t="s">
        <v>1890</v>
      </c>
      <c r="H1130" s="18" t="s">
        <v>2308</v>
      </c>
      <c r="I1130" s="18" t="s">
        <v>134</v>
      </c>
      <c r="J1130" s="19">
        <v>12</v>
      </c>
      <c r="K1130" s="19">
        <v>0</v>
      </c>
      <c r="L1130" s="20" t="s">
        <v>34</v>
      </c>
      <c r="M1130" s="20" t="s">
        <v>34</v>
      </c>
      <c r="N1130" s="18" t="s">
        <v>201</v>
      </c>
      <c r="O1130" s="18"/>
      <c r="P1130" s="18"/>
      <c r="Q1130" s="18"/>
      <c r="R1130" s="18"/>
      <c r="S1130" s="18"/>
      <c r="T1130" s="18"/>
      <c r="U1130" s="18"/>
      <c r="V1130" s="34"/>
    </row>
    <row r="1131" spans="1:22" x14ac:dyDescent="0.2">
      <c r="A1131" s="497"/>
      <c r="B1131" s="499"/>
      <c r="C1131" s="501"/>
      <c r="D1131" s="501"/>
      <c r="E1131" s="503"/>
      <c r="F1131" s="17">
        <v>98</v>
      </c>
      <c r="G1131" s="59" t="s">
        <v>1892</v>
      </c>
      <c r="H1131" s="18" t="s">
        <v>2309</v>
      </c>
      <c r="I1131" s="18" t="s">
        <v>134</v>
      </c>
      <c r="J1131" s="19">
        <v>12</v>
      </c>
      <c r="K1131" s="19">
        <v>0</v>
      </c>
      <c r="L1131" s="20" t="s">
        <v>34</v>
      </c>
      <c r="M1131" s="20" t="s">
        <v>34</v>
      </c>
      <c r="N1131" s="18" t="s">
        <v>201</v>
      </c>
      <c r="O1131" s="18"/>
      <c r="P1131" s="18"/>
      <c r="Q1131" s="18"/>
      <c r="R1131" s="18"/>
      <c r="S1131" s="18"/>
      <c r="T1131" s="18"/>
      <c r="U1131" s="18"/>
      <c r="V1131" s="34"/>
    </row>
    <row r="1132" spans="1:22" x14ac:dyDescent="0.2">
      <c r="A1132" s="497"/>
      <c r="B1132" s="499"/>
      <c r="C1132" s="501"/>
      <c r="D1132" s="501"/>
      <c r="E1132" s="503"/>
      <c r="F1132" s="17">
        <v>99</v>
      </c>
      <c r="G1132" s="59" t="s">
        <v>1894</v>
      </c>
      <c r="H1132" s="18" t="s">
        <v>2310</v>
      </c>
      <c r="I1132" s="18" t="s">
        <v>32</v>
      </c>
      <c r="J1132" s="19">
        <v>1</v>
      </c>
      <c r="K1132" s="19"/>
      <c r="L1132" s="20" t="s">
        <v>34</v>
      </c>
      <c r="M1132" s="20" t="s">
        <v>34</v>
      </c>
      <c r="N1132" s="18" t="s">
        <v>1082</v>
      </c>
      <c r="O1132" s="18"/>
      <c r="P1132" s="18"/>
      <c r="Q1132" s="18"/>
      <c r="R1132" s="18"/>
      <c r="S1132" s="18"/>
      <c r="T1132" s="18"/>
      <c r="U1132" s="18"/>
      <c r="V1132" s="34"/>
    </row>
    <row r="1133" spans="1:22" x14ac:dyDescent="0.2">
      <c r="A1133" s="497"/>
      <c r="B1133" s="499"/>
      <c r="C1133" s="501"/>
      <c r="D1133" s="501"/>
      <c r="E1133" s="503"/>
      <c r="F1133" s="17">
        <v>100</v>
      </c>
      <c r="G1133" s="59" t="s">
        <v>1896</v>
      </c>
      <c r="H1133" s="18" t="s">
        <v>2311</v>
      </c>
      <c r="I1133" s="18" t="s">
        <v>32</v>
      </c>
      <c r="J1133" s="19">
        <v>8</v>
      </c>
      <c r="K1133" s="19"/>
      <c r="L1133" s="20" t="s">
        <v>34</v>
      </c>
      <c r="M1133" s="20" t="s">
        <v>34</v>
      </c>
      <c r="N1133" s="18" t="s">
        <v>65</v>
      </c>
      <c r="O1133" s="18"/>
      <c r="P1133" s="18"/>
      <c r="Q1133" s="18"/>
      <c r="R1133" s="18"/>
      <c r="S1133" s="18"/>
      <c r="T1133" s="18"/>
      <c r="U1133" s="18"/>
      <c r="V1133" s="34"/>
    </row>
    <row r="1134" spans="1:22" x14ac:dyDescent="0.2">
      <c r="A1134" s="497"/>
      <c r="B1134" s="499"/>
      <c r="C1134" s="501"/>
      <c r="D1134" s="501"/>
      <c r="E1134" s="503"/>
      <c r="F1134" s="17">
        <v>101</v>
      </c>
      <c r="G1134" s="59" t="s">
        <v>1898</v>
      </c>
      <c r="H1134" s="18" t="s">
        <v>2312</v>
      </c>
      <c r="I1134" s="18" t="s">
        <v>134</v>
      </c>
      <c r="J1134" s="19">
        <v>12</v>
      </c>
      <c r="K1134" s="19">
        <v>0</v>
      </c>
      <c r="L1134" s="20" t="s">
        <v>34</v>
      </c>
      <c r="M1134" s="20" t="s">
        <v>34</v>
      </c>
      <c r="N1134" s="18" t="s">
        <v>201</v>
      </c>
      <c r="O1134" s="18"/>
      <c r="P1134" s="18"/>
      <c r="Q1134" s="18"/>
      <c r="R1134" s="18"/>
      <c r="S1134" s="18"/>
      <c r="T1134" s="18"/>
      <c r="U1134" s="18"/>
      <c r="V1134" s="34"/>
    </row>
    <row r="1135" spans="1:22" x14ac:dyDescent="0.2">
      <c r="A1135" s="497"/>
      <c r="B1135" s="499"/>
      <c r="C1135" s="501"/>
      <c r="D1135" s="501"/>
      <c r="E1135" s="503"/>
      <c r="F1135" s="17">
        <v>102</v>
      </c>
      <c r="G1135" s="59" t="s">
        <v>1900</v>
      </c>
      <c r="H1135" s="18" t="s">
        <v>2313</v>
      </c>
      <c r="I1135" s="18" t="s">
        <v>32</v>
      </c>
      <c r="J1135" s="19">
        <v>1</v>
      </c>
      <c r="K1135" s="19"/>
      <c r="L1135" s="20" t="s">
        <v>34</v>
      </c>
      <c r="M1135" s="20" t="s">
        <v>34</v>
      </c>
      <c r="N1135" s="18" t="s">
        <v>1082</v>
      </c>
      <c r="O1135" s="18"/>
      <c r="P1135" s="18"/>
      <c r="Q1135" s="18"/>
      <c r="R1135" s="18"/>
      <c r="S1135" s="18"/>
      <c r="T1135" s="18"/>
      <c r="U1135" s="18"/>
      <c r="V1135" s="34"/>
    </row>
    <row r="1136" spans="1:22" x14ac:dyDescent="0.2">
      <c r="A1136" s="497"/>
      <c r="B1136" s="499"/>
      <c r="C1136" s="501"/>
      <c r="D1136" s="501"/>
      <c r="E1136" s="503"/>
      <c r="F1136" s="17">
        <v>103</v>
      </c>
      <c r="G1136" s="59" t="s">
        <v>1902</v>
      </c>
      <c r="H1136" s="18" t="s">
        <v>2314</v>
      </c>
      <c r="I1136" s="18" t="s">
        <v>32</v>
      </c>
      <c r="J1136" s="19">
        <v>2</v>
      </c>
      <c r="K1136" s="19"/>
      <c r="L1136" s="20" t="s">
        <v>34</v>
      </c>
      <c r="M1136" s="20" t="s">
        <v>34</v>
      </c>
      <c r="N1136" s="18" t="s">
        <v>1119</v>
      </c>
      <c r="O1136" s="18"/>
      <c r="P1136" s="18"/>
      <c r="Q1136" s="18"/>
      <c r="R1136" s="18"/>
      <c r="S1136" s="18"/>
      <c r="T1136" s="18"/>
      <c r="U1136" s="18"/>
      <c r="V1136" s="34"/>
    </row>
    <row r="1137" spans="1:22" x14ac:dyDescent="0.2">
      <c r="A1137" s="497"/>
      <c r="B1137" s="499"/>
      <c r="C1137" s="501"/>
      <c r="D1137" s="501"/>
      <c r="E1137" s="503"/>
      <c r="F1137" s="17">
        <v>104</v>
      </c>
      <c r="G1137" s="59" t="s">
        <v>1904</v>
      </c>
      <c r="H1137" s="18" t="s">
        <v>2315</v>
      </c>
      <c r="I1137" s="18" t="s">
        <v>44</v>
      </c>
      <c r="J1137" s="19">
        <v>40</v>
      </c>
      <c r="K1137" s="19"/>
      <c r="L1137" s="20" t="s">
        <v>34</v>
      </c>
      <c r="M1137" s="20" t="s">
        <v>34</v>
      </c>
      <c r="N1137" s="18" t="s">
        <v>51</v>
      </c>
      <c r="O1137" s="18"/>
      <c r="P1137" s="18"/>
      <c r="Q1137" s="18"/>
      <c r="R1137" s="18"/>
      <c r="S1137" s="18"/>
      <c r="T1137" s="18"/>
      <c r="U1137" s="18"/>
      <c r="V1137" s="34"/>
    </row>
    <row r="1138" spans="1:22" x14ac:dyDescent="0.2">
      <c r="A1138" s="497"/>
      <c r="B1138" s="499"/>
      <c r="C1138" s="501"/>
      <c r="D1138" s="501"/>
      <c r="E1138" s="503"/>
      <c r="F1138" s="17">
        <v>105</v>
      </c>
      <c r="G1138" s="59" t="s">
        <v>1906</v>
      </c>
      <c r="H1138" s="18" t="s">
        <v>2316</v>
      </c>
      <c r="I1138" s="18" t="s">
        <v>32</v>
      </c>
      <c r="J1138" s="19">
        <v>20</v>
      </c>
      <c r="K1138" s="19"/>
      <c r="L1138" s="20" t="s">
        <v>34</v>
      </c>
      <c r="M1138" s="20" t="s">
        <v>34</v>
      </c>
      <c r="N1138" s="18" t="s">
        <v>1609</v>
      </c>
      <c r="O1138" s="18"/>
      <c r="P1138" s="18"/>
      <c r="Q1138" s="18"/>
      <c r="R1138" s="18"/>
      <c r="S1138" s="18"/>
      <c r="T1138" s="18"/>
      <c r="U1138" s="18"/>
      <c r="V1138" s="34"/>
    </row>
    <row r="1139" spans="1:22" x14ac:dyDescent="0.2">
      <c r="A1139" s="497"/>
      <c r="B1139" s="499"/>
      <c r="C1139" s="501"/>
      <c r="D1139" s="501"/>
      <c r="E1139" s="503"/>
      <c r="F1139" s="17">
        <v>106</v>
      </c>
      <c r="G1139" s="59" t="s">
        <v>1908</v>
      </c>
      <c r="H1139" s="18" t="s">
        <v>2317</v>
      </c>
      <c r="I1139" s="18" t="s">
        <v>32</v>
      </c>
      <c r="J1139" s="19">
        <v>20</v>
      </c>
      <c r="K1139" s="19"/>
      <c r="L1139" s="20" t="s">
        <v>34</v>
      </c>
      <c r="M1139" s="20" t="s">
        <v>34</v>
      </c>
      <c r="N1139" s="18" t="s">
        <v>1609</v>
      </c>
      <c r="O1139" s="18"/>
      <c r="P1139" s="18"/>
      <c r="Q1139" s="18"/>
      <c r="R1139" s="18"/>
      <c r="S1139" s="18"/>
      <c r="T1139" s="18"/>
      <c r="U1139" s="18"/>
      <c r="V1139" s="34"/>
    </row>
    <row r="1140" spans="1:22" x14ac:dyDescent="0.2">
      <c r="A1140" s="497"/>
      <c r="B1140" s="499"/>
      <c r="C1140" s="501"/>
      <c r="D1140" s="501"/>
      <c r="E1140" s="503"/>
      <c r="F1140" s="17">
        <v>107</v>
      </c>
      <c r="G1140" s="59" t="s">
        <v>1910</v>
      </c>
      <c r="H1140" s="18" t="s">
        <v>2318</v>
      </c>
      <c r="I1140" s="18" t="s">
        <v>32</v>
      </c>
      <c r="J1140" s="19">
        <v>1</v>
      </c>
      <c r="K1140" s="19"/>
      <c r="L1140" s="20" t="s">
        <v>34</v>
      </c>
      <c r="M1140" s="20" t="s">
        <v>34</v>
      </c>
      <c r="N1140" s="18" t="s">
        <v>1082</v>
      </c>
      <c r="O1140" s="18"/>
      <c r="P1140" s="18"/>
      <c r="Q1140" s="18"/>
      <c r="R1140" s="18"/>
      <c r="S1140" s="18"/>
      <c r="T1140" s="18"/>
      <c r="U1140" s="18"/>
      <c r="V1140" s="34"/>
    </row>
    <row r="1141" spans="1:22" x14ac:dyDescent="0.2">
      <c r="A1141" s="497"/>
      <c r="B1141" s="499"/>
      <c r="C1141" s="501"/>
      <c r="D1141" s="501"/>
      <c r="E1141" s="503"/>
      <c r="F1141" s="17">
        <v>108</v>
      </c>
      <c r="G1141" s="59" t="s">
        <v>1912</v>
      </c>
      <c r="H1141" s="18" t="s">
        <v>2319</v>
      </c>
      <c r="I1141" s="18" t="s">
        <v>32</v>
      </c>
      <c r="J1141" s="19">
        <v>8</v>
      </c>
      <c r="K1141" s="19"/>
      <c r="L1141" s="20" t="s">
        <v>34</v>
      </c>
      <c r="M1141" s="20" t="s">
        <v>34</v>
      </c>
      <c r="N1141" s="18" t="s">
        <v>65</v>
      </c>
      <c r="O1141" s="18"/>
      <c r="P1141" s="18"/>
      <c r="Q1141" s="18"/>
      <c r="R1141" s="18"/>
      <c r="S1141" s="18"/>
      <c r="T1141" s="18"/>
      <c r="U1141" s="18"/>
      <c r="V1141" s="34"/>
    </row>
    <row r="1142" spans="1:22" x14ac:dyDescent="0.2">
      <c r="A1142" s="497"/>
      <c r="B1142" s="499"/>
      <c r="C1142" s="501"/>
      <c r="D1142" s="501"/>
      <c r="E1142" s="503"/>
      <c r="F1142" s="17">
        <v>109</v>
      </c>
      <c r="G1142" s="59" t="s">
        <v>1914</v>
      </c>
      <c r="H1142" s="18" t="s">
        <v>2320</v>
      </c>
      <c r="I1142" s="18" t="s">
        <v>32</v>
      </c>
      <c r="J1142" s="19">
        <v>1</v>
      </c>
      <c r="K1142" s="19"/>
      <c r="L1142" s="20" t="s">
        <v>34</v>
      </c>
      <c r="M1142" s="20" t="s">
        <v>34</v>
      </c>
      <c r="N1142" s="18" t="s">
        <v>1082</v>
      </c>
      <c r="O1142" s="18"/>
      <c r="P1142" s="18"/>
      <c r="Q1142" s="18"/>
      <c r="R1142" s="18"/>
      <c r="S1142" s="18"/>
      <c r="T1142" s="18"/>
      <c r="U1142" s="18"/>
      <c r="V1142" s="34"/>
    </row>
    <row r="1143" spans="1:22" x14ac:dyDescent="0.2">
      <c r="A1143" s="497"/>
      <c r="B1143" s="499"/>
      <c r="C1143" s="501"/>
      <c r="D1143" s="501"/>
      <c r="E1143" s="503"/>
      <c r="F1143" s="17">
        <v>110</v>
      </c>
      <c r="G1143" s="59" t="s">
        <v>1916</v>
      </c>
      <c r="H1143" s="18" t="s">
        <v>2321</v>
      </c>
      <c r="I1143" s="18" t="s">
        <v>32</v>
      </c>
      <c r="J1143" s="19">
        <v>8</v>
      </c>
      <c r="K1143" s="19"/>
      <c r="L1143" s="20" t="s">
        <v>34</v>
      </c>
      <c r="M1143" s="20" t="s">
        <v>34</v>
      </c>
      <c r="N1143" s="18" t="s">
        <v>65</v>
      </c>
      <c r="O1143" s="18"/>
      <c r="P1143" s="18"/>
      <c r="Q1143" s="18"/>
      <c r="R1143" s="18"/>
      <c r="S1143" s="18"/>
      <c r="T1143" s="18"/>
      <c r="U1143" s="18"/>
      <c r="V1143" s="34"/>
    </row>
    <row r="1144" spans="1:22" x14ac:dyDescent="0.2">
      <c r="A1144" s="497"/>
      <c r="B1144" s="499"/>
      <c r="C1144" s="501"/>
      <c r="D1144" s="501"/>
      <c r="E1144" s="503"/>
      <c r="F1144" s="17">
        <v>111</v>
      </c>
      <c r="G1144" s="59" t="s">
        <v>1918</v>
      </c>
      <c r="H1144" s="18" t="s">
        <v>2322</v>
      </c>
      <c r="I1144" s="18" t="s">
        <v>134</v>
      </c>
      <c r="J1144" s="19">
        <v>13</v>
      </c>
      <c r="K1144" s="19">
        <v>0</v>
      </c>
      <c r="L1144" s="20" t="s">
        <v>34</v>
      </c>
      <c r="M1144" s="20" t="s">
        <v>34</v>
      </c>
      <c r="N1144" s="18" t="s">
        <v>1920</v>
      </c>
      <c r="O1144" s="18"/>
      <c r="P1144" s="18"/>
      <c r="Q1144" s="18"/>
      <c r="R1144" s="18"/>
      <c r="S1144" s="18"/>
      <c r="T1144" s="18"/>
      <c r="U1144" s="18"/>
      <c r="V1144" s="34"/>
    </row>
    <row r="1145" spans="1:22" x14ac:dyDescent="0.2">
      <c r="A1145" s="497"/>
      <c r="B1145" s="499"/>
      <c r="C1145" s="501"/>
      <c r="D1145" s="501"/>
      <c r="E1145" s="503"/>
      <c r="F1145" s="17">
        <v>112</v>
      </c>
      <c r="G1145" s="59" t="s">
        <v>1921</v>
      </c>
      <c r="H1145" s="18" t="s">
        <v>2323</v>
      </c>
      <c r="I1145" s="18" t="s">
        <v>32</v>
      </c>
      <c r="J1145" s="19">
        <v>1</v>
      </c>
      <c r="K1145" s="19"/>
      <c r="L1145" s="20" t="s">
        <v>34</v>
      </c>
      <c r="M1145" s="20" t="s">
        <v>34</v>
      </c>
      <c r="N1145" s="18" t="s">
        <v>1082</v>
      </c>
      <c r="O1145" s="18"/>
      <c r="P1145" s="18"/>
      <c r="Q1145" s="18"/>
      <c r="R1145" s="18"/>
      <c r="S1145" s="18"/>
      <c r="T1145" s="18"/>
      <c r="U1145" s="18"/>
      <c r="V1145" s="34"/>
    </row>
    <row r="1146" spans="1:22" x14ac:dyDescent="0.2">
      <c r="A1146" s="497"/>
      <c r="B1146" s="499"/>
      <c r="C1146" s="501"/>
      <c r="D1146" s="501"/>
      <c r="E1146" s="503"/>
      <c r="F1146" s="17">
        <v>113</v>
      </c>
      <c r="G1146" s="59" t="s">
        <v>1923</v>
      </c>
      <c r="H1146" s="18" t="s">
        <v>2324</v>
      </c>
      <c r="I1146" s="18" t="s">
        <v>32</v>
      </c>
      <c r="J1146" s="19">
        <v>2</v>
      </c>
      <c r="K1146" s="19"/>
      <c r="L1146" s="20" t="s">
        <v>34</v>
      </c>
      <c r="M1146" s="20" t="s">
        <v>34</v>
      </c>
      <c r="N1146" s="18" t="s">
        <v>1119</v>
      </c>
      <c r="O1146" s="18"/>
      <c r="P1146" s="18"/>
      <c r="Q1146" s="18"/>
      <c r="R1146" s="18"/>
      <c r="S1146" s="18"/>
      <c r="T1146" s="18"/>
      <c r="U1146" s="18"/>
      <c r="V1146" s="34"/>
    </row>
    <row r="1147" spans="1:22" x14ac:dyDescent="0.2">
      <c r="A1147" s="497"/>
      <c r="B1147" s="499"/>
      <c r="C1147" s="501"/>
      <c r="D1147" s="501"/>
      <c r="E1147" s="503"/>
      <c r="F1147" s="17">
        <v>114</v>
      </c>
      <c r="G1147" s="59" t="s">
        <v>1925</v>
      </c>
      <c r="H1147" s="18" t="s">
        <v>2325</v>
      </c>
      <c r="I1147" s="18" t="s">
        <v>44</v>
      </c>
      <c r="J1147" s="19">
        <v>40</v>
      </c>
      <c r="K1147" s="19"/>
      <c r="L1147" s="20" t="s">
        <v>34</v>
      </c>
      <c r="M1147" s="20" t="s">
        <v>34</v>
      </c>
      <c r="N1147" s="18" t="s">
        <v>51</v>
      </c>
      <c r="O1147" s="18"/>
      <c r="P1147" s="18"/>
      <c r="Q1147" s="18"/>
      <c r="R1147" s="18"/>
      <c r="S1147" s="18"/>
      <c r="T1147" s="18"/>
      <c r="U1147" s="18"/>
      <c r="V1147" s="34"/>
    </row>
    <row r="1148" spans="1:22" x14ac:dyDescent="0.2">
      <c r="A1148" s="497"/>
      <c r="B1148" s="499"/>
      <c r="C1148" s="501"/>
      <c r="D1148" s="501"/>
      <c r="E1148" s="503"/>
      <c r="F1148" s="17">
        <v>115</v>
      </c>
      <c r="G1148" s="59" t="s">
        <v>1927</v>
      </c>
      <c r="H1148" s="18" t="s">
        <v>2326</v>
      </c>
      <c r="I1148" s="18" t="s">
        <v>32</v>
      </c>
      <c r="J1148" s="19">
        <v>20</v>
      </c>
      <c r="K1148" s="19"/>
      <c r="L1148" s="20" t="s">
        <v>34</v>
      </c>
      <c r="M1148" s="20" t="s">
        <v>34</v>
      </c>
      <c r="N1148" s="18" t="s">
        <v>1609</v>
      </c>
      <c r="O1148" s="18"/>
      <c r="P1148" s="18"/>
      <c r="Q1148" s="18"/>
      <c r="R1148" s="18"/>
      <c r="S1148" s="18"/>
      <c r="T1148" s="18"/>
      <c r="U1148" s="18"/>
      <c r="V1148" s="34"/>
    </row>
    <row r="1149" spans="1:22" x14ac:dyDescent="0.2">
      <c r="A1149" s="497"/>
      <c r="B1149" s="499"/>
      <c r="C1149" s="501"/>
      <c r="D1149" s="501"/>
      <c r="E1149" s="503"/>
      <c r="F1149" s="17">
        <v>116</v>
      </c>
      <c r="G1149" s="59" t="s">
        <v>1929</v>
      </c>
      <c r="H1149" s="18" t="s">
        <v>2327</v>
      </c>
      <c r="I1149" s="18" t="s">
        <v>32</v>
      </c>
      <c r="J1149" s="19">
        <v>20</v>
      </c>
      <c r="K1149" s="19"/>
      <c r="L1149" s="20" t="s">
        <v>34</v>
      </c>
      <c r="M1149" s="20" t="s">
        <v>34</v>
      </c>
      <c r="N1149" s="18" t="s">
        <v>1609</v>
      </c>
      <c r="O1149" s="18"/>
      <c r="P1149" s="18"/>
      <c r="Q1149" s="18"/>
      <c r="R1149" s="18"/>
      <c r="S1149" s="18"/>
      <c r="T1149" s="18"/>
      <c r="U1149" s="18"/>
      <c r="V1149" s="34"/>
    </row>
    <row r="1150" spans="1:22" x14ac:dyDescent="0.2">
      <c r="A1150" s="497"/>
      <c r="B1150" s="499"/>
      <c r="C1150" s="501"/>
      <c r="D1150" s="501"/>
      <c r="E1150" s="503"/>
      <c r="F1150" s="17">
        <v>117</v>
      </c>
      <c r="G1150" s="59" t="s">
        <v>1931</v>
      </c>
      <c r="H1150" s="18" t="s">
        <v>2328</v>
      </c>
      <c r="I1150" s="18" t="s">
        <v>32</v>
      </c>
      <c r="J1150" s="19">
        <v>1</v>
      </c>
      <c r="K1150" s="19"/>
      <c r="L1150" s="20" t="s">
        <v>34</v>
      </c>
      <c r="M1150" s="20" t="s">
        <v>34</v>
      </c>
      <c r="N1150" s="18" t="s">
        <v>1082</v>
      </c>
      <c r="O1150" s="18"/>
      <c r="P1150" s="18"/>
      <c r="Q1150" s="18"/>
      <c r="R1150" s="18"/>
      <c r="S1150" s="18"/>
      <c r="T1150" s="18"/>
      <c r="U1150" s="18"/>
      <c r="V1150" s="34"/>
    </row>
    <row r="1151" spans="1:22" x14ac:dyDescent="0.2">
      <c r="A1151" s="497"/>
      <c r="B1151" s="499"/>
      <c r="C1151" s="501"/>
      <c r="D1151" s="501"/>
      <c r="E1151" s="503"/>
      <c r="F1151" s="17">
        <v>118</v>
      </c>
      <c r="G1151" s="59" t="s">
        <v>1933</v>
      </c>
      <c r="H1151" s="18" t="s">
        <v>2329</v>
      </c>
      <c r="I1151" s="18" t="s">
        <v>32</v>
      </c>
      <c r="J1151" s="19">
        <v>8</v>
      </c>
      <c r="K1151" s="19"/>
      <c r="L1151" s="20" t="s">
        <v>34</v>
      </c>
      <c r="M1151" s="20" t="s">
        <v>34</v>
      </c>
      <c r="N1151" s="18" t="s">
        <v>65</v>
      </c>
      <c r="O1151" s="18"/>
      <c r="P1151" s="18"/>
      <c r="Q1151" s="18"/>
      <c r="R1151" s="18"/>
      <c r="S1151" s="18"/>
      <c r="T1151" s="18"/>
      <c r="U1151" s="18"/>
      <c r="V1151" s="34"/>
    </row>
    <row r="1152" spans="1:22" x14ac:dyDescent="0.2">
      <c r="A1152" s="497"/>
      <c r="B1152" s="499"/>
      <c r="C1152" s="501"/>
      <c r="D1152" s="501"/>
      <c r="E1152" s="503"/>
      <c r="F1152" s="17">
        <v>119</v>
      </c>
      <c r="G1152" s="59" t="s">
        <v>2330</v>
      </c>
      <c r="H1152" s="18" t="s">
        <v>2331</v>
      </c>
      <c r="I1152" s="18" t="s">
        <v>32</v>
      </c>
      <c r="J1152" s="19">
        <v>1</v>
      </c>
      <c r="K1152" s="19"/>
      <c r="L1152" s="20" t="s">
        <v>34</v>
      </c>
      <c r="M1152" s="20" t="s">
        <v>34</v>
      </c>
      <c r="N1152" s="18" t="s">
        <v>1082</v>
      </c>
      <c r="O1152" s="18"/>
      <c r="P1152" s="18"/>
      <c r="Q1152" s="18"/>
      <c r="R1152" s="18"/>
      <c r="S1152" s="18"/>
      <c r="T1152" s="18"/>
      <c r="U1152" s="18"/>
      <c r="V1152" s="34"/>
    </row>
    <row r="1153" spans="1:22" x14ac:dyDescent="0.2">
      <c r="A1153" s="497"/>
      <c r="B1153" s="499"/>
      <c r="C1153" s="501"/>
      <c r="D1153" s="501"/>
      <c r="E1153" s="503"/>
      <c r="F1153" s="17">
        <v>120</v>
      </c>
      <c r="G1153" s="59" t="s">
        <v>1937</v>
      </c>
      <c r="H1153" s="18" t="s">
        <v>2332</v>
      </c>
      <c r="I1153" s="18" t="s">
        <v>32</v>
      </c>
      <c r="J1153" s="19">
        <v>11</v>
      </c>
      <c r="K1153" s="19"/>
      <c r="L1153" s="20" t="s">
        <v>34</v>
      </c>
      <c r="M1153" s="20" t="s">
        <v>34</v>
      </c>
      <c r="N1153" s="18" t="s">
        <v>1308</v>
      </c>
      <c r="O1153" s="18"/>
      <c r="P1153" s="18"/>
      <c r="Q1153" s="18"/>
      <c r="R1153" s="18"/>
      <c r="S1153" s="18"/>
      <c r="T1153" s="18"/>
      <c r="U1153" s="18"/>
      <c r="V1153" s="34"/>
    </row>
    <row r="1154" spans="1:22" x14ac:dyDescent="0.2">
      <c r="A1154" s="497"/>
      <c r="B1154" s="499"/>
      <c r="C1154" s="501"/>
      <c r="D1154" s="501"/>
      <c r="E1154" s="503"/>
      <c r="F1154" s="17">
        <v>121</v>
      </c>
      <c r="G1154" s="59" t="s">
        <v>1939</v>
      </c>
      <c r="H1154" s="18" t="s">
        <v>2333</v>
      </c>
      <c r="I1154" s="18" t="s">
        <v>32</v>
      </c>
      <c r="J1154" s="19">
        <v>7</v>
      </c>
      <c r="K1154" s="19"/>
      <c r="L1154" s="20" t="s">
        <v>34</v>
      </c>
      <c r="M1154" s="20" t="s">
        <v>34</v>
      </c>
      <c r="N1154" s="18" t="s">
        <v>235</v>
      </c>
      <c r="O1154" s="18"/>
      <c r="P1154" s="18"/>
      <c r="Q1154" s="18"/>
      <c r="R1154" s="18"/>
      <c r="S1154" s="18"/>
      <c r="T1154" s="18"/>
      <c r="U1154" s="18"/>
      <c r="V1154" s="34"/>
    </row>
    <row r="1155" spans="1:22" x14ac:dyDescent="0.2">
      <c r="A1155" s="497"/>
      <c r="B1155" s="499"/>
      <c r="C1155" s="501"/>
      <c r="D1155" s="501"/>
      <c r="E1155" s="503"/>
      <c r="F1155" s="17">
        <v>122</v>
      </c>
      <c r="G1155" s="59" t="s">
        <v>1941</v>
      </c>
      <c r="H1155" s="18" t="s">
        <v>2334</v>
      </c>
      <c r="I1155" s="18" t="s">
        <v>44</v>
      </c>
      <c r="J1155" s="19">
        <v>8</v>
      </c>
      <c r="K1155" s="19"/>
      <c r="L1155" s="20" t="s">
        <v>34</v>
      </c>
      <c r="M1155" s="20" t="s">
        <v>34</v>
      </c>
      <c r="N1155" s="18" t="s">
        <v>1313</v>
      </c>
      <c r="O1155" s="18"/>
      <c r="P1155" s="18"/>
      <c r="Q1155" s="18"/>
      <c r="R1155" s="18"/>
      <c r="S1155" s="18"/>
      <c r="T1155" s="18"/>
      <c r="U1155" s="18"/>
      <c r="V1155" s="34"/>
    </row>
    <row r="1156" spans="1:22" x14ac:dyDescent="0.2">
      <c r="A1156" s="497"/>
      <c r="B1156" s="499"/>
      <c r="C1156" s="501"/>
      <c r="D1156" s="501"/>
      <c r="E1156" s="503"/>
      <c r="F1156" s="17">
        <v>123</v>
      </c>
      <c r="G1156" s="59" t="s">
        <v>1943</v>
      </c>
      <c r="H1156" s="18" t="s">
        <v>2335</v>
      </c>
      <c r="I1156" s="18" t="s">
        <v>44</v>
      </c>
      <c r="J1156" s="19">
        <v>42</v>
      </c>
      <c r="K1156" s="19"/>
      <c r="L1156" s="20" t="s">
        <v>34</v>
      </c>
      <c r="M1156" s="20" t="s">
        <v>34</v>
      </c>
      <c r="N1156" s="18" t="s">
        <v>1316</v>
      </c>
      <c r="O1156" s="18"/>
      <c r="P1156" s="18"/>
      <c r="Q1156" s="18"/>
      <c r="R1156" s="18"/>
      <c r="S1156" s="18"/>
      <c r="T1156" s="18"/>
      <c r="U1156" s="18"/>
      <c r="V1156" s="34"/>
    </row>
    <row r="1157" spans="1:22" x14ac:dyDescent="0.2">
      <c r="A1157" s="497"/>
      <c r="B1157" s="499"/>
      <c r="C1157" s="501"/>
      <c r="D1157" s="501"/>
      <c r="E1157" s="503"/>
      <c r="F1157" s="17">
        <v>124</v>
      </c>
      <c r="G1157" s="59" t="s">
        <v>1945</v>
      </c>
      <c r="H1157" s="18" t="s">
        <v>2336</v>
      </c>
      <c r="I1157" s="18" t="s">
        <v>44</v>
      </c>
      <c r="J1157" s="19">
        <v>15</v>
      </c>
      <c r="K1157" s="19"/>
      <c r="L1157" s="20" t="s">
        <v>34</v>
      </c>
      <c r="M1157" s="20" t="s">
        <v>34</v>
      </c>
      <c r="N1157" s="18" t="s">
        <v>1319</v>
      </c>
      <c r="O1157" s="18"/>
      <c r="P1157" s="18"/>
      <c r="Q1157" s="18"/>
      <c r="R1157" s="18"/>
      <c r="S1157" s="18"/>
      <c r="T1157" s="18"/>
      <c r="U1157" s="18"/>
      <c r="V1157" s="34"/>
    </row>
    <row r="1158" spans="1:22" x14ac:dyDescent="0.2">
      <c r="A1158" s="497"/>
      <c r="B1158" s="499"/>
      <c r="C1158" s="501"/>
      <c r="D1158" s="501"/>
      <c r="E1158" s="503"/>
      <c r="F1158" s="17">
        <v>125</v>
      </c>
      <c r="G1158" s="59" t="s">
        <v>1947</v>
      </c>
      <c r="H1158" s="18" t="s">
        <v>2337</v>
      </c>
      <c r="I1158" s="18" t="s">
        <v>44</v>
      </c>
      <c r="J1158" s="19">
        <v>32</v>
      </c>
      <c r="K1158" s="19"/>
      <c r="L1158" s="20" t="s">
        <v>34</v>
      </c>
      <c r="M1158" s="20" t="s">
        <v>34</v>
      </c>
      <c r="N1158" s="18" t="s">
        <v>1322</v>
      </c>
      <c r="O1158" s="18"/>
      <c r="P1158" s="18"/>
      <c r="Q1158" s="18"/>
      <c r="R1158" s="18"/>
      <c r="S1158" s="18"/>
      <c r="T1158" s="18"/>
      <c r="U1158" s="18"/>
      <c r="V1158" s="34"/>
    </row>
    <row r="1159" spans="1:22" x14ac:dyDescent="0.2">
      <c r="A1159" s="497"/>
      <c r="B1159" s="499"/>
      <c r="C1159" s="501"/>
      <c r="D1159" s="501"/>
      <c r="E1159" s="503"/>
      <c r="F1159" s="17">
        <v>126</v>
      </c>
      <c r="G1159" s="59" t="s">
        <v>1949</v>
      </c>
      <c r="H1159" s="18" t="s">
        <v>2338</v>
      </c>
      <c r="I1159" s="18" t="s">
        <v>44</v>
      </c>
      <c r="J1159" s="19">
        <v>8</v>
      </c>
      <c r="K1159" s="19"/>
      <c r="L1159" s="20" t="s">
        <v>34</v>
      </c>
      <c r="M1159" s="20" t="s">
        <v>34</v>
      </c>
      <c r="N1159" s="18" t="s">
        <v>1313</v>
      </c>
      <c r="O1159" s="18"/>
      <c r="P1159" s="18"/>
      <c r="Q1159" s="18"/>
      <c r="R1159" s="18"/>
      <c r="S1159" s="18"/>
      <c r="T1159" s="18"/>
      <c r="U1159" s="18"/>
      <c r="V1159" s="34"/>
    </row>
    <row r="1160" spans="1:22" x14ac:dyDescent="0.2">
      <c r="A1160" s="497"/>
      <c r="B1160" s="499"/>
      <c r="C1160" s="501"/>
      <c r="D1160" s="501"/>
      <c r="E1160" s="503"/>
      <c r="F1160" s="17">
        <v>127</v>
      </c>
      <c r="G1160" s="59" t="s">
        <v>1951</v>
      </c>
      <c r="H1160" s="18" t="s">
        <v>2339</v>
      </c>
      <c r="I1160" s="18" t="s">
        <v>44</v>
      </c>
      <c r="J1160" s="19">
        <v>50</v>
      </c>
      <c r="K1160" s="19"/>
      <c r="L1160" s="20" t="s">
        <v>34</v>
      </c>
      <c r="M1160" s="20" t="s">
        <v>34</v>
      </c>
      <c r="N1160" s="18" t="s">
        <v>35</v>
      </c>
      <c r="O1160" s="18"/>
      <c r="P1160" s="18"/>
      <c r="Q1160" s="18"/>
      <c r="R1160" s="18"/>
      <c r="S1160" s="18"/>
      <c r="T1160" s="18"/>
      <c r="U1160" s="18"/>
      <c r="V1160" s="34"/>
    </row>
    <row r="1161" spans="1:22" x14ac:dyDescent="0.2">
      <c r="A1161" s="497"/>
      <c r="B1161" s="499"/>
      <c r="C1161" s="501"/>
      <c r="D1161" s="501"/>
      <c r="E1161" s="503"/>
      <c r="F1161" s="17">
        <v>128</v>
      </c>
      <c r="G1161" s="59" t="s">
        <v>1953</v>
      </c>
      <c r="H1161" s="18" t="s">
        <v>2340</v>
      </c>
      <c r="I1161" s="18" t="s">
        <v>44</v>
      </c>
      <c r="J1161" s="19">
        <v>30</v>
      </c>
      <c r="K1161" s="19"/>
      <c r="L1161" s="20" t="s">
        <v>34</v>
      </c>
      <c r="M1161" s="20" t="s">
        <v>34</v>
      </c>
      <c r="N1161" s="18" t="s">
        <v>60</v>
      </c>
      <c r="O1161" s="18"/>
      <c r="P1161" s="18"/>
      <c r="Q1161" s="18"/>
      <c r="R1161" s="18"/>
      <c r="S1161" s="18"/>
      <c r="T1161" s="18"/>
      <c r="U1161" s="18"/>
      <c r="V1161" s="34"/>
    </row>
    <row r="1162" spans="1:22" x14ac:dyDescent="0.2">
      <c r="A1162" s="497"/>
      <c r="B1162" s="499"/>
      <c r="C1162" s="501"/>
      <c r="D1162" s="501"/>
      <c r="E1162" s="503"/>
      <c r="F1162" s="17">
        <v>129</v>
      </c>
      <c r="G1162" s="59" t="s">
        <v>1955</v>
      </c>
      <c r="H1162" s="18" t="s">
        <v>2341</v>
      </c>
      <c r="I1162" s="18" t="s">
        <v>44</v>
      </c>
      <c r="J1162" s="19">
        <v>64</v>
      </c>
      <c r="K1162" s="19"/>
      <c r="L1162" s="20" t="s">
        <v>34</v>
      </c>
      <c r="M1162" s="20" t="s">
        <v>34</v>
      </c>
      <c r="N1162" s="18" t="s">
        <v>1331</v>
      </c>
      <c r="O1162" s="18"/>
      <c r="P1162" s="18"/>
      <c r="Q1162" s="18"/>
      <c r="R1162" s="18"/>
      <c r="S1162" s="18"/>
      <c r="T1162" s="18"/>
      <c r="U1162" s="18"/>
      <c r="V1162" s="34"/>
    </row>
    <row r="1163" spans="1:22" x14ac:dyDescent="0.2">
      <c r="A1163" s="497"/>
      <c r="B1163" s="499"/>
      <c r="C1163" s="501"/>
      <c r="D1163" s="501"/>
      <c r="E1163" s="503"/>
      <c r="F1163" s="17">
        <v>130</v>
      </c>
      <c r="G1163" s="59" t="s">
        <v>1957</v>
      </c>
      <c r="H1163" s="18" t="s">
        <v>2342</v>
      </c>
      <c r="I1163" s="18" t="s">
        <v>32</v>
      </c>
      <c r="J1163" s="19">
        <v>1</v>
      </c>
      <c r="K1163" s="19"/>
      <c r="L1163" s="20" t="s">
        <v>33</v>
      </c>
      <c r="M1163" s="20" t="s">
        <v>34</v>
      </c>
      <c r="N1163" s="18" t="s">
        <v>1082</v>
      </c>
      <c r="O1163" s="18"/>
      <c r="P1163" s="18"/>
      <c r="Q1163" s="18"/>
      <c r="R1163" s="18"/>
      <c r="S1163" s="18"/>
      <c r="T1163" s="18"/>
      <c r="U1163" s="18"/>
      <c r="V1163" s="34"/>
    </row>
    <row r="1164" spans="1:22" x14ac:dyDescent="0.2">
      <c r="A1164" s="497"/>
      <c r="B1164" s="499"/>
      <c r="C1164" s="501"/>
      <c r="D1164" s="501"/>
      <c r="E1164" s="503"/>
      <c r="F1164" s="17">
        <v>131</v>
      </c>
      <c r="G1164" s="59" t="s">
        <v>1959</v>
      </c>
      <c r="H1164" s="18" t="s">
        <v>2343</v>
      </c>
      <c r="I1164" s="18" t="s">
        <v>32</v>
      </c>
      <c r="J1164" s="19">
        <v>7</v>
      </c>
      <c r="K1164" s="19"/>
      <c r="L1164" s="20" t="s">
        <v>34</v>
      </c>
      <c r="M1164" s="20" t="s">
        <v>34</v>
      </c>
      <c r="N1164" s="18" t="s">
        <v>235</v>
      </c>
      <c r="O1164" s="18"/>
      <c r="P1164" s="18"/>
      <c r="Q1164" s="18"/>
      <c r="R1164" s="18"/>
      <c r="S1164" s="18"/>
      <c r="T1164" s="18"/>
      <c r="U1164" s="18"/>
      <c r="V1164" s="34"/>
    </row>
    <row r="1165" spans="1:22" x14ac:dyDescent="0.2">
      <c r="A1165" s="497"/>
      <c r="B1165" s="499"/>
      <c r="C1165" s="501"/>
      <c r="D1165" s="501"/>
      <c r="E1165" s="503"/>
      <c r="F1165" s="17">
        <v>132</v>
      </c>
      <c r="G1165" s="59" t="s">
        <v>1961</v>
      </c>
      <c r="H1165" s="18" t="s">
        <v>2344</v>
      </c>
      <c r="I1165" s="18" t="s">
        <v>32</v>
      </c>
      <c r="J1165" s="19">
        <v>4</v>
      </c>
      <c r="K1165" s="19"/>
      <c r="L1165" s="20" t="s">
        <v>34</v>
      </c>
      <c r="M1165" s="20" t="s">
        <v>34</v>
      </c>
      <c r="N1165" s="18" t="s">
        <v>1249</v>
      </c>
      <c r="O1165" s="18"/>
      <c r="P1165" s="18"/>
      <c r="Q1165" s="18"/>
      <c r="R1165" s="18"/>
      <c r="S1165" s="18"/>
      <c r="T1165" s="18"/>
      <c r="U1165" s="18"/>
      <c r="V1165" s="34"/>
    </row>
    <row r="1166" spans="1:22" x14ac:dyDescent="0.2">
      <c r="A1166" s="497"/>
      <c r="B1166" s="499"/>
      <c r="C1166" s="501"/>
      <c r="D1166" s="501"/>
      <c r="E1166" s="503"/>
      <c r="F1166" s="17">
        <v>133</v>
      </c>
      <c r="G1166" s="59" t="s">
        <v>1963</v>
      </c>
      <c r="H1166" s="18" t="s">
        <v>2345</v>
      </c>
      <c r="I1166" s="18" t="s">
        <v>32</v>
      </c>
      <c r="J1166" s="19">
        <v>4</v>
      </c>
      <c r="K1166" s="19"/>
      <c r="L1166" s="20" t="s">
        <v>34</v>
      </c>
      <c r="M1166" s="20" t="s">
        <v>34</v>
      </c>
      <c r="N1166" s="18" t="s">
        <v>1249</v>
      </c>
      <c r="O1166" s="18"/>
      <c r="P1166" s="18"/>
      <c r="Q1166" s="18"/>
      <c r="R1166" s="18"/>
      <c r="S1166" s="18"/>
      <c r="T1166" s="18"/>
      <c r="U1166" s="18"/>
      <c r="V1166" s="34"/>
    </row>
    <row r="1167" spans="1:22" x14ac:dyDescent="0.2">
      <c r="A1167" s="497"/>
      <c r="B1167" s="499"/>
      <c r="C1167" s="501"/>
      <c r="D1167" s="501"/>
      <c r="E1167" s="503"/>
      <c r="F1167" s="17">
        <v>134</v>
      </c>
      <c r="G1167" s="59" t="s">
        <v>1965</v>
      </c>
      <c r="H1167" s="18" t="s">
        <v>2346</v>
      </c>
      <c r="I1167" s="18" t="s">
        <v>32</v>
      </c>
      <c r="J1167" s="19">
        <v>1</v>
      </c>
      <c r="K1167" s="19"/>
      <c r="L1167" s="20" t="s">
        <v>33</v>
      </c>
      <c r="M1167" s="20" t="s">
        <v>34</v>
      </c>
      <c r="N1167" s="18" t="s">
        <v>1082</v>
      </c>
      <c r="O1167" s="18"/>
      <c r="P1167" s="18"/>
      <c r="Q1167" s="18"/>
      <c r="R1167" s="18"/>
      <c r="S1167" s="18"/>
      <c r="T1167" s="18"/>
      <c r="U1167" s="18"/>
      <c r="V1167" s="34"/>
    </row>
    <row r="1168" spans="1:22" x14ac:dyDescent="0.2">
      <c r="A1168" s="497"/>
      <c r="B1168" s="499"/>
      <c r="C1168" s="501"/>
      <c r="D1168" s="501"/>
      <c r="E1168" s="503"/>
      <c r="F1168" s="17">
        <v>135</v>
      </c>
      <c r="G1168" s="59" t="s">
        <v>1967</v>
      </c>
      <c r="H1168" s="18" t="s">
        <v>2347</v>
      </c>
      <c r="I1168" s="18" t="s">
        <v>32</v>
      </c>
      <c r="J1168" s="19">
        <v>1</v>
      </c>
      <c r="K1168" s="19"/>
      <c r="L1168" s="20" t="s">
        <v>34</v>
      </c>
      <c r="M1168" s="20" t="s">
        <v>34</v>
      </c>
      <c r="N1168" s="18" t="s">
        <v>1082</v>
      </c>
      <c r="O1168" s="18"/>
      <c r="P1168" s="18"/>
      <c r="Q1168" s="18"/>
      <c r="R1168" s="18"/>
      <c r="S1168" s="18"/>
      <c r="T1168" s="18"/>
      <c r="U1168" s="18"/>
      <c r="V1168" s="34"/>
    </row>
    <row r="1169" spans="1:22" x14ac:dyDescent="0.2">
      <c r="A1169" s="497"/>
      <c r="B1169" s="499"/>
      <c r="C1169" s="501"/>
      <c r="D1169" s="501"/>
      <c r="E1169" s="503"/>
      <c r="F1169" s="17">
        <v>136</v>
      </c>
      <c r="G1169" s="59" t="s">
        <v>1969</v>
      </c>
      <c r="H1169" s="18" t="s">
        <v>2348</v>
      </c>
      <c r="I1169" s="18" t="s">
        <v>44</v>
      </c>
      <c r="J1169" s="19">
        <v>2000</v>
      </c>
      <c r="K1169" s="19"/>
      <c r="L1169" s="20" t="s">
        <v>34</v>
      </c>
      <c r="M1169" s="20" t="s">
        <v>34</v>
      </c>
      <c r="N1169" s="18" t="s">
        <v>1055</v>
      </c>
      <c r="O1169" s="18"/>
      <c r="P1169" s="18"/>
      <c r="Q1169" s="18"/>
      <c r="R1169" s="18"/>
      <c r="S1169" s="18"/>
      <c r="T1169" s="18"/>
      <c r="U1169" s="18"/>
      <c r="V1169" s="34"/>
    </row>
    <row r="1170" spans="1:22" x14ac:dyDescent="0.2">
      <c r="A1170" s="497"/>
      <c r="B1170" s="499"/>
      <c r="C1170" s="501"/>
      <c r="D1170" s="501"/>
      <c r="E1170" s="503"/>
      <c r="F1170" s="17">
        <v>137</v>
      </c>
      <c r="G1170" s="59" t="s">
        <v>1971</v>
      </c>
      <c r="H1170" s="18" t="s">
        <v>2349</v>
      </c>
      <c r="I1170" s="18" t="s">
        <v>32</v>
      </c>
      <c r="J1170" s="19">
        <v>1</v>
      </c>
      <c r="K1170" s="19"/>
      <c r="L1170" s="20" t="s">
        <v>34</v>
      </c>
      <c r="M1170" s="20" t="s">
        <v>34</v>
      </c>
      <c r="N1170" s="18" t="s">
        <v>1082</v>
      </c>
      <c r="O1170" s="18"/>
      <c r="P1170" s="18"/>
      <c r="Q1170" s="18"/>
      <c r="R1170" s="18"/>
      <c r="S1170" s="18"/>
      <c r="T1170" s="18"/>
      <c r="U1170" s="18"/>
      <c r="V1170" s="34"/>
    </row>
    <row r="1171" spans="1:22" x14ac:dyDescent="0.2">
      <c r="A1171" s="497"/>
      <c r="B1171" s="499"/>
      <c r="C1171" s="501"/>
      <c r="D1171" s="501"/>
      <c r="E1171" s="503"/>
      <c r="F1171" s="17">
        <v>138</v>
      </c>
      <c r="G1171" s="59" t="s">
        <v>1973</v>
      </c>
      <c r="H1171" s="18" t="s">
        <v>2350</v>
      </c>
      <c r="I1171" s="18" t="s">
        <v>44</v>
      </c>
      <c r="J1171" s="19">
        <v>2000</v>
      </c>
      <c r="K1171" s="19"/>
      <c r="L1171" s="20" t="s">
        <v>34</v>
      </c>
      <c r="M1171" s="20" t="s">
        <v>34</v>
      </c>
      <c r="N1171" s="18" t="s">
        <v>1055</v>
      </c>
      <c r="O1171" s="18"/>
      <c r="P1171" s="18"/>
      <c r="Q1171" s="18"/>
      <c r="R1171" s="18"/>
      <c r="S1171" s="18"/>
      <c r="T1171" s="18"/>
      <c r="U1171" s="18"/>
      <c r="V1171" s="34"/>
    </row>
    <row r="1172" spans="1:22" x14ac:dyDescent="0.2">
      <c r="A1172" s="497"/>
      <c r="B1172" s="499"/>
      <c r="C1172" s="501"/>
      <c r="D1172" s="501"/>
      <c r="E1172" s="503"/>
      <c r="F1172" s="17">
        <v>139</v>
      </c>
      <c r="G1172" s="59" t="s">
        <v>1975</v>
      </c>
      <c r="H1172" s="18" t="s">
        <v>2351</v>
      </c>
      <c r="I1172" s="18" t="s">
        <v>32</v>
      </c>
      <c r="J1172" s="19">
        <v>1</v>
      </c>
      <c r="K1172" s="19"/>
      <c r="L1172" s="20" t="s">
        <v>34</v>
      </c>
      <c r="M1172" s="20" t="s">
        <v>34</v>
      </c>
      <c r="N1172" s="18" t="s">
        <v>1082</v>
      </c>
      <c r="O1172" s="18"/>
      <c r="P1172" s="18"/>
      <c r="Q1172" s="18"/>
      <c r="R1172" s="18"/>
      <c r="S1172" s="18"/>
      <c r="T1172" s="18"/>
      <c r="U1172" s="18"/>
      <c r="V1172" s="34"/>
    </row>
    <row r="1173" spans="1:22" x14ac:dyDescent="0.2">
      <c r="A1173" s="497"/>
      <c r="B1173" s="499"/>
      <c r="C1173" s="501"/>
      <c r="D1173" s="501"/>
      <c r="E1173" s="503"/>
      <c r="F1173" s="17">
        <v>140</v>
      </c>
      <c r="G1173" s="59" t="s">
        <v>1977</v>
      </c>
      <c r="H1173" s="18" t="s">
        <v>2352</v>
      </c>
      <c r="I1173" s="18" t="s">
        <v>32</v>
      </c>
      <c r="J1173" s="19">
        <v>1</v>
      </c>
      <c r="K1173" s="19"/>
      <c r="L1173" s="20" t="s">
        <v>34</v>
      </c>
      <c r="M1173" s="20" t="s">
        <v>34</v>
      </c>
      <c r="N1173" s="18" t="s">
        <v>1082</v>
      </c>
      <c r="O1173" s="18"/>
      <c r="P1173" s="18"/>
      <c r="Q1173" s="18"/>
      <c r="R1173" s="18"/>
      <c r="S1173" s="18"/>
      <c r="T1173" s="18"/>
      <c r="U1173" s="18"/>
      <c r="V1173" s="34"/>
    </row>
    <row r="1174" spans="1:22" x14ac:dyDescent="0.2">
      <c r="A1174" s="497"/>
      <c r="B1174" s="499"/>
      <c r="C1174" s="501"/>
      <c r="D1174" s="501"/>
      <c r="E1174" s="503"/>
      <c r="F1174" s="17">
        <v>141</v>
      </c>
      <c r="G1174" s="59" t="s">
        <v>1979</v>
      </c>
      <c r="H1174" s="18" t="s">
        <v>2353</v>
      </c>
      <c r="I1174" s="18" t="s">
        <v>32</v>
      </c>
      <c r="J1174" s="19">
        <v>1</v>
      </c>
      <c r="K1174" s="19"/>
      <c r="L1174" s="20" t="s">
        <v>34</v>
      </c>
      <c r="M1174" s="20" t="s">
        <v>34</v>
      </c>
      <c r="N1174" s="18" t="s">
        <v>1082</v>
      </c>
      <c r="O1174" s="18"/>
      <c r="P1174" s="18"/>
      <c r="Q1174" s="18"/>
      <c r="R1174" s="18"/>
      <c r="S1174" s="18"/>
      <c r="T1174" s="18"/>
      <c r="U1174" s="18"/>
      <c r="V1174" s="34"/>
    </row>
    <row r="1175" spans="1:22" x14ac:dyDescent="0.2">
      <c r="A1175" s="497"/>
      <c r="B1175" s="499"/>
      <c r="C1175" s="501"/>
      <c r="D1175" s="501"/>
      <c r="E1175" s="503"/>
      <c r="F1175" s="17">
        <v>142</v>
      </c>
      <c r="G1175" s="59" t="s">
        <v>2354</v>
      </c>
      <c r="H1175" s="18" t="s">
        <v>2355</v>
      </c>
      <c r="I1175" s="18" t="s">
        <v>32</v>
      </c>
      <c r="J1175" s="19">
        <v>1</v>
      </c>
      <c r="K1175" s="19"/>
      <c r="L1175" s="20" t="s">
        <v>34</v>
      </c>
      <c r="M1175" s="20" t="s">
        <v>34</v>
      </c>
      <c r="N1175" s="18" t="s">
        <v>1082</v>
      </c>
      <c r="O1175" s="18"/>
      <c r="P1175" s="18"/>
      <c r="Q1175" s="18"/>
      <c r="R1175" s="18"/>
      <c r="S1175" s="18"/>
      <c r="T1175" s="18"/>
      <c r="U1175" s="18"/>
      <c r="V1175" s="34"/>
    </row>
    <row r="1176" spans="1:22" x14ac:dyDescent="0.2">
      <c r="A1176" s="497"/>
      <c r="B1176" s="499"/>
      <c r="C1176" s="501"/>
      <c r="D1176" s="501"/>
      <c r="E1176" s="503"/>
      <c r="F1176" s="17">
        <v>143</v>
      </c>
      <c r="G1176" s="59" t="s">
        <v>1983</v>
      </c>
      <c r="H1176" s="18" t="s">
        <v>2356</v>
      </c>
      <c r="I1176" s="18" t="s">
        <v>32</v>
      </c>
      <c r="J1176" s="19">
        <v>8</v>
      </c>
      <c r="K1176" s="19"/>
      <c r="L1176" s="20" t="s">
        <v>34</v>
      </c>
      <c r="M1176" s="20" t="s">
        <v>34</v>
      </c>
      <c r="N1176" s="18" t="s">
        <v>65</v>
      </c>
      <c r="O1176" s="18"/>
      <c r="P1176" s="18"/>
      <c r="Q1176" s="18"/>
      <c r="R1176" s="18"/>
      <c r="S1176" s="18"/>
      <c r="T1176" s="18"/>
      <c r="U1176" s="18"/>
      <c r="V1176" s="34"/>
    </row>
    <row r="1177" spans="1:22" x14ac:dyDescent="0.2">
      <c r="A1177" s="497"/>
      <c r="B1177" s="499"/>
      <c r="C1177" s="501"/>
      <c r="D1177" s="501"/>
      <c r="E1177" s="503"/>
      <c r="F1177" s="17">
        <v>144</v>
      </c>
      <c r="G1177" s="59" t="s">
        <v>1985</v>
      </c>
      <c r="H1177" s="18" t="s">
        <v>2357</v>
      </c>
      <c r="I1177" s="18" t="s">
        <v>32</v>
      </c>
      <c r="J1177" s="19">
        <v>1</v>
      </c>
      <c r="K1177" s="19"/>
      <c r="L1177" s="20" t="s">
        <v>34</v>
      </c>
      <c r="M1177" s="20" t="s">
        <v>34</v>
      </c>
      <c r="N1177" s="18" t="s">
        <v>1082</v>
      </c>
      <c r="O1177" s="18"/>
      <c r="P1177" s="18"/>
      <c r="Q1177" s="18"/>
      <c r="R1177" s="18"/>
      <c r="S1177" s="18"/>
      <c r="T1177" s="18"/>
      <c r="U1177" s="18"/>
      <c r="V1177" s="34"/>
    </row>
    <row r="1178" spans="1:22" x14ac:dyDescent="0.2">
      <c r="A1178" s="497"/>
      <c r="B1178" s="499"/>
      <c r="C1178" s="501"/>
      <c r="D1178" s="501"/>
      <c r="E1178" s="503"/>
      <c r="F1178" s="17">
        <v>145</v>
      </c>
      <c r="G1178" s="59" t="s">
        <v>1987</v>
      </c>
      <c r="H1178" s="18" t="s">
        <v>2358</v>
      </c>
      <c r="I1178" s="18" t="s">
        <v>32</v>
      </c>
      <c r="J1178" s="19">
        <v>8</v>
      </c>
      <c r="K1178" s="19"/>
      <c r="L1178" s="20" t="s">
        <v>34</v>
      </c>
      <c r="M1178" s="20" t="s">
        <v>34</v>
      </c>
      <c r="N1178" s="18" t="s">
        <v>65</v>
      </c>
      <c r="O1178" s="18"/>
      <c r="P1178" s="18"/>
      <c r="Q1178" s="18"/>
      <c r="R1178" s="18"/>
      <c r="S1178" s="18"/>
      <c r="T1178" s="18"/>
      <c r="U1178" s="18"/>
      <c r="V1178" s="34"/>
    </row>
    <row r="1179" spans="1:22" x14ac:dyDescent="0.2">
      <c r="A1179" s="497"/>
      <c r="B1179" s="499"/>
      <c r="C1179" s="501"/>
      <c r="D1179" s="501"/>
      <c r="E1179" s="503"/>
      <c r="F1179" s="17">
        <v>146</v>
      </c>
      <c r="G1179" s="59" t="s">
        <v>1989</v>
      </c>
      <c r="H1179" s="18" t="s">
        <v>2359</v>
      </c>
      <c r="I1179" s="18" t="s">
        <v>32</v>
      </c>
      <c r="J1179" s="19">
        <v>2</v>
      </c>
      <c r="K1179" s="19"/>
      <c r="L1179" s="20" t="s">
        <v>34</v>
      </c>
      <c r="M1179" s="20" t="s">
        <v>34</v>
      </c>
      <c r="N1179" s="18" t="s">
        <v>1119</v>
      </c>
      <c r="O1179" s="18"/>
      <c r="P1179" s="18"/>
      <c r="Q1179" s="18"/>
      <c r="R1179" s="18"/>
      <c r="S1179" s="18"/>
      <c r="T1179" s="18"/>
      <c r="U1179" s="18"/>
      <c r="V1179" s="34"/>
    </row>
    <row r="1180" spans="1:22" x14ac:dyDescent="0.2">
      <c r="A1180" s="497"/>
      <c r="B1180" s="499"/>
      <c r="C1180" s="501"/>
      <c r="D1180" s="501"/>
      <c r="E1180" s="503"/>
      <c r="F1180" s="17">
        <v>147</v>
      </c>
      <c r="G1180" s="59" t="s">
        <v>1991</v>
      </c>
      <c r="H1180" s="18" t="s">
        <v>2360</v>
      </c>
      <c r="I1180" s="18" t="s">
        <v>44</v>
      </c>
      <c r="J1180" s="19">
        <v>40</v>
      </c>
      <c r="K1180" s="19"/>
      <c r="L1180" s="20" t="s">
        <v>34</v>
      </c>
      <c r="M1180" s="20" t="s">
        <v>34</v>
      </c>
      <c r="N1180" s="18" t="s">
        <v>51</v>
      </c>
      <c r="O1180" s="18"/>
      <c r="P1180" s="18"/>
      <c r="Q1180" s="18"/>
      <c r="R1180" s="18"/>
      <c r="S1180" s="18"/>
      <c r="T1180" s="18"/>
      <c r="U1180" s="18"/>
      <c r="V1180" s="34"/>
    </row>
    <row r="1181" spans="1:22" x14ac:dyDescent="0.2">
      <c r="A1181" s="497"/>
      <c r="B1181" s="499"/>
      <c r="C1181" s="501"/>
      <c r="D1181" s="501"/>
      <c r="E1181" s="503"/>
      <c r="F1181" s="17">
        <v>148</v>
      </c>
      <c r="G1181" s="59" t="s">
        <v>1993</v>
      </c>
      <c r="H1181" s="18" t="s">
        <v>2361</v>
      </c>
      <c r="I1181" s="18" t="s">
        <v>32</v>
      </c>
      <c r="J1181" s="19">
        <v>1</v>
      </c>
      <c r="K1181" s="19"/>
      <c r="L1181" s="20" t="s">
        <v>34</v>
      </c>
      <c r="M1181" s="20" t="s">
        <v>34</v>
      </c>
      <c r="N1181" s="18" t="s">
        <v>1082</v>
      </c>
      <c r="O1181" s="18"/>
      <c r="P1181" s="18"/>
      <c r="Q1181" s="18"/>
      <c r="R1181" s="18"/>
      <c r="S1181" s="18"/>
      <c r="T1181" s="18"/>
      <c r="U1181" s="18"/>
      <c r="V1181" s="34"/>
    </row>
    <row r="1182" spans="1:22" x14ac:dyDescent="0.2">
      <c r="A1182" s="497"/>
      <c r="B1182" s="499"/>
      <c r="C1182" s="501"/>
      <c r="D1182" s="501"/>
      <c r="E1182" s="503"/>
      <c r="F1182" s="17">
        <v>149</v>
      </c>
      <c r="G1182" s="59" t="s">
        <v>1995</v>
      </c>
      <c r="H1182" s="18" t="s">
        <v>2362</v>
      </c>
      <c r="I1182" s="18" t="s">
        <v>44</v>
      </c>
      <c r="J1182" s="19">
        <v>400</v>
      </c>
      <c r="K1182" s="19"/>
      <c r="L1182" s="20" t="s">
        <v>34</v>
      </c>
      <c r="M1182" s="20" t="s">
        <v>34</v>
      </c>
      <c r="N1182" s="18" t="s">
        <v>47</v>
      </c>
      <c r="O1182" s="18"/>
      <c r="P1182" s="18"/>
      <c r="Q1182" s="18"/>
      <c r="R1182" s="18"/>
      <c r="S1182" s="18"/>
      <c r="T1182" s="18"/>
      <c r="U1182" s="18"/>
      <c r="V1182" s="34"/>
    </row>
    <row r="1183" spans="1:22" x14ac:dyDescent="0.2">
      <c r="A1183" s="497"/>
      <c r="B1183" s="499"/>
      <c r="C1183" s="501"/>
      <c r="D1183" s="501"/>
      <c r="E1183" s="503"/>
      <c r="F1183" s="17">
        <v>150</v>
      </c>
      <c r="G1183" s="59" t="s">
        <v>1117</v>
      </c>
      <c r="H1183" s="18" t="s">
        <v>2363</v>
      </c>
      <c r="I1183" s="18" t="s">
        <v>32</v>
      </c>
      <c r="J1183" s="19">
        <v>2</v>
      </c>
      <c r="K1183" s="19"/>
      <c r="L1183" s="20" t="s">
        <v>33</v>
      </c>
      <c r="M1183" s="20" t="s">
        <v>34</v>
      </c>
      <c r="N1183" s="18" t="s">
        <v>1119</v>
      </c>
      <c r="O1183" s="18"/>
      <c r="P1183" s="18"/>
      <c r="Q1183" s="18"/>
      <c r="R1183" s="18"/>
      <c r="S1183" s="18"/>
      <c r="T1183" s="18"/>
      <c r="U1183" s="18"/>
      <c r="V1183" s="34"/>
    </row>
    <row r="1184" spans="1:22" x14ac:dyDescent="0.2">
      <c r="A1184" s="497"/>
      <c r="B1184" s="499"/>
      <c r="C1184" s="501"/>
      <c r="D1184" s="501"/>
      <c r="E1184" s="503"/>
      <c r="F1184" s="17">
        <v>151</v>
      </c>
      <c r="G1184" s="59" t="s">
        <v>1998</v>
      </c>
      <c r="H1184" s="18" t="s">
        <v>2364</v>
      </c>
      <c r="I1184" s="18" t="s">
        <v>32</v>
      </c>
      <c r="J1184" s="19">
        <v>1</v>
      </c>
      <c r="K1184" s="19"/>
      <c r="L1184" s="20" t="s">
        <v>34</v>
      </c>
      <c r="M1184" s="20" t="s">
        <v>34</v>
      </c>
      <c r="N1184" s="18" t="s">
        <v>1082</v>
      </c>
      <c r="O1184" s="18"/>
      <c r="P1184" s="18"/>
      <c r="Q1184" s="18"/>
      <c r="R1184" s="18"/>
      <c r="S1184" s="18"/>
      <c r="T1184" s="18"/>
      <c r="U1184" s="18"/>
      <c r="V1184" s="34"/>
    </row>
    <row r="1185" spans="1:22" x14ac:dyDescent="0.2">
      <c r="A1185" s="497"/>
      <c r="B1185" s="499"/>
      <c r="C1185" s="501"/>
      <c r="D1185" s="501"/>
      <c r="E1185" s="503"/>
      <c r="F1185" s="17">
        <v>152</v>
      </c>
      <c r="G1185" s="59" t="s">
        <v>2000</v>
      </c>
      <c r="H1185" s="18" t="s">
        <v>2365</v>
      </c>
      <c r="I1185" s="18" t="s">
        <v>32</v>
      </c>
      <c r="J1185" s="19">
        <v>16</v>
      </c>
      <c r="K1185" s="19"/>
      <c r="L1185" s="20" t="s">
        <v>34</v>
      </c>
      <c r="M1185" s="20" t="s">
        <v>34</v>
      </c>
      <c r="N1185" s="18" t="s">
        <v>522</v>
      </c>
      <c r="O1185" s="18"/>
      <c r="P1185" s="18"/>
      <c r="Q1185" s="18"/>
      <c r="R1185" s="18"/>
      <c r="S1185" s="18"/>
      <c r="T1185" s="18"/>
      <c r="U1185" s="18"/>
      <c r="V1185" s="34"/>
    </row>
    <row r="1186" spans="1:22" x14ac:dyDescent="0.2">
      <c r="A1186" s="497"/>
      <c r="B1186" s="499"/>
      <c r="C1186" s="501"/>
      <c r="D1186" s="501"/>
      <c r="E1186" s="503"/>
      <c r="F1186" s="17">
        <v>153</v>
      </c>
      <c r="G1186" s="59" t="s">
        <v>2002</v>
      </c>
      <c r="H1186" s="18" t="s">
        <v>2366</v>
      </c>
      <c r="I1186" s="18" t="s">
        <v>32</v>
      </c>
      <c r="J1186" s="19">
        <v>8</v>
      </c>
      <c r="K1186" s="19"/>
      <c r="L1186" s="20" t="s">
        <v>34</v>
      </c>
      <c r="M1186" s="20" t="s">
        <v>34</v>
      </c>
      <c r="N1186" s="18" t="s">
        <v>65</v>
      </c>
      <c r="O1186" s="18"/>
      <c r="P1186" s="18"/>
      <c r="Q1186" s="18"/>
      <c r="R1186" s="18"/>
      <c r="S1186" s="18"/>
      <c r="T1186" s="18"/>
      <c r="U1186" s="18"/>
      <c r="V1186" s="34"/>
    </row>
    <row r="1187" spans="1:22" x14ac:dyDescent="0.2">
      <c r="A1187" s="497"/>
      <c r="B1187" s="499"/>
      <c r="C1187" s="501"/>
      <c r="D1187" s="501"/>
      <c r="E1187" s="503"/>
      <c r="F1187" s="17">
        <v>154</v>
      </c>
      <c r="G1187" s="59" t="s">
        <v>2004</v>
      </c>
      <c r="H1187" s="18" t="s">
        <v>2367</v>
      </c>
      <c r="I1187" s="18" t="s">
        <v>32</v>
      </c>
      <c r="J1187" s="19">
        <v>8</v>
      </c>
      <c r="K1187" s="19"/>
      <c r="L1187" s="20" t="s">
        <v>34</v>
      </c>
      <c r="M1187" s="20" t="s">
        <v>34</v>
      </c>
      <c r="N1187" s="18" t="s">
        <v>65</v>
      </c>
      <c r="O1187" s="18"/>
      <c r="P1187" s="18"/>
      <c r="Q1187" s="18"/>
      <c r="R1187" s="18"/>
      <c r="S1187" s="18"/>
      <c r="T1187" s="18"/>
      <c r="U1187" s="18"/>
      <c r="V1187" s="34"/>
    </row>
    <row r="1188" spans="1:22" x14ac:dyDescent="0.2">
      <c r="A1188" s="497"/>
      <c r="B1188" s="499"/>
      <c r="C1188" s="501"/>
      <c r="D1188" s="501"/>
      <c r="E1188" s="503"/>
      <c r="F1188" s="17">
        <v>155</v>
      </c>
      <c r="G1188" s="59" t="s">
        <v>2006</v>
      </c>
      <c r="H1188" s="18" t="s">
        <v>2368</v>
      </c>
      <c r="I1188" s="18" t="s">
        <v>44</v>
      </c>
      <c r="J1188" s="19">
        <v>40</v>
      </c>
      <c r="K1188" s="19"/>
      <c r="L1188" s="20" t="s">
        <v>34</v>
      </c>
      <c r="M1188" s="20" t="s">
        <v>34</v>
      </c>
      <c r="N1188" s="18" t="s">
        <v>51</v>
      </c>
      <c r="O1188" s="18"/>
      <c r="P1188" s="18"/>
      <c r="Q1188" s="18"/>
      <c r="R1188" s="18"/>
      <c r="S1188" s="18"/>
      <c r="T1188" s="18"/>
      <c r="U1188" s="18"/>
      <c r="V1188" s="34"/>
    </row>
    <row r="1189" spans="1:22" x14ac:dyDescent="0.2">
      <c r="A1189" s="497"/>
      <c r="B1189" s="499"/>
      <c r="C1189" s="501"/>
      <c r="D1189" s="501"/>
      <c r="E1189" s="503"/>
      <c r="F1189" s="17">
        <v>156</v>
      </c>
      <c r="G1189" s="59" t="s">
        <v>2008</v>
      </c>
      <c r="H1189" s="18" t="s">
        <v>2369</v>
      </c>
      <c r="I1189" s="18" t="s">
        <v>134</v>
      </c>
      <c r="J1189" s="19">
        <v>12</v>
      </c>
      <c r="K1189" s="19">
        <v>0</v>
      </c>
      <c r="L1189" s="20" t="s">
        <v>34</v>
      </c>
      <c r="M1189" s="20" t="s">
        <v>34</v>
      </c>
      <c r="N1189" s="18" t="s">
        <v>201</v>
      </c>
      <c r="O1189" s="18"/>
      <c r="P1189" s="18"/>
      <c r="Q1189" s="18"/>
      <c r="R1189" s="18"/>
      <c r="S1189" s="18"/>
      <c r="T1189" s="18"/>
      <c r="U1189" s="18"/>
      <c r="V1189" s="34"/>
    </row>
    <row r="1190" spans="1:22" x14ac:dyDescent="0.2">
      <c r="A1190" s="497"/>
      <c r="B1190" s="499"/>
      <c r="C1190" s="501"/>
      <c r="D1190" s="501"/>
      <c r="E1190" s="503"/>
      <c r="F1190" s="17">
        <v>157</v>
      </c>
      <c r="G1190" s="59" t="s">
        <v>2370</v>
      </c>
      <c r="H1190" s="18" t="s">
        <v>2371</v>
      </c>
      <c r="I1190" s="18" t="s">
        <v>44</v>
      </c>
      <c r="J1190" s="19">
        <v>17</v>
      </c>
      <c r="K1190" s="19"/>
      <c r="L1190" s="20" t="s">
        <v>34</v>
      </c>
      <c r="M1190" s="20" t="s">
        <v>34</v>
      </c>
      <c r="N1190" s="18" t="s">
        <v>2372</v>
      </c>
      <c r="O1190" s="18"/>
      <c r="P1190" s="18"/>
      <c r="Q1190" s="18"/>
      <c r="R1190" s="18"/>
      <c r="S1190" s="18"/>
      <c r="T1190" s="18"/>
      <c r="U1190" s="18"/>
      <c r="V1190" s="34"/>
    </row>
    <row r="1191" spans="1:22" x14ac:dyDescent="0.2">
      <c r="A1191" s="497"/>
      <c r="B1191" s="499"/>
      <c r="C1191" s="501"/>
      <c r="D1191" s="501"/>
      <c r="E1191" s="503"/>
      <c r="F1191" s="17">
        <v>158</v>
      </c>
      <c r="G1191" s="59" t="s">
        <v>2373</v>
      </c>
      <c r="H1191" s="18" t="s">
        <v>2374</v>
      </c>
      <c r="I1191" s="18" t="s">
        <v>32</v>
      </c>
      <c r="J1191" s="19">
        <v>3</v>
      </c>
      <c r="K1191" s="19"/>
      <c r="L1191" s="20" t="s">
        <v>34</v>
      </c>
      <c r="M1191" s="20" t="s">
        <v>34</v>
      </c>
      <c r="N1191" s="18" t="s">
        <v>148</v>
      </c>
      <c r="O1191" s="18"/>
      <c r="P1191" s="18"/>
      <c r="Q1191" s="18"/>
      <c r="R1191" s="18"/>
      <c r="S1191" s="18"/>
      <c r="T1191" s="18"/>
      <c r="U1191" s="18"/>
      <c r="V1191" s="34"/>
    </row>
    <row r="1192" spans="1:22" x14ac:dyDescent="0.2">
      <c r="A1192" s="497"/>
      <c r="B1192" s="499"/>
      <c r="C1192" s="501"/>
      <c r="D1192" s="501"/>
      <c r="E1192" s="503"/>
      <c r="F1192" s="17">
        <v>159</v>
      </c>
      <c r="G1192" s="59" t="s">
        <v>2010</v>
      </c>
      <c r="H1192" s="18" t="s">
        <v>2375</v>
      </c>
      <c r="I1192" s="18" t="s">
        <v>32</v>
      </c>
      <c r="J1192" s="19">
        <v>1</v>
      </c>
      <c r="K1192" s="19"/>
      <c r="L1192" s="20" t="s">
        <v>34</v>
      </c>
      <c r="M1192" s="20" t="s">
        <v>34</v>
      </c>
      <c r="N1192" s="18" t="s">
        <v>1082</v>
      </c>
      <c r="O1192" s="18"/>
      <c r="P1192" s="18"/>
      <c r="Q1192" s="18"/>
      <c r="R1192" s="18"/>
      <c r="S1192" s="18"/>
      <c r="T1192" s="18"/>
      <c r="U1192" s="18"/>
      <c r="V1192" s="34"/>
    </row>
    <row r="1193" spans="1:22" x14ac:dyDescent="0.2">
      <c r="A1193" s="497"/>
      <c r="B1193" s="499"/>
      <c r="C1193" s="501"/>
      <c r="D1193" s="501"/>
      <c r="E1193" s="503"/>
      <c r="F1193" s="17">
        <v>160</v>
      </c>
      <c r="G1193" s="59" t="s">
        <v>2012</v>
      </c>
      <c r="H1193" s="18" t="s">
        <v>2376</v>
      </c>
      <c r="I1193" s="18" t="s">
        <v>32</v>
      </c>
      <c r="J1193" s="19">
        <v>16</v>
      </c>
      <c r="K1193" s="19"/>
      <c r="L1193" s="20" t="s">
        <v>34</v>
      </c>
      <c r="M1193" s="20" t="s">
        <v>34</v>
      </c>
      <c r="N1193" s="18" t="s">
        <v>522</v>
      </c>
      <c r="O1193" s="18"/>
      <c r="P1193" s="18"/>
      <c r="Q1193" s="18"/>
      <c r="R1193" s="18"/>
      <c r="S1193" s="18"/>
      <c r="T1193" s="18"/>
      <c r="U1193" s="18"/>
      <c r="V1193" s="34"/>
    </row>
    <row r="1194" spans="1:22" x14ac:dyDescent="0.2">
      <c r="A1194" s="497"/>
      <c r="B1194" s="499"/>
      <c r="C1194" s="501"/>
      <c r="D1194" s="501"/>
      <c r="E1194" s="503"/>
      <c r="F1194" s="17">
        <v>161</v>
      </c>
      <c r="G1194" s="59" t="s">
        <v>2014</v>
      </c>
      <c r="H1194" s="18" t="s">
        <v>2377</v>
      </c>
      <c r="I1194" s="18" t="s">
        <v>32</v>
      </c>
      <c r="J1194" s="19">
        <v>8</v>
      </c>
      <c r="K1194" s="19"/>
      <c r="L1194" s="20" t="s">
        <v>34</v>
      </c>
      <c r="M1194" s="20" t="s">
        <v>34</v>
      </c>
      <c r="N1194" s="18" t="s">
        <v>65</v>
      </c>
      <c r="O1194" s="18"/>
      <c r="P1194" s="18"/>
      <c r="Q1194" s="18"/>
      <c r="R1194" s="18"/>
      <c r="S1194" s="18"/>
      <c r="T1194" s="18"/>
      <c r="U1194" s="18"/>
      <c r="V1194" s="34"/>
    </row>
    <row r="1195" spans="1:22" x14ac:dyDescent="0.2">
      <c r="A1195" s="497"/>
      <c r="B1195" s="499"/>
      <c r="C1195" s="501"/>
      <c r="D1195" s="501"/>
      <c r="E1195" s="503"/>
      <c r="F1195" s="17">
        <v>162</v>
      </c>
      <c r="G1195" s="59" t="s">
        <v>2016</v>
      </c>
      <c r="H1195" s="18" t="s">
        <v>2378</v>
      </c>
      <c r="I1195" s="18" t="s">
        <v>32</v>
      </c>
      <c r="J1195" s="19">
        <v>8</v>
      </c>
      <c r="K1195" s="19"/>
      <c r="L1195" s="20" t="s">
        <v>34</v>
      </c>
      <c r="M1195" s="20" t="s">
        <v>34</v>
      </c>
      <c r="N1195" s="18" t="s">
        <v>65</v>
      </c>
      <c r="O1195" s="18"/>
      <c r="P1195" s="18"/>
      <c r="Q1195" s="18"/>
      <c r="R1195" s="18"/>
      <c r="S1195" s="18"/>
      <c r="T1195" s="18"/>
      <c r="U1195" s="18"/>
      <c r="V1195" s="34"/>
    </row>
    <row r="1196" spans="1:22" x14ac:dyDescent="0.2">
      <c r="A1196" s="497"/>
      <c r="B1196" s="499"/>
      <c r="C1196" s="501"/>
      <c r="D1196" s="501"/>
      <c r="E1196" s="503"/>
      <c r="F1196" s="17">
        <v>163</v>
      </c>
      <c r="G1196" s="59" t="s">
        <v>2018</v>
      </c>
      <c r="H1196" s="18" t="s">
        <v>2379</v>
      </c>
      <c r="I1196" s="18" t="s">
        <v>44</v>
      </c>
      <c r="J1196" s="19">
        <v>40</v>
      </c>
      <c r="K1196" s="19"/>
      <c r="L1196" s="20" t="s">
        <v>34</v>
      </c>
      <c r="M1196" s="20" t="s">
        <v>34</v>
      </c>
      <c r="N1196" s="18" t="s">
        <v>51</v>
      </c>
      <c r="O1196" s="18"/>
      <c r="P1196" s="18"/>
      <c r="Q1196" s="18"/>
      <c r="R1196" s="18"/>
      <c r="S1196" s="18"/>
      <c r="T1196" s="18"/>
      <c r="U1196" s="18"/>
      <c r="V1196" s="34"/>
    </row>
    <row r="1197" spans="1:22" x14ac:dyDescent="0.2">
      <c r="A1197" s="497"/>
      <c r="B1197" s="499"/>
      <c r="C1197" s="501"/>
      <c r="D1197" s="501"/>
      <c r="E1197" s="503"/>
      <c r="F1197" s="17">
        <v>164</v>
      </c>
      <c r="G1197" s="59" t="s">
        <v>2020</v>
      </c>
      <c r="H1197" s="18" t="s">
        <v>2380</v>
      </c>
      <c r="I1197" s="18" t="s">
        <v>134</v>
      </c>
      <c r="J1197" s="19">
        <v>12</v>
      </c>
      <c r="K1197" s="19">
        <v>0</v>
      </c>
      <c r="L1197" s="20" t="s">
        <v>34</v>
      </c>
      <c r="M1197" s="20" t="s">
        <v>34</v>
      </c>
      <c r="N1197" s="18" t="s">
        <v>201</v>
      </c>
      <c r="O1197" s="18"/>
      <c r="P1197" s="18"/>
      <c r="Q1197" s="18"/>
      <c r="R1197" s="18"/>
      <c r="S1197" s="18"/>
      <c r="T1197" s="18"/>
      <c r="U1197" s="18"/>
      <c r="V1197" s="34"/>
    </row>
    <row r="1198" spans="1:22" x14ac:dyDescent="0.2">
      <c r="A1198" s="497"/>
      <c r="B1198" s="499"/>
      <c r="C1198" s="501"/>
      <c r="D1198" s="501"/>
      <c r="E1198" s="503"/>
      <c r="F1198" s="17">
        <v>165</v>
      </c>
      <c r="G1198" s="59" t="s">
        <v>2381</v>
      </c>
      <c r="H1198" s="18" t="s">
        <v>2382</v>
      </c>
      <c r="I1198" s="18" t="s">
        <v>44</v>
      </c>
      <c r="J1198" s="19">
        <v>17</v>
      </c>
      <c r="K1198" s="19"/>
      <c r="L1198" s="20" t="s">
        <v>34</v>
      </c>
      <c r="M1198" s="20" t="s">
        <v>34</v>
      </c>
      <c r="N1198" s="18" t="s">
        <v>2372</v>
      </c>
      <c r="O1198" s="18"/>
      <c r="P1198" s="18"/>
      <c r="Q1198" s="18"/>
      <c r="R1198" s="18"/>
      <c r="S1198" s="18"/>
      <c r="T1198" s="18"/>
      <c r="U1198" s="18"/>
      <c r="V1198" s="34"/>
    </row>
    <row r="1199" spans="1:22" x14ac:dyDescent="0.2">
      <c r="A1199" s="497"/>
      <c r="B1199" s="499"/>
      <c r="C1199" s="501"/>
      <c r="D1199" s="501"/>
      <c r="E1199" s="503"/>
      <c r="F1199" s="17">
        <v>166</v>
      </c>
      <c r="G1199" s="59" t="s">
        <v>2383</v>
      </c>
      <c r="H1199" s="18" t="s">
        <v>2384</v>
      </c>
      <c r="I1199" s="18" t="s">
        <v>32</v>
      </c>
      <c r="J1199" s="19">
        <v>3</v>
      </c>
      <c r="K1199" s="19"/>
      <c r="L1199" s="20" t="s">
        <v>34</v>
      </c>
      <c r="M1199" s="20" t="s">
        <v>34</v>
      </c>
      <c r="N1199" s="18" t="s">
        <v>148</v>
      </c>
      <c r="O1199" s="18"/>
      <c r="P1199" s="18"/>
      <c r="Q1199" s="18"/>
      <c r="R1199" s="18"/>
      <c r="S1199" s="18"/>
      <c r="T1199" s="18"/>
      <c r="U1199" s="18"/>
      <c r="V1199" s="34"/>
    </row>
    <row r="1200" spans="1:22" x14ac:dyDescent="0.2">
      <c r="A1200" s="497"/>
      <c r="B1200" s="499"/>
      <c r="C1200" s="501"/>
      <c r="D1200" s="501"/>
      <c r="E1200" s="503"/>
      <c r="F1200" s="17">
        <v>167</v>
      </c>
      <c r="G1200" s="59" t="s">
        <v>2022</v>
      </c>
      <c r="H1200" s="18" t="s">
        <v>2385</v>
      </c>
      <c r="I1200" s="18" t="s">
        <v>32</v>
      </c>
      <c r="J1200" s="19">
        <v>1</v>
      </c>
      <c r="K1200" s="19"/>
      <c r="L1200" s="20" t="s">
        <v>34</v>
      </c>
      <c r="M1200" s="20" t="s">
        <v>34</v>
      </c>
      <c r="N1200" s="18" t="s">
        <v>1082</v>
      </c>
      <c r="O1200" s="18"/>
      <c r="P1200" s="18"/>
      <c r="Q1200" s="18"/>
      <c r="R1200" s="18"/>
      <c r="S1200" s="18"/>
      <c r="T1200" s="18"/>
      <c r="U1200" s="18"/>
      <c r="V1200" s="34"/>
    </row>
    <row r="1201" spans="1:22" x14ac:dyDescent="0.2">
      <c r="A1201" s="497"/>
      <c r="B1201" s="499"/>
      <c r="C1201" s="501"/>
      <c r="D1201" s="501"/>
      <c r="E1201" s="503"/>
      <c r="F1201" s="17">
        <v>168</v>
      </c>
      <c r="G1201" s="59" t="s">
        <v>2024</v>
      </c>
      <c r="H1201" s="18" t="s">
        <v>2386</v>
      </c>
      <c r="I1201" s="18" t="s">
        <v>32</v>
      </c>
      <c r="J1201" s="19">
        <v>16</v>
      </c>
      <c r="K1201" s="19"/>
      <c r="L1201" s="20" t="s">
        <v>34</v>
      </c>
      <c r="M1201" s="20" t="s">
        <v>34</v>
      </c>
      <c r="N1201" s="18" t="s">
        <v>522</v>
      </c>
      <c r="O1201" s="18"/>
      <c r="P1201" s="18"/>
      <c r="Q1201" s="18"/>
      <c r="R1201" s="18"/>
      <c r="S1201" s="18"/>
      <c r="T1201" s="18"/>
      <c r="U1201" s="18"/>
      <c r="V1201" s="34"/>
    </row>
    <row r="1202" spans="1:22" x14ac:dyDescent="0.2">
      <c r="A1202" s="497"/>
      <c r="B1202" s="499"/>
      <c r="C1202" s="501"/>
      <c r="D1202" s="501"/>
      <c r="E1202" s="503"/>
      <c r="F1202" s="17">
        <v>169</v>
      </c>
      <c r="G1202" s="59" t="s">
        <v>2026</v>
      </c>
      <c r="H1202" s="18" t="s">
        <v>2387</v>
      </c>
      <c r="I1202" s="18" t="s">
        <v>32</v>
      </c>
      <c r="J1202" s="19">
        <v>8</v>
      </c>
      <c r="K1202" s="19"/>
      <c r="L1202" s="20" t="s">
        <v>34</v>
      </c>
      <c r="M1202" s="20" t="s">
        <v>34</v>
      </c>
      <c r="N1202" s="18" t="s">
        <v>65</v>
      </c>
      <c r="O1202" s="18"/>
      <c r="P1202" s="18"/>
      <c r="Q1202" s="18"/>
      <c r="R1202" s="18"/>
      <c r="S1202" s="18"/>
      <c r="T1202" s="18"/>
      <c r="U1202" s="18"/>
      <c r="V1202" s="34"/>
    </row>
    <row r="1203" spans="1:22" x14ac:dyDescent="0.2">
      <c r="A1203" s="497"/>
      <c r="B1203" s="499"/>
      <c r="C1203" s="501"/>
      <c r="D1203" s="501"/>
      <c r="E1203" s="503"/>
      <c r="F1203" s="17">
        <v>170</v>
      </c>
      <c r="G1203" s="59" t="s">
        <v>2028</v>
      </c>
      <c r="H1203" s="18" t="s">
        <v>2388</v>
      </c>
      <c r="I1203" s="18" t="s">
        <v>32</v>
      </c>
      <c r="J1203" s="19">
        <v>8</v>
      </c>
      <c r="K1203" s="19"/>
      <c r="L1203" s="20" t="s">
        <v>34</v>
      </c>
      <c r="M1203" s="20" t="s">
        <v>34</v>
      </c>
      <c r="N1203" s="18" t="s">
        <v>65</v>
      </c>
      <c r="O1203" s="18"/>
      <c r="P1203" s="18"/>
      <c r="Q1203" s="18"/>
      <c r="R1203" s="18"/>
      <c r="S1203" s="18"/>
      <c r="T1203" s="18"/>
      <c r="U1203" s="18"/>
      <c r="V1203" s="34"/>
    </row>
    <row r="1204" spans="1:22" x14ac:dyDescent="0.2">
      <c r="A1204" s="497"/>
      <c r="B1204" s="499"/>
      <c r="C1204" s="501"/>
      <c r="D1204" s="501"/>
      <c r="E1204" s="503"/>
      <c r="F1204" s="17">
        <v>171</v>
      </c>
      <c r="G1204" s="59" t="s">
        <v>2030</v>
      </c>
      <c r="H1204" s="18" t="s">
        <v>2389</v>
      </c>
      <c r="I1204" s="18" t="s">
        <v>44</v>
      </c>
      <c r="J1204" s="19">
        <v>40</v>
      </c>
      <c r="K1204" s="19"/>
      <c r="L1204" s="20" t="s">
        <v>34</v>
      </c>
      <c r="M1204" s="20" t="s">
        <v>34</v>
      </c>
      <c r="N1204" s="18" t="s">
        <v>51</v>
      </c>
      <c r="O1204" s="18"/>
      <c r="P1204" s="18"/>
      <c r="Q1204" s="18"/>
      <c r="R1204" s="18"/>
      <c r="S1204" s="18"/>
      <c r="T1204" s="18"/>
      <c r="U1204" s="18"/>
      <c r="V1204" s="34"/>
    </row>
    <row r="1205" spans="1:22" x14ac:dyDescent="0.2">
      <c r="A1205" s="497"/>
      <c r="B1205" s="499"/>
      <c r="C1205" s="501"/>
      <c r="D1205" s="501"/>
      <c r="E1205" s="503"/>
      <c r="F1205" s="17">
        <v>172</v>
      </c>
      <c r="G1205" s="59" t="s">
        <v>2032</v>
      </c>
      <c r="H1205" s="18" t="s">
        <v>2390</v>
      </c>
      <c r="I1205" s="18" t="s">
        <v>134</v>
      </c>
      <c r="J1205" s="19">
        <v>12</v>
      </c>
      <c r="K1205" s="19">
        <v>0</v>
      </c>
      <c r="L1205" s="20" t="s">
        <v>34</v>
      </c>
      <c r="M1205" s="20" t="s">
        <v>34</v>
      </c>
      <c r="N1205" s="18" t="s">
        <v>201</v>
      </c>
      <c r="O1205" s="18"/>
      <c r="P1205" s="18"/>
      <c r="Q1205" s="18"/>
      <c r="R1205" s="18"/>
      <c r="S1205" s="18"/>
      <c r="T1205" s="18"/>
      <c r="U1205" s="18"/>
      <c r="V1205" s="34"/>
    </row>
    <row r="1206" spans="1:22" x14ac:dyDescent="0.2">
      <c r="A1206" s="497"/>
      <c r="B1206" s="499"/>
      <c r="C1206" s="501"/>
      <c r="D1206" s="501"/>
      <c r="E1206" s="503"/>
      <c r="F1206" s="17">
        <v>173</v>
      </c>
      <c r="G1206" s="59" t="s">
        <v>2391</v>
      </c>
      <c r="H1206" s="18" t="s">
        <v>2392</v>
      </c>
      <c r="I1206" s="18" t="s">
        <v>44</v>
      </c>
      <c r="J1206" s="19">
        <v>17</v>
      </c>
      <c r="K1206" s="19"/>
      <c r="L1206" s="20" t="s">
        <v>34</v>
      </c>
      <c r="M1206" s="20" t="s">
        <v>34</v>
      </c>
      <c r="N1206" s="18" t="s">
        <v>2372</v>
      </c>
      <c r="O1206" s="18"/>
      <c r="P1206" s="18"/>
      <c r="Q1206" s="18"/>
      <c r="R1206" s="18"/>
      <c r="S1206" s="18"/>
      <c r="T1206" s="18"/>
      <c r="U1206" s="18"/>
      <c r="V1206" s="34"/>
    </row>
    <row r="1207" spans="1:22" x14ac:dyDescent="0.2">
      <c r="A1207" s="497"/>
      <c r="B1207" s="499"/>
      <c r="C1207" s="501"/>
      <c r="D1207" s="501"/>
      <c r="E1207" s="503"/>
      <c r="F1207" s="17">
        <v>174</v>
      </c>
      <c r="G1207" s="59" t="s">
        <v>2393</v>
      </c>
      <c r="H1207" s="18" t="s">
        <v>2394</v>
      </c>
      <c r="I1207" s="18" t="s">
        <v>32</v>
      </c>
      <c r="J1207" s="19">
        <v>3</v>
      </c>
      <c r="K1207" s="19"/>
      <c r="L1207" s="20" t="s">
        <v>34</v>
      </c>
      <c r="M1207" s="20" t="s">
        <v>34</v>
      </c>
      <c r="N1207" s="18" t="s">
        <v>148</v>
      </c>
      <c r="O1207" s="18"/>
      <c r="P1207" s="18"/>
      <c r="Q1207" s="18"/>
      <c r="R1207" s="18"/>
      <c r="S1207" s="18"/>
      <c r="T1207" s="18"/>
      <c r="U1207" s="18"/>
      <c r="V1207" s="34"/>
    </row>
    <row r="1208" spans="1:22" x14ac:dyDescent="0.2">
      <c r="A1208" s="497"/>
      <c r="B1208" s="499"/>
      <c r="C1208" s="501"/>
      <c r="D1208" s="501"/>
      <c r="E1208" s="503"/>
      <c r="F1208" s="17">
        <v>175</v>
      </c>
      <c r="G1208" s="59" t="s">
        <v>2034</v>
      </c>
      <c r="H1208" s="18" t="s">
        <v>2395</v>
      </c>
      <c r="I1208" s="18" t="s">
        <v>32</v>
      </c>
      <c r="J1208" s="19">
        <v>1</v>
      </c>
      <c r="K1208" s="19"/>
      <c r="L1208" s="20" t="s">
        <v>34</v>
      </c>
      <c r="M1208" s="20" t="s">
        <v>34</v>
      </c>
      <c r="N1208" s="18" t="s">
        <v>1082</v>
      </c>
      <c r="O1208" s="18"/>
      <c r="P1208" s="18"/>
      <c r="Q1208" s="18"/>
      <c r="R1208" s="18"/>
      <c r="S1208" s="18"/>
      <c r="T1208" s="18"/>
      <c r="U1208" s="18"/>
      <c r="V1208" s="34"/>
    </row>
    <row r="1209" spans="1:22" x14ac:dyDescent="0.2">
      <c r="A1209" s="497"/>
      <c r="B1209" s="499"/>
      <c r="C1209" s="501"/>
      <c r="D1209" s="501"/>
      <c r="E1209" s="503"/>
      <c r="F1209" s="17">
        <v>176</v>
      </c>
      <c r="G1209" s="59" t="s">
        <v>2036</v>
      </c>
      <c r="H1209" s="18" t="s">
        <v>2396</v>
      </c>
      <c r="I1209" s="18" t="s">
        <v>32</v>
      </c>
      <c r="J1209" s="19">
        <v>16</v>
      </c>
      <c r="K1209" s="19"/>
      <c r="L1209" s="20" t="s">
        <v>34</v>
      </c>
      <c r="M1209" s="20" t="s">
        <v>34</v>
      </c>
      <c r="N1209" s="18" t="s">
        <v>522</v>
      </c>
      <c r="O1209" s="18"/>
      <c r="P1209" s="18"/>
      <c r="Q1209" s="18"/>
      <c r="R1209" s="18"/>
      <c r="S1209" s="18"/>
      <c r="T1209" s="18"/>
      <c r="U1209" s="18"/>
      <c r="V1209" s="34"/>
    </row>
    <row r="1210" spans="1:22" x14ac:dyDescent="0.2">
      <c r="A1210" s="497"/>
      <c r="B1210" s="499"/>
      <c r="C1210" s="501"/>
      <c r="D1210" s="501"/>
      <c r="E1210" s="503"/>
      <c r="F1210" s="17">
        <v>177</v>
      </c>
      <c r="G1210" s="59" t="s">
        <v>2038</v>
      </c>
      <c r="H1210" s="18" t="s">
        <v>2397</v>
      </c>
      <c r="I1210" s="18" t="s">
        <v>32</v>
      </c>
      <c r="J1210" s="19">
        <v>8</v>
      </c>
      <c r="K1210" s="19"/>
      <c r="L1210" s="20" t="s">
        <v>34</v>
      </c>
      <c r="M1210" s="20" t="s">
        <v>34</v>
      </c>
      <c r="N1210" s="18" t="s">
        <v>65</v>
      </c>
      <c r="O1210" s="18"/>
      <c r="P1210" s="18"/>
      <c r="Q1210" s="18"/>
      <c r="R1210" s="18"/>
      <c r="S1210" s="18"/>
      <c r="T1210" s="18"/>
      <c r="U1210" s="18"/>
      <c r="V1210" s="34"/>
    </row>
    <row r="1211" spans="1:22" x14ac:dyDescent="0.2">
      <c r="A1211" s="497"/>
      <c r="B1211" s="499"/>
      <c r="C1211" s="501"/>
      <c r="D1211" s="501"/>
      <c r="E1211" s="503"/>
      <c r="F1211" s="17">
        <v>178</v>
      </c>
      <c r="G1211" s="59" t="s">
        <v>2040</v>
      </c>
      <c r="H1211" s="18" t="s">
        <v>2398</v>
      </c>
      <c r="I1211" s="18" t="s">
        <v>32</v>
      </c>
      <c r="J1211" s="19">
        <v>8</v>
      </c>
      <c r="K1211" s="19"/>
      <c r="L1211" s="20" t="s">
        <v>34</v>
      </c>
      <c r="M1211" s="20" t="s">
        <v>34</v>
      </c>
      <c r="N1211" s="18" t="s">
        <v>65</v>
      </c>
      <c r="O1211" s="18"/>
      <c r="P1211" s="18"/>
      <c r="Q1211" s="18"/>
      <c r="R1211" s="18"/>
      <c r="S1211" s="18"/>
      <c r="T1211" s="18"/>
      <c r="U1211" s="18"/>
      <c r="V1211" s="34"/>
    </row>
    <row r="1212" spans="1:22" x14ac:dyDescent="0.2">
      <c r="A1212" s="497"/>
      <c r="B1212" s="499"/>
      <c r="C1212" s="501"/>
      <c r="D1212" s="501"/>
      <c r="E1212" s="503"/>
      <c r="F1212" s="17">
        <v>179</v>
      </c>
      <c r="G1212" s="59" t="s">
        <v>2042</v>
      </c>
      <c r="H1212" s="18" t="s">
        <v>2399</v>
      </c>
      <c r="I1212" s="18" t="s">
        <v>44</v>
      </c>
      <c r="J1212" s="19">
        <v>40</v>
      </c>
      <c r="K1212" s="19"/>
      <c r="L1212" s="20" t="s">
        <v>34</v>
      </c>
      <c r="M1212" s="20" t="s">
        <v>34</v>
      </c>
      <c r="N1212" s="18" t="s">
        <v>51</v>
      </c>
      <c r="O1212" s="18"/>
      <c r="P1212" s="18"/>
      <c r="Q1212" s="18"/>
      <c r="R1212" s="18"/>
      <c r="S1212" s="18"/>
      <c r="T1212" s="18"/>
      <c r="U1212" s="18"/>
      <c r="V1212" s="34"/>
    </row>
    <row r="1213" spans="1:22" x14ac:dyDescent="0.2">
      <c r="A1213" s="497"/>
      <c r="B1213" s="499"/>
      <c r="C1213" s="501"/>
      <c r="D1213" s="501"/>
      <c r="E1213" s="503"/>
      <c r="F1213" s="17">
        <v>180</v>
      </c>
      <c r="G1213" s="59" t="s">
        <v>2044</v>
      </c>
      <c r="H1213" s="18" t="s">
        <v>2400</v>
      </c>
      <c r="I1213" s="18" t="s">
        <v>134</v>
      </c>
      <c r="J1213" s="19">
        <v>12</v>
      </c>
      <c r="K1213" s="19">
        <v>0</v>
      </c>
      <c r="L1213" s="20" t="s">
        <v>34</v>
      </c>
      <c r="M1213" s="20" t="s">
        <v>34</v>
      </c>
      <c r="N1213" s="18" t="s">
        <v>201</v>
      </c>
      <c r="O1213" s="18"/>
      <c r="P1213" s="18"/>
      <c r="Q1213" s="18"/>
      <c r="R1213" s="18"/>
      <c r="S1213" s="18"/>
      <c r="T1213" s="18"/>
      <c r="U1213" s="18"/>
      <c r="V1213" s="34"/>
    </row>
    <row r="1214" spans="1:22" x14ac:dyDescent="0.2">
      <c r="A1214" s="497"/>
      <c r="B1214" s="499"/>
      <c r="C1214" s="501"/>
      <c r="D1214" s="501"/>
      <c r="E1214" s="503"/>
      <c r="F1214" s="17">
        <v>181</v>
      </c>
      <c r="G1214" s="59" t="s">
        <v>2401</v>
      </c>
      <c r="H1214" s="18" t="s">
        <v>2402</v>
      </c>
      <c r="I1214" s="18" t="s">
        <v>44</v>
      </c>
      <c r="J1214" s="19">
        <v>17</v>
      </c>
      <c r="K1214" s="19"/>
      <c r="L1214" s="20" t="s">
        <v>34</v>
      </c>
      <c r="M1214" s="20" t="s">
        <v>34</v>
      </c>
      <c r="N1214" s="18" t="s">
        <v>2372</v>
      </c>
      <c r="O1214" s="18"/>
      <c r="P1214" s="18"/>
      <c r="Q1214" s="18"/>
      <c r="R1214" s="18"/>
      <c r="S1214" s="18"/>
      <c r="T1214" s="18"/>
      <c r="U1214" s="18"/>
      <c r="V1214" s="34"/>
    </row>
    <row r="1215" spans="1:22" x14ac:dyDescent="0.2">
      <c r="A1215" s="497"/>
      <c r="B1215" s="499"/>
      <c r="C1215" s="501"/>
      <c r="D1215" s="501"/>
      <c r="E1215" s="503"/>
      <c r="F1215" s="17">
        <v>182</v>
      </c>
      <c r="G1215" s="59" t="s">
        <v>2403</v>
      </c>
      <c r="H1215" s="18" t="s">
        <v>2404</v>
      </c>
      <c r="I1215" s="18" t="s">
        <v>32</v>
      </c>
      <c r="J1215" s="19">
        <v>3</v>
      </c>
      <c r="K1215" s="19"/>
      <c r="L1215" s="20" t="s">
        <v>34</v>
      </c>
      <c r="M1215" s="20" t="s">
        <v>34</v>
      </c>
      <c r="N1215" s="18" t="s">
        <v>148</v>
      </c>
      <c r="O1215" s="18"/>
      <c r="P1215" s="18"/>
      <c r="Q1215" s="18"/>
      <c r="R1215" s="18"/>
      <c r="S1215" s="18"/>
      <c r="T1215" s="18"/>
      <c r="U1215" s="18"/>
      <c r="V1215" s="34"/>
    </row>
    <row r="1216" spans="1:22" x14ac:dyDescent="0.2">
      <c r="A1216" s="497"/>
      <c r="B1216" s="499"/>
      <c r="C1216" s="501"/>
      <c r="D1216" s="501"/>
      <c r="E1216" s="503"/>
      <c r="F1216" s="17">
        <v>183</v>
      </c>
      <c r="G1216" s="59" t="s">
        <v>2046</v>
      </c>
      <c r="H1216" s="18" t="s">
        <v>2405</v>
      </c>
      <c r="I1216" s="18" t="s">
        <v>32</v>
      </c>
      <c r="J1216" s="19">
        <v>1</v>
      </c>
      <c r="K1216" s="19"/>
      <c r="L1216" s="20" t="s">
        <v>34</v>
      </c>
      <c r="M1216" s="20" t="s">
        <v>34</v>
      </c>
      <c r="N1216" s="18" t="s">
        <v>1082</v>
      </c>
      <c r="O1216" s="18"/>
      <c r="P1216" s="18"/>
      <c r="Q1216" s="18"/>
      <c r="R1216" s="18"/>
      <c r="S1216" s="18"/>
      <c r="T1216" s="18"/>
      <c r="U1216" s="18"/>
      <c r="V1216" s="34"/>
    </row>
    <row r="1217" spans="1:22" x14ac:dyDescent="0.2">
      <c r="A1217" s="497"/>
      <c r="B1217" s="499"/>
      <c r="C1217" s="501"/>
      <c r="D1217" s="501"/>
      <c r="E1217" s="503"/>
      <c r="F1217" s="17">
        <v>184</v>
      </c>
      <c r="G1217" s="59" t="s">
        <v>2048</v>
      </c>
      <c r="H1217" s="18" t="s">
        <v>2406</v>
      </c>
      <c r="I1217" s="18" t="s">
        <v>32</v>
      </c>
      <c r="J1217" s="19">
        <v>16</v>
      </c>
      <c r="K1217" s="19"/>
      <c r="L1217" s="20" t="s">
        <v>34</v>
      </c>
      <c r="M1217" s="20" t="s">
        <v>34</v>
      </c>
      <c r="N1217" s="18" t="s">
        <v>522</v>
      </c>
      <c r="O1217" s="18"/>
      <c r="P1217" s="18"/>
      <c r="Q1217" s="18"/>
      <c r="R1217" s="18"/>
      <c r="S1217" s="18"/>
      <c r="T1217" s="18"/>
      <c r="U1217" s="18"/>
      <c r="V1217" s="34"/>
    </row>
    <row r="1218" spans="1:22" x14ac:dyDescent="0.2">
      <c r="A1218" s="497"/>
      <c r="B1218" s="499"/>
      <c r="C1218" s="501"/>
      <c r="D1218" s="501"/>
      <c r="E1218" s="503"/>
      <c r="F1218" s="17">
        <v>185</v>
      </c>
      <c r="G1218" s="59" t="s">
        <v>2050</v>
      </c>
      <c r="H1218" s="18" t="s">
        <v>2407</v>
      </c>
      <c r="I1218" s="18" t="s">
        <v>32</v>
      </c>
      <c r="J1218" s="19">
        <v>8</v>
      </c>
      <c r="K1218" s="19"/>
      <c r="L1218" s="20" t="s">
        <v>34</v>
      </c>
      <c r="M1218" s="20" t="s">
        <v>34</v>
      </c>
      <c r="N1218" s="18" t="s">
        <v>65</v>
      </c>
      <c r="O1218" s="18"/>
      <c r="P1218" s="18"/>
      <c r="Q1218" s="18"/>
      <c r="R1218" s="18"/>
      <c r="S1218" s="18"/>
      <c r="T1218" s="18"/>
      <c r="U1218" s="18"/>
      <c r="V1218" s="34"/>
    </row>
    <row r="1219" spans="1:22" x14ac:dyDescent="0.2">
      <c r="A1219" s="497"/>
      <c r="B1219" s="499"/>
      <c r="C1219" s="501"/>
      <c r="D1219" s="501"/>
      <c r="E1219" s="503"/>
      <c r="F1219" s="17">
        <v>186</v>
      </c>
      <c r="G1219" s="59" t="s">
        <v>2052</v>
      </c>
      <c r="H1219" s="18" t="s">
        <v>2408</v>
      </c>
      <c r="I1219" s="18" t="s">
        <v>32</v>
      </c>
      <c r="J1219" s="19">
        <v>8</v>
      </c>
      <c r="K1219" s="19"/>
      <c r="L1219" s="20" t="s">
        <v>34</v>
      </c>
      <c r="M1219" s="20" t="s">
        <v>34</v>
      </c>
      <c r="N1219" s="18" t="s">
        <v>65</v>
      </c>
      <c r="O1219" s="18"/>
      <c r="P1219" s="18"/>
      <c r="Q1219" s="18"/>
      <c r="R1219" s="18"/>
      <c r="S1219" s="18"/>
      <c r="T1219" s="18"/>
      <c r="U1219" s="18"/>
      <c r="V1219" s="34"/>
    </row>
    <row r="1220" spans="1:22" x14ac:dyDescent="0.2">
      <c r="A1220" s="497"/>
      <c r="B1220" s="499"/>
      <c r="C1220" s="501"/>
      <c r="D1220" s="501"/>
      <c r="E1220" s="503"/>
      <c r="F1220" s="17">
        <v>187</v>
      </c>
      <c r="G1220" s="59" t="s">
        <v>2054</v>
      </c>
      <c r="H1220" s="18" t="s">
        <v>2409</v>
      </c>
      <c r="I1220" s="18" t="s">
        <v>44</v>
      </c>
      <c r="J1220" s="19">
        <v>40</v>
      </c>
      <c r="K1220" s="19"/>
      <c r="L1220" s="20" t="s">
        <v>34</v>
      </c>
      <c r="M1220" s="20" t="s">
        <v>34</v>
      </c>
      <c r="N1220" s="18" t="s">
        <v>51</v>
      </c>
      <c r="O1220" s="18"/>
      <c r="P1220" s="18"/>
      <c r="Q1220" s="18"/>
      <c r="R1220" s="18"/>
      <c r="S1220" s="18"/>
      <c r="T1220" s="18"/>
      <c r="U1220" s="18"/>
      <c r="V1220" s="34"/>
    </row>
    <row r="1221" spans="1:22" x14ac:dyDescent="0.2">
      <c r="A1221" s="497"/>
      <c r="B1221" s="499"/>
      <c r="C1221" s="501"/>
      <c r="D1221" s="501"/>
      <c r="E1221" s="503"/>
      <c r="F1221" s="17">
        <v>188</v>
      </c>
      <c r="G1221" s="59" t="s">
        <v>2056</v>
      </c>
      <c r="H1221" s="18" t="s">
        <v>2410</v>
      </c>
      <c r="I1221" s="18" t="s">
        <v>134</v>
      </c>
      <c r="J1221" s="19">
        <v>12</v>
      </c>
      <c r="K1221" s="19">
        <v>0</v>
      </c>
      <c r="L1221" s="20" t="s">
        <v>34</v>
      </c>
      <c r="M1221" s="20" t="s">
        <v>34</v>
      </c>
      <c r="N1221" s="18" t="s">
        <v>201</v>
      </c>
      <c r="O1221" s="18"/>
      <c r="P1221" s="18"/>
      <c r="Q1221" s="18"/>
      <c r="R1221" s="18"/>
      <c r="S1221" s="18"/>
      <c r="T1221" s="18"/>
      <c r="U1221" s="18"/>
      <c r="V1221" s="34"/>
    </row>
    <row r="1222" spans="1:22" x14ac:dyDescent="0.2">
      <c r="A1222" s="497"/>
      <c r="B1222" s="499"/>
      <c r="C1222" s="501"/>
      <c r="D1222" s="501"/>
      <c r="E1222" s="503"/>
      <c r="F1222" s="17">
        <v>189</v>
      </c>
      <c r="G1222" s="59" t="s">
        <v>2411</v>
      </c>
      <c r="H1222" s="18" t="s">
        <v>2412</v>
      </c>
      <c r="I1222" s="18" t="s">
        <v>44</v>
      </c>
      <c r="J1222" s="19">
        <v>17</v>
      </c>
      <c r="K1222" s="19"/>
      <c r="L1222" s="20" t="s">
        <v>34</v>
      </c>
      <c r="M1222" s="20" t="s">
        <v>34</v>
      </c>
      <c r="N1222" s="18" t="s">
        <v>2372</v>
      </c>
      <c r="O1222" s="18"/>
      <c r="P1222" s="18"/>
      <c r="Q1222" s="18"/>
      <c r="R1222" s="18"/>
      <c r="S1222" s="18"/>
      <c r="T1222" s="18"/>
      <c r="U1222" s="18"/>
      <c r="V1222" s="34"/>
    </row>
    <row r="1223" spans="1:22" x14ac:dyDescent="0.2">
      <c r="A1223" s="497"/>
      <c r="B1223" s="499"/>
      <c r="C1223" s="501"/>
      <c r="D1223" s="501"/>
      <c r="E1223" s="503"/>
      <c r="F1223" s="17">
        <v>190</v>
      </c>
      <c r="G1223" s="59" t="s">
        <v>2413</v>
      </c>
      <c r="H1223" s="18" t="s">
        <v>2414</v>
      </c>
      <c r="I1223" s="18" t="s">
        <v>32</v>
      </c>
      <c r="J1223" s="19">
        <v>3</v>
      </c>
      <c r="K1223" s="19"/>
      <c r="L1223" s="20" t="s">
        <v>34</v>
      </c>
      <c r="M1223" s="20" t="s">
        <v>34</v>
      </c>
      <c r="N1223" s="18" t="s">
        <v>148</v>
      </c>
      <c r="O1223" s="18"/>
      <c r="P1223" s="18"/>
      <c r="Q1223" s="18"/>
      <c r="R1223" s="18"/>
      <c r="S1223" s="18"/>
      <c r="T1223" s="18"/>
      <c r="U1223" s="18"/>
      <c r="V1223" s="34"/>
    </row>
    <row r="1224" spans="1:22" x14ac:dyDescent="0.2">
      <c r="A1224" s="497"/>
      <c r="B1224" s="499"/>
      <c r="C1224" s="501"/>
      <c r="D1224" s="501"/>
      <c r="E1224" s="503"/>
      <c r="F1224" s="17">
        <v>191</v>
      </c>
      <c r="G1224" s="59" t="s">
        <v>2058</v>
      </c>
      <c r="H1224" s="18" t="s">
        <v>2415</v>
      </c>
      <c r="I1224" s="18" t="s">
        <v>32</v>
      </c>
      <c r="J1224" s="19">
        <v>1</v>
      </c>
      <c r="K1224" s="19"/>
      <c r="L1224" s="20" t="s">
        <v>34</v>
      </c>
      <c r="M1224" s="20" t="s">
        <v>34</v>
      </c>
      <c r="N1224" s="18" t="s">
        <v>1082</v>
      </c>
      <c r="O1224" s="18"/>
      <c r="P1224" s="18"/>
      <c r="Q1224" s="18"/>
      <c r="R1224" s="18"/>
      <c r="S1224" s="18"/>
      <c r="T1224" s="18"/>
      <c r="U1224" s="18"/>
      <c r="V1224" s="34"/>
    </row>
    <row r="1225" spans="1:22" x14ac:dyDescent="0.2">
      <c r="A1225" s="497"/>
      <c r="B1225" s="499"/>
      <c r="C1225" s="501"/>
      <c r="D1225" s="501"/>
      <c r="E1225" s="503"/>
      <c r="F1225" s="17">
        <v>192</v>
      </c>
      <c r="G1225" s="59" t="s">
        <v>2060</v>
      </c>
      <c r="H1225" s="18" t="s">
        <v>2416</v>
      </c>
      <c r="I1225" s="18" t="s">
        <v>32</v>
      </c>
      <c r="J1225" s="19">
        <v>16</v>
      </c>
      <c r="K1225" s="19"/>
      <c r="L1225" s="20" t="s">
        <v>34</v>
      </c>
      <c r="M1225" s="20" t="s">
        <v>34</v>
      </c>
      <c r="N1225" s="18" t="s">
        <v>522</v>
      </c>
      <c r="O1225" s="18"/>
      <c r="P1225" s="18"/>
      <c r="Q1225" s="18"/>
      <c r="R1225" s="18"/>
      <c r="S1225" s="18"/>
      <c r="T1225" s="18"/>
      <c r="U1225" s="18"/>
      <c r="V1225" s="34"/>
    </row>
    <row r="1226" spans="1:22" x14ac:dyDescent="0.2">
      <c r="A1226" s="497"/>
      <c r="B1226" s="499"/>
      <c r="C1226" s="501"/>
      <c r="D1226" s="501"/>
      <c r="E1226" s="503"/>
      <c r="F1226" s="17">
        <v>193</v>
      </c>
      <c r="G1226" s="59" t="s">
        <v>2062</v>
      </c>
      <c r="H1226" s="18" t="s">
        <v>2417</v>
      </c>
      <c r="I1226" s="18" t="s">
        <v>32</v>
      </c>
      <c r="J1226" s="19">
        <v>8</v>
      </c>
      <c r="K1226" s="19"/>
      <c r="L1226" s="20" t="s">
        <v>34</v>
      </c>
      <c r="M1226" s="20" t="s">
        <v>34</v>
      </c>
      <c r="N1226" s="18" t="s">
        <v>65</v>
      </c>
      <c r="O1226" s="18"/>
      <c r="P1226" s="18"/>
      <c r="Q1226" s="18"/>
      <c r="R1226" s="18"/>
      <c r="S1226" s="18"/>
      <c r="T1226" s="18"/>
      <c r="U1226" s="18"/>
      <c r="V1226" s="34"/>
    </row>
    <row r="1227" spans="1:22" x14ac:dyDescent="0.2">
      <c r="A1227" s="497"/>
      <c r="B1227" s="499"/>
      <c r="C1227" s="501"/>
      <c r="D1227" s="501"/>
      <c r="E1227" s="503"/>
      <c r="F1227" s="17">
        <v>194</v>
      </c>
      <c r="G1227" s="59" t="s">
        <v>2064</v>
      </c>
      <c r="H1227" s="18" t="s">
        <v>2418</v>
      </c>
      <c r="I1227" s="18" t="s">
        <v>32</v>
      </c>
      <c r="J1227" s="19">
        <v>8</v>
      </c>
      <c r="K1227" s="19"/>
      <c r="L1227" s="20" t="s">
        <v>34</v>
      </c>
      <c r="M1227" s="20" t="s">
        <v>34</v>
      </c>
      <c r="N1227" s="18" t="s">
        <v>65</v>
      </c>
      <c r="O1227" s="18"/>
      <c r="P1227" s="18"/>
      <c r="Q1227" s="18"/>
      <c r="R1227" s="18"/>
      <c r="S1227" s="18"/>
      <c r="T1227" s="18"/>
      <c r="U1227" s="18"/>
      <c r="V1227" s="34"/>
    </row>
    <row r="1228" spans="1:22" x14ac:dyDescent="0.2">
      <c r="A1228" s="497"/>
      <c r="B1228" s="499"/>
      <c r="C1228" s="501"/>
      <c r="D1228" s="501"/>
      <c r="E1228" s="503"/>
      <c r="F1228" s="17">
        <v>195</v>
      </c>
      <c r="G1228" s="59" t="s">
        <v>2066</v>
      </c>
      <c r="H1228" s="18" t="s">
        <v>2419</v>
      </c>
      <c r="I1228" s="18" t="s">
        <v>44</v>
      </c>
      <c r="J1228" s="19">
        <v>40</v>
      </c>
      <c r="K1228" s="19"/>
      <c r="L1228" s="20" t="s">
        <v>34</v>
      </c>
      <c r="M1228" s="20" t="s">
        <v>34</v>
      </c>
      <c r="N1228" s="18" t="s">
        <v>51</v>
      </c>
      <c r="O1228" s="18"/>
      <c r="P1228" s="18"/>
      <c r="Q1228" s="18"/>
      <c r="R1228" s="18"/>
      <c r="S1228" s="18"/>
      <c r="T1228" s="18"/>
      <c r="U1228" s="18"/>
      <c r="V1228" s="34"/>
    </row>
    <row r="1229" spans="1:22" x14ac:dyDescent="0.2">
      <c r="A1229" s="497"/>
      <c r="B1229" s="499"/>
      <c r="C1229" s="501"/>
      <c r="D1229" s="501"/>
      <c r="E1229" s="503"/>
      <c r="F1229" s="17">
        <v>196</v>
      </c>
      <c r="G1229" s="59" t="s">
        <v>2068</v>
      </c>
      <c r="H1229" s="18" t="s">
        <v>2420</v>
      </c>
      <c r="I1229" s="18" t="s">
        <v>134</v>
      </c>
      <c r="J1229" s="19">
        <v>12</v>
      </c>
      <c r="K1229" s="19">
        <v>0</v>
      </c>
      <c r="L1229" s="20" t="s">
        <v>34</v>
      </c>
      <c r="M1229" s="20" t="s">
        <v>34</v>
      </c>
      <c r="N1229" s="18" t="s">
        <v>201</v>
      </c>
      <c r="O1229" s="18"/>
      <c r="P1229" s="18"/>
      <c r="Q1229" s="18"/>
      <c r="R1229" s="18"/>
      <c r="S1229" s="18"/>
      <c r="T1229" s="18"/>
      <c r="U1229" s="18"/>
      <c r="V1229" s="34"/>
    </row>
    <row r="1230" spans="1:22" x14ac:dyDescent="0.2">
      <c r="A1230" s="497"/>
      <c r="B1230" s="499"/>
      <c r="C1230" s="501"/>
      <c r="D1230" s="501"/>
      <c r="E1230" s="503"/>
      <c r="F1230" s="17">
        <v>197</v>
      </c>
      <c r="G1230" s="59" t="s">
        <v>2421</v>
      </c>
      <c r="H1230" s="18" t="s">
        <v>2422</v>
      </c>
      <c r="I1230" s="18" t="s">
        <v>44</v>
      </c>
      <c r="J1230" s="19">
        <v>17</v>
      </c>
      <c r="K1230" s="19"/>
      <c r="L1230" s="20" t="s">
        <v>34</v>
      </c>
      <c r="M1230" s="20" t="s">
        <v>34</v>
      </c>
      <c r="N1230" s="18" t="s">
        <v>2372</v>
      </c>
      <c r="O1230" s="18"/>
      <c r="P1230" s="18"/>
      <c r="Q1230" s="18"/>
      <c r="R1230" s="18"/>
      <c r="S1230" s="18"/>
      <c r="T1230" s="18"/>
      <c r="U1230" s="18"/>
      <c r="V1230" s="34"/>
    </row>
    <row r="1231" spans="1:22" x14ac:dyDescent="0.2">
      <c r="A1231" s="497"/>
      <c r="B1231" s="499"/>
      <c r="C1231" s="501"/>
      <c r="D1231" s="501"/>
      <c r="E1231" s="503"/>
      <c r="F1231" s="17">
        <v>198</v>
      </c>
      <c r="G1231" s="59" t="s">
        <v>2423</v>
      </c>
      <c r="H1231" s="18" t="s">
        <v>2424</v>
      </c>
      <c r="I1231" s="18" t="s">
        <v>32</v>
      </c>
      <c r="J1231" s="19">
        <v>3</v>
      </c>
      <c r="K1231" s="19"/>
      <c r="L1231" s="20" t="s">
        <v>34</v>
      </c>
      <c r="M1231" s="20" t="s">
        <v>34</v>
      </c>
      <c r="N1231" s="18" t="s">
        <v>148</v>
      </c>
      <c r="O1231" s="18"/>
      <c r="P1231" s="18"/>
      <c r="Q1231" s="18"/>
      <c r="R1231" s="18"/>
      <c r="S1231" s="18"/>
      <c r="T1231" s="18"/>
      <c r="U1231" s="18"/>
      <c r="V1231" s="34"/>
    </row>
    <row r="1232" spans="1:22" x14ac:dyDescent="0.2">
      <c r="A1232" s="497"/>
      <c r="B1232" s="499"/>
      <c r="C1232" s="501"/>
      <c r="D1232" s="501"/>
      <c r="E1232" s="503"/>
      <c r="F1232" s="17">
        <v>199</v>
      </c>
      <c r="G1232" s="59" t="s">
        <v>2070</v>
      </c>
      <c r="H1232" s="18" t="s">
        <v>2425</v>
      </c>
      <c r="I1232" s="18" t="s">
        <v>32</v>
      </c>
      <c r="J1232" s="19">
        <v>1</v>
      </c>
      <c r="K1232" s="19"/>
      <c r="L1232" s="20" t="s">
        <v>34</v>
      </c>
      <c r="M1232" s="20" t="s">
        <v>34</v>
      </c>
      <c r="N1232" s="18" t="s">
        <v>1082</v>
      </c>
      <c r="O1232" s="18"/>
      <c r="P1232" s="18"/>
      <c r="Q1232" s="18"/>
      <c r="R1232" s="18"/>
      <c r="S1232" s="18"/>
      <c r="T1232" s="18"/>
      <c r="U1232" s="18"/>
      <c r="V1232" s="34"/>
    </row>
    <row r="1233" spans="1:22" x14ac:dyDescent="0.2">
      <c r="A1233" s="497"/>
      <c r="B1233" s="499"/>
      <c r="C1233" s="501"/>
      <c r="D1233" s="501"/>
      <c r="E1233" s="503"/>
      <c r="F1233" s="17">
        <v>200</v>
      </c>
      <c r="G1233" s="59" t="s">
        <v>2072</v>
      </c>
      <c r="H1233" s="18" t="s">
        <v>2426</v>
      </c>
      <c r="I1233" s="18" t="s">
        <v>32</v>
      </c>
      <c r="J1233" s="19">
        <v>16</v>
      </c>
      <c r="K1233" s="19"/>
      <c r="L1233" s="20" t="s">
        <v>34</v>
      </c>
      <c r="M1233" s="20" t="s">
        <v>34</v>
      </c>
      <c r="N1233" s="18" t="s">
        <v>522</v>
      </c>
      <c r="O1233" s="18"/>
      <c r="P1233" s="18"/>
      <c r="Q1233" s="18"/>
      <c r="R1233" s="18"/>
      <c r="S1233" s="18"/>
      <c r="T1233" s="18"/>
      <c r="U1233" s="18"/>
      <c r="V1233" s="34"/>
    </row>
    <row r="1234" spans="1:22" x14ac:dyDescent="0.2">
      <c r="A1234" s="497"/>
      <c r="B1234" s="499"/>
      <c r="C1234" s="501"/>
      <c r="D1234" s="501"/>
      <c r="E1234" s="503"/>
      <c r="F1234" s="17">
        <v>201</v>
      </c>
      <c r="G1234" s="59" t="s">
        <v>2074</v>
      </c>
      <c r="H1234" s="18" t="s">
        <v>2427</v>
      </c>
      <c r="I1234" s="18" t="s">
        <v>32</v>
      </c>
      <c r="J1234" s="19">
        <v>8</v>
      </c>
      <c r="K1234" s="19"/>
      <c r="L1234" s="20" t="s">
        <v>34</v>
      </c>
      <c r="M1234" s="20" t="s">
        <v>34</v>
      </c>
      <c r="N1234" s="18" t="s">
        <v>65</v>
      </c>
      <c r="O1234" s="18"/>
      <c r="P1234" s="18"/>
      <c r="Q1234" s="18"/>
      <c r="R1234" s="18"/>
      <c r="S1234" s="18"/>
      <c r="T1234" s="18"/>
      <c r="U1234" s="18"/>
      <c r="V1234" s="34"/>
    </row>
    <row r="1235" spans="1:22" x14ac:dyDescent="0.2">
      <c r="A1235" s="497"/>
      <c r="B1235" s="499"/>
      <c r="C1235" s="501"/>
      <c r="D1235" s="501"/>
      <c r="E1235" s="503"/>
      <c r="F1235" s="17">
        <v>202</v>
      </c>
      <c r="G1235" s="59" t="s">
        <v>2076</v>
      </c>
      <c r="H1235" s="18" t="s">
        <v>2428</v>
      </c>
      <c r="I1235" s="18" t="s">
        <v>32</v>
      </c>
      <c r="J1235" s="19">
        <v>8</v>
      </c>
      <c r="K1235" s="19"/>
      <c r="L1235" s="20" t="s">
        <v>34</v>
      </c>
      <c r="M1235" s="20" t="s">
        <v>34</v>
      </c>
      <c r="N1235" s="18" t="s">
        <v>65</v>
      </c>
      <c r="O1235" s="18"/>
      <c r="P1235" s="18"/>
      <c r="Q1235" s="18"/>
      <c r="R1235" s="18"/>
      <c r="S1235" s="18"/>
      <c r="T1235" s="18"/>
      <c r="U1235" s="18"/>
      <c r="V1235" s="34"/>
    </row>
    <row r="1236" spans="1:22" x14ac:dyDescent="0.2">
      <c r="A1236" s="497"/>
      <c r="B1236" s="499"/>
      <c r="C1236" s="501"/>
      <c r="D1236" s="501"/>
      <c r="E1236" s="503"/>
      <c r="F1236" s="17">
        <v>203</v>
      </c>
      <c r="G1236" s="59" t="s">
        <v>2078</v>
      </c>
      <c r="H1236" s="18" t="s">
        <v>2429</v>
      </c>
      <c r="I1236" s="18" t="s">
        <v>44</v>
      </c>
      <c r="J1236" s="19">
        <v>40</v>
      </c>
      <c r="K1236" s="19"/>
      <c r="L1236" s="20" t="s">
        <v>34</v>
      </c>
      <c r="M1236" s="20" t="s">
        <v>34</v>
      </c>
      <c r="N1236" s="18" t="s">
        <v>51</v>
      </c>
      <c r="O1236" s="18"/>
      <c r="P1236" s="18"/>
      <c r="Q1236" s="18"/>
      <c r="R1236" s="18"/>
      <c r="S1236" s="18"/>
      <c r="T1236" s="18"/>
      <c r="U1236" s="18"/>
      <c r="V1236" s="34"/>
    </row>
    <row r="1237" spans="1:22" x14ac:dyDescent="0.2">
      <c r="A1237" s="497"/>
      <c r="B1237" s="499"/>
      <c r="C1237" s="501"/>
      <c r="D1237" s="501"/>
      <c r="E1237" s="503"/>
      <c r="F1237" s="17">
        <v>204</v>
      </c>
      <c r="G1237" s="59" t="s">
        <v>2080</v>
      </c>
      <c r="H1237" s="18" t="s">
        <v>2430</v>
      </c>
      <c r="I1237" s="18" t="s">
        <v>134</v>
      </c>
      <c r="J1237" s="19">
        <v>12</v>
      </c>
      <c r="K1237" s="19">
        <v>0</v>
      </c>
      <c r="L1237" s="20" t="s">
        <v>34</v>
      </c>
      <c r="M1237" s="20" t="s">
        <v>34</v>
      </c>
      <c r="N1237" s="18" t="s">
        <v>201</v>
      </c>
      <c r="O1237" s="18"/>
      <c r="P1237" s="18"/>
      <c r="Q1237" s="18"/>
      <c r="R1237" s="18"/>
      <c r="S1237" s="18"/>
      <c r="T1237" s="18"/>
      <c r="U1237" s="18"/>
      <c r="V1237" s="34"/>
    </row>
    <row r="1238" spans="1:22" x14ac:dyDescent="0.2">
      <c r="A1238" s="497"/>
      <c r="B1238" s="499"/>
      <c r="C1238" s="501"/>
      <c r="D1238" s="501"/>
      <c r="E1238" s="503"/>
      <c r="F1238" s="17">
        <v>205</v>
      </c>
      <c r="G1238" s="59" t="s">
        <v>2431</v>
      </c>
      <c r="H1238" s="18" t="s">
        <v>2432</v>
      </c>
      <c r="I1238" s="18" t="s">
        <v>44</v>
      </c>
      <c r="J1238" s="19">
        <v>17</v>
      </c>
      <c r="K1238" s="19"/>
      <c r="L1238" s="20" t="s">
        <v>34</v>
      </c>
      <c r="M1238" s="20" t="s">
        <v>34</v>
      </c>
      <c r="N1238" s="18" t="s">
        <v>2372</v>
      </c>
      <c r="O1238" s="18"/>
      <c r="P1238" s="18"/>
      <c r="Q1238" s="18"/>
      <c r="R1238" s="18"/>
      <c r="S1238" s="18"/>
      <c r="T1238" s="18"/>
      <c r="U1238" s="18"/>
      <c r="V1238" s="34"/>
    </row>
    <row r="1239" spans="1:22" x14ac:dyDescent="0.2">
      <c r="A1239" s="497"/>
      <c r="B1239" s="499"/>
      <c r="C1239" s="501"/>
      <c r="D1239" s="501"/>
      <c r="E1239" s="503"/>
      <c r="F1239" s="17">
        <v>206</v>
      </c>
      <c r="G1239" s="59" t="s">
        <v>2433</v>
      </c>
      <c r="H1239" s="18" t="s">
        <v>2434</v>
      </c>
      <c r="I1239" s="18" t="s">
        <v>32</v>
      </c>
      <c r="J1239" s="19">
        <v>3</v>
      </c>
      <c r="K1239" s="19"/>
      <c r="L1239" s="20" t="s">
        <v>34</v>
      </c>
      <c r="M1239" s="20" t="s">
        <v>34</v>
      </c>
      <c r="N1239" s="18" t="s">
        <v>148</v>
      </c>
      <c r="O1239" s="18"/>
      <c r="P1239" s="18"/>
      <c r="Q1239" s="18"/>
      <c r="R1239" s="18"/>
      <c r="S1239" s="18"/>
      <c r="T1239" s="18"/>
      <c r="U1239" s="18"/>
      <c r="V1239" s="34"/>
    </row>
    <row r="1240" spans="1:22" x14ac:dyDescent="0.2">
      <c r="A1240" s="497"/>
      <c r="B1240" s="499"/>
      <c r="C1240" s="501"/>
      <c r="D1240" s="501"/>
      <c r="E1240" s="503"/>
      <c r="F1240" s="17">
        <v>207</v>
      </c>
      <c r="G1240" s="59" t="s">
        <v>2082</v>
      </c>
      <c r="H1240" s="18" t="s">
        <v>2435</v>
      </c>
      <c r="I1240" s="18" t="s">
        <v>32</v>
      </c>
      <c r="J1240" s="19">
        <v>1</v>
      </c>
      <c r="K1240" s="19"/>
      <c r="L1240" s="20" t="s">
        <v>34</v>
      </c>
      <c r="M1240" s="20" t="s">
        <v>34</v>
      </c>
      <c r="N1240" s="18" t="s">
        <v>1082</v>
      </c>
      <c r="O1240" s="18"/>
      <c r="P1240" s="18"/>
      <c r="Q1240" s="18"/>
      <c r="R1240" s="18"/>
      <c r="S1240" s="18"/>
      <c r="T1240" s="18"/>
      <c r="U1240" s="18"/>
      <c r="V1240" s="34"/>
    </row>
    <row r="1241" spans="1:22" x14ac:dyDescent="0.2">
      <c r="A1241" s="497"/>
      <c r="B1241" s="499"/>
      <c r="C1241" s="501"/>
      <c r="D1241" s="501"/>
      <c r="E1241" s="503"/>
      <c r="F1241" s="17">
        <v>208</v>
      </c>
      <c r="G1241" s="59" t="s">
        <v>2084</v>
      </c>
      <c r="H1241" s="18" t="s">
        <v>2436</v>
      </c>
      <c r="I1241" s="18" t="s">
        <v>32</v>
      </c>
      <c r="J1241" s="19">
        <v>16</v>
      </c>
      <c r="K1241" s="19"/>
      <c r="L1241" s="20" t="s">
        <v>34</v>
      </c>
      <c r="M1241" s="20" t="s">
        <v>34</v>
      </c>
      <c r="N1241" s="18" t="s">
        <v>522</v>
      </c>
      <c r="O1241" s="18"/>
      <c r="P1241" s="18"/>
      <c r="Q1241" s="18"/>
      <c r="R1241" s="18"/>
      <c r="S1241" s="18"/>
      <c r="T1241" s="18"/>
      <c r="U1241" s="18"/>
      <c r="V1241" s="34"/>
    </row>
    <row r="1242" spans="1:22" x14ac:dyDescent="0.2">
      <c r="A1242" s="497"/>
      <c r="B1242" s="499"/>
      <c r="C1242" s="501"/>
      <c r="D1242" s="501"/>
      <c r="E1242" s="503"/>
      <c r="F1242" s="17">
        <v>209</v>
      </c>
      <c r="G1242" s="59" t="s">
        <v>2086</v>
      </c>
      <c r="H1242" s="18" t="s">
        <v>2437</v>
      </c>
      <c r="I1242" s="18" t="s">
        <v>32</v>
      </c>
      <c r="J1242" s="19">
        <v>8</v>
      </c>
      <c r="K1242" s="19"/>
      <c r="L1242" s="20" t="s">
        <v>34</v>
      </c>
      <c r="M1242" s="20" t="s">
        <v>34</v>
      </c>
      <c r="N1242" s="18" t="s">
        <v>65</v>
      </c>
      <c r="O1242" s="18"/>
      <c r="P1242" s="18"/>
      <c r="Q1242" s="18"/>
      <c r="R1242" s="18"/>
      <c r="S1242" s="18"/>
      <c r="T1242" s="18"/>
      <c r="U1242" s="18"/>
      <c r="V1242" s="34"/>
    </row>
    <row r="1243" spans="1:22" x14ac:dyDescent="0.2">
      <c r="A1243" s="497"/>
      <c r="B1243" s="499"/>
      <c r="C1243" s="501"/>
      <c r="D1243" s="501"/>
      <c r="E1243" s="503"/>
      <c r="F1243" s="17">
        <v>210</v>
      </c>
      <c r="G1243" s="59" t="s">
        <v>2088</v>
      </c>
      <c r="H1243" s="18" t="s">
        <v>2438</v>
      </c>
      <c r="I1243" s="18" t="s">
        <v>32</v>
      </c>
      <c r="J1243" s="19">
        <v>8</v>
      </c>
      <c r="K1243" s="19"/>
      <c r="L1243" s="20" t="s">
        <v>34</v>
      </c>
      <c r="M1243" s="20" t="s">
        <v>34</v>
      </c>
      <c r="N1243" s="18" t="s">
        <v>65</v>
      </c>
      <c r="O1243" s="18"/>
      <c r="P1243" s="18"/>
      <c r="Q1243" s="18"/>
      <c r="R1243" s="18"/>
      <c r="S1243" s="18"/>
      <c r="T1243" s="18"/>
      <c r="U1243" s="18"/>
      <c r="V1243" s="34"/>
    </row>
    <row r="1244" spans="1:22" x14ac:dyDescent="0.2">
      <c r="A1244" s="497"/>
      <c r="B1244" s="499"/>
      <c r="C1244" s="501"/>
      <c r="D1244" s="501"/>
      <c r="E1244" s="503"/>
      <c r="F1244" s="17">
        <v>211</v>
      </c>
      <c r="G1244" s="59" t="s">
        <v>2090</v>
      </c>
      <c r="H1244" s="18" t="s">
        <v>2439</v>
      </c>
      <c r="I1244" s="18" t="s">
        <v>44</v>
      </c>
      <c r="J1244" s="19">
        <v>40</v>
      </c>
      <c r="K1244" s="19"/>
      <c r="L1244" s="20" t="s">
        <v>34</v>
      </c>
      <c r="M1244" s="20" t="s">
        <v>34</v>
      </c>
      <c r="N1244" s="18" t="s">
        <v>51</v>
      </c>
      <c r="O1244" s="18"/>
      <c r="P1244" s="18"/>
      <c r="Q1244" s="18"/>
      <c r="R1244" s="18"/>
      <c r="S1244" s="18"/>
      <c r="T1244" s="18"/>
      <c r="U1244" s="18"/>
      <c r="V1244" s="34"/>
    </row>
    <row r="1245" spans="1:22" x14ac:dyDescent="0.2">
      <c r="A1245" s="497"/>
      <c r="B1245" s="499"/>
      <c r="C1245" s="501"/>
      <c r="D1245" s="501"/>
      <c r="E1245" s="503"/>
      <c r="F1245" s="17">
        <v>212</v>
      </c>
      <c r="G1245" s="59" t="s">
        <v>2092</v>
      </c>
      <c r="H1245" s="18" t="s">
        <v>2440</v>
      </c>
      <c r="I1245" s="18" t="s">
        <v>134</v>
      </c>
      <c r="J1245" s="19">
        <v>12</v>
      </c>
      <c r="K1245" s="19">
        <v>0</v>
      </c>
      <c r="L1245" s="20" t="s">
        <v>34</v>
      </c>
      <c r="M1245" s="20" t="s">
        <v>34</v>
      </c>
      <c r="N1245" s="18" t="s">
        <v>201</v>
      </c>
      <c r="O1245" s="18"/>
      <c r="P1245" s="18"/>
      <c r="Q1245" s="18"/>
      <c r="R1245" s="18"/>
      <c r="S1245" s="18"/>
      <c r="T1245" s="18"/>
      <c r="U1245" s="18"/>
      <c r="V1245" s="34"/>
    </row>
    <row r="1246" spans="1:22" x14ac:dyDescent="0.2">
      <c r="A1246" s="497"/>
      <c r="B1246" s="499"/>
      <c r="C1246" s="501"/>
      <c r="D1246" s="501"/>
      <c r="E1246" s="503"/>
      <c r="F1246" s="17">
        <v>213</v>
      </c>
      <c r="G1246" s="59" t="s">
        <v>2441</v>
      </c>
      <c r="H1246" s="18" t="s">
        <v>2442</v>
      </c>
      <c r="I1246" s="18" t="s">
        <v>44</v>
      </c>
      <c r="J1246" s="19">
        <v>17</v>
      </c>
      <c r="K1246" s="19"/>
      <c r="L1246" s="20" t="s">
        <v>34</v>
      </c>
      <c r="M1246" s="20" t="s">
        <v>34</v>
      </c>
      <c r="N1246" s="18" t="s">
        <v>2372</v>
      </c>
      <c r="O1246" s="18"/>
      <c r="P1246" s="18"/>
      <c r="Q1246" s="18"/>
      <c r="R1246" s="18"/>
      <c r="S1246" s="18"/>
      <c r="T1246" s="18"/>
      <c r="U1246" s="18"/>
      <c r="V1246" s="34"/>
    </row>
    <row r="1247" spans="1:22" x14ac:dyDescent="0.2">
      <c r="A1247" s="497"/>
      <c r="B1247" s="499"/>
      <c r="C1247" s="501"/>
      <c r="D1247" s="501"/>
      <c r="E1247" s="503"/>
      <c r="F1247" s="17">
        <v>214</v>
      </c>
      <c r="G1247" s="59" t="s">
        <v>2443</v>
      </c>
      <c r="H1247" s="18" t="s">
        <v>2444</v>
      </c>
      <c r="I1247" s="18" t="s">
        <v>32</v>
      </c>
      <c r="J1247" s="19">
        <v>3</v>
      </c>
      <c r="K1247" s="19"/>
      <c r="L1247" s="20" t="s">
        <v>34</v>
      </c>
      <c r="M1247" s="20" t="s">
        <v>34</v>
      </c>
      <c r="N1247" s="18" t="s">
        <v>148</v>
      </c>
      <c r="O1247" s="18"/>
      <c r="P1247" s="18"/>
      <c r="Q1247" s="18"/>
      <c r="R1247" s="18"/>
      <c r="S1247" s="18"/>
      <c r="T1247" s="18"/>
      <c r="U1247" s="18"/>
      <c r="V1247" s="34"/>
    </row>
    <row r="1248" spans="1:22" x14ac:dyDescent="0.2">
      <c r="A1248" s="497"/>
      <c r="B1248" s="499"/>
      <c r="C1248" s="501"/>
      <c r="D1248" s="501"/>
      <c r="E1248" s="503"/>
      <c r="F1248" s="17">
        <v>215</v>
      </c>
      <c r="G1248" s="59" t="s">
        <v>2094</v>
      </c>
      <c r="H1248" s="18" t="s">
        <v>2445</v>
      </c>
      <c r="I1248" s="18" t="s">
        <v>32</v>
      </c>
      <c r="J1248" s="19">
        <v>1</v>
      </c>
      <c r="K1248" s="19"/>
      <c r="L1248" s="20" t="s">
        <v>34</v>
      </c>
      <c r="M1248" s="20" t="s">
        <v>34</v>
      </c>
      <c r="N1248" s="18" t="s">
        <v>1082</v>
      </c>
      <c r="O1248" s="18"/>
      <c r="P1248" s="18"/>
      <c r="Q1248" s="18"/>
      <c r="R1248" s="18"/>
      <c r="S1248" s="18"/>
      <c r="T1248" s="18"/>
      <c r="U1248" s="18"/>
      <c r="V1248" s="34"/>
    </row>
    <row r="1249" spans="1:22" x14ac:dyDescent="0.2">
      <c r="A1249" s="497"/>
      <c r="B1249" s="499"/>
      <c r="C1249" s="501"/>
      <c r="D1249" s="501"/>
      <c r="E1249" s="503"/>
      <c r="F1249" s="17">
        <v>216</v>
      </c>
      <c r="G1249" s="59" t="s">
        <v>2096</v>
      </c>
      <c r="H1249" s="18" t="s">
        <v>2446</v>
      </c>
      <c r="I1249" s="18" t="s">
        <v>32</v>
      </c>
      <c r="J1249" s="19">
        <v>16</v>
      </c>
      <c r="K1249" s="19"/>
      <c r="L1249" s="20" t="s">
        <v>34</v>
      </c>
      <c r="M1249" s="20" t="s">
        <v>34</v>
      </c>
      <c r="N1249" s="18" t="s">
        <v>522</v>
      </c>
      <c r="O1249" s="18"/>
      <c r="P1249" s="18"/>
      <c r="Q1249" s="18"/>
      <c r="R1249" s="18"/>
      <c r="S1249" s="18"/>
      <c r="T1249" s="18"/>
      <c r="U1249" s="18"/>
      <c r="V1249" s="34"/>
    </row>
    <row r="1250" spans="1:22" x14ac:dyDescent="0.2">
      <c r="A1250" s="497"/>
      <c r="B1250" s="499"/>
      <c r="C1250" s="501"/>
      <c r="D1250" s="501"/>
      <c r="E1250" s="503"/>
      <c r="F1250" s="17">
        <v>217</v>
      </c>
      <c r="G1250" s="59" t="s">
        <v>2098</v>
      </c>
      <c r="H1250" s="18" t="s">
        <v>2447</v>
      </c>
      <c r="I1250" s="18" t="s">
        <v>32</v>
      </c>
      <c r="J1250" s="19">
        <v>8</v>
      </c>
      <c r="K1250" s="19"/>
      <c r="L1250" s="20" t="s">
        <v>34</v>
      </c>
      <c r="M1250" s="20" t="s">
        <v>34</v>
      </c>
      <c r="N1250" s="18" t="s">
        <v>65</v>
      </c>
      <c r="O1250" s="18"/>
      <c r="P1250" s="18"/>
      <c r="Q1250" s="18"/>
      <c r="R1250" s="18"/>
      <c r="S1250" s="18"/>
      <c r="T1250" s="18"/>
      <c r="U1250" s="18"/>
      <c r="V1250" s="34"/>
    </row>
    <row r="1251" spans="1:22" x14ac:dyDescent="0.2">
      <c r="A1251" s="497"/>
      <c r="B1251" s="499"/>
      <c r="C1251" s="501"/>
      <c r="D1251" s="501"/>
      <c r="E1251" s="503"/>
      <c r="F1251" s="17">
        <v>218</v>
      </c>
      <c r="G1251" s="59" t="s">
        <v>2100</v>
      </c>
      <c r="H1251" s="18" t="s">
        <v>2448</v>
      </c>
      <c r="I1251" s="18" t="s">
        <v>32</v>
      </c>
      <c r="J1251" s="19">
        <v>8</v>
      </c>
      <c r="K1251" s="19"/>
      <c r="L1251" s="20" t="s">
        <v>34</v>
      </c>
      <c r="M1251" s="20" t="s">
        <v>34</v>
      </c>
      <c r="N1251" s="18" t="s">
        <v>65</v>
      </c>
      <c r="O1251" s="18"/>
      <c r="P1251" s="18"/>
      <c r="Q1251" s="18"/>
      <c r="R1251" s="18"/>
      <c r="S1251" s="18"/>
      <c r="T1251" s="18"/>
      <c r="U1251" s="18"/>
      <c r="V1251" s="34"/>
    </row>
    <row r="1252" spans="1:22" x14ac:dyDescent="0.2">
      <c r="A1252" s="497"/>
      <c r="B1252" s="499"/>
      <c r="C1252" s="501"/>
      <c r="D1252" s="501"/>
      <c r="E1252" s="503"/>
      <c r="F1252" s="17">
        <v>219</v>
      </c>
      <c r="G1252" s="59" t="s">
        <v>2102</v>
      </c>
      <c r="H1252" s="18" t="s">
        <v>2449</v>
      </c>
      <c r="I1252" s="18" t="s">
        <v>44</v>
      </c>
      <c r="J1252" s="19">
        <v>40</v>
      </c>
      <c r="K1252" s="19"/>
      <c r="L1252" s="20" t="s">
        <v>34</v>
      </c>
      <c r="M1252" s="20" t="s">
        <v>34</v>
      </c>
      <c r="N1252" s="18" t="s">
        <v>51</v>
      </c>
      <c r="O1252" s="18"/>
      <c r="P1252" s="18"/>
      <c r="Q1252" s="18"/>
      <c r="R1252" s="18"/>
      <c r="S1252" s="18"/>
      <c r="T1252" s="18"/>
      <c r="U1252" s="18"/>
      <c r="V1252" s="34"/>
    </row>
    <row r="1253" spans="1:22" x14ac:dyDescent="0.2">
      <c r="A1253" s="497"/>
      <c r="B1253" s="499"/>
      <c r="C1253" s="501"/>
      <c r="D1253" s="501"/>
      <c r="E1253" s="503"/>
      <c r="F1253" s="17">
        <v>220</v>
      </c>
      <c r="G1253" s="59" t="s">
        <v>2104</v>
      </c>
      <c r="H1253" s="18" t="s">
        <v>2450</v>
      </c>
      <c r="I1253" s="18" t="s">
        <v>134</v>
      </c>
      <c r="J1253" s="19">
        <v>12</v>
      </c>
      <c r="K1253" s="19">
        <v>0</v>
      </c>
      <c r="L1253" s="20" t="s">
        <v>34</v>
      </c>
      <c r="M1253" s="20" t="s">
        <v>34</v>
      </c>
      <c r="N1253" s="18" t="s">
        <v>201</v>
      </c>
      <c r="O1253" s="18"/>
      <c r="P1253" s="18"/>
      <c r="Q1253" s="18"/>
      <c r="R1253" s="18"/>
      <c r="S1253" s="18"/>
      <c r="T1253" s="18"/>
      <c r="U1253" s="18"/>
      <c r="V1253" s="34"/>
    </row>
    <row r="1254" spans="1:22" x14ac:dyDescent="0.2">
      <c r="A1254" s="497"/>
      <c r="B1254" s="499"/>
      <c r="C1254" s="501"/>
      <c r="D1254" s="501"/>
      <c r="E1254" s="503"/>
      <c r="F1254" s="17">
        <v>221</v>
      </c>
      <c r="G1254" s="59" t="s">
        <v>2451</v>
      </c>
      <c r="H1254" s="18" t="s">
        <v>2452</v>
      </c>
      <c r="I1254" s="18" t="s">
        <v>44</v>
      </c>
      <c r="J1254" s="19">
        <v>17</v>
      </c>
      <c r="K1254" s="19"/>
      <c r="L1254" s="20" t="s">
        <v>34</v>
      </c>
      <c r="M1254" s="20" t="s">
        <v>34</v>
      </c>
      <c r="N1254" s="18" t="s">
        <v>2372</v>
      </c>
      <c r="O1254" s="18"/>
      <c r="P1254" s="18"/>
      <c r="Q1254" s="18"/>
      <c r="R1254" s="18"/>
      <c r="S1254" s="18"/>
      <c r="T1254" s="18"/>
      <c r="U1254" s="18"/>
      <c r="V1254" s="34"/>
    </row>
    <row r="1255" spans="1:22" x14ac:dyDescent="0.2">
      <c r="A1255" s="497"/>
      <c r="B1255" s="499"/>
      <c r="C1255" s="501"/>
      <c r="D1255" s="501"/>
      <c r="E1255" s="503"/>
      <c r="F1255" s="17">
        <v>222</v>
      </c>
      <c r="G1255" s="59" t="s">
        <v>2453</v>
      </c>
      <c r="H1255" s="18" t="s">
        <v>2454</v>
      </c>
      <c r="I1255" s="18" t="s">
        <v>32</v>
      </c>
      <c r="J1255" s="19">
        <v>3</v>
      </c>
      <c r="K1255" s="19"/>
      <c r="L1255" s="20" t="s">
        <v>34</v>
      </c>
      <c r="M1255" s="20" t="s">
        <v>34</v>
      </c>
      <c r="N1255" s="18" t="s">
        <v>148</v>
      </c>
      <c r="O1255" s="18"/>
      <c r="P1255" s="18"/>
      <c r="Q1255" s="18"/>
      <c r="R1255" s="18"/>
      <c r="S1255" s="18"/>
      <c r="T1255" s="18"/>
      <c r="U1255" s="18"/>
      <c r="V1255" s="34"/>
    </row>
    <row r="1256" spans="1:22" x14ac:dyDescent="0.2">
      <c r="A1256" s="497"/>
      <c r="B1256" s="499"/>
      <c r="C1256" s="501"/>
      <c r="D1256" s="501"/>
      <c r="E1256" s="503"/>
      <c r="F1256" s="17">
        <v>223</v>
      </c>
      <c r="G1256" s="59" t="s">
        <v>2106</v>
      </c>
      <c r="H1256" s="18" t="s">
        <v>2455</v>
      </c>
      <c r="I1256" s="18" t="s">
        <v>32</v>
      </c>
      <c r="J1256" s="19">
        <v>1</v>
      </c>
      <c r="K1256" s="19"/>
      <c r="L1256" s="20" t="s">
        <v>34</v>
      </c>
      <c r="M1256" s="20" t="s">
        <v>34</v>
      </c>
      <c r="N1256" s="18" t="s">
        <v>1082</v>
      </c>
      <c r="O1256" s="18"/>
      <c r="P1256" s="18"/>
      <c r="Q1256" s="18"/>
      <c r="R1256" s="18"/>
      <c r="S1256" s="18"/>
      <c r="T1256" s="18"/>
      <c r="U1256" s="18"/>
      <c r="V1256" s="34"/>
    </row>
    <row r="1257" spans="1:22" x14ac:dyDescent="0.2">
      <c r="A1257" s="497"/>
      <c r="B1257" s="499"/>
      <c r="C1257" s="501"/>
      <c r="D1257" s="501"/>
      <c r="E1257" s="503"/>
      <c r="F1257" s="17">
        <v>224</v>
      </c>
      <c r="G1257" s="59" t="s">
        <v>2108</v>
      </c>
      <c r="H1257" s="18" t="s">
        <v>2456</v>
      </c>
      <c r="I1257" s="18" t="s">
        <v>32</v>
      </c>
      <c r="J1257" s="19">
        <v>16</v>
      </c>
      <c r="K1257" s="19"/>
      <c r="L1257" s="20" t="s">
        <v>34</v>
      </c>
      <c r="M1257" s="20" t="s">
        <v>34</v>
      </c>
      <c r="N1257" s="18" t="s">
        <v>522</v>
      </c>
      <c r="O1257" s="18"/>
      <c r="P1257" s="18"/>
      <c r="Q1257" s="18"/>
      <c r="R1257" s="18"/>
      <c r="S1257" s="18"/>
      <c r="T1257" s="18"/>
      <c r="U1257" s="18"/>
      <c r="V1257" s="34"/>
    </row>
    <row r="1258" spans="1:22" x14ac:dyDescent="0.2">
      <c r="A1258" s="497"/>
      <c r="B1258" s="499"/>
      <c r="C1258" s="501"/>
      <c r="D1258" s="501"/>
      <c r="E1258" s="503"/>
      <c r="F1258" s="17">
        <v>225</v>
      </c>
      <c r="G1258" s="59" t="s">
        <v>2110</v>
      </c>
      <c r="H1258" s="18" t="s">
        <v>2457</v>
      </c>
      <c r="I1258" s="18" t="s">
        <v>32</v>
      </c>
      <c r="J1258" s="19">
        <v>8</v>
      </c>
      <c r="K1258" s="19"/>
      <c r="L1258" s="20" t="s">
        <v>34</v>
      </c>
      <c r="M1258" s="20" t="s">
        <v>34</v>
      </c>
      <c r="N1258" s="18" t="s">
        <v>65</v>
      </c>
      <c r="O1258" s="18"/>
      <c r="P1258" s="18"/>
      <c r="Q1258" s="18"/>
      <c r="R1258" s="18"/>
      <c r="S1258" s="18"/>
      <c r="T1258" s="18"/>
      <c r="U1258" s="18"/>
      <c r="V1258" s="34"/>
    </row>
    <row r="1259" spans="1:22" x14ac:dyDescent="0.2">
      <c r="A1259" s="497"/>
      <c r="B1259" s="499"/>
      <c r="C1259" s="501"/>
      <c r="D1259" s="501"/>
      <c r="E1259" s="503"/>
      <c r="F1259" s="17">
        <v>226</v>
      </c>
      <c r="G1259" s="59" t="s">
        <v>2112</v>
      </c>
      <c r="H1259" s="18" t="s">
        <v>2458</v>
      </c>
      <c r="I1259" s="18" t="s">
        <v>32</v>
      </c>
      <c r="J1259" s="19">
        <v>8</v>
      </c>
      <c r="K1259" s="19"/>
      <c r="L1259" s="20" t="s">
        <v>34</v>
      </c>
      <c r="M1259" s="20" t="s">
        <v>34</v>
      </c>
      <c r="N1259" s="18" t="s">
        <v>65</v>
      </c>
      <c r="O1259" s="18"/>
      <c r="P1259" s="18"/>
      <c r="Q1259" s="18"/>
      <c r="R1259" s="18"/>
      <c r="S1259" s="18"/>
      <c r="T1259" s="18"/>
      <c r="U1259" s="18"/>
      <c r="V1259" s="34"/>
    </row>
    <row r="1260" spans="1:22" x14ac:dyDescent="0.2">
      <c r="A1260" s="497"/>
      <c r="B1260" s="499"/>
      <c r="C1260" s="501"/>
      <c r="D1260" s="501"/>
      <c r="E1260" s="503"/>
      <c r="F1260" s="17">
        <v>227</v>
      </c>
      <c r="G1260" s="59" t="s">
        <v>2114</v>
      </c>
      <c r="H1260" s="18" t="s">
        <v>2459</v>
      </c>
      <c r="I1260" s="18" t="s">
        <v>44</v>
      </c>
      <c r="J1260" s="19">
        <v>40</v>
      </c>
      <c r="K1260" s="19"/>
      <c r="L1260" s="20" t="s">
        <v>34</v>
      </c>
      <c r="M1260" s="20" t="s">
        <v>34</v>
      </c>
      <c r="N1260" s="18" t="s">
        <v>51</v>
      </c>
      <c r="O1260" s="18"/>
      <c r="P1260" s="18"/>
      <c r="Q1260" s="18"/>
      <c r="R1260" s="18"/>
      <c r="S1260" s="18"/>
      <c r="T1260" s="18"/>
      <c r="U1260" s="18"/>
      <c r="V1260" s="34"/>
    </row>
    <row r="1261" spans="1:22" x14ac:dyDescent="0.2">
      <c r="A1261" s="497"/>
      <c r="B1261" s="499"/>
      <c r="C1261" s="501"/>
      <c r="D1261" s="501"/>
      <c r="E1261" s="503"/>
      <c r="F1261" s="17">
        <v>228</v>
      </c>
      <c r="G1261" s="59" t="s">
        <v>2116</v>
      </c>
      <c r="H1261" s="18" t="s">
        <v>2460</v>
      </c>
      <c r="I1261" s="18" t="s">
        <v>134</v>
      </c>
      <c r="J1261" s="19">
        <v>12</v>
      </c>
      <c r="K1261" s="19">
        <v>0</v>
      </c>
      <c r="L1261" s="20" t="s">
        <v>34</v>
      </c>
      <c r="M1261" s="20" t="s">
        <v>34</v>
      </c>
      <c r="N1261" s="18" t="s">
        <v>201</v>
      </c>
      <c r="O1261" s="18"/>
      <c r="P1261" s="18"/>
      <c r="Q1261" s="18"/>
      <c r="R1261" s="18"/>
      <c r="S1261" s="18"/>
      <c r="T1261" s="18"/>
      <c r="U1261" s="18"/>
      <c r="V1261" s="34"/>
    </row>
    <row r="1262" spans="1:22" x14ac:dyDescent="0.2">
      <c r="A1262" s="497"/>
      <c r="B1262" s="499"/>
      <c r="C1262" s="501"/>
      <c r="D1262" s="501"/>
      <c r="E1262" s="503"/>
      <c r="F1262" s="17">
        <v>229</v>
      </c>
      <c r="G1262" s="59" t="s">
        <v>2461</v>
      </c>
      <c r="H1262" s="18" t="s">
        <v>2462</v>
      </c>
      <c r="I1262" s="18" t="s">
        <v>44</v>
      </c>
      <c r="J1262" s="19">
        <v>17</v>
      </c>
      <c r="K1262" s="19"/>
      <c r="L1262" s="20" t="s">
        <v>34</v>
      </c>
      <c r="M1262" s="20" t="s">
        <v>34</v>
      </c>
      <c r="N1262" s="18" t="s">
        <v>2372</v>
      </c>
      <c r="O1262" s="18"/>
      <c r="P1262" s="18"/>
      <c r="Q1262" s="18"/>
      <c r="R1262" s="18"/>
      <c r="S1262" s="18"/>
      <c r="T1262" s="18"/>
      <c r="U1262" s="18"/>
      <c r="V1262" s="34"/>
    </row>
    <row r="1263" spans="1:22" x14ac:dyDescent="0.2">
      <c r="A1263" s="497"/>
      <c r="B1263" s="499"/>
      <c r="C1263" s="501"/>
      <c r="D1263" s="501"/>
      <c r="E1263" s="503"/>
      <c r="F1263" s="17">
        <v>230</v>
      </c>
      <c r="G1263" s="59" t="s">
        <v>2463</v>
      </c>
      <c r="H1263" s="18" t="s">
        <v>2464</v>
      </c>
      <c r="I1263" s="18" t="s">
        <v>32</v>
      </c>
      <c r="J1263" s="19">
        <v>3</v>
      </c>
      <c r="K1263" s="19"/>
      <c r="L1263" s="20" t="s">
        <v>34</v>
      </c>
      <c r="M1263" s="20" t="s">
        <v>34</v>
      </c>
      <c r="N1263" s="18" t="s">
        <v>148</v>
      </c>
      <c r="O1263" s="18"/>
      <c r="P1263" s="18"/>
      <c r="Q1263" s="18"/>
      <c r="R1263" s="18"/>
      <c r="S1263" s="18"/>
      <c r="T1263" s="18"/>
      <c r="U1263" s="18"/>
      <c r="V1263" s="34"/>
    </row>
    <row r="1264" spans="1:22" x14ac:dyDescent="0.2">
      <c r="A1264" s="497"/>
      <c r="B1264" s="499"/>
      <c r="C1264" s="501"/>
      <c r="D1264" s="501"/>
      <c r="E1264" s="503"/>
      <c r="F1264" s="17">
        <v>231</v>
      </c>
      <c r="G1264" s="59" t="s">
        <v>2118</v>
      </c>
      <c r="H1264" s="18" t="s">
        <v>2465</v>
      </c>
      <c r="I1264" s="18" t="s">
        <v>32</v>
      </c>
      <c r="J1264" s="19">
        <v>1</v>
      </c>
      <c r="K1264" s="19"/>
      <c r="L1264" s="20" t="s">
        <v>34</v>
      </c>
      <c r="M1264" s="20" t="s">
        <v>34</v>
      </c>
      <c r="N1264" s="18" t="s">
        <v>1082</v>
      </c>
      <c r="O1264" s="18"/>
      <c r="P1264" s="18"/>
      <c r="Q1264" s="18"/>
      <c r="R1264" s="18"/>
      <c r="S1264" s="18"/>
      <c r="T1264" s="18"/>
      <c r="U1264" s="18"/>
      <c r="V1264" s="34"/>
    </row>
    <row r="1265" spans="1:22" x14ac:dyDescent="0.2">
      <c r="A1265" s="497"/>
      <c r="B1265" s="499"/>
      <c r="C1265" s="501"/>
      <c r="D1265" s="501"/>
      <c r="E1265" s="503"/>
      <c r="F1265" s="17">
        <v>232</v>
      </c>
      <c r="G1265" s="59" t="s">
        <v>2120</v>
      </c>
      <c r="H1265" s="18" t="s">
        <v>2466</v>
      </c>
      <c r="I1265" s="18" t="s">
        <v>32</v>
      </c>
      <c r="J1265" s="19">
        <v>16</v>
      </c>
      <c r="K1265" s="19"/>
      <c r="L1265" s="20" t="s">
        <v>34</v>
      </c>
      <c r="M1265" s="20" t="s">
        <v>34</v>
      </c>
      <c r="N1265" s="18" t="s">
        <v>522</v>
      </c>
      <c r="O1265" s="18"/>
      <c r="P1265" s="18"/>
      <c r="Q1265" s="18"/>
      <c r="R1265" s="18"/>
      <c r="S1265" s="18"/>
      <c r="T1265" s="18"/>
      <c r="U1265" s="18"/>
      <c r="V1265" s="34"/>
    </row>
    <row r="1266" spans="1:22" x14ac:dyDescent="0.2">
      <c r="A1266" s="497"/>
      <c r="B1266" s="499"/>
      <c r="C1266" s="501"/>
      <c r="D1266" s="501"/>
      <c r="E1266" s="503"/>
      <c r="F1266" s="17">
        <v>233</v>
      </c>
      <c r="G1266" s="59" t="s">
        <v>2122</v>
      </c>
      <c r="H1266" s="18" t="s">
        <v>2467</v>
      </c>
      <c r="I1266" s="18" t="s">
        <v>32</v>
      </c>
      <c r="J1266" s="19">
        <v>8</v>
      </c>
      <c r="K1266" s="19"/>
      <c r="L1266" s="20" t="s">
        <v>34</v>
      </c>
      <c r="M1266" s="20" t="s">
        <v>34</v>
      </c>
      <c r="N1266" s="18" t="s">
        <v>65</v>
      </c>
      <c r="O1266" s="18"/>
      <c r="P1266" s="18"/>
      <c r="Q1266" s="18"/>
      <c r="R1266" s="18"/>
      <c r="S1266" s="18"/>
      <c r="T1266" s="18"/>
      <c r="U1266" s="18"/>
      <c r="V1266" s="34"/>
    </row>
    <row r="1267" spans="1:22" x14ac:dyDescent="0.2">
      <c r="A1267" s="497"/>
      <c r="B1267" s="499"/>
      <c r="C1267" s="501"/>
      <c r="D1267" s="501"/>
      <c r="E1267" s="503"/>
      <c r="F1267" s="17">
        <v>234</v>
      </c>
      <c r="G1267" s="59" t="s">
        <v>2124</v>
      </c>
      <c r="H1267" s="18" t="s">
        <v>2468</v>
      </c>
      <c r="I1267" s="18" t="s">
        <v>32</v>
      </c>
      <c r="J1267" s="19">
        <v>8</v>
      </c>
      <c r="K1267" s="19"/>
      <c r="L1267" s="20" t="s">
        <v>34</v>
      </c>
      <c r="M1267" s="20" t="s">
        <v>34</v>
      </c>
      <c r="N1267" s="18" t="s">
        <v>65</v>
      </c>
      <c r="O1267" s="18"/>
      <c r="P1267" s="18"/>
      <c r="Q1267" s="18"/>
      <c r="R1267" s="18"/>
      <c r="S1267" s="18"/>
      <c r="T1267" s="18"/>
      <c r="U1267" s="18"/>
      <c r="V1267" s="34"/>
    </row>
    <row r="1268" spans="1:22" x14ac:dyDescent="0.2">
      <c r="A1268" s="497"/>
      <c r="B1268" s="499"/>
      <c r="C1268" s="501"/>
      <c r="D1268" s="501"/>
      <c r="E1268" s="503"/>
      <c r="F1268" s="17">
        <v>235</v>
      </c>
      <c r="G1268" s="59" t="s">
        <v>2126</v>
      </c>
      <c r="H1268" s="18" t="s">
        <v>2469</v>
      </c>
      <c r="I1268" s="18" t="s">
        <v>44</v>
      </c>
      <c r="J1268" s="19">
        <v>40</v>
      </c>
      <c r="K1268" s="19"/>
      <c r="L1268" s="20" t="s">
        <v>34</v>
      </c>
      <c r="M1268" s="20" t="s">
        <v>34</v>
      </c>
      <c r="N1268" s="18" t="s">
        <v>51</v>
      </c>
      <c r="O1268" s="18"/>
      <c r="P1268" s="18"/>
      <c r="Q1268" s="18"/>
      <c r="R1268" s="18"/>
      <c r="S1268" s="18"/>
      <c r="T1268" s="18"/>
      <c r="U1268" s="18"/>
      <c r="V1268" s="34"/>
    </row>
    <row r="1269" spans="1:22" x14ac:dyDescent="0.2">
      <c r="A1269" s="497"/>
      <c r="B1269" s="499"/>
      <c r="C1269" s="501"/>
      <c r="D1269" s="501"/>
      <c r="E1269" s="503"/>
      <c r="F1269" s="17">
        <v>236</v>
      </c>
      <c r="G1269" s="59" t="s">
        <v>2128</v>
      </c>
      <c r="H1269" s="18" t="s">
        <v>2470</v>
      </c>
      <c r="I1269" s="18" t="s">
        <v>134</v>
      </c>
      <c r="J1269" s="19">
        <v>12</v>
      </c>
      <c r="K1269" s="19">
        <v>0</v>
      </c>
      <c r="L1269" s="20" t="s">
        <v>34</v>
      </c>
      <c r="M1269" s="20" t="s">
        <v>34</v>
      </c>
      <c r="N1269" s="18" t="s">
        <v>201</v>
      </c>
      <c r="O1269" s="18"/>
      <c r="P1269" s="18"/>
      <c r="Q1269" s="18"/>
      <c r="R1269" s="18"/>
      <c r="S1269" s="18"/>
      <c r="T1269" s="18"/>
      <c r="U1269" s="18"/>
      <c r="V1269" s="34"/>
    </row>
    <row r="1270" spans="1:22" x14ac:dyDescent="0.2">
      <c r="A1270" s="497"/>
      <c r="B1270" s="499"/>
      <c r="C1270" s="501"/>
      <c r="D1270" s="501"/>
      <c r="E1270" s="503"/>
      <c r="F1270" s="17">
        <v>237</v>
      </c>
      <c r="G1270" s="59" t="s">
        <v>2471</v>
      </c>
      <c r="H1270" s="18" t="s">
        <v>2472</v>
      </c>
      <c r="I1270" s="18" t="s">
        <v>44</v>
      </c>
      <c r="J1270" s="19">
        <v>17</v>
      </c>
      <c r="K1270" s="19"/>
      <c r="L1270" s="20" t="s">
        <v>34</v>
      </c>
      <c r="M1270" s="20" t="s">
        <v>34</v>
      </c>
      <c r="N1270" s="18" t="s">
        <v>2372</v>
      </c>
      <c r="O1270" s="18"/>
      <c r="P1270" s="18"/>
      <c r="Q1270" s="18"/>
      <c r="R1270" s="18"/>
      <c r="S1270" s="18"/>
      <c r="T1270" s="18"/>
      <c r="U1270" s="18"/>
      <c r="V1270" s="34"/>
    </row>
    <row r="1271" spans="1:22" x14ac:dyDescent="0.2">
      <c r="A1271" s="497"/>
      <c r="B1271" s="499"/>
      <c r="C1271" s="501"/>
      <c r="D1271" s="501"/>
      <c r="E1271" s="503"/>
      <c r="F1271" s="17">
        <v>238</v>
      </c>
      <c r="G1271" s="59" t="s">
        <v>2473</v>
      </c>
      <c r="H1271" s="18" t="s">
        <v>2474</v>
      </c>
      <c r="I1271" s="18" t="s">
        <v>32</v>
      </c>
      <c r="J1271" s="19">
        <v>3</v>
      </c>
      <c r="K1271" s="19"/>
      <c r="L1271" s="20" t="s">
        <v>34</v>
      </c>
      <c r="M1271" s="20" t="s">
        <v>34</v>
      </c>
      <c r="N1271" s="18" t="s">
        <v>148</v>
      </c>
      <c r="O1271" s="18"/>
      <c r="P1271" s="18"/>
      <c r="Q1271" s="18"/>
      <c r="R1271" s="18"/>
      <c r="S1271" s="18"/>
      <c r="T1271" s="18"/>
      <c r="U1271" s="18"/>
      <c r="V1271" s="34"/>
    </row>
    <row r="1272" spans="1:22" x14ac:dyDescent="0.2">
      <c r="A1272" s="497"/>
      <c r="B1272" s="499"/>
      <c r="C1272" s="501"/>
      <c r="D1272" s="501"/>
      <c r="E1272" s="503"/>
      <c r="F1272" s="17">
        <v>239</v>
      </c>
      <c r="G1272" s="59" t="s">
        <v>2130</v>
      </c>
      <c r="H1272" s="18" t="s">
        <v>2475</v>
      </c>
      <c r="I1272" s="18" t="s">
        <v>32</v>
      </c>
      <c r="J1272" s="19">
        <v>1</v>
      </c>
      <c r="K1272" s="19"/>
      <c r="L1272" s="20" t="s">
        <v>34</v>
      </c>
      <c r="M1272" s="20" t="s">
        <v>34</v>
      </c>
      <c r="N1272" s="18" t="s">
        <v>1082</v>
      </c>
      <c r="O1272" s="18"/>
      <c r="P1272" s="18"/>
      <c r="Q1272" s="18"/>
      <c r="R1272" s="18"/>
      <c r="S1272" s="18"/>
      <c r="T1272" s="18"/>
      <c r="U1272" s="18"/>
      <c r="V1272" s="34"/>
    </row>
    <row r="1273" spans="1:22" x14ac:dyDescent="0.2">
      <c r="A1273" s="497"/>
      <c r="B1273" s="499"/>
      <c r="C1273" s="501"/>
      <c r="D1273" s="501"/>
      <c r="E1273" s="503"/>
      <c r="F1273" s="17">
        <v>240</v>
      </c>
      <c r="G1273" s="59" t="s">
        <v>2132</v>
      </c>
      <c r="H1273" s="18" t="s">
        <v>2476</v>
      </c>
      <c r="I1273" s="18" t="s">
        <v>32</v>
      </c>
      <c r="J1273" s="19">
        <v>16</v>
      </c>
      <c r="K1273" s="19"/>
      <c r="L1273" s="20" t="s">
        <v>34</v>
      </c>
      <c r="M1273" s="20" t="s">
        <v>34</v>
      </c>
      <c r="N1273" s="18" t="s">
        <v>522</v>
      </c>
      <c r="O1273" s="18"/>
      <c r="P1273" s="18"/>
      <c r="Q1273" s="18"/>
      <c r="R1273" s="18"/>
      <c r="S1273" s="18"/>
      <c r="T1273" s="18"/>
      <c r="U1273" s="18"/>
      <c r="V1273" s="34"/>
    </row>
    <row r="1274" spans="1:22" x14ac:dyDescent="0.2">
      <c r="A1274" s="497"/>
      <c r="B1274" s="499"/>
      <c r="C1274" s="501"/>
      <c r="D1274" s="501"/>
      <c r="E1274" s="503"/>
      <c r="F1274" s="17">
        <v>241</v>
      </c>
      <c r="G1274" s="59" t="s">
        <v>2134</v>
      </c>
      <c r="H1274" s="18" t="s">
        <v>2477</v>
      </c>
      <c r="I1274" s="18" t="s">
        <v>32</v>
      </c>
      <c r="J1274" s="19">
        <v>8</v>
      </c>
      <c r="K1274" s="19"/>
      <c r="L1274" s="20" t="s">
        <v>34</v>
      </c>
      <c r="M1274" s="20" t="s">
        <v>34</v>
      </c>
      <c r="N1274" s="18" t="s">
        <v>65</v>
      </c>
      <c r="O1274" s="18"/>
      <c r="P1274" s="18"/>
      <c r="Q1274" s="18"/>
      <c r="R1274" s="18"/>
      <c r="S1274" s="18"/>
      <c r="T1274" s="18"/>
      <c r="U1274" s="18"/>
      <c r="V1274" s="34"/>
    </row>
    <row r="1275" spans="1:22" x14ac:dyDescent="0.2">
      <c r="A1275" s="497"/>
      <c r="B1275" s="499"/>
      <c r="C1275" s="501"/>
      <c r="D1275" s="501"/>
      <c r="E1275" s="503"/>
      <c r="F1275" s="17">
        <v>242</v>
      </c>
      <c r="G1275" s="59" t="s">
        <v>2136</v>
      </c>
      <c r="H1275" s="18" t="s">
        <v>2478</v>
      </c>
      <c r="I1275" s="18" t="s">
        <v>32</v>
      </c>
      <c r="J1275" s="19">
        <v>8</v>
      </c>
      <c r="K1275" s="19"/>
      <c r="L1275" s="20" t="s">
        <v>34</v>
      </c>
      <c r="M1275" s="20" t="s">
        <v>34</v>
      </c>
      <c r="N1275" s="18" t="s">
        <v>65</v>
      </c>
      <c r="O1275" s="18"/>
      <c r="P1275" s="18"/>
      <c r="Q1275" s="18"/>
      <c r="R1275" s="18"/>
      <c r="S1275" s="18"/>
      <c r="T1275" s="18"/>
      <c r="U1275" s="18"/>
      <c r="V1275" s="34"/>
    </row>
    <row r="1276" spans="1:22" x14ac:dyDescent="0.2">
      <c r="A1276" s="497"/>
      <c r="B1276" s="499"/>
      <c r="C1276" s="501"/>
      <c r="D1276" s="501"/>
      <c r="E1276" s="503"/>
      <c r="F1276" s="17">
        <v>243</v>
      </c>
      <c r="G1276" s="59" t="s">
        <v>2138</v>
      </c>
      <c r="H1276" s="18" t="s">
        <v>2479</v>
      </c>
      <c r="I1276" s="18" t="s">
        <v>44</v>
      </c>
      <c r="J1276" s="19">
        <v>40</v>
      </c>
      <c r="K1276" s="19"/>
      <c r="L1276" s="20" t="s">
        <v>34</v>
      </c>
      <c r="M1276" s="20" t="s">
        <v>34</v>
      </c>
      <c r="N1276" s="18" t="s">
        <v>51</v>
      </c>
      <c r="O1276" s="18"/>
      <c r="P1276" s="18"/>
      <c r="Q1276" s="18"/>
      <c r="R1276" s="18"/>
      <c r="S1276" s="18"/>
      <c r="T1276" s="18"/>
      <c r="U1276" s="18"/>
      <c r="V1276" s="34"/>
    </row>
    <row r="1277" spans="1:22" x14ac:dyDescent="0.2">
      <c r="A1277" s="497"/>
      <c r="B1277" s="499"/>
      <c r="C1277" s="501"/>
      <c r="D1277" s="501"/>
      <c r="E1277" s="503"/>
      <c r="F1277" s="17">
        <v>244</v>
      </c>
      <c r="G1277" s="59" t="s">
        <v>2140</v>
      </c>
      <c r="H1277" s="18" t="s">
        <v>2480</v>
      </c>
      <c r="I1277" s="18" t="s">
        <v>134</v>
      </c>
      <c r="J1277" s="19">
        <v>12</v>
      </c>
      <c r="K1277" s="19">
        <v>0</v>
      </c>
      <c r="L1277" s="20" t="s">
        <v>34</v>
      </c>
      <c r="M1277" s="20" t="s">
        <v>34</v>
      </c>
      <c r="N1277" s="18" t="s">
        <v>201</v>
      </c>
      <c r="O1277" s="18"/>
      <c r="P1277" s="18"/>
      <c r="Q1277" s="18"/>
      <c r="R1277" s="18"/>
      <c r="S1277" s="18"/>
      <c r="T1277" s="18"/>
      <c r="U1277" s="18"/>
      <c r="V1277" s="34"/>
    </row>
    <row r="1278" spans="1:22" x14ac:dyDescent="0.2">
      <c r="A1278" s="497"/>
      <c r="B1278" s="499"/>
      <c r="C1278" s="501"/>
      <c r="D1278" s="501"/>
      <c r="E1278" s="503"/>
      <c r="F1278" s="17">
        <v>245</v>
      </c>
      <c r="G1278" s="59" t="s">
        <v>2481</v>
      </c>
      <c r="H1278" s="18" t="s">
        <v>2482</v>
      </c>
      <c r="I1278" s="18" t="s">
        <v>44</v>
      </c>
      <c r="J1278" s="19">
        <v>17</v>
      </c>
      <c r="K1278" s="19"/>
      <c r="L1278" s="20" t="s">
        <v>34</v>
      </c>
      <c r="M1278" s="20" t="s">
        <v>34</v>
      </c>
      <c r="N1278" s="18" t="s">
        <v>2372</v>
      </c>
      <c r="O1278" s="18"/>
      <c r="P1278" s="18"/>
      <c r="Q1278" s="18"/>
      <c r="R1278" s="18"/>
      <c r="S1278" s="18"/>
      <c r="T1278" s="18"/>
      <c r="U1278" s="18"/>
      <c r="V1278" s="34"/>
    </row>
    <row r="1279" spans="1:22" x14ac:dyDescent="0.2">
      <c r="A1279" s="497"/>
      <c r="B1279" s="499"/>
      <c r="C1279" s="501"/>
      <c r="D1279" s="501"/>
      <c r="E1279" s="503"/>
      <c r="F1279" s="17">
        <v>246</v>
      </c>
      <c r="G1279" s="59" t="s">
        <v>2483</v>
      </c>
      <c r="H1279" s="18" t="s">
        <v>2484</v>
      </c>
      <c r="I1279" s="18" t="s">
        <v>32</v>
      </c>
      <c r="J1279" s="19">
        <v>3</v>
      </c>
      <c r="K1279" s="19"/>
      <c r="L1279" s="20" t="s">
        <v>34</v>
      </c>
      <c r="M1279" s="20" t="s">
        <v>34</v>
      </c>
      <c r="N1279" s="18" t="s">
        <v>148</v>
      </c>
      <c r="O1279" s="18"/>
      <c r="P1279" s="18"/>
      <c r="Q1279" s="18"/>
      <c r="R1279" s="18"/>
      <c r="S1279" s="18"/>
      <c r="T1279" s="18"/>
      <c r="U1279" s="18"/>
      <c r="V1279" s="34"/>
    </row>
    <row r="1280" spans="1:22" x14ac:dyDescent="0.2">
      <c r="A1280" s="497"/>
      <c r="B1280" s="499"/>
      <c r="C1280" s="501"/>
      <c r="D1280" s="501"/>
      <c r="E1280" s="503"/>
      <c r="F1280" s="17">
        <v>247</v>
      </c>
      <c r="G1280" s="59" t="s">
        <v>2142</v>
      </c>
      <c r="H1280" s="18" t="s">
        <v>2485</v>
      </c>
      <c r="I1280" s="18" t="s">
        <v>32</v>
      </c>
      <c r="J1280" s="19">
        <v>1</v>
      </c>
      <c r="K1280" s="19"/>
      <c r="L1280" s="20" t="s">
        <v>34</v>
      </c>
      <c r="M1280" s="20" t="s">
        <v>34</v>
      </c>
      <c r="N1280" s="18" t="s">
        <v>1082</v>
      </c>
      <c r="O1280" s="18"/>
      <c r="P1280" s="18"/>
      <c r="Q1280" s="18"/>
      <c r="R1280" s="18"/>
      <c r="S1280" s="18"/>
      <c r="T1280" s="18"/>
      <c r="U1280" s="18"/>
      <c r="V1280" s="34"/>
    </row>
    <row r="1281" spans="1:22" x14ac:dyDescent="0.2">
      <c r="A1281" s="497"/>
      <c r="B1281" s="499"/>
      <c r="C1281" s="501"/>
      <c r="D1281" s="501"/>
      <c r="E1281" s="503"/>
      <c r="F1281" s="17">
        <v>248</v>
      </c>
      <c r="G1281" s="59" t="s">
        <v>2144</v>
      </c>
      <c r="H1281" s="18" t="s">
        <v>2486</v>
      </c>
      <c r="I1281" s="18" t="s">
        <v>32</v>
      </c>
      <c r="J1281" s="19">
        <v>16</v>
      </c>
      <c r="K1281" s="19"/>
      <c r="L1281" s="20" t="s">
        <v>34</v>
      </c>
      <c r="M1281" s="20" t="s">
        <v>34</v>
      </c>
      <c r="N1281" s="18" t="s">
        <v>522</v>
      </c>
      <c r="O1281" s="18"/>
      <c r="P1281" s="18"/>
      <c r="Q1281" s="18"/>
      <c r="R1281" s="18"/>
      <c r="S1281" s="18"/>
      <c r="T1281" s="18"/>
      <c r="U1281" s="18"/>
      <c r="V1281" s="34"/>
    </row>
    <row r="1282" spans="1:22" x14ac:dyDescent="0.2">
      <c r="A1282" s="497"/>
      <c r="B1282" s="499"/>
      <c r="C1282" s="501"/>
      <c r="D1282" s="501"/>
      <c r="E1282" s="503"/>
      <c r="F1282" s="17">
        <v>249</v>
      </c>
      <c r="G1282" s="59" t="s">
        <v>2146</v>
      </c>
      <c r="H1282" s="18" t="s">
        <v>2487</v>
      </c>
      <c r="I1282" s="18" t="s">
        <v>32</v>
      </c>
      <c r="J1282" s="19">
        <v>8</v>
      </c>
      <c r="K1282" s="19"/>
      <c r="L1282" s="20" t="s">
        <v>34</v>
      </c>
      <c r="M1282" s="20" t="s">
        <v>34</v>
      </c>
      <c r="N1282" s="18" t="s">
        <v>65</v>
      </c>
      <c r="O1282" s="18"/>
      <c r="P1282" s="18"/>
      <c r="Q1282" s="18"/>
      <c r="R1282" s="18"/>
      <c r="S1282" s="18"/>
      <c r="T1282" s="18"/>
      <c r="U1282" s="18"/>
      <c r="V1282" s="34"/>
    </row>
    <row r="1283" spans="1:22" x14ac:dyDescent="0.2">
      <c r="A1283" s="497"/>
      <c r="B1283" s="499"/>
      <c r="C1283" s="501"/>
      <c r="D1283" s="501"/>
      <c r="E1283" s="503"/>
      <c r="F1283" s="17">
        <v>250</v>
      </c>
      <c r="G1283" s="59" t="s">
        <v>2148</v>
      </c>
      <c r="H1283" s="18" t="s">
        <v>2488</v>
      </c>
      <c r="I1283" s="18" t="s">
        <v>32</v>
      </c>
      <c r="J1283" s="19">
        <v>8</v>
      </c>
      <c r="K1283" s="19"/>
      <c r="L1283" s="20" t="s">
        <v>34</v>
      </c>
      <c r="M1283" s="20" t="s">
        <v>34</v>
      </c>
      <c r="N1283" s="18" t="s">
        <v>65</v>
      </c>
      <c r="O1283" s="18"/>
      <c r="P1283" s="18"/>
      <c r="Q1283" s="18"/>
      <c r="R1283" s="18"/>
      <c r="S1283" s="18"/>
      <c r="T1283" s="18"/>
      <c r="U1283" s="18"/>
      <c r="V1283" s="34"/>
    </row>
    <row r="1284" spans="1:22" x14ac:dyDescent="0.2">
      <c r="A1284" s="497"/>
      <c r="B1284" s="499"/>
      <c r="C1284" s="501"/>
      <c r="D1284" s="501"/>
      <c r="E1284" s="503"/>
      <c r="F1284" s="17">
        <v>251</v>
      </c>
      <c r="G1284" s="59" t="s">
        <v>2150</v>
      </c>
      <c r="H1284" s="18" t="s">
        <v>2489</v>
      </c>
      <c r="I1284" s="18" t="s">
        <v>44</v>
      </c>
      <c r="J1284" s="19">
        <v>40</v>
      </c>
      <c r="K1284" s="19"/>
      <c r="L1284" s="20" t="s">
        <v>34</v>
      </c>
      <c r="M1284" s="20" t="s">
        <v>34</v>
      </c>
      <c r="N1284" s="18" t="s">
        <v>51</v>
      </c>
      <c r="O1284" s="18"/>
      <c r="P1284" s="18"/>
      <c r="Q1284" s="18"/>
      <c r="R1284" s="18"/>
      <c r="S1284" s="18"/>
      <c r="T1284" s="18"/>
      <c r="U1284" s="18"/>
      <c r="V1284" s="34"/>
    </row>
    <row r="1285" spans="1:22" x14ac:dyDescent="0.2">
      <c r="A1285" s="497"/>
      <c r="B1285" s="499"/>
      <c r="C1285" s="501"/>
      <c r="D1285" s="501"/>
      <c r="E1285" s="503"/>
      <c r="F1285" s="17">
        <v>252</v>
      </c>
      <c r="G1285" s="59" t="s">
        <v>2152</v>
      </c>
      <c r="H1285" s="18" t="s">
        <v>2490</v>
      </c>
      <c r="I1285" s="18" t="s">
        <v>134</v>
      </c>
      <c r="J1285" s="19">
        <v>12</v>
      </c>
      <c r="K1285" s="19">
        <v>0</v>
      </c>
      <c r="L1285" s="20" t="s">
        <v>34</v>
      </c>
      <c r="M1285" s="20" t="s">
        <v>34</v>
      </c>
      <c r="N1285" s="18" t="s">
        <v>201</v>
      </c>
      <c r="O1285" s="18"/>
      <c r="P1285" s="18"/>
      <c r="Q1285" s="18"/>
      <c r="R1285" s="18"/>
      <c r="S1285" s="18"/>
      <c r="T1285" s="18"/>
      <c r="U1285" s="18"/>
      <c r="V1285" s="34"/>
    </row>
    <row r="1286" spans="1:22" x14ac:dyDescent="0.2">
      <c r="A1286" s="497"/>
      <c r="B1286" s="499"/>
      <c r="C1286" s="501"/>
      <c r="D1286" s="501"/>
      <c r="E1286" s="503"/>
      <c r="F1286" s="17">
        <v>253</v>
      </c>
      <c r="G1286" s="59" t="s">
        <v>2491</v>
      </c>
      <c r="H1286" s="18" t="s">
        <v>2492</v>
      </c>
      <c r="I1286" s="18" t="s">
        <v>44</v>
      </c>
      <c r="J1286" s="19">
        <v>17</v>
      </c>
      <c r="K1286" s="19"/>
      <c r="L1286" s="20" t="s">
        <v>34</v>
      </c>
      <c r="M1286" s="20" t="s">
        <v>34</v>
      </c>
      <c r="N1286" s="18" t="s">
        <v>2372</v>
      </c>
      <c r="O1286" s="18"/>
      <c r="P1286" s="18"/>
      <c r="Q1286" s="18"/>
      <c r="R1286" s="18"/>
      <c r="S1286" s="18"/>
      <c r="T1286" s="18"/>
      <c r="U1286" s="18"/>
      <c r="V1286" s="34"/>
    </row>
    <row r="1287" spans="1:22" x14ac:dyDescent="0.2">
      <c r="A1287" s="497"/>
      <c r="B1287" s="499"/>
      <c r="C1287" s="501"/>
      <c r="D1287" s="501"/>
      <c r="E1287" s="503"/>
      <c r="F1287" s="17">
        <v>254</v>
      </c>
      <c r="G1287" s="59" t="s">
        <v>2493</v>
      </c>
      <c r="H1287" s="18" t="s">
        <v>2494</v>
      </c>
      <c r="I1287" s="18" t="s">
        <v>32</v>
      </c>
      <c r="J1287" s="19">
        <v>3</v>
      </c>
      <c r="K1287" s="19"/>
      <c r="L1287" s="20" t="s">
        <v>34</v>
      </c>
      <c r="M1287" s="20" t="s">
        <v>34</v>
      </c>
      <c r="N1287" s="18" t="s">
        <v>148</v>
      </c>
      <c r="O1287" s="18"/>
      <c r="P1287" s="18"/>
      <c r="Q1287" s="18"/>
      <c r="R1287" s="18"/>
      <c r="S1287" s="18"/>
      <c r="T1287" s="18"/>
      <c r="U1287" s="18"/>
      <c r="V1287" s="34"/>
    </row>
    <row r="1288" spans="1:22" x14ac:dyDescent="0.2">
      <c r="A1288" s="497"/>
      <c r="B1288" s="499"/>
      <c r="C1288" s="501"/>
      <c r="D1288" s="501"/>
      <c r="E1288" s="503"/>
      <c r="F1288" s="17">
        <v>255</v>
      </c>
      <c r="G1288" s="59" t="s">
        <v>2154</v>
      </c>
      <c r="H1288" s="18" t="s">
        <v>2495</v>
      </c>
      <c r="I1288" s="18" t="s">
        <v>32</v>
      </c>
      <c r="J1288" s="19">
        <v>1</v>
      </c>
      <c r="K1288" s="19"/>
      <c r="L1288" s="20" t="s">
        <v>34</v>
      </c>
      <c r="M1288" s="20" t="s">
        <v>34</v>
      </c>
      <c r="N1288" s="18" t="s">
        <v>1082</v>
      </c>
      <c r="O1288" s="18"/>
      <c r="P1288" s="18"/>
      <c r="Q1288" s="18"/>
      <c r="R1288" s="18"/>
      <c r="S1288" s="18"/>
      <c r="T1288" s="18"/>
      <c r="U1288" s="18"/>
      <c r="V1288" s="34"/>
    </row>
    <row r="1289" spans="1:22" x14ac:dyDescent="0.2">
      <c r="A1289" s="497"/>
      <c r="B1289" s="499"/>
      <c r="C1289" s="501"/>
      <c r="D1289" s="501"/>
      <c r="E1289" s="503"/>
      <c r="F1289" s="17">
        <v>256</v>
      </c>
      <c r="G1289" s="59" t="s">
        <v>2156</v>
      </c>
      <c r="H1289" s="18" t="s">
        <v>2496</v>
      </c>
      <c r="I1289" s="18" t="s">
        <v>32</v>
      </c>
      <c r="J1289" s="19">
        <v>16</v>
      </c>
      <c r="K1289" s="19"/>
      <c r="L1289" s="20" t="s">
        <v>34</v>
      </c>
      <c r="M1289" s="20" t="s">
        <v>34</v>
      </c>
      <c r="N1289" s="18" t="s">
        <v>522</v>
      </c>
      <c r="O1289" s="18"/>
      <c r="P1289" s="18"/>
      <c r="Q1289" s="18"/>
      <c r="R1289" s="18"/>
      <c r="S1289" s="18"/>
      <c r="T1289" s="18"/>
      <c r="U1289" s="18"/>
      <c r="V1289" s="34"/>
    </row>
    <row r="1290" spans="1:22" x14ac:dyDescent="0.2">
      <c r="A1290" s="497"/>
      <c r="B1290" s="499"/>
      <c r="C1290" s="501"/>
      <c r="D1290" s="501"/>
      <c r="E1290" s="503"/>
      <c r="F1290" s="17">
        <v>257</v>
      </c>
      <c r="G1290" s="59" t="s">
        <v>2158</v>
      </c>
      <c r="H1290" s="18" t="s">
        <v>2497</v>
      </c>
      <c r="I1290" s="18" t="s">
        <v>32</v>
      </c>
      <c r="J1290" s="19">
        <v>8</v>
      </c>
      <c r="K1290" s="19"/>
      <c r="L1290" s="20" t="s">
        <v>34</v>
      </c>
      <c r="M1290" s="20" t="s">
        <v>34</v>
      </c>
      <c r="N1290" s="18" t="s">
        <v>65</v>
      </c>
      <c r="O1290" s="18"/>
      <c r="P1290" s="18"/>
      <c r="Q1290" s="18"/>
      <c r="R1290" s="18"/>
      <c r="S1290" s="18"/>
      <c r="T1290" s="18"/>
      <c r="U1290" s="18"/>
      <c r="V1290" s="34"/>
    </row>
    <row r="1291" spans="1:22" x14ac:dyDescent="0.2">
      <c r="A1291" s="497"/>
      <c r="B1291" s="499"/>
      <c r="C1291" s="501"/>
      <c r="D1291" s="501"/>
      <c r="E1291" s="503"/>
      <c r="F1291" s="17">
        <v>258</v>
      </c>
      <c r="G1291" s="59" t="s">
        <v>2160</v>
      </c>
      <c r="H1291" s="18" t="s">
        <v>2498</v>
      </c>
      <c r="I1291" s="18" t="s">
        <v>32</v>
      </c>
      <c r="J1291" s="19">
        <v>8</v>
      </c>
      <c r="K1291" s="19"/>
      <c r="L1291" s="20" t="s">
        <v>34</v>
      </c>
      <c r="M1291" s="20" t="s">
        <v>34</v>
      </c>
      <c r="N1291" s="18" t="s">
        <v>65</v>
      </c>
      <c r="O1291" s="18"/>
      <c r="P1291" s="18"/>
      <c r="Q1291" s="18"/>
      <c r="R1291" s="18"/>
      <c r="S1291" s="18"/>
      <c r="T1291" s="18"/>
      <c r="U1291" s="18"/>
      <c r="V1291" s="34"/>
    </row>
    <row r="1292" spans="1:22" x14ac:dyDescent="0.2">
      <c r="A1292" s="497"/>
      <c r="B1292" s="499"/>
      <c r="C1292" s="501"/>
      <c r="D1292" s="501"/>
      <c r="E1292" s="503"/>
      <c r="F1292" s="17">
        <v>259</v>
      </c>
      <c r="G1292" s="59" t="s">
        <v>2162</v>
      </c>
      <c r="H1292" s="18" t="s">
        <v>2499</v>
      </c>
      <c r="I1292" s="18" t="s">
        <v>44</v>
      </c>
      <c r="J1292" s="19">
        <v>40</v>
      </c>
      <c r="K1292" s="19"/>
      <c r="L1292" s="20" t="s">
        <v>34</v>
      </c>
      <c r="M1292" s="20" t="s">
        <v>34</v>
      </c>
      <c r="N1292" s="18" t="s">
        <v>51</v>
      </c>
      <c r="O1292" s="18"/>
      <c r="P1292" s="18"/>
      <c r="Q1292" s="18"/>
      <c r="R1292" s="18"/>
      <c r="S1292" s="18"/>
      <c r="T1292" s="18"/>
      <c r="U1292" s="18"/>
      <c r="V1292" s="34"/>
    </row>
    <row r="1293" spans="1:22" x14ac:dyDescent="0.2">
      <c r="A1293" s="497"/>
      <c r="B1293" s="499"/>
      <c r="C1293" s="501"/>
      <c r="D1293" s="501"/>
      <c r="E1293" s="503"/>
      <c r="F1293" s="17">
        <v>260</v>
      </c>
      <c r="G1293" s="59" t="s">
        <v>2164</v>
      </c>
      <c r="H1293" s="18" t="s">
        <v>2500</v>
      </c>
      <c r="I1293" s="18" t="s">
        <v>134</v>
      </c>
      <c r="J1293" s="19">
        <v>12</v>
      </c>
      <c r="K1293" s="19">
        <v>0</v>
      </c>
      <c r="L1293" s="20" t="s">
        <v>34</v>
      </c>
      <c r="M1293" s="20" t="s">
        <v>34</v>
      </c>
      <c r="N1293" s="18" t="s">
        <v>201</v>
      </c>
      <c r="O1293" s="18"/>
      <c r="P1293" s="18"/>
      <c r="Q1293" s="18"/>
      <c r="R1293" s="18"/>
      <c r="S1293" s="18"/>
      <c r="T1293" s="18"/>
      <c r="U1293" s="18"/>
      <c r="V1293" s="34"/>
    </row>
    <row r="1294" spans="1:22" x14ac:dyDescent="0.2">
      <c r="A1294" s="497"/>
      <c r="B1294" s="499"/>
      <c r="C1294" s="501"/>
      <c r="D1294" s="501"/>
      <c r="E1294" s="503"/>
      <c r="F1294" s="17">
        <v>261</v>
      </c>
      <c r="G1294" s="59" t="s">
        <v>2501</v>
      </c>
      <c r="H1294" s="18" t="s">
        <v>2502</v>
      </c>
      <c r="I1294" s="18" t="s">
        <v>44</v>
      </c>
      <c r="J1294" s="19">
        <v>17</v>
      </c>
      <c r="K1294" s="19"/>
      <c r="L1294" s="20" t="s">
        <v>34</v>
      </c>
      <c r="M1294" s="20" t="s">
        <v>34</v>
      </c>
      <c r="N1294" s="18" t="s">
        <v>2372</v>
      </c>
      <c r="O1294" s="18"/>
      <c r="P1294" s="18"/>
      <c r="Q1294" s="18"/>
      <c r="R1294" s="18"/>
      <c r="S1294" s="18"/>
      <c r="T1294" s="18"/>
      <c r="U1294" s="18"/>
      <c r="V1294" s="34"/>
    </row>
    <row r="1295" spans="1:22" x14ac:dyDescent="0.2">
      <c r="A1295" s="497"/>
      <c r="B1295" s="499"/>
      <c r="C1295" s="501"/>
      <c r="D1295" s="501"/>
      <c r="E1295" s="503"/>
      <c r="F1295" s="17">
        <v>262</v>
      </c>
      <c r="G1295" s="59" t="s">
        <v>2503</v>
      </c>
      <c r="H1295" s="18" t="s">
        <v>2504</v>
      </c>
      <c r="I1295" s="18" t="s">
        <v>32</v>
      </c>
      <c r="J1295" s="19">
        <v>3</v>
      </c>
      <c r="K1295" s="19"/>
      <c r="L1295" s="20" t="s">
        <v>34</v>
      </c>
      <c r="M1295" s="20" t="s">
        <v>34</v>
      </c>
      <c r="N1295" s="18" t="s">
        <v>148</v>
      </c>
      <c r="O1295" s="18"/>
      <c r="P1295" s="18"/>
      <c r="Q1295" s="18"/>
      <c r="R1295" s="18"/>
      <c r="S1295" s="18"/>
      <c r="T1295" s="18"/>
      <c r="U1295" s="18"/>
      <c r="V1295" s="34"/>
    </row>
    <row r="1296" spans="1:22" x14ac:dyDescent="0.2">
      <c r="A1296" s="497"/>
      <c r="B1296" s="499"/>
      <c r="C1296" s="501"/>
      <c r="D1296" s="501"/>
      <c r="E1296" s="503"/>
      <c r="F1296" s="17">
        <v>263</v>
      </c>
      <c r="G1296" s="59" t="s">
        <v>2166</v>
      </c>
      <c r="H1296" s="18" t="s">
        <v>2505</v>
      </c>
      <c r="I1296" s="18" t="s">
        <v>32</v>
      </c>
      <c r="J1296" s="19">
        <v>1</v>
      </c>
      <c r="K1296" s="19"/>
      <c r="L1296" s="20" t="s">
        <v>34</v>
      </c>
      <c r="M1296" s="20" t="s">
        <v>34</v>
      </c>
      <c r="N1296" s="18" t="s">
        <v>1082</v>
      </c>
      <c r="O1296" s="18"/>
      <c r="P1296" s="18"/>
      <c r="Q1296" s="18"/>
      <c r="R1296" s="18"/>
      <c r="S1296" s="18"/>
      <c r="T1296" s="18"/>
      <c r="U1296" s="18"/>
      <c r="V1296" s="34"/>
    </row>
    <row r="1297" spans="1:22" x14ac:dyDescent="0.2">
      <c r="A1297" s="497"/>
      <c r="B1297" s="499"/>
      <c r="C1297" s="501"/>
      <c r="D1297" s="501"/>
      <c r="E1297" s="503"/>
      <c r="F1297" s="17">
        <v>264</v>
      </c>
      <c r="G1297" s="59" t="s">
        <v>2168</v>
      </c>
      <c r="H1297" s="18" t="s">
        <v>2506</v>
      </c>
      <c r="I1297" s="18" t="s">
        <v>32</v>
      </c>
      <c r="J1297" s="19">
        <v>16</v>
      </c>
      <c r="K1297" s="19"/>
      <c r="L1297" s="20" t="s">
        <v>34</v>
      </c>
      <c r="M1297" s="20" t="s">
        <v>34</v>
      </c>
      <c r="N1297" s="18" t="s">
        <v>522</v>
      </c>
      <c r="O1297" s="18"/>
      <c r="P1297" s="18"/>
      <c r="Q1297" s="18"/>
      <c r="R1297" s="18"/>
      <c r="S1297" s="18"/>
      <c r="T1297" s="18"/>
      <c r="U1297" s="18"/>
      <c r="V1297" s="34"/>
    </row>
    <row r="1298" spans="1:22" x14ac:dyDescent="0.2">
      <c r="A1298" s="497"/>
      <c r="B1298" s="499"/>
      <c r="C1298" s="501"/>
      <c r="D1298" s="501"/>
      <c r="E1298" s="503"/>
      <c r="F1298" s="17">
        <v>265</v>
      </c>
      <c r="G1298" s="59" t="s">
        <v>2170</v>
      </c>
      <c r="H1298" s="18" t="s">
        <v>2507</v>
      </c>
      <c r="I1298" s="18" t="s">
        <v>32</v>
      </c>
      <c r="J1298" s="19">
        <v>8</v>
      </c>
      <c r="K1298" s="19"/>
      <c r="L1298" s="20" t="s">
        <v>34</v>
      </c>
      <c r="M1298" s="20" t="s">
        <v>34</v>
      </c>
      <c r="N1298" s="18" t="s">
        <v>65</v>
      </c>
      <c r="O1298" s="18"/>
      <c r="P1298" s="18"/>
      <c r="Q1298" s="18"/>
      <c r="R1298" s="18"/>
      <c r="S1298" s="18"/>
      <c r="T1298" s="18"/>
      <c r="U1298" s="18"/>
      <c r="V1298" s="34"/>
    </row>
    <row r="1299" spans="1:22" x14ac:dyDescent="0.2">
      <c r="A1299" s="497"/>
      <c r="B1299" s="499"/>
      <c r="C1299" s="501"/>
      <c r="D1299" s="501"/>
      <c r="E1299" s="503"/>
      <c r="F1299" s="17">
        <v>266</v>
      </c>
      <c r="G1299" s="59" t="s">
        <v>2172</v>
      </c>
      <c r="H1299" s="18" t="s">
        <v>2508</v>
      </c>
      <c r="I1299" s="18" t="s">
        <v>32</v>
      </c>
      <c r="J1299" s="19">
        <v>8</v>
      </c>
      <c r="K1299" s="19"/>
      <c r="L1299" s="20" t="s">
        <v>34</v>
      </c>
      <c r="M1299" s="20" t="s">
        <v>34</v>
      </c>
      <c r="N1299" s="18" t="s">
        <v>65</v>
      </c>
      <c r="O1299" s="18"/>
      <c r="P1299" s="18"/>
      <c r="Q1299" s="18"/>
      <c r="R1299" s="18"/>
      <c r="S1299" s="18"/>
      <c r="T1299" s="18"/>
      <c r="U1299" s="18"/>
      <c r="V1299" s="34"/>
    </row>
    <row r="1300" spans="1:22" x14ac:dyDescent="0.2">
      <c r="A1300" s="497"/>
      <c r="B1300" s="499"/>
      <c r="C1300" s="501"/>
      <c r="D1300" s="501"/>
      <c r="E1300" s="503"/>
      <c r="F1300" s="17">
        <v>267</v>
      </c>
      <c r="G1300" s="59" t="s">
        <v>2174</v>
      </c>
      <c r="H1300" s="18" t="s">
        <v>2509</v>
      </c>
      <c r="I1300" s="18" t="s">
        <v>44</v>
      </c>
      <c r="J1300" s="19">
        <v>40</v>
      </c>
      <c r="K1300" s="19"/>
      <c r="L1300" s="20" t="s">
        <v>34</v>
      </c>
      <c r="M1300" s="20" t="s">
        <v>34</v>
      </c>
      <c r="N1300" s="18" t="s">
        <v>51</v>
      </c>
      <c r="O1300" s="18"/>
      <c r="P1300" s="18"/>
      <c r="Q1300" s="18"/>
      <c r="R1300" s="18"/>
      <c r="S1300" s="18"/>
      <c r="T1300" s="18"/>
      <c r="U1300" s="18"/>
      <c r="V1300" s="34"/>
    </row>
    <row r="1301" spans="1:22" x14ac:dyDescent="0.2">
      <c r="A1301" s="497"/>
      <c r="B1301" s="499"/>
      <c r="C1301" s="501"/>
      <c r="D1301" s="501"/>
      <c r="E1301" s="503"/>
      <c r="F1301" s="17">
        <v>268</v>
      </c>
      <c r="G1301" s="59" t="s">
        <v>2176</v>
      </c>
      <c r="H1301" s="18" t="s">
        <v>2510</v>
      </c>
      <c r="I1301" s="18" t="s">
        <v>134</v>
      </c>
      <c r="J1301" s="19">
        <v>12</v>
      </c>
      <c r="K1301" s="19">
        <v>0</v>
      </c>
      <c r="L1301" s="20" t="s">
        <v>34</v>
      </c>
      <c r="M1301" s="20" t="s">
        <v>34</v>
      </c>
      <c r="N1301" s="18" t="s">
        <v>201</v>
      </c>
      <c r="O1301" s="18"/>
      <c r="P1301" s="18"/>
      <c r="Q1301" s="18"/>
      <c r="R1301" s="18"/>
      <c r="S1301" s="18"/>
      <c r="T1301" s="18"/>
      <c r="U1301" s="18"/>
      <c r="V1301" s="34"/>
    </row>
    <row r="1302" spans="1:22" x14ac:dyDescent="0.2">
      <c r="A1302" s="497"/>
      <c r="B1302" s="499"/>
      <c r="C1302" s="501"/>
      <c r="D1302" s="501"/>
      <c r="E1302" s="503"/>
      <c r="F1302" s="17">
        <v>269</v>
      </c>
      <c r="G1302" s="59" t="s">
        <v>2511</v>
      </c>
      <c r="H1302" s="18" t="s">
        <v>2512</v>
      </c>
      <c r="I1302" s="18" t="s">
        <v>44</v>
      </c>
      <c r="J1302" s="19">
        <v>17</v>
      </c>
      <c r="K1302" s="19"/>
      <c r="L1302" s="20" t="s">
        <v>34</v>
      </c>
      <c r="M1302" s="20" t="s">
        <v>34</v>
      </c>
      <c r="N1302" s="18" t="s">
        <v>2372</v>
      </c>
      <c r="O1302" s="18"/>
      <c r="P1302" s="18"/>
      <c r="Q1302" s="18"/>
      <c r="R1302" s="18"/>
      <c r="S1302" s="18"/>
      <c r="T1302" s="18"/>
      <c r="U1302" s="18"/>
      <c r="V1302" s="34"/>
    </row>
    <row r="1303" spans="1:22" x14ac:dyDescent="0.2">
      <c r="A1303" s="497"/>
      <c r="B1303" s="499"/>
      <c r="C1303" s="501"/>
      <c r="D1303" s="501"/>
      <c r="E1303" s="503"/>
      <c r="F1303" s="17">
        <v>270</v>
      </c>
      <c r="G1303" s="59" t="s">
        <v>2513</v>
      </c>
      <c r="H1303" s="18" t="s">
        <v>2514</v>
      </c>
      <c r="I1303" s="18" t="s">
        <v>32</v>
      </c>
      <c r="J1303" s="19">
        <v>3</v>
      </c>
      <c r="K1303" s="19"/>
      <c r="L1303" s="20" t="s">
        <v>34</v>
      </c>
      <c r="M1303" s="20" t="s">
        <v>34</v>
      </c>
      <c r="N1303" s="18" t="s">
        <v>148</v>
      </c>
      <c r="O1303" s="18"/>
      <c r="P1303" s="18"/>
      <c r="Q1303" s="18"/>
      <c r="R1303" s="18"/>
      <c r="S1303" s="18"/>
      <c r="T1303" s="18"/>
      <c r="U1303" s="18"/>
      <c r="V1303" s="34"/>
    </row>
    <row r="1304" spans="1:22" x14ac:dyDescent="0.2">
      <c r="A1304" s="497"/>
      <c r="B1304" s="499"/>
      <c r="C1304" s="501"/>
      <c r="D1304" s="501"/>
      <c r="E1304" s="503"/>
      <c r="F1304" s="17">
        <v>271</v>
      </c>
      <c r="G1304" s="59" t="s">
        <v>2178</v>
      </c>
      <c r="H1304" s="18" t="s">
        <v>2515</v>
      </c>
      <c r="I1304" s="18" t="s">
        <v>123</v>
      </c>
      <c r="J1304" s="19"/>
      <c r="K1304" s="19"/>
      <c r="L1304" s="20" t="s">
        <v>34</v>
      </c>
      <c r="M1304" s="20" t="s">
        <v>34</v>
      </c>
      <c r="N1304" s="18" t="s">
        <v>124</v>
      </c>
      <c r="O1304" s="18"/>
      <c r="P1304" s="18"/>
      <c r="Q1304" s="18"/>
      <c r="R1304" s="18"/>
      <c r="S1304" s="18"/>
      <c r="T1304" s="18"/>
      <c r="U1304" s="18"/>
      <c r="V1304" s="34"/>
    </row>
    <row r="1305" spans="1:22" x14ac:dyDescent="0.2">
      <c r="A1305" s="497"/>
      <c r="B1305" s="499"/>
      <c r="C1305" s="501"/>
      <c r="D1305" s="501"/>
      <c r="E1305" s="503"/>
      <c r="F1305" s="17">
        <v>272</v>
      </c>
      <c r="G1305" s="59" t="s">
        <v>2180</v>
      </c>
      <c r="H1305" s="18" t="s">
        <v>2516</v>
      </c>
      <c r="I1305" s="18" t="s">
        <v>32</v>
      </c>
      <c r="J1305" s="19">
        <v>8</v>
      </c>
      <c r="K1305" s="19"/>
      <c r="L1305" s="20" t="s">
        <v>34</v>
      </c>
      <c r="M1305" s="20" t="s">
        <v>34</v>
      </c>
      <c r="N1305" s="18" t="s">
        <v>65</v>
      </c>
      <c r="O1305" s="18"/>
      <c r="P1305" s="18"/>
      <c r="Q1305" s="18"/>
      <c r="R1305" s="18"/>
      <c r="S1305" s="18"/>
      <c r="T1305" s="18"/>
      <c r="U1305" s="18"/>
      <c r="V1305" s="34"/>
    </row>
    <row r="1306" spans="1:22" x14ac:dyDescent="0.2">
      <c r="A1306" s="497"/>
      <c r="B1306" s="499"/>
      <c r="C1306" s="501"/>
      <c r="D1306" s="501"/>
      <c r="E1306" s="503"/>
      <c r="F1306" s="17">
        <v>273</v>
      </c>
      <c r="G1306" s="59" t="s">
        <v>2182</v>
      </c>
      <c r="H1306" s="18" t="s">
        <v>2517</v>
      </c>
      <c r="I1306" s="18" t="s">
        <v>123</v>
      </c>
      <c r="J1306" s="19"/>
      <c r="K1306" s="19"/>
      <c r="L1306" s="20" t="s">
        <v>34</v>
      </c>
      <c r="M1306" s="20" t="s">
        <v>34</v>
      </c>
      <c r="N1306" s="18" t="s">
        <v>124</v>
      </c>
      <c r="O1306" s="18"/>
      <c r="P1306" s="18"/>
      <c r="Q1306" s="18"/>
      <c r="R1306" s="18"/>
      <c r="S1306" s="18"/>
      <c r="T1306" s="18"/>
      <c r="U1306" s="18"/>
      <c r="V1306" s="34"/>
    </row>
    <row r="1307" spans="1:22" x14ac:dyDescent="0.2">
      <c r="A1307" s="497"/>
      <c r="B1307" s="499"/>
      <c r="C1307" s="501"/>
      <c r="D1307" s="501"/>
      <c r="E1307" s="503"/>
      <c r="F1307" s="17">
        <v>274</v>
      </c>
      <c r="G1307" s="59" t="s">
        <v>2184</v>
      </c>
      <c r="H1307" s="18" t="s">
        <v>2518</v>
      </c>
      <c r="I1307" s="18" t="s">
        <v>32</v>
      </c>
      <c r="J1307" s="19">
        <v>8</v>
      </c>
      <c r="K1307" s="19"/>
      <c r="L1307" s="20" t="s">
        <v>34</v>
      </c>
      <c r="M1307" s="20" t="s">
        <v>34</v>
      </c>
      <c r="N1307" s="18" t="s">
        <v>65</v>
      </c>
      <c r="O1307" s="18"/>
      <c r="P1307" s="18"/>
      <c r="Q1307" s="18"/>
      <c r="R1307" s="18"/>
      <c r="S1307" s="18"/>
      <c r="T1307" s="18"/>
      <c r="U1307" s="18"/>
      <c r="V1307" s="34"/>
    </row>
    <row r="1308" spans="1:22" x14ac:dyDescent="0.2">
      <c r="A1308" s="497"/>
      <c r="B1308" s="499"/>
      <c r="C1308" s="501"/>
      <c r="D1308" s="501"/>
      <c r="E1308" s="503"/>
      <c r="F1308" s="17">
        <v>275</v>
      </c>
      <c r="G1308" s="59" t="s">
        <v>2186</v>
      </c>
      <c r="H1308" s="18" t="s">
        <v>2519</v>
      </c>
      <c r="I1308" s="18" t="s">
        <v>123</v>
      </c>
      <c r="J1308" s="19"/>
      <c r="K1308" s="19"/>
      <c r="L1308" s="20" t="s">
        <v>34</v>
      </c>
      <c r="M1308" s="20" t="s">
        <v>34</v>
      </c>
      <c r="N1308" s="18" t="s">
        <v>124</v>
      </c>
      <c r="O1308" s="18"/>
      <c r="P1308" s="18"/>
      <c r="Q1308" s="18"/>
      <c r="R1308" s="18"/>
      <c r="S1308" s="18"/>
      <c r="T1308" s="18"/>
      <c r="U1308" s="18"/>
      <c r="V1308" s="34"/>
    </row>
    <row r="1309" spans="1:22" x14ac:dyDescent="0.2">
      <c r="A1309" s="497"/>
      <c r="B1309" s="499"/>
      <c r="C1309" s="501"/>
      <c r="D1309" s="501"/>
      <c r="E1309" s="503"/>
      <c r="F1309" s="17">
        <v>276</v>
      </c>
      <c r="G1309" s="59" t="s">
        <v>2188</v>
      </c>
      <c r="H1309" s="18" t="s">
        <v>2520</v>
      </c>
      <c r="I1309" s="18" t="s">
        <v>32</v>
      </c>
      <c r="J1309" s="19">
        <v>8</v>
      </c>
      <c r="K1309" s="19"/>
      <c r="L1309" s="20" t="s">
        <v>34</v>
      </c>
      <c r="M1309" s="20" t="s">
        <v>34</v>
      </c>
      <c r="N1309" s="18" t="s">
        <v>65</v>
      </c>
      <c r="O1309" s="18"/>
      <c r="P1309" s="18"/>
      <c r="Q1309" s="18"/>
      <c r="R1309" s="18"/>
      <c r="S1309" s="18"/>
      <c r="T1309" s="18"/>
      <c r="U1309" s="18"/>
      <c r="V1309" s="34"/>
    </row>
    <row r="1310" spans="1:22" x14ac:dyDescent="0.2">
      <c r="A1310" s="497"/>
      <c r="B1310" s="499"/>
      <c r="C1310" s="501"/>
      <c r="D1310" s="501"/>
      <c r="E1310" s="503"/>
      <c r="F1310" s="17">
        <v>277</v>
      </c>
      <c r="G1310" s="59" t="s">
        <v>2190</v>
      </c>
      <c r="H1310" s="18" t="s">
        <v>2521</v>
      </c>
      <c r="I1310" s="18" t="s">
        <v>123</v>
      </c>
      <c r="J1310" s="19"/>
      <c r="K1310" s="19"/>
      <c r="L1310" s="20" t="s">
        <v>34</v>
      </c>
      <c r="M1310" s="20" t="s">
        <v>34</v>
      </c>
      <c r="N1310" s="18" t="s">
        <v>124</v>
      </c>
      <c r="O1310" s="18"/>
      <c r="P1310" s="18"/>
      <c r="Q1310" s="18"/>
      <c r="R1310" s="18"/>
      <c r="S1310" s="18"/>
      <c r="T1310" s="18"/>
      <c r="U1310" s="18"/>
      <c r="V1310" s="34"/>
    </row>
    <row r="1311" spans="1:22" x14ac:dyDescent="0.2">
      <c r="A1311" s="497"/>
      <c r="B1311" s="499"/>
      <c r="C1311" s="501"/>
      <c r="D1311" s="501"/>
      <c r="E1311" s="503"/>
      <c r="F1311" s="17">
        <v>278</v>
      </c>
      <c r="G1311" s="65" t="s">
        <v>2192</v>
      </c>
      <c r="H1311" s="18" t="s">
        <v>2522</v>
      </c>
      <c r="I1311" s="18" t="s">
        <v>32</v>
      </c>
      <c r="J1311" s="19">
        <v>8</v>
      </c>
      <c r="K1311" s="19"/>
      <c r="L1311" s="20" t="s">
        <v>34</v>
      </c>
      <c r="M1311" s="20" t="s">
        <v>34</v>
      </c>
      <c r="N1311" s="18" t="s">
        <v>65</v>
      </c>
      <c r="O1311" s="18"/>
      <c r="P1311" s="18"/>
      <c r="Q1311" s="18"/>
      <c r="R1311" s="18"/>
      <c r="S1311" s="18"/>
      <c r="T1311" s="18"/>
      <c r="U1311" s="18"/>
      <c r="V1311" s="32"/>
    </row>
    <row r="1312" spans="1:22" x14ac:dyDescent="0.2">
      <c r="A1312" s="496" t="s">
        <v>2523</v>
      </c>
      <c r="B1312" s="498" t="s">
        <v>325</v>
      </c>
      <c r="C1312" s="500"/>
      <c r="D1312" s="500"/>
      <c r="E1312" s="502">
        <v>16776960</v>
      </c>
      <c r="F1312" s="27">
        <v>1</v>
      </c>
      <c r="G1312" s="63" t="s">
        <v>2524</v>
      </c>
      <c r="H1312" s="28" t="s">
        <v>2525</v>
      </c>
      <c r="I1312" s="28" t="s">
        <v>32</v>
      </c>
      <c r="J1312" s="29">
        <v>12</v>
      </c>
      <c r="K1312" s="29"/>
      <c r="L1312" s="30" t="s">
        <v>34</v>
      </c>
      <c r="M1312" s="30" t="s">
        <v>34</v>
      </c>
      <c r="N1312" s="28" t="s">
        <v>204</v>
      </c>
      <c r="O1312" s="28"/>
      <c r="P1312" s="28"/>
      <c r="Q1312" s="28"/>
      <c r="R1312" s="28"/>
      <c r="S1312" s="28"/>
      <c r="T1312" s="28"/>
      <c r="U1312" s="28"/>
      <c r="V1312" s="33"/>
    </row>
    <row r="1313" spans="1:22" x14ac:dyDescent="0.2">
      <c r="A1313" s="497"/>
      <c r="B1313" s="499"/>
      <c r="C1313" s="501"/>
      <c r="D1313" s="501"/>
      <c r="E1313" s="503"/>
      <c r="F1313" s="17">
        <v>2</v>
      </c>
      <c r="G1313" s="59" t="s">
        <v>2526</v>
      </c>
      <c r="H1313" s="18" t="s">
        <v>2527</v>
      </c>
      <c r="I1313" s="18" t="s">
        <v>32</v>
      </c>
      <c r="J1313" s="19">
        <v>3</v>
      </c>
      <c r="K1313" s="19"/>
      <c r="L1313" s="20" t="s">
        <v>34</v>
      </c>
      <c r="M1313" s="20" t="s">
        <v>34</v>
      </c>
      <c r="N1313" s="18" t="s">
        <v>148</v>
      </c>
      <c r="O1313" s="18"/>
      <c r="P1313" s="18"/>
      <c r="Q1313" s="18"/>
      <c r="R1313" s="18"/>
      <c r="S1313" s="18"/>
      <c r="T1313" s="18"/>
      <c r="U1313" s="18"/>
      <c r="V1313" s="34"/>
    </row>
    <row r="1314" spans="1:22" x14ac:dyDescent="0.2">
      <c r="A1314" s="497"/>
      <c r="B1314" s="499"/>
      <c r="C1314" s="501"/>
      <c r="D1314" s="501"/>
      <c r="E1314" s="503"/>
      <c r="F1314" s="17">
        <v>3</v>
      </c>
      <c r="G1314" s="59" t="s">
        <v>512</v>
      </c>
      <c r="H1314" s="18" t="s">
        <v>2528</v>
      </c>
      <c r="I1314" s="18" t="s">
        <v>32</v>
      </c>
      <c r="J1314" s="19">
        <v>3</v>
      </c>
      <c r="K1314" s="19"/>
      <c r="L1314" s="20" t="s">
        <v>34</v>
      </c>
      <c r="M1314" s="20" t="s">
        <v>34</v>
      </c>
      <c r="N1314" s="18" t="s">
        <v>148</v>
      </c>
      <c r="O1314" s="18"/>
      <c r="P1314" s="18"/>
      <c r="Q1314" s="18"/>
      <c r="R1314" s="18"/>
      <c r="S1314" s="18"/>
      <c r="T1314" s="18"/>
      <c r="U1314" s="18"/>
      <c r="V1314" s="34"/>
    </row>
    <row r="1315" spans="1:22" x14ac:dyDescent="0.2">
      <c r="A1315" s="497"/>
      <c r="B1315" s="499"/>
      <c r="C1315" s="501"/>
      <c r="D1315" s="501"/>
      <c r="E1315" s="503"/>
      <c r="F1315" s="17">
        <v>4</v>
      </c>
      <c r="G1315" s="59" t="s">
        <v>365</v>
      </c>
      <c r="H1315" s="18" t="s">
        <v>2529</v>
      </c>
      <c r="I1315" s="18" t="s">
        <v>44</v>
      </c>
      <c r="J1315" s="19">
        <v>20</v>
      </c>
      <c r="K1315" s="19"/>
      <c r="L1315" s="20" t="s">
        <v>34</v>
      </c>
      <c r="M1315" s="20" t="s">
        <v>34</v>
      </c>
      <c r="N1315" s="18" t="s">
        <v>37</v>
      </c>
      <c r="O1315" s="18"/>
      <c r="P1315" s="18"/>
      <c r="Q1315" s="18"/>
      <c r="R1315" s="18"/>
      <c r="S1315" s="18"/>
      <c r="T1315" s="18"/>
      <c r="U1315" s="18"/>
      <c r="V1315" s="34"/>
    </row>
    <row r="1316" spans="1:22" x14ac:dyDescent="0.2">
      <c r="A1316" s="497"/>
      <c r="B1316" s="499"/>
      <c r="C1316" s="501"/>
      <c r="D1316" s="501"/>
      <c r="E1316" s="503"/>
      <c r="F1316" s="17">
        <v>5</v>
      </c>
      <c r="G1316" s="59" t="s">
        <v>1051</v>
      </c>
      <c r="H1316" s="18" t="s">
        <v>2530</v>
      </c>
      <c r="I1316" s="18" t="s">
        <v>44</v>
      </c>
      <c r="J1316" s="19">
        <v>20</v>
      </c>
      <c r="K1316" s="19"/>
      <c r="L1316" s="20" t="s">
        <v>34</v>
      </c>
      <c r="M1316" s="20" t="s">
        <v>34</v>
      </c>
      <c r="N1316" s="18" t="s">
        <v>37</v>
      </c>
      <c r="O1316" s="18"/>
      <c r="P1316" s="18"/>
      <c r="Q1316" s="18"/>
      <c r="R1316" s="18"/>
      <c r="S1316" s="18"/>
      <c r="T1316" s="18"/>
      <c r="U1316" s="18"/>
      <c r="V1316" s="34"/>
    </row>
    <row r="1317" spans="1:22" x14ac:dyDescent="0.2">
      <c r="A1317" s="497"/>
      <c r="B1317" s="499"/>
      <c r="C1317" s="501"/>
      <c r="D1317" s="501"/>
      <c r="E1317" s="503"/>
      <c r="F1317" s="17">
        <v>6</v>
      </c>
      <c r="G1317" s="59" t="s">
        <v>2531</v>
      </c>
      <c r="H1317" s="18" t="s">
        <v>2532</v>
      </c>
      <c r="I1317" s="18" t="s">
        <v>32</v>
      </c>
      <c r="J1317" s="19">
        <v>3</v>
      </c>
      <c r="K1317" s="19"/>
      <c r="L1317" s="20" t="s">
        <v>34</v>
      </c>
      <c r="M1317" s="20" t="s">
        <v>34</v>
      </c>
      <c r="N1317" s="18" t="s">
        <v>148</v>
      </c>
      <c r="O1317" s="18"/>
      <c r="P1317" s="18"/>
      <c r="Q1317" s="18"/>
      <c r="R1317" s="18"/>
      <c r="S1317" s="18"/>
      <c r="T1317" s="18"/>
      <c r="U1317" s="18"/>
      <c r="V1317" s="34"/>
    </row>
    <row r="1318" spans="1:22" x14ac:dyDescent="0.2">
      <c r="A1318" s="497"/>
      <c r="B1318" s="499"/>
      <c r="C1318" s="501"/>
      <c r="D1318" s="501"/>
      <c r="E1318" s="503"/>
      <c r="F1318" s="17">
        <v>7</v>
      </c>
      <c r="G1318" s="59" t="s">
        <v>206</v>
      </c>
      <c r="H1318" s="18" t="s">
        <v>2533</v>
      </c>
      <c r="I1318" s="18" t="s">
        <v>32</v>
      </c>
      <c r="J1318" s="19">
        <v>4</v>
      </c>
      <c r="K1318" s="19"/>
      <c r="L1318" s="20" t="s">
        <v>34</v>
      </c>
      <c r="M1318" s="20" t="s">
        <v>34</v>
      </c>
      <c r="N1318" s="18" t="s">
        <v>1249</v>
      </c>
      <c r="O1318" s="18"/>
      <c r="P1318" s="18"/>
      <c r="Q1318" s="18"/>
      <c r="R1318" s="18"/>
      <c r="S1318" s="18"/>
      <c r="T1318" s="18"/>
      <c r="U1318" s="18"/>
      <c r="V1318" s="34"/>
    </row>
    <row r="1319" spans="1:22" x14ac:dyDescent="0.2">
      <c r="A1319" s="497"/>
      <c r="B1319" s="499"/>
      <c r="C1319" s="501"/>
      <c r="D1319" s="501"/>
      <c r="E1319" s="503"/>
      <c r="F1319" s="17">
        <v>8</v>
      </c>
      <c r="G1319" s="59" t="s">
        <v>208</v>
      </c>
      <c r="H1319" s="18" t="s">
        <v>2534</v>
      </c>
      <c r="I1319" s="18" t="s">
        <v>32</v>
      </c>
      <c r="J1319" s="19">
        <v>4</v>
      </c>
      <c r="K1319" s="19"/>
      <c r="L1319" s="20" t="s">
        <v>34</v>
      </c>
      <c r="M1319" s="20" t="s">
        <v>34</v>
      </c>
      <c r="N1319" s="18" t="s">
        <v>1249</v>
      </c>
      <c r="O1319" s="18"/>
      <c r="P1319" s="18"/>
      <c r="Q1319" s="18"/>
      <c r="R1319" s="18"/>
      <c r="S1319" s="18"/>
      <c r="T1319" s="18"/>
      <c r="U1319" s="18"/>
      <c r="V1319" s="34"/>
    </row>
    <row r="1320" spans="1:22" x14ac:dyDescent="0.2">
      <c r="A1320" s="497"/>
      <c r="B1320" s="499"/>
      <c r="C1320" s="501"/>
      <c r="D1320" s="501"/>
      <c r="E1320" s="503"/>
      <c r="F1320" s="17">
        <v>9</v>
      </c>
      <c r="G1320" s="59" t="s">
        <v>210</v>
      </c>
      <c r="H1320" s="18" t="s">
        <v>2535</v>
      </c>
      <c r="I1320" s="18" t="s">
        <v>32</v>
      </c>
      <c r="J1320" s="19">
        <v>8</v>
      </c>
      <c r="K1320" s="19"/>
      <c r="L1320" s="20" t="s">
        <v>34</v>
      </c>
      <c r="M1320" s="20" t="s">
        <v>34</v>
      </c>
      <c r="N1320" s="18" t="s">
        <v>65</v>
      </c>
      <c r="O1320" s="18"/>
      <c r="P1320" s="18"/>
      <c r="Q1320" s="18"/>
      <c r="R1320" s="18"/>
      <c r="S1320" s="18"/>
      <c r="T1320" s="18"/>
      <c r="U1320" s="18"/>
      <c r="V1320" s="34"/>
    </row>
    <row r="1321" spans="1:22" x14ac:dyDescent="0.2">
      <c r="A1321" s="497"/>
      <c r="B1321" s="499"/>
      <c r="C1321" s="501"/>
      <c r="D1321" s="501"/>
      <c r="E1321" s="503"/>
      <c r="F1321" s="17">
        <v>10</v>
      </c>
      <c r="G1321" s="59" t="s">
        <v>2536</v>
      </c>
      <c r="H1321" s="18" t="s">
        <v>2537</v>
      </c>
      <c r="I1321" s="18" t="s">
        <v>134</v>
      </c>
      <c r="J1321" s="19">
        <v>7</v>
      </c>
      <c r="K1321" s="19">
        <v>0</v>
      </c>
      <c r="L1321" s="20" t="s">
        <v>34</v>
      </c>
      <c r="M1321" s="20" t="s">
        <v>34</v>
      </c>
      <c r="N1321" s="18" t="s">
        <v>137</v>
      </c>
      <c r="O1321" s="18"/>
      <c r="P1321" s="18"/>
      <c r="Q1321" s="18"/>
      <c r="R1321" s="18"/>
      <c r="S1321" s="18"/>
      <c r="T1321" s="18"/>
      <c r="U1321" s="18"/>
      <c r="V1321" s="34"/>
    </row>
    <row r="1322" spans="1:22" x14ac:dyDescent="0.2">
      <c r="A1322" s="497"/>
      <c r="B1322" s="499"/>
      <c r="C1322" s="501"/>
      <c r="D1322" s="501"/>
      <c r="E1322" s="503"/>
      <c r="F1322" s="17">
        <v>11</v>
      </c>
      <c r="G1322" s="59" t="s">
        <v>2538</v>
      </c>
      <c r="H1322" s="18" t="s">
        <v>2539</v>
      </c>
      <c r="I1322" s="18" t="s">
        <v>123</v>
      </c>
      <c r="J1322" s="19"/>
      <c r="K1322" s="19"/>
      <c r="L1322" s="20" t="s">
        <v>34</v>
      </c>
      <c r="M1322" s="20" t="s">
        <v>34</v>
      </c>
      <c r="N1322" s="18" t="s">
        <v>124</v>
      </c>
      <c r="O1322" s="18"/>
      <c r="P1322" s="18"/>
      <c r="Q1322" s="18"/>
      <c r="R1322" s="18"/>
      <c r="S1322" s="18"/>
      <c r="T1322" s="18"/>
      <c r="U1322" s="18"/>
      <c r="V1322" s="34"/>
    </row>
    <row r="1323" spans="1:22" x14ac:dyDescent="0.2">
      <c r="A1323" s="497"/>
      <c r="B1323" s="499"/>
      <c r="C1323" s="501"/>
      <c r="D1323" s="501"/>
      <c r="E1323" s="503"/>
      <c r="F1323" s="17">
        <v>12</v>
      </c>
      <c r="G1323" s="65" t="s">
        <v>2540</v>
      </c>
      <c r="H1323" s="18" t="s">
        <v>2541</v>
      </c>
      <c r="I1323" s="18" t="s">
        <v>123</v>
      </c>
      <c r="J1323" s="19"/>
      <c r="K1323" s="19"/>
      <c r="L1323" s="20" t="s">
        <v>34</v>
      </c>
      <c r="M1323" s="20" t="s">
        <v>34</v>
      </c>
      <c r="N1323" s="18" t="s">
        <v>124</v>
      </c>
      <c r="O1323" s="18"/>
      <c r="P1323" s="18"/>
      <c r="Q1323" s="18"/>
      <c r="R1323" s="18"/>
      <c r="S1323" s="18"/>
      <c r="T1323" s="18"/>
      <c r="U1323" s="18"/>
      <c r="V1323" s="32"/>
    </row>
    <row r="1324" spans="1:22" x14ac:dyDescent="0.2">
      <c r="A1324" s="496" t="s">
        <v>2542</v>
      </c>
      <c r="B1324" s="498" t="s">
        <v>326</v>
      </c>
      <c r="C1324" s="500"/>
      <c r="D1324" s="500"/>
      <c r="E1324" s="502">
        <v>16776960</v>
      </c>
      <c r="F1324" s="27">
        <v>1</v>
      </c>
      <c r="G1324" s="63" t="s">
        <v>2524</v>
      </c>
      <c r="H1324" s="28" t="s">
        <v>2543</v>
      </c>
      <c r="I1324" s="28" t="s">
        <v>32</v>
      </c>
      <c r="J1324" s="29">
        <v>12</v>
      </c>
      <c r="K1324" s="29"/>
      <c r="L1324" s="30" t="s">
        <v>34</v>
      </c>
      <c r="M1324" s="30" t="s">
        <v>34</v>
      </c>
      <c r="N1324" s="28" t="s">
        <v>204</v>
      </c>
      <c r="O1324" s="28"/>
      <c r="P1324" s="28"/>
      <c r="Q1324" s="28"/>
      <c r="R1324" s="28"/>
      <c r="S1324" s="28"/>
      <c r="T1324" s="28"/>
      <c r="U1324" s="28"/>
      <c r="V1324" s="33"/>
    </row>
    <row r="1325" spans="1:22" x14ac:dyDescent="0.2">
      <c r="A1325" s="497"/>
      <c r="B1325" s="499"/>
      <c r="C1325" s="501"/>
      <c r="D1325" s="501"/>
      <c r="E1325" s="503"/>
      <c r="F1325" s="17">
        <v>2</v>
      </c>
      <c r="G1325" s="59" t="s">
        <v>2526</v>
      </c>
      <c r="H1325" s="18" t="s">
        <v>2544</v>
      </c>
      <c r="I1325" s="18" t="s">
        <v>32</v>
      </c>
      <c r="J1325" s="19">
        <v>3</v>
      </c>
      <c r="K1325" s="19"/>
      <c r="L1325" s="20" t="s">
        <v>34</v>
      </c>
      <c r="M1325" s="20" t="s">
        <v>34</v>
      </c>
      <c r="N1325" s="18" t="s">
        <v>148</v>
      </c>
      <c r="O1325" s="18"/>
      <c r="P1325" s="18"/>
      <c r="Q1325" s="18"/>
      <c r="R1325" s="18"/>
      <c r="S1325" s="18"/>
      <c r="T1325" s="18"/>
      <c r="U1325" s="18"/>
      <c r="V1325" s="34"/>
    </row>
    <row r="1326" spans="1:22" x14ac:dyDescent="0.2">
      <c r="A1326" s="497"/>
      <c r="B1326" s="499"/>
      <c r="C1326" s="501"/>
      <c r="D1326" s="501"/>
      <c r="E1326" s="503"/>
      <c r="F1326" s="17">
        <v>3</v>
      </c>
      <c r="G1326" s="59" t="s">
        <v>512</v>
      </c>
      <c r="H1326" s="18" t="s">
        <v>2545</v>
      </c>
      <c r="I1326" s="18" t="s">
        <v>32</v>
      </c>
      <c r="J1326" s="19">
        <v>3</v>
      </c>
      <c r="K1326" s="19"/>
      <c r="L1326" s="20" t="s">
        <v>34</v>
      </c>
      <c r="M1326" s="20" t="s">
        <v>34</v>
      </c>
      <c r="N1326" s="18" t="s">
        <v>148</v>
      </c>
      <c r="O1326" s="18"/>
      <c r="P1326" s="18"/>
      <c r="Q1326" s="18"/>
      <c r="R1326" s="18"/>
      <c r="S1326" s="18"/>
      <c r="T1326" s="18"/>
      <c r="U1326" s="18"/>
      <c r="V1326" s="34"/>
    </row>
    <row r="1327" spans="1:22" x14ac:dyDescent="0.2">
      <c r="A1327" s="497"/>
      <c r="B1327" s="499"/>
      <c r="C1327" s="501"/>
      <c r="D1327" s="501"/>
      <c r="E1327" s="503"/>
      <c r="F1327" s="17">
        <v>4</v>
      </c>
      <c r="G1327" s="59" t="s">
        <v>365</v>
      </c>
      <c r="H1327" s="18" t="s">
        <v>2546</v>
      </c>
      <c r="I1327" s="18" t="s">
        <v>44</v>
      </c>
      <c r="J1327" s="19">
        <v>20</v>
      </c>
      <c r="K1327" s="19"/>
      <c r="L1327" s="20" t="s">
        <v>34</v>
      </c>
      <c r="M1327" s="20" t="s">
        <v>34</v>
      </c>
      <c r="N1327" s="18" t="s">
        <v>37</v>
      </c>
      <c r="O1327" s="18"/>
      <c r="P1327" s="18"/>
      <c r="Q1327" s="18"/>
      <c r="R1327" s="18"/>
      <c r="S1327" s="18"/>
      <c r="T1327" s="18"/>
      <c r="U1327" s="18"/>
      <c r="V1327" s="34"/>
    </row>
    <row r="1328" spans="1:22" x14ac:dyDescent="0.2">
      <c r="A1328" s="497"/>
      <c r="B1328" s="499"/>
      <c r="C1328" s="501"/>
      <c r="D1328" s="501"/>
      <c r="E1328" s="503"/>
      <c r="F1328" s="17">
        <v>5</v>
      </c>
      <c r="G1328" s="59" t="s">
        <v>1051</v>
      </c>
      <c r="H1328" s="18" t="s">
        <v>2547</v>
      </c>
      <c r="I1328" s="18" t="s">
        <v>44</v>
      </c>
      <c r="J1328" s="19">
        <v>20</v>
      </c>
      <c r="K1328" s="19"/>
      <c r="L1328" s="20" t="s">
        <v>34</v>
      </c>
      <c r="M1328" s="20" t="s">
        <v>34</v>
      </c>
      <c r="N1328" s="18" t="s">
        <v>37</v>
      </c>
      <c r="O1328" s="18"/>
      <c r="P1328" s="18"/>
      <c r="Q1328" s="18"/>
      <c r="R1328" s="18"/>
      <c r="S1328" s="18"/>
      <c r="T1328" s="18"/>
      <c r="U1328" s="18"/>
      <c r="V1328" s="34"/>
    </row>
    <row r="1329" spans="1:22" x14ac:dyDescent="0.2">
      <c r="A1329" s="497"/>
      <c r="B1329" s="499"/>
      <c r="C1329" s="501"/>
      <c r="D1329" s="501"/>
      <c r="E1329" s="503"/>
      <c r="F1329" s="17">
        <v>6</v>
      </c>
      <c r="G1329" s="59" t="s">
        <v>2531</v>
      </c>
      <c r="H1329" s="18" t="s">
        <v>2548</v>
      </c>
      <c r="I1329" s="18" t="s">
        <v>32</v>
      </c>
      <c r="J1329" s="19">
        <v>3</v>
      </c>
      <c r="K1329" s="19"/>
      <c r="L1329" s="20" t="s">
        <v>34</v>
      </c>
      <c r="M1329" s="20" t="s">
        <v>34</v>
      </c>
      <c r="N1329" s="18" t="s">
        <v>148</v>
      </c>
      <c r="O1329" s="18"/>
      <c r="P1329" s="18"/>
      <c r="Q1329" s="18"/>
      <c r="R1329" s="18"/>
      <c r="S1329" s="18"/>
      <c r="T1329" s="18"/>
      <c r="U1329" s="18"/>
      <c r="V1329" s="34"/>
    </row>
    <row r="1330" spans="1:22" x14ac:dyDescent="0.2">
      <c r="A1330" s="497"/>
      <c r="B1330" s="499"/>
      <c r="C1330" s="501"/>
      <c r="D1330" s="501"/>
      <c r="E1330" s="503"/>
      <c r="F1330" s="17">
        <v>7</v>
      </c>
      <c r="G1330" s="59" t="s">
        <v>206</v>
      </c>
      <c r="H1330" s="18" t="s">
        <v>2549</v>
      </c>
      <c r="I1330" s="18" t="s">
        <v>32</v>
      </c>
      <c r="J1330" s="19">
        <v>4</v>
      </c>
      <c r="K1330" s="19"/>
      <c r="L1330" s="20" t="s">
        <v>34</v>
      </c>
      <c r="M1330" s="20" t="s">
        <v>34</v>
      </c>
      <c r="N1330" s="18" t="s">
        <v>1249</v>
      </c>
      <c r="O1330" s="18"/>
      <c r="P1330" s="18"/>
      <c r="Q1330" s="18"/>
      <c r="R1330" s="18"/>
      <c r="S1330" s="18"/>
      <c r="T1330" s="18"/>
      <c r="U1330" s="18"/>
      <c r="V1330" s="34"/>
    </row>
    <row r="1331" spans="1:22" x14ac:dyDescent="0.2">
      <c r="A1331" s="497"/>
      <c r="B1331" s="499"/>
      <c r="C1331" s="501"/>
      <c r="D1331" s="501"/>
      <c r="E1331" s="503"/>
      <c r="F1331" s="17">
        <v>8</v>
      </c>
      <c r="G1331" s="59" t="s">
        <v>208</v>
      </c>
      <c r="H1331" s="18" t="s">
        <v>2550</v>
      </c>
      <c r="I1331" s="18" t="s">
        <v>32</v>
      </c>
      <c r="J1331" s="19">
        <v>4</v>
      </c>
      <c r="K1331" s="19"/>
      <c r="L1331" s="20" t="s">
        <v>34</v>
      </c>
      <c r="M1331" s="20" t="s">
        <v>34</v>
      </c>
      <c r="N1331" s="18" t="s">
        <v>1249</v>
      </c>
      <c r="O1331" s="18"/>
      <c r="P1331" s="18"/>
      <c r="Q1331" s="18"/>
      <c r="R1331" s="18"/>
      <c r="S1331" s="18"/>
      <c r="T1331" s="18"/>
      <c r="U1331" s="18"/>
      <c r="V1331" s="34"/>
    </row>
    <row r="1332" spans="1:22" x14ac:dyDescent="0.2">
      <c r="A1332" s="497"/>
      <c r="B1332" s="499"/>
      <c r="C1332" s="501"/>
      <c r="D1332" s="501"/>
      <c r="E1332" s="503"/>
      <c r="F1332" s="17">
        <v>9</v>
      </c>
      <c r="G1332" s="59" t="s">
        <v>210</v>
      </c>
      <c r="H1332" s="18" t="s">
        <v>2551</v>
      </c>
      <c r="I1332" s="18" t="s">
        <v>32</v>
      </c>
      <c r="J1332" s="19">
        <v>8</v>
      </c>
      <c r="K1332" s="19"/>
      <c r="L1332" s="20" t="s">
        <v>34</v>
      </c>
      <c r="M1332" s="20" t="s">
        <v>34</v>
      </c>
      <c r="N1332" s="18" t="s">
        <v>65</v>
      </c>
      <c r="O1332" s="18"/>
      <c r="P1332" s="18"/>
      <c r="Q1332" s="18"/>
      <c r="R1332" s="18"/>
      <c r="S1332" s="18"/>
      <c r="T1332" s="18"/>
      <c r="U1332" s="18"/>
      <c r="V1332" s="34"/>
    </row>
    <row r="1333" spans="1:22" x14ac:dyDescent="0.2">
      <c r="A1333" s="497"/>
      <c r="B1333" s="499"/>
      <c r="C1333" s="501"/>
      <c r="D1333" s="501"/>
      <c r="E1333" s="503"/>
      <c r="F1333" s="17">
        <v>10</v>
      </c>
      <c r="G1333" s="59" t="s">
        <v>2552</v>
      </c>
      <c r="H1333" s="18" t="s">
        <v>2553</v>
      </c>
      <c r="I1333" s="18" t="s">
        <v>134</v>
      </c>
      <c r="J1333" s="19">
        <v>7</v>
      </c>
      <c r="K1333" s="19">
        <v>0</v>
      </c>
      <c r="L1333" s="20" t="s">
        <v>34</v>
      </c>
      <c r="M1333" s="20" t="s">
        <v>34</v>
      </c>
      <c r="N1333" s="18" t="s">
        <v>137</v>
      </c>
      <c r="O1333" s="18"/>
      <c r="P1333" s="18"/>
      <c r="Q1333" s="18"/>
      <c r="R1333" s="18"/>
      <c r="S1333" s="18"/>
      <c r="T1333" s="18"/>
      <c r="U1333" s="18"/>
      <c r="V1333" s="34"/>
    </row>
    <row r="1334" spans="1:22" x14ac:dyDescent="0.2">
      <c r="A1334" s="497"/>
      <c r="B1334" s="499"/>
      <c r="C1334" s="501"/>
      <c r="D1334" s="501"/>
      <c r="E1334" s="503"/>
      <c r="F1334" s="17">
        <v>11</v>
      </c>
      <c r="G1334" s="59" t="s">
        <v>2554</v>
      </c>
      <c r="H1334" s="18" t="s">
        <v>2555</v>
      </c>
      <c r="I1334" s="18" t="s">
        <v>134</v>
      </c>
      <c r="J1334" s="19">
        <v>9</v>
      </c>
      <c r="K1334" s="19">
        <v>0</v>
      </c>
      <c r="L1334" s="20" t="s">
        <v>34</v>
      </c>
      <c r="M1334" s="20" t="s">
        <v>34</v>
      </c>
      <c r="N1334" s="18" t="s">
        <v>135</v>
      </c>
      <c r="O1334" s="18"/>
      <c r="P1334" s="18"/>
      <c r="Q1334" s="18"/>
      <c r="R1334" s="18"/>
      <c r="S1334" s="18"/>
      <c r="T1334" s="18"/>
      <c r="U1334" s="18"/>
      <c r="V1334" s="34"/>
    </row>
    <row r="1335" spans="1:22" x14ac:dyDescent="0.2">
      <c r="A1335" s="497"/>
      <c r="B1335" s="499"/>
      <c r="C1335" s="501"/>
      <c r="D1335" s="501"/>
      <c r="E1335" s="503"/>
      <c r="F1335" s="17">
        <v>12</v>
      </c>
      <c r="G1335" s="59" t="s">
        <v>2538</v>
      </c>
      <c r="H1335" s="18" t="s">
        <v>2556</v>
      </c>
      <c r="I1335" s="18" t="s">
        <v>123</v>
      </c>
      <c r="J1335" s="19"/>
      <c r="K1335" s="19"/>
      <c r="L1335" s="20" t="s">
        <v>34</v>
      </c>
      <c r="M1335" s="20" t="s">
        <v>34</v>
      </c>
      <c r="N1335" s="18" t="s">
        <v>124</v>
      </c>
      <c r="O1335" s="18"/>
      <c r="P1335" s="18"/>
      <c r="Q1335" s="18"/>
      <c r="R1335" s="18"/>
      <c r="S1335" s="18"/>
      <c r="T1335" s="18"/>
      <c r="U1335" s="18"/>
      <c r="V1335" s="34"/>
    </row>
    <row r="1336" spans="1:22" x14ac:dyDescent="0.2">
      <c r="A1336" s="497"/>
      <c r="B1336" s="499"/>
      <c r="C1336" s="501"/>
      <c r="D1336" s="501"/>
      <c r="E1336" s="503"/>
      <c r="F1336" s="17">
        <v>13</v>
      </c>
      <c r="G1336" s="65" t="s">
        <v>2540</v>
      </c>
      <c r="H1336" s="18" t="s">
        <v>2557</v>
      </c>
      <c r="I1336" s="18" t="s">
        <v>123</v>
      </c>
      <c r="J1336" s="19"/>
      <c r="K1336" s="19"/>
      <c r="L1336" s="20" t="s">
        <v>34</v>
      </c>
      <c r="M1336" s="20" t="s">
        <v>34</v>
      </c>
      <c r="N1336" s="18" t="s">
        <v>124</v>
      </c>
      <c r="O1336" s="18"/>
      <c r="P1336" s="18"/>
      <c r="Q1336" s="18"/>
      <c r="R1336" s="18"/>
      <c r="S1336" s="18"/>
      <c r="T1336" s="18"/>
      <c r="U1336" s="18"/>
      <c r="V1336" s="32"/>
    </row>
    <row r="1337" spans="1:22" x14ac:dyDescent="0.2">
      <c r="A1337" s="496" t="s">
        <v>2558</v>
      </c>
      <c r="B1337" s="498" t="s">
        <v>328</v>
      </c>
      <c r="C1337" s="500"/>
      <c r="D1337" s="500"/>
      <c r="E1337" s="502">
        <v>16776960</v>
      </c>
      <c r="F1337" s="27">
        <v>1</v>
      </c>
      <c r="G1337" s="63" t="s">
        <v>2524</v>
      </c>
      <c r="H1337" s="28" t="s">
        <v>2559</v>
      </c>
      <c r="I1337" s="28" t="s">
        <v>32</v>
      </c>
      <c r="J1337" s="29">
        <v>12</v>
      </c>
      <c r="K1337" s="29"/>
      <c r="L1337" s="30" t="s">
        <v>34</v>
      </c>
      <c r="M1337" s="30" t="s">
        <v>34</v>
      </c>
      <c r="N1337" s="28" t="s">
        <v>204</v>
      </c>
      <c r="O1337" s="28"/>
      <c r="P1337" s="28"/>
      <c r="Q1337" s="28"/>
      <c r="R1337" s="28"/>
      <c r="S1337" s="28"/>
      <c r="T1337" s="28"/>
      <c r="U1337" s="28"/>
      <c r="V1337" s="33"/>
    </row>
    <row r="1338" spans="1:22" x14ac:dyDescent="0.2">
      <c r="A1338" s="497"/>
      <c r="B1338" s="499"/>
      <c r="C1338" s="501"/>
      <c r="D1338" s="501"/>
      <c r="E1338" s="503"/>
      <c r="F1338" s="17">
        <v>2</v>
      </c>
      <c r="G1338" s="59" t="s">
        <v>2526</v>
      </c>
      <c r="H1338" s="18" t="s">
        <v>2560</v>
      </c>
      <c r="I1338" s="18" t="s">
        <v>32</v>
      </c>
      <c r="J1338" s="19">
        <v>3</v>
      </c>
      <c r="K1338" s="19"/>
      <c r="L1338" s="20" t="s">
        <v>34</v>
      </c>
      <c r="M1338" s="20" t="s">
        <v>34</v>
      </c>
      <c r="N1338" s="18" t="s">
        <v>148</v>
      </c>
      <c r="O1338" s="18"/>
      <c r="P1338" s="18"/>
      <c r="Q1338" s="18"/>
      <c r="R1338" s="18"/>
      <c r="S1338" s="18"/>
      <c r="T1338" s="18"/>
      <c r="U1338" s="18"/>
      <c r="V1338" s="34"/>
    </row>
    <row r="1339" spans="1:22" x14ac:dyDescent="0.2">
      <c r="A1339" s="497"/>
      <c r="B1339" s="499"/>
      <c r="C1339" s="501"/>
      <c r="D1339" s="501"/>
      <c r="E1339" s="503"/>
      <c r="F1339" s="17">
        <v>3</v>
      </c>
      <c r="G1339" s="59" t="s">
        <v>512</v>
      </c>
      <c r="H1339" s="18" t="s">
        <v>2561</v>
      </c>
      <c r="I1339" s="18" t="s">
        <v>32</v>
      </c>
      <c r="J1339" s="19">
        <v>3</v>
      </c>
      <c r="K1339" s="19"/>
      <c r="L1339" s="20" t="s">
        <v>34</v>
      </c>
      <c r="M1339" s="20" t="s">
        <v>34</v>
      </c>
      <c r="N1339" s="18" t="s">
        <v>148</v>
      </c>
      <c r="O1339" s="18"/>
      <c r="P1339" s="18"/>
      <c r="Q1339" s="18"/>
      <c r="R1339" s="18"/>
      <c r="S1339" s="18"/>
      <c r="T1339" s="18"/>
      <c r="U1339" s="18"/>
      <c r="V1339" s="34"/>
    </row>
    <row r="1340" spans="1:22" x14ac:dyDescent="0.2">
      <c r="A1340" s="497"/>
      <c r="B1340" s="499"/>
      <c r="C1340" s="501"/>
      <c r="D1340" s="501"/>
      <c r="E1340" s="503"/>
      <c r="F1340" s="17">
        <v>4</v>
      </c>
      <c r="G1340" s="59" t="s">
        <v>365</v>
      </c>
      <c r="H1340" s="18" t="s">
        <v>2562</v>
      </c>
      <c r="I1340" s="18" t="s">
        <v>44</v>
      </c>
      <c r="J1340" s="19">
        <v>20</v>
      </c>
      <c r="K1340" s="19"/>
      <c r="L1340" s="20" t="s">
        <v>34</v>
      </c>
      <c r="M1340" s="20" t="s">
        <v>34</v>
      </c>
      <c r="N1340" s="18" t="s">
        <v>37</v>
      </c>
      <c r="O1340" s="18"/>
      <c r="P1340" s="18"/>
      <c r="Q1340" s="18"/>
      <c r="R1340" s="18"/>
      <c r="S1340" s="18"/>
      <c r="T1340" s="18"/>
      <c r="U1340" s="18"/>
      <c r="V1340" s="34"/>
    </row>
    <row r="1341" spans="1:22" x14ac:dyDescent="0.2">
      <c r="A1341" s="497"/>
      <c r="B1341" s="499"/>
      <c r="C1341" s="501"/>
      <c r="D1341" s="501"/>
      <c r="E1341" s="503"/>
      <c r="F1341" s="17">
        <v>5</v>
      </c>
      <c r="G1341" s="59" t="s">
        <v>1051</v>
      </c>
      <c r="H1341" s="18" t="s">
        <v>2563</v>
      </c>
      <c r="I1341" s="18" t="s">
        <v>44</v>
      </c>
      <c r="J1341" s="19">
        <v>20</v>
      </c>
      <c r="K1341" s="19"/>
      <c r="L1341" s="20" t="s">
        <v>34</v>
      </c>
      <c r="M1341" s="20" t="s">
        <v>34</v>
      </c>
      <c r="N1341" s="18" t="s">
        <v>37</v>
      </c>
      <c r="O1341" s="18"/>
      <c r="P1341" s="18"/>
      <c r="Q1341" s="18"/>
      <c r="R1341" s="18"/>
      <c r="S1341" s="18"/>
      <c r="T1341" s="18"/>
      <c r="U1341" s="18"/>
      <c r="V1341" s="34"/>
    </row>
    <row r="1342" spans="1:22" x14ac:dyDescent="0.2">
      <c r="A1342" s="497"/>
      <c r="B1342" s="499"/>
      <c r="C1342" s="501"/>
      <c r="D1342" s="501"/>
      <c r="E1342" s="503"/>
      <c r="F1342" s="17">
        <v>6</v>
      </c>
      <c r="G1342" s="59" t="s">
        <v>2531</v>
      </c>
      <c r="H1342" s="18" t="s">
        <v>2564</v>
      </c>
      <c r="I1342" s="18" t="s">
        <v>32</v>
      </c>
      <c r="J1342" s="19">
        <v>3</v>
      </c>
      <c r="K1342" s="19"/>
      <c r="L1342" s="20" t="s">
        <v>34</v>
      </c>
      <c r="M1342" s="20" t="s">
        <v>34</v>
      </c>
      <c r="N1342" s="18" t="s">
        <v>148</v>
      </c>
      <c r="O1342" s="18"/>
      <c r="P1342" s="18"/>
      <c r="Q1342" s="18"/>
      <c r="R1342" s="18"/>
      <c r="S1342" s="18"/>
      <c r="T1342" s="18"/>
      <c r="U1342" s="18"/>
      <c r="V1342" s="34"/>
    </row>
    <row r="1343" spans="1:22" x14ac:dyDescent="0.2">
      <c r="A1343" s="497"/>
      <c r="B1343" s="499"/>
      <c r="C1343" s="501"/>
      <c r="D1343" s="501"/>
      <c r="E1343" s="503"/>
      <c r="F1343" s="17">
        <v>7</v>
      </c>
      <c r="G1343" s="59" t="s">
        <v>206</v>
      </c>
      <c r="H1343" s="18" t="s">
        <v>2565</v>
      </c>
      <c r="I1343" s="18" t="s">
        <v>32</v>
      </c>
      <c r="J1343" s="19">
        <v>4</v>
      </c>
      <c r="K1343" s="19"/>
      <c r="L1343" s="20" t="s">
        <v>34</v>
      </c>
      <c r="M1343" s="20" t="s">
        <v>34</v>
      </c>
      <c r="N1343" s="18" t="s">
        <v>1249</v>
      </c>
      <c r="O1343" s="18"/>
      <c r="P1343" s="18"/>
      <c r="Q1343" s="18"/>
      <c r="R1343" s="18"/>
      <c r="S1343" s="18"/>
      <c r="T1343" s="18"/>
      <c r="U1343" s="18"/>
      <c r="V1343" s="34"/>
    </row>
    <row r="1344" spans="1:22" x14ac:dyDescent="0.2">
      <c r="A1344" s="497"/>
      <c r="B1344" s="499"/>
      <c r="C1344" s="501"/>
      <c r="D1344" s="501"/>
      <c r="E1344" s="503"/>
      <c r="F1344" s="17">
        <v>8</v>
      </c>
      <c r="G1344" s="59" t="s">
        <v>208</v>
      </c>
      <c r="H1344" s="18" t="s">
        <v>2566</v>
      </c>
      <c r="I1344" s="18" t="s">
        <v>32</v>
      </c>
      <c r="J1344" s="19">
        <v>4</v>
      </c>
      <c r="K1344" s="19"/>
      <c r="L1344" s="20" t="s">
        <v>34</v>
      </c>
      <c r="M1344" s="20" t="s">
        <v>34</v>
      </c>
      <c r="N1344" s="18" t="s">
        <v>1249</v>
      </c>
      <c r="O1344" s="18"/>
      <c r="P1344" s="18"/>
      <c r="Q1344" s="18"/>
      <c r="R1344" s="18"/>
      <c r="S1344" s="18"/>
      <c r="T1344" s="18"/>
      <c r="U1344" s="18"/>
      <c r="V1344" s="34"/>
    </row>
    <row r="1345" spans="1:22" x14ac:dyDescent="0.2">
      <c r="A1345" s="497"/>
      <c r="B1345" s="499"/>
      <c r="C1345" s="501"/>
      <c r="D1345" s="501"/>
      <c r="E1345" s="503"/>
      <c r="F1345" s="17">
        <v>9</v>
      </c>
      <c r="G1345" s="59" t="s">
        <v>210</v>
      </c>
      <c r="H1345" s="18" t="s">
        <v>2567</v>
      </c>
      <c r="I1345" s="18" t="s">
        <v>32</v>
      </c>
      <c r="J1345" s="19">
        <v>8</v>
      </c>
      <c r="K1345" s="19"/>
      <c r="L1345" s="20" t="s">
        <v>34</v>
      </c>
      <c r="M1345" s="20" t="s">
        <v>34</v>
      </c>
      <c r="N1345" s="18" t="s">
        <v>65</v>
      </c>
      <c r="O1345" s="18"/>
      <c r="P1345" s="18"/>
      <c r="Q1345" s="18"/>
      <c r="R1345" s="18"/>
      <c r="S1345" s="18"/>
      <c r="T1345" s="18"/>
      <c r="U1345" s="18"/>
      <c r="V1345" s="34"/>
    </row>
    <row r="1346" spans="1:22" x14ac:dyDescent="0.2">
      <c r="A1346" s="497"/>
      <c r="B1346" s="499"/>
      <c r="C1346" s="501"/>
      <c r="D1346" s="501"/>
      <c r="E1346" s="503"/>
      <c r="F1346" s="17">
        <v>10</v>
      </c>
      <c r="G1346" s="59" t="s">
        <v>2568</v>
      </c>
      <c r="H1346" s="18" t="s">
        <v>2569</v>
      </c>
      <c r="I1346" s="18" t="s">
        <v>134</v>
      </c>
      <c r="J1346" s="19">
        <v>13</v>
      </c>
      <c r="K1346" s="19">
        <v>0</v>
      </c>
      <c r="L1346" s="20" t="s">
        <v>34</v>
      </c>
      <c r="M1346" s="20" t="s">
        <v>34</v>
      </c>
      <c r="N1346" s="18" t="s">
        <v>1920</v>
      </c>
      <c r="O1346" s="18"/>
      <c r="P1346" s="18"/>
      <c r="Q1346" s="18"/>
      <c r="R1346" s="18"/>
      <c r="S1346" s="18"/>
      <c r="T1346" s="18"/>
      <c r="U1346" s="18"/>
      <c r="V1346" s="34"/>
    </row>
    <row r="1347" spans="1:22" x14ac:dyDescent="0.2">
      <c r="A1347" s="497"/>
      <c r="B1347" s="499"/>
      <c r="C1347" s="501"/>
      <c r="D1347" s="501"/>
      <c r="E1347" s="503"/>
      <c r="F1347" s="17">
        <v>11</v>
      </c>
      <c r="G1347" s="59" t="s">
        <v>2538</v>
      </c>
      <c r="H1347" s="18" t="s">
        <v>2570</v>
      </c>
      <c r="I1347" s="18" t="s">
        <v>123</v>
      </c>
      <c r="J1347" s="19"/>
      <c r="K1347" s="19"/>
      <c r="L1347" s="20" t="s">
        <v>34</v>
      </c>
      <c r="M1347" s="20" t="s">
        <v>34</v>
      </c>
      <c r="N1347" s="18" t="s">
        <v>124</v>
      </c>
      <c r="O1347" s="18"/>
      <c r="P1347" s="18"/>
      <c r="Q1347" s="18"/>
      <c r="R1347" s="18"/>
      <c r="S1347" s="18"/>
      <c r="T1347" s="18"/>
      <c r="U1347" s="18"/>
      <c r="V1347" s="34"/>
    </row>
    <row r="1348" spans="1:22" x14ac:dyDescent="0.2">
      <c r="A1348" s="497"/>
      <c r="B1348" s="499"/>
      <c r="C1348" s="501"/>
      <c r="D1348" s="501"/>
      <c r="E1348" s="503"/>
      <c r="F1348" s="17">
        <v>12</v>
      </c>
      <c r="G1348" s="65" t="s">
        <v>2540</v>
      </c>
      <c r="H1348" s="18" t="s">
        <v>2571</v>
      </c>
      <c r="I1348" s="18" t="s">
        <v>123</v>
      </c>
      <c r="J1348" s="19"/>
      <c r="K1348" s="19"/>
      <c r="L1348" s="20" t="s">
        <v>34</v>
      </c>
      <c r="M1348" s="20" t="s">
        <v>34</v>
      </c>
      <c r="N1348" s="18" t="s">
        <v>124</v>
      </c>
      <c r="O1348" s="18"/>
      <c r="P1348" s="18"/>
      <c r="Q1348" s="18"/>
      <c r="R1348" s="18"/>
      <c r="S1348" s="18"/>
      <c r="T1348" s="18"/>
      <c r="U1348" s="18"/>
      <c r="V1348" s="32"/>
    </row>
    <row r="1349" spans="1:22" x14ac:dyDescent="0.2">
      <c r="A1349" s="496" t="s">
        <v>2572</v>
      </c>
      <c r="B1349" s="498" t="s">
        <v>329</v>
      </c>
      <c r="C1349" s="500"/>
      <c r="D1349" s="500"/>
      <c r="E1349" s="502">
        <v>16776960</v>
      </c>
      <c r="F1349" s="27">
        <v>1</v>
      </c>
      <c r="G1349" s="63" t="s">
        <v>2524</v>
      </c>
      <c r="H1349" s="28" t="s">
        <v>2573</v>
      </c>
      <c r="I1349" s="28" t="s">
        <v>32</v>
      </c>
      <c r="J1349" s="29">
        <v>12</v>
      </c>
      <c r="K1349" s="29"/>
      <c r="L1349" s="30" t="s">
        <v>34</v>
      </c>
      <c r="M1349" s="30" t="s">
        <v>34</v>
      </c>
      <c r="N1349" s="28" t="s">
        <v>204</v>
      </c>
      <c r="O1349" s="28"/>
      <c r="P1349" s="28"/>
      <c r="Q1349" s="28"/>
      <c r="R1349" s="28"/>
      <c r="S1349" s="28"/>
      <c r="T1349" s="28"/>
      <c r="U1349" s="28"/>
      <c r="V1349" s="33"/>
    </row>
    <row r="1350" spans="1:22" x14ac:dyDescent="0.2">
      <c r="A1350" s="497"/>
      <c r="B1350" s="499"/>
      <c r="C1350" s="501"/>
      <c r="D1350" s="501"/>
      <c r="E1350" s="503"/>
      <c r="F1350" s="17">
        <v>2</v>
      </c>
      <c r="G1350" s="59" t="s">
        <v>2526</v>
      </c>
      <c r="H1350" s="18" t="s">
        <v>2574</v>
      </c>
      <c r="I1350" s="18" t="s">
        <v>32</v>
      </c>
      <c r="J1350" s="19">
        <v>3</v>
      </c>
      <c r="K1350" s="19"/>
      <c r="L1350" s="20" t="s">
        <v>34</v>
      </c>
      <c r="M1350" s="20" t="s">
        <v>34</v>
      </c>
      <c r="N1350" s="18" t="s">
        <v>148</v>
      </c>
      <c r="O1350" s="18"/>
      <c r="P1350" s="18"/>
      <c r="Q1350" s="18"/>
      <c r="R1350" s="18"/>
      <c r="S1350" s="18"/>
      <c r="T1350" s="18"/>
      <c r="U1350" s="18"/>
      <c r="V1350" s="34"/>
    </row>
    <row r="1351" spans="1:22" x14ac:dyDescent="0.2">
      <c r="A1351" s="497"/>
      <c r="B1351" s="499"/>
      <c r="C1351" s="501"/>
      <c r="D1351" s="501"/>
      <c r="E1351" s="503"/>
      <c r="F1351" s="17">
        <v>3</v>
      </c>
      <c r="G1351" s="59" t="s">
        <v>512</v>
      </c>
      <c r="H1351" s="18" t="s">
        <v>2575</v>
      </c>
      <c r="I1351" s="18" t="s">
        <v>32</v>
      </c>
      <c r="J1351" s="19">
        <v>3</v>
      </c>
      <c r="K1351" s="19"/>
      <c r="L1351" s="20" t="s">
        <v>34</v>
      </c>
      <c r="M1351" s="20" t="s">
        <v>34</v>
      </c>
      <c r="N1351" s="18" t="s">
        <v>148</v>
      </c>
      <c r="O1351" s="18"/>
      <c r="P1351" s="18"/>
      <c r="Q1351" s="18"/>
      <c r="R1351" s="18"/>
      <c r="S1351" s="18"/>
      <c r="T1351" s="18"/>
      <c r="U1351" s="18"/>
      <c r="V1351" s="34"/>
    </row>
    <row r="1352" spans="1:22" x14ac:dyDescent="0.2">
      <c r="A1352" s="497"/>
      <c r="B1352" s="499"/>
      <c r="C1352" s="501"/>
      <c r="D1352" s="501"/>
      <c r="E1352" s="503"/>
      <c r="F1352" s="17">
        <v>4</v>
      </c>
      <c r="G1352" s="59" t="s">
        <v>365</v>
      </c>
      <c r="H1352" s="18" t="s">
        <v>2576</v>
      </c>
      <c r="I1352" s="18" t="s">
        <v>44</v>
      </c>
      <c r="J1352" s="19">
        <v>20</v>
      </c>
      <c r="K1352" s="19"/>
      <c r="L1352" s="20" t="s">
        <v>34</v>
      </c>
      <c r="M1352" s="20" t="s">
        <v>34</v>
      </c>
      <c r="N1352" s="18" t="s">
        <v>37</v>
      </c>
      <c r="O1352" s="18"/>
      <c r="P1352" s="18"/>
      <c r="Q1352" s="18"/>
      <c r="R1352" s="18"/>
      <c r="S1352" s="18"/>
      <c r="T1352" s="18"/>
      <c r="U1352" s="18"/>
      <c r="V1352" s="34"/>
    </row>
    <row r="1353" spans="1:22" x14ac:dyDescent="0.2">
      <c r="A1353" s="497"/>
      <c r="B1353" s="499"/>
      <c r="C1353" s="501"/>
      <c r="D1353" s="501"/>
      <c r="E1353" s="503"/>
      <c r="F1353" s="17">
        <v>5</v>
      </c>
      <c r="G1353" s="59" t="s">
        <v>1051</v>
      </c>
      <c r="H1353" s="18" t="s">
        <v>2577</v>
      </c>
      <c r="I1353" s="18" t="s">
        <v>44</v>
      </c>
      <c r="J1353" s="19">
        <v>20</v>
      </c>
      <c r="K1353" s="19"/>
      <c r="L1353" s="20" t="s">
        <v>34</v>
      </c>
      <c r="M1353" s="20" t="s">
        <v>34</v>
      </c>
      <c r="N1353" s="18" t="s">
        <v>37</v>
      </c>
      <c r="O1353" s="18"/>
      <c r="P1353" s="18"/>
      <c r="Q1353" s="18"/>
      <c r="R1353" s="18"/>
      <c r="S1353" s="18"/>
      <c r="T1353" s="18"/>
      <c r="U1353" s="18"/>
      <c r="V1353" s="34"/>
    </row>
    <row r="1354" spans="1:22" x14ac:dyDescent="0.2">
      <c r="A1354" s="497"/>
      <c r="B1354" s="499"/>
      <c r="C1354" s="501"/>
      <c r="D1354" s="501"/>
      <c r="E1354" s="503"/>
      <c r="F1354" s="17">
        <v>6</v>
      </c>
      <c r="G1354" s="59" t="s">
        <v>2531</v>
      </c>
      <c r="H1354" s="18" t="s">
        <v>2578</v>
      </c>
      <c r="I1354" s="18" t="s">
        <v>32</v>
      </c>
      <c r="J1354" s="19">
        <v>3</v>
      </c>
      <c r="K1354" s="19"/>
      <c r="L1354" s="20" t="s">
        <v>34</v>
      </c>
      <c r="M1354" s="20" t="s">
        <v>34</v>
      </c>
      <c r="N1354" s="18" t="s">
        <v>148</v>
      </c>
      <c r="O1354" s="18"/>
      <c r="P1354" s="18"/>
      <c r="Q1354" s="18"/>
      <c r="R1354" s="18"/>
      <c r="S1354" s="18"/>
      <c r="T1354" s="18"/>
      <c r="U1354" s="18"/>
      <c r="V1354" s="34"/>
    </row>
    <row r="1355" spans="1:22" x14ac:dyDescent="0.2">
      <c r="A1355" s="497"/>
      <c r="B1355" s="499"/>
      <c r="C1355" s="501"/>
      <c r="D1355" s="501"/>
      <c r="E1355" s="503"/>
      <c r="F1355" s="17">
        <v>7</v>
      </c>
      <c r="G1355" s="59" t="s">
        <v>206</v>
      </c>
      <c r="H1355" s="18" t="s">
        <v>2579</v>
      </c>
      <c r="I1355" s="18" t="s">
        <v>32</v>
      </c>
      <c r="J1355" s="19">
        <v>4</v>
      </c>
      <c r="K1355" s="19"/>
      <c r="L1355" s="20" t="s">
        <v>34</v>
      </c>
      <c r="M1355" s="20" t="s">
        <v>34</v>
      </c>
      <c r="N1355" s="18" t="s">
        <v>1249</v>
      </c>
      <c r="O1355" s="18"/>
      <c r="P1355" s="18"/>
      <c r="Q1355" s="18"/>
      <c r="R1355" s="18"/>
      <c r="S1355" s="18"/>
      <c r="T1355" s="18"/>
      <c r="U1355" s="18"/>
      <c r="V1355" s="34"/>
    </row>
    <row r="1356" spans="1:22" x14ac:dyDescent="0.2">
      <c r="A1356" s="497"/>
      <c r="B1356" s="499"/>
      <c r="C1356" s="501"/>
      <c r="D1356" s="501"/>
      <c r="E1356" s="503"/>
      <c r="F1356" s="17">
        <v>8</v>
      </c>
      <c r="G1356" s="59" t="s">
        <v>208</v>
      </c>
      <c r="H1356" s="18" t="s">
        <v>2580</v>
      </c>
      <c r="I1356" s="18" t="s">
        <v>32</v>
      </c>
      <c r="J1356" s="19">
        <v>4</v>
      </c>
      <c r="K1356" s="19"/>
      <c r="L1356" s="20" t="s">
        <v>34</v>
      </c>
      <c r="M1356" s="20" t="s">
        <v>34</v>
      </c>
      <c r="N1356" s="18" t="s">
        <v>1249</v>
      </c>
      <c r="O1356" s="18"/>
      <c r="P1356" s="18"/>
      <c r="Q1356" s="18"/>
      <c r="R1356" s="18"/>
      <c r="S1356" s="18"/>
      <c r="T1356" s="18"/>
      <c r="U1356" s="18"/>
      <c r="V1356" s="34"/>
    </row>
    <row r="1357" spans="1:22" x14ac:dyDescent="0.2">
      <c r="A1357" s="497"/>
      <c r="B1357" s="499"/>
      <c r="C1357" s="501"/>
      <c r="D1357" s="501"/>
      <c r="E1357" s="503"/>
      <c r="F1357" s="17">
        <v>9</v>
      </c>
      <c r="G1357" s="59" t="s">
        <v>210</v>
      </c>
      <c r="H1357" s="18" t="s">
        <v>2581</v>
      </c>
      <c r="I1357" s="18" t="s">
        <v>32</v>
      </c>
      <c r="J1357" s="19">
        <v>8</v>
      </c>
      <c r="K1357" s="19"/>
      <c r="L1357" s="20" t="s">
        <v>34</v>
      </c>
      <c r="M1357" s="20" t="s">
        <v>34</v>
      </c>
      <c r="N1357" s="18" t="s">
        <v>65</v>
      </c>
      <c r="O1357" s="18"/>
      <c r="P1357" s="18"/>
      <c r="Q1357" s="18"/>
      <c r="R1357" s="18"/>
      <c r="S1357" s="18"/>
      <c r="T1357" s="18"/>
      <c r="U1357" s="18"/>
      <c r="V1357" s="34"/>
    </row>
    <row r="1358" spans="1:22" x14ac:dyDescent="0.2">
      <c r="A1358" s="497"/>
      <c r="B1358" s="499"/>
      <c r="C1358" s="501"/>
      <c r="D1358" s="501"/>
      <c r="E1358" s="503"/>
      <c r="F1358" s="17">
        <v>10</v>
      </c>
      <c r="G1358" s="59" t="s">
        <v>2568</v>
      </c>
      <c r="H1358" s="18" t="s">
        <v>2582</v>
      </c>
      <c r="I1358" s="18" t="s">
        <v>134</v>
      </c>
      <c r="J1358" s="19">
        <v>13</v>
      </c>
      <c r="K1358" s="19">
        <v>0</v>
      </c>
      <c r="L1358" s="20" t="s">
        <v>34</v>
      </c>
      <c r="M1358" s="20" t="s">
        <v>34</v>
      </c>
      <c r="N1358" s="18" t="s">
        <v>1920</v>
      </c>
      <c r="O1358" s="18"/>
      <c r="P1358" s="18"/>
      <c r="Q1358" s="18"/>
      <c r="R1358" s="18"/>
      <c r="S1358" s="18"/>
      <c r="T1358" s="18"/>
      <c r="U1358" s="18"/>
      <c r="V1358" s="34"/>
    </row>
    <row r="1359" spans="1:22" x14ac:dyDescent="0.2">
      <c r="A1359" s="497"/>
      <c r="B1359" s="499"/>
      <c r="C1359" s="501"/>
      <c r="D1359" s="501"/>
      <c r="E1359" s="503"/>
      <c r="F1359" s="17">
        <v>11</v>
      </c>
      <c r="G1359" s="59" t="s">
        <v>2538</v>
      </c>
      <c r="H1359" s="18" t="s">
        <v>2583</v>
      </c>
      <c r="I1359" s="18" t="s">
        <v>123</v>
      </c>
      <c r="J1359" s="19"/>
      <c r="K1359" s="19"/>
      <c r="L1359" s="20" t="s">
        <v>34</v>
      </c>
      <c r="M1359" s="20" t="s">
        <v>34</v>
      </c>
      <c r="N1359" s="18" t="s">
        <v>124</v>
      </c>
      <c r="O1359" s="18"/>
      <c r="P1359" s="18"/>
      <c r="Q1359" s="18"/>
      <c r="R1359" s="18"/>
      <c r="S1359" s="18"/>
      <c r="T1359" s="18"/>
      <c r="U1359" s="18"/>
      <c r="V1359" s="34"/>
    </row>
    <row r="1360" spans="1:22" x14ac:dyDescent="0.2">
      <c r="A1360" s="497"/>
      <c r="B1360" s="499"/>
      <c r="C1360" s="501"/>
      <c r="D1360" s="501"/>
      <c r="E1360" s="503"/>
      <c r="F1360" s="17">
        <v>12</v>
      </c>
      <c r="G1360" s="65" t="s">
        <v>2540</v>
      </c>
      <c r="H1360" s="18" t="s">
        <v>2584</v>
      </c>
      <c r="I1360" s="18" t="s">
        <v>123</v>
      </c>
      <c r="J1360" s="19"/>
      <c r="K1360" s="19"/>
      <c r="L1360" s="20" t="s">
        <v>34</v>
      </c>
      <c r="M1360" s="20" t="s">
        <v>34</v>
      </c>
      <c r="N1360" s="18" t="s">
        <v>124</v>
      </c>
      <c r="O1360" s="18"/>
      <c r="P1360" s="18"/>
      <c r="Q1360" s="18"/>
      <c r="R1360" s="18"/>
      <c r="S1360" s="18"/>
      <c r="T1360" s="18"/>
      <c r="U1360" s="18"/>
      <c r="V1360" s="32"/>
    </row>
    <row r="1361" spans="1:22" x14ac:dyDescent="0.2">
      <c r="A1361" s="496" t="s">
        <v>2585</v>
      </c>
      <c r="B1361" s="498" t="s">
        <v>331</v>
      </c>
      <c r="C1361" s="500"/>
      <c r="D1361" s="500"/>
      <c r="E1361" s="502">
        <v>16776960</v>
      </c>
      <c r="F1361" s="27">
        <v>1</v>
      </c>
      <c r="G1361" s="28" t="s">
        <v>2586</v>
      </c>
      <c r="H1361" s="28" t="s">
        <v>2587</v>
      </c>
      <c r="I1361" s="28" t="s">
        <v>44</v>
      </c>
      <c r="J1361" s="29">
        <v>4</v>
      </c>
      <c r="K1361" s="29"/>
      <c r="L1361" s="30" t="s">
        <v>34</v>
      </c>
      <c r="M1361" s="30" t="s">
        <v>34</v>
      </c>
      <c r="N1361" s="28" t="s">
        <v>2588</v>
      </c>
      <c r="O1361" s="28"/>
      <c r="P1361" s="28"/>
      <c r="Q1361" s="28"/>
      <c r="R1361" s="28"/>
      <c r="S1361" s="28"/>
      <c r="T1361" s="28"/>
      <c r="U1361" s="28"/>
      <c r="V1361" s="33"/>
    </row>
    <row r="1362" spans="1:22" x14ac:dyDescent="0.2">
      <c r="A1362" s="497"/>
      <c r="B1362" s="499"/>
      <c r="C1362" s="501"/>
      <c r="D1362" s="501"/>
      <c r="E1362" s="503"/>
      <c r="F1362" s="17">
        <v>2</v>
      </c>
      <c r="G1362" s="18" t="s">
        <v>233</v>
      </c>
      <c r="H1362" s="18" t="s">
        <v>2589</v>
      </c>
      <c r="I1362" s="18" t="s">
        <v>32</v>
      </c>
      <c r="J1362" s="19">
        <v>19</v>
      </c>
      <c r="K1362" s="19"/>
      <c r="L1362" s="20" t="s">
        <v>34</v>
      </c>
      <c r="M1362" s="20" t="s">
        <v>34</v>
      </c>
      <c r="N1362" s="18" t="s">
        <v>177</v>
      </c>
      <c r="O1362" s="18"/>
      <c r="P1362" s="18"/>
      <c r="Q1362" s="18"/>
      <c r="R1362" s="18"/>
      <c r="S1362" s="18"/>
      <c r="T1362" s="18"/>
      <c r="U1362" s="18"/>
      <c r="V1362" s="34"/>
    </row>
    <row r="1363" spans="1:22" x14ac:dyDescent="0.2">
      <c r="A1363" s="497"/>
      <c r="B1363" s="499"/>
      <c r="C1363" s="501"/>
      <c r="D1363" s="501"/>
      <c r="E1363" s="503"/>
      <c r="F1363" s="17">
        <v>3</v>
      </c>
      <c r="G1363" s="18" t="s">
        <v>2590</v>
      </c>
      <c r="H1363" s="18" t="s">
        <v>2591</v>
      </c>
      <c r="I1363" s="18" t="s">
        <v>44</v>
      </c>
      <c r="J1363" s="19">
        <v>20</v>
      </c>
      <c r="K1363" s="19"/>
      <c r="L1363" s="20" t="s">
        <v>34</v>
      </c>
      <c r="M1363" s="20" t="s">
        <v>34</v>
      </c>
      <c r="N1363" s="18" t="s">
        <v>37</v>
      </c>
      <c r="O1363" s="18"/>
      <c r="P1363" s="18"/>
      <c r="Q1363" s="18"/>
      <c r="R1363" s="18"/>
      <c r="S1363" s="18"/>
      <c r="T1363" s="18"/>
      <c r="U1363" s="18"/>
      <c r="V1363" s="34"/>
    </row>
    <row r="1364" spans="1:22" x14ac:dyDescent="0.2">
      <c r="A1364" s="497"/>
      <c r="B1364" s="499"/>
      <c r="C1364" s="501"/>
      <c r="D1364" s="501"/>
      <c r="E1364" s="503"/>
      <c r="F1364" s="17">
        <v>4</v>
      </c>
      <c r="G1364" s="18" t="s">
        <v>2592</v>
      </c>
      <c r="H1364" s="18" t="s">
        <v>2593</v>
      </c>
      <c r="I1364" s="18" t="s">
        <v>32</v>
      </c>
      <c r="J1364" s="19">
        <v>10</v>
      </c>
      <c r="K1364" s="19"/>
      <c r="L1364" s="20" t="s">
        <v>34</v>
      </c>
      <c r="M1364" s="20" t="s">
        <v>34</v>
      </c>
      <c r="N1364" s="18" t="s">
        <v>63</v>
      </c>
      <c r="O1364" s="18"/>
      <c r="P1364" s="18"/>
      <c r="Q1364" s="18"/>
      <c r="R1364" s="18"/>
      <c r="S1364" s="18"/>
      <c r="T1364" s="18"/>
      <c r="U1364" s="18"/>
      <c r="V1364" s="34"/>
    </row>
    <row r="1365" spans="1:22" x14ac:dyDescent="0.2">
      <c r="A1365" s="497"/>
      <c r="B1365" s="499"/>
      <c r="C1365" s="501"/>
      <c r="D1365" s="501"/>
      <c r="E1365" s="503"/>
      <c r="F1365" s="17">
        <v>5</v>
      </c>
      <c r="G1365" s="18" t="s">
        <v>2594</v>
      </c>
      <c r="H1365" s="18" t="s">
        <v>2595</v>
      </c>
      <c r="I1365" s="18" t="s">
        <v>32</v>
      </c>
      <c r="J1365" s="19">
        <v>8</v>
      </c>
      <c r="K1365" s="19"/>
      <c r="L1365" s="20" t="s">
        <v>34</v>
      </c>
      <c r="M1365" s="20" t="s">
        <v>34</v>
      </c>
      <c r="N1365" s="18" t="s">
        <v>65</v>
      </c>
      <c r="O1365" s="18"/>
      <c r="P1365" s="18"/>
      <c r="Q1365" s="18"/>
      <c r="R1365" s="18"/>
      <c r="S1365" s="18"/>
      <c r="T1365" s="18"/>
      <c r="U1365" s="18"/>
      <c r="V1365" s="34"/>
    </row>
    <row r="1366" spans="1:22" x14ac:dyDescent="0.2">
      <c r="A1366" s="497"/>
      <c r="B1366" s="499"/>
      <c r="C1366" s="501"/>
      <c r="D1366" s="501"/>
      <c r="E1366" s="503"/>
      <c r="F1366" s="17">
        <v>6</v>
      </c>
      <c r="G1366" s="18" t="s">
        <v>2596</v>
      </c>
      <c r="H1366" s="18" t="s">
        <v>2597</v>
      </c>
      <c r="I1366" s="18" t="s">
        <v>44</v>
      </c>
      <c r="J1366" s="19">
        <v>2000</v>
      </c>
      <c r="K1366" s="19"/>
      <c r="L1366" s="20" t="s">
        <v>34</v>
      </c>
      <c r="M1366" s="20" t="s">
        <v>34</v>
      </c>
      <c r="N1366" s="18" t="s">
        <v>1055</v>
      </c>
      <c r="O1366" s="18"/>
      <c r="P1366" s="18"/>
      <c r="Q1366" s="18"/>
      <c r="R1366" s="18"/>
      <c r="S1366" s="18"/>
      <c r="T1366" s="18"/>
      <c r="U1366" s="18"/>
      <c r="V1366" s="34"/>
    </row>
    <row r="1367" spans="1:22" x14ac:dyDescent="0.2">
      <c r="A1367" s="497"/>
      <c r="B1367" s="499"/>
      <c r="C1367" s="501"/>
      <c r="D1367" s="501"/>
      <c r="E1367" s="503"/>
      <c r="F1367" s="17">
        <v>7</v>
      </c>
      <c r="G1367" s="18" t="s">
        <v>507</v>
      </c>
      <c r="H1367" s="18" t="s">
        <v>2598</v>
      </c>
      <c r="I1367" s="18" t="s">
        <v>32</v>
      </c>
      <c r="J1367" s="19">
        <v>12</v>
      </c>
      <c r="K1367" s="19"/>
      <c r="L1367" s="20" t="s">
        <v>34</v>
      </c>
      <c r="M1367" s="20" t="s">
        <v>34</v>
      </c>
      <c r="N1367" s="18" t="s">
        <v>204</v>
      </c>
      <c r="O1367" s="18"/>
      <c r="P1367" s="18"/>
      <c r="Q1367" s="18"/>
      <c r="R1367" s="18"/>
      <c r="S1367" s="18"/>
      <c r="T1367" s="18"/>
      <c r="U1367" s="18"/>
      <c r="V1367" s="34"/>
    </row>
    <row r="1368" spans="1:22" x14ac:dyDescent="0.2">
      <c r="A1368" s="497"/>
      <c r="B1368" s="499"/>
      <c r="C1368" s="501"/>
      <c r="D1368" s="501"/>
      <c r="E1368" s="503"/>
      <c r="F1368" s="17">
        <v>8</v>
      </c>
      <c r="G1368" s="18" t="s">
        <v>509</v>
      </c>
      <c r="H1368" s="18" t="s">
        <v>2599</v>
      </c>
      <c r="I1368" s="18" t="s">
        <v>32</v>
      </c>
      <c r="J1368" s="19">
        <v>3</v>
      </c>
      <c r="K1368" s="19"/>
      <c r="L1368" s="20" t="s">
        <v>34</v>
      </c>
      <c r="M1368" s="20" t="s">
        <v>34</v>
      </c>
      <c r="N1368" s="18" t="s">
        <v>148</v>
      </c>
      <c r="O1368" s="18"/>
      <c r="P1368" s="18"/>
      <c r="Q1368" s="18"/>
      <c r="R1368" s="18"/>
      <c r="S1368" s="18"/>
      <c r="T1368" s="18"/>
      <c r="U1368" s="18"/>
      <c r="V1368" s="34"/>
    </row>
    <row r="1369" spans="1:22" x14ac:dyDescent="0.2">
      <c r="A1369" s="497"/>
      <c r="B1369" s="499"/>
      <c r="C1369" s="501"/>
      <c r="D1369" s="501"/>
      <c r="E1369" s="503"/>
      <c r="F1369" s="17">
        <v>9</v>
      </c>
      <c r="G1369" s="18" t="s">
        <v>2600</v>
      </c>
      <c r="H1369" s="18" t="s">
        <v>2601</v>
      </c>
      <c r="I1369" s="18" t="s">
        <v>32</v>
      </c>
      <c r="J1369" s="19">
        <v>3</v>
      </c>
      <c r="K1369" s="19"/>
      <c r="L1369" s="20" t="s">
        <v>34</v>
      </c>
      <c r="M1369" s="20" t="s">
        <v>34</v>
      </c>
      <c r="N1369" s="18" t="s">
        <v>148</v>
      </c>
      <c r="O1369" s="18"/>
      <c r="P1369" s="18"/>
      <c r="Q1369" s="18"/>
      <c r="R1369" s="18"/>
      <c r="S1369" s="18"/>
      <c r="T1369" s="18"/>
      <c r="U1369" s="18"/>
      <c r="V1369" s="34"/>
    </row>
    <row r="1370" spans="1:22" x14ac:dyDescent="0.2">
      <c r="A1370" s="497"/>
      <c r="B1370" s="499"/>
      <c r="C1370" s="501"/>
      <c r="D1370" s="501"/>
      <c r="E1370" s="503"/>
      <c r="F1370" s="41">
        <v>10</v>
      </c>
      <c r="G1370" s="42" t="s">
        <v>215</v>
      </c>
      <c r="H1370" s="42" t="s">
        <v>2602</v>
      </c>
      <c r="I1370" s="42" t="s">
        <v>32</v>
      </c>
      <c r="J1370" s="43">
        <v>19</v>
      </c>
      <c r="K1370" s="43"/>
      <c r="L1370" s="44" t="s">
        <v>34</v>
      </c>
      <c r="M1370" s="44" t="s">
        <v>34</v>
      </c>
      <c r="N1370" s="18" t="s">
        <v>177</v>
      </c>
      <c r="O1370" s="18"/>
      <c r="P1370" s="18"/>
      <c r="Q1370" s="18"/>
      <c r="R1370" s="18"/>
      <c r="S1370" s="18"/>
      <c r="T1370" s="18"/>
      <c r="U1370" s="18"/>
      <c r="V1370" s="34"/>
    </row>
    <row r="1371" spans="1:22" x14ac:dyDescent="0.2">
      <c r="A1371" s="497"/>
      <c r="B1371" s="499"/>
      <c r="C1371" s="501"/>
      <c r="D1371" s="501"/>
      <c r="E1371" s="503"/>
      <c r="F1371" s="17">
        <v>11</v>
      </c>
      <c r="G1371" s="18" t="s">
        <v>217</v>
      </c>
      <c r="H1371" s="18" t="s">
        <v>2603</v>
      </c>
      <c r="I1371" s="18" t="s">
        <v>44</v>
      </c>
      <c r="J1371" s="19">
        <v>30</v>
      </c>
      <c r="K1371" s="19"/>
      <c r="L1371" s="20" t="s">
        <v>34</v>
      </c>
      <c r="M1371" s="20" t="s">
        <v>34</v>
      </c>
      <c r="N1371" s="18" t="s">
        <v>60</v>
      </c>
      <c r="O1371" s="18"/>
      <c r="P1371" s="18"/>
      <c r="Q1371" s="18"/>
      <c r="R1371" s="18"/>
      <c r="S1371" s="18"/>
      <c r="T1371" s="18"/>
      <c r="U1371" s="18"/>
      <c r="V1371" s="34"/>
    </row>
    <row r="1372" spans="1:22" x14ac:dyDescent="0.2">
      <c r="A1372" s="497"/>
      <c r="B1372" s="499"/>
      <c r="C1372" s="501"/>
      <c r="D1372" s="501"/>
      <c r="E1372" s="503"/>
      <c r="F1372" s="17">
        <v>12</v>
      </c>
      <c r="G1372" s="18" t="s">
        <v>219</v>
      </c>
      <c r="H1372" s="18" t="s">
        <v>2604</v>
      </c>
      <c r="I1372" s="18" t="s">
        <v>44</v>
      </c>
      <c r="J1372" s="19">
        <v>2</v>
      </c>
      <c r="K1372" s="19"/>
      <c r="L1372" s="20" t="s">
        <v>34</v>
      </c>
      <c r="M1372" s="20" t="s">
        <v>34</v>
      </c>
      <c r="N1372" s="18" t="s">
        <v>2605</v>
      </c>
      <c r="O1372" s="18"/>
      <c r="P1372" s="18"/>
      <c r="Q1372" s="18"/>
      <c r="R1372" s="18"/>
      <c r="S1372" s="18"/>
      <c r="T1372" s="18"/>
      <c r="U1372" s="18"/>
      <c r="V1372" s="34"/>
    </row>
    <row r="1373" spans="1:22" x14ac:dyDescent="0.2">
      <c r="A1373" s="497"/>
      <c r="B1373" s="499"/>
      <c r="C1373" s="501"/>
      <c r="D1373" s="501"/>
      <c r="E1373" s="503"/>
      <c r="F1373" s="17">
        <v>13</v>
      </c>
      <c r="G1373" s="18" t="s">
        <v>2606</v>
      </c>
      <c r="H1373" s="18" t="s">
        <v>2607</v>
      </c>
      <c r="I1373" s="18" t="s">
        <v>44</v>
      </c>
      <c r="J1373" s="19">
        <v>6</v>
      </c>
      <c r="K1373" s="19"/>
      <c r="L1373" s="20" t="s">
        <v>34</v>
      </c>
      <c r="M1373" s="20" t="s">
        <v>34</v>
      </c>
      <c r="N1373" s="18" t="s">
        <v>1584</v>
      </c>
      <c r="O1373" s="18"/>
      <c r="P1373" s="18"/>
      <c r="Q1373" s="18"/>
      <c r="R1373" s="18"/>
      <c r="S1373" s="18"/>
      <c r="T1373" s="18"/>
      <c r="U1373" s="18"/>
      <c r="V1373" s="34"/>
    </row>
    <row r="1374" spans="1:22" x14ac:dyDescent="0.2">
      <c r="A1374" s="497"/>
      <c r="B1374" s="499"/>
      <c r="C1374" s="501"/>
      <c r="D1374" s="501"/>
      <c r="E1374" s="503"/>
      <c r="F1374" s="17">
        <v>14</v>
      </c>
      <c r="G1374" s="18" t="s">
        <v>1023</v>
      </c>
      <c r="H1374" s="18" t="s">
        <v>2608</v>
      </c>
      <c r="I1374" s="18" t="s">
        <v>44</v>
      </c>
      <c r="J1374" s="19">
        <v>10</v>
      </c>
      <c r="K1374" s="19"/>
      <c r="L1374" s="20" t="s">
        <v>34</v>
      </c>
      <c r="M1374" s="20" t="s">
        <v>34</v>
      </c>
      <c r="N1374" s="18" t="s">
        <v>69</v>
      </c>
      <c r="O1374" s="18"/>
      <c r="P1374" s="18"/>
      <c r="Q1374" s="18"/>
      <c r="R1374" s="18"/>
      <c r="S1374" s="18"/>
      <c r="T1374" s="18"/>
      <c r="U1374" s="18"/>
      <c r="V1374" s="34"/>
    </row>
    <row r="1375" spans="1:22" x14ac:dyDescent="0.2">
      <c r="A1375" s="497"/>
      <c r="B1375" s="499"/>
      <c r="C1375" s="501"/>
      <c r="D1375" s="501"/>
      <c r="E1375" s="503"/>
      <c r="F1375" s="17">
        <v>15</v>
      </c>
      <c r="G1375" s="18" t="s">
        <v>2609</v>
      </c>
      <c r="H1375" s="18" t="s">
        <v>2610</v>
      </c>
      <c r="I1375" s="18" t="s">
        <v>32</v>
      </c>
      <c r="J1375" s="19">
        <v>10</v>
      </c>
      <c r="K1375" s="19"/>
      <c r="L1375" s="20" t="s">
        <v>34</v>
      </c>
      <c r="M1375" s="20" t="s">
        <v>34</v>
      </c>
      <c r="N1375" s="18" t="s">
        <v>63</v>
      </c>
      <c r="O1375" s="18"/>
      <c r="P1375" s="18"/>
      <c r="Q1375" s="18"/>
      <c r="R1375" s="18"/>
      <c r="S1375" s="18"/>
      <c r="T1375" s="18"/>
      <c r="U1375" s="18"/>
      <c r="V1375" s="34"/>
    </row>
    <row r="1376" spans="1:22" x14ac:dyDescent="0.2">
      <c r="A1376" s="497"/>
      <c r="B1376" s="499"/>
      <c r="C1376" s="501"/>
      <c r="D1376" s="501"/>
      <c r="E1376" s="503"/>
      <c r="F1376" s="17">
        <v>16</v>
      </c>
      <c r="G1376" s="18" t="s">
        <v>2611</v>
      </c>
      <c r="H1376" s="18" t="s">
        <v>2612</v>
      </c>
      <c r="I1376" s="18" t="s">
        <v>44</v>
      </c>
      <c r="J1376" s="19">
        <v>40</v>
      </c>
      <c r="K1376" s="19"/>
      <c r="L1376" s="20" t="s">
        <v>34</v>
      </c>
      <c r="M1376" s="20" t="s">
        <v>34</v>
      </c>
      <c r="N1376" s="18" t="s">
        <v>51</v>
      </c>
      <c r="O1376" s="18"/>
      <c r="P1376" s="18"/>
      <c r="Q1376" s="18"/>
      <c r="R1376" s="18"/>
      <c r="S1376" s="18"/>
      <c r="T1376" s="18"/>
      <c r="U1376" s="18"/>
      <c r="V1376" s="34"/>
    </row>
    <row r="1377" spans="1:22" x14ac:dyDescent="0.2">
      <c r="A1377" s="497"/>
      <c r="B1377" s="499"/>
      <c r="C1377" s="501"/>
      <c r="D1377" s="501"/>
      <c r="E1377" s="503"/>
      <c r="F1377" s="17">
        <v>17</v>
      </c>
      <c r="G1377" s="18" t="s">
        <v>2613</v>
      </c>
      <c r="H1377" s="18" t="s">
        <v>2614</v>
      </c>
      <c r="I1377" s="18" t="s">
        <v>44</v>
      </c>
      <c r="J1377" s="19">
        <v>4</v>
      </c>
      <c r="K1377" s="19"/>
      <c r="L1377" s="20" t="s">
        <v>34</v>
      </c>
      <c r="M1377" s="20" t="s">
        <v>34</v>
      </c>
      <c r="N1377" s="18" t="s">
        <v>2588</v>
      </c>
      <c r="O1377" s="18"/>
      <c r="P1377" s="18"/>
      <c r="Q1377" s="18"/>
      <c r="R1377" s="18"/>
      <c r="S1377" s="18"/>
      <c r="T1377" s="18"/>
      <c r="U1377" s="18"/>
      <c r="V1377" s="34"/>
    </row>
    <row r="1378" spans="1:22" x14ac:dyDescent="0.2">
      <c r="A1378" s="497"/>
      <c r="B1378" s="499"/>
      <c r="C1378" s="501"/>
      <c r="D1378" s="501"/>
      <c r="E1378" s="503"/>
      <c r="F1378" s="17">
        <v>18</v>
      </c>
      <c r="G1378" s="18" t="s">
        <v>2615</v>
      </c>
      <c r="H1378" s="18" t="s">
        <v>2616</v>
      </c>
      <c r="I1378" s="18" t="s">
        <v>134</v>
      </c>
      <c r="J1378" s="19">
        <v>12</v>
      </c>
      <c r="K1378" s="19">
        <v>0</v>
      </c>
      <c r="L1378" s="20" t="s">
        <v>34</v>
      </c>
      <c r="M1378" s="20" t="s">
        <v>34</v>
      </c>
      <c r="N1378" s="18" t="s">
        <v>201</v>
      </c>
      <c r="O1378" s="18"/>
      <c r="P1378" s="18"/>
      <c r="Q1378" s="18"/>
      <c r="R1378" s="18"/>
      <c r="S1378" s="18"/>
      <c r="T1378" s="18"/>
      <c r="U1378" s="18"/>
      <c r="V1378" s="34"/>
    </row>
    <row r="1379" spans="1:22" x14ac:dyDescent="0.2">
      <c r="A1379" s="497"/>
      <c r="B1379" s="499"/>
      <c r="C1379" s="501"/>
      <c r="D1379" s="501"/>
      <c r="E1379" s="503"/>
      <c r="F1379" s="17">
        <v>19</v>
      </c>
      <c r="G1379" s="18" t="s">
        <v>2617</v>
      </c>
      <c r="H1379" s="18" t="s">
        <v>2618</v>
      </c>
      <c r="I1379" s="18" t="s">
        <v>44</v>
      </c>
      <c r="J1379" s="19">
        <v>6</v>
      </c>
      <c r="K1379" s="19"/>
      <c r="L1379" s="20" t="s">
        <v>34</v>
      </c>
      <c r="M1379" s="20" t="s">
        <v>34</v>
      </c>
      <c r="N1379" s="18" t="s">
        <v>1584</v>
      </c>
      <c r="O1379" s="18"/>
      <c r="P1379" s="18"/>
      <c r="Q1379" s="18"/>
      <c r="R1379" s="18"/>
      <c r="S1379" s="18"/>
      <c r="T1379" s="18"/>
      <c r="U1379" s="18"/>
      <c r="V1379" s="34"/>
    </row>
    <row r="1380" spans="1:22" x14ac:dyDescent="0.2">
      <c r="A1380" s="497"/>
      <c r="B1380" s="499"/>
      <c r="C1380" s="501"/>
      <c r="D1380" s="501"/>
      <c r="E1380" s="503"/>
      <c r="F1380" s="17">
        <v>20</v>
      </c>
      <c r="G1380" s="18" t="s">
        <v>2619</v>
      </c>
      <c r="H1380" s="18" t="s">
        <v>2620</v>
      </c>
      <c r="I1380" s="18" t="s">
        <v>44</v>
      </c>
      <c r="J1380" s="19">
        <v>4</v>
      </c>
      <c r="K1380" s="19"/>
      <c r="L1380" s="20" t="s">
        <v>34</v>
      </c>
      <c r="M1380" s="20" t="s">
        <v>34</v>
      </c>
      <c r="N1380" s="18" t="s">
        <v>2588</v>
      </c>
      <c r="O1380" s="18"/>
      <c r="P1380" s="18"/>
      <c r="Q1380" s="18"/>
      <c r="R1380" s="18"/>
      <c r="S1380" s="18"/>
      <c r="T1380" s="18"/>
      <c r="U1380" s="18"/>
      <c r="V1380" s="34"/>
    </row>
    <row r="1381" spans="1:22" x14ac:dyDescent="0.2">
      <c r="A1381" s="497"/>
      <c r="B1381" s="499"/>
      <c r="C1381" s="501"/>
      <c r="D1381" s="501"/>
      <c r="E1381" s="503"/>
      <c r="F1381" s="17">
        <v>21</v>
      </c>
      <c r="G1381" s="18" t="s">
        <v>2621</v>
      </c>
      <c r="H1381" s="18" t="s">
        <v>2622</v>
      </c>
      <c r="I1381" s="18" t="s">
        <v>44</v>
      </c>
      <c r="J1381" s="19">
        <v>40</v>
      </c>
      <c r="K1381" s="19"/>
      <c r="L1381" s="20" t="s">
        <v>34</v>
      </c>
      <c r="M1381" s="20" t="s">
        <v>34</v>
      </c>
      <c r="N1381" s="18" t="s">
        <v>51</v>
      </c>
      <c r="O1381" s="18"/>
      <c r="P1381" s="18"/>
      <c r="Q1381" s="18"/>
      <c r="R1381" s="18"/>
      <c r="S1381" s="18"/>
      <c r="T1381" s="18"/>
      <c r="U1381" s="18"/>
      <c r="V1381" s="34"/>
    </row>
    <row r="1382" spans="1:22" x14ac:dyDescent="0.2">
      <c r="A1382" s="497"/>
      <c r="B1382" s="499"/>
      <c r="C1382" s="501"/>
      <c r="D1382" s="501"/>
      <c r="E1382" s="503"/>
      <c r="F1382" s="17">
        <v>22</v>
      </c>
      <c r="G1382" s="18" t="s">
        <v>2623</v>
      </c>
      <c r="H1382" s="18" t="s">
        <v>2624</v>
      </c>
      <c r="I1382" s="18" t="s">
        <v>44</v>
      </c>
      <c r="J1382" s="19">
        <v>68</v>
      </c>
      <c r="K1382" s="19"/>
      <c r="L1382" s="20" t="s">
        <v>34</v>
      </c>
      <c r="M1382" s="20" t="s">
        <v>34</v>
      </c>
      <c r="N1382" s="18" t="s">
        <v>1672</v>
      </c>
      <c r="O1382" s="18"/>
      <c r="P1382" s="18"/>
      <c r="Q1382" s="18"/>
      <c r="R1382" s="18"/>
      <c r="S1382" s="18"/>
      <c r="T1382" s="18"/>
      <c r="U1382" s="18"/>
      <c r="V1382" s="34"/>
    </row>
    <row r="1383" spans="1:22" x14ac:dyDescent="0.2">
      <c r="A1383" s="497"/>
      <c r="B1383" s="499"/>
      <c r="C1383" s="501"/>
      <c r="D1383" s="501"/>
      <c r="E1383" s="503"/>
      <c r="F1383" s="17">
        <v>23</v>
      </c>
      <c r="G1383" s="18" t="s">
        <v>212</v>
      </c>
      <c r="H1383" s="18" t="s">
        <v>2625</v>
      </c>
      <c r="I1383" s="18" t="s">
        <v>44</v>
      </c>
      <c r="J1383" s="19">
        <v>8</v>
      </c>
      <c r="K1383" s="19"/>
      <c r="L1383" s="20" t="s">
        <v>34</v>
      </c>
      <c r="M1383" s="20" t="s">
        <v>34</v>
      </c>
      <c r="N1383" s="18" t="s">
        <v>1313</v>
      </c>
      <c r="O1383" s="18"/>
      <c r="P1383" s="18"/>
      <c r="Q1383" s="18"/>
      <c r="R1383" s="18"/>
      <c r="S1383" s="18"/>
      <c r="T1383" s="18"/>
      <c r="U1383" s="18"/>
      <c r="V1383" s="32"/>
    </row>
    <row r="1384" spans="1:22" x14ac:dyDescent="0.2">
      <c r="A1384" s="496" t="s">
        <v>2626</v>
      </c>
      <c r="B1384" s="498" t="s">
        <v>2627</v>
      </c>
      <c r="C1384" s="500"/>
      <c r="D1384" s="500"/>
      <c r="E1384" s="502">
        <v>16776960</v>
      </c>
      <c r="F1384" s="27">
        <v>1</v>
      </c>
      <c r="G1384" s="28" t="s">
        <v>2628</v>
      </c>
      <c r="H1384" s="28" t="s">
        <v>2629</v>
      </c>
      <c r="I1384" s="28" t="s">
        <v>134</v>
      </c>
      <c r="J1384" s="29">
        <v>4</v>
      </c>
      <c r="K1384" s="29">
        <v>0</v>
      </c>
      <c r="L1384" s="30" t="s">
        <v>34</v>
      </c>
      <c r="M1384" s="30" t="s">
        <v>34</v>
      </c>
      <c r="N1384" s="28" t="s">
        <v>2630</v>
      </c>
      <c r="O1384" s="28"/>
      <c r="P1384" s="28"/>
      <c r="Q1384" s="28"/>
      <c r="R1384" s="28"/>
      <c r="S1384" s="28"/>
      <c r="T1384" s="28"/>
      <c r="U1384" s="28"/>
      <c r="V1384" s="33"/>
    </row>
    <row r="1385" spans="1:22" x14ac:dyDescent="0.2">
      <c r="A1385" s="497"/>
      <c r="B1385" s="499"/>
      <c r="C1385" s="501"/>
      <c r="D1385" s="501"/>
      <c r="E1385" s="503"/>
      <c r="F1385" s="17">
        <v>2</v>
      </c>
      <c r="G1385" s="18" t="s">
        <v>2631</v>
      </c>
      <c r="H1385" s="18" t="s">
        <v>2632</v>
      </c>
      <c r="I1385" s="18" t="s">
        <v>134</v>
      </c>
      <c r="J1385" s="19">
        <v>3</v>
      </c>
      <c r="K1385" s="19">
        <v>0</v>
      </c>
      <c r="L1385" s="20" t="s">
        <v>34</v>
      </c>
      <c r="M1385" s="20" t="s">
        <v>34</v>
      </c>
      <c r="N1385" s="18" t="s">
        <v>2633</v>
      </c>
      <c r="O1385" s="18"/>
      <c r="P1385" s="18"/>
      <c r="Q1385" s="18"/>
      <c r="R1385" s="18"/>
      <c r="S1385" s="18"/>
      <c r="T1385" s="18"/>
      <c r="U1385" s="18"/>
      <c r="V1385" s="34"/>
    </row>
    <row r="1386" spans="1:22" x14ac:dyDescent="0.2">
      <c r="A1386" s="497"/>
      <c r="B1386" s="499"/>
      <c r="C1386" s="501"/>
      <c r="D1386" s="501"/>
      <c r="E1386" s="503"/>
      <c r="F1386" s="17">
        <v>3</v>
      </c>
      <c r="G1386" s="18" t="s">
        <v>2634</v>
      </c>
      <c r="H1386" s="18" t="s">
        <v>2635</v>
      </c>
      <c r="I1386" s="18" t="s">
        <v>134</v>
      </c>
      <c r="J1386" s="19">
        <v>3</v>
      </c>
      <c r="K1386" s="19">
        <v>0</v>
      </c>
      <c r="L1386" s="20" t="s">
        <v>34</v>
      </c>
      <c r="M1386" s="20" t="s">
        <v>34</v>
      </c>
      <c r="N1386" s="18" t="s">
        <v>2633</v>
      </c>
      <c r="O1386" s="18"/>
      <c r="P1386" s="18"/>
      <c r="Q1386" s="18"/>
      <c r="R1386" s="18"/>
      <c r="S1386" s="18"/>
      <c r="T1386" s="18"/>
      <c r="U1386" s="18"/>
      <c r="V1386" s="34"/>
    </row>
    <row r="1387" spans="1:22" x14ac:dyDescent="0.2">
      <c r="A1387" s="497"/>
      <c r="B1387" s="499"/>
      <c r="C1387" s="501"/>
      <c r="D1387" s="501"/>
      <c r="E1387" s="503"/>
      <c r="F1387" s="17">
        <v>4</v>
      </c>
      <c r="G1387" s="18" t="s">
        <v>2636</v>
      </c>
      <c r="H1387" s="18" t="s">
        <v>2637</v>
      </c>
      <c r="I1387" s="18" t="s">
        <v>32</v>
      </c>
      <c r="J1387" s="19">
        <v>10</v>
      </c>
      <c r="K1387" s="19"/>
      <c r="L1387" s="20" t="s">
        <v>34</v>
      </c>
      <c r="M1387" s="20" t="s">
        <v>34</v>
      </c>
      <c r="N1387" s="18" t="s">
        <v>63</v>
      </c>
      <c r="O1387" s="18"/>
      <c r="P1387" s="18"/>
      <c r="Q1387" s="18"/>
      <c r="R1387" s="18"/>
      <c r="S1387" s="18"/>
      <c r="T1387" s="18"/>
      <c r="U1387" s="18"/>
      <c r="V1387" s="34"/>
    </row>
    <row r="1388" spans="1:22" x14ac:dyDescent="0.2">
      <c r="A1388" s="497"/>
      <c r="B1388" s="499"/>
      <c r="C1388" s="501"/>
      <c r="D1388" s="501"/>
      <c r="E1388" s="503"/>
      <c r="F1388" s="17">
        <v>5</v>
      </c>
      <c r="G1388" s="18" t="s">
        <v>2638</v>
      </c>
      <c r="H1388" s="18" t="s">
        <v>2639</v>
      </c>
      <c r="I1388" s="18" t="s">
        <v>44</v>
      </c>
      <c r="J1388" s="19">
        <v>100</v>
      </c>
      <c r="K1388" s="19"/>
      <c r="L1388" s="20" t="s">
        <v>34</v>
      </c>
      <c r="M1388" s="20" t="s">
        <v>34</v>
      </c>
      <c r="N1388" s="18" t="s">
        <v>58</v>
      </c>
      <c r="O1388" s="18"/>
      <c r="P1388" s="18"/>
      <c r="Q1388" s="18"/>
      <c r="R1388" s="18"/>
      <c r="S1388" s="18"/>
      <c r="T1388" s="18"/>
      <c r="U1388" s="18"/>
      <c r="V1388" s="34"/>
    </row>
    <row r="1389" spans="1:22" x14ac:dyDescent="0.2">
      <c r="A1389" s="497"/>
      <c r="B1389" s="499"/>
      <c r="C1389" s="501"/>
      <c r="D1389" s="501"/>
      <c r="E1389" s="503"/>
      <c r="F1389" s="17">
        <v>6</v>
      </c>
      <c r="G1389" s="18" t="s">
        <v>2640</v>
      </c>
      <c r="H1389" s="18" t="s">
        <v>2641</v>
      </c>
      <c r="I1389" s="18" t="s">
        <v>44</v>
      </c>
      <c r="J1389" s="19">
        <v>20</v>
      </c>
      <c r="K1389" s="19"/>
      <c r="L1389" s="20" t="s">
        <v>34</v>
      </c>
      <c r="M1389" s="20" t="s">
        <v>34</v>
      </c>
      <c r="N1389" s="18" t="s">
        <v>37</v>
      </c>
      <c r="O1389" s="18"/>
      <c r="P1389" s="18"/>
      <c r="Q1389" s="18"/>
      <c r="R1389" s="18"/>
      <c r="S1389" s="18"/>
      <c r="T1389" s="18"/>
      <c r="U1389" s="18"/>
      <c r="V1389" s="34"/>
    </row>
    <row r="1390" spans="1:22" x14ac:dyDescent="0.2">
      <c r="A1390" s="497"/>
      <c r="B1390" s="499"/>
      <c r="C1390" s="501"/>
      <c r="D1390" s="501"/>
      <c r="E1390" s="503"/>
      <c r="F1390" s="17">
        <v>7</v>
      </c>
      <c r="G1390" s="18" t="s">
        <v>2642</v>
      </c>
      <c r="H1390" s="18" t="s">
        <v>2643</v>
      </c>
      <c r="I1390" s="18" t="s">
        <v>44</v>
      </c>
      <c r="J1390" s="19">
        <v>30</v>
      </c>
      <c r="K1390" s="19"/>
      <c r="L1390" s="20" t="s">
        <v>34</v>
      </c>
      <c r="M1390" s="20" t="s">
        <v>34</v>
      </c>
      <c r="N1390" s="18" t="s">
        <v>60</v>
      </c>
      <c r="O1390" s="18"/>
      <c r="P1390" s="18"/>
      <c r="Q1390" s="18"/>
      <c r="R1390" s="18"/>
      <c r="S1390" s="18"/>
      <c r="T1390" s="18"/>
      <c r="U1390" s="18"/>
      <c r="V1390" s="34"/>
    </row>
    <row r="1391" spans="1:22" x14ac:dyDescent="0.2">
      <c r="A1391" s="497"/>
      <c r="B1391" s="499"/>
      <c r="C1391" s="501"/>
      <c r="D1391" s="501"/>
      <c r="E1391" s="503"/>
      <c r="F1391" s="41">
        <v>8</v>
      </c>
      <c r="G1391" s="42" t="s">
        <v>2644</v>
      </c>
      <c r="H1391" s="42" t="s">
        <v>2645</v>
      </c>
      <c r="I1391" s="42" t="s">
        <v>32</v>
      </c>
      <c r="J1391" s="43">
        <v>19</v>
      </c>
      <c r="K1391" s="43"/>
      <c r="L1391" s="44" t="s">
        <v>34</v>
      </c>
      <c r="M1391" s="44" t="s">
        <v>34</v>
      </c>
      <c r="N1391" s="18" t="s">
        <v>177</v>
      </c>
      <c r="O1391" s="18"/>
      <c r="P1391" s="18"/>
      <c r="Q1391" s="18"/>
      <c r="R1391" s="18"/>
      <c r="S1391" s="18"/>
      <c r="T1391" s="18"/>
      <c r="U1391" s="18"/>
      <c r="V1391" s="34"/>
    </row>
    <row r="1392" spans="1:22" x14ac:dyDescent="0.2">
      <c r="A1392" s="497"/>
      <c r="B1392" s="499"/>
      <c r="C1392" s="501"/>
      <c r="D1392" s="501"/>
      <c r="E1392" s="503"/>
      <c r="F1392" s="17">
        <v>9</v>
      </c>
      <c r="G1392" s="18" t="s">
        <v>2646</v>
      </c>
      <c r="H1392" s="18" t="s">
        <v>2647</v>
      </c>
      <c r="I1392" s="18" t="s">
        <v>44</v>
      </c>
      <c r="J1392" s="19">
        <v>4</v>
      </c>
      <c r="K1392" s="19"/>
      <c r="L1392" s="20" t="s">
        <v>34</v>
      </c>
      <c r="M1392" s="20" t="s">
        <v>34</v>
      </c>
      <c r="N1392" s="18" t="s">
        <v>2588</v>
      </c>
      <c r="O1392" s="18"/>
      <c r="P1392" s="18"/>
      <c r="Q1392" s="18"/>
      <c r="R1392" s="18"/>
      <c r="S1392" s="18"/>
      <c r="T1392" s="18"/>
      <c r="U1392" s="18"/>
      <c r="V1392" s="34"/>
    </row>
    <row r="1393" spans="1:22" x14ac:dyDescent="0.2">
      <c r="A1393" s="497"/>
      <c r="B1393" s="499"/>
      <c r="C1393" s="501"/>
      <c r="D1393" s="501"/>
      <c r="E1393" s="503"/>
      <c r="F1393" s="17">
        <v>10</v>
      </c>
      <c r="G1393" s="18" t="s">
        <v>2648</v>
      </c>
      <c r="H1393" s="18" t="s">
        <v>2649</v>
      </c>
      <c r="I1393" s="18" t="s">
        <v>44</v>
      </c>
      <c r="J1393" s="19">
        <v>4</v>
      </c>
      <c r="K1393" s="19"/>
      <c r="L1393" s="20" t="s">
        <v>34</v>
      </c>
      <c r="M1393" s="20" t="s">
        <v>34</v>
      </c>
      <c r="N1393" s="18" t="s">
        <v>2588</v>
      </c>
      <c r="O1393" s="18"/>
      <c r="P1393" s="18"/>
      <c r="Q1393" s="18"/>
      <c r="R1393" s="18"/>
      <c r="S1393" s="18"/>
      <c r="T1393" s="18"/>
      <c r="U1393" s="18"/>
      <c r="V1393" s="34"/>
    </row>
    <row r="1394" spans="1:22" x14ac:dyDescent="0.2">
      <c r="A1394" s="497"/>
      <c r="B1394" s="499"/>
      <c r="C1394" s="501"/>
      <c r="D1394" s="501"/>
      <c r="E1394" s="503"/>
      <c r="F1394" s="17">
        <v>11</v>
      </c>
      <c r="G1394" s="18" t="s">
        <v>2650</v>
      </c>
      <c r="H1394" s="18" t="s">
        <v>2651</v>
      </c>
      <c r="I1394" s="18" t="s">
        <v>44</v>
      </c>
      <c r="J1394" s="19">
        <v>100</v>
      </c>
      <c r="K1394" s="19"/>
      <c r="L1394" s="20" t="s">
        <v>34</v>
      </c>
      <c r="M1394" s="20" t="s">
        <v>34</v>
      </c>
      <c r="N1394" s="18" t="s">
        <v>58</v>
      </c>
      <c r="O1394" s="18"/>
      <c r="P1394" s="18"/>
      <c r="Q1394" s="18"/>
      <c r="R1394" s="18"/>
      <c r="S1394" s="18"/>
      <c r="T1394" s="18"/>
      <c r="U1394" s="18"/>
      <c r="V1394" s="34"/>
    </row>
    <row r="1395" spans="1:22" x14ac:dyDescent="0.2">
      <c r="A1395" s="497"/>
      <c r="B1395" s="499"/>
      <c r="C1395" s="501"/>
      <c r="D1395" s="501"/>
      <c r="E1395" s="503"/>
      <c r="F1395" s="17">
        <v>12</v>
      </c>
      <c r="G1395" s="18" t="s">
        <v>2652</v>
      </c>
      <c r="H1395" s="18" t="s">
        <v>2653</v>
      </c>
      <c r="I1395" s="18" t="s">
        <v>44</v>
      </c>
      <c r="J1395" s="19">
        <v>10</v>
      </c>
      <c r="K1395" s="19"/>
      <c r="L1395" s="20" t="s">
        <v>34</v>
      </c>
      <c r="M1395" s="20" t="s">
        <v>34</v>
      </c>
      <c r="N1395" s="18" t="s">
        <v>69</v>
      </c>
      <c r="O1395" s="18"/>
      <c r="P1395" s="18"/>
      <c r="Q1395" s="18"/>
      <c r="R1395" s="18"/>
      <c r="S1395" s="18"/>
      <c r="T1395" s="18"/>
      <c r="U1395" s="18"/>
      <c r="V1395" s="34"/>
    </row>
    <row r="1396" spans="1:22" x14ac:dyDescent="0.2">
      <c r="A1396" s="497"/>
      <c r="B1396" s="499"/>
      <c r="C1396" s="501"/>
      <c r="D1396" s="501"/>
      <c r="E1396" s="503"/>
      <c r="F1396" s="17">
        <v>13</v>
      </c>
      <c r="G1396" s="18" t="s">
        <v>2654</v>
      </c>
      <c r="H1396" s="18" t="s">
        <v>2655</v>
      </c>
      <c r="I1396" s="18" t="s">
        <v>32</v>
      </c>
      <c r="J1396" s="19">
        <v>2</v>
      </c>
      <c r="K1396" s="19"/>
      <c r="L1396" s="20" t="s">
        <v>34</v>
      </c>
      <c r="M1396" s="20" t="s">
        <v>34</v>
      </c>
      <c r="N1396" s="18" t="s">
        <v>1119</v>
      </c>
      <c r="O1396" s="18"/>
      <c r="P1396" s="18"/>
      <c r="Q1396" s="18"/>
      <c r="R1396" s="18"/>
      <c r="S1396" s="18"/>
      <c r="T1396" s="18"/>
      <c r="U1396" s="18"/>
      <c r="V1396" s="34"/>
    </row>
    <row r="1397" spans="1:22" x14ac:dyDescent="0.2">
      <c r="A1397" s="497"/>
      <c r="B1397" s="499"/>
      <c r="C1397" s="501"/>
      <c r="D1397" s="501"/>
      <c r="E1397" s="503"/>
      <c r="F1397" s="17">
        <v>14</v>
      </c>
      <c r="G1397" s="18" t="s">
        <v>2656</v>
      </c>
      <c r="H1397" s="18" t="s">
        <v>2657</v>
      </c>
      <c r="I1397" s="18" t="s">
        <v>32</v>
      </c>
      <c r="J1397" s="19">
        <v>2</v>
      </c>
      <c r="K1397" s="19"/>
      <c r="L1397" s="20" t="s">
        <v>34</v>
      </c>
      <c r="M1397" s="20" t="s">
        <v>34</v>
      </c>
      <c r="N1397" s="18" t="s">
        <v>1119</v>
      </c>
      <c r="O1397" s="18"/>
      <c r="P1397" s="18"/>
      <c r="Q1397" s="18"/>
      <c r="R1397" s="18"/>
      <c r="S1397" s="18"/>
      <c r="T1397" s="18"/>
      <c r="U1397" s="18"/>
      <c r="V1397" s="34"/>
    </row>
    <row r="1398" spans="1:22" x14ac:dyDescent="0.2">
      <c r="A1398" s="497"/>
      <c r="B1398" s="499"/>
      <c r="C1398" s="501"/>
      <c r="D1398" s="501"/>
      <c r="E1398" s="503"/>
      <c r="F1398" s="17">
        <v>15</v>
      </c>
      <c r="G1398" s="18" t="s">
        <v>2658</v>
      </c>
      <c r="H1398" s="18" t="s">
        <v>2659</v>
      </c>
      <c r="I1398" s="18" t="s">
        <v>44</v>
      </c>
      <c r="J1398" s="19">
        <v>12</v>
      </c>
      <c r="K1398" s="19"/>
      <c r="L1398" s="20" t="s">
        <v>34</v>
      </c>
      <c r="M1398" s="20" t="s">
        <v>34</v>
      </c>
      <c r="N1398" s="18" t="s">
        <v>2660</v>
      </c>
      <c r="O1398" s="18"/>
      <c r="P1398" s="18"/>
      <c r="Q1398" s="18"/>
      <c r="R1398" s="18"/>
      <c r="S1398" s="18"/>
      <c r="T1398" s="18"/>
      <c r="U1398" s="18"/>
      <c r="V1398" s="34"/>
    </row>
    <row r="1399" spans="1:22" x14ac:dyDescent="0.2">
      <c r="A1399" s="497"/>
      <c r="B1399" s="499"/>
      <c r="C1399" s="501"/>
      <c r="D1399" s="501"/>
      <c r="E1399" s="503"/>
      <c r="F1399" s="17">
        <v>16</v>
      </c>
      <c r="G1399" s="18" t="s">
        <v>2661</v>
      </c>
      <c r="H1399" s="18" t="s">
        <v>2662</v>
      </c>
      <c r="I1399" s="18" t="s">
        <v>44</v>
      </c>
      <c r="J1399" s="19">
        <v>12</v>
      </c>
      <c r="K1399" s="19"/>
      <c r="L1399" s="20" t="s">
        <v>34</v>
      </c>
      <c r="M1399" s="20" t="s">
        <v>34</v>
      </c>
      <c r="N1399" s="18" t="s">
        <v>2660</v>
      </c>
      <c r="O1399" s="18"/>
      <c r="P1399" s="18"/>
      <c r="Q1399" s="18"/>
      <c r="R1399" s="18"/>
      <c r="S1399" s="18"/>
      <c r="T1399" s="18"/>
      <c r="U1399" s="18"/>
      <c r="V1399" s="34"/>
    </row>
    <row r="1400" spans="1:22" x14ac:dyDescent="0.2">
      <c r="A1400" s="497"/>
      <c r="B1400" s="499"/>
      <c r="C1400" s="501"/>
      <c r="D1400" s="501"/>
      <c r="E1400" s="503"/>
      <c r="F1400" s="17">
        <v>17</v>
      </c>
      <c r="G1400" s="18" t="s">
        <v>2663</v>
      </c>
      <c r="H1400" s="18" t="s">
        <v>2664</v>
      </c>
      <c r="I1400" s="18" t="s">
        <v>44</v>
      </c>
      <c r="J1400" s="19">
        <v>28</v>
      </c>
      <c r="K1400" s="19"/>
      <c r="L1400" s="20" t="s">
        <v>34</v>
      </c>
      <c r="M1400" s="20" t="s">
        <v>34</v>
      </c>
      <c r="N1400" s="18" t="s">
        <v>1669</v>
      </c>
      <c r="O1400" s="18"/>
      <c r="P1400" s="18"/>
      <c r="Q1400" s="18"/>
      <c r="R1400" s="18"/>
      <c r="S1400" s="18"/>
      <c r="T1400" s="18"/>
      <c r="U1400" s="18"/>
      <c r="V1400" s="34"/>
    </row>
    <row r="1401" spans="1:22" x14ac:dyDescent="0.2">
      <c r="A1401" s="497"/>
      <c r="B1401" s="499"/>
      <c r="C1401" s="501"/>
      <c r="D1401" s="501"/>
      <c r="E1401" s="503"/>
      <c r="F1401" s="17">
        <v>18</v>
      </c>
      <c r="G1401" s="18" t="s">
        <v>2665</v>
      </c>
      <c r="H1401" s="18" t="s">
        <v>2666</v>
      </c>
      <c r="I1401" s="18" t="s">
        <v>44</v>
      </c>
      <c r="J1401" s="19">
        <v>68</v>
      </c>
      <c r="K1401" s="19"/>
      <c r="L1401" s="20" t="s">
        <v>34</v>
      </c>
      <c r="M1401" s="20" t="s">
        <v>34</v>
      </c>
      <c r="N1401" s="18" t="s">
        <v>1672</v>
      </c>
      <c r="O1401" s="18"/>
      <c r="P1401" s="18"/>
      <c r="Q1401" s="18"/>
      <c r="R1401" s="18"/>
      <c r="S1401" s="18"/>
      <c r="T1401" s="18"/>
      <c r="U1401" s="18"/>
      <c r="V1401" s="34"/>
    </row>
    <row r="1402" spans="1:22" x14ac:dyDescent="0.2">
      <c r="A1402" s="497"/>
      <c r="B1402" s="499"/>
      <c r="C1402" s="501"/>
      <c r="D1402" s="501"/>
      <c r="E1402" s="503"/>
      <c r="F1402" s="17">
        <v>19</v>
      </c>
      <c r="G1402" s="18" t="s">
        <v>2667</v>
      </c>
      <c r="H1402" s="18" t="s">
        <v>2668</v>
      </c>
      <c r="I1402" s="18" t="s">
        <v>44</v>
      </c>
      <c r="J1402" s="19">
        <v>400</v>
      </c>
      <c r="K1402" s="19"/>
      <c r="L1402" s="20" t="s">
        <v>34</v>
      </c>
      <c r="M1402" s="20" t="s">
        <v>34</v>
      </c>
      <c r="N1402" s="18" t="s">
        <v>47</v>
      </c>
      <c r="O1402" s="18"/>
      <c r="P1402" s="18"/>
      <c r="Q1402" s="18"/>
      <c r="R1402" s="18"/>
      <c r="S1402" s="18"/>
      <c r="T1402" s="18"/>
      <c r="U1402" s="18"/>
      <c r="V1402" s="34"/>
    </row>
    <row r="1403" spans="1:22" x14ac:dyDescent="0.2">
      <c r="A1403" s="497"/>
      <c r="B1403" s="499"/>
      <c r="C1403" s="501"/>
      <c r="D1403" s="501"/>
      <c r="E1403" s="503"/>
      <c r="F1403" s="17">
        <v>20</v>
      </c>
      <c r="G1403" s="18" t="s">
        <v>2617</v>
      </c>
      <c r="H1403" s="18" t="s">
        <v>2669</v>
      </c>
      <c r="I1403" s="18" t="s">
        <v>44</v>
      </c>
      <c r="J1403" s="19">
        <v>300</v>
      </c>
      <c r="K1403" s="19"/>
      <c r="L1403" s="20" t="s">
        <v>34</v>
      </c>
      <c r="M1403" s="20" t="s">
        <v>34</v>
      </c>
      <c r="N1403" s="18" t="s">
        <v>1702</v>
      </c>
      <c r="O1403" s="18"/>
      <c r="P1403" s="18"/>
      <c r="Q1403" s="18"/>
      <c r="R1403" s="18"/>
      <c r="S1403" s="18"/>
      <c r="T1403" s="18"/>
      <c r="U1403" s="18"/>
      <c r="V1403" s="34"/>
    </row>
    <row r="1404" spans="1:22" x14ac:dyDescent="0.2">
      <c r="A1404" s="497"/>
      <c r="B1404" s="499"/>
      <c r="C1404" s="501"/>
      <c r="D1404" s="501"/>
      <c r="E1404" s="503"/>
      <c r="F1404" s="17">
        <v>21</v>
      </c>
      <c r="G1404" s="18" t="s">
        <v>2670</v>
      </c>
      <c r="H1404" s="18" t="s">
        <v>2671</v>
      </c>
      <c r="I1404" s="18" t="s">
        <v>32</v>
      </c>
      <c r="J1404" s="19">
        <v>8</v>
      </c>
      <c r="K1404" s="19"/>
      <c r="L1404" s="20" t="s">
        <v>34</v>
      </c>
      <c r="M1404" s="20" t="s">
        <v>34</v>
      </c>
      <c r="N1404" s="18" t="s">
        <v>65</v>
      </c>
      <c r="O1404" s="18"/>
      <c r="P1404" s="18"/>
      <c r="Q1404" s="18"/>
      <c r="R1404" s="18"/>
      <c r="S1404" s="18"/>
      <c r="T1404" s="18"/>
      <c r="U1404" s="18"/>
      <c r="V1404" s="34"/>
    </row>
    <row r="1405" spans="1:22" x14ac:dyDescent="0.2">
      <c r="A1405" s="497"/>
      <c r="B1405" s="499"/>
      <c r="C1405" s="501"/>
      <c r="D1405" s="501"/>
      <c r="E1405" s="503"/>
      <c r="F1405" s="17">
        <v>22</v>
      </c>
      <c r="G1405" s="18" t="s">
        <v>2672</v>
      </c>
      <c r="H1405" s="18" t="s">
        <v>2673</v>
      </c>
      <c r="I1405" s="18" t="s">
        <v>44</v>
      </c>
      <c r="J1405" s="19">
        <v>8</v>
      </c>
      <c r="K1405" s="19"/>
      <c r="L1405" s="20" t="s">
        <v>34</v>
      </c>
      <c r="M1405" s="20" t="s">
        <v>34</v>
      </c>
      <c r="N1405" s="18" t="s">
        <v>1313</v>
      </c>
      <c r="O1405" s="18"/>
      <c r="P1405" s="18"/>
      <c r="Q1405" s="18"/>
      <c r="R1405" s="18"/>
      <c r="S1405" s="18"/>
      <c r="T1405" s="18"/>
      <c r="U1405" s="18"/>
      <c r="V1405" s="34"/>
    </row>
    <row r="1406" spans="1:22" x14ac:dyDescent="0.2">
      <c r="A1406" s="497"/>
      <c r="B1406" s="499"/>
      <c r="C1406" s="501"/>
      <c r="D1406" s="501"/>
      <c r="E1406" s="503"/>
      <c r="F1406" s="17">
        <v>23</v>
      </c>
      <c r="G1406" s="18" t="s">
        <v>2674</v>
      </c>
      <c r="H1406" s="18" t="s">
        <v>2675</v>
      </c>
      <c r="I1406" s="18" t="s">
        <v>44</v>
      </c>
      <c r="J1406" s="19">
        <v>50</v>
      </c>
      <c r="K1406" s="19"/>
      <c r="L1406" s="20" t="s">
        <v>34</v>
      </c>
      <c r="M1406" s="20" t="s">
        <v>34</v>
      </c>
      <c r="N1406" s="18" t="s">
        <v>35</v>
      </c>
      <c r="O1406" s="18"/>
      <c r="P1406" s="18"/>
      <c r="Q1406" s="18"/>
      <c r="R1406" s="18"/>
      <c r="S1406" s="18"/>
      <c r="T1406" s="18"/>
      <c r="U1406" s="18"/>
      <c r="V1406" s="34"/>
    </row>
    <row r="1407" spans="1:22" x14ac:dyDescent="0.2">
      <c r="A1407" s="497"/>
      <c r="B1407" s="499"/>
      <c r="C1407" s="501"/>
      <c r="D1407" s="501"/>
      <c r="E1407" s="503"/>
      <c r="F1407" s="17">
        <v>24</v>
      </c>
      <c r="G1407" s="18" t="s">
        <v>2676</v>
      </c>
      <c r="H1407" s="18" t="s">
        <v>2677</v>
      </c>
      <c r="I1407" s="18" t="s">
        <v>44</v>
      </c>
      <c r="J1407" s="19">
        <v>30</v>
      </c>
      <c r="K1407" s="19"/>
      <c r="L1407" s="20" t="s">
        <v>34</v>
      </c>
      <c r="M1407" s="20" t="s">
        <v>34</v>
      </c>
      <c r="N1407" s="18" t="s">
        <v>60</v>
      </c>
      <c r="O1407" s="18"/>
      <c r="P1407" s="18"/>
      <c r="Q1407" s="18"/>
      <c r="R1407" s="18"/>
      <c r="S1407" s="18"/>
      <c r="T1407" s="18"/>
      <c r="U1407" s="18"/>
      <c r="V1407" s="34"/>
    </row>
    <row r="1408" spans="1:22" x14ac:dyDescent="0.2">
      <c r="A1408" s="497"/>
      <c r="B1408" s="499"/>
      <c r="C1408" s="501"/>
      <c r="D1408" s="501"/>
      <c r="E1408" s="503"/>
      <c r="F1408" s="17">
        <v>25</v>
      </c>
      <c r="G1408" s="18" t="s">
        <v>2678</v>
      </c>
      <c r="H1408" s="18" t="s">
        <v>2679</v>
      </c>
      <c r="I1408" s="18" t="s">
        <v>44</v>
      </c>
      <c r="J1408" s="19">
        <v>64</v>
      </c>
      <c r="K1408" s="19"/>
      <c r="L1408" s="20" t="s">
        <v>34</v>
      </c>
      <c r="M1408" s="20" t="s">
        <v>34</v>
      </c>
      <c r="N1408" s="18" t="s">
        <v>1331</v>
      </c>
      <c r="O1408" s="18"/>
      <c r="P1408" s="18"/>
      <c r="Q1408" s="18"/>
      <c r="R1408" s="18"/>
      <c r="S1408" s="18"/>
      <c r="T1408" s="18"/>
      <c r="U1408" s="18"/>
      <c r="V1408" s="34"/>
    </row>
    <row r="1409" spans="1:22" x14ac:dyDescent="0.2">
      <c r="A1409" s="497"/>
      <c r="B1409" s="499"/>
      <c r="C1409" s="501"/>
      <c r="D1409" s="501"/>
      <c r="E1409" s="503"/>
      <c r="F1409" s="17">
        <v>26</v>
      </c>
      <c r="G1409" s="18" t="s">
        <v>2680</v>
      </c>
      <c r="H1409" s="18" t="s">
        <v>2681</v>
      </c>
      <c r="I1409" s="18" t="s">
        <v>44</v>
      </c>
      <c r="J1409" s="19">
        <v>80</v>
      </c>
      <c r="K1409" s="19"/>
      <c r="L1409" s="20" t="s">
        <v>34</v>
      </c>
      <c r="M1409" s="20" t="s">
        <v>34</v>
      </c>
      <c r="N1409" s="18" t="s">
        <v>1699</v>
      </c>
      <c r="O1409" s="18"/>
      <c r="P1409" s="18"/>
      <c r="Q1409" s="18"/>
      <c r="R1409" s="18"/>
      <c r="S1409" s="18"/>
      <c r="T1409" s="18"/>
      <c r="U1409" s="18"/>
      <c r="V1409" s="34"/>
    </row>
    <row r="1410" spans="1:22" x14ac:dyDescent="0.2">
      <c r="A1410" s="497"/>
      <c r="B1410" s="499"/>
      <c r="C1410" s="501"/>
      <c r="D1410" s="501"/>
      <c r="E1410" s="503"/>
      <c r="F1410" s="17">
        <v>27</v>
      </c>
      <c r="G1410" s="18" t="s">
        <v>2682</v>
      </c>
      <c r="H1410" s="18" t="s">
        <v>2683</v>
      </c>
      <c r="I1410" s="18" t="s">
        <v>44</v>
      </c>
      <c r="J1410" s="19">
        <v>2000</v>
      </c>
      <c r="K1410" s="19"/>
      <c r="L1410" s="20" t="s">
        <v>34</v>
      </c>
      <c r="M1410" s="20" t="s">
        <v>34</v>
      </c>
      <c r="N1410" s="18" t="s">
        <v>1055</v>
      </c>
      <c r="O1410" s="18"/>
      <c r="P1410" s="18"/>
      <c r="Q1410" s="18"/>
      <c r="R1410" s="18"/>
      <c r="S1410" s="18"/>
      <c r="T1410" s="18"/>
      <c r="U1410" s="18"/>
      <c r="V1410" s="34"/>
    </row>
    <row r="1411" spans="1:22" x14ac:dyDescent="0.2">
      <c r="A1411" s="497"/>
      <c r="B1411" s="499"/>
      <c r="C1411" s="501"/>
      <c r="D1411" s="501"/>
      <c r="E1411" s="503"/>
      <c r="F1411" s="17">
        <v>28</v>
      </c>
      <c r="G1411" s="18" t="s">
        <v>2684</v>
      </c>
      <c r="H1411" s="18" t="s">
        <v>2685</v>
      </c>
      <c r="I1411" s="18" t="s">
        <v>32</v>
      </c>
      <c r="J1411" s="19">
        <v>4</v>
      </c>
      <c r="K1411" s="19"/>
      <c r="L1411" s="20" t="s">
        <v>34</v>
      </c>
      <c r="M1411" s="20" t="s">
        <v>34</v>
      </c>
      <c r="N1411" s="18" t="s">
        <v>1249</v>
      </c>
      <c r="O1411" s="18"/>
      <c r="P1411" s="18"/>
      <c r="Q1411" s="18"/>
      <c r="R1411" s="18"/>
      <c r="S1411" s="18"/>
      <c r="T1411" s="18"/>
      <c r="U1411" s="18"/>
      <c r="V1411" s="34"/>
    </row>
    <row r="1412" spans="1:22" x14ac:dyDescent="0.2">
      <c r="A1412" s="497"/>
      <c r="B1412" s="499"/>
      <c r="C1412" s="501"/>
      <c r="D1412" s="501"/>
      <c r="E1412" s="503"/>
      <c r="F1412" s="17">
        <v>29</v>
      </c>
      <c r="G1412" s="18" t="s">
        <v>2686</v>
      </c>
      <c r="H1412" s="18" t="s">
        <v>2687</v>
      </c>
      <c r="I1412" s="18" t="s">
        <v>32</v>
      </c>
      <c r="J1412" s="19">
        <v>2</v>
      </c>
      <c r="K1412" s="19"/>
      <c r="L1412" s="20" t="s">
        <v>34</v>
      </c>
      <c r="M1412" s="20" t="s">
        <v>34</v>
      </c>
      <c r="N1412" s="18" t="s">
        <v>1119</v>
      </c>
      <c r="O1412" s="18"/>
      <c r="P1412" s="18"/>
      <c r="Q1412" s="18"/>
      <c r="R1412" s="18"/>
      <c r="S1412" s="18"/>
      <c r="T1412" s="18"/>
      <c r="U1412" s="18"/>
      <c r="V1412" s="34"/>
    </row>
    <row r="1413" spans="1:22" x14ac:dyDescent="0.2">
      <c r="A1413" s="497"/>
      <c r="B1413" s="499"/>
      <c r="C1413" s="501"/>
      <c r="D1413" s="501"/>
      <c r="E1413" s="503"/>
      <c r="F1413" s="17">
        <v>30</v>
      </c>
      <c r="G1413" s="18" t="s">
        <v>2688</v>
      </c>
      <c r="H1413" s="18" t="s">
        <v>2689</v>
      </c>
      <c r="I1413" s="18" t="s">
        <v>32</v>
      </c>
      <c r="J1413" s="19">
        <v>2</v>
      </c>
      <c r="K1413" s="19"/>
      <c r="L1413" s="20" t="s">
        <v>34</v>
      </c>
      <c r="M1413" s="20" t="s">
        <v>34</v>
      </c>
      <c r="N1413" s="18" t="s">
        <v>1119</v>
      </c>
      <c r="O1413" s="18"/>
      <c r="P1413" s="18"/>
      <c r="Q1413" s="18"/>
      <c r="R1413" s="18"/>
      <c r="S1413" s="18"/>
      <c r="T1413" s="18"/>
      <c r="U1413" s="18"/>
      <c r="V1413" s="34"/>
    </row>
    <row r="1414" spans="1:22" x14ac:dyDescent="0.2">
      <c r="A1414" s="497"/>
      <c r="B1414" s="499"/>
      <c r="C1414" s="501"/>
      <c r="D1414" s="501"/>
      <c r="E1414" s="503"/>
      <c r="F1414" s="17">
        <v>31</v>
      </c>
      <c r="G1414" s="18" t="s">
        <v>2690</v>
      </c>
      <c r="H1414" s="18" t="s">
        <v>2691</v>
      </c>
      <c r="I1414" s="18" t="s">
        <v>32</v>
      </c>
      <c r="J1414" s="19">
        <v>4</v>
      </c>
      <c r="K1414" s="19"/>
      <c r="L1414" s="20" t="s">
        <v>34</v>
      </c>
      <c r="M1414" s="20" t="s">
        <v>34</v>
      </c>
      <c r="N1414" s="18" t="s">
        <v>1249</v>
      </c>
      <c r="O1414" s="18"/>
      <c r="P1414" s="18"/>
      <c r="Q1414" s="18"/>
      <c r="R1414" s="18"/>
      <c r="S1414" s="18"/>
      <c r="T1414" s="18"/>
      <c r="U1414" s="18"/>
      <c r="V1414" s="34"/>
    </row>
    <row r="1415" spans="1:22" x14ac:dyDescent="0.2">
      <c r="A1415" s="497"/>
      <c r="B1415" s="499"/>
      <c r="C1415" s="501"/>
      <c r="D1415" s="501"/>
      <c r="E1415" s="503"/>
      <c r="F1415" s="17">
        <v>32</v>
      </c>
      <c r="G1415" s="18" t="s">
        <v>2692</v>
      </c>
      <c r="H1415" s="18" t="s">
        <v>2693</v>
      </c>
      <c r="I1415" s="18" t="s">
        <v>32</v>
      </c>
      <c r="J1415" s="19">
        <v>2</v>
      </c>
      <c r="K1415" s="19"/>
      <c r="L1415" s="20" t="s">
        <v>34</v>
      </c>
      <c r="M1415" s="20" t="s">
        <v>34</v>
      </c>
      <c r="N1415" s="18" t="s">
        <v>1119</v>
      </c>
      <c r="O1415" s="18"/>
      <c r="P1415" s="18"/>
      <c r="Q1415" s="18"/>
      <c r="R1415" s="18"/>
      <c r="S1415" s="18"/>
      <c r="T1415" s="18"/>
      <c r="U1415" s="18"/>
      <c r="V1415" s="34"/>
    </row>
    <row r="1416" spans="1:22" x14ac:dyDescent="0.2">
      <c r="A1416" s="497"/>
      <c r="B1416" s="499"/>
      <c r="C1416" s="501"/>
      <c r="D1416" s="501"/>
      <c r="E1416" s="503"/>
      <c r="F1416" s="17">
        <v>33</v>
      </c>
      <c r="G1416" s="18" t="s">
        <v>2694</v>
      </c>
      <c r="H1416" s="18" t="s">
        <v>2695</v>
      </c>
      <c r="I1416" s="18" t="s">
        <v>32</v>
      </c>
      <c r="J1416" s="19">
        <v>2</v>
      </c>
      <c r="K1416" s="19"/>
      <c r="L1416" s="20" t="s">
        <v>34</v>
      </c>
      <c r="M1416" s="20" t="s">
        <v>34</v>
      </c>
      <c r="N1416" s="18" t="s">
        <v>1119</v>
      </c>
      <c r="O1416" s="18"/>
      <c r="P1416" s="18"/>
      <c r="Q1416" s="18"/>
      <c r="R1416" s="18"/>
      <c r="S1416" s="18"/>
      <c r="T1416" s="18"/>
      <c r="U1416" s="18"/>
      <c r="V1416" s="34"/>
    </row>
    <row r="1417" spans="1:22" x14ac:dyDescent="0.2">
      <c r="A1417" s="497"/>
      <c r="B1417" s="499"/>
      <c r="C1417" s="501"/>
      <c r="D1417" s="501"/>
      <c r="E1417" s="503"/>
      <c r="F1417" s="17">
        <v>34</v>
      </c>
      <c r="G1417" s="18" t="s">
        <v>2696</v>
      </c>
      <c r="H1417" s="18" t="s">
        <v>2697</v>
      </c>
      <c r="I1417" s="18" t="s">
        <v>134</v>
      </c>
      <c r="J1417" s="19">
        <v>3</v>
      </c>
      <c r="K1417" s="19">
        <v>0</v>
      </c>
      <c r="L1417" s="20" t="s">
        <v>34</v>
      </c>
      <c r="M1417" s="20" t="s">
        <v>34</v>
      </c>
      <c r="N1417" s="18" t="s">
        <v>2633</v>
      </c>
      <c r="O1417" s="18"/>
      <c r="P1417" s="18"/>
      <c r="Q1417" s="18"/>
      <c r="R1417" s="18"/>
      <c r="S1417" s="18"/>
      <c r="T1417" s="18"/>
      <c r="U1417" s="18"/>
      <c r="V1417" s="34"/>
    </row>
    <row r="1418" spans="1:22" x14ac:dyDescent="0.2">
      <c r="A1418" s="497"/>
      <c r="B1418" s="499"/>
      <c r="C1418" s="501"/>
      <c r="D1418" s="501"/>
      <c r="E1418" s="503"/>
      <c r="F1418" s="17">
        <v>35</v>
      </c>
      <c r="G1418" s="18" t="s">
        <v>2698</v>
      </c>
      <c r="H1418" s="18" t="s">
        <v>2699</v>
      </c>
      <c r="I1418" s="18" t="s">
        <v>134</v>
      </c>
      <c r="J1418" s="19">
        <v>3</v>
      </c>
      <c r="K1418" s="19">
        <v>0</v>
      </c>
      <c r="L1418" s="20" t="s">
        <v>34</v>
      </c>
      <c r="M1418" s="20" t="s">
        <v>34</v>
      </c>
      <c r="N1418" s="18" t="s">
        <v>2633</v>
      </c>
      <c r="O1418" s="18"/>
      <c r="P1418" s="18"/>
      <c r="Q1418" s="18"/>
      <c r="R1418" s="18"/>
      <c r="S1418" s="18"/>
      <c r="T1418" s="18"/>
      <c r="U1418" s="18"/>
      <c r="V1418" s="34"/>
    </row>
    <row r="1419" spans="1:22" x14ac:dyDescent="0.2">
      <c r="A1419" s="497"/>
      <c r="B1419" s="499"/>
      <c r="C1419" s="501"/>
      <c r="D1419" s="501"/>
      <c r="E1419" s="503"/>
      <c r="F1419" s="17">
        <v>36</v>
      </c>
      <c r="G1419" s="18" t="s">
        <v>2700</v>
      </c>
      <c r="H1419" s="18" t="s">
        <v>2701</v>
      </c>
      <c r="I1419" s="18" t="s">
        <v>32</v>
      </c>
      <c r="J1419" s="19">
        <v>10</v>
      </c>
      <c r="K1419" s="19"/>
      <c r="L1419" s="20" t="s">
        <v>34</v>
      </c>
      <c r="M1419" s="20" t="s">
        <v>34</v>
      </c>
      <c r="N1419" s="18" t="s">
        <v>63</v>
      </c>
      <c r="O1419" s="18"/>
      <c r="P1419" s="18"/>
      <c r="Q1419" s="18"/>
      <c r="R1419" s="18"/>
      <c r="S1419" s="18"/>
      <c r="T1419" s="18"/>
      <c r="U1419" s="18"/>
      <c r="V1419" s="34"/>
    </row>
    <row r="1420" spans="1:22" x14ac:dyDescent="0.2">
      <c r="A1420" s="497"/>
      <c r="B1420" s="499"/>
      <c r="C1420" s="501"/>
      <c r="D1420" s="501"/>
      <c r="E1420" s="503"/>
      <c r="F1420" s="17">
        <v>37</v>
      </c>
      <c r="G1420" s="18" t="s">
        <v>2702</v>
      </c>
      <c r="H1420" s="18" t="s">
        <v>2703</v>
      </c>
      <c r="I1420" s="18" t="s">
        <v>44</v>
      </c>
      <c r="J1420" s="19">
        <v>100</v>
      </c>
      <c r="K1420" s="19"/>
      <c r="L1420" s="20" t="s">
        <v>34</v>
      </c>
      <c r="M1420" s="20" t="s">
        <v>34</v>
      </c>
      <c r="N1420" s="18" t="s">
        <v>58</v>
      </c>
      <c r="O1420" s="18"/>
      <c r="P1420" s="18"/>
      <c r="Q1420" s="18"/>
      <c r="R1420" s="18"/>
      <c r="S1420" s="18"/>
      <c r="T1420" s="18"/>
      <c r="U1420" s="18"/>
      <c r="V1420" s="34"/>
    </row>
    <row r="1421" spans="1:22" x14ac:dyDescent="0.2">
      <c r="A1421" s="497"/>
      <c r="B1421" s="499"/>
      <c r="C1421" s="501"/>
      <c r="D1421" s="501"/>
      <c r="E1421" s="503"/>
      <c r="F1421" s="17">
        <v>38</v>
      </c>
      <c r="G1421" s="18" t="s">
        <v>2704</v>
      </c>
      <c r="H1421" s="18" t="s">
        <v>2705</v>
      </c>
      <c r="I1421" s="18" t="s">
        <v>44</v>
      </c>
      <c r="J1421" s="19">
        <v>20</v>
      </c>
      <c r="K1421" s="19"/>
      <c r="L1421" s="20" t="s">
        <v>34</v>
      </c>
      <c r="M1421" s="20" t="s">
        <v>34</v>
      </c>
      <c r="N1421" s="18" t="s">
        <v>37</v>
      </c>
      <c r="O1421" s="18"/>
      <c r="P1421" s="18"/>
      <c r="Q1421" s="18"/>
      <c r="R1421" s="18"/>
      <c r="S1421" s="18"/>
      <c r="T1421" s="18"/>
      <c r="U1421" s="18"/>
      <c r="V1421" s="34"/>
    </row>
    <row r="1422" spans="1:22" x14ac:dyDescent="0.2">
      <c r="A1422" s="497"/>
      <c r="B1422" s="499"/>
      <c r="C1422" s="501"/>
      <c r="D1422" s="501"/>
      <c r="E1422" s="503"/>
      <c r="F1422" s="17">
        <v>39</v>
      </c>
      <c r="G1422" s="18" t="s">
        <v>2706</v>
      </c>
      <c r="H1422" s="18" t="s">
        <v>2707</v>
      </c>
      <c r="I1422" s="18" t="s">
        <v>44</v>
      </c>
      <c r="J1422" s="19">
        <v>30</v>
      </c>
      <c r="K1422" s="19"/>
      <c r="L1422" s="20" t="s">
        <v>34</v>
      </c>
      <c r="M1422" s="20" t="s">
        <v>34</v>
      </c>
      <c r="N1422" s="18" t="s">
        <v>60</v>
      </c>
      <c r="O1422" s="18"/>
      <c r="P1422" s="18"/>
      <c r="Q1422" s="18"/>
      <c r="R1422" s="18"/>
      <c r="S1422" s="18"/>
      <c r="T1422" s="18"/>
      <c r="U1422" s="18"/>
      <c r="V1422" s="34"/>
    </row>
    <row r="1423" spans="1:22" x14ac:dyDescent="0.2">
      <c r="A1423" s="497"/>
      <c r="B1423" s="499"/>
      <c r="C1423" s="501"/>
      <c r="D1423" s="501"/>
      <c r="E1423" s="503"/>
      <c r="F1423" s="41">
        <v>40</v>
      </c>
      <c r="G1423" s="42" t="s">
        <v>2708</v>
      </c>
      <c r="H1423" s="42" t="s">
        <v>2709</v>
      </c>
      <c r="I1423" s="42" t="s">
        <v>32</v>
      </c>
      <c r="J1423" s="43">
        <v>19</v>
      </c>
      <c r="K1423" s="43"/>
      <c r="L1423" s="44" t="s">
        <v>34</v>
      </c>
      <c r="M1423" s="44" t="s">
        <v>34</v>
      </c>
      <c r="N1423" s="18" t="s">
        <v>177</v>
      </c>
      <c r="O1423" s="18"/>
      <c r="P1423" s="18"/>
      <c r="Q1423" s="18"/>
      <c r="R1423" s="18"/>
      <c r="S1423" s="18"/>
      <c r="T1423" s="18"/>
      <c r="U1423" s="18"/>
      <c r="V1423" s="34"/>
    </row>
    <row r="1424" spans="1:22" x14ac:dyDescent="0.2">
      <c r="A1424" s="497"/>
      <c r="B1424" s="499"/>
      <c r="C1424" s="501"/>
      <c r="D1424" s="501"/>
      <c r="E1424" s="503"/>
      <c r="F1424" s="17">
        <v>41</v>
      </c>
      <c r="G1424" s="18" t="s">
        <v>2646</v>
      </c>
      <c r="H1424" s="18" t="s">
        <v>2710</v>
      </c>
      <c r="I1424" s="18" t="s">
        <v>44</v>
      </c>
      <c r="J1424" s="19">
        <v>4</v>
      </c>
      <c r="K1424" s="19"/>
      <c r="L1424" s="20" t="s">
        <v>34</v>
      </c>
      <c r="M1424" s="20" t="s">
        <v>34</v>
      </c>
      <c r="N1424" s="18" t="s">
        <v>2588</v>
      </c>
      <c r="O1424" s="18"/>
      <c r="P1424" s="18"/>
      <c r="Q1424" s="18"/>
      <c r="R1424" s="18"/>
      <c r="S1424" s="18"/>
      <c r="T1424" s="18"/>
      <c r="U1424" s="18"/>
      <c r="V1424" s="34"/>
    </row>
    <row r="1425" spans="1:22" x14ac:dyDescent="0.2">
      <c r="A1425" s="497"/>
      <c r="B1425" s="499"/>
      <c r="C1425" s="501"/>
      <c r="D1425" s="501"/>
      <c r="E1425" s="503"/>
      <c r="F1425" s="17">
        <v>42</v>
      </c>
      <c r="G1425" s="18" t="s">
        <v>2648</v>
      </c>
      <c r="H1425" s="18" t="s">
        <v>2711</v>
      </c>
      <c r="I1425" s="18" t="s">
        <v>44</v>
      </c>
      <c r="J1425" s="19">
        <v>4</v>
      </c>
      <c r="K1425" s="19"/>
      <c r="L1425" s="20" t="s">
        <v>34</v>
      </c>
      <c r="M1425" s="20" t="s">
        <v>34</v>
      </c>
      <c r="N1425" s="18" t="s">
        <v>2588</v>
      </c>
      <c r="O1425" s="18"/>
      <c r="P1425" s="18"/>
      <c r="Q1425" s="18"/>
      <c r="R1425" s="18"/>
      <c r="S1425" s="18"/>
      <c r="T1425" s="18"/>
      <c r="U1425" s="18"/>
      <c r="V1425" s="34"/>
    </row>
    <row r="1426" spans="1:22" x14ac:dyDescent="0.2">
      <c r="A1426" s="497"/>
      <c r="B1426" s="499"/>
      <c r="C1426" s="501"/>
      <c r="D1426" s="501"/>
      <c r="E1426" s="503"/>
      <c r="F1426" s="17">
        <v>43</v>
      </c>
      <c r="G1426" s="18" t="s">
        <v>2712</v>
      </c>
      <c r="H1426" s="18" t="s">
        <v>2713</v>
      </c>
      <c r="I1426" s="18" t="s">
        <v>44</v>
      </c>
      <c r="J1426" s="19">
        <v>100</v>
      </c>
      <c r="K1426" s="19"/>
      <c r="L1426" s="20" t="s">
        <v>34</v>
      </c>
      <c r="M1426" s="20" t="s">
        <v>34</v>
      </c>
      <c r="N1426" s="18" t="s">
        <v>58</v>
      </c>
      <c r="O1426" s="18"/>
      <c r="P1426" s="18"/>
      <c r="Q1426" s="18"/>
      <c r="R1426" s="18"/>
      <c r="S1426" s="18"/>
      <c r="T1426" s="18"/>
      <c r="U1426" s="18"/>
      <c r="V1426" s="34"/>
    </row>
    <row r="1427" spans="1:22" x14ac:dyDescent="0.2">
      <c r="A1427" s="497"/>
      <c r="B1427" s="499"/>
      <c r="C1427" s="501"/>
      <c r="D1427" s="501"/>
      <c r="E1427" s="503"/>
      <c r="F1427" s="17">
        <v>44</v>
      </c>
      <c r="G1427" s="18" t="s">
        <v>2714</v>
      </c>
      <c r="H1427" s="18" t="s">
        <v>2715</v>
      </c>
      <c r="I1427" s="18" t="s">
        <v>44</v>
      </c>
      <c r="J1427" s="19">
        <v>10</v>
      </c>
      <c r="K1427" s="19"/>
      <c r="L1427" s="20" t="s">
        <v>34</v>
      </c>
      <c r="M1427" s="20" t="s">
        <v>34</v>
      </c>
      <c r="N1427" s="18" t="s">
        <v>69</v>
      </c>
      <c r="O1427" s="18"/>
      <c r="P1427" s="18"/>
      <c r="Q1427" s="18"/>
      <c r="R1427" s="18"/>
      <c r="S1427" s="18"/>
      <c r="T1427" s="18"/>
      <c r="U1427" s="18"/>
      <c r="V1427" s="34"/>
    </row>
    <row r="1428" spans="1:22" x14ac:dyDescent="0.2">
      <c r="A1428" s="497"/>
      <c r="B1428" s="499"/>
      <c r="C1428" s="501"/>
      <c r="D1428" s="501"/>
      <c r="E1428" s="503"/>
      <c r="F1428" s="17">
        <v>45</v>
      </c>
      <c r="G1428" s="18" t="s">
        <v>2716</v>
      </c>
      <c r="H1428" s="18" t="s">
        <v>2717</v>
      </c>
      <c r="I1428" s="18" t="s">
        <v>32</v>
      </c>
      <c r="J1428" s="19">
        <v>2</v>
      </c>
      <c r="K1428" s="19"/>
      <c r="L1428" s="20" t="s">
        <v>34</v>
      </c>
      <c r="M1428" s="20" t="s">
        <v>34</v>
      </c>
      <c r="N1428" s="18" t="s">
        <v>1119</v>
      </c>
      <c r="O1428" s="18"/>
      <c r="P1428" s="18"/>
      <c r="Q1428" s="18"/>
      <c r="R1428" s="18"/>
      <c r="S1428" s="18"/>
      <c r="T1428" s="18"/>
      <c r="U1428" s="18"/>
      <c r="V1428" s="34"/>
    </row>
    <row r="1429" spans="1:22" x14ac:dyDescent="0.2">
      <c r="A1429" s="497"/>
      <c r="B1429" s="499"/>
      <c r="C1429" s="501"/>
      <c r="D1429" s="501"/>
      <c r="E1429" s="503"/>
      <c r="F1429" s="17">
        <v>46</v>
      </c>
      <c r="G1429" s="18" t="s">
        <v>2718</v>
      </c>
      <c r="H1429" s="18" t="s">
        <v>2719</v>
      </c>
      <c r="I1429" s="18" t="s">
        <v>32</v>
      </c>
      <c r="J1429" s="19">
        <v>2</v>
      </c>
      <c r="K1429" s="19"/>
      <c r="L1429" s="20" t="s">
        <v>34</v>
      </c>
      <c r="M1429" s="20" t="s">
        <v>34</v>
      </c>
      <c r="N1429" s="18" t="s">
        <v>1119</v>
      </c>
      <c r="O1429" s="18"/>
      <c r="P1429" s="18"/>
      <c r="Q1429" s="18"/>
      <c r="R1429" s="18"/>
      <c r="S1429" s="18"/>
      <c r="T1429" s="18"/>
      <c r="U1429" s="18"/>
      <c r="V1429" s="34"/>
    </row>
    <row r="1430" spans="1:22" x14ac:dyDescent="0.2">
      <c r="A1430" s="497"/>
      <c r="B1430" s="499"/>
      <c r="C1430" s="501"/>
      <c r="D1430" s="501"/>
      <c r="E1430" s="503"/>
      <c r="F1430" s="17">
        <v>47</v>
      </c>
      <c r="G1430" s="18" t="s">
        <v>2720</v>
      </c>
      <c r="H1430" s="18" t="s">
        <v>2721</v>
      </c>
      <c r="I1430" s="18" t="s">
        <v>44</v>
      </c>
      <c r="J1430" s="19">
        <v>12</v>
      </c>
      <c r="K1430" s="19"/>
      <c r="L1430" s="20" t="s">
        <v>34</v>
      </c>
      <c r="M1430" s="20" t="s">
        <v>34</v>
      </c>
      <c r="N1430" s="18" t="s">
        <v>2660</v>
      </c>
      <c r="O1430" s="18"/>
      <c r="P1430" s="18"/>
      <c r="Q1430" s="18"/>
      <c r="R1430" s="18"/>
      <c r="S1430" s="18"/>
      <c r="T1430" s="18"/>
      <c r="U1430" s="18"/>
      <c r="V1430" s="34"/>
    </row>
    <row r="1431" spans="1:22" x14ac:dyDescent="0.2">
      <c r="A1431" s="497"/>
      <c r="B1431" s="499"/>
      <c r="C1431" s="501"/>
      <c r="D1431" s="501"/>
      <c r="E1431" s="503"/>
      <c r="F1431" s="17">
        <v>48</v>
      </c>
      <c r="G1431" s="18" t="s">
        <v>2722</v>
      </c>
      <c r="H1431" s="18" t="s">
        <v>2723</v>
      </c>
      <c r="I1431" s="18" t="s">
        <v>44</v>
      </c>
      <c r="J1431" s="19">
        <v>12</v>
      </c>
      <c r="K1431" s="19"/>
      <c r="L1431" s="20" t="s">
        <v>34</v>
      </c>
      <c r="M1431" s="20" t="s">
        <v>34</v>
      </c>
      <c r="N1431" s="18" t="s">
        <v>2660</v>
      </c>
      <c r="O1431" s="18"/>
      <c r="P1431" s="18"/>
      <c r="Q1431" s="18"/>
      <c r="R1431" s="18"/>
      <c r="S1431" s="18"/>
      <c r="T1431" s="18"/>
      <c r="U1431" s="18"/>
      <c r="V1431" s="34"/>
    </row>
    <row r="1432" spans="1:22" x14ac:dyDescent="0.2">
      <c r="A1432" s="497"/>
      <c r="B1432" s="499"/>
      <c r="C1432" s="501"/>
      <c r="D1432" s="501"/>
      <c r="E1432" s="503"/>
      <c r="F1432" s="17">
        <v>49</v>
      </c>
      <c r="G1432" s="18" t="s">
        <v>2724</v>
      </c>
      <c r="H1432" s="18" t="s">
        <v>2725</v>
      </c>
      <c r="I1432" s="18" t="s">
        <v>44</v>
      </c>
      <c r="J1432" s="19">
        <v>28</v>
      </c>
      <c r="K1432" s="19"/>
      <c r="L1432" s="20" t="s">
        <v>34</v>
      </c>
      <c r="M1432" s="20" t="s">
        <v>34</v>
      </c>
      <c r="N1432" s="18" t="s">
        <v>1669</v>
      </c>
      <c r="O1432" s="18"/>
      <c r="P1432" s="18"/>
      <c r="Q1432" s="18"/>
      <c r="R1432" s="18"/>
      <c r="S1432" s="18"/>
      <c r="T1432" s="18"/>
      <c r="U1432" s="18"/>
      <c r="V1432" s="34"/>
    </row>
    <row r="1433" spans="1:22" x14ac:dyDescent="0.2">
      <c r="A1433" s="497"/>
      <c r="B1433" s="499"/>
      <c r="C1433" s="501"/>
      <c r="D1433" s="501"/>
      <c r="E1433" s="503"/>
      <c r="F1433" s="17">
        <v>50</v>
      </c>
      <c r="G1433" s="18" t="s">
        <v>2726</v>
      </c>
      <c r="H1433" s="18" t="s">
        <v>2727</v>
      </c>
      <c r="I1433" s="18" t="s">
        <v>44</v>
      </c>
      <c r="J1433" s="19">
        <v>68</v>
      </c>
      <c r="K1433" s="19"/>
      <c r="L1433" s="20" t="s">
        <v>34</v>
      </c>
      <c r="M1433" s="20" t="s">
        <v>34</v>
      </c>
      <c r="N1433" s="18" t="s">
        <v>1672</v>
      </c>
      <c r="O1433" s="18"/>
      <c r="P1433" s="18"/>
      <c r="Q1433" s="18"/>
      <c r="R1433" s="18"/>
      <c r="S1433" s="18"/>
      <c r="T1433" s="18"/>
      <c r="U1433" s="18"/>
      <c r="V1433" s="34"/>
    </row>
    <row r="1434" spans="1:22" x14ac:dyDescent="0.2">
      <c r="A1434" s="497"/>
      <c r="B1434" s="499"/>
      <c r="C1434" s="501"/>
      <c r="D1434" s="501"/>
      <c r="E1434" s="503"/>
      <c r="F1434" s="17">
        <v>51</v>
      </c>
      <c r="G1434" s="18" t="s">
        <v>2728</v>
      </c>
      <c r="H1434" s="18" t="s">
        <v>2729</v>
      </c>
      <c r="I1434" s="18" t="s">
        <v>44</v>
      </c>
      <c r="J1434" s="19">
        <v>400</v>
      </c>
      <c r="K1434" s="19"/>
      <c r="L1434" s="20" t="s">
        <v>34</v>
      </c>
      <c r="M1434" s="20" t="s">
        <v>34</v>
      </c>
      <c r="N1434" s="18" t="s">
        <v>47</v>
      </c>
      <c r="O1434" s="18"/>
      <c r="P1434" s="18"/>
      <c r="Q1434" s="18"/>
      <c r="R1434" s="18"/>
      <c r="S1434" s="18"/>
      <c r="T1434" s="18"/>
      <c r="U1434" s="18"/>
      <c r="V1434" s="34"/>
    </row>
    <row r="1435" spans="1:22" x14ac:dyDescent="0.2">
      <c r="A1435" s="497"/>
      <c r="B1435" s="499"/>
      <c r="C1435" s="501"/>
      <c r="D1435" s="501"/>
      <c r="E1435" s="503"/>
      <c r="F1435" s="17">
        <v>52</v>
      </c>
      <c r="G1435" s="18" t="s">
        <v>2617</v>
      </c>
      <c r="H1435" s="18" t="s">
        <v>2730</v>
      </c>
      <c r="I1435" s="18" t="s">
        <v>44</v>
      </c>
      <c r="J1435" s="19">
        <v>300</v>
      </c>
      <c r="K1435" s="19"/>
      <c r="L1435" s="20" t="s">
        <v>34</v>
      </c>
      <c r="M1435" s="20" t="s">
        <v>34</v>
      </c>
      <c r="N1435" s="18" t="s">
        <v>1702</v>
      </c>
      <c r="O1435" s="18"/>
      <c r="P1435" s="18"/>
      <c r="Q1435" s="18"/>
      <c r="R1435" s="18"/>
      <c r="S1435" s="18"/>
      <c r="T1435" s="18"/>
      <c r="U1435" s="18"/>
      <c r="V1435" s="34"/>
    </row>
    <row r="1436" spans="1:22" x14ac:dyDescent="0.2">
      <c r="A1436" s="497"/>
      <c r="B1436" s="499"/>
      <c r="C1436" s="501"/>
      <c r="D1436" s="501"/>
      <c r="E1436" s="503"/>
      <c r="F1436" s="17">
        <v>53</v>
      </c>
      <c r="G1436" s="18" t="s">
        <v>2731</v>
      </c>
      <c r="H1436" s="18" t="s">
        <v>2732</v>
      </c>
      <c r="I1436" s="18" t="s">
        <v>32</v>
      </c>
      <c r="J1436" s="19">
        <v>8</v>
      </c>
      <c r="K1436" s="19"/>
      <c r="L1436" s="20" t="s">
        <v>34</v>
      </c>
      <c r="M1436" s="20" t="s">
        <v>34</v>
      </c>
      <c r="N1436" s="18" t="s">
        <v>65</v>
      </c>
      <c r="O1436" s="18"/>
      <c r="P1436" s="18"/>
      <c r="Q1436" s="18"/>
      <c r="R1436" s="18"/>
      <c r="S1436" s="18"/>
      <c r="T1436" s="18"/>
      <c r="U1436" s="18"/>
      <c r="V1436" s="34"/>
    </row>
    <row r="1437" spans="1:22" x14ac:dyDescent="0.2">
      <c r="A1437" s="497"/>
      <c r="B1437" s="499"/>
      <c r="C1437" s="501"/>
      <c r="D1437" s="501"/>
      <c r="E1437" s="503"/>
      <c r="F1437" s="17">
        <v>54</v>
      </c>
      <c r="G1437" s="18" t="s">
        <v>2733</v>
      </c>
      <c r="H1437" s="18" t="s">
        <v>2734</v>
      </c>
      <c r="I1437" s="18" t="s">
        <v>44</v>
      </c>
      <c r="J1437" s="19">
        <v>8</v>
      </c>
      <c r="K1437" s="19"/>
      <c r="L1437" s="20" t="s">
        <v>34</v>
      </c>
      <c r="M1437" s="20" t="s">
        <v>34</v>
      </c>
      <c r="N1437" s="18" t="s">
        <v>1313</v>
      </c>
      <c r="O1437" s="18"/>
      <c r="P1437" s="18"/>
      <c r="Q1437" s="18"/>
      <c r="R1437" s="18"/>
      <c r="S1437" s="18"/>
      <c r="T1437" s="18"/>
      <c r="U1437" s="18"/>
      <c r="V1437" s="34"/>
    </row>
    <row r="1438" spans="1:22" x14ac:dyDescent="0.2">
      <c r="A1438" s="497"/>
      <c r="B1438" s="499"/>
      <c r="C1438" s="501"/>
      <c r="D1438" s="501"/>
      <c r="E1438" s="503"/>
      <c r="F1438" s="17">
        <v>55</v>
      </c>
      <c r="G1438" s="18" t="s">
        <v>2735</v>
      </c>
      <c r="H1438" s="18" t="s">
        <v>2736</v>
      </c>
      <c r="I1438" s="18" t="s">
        <v>44</v>
      </c>
      <c r="J1438" s="19">
        <v>50</v>
      </c>
      <c r="K1438" s="19"/>
      <c r="L1438" s="20" t="s">
        <v>34</v>
      </c>
      <c r="M1438" s="20" t="s">
        <v>34</v>
      </c>
      <c r="N1438" s="18" t="s">
        <v>35</v>
      </c>
      <c r="O1438" s="18"/>
      <c r="P1438" s="18"/>
      <c r="Q1438" s="18"/>
      <c r="R1438" s="18"/>
      <c r="S1438" s="18"/>
      <c r="T1438" s="18"/>
      <c r="U1438" s="18"/>
      <c r="V1438" s="34"/>
    </row>
    <row r="1439" spans="1:22" x14ac:dyDescent="0.2">
      <c r="A1439" s="497"/>
      <c r="B1439" s="499"/>
      <c r="C1439" s="501"/>
      <c r="D1439" s="501"/>
      <c r="E1439" s="503"/>
      <c r="F1439" s="17">
        <v>56</v>
      </c>
      <c r="G1439" s="18" t="s">
        <v>2737</v>
      </c>
      <c r="H1439" s="18" t="s">
        <v>2738</v>
      </c>
      <c r="I1439" s="18" t="s">
        <v>44</v>
      </c>
      <c r="J1439" s="19">
        <v>30</v>
      </c>
      <c r="K1439" s="19"/>
      <c r="L1439" s="20" t="s">
        <v>34</v>
      </c>
      <c r="M1439" s="20" t="s">
        <v>34</v>
      </c>
      <c r="N1439" s="18" t="s">
        <v>60</v>
      </c>
      <c r="O1439" s="18"/>
      <c r="P1439" s="18"/>
      <c r="Q1439" s="18"/>
      <c r="R1439" s="18"/>
      <c r="S1439" s="18"/>
      <c r="T1439" s="18"/>
      <c r="U1439" s="18"/>
      <c r="V1439" s="34"/>
    </row>
    <row r="1440" spans="1:22" x14ac:dyDescent="0.2">
      <c r="A1440" s="497"/>
      <c r="B1440" s="499"/>
      <c r="C1440" s="501"/>
      <c r="D1440" s="501"/>
      <c r="E1440" s="503"/>
      <c r="F1440" s="17">
        <v>57</v>
      </c>
      <c r="G1440" s="18" t="s">
        <v>2739</v>
      </c>
      <c r="H1440" s="18" t="s">
        <v>2740</v>
      </c>
      <c r="I1440" s="18" t="s">
        <v>44</v>
      </c>
      <c r="J1440" s="19">
        <v>64</v>
      </c>
      <c r="K1440" s="19"/>
      <c r="L1440" s="20" t="s">
        <v>34</v>
      </c>
      <c r="M1440" s="20" t="s">
        <v>34</v>
      </c>
      <c r="N1440" s="18" t="s">
        <v>1331</v>
      </c>
      <c r="O1440" s="18"/>
      <c r="P1440" s="18"/>
      <c r="Q1440" s="18"/>
      <c r="R1440" s="18"/>
      <c r="S1440" s="18"/>
      <c r="T1440" s="18"/>
      <c r="U1440" s="18"/>
      <c r="V1440" s="34"/>
    </row>
    <row r="1441" spans="1:22" x14ac:dyDescent="0.2">
      <c r="A1441" s="497"/>
      <c r="B1441" s="499"/>
      <c r="C1441" s="501"/>
      <c r="D1441" s="501"/>
      <c r="E1441" s="503"/>
      <c r="F1441" s="17">
        <v>58</v>
      </c>
      <c r="G1441" s="18" t="s">
        <v>2741</v>
      </c>
      <c r="H1441" s="18" t="s">
        <v>2742</v>
      </c>
      <c r="I1441" s="18" t="s">
        <v>44</v>
      </c>
      <c r="J1441" s="19">
        <v>80</v>
      </c>
      <c r="K1441" s="19"/>
      <c r="L1441" s="20" t="s">
        <v>34</v>
      </c>
      <c r="M1441" s="20" t="s">
        <v>34</v>
      </c>
      <c r="N1441" s="18" t="s">
        <v>1699</v>
      </c>
      <c r="O1441" s="18"/>
      <c r="P1441" s="18"/>
      <c r="Q1441" s="18"/>
      <c r="R1441" s="18"/>
      <c r="S1441" s="18"/>
      <c r="T1441" s="18"/>
      <c r="U1441" s="18"/>
      <c r="V1441" s="34"/>
    </row>
    <row r="1442" spans="1:22" x14ac:dyDescent="0.2">
      <c r="A1442" s="497"/>
      <c r="B1442" s="499"/>
      <c r="C1442" s="501"/>
      <c r="D1442" s="501"/>
      <c r="E1442" s="503"/>
      <c r="F1442" s="17">
        <v>59</v>
      </c>
      <c r="G1442" s="18" t="s">
        <v>2743</v>
      </c>
      <c r="H1442" s="18" t="s">
        <v>2744</v>
      </c>
      <c r="I1442" s="18" t="s">
        <v>44</v>
      </c>
      <c r="J1442" s="19">
        <v>2000</v>
      </c>
      <c r="K1442" s="19"/>
      <c r="L1442" s="20" t="s">
        <v>34</v>
      </c>
      <c r="M1442" s="20" t="s">
        <v>34</v>
      </c>
      <c r="N1442" s="18" t="s">
        <v>1055</v>
      </c>
      <c r="O1442" s="18"/>
      <c r="P1442" s="18"/>
      <c r="Q1442" s="18"/>
      <c r="R1442" s="18"/>
      <c r="S1442" s="18"/>
      <c r="T1442" s="18"/>
      <c r="U1442" s="18"/>
      <c r="V1442" s="34"/>
    </row>
    <row r="1443" spans="1:22" x14ac:dyDescent="0.2">
      <c r="A1443" s="497"/>
      <c r="B1443" s="499"/>
      <c r="C1443" s="501"/>
      <c r="D1443" s="501"/>
      <c r="E1443" s="503"/>
      <c r="F1443" s="17">
        <v>60</v>
      </c>
      <c r="G1443" s="18" t="s">
        <v>2745</v>
      </c>
      <c r="H1443" s="18" t="s">
        <v>2746</v>
      </c>
      <c r="I1443" s="18" t="s">
        <v>32</v>
      </c>
      <c r="J1443" s="19">
        <v>4</v>
      </c>
      <c r="K1443" s="19"/>
      <c r="L1443" s="20" t="s">
        <v>34</v>
      </c>
      <c r="M1443" s="20" t="s">
        <v>34</v>
      </c>
      <c r="N1443" s="18" t="s">
        <v>1249</v>
      </c>
      <c r="O1443" s="18"/>
      <c r="P1443" s="18"/>
      <c r="Q1443" s="18"/>
      <c r="R1443" s="18"/>
      <c r="S1443" s="18"/>
      <c r="T1443" s="18"/>
      <c r="U1443" s="18"/>
      <c r="V1443" s="34"/>
    </row>
    <row r="1444" spans="1:22" x14ac:dyDescent="0.2">
      <c r="A1444" s="497"/>
      <c r="B1444" s="499"/>
      <c r="C1444" s="501"/>
      <c r="D1444" s="501"/>
      <c r="E1444" s="503"/>
      <c r="F1444" s="17">
        <v>61</v>
      </c>
      <c r="G1444" s="18" t="s">
        <v>2747</v>
      </c>
      <c r="H1444" s="18" t="s">
        <v>2748</v>
      </c>
      <c r="I1444" s="18" t="s">
        <v>32</v>
      </c>
      <c r="J1444" s="19">
        <v>2</v>
      </c>
      <c r="K1444" s="19"/>
      <c r="L1444" s="20" t="s">
        <v>34</v>
      </c>
      <c r="M1444" s="20" t="s">
        <v>34</v>
      </c>
      <c r="N1444" s="18" t="s">
        <v>1119</v>
      </c>
      <c r="O1444" s="18"/>
      <c r="P1444" s="18"/>
      <c r="Q1444" s="18"/>
      <c r="R1444" s="18"/>
      <c r="S1444" s="18"/>
      <c r="T1444" s="18"/>
      <c r="U1444" s="18"/>
      <c r="V1444" s="34"/>
    </row>
    <row r="1445" spans="1:22" x14ac:dyDescent="0.2">
      <c r="A1445" s="497"/>
      <c r="B1445" s="499"/>
      <c r="C1445" s="501"/>
      <c r="D1445" s="501"/>
      <c r="E1445" s="503"/>
      <c r="F1445" s="17">
        <v>62</v>
      </c>
      <c r="G1445" s="18" t="s">
        <v>2749</v>
      </c>
      <c r="H1445" s="18" t="s">
        <v>2750</v>
      </c>
      <c r="I1445" s="18" t="s">
        <v>32</v>
      </c>
      <c r="J1445" s="19">
        <v>2</v>
      </c>
      <c r="K1445" s="19"/>
      <c r="L1445" s="20" t="s">
        <v>34</v>
      </c>
      <c r="M1445" s="20" t="s">
        <v>34</v>
      </c>
      <c r="N1445" s="18" t="s">
        <v>1119</v>
      </c>
      <c r="O1445" s="18"/>
      <c r="P1445" s="18"/>
      <c r="Q1445" s="18"/>
      <c r="R1445" s="18"/>
      <c r="S1445" s="18"/>
      <c r="T1445" s="18"/>
      <c r="U1445" s="18"/>
      <c r="V1445" s="34"/>
    </row>
    <row r="1446" spans="1:22" x14ac:dyDescent="0.2">
      <c r="A1446" s="497"/>
      <c r="B1446" s="499"/>
      <c r="C1446" s="501"/>
      <c r="D1446" s="501"/>
      <c r="E1446" s="503"/>
      <c r="F1446" s="17">
        <v>63</v>
      </c>
      <c r="G1446" s="18" t="s">
        <v>2751</v>
      </c>
      <c r="H1446" s="18" t="s">
        <v>2752</v>
      </c>
      <c r="I1446" s="18" t="s">
        <v>32</v>
      </c>
      <c r="J1446" s="19">
        <v>4</v>
      </c>
      <c r="K1446" s="19"/>
      <c r="L1446" s="20" t="s">
        <v>34</v>
      </c>
      <c r="M1446" s="20" t="s">
        <v>34</v>
      </c>
      <c r="N1446" s="18" t="s">
        <v>1249</v>
      </c>
      <c r="O1446" s="18"/>
      <c r="P1446" s="18"/>
      <c r="Q1446" s="18"/>
      <c r="R1446" s="18"/>
      <c r="S1446" s="18"/>
      <c r="T1446" s="18"/>
      <c r="U1446" s="18"/>
      <c r="V1446" s="34"/>
    </row>
    <row r="1447" spans="1:22" x14ac:dyDescent="0.2">
      <c r="A1447" s="497"/>
      <c r="B1447" s="499"/>
      <c r="C1447" s="501"/>
      <c r="D1447" s="501"/>
      <c r="E1447" s="503"/>
      <c r="F1447" s="17">
        <v>64</v>
      </c>
      <c r="G1447" s="18" t="s">
        <v>2753</v>
      </c>
      <c r="H1447" s="18" t="s">
        <v>2754</v>
      </c>
      <c r="I1447" s="18" t="s">
        <v>32</v>
      </c>
      <c r="J1447" s="19">
        <v>2</v>
      </c>
      <c r="K1447" s="19"/>
      <c r="L1447" s="20" t="s">
        <v>34</v>
      </c>
      <c r="M1447" s="20" t="s">
        <v>34</v>
      </c>
      <c r="N1447" s="18" t="s">
        <v>1119</v>
      </c>
      <c r="O1447" s="18"/>
      <c r="P1447" s="18"/>
      <c r="Q1447" s="18"/>
      <c r="R1447" s="18"/>
      <c r="S1447" s="18"/>
      <c r="T1447" s="18"/>
      <c r="U1447" s="18"/>
      <c r="V1447" s="34"/>
    </row>
    <row r="1448" spans="1:22" x14ac:dyDescent="0.2">
      <c r="A1448" s="497"/>
      <c r="B1448" s="499"/>
      <c r="C1448" s="501"/>
      <c r="D1448" s="501"/>
      <c r="E1448" s="503"/>
      <c r="F1448" s="17">
        <v>65</v>
      </c>
      <c r="G1448" s="18" t="s">
        <v>2755</v>
      </c>
      <c r="H1448" s="18" t="s">
        <v>2756</v>
      </c>
      <c r="I1448" s="18" t="s">
        <v>32</v>
      </c>
      <c r="J1448" s="19">
        <v>2</v>
      </c>
      <c r="K1448" s="19"/>
      <c r="L1448" s="20" t="s">
        <v>34</v>
      </c>
      <c r="M1448" s="20" t="s">
        <v>34</v>
      </c>
      <c r="N1448" s="18" t="s">
        <v>1119</v>
      </c>
      <c r="O1448" s="18"/>
      <c r="P1448" s="18"/>
      <c r="Q1448" s="18"/>
      <c r="R1448" s="18"/>
      <c r="S1448" s="18"/>
      <c r="T1448" s="18"/>
      <c r="U1448" s="18"/>
      <c r="V1448" s="34"/>
    </row>
    <row r="1449" spans="1:22" x14ac:dyDescent="0.2">
      <c r="A1449" s="497"/>
      <c r="B1449" s="499"/>
      <c r="C1449" s="501"/>
      <c r="D1449" s="501"/>
      <c r="E1449" s="503"/>
      <c r="F1449" s="17">
        <v>66</v>
      </c>
      <c r="G1449" s="18" t="s">
        <v>212</v>
      </c>
      <c r="H1449" s="18" t="s">
        <v>2757</v>
      </c>
      <c r="I1449" s="18" t="s">
        <v>44</v>
      </c>
      <c r="J1449" s="19">
        <v>8</v>
      </c>
      <c r="K1449" s="19"/>
      <c r="L1449" s="20" t="s">
        <v>34</v>
      </c>
      <c r="M1449" s="20" t="s">
        <v>34</v>
      </c>
      <c r="N1449" s="18" t="s">
        <v>1313</v>
      </c>
      <c r="O1449" s="18"/>
      <c r="P1449" s="18"/>
      <c r="Q1449" s="18"/>
      <c r="R1449" s="18"/>
      <c r="S1449" s="18"/>
      <c r="T1449" s="18"/>
      <c r="U1449" s="18"/>
      <c r="V1449" s="32"/>
    </row>
    <row r="1450" spans="1:22" x14ac:dyDescent="0.2">
      <c r="A1450" s="496" t="s">
        <v>2758</v>
      </c>
      <c r="B1450" s="498" t="s">
        <v>334</v>
      </c>
      <c r="C1450" s="500"/>
      <c r="D1450" s="500"/>
      <c r="E1450" s="502">
        <v>16776960</v>
      </c>
      <c r="F1450" s="27">
        <v>1</v>
      </c>
      <c r="G1450" s="28" t="s">
        <v>2759</v>
      </c>
      <c r="H1450" s="28" t="s">
        <v>2760</v>
      </c>
      <c r="I1450" s="28" t="s">
        <v>32</v>
      </c>
      <c r="J1450" s="29">
        <v>1</v>
      </c>
      <c r="K1450" s="29"/>
      <c r="L1450" s="30" t="s">
        <v>34</v>
      </c>
      <c r="M1450" s="30" t="s">
        <v>34</v>
      </c>
      <c r="N1450" s="28" t="s">
        <v>1082</v>
      </c>
      <c r="O1450" s="28"/>
      <c r="P1450" s="28"/>
      <c r="Q1450" s="28"/>
      <c r="R1450" s="28"/>
      <c r="S1450" s="28"/>
      <c r="T1450" s="28"/>
      <c r="U1450" s="28"/>
      <c r="V1450" s="33"/>
    </row>
    <row r="1451" spans="1:22" x14ac:dyDescent="0.2">
      <c r="A1451" s="497"/>
      <c r="B1451" s="499"/>
      <c r="C1451" s="501"/>
      <c r="D1451" s="501"/>
      <c r="E1451" s="503"/>
      <c r="F1451" s="17">
        <v>2</v>
      </c>
      <c r="G1451" s="18" t="s">
        <v>2590</v>
      </c>
      <c r="H1451" s="18" t="s">
        <v>2761</v>
      </c>
      <c r="I1451" s="18" t="s">
        <v>44</v>
      </c>
      <c r="J1451" s="19">
        <v>20</v>
      </c>
      <c r="K1451" s="19"/>
      <c r="L1451" s="20" t="s">
        <v>34</v>
      </c>
      <c r="M1451" s="20" t="s">
        <v>34</v>
      </c>
      <c r="N1451" s="18" t="s">
        <v>37</v>
      </c>
      <c r="O1451" s="18"/>
      <c r="P1451" s="18"/>
      <c r="Q1451" s="18"/>
      <c r="R1451" s="18"/>
      <c r="S1451" s="18"/>
      <c r="T1451" s="18"/>
      <c r="U1451" s="18"/>
      <c r="V1451" s="34"/>
    </row>
    <row r="1452" spans="1:22" x14ac:dyDescent="0.2">
      <c r="A1452" s="497"/>
      <c r="B1452" s="499"/>
      <c r="C1452" s="501"/>
      <c r="D1452" s="501"/>
      <c r="E1452" s="503"/>
      <c r="F1452" s="17">
        <v>3</v>
      </c>
      <c r="G1452" s="18" t="s">
        <v>233</v>
      </c>
      <c r="H1452" s="18" t="s">
        <v>2762</v>
      </c>
      <c r="I1452" s="18" t="s">
        <v>32</v>
      </c>
      <c r="J1452" s="19">
        <v>19</v>
      </c>
      <c r="K1452" s="19"/>
      <c r="L1452" s="20" t="s">
        <v>34</v>
      </c>
      <c r="M1452" s="20" t="s">
        <v>34</v>
      </c>
      <c r="N1452" s="18" t="s">
        <v>177</v>
      </c>
      <c r="O1452" s="18"/>
      <c r="P1452" s="18"/>
      <c r="Q1452" s="18"/>
      <c r="R1452" s="18"/>
      <c r="S1452" s="18"/>
      <c r="T1452" s="18"/>
      <c r="U1452" s="18"/>
      <c r="V1452" s="34"/>
    </row>
    <row r="1453" spans="1:22" x14ac:dyDescent="0.2">
      <c r="A1453" s="497"/>
      <c r="B1453" s="499"/>
      <c r="C1453" s="501"/>
      <c r="D1453" s="501"/>
      <c r="E1453" s="503"/>
      <c r="F1453" s="17">
        <v>4</v>
      </c>
      <c r="G1453" s="18" t="s">
        <v>546</v>
      </c>
      <c r="H1453" s="18" t="s">
        <v>2763</v>
      </c>
      <c r="I1453" s="18" t="s">
        <v>44</v>
      </c>
      <c r="J1453" s="19">
        <v>100</v>
      </c>
      <c r="K1453" s="19"/>
      <c r="L1453" s="20" t="s">
        <v>34</v>
      </c>
      <c r="M1453" s="20" t="s">
        <v>34</v>
      </c>
      <c r="N1453" s="18" t="s">
        <v>58</v>
      </c>
      <c r="O1453" s="18"/>
      <c r="P1453" s="18"/>
      <c r="Q1453" s="18"/>
      <c r="R1453" s="18"/>
      <c r="S1453" s="18"/>
      <c r="T1453" s="18"/>
      <c r="U1453" s="18"/>
      <c r="V1453" s="34"/>
    </row>
    <row r="1454" spans="1:22" x14ac:dyDescent="0.2">
      <c r="A1454" s="497"/>
      <c r="B1454" s="499"/>
      <c r="C1454" s="501"/>
      <c r="D1454" s="501"/>
      <c r="E1454" s="503"/>
      <c r="F1454" s="17">
        <v>5</v>
      </c>
      <c r="G1454" s="18" t="s">
        <v>2764</v>
      </c>
      <c r="H1454" s="18" t="s">
        <v>2765</v>
      </c>
      <c r="I1454" s="18" t="s">
        <v>32</v>
      </c>
      <c r="J1454" s="19">
        <v>19</v>
      </c>
      <c r="K1454" s="19"/>
      <c r="L1454" s="20" t="s">
        <v>34</v>
      </c>
      <c r="M1454" s="20" t="s">
        <v>34</v>
      </c>
      <c r="N1454" s="18" t="s">
        <v>177</v>
      </c>
      <c r="O1454" s="18"/>
      <c r="P1454" s="18"/>
      <c r="Q1454" s="18"/>
      <c r="R1454" s="18"/>
      <c r="S1454" s="18"/>
      <c r="T1454" s="18"/>
      <c r="U1454" s="18"/>
      <c r="V1454" s="34"/>
    </row>
    <row r="1455" spans="1:22" x14ac:dyDescent="0.2">
      <c r="A1455" s="497"/>
      <c r="B1455" s="499"/>
      <c r="C1455" s="501"/>
      <c r="D1455" s="501"/>
      <c r="E1455" s="503"/>
      <c r="F1455" s="41">
        <v>6</v>
      </c>
      <c r="G1455" s="42" t="s">
        <v>2766</v>
      </c>
      <c r="H1455" s="42" t="s">
        <v>2767</v>
      </c>
      <c r="I1455" s="42" t="s">
        <v>32</v>
      </c>
      <c r="J1455" s="43">
        <v>19</v>
      </c>
      <c r="K1455" s="43"/>
      <c r="L1455" s="44" t="s">
        <v>34</v>
      </c>
      <c r="M1455" s="44" t="s">
        <v>34</v>
      </c>
      <c r="N1455" s="18" t="s">
        <v>177</v>
      </c>
      <c r="O1455" s="18"/>
      <c r="P1455" s="18"/>
      <c r="Q1455" s="18"/>
      <c r="R1455" s="18"/>
      <c r="S1455" s="18"/>
      <c r="T1455" s="18"/>
      <c r="U1455" s="18"/>
      <c r="V1455" s="34"/>
    </row>
    <row r="1456" spans="1:22" x14ac:dyDescent="0.2">
      <c r="A1456" s="497"/>
      <c r="B1456" s="499"/>
      <c r="C1456" s="501"/>
      <c r="D1456" s="501"/>
      <c r="E1456" s="503"/>
      <c r="F1456" s="17">
        <v>7</v>
      </c>
      <c r="G1456" s="18" t="s">
        <v>217</v>
      </c>
      <c r="H1456" s="18" t="s">
        <v>2768</v>
      </c>
      <c r="I1456" s="18" t="s">
        <v>44</v>
      </c>
      <c r="J1456" s="19">
        <v>30</v>
      </c>
      <c r="K1456" s="19"/>
      <c r="L1456" s="20" t="s">
        <v>34</v>
      </c>
      <c r="M1456" s="20" t="s">
        <v>34</v>
      </c>
      <c r="N1456" s="18" t="s">
        <v>60</v>
      </c>
      <c r="O1456" s="18"/>
      <c r="P1456" s="18"/>
      <c r="Q1456" s="18"/>
      <c r="R1456" s="18"/>
      <c r="S1456" s="18"/>
      <c r="T1456" s="18"/>
      <c r="U1456" s="18"/>
      <c r="V1456" s="34"/>
    </row>
    <row r="1457" spans="1:22" x14ac:dyDescent="0.2">
      <c r="A1457" s="497"/>
      <c r="B1457" s="499"/>
      <c r="C1457" s="501"/>
      <c r="D1457" s="501"/>
      <c r="E1457" s="503"/>
      <c r="F1457" s="17">
        <v>8</v>
      </c>
      <c r="G1457" s="18" t="s">
        <v>2769</v>
      </c>
      <c r="H1457" s="18" t="s">
        <v>2770</v>
      </c>
      <c r="I1457" s="18" t="s">
        <v>32</v>
      </c>
      <c r="J1457" s="19">
        <v>10</v>
      </c>
      <c r="K1457" s="19"/>
      <c r="L1457" s="20" t="s">
        <v>34</v>
      </c>
      <c r="M1457" s="20" t="s">
        <v>34</v>
      </c>
      <c r="N1457" s="18" t="s">
        <v>63</v>
      </c>
      <c r="O1457" s="18"/>
      <c r="P1457" s="18"/>
      <c r="Q1457" s="18"/>
      <c r="R1457" s="18"/>
      <c r="S1457" s="18"/>
      <c r="T1457" s="18"/>
      <c r="U1457" s="18"/>
      <c r="V1457" s="34"/>
    </row>
    <row r="1458" spans="1:22" x14ac:dyDescent="0.2">
      <c r="A1458" s="497"/>
      <c r="B1458" s="499"/>
      <c r="C1458" s="501"/>
      <c r="D1458" s="501"/>
      <c r="E1458" s="503"/>
      <c r="F1458" s="17">
        <v>9</v>
      </c>
      <c r="G1458" s="18" t="s">
        <v>2771</v>
      </c>
      <c r="H1458" s="18" t="s">
        <v>2772</v>
      </c>
      <c r="I1458" s="18" t="s">
        <v>134</v>
      </c>
      <c r="J1458" s="19">
        <v>12</v>
      </c>
      <c r="K1458" s="19">
        <v>0</v>
      </c>
      <c r="L1458" s="20" t="s">
        <v>34</v>
      </c>
      <c r="M1458" s="20" t="s">
        <v>34</v>
      </c>
      <c r="N1458" s="18" t="s">
        <v>201</v>
      </c>
      <c r="O1458" s="18"/>
      <c r="P1458" s="18"/>
      <c r="Q1458" s="18"/>
      <c r="R1458" s="18"/>
      <c r="S1458" s="18"/>
      <c r="T1458" s="18"/>
      <c r="U1458" s="18"/>
      <c r="V1458" s="34"/>
    </row>
    <row r="1459" spans="1:22" x14ac:dyDescent="0.2">
      <c r="A1459" s="497"/>
      <c r="B1459" s="499"/>
      <c r="C1459" s="501"/>
      <c r="D1459" s="501"/>
      <c r="E1459" s="503"/>
      <c r="F1459" s="17">
        <v>10</v>
      </c>
      <c r="G1459" s="18" t="s">
        <v>2773</v>
      </c>
      <c r="H1459" s="18" t="s">
        <v>2774</v>
      </c>
      <c r="I1459" s="18" t="s">
        <v>44</v>
      </c>
      <c r="J1459" s="19">
        <v>30</v>
      </c>
      <c r="K1459" s="19"/>
      <c r="L1459" s="20" t="s">
        <v>34</v>
      </c>
      <c r="M1459" s="20" t="s">
        <v>34</v>
      </c>
      <c r="N1459" s="18" t="s">
        <v>60</v>
      </c>
      <c r="O1459" s="18"/>
      <c r="P1459" s="18"/>
      <c r="Q1459" s="18"/>
      <c r="R1459" s="18"/>
      <c r="S1459" s="18"/>
      <c r="T1459" s="18"/>
      <c r="U1459" s="18"/>
      <c r="V1459" s="34"/>
    </row>
    <row r="1460" spans="1:22" x14ac:dyDescent="0.2">
      <c r="A1460" s="497"/>
      <c r="B1460" s="499"/>
      <c r="C1460" s="501"/>
      <c r="D1460" s="501"/>
      <c r="E1460" s="503"/>
      <c r="F1460" s="17">
        <v>11</v>
      </c>
      <c r="G1460" s="18" t="s">
        <v>2775</v>
      </c>
      <c r="H1460" s="18" t="s">
        <v>2776</v>
      </c>
      <c r="I1460" s="18" t="s">
        <v>44</v>
      </c>
      <c r="J1460" s="19">
        <v>16</v>
      </c>
      <c r="K1460" s="19"/>
      <c r="L1460" s="20" t="s">
        <v>34</v>
      </c>
      <c r="M1460" s="20" t="s">
        <v>34</v>
      </c>
      <c r="N1460" s="18" t="s">
        <v>2777</v>
      </c>
      <c r="O1460" s="18"/>
      <c r="P1460" s="18"/>
      <c r="Q1460" s="18"/>
      <c r="R1460" s="18"/>
      <c r="S1460" s="18"/>
      <c r="T1460" s="18"/>
      <c r="U1460" s="18"/>
      <c r="V1460" s="34"/>
    </row>
    <row r="1461" spans="1:22" x14ac:dyDescent="0.2">
      <c r="A1461" s="497"/>
      <c r="B1461" s="499"/>
      <c r="C1461" s="501"/>
      <c r="D1461" s="501"/>
      <c r="E1461" s="503"/>
      <c r="F1461" s="17">
        <v>12</v>
      </c>
      <c r="G1461" s="18" t="s">
        <v>2778</v>
      </c>
      <c r="H1461" s="18" t="s">
        <v>2779</v>
      </c>
      <c r="I1461" s="18" t="s">
        <v>44</v>
      </c>
      <c r="J1461" s="19">
        <v>600</v>
      </c>
      <c r="K1461" s="19"/>
      <c r="L1461" s="20" t="s">
        <v>34</v>
      </c>
      <c r="M1461" s="20" t="s">
        <v>34</v>
      </c>
      <c r="N1461" s="18" t="s">
        <v>2780</v>
      </c>
      <c r="O1461" s="18"/>
      <c r="P1461" s="18"/>
      <c r="Q1461" s="18"/>
      <c r="R1461" s="18"/>
      <c r="S1461" s="18"/>
      <c r="T1461" s="18"/>
      <c r="U1461" s="18"/>
      <c r="V1461" s="34"/>
    </row>
    <row r="1462" spans="1:22" x14ac:dyDescent="0.2">
      <c r="A1462" s="497"/>
      <c r="B1462" s="499"/>
      <c r="C1462" s="501"/>
      <c r="D1462" s="501"/>
      <c r="E1462" s="503"/>
      <c r="F1462" s="17">
        <v>13</v>
      </c>
      <c r="G1462" s="18" t="s">
        <v>2781</v>
      </c>
      <c r="H1462" s="18" t="s">
        <v>2782</v>
      </c>
      <c r="I1462" s="18" t="s">
        <v>44</v>
      </c>
      <c r="J1462" s="19">
        <v>600</v>
      </c>
      <c r="K1462" s="19"/>
      <c r="L1462" s="20" t="s">
        <v>34</v>
      </c>
      <c r="M1462" s="20" t="s">
        <v>34</v>
      </c>
      <c r="N1462" s="18" t="s">
        <v>2780</v>
      </c>
      <c r="O1462" s="18"/>
      <c r="P1462" s="18"/>
      <c r="Q1462" s="18"/>
      <c r="R1462" s="18"/>
      <c r="S1462" s="18"/>
      <c r="T1462" s="18"/>
      <c r="U1462" s="18"/>
      <c r="V1462" s="34"/>
    </row>
    <row r="1463" spans="1:22" x14ac:dyDescent="0.2">
      <c r="A1463" s="497"/>
      <c r="B1463" s="499"/>
      <c r="C1463" s="501"/>
      <c r="D1463" s="501"/>
      <c r="E1463" s="503"/>
      <c r="F1463" s="17">
        <v>14</v>
      </c>
      <c r="G1463" s="18" t="s">
        <v>2783</v>
      </c>
      <c r="H1463" s="18" t="s">
        <v>2784</v>
      </c>
      <c r="I1463" s="18" t="s">
        <v>44</v>
      </c>
      <c r="J1463" s="19">
        <v>2000</v>
      </c>
      <c r="K1463" s="19"/>
      <c r="L1463" s="20" t="s">
        <v>34</v>
      </c>
      <c r="M1463" s="20" t="s">
        <v>34</v>
      </c>
      <c r="N1463" s="18" t="s">
        <v>1055</v>
      </c>
      <c r="O1463" s="18"/>
      <c r="P1463" s="18"/>
      <c r="Q1463" s="18"/>
      <c r="R1463" s="18"/>
      <c r="S1463" s="18"/>
      <c r="T1463" s="18"/>
      <c r="U1463" s="18"/>
      <c r="V1463" s="34"/>
    </row>
    <row r="1464" spans="1:22" x14ac:dyDescent="0.2">
      <c r="A1464" s="497"/>
      <c r="B1464" s="499"/>
      <c r="C1464" s="501"/>
      <c r="D1464" s="501"/>
      <c r="E1464" s="503"/>
      <c r="F1464" s="17">
        <v>15</v>
      </c>
      <c r="G1464" s="18" t="s">
        <v>2785</v>
      </c>
      <c r="H1464" s="18" t="s">
        <v>2786</v>
      </c>
      <c r="I1464" s="18" t="s">
        <v>44</v>
      </c>
      <c r="J1464" s="19">
        <v>2000</v>
      </c>
      <c r="K1464" s="19"/>
      <c r="L1464" s="20" t="s">
        <v>34</v>
      </c>
      <c r="M1464" s="20" t="s">
        <v>34</v>
      </c>
      <c r="N1464" s="18" t="s">
        <v>1055</v>
      </c>
      <c r="O1464" s="18"/>
      <c r="P1464" s="18"/>
      <c r="Q1464" s="18"/>
      <c r="R1464" s="18"/>
      <c r="S1464" s="18"/>
      <c r="T1464" s="18"/>
      <c r="U1464" s="18"/>
      <c r="V1464" s="34"/>
    </row>
    <row r="1465" spans="1:22" x14ac:dyDescent="0.2">
      <c r="A1465" s="497"/>
      <c r="B1465" s="499"/>
      <c r="C1465" s="501"/>
      <c r="D1465" s="501"/>
      <c r="E1465" s="503"/>
      <c r="F1465" s="17">
        <v>16</v>
      </c>
      <c r="G1465" s="18" t="s">
        <v>2787</v>
      </c>
      <c r="H1465" s="18" t="s">
        <v>2788</v>
      </c>
      <c r="I1465" s="18" t="s">
        <v>44</v>
      </c>
      <c r="J1465" s="19">
        <v>2000</v>
      </c>
      <c r="K1465" s="19"/>
      <c r="L1465" s="20" t="s">
        <v>34</v>
      </c>
      <c r="M1465" s="20" t="s">
        <v>34</v>
      </c>
      <c r="N1465" s="18" t="s">
        <v>1055</v>
      </c>
      <c r="O1465" s="18"/>
      <c r="P1465" s="18"/>
      <c r="Q1465" s="18"/>
      <c r="R1465" s="18"/>
      <c r="S1465" s="18"/>
      <c r="T1465" s="18"/>
      <c r="U1465" s="18"/>
      <c r="V1465" s="34"/>
    </row>
    <row r="1466" spans="1:22" x14ac:dyDescent="0.2">
      <c r="A1466" s="497"/>
      <c r="B1466" s="499"/>
      <c r="C1466" s="501"/>
      <c r="D1466" s="501"/>
      <c r="E1466" s="503"/>
      <c r="F1466" s="17">
        <v>17</v>
      </c>
      <c r="G1466" s="18" t="s">
        <v>2789</v>
      </c>
      <c r="H1466" s="18" t="s">
        <v>2790</v>
      </c>
      <c r="I1466" s="18" t="s">
        <v>44</v>
      </c>
      <c r="J1466" s="19">
        <v>300</v>
      </c>
      <c r="K1466" s="19"/>
      <c r="L1466" s="20" t="s">
        <v>34</v>
      </c>
      <c r="M1466" s="20" t="s">
        <v>34</v>
      </c>
      <c r="N1466" s="18" t="s">
        <v>1702</v>
      </c>
      <c r="O1466" s="18"/>
      <c r="P1466" s="18"/>
      <c r="Q1466" s="18"/>
      <c r="R1466" s="18"/>
      <c r="S1466" s="18"/>
      <c r="T1466" s="18"/>
      <c r="U1466" s="18"/>
      <c r="V1466" s="34"/>
    </row>
    <row r="1467" spans="1:22" x14ac:dyDescent="0.2">
      <c r="A1467" s="497"/>
      <c r="B1467" s="499"/>
      <c r="C1467" s="501"/>
      <c r="D1467" s="501"/>
      <c r="E1467" s="503"/>
      <c r="F1467" s="17">
        <v>18</v>
      </c>
      <c r="G1467" s="18" t="s">
        <v>2791</v>
      </c>
      <c r="H1467" s="18" t="s">
        <v>2792</v>
      </c>
      <c r="I1467" s="18" t="s">
        <v>44</v>
      </c>
      <c r="J1467" s="19">
        <v>200</v>
      </c>
      <c r="K1467" s="19"/>
      <c r="L1467" s="20" t="s">
        <v>34</v>
      </c>
      <c r="M1467" s="20" t="s">
        <v>34</v>
      </c>
      <c r="N1467" s="18" t="s">
        <v>1109</v>
      </c>
      <c r="O1467" s="18"/>
      <c r="P1467" s="18"/>
      <c r="Q1467" s="18"/>
      <c r="R1467" s="18"/>
      <c r="S1467" s="18"/>
      <c r="T1467" s="18"/>
      <c r="U1467" s="18"/>
      <c r="V1467" s="34"/>
    </row>
    <row r="1468" spans="1:22" x14ac:dyDescent="0.2">
      <c r="A1468" s="497"/>
      <c r="B1468" s="499"/>
      <c r="C1468" s="501"/>
      <c r="D1468" s="501"/>
      <c r="E1468" s="503"/>
      <c r="F1468" s="17">
        <v>19</v>
      </c>
      <c r="G1468" s="18" t="s">
        <v>2793</v>
      </c>
      <c r="H1468" s="18" t="s">
        <v>2794</v>
      </c>
      <c r="I1468" s="18" t="s">
        <v>44</v>
      </c>
      <c r="J1468" s="19">
        <v>200</v>
      </c>
      <c r="K1468" s="19"/>
      <c r="L1468" s="20" t="s">
        <v>34</v>
      </c>
      <c r="M1468" s="20" t="s">
        <v>34</v>
      </c>
      <c r="N1468" s="18" t="s">
        <v>1109</v>
      </c>
      <c r="O1468" s="18"/>
      <c r="P1468" s="18"/>
      <c r="Q1468" s="18"/>
      <c r="R1468" s="18"/>
      <c r="S1468" s="18"/>
      <c r="T1468" s="18"/>
      <c r="U1468" s="18"/>
      <c r="V1468" s="34"/>
    </row>
    <row r="1469" spans="1:22" x14ac:dyDescent="0.2">
      <c r="A1469" s="497"/>
      <c r="B1469" s="499"/>
      <c r="C1469" s="501"/>
      <c r="D1469" s="501"/>
      <c r="E1469" s="503"/>
      <c r="F1469" s="17">
        <v>20</v>
      </c>
      <c r="G1469" s="18" t="s">
        <v>2795</v>
      </c>
      <c r="H1469" s="18" t="s">
        <v>2796</v>
      </c>
      <c r="I1469" s="18" t="s">
        <v>44</v>
      </c>
      <c r="J1469" s="19">
        <v>700</v>
      </c>
      <c r="K1469" s="19"/>
      <c r="L1469" s="20" t="s">
        <v>34</v>
      </c>
      <c r="M1469" s="20" t="s">
        <v>34</v>
      </c>
      <c r="N1469" s="18" t="s">
        <v>2797</v>
      </c>
      <c r="O1469" s="18"/>
      <c r="P1469" s="18"/>
      <c r="Q1469" s="18"/>
      <c r="R1469" s="18"/>
      <c r="S1469" s="18"/>
      <c r="T1469" s="18"/>
      <c r="U1469" s="18"/>
      <c r="V1469" s="34"/>
    </row>
    <row r="1470" spans="1:22" x14ac:dyDescent="0.2">
      <c r="A1470" s="497"/>
      <c r="B1470" s="499"/>
      <c r="C1470" s="501"/>
      <c r="D1470" s="501"/>
      <c r="E1470" s="503"/>
      <c r="F1470" s="17">
        <v>21</v>
      </c>
      <c r="G1470" s="18" t="s">
        <v>2798</v>
      </c>
      <c r="H1470" s="18" t="s">
        <v>2799</v>
      </c>
      <c r="I1470" s="18" t="s">
        <v>44</v>
      </c>
      <c r="J1470" s="19">
        <v>300</v>
      </c>
      <c r="K1470" s="19"/>
      <c r="L1470" s="20" t="s">
        <v>34</v>
      </c>
      <c r="M1470" s="20" t="s">
        <v>34</v>
      </c>
      <c r="N1470" s="18" t="s">
        <v>1702</v>
      </c>
      <c r="O1470" s="18"/>
      <c r="P1470" s="18"/>
      <c r="Q1470" s="18"/>
      <c r="R1470" s="18"/>
      <c r="S1470" s="18"/>
      <c r="T1470" s="18"/>
      <c r="U1470" s="18"/>
      <c r="V1470" s="34"/>
    </row>
    <row r="1471" spans="1:22" x14ac:dyDescent="0.2">
      <c r="A1471" s="497"/>
      <c r="B1471" s="499"/>
      <c r="C1471" s="501"/>
      <c r="D1471" s="501"/>
      <c r="E1471" s="503"/>
      <c r="F1471" s="17">
        <v>22</v>
      </c>
      <c r="G1471" s="18" t="s">
        <v>212</v>
      </c>
      <c r="H1471" s="18" t="s">
        <v>2800</v>
      </c>
      <c r="I1471" s="18" t="s">
        <v>32</v>
      </c>
      <c r="J1471" s="19">
        <v>8</v>
      </c>
      <c r="K1471" s="19"/>
      <c r="L1471" s="20" t="s">
        <v>34</v>
      </c>
      <c r="M1471" s="20" t="s">
        <v>34</v>
      </c>
      <c r="N1471" s="18" t="s">
        <v>65</v>
      </c>
      <c r="O1471" s="18"/>
      <c r="P1471" s="18"/>
      <c r="Q1471" s="18"/>
      <c r="R1471" s="18"/>
      <c r="S1471" s="18"/>
      <c r="T1471" s="18"/>
      <c r="U1471" s="18"/>
      <c r="V1471" s="32"/>
    </row>
    <row r="1472" spans="1:22" x14ac:dyDescent="0.2">
      <c r="A1472" s="496" t="s">
        <v>2801</v>
      </c>
      <c r="B1472" s="498" t="s">
        <v>336</v>
      </c>
      <c r="C1472" s="500"/>
      <c r="D1472" s="500"/>
      <c r="E1472" s="502">
        <v>16776960</v>
      </c>
      <c r="F1472" s="27">
        <v>1</v>
      </c>
      <c r="G1472" s="72" t="s">
        <v>2802</v>
      </c>
      <c r="H1472" s="28" t="s">
        <v>2803</v>
      </c>
      <c r="I1472" s="28" t="s">
        <v>32</v>
      </c>
      <c r="J1472" s="29">
        <v>2</v>
      </c>
      <c r="K1472" s="29"/>
      <c r="L1472" s="30" t="s">
        <v>34</v>
      </c>
      <c r="M1472" s="30" t="s">
        <v>34</v>
      </c>
      <c r="N1472" s="28" t="s">
        <v>1119</v>
      </c>
      <c r="O1472" s="28"/>
      <c r="P1472" s="28"/>
      <c r="Q1472" s="28"/>
      <c r="R1472" s="28"/>
      <c r="S1472" s="28"/>
      <c r="T1472" s="28"/>
      <c r="U1472" s="28"/>
      <c r="V1472" s="33"/>
    </row>
    <row r="1473" spans="1:22" x14ac:dyDescent="0.2">
      <c r="A1473" s="497"/>
      <c r="B1473" s="499"/>
      <c r="C1473" s="501"/>
      <c r="D1473" s="501"/>
      <c r="E1473" s="503"/>
      <c r="F1473" s="17">
        <v>2</v>
      </c>
      <c r="G1473" s="73" t="s">
        <v>2804</v>
      </c>
      <c r="H1473" s="18" t="s">
        <v>2805</v>
      </c>
      <c r="I1473" s="18" t="s">
        <v>32</v>
      </c>
      <c r="J1473" s="19">
        <v>2</v>
      </c>
      <c r="K1473" s="19"/>
      <c r="L1473" s="20" t="s">
        <v>34</v>
      </c>
      <c r="M1473" s="20" t="s">
        <v>34</v>
      </c>
      <c r="N1473" s="18" t="s">
        <v>1119</v>
      </c>
      <c r="O1473" s="18"/>
      <c r="P1473" s="18"/>
      <c r="Q1473" s="18"/>
      <c r="R1473" s="18"/>
      <c r="S1473" s="18"/>
      <c r="T1473" s="18"/>
      <c r="U1473" s="18"/>
      <c r="V1473" s="34"/>
    </row>
    <row r="1474" spans="1:22" x14ac:dyDescent="0.2">
      <c r="A1474" s="497"/>
      <c r="B1474" s="499"/>
      <c r="C1474" s="501"/>
      <c r="D1474" s="501"/>
      <c r="E1474" s="503"/>
      <c r="F1474" s="17">
        <v>3</v>
      </c>
      <c r="G1474" s="73" t="s">
        <v>2806</v>
      </c>
      <c r="H1474" s="18" t="s">
        <v>2807</v>
      </c>
      <c r="I1474" s="18" t="s">
        <v>32</v>
      </c>
      <c r="J1474" s="19">
        <v>4</v>
      </c>
      <c r="K1474" s="19"/>
      <c r="L1474" s="20" t="s">
        <v>34</v>
      </c>
      <c r="M1474" s="20" t="s">
        <v>34</v>
      </c>
      <c r="N1474" s="18" t="s">
        <v>1249</v>
      </c>
      <c r="O1474" s="18"/>
      <c r="P1474" s="18"/>
      <c r="Q1474" s="18"/>
      <c r="R1474" s="18"/>
      <c r="S1474" s="18"/>
      <c r="T1474" s="18"/>
      <c r="U1474" s="18"/>
      <c r="V1474" s="34"/>
    </row>
    <row r="1475" spans="1:22" x14ac:dyDescent="0.2">
      <c r="A1475" s="497"/>
      <c r="B1475" s="499"/>
      <c r="C1475" s="501"/>
      <c r="D1475" s="501"/>
      <c r="E1475" s="503"/>
      <c r="F1475" s="17">
        <v>4</v>
      </c>
      <c r="G1475" s="73" t="s">
        <v>2808</v>
      </c>
      <c r="H1475" s="18" t="s">
        <v>2809</v>
      </c>
      <c r="I1475" s="18" t="s">
        <v>32</v>
      </c>
      <c r="J1475" s="19">
        <v>2</v>
      </c>
      <c r="K1475" s="19"/>
      <c r="L1475" s="20" t="s">
        <v>34</v>
      </c>
      <c r="M1475" s="20" t="s">
        <v>34</v>
      </c>
      <c r="N1475" s="18" t="s">
        <v>1119</v>
      </c>
      <c r="O1475" s="18"/>
      <c r="P1475" s="18"/>
      <c r="Q1475" s="18"/>
      <c r="R1475" s="18"/>
      <c r="S1475" s="18"/>
      <c r="T1475" s="18"/>
      <c r="U1475" s="18"/>
      <c r="V1475" s="34"/>
    </row>
    <row r="1476" spans="1:22" x14ac:dyDescent="0.2">
      <c r="A1476" s="497"/>
      <c r="B1476" s="499"/>
      <c r="C1476" s="501"/>
      <c r="D1476" s="501"/>
      <c r="E1476" s="503"/>
      <c r="F1476" s="17">
        <v>5</v>
      </c>
      <c r="G1476" s="73" t="s">
        <v>995</v>
      </c>
      <c r="H1476" s="18" t="s">
        <v>2810</v>
      </c>
      <c r="I1476" s="18" t="s">
        <v>32</v>
      </c>
      <c r="J1476" s="19">
        <v>2</v>
      </c>
      <c r="K1476" s="19"/>
      <c r="L1476" s="20" t="s">
        <v>34</v>
      </c>
      <c r="M1476" s="20" t="s">
        <v>34</v>
      </c>
      <c r="N1476" s="18" t="s">
        <v>1119</v>
      </c>
      <c r="O1476" s="18"/>
      <c r="P1476" s="18"/>
      <c r="Q1476" s="18"/>
      <c r="R1476" s="18"/>
      <c r="S1476" s="18"/>
      <c r="T1476" s="18"/>
      <c r="U1476" s="18"/>
      <c r="V1476" s="34"/>
    </row>
    <row r="1477" spans="1:22" x14ac:dyDescent="0.2">
      <c r="A1477" s="497"/>
      <c r="B1477" s="499"/>
      <c r="C1477" s="501"/>
      <c r="D1477" s="501"/>
      <c r="E1477" s="503"/>
      <c r="F1477" s="17">
        <v>6</v>
      </c>
      <c r="G1477" s="73" t="s">
        <v>2811</v>
      </c>
      <c r="H1477" s="18" t="s">
        <v>2812</v>
      </c>
      <c r="I1477" s="18" t="s">
        <v>32</v>
      </c>
      <c r="J1477" s="19">
        <v>2</v>
      </c>
      <c r="K1477" s="19"/>
      <c r="L1477" s="20" t="s">
        <v>34</v>
      </c>
      <c r="M1477" s="20" t="s">
        <v>34</v>
      </c>
      <c r="N1477" s="18" t="s">
        <v>1119</v>
      </c>
      <c r="O1477" s="18"/>
      <c r="P1477" s="18"/>
      <c r="Q1477" s="18"/>
      <c r="R1477" s="18"/>
      <c r="S1477" s="18"/>
      <c r="T1477" s="18"/>
      <c r="U1477" s="18"/>
      <c r="V1477" s="34"/>
    </row>
    <row r="1478" spans="1:22" x14ac:dyDescent="0.2">
      <c r="A1478" s="497"/>
      <c r="B1478" s="499"/>
      <c r="C1478" s="501"/>
      <c r="D1478" s="501"/>
      <c r="E1478" s="503"/>
      <c r="F1478" s="17">
        <v>7</v>
      </c>
      <c r="G1478" s="73" t="s">
        <v>2813</v>
      </c>
      <c r="H1478" s="18" t="s">
        <v>2814</v>
      </c>
      <c r="I1478" s="18" t="s">
        <v>32</v>
      </c>
      <c r="J1478" s="19">
        <v>2</v>
      </c>
      <c r="K1478" s="19"/>
      <c r="L1478" s="20" t="s">
        <v>34</v>
      </c>
      <c r="M1478" s="20" t="s">
        <v>34</v>
      </c>
      <c r="N1478" s="18" t="s">
        <v>1119</v>
      </c>
      <c r="O1478" s="18"/>
      <c r="P1478" s="18"/>
      <c r="Q1478" s="18"/>
      <c r="R1478" s="18"/>
      <c r="S1478" s="18"/>
      <c r="T1478" s="18"/>
      <c r="U1478" s="18"/>
      <c r="V1478" s="34"/>
    </row>
    <row r="1479" spans="1:22" x14ac:dyDescent="0.2">
      <c r="A1479" s="497"/>
      <c r="B1479" s="499"/>
      <c r="C1479" s="501"/>
      <c r="D1479" s="501"/>
      <c r="E1479" s="503"/>
      <c r="F1479" s="17">
        <v>8</v>
      </c>
      <c r="G1479" s="73" t="s">
        <v>2815</v>
      </c>
      <c r="H1479" s="18" t="s">
        <v>2816</v>
      </c>
      <c r="I1479" s="18" t="s">
        <v>44</v>
      </c>
      <c r="J1479" s="19">
        <v>20</v>
      </c>
      <c r="K1479" s="19"/>
      <c r="L1479" s="20" t="s">
        <v>34</v>
      </c>
      <c r="M1479" s="20" t="s">
        <v>34</v>
      </c>
      <c r="N1479" s="18" t="s">
        <v>37</v>
      </c>
      <c r="O1479" s="18"/>
      <c r="P1479" s="18"/>
      <c r="Q1479" s="18"/>
      <c r="R1479" s="18"/>
      <c r="S1479" s="18"/>
      <c r="T1479" s="18"/>
      <c r="U1479" s="18"/>
      <c r="V1479" s="34"/>
    </row>
    <row r="1480" spans="1:22" x14ac:dyDescent="0.2">
      <c r="A1480" s="497"/>
      <c r="B1480" s="499"/>
      <c r="C1480" s="501"/>
      <c r="D1480" s="501"/>
      <c r="E1480" s="503"/>
      <c r="F1480" s="41">
        <v>9</v>
      </c>
      <c r="G1480" s="78" t="s">
        <v>2766</v>
      </c>
      <c r="H1480" s="42" t="s">
        <v>2817</v>
      </c>
      <c r="I1480" s="42" t="s">
        <v>32</v>
      </c>
      <c r="J1480" s="43">
        <v>19</v>
      </c>
      <c r="K1480" s="43"/>
      <c r="L1480" s="44" t="s">
        <v>34</v>
      </c>
      <c r="M1480" s="44" t="s">
        <v>34</v>
      </c>
      <c r="N1480" s="18" t="s">
        <v>177</v>
      </c>
      <c r="O1480" s="18"/>
      <c r="P1480" s="18"/>
      <c r="Q1480" s="18"/>
      <c r="R1480" s="18"/>
      <c r="S1480" s="18"/>
      <c r="T1480" s="18"/>
      <c r="U1480" s="18"/>
      <c r="V1480" s="34"/>
    </row>
    <row r="1481" spans="1:22" x14ac:dyDescent="0.2">
      <c r="A1481" s="497"/>
      <c r="B1481" s="499"/>
      <c r="C1481" s="501"/>
      <c r="D1481" s="501"/>
      <c r="E1481" s="503"/>
      <c r="F1481" s="17">
        <v>10</v>
      </c>
      <c r="G1481" s="74" t="s">
        <v>2818</v>
      </c>
      <c r="H1481" s="18" t="s">
        <v>2819</v>
      </c>
      <c r="I1481" s="18" t="s">
        <v>32</v>
      </c>
      <c r="J1481" s="19">
        <v>2</v>
      </c>
      <c r="K1481" s="19"/>
      <c r="L1481" s="20" t="s">
        <v>34</v>
      </c>
      <c r="M1481" s="20" t="s">
        <v>34</v>
      </c>
      <c r="N1481" s="18" t="s">
        <v>1119</v>
      </c>
      <c r="O1481" s="18"/>
      <c r="P1481" s="18"/>
      <c r="Q1481" s="18"/>
      <c r="R1481" s="18"/>
      <c r="S1481" s="18"/>
      <c r="T1481" s="18"/>
      <c r="U1481" s="18"/>
      <c r="V1481" s="34"/>
    </row>
    <row r="1482" spans="1:22" x14ac:dyDescent="0.2">
      <c r="A1482" s="497"/>
      <c r="B1482" s="499"/>
      <c r="C1482" s="501"/>
      <c r="D1482" s="501"/>
      <c r="E1482" s="503"/>
      <c r="F1482" s="17">
        <v>11</v>
      </c>
      <c r="G1482" s="73" t="s">
        <v>2820</v>
      </c>
      <c r="H1482" s="18" t="s">
        <v>2821</v>
      </c>
      <c r="I1482" s="18" t="s">
        <v>32</v>
      </c>
      <c r="J1482" s="19">
        <v>2</v>
      </c>
      <c r="K1482" s="19"/>
      <c r="L1482" s="20" t="s">
        <v>34</v>
      </c>
      <c r="M1482" s="20" t="s">
        <v>34</v>
      </c>
      <c r="N1482" s="18" t="s">
        <v>1119</v>
      </c>
      <c r="O1482" s="18"/>
      <c r="P1482" s="18"/>
      <c r="Q1482" s="18"/>
      <c r="R1482" s="18"/>
      <c r="S1482" s="18"/>
      <c r="T1482" s="18"/>
      <c r="U1482" s="18"/>
      <c r="V1482" s="34"/>
    </row>
    <row r="1483" spans="1:22" x14ac:dyDescent="0.2">
      <c r="A1483" s="497"/>
      <c r="B1483" s="499"/>
      <c r="C1483" s="501"/>
      <c r="D1483" s="501"/>
      <c r="E1483" s="503"/>
      <c r="F1483" s="17">
        <v>12</v>
      </c>
      <c r="G1483" s="73" t="s">
        <v>2822</v>
      </c>
      <c r="H1483" s="18" t="s">
        <v>2823</v>
      </c>
      <c r="I1483" s="18" t="s">
        <v>44</v>
      </c>
      <c r="J1483" s="19">
        <v>100</v>
      </c>
      <c r="K1483" s="19"/>
      <c r="L1483" s="20" t="s">
        <v>34</v>
      </c>
      <c r="M1483" s="20" t="s">
        <v>34</v>
      </c>
      <c r="N1483" s="18" t="s">
        <v>58</v>
      </c>
      <c r="O1483" s="18"/>
      <c r="P1483" s="18"/>
      <c r="Q1483" s="18"/>
      <c r="R1483" s="18"/>
      <c r="S1483" s="18"/>
      <c r="T1483" s="18"/>
      <c r="U1483" s="18"/>
      <c r="V1483" s="34"/>
    </row>
    <row r="1484" spans="1:22" x14ac:dyDescent="0.2">
      <c r="A1484" s="497"/>
      <c r="B1484" s="499"/>
      <c r="C1484" s="501"/>
      <c r="D1484" s="501"/>
      <c r="E1484" s="503"/>
      <c r="F1484" s="17">
        <v>13</v>
      </c>
      <c r="G1484" s="73" t="s">
        <v>2824</v>
      </c>
      <c r="H1484" s="18" t="s">
        <v>2825</v>
      </c>
      <c r="I1484" s="18" t="s">
        <v>32</v>
      </c>
      <c r="J1484" s="19">
        <v>2</v>
      </c>
      <c r="K1484" s="19"/>
      <c r="L1484" s="20" t="s">
        <v>34</v>
      </c>
      <c r="M1484" s="20" t="s">
        <v>34</v>
      </c>
      <c r="N1484" s="18" t="s">
        <v>1119</v>
      </c>
      <c r="O1484" s="18"/>
      <c r="P1484" s="18"/>
      <c r="Q1484" s="18"/>
      <c r="R1484" s="18"/>
      <c r="S1484" s="18"/>
      <c r="T1484" s="18"/>
      <c r="U1484" s="18"/>
      <c r="V1484" s="34"/>
    </row>
    <row r="1485" spans="1:22" x14ac:dyDescent="0.2">
      <c r="A1485" s="497"/>
      <c r="B1485" s="499"/>
      <c r="C1485" s="501"/>
      <c r="D1485" s="501"/>
      <c r="E1485" s="503"/>
      <c r="F1485" s="17">
        <v>14</v>
      </c>
      <c r="G1485" s="73" t="s">
        <v>2826</v>
      </c>
      <c r="H1485" s="18" t="s">
        <v>2827</v>
      </c>
      <c r="I1485" s="18" t="s">
        <v>44</v>
      </c>
      <c r="J1485" s="19">
        <v>100</v>
      </c>
      <c r="K1485" s="19"/>
      <c r="L1485" s="20" t="s">
        <v>34</v>
      </c>
      <c r="M1485" s="20" t="s">
        <v>34</v>
      </c>
      <c r="N1485" s="18" t="s">
        <v>58</v>
      </c>
      <c r="O1485" s="18"/>
      <c r="P1485" s="18"/>
      <c r="Q1485" s="18"/>
      <c r="R1485" s="18"/>
      <c r="S1485" s="18"/>
      <c r="T1485" s="18"/>
      <c r="U1485" s="18"/>
      <c r="V1485" s="34"/>
    </row>
    <row r="1486" spans="1:22" x14ac:dyDescent="0.2">
      <c r="A1486" s="497"/>
      <c r="B1486" s="499"/>
      <c r="C1486" s="501"/>
      <c r="D1486" s="501"/>
      <c r="E1486" s="503"/>
      <c r="F1486" s="17">
        <v>15</v>
      </c>
      <c r="G1486" s="73" t="s">
        <v>2828</v>
      </c>
      <c r="H1486" s="18" t="s">
        <v>2829</v>
      </c>
      <c r="I1486" s="18" t="s">
        <v>44</v>
      </c>
      <c r="J1486" s="19">
        <v>30</v>
      </c>
      <c r="K1486" s="19"/>
      <c r="L1486" s="20" t="s">
        <v>34</v>
      </c>
      <c r="M1486" s="20" t="s">
        <v>34</v>
      </c>
      <c r="N1486" s="18" t="s">
        <v>60</v>
      </c>
      <c r="O1486" s="18"/>
      <c r="P1486" s="18"/>
      <c r="Q1486" s="18"/>
      <c r="R1486" s="18"/>
      <c r="S1486" s="18"/>
      <c r="T1486" s="18"/>
      <c r="U1486" s="18"/>
      <c r="V1486" s="34"/>
    </row>
    <row r="1487" spans="1:22" x14ac:dyDescent="0.2">
      <c r="A1487" s="497"/>
      <c r="B1487" s="499"/>
      <c r="C1487" s="501"/>
      <c r="D1487" s="501"/>
      <c r="E1487" s="503"/>
      <c r="F1487" s="17">
        <v>16</v>
      </c>
      <c r="G1487" s="73" t="s">
        <v>2830</v>
      </c>
      <c r="H1487" s="18" t="s">
        <v>2831</v>
      </c>
      <c r="I1487" s="18" t="s">
        <v>32</v>
      </c>
      <c r="J1487" s="19">
        <v>2</v>
      </c>
      <c r="K1487" s="19"/>
      <c r="L1487" s="20" t="s">
        <v>34</v>
      </c>
      <c r="M1487" s="20" t="s">
        <v>34</v>
      </c>
      <c r="N1487" s="18" t="s">
        <v>1119</v>
      </c>
      <c r="O1487" s="18"/>
      <c r="P1487" s="18"/>
      <c r="Q1487" s="18"/>
      <c r="R1487" s="18"/>
      <c r="S1487" s="18"/>
      <c r="T1487" s="18"/>
      <c r="U1487" s="18"/>
      <c r="V1487" s="34"/>
    </row>
    <row r="1488" spans="1:22" x14ac:dyDescent="0.2">
      <c r="A1488" s="497"/>
      <c r="B1488" s="499"/>
      <c r="C1488" s="501"/>
      <c r="D1488" s="501"/>
      <c r="E1488" s="503"/>
      <c r="F1488" s="17">
        <v>17</v>
      </c>
      <c r="G1488" s="73" t="s">
        <v>2832</v>
      </c>
      <c r="H1488" s="18" t="s">
        <v>2833</v>
      </c>
      <c r="I1488" s="18" t="s">
        <v>32</v>
      </c>
      <c r="J1488" s="19">
        <v>2</v>
      </c>
      <c r="K1488" s="19"/>
      <c r="L1488" s="20" t="s">
        <v>34</v>
      </c>
      <c r="M1488" s="20" t="s">
        <v>34</v>
      </c>
      <c r="N1488" s="18" t="s">
        <v>1119</v>
      </c>
      <c r="O1488" s="18"/>
      <c r="P1488" s="18"/>
      <c r="Q1488" s="18"/>
      <c r="R1488" s="18"/>
      <c r="S1488" s="18"/>
      <c r="T1488" s="18"/>
      <c r="U1488" s="18"/>
      <c r="V1488" s="34"/>
    </row>
    <row r="1489" spans="1:22" x14ac:dyDescent="0.2">
      <c r="A1489" s="497"/>
      <c r="B1489" s="499"/>
      <c r="C1489" s="501"/>
      <c r="D1489" s="501"/>
      <c r="E1489" s="503"/>
      <c r="F1489" s="17">
        <v>18</v>
      </c>
      <c r="G1489" s="73" t="s">
        <v>2834</v>
      </c>
      <c r="H1489" s="18" t="s">
        <v>2835</v>
      </c>
      <c r="I1489" s="18" t="s">
        <v>32</v>
      </c>
      <c r="J1489" s="19">
        <v>2</v>
      </c>
      <c r="K1489" s="19"/>
      <c r="L1489" s="20" t="s">
        <v>34</v>
      </c>
      <c r="M1489" s="20" t="s">
        <v>34</v>
      </c>
      <c r="N1489" s="18" t="s">
        <v>1119</v>
      </c>
      <c r="O1489" s="18"/>
      <c r="P1489" s="18"/>
      <c r="Q1489" s="18"/>
      <c r="R1489" s="18"/>
      <c r="S1489" s="18"/>
      <c r="T1489" s="18"/>
      <c r="U1489" s="18"/>
      <c r="V1489" s="34"/>
    </row>
    <row r="1490" spans="1:22" x14ac:dyDescent="0.2">
      <c r="A1490" s="497"/>
      <c r="B1490" s="499"/>
      <c r="C1490" s="501"/>
      <c r="D1490" s="501"/>
      <c r="E1490" s="503"/>
      <c r="F1490" s="17">
        <v>19</v>
      </c>
      <c r="G1490" s="73" t="s">
        <v>2836</v>
      </c>
      <c r="H1490" s="18" t="s">
        <v>2837</v>
      </c>
      <c r="I1490" s="18" t="s">
        <v>32</v>
      </c>
      <c r="J1490" s="19">
        <v>2</v>
      </c>
      <c r="K1490" s="19"/>
      <c r="L1490" s="20" t="s">
        <v>34</v>
      </c>
      <c r="M1490" s="20" t="s">
        <v>34</v>
      </c>
      <c r="N1490" s="18" t="s">
        <v>1119</v>
      </c>
      <c r="O1490" s="18"/>
      <c r="P1490" s="18"/>
      <c r="Q1490" s="18"/>
      <c r="R1490" s="18"/>
      <c r="S1490" s="18"/>
      <c r="T1490" s="18"/>
      <c r="U1490" s="18"/>
      <c r="V1490" s="34"/>
    </row>
    <row r="1491" spans="1:22" x14ac:dyDescent="0.2">
      <c r="A1491" s="497"/>
      <c r="B1491" s="499"/>
      <c r="C1491" s="501"/>
      <c r="D1491" s="501"/>
      <c r="E1491" s="503"/>
      <c r="F1491" s="17">
        <v>20</v>
      </c>
      <c r="G1491" s="73" t="s">
        <v>2838</v>
      </c>
      <c r="H1491" s="18" t="s">
        <v>2839</v>
      </c>
      <c r="I1491" s="18" t="s">
        <v>32</v>
      </c>
      <c r="J1491" s="19">
        <v>2</v>
      </c>
      <c r="K1491" s="19"/>
      <c r="L1491" s="20" t="s">
        <v>34</v>
      </c>
      <c r="M1491" s="20" t="s">
        <v>34</v>
      </c>
      <c r="N1491" s="18" t="s">
        <v>1119</v>
      </c>
      <c r="O1491" s="18"/>
      <c r="P1491" s="18"/>
      <c r="Q1491" s="18"/>
      <c r="R1491" s="18"/>
      <c r="S1491" s="18"/>
      <c r="T1491" s="18"/>
      <c r="U1491" s="18"/>
      <c r="V1491" s="34"/>
    </row>
    <row r="1492" spans="1:22" x14ac:dyDescent="0.2">
      <c r="A1492" s="497"/>
      <c r="B1492" s="499"/>
      <c r="C1492" s="501"/>
      <c r="D1492" s="501"/>
      <c r="E1492" s="503"/>
      <c r="F1492" s="17">
        <v>21</v>
      </c>
      <c r="G1492" s="66" t="s">
        <v>2840</v>
      </c>
      <c r="H1492" s="18" t="s">
        <v>2841</v>
      </c>
      <c r="I1492" s="18" t="s">
        <v>32</v>
      </c>
      <c r="J1492" s="19">
        <v>2</v>
      </c>
      <c r="K1492" s="19"/>
      <c r="L1492" s="20" t="s">
        <v>34</v>
      </c>
      <c r="M1492" s="20" t="s">
        <v>34</v>
      </c>
      <c r="N1492" s="18" t="s">
        <v>1119</v>
      </c>
      <c r="O1492" s="18"/>
      <c r="P1492" s="18"/>
      <c r="Q1492" s="18"/>
      <c r="R1492" s="18"/>
      <c r="S1492" s="18"/>
      <c r="T1492" s="18"/>
      <c r="U1492" s="18"/>
      <c r="V1492" s="34"/>
    </row>
    <row r="1493" spans="1:22" x14ac:dyDescent="0.2">
      <c r="A1493" s="497"/>
      <c r="B1493" s="499"/>
      <c r="C1493" s="501"/>
      <c r="D1493" s="501"/>
      <c r="E1493" s="503"/>
      <c r="F1493" s="17">
        <v>22</v>
      </c>
      <c r="G1493" s="66" t="s">
        <v>2842</v>
      </c>
      <c r="H1493" s="18" t="s">
        <v>2843</v>
      </c>
      <c r="I1493" s="18" t="s">
        <v>32</v>
      </c>
      <c r="J1493" s="19">
        <v>2</v>
      </c>
      <c r="K1493" s="19"/>
      <c r="L1493" s="20" t="s">
        <v>34</v>
      </c>
      <c r="M1493" s="20" t="s">
        <v>34</v>
      </c>
      <c r="N1493" s="18" t="s">
        <v>1119</v>
      </c>
      <c r="O1493" s="18"/>
      <c r="P1493" s="18"/>
      <c r="Q1493" s="18"/>
      <c r="R1493" s="18"/>
      <c r="S1493" s="18"/>
      <c r="T1493" s="18"/>
      <c r="U1493" s="18"/>
      <c r="V1493" s="34"/>
    </row>
    <row r="1494" spans="1:22" x14ac:dyDescent="0.2">
      <c r="A1494" s="497"/>
      <c r="B1494" s="499"/>
      <c r="C1494" s="501"/>
      <c r="D1494" s="501"/>
      <c r="E1494" s="503"/>
      <c r="F1494" s="17">
        <v>23</v>
      </c>
      <c r="G1494" s="66" t="s">
        <v>2844</v>
      </c>
      <c r="H1494" s="18" t="s">
        <v>2845</v>
      </c>
      <c r="I1494" s="18" t="s">
        <v>44</v>
      </c>
      <c r="J1494" s="19">
        <v>20</v>
      </c>
      <c r="K1494" s="19"/>
      <c r="L1494" s="20" t="s">
        <v>34</v>
      </c>
      <c r="M1494" s="20" t="s">
        <v>34</v>
      </c>
      <c r="N1494" s="18" t="s">
        <v>37</v>
      </c>
      <c r="O1494" s="18"/>
      <c r="P1494" s="18"/>
      <c r="Q1494" s="18"/>
      <c r="R1494" s="18"/>
      <c r="S1494" s="18"/>
      <c r="T1494" s="18"/>
      <c r="U1494" s="18"/>
      <c r="V1494" s="34"/>
    </row>
    <row r="1495" spans="1:22" x14ac:dyDescent="0.2">
      <c r="A1495" s="497"/>
      <c r="B1495" s="499"/>
      <c r="C1495" s="501"/>
      <c r="D1495" s="501"/>
      <c r="E1495" s="503"/>
      <c r="F1495" s="17">
        <v>24</v>
      </c>
      <c r="G1495" s="66" t="s">
        <v>2846</v>
      </c>
      <c r="H1495" s="18" t="s">
        <v>2847</v>
      </c>
      <c r="I1495" s="18" t="s">
        <v>32</v>
      </c>
      <c r="J1495" s="19">
        <v>2</v>
      </c>
      <c r="K1495" s="19"/>
      <c r="L1495" s="20" t="s">
        <v>34</v>
      </c>
      <c r="M1495" s="20" t="s">
        <v>34</v>
      </c>
      <c r="N1495" s="18" t="s">
        <v>1119</v>
      </c>
      <c r="O1495" s="18"/>
      <c r="P1495" s="18"/>
      <c r="Q1495" s="18"/>
      <c r="R1495" s="18"/>
      <c r="S1495" s="18"/>
      <c r="T1495" s="18"/>
      <c r="U1495" s="18"/>
      <c r="V1495" s="34"/>
    </row>
    <row r="1496" spans="1:22" x14ac:dyDescent="0.2">
      <c r="A1496" s="497"/>
      <c r="B1496" s="499"/>
      <c r="C1496" s="501"/>
      <c r="D1496" s="501"/>
      <c r="E1496" s="503"/>
      <c r="F1496" s="17">
        <v>25</v>
      </c>
      <c r="G1496" s="66" t="s">
        <v>2848</v>
      </c>
      <c r="H1496" s="18" t="s">
        <v>2849</v>
      </c>
      <c r="I1496" s="18" t="s">
        <v>32</v>
      </c>
      <c r="J1496" s="19">
        <v>2</v>
      </c>
      <c r="K1496" s="19"/>
      <c r="L1496" s="20" t="s">
        <v>34</v>
      </c>
      <c r="M1496" s="20" t="s">
        <v>34</v>
      </c>
      <c r="N1496" s="18" t="s">
        <v>1119</v>
      </c>
      <c r="O1496" s="18"/>
      <c r="P1496" s="18"/>
      <c r="Q1496" s="18"/>
      <c r="R1496" s="18"/>
      <c r="S1496" s="18"/>
      <c r="T1496" s="18"/>
      <c r="U1496" s="18"/>
      <c r="V1496" s="34"/>
    </row>
    <row r="1497" spans="1:22" x14ac:dyDescent="0.2">
      <c r="A1497" s="497"/>
      <c r="B1497" s="499"/>
      <c r="C1497" s="501"/>
      <c r="D1497" s="501"/>
      <c r="E1497" s="503"/>
      <c r="F1497" s="17">
        <v>26</v>
      </c>
      <c r="G1497" s="66" t="s">
        <v>2850</v>
      </c>
      <c r="H1497" s="18" t="s">
        <v>2851</v>
      </c>
      <c r="I1497" s="18" t="s">
        <v>32</v>
      </c>
      <c r="J1497" s="19">
        <v>2</v>
      </c>
      <c r="K1497" s="19"/>
      <c r="L1497" s="20" t="s">
        <v>34</v>
      </c>
      <c r="M1497" s="20" t="s">
        <v>34</v>
      </c>
      <c r="N1497" s="18" t="s">
        <v>1119</v>
      </c>
      <c r="O1497" s="18"/>
      <c r="P1497" s="18"/>
      <c r="Q1497" s="18"/>
      <c r="R1497" s="18"/>
      <c r="S1497" s="18"/>
      <c r="T1497" s="18"/>
      <c r="U1497" s="18"/>
      <c r="V1497" s="34"/>
    </row>
    <row r="1498" spans="1:22" x14ac:dyDescent="0.2">
      <c r="A1498" s="497"/>
      <c r="B1498" s="499"/>
      <c r="C1498" s="501"/>
      <c r="D1498" s="501"/>
      <c r="E1498" s="503"/>
      <c r="F1498" s="17">
        <v>27</v>
      </c>
      <c r="G1498" s="66" t="s">
        <v>2852</v>
      </c>
      <c r="H1498" s="18" t="s">
        <v>2853</v>
      </c>
      <c r="I1498" s="18" t="s">
        <v>32</v>
      </c>
      <c r="J1498" s="19">
        <v>2</v>
      </c>
      <c r="K1498" s="19"/>
      <c r="L1498" s="20" t="s">
        <v>34</v>
      </c>
      <c r="M1498" s="20" t="s">
        <v>34</v>
      </c>
      <c r="N1498" s="18" t="s">
        <v>1119</v>
      </c>
      <c r="O1498" s="18"/>
      <c r="P1498" s="18"/>
      <c r="Q1498" s="18"/>
      <c r="R1498" s="18"/>
      <c r="S1498" s="18"/>
      <c r="T1498" s="18"/>
      <c r="U1498" s="18"/>
      <c r="V1498" s="34"/>
    </row>
    <row r="1499" spans="1:22" x14ac:dyDescent="0.2">
      <c r="A1499" s="497"/>
      <c r="B1499" s="499"/>
      <c r="C1499" s="501"/>
      <c r="D1499" s="501"/>
      <c r="E1499" s="503"/>
      <c r="F1499" s="17">
        <v>28</v>
      </c>
      <c r="G1499" s="66" t="s">
        <v>2854</v>
      </c>
      <c r="H1499" s="18" t="s">
        <v>2855</v>
      </c>
      <c r="I1499" s="18" t="s">
        <v>32</v>
      </c>
      <c r="J1499" s="19">
        <v>2</v>
      </c>
      <c r="K1499" s="19"/>
      <c r="L1499" s="20" t="s">
        <v>34</v>
      </c>
      <c r="M1499" s="20" t="s">
        <v>34</v>
      </c>
      <c r="N1499" s="18" t="s">
        <v>1119</v>
      </c>
      <c r="O1499" s="18"/>
      <c r="P1499" s="18"/>
      <c r="Q1499" s="18"/>
      <c r="R1499" s="18"/>
      <c r="S1499" s="18"/>
      <c r="T1499" s="18"/>
      <c r="U1499" s="18"/>
      <c r="V1499" s="34"/>
    </row>
    <row r="1500" spans="1:22" x14ac:dyDescent="0.2">
      <c r="A1500" s="497"/>
      <c r="B1500" s="499"/>
      <c r="C1500" s="501"/>
      <c r="D1500" s="501"/>
      <c r="E1500" s="503"/>
      <c r="F1500" s="17">
        <v>29</v>
      </c>
      <c r="G1500" s="66" t="s">
        <v>2856</v>
      </c>
      <c r="H1500" s="18" t="s">
        <v>2857</v>
      </c>
      <c r="I1500" s="18" t="s">
        <v>32</v>
      </c>
      <c r="J1500" s="19">
        <v>2</v>
      </c>
      <c r="K1500" s="19"/>
      <c r="L1500" s="20" t="s">
        <v>34</v>
      </c>
      <c r="M1500" s="20" t="s">
        <v>34</v>
      </c>
      <c r="N1500" s="18" t="s">
        <v>1119</v>
      </c>
      <c r="O1500" s="18"/>
      <c r="P1500" s="18"/>
      <c r="Q1500" s="18"/>
      <c r="R1500" s="18"/>
      <c r="S1500" s="18"/>
      <c r="T1500" s="18"/>
      <c r="U1500" s="18"/>
      <c r="V1500" s="34"/>
    </row>
    <row r="1501" spans="1:22" x14ac:dyDescent="0.2">
      <c r="A1501" s="497"/>
      <c r="B1501" s="499"/>
      <c r="C1501" s="501"/>
      <c r="D1501" s="501"/>
      <c r="E1501" s="503"/>
      <c r="F1501" s="17">
        <v>30</v>
      </c>
      <c r="G1501" s="66" t="s">
        <v>2858</v>
      </c>
      <c r="H1501" s="18" t="s">
        <v>2859</v>
      </c>
      <c r="I1501" s="18" t="s">
        <v>44</v>
      </c>
      <c r="J1501" s="19">
        <v>30</v>
      </c>
      <c r="K1501" s="19"/>
      <c r="L1501" s="20" t="s">
        <v>34</v>
      </c>
      <c r="M1501" s="20" t="s">
        <v>34</v>
      </c>
      <c r="N1501" s="18" t="s">
        <v>60</v>
      </c>
      <c r="O1501" s="18"/>
      <c r="P1501" s="18"/>
      <c r="Q1501" s="18"/>
      <c r="R1501" s="18"/>
      <c r="S1501" s="18"/>
      <c r="T1501" s="18"/>
      <c r="U1501" s="18"/>
      <c r="V1501" s="34"/>
    </row>
    <row r="1502" spans="1:22" x14ac:dyDescent="0.2">
      <c r="A1502" s="497"/>
      <c r="B1502" s="499"/>
      <c r="C1502" s="501"/>
      <c r="D1502" s="501"/>
      <c r="E1502" s="503"/>
      <c r="F1502" s="17">
        <v>31</v>
      </c>
      <c r="G1502" s="66" t="s">
        <v>2860</v>
      </c>
      <c r="H1502" s="18" t="s">
        <v>2861</v>
      </c>
      <c r="I1502" s="18" t="s">
        <v>32</v>
      </c>
      <c r="J1502" s="19">
        <v>2</v>
      </c>
      <c r="K1502" s="19"/>
      <c r="L1502" s="20" t="s">
        <v>34</v>
      </c>
      <c r="M1502" s="20" t="s">
        <v>34</v>
      </c>
      <c r="N1502" s="18" t="s">
        <v>1119</v>
      </c>
      <c r="O1502" s="18"/>
      <c r="P1502" s="18"/>
      <c r="Q1502" s="18"/>
      <c r="R1502" s="18"/>
      <c r="S1502" s="18"/>
      <c r="T1502" s="18"/>
      <c r="U1502" s="18"/>
      <c r="V1502" s="34"/>
    </row>
    <row r="1503" spans="1:22" x14ac:dyDescent="0.2">
      <c r="A1503" s="497"/>
      <c r="B1503" s="499"/>
      <c r="C1503" s="501"/>
      <c r="D1503" s="501"/>
      <c r="E1503" s="503"/>
      <c r="F1503" s="17">
        <v>32</v>
      </c>
      <c r="G1503" s="66" t="s">
        <v>2862</v>
      </c>
      <c r="H1503" s="18" t="s">
        <v>2863</v>
      </c>
      <c r="I1503" s="18" t="s">
        <v>32</v>
      </c>
      <c r="J1503" s="19">
        <v>2</v>
      </c>
      <c r="K1503" s="19"/>
      <c r="L1503" s="20" t="s">
        <v>34</v>
      </c>
      <c r="M1503" s="20" t="s">
        <v>34</v>
      </c>
      <c r="N1503" s="18" t="s">
        <v>1119</v>
      </c>
      <c r="O1503" s="18"/>
      <c r="P1503" s="18"/>
      <c r="Q1503" s="18"/>
      <c r="R1503" s="18"/>
      <c r="S1503" s="18"/>
      <c r="T1503" s="18"/>
      <c r="U1503" s="18"/>
      <c r="V1503" s="34"/>
    </row>
    <row r="1504" spans="1:22" x14ac:dyDescent="0.2">
      <c r="A1504" s="497"/>
      <c r="B1504" s="499"/>
      <c r="C1504" s="501"/>
      <c r="D1504" s="501"/>
      <c r="E1504" s="503"/>
      <c r="F1504" s="17">
        <v>33</v>
      </c>
      <c r="G1504" s="66" t="s">
        <v>2864</v>
      </c>
      <c r="H1504" s="18" t="s">
        <v>2865</v>
      </c>
      <c r="I1504" s="18" t="s">
        <v>44</v>
      </c>
      <c r="J1504" s="19">
        <v>100</v>
      </c>
      <c r="K1504" s="19"/>
      <c r="L1504" s="20" t="s">
        <v>34</v>
      </c>
      <c r="M1504" s="20" t="s">
        <v>34</v>
      </c>
      <c r="N1504" s="18" t="s">
        <v>58</v>
      </c>
      <c r="O1504" s="18"/>
      <c r="P1504" s="18"/>
      <c r="Q1504" s="18"/>
      <c r="R1504" s="18"/>
      <c r="S1504" s="18"/>
      <c r="T1504" s="18"/>
      <c r="U1504" s="18"/>
      <c r="V1504" s="34"/>
    </row>
    <row r="1505" spans="1:22" x14ac:dyDescent="0.2">
      <c r="A1505" s="497"/>
      <c r="B1505" s="499"/>
      <c r="C1505" s="501"/>
      <c r="D1505" s="501"/>
      <c r="E1505" s="503"/>
      <c r="F1505" s="17">
        <v>34</v>
      </c>
      <c r="G1505" s="66" t="s">
        <v>2866</v>
      </c>
      <c r="H1505" s="18" t="s">
        <v>2867</v>
      </c>
      <c r="I1505" s="18" t="s">
        <v>32</v>
      </c>
      <c r="J1505" s="19">
        <v>2</v>
      </c>
      <c r="K1505" s="19"/>
      <c r="L1505" s="20" t="s">
        <v>34</v>
      </c>
      <c r="M1505" s="20" t="s">
        <v>34</v>
      </c>
      <c r="N1505" s="18" t="s">
        <v>1119</v>
      </c>
      <c r="O1505" s="18"/>
      <c r="P1505" s="18"/>
      <c r="Q1505" s="18"/>
      <c r="R1505" s="18"/>
      <c r="S1505" s="18"/>
      <c r="T1505" s="18"/>
      <c r="U1505" s="18"/>
      <c r="V1505" s="34"/>
    </row>
    <row r="1506" spans="1:22" x14ac:dyDescent="0.2">
      <c r="A1506" s="497"/>
      <c r="B1506" s="499"/>
      <c r="C1506" s="501"/>
      <c r="D1506" s="501"/>
      <c r="E1506" s="503"/>
      <c r="F1506" s="17">
        <v>35</v>
      </c>
      <c r="G1506" s="66" t="s">
        <v>2868</v>
      </c>
      <c r="H1506" s="18" t="s">
        <v>2869</v>
      </c>
      <c r="I1506" s="18" t="s">
        <v>134</v>
      </c>
      <c r="J1506" s="19">
        <v>12</v>
      </c>
      <c r="K1506" s="19">
        <v>0</v>
      </c>
      <c r="L1506" s="20" t="s">
        <v>34</v>
      </c>
      <c r="M1506" s="20" t="s">
        <v>34</v>
      </c>
      <c r="N1506" s="18" t="s">
        <v>201</v>
      </c>
      <c r="O1506" s="18"/>
      <c r="P1506" s="18"/>
      <c r="Q1506" s="18"/>
      <c r="R1506" s="18"/>
      <c r="S1506" s="18"/>
      <c r="T1506" s="18"/>
      <c r="U1506" s="18"/>
      <c r="V1506" s="34"/>
    </row>
    <row r="1507" spans="1:22" x14ac:dyDescent="0.2">
      <c r="A1507" s="497"/>
      <c r="B1507" s="499"/>
      <c r="C1507" s="501"/>
      <c r="D1507" s="501"/>
      <c r="E1507" s="503"/>
      <c r="F1507" s="17">
        <v>36</v>
      </c>
      <c r="G1507" s="66" t="s">
        <v>2870</v>
      </c>
      <c r="H1507" s="18" t="s">
        <v>2871</v>
      </c>
      <c r="I1507" s="18" t="s">
        <v>32</v>
      </c>
      <c r="J1507" s="19">
        <v>2</v>
      </c>
      <c r="K1507" s="19"/>
      <c r="L1507" s="20" t="s">
        <v>34</v>
      </c>
      <c r="M1507" s="20" t="s">
        <v>34</v>
      </c>
      <c r="N1507" s="18" t="s">
        <v>1119</v>
      </c>
      <c r="O1507" s="18"/>
      <c r="P1507" s="18"/>
      <c r="Q1507" s="18"/>
      <c r="R1507" s="18"/>
      <c r="S1507" s="18"/>
      <c r="T1507" s="18"/>
      <c r="U1507" s="18"/>
      <c r="V1507" s="34"/>
    </row>
    <row r="1508" spans="1:22" x14ac:dyDescent="0.2">
      <c r="A1508" s="497"/>
      <c r="B1508" s="499"/>
      <c r="C1508" s="501"/>
      <c r="D1508" s="501"/>
      <c r="E1508" s="503"/>
      <c r="F1508" s="17">
        <v>37</v>
      </c>
      <c r="G1508" s="66" t="s">
        <v>2872</v>
      </c>
      <c r="H1508" s="18" t="s">
        <v>2873</v>
      </c>
      <c r="I1508" s="18" t="s">
        <v>32</v>
      </c>
      <c r="J1508" s="19">
        <v>2</v>
      </c>
      <c r="K1508" s="19"/>
      <c r="L1508" s="20" t="s">
        <v>34</v>
      </c>
      <c r="M1508" s="20" t="s">
        <v>34</v>
      </c>
      <c r="N1508" s="18" t="s">
        <v>1119</v>
      </c>
      <c r="O1508" s="18"/>
      <c r="P1508" s="18"/>
      <c r="Q1508" s="18"/>
      <c r="R1508" s="18"/>
      <c r="S1508" s="18"/>
      <c r="T1508" s="18"/>
      <c r="U1508" s="18"/>
      <c r="V1508" s="34"/>
    </row>
    <row r="1509" spans="1:22" x14ac:dyDescent="0.2">
      <c r="A1509" s="497"/>
      <c r="B1509" s="499"/>
      <c r="C1509" s="501"/>
      <c r="D1509" s="501"/>
      <c r="E1509" s="503"/>
      <c r="F1509" s="17">
        <v>38</v>
      </c>
      <c r="G1509" s="66" t="s">
        <v>2874</v>
      </c>
      <c r="H1509" s="18" t="s">
        <v>2875</v>
      </c>
      <c r="I1509" s="18" t="s">
        <v>32</v>
      </c>
      <c r="J1509" s="19">
        <v>2</v>
      </c>
      <c r="K1509" s="19"/>
      <c r="L1509" s="20" t="s">
        <v>34</v>
      </c>
      <c r="M1509" s="20" t="s">
        <v>34</v>
      </c>
      <c r="N1509" s="18" t="s">
        <v>1119</v>
      </c>
      <c r="O1509" s="18"/>
      <c r="P1509" s="18"/>
      <c r="Q1509" s="18"/>
      <c r="R1509" s="18"/>
      <c r="S1509" s="18"/>
      <c r="T1509" s="18"/>
      <c r="U1509" s="18"/>
      <c r="V1509" s="34"/>
    </row>
    <row r="1510" spans="1:22" x14ac:dyDescent="0.2">
      <c r="A1510" s="497"/>
      <c r="B1510" s="499"/>
      <c r="C1510" s="501"/>
      <c r="D1510" s="501"/>
      <c r="E1510" s="503"/>
      <c r="F1510" s="17">
        <v>39</v>
      </c>
      <c r="G1510" s="66" t="s">
        <v>2876</v>
      </c>
      <c r="H1510" s="18" t="s">
        <v>2877</v>
      </c>
      <c r="I1510" s="18" t="s">
        <v>32</v>
      </c>
      <c r="J1510" s="19">
        <v>2</v>
      </c>
      <c r="K1510" s="19"/>
      <c r="L1510" s="20" t="s">
        <v>34</v>
      </c>
      <c r="M1510" s="20" t="s">
        <v>34</v>
      </c>
      <c r="N1510" s="18" t="s">
        <v>1119</v>
      </c>
      <c r="O1510" s="18"/>
      <c r="P1510" s="18"/>
      <c r="Q1510" s="18"/>
      <c r="R1510" s="18"/>
      <c r="S1510" s="18"/>
      <c r="T1510" s="18"/>
      <c r="U1510" s="18"/>
      <c r="V1510" s="34"/>
    </row>
    <row r="1511" spans="1:22" x14ac:dyDescent="0.2">
      <c r="A1511" s="497"/>
      <c r="B1511" s="499"/>
      <c r="C1511" s="501"/>
      <c r="D1511" s="501"/>
      <c r="E1511" s="503"/>
      <c r="F1511" s="17">
        <v>40</v>
      </c>
      <c r="G1511" s="66" t="s">
        <v>2878</v>
      </c>
      <c r="H1511" s="18" t="s">
        <v>2879</v>
      </c>
      <c r="I1511" s="18" t="s">
        <v>32</v>
      </c>
      <c r="J1511" s="19">
        <v>2</v>
      </c>
      <c r="K1511" s="19"/>
      <c r="L1511" s="20" t="s">
        <v>34</v>
      </c>
      <c r="M1511" s="20" t="s">
        <v>34</v>
      </c>
      <c r="N1511" s="18" t="s">
        <v>1119</v>
      </c>
      <c r="O1511" s="18"/>
      <c r="P1511" s="18"/>
      <c r="Q1511" s="18"/>
      <c r="R1511" s="18"/>
      <c r="S1511" s="18"/>
      <c r="T1511" s="18"/>
      <c r="U1511" s="18"/>
      <c r="V1511" s="34"/>
    </row>
    <row r="1512" spans="1:22" x14ac:dyDescent="0.2">
      <c r="A1512" s="497"/>
      <c r="B1512" s="499"/>
      <c r="C1512" s="501"/>
      <c r="D1512" s="501"/>
      <c r="E1512" s="503"/>
      <c r="F1512" s="17">
        <v>41</v>
      </c>
      <c r="G1512" s="66" t="s">
        <v>2880</v>
      </c>
      <c r="H1512" s="18" t="s">
        <v>2881</v>
      </c>
      <c r="I1512" s="18" t="s">
        <v>44</v>
      </c>
      <c r="J1512" s="19">
        <v>20</v>
      </c>
      <c r="K1512" s="19"/>
      <c r="L1512" s="20" t="s">
        <v>34</v>
      </c>
      <c r="M1512" s="20" t="s">
        <v>34</v>
      </c>
      <c r="N1512" s="18" t="s">
        <v>37</v>
      </c>
      <c r="O1512" s="18"/>
      <c r="P1512" s="18"/>
      <c r="Q1512" s="18"/>
      <c r="R1512" s="18"/>
      <c r="S1512" s="18"/>
      <c r="T1512" s="18"/>
      <c r="U1512" s="18"/>
      <c r="V1512" s="34"/>
    </row>
    <row r="1513" spans="1:22" x14ac:dyDescent="0.2">
      <c r="A1513" s="497"/>
      <c r="B1513" s="499"/>
      <c r="C1513" s="501"/>
      <c r="D1513" s="501"/>
      <c r="E1513" s="503"/>
      <c r="F1513" s="17">
        <v>42</v>
      </c>
      <c r="G1513" s="66" t="s">
        <v>2882</v>
      </c>
      <c r="H1513" s="18" t="s">
        <v>2883</v>
      </c>
      <c r="I1513" s="18" t="s">
        <v>32</v>
      </c>
      <c r="J1513" s="19">
        <v>2</v>
      </c>
      <c r="K1513" s="19"/>
      <c r="L1513" s="20" t="s">
        <v>34</v>
      </c>
      <c r="M1513" s="20" t="s">
        <v>34</v>
      </c>
      <c r="N1513" s="18" t="s">
        <v>1119</v>
      </c>
      <c r="O1513" s="18"/>
      <c r="P1513" s="18"/>
      <c r="Q1513" s="18"/>
      <c r="R1513" s="18"/>
      <c r="S1513" s="18"/>
      <c r="T1513" s="18"/>
      <c r="U1513" s="18"/>
      <c r="V1513" s="34"/>
    </row>
    <row r="1514" spans="1:22" x14ac:dyDescent="0.2">
      <c r="A1514" s="497"/>
      <c r="B1514" s="499"/>
      <c r="C1514" s="501"/>
      <c r="D1514" s="501"/>
      <c r="E1514" s="503"/>
      <c r="F1514" s="17">
        <v>43</v>
      </c>
      <c r="G1514" s="66" t="s">
        <v>2884</v>
      </c>
      <c r="H1514" s="18" t="s">
        <v>2885</v>
      </c>
      <c r="I1514" s="18" t="s">
        <v>32</v>
      </c>
      <c r="J1514" s="19">
        <v>2</v>
      </c>
      <c r="K1514" s="19"/>
      <c r="L1514" s="20" t="s">
        <v>34</v>
      </c>
      <c r="M1514" s="20" t="s">
        <v>34</v>
      </c>
      <c r="N1514" s="18" t="s">
        <v>1119</v>
      </c>
      <c r="O1514" s="18"/>
      <c r="P1514" s="18"/>
      <c r="Q1514" s="18"/>
      <c r="R1514" s="18"/>
      <c r="S1514" s="18"/>
      <c r="T1514" s="18"/>
      <c r="U1514" s="18"/>
      <c r="V1514" s="34"/>
    </row>
    <row r="1515" spans="1:22" x14ac:dyDescent="0.2">
      <c r="A1515" s="497"/>
      <c r="B1515" s="499"/>
      <c r="C1515" s="501"/>
      <c r="D1515" s="501"/>
      <c r="E1515" s="503"/>
      <c r="F1515" s="17">
        <v>44</v>
      </c>
      <c r="G1515" s="66" t="s">
        <v>2886</v>
      </c>
      <c r="H1515" s="18" t="s">
        <v>2887</v>
      </c>
      <c r="I1515" s="18" t="s">
        <v>44</v>
      </c>
      <c r="J1515" s="19">
        <v>100</v>
      </c>
      <c r="K1515" s="19"/>
      <c r="L1515" s="20" t="s">
        <v>34</v>
      </c>
      <c r="M1515" s="20" t="s">
        <v>34</v>
      </c>
      <c r="N1515" s="18" t="s">
        <v>58</v>
      </c>
      <c r="O1515" s="18"/>
      <c r="P1515" s="18"/>
      <c r="Q1515" s="18"/>
      <c r="R1515" s="18"/>
      <c r="S1515" s="18"/>
      <c r="T1515" s="18"/>
      <c r="U1515" s="18"/>
      <c r="V1515" s="34"/>
    </row>
    <row r="1516" spans="1:22" x14ac:dyDescent="0.2">
      <c r="A1516" s="497"/>
      <c r="B1516" s="499"/>
      <c r="C1516" s="501"/>
      <c r="D1516" s="501"/>
      <c r="E1516" s="503"/>
      <c r="F1516" s="17">
        <v>45</v>
      </c>
      <c r="G1516" s="66" t="s">
        <v>2888</v>
      </c>
      <c r="H1516" s="18" t="s">
        <v>2889</v>
      </c>
      <c r="I1516" s="18" t="s">
        <v>32</v>
      </c>
      <c r="J1516" s="19">
        <v>2</v>
      </c>
      <c r="K1516" s="19"/>
      <c r="L1516" s="20" t="s">
        <v>34</v>
      </c>
      <c r="M1516" s="20" t="s">
        <v>34</v>
      </c>
      <c r="N1516" s="18" t="s">
        <v>1119</v>
      </c>
      <c r="O1516" s="18"/>
      <c r="P1516" s="18"/>
      <c r="Q1516" s="18"/>
      <c r="R1516" s="18"/>
      <c r="S1516" s="18"/>
      <c r="T1516" s="18"/>
      <c r="U1516" s="18"/>
      <c r="V1516" s="34"/>
    </row>
    <row r="1517" spans="1:22" x14ac:dyDescent="0.2">
      <c r="A1517" s="497"/>
      <c r="B1517" s="499"/>
      <c r="C1517" s="501"/>
      <c r="D1517" s="501"/>
      <c r="E1517" s="503"/>
      <c r="F1517" s="17">
        <v>46</v>
      </c>
      <c r="G1517" s="66" t="s">
        <v>2890</v>
      </c>
      <c r="H1517" s="18" t="s">
        <v>2891</v>
      </c>
      <c r="I1517" s="18" t="s">
        <v>32</v>
      </c>
      <c r="J1517" s="19">
        <v>2</v>
      </c>
      <c r="K1517" s="19"/>
      <c r="L1517" s="20" t="s">
        <v>34</v>
      </c>
      <c r="M1517" s="20" t="s">
        <v>34</v>
      </c>
      <c r="N1517" s="18" t="s">
        <v>1119</v>
      </c>
      <c r="O1517" s="18"/>
      <c r="P1517" s="18"/>
      <c r="Q1517" s="18"/>
      <c r="R1517" s="18"/>
      <c r="S1517" s="18"/>
      <c r="T1517" s="18"/>
      <c r="U1517" s="18"/>
      <c r="V1517" s="34"/>
    </row>
    <row r="1518" spans="1:22" x14ac:dyDescent="0.2">
      <c r="A1518" s="497"/>
      <c r="B1518" s="499"/>
      <c r="C1518" s="501"/>
      <c r="D1518" s="501"/>
      <c r="E1518" s="503"/>
      <c r="F1518" s="17">
        <v>47</v>
      </c>
      <c r="G1518" s="66" t="s">
        <v>2783</v>
      </c>
      <c r="H1518" s="18" t="s">
        <v>2892</v>
      </c>
      <c r="I1518" s="18" t="s">
        <v>44</v>
      </c>
      <c r="J1518" s="19">
        <v>2000</v>
      </c>
      <c r="K1518" s="19"/>
      <c r="L1518" s="20" t="s">
        <v>34</v>
      </c>
      <c r="M1518" s="20" t="s">
        <v>34</v>
      </c>
      <c r="N1518" s="18" t="s">
        <v>1055</v>
      </c>
      <c r="O1518" s="18"/>
      <c r="P1518" s="18"/>
      <c r="Q1518" s="18"/>
      <c r="R1518" s="18"/>
      <c r="S1518" s="18"/>
      <c r="T1518" s="18"/>
      <c r="U1518" s="18"/>
      <c r="V1518" s="34"/>
    </row>
    <row r="1519" spans="1:22" x14ac:dyDescent="0.2">
      <c r="A1519" s="497"/>
      <c r="B1519" s="499"/>
      <c r="C1519" s="501"/>
      <c r="D1519" s="501"/>
      <c r="E1519" s="503"/>
      <c r="F1519" s="17">
        <v>48</v>
      </c>
      <c r="G1519" s="66" t="s">
        <v>2893</v>
      </c>
      <c r="H1519" s="18" t="s">
        <v>2894</v>
      </c>
      <c r="I1519" s="18" t="s">
        <v>32</v>
      </c>
      <c r="J1519" s="19">
        <v>2</v>
      </c>
      <c r="K1519" s="19"/>
      <c r="L1519" s="20" t="s">
        <v>34</v>
      </c>
      <c r="M1519" s="20" t="s">
        <v>34</v>
      </c>
      <c r="N1519" s="18" t="s">
        <v>1119</v>
      </c>
      <c r="O1519" s="18"/>
      <c r="P1519" s="18"/>
      <c r="Q1519" s="18"/>
      <c r="R1519" s="18"/>
      <c r="S1519" s="18"/>
      <c r="T1519" s="18"/>
      <c r="U1519" s="18"/>
      <c r="V1519" s="34"/>
    </row>
    <row r="1520" spans="1:22" x14ac:dyDescent="0.2">
      <c r="A1520" s="497"/>
      <c r="B1520" s="499"/>
      <c r="C1520" s="501"/>
      <c r="D1520" s="501"/>
      <c r="E1520" s="503"/>
      <c r="F1520" s="17">
        <v>49</v>
      </c>
      <c r="G1520" s="66" t="s">
        <v>2895</v>
      </c>
      <c r="H1520" s="18" t="s">
        <v>2896</v>
      </c>
      <c r="I1520" s="18" t="s">
        <v>32</v>
      </c>
      <c r="J1520" s="19">
        <v>2</v>
      </c>
      <c r="K1520" s="19"/>
      <c r="L1520" s="20" t="s">
        <v>34</v>
      </c>
      <c r="M1520" s="20" t="s">
        <v>34</v>
      </c>
      <c r="N1520" s="18" t="s">
        <v>1119</v>
      </c>
      <c r="O1520" s="18"/>
      <c r="P1520" s="18"/>
      <c r="Q1520" s="18"/>
      <c r="R1520" s="18"/>
      <c r="S1520" s="18"/>
      <c r="T1520" s="18"/>
      <c r="U1520" s="18"/>
      <c r="V1520" s="34"/>
    </row>
    <row r="1521" spans="1:22" x14ac:dyDescent="0.2">
      <c r="A1521" s="497"/>
      <c r="B1521" s="499"/>
      <c r="C1521" s="501"/>
      <c r="D1521" s="501"/>
      <c r="E1521" s="503"/>
      <c r="F1521" s="17">
        <v>50</v>
      </c>
      <c r="G1521" s="66" t="s">
        <v>2897</v>
      </c>
      <c r="H1521" s="18" t="s">
        <v>2898</v>
      </c>
      <c r="I1521" s="18" t="s">
        <v>32</v>
      </c>
      <c r="J1521" s="19">
        <v>2</v>
      </c>
      <c r="K1521" s="19"/>
      <c r="L1521" s="20" t="s">
        <v>34</v>
      </c>
      <c r="M1521" s="20" t="s">
        <v>34</v>
      </c>
      <c r="N1521" s="18" t="s">
        <v>1119</v>
      </c>
      <c r="O1521" s="18"/>
      <c r="P1521" s="18"/>
      <c r="Q1521" s="18"/>
      <c r="R1521" s="18"/>
      <c r="S1521" s="18"/>
      <c r="T1521" s="18"/>
      <c r="U1521" s="18"/>
      <c r="V1521" s="34"/>
    </row>
    <row r="1522" spans="1:22" x14ac:dyDescent="0.2">
      <c r="A1522" s="497"/>
      <c r="B1522" s="499"/>
      <c r="C1522" s="501"/>
      <c r="D1522" s="501"/>
      <c r="E1522" s="503"/>
      <c r="F1522" s="17">
        <v>51</v>
      </c>
      <c r="G1522" s="66" t="s">
        <v>2899</v>
      </c>
      <c r="H1522" s="18" t="s">
        <v>2900</v>
      </c>
      <c r="I1522" s="18" t="s">
        <v>32</v>
      </c>
      <c r="J1522" s="19">
        <v>2</v>
      </c>
      <c r="K1522" s="19"/>
      <c r="L1522" s="20" t="s">
        <v>34</v>
      </c>
      <c r="M1522" s="20" t="s">
        <v>34</v>
      </c>
      <c r="N1522" s="18" t="s">
        <v>1119</v>
      </c>
      <c r="O1522" s="18"/>
      <c r="P1522" s="18"/>
      <c r="Q1522" s="18"/>
      <c r="R1522" s="18"/>
      <c r="S1522" s="18"/>
      <c r="T1522" s="18"/>
      <c r="U1522" s="18"/>
      <c r="V1522" s="34"/>
    </row>
    <row r="1523" spans="1:22" x14ac:dyDescent="0.2">
      <c r="A1523" s="497"/>
      <c r="B1523" s="499"/>
      <c r="C1523" s="501"/>
      <c r="D1523" s="501"/>
      <c r="E1523" s="503"/>
      <c r="F1523" s="17">
        <v>52</v>
      </c>
      <c r="G1523" s="66" t="s">
        <v>2901</v>
      </c>
      <c r="H1523" s="18" t="s">
        <v>2902</v>
      </c>
      <c r="I1523" s="18" t="s">
        <v>32</v>
      </c>
      <c r="J1523" s="19">
        <v>2</v>
      </c>
      <c r="K1523" s="19"/>
      <c r="L1523" s="20" t="s">
        <v>34</v>
      </c>
      <c r="M1523" s="20" t="s">
        <v>34</v>
      </c>
      <c r="N1523" s="18" t="s">
        <v>1119</v>
      </c>
      <c r="O1523" s="18"/>
      <c r="P1523" s="18"/>
      <c r="Q1523" s="18"/>
      <c r="R1523" s="18"/>
      <c r="S1523" s="18"/>
      <c r="T1523" s="18"/>
      <c r="U1523" s="18"/>
      <c r="V1523" s="34"/>
    </row>
    <row r="1524" spans="1:22" x14ac:dyDescent="0.2">
      <c r="A1524" s="497"/>
      <c r="B1524" s="499"/>
      <c r="C1524" s="501"/>
      <c r="D1524" s="501"/>
      <c r="E1524" s="503"/>
      <c r="F1524" s="17">
        <v>53</v>
      </c>
      <c r="G1524" s="66" t="s">
        <v>2903</v>
      </c>
      <c r="H1524" s="18" t="s">
        <v>2904</v>
      </c>
      <c r="I1524" s="18" t="s">
        <v>134</v>
      </c>
      <c r="J1524" s="19">
        <v>12</v>
      </c>
      <c r="K1524" s="19">
        <v>0</v>
      </c>
      <c r="L1524" s="20" t="s">
        <v>34</v>
      </c>
      <c r="M1524" s="20" t="s">
        <v>34</v>
      </c>
      <c r="N1524" s="18" t="s">
        <v>201</v>
      </c>
      <c r="O1524" s="18"/>
      <c r="P1524" s="18"/>
      <c r="Q1524" s="18"/>
      <c r="R1524" s="18"/>
      <c r="S1524" s="18"/>
      <c r="T1524" s="18"/>
      <c r="U1524" s="18"/>
      <c r="V1524" s="34"/>
    </row>
    <row r="1525" spans="1:22" x14ac:dyDescent="0.2">
      <c r="A1525" s="497"/>
      <c r="B1525" s="499"/>
      <c r="C1525" s="501"/>
      <c r="D1525" s="501"/>
      <c r="E1525" s="503"/>
      <c r="F1525" s="17">
        <v>54</v>
      </c>
      <c r="G1525" s="66" t="s">
        <v>2905</v>
      </c>
      <c r="H1525" s="18" t="s">
        <v>2906</v>
      </c>
      <c r="I1525" s="18" t="s">
        <v>134</v>
      </c>
      <c r="J1525" s="19">
        <v>12</v>
      </c>
      <c r="K1525" s="19">
        <v>0</v>
      </c>
      <c r="L1525" s="20" t="s">
        <v>34</v>
      </c>
      <c r="M1525" s="20" t="s">
        <v>34</v>
      </c>
      <c r="N1525" s="18" t="s">
        <v>201</v>
      </c>
      <c r="O1525" s="18"/>
      <c r="P1525" s="18"/>
      <c r="Q1525" s="18"/>
      <c r="R1525" s="18"/>
      <c r="S1525" s="18"/>
      <c r="T1525" s="18"/>
      <c r="U1525" s="18"/>
      <c r="V1525" s="34"/>
    </row>
    <row r="1526" spans="1:22" x14ac:dyDescent="0.2">
      <c r="A1526" s="497"/>
      <c r="B1526" s="499"/>
      <c r="C1526" s="501"/>
      <c r="D1526" s="501"/>
      <c r="E1526" s="503"/>
      <c r="F1526" s="17">
        <v>55</v>
      </c>
      <c r="G1526" s="66" t="s">
        <v>2907</v>
      </c>
      <c r="H1526" s="18" t="s">
        <v>2908</v>
      </c>
      <c r="I1526" s="18" t="s">
        <v>32</v>
      </c>
      <c r="J1526" s="19">
        <v>2</v>
      </c>
      <c r="K1526" s="19"/>
      <c r="L1526" s="20" t="s">
        <v>34</v>
      </c>
      <c r="M1526" s="20" t="s">
        <v>34</v>
      </c>
      <c r="N1526" s="18" t="s">
        <v>1119</v>
      </c>
      <c r="O1526" s="18"/>
      <c r="P1526" s="18"/>
      <c r="Q1526" s="18"/>
      <c r="R1526" s="18"/>
      <c r="S1526" s="18"/>
      <c r="T1526" s="18"/>
      <c r="U1526" s="18"/>
      <c r="V1526" s="34"/>
    </row>
    <row r="1527" spans="1:22" x14ac:dyDescent="0.2">
      <c r="A1527" s="497"/>
      <c r="B1527" s="499"/>
      <c r="C1527" s="501"/>
      <c r="D1527" s="501"/>
      <c r="E1527" s="503"/>
      <c r="F1527" s="17">
        <v>56</v>
      </c>
      <c r="G1527" s="66" t="s">
        <v>2909</v>
      </c>
      <c r="H1527" s="18" t="s">
        <v>2910</v>
      </c>
      <c r="I1527" s="18" t="s">
        <v>134</v>
      </c>
      <c r="J1527" s="19">
        <v>12</v>
      </c>
      <c r="K1527" s="19">
        <v>0</v>
      </c>
      <c r="L1527" s="20" t="s">
        <v>34</v>
      </c>
      <c r="M1527" s="20" t="s">
        <v>34</v>
      </c>
      <c r="N1527" s="18" t="s">
        <v>201</v>
      </c>
      <c r="O1527" s="18"/>
      <c r="P1527" s="18"/>
      <c r="Q1527" s="18"/>
      <c r="R1527" s="18"/>
      <c r="S1527" s="18"/>
      <c r="T1527" s="18"/>
      <c r="U1527" s="18"/>
      <c r="V1527" s="34"/>
    </row>
    <row r="1528" spans="1:22" x14ac:dyDescent="0.2">
      <c r="A1528" s="497"/>
      <c r="B1528" s="499"/>
      <c r="C1528" s="501"/>
      <c r="D1528" s="501"/>
      <c r="E1528" s="503"/>
      <c r="F1528" s="17">
        <v>57</v>
      </c>
      <c r="G1528" s="66" t="s">
        <v>2911</v>
      </c>
      <c r="H1528" s="18" t="s">
        <v>2912</v>
      </c>
      <c r="I1528" s="18" t="s">
        <v>32</v>
      </c>
      <c r="J1528" s="19">
        <v>4</v>
      </c>
      <c r="K1528" s="19"/>
      <c r="L1528" s="20" t="s">
        <v>34</v>
      </c>
      <c r="M1528" s="20" t="s">
        <v>34</v>
      </c>
      <c r="N1528" s="18" t="s">
        <v>1249</v>
      </c>
      <c r="O1528" s="18"/>
      <c r="P1528" s="18"/>
      <c r="Q1528" s="18"/>
      <c r="R1528" s="18"/>
      <c r="S1528" s="18"/>
      <c r="T1528" s="18"/>
      <c r="U1528" s="18"/>
      <c r="V1528" s="34"/>
    </row>
    <row r="1529" spans="1:22" x14ac:dyDescent="0.2">
      <c r="A1529" s="497"/>
      <c r="B1529" s="499"/>
      <c r="C1529" s="501"/>
      <c r="D1529" s="501"/>
      <c r="E1529" s="503"/>
      <c r="F1529" s="17">
        <v>58</v>
      </c>
      <c r="G1529" s="66" t="s">
        <v>2913</v>
      </c>
      <c r="H1529" s="18" t="s">
        <v>2914</v>
      </c>
      <c r="I1529" s="18" t="s">
        <v>32</v>
      </c>
      <c r="J1529" s="19">
        <v>2</v>
      </c>
      <c r="K1529" s="19"/>
      <c r="L1529" s="20" t="s">
        <v>34</v>
      </c>
      <c r="M1529" s="20" t="s">
        <v>34</v>
      </c>
      <c r="N1529" s="18" t="s">
        <v>1119</v>
      </c>
      <c r="O1529" s="18"/>
      <c r="P1529" s="18"/>
      <c r="Q1529" s="18"/>
      <c r="R1529" s="18"/>
      <c r="S1529" s="18"/>
      <c r="T1529" s="18"/>
      <c r="U1529" s="18"/>
      <c r="V1529" s="34"/>
    </row>
    <row r="1530" spans="1:22" x14ac:dyDescent="0.2">
      <c r="A1530" s="497"/>
      <c r="B1530" s="499"/>
      <c r="C1530" s="501"/>
      <c r="D1530" s="501"/>
      <c r="E1530" s="503"/>
      <c r="F1530" s="17">
        <v>59</v>
      </c>
      <c r="G1530" s="66" t="s">
        <v>2915</v>
      </c>
      <c r="H1530" s="18" t="s">
        <v>2916</v>
      </c>
      <c r="I1530" s="18" t="s">
        <v>32</v>
      </c>
      <c r="J1530" s="19">
        <v>2</v>
      </c>
      <c r="K1530" s="19"/>
      <c r="L1530" s="20" t="s">
        <v>34</v>
      </c>
      <c r="M1530" s="20" t="s">
        <v>34</v>
      </c>
      <c r="N1530" s="18" t="s">
        <v>1119</v>
      </c>
      <c r="O1530" s="18"/>
      <c r="P1530" s="18"/>
      <c r="Q1530" s="18"/>
      <c r="R1530" s="18"/>
      <c r="S1530" s="18"/>
      <c r="T1530" s="18"/>
      <c r="U1530" s="18"/>
      <c r="V1530" s="34"/>
    </row>
    <row r="1531" spans="1:22" x14ac:dyDescent="0.2">
      <c r="A1531" s="497"/>
      <c r="B1531" s="499"/>
      <c r="C1531" s="501"/>
      <c r="D1531" s="501"/>
      <c r="E1531" s="503"/>
      <c r="F1531" s="17">
        <v>60</v>
      </c>
      <c r="G1531" s="66" t="s">
        <v>2917</v>
      </c>
      <c r="H1531" s="18" t="s">
        <v>2918</v>
      </c>
      <c r="I1531" s="18" t="s">
        <v>32</v>
      </c>
      <c r="J1531" s="19">
        <v>2</v>
      </c>
      <c r="K1531" s="19"/>
      <c r="L1531" s="20" t="s">
        <v>34</v>
      </c>
      <c r="M1531" s="20" t="s">
        <v>34</v>
      </c>
      <c r="N1531" s="18" t="s">
        <v>1119</v>
      </c>
      <c r="O1531" s="18"/>
      <c r="P1531" s="18"/>
      <c r="Q1531" s="18"/>
      <c r="R1531" s="18"/>
      <c r="S1531" s="18"/>
      <c r="T1531" s="18"/>
      <c r="U1531" s="18"/>
      <c r="V1531" s="34"/>
    </row>
    <row r="1532" spans="1:22" x14ac:dyDescent="0.2">
      <c r="A1532" s="497"/>
      <c r="B1532" s="499"/>
      <c r="C1532" s="501"/>
      <c r="D1532" s="501"/>
      <c r="E1532" s="503"/>
      <c r="F1532" s="17">
        <v>61</v>
      </c>
      <c r="G1532" s="66" t="s">
        <v>2919</v>
      </c>
      <c r="H1532" s="18" t="s">
        <v>2920</v>
      </c>
      <c r="I1532" s="18" t="s">
        <v>32</v>
      </c>
      <c r="J1532" s="19">
        <v>2</v>
      </c>
      <c r="K1532" s="19"/>
      <c r="L1532" s="20" t="s">
        <v>34</v>
      </c>
      <c r="M1532" s="20" t="s">
        <v>34</v>
      </c>
      <c r="N1532" s="18" t="s">
        <v>1119</v>
      </c>
      <c r="O1532" s="18"/>
      <c r="P1532" s="18"/>
      <c r="Q1532" s="18"/>
      <c r="R1532" s="18"/>
      <c r="S1532" s="18"/>
      <c r="T1532" s="18"/>
      <c r="U1532" s="18"/>
      <c r="V1532" s="34"/>
    </row>
    <row r="1533" spans="1:22" x14ac:dyDescent="0.2">
      <c r="A1533" s="497"/>
      <c r="B1533" s="499"/>
      <c r="C1533" s="501"/>
      <c r="D1533" s="501"/>
      <c r="E1533" s="503"/>
      <c r="F1533" s="17">
        <v>62</v>
      </c>
      <c r="G1533" s="66" t="s">
        <v>2921</v>
      </c>
      <c r="H1533" s="18" t="s">
        <v>2922</v>
      </c>
      <c r="I1533" s="18" t="s">
        <v>32</v>
      </c>
      <c r="J1533" s="19">
        <v>2</v>
      </c>
      <c r="K1533" s="19"/>
      <c r="L1533" s="20" t="s">
        <v>34</v>
      </c>
      <c r="M1533" s="20" t="s">
        <v>34</v>
      </c>
      <c r="N1533" s="18" t="s">
        <v>1119</v>
      </c>
      <c r="O1533" s="18"/>
      <c r="P1533" s="18"/>
      <c r="Q1533" s="18"/>
      <c r="R1533" s="18"/>
      <c r="S1533" s="18"/>
      <c r="T1533" s="18"/>
      <c r="U1533" s="18"/>
      <c r="V1533" s="34"/>
    </row>
    <row r="1534" spans="1:22" x14ac:dyDescent="0.2">
      <c r="A1534" s="497"/>
      <c r="B1534" s="499"/>
      <c r="C1534" s="501"/>
      <c r="D1534" s="501"/>
      <c r="E1534" s="503"/>
      <c r="F1534" s="17">
        <v>63</v>
      </c>
      <c r="G1534" s="66" t="s">
        <v>2923</v>
      </c>
      <c r="H1534" s="18" t="s">
        <v>2924</v>
      </c>
      <c r="I1534" s="18" t="s">
        <v>32</v>
      </c>
      <c r="J1534" s="19">
        <v>2</v>
      </c>
      <c r="K1534" s="19"/>
      <c r="L1534" s="20" t="s">
        <v>34</v>
      </c>
      <c r="M1534" s="20" t="s">
        <v>34</v>
      </c>
      <c r="N1534" s="18" t="s">
        <v>1119</v>
      </c>
      <c r="O1534" s="18"/>
      <c r="P1534" s="18"/>
      <c r="Q1534" s="18"/>
      <c r="R1534" s="18"/>
      <c r="S1534" s="18"/>
      <c r="T1534" s="18"/>
      <c r="U1534" s="18"/>
      <c r="V1534" s="34"/>
    </row>
    <row r="1535" spans="1:22" x14ac:dyDescent="0.2">
      <c r="A1535" s="497"/>
      <c r="B1535" s="499"/>
      <c r="C1535" s="501"/>
      <c r="D1535" s="501"/>
      <c r="E1535" s="503"/>
      <c r="F1535" s="17">
        <v>64</v>
      </c>
      <c r="G1535" s="66" t="s">
        <v>2925</v>
      </c>
      <c r="H1535" s="18" t="s">
        <v>2926</v>
      </c>
      <c r="I1535" s="18" t="s">
        <v>32</v>
      </c>
      <c r="J1535" s="19">
        <v>2</v>
      </c>
      <c r="K1535" s="19"/>
      <c r="L1535" s="20" t="s">
        <v>34</v>
      </c>
      <c r="M1535" s="20" t="s">
        <v>34</v>
      </c>
      <c r="N1535" s="18" t="s">
        <v>1119</v>
      </c>
      <c r="O1535" s="18"/>
      <c r="P1535" s="18"/>
      <c r="Q1535" s="18"/>
      <c r="R1535" s="18"/>
      <c r="S1535" s="18"/>
      <c r="T1535" s="18"/>
      <c r="U1535" s="18"/>
      <c r="V1535" s="34"/>
    </row>
    <row r="1536" spans="1:22" x14ac:dyDescent="0.2">
      <c r="A1536" s="497"/>
      <c r="B1536" s="499"/>
      <c r="C1536" s="501"/>
      <c r="D1536" s="501"/>
      <c r="E1536" s="503"/>
      <c r="F1536" s="17">
        <v>65</v>
      </c>
      <c r="G1536" s="66" t="s">
        <v>2927</v>
      </c>
      <c r="H1536" s="18" t="s">
        <v>2928</v>
      </c>
      <c r="I1536" s="18" t="s">
        <v>134</v>
      </c>
      <c r="J1536" s="19">
        <v>13</v>
      </c>
      <c r="K1536" s="19">
        <v>0</v>
      </c>
      <c r="L1536" s="20" t="s">
        <v>34</v>
      </c>
      <c r="M1536" s="20" t="s">
        <v>34</v>
      </c>
      <c r="N1536" s="18" t="s">
        <v>1920</v>
      </c>
      <c r="O1536" s="18"/>
      <c r="P1536" s="18"/>
      <c r="Q1536" s="18"/>
      <c r="R1536" s="18"/>
      <c r="S1536" s="18"/>
      <c r="T1536" s="18"/>
      <c r="U1536" s="18"/>
      <c r="V1536" s="34"/>
    </row>
    <row r="1537" spans="1:22" x14ac:dyDescent="0.2">
      <c r="A1537" s="497"/>
      <c r="B1537" s="499"/>
      <c r="C1537" s="501"/>
      <c r="D1537" s="501"/>
      <c r="E1537" s="503"/>
      <c r="F1537" s="17">
        <v>66</v>
      </c>
      <c r="G1537" s="66" t="s">
        <v>2929</v>
      </c>
      <c r="H1537" s="18" t="s">
        <v>2930</v>
      </c>
      <c r="I1537" s="18" t="s">
        <v>32</v>
      </c>
      <c r="J1537" s="19">
        <v>4</v>
      </c>
      <c r="K1537" s="19"/>
      <c r="L1537" s="20" t="s">
        <v>34</v>
      </c>
      <c r="M1537" s="20" t="s">
        <v>34</v>
      </c>
      <c r="N1537" s="18" t="s">
        <v>1249</v>
      </c>
      <c r="O1537" s="18"/>
      <c r="P1537" s="18"/>
      <c r="Q1537" s="18"/>
      <c r="R1537" s="18"/>
      <c r="S1537" s="18"/>
      <c r="T1537" s="18"/>
      <c r="U1537" s="18"/>
      <c r="V1537" s="34"/>
    </row>
    <row r="1538" spans="1:22" x14ac:dyDescent="0.2">
      <c r="A1538" s="497"/>
      <c r="B1538" s="499"/>
      <c r="C1538" s="501"/>
      <c r="D1538" s="501"/>
      <c r="E1538" s="503"/>
      <c r="F1538" s="17">
        <v>67</v>
      </c>
      <c r="G1538" s="66" t="s">
        <v>2931</v>
      </c>
      <c r="H1538" s="18" t="s">
        <v>2932</v>
      </c>
      <c r="I1538" s="18" t="s">
        <v>32</v>
      </c>
      <c r="J1538" s="19">
        <v>2</v>
      </c>
      <c r="K1538" s="19"/>
      <c r="L1538" s="20" t="s">
        <v>34</v>
      </c>
      <c r="M1538" s="20" t="s">
        <v>34</v>
      </c>
      <c r="N1538" s="18" t="s">
        <v>1119</v>
      </c>
      <c r="O1538" s="18"/>
      <c r="P1538" s="18"/>
      <c r="Q1538" s="18"/>
      <c r="R1538" s="18"/>
      <c r="S1538" s="18"/>
      <c r="T1538" s="18"/>
      <c r="U1538" s="18"/>
      <c r="V1538" s="34"/>
    </row>
    <row r="1539" spans="1:22" x14ac:dyDescent="0.2">
      <c r="A1539" s="497"/>
      <c r="B1539" s="499"/>
      <c r="C1539" s="501"/>
      <c r="D1539" s="501"/>
      <c r="E1539" s="503"/>
      <c r="F1539" s="17">
        <v>68</v>
      </c>
      <c r="G1539" s="66" t="s">
        <v>2933</v>
      </c>
      <c r="H1539" s="18" t="s">
        <v>2934</v>
      </c>
      <c r="I1539" s="18" t="s">
        <v>32</v>
      </c>
      <c r="J1539" s="19">
        <v>2</v>
      </c>
      <c r="K1539" s="19"/>
      <c r="L1539" s="20" t="s">
        <v>34</v>
      </c>
      <c r="M1539" s="20" t="s">
        <v>34</v>
      </c>
      <c r="N1539" s="18" t="s">
        <v>1119</v>
      </c>
      <c r="O1539" s="18"/>
      <c r="P1539" s="18"/>
      <c r="Q1539" s="18"/>
      <c r="R1539" s="18"/>
      <c r="S1539" s="18"/>
      <c r="T1539" s="18"/>
      <c r="U1539" s="18"/>
      <c r="V1539" s="34"/>
    </row>
    <row r="1540" spans="1:22" x14ac:dyDescent="0.2">
      <c r="A1540" s="497"/>
      <c r="B1540" s="499"/>
      <c r="C1540" s="501"/>
      <c r="D1540" s="501"/>
      <c r="E1540" s="503"/>
      <c r="F1540" s="17">
        <v>69</v>
      </c>
      <c r="G1540" s="66" t="s">
        <v>2935</v>
      </c>
      <c r="H1540" s="18" t="s">
        <v>2936</v>
      </c>
      <c r="I1540" s="18" t="s">
        <v>32</v>
      </c>
      <c r="J1540" s="19">
        <v>2</v>
      </c>
      <c r="K1540" s="19"/>
      <c r="L1540" s="20" t="s">
        <v>34</v>
      </c>
      <c r="M1540" s="20" t="s">
        <v>34</v>
      </c>
      <c r="N1540" s="18" t="s">
        <v>1119</v>
      </c>
      <c r="O1540" s="18"/>
      <c r="P1540" s="18"/>
      <c r="Q1540" s="18"/>
      <c r="R1540" s="18"/>
      <c r="S1540" s="18"/>
      <c r="T1540" s="18"/>
      <c r="U1540" s="18"/>
      <c r="V1540" s="34"/>
    </row>
    <row r="1541" spans="1:22" x14ac:dyDescent="0.2">
      <c r="A1541" s="497"/>
      <c r="B1541" s="499"/>
      <c r="C1541" s="501"/>
      <c r="D1541" s="501"/>
      <c r="E1541" s="503"/>
      <c r="F1541" s="17">
        <v>70</v>
      </c>
      <c r="G1541" s="66" t="s">
        <v>2937</v>
      </c>
      <c r="H1541" s="18" t="s">
        <v>2938</v>
      </c>
      <c r="I1541" s="18" t="s">
        <v>32</v>
      </c>
      <c r="J1541" s="19">
        <v>2</v>
      </c>
      <c r="K1541" s="19"/>
      <c r="L1541" s="20" t="s">
        <v>34</v>
      </c>
      <c r="M1541" s="20" t="s">
        <v>34</v>
      </c>
      <c r="N1541" s="18" t="s">
        <v>1119</v>
      </c>
      <c r="O1541" s="18"/>
      <c r="P1541" s="18"/>
      <c r="Q1541" s="18"/>
      <c r="R1541" s="18"/>
      <c r="S1541" s="18"/>
      <c r="T1541" s="18"/>
      <c r="U1541" s="18"/>
      <c r="V1541" s="34"/>
    </row>
    <row r="1542" spans="1:22" x14ac:dyDescent="0.2">
      <c r="A1542" s="497"/>
      <c r="B1542" s="499"/>
      <c r="C1542" s="501"/>
      <c r="D1542" s="501"/>
      <c r="E1542" s="503"/>
      <c r="F1542" s="17">
        <v>71</v>
      </c>
      <c r="G1542" s="66" t="s">
        <v>2939</v>
      </c>
      <c r="H1542" s="18" t="s">
        <v>2940</v>
      </c>
      <c r="I1542" s="18" t="s">
        <v>32</v>
      </c>
      <c r="J1542" s="19">
        <v>2</v>
      </c>
      <c r="K1542" s="19"/>
      <c r="L1542" s="20" t="s">
        <v>34</v>
      </c>
      <c r="M1542" s="20" t="s">
        <v>34</v>
      </c>
      <c r="N1542" s="18" t="s">
        <v>1119</v>
      </c>
      <c r="O1542" s="18"/>
      <c r="P1542" s="18"/>
      <c r="Q1542" s="18"/>
      <c r="R1542" s="18"/>
      <c r="S1542" s="18"/>
      <c r="T1542" s="18"/>
      <c r="U1542" s="18"/>
      <c r="V1542" s="34"/>
    </row>
    <row r="1543" spans="1:22" x14ac:dyDescent="0.2">
      <c r="A1543" s="497"/>
      <c r="B1543" s="499"/>
      <c r="C1543" s="501"/>
      <c r="D1543" s="501"/>
      <c r="E1543" s="503"/>
      <c r="F1543" s="17">
        <v>72</v>
      </c>
      <c r="G1543" s="66" t="s">
        <v>2941</v>
      </c>
      <c r="H1543" s="18" t="s">
        <v>2942</v>
      </c>
      <c r="I1543" s="18" t="s">
        <v>32</v>
      </c>
      <c r="J1543" s="19">
        <v>2</v>
      </c>
      <c r="K1543" s="19"/>
      <c r="L1543" s="20" t="s">
        <v>34</v>
      </c>
      <c r="M1543" s="20" t="s">
        <v>34</v>
      </c>
      <c r="N1543" s="18" t="s">
        <v>1119</v>
      </c>
      <c r="O1543" s="18"/>
      <c r="P1543" s="18"/>
      <c r="Q1543" s="18"/>
      <c r="R1543" s="18"/>
      <c r="S1543" s="18"/>
      <c r="T1543" s="18"/>
      <c r="U1543" s="18"/>
      <c r="V1543" s="34"/>
    </row>
    <row r="1544" spans="1:22" x14ac:dyDescent="0.2">
      <c r="A1544" s="497"/>
      <c r="B1544" s="499"/>
      <c r="C1544" s="501"/>
      <c r="D1544" s="501"/>
      <c r="E1544" s="503"/>
      <c r="F1544" s="17">
        <v>73</v>
      </c>
      <c r="G1544" s="66" t="s">
        <v>2943</v>
      </c>
      <c r="H1544" s="18" t="s">
        <v>2944</v>
      </c>
      <c r="I1544" s="18" t="s">
        <v>32</v>
      </c>
      <c r="J1544" s="19">
        <v>2</v>
      </c>
      <c r="K1544" s="19"/>
      <c r="L1544" s="20" t="s">
        <v>34</v>
      </c>
      <c r="M1544" s="20" t="s">
        <v>34</v>
      </c>
      <c r="N1544" s="18" t="s">
        <v>1119</v>
      </c>
      <c r="O1544" s="18"/>
      <c r="P1544" s="18"/>
      <c r="Q1544" s="18"/>
      <c r="R1544" s="18"/>
      <c r="S1544" s="18"/>
      <c r="T1544" s="18"/>
      <c r="U1544" s="18"/>
      <c r="V1544" s="34"/>
    </row>
    <row r="1545" spans="1:22" x14ac:dyDescent="0.2">
      <c r="A1545" s="497"/>
      <c r="B1545" s="499"/>
      <c r="C1545" s="501"/>
      <c r="D1545" s="501"/>
      <c r="E1545" s="503"/>
      <c r="F1545" s="17">
        <v>74</v>
      </c>
      <c r="G1545" s="66" t="s">
        <v>2945</v>
      </c>
      <c r="H1545" s="18" t="s">
        <v>2946</v>
      </c>
      <c r="I1545" s="18" t="s">
        <v>32</v>
      </c>
      <c r="J1545" s="19">
        <v>2</v>
      </c>
      <c r="K1545" s="19"/>
      <c r="L1545" s="20" t="s">
        <v>34</v>
      </c>
      <c r="M1545" s="20" t="s">
        <v>34</v>
      </c>
      <c r="N1545" s="18" t="s">
        <v>1119</v>
      </c>
      <c r="O1545" s="18"/>
      <c r="P1545" s="18"/>
      <c r="Q1545" s="18"/>
      <c r="R1545" s="18"/>
      <c r="S1545" s="18"/>
      <c r="T1545" s="18"/>
      <c r="U1545" s="18"/>
      <c r="V1545" s="34"/>
    </row>
    <row r="1546" spans="1:22" x14ac:dyDescent="0.2">
      <c r="A1546" s="497"/>
      <c r="B1546" s="499"/>
      <c r="C1546" s="501"/>
      <c r="D1546" s="501"/>
      <c r="E1546" s="503"/>
      <c r="F1546" s="17">
        <v>75</v>
      </c>
      <c r="G1546" s="66" t="s">
        <v>2947</v>
      </c>
      <c r="H1546" s="18" t="s">
        <v>2948</v>
      </c>
      <c r="I1546" s="18" t="s">
        <v>32</v>
      </c>
      <c r="J1546" s="19">
        <v>2</v>
      </c>
      <c r="K1546" s="19"/>
      <c r="L1546" s="20" t="s">
        <v>34</v>
      </c>
      <c r="M1546" s="20" t="s">
        <v>34</v>
      </c>
      <c r="N1546" s="18" t="s">
        <v>1119</v>
      </c>
      <c r="O1546" s="18"/>
      <c r="P1546" s="18"/>
      <c r="Q1546" s="18"/>
      <c r="R1546" s="18"/>
      <c r="S1546" s="18"/>
      <c r="T1546" s="18"/>
      <c r="U1546" s="18"/>
      <c r="V1546" s="34"/>
    </row>
    <row r="1547" spans="1:22" x14ac:dyDescent="0.2">
      <c r="A1547" s="497"/>
      <c r="B1547" s="499"/>
      <c r="C1547" s="501"/>
      <c r="D1547" s="501"/>
      <c r="E1547" s="503"/>
      <c r="F1547" s="17">
        <v>76</v>
      </c>
      <c r="G1547" s="66" t="s">
        <v>2617</v>
      </c>
      <c r="H1547" s="18" t="s">
        <v>2949</v>
      </c>
      <c r="I1547" s="18" t="s">
        <v>32</v>
      </c>
      <c r="J1547" s="19">
        <v>2</v>
      </c>
      <c r="K1547" s="19"/>
      <c r="L1547" s="20" t="s">
        <v>34</v>
      </c>
      <c r="M1547" s="20" t="s">
        <v>34</v>
      </c>
      <c r="N1547" s="18" t="s">
        <v>1119</v>
      </c>
      <c r="O1547" s="18"/>
      <c r="P1547" s="18"/>
      <c r="Q1547" s="18"/>
      <c r="R1547" s="18"/>
      <c r="S1547" s="18"/>
      <c r="T1547" s="18"/>
      <c r="U1547" s="18"/>
      <c r="V1547" s="34"/>
    </row>
    <row r="1548" spans="1:22" x14ac:dyDescent="0.2">
      <c r="A1548" s="497"/>
      <c r="B1548" s="499"/>
      <c r="C1548" s="501"/>
      <c r="D1548" s="501"/>
      <c r="E1548" s="503"/>
      <c r="F1548" s="17">
        <v>77</v>
      </c>
      <c r="G1548" s="66" t="s">
        <v>2950</v>
      </c>
      <c r="H1548" s="18" t="s">
        <v>2951</v>
      </c>
      <c r="I1548" s="18" t="s">
        <v>44</v>
      </c>
      <c r="J1548" s="19">
        <v>200</v>
      </c>
      <c r="K1548" s="19"/>
      <c r="L1548" s="20" t="s">
        <v>34</v>
      </c>
      <c r="M1548" s="20" t="s">
        <v>34</v>
      </c>
      <c r="N1548" s="18" t="s">
        <v>1109</v>
      </c>
      <c r="O1548" s="18"/>
      <c r="P1548" s="18"/>
      <c r="Q1548" s="18"/>
      <c r="R1548" s="18"/>
      <c r="S1548" s="18"/>
      <c r="T1548" s="18"/>
      <c r="U1548" s="18"/>
      <c r="V1548" s="34"/>
    </row>
    <row r="1549" spans="1:22" x14ac:dyDescent="0.2">
      <c r="A1549" s="497"/>
      <c r="B1549" s="499"/>
      <c r="C1549" s="501"/>
      <c r="D1549" s="501"/>
      <c r="E1549" s="503"/>
      <c r="F1549" s="17">
        <v>78</v>
      </c>
      <c r="G1549" s="66" t="s">
        <v>2952</v>
      </c>
      <c r="H1549" s="18" t="s">
        <v>2953</v>
      </c>
      <c r="I1549" s="18" t="s">
        <v>32</v>
      </c>
      <c r="J1549" s="19">
        <v>2</v>
      </c>
      <c r="K1549" s="19"/>
      <c r="L1549" s="20" t="s">
        <v>34</v>
      </c>
      <c r="M1549" s="20" t="s">
        <v>34</v>
      </c>
      <c r="N1549" s="18" t="s">
        <v>1119</v>
      </c>
      <c r="O1549" s="18"/>
      <c r="P1549" s="18"/>
      <c r="Q1549" s="18"/>
      <c r="R1549" s="18"/>
      <c r="S1549" s="18"/>
      <c r="T1549" s="18"/>
      <c r="U1549" s="18"/>
      <c r="V1549" s="34"/>
    </row>
    <row r="1550" spans="1:22" x14ac:dyDescent="0.2">
      <c r="A1550" s="497"/>
      <c r="B1550" s="499"/>
      <c r="C1550" s="501"/>
      <c r="D1550" s="501"/>
      <c r="E1550" s="503"/>
      <c r="F1550" s="17">
        <v>79</v>
      </c>
      <c r="G1550" s="66" t="s">
        <v>2954</v>
      </c>
      <c r="H1550" s="18" t="s">
        <v>2955</v>
      </c>
      <c r="I1550" s="18" t="s">
        <v>32</v>
      </c>
      <c r="J1550" s="19">
        <v>2</v>
      </c>
      <c r="K1550" s="19"/>
      <c r="L1550" s="20" t="s">
        <v>34</v>
      </c>
      <c r="M1550" s="20" t="s">
        <v>34</v>
      </c>
      <c r="N1550" s="18" t="s">
        <v>1119</v>
      </c>
      <c r="O1550" s="18"/>
      <c r="P1550" s="18"/>
      <c r="Q1550" s="18"/>
      <c r="R1550" s="18"/>
      <c r="S1550" s="18"/>
      <c r="T1550" s="18"/>
      <c r="U1550" s="18"/>
      <c r="V1550" s="34"/>
    </row>
    <row r="1551" spans="1:22" x14ac:dyDescent="0.2">
      <c r="A1551" s="497"/>
      <c r="B1551" s="499"/>
      <c r="C1551" s="501"/>
      <c r="D1551" s="501"/>
      <c r="E1551" s="503"/>
      <c r="F1551" s="17">
        <v>80</v>
      </c>
      <c r="G1551" s="66" t="s">
        <v>2956</v>
      </c>
      <c r="H1551" s="18" t="s">
        <v>2957</v>
      </c>
      <c r="I1551" s="18" t="s">
        <v>44</v>
      </c>
      <c r="J1551" s="19">
        <v>2000</v>
      </c>
      <c r="K1551" s="19"/>
      <c r="L1551" s="20" t="s">
        <v>34</v>
      </c>
      <c r="M1551" s="20" t="s">
        <v>34</v>
      </c>
      <c r="N1551" s="18" t="s">
        <v>1055</v>
      </c>
      <c r="O1551" s="18"/>
      <c r="P1551" s="18"/>
      <c r="Q1551" s="18"/>
      <c r="R1551" s="18"/>
      <c r="S1551" s="18"/>
      <c r="T1551" s="18"/>
      <c r="U1551" s="18"/>
      <c r="V1551" s="34"/>
    </row>
    <row r="1552" spans="1:22" x14ac:dyDescent="0.2">
      <c r="A1552" s="497"/>
      <c r="B1552" s="499"/>
      <c r="C1552" s="501"/>
      <c r="D1552" s="501"/>
      <c r="E1552" s="503"/>
      <c r="F1552" s="17">
        <v>81</v>
      </c>
      <c r="G1552" s="66" t="s">
        <v>2958</v>
      </c>
      <c r="H1552" s="18" t="s">
        <v>2959</v>
      </c>
      <c r="I1552" s="18" t="s">
        <v>44</v>
      </c>
      <c r="J1552" s="19">
        <v>300</v>
      </c>
      <c r="K1552" s="19"/>
      <c r="L1552" s="20" t="s">
        <v>34</v>
      </c>
      <c r="M1552" s="20" t="s">
        <v>34</v>
      </c>
      <c r="N1552" s="18" t="s">
        <v>1702</v>
      </c>
      <c r="O1552" s="18"/>
      <c r="P1552" s="18"/>
      <c r="Q1552" s="18"/>
      <c r="R1552" s="18"/>
      <c r="S1552" s="18"/>
      <c r="T1552" s="18"/>
      <c r="U1552" s="18"/>
      <c r="V1552" s="34"/>
    </row>
    <row r="1553" spans="1:22" x14ac:dyDescent="0.2">
      <c r="A1553" s="497"/>
      <c r="B1553" s="499"/>
      <c r="C1553" s="501"/>
      <c r="D1553" s="501"/>
      <c r="E1553" s="503"/>
      <c r="F1553" s="17">
        <v>82</v>
      </c>
      <c r="G1553" s="66" t="s">
        <v>2769</v>
      </c>
      <c r="H1553" s="18" t="s">
        <v>2960</v>
      </c>
      <c r="I1553" s="18" t="s">
        <v>44</v>
      </c>
      <c r="J1553" s="19">
        <v>200</v>
      </c>
      <c r="K1553" s="19"/>
      <c r="L1553" s="20" t="s">
        <v>34</v>
      </c>
      <c r="M1553" s="20" t="s">
        <v>34</v>
      </c>
      <c r="N1553" s="18" t="s">
        <v>1109</v>
      </c>
      <c r="O1553" s="18"/>
      <c r="P1553" s="18"/>
      <c r="Q1553" s="18"/>
      <c r="R1553" s="18"/>
      <c r="S1553" s="18"/>
      <c r="T1553" s="18"/>
      <c r="U1553" s="18"/>
      <c r="V1553" s="34"/>
    </row>
    <row r="1554" spans="1:22" x14ac:dyDescent="0.2">
      <c r="A1554" s="497"/>
      <c r="B1554" s="499"/>
      <c r="C1554" s="501"/>
      <c r="D1554" s="501"/>
      <c r="E1554" s="503"/>
      <c r="F1554" s="17">
        <v>83</v>
      </c>
      <c r="G1554" s="66" t="s">
        <v>2961</v>
      </c>
      <c r="H1554" s="18" t="s">
        <v>2962</v>
      </c>
      <c r="I1554" s="18" t="s">
        <v>44</v>
      </c>
      <c r="J1554" s="19">
        <v>200</v>
      </c>
      <c r="K1554" s="19"/>
      <c r="L1554" s="20" t="s">
        <v>34</v>
      </c>
      <c r="M1554" s="20" t="s">
        <v>34</v>
      </c>
      <c r="N1554" s="18" t="s">
        <v>1109</v>
      </c>
      <c r="O1554" s="18"/>
      <c r="P1554" s="18"/>
      <c r="Q1554" s="18"/>
      <c r="R1554" s="18"/>
      <c r="S1554" s="18"/>
      <c r="T1554" s="18"/>
      <c r="U1554" s="18"/>
      <c r="V1554" s="34"/>
    </row>
    <row r="1555" spans="1:22" x14ac:dyDescent="0.2">
      <c r="A1555" s="497"/>
      <c r="B1555" s="499"/>
      <c r="C1555" s="501"/>
      <c r="D1555" s="501"/>
      <c r="E1555" s="503"/>
      <c r="F1555" s="17">
        <v>84</v>
      </c>
      <c r="G1555" s="66" t="s">
        <v>2963</v>
      </c>
      <c r="H1555" s="18" t="s">
        <v>2964</v>
      </c>
      <c r="I1555" s="18" t="s">
        <v>44</v>
      </c>
      <c r="J1555" s="19">
        <v>700</v>
      </c>
      <c r="K1555" s="19"/>
      <c r="L1555" s="20" t="s">
        <v>34</v>
      </c>
      <c r="M1555" s="20" t="s">
        <v>34</v>
      </c>
      <c r="N1555" s="18" t="s">
        <v>2797</v>
      </c>
      <c r="O1555" s="18"/>
      <c r="P1555" s="18"/>
      <c r="Q1555" s="18"/>
      <c r="R1555" s="18"/>
      <c r="S1555" s="18"/>
      <c r="T1555" s="18"/>
      <c r="U1555" s="18"/>
      <c r="V1555" s="34"/>
    </row>
    <row r="1556" spans="1:22" x14ac:dyDescent="0.2">
      <c r="A1556" s="497"/>
      <c r="B1556" s="499"/>
      <c r="C1556" s="501"/>
      <c r="D1556" s="501"/>
      <c r="E1556" s="503"/>
      <c r="F1556" s="17">
        <v>85</v>
      </c>
      <c r="G1556" s="66" t="s">
        <v>2771</v>
      </c>
      <c r="H1556" s="18" t="s">
        <v>2965</v>
      </c>
      <c r="I1556" s="18" t="s">
        <v>44</v>
      </c>
      <c r="J1556" s="19">
        <v>300</v>
      </c>
      <c r="K1556" s="19"/>
      <c r="L1556" s="20" t="s">
        <v>34</v>
      </c>
      <c r="M1556" s="20" t="s">
        <v>34</v>
      </c>
      <c r="N1556" s="18" t="s">
        <v>1702</v>
      </c>
      <c r="O1556" s="18"/>
      <c r="P1556" s="18"/>
      <c r="Q1556" s="18"/>
      <c r="R1556" s="18"/>
      <c r="S1556" s="18"/>
      <c r="T1556" s="18"/>
      <c r="U1556" s="18"/>
      <c r="V1556" s="34"/>
    </row>
    <row r="1557" spans="1:22" x14ac:dyDescent="0.2">
      <c r="A1557" s="497"/>
      <c r="B1557" s="499"/>
      <c r="C1557" s="501"/>
      <c r="D1557" s="501"/>
      <c r="E1557" s="503"/>
      <c r="F1557" s="17">
        <v>86</v>
      </c>
      <c r="G1557" s="75" t="s">
        <v>212</v>
      </c>
      <c r="H1557" s="18" t="s">
        <v>2966</v>
      </c>
      <c r="I1557" s="18" t="s">
        <v>32</v>
      </c>
      <c r="J1557" s="19">
        <v>8</v>
      </c>
      <c r="K1557" s="19"/>
      <c r="L1557" s="20" t="s">
        <v>34</v>
      </c>
      <c r="M1557" s="20" t="s">
        <v>34</v>
      </c>
      <c r="N1557" s="18" t="s">
        <v>65</v>
      </c>
      <c r="O1557" s="18"/>
      <c r="P1557" s="18"/>
      <c r="Q1557" s="18"/>
      <c r="R1557" s="18"/>
      <c r="S1557" s="18"/>
      <c r="T1557" s="18"/>
      <c r="U1557" s="18"/>
      <c r="V1557" s="32"/>
    </row>
    <row r="1558" spans="1:22" x14ac:dyDescent="0.2">
      <c r="A1558" s="496" t="s">
        <v>2967</v>
      </c>
      <c r="B1558" s="498" t="s">
        <v>338</v>
      </c>
      <c r="C1558" s="500"/>
      <c r="D1558" s="500"/>
      <c r="E1558" s="502">
        <v>16776960</v>
      </c>
      <c r="F1558" s="27">
        <v>1</v>
      </c>
      <c r="G1558" s="72" t="s">
        <v>543</v>
      </c>
      <c r="H1558" s="28" t="s">
        <v>2968</v>
      </c>
      <c r="I1558" s="28" t="s">
        <v>32</v>
      </c>
      <c r="J1558" s="29">
        <v>1</v>
      </c>
      <c r="K1558" s="29"/>
      <c r="L1558" s="30" t="s">
        <v>34</v>
      </c>
      <c r="M1558" s="30" t="s">
        <v>34</v>
      </c>
      <c r="N1558" s="28" t="s">
        <v>1082</v>
      </c>
      <c r="O1558" s="28"/>
      <c r="P1558" s="28"/>
      <c r="Q1558" s="28"/>
      <c r="R1558" s="28"/>
      <c r="S1558" s="28"/>
      <c r="T1558" s="28"/>
      <c r="U1558" s="28"/>
      <c r="V1558" s="33"/>
    </row>
    <row r="1559" spans="1:22" x14ac:dyDescent="0.2">
      <c r="A1559" s="497"/>
      <c r="B1559" s="499"/>
      <c r="C1559" s="501"/>
      <c r="D1559" s="501"/>
      <c r="E1559" s="503"/>
      <c r="F1559" s="17">
        <v>2</v>
      </c>
      <c r="G1559" s="18" t="s">
        <v>2969</v>
      </c>
      <c r="H1559" s="18" t="s">
        <v>2970</v>
      </c>
      <c r="I1559" s="18" t="s">
        <v>44</v>
      </c>
      <c r="J1559" s="19">
        <v>20</v>
      </c>
      <c r="K1559" s="19"/>
      <c r="L1559" s="20" t="s">
        <v>34</v>
      </c>
      <c r="M1559" s="20" t="s">
        <v>34</v>
      </c>
      <c r="N1559" s="18" t="s">
        <v>37</v>
      </c>
      <c r="O1559" s="18"/>
      <c r="P1559" s="18"/>
      <c r="Q1559" s="18"/>
      <c r="R1559" s="18"/>
      <c r="S1559" s="18"/>
      <c r="T1559" s="18"/>
      <c r="U1559" s="18"/>
      <c r="V1559" s="34"/>
    </row>
    <row r="1560" spans="1:22" x14ac:dyDescent="0.2">
      <c r="A1560" s="497"/>
      <c r="B1560" s="499"/>
      <c r="C1560" s="501"/>
      <c r="D1560" s="501"/>
      <c r="E1560" s="503"/>
      <c r="F1560" s="17">
        <v>3</v>
      </c>
      <c r="G1560" s="73" t="s">
        <v>233</v>
      </c>
      <c r="H1560" s="18" t="s">
        <v>2971</v>
      </c>
      <c r="I1560" s="18" t="s">
        <v>32</v>
      </c>
      <c r="J1560" s="19">
        <v>19</v>
      </c>
      <c r="K1560" s="19"/>
      <c r="L1560" s="20" t="s">
        <v>34</v>
      </c>
      <c r="M1560" s="20" t="s">
        <v>34</v>
      </c>
      <c r="N1560" s="18" t="s">
        <v>177</v>
      </c>
      <c r="O1560" s="18"/>
      <c r="P1560" s="18"/>
      <c r="Q1560" s="18"/>
      <c r="R1560" s="18"/>
      <c r="S1560" s="18"/>
      <c r="T1560" s="18"/>
      <c r="U1560" s="18"/>
      <c r="V1560" s="34"/>
    </row>
    <row r="1561" spans="1:22" x14ac:dyDescent="0.2">
      <c r="A1561" s="497"/>
      <c r="B1561" s="499"/>
      <c r="C1561" s="501"/>
      <c r="D1561" s="501"/>
      <c r="E1561" s="503"/>
      <c r="F1561" s="17">
        <v>4</v>
      </c>
      <c r="G1561" s="18" t="s">
        <v>546</v>
      </c>
      <c r="H1561" s="18" t="s">
        <v>2972</v>
      </c>
      <c r="I1561" s="18" t="s">
        <v>44</v>
      </c>
      <c r="J1561" s="19">
        <v>100</v>
      </c>
      <c r="K1561" s="19"/>
      <c r="L1561" s="20" t="s">
        <v>34</v>
      </c>
      <c r="M1561" s="20" t="s">
        <v>34</v>
      </c>
      <c r="N1561" s="18" t="s">
        <v>58</v>
      </c>
      <c r="O1561" s="18"/>
      <c r="P1561" s="18"/>
      <c r="Q1561" s="18"/>
      <c r="R1561" s="18"/>
      <c r="S1561" s="18"/>
      <c r="T1561" s="18"/>
      <c r="U1561" s="18"/>
      <c r="V1561" s="34"/>
    </row>
    <row r="1562" spans="1:22" x14ac:dyDescent="0.2">
      <c r="A1562" s="497"/>
      <c r="B1562" s="499"/>
      <c r="C1562" s="501"/>
      <c r="D1562" s="501"/>
      <c r="E1562" s="503"/>
      <c r="F1562" s="17">
        <v>5</v>
      </c>
      <c r="G1562" s="18" t="s">
        <v>2764</v>
      </c>
      <c r="H1562" s="18" t="s">
        <v>2973</v>
      </c>
      <c r="I1562" s="18" t="s">
        <v>32</v>
      </c>
      <c r="J1562" s="19">
        <v>19</v>
      </c>
      <c r="K1562" s="19"/>
      <c r="L1562" s="20" t="s">
        <v>34</v>
      </c>
      <c r="M1562" s="20" t="s">
        <v>34</v>
      </c>
      <c r="N1562" s="18" t="s">
        <v>177</v>
      </c>
      <c r="O1562" s="18"/>
      <c r="P1562" s="18"/>
      <c r="Q1562" s="18"/>
      <c r="R1562" s="18"/>
      <c r="S1562" s="18"/>
      <c r="T1562" s="18"/>
      <c r="U1562" s="18"/>
      <c r="V1562" s="34"/>
    </row>
    <row r="1563" spans="1:22" x14ac:dyDescent="0.2">
      <c r="A1563" s="497"/>
      <c r="B1563" s="499"/>
      <c r="C1563" s="501"/>
      <c r="D1563" s="501"/>
      <c r="E1563" s="503"/>
      <c r="F1563" s="41">
        <v>6</v>
      </c>
      <c r="G1563" s="42" t="s">
        <v>2766</v>
      </c>
      <c r="H1563" s="42" t="s">
        <v>2974</v>
      </c>
      <c r="I1563" s="42" t="s">
        <v>32</v>
      </c>
      <c r="J1563" s="43">
        <v>19</v>
      </c>
      <c r="K1563" s="43"/>
      <c r="L1563" s="44" t="s">
        <v>34</v>
      </c>
      <c r="M1563" s="44" t="s">
        <v>34</v>
      </c>
      <c r="N1563" s="18" t="s">
        <v>177</v>
      </c>
      <c r="O1563" s="18"/>
      <c r="P1563" s="18"/>
      <c r="Q1563" s="18"/>
      <c r="R1563" s="18"/>
      <c r="S1563" s="18"/>
      <c r="T1563" s="18"/>
      <c r="U1563" s="18"/>
      <c r="V1563" s="34"/>
    </row>
    <row r="1564" spans="1:22" x14ac:dyDescent="0.2">
      <c r="A1564" s="497"/>
      <c r="B1564" s="499"/>
      <c r="C1564" s="501"/>
      <c r="D1564" s="501"/>
      <c r="E1564" s="503"/>
      <c r="F1564" s="17">
        <v>7</v>
      </c>
      <c r="G1564" s="73" t="s">
        <v>2975</v>
      </c>
      <c r="H1564" s="18" t="s">
        <v>2976</v>
      </c>
      <c r="I1564" s="18" t="s">
        <v>44</v>
      </c>
      <c r="J1564" s="19">
        <v>30</v>
      </c>
      <c r="K1564" s="19"/>
      <c r="L1564" s="20" t="s">
        <v>34</v>
      </c>
      <c r="M1564" s="20" t="s">
        <v>34</v>
      </c>
      <c r="N1564" s="18" t="s">
        <v>60</v>
      </c>
      <c r="O1564" s="18"/>
      <c r="P1564" s="18"/>
      <c r="Q1564" s="18"/>
      <c r="R1564" s="18"/>
      <c r="S1564" s="18"/>
      <c r="T1564" s="18"/>
      <c r="U1564" s="18"/>
      <c r="V1564" s="34"/>
    </row>
    <row r="1565" spans="1:22" x14ac:dyDescent="0.2">
      <c r="A1565" s="497"/>
      <c r="B1565" s="499"/>
      <c r="C1565" s="501"/>
      <c r="D1565" s="501"/>
      <c r="E1565" s="503"/>
      <c r="F1565" s="17">
        <v>8</v>
      </c>
      <c r="G1565" s="73" t="s">
        <v>2769</v>
      </c>
      <c r="H1565" s="18" t="s">
        <v>2977</v>
      </c>
      <c r="I1565" s="18" t="s">
        <v>32</v>
      </c>
      <c r="J1565" s="19">
        <v>10</v>
      </c>
      <c r="K1565" s="19"/>
      <c r="L1565" s="20" t="s">
        <v>34</v>
      </c>
      <c r="M1565" s="20" t="s">
        <v>34</v>
      </c>
      <c r="N1565" s="18" t="s">
        <v>63</v>
      </c>
      <c r="O1565" s="18"/>
      <c r="P1565" s="18"/>
      <c r="Q1565" s="18"/>
      <c r="R1565" s="18"/>
      <c r="S1565" s="18"/>
      <c r="T1565" s="18"/>
      <c r="U1565" s="18"/>
      <c r="V1565" s="34"/>
    </row>
    <row r="1566" spans="1:22" x14ac:dyDescent="0.2">
      <c r="A1566" s="497"/>
      <c r="B1566" s="499"/>
      <c r="C1566" s="501"/>
      <c r="D1566" s="501"/>
      <c r="E1566" s="503"/>
      <c r="F1566" s="17">
        <v>9</v>
      </c>
      <c r="G1566" s="73" t="s">
        <v>2771</v>
      </c>
      <c r="H1566" s="18" t="s">
        <v>2978</v>
      </c>
      <c r="I1566" s="18" t="s">
        <v>134</v>
      </c>
      <c r="J1566" s="19">
        <v>12</v>
      </c>
      <c r="K1566" s="19">
        <v>0</v>
      </c>
      <c r="L1566" s="20" t="s">
        <v>34</v>
      </c>
      <c r="M1566" s="20" t="s">
        <v>34</v>
      </c>
      <c r="N1566" s="18" t="s">
        <v>201</v>
      </c>
      <c r="O1566" s="18"/>
      <c r="P1566" s="18"/>
      <c r="Q1566" s="18"/>
      <c r="R1566" s="18"/>
      <c r="S1566" s="18"/>
      <c r="T1566" s="18"/>
      <c r="U1566" s="18"/>
      <c r="V1566" s="34"/>
    </row>
    <row r="1567" spans="1:22" x14ac:dyDescent="0.2">
      <c r="A1567" s="497"/>
      <c r="B1567" s="499"/>
      <c r="C1567" s="501"/>
      <c r="D1567" s="501"/>
      <c r="E1567" s="503"/>
      <c r="F1567" s="17">
        <v>10</v>
      </c>
      <c r="G1567" s="74" t="s">
        <v>2773</v>
      </c>
      <c r="H1567" s="18" t="s">
        <v>2979</v>
      </c>
      <c r="I1567" s="18" t="s">
        <v>44</v>
      </c>
      <c r="J1567" s="19">
        <v>50</v>
      </c>
      <c r="K1567" s="19"/>
      <c r="L1567" s="20" t="s">
        <v>34</v>
      </c>
      <c r="M1567" s="20" t="s">
        <v>34</v>
      </c>
      <c r="N1567" s="18" t="s">
        <v>35</v>
      </c>
      <c r="O1567" s="18"/>
      <c r="P1567" s="18"/>
      <c r="Q1567" s="18"/>
      <c r="R1567" s="18"/>
      <c r="S1567" s="18"/>
      <c r="T1567" s="18"/>
      <c r="U1567" s="18"/>
      <c r="V1567" s="34"/>
    </row>
    <row r="1568" spans="1:22" x14ac:dyDescent="0.2">
      <c r="A1568" s="497"/>
      <c r="B1568" s="499"/>
      <c r="C1568" s="501"/>
      <c r="D1568" s="501"/>
      <c r="E1568" s="503"/>
      <c r="F1568" s="17">
        <v>11</v>
      </c>
      <c r="G1568" s="74" t="s">
        <v>2980</v>
      </c>
      <c r="H1568" s="18" t="s">
        <v>2981</v>
      </c>
      <c r="I1568" s="18" t="s">
        <v>44</v>
      </c>
      <c r="J1568" s="19">
        <v>15</v>
      </c>
      <c r="K1568" s="19"/>
      <c r="L1568" s="20" t="s">
        <v>34</v>
      </c>
      <c r="M1568" s="20" t="s">
        <v>34</v>
      </c>
      <c r="N1568" s="18" t="s">
        <v>1319</v>
      </c>
      <c r="O1568" s="18"/>
      <c r="P1568" s="18"/>
      <c r="Q1568" s="18"/>
      <c r="R1568" s="18"/>
      <c r="S1568" s="18"/>
      <c r="T1568" s="18"/>
      <c r="U1568" s="18"/>
      <c r="V1568" s="34"/>
    </row>
    <row r="1569" spans="1:22" x14ac:dyDescent="0.2">
      <c r="A1569" s="497"/>
      <c r="B1569" s="499"/>
      <c r="C1569" s="501"/>
      <c r="D1569" s="501"/>
      <c r="E1569" s="503"/>
      <c r="F1569" s="17">
        <v>12</v>
      </c>
      <c r="G1569" s="73" t="s">
        <v>2982</v>
      </c>
      <c r="H1569" s="18" t="s">
        <v>2983</v>
      </c>
      <c r="I1569" s="18" t="s">
        <v>32</v>
      </c>
      <c r="J1569" s="19">
        <v>3</v>
      </c>
      <c r="K1569" s="19"/>
      <c r="L1569" s="20" t="s">
        <v>34</v>
      </c>
      <c r="M1569" s="20" t="s">
        <v>34</v>
      </c>
      <c r="N1569" s="18" t="s">
        <v>148</v>
      </c>
      <c r="O1569" s="18"/>
      <c r="P1569" s="18"/>
      <c r="Q1569" s="18"/>
      <c r="R1569" s="18"/>
      <c r="S1569" s="18"/>
      <c r="T1569" s="18"/>
      <c r="U1569" s="18"/>
      <c r="V1569" s="34"/>
    </row>
    <row r="1570" spans="1:22" x14ac:dyDescent="0.2">
      <c r="A1570" s="497"/>
      <c r="B1570" s="499"/>
      <c r="C1570" s="501"/>
      <c r="D1570" s="501"/>
      <c r="E1570" s="503"/>
      <c r="F1570" s="17">
        <v>13</v>
      </c>
      <c r="G1570" s="73" t="s">
        <v>2984</v>
      </c>
      <c r="H1570" s="18" t="s">
        <v>2985</v>
      </c>
      <c r="I1570" s="18" t="s">
        <v>44</v>
      </c>
      <c r="J1570" s="19">
        <v>16</v>
      </c>
      <c r="K1570" s="19"/>
      <c r="L1570" s="20" t="s">
        <v>34</v>
      </c>
      <c r="M1570" s="20" t="s">
        <v>34</v>
      </c>
      <c r="N1570" s="18" t="s">
        <v>2777</v>
      </c>
      <c r="O1570" s="18"/>
      <c r="P1570" s="18"/>
      <c r="Q1570" s="18"/>
      <c r="R1570" s="18"/>
      <c r="S1570" s="18"/>
      <c r="T1570" s="18"/>
      <c r="U1570" s="18"/>
      <c r="V1570" s="34"/>
    </row>
    <row r="1571" spans="1:22" x14ac:dyDescent="0.2">
      <c r="A1571" s="497"/>
      <c r="B1571" s="499"/>
      <c r="C1571" s="501"/>
      <c r="D1571" s="501"/>
      <c r="E1571" s="503"/>
      <c r="F1571" s="17">
        <v>14</v>
      </c>
      <c r="G1571" s="73" t="s">
        <v>2986</v>
      </c>
      <c r="H1571" s="18" t="s">
        <v>2987</v>
      </c>
      <c r="I1571" s="18" t="s">
        <v>44</v>
      </c>
      <c r="J1571" s="19">
        <v>600</v>
      </c>
      <c r="K1571" s="19"/>
      <c r="L1571" s="20" t="s">
        <v>34</v>
      </c>
      <c r="M1571" s="20" t="s">
        <v>34</v>
      </c>
      <c r="N1571" s="18" t="s">
        <v>2780</v>
      </c>
      <c r="O1571" s="18"/>
      <c r="P1571" s="18"/>
      <c r="Q1571" s="18"/>
      <c r="R1571" s="18"/>
      <c r="S1571" s="18"/>
      <c r="T1571" s="18"/>
      <c r="U1571" s="18"/>
      <c r="V1571" s="34"/>
    </row>
    <row r="1572" spans="1:22" x14ac:dyDescent="0.2">
      <c r="A1572" s="497"/>
      <c r="B1572" s="499"/>
      <c r="C1572" s="501"/>
      <c r="D1572" s="501"/>
      <c r="E1572" s="503"/>
      <c r="F1572" s="17">
        <v>15</v>
      </c>
      <c r="G1572" s="18" t="s">
        <v>2988</v>
      </c>
      <c r="H1572" s="18" t="s">
        <v>2989</v>
      </c>
      <c r="I1572" s="18" t="s">
        <v>44</v>
      </c>
      <c r="J1572" s="19">
        <v>600</v>
      </c>
      <c r="K1572" s="19"/>
      <c r="L1572" s="20" t="s">
        <v>34</v>
      </c>
      <c r="M1572" s="20" t="s">
        <v>34</v>
      </c>
      <c r="N1572" s="18" t="s">
        <v>2780</v>
      </c>
      <c r="O1572" s="18"/>
      <c r="P1572" s="18"/>
      <c r="Q1572" s="18"/>
      <c r="R1572" s="18"/>
      <c r="S1572" s="18"/>
      <c r="T1572" s="18"/>
      <c r="U1572" s="18"/>
      <c r="V1572" s="34"/>
    </row>
    <row r="1573" spans="1:22" x14ac:dyDescent="0.2">
      <c r="A1573" s="497"/>
      <c r="B1573" s="499"/>
      <c r="C1573" s="501"/>
      <c r="D1573" s="501"/>
      <c r="E1573" s="503"/>
      <c r="F1573" s="17">
        <v>16</v>
      </c>
      <c r="G1573" s="73" t="s">
        <v>2783</v>
      </c>
      <c r="H1573" s="18" t="s">
        <v>2990</v>
      </c>
      <c r="I1573" s="18" t="s">
        <v>44</v>
      </c>
      <c r="J1573" s="19">
        <v>2000</v>
      </c>
      <c r="K1573" s="19"/>
      <c r="L1573" s="20" t="s">
        <v>34</v>
      </c>
      <c r="M1573" s="20" t="s">
        <v>34</v>
      </c>
      <c r="N1573" s="18" t="s">
        <v>1055</v>
      </c>
      <c r="O1573" s="18"/>
      <c r="P1573" s="18"/>
      <c r="Q1573" s="18"/>
      <c r="R1573" s="18"/>
      <c r="S1573" s="18"/>
      <c r="T1573" s="18"/>
      <c r="U1573" s="18"/>
      <c r="V1573" s="34"/>
    </row>
    <row r="1574" spans="1:22" x14ac:dyDescent="0.2">
      <c r="A1574" s="497"/>
      <c r="B1574" s="499"/>
      <c r="C1574" s="501"/>
      <c r="D1574" s="501"/>
      <c r="E1574" s="503"/>
      <c r="F1574" s="17">
        <v>17</v>
      </c>
      <c r="G1574" s="73" t="s">
        <v>2991</v>
      </c>
      <c r="H1574" s="18" t="s">
        <v>2992</v>
      </c>
      <c r="I1574" s="18" t="s">
        <v>44</v>
      </c>
      <c r="J1574" s="19">
        <v>4000</v>
      </c>
      <c r="K1574" s="19"/>
      <c r="L1574" s="20" t="s">
        <v>34</v>
      </c>
      <c r="M1574" s="20" t="s">
        <v>34</v>
      </c>
      <c r="N1574" s="18" t="s">
        <v>2993</v>
      </c>
      <c r="O1574" s="18"/>
      <c r="P1574" s="18"/>
      <c r="Q1574" s="18"/>
      <c r="R1574" s="18"/>
      <c r="S1574" s="18"/>
      <c r="T1574" s="18"/>
      <c r="U1574" s="18"/>
      <c r="V1574" s="34"/>
    </row>
    <row r="1575" spans="1:22" x14ac:dyDescent="0.2">
      <c r="A1575" s="497"/>
      <c r="B1575" s="499"/>
      <c r="C1575" s="501"/>
      <c r="D1575" s="501"/>
      <c r="E1575" s="503"/>
      <c r="F1575" s="17">
        <v>18</v>
      </c>
      <c r="G1575" s="73" t="s">
        <v>2994</v>
      </c>
      <c r="H1575" s="18" t="s">
        <v>2995</v>
      </c>
      <c r="I1575" s="18" t="s">
        <v>44</v>
      </c>
      <c r="J1575" s="19">
        <v>2000</v>
      </c>
      <c r="K1575" s="19"/>
      <c r="L1575" s="20" t="s">
        <v>34</v>
      </c>
      <c r="M1575" s="20" t="s">
        <v>34</v>
      </c>
      <c r="N1575" s="18" t="s">
        <v>1055</v>
      </c>
      <c r="O1575" s="18"/>
      <c r="P1575" s="18"/>
      <c r="Q1575" s="18"/>
      <c r="R1575" s="18"/>
      <c r="S1575" s="18"/>
      <c r="T1575" s="18"/>
      <c r="U1575" s="18"/>
      <c r="V1575" s="34"/>
    </row>
    <row r="1576" spans="1:22" x14ac:dyDescent="0.2">
      <c r="A1576" s="497"/>
      <c r="B1576" s="499"/>
      <c r="C1576" s="501"/>
      <c r="D1576" s="501"/>
      <c r="E1576" s="503"/>
      <c r="F1576" s="17">
        <v>19</v>
      </c>
      <c r="G1576" s="73" t="s">
        <v>2958</v>
      </c>
      <c r="H1576" s="18" t="s">
        <v>2996</v>
      </c>
      <c r="I1576" s="18" t="s">
        <v>44</v>
      </c>
      <c r="J1576" s="19">
        <v>300</v>
      </c>
      <c r="K1576" s="19"/>
      <c r="L1576" s="20" t="s">
        <v>34</v>
      </c>
      <c r="M1576" s="20" t="s">
        <v>34</v>
      </c>
      <c r="N1576" s="18" t="s">
        <v>1702</v>
      </c>
      <c r="O1576" s="18"/>
      <c r="P1576" s="18"/>
      <c r="Q1576" s="18"/>
      <c r="R1576" s="18"/>
      <c r="S1576" s="18"/>
      <c r="T1576" s="18"/>
      <c r="U1576" s="18"/>
      <c r="V1576" s="34"/>
    </row>
    <row r="1577" spans="1:22" x14ac:dyDescent="0.2">
      <c r="A1577" s="497"/>
      <c r="B1577" s="499"/>
      <c r="C1577" s="501"/>
      <c r="D1577" s="501"/>
      <c r="E1577" s="503"/>
      <c r="F1577" s="17">
        <v>20</v>
      </c>
      <c r="G1577" s="73" t="s">
        <v>2769</v>
      </c>
      <c r="H1577" s="18" t="s">
        <v>2997</v>
      </c>
      <c r="I1577" s="18" t="s">
        <v>44</v>
      </c>
      <c r="J1577" s="19">
        <v>200</v>
      </c>
      <c r="K1577" s="19"/>
      <c r="L1577" s="20" t="s">
        <v>34</v>
      </c>
      <c r="M1577" s="20" t="s">
        <v>34</v>
      </c>
      <c r="N1577" s="18" t="s">
        <v>1109</v>
      </c>
      <c r="O1577" s="18"/>
      <c r="P1577" s="18"/>
      <c r="Q1577" s="18"/>
      <c r="R1577" s="18"/>
      <c r="S1577" s="18"/>
      <c r="T1577" s="18"/>
      <c r="U1577" s="18"/>
      <c r="V1577" s="34"/>
    </row>
    <row r="1578" spans="1:22" x14ac:dyDescent="0.2">
      <c r="A1578" s="497"/>
      <c r="B1578" s="499"/>
      <c r="C1578" s="501"/>
      <c r="D1578" s="501"/>
      <c r="E1578" s="503"/>
      <c r="F1578" s="17">
        <v>21</v>
      </c>
      <c r="G1578" s="73" t="s">
        <v>2961</v>
      </c>
      <c r="H1578" s="18" t="s">
        <v>2998</v>
      </c>
      <c r="I1578" s="18" t="s">
        <v>44</v>
      </c>
      <c r="J1578" s="19">
        <v>200</v>
      </c>
      <c r="K1578" s="19"/>
      <c r="L1578" s="20" t="s">
        <v>34</v>
      </c>
      <c r="M1578" s="20" t="s">
        <v>34</v>
      </c>
      <c r="N1578" s="18" t="s">
        <v>1109</v>
      </c>
      <c r="O1578" s="18"/>
      <c r="P1578" s="18"/>
      <c r="Q1578" s="18"/>
      <c r="R1578" s="18"/>
      <c r="S1578" s="18"/>
      <c r="T1578" s="18"/>
      <c r="U1578" s="18"/>
      <c r="V1578" s="34"/>
    </row>
    <row r="1579" spans="1:22" x14ac:dyDescent="0.2">
      <c r="A1579" s="497"/>
      <c r="B1579" s="499"/>
      <c r="C1579" s="501"/>
      <c r="D1579" s="501"/>
      <c r="E1579" s="503"/>
      <c r="F1579" s="17">
        <v>22</v>
      </c>
      <c r="G1579" s="73" t="s">
        <v>2963</v>
      </c>
      <c r="H1579" s="18" t="s">
        <v>2999</v>
      </c>
      <c r="I1579" s="18" t="s">
        <v>44</v>
      </c>
      <c r="J1579" s="19">
        <v>700</v>
      </c>
      <c r="K1579" s="19"/>
      <c r="L1579" s="20" t="s">
        <v>34</v>
      </c>
      <c r="M1579" s="20" t="s">
        <v>34</v>
      </c>
      <c r="N1579" s="18" t="s">
        <v>2797</v>
      </c>
      <c r="O1579" s="18"/>
      <c r="P1579" s="18"/>
      <c r="Q1579" s="18"/>
      <c r="R1579" s="18"/>
      <c r="S1579" s="18"/>
      <c r="T1579" s="18"/>
      <c r="U1579" s="18"/>
      <c r="V1579" s="34"/>
    </row>
    <row r="1580" spans="1:22" x14ac:dyDescent="0.2">
      <c r="A1580" s="497"/>
      <c r="B1580" s="499"/>
      <c r="C1580" s="501"/>
      <c r="D1580" s="501"/>
      <c r="E1580" s="503"/>
      <c r="F1580" s="17">
        <v>23</v>
      </c>
      <c r="G1580" s="66" t="s">
        <v>2771</v>
      </c>
      <c r="H1580" s="18" t="s">
        <v>3000</v>
      </c>
      <c r="I1580" s="18" t="s">
        <v>44</v>
      </c>
      <c r="J1580" s="19">
        <v>300</v>
      </c>
      <c r="K1580" s="19"/>
      <c r="L1580" s="20" t="s">
        <v>34</v>
      </c>
      <c r="M1580" s="20" t="s">
        <v>34</v>
      </c>
      <c r="N1580" s="18" t="s">
        <v>1702</v>
      </c>
      <c r="O1580" s="18"/>
      <c r="P1580" s="18"/>
      <c r="Q1580" s="18"/>
      <c r="R1580" s="18"/>
      <c r="S1580" s="18"/>
      <c r="T1580" s="18"/>
      <c r="U1580" s="18"/>
      <c r="V1580" s="34"/>
    </row>
    <row r="1581" spans="1:22" x14ac:dyDescent="0.2">
      <c r="A1581" s="497"/>
      <c r="B1581" s="499"/>
      <c r="C1581" s="501"/>
      <c r="D1581" s="501"/>
      <c r="E1581" s="503"/>
      <c r="F1581" s="17">
        <v>24</v>
      </c>
      <c r="G1581" s="66" t="s">
        <v>3001</v>
      </c>
      <c r="H1581" s="18" t="s">
        <v>3002</v>
      </c>
      <c r="I1581" s="18" t="s">
        <v>44</v>
      </c>
      <c r="J1581" s="19">
        <v>350</v>
      </c>
      <c r="K1581" s="19"/>
      <c r="L1581" s="20" t="s">
        <v>34</v>
      </c>
      <c r="M1581" s="20" t="s">
        <v>34</v>
      </c>
      <c r="N1581" s="18" t="s">
        <v>3003</v>
      </c>
      <c r="O1581" s="18"/>
      <c r="P1581" s="18"/>
      <c r="Q1581" s="18"/>
      <c r="R1581" s="18"/>
      <c r="S1581" s="18"/>
      <c r="T1581" s="18"/>
      <c r="U1581" s="18"/>
      <c r="V1581" s="34"/>
    </row>
    <row r="1582" spans="1:22" x14ac:dyDescent="0.2">
      <c r="A1582" s="497"/>
      <c r="B1582" s="499"/>
      <c r="C1582" s="501"/>
      <c r="D1582" s="501"/>
      <c r="E1582" s="503"/>
      <c r="F1582" s="17">
        <v>25</v>
      </c>
      <c r="G1582" s="66" t="s">
        <v>3004</v>
      </c>
      <c r="H1582" s="18" t="s">
        <v>3005</v>
      </c>
      <c r="I1582" s="18" t="s">
        <v>44</v>
      </c>
      <c r="J1582" s="19">
        <v>70</v>
      </c>
      <c r="K1582" s="19"/>
      <c r="L1582" s="20" t="s">
        <v>34</v>
      </c>
      <c r="M1582" s="20" t="s">
        <v>34</v>
      </c>
      <c r="N1582" s="18" t="s">
        <v>3006</v>
      </c>
      <c r="O1582" s="18"/>
      <c r="P1582" s="18"/>
      <c r="Q1582" s="18"/>
      <c r="R1582" s="18"/>
      <c r="S1582" s="18"/>
      <c r="T1582" s="18"/>
      <c r="U1582" s="18"/>
      <c r="V1582" s="34"/>
    </row>
    <row r="1583" spans="1:22" x14ac:dyDescent="0.2">
      <c r="A1583" s="497"/>
      <c r="B1583" s="499"/>
      <c r="C1583" s="501"/>
      <c r="D1583" s="501"/>
      <c r="E1583" s="503"/>
      <c r="F1583" s="17">
        <v>26</v>
      </c>
      <c r="G1583" s="75" t="s">
        <v>212</v>
      </c>
      <c r="H1583" s="18" t="s">
        <v>3007</v>
      </c>
      <c r="I1583" s="18" t="s">
        <v>32</v>
      </c>
      <c r="J1583" s="19">
        <v>8</v>
      </c>
      <c r="K1583" s="19"/>
      <c r="L1583" s="20" t="s">
        <v>34</v>
      </c>
      <c r="M1583" s="20" t="s">
        <v>34</v>
      </c>
      <c r="N1583" s="18" t="s">
        <v>65</v>
      </c>
      <c r="O1583" s="18"/>
      <c r="P1583" s="18"/>
      <c r="Q1583" s="18"/>
      <c r="R1583" s="18"/>
      <c r="S1583" s="18"/>
      <c r="T1583" s="18"/>
      <c r="U1583" s="18"/>
      <c r="V1583" s="32"/>
    </row>
    <row r="1584" spans="1:22" x14ac:dyDescent="0.2">
      <c r="A1584" s="496" t="s">
        <v>3008</v>
      </c>
      <c r="B1584" s="498" t="s">
        <v>340</v>
      </c>
      <c r="C1584" s="500"/>
      <c r="D1584" s="500"/>
      <c r="E1584" s="502">
        <v>16776960</v>
      </c>
      <c r="F1584" s="27">
        <v>1</v>
      </c>
      <c r="G1584" s="72" t="s">
        <v>2802</v>
      </c>
      <c r="H1584" s="28" t="s">
        <v>3009</v>
      </c>
      <c r="I1584" s="28" t="s">
        <v>32</v>
      </c>
      <c r="J1584" s="29">
        <v>2</v>
      </c>
      <c r="K1584" s="29"/>
      <c r="L1584" s="30" t="s">
        <v>34</v>
      </c>
      <c r="M1584" s="30" t="s">
        <v>34</v>
      </c>
      <c r="N1584" s="28" t="s">
        <v>1119</v>
      </c>
      <c r="O1584" s="28"/>
      <c r="P1584" s="28"/>
      <c r="Q1584" s="28"/>
      <c r="R1584" s="28"/>
      <c r="S1584" s="28"/>
      <c r="T1584" s="28"/>
      <c r="U1584" s="28"/>
      <c r="V1584" s="33"/>
    </row>
    <row r="1585" spans="1:22" x14ac:dyDescent="0.2">
      <c r="A1585" s="497"/>
      <c r="B1585" s="499"/>
      <c r="C1585" s="501"/>
      <c r="D1585" s="501"/>
      <c r="E1585" s="503"/>
      <c r="F1585" s="17">
        <v>2</v>
      </c>
      <c r="G1585" s="73" t="s">
        <v>2804</v>
      </c>
      <c r="H1585" s="18" t="s">
        <v>3010</v>
      </c>
      <c r="I1585" s="18" t="s">
        <v>32</v>
      </c>
      <c r="J1585" s="19">
        <v>2</v>
      </c>
      <c r="K1585" s="19"/>
      <c r="L1585" s="20" t="s">
        <v>34</v>
      </c>
      <c r="M1585" s="20" t="s">
        <v>34</v>
      </c>
      <c r="N1585" s="18" t="s">
        <v>1119</v>
      </c>
      <c r="O1585" s="18"/>
      <c r="P1585" s="18"/>
      <c r="Q1585" s="18"/>
      <c r="R1585" s="18"/>
      <c r="S1585" s="18"/>
      <c r="T1585" s="18"/>
      <c r="U1585" s="18"/>
      <c r="V1585" s="34"/>
    </row>
    <row r="1586" spans="1:22" x14ac:dyDescent="0.2">
      <c r="A1586" s="497"/>
      <c r="B1586" s="499"/>
      <c r="C1586" s="501"/>
      <c r="D1586" s="501"/>
      <c r="E1586" s="503"/>
      <c r="F1586" s="17">
        <v>3</v>
      </c>
      <c r="G1586" s="73" t="s">
        <v>2806</v>
      </c>
      <c r="H1586" s="18" t="s">
        <v>3011</v>
      </c>
      <c r="I1586" s="18" t="s">
        <v>32</v>
      </c>
      <c r="J1586" s="19">
        <v>4</v>
      </c>
      <c r="K1586" s="19"/>
      <c r="L1586" s="20" t="s">
        <v>34</v>
      </c>
      <c r="M1586" s="20" t="s">
        <v>34</v>
      </c>
      <c r="N1586" s="18" t="s">
        <v>1249</v>
      </c>
      <c r="O1586" s="18"/>
      <c r="P1586" s="18"/>
      <c r="Q1586" s="18"/>
      <c r="R1586" s="18"/>
      <c r="S1586" s="18"/>
      <c r="T1586" s="18"/>
      <c r="U1586" s="18"/>
      <c r="V1586" s="34"/>
    </row>
    <row r="1587" spans="1:22" x14ac:dyDescent="0.2">
      <c r="A1587" s="497"/>
      <c r="B1587" s="499"/>
      <c r="C1587" s="501"/>
      <c r="D1587" s="501"/>
      <c r="E1587" s="503"/>
      <c r="F1587" s="17">
        <v>4</v>
      </c>
      <c r="G1587" s="73" t="s">
        <v>2808</v>
      </c>
      <c r="H1587" s="18" t="s">
        <v>3012</v>
      </c>
      <c r="I1587" s="18" t="s">
        <v>32</v>
      </c>
      <c r="J1587" s="19">
        <v>2</v>
      </c>
      <c r="K1587" s="19"/>
      <c r="L1587" s="20" t="s">
        <v>34</v>
      </c>
      <c r="M1587" s="20" t="s">
        <v>34</v>
      </c>
      <c r="N1587" s="18" t="s">
        <v>1119</v>
      </c>
      <c r="O1587" s="18"/>
      <c r="P1587" s="18"/>
      <c r="Q1587" s="18"/>
      <c r="R1587" s="18"/>
      <c r="S1587" s="18"/>
      <c r="T1587" s="18"/>
      <c r="U1587" s="18"/>
      <c r="V1587" s="34"/>
    </row>
    <row r="1588" spans="1:22" x14ac:dyDescent="0.2">
      <c r="A1588" s="497"/>
      <c r="B1588" s="499"/>
      <c r="C1588" s="501"/>
      <c r="D1588" s="501"/>
      <c r="E1588" s="503"/>
      <c r="F1588" s="17">
        <v>5</v>
      </c>
      <c r="G1588" s="73" t="s">
        <v>995</v>
      </c>
      <c r="H1588" s="18" t="s">
        <v>3013</v>
      </c>
      <c r="I1588" s="18" t="s">
        <v>32</v>
      </c>
      <c r="J1588" s="19">
        <v>2</v>
      </c>
      <c r="K1588" s="19"/>
      <c r="L1588" s="20" t="s">
        <v>34</v>
      </c>
      <c r="M1588" s="20" t="s">
        <v>34</v>
      </c>
      <c r="N1588" s="18" t="s">
        <v>1119</v>
      </c>
      <c r="O1588" s="18"/>
      <c r="P1588" s="18"/>
      <c r="Q1588" s="18"/>
      <c r="R1588" s="18"/>
      <c r="S1588" s="18"/>
      <c r="T1588" s="18"/>
      <c r="U1588" s="18"/>
      <c r="V1588" s="34"/>
    </row>
    <row r="1589" spans="1:22" x14ac:dyDescent="0.2">
      <c r="A1589" s="497"/>
      <c r="B1589" s="499"/>
      <c r="C1589" s="501"/>
      <c r="D1589" s="501"/>
      <c r="E1589" s="503"/>
      <c r="F1589" s="17">
        <v>6</v>
      </c>
      <c r="G1589" s="73" t="s">
        <v>2811</v>
      </c>
      <c r="H1589" s="18" t="s">
        <v>3014</v>
      </c>
      <c r="I1589" s="18" t="s">
        <v>32</v>
      </c>
      <c r="J1589" s="19">
        <v>2</v>
      </c>
      <c r="K1589" s="19"/>
      <c r="L1589" s="20" t="s">
        <v>34</v>
      </c>
      <c r="M1589" s="20" t="s">
        <v>34</v>
      </c>
      <c r="N1589" s="18" t="s">
        <v>1119</v>
      </c>
      <c r="O1589" s="18"/>
      <c r="P1589" s="18"/>
      <c r="Q1589" s="18"/>
      <c r="R1589" s="18"/>
      <c r="S1589" s="18"/>
      <c r="T1589" s="18"/>
      <c r="U1589" s="18"/>
      <c r="V1589" s="34"/>
    </row>
    <row r="1590" spans="1:22" x14ac:dyDescent="0.2">
      <c r="A1590" s="497"/>
      <c r="B1590" s="499"/>
      <c r="C1590" s="501"/>
      <c r="D1590" s="501"/>
      <c r="E1590" s="503"/>
      <c r="F1590" s="17">
        <v>7</v>
      </c>
      <c r="G1590" s="73" t="s">
        <v>2813</v>
      </c>
      <c r="H1590" s="18" t="s">
        <v>3015</v>
      </c>
      <c r="I1590" s="18" t="s">
        <v>32</v>
      </c>
      <c r="J1590" s="19">
        <v>2</v>
      </c>
      <c r="K1590" s="19"/>
      <c r="L1590" s="20" t="s">
        <v>34</v>
      </c>
      <c r="M1590" s="20" t="s">
        <v>34</v>
      </c>
      <c r="N1590" s="18" t="s">
        <v>1119</v>
      </c>
      <c r="O1590" s="18"/>
      <c r="P1590" s="18"/>
      <c r="Q1590" s="18"/>
      <c r="R1590" s="18"/>
      <c r="S1590" s="18"/>
      <c r="T1590" s="18"/>
      <c r="U1590" s="18"/>
      <c r="V1590" s="34"/>
    </row>
    <row r="1591" spans="1:22" x14ac:dyDescent="0.2">
      <c r="A1591" s="497"/>
      <c r="B1591" s="499"/>
      <c r="C1591" s="501"/>
      <c r="D1591" s="501"/>
      <c r="E1591" s="503"/>
      <c r="F1591" s="17">
        <v>8</v>
      </c>
      <c r="G1591" s="73" t="s">
        <v>2815</v>
      </c>
      <c r="H1591" s="18" t="s">
        <v>3016</v>
      </c>
      <c r="I1591" s="18" t="s">
        <v>44</v>
      </c>
      <c r="J1591" s="19">
        <v>20</v>
      </c>
      <c r="K1591" s="19"/>
      <c r="L1591" s="20" t="s">
        <v>34</v>
      </c>
      <c r="M1591" s="20" t="s">
        <v>34</v>
      </c>
      <c r="N1591" s="18" t="s">
        <v>37</v>
      </c>
      <c r="O1591" s="18"/>
      <c r="P1591" s="18"/>
      <c r="Q1591" s="18"/>
      <c r="R1591" s="18"/>
      <c r="S1591" s="18"/>
      <c r="T1591" s="18"/>
      <c r="U1591" s="18"/>
      <c r="V1591" s="34"/>
    </row>
    <row r="1592" spans="1:22" x14ac:dyDescent="0.2">
      <c r="A1592" s="497"/>
      <c r="B1592" s="499"/>
      <c r="C1592" s="501"/>
      <c r="D1592" s="501"/>
      <c r="E1592" s="503"/>
      <c r="F1592" s="41">
        <v>9</v>
      </c>
      <c r="G1592" s="78" t="s">
        <v>2766</v>
      </c>
      <c r="H1592" s="42" t="s">
        <v>3017</v>
      </c>
      <c r="I1592" s="42" t="s">
        <v>44</v>
      </c>
      <c r="J1592" s="43">
        <v>19</v>
      </c>
      <c r="K1592" s="43"/>
      <c r="L1592" s="44" t="s">
        <v>34</v>
      </c>
      <c r="M1592" s="44" t="s">
        <v>34</v>
      </c>
      <c r="N1592" s="18" t="s">
        <v>3018</v>
      </c>
      <c r="O1592" s="18"/>
      <c r="P1592" s="18"/>
      <c r="Q1592" s="18"/>
      <c r="R1592" s="18"/>
      <c r="S1592" s="18"/>
      <c r="T1592" s="18"/>
      <c r="U1592" s="18"/>
      <c r="V1592" s="34"/>
    </row>
    <row r="1593" spans="1:22" x14ac:dyDescent="0.2">
      <c r="A1593" s="497"/>
      <c r="B1593" s="499"/>
      <c r="C1593" s="501"/>
      <c r="D1593" s="501"/>
      <c r="E1593" s="503"/>
      <c r="F1593" s="17">
        <v>10</v>
      </c>
      <c r="G1593" s="74" t="s">
        <v>2828</v>
      </c>
      <c r="H1593" s="18" t="s">
        <v>3019</v>
      </c>
      <c r="I1593" s="18" t="s">
        <v>44</v>
      </c>
      <c r="J1593" s="19">
        <v>30</v>
      </c>
      <c r="K1593" s="19"/>
      <c r="L1593" s="20" t="s">
        <v>34</v>
      </c>
      <c r="M1593" s="20" t="s">
        <v>34</v>
      </c>
      <c r="N1593" s="18" t="s">
        <v>60</v>
      </c>
      <c r="O1593" s="18"/>
      <c r="P1593" s="18"/>
      <c r="Q1593" s="18"/>
      <c r="R1593" s="18"/>
      <c r="S1593" s="18"/>
      <c r="T1593" s="18"/>
      <c r="U1593" s="18"/>
      <c r="V1593" s="34"/>
    </row>
    <row r="1594" spans="1:22" x14ac:dyDescent="0.2">
      <c r="A1594" s="497"/>
      <c r="B1594" s="499"/>
      <c r="C1594" s="501"/>
      <c r="D1594" s="501"/>
      <c r="E1594" s="503"/>
      <c r="F1594" s="17">
        <v>11</v>
      </c>
      <c r="G1594" s="73" t="s">
        <v>2818</v>
      </c>
      <c r="H1594" s="18" t="s">
        <v>3020</v>
      </c>
      <c r="I1594" s="18" t="s">
        <v>32</v>
      </c>
      <c r="J1594" s="19">
        <v>2</v>
      </c>
      <c r="K1594" s="19"/>
      <c r="L1594" s="20" t="s">
        <v>34</v>
      </c>
      <c r="M1594" s="20" t="s">
        <v>34</v>
      </c>
      <c r="N1594" s="18" t="s">
        <v>1119</v>
      </c>
      <c r="O1594" s="18"/>
      <c r="P1594" s="18"/>
      <c r="Q1594" s="18"/>
      <c r="R1594" s="18"/>
      <c r="S1594" s="18"/>
      <c r="T1594" s="18"/>
      <c r="U1594" s="18"/>
      <c r="V1594" s="34"/>
    </row>
    <row r="1595" spans="1:22" x14ac:dyDescent="0.2">
      <c r="A1595" s="497"/>
      <c r="B1595" s="499"/>
      <c r="C1595" s="501"/>
      <c r="D1595" s="501"/>
      <c r="E1595" s="503"/>
      <c r="F1595" s="17">
        <v>12</v>
      </c>
      <c r="G1595" s="73" t="s">
        <v>2820</v>
      </c>
      <c r="H1595" s="18" t="s">
        <v>3021</v>
      </c>
      <c r="I1595" s="18" t="s">
        <v>32</v>
      </c>
      <c r="J1595" s="19">
        <v>2</v>
      </c>
      <c r="K1595" s="19"/>
      <c r="L1595" s="20" t="s">
        <v>34</v>
      </c>
      <c r="M1595" s="20" t="s">
        <v>34</v>
      </c>
      <c r="N1595" s="18" t="s">
        <v>1119</v>
      </c>
      <c r="O1595" s="18"/>
      <c r="P1595" s="18"/>
      <c r="Q1595" s="18"/>
      <c r="R1595" s="18"/>
      <c r="S1595" s="18"/>
      <c r="T1595" s="18"/>
      <c r="U1595" s="18"/>
      <c r="V1595" s="34"/>
    </row>
    <row r="1596" spans="1:22" x14ac:dyDescent="0.2">
      <c r="A1596" s="497"/>
      <c r="B1596" s="499"/>
      <c r="C1596" s="501"/>
      <c r="D1596" s="501"/>
      <c r="E1596" s="503"/>
      <c r="F1596" s="17">
        <v>13</v>
      </c>
      <c r="G1596" s="73" t="s">
        <v>2822</v>
      </c>
      <c r="H1596" s="18" t="s">
        <v>3022</v>
      </c>
      <c r="I1596" s="18" t="s">
        <v>44</v>
      </c>
      <c r="J1596" s="19">
        <v>100</v>
      </c>
      <c r="K1596" s="19"/>
      <c r="L1596" s="20" t="s">
        <v>34</v>
      </c>
      <c r="M1596" s="20" t="s">
        <v>34</v>
      </c>
      <c r="N1596" s="18" t="s">
        <v>58</v>
      </c>
      <c r="O1596" s="18"/>
      <c r="P1596" s="18"/>
      <c r="Q1596" s="18"/>
      <c r="R1596" s="18"/>
      <c r="S1596" s="18"/>
      <c r="T1596" s="18"/>
      <c r="U1596" s="18"/>
      <c r="V1596" s="34"/>
    </row>
    <row r="1597" spans="1:22" x14ac:dyDescent="0.2">
      <c r="A1597" s="497"/>
      <c r="B1597" s="499"/>
      <c r="C1597" s="501"/>
      <c r="D1597" s="501"/>
      <c r="E1597" s="503"/>
      <c r="F1597" s="17">
        <v>14</v>
      </c>
      <c r="G1597" s="73" t="s">
        <v>2824</v>
      </c>
      <c r="H1597" s="18" t="s">
        <v>3023</v>
      </c>
      <c r="I1597" s="18" t="s">
        <v>32</v>
      </c>
      <c r="J1597" s="19">
        <v>2</v>
      </c>
      <c r="K1597" s="19"/>
      <c r="L1597" s="20" t="s">
        <v>34</v>
      </c>
      <c r="M1597" s="20" t="s">
        <v>34</v>
      </c>
      <c r="N1597" s="18" t="s">
        <v>1119</v>
      </c>
      <c r="O1597" s="18"/>
      <c r="P1597" s="18"/>
      <c r="Q1597" s="18"/>
      <c r="R1597" s="18"/>
      <c r="S1597" s="18"/>
      <c r="T1597" s="18"/>
      <c r="U1597" s="18"/>
      <c r="V1597" s="34"/>
    </row>
    <row r="1598" spans="1:22" x14ac:dyDescent="0.2">
      <c r="A1598" s="497"/>
      <c r="B1598" s="499"/>
      <c r="C1598" s="501"/>
      <c r="D1598" s="501"/>
      <c r="E1598" s="503"/>
      <c r="F1598" s="17">
        <v>15</v>
      </c>
      <c r="G1598" s="73" t="s">
        <v>2826</v>
      </c>
      <c r="H1598" s="18" t="s">
        <v>3024</v>
      </c>
      <c r="I1598" s="18" t="s">
        <v>44</v>
      </c>
      <c r="J1598" s="19">
        <v>100</v>
      </c>
      <c r="K1598" s="19"/>
      <c r="L1598" s="20" t="s">
        <v>34</v>
      </c>
      <c r="M1598" s="20" t="s">
        <v>34</v>
      </c>
      <c r="N1598" s="18" t="s">
        <v>58</v>
      </c>
      <c r="O1598" s="18"/>
      <c r="P1598" s="18"/>
      <c r="Q1598" s="18"/>
      <c r="R1598" s="18"/>
      <c r="S1598" s="18"/>
      <c r="T1598" s="18"/>
      <c r="U1598" s="18"/>
      <c r="V1598" s="34"/>
    </row>
    <row r="1599" spans="1:22" x14ac:dyDescent="0.2">
      <c r="A1599" s="497"/>
      <c r="B1599" s="499"/>
      <c r="C1599" s="501"/>
      <c r="D1599" s="501"/>
      <c r="E1599" s="503"/>
      <c r="F1599" s="17">
        <v>16</v>
      </c>
      <c r="G1599" s="73" t="s">
        <v>2830</v>
      </c>
      <c r="H1599" s="18" t="s">
        <v>3025</v>
      </c>
      <c r="I1599" s="18" t="s">
        <v>32</v>
      </c>
      <c r="J1599" s="19">
        <v>2</v>
      </c>
      <c r="K1599" s="19"/>
      <c r="L1599" s="20" t="s">
        <v>34</v>
      </c>
      <c r="M1599" s="20" t="s">
        <v>34</v>
      </c>
      <c r="N1599" s="18" t="s">
        <v>1119</v>
      </c>
      <c r="O1599" s="18"/>
      <c r="P1599" s="18"/>
      <c r="Q1599" s="18"/>
      <c r="R1599" s="18"/>
      <c r="S1599" s="18"/>
      <c r="T1599" s="18"/>
      <c r="U1599" s="18"/>
      <c r="V1599" s="34"/>
    </row>
    <row r="1600" spans="1:22" x14ac:dyDescent="0.2">
      <c r="A1600" s="497"/>
      <c r="B1600" s="499"/>
      <c r="C1600" s="501"/>
      <c r="D1600" s="501"/>
      <c r="E1600" s="503"/>
      <c r="F1600" s="17">
        <v>17</v>
      </c>
      <c r="G1600" s="73" t="s">
        <v>2832</v>
      </c>
      <c r="H1600" s="18" t="s">
        <v>3026</v>
      </c>
      <c r="I1600" s="18" t="s">
        <v>32</v>
      </c>
      <c r="J1600" s="19">
        <v>2</v>
      </c>
      <c r="K1600" s="19"/>
      <c r="L1600" s="20" t="s">
        <v>34</v>
      </c>
      <c r="M1600" s="20" t="s">
        <v>34</v>
      </c>
      <c r="N1600" s="18" t="s">
        <v>1119</v>
      </c>
      <c r="O1600" s="18"/>
      <c r="P1600" s="18"/>
      <c r="Q1600" s="18"/>
      <c r="R1600" s="18"/>
      <c r="S1600" s="18"/>
      <c r="T1600" s="18"/>
      <c r="U1600" s="18"/>
      <c r="V1600" s="34"/>
    </row>
    <row r="1601" spans="1:22" x14ac:dyDescent="0.2">
      <c r="A1601" s="497"/>
      <c r="B1601" s="499"/>
      <c r="C1601" s="501"/>
      <c r="D1601" s="501"/>
      <c r="E1601" s="503"/>
      <c r="F1601" s="17">
        <v>18</v>
      </c>
      <c r="G1601" s="73" t="s">
        <v>2834</v>
      </c>
      <c r="H1601" s="18" t="s">
        <v>3027</v>
      </c>
      <c r="I1601" s="18" t="s">
        <v>32</v>
      </c>
      <c r="J1601" s="19">
        <v>2</v>
      </c>
      <c r="K1601" s="19"/>
      <c r="L1601" s="20" t="s">
        <v>34</v>
      </c>
      <c r="M1601" s="20" t="s">
        <v>34</v>
      </c>
      <c r="N1601" s="18" t="s">
        <v>1119</v>
      </c>
      <c r="O1601" s="18"/>
      <c r="P1601" s="18"/>
      <c r="Q1601" s="18"/>
      <c r="R1601" s="18"/>
      <c r="S1601" s="18"/>
      <c r="T1601" s="18"/>
      <c r="U1601" s="18"/>
      <c r="V1601" s="34"/>
    </row>
    <row r="1602" spans="1:22" x14ac:dyDescent="0.2">
      <c r="A1602" s="497"/>
      <c r="B1602" s="499"/>
      <c r="C1602" s="501"/>
      <c r="D1602" s="501"/>
      <c r="E1602" s="503"/>
      <c r="F1602" s="17">
        <v>19</v>
      </c>
      <c r="G1602" s="73" t="s">
        <v>2836</v>
      </c>
      <c r="H1602" s="18" t="s">
        <v>3028</v>
      </c>
      <c r="I1602" s="18" t="s">
        <v>32</v>
      </c>
      <c r="J1602" s="19">
        <v>2</v>
      </c>
      <c r="K1602" s="19"/>
      <c r="L1602" s="20" t="s">
        <v>34</v>
      </c>
      <c r="M1602" s="20" t="s">
        <v>34</v>
      </c>
      <c r="N1602" s="18" t="s">
        <v>1119</v>
      </c>
      <c r="O1602" s="18"/>
      <c r="P1602" s="18"/>
      <c r="Q1602" s="18"/>
      <c r="R1602" s="18"/>
      <c r="S1602" s="18"/>
      <c r="T1602" s="18"/>
      <c r="U1602" s="18"/>
      <c r="V1602" s="34"/>
    </row>
    <row r="1603" spans="1:22" x14ac:dyDescent="0.2">
      <c r="A1603" s="497"/>
      <c r="B1603" s="499"/>
      <c r="C1603" s="501"/>
      <c r="D1603" s="501"/>
      <c r="E1603" s="503"/>
      <c r="F1603" s="17">
        <v>20</v>
      </c>
      <c r="G1603" s="73" t="s">
        <v>2838</v>
      </c>
      <c r="H1603" s="18" t="s">
        <v>3029</v>
      </c>
      <c r="I1603" s="18" t="s">
        <v>32</v>
      </c>
      <c r="J1603" s="19">
        <v>2</v>
      </c>
      <c r="K1603" s="19"/>
      <c r="L1603" s="20" t="s">
        <v>34</v>
      </c>
      <c r="M1603" s="20" t="s">
        <v>34</v>
      </c>
      <c r="N1603" s="18" t="s">
        <v>1119</v>
      </c>
      <c r="O1603" s="18"/>
      <c r="P1603" s="18"/>
      <c r="Q1603" s="18"/>
      <c r="R1603" s="18"/>
      <c r="S1603" s="18"/>
      <c r="T1603" s="18"/>
      <c r="U1603" s="18"/>
      <c r="V1603" s="34"/>
    </row>
    <row r="1604" spans="1:22" x14ac:dyDescent="0.2">
      <c r="A1604" s="497"/>
      <c r="B1604" s="499"/>
      <c r="C1604" s="501"/>
      <c r="D1604" s="501"/>
      <c r="E1604" s="503"/>
      <c r="F1604" s="17">
        <v>21</v>
      </c>
      <c r="G1604" s="66" t="s">
        <v>3030</v>
      </c>
      <c r="H1604" s="18" t="s">
        <v>3031</v>
      </c>
      <c r="I1604" s="18" t="s">
        <v>32</v>
      </c>
      <c r="J1604" s="19">
        <v>2</v>
      </c>
      <c r="K1604" s="19"/>
      <c r="L1604" s="20" t="s">
        <v>34</v>
      </c>
      <c r="M1604" s="20" t="s">
        <v>34</v>
      </c>
      <c r="N1604" s="18" t="s">
        <v>1119</v>
      </c>
      <c r="O1604" s="18"/>
      <c r="P1604" s="18"/>
      <c r="Q1604" s="18"/>
      <c r="R1604" s="18"/>
      <c r="S1604" s="18"/>
      <c r="T1604" s="18"/>
      <c r="U1604" s="18"/>
      <c r="V1604" s="34"/>
    </row>
    <row r="1605" spans="1:22" x14ac:dyDescent="0.2">
      <c r="A1605" s="497"/>
      <c r="B1605" s="499"/>
      <c r="C1605" s="501"/>
      <c r="D1605" s="501"/>
      <c r="E1605" s="503"/>
      <c r="F1605" s="17">
        <v>22</v>
      </c>
      <c r="G1605" s="66" t="s">
        <v>3032</v>
      </c>
      <c r="H1605" s="18" t="s">
        <v>3033</v>
      </c>
      <c r="I1605" s="18" t="s">
        <v>32</v>
      </c>
      <c r="J1605" s="19">
        <v>2</v>
      </c>
      <c r="K1605" s="19"/>
      <c r="L1605" s="20" t="s">
        <v>34</v>
      </c>
      <c r="M1605" s="20" t="s">
        <v>34</v>
      </c>
      <c r="N1605" s="18" t="s">
        <v>1119</v>
      </c>
      <c r="O1605" s="18"/>
      <c r="P1605" s="18"/>
      <c r="Q1605" s="18"/>
      <c r="R1605" s="18"/>
      <c r="S1605" s="18"/>
      <c r="T1605" s="18"/>
      <c r="U1605" s="18"/>
      <c r="V1605" s="34"/>
    </row>
    <row r="1606" spans="1:22" x14ac:dyDescent="0.2">
      <c r="A1606" s="497"/>
      <c r="B1606" s="499"/>
      <c r="C1606" s="501"/>
      <c r="D1606" s="501"/>
      <c r="E1606" s="503"/>
      <c r="F1606" s="17">
        <v>23</v>
      </c>
      <c r="G1606" s="66" t="s">
        <v>3034</v>
      </c>
      <c r="H1606" s="18" t="s">
        <v>3035</v>
      </c>
      <c r="I1606" s="18" t="s">
        <v>32</v>
      </c>
      <c r="J1606" s="19">
        <v>2</v>
      </c>
      <c r="K1606" s="19"/>
      <c r="L1606" s="20" t="s">
        <v>34</v>
      </c>
      <c r="M1606" s="20" t="s">
        <v>34</v>
      </c>
      <c r="N1606" s="18" t="s">
        <v>1119</v>
      </c>
      <c r="O1606" s="18"/>
      <c r="P1606" s="18"/>
      <c r="Q1606" s="18"/>
      <c r="R1606" s="18"/>
      <c r="S1606" s="18"/>
      <c r="T1606" s="18"/>
      <c r="U1606" s="18"/>
      <c r="V1606" s="34"/>
    </row>
    <row r="1607" spans="1:22" x14ac:dyDescent="0.2">
      <c r="A1607" s="497"/>
      <c r="B1607" s="499"/>
      <c r="C1607" s="501"/>
      <c r="D1607" s="501"/>
      <c r="E1607" s="503"/>
      <c r="F1607" s="17">
        <v>24</v>
      </c>
      <c r="G1607" s="66" t="s">
        <v>3036</v>
      </c>
      <c r="H1607" s="18" t="s">
        <v>3037</v>
      </c>
      <c r="I1607" s="18" t="s">
        <v>32</v>
      </c>
      <c r="J1607" s="19">
        <v>2</v>
      </c>
      <c r="K1607" s="19"/>
      <c r="L1607" s="20" t="s">
        <v>34</v>
      </c>
      <c r="M1607" s="20" t="s">
        <v>34</v>
      </c>
      <c r="N1607" s="18" t="s">
        <v>1119</v>
      </c>
      <c r="O1607" s="18"/>
      <c r="P1607" s="18"/>
      <c r="Q1607" s="18"/>
      <c r="R1607" s="18"/>
      <c r="S1607" s="18"/>
      <c r="T1607" s="18"/>
      <c r="U1607" s="18"/>
      <c r="V1607" s="34"/>
    </row>
    <row r="1608" spans="1:22" x14ac:dyDescent="0.2">
      <c r="A1608" s="497"/>
      <c r="B1608" s="499"/>
      <c r="C1608" s="501"/>
      <c r="D1608" s="501"/>
      <c r="E1608" s="503"/>
      <c r="F1608" s="17">
        <v>25</v>
      </c>
      <c r="G1608" s="66" t="s">
        <v>3038</v>
      </c>
      <c r="H1608" s="18" t="s">
        <v>3039</v>
      </c>
      <c r="I1608" s="18" t="s">
        <v>32</v>
      </c>
      <c r="J1608" s="19">
        <v>2</v>
      </c>
      <c r="K1608" s="19"/>
      <c r="L1608" s="20" t="s">
        <v>34</v>
      </c>
      <c r="M1608" s="20" t="s">
        <v>34</v>
      </c>
      <c r="N1608" s="18" t="s">
        <v>1119</v>
      </c>
      <c r="O1608" s="18"/>
      <c r="P1608" s="18"/>
      <c r="Q1608" s="18"/>
      <c r="R1608" s="18"/>
      <c r="S1608" s="18"/>
      <c r="T1608" s="18"/>
      <c r="U1608" s="18"/>
      <c r="V1608" s="34"/>
    </row>
    <row r="1609" spans="1:22" x14ac:dyDescent="0.2">
      <c r="A1609" s="497"/>
      <c r="B1609" s="499"/>
      <c r="C1609" s="501"/>
      <c r="D1609" s="501"/>
      <c r="E1609" s="503"/>
      <c r="F1609" s="17">
        <v>26</v>
      </c>
      <c r="G1609" s="66" t="s">
        <v>3040</v>
      </c>
      <c r="H1609" s="18" t="s">
        <v>3041</v>
      </c>
      <c r="I1609" s="18" t="s">
        <v>32</v>
      </c>
      <c r="J1609" s="19">
        <v>2</v>
      </c>
      <c r="K1609" s="19"/>
      <c r="L1609" s="20" t="s">
        <v>34</v>
      </c>
      <c r="M1609" s="20" t="s">
        <v>34</v>
      </c>
      <c r="N1609" s="18" t="s">
        <v>1119</v>
      </c>
      <c r="O1609" s="18"/>
      <c r="P1609" s="18"/>
      <c r="Q1609" s="18"/>
      <c r="R1609" s="18"/>
      <c r="S1609" s="18"/>
      <c r="T1609" s="18"/>
      <c r="U1609" s="18"/>
      <c r="V1609" s="34"/>
    </row>
    <row r="1610" spans="1:22" x14ac:dyDescent="0.2">
      <c r="A1610" s="497"/>
      <c r="B1610" s="499"/>
      <c r="C1610" s="501"/>
      <c r="D1610" s="501"/>
      <c r="E1610" s="503"/>
      <c r="F1610" s="17">
        <v>27</v>
      </c>
      <c r="G1610" s="66" t="s">
        <v>3042</v>
      </c>
      <c r="H1610" s="18" t="s">
        <v>3043</v>
      </c>
      <c r="I1610" s="18" t="s">
        <v>44</v>
      </c>
      <c r="J1610" s="19">
        <v>30</v>
      </c>
      <c r="K1610" s="19"/>
      <c r="L1610" s="20" t="s">
        <v>34</v>
      </c>
      <c r="M1610" s="20" t="s">
        <v>34</v>
      </c>
      <c r="N1610" s="18" t="s">
        <v>60</v>
      </c>
      <c r="O1610" s="18"/>
      <c r="P1610" s="18"/>
      <c r="Q1610" s="18"/>
      <c r="R1610" s="18"/>
      <c r="S1610" s="18"/>
      <c r="T1610" s="18"/>
      <c r="U1610" s="18"/>
      <c r="V1610" s="34"/>
    </row>
    <row r="1611" spans="1:22" x14ac:dyDescent="0.2">
      <c r="A1611" s="497"/>
      <c r="B1611" s="499"/>
      <c r="C1611" s="501"/>
      <c r="D1611" s="501"/>
      <c r="E1611" s="503"/>
      <c r="F1611" s="17">
        <v>28</v>
      </c>
      <c r="G1611" s="66" t="s">
        <v>3044</v>
      </c>
      <c r="H1611" s="18" t="s">
        <v>3045</v>
      </c>
      <c r="I1611" s="18" t="s">
        <v>32</v>
      </c>
      <c r="J1611" s="19">
        <v>2</v>
      </c>
      <c r="K1611" s="19"/>
      <c r="L1611" s="20" t="s">
        <v>34</v>
      </c>
      <c r="M1611" s="20" t="s">
        <v>34</v>
      </c>
      <c r="N1611" s="18" t="s">
        <v>1119</v>
      </c>
      <c r="O1611" s="18"/>
      <c r="P1611" s="18"/>
      <c r="Q1611" s="18"/>
      <c r="R1611" s="18"/>
      <c r="S1611" s="18"/>
      <c r="T1611" s="18"/>
      <c r="U1611" s="18"/>
      <c r="V1611" s="34"/>
    </row>
    <row r="1612" spans="1:22" x14ac:dyDescent="0.2">
      <c r="A1612" s="497"/>
      <c r="B1612" s="499"/>
      <c r="C1612" s="501"/>
      <c r="D1612" s="501"/>
      <c r="E1612" s="503"/>
      <c r="F1612" s="17">
        <v>29</v>
      </c>
      <c r="G1612" s="66" t="s">
        <v>3046</v>
      </c>
      <c r="H1612" s="18" t="s">
        <v>3047</v>
      </c>
      <c r="I1612" s="18" t="s">
        <v>44</v>
      </c>
      <c r="J1612" s="19">
        <v>100</v>
      </c>
      <c r="K1612" s="19"/>
      <c r="L1612" s="20" t="s">
        <v>34</v>
      </c>
      <c r="M1612" s="20" t="s">
        <v>34</v>
      </c>
      <c r="N1612" s="18" t="s">
        <v>58</v>
      </c>
      <c r="O1612" s="18"/>
      <c r="P1612" s="18"/>
      <c r="Q1612" s="18"/>
      <c r="R1612" s="18"/>
      <c r="S1612" s="18"/>
      <c r="T1612" s="18"/>
      <c r="U1612" s="18"/>
      <c r="V1612" s="34"/>
    </row>
    <row r="1613" spans="1:22" x14ac:dyDescent="0.2">
      <c r="A1613" s="497"/>
      <c r="B1613" s="499"/>
      <c r="C1613" s="501"/>
      <c r="D1613" s="501"/>
      <c r="E1613" s="503"/>
      <c r="F1613" s="17">
        <v>30</v>
      </c>
      <c r="G1613" s="66" t="s">
        <v>3048</v>
      </c>
      <c r="H1613" s="18" t="s">
        <v>3049</v>
      </c>
      <c r="I1613" s="18" t="s">
        <v>32</v>
      </c>
      <c r="J1613" s="19">
        <v>2</v>
      </c>
      <c r="K1613" s="19"/>
      <c r="L1613" s="20" t="s">
        <v>34</v>
      </c>
      <c r="M1613" s="20" t="s">
        <v>34</v>
      </c>
      <c r="N1613" s="18" t="s">
        <v>1119</v>
      </c>
      <c r="O1613" s="18"/>
      <c r="P1613" s="18"/>
      <c r="Q1613" s="18"/>
      <c r="R1613" s="18"/>
      <c r="S1613" s="18"/>
      <c r="T1613" s="18"/>
      <c r="U1613" s="18"/>
      <c r="V1613" s="34"/>
    </row>
    <row r="1614" spans="1:22" x14ac:dyDescent="0.2">
      <c r="A1614" s="497"/>
      <c r="B1614" s="499"/>
      <c r="C1614" s="501"/>
      <c r="D1614" s="501"/>
      <c r="E1614" s="503"/>
      <c r="F1614" s="17">
        <v>31</v>
      </c>
      <c r="G1614" s="66" t="s">
        <v>3050</v>
      </c>
      <c r="H1614" s="18" t="s">
        <v>3051</v>
      </c>
      <c r="I1614" s="18" t="s">
        <v>32</v>
      </c>
      <c r="J1614" s="19">
        <v>2</v>
      </c>
      <c r="K1614" s="19"/>
      <c r="L1614" s="20" t="s">
        <v>34</v>
      </c>
      <c r="M1614" s="20" t="s">
        <v>34</v>
      </c>
      <c r="N1614" s="18" t="s">
        <v>1119</v>
      </c>
      <c r="O1614" s="18"/>
      <c r="P1614" s="18"/>
      <c r="Q1614" s="18"/>
      <c r="R1614" s="18"/>
      <c r="S1614" s="18"/>
      <c r="T1614" s="18"/>
      <c r="U1614" s="18"/>
      <c r="V1614" s="34"/>
    </row>
    <row r="1615" spans="1:22" x14ac:dyDescent="0.2">
      <c r="A1615" s="497"/>
      <c r="B1615" s="499"/>
      <c r="C1615" s="501"/>
      <c r="D1615" s="501"/>
      <c r="E1615" s="503"/>
      <c r="F1615" s="17">
        <v>32</v>
      </c>
      <c r="G1615" s="66" t="s">
        <v>3052</v>
      </c>
      <c r="H1615" s="18" t="s">
        <v>3053</v>
      </c>
      <c r="I1615" s="18" t="s">
        <v>32</v>
      </c>
      <c r="J1615" s="19">
        <v>2</v>
      </c>
      <c r="K1615" s="19"/>
      <c r="L1615" s="20" t="s">
        <v>34</v>
      </c>
      <c r="M1615" s="20" t="s">
        <v>34</v>
      </c>
      <c r="N1615" s="18" t="s">
        <v>1119</v>
      </c>
      <c r="O1615" s="18"/>
      <c r="P1615" s="18"/>
      <c r="Q1615" s="18"/>
      <c r="R1615" s="18"/>
      <c r="S1615" s="18"/>
      <c r="T1615" s="18"/>
      <c r="U1615" s="18"/>
      <c r="V1615" s="34"/>
    </row>
    <row r="1616" spans="1:22" x14ac:dyDescent="0.2">
      <c r="A1616" s="497"/>
      <c r="B1616" s="499"/>
      <c r="C1616" s="501"/>
      <c r="D1616" s="501"/>
      <c r="E1616" s="503"/>
      <c r="F1616" s="17">
        <v>33</v>
      </c>
      <c r="G1616" s="66" t="s">
        <v>3054</v>
      </c>
      <c r="H1616" s="18" t="s">
        <v>3055</v>
      </c>
      <c r="I1616" s="18" t="s">
        <v>32</v>
      </c>
      <c r="J1616" s="19">
        <v>2</v>
      </c>
      <c r="K1616" s="19"/>
      <c r="L1616" s="20" t="s">
        <v>34</v>
      </c>
      <c r="M1616" s="20" t="s">
        <v>34</v>
      </c>
      <c r="N1616" s="18" t="s">
        <v>1119</v>
      </c>
      <c r="O1616" s="18"/>
      <c r="P1616" s="18"/>
      <c r="Q1616" s="18"/>
      <c r="R1616" s="18"/>
      <c r="S1616" s="18"/>
      <c r="T1616" s="18"/>
      <c r="U1616" s="18"/>
      <c r="V1616" s="34"/>
    </row>
    <row r="1617" spans="1:22" x14ac:dyDescent="0.2">
      <c r="A1617" s="497"/>
      <c r="B1617" s="499"/>
      <c r="C1617" s="501"/>
      <c r="D1617" s="501"/>
      <c r="E1617" s="503"/>
      <c r="F1617" s="17">
        <v>34</v>
      </c>
      <c r="G1617" s="66" t="s">
        <v>3056</v>
      </c>
      <c r="H1617" s="18" t="s">
        <v>3057</v>
      </c>
      <c r="I1617" s="18" t="s">
        <v>32</v>
      </c>
      <c r="J1617" s="19">
        <v>2</v>
      </c>
      <c r="K1617" s="19"/>
      <c r="L1617" s="20" t="s">
        <v>34</v>
      </c>
      <c r="M1617" s="20" t="s">
        <v>34</v>
      </c>
      <c r="N1617" s="18" t="s">
        <v>1119</v>
      </c>
      <c r="O1617" s="18"/>
      <c r="P1617" s="18"/>
      <c r="Q1617" s="18"/>
      <c r="R1617" s="18"/>
      <c r="S1617" s="18"/>
      <c r="T1617" s="18"/>
      <c r="U1617" s="18"/>
      <c r="V1617" s="34"/>
    </row>
    <row r="1618" spans="1:22" x14ac:dyDescent="0.2">
      <c r="A1618" s="497"/>
      <c r="B1618" s="499"/>
      <c r="C1618" s="501"/>
      <c r="D1618" s="501"/>
      <c r="E1618" s="503"/>
      <c r="F1618" s="17">
        <v>35</v>
      </c>
      <c r="G1618" s="66" t="s">
        <v>3058</v>
      </c>
      <c r="H1618" s="18" t="s">
        <v>3059</v>
      </c>
      <c r="I1618" s="18" t="s">
        <v>44</v>
      </c>
      <c r="J1618" s="19">
        <v>100</v>
      </c>
      <c r="K1618" s="19"/>
      <c r="L1618" s="20" t="s">
        <v>34</v>
      </c>
      <c r="M1618" s="20" t="s">
        <v>34</v>
      </c>
      <c r="N1618" s="18" t="s">
        <v>58</v>
      </c>
      <c r="O1618" s="18"/>
      <c r="P1618" s="18"/>
      <c r="Q1618" s="18"/>
      <c r="R1618" s="18"/>
      <c r="S1618" s="18"/>
      <c r="T1618" s="18"/>
      <c r="U1618" s="18"/>
      <c r="V1618" s="34"/>
    </row>
    <row r="1619" spans="1:22" x14ac:dyDescent="0.2">
      <c r="A1619" s="497"/>
      <c r="B1619" s="499"/>
      <c r="C1619" s="501"/>
      <c r="D1619" s="501"/>
      <c r="E1619" s="503"/>
      <c r="F1619" s="17">
        <v>36</v>
      </c>
      <c r="G1619" s="66" t="s">
        <v>3060</v>
      </c>
      <c r="H1619" s="18" t="s">
        <v>3061</v>
      </c>
      <c r="I1619" s="18" t="s">
        <v>32</v>
      </c>
      <c r="J1619" s="19">
        <v>2</v>
      </c>
      <c r="K1619" s="19"/>
      <c r="L1619" s="20" t="s">
        <v>34</v>
      </c>
      <c r="M1619" s="20" t="s">
        <v>34</v>
      </c>
      <c r="N1619" s="18" t="s">
        <v>1119</v>
      </c>
      <c r="O1619" s="18"/>
      <c r="P1619" s="18"/>
      <c r="Q1619" s="18"/>
      <c r="R1619" s="18"/>
      <c r="S1619" s="18"/>
      <c r="T1619" s="18"/>
      <c r="U1619" s="18"/>
      <c r="V1619" s="34"/>
    </row>
    <row r="1620" spans="1:22" x14ac:dyDescent="0.2">
      <c r="A1620" s="497"/>
      <c r="B1620" s="499"/>
      <c r="C1620" s="501"/>
      <c r="D1620" s="501"/>
      <c r="E1620" s="503"/>
      <c r="F1620" s="17">
        <v>37</v>
      </c>
      <c r="G1620" s="66" t="s">
        <v>3062</v>
      </c>
      <c r="H1620" s="18" t="s">
        <v>3063</v>
      </c>
      <c r="I1620" s="18" t="s">
        <v>32</v>
      </c>
      <c r="J1620" s="19">
        <v>2</v>
      </c>
      <c r="K1620" s="19"/>
      <c r="L1620" s="20" t="s">
        <v>34</v>
      </c>
      <c r="M1620" s="20" t="s">
        <v>34</v>
      </c>
      <c r="N1620" s="18" t="s">
        <v>1119</v>
      </c>
      <c r="O1620" s="18"/>
      <c r="P1620" s="18"/>
      <c r="Q1620" s="18"/>
      <c r="R1620" s="18"/>
      <c r="S1620" s="18"/>
      <c r="T1620" s="18"/>
      <c r="U1620" s="18"/>
      <c r="V1620" s="34"/>
    </row>
    <row r="1621" spans="1:22" x14ac:dyDescent="0.2">
      <c r="A1621" s="497"/>
      <c r="B1621" s="499"/>
      <c r="C1621" s="501"/>
      <c r="D1621" s="501"/>
      <c r="E1621" s="503"/>
      <c r="F1621" s="17">
        <v>38</v>
      </c>
      <c r="G1621" s="66" t="s">
        <v>3064</v>
      </c>
      <c r="H1621" s="18" t="s">
        <v>3065</v>
      </c>
      <c r="I1621" s="18" t="s">
        <v>32</v>
      </c>
      <c r="J1621" s="19">
        <v>2</v>
      </c>
      <c r="K1621" s="19"/>
      <c r="L1621" s="20" t="s">
        <v>34</v>
      </c>
      <c r="M1621" s="20" t="s">
        <v>34</v>
      </c>
      <c r="N1621" s="18" t="s">
        <v>1119</v>
      </c>
      <c r="O1621" s="18"/>
      <c r="P1621" s="18"/>
      <c r="Q1621" s="18"/>
      <c r="R1621" s="18"/>
      <c r="S1621" s="18"/>
      <c r="T1621" s="18"/>
      <c r="U1621" s="18"/>
      <c r="V1621" s="34"/>
    </row>
    <row r="1622" spans="1:22" x14ac:dyDescent="0.2">
      <c r="A1622" s="497"/>
      <c r="B1622" s="499"/>
      <c r="C1622" s="501"/>
      <c r="D1622" s="501"/>
      <c r="E1622" s="503"/>
      <c r="F1622" s="17">
        <v>39</v>
      </c>
      <c r="G1622" s="66" t="s">
        <v>3066</v>
      </c>
      <c r="H1622" s="18" t="s">
        <v>3067</v>
      </c>
      <c r="I1622" s="18" t="s">
        <v>32</v>
      </c>
      <c r="J1622" s="19">
        <v>2</v>
      </c>
      <c r="K1622" s="19"/>
      <c r="L1622" s="20" t="s">
        <v>34</v>
      </c>
      <c r="M1622" s="20" t="s">
        <v>34</v>
      </c>
      <c r="N1622" s="18" t="s">
        <v>1119</v>
      </c>
      <c r="O1622" s="18"/>
      <c r="P1622" s="18"/>
      <c r="Q1622" s="18"/>
      <c r="R1622" s="18"/>
      <c r="S1622" s="18"/>
      <c r="T1622" s="18"/>
      <c r="U1622" s="18"/>
      <c r="V1622" s="34"/>
    </row>
    <row r="1623" spans="1:22" x14ac:dyDescent="0.2">
      <c r="A1623" s="497"/>
      <c r="B1623" s="499"/>
      <c r="C1623" s="501"/>
      <c r="D1623" s="501"/>
      <c r="E1623" s="503"/>
      <c r="F1623" s="17">
        <v>40</v>
      </c>
      <c r="G1623" s="66" t="s">
        <v>3068</v>
      </c>
      <c r="H1623" s="18" t="s">
        <v>3069</v>
      </c>
      <c r="I1623" s="18" t="s">
        <v>32</v>
      </c>
      <c r="J1623" s="19">
        <v>2</v>
      </c>
      <c r="K1623" s="19"/>
      <c r="L1623" s="20" t="s">
        <v>34</v>
      </c>
      <c r="M1623" s="20" t="s">
        <v>34</v>
      </c>
      <c r="N1623" s="18" t="s">
        <v>1119</v>
      </c>
      <c r="O1623" s="18"/>
      <c r="P1623" s="18"/>
      <c r="Q1623" s="18"/>
      <c r="R1623" s="18"/>
      <c r="S1623" s="18"/>
      <c r="T1623" s="18"/>
      <c r="U1623" s="18"/>
      <c r="V1623" s="34"/>
    </row>
    <row r="1624" spans="1:22" x14ac:dyDescent="0.2">
      <c r="A1624" s="497"/>
      <c r="B1624" s="499"/>
      <c r="C1624" s="501"/>
      <c r="D1624" s="501"/>
      <c r="E1624" s="503"/>
      <c r="F1624" s="17">
        <v>41</v>
      </c>
      <c r="G1624" s="66" t="s">
        <v>3070</v>
      </c>
      <c r="H1624" s="18" t="s">
        <v>3071</v>
      </c>
      <c r="I1624" s="18" t="s">
        <v>32</v>
      </c>
      <c r="J1624" s="19">
        <v>2</v>
      </c>
      <c r="K1624" s="19"/>
      <c r="L1624" s="20" t="s">
        <v>34</v>
      </c>
      <c r="M1624" s="20" t="s">
        <v>34</v>
      </c>
      <c r="N1624" s="18" t="s">
        <v>1119</v>
      </c>
      <c r="O1624" s="18"/>
      <c r="P1624" s="18"/>
      <c r="Q1624" s="18"/>
      <c r="R1624" s="18"/>
      <c r="S1624" s="18"/>
      <c r="T1624" s="18"/>
      <c r="U1624" s="18"/>
      <c r="V1624" s="34"/>
    </row>
    <row r="1625" spans="1:22" x14ac:dyDescent="0.2">
      <c r="A1625" s="497"/>
      <c r="B1625" s="499"/>
      <c r="C1625" s="501"/>
      <c r="D1625" s="501"/>
      <c r="E1625" s="503"/>
      <c r="F1625" s="17">
        <v>42</v>
      </c>
      <c r="G1625" s="66" t="s">
        <v>3072</v>
      </c>
      <c r="H1625" s="18" t="s">
        <v>3073</v>
      </c>
      <c r="I1625" s="18" t="s">
        <v>32</v>
      </c>
      <c r="J1625" s="19">
        <v>2</v>
      </c>
      <c r="K1625" s="19"/>
      <c r="L1625" s="20" t="s">
        <v>34</v>
      </c>
      <c r="M1625" s="20" t="s">
        <v>34</v>
      </c>
      <c r="N1625" s="18" t="s">
        <v>1119</v>
      </c>
      <c r="O1625" s="18"/>
      <c r="P1625" s="18"/>
      <c r="Q1625" s="18"/>
      <c r="R1625" s="18"/>
      <c r="S1625" s="18"/>
      <c r="T1625" s="18"/>
      <c r="U1625" s="18"/>
      <c r="V1625" s="34"/>
    </row>
    <row r="1626" spans="1:22" x14ac:dyDescent="0.2">
      <c r="A1626" s="497"/>
      <c r="B1626" s="499"/>
      <c r="C1626" s="501"/>
      <c r="D1626" s="501"/>
      <c r="E1626" s="503"/>
      <c r="F1626" s="17">
        <v>43</v>
      </c>
      <c r="G1626" s="66" t="s">
        <v>3074</v>
      </c>
      <c r="H1626" s="18" t="s">
        <v>3075</v>
      </c>
      <c r="I1626" s="18" t="s">
        <v>32</v>
      </c>
      <c r="J1626" s="19">
        <v>2</v>
      </c>
      <c r="K1626" s="19"/>
      <c r="L1626" s="20" t="s">
        <v>34</v>
      </c>
      <c r="M1626" s="20" t="s">
        <v>34</v>
      </c>
      <c r="N1626" s="18" t="s">
        <v>1119</v>
      </c>
      <c r="O1626" s="18"/>
      <c r="P1626" s="18"/>
      <c r="Q1626" s="18"/>
      <c r="R1626" s="18"/>
      <c r="S1626" s="18"/>
      <c r="T1626" s="18"/>
      <c r="U1626" s="18"/>
      <c r="V1626" s="34"/>
    </row>
    <row r="1627" spans="1:22" x14ac:dyDescent="0.2">
      <c r="A1627" s="497"/>
      <c r="B1627" s="499"/>
      <c r="C1627" s="501"/>
      <c r="D1627" s="501"/>
      <c r="E1627" s="503"/>
      <c r="F1627" s="17">
        <v>44</v>
      </c>
      <c r="G1627" s="66" t="s">
        <v>3076</v>
      </c>
      <c r="H1627" s="18" t="s">
        <v>3077</v>
      </c>
      <c r="I1627" s="18" t="s">
        <v>44</v>
      </c>
      <c r="J1627" s="19">
        <v>30</v>
      </c>
      <c r="K1627" s="19"/>
      <c r="L1627" s="20" t="s">
        <v>34</v>
      </c>
      <c r="M1627" s="20" t="s">
        <v>34</v>
      </c>
      <c r="N1627" s="18" t="s">
        <v>60</v>
      </c>
      <c r="O1627" s="18"/>
      <c r="P1627" s="18"/>
      <c r="Q1627" s="18"/>
      <c r="R1627" s="18"/>
      <c r="S1627" s="18"/>
      <c r="T1627" s="18"/>
      <c r="U1627" s="18"/>
      <c r="V1627" s="34"/>
    </row>
    <row r="1628" spans="1:22" x14ac:dyDescent="0.2">
      <c r="A1628" s="497"/>
      <c r="B1628" s="499"/>
      <c r="C1628" s="501"/>
      <c r="D1628" s="501"/>
      <c r="E1628" s="503"/>
      <c r="F1628" s="17">
        <v>45</v>
      </c>
      <c r="G1628" s="66" t="s">
        <v>3078</v>
      </c>
      <c r="H1628" s="18" t="s">
        <v>3079</v>
      </c>
      <c r="I1628" s="18" t="s">
        <v>32</v>
      </c>
      <c r="J1628" s="19">
        <v>2</v>
      </c>
      <c r="K1628" s="19"/>
      <c r="L1628" s="20" t="s">
        <v>34</v>
      </c>
      <c r="M1628" s="20" t="s">
        <v>34</v>
      </c>
      <c r="N1628" s="18" t="s">
        <v>1119</v>
      </c>
      <c r="O1628" s="18"/>
      <c r="P1628" s="18"/>
      <c r="Q1628" s="18"/>
      <c r="R1628" s="18"/>
      <c r="S1628" s="18"/>
      <c r="T1628" s="18"/>
      <c r="U1628" s="18"/>
      <c r="V1628" s="34"/>
    </row>
    <row r="1629" spans="1:22" x14ac:dyDescent="0.2">
      <c r="A1629" s="497"/>
      <c r="B1629" s="499"/>
      <c r="C1629" s="501"/>
      <c r="D1629" s="501"/>
      <c r="E1629" s="503"/>
      <c r="F1629" s="17">
        <v>46</v>
      </c>
      <c r="G1629" s="66" t="s">
        <v>3080</v>
      </c>
      <c r="H1629" s="18" t="s">
        <v>3081</v>
      </c>
      <c r="I1629" s="18" t="s">
        <v>32</v>
      </c>
      <c r="J1629" s="19">
        <v>2</v>
      </c>
      <c r="K1629" s="19"/>
      <c r="L1629" s="20" t="s">
        <v>34</v>
      </c>
      <c r="M1629" s="20" t="s">
        <v>34</v>
      </c>
      <c r="N1629" s="18" t="s">
        <v>1119</v>
      </c>
      <c r="O1629" s="18"/>
      <c r="P1629" s="18"/>
      <c r="Q1629" s="18"/>
      <c r="R1629" s="18"/>
      <c r="S1629" s="18"/>
      <c r="T1629" s="18"/>
      <c r="U1629" s="18"/>
      <c r="V1629" s="34"/>
    </row>
    <row r="1630" spans="1:22" x14ac:dyDescent="0.2">
      <c r="A1630" s="497"/>
      <c r="B1630" s="499"/>
      <c r="C1630" s="501"/>
      <c r="D1630" s="501"/>
      <c r="E1630" s="503"/>
      <c r="F1630" s="17">
        <v>47</v>
      </c>
      <c r="G1630" s="66" t="s">
        <v>3082</v>
      </c>
      <c r="H1630" s="18" t="s">
        <v>3083</v>
      </c>
      <c r="I1630" s="18" t="s">
        <v>32</v>
      </c>
      <c r="J1630" s="19">
        <v>2</v>
      </c>
      <c r="K1630" s="19"/>
      <c r="L1630" s="20" t="s">
        <v>34</v>
      </c>
      <c r="M1630" s="20" t="s">
        <v>34</v>
      </c>
      <c r="N1630" s="18" t="s">
        <v>1119</v>
      </c>
      <c r="O1630" s="18"/>
      <c r="P1630" s="18"/>
      <c r="Q1630" s="18"/>
      <c r="R1630" s="18"/>
      <c r="S1630" s="18"/>
      <c r="T1630" s="18"/>
      <c r="U1630" s="18"/>
      <c r="V1630" s="34"/>
    </row>
    <row r="1631" spans="1:22" x14ac:dyDescent="0.2">
      <c r="A1631" s="497"/>
      <c r="B1631" s="499"/>
      <c r="C1631" s="501"/>
      <c r="D1631" s="501"/>
      <c r="E1631" s="503"/>
      <c r="F1631" s="17">
        <v>48</v>
      </c>
      <c r="G1631" s="66" t="s">
        <v>3084</v>
      </c>
      <c r="H1631" s="18" t="s">
        <v>3085</v>
      </c>
      <c r="I1631" s="18" t="s">
        <v>32</v>
      </c>
      <c r="J1631" s="19">
        <v>2</v>
      </c>
      <c r="K1631" s="19"/>
      <c r="L1631" s="20" t="s">
        <v>34</v>
      </c>
      <c r="M1631" s="20" t="s">
        <v>34</v>
      </c>
      <c r="N1631" s="18" t="s">
        <v>1119</v>
      </c>
      <c r="O1631" s="18"/>
      <c r="P1631" s="18"/>
      <c r="Q1631" s="18"/>
      <c r="R1631" s="18"/>
      <c r="S1631" s="18"/>
      <c r="T1631" s="18"/>
      <c r="U1631" s="18"/>
      <c r="V1631" s="34"/>
    </row>
    <row r="1632" spans="1:22" x14ac:dyDescent="0.2">
      <c r="A1632" s="497"/>
      <c r="B1632" s="499"/>
      <c r="C1632" s="501"/>
      <c r="D1632" s="501"/>
      <c r="E1632" s="503"/>
      <c r="F1632" s="17">
        <v>49</v>
      </c>
      <c r="G1632" s="66" t="s">
        <v>3086</v>
      </c>
      <c r="H1632" s="18" t="s">
        <v>3087</v>
      </c>
      <c r="I1632" s="18" t="s">
        <v>32</v>
      </c>
      <c r="J1632" s="19">
        <v>2</v>
      </c>
      <c r="K1632" s="19"/>
      <c r="L1632" s="20" t="s">
        <v>34</v>
      </c>
      <c r="M1632" s="20" t="s">
        <v>34</v>
      </c>
      <c r="N1632" s="18" t="s">
        <v>1119</v>
      </c>
      <c r="O1632" s="18"/>
      <c r="P1632" s="18"/>
      <c r="Q1632" s="18"/>
      <c r="R1632" s="18"/>
      <c r="S1632" s="18"/>
      <c r="T1632" s="18"/>
      <c r="U1632" s="18"/>
      <c r="V1632" s="34"/>
    </row>
    <row r="1633" spans="1:22" x14ac:dyDescent="0.2">
      <c r="A1633" s="497"/>
      <c r="B1633" s="499"/>
      <c r="C1633" s="501"/>
      <c r="D1633" s="501"/>
      <c r="E1633" s="503"/>
      <c r="F1633" s="17">
        <v>50</v>
      </c>
      <c r="G1633" s="66" t="s">
        <v>3088</v>
      </c>
      <c r="H1633" s="18" t="s">
        <v>3089</v>
      </c>
      <c r="I1633" s="18" t="s">
        <v>32</v>
      </c>
      <c r="J1633" s="19">
        <v>2</v>
      </c>
      <c r="K1633" s="19"/>
      <c r="L1633" s="20" t="s">
        <v>34</v>
      </c>
      <c r="M1633" s="20" t="s">
        <v>34</v>
      </c>
      <c r="N1633" s="18" t="s">
        <v>1119</v>
      </c>
      <c r="O1633" s="18"/>
      <c r="P1633" s="18"/>
      <c r="Q1633" s="18"/>
      <c r="R1633" s="18"/>
      <c r="S1633" s="18"/>
      <c r="T1633" s="18"/>
      <c r="U1633" s="18"/>
      <c r="V1633" s="34"/>
    </row>
    <row r="1634" spans="1:22" x14ac:dyDescent="0.2">
      <c r="A1634" s="497"/>
      <c r="B1634" s="499"/>
      <c r="C1634" s="501"/>
      <c r="D1634" s="501"/>
      <c r="E1634" s="503"/>
      <c r="F1634" s="17">
        <v>51</v>
      </c>
      <c r="G1634" s="66" t="s">
        <v>3090</v>
      </c>
      <c r="H1634" s="18" t="s">
        <v>3091</v>
      </c>
      <c r="I1634" s="18" t="s">
        <v>32</v>
      </c>
      <c r="J1634" s="19">
        <v>2</v>
      </c>
      <c r="K1634" s="19"/>
      <c r="L1634" s="20" t="s">
        <v>34</v>
      </c>
      <c r="M1634" s="20" t="s">
        <v>34</v>
      </c>
      <c r="N1634" s="18" t="s">
        <v>1119</v>
      </c>
      <c r="O1634" s="18"/>
      <c r="P1634" s="18"/>
      <c r="Q1634" s="18"/>
      <c r="R1634" s="18"/>
      <c r="S1634" s="18"/>
      <c r="T1634" s="18"/>
      <c r="U1634" s="18"/>
      <c r="V1634" s="34"/>
    </row>
    <row r="1635" spans="1:22" x14ac:dyDescent="0.2">
      <c r="A1635" s="497"/>
      <c r="B1635" s="499"/>
      <c r="C1635" s="501"/>
      <c r="D1635" s="501"/>
      <c r="E1635" s="503"/>
      <c r="F1635" s="17">
        <v>52</v>
      </c>
      <c r="G1635" s="66" t="s">
        <v>3092</v>
      </c>
      <c r="H1635" s="18" t="s">
        <v>3093</v>
      </c>
      <c r="I1635" s="18" t="s">
        <v>32</v>
      </c>
      <c r="J1635" s="19">
        <v>2</v>
      </c>
      <c r="K1635" s="19"/>
      <c r="L1635" s="20" t="s">
        <v>34</v>
      </c>
      <c r="M1635" s="20" t="s">
        <v>34</v>
      </c>
      <c r="N1635" s="18" t="s">
        <v>1119</v>
      </c>
      <c r="O1635" s="18"/>
      <c r="P1635" s="18"/>
      <c r="Q1635" s="18"/>
      <c r="R1635" s="18"/>
      <c r="S1635" s="18"/>
      <c r="T1635" s="18"/>
      <c r="U1635" s="18"/>
      <c r="V1635" s="34"/>
    </row>
    <row r="1636" spans="1:22" x14ac:dyDescent="0.2">
      <c r="A1636" s="497"/>
      <c r="B1636" s="499"/>
      <c r="C1636" s="501"/>
      <c r="D1636" s="501"/>
      <c r="E1636" s="503"/>
      <c r="F1636" s="17">
        <v>53</v>
      </c>
      <c r="G1636" s="66" t="s">
        <v>3094</v>
      </c>
      <c r="H1636" s="18" t="s">
        <v>3095</v>
      </c>
      <c r="I1636" s="18" t="s">
        <v>44</v>
      </c>
      <c r="J1636" s="19">
        <v>30</v>
      </c>
      <c r="K1636" s="19"/>
      <c r="L1636" s="20" t="s">
        <v>34</v>
      </c>
      <c r="M1636" s="20" t="s">
        <v>34</v>
      </c>
      <c r="N1636" s="18" t="s">
        <v>60</v>
      </c>
      <c r="O1636" s="18"/>
      <c r="P1636" s="18"/>
      <c r="Q1636" s="18"/>
      <c r="R1636" s="18"/>
      <c r="S1636" s="18"/>
      <c r="T1636" s="18"/>
      <c r="U1636" s="18"/>
      <c r="V1636" s="34"/>
    </row>
    <row r="1637" spans="1:22" x14ac:dyDescent="0.2">
      <c r="A1637" s="497"/>
      <c r="B1637" s="499"/>
      <c r="C1637" s="501"/>
      <c r="D1637" s="501"/>
      <c r="E1637" s="503"/>
      <c r="F1637" s="17">
        <v>54</v>
      </c>
      <c r="G1637" s="66" t="s">
        <v>3096</v>
      </c>
      <c r="H1637" s="18" t="s">
        <v>3097</v>
      </c>
      <c r="I1637" s="18" t="s">
        <v>32</v>
      </c>
      <c r="J1637" s="19">
        <v>2</v>
      </c>
      <c r="K1637" s="19"/>
      <c r="L1637" s="20" t="s">
        <v>34</v>
      </c>
      <c r="M1637" s="20" t="s">
        <v>34</v>
      </c>
      <c r="N1637" s="18" t="s">
        <v>1119</v>
      </c>
      <c r="O1637" s="18"/>
      <c r="P1637" s="18"/>
      <c r="Q1637" s="18"/>
      <c r="R1637" s="18"/>
      <c r="S1637" s="18"/>
      <c r="T1637" s="18"/>
      <c r="U1637" s="18"/>
      <c r="V1637" s="34"/>
    </row>
    <row r="1638" spans="1:22" x14ac:dyDescent="0.2">
      <c r="A1638" s="497"/>
      <c r="B1638" s="499"/>
      <c r="C1638" s="501"/>
      <c r="D1638" s="501"/>
      <c r="E1638" s="503"/>
      <c r="F1638" s="17">
        <v>55</v>
      </c>
      <c r="G1638" s="66" t="s">
        <v>3098</v>
      </c>
      <c r="H1638" s="18" t="s">
        <v>3099</v>
      </c>
      <c r="I1638" s="18" t="s">
        <v>44</v>
      </c>
      <c r="J1638" s="19">
        <v>100</v>
      </c>
      <c r="K1638" s="19"/>
      <c r="L1638" s="20" t="s">
        <v>34</v>
      </c>
      <c r="M1638" s="20" t="s">
        <v>34</v>
      </c>
      <c r="N1638" s="18" t="s">
        <v>58</v>
      </c>
      <c r="O1638" s="18"/>
      <c r="P1638" s="18"/>
      <c r="Q1638" s="18"/>
      <c r="R1638" s="18"/>
      <c r="S1638" s="18"/>
      <c r="T1638" s="18"/>
      <c r="U1638" s="18"/>
      <c r="V1638" s="34"/>
    </row>
    <row r="1639" spans="1:22" x14ac:dyDescent="0.2">
      <c r="A1639" s="497"/>
      <c r="B1639" s="499"/>
      <c r="C1639" s="501"/>
      <c r="D1639" s="501"/>
      <c r="E1639" s="503"/>
      <c r="F1639" s="17">
        <v>56</v>
      </c>
      <c r="G1639" s="66" t="s">
        <v>3100</v>
      </c>
      <c r="H1639" s="18" t="s">
        <v>3101</v>
      </c>
      <c r="I1639" s="18" t="s">
        <v>32</v>
      </c>
      <c r="J1639" s="19">
        <v>2</v>
      </c>
      <c r="K1639" s="19"/>
      <c r="L1639" s="20" t="s">
        <v>34</v>
      </c>
      <c r="M1639" s="20" t="s">
        <v>34</v>
      </c>
      <c r="N1639" s="18" t="s">
        <v>1119</v>
      </c>
      <c r="O1639" s="18"/>
      <c r="P1639" s="18"/>
      <c r="Q1639" s="18"/>
      <c r="R1639" s="18"/>
      <c r="S1639" s="18"/>
      <c r="T1639" s="18"/>
      <c r="U1639" s="18"/>
      <c r="V1639" s="34"/>
    </row>
    <row r="1640" spans="1:22" x14ac:dyDescent="0.2">
      <c r="A1640" s="497"/>
      <c r="B1640" s="499"/>
      <c r="C1640" s="501"/>
      <c r="D1640" s="501"/>
      <c r="E1640" s="503"/>
      <c r="F1640" s="17">
        <v>57</v>
      </c>
      <c r="G1640" s="66" t="s">
        <v>3102</v>
      </c>
      <c r="H1640" s="18" t="s">
        <v>3103</v>
      </c>
      <c r="I1640" s="18" t="s">
        <v>32</v>
      </c>
      <c r="J1640" s="19">
        <v>2</v>
      </c>
      <c r="K1640" s="19"/>
      <c r="L1640" s="20" t="s">
        <v>34</v>
      </c>
      <c r="M1640" s="20" t="s">
        <v>34</v>
      </c>
      <c r="N1640" s="18" t="s">
        <v>1119</v>
      </c>
      <c r="O1640" s="18"/>
      <c r="P1640" s="18"/>
      <c r="Q1640" s="18"/>
      <c r="R1640" s="18"/>
      <c r="S1640" s="18"/>
      <c r="T1640" s="18"/>
      <c r="U1640" s="18"/>
      <c r="V1640" s="34"/>
    </row>
    <row r="1641" spans="1:22" x14ac:dyDescent="0.2">
      <c r="A1641" s="497"/>
      <c r="B1641" s="499"/>
      <c r="C1641" s="501"/>
      <c r="D1641" s="501"/>
      <c r="E1641" s="503"/>
      <c r="F1641" s="17">
        <v>58</v>
      </c>
      <c r="G1641" s="66" t="s">
        <v>3104</v>
      </c>
      <c r="H1641" s="18" t="s">
        <v>3105</v>
      </c>
      <c r="I1641" s="18" t="s">
        <v>32</v>
      </c>
      <c r="J1641" s="19">
        <v>2</v>
      </c>
      <c r="K1641" s="19"/>
      <c r="L1641" s="20" t="s">
        <v>34</v>
      </c>
      <c r="M1641" s="20" t="s">
        <v>34</v>
      </c>
      <c r="N1641" s="18" t="s">
        <v>1119</v>
      </c>
      <c r="O1641" s="18"/>
      <c r="P1641" s="18"/>
      <c r="Q1641" s="18"/>
      <c r="R1641" s="18"/>
      <c r="S1641" s="18"/>
      <c r="T1641" s="18"/>
      <c r="U1641" s="18"/>
      <c r="V1641" s="34"/>
    </row>
    <row r="1642" spans="1:22" x14ac:dyDescent="0.2">
      <c r="A1642" s="497"/>
      <c r="B1642" s="499"/>
      <c r="C1642" s="501"/>
      <c r="D1642" s="501"/>
      <c r="E1642" s="503"/>
      <c r="F1642" s="17">
        <v>59</v>
      </c>
      <c r="G1642" s="66" t="s">
        <v>3106</v>
      </c>
      <c r="H1642" s="18" t="s">
        <v>3107</v>
      </c>
      <c r="I1642" s="18" t="s">
        <v>32</v>
      </c>
      <c r="J1642" s="19">
        <v>2</v>
      </c>
      <c r="K1642" s="19"/>
      <c r="L1642" s="20" t="s">
        <v>34</v>
      </c>
      <c r="M1642" s="20" t="s">
        <v>34</v>
      </c>
      <c r="N1642" s="18" t="s">
        <v>1119</v>
      </c>
      <c r="O1642" s="18"/>
      <c r="P1642" s="18"/>
      <c r="Q1642" s="18"/>
      <c r="R1642" s="18"/>
      <c r="S1642" s="18"/>
      <c r="T1642" s="18"/>
      <c r="U1642" s="18"/>
      <c r="V1642" s="34"/>
    </row>
    <row r="1643" spans="1:22" x14ac:dyDescent="0.2">
      <c r="A1643" s="497"/>
      <c r="B1643" s="499"/>
      <c r="C1643" s="501"/>
      <c r="D1643" s="501"/>
      <c r="E1643" s="503"/>
      <c r="F1643" s="17">
        <v>60</v>
      </c>
      <c r="G1643" s="66" t="s">
        <v>3108</v>
      </c>
      <c r="H1643" s="18" t="s">
        <v>3109</v>
      </c>
      <c r="I1643" s="18" t="s">
        <v>32</v>
      </c>
      <c r="J1643" s="19">
        <v>2</v>
      </c>
      <c r="K1643" s="19"/>
      <c r="L1643" s="20" t="s">
        <v>34</v>
      </c>
      <c r="M1643" s="20" t="s">
        <v>34</v>
      </c>
      <c r="N1643" s="18" t="s">
        <v>1119</v>
      </c>
      <c r="O1643" s="18"/>
      <c r="P1643" s="18"/>
      <c r="Q1643" s="18"/>
      <c r="R1643" s="18"/>
      <c r="S1643" s="18"/>
      <c r="T1643" s="18"/>
      <c r="U1643" s="18"/>
      <c r="V1643" s="34"/>
    </row>
    <row r="1644" spans="1:22" x14ac:dyDescent="0.2">
      <c r="A1644" s="497"/>
      <c r="B1644" s="499"/>
      <c r="C1644" s="501"/>
      <c r="D1644" s="501"/>
      <c r="E1644" s="503"/>
      <c r="F1644" s="17">
        <v>61</v>
      </c>
      <c r="G1644" s="66" t="s">
        <v>3110</v>
      </c>
      <c r="H1644" s="18" t="s">
        <v>3111</v>
      </c>
      <c r="I1644" s="18" t="s">
        <v>44</v>
      </c>
      <c r="J1644" s="19">
        <v>30</v>
      </c>
      <c r="K1644" s="19"/>
      <c r="L1644" s="20" t="s">
        <v>34</v>
      </c>
      <c r="M1644" s="20" t="s">
        <v>34</v>
      </c>
      <c r="N1644" s="18" t="s">
        <v>60</v>
      </c>
      <c r="O1644" s="18"/>
      <c r="P1644" s="18"/>
      <c r="Q1644" s="18"/>
      <c r="R1644" s="18"/>
      <c r="S1644" s="18"/>
      <c r="T1644" s="18"/>
      <c r="U1644" s="18"/>
      <c r="V1644" s="34"/>
    </row>
    <row r="1645" spans="1:22" x14ac:dyDescent="0.2">
      <c r="A1645" s="497"/>
      <c r="B1645" s="499"/>
      <c r="C1645" s="501"/>
      <c r="D1645" s="501"/>
      <c r="E1645" s="503"/>
      <c r="F1645" s="17">
        <v>62</v>
      </c>
      <c r="G1645" s="66" t="s">
        <v>3112</v>
      </c>
      <c r="H1645" s="18" t="s">
        <v>3113</v>
      </c>
      <c r="I1645" s="18" t="s">
        <v>32</v>
      </c>
      <c r="J1645" s="19">
        <v>2</v>
      </c>
      <c r="K1645" s="19"/>
      <c r="L1645" s="20" t="s">
        <v>34</v>
      </c>
      <c r="M1645" s="20" t="s">
        <v>34</v>
      </c>
      <c r="N1645" s="18" t="s">
        <v>1119</v>
      </c>
      <c r="O1645" s="18"/>
      <c r="P1645" s="18"/>
      <c r="Q1645" s="18"/>
      <c r="R1645" s="18"/>
      <c r="S1645" s="18"/>
      <c r="T1645" s="18"/>
      <c r="U1645" s="18"/>
      <c r="V1645" s="34"/>
    </row>
    <row r="1646" spans="1:22" x14ac:dyDescent="0.2">
      <c r="A1646" s="497"/>
      <c r="B1646" s="499"/>
      <c r="C1646" s="501"/>
      <c r="D1646" s="501"/>
      <c r="E1646" s="503"/>
      <c r="F1646" s="17">
        <v>63</v>
      </c>
      <c r="G1646" s="66" t="s">
        <v>3114</v>
      </c>
      <c r="H1646" s="18" t="s">
        <v>3115</v>
      </c>
      <c r="I1646" s="18" t="s">
        <v>32</v>
      </c>
      <c r="J1646" s="19">
        <v>2</v>
      </c>
      <c r="K1646" s="19"/>
      <c r="L1646" s="20" t="s">
        <v>34</v>
      </c>
      <c r="M1646" s="20" t="s">
        <v>34</v>
      </c>
      <c r="N1646" s="18" t="s">
        <v>1119</v>
      </c>
      <c r="O1646" s="18"/>
      <c r="P1646" s="18"/>
      <c r="Q1646" s="18"/>
      <c r="R1646" s="18"/>
      <c r="S1646" s="18"/>
      <c r="T1646" s="18"/>
      <c r="U1646" s="18"/>
      <c r="V1646" s="34"/>
    </row>
    <row r="1647" spans="1:22" x14ac:dyDescent="0.2">
      <c r="A1647" s="497"/>
      <c r="B1647" s="499"/>
      <c r="C1647" s="501"/>
      <c r="D1647" s="501"/>
      <c r="E1647" s="503"/>
      <c r="F1647" s="17">
        <v>64</v>
      </c>
      <c r="G1647" s="66" t="s">
        <v>3116</v>
      </c>
      <c r="H1647" s="18" t="s">
        <v>3117</v>
      </c>
      <c r="I1647" s="18" t="s">
        <v>32</v>
      </c>
      <c r="J1647" s="19">
        <v>2</v>
      </c>
      <c r="K1647" s="19"/>
      <c r="L1647" s="20" t="s">
        <v>34</v>
      </c>
      <c r="M1647" s="20" t="s">
        <v>34</v>
      </c>
      <c r="N1647" s="18" t="s">
        <v>1119</v>
      </c>
      <c r="O1647" s="18"/>
      <c r="P1647" s="18"/>
      <c r="Q1647" s="18"/>
      <c r="R1647" s="18"/>
      <c r="S1647" s="18"/>
      <c r="T1647" s="18"/>
      <c r="U1647" s="18"/>
      <c r="V1647" s="34"/>
    </row>
    <row r="1648" spans="1:22" x14ac:dyDescent="0.2">
      <c r="A1648" s="497"/>
      <c r="B1648" s="499"/>
      <c r="C1648" s="501"/>
      <c r="D1648" s="501"/>
      <c r="E1648" s="503"/>
      <c r="F1648" s="17">
        <v>65</v>
      </c>
      <c r="G1648" s="66" t="s">
        <v>3118</v>
      </c>
      <c r="H1648" s="18" t="s">
        <v>3119</v>
      </c>
      <c r="I1648" s="18" t="s">
        <v>32</v>
      </c>
      <c r="J1648" s="19">
        <v>2</v>
      </c>
      <c r="K1648" s="19"/>
      <c r="L1648" s="20" t="s">
        <v>34</v>
      </c>
      <c r="M1648" s="20" t="s">
        <v>34</v>
      </c>
      <c r="N1648" s="18" t="s">
        <v>1119</v>
      </c>
      <c r="O1648" s="18"/>
      <c r="P1648" s="18"/>
      <c r="Q1648" s="18"/>
      <c r="R1648" s="18"/>
      <c r="S1648" s="18"/>
      <c r="T1648" s="18"/>
      <c r="U1648" s="18"/>
      <c r="V1648" s="34"/>
    </row>
    <row r="1649" spans="1:22" x14ac:dyDescent="0.2">
      <c r="A1649" s="497"/>
      <c r="B1649" s="499"/>
      <c r="C1649" s="501"/>
      <c r="D1649" s="501"/>
      <c r="E1649" s="503"/>
      <c r="F1649" s="17">
        <v>66</v>
      </c>
      <c r="G1649" s="66" t="s">
        <v>3120</v>
      </c>
      <c r="H1649" s="18" t="s">
        <v>3121</v>
      </c>
      <c r="I1649" s="18" t="s">
        <v>32</v>
      </c>
      <c r="J1649" s="19">
        <v>2</v>
      </c>
      <c r="K1649" s="19"/>
      <c r="L1649" s="20" t="s">
        <v>34</v>
      </c>
      <c r="M1649" s="20" t="s">
        <v>34</v>
      </c>
      <c r="N1649" s="18" t="s">
        <v>1119</v>
      </c>
      <c r="O1649" s="18"/>
      <c r="P1649" s="18"/>
      <c r="Q1649" s="18"/>
      <c r="R1649" s="18"/>
      <c r="S1649" s="18"/>
      <c r="T1649" s="18"/>
      <c r="U1649" s="18"/>
      <c r="V1649" s="34"/>
    </row>
    <row r="1650" spans="1:22" x14ac:dyDescent="0.2">
      <c r="A1650" s="497"/>
      <c r="B1650" s="499"/>
      <c r="C1650" s="501"/>
      <c r="D1650" s="501"/>
      <c r="E1650" s="503"/>
      <c r="F1650" s="17">
        <v>67</v>
      </c>
      <c r="G1650" s="66" t="s">
        <v>3122</v>
      </c>
      <c r="H1650" s="18" t="s">
        <v>3123</v>
      </c>
      <c r="I1650" s="18" t="s">
        <v>32</v>
      </c>
      <c r="J1650" s="19">
        <v>2</v>
      </c>
      <c r="K1650" s="19"/>
      <c r="L1650" s="20" t="s">
        <v>34</v>
      </c>
      <c r="M1650" s="20" t="s">
        <v>34</v>
      </c>
      <c r="N1650" s="18" t="s">
        <v>1119</v>
      </c>
      <c r="O1650" s="18"/>
      <c r="P1650" s="18"/>
      <c r="Q1650" s="18"/>
      <c r="R1650" s="18"/>
      <c r="S1650" s="18"/>
      <c r="T1650" s="18"/>
      <c r="U1650" s="18"/>
      <c r="V1650" s="34"/>
    </row>
    <row r="1651" spans="1:22" x14ac:dyDescent="0.2">
      <c r="A1651" s="497"/>
      <c r="B1651" s="499"/>
      <c r="C1651" s="501"/>
      <c r="D1651" s="501"/>
      <c r="E1651" s="503"/>
      <c r="F1651" s="17">
        <v>68</v>
      </c>
      <c r="G1651" s="66" t="s">
        <v>3124</v>
      </c>
      <c r="H1651" s="18" t="s">
        <v>3125</v>
      </c>
      <c r="I1651" s="18" t="s">
        <v>32</v>
      </c>
      <c r="J1651" s="19">
        <v>2</v>
      </c>
      <c r="K1651" s="19"/>
      <c r="L1651" s="20" t="s">
        <v>34</v>
      </c>
      <c r="M1651" s="20" t="s">
        <v>34</v>
      </c>
      <c r="N1651" s="18" t="s">
        <v>1119</v>
      </c>
      <c r="O1651" s="18"/>
      <c r="P1651" s="18"/>
      <c r="Q1651" s="18"/>
      <c r="R1651" s="18"/>
      <c r="S1651" s="18"/>
      <c r="T1651" s="18"/>
      <c r="U1651" s="18"/>
      <c r="V1651" s="34"/>
    </row>
    <row r="1652" spans="1:22" x14ac:dyDescent="0.2">
      <c r="A1652" s="497"/>
      <c r="B1652" s="499"/>
      <c r="C1652" s="501"/>
      <c r="D1652" s="501"/>
      <c r="E1652" s="503"/>
      <c r="F1652" s="17">
        <v>69</v>
      </c>
      <c r="G1652" s="66" t="s">
        <v>3126</v>
      </c>
      <c r="H1652" s="18" t="s">
        <v>3127</v>
      </c>
      <c r="I1652" s="18" t="s">
        <v>32</v>
      </c>
      <c r="J1652" s="19">
        <v>2</v>
      </c>
      <c r="K1652" s="19"/>
      <c r="L1652" s="20" t="s">
        <v>34</v>
      </c>
      <c r="M1652" s="20" t="s">
        <v>34</v>
      </c>
      <c r="N1652" s="18" t="s">
        <v>1119</v>
      </c>
      <c r="O1652" s="18"/>
      <c r="P1652" s="18"/>
      <c r="Q1652" s="18"/>
      <c r="R1652" s="18"/>
      <c r="S1652" s="18"/>
      <c r="T1652" s="18"/>
      <c r="U1652" s="18"/>
      <c r="V1652" s="34"/>
    </row>
    <row r="1653" spans="1:22" x14ac:dyDescent="0.2">
      <c r="A1653" s="497"/>
      <c r="B1653" s="499"/>
      <c r="C1653" s="501"/>
      <c r="D1653" s="501"/>
      <c r="E1653" s="503"/>
      <c r="F1653" s="17">
        <v>70</v>
      </c>
      <c r="G1653" s="66" t="s">
        <v>3128</v>
      </c>
      <c r="H1653" s="18" t="s">
        <v>3129</v>
      </c>
      <c r="I1653" s="18" t="s">
        <v>32</v>
      </c>
      <c r="J1653" s="19">
        <v>2</v>
      </c>
      <c r="K1653" s="19"/>
      <c r="L1653" s="20" t="s">
        <v>34</v>
      </c>
      <c r="M1653" s="20" t="s">
        <v>34</v>
      </c>
      <c r="N1653" s="18" t="s">
        <v>1119</v>
      </c>
      <c r="O1653" s="18"/>
      <c r="P1653" s="18"/>
      <c r="Q1653" s="18"/>
      <c r="R1653" s="18"/>
      <c r="S1653" s="18"/>
      <c r="T1653" s="18"/>
      <c r="U1653" s="18"/>
      <c r="V1653" s="34"/>
    </row>
    <row r="1654" spans="1:22" x14ac:dyDescent="0.2">
      <c r="A1654" s="497"/>
      <c r="B1654" s="499"/>
      <c r="C1654" s="501"/>
      <c r="D1654" s="501"/>
      <c r="E1654" s="503"/>
      <c r="F1654" s="17">
        <v>71</v>
      </c>
      <c r="G1654" s="66" t="s">
        <v>3130</v>
      </c>
      <c r="H1654" s="18" t="s">
        <v>3131</v>
      </c>
      <c r="I1654" s="18" t="s">
        <v>32</v>
      </c>
      <c r="J1654" s="19">
        <v>2</v>
      </c>
      <c r="K1654" s="19"/>
      <c r="L1654" s="20" t="s">
        <v>34</v>
      </c>
      <c r="M1654" s="20" t="s">
        <v>34</v>
      </c>
      <c r="N1654" s="18" t="s">
        <v>1119</v>
      </c>
      <c r="O1654" s="18"/>
      <c r="P1654" s="18"/>
      <c r="Q1654" s="18"/>
      <c r="R1654" s="18"/>
      <c r="S1654" s="18"/>
      <c r="T1654" s="18"/>
      <c r="U1654" s="18"/>
      <c r="V1654" s="34"/>
    </row>
    <row r="1655" spans="1:22" x14ac:dyDescent="0.2">
      <c r="A1655" s="497"/>
      <c r="B1655" s="499"/>
      <c r="C1655" s="501"/>
      <c r="D1655" s="501"/>
      <c r="E1655" s="503"/>
      <c r="F1655" s="17">
        <v>72</v>
      </c>
      <c r="G1655" s="66" t="s">
        <v>3132</v>
      </c>
      <c r="H1655" s="18" t="s">
        <v>3133</v>
      </c>
      <c r="I1655" s="18" t="s">
        <v>32</v>
      </c>
      <c r="J1655" s="19">
        <v>2</v>
      </c>
      <c r="K1655" s="19"/>
      <c r="L1655" s="20" t="s">
        <v>34</v>
      </c>
      <c r="M1655" s="20" t="s">
        <v>34</v>
      </c>
      <c r="N1655" s="18" t="s">
        <v>1119</v>
      </c>
      <c r="O1655" s="18"/>
      <c r="P1655" s="18"/>
      <c r="Q1655" s="18"/>
      <c r="R1655" s="18"/>
      <c r="S1655" s="18"/>
      <c r="T1655" s="18"/>
      <c r="U1655" s="18"/>
      <c r="V1655" s="34"/>
    </row>
    <row r="1656" spans="1:22" x14ac:dyDescent="0.2">
      <c r="A1656" s="497"/>
      <c r="B1656" s="499"/>
      <c r="C1656" s="501"/>
      <c r="D1656" s="501"/>
      <c r="E1656" s="503"/>
      <c r="F1656" s="17">
        <v>73</v>
      </c>
      <c r="G1656" s="66" t="s">
        <v>3134</v>
      </c>
      <c r="H1656" s="18" t="s">
        <v>3135</v>
      </c>
      <c r="I1656" s="18" t="s">
        <v>44</v>
      </c>
      <c r="J1656" s="19">
        <v>30</v>
      </c>
      <c r="K1656" s="19"/>
      <c r="L1656" s="20" t="s">
        <v>34</v>
      </c>
      <c r="M1656" s="20" t="s">
        <v>34</v>
      </c>
      <c r="N1656" s="18" t="s">
        <v>60</v>
      </c>
      <c r="O1656" s="18"/>
      <c r="P1656" s="18"/>
      <c r="Q1656" s="18"/>
      <c r="R1656" s="18"/>
      <c r="S1656" s="18"/>
      <c r="T1656" s="18"/>
      <c r="U1656" s="18"/>
      <c r="V1656" s="34"/>
    </row>
    <row r="1657" spans="1:22" x14ac:dyDescent="0.2">
      <c r="A1657" s="497"/>
      <c r="B1657" s="499"/>
      <c r="C1657" s="501"/>
      <c r="D1657" s="501"/>
      <c r="E1657" s="503"/>
      <c r="F1657" s="17">
        <v>74</v>
      </c>
      <c r="G1657" s="66" t="s">
        <v>3136</v>
      </c>
      <c r="H1657" s="18" t="s">
        <v>3137</v>
      </c>
      <c r="I1657" s="18" t="s">
        <v>32</v>
      </c>
      <c r="J1657" s="19">
        <v>2</v>
      </c>
      <c r="K1657" s="19"/>
      <c r="L1657" s="20" t="s">
        <v>34</v>
      </c>
      <c r="M1657" s="20" t="s">
        <v>34</v>
      </c>
      <c r="N1657" s="18" t="s">
        <v>1119</v>
      </c>
      <c r="O1657" s="18"/>
      <c r="P1657" s="18"/>
      <c r="Q1657" s="18"/>
      <c r="R1657" s="18"/>
      <c r="S1657" s="18"/>
      <c r="T1657" s="18"/>
      <c r="U1657" s="18"/>
      <c r="V1657" s="34"/>
    </row>
    <row r="1658" spans="1:22" x14ac:dyDescent="0.2">
      <c r="A1658" s="497"/>
      <c r="B1658" s="499"/>
      <c r="C1658" s="501"/>
      <c r="D1658" s="501"/>
      <c r="E1658" s="503"/>
      <c r="F1658" s="17">
        <v>75</v>
      </c>
      <c r="G1658" s="66" t="s">
        <v>3138</v>
      </c>
      <c r="H1658" s="18" t="s">
        <v>3139</v>
      </c>
      <c r="I1658" s="18" t="s">
        <v>32</v>
      </c>
      <c r="J1658" s="19">
        <v>2</v>
      </c>
      <c r="K1658" s="19"/>
      <c r="L1658" s="20" t="s">
        <v>34</v>
      </c>
      <c r="M1658" s="20" t="s">
        <v>34</v>
      </c>
      <c r="N1658" s="18" t="s">
        <v>1119</v>
      </c>
      <c r="O1658" s="18"/>
      <c r="P1658" s="18"/>
      <c r="Q1658" s="18"/>
      <c r="R1658" s="18"/>
      <c r="S1658" s="18"/>
      <c r="T1658" s="18"/>
      <c r="U1658" s="18"/>
      <c r="V1658" s="34"/>
    </row>
    <row r="1659" spans="1:22" x14ac:dyDescent="0.2">
      <c r="A1659" s="497"/>
      <c r="B1659" s="499"/>
      <c r="C1659" s="501"/>
      <c r="D1659" s="501"/>
      <c r="E1659" s="503"/>
      <c r="F1659" s="17">
        <v>76</v>
      </c>
      <c r="G1659" s="66" t="s">
        <v>3140</v>
      </c>
      <c r="H1659" s="18" t="s">
        <v>3141</v>
      </c>
      <c r="I1659" s="18" t="s">
        <v>32</v>
      </c>
      <c r="J1659" s="19">
        <v>2</v>
      </c>
      <c r="K1659" s="19"/>
      <c r="L1659" s="20" t="s">
        <v>34</v>
      </c>
      <c r="M1659" s="20" t="s">
        <v>34</v>
      </c>
      <c r="N1659" s="18" t="s">
        <v>1119</v>
      </c>
      <c r="O1659" s="18"/>
      <c r="P1659" s="18"/>
      <c r="Q1659" s="18"/>
      <c r="R1659" s="18"/>
      <c r="S1659" s="18"/>
      <c r="T1659" s="18"/>
      <c r="U1659" s="18"/>
      <c r="V1659" s="34"/>
    </row>
    <row r="1660" spans="1:22" x14ac:dyDescent="0.2">
      <c r="A1660" s="497"/>
      <c r="B1660" s="499"/>
      <c r="C1660" s="501"/>
      <c r="D1660" s="501"/>
      <c r="E1660" s="503"/>
      <c r="F1660" s="17">
        <v>77</v>
      </c>
      <c r="G1660" s="66" t="s">
        <v>3142</v>
      </c>
      <c r="H1660" s="18" t="s">
        <v>3143</v>
      </c>
      <c r="I1660" s="18" t="s">
        <v>32</v>
      </c>
      <c r="J1660" s="19">
        <v>2</v>
      </c>
      <c r="K1660" s="19"/>
      <c r="L1660" s="20" t="s">
        <v>34</v>
      </c>
      <c r="M1660" s="20" t="s">
        <v>34</v>
      </c>
      <c r="N1660" s="18" t="s">
        <v>1119</v>
      </c>
      <c r="O1660" s="18"/>
      <c r="P1660" s="18"/>
      <c r="Q1660" s="18"/>
      <c r="R1660" s="18"/>
      <c r="S1660" s="18"/>
      <c r="T1660" s="18"/>
      <c r="U1660" s="18"/>
      <c r="V1660" s="34"/>
    </row>
    <row r="1661" spans="1:22" x14ac:dyDescent="0.2">
      <c r="A1661" s="497"/>
      <c r="B1661" s="499"/>
      <c r="C1661" s="501"/>
      <c r="D1661" s="501"/>
      <c r="E1661" s="503"/>
      <c r="F1661" s="17">
        <v>78</v>
      </c>
      <c r="G1661" s="66" t="s">
        <v>3144</v>
      </c>
      <c r="H1661" s="18" t="s">
        <v>3145</v>
      </c>
      <c r="I1661" s="18" t="s">
        <v>32</v>
      </c>
      <c r="J1661" s="19">
        <v>2</v>
      </c>
      <c r="K1661" s="19"/>
      <c r="L1661" s="20" t="s">
        <v>34</v>
      </c>
      <c r="M1661" s="20" t="s">
        <v>34</v>
      </c>
      <c r="N1661" s="18" t="s">
        <v>1119</v>
      </c>
      <c r="O1661" s="18"/>
      <c r="P1661" s="18"/>
      <c r="Q1661" s="18"/>
      <c r="R1661" s="18"/>
      <c r="S1661" s="18"/>
      <c r="T1661" s="18"/>
      <c r="U1661" s="18"/>
      <c r="V1661" s="34"/>
    </row>
    <row r="1662" spans="1:22" x14ac:dyDescent="0.2">
      <c r="A1662" s="497"/>
      <c r="B1662" s="499"/>
      <c r="C1662" s="501"/>
      <c r="D1662" s="501"/>
      <c r="E1662" s="503"/>
      <c r="F1662" s="17">
        <v>79</v>
      </c>
      <c r="G1662" s="66" t="s">
        <v>3146</v>
      </c>
      <c r="H1662" s="18" t="s">
        <v>3147</v>
      </c>
      <c r="I1662" s="18" t="s">
        <v>32</v>
      </c>
      <c r="J1662" s="19">
        <v>2</v>
      </c>
      <c r="K1662" s="19"/>
      <c r="L1662" s="20" t="s">
        <v>34</v>
      </c>
      <c r="M1662" s="20" t="s">
        <v>34</v>
      </c>
      <c r="N1662" s="18" t="s">
        <v>1119</v>
      </c>
      <c r="O1662" s="18"/>
      <c r="P1662" s="18"/>
      <c r="Q1662" s="18"/>
      <c r="R1662" s="18"/>
      <c r="S1662" s="18"/>
      <c r="T1662" s="18"/>
      <c r="U1662" s="18"/>
      <c r="V1662" s="34"/>
    </row>
    <row r="1663" spans="1:22" x14ac:dyDescent="0.2">
      <c r="A1663" s="497"/>
      <c r="B1663" s="499"/>
      <c r="C1663" s="501"/>
      <c r="D1663" s="501"/>
      <c r="E1663" s="503"/>
      <c r="F1663" s="17">
        <v>80</v>
      </c>
      <c r="G1663" s="66" t="s">
        <v>3148</v>
      </c>
      <c r="H1663" s="18" t="s">
        <v>3149</v>
      </c>
      <c r="I1663" s="18" t="s">
        <v>32</v>
      </c>
      <c r="J1663" s="19">
        <v>2</v>
      </c>
      <c r="K1663" s="19"/>
      <c r="L1663" s="20" t="s">
        <v>34</v>
      </c>
      <c r="M1663" s="20" t="s">
        <v>34</v>
      </c>
      <c r="N1663" s="18" t="s">
        <v>1119</v>
      </c>
      <c r="O1663" s="18"/>
      <c r="P1663" s="18"/>
      <c r="Q1663" s="18"/>
      <c r="R1663" s="18"/>
      <c r="S1663" s="18"/>
      <c r="T1663" s="18"/>
      <c r="U1663" s="18"/>
      <c r="V1663" s="34"/>
    </row>
    <row r="1664" spans="1:22" x14ac:dyDescent="0.2">
      <c r="A1664" s="497"/>
      <c r="B1664" s="499"/>
      <c r="C1664" s="501"/>
      <c r="D1664" s="501"/>
      <c r="E1664" s="503"/>
      <c r="F1664" s="17">
        <v>81</v>
      </c>
      <c r="G1664" s="66" t="s">
        <v>3150</v>
      </c>
      <c r="H1664" s="18" t="s">
        <v>3151</v>
      </c>
      <c r="I1664" s="18" t="s">
        <v>32</v>
      </c>
      <c r="J1664" s="19">
        <v>2</v>
      </c>
      <c r="K1664" s="19"/>
      <c r="L1664" s="20" t="s">
        <v>34</v>
      </c>
      <c r="M1664" s="20" t="s">
        <v>34</v>
      </c>
      <c r="N1664" s="18" t="s">
        <v>1119</v>
      </c>
      <c r="O1664" s="18"/>
      <c r="P1664" s="18"/>
      <c r="Q1664" s="18"/>
      <c r="R1664" s="18"/>
      <c r="S1664" s="18"/>
      <c r="T1664" s="18"/>
      <c r="U1664" s="18"/>
      <c r="V1664" s="34"/>
    </row>
    <row r="1665" spans="1:22" x14ac:dyDescent="0.2">
      <c r="A1665" s="497"/>
      <c r="B1665" s="499"/>
      <c r="C1665" s="501"/>
      <c r="D1665" s="501"/>
      <c r="E1665" s="503"/>
      <c r="F1665" s="17">
        <v>82</v>
      </c>
      <c r="G1665" s="66" t="s">
        <v>3152</v>
      </c>
      <c r="H1665" s="18" t="s">
        <v>3153</v>
      </c>
      <c r="I1665" s="18" t="s">
        <v>44</v>
      </c>
      <c r="J1665" s="19">
        <v>30</v>
      </c>
      <c r="K1665" s="19"/>
      <c r="L1665" s="20" t="s">
        <v>34</v>
      </c>
      <c r="M1665" s="20" t="s">
        <v>34</v>
      </c>
      <c r="N1665" s="18" t="s">
        <v>60</v>
      </c>
      <c r="O1665" s="18"/>
      <c r="P1665" s="18"/>
      <c r="Q1665" s="18"/>
      <c r="R1665" s="18"/>
      <c r="S1665" s="18"/>
      <c r="T1665" s="18"/>
      <c r="U1665" s="18"/>
      <c r="V1665" s="34"/>
    </row>
    <row r="1666" spans="1:22" x14ac:dyDescent="0.2">
      <c r="A1666" s="497"/>
      <c r="B1666" s="499"/>
      <c r="C1666" s="501"/>
      <c r="D1666" s="501"/>
      <c r="E1666" s="503"/>
      <c r="F1666" s="17">
        <v>83</v>
      </c>
      <c r="G1666" s="66" t="s">
        <v>3154</v>
      </c>
      <c r="H1666" s="18" t="s">
        <v>3155</v>
      </c>
      <c r="I1666" s="18" t="s">
        <v>32</v>
      </c>
      <c r="J1666" s="19">
        <v>2</v>
      </c>
      <c r="K1666" s="19"/>
      <c r="L1666" s="20" t="s">
        <v>34</v>
      </c>
      <c r="M1666" s="20" t="s">
        <v>34</v>
      </c>
      <c r="N1666" s="18" t="s">
        <v>1119</v>
      </c>
      <c r="O1666" s="18"/>
      <c r="P1666" s="18"/>
      <c r="Q1666" s="18"/>
      <c r="R1666" s="18"/>
      <c r="S1666" s="18"/>
      <c r="T1666" s="18"/>
      <c r="U1666" s="18"/>
      <c r="V1666" s="34"/>
    </row>
    <row r="1667" spans="1:22" x14ac:dyDescent="0.2">
      <c r="A1667" s="497"/>
      <c r="B1667" s="499"/>
      <c r="C1667" s="501"/>
      <c r="D1667" s="501"/>
      <c r="E1667" s="503"/>
      <c r="F1667" s="17">
        <v>84</v>
      </c>
      <c r="G1667" s="66" t="s">
        <v>3156</v>
      </c>
      <c r="H1667" s="18" t="s">
        <v>3157</v>
      </c>
      <c r="I1667" s="18" t="s">
        <v>44</v>
      </c>
      <c r="J1667" s="19">
        <v>100</v>
      </c>
      <c r="K1667" s="19"/>
      <c r="L1667" s="20" t="s">
        <v>34</v>
      </c>
      <c r="M1667" s="20" t="s">
        <v>34</v>
      </c>
      <c r="N1667" s="18" t="s">
        <v>58</v>
      </c>
      <c r="O1667" s="18"/>
      <c r="P1667" s="18"/>
      <c r="Q1667" s="18"/>
      <c r="R1667" s="18"/>
      <c r="S1667" s="18"/>
      <c r="T1667" s="18"/>
      <c r="U1667" s="18"/>
      <c r="V1667" s="34"/>
    </row>
    <row r="1668" spans="1:22" x14ac:dyDescent="0.2">
      <c r="A1668" s="497"/>
      <c r="B1668" s="499"/>
      <c r="C1668" s="501"/>
      <c r="D1668" s="501"/>
      <c r="E1668" s="503"/>
      <c r="F1668" s="17">
        <v>85</v>
      </c>
      <c r="G1668" s="66" t="s">
        <v>3158</v>
      </c>
      <c r="H1668" s="18" t="s">
        <v>3159</v>
      </c>
      <c r="I1668" s="18" t="s">
        <v>32</v>
      </c>
      <c r="J1668" s="19">
        <v>2</v>
      </c>
      <c r="K1668" s="19"/>
      <c r="L1668" s="20" t="s">
        <v>34</v>
      </c>
      <c r="M1668" s="20" t="s">
        <v>34</v>
      </c>
      <c r="N1668" s="18" t="s">
        <v>1119</v>
      </c>
      <c r="O1668" s="18"/>
      <c r="P1668" s="18"/>
      <c r="Q1668" s="18"/>
      <c r="R1668" s="18"/>
      <c r="S1668" s="18"/>
      <c r="T1668" s="18"/>
      <c r="U1668" s="18"/>
      <c r="V1668" s="34"/>
    </row>
    <row r="1669" spans="1:22" x14ac:dyDescent="0.2">
      <c r="A1669" s="497"/>
      <c r="B1669" s="499"/>
      <c r="C1669" s="501"/>
      <c r="D1669" s="501"/>
      <c r="E1669" s="503"/>
      <c r="F1669" s="17">
        <v>86</v>
      </c>
      <c r="G1669" s="66" t="s">
        <v>3160</v>
      </c>
      <c r="H1669" s="18" t="s">
        <v>3161</v>
      </c>
      <c r="I1669" s="18" t="s">
        <v>32</v>
      </c>
      <c r="J1669" s="19">
        <v>2</v>
      </c>
      <c r="K1669" s="19"/>
      <c r="L1669" s="20" t="s">
        <v>34</v>
      </c>
      <c r="M1669" s="20" t="s">
        <v>34</v>
      </c>
      <c r="N1669" s="18" t="s">
        <v>1119</v>
      </c>
      <c r="O1669" s="18"/>
      <c r="P1669" s="18"/>
      <c r="Q1669" s="18"/>
      <c r="R1669" s="18"/>
      <c r="S1669" s="18"/>
      <c r="T1669" s="18"/>
      <c r="U1669" s="18"/>
      <c r="V1669" s="34"/>
    </row>
    <row r="1670" spans="1:22" x14ac:dyDescent="0.2">
      <c r="A1670" s="497"/>
      <c r="B1670" s="499"/>
      <c r="C1670" s="501"/>
      <c r="D1670" s="501"/>
      <c r="E1670" s="503"/>
      <c r="F1670" s="17">
        <v>87</v>
      </c>
      <c r="G1670" s="66" t="s">
        <v>3162</v>
      </c>
      <c r="H1670" s="18" t="s">
        <v>3163</v>
      </c>
      <c r="I1670" s="18" t="s">
        <v>32</v>
      </c>
      <c r="J1670" s="19">
        <v>2</v>
      </c>
      <c r="K1670" s="19"/>
      <c r="L1670" s="20" t="s">
        <v>34</v>
      </c>
      <c r="M1670" s="20" t="s">
        <v>34</v>
      </c>
      <c r="N1670" s="18" t="s">
        <v>1119</v>
      </c>
      <c r="O1670" s="18"/>
      <c r="P1670" s="18"/>
      <c r="Q1670" s="18"/>
      <c r="R1670" s="18"/>
      <c r="S1670" s="18"/>
      <c r="T1670" s="18"/>
      <c r="U1670" s="18"/>
      <c r="V1670" s="34"/>
    </row>
    <row r="1671" spans="1:22" x14ac:dyDescent="0.2">
      <c r="A1671" s="497"/>
      <c r="B1671" s="499"/>
      <c r="C1671" s="501"/>
      <c r="D1671" s="501"/>
      <c r="E1671" s="503"/>
      <c r="F1671" s="17">
        <v>88</v>
      </c>
      <c r="G1671" s="66" t="s">
        <v>3164</v>
      </c>
      <c r="H1671" s="18" t="s">
        <v>3165</v>
      </c>
      <c r="I1671" s="18" t="s">
        <v>32</v>
      </c>
      <c r="J1671" s="19">
        <v>2</v>
      </c>
      <c r="K1671" s="19"/>
      <c r="L1671" s="20" t="s">
        <v>34</v>
      </c>
      <c r="M1671" s="20" t="s">
        <v>34</v>
      </c>
      <c r="N1671" s="18" t="s">
        <v>1119</v>
      </c>
      <c r="O1671" s="18"/>
      <c r="P1671" s="18"/>
      <c r="Q1671" s="18"/>
      <c r="R1671" s="18"/>
      <c r="S1671" s="18"/>
      <c r="T1671" s="18"/>
      <c r="U1671" s="18"/>
      <c r="V1671" s="34"/>
    </row>
    <row r="1672" spans="1:22" x14ac:dyDescent="0.2">
      <c r="A1672" s="497"/>
      <c r="B1672" s="499"/>
      <c r="C1672" s="501"/>
      <c r="D1672" s="501"/>
      <c r="E1672" s="503"/>
      <c r="F1672" s="17">
        <v>89</v>
      </c>
      <c r="G1672" s="66" t="s">
        <v>3166</v>
      </c>
      <c r="H1672" s="18" t="s">
        <v>3167</v>
      </c>
      <c r="I1672" s="18" t="s">
        <v>32</v>
      </c>
      <c r="J1672" s="19">
        <v>2</v>
      </c>
      <c r="K1672" s="19"/>
      <c r="L1672" s="20" t="s">
        <v>34</v>
      </c>
      <c r="M1672" s="20" t="s">
        <v>34</v>
      </c>
      <c r="N1672" s="18" t="s">
        <v>1119</v>
      </c>
      <c r="O1672" s="18"/>
      <c r="P1672" s="18"/>
      <c r="Q1672" s="18"/>
      <c r="R1672" s="18"/>
      <c r="S1672" s="18"/>
      <c r="T1672" s="18"/>
      <c r="U1672" s="18"/>
      <c r="V1672" s="34"/>
    </row>
    <row r="1673" spans="1:22" x14ac:dyDescent="0.2">
      <c r="A1673" s="497"/>
      <c r="B1673" s="499"/>
      <c r="C1673" s="501"/>
      <c r="D1673" s="501"/>
      <c r="E1673" s="503"/>
      <c r="F1673" s="17">
        <v>90</v>
      </c>
      <c r="G1673" s="66" t="s">
        <v>3168</v>
      </c>
      <c r="H1673" s="18" t="s">
        <v>3169</v>
      </c>
      <c r="I1673" s="18" t="s">
        <v>44</v>
      </c>
      <c r="J1673" s="19">
        <v>100</v>
      </c>
      <c r="K1673" s="19"/>
      <c r="L1673" s="20" t="s">
        <v>34</v>
      </c>
      <c r="M1673" s="20" t="s">
        <v>34</v>
      </c>
      <c r="N1673" s="18" t="s">
        <v>58</v>
      </c>
      <c r="O1673" s="18"/>
      <c r="P1673" s="18"/>
      <c r="Q1673" s="18"/>
      <c r="R1673" s="18"/>
      <c r="S1673" s="18"/>
      <c r="T1673" s="18"/>
      <c r="U1673" s="18"/>
      <c r="V1673" s="34"/>
    </row>
    <row r="1674" spans="1:22" x14ac:dyDescent="0.2">
      <c r="A1674" s="497"/>
      <c r="B1674" s="499"/>
      <c r="C1674" s="501"/>
      <c r="D1674" s="501"/>
      <c r="E1674" s="503"/>
      <c r="F1674" s="17">
        <v>91</v>
      </c>
      <c r="G1674" s="66" t="s">
        <v>3170</v>
      </c>
      <c r="H1674" s="18" t="s">
        <v>3171</v>
      </c>
      <c r="I1674" s="18" t="s">
        <v>32</v>
      </c>
      <c r="J1674" s="19">
        <v>2</v>
      </c>
      <c r="K1674" s="19"/>
      <c r="L1674" s="20" t="s">
        <v>34</v>
      </c>
      <c r="M1674" s="20" t="s">
        <v>34</v>
      </c>
      <c r="N1674" s="18" t="s">
        <v>1119</v>
      </c>
      <c r="O1674" s="18"/>
      <c r="P1674" s="18"/>
      <c r="Q1674" s="18"/>
      <c r="R1674" s="18"/>
      <c r="S1674" s="18"/>
      <c r="T1674" s="18"/>
      <c r="U1674" s="18"/>
      <c r="V1674" s="34"/>
    </row>
    <row r="1675" spans="1:22" x14ac:dyDescent="0.2">
      <c r="A1675" s="497"/>
      <c r="B1675" s="499"/>
      <c r="C1675" s="501"/>
      <c r="D1675" s="501"/>
      <c r="E1675" s="503"/>
      <c r="F1675" s="17">
        <v>92</v>
      </c>
      <c r="G1675" s="66" t="s">
        <v>3172</v>
      </c>
      <c r="H1675" s="18" t="s">
        <v>3173</v>
      </c>
      <c r="I1675" s="18" t="s">
        <v>32</v>
      </c>
      <c r="J1675" s="19">
        <v>2</v>
      </c>
      <c r="K1675" s="19"/>
      <c r="L1675" s="20" t="s">
        <v>34</v>
      </c>
      <c r="M1675" s="20" t="s">
        <v>34</v>
      </c>
      <c r="N1675" s="18" t="s">
        <v>1119</v>
      </c>
      <c r="O1675" s="18"/>
      <c r="P1675" s="18"/>
      <c r="Q1675" s="18"/>
      <c r="R1675" s="18"/>
      <c r="S1675" s="18"/>
      <c r="T1675" s="18"/>
      <c r="U1675" s="18"/>
      <c r="V1675" s="34"/>
    </row>
    <row r="1676" spans="1:22" x14ac:dyDescent="0.2">
      <c r="A1676" s="497"/>
      <c r="B1676" s="499"/>
      <c r="C1676" s="501"/>
      <c r="D1676" s="501"/>
      <c r="E1676" s="503"/>
      <c r="F1676" s="17">
        <v>93</v>
      </c>
      <c r="G1676" s="66" t="s">
        <v>3174</v>
      </c>
      <c r="H1676" s="18" t="s">
        <v>3175</v>
      </c>
      <c r="I1676" s="18" t="s">
        <v>32</v>
      </c>
      <c r="J1676" s="19">
        <v>2</v>
      </c>
      <c r="K1676" s="19"/>
      <c r="L1676" s="20" t="s">
        <v>34</v>
      </c>
      <c r="M1676" s="20" t="s">
        <v>34</v>
      </c>
      <c r="N1676" s="18" t="s">
        <v>1119</v>
      </c>
      <c r="O1676" s="18"/>
      <c r="P1676" s="18"/>
      <c r="Q1676" s="18"/>
      <c r="R1676" s="18"/>
      <c r="S1676" s="18"/>
      <c r="T1676" s="18"/>
      <c r="U1676" s="18"/>
      <c r="V1676" s="34"/>
    </row>
    <row r="1677" spans="1:22" x14ac:dyDescent="0.2">
      <c r="A1677" s="497"/>
      <c r="B1677" s="499"/>
      <c r="C1677" s="501"/>
      <c r="D1677" s="501"/>
      <c r="E1677" s="503"/>
      <c r="F1677" s="17">
        <v>94</v>
      </c>
      <c r="G1677" s="66" t="s">
        <v>3176</v>
      </c>
      <c r="H1677" s="18" t="s">
        <v>3177</v>
      </c>
      <c r="I1677" s="18" t="s">
        <v>32</v>
      </c>
      <c r="J1677" s="19">
        <v>2</v>
      </c>
      <c r="K1677" s="19"/>
      <c r="L1677" s="20" t="s">
        <v>34</v>
      </c>
      <c r="M1677" s="20" t="s">
        <v>34</v>
      </c>
      <c r="N1677" s="18" t="s">
        <v>1119</v>
      </c>
      <c r="O1677" s="18"/>
      <c r="P1677" s="18"/>
      <c r="Q1677" s="18"/>
      <c r="R1677" s="18"/>
      <c r="S1677" s="18"/>
      <c r="T1677" s="18"/>
      <c r="U1677" s="18"/>
      <c r="V1677" s="34"/>
    </row>
    <row r="1678" spans="1:22" x14ac:dyDescent="0.2">
      <c r="A1678" s="497"/>
      <c r="B1678" s="499"/>
      <c r="C1678" s="501"/>
      <c r="D1678" s="501"/>
      <c r="E1678" s="503"/>
      <c r="F1678" s="17">
        <v>95</v>
      </c>
      <c r="G1678" s="66" t="s">
        <v>3178</v>
      </c>
      <c r="H1678" s="18" t="s">
        <v>3179</v>
      </c>
      <c r="I1678" s="18" t="s">
        <v>32</v>
      </c>
      <c r="J1678" s="19">
        <v>2</v>
      </c>
      <c r="K1678" s="19"/>
      <c r="L1678" s="20" t="s">
        <v>34</v>
      </c>
      <c r="M1678" s="20" t="s">
        <v>34</v>
      </c>
      <c r="N1678" s="18" t="s">
        <v>1119</v>
      </c>
      <c r="O1678" s="18"/>
      <c r="P1678" s="18"/>
      <c r="Q1678" s="18"/>
      <c r="R1678" s="18"/>
      <c r="S1678" s="18"/>
      <c r="T1678" s="18"/>
      <c r="U1678" s="18"/>
      <c r="V1678" s="34"/>
    </row>
    <row r="1679" spans="1:22" x14ac:dyDescent="0.2">
      <c r="A1679" s="497"/>
      <c r="B1679" s="499"/>
      <c r="C1679" s="501"/>
      <c r="D1679" s="501"/>
      <c r="E1679" s="503"/>
      <c r="F1679" s="17">
        <v>96</v>
      </c>
      <c r="G1679" s="66" t="s">
        <v>3180</v>
      </c>
      <c r="H1679" s="18" t="s">
        <v>3181</v>
      </c>
      <c r="I1679" s="18" t="s">
        <v>32</v>
      </c>
      <c r="J1679" s="19">
        <v>2</v>
      </c>
      <c r="K1679" s="19"/>
      <c r="L1679" s="20" t="s">
        <v>34</v>
      </c>
      <c r="M1679" s="20" t="s">
        <v>34</v>
      </c>
      <c r="N1679" s="18" t="s">
        <v>1119</v>
      </c>
      <c r="O1679" s="18"/>
      <c r="P1679" s="18"/>
      <c r="Q1679" s="18"/>
      <c r="R1679" s="18"/>
      <c r="S1679" s="18"/>
      <c r="T1679" s="18"/>
      <c r="U1679" s="18"/>
      <c r="V1679" s="34"/>
    </row>
    <row r="1680" spans="1:22" x14ac:dyDescent="0.2">
      <c r="A1680" s="497"/>
      <c r="B1680" s="499"/>
      <c r="C1680" s="501"/>
      <c r="D1680" s="501"/>
      <c r="E1680" s="503"/>
      <c r="F1680" s="17">
        <v>97</v>
      </c>
      <c r="G1680" s="66" t="s">
        <v>3182</v>
      </c>
      <c r="H1680" s="18" t="s">
        <v>3183</v>
      </c>
      <c r="I1680" s="18" t="s">
        <v>32</v>
      </c>
      <c r="J1680" s="19">
        <v>2</v>
      </c>
      <c r="K1680" s="19"/>
      <c r="L1680" s="20" t="s">
        <v>34</v>
      </c>
      <c r="M1680" s="20" t="s">
        <v>34</v>
      </c>
      <c r="N1680" s="18" t="s">
        <v>1119</v>
      </c>
      <c r="O1680" s="18"/>
      <c r="P1680" s="18"/>
      <c r="Q1680" s="18"/>
      <c r="R1680" s="18"/>
      <c r="S1680" s="18"/>
      <c r="T1680" s="18"/>
      <c r="U1680" s="18"/>
      <c r="V1680" s="34"/>
    </row>
    <row r="1681" spans="1:22" x14ac:dyDescent="0.2">
      <c r="A1681" s="497"/>
      <c r="B1681" s="499"/>
      <c r="C1681" s="501"/>
      <c r="D1681" s="501"/>
      <c r="E1681" s="503"/>
      <c r="F1681" s="17">
        <v>98</v>
      </c>
      <c r="G1681" s="66" t="s">
        <v>3184</v>
      </c>
      <c r="H1681" s="18" t="s">
        <v>3185</v>
      </c>
      <c r="I1681" s="18" t="s">
        <v>32</v>
      </c>
      <c r="J1681" s="19">
        <v>2</v>
      </c>
      <c r="K1681" s="19"/>
      <c r="L1681" s="20" t="s">
        <v>34</v>
      </c>
      <c r="M1681" s="20" t="s">
        <v>34</v>
      </c>
      <c r="N1681" s="18" t="s">
        <v>1119</v>
      </c>
      <c r="O1681" s="18"/>
      <c r="P1681" s="18"/>
      <c r="Q1681" s="18"/>
      <c r="R1681" s="18"/>
      <c r="S1681" s="18"/>
      <c r="T1681" s="18"/>
      <c r="U1681" s="18"/>
      <c r="V1681" s="34"/>
    </row>
    <row r="1682" spans="1:22" x14ac:dyDescent="0.2">
      <c r="A1682" s="497"/>
      <c r="B1682" s="499"/>
      <c r="C1682" s="501"/>
      <c r="D1682" s="501"/>
      <c r="E1682" s="503"/>
      <c r="F1682" s="17">
        <v>99</v>
      </c>
      <c r="G1682" s="66" t="s">
        <v>3186</v>
      </c>
      <c r="H1682" s="18" t="s">
        <v>3187</v>
      </c>
      <c r="I1682" s="18" t="s">
        <v>44</v>
      </c>
      <c r="J1682" s="19">
        <v>30</v>
      </c>
      <c r="K1682" s="19"/>
      <c r="L1682" s="20" t="s">
        <v>34</v>
      </c>
      <c r="M1682" s="20" t="s">
        <v>34</v>
      </c>
      <c r="N1682" s="18" t="s">
        <v>60</v>
      </c>
      <c r="O1682" s="18"/>
      <c r="P1682" s="18"/>
      <c r="Q1682" s="18"/>
      <c r="R1682" s="18"/>
      <c r="S1682" s="18"/>
      <c r="T1682" s="18"/>
      <c r="U1682" s="18"/>
      <c r="V1682" s="34"/>
    </row>
    <row r="1683" spans="1:22" x14ac:dyDescent="0.2">
      <c r="A1683" s="497"/>
      <c r="B1683" s="499"/>
      <c r="C1683" s="501"/>
      <c r="D1683" s="501"/>
      <c r="E1683" s="503"/>
      <c r="F1683" s="17">
        <v>100</v>
      </c>
      <c r="G1683" s="66" t="s">
        <v>3188</v>
      </c>
      <c r="H1683" s="18" t="s">
        <v>3189</v>
      </c>
      <c r="I1683" s="18" t="s">
        <v>32</v>
      </c>
      <c r="J1683" s="19">
        <v>2</v>
      </c>
      <c r="K1683" s="19"/>
      <c r="L1683" s="20" t="s">
        <v>34</v>
      </c>
      <c r="M1683" s="20" t="s">
        <v>34</v>
      </c>
      <c r="N1683" s="18" t="s">
        <v>1119</v>
      </c>
      <c r="O1683" s="18"/>
      <c r="P1683" s="18"/>
      <c r="Q1683" s="18"/>
      <c r="R1683" s="18"/>
      <c r="S1683" s="18"/>
      <c r="T1683" s="18"/>
      <c r="U1683" s="18"/>
      <c r="V1683" s="34"/>
    </row>
    <row r="1684" spans="1:22" x14ac:dyDescent="0.2">
      <c r="A1684" s="497"/>
      <c r="B1684" s="499"/>
      <c r="C1684" s="501"/>
      <c r="D1684" s="501"/>
      <c r="E1684" s="503"/>
      <c r="F1684" s="17">
        <v>101</v>
      </c>
      <c r="G1684" s="66" t="s">
        <v>3190</v>
      </c>
      <c r="H1684" s="18" t="s">
        <v>3191</v>
      </c>
      <c r="I1684" s="18" t="s">
        <v>32</v>
      </c>
      <c r="J1684" s="19">
        <v>2</v>
      </c>
      <c r="K1684" s="19"/>
      <c r="L1684" s="20" t="s">
        <v>34</v>
      </c>
      <c r="M1684" s="20" t="s">
        <v>34</v>
      </c>
      <c r="N1684" s="18" t="s">
        <v>1119</v>
      </c>
      <c r="O1684" s="18"/>
      <c r="P1684" s="18"/>
      <c r="Q1684" s="18"/>
      <c r="R1684" s="18"/>
      <c r="S1684" s="18"/>
      <c r="T1684" s="18"/>
      <c r="U1684" s="18"/>
      <c r="V1684" s="34"/>
    </row>
    <row r="1685" spans="1:22" x14ac:dyDescent="0.2">
      <c r="A1685" s="497"/>
      <c r="B1685" s="499"/>
      <c r="C1685" s="501"/>
      <c r="D1685" s="501"/>
      <c r="E1685" s="503"/>
      <c r="F1685" s="17">
        <v>102</v>
      </c>
      <c r="G1685" s="66" t="s">
        <v>3192</v>
      </c>
      <c r="H1685" s="18" t="s">
        <v>3193</v>
      </c>
      <c r="I1685" s="18" t="s">
        <v>32</v>
      </c>
      <c r="J1685" s="19">
        <v>2</v>
      </c>
      <c r="K1685" s="19"/>
      <c r="L1685" s="20" t="s">
        <v>34</v>
      </c>
      <c r="M1685" s="20" t="s">
        <v>34</v>
      </c>
      <c r="N1685" s="18" t="s">
        <v>1119</v>
      </c>
      <c r="O1685" s="18"/>
      <c r="P1685" s="18"/>
      <c r="Q1685" s="18"/>
      <c r="R1685" s="18"/>
      <c r="S1685" s="18"/>
      <c r="T1685" s="18"/>
      <c r="U1685" s="18"/>
      <c r="V1685" s="34"/>
    </row>
    <row r="1686" spans="1:22" x14ac:dyDescent="0.2">
      <c r="A1686" s="497"/>
      <c r="B1686" s="499"/>
      <c r="C1686" s="501"/>
      <c r="D1686" s="501"/>
      <c r="E1686" s="503"/>
      <c r="F1686" s="17">
        <v>103</v>
      </c>
      <c r="G1686" s="66" t="s">
        <v>3194</v>
      </c>
      <c r="H1686" s="18" t="s">
        <v>3195</v>
      </c>
      <c r="I1686" s="18" t="s">
        <v>32</v>
      </c>
      <c r="J1686" s="19">
        <v>2</v>
      </c>
      <c r="K1686" s="19"/>
      <c r="L1686" s="20" t="s">
        <v>34</v>
      </c>
      <c r="M1686" s="20" t="s">
        <v>34</v>
      </c>
      <c r="N1686" s="18" t="s">
        <v>1119</v>
      </c>
      <c r="O1686" s="18"/>
      <c r="P1686" s="18"/>
      <c r="Q1686" s="18"/>
      <c r="R1686" s="18"/>
      <c r="S1686" s="18"/>
      <c r="T1686" s="18"/>
      <c r="U1686" s="18"/>
      <c r="V1686" s="34"/>
    </row>
    <row r="1687" spans="1:22" x14ac:dyDescent="0.2">
      <c r="A1687" s="497"/>
      <c r="B1687" s="499"/>
      <c r="C1687" s="501"/>
      <c r="D1687" s="501"/>
      <c r="E1687" s="503"/>
      <c r="F1687" s="17">
        <v>104</v>
      </c>
      <c r="G1687" s="66" t="s">
        <v>3196</v>
      </c>
      <c r="H1687" s="18" t="s">
        <v>3197</v>
      </c>
      <c r="I1687" s="18" t="s">
        <v>32</v>
      </c>
      <c r="J1687" s="19">
        <v>2</v>
      </c>
      <c r="K1687" s="19"/>
      <c r="L1687" s="20" t="s">
        <v>34</v>
      </c>
      <c r="M1687" s="20" t="s">
        <v>34</v>
      </c>
      <c r="N1687" s="18" t="s">
        <v>1119</v>
      </c>
      <c r="O1687" s="18"/>
      <c r="P1687" s="18"/>
      <c r="Q1687" s="18"/>
      <c r="R1687" s="18"/>
      <c r="S1687" s="18"/>
      <c r="T1687" s="18"/>
      <c r="U1687" s="18"/>
      <c r="V1687" s="34"/>
    </row>
    <row r="1688" spans="1:22" x14ac:dyDescent="0.2">
      <c r="A1688" s="497"/>
      <c r="B1688" s="499"/>
      <c r="C1688" s="501"/>
      <c r="D1688" s="501"/>
      <c r="E1688" s="503"/>
      <c r="F1688" s="17">
        <v>105</v>
      </c>
      <c r="G1688" s="66" t="s">
        <v>3198</v>
      </c>
      <c r="H1688" s="18" t="s">
        <v>3199</v>
      </c>
      <c r="I1688" s="18" t="s">
        <v>32</v>
      </c>
      <c r="J1688" s="19">
        <v>2</v>
      </c>
      <c r="K1688" s="19"/>
      <c r="L1688" s="20" t="s">
        <v>34</v>
      </c>
      <c r="M1688" s="20" t="s">
        <v>34</v>
      </c>
      <c r="N1688" s="18" t="s">
        <v>1119</v>
      </c>
      <c r="O1688" s="18"/>
      <c r="P1688" s="18"/>
      <c r="Q1688" s="18"/>
      <c r="R1688" s="18"/>
      <c r="S1688" s="18"/>
      <c r="T1688" s="18"/>
      <c r="U1688" s="18"/>
      <c r="V1688" s="34"/>
    </row>
    <row r="1689" spans="1:22" x14ac:dyDescent="0.2">
      <c r="A1689" s="497"/>
      <c r="B1689" s="499"/>
      <c r="C1689" s="501"/>
      <c r="D1689" s="501"/>
      <c r="E1689" s="503"/>
      <c r="F1689" s="17">
        <v>106</v>
      </c>
      <c r="G1689" s="66" t="s">
        <v>3200</v>
      </c>
      <c r="H1689" s="18" t="s">
        <v>3201</v>
      </c>
      <c r="I1689" s="18" t="s">
        <v>32</v>
      </c>
      <c r="J1689" s="19">
        <v>2</v>
      </c>
      <c r="K1689" s="19"/>
      <c r="L1689" s="20" t="s">
        <v>34</v>
      </c>
      <c r="M1689" s="20" t="s">
        <v>34</v>
      </c>
      <c r="N1689" s="18" t="s">
        <v>1119</v>
      </c>
      <c r="O1689" s="18"/>
      <c r="P1689" s="18"/>
      <c r="Q1689" s="18"/>
      <c r="R1689" s="18"/>
      <c r="S1689" s="18"/>
      <c r="T1689" s="18"/>
      <c r="U1689" s="18"/>
      <c r="V1689" s="34"/>
    </row>
    <row r="1690" spans="1:22" x14ac:dyDescent="0.2">
      <c r="A1690" s="497"/>
      <c r="B1690" s="499"/>
      <c r="C1690" s="501"/>
      <c r="D1690" s="501"/>
      <c r="E1690" s="503"/>
      <c r="F1690" s="17">
        <v>107</v>
      </c>
      <c r="G1690" s="66" t="s">
        <v>3202</v>
      </c>
      <c r="H1690" s="18" t="s">
        <v>3203</v>
      </c>
      <c r="I1690" s="18" t="s">
        <v>32</v>
      </c>
      <c r="J1690" s="19">
        <v>2</v>
      </c>
      <c r="K1690" s="19"/>
      <c r="L1690" s="20" t="s">
        <v>34</v>
      </c>
      <c r="M1690" s="20" t="s">
        <v>34</v>
      </c>
      <c r="N1690" s="18" t="s">
        <v>1119</v>
      </c>
      <c r="O1690" s="18"/>
      <c r="P1690" s="18"/>
      <c r="Q1690" s="18"/>
      <c r="R1690" s="18"/>
      <c r="S1690" s="18"/>
      <c r="T1690" s="18"/>
      <c r="U1690" s="18"/>
      <c r="V1690" s="34"/>
    </row>
    <row r="1691" spans="1:22" x14ac:dyDescent="0.2">
      <c r="A1691" s="497"/>
      <c r="B1691" s="499"/>
      <c r="C1691" s="501"/>
      <c r="D1691" s="501"/>
      <c r="E1691" s="503"/>
      <c r="F1691" s="17">
        <v>108</v>
      </c>
      <c r="G1691" s="66" t="s">
        <v>3204</v>
      </c>
      <c r="H1691" s="18" t="s">
        <v>3205</v>
      </c>
      <c r="I1691" s="18" t="s">
        <v>32</v>
      </c>
      <c r="J1691" s="19">
        <v>2</v>
      </c>
      <c r="K1691" s="19"/>
      <c r="L1691" s="20" t="s">
        <v>34</v>
      </c>
      <c r="M1691" s="20" t="s">
        <v>34</v>
      </c>
      <c r="N1691" s="18" t="s">
        <v>1119</v>
      </c>
      <c r="O1691" s="18"/>
      <c r="P1691" s="18"/>
      <c r="Q1691" s="18"/>
      <c r="R1691" s="18"/>
      <c r="S1691" s="18"/>
      <c r="T1691" s="18"/>
      <c r="U1691" s="18"/>
      <c r="V1691" s="34"/>
    </row>
    <row r="1692" spans="1:22" x14ac:dyDescent="0.2">
      <c r="A1692" s="497"/>
      <c r="B1692" s="499"/>
      <c r="C1692" s="501"/>
      <c r="D1692" s="501"/>
      <c r="E1692" s="503"/>
      <c r="F1692" s="17">
        <v>109</v>
      </c>
      <c r="G1692" s="66" t="s">
        <v>3206</v>
      </c>
      <c r="H1692" s="18" t="s">
        <v>3207</v>
      </c>
      <c r="I1692" s="18" t="s">
        <v>44</v>
      </c>
      <c r="J1692" s="19">
        <v>30</v>
      </c>
      <c r="K1692" s="19"/>
      <c r="L1692" s="20" t="s">
        <v>34</v>
      </c>
      <c r="M1692" s="20" t="s">
        <v>34</v>
      </c>
      <c r="N1692" s="18" t="s">
        <v>60</v>
      </c>
      <c r="O1692" s="18"/>
      <c r="P1692" s="18"/>
      <c r="Q1692" s="18"/>
      <c r="R1692" s="18"/>
      <c r="S1692" s="18"/>
      <c r="T1692" s="18"/>
      <c r="U1692" s="18"/>
      <c r="V1692" s="34"/>
    </row>
    <row r="1693" spans="1:22" x14ac:dyDescent="0.2">
      <c r="A1693" s="497"/>
      <c r="B1693" s="499"/>
      <c r="C1693" s="501"/>
      <c r="D1693" s="501"/>
      <c r="E1693" s="503"/>
      <c r="F1693" s="17">
        <v>110</v>
      </c>
      <c r="G1693" s="66" t="s">
        <v>3208</v>
      </c>
      <c r="H1693" s="18" t="s">
        <v>3209</v>
      </c>
      <c r="I1693" s="18" t="s">
        <v>32</v>
      </c>
      <c r="J1693" s="19">
        <v>2</v>
      </c>
      <c r="K1693" s="19"/>
      <c r="L1693" s="20" t="s">
        <v>34</v>
      </c>
      <c r="M1693" s="20" t="s">
        <v>34</v>
      </c>
      <c r="N1693" s="18" t="s">
        <v>1119</v>
      </c>
      <c r="O1693" s="18"/>
      <c r="P1693" s="18"/>
      <c r="Q1693" s="18"/>
      <c r="R1693" s="18"/>
      <c r="S1693" s="18"/>
      <c r="T1693" s="18"/>
      <c r="U1693" s="18"/>
      <c r="V1693" s="34"/>
    </row>
    <row r="1694" spans="1:22" x14ac:dyDescent="0.2">
      <c r="A1694" s="497"/>
      <c r="B1694" s="499"/>
      <c r="C1694" s="501"/>
      <c r="D1694" s="501"/>
      <c r="E1694" s="503"/>
      <c r="F1694" s="17">
        <v>111</v>
      </c>
      <c r="G1694" s="66" t="s">
        <v>3210</v>
      </c>
      <c r="H1694" s="18" t="s">
        <v>3211</v>
      </c>
      <c r="I1694" s="18" t="s">
        <v>44</v>
      </c>
      <c r="J1694" s="19">
        <v>100</v>
      </c>
      <c r="K1694" s="19"/>
      <c r="L1694" s="20" t="s">
        <v>34</v>
      </c>
      <c r="M1694" s="20" t="s">
        <v>34</v>
      </c>
      <c r="N1694" s="18" t="s">
        <v>58</v>
      </c>
      <c r="O1694" s="18"/>
      <c r="P1694" s="18"/>
      <c r="Q1694" s="18"/>
      <c r="R1694" s="18"/>
      <c r="S1694" s="18"/>
      <c r="T1694" s="18"/>
      <c r="U1694" s="18"/>
      <c r="V1694" s="34"/>
    </row>
    <row r="1695" spans="1:22" x14ac:dyDescent="0.2">
      <c r="A1695" s="497"/>
      <c r="B1695" s="499"/>
      <c r="C1695" s="501"/>
      <c r="D1695" s="501"/>
      <c r="E1695" s="503"/>
      <c r="F1695" s="17">
        <v>112</v>
      </c>
      <c r="G1695" s="66" t="s">
        <v>3212</v>
      </c>
      <c r="H1695" s="18" t="s">
        <v>3213</v>
      </c>
      <c r="I1695" s="18" t="s">
        <v>32</v>
      </c>
      <c r="J1695" s="19">
        <v>2</v>
      </c>
      <c r="K1695" s="19"/>
      <c r="L1695" s="20" t="s">
        <v>34</v>
      </c>
      <c r="M1695" s="20" t="s">
        <v>34</v>
      </c>
      <c r="N1695" s="18" t="s">
        <v>1119</v>
      </c>
      <c r="O1695" s="18"/>
      <c r="P1695" s="18"/>
      <c r="Q1695" s="18"/>
      <c r="R1695" s="18"/>
      <c r="S1695" s="18"/>
      <c r="T1695" s="18"/>
      <c r="U1695" s="18"/>
      <c r="V1695" s="34"/>
    </row>
    <row r="1696" spans="1:22" x14ac:dyDescent="0.2">
      <c r="A1696" s="497"/>
      <c r="B1696" s="499"/>
      <c r="C1696" s="501"/>
      <c r="D1696" s="501"/>
      <c r="E1696" s="503"/>
      <c r="F1696" s="17">
        <v>113</v>
      </c>
      <c r="G1696" s="66" t="s">
        <v>3214</v>
      </c>
      <c r="H1696" s="18" t="s">
        <v>3215</v>
      </c>
      <c r="I1696" s="18" t="s">
        <v>32</v>
      </c>
      <c r="J1696" s="19">
        <v>2</v>
      </c>
      <c r="K1696" s="19"/>
      <c r="L1696" s="20" t="s">
        <v>34</v>
      </c>
      <c r="M1696" s="20" t="s">
        <v>34</v>
      </c>
      <c r="N1696" s="18" t="s">
        <v>1119</v>
      </c>
      <c r="O1696" s="18"/>
      <c r="P1696" s="18"/>
      <c r="Q1696" s="18"/>
      <c r="R1696" s="18"/>
      <c r="S1696" s="18"/>
      <c r="T1696" s="18"/>
      <c r="U1696" s="18"/>
      <c r="V1696" s="34"/>
    </row>
    <row r="1697" spans="1:22" x14ac:dyDescent="0.2">
      <c r="A1697" s="497"/>
      <c r="B1697" s="499"/>
      <c r="C1697" s="501"/>
      <c r="D1697" s="501"/>
      <c r="E1697" s="503"/>
      <c r="F1697" s="17">
        <v>114</v>
      </c>
      <c r="G1697" s="66" t="s">
        <v>3216</v>
      </c>
      <c r="H1697" s="18" t="s">
        <v>3217</v>
      </c>
      <c r="I1697" s="18" t="s">
        <v>32</v>
      </c>
      <c r="J1697" s="19">
        <v>2</v>
      </c>
      <c r="K1697" s="19"/>
      <c r="L1697" s="20" t="s">
        <v>34</v>
      </c>
      <c r="M1697" s="20" t="s">
        <v>34</v>
      </c>
      <c r="N1697" s="18" t="s">
        <v>1119</v>
      </c>
      <c r="O1697" s="18"/>
      <c r="P1697" s="18"/>
      <c r="Q1697" s="18"/>
      <c r="R1697" s="18"/>
      <c r="S1697" s="18"/>
      <c r="T1697" s="18"/>
      <c r="U1697" s="18"/>
      <c r="V1697" s="34"/>
    </row>
    <row r="1698" spans="1:22" x14ac:dyDescent="0.2">
      <c r="A1698" s="497"/>
      <c r="B1698" s="499"/>
      <c r="C1698" s="501"/>
      <c r="D1698" s="501"/>
      <c r="E1698" s="503"/>
      <c r="F1698" s="17">
        <v>115</v>
      </c>
      <c r="G1698" s="66" t="s">
        <v>3218</v>
      </c>
      <c r="H1698" s="18" t="s">
        <v>3219</v>
      </c>
      <c r="I1698" s="18" t="s">
        <v>32</v>
      </c>
      <c r="J1698" s="19">
        <v>2</v>
      </c>
      <c r="K1698" s="19"/>
      <c r="L1698" s="20" t="s">
        <v>34</v>
      </c>
      <c r="M1698" s="20" t="s">
        <v>34</v>
      </c>
      <c r="N1698" s="18" t="s">
        <v>1119</v>
      </c>
      <c r="O1698" s="18"/>
      <c r="P1698" s="18"/>
      <c r="Q1698" s="18"/>
      <c r="R1698" s="18"/>
      <c r="S1698" s="18"/>
      <c r="T1698" s="18"/>
      <c r="U1698" s="18"/>
      <c r="V1698" s="34"/>
    </row>
    <row r="1699" spans="1:22" x14ac:dyDescent="0.2">
      <c r="A1699" s="497"/>
      <c r="B1699" s="499"/>
      <c r="C1699" s="501"/>
      <c r="D1699" s="501"/>
      <c r="E1699" s="503"/>
      <c r="F1699" s="17">
        <v>116</v>
      </c>
      <c r="G1699" s="66" t="s">
        <v>3220</v>
      </c>
      <c r="H1699" s="18" t="s">
        <v>3221</v>
      </c>
      <c r="I1699" s="18" t="s">
        <v>32</v>
      </c>
      <c r="J1699" s="19">
        <v>2</v>
      </c>
      <c r="K1699" s="19"/>
      <c r="L1699" s="20" t="s">
        <v>34</v>
      </c>
      <c r="M1699" s="20" t="s">
        <v>34</v>
      </c>
      <c r="N1699" s="18" t="s">
        <v>1119</v>
      </c>
      <c r="O1699" s="18"/>
      <c r="P1699" s="18"/>
      <c r="Q1699" s="18"/>
      <c r="R1699" s="18"/>
      <c r="S1699" s="18"/>
      <c r="T1699" s="18"/>
      <c r="U1699" s="18"/>
      <c r="V1699" s="34"/>
    </row>
    <row r="1700" spans="1:22" x14ac:dyDescent="0.2">
      <c r="A1700" s="497"/>
      <c r="B1700" s="499"/>
      <c r="C1700" s="501"/>
      <c r="D1700" s="501"/>
      <c r="E1700" s="503"/>
      <c r="F1700" s="17">
        <v>117</v>
      </c>
      <c r="G1700" s="66" t="s">
        <v>3222</v>
      </c>
      <c r="H1700" s="18" t="s">
        <v>3223</v>
      </c>
      <c r="I1700" s="18" t="s">
        <v>32</v>
      </c>
      <c r="J1700" s="19">
        <v>2</v>
      </c>
      <c r="K1700" s="19"/>
      <c r="L1700" s="20" t="s">
        <v>34</v>
      </c>
      <c r="M1700" s="20" t="s">
        <v>34</v>
      </c>
      <c r="N1700" s="18" t="s">
        <v>1119</v>
      </c>
      <c r="O1700" s="18"/>
      <c r="P1700" s="18"/>
      <c r="Q1700" s="18"/>
      <c r="R1700" s="18"/>
      <c r="S1700" s="18"/>
      <c r="T1700" s="18"/>
      <c r="U1700" s="18"/>
      <c r="V1700" s="34"/>
    </row>
    <row r="1701" spans="1:22" x14ac:dyDescent="0.2">
      <c r="A1701" s="497"/>
      <c r="B1701" s="499"/>
      <c r="C1701" s="501"/>
      <c r="D1701" s="501"/>
      <c r="E1701" s="503"/>
      <c r="F1701" s="17">
        <v>118</v>
      </c>
      <c r="G1701" s="66" t="s">
        <v>3224</v>
      </c>
      <c r="H1701" s="18" t="s">
        <v>3225</v>
      </c>
      <c r="I1701" s="18" t="s">
        <v>32</v>
      </c>
      <c r="J1701" s="19">
        <v>2</v>
      </c>
      <c r="K1701" s="19"/>
      <c r="L1701" s="20" t="s">
        <v>34</v>
      </c>
      <c r="M1701" s="20" t="s">
        <v>34</v>
      </c>
      <c r="N1701" s="18" t="s">
        <v>1119</v>
      </c>
      <c r="O1701" s="18"/>
      <c r="P1701" s="18"/>
      <c r="Q1701" s="18"/>
      <c r="R1701" s="18"/>
      <c r="S1701" s="18"/>
      <c r="T1701" s="18"/>
      <c r="U1701" s="18"/>
      <c r="V1701" s="34"/>
    </row>
    <row r="1702" spans="1:22" x14ac:dyDescent="0.2">
      <c r="A1702" s="497"/>
      <c r="B1702" s="499"/>
      <c r="C1702" s="501"/>
      <c r="D1702" s="501"/>
      <c r="E1702" s="503"/>
      <c r="F1702" s="17">
        <v>119</v>
      </c>
      <c r="G1702" s="66" t="s">
        <v>3226</v>
      </c>
      <c r="H1702" s="18" t="s">
        <v>3227</v>
      </c>
      <c r="I1702" s="18" t="s">
        <v>32</v>
      </c>
      <c r="J1702" s="19">
        <v>2</v>
      </c>
      <c r="K1702" s="19"/>
      <c r="L1702" s="20" t="s">
        <v>34</v>
      </c>
      <c r="M1702" s="20" t="s">
        <v>34</v>
      </c>
      <c r="N1702" s="18" t="s">
        <v>1119</v>
      </c>
      <c r="O1702" s="18"/>
      <c r="P1702" s="18"/>
      <c r="Q1702" s="18"/>
      <c r="R1702" s="18"/>
      <c r="S1702" s="18"/>
      <c r="T1702" s="18"/>
      <c r="U1702" s="18"/>
      <c r="V1702" s="34"/>
    </row>
    <row r="1703" spans="1:22" x14ac:dyDescent="0.2">
      <c r="A1703" s="497"/>
      <c r="B1703" s="499"/>
      <c r="C1703" s="501"/>
      <c r="D1703" s="501"/>
      <c r="E1703" s="503"/>
      <c r="F1703" s="17">
        <v>120</v>
      </c>
      <c r="G1703" s="66" t="s">
        <v>3228</v>
      </c>
      <c r="H1703" s="18" t="s">
        <v>3229</v>
      </c>
      <c r="I1703" s="18" t="s">
        <v>44</v>
      </c>
      <c r="J1703" s="19">
        <v>30</v>
      </c>
      <c r="K1703" s="19"/>
      <c r="L1703" s="20" t="s">
        <v>34</v>
      </c>
      <c r="M1703" s="20" t="s">
        <v>34</v>
      </c>
      <c r="N1703" s="18" t="s">
        <v>60</v>
      </c>
      <c r="O1703" s="18"/>
      <c r="P1703" s="18"/>
      <c r="Q1703" s="18"/>
      <c r="R1703" s="18"/>
      <c r="S1703" s="18"/>
      <c r="T1703" s="18"/>
      <c r="U1703" s="18"/>
      <c r="V1703" s="34"/>
    </row>
    <row r="1704" spans="1:22" x14ac:dyDescent="0.2">
      <c r="A1704" s="497"/>
      <c r="B1704" s="499"/>
      <c r="C1704" s="501"/>
      <c r="D1704" s="501"/>
      <c r="E1704" s="503"/>
      <c r="F1704" s="17">
        <v>121</v>
      </c>
      <c r="G1704" s="66" t="s">
        <v>3230</v>
      </c>
      <c r="H1704" s="18" t="s">
        <v>3231</v>
      </c>
      <c r="I1704" s="18" t="s">
        <v>32</v>
      </c>
      <c r="J1704" s="19">
        <v>2</v>
      </c>
      <c r="K1704" s="19"/>
      <c r="L1704" s="20" t="s">
        <v>34</v>
      </c>
      <c r="M1704" s="20" t="s">
        <v>34</v>
      </c>
      <c r="N1704" s="18" t="s">
        <v>1119</v>
      </c>
      <c r="O1704" s="18"/>
      <c r="P1704" s="18"/>
      <c r="Q1704" s="18"/>
      <c r="R1704" s="18"/>
      <c r="S1704" s="18"/>
      <c r="T1704" s="18"/>
      <c r="U1704" s="18"/>
      <c r="V1704" s="34"/>
    </row>
    <row r="1705" spans="1:22" x14ac:dyDescent="0.2">
      <c r="A1705" s="497"/>
      <c r="B1705" s="499"/>
      <c r="C1705" s="501"/>
      <c r="D1705" s="501"/>
      <c r="E1705" s="503"/>
      <c r="F1705" s="17">
        <v>122</v>
      </c>
      <c r="G1705" s="66" t="s">
        <v>3232</v>
      </c>
      <c r="H1705" s="18" t="s">
        <v>3233</v>
      </c>
      <c r="I1705" s="18" t="s">
        <v>32</v>
      </c>
      <c r="J1705" s="19">
        <v>2</v>
      </c>
      <c r="K1705" s="19"/>
      <c r="L1705" s="20" t="s">
        <v>34</v>
      </c>
      <c r="M1705" s="20" t="s">
        <v>34</v>
      </c>
      <c r="N1705" s="18" t="s">
        <v>1119</v>
      </c>
      <c r="O1705" s="18"/>
      <c r="P1705" s="18"/>
      <c r="Q1705" s="18"/>
      <c r="R1705" s="18"/>
      <c r="S1705" s="18"/>
      <c r="T1705" s="18"/>
      <c r="U1705" s="18"/>
      <c r="V1705" s="34"/>
    </row>
    <row r="1706" spans="1:22" x14ac:dyDescent="0.2">
      <c r="A1706" s="497"/>
      <c r="B1706" s="499"/>
      <c r="C1706" s="501"/>
      <c r="D1706" s="501"/>
      <c r="E1706" s="503"/>
      <c r="F1706" s="17">
        <v>123</v>
      </c>
      <c r="G1706" s="66" t="s">
        <v>2783</v>
      </c>
      <c r="H1706" s="18" t="s">
        <v>3234</v>
      </c>
      <c r="I1706" s="18" t="s">
        <v>44</v>
      </c>
      <c r="J1706" s="19">
        <v>2000</v>
      </c>
      <c r="K1706" s="19"/>
      <c r="L1706" s="20" t="s">
        <v>34</v>
      </c>
      <c r="M1706" s="20" t="s">
        <v>34</v>
      </c>
      <c r="N1706" s="18" t="s">
        <v>1055</v>
      </c>
      <c r="O1706" s="18"/>
      <c r="P1706" s="18"/>
      <c r="Q1706" s="18"/>
      <c r="R1706" s="18"/>
      <c r="S1706" s="18"/>
      <c r="T1706" s="18"/>
      <c r="U1706" s="18"/>
      <c r="V1706" s="34"/>
    </row>
    <row r="1707" spans="1:22" x14ac:dyDescent="0.2">
      <c r="A1707" s="497"/>
      <c r="B1707" s="499"/>
      <c r="C1707" s="501"/>
      <c r="D1707" s="501"/>
      <c r="E1707" s="503"/>
      <c r="F1707" s="17">
        <v>124</v>
      </c>
      <c r="G1707" s="66" t="s">
        <v>3235</v>
      </c>
      <c r="H1707" s="18" t="s">
        <v>3236</v>
      </c>
      <c r="I1707" s="18" t="s">
        <v>32</v>
      </c>
      <c r="J1707" s="19">
        <v>2</v>
      </c>
      <c r="K1707" s="19"/>
      <c r="L1707" s="20" t="s">
        <v>34</v>
      </c>
      <c r="M1707" s="20" t="s">
        <v>34</v>
      </c>
      <c r="N1707" s="18" t="s">
        <v>1119</v>
      </c>
      <c r="O1707" s="18"/>
      <c r="P1707" s="18"/>
      <c r="Q1707" s="18"/>
      <c r="R1707" s="18"/>
      <c r="S1707" s="18"/>
      <c r="T1707" s="18"/>
      <c r="U1707" s="18"/>
      <c r="V1707" s="34"/>
    </row>
    <row r="1708" spans="1:22" x14ac:dyDescent="0.2">
      <c r="A1708" s="497"/>
      <c r="B1708" s="499"/>
      <c r="C1708" s="501"/>
      <c r="D1708" s="501"/>
      <c r="E1708" s="503"/>
      <c r="F1708" s="17">
        <v>125</v>
      </c>
      <c r="G1708" s="66" t="s">
        <v>3237</v>
      </c>
      <c r="H1708" s="18" t="s">
        <v>3238</v>
      </c>
      <c r="I1708" s="18" t="s">
        <v>32</v>
      </c>
      <c r="J1708" s="19">
        <v>2</v>
      </c>
      <c r="K1708" s="19"/>
      <c r="L1708" s="20" t="s">
        <v>34</v>
      </c>
      <c r="M1708" s="20" t="s">
        <v>34</v>
      </c>
      <c r="N1708" s="18" t="s">
        <v>1119</v>
      </c>
      <c r="O1708" s="18"/>
      <c r="P1708" s="18"/>
      <c r="Q1708" s="18"/>
      <c r="R1708" s="18"/>
      <c r="S1708" s="18"/>
      <c r="T1708" s="18"/>
      <c r="U1708" s="18"/>
      <c r="V1708" s="34"/>
    </row>
    <row r="1709" spans="1:22" x14ac:dyDescent="0.2">
      <c r="A1709" s="497"/>
      <c r="B1709" s="499"/>
      <c r="C1709" s="501"/>
      <c r="D1709" s="501"/>
      <c r="E1709" s="503"/>
      <c r="F1709" s="17">
        <v>126</v>
      </c>
      <c r="G1709" s="66" t="s">
        <v>3239</v>
      </c>
      <c r="H1709" s="18" t="s">
        <v>3240</v>
      </c>
      <c r="I1709" s="18" t="s">
        <v>32</v>
      </c>
      <c r="J1709" s="19">
        <v>4</v>
      </c>
      <c r="K1709" s="19"/>
      <c r="L1709" s="20" t="s">
        <v>34</v>
      </c>
      <c r="M1709" s="20" t="s">
        <v>34</v>
      </c>
      <c r="N1709" s="18" t="s">
        <v>1249</v>
      </c>
      <c r="O1709" s="18"/>
      <c r="P1709" s="18"/>
      <c r="Q1709" s="18"/>
      <c r="R1709" s="18"/>
      <c r="S1709" s="18"/>
      <c r="T1709" s="18"/>
      <c r="U1709" s="18"/>
      <c r="V1709" s="34"/>
    </row>
    <row r="1710" spans="1:22" x14ac:dyDescent="0.2">
      <c r="A1710" s="497"/>
      <c r="B1710" s="499"/>
      <c r="C1710" s="501"/>
      <c r="D1710" s="501"/>
      <c r="E1710" s="503"/>
      <c r="F1710" s="17">
        <v>127</v>
      </c>
      <c r="G1710" s="66" t="s">
        <v>3241</v>
      </c>
      <c r="H1710" s="18" t="s">
        <v>3242</v>
      </c>
      <c r="I1710" s="18" t="s">
        <v>32</v>
      </c>
      <c r="J1710" s="19">
        <v>2</v>
      </c>
      <c r="K1710" s="19"/>
      <c r="L1710" s="20" t="s">
        <v>34</v>
      </c>
      <c r="M1710" s="20" t="s">
        <v>34</v>
      </c>
      <c r="N1710" s="18" t="s">
        <v>1119</v>
      </c>
      <c r="O1710" s="18"/>
      <c r="P1710" s="18"/>
      <c r="Q1710" s="18"/>
      <c r="R1710" s="18"/>
      <c r="S1710" s="18"/>
      <c r="T1710" s="18"/>
      <c r="U1710" s="18"/>
      <c r="V1710" s="34"/>
    </row>
    <row r="1711" spans="1:22" x14ac:dyDescent="0.2">
      <c r="A1711" s="497"/>
      <c r="B1711" s="499"/>
      <c r="C1711" s="501"/>
      <c r="D1711" s="501"/>
      <c r="E1711" s="503"/>
      <c r="F1711" s="17">
        <v>128</v>
      </c>
      <c r="G1711" s="66" t="s">
        <v>3243</v>
      </c>
      <c r="H1711" s="18" t="s">
        <v>3244</v>
      </c>
      <c r="I1711" s="18" t="s">
        <v>32</v>
      </c>
      <c r="J1711" s="19">
        <v>2</v>
      </c>
      <c r="K1711" s="19"/>
      <c r="L1711" s="20" t="s">
        <v>34</v>
      </c>
      <c r="M1711" s="20" t="s">
        <v>34</v>
      </c>
      <c r="N1711" s="18" t="s">
        <v>1119</v>
      </c>
      <c r="O1711" s="18"/>
      <c r="P1711" s="18"/>
      <c r="Q1711" s="18"/>
      <c r="R1711" s="18"/>
      <c r="S1711" s="18"/>
      <c r="T1711" s="18"/>
      <c r="U1711" s="18"/>
      <c r="V1711" s="34"/>
    </row>
    <row r="1712" spans="1:22" x14ac:dyDescent="0.2">
      <c r="A1712" s="497"/>
      <c r="B1712" s="499"/>
      <c r="C1712" s="501"/>
      <c r="D1712" s="501"/>
      <c r="E1712" s="503"/>
      <c r="F1712" s="17">
        <v>129</v>
      </c>
      <c r="G1712" s="66" t="s">
        <v>3245</v>
      </c>
      <c r="H1712" s="18" t="s">
        <v>3246</v>
      </c>
      <c r="I1712" s="18" t="s">
        <v>32</v>
      </c>
      <c r="J1712" s="19">
        <v>4</v>
      </c>
      <c r="K1712" s="19"/>
      <c r="L1712" s="20" t="s">
        <v>34</v>
      </c>
      <c r="M1712" s="20" t="s">
        <v>34</v>
      </c>
      <c r="N1712" s="18" t="s">
        <v>1249</v>
      </c>
      <c r="O1712" s="18"/>
      <c r="P1712" s="18"/>
      <c r="Q1712" s="18"/>
      <c r="R1712" s="18"/>
      <c r="S1712" s="18"/>
      <c r="T1712" s="18"/>
      <c r="U1712" s="18"/>
      <c r="V1712" s="34"/>
    </row>
    <row r="1713" spans="1:22" x14ac:dyDescent="0.2">
      <c r="A1713" s="497"/>
      <c r="B1713" s="499"/>
      <c r="C1713" s="501"/>
      <c r="D1713" s="501"/>
      <c r="E1713" s="503"/>
      <c r="F1713" s="17">
        <v>130</v>
      </c>
      <c r="G1713" s="66" t="s">
        <v>3247</v>
      </c>
      <c r="H1713" s="18" t="s">
        <v>3248</v>
      </c>
      <c r="I1713" s="18" t="s">
        <v>32</v>
      </c>
      <c r="J1713" s="19">
        <v>2</v>
      </c>
      <c r="K1713" s="19"/>
      <c r="L1713" s="20" t="s">
        <v>34</v>
      </c>
      <c r="M1713" s="20" t="s">
        <v>34</v>
      </c>
      <c r="N1713" s="18" t="s">
        <v>1119</v>
      </c>
      <c r="O1713" s="18"/>
      <c r="P1713" s="18"/>
      <c r="Q1713" s="18"/>
      <c r="R1713" s="18"/>
      <c r="S1713" s="18"/>
      <c r="T1713" s="18"/>
      <c r="U1713" s="18"/>
      <c r="V1713" s="34"/>
    </row>
    <row r="1714" spans="1:22" x14ac:dyDescent="0.2">
      <c r="A1714" s="497"/>
      <c r="B1714" s="499"/>
      <c r="C1714" s="501"/>
      <c r="D1714" s="501"/>
      <c r="E1714" s="503"/>
      <c r="F1714" s="17">
        <v>131</v>
      </c>
      <c r="G1714" s="66" t="s">
        <v>3249</v>
      </c>
      <c r="H1714" s="18" t="s">
        <v>3250</v>
      </c>
      <c r="I1714" s="18" t="s">
        <v>32</v>
      </c>
      <c r="J1714" s="19">
        <v>2</v>
      </c>
      <c r="K1714" s="19"/>
      <c r="L1714" s="20" t="s">
        <v>34</v>
      </c>
      <c r="M1714" s="20" t="s">
        <v>34</v>
      </c>
      <c r="N1714" s="18" t="s">
        <v>1119</v>
      </c>
      <c r="O1714" s="18"/>
      <c r="P1714" s="18"/>
      <c r="Q1714" s="18"/>
      <c r="R1714" s="18"/>
      <c r="S1714" s="18"/>
      <c r="T1714" s="18"/>
      <c r="U1714" s="18"/>
      <c r="V1714" s="34"/>
    </row>
    <row r="1715" spans="1:22" x14ac:dyDescent="0.2">
      <c r="A1715" s="497"/>
      <c r="B1715" s="499"/>
      <c r="C1715" s="501"/>
      <c r="D1715" s="501"/>
      <c r="E1715" s="503"/>
      <c r="F1715" s="17">
        <v>132</v>
      </c>
      <c r="G1715" s="66" t="s">
        <v>3251</v>
      </c>
      <c r="H1715" s="18" t="s">
        <v>3252</v>
      </c>
      <c r="I1715" s="18" t="s">
        <v>32</v>
      </c>
      <c r="J1715" s="19">
        <v>2</v>
      </c>
      <c r="K1715" s="19"/>
      <c r="L1715" s="20" t="s">
        <v>34</v>
      </c>
      <c r="M1715" s="20" t="s">
        <v>34</v>
      </c>
      <c r="N1715" s="18" t="s">
        <v>1119</v>
      </c>
      <c r="O1715" s="18"/>
      <c r="P1715" s="18"/>
      <c r="Q1715" s="18"/>
      <c r="R1715" s="18"/>
      <c r="S1715" s="18"/>
      <c r="T1715" s="18"/>
      <c r="U1715" s="18"/>
      <c r="V1715" s="34"/>
    </row>
    <row r="1716" spans="1:22" x14ac:dyDescent="0.2">
      <c r="A1716" s="497"/>
      <c r="B1716" s="499"/>
      <c r="C1716" s="501"/>
      <c r="D1716" s="501"/>
      <c r="E1716" s="503"/>
      <c r="F1716" s="17">
        <v>133</v>
      </c>
      <c r="G1716" s="66" t="s">
        <v>3253</v>
      </c>
      <c r="H1716" s="18" t="s">
        <v>3254</v>
      </c>
      <c r="I1716" s="18" t="s">
        <v>44</v>
      </c>
      <c r="J1716" s="19">
        <v>30</v>
      </c>
      <c r="K1716" s="19"/>
      <c r="L1716" s="20" t="s">
        <v>34</v>
      </c>
      <c r="M1716" s="20" t="s">
        <v>34</v>
      </c>
      <c r="N1716" s="18" t="s">
        <v>60</v>
      </c>
      <c r="O1716" s="18"/>
      <c r="P1716" s="18"/>
      <c r="Q1716" s="18"/>
      <c r="R1716" s="18"/>
      <c r="S1716" s="18"/>
      <c r="T1716" s="18"/>
      <c r="U1716" s="18"/>
      <c r="V1716" s="34"/>
    </row>
    <row r="1717" spans="1:22" x14ac:dyDescent="0.2">
      <c r="A1717" s="497"/>
      <c r="B1717" s="499"/>
      <c r="C1717" s="501"/>
      <c r="D1717" s="501"/>
      <c r="E1717" s="503"/>
      <c r="F1717" s="17">
        <v>134</v>
      </c>
      <c r="G1717" s="66" t="s">
        <v>3255</v>
      </c>
      <c r="H1717" s="18" t="s">
        <v>3256</v>
      </c>
      <c r="I1717" s="18" t="s">
        <v>32</v>
      </c>
      <c r="J1717" s="19">
        <v>2</v>
      </c>
      <c r="K1717" s="19"/>
      <c r="L1717" s="20" t="s">
        <v>34</v>
      </c>
      <c r="M1717" s="20" t="s">
        <v>34</v>
      </c>
      <c r="N1717" s="18" t="s">
        <v>1119</v>
      </c>
      <c r="O1717" s="18"/>
      <c r="P1717" s="18"/>
      <c r="Q1717" s="18"/>
      <c r="R1717" s="18"/>
      <c r="S1717" s="18"/>
      <c r="T1717" s="18"/>
      <c r="U1717" s="18"/>
      <c r="V1717" s="34"/>
    </row>
    <row r="1718" spans="1:22" x14ac:dyDescent="0.2">
      <c r="A1718" s="497"/>
      <c r="B1718" s="499"/>
      <c r="C1718" s="501"/>
      <c r="D1718" s="501"/>
      <c r="E1718" s="503"/>
      <c r="F1718" s="17">
        <v>135</v>
      </c>
      <c r="G1718" s="66" t="s">
        <v>3257</v>
      </c>
      <c r="H1718" s="18" t="s">
        <v>3258</v>
      </c>
      <c r="I1718" s="18" t="s">
        <v>32</v>
      </c>
      <c r="J1718" s="19">
        <v>2</v>
      </c>
      <c r="K1718" s="19"/>
      <c r="L1718" s="20" t="s">
        <v>34</v>
      </c>
      <c r="M1718" s="20" t="s">
        <v>34</v>
      </c>
      <c r="N1718" s="18" t="s">
        <v>1119</v>
      </c>
      <c r="O1718" s="18"/>
      <c r="P1718" s="18"/>
      <c r="Q1718" s="18"/>
      <c r="R1718" s="18"/>
      <c r="S1718" s="18"/>
      <c r="T1718" s="18"/>
      <c r="U1718" s="18"/>
      <c r="V1718" s="34"/>
    </row>
    <row r="1719" spans="1:22" x14ac:dyDescent="0.2">
      <c r="A1719" s="497"/>
      <c r="B1719" s="499"/>
      <c r="C1719" s="501"/>
      <c r="D1719" s="501"/>
      <c r="E1719" s="503"/>
      <c r="F1719" s="17">
        <v>136</v>
      </c>
      <c r="G1719" s="66" t="s">
        <v>3259</v>
      </c>
      <c r="H1719" s="18" t="s">
        <v>3260</v>
      </c>
      <c r="I1719" s="18" t="s">
        <v>32</v>
      </c>
      <c r="J1719" s="19">
        <v>2</v>
      </c>
      <c r="K1719" s="19"/>
      <c r="L1719" s="20" t="s">
        <v>34</v>
      </c>
      <c r="M1719" s="20" t="s">
        <v>34</v>
      </c>
      <c r="N1719" s="18" t="s">
        <v>1119</v>
      </c>
      <c r="O1719" s="18"/>
      <c r="P1719" s="18"/>
      <c r="Q1719" s="18"/>
      <c r="R1719" s="18"/>
      <c r="S1719" s="18"/>
      <c r="T1719" s="18"/>
      <c r="U1719" s="18"/>
      <c r="V1719" s="34"/>
    </row>
    <row r="1720" spans="1:22" x14ac:dyDescent="0.2">
      <c r="A1720" s="497"/>
      <c r="B1720" s="499"/>
      <c r="C1720" s="501"/>
      <c r="D1720" s="501"/>
      <c r="E1720" s="503"/>
      <c r="F1720" s="17">
        <v>137</v>
      </c>
      <c r="G1720" s="66" t="s">
        <v>3261</v>
      </c>
      <c r="H1720" s="18" t="s">
        <v>3262</v>
      </c>
      <c r="I1720" s="18" t="s">
        <v>32</v>
      </c>
      <c r="J1720" s="19">
        <v>2</v>
      </c>
      <c r="K1720" s="19"/>
      <c r="L1720" s="20" t="s">
        <v>34</v>
      </c>
      <c r="M1720" s="20" t="s">
        <v>34</v>
      </c>
      <c r="N1720" s="18" t="s">
        <v>1119</v>
      </c>
      <c r="O1720" s="18"/>
      <c r="P1720" s="18"/>
      <c r="Q1720" s="18"/>
      <c r="R1720" s="18"/>
      <c r="S1720" s="18"/>
      <c r="T1720" s="18"/>
      <c r="U1720" s="18"/>
      <c r="V1720" s="34"/>
    </row>
    <row r="1721" spans="1:22" x14ac:dyDescent="0.2">
      <c r="A1721" s="497"/>
      <c r="B1721" s="499"/>
      <c r="C1721" s="501"/>
      <c r="D1721" s="501"/>
      <c r="E1721" s="503"/>
      <c r="F1721" s="17">
        <v>138</v>
      </c>
      <c r="G1721" s="66" t="s">
        <v>3263</v>
      </c>
      <c r="H1721" s="18" t="s">
        <v>3264</v>
      </c>
      <c r="I1721" s="18" t="s">
        <v>32</v>
      </c>
      <c r="J1721" s="19">
        <v>2</v>
      </c>
      <c r="K1721" s="19"/>
      <c r="L1721" s="20" t="s">
        <v>34</v>
      </c>
      <c r="M1721" s="20" t="s">
        <v>34</v>
      </c>
      <c r="N1721" s="18" t="s">
        <v>1119</v>
      </c>
      <c r="O1721" s="18"/>
      <c r="P1721" s="18"/>
      <c r="Q1721" s="18"/>
      <c r="R1721" s="18"/>
      <c r="S1721" s="18"/>
      <c r="T1721" s="18"/>
      <c r="U1721" s="18"/>
      <c r="V1721" s="34"/>
    </row>
    <row r="1722" spans="1:22" x14ac:dyDescent="0.2">
      <c r="A1722" s="497"/>
      <c r="B1722" s="499"/>
      <c r="C1722" s="501"/>
      <c r="D1722" s="501"/>
      <c r="E1722" s="503"/>
      <c r="F1722" s="17">
        <v>139</v>
      </c>
      <c r="G1722" s="66" t="s">
        <v>2893</v>
      </c>
      <c r="H1722" s="18" t="s">
        <v>3265</v>
      </c>
      <c r="I1722" s="18" t="s">
        <v>32</v>
      </c>
      <c r="J1722" s="19">
        <v>2</v>
      </c>
      <c r="K1722" s="19"/>
      <c r="L1722" s="20" t="s">
        <v>34</v>
      </c>
      <c r="M1722" s="20" t="s">
        <v>34</v>
      </c>
      <c r="N1722" s="18" t="s">
        <v>1119</v>
      </c>
      <c r="O1722" s="18"/>
      <c r="P1722" s="18"/>
      <c r="Q1722" s="18"/>
      <c r="R1722" s="18"/>
      <c r="S1722" s="18"/>
      <c r="T1722" s="18"/>
      <c r="U1722" s="18"/>
      <c r="V1722" s="34"/>
    </row>
    <row r="1723" spans="1:22" x14ac:dyDescent="0.2">
      <c r="A1723" s="497"/>
      <c r="B1723" s="499"/>
      <c r="C1723" s="501"/>
      <c r="D1723" s="501"/>
      <c r="E1723" s="503"/>
      <c r="F1723" s="17">
        <v>140</v>
      </c>
      <c r="G1723" s="66" t="s">
        <v>2895</v>
      </c>
      <c r="H1723" s="18" t="s">
        <v>3266</v>
      </c>
      <c r="I1723" s="18" t="s">
        <v>32</v>
      </c>
      <c r="J1723" s="19">
        <v>2</v>
      </c>
      <c r="K1723" s="19"/>
      <c r="L1723" s="20" t="s">
        <v>34</v>
      </c>
      <c r="M1723" s="20" t="s">
        <v>34</v>
      </c>
      <c r="N1723" s="18" t="s">
        <v>1119</v>
      </c>
      <c r="O1723" s="18"/>
      <c r="P1723" s="18"/>
      <c r="Q1723" s="18"/>
      <c r="R1723" s="18"/>
      <c r="S1723" s="18"/>
      <c r="T1723" s="18"/>
      <c r="U1723" s="18"/>
      <c r="V1723" s="34"/>
    </row>
    <row r="1724" spans="1:22" x14ac:dyDescent="0.2">
      <c r="A1724" s="497"/>
      <c r="B1724" s="499"/>
      <c r="C1724" s="501"/>
      <c r="D1724" s="501"/>
      <c r="E1724" s="503"/>
      <c r="F1724" s="17">
        <v>141</v>
      </c>
      <c r="G1724" s="66" t="s">
        <v>2897</v>
      </c>
      <c r="H1724" s="18" t="s">
        <v>3267</v>
      </c>
      <c r="I1724" s="18" t="s">
        <v>32</v>
      </c>
      <c r="J1724" s="19">
        <v>2</v>
      </c>
      <c r="K1724" s="19"/>
      <c r="L1724" s="20" t="s">
        <v>34</v>
      </c>
      <c r="M1724" s="20" t="s">
        <v>34</v>
      </c>
      <c r="N1724" s="18" t="s">
        <v>1119</v>
      </c>
      <c r="O1724" s="18"/>
      <c r="P1724" s="18"/>
      <c r="Q1724" s="18"/>
      <c r="R1724" s="18"/>
      <c r="S1724" s="18"/>
      <c r="T1724" s="18"/>
      <c r="U1724" s="18"/>
      <c r="V1724" s="34"/>
    </row>
    <row r="1725" spans="1:22" x14ac:dyDescent="0.2">
      <c r="A1725" s="497"/>
      <c r="B1725" s="499"/>
      <c r="C1725" s="501"/>
      <c r="D1725" s="501"/>
      <c r="E1725" s="503"/>
      <c r="F1725" s="17">
        <v>142</v>
      </c>
      <c r="G1725" s="66" t="s">
        <v>2899</v>
      </c>
      <c r="H1725" s="18" t="s">
        <v>3268</v>
      </c>
      <c r="I1725" s="18" t="s">
        <v>32</v>
      </c>
      <c r="J1725" s="19">
        <v>2</v>
      </c>
      <c r="K1725" s="19"/>
      <c r="L1725" s="20" t="s">
        <v>34</v>
      </c>
      <c r="M1725" s="20" t="s">
        <v>34</v>
      </c>
      <c r="N1725" s="18" t="s">
        <v>1119</v>
      </c>
      <c r="O1725" s="18"/>
      <c r="P1725" s="18"/>
      <c r="Q1725" s="18"/>
      <c r="R1725" s="18"/>
      <c r="S1725" s="18"/>
      <c r="T1725" s="18"/>
      <c r="U1725" s="18"/>
      <c r="V1725" s="34"/>
    </row>
    <row r="1726" spans="1:22" x14ac:dyDescent="0.2">
      <c r="A1726" s="497"/>
      <c r="B1726" s="499"/>
      <c r="C1726" s="501"/>
      <c r="D1726" s="501"/>
      <c r="E1726" s="503"/>
      <c r="F1726" s="17">
        <v>143</v>
      </c>
      <c r="G1726" s="66" t="s">
        <v>2901</v>
      </c>
      <c r="H1726" s="18" t="s">
        <v>3269</v>
      </c>
      <c r="I1726" s="18" t="s">
        <v>32</v>
      </c>
      <c r="J1726" s="19">
        <v>2</v>
      </c>
      <c r="K1726" s="19"/>
      <c r="L1726" s="20" t="s">
        <v>34</v>
      </c>
      <c r="M1726" s="20" t="s">
        <v>34</v>
      </c>
      <c r="N1726" s="18" t="s">
        <v>1119</v>
      </c>
      <c r="O1726" s="18"/>
      <c r="P1726" s="18"/>
      <c r="Q1726" s="18"/>
      <c r="R1726" s="18"/>
      <c r="S1726" s="18"/>
      <c r="T1726" s="18"/>
      <c r="U1726" s="18"/>
      <c r="V1726" s="34"/>
    </row>
    <row r="1727" spans="1:22" x14ac:dyDescent="0.2">
      <c r="A1727" s="497"/>
      <c r="B1727" s="499"/>
      <c r="C1727" s="501"/>
      <c r="D1727" s="501"/>
      <c r="E1727" s="503"/>
      <c r="F1727" s="17">
        <v>144</v>
      </c>
      <c r="G1727" s="66" t="s">
        <v>2903</v>
      </c>
      <c r="H1727" s="18" t="s">
        <v>3270</v>
      </c>
      <c r="I1727" s="18" t="s">
        <v>134</v>
      </c>
      <c r="J1727" s="19">
        <v>12</v>
      </c>
      <c r="K1727" s="19">
        <v>0</v>
      </c>
      <c r="L1727" s="20" t="s">
        <v>34</v>
      </c>
      <c r="M1727" s="20" t="s">
        <v>34</v>
      </c>
      <c r="N1727" s="18" t="s">
        <v>201</v>
      </c>
      <c r="O1727" s="18"/>
      <c r="P1727" s="18"/>
      <c r="Q1727" s="18"/>
      <c r="R1727" s="18"/>
      <c r="S1727" s="18"/>
      <c r="T1727" s="18"/>
      <c r="U1727" s="18"/>
      <c r="V1727" s="34"/>
    </row>
    <row r="1728" spans="1:22" x14ac:dyDescent="0.2">
      <c r="A1728" s="497"/>
      <c r="B1728" s="499"/>
      <c r="C1728" s="501"/>
      <c r="D1728" s="501"/>
      <c r="E1728" s="503"/>
      <c r="F1728" s="17">
        <v>145</v>
      </c>
      <c r="G1728" s="66" t="s">
        <v>2905</v>
      </c>
      <c r="H1728" s="18" t="s">
        <v>3271</v>
      </c>
      <c r="I1728" s="18" t="s">
        <v>134</v>
      </c>
      <c r="J1728" s="19">
        <v>12</v>
      </c>
      <c r="K1728" s="19">
        <v>0</v>
      </c>
      <c r="L1728" s="20" t="s">
        <v>34</v>
      </c>
      <c r="M1728" s="20" t="s">
        <v>34</v>
      </c>
      <c r="N1728" s="18" t="s">
        <v>201</v>
      </c>
      <c r="O1728" s="18"/>
      <c r="P1728" s="18"/>
      <c r="Q1728" s="18"/>
      <c r="R1728" s="18"/>
      <c r="S1728" s="18"/>
      <c r="T1728" s="18"/>
      <c r="U1728" s="18"/>
      <c r="V1728" s="34"/>
    </row>
    <row r="1729" spans="1:22" x14ac:dyDescent="0.2">
      <c r="A1729" s="497"/>
      <c r="B1729" s="499"/>
      <c r="C1729" s="501"/>
      <c r="D1729" s="501"/>
      <c r="E1729" s="503"/>
      <c r="F1729" s="17">
        <v>146</v>
      </c>
      <c r="G1729" s="66" t="s">
        <v>2907</v>
      </c>
      <c r="H1729" s="18" t="s">
        <v>3272</v>
      </c>
      <c r="I1729" s="18" t="s">
        <v>32</v>
      </c>
      <c r="J1729" s="19">
        <v>2</v>
      </c>
      <c r="K1729" s="19"/>
      <c r="L1729" s="20" t="s">
        <v>34</v>
      </c>
      <c r="M1729" s="20" t="s">
        <v>34</v>
      </c>
      <c r="N1729" s="18" t="s">
        <v>1119</v>
      </c>
      <c r="O1729" s="18"/>
      <c r="P1729" s="18"/>
      <c r="Q1729" s="18"/>
      <c r="R1729" s="18"/>
      <c r="S1729" s="18"/>
      <c r="T1729" s="18"/>
      <c r="U1729" s="18"/>
      <c r="V1729" s="34"/>
    </row>
    <row r="1730" spans="1:22" x14ac:dyDescent="0.2">
      <c r="A1730" s="497"/>
      <c r="B1730" s="499"/>
      <c r="C1730" s="501"/>
      <c r="D1730" s="501"/>
      <c r="E1730" s="503"/>
      <c r="F1730" s="17">
        <v>147</v>
      </c>
      <c r="G1730" s="66" t="s">
        <v>2909</v>
      </c>
      <c r="H1730" s="18" t="s">
        <v>3273</v>
      </c>
      <c r="I1730" s="18" t="s">
        <v>134</v>
      </c>
      <c r="J1730" s="19">
        <v>12</v>
      </c>
      <c r="K1730" s="19">
        <v>0</v>
      </c>
      <c r="L1730" s="20" t="s">
        <v>34</v>
      </c>
      <c r="M1730" s="20" t="s">
        <v>34</v>
      </c>
      <c r="N1730" s="18" t="s">
        <v>201</v>
      </c>
      <c r="O1730" s="18"/>
      <c r="P1730" s="18"/>
      <c r="Q1730" s="18"/>
      <c r="R1730" s="18"/>
      <c r="S1730" s="18"/>
      <c r="T1730" s="18"/>
      <c r="U1730" s="18"/>
      <c r="V1730" s="34"/>
    </row>
    <row r="1731" spans="1:22" x14ac:dyDescent="0.2">
      <c r="A1731" s="497"/>
      <c r="B1731" s="499"/>
      <c r="C1731" s="501"/>
      <c r="D1731" s="501"/>
      <c r="E1731" s="503"/>
      <c r="F1731" s="17">
        <v>148</v>
      </c>
      <c r="G1731" s="66" t="s">
        <v>2911</v>
      </c>
      <c r="H1731" s="18" t="s">
        <v>3274</v>
      </c>
      <c r="I1731" s="18" t="s">
        <v>32</v>
      </c>
      <c r="J1731" s="19">
        <v>4</v>
      </c>
      <c r="K1731" s="19"/>
      <c r="L1731" s="20" t="s">
        <v>34</v>
      </c>
      <c r="M1731" s="20" t="s">
        <v>34</v>
      </c>
      <c r="N1731" s="18" t="s">
        <v>1249</v>
      </c>
      <c r="O1731" s="18"/>
      <c r="P1731" s="18"/>
      <c r="Q1731" s="18"/>
      <c r="R1731" s="18"/>
      <c r="S1731" s="18"/>
      <c r="T1731" s="18"/>
      <c r="U1731" s="18"/>
      <c r="V1731" s="34"/>
    </row>
    <row r="1732" spans="1:22" x14ac:dyDescent="0.2">
      <c r="A1732" s="497"/>
      <c r="B1732" s="499"/>
      <c r="C1732" s="501"/>
      <c r="D1732" s="501"/>
      <c r="E1732" s="503"/>
      <c r="F1732" s="17">
        <v>149</v>
      </c>
      <c r="G1732" s="66" t="s">
        <v>2913</v>
      </c>
      <c r="H1732" s="18" t="s">
        <v>3275</v>
      </c>
      <c r="I1732" s="18" t="s">
        <v>32</v>
      </c>
      <c r="J1732" s="19">
        <v>2</v>
      </c>
      <c r="K1732" s="19"/>
      <c r="L1732" s="20" t="s">
        <v>34</v>
      </c>
      <c r="M1732" s="20" t="s">
        <v>34</v>
      </c>
      <c r="N1732" s="18" t="s">
        <v>1119</v>
      </c>
      <c r="O1732" s="18"/>
      <c r="P1732" s="18"/>
      <c r="Q1732" s="18"/>
      <c r="R1732" s="18"/>
      <c r="S1732" s="18"/>
      <c r="T1732" s="18"/>
      <c r="U1732" s="18"/>
      <c r="V1732" s="34"/>
    </row>
    <row r="1733" spans="1:22" x14ac:dyDescent="0.2">
      <c r="A1733" s="497"/>
      <c r="B1733" s="499"/>
      <c r="C1733" s="501"/>
      <c r="D1733" s="501"/>
      <c r="E1733" s="503"/>
      <c r="F1733" s="17">
        <v>150</v>
      </c>
      <c r="G1733" s="66" t="s">
        <v>2915</v>
      </c>
      <c r="H1733" s="18" t="s">
        <v>3276</v>
      </c>
      <c r="I1733" s="18" t="s">
        <v>32</v>
      </c>
      <c r="J1733" s="19">
        <v>2</v>
      </c>
      <c r="K1733" s="19"/>
      <c r="L1733" s="20" t="s">
        <v>34</v>
      </c>
      <c r="M1733" s="20" t="s">
        <v>34</v>
      </c>
      <c r="N1733" s="18" t="s">
        <v>1119</v>
      </c>
      <c r="O1733" s="18"/>
      <c r="P1733" s="18"/>
      <c r="Q1733" s="18"/>
      <c r="R1733" s="18"/>
      <c r="S1733" s="18"/>
      <c r="T1733" s="18"/>
      <c r="U1733" s="18"/>
      <c r="V1733" s="34"/>
    </row>
    <row r="1734" spans="1:22" x14ac:dyDescent="0.2">
      <c r="A1734" s="497"/>
      <c r="B1734" s="499"/>
      <c r="C1734" s="501"/>
      <c r="D1734" s="501"/>
      <c r="E1734" s="503"/>
      <c r="F1734" s="17">
        <v>151</v>
      </c>
      <c r="G1734" s="66" t="s">
        <v>2917</v>
      </c>
      <c r="H1734" s="18" t="s">
        <v>3277</v>
      </c>
      <c r="I1734" s="18" t="s">
        <v>32</v>
      </c>
      <c r="J1734" s="19">
        <v>2</v>
      </c>
      <c r="K1734" s="19"/>
      <c r="L1734" s="20" t="s">
        <v>34</v>
      </c>
      <c r="M1734" s="20" t="s">
        <v>34</v>
      </c>
      <c r="N1734" s="18" t="s">
        <v>1119</v>
      </c>
      <c r="O1734" s="18"/>
      <c r="P1734" s="18"/>
      <c r="Q1734" s="18"/>
      <c r="R1734" s="18"/>
      <c r="S1734" s="18"/>
      <c r="T1734" s="18"/>
      <c r="U1734" s="18"/>
      <c r="V1734" s="34"/>
    </row>
    <row r="1735" spans="1:22" x14ac:dyDescent="0.2">
      <c r="A1735" s="497"/>
      <c r="B1735" s="499"/>
      <c r="C1735" s="501"/>
      <c r="D1735" s="501"/>
      <c r="E1735" s="503"/>
      <c r="F1735" s="17">
        <v>152</v>
      </c>
      <c r="G1735" s="66" t="s">
        <v>2919</v>
      </c>
      <c r="H1735" s="18" t="s">
        <v>3278</v>
      </c>
      <c r="I1735" s="18" t="s">
        <v>32</v>
      </c>
      <c r="J1735" s="19">
        <v>2</v>
      </c>
      <c r="K1735" s="19"/>
      <c r="L1735" s="20" t="s">
        <v>34</v>
      </c>
      <c r="M1735" s="20" t="s">
        <v>34</v>
      </c>
      <c r="N1735" s="18" t="s">
        <v>1119</v>
      </c>
      <c r="O1735" s="18"/>
      <c r="P1735" s="18"/>
      <c r="Q1735" s="18"/>
      <c r="R1735" s="18"/>
      <c r="S1735" s="18"/>
      <c r="T1735" s="18"/>
      <c r="U1735" s="18"/>
      <c r="V1735" s="34"/>
    </row>
    <row r="1736" spans="1:22" x14ac:dyDescent="0.2">
      <c r="A1736" s="497"/>
      <c r="B1736" s="499"/>
      <c r="C1736" s="501"/>
      <c r="D1736" s="501"/>
      <c r="E1736" s="503"/>
      <c r="F1736" s="17">
        <v>153</v>
      </c>
      <c r="G1736" s="66" t="s">
        <v>2921</v>
      </c>
      <c r="H1736" s="18" t="s">
        <v>3279</v>
      </c>
      <c r="I1736" s="18" t="s">
        <v>32</v>
      </c>
      <c r="J1736" s="19">
        <v>2</v>
      </c>
      <c r="K1736" s="19"/>
      <c r="L1736" s="20" t="s">
        <v>34</v>
      </c>
      <c r="M1736" s="20" t="s">
        <v>34</v>
      </c>
      <c r="N1736" s="18" t="s">
        <v>1119</v>
      </c>
      <c r="O1736" s="18"/>
      <c r="P1736" s="18"/>
      <c r="Q1736" s="18"/>
      <c r="R1736" s="18"/>
      <c r="S1736" s="18"/>
      <c r="T1736" s="18"/>
      <c r="U1736" s="18"/>
      <c r="V1736" s="34"/>
    </row>
    <row r="1737" spans="1:22" x14ac:dyDescent="0.2">
      <c r="A1737" s="497"/>
      <c r="B1737" s="499"/>
      <c r="C1737" s="501"/>
      <c r="D1737" s="501"/>
      <c r="E1737" s="503"/>
      <c r="F1737" s="17">
        <v>154</v>
      </c>
      <c r="G1737" s="66" t="s">
        <v>2923</v>
      </c>
      <c r="H1737" s="18" t="s">
        <v>3280</v>
      </c>
      <c r="I1737" s="18" t="s">
        <v>32</v>
      </c>
      <c r="J1737" s="19">
        <v>2</v>
      </c>
      <c r="K1737" s="19"/>
      <c r="L1737" s="20" t="s">
        <v>34</v>
      </c>
      <c r="M1737" s="20" t="s">
        <v>34</v>
      </c>
      <c r="N1737" s="18" t="s">
        <v>1119</v>
      </c>
      <c r="O1737" s="18"/>
      <c r="P1737" s="18"/>
      <c r="Q1737" s="18"/>
      <c r="R1737" s="18"/>
      <c r="S1737" s="18"/>
      <c r="T1737" s="18"/>
      <c r="U1737" s="18"/>
      <c r="V1737" s="34"/>
    </row>
    <row r="1738" spans="1:22" x14ac:dyDescent="0.2">
      <c r="A1738" s="497"/>
      <c r="B1738" s="499"/>
      <c r="C1738" s="501"/>
      <c r="D1738" s="501"/>
      <c r="E1738" s="503"/>
      <c r="F1738" s="17">
        <v>155</v>
      </c>
      <c r="G1738" s="66" t="s">
        <v>2925</v>
      </c>
      <c r="H1738" s="18" t="s">
        <v>3281</v>
      </c>
      <c r="I1738" s="18" t="s">
        <v>32</v>
      </c>
      <c r="J1738" s="19">
        <v>2</v>
      </c>
      <c r="K1738" s="19"/>
      <c r="L1738" s="20" t="s">
        <v>34</v>
      </c>
      <c r="M1738" s="20" t="s">
        <v>34</v>
      </c>
      <c r="N1738" s="18" t="s">
        <v>1119</v>
      </c>
      <c r="O1738" s="18"/>
      <c r="P1738" s="18"/>
      <c r="Q1738" s="18"/>
      <c r="R1738" s="18"/>
      <c r="S1738" s="18"/>
      <c r="T1738" s="18"/>
      <c r="U1738" s="18"/>
      <c r="V1738" s="34"/>
    </row>
    <row r="1739" spans="1:22" x14ac:dyDescent="0.2">
      <c r="A1739" s="497"/>
      <c r="B1739" s="499"/>
      <c r="C1739" s="501"/>
      <c r="D1739" s="501"/>
      <c r="E1739" s="503"/>
      <c r="F1739" s="17">
        <v>156</v>
      </c>
      <c r="G1739" s="66" t="s">
        <v>2927</v>
      </c>
      <c r="H1739" s="18" t="s">
        <v>3282</v>
      </c>
      <c r="I1739" s="18" t="s">
        <v>134</v>
      </c>
      <c r="J1739" s="19">
        <v>13</v>
      </c>
      <c r="K1739" s="19">
        <v>0</v>
      </c>
      <c r="L1739" s="20" t="s">
        <v>34</v>
      </c>
      <c r="M1739" s="20" t="s">
        <v>34</v>
      </c>
      <c r="N1739" s="18" t="s">
        <v>1920</v>
      </c>
      <c r="O1739" s="18"/>
      <c r="P1739" s="18"/>
      <c r="Q1739" s="18"/>
      <c r="R1739" s="18"/>
      <c r="S1739" s="18"/>
      <c r="T1739" s="18"/>
      <c r="U1739" s="18"/>
      <c r="V1739" s="34"/>
    </row>
    <row r="1740" spans="1:22" x14ac:dyDescent="0.2">
      <c r="A1740" s="497"/>
      <c r="B1740" s="499"/>
      <c r="C1740" s="501"/>
      <c r="D1740" s="501"/>
      <c r="E1740" s="503"/>
      <c r="F1740" s="17">
        <v>157</v>
      </c>
      <c r="G1740" s="66" t="s">
        <v>2929</v>
      </c>
      <c r="H1740" s="18" t="s">
        <v>3283</v>
      </c>
      <c r="I1740" s="18" t="s">
        <v>32</v>
      </c>
      <c r="J1740" s="19">
        <v>4</v>
      </c>
      <c r="K1740" s="19"/>
      <c r="L1740" s="20" t="s">
        <v>34</v>
      </c>
      <c r="M1740" s="20" t="s">
        <v>34</v>
      </c>
      <c r="N1740" s="18" t="s">
        <v>1249</v>
      </c>
      <c r="O1740" s="18"/>
      <c r="P1740" s="18"/>
      <c r="Q1740" s="18"/>
      <c r="R1740" s="18"/>
      <c r="S1740" s="18"/>
      <c r="T1740" s="18"/>
      <c r="U1740" s="18"/>
      <c r="V1740" s="34"/>
    </row>
    <row r="1741" spans="1:22" x14ac:dyDescent="0.2">
      <c r="A1741" s="497"/>
      <c r="B1741" s="499"/>
      <c r="C1741" s="501"/>
      <c r="D1741" s="501"/>
      <c r="E1741" s="503"/>
      <c r="F1741" s="17">
        <v>158</v>
      </c>
      <c r="G1741" s="66" t="s">
        <v>2931</v>
      </c>
      <c r="H1741" s="18" t="s">
        <v>3284</v>
      </c>
      <c r="I1741" s="18" t="s">
        <v>32</v>
      </c>
      <c r="J1741" s="19">
        <v>2</v>
      </c>
      <c r="K1741" s="19"/>
      <c r="L1741" s="20" t="s">
        <v>34</v>
      </c>
      <c r="M1741" s="20" t="s">
        <v>34</v>
      </c>
      <c r="N1741" s="18" t="s">
        <v>1119</v>
      </c>
      <c r="O1741" s="18"/>
      <c r="P1741" s="18"/>
      <c r="Q1741" s="18"/>
      <c r="R1741" s="18"/>
      <c r="S1741" s="18"/>
      <c r="T1741" s="18"/>
      <c r="U1741" s="18"/>
      <c r="V1741" s="34"/>
    </row>
    <row r="1742" spans="1:22" x14ac:dyDescent="0.2">
      <c r="A1742" s="497"/>
      <c r="B1742" s="499"/>
      <c r="C1742" s="501"/>
      <c r="D1742" s="501"/>
      <c r="E1742" s="503"/>
      <c r="F1742" s="17">
        <v>159</v>
      </c>
      <c r="G1742" s="66" t="s">
        <v>2933</v>
      </c>
      <c r="H1742" s="18" t="s">
        <v>3285</v>
      </c>
      <c r="I1742" s="18" t="s">
        <v>32</v>
      </c>
      <c r="J1742" s="19">
        <v>2</v>
      </c>
      <c r="K1742" s="19"/>
      <c r="L1742" s="20" t="s">
        <v>34</v>
      </c>
      <c r="M1742" s="20" t="s">
        <v>34</v>
      </c>
      <c r="N1742" s="18" t="s">
        <v>1119</v>
      </c>
      <c r="O1742" s="18"/>
      <c r="P1742" s="18"/>
      <c r="Q1742" s="18"/>
      <c r="R1742" s="18"/>
      <c r="S1742" s="18"/>
      <c r="T1742" s="18"/>
      <c r="U1742" s="18"/>
      <c r="V1742" s="34"/>
    </row>
    <row r="1743" spans="1:22" x14ac:dyDescent="0.2">
      <c r="A1743" s="497"/>
      <c r="B1743" s="499"/>
      <c r="C1743" s="501"/>
      <c r="D1743" s="501"/>
      <c r="E1743" s="503"/>
      <c r="F1743" s="17">
        <v>160</v>
      </c>
      <c r="G1743" s="66" t="s">
        <v>2935</v>
      </c>
      <c r="H1743" s="18" t="s">
        <v>3286</v>
      </c>
      <c r="I1743" s="18" t="s">
        <v>32</v>
      </c>
      <c r="J1743" s="19">
        <v>2</v>
      </c>
      <c r="K1743" s="19"/>
      <c r="L1743" s="20" t="s">
        <v>34</v>
      </c>
      <c r="M1743" s="20" t="s">
        <v>34</v>
      </c>
      <c r="N1743" s="18" t="s">
        <v>1119</v>
      </c>
      <c r="O1743" s="18"/>
      <c r="P1743" s="18"/>
      <c r="Q1743" s="18"/>
      <c r="R1743" s="18"/>
      <c r="S1743" s="18"/>
      <c r="T1743" s="18"/>
      <c r="U1743" s="18"/>
      <c r="V1743" s="34"/>
    </row>
    <row r="1744" spans="1:22" x14ac:dyDescent="0.2">
      <c r="A1744" s="497"/>
      <c r="B1744" s="499"/>
      <c r="C1744" s="501"/>
      <c r="D1744" s="501"/>
      <c r="E1744" s="503"/>
      <c r="F1744" s="17">
        <v>161</v>
      </c>
      <c r="G1744" s="66" t="s">
        <v>2937</v>
      </c>
      <c r="H1744" s="18" t="s">
        <v>3287</v>
      </c>
      <c r="I1744" s="18" t="s">
        <v>32</v>
      </c>
      <c r="J1744" s="19">
        <v>2</v>
      </c>
      <c r="K1744" s="19"/>
      <c r="L1744" s="20" t="s">
        <v>34</v>
      </c>
      <c r="M1744" s="20" t="s">
        <v>34</v>
      </c>
      <c r="N1744" s="18" t="s">
        <v>1119</v>
      </c>
      <c r="O1744" s="18"/>
      <c r="P1744" s="18"/>
      <c r="Q1744" s="18"/>
      <c r="R1744" s="18"/>
      <c r="S1744" s="18"/>
      <c r="T1744" s="18"/>
      <c r="U1744" s="18"/>
      <c r="V1744" s="34"/>
    </row>
    <row r="1745" spans="1:22" x14ac:dyDescent="0.2">
      <c r="A1745" s="497"/>
      <c r="B1745" s="499"/>
      <c r="C1745" s="501"/>
      <c r="D1745" s="501"/>
      <c r="E1745" s="503"/>
      <c r="F1745" s="17">
        <v>162</v>
      </c>
      <c r="G1745" s="66" t="s">
        <v>2939</v>
      </c>
      <c r="H1745" s="18" t="s">
        <v>3288</v>
      </c>
      <c r="I1745" s="18" t="s">
        <v>32</v>
      </c>
      <c r="J1745" s="19">
        <v>2</v>
      </c>
      <c r="K1745" s="19"/>
      <c r="L1745" s="20" t="s">
        <v>34</v>
      </c>
      <c r="M1745" s="20" t="s">
        <v>34</v>
      </c>
      <c r="N1745" s="18" t="s">
        <v>1119</v>
      </c>
      <c r="O1745" s="18"/>
      <c r="P1745" s="18"/>
      <c r="Q1745" s="18"/>
      <c r="R1745" s="18"/>
      <c r="S1745" s="18"/>
      <c r="T1745" s="18"/>
      <c r="U1745" s="18"/>
      <c r="V1745" s="34"/>
    </row>
    <row r="1746" spans="1:22" x14ac:dyDescent="0.2">
      <c r="A1746" s="497"/>
      <c r="B1746" s="499"/>
      <c r="C1746" s="501"/>
      <c r="D1746" s="501"/>
      <c r="E1746" s="503"/>
      <c r="F1746" s="17">
        <v>163</v>
      </c>
      <c r="G1746" s="66" t="s">
        <v>2941</v>
      </c>
      <c r="H1746" s="18" t="s">
        <v>3289</v>
      </c>
      <c r="I1746" s="18" t="s">
        <v>32</v>
      </c>
      <c r="J1746" s="19">
        <v>2</v>
      </c>
      <c r="K1746" s="19"/>
      <c r="L1746" s="20" t="s">
        <v>34</v>
      </c>
      <c r="M1746" s="20" t="s">
        <v>34</v>
      </c>
      <c r="N1746" s="18" t="s">
        <v>1119</v>
      </c>
      <c r="O1746" s="18"/>
      <c r="P1746" s="18"/>
      <c r="Q1746" s="18"/>
      <c r="R1746" s="18"/>
      <c r="S1746" s="18"/>
      <c r="T1746" s="18"/>
      <c r="U1746" s="18"/>
      <c r="V1746" s="34"/>
    </row>
    <row r="1747" spans="1:22" x14ac:dyDescent="0.2">
      <c r="A1747" s="497"/>
      <c r="B1747" s="499"/>
      <c r="C1747" s="501"/>
      <c r="D1747" s="501"/>
      <c r="E1747" s="503"/>
      <c r="F1747" s="17">
        <v>164</v>
      </c>
      <c r="G1747" s="66" t="s">
        <v>2943</v>
      </c>
      <c r="H1747" s="18" t="s">
        <v>3290</v>
      </c>
      <c r="I1747" s="18" t="s">
        <v>32</v>
      </c>
      <c r="J1747" s="19">
        <v>2</v>
      </c>
      <c r="K1747" s="19"/>
      <c r="L1747" s="20" t="s">
        <v>34</v>
      </c>
      <c r="M1747" s="20" t="s">
        <v>34</v>
      </c>
      <c r="N1747" s="18" t="s">
        <v>1119</v>
      </c>
      <c r="O1747" s="18"/>
      <c r="P1747" s="18"/>
      <c r="Q1747" s="18"/>
      <c r="R1747" s="18"/>
      <c r="S1747" s="18"/>
      <c r="T1747" s="18"/>
      <c r="U1747" s="18"/>
      <c r="V1747" s="34"/>
    </row>
    <row r="1748" spans="1:22" x14ac:dyDescent="0.2">
      <c r="A1748" s="497"/>
      <c r="B1748" s="499"/>
      <c r="C1748" s="501"/>
      <c r="D1748" s="501"/>
      <c r="E1748" s="503"/>
      <c r="F1748" s="17">
        <v>165</v>
      </c>
      <c r="G1748" s="66" t="s">
        <v>2945</v>
      </c>
      <c r="H1748" s="18" t="s">
        <v>3291</v>
      </c>
      <c r="I1748" s="18" t="s">
        <v>32</v>
      </c>
      <c r="J1748" s="19">
        <v>2</v>
      </c>
      <c r="K1748" s="19"/>
      <c r="L1748" s="20" t="s">
        <v>34</v>
      </c>
      <c r="M1748" s="20" t="s">
        <v>34</v>
      </c>
      <c r="N1748" s="18" t="s">
        <v>1119</v>
      </c>
      <c r="O1748" s="18"/>
      <c r="P1748" s="18"/>
      <c r="Q1748" s="18"/>
      <c r="R1748" s="18"/>
      <c r="S1748" s="18"/>
      <c r="T1748" s="18"/>
      <c r="U1748" s="18"/>
      <c r="V1748" s="34"/>
    </row>
    <row r="1749" spans="1:22" x14ac:dyDescent="0.2">
      <c r="A1749" s="497"/>
      <c r="B1749" s="499"/>
      <c r="C1749" s="501"/>
      <c r="D1749" s="501"/>
      <c r="E1749" s="503"/>
      <c r="F1749" s="17">
        <v>166</v>
      </c>
      <c r="G1749" s="66" t="s">
        <v>3292</v>
      </c>
      <c r="H1749" s="18" t="s">
        <v>3293</v>
      </c>
      <c r="I1749" s="18" t="s">
        <v>32</v>
      </c>
      <c r="J1749" s="19">
        <v>2</v>
      </c>
      <c r="K1749" s="19"/>
      <c r="L1749" s="20" t="s">
        <v>34</v>
      </c>
      <c r="M1749" s="20" t="s">
        <v>34</v>
      </c>
      <c r="N1749" s="18" t="s">
        <v>1119</v>
      </c>
      <c r="O1749" s="18"/>
      <c r="P1749" s="18"/>
      <c r="Q1749" s="18"/>
      <c r="R1749" s="18"/>
      <c r="S1749" s="18"/>
      <c r="T1749" s="18"/>
      <c r="U1749" s="18"/>
      <c r="V1749" s="34"/>
    </row>
    <row r="1750" spans="1:22" x14ac:dyDescent="0.2">
      <c r="A1750" s="497"/>
      <c r="B1750" s="499"/>
      <c r="C1750" s="501"/>
      <c r="D1750" s="501"/>
      <c r="E1750" s="503"/>
      <c r="F1750" s="17">
        <v>167</v>
      </c>
      <c r="G1750" s="66" t="s">
        <v>3294</v>
      </c>
      <c r="H1750" s="18" t="s">
        <v>3295</v>
      </c>
      <c r="I1750" s="18" t="s">
        <v>32</v>
      </c>
      <c r="J1750" s="19">
        <v>2</v>
      </c>
      <c r="K1750" s="19"/>
      <c r="L1750" s="20" t="s">
        <v>34</v>
      </c>
      <c r="M1750" s="20" t="s">
        <v>34</v>
      </c>
      <c r="N1750" s="18" t="s">
        <v>1119</v>
      </c>
      <c r="O1750" s="18"/>
      <c r="P1750" s="18"/>
      <c r="Q1750" s="18"/>
      <c r="R1750" s="18"/>
      <c r="S1750" s="18"/>
      <c r="T1750" s="18"/>
      <c r="U1750" s="18"/>
      <c r="V1750" s="34"/>
    </row>
    <row r="1751" spans="1:22" x14ac:dyDescent="0.2">
      <c r="A1751" s="497"/>
      <c r="B1751" s="499"/>
      <c r="C1751" s="501"/>
      <c r="D1751" s="501"/>
      <c r="E1751" s="503"/>
      <c r="F1751" s="17">
        <v>168</v>
      </c>
      <c r="G1751" s="66" t="s">
        <v>3296</v>
      </c>
      <c r="H1751" s="18" t="s">
        <v>3297</v>
      </c>
      <c r="I1751" s="18" t="s">
        <v>44</v>
      </c>
      <c r="J1751" s="19">
        <v>200</v>
      </c>
      <c r="K1751" s="19"/>
      <c r="L1751" s="20" t="s">
        <v>34</v>
      </c>
      <c r="M1751" s="20" t="s">
        <v>34</v>
      </c>
      <c r="N1751" s="18" t="s">
        <v>1109</v>
      </c>
      <c r="O1751" s="18"/>
      <c r="P1751" s="18"/>
      <c r="Q1751" s="18"/>
      <c r="R1751" s="18"/>
      <c r="S1751" s="18"/>
      <c r="T1751" s="18"/>
      <c r="U1751" s="18"/>
      <c r="V1751" s="34"/>
    </row>
    <row r="1752" spans="1:22" x14ac:dyDescent="0.2">
      <c r="A1752" s="497"/>
      <c r="B1752" s="499"/>
      <c r="C1752" s="501"/>
      <c r="D1752" s="501"/>
      <c r="E1752" s="503"/>
      <c r="F1752" s="17">
        <v>169</v>
      </c>
      <c r="G1752" s="66" t="s">
        <v>3298</v>
      </c>
      <c r="H1752" s="18" t="s">
        <v>3299</v>
      </c>
      <c r="I1752" s="18" t="s">
        <v>32</v>
      </c>
      <c r="J1752" s="19">
        <v>2</v>
      </c>
      <c r="K1752" s="19"/>
      <c r="L1752" s="20" t="s">
        <v>34</v>
      </c>
      <c r="M1752" s="20" t="s">
        <v>34</v>
      </c>
      <c r="N1752" s="18" t="s">
        <v>1119</v>
      </c>
      <c r="O1752" s="18"/>
      <c r="P1752" s="18"/>
      <c r="Q1752" s="18"/>
      <c r="R1752" s="18"/>
      <c r="S1752" s="18"/>
      <c r="T1752" s="18"/>
      <c r="U1752" s="18"/>
      <c r="V1752" s="34"/>
    </row>
    <row r="1753" spans="1:22" x14ac:dyDescent="0.2">
      <c r="A1753" s="497"/>
      <c r="B1753" s="499"/>
      <c r="C1753" s="501"/>
      <c r="D1753" s="501"/>
      <c r="E1753" s="503"/>
      <c r="F1753" s="17">
        <v>170</v>
      </c>
      <c r="G1753" s="66" t="s">
        <v>3300</v>
      </c>
      <c r="H1753" s="18" t="s">
        <v>3301</v>
      </c>
      <c r="I1753" s="18" t="s">
        <v>32</v>
      </c>
      <c r="J1753" s="19">
        <v>2</v>
      </c>
      <c r="K1753" s="19"/>
      <c r="L1753" s="20" t="s">
        <v>34</v>
      </c>
      <c r="M1753" s="20" t="s">
        <v>34</v>
      </c>
      <c r="N1753" s="18" t="s">
        <v>1119</v>
      </c>
      <c r="O1753" s="18"/>
      <c r="P1753" s="18"/>
      <c r="Q1753" s="18"/>
      <c r="R1753" s="18"/>
      <c r="S1753" s="18"/>
      <c r="T1753" s="18"/>
      <c r="U1753" s="18"/>
      <c r="V1753" s="34"/>
    </row>
    <row r="1754" spans="1:22" x14ac:dyDescent="0.2">
      <c r="A1754" s="497"/>
      <c r="B1754" s="499"/>
      <c r="C1754" s="501"/>
      <c r="D1754" s="501"/>
      <c r="E1754" s="503"/>
      <c r="F1754" s="17">
        <v>171</v>
      </c>
      <c r="G1754" s="66" t="s">
        <v>3302</v>
      </c>
      <c r="H1754" s="18" t="s">
        <v>3303</v>
      </c>
      <c r="I1754" s="18" t="s">
        <v>32</v>
      </c>
      <c r="J1754" s="19">
        <v>2</v>
      </c>
      <c r="K1754" s="19"/>
      <c r="L1754" s="20" t="s">
        <v>34</v>
      </c>
      <c r="M1754" s="20" t="s">
        <v>34</v>
      </c>
      <c r="N1754" s="18" t="s">
        <v>1119</v>
      </c>
      <c r="O1754" s="18"/>
      <c r="P1754" s="18"/>
      <c r="Q1754" s="18"/>
      <c r="R1754" s="18"/>
      <c r="S1754" s="18"/>
      <c r="T1754" s="18"/>
      <c r="U1754" s="18"/>
      <c r="V1754" s="34"/>
    </row>
    <row r="1755" spans="1:22" x14ac:dyDescent="0.2">
      <c r="A1755" s="497"/>
      <c r="B1755" s="499"/>
      <c r="C1755" s="501"/>
      <c r="D1755" s="501"/>
      <c r="E1755" s="503"/>
      <c r="F1755" s="17">
        <v>172</v>
      </c>
      <c r="G1755" s="66" t="s">
        <v>3304</v>
      </c>
      <c r="H1755" s="18" t="s">
        <v>3305</v>
      </c>
      <c r="I1755" s="18" t="s">
        <v>44</v>
      </c>
      <c r="J1755" s="19">
        <v>20</v>
      </c>
      <c r="K1755" s="19"/>
      <c r="L1755" s="20" t="s">
        <v>34</v>
      </c>
      <c r="M1755" s="20" t="s">
        <v>34</v>
      </c>
      <c r="N1755" s="18" t="s">
        <v>37</v>
      </c>
      <c r="O1755" s="18"/>
      <c r="P1755" s="18"/>
      <c r="Q1755" s="18"/>
      <c r="R1755" s="18"/>
      <c r="S1755" s="18"/>
      <c r="T1755" s="18"/>
      <c r="U1755" s="18"/>
      <c r="V1755" s="34"/>
    </row>
    <row r="1756" spans="1:22" x14ac:dyDescent="0.2">
      <c r="A1756" s="497"/>
      <c r="B1756" s="499"/>
      <c r="C1756" s="501"/>
      <c r="D1756" s="501"/>
      <c r="E1756" s="503"/>
      <c r="F1756" s="17">
        <v>173</v>
      </c>
      <c r="G1756" s="66" t="s">
        <v>2952</v>
      </c>
      <c r="H1756" s="18" t="s">
        <v>3306</v>
      </c>
      <c r="I1756" s="18" t="s">
        <v>32</v>
      </c>
      <c r="J1756" s="19">
        <v>2</v>
      </c>
      <c r="K1756" s="19"/>
      <c r="L1756" s="20" t="s">
        <v>34</v>
      </c>
      <c r="M1756" s="20" t="s">
        <v>34</v>
      </c>
      <c r="N1756" s="18" t="s">
        <v>1119</v>
      </c>
      <c r="O1756" s="18"/>
      <c r="P1756" s="18"/>
      <c r="Q1756" s="18"/>
      <c r="R1756" s="18"/>
      <c r="S1756" s="18"/>
      <c r="T1756" s="18"/>
      <c r="U1756" s="18"/>
      <c r="V1756" s="34"/>
    </row>
    <row r="1757" spans="1:22" x14ac:dyDescent="0.2">
      <c r="A1757" s="497"/>
      <c r="B1757" s="499"/>
      <c r="C1757" s="501"/>
      <c r="D1757" s="501"/>
      <c r="E1757" s="503"/>
      <c r="F1757" s="17">
        <v>174</v>
      </c>
      <c r="G1757" s="66" t="s">
        <v>2954</v>
      </c>
      <c r="H1757" s="18" t="s">
        <v>3307</v>
      </c>
      <c r="I1757" s="18" t="s">
        <v>32</v>
      </c>
      <c r="J1757" s="19">
        <v>2</v>
      </c>
      <c r="K1757" s="19"/>
      <c r="L1757" s="20" t="s">
        <v>34</v>
      </c>
      <c r="M1757" s="20" t="s">
        <v>34</v>
      </c>
      <c r="N1757" s="18" t="s">
        <v>1119</v>
      </c>
      <c r="O1757" s="18"/>
      <c r="P1757" s="18"/>
      <c r="Q1757" s="18"/>
      <c r="R1757" s="18"/>
      <c r="S1757" s="18"/>
      <c r="T1757" s="18"/>
      <c r="U1757" s="18"/>
      <c r="V1757" s="34"/>
    </row>
    <row r="1758" spans="1:22" x14ac:dyDescent="0.2">
      <c r="A1758" s="497"/>
      <c r="B1758" s="499"/>
      <c r="C1758" s="501"/>
      <c r="D1758" s="501"/>
      <c r="E1758" s="503"/>
      <c r="F1758" s="17">
        <v>175</v>
      </c>
      <c r="G1758" s="66" t="s">
        <v>2956</v>
      </c>
      <c r="H1758" s="18" t="s">
        <v>3308</v>
      </c>
      <c r="I1758" s="18" t="s">
        <v>44</v>
      </c>
      <c r="J1758" s="19">
        <v>2000</v>
      </c>
      <c r="K1758" s="19"/>
      <c r="L1758" s="20" t="s">
        <v>34</v>
      </c>
      <c r="M1758" s="20" t="s">
        <v>34</v>
      </c>
      <c r="N1758" s="18" t="s">
        <v>1055</v>
      </c>
      <c r="O1758" s="18"/>
      <c r="P1758" s="18"/>
      <c r="Q1758" s="18"/>
      <c r="R1758" s="18"/>
      <c r="S1758" s="18"/>
      <c r="T1758" s="18"/>
      <c r="U1758" s="18"/>
      <c r="V1758" s="34"/>
    </row>
    <row r="1759" spans="1:22" x14ac:dyDescent="0.2">
      <c r="A1759" s="497"/>
      <c r="B1759" s="499"/>
      <c r="C1759" s="501"/>
      <c r="D1759" s="501"/>
      <c r="E1759" s="503"/>
      <c r="F1759" s="17">
        <v>176</v>
      </c>
      <c r="G1759" s="66" t="s">
        <v>2958</v>
      </c>
      <c r="H1759" s="18" t="s">
        <v>3309</v>
      </c>
      <c r="I1759" s="18" t="s">
        <v>44</v>
      </c>
      <c r="J1759" s="19">
        <v>300</v>
      </c>
      <c r="K1759" s="19"/>
      <c r="L1759" s="20" t="s">
        <v>34</v>
      </c>
      <c r="M1759" s="20" t="s">
        <v>34</v>
      </c>
      <c r="N1759" s="18" t="s">
        <v>1702</v>
      </c>
      <c r="O1759" s="18"/>
      <c r="P1759" s="18"/>
      <c r="Q1759" s="18"/>
      <c r="R1759" s="18"/>
      <c r="S1759" s="18"/>
      <c r="T1759" s="18"/>
      <c r="U1759" s="18"/>
      <c r="V1759" s="34"/>
    </row>
    <row r="1760" spans="1:22" x14ac:dyDescent="0.2">
      <c r="A1760" s="497"/>
      <c r="B1760" s="499"/>
      <c r="C1760" s="501"/>
      <c r="D1760" s="501"/>
      <c r="E1760" s="503"/>
      <c r="F1760" s="17">
        <v>177</v>
      </c>
      <c r="G1760" s="66" t="s">
        <v>2769</v>
      </c>
      <c r="H1760" s="18" t="s">
        <v>3310</v>
      </c>
      <c r="I1760" s="18" t="s">
        <v>44</v>
      </c>
      <c r="J1760" s="19">
        <v>200</v>
      </c>
      <c r="K1760" s="19"/>
      <c r="L1760" s="20" t="s">
        <v>34</v>
      </c>
      <c r="M1760" s="20" t="s">
        <v>34</v>
      </c>
      <c r="N1760" s="18" t="s">
        <v>1109</v>
      </c>
      <c r="O1760" s="18"/>
      <c r="P1760" s="18"/>
      <c r="Q1760" s="18"/>
      <c r="R1760" s="18"/>
      <c r="S1760" s="18"/>
      <c r="T1760" s="18"/>
      <c r="U1760" s="18"/>
      <c r="V1760" s="34"/>
    </row>
    <row r="1761" spans="1:22" x14ac:dyDescent="0.2">
      <c r="A1761" s="497"/>
      <c r="B1761" s="499"/>
      <c r="C1761" s="501"/>
      <c r="D1761" s="501"/>
      <c r="E1761" s="503"/>
      <c r="F1761" s="17">
        <v>178</v>
      </c>
      <c r="G1761" s="66" t="s">
        <v>2961</v>
      </c>
      <c r="H1761" s="18" t="s">
        <v>3311</v>
      </c>
      <c r="I1761" s="18" t="s">
        <v>44</v>
      </c>
      <c r="J1761" s="19">
        <v>200</v>
      </c>
      <c r="K1761" s="19"/>
      <c r="L1761" s="20" t="s">
        <v>34</v>
      </c>
      <c r="M1761" s="20" t="s">
        <v>34</v>
      </c>
      <c r="N1761" s="18" t="s">
        <v>1109</v>
      </c>
      <c r="O1761" s="18"/>
      <c r="P1761" s="18"/>
      <c r="Q1761" s="18"/>
      <c r="R1761" s="18"/>
      <c r="S1761" s="18"/>
      <c r="T1761" s="18"/>
      <c r="U1761" s="18"/>
      <c r="V1761" s="34"/>
    </row>
    <row r="1762" spans="1:22" x14ac:dyDescent="0.2">
      <c r="A1762" s="497"/>
      <c r="B1762" s="499"/>
      <c r="C1762" s="501"/>
      <c r="D1762" s="501"/>
      <c r="E1762" s="503"/>
      <c r="F1762" s="17">
        <v>179</v>
      </c>
      <c r="G1762" s="66" t="s">
        <v>2963</v>
      </c>
      <c r="H1762" s="18" t="s">
        <v>3312</v>
      </c>
      <c r="I1762" s="18" t="s">
        <v>44</v>
      </c>
      <c r="J1762" s="19">
        <v>700</v>
      </c>
      <c r="K1762" s="19"/>
      <c r="L1762" s="20" t="s">
        <v>34</v>
      </c>
      <c r="M1762" s="20" t="s">
        <v>34</v>
      </c>
      <c r="N1762" s="18" t="s">
        <v>2797</v>
      </c>
      <c r="O1762" s="18"/>
      <c r="P1762" s="18"/>
      <c r="Q1762" s="18"/>
      <c r="R1762" s="18"/>
      <c r="S1762" s="18"/>
      <c r="T1762" s="18"/>
      <c r="U1762" s="18"/>
      <c r="V1762" s="34"/>
    </row>
    <row r="1763" spans="1:22" x14ac:dyDescent="0.2">
      <c r="A1763" s="497"/>
      <c r="B1763" s="499"/>
      <c r="C1763" s="501"/>
      <c r="D1763" s="501"/>
      <c r="E1763" s="503"/>
      <c r="F1763" s="17">
        <v>180</v>
      </c>
      <c r="G1763" s="66" t="s">
        <v>3313</v>
      </c>
      <c r="H1763" s="18" t="s">
        <v>3314</v>
      </c>
      <c r="I1763" s="18" t="s">
        <v>44</v>
      </c>
      <c r="J1763" s="19">
        <v>300</v>
      </c>
      <c r="K1763" s="19"/>
      <c r="L1763" s="20" t="s">
        <v>34</v>
      </c>
      <c r="M1763" s="20" t="s">
        <v>34</v>
      </c>
      <c r="N1763" s="18" t="s">
        <v>1702</v>
      </c>
      <c r="O1763" s="18"/>
      <c r="P1763" s="18"/>
      <c r="Q1763" s="18"/>
      <c r="R1763" s="18"/>
      <c r="S1763" s="18"/>
      <c r="T1763" s="18"/>
      <c r="U1763" s="18"/>
      <c r="V1763" s="34"/>
    </row>
    <row r="1764" spans="1:22" x14ac:dyDescent="0.2">
      <c r="A1764" s="497"/>
      <c r="B1764" s="499"/>
      <c r="C1764" s="501"/>
      <c r="D1764" s="501"/>
      <c r="E1764" s="503"/>
      <c r="F1764" s="17">
        <v>181</v>
      </c>
      <c r="G1764" s="66" t="s">
        <v>3001</v>
      </c>
      <c r="H1764" s="18" t="s">
        <v>3315</v>
      </c>
      <c r="I1764" s="18" t="s">
        <v>44</v>
      </c>
      <c r="J1764" s="19">
        <v>350</v>
      </c>
      <c r="K1764" s="19"/>
      <c r="L1764" s="20" t="s">
        <v>34</v>
      </c>
      <c r="M1764" s="20" t="s">
        <v>34</v>
      </c>
      <c r="N1764" s="18" t="s">
        <v>3003</v>
      </c>
      <c r="O1764" s="18"/>
      <c r="P1764" s="18"/>
      <c r="Q1764" s="18"/>
      <c r="R1764" s="18"/>
      <c r="S1764" s="18"/>
      <c r="T1764" s="18"/>
      <c r="U1764" s="18"/>
      <c r="V1764" s="34"/>
    </row>
    <row r="1765" spans="1:22" x14ac:dyDescent="0.2">
      <c r="A1765" s="497"/>
      <c r="B1765" s="499"/>
      <c r="C1765" s="501"/>
      <c r="D1765" s="501"/>
      <c r="E1765" s="503"/>
      <c r="F1765" s="17">
        <v>182</v>
      </c>
      <c r="G1765" s="66" t="s">
        <v>3004</v>
      </c>
      <c r="H1765" s="18" t="s">
        <v>3316</v>
      </c>
      <c r="I1765" s="18" t="s">
        <v>44</v>
      </c>
      <c r="J1765" s="19">
        <v>70</v>
      </c>
      <c r="K1765" s="19"/>
      <c r="L1765" s="20" t="s">
        <v>34</v>
      </c>
      <c r="M1765" s="20" t="s">
        <v>34</v>
      </c>
      <c r="N1765" s="18" t="s">
        <v>3006</v>
      </c>
      <c r="O1765" s="18"/>
      <c r="P1765" s="18"/>
      <c r="Q1765" s="18"/>
      <c r="R1765" s="18"/>
      <c r="S1765" s="18"/>
      <c r="T1765" s="18"/>
      <c r="U1765" s="18"/>
      <c r="V1765" s="34"/>
    </row>
    <row r="1766" spans="1:22" ht="13.8" thickBot="1" x14ac:dyDescent="0.25">
      <c r="A1766" s="508"/>
      <c r="B1766" s="509"/>
      <c r="C1766" s="510"/>
      <c r="D1766" s="510"/>
      <c r="E1766" s="511"/>
      <c r="F1766" s="35">
        <v>183</v>
      </c>
      <c r="G1766" s="76" t="s">
        <v>212</v>
      </c>
      <c r="H1766" s="36" t="s">
        <v>3317</v>
      </c>
      <c r="I1766" s="36" t="s">
        <v>32</v>
      </c>
      <c r="J1766" s="37">
        <v>8</v>
      </c>
      <c r="K1766" s="37"/>
      <c r="L1766" s="38" t="s">
        <v>34</v>
      </c>
      <c r="M1766" s="38" t="s">
        <v>34</v>
      </c>
      <c r="N1766" s="36" t="s">
        <v>65</v>
      </c>
      <c r="O1766" s="36"/>
      <c r="P1766" s="36"/>
      <c r="Q1766" s="36"/>
      <c r="R1766" s="36"/>
      <c r="S1766" s="36"/>
      <c r="T1766" s="36"/>
      <c r="U1766" s="36"/>
      <c r="V1766" s="39"/>
    </row>
    <row r="1768" spans="1:22" x14ac:dyDescent="0.2">
      <c r="L1768" s="40" t="s">
        <v>33</v>
      </c>
      <c r="M1768" s="40" t="s">
        <v>33</v>
      </c>
    </row>
    <row r="1769" spans="1:22" x14ac:dyDescent="0.2">
      <c r="L1769" s="40" t="s">
        <v>34</v>
      </c>
      <c r="M1769" s="40" t="s">
        <v>34</v>
      </c>
    </row>
  </sheetData>
  <mergeCells count="130">
    <mergeCell ref="A1558:A1583"/>
    <mergeCell ref="B1558:B1583"/>
    <mergeCell ref="C1558:C1583"/>
    <mergeCell ref="D1558:D1583"/>
    <mergeCell ref="E1558:E1583"/>
    <mergeCell ref="A1584:A1766"/>
    <mergeCell ref="B1584:B1766"/>
    <mergeCell ref="C1584:C1766"/>
    <mergeCell ref="D1584:D1766"/>
    <mergeCell ref="E1584:E1766"/>
    <mergeCell ref="A1450:A1471"/>
    <mergeCell ref="B1450:B1471"/>
    <mergeCell ref="C1450:C1471"/>
    <mergeCell ref="D1450:D1471"/>
    <mergeCell ref="E1450:E1471"/>
    <mergeCell ref="A1472:A1557"/>
    <mergeCell ref="B1472:B1557"/>
    <mergeCell ref="C1472:C1557"/>
    <mergeCell ref="D1472:D1557"/>
    <mergeCell ref="E1472:E1557"/>
    <mergeCell ref="A1361:A1383"/>
    <mergeCell ref="B1361:B1383"/>
    <mergeCell ref="C1361:C1383"/>
    <mergeCell ref="D1361:D1383"/>
    <mergeCell ref="E1361:E1383"/>
    <mergeCell ref="A1384:A1449"/>
    <mergeCell ref="B1384:B1449"/>
    <mergeCell ref="C1384:C1449"/>
    <mergeCell ref="D1384:D1449"/>
    <mergeCell ref="E1384:E1449"/>
    <mergeCell ref="A1337:A1348"/>
    <mergeCell ref="B1337:B1348"/>
    <mergeCell ref="C1337:C1348"/>
    <mergeCell ref="D1337:D1348"/>
    <mergeCell ref="E1337:E1348"/>
    <mergeCell ref="A1349:A1360"/>
    <mergeCell ref="B1349:B1360"/>
    <mergeCell ref="C1349:C1360"/>
    <mergeCell ref="D1349:D1360"/>
    <mergeCell ref="E1349:E1360"/>
    <mergeCell ref="A1312:A1323"/>
    <mergeCell ref="B1312:B1323"/>
    <mergeCell ref="C1312:C1323"/>
    <mergeCell ref="D1312:D1323"/>
    <mergeCell ref="E1312:E1323"/>
    <mergeCell ref="A1324:A1336"/>
    <mergeCell ref="B1324:B1336"/>
    <mergeCell ref="C1324:C1336"/>
    <mergeCell ref="D1324:D1336"/>
    <mergeCell ref="E1324:E1336"/>
    <mergeCell ref="A838:A1033"/>
    <mergeCell ref="B838:B1033"/>
    <mergeCell ref="C838:C1033"/>
    <mergeCell ref="D838:D1033"/>
    <mergeCell ref="E838:E1033"/>
    <mergeCell ref="A1034:A1311"/>
    <mergeCell ref="B1034:B1311"/>
    <mergeCell ref="C1034:C1311"/>
    <mergeCell ref="D1034:D1311"/>
    <mergeCell ref="E1034:E1311"/>
    <mergeCell ref="A694:A702"/>
    <mergeCell ref="B694:B702"/>
    <mergeCell ref="C694:C702"/>
    <mergeCell ref="D694:D702"/>
    <mergeCell ref="E694:E702"/>
    <mergeCell ref="A703:A837"/>
    <mergeCell ref="B703:B837"/>
    <mergeCell ref="C703:C837"/>
    <mergeCell ref="D703:D837"/>
    <mergeCell ref="E703:E837"/>
    <mergeCell ref="A618:A684"/>
    <mergeCell ref="B618:B684"/>
    <mergeCell ref="C618:C684"/>
    <mergeCell ref="D618:D684"/>
    <mergeCell ref="E618:E684"/>
    <mergeCell ref="A685:A693"/>
    <mergeCell ref="B685:B693"/>
    <mergeCell ref="C685:C693"/>
    <mergeCell ref="D685:D693"/>
    <mergeCell ref="E685:E693"/>
    <mergeCell ref="A584:A600"/>
    <mergeCell ref="B584:B600"/>
    <mergeCell ref="C584:C600"/>
    <mergeCell ref="D584:D600"/>
    <mergeCell ref="E584:E600"/>
    <mergeCell ref="A601:A617"/>
    <mergeCell ref="B601:B617"/>
    <mergeCell ref="C601:C617"/>
    <mergeCell ref="D601:D617"/>
    <mergeCell ref="E601:E617"/>
    <mergeCell ref="A560:A568"/>
    <mergeCell ref="B560:B568"/>
    <mergeCell ref="C560:C568"/>
    <mergeCell ref="D560:D568"/>
    <mergeCell ref="E560:E568"/>
    <mergeCell ref="A569:A583"/>
    <mergeCell ref="B569:B583"/>
    <mergeCell ref="C569:C583"/>
    <mergeCell ref="D569:D583"/>
    <mergeCell ref="E569:E583"/>
    <mergeCell ref="A318:A483"/>
    <mergeCell ref="B318:B483"/>
    <mergeCell ref="C318:C483"/>
    <mergeCell ref="D318:D483"/>
    <mergeCell ref="E318:E483"/>
    <mergeCell ref="A484:A559"/>
    <mergeCell ref="B484:B559"/>
    <mergeCell ref="C484:C559"/>
    <mergeCell ref="D484:D559"/>
    <mergeCell ref="E484:E559"/>
    <mergeCell ref="A83:A309"/>
    <mergeCell ref="B83:B309"/>
    <mergeCell ref="C83:C309"/>
    <mergeCell ref="D83:D309"/>
    <mergeCell ref="E83:E309"/>
    <mergeCell ref="A310:A317"/>
    <mergeCell ref="B310:B317"/>
    <mergeCell ref="C310:C317"/>
    <mergeCell ref="D310:D317"/>
    <mergeCell ref="E310:E317"/>
    <mergeCell ref="A2:A14"/>
    <mergeCell ref="B2:B14"/>
    <mergeCell ref="C2:C14"/>
    <mergeCell ref="D2:D14"/>
    <mergeCell ref="E2:E14"/>
    <mergeCell ref="A15:A82"/>
    <mergeCell ref="B15:B82"/>
    <mergeCell ref="C15:C82"/>
    <mergeCell ref="D15:D82"/>
    <mergeCell ref="E15:E82"/>
  </mergeCells>
  <phoneticPr fontId="2"/>
  <dataValidations count="2">
    <dataValidation type="list" allowBlank="1" showInputMessage="1" showErrorMessage="1" sqref="M2:M1766 JI2:JI1766 TE2:TE1766 ADA2:ADA1766 AMW2:AMW1766 AWS2:AWS1766 BGO2:BGO1766 BQK2:BQK1766 CAG2:CAG1766 CKC2:CKC1766 CTY2:CTY1766 DDU2:DDU1766 DNQ2:DNQ1766 DXM2:DXM1766 EHI2:EHI1766 ERE2:ERE1766 FBA2:FBA1766 FKW2:FKW1766 FUS2:FUS1766 GEO2:GEO1766 GOK2:GOK1766 GYG2:GYG1766 HIC2:HIC1766 HRY2:HRY1766 IBU2:IBU1766 ILQ2:ILQ1766 IVM2:IVM1766 JFI2:JFI1766 JPE2:JPE1766 JZA2:JZA1766 KIW2:KIW1766 KSS2:KSS1766 LCO2:LCO1766 LMK2:LMK1766 LWG2:LWG1766 MGC2:MGC1766 MPY2:MPY1766 MZU2:MZU1766 NJQ2:NJQ1766 NTM2:NTM1766 ODI2:ODI1766 ONE2:ONE1766 OXA2:OXA1766 PGW2:PGW1766 PQS2:PQS1766 QAO2:QAO1766 QKK2:QKK1766 QUG2:QUG1766 REC2:REC1766 RNY2:RNY1766 RXU2:RXU1766 SHQ2:SHQ1766 SRM2:SRM1766 TBI2:TBI1766 TLE2:TLE1766 TVA2:TVA1766 UEW2:UEW1766 UOS2:UOS1766 UYO2:UYO1766 VIK2:VIK1766 VSG2:VSG1766 WCC2:WCC1766 WLY2:WLY1766 WVU2:WVU1766 M65538:M67302 JI65538:JI67302 TE65538:TE67302 ADA65538:ADA67302 AMW65538:AMW67302 AWS65538:AWS67302 BGO65538:BGO67302 BQK65538:BQK67302 CAG65538:CAG67302 CKC65538:CKC67302 CTY65538:CTY67302 DDU65538:DDU67302 DNQ65538:DNQ67302 DXM65538:DXM67302 EHI65538:EHI67302 ERE65538:ERE67302 FBA65538:FBA67302 FKW65538:FKW67302 FUS65538:FUS67302 GEO65538:GEO67302 GOK65538:GOK67302 GYG65538:GYG67302 HIC65538:HIC67302 HRY65538:HRY67302 IBU65538:IBU67302 ILQ65538:ILQ67302 IVM65538:IVM67302 JFI65538:JFI67302 JPE65538:JPE67302 JZA65538:JZA67302 KIW65538:KIW67302 KSS65538:KSS67302 LCO65538:LCO67302 LMK65538:LMK67302 LWG65538:LWG67302 MGC65538:MGC67302 MPY65538:MPY67302 MZU65538:MZU67302 NJQ65538:NJQ67302 NTM65538:NTM67302 ODI65538:ODI67302 ONE65538:ONE67302 OXA65538:OXA67302 PGW65538:PGW67302 PQS65538:PQS67302 QAO65538:QAO67302 QKK65538:QKK67302 QUG65538:QUG67302 REC65538:REC67302 RNY65538:RNY67302 RXU65538:RXU67302 SHQ65538:SHQ67302 SRM65538:SRM67302 TBI65538:TBI67302 TLE65538:TLE67302 TVA65538:TVA67302 UEW65538:UEW67302 UOS65538:UOS67302 UYO65538:UYO67302 VIK65538:VIK67302 VSG65538:VSG67302 WCC65538:WCC67302 WLY65538:WLY67302 WVU65538:WVU67302 M131074:M132838 JI131074:JI132838 TE131074:TE132838 ADA131074:ADA132838 AMW131074:AMW132838 AWS131074:AWS132838 BGO131074:BGO132838 BQK131074:BQK132838 CAG131074:CAG132838 CKC131074:CKC132838 CTY131074:CTY132838 DDU131074:DDU132838 DNQ131074:DNQ132838 DXM131074:DXM132838 EHI131074:EHI132838 ERE131074:ERE132838 FBA131074:FBA132838 FKW131074:FKW132838 FUS131074:FUS132838 GEO131074:GEO132838 GOK131074:GOK132838 GYG131074:GYG132838 HIC131074:HIC132838 HRY131074:HRY132838 IBU131074:IBU132838 ILQ131074:ILQ132838 IVM131074:IVM132838 JFI131074:JFI132838 JPE131074:JPE132838 JZA131074:JZA132838 KIW131074:KIW132838 KSS131074:KSS132838 LCO131074:LCO132838 LMK131074:LMK132838 LWG131074:LWG132838 MGC131074:MGC132838 MPY131074:MPY132838 MZU131074:MZU132838 NJQ131074:NJQ132838 NTM131074:NTM132838 ODI131074:ODI132838 ONE131074:ONE132838 OXA131074:OXA132838 PGW131074:PGW132838 PQS131074:PQS132838 QAO131074:QAO132838 QKK131074:QKK132838 QUG131074:QUG132838 REC131074:REC132838 RNY131074:RNY132838 RXU131074:RXU132838 SHQ131074:SHQ132838 SRM131074:SRM132838 TBI131074:TBI132838 TLE131074:TLE132838 TVA131074:TVA132838 UEW131074:UEW132838 UOS131074:UOS132838 UYO131074:UYO132838 VIK131074:VIK132838 VSG131074:VSG132838 WCC131074:WCC132838 WLY131074:WLY132838 WVU131074:WVU132838 M196610:M198374 JI196610:JI198374 TE196610:TE198374 ADA196610:ADA198374 AMW196610:AMW198374 AWS196610:AWS198374 BGO196610:BGO198374 BQK196610:BQK198374 CAG196610:CAG198374 CKC196610:CKC198374 CTY196610:CTY198374 DDU196610:DDU198374 DNQ196610:DNQ198374 DXM196610:DXM198374 EHI196610:EHI198374 ERE196610:ERE198374 FBA196610:FBA198374 FKW196610:FKW198374 FUS196610:FUS198374 GEO196610:GEO198374 GOK196610:GOK198374 GYG196610:GYG198374 HIC196610:HIC198374 HRY196610:HRY198374 IBU196610:IBU198374 ILQ196610:ILQ198374 IVM196610:IVM198374 JFI196610:JFI198374 JPE196610:JPE198374 JZA196610:JZA198374 KIW196610:KIW198374 KSS196610:KSS198374 LCO196610:LCO198374 LMK196610:LMK198374 LWG196610:LWG198374 MGC196610:MGC198374 MPY196610:MPY198374 MZU196610:MZU198374 NJQ196610:NJQ198374 NTM196610:NTM198374 ODI196610:ODI198374 ONE196610:ONE198374 OXA196610:OXA198374 PGW196610:PGW198374 PQS196610:PQS198374 QAO196610:QAO198374 QKK196610:QKK198374 QUG196610:QUG198374 REC196610:REC198374 RNY196610:RNY198374 RXU196610:RXU198374 SHQ196610:SHQ198374 SRM196610:SRM198374 TBI196610:TBI198374 TLE196610:TLE198374 TVA196610:TVA198374 UEW196610:UEW198374 UOS196610:UOS198374 UYO196610:UYO198374 VIK196610:VIK198374 VSG196610:VSG198374 WCC196610:WCC198374 WLY196610:WLY198374 WVU196610:WVU198374 M262146:M263910 JI262146:JI263910 TE262146:TE263910 ADA262146:ADA263910 AMW262146:AMW263910 AWS262146:AWS263910 BGO262146:BGO263910 BQK262146:BQK263910 CAG262146:CAG263910 CKC262146:CKC263910 CTY262146:CTY263910 DDU262146:DDU263910 DNQ262146:DNQ263910 DXM262146:DXM263910 EHI262146:EHI263910 ERE262146:ERE263910 FBA262146:FBA263910 FKW262146:FKW263910 FUS262146:FUS263910 GEO262146:GEO263910 GOK262146:GOK263910 GYG262146:GYG263910 HIC262146:HIC263910 HRY262146:HRY263910 IBU262146:IBU263910 ILQ262146:ILQ263910 IVM262146:IVM263910 JFI262146:JFI263910 JPE262146:JPE263910 JZA262146:JZA263910 KIW262146:KIW263910 KSS262146:KSS263910 LCO262146:LCO263910 LMK262146:LMK263910 LWG262146:LWG263910 MGC262146:MGC263910 MPY262146:MPY263910 MZU262146:MZU263910 NJQ262146:NJQ263910 NTM262146:NTM263910 ODI262146:ODI263910 ONE262146:ONE263910 OXA262146:OXA263910 PGW262146:PGW263910 PQS262146:PQS263910 QAO262146:QAO263910 QKK262146:QKK263910 QUG262146:QUG263910 REC262146:REC263910 RNY262146:RNY263910 RXU262146:RXU263910 SHQ262146:SHQ263910 SRM262146:SRM263910 TBI262146:TBI263910 TLE262146:TLE263910 TVA262146:TVA263910 UEW262146:UEW263910 UOS262146:UOS263910 UYO262146:UYO263910 VIK262146:VIK263910 VSG262146:VSG263910 WCC262146:WCC263910 WLY262146:WLY263910 WVU262146:WVU263910 M327682:M329446 JI327682:JI329446 TE327682:TE329446 ADA327682:ADA329446 AMW327682:AMW329446 AWS327682:AWS329446 BGO327682:BGO329446 BQK327682:BQK329446 CAG327682:CAG329446 CKC327682:CKC329446 CTY327682:CTY329446 DDU327682:DDU329446 DNQ327682:DNQ329446 DXM327682:DXM329446 EHI327682:EHI329446 ERE327682:ERE329446 FBA327682:FBA329446 FKW327682:FKW329446 FUS327682:FUS329446 GEO327682:GEO329446 GOK327682:GOK329446 GYG327682:GYG329446 HIC327682:HIC329446 HRY327682:HRY329446 IBU327682:IBU329446 ILQ327682:ILQ329446 IVM327682:IVM329446 JFI327682:JFI329446 JPE327682:JPE329446 JZA327682:JZA329446 KIW327682:KIW329446 KSS327682:KSS329446 LCO327682:LCO329446 LMK327682:LMK329446 LWG327682:LWG329446 MGC327682:MGC329446 MPY327682:MPY329446 MZU327682:MZU329446 NJQ327682:NJQ329446 NTM327682:NTM329446 ODI327682:ODI329446 ONE327682:ONE329446 OXA327682:OXA329446 PGW327682:PGW329446 PQS327682:PQS329446 QAO327682:QAO329446 QKK327682:QKK329446 QUG327682:QUG329446 REC327682:REC329446 RNY327682:RNY329446 RXU327682:RXU329446 SHQ327682:SHQ329446 SRM327682:SRM329446 TBI327682:TBI329446 TLE327682:TLE329446 TVA327682:TVA329446 UEW327682:UEW329446 UOS327682:UOS329446 UYO327682:UYO329446 VIK327682:VIK329446 VSG327682:VSG329446 WCC327682:WCC329446 WLY327682:WLY329446 WVU327682:WVU329446 M393218:M394982 JI393218:JI394982 TE393218:TE394982 ADA393218:ADA394982 AMW393218:AMW394982 AWS393218:AWS394982 BGO393218:BGO394982 BQK393218:BQK394982 CAG393218:CAG394982 CKC393218:CKC394982 CTY393218:CTY394982 DDU393218:DDU394982 DNQ393218:DNQ394982 DXM393218:DXM394982 EHI393218:EHI394982 ERE393218:ERE394982 FBA393218:FBA394982 FKW393218:FKW394982 FUS393218:FUS394982 GEO393218:GEO394982 GOK393218:GOK394982 GYG393218:GYG394982 HIC393218:HIC394982 HRY393218:HRY394982 IBU393218:IBU394982 ILQ393218:ILQ394982 IVM393218:IVM394982 JFI393218:JFI394982 JPE393218:JPE394982 JZA393218:JZA394982 KIW393218:KIW394982 KSS393218:KSS394982 LCO393218:LCO394982 LMK393218:LMK394982 LWG393218:LWG394982 MGC393218:MGC394982 MPY393218:MPY394982 MZU393218:MZU394982 NJQ393218:NJQ394982 NTM393218:NTM394982 ODI393218:ODI394982 ONE393218:ONE394982 OXA393218:OXA394982 PGW393218:PGW394982 PQS393218:PQS394982 QAO393218:QAO394982 QKK393218:QKK394982 QUG393218:QUG394982 REC393218:REC394982 RNY393218:RNY394982 RXU393218:RXU394982 SHQ393218:SHQ394982 SRM393218:SRM394982 TBI393218:TBI394982 TLE393218:TLE394982 TVA393218:TVA394982 UEW393218:UEW394982 UOS393218:UOS394982 UYO393218:UYO394982 VIK393218:VIK394982 VSG393218:VSG394982 WCC393218:WCC394982 WLY393218:WLY394982 WVU393218:WVU394982 M458754:M460518 JI458754:JI460518 TE458754:TE460518 ADA458754:ADA460518 AMW458754:AMW460518 AWS458754:AWS460518 BGO458754:BGO460518 BQK458754:BQK460518 CAG458754:CAG460518 CKC458754:CKC460518 CTY458754:CTY460518 DDU458754:DDU460518 DNQ458754:DNQ460518 DXM458754:DXM460518 EHI458754:EHI460518 ERE458754:ERE460518 FBA458754:FBA460518 FKW458754:FKW460518 FUS458754:FUS460518 GEO458754:GEO460518 GOK458754:GOK460518 GYG458754:GYG460518 HIC458754:HIC460518 HRY458754:HRY460518 IBU458754:IBU460518 ILQ458754:ILQ460518 IVM458754:IVM460518 JFI458754:JFI460518 JPE458754:JPE460518 JZA458754:JZA460518 KIW458754:KIW460518 KSS458754:KSS460518 LCO458754:LCO460518 LMK458754:LMK460518 LWG458754:LWG460518 MGC458754:MGC460518 MPY458754:MPY460518 MZU458754:MZU460518 NJQ458754:NJQ460518 NTM458754:NTM460518 ODI458754:ODI460518 ONE458754:ONE460518 OXA458754:OXA460518 PGW458754:PGW460518 PQS458754:PQS460518 QAO458754:QAO460518 QKK458754:QKK460518 QUG458754:QUG460518 REC458754:REC460518 RNY458754:RNY460518 RXU458754:RXU460518 SHQ458754:SHQ460518 SRM458754:SRM460518 TBI458754:TBI460518 TLE458754:TLE460518 TVA458754:TVA460518 UEW458754:UEW460518 UOS458754:UOS460518 UYO458754:UYO460518 VIK458754:VIK460518 VSG458754:VSG460518 WCC458754:WCC460518 WLY458754:WLY460518 WVU458754:WVU460518 M524290:M526054 JI524290:JI526054 TE524290:TE526054 ADA524290:ADA526054 AMW524290:AMW526054 AWS524290:AWS526054 BGO524290:BGO526054 BQK524290:BQK526054 CAG524290:CAG526054 CKC524290:CKC526054 CTY524290:CTY526054 DDU524290:DDU526054 DNQ524290:DNQ526054 DXM524290:DXM526054 EHI524290:EHI526054 ERE524290:ERE526054 FBA524290:FBA526054 FKW524290:FKW526054 FUS524290:FUS526054 GEO524290:GEO526054 GOK524290:GOK526054 GYG524290:GYG526054 HIC524290:HIC526054 HRY524290:HRY526054 IBU524290:IBU526054 ILQ524290:ILQ526054 IVM524290:IVM526054 JFI524290:JFI526054 JPE524290:JPE526054 JZA524290:JZA526054 KIW524290:KIW526054 KSS524290:KSS526054 LCO524290:LCO526054 LMK524290:LMK526054 LWG524290:LWG526054 MGC524290:MGC526054 MPY524290:MPY526054 MZU524290:MZU526054 NJQ524290:NJQ526054 NTM524290:NTM526054 ODI524290:ODI526054 ONE524290:ONE526054 OXA524290:OXA526054 PGW524290:PGW526054 PQS524290:PQS526054 QAO524290:QAO526054 QKK524290:QKK526054 QUG524290:QUG526054 REC524290:REC526054 RNY524290:RNY526054 RXU524290:RXU526054 SHQ524290:SHQ526054 SRM524290:SRM526054 TBI524290:TBI526054 TLE524290:TLE526054 TVA524290:TVA526054 UEW524290:UEW526054 UOS524290:UOS526054 UYO524290:UYO526054 VIK524290:VIK526054 VSG524290:VSG526054 WCC524290:WCC526054 WLY524290:WLY526054 WVU524290:WVU526054 M589826:M591590 JI589826:JI591590 TE589826:TE591590 ADA589826:ADA591590 AMW589826:AMW591590 AWS589826:AWS591590 BGO589826:BGO591590 BQK589826:BQK591590 CAG589826:CAG591590 CKC589826:CKC591590 CTY589826:CTY591590 DDU589826:DDU591590 DNQ589826:DNQ591590 DXM589826:DXM591590 EHI589826:EHI591590 ERE589826:ERE591590 FBA589826:FBA591590 FKW589826:FKW591590 FUS589826:FUS591590 GEO589826:GEO591590 GOK589826:GOK591590 GYG589826:GYG591590 HIC589826:HIC591590 HRY589826:HRY591590 IBU589826:IBU591590 ILQ589826:ILQ591590 IVM589826:IVM591590 JFI589826:JFI591590 JPE589826:JPE591590 JZA589826:JZA591590 KIW589826:KIW591590 KSS589826:KSS591590 LCO589826:LCO591590 LMK589826:LMK591590 LWG589826:LWG591590 MGC589826:MGC591590 MPY589826:MPY591590 MZU589826:MZU591590 NJQ589826:NJQ591590 NTM589826:NTM591590 ODI589826:ODI591590 ONE589826:ONE591590 OXA589826:OXA591590 PGW589826:PGW591590 PQS589826:PQS591590 QAO589826:QAO591590 QKK589826:QKK591590 QUG589826:QUG591590 REC589826:REC591590 RNY589826:RNY591590 RXU589826:RXU591590 SHQ589826:SHQ591590 SRM589826:SRM591590 TBI589826:TBI591590 TLE589826:TLE591590 TVA589826:TVA591590 UEW589826:UEW591590 UOS589826:UOS591590 UYO589826:UYO591590 VIK589826:VIK591590 VSG589826:VSG591590 WCC589826:WCC591590 WLY589826:WLY591590 WVU589826:WVU591590 M655362:M657126 JI655362:JI657126 TE655362:TE657126 ADA655362:ADA657126 AMW655362:AMW657126 AWS655362:AWS657126 BGO655362:BGO657126 BQK655362:BQK657126 CAG655362:CAG657126 CKC655362:CKC657126 CTY655362:CTY657126 DDU655362:DDU657126 DNQ655362:DNQ657126 DXM655362:DXM657126 EHI655362:EHI657126 ERE655362:ERE657126 FBA655362:FBA657126 FKW655362:FKW657126 FUS655362:FUS657126 GEO655362:GEO657126 GOK655362:GOK657126 GYG655362:GYG657126 HIC655362:HIC657126 HRY655362:HRY657126 IBU655362:IBU657126 ILQ655362:ILQ657126 IVM655362:IVM657126 JFI655362:JFI657126 JPE655362:JPE657126 JZA655362:JZA657126 KIW655362:KIW657126 KSS655362:KSS657126 LCO655362:LCO657126 LMK655362:LMK657126 LWG655362:LWG657126 MGC655362:MGC657126 MPY655362:MPY657126 MZU655362:MZU657126 NJQ655362:NJQ657126 NTM655362:NTM657126 ODI655362:ODI657126 ONE655362:ONE657126 OXA655362:OXA657126 PGW655362:PGW657126 PQS655362:PQS657126 QAO655362:QAO657126 QKK655362:QKK657126 QUG655362:QUG657126 REC655362:REC657126 RNY655362:RNY657126 RXU655362:RXU657126 SHQ655362:SHQ657126 SRM655362:SRM657126 TBI655362:TBI657126 TLE655362:TLE657126 TVA655362:TVA657126 UEW655362:UEW657126 UOS655362:UOS657126 UYO655362:UYO657126 VIK655362:VIK657126 VSG655362:VSG657126 WCC655362:WCC657126 WLY655362:WLY657126 WVU655362:WVU657126 M720898:M722662 JI720898:JI722662 TE720898:TE722662 ADA720898:ADA722662 AMW720898:AMW722662 AWS720898:AWS722662 BGO720898:BGO722662 BQK720898:BQK722662 CAG720898:CAG722662 CKC720898:CKC722662 CTY720898:CTY722662 DDU720898:DDU722662 DNQ720898:DNQ722662 DXM720898:DXM722662 EHI720898:EHI722662 ERE720898:ERE722662 FBA720898:FBA722662 FKW720898:FKW722662 FUS720898:FUS722662 GEO720898:GEO722662 GOK720898:GOK722662 GYG720898:GYG722662 HIC720898:HIC722662 HRY720898:HRY722662 IBU720898:IBU722662 ILQ720898:ILQ722662 IVM720898:IVM722662 JFI720898:JFI722662 JPE720898:JPE722662 JZA720898:JZA722662 KIW720898:KIW722662 KSS720898:KSS722662 LCO720898:LCO722662 LMK720898:LMK722662 LWG720898:LWG722662 MGC720898:MGC722662 MPY720898:MPY722662 MZU720898:MZU722662 NJQ720898:NJQ722662 NTM720898:NTM722662 ODI720898:ODI722662 ONE720898:ONE722662 OXA720898:OXA722662 PGW720898:PGW722662 PQS720898:PQS722662 QAO720898:QAO722662 QKK720898:QKK722662 QUG720898:QUG722662 REC720898:REC722662 RNY720898:RNY722662 RXU720898:RXU722662 SHQ720898:SHQ722662 SRM720898:SRM722662 TBI720898:TBI722662 TLE720898:TLE722662 TVA720898:TVA722662 UEW720898:UEW722662 UOS720898:UOS722662 UYO720898:UYO722662 VIK720898:VIK722662 VSG720898:VSG722662 WCC720898:WCC722662 WLY720898:WLY722662 WVU720898:WVU722662 M786434:M788198 JI786434:JI788198 TE786434:TE788198 ADA786434:ADA788198 AMW786434:AMW788198 AWS786434:AWS788198 BGO786434:BGO788198 BQK786434:BQK788198 CAG786434:CAG788198 CKC786434:CKC788198 CTY786434:CTY788198 DDU786434:DDU788198 DNQ786434:DNQ788198 DXM786434:DXM788198 EHI786434:EHI788198 ERE786434:ERE788198 FBA786434:FBA788198 FKW786434:FKW788198 FUS786434:FUS788198 GEO786434:GEO788198 GOK786434:GOK788198 GYG786434:GYG788198 HIC786434:HIC788198 HRY786434:HRY788198 IBU786434:IBU788198 ILQ786434:ILQ788198 IVM786434:IVM788198 JFI786434:JFI788198 JPE786434:JPE788198 JZA786434:JZA788198 KIW786434:KIW788198 KSS786434:KSS788198 LCO786434:LCO788198 LMK786434:LMK788198 LWG786434:LWG788198 MGC786434:MGC788198 MPY786434:MPY788198 MZU786434:MZU788198 NJQ786434:NJQ788198 NTM786434:NTM788198 ODI786434:ODI788198 ONE786434:ONE788198 OXA786434:OXA788198 PGW786434:PGW788198 PQS786434:PQS788198 QAO786434:QAO788198 QKK786434:QKK788198 QUG786434:QUG788198 REC786434:REC788198 RNY786434:RNY788198 RXU786434:RXU788198 SHQ786434:SHQ788198 SRM786434:SRM788198 TBI786434:TBI788198 TLE786434:TLE788198 TVA786434:TVA788198 UEW786434:UEW788198 UOS786434:UOS788198 UYO786434:UYO788198 VIK786434:VIK788198 VSG786434:VSG788198 WCC786434:WCC788198 WLY786434:WLY788198 WVU786434:WVU788198 M851970:M853734 JI851970:JI853734 TE851970:TE853734 ADA851970:ADA853734 AMW851970:AMW853734 AWS851970:AWS853734 BGO851970:BGO853734 BQK851970:BQK853734 CAG851970:CAG853734 CKC851970:CKC853734 CTY851970:CTY853734 DDU851970:DDU853734 DNQ851970:DNQ853734 DXM851970:DXM853734 EHI851970:EHI853734 ERE851970:ERE853734 FBA851970:FBA853734 FKW851970:FKW853734 FUS851970:FUS853734 GEO851970:GEO853734 GOK851970:GOK853734 GYG851970:GYG853734 HIC851970:HIC853734 HRY851970:HRY853734 IBU851970:IBU853734 ILQ851970:ILQ853734 IVM851970:IVM853734 JFI851970:JFI853734 JPE851970:JPE853734 JZA851970:JZA853734 KIW851970:KIW853734 KSS851970:KSS853734 LCO851970:LCO853734 LMK851970:LMK853734 LWG851970:LWG853734 MGC851970:MGC853734 MPY851970:MPY853734 MZU851970:MZU853734 NJQ851970:NJQ853734 NTM851970:NTM853734 ODI851970:ODI853734 ONE851970:ONE853734 OXA851970:OXA853734 PGW851970:PGW853734 PQS851970:PQS853734 QAO851970:QAO853734 QKK851970:QKK853734 QUG851970:QUG853734 REC851970:REC853734 RNY851970:RNY853734 RXU851970:RXU853734 SHQ851970:SHQ853734 SRM851970:SRM853734 TBI851970:TBI853734 TLE851970:TLE853734 TVA851970:TVA853734 UEW851970:UEW853734 UOS851970:UOS853734 UYO851970:UYO853734 VIK851970:VIK853734 VSG851970:VSG853734 WCC851970:WCC853734 WLY851970:WLY853734 WVU851970:WVU853734 M917506:M919270 JI917506:JI919270 TE917506:TE919270 ADA917506:ADA919270 AMW917506:AMW919270 AWS917506:AWS919270 BGO917506:BGO919270 BQK917506:BQK919270 CAG917506:CAG919270 CKC917506:CKC919270 CTY917506:CTY919270 DDU917506:DDU919270 DNQ917506:DNQ919270 DXM917506:DXM919270 EHI917506:EHI919270 ERE917506:ERE919270 FBA917506:FBA919270 FKW917506:FKW919270 FUS917506:FUS919270 GEO917506:GEO919270 GOK917506:GOK919270 GYG917506:GYG919270 HIC917506:HIC919270 HRY917506:HRY919270 IBU917506:IBU919270 ILQ917506:ILQ919270 IVM917506:IVM919270 JFI917506:JFI919270 JPE917506:JPE919270 JZA917506:JZA919270 KIW917506:KIW919270 KSS917506:KSS919270 LCO917506:LCO919270 LMK917506:LMK919270 LWG917506:LWG919270 MGC917506:MGC919270 MPY917506:MPY919270 MZU917506:MZU919270 NJQ917506:NJQ919270 NTM917506:NTM919270 ODI917506:ODI919270 ONE917506:ONE919270 OXA917506:OXA919270 PGW917506:PGW919270 PQS917506:PQS919270 QAO917506:QAO919270 QKK917506:QKK919270 QUG917506:QUG919270 REC917506:REC919270 RNY917506:RNY919270 RXU917506:RXU919270 SHQ917506:SHQ919270 SRM917506:SRM919270 TBI917506:TBI919270 TLE917506:TLE919270 TVA917506:TVA919270 UEW917506:UEW919270 UOS917506:UOS919270 UYO917506:UYO919270 VIK917506:VIK919270 VSG917506:VSG919270 WCC917506:WCC919270 WLY917506:WLY919270 WVU917506:WVU919270 M983042:M984806 JI983042:JI984806 TE983042:TE984806 ADA983042:ADA984806 AMW983042:AMW984806 AWS983042:AWS984806 BGO983042:BGO984806 BQK983042:BQK984806 CAG983042:CAG984806 CKC983042:CKC984806 CTY983042:CTY984806 DDU983042:DDU984806 DNQ983042:DNQ984806 DXM983042:DXM984806 EHI983042:EHI984806 ERE983042:ERE984806 FBA983042:FBA984806 FKW983042:FKW984806 FUS983042:FUS984806 GEO983042:GEO984806 GOK983042:GOK984806 GYG983042:GYG984806 HIC983042:HIC984806 HRY983042:HRY984806 IBU983042:IBU984806 ILQ983042:ILQ984806 IVM983042:IVM984806 JFI983042:JFI984806 JPE983042:JPE984806 JZA983042:JZA984806 KIW983042:KIW984806 KSS983042:KSS984806 LCO983042:LCO984806 LMK983042:LMK984806 LWG983042:LWG984806 MGC983042:MGC984806 MPY983042:MPY984806 MZU983042:MZU984806 NJQ983042:NJQ984806 NTM983042:NTM984806 ODI983042:ODI984806 ONE983042:ONE984806 OXA983042:OXA984806 PGW983042:PGW984806 PQS983042:PQS984806 QAO983042:QAO984806 QKK983042:QKK984806 QUG983042:QUG984806 REC983042:REC984806 RNY983042:RNY984806 RXU983042:RXU984806 SHQ983042:SHQ984806 SRM983042:SRM984806 TBI983042:TBI984806 TLE983042:TLE984806 TVA983042:TVA984806 UEW983042:UEW984806 UOS983042:UOS984806 UYO983042:UYO984806 VIK983042:VIK984806 VSG983042:VSG984806 WCC983042:WCC984806 WLY983042:WLY984806 WVU983042:WVU984806" xr:uid="{00000000-0002-0000-0300-000000000000}">
      <formula1>$M$1768:$M$1769</formula1>
    </dataValidation>
    <dataValidation type="list" allowBlank="1" showInputMessage="1" showErrorMessage="1" sqref="L2:L1766 JH2:JH1766 TD2:TD1766 ACZ2:ACZ1766 AMV2:AMV1766 AWR2:AWR1766 BGN2:BGN1766 BQJ2:BQJ1766 CAF2:CAF1766 CKB2:CKB1766 CTX2:CTX1766 DDT2:DDT1766 DNP2:DNP1766 DXL2:DXL1766 EHH2:EHH1766 ERD2:ERD1766 FAZ2:FAZ1766 FKV2:FKV1766 FUR2:FUR1766 GEN2:GEN1766 GOJ2:GOJ1766 GYF2:GYF1766 HIB2:HIB1766 HRX2:HRX1766 IBT2:IBT1766 ILP2:ILP1766 IVL2:IVL1766 JFH2:JFH1766 JPD2:JPD1766 JYZ2:JYZ1766 KIV2:KIV1766 KSR2:KSR1766 LCN2:LCN1766 LMJ2:LMJ1766 LWF2:LWF1766 MGB2:MGB1766 MPX2:MPX1766 MZT2:MZT1766 NJP2:NJP1766 NTL2:NTL1766 ODH2:ODH1766 OND2:OND1766 OWZ2:OWZ1766 PGV2:PGV1766 PQR2:PQR1766 QAN2:QAN1766 QKJ2:QKJ1766 QUF2:QUF1766 REB2:REB1766 RNX2:RNX1766 RXT2:RXT1766 SHP2:SHP1766 SRL2:SRL1766 TBH2:TBH1766 TLD2:TLD1766 TUZ2:TUZ1766 UEV2:UEV1766 UOR2:UOR1766 UYN2:UYN1766 VIJ2:VIJ1766 VSF2:VSF1766 WCB2:WCB1766 WLX2:WLX1766 WVT2:WVT1766 L65538:L67302 JH65538:JH67302 TD65538:TD67302 ACZ65538:ACZ67302 AMV65538:AMV67302 AWR65538:AWR67302 BGN65538:BGN67302 BQJ65538:BQJ67302 CAF65538:CAF67302 CKB65538:CKB67302 CTX65538:CTX67302 DDT65538:DDT67302 DNP65538:DNP67302 DXL65538:DXL67302 EHH65538:EHH67302 ERD65538:ERD67302 FAZ65538:FAZ67302 FKV65538:FKV67302 FUR65538:FUR67302 GEN65538:GEN67302 GOJ65538:GOJ67302 GYF65538:GYF67302 HIB65538:HIB67302 HRX65538:HRX67302 IBT65538:IBT67302 ILP65538:ILP67302 IVL65538:IVL67302 JFH65538:JFH67302 JPD65538:JPD67302 JYZ65538:JYZ67302 KIV65538:KIV67302 KSR65538:KSR67302 LCN65538:LCN67302 LMJ65538:LMJ67302 LWF65538:LWF67302 MGB65538:MGB67302 MPX65538:MPX67302 MZT65538:MZT67302 NJP65538:NJP67302 NTL65538:NTL67302 ODH65538:ODH67302 OND65538:OND67302 OWZ65538:OWZ67302 PGV65538:PGV67302 PQR65538:PQR67302 QAN65538:QAN67302 QKJ65538:QKJ67302 QUF65538:QUF67302 REB65538:REB67302 RNX65538:RNX67302 RXT65538:RXT67302 SHP65538:SHP67302 SRL65538:SRL67302 TBH65538:TBH67302 TLD65538:TLD67302 TUZ65538:TUZ67302 UEV65538:UEV67302 UOR65538:UOR67302 UYN65538:UYN67302 VIJ65538:VIJ67302 VSF65538:VSF67302 WCB65538:WCB67302 WLX65538:WLX67302 WVT65538:WVT67302 L131074:L132838 JH131074:JH132838 TD131074:TD132838 ACZ131074:ACZ132838 AMV131074:AMV132838 AWR131074:AWR132838 BGN131074:BGN132838 BQJ131074:BQJ132838 CAF131074:CAF132838 CKB131074:CKB132838 CTX131074:CTX132838 DDT131074:DDT132838 DNP131074:DNP132838 DXL131074:DXL132838 EHH131074:EHH132838 ERD131074:ERD132838 FAZ131074:FAZ132838 FKV131074:FKV132838 FUR131074:FUR132838 GEN131074:GEN132838 GOJ131074:GOJ132838 GYF131074:GYF132838 HIB131074:HIB132838 HRX131074:HRX132838 IBT131074:IBT132838 ILP131074:ILP132838 IVL131074:IVL132838 JFH131074:JFH132838 JPD131074:JPD132838 JYZ131074:JYZ132838 KIV131074:KIV132838 KSR131074:KSR132838 LCN131074:LCN132838 LMJ131074:LMJ132838 LWF131074:LWF132838 MGB131074:MGB132838 MPX131074:MPX132838 MZT131074:MZT132838 NJP131074:NJP132838 NTL131074:NTL132838 ODH131074:ODH132838 OND131074:OND132838 OWZ131074:OWZ132838 PGV131074:PGV132838 PQR131074:PQR132838 QAN131074:QAN132838 QKJ131074:QKJ132838 QUF131074:QUF132838 REB131074:REB132838 RNX131074:RNX132838 RXT131074:RXT132838 SHP131074:SHP132838 SRL131074:SRL132838 TBH131074:TBH132838 TLD131074:TLD132838 TUZ131074:TUZ132838 UEV131074:UEV132838 UOR131074:UOR132838 UYN131074:UYN132838 VIJ131074:VIJ132838 VSF131074:VSF132838 WCB131074:WCB132838 WLX131074:WLX132838 WVT131074:WVT132838 L196610:L198374 JH196610:JH198374 TD196610:TD198374 ACZ196610:ACZ198374 AMV196610:AMV198374 AWR196610:AWR198374 BGN196610:BGN198374 BQJ196610:BQJ198374 CAF196610:CAF198374 CKB196610:CKB198374 CTX196610:CTX198374 DDT196610:DDT198374 DNP196610:DNP198374 DXL196610:DXL198374 EHH196610:EHH198374 ERD196610:ERD198374 FAZ196610:FAZ198374 FKV196610:FKV198374 FUR196610:FUR198374 GEN196610:GEN198374 GOJ196610:GOJ198374 GYF196610:GYF198374 HIB196610:HIB198374 HRX196610:HRX198374 IBT196610:IBT198374 ILP196610:ILP198374 IVL196610:IVL198374 JFH196610:JFH198374 JPD196610:JPD198374 JYZ196610:JYZ198374 KIV196610:KIV198374 KSR196610:KSR198374 LCN196610:LCN198374 LMJ196610:LMJ198374 LWF196610:LWF198374 MGB196610:MGB198374 MPX196610:MPX198374 MZT196610:MZT198374 NJP196610:NJP198374 NTL196610:NTL198374 ODH196610:ODH198374 OND196610:OND198374 OWZ196610:OWZ198374 PGV196610:PGV198374 PQR196610:PQR198374 QAN196610:QAN198374 QKJ196610:QKJ198374 QUF196610:QUF198374 REB196610:REB198374 RNX196610:RNX198374 RXT196610:RXT198374 SHP196610:SHP198374 SRL196610:SRL198374 TBH196610:TBH198374 TLD196610:TLD198374 TUZ196610:TUZ198374 UEV196610:UEV198374 UOR196610:UOR198374 UYN196610:UYN198374 VIJ196610:VIJ198374 VSF196610:VSF198374 WCB196610:WCB198374 WLX196610:WLX198374 WVT196610:WVT198374 L262146:L263910 JH262146:JH263910 TD262146:TD263910 ACZ262146:ACZ263910 AMV262146:AMV263910 AWR262146:AWR263910 BGN262146:BGN263910 BQJ262146:BQJ263910 CAF262146:CAF263910 CKB262146:CKB263910 CTX262146:CTX263910 DDT262146:DDT263910 DNP262146:DNP263910 DXL262146:DXL263910 EHH262146:EHH263910 ERD262146:ERD263910 FAZ262146:FAZ263910 FKV262146:FKV263910 FUR262146:FUR263910 GEN262146:GEN263910 GOJ262146:GOJ263910 GYF262146:GYF263910 HIB262146:HIB263910 HRX262146:HRX263910 IBT262146:IBT263910 ILP262146:ILP263910 IVL262146:IVL263910 JFH262146:JFH263910 JPD262146:JPD263910 JYZ262146:JYZ263910 KIV262146:KIV263910 KSR262146:KSR263910 LCN262146:LCN263910 LMJ262146:LMJ263910 LWF262146:LWF263910 MGB262146:MGB263910 MPX262146:MPX263910 MZT262146:MZT263910 NJP262146:NJP263910 NTL262146:NTL263910 ODH262146:ODH263910 OND262146:OND263910 OWZ262146:OWZ263910 PGV262146:PGV263910 PQR262146:PQR263910 QAN262146:QAN263910 QKJ262146:QKJ263910 QUF262146:QUF263910 REB262146:REB263910 RNX262146:RNX263910 RXT262146:RXT263910 SHP262146:SHP263910 SRL262146:SRL263910 TBH262146:TBH263910 TLD262146:TLD263910 TUZ262146:TUZ263910 UEV262146:UEV263910 UOR262146:UOR263910 UYN262146:UYN263910 VIJ262146:VIJ263910 VSF262146:VSF263910 WCB262146:WCB263910 WLX262146:WLX263910 WVT262146:WVT263910 L327682:L329446 JH327682:JH329446 TD327682:TD329446 ACZ327682:ACZ329446 AMV327682:AMV329446 AWR327682:AWR329446 BGN327682:BGN329446 BQJ327682:BQJ329446 CAF327682:CAF329446 CKB327682:CKB329446 CTX327682:CTX329446 DDT327682:DDT329446 DNP327682:DNP329446 DXL327682:DXL329446 EHH327682:EHH329446 ERD327682:ERD329446 FAZ327682:FAZ329446 FKV327682:FKV329446 FUR327682:FUR329446 GEN327682:GEN329446 GOJ327682:GOJ329446 GYF327682:GYF329446 HIB327682:HIB329446 HRX327682:HRX329446 IBT327682:IBT329446 ILP327682:ILP329446 IVL327682:IVL329446 JFH327682:JFH329446 JPD327682:JPD329446 JYZ327682:JYZ329446 KIV327682:KIV329446 KSR327682:KSR329446 LCN327682:LCN329446 LMJ327682:LMJ329446 LWF327682:LWF329446 MGB327682:MGB329446 MPX327682:MPX329446 MZT327682:MZT329446 NJP327682:NJP329446 NTL327682:NTL329446 ODH327682:ODH329446 OND327682:OND329446 OWZ327682:OWZ329446 PGV327682:PGV329446 PQR327682:PQR329446 QAN327682:QAN329446 QKJ327682:QKJ329446 QUF327682:QUF329446 REB327682:REB329446 RNX327682:RNX329446 RXT327682:RXT329446 SHP327682:SHP329446 SRL327682:SRL329446 TBH327682:TBH329446 TLD327682:TLD329446 TUZ327682:TUZ329446 UEV327682:UEV329446 UOR327682:UOR329446 UYN327682:UYN329446 VIJ327682:VIJ329446 VSF327682:VSF329446 WCB327682:WCB329446 WLX327682:WLX329446 WVT327682:WVT329446 L393218:L394982 JH393218:JH394982 TD393218:TD394982 ACZ393218:ACZ394982 AMV393218:AMV394982 AWR393218:AWR394982 BGN393218:BGN394982 BQJ393218:BQJ394982 CAF393218:CAF394982 CKB393218:CKB394982 CTX393218:CTX394982 DDT393218:DDT394982 DNP393218:DNP394982 DXL393218:DXL394982 EHH393218:EHH394982 ERD393218:ERD394982 FAZ393218:FAZ394982 FKV393218:FKV394982 FUR393218:FUR394982 GEN393218:GEN394982 GOJ393218:GOJ394982 GYF393218:GYF394982 HIB393218:HIB394982 HRX393218:HRX394982 IBT393218:IBT394982 ILP393218:ILP394982 IVL393218:IVL394982 JFH393218:JFH394982 JPD393218:JPD394982 JYZ393218:JYZ394982 KIV393218:KIV394982 KSR393218:KSR394982 LCN393218:LCN394982 LMJ393218:LMJ394982 LWF393218:LWF394982 MGB393218:MGB394982 MPX393218:MPX394982 MZT393218:MZT394982 NJP393218:NJP394982 NTL393218:NTL394982 ODH393218:ODH394982 OND393218:OND394982 OWZ393218:OWZ394982 PGV393218:PGV394982 PQR393218:PQR394982 QAN393218:QAN394982 QKJ393218:QKJ394982 QUF393218:QUF394982 REB393218:REB394982 RNX393218:RNX394982 RXT393218:RXT394982 SHP393218:SHP394982 SRL393218:SRL394982 TBH393218:TBH394982 TLD393218:TLD394982 TUZ393218:TUZ394982 UEV393218:UEV394982 UOR393218:UOR394982 UYN393218:UYN394982 VIJ393218:VIJ394982 VSF393218:VSF394982 WCB393218:WCB394982 WLX393218:WLX394982 WVT393218:WVT394982 L458754:L460518 JH458754:JH460518 TD458754:TD460518 ACZ458754:ACZ460518 AMV458754:AMV460518 AWR458754:AWR460518 BGN458754:BGN460518 BQJ458754:BQJ460518 CAF458754:CAF460518 CKB458754:CKB460518 CTX458754:CTX460518 DDT458754:DDT460518 DNP458754:DNP460518 DXL458754:DXL460518 EHH458754:EHH460518 ERD458754:ERD460518 FAZ458754:FAZ460518 FKV458754:FKV460518 FUR458754:FUR460518 GEN458754:GEN460518 GOJ458754:GOJ460518 GYF458754:GYF460518 HIB458754:HIB460518 HRX458754:HRX460518 IBT458754:IBT460518 ILP458754:ILP460518 IVL458754:IVL460518 JFH458754:JFH460518 JPD458754:JPD460518 JYZ458754:JYZ460518 KIV458754:KIV460518 KSR458754:KSR460518 LCN458754:LCN460518 LMJ458754:LMJ460518 LWF458754:LWF460518 MGB458754:MGB460518 MPX458754:MPX460518 MZT458754:MZT460518 NJP458754:NJP460518 NTL458754:NTL460518 ODH458754:ODH460518 OND458754:OND460518 OWZ458754:OWZ460518 PGV458754:PGV460518 PQR458754:PQR460518 QAN458754:QAN460518 QKJ458754:QKJ460518 QUF458754:QUF460518 REB458754:REB460518 RNX458754:RNX460518 RXT458754:RXT460518 SHP458754:SHP460518 SRL458754:SRL460518 TBH458754:TBH460518 TLD458754:TLD460518 TUZ458754:TUZ460518 UEV458754:UEV460518 UOR458754:UOR460518 UYN458754:UYN460518 VIJ458754:VIJ460518 VSF458754:VSF460518 WCB458754:WCB460518 WLX458754:WLX460518 WVT458754:WVT460518 L524290:L526054 JH524290:JH526054 TD524290:TD526054 ACZ524290:ACZ526054 AMV524290:AMV526054 AWR524290:AWR526054 BGN524290:BGN526054 BQJ524290:BQJ526054 CAF524290:CAF526054 CKB524290:CKB526054 CTX524290:CTX526054 DDT524290:DDT526054 DNP524290:DNP526054 DXL524290:DXL526054 EHH524290:EHH526054 ERD524290:ERD526054 FAZ524290:FAZ526054 FKV524290:FKV526054 FUR524290:FUR526054 GEN524290:GEN526054 GOJ524290:GOJ526054 GYF524290:GYF526054 HIB524290:HIB526054 HRX524290:HRX526054 IBT524290:IBT526054 ILP524290:ILP526054 IVL524290:IVL526054 JFH524290:JFH526054 JPD524290:JPD526054 JYZ524290:JYZ526054 KIV524290:KIV526054 KSR524290:KSR526054 LCN524290:LCN526054 LMJ524290:LMJ526054 LWF524290:LWF526054 MGB524290:MGB526054 MPX524290:MPX526054 MZT524290:MZT526054 NJP524290:NJP526054 NTL524290:NTL526054 ODH524290:ODH526054 OND524290:OND526054 OWZ524290:OWZ526054 PGV524290:PGV526054 PQR524290:PQR526054 QAN524290:QAN526054 QKJ524290:QKJ526054 QUF524290:QUF526054 REB524290:REB526054 RNX524290:RNX526054 RXT524290:RXT526054 SHP524290:SHP526054 SRL524290:SRL526054 TBH524290:TBH526054 TLD524290:TLD526054 TUZ524290:TUZ526054 UEV524290:UEV526054 UOR524290:UOR526054 UYN524290:UYN526054 VIJ524290:VIJ526054 VSF524290:VSF526054 WCB524290:WCB526054 WLX524290:WLX526054 WVT524290:WVT526054 L589826:L591590 JH589826:JH591590 TD589826:TD591590 ACZ589826:ACZ591590 AMV589826:AMV591590 AWR589826:AWR591590 BGN589826:BGN591590 BQJ589826:BQJ591590 CAF589826:CAF591590 CKB589826:CKB591590 CTX589826:CTX591590 DDT589826:DDT591590 DNP589826:DNP591590 DXL589826:DXL591590 EHH589826:EHH591590 ERD589826:ERD591590 FAZ589826:FAZ591590 FKV589826:FKV591590 FUR589826:FUR591590 GEN589826:GEN591590 GOJ589826:GOJ591590 GYF589826:GYF591590 HIB589826:HIB591590 HRX589826:HRX591590 IBT589826:IBT591590 ILP589826:ILP591590 IVL589826:IVL591590 JFH589826:JFH591590 JPD589826:JPD591590 JYZ589826:JYZ591590 KIV589826:KIV591590 KSR589826:KSR591590 LCN589826:LCN591590 LMJ589826:LMJ591590 LWF589826:LWF591590 MGB589826:MGB591590 MPX589826:MPX591590 MZT589826:MZT591590 NJP589826:NJP591590 NTL589826:NTL591590 ODH589826:ODH591590 OND589826:OND591590 OWZ589826:OWZ591590 PGV589826:PGV591590 PQR589826:PQR591590 QAN589826:QAN591590 QKJ589826:QKJ591590 QUF589826:QUF591590 REB589826:REB591590 RNX589826:RNX591590 RXT589826:RXT591590 SHP589826:SHP591590 SRL589826:SRL591590 TBH589826:TBH591590 TLD589826:TLD591590 TUZ589826:TUZ591590 UEV589826:UEV591590 UOR589826:UOR591590 UYN589826:UYN591590 VIJ589826:VIJ591590 VSF589826:VSF591590 WCB589826:WCB591590 WLX589826:WLX591590 WVT589826:WVT591590 L655362:L657126 JH655362:JH657126 TD655362:TD657126 ACZ655362:ACZ657126 AMV655362:AMV657126 AWR655362:AWR657126 BGN655362:BGN657126 BQJ655362:BQJ657126 CAF655362:CAF657126 CKB655362:CKB657126 CTX655362:CTX657126 DDT655362:DDT657126 DNP655362:DNP657126 DXL655362:DXL657126 EHH655362:EHH657126 ERD655362:ERD657126 FAZ655362:FAZ657126 FKV655362:FKV657126 FUR655362:FUR657126 GEN655362:GEN657126 GOJ655362:GOJ657126 GYF655362:GYF657126 HIB655362:HIB657126 HRX655362:HRX657126 IBT655362:IBT657126 ILP655362:ILP657126 IVL655362:IVL657126 JFH655362:JFH657126 JPD655362:JPD657126 JYZ655362:JYZ657126 KIV655362:KIV657126 KSR655362:KSR657126 LCN655362:LCN657126 LMJ655362:LMJ657126 LWF655362:LWF657126 MGB655362:MGB657126 MPX655362:MPX657126 MZT655362:MZT657126 NJP655362:NJP657126 NTL655362:NTL657126 ODH655362:ODH657126 OND655362:OND657126 OWZ655362:OWZ657126 PGV655362:PGV657126 PQR655362:PQR657126 QAN655362:QAN657126 QKJ655362:QKJ657126 QUF655362:QUF657126 REB655362:REB657126 RNX655362:RNX657126 RXT655362:RXT657126 SHP655362:SHP657126 SRL655362:SRL657126 TBH655362:TBH657126 TLD655362:TLD657126 TUZ655362:TUZ657126 UEV655362:UEV657126 UOR655362:UOR657126 UYN655362:UYN657126 VIJ655362:VIJ657126 VSF655362:VSF657126 WCB655362:WCB657126 WLX655362:WLX657126 WVT655362:WVT657126 L720898:L722662 JH720898:JH722662 TD720898:TD722662 ACZ720898:ACZ722662 AMV720898:AMV722662 AWR720898:AWR722662 BGN720898:BGN722662 BQJ720898:BQJ722662 CAF720898:CAF722662 CKB720898:CKB722662 CTX720898:CTX722662 DDT720898:DDT722662 DNP720898:DNP722662 DXL720898:DXL722662 EHH720898:EHH722662 ERD720898:ERD722662 FAZ720898:FAZ722662 FKV720898:FKV722662 FUR720898:FUR722662 GEN720898:GEN722662 GOJ720898:GOJ722662 GYF720898:GYF722662 HIB720898:HIB722662 HRX720898:HRX722662 IBT720898:IBT722662 ILP720898:ILP722662 IVL720898:IVL722662 JFH720898:JFH722662 JPD720898:JPD722662 JYZ720898:JYZ722662 KIV720898:KIV722662 KSR720898:KSR722662 LCN720898:LCN722662 LMJ720898:LMJ722662 LWF720898:LWF722662 MGB720898:MGB722662 MPX720898:MPX722662 MZT720898:MZT722662 NJP720898:NJP722662 NTL720898:NTL722662 ODH720898:ODH722662 OND720898:OND722662 OWZ720898:OWZ722662 PGV720898:PGV722662 PQR720898:PQR722662 QAN720898:QAN722662 QKJ720898:QKJ722662 QUF720898:QUF722662 REB720898:REB722662 RNX720898:RNX722662 RXT720898:RXT722662 SHP720898:SHP722662 SRL720898:SRL722662 TBH720898:TBH722662 TLD720898:TLD722662 TUZ720898:TUZ722662 UEV720898:UEV722662 UOR720898:UOR722662 UYN720898:UYN722662 VIJ720898:VIJ722662 VSF720898:VSF722662 WCB720898:WCB722662 WLX720898:WLX722662 WVT720898:WVT722662 L786434:L788198 JH786434:JH788198 TD786434:TD788198 ACZ786434:ACZ788198 AMV786434:AMV788198 AWR786434:AWR788198 BGN786434:BGN788198 BQJ786434:BQJ788198 CAF786434:CAF788198 CKB786434:CKB788198 CTX786434:CTX788198 DDT786434:DDT788198 DNP786434:DNP788198 DXL786434:DXL788198 EHH786434:EHH788198 ERD786434:ERD788198 FAZ786434:FAZ788198 FKV786434:FKV788198 FUR786434:FUR788198 GEN786434:GEN788198 GOJ786434:GOJ788198 GYF786434:GYF788198 HIB786434:HIB788198 HRX786434:HRX788198 IBT786434:IBT788198 ILP786434:ILP788198 IVL786434:IVL788198 JFH786434:JFH788198 JPD786434:JPD788198 JYZ786434:JYZ788198 KIV786434:KIV788198 KSR786434:KSR788198 LCN786434:LCN788198 LMJ786434:LMJ788198 LWF786434:LWF788198 MGB786434:MGB788198 MPX786434:MPX788198 MZT786434:MZT788198 NJP786434:NJP788198 NTL786434:NTL788198 ODH786434:ODH788198 OND786434:OND788198 OWZ786434:OWZ788198 PGV786434:PGV788198 PQR786434:PQR788198 QAN786434:QAN788198 QKJ786434:QKJ788198 QUF786434:QUF788198 REB786434:REB788198 RNX786434:RNX788198 RXT786434:RXT788198 SHP786434:SHP788198 SRL786434:SRL788198 TBH786434:TBH788198 TLD786434:TLD788198 TUZ786434:TUZ788198 UEV786434:UEV788198 UOR786434:UOR788198 UYN786434:UYN788198 VIJ786434:VIJ788198 VSF786434:VSF788198 WCB786434:WCB788198 WLX786434:WLX788198 WVT786434:WVT788198 L851970:L853734 JH851970:JH853734 TD851970:TD853734 ACZ851970:ACZ853734 AMV851970:AMV853734 AWR851970:AWR853734 BGN851970:BGN853734 BQJ851970:BQJ853734 CAF851970:CAF853734 CKB851970:CKB853734 CTX851970:CTX853734 DDT851970:DDT853734 DNP851970:DNP853734 DXL851970:DXL853734 EHH851970:EHH853734 ERD851970:ERD853734 FAZ851970:FAZ853734 FKV851970:FKV853734 FUR851970:FUR853734 GEN851970:GEN853734 GOJ851970:GOJ853734 GYF851970:GYF853734 HIB851970:HIB853734 HRX851970:HRX853734 IBT851970:IBT853734 ILP851970:ILP853734 IVL851970:IVL853734 JFH851970:JFH853734 JPD851970:JPD853734 JYZ851970:JYZ853734 KIV851970:KIV853734 KSR851970:KSR853734 LCN851970:LCN853734 LMJ851970:LMJ853734 LWF851970:LWF853734 MGB851970:MGB853734 MPX851970:MPX853734 MZT851970:MZT853734 NJP851970:NJP853734 NTL851970:NTL853734 ODH851970:ODH853734 OND851970:OND853734 OWZ851970:OWZ853734 PGV851970:PGV853734 PQR851970:PQR853734 QAN851970:QAN853734 QKJ851970:QKJ853734 QUF851970:QUF853734 REB851970:REB853734 RNX851970:RNX853734 RXT851970:RXT853734 SHP851970:SHP853734 SRL851970:SRL853734 TBH851970:TBH853734 TLD851970:TLD853734 TUZ851970:TUZ853734 UEV851970:UEV853734 UOR851970:UOR853734 UYN851970:UYN853734 VIJ851970:VIJ853734 VSF851970:VSF853734 WCB851970:WCB853734 WLX851970:WLX853734 WVT851970:WVT853734 L917506:L919270 JH917506:JH919270 TD917506:TD919270 ACZ917506:ACZ919270 AMV917506:AMV919270 AWR917506:AWR919270 BGN917506:BGN919270 BQJ917506:BQJ919270 CAF917506:CAF919270 CKB917506:CKB919270 CTX917506:CTX919270 DDT917506:DDT919270 DNP917506:DNP919270 DXL917506:DXL919270 EHH917506:EHH919270 ERD917506:ERD919270 FAZ917506:FAZ919270 FKV917506:FKV919270 FUR917506:FUR919270 GEN917506:GEN919270 GOJ917506:GOJ919270 GYF917506:GYF919270 HIB917506:HIB919270 HRX917506:HRX919270 IBT917506:IBT919270 ILP917506:ILP919270 IVL917506:IVL919270 JFH917506:JFH919270 JPD917506:JPD919270 JYZ917506:JYZ919270 KIV917506:KIV919270 KSR917506:KSR919270 LCN917506:LCN919270 LMJ917506:LMJ919270 LWF917506:LWF919270 MGB917506:MGB919270 MPX917506:MPX919270 MZT917506:MZT919270 NJP917506:NJP919270 NTL917506:NTL919270 ODH917506:ODH919270 OND917506:OND919270 OWZ917506:OWZ919270 PGV917506:PGV919270 PQR917506:PQR919270 QAN917506:QAN919270 QKJ917506:QKJ919270 QUF917506:QUF919270 REB917506:REB919270 RNX917506:RNX919270 RXT917506:RXT919270 SHP917506:SHP919270 SRL917506:SRL919270 TBH917506:TBH919270 TLD917506:TLD919270 TUZ917506:TUZ919270 UEV917506:UEV919270 UOR917506:UOR919270 UYN917506:UYN919270 VIJ917506:VIJ919270 VSF917506:VSF919270 WCB917506:WCB919270 WLX917506:WLX919270 WVT917506:WVT919270 L983042:L984806 JH983042:JH984806 TD983042:TD984806 ACZ983042:ACZ984806 AMV983042:AMV984806 AWR983042:AWR984806 BGN983042:BGN984806 BQJ983042:BQJ984806 CAF983042:CAF984806 CKB983042:CKB984806 CTX983042:CTX984806 DDT983042:DDT984806 DNP983042:DNP984806 DXL983042:DXL984806 EHH983042:EHH984806 ERD983042:ERD984806 FAZ983042:FAZ984806 FKV983042:FKV984806 FUR983042:FUR984806 GEN983042:GEN984806 GOJ983042:GOJ984806 GYF983042:GYF984806 HIB983042:HIB984806 HRX983042:HRX984806 IBT983042:IBT984806 ILP983042:ILP984806 IVL983042:IVL984806 JFH983042:JFH984806 JPD983042:JPD984806 JYZ983042:JYZ984806 KIV983042:KIV984806 KSR983042:KSR984806 LCN983042:LCN984806 LMJ983042:LMJ984806 LWF983042:LWF984806 MGB983042:MGB984806 MPX983042:MPX984806 MZT983042:MZT984806 NJP983042:NJP984806 NTL983042:NTL984806 ODH983042:ODH984806 OND983042:OND984806 OWZ983042:OWZ984806 PGV983042:PGV984806 PQR983042:PQR984806 QAN983042:QAN984806 QKJ983042:QKJ984806 QUF983042:QUF984806 REB983042:REB984806 RNX983042:RNX984806 RXT983042:RXT984806 SHP983042:SHP984806 SRL983042:SRL984806 TBH983042:TBH984806 TLD983042:TLD984806 TUZ983042:TUZ984806 UEV983042:UEV984806 UOR983042:UOR984806 UYN983042:UYN984806 VIJ983042:VIJ984806 VSF983042:VSF984806 WCB983042:WCB984806 WLX983042:WLX984806 WVT983042:WVT984806" xr:uid="{00000000-0002-0000-0300-000001000000}">
      <formula1>$L$1768:$L$1769</formula1>
    </dataValidation>
  </dataValidations>
  <pageMargins left="0.31" right="0.31" top="0.49" bottom="0.48" header="0.31" footer="0.33"/>
  <pageSetup paperSize="9" scale="65" orientation="landscape" r:id="rId1"/>
  <headerFooter alignWithMargins="0">
    <oddHeader>&amp;CTCCインフォメーション.DM1 / 論理 / メイン モデル メタデータシート&amp;R&amp;D &amp;T</oddHeader>
    <oddFooter>&amp;C&amp;P/&amp;N</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X431"/>
  <sheetViews>
    <sheetView zoomScale="70" workbookViewId="0">
      <pane xSplit="2" ySplit="1" topLeftCell="G320"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3320</v>
      </c>
      <c r="B2" s="498" t="s">
        <v>3321</v>
      </c>
      <c r="C2" s="500"/>
      <c r="D2" s="500"/>
      <c r="E2" s="502">
        <v>16777215</v>
      </c>
      <c r="F2" s="27">
        <v>1</v>
      </c>
      <c r="G2" s="28" t="s">
        <v>3337</v>
      </c>
      <c r="H2" s="28" t="s">
        <v>3338</v>
      </c>
      <c r="I2" s="79"/>
      <c r="J2" s="28" t="s">
        <v>32</v>
      </c>
      <c r="K2" s="29">
        <v>8</v>
      </c>
      <c r="L2" s="29"/>
      <c r="M2" s="30" t="s">
        <v>33</v>
      </c>
      <c r="N2" s="30" t="s">
        <v>33</v>
      </c>
      <c r="O2" s="28" t="s">
        <v>40</v>
      </c>
      <c r="P2" s="28"/>
      <c r="Q2" s="28"/>
      <c r="R2" s="28"/>
      <c r="S2" s="28"/>
      <c r="T2" s="28"/>
      <c r="U2" s="28"/>
      <c r="V2" s="28"/>
      <c r="W2" s="33"/>
    </row>
    <row r="3" spans="1:23" x14ac:dyDescent="0.2">
      <c r="A3" s="497"/>
      <c r="B3" s="499"/>
      <c r="C3" s="501"/>
      <c r="D3" s="501"/>
      <c r="E3" s="503"/>
      <c r="F3" s="17">
        <v>2</v>
      </c>
      <c r="G3" s="18" t="s">
        <v>3339</v>
      </c>
      <c r="H3" s="18" t="s">
        <v>3340</v>
      </c>
      <c r="I3" s="80"/>
      <c r="J3" s="18" t="s">
        <v>134</v>
      </c>
      <c r="K3" s="19">
        <v>15</v>
      </c>
      <c r="L3" s="19">
        <v>0</v>
      </c>
      <c r="M3" s="20" t="s">
        <v>34</v>
      </c>
      <c r="N3" s="20" t="s">
        <v>34</v>
      </c>
      <c r="O3" s="18" t="s">
        <v>181</v>
      </c>
      <c r="P3" s="18"/>
      <c r="Q3" s="18"/>
      <c r="R3" s="18"/>
      <c r="S3" s="18"/>
      <c r="T3" s="18"/>
      <c r="U3" s="18"/>
      <c r="V3" s="18"/>
      <c r="W3" s="34"/>
    </row>
    <row r="4" spans="1:23" x14ac:dyDescent="0.2">
      <c r="A4" s="497"/>
      <c r="B4" s="499"/>
      <c r="C4" s="501"/>
      <c r="D4" s="501"/>
      <c r="E4" s="503"/>
      <c r="F4" s="17">
        <v>3</v>
      </c>
      <c r="G4" s="18" t="s">
        <v>3341</v>
      </c>
      <c r="H4" s="18" t="s">
        <v>3342</v>
      </c>
      <c r="I4" s="80"/>
      <c r="J4" s="18" t="s">
        <v>32</v>
      </c>
      <c r="K4" s="19">
        <v>2</v>
      </c>
      <c r="L4" s="19"/>
      <c r="M4" s="20" t="s">
        <v>34</v>
      </c>
      <c r="N4" s="20" t="s">
        <v>34</v>
      </c>
      <c r="O4" s="18" t="s">
        <v>42</v>
      </c>
      <c r="P4" s="18"/>
      <c r="Q4" s="18"/>
      <c r="R4" s="18"/>
      <c r="S4" s="18"/>
      <c r="T4" s="18"/>
      <c r="U4" s="18"/>
      <c r="V4" s="18"/>
      <c r="W4" s="34"/>
    </row>
    <row r="5" spans="1:23" x14ac:dyDescent="0.2">
      <c r="A5" s="497"/>
      <c r="B5" s="499"/>
      <c r="C5" s="501"/>
      <c r="D5" s="501"/>
      <c r="E5" s="503"/>
      <c r="F5" s="17">
        <v>4</v>
      </c>
      <c r="G5" s="18" t="s">
        <v>3343</v>
      </c>
      <c r="H5" s="18" t="s">
        <v>3344</v>
      </c>
      <c r="I5" s="80"/>
      <c r="J5" s="18" t="s">
        <v>32</v>
      </c>
      <c r="K5" s="19">
        <v>2</v>
      </c>
      <c r="L5" s="19"/>
      <c r="M5" s="20" t="s">
        <v>34</v>
      </c>
      <c r="N5" s="20" t="s">
        <v>34</v>
      </c>
      <c r="O5" s="18" t="s">
        <v>42</v>
      </c>
      <c r="P5" s="18"/>
      <c r="Q5" s="18"/>
      <c r="R5" s="18"/>
      <c r="S5" s="18"/>
      <c r="T5" s="18"/>
      <c r="U5" s="18"/>
      <c r="V5" s="18"/>
      <c r="W5" s="34"/>
    </row>
    <row r="6" spans="1:23" x14ac:dyDescent="0.2">
      <c r="A6" s="497"/>
      <c r="B6" s="499"/>
      <c r="C6" s="501"/>
      <c r="D6" s="501"/>
      <c r="E6" s="503"/>
      <c r="F6" s="17">
        <v>5</v>
      </c>
      <c r="G6" s="18" t="s">
        <v>3345</v>
      </c>
      <c r="H6" s="18" t="s">
        <v>3346</v>
      </c>
      <c r="I6" s="80"/>
      <c r="J6" s="18" t="s">
        <v>32</v>
      </c>
      <c r="K6" s="19">
        <v>9</v>
      </c>
      <c r="L6" s="19"/>
      <c r="M6" s="20" t="s">
        <v>34</v>
      </c>
      <c r="N6" s="20" t="s">
        <v>34</v>
      </c>
      <c r="O6" s="18" t="s">
        <v>56</v>
      </c>
      <c r="P6" s="18"/>
      <c r="Q6" s="18"/>
      <c r="R6" s="18"/>
      <c r="S6" s="18"/>
      <c r="T6" s="18"/>
      <c r="U6" s="18"/>
      <c r="V6" s="18"/>
      <c r="W6" s="34"/>
    </row>
    <row r="7" spans="1:23" x14ac:dyDescent="0.2">
      <c r="A7" s="497"/>
      <c r="B7" s="499"/>
      <c r="C7" s="501"/>
      <c r="D7" s="501"/>
      <c r="E7" s="503"/>
      <c r="F7" s="17">
        <v>6</v>
      </c>
      <c r="G7" s="18" t="s">
        <v>3347</v>
      </c>
      <c r="H7" s="18" t="s">
        <v>3348</v>
      </c>
      <c r="I7" s="80"/>
      <c r="J7" s="18" t="s">
        <v>32</v>
      </c>
      <c r="K7" s="19">
        <v>1</v>
      </c>
      <c r="L7" s="19"/>
      <c r="M7" s="20" t="s">
        <v>34</v>
      </c>
      <c r="N7" s="20" t="s">
        <v>34</v>
      </c>
      <c r="O7" s="18" t="s">
        <v>35</v>
      </c>
      <c r="P7" s="18"/>
      <c r="Q7" s="18"/>
      <c r="R7" s="18"/>
      <c r="S7" s="18"/>
      <c r="T7" s="18"/>
      <c r="U7" s="18"/>
      <c r="V7" s="18"/>
      <c r="W7" s="34"/>
    </row>
    <row r="8" spans="1:23" x14ac:dyDescent="0.2">
      <c r="A8" s="497"/>
      <c r="B8" s="499"/>
      <c r="C8" s="501"/>
      <c r="D8" s="501"/>
      <c r="E8" s="503"/>
      <c r="F8" s="17">
        <v>7</v>
      </c>
      <c r="G8" s="18" t="s">
        <v>988</v>
      </c>
      <c r="H8" s="18" t="s">
        <v>3349</v>
      </c>
      <c r="I8" s="80"/>
      <c r="J8" s="18" t="s">
        <v>32</v>
      </c>
      <c r="K8" s="19">
        <v>6</v>
      </c>
      <c r="L8" s="19"/>
      <c r="M8" s="20" t="s">
        <v>34</v>
      </c>
      <c r="N8" s="20" t="s">
        <v>34</v>
      </c>
      <c r="O8" s="18" t="s">
        <v>45</v>
      </c>
      <c r="P8" s="18"/>
      <c r="Q8" s="18"/>
      <c r="R8" s="18"/>
      <c r="S8" s="18"/>
      <c r="T8" s="18"/>
      <c r="U8" s="18"/>
      <c r="V8" s="18"/>
      <c r="W8" s="34"/>
    </row>
    <row r="9" spans="1:23" x14ac:dyDescent="0.2">
      <c r="A9" s="497"/>
      <c r="B9" s="499"/>
      <c r="C9" s="501"/>
      <c r="D9" s="501"/>
      <c r="E9" s="503"/>
      <c r="F9" s="17">
        <v>8</v>
      </c>
      <c r="G9" s="18" t="s">
        <v>3350</v>
      </c>
      <c r="H9" s="18" t="s">
        <v>3351</v>
      </c>
      <c r="I9" s="80"/>
      <c r="J9" s="18" t="s">
        <v>32</v>
      </c>
      <c r="K9" s="19">
        <v>1</v>
      </c>
      <c r="L9" s="19"/>
      <c r="M9" s="20" t="s">
        <v>34</v>
      </c>
      <c r="N9" s="20" t="s">
        <v>34</v>
      </c>
      <c r="O9" s="18" t="s">
        <v>35</v>
      </c>
      <c r="P9" s="18"/>
      <c r="Q9" s="18"/>
      <c r="R9" s="18"/>
      <c r="S9" s="18"/>
      <c r="T9" s="18"/>
      <c r="U9" s="18"/>
      <c r="V9" s="18"/>
      <c r="W9" s="34"/>
    </row>
    <row r="10" spans="1:23" x14ac:dyDescent="0.2">
      <c r="A10" s="497"/>
      <c r="B10" s="499"/>
      <c r="C10" s="501"/>
      <c r="D10" s="501"/>
      <c r="E10" s="503"/>
      <c r="F10" s="17">
        <v>9</v>
      </c>
      <c r="G10" s="18" t="s">
        <v>3352</v>
      </c>
      <c r="H10" s="18" t="s">
        <v>3353</v>
      </c>
      <c r="I10" s="80"/>
      <c r="J10" s="18" t="s">
        <v>134</v>
      </c>
      <c r="K10" s="19">
        <v>1</v>
      </c>
      <c r="L10" s="19">
        <v>0</v>
      </c>
      <c r="M10" s="20" t="s">
        <v>34</v>
      </c>
      <c r="N10" s="20" t="s">
        <v>34</v>
      </c>
      <c r="O10" s="18" t="s">
        <v>183</v>
      </c>
      <c r="P10" s="18"/>
      <c r="Q10" s="18"/>
      <c r="R10" s="18"/>
      <c r="S10" s="18"/>
      <c r="T10" s="18"/>
      <c r="U10" s="18"/>
      <c r="V10" s="18"/>
      <c r="W10" s="34"/>
    </row>
    <row r="11" spans="1:23" x14ac:dyDescent="0.2">
      <c r="A11" s="497"/>
      <c r="B11" s="499"/>
      <c r="C11" s="501"/>
      <c r="D11" s="501"/>
      <c r="E11" s="503"/>
      <c r="F11" s="17">
        <v>10</v>
      </c>
      <c r="G11" s="18" t="s">
        <v>3354</v>
      </c>
      <c r="H11" s="18" t="s">
        <v>3355</v>
      </c>
      <c r="I11" s="80"/>
      <c r="J11" s="18" t="s">
        <v>123</v>
      </c>
      <c r="K11" s="19"/>
      <c r="L11" s="19"/>
      <c r="M11" s="20" t="s">
        <v>34</v>
      </c>
      <c r="N11" s="20" t="s">
        <v>34</v>
      </c>
      <c r="O11" s="18" t="s">
        <v>124</v>
      </c>
      <c r="P11" s="18"/>
      <c r="Q11" s="18"/>
      <c r="R11" s="18"/>
      <c r="S11" s="18"/>
      <c r="T11" s="18"/>
      <c r="U11" s="18"/>
      <c r="V11" s="18"/>
      <c r="W11" s="34"/>
    </row>
    <row r="12" spans="1:23" x14ac:dyDescent="0.2">
      <c r="A12" s="497"/>
      <c r="B12" s="499"/>
      <c r="C12" s="501"/>
      <c r="D12" s="501"/>
      <c r="E12" s="503"/>
      <c r="F12" s="17">
        <v>11</v>
      </c>
      <c r="G12" s="18" t="s">
        <v>3356</v>
      </c>
      <c r="H12" s="18" t="s">
        <v>3357</v>
      </c>
      <c r="I12" s="80"/>
      <c r="J12" s="18" t="s">
        <v>44</v>
      </c>
      <c r="K12" s="19">
        <v>80</v>
      </c>
      <c r="L12" s="19"/>
      <c r="M12" s="20" t="s">
        <v>34</v>
      </c>
      <c r="N12" s="20" t="s">
        <v>34</v>
      </c>
      <c r="O12" s="18" t="s">
        <v>47</v>
      </c>
      <c r="P12" s="18"/>
      <c r="Q12" s="18"/>
      <c r="R12" s="18"/>
      <c r="S12" s="18"/>
      <c r="T12" s="18"/>
      <c r="U12" s="18"/>
      <c r="V12" s="18"/>
      <c r="W12" s="34"/>
    </row>
    <row r="13" spans="1:23" x14ac:dyDescent="0.2">
      <c r="A13" s="497"/>
      <c r="B13" s="499"/>
      <c r="C13" s="501"/>
      <c r="D13" s="501"/>
      <c r="E13" s="503"/>
      <c r="F13" s="17">
        <v>12</v>
      </c>
      <c r="G13" s="18" t="s">
        <v>3358</v>
      </c>
      <c r="H13" s="18" t="s">
        <v>3359</v>
      </c>
      <c r="I13" s="80"/>
      <c r="J13" s="18" t="s">
        <v>32</v>
      </c>
      <c r="K13" s="19">
        <v>1</v>
      </c>
      <c r="L13" s="19"/>
      <c r="M13" s="20" t="s">
        <v>34</v>
      </c>
      <c r="N13" s="20" t="s">
        <v>34</v>
      </c>
      <c r="O13" s="18" t="s">
        <v>35</v>
      </c>
      <c r="P13" s="18"/>
      <c r="Q13" s="18"/>
      <c r="R13" s="18"/>
      <c r="S13" s="18"/>
      <c r="T13" s="18"/>
      <c r="U13" s="18"/>
      <c r="V13" s="18"/>
      <c r="W13" s="34"/>
    </row>
    <row r="14" spans="1:23" x14ac:dyDescent="0.2">
      <c r="A14" s="497"/>
      <c r="B14" s="499"/>
      <c r="C14" s="501"/>
      <c r="D14" s="501"/>
      <c r="E14" s="503"/>
      <c r="F14" s="17">
        <v>13</v>
      </c>
      <c r="G14" s="18" t="s">
        <v>3360</v>
      </c>
      <c r="H14" s="18" t="s">
        <v>3361</v>
      </c>
      <c r="I14" s="80"/>
      <c r="J14" s="18" t="s">
        <v>32</v>
      </c>
      <c r="K14" s="19">
        <v>1</v>
      </c>
      <c r="L14" s="19"/>
      <c r="M14" s="20" t="s">
        <v>34</v>
      </c>
      <c r="N14" s="20" t="s">
        <v>34</v>
      </c>
      <c r="O14" s="18" t="s">
        <v>35</v>
      </c>
      <c r="P14" s="18"/>
      <c r="Q14" s="18"/>
      <c r="R14" s="18"/>
      <c r="S14" s="18"/>
      <c r="T14" s="18"/>
      <c r="U14" s="18"/>
      <c r="V14" s="18"/>
      <c r="W14" s="34"/>
    </row>
    <row r="15" spans="1:23" x14ac:dyDescent="0.2">
      <c r="A15" s="497"/>
      <c r="B15" s="499"/>
      <c r="C15" s="501"/>
      <c r="D15" s="501"/>
      <c r="E15" s="503"/>
      <c r="F15" s="17">
        <v>14</v>
      </c>
      <c r="G15" s="18" t="s">
        <v>3362</v>
      </c>
      <c r="H15" s="18" t="s">
        <v>3363</v>
      </c>
      <c r="I15" s="80"/>
      <c r="J15" s="18" t="s">
        <v>44</v>
      </c>
      <c r="K15" s="19">
        <v>30</v>
      </c>
      <c r="L15" s="19"/>
      <c r="M15" s="20" t="s">
        <v>34</v>
      </c>
      <c r="N15" s="20" t="s">
        <v>34</v>
      </c>
      <c r="O15" s="18" t="s">
        <v>51</v>
      </c>
      <c r="P15" s="18"/>
      <c r="Q15" s="18"/>
      <c r="R15" s="18"/>
      <c r="S15" s="18"/>
      <c r="T15" s="18"/>
      <c r="U15" s="18"/>
      <c r="V15" s="18"/>
      <c r="W15" s="34"/>
    </row>
    <row r="16" spans="1:23" x14ac:dyDescent="0.2">
      <c r="A16" s="497"/>
      <c r="B16" s="499"/>
      <c r="C16" s="501"/>
      <c r="D16" s="501"/>
      <c r="E16" s="503"/>
      <c r="F16" s="17">
        <v>15</v>
      </c>
      <c r="G16" s="18" t="s">
        <v>3364</v>
      </c>
      <c r="H16" s="18" t="s">
        <v>3365</v>
      </c>
      <c r="I16" s="80"/>
      <c r="J16" s="18" t="s">
        <v>44</v>
      </c>
      <c r="K16" s="19">
        <v>30</v>
      </c>
      <c r="L16" s="19"/>
      <c r="M16" s="20" t="s">
        <v>34</v>
      </c>
      <c r="N16" s="20" t="s">
        <v>34</v>
      </c>
      <c r="O16" s="18" t="s">
        <v>51</v>
      </c>
      <c r="P16" s="18"/>
      <c r="Q16" s="18"/>
      <c r="R16" s="18"/>
      <c r="S16" s="18"/>
      <c r="T16" s="18"/>
      <c r="U16" s="18"/>
      <c r="V16" s="18"/>
      <c r="W16" s="34"/>
    </row>
    <row r="17" spans="1:23" x14ac:dyDescent="0.2">
      <c r="A17" s="497"/>
      <c r="B17" s="499"/>
      <c r="C17" s="501"/>
      <c r="D17" s="501"/>
      <c r="E17" s="503"/>
      <c r="F17" s="17">
        <v>16</v>
      </c>
      <c r="G17" s="18" t="s">
        <v>3366</v>
      </c>
      <c r="H17" s="18" t="s">
        <v>3367</v>
      </c>
      <c r="I17" s="80"/>
      <c r="J17" s="18" t="s">
        <v>44</v>
      </c>
      <c r="K17" s="19">
        <v>30</v>
      </c>
      <c r="L17" s="19"/>
      <c r="M17" s="20" t="s">
        <v>34</v>
      </c>
      <c r="N17" s="20" t="s">
        <v>34</v>
      </c>
      <c r="O17" s="18" t="s">
        <v>51</v>
      </c>
      <c r="P17" s="18"/>
      <c r="Q17" s="18"/>
      <c r="R17" s="18"/>
      <c r="S17" s="18"/>
      <c r="T17" s="18"/>
      <c r="U17" s="18"/>
      <c r="V17" s="18"/>
      <c r="W17" s="34"/>
    </row>
    <row r="18" spans="1:23" x14ac:dyDescent="0.2">
      <c r="A18" s="497"/>
      <c r="B18" s="499"/>
      <c r="C18" s="501"/>
      <c r="D18" s="501"/>
      <c r="E18" s="503"/>
      <c r="F18" s="17">
        <v>17</v>
      </c>
      <c r="G18" s="18" t="s">
        <v>3368</v>
      </c>
      <c r="H18" s="18" t="s">
        <v>3369</v>
      </c>
      <c r="I18" s="80"/>
      <c r="J18" s="18" t="s">
        <v>32</v>
      </c>
      <c r="K18" s="19">
        <v>11</v>
      </c>
      <c r="L18" s="19"/>
      <c r="M18" s="20" t="s">
        <v>34</v>
      </c>
      <c r="N18" s="20" t="s">
        <v>34</v>
      </c>
      <c r="O18" s="18" t="s">
        <v>58</v>
      </c>
      <c r="P18" s="18"/>
      <c r="Q18" s="18"/>
      <c r="R18" s="18"/>
      <c r="S18" s="18"/>
      <c r="T18" s="18"/>
      <c r="U18" s="18"/>
      <c r="V18" s="18"/>
      <c r="W18" s="34"/>
    </row>
    <row r="19" spans="1:23" x14ac:dyDescent="0.2">
      <c r="A19" s="497"/>
      <c r="B19" s="499"/>
      <c r="C19" s="501"/>
      <c r="D19" s="501"/>
      <c r="E19" s="503"/>
      <c r="F19" s="17">
        <v>18</v>
      </c>
      <c r="G19" s="18" t="s">
        <v>3370</v>
      </c>
      <c r="H19" s="18" t="s">
        <v>3371</v>
      </c>
      <c r="I19" s="80"/>
      <c r="J19" s="18" t="s">
        <v>32</v>
      </c>
      <c r="K19" s="19">
        <v>3</v>
      </c>
      <c r="L19" s="19"/>
      <c r="M19" s="20" t="s">
        <v>34</v>
      </c>
      <c r="N19" s="20" t="s">
        <v>34</v>
      </c>
      <c r="O19" s="18" t="s">
        <v>60</v>
      </c>
      <c r="P19" s="18"/>
      <c r="Q19" s="18"/>
      <c r="R19" s="18"/>
      <c r="S19" s="18"/>
      <c r="T19" s="18"/>
      <c r="U19" s="18"/>
      <c r="V19" s="18"/>
      <c r="W19" s="34"/>
    </row>
    <row r="20" spans="1:23" x14ac:dyDescent="0.2">
      <c r="A20" s="497"/>
      <c r="B20" s="499"/>
      <c r="C20" s="501"/>
      <c r="D20" s="501"/>
      <c r="E20" s="503"/>
      <c r="F20" s="17">
        <v>19</v>
      </c>
      <c r="G20" s="18" t="s">
        <v>3372</v>
      </c>
      <c r="H20" s="18" t="s">
        <v>3373</v>
      </c>
      <c r="I20" s="80"/>
      <c r="J20" s="18" t="s">
        <v>32</v>
      </c>
      <c r="K20" s="19">
        <v>7</v>
      </c>
      <c r="L20" s="19"/>
      <c r="M20" s="20" t="s">
        <v>34</v>
      </c>
      <c r="N20" s="20" t="s">
        <v>34</v>
      </c>
      <c r="O20" s="18" t="s">
        <v>63</v>
      </c>
      <c r="P20" s="18"/>
      <c r="Q20" s="18"/>
      <c r="R20" s="18"/>
      <c r="S20" s="18"/>
      <c r="T20" s="18"/>
      <c r="U20" s="18"/>
      <c r="V20" s="18"/>
      <c r="W20" s="34"/>
    </row>
    <row r="21" spans="1:23" x14ac:dyDescent="0.2">
      <c r="A21" s="497"/>
      <c r="B21" s="499"/>
      <c r="C21" s="501"/>
      <c r="D21" s="501"/>
      <c r="E21" s="503"/>
      <c r="F21" s="17">
        <v>20</v>
      </c>
      <c r="G21" s="18" t="s">
        <v>3374</v>
      </c>
      <c r="H21" s="18" t="s">
        <v>3375</v>
      </c>
      <c r="I21" s="80"/>
      <c r="J21" s="18" t="s">
        <v>44</v>
      </c>
      <c r="K21" s="19">
        <v>8</v>
      </c>
      <c r="L21" s="19"/>
      <c r="M21" s="20" t="s">
        <v>34</v>
      </c>
      <c r="N21" s="20" t="s">
        <v>34</v>
      </c>
      <c r="O21" s="18" t="s">
        <v>65</v>
      </c>
      <c r="P21" s="18"/>
      <c r="Q21" s="18"/>
      <c r="R21" s="18"/>
      <c r="S21" s="18"/>
      <c r="T21" s="18"/>
      <c r="U21" s="18"/>
      <c r="V21" s="18"/>
      <c r="W21" s="34"/>
    </row>
    <row r="22" spans="1:23" x14ac:dyDescent="0.2">
      <c r="A22" s="497"/>
      <c r="B22" s="499"/>
      <c r="C22" s="501"/>
      <c r="D22" s="501"/>
      <c r="E22" s="503"/>
      <c r="F22" s="17">
        <v>21</v>
      </c>
      <c r="G22" s="18" t="s">
        <v>3376</v>
      </c>
      <c r="H22" s="18" t="s">
        <v>3377</v>
      </c>
      <c r="I22" s="80"/>
      <c r="J22" s="18" t="s">
        <v>44</v>
      </c>
      <c r="K22" s="19">
        <v>42</v>
      </c>
      <c r="L22" s="19"/>
      <c r="M22" s="20" t="s">
        <v>34</v>
      </c>
      <c r="N22" s="20" t="s">
        <v>34</v>
      </c>
      <c r="O22" s="18" t="s">
        <v>69</v>
      </c>
      <c r="P22" s="18"/>
      <c r="Q22" s="18"/>
      <c r="R22" s="18"/>
      <c r="S22" s="18"/>
      <c r="T22" s="18"/>
      <c r="U22" s="18"/>
      <c r="V22" s="18"/>
      <c r="W22" s="34"/>
    </row>
    <row r="23" spans="1:23" x14ac:dyDescent="0.2">
      <c r="A23" s="497"/>
      <c r="B23" s="499"/>
      <c r="C23" s="501"/>
      <c r="D23" s="501"/>
      <c r="E23" s="503"/>
      <c r="F23" s="17">
        <v>22</v>
      </c>
      <c r="G23" s="18" t="s">
        <v>3378</v>
      </c>
      <c r="H23" s="18" t="s">
        <v>3379</v>
      </c>
      <c r="I23" s="80"/>
      <c r="J23" s="18" t="s">
        <v>44</v>
      </c>
      <c r="K23" s="19">
        <v>15</v>
      </c>
      <c r="L23" s="19"/>
      <c r="M23" s="20" t="s">
        <v>34</v>
      </c>
      <c r="N23" s="20" t="s">
        <v>34</v>
      </c>
      <c r="O23" s="18" t="s">
        <v>177</v>
      </c>
      <c r="P23" s="18"/>
      <c r="Q23" s="18"/>
      <c r="R23" s="18"/>
      <c r="S23" s="18"/>
      <c r="T23" s="18"/>
      <c r="U23" s="18"/>
      <c r="V23" s="18"/>
      <c r="W23" s="34"/>
    </row>
    <row r="24" spans="1:23" x14ac:dyDescent="0.2">
      <c r="A24" s="497"/>
      <c r="B24" s="499"/>
      <c r="C24" s="501"/>
      <c r="D24" s="501"/>
      <c r="E24" s="503"/>
      <c r="F24" s="17">
        <v>23</v>
      </c>
      <c r="G24" s="18" t="s">
        <v>3380</v>
      </c>
      <c r="H24" s="18" t="s">
        <v>3381</v>
      </c>
      <c r="I24" s="80"/>
      <c r="J24" s="18" t="s">
        <v>44</v>
      </c>
      <c r="K24" s="19">
        <v>32</v>
      </c>
      <c r="L24" s="19"/>
      <c r="M24" s="20" t="s">
        <v>34</v>
      </c>
      <c r="N24" s="20" t="s">
        <v>34</v>
      </c>
      <c r="O24" s="18" t="s">
        <v>204</v>
      </c>
      <c r="P24" s="18"/>
      <c r="Q24" s="18"/>
      <c r="R24" s="18"/>
      <c r="S24" s="18"/>
      <c r="T24" s="18"/>
      <c r="U24" s="18"/>
      <c r="V24" s="18"/>
      <c r="W24" s="34"/>
    </row>
    <row r="25" spans="1:23" x14ac:dyDescent="0.2">
      <c r="A25" s="497"/>
      <c r="B25" s="499"/>
      <c r="C25" s="501"/>
      <c r="D25" s="501"/>
      <c r="E25" s="503"/>
      <c r="F25" s="17">
        <v>24</v>
      </c>
      <c r="G25" s="18" t="s">
        <v>3382</v>
      </c>
      <c r="H25" s="18" t="s">
        <v>3383</v>
      </c>
      <c r="I25" s="80"/>
      <c r="J25" s="18" t="s">
        <v>44</v>
      </c>
      <c r="K25" s="19">
        <v>50</v>
      </c>
      <c r="L25" s="19"/>
      <c r="M25" s="20" t="s">
        <v>34</v>
      </c>
      <c r="N25" s="20" t="s">
        <v>34</v>
      </c>
      <c r="O25" s="18" t="s">
        <v>148</v>
      </c>
      <c r="P25" s="18"/>
      <c r="Q25" s="18"/>
      <c r="R25" s="18"/>
      <c r="S25" s="18"/>
      <c r="T25" s="18"/>
      <c r="U25" s="18"/>
      <c r="V25" s="18"/>
      <c r="W25" s="34"/>
    </row>
    <row r="26" spans="1:23" x14ac:dyDescent="0.2">
      <c r="A26" s="497"/>
      <c r="B26" s="499"/>
      <c r="C26" s="501"/>
      <c r="D26" s="501"/>
      <c r="E26" s="503"/>
      <c r="F26" s="17">
        <v>25</v>
      </c>
      <c r="G26" s="18" t="s">
        <v>3384</v>
      </c>
      <c r="H26" s="18" t="s">
        <v>3385</v>
      </c>
      <c r="I26" s="80"/>
      <c r="J26" s="18" t="s">
        <v>44</v>
      </c>
      <c r="K26" s="19">
        <v>30</v>
      </c>
      <c r="L26" s="19"/>
      <c r="M26" s="20" t="s">
        <v>34</v>
      </c>
      <c r="N26" s="20" t="s">
        <v>34</v>
      </c>
      <c r="O26" s="18" t="s">
        <v>51</v>
      </c>
      <c r="P26" s="18"/>
      <c r="Q26" s="18"/>
      <c r="R26" s="18"/>
      <c r="S26" s="18"/>
      <c r="T26" s="18"/>
      <c r="U26" s="18"/>
      <c r="V26" s="18"/>
      <c r="W26" s="34"/>
    </row>
    <row r="27" spans="1:23" x14ac:dyDescent="0.2">
      <c r="A27" s="497"/>
      <c r="B27" s="499"/>
      <c r="C27" s="501"/>
      <c r="D27" s="501"/>
      <c r="E27" s="503"/>
      <c r="F27" s="17">
        <v>26</v>
      </c>
      <c r="G27" s="18" t="s">
        <v>3386</v>
      </c>
      <c r="H27" s="18" t="s">
        <v>3387</v>
      </c>
      <c r="I27" s="80"/>
      <c r="J27" s="18" t="s">
        <v>44</v>
      </c>
      <c r="K27" s="19">
        <v>64</v>
      </c>
      <c r="L27" s="19"/>
      <c r="M27" s="20" t="s">
        <v>34</v>
      </c>
      <c r="N27" s="20" t="s">
        <v>34</v>
      </c>
      <c r="O27" s="18" t="s">
        <v>235</v>
      </c>
      <c r="P27" s="18"/>
      <c r="Q27" s="18"/>
      <c r="R27" s="18"/>
      <c r="S27" s="18"/>
      <c r="T27" s="18"/>
      <c r="U27" s="18"/>
      <c r="V27" s="18"/>
      <c r="W27" s="34"/>
    </row>
    <row r="28" spans="1:23" x14ac:dyDescent="0.2">
      <c r="A28" s="497"/>
      <c r="B28" s="499"/>
      <c r="C28" s="501"/>
      <c r="D28" s="501"/>
      <c r="E28" s="503"/>
      <c r="F28" s="17">
        <v>27</v>
      </c>
      <c r="G28" s="18" t="s">
        <v>3388</v>
      </c>
      <c r="H28" s="18" t="s">
        <v>3389</v>
      </c>
      <c r="I28" s="80"/>
      <c r="J28" s="18" t="s">
        <v>44</v>
      </c>
      <c r="K28" s="19">
        <v>7</v>
      </c>
      <c r="L28" s="19"/>
      <c r="M28" s="20" t="s">
        <v>34</v>
      </c>
      <c r="N28" s="20" t="s">
        <v>34</v>
      </c>
      <c r="O28" s="18" t="s">
        <v>1055</v>
      </c>
      <c r="P28" s="18"/>
      <c r="Q28" s="18"/>
      <c r="R28" s="18"/>
      <c r="S28" s="18"/>
      <c r="T28" s="18"/>
      <c r="U28" s="18"/>
      <c r="V28" s="18"/>
      <c r="W28" s="34"/>
    </row>
    <row r="29" spans="1:23" x14ac:dyDescent="0.2">
      <c r="A29" s="497"/>
      <c r="B29" s="499"/>
      <c r="C29" s="501"/>
      <c r="D29" s="501"/>
      <c r="E29" s="503"/>
      <c r="F29" s="17">
        <v>28</v>
      </c>
      <c r="G29" s="18" t="s">
        <v>229</v>
      </c>
      <c r="H29" s="18" t="s">
        <v>3390</v>
      </c>
      <c r="I29" s="80"/>
      <c r="J29" s="18" t="s">
        <v>44</v>
      </c>
      <c r="K29" s="19">
        <v>4</v>
      </c>
      <c r="L29" s="19"/>
      <c r="M29" s="20" t="s">
        <v>34</v>
      </c>
      <c r="N29" s="20" t="s">
        <v>34</v>
      </c>
      <c r="O29" s="18" t="s">
        <v>511</v>
      </c>
      <c r="P29" s="18"/>
      <c r="Q29" s="18"/>
      <c r="R29" s="18"/>
      <c r="S29" s="18"/>
      <c r="T29" s="18"/>
      <c r="U29" s="18"/>
      <c r="V29" s="18"/>
      <c r="W29" s="34"/>
    </row>
    <row r="30" spans="1:23" x14ac:dyDescent="0.2">
      <c r="A30" s="497"/>
      <c r="B30" s="499"/>
      <c r="C30" s="501"/>
      <c r="D30" s="501"/>
      <c r="E30" s="503"/>
      <c r="F30" s="17">
        <v>29</v>
      </c>
      <c r="G30" s="18" t="s">
        <v>231</v>
      </c>
      <c r="H30" s="18" t="s">
        <v>3391</v>
      </c>
      <c r="I30" s="80"/>
      <c r="J30" s="18" t="s">
        <v>44</v>
      </c>
      <c r="K30" s="19">
        <v>4</v>
      </c>
      <c r="L30" s="19"/>
      <c r="M30" s="20" t="s">
        <v>34</v>
      </c>
      <c r="N30" s="20" t="s">
        <v>34</v>
      </c>
      <c r="O30" s="18" t="s">
        <v>511</v>
      </c>
      <c r="P30" s="18"/>
      <c r="Q30" s="18"/>
      <c r="R30" s="18"/>
      <c r="S30" s="18"/>
      <c r="T30" s="18"/>
      <c r="U30" s="18"/>
      <c r="V30" s="18"/>
      <c r="W30" s="34"/>
    </row>
    <row r="31" spans="1:23" x14ac:dyDescent="0.2">
      <c r="A31" s="497"/>
      <c r="B31" s="499"/>
      <c r="C31" s="501"/>
      <c r="D31" s="501"/>
      <c r="E31" s="503"/>
      <c r="F31" s="17">
        <v>30</v>
      </c>
      <c r="G31" s="18" t="s">
        <v>3392</v>
      </c>
      <c r="H31" s="18" t="s">
        <v>3393</v>
      </c>
      <c r="I31" s="80"/>
      <c r="J31" s="18" t="s">
        <v>44</v>
      </c>
      <c r="K31" s="19">
        <v>7</v>
      </c>
      <c r="L31" s="19"/>
      <c r="M31" s="20" t="s">
        <v>34</v>
      </c>
      <c r="N31" s="20" t="s">
        <v>34</v>
      </c>
      <c r="O31" s="18" t="s">
        <v>1055</v>
      </c>
      <c r="P31" s="18"/>
      <c r="Q31" s="18"/>
      <c r="R31" s="18"/>
      <c r="S31" s="18"/>
      <c r="T31" s="18"/>
      <c r="U31" s="18"/>
      <c r="V31" s="18"/>
      <c r="W31" s="34"/>
    </row>
    <row r="32" spans="1:23" x14ac:dyDescent="0.2">
      <c r="A32" s="497"/>
      <c r="B32" s="499"/>
      <c r="C32" s="501"/>
      <c r="D32" s="501"/>
      <c r="E32" s="503"/>
      <c r="F32" s="17">
        <v>31</v>
      </c>
      <c r="G32" s="18" t="s">
        <v>3394</v>
      </c>
      <c r="H32" s="18" t="s">
        <v>3395</v>
      </c>
      <c r="I32" s="80"/>
      <c r="J32" s="18" t="s">
        <v>44</v>
      </c>
      <c r="K32" s="19">
        <v>4</v>
      </c>
      <c r="L32" s="19"/>
      <c r="M32" s="20" t="s">
        <v>34</v>
      </c>
      <c r="N32" s="20" t="s">
        <v>34</v>
      </c>
      <c r="O32" s="18" t="s">
        <v>511</v>
      </c>
      <c r="P32" s="18"/>
      <c r="Q32" s="18"/>
      <c r="R32" s="18"/>
      <c r="S32" s="18"/>
      <c r="T32" s="18"/>
      <c r="U32" s="18"/>
      <c r="V32" s="18"/>
      <c r="W32" s="34"/>
    </row>
    <row r="33" spans="1:23" x14ac:dyDescent="0.2">
      <c r="A33" s="497"/>
      <c r="B33" s="499"/>
      <c r="C33" s="501"/>
      <c r="D33" s="501"/>
      <c r="E33" s="503"/>
      <c r="F33" s="17">
        <v>32</v>
      </c>
      <c r="G33" s="18" t="s">
        <v>3396</v>
      </c>
      <c r="H33" s="18" t="s">
        <v>3397</v>
      </c>
      <c r="I33" s="80"/>
      <c r="J33" s="18" t="s">
        <v>44</v>
      </c>
      <c r="K33" s="19">
        <v>4</v>
      </c>
      <c r="L33" s="19"/>
      <c r="M33" s="20" t="s">
        <v>34</v>
      </c>
      <c r="N33" s="20" t="s">
        <v>34</v>
      </c>
      <c r="O33" s="18" t="s">
        <v>511</v>
      </c>
      <c r="P33" s="18"/>
      <c r="Q33" s="18"/>
      <c r="R33" s="18"/>
      <c r="S33" s="18"/>
      <c r="T33" s="18"/>
      <c r="U33" s="18"/>
      <c r="V33" s="18"/>
      <c r="W33" s="34"/>
    </row>
    <row r="34" spans="1:23" x14ac:dyDescent="0.2">
      <c r="A34" s="497"/>
      <c r="B34" s="499"/>
      <c r="C34" s="501"/>
      <c r="D34" s="501"/>
      <c r="E34" s="503"/>
      <c r="F34" s="17">
        <v>33</v>
      </c>
      <c r="G34" s="18" t="s">
        <v>3398</v>
      </c>
      <c r="H34" s="18" t="s">
        <v>3399</v>
      </c>
      <c r="I34" s="80"/>
      <c r="J34" s="18" t="s">
        <v>134</v>
      </c>
      <c r="K34" s="19">
        <v>1</v>
      </c>
      <c r="L34" s="19">
        <v>0</v>
      </c>
      <c r="M34" s="20" t="s">
        <v>34</v>
      </c>
      <c r="N34" s="20" t="s">
        <v>34</v>
      </c>
      <c r="O34" s="18" t="s">
        <v>183</v>
      </c>
      <c r="P34" s="18"/>
      <c r="Q34" s="18"/>
      <c r="R34" s="18"/>
      <c r="S34" s="18"/>
      <c r="T34" s="18"/>
      <c r="U34" s="18"/>
      <c r="V34" s="18"/>
      <c r="W34" s="34"/>
    </row>
    <row r="35" spans="1:23" x14ac:dyDescent="0.2">
      <c r="A35" s="497"/>
      <c r="B35" s="499"/>
      <c r="C35" s="501"/>
      <c r="D35" s="501"/>
      <c r="E35" s="503"/>
      <c r="F35" s="17">
        <v>34</v>
      </c>
      <c r="G35" s="18" t="s">
        <v>3400</v>
      </c>
      <c r="H35" s="18" t="s">
        <v>3401</v>
      </c>
      <c r="I35" s="80"/>
      <c r="J35" s="18" t="s">
        <v>123</v>
      </c>
      <c r="K35" s="19"/>
      <c r="L35" s="19"/>
      <c r="M35" s="20" t="s">
        <v>34</v>
      </c>
      <c r="N35" s="20" t="s">
        <v>34</v>
      </c>
      <c r="O35" s="18" t="s">
        <v>124</v>
      </c>
      <c r="P35" s="18"/>
      <c r="Q35" s="18"/>
      <c r="R35" s="18"/>
      <c r="S35" s="18"/>
      <c r="T35" s="18"/>
      <c r="U35" s="18"/>
      <c r="V35" s="18"/>
      <c r="W35" s="34"/>
    </row>
    <row r="36" spans="1:23" x14ac:dyDescent="0.2">
      <c r="A36" s="497"/>
      <c r="B36" s="499"/>
      <c r="C36" s="501"/>
      <c r="D36" s="501"/>
      <c r="E36" s="503"/>
      <c r="F36" s="17">
        <v>35</v>
      </c>
      <c r="G36" s="18" t="s">
        <v>3402</v>
      </c>
      <c r="H36" s="18" t="s">
        <v>3403</v>
      </c>
      <c r="I36" s="80"/>
      <c r="J36" s="18" t="s">
        <v>32</v>
      </c>
      <c r="K36" s="19">
        <v>1</v>
      </c>
      <c r="L36" s="19"/>
      <c r="M36" s="20" t="s">
        <v>34</v>
      </c>
      <c r="N36" s="20" t="s">
        <v>34</v>
      </c>
      <c r="O36" s="18" t="s">
        <v>35</v>
      </c>
      <c r="P36" s="18"/>
      <c r="Q36" s="18"/>
      <c r="R36" s="18"/>
      <c r="S36" s="18"/>
      <c r="T36" s="18"/>
      <c r="U36" s="18"/>
      <c r="V36" s="18"/>
      <c r="W36" s="34"/>
    </row>
    <row r="37" spans="1:23" x14ac:dyDescent="0.2">
      <c r="A37" s="497"/>
      <c r="B37" s="499"/>
      <c r="C37" s="501"/>
      <c r="D37" s="501"/>
      <c r="E37" s="503"/>
      <c r="F37" s="17">
        <v>36</v>
      </c>
      <c r="G37" s="18" t="s">
        <v>3404</v>
      </c>
      <c r="H37" s="18" t="s">
        <v>3405</v>
      </c>
      <c r="I37" s="80"/>
      <c r="J37" s="18" t="s">
        <v>32</v>
      </c>
      <c r="K37" s="19">
        <v>1</v>
      </c>
      <c r="L37" s="19"/>
      <c r="M37" s="20" t="s">
        <v>34</v>
      </c>
      <c r="N37" s="20" t="s">
        <v>34</v>
      </c>
      <c r="O37" s="18" t="s">
        <v>35</v>
      </c>
      <c r="P37" s="18"/>
      <c r="Q37" s="18"/>
      <c r="R37" s="18"/>
      <c r="S37" s="18"/>
      <c r="T37" s="18"/>
      <c r="U37" s="18"/>
      <c r="V37" s="18"/>
      <c r="W37" s="34"/>
    </row>
    <row r="38" spans="1:23" x14ac:dyDescent="0.2">
      <c r="A38" s="497"/>
      <c r="B38" s="499"/>
      <c r="C38" s="501"/>
      <c r="D38" s="501"/>
      <c r="E38" s="503"/>
      <c r="F38" s="17">
        <v>37</v>
      </c>
      <c r="G38" s="18" t="s">
        <v>3406</v>
      </c>
      <c r="H38" s="18" t="s">
        <v>3407</v>
      </c>
      <c r="I38" s="80"/>
      <c r="J38" s="18" t="s">
        <v>32</v>
      </c>
      <c r="K38" s="19">
        <v>1</v>
      </c>
      <c r="L38" s="19"/>
      <c r="M38" s="20" t="s">
        <v>34</v>
      </c>
      <c r="N38" s="20" t="s">
        <v>34</v>
      </c>
      <c r="O38" s="18" t="s">
        <v>35</v>
      </c>
      <c r="P38" s="18"/>
      <c r="Q38" s="18"/>
      <c r="R38" s="18"/>
      <c r="S38" s="18"/>
      <c r="T38" s="18"/>
      <c r="U38" s="18"/>
      <c r="V38" s="18"/>
      <c r="W38" s="34"/>
    </row>
    <row r="39" spans="1:23" x14ac:dyDescent="0.2">
      <c r="A39" s="497"/>
      <c r="B39" s="499"/>
      <c r="C39" s="501"/>
      <c r="D39" s="501"/>
      <c r="E39" s="503"/>
      <c r="F39" s="17">
        <v>38</v>
      </c>
      <c r="G39" s="18" t="s">
        <v>3408</v>
      </c>
      <c r="H39" s="18" t="s">
        <v>3409</v>
      </c>
      <c r="I39" s="80"/>
      <c r="J39" s="18" t="s">
        <v>134</v>
      </c>
      <c r="K39" s="19">
        <v>2</v>
      </c>
      <c r="L39" s="19">
        <v>0</v>
      </c>
      <c r="M39" s="20" t="s">
        <v>34</v>
      </c>
      <c r="N39" s="20" t="s">
        <v>34</v>
      </c>
      <c r="O39" s="18" t="s">
        <v>201</v>
      </c>
      <c r="P39" s="18"/>
      <c r="Q39" s="18"/>
      <c r="R39" s="18"/>
      <c r="S39" s="18"/>
      <c r="T39" s="18"/>
      <c r="U39" s="18"/>
      <c r="V39" s="18"/>
      <c r="W39" s="34"/>
    </row>
    <row r="40" spans="1:23" x14ac:dyDescent="0.2">
      <c r="A40" s="497"/>
      <c r="B40" s="499"/>
      <c r="C40" s="501"/>
      <c r="D40" s="501"/>
      <c r="E40" s="503"/>
      <c r="F40" s="17">
        <v>39</v>
      </c>
      <c r="G40" s="18" t="s">
        <v>3410</v>
      </c>
      <c r="H40" s="18" t="s">
        <v>3411</v>
      </c>
      <c r="I40" s="80"/>
      <c r="J40" s="18" t="s">
        <v>32</v>
      </c>
      <c r="K40" s="19">
        <v>1</v>
      </c>
      <c r="L40" s="19"/>
      <c r="M40" s="20" t="s">
        <v>34</v>
      </c>
      <c r="N40" s="20" t="s">
        <v>34</v>
      </c>
      <c r="O40" s="18" t="s">
        <v>35</v>
      </c>
      <c r="P40" s="18"/>
      <c r="Q40" s="18"/>
      <c r="R40" s="18"/>
      <c r="S40" s="18"/>
      <c r="T40" s="18"/>
      <c r="U40" s="18"/>
      <c r="V40" s="18"/>
      <c r="W40" s="34"/>
    </row>
    <row r="41" spans="1:23" x14ac:dyDescent="0.2">
      <c r="A41" s="497"/>
      <c r="B41" s="499"/>
      <c r="C41" s="501"/>
      <c r="D41" s="501"/>
      <c r="E41" s="503"/>
      <c r="F41" s="17">
        <v>40</v>
      </c>
      <c r="G41" s="18" t="s">
        <v>3412</v>
      </c>
      <c r="H41" s="18" t="s">
        <v>3413</v>
      </c>
      <c r="I41" s="80"/>
      <c r="J41" s="18" t="s">
        <v>134</v>
      </c>
      <c r="K41" s="19">
        <v>3</v>
      </c>
      <c r="L41" s="19">
        <v>0</v>
      </c>
      <c r="M41" s="20" t="s">
        <v>34</v>
      </c>
      <c r="N41" s="20" t="s">
        <v>34</v>
      </c>
      <c r="O41" s="18" t="s">
        <v>135</v>
      </c>
      <c r="P41" s="18"/>
      <c r="Q41" s="18"/>
      <c r="R41" s="18"/>
      <c r="S41" s="18"/>
      <c r="T41" s="18"/>
      <c r="U41" s="18"/>
      <c r="V41" s="18"/>
      <c r="W41" s="34"/>
    </row>
    <row r="42" spans="1:23" x14ac:dyDescent="0.2">
      <c r="A42" s="497"/>
      <c r="B42" s="499"/>
      <c r="C42" s="501"/>
      <c r="D42" s="501"/>
      <c r="E42" s="503"/>
      <c r="F42" s="17">
        <v>41</v>
      </c>
      <c r="G42" s="18" t="s">
        <v>3414</v>
      </c>
      <c r="H42" s="18" t="s">
        <v>3415</v>
      </c>
      <c r="I42" s="80"/>
      <c r="J42" s="18" t="s">
        <v>134</v>
      </c>
      <c r="K42" s="19">
        <v>2</v>
      </c>
      <c r="L42" s="19">
        <v>0</v>
      </c>
      <c r="M42" s="20" t="s">
        <v>34</v>
      </c>
      <c r="N42" s="20" t="s">
        <v>34</v>
      </c>
      <c r="O42" s="18" t="s">
        <v>201</v>
      </c>
      <c r="P42" s="18"/>
      <c r="Q42" s="18"/>
      <c r="R42" s="18"/>
      <c r="S42" s="18"/>
      <c r="T42" s="18"/>
      <c r="U42" s="18"/>
      <c r="V42" s="18"/>
      <c r="W42" s="34"/>
    </row>
    <row r="43" spans="1:23" x14ac:dyDescent="0.2">
      <c r="A43" s="497"/>
      <c r="B43" s="499"/>
      <c r="C43" s="501"/>
      <c r="D43" s="501"/>
      <c r="E43" s="503"/>
      <c r="F43" s="17">
        <v>42</v>
      </c>
      <c r="G43" s="18" t="s">
        <v>3416</v>
      </c>
      <c r="H43" s="18" t="s">
        <v>3417</v>
      </c>
      <c r="I43" s="80"/>
      <c r="J43" s="18" t="s">
        <v>134</v>
      </c>
      <c r="K43" s="19">
        <v>11</v>
      </c>
      <c r="L43" s="19">
        <v>0</v>
      </c>
      <c r="M43" s="20" t="s">
        <v>34</v>
      </c>
      <c r="N43" s="20" t="s">
        <v>34</v>
      </c>
      <c r="O43" s="18" t="s">
        <v>137</v>
      </c>
      <c r="P43" s="18"/>
      <c r="Q43" s="18"/>
      <c r="R43" s="18"/>
      <c r="S43" s="18"/>
      <c r="T43" s="18"/>
      <c r="U43" s="18"/>
      <c r="V43" s="18"/>
      <c r="W43" s="34"/>
    </row>
    <row r="44" spans="1:23" x14ac:dyDescent="0.2">
      <c r="A44" s="497"/>
      <c r="B44" s="499"/>
      <c r="C44" s="501"/>
      <c r="D44" s="501"/>
      <c r="E44" s="503"/>
      <c r="F44" s="17">
        <v>43</v>
      </c>
      <c r="G44" s="18" t="s">
        <v>3418</v>
      </c>
      <c r="H44" s="18" t="s">
        <v>3419</v>
      </c>
      <c r="I44" s="80"/>
      <c r="J44" s="18" t="s">
        <v>32</v>
      </c>
      <c r="K44" s="19">
        <v>4</v>
      </c>
      <c r="L44" s="19"/>
      <c r="M44" s="20" t="s">
        <v>34</v>
      </c>
      <c r="N44" s="20" t="s">
        <v>34</v>
      </c>
      <c r="O44" s="18" t="s">
        <v>522</v>
      </c>
      <c r="P44" s="18"/>
      <c r="Q44" s="18"/>
      <c r="R44" s="18"/>
      <c r="S44" s="18"/>
      <c r="T44" s="18"/>
      <c r="U44" s="18"/>
      <c r="V44" s="18"/>
      <c r="W44" s="34"/>
    </row>
    <row r="45" spans="1:23" x14ac:dyDescent="0.2">
      <c r="A45" s="497"/>
      <c r="B45" s="499"/>
      <c r="C45" s="501"/>
      <c r="D45" s="501"/>
      <c r="E45" s="503"/>
      <c r="F45" s="17">
        <v>44</v>
      </c>
      <c r="G45" s="18" t="s">
        <v>3420</v>
      </c>
      <c r="H45" s="18" t="s">
        <v>3421</v>
      </c>
      <c r="I45" s="80"/>
      <c r="J45" s="18" t="s">
        <v>32</v>
      </c>
      <c r="K45" s="19">
        <v>1</v>
      </c>
      <c r="L45" s="19"/>
      <c r="M45" s="20" t="s">
        <v>34</v>
      </c>
      <c r="N45" s="20" t="s">
        <v>34</v>
      </c>
      <c r="O45" s="18" t="s">
        <v>35</v>
      </c>
      <c r="P45" s="18"/>
      <c r="Q45" s="18"/>
      <c r="R45" s="18"/>
      <c r="S45" s="18"/>
      <c r="T45" s="18"/>
      <c r="U45" s="18"/>
      <c r="V45" s="18"/>
      <c r="W45" s="34"/>
    </row>
    <row r="46" spans="1:23" x14ac:dyDescent="0.2">
      <c r="A46" s="497"/>
      <c r="B46" s="499"/>
      <c r="C46" s="501"/>
      <c r="D46" s="501"/>
      <c r="E46" s="503"/>
      <c r="F46" s="17">
        <v>45</v>
      </c>
      <c r="G46" s="18" t="s">
        <v>3422</v>
      </c>
      <c r="H46" s="18" t="s">
        <v>3423</v>
      </c>
      <c r="I46" s="80"/>
      <c r="J46" s="18" t="s">
        <v>44</v>
      </c>
      <c r="K46" s="19">
        <v>20</v>
      </c>
      <c r="L46" s="19"/>
      <c r="M46" s="20" t="s">
        <v>34</v>
      </c>
      <c r="N46" s="20" t="s">
        <v>34</v>
      </c>
      <c r="O46" s="18" t="s">
        <v>37</v>
      </c>
      <c r="P46" s="18"/>
      <c r="Q46" s="18"/>
      <c r="R46" s="18"/>
      <c r="S46" s="18"/>
      <c r="T46" s="18"/>
      <c r="U46" s="18"/>
      <c r="V46" s="18"/>
      <c r="W46" s="34"/>
    </row>
    <row r="47" spans="1:23" x14ac:dyDescent="0.2">
      <c r="A47" s="497"/>
      <c r="B47" s="499"/>
      <c r="C47" s="501"/>
      <c r="D47" s="501"/>
      <c r="E47" s="503"/>
      <c r="F47" s="17">
        <v>46</v>
      </c>
      <c r="G47" s="18" t="s">
        <v>3424</v>
      </c>
      <c r="H47" s="18" t="s">
        <v>3425</v>
      </c>
      <c r="I47" s="80"/>
      <c r="J47" s="18" t="s">
        <v>32</v>
      </c>
      <c r="K47" s="19">
        <v>1</v>
      </c>
      <c r="L47" s="19"/>
      <c r="M47" s="20" t="s">
        <v>34</v>
      </c>
      <c r="N47" s="20" t="s">
        <v>34</v>
      </c>
      <c r="O47" s="18" t="s">
        <v>35</v>
      </c>
      <c r="P47" s="18"/>
      <c r="Q47" s="18"/>
      <c r="R47" s="18"/>
      <c r="S47" s="18"/>
      <c r="T47" s="18"/>
      <c r="U47" s="18"/>
      <c r="V47" s="18"/>
      <c r="W47" s="34"/>
    </row>
    <row r="48" spans="1:23" x14ac:dyDescent="0.2">
      <c r="A48" s="497"/>
      <c r="B48" s="499"/>
      <c r="C48" s="501"/>
      <c r="D48" s="501"/>
      <c r="E48" s="503"/>
      <c r="F48" s="17">
        <v>47</v>
      </c>
      <c r="G48" s="18" t="s">
        <v>3426</v>
      </c>
      <c r="H48" s="18" t="s">
        <v>3427</v>
      </c>
      <c r="I48" s="80"/>
      <c r="J48" s="18" t="s">
        <v>32</v>
      </c>
      <c r="K48" s="19">
        <v>1</v>
      </c>
      <c r="L48" s="19"/>
      <c r="M48" s="20" t="s">
        <v>34</v>
      </c>
      <c r="N48" s="20" t="s">
        <v>34</v>
      </c>
      <c r="O48" s="18" t="s">
        <v>35</v>
      </c>
      <c r="P48" s="18"/>
      <c r="Q48" s="18"/>
      <c r="R48" s="18"/>
      <c r="S48" s="18"/>
      <c r="T48" s="18"/>
      <c r="U48" s="18"/>
      <c r="V48" s="18"/>
      <c r="W48" s="34"/>
    </row>
    <row r="49" spans="1:23" x14ac:dyDescent="0.2">
      <c r="A49" s="497"/>
      <c r="B49" s="499"/>
      <c r="C49" s="501"/>
      <c r="D49" s="501"/>
      <c r="E49" s="503"/>
      <c r="F49" s="17">
        <v>48</v>
      </c>
      <c r="G49" s="18" t="s">
        <v>3428</v>
      </c>
      <c r="H49" s="18" t="s">
        <v>3429</v>
      </c>
      <c r="I49" s="80"/>
      <c r="J49" s="18" t="s">
        <v>44</v>
      </c>
      <c r="K49" s="19">
        <v>30</v>
      </c>
      <c r="L49" s="19"/>
      <c r="M49" s="20" t="s">
        <v>34</v>
      </c>
      <c r="N49" s="20" t="s">
        <v>34</v>
      </c>
      <c r="O49" s="18" t="s">
        <v>51</v>
      </c>
      <c r="P49" s="18"/>
      <c r="Q49" s="18"/>
      <c r="R49" s="18"/>
      <c r="S49" s="18"/>
      <c r="T49" s="18"/>
      <c r="U49" s="18"/>
      <c r="V49" s="18"/>
      <c r="W49" s="34"/>
    </row>
    <row r="50" spans="1:23" x14ac:dyDescent="0.2">
      <c r="A50" s="497"/>
      <c r="B50" s="499"/>
      <c r="C50" s="501"/>
      <c r="D50" s="501"/>
      <c r="E50" s="503"/>
      <c r="F50" s="17">
        <v>49</v>
      </c>
      <c r="G50" s="18" t="s">
        <v>3430</v>
      </c>
      <c r="H50" s="18" t="s">
        <v>3431</v>
      </c>
      <c r="I50" s="80"/>
      <c r="J50" s="18" t="s">
        <v>44</v>
      </c>
      <c r="K50" s="19">
        <v>30</v>
      </c>
      <c r="L50" s="19"/>
      <c r="M50" s="20" t="s">
        <v>34</v>
      </c>
      <c r="N50" s="20" t="s">
        <v>34</v>
      </c>
      <c r="O50" s="18" t="s">
        <v>51</v>
      </c>
      <c r="P50" s="18"/>
      <c r="Q50" s="18"/>
      <c r="R50" s="18"/>
      <c r="S50" s="18"/>
      <c r="T50" s="18"/>
      <c r="U50" s="18"/>
      <c r="V50" s="18"/>
      <c r="W50" s="34"/>
    </row>
    <row r="51" spans="1:23" x14ac:dyDescent="0.2">
      <c r="A51" s="497"/>
      <c r="B51" s="499"/>
      <c r="C51" s="501"/>
      <c r="D51" s="501"/>
      <c r="E51" s="503"/>
      <c r="F51" s="17">
        <v>50</v>
      </c>
      <c r="G51" s="18" t="s">
        <v>3432</v>
      </c>
      <c r="H51" s="18" t="s">
        <v>3433</v>
      </c>
      <c r="I51" s="80"/>
      <c r="J51" s="18" t="s">
        <v>32</v>
      </c>
      <c r="K51" s="19">
        <v>1</v>
      </c>
      <c r="L51" s="19"/>
      <c r="M51" s="20" t="s">
        <v>34</v>
      </c>
      <c r="N51" s="20" t="s">
        <v>34</v>
      </c>
      <c r="O51" s="18" t="s">
        <v>35</v>
      </c>
      <c r="P51" s="18"/>
      <c r="Q51" s="18"/>
      <c r="R51" s="18"/>
      <c r="S51" s="18"/>
      <c r="T51" s="18"/>
      <c r="U51" s="18"/>
      <c r="V51" s="18"/>
      <c r="W51" s="34"/>
    </row>
    <row r="52" spans="1:23" x14ac:dyDescent="0.2">
      <c r="A52" s="497"/>
      <c r="B52" s="499"/>
      <c r="C52" s="501"/>
      <c r="D52" s="501"/>
      <c r="E52" s="503"/>
      <c r="F52" s="17">
        <v>51</v>
      </c>
      <c r="G52" s="18" t="s">
        <v>3434</v>
      </c>
      <c r="H52" s="18" t="s">
        <v>3435</v>
      </c>
      <c r="I52" s="80"/>
      <c r="J52" s="18" t="s">
        <v>123</v>
      </c>
      <c r="K52" s="19"/>
      <c r="L52" s="19"/>
      <c r="M52" s="20" t="s">
        <v>34</v>
      </c>
      <c r="N52" s="20" t="s">
        <v>34</v>
      </c>
      <c r="O52" s="18" t="s">
        <v>124</v>
      </c>
      <c r="P52" s="18"/>
      <c r="Q52" s="18"/>
      <c r="R52" s="18"/>
      <c r="S52" s="18"/>
      <c r="T52" s="18"/>
      <c r="U52" s="18"/>
      <c r="V52" s="18"/>
      <c r="W52" s="34"/>
    </row>
    <row r="53" spans="1:23" x14ac:dyDescent="0.2">
      <c r="A53" s="497"/>
      <c r="B53" s="499"/>
      <c r="C53" s="501"/>
      <c r="D53" s="501"/>
      <c r="E53" s="503"/>
      <c r="F53" s="17">
        <v>52</v>
      </c>
      <c r="G53" s="18" t="s">
        <v>3436</v>
      </c>
      <c r="H53" s="18" t="s">
        <v>3437</v>
      </c>
      <c r="I53" s="80"/>
      <c r="J53" s="18" t="s">
        <v>44</v>
      </c>
      <c r="K53" s="19">
        <v>30</v>
      </c>
      <c r="L53" s="19"/>
      <c r="M53" s="20" t="s">
        <v>34</v>
      </c>
      <c r="N53" s="20" t="s">
        <v>34</v>
      </c>
      <c r="O53" s="18" t="s">
        <v>51</v>
      </c>
      <c r="P53" s="18"/>
      <c r="Q53" s="18"/>
      <c r="R53" s="18"/>
      <c r="S53" s="18"/>
      <c r="T53" s="18"/>
      <c r="U53" s="18"/>
      <c r="V53" s="18"/>
      <c r="W53" s="34"/>
    </row>
    <row r="54" spans="1:23" x14ac:dyDescent="0.2">
      <c r="A54" s="497"/>
      <c r="B54" s="499"/>
      <c r="C54" s="501"/>
      <c r="D54" s="501"/>
      <c r="E54" s="503"/>
      <c r="F54" s="17">
        <v>53</v>
      </c>
      <c r="G54" s="18" t="s">
        <v>3438</v>
      </c>
      <c r="H54" s="18" t="s">
        <v>3439</v>
      </c>
      <c r="I54" s="80"/>
      <c r="J54" s="18" t="s">
        <v>44</v>
      </c>
      <c r="K54" s="19">
        <v>60</v>
      </c>
      <c r="L54" s="19"/>
      <c r="M54" s="20" t="s">
        <v>34</v>
      </c>
      <c r="N54" s="20" t="s">
        <v>34</v>
      </c>
      <c r="O54" s="18" t="s">
        <v>540</v>
      </c>
      <c r="P54" s="18"/>
      <c r="Q54" s="18"/>
      <c r="R54" s="18"/>
      <c r="S54" s="18"/>
      <c r="T54" s="18"/>
      <c r="U54" s="18"/>
      <c r="V54" s="18"/>
      <c r="W54" s="34"/>
    </row>
    <row r="55" spans="1:23" x14ac:dyDescent="0.2">
      <c r="A55" s="497"/>
      <c r="B55" s="499"/>
      <c r="C55" s="501"/>
      <c r="D55" s="501"/>
      <c r="E55" s="503"/>
      <c r="F55" s="17">
        <v>54</v>
      </c>
      <c r="G55" s="18" t="s">
        <v>3440</v>
      </c>
      <c r="H55" s="18" t="s">
        <v>3441</v>
      </c>
      <c r="I55" s="80"/>
      <c r="J55" s="18" t="s">
        <v>32</v>
      </c>
      <c r="K55" s="19">
        <v>11</v>
      </c>
      <c r="L55" s="19"/>
      <c r="M55" s="20" t="s">
        <v>34</v>
      </c>
      <c r="N55" s="20" t="s">
        <v>34</v>
      </c>
      <c r="O55" s="18" t="s">
        <v>58</v>
      </c>
      <c r="P55" s="18"/>
      <c r="Q55" s="18"/>
      <c r="R55" s="18"/>
      <c r="S55" s="18"/>
      <c r="T55" s="18"/>
      <c r="U55" s="18"/>
      <c r="V55" s="18"/>
      <c r="W55" s="34"/>
    </row>
    <row r="56" spans="1:23" x14ac:dyDescent="0.2">
      <c r="A56" s="497"/>
      <c r="B56" s="499"/>
      <c r="C56" s="501"/>
      <c r="D56" s="501"/>
      <c r="E56" s="503"/>
      <c r="F56" s="17">
        <v>55</v>
      </c>
      <c r="G56" s="18" t="s">
        <v>3442</v>
      </c>
      <c r="H56" s="18" t="s">
        <v>3443</v>
      </c>
      <c r="I56" s="80"/>
      <c r="J56" s="18" t="s">
        <v>32</v>
      </c>
      <c r="K56" s="19">
        <v>3</v>
      </c>
      <c r="L56" s="19"/>
      <c r="M56" s="20" t="s">
        <v>34</v>
      </c>
      <c r="N56" s="20" t="s">
        <v>34</v>
      </c>
      <c r="O56" s="18" t="s">
        <v>60</v>
      </c>
      <c r="P56" s="18"/>
      <c r="Q56" s="18"/>
      <c r="R56" s="18"/>
      <c r="S56" s="18"/>
      <c r="T56" s="18"/>
      <c r="U56" s="18"/>
      <c r="V56" s="18"/>
      <c r="W56" s="34"/>
    </row>
    <row r="57" spans="1:23" x14ac:dyDescent="0.2">
      <c r="A57" s="497"/>
      <c r="B57" s="499"/>
      <c r="C57" s="501"/>
      <c r="D57" s="501"/>
      <c r="E57" s="503"/>
      <c r="F57" s="17">
        <v>56</v>
      </c>
      <c r="G57" s="18" t="s">
        <v>3444</v>
      </c>
      <c r="H57" s="18" t="s">
        <v>3445</v>
      </c>
      <c r="I57" s="80"/>
      <c r="J57" s="18" t="s">
        <v>32</v>
      </c>
      <c r="K57" s="19">
        <v>7</v>
      </c>
      <c r="L57" s="19"/>
      <c r="M57" s="20" t="s">
        <v>34</v>
      </c>
      <c r="N57" s="20" t="s">
        <v>34</v>
      </c>
      <c r="O57" s="18" t="s">
        <v>63</v>
      </c>
      <c r="P57" s="18"/>
      <c r="Q57" s="18"/>
      <c r="R57" s="18"/>
      <c r="S57" s="18"/>
      <c r="T57" s="18"/>
      <c r="U57" s="18"/>
      <c r="V57" s="18"/>
      <c r="W57" s="34"/>
    </row>
    <row r="58" spans="1:23" x14ac:dyDescent="0.2">
      <c r="A58" s="497"/>
      <c r="B58" s="499"/>
      <c r="C58" s="501"/>
      <c r="D58" s="501"/>
      <c r="E58" s="503"/>
      <c r="F58" s="17">
        <v>57</v>
      </c>
      <c r="G58" s="18" t="s">
        <v>3446</v>
      </c>
      <c r="H58" s="18" t="s">
        <v>3447</v>
      </c>
      <c r="I58" s="80"/>
      <c r="J58" s="18" t="s">
        <v>44</v>
      </c>
      <c r="K58" s="19">
        <v>8</v>
      </c>
      <c r="L58" s="19"/>
      <c r="M58" s="20" t="s">
        <v>34</v>
      </c>
      <c r="N58" s="20" t="s">
        <v>34</v>
      </c>
      <c r="O58" s="18" t="s">
        <v>65</v>
      </c>
      <c r="P58" s="18"/>
      <c r="Q58" s="18"/>
      <c r="R58" s="18"/>
      <c r="S58" s="18"/>
      <c r="T58" s="18"/>
      <c r="U58" s="18"/>
      <c r="V58" s="18"/>
      <c r="W58" s="34"/>
    </row>
    <row r="59" spans="1:23" x14ac:dyDescent="0.2">
      <c r="A59" s="497"/>
      <c r="B59" s="499"/>
      <c r="C59" s="501"/>
      <c r="D59" s="501"/>
      <c r="E59" s="503"/>
      <c r="F59" s="17">
        <v>58</v>
      </c>
      <c r="G59" s="18" t="s">
        <v>3448</v>
      </c>
      <c r="H59" s="18" t="s">
        <v>3449</v>
      </c>
      <c r="I59" s="80"/>
      <c r="J59" s="18" t="s">
        <v>44</v>
      </c>
      <c r="K59" s="19">
        <v>42</v>
      </c>
      <c r="L59" s="19"/>
      <c r="M59" s="20" t="s">
        <v>34</v>
      </c>
      <c r="N59" s="20" t="s">
        <v>34</v>
      </c>
      <c r="O59" s="18" t="s">
        <v>69</v>
      </c>
      <c r="P59" s="18"/>
      <c r="Q59" s="18"/>
      <c r="R59" s="18"/>
      <c r="S59" s="18"/>
      <c r="T59" s="18"/>
      <c r="U59" s="18"/>
      <c r="V59" s="18"/>
      <c r="W59" s="34"/>
    </row>
    <row r="60" spans="1:23" x14ac:dyDescent="0.2">
      <c r="A60" s="497"/>
      <c r="B60" s="499"/>
      <c r="C60" s="501"/>
      <c r="D60" s="501"/>
      <c r="E60" s="503"/>
      <c r="F60" s="17">
        <v>59</v>
      </c>
      <c r="G60" s="18" t="s">
        <v>3450</v>
      </c>
      <c r="H60" s="18" t="s">
        <v>3451</v>
      </c>
      <c r="I60" s="80"/>
      <c r="J60" s="18" t="s">
        <v>44</v>
      </c>
      <c r="K60" s="19">
        <v>15</v>
      </c>
      <c r="L60" s="19"/>
      <c r="M60" s="20" t="s">
        <v>34</v>
      </c>
      <c r="N60" s="20" t="s">
        <v>34</v>
      </c>
      <c r="O60" s="18" t="s">
        <v>177</v>
      </c>
      <c r="P60" s="18"/>
      <c r="Q60" s="18"/>
      <c r="R60" s="18"/>
      <c r="S60" s="18"/>
      <c r="T60" s="18"/>
      <c r="U60" s="18"/>
      <c r="V60" s="18"/>
      <c r="W60" s="34"/>
    </row>
    <row r="61" spans="1:23" x14ac:dyDescent="0.2">
      <c r="A61" s="497"/>
      <c r="B61" s="499"/>
      <c r="C61" s="501"/>
      <c r="D61" s="501"/>
      <c r="E61" s="503"/>
      <c r="F61" s="17">
        <v>60</v>
      </c>
      <c r="G61" s="18" t="s">
        <v>3452</v>
      </c>
      <c r="H61" s="18" t="s">
        <v>3453</v>
      </c>
      <c r="I61" s="80"/>
      <c r="J61" s="18" t="s">
        <v>44</v>
      </c>
      <c r="K61" s="19">
        <v>32</v>
      </c>
      <c r="L61" s="19"/>
      <c r="M61" s="20" t="s">
        <v>34</v>
      </c>
      <c r="N61" s="20" t="s">
        <v>34</v>
      </c>
      <c r="O61" s="18" t="s">
        <v>204</v>
      </c>
      <c r="P61" s="18"/>
      <c r="Q61" s="18"/>
      <c r="R61" s="18"/>
      <c r="S61" s="18"/>
      <c r="T61" s="18"/>
      <c r="U61" s="18"/>
      <c r="V61" s="18"/>
      <c r="W61" s="34"/>
    </row>
    <row r="62" spans="1:23" x14ac:dyDescent="0.2">
      <c r="A62" s="497"/>
      <c r="B62" s="499"/>
      <c r="C62" s="501"/>
      <c r="D62" s="501"/>
      <c r="E62" s="503"/>
      <c r="F62" s="17">
        <v>61</v>
      </c>
      <c r="G62" s="18" t="s">
        <v>3454</v>
      </c>
      <c r="H62" s="18" t="s">
        <v>3455</v>
      </c>
      <c r="I62" s="80"/>
      <c r="J62" s="18" t="s">
        <v>44</v>
      </c>
      <c r="K62" s="19">
        <v>50</v>
      </c>
      <c r="L62" s="19"/>
      <c r="M62" s="20" t="s">
        <v>34</v>
      </c>
      <c r="N62" s="20" t="s">
        <v>34</v>
      </c>
      <c r="O62" s="18" t="s">
        <v>148</v>
      </c>
      <c r="P62" s="18"/>
      <c r="Q62" s="18"/>
      <c r="R62" s="18"/>
      <c r="S62" s="18"/>
      <c r="T62" s="18"/>
      <c r="U62" s="18"/>
      <c r="V62" s="18"/>
      <c r="W62" s="34"/>
    </row>
    <row r="63" spans="1:23" x14ac:dyDescent="0.2">
      <c r="A63" s="497"/>
      <c r="B63" s="499"/>
      <c r="C63" s="501"/>
      <c r="D63" s="501"/>
      <c r="E63" s="503"/>
      <c r="F63" s="17">
        <v>62</v>
      </c>
      <c r="G63" s="18" t="s">
        <v>3456</v>
      </c>
      <c r="H63" s="18" t="s">
        <v>3457</v>
      </c>
      <c r="I63" s="80"/>
      <c r="J63" s="18" t="s">
        <v>44</v>
      </c>
      <c r="K63" s="19">
        <v>30</v>
      </c>
      <c r="L63" s="19"/>
      <c r="M63" s="20" t="s">
        <v>34</v>
      </c>
      <c r="N63" s="20" t="s">
        <v>34</v>
      </c>
      <c r="O63" s="18" t="s">
        <v>51</v>
      </c>
      <c r="P63" s="18"/>
      <c r="Q63" s="18"/>
      <c r="R63" s="18"/>
      <c r="S63" s="18"/>
      <c r="T63" s="18"/>
      <c r="U63" s="18"/>
      <c r="V63" s="18"/>
      <c r="W63" s="34"/>
    </row>
    <row r="64" spans="1:23" x14ac:dyDescent="0.2">
      <c r="A64" s="497"/>
      <c r="B64" s="499"/>
      <c r="C64" s="501"/>
      <c r="D64" s="501"/>
      <c r="E64" s="503"/>
      <c r="F64" s="17">
        <v>63</v>
      </c>
      <c r="G64" s="18" t="s">
        <v>3458</v>
      </c>
      <c r="H64" s="18" t="s">
        <v>3459</v>
      </c>
      <c r="I64" s="80"/>
      <c r="J64" s="18" t="s">
        <v>44</v>
      </c>
      <c r="K64" s="19">
        <v>64</v>
      </c>
      <c r="L64" s="19"/>
      <c r="M64" s="20" t="s">
        <v>34</v>
      </c>
      <c r="N64" s="20" t="s">
        <v>34</v>
      </c>
      <c r="O64" s="18" t="s">
        <v>235</v>
      </c>
      <c r="P64" s="18"/>
      <c r="Q64" s="18"/>
      <c r="R64" s="18"/>
      <c r="S64" s="18"/>
      <c r="T64" s="18"/>
      <c r="U64" s="18"/>
      <c r="V64" s="18"/>
      <c r="W64" s="34"/>
    </row>
    <row r="65" spans="1:23" x14ac:dyDescent="0.2">
      <c r="A65" s="497"/>
      <c r="B65" s="499"/>
      <c r="C65" s="501"/>
      <c r="D65" s="501"/>
      <c r="E65" s="503"/>
      <c r="F65" s="17">
        <v>64</v>
      </c>
      <c r="G65" s="18" t="s">
        <v>3460</v>
      </c>
      <c r="H65" s="18" t="s">
        <v>3461</v>
      </c>
      <c r="I65" s="80"/>
      <c r="J65" s="18" t="s">
        <v>44</v>
      </c>
      <c r="K65" s="19">
        <v>7</v>
      </c>
      <c r="L65" s="19"/>
      <c r="M65" s="20" t="s">
        <v>34</v>
      </c>
      <c r="N65" s="20" t="s">
        <v>34</v>
      </c>
      <c r="O65" s="18" t="s">
        <v>1055</v>
      </c>
      <c r="P65" s="18"/>
      <c r="Q65" s="18"/>
      <c r="R65" s="18"/>
      <c r="S65" s="18"/>
      <c r="T65" s="18"/>
      <c r="U65" s="18"/>
      <c r="V65" s="18"/>
      <c r="W65" s="34"/>
    </row>
    <row r="66" spans="1:23" x14ac:dyDescent="0.2">
      <c r="A66" s="497"/>
      <c r="B66" s="499"/>
      <c r="C66" s="501"/>
      <c r="D66" s="501"/>
      <c r="E66" s="503"/>
      <c r="F66" s="17">
        <v>65</v>
      </c>
      <c r="G66" s="18" t="s">
        <v>3462</v>
      </c>
      <c r="H66" s="18" t="s">
        <v>3463</v>
      </c>
      <c r="I66" s="80"/>
      <c r="J66" s="18" t="s">
        <v>44</v>
      </c>
      <c r="K66" s="19">
        <v>4</v>
      </c>
      <c r="L66" s="19"/>
      <c r="M66" s="20" t="s">
        <v>34</v>
      </c>
      <c r="N66" s="20" t="s">
        <v>34</v>
      </c>
      <c r="O66" s="18" t="s">
        <v>511</v>
      </c>
      <c r="P66" s="18"/>
      <c r="Q66" s="18"/>
      <c r="R66" s="18"/>
      <c r="S66" s="18"/>
      <c r="T66" s="18"/>
      <c r="U66" s="18"/>
      <c r="V66" s="18"/>
      <c r="W66" s="34"/>
    </row>
    <row r="67" spans="1:23" x14ac:dyDescent="0.2">
      <c r="A67" s="497"/>
      <c r="B67" s="499"/>
      <c r="C67" s="501"/>
      <c r="D67" s="501"/>
      <c r="E67" s="503"/>
      <c r="F67" s="17">
        <v>66</v>
      </c>
      <c r="G67" s="18" t="s">
        <v>3464</v>
      </c>
      <c r="H67" s="18" t="s">
        <v>3465</v>
      </c>
      <c r="I67" s="80"/>
      <c r="J67" s="18" t="s">
        <v>44</v>
      </c>
      <c r="K67" s="19">
        <v>4</v>
      </c>
      <c r="L67" s="19"/>
      <c r="M67" s="20" t="s">
        <v>34</v>
      </c>
      <c r="N67" s="20" t="s">
        <v>34</v>
      </c>
      <c r="O67" s="18" t="s">
        <v>511</v>
      </c>
      <c r="P67" s="18"/>
      <c r="Q67" s="18"/>
      <c r="R67" s="18"/>
      <c r="S67" s="18"/>
      <c r="T67" s="18"/>
      <c r="U67" s="18"/>
      <c r="V67" s="18"/>
      <c r="W67" s="34"/>
    </row>
    <row r="68" spans="1:23" x14ac:dyDescent="0.2">
      <c r="A68" s="497"/>
      <c r="B68" s="499"/>
      <c r="C68" s="501"/>
      <c r="D68" s="501"/>
      <c r="E68" s="503"/>
      <c r="F68" s="17">
        <v>67</v>
      </c>
      <c r="G68" s="18" t="s">
        <v>3466</v>
      </c>
      <c r="H68" s="18" t="s">
        <v>3467</v>
      </c>
      <c r="I68" s="80"/>
      <c r="J68" s="18" t="s">
        <v>44</v>
      </c>
      <c r="K68" s="19">
        <v>5</v>
      </c>
      <c r="L68" s="19"/>
      <c r="M68" s="20" t="s">
        <v>34</v>
      </c>
      <c r="N68" s="20" t="s">
        <v>34</v>
      </c>
      <c r="O68" s="18" t="s">
        <v>545</v>
      </c>
      <c r="P68" s="18"/>
      <c r="Q68" s="18"/>
      <c r="R68" s="18"/>
      <c r="S68" s="18"/>
      <c r="T68" s="18"/>
      <c r="U68" s="18"/>
      <c r="V68" s="18"/>
      <c r="W68" s="34"/>
    </row>
    <row r="69" spans="1:23" x14ac:dyDescent="0.2">
      <c r="A69" s="497"/>
      <c r="B69" s="499"/>
      <c r="C69" s="501"/>
      <c r="D69" s="501"/>
      <c r="E69" s="503"/>
      <c r="F69" s="17">
        <v>68</v>
      </c>
      <c r="G69" s="18" t="s">
        <v>3468</v>
      </c>
      <c r="H69" s="18" t="s">
        <v>3469</v>
      </c>
      <c r="I69" s="80"/>
      <c r="J69" s="18" t="s">
        <v>44</v>
      </c>
      <c r="K69" s="19">
        <v>7</v>
      </c>
      <c r="L69" s="19"/>
      <c r="M69" s="20" t="s">
        <v>34</v>
      </c>
      <c r="N69" s="20" t="s">
        <v>34</v>
      </c>
      <c r="O69" s="18" t="s">
        <v>1055</v>
      </c>
      <c r="P69" s="18"/>
      <c r="Q69" s="18"/>
      <c r="R69" s="18"/>
      <c r="S69" s="18"/>
      <c r="T69" s="18"/>
      <c r="U69" s="18"/>
      <c r="V69" s="18"/>
      <c r="W69" s="34"/>
    </row>
    <row r="70" spans="1:23" x14ac:dyDescent="0.2">
      <c r="A70" s="497"/>
      <c r="B70" s="499"/>
      <c r="C70" s="501"/>
      <c r="D70" s="501"/>
      <c r="E70" s="503"/>
      <c r="F70" s="17">
        <v>69</v>
      </c>
      <c r="G70" s="18" t="s">
        <v>3470</v>
      </c>
      <c r="H70" s="18" t="s">
        <v>3471</v>
      </c>
      <c r="I70" s="80"/>
      <c r="J70" s="18" t="s">
        <v>44</v>
      </c>
      <c r="K70" s="19">
        <v>4</v>
      </c>
      <c r="L70" s="19"/>
      <c r="M70" s="20" t="s">
        <v>34</v>
      </c>
      <c r="N70" s="20" t="s">
        <v>34</v>
      </c>
      <c r="O70" s="18" t="s">
        <v>511</v>
      </c>
      <c r="P70" s="18"/>
      <c r="Q70" s="18"/>
      <c r="R70" s="18"/>
      <c r="S70" s="18"/>
      <c r="T70" s="18"/>
      <c r="U70" s="18"/>
      <c r="V70" s="18"/>
      <c r="W70" s="34"/>
    </row>
    <row r="71" spans="1:23" x14ac:dyDescent="0.2">
      <c r="A71" s="497"/>
      <c r="B71" s="499"/>
      <c r="C71" s="501"/>
      <c r="D71" s="501"/>
      <c r="E71" s="503"/>
      <c r="F71" s="17">
        <v>70</v>
      </c>
      <c r="G71" s="18" t="s">
        <v>3472</v>
      </c>
      <c r="H71" s="18" t="s">
        <v>3473</v>
      </c>
      <c r="I71" s="80"/>
      <c r="J71" s="18" t="s">
        <v>44</v>
      </c>
      <c r="K71" s="19">
        <v>4</v>
      </c>
      <c r="L71" s="19"/>
      <c r="M71" s="20" t="s">
        <v>34</v>
      </c>
      <c r="N71" s="20" t="s">
        <v>34</v>
      </c>
      <c r="O71" s="18" t="s">
        <v>511</v>
      </c>
      <c r="P71" s="18"/>
      <c r="Q71" s="18"/>
      <c r="R71" s="18"/>
      <c r="S71" s="18"/>
      <c r="T71" s="18"/>
      <c r="U71" s="18"/>
      <c r="V71" s="18"/>
      <c r="W71" s="34"/>
    </row>
    <row r="72" spans="1:23" x14ac:dyDescent="0.2">
      <c r="A72" s="497"/>
      <c r="B72" s="499"/>
      <c r="C72" s="501"/>
      <c r="D72" s="501"/>
      <c r="E72" s="503"/>
      <c r="F72" s="17">
        <v>71</v>
      </c>
      <c r="G72" s="18" t="s">
        <v>3474</v>
      </c>
      <c r="H72" s="18" t="s">
        <v>3475</v>
      </c>
      <c r="I72" s="80"/>
      <c r="J72" s="18" t="s">
        <v>32</v>
      </c>
      <c r="K72" s="19">
        <v>1</v>
      </c>
      <c r="L72" s="19"/>
      <c r="M72" s="20" t="s">
        <v>34</v>
      </c>
      <c r="N72" s="20" t="s">
        <v>34</v>
      </c>
      <c r="O72" s="18" t="s">
        <v>35</v>
      </c>
      <c r="P72" s="18"/>
      <c r="Q72" s="18"/>
      <c r="R72" s="18"/>
      <c r="S72" s="18"/>
      <c r="T72" s="18"/>
      <c r="U72" s="18"/>
      <c r="V72" s="18"/>
      <c r="W72" s="34"/>
    </row>
    <row r="73" spans="1:23" x14ac:dyDescent="0.2">
      <c r="A73" s="497"/>
      <c r="B73" s="499"/>
      <c r="C73" s="501"/>
      <c r="D73" s="501"/>
      <c r="E73" s="503"/>
      <c r="F73" s="17">
        <v>72</v>
      </c>
      <c r="G73" s="18" t="s">
        <v>3476</v>
      </c>
      <c r="H73" s="18" t="s">
        <v>3477</v>
      </c>
      <c r="I73" s="80"/>
      <c r="J73" s="18" t="s">
        <v>32</v>
      </c>
      <c r="K73" s="19">
        <v>1</v>
      </c>
      <c r="L73" s="19"/>
      <c r="M73" s="20" t="s">
        <v>34</v>
      </c>
      <c r="N73" s="20" t="s">
        <v>34</v>
      </c>
      <c r="O73" s="18" t="s">
        <v>35</v>
      </c>
      <c r="P73" s="18"/>
      <c r="Q73" s="18"/>
      <c r="R73" s="18"/>
      <c r="S73" s="18"/>
      <c r="T73" s="18"/>
      <c r="U73" s="18"/>
      <c r="V73" s="18"/>
      <c r="W73" s="34"/>
    </row>
    <row r="74" spans="1:23" x14ac:dyDescent="0.2">
      <c r="A74" s="497"/>
      <c r="B74" s="499"/>
      <c r="C74" s="501"/>
      <c r="D74" s="501"/>
      <c r="E74" s="503"/>
      <c r="F74" s="17">
        <v>73</v>
      </c>
      <c r="G74" s="18" t="s">
        <v>3478</v>
      </c>
      <c r="H74" s="18" t="s">
        <v>3479</v>
      </c>
      <c r="I74" s="80"/>
      <c r="J74" s="18" t="s">
        <v>44</v>
      </c>
      <c r="K74" s="19">
        <v>60</v>
      </c>
      <c r="L74" s="19"/>
      <c r="M74" s="20" t="s">
        <v>34</v>
      </c>
      <c r="N74" s="20" t="s">
        <v>34</v>
      </c>
      <c r="O74" s="18" t="s">
        <v>540</v>
      </c>
      <c r="P74" s="18"/>
      <c r="Q74" s="18"/>
      <c r="R74" s="18"/>
      <c r="S74" s="18"/>
      <c r="T74" s="18"/>
      <c r="U74" s="18"/>
      <c r="V74" s="18"/>
      <c r="W74" s="34"/>
    </row>
    <row r="75" spans="1:23" x14ac:dyDescent="0.2">
      <c r="A75" s="497"/>
      <c r="B75" s="499"/>
      <c r="C75" s="501"/>
      <c r="D75" s="501"/>
      <c r="E75" s="503"/>
      <c r="F75" s="17">
        <v>74</v>
      </c>
      <c r="G75" s="18" t="s">
        <v>3480</v>
      </c>
      <c r="H75" s="18" t="s">
        <v>3481</v>
      </c>
      <c r="I75" s="80"/>
      <c r="J75" s="18" t="s">
        <v>32</v>
      </c>
      <c r="K75" s="19">
        <v>1</v>
      </c>
      <c r="L75" s="19"/>
      <c r="M75" s="20" t="s">
        <v>34</v>
      </c>
      <c r="N75" s="20" t="s">
        <v>34</v>
      </c>
      <c r="O75" s="18" t="s">
        <v>35</v>
      </c>
      <c r="P75" s="18"/>
      <c r="Q75" s="18"/>
      <c r="R75" s="18"/>
      <c r="S75" s="18"/>
      <c r="T75" s="18"/>
      <c r="U75" s="18"/>
      <c r="V75" s="18"/>
      <c r="W75" s="34"/>
    </row>
    <row r="76" spans="1:23" x14ac:dyDescent="0.2">
      <c r="A76" s="497"/>
      <c r="B76" s="499"/>
      <c r="C76" s="501"/>
      <c r="D76" s="501"/>
      <c r="E76" s="503"/>
      <c r="F76" s="17">
        <v>75</v>
      </c>
      <c r="G76" s="18" t="s">
        <v>3482</v>
      </c>
      <c r="H76" s="18" t="s">
        <v>3483</v>
      </c>
      <c r="I76" s="80"/>
      <c r="J76" s="18" t="s">
        <v>32</v>
      </c>
      <c r="K76" s="19">
        <v>1</v>
      </c>
      <c r="L76" s="19"/>
      <c r="M76" s="20" t="s">
        <v>34</v>
      </c>
      <c r="N76" s="20" t="s">
        <v>34</v>
      </c>
      <c r="O76" s="18" t="s">
        <v>35</v>
      </c>
      <c r="P76" s="18"/>
      <c r="Q76" s="18"/>
      <c r="R76" s="18"/>
      <c r="S76" s="18"/>
      <c r="T76" s="18"/>
      <c r="U76" s="18"/>
      <c r="V76" s="18"/>
      <c r="W76" s="34"/>
    </row>
    <row r="77" spans="1:23" x14ac:dyDescent="0.2">
      <c r="A77" s="497"/>
      <c r="B77" s="499"/>
      <c r="C77" s="501"/>
      <c r="D77" s="501"/>
      <c r="E77" s="503"/>
      <c r="F77" s="17">
        <v>76</v>
      </c>
      <c r="G77" s="18" t="s">
        <v>3484</v>
      </c>
      <c r="H77" s="18" t="s">
        <v>3485</v>
      </c>
      <c r="I77" s="80"/>
      <c r="J77" s="18" t="s">
        <v>44</v>
      </c>
      <c r="K77" s="19">
        <v>30</v>
      </c>
      <c r="L77" s="19"/>
      <c r="M77" s="20" t="s">
        <v>34</v>
      </c>
      <c r="N77" s="20" t="s">
        <v>34</v>
      </c>
      <c r="O77" s="18" t="s">
        <v>51</v>
      </c>
      <c r="P77" s="18"/>
      <c r="Q77" s="18"/>
      <c r="R77" s="18"/>
      <c r="S77" s="18"/>
      <c r="T77" s="18"/>
      <c r="U77" s="18"/>
      <c r="V77" s="18"/>
      <c r="W77" s="34"/>
    </row>
    <row r="78" spans="1:23" x14ac:dyDescent="0.2">
      <c r="A78" s="497"/>
      <c r="B78" s="499"/>
      <c r="C78" s="501"/>
      <c r="D78" s="501"/>
      <c r="E78" s="503"/>
      <c r="F78" s="17">
        <v>77</v>
      </c>
      <c r="G78" s="18" t="s">
        <v>3486</v>
      </c>
      <c r="H78" s="18" t="s">
        <v>3487</v>
      </c>
      <c r="I78" s="80"/>
      <c r="J78" s="18" t="s">
        <v>44</v>
      </c>
      <c r="K78" s="19">
        <v>20</v>
      </c>
      <c r="L78" s="19"/>
      <c r="M78" s="20" t="s">
        <v>34</v>
      </c>
      <c r="N78" s="20" t="s">
        <v>34</v>
      </c>
      <c r="O78" s="18" t="s">
        <v>37</v>
      </c>
      <c r="P78" s="18"/>
      <c r="Q78" s="18"/>
      <c r="R78" s="18"/>
      <c r="S78" s="18"/>
      <c r="T78" s="18"/>
      <c r="U78" s="18"/>
      <c r="V78" s="18"/>
      <c r="W78" s="34"/>
    </row>
    <row r="79" spans="1:23" x14ac:dyDescent="0.2">
      <c r="A79" s="497"/>
      <c r="B79" s="499"/>
      <c r="C79" s="501"/>
      <c r="D79" s="501"/>
      <c r="E79" s="503"/>
      <c r="F79" s="17">
        <v>78</v>
      </c>
      <c r="G79" s="18" t="s">
        <v>3488</v>
      </c>
      <c r="H79" s="18" t="s">
        <v>3489</v>
      </c>
      <c r="I79" s="80"/>
      <c r="J79" s="18" t="s">
        <v>32</v>
      </c>
      <c r="K79" s="19">
        <v>6</v>
      </c>
      <c r="L79" s="19"/>
      <c r="M79" s="20" t="s">
        <v>34</v>
      </c>
      <c r="N79" s="20" t="s">
        <v>34</v>
      </c>
      <c r="O79" s="18" t="s">
        <v>45</v>
      </c>
      <c r="P79" s="18"/>
      <c r="Q79" s="18"/>
      <c r="R79" s="18"/>
      <c r="S79" s="18"/>
      <c r="T79" s="18"/>
      <c r="U79" s="18"/>
      <c r="V79" s="18"/>
      <c r="W79" s="34"/>
    </row>
    <row r="80" spans="1:23" x14ac:dyDescent="0.2">
      <c r="A80" s="497"/>
      <c r="B80" s="499"/>
      <c r="C80" s="501"/>
      <c r="D80" s="501"/>
      <c r="E80" s="503"/>
      <c r="F80" s="17">
        <v>79</v>
      </c>
      <c r="G80" s="18" t="s">
        <v>3490</v>
      </c>
      <c r="H80" s="18" t="s">
        <v>3491</v>
      </c>
      <c r="I80" s="80"/>
      <c r="J80" s="18" t="s">
        <v>32</v>
      </c>
      <c r="K80" s="19">
        <v>6</v>
      </c>
      <c r="L80" s="19"/>
      <c r="M80" s="20" t="s">
        <v>34</v>
      </c>
      <c r="N80" s="20" t="s">
        <v>34</v>
      </c>
      <c r="O80" s="18" t="s">
        <v>45</v>
      </c>
      <c r="P80" s="18"/>
      <c r="Q80" s="18"/>
      <c r="R80" s="18"/>
      <c r="S80" s="18"/>
      <c r="T80" s="18"/>
      <c r="U80" s="18"/>
      <c r="V80" s="18"/>
      <c r="W80" s="34"/>
    </row>
    <row r="81" spans="1:23" x14ac:dyDescent="0.2">
      <c r="A81" s="497"/>
      <c r="B81" s="499"/>
      <c r="C81" s="501"/>
      <c r="D81" s="501"/>
      <c r="E81" s="503"/>
      <c r="F81" s="17">
        <v>80</v>
      </c>
      <c r="G81" s="18" t="s">
        <v>3492</v>
      </c>
      <c r="H81" s="18" t="s">
        <v>3493</v>
      </c>
      <c r="I81" s="80"/>
      <c r="J81" s="18" t="s">
        <v>32</v>
      </c>
      <c r="K81" s="19">
        <v>1</v>
      </c>
      <c r="L81" s="19"/>
      <c r="M81" s="20" t="s">
        <v>34</v>
      </c>
      <c r="N81" s="20" t="s">
        <v>34</v>
      </c>
      <c r="O81" s="18" t="s">
        <v>35</v>
      </c>
      <c r="P81" s="18"/>
      <c r="Q81" s="18"/>
      <c r="R81" s="18"/>
      <c r="S81" s="18"/>
      <c r="T81" s="18"/>
      <c r="U81" s="18"/>
      <c r="V81" s="18"/>
      <c r="W81" s="34"/>
    </row>
    <row r="82" spans="1:23" x14ac:dyDescent="0.2">
      <c r="A82" s="497"/>
      <c r="B82" s="499"/>
      <c r="C82" s="501"/>
      <c r="D82" s="501"/>
      <c r="E82" s="503"/>
      <c r="F82" s="17">
        <v>81</v>
      </c>
      <c r="G82" s="18" t="s">
        <v>3494</v>
      </c>
      <c r="H82" s="18" t="s">
        <v>3495</v>
      </c>
      <c r="I82" s="80"/>
      <c r="J82" s="18" t="s">
        <v>32</v>
      </c>
      <c r="K82" s="19">
        <v>1</v>
      </c>
      <c r="L82" s="19"/>
      <c r="M82" s="20" t="s">
        <v>34</v>
      </c>
      <c r="N82" s="20" t="s">
        <v>34</v>
      </c>
      <c r="O82" s="18" t="s">
        <v>35</v>
      </c>
      <c r="P82" s="18"/>
      <c r="Q82" s="18"/>
      <c r="R82" s="18"/>
      <c r="S82" s="18"/>
      <c r="T82" s="18"/>
      <c r="U82" s="18"/>
      <c r="V82" s="18"/>
      <c r="W82" s="34"/>
    </row>
    <row r="83" spans="1:23" x14ac:dyDescent="0.2">
      <c r="A83" s="497"/>
      <c r="B83" s="499"/>
      <c r="C83" s="501"/>
      <c r="D83" s="501"/>
      <c r="E83" s="503"/>
      <c r="F83" s="17">
        <v>82</v>
      </c>
      <c r="G83" s="18" t="s">
        <v>3496</v>
      </c>
      <c r="H83" s="18" t="s">
        <v>3497</v>
      </c>
      <c r="I83" s="80"/>
      <c r="J83" s="18" t="s">
        <v>32</v>
      </c>
      <c r="K83" s="19">
        <v>1</v>
      </c>
      <c r="L83" s="19"/>
      <c r="M83" s="20" t="s">
        <v>34</v>
      </c>
      <c r="N83" s="20" t="s">
        <v>34</v>
      </c>
      <c r="O83" s="18" t="s">
        <v>35</v>
      </c>
      <c r="P83" s="18"/>
      <c r="Q83" s="18"/>
      <c r="R83" s="18"/>
      <c r="S83" s="18"/>
      <c r="T83" s="18"/>
      <c r="U83" s="18"/>
      <c r="V83" s="18"/>
      <c r="W83" s="34"/>
    </row>
    <row r="84" spans="1:23" x14ac:dyDescent="0.2">
      <c r="A84" s="497"/>
      <c r="B84" s="499"/>
      <c r="C84" s="501"/>
      <c r="D84" s="501"/>
      <c r="E84" s="503"/>
      <c r="F84" s="17">
        <v>83</v>
      </c>
      <c r="G84" s="18" t="s">
        <v>3498</v>
      </c>
      <c r="H84" s="18" t="s">
        <v>3499</v>
      </c>
      <c r="I84" s="80"/>
      <c r="J84" s="18" t="s">
        <v>44</v>
      </c>
      <c r="K84" s="19">
        <v>40</v>
      </c>
      <c r="L84" s="19"/>
      <c r="M84" s="20" t="s">
        <v>34</v>
      </c>
      <c r="N84" s="20" t="s">
        <v>34</v>
      </c>
      <c r="O84" s="18" t="s">
        <v>1007</v>
      </c>
      <c r="P84" s="18"/>
      <c r="Q84" s="18"/>
      <c r="R84" s="18"/>
      <c r="S84" s="18"/>
      <c r="T84" s="18"/>
      <c r="U84" s="18"/>
      <c r="V84" s="18"/>
      <c r="W84" s="34"/>
    </row>
    <row r="85" spans="1:23" x14ac:dyDescent="0.2">
      <c r="A85" s="497"/>
      <c r="B85" s="499"/>
      <c r="C85" s="501"/>
      <c r="D85" s="501"/>
      <c r="E85" s="503"/>
      <c r="F85" s="17">
        <v>84</v>
      </c>
      <c r="G85" s="18" t="s">
        <v>3500</v>
      </c>
      <c r="H85" s="18" t="s">
        <v>3501</v>
      </c>
      <c r="I85" s="80"/>
      <c r="J85" s="18" t="s">
        <v>32</v>
      </c>
      <c r="K85" s="19">
        <v>1</v>
      </c>
      <c r="L85" s="19"/>
      <c r="M85" s="20" t="s">
        <v>34</v>
      </c>
      <c r="N85" s="20" t="s">
        <v>34</v>
      </c>
      <c r="O85" s="18" t="s">
        <v>35</v>
      </c>
      <c r="P85" s="18"/>
      <c r="Q85" s="18"/>
      <c r="R85" s="18"/>
      <c r="S85" s="18"/>
      <c r="T85" s="18"/>
      <c r="U85" s="18"/>
      <c r="V85" s="18"/>
      <c r="W85" s="34"/>
    </row>
    <row r="86" spans="1:23" x14ac:dyDescent="0.2">
      <c r="A86" s="497"/>
      <c r="B86" s="499"/>
      <c r="C86" s="501"/>
      <c r="D86" s="501"/>
      <c r="E86" s="503"/>
      <c r="F86" s="17">
        <v>85</v>
      </c>
      <c r="G86" s="18" t="s">
        <v>3502</v>
      </c>
      <c r="H86" s="18" t="s">
        <v>3503</v>
      </c>
      <c r="I86" s="80"/>
      <c r="J86" s="18" t="s">
        <v>44</v>
      </c>
      <c r="K86" s="19">
        <v>40</v>
      </c>
      <c r="L86" s="19"/>
      <c r="M86" s="20" t="s">
        <v>34</v>
      </c>
      <c r="N86" s="20" t="s">
        <v>34</v>
      </c>
      <c r="O86" s="18" t="s">
        <v>1007</v>
      </c>
      <c r="P86" s="18"/>
      <c r="Q86" s="18"/>
      <c r="R86" s="18"/>
      <c r="S86" s="18"/>
      <c r="T86" s="18"/>
      <c r="U86" s="18"/>
      <c r="V86" s="18"/>
      <c r="W86" s="34"/>
    </row>
    <row r="87" spans="1:23" x14ac:dyDescent="0.2">
      <c r="A87" s="497"/>
      <c r="B87" s="499"/>
      <c r="C87" s="501"/>
      <c r="D87" s="501"/>
      <c r="E87" s="503"/>
      <c r="F87" s="17">
        <v>86</v>
      </c>
      <c r="G87" s="18" t="s">
        <v>3504</v>
      </c>
      <c r="H87" s="18" t="s">
        <v>3505</v>
      </c>
      <c r="I87" s="80"/>
      <c r="J87" s="18" t="s">
        <v>44</v>
      </c>
      <c r="K87" s="19">
        <v>30</v>
      </c>
      <c r="L87" s="19"/>
      <c r="M87" s="20" t="s">
        <v>34</v>
      </c>
      <c r="N87" s="20" t="s">
        <v>34</v>
      </c>
      <c r="O87" s="18" t="s">
        <v>51</v>
      </c>
      <c r="P87" s="18"/>
      <c r="Q87" s="18"/>
      <c r="R87" s="18"/>
      <c r="S87" s="18"/>
      <c r="T87" s="18"/>
      <c r="U87" s="18"/>
      <c r="V87" s="18"/>
      <c r="W87" s="34"/>
    </row>
    <row r="88" spans="1:23" x14ac:dyDescent="0.2">
      <c r="A88" s="497"/>
      <c r="B88" s="499"/>
      <c r="C88" s="501"/>
      <c r="D88" s="501"/>
      <c r="E88" s="503"/>
      <c r="F88" s="17">
        <v>87</v>
      </c>
      <c r="G88" s="18" t="s">
        <v>3506</v>
      </c>
      <c r="H88" s="18" t="s">
        <v>3507</v>
      </c>
      <c r="I88" s="80"/>
      <c r="J88" s="18" t="s">
        <v>32</v>
      </c>
      <c r="K88" s="19">
        <v>6</v>
      </c>
      <c r="L88" s="19"/>
      <c r="M88" s="20" t="s">
        <v>34</v>
      </c>
      <c r="N88" s="20" t="s">
        <v>34</v>
      </c>
      <c r="O88" s="18" t="s">
        <v>45</v>
      </c>
      <c r="P88" s="18"/>
      <c r="Q88" s="18"/>
      <c r="R88" s="18"/>
      <c r="S88" s="18"/>
      <c r="T88" s="18"/>
      <c r="U88" s="18"/>
      <c r="V88" s="18"/>
      <c r="W88" s="34"/>
    </row>
    <row r="89" spans="1:23" x14ac:dyDescent="0.2">
      <c r="A89" s="497"/>
      <c r="B89" s="499"/>
      <c r="C89" s="501"/>
      <c r="D89" s="501"/>
      <c r="E89" s="503"/>
      <c r="F89" s="17">
        <v>88</v>
      </c>
      <c r="G89" s="18" t="s">
        <v>3508</v>
      </c>
      <c r="H89" s="18" t="s">
        <v>3509</v>
      </c>
      <c r="I89" s="80"/>
      <c r="J89" s="18" t="s">
        <v>32</v>
      </c>
      <c r="K89" s="19">
        <v>7</v>
      </c>
      <c r="L89" s="19"/>
      <c r="M89" s="20" t="s">
        <v>34</v>
      </c>
      <c r="N89" s="20" t="s">
        <v>34</v>
      </c>
      <c r="O89" s="18" t="s">
        <v>63</v>
      </c>
      <c r="P89" s="18"/>
      <c r="Q89" s="18"/>
      <c r="R89" s="18"/>
      <c r="S89" s="18"/>
      <c r="T89" s="18"/>
      <c r="U89" s="18"/>
      <c r="V89" s="18"/>
      <c r="W89" s="34"/>
    </row>
    <row r="90" spans="1:23" x14ac:dyDescent="0.2">
      <c r="A90" s="497"/>
      <c r="B90" s="499"/>
      <c r="C90" s="501"/>
      <c r="D90" s="501"/>
      <c r="E90" s="503"/>
      <c r="F90" s="17">
        <v>89</v>
      </c>
      <c r="G90" s="18" t="s">
        <v>3510</v>
      </c>
      <c r="H90" s="18" t="s">
        <v>3511</v>
      </c>
      <c r="I90" s="80"/>
      <c r="J90" s="18" t="s">
        <v>44</v>
      </c>
      <c r="K90" s="19">
        <v>5</v>
      </c>
      <c r="L90" s="19"/>
      <c r="M90" s="20" t="s">
        <v>34</v>
      </c>
      <c r="N90" s="20" t="s">
        <v>34</v>
      </c>
      <c r="O90" s="18" t="s">
        <v>545</v>
      </c>
      <c r="P90" s="18"/>
      <c r="Q90" s="18"/>
      <c r="R90" s="18"/>
      <c r="S90" s="18"/>
      <c r="T90" s="18"/>
      <c r="U90" s="18"/>
      <c r="V90" s="18"/>
      <c r="W90" s="34"/>
    </row>
    <row r="91" spans="1:23" x14ac:dyDescent="0.2">
      <c r="A91" s="497"/>
      <c r="B91" s="499"/>
      <c r="C91" s="501"/>
      <c r="D91" s="501"/>
      <c r="E91" s="503"/>
      <c r="F91" s="17">
        <v>90</v>
      </c>
      <c r="G91" s="18" t="s">
        <v>3512</v>
      </c>
      <c r="H91" s="18" t="s">
        <v>3513</v>
      </c>
      <c r="I91" s="80"/>
      <c r="J91" s="18" t="s">
        <v>32</v>
      </c>
      <c r="K91" s="19">
        <v>2</v>
      </c>
      <c r="L91" s="19"/>
      <c r="M91" s="20" t="s">
        <v>34</v>
      </c>
      <c r="N91" s="20" t="s">
        <v>34</v>
      </c>
      <c r="O91" s="18" t="s">
        <v>42</v>
      </c>
      <c r="P91" s="18"/>
      <c r="Q91" s="18"/>
      <c r="R91" s="18"/>
      <c r="S91" s="18"/>
      <c r="T91" s="18"/>
      <c r="U91" s="18"/>
      <c r="V91" s="18"/>
      <c r="W91" s="34"/>
    </row>
    <row r="92" spans="1:23" x14ac:dyDescent="0.2">
      <c r="A92" s="497"/>
      <c r="B92" s="499"/>
      <c r="C92" s="501"/>
      <c r="D92" s="501"/>
      <c r="E92" s="503"/>
      <c r="F92" s="17">
        <v>91</v>
      </c>
      <c r="G92" s="18" t="s">
        <v>3514</v>
      </c>
      <c r="H92" s="18" t="s">
        <v>3515</v>
      </c>
      <c r="I92" s="80"/>
      <c r="J92" s="18" t="s">
        <v>32</v>
      </c>
      <c r="K92" s="19">
        <v>4</v>
      </c>
      <c r="L92" s="19"/>
      <c r="M92" s="20" t="s">
        <v>34</v>
      </c>
      <c r="N92" s="20" t="s">
        <v>34</v>
      </c>
      <c r="O92" s="18" t="s">
        <v>522</v>
      </c>
      <c r="P92" s="18"/>
      <c r="Q92" s="18"/>
      <c r="R92" s="18"/>
      <c r="S92" s="18"/>
      <c r="T92" s="18"/>
      <c r="U92" s="18"/>
      <c r="V92" s="18"/>
      <c r="W92" s="34"/>
    </row>
    <row r="93" spans="1:23" x14ac:dyDescent="0.2">
      <c r="A93" s="497"/>
      <c r="B93" s="499"/>
      <c r="C93" s="501"/>
      <c r="D93" s="501"/>
      <c r="E93" s="503"/>
      <c r="F93" s="17">
        <v>92</v>
      </c>
      <c r="G93" s="18" t="s">
        <v>3516</v>
      </c>
      <c r="H93" s="18" t="s">
        <v>3517</v>
      </c>
      <c r="I93" s="80"/>
      <c r="J93" s="18" t="s">
        <v>123</v>
      </c>
      <c r="K93" s="19"/>
      <c r="L93" s="19"/>
      <c r="M93" s="20" t="s">
        <v>34</v>
      </c>
      <c r="N93" s="20" t="s">
        <v>34</v>
      </c>
      <c r="O93" s="18" t="s">
        <v>124</v>
      </c>
      <c r="P93" s="18"/>
      <c r="Q93" s="18"/>
      <c r="R93" s="18"/>
      <c r="S93" s="18"/>
      <c r="T93" s="18"/>
      <c r="U93" s="18"/>
      <c r="V93" s="18"/>
      <c r="W93" s="34"/>
    </row>
    <row r="94" spans="1:23" x14ac:dyDescent="0.2">
      <c r="A94" s="497"/>
      <c r="B94" s="499"/>
      <c r="C94" s="501"/>
      <c r="D94" s="501"/>
      <c r="E94" s="503"/>
      <c r="F94" s="17">
        <v>93</v>
      </c>
      <c r="G94" s="18" t="s">
        <v>219</v>
      </c>
      <c r="H94" s="18" t="s">
        <v>3518</v>
      </c>
      <c r="I94" s="80"/>
      <c r="J94" s="18" t="s">
        <v>32</v>
      </c>
      <c r="K94" s="19">
        <v>1</v>
      </c>
      <c r="L94" s="19"/>
      <c r="M94" s="20" t="s">
        <v>34</v>
      </c>
      <c r="N94" s="20" t="s">
        <v>34</v>
      </c>
      <c r="O94" s="18" t="s">
        <v>35</v>
      </c>
      <c r="P94" s="18"/>
      <c r="Q94" s="18"/>
      <c r="R94" s="18"/>
      <c r="S94" s="18"/>
      <c r="T94" s="18"/>
      <c r="U94" s="18"/>
      <c r="V94" s="18"/>
      <c r="W94" s="34"/>
    </row>
    <row r="95" spans="1:23" x14ac:dyDescent="0.2">
      <c r="A95" s="497"/>
      <c r="B95" s="499"/>
      <c r="C95" s="501"/>
      <c r="D95" s="501"/>
      <c r="E95" s="503"/>
      <c r="F95" s="17">
        <v>94</v>
      </c>
      <c r="G95" s="18" t="s">
        <v>3519</v>
      </c>
      <c r="H95" s="18" t="s">
        <v>3520</v>
      </c>
      <c r="I95" s="80"/>
      <c r="J95" s="18" t="s">
        <v>32</v>
      </c>
      <c r="K95" s="19">
        <v>2</v>
      </c>
      <c r="L95" s="19"/>
      <c r="M95" s="20" t="s">
        <v>34</v>
      </c>
      <c r="N95" s="20" t="s">
        <v>34</v>
      </c>
      <c r="O95" s="18" t="s">
        <v>42</v>
      </c>
      <c r="P95" s="18"/>
      <c r="Q95" s="18"/>
      <c r="R95" s="18"/>
      <c r="S95" s="18"/>
      <c r="T95" s="18"/>
      <c r="U95" s="18"/>
      <c r="V95" s="18"/>
      <c r="W95" s="34"/>
    </row>
    <row r="96" spans="1:23" x14ac:dyDescent="0.2">
      <c r="A96" s="497"/>
      <c r="B96" s="499"/>
      <c r="C96" s="501"/>
      <c r="D96" s="501"/>
      <c r="E96" s="503"/>
      <c r="F96" s="17">
        <v>95</v>
      </c>
      <c r="G96" s="18" t="s">
        <v>3521</v>
      </c>
      <c r="H96" s="18" t="s">
        <v>3522</v>
      </c>
      <c r="I96" s="80"/>
      <c r="J96" s="18" t="s">
        <v>32</v>
      </c>
      <c r="K96" s="19">
        <v>4</v>
      </c>
      <c r="L96" s="19"/>
      <c r="M96" s="20" t="s">
        <v>34</v>
      </c>
      <c r="N96" s="20" t="s">
        <v>34</v>
      </c>
      <c r="O96" s="18" t="s">
        <v>522</v>
      </c>
      <c r="P96" s="18"/>
      <c r="Q96" s="18"/>
      <c r="R96" s="18"/>
      <c r="S96" s="18"/>
      <c r="T96" s="18"/>
      <c r="U96" s="18"/>
      <c r="V96" s="18"/>
      <c r="W96" s="34"/>
    </row>
    <row r="97" spans="1:23" x14ac:dyDescent="0.2">
      <c r="A97" s="497"/>
      <c r="B97" s="499"/>
      <c r="C97" s="501"/>
      <c r="D97" s="501"/>
      <c r="E97" s="503"/>
      <c r="F97" s="17">
        <v>96</v>
      </c>
      <c r="G97" s="18" t="s">
        <v>3523</v>
      </c>
      <c r="H97" s="18" t="s">
        <v>3524</v>
      </c>
      <c r="I97" s="80"/>
      <c r="J97" s="18" t="s">
        <v>32</v>
      </c>
      <c r="K97" s="19">
        <v>1</v>
      </c>
      <c r="L97" s="19"/>
      <c r="M97" s="20" t="s">
        <v>34</v>
      </c>
      <c r="N97" s="20" t="s">
        <v>34</v>
      </c>
      <c r="O97" s="18" t="s">
        <v>35</v>
      </c>
      <c r="P97" s="18"/>
      <c r="Q97" s="18"/>
      <c r="R97" s="18"/>
      <c r="S97" s="18"/>
      <c r="T97" s="18"/>
      <c r="U97" s="18"/>
      <c r="V97" s="18"/>
      <c r="W97" s="34"/>
    </row>
    <row r="98" spans="1:23" x14ac:dyDescent="0.2">
      <c r="A98" s="497"/>
      <c r="B98" s="499"/>
      <c r="C98" s="501"/>
      <c r="D98" s="501"/>
      <c r="E98" s="503"/>
      <c r="F98" s="17">
        <v>97</v>
      </c>
      <c r="G98" s="18" t="s">
        <v>3525</v>
      </c>
      <c r="H98" s="18" t="s">
        <v>3526</v>
      </c>
      <c r="I98" s="80"/>
      <c r="J98" s="18" t="s">
        <v>32</v>
      </c>
      <c r="K98" s="19">
        <v>1</v>
      </c>
      <c r="L98" s="19"/>
      <c r="M98" s="20" t="s">
        <v>34</v>
      </c>
      <c r="N98" s="20" t="s">
        <v>34</v>
      </c>
      <c r="O98" s="18" t="s">
        <v>35</v>
      </c>
      <c r="P98" s="18"/>
      <c r="Q98" s="18"/>
      <c r="R98" s="18"/>
      <c r="S98" s="18"/>
      <c r="T98" s="18"/>
      <c r="U98" s="18"/>
      <c r="V98" s="18"/>
      <c r="W98" s="34"/>
    </row>
    <row r="99" spans="1:23" x14ac:dyDescent="0.2">
      <c r="A99" s="497"/>
      <c r="B99" s="499"/>
      <c r="C99" s="501"/>
      <c r="D99" s="501"/>
      <c r="E99" s="503"/>
      <c r="F99" s="17">
        <v>98</v>
      </c>
      <c r="G99" s="18" t="s">
        <v>3527</v>
      </c>
      <c r="H99" s="18" t="s">
        <v>3528</v>
      </c>
      <c r="I99" s="80"/>
      <c r="J99" s="18" t="s">
        <v>32</v>
      </c>
      <c r="K99" s="19">
        <v>1</v>
      </c>
      <c r="L99" s="19"/>
      <c r="M99" s="20" t="s">
        <v>34</v>
      </c>
      <c r="N99" s="20" t="s">
        <v>34</v>
      </c>
      <c r="O99" s="18" t="s">
        <v>35</v>
      </c>
      <c r="P99" s="18"/>
      <c r="Q99" s="18"/>
      <c r="R99" s="18"/>
      <c r="S99" s="18"/>
      <c r="T99" s="18"/>
      <c r="U99" s="18"/>
      <c r="V99" s="18"/>
      <c r="W99" s="34"/>
    </row>
    <row r="100" spans="1:23" x14ac:dyDescent="0.2">
      <c r="A100" s="497"/>
      <c r="B100" s="499"/>
      <c r="C100" s="501"/>
      <c r="D100" s="501"/>
      <c r="E100" s="503"/>
      <c r="F100" s="17">
        <v>99</v>
      </c>
      <c r="G100" s="18" t="s">
        <v>3529</v>
      </c>
      <c r="H100" s="18" t="s">
        <v>3530</v>
      </c>
      <c r="I100" s="80"/>
      <c r="J100" s="18" t="s">
        <v>32</v>
      </c>
      <c r="K100" s="19">
        <v>1</v>
      </c>
      <c r="L100" s="19"/>
      <c r="M100" s="20" t="s">
        <v>34</v>
      </c>
      <c r="N100" s="20" t="s">
        <v>34</v>
      </c>
      <c r="O100" s="18" t="s">
        <v>35</v>
      </c>
      <c r="P100" s="18"/>
      <c r="Q100" s="18"/>
      <c r="R100" s="18"/>
      <c r="S100" s="18"/>
      <c r="T100" s="18"/>
      <c r="U100" s="18"/>
      <c r="V100" s="18"/>
      <c r="W100" s="34"/>
    </row>
    <row r="101" spans="1:23" x14ac:dyDescent="0.2">
      <c r="A101" s="497"/>
      <c r="B101" s="499"/>
      <c r="C101" s="501"/>
      <c r="D101" s="501"/>
      <c r="E101" s="503"/>
      <c r="F101" s="17">
        <v>100</v>
      </c>
      <c r="G101" s="18" t="s">
        <v>3531</v>
      </c>
      <c r="H101" s="18" t="s">
        <v>3532</v>
      </c>
      <c r="I101" s="80"/>
      <c r="J101" s="18" t="s">
        <v>32</v>
      </c>
      <c r="K101" s="19">
        <v>1</v>
      </c>
      <c r="L101" s="19"/>
      <c r="M101" s="20" t="s">
        <v>34</v>
      </c>
      <c r="N101" s="20" t="s">
        <v>34</v>
      </c>
      <c r="O101" s="18" t="s">
        <v>35</v>
      </c>
      <c r="P101" s="18"/>
      <c r="Q101" s="18"/>
      <c r="R101" s="18"/>
      <c r="S101" s="18"/>
      <c r="T101" s="18"/>
      <c r="U101" s="18"/>
      <c r="V101" s="18"/>
      <c r="W101" s="34"/>
    </row>
    <row r="102" spans="1:23" x14ac:dyDescent="0.2">
      <c r="A102" s="497"/>
      <c r="B102" s="499"/>
      <c r="C102" s="501"/>
      <c r="D102" s="501"/>
      <c r="E102" s="503"/>
      <c r="F102" s="17">
        <v>101</v>
      </c>
      <c r="G102" s="18" t="s">
        <v>3533</v>
      </c>
      <c r="H102" s="18" t="s">
        <v>3534</v>
      </c>
      <c r="I102" s="80"/>
      <c r="J102" s="18" t="s">
        <v>32</v>
      </c>
      <c r="K102" s="19">
        <v>1</v>
      </c>
      <c r="L102" s="19"/>
      <c r="M102" s="20" t="s">
        <v>34</v>
      </c>
      <c r="N102" s="20" t="s">
        <v>34</v>
      </c>
      <c r="O102" s="18" t="s">
        <v>35</v>
      </c>
      <c r="P102" s="18"/>
      <c r="Q102" s="18"/>
      <c r="R102" s="18"/>
      <c r="S102" s="18"/>
      <c r="T102" s="18"/>
      <c r="U102" s="18"/>
      <c r="V102" s="18"/>
      <c r="W102" s="34"/>
    </row>
    <row r="103" spans="1:23" x14ac:dyDescent="0.2">
      <c r="A103" s="497"/>
      <c r="B103" s="499"/>
      <c r="C103" s="501"/>
      <c r="D103" s="501"/>
      <c r="E103" s="503"/>
      <c r="F103" s="17">
        <v>102</v>
      </c>
      <c r="G103" s="18" t="s">
        <v>3535</v>
      </c>
      <c r="H103" s="18" t="s">
        <v>3536</v>
      </c>
      <c r="I103" s="80"/>
      <c r="J103" s="18" t="s">
        <v>32</v>
      </c>
      <c r="K103" s="19">
        <v>1</v>
      </c>
      <c r="L103" s="19"/>
      <c r="M103" s="20" t="s">
        <v>34</v>
      </c>
      <c r="N103" s="20" t="s">
        <v>34</v>
      </c>
      <c r="O103" s="18" t="s">
        <v>35</v>
      </c>
      <c r="P103" s="18"/>
      <c r="Q103" s="18"/>
      <c r="R103" s="18"/>
      <c r="S103" s="18"/>
      <c r="T103" s="18"/>
      <c r="U103" s="18"/>
      <c r="V103" s="18"/>
      <c r="W103" s="34"/>
    </row>
    <row r="104" spans="1:23" x14ac:dyDescent="0.2">
      <c r="A104" s="497"/>
      <c r="B104" s="499"/>
      <c r="C104" s="501"/>
      <c r="D104" s="501"/>
      <c r="E104" s="503"/>
      <c r="F104" s="17">
        <v>103</v>
      </c>
      <c r="G104" s="18" t="s">
        <v>3537</v>
      </c>
      <c r="H104" s="18" t="s">
        <v>3538</v>
      </c>
      <c r="I104" s="80"/>
      <c r="J104" s="18" t="s">
        <v>32</v>
      </c>
      <c r="K104" s="19">
        <v>1</v>
      </c>
      <c r="L104" s="19"/>
      <c r="M104" s="20" t="s">
        <v>34</v>
      </c>
      <c r="N104" s="20" t="s">
        <v>34</v>
      </c>
      <c r="O104" s="18" t="s">
        <v>35</v>
      </c>
      <c r="P104" s="18"/>
      <c r="Q104" s="18"/>
      <c r="R104" s="18"/>
      <c r="S104" s="18"/>
      <c r="T104" s="18"/>
      <c r="U104" s="18"/>
      <c r="V104" s="18"/>
      <c r="W104" s="34"/>
    </row>
    <row r="105" spans="1:23" x14ac:dyDescent="0.2">
      <c r="A105" s="497"/>
      <c r="B105" s="499"/>
      <c r="C105" s="501"/>
      <c r="D105" s="501"/>
      <c r="E105" s="503"/>
      <c r="F105" s="17">
        <v>104</v>
      </c>
      <c r="G105" s="18" t="s">
        <v>3539</v>
      </c>
      <c r="H105" s="18" t="s">
        <v>3540</v>
      </c>
      <c r="I105" s="80"/>
      <c r="J105" s="18" t="s">
        <v>32</v>
      </c>
      <c r="K105" s="19">
        <v>10</v>
      </c>
      <c r="L105" s="19"/>
      <c r="M105" s="20" t="s">
        <v>34</v>
      </c>
      <c r="N105" s="20" t="s">
        <v>34</v>
      </c>
      <c r="O105" s="18" t="s">
        <v>1249</v>
      </c>
      <c r="P105" s="18"/>
      <c r="Q105" s="18"/>
      <c r="R105" s="18"/>
      <c r="S105" s="18"/>
      <c r="T105" s="18"/>
      <c r="U105" s="18"/>
      <c r="V105" s="18"/>
      <c r="W105" s="34"/>
    </row>
    <row r="106" spans="1:23" x14ac:dyDescent="0.2">
      <c r="A106" s="497"/>
      <c r="B106" s="499"/>
      <c r="C106" s="501"/>
      <c r="D106" s="501"/>
      <c r="E106" s="503"/>
      <c r="F106" s="17">
        <v>105</v>
      </c>
      <c r="G106" s="18" t="s">
        <v>3541</v>
      </c>
      <c r="H106" s="18" t="s">
        <v>3542</v>
      </c>
      <c r="I106" s="80"/>
      <c r="J106" s="18" t="s">
        <v>44</v>
      </c>
      <c r="K106" s="19">
        <v>30</v>
      </c>
      <c r="L106" s="19"/>
      <c r="M106" s="20" t="s">
        <v>34</v>
      </c>
      <c r="N106" s="20" t="s">
        <v>34</v>
      </c>
      <c r="O106" s="18" t="s">
        <v>51</v>
      </c>
      <c r="P106" s="18"/>
      <c r="Q106" s="18"/>
      <c r="R106" s="18"/>
      <c r="S106" s="18"/>
      <c r="T106" s="18"/>
      <c r="U106" s="18"/>
      <c r="V106" s="18"/>
      <c r="W106" s="34"/>
    </row>
    <row r="107" spans="1:23" x14ac:dyDescent="0.2">
      <c r="A107" s="497"/>
      <c r="B107" s="499"/>
      <c r="C107" s="501"/>
      <c r="D107" s="501"/>
      <c r="E107" s="503"/>
      <c r="F107" s="17">
        <v>106</v>
      </c>
      <c r="G107" s="18" t="s">
        <v>3543</v>
      </c>
      <c r="H107" s="18" t="s">
        <v>3544</v>
      </c>
      <c r="I107" s="80"/>
      <c r="J107" s="18" t="s">
        <v>44</v>
      </c>
      <c r="K107" s="19">
        <v>30</v>
      </c>
      <c r="L107" s="19"/>
      <c r="M107" s="20" t="s">
        <v>34</v>
      </c>
      <c r="N107" s="20" t="s">
        <v>34</v>
      </c>
      <c r="O107" s="18" t="s">
        <v>51</v>
      </c>
      <c r="P107" s="18"/>
      <c r="Q107" s="18"/>
      <c r="R107" s="18"/>
      <c r="S107" s="18"/>
      <c r="T107" s="18"/>
      <c r="U107" s="18"/>
      <c r="V107" s="18"/>
      <c r="W107" s="34"/>
    </row>
    <row r="108" spans="1:23" x14ac:dyDescent="0.2">
      <c r="A108" s="497"/>
      <c r="B108" s="499"/>
      <c r="C108" s="501"/>
      <c r="D108" s="501"/>
      <c r="E108" s="503"/>
      <c r="F108" s="17">
        <v>107</v>
      </c>
      <c r="G108" s="18" t="s">
        <v>3545</v>
      </c>
      <c r="H108" s="18" t="s">
        <v>3546</v>
      </c>
      <c r="I108" s="80"/>
      <c r="J108" s="18" t="s">
        <v>32</v>
      </c>
      <c r="K108" s="19">
        <v>1</v>
      </c>
      <c r="L108" s="19"/>
      <c r="M108" s="20" t="s">
        <v>34</v>
      </c>
      <c r="N108" s="20" t="s">
        <v>34</v>
      </c>
      <c r="O108" s="18" t="s">
        <v>35</v>
      </c>
      <c r="P108" s="18"/>
      <c r="Q108" s="18"/>
      <c r="R108" s="18"/>
      <c r="S108" s="18"/>
      <c r="T108" s="18"/>
      <c r="U108" s="18"/>
      <c r="V108" s="18"/>
      <c r="W108" s="34"/>
    </row>
    <row r="109" spans="1:23" x14ac:dyDescent="0.2">
      <c r="A109" s="497"/>
      <c r="B109" s="499"/>
      <c r="C109" s="501"/>
      <c r="D109" s="501"/>
      <c r="E109" s="503"/>
      <c r="F109" s="17">
        <v>108</v>
      </c>
      <c r="G109" s="18" t="s">
        <v>3547</v>
      </c>
      <c r="H109" s="18" t="s">
        <v>3548</v>
      </c>
      <c r="I109" s="80"/>
      <c r="J109" s="18" t="s">
        <v>44</v>
      </c>
      <c r="K109" s="19">
        <v>4</v>
      </c>
      <c r="L109" s="19"/>
      <c r="M109" s="20" t="s">
        <v>34</v>
      </c>
      <c r="N109" s="20" t="s">
        <v>34</v>
      </c>
      <c r="O109" s="18" t="s">
        <v>511</v>
      </c>
      <c r="P109" s="18"/>
      <c r="Q109" s="18"/>
      <c r="R109" s="18"/>
      <c r="S109" s="18"/>
      <c r="T109" s="18"/>
      <c r="U109" s="18"/>
      <c r="V109" s="18"/>
      <c r="W109" s="34"/>
    </row>
    <row r="110" spans="1:23" x14ac:dyDescent="0.2">
      <c r="A110" s="497"/>
      <c r="B110" s="499"/>
      <c r="C110" s="501"/>
      <c r="D110" s="501"/>
      <c r="E110" s="503"/>
      <c r="F110" s="17">
        <v>109</v>
      </c>
      <c r="G110" s="18" t="s">
        <v>3549</v>
      </c>
      <c r="H110" s="18" t="s">
        <v>3550</v>
      </c>
      <c r="I110" s="80"/>
      <c r="J110" s="18" t="s">
        <v>44</v>
      </c>
      <c r="K110" s="19">
        <v>60</v>
      </c>
      <c r="L110" s="19"/>
      <c r="M110" s="20" t="s">
        <v>34</v>
      </c>
      <c r="N110" s="20" t="s">
        <v>34</v>
      </c>
      <c r="O110" s="18" t="s">
        <v>540</v>
      </c>
      <c r="P110" s="18"/>
      <c r="Q110" s="18"/>
      <c r="R110" s="18"/>
      <c r="S110" s="18"/>
      <c r="T110" s="18"/>
      <c r="U110" s="18"/>
      <c r="V110" s="18"/>
      <c r="W110" s="34"/>
    </row>
    <row r="111" spans="1:23" x14ac:dyDescent="0.2">
      <c r="A111" s="497"/>
      <c r="B111" s="499"/>
      <c r="C111" s="501"/>
      <c r="D111" s="501"/>
      <c r="E111" s="503"/>
      <c r="F111" s="17">
        <v>110</v>
      </c>
      <c r="G111" s="18" t="s">
        <v>3551</v>
      </c>
      <c r="H111" s="18" t="s">
        <v>3552</v>
      </c>
      <c r="I111" s="80"/>
      <c r="J111" s="18" t="s">
        <v>32</v>
      </c>
      <c r="K111" s="19">
        <v>1</v>
      </c>
      <c r="L111" s="19"/>
      <c r="M111" s="20" t="s">
        <v>34</v>
      </c>
      <c r="N111" s="20" t="s">
        <v>34</v>
      </c>
      <c r="O111" s="18" t="s">
        <v>35</v>
      </c>
      <c r="P111" s="18"/>
      <c r="Q111" s="18"/>
      <c r="R111" s="18"/>
      <c r="S111" s="18"/>
      <c r="T111" s="18"/>
      <c r="U111" s="18"/>
      <c r="V111" s="18"/>
      <c r="W111" s="34"/>
    </row>
    <row r="112" spans="1:23" x14ac:dyDescent="0.2">
      <c r="A112" s="497"/>
      <c r="B112" s="499"/>
      <c r="C112" s="501"/>
      <c r="D112" s="501"/>
      <c r="E112" s="503"/>
      <c r="F112" s="17">
        <v>111</v>
      </c>
      <c r="G112" s="18" t="s">
        <v>3553</v>
      </c>
      <c r="H112" s="18" t="s">
        <v>3554</v>
      </c>
      <c r="I112" s="80"/>
      <c r="J112" s="18" t="s">
        <v>32</v>
      </c>
      <c r="K112" s="19">
        <v>1</v>
      </c>
      <c r="L112" s="19"/>
      <c r="M112" s="20" t="s">
        <v>34</v>
      </c>
      <c r="N112" s="20" t="s">
        <v>34</v>
      </c>
      <c r="O112" s="18" t="s">
        <v>35</v>
      </c>
      <c r="P112" s="18"/>
      <c r="Q112" s="18"/>
      <c r="R112" s="18"/>
      <c r="S112" s="18"/>
      <c r="T112" s="18"/>
      <c r="U112" s="18"/>
      <c r="V112" s="18"/>
      <c r="W112" s="34"/>
    </row>
    <row r="113" spans="1:23" x14ac:dyDescent="0.2">
      <c r="A113" s="497"/>
      <c r="B113" s="499"/>
      <c r="C113" s="501"/>
      <c r="D113" s="501"/>
      <c r="E113" s="503"/>
      <c r="F113" s="17">
        <v>112</v>
      </c>
      <c r="G113" s="18" t="s">
        <v>3555</v>
      </c>
      <c r="H113" s="18" t="s">
        <v>3556</v>
      </c>
      <c r="I113" s="80"/>
      <c r="J113" s="18" t="s">
        <v>123</v>
      </c>
      <c r="K113" s="19"/>
      <c r="L113" s="19"/>
      <c r="M113" s="20" t="s">
        <v>34</v>
      </c>
      <c r="N113" s="20" t="s">
        <v>34</v>
      </c>
      <c r="O113" s="18" t="s">
        <v>124</v>
      </c>
      <c r="P113" s="18"/>
      <c r="Q113" s="18"/>
      <c r="R113" s="18"/>
      <c r="S113" s="18"/>
      <c r="T113" s="18"/>
      <c r="U113" s="18"/>
      <c r="V113" s="18"/>
      <c r="W113" s="34"/>
    </row>
    <row r="114" spans="1:23" x14ac:dyDescent="0.2">
      <c r="A114" s="497"/>
      <c r="B114" s="499"/>
      <c r="C114" s="501"/>
      <c r="D114" s="501"/>
      <c r="E114" s="503"/>
      <c r="F114" s="17">
        <v>113</v>
      </c>
      <c r="G114" s="18" t="s">
        <v>3557</v>
      </c>
      <c r="H114" s="18" t="s">
        <v>3558</v>
      </c>
      <c r="I114" s="80"/>
      <c r="J114" s="18" t="s">
        <v>123</v>
      </c>
      <c r="K114" s="19"/>
      <c r="L114" s="19"/>
      <c r="M114" s="20" t="s">
        <v>34</v>
      </c>
      <c r="N114" s="20" t="s">
        <v>34</v>
      </c>
      <c r="O114" s="18" t="s">
        <v>124</v>
      </c>
      <c r="P114" s="18"/>
      <c r="Q114" s="18"/>
      <c r="R114" s="18"/>
      <c r="S114" s="18"/>
      <c r="T114" s="18"/>
      <c r="U114" s="18"/>
      <c r="V114" s="18"/>
      <c r="W114" s="34"/>
    </row>
    <row r="115" spans="1:23" x14ac:dyDescent="0.2">
      <c r="A115" s="497"/>
      <c r="B115" s="499"/>
      <c r="C115" s="501"/>
      <c r="D115" s="501"/>
      <c r="E115" s="503"/>
      <c r="F115" s="17">
        <v>114</v>
      </c>
      <c r="G115" s="18" t="s">
        <v>3559</v>
      </c>
      <c r="H115" s="18" t="s">
        <v>3560</v>
      </c>
      <c r="I115" s="80"/>
      <c r="J115" s="18" t="s">
        <v>123</v>
      </c>
      <c r="K115" s="19"/>
      <c r="L115" s="19"/>
      <c r="M115" s="20" t="s">
        <v>34</v>
      </c>
      <c r="N115" s="20" t="s">
        <v>34</v>
      </c>
      <c r="O115" s="18" t="s">
        <v>124</v>
      </c>
      <c r="P115" s="18"/>
      <c r="Q115" s="18"/>
      <c r="R115" s="18"/>
      <c r="S115" s="18"/>
      <c r="T115" s="18"/>
      <c r="U115" s="18"/>
      <c r="V115" s="18"/>
      <c r="W115" s="34"/>
    </row>
    <row r="116" spans="1:23" x14ac:dyDescent="0.2">
      <c r="A116" s="497"/>
      <c r="B116" s="499"/>
      <c r="C116" s="501"/>
      <c r="D116" s="501"/>
      <c r="E116" s="503"/>
      <c r="F116" s="17">
        <v>115</v>
      </c>
      <c r="G116" s="18" t="s">
        <v>3561</v>
      </c>
      <c r="H116" s="18" t="s">
        <v>3562</v>
      </c>
      <c r="I116" s="80"/>
      <c r="J116" s="18" t="s">
        <v>123</v>
      </c>
      <c r="K116" s="19"/>
      <c r="L116" s="19"/>
      <c r="M116" s="20" t="s">
        <v>34</v>
      </c>
      <c r="N116" s="20" t="s">
        <v>34</v>
      </c>
      <c r="O116" s="18" t="s">
        <v>124</v>
      </c>
      <c r="P116" s="18"/>
      <c r="Q116" s="18"/>
      <c r="R116" s="18"/>
      <c r="S116" s="18"/>
      <c r="T116" s="18"/>
      <c r="U116" s="18"/>
      <c r="V116" s="18"/>
      <c r="W116" s="34"/>
    </row>
    <row r="117" spans="1:23" x14ac:dyDescent="0.2">
      <c r="A117" s="497"/>
      <c r="B117" s="499"/>
      <c r="C117" s="501"/>
      <c r="D117" s="501"/>
      <c r="E117" s="503"/>
      <c r="F117" s="17">
        <v>116</v>
      </c>
      <c r="G117" s="18" t="s">
        <v>3563</v>
      </c>
      <c r="H117" s="18" t="s">
        <v>3564</v>
      </c>
      <c r="I117" s="80"/>
      <c r="J117" s="18" t="s">
        <v>123</v>
      </c>
      <c r="K117" s="19"/>
      <c r="L117" s="19"/>
      <c r="M117" s="20" t="s">
        <v>34</v>
      </c>
      <c r="N117" s="20" t="s">
        <v>34</v>
      </c>
      <c r="O117" s="18" t="s">
        <v>124</v>
      </c>
      <c r="P117" s="18"/>
      <c r="Q117" s="18"/>
      <c r="R117" s="18"/>
      <c r="S117" s="18"/>
      <c r="T117" s="18"/>
      <c r="U117" s="18"/>
      <c r="V117" s="18"/>
      <c r="W117" s="34"/>
    </row>
    <row r="118" spans="1:23" x14ac:dyDescent="0.2">
      <c r="A118" s="497"/>
      <c r="B118" s="499"/>
      <c r="C118" s="501"/>
      <c r="D118" s="501"/>
      <c r="E118" s="503"/>
      <c r="F118" s="17">
        <v>117</v>
      </c>
      <c r="G118" s="18" t="s">
        <v>3565</v>
      </c>
      <c r="H118" s="18" t="s">
        <v>3566</v>
      </c>
      <c r="I118" s="80"/>
      <c r="J118" s="18" t="s">
        <v>123</v>
      </c>
      <c r="K118" s="19"/>
      <c r="L118" s="19"/>
      <c r="M118" s="20" t="s">
        <v>34</v>
      </c>
      <c r="N118" s="20" t="s">
        <v>34</v>
      </c>
      <c r="O118" s="18" t="s">
        <v>124</v>
      </c>
      <c r="P118" s="18"/>
      <c r="Q118" s="18"/>
      <c r="R118" s="18"/>
      <c r="S118" s="18"/>
      <c r="T118" s="18"/>
      <c r="U118" s="18"/>
      <c r="V118" s="18"/>
      <c r="W118" s="34"/>
    </row>
    <row r="119" spans="1:23" x14ac:dyDescent="0.2">
      <c r="A119" s="497"/>
      <c r="B119" s="499"/>
      <c r="C119" s="501"/>
      <c r="D119" s="501"/>
      <c r="E119" s="503"/>
      <c r="F119" s="17">
        <v>118</v>
      </c>
      <c r="G119" s="18" t="s">
        <v>3567</v>
      </c>
      <c r="H119" s="18" t="s">
        <v>3568</v>
      </c>
      <c r="I119" s="80"/>
      <c r="J119" s="18" t="s">
        <v>44</v>
      </c>
      <c r="K119" s="19">
        <v>30</v>
      </c>
      <c r="L119" s="19"/>
      <c r="M119" s="20" t="s">
        <v>34</v>
      </c>
      <c r="N119" s="20" t="s">
        <v>34</v>
      </c>
      <c r="O119" s="18" t="s">
        <v>51</v>
      </c>
      <c r="P119" s="18"/>
      <c r="Q119" s="18"/>
      <c r="R119" s="18"/>
      <c r="S119" s="18"/>
      <c r="T119" s="18"/>
      <c r="U119" s="18"/>
      <c r="V119" s="18"/>
      <c r="W119" s="34"/>
    </row>
    <row r="120" spans="1:23" x14ac:dyDescent="0.2">
      <c r="A120" s="497"/>
      <c r="B120" s="499"/>
      <c r="C120" s="501"/>
      <c r="D120" s="501"/>
      <c r="E120" s="503"/>
      <c r="F120" s="17">
        <v>119</v>
      </c>
      <c r="G120" s="18" t="s">
        <v>3569</v>
      </c>
      <c r="H120" s="18" t="s">
        <v>3570</v>
      </c>
      <c r="I120" s="80"/>
      <c r="J120" s="18" t="s">
        <v>44</v>
      </c>
      <c r="K120" s="19">
        <v>30</v>
      </c>
      <c r="L120" s="19"/>
      <c r="M120" s="20" t="s">
        <v>34</v>
      </c>
      <c r="N120" s="20" t="s">
        <v>34</v>
      </c>
      <c r="O120" s="18" t="s">
        <v>51</v>
      </c>
      <c r="P120" s="18"/>
      <c r="Q120" s="18"/>
      <c r="R120" s="18"/>
      <c r="S120" s="18"/>
      <c r="T120" s="18"/>
      <c r="U120" s="18"/>
      <c r="V120" s="18"/>
      <c r="W120" s="34"/>
    </row>
    <row r="121" spans="1:23" x14ac:dyDescent="0.2">
      <c r="A121" s="497"/>
      <c r="B121" s="499"/>
      <c r="C121" s="501"/>
      <c r="D121" s="501"/>
      <c r="E121" s="503"/>
      <c r="F121" s="17">
        <v>120</v>
      </c>
      <c r="G121" s="18" t="s">
        <v>543</v>
      </c>
      <c r="H121" s="18" t="s">
        <v>3571</v>
      </c>
      <c r="I121" s="80"/>
      <c r="J121" s="18" t="s">
        <v>32</v>
      </c>
      <c r="K121" s="19">
        <v>2</v>
      </c>
      <c r="L121" s="19"/>
      <c r="M121" s="20" t="s">
        <v>34</v>
      </c>
      <c r="N121" s="20" t="s">
        <v>34</v>
      </c>
      <c r="O121" s="18" t="s">
        <v>42</v>
      </c>
      <c r="P121" s="18"/>
      <c r="Q121" s="18"/>
      <c r="R121" s="18"/>
      <c r="S121" s="18"/>
      <c r="T121" s="18"/>
      <c r="U121" s="18"/>
      <c r="V121" s="18"/>
      <c r="W121" s="34"/>
    </row>
    <row r="122" spans="1:23" x14ac:dyDescent="0.2">
      <c r="A122" s="497"/>
      <c r="B122" s="499"/>
      <c r="C122" s="501"/>
      <c r="D122" s="501"/>
      <c r="E122" s="503"/>
      <c r="F122" s="17">
        <v>121</v>
      </c>
      <c r="G122" s="18" t="s">
        <v>3572</v>
      </c>
      <c r="H122" s="18" t="s">
        <v>3573</v>
      </c>
      <c r="I122" s="80"/>
      <c r="J122" s="18" t="s">
        <v>32</v>
      </c>
      <c r="K122" s="19">
        <v>2</v>
      </c>
      <c r="L122" s="19"/>
      <c r="M122" s="20" t="s">
        <v>34</v>
      </c>
      <c r="N122" s="20" t="s">
        <v>34</v>
      </c>
      <c r="O122" s="18" t="s">
        <v>42</v>
      </c>
      <c r="P122" s="18"/>
      <c r="Q122" s="18"/>
      <c r="R122" s="18"/>
      <c r="S122" s="18"/>
      <c r="T122" s="18"/>
      <c r="U122" s="18"/>
      <c r="V122" s="18"/>
      <c r="W122" s="34"/>
    </row>
    <row r="123" spans="1:23" x14ac:dyDescent="0.2">
      <c r="A123" s="497"/>
      <c r="B123" s="499"/>
      <c r="C123" s="501"/>
      <c r="D123" s="501"/>
      <c r="E123" s="503"/>
      <c r="F123" s="17">
        <v>122</v>
      </c>
      <c r="G123" s="18" t="s">
        <v>3574</v>
      </c>
      <c r="H123" s="18" t="s">
        <v>3575</v>
      </c>
      <c r="I123" s="80"/>
      <c r="J123" s="18" t="s">
        <v>32</v>
      </c>
      <c r="K123" s="19">
        <v>2</v>
      </c>
      <c r="L123" s="19"/>
      <c r="M123" s="20" t="s">
        <v>34</v>
      </c>
      <c r="N123" s="20" t="s">
        <v>34</v>
      </c>
      <c r="O123" s="18" t="s">
        <v>42</v>
      </c>
      <c r="P123" s="18"/>
      <c r="Q123" s="18"/>
      <c r="R123" s="18"/>
      <c r="S123" s="18"/>
      <c r="T123" s="18"/>
      <c r="U123" s="18"/>
      <c r="V123" s="18"/>
      <c r="W123" s="34"/>
    </row>
    <row r="124" spans="1:23" x14ac:dyDescent="0.2">
      <c r="A124" s="497"/>
      <c r="B124" s="499"/>
      <c r="C124" s="501"/>
      <c r="D124" s="501"/>
      <c r="E124" s="503"/>
      <c r="F124" s="17">
        <v>123</v>
      </c>
      <c r="G124" s="18" t="s">
        <v>3576</v>
      </c>
      <c r="H124" s="18" t="s">
        <v>3577</v>
      </c>
      <c r="I124" s="80"/>
      <c r="J124" s="18" t="s">
        <v>32</v>
      </c>
      <c r="K124" s="19">
        <v>2</v>
      </c>
      <c r="L124" s="19"/>
      <c r="M124" s="20" t="s">
        <v>34</v>
      </c>
      <c r="N124" s="20" t="s">
        <v>34</v>
      </c>
      <c r="O124" s="18" t="s">
        <v>42</v>
      </c>
      <c r="P124" s="18"/>
      <c r="Q124" s="18"/>
      <c r="R124" s="18"/>
      <c r="S124" s="18"/>
      <c r="T124" s="18"/>
      <c r="U124" s="18"/>
      <c r="V124" s="18"/>
      <c r="W124" s="34"/>
    </row>
    <row r="125" spans="1:23" x14ac:dyDescent="0.2">
      <c r="A125" s="497"/>
      <c r="B125" s="499"/>
      <c r="C125" s="501"/>
      <c r="D125" s="501"/>
      <c r="E125" s="503"/>
      <c r="F125" s="17">
        <v>124</v>
      </c>
      <c r="G125" s="18" t="s">
        <v>3578</v>
      </c>
      <c r="H125" s="18" t="s">
        <v>3579</v>
      </c>
      <c r="I125" s="80"/>
      <c r="J125" s="18" t="s">
        <v>32</v>
      </c>
      <c r="K125" s="19">
        <v>1</v>
      </c>
      <c r="L125" s="19"/>
      <c r="M125" s="20" t="s">
        <v>34</v>
      </c>
      <c r="N125" s="20" t="s">
        <v>34</v>
      </c>
      <c r="O125" s="18" t="s">
        <v>35</v>
      </c>
      <c r="P125" s="18"/>
      <c r="Q125" s="18"/>
      <c r="R125" s="18"/>
      <c r="S125" s="18"/>
      <c r="T125" s="18"/>
      <c r="U125" s="18"/>
      <c r="V125" s="18"/>
      <c r="W125" s="34"/>
    </row>
    <row r="126" spans="1:23" x14ac:dyDescent="0.2">
      <c r="A126" s="497"/>
      <c r="B126" s="499"/>
      <c r="C126" s="501"/>
      <c r="D126" s="501"/>
      <c r="E126" s="503"/>
      <c r="F126" s="17">
        <v>125</v>
      </c>
      <c r="G126" s="18" t="s">
        <v>3580</v>
      </c>
      <c r="H126" s="18" t="s">
        <v>3581</v>
      </c>
      <c r="I126" s="80"/>
      <c r="J126" s="18" t="s">
        <v>32</v>
      </c>
      <c r="K126" s="19">
        <v>8</v>
      </c>
      <c r="L126" s="19"/>
      <c r="M126" s="20" t="s">
        <v>34</v>
      </c>
      <c r="N126" s="20" t="s">
        <v>34</v>
      </c>
      <c r="O126" s="18" t="s">
        <v>40</v>
      </c>
      <c r="P126" s="18"/>
      <c r="Q126" s="18"/>
      <c r="R126" s="18"/>
      <c r="S126" s="18"/>
      <c r="T126" s="18"/>
      <c r="U126" s="18"/>
      <c r="V126" s="18"/>
      <c r="W126" s="34"/>
    </row>
    <row r="127" spans="1:23" x14ac:dyDescent="0.2">
      <c r="A127" s="497"/>
      <c r="B127" s="499"/>
      <c r="C127" s="501"/>
      <c r="D127" s="501"/>
      <c r="E127" s="503"/>
      <c r="F127" s="41">
        <v>126</v>
      </c>
      <c r="G127" s="42" t="s">
        <v>215</v>
      </c>
      <c r="H127" s="42" t="s">
        <v>3582</v>
      </c>
      <c r="I127" s="85"/>
      <c r="J127" s="42" t="s">
        <v>44</v>
      </c>
      <c r="K127" s="43">
        <v>16</v>
      </c>
      <c r="L127" s="43"/>
      <c r="M127" s="44" t="s">
        <v>34</v>
      </c>
      <c r="N127" s="44" t="s">
        <v>34</v>
      </c>
      <c r="O127" s="18" t="s">
        <v>1274</v>
      </c>
      <c r="P127" s="18"/>
      <c r="Q127" s="18"/>
      <c r="R127" s="18"/>
      <c r="S127" s="18"/>
      <c r="T127" s="18"/>
      <c r="U127" s="18"/>
      <c r="V127" s="18"/>
      <c r="W127" s="34"/>
    </row>
    <row r="128" spans="1:23" x14ac:dyDescent="0.2">
      <c r="A128" s="497"/>
      <c r="B128" s="499"/>
      <c r="C128" s="501"/>
      <c r="D128" s="501"/>
      <c r="E128" s="503"/>
      <c r="F128" s="17">
        <v>127</v>
      </c>
      <c r="G128" s="18" t="s">
        <v>3583</v>
      </c>
      <c r="H128" s="18" t="s">
        <v>3584</v>
      </c>
      <c r="I128" s="80"/>
      <c r="J128" s="18" t="s">
        <v>32</v>
      </c>
      <c r="K128" s="19">
        <v>7</v>
      </c>
      <c r="L128" s="19"/>
      <c r="M128" s="20" t="s">
        <v>34</v>
      </c>
      <c r="N128" s="20" t="s">
        <v>34</v>
      </c>
      <c r="O128" s="18" t="s">
        <v>63</v>
      </c>
      <c r="P128" s="18"/>
      <c r="Q128" s="18"/>
      <c r="R128" s="18"/>
      <c r="S128" s="18"/>
      <c r="T128" s="18"/>
      <c r="U128" s="18"/>
      <c r="V128" s="18"/>
      <c r="W128" s="34"/>
    </row>
    <row r="129" spans="1:23" x14ac:dyDescent="0.2">
      <c r="A129" s="497"/>
      <c r="B129" s="499"/>
      <c r="C129" s="501"/>
      <c r="D129" s="501"/>
      <c r="E129" s="503"/>
      <c r="F129" s="17">
        <v>128</v>
      </c>
      <c r="G129" s="18" t="s">
        <v>3585</v>
      </c>
      <c r="H129" s="18" t="s">
        <v>3586</v>
      </c>
      <c r="I129" s="80"/>
      <c r="J129" s="18" t="s">
        <v>32</v>
      </c>
      <c r="K129" s="19">
        <v>8</v>
      </c>
      <c r="L129" s="19"/>
      <c r="M129" s="20" t="s">
        <v>34</v>
      </c>
      <c r="N129" s="20" t="s">
        <v>34</v>
      </c>
      <c r="O129" s="18" t="s">
        <v>40</v>
      </c>
      <c r="P129" s="18"/>
      <c r="Q129" s="18"/>
      <c r="R129" s="18"/>
      <c r="S129" s="18"/>
      <c r="T129" s="18"/>
      <c r="U129" s="18"/>
      <c r="V129" s="18"/>
      <c r="W129" s="34"/>
    </row>
    <row r="130" spans="1:23" x14ac:dyDescent="0.2">
      <c r="A130" s="497"/>
      <c r="B130" s="499"/>
      <c r="C130" s="501"/>
      <c r="D130" s="501"/>
      <c r="E130" s="503"/>
      <c r="F130" s="17">
        <v>129</v>
      </c>
      <c r="G130" s="18" t="s">
        <v>3587</v>
      </c>
      <c r="H130" s="18" t="s">
        <v>3588</v>
      </c>
      <c r="I130" s="80"/>
      <c r="J130" s="18" t="s">
        <v>32</v>
      </c>
      <c r="K130" s="19">
        <v>1</v>
      </c>
      <c r="L130" s="19"/>
      <c r="M130" s="20" t="s">
        <v>34</v>
      </c>
      <c r="N130" s="20" t="s">
        <v>34</v>
      </c>
      <c r="O130" s="18" t="s">
        <v>35</v>
      </c>
      <c r="P130" s="18"/>
      <c r="Q130" s="18"/>
      <c r="R130" s="18"/>
      <c r="S130" s="18"/>
      <c r="T130" s="18"/>
      <c r="U130" s="18"/>
      <c r="V130" s="18"/>
      <c r="W130" s="34"/>
    </row>
    <row r="131" spans="1:23" x14ac:dyDescent="0.2">
      <c r="A131" s="497"/>
      <c r="B131" s="499"/>
      <c r="C131" s="501"/>
      <c r="D131" s="501"/>
      <c r="E131" s="503"/>
      <c r="F131" s="17">
        <v>130</v>
      </c>
      <c r="G131" s="18" t="s">
        <v>3589</v>
      </c>
      <c r="H131" s="18" t="s">
        <v>3590</v>
      </c>
      <c r="I131" s="80"/>
      <c r="J131" s="18" t="s">
        <v>134</v>
      </c>
      <c r="K131" s="19">
        <v>11</v>
      </c>
      <c r="L131" s="19">
        <v>0</v>
      </c>
      <c r="M131" s="20" t="s">
        <v>34</v>
      </c>
      <c r="N131" s="20" t="s">
        <v>34</v>
      </c>
      <c r="O131" s="18" t="s">
        <v>137</v>
      </c>
      <c r="P131" s="18"/>
      <c r="Q131" s="18"/>
      <c r="R131" s="18"/>
      <c r="S131" s="18"/>
      <c r="T131" s="18"/>
      <c r="U131" s="18"/>
      <c r="V131" s="18"/>
      <c r="W131" s="34"/>
    </row>
    <row r="132" spans="1:23" x14ac:dyDescent="0.2">
      <c r="A132" s="497"/>
      <c r="B132" s="499"/>
      <c r="C132" s="501"/>
      <c r="D132" s="501"/>
      <c r="E132" s="503"/>
      <c r="F132" s="17">
        <v>131</v>
      </c>
      <c r="G132" s="18" t="s">
        <v>3591</v>
      </c>
      <c r="H132" s="18" t="s">
        <v>3592</v>
      </c>
      <c r="I132" s="80"/>
      <c r="J132" s="18" t="s">
        <v>134</v>
      </c>
      <c r="K132" s="19">
        <v>3</v>
      </c>
      <c r="L132" s="19">
        <v>0</v>
      </c>
      <c r="M132" s="20" t="s">
        <v>34</v>
      </c>
      <c r="N132" s="20" t="s">
        <v>34</v>
      </c>
      <c r="O132" s="18" t="s">
        <v>135</v>
      </c>
      <c r="P132" s="18"/>
      <c r="Q132" s="18"/>
      <c r="R132" s="18"/>
      <c r="S132" s="18"/>
      <c r="T132" s="18"/>
      <c r="U132" s="18"/>
      <c r="V132" s="18"/>
      <c r="W132" s="34"/>
    </row>
    <row r="133" spans="1:23" x14ac:dyDescent="0.2">
      <c r="A133" s="497"/>
      <c r="B133" s="499"/>
      <c r="C133" s="501"/>
      <c r="D133" s="501"/>
      <c r="E133" s="503"/>
      <c r="F133" s="17">
        <v>132</v>
      </c>
      <c r="G133" s="18" t="s">
        <v>3593</v>
      </c>
      <c r="H133" s="18" t="s">
        <v>3594</v>
      </c>
      <c r="I133" s="80"/>
      <c r="J133" s="18" t="s">
        <v>134</v>
      </c>
      <c r="K133" s="19">
        <v>9</v>
      </c>
      <c r="L133" s="19">
        <v>0</v>
      </c>
      <c r="M133" s="20" t="s">
        <v>34</v>
      </c>
      <c r="N133" s="20" t="s">
        <v>34</v>
      </c>
      <c r="O133" s="18" t="s">
        <v>1718</v>
      </c>
      <c r="P133" s="18"/>
      <c r="Q133" s="18"/>
      <c r="R133" s="18"/>
      <c r="S133" s="18"/>
      <c r="T133" s="18"/>
      <c r="U133" s="18"/>
      <c r="V133" s="18"/>
      <c r="W133" s="34"/>
    </row>
    <row r="134" spans="1:23" x14ac:dyDescent="0.2">
      <c r="A134" s="497"/>
      <c r="B134" s="499"/>
      <c r="C134" s="501"/>
      <c r="D134" s="501"/>
      <c r="E134" s="503"/>
      <c r="F134" s="41">
        <v>133</v>
      </c>
      <c r="G134" s="42" t="s">
        <v>3595</v>
      </c>
      <c r="H134" s="42" t="s">
        <v>3596</v>
      </c>
      <c r="I134" s="85"/>
      <c r="J134" s="42" t="s">
        <v>32</v>
      </c>
      <c r="K134" s="43">
        <v>16</v>
      </c>
      <c r="L134" s="43"/>
      <c r="M134" s="44" t="s">
        <v>34</v>
      </c>
      <c r="N134" s="44" t="s">
        <v>34</v>
      </c>
      <c r="O134" s="18" t="s">
        <v>1119</v>
      </c>
      <c r="P134" s="18"/>
      <c r="Q134" s="18"/>
      <c r="R134" s="18"/>
      <c r="S134" s="18"/>
      <c r="T134" s="18"/>
      <c r="U134" s="18"/>
      <c r="V134" s="18"/>
      <c r="W134" s="34"/>
    </row>
    <row r="135" spans="1:23" x14ac:dyDescent="0.2">
      <c r="A135" s="497"/>
      <c r="B135" s="499"/>
      <c r="C135" s="501"/>
      <c r="D135" s="501"/>
      <c r="E135" s="503"/>
      <c r="F135" s="17">
        <v>134</v>
      </c>
      <c r="G135" s="18" t="s">
        <v>3597</v>
      </c>
      <c r="H135" s="18" t="s">
        <v>3598</v>
      </c>
      <c r="I135" s="80"/>
      <c r="J135" s="18" t="s">
        <v>32</v>
      </c>
      <c r="K135" s="19">
        <v>1</v>
      </c>
      <c r="L135" s="19"/>
      <c r="M135" s="20" t="s">
        <v>34</v>
      </c>
      <c r="N135" s="20" t="s">
        <v>34</v>
      </c>
      <c r="O135" s="18" t="s">
        <v>35</v>
      </c>
      <c r="P135" s="18"/>
      <c r="Q135" s="18"/>
      <c r="R135" s="18"/>
      <c r="S135" s="18"/>
      <c r="T135" s="18"/>
      <c r="U135" s="18"/>
      <c r="V135" s="18"/>
      <c r="W135" s="34"/>
    </row>
    <row r="136" spans="1:23" x14ac:dyDescent="0.2">
      <c r="A136" s="497"/>
      <c r="B136" s="499"/>
      <c r="C136" s="501"/>
      <c r="D136" s="501"/>
      <c r="E136" s="503"/>
      <c r="F136" s="17">
        <v>135</v>
      </c>
      <c r="G136" s="18" t="s">
        <v>3599</v>
      </c>
      <c r="H136" s="18" t="s">
        <v>3600</v>
      </c>
      <c r="I136" s="80"/>
      <c r="J136" s="18" t="s">
        <v>44</v>
      </c>
      <c r="K136" s="19">
        <v>8</v>
      </c>
      <c r="L136" s="19"/>
      <c r="M136" s="20" t="s">
        <v>34</v>
      </c>
      <c r="N136" s="20" t="s">
        <v>34</v>
      </c>
      <c r="O136" s="18" t="s">
        <v>65</v>
      </c>
      <c r="P136" s="18"/>
      <c r="Q136" s="18"/>
      <c r="R136" s="18"/>
      <c r="S136" s="18"/>
      <c r="T136" s="18"/>
      <c r="U136" s="18"/>
      <c r="V136" s="18"/>
      <c r="W136" s="34"/>
    </row>
    <row r="137" spans="1:23" x14ac:dyDescent="0.2">
      <c r="A137" s="497"/>
      <c r="B137" s="499"/>
      <c r="C137" s="501"/>
      <c r="D137" s="501"/>
      <c r="E137" s="503"/>
      <c r="F137" s="17">
        <v>136</v>
      </c>
      <c r="G137" s="18" t="s">
        <v>3601</v>
      </c>
      <c r="H137" s="18" t="s">
        <v>3602</v>
      </c>
      <c r="I137" s="80"/>
      <c r="J137" s="18" t="s">
        <v>123</v>
      </c>
      <c r="K137" s="19"/>
      <c r="L137" s="19"/>
      <c r="M137" s="20" t="s">
        <v>34</v>
      </c>
      <c r="N137" s="20" t="s">
        <v>34</v>
      </c>
      <c r="O137" s="18" t="s">
        <v>124</v>
      </c>
      <c r="P137" s="18"/>
      <c r="Q137" s="18"/>
      <c r="R137" s="18"/>
      <c r="S137" s="18"/>
      <c r="T137" s="18"/>
      <c r="U137" s="18"/>
      <c r="V137" s="18"/>
      <c r="W137" s="34"/>
    </row>
    <row r="138" spans="1:23" x14ac:dyDescent="0.2">
      <c r="A138" s="497"/>
      <c r="B138" s="499"/>
      <c r="C138" s="501"/>
      <c r="D138" s="501"/>
      <c r="E138" s="503"/>
      <c r="F138" s="17">
        <v>137</v>
      </c>
      <c r="G138" s="18" t="s">
        <v>3603</v>
      </c>
      <c r="H138" s="18" t="s">
        <v>3604</v>
      </c>
      <c r="I138" s="80"/>
      <c r="J138" s="18" t="s">
        <v>123</v>
      </c>
      <c r="K138" s="19"/>
      <c r="L138" s="19"/>
      <c r="M138" s="20" t="s">
        <v>34</v>
      </c>
      <c r="N138" s="20" t="s">
        <v>34</v>
      </c>
      <c r="O138" s="18" t="s">
        <v>124</v>
      </c>
      <c r="P138" s="18"/>
      <c r="Q138" s="18"/>
      <c r="R138" s="18"/>
      <c r="S138" s="18"/>
      <c r="T138" s="18"/>
      <c r="U138" s="18"/>
      <c r="V138" s="18"/>
      <c r="W138" s="34"/>
    </row>
    <row r="139" spans="1:23" x14ac:dyDescent="0.2">
      <c r="A139" s="497"/>
      <c r="B139" s="499"/>
      <c r="C139" s="501"/>
      <c r="D139" s="501"/>
      <c r="E139" s="503"/>
      <c r="F139" s="17">
        <v>138</v>
      </c>
      <c r="G139" s="18" t="s">
        <v>3605</v>
      </c>
      <c r="H139" s="18" t="s">
        <v>3606</v>
      </c>
      <c r="I139" s="80"/>
      <c r="J139" s="18" t="s">
        <v>123</v>
      </c>
      <c r="K139" s="19"/>
      <c r="L139" s="19"/>
      <c r="M139" s="20" t="s">
        <v>34</v>
      </c>
      <c r="N139" s="20" t="s">
        <v>34</v>
      </c>
      <c r="O139" s="18" t="s">
        <v>124</v>
      </c>
      <c r="P139" s="18"/>
      <c r="Q139" s="18"/>
      <c r="R139" s="18"/>
      <c r="S139" s="18"/>
      <c r="T139" s="18"/>
      <c r="U139" s="18"/>
      <c r="V139" s="18"/>
      <c r="W139" s="34"/>
    </row>
    <row r="140" spans="1:23" x14ac:dyDescent="0.2">
      <c r="A140" s="497"/>
      <c r="B140" s="499"/>
      <c r="C140" s="501"/>
      <c r="D140" s="501"/>
      <c r="E140" s="503"/>
      <c r="F140" s="17">
        <v>139</v>
      </c>
      <c r="G140" s="18" t="s">
        <v>3607</v>
      </c>
      <c r="H140" s="18" t="s">
        <v>3608</v>
      </c>
      <c r="I140" s="80"/>
      <c r="J140" s="18" t="s">
        <v>44</v>
      </c>
      <c r="K140" s="19">
        <v>8</v>
      </c>
      <c r="L140" s="19"/>
      <c r="M140" s="20" t="s">
        <v>34</v>
      </c>
      <c r="N140" s="20" t="s">
        <v>34</v>
      </c>
      <c r="O140" s="18" t="s">
        <v>65</v>
      </c>
      <c r="P140" s="18"/>
      <c r="Q140" s="18"/>
      <c r="R140" s="18"/>
      <c r="S140" s="18"/>
      <c r="T140" s="18"/>
      <c r="U140" s="18"/>
      <c r="V140" s="18"/>
      <c r="W140" s="34"/>
    </row>
    <row r="141" spans="1:23" x14ac:dyDescent="0.2">
      <c r="A141" s="497"/>
      <c r="B141" s="499"/>
      <c r="C141" s="501"/>
      <c r="D141" s="501"/>
      <c r="E141" s="503"/>
      <c r="F141" s="17">
        <v>140</v>
      </c>
      <c r="G141" s="18" t="s">
        <v>3609</v>
      </c>
      <c r="H141" s="18" t="s">
        <v>3610</v>
      </c>
      <c r="I141" s="80"/>
      <c r="J141" s="18" t="s">
        <v>44</v>
      </c>
      <c r="K141" s="19">
        <v>20</v>
      </c>
      <c r="L141" s="19"/>
      <c r="M141" s="20" t="s">
        <v>34</v>
      </c>
      <c r="N141" s="20" t="s">
        <v>34</v>
      </c>
      <c r="O141" s="18" t="s">
        <v>37</v>
      </c>
      <c r="P141" s="18"/>
      <c r="Q141" s="18"/>
      <c r="R141" s="18"/>
      <c r="S141" s="18"/>
      <c r="T141" s="18"/>
      <c r="U141" s="18"/>
      <c r="V141" s="18"/>
      <c r="W141" s="34"/>
    </row>
    <row r="142" spans="1:23" x14ac:dyDescent="0.2">
      <c r="A142" s="497"/>
      <c r="B142" s="499"/>
      <c r="C142" s="501"/>
      <c r="D142" s="501"/>
      <c r="E142" s="503"/>
      <c r="F142" s="17">
        <v>141</v>
      </c>
      <c r="G142" s="18" t="s">
        <v>3611</v>
      </c>
      <c r="H142" s="18" t="s">
        <v>3612</v>
      </c>
      <c r="I142" s="80"/>
      <c r="J142" s="18" t="s">
        <v>134</v>
      </c>
      <c r="K142" s="19">
        <v>1</v>
      </c>
      <c r="L142" s="19">
        <v>0</v>
      </c>
      <c r="M142" s="20" t="s">
        <v>34</v>
      </c>
      <c r="N142" s="20" t="s">
        <v>34</v>
      </c>
      <c r="O142" s="18" t="s">
        <v>183</v>
      </c>
      <c r="P142" s="18"/>
      <c r="Q142" s="18"/>
      <c r="R142" s="18"/>
      <c r="S142" s="18"/>
      <c r="T142" s="18"/>
      <c r="U142" s="18"/>
      <c r="V142" s="18"/>
      <c r="W142" s="34"/>
    </row>
    <row r="143" spans="1:23" x14ac:dyDescent="0.2">
      <c r="A143" s="497"/>
      <c r="B143" s="499"/>
      <c r="C143" s="501"/>
      <c r="D143" s="501"/>
      <c r="E143" s="503"/>
      <c r="F143" s="17">
        <v>142</v>
      </c>
      <c r="G143" s="18" t="s">
        <v>3613</v>
      </c>
      <c r="H143" s="18" t="s">
        <v>3614</v>
      </c>
      <c r="I143" s="80"/>
      <c r="J143" s="18" t="s">
        <v>134</v>
      </c>
      <c r="K143" s="19">
        <v>2</v>
      </c>
      <c r="L143" s="19">
        <v>0</v>
      </c>
      <c r="M143" s="20" t="s">
        <v>34</v>
      </c>
      <c r="N143" s="20" t="s">
        <v>34</v>
      </c>
      <c r="O143" s="18" t="s">
        <v>201</v>
      </c>
      <c r="P143" s="18"/>
      <c r="Q143" s="18"/>
      <c r="R143" s="18"/>
      <c r="S143" s="18"/>
      <c r="T143" s="18"/>
      <c r="U143" s="18"/>
      <c r="V143" s="18"/>
      <c r="W143" s="34"/>
    </row>
    <row r="144" spans="1:23" x14ac:dyDescent="0.2">
      <c r="A144" s="496" t="s">
        <v>3615</v>
      </c>
      <c r="B144" s="498" t="s">
        <v>3322</v>
      </c>
      <c r="C144" s="500"/>
      <c r="D144" s="500"/>
      <c r="E144" s="502">
        <v>16777215</v>
      </c>
      <c r="F144" s="27">
        <v>1</v>
      </c>
      <c r="G144" s="28" t="s">
        <v>3337</v>
      </c>
      <c r="H144" s="28" t="s">
        <v>3616</v>
      </c>
      <c r="I144" s="79"/>
      <c r="J144" s="28" t="s">
        <v>32</v>
      </c>
      <c r="K144" s="29">
        <v>8</v>
      </c>
      <c r="L144" s="29"/>
      <c r="M144" s="30" t="s">
        <v>33</v>
      </c>
      <c r="N144" s="30" t="s">
        <v>33</v>
      </c>
      <c r="O144" s="28" t="s">
        <v>40</v>
      </c>
      <c r="P144" s="28"/>
      <c r="Q144" s="28"/>
      <c r="R144" s="28"/>
      <c r="S144" s="28"/>
      <c r="T144" s="28"/>
      <c r="U144" s="28"/>
      <c r="V144" s="28"/>
      <c r="W144" s="33"/>
    </row>
    <row r="145" spans="1:23" x14ac:dyDescent="0.2">
      <c r="A145" s="497"/>
      <c r="B145" s="499"/>
      <c r="C145" s="501"/>
      <c r="D145" s="501"/>
      <c r="E145" s="503"/>
      <c r="F145" s="17">
        <v>2</v>
      </c>
      <c r="G145" s="18" t="s">
        <v>3617</v>
      </c>
      <c r="H145" s="18" t="s">
        <v>3618</v>
      </c>
      <c r="I145" s="80"/>
      <c r="J145" s="18" t="s">
        <v>134</v>
      </c>
      <c r="K145" s="19">
        <v>1</v>
      </c>
      <c r="L145" s="19">
        <v>0</v>
      </c>
      <c r="M145" s="20" t="s">
        <v>33</v>
      </c>
      <c r="N145" s="20" t="s">
        <v>33</v>
      </c>
      <c r="O145" s="18" t="s">
        <v>183</v>
      </c>
      <c r="P145" s="18"/>
      <c r="Q145" s="18"/>
      <c r="R145" s="18"/>
      <c r="S145" s="18"/>
      <c r="T145" s="18"/>
      <c r="U145" s="18"/>
      <c r="V145" s="18"/>
      <c r="W145" s="34"/>
    </row>
    <row r="146" spans="1:23" x14ac:dyDescent="0.2">
      <c r="A146" s="497"/>
      <c r="B146" s="499"/>
      <c r="C146" s="501"/>
      <c r="D146" s="501"/>
      <c r="E146" s="503"/>
      <c r="F146" s="17">
        <v>3</v>
      </c>
      <c r="G146" s="18" t="s">
        <v>3619</v>
      </c>
      <c r="H146" s="18" t="s">
        <v>3620</v>
      </c>
      <c r="I146" s="80"/>
      <c r="J146" s="18" t="s">
        <v>44</v>
      </c>
      <c r="K146" s="19">
        <v>15</v>
      </c>
      <c r="L146" s="19"/>
      <c r="M146" s="20" t="s">
        <v>34</v>
      </c>
      <c r="N146" s="20" t="s">
        <v>34</v>
      </c>
      <c r="O146" s="18" t="s">
        <v>177</v>
      </c>
      <c r="P146" s="18"/>
      <c r="Q146" s="18"/>
      <c r="R146" s="18"/>
      <c r="S146" s="18"/>
      <c r="T146" s="18"/>
      <c r="U146" s="18"/>
      <c r="V146" s="18"/>
      <c r="W146" s="34"/>
    </row>
    <row r="147" spans="1:23" x14ac:dyDescent="0.2">
      <c r="A147" s="497"/>
      <c r="B147" s="499"/>
      <c r="C147" s="501"/>
      <c r="D147" s="501"/>
      <c r="E147" s="503"/>
      <c r="F147" s="17">
        <v>4</v>
      </c>
      <c r="G147" s="18" t="s">
        <v>3364</v>
      </c>
      <c r="H147" s="18" t="s">
        <v>3621</v>
      </c>
      <c r="I147" s="80"/>
      <c r="J147" s="18" t="s">
        <v>44</v>
      </c>
      <c r="K147" s="19">
        <v>30</v>
      </c>
      <c r="L147" s="19"/>
      <c r="M147" s="20" t="s">
        <v>34</v>
      </c>
      <c r="N147" s="20" t="s">
        <v>34</v>
      </c>
      <c r="O147" s="18" t="s">
        <v>51</v>
      </c>
      <c r="P147" s="18"/>
      <c r="Q147" s="18"/>
      <c r="R147" s="18"/>
      <c r="S147" s="18"/>
      <c r="T147" s="18"/>
      <c r="U147" s="18"/>
      <c r="V147" s="18"/>
      <c r="W147" s="34"/>
    </row>
    <row r="148" spans="1:23" x14ac:dyDescent="0.2">
      <c r="A148" s="497"/>
      <c r="B148" s="499"/>
      <c r="C148" s="501"/>
      <c r="D148" s="501"/>
      <c r="E148" s="503"/>
      <c r="F148" s="17">
        <v>5</v>
      </c>
      <c r="G148" s="18" t="s">
        <v>3622</v>
      </c>
      <c r="H148" s="18" t="s">
        <v>3623</v>
      </c>
      <c r="I148" s="80"/>
      <c r="J148" s="18" t="s">
        <v>44</v>
      </c>
      <c r="K148" s="19">
        <v>30</v>
      </c>
      <c r="L148" s="19"/>
      <c r="M148" s="20" t="s">
        <v>34</v>
      </c>
      <c r="N148" s="20" t="s">
        <v>34</v>
      </c>
      <c r="O148" s="18" t="s">
        <v>51</v>
      </c>
      <c r="P148" s="18"/>
      <c r="Q148" s="18"/>
      <c r="R148" s="18"/>
      <c r="S148" s="18"/>
      <c r="T148" s="18"/>
      <c r="U148" s="18"/>
      <c r="V148" s="18"/>
      <c r="W148" s="34"/>
    </row>
    <row r="149" spans="1:23" x14ac:dyDescent="0.2">
      <c r="A149" s="497"/>
      <c r="B149" s="499"/>
      <c r="C149" s="501"/>
      <c r="D149" s="501"/>
      <c r="E149" s="503"/>
      <c r="F149" s="17">
        <v>6</v>
      </c>
      <c r="G149" s="18" t="s">
        <v>3400</v>
      </c>
      <c r="H149" s="18" t="s">
        <v>3624</v>
      </c>
      <c r="I149" s="80"/>
      <c r="J149" s="18" t="s">
        <v>123</v>
      </c>
      <c r="K149" s="19"/>
      <c r="L149" s="19"/>
      <c r="M149" s="20" t="s">
        <v>34</v>
      </c>
      <c r="N149" s="20" t="s">
        <v>34</v>
      </c>
      <c r="O149" s="18" t="s">
        <v>124</v>
      </c>
      <c r="P149" s="18"/>
      <c r="Q149" s="18"/>
      <c r="R149" s="18"/>
      <c r="S149" s="18"/>
      <c r="T149" s="18"/>
      <c r="U149" s="18"/>
      <c r="V149" s="18"/>
      <c r="W149" s="34"/>
    </row>
    <row r="150" spans="1:23" x14ac:dyDescent="0.2">
      <c r="A150" s="497"/>
      <c r="B150" s="499"/>
      <c r="C150" s="501"/>
      <c r="D150" s="501"/>
      <c r="E150" s="503"/>
      <c r="F150" s="17">
        <v>7</v>
      </c>
      <c r="G150" s="18" t="s">
        <v>3398</v>
      </c>
      <c r="H150" s="18" t="s">
        <v>3625</v>
      </c>
      <c r="I150" s="80"/>
      <c r="J150" s="18" t="s">
        <v>32</v>
      </c>
      <c r="K150" s="19">
        <v>1</v>
      </c>
      <c r="L150" s="19"/>
      <c r="M150" s="20" t="s">
        <v>34</v>
      </c>
      <c r="N150" s="20" t="s">
        <v>34</v>
      </c>
      <c r="O150" s="18" t="s">
        <v>35</v>
      </c>
      <c r="P150" s="18"/>
      <c r="Q150" s="18"/>
      <c r="R150" s="18"/>
      <c r="S150" s="18"/>
      <c r="T150" s="18"/>
      <c r="U150" s="18"/>
      <c r="V150" s="18"/>
      <c r="W150" s="34"/>
    </row>
    <row r="151" spans="1:23" x14ac:dyDescent="0.2">
      <c r="A151" s="497"/>
      <c r="B151" s="499"/>
      <c r="C151" s="501"/>
      <c r="D151" s="501"/>
      <c r="E151" s="503"/>
      <c r="F151" s="17">
        <v>8</v>
      </c>
      <c r="G151" s="18" t="s">
        <v>3626</v>
      </c>
      <c r="H151" s="18" t="s">
        <v>3627</v>
      </c>
      <c r="I151" s="80"/>
      <c r="J151" s="18" t="s">
        <v>32</v>
      </c>
      <c r="K151" s="19">
        <v>1</v>
      </c>
      <c r="L151" s="19"/>
      <c r="M151" s="20" t="s">
        <v>34</v>
      </c>
      <c r="N151" s="20" t="s">
        <v>34</v>
      </c>
      <c r="O151" s="18" t="s">
        <v>35</v>
      </c>
      <c r="P151" s="18"/>
      <c r="Q151" s="18"/>
      <c r="R151" s="18"/>
      <c r="S151" s="18"/>
      <c r="T151" s="18"/>
      <c r="U151" s="18"/>
      <c r="V151" s="18"/>
      <c r="W151" s="34"/>
    </row>
    <row r="152" spans="1:23" x14ac:dyDescent="0.2">
      <c r="A152" s="497"/>
      <c r="B152" s="499"/>
      <c r="C152" s="501"/>
      <c r="D152" s="501"/>
      <c r="E152" s="503"/>
      <c r="F152" s="17">
        <v>9</v>
      </c>
      <c r="G152" s="18" t="s">
        <v>3628</v>
      </c>
      <c r="H152" s="18" t="s">
        <v>3629</v>
      </c>
      <c r="I152" s="80"/>
      <c r="J152" s="18" t="s">
        <v>32</v>
      </c>
      <c r="K152" s="19">
        <v>1</v>
      </c>
      <c r="L152" s="19"/>
      <c r="M152" s="20" t="s">
        <v>34</v>
      </c>
      <c r="N152" s="20" t="s">
        <v>34</v>
      </c>
      <c r="O152" s="18" t="s">
        <v>35</v>
      </c>
      <c r="P152" s="18"/>
      <c r="Q152" s="18"/>
      <c r="R152" s="18"/>
      <c r="S152" s="18"/>
      <c r="T152" s="18"/>
      <c r="U152" s="18"/>
      <c r="V152" s="18"/>
      <c r="W152" s="34"/>
    </row>
    <row r="153" spans="1:23" x14ac:dyDescent="0.2">
      <c r="A153" s="497"/>
      <c r="B153" s="499"/>
      <c r="C153" s="501"/>
      <c r="D153" s="501"/>
      <c r="E153" s="503"/>
      <c r="F153" s="17">
        <v>10</v>
      </c>
      <c r="G153" s="18" t="s">
        <v>3418</v>
      </c>
      <c r="H153" s="18" t="s">
        <v>3630</v>
      </c>
      <c r="I153" s="80"/>
      <c r="J153" s="18" t="s">
        <v>32</v>
      </c>
      <c r="K153" s="19">
        <v>4</v>
      </c>
      <c r="L153" s="19"/>
      <c r="M153" s="20" t="s">
        <v>34</v>
      </c>
      <c r="N153" s="20" t="s">
        <v>34</v>
      </c>
      <c r="O153" s="18" t="s">
        <v>522</v>
      </c>
      <c r="P153" s="18"/>
      <c r="Q153" s="18"/>
      <c r="R153" s="18"/>
      <c r="S153" s="18"/>
      <c r="T153" s="18"/>
      <c r="U153" s="18"/>
      <c r="V153" s="18"/>
      <c r="W153" s="34"/>
    </row>
    <row r="154" spans="1:23" x14ac:dyDescent="0.2">
      <c r="A154" s="497"/>
      <c r="B154" s="499"/>
      <c r="C154" s="501"/>
      <c r="D154" s="501"/>
      <c r="E154" s="503"/>
      <c r="F154" s="17">
        <v>11</v>
      </c>
      <c r="G154" s="18" t="s">
        <v>3631</v>
      </c>
      <c r="H154" s="18" t="s">
        <v>3632</v>
      </c>
      <c r="I154" s="80"/>
      <c r="J154" s="18" t="s">
        <v>32</v>
      </c>
      <c r="K154" s="19">
        <v>8</v>
      </c>
      <c r="L154" s="19"/>
      <c r="M154" s="20" t="s">
        <v>34</v>
      </c>
      <c r="N154" s="20" t="s">
        <v>34</v>
      </c>
      <c r="O154" s="18" t="s">
        <v>40</v>
      </c>
      <c r="P154" s="18"/>
      <c r="Q154" s="18"/>
      <c r="R154" s="18"/>
      <c r="S154" s="18"/>
      <c r="T154" s="18"/>
      <c r="U154" s="18"/>
      <c r="V154" s="18"/>
      <c r="W154" s="34"/>
    </row>
    <row r="155" spans="1:23" x14ac:dyDescent="0.2">
      <c r="A155" s="497"/>
      <c r="B155" s="499"/>
      <c r="C155" s="501"/>
      <c r="D155" s="501"/>
      <c r="E155" s="503"/>
      <c r="F155" s="17">
        <v>12</v>
      </c>
      <c r="G155" s="18" t="s">
        <v>3633</v>
      </c>
      <c r="H155" s="18" t="s">
        <v>3634</v>
      </c>
      <c r="I155" s="80"/>
      <c r="J155" s="18" t="s">
        <v>32</v>
      </c>
      <c r="K155" s="19">
        <v>8</v>
      </c>
      <c r="L155" s="19"/>
      <c r="M155" s="20" t="s">
        <v>34</v>
      </c>
      <c r="N155" s="20" t="s">
        <v>34</v>
      </c>
      <c r="O155" s="18" t="s">
        <v>40</v>
      </c>
      <c r="P155" s="18"/>
      <c r="Q155" s="18"/>
      <c r="R155" s="18"/>
      <c r="S155" s="18"/>
      <c r="T155" s="18"/>
      <c r="U155" s="18"/>
      <c r="V155" s="18"/>
      <c r="W155" s="34"/>
    </row>
    <row r="156" spans="1:23" x14ac:dyDescent="0.2">
      <c r="A156" s="497"/>
      <c r="B156" s="499"/>
      <c r="C156" s="501"/>
      <c r="D156" s="501"/>
      <c r="E156" s="503"/>
      <c r="F156" s="17">
        <v>13</v>
      </c>
      <c r="G156" s="18" t="s">
        <v>3635</v>
      </c>
      <c r="H156" s="18" t="s">
        <v>3636</v>
      </c>
      <c r="I156" s="80"/>
      <c r="J156" s="18" t="s">
        <v>44</v>
      </c>
      <c r="K156" s="19">
        <v>30</v>
      </c>
      <c r="L156" s="19"/>
      <c r="M156" s="20" t="s">
        <v>34</v>
      </c>
      <c r="N156" s="20" t="s">
        <v>34</v>
      </c>
      <c r="O156" s="18" t="s">
        <v>51</v>
      </c>
      <c r="P156" s="18"/>
      <c r="Q156" s="18"/>
      <c r="R156" s="18"/>
      <c r="S156" s="18"/>
      <c r="T156" s="18"/>
      <c r="U156" s="18"/>
      <c r="V156" s="18"/>
      <c r="W156" s="34"/>
    </row>
    <row r="157" spans="1:23" x14ac:dyDescent="0.2">
      <c r="A157" s="497"/>
      <c r="B157" s="499"/>
      <c r="C157" s="501"/>
      <c r="D157" s="501"/>
      <c r="E157" s="503"/>
      <c r="F157" s="17">
        <v>14</v>
      </c>
      <c r="G157" s="18" t="s">
        <v>3637</v>
      </c>
      <c r="H157" s="18" t="s">
        <v>3638</v>
      </c>
      <c r="I157" s="80"/>
      <c r="J157" s="18" t="s">
        <v>123</v>
      </c>
      <c r="K157" s="19"/>
      <c r="L157" s="19"/>
      <c r="M157" s="20" t="s">
        <v>34</v>
      </c>
      <c r="N157" s="20" t="s">
        <v>34</v>
      </c>
      <c r="O157" s="18" t="s">
        <v>124</v>
      </c>
      <c r="P157" s="18"/>
      <c r="Q157" s="18"/>
      <c r="R157" s="18"/>
      <c r="S157" s="18"/>
      <c r="T157" s="18"/>
      <c r="U157" s="18"/>
      <c r="V157" s="18"/>
      <c r="W157" s="34"/>
    </row>
    <row r="158" spans="1:23" x14ac:dyDescent="0.2">
      <c r="A158" s="497"/>
      <c r="B158" s="499"/>
      <c r="C158" s="501"/>
      <c r="D158" s="501"/>
      <c r="E158" s="503"/>
      <c r="F158" s="17">
        <v>15</v>
      </c>
      <c r="G158" s="18" t="s">
        <v>3639</v>
      </c>
      <c r="H158" s="18" t="s">
        <v>3640</v>
      </c>
      <c r="I158" s="80"/>
      <c r="J158" s="18" t="s">
        <v>123</v>
      </c>
      <c r="K158" s="19"/>
      <c r="L158" s="19"/>
      <c r="M158" s="20" t="s">
        <v>34</v>
      </c>
      <c r="N158" s="20" t="s">
        <v>34</v>
      </c>
      <c r="O158" s="18" t="s">
        <v>124</v>
      </c>
      <c r="P158" s="18"/>
      <c r="Q158" s="18"/>
      <c r="R158" s="18"/>
      <c r="S158" s="18"/>
      <c r="T158" s="18"/>
      <c r="U158" s="18"/>
      <c r="V158" s="18"/>
      <c r="W158" s="34"/>
    </row>
    <row r="159" spans="1:23" x14ac:dyDescent="0.2">
      <c r="A159" s="497"/>
      <c r="B159" s="499"/>
      <c r="C159" s="501"/>
      <c r="D159" s="501"/>
      <c r="E159" s="503"/>
      <c r="F159" s="17">
        <v>16</v>
      </c>
      <c r="G159" s="18" t="s">
        <v>3641</v>
      </c>
      <c r="H159" s="18" t="s">
        <v>3642</v>
      </c>
      <c r="I159" s="80"/>
      <c r="J159" s="18" t="s">
        <v>123</v>
      </c>
      <c r="K159" s="19"/>
      <c r="L159" s="19"/>
      <c r="M159" s="20" t="s">
        <v>34</v>
      </c>
      <c r="N159" s="20" t="s">
        <v>34</v>
      </c>
      <c r="O159" s="18" t="s">
        <v>124</v>
      </c>
      <c r="P159" s="18"/>
      <c r="Q159" s="18"/>
      <c r="R159" s="18"/>
      <c r="S159" s="18"/>
      <c r="T159" s="18"/>
      <c r="U159" s="18"/>
      <c r="V159" s="18"/>
      <c r="W159" s="34"/>
    </row>
    <row r="160" spans="1:23" x14ac:dyDescent="0.2">
      <c r="A160" s="497"/>
      <c r="B160" s="499"/>
      <c r="C160" s="501"/>
      <c r="D160" s="501"/>
      <c r="E160" s="503"/>
      <c r="F160" s="17">
        <v>17</v>
      </c>
      <c r="G160" s="18" t="s">
        <v>3607</v>
      </c>
      <c r="H160" s="18" t="s">
        <v>3643</v>
      </c>
      <c r="I160" s="80"/>
      <c r="J160" s="18" t="s">
        <v>44</v>
      </c>
      <c r="K160" s="19">
        <v>8</v>
      </c>
      <c r="L160" s="19"/>
      <c r="M160" s="20" t="s">
        <v>34</v>
      </c>
      <c r="N160" s="20" t="s">
        <v>34</v>
      </c>
      <c r="O160" s="18" t="s">
        <v>65</v>
      </c>
      <c r="P160" s="18"/>
      <c r="Q160" s="18"/>
      <c r="R160" s="18"/>
      <c r="S160" s="18"/>
      <c r="T160" s="18"/>
      <c r="U160" s="18"/>
      <c r="V160" s="18"/>
      <c r="W160" s="34"/>
    </row>
    <row r="161" spans="1:23" x14ac:dyDescent="0.2">
      <c r="A161" s="519"/>
      <c r="B161" s="520"/>
      <c r="C161" s="521"/>
      <c r="D161" s="521"/>
      <c r="E161" s="522"/>
      <c r="F161" s="81">
        <v>18</v>
      </c>
      <c r="G161" s="25" t="s">
        <v>3609</v>
      </c>
      <c r="H161" s="25" t="s">
        <v>3644</v>
      </c>
      <c r="I161" s="82"/>
      <c r="J161" s="25" t="s">
        <v>44</v>
      </c>
      <c r="K161" s="83">
        <v>20</v>
      </c>
      <c r="L161" s="83"/>
      <c r="M161" s="24" t="s">
        <v>34</v>
      </c>
      <c r="N161" s="24" t="s">
        <v>34</v>
      </c>
      <c r="O161" s="18" t="s">
        <v>37</v>
      </c>
      <c r="P161" s="18"/>
      <c r="Q161" s="18"/>
      <c r="R161" s="18"/>
      <c r="S161" s="18"/>
      <c r="T161" s="18"/>
      <c r="U161" s="18"/>
      <c r="V161" s="18"/>
      <c r="W161" s="34"/>
    </row>
    <row r="162" spans="1:23" x14ac:dyDescent="0.2">
      <c r="A162" s="496" t="s">
        <v>3645</v>
      </c>
      <c r="B162" s="498" t="s">
        <v>3323</v>
      </c>
      <c r="C162" s="500"/>
      <c r="D162" s="500"/>
      <c r="E162" s="502">
        <v>16777215</v>
      </c>
      <c r="F162" s="27">
        <v>1</v>
      </c>
      <c r="G162" s="28" t="s">
        <v>3337</v>
      </c>
      <c r="H162" s="28" t="s">
        <v>3646</v>
      </c>
      <c r="I162" s="79"/>
      <c r="J162" s="28" t="s">
        <v>32</v>
      </c>
      <c r="K162" s="29">
        <v>8</v>
      </c>
      <c r="L162" s="29"/>
      <c r="M162" s="30" t="s">
        <v>33</v>
      </c>
      <c r="N162" s="30" t="s">
        <v>33</v>
      </c>
      <c r="O162" s="28" t="s">
        <v>40</v>
      </c>
      <c r="P162" s="28"/>
      <c r="Q162" s="28"/>
      <c r="R162" s="28"/>
      <c r="S162" s="28"/>
      <c r="T162" s="28"/>
      <c r="U162" s="28"/>
      <c r="V162" s="28"/>
      <c r="W162" s="33"/>
    </row>
    <row r="163" spans="1:23" x14ac:dyDescent="0.2">
      <c r="A163" s="497"/>
      <c r="B163" s="499"/>
      <c r="C163" s="501"/>
      <c r="D163" s="501"/>
      <c r="E163" s="503"/>
      <c r="F163" s="17">
        <v>2</v>
      </c>
      <c r="G163" s="18" t="s">
        <v>3647</v>
      </c>
      <c r="H163" s="18" t="s">
        <v>3648</v>
      </c>
      <c r="I163" s="80"/>
      <c r="J163" s="18" t="s">
        <v>32</v>
      </c>
      <c r="K163" s="19">
        <v>1</v>
      </c>
      <c r="L163" s="19"/>
      <c r="M163" s="20" t="s">
        <v>34</v>
      </c>
      <c r="N163" s="20" t="s">
        <v>34</v>
      </c>
      <c r="O163" s="18" t="s">
        <v>35</v>
      </c>
      <c r="P163" s="18"/>
      <c r="Q163" s="18"/>
      <c r="R163" s="18"/>
      <c r="S163" s="18"/>
      <c r="T163" s="18"/>
      <c r="U163" s="18"/>
      <c r="V163" s="18"/>
      <c r="W163" s="34"/>
    </row>
    <row r="164" spans="1:23" x14ac:dyDescent="0.2">
      <c r="A164" s="497"/>
      <c r="B164" s="499"/>
      <c r="C164" s="501"/>
      <c r="D164" s="501"/>
      <c r="E164" s="503"/>
      <c r="F164" s="17">
        <v>3</v>
      </c>
      <c r="G164" s="18" t="s">
        <v>3362</v>
      </c>
      <c r="H164" s="18" t="s">
        <v>3649</v>
      </c>
      <c r="I164" s="80"/>
      <c r="J164" s="18" t="s">
        <v>44</v>
      </c>
      <c r="K164" s="19">
        <v>30</v>
      </c>
      <c r="L164" s="19"/>
      <c r="M164" s="20" t="s">
        <v>34</v>
      </c>
      <c r="N164" s="20" t="s">
        <v>34</v>
      </c>
      <c r="O164" s="18" t="s">
        <v>51</v>
      </c>
      <c r="P164" s="18"/>
      <c r="Q164" s="18"/>
      <c r="R164" s="18"/>
      <c r="S164" s="18"/>
      <c r="T164" s="18"/>
      <c r="U164" s="18"/>
      <c r="V164" s="18"/>
      <c r="W164" s="34"/>
    </row>
    <row r="165" spans="1:23" x14ac:dyDescent="0.2">
      <c r="A165" s="497"/>
      <c r="B165" s="499"/>
      <c r="C165" s="501"/>
      <c r="D165" s="501"/>
      <c r="E165" s="503"/>
      <c r="F165" s="17">
        <v>4</v>
      </c>
      <c r="G165" s="18" t="s">
        <v>3364</v>
      </c>
      <c r="H165" s="18" t="s">
        <v>3650</v>
      </c>
      <c r="I165" s="80"/>
      <c r="J165" s="18" t="s">
        <v>44</v>
      </c>
      <c r="K165" s="19">
        <v>30</v>
      </c>
      <c r="L165" s="19"/>
      <c r="M165" s="20" t="s">
        <v>34</v>
      </c>
      <c r="N165" s="20" t="s">
        <v>34</v>
      </c>
      <c r="O165" s="18" t="s">
        <v>51</v>
      </c>
      <c r="P165" s="18"/>
      <c r="Q165" s="18"/>
      <c r="R165" s="18"/>
      <c r="S165" s="18"/>
      <c r="T165" s="18"/>
      <c r="U165" s="18"/>
      <c r="V165" s="18"/>
      <c r="W165" s="34"/>
    </row>
    <row r="166" spans="1:23" x14ac:dyDescent="0.2">
      <c r="A166" s="497"/>
      <c r="B166" s="499"/>
      <c r="C166" s="501"/>
      <c r="D166" s="501"/>
      <c r="E166" s="503"/>
      <c r="F166" s="17">
        <v>5</v>
      </c>
      <c r="G166" s="18" t="s">
        <v>3400</v>
      </c>
      <c r="H166" s="18" t="s">
        <v>3651</v>
      </c>
      <c r="I166" s="80"/>
      <c r="J166" s="18" t="s">
        <v>123</v>
      </c>
      <c r="K166" s="19"/>
      <c r="L166" s="19"/>
      <c r="M166" s="20" t="s">
        <v>34</v>
      </c>
      <c r="N166" s="20" t="s">
        <v>34</v>
      </c>
      <c r="O166" s="18" t="s">
        <v>124</v>
      </c>
      <c r="P166" s="18"/>
      <c r="Q166" s="18"/>
      <c r="R166" s="18"/>
      <c r="S166" s="18"/>
      <c r="T166" s="18"/>
      <c r="U166" s="18"/>
      <c r="V166" s="18"/>
      <c r="W166" s="34"/>
    </row>
    <row r="167" spans="1:23" x14ac:dyDescent="0.2">
      <c r="A167" s="497"/>
      <c r="B167" s="499"/>
      <c r="C167" s="501"/>
      <c r="D167" s="501"/>
      <c r="E167" s="503"/>
      <c r="F167" s="17">
        <v>6</v>
      </c>
      <c r="G167" s="18" t="s">
        <v>3398</v>
      </c>
      <c r="H167" s="18" t="s">
        <v>3652</v>
      </c>
      <c r="I167" s="80"/>
      <c r="J167" s="18" t="s">
        <v>32</v>
      </c>
      <c r="K167" s="19">
        <v>1</v>
      </c>
      <c r="L167" s="19"/>
      <c r="M167" s="20" t="s">
        <v>34</v>
      </c>
      <c r="N167" s="20" t="s">
        <v>34</v>
      </c>
      <c r="O167" s="18" t="s">
        <v>35</v>
      </c>
      <c r="P167" s="18"/>
      <c r="Q167" s="18"/>
      <c r="R167" s="18"/>
      <c r="S167" s="18"/>
      <c r="T167" s="18"/>
      <c r="U167" s="18"/>
      <c r="V167" s="18"/>
      <c r="W167" s="34"/>
    </row>
    <row r="168" spans="1:23" x14ac:dyDescent="0.2">
      <c r="A168" s="497"/>
      <c r="B168" s="499"/>
      <c r="C168" s="501"/>
      <c r="D168" s="501"/>
      <c r="E168" s="503"/>
      <c r="F168" s="17">
        <v>7</v>
      </c>
      <c r="G168" s="18" t="s">
        <v>3626</v>
      </c>
      <c r="H168" s="18" t="s">
        <v>3653</v>
      </c>
      <c r="I168" s="80"/>
      <c r="J168" s="18" t="s">
        <v>32</v>
      </c>
      <c r="K168" s="19">
        <v>1</v>
      </c>
      <c r="L168" s="19"/>
      <c r="M168" s="20" t="s">
        <v>34</v>
      </c>
      <c r="N168" s="20" t="s">
        <v>34</v>
      </c>
      <c r="O168" s="18" t="s">
        <v>35</v>
      </c>
      <c r="P168" s="18"/>
      <c r="Q168" s="18"/>
      <c r="R168" s="18"/>
      <c r="S168" s="18"/>
      <c r="T168" s="18"/>
      <c r="U168" s="18"/>
      <c r="V168" s="18"/>
      <c r="W168" s="34"/>
    </row>
    <row r="169" spans="1:23" x14ac:dyDescent="0.2">
      <c r="A169" s="497"/>
      <c r="B169" s="499"/>
      <c r="C169" s="501"/>
      <c r="D169" s="501"/>
      <c r="E169" s="503"/>
      <c r="F169" s="17">
        <v>8</v>
      </c>
      <c r="G169" s="18" t="s">
        <v>3370</v>
      </c>
      <c r="H169" s="18" t="s">
        <v>3654</v>
      </c>
      <c r="I169" s="80"/>
      <c r="J169" s="18" t="s">
        <v>32</v>
      </c>
      <c r="K169" s="19">
        <v>3</v>
      </c>
      <c r="L169" s="19"/>
      <c r="M169" s="20" t="s">
        <v>34</v>
      </c>
      <c r="N169" s="20" t="s">
        <v>34</v>
      </c>
      <c r="O169" s="18" t="s">
        <v>60</v>
      </c>
      <c r="P169" s="18"/>
      <c r="Q169" s="18"/>
      <c r="R169" s="18"/>
      <c r="S169" s="18"/>
      <c r="T169" s="18"/>
      <c r="U169" s="18"/>
      <c r="V169" s="18"/>
      <c r="W169" s="34"/>
    </row>
    <row r="170" spans="1:23" x14ac:dyDescent="0.2">
      <c r="A170" s="497"/>
      <c r="B170" s="499"/>
      <c r="C170" s="501"/>
      <c r="D170" s="501"/>
      <c r="E170" s="503"/>
      <c r="F170" s="17">
        <v>9</v>
      </c>
      <c r="G170" s="18" t="s">
        <v>3655</v>
      </c>
      <c r="H170" s="18" t="s">
        <v>3656</v>
      </c>
      <c r="I170" s="80"/>
      <c r="J170" s="18" t="s">
        <v>44</v>
      </c>
      <c r="K170" s="19">
        <v>7</v>
      </c>
      <c r="L170" s="19"/>
      <c r="M170" s="20" t="s">
        <v>34</v>
      </c>
      <c r="N170" s="20" t="s">
        <v>34</v>
      </c>
      <c r="O170" s="18" t="s">
        <v>1055</v>
      </c>
      <c r="P170" s="18"/>
      <c r="Q170" s="18"/>
      <c r="R170" s="18"/>
      <c r="S170" s="18"/>
      <c r="T170" s="18"/>
      <c r="U170" s="18"/>
      <c r="V170" s="18"/>
      <c r="W170" s="34"/>
    </row>
    <row r="171" spans="1:23" x14ac:dyDescent="0.2">
      <c r="A171" s="497"/>
      <c r="B171" s="499"/>
      <c r="C171" s="501"/>
      <c r="D171" s="501"/>
      <c r="E171" s="503"/>
      <c r="F171" s="17">
        <v>10</v>
      </c>
      <c r="G171" s="18" t="s">
        <v>3657</v>
      </c>
      <c r="H171" s="18" t="s">
        <v>3658</v>
      </c>
      <c r="I171" s="80"/>
      <c r="J171" s="18" t="s">
        <v>44</v>
      </c>
      <c r="K171" s="19">
        <v>4</v>
      </c>
      <c r="L171" s="19"/>
      <c r="M171" s="20" t="s">
        <v>34</v>
      </c>
      <c r="N171" s="20" t="s">
        <v>34</v>
      </c>
      <c r="O171" s="18" t="s">
        <v>511</v>
      </c>
      <c r="P171" s="18"/>
      <c r="Q171" s="18"/>
      <c r="R171" s="18"/>
      <c r="S171" s="18"/>
      <c r="T171" s="18"/>
      <c r="U171" s="18"/>
      <c r="V171" s="18"/>
      <c r="W171" s="34"/>
    </row>
    <row r="172" spans="1:23" x14ac:dyDescent="0.2">
      <c r="A172" s="497"/>
      <c r="B172" s="499"/>
      <c r="C172" s="501"/>
      <c r="D172" s="501"/>
      <c r="E172" s="503"/>
      <c r="F172" s="17">
        <v>11</v>
      </c>
      <c r="G172" s="18" t="s">
        <v>3659</v>
      </c>
      <c r="H172" s="18" t="s">
        <v>3660</v>
      </c>
      <c r="I172" s="80"/>
      <c r="J172" s="18" t="s">
        <v>44</v>
      </c>
      <c r="K172" s="19">
        <v>4</v>
      </c>
      <c r="L172" s="19"/>
      <c r="M172" s="20" t="s">
        <v>34</v>
      </c>
      <c r="N172" s="20" t="s">
        <v>34</v>
      </c>
      <c r="O172" s="18" t="s">
        <v>511</v>
      </c>
      <c r="P172" s="18"/>
      <c r="Q172" s="18"/>
      <c r="R172" s="18"/>
      <c r="S172" s="18"/>
      <c r="T172" s="18"/>
      <c r="U172" s="18"/>
      <c r="V172" s="18"/>
      <c r="W172" s="34"/>
    </row>
    <row r="173" spans="1:23" x14ac:dyDescent="0.2">
      <c r="A173" s="497"/>
      <c r="B173" s="499"/>
      <c r="C173" s="501"/>
      <c r="D173" s="501"/>
      <c r="E173" s="503"/>
      <c r="F173" s="17">
        <v>12</v>
      </c>
      <c r="G173" s="18" t="s">
        <v>3661</v>
      </c>
      <c r="H173" s="18" t="s">
        <v>3662</v>
      </c>
      <c r="I173" s="80"/>
      <c r="J173" s="18" t="s">
        <v>32</v>
      </c>
      <c r="K173" s="19">
        <v>11</v>
      </c>
      <c r="L173" s="19"/>
      <c r="M173" s="20" t="s">
        <v>34</v>
      </c>
      <c r="N173" s="20" t="s">
        <v>34</v>
      </c>
      <c r="O173" s="18" t="s">
        <v>58</v>
      </c>
      <c r="P173" s="18"/>
      <c r="Q173" s="18"/>
      <c r="R173" s="18"/>
      <c r="S173" s="18"/>
      <c r="T173" s="18"/>
      <c r="U173" s="18"/>
      <c r="V173" s="18"/>
      <c r="W173" s="34"/>
    </row>
    <row r="174" spans="1:23" x14ac:dyDescent="0.2">
      <c r="A174" s="497"/>
      <c r="B174" s="499"/>
      <c r="C174" s="501"/>
      <c r="D174" s="501"/>
      <c r="E174" s="503"/>
      <c r="F174" s="17">
        <v>13</v>
      </c>
      <c r="G174" s="18" t="s">
        <v>236</v>
      </c>
      <c r="H174" s="18" t="s">
        <v>3663</v>
      </c>
      <c r="I174" s="80"/>
      <c r="J174" s="18" t="s">
        <v>32</v>
      </c>
      <c r="K174" s="19">
        <v>7</v>
      </c>
      <c r="L174" s="19"/>
      <c r="M174" s="20" t="s">
        <v>34</v>
      </c>
      <c r="N174" s="20" t="s">
        <v>34</v>
      </c>
      <c r="O174" s="18" t="s">
        <v>63</v>
      </c>
      <c r="P174" s="18"/>
      <c r="Q174" s="18"/>
      <c r="R174" s="18"/>
      <c r="S174" s="18"/>
      <c r="T174" s="18"/>
      <c r="U174" s="18"/>
      <c r="V174" s="18"/>
      <c r="W174" s="34"/>
    </row>
    <row r="175" spans="1:23" x14ac:dyDescent="0.2">
      <c r="A175" s="497"/>
      <c r="B175" s="499"/>
      <c r="C175" s="501"/>
      <c r="D175" s="501"/>
      <c r="E175" s="503"/>
      <c r="F175" s="17">
        <v>14</v>
      </c>
      <c r="G175" s="18" t="s">
        <v>3664</v>
      </c>
      <c r="H175" s="18" t="s">
        <v>3665</v>
      </c>
      <c r="I175" s="80"/>
      <c r="J175" s="18" t="s">
        <v>44</v>
      </c>
      <c r="K175" s="19">
        <v>8</v>
      </c>
      <c r="L175" s="19"/>
      <c r="M175" s="20" t="s">
        <v>34</v>
      </c>
      <c r="N175" s="20" t="s">
        <v>34</v>
      </c>
      <c r="O175" s="18" t="s">
        <v>65</v>
      </c>
      <c r="P175" s="18"/>
      <c r="Q175" s="18"/>
      <c r="R175" s="18"/>
      <c r="S175" s="18"/>
      <c r="T175" s="18"/>
      <c r="U175" s="18"/>
      <c r="V175" s="18"/>
      <c r="W175" s="34"/>
    </row>
    <row r="176" spans="1:23" x14ac:dyDescent="0.2">
      <c r="A176" s="497"/>
      <c r="B176" s="499"/>
      <c r="C176" s="501"/>
      <c r="D176" s="501"/>
      <c r="E176" s="503"/>
      <c r="F176" s="17">
        <v>15</v>
      </c>
      <c r="G176" s="18" t="s">
        <v>3666</v>
      </c>
      <c r="H176" s="18" t="s">
        <v>3667</v>
      </c>
      <c r="I176" s="80"/>
      <c r="J176" s="18" t="s">
        <v>44</v>
      </c>
      <c r="K176" s="19">
        <v>42</v>
      </c>
      <c r="L176" s="19"/>
      <c r="M176" s="20" t="s">
        <v>34</v>
      </c>
      <c r="N176" s="20" t="s">
        <v>34</v>
      </c>
      <c r="O176" s="18" t="s">
        <v>69</v>
      </c>
      <c r="P176" s="18"/>
      <c r="Q176" s="18"/>
      <c r="R176" s="18"/>
      <c r="S176" s="18"/>
      <c r="T176" s="18"/>
      <c r="U176" s="18"/>
      <c r="V176" s="18"/>
      <c r="W176" s="34"/>
    </row>
    <row r="177" spans="1:23" x14ac:dyDescent="0.2">
      <c r="A177" s="497"/>
      <c r="B177" s="499"/>
      <c r="C177" s="501"/>
      <c r="D177" s="501"/>
      <c r="E177" s="503"/>
      <c r="F177" s="17">
        <v>16</v>
      </c>
      <c r="G177" s="18" t="s">
        <v>3668</v>
      </c>
      <c r="H177" s="18" t="s">
        <v>3669</v>
      </c>
      <c r="I177" s="80"/>
      <c r="J177" s="18" t="s">
        <v>44</v>
      </c>
      <c r="K177" s="19">
        <v>15</v>
      </c>
      <c r="L177" s="19"/>
      <c r="M177" s="20" t="s">
        <v>34</v>
      </c>
      <c r="N177" s="20" t="s">
        <v>34</v>
      </c>
      <c r="O177" s="18" t="s">
        <v>177</v>
      </c>
      <c r="P177" s="18"/>
      <c r="Q177" s="18"/>
      <c r="R177" s="18"/>
      <c r="S177" s="18"/>
      <c r="T177" s="18"/>
      <c r="U177" s="18"/>
      <c r="V177" s="18"/>
      <c r="W177" s="34"/>
    </row>
    <row r="178" spans="1:23" x14ac:dyDescent="0.2">
      <c r="A178" s="497"/>
      <c r="B178" s="499"/>
      <c r="C178" s="501"/>
      <c r="D178" s="501"/>
      <c r="E178" s="503"/>
      <c r="F178" s="17">
        <v>17</v>
      </c>
      <c r="G178" s="18" t="s">
        <v>3670</v>
      </c>
      <c r="H178" s="18" t="s">
        <v>3671</v>
      </c>
      <c r="I178" s="80"/>
      <c r="J178" s="18" t="s">
        <v>44</v>
      </c>
      <c r="K178" s="19">
        <v>32</v>
      </c>
      <c r="L178" s="19"/>
      <c r="M178" s="20" t="s">
        <v>34</v>
      </c>
      <c r="N178" s="20" t="s">
        <v>34</v>
      </c>
      <c r="O178" s="18" t="s">
        <v>204</v>
      </c>
      <c r="P178" s="18"/>
      <c r="Q178" s="18"/>
      <c r="R178" s="18"/>
      <c r="S178" s="18"/>
      <c r="T178" s="18"/>
      <c r="U178" s="18"/>
      <c r="V178" s="18"/>
      <c r="W178" s="34"/>
    </row>
    <row r="179" spans="1:23" x14ac:dyDescent="0.2">
      <c r="A179" s="497"/>
      <c r="B179" s="499"/>
      <c r="C179" s="501"/>
      <c r="D179" s="501"/>
      <c r="E179" s="503"/>
      <c r="F179" s="17">
        <v>18</v>
      </c>
      <c r="G179" s="18" t="s">
        <v>3672</v>
      </c>
      <c r="H179" s="18" t="s">
        <v>3673</v>
      </c>
      <c r="I179" s="80"/>
      <c r="J179" s="18" t="s">
        <v>44</v>
      </c>
      <c r="K179" s="19">
        <v>50</v>
      </c>
      <c r="L179" s="19"/>
      <c r="M179" s="20" t="s">
        <v>34</v>
      </c>
      <c r="N179" s="20" t="s">
        <v>34</v>
      </c>
      <c r="O179" s="18" t="s">
        <v>148</v>
      </c>
      <c r="P179" s="18"/>
      <c r="Q179" s="18"/>
      <c r="R179" s="18"/>
      <c r="S179" s="18"/>
      <c r="T179" s="18"/>
      <c r="U179" s="18"/>
      <c r="V179" s="18"/>
      <c r="W179" s="34"/>
    </row>
    <row r="180" spans="1:23" x14ac:dyDescent="0.2">
      <c r="A180" s="497"/>
      <c r="B180" s="499"/>
      <c r="C180" s="501"/>
      <c r="D180" s="501"/>
      <c r="E180" s="503"/>
      <c r="F180" s="17">
        <v>19</v>
      </c>
      <c r="G180" s="18" t="s">
        <v>3674</v>
      </c>
      <c r="H180" s="18" t="s">
        <v>3675</v>
      </c>
      <c r="I180" s="80"/>
      <c r="J180" s="18" t="s">
        <v>44</v>
      </c>
      <c r="K180" s="19">
        <v>30</v>
      </c>
      <c r="L180" s="19"/>
      <c r="M180" s="20" t="s">
        <v>34</v>
      </c>
      <c r="N180" s="20" t="s">
        <v>34</v>
      </c>
      <c r="O180" s="18" t="s">
        <v>51</v>
      </c>
      <c r="P180" s="18"/>
      <c r="Q180" s="18"/>
      <c r="R180" s="18"/>
      <c r="S180" s="18"/>
      <c r="T180" s="18"/>
      <c r="U180" s="18"/>
      <c r="V180" s="18"/>
      <c r="W180" s="34"/>
    </row>
    <row r="181" spans="1:23" x14ac:dyDescent="0.2">
      <c r="A181" s="497"/>
      <c r="B181" s="499"/>
      <c r="C181" s="501"/>
      <c r="D181" s="501"/>
      <c r="E181" s="503"/>
      <c r="F181" s="17">
        <v>20</v>
      </c>
      <c r="G181" s="18" t="s">
        <v>3676</v>
      </c>
      <c r="H181" s="18" t="s">
        <v>3677</v>
      </c>
      <c r="I181" s="80"/>
      <c r="J181" s="18" t="s">
        <v>44</v>
      </c>
      <c r="K181" s="19">
        <v>64</v>
      </c>
      <c r="L181" s="19"/>
      <c r="M181" s="20" t="s">
        <v>34</v>
      </c>
      <c r="N181" s="20" t="s">
        <v>34</v>
      </c>
      <c r="O181" s="18" t="s">
        <v>235</v>
      </c>
      <c r="P181" s="18"/>
      <c r="Q181" s="18"/>
      <c r="R181" s="18"/>
      <c r="S181" s="18"/>
      <c r="T181" s="18"/>
      <c r="U181" s="18"/>
      <c r="V181" s="18"/>
      <c r="W181" s="34"/>
    </row>
    <row r="182" spans="1:23" x14ac:dyDescent="0.2">
      <c r="A182" s="497"/>
      <c r="B182" s="499"/>
      <c r="C182" s="501"/>
      <c r="D182" s="501"/>
      <c r="E182" s="503"/>
      <c r="F182" s="17">
        <v>21</v>
      </c>
      <c r="G182" s="18" t="s">
        <v>3406</v>
      </c>
      <c r="H182" s="18" t="s">
        <v>3678</v>
      </c>
      <c r="I182" s="80"/>
      <c r="J182" s="18" t="s">
        <v>32</v>
      </c>
      <c r="K182" s="19">
        <v>1</v>
      </c>
      <c r="L182" s="19"/>
      <c r="M182" s="20" t="s">
        <v>34</v>
      </c>
      <c r="N182" s="20" t="s">
        <v>34</v>
      </c>
      <c r="O182" s="18" t="s">
        <v>35</v>
      </c>
      <c r="P182" s="18"/>
      <c r="Q182" s="18"/>
      <c r="R182" s="18"/>
      <c r="S182" s="18"/>
      <c r="T182" s="18"/>
      <c r="U182" s="18"/>
      <c r="V182" s="18"/>
      <c r="W182" s="34"/>
    </row>
    <row r="183" spans="1:23" x14ac:dyDescent="0.2">
      <c r="A183" s="497"/>
      <c r="B183" s="499"/>
      <c r="C183" s="501"/>
      <c r="D183" s="501"/>
      <c r="E183" s="503"/>
      <c r="F183" s="17">
        <v>22</v>
      </c>
      <c r="G183" s="18" t="s">
        <v>3408</v>
      </c>
      <c r="H183" s="18" t="s">
        <v>3679</v>
      </c>
      <c r="I183" s="80"/>
      <c r="J183" s="18" t="s">
        <v>134</v>
      </c>
      <c r="K183" s="19">
        <v>2</v>
      </c>
      <c r="L183" s="19">
        <v>0</v>
      </c>
      <c r="M183" s="20" t="s">
        <v>34</v>
      </c>
      <c r="N183" s="20" t="s">
        <v>34</v>
      </c>
      <c r="O183" s="18" t="s">
        <v>201</v>
      </c>
      <c r="P183" s="18"/>
      <c r="Q183" s="18"/>
      <c r="R183" s="18"/>
      <c r="S183" s="18"/>
      <c r="T183" s="18"/>
      <c r="U183" s="18"/>
      <c r="V183" s="18"/>
      <c r="W183" s="34"/>
    </row>
    <row r="184" spans="1:23" x14ac:dyDescent="0.2">
      <c r="A184" s="497"/>
      <c r="B184" s="499"/>
      <c r="C184" s="501"/>
      <c r="D184" s="501"/>
      <c r="E184" s="503"/>
      <c r="F184" s="17">
        <v>23</v>
      </c>
      <c r="G184" s="18" t="s">
        <v>3410</v>
      </c>
      <c r="H184" s="18" t="s">
        <v>3680</v>
      </c>
      <c r="I184" s="80"/>
      <c r="J184" s="18" t="s">
        <v>32</v>
      </c>
      <c r="K184" s="19">
        <v>1</v>
      </c>
      <c r="L184" s="19"/>
      <c r="M184" s="20" t="s">
        <v>34</v>
      </c>
      <c r="N184" s="20" t="s">
        <v>34</v>
      </c>
      <c r="O184" s="18" t="s">
        <v>35</v>
      </c>
      <c r="P184" s="18"/>
      <c r="Q184" s="18"/>
      <c r="R184" s="18"/>
      <c r="S184" s="18"/>
      <c r="T184" s="18"/>
      <c r="U184" s="18"/>
      <c r="V184" s="18"/>
      <c r="W184" s="34"/>
    </row>
    <row r="185" spans="1:23" x14ac:dyDescent="0.2">
      <c r="A185" s="497"/>
      <c r="B185" s="499"/>
      <c r="C185" s="501"/>
      <c r="D185" s="501"/>
      <c r="E185" s="503"/>
      <c r="F185" s="17">
        <v>24</v>
      </c>
      <c r="G185" s="18" t="s">
        <v>3402</v>
      </c>
      <c r="H185" s="18" t="s">
        <v>3681</v>
      </c>
      <c r="I185" s="80"/>
      <c r="J185" s="18" t="s">
        <v>32</v>
      </c>
      <c r="K185" s="19">
        <v>1</v>
      </c>
      <c r="L185" s="19"/>
      <c r="M185" s="20" t="s">
        <v>34</v>
      </c>
      <c r="N185" s="20" t="s">
        <v>34</v>
      </c>
      <c r="O185" s="18" t="s">
        <v>35</v>
      </c>
      <c r="P185" s="18"/>
      <c r="Q185" s="18"/>
      <c r="R185" s="18"/>
      <c r="S185" s="18"/>
      <c r="T185" s="18"/>
      <c r="U185" s="18"/>
      <c r="V185" s="18"/>
      <c r="W185" s="34"/>
    </row>
    <row r="186" spans="1:23" x14ac:dyDescent="0.2">
      <c r="A186" s="497"/>
      <c r="B186" s="499"/>
      <c r="C186" s="501"/>
      <c r="D186" s="501"/>
      <c r="E186" s="503"/>
      <c r="F186" s="17">
        <v>25</v>
      </c>
      <c r="G186" s="18" t="s">
        <v>3404</v>
      </c>
      <c r="H186" s="18" t="s">
        <v>3682</v>
      </c>
      <c r="I186" s="80"/>
      <c r="J186" s="18" t="s">
        <v>32</v>
      </c>
      <c r="K186" s="19">
        <v>1</v>
      </c>
      <c r="L186" s="19"/>
      <c r="M186" s="20" t="s">
        <v>34</v>
      </c>
      <c r="N186" s="20" t="s">
        <v>34</v>
      </c>
      <c r="O186" s="18" t="s">
        <v>35</v>
      </c>
      <c r="P186" s="18"/>
      <c r="Q186" s="18"/>
      <c r="R186" s="18"/>
      <c r="S186" s="18"/>
      <c r="T186" s="18"/>
      <c r="U186" s="18"/>
      <c r="V186" s="18"/>
      <c r="W186" s="34"/>
    </row>
    <row r="187" spans="1:23" x14ac:dyDescent="0.2">
      <c r="A187" s="497"/>
      <c r="B187" s="499"/>
      <c r="C187" s="501"/>
      <c r="D187" s="501"/>
      <c r="E187" s="503"/>
      <c r="F187" s="17">
        <v>26</v>
      </c>
      <c r="G187" s="18" t="s">
        <v>3436</v>
      </c>
      <c r="H187" s="18" t="s">
        <v>3683</v>
      </c>
      <c r="I187" s="80"/>
      <c r="J187" s="18" t="s">
        <v>44</v>
      </c>
      <c r="K187" s="19">
        <v>30</v>
      </c>
      <c r="L187" s="19"/>
      <c r="M187" s="20" t="s">
        <v>34</v>
      </c>
      <c r="N187" s="20" t="s">
        <v>34</v>
      </c>
      <c r="O187" s="18" t="s">
        <v>51</v>
      </c>
      <c r="P187" s="18"/>
      <c r="Q187" s="18"/>
      <c r="R187" s="18"/>
      <c r="S187" s="18"/>
      <c r="T187" s="18"/>
      <c r="U187" s="18"/>
      <c r="V187" s="18"/>
      <c r="W187" s="34"/>
    </row>
    <row r="188" spans="1:23" x14ac:dyDescent="0.2">
      <c r="A188" s="497"/>
      <c r="B188" s="499"/>
      <c r="C188" s="501"/>
      <c r="D188" s="501"/>
      <c r="E188" s="503"/>
      <c r="F188" s="17">
        <v>27</v>
      </c>
      <c r="G188" s="18" t="s">
        <v>3438</v>
      </c>
      <c r="H188" s="18" t="s">
        <v>3684</v>
      </c>
      <c r="I188" s="80"/>
      <c r="J188" s="18" t="s">
        <v>44</v>
      </c>
      <c r="K188" s="19">
        <v>60</v>
      </c>
      <c r="L188" s="19"/>
      <c r="M188" s="20" t="s">
        <v>34</v>
      </c>
      <c r="N188" s="20" t="s">
        <v>34</v>
      </c>
      <c r="O188" s="18" t="s">
        <v>540</v>
      </c>
      <c r="P188" s="18"/>
      <c r="Q188" s="18"/>
      <c r="R188" s="18"/>
      <c r="S188" s="18"/>
      <c r="T188" s="18"/>
      <c r="U188" s="18"/>
      <c r="V188" s="18"/>
      <c r="W188" s="34"/>
    </row>
    <row r="189" spans="1:23" x14ac:dyDescent="0.2">
      <c r="A189" s="497"/>
      <c r="B189" s="499"/>
      <c r="C189" s="501"/>
      <c r="D189" s="501"/>
      <c r="E189" s="503"/>
      <c r="F189" s="17">
        <v>28</v>
      </c>
      <c r="G189" s="18" t="s">
        <v>3685</v>
      </c>
      <c r="H189" s="18" t="s">
        <v>3686</v>
      </c>
      <c r="I189" s="80"/>
      <c r="J189" s="18" t="s">
        <v>44</v>
      </c>
      <c r="K189" s="19">
        <v>7</v>
      </c>
      <c r="L189" s="19"/>
      <c r="M189" s="20" t="s">
        <v>34</v>
      </c>
      <c r="N189" s="20" t="s">
        <v>34</v>
      </c>
      <c r="O189" s="18" t="s">
        <v>1055</v>
      </c>
      <c r="P189" s="18"/>
      <c r="Q189" s="18"/>
      <c r="R189" s="18"/>
      <c r="S189" s="18"/>
      <c r="T189" s="18"/>
      <c r="U189" s="18"/>
      <c r="V189" s="18"/>
      <c r="W189" s="34"/>
    </row>
    <row r="190" spans="1:23" x14ac:dyDescent="0.2">
      <c r="A190" s="497"/>
      <c r="B190" s="499"/>
      <c r="C190" s="501"/>
      <c r="D190" s="501"/>
      <c r="E190" s="503"/>
      <c r="F190" s="17">
        <v>29</v>
      </c>
      <c r="G190" s="18" t="s">
        <v>3687</v>
      </c>
      <c r="H190" s="18" t="s">
        <v>3688</v>
      </c>
      <c r="I190" s="80"/>
      <c r="J190" s="18" t="s">
        <v>44</v>
      </c>
      <c r="K190" s="19">
        <v>4</v>
      </c>
      <c r="L190" s="19"/>
      <c r="M190" s="20" t="s">
        <v>34</v>
      </c>
      <c r="N190" s="20" t="s">
        <v>34</v>
      </c>
      <c r="O190" s="18" t="s">
        <v>511</v>
      </c>
      <c r="P190" s="18"/>
      <c r="Q190" s="18"/>
      <c r="R190" s="18"/>
      <c r="S190" s="18"/>
      <c r="T190" s="18"/>
      <c r="U190" s="18"/>
      <c r="V190" s="18"/>
      <c r="W190" s="34"/>
    </row>
    <row r="191" spans="1:23" x14ac:dyDescent="0.2">
      <c r="A191" s="497"/>
      <c r="B191" s="499"/>
      <c r="C191" s="501"/>
      <c r="D191" s="501"/>
      <c r="E191" s="503"/>
      <c r="F191" s="17">
        <v>30</v>
      </c>
      <c r="G191" s="18" t="s">
        <v>3689</v>
      </c>
      <c r="H191" s="18" t="s">
        <v>3690</v>
      </c>
      <c r="I191" s="80"/>
      <c r="J191" s="18" t="s">
        <v>44</v>
      </c>
      <c r="K191" s="19">
        <v>4</v>
      </c>
      <c r="L191" s="19"/>
      <c r="M191" s="20" t="s">
        <v>34</v>
      </c>
      <c r="N191" s="20" t="s">
        <v>34</v>
      </c>
      <c r="O191" s="18" t="s">
        <v>511</v>
      </c>
      <c r="P191" s="18"/>
      <c r="Q191" s="18"/>
      <c r="R191" s="18"/>
      <c r="S191" s="18"/>
      <c r="T191" s="18"/>
      <c r="U191" s="18"/>
      <c r="V191" s="18"/>
      <c r="W191" s="34"/>
    </row>
    <row r="192" spans="1:23" x14ac:dyDescent="0.2">
      <c r="A192" s="497"/>
      <c r="B192" s="499"/>
      <c r="C192" s="501"/>
      <c r="D192" s="501"/>
      <c r="E192" s="503"/>
      <c r="F192" s="17">
        <v>31</v>
      </c>
      <c r="G192" s="18" t="s">
        <v>3691</v>
      </c>
      <c r="H192" s="18" t="s">
        <v>3692</v>
      </c>
      <c r="I192" s="80"/>
      <c r="J192" s="18" t="s">
        <v>32</v>
      </c>
      <c r="K192" s="19">
        <v>11</v>
      </c>
      <c r="L192" s="19"/>
      <c r="M192" s="20" t="s">
        <v>34</v>
      </c>
      <c r="N192" s="20" t="s">
        <v>34</v>
      </c>
      <c r="O192" s="18" t="s">
        <v>58</v>
      </c>
      <c r="P192" s="18"/>
      <c r="Q192" s="18"/>
      <c r="R192" s="18"/>
      <c r="S192" s="18"/>
      <c r="T192" s="18"/>
      <c r="U192" s="18"/>
      <c r="V192" s="18"/>
      <c r="W192" s="34"/>
    </row>
    <row r="193" spans="1:23" x14ac:dyDescent="0.2">
      <c r="A193" s="497"/>
      <c r="B193" s="499"/>
      <c r="C193" s="501"/>
      <c r="D193" s="501"/>
      <c r="E193" s="503"/>
      <c r="F193" s="17">
        <v>32</v>
      </c>
      <c r="G193" s="18" t="s">
        <v>3444</v>
      </c>
      <c r="H193" s="18" t="s">
        <v>3693</v>
      </c>
      <c r="I193" s="80"/>
      <c r="J193" s="18" t="s">
        <v>32</v>
      </c>
      <c r="K193" s="19">
        <v>7</v>
      </c>
      <c r="L193" s="19"/>
      <c r="M193" s="20" t="s">
        <v>34</v>
      </c>
      <c r="N193" s="20" t="s">
        <v>34</v>
      </c>
      <c r="O193" s="18" t="s">
        <v>63</v>
      </c>
      <c r="P193" s="18"/>
      <c r="Q193" s="18"/>
      <c r="R193" s="18"/>
      <c r="S193" s="18"/>
      <c r="T193" s="18"/>
      <c r="U193" s="18"/>
      <c r="V193" s="18"/>
      <c r="W193" s="34"/>
    </row>
    <row r="194" spans="1:23" x14ac:dyDescent="0.2">
      <c r="A194" s="497"/>
      <c r="B194" s="499"/>
      <c r="C194" s="501"/>
      <c r="D194" s="501"/>
      <c r="E194" s="503"/>
      <c r="F194" s="17">
        <v>33</v>
      </c>
      <c r="G194" s="18" t="s">
        <v>3694</v>
      </c>
      <c r="H194" s="18" t="s">
        <v>3695</v>
      </c>
      <c r="I194" s="80"/>
      <c r="J194" s="18" t="s">
        <v>44</v>
      </c>
      <c r="K194" s="19">
        <v>8</v>
      </c>
      <c r="L194" s="19"/>
      <c r="M194" s="20" t="s">
        <v>34</v>
      </c>
      <c r="N194" s="20" t="s">
        <v>34</v>
      </c>
      <c r="O194" s="18" t="s">
        <v>65</v>
      </c>
      <c r="P194" s="18"/>
      <c r="Q194" s="18"/>
      <c r="R194" s="18"/>
      <c r="S194" s="18"/>
      <c r="T194" s="18"/>
      <c r="U194" s="18"/>
      <c r="V194" s="18"/>
      <c r="W194" s="34"/>
    </row>
    <row r="195" spans="1:23" x14ac:dyDescent="0.2">
      <c r="A195" s="497"/>
      <c r="B195" s="499"/>
      <c r="C195" s="501"/>
      <c r="D195" s="501"/>
      <c r="E195" s="503"/>
      <c r="F195" s="17">
        <v>34</v>
      </c>
      <c r="G195" s="18" t="s">
        <v>3448</v>
      </c>
      <c r="H195" s="18" t="s">
        <v>3696</v>
      </c>
      <c r="I195" s="80"/>
      <c r="J195" s="18" t="s">
        <v>44</v>
      </c>
      <c r="K195" s="19">
        <v>42</v>
      </c>
      <c r="L195" s="19"/>
      <c r="M195" s="20" t="s">
        <v>34</v>
      </c>
      <c r="N195" s="20" t="s">
        <v>34</v>
      </c>
      <c r="O195" s="18" t="s">
        <v>69</v>
      </c>
      <c r="P195" s="18"/>
      <c r="Q195" s="18"/>
      <c r="R195" s="18"/>
      <c r="S195" s="18"/>
      <c r="T195" s="18"/>
      <c r="U195" s="18"/>
      <c r="V195" s="18"/>
      <c r="W195" s="34"/>
    </row>
    <row r="196" spans="1:23" x14ac:dyDescent="0.2">
      <c r="A196" s="497"/>
      <c r="B196" s="499"/>
      <c r="C196" s="501"/>
      <c r="D196" s="501"/>
      <c r="E196" s="503"/>
      <c r="F196" s="17">
        <v>35</v>
      </c>
      <c r="G196" s="18" t="s">
        <v>3450</v>
      </c>
      <c r="H196" s="18" t="s">
        <v>3697</v>
      </c>
      <c r="I196" s="80"/>
      <c r="J196" s="18" t="s">
        <v>44</v>
      </c>
      <c r="K196" s="19">
        <v>15</v>
      </c>
      <c r="L196" s="19"/>
      <c r="M196" s="20" t="s">
        <v>34</v>
      </c>
      <c r="N196" s="20" t="s">
        <v>34</v>
      </c>
      <c r="O196" s="18" t="s">
        <v>177</v>
      </c>
      <c r="P196" s="18"/>
      <c r="Q196" s="18"/>
      <c r="R196" s="18"/>
      <c r="S196" s="18"/>
      <c r="T196" s="18"/>
      <c r="U196" s="18"/>
      <c r="V196" s="18"/>
      <c r="W196" s="34"/>
    </row>
    <row r="197" spans="1:23" x14ac:dyDescent="0.2">
      <c r="A197" s="497"/>
      <c r="B197" s="499"/>
      <c r="C197" s="501"/>
      <c r="D197" s="501"/>
      <c r="E197" s="503"/>
      <c r="F197" s="17">
        <v>36</v>
      </c>
      <c r="G197" s="18" t="s">
        <v>3452</v>
      </c>
      <c r="H197" s="18" t="s">
        <v>3698</v>
      </c>
      <c r="I197" s="80"/>
      <c r="J197" s="18" t="s">
        <v>44</v>
      </c>
      <c r="K197" s="19">
        <v>32</v>
      </c>
      <c r="L197" s="19"/>
      <c r="M197" s="20" t="s">
        <v>34</v>
      </c>
      <c r="N197" s="20" t="s">
        <v>34</v>
      </c>
      <c r="O197" s="18" t="s">
        <v>204</v>
      </c>
      <c r="P197" s="18"/>
      <c r="Q197" s="18"/>
      <c r="R197" s="18"/>
      <c r="S197" s="18"/>
      <c r="T197" s="18"/>
      <c r="U197" s="18"/>
      <c r="V197" s="18"/>
      <c r="W197" s="34"/>
    </row>
    <row r="198" spans="1:23" x14ac:dyDescent="0.2">
      <c r="A198" s="497"/>
      <c r="B198" s="499"/>
      <c r="C198" s="501"/>
      <c r="D198" s="501"/>
      <c r="E198" s="503"/>
      <c r="F198" s="17">
        <v>37</v>
      </c>
      <c r="G198" s="18" t="s">
        <v>3699</v>
      </c>
      <c r="H198" s="18" t="s">
        <v>3700</v>
      </c>
      <c r="I198" s="80"/>
      <c r="J198" s="18" t="s">
        <v>44</v>
      </c>
      <c r="K198" s="19">
        <v>50</v>
      </c>
      <c r="L198" s="19"/>
      <c r="M198" s="20" t="s">
        <v>34</v>
      </c>
      <c r="N198" s="20" t="s">
        <v>34</v>
      </c>
      <c r="O198" s="18" t="s">
        <v>148</v>
      </c>
      <c r="P198" s="18"/>
      <c r="Q198" s="18"/>
      <c r="R198" s="18"/>
      <c r="S198" s="18"/>
      <c r="T198" s="18"/>
      <c r="U198" s="18"/>
      <c r="V198" s="18"/>
      <c r="W198" s="34"/>
    </row>
    <row r="199" spans="1:23" x14ac:dyDescent="0.2">
      <c r="A199" s="497"/>
      <c r="B199" s="499"/>
      <c r="C199" s="501"/>
      <c r="D199" s="501"/>
      <c r="E199" s="503"/>
      <c r="F199" s="17">
        <v>38</v>
      </c>
      <c r="G199" s="18" t="s">
        <v>3456</v>
      </c>
      <c r="H199" s="18" t="s">
        <v>3701</v>
      </c>
      <c r="I199" s="80"/>
      <c r="J199" s="18" t="s">
        <v>44</v>
      </c>
      <c r="K199" s="19">
        <v>30</v>
      </c>
      <c r="L199" s="19"/>
      <c r="M199" s="20" t="s">
        <v>34</v>
      </c>
      <c r="N199" s="20" t="s">
        <v>34</v>
      </c>
      <c r="O199" s="18" t="s">
        <v>51</v>
      </c>
      <c r="P199" s="18"/>
      <c r="Q199" s="18"/>
      <c r="R199" s="18"/>
      <c r="S199" s="18"/>
      <c r="T199" s="18"/>
      <c r="U199" s="18"/>
      <c r="V199" s="18"/>
      <c r="W199" s="34"/>
    </row>
    <row r="200" spans="1:23" x14ac:dyDescent="0.2">
      <c r="A200" s="497"/>
      <c r="B200" s="499"/>
      <c r="C200" s="501"/>
      <c r="D200" s="501"/>
      <c r="E200" s="503"/>
      <c r="F200" s="17">
        <v>39</v>
      </c>
      <c r="G200" s="18" t="s">
        <v>3458</v>
      </c>
      <c r="H200" s="18" t="s">
        <v>3702</v>
      </c>
      <c r="I200" s="80"/>
      <c r="J200" s="18" t="s">
        <v>44</v>
      </c>
      <c r="K200" s="19">
        <v>64</v>
      </c>
      <c r="L200" s="19"/>
      <c r="M200" s="20" t="s">
        <v>34</v>
      </c>
      <c r="N200" s="20" t="s">
        <v>34</v>
      </c>
      <c r="O200" s="18" t="s">
        <v>235</v>
      </c>
      <c r="P200" s="18"/>
      <c r="Q200" s="18"/>
      <c r="R200" s="18"/>
      <c r="S200" s="18"/>
      <c r="T200" s="18"/>
      <c r="U200" s="18"/>
      <c r="V200" s="18"/>
      <c r="W200" s="34"/>
    </row>
    <row r="201" spans="1:23" x14ac:dyDescent="0.2">
      <c r="A201" s="497"/>
      <c r="B201" s="499"/>
      <c r="C201" s="501"/>
      <c r="D201" s="501"/>
      <c r="E201" s="503"/>
      <c r="F201" s="17">
        <v>40</v>
      </c>
      <c r="G201" s="18" t="s">
        <v>3703</v>
      </c>
      <c r="H201" s="18" t="s">
        <v>3704</v>
      </c>
      <c r="I201" s="80"/>
      <c r="J201" s="18" t="s">
        <v>32</v>
      </c>
      <c r="K201" s="19">
        <v>8</v>
      </c>
      <c r="L201" s="19"/>
      <c r="M201" s="20" t="s">
        <v>34</v>
      </c>
      <c r="N201" s="20" t="s">
        <v>34</v>
      </c>
      <c r="O201" s="18" t="s">
        <v>40</v>
      </c>
      <c r="P201" s="18"/>
      <c r="Q201" s="18"/>
      <c r="R201" s="18"/>
      <c r="S201" s="18"/>
      <c r="T201" s="18"/>
      <c r="U201" s="18"/>
      <c r="V201" s="18"/>
      <c r="W201" s="34"/>
    </row>
    <row r="202" spans="1:23" x14ac:dyDescent="0.2">
      <c r="A202" s="497"/>
      <c r="B202" s="499"/>
      <c r="C202" s="501"/>
      <c r="D202" s="501"/>
      <c r="E202" s="503"/>
      <c r="F202" s="17">
        <v>41</v>
      </c>
      <c r="G202" s="18" t="s">
        <v>3474</v>
      </c>
      <c r="H202" s="18" t="s">
        <v>3705</v>
      </c>
      <c r="I202" s="80"/>
      <c r="J202" s="18" t="s">
        <v>32</v>
      </c>
      <c r="K202" s="19">
        <v>1</v>
      </c>
      <c r="L202" s="19"/>
      <c r="M202" s="20" t="s">
        <v>34</v>
      </c>
      <c r="N202" s="20" t="s">
        <v>34</v>
      </c>
      <c r="O202" s="18" t="s">
        <v>35</v>
      </c>
      <c r="P202" s="18"/>
      <c r="Q202" s="18"/>
      <c r="R202" s="18"/>
      <c r="S202" s="18"/>
      <c r="T202" s="18"/>
      <c r="U202" s="18"/>
      <c r="V202" s="18"/>
      <c r="W202" s="34"/>
    </row>
    <row r="203" spans="1:23" x14ac:dyDescent="0.2">
      <c r="A203" s="497"/>
      <c r="B203" s="499"/>
      <c r="C203" s="501"/>
      <c r="D203" s="501"/>
      <c r="E203" s="503"/>
      <c r="F203" s="17">
        <v>42</v>
      </c>
      <c r="G203" s="18" t="s">
        <v>3484</v>
      </c>
      <c r="H203" s="18" t="s">
        <v>3706</v>
      </c>
      <c r="I203" s="80"/>
      <c r="J203" s="18" t="s">
        <v>44</v>
      </c>
      <c r="K203" s="19">
        <v>30</v>
      </c>
      <c r="L203" s="19"/>
      <c r="M203" s="20" t="s">
        <v>34</v>
      </c>
      <c r="N203" s="20" t="s">
        <v>34</v>
      </c>
      <c r="O203" s="18" t="s">
        <v>51</v>
      </c>
      <c r="P203" s="18"/>
      <c r="Q203" s="18"/>
      <c r="R203" s="18"/>
      <c r="S203" s="18"/>
      <c r="T203" s="18"/>
      <c r="U203" s="18"/>
      <c r="V203" s="18"/>
      <c r="W203" s="34"/>
    </row>
    <row r="204" spans="1:23" x14ac:dyDescent="0.2">
      <c r="A204" s="497"/>
      <c r="B204" s="499"/>
      <c r="C204" s="501"/>
      <c r="D204" s="501"/>
      <c r="E204" s="503"/>
      <c r="F204" s="17">
        <v>43</v>
      </c>
      <c r="G204" s="18" t="s">
        <v>3486</v>
      </c>
      <c r="H204" s="18" t="s">
        <v>3707</v>
      </c>
      <c r="I204" s="80"/>
      <c r="J204" s="18" t="s">
        <v>44</v>
      </c>
      <c r="K204" s="19">
        <v>20</v>
      </c>
      <c r="L204" s="19"/>
      <c r="M204" s="20" t="s">
        <v>34</v>
      </c>
      <c r="N204" s="20" t="s">
        <v>34</v>
      </c>
      <c r="O204" s="18" t="s">
        <v>37</v>
      </c>
      <c r="P204" s="18"/>
      <c r="Q204" s="18"/>
      <c r="R204" s="18"/>
      <c r="S204" s="18"/>
      <c r="T204" s="18"/>
      <c r="U204" s="18"/>
      <c r="V204" s="18"/>
      <c r="W204" s="34"/>
    </row>
    <row r="205" spans="1:23" x14ac:dyDescent="0.2">
      <c r="A205" s="497"/>
      <c r="B205" s="499"/>
      <c r="C205" s="501"/>
      <c r="D205" s="501"/>
      <c r="E205" s="503"/>
      <c r="F205" s="17">
        <v>44</v>
      </c>
      <c r="G205" s="18" t="s">
        <v>3492</v>
      </c>
      <c r="H205" s="18" t="s">
        <v>3708</v>
      </c>
      <c r="I205" s="80"/>
      <c r="J205" s="18" t="s">
        <v>32</v>
      </c>
      <c r="K205" s="19">
        <v>1</v>
      </c>
      <c r="L205" s="19"/>
      <c r="M205" s="20" t="s">
        <v>34</v>
      </c>
      <c r="N205" s="20" t="s">
        <v>34</v>
      </c>
      <c r="O205" s="18" t="s">
        <v>35</v>
      </c>
      <c r="P205" s="18"/>
      <c r="Q205" s="18"/>
      <c r="R205" s="18"/>
      <c r="S205" s="18"/>
      <c r="T205" s="18"/>
      <c r="U205" s="18"/>
      <c r="V205" s="18"/>
      <c r="W205" s="34"/>
    </row>
    <row r="206" spans="1:23" x14ac:dyDescent="0.2">
      <c r="A206" s="497"/>
      <c r="B206" s="499"/>
      <c r="C206" s="501"/>
      <c r="D206" s="501"/>
      <c r="E206" s="503"/>
      <c r="F206" s="17">
        <v>45</v>
      </c>
      <c r="G206" s="18" t="s">
        <v>3502</v>
      </c>
      <c r="H206" s="18" t="s">
        <v>3709</v>
      </c>
      <c r="I206" s="80"/>
      <c r="J206" s="18" t="s">
        <v>32</v>
      </c>
      <c r="K206" s="19">
        <v>1</v>
      </c>
      <c r="L206" s="19"/>
      <c r="M206" s="20" t="s">
        <v>34</v>
      </c>
      <c r="N206" s="20" t="s">
        <v>34</v>
      </c>
      <c r="O206" s="18" t="s">
        <v>35</v>
      </c>
      <c r="P206" s="18"/>
      <c r="Q206" s="18"/>
      <c r="R206" s="18"/>
      <c r="S206" s="18"/>
      <c r="T206" s="18"/>
      <c r="U206" s="18"/>
      <c r="V206" s="18"/>
      <c r="W206" s="34"/>
    </row>
    <row r="207" spans="1:23" x14ac:dyDescent="0.2">
      <c r="A207" s="497"/>
      <c r="B207" s="499"/>
      <c r="C207" s="501"/>
      <c r="D207" s="501"/>
      <c r="E207" s="503"/>
      <c r="F207" s="17">
        <v>46</v>
      </c>
      <c r="G207" s="18" t="s">
        <v>3494</v>
      </c>
      <c r="H207" s="18" t="s">
        <v>3710</v>
      </c>
      <c r="I207" s="80"/>
      <c r="J207" s="18" t="s">
        <v>32</v>
      </c>
      <c r="K207" s="19">
        <v>1</v>
      </c>
      <c r="L207" s="19"/>
      <c r="M207" s="20" t="s">
        <v>34</v>
      </c>
      <c r="N207" s="20" t="s">
        <v>34</v>
      </c>
      <c r="O207" s="18" t="s">
        <v>35</v>
      </c>
      <c r="P207" s="18"/>
      <c r="Q207" s="18"/>
      <c r="R207" s="18"/>
      <c r="S207" s="18"/>
      <c r="T207" s="18"/>
      <c r="U207" s="18"/>
      <c r="V207" s="18"/>
      <c r="W207" s="34"/>
    </row>
    <row r="208" spans="1:23" x14ac:dyDescent="0.2">
      <c r="A208" s="497"/>
      <c r="B208" s="499"/>
      <c r="C208" s="501"/>
      <c r="D208" s="501"/>
      <c r="E208" s="503"/>
      <c r="F208" s="17">
        <v>47</v>
      </c>
      <c r="G208" s="18" t="s">
        <v>3711</v>
      </c>
      <c r="H208" s="18" t="s">
        <v>3712</v>
      </c>
      <c r="I208" s="80"/>
      <c r="J208" s="18" t="s">
        <v>32</v>
      </c>
      <c r="K208" s="19">
        <v>1</v>
      </c>
      <c r="L208" s="19"/>
      <c r="M208" s="20" t="s">
        <v>34</v>
      </c>
      <c r="N208" s="20" t="s">
        <v>34</v>
      </c>
      <c r="O208" s="18" t="s">
        <v>35</v>
      </c>
      <c r="P208" s="18"/>
      <c r="Q208" s="18"/>
      <c r="R208" s="18"/>
      <c r="S208" s="18"/>
      <c r="T208" s="18"/>
      <c r="U208" s="18"/>
      <c r="V208" s="18"/>
      <c r="W208" s="34"/>
    </row>
    <row r="209" spans="1:23" x14ac:dyDescent="0.2">
      <c r="A209" s="497"/>
      <c r="B209" s="499"/>
      <c r="C209" s="501"/>
      <c r="D209" s="501"/>
      <c r="E209" s="503"/>
      <c r="F209" s="17">
        <v>48</v>
      </c>
      <c r="G209" s="18" t="s">
        <v>3567</v>
      </c>
      <c r="H209" s="18" t="s">
        <v>3713</v>
      </c>
      <c r="I209" s="80"/>
      <c r="J209" s="18" t="s">
        <v>44</v>
      </c>
      <c r="K209" s="19">
        <v>30</v>
      </c>
      <c r="L209" s="19"/>
      <c r="M209" s="20" t="s">
        <v>34</v>
      </c>
      <c r="N209" s="20" t="s">
        <v>34</v>
      </c>
      <c r="O209" s="18" t="s">
        <v>51</v>
      </c>
      <c r="P209" s="18"/>
      <c r="Q209" s="18"/>
      <c r="R209" s="18"/>
      <c r="S209" s="18"/>
      <c r="T209" s="18"/>
      <c r="U209" s="18"/>
      <c r="V209" s="18"/>
      <c r="W209" s="34"/>
    </row>
    <row r="210" spans="1:23" x14ac:dyDescent="0.2">
      <c r="A210" s="497"/>
      <c r="B210" s="499"/>
      <c r="C210" s="501"/>
      <c r="D210" s="501"/>
      <c r="E210" s="503"/>
      <c r="F210" s="17">
        <v>49</v>
      </c>
      <c r="G210" s="18" t="s">
        <v>3569</v>
      </c>
      <c r="H210" s="18" t="s">
        <v>3714</v>
      </c>
      <c r="I210" s="80"/>
      <c r="J210" s="18" t="s">
        <v>44</v>
      </c>
      <c r="K210" s="19">
        <v>30</v>
      </c>
      <c r="L210" s="19"/>
      <c r="M210" s="20" t="s">
        <v>34</v>
      </c>
      <c r="N210" s="20" t="s">
        <v>34</v>
      </c>
      <c r="O210" s="18" t="s">
        <v>51</v>
      </c>
      <c r="P210" s="18"/>
      <c r="Q210" s="18"/>
      <c r="R210" s="18"/>
      <c r="S210" s="18"/>
      <c r="T210" s="18"/>
      <c r="U210" s="18"/>
      <c r="V210" s="18"/>
      <c r="W210" s="34"/>
    </row>
    <row r="211" spans="1:23" x14ac:dyDescent="0.2">
      <c r="A211" s="497"/>
      <c r="B211" s="499"/>
      <c r="C211" s="501"/>
      <c r="D211" s="501"/>
      <c r="E211" s="503"/>
      <c r="F211" s="17">
        <v>50</v>
      </c>
      <c r="G211" s="18" t="s">
        <v>3637</v>
      </c>
      <c r="H211" s="18" t="s">
        <v>3715</v>
      </c>
      <c r="I211" s="80"/>
      <c r="J211" s="18" t="s">
        <v>123</v>
      </c>
      <c r="K211" s="19"/>
      <c r="L211" s="19"/>
      <c r="M211" s="20" t="s">
        <v>34</v>
      </c>
      <c r="N211" s="20" t="s">
        <v>34</v>
      </c>
      <c r="O211" s="18" t="s">
        <v>124</v>
      </c>
      <c r="P211" s="18"/>
      <c r="Q211" s="18"/>
      <c r="R211" s="18"/>
      <c r="S211" s="18"/>
      <c r="T211" s="18"/>
      <c r="U211" s="18"/>
      <c r="V211" s="18"/>
      <c r="W211" s="34"/>
    </row>
    <row r="212" spans="1:23" x14ac:dyDescent="0.2">
      <c r="A212" s="497"/>
      <c r="B212" s="499"/>
      <c r="C212" s="501"/>
      <c r="D212" s="501"/>
      <c r="E212" s="503"/>
      <c r="F212" s="17">
        <v>51</v>
      </c>
      <c r="G212" s="18" t="s">
        <v>3639</v>
      </c>
      <c r="H212" s="18" t="s">
        <v>3716</v>
      </c>
      <c r="I212" s="80"/>
      <c r="J212" s="18" t="s">
        <v>123</v>
      </c>
      <c r="K212" s="19"/>
      <c r="L212" s="19"/>
      <c r="M212" s="20" t="s">
        <v>34</v>
      </c>
      <c r="N212" s="20" t="s">
        <v>34</v>
      </c>
      <c r="O212" s="18" t="s">
        <v>124</v>
      </c>
      <c r="P212" s="18"/>
      <c r="Q212" s="18"/>
      <c r="R212" s="18"/>
      <c r="S212" s="18"/>
      <c r="T212" s="18"/>
      <c r="U212" s="18"/>
      <c r="V212" s="18"/>
      <c r="W212" s="34"/>
    </row>
    <row r="213" spans="1:23" x14ac:dyDescent="0.2">
      <c r="A213" s="497"/>
      <c r="B213" s="499"/>
      <c r="C213" s="501"/>
      <c r="D213" s="501"/>
      <c r="E213" s="503"/>
      <c r="F213" s="17">
        <v>52</v>
      </c>
      <c r="G213" s="18" t="s">
        <v>3641</v>
      </c>
      <c r="H213" s="18" t="s">
        <v>3717</v>
      </c>
      <c r="I213" s="80"/>
      <c r="J213" s="18" t="s">
        <v>123</v>
      </c>
      <c r="K213" s="19"/>
      <c r="L213" s="19"/>
      <c r="M213" s="20" t="s">
        <v>34</v>
      </c>
      <c r="N213" s="20" t="s">
        <v>34</v>
      </c>
      <c r="O213" s="18" t="s">
        <v>124</v>
      </c>
      <c r="P213" s="18"/>
      <c r="Q213" s="18"/>
      <c r="R213" s="18"/>
      <c r="S213" s="18"/>
      <c r="T213" s="18"/>
      <c r="U213" s="18"/>
      <c r="V213" s="18"/>
      <c r="W213" s="34"/>
    </row>
    <row r="214" spans="1:23" x14ac:dyDescent="0.2">
      <c r="A214" s="497"/>
      <c r="B214" s="499"/>
      <c r="C214" s="501"/>
      <c r="D214" s="501"/>
      <c r="E214" s="503"/>
      <c r="F214" s="17">
        <v>53</v>
      </c>
      <c r="G214" s="18" t="s">
        <v>3607</v>
      </c>
      <c r="H214" s="18" t="s">
        <v>3718</v>
      </c>
      <c r="I214" s="80"/>
      <c r="J214" s="18" t="s">
        <v>44</v>
      </c>
      <c r="K214" s="19">
        <v>8</v>
      </c>
      <c r="L214" s="19"/>
      <c r="M214" s="20" t="s">
        <v>34</v>
      </c>
      <c r="N214" s="20" t="s">
        <v>34</v>
      </c>
      <c r="O214" s="18" t="s">
        <v>65</v>
      </c>
      <c r="P214" s="18"/>
      <c r="Q214" s="18"/>
      <c r="R214" s="18"/>
      <c r="S214" s="18"/>
      <c r="T214" s="18"/>
      <c r="U214" s="18"/>
      <c r="V214" s="18"/>
      <c r="W214" s="34"/>
    </row>
    <row r="215" spans="1:23" x14ac:dyDescent="0.2">
      <c r="A215" s="497"/>
      <c r="B215" s="499"/>
      <c r="C215" s="501"/>
      <c r="D215" s="501"/>
      <c r="E215" s="503"/>
      <c r="F215" s="17">
        <v>54</v>
      </c>
      <c r="G215" s="18" t="s">
        <v>3609</v>
      </c>
      <c r="H215" s="18" t="s">
        <v>3719</v>
      </c>
      <c r="I215" s="80"/>
      <c r="J215" s="18" t="s">
        <v>44</v>
      </c>
      <c r="K215" s="19">
        <v>20</v>
      </c>
      <c r="L215" s="19"/>
      <c r="M215" s="20" t="s">
        <v>34</v>
      </c>
      <c r="N215" s="20" t="s">
        <v>34</v>
      </c>
      <c r="O215" s="18" t="s">
        <v>37</v>
      </c>
      <c r="P215" s="18"/>
      <c r="Q215" s="18"/>
      <c r="R215" s="18"/>
      <c r="S215" s="18"/>
      <c r="T215" s="18"/>
      <c r="U215" s="18"/>
      <c r="V215" s="18"/>
      <c r="W215" s="34"/>
    </row>
    <row r="216" spans="1:23" x14ac:dyDescent="0.2">
      <c r="A216" s="496" t="s">
        <v>3720</v>
      </c>
      <c r="B216" s="498" t="s">
        <v>3324</v>
      </c>
      <c r="C216" s="500"/>
      <c r="D216" s="500"/>
      <c r="E216" s="502">
        <v>16777215</v>
      </c>
      <c r="F216" s="27">
        <v>1</v>
      </c>
      <c r="G216" s="28" t="s">
        <v>3337</v>
      </c>
      <c r="H216" s="28" t="s">
        <v>3721</v>
      </c>
      <c r="I216" s="79"/>
      <c r="J216" s="28" t="s">
        <v>32</v>
      </c>
      <c r="K216" s="29">
        <v>8</v>
      </c>
      <c r="L216" s="29"/>
      <c r="M216" s="30" t="s">
        <v>33</v>
      </c>
      <c r="N216" s="30" t="s">
        <v>33</v>
      </c>
      <c r="O216" s="28" t="s">
        <v>40</v>
      </c>
      <c r="P216" s="28"/>
      <c r="Q216" s="28"/>
      <c r="R216" s="28"/>
      <c r="S216" s="28"/>
      <c r="T216" s="28"/>
      <c r="U216" s="28"/>
      <c r="V216" s="28"/>
      <c r="W216" s="33"/>
    </row>
    <row r="217" spans="1:23" x14ac:dyDescent="0.2">
      <c r="A217" s="497"/>
      <c r="B217" s="499"/>
      <c r="C217" s="501"/>
      <c r="D217" s="501"/>
      <c r="E217" s="503"/>
      <c r="F217" s="17">
        <v>2</v>
      </c>
      <c r="G217" s="18" t="s">
        <v>3722</v>
      </c>
      <c r="H217" s="18" t="s">
        <v>3723</v>
      </c>
      <c r="I217" s="80"/>
      <c r="J217" s="18" t="s">
        <v>32</v>
      </c>
      <c r="K217" s="19">
        <v>4</v>
      </c>
      <c r="L217" s="19"/>
      <c r="M217" s="20" t="s">
        <v>34</v>
      </c>
      <c r="N217" s="20" t="s">
        <v>34</v>
      </c>
      <c r="O217" s="18" t="s">
        <v>522</v>
      </c>
      <c r="P217" s="18"/>
      <c r="Q217" s="18"/>
      <c r="R217" s="18"/>
      <c r="S217" s="18"/>
      <c r="T217" s="18"/>
      <c r="U217" s="18"/>
      <c r="V217" s="18"/>
      <c r="W217" s="34"/>
    </row>
    <row r="218" spans="1:23" x14ac:dyDescent="0.2">
      <c r="A218" s="497"/>
      <c r="B218" s="499"/>
      <c r="C218" s="501"/>
      <c r="D218" s="501"/>
      <c r="E218" s="503"/>
      <c r="F218" s="17">
        <v>3</v>
      </c>
      <c r="G218" s="18" t="s">
        <v>3724</v>
      </c>
      <c r="H218" s="18" t="s">
        <v>3725</v>
      </c>
      <c r="I218" s="80"/>
      <c r="J218" s="18" t="s">
        <v>32</v>
      </c>
      <c r="K218" s="19">
        <v>3</v>
      </c>
      <c r="L218" s="19"/>
      <c r="M218" s="20" t="s">
        <v>34</v>
      </c>
      <c r="N218" s="20" t="s">
        <v>34</v>
      </c>
      <c r="O218" s="18" t="s">
        <v>60</v>
      </c>
      <c r="P218" s="18"/>
      <c r="Q218" s="18"/>
      <c r="R218" s="18"/>
      <c r="S218" s="18"/>
      <c r="T218" s="18"/>
      <c r="U218" s="18"/>
      <c r="V218" s="18"/>
      <c r="W218" s="34"/>
    </row>
    <row r="219" spans="1:23" x14ac:dyDescent="0.2">
      <c r="A219" s="497"/>
      <c r="B219" s="499"/>
      <c r="C219" s="501"/>
      <c r="D219" s="501"/>
      <c r="E219" s="503"/>
      <c r="F219" s="17">
        <v>4</v>
      </c>
      <c r="G219" s="18" t="s">
        <v>3726</v>
      </c>
      <c r="H219" s="18" t="s">
        <v>3727</v>
      </c>
      <c r="I219" s="80"/>
      <c r="J219" s="18" t="s">
        <v>32</v>
      </c>
      <c r="K219" s="19">
        <v>1</v>
      </c>
      <c r="L219" s="19"/>
      <c r="M219" s="20" t="s">
        <v>34</v>
      </c>
      <c r="N219" s="20" t="s">
        <v>34</v>
      </c>
      <c r="O219" s="18" t="s">
        <v>35</v>
      </c>
      <c r="P219" s="18"/>
      <c r="Q219" s="18"/>
      <c r="R219" s="18"/>
      <c r="S219" s="18"/>
      <c r="T219" s="18"/>
      <c r="U219" s="18"/>
      <c r="V219" s="18"/>
      <c r="W219" s="34"/>
    </row>
    <row r="220" spans="1:23" x14ac:dyDescent="0.2">
      <c r="A220" s="497"/>
      <c r="B220" s="499"/>
      <c r="C220" s="501"/>
      <c r="D220" s="501"/>
      <c r="E220" s="503"/>
      <c r="F220" s="17">
        <v>5</v>
      </c>
      <c r="G220" s="18" t="s">
        <v>1504</v>
      </c>
      <c r="H220" s="18" t="s">
        <v>3728</v>
      </c>
      <c r="I220" s="80"/>
      <c r="J220" s="18" t="s">
        <v>32</v>
      </c>
      <c r="K220" s="19">
        <v>8</v>
      </c>
      <c r="L220" s="19"/>
      <c r="M220" s="20" t="s">
        <v>34</v>
      </c>
      <c r="N220" s="20" t="s">
        <v>34</v>
      </c>
      <c r="O220" s="18" t="s">
        <v>40</v>
      </c>
      <c r="P220" s="18"/>
      <c r="Q220" s="18"/>
      <c r="R220" s="18"/>
      <c r="S220" s="18"/>
      <c r="T220" s="18"/>
      <c r="U220" s="18"/>
      <c r="V220" s="18"/>
      <c r="W220" s="34"/>
    </row>
    <row r="221" spans="1:23" x14ac:dyDescent="0.2">
      <c r="A221" s="497"/>
      <c r="B221" s="499"/>
      <c r="C221" s="501"/>
      <c r="D221" s="501"/>
      <c r="E221" s="503"/>
      <c r="F221" s="17">
        <v>6</v>
      </c>
      <c r="G221" s="18" t="s">
        <v>3729</v>
      </c>
      <c r="H221" s="18" t="s">
        <v>3730</v>
      </c>
      <c r="I221" s="80"/>
      <c r="J221" s="18" t="s">
        <v>44</v>
      </c>
      <c r="K221" s="19">
        <v>30</v>
      </c>
      <c r="L221" s="19"/>
      <c r="M221" s="20" t="s">
        <v>34</v>
      </c>
      <c r="N221" s="20" t="s">
        <v>34</v>
      </c>
      <c r="O221" s="18" t="s">
        <v>51</v>
      </c>
      <c r="P221" s="18"/>
      <c r="Q221" s="18"/>
      <c r="R221" s="18"/>
      <c r="S221" s="18"/>
      <c r="T221" s="18"/>
      <c r="U221" s="18"/>
      <c r="V221" s="18"/>
      <c r="W221" s="34"/>
    </row>
    <row r="222" spans="1:23" x14ac:dyDescent="0.2">
      <c r="A222" s="497"/>
      <c r="B222" s="499"/>
      <c r="C222" s="501"/>
      <c r="D222" s="501"/>
      <c r="E222" s="503"/>
      <c r="F222" s="17">
        <v>7</v>
      </c>
      <c r="G222" s="18" t="s">
        <v>3731</v>
      </c>
      <c r="H222" s="18" t="s">
        <v>3732</v>
      </c>
      <c r="I222" s="80"/>
      <c r="J222" s="18" t="s">
        <v>44</v>
      </c>
      <c r="K222" s="19">
        <v>30</v>
      </c>
      <c r="L222" s="19"/>
      <c r="M222" s="20" t="s">
        <v>34</v>
      </c>
      <c r="N222" s="20" t="s">
        <v>34</v>
      </c>
      <c r="O222" s="18" t="s">
        <v>51</v>
      </c>
      <c r="P222" s="18"/>
      <c r="Q222" s="18"/>
      <c r="R222" s="18"/>
      <c r="S222" s="18"/>
      <c r="T222" s="18"/>
      <c r="U222" s="18"/>
      <c r="V222" s="18"/>
      <c r="W222" s="34"/>
    </row>
    <row r="223" spans="1:23" x14ac:dyDescent="0.2">
      <c r="A223" s="497"/>
      <c r="B223" s="499"/>
      <c r="C223" s="501"/>
      <c r="D223" s="501"/>
      <c r="E223" s="503"/>
      <c r="F223" s="17">
        <v>8</v>
      </c>
      <c r="G223" s="18" t="s">
        <v>3733</v>
      </c>
      <c r="H223" s="18" t="s">
        <v>3734</v>
      </c>
      <c r="I223" s="80"/>
      <c r="J223" s="18" t="s">
        <v>32</v>
      </c>
      <c r="K223" s="19">
        <v>3</v>
      </c>
      <c r="L223" s="19"/>
      <c r="M223" s="20" t="s">
        <v>34</v>
      </c>
      <c r="N223" s="20" t="s">
        <v>34</v>
      </c>
      <c r="O223" s="18" t="s">
        <v>60</v>
      </c>
      <c r="P223" s="18"/>
      <c r="Q223" s="18"/>
      <c r="R223" s="18"/>
      <c r="S223" s="18"/>
      <c r="T223" s="18"/>
      <c r="U223" s="18"/>
      <c r="V223" s="18"/>
      <c r="W223" s="34"/>
    </row>
    <row r="224" spans="1:23" x14ac:dyDescent="0.2">
      <c r="A224" s="497"/>
      <c r="B224" s="499"/>
      <c r="C224" s="501"/>
      <c r="D224" s="501"/>
      <c r="E224" s="503"/>
      <c r="F224" s="17">
        <v>9</v>
      </c>
      <c r="G224" s="18" t="s">
        <v>3735</v>
      </c>
      <c r="H224" s="18" t="s">
        <v>3736</v>
      </c>
      <c r="I224" s="80"/>
      <c r="J224" s="18" t="s">
        <v>32</v>
      </c>
      <c r="K224" s="19">
        <v>8</v>
      </c>
      <c r="L224" s="19"/>
      <c r="M224" s="20" t="s">
        <v>34</v>
      </c>
      <c r="N224" s="20" t="s">
        <v>34</v>
      </c>
      <c r="O224" s="18" t="s">
        <v>40</v>
      </c>
      <c r="P224" s="18"/>
      <c r="Q224" s="18"/>
      <c r="R224" s="18"/>
      <c r="S224" s="18"/>
      <c r="T224" s="18"/>
      <c r="U224" s="18"/>
      <c r="V224" s="18"/>
      <c r="W224" s="34"/>
    </row>
    <row r="225" spans="1:23" x14ac:dyDescent="0.2">
      <c r="A225" s="497"/>
      <c r="B225" s="499"/>
      <c r="C225" s="501"/>
      <c r="D225" s="501"/>
      <c r="E225" s="503"/>
      <c r="F225" s="17">
        <v>10</v>
      </c>
      <c r="G225" s="18" t="s">
        <v>3535</v>
      </c>
      <c r="H225" s="18" t="s">
        <v>3737</v>
      </c>
      <c r="I225" s="80"/>
      <c r="J225" s="18" t="s">
        <v>32</v>
      </c>
      <c r="K225" s="19">
        <v>1</v>
      </c>
      <c r="L225" s="19"/>
      <c r="M225" s="20" t="s">
        <v>34</v>
      </c>
      <c r="N225" s="20" t="s">
        <v>34</v>
      </c>
      <c r="O225" s="18" t="s">
        <v>35</v>
      </c>
      <c r="P225" s="18"/>
      <c r="Q225" s="18"/>
      <c r="R225" s="18"/>
      <c r="S225" s="18"/>
      <c r="T225" s="18"/>
      <c r="U225" s="18"/>
      <c r="V225" s="18"/>
      <c r="W225" s="34"/>
    </row>
    <row r="226" spans="1:23" x14ac:dyDescent="0.2">
      <c r="A226" s="497"/>
      <c r="B226" s="499"/>
      <c r="C226" s="501"/>
      <c r="D226" s="501"/>
      <c r="E226" s="503"/>
      <c r="F226" s="17">
        <v>11</v>
      </c>
      <c r="G226" s="18" t="s">
        <v>3637</v>
      </c>
      <c r="H226" s="18" t="s">
        <v>3738</v>
      </c>
      <c r="I226" s="80"/>
      <c r="J226" s="18" t="s">
        <v>123</v>
      </c>
      <c r="K226" s="19"/>
      <c r="L226" s="19"/>
      <c r="M226" s="20" t="s">
        <v>34</v>
      </c>
      <c r="N226" s="20" t="s">
        <v>34</v>
      </c>
      <c r="O226" s="18" t="s">
        <v>124</v>
      </c>
      <c r="P226" s="18"/>
      <c r="Q226" s="18"/>
      <c r="R226" s="18"/>
      <c r="S226" s="18"/>
      <c r="T226" s="18"/>
      <c r="U226" s="18"/>
      <c r="V226" s="18"/>
      <c r="W226" s="34"/>
    </row>
    <row r="227" spans="1:23" x14ac:dyDescent="0.2">
      <c r="A227" s="497"/>
      <c r="B227" s="499"/>
      <c r="C227" s="501"/>
      <c r="D227" s="501"/>
      <c r="E227" s="503"/>
      <c r="F227" s="17">
        <v>12</v>
      </c>
      <c r="G227" s="18" t="s">
        <v>3639</v>
      </c>
      <c r="H227" s="18" t="s">
        <v>3739</v>
      </c>
      <c r="I227" s="80"/>
      <c r="J227" s="18" t="s">
        <v>123</v>
      </c>
      <c r="K227" s="19"/>
      <c r="L227" s="19"/>
      <c r="M227" s="20" t="s">
        <v>34</v>
      </c>
      <c r="N227" s="20" t="s">
        <v>34</v>
      </c>
      <c r="O227" s="18" t="s">
        <v>124</v>
      </c>
      <c r="P227" s="18"/>
      <c r="Q227" s="18"/>
      <c r="R227" s="18"/>
      <c r="S227" s="18"/>
      <c r="T227" s="18"/>
      <c r="U227" s="18"/>
      <c r="V227" s="18"/>
      <c r="W227" s="34"/>
    </row>
    <row r="228" spans="1:23" x14ac:dyDescent="0.2">
      <c r="A228" s="497"/>
      <c r="B228" s="499"/>
      <c r="C228" s="501"/>
      <c r="D228" s="501"/>
      <c r="E228" s="503"/>
      <c r="F228" s="17">
        <v>13</v>
      </c>
      <c r="G228" s="18" t="s">
        <v>3641</v>
      </c>
      <c r="H228" s="18" t="s">
        <v>3740</v>
      </c>
      <c r="I228" s="80"/>
      <c r="J228" s="18" t="s">
        <v>123</v>
      </c>
      <c r="K228" s="19"/>
      <c r="L228" s="19"/>
      <c r="M228" s="20" t="s">
        <v>34</v>
      </c>
      <c r="N228" s="20" t="s">
        <v>34</v>
      </c>
      <c r="O228" s="18" t="s">
        <v>124</v>
      </c>
      <c r="P228" s="18"/>
      <c r="Q228" s="18"/>
      <c r="R228" s="18"/>
      <c r="S228" s="18"/>
      <c r="T228" s="18"/>
      <c r="U228" s="18"/>
      <c r="V228" s="18"/>
      <c r="W228" s="34"/>
    </row>
    <row r="229" spans="1:23" x14ac:dyDescent="0.2">
      <c r="A229" s="497"/>
      <c r="B229" s="499"/>
      <c r="C229" s="501"/>
      <c r="D229" s="501"/>
      <c r="E229" s="503"/>
      <c r="F229" s="17">
        <v>14</v>
      </c>
      <c r="G229" s="18" t="s">
        <v>3607</v>
      </c>
      <c r="H229" s="18" t="s">
        <v>3741</v>
      </c>
      <c r="I229" s="80"/>
      <c r="J229" s="18" t="s">
        <v>44</v>
      </c>
      <c r="K229" s="19">
        <v>8</v>
      </c>
      <c r="L229" s="19"/>
      <c r="M229" s="20" t="s">
        <v>34</v>
      </c>
      <c r="N229" s="20" t="s">
        <v>34</v>
      </c>
      <c r="O229" s="18" t="s">
        <v>65</v>
      </c>
      <c r="P229" s="18"/>
      <c r="Q229" s="18"/>
      <c r="R229" s="18"/>
      <c r="S229" s="18"/>
      <c r="T229" s="18"/>
      <c r="U229" s="18"/>
      <c r="V229" s="18"/>
      <c r="W229" s="34"/>
    </row>
    <row r="230" spans="1:23" x14ac:dyDescent="0.2">
      <c r="A230" s="497"/>
      <c r="B230" s="499"/>
      <c r="C230" s="501"/>
      <c r="D230" s="501"/>
      <c r="E230" s="503"/>
      <c r="F230" s="17">
        <v>15</v>
      </c>
      <c r="G230" s="18" t="s">
        <v>3609</v>
      </c>
      <c r="H230" s="18" t="s">
        <v>3742</v>
      </c>
      <c r="I230" s="80"/>
      <c r="J230" s="18" t="s">
        <v>44</v>
      </c>
      <c r="K230" s="19">
        <v>20</v>
      </c>
      <c r="L230" s="19"/>
      <c r="M230" s="20" t="s">
        <v>34</v>
      </c>
      <c r="N230" s="20" t="s">
        <v>34</v>
      </c>
      <c r="O230" s="18" t="s">
        <v>37</v>
      </c>
      <c r="P230" s="18"/>
      <c r="Q230" s="18"/>
      <c r="R230" s="18"/>
      <c r="S230" s="18"/>
      <c r="T230" s="18"/>
      <c r="U230" s="18"/>
      <c r="V230" s="18"/>
      <c r="W230" s="34"/>
    </row>
    <row r="231" spans="1:23" x14ac:dyDescent="0.2">
      <c r="A231" s="496" t="s">
        <v>3743</v>
      </c>
      <c r="B231" s="498" t="s">
        <v>3325</v>
      </c>
      <c r="C231" s="500"/>
      <c r="D231" s="500"/>
      <c r="E231" s="502">
        <v>16777215</v>
      </c>
      <c r="F231" s="27">
        <v>1</v>
      </c>
      <c r="G231" s="28" t="s">
        <v>3337</v>
      </c>
      <c r="H231" s="28" t="s">
        <v>3744</v>
      </c>
      <c r="I231" s="79"/>
      <c r="J231" s="28" t="s">
        <v>32</v>
      </c>
      <c r="K231" s="29">
        <v>8</v>
      </c>
      <c r="L231" s="29"/>
      <c r="M231" s="30" t="s">
        <v>33</v>
      </c>
      <c r="N231" s="30" t="s">
        <v>33</v>
      </c>
      <c r="O231" s="28" t="s">
        <v>40</v>
      </c>
      <c r="P231" s="28"/>
      <c r="Q231" s="28"/>
      <c r="R231" s="28"/>
      <c r="S231" s="28"/>
      <c r="T231" s="28"/>
      <c r="U231" s="28"/>
      <c r="V231" s="28"/>
      <c r="W231" s="33"/>
    </row>
    <row r="232" spans="1:23" x14ac:dyDescent="0.2">
      <c r="A232" s="497"/>
      <c r="B232" s="499"/>
      <c r="C232" s="501"/>
      <c r="D232" s="501"/>
      <c r="E232" s="503"/>
      <c r="F232" s="17">
        <v>2</v>
      </c>
      <c r="G232" s="18" t="s">
        <v>3745</v>
      </c>
      <c r="H232" s="18" t="s">
        <v>3746</v>
      </c>
      <c r="I232" s="80"/>
      <c r="J232" s="18" t="s">
        <v>123</v>
      </c>
      <c r="K232" s="19"/>
      <c r="L232" s="19"/>
      <c r="M232" s="20" t="s">
        <v>33</v>
      </c>
      <c r="N232" s="20" t="s">
        <v>33</v>
      </c>
      <c r="O232" s="18" t="s">
        <v>124</v>
      </c>
      <c r="P232" s="18"/>
      <c r="Q232" s="18"/>
      <c r="R232" s="18"/>
      <c r="S232" s="18"/>
      <c r="T232" s="18"/>
      <c r="U232" s="18"/>
      <c r="V232" s="18"/>
      <c r="W232" s="34"/>
    </row>
    <row r="233" spans="1:23" x14ac:dyDescent="0.2">
      <c r="A233" s="497"/>
      <c r="B233" s="499"/>
      <c r="C233" s="501"/>
      <c r="D233" s="501"/>
      <c r="E233" s="503"/>
      <c r="F233" s="17">
        <v>3</v>
      </c>
      <c r="G233" s="18" t="s">
        <v>3747</v>
      </c>
      <c r="H233" s="18" t="s">
        <v>3748</v>
      </c>
      <c r="I233" s="80"/>
      <c r="J233" s="18" t="s">
        <v>32</v>
      </c>
      <c r="K233" s="19">
        <v>1</v>
      </c>
      <c r="L233" s="19"/>
      <c r="M233" s="20" t="s">
        <v>34</v>
      </c>
      <c r="N233" s="20" t="s">
        <v>34</v>
      </c>
      <c r="O233" s="18" t="s">
        <v>35</v>
      </c>
      <c r="P233" s="18"/>
      <c r="Q233" s="18"/>
      <c r="R233" s="18"/>
      <c r="S233" s="18"/>
      <c r="T233" s="18"/>
      <c r="U233" s="18"/>
      <c r="V233" s="18"/>
      <c r="W233" s="34"/>
    </row>
    <row r="234" spans="1:23" x14ac:dyDescent="0.2">
      <c r="A234" s="497"/>
      <c r="B234" s="499"/>
      <c r="C234" s="501"/>
      <c r="D234" s="501"/>
      <c r="E234" s="503"/>
      <c r="F234" s="17">
        <v>4</v>
      </c>
      <c r="G234" s="18" t="s">
        <v>3749</v>
      </c>
      <c r="H234" s="18" t="s">
        <v>3750</v>
      </c>
      <c r="I234" s="80"/>
      <c r="J234" s="18" t="s">
        <v>32</v>
      </c>
      <c r="K234" s="19">
        <v>1</v>
      </c>
      <c r="L234" s="19"/>
      <c r="M234" s="20" t="s">
        <v>34</v>
      </c>
      <c r="N234" s="20" t="s">
        <v>34</v>
      </c>
      <c r="O234" s="18" t="s">
        <v>35</v>
      </c>
      <c r="P234" s="18"/>
      <c r="Q234" s="18"/>
      <c r="R234" s="18"/>
      <c r="S234" s="18"/>
      <c r="T234" s="18"/>
      <c r="U234" s="18"/>
      <c r="V234" s="18"/>
      <c r="W234" s="34"/>
    </row>
    <row r="235" spans="1:23" x14ac:dyDescent="0.2">
      <c r="A235" s="497"/>
      <c r="B235" s="499"/>
      <c r="C235" s="501"/>
      <c r="D235" s="501"/>
      <c r="E235" s="503"/>
      <c r="F235" s="17">
        <v>5</v>
      </c>
      <c r="G235" s="18" t="s">
        <v>3751</v>
      </c>
      <c r="H235" s="18" t="s">
        <v>3752</v>
      </c>
      <c r="I235" s="80"/>
      <c r="J235" s="18" t="s">
        <v>32</v>
      </c>
      <c r="K235" s="19">
        <v>1</v>
      </c>
      <c r="L235" s="19"/>
      <c r="M235" s="20" t="s">
        <v>34</v>
      </c>
      <c r="N235" s="20" t="s">
        <v>34</v>
      </c>
      <c r="O235" s="18" t="s">
        <v>35</v>
      </c>
      <c r="P235" s="18"/>
      <c r="Q235" s="18"/>
      <c r="R235" s="18"/>
      <c r="S235" s="18"/>
      <c r="T235" s="18"/>
      <c r="U235" s="18"/>
      <c r="V235" s="18"/>
      <c r="W235" s="34"/>
    </row>
    <row r="236" spans="1:23" x14ac:dyDescent="0.2">
      <c r="A236" s="497"/>
      <c r="B236" s="499"/>
      <c r="C236" s="501"/>
      <c r="D236" s="501"/>
      <c r="E236" s="503"/>
      <c r="F236" s="17">
        <v>6</v>
      </c>
      <c r="G236" s="18" t="s">
        <v>3753</v>
      </c>
      <c r="H236" s="18" t="s">
        <v>3754</v>
      </c>
      <c r="I236" s="80"/>
      <c r="J236" s="18" t="s">
        <v>32</v>
      </c>
      <c r="K236" s="19">
        <v>7</v>
      </c>
      <c r="L236" s="19"/>
      <c r="M236" s="20" t="s">
        <v>34</v>
      </c>
      <c r="N236" s="20" t="s">
        <v>34</v>
      </c>
      <c r="O236" s="18" t="s">
        <v>63</v>
      </c>
      <c r="P236" s="18"/>
      <c r="Q236" s="18"/>
      <c r="R236" s="18"/>
      <c r="S236" s="18"/>
      <c r="T236" s="18"/>
      <c r="U236" s="18"/>
      <c r="V236" s="18"/>
      <c r="W236" s="34"/>
    </row>
    <row r="237" spans="1:23" x14ac:dyDescent="0.2">
      <c r="A237" s="497"/>
      <c r="B237" s="499"/>
      <c r="C237" s="501"/>
      <c r="D237" s="501"/>
      <c r="E237" s="503"/>
      <c r="F237" s="17">
        <v>7</v>
      </c>
      <c r="G237" s="18" t="s">
        <v>3755</v>
      </c>
      <c r="H237" s="18" t="s">
        <v>3756</v>
      </c>
      <c r="I237" s="80"/>
      <c r="J237" s="18" t="s">
        <v>32</v>
      </c>
      <c r="K237" s="19">
        <v>4</v>
      </c>
      <c r="L237" s="19"/>
      <c r="M237" s="20" t="s">
        <v>34</v>
      </c>
      <c r="N237" s="20" t="s">
        <v>34</v>
      </c>
      <c r="O237" s="18" t="s">
        <v>522</v>
      </c>
      <c r="P237" s="18"/>
      <c r="Q237" s="18"/>
      <c r="R237" s="18"/>
      <c r="S237" s="18"/>
      <c r="T237" s="18"/>
      <c r="U237" s="18"/>
      <c r="V237" s="18"/>
      <c r="W237" s="34"/>
    </row>
    <row r="238" spans="1:23" x14ac:dyDescent="0.2">
      <c r="A238" s="497"/>
      <c r="B238" s="499"/>
      <c r="C238" s="501"/>
      <c r="D238" s="501"/>
      <c r="E238" s="503"/>
      <c r="F238" s="17">
        <v>8</v>
      </c>
      <c r="G238" s="18" t="s">
        <v>3757</v>
      </c>
      <c r="H238" s="18" t="s">
        <v>3758</v>
      </c>
      <c r="I238" s="80"/>
      <c r="J238" s="18" t="s">
        <v>32</v>
      </c>
      <c r="K238" s="19">
        <v>4</v>
      </c>
      <c r="L238" s="19"/>
      <c r="M238" s="20" t="s">
        <v>34</v>
      </c>
      <c r="N238" s="20" t="s">
        <v>34</v>
      </c>
      <c r="O238" s="18" t="s">
        <v>522</v>
      </c>
      <c r="P238" s="18"/>
      <c r="Q238" s="18"/>
      <c r="R238" s="18"/>
      <c r="S238" s="18"/>
      <c r="T238" s="18"/>
      <c r="U238" s="18"/>
      <c r="V238" s="18"/>
      <c r="W238" s="34"/>
    </row>
    <row r="239" spans="1:23" x14ac:dyDescent="0.2">
      <c r="A239" s="497"/>
      <c r="B239" s="499"/>
      <c r="C239" s="501"/>
      <c r="D239" s="501"/>
      <c r="E239" s="503"/>
      <c r="F239" s="17">
        <v>9</v>
      </c>
      <c r="G239" s="18" t="s">
        <v>3759</v>
      </c>
      <c r="H239" s="18" t="s">
        <v>3760</v>
      </c>
      <c r="I239" s="80"/>
      <c r="J239" s="18" t="s">
        <v>123</v>
      </c>
      <c r="K239" s="19"/>
      <c r="L239" s="19"/>
      <c r="M239" s="20" t="s">
        <v>34</v>
      </c>
      <c r="N239" s="20" t="s">
        <v>34</v>
      </c>
      <c r="O239" s="18" t="s">
        <v>124</v>
      </c>
      <c r="P239" s="18"/>
      <c r="Q239" s="18"/>
      <c r="R239" s="18"/>
      <c r="S239" s="18"/>
      <c r="T239" s="18"/>
      <c r="U239" s="18"/>
      <c r="V239" s="18"/>
      <c r="W239" s="34"/>
    </row>
    <row r="240" spans="1:23" x14ac:dyDescent="0.2">
      <c r="A240" s="497"/>
      <c r="B240" s="499"/>
      <c r="C240" s="501"/>
      <c r="D240" s="501"/>
      <c r="E240" s="503"/>
      <c r="F240" s="17">
        <v>10</v>
      </c>
      <c r="G240" s="18" t="s">
        <v>3761</v>
      </c>
      <c r="H240" s="18" t="s">
        <v>3762</v>
      </c>
      <c r="I240" s="80"/>
      <c r="J240" s="18" t="s">
        <v>32</v>
      </c>
      <c r="K240" s="19">
        <v>1</v>
      </c>
      <c r="L240" s="19"/>
      <c r="M240" s="20" t="s">
        <v>34</v>
      </c>
      <c r="N240" s="20" t="s">
        <v>34</v>
      </c>
      <c r="O240" s="18" t="s">
        <v>35</v>
      </c>
      <c r="P240" s="18"/>
      <c r="Q240" s="18"/>
      <c r="R240" s="18"/>
      <c r="S240" s="18"/>
      <c r="T240" s="18"/>
      <c r="U240" s="18"/>
      <c r="V240" s="18"/>
      <c r="W240" s="34"/>
    </row>
    <row r="241" spans="1:23" x14ac:dyDescent="0.2">
      <c r="A241" s="497"/>
      <c r="B241" s="499"/>
      <c r="C241" s="501"/>
      <c r="D241" s="501"/>
      <c r="E241" s="503"/>
      <c r="F241" s="17">
        <v>11</v>
      </c>
      <c r="G241" s="18" t="s">
        <v>3763</v>
      </c>
      <c r="H241" s="18" t="s">
        <v>3764</v>
      </c>
      <c r="I241" s="80"/>
      <c r="J241" s="18" t="s">
        <v>134</v>
      </c>
      <c r="K241" s="19">
        <v>2</v>
      </c>
      <c r="L241" s="19">
        <v>0</v>
      </c>
      <c r="M241" s="20" t="s">
        <v>34</v>
      </c>
      <c r="N241" s="20" t="s">
        <v>34</v>
      </c>
      <c r="O241" s="18" t="s">
        <v>201</v>
      </c>
      <c r="P241" s="18"/>
      <c r="Q241" s="18"/>
      <c r="R241" s="18"/>
      <c r="S241" s="18"/>
      <c r="T241" s="18"/>
      <c r="U241" s="18"/>
      <c r="V241" s="18"/>
      <c r="W241" s="34"/>
    </row>
    <row r="242" spans="1:23" x14ac:dyDescent="0.2">
      <c r="A242" s="497"/>
      <c r="B242" s="499"/>
      <c r="C242" s="501"/>
      <c r="D242" s="501"/>
      <c r="E242" s="503"/>
      <c r="F242" s="17">
        <v>12</v>
      </c>
      <c r="G242" s="18" t="s">
        <v>3765</v>
      </c>
      <c r="H242" s="18" t="s">
        <v>3766</v>
      </c>
      <c r="I242" s="80"/>
      <c r="J242" s="18" t="s">
        <v>32</v>
      </c>
      <c r="K242" s="19">
        <v>1</v>
      </c>
      <c r="L242" s="19"/>
      <c r="M242" s="20" t="s">
        <v>34</v>
      </c>
      <c r="N242" s="20" t="s">
        <v>34</v>
      </c>
      <c r="O242" s="18" t="s">
        <v>35</v>
      </c>
      <c r="P242" s="18"/>
      <c r="Q242" s="18"/>
      <c r="R242" s="18"/>
      <c r="S242" s="18"/>
      <c r="T242" s="18"/>
      <c r="U242" s="18"/>
      <c r="V242" s="18"/>
      <c r="W242" s="34"/>
    </row>
    <row r="243" spans="1:23" x14ac:dyDescent="0.2">
      <c r="A243" s="497"/>
      <c r="B243" s="499"/>
      <c r="C243" s="501"/>
      <c r="D243" s="501"/>
      <c r="E243" s="503"/>
      <c r="F243" s="17">
        <v>13</v>
      </c>
      <c r="G243" s="18" t="s">
        <v>1576</v>
      </c>
      <c r="H243" s="18" t="s">
        <v>3767</v>
      </c>
      <c r="I243" s="80"/>
      <c r="J243" s="18" t="s">
        <v>44</v>
      </c>
      <c r="K243" s="19">
        <v>512</v>
      </c>
      <c r="L243" s="19"/>
      <c r="M243" s="20" t="s">
        <v>34</v>
      </c>
      <c r="N243" s="20" t="s">
        <v>34</v>
      </c>
      <c r="O243" s="18" t="s">
        <v>1082</v>
      </c>
      <c r="P243" s="18"/>
      <c r="Q243" s="18"/>
      <c r="R243" s="18"/>
      <c r="S243" s="18"/>
      <c r="T243" s="18"/>
      <c r="U243" s="18"/>
      <c r="V243" s="18"/>
      <c r="W243" s="34"/>
    </row>
    <row r="244" spans="1:23" x14ac:dyDescent="0.2">
      <c r="A244" s="497"/>
      <c r="B244" s="499"/>
      <c r="C244" s="501"/>
      <c r="D244" s="501"/>
      <c r="E244" s="503"/>
      <c r="F244" s="17">
        <v>14</v>
      </c>
      <c r="G244" s="18" t="s">
        <v>502</v>
      </c>
      <c r="H244" s="18" t="s">
        <v>3768</v>
      </c>
      <c r="I244" s="80"/>
      <c r="J244" s="18" t="s">
        <v>123</v>
      </c>
      <c r="K244" s="19"/>
      <c r="L244" s="19"/>
      <c r="M244" s="20" t="s">
        <v>34</v>
      </c>
      <c r="N244" s="20" t="s">
        <v>34</v>
      </c>
      <c r="O244" s="18" t="s">
        <v>124</v>
      </c>
      <c r="P244" s="18"/>
      <c r="Q244" s="18"/>
      <c r="R244" s="18"/>
      <c r="S244" s="18"/>
      <c r="T244" s="18"/>
      <c r="U244" s="18"/>
      <c r="V244" s="18"/>
      <c r="W244" s="34"/>
    </row>
    <row r="245" spans="1:23" x14ac:dyDescent="0.2">
      <c r="A245" s="497"/>
      <c r="B245" s="499"/>
      <c r="C245" s="501"/>
      <c r="D245" s="501"/>
      <c r="E245" s="503"/>
      <c r="F245" s="17">
        <v>15</v>
      </c>
      <c r="G245" s="18" t="s">
        <v>1412</v>
      </c>
      <c r="H245" s="18" t="s">
        <v>3769</v>
      </c>
      <c r="I245" s="80"/>
      <c r="J245" s="18" t="s">
        <v>123</v>
      </c>
      <c r="K245" s="19"/>
      <c r="L245" s="19"/>
      <c r="M245" s="20" t="s">
        <v>34</v>
      </c>
      <c r="N245" s="20" t="s">
        <v>34</v>
      </c>
      <c r="O245" s="18" t="s">
        <v>124</v>
      </c>
      <c r="P245" s="18"/>
      <c r="Q245" s="18"/>
      <c r="R245" s="18"/>
      <c r="S245" s="18"/>
      <c r="T245" s="18"/>
      <c r="U245" s="18"/>
      <c r="V245" s="18"/>
      <c r="W245" s="34"/>
    </row>
    <row r="246" spans="1:23" x14ac:dyDescent="0.2">
      <c r="A246" s="497"/>
      <c r="B246" s="499"/>
      <c r="C246" s="501"/>
      <c r="D246" s="501"/>
      <c r="E246" s="503"/>
      <c r="F246" s="17">
        <v>16</v>
      </c>
      <c r="G246" s="18" t="s">
        <v>3770</v>
      </c>
      <c r="H246" s="18" t="s">
        <v>3771</v>
      </c>
      <c r="I246" s="80"/>
      <c r="J246" s="18" t="s">
        <v>123</v>
      </c>
      <c r="K246" s="19"/>
      <c r="L246" s="19"/>
      <c r="M246" s="20" t="s">
        <v>34</v>
      </c>
      <c r="N246" s="20" t="s">
        <v>34</v>
      </c>
      <c r="O246" s="18" t="s">
        <v>124</v>
      </c>
      <c r="P246" s="18"/>
      <c r="Q246" s="18"/>
      <c r="R246" s="18"/>
      <c r="S246" s="18"/>
      <c r="T246" s="18"/>
      <c r="U246" s="18"/>
      <c r="V246" s="18"/>
      <c r="W246" s="34"/>
    </row>
    <row r="247" spans="1:23" x14ac:dyDescent="0.2">
      <c r="A247" s="497"/>
      <c r="B247" s="499"/>
      <c r="C247" s="501"/>
      <c r="D247" s="501"/>
      <c r="E247" s="503"/>
      <c r="F247" s="17">
        <v>17</v>
      </c>
      <c r="G247" s="18" t="s">
        <v>3607</v>
      </c>
      <c r="H247" s="18" t="s">
        <v>3772</v>
      </c>
      <c r="I247" s="80"/>
      <c r="J247" s="18" t="s">
        <v>44</v>
      </c>
      <c r="K247" s="19">
        <v>8</v>
      </c>
      <c r="L247" s="19"/>
      <c r="M247" s="20" t="s">
        <v>34</v>
      </c>
      <c r="N247" s="20" t="s">
        <v>34</v>
      </c>
      <c r="O247" s="18" t="s">
        <v>65</v>
      </c>
      <c r="P247" s="18"/>
      <c r="Q247" s="18"/>
      <c r="R247" s="18"/>
      <c r="S247" s="18"/>
      <c r="T247" s="18"/>
      <c r="U247" s="18"/>
      <c r="V247" s="18"/>
      <c r="W247" s="34"/>
    </row>
    <row r="248" spans="1:23" x14ac:dyDescent="0.2">
      <c r="A248" s="519"/>
      <c r="B248" s="520"/>
      <c r="C248" s="521"/>
      <c r="D248" s="521"/>
      <c r="E248" s="522"/>
      <c r="F248" s="81">
        <v>18</v>
      </c>
      <c r="G248" s="25" t="s">
        <v>3609</v>
      </c>
      <c r="H248" s="25" t="s">
        <v>3773</v>
      </c>
      <c r="I248" s="82"/>
      <c r="J248" s="25" t="s">
        <v>44</v>
      </c>
      <c r="K248" s="83">
        <v>20</v>
      </c>
      <c r="L248" s="83"/>
      <c r="M248" s="24" t="s">
        <v>34</v>
      </c>
      <c r="N248" s="24" t="s">
        <v>34</v>
      </c>
      <c r="O248" s="18" t="s">
        <v>37</v>
      </c>
      <c r="P248" s="18"/>
      <c r="Q248" s="18"/>
      <c r="R248" s="18"/>
      <c r="S248" s="18"/>
      <c r="T248" s="18"/>
      <c r="U248" s="18"/>
      <c r="V248" s="18"/>
      <c r="W248" s="34"/>
    </row>
    <row r="249" spans="1:23" x14ac:dyDescent="0.2">
      <c r="A249" s="496" t="s">
        <v>3774</v>
      </c>
      <c r="B249" s="498" t="s">
        <v>3326</v>
      </c>
      <c r="C249" s="500"/>
      <c r="D249" s="500"/>
      <c r="E249" s="502">
        <v>16777215</v>
      </c>
      <c r="F249" s="27">
        <v>1</v>
      </c>
      <c r="G249" s="28" t="s">
        <v>3337</v>
      </c>
      <c r="H249" s="28" t="s">
        <v>3775</v>
      </c>
      <c r="I249" s="79"/>
      <c r="J249" s="28" t="s">
        <v>32</v>
      </c>
      <c r="K249" s="29">
        <v>8</v>
      </c>
      <c r="L249" s="29"/>
      <c r="M249" s="30" t="s">
        <v>33</v>
      </c>
      <c r="N249" s="30" t="s">
        <v>33</v>
      </c>
      <c r="O249" s="28" t="s">
        <v>40</v>
      </c>
      <c r="P249" s="28"/>
      <c r="Q249" s="28"/>
      <c r="R249" s="28"/>
      <c r="S249" s="28"/>
      <c r="T249" s="28"/>
      <c r="U249" s="28"/>
      <c r="V249" s="28"/>
      <c r="W249" s="33"/>
    </row>
    <row r="250" spans="1:23" x14ac:dyDescent="0.2">
      <c r="A250" s="497"/>
      <c r="B250" s="499"/>
      <c r="C250" s="501"/>
      <c r="D250" s="501"/>
      <c r="E250" s="503"/>
      <c r="F250" s="17">
        <v>2</v>
      </c>
      <c r="G250" s="18" t="s">
        <v>3745</v>
      </c>
      <c r="H250" s="18" t="s">
        <v>3776</v>
      </c>
      <c r="I250" s="80"/>
      <c r="J250" s="18" t="s">
        <v>123</v>
      </c>
      <c r="K250" s="19"/>
      <c r="L250" s="19"/>
      <c r="M250" s="20" t="s">
        <v>33</v>
      </c>
      <c r="N250" s="20" t="s">
        <v>33</v>
      </c>
      <c r="O250" s="18" t="s">
        <v>124</v>
      </c>
      <c r="P250" s="18"/>
      <c r="Q250" s="18"/>
      <c r="R250" s="18"/>
      <c r="S250" s="18"/>
      <c r="T250" s="18"/>
      <c r="U250" s="18"/>
      <c r="V250" s="18"/>
      <c r="W250" s="34"/>
    </row>
    <row r="251" spans="1:23" x14ac:dyDescent="0.2">
      <c r="A251" s="497"/>
      <c r="B251" s="499"/>
      <c r="C251" s="501"/>
      <c r="D251" s="501"/>
      <c r="E251" s="503"/>
      <c r="F251" s="17">
        <v>3</v>
      </c>
      <c r="G251" s="18" t="s">
        <v>3747</v>
      </c>
      <c r="H251" s="18" t="s">
        <v>3777</v>
      </c>
      <c r="I251" s="80"/>
      <c r="J251" s="18" t="s">
        <v>32</v>
      </c>
      <c r="K251" s="19">
        <v>1</v>
      </c>
      <c r="L251" s="19"/>
      <c r="M251" s="20" t="s">
        <v>34</v>
      </c>
      <c r="N251" s="20" t="s">
        <v>34</v>
      </c>
      <c r="O251" s="18" t="s">
        <v>35</v>
      </c>
      <c r="P251" s="18"/>
      <c r="Q251" s="18"/>
      <c r="R251" s="18"/>
      <c r="S251" s="18"/>
      <c r="T251" s="18"/>
      <c r="U251" s="18"/>
      <c r="V251" s="18"/>
      <c r="W251" s="34"/>
    </row>
    <row r="252" spans="1:23" x14ac:dyDescent="0.2">
      <c r="A252" s="497"/>
      <c r="B252" s="499"/>
      <c r="C252" s="501"/>
      <c r="D252" s="501"/>
      <c r="E252" s="503"/>
      <c r="F252" s="17">
        <v>4</v>
      </c>
      <c r="G252" s="18" t="s">
        <v>3749</v>
      </c>
      <c r="H252" s="18" t="s">
        <v>3778</v>
      </c>
      <c r="I252" s="80"/>
      <c r="J252" s="18" t="s">
        <v>32</v>
      </c>
      <c r="K252" s="19">
        <v>1</v>
      </c>
      <c r="L252" s="19"/>
      <c r="M252" s="20" t="s">
        <v>34</v>
      </c>
      <c r="N252" s="20" t="s">
        <v>34</v>
      </c>
      <c r="O252" s="18" t="s">
        <v>35</v>
      </c>
      <c r="P252" s="18"/>
      <c r="Q252" s="18"/>
      <c r="R252" s="18"/>
      <c r="S252" s="18"/>
      <c r="T252" s="18"/>
      <c r="U252" s="18"/>
      <c r="V252" s="18"/>
      <c r="W252" s="34"/>
    </row>
    <row r="253" spans="1:23" x14ac:dyDescent="0.2">
      <c r="A253" s="497"/>
      <c r="B253" s="499"/>
      <c r="C253" s="501"/>
      <c r="D253" s="501"/>
      <c r="E253" s="503"/>
      <c r="F253" s="17">
        <v>5</v>
      </c>
      <c r="G253" s="18" t="s">
        <v>3751</v>
      </c>
      <c r="H253" s="18" t="s">
        <v>3779</v>
      </c>
      <c r="I253" s="80"/>
      <c r="J253" s="18" t="s">
        <v>32</v>
      </c>
      <c r="K253" s="19">
        <v>1</v>
      </c>
      <c r="L253" s="19"/>
      <c r="M253" s="20" t="s">
        <v>34</v>
      </c>
      <c r="N253" s="20" t="s">
        <v>34</v>
      </c>
      <c r="O253" s="18" t="s">
        <v>35</v>
      </c>
      <c r="P253" s="18"/>
      <c r="Q253" s="18"/>
      <c r="R253" s="18"/>
      <c r="S253" s="18"/>
      <c r="T253" s="18"/>
      <c r="U253" s="18"/>
      <c r="V253" s="18"/>
      <c r="W253" s="34"/>
    </row>
    <row r="254" spans="1:23" x14ac:dyDescent="0.2">
      <c r="A254" s="497"/>
      <c r="B254" s="499"/>
      <c r="C254" s="501"/>
      <c r="D254" s="501"/>
      <c r="E254" s="503"/>
      <c r="F254" s="17">
        <v>6</v>
      </c>
      <c r="G254" s="18" t="s">
        <v>3753</v>
      </c>
      <c r="H254" s="18" t="s">
        <v>3780</v>
      </c>
      <c r="I254" s="80"/>
      <c r="J254" s="18" t="s">
        <v>32</v>
      </c>
      <c r="K254" s="19">
        <v>7</v>
      </c>
      <c r="L254" s="19"/>
      <c r="M254" s="20" t="s">
        <v>34</v>
      </c>
      <c r="N254" s="20" t="s">
        <v>34</v>
      </c>
      <c r="O254" s="18" t="s">
        <v>63</v>
      </c>
      <c r="P254" s="18"/>
      <c r="Q254" s="18"/>
      <c r="R254" s="18"/>
      <c r="S254" s="18"/>
      <c r="T254" s="18"/>
      <c r="U254" s="18"/>
      <c r="V254" s="18"/>
      <c r="W254" s="34"/>
    </row>
    <row r="255" spans="1:23" x14ac:dyDescent="0.2">
      <c r="A255" s="497"/>
      <c r="B255" s="499"/>
      <c r="C255" s="501"/>
      <c r="D255" s="501"/>
      <c r="E255" s="503"/>
      <c r="F255" s="17">
        <v>7</v>
      </c>
      <c r="G255" s="18" t="s">
        <v>3755</v>
      </c>
      <c r="H255" s="18" t="s">
        <v>3781</v>
      </c>
      <c r="I255" s="80"/>
      <c r="J255" s="18" t="s">
        <v>32</v>
      </c>
      <c r="K255" s="19">
        <v>4</v>
      </c>
      <c r="L255" s="19"/>
      <c r="M255" s="20" t="s">
        <v>34</v>
      </c>
      <c r="N255" s="20" t="s">
        <v>34</v>
      </c>
      <c r="O255" s="18" t="s">
        <v>522</v>
      </c>
      <c r="P255" s="18"/>
      <c r="Q255" s="18"/>
      <c r="R255" s="18"/>
      <c r="S255" s="18"/>
      <c r="T255" s="18"/>
      <c r="U255" s="18"/>
      <c r="V255" s="18"/>
      <c r="W255" s="34"/>
    </row>
    <row r="256" spans="1:23" x14ac:dyDescent="0.2">
      <c r="A256" s="497"/>
      <c r="B256" s="499"/>
      <c r="C256" s="501"/>
      <c r="D256" s="501"/>
      <c r="E256" s="503"/>
      <c r="F256" s="17">
        <v>8</v>
      </c>
      <c r="G256" s="18" t="s">
        <v>3757</v>
      </c>
      <c r="H256" s="18" t="s">
        <v>3782</v>
      </c>
      <c r="I256" s="80"/>
      <c r="J256" s="18" t="s">
        <v>32</v>
      </c>
      <c r="K256" s="19">
        <v>4</v>
      </c>
      <c r="L256" s="19"/>
      <c r="M256" s="20" t="s">
        <v>34</v>
      </c>
      <c r="N256" s="20" t="s">
        <v>34</v>
      </c>
      <c r="O256" s="18" t="s">
        <v>522</v>
      </c>
      <c r="P256" s="18"/>
      <c r="Q256" s="18"/>
      <c r="R256" s="18"/>
      <c r="S256" s="18"/>
      <c r="T256" s="18"/>
      <c r="U256" s="18"/>
      <c r="V256" s="18"/>
      <c r="W256" s="34"/>
    </row>
    <row r="257" spans="1:23" x14ac:dyDescent="0.2">
      <c r="A257" s="497"/>
      <c r="B257" s="499"/>
      <c r="C257" s="501"/>
      <c r="D257" s="501"/>
      <c r="E257" s="503"/>
      <c r="F257" s="17">
        <v>9</v>
      </c>
      <c r="G257" s="18" t="s">
        <v>3759</v>
      </c>
      <c r="H257" s="18" t="s">
        <v>3783</v>
      </c>
      <c r="I257" s="80"/>
      <c r="J257" s="18" t="s">
        <v>123</v>
      </c>
      <c r="K257" s="19"/>
      <c r="L257" s="19"/>
      <c r="M257" s="20" t="s">
        <v>34</v>
      </c>
      <c r="N257" s="20" t="s">
        <v>34</v>
      </c>
      <c r="O257" s="18" t="s">
        <v>124</v>
      </c>
      <c r="P257" s="18"/>
      <c r="Q257" s="18"/>
      <c r="R257" s="18"/>
      <c r="S257" s="18"/>
      <c r="T257" s="18"/>
      <c r="U257" s="18"/>
      <c r="V257" s="18"/>
      <c r="W257" s="34"/>
    </row>
    <row r="258" spans="1:23" x14ac:dyDescent="0.2">
      <c r="A258" s="497"/>
      <c r="B258" s="499"/>
      <c r="C258" s="501"/>
      <c r="D258" s="501"/>
      <c r="E258" s="503"/>
      <c r="F258" s="17">
        <v>10</v>
      </c>
      <c r="G258" s="18" t="s">
        <v>3761</v>
      </c>
      <c r="H258" s="18" t="s">
        <v>3784</v>
      </c>
      <c r="I258" s="80"/>
      <c r="J258" s="18" t="s">
        <v>32</v>
      </c>
      <c r="K258" s="19">
        <v>1</v>
      </c>
      <c r="L258" s="19"/>
      <c r="M258" s="20" t="s">
        <v>34</v>
      </c>
      <c r="N258" s="20" t="s">
        <v>34</v>
      </c>
      <c r="O258" s="18" t="s">
        <v>35</v>
      </c>
      <c r="P258" s="18"/>
      <c r="Q258" s="18"/>
      <c r="R258" s="18"/>
      <c r="S258" s="18"/>
      <c r="T258" s="18"/>
      <c r="U258" s="18"/>
      <c r="V258" s="18"/>
      <c r="W258" s="34"/>
    </row>
    <row r="259" spans="1:23" x14ac:dyDescent="0.2">
      <c r="A259" s="497"/>
      <c r="B259" s="499"/>
      <c r="C259" s="501"/>
      <c r="D259" s="501"/>
      <c r="E259" s="503"/>
      <c r="F259" s="17">
        <v>11</v>
      </c>
      <c r="G259" s="18" t="s">
        <v>3763</v>
      </c>
      <c r="H259" s="18" t="s">
        <v>3785</v>
      </c>
      <c r="I259" s="80"/>
      <c r="J259" s="18" t="s">
        <v>134</v>
      </c>
      <c r="K259" s="19">
        <v>2</v>
      </c>
      <c r="L259" s="19">
        <v>0</v>
      </c>
      <c r="M259" s="20" t="s">
        <v>34</v>
      </c>
      <c r="N259" s="20" t="s">
        <v>34</v>
      </c>
      <c r="O259" s="18" t="s">
        <v>201</v>
      </c>
      <c r="P259" s="18"/>
      <c r="Q259" s="18"/>
      <c r="R259" s="18"/>
      <c r="S259" s="18"/>
      <c r="T259" s="18"/>
      <c r="U259" s="18"/>
      <c r="V259" s="18"/>
      <c r="W259" s="34"/>
    </row>
    <row r="260" spans="1:23" x14ac:dyDescent="0.2">
      <c r="A260" s="497"/>
      <c r="B260" s="499"/>
      <c r="C260" s="501"/>
      <c r="D260" s="501"/>
      <c r="E260" s="503"/>
      <c r="F260" s="17">
        <v>12</v>
      </c>
      <c r="G260" s="18" t="s">
        <v>3765</v>
      </c>
      <c r="H260" s="18" t="s">
        <v>3786</v>
      </c>
      <c r="I260" s="80"/>
      <c r="J260" s="18" t="s">
        <v>32</v>
      </c>
      <c r="K260" s="19">
        <v>1</v>
      </c>
      <c r="L260" s="19"/>
      <c r="M260" s="20" t="s">
        <v>34</v>
      </c>
      <c r="N260" s="20" t="s">
        <v>34</v>
      </c>
      <c r="O260" s="18" t="s">
        <v>35</v>
      </c>
      <c r="P260" s="18"/>
      <c r="Q260" s="18"/>
      <c r="R260" s="18"/>
      <c r="S260" s="18"/>
      <c r="T260" s="18"/>
      <c r="U260" s="18"/>
      <c r="V260" s="18"/>
      <c r="W260" s="34"/>
    </row>
    <row r="261" spans="1:23" x14ac:dyDescent="0.2">
      <c r="A261" s="497"/>
      <c r="B261" s="499"/>
      <c r="C261" s="501"/>
      <c r="D261" s="501"/>
      <c r="E261" s="503"/>
      <c r="F261" s="17">
        <v>13</v>
      </c>
      <c r="G261" s="18" t="s">
        <v>1576</v>
      </c>
      <c r="H261" s="18" t="s">
        <v>3787</v>
      </c>
      <c r="I261" s="80"/>
      <c r="J261" s="18" t="s">
        <v>44</v>
      </c>
      <c r="K261" s="19">
        <v>512</v>
      </c>
      <c r="L261" s="19"/>
      <c r="M261" s="20" t="s">
        <v>34</v>
      </c>
      <c r="N261" s="20" t="s">
        <v>34</v>
      </c>
      <c r="O261" s="18" t="s">
        <v>1082</v>
      </c>
      <c r="P261" s="18"/>
      <c r="Q261" s="18"/>
      <c r="R261" s="18"/>
      <c r="S261" s="18"/>
      <c r="T261" s="18"/>
      <c r="U261" s="18"/>
      <c r="V261" s="18"/>
      <c r="W261" s="34"/>
    </row>
    <row r="262" spans="1:23" x14ac:dyDescent="0.2">
      <c r="A262" s="497"/>
      <c r="B262" s="499"/>
      <c r="C262" s="501"/>
      <c r="D262" s="501"/>
      <c r="E262" s="503"/>
      <c r="F262" s="17">
        <v>14</v>
      </c>
      <c r="G262" s="18" t="s">
        <v>502</v>
      </c>
      <c r="H262" s="18" t="s">
        <v>3788</v>
      </c>
      <c r="I262" s="80"/>
      <c r="J262" s="18" t="s">
        <v>123</v>
      </c>
      <c r="K262" s="19"/>
      <c r="L262" s="19"/>
      <c r="M262" s="20" t="s">
        <v>34</v>
      </c>
      <c r="N262" s="20" t="s">
        <v>34</v>
      </c>
      <c r="O262" s="18" t="s">
        <v>124</v>
      </c>
      <c r="P262" s="18"/>
      <c r="Q262" s="18"/>
      <c r="R262" s="18"/>
      <c r="S262" s="18"/>
      <c r="T262" s="18"/>
      <c r="U262" s="18"/>
      <c r="V262" s="18"/>
      <c r="W262" s="34"/>
    </row>
    <row r="263" spans="1:23" x14ac:dyDescent="0.2">
      <c r="A263" s="497"/>
      <c r="B263" s="499"/>
      <c r="C263" s="501"/>
      <c r="D263" s="501"/>
      <c r="E263" s="503"/>
      <c r="F263" s="17">
        <v>15</v>
      </c>
      <c r="G263" s="18" t="s">
        <v>1412</v>
      </c>
      <c r="H263" s="18" t="s">
        <v>3789</v>
      </c>
      <c r="I263" s="80"/>
      <c r="J263" s="18" t="s">
        <v>123</v>
      </c>
      <c r="K263" s="19"/>
      <c r="L263" s="19"/>
      <c r="M263" s="20" t="s">
        <v>34</v>
      </c>
      <c r="N263" s="20" t="s">
        <v>34</v>
      </c>
      <c r="O263" s="18" t="s">
        <v>124</v>
      </c>
      <c r="P263" s="18"/>
      <c r="Q263" s="18"/>
      <c r="R263" s="18"/>
      <c r="S263" s="18"/>
      <c r="T263" s="18"/>
      <c r="U263" s="18"/>
      <c r="V263" s="18"/>
      <c r="W263" s="34"/>
    </row>
    <row r="264" spans="1:23" x14ac:dyDescent="0.2">
      <c r="A264" s="497"/>
      <c r="B264" s="499"/>
      <c r="C264" s="501"/>
      <c r="D264" s="501"/>
      <c r="E264" s="503"/>
      <c r="F264" s="17">
        <v>16</v>
      </c>
      <c r="G264" s="18" t="s">
        <v>3770</v>
      </c>
      <c r="H264" s="18" t="s">
        <v>3790</v>
      </c>
      <c r="I264" s="80"/>
      <c r="J264" s="18" t="s">
        <v>123</v>
      </c>
      <c r="K264" s="19"/>
      <c r="L264" s="19"/>
      <c r="M264" s="20" t="s">
        <v>34</v>
      </c>
      <c r="N264" s="20" t="s">
        <v>34</v>
      </c>
      <c r="O264" s="18" t="s">
        <v>124</v>
      </c>
      <c r="P264" s="18"/>
      <c r="Q264" s="18"/>
      <c r="R264" s="18"/>
      <c r="S264" s="18"/>
      <c r="T264" s="18"/>
      <c r="U264" s="18"/>
      <c r="V264" s="18"/>
      <c r="W264" s="34"/>
    </row>
    <row r="265" spans="1:23" x14ac:dyDescent="0.2">
      <c r="A265" s="497"/>
      <c r="B265" s="499"/>
      <c r="C265" s="501"/>
      <c r="D265" s="501"/>
      <c r="E265" s="503"/>
      <c r="F265" s="17">
        <v>17</v>
      </c>
      <c r="G265" s="18" t="s">
        <v>3607</v>
      </c>
      <c r="H265" s="18" t="s">
        <v>3791</v>
      </c>
      <c r="I265" s="80"/>
      <c r="J265" s="18" t="s">
        <v>44</v>
      </c>
      <c r="K265" s="19">
        <v>8</v>
      </c>
      <c r="L265" s="19"/>
      <c r="M265" s="20" t="s">
        <v>34</v>
      </c>
      <c r="N265" s="20" t="s">
        <v>34</v>
      </c>
      <c r="O265" s="18" t="s">
        <v>65</v>
      </c>
      <c r="P265" s="18"/>
      <c r="Q265" s="18"/>
      <c r="R265" s="18"/>
      <c r="S265" s="18"/>
      <c r="T265" s="18"/>
      <c r="U265" s="18"/>
      <c r="V265" s="18"/>
      <c r="W265" s="34"/>
    </row>
    <row r="266" spans="1:23" x14ac:dyDescent="0.2">
      <c r="A266" s="497"/>
      <c r="B266" s="499"/>
      <c r="C266" s="501"/>
      <c r="D266" s="501"/>
      <c r="E266" s="503"/>
      <c r="F266" s="17">
        <v>18</v>
      </c>
      <c r="G266" s="18" t="s">
        <v>3609</v>
      </c>
      <c r="H266" s="18" t="s">
        <v>3792</v>
      </c>
      <c r="I266" s="80"/>
      <c r="J266" s="18" t="s">
        <v>44</v>
      </c>
      <c r="K266" s="19">
        <v>20</v>
      </c>
      <c r="L266" s="19"/>
      <c r="M266" s="20" t="s">
        <v>34</v>
      </c>
      <c r="N266" s="20" t="s">
        <v>34</v>
      </c>
      <c r="O266" s="18" t="s">
        <v>37</v>
      </c>
      <c r="P266" s="18"/>
      <c r="Q266" s="18"/>
      <c r="R266" s="18"/>
      <c r="S266" s="18"/>
      <c r="T266" s="18"/>
      <c r="U266" s="18"/>
      <c r="V266" s="18"/>
      <c r="W266" s="34"/>
    </row>
    <row r="267" spans="1:23" x14ac:dyDescent="0.2">
      <c r="A267" s="496" t="s">
        <v>3327</v>
      </c>
      <c r="B267" s="498" t="s">
        <v>3328</v>
      </c>
      <c r="C267" s="500"/>
      <c r="D267" s="500"/>
      <c r="E267" s="502">
        <v>16777215</v>
      </c>
      <c r="F267" s="27">
        <v>1</v>
      </c>
      <c r="G267" s="28" t="s">
        <v>3337</v>
      </c>
      <c r="H267" s="28" t="s">
        <v>3793</v>
      </c>
      <c r="I267" s="79"/>
      <c r="J267" s="28" t="s">
        <v>32</v>
      </c>
      <c r="K267" s="29">
        <v>8</v>
      </c>
      <c r="L267" s="29"/>
      <c r="M267" s="30" t="s">
        <v>33</v>
      </c>
      <c r="N267" s="30" t="s">
        <v>33</v>
      </c>
      <c r="O267" s="28" t="s">
        <v>40</v>
      </c>
      <c r="P267" s="28"/>
      <c r="Q267" s="28"/>
      <c r="R267" s="28"/>
      <c r="S267" s="28"/>
      <c r="T267" s="28"/>
      <c r="U267" s="28"/>
      <c r="V267" s="28"/>
      <c r="W267" s="33"/>
    </row>
    <row r="268" spans="1:23" x14ac:dyDescent="0.2">
      <c r="A268" s="497"/>
      <c r="B268" s="499"/>
      <c r="C268" s="501"/>
      <c r="D268" s="501"/>
      <c r="E268" s="503"/>
      <c r="F268" s="17">
        <v>2</v>
      </c>
      <c r="G268" s="18" t="s">
        <v>3794</v>
      </c>
      <c r="H268" s="18" t="s">
        <v>3795</v>
      </c>
      <c r="I268" s="80"/>
      <c r="J268" s="18" t="s">
        <v>32</v>
      </c>
      <c r="K268" s="19">
        <v>1</v>
      </c>
      <c r="L268" s="19"/>
      <c r="M268" s="20" t="s">
        <v>33</v>
      </c>
      <c r="N268" s="20" t="s">
        <v>33</v>
      </c>
      <c r="O268" s="18" t="s">
        <v>35</v>
      </c>
      <c r="P268" s="18"/>
      <c r="Q268" s="18"/>
      <c r="R268" s="18"/>
      <c r="S268" s="18"/>
      <c r="T268" s="18"/>
      <c r="U268" s="18"/>
      <c r="V268" s="18"/>
      <c r="W268" s="34"/>
    </row>
    <row r="269" spans="1:23" x14ac:dyDescent="0.2">
      <c r="A269" s="497"/>
      <c r="B269" s="499"/>
      <c r="C269" s="501"/>
      <c r="D269" s="501"/>
      <c r="E269" s="503"/>
      <c r="F269" s="17">
        <v>3</v>
      </c>
      <c r="G269" s="18" t="s">
        <v>3796</v>
      </c>
      <c r="H269" s="18" t="s">
        <v>3797</v>
      </c>
      <c r="I269" s="80"/>
      <c r="J269" s="18" t="s">
        <v>134</v>
      </c>
      <c r="K269" s="19">
        <v>1</v>
      </c>
      <c r="L269" s="19">
        <v>0</v>
      </c>
      <c r="M269" s="20" t="s">
        <v>33</v>
      </c>
      <c r="N269" s="20" t="s">
        <v>33</v>
      </c>
      <c r="O269" s="18" t="s">
        <v>183</v>
      </c>
      <c r="P269" s="18"/>
      <c r="Q269" s="18"/>
      <c r="R269" s="18"/>
      <c r="S269" s="18"/>
      <c r="T269" s="18"/>
      <c r="U269" s="18"/>
      <c r="V269" s="18"/>
      <c r="W269" s="34"/>
    </row>
    <row r="270" spans="1:23" x14ac:dyDescent="0.2">
      <c r="A270" s="497"/>
      <c r="B270" s="499"/>
      <c r="C270" s="501"/>
      <c r="D270" s="501"/>
      <c r="E270" s="503"/>
      <c r="F270" s="17">
        <v>4</v>
      </c>
      <c r="G270" s="18" t="s">
        <v>3798</v>
      </c>
      <c r="H270" s="18" t="s">
        <v>3799</v>
      </c>
      <c r="I270" s="80"/>
      <c r="J270" s="18" t="s">
        <v>32</v>
      </c>
      <c r="K270" s="19">
        <v>1</v>
      </c>
      <c r="L270" s="19"/>
      <c r="M270" s="20" t="s">
        <v>34</v>
      </c>
      <c r="N270" s="20" t="s">
        <v>34</v>
      </c>
      <c r="O270" s="18" t="s">
        <v>35</v>
      </c>
      <c r="P270" s="18"/>
      <c r="Q270" s="18"/>
      <c r="R270" s="18"/>
      <c r="S270" s="18"/>
      <c r="T270" s="18"/>
      <c r="U270" s="18"/>
      <c r="V270" s="18"/>
      <c r="W270" s="34"/>
    </row>
    <row r="271" spans="1:23" x14ac:dyDescent="0.2">
      <c r="A271" s="497"/>
      <c r="B271" s="499"/>
      <c r="C271" s="501"/>
      <c r="D271" s="501"/>
      <c r="E271" s="503"/>
      <c r="F271" s="17">
        <v>5</v>
      </c>
      <c r="G271" s="18" t="s">
        <v>3800</v>
      </c>
      <c r="H271" s="18" t="s">
        <v>3801</v>
      </c>
      <c r="I271" s="80"/>
      <c r="J271" s="18" t="s">
        <v>32</v>
      </c>
      <c r="K271" s="19">
        <v>1</v>
      </c>
      <c r="L271" s="19"/>
      <c r="M271" s="20" t="s">
        <v>34</v>
      </c>
      <c r="N271" s="20" t="s">
        <v>34</v>
      </c>
      <c r="O271" s="18" t="s">
        <v>35</v>
      </c>
      <c r="P271" s="18"/>
      <c r="Q271" s="18"/>
      <c r="R271" s="18"/>
      <c r="S271" s="18"/>
      <c r="T271" s="18"/>
      <c r="U271" s="18"/>
      <c r="V271" s="18"/>
      <c r="W271" s="34"/>
    </row>
    <row r="272" spans="1:23" x14ac:dyDescent="0.2">
      <c r="A272" s="497"/>
      <c r="B272" s="499"/>
      <c r="C272" s="501"/>
      <c r="D272" s="501"/>
      <c r="E272" s="503"/>
      <c r="F272" s="17">
        <v>6</v>
      </c>
      <c r="G272" s="18" t="s">
        <v>3802</v>
      </c>
      <c r="H272" s="18" t="s">
        <v>3803</v>
      </c>
      <c r="I272" s="80"/>
      <c r="J272" s="18" t="s">
        <v>32</v>
      </c>
      <c r="K272" s="19">
        <v>1</v>
      </c>
      <c r="L272" s="19"/>
      <c r="M272" s="20" t="s">
        <v>34</v>
      </c>
      <c r="N272" s="20" t="s">
        <v>34</v>
      </c>
      <c r="O272" s="18" t="s">
        <v>35</v>
      </c>
      <c r="P272" s="18"/>
      <c r="Q272" s="18"/>
      <c r="R272" s="18"/>
      <c r="S272" s="18"/>
      <c r="T272" s="18"/>
      <c r="U272" s="18"/>
      <c r="V272" s="18"/>
      <c r="W272" s="34"/>
    </row>
    <row r="273" spans="1:23" x14ac:dyDescent="0.2">
      <c r="A273" s="497"/>
      <c r="B273" s="499"/>
      <c r="C273" s="501"/>
      <c r="D273" s="501"/>
      <c r="E273" s="503"/>
      <c r="F273" s="17">
        <v>7</v>
      </c>
      <c r="G273" s="18" t="s">
        <v>3804</v>
      </c>
      <c r="H273" s="18" t="s">
        <v>3805</v>
      </c>
      <c r="I273" s="80"/>
      <c r="J273" s="18" t="s">
        <v>32</v>
      </c>
      <c r="K273" s="19">
        <v>1</v>
      </c>
      <c r="L273" s="19"/>
      <c r="M273" s="20" t="s">
        <v>34</v>
      </c>
      <c r="N273" s="20" t="s">
        <v>34</v>
      </c>
      <c r="O273" s="18" t="s">
        <v>35</v>
      </c>
      <c r="P273" s="18"/>
      <c r="Q273" s="18"/>
      <c r="R273" s="18"/>
      <c r="S273" s="18"/>
      <c r="T273" s="18"/>
      <c r="U273" s="18"/>
      <c r="V273" s="18"/>
      <c r="W273" s="34"/>
    </row>
    <row r="274" spans="1:23" x14ac:dyDescent="0.2">
      <c r="A274" s="497"/>
      <c r="B274" s="499"/>
      <c r="C274" s="501"/>
      <c r="D274" s="501"/>
      <c r="E274" s="503"/>
      <c r="F274" s="17">
        <v>8</v>
      </c>
      <c r="G274" s="18" t="s">
        <v>3806</v>
      </c>
      <c r="H274" s="18" t="s">
        <v>3807</v>
      </c>
      <c r="I274" s="80"/>
      <c r="J274" s="18" t="s">
        <v>32</v>
      </c>
      <c r="K274" s="19">
        <v>1</v>
      </c>
      <c r="L274" s="19"/>
      <c r="M274" s="20" t="s">
        <v>34</v>
      </c>
      <c r="N274" s="20" t="s">
        <v>34</v>
      </c>
      <c r="O274" s="18" t="s">
        <v>35</v>
      </c>
      <c r="P274" s="18"/>
      <c r="Q274" s="18"/>
      <c r="R274" s="18"/>
      <c r="S274" s="18"/>
      <c r="T274" s="18"/>
      <c r="U274" s="18"/>
      <c r="V274" s="18"/>
      <c r="W274" s="34"/>
    </row>
    <row r="275" spans="1:23" x14ac:dyDescent="0.2">
      <c r="A275" s="497"/>
      <c r="B275" s="499"/>
      <c r="C275" s="501"/>
      <c r="D275" s="501"/>
      <c r="E275" s="503"/>
      <c r="F275" s="17">
        <v>9</v>
      </c>
      <c r="G275" s="18" t="s">
        <v>3808</v>
      </c>
      <c r="H275" s="18" t="s">
        <v>3809</v>
      </c>
      <c r="I275" s="80"/>
      <c r="J275" s="18" t="s">
        <v>32</v>
      </c>
      <c r="K275" s="19">
        <v>1</v>
      </c>
      <c r="L275" s="19"/>
      <c r="M275" s="20" t="s">
        <v>34</v>
      </c>
      <c r="N275" s="20" t="s">
        <v>34</v>
      </c>
      <c r="O275" s="18" t="s">
        <v>35</v>
      </c>
      <c r="P275" s="18"/>
      <c r="Q275" s="18"/>
      <c r="R275" s="18"/>
      <c r="S275" s="18"/>
      <c r="T275" s="18"/>
      <c r="U275" s="18"/>
      <c r="V275" s="18"/>
      <c r="W275" s="34"/>
    </row>
    <row r="276" spans="1:23" x14ac:dyDescent="0.2">
      <c r="A276" s="497"/>
      <c r="B276" s="499"/>
      <c r="C276" s="501"/>
      <c r="D276" s="501"/>
      <c r="E276" s="503"/>
      <c r="F276" s="17">
        <v>10</v>
      </c>
      <c r="G276" s="18" t="s">
        <v>3810</v>
      </c>
      <c r="H276" s="18" t="s">
        <v>3811</v>
      </c>
      <c r="I276" s="80"/>
      <c r="J276" s="18" t="s">
        <v>32</v>
      </c>
      <c r="K276" s="19">
        <v>1</v>
      </c>
      <c r="L276" s="19"/>
      <c r="M276" s="20" t="s">
        <v>34</v>
      </c>
      <c r="N276" s="20" t="s">
        <v>34</v>
      </c>
      <c r="O276" s="18" t="s">
        <v>35</v>
      </c>
      <c r="P276" s="18"/>
      <c r="Q276" s="18"/>
      <c r="R276" s="18"/>
      <c r="S276" s="18"/>
      <c r="T276" s="18"/>
      <c r="U276" s="18"/>
      <c r="V276" s="18"/>
      <c r="W276" s="34"/>
    </row>
    <row r="277" spans="1:23" x14ac:dyDescent="0.2">
      <c r="A277" s="497"/>
      <c r="B277" s="499"/>
      <c r="C277" s="501"/>
      <c r="D277" s="501"/>
      <c r="E277" s="503"/>
      <c r="F277" s="17">
        <v>11</v>
      </c>
      <c r="G277" s="18" t="s">
        <v>3812</v>
      </c>
      <c r="H277" s="18" t="s">
        <v>3813</v>
      </c>
      <c r="I277" s="80"/>
      <c r="J277" s="18" t="s">
        <v>32</v>
      </c>
      <c r="K277" s="19">
        <v>1</v>
      </c>
      <c r="L277" s="19"/>
      <c r="M277" s="20" t="s">
        <v>34</v>
      </c>
      <c r="N277" s="20" t="s">
        <v>34</v>
      </c>
      <c r="O277" s="18" t="s">
        <v>35</v>
      </c>
      <c r="P277" s="18"/>
      <c r="Q277" s="18"/>
      <c r="R277" s="18"/>
      <c r="S277" s="18"/>
      <c r="T277" s="18"/>
      <c r="U277" s="18"/>
      <c r="V277" s="18"/>
      <c r="W277" s="34"/>
    </row>
    <row r="278" spans="1:23" x14ac:dyDescent="0.2">
      <c r="A278" s="497"/>
      <c r="B278" s="499"/>
      <c r="C278" s="501"/>
      <c r="D278" s="501"/>
      <c r="E278" s="503"/>
      <c r="F278" s="17">
        <v>12</v>
      </c>
      <c r="G278" s="18" t="s">
        <v>3814</v>
      </c>
      <c r="H278" s="18" t="s">
        <v>3815</v>
      </c>
      <c r="I278" s="80"/>
      <c r="J278" s="18" t="s">
        <v>32</v>
      </c>
      <c r="K278" s="19">
        <v>1</v>
      </c>
      <c r="L278" s="19"/>
      <c r="M278" s="20" t="s">
        <v>34</v>
      </c>
      <c r="N278" s="20" t="s">
        <v>34</v>
      </c>
      <c r="O278" s="18" t="s">
        <v>35</v>
      </c>
      <c r="P278" s="18"/>
      <c r="Q278" s="18"/>
      <c r="R278" s="18"/>
      <c r="S278" s="18"/>
      <c r="T278" s="18"/>
      <c r="U278" s="18"/>
      <c r="V278" s="18"/>
      <c r="W278" s="34"/>
    </row>
    <row r="279" spans="1:23" x14ac:dyDescent="0.2">
      <c r="A279" s="497"/>
      <c r="B279" s="499"/>
      <c r="C279" s="501"/>
      <c r="D279" s="501"/>
      <c r="E279" s="503"/>
      <c r="F279" s="17">
        <v>13</v>
      </c>
      <c r="G279" s="18" t="s">
        <v>3816</v>
      </c>
      <c r="H279" s="18" t="s">
        <v>3817</v>
      </c>
      <c r="I279" s="80"/>
      <c r="J279" s="18" t="s">
        <v>32</v>
      </c>
      <c r="K279" s="19">
        <v>1</v>
      </c>
      <c r="L279" s="19"/>
      <c r="M279" s="20" t="s">
        <v>34</v>
      </c>
      <c r="N279" s="20" t="s">
        <v>34</v>
      </c>
      <c r="O279" s="18" t="s">
        <v>35</v>
      </c>
      <c r="P279" s="18"/>
      <c r="Q279" s="18"/>
      <c r="R279" s="18"/>
      <c r="S279" s="18"/>
      <c r="T279" s="18"/>
      <c r="U279" s="18"/>
      <c r="V279" s="18"/>
      <c r="W279" s="34"/>
    </row>
    <row r="280" spans="1:23" x14ac:dyDescent="0.2">
      <c r="A280" s="497"/>
      <c r="B280" s="499"/>
      <c r="C280" s="501"/>
      <c r="D280" s="501"/>
      <c r="E280" s="503"/>
      <c r="F280" s="17">
        <v>14</v>
      </c>
      <c r="G280" s="18" t="s">
        <v>3818</v>
      </c>
      <c r="H280" s="18" t="s">
        <v>3819</v>
      </c>
      <c r="I280" s="80"/>
      <c r="J280" s="18" t="s">
        <v>32</v>
      </c>
      <c r="K280" s="19">
        <v>1</v>
      </c>
      <c r="L280" s="19"/>
      <c r="M280" s="20" t="s">
        <v>34</v>
      </c>
      <c r="N280" s="20" t="s">
        <v>34</v>
      </c>
      <c r="O280" s="18" t="s">
        <v>35</v>
      </c>
      <c r="P280" s="18"/>
      <c r="Q280" s="18"/>
      <c r="R280" s="18"/>
      <c r="S280" s="18"/>
      <c r="T280" s="18"/>
      <c r="U280" s="18"/>
      <c r="V280" s="18"/>
      <c r="W280" s="34"/>
    </row>
    <row r="281" spans="1:23" x14ac:dyDescent="0.2">
      <c r="A281" s="497"/>
      <c r="B281" s="499"/>
      <c r="C281" s="501"/>
      <c r="D281" s="501"/>
      <c r="E281" s="503"/>
      <c r="F281" s="17">
        <v>15</v>
      </c>
      <c r="G281" s="18" t="s">
        <v>3820</v>
      </c>
      <c r="H281" s="18" t="s">
        <v>3821</v>
      </c>
      <c r="I281" s="80"/>
      <c r="J281" s="18" t="s">
        <v>32</v>
      </c>
      <c r="K281" s="19">
        <v>1</v>
      </c>
      <c r="L281" s="19"/>
      <c r="M281" s="20" t="s">
        <v>34</v>
      </c>
      <c r="N281" s="20" t="s">
        <v>34</v>
      </c>
      <c r="O281" s="18" t="s">
        <v>35</v>
      </c>
      <c r="P281" s="18"/>
      <c r="Q281" s="18"/>
      <c r="R281" s="18"/>
      <c r="S281" s="18"/>
      <c r="T281" s="18"/>
      <c r="U281" s="18"/>
      <c r="V281" s="18"/>
      <c r="W281" s="34"/>
    </row>
    <row r="282" spans="1:23" x14ac:dyDescent="0.2">
      <c r="A282" s="497"/>
      <c r="B282" s="499"/>
      <c r="C282" s="501"/>
      <c r="D282" s="501"/>
      <c r="E282" s="503"/>
      <c r="F282" s="17">
        <v>16</v>
      </c>
      <c r="G282" s="18" t="s">
        <v>3822</v>
      </c>
      <c r="H282" s="18" t="s">
        <v>3823</v>
      </c>
      <c r="I282" s="80"/>
      <c r="J282" s="18" t="s">
        <v>32</v>
      </c>
      <c r="K282" s="19">
        <v>1</v>
      </c>
      <c r="L282" s="19"/>
      <c r="M282" s="20" t="s">
        <v>34</v>
      </c>
      <c r="N282" s="20" t="s">
        <v>34</v>
      </c>
      <c r="O282" s="18" t="s">
        <v>35</v>
      </c>
      <c r="P282" s="18"/>
      <c r="Q282" s="18"/>
      <c r="R282" s="18"/>
      <c r="S282" s="18"/>
      <c r="T282" s="18"/>
      <c r="U282" s="18"/>
      <c r="V282" s="18"/>
      <c r="W282" s="34"/>
    </row>
    <row r="283" spans="1:23" x14ac:dyDescent="0.2">
      <c r="A283" s="497"/>
      <c r="B283" s="499"/>
      <c r="C283" s="501"/>
      <c r="D283" s="501"/>
      <c r="E283" s="503"/>
      <c r="F283" s="17">
        <v>17</v>
      </c>
      <c r="G283" s="18" t="s">
        <v>3824</v>
      </c>
      <c r="H283" s="18" t="s">
        <v>3825</v>
      </c>
      <c r="I283" s="80"/>
      <c r="J283" s="18" t="s">
        <v>32</v>
      </c>
      <c r="K283" s="19">
        <v>1</v>
      </c>
      <c r="L283" s="19"/>
      <c r="M283" s="20" t="s">
        <v>34</v>
      </c>
      <c r="N283" s="20" t="s">
        <v>34</v>
      </c>
      <c r="O283" s="18" t="s">
        <v>35</v>
      </c>
      <c r="P283" s="18"/>
      <c r="Q283" s="18"/>
      <c r="R283" s="18"/>
      <c r="S283" s="18"/>
      <c r="T283" s="18"/>
      <c r="U283" s="18"/>
      <c r="V283" s="18"/>
      <c r="W283" s="34"/>
    </row>
    <row r="284" spans="1:23" x14ac:dyDescent="0.2">
      <c r="A284" s="497"/>
      <c r="B284" s="499"/>
      <c r="C284" s="501"/>
      <c r="D284" s="501"/>
      <c r="E284" s="503"/>
      <c r="F284" s="17">
        <v>18</v>
      </c>
      <c r="G284" s="18" t="s">
        <v>3826</v>
      </c>
      <c r="H284" s="18" t="s">
        <v>3827</v>
      </c>
      <c r="I284" s="80"/>
      <c r="J284" s="18" t="s">
        <v>32</v>
      </c>
      <c r="K284" s="19">
        <v>1</v>
      </c>
      <c r="L284" s="19"/>
      <c r="M284" s="20" t="s">
        <v>34</v>
      </c>
      <c r="N284" s="20" t="s">
        <v>34</v>
      </c>
      <c r="O284" s="18" t="s">
        <v>35</v>
      </c>
      <c r="P284" s="18"/>
      <c r="Q284" s="18"/>
      <c r="R284" s="18"/>
      <c r="S284" s="18"/>
      <c r="T284" s="18"/>
      <c r="U284" s="18"/>
      <c r="V284" s="18"/>
      <c r="W284" s="34"/>
    </row>
    <row r="285" spans="1:23" x14ac:dyDescent="0.2">
      <c r="A285" s="497"/>
      <c r="B285" s="499"/>
      <c r="C285" s="501"/>
      <c r="D285" s="501"/>
      <c r="E285" s="503"/>
      <c r="F285" s="17">
        <v>19</v>
      </c>
      <c r="G285" s="18" t="s">
        <v>3828</v>
      </c>
      <c r="H285" s="18" t="s">
        <v>3829</v>
      </c>
      <c r="I285" s="80"/>
      <c r="J285" s="18" t="s">
        <v>32</v>
      </c>
      <c r="K285" s="19">
        <v>1</v>
      </c>
      <c r="L285" s="19"/>
      <c r="M285" s="20" t="s">
        <v>34</v>
      </c>
      <c r="N285" s="20" t="s">
        <v>34</v>
      </c>
      <c r="O285" s="18" t="s">
        <v>35</v>
      </c>
      <c r="P285" s="18"/>
      <c r="Q285" s="18"/>
      <c r="R285" s="18"/>
      <c r="S285" s="18"/>
      <c r="T285" s="18"/>
      <c r="U285" s="18"/>
      <c r="V285" s="18"/>
      <c r="W285" s="34"/>
    </row>
    <row r="286" spans="1:23" x14ac:dyDescent="0.2">
      <c r="A286" s="497"/>
      <c r="B286" s="499"/>
      <c r="C286" s="501"/>
      <c r="D286" s="501"/>
      <c r="E286" s="503"/>
      <c r="F286" s="17">
        <v>20</v>
      </c>
      <c r="G286" s="18" t="s">
        <v>3830</v>
      </c>
      <c r="H286" s="18" t="s">
        <v>3831</v>
      </c>
      <c r="I286" s="80"/>
      <c r="J286" s="18" t="s">
        <v>32</v>
      </c>
      <c r="K286" s="19">
        <v>1</v>
      </c>
      <c r="L286" s="19"/>
      <c r="M286" s="20" t="s">
        <v>34</v>
      </c>
      <c r="N286" s="20" t="s">
        <v>34</v>
      </c>
      <c r="O286" s="18" t="s">
        <v>35</v>
      </c>
      <c r="P286" s="18"/>
      <c r="Q286" s="18"/>
      <c r="R286" s="18"/>
      <c r="S286" s="18"/>
      <c r="T286" s="18"/>
      <c r="U286" s="18"/>
      <c r="V286" s="18"/>
      <c r="W286" s="34"/>
    </row>
    <row r="287" spans="1:23" x14ac:dyDescent="0.2">
      <c r="A287" s="497"/>
      <c r="B287" s="499"/>
      <c r="C287" s="501"/>
      <c r="D287" s="501"/>
      <c r="E287" s="503"/>
      <c r="F287" s="17">
        <v>21</v>
      </c>
      <c r="G287" s="18" t="s">
        <v>3832</v>
      </c>
      <c r="H287" s="18" t="s">
        <v>3833</v>
      </c>
      <c r="I287" s="80"/>
      <c r="J287" s="18" t="s">
        <v>32</v>
      </c>
      <c r="K287" s="19">
        <v>1</v>
      </c>
      <c r="L287" s="19"/>
      <c r="M287" s="20" t="s">
        <v>34</v>
      </c>
      <c r="N287" s="20" t="s">
        <v>34</v>
      </c>
      <c r="O287" s="18" t="s">
        <v>35</v>
      </c>
      <c r="P287" s="18"/>
      <c r="Q287" s="18"/>
      <c r="R287" s="18"/>
      <c r="S287" s="18"/>
      <c r="T287" s="18"/>
      <c r="U287" s="18"/>
      <c r="V287" s="18"/>
      <c r="W287" s="34"/>
    </row>
    <row r="288" spans="1:23" x14ac:dyDescent="0.2">
      <c r="A288" s="497"/>
      <c r="B288" s="499"/>
      <c r="C288" s="501"/>
      <c r="D288" s="501"/>
      <c r="E288" s="503"/>
      <c r="F288" s="17">
        <v>22</v>
      </c>
      <c r="G288" s="18" t="s">
        <v>3834</v>
      </c>
      <c r="H288" s="18" t="s">
        <v>3835</v>
      </c>
      <c r="I288" s="80"/>
      <c r="J288" s="18" t="s">
        <v>32</v>
      </c>
      <c r="K288" s="19">
        <v>1</v>
      </c>
      <c r="L288" s="19"/>
      <c r="M288" s="20" t="s">
        <v>34</v>
      </c>
      <c r="N288" s="20" t="s">
        <v>34</v>
      </c>
      <c r="O288" s="18" t="s">
        <v>35</v>
      </c>
      <c r="P288" s="18"/>
      <c r="Q288" s="18"/>
      <c r="R288" s="18"/>
      <c r="S288" s="18"/>
      <c r="T288" s="18"/>
      <c r="U288" s="18"/>
      <c r="V288" s="18"/>
      <c r="W288" s="34"/>
    </row>
    <row r="289" spans="1:23" x14ac:dyDescent="0.2">
      <c r="A289" s="497"/>
      <c r="B289" s="499"/>
      <c r="C289" s="501"/>
      <c r="D289" s="501"/>
      <c r="E289" s="503"/>
      <c r="F289" s="17">
        <v>23</v>
      </c>
      <c r="G289" s="18" t="s">
        <v>3836</v>
      </c>
      <c r="H289" s="18" t="s">
        <v>3837</v>
      </c>
      <c r="I289" s="80"/>
      <c r="J289" s="18" t="s">
        <v>32</v>
      </c>
      <c r="K289" s="19">
        <v>1</v>
      </c>
      <c r="L289" s="19"/>
      <c r="M289" s="20" t="s">
        <v>34</v>
      </c>
      <c r="N289" s="20" t="s">
        <v>34</v>
      </c>
      <c r="O289" s="18" t="s">
        <v>35</v>
      </c>
      <c r="P289" s="18"/>
      <c r="Q289" s="18"/>
      <c r="R289" s="18"/>
      <c r="S289" s="18"/>
      <c r="T289" s="18"/>
      <c r="U289" s="18"/>
      <c r="V289" s="18"/>
      <c r="W289" s="34"/>
    </row>
    <row r="290" spans="1:23" x14ac:dyDescent="0.2">
      <c r="A290" s="497"/>
      <c r="B290" s="499"/>
      <c r="C290" s="501"/>
      <c r="D290" s="501"/>
      <c r="E290" s="503"/>
      <c r="F290" s="17">
        <v>24</v>
      </c>
      <c r="G290" s="18" t="s">
        <v>3838</v>
      </c>
      <c r="H290" s="18" t="s">
        <v>3839</v>
      </c>
      <c r="I290" s="80"/>
      <c r="J290" s="18" t="s">
        <v>32</v>
      </c>
      <c r="K290" s="19">
        <v>1</v>
      </c>
      <c r="L290" s="19"/>
      <c r="M290" s="20" t="s">
        <v>34</v>
      </c>
      <c r="N290" s="20" t="s">
        <v>34</v>
      </c>
      <c r="O290" s="18" t="s">
        <v>35</v>
      </c>
      <c r="P290" s="18"/>
      <c r="Q290" s="18"/>
      <c r="R290" s="18"/>
      <c r="S290" s="18"/>
      <c r="T290" s="18"/>
      <c r="U290" s="18"/>
      <c r="V290" s="18"/>
      <c r="W290" s="34"/>
    </row>
    <row r="291" spans="1:23" x14ac:dyDescent="0.2">
      <c r="A291" s="497"/>
      <c r="B291" s="499"/>
      <c r="C291" s="501"/>
      <c r="D291" s="501"/>
      <c r="E291" s="503"/>
      <c r="F291" s="17">
        <v>25</v>
      </c>
      <c r="G291" s="18" t="s">
        <v>3840</v>
      </c>
      <c r="H291" s="18" t="s">
        <v>3841</v>
      </c>
      <c r="I291" s="80"/>
      <c r="J291" s="18" t="s">
        <v>32</v>
      </c>
      <c r="K291" s="19">
        <v>1</v>
      </c>
      <c r="L291" s="19"/>
      <c r="M291" s="20" t="s">
        <v>34</v>
      </c>
      <c r="N291" s="20" t="s">
        <v>34</v>
      </c>
      <c r="O291" s="18" t="s">
        <v>35</v>
      </c>
      <c r="P291" s="18"/>
      <c r="Q291" s="18"/>
      <c r="R291" s="18"/>
      <c r="S291" s="18"/>
      <c r="T291" s="18"/>
      <c r="U291" s="18"/>
      <c r="V291" s="18"/>
      <c r="W291" s="34"/>
    </row>
    <row r="292" spans="1:23" x14ac:dyDescent="0.2">
      <c r="A292" s="497"/>
      <c r="B292" s="499"/>
      <c r="C292" s="501"/>
      <c r="D292" s="501"/>
      <c r="E292" s="503"/>
      <c r="F292" s="17">
        <v>26</v>
      </c>
      <c r="G292" s="18" t="s">
        <v>3842</v>
      </c>
      <c r="H292" s="18" t="s">
        <v>3843</v>
      </c>
      <c r="I292" s="80"/>
      <c r="J292" s="18" t="s">
        <v>32</v>
      </c>
      <c r="K292" s="19">
        <v>1</v>
      </c>
      <c r="L292" s="19"/>
      <c r="M292" s="20" t="s">
        <v>34</v>
      </c>
      <c r="N292" s="20" t="s">
        <v>34</v>
      </c>
      <c r="O292" s="18" t="s">
        <v>35</v>
      </c>
      <c r="P292" s="18"/>
      <c r="Q292" s="18"/>
      <c r="R292" s="18"/>
      <c r="S292" s="18"/>
      <c r="T292" s="18"/>
      <c r="U292" s="18"/>
      <c r="V292" s="18"/>
      <c r="W292" s="34"/>
    </row>
    <row r="293" spans="1:23" x14ac:dyDescent="0.2">
      <c r="A293" s="497"/>
      <c r="B293" s="499"/>
      <c r="C293" s="501"/>
      <c r="D293" s="501"/>
      <c r="E293" s="503"/>
      <c r="F293" s="17">
        <v>27</v>
      </c>
      <c r="G293" s="18" t="s">
        <v>3844</v>
      </c>
      <c r="H293" s="18" t="s">
        <v>3845</v>
      </c>
      <c r="I293" s="80"/>
      <c r="J293" s="18" t="s">
        <v>32</v>
      </c>
      <c r="K293" s="19">
        <v>1</v>
      </c>
      <c r="L293" s="19"/>
      <c r="M293" s="20" t="s">
        <v>34</v>
      </c>
      <c r="N293" s="20" t="s">
        <v>34</v>
      </c>
      <c r="O293" s="18" t="s">
        <v>35</v>
      </c>
      <c r="P293" s="18"/>
      <c r="Q293" s="18"/>
      <c r="R293" s="18"/>
      <c r="S293" s="18"/>
      <c r="T293" s="18"/>
      <c r="U293" s="18"/>
      <c r="V293" s="18"/>
      <c r="W293" s="34"/>
    </row>
    <row r="294" spans="1:23" x14ac:dyDescent="0.2">
      <c r="A294" s="497"/>
      <c r="B294" s="499"/>
      <c r="C294" s="501"/>
      <c r="D294" s="501"/>
      <c r="E294" s="503"/>
      <c r="F294" s="17">
        <v>28</v>
      </c>
      <c r="G294" s="18" t="s">
        <v>3846</v>
      </c>
      <c r="H294" s="18" t="s">
        <v>3847</v>
      </c>
      <c r="I294" s="80"/>
      <c r="J294" s="18" t="s">
        <v>32</v>
      </c>
      <c r="K294" s="19">
        <v>1</v>
      </c>
      <c r="L294" s="19"/>
      <c r="M294" s="20" t="s">
        <v>34</v>
      </c>
      <c r="N294" s="20" t="s">
        <v>34</v>
      </c>
      <c r="O294" s="18" t="s">
        <v>35</v>
      </c>
      <c r="P294" s="18"/>
      <c r="Q294" s="18"/>
      <c r="R294" s="18"/>
      <c r="S294" s="18"/>
      <c r="T294" s="18"/>
      <c r="U294" s="18"/>
      <c r="V294" s="18"/>
      <c r="W294" s="34"/>
    </row>
    <row r="295" spans="1:23" x14ac:dyDescent="0.2">
      <c r="A295" s="497"/>
      <c r="B295" s="499"/>
      <c r="C295" s="501"/>
      <c r="D295" s="501"/>
      <c r="E295" s="503"/>
      <c r="F295" s="17">
        <v>29</v>
      </c>
      <c r="G295" s="18" t="s">
        <v>3848</v>
      </c>
      <c r="H295" s="18" t="s">
        <v>3849</v>
      </c>
      <c r="I295" s="80"/>
      <c r="J295" s="18" t="s">
        <v>32</v>
      </c>
      <c r="K295" s="19">
        <v>1</v>
      </c>
      <c r="L295" s="19"/>
      <c r="M295" s="20" t="s">
        <v>34</v>
      </c>
      <c r="N295" s="20" t="s">
        <v>34</v>
      </c>
      <c r="O295" s="18" t="s">
        <v>35</v>
      </c>
      <c r="P295" s="18"/>
      <c r="Q295" s="18"/>
      <c r="R295" s="18"/>
      <c r="S295" s="18"/>
      <c r="T295" s="18"/>
      <c r="U295" s="18"/>
      <c r="V295" s="18"/>
      <c r="W295" s="34"/>
    </row>
    <row r="296" spans="1:23" x14ac:dyDescent="0.2">
      <c r="A296" s="497"/>
      <c r="B296" s="499"/>
      <c r="C296" s="501"/>
      <c r="D296" s="501"/>
      <c r="E296" s="503"/>
      <c r="F296" s="17">
        <v>30</v>
      </c>
      <c r="G296" s="18" t="s">
        <v>3850</v>
      </c>
      <c r="H296" s="18" t="s">
        <v>3851</v>
      </c>
      <c r="I296" s="80"/>
      <c r="J296" s="18" t="s">
        <v>32</v>
      </c>
      <c r="K296" s="19">
        <v>1</v>
      </c>
      <c r="L296" s="19"/>
      <c r="M296" s="20" t="s">
        <v>34</v>
      </c>
      <c r="N296" s="20" t="s">
        <v>34</v>
      </c>
      <c r="O296" s="18" t="s">
        <v>35</v>
      </c>
      <c r="P296" s="18"/>
      <c r="Q296" s="18"/>
      <c r="R296" s="18"/>
      <c r="S296" s="18"/>
      <c r="T296" s="18"/>
      <c r="U296" s="18"/>
      <c r="V296" s="18"/>
      <c r="W296" s="34"/>
    </row>
    <row r="297" spans="1:23" x14ac:dyDescent="0.2">
      <c r="A297" s="497"/>
      <c r="B297" s="499"/>
      <c r="C297" s="501"/>
      <c r="D297" s="501"/>
      <c r="E297" s="503"/>
      <c r="F297" s="17">
        <v>31</v>
      </c>
      <c r="G297" s="18" t="s">
        <v>3852</v>
      </c>
      <c r="H297" s="18" t="s">
        <v>3853</v>
      </c>
      <c r="I297" s="80"/>
      <c r="J297" s="18" t="s">
        <v>32</v>
      </c>
      <c r="K297" s="19">
        <v>1</v>
      </c>
      <c r="L297" s="19"/>
      <c r="M297" s="20" t="s">
        <v>34</v>
      </c>
      <c r="N297" s="20" t="s">
        <v>34</v>
      </c>
      <c r="O297" s="18" t="s">
        <v>35</v>
      </c>
      <c r="P297" s="18"/>
      <c r="Q297" s="18"/>
      <c r="R297" s="18"/>
      <c r="S297" s="18"/>
      <c r="T297" s="18"/>
      <c r="U297" s="18"/>
      <c r="V297" s="18"/>
      <c r="W297" s="34"/>
    </row>
    <row r="298" spans="1:23" x14ac:dyDescent="0.2">
      <c r="A298" s="497"/>
      <c r="B298" s="499"/>
      <c r="C298" s="501"/>
      <c r="D298" s="501"/>
      <c r="E298" s="503"/>
      <c r="F298" s="17">
        <v>32</v>
      </c>
      <c r="G298" s="18" t="s">
        <v>3854</v>
      </c>
      <c r="H298" s="18" t="s">
        <v>3855</v>
      </c>
      <c r="I298" s="80"/>
      <c r="J298" s="18" t="s">
        <v>32</v>
      </c>
      <c r="K298" s="19">
        <v>1</v>
      </c>
      <c r="L298" s="19"/>
      <c r="M298" s="20" t="s">
        <v>34</v>
      </c>
      <c r="N298" s="20" t="s">
        <v>34</v>
      </c>
      <c r="O298" s="18" t="s">
        <v>35</v>
      </c>
      <c r="P298" s="18"/>
      <c r="Q298" s="18"/>
      <c r="R298" s="18"/>
      <c r="S298" s="18"/>
      <c r="T298" s="18"/>
      <c r="U298" s="18"/>
      <c r="V298" s="18"/>
      <c r="W298" s="34"/>
    </row>
    <row r="299" spans="1:23" x14ac:dyDescent="0.2">
      <c r="A299" s="497"/>
      <c r="B299" s="499"/>
      <c r="C299" s="501"/>
      <c r="D299" s="501"/>
      <c r="E299" s="503"/>
      <c r="F299" s="17">
        <v>33</v>
      </c>
      <c r="G299" s="18" t="s">
        <v>3856</v>
      </c>
      <c r="H299" s="18" t="s">
        <v>3857</v>
      </c>
      <c r="I299" s="80"/>
      <c r="J299" s="18" t="s">
        <v>32</v>
      </c>
      <c r="K299" s="19">
        <v>1</v>
      </c>
      <c r="L299" s="19"/>
      <c r="M299" s="20" t="s">
        <v>34</v>
      </c>
      <c r="N299" s="20" t="s">
        <v>34</v>
      </c>
      <c r="O299" s="18" t="s">
        <v>35</v>
      </c>
      <c r="P299" s="18"/>
      <c r="Q299" s="18"/>
      <c r="R299" s="18"/>
      <c r="S299" s="18"/>
      <c r="T299" s="18"/>
      <c r="U299" s="18"/>
      <c r="V299" s="18"/>
      <c r="W299" s="34"/>
    </row>
    <row r="300" spans="1:23" x14ac:dyDescent="0.2">
      <c r="A300" s="497"/>
      <c r="B300" s="499"/>
      <c r="C300" s="501"/>
      <c r="D300" s="501"/>
      <c r="E300" s="503"/>
      <c r="F300" s="17">
        <v>34</v>
      </c>
      <c r="G300" s="18" t="s">
        <v>3858</v>
      </c>
      <c r="H300" s="18" t="s">
        <v>3859</v>
      </c>
      <c r="I300" s="80"/>
      <c r="J300" s="18" t="s">
        <v>32</v>
      </c>
      <c r="K300" s="19">
        <v>1</v>
      </c>
      <c r="L300" s="19"/>
      <c r="M300" s="20" t="s">
        <v>34</v>
      </c>
      <c r="N300" s="20" t="s">
        <v>34</v>
      </c>
      <c r="O300" s="18" t="s">
        <v>35</v>
      </c>
      <c r="P300" s="18"/>
      <c r="Q300" s="18"/>
      <c r="R300" s="18"/>
      <c r="S300" s="18"/>
      <c r="T300" s="18"/>
      <c r="U300" s="18"/>
      <c r="V300" s="18"/>
      <c r="W300" s="34"/>
    </row>
    <row r="301" spans="1:23" x14ac:dyDescent="0.2">
      <c r="A301" s="497"/>
      <c r="B301" s="499"/>
      <c r="C301" s="501"/>
      <c r="D301" s="501"/>
      <c r="E301" s="503"/>
      <c r="F301" s="17">
        <v>35</v>
      </c>
      <c r="G301" s="18" t="s">
        <v>3860</v>
      </c>
      <c r="H301" s="18" t="s">
        <v>3861</v>
      </c>
      <c r="I301" s="80"/>
      <c r="J301" s="18" t="s">
        <v>32</v>
      </c>
      <c r="K301" s="19">
        <v>1</v>
      </c>
      <c r="L301" s="19"/>
      <c r="M301" s="20" t="s">
        <v>34</v>
      </c>
      <c r="N301" s="20" t="s">
        <v>34</v>
      </c>
      <c r="O301" s="18" t="s">
        <v>35</v>
      </c>
      <c r="P301" s="18"/>
      <c r="Q301" s="18"/>
      <c r="R301" s="18"/>
      <c r="S301" s="18"/>
      <c r="T301" s="18"/>
      <c r="U301" s="18"/>
      <c r="V301" s="18"/>
      <c r="W301" s="34"/>
    </row>
    <row r="302" spans="1:23" x14ac:dyDescent="0.2">
      <c r="A302" s="497"/>
      <c r="B302" s="499"/>
      <c r="C302" s="501"/>
      <c r="D302" s="501"/>
      <c r="E302" s="503"/>
      <c r="F302" s="17">
        <v>36</v>
      </c>
      <c r="G302" s="18" t="s">
        <v>3862</v>
      </c>
      <c r="H302" s="18" t="s">
        <v>3863</v>
      </c>
      <c r="I302" s="80"/>
      <c r="J302" s="18" t="s">
        <v>32</v>
      </c>
      <c r="K302" s="19">
        <v>1</v>
      </c>
      <c r="L302" s="19"/>
      <c r="M302" s="20" t="s">
        <v>34</v>
      </c>
      <c r="N302" s="20" t="s">
        <v>34</v>
      </c>
      <c r="O302" s="18" t="s">
        <v>35</v>
      </c>
      <c r="P302" s="18"/>
      <c r="Q302" s="18"/>
      <c r="R302" s="18"/>
      <c r="S302" s="18"/>
      <c r="T302" s="18"/>
      <c r="U302" s="18"/>
      <c r="V302" s="18"/>
      <c r="W302" s="34"/>
    </row>
    <row r="303" spans="1:23" x14ac:dyDescent="0.2">
      <c r="A303" s="497"/>
      <c r="B303" s="499"/>
      <c r="C303" s="501"/>
      <c r="D303" s="501"/>
      <c r="E303" s="503"/>
      <c r="F303" s="17">
        <v>37</v>
      </c>
      <c r="G303" s="18" t="s">
        <v>3864</v>
      </c>
      <c r="H303" s="18" t="s">
        <v>3865</v>
      </c>
      <c r="I303" s="80"/>
      <c r="J303" s="18" t="s">
        <v>32</v>
      </c>
      <c r="K303" s="19">
        <v>1</v>
      </c>
      <c r="L303" s="19"/>
      <c r="M303" s="20" t="s">
        <v>34</v>
      </c>
      <c r="N303" s="20" t="s">
        <v>34</v>
      </c>
      <c r="O303" s="18" t="s">
        <v>35</v>
      </c>
      <c r="P303" s="18"/>
      <c r="Q303" s="18"/>
      <c r="R303" s="18"/>
      <c r="S303" s="18"/>
      <c r="T303" s="18"/>
      <c r="U303" s="18"/>
      <c r="V303" s="18"/>
      <c r="W303" s="34"/>
    </row>
    <row r="304" spans="1:23" x14ac:dyDescent="0.2">
      <c r="A304" s="497"/>
      <c r="B304" s="499"/>
      <c r="C304" s="501"/>
      <c r="D304" s="501"/>
      <c r="E304" s="503"/>
      <c r="F304" s="17">
        <v>38</v>
      </c>
      <c r="G304" s="18" t="s">
        <v>3866</v>
      </c>
      <c r="H304" s="18" t="s">
        <v>3867</v>
      </c>
      <c r="I304" s="80"/>
      <c r="J304" s="18" t="s">
        <v>32</v>
      </c>
      <c r="K304" s="19">
        <v>1</v>
      </c>
      <c r="L304" s="19"/>
      <c r="M304" s="20" t="s">
        <v>34</v>
      </c>
      <c r="N304" s="20" t="s">
        <v>34</v>
      </c>
      <c r="O304" s="18" t="s">
        <v>35</v>
      </c>
      <c r="P304" s="18"/>
      <c r="Q304" s="18"/>
      <c r="R304" s="18"/>
      <c r="S304" s="18"/>
      <c r="T304" s="18"/>
      <c r="U304" s="18"/>
      <c r="V304" s="18"/>
      <c r="W304" s="34"/>
    </row>
    <row r="305" spans="1:23" x14ac:dyDescent="0.2">
      <c r="A305" s="497"/>
      <c r="B305" s="499"/>
      <c r="C305" s="501"/>
      <c r="D305" s="501"/>
      <c r="E305" s="503"/>
      <c r="F305" s="17">
        <v>39</v>
      </c>
      <c r="G305" s="18" t="s">
        <v>3868</v>
      </c>
      <c r="H305" s="18" t="s">
        <v>3869</v>
      </c>
      <c r="I305" s="80"/>
      <c r="J305" s="18" t="s">
        <v>32</v>
      </c>
      <c r="K305" s="19">
        <v>1</v>
      </c>
      <c r="L305" s="19"/>
      <c r="M305" s="20" t="s">
        <v>34</v>
      </c>
      <c r="N305" s="20" t="s">
        <v>34</v>
      </c>
      <c r="O305" s="18" t="s">
        <v>35</v>
      </c>
      <c r="P305" s="18"/>
      <c r="Q305" s="18"/>
      <c r="R305" s="18"/>
      <c r="S305" s="18"/>
      <c r="T305" s="18"/>
      <c r="U305" s="18"/>
      <c r="V305" s="18"/>
      <c r="W305" s="34"/>
    </row>
    <row r="306" spans="1:23" x14ac:dyDescent="0.2">
      <c r="A306" s="497"/>
      <c r="B306" s="499"/>
      <c r="C306" s="501"/>
      <c r="D306" s="501"/>
      <c r="E306" s="503"/>
      <c r="F306" s="17">
        <v>40</v>
      </c>
      <c r="G306" s="18" t="s">
        <v>3870</v>
      </c>
      <c r="H306" s="18" t="s">
        <v>3871</v>
      </c>
      <c r="I306" s="80"/>
      <c r="J306" s="18" t="s">
        <v>32</v>
      </c>
      <c r="K306" s="19">
        <v>1</v>
      </c>
      <c r="L306" s="19"/>
      <c r="M306" s="20" t="s">
        <v>34</v>
      </c>
      <c r="N306" s="20" t="s">
        <v>34</v>
      </c>
      <c r="O306" s="18" t="s">
        <v>35</v>
      </c>
      <c r="P306" s="18"/>
      <c r="Q306" s="18"/>
      <c r="R306" s="18"/>
      <c r="S306" s="18"/>
      <c r="T306" s="18"/>
      <c r="U306" s="18"/>
      <c r="V306" s="18"/>
      <c r="W306" s="34"/>
    </row>
    <row r="307" spans="1:23" x14ac:dyDescent="0.2">
      <c r="A307" s="497"/>
      <c r="B307" s="499"/>
      <c r="C307" s="501"/>
      <c r="D307" s="501"/>
      <c r="E307" s="503"/>
      <c r="F307" s="17">
        <v>41</v>
      </c>
      <c r="G307" s="18" t="s">
        <v>3872</v>
      </c>
      <c r="H307" s="18" t="s">
        <v>3873</v>
      </c>
      <c r="I307" s="80"/>
      <c r="J307" s="18" t="s">
        <v>32</v>
      </c>
      <c r="K307" s="19">
        <v>1</v>
      </c>
      <c r="L307" s="19"/>
      <c r="M307" s="20" t="s">
        <v>34</v>
      </c>
      <c r="N307" s="20" t="s">
        <v>34</v>
      </c>
      <c r="O307" s="18" t="s">
        <v>35</v>
      </c>
      <c r="P307" s="18"/>
      <c r="Q307" s="18"/>
      <c r="R307" s="18"/>
      <c r="S307" s="18"/>
      <c r="T307" s="18"/>
      <c r="U307" s="18"/>
      <c r="V307" s="18"/>
      <c r="W307" s="34"/>
    </row>
    <row r="308" spans="1:23" x14ac:dyDescent="0.2">
      <c r="A308" s="497"/>
      <c r="B308" s="499"/>
      <c r="C308" s="501"/>
      <c r="D308" s="501"/>
      <c r="E308" s="503"/>
      <c r="F308" s="17">
        <v>42</v>
      </c>
      <c r="G308" s="18" t="s">
        <v>3874</v>
      </c>
      <c r="H308" s="18" t="s">
        <v>3875</v>
      </c>
      <c r="I308" s="80"/>
      <c r="J308" s="18" t="s">
        <v>32</v>
      </c>
      <c r="K308" s="19">
        <v>1</v>
      </c>
      <c r="L308" s="19"/>
      <c r="M308" s="20" t="s">
        <v>34</v>
      </c>
      <c r="N308" s="20" t="s">
        <v>34</v>
      </c>
      <c r="O308" s="18" t="s">
        <v>35</v>
      </c>
      <c r="P308" s="18"/>
      <c r="Q308" s="18"/>
      <c r="R308" s="18"/>
      <c r="S308" s="18"/>
      <c r="T308" s="18"/>
      <c r="U308" s="18"/>
      <c r="V308" s="18"/>
      <c r="W308" s="34"/>
    </row>
    <row r="309" spans="1:23" x14ac:dyDescent="0.2">
      <c r="A309" s="497"/>
      <c r="B309" s="499"/>
      <c r="C309" s="501"/>
      <c r="D309" s="501"/>
      <c r="E309" s="503"/>
      <c r="F309" s="17">
        <v>43</v>
      </c>
      <c r="G309" s="18" t="s">
        <v>3876</v>
      </c>
      <c r="H309" s="18" t="s">
        <v>3877</v>
      </c>
      <c r="I309" s="80"/>
      <c r="J309" s="18" t="s">
        <v>32</v>
      </c>
      <c r="K309" s="19">
        <v>1</v>
      </c>
      <c r="L309" s="19"/>
      <c r="M309" s="20" t="s">
        <v>34</v>
      </c>
      <c r="N309" s="20" t="s">
        <v>34</v>
      </c>
      <c r="O309" s="18" t="s">
        <v>35</v>
      </c>
      <c r="P309" s="18"/>
      <c r="Q309" s="18"/>
      <c r="R309" s="18"/>
      <c r="S309" s="18"/>
      <c r="T309" s="18"/>
      <c r="U309" s="18"/>
      <c r="V309" s="18"/>
      <c r="W309" s="34"/>
    </row>
    <row r="310" spans="1:23" x14ac:dyDescent="0.2">
      <c r="A310" s="497"/>
      <c r="B310" s="499"/>
      <c r="C310" s="501"/>
      <c r="D310" s="501"/>
      <c r="E310" s="503"/>
      <c r="F310" s="17">
        <v>44</v>
      </c>
      <c r="G310" s="18" t="s">
        <v>3878</v>
      </c>
      <c r="H310" s="18" t="s">
        <v>3879</v>
      </c>
      <c r="I310" s="80"/>
      <c r="J310" s="18" t="s">
        <v>32</v>
      </c>
      <c r="K310" s="19">
        <v>1</v>
      </c>
      <c r="L310" s="19"/>
      <c r="M310" s="20" t="s">
        <v>34</v>
      </c>
      <c r="N310" s="20" t="s">
        <v>34</v>
      </c>
      <c r="O310" s="18" t="s">
        <v>35</v>
      </c>
      <c r="P310" s="18"/>
      <c r="Q310" s="18"/>
      <c r="R310" s="18"/>
      <c r="S310" s="18"/>
      <c r="T310" s="18"/>
      <c r="U310" s="18"/>
      <c r="V310" s="18"/>
      <c r="W310" s="34"/>
    </row>
    <row r="311" spans="1:23" x14ac:dyDescent="0.2">
      <c r="A311" s="497"/>
      <c r="B311" s="499"/>
      <c r="C311" s="501"/>
      <c r="D311" s="501"/>
      <c r="E311" s="503"/>
      <c r="F311" s="17">
        <v>45</v>
      </c>
      <c r="G311" s="18" t="s">
        <v>3880</v>
      </c>
      <c r="H311" s="18" t="s">
        <v>3881</v>
      </c>
      <c r="I311" s="80"/>
      <c r="J311" s="18" t="s">
        <v>32</v>
      </c>
      <c r="K311" s="19">
        <v>1</v>
      </c>
      <c r="L311" s="19"/>
      <c r="M311" s="20" t="s">
        <v>34</v>
      </c>
      <c r="N311" s="20" t="s">
        <v>34</v>
      </c>
      <c r="O311" s="18" t="s">
        <v>35</v>
      </c>
      <c r="P311" s="18"/>
      <c r="Q311" s="18"/>
      <c r="R311" s="18"/>
      <c r="S311" s="18"/>
      <c r="T311" s="18"/>
      <c r="U311" s="18"/>
      <c r="V311" s="18"/>
      <c r="W311" s="34"/>
    </row>
    <row r="312" spans="1:23" x14ac:dyDescent="0.2">
      <c r="A312" s="497"/>
      <c r="B312" s="499"/>
      <c r="C312" s="501"/>
      <c r="D312" s="501"/>
      <c r="E312" s="503"/>
      <c r="F312" s="17">
        <v>46</v>
      </c>
      <c r="G312" s="18" t="s">
        <v>3882</v>
      </c>
      <c r="H312" s="18" t="s">
        <v>3883</v>
      </c>
      <c r="I312" s="80"/>
      <c r="J312" s="18" t="s">
        <v>32</v>
      </c>
      <c r="K312" s="19">
        <v>1</v>
      </c>
      <c r="L312" s="19"/>
      <c r="M312" s="20" t="s">
        <v>34</v>
      </c>
      <c r="N312" s="20" t="s">
        <v>34</v>
      </c>
      <c r="O312" s="18" t="s">
        <v>35</v>
      </c>
      <c r="P312" s="18"/>
      <c r="Q312" s="18"/>
      <c r="R312" s="18"/>
      <c r="S312" s="18"/>
      <c r="T312" s="18"/>
      <c r="U312" s="18"/>
      <c r="V312" s="18"/>
      <c r="W312" s="34"/>
    </row>
    <row r="313" spans="1:23" x14ac:dyDescent="0.2">
      <c r="A313" s="497"/>
      <c r="B313" s="499"/>
      <c r="C313" s="501"/>
      <c r="D313" s="501"/>
      <c r="E313" s="503"/>
      <c r="F313" s="17">
        <v>47</v>
      </c>
      <c r="G313" s="18" t="s">
        <v>3884</v>
      </c>
      <c r="H313" s="18" t="s">
        <v>3885</v>
      </c>
      <c r="I313" s="80"/>
      <c r="J313" s="18" t="s">
        <v>32</v>
      </c>
      <c r="K313" s="19">
        <v>1</v>
      </c>
      <c r="L313" s="19"/>
      <c r="M313" s="20" t="s">
        <v>34</v>
      </c>
      <c r="N313" s="20" t="s">
        <v>34</v>
      </c>
      <c r="O313" s="18" t="s">
        <v>35</v>
      </c>
      <c r="P313" s="18"/>
      <c r="Q313" s="18"/>
      <c r="R313" s="18"/>
      <c r="S313" s="18"/>
      <c r="T313" s="18"/>
      <c r="U313" s="18"/>
      <c r="V313" s="18"/>
      <c r="W313" s="34"/>
    </row>
    <row r="314" spans="1:23" x14ac:dyDescent="0.2">
      <c r="A314" s="497"/>
      <c r="B314" s="499"/>
      <c r="C314" s="501"/>
      <c r="D314" s="501"/>
      <c r="E314" s="503"/>
      <c r="F314" s="17">
        <v>48</v>
      </c>
      <c r="G314" s="18" t="s">
        <v>3886</v>
      </c>
      <c r="H314" s="18" t="s">
        <v>3887</v>
      </c>
      <c r="I314" s="80"/>
      <c r="J314" s="18" t="s">
        <v>32</v>
      </c>
      <c r="K314" s="19">
        <v>1</v>
      </c>
      <c r="L314" s="19"/>
      <c r="M314" s="20" t="s">
        <v>34</v>
      </c>
      <c r="N314" s="20" t="s">
        <v>34</v>
      </c>
      <c r="O314" s="18" t="s">
        <v>35</v>
      </c>
      <c r="P314" s="18"/>
      <c r="Q314" s="18"/>
      <c r="R314" s="18"/>
      <c r="S314" s="18"/>
      <c r="T314" s="18"/>
      <c r="U314" s="18"/>
      <c r="V314" s="18"/>
      <c r="W314" s="34"/>
    </row>
    <row r="315" spans="1:23" x14ac:dyDescent="0.2">
      <c r="A315" s="497"/>
      <c r="B315" s="499"/>
      <c r="C315" s="501"/>
      <c r="D315" s="501"/>
      <c r="E315" s="503"/>
      <c r="F315" s="17">
        <v>49</v>
      </c>
      <c r="G315" s="18" t="s">
        <v>3888</v>
      </c>
      <c r="H315" s="18" t="s">
        <v>3889</v>
      </c>
      <c r="I315" s="80"/>
      <c r="J315" s="18" t="s">
        <v>32</v>
      </c>
      <c r="K315" s="19">
        <v>1</v>
      </c>
      <c r="L315" s="19"/>
      <c r="M315" s="20" t="s">
        <v>34</v>
      </c>
      <c r="N315" s="20" t="s">
        <v>34</v>
      </c>
      <c r="O315" s="18" t="s">
        <v>35</v>
      </c>
      <c r="P315" s="18"/>
      <c r="Q315" s="18"/>
      <c r="R315" s="18"/>
      <c r="S315" s="18"/>
      <c r="T315" s="18"/>
      <c r="U315" s="18"/>
      <c r="V315" s="18"/>
      <c r="W315" s="34"/>
    </row>
    <row r="316" spans="1:23" x14ac:dyDescent="0.2">
      <c r="A316" s="497"/>
      <c r="B316" s="499"/>
      <c r="C316" s="501"/>
      <c r="D316" s="501"/>
      <c r="E316" s="503"/>
      <c r="F316" s="17">
        <v>50</v>
      </c>
      <c r="G316" s="18" t="s">
        <v>3890</v>
      </c>
      <c r="H316" s="18" t="s">
        <v>3891</v>
      </c>
      <c r="I316" s="80"/>
      <c r="J316" s="18" t="s">
        <v>32</v>
      </c>
      <c r="K316" s="19">
        <v>1</v>
      </c>
      <c r="L316" s="19"/>
      <c r="M316" s="20" t="s">
        <v>34</v>
      </c>
      <c r="N316" s="20" t="s">
        <v>34</v>
      </c>
      <c r="O316" s="18" t="s">
        <v>35</v>
      </c>
      <c r="P316" s="18"/>
      <c r="Q316" s="18"/>
      <c r="R316" s="18"/>
      <c r="S316" s="18"/>
      <c r="T316" s="18"/>
      <c r="U316" s="18"/>
      <c r="V316" s="18"/>
      <c r="W316" s="34"/>
    </row>
    <row r="317" spans="1:23" x14ac:dyDescent="0.2">
      <c r="A317" s="497"/>
      <c r="B317" s="499"/>
      <c r="C317" s="501"/>
      <c r="D317" s="501"/>
      <c r="E317" s="503"/>
      <c r="F317" s="17">
        <v>51</v>
      </c>
      <c r="G317" s="18" t="s">
        <v>3892</v>
      </c>
      <c r="H317" s="18" t="s">
        <v>3893</v>
      </c>
      <c r="I317" s="80"/>
      <c r="J317" s="18" t="s">
        <v>32</v>
      </c>
      <c r="K317" s="19">
        <v>1</v>
      </c>
      <c r="L317" s="19"/>
      <c r="M317" s="20" t="s">
        <v>34</v>
      </c>
      <c r="N317" s="20" t="s">
        <v>34</v>
      </c>
      <c r="O317" s="18" t="s">
        <v>35</v>
      </c>
      <c r="P317" s="18"/>
      <c r="Q317" s="18"/>
      <c r="R317" s="18"/>
      <c r="S317" s="18"/>
      <c r="T317" s="18"/>
      <c r="U317" s="18"/>
      <c r="V317" s="18"/>
      <c r="W317" s="34"/>
    </row>
    <row r="318" spans="1:23" x14ac:dyDescent="0.2">
      <c r="A318" s="497"/>
      <c r="B318" s="499"/>
      <c r="C318" s="501"/>
      <c r="D318" s="501"/>
      <c r="E318" s="503"/>
      <c r="F318" s="17">
        <v>52</v>
      </c>
      <c r="G318" s="18" t="s">
        <v>3894</v>
      </c>
      <c r="H318" s="18" t="s">
        <v>3895</v>
      </c>
      <c r="I318" s="80"/>
      <c r="J318" s="18" t="s">
        <v>32</v>
      </c>
      <c r="K318" s="19">
        <v>1</v>
      </c>
      <c r="L318" s="19"/>
      <c r="M318" s="20" t="s">
        <v>34</v>
      </c>
      <c r="N318" s="20" t="s">
        <v>34</v>
      </c>
      <c r="O318" s="18" t="s">
        <v>35</v>
      </c>
      <c r="P318" s="18"/>
      <c r="Q318" s="18"/>
      <c r="R318" s="18"/>
      <c r="S318" s="18"/>
      <c r="T318" s="18"/>
      <c r="U318" s="18"/>
      <c r="V318" s="18"/>
      <c r="W318" s="34"/>
    </row>
    <row r="319" spans="1:23" x14ac:dyDescent="0.2">
      <c r="A319" s="497"/>
      <c r="B319" s="499"/>
      <c r="C319" s="501"/>
      <c r="D319" s="501"/>
      <c r="E319" s="503"/>
      <c r="F319" s="17">
        <v>53</v>
      </c>
      <c r="G319" s="18" t="s">
        <v>3896</v>
      </c>
      <c r="H319" s="18" t="s">
        <v>3897</v>
      </c>
      <c r="I319" s="80"/>
      <c r="J319" s="18" t="s">
        <v>32</v>
      </c>
      <c r="K319" s="19">
        <v>1</v>
      </c>
      <c r="L319" s="19"/>
      <c r="M319" s="20" t="s">
        <v>34</v>
      </c>
      <c r="N319" s="20" t="s">
        <v>34</v>
      </c>
      <c r="O319" s="18" t="s">
        <v>35</v>
      </c>
      <c r="P319" s="18"/>
      <c r="Q319" s="18"/>
      <c r="R319" s="18"/>
      <c r="S319" s="18"/>
      <c r="T319" s="18"/>
      <c r="U319" s="18"/>
      <c r="V319" s="18"/>
      <c r="W319" s="34"/>
    </row>
    <row r="320" spans="1:23" x14ac:dyDescent="0.2">
      <c r="A320" s="497"/>
      <c r="B320" s="499"/>
      <c r="C320" s="501"/>
      <c r="D320" s="501"/>
      <c r="E320" s="503"/>
      <c r="F320" s="17">
        <v>54</v>
      </c>
      <c r="G320" s="18" t="s">
        <v>3898</v>
      </c>
      <c r="H320" s="18" t="s">
        <v>3899</v>
      </c>
      <c r="I320" s="80"/>
      <c r="J320" s="18" t="s">
        <v>32</v>
      </c>
      <c r="K320" s="19">
        <v>1</v>
      </c>
      <c r="L320" s="19"/>
      <c r="M320" s="20" t="s">
        <v>34</v>
      </c>
      <c r="N320" s="20" t="s">
        <v>34</v>
      </c>
      <c r="O320" s="18" t="s">
        <v>35</v>
      </c>
      <c r="P320" s="18"/>
      <c r="Q320" s="18"/>
      <c r="R320" s="18"/>
      <c r="S320" s="18"/>
      <c r="T320" s="18"/>
      <c r="U320" s="18"/>
      <c r="V320" s="18"/>
      <c r="W320" s="34"/>
    </row>
    <row r="321" spans="1:23" x14ac:dyDescent="0.2">
      <c r="A321" s="497"/>
      <c r="B321" s="499"/>
      <c r="C321" s="501"/>
      <c r="D321" s="501"/>
      <c r="E321" s="503"/>
      <c r="F321" s="17">
        <v>55</v>
      </c>
      <c r="G321" s="18" t="s">
        <v>3900</v>
      </c>
      <c r="H321" s="18" t="s">
        <v>3901</v>
      </c>
      <c r="I321" s="80"/>
      <c r="J321" s="18" t="s">
        <v>32</v>
      </c>
      <c r="K321" s="19">
        <v>1</v>
      </c>
      <c r="L321" s="19"/>
      <c r="M321" s="20" t="s">
        <v>34</v>
      </c>
      <c r="N321" s="20" t="s">
        <v>34</v>
      </c>
      <c r="O321" s="18" t="s">
        <v>35</v>
      </c>
      <c r="P321" s="18"/>
      <c r="Q321" s="18"/>
      <c r="R321" s="18"/>
      <c r="S321" s="18"/>
      <c r="T321" s="18"/>
      <c r="U321" s="18"/>
      <c r="V321" s="18"/>
      <c r="W321" s="34"/>
    </row>
    <row r="322" spans="1:23" x14ac:dyDescent="0.2">
      <c r="A322" s="497"/>
      <c r="B322" s="499"/>
      <c r="C322" s="501"/>
      <c r="D322" s="501"/>
      <c r="E322" s="503"/>
      <c r="F322" s="17">
        <v>56</v>
      </c>
      <c r="G322" s="18" t="s">
        <v>3902</v>
      </c>
      <c r="H322" s="18" t="s">
        <v>3903</v>
      </c>
      <c r="I322" s="80"/>
      <c r="J322" s="18" t="s">
        <v>32</v>
      </c>
      <c r="K322" s="19">
        <v>1</v>
      </c>
      <c r="L322" s="19"/>
      <c r="M322" s="20" t="s">
        <v>34</v>
      </c>
      <c r="N322" s="20" t="s">
        <v>34</v>
      </c>
      <c r="O322" s="18" t="s">
        <v>35</v>
      </c>
      <c r="P322" s="18"/>
      <c r="Q322" s="18"/>
      <c r="R322" s="18"/>
      <c r="S322" s="18"/>
      <c r="T322" s="18"/>
      <c r="U322" s="18"/>
      <c r="V322" s="18"/>
      <c r="W322" s="34"/>
    </row>
    <row r="323" spans="1:23" x14ac:dyDescent="0.2">
      <c r="A323" s="497"/>
      <c r="B323" s="499"/>
      <c r="C323" s="501"/>
      <c r="D323" s="501"/>
      <c r="E323" s="503"/>
      <c r="F323" s="17">
        <v>57</v>
      </c>
      <c r="G323" s="18" t="s">
        <v>3904</v>
      </c>
      <c r="H323" s="18" t="s">
        <v>3905</v>
      </c>
      <c r="I323" s="80"/>
      <c r="J323" s="18" t="s">
        <v>32</v>
      </c>
      <c r="K323" s="19">
        <v>1</v>
      </c>
      <c r="L323" s="19"/>
      <c r="M323" s="20" t="s">
        <v>34</v>
      </c>
      <c r="N323" s="20" t="s">
        <v>34</v>
      </c>
      <c r="O323" s="18" t="s">
        <v>35</v>
      </c>
      <c r="P323" s="18"/>
      <c r="Q323" s="18"/>
      <c r="R323" s="18"/>
      <c r="S323" s="18"/>
      <c r="T323" s="18"/>
      <c r="U323" s="18"/>
      <c r="V323" s="18"/>
      <c r="W323" s="34"/>
    </row>
    <row r="324" spans="1:23" x14ac:dyDescent="0.2">
      <c r="A324" s="497"/>
      <c r="B324" s="499"/>
      <c r="C324" s="501"/>
      <c r="D324" s="501"/>
      <c r="E324" s="503"/>
      <c r="F324" s="17">
        <v>58</v>
      </c>
      <c r="G324" s="18" t="s">
        <v>3906</v>
      </c>
      <c r="H324" s="18" t="s">
        <v>3907</v>
      </c>
      <c r="I324" s="80"/>
      <c r="J324" s="18" t="s">
        <v>32</v>
      </c>
      <c r="K324" s="19">
        <v>1</v>
      </c>
      <c r="L324" s="19"/>
      <c r="M324" s="20" t="s">
        <v>34</v>
      </c>
      <c r="N324" s="20" t="s">
        <v>34</v>
      </c>
      <c r="O324" s="18" t="s">
        <v>35</v>
      </c>
      <c r="P324" s="18"/>
      <c r="Q324" s="18"/>
      <c r="R324" s="18"/>
      <c r="S324" s="18"/>
      <c r="T324" s="18"/>
      <c r="U324" s="18"/>
      <c r="V324" s="18"/>
      <c r="W324" s="34"/>
    </row>
    <row r="325" spans="1:23" x14ac:dyDescent="0.2">
      <c r="A325" s="497"/>
      <c r="B325" s="499"/>
      <c r="C325" s="501"/>
      <c r="D325" s="501"/>
      <c r="E325" s="503"/>
      <c r="F325" s="17">
        <v>59</v>
      </c>
      <c r="G325" s="18" t="s">
        <v>3908</v>
      </c>
      <c r="H325" s="18" t="s">
        <v>3909</v>
      </c>
      <c r="I325" s="80"/>
      <c r="J325" s="18" t="s">
        <v>32</v>
      </c>
      <c r="K325" s="19">
        <v>1</v>
      </c>
      <c r="L325" s="19"/>
      <c r="M325" s="20" t="s">
        <v>34</v>
      </c>
      <c r="N325" s="20" t="s">
        <v>34</v>
      </c>
      <c r="O325" s="18" t="s">
        <v>35</v>
      </c>
      <c r="P325" s="18"/>
      <c r="Q325" s="18"/>
      <c r="R325" s="18"/>
      <c r="S325" s="18"/>
      <c r="T325" s="18"/>
      <c r="U325" s="18"/>
      <c r="V325" s="18"/>
      <c r="W325" s="34"/>
    </row>
    <row r="326" spans="1:23" x14ac:dyDescent="0.2">
      <c r="A326" s="497"/>
      <c r="B326" s="499"/>
      <c r="C326" s="501"/>
      <c r="D326" s="501"/>
      <c r="E326" s="503"/>
      <c r="F326" s="17">
        <v>60</v>
      </c>
      <c r="G326" s="18" t="s">
        <v>3910</v>
      </c>
      <c r="H326" s="18" t="s">
        <v>3911</v>
      </c>
      <c r="I326" s="80"/>
      <c r="J326" s="18" t="s">
        <v>32</v>
      </c>
      <c r="K326" s="19">
        <v>1</v>
      </c>
      <c r="L326" s="19"/>
      <c r="M326" s="20" t="s">
        <v>34</v>
      </c>
      <c r="N326" s="20" t="s">
        <v>34</v>
      </c>
      <c r="O326" s="18" t="s">
        <v>35</v>
      </c>
      <c r="P326" s="18"/>
      <c r="Q326" s="18"/>
      <c r="R326" s="18"/>
      <c r="S326" s="18"/>
      <c r="T326" s="18"/>
      <c r="U326" s="18"/>
      <c r="V326" s="18"/>
      <c r="W326" s="34"/>
    </row>
    <row r="327" spans="1:23" x14ac:dyDescent="0.2">
      <c r="A327" s="497"/>
      <c r="B327" s="499"/>
      <c r="C327" s="501"/>
      <c r="D327" s="501"/>
      <c r="E327" s="503"/>
      <c r="F327" s="17">
        <v>61</v>
      </c>
      <c r="G327" s="18" t="s">
        <v>3912</v>
      </c>
      <c r="H327" s="18" t="s">
        <v>3913</v>
      </c>
      <c r="I327" s="80"/>
      <c r="J327" s="18" t="s">
        <v>32</v>
      </c>
      <c r="K327" s="19">
        <v>1</v>
      </c>
      <c r="L327" s="19"/>
      <c r="M327" s="20" t="s">
        <v>34</v>
      </c>
      <c r="N327" s="20" t="s">
        <v>34</v>
      </c>
      <c r="O327" s="18" t="s">
        <v>35</v>
      </c>
      <c r="P327" s="18"/>
      <c r="Q327" s="18"/>
      <c r="R327" s="18"/>
      <c r="S327" s="18"/>
      <c r="T327" s="18"/>
      <c r="U327" s="18"/>
      <c r="V327" s="18"/>
      <c r="W327" s="34"/>
    </row>
    <row r="328" spans="1:23" x14ac:dyDescent="0.2">
      <c r="A328" s="497"/>
      <c r="B328" s="499"/>
      <c r="C328" s="501"/>
      <c r="D328" s="501"/>
      <c r="E328" s="503"/>
      <c r="F328" s="17">
        <v>62</v>
      </c>
      <c r="G328" s="18" t="s">
        <v>3914</v>
      </c>
      <c r="H328" s="18" t="s">
        <v>3915</v>
      </c>
      <c r="I328" s="80"/>
      <c r="J328" s="18" t="s">
        <v>32</v>
      </c>
      <c r="K328" s="19">
        <v>1</v>
      </c>
      <c r="L328" s="19"/>
      <c r="M328" s="20" t="s">
        <v>34</v>
      </c>
      <c r="N328" s="20" t="s">
        <v>34</v>
      </c>
      <c r="O328" s="18" t="s">
        <v>35</v>
      </c>
      <c r="P328" s="18"/>
      <c r="Q328" s="18"/>
      <c r="R328" s="18"/>
      <c r="S328" s="18"/>
      <c r="T328" s="18"/>
      <c r="U328" s="18"/>
      <c r="V328" s="18"/>
      <c r="W328" s="34"/>
    </row>
    <row r="329" spans="1:23" x14ac:dyDescent="0.2">
      <c r="A329" s="497"/>
      <c r="B329" s="499"/>
      <c r="C329" s="501"/>
      <c r="D329" s="501"/>
      <c r="E329" s="503"/>
      <c r="F329" s="17">
        <v>63</v>
      </c>
      <c r="G329" s="18" t="s">
        <v>3916</v>
      </c>
      <c r="H329" s="18" t="s">
        <v>3917</v>
      </c>
      <c r="I329" s="80"/>
      <c r="J329" s="18" t="s">
        <v>32</v>
      </c>
      <c r="K329" s="19">
        <v>1</v>
      </c>
      <c r="L329" s="19"/>
      <c r="M329" s="20" t="s">
        <v>34</v>
      </c>
      <c r="N329" s="20" t="s">
        <v>34</v>
      </c>
      <c r="O329" s="18" t="s">
        <v>35</v>
      </c>
      <c r="P329" s="18"/>
      <c r="Q329" s="18"/>
      <c r="R329" s="18"/>
      <c r="S329" s="18"/>
      <c r="T329" s="18"/>
      <c r="U329" s="18"/>
      <c r="V329" s="18"/>
      <c r="W329" s="34"/>
    </row>
    <row r="330" spans="1:23" x14ac:dyDescent="0.2">
      <c r="A330" s="497"/>
      <c r="B330" s="499"/>
      <c r="C330" s="501"/>
      <c r="D330" s="501"/>
      <c r="E330" s="503"/>
      <c r="F330" s="17">
        <v>64</v>
      </c>
      <c r="G330" s="18" t="s">
        <v>3918</v>
      </c>
      <c r="H330" s="18" t="s">
        <v>3919</v>
      </c>
      <c r="I330" s="80"/>
      <c r="J330" s="18" t="s">
        <v>32</v>
      </c>
      <c r="K330" s="19">
        <v>1</v>
      </c>
      <c r="L330" s="19"/>
      <c r="M330" s="20" t="s">
        <v>34</v>
      </c>
      <c r="N330" s="20" t="s">
        <v>34</v>
      </c>
      <c r="O330" s="18" t="s">
        <v>35</v>
      </c>
      <c r="P330" s="18"/>
      <c r="Q330" s="18"/>
      <c r="R330" s="18"/>
      <c r="S330" s="18"/>
      <c r="T330" s="18"/>
      <c r="U330" s="18"/>
      <c r="V330" s="18"/>
      <c r="W330" s="34"/>
    </row>
    <row r="331" spans="1:23" x14ac:dyDescent="0.2">
      <c r="A331" s="497"/>
      <c r="B331" s="499"/>
      <c r="C331" s="501"/>
      <c r="D331" s="501"/>
      <c r="E331" s="503"/>
      <c r="F331" s="17">
        <v>65</v>
      </c>
      <c r="G331" s="18" t="s">
        <v>3920</v>
      </c>
      <c r="H331" s="18" t="s">
        <v>3921</v>
      </c>
      <c r="I331" s="80"/>
      <c r="J331" s="18" t="s">
        <v>134</v>
      </c>
      <c r="K331" s="19">
        <v>11</v>
      </c>
      <c r="L331" s="19">
        <v>0</v>
      </c>
      <c r="M331" s="20" t="s">
        <v>34</v>
      </c>
      <c r="N331" s="20" t="s">
        <v>34</v>
      </c>
      <c r="O331" s="18" t="s">
        <v>137</v>
      </c>
      <c r="P331" s="18"/>
      <c r="Q331" s="18"/>
      <c r="R331" s="18"/>
      <c r="S331" s="18"/>
      <c r="T331" s="18"/>
      <c r="U331" s="18"/>
      <c r="V331" s="18"/>
      <c r="W331" s="34"/>
    </row>
    <row r="332" spans="1:23" x14ac:dyDescent="0.2">
      <c r="A332" s="497"/>
      <c r="B332" s="499"/>
      <c r="C332" s="501"/>
      <c r="D332" s="501"/>
      <c r="E332" s="503"/>
      <c r="F332" s="17">
        <v>66</v>
      </c>
      <c r="G332" s="18" t="s">
        <v>3922</v>
      </c>
      <c r="H332" s="18" t="s">
        <v>3923</v>
      </c>
      <c r="I332" s="80"/>
      <c r="J332" s="18" t="s">
        <v>44</v>
      </c>
      <c r="K332" s="19">
        <v>2</v>
      </c>
      <c r="L332" s="19"/>
      <c r="M332" s="20" t="s">
        <v>34</v>
      </c>
      <c r="N332" s="20" t="s">
        <v>34</v>
      </c>
      <c r="O332" s="18" t="s">
        <v>1669</v>
      </c>
      <c r="P332" s="18"/>
      <c r="Q332" s="18"/>
      <c r="R332" s="18"/>
      <c r="S332" s="18"/>
      <c r="T332" s="18"/>
      <c r="U332" s="18"/>
      <c r="V332" s="18"/>
      <c r="W332" s="34"/>
    </row>
    <row r="333" spans="1:23" x14ac:dyDescent="0.2">
      <c r="A333" s="497"/>
      <c r="B333" s="499"/>
      <c r="C333" s="501"/>
      <c r="D333" s="501"/>
      <c r="E333" s="503"/>
      <c r="F333" s="17">
        <v>67</v>
      </c>
      <c r="G333" s="18" t="s">
        <v>3924</v>
      </c>
      <c r="H333" s="18" t="s">
        <v>3925</v>
      </c>
      <c r="I333" s="80"/>
      <c r="J333" s="18" t="s">
        <v>123</v>
      </c>
      <c r="K333" s="19"/>
      <c r="L333" s="19"/>
      <c r="M333" s="20" t="s">
        <v>34</v>
      </c>
      <c r="N333" s="20" t="s">
        <v>34</v>
      </c>
      <c r="O333" s="18" t="s">
        <v>124</v>
      </c>
      <c r="P333" s="18"/>
      <c r="Q333" s="18"/>
      <c r="R333" s="18"/>
      <c r="S333" s="18"/>
      <c r="T333" s="18"/>
      <c r="U333" s="18"/>
      <c r="V333" s="18"/>
      <c r="W333" s="34"/>
    </row>
    <row r="334" spans="1:23" x14ac:dyDescent="0.2">
      <c r="A334" s="497"/>
      <c r="B334" s="499"/>
      <c r="C334" s="501"/>
      <c r="D334" s="501"/>
      <c r="E334" s="503"/>
      <c r="F334" s="41">
        <v>68</v>
      </c>
      <c r="G334" s="42" t="s">
        <v>3595</v>
      </c>
      <c r="H334" s="42" t="s">
        <v>3926</v>
      </c>
      <c r="I334" s="85"/>
      <c r="J334" s="42" t="s">
        <v>32</v>
      </c>
      <c r="K334" s="43">
        <v>16</v>
      </c>
      <c r="L334" s="43"/>
      <c r="M334" s="44" t="s">
        <v>34</v>
      </c>
      <c r="N334" s="44" t="s">
        <v>34</v>
      </c>
      <c r="O334" s="18" t="s">
        <v>1119</v>
      </c>
      <c r="P334" s="18"/>
      <c r="Q334" s="18"/>
      <c r="R334" s="18"/>
      <c r="S334" s="18"/>
      <c r="T334" s="18"/>
      <c r="U334" s="18"/>
      <c r="V334" s="18"/>
      <c r="W334" s="34"/>
    </row>
    <row r="335" spans="1:23" x14ac:dyDescent="0.2">
      <c r="A335" s="497"/>
      <c r="B335" s="499"/>
      <c r="C335" s="501"/>
      <c r="D335" s="501"/>
      <c r="E335" s="503"/>
      <c r="F335" s="17">
        <v>69</v>
      </c>
      <c r="G335" s="18" t="s">
        <v>3927</v>
      </c>
      <c r="H335" s="18" t="s">
        <v>3928</v>
      </c>
      <c r="I335" s="80"/>
      <c r="J335" s="18" t="s">
        <v>44</v>
      </c>
      <c r="K335" s="19">
        <v>8</v>
      </c>
      <c r="L335" s="19"/>
      <c r="M335" s="20" t="s">
        <v>34</v>
      </c>
      <c r="N335" s="20" t="s">
        <v>34</v>
      </c>
      <c r="O335" s="18" t="s">
        <v>65</v>
      </c>
      <c r="P335" s="18"/>
      <c r="Q335" s="18"/>
      <c r="R335" s="18"/>
      <c r="S335" s="18"/>
      <c r="T335" s="18"/>
      <c r="U335" s="18"/>
      <c r="V335" s="18"/>
      <c r="W335" s="34"/>
    </row>
    <row r="336" spans="1:23" x14ac:dyDescent="0.2">
      <c r="A336" s="497"/>
      <c r="B336" s="499"/>
      <c r="C336" s="501"/>
      <c r="D336" s="501"/>
      <c r="E336" s="503"/>
      <c r="F336" s="17">
        <v>70</v>
      </c>
      <c r="G336" s="18" t="s">
        <v>3929</v>
      </c>
      <c r="H336" s="18" t="s">
        <v>3930</v>
      </c>
      <c r="I336" s="80"/>
      <c r="J336" s="18" t="s">
        <v>32</v>
      </c>
      <c r="K336" s="19">
        <v>1</v>
      </c>
      <c r="L336" s="19"/>
      <c r="M336" s="20" t="s">
        <v>34</v>
      </c>
      <c r="N336" s="20" t="s">
        <v>34</v>
      </c>
      <c r="O336" s="18" t="s">
        <v>35</v>
      </c>
      <c r="P336" s="18"/>
      <c r="Q336" s="18"/>
      <c r="R336" s="18"/>
      <c r="S336" s="18"/>
      <c r="T336" s="18"/>
      <c r="U336" s="18"/>
      <c r="V336" s="18"/>
      <c r="W336" s="34"/>
    </row>
    <row r="337" spans="1:23" x14ac:dyDescent="0.2">
      <c r="A337" s="497"/>
      <c r="B337" s="499"/>
      <c r="C337" s="501"/>
      <c r="D337" s="501"/>
      <c r="E337" s="503"/>
      <c r="F337" s="17">
        <v>71</v>
      </c>
      <c r="G337" s="18" t="s">
        <v>3931</v>
      </c>
      <c r="H337" s="18" t="s">
        <v>3932</v>
      </c>
      <c r="I337" s="80"/>
      <c r="J337" s="18" t="s">
        <v>44</v>
      </c>
      <c r="K337" s="19">
        <v>2</v>
      </c>
      <c r="L337" s="19"/>
      <c r="M337" s="20" t="s">
        <v>34</v>
      </c>
      <c r="N337" s="20" t="s">
        <v>34</v>
      </c>
      <c r="O337" s="18" t="s">
        <v>1669</v>
      </c>
      <c r="P337" s="18"/>
      <c r="Q337" s="18"/>
      <c r="R337" s="18"/>
      <c r="S337" s="18"/>
      <c r="T337" s="18"/>
      <c r="U337" s="18"/>
      <c r="V337" s="18"/>
      <c r="W337" s="34"/>
    </row>
    <row r="338" spans="1:23" x14ac:dyDescent="0.2">
      <c r="A338" s="497"/>
      <c r="B338" s="499"/>
      <c r="C338" s="501"/>
      <c r="D338" s="501"/>
      <c r="E338" s="503"/>
      <c r="F338" s="17">
        <v>72</v>
      </c>
      <c r="G338" s="18" t="s">
        <v>3933</v>
      </c>
      <c r="H338" s="18" t="s">
        <v>3934</v>
      </c>
      <c r="I338" s="80"/>
      <c r="J338" s="18" t="s">
        <v>44</v>
      </c>
      <c r="K338" s="19">
        <v>40</v>
      </c>
      <c r="L338" s="19"/>
      <c r="M338" s="20" t="s">
        <v>34</v>
      </c>
      <c r="N338" s="20" t="s">
        <v>34</v>
      </c>
      <c r="O338" s="18" t="s">
        <v>1007</v>
      </c>
      <c r="P338" s="18"/>
      <c r="Q338" s="18"/>
      <c r="R338" s="18"/>
      <c r="S338" s="18"/>
      <c r="T338" s="18"/>
      <c r="U338" s="18"/>
      <c r="V338" s="18"/>
      <c r="W338" s="34"/>
    </row>
    <row r="339" spans="1:23" x14ac:dyDescent="0.2">
      <c r="A339" s="497"/>
      <c r="B339" s="499"/>
      <c r="C339" s="501"/>
      <c r="D339" s="501"/>
      <c r="E339" s="503"/>
      <c r="F339" s="17">
        <v>73</v>
      </c>
      <c r="G339" s="18" t="s">
        <v>3537</v>
      </c>
      <c r="H339" s="18" t="s">
        <v>3935</v>
      </c>
      <c r="I339" s="80"/>
      <c r="J339" s="18" t="s">
        <v>32</v>
      </c>
      <c r="K339" s="19">
        <v>1</v>
      </c>
      <c r="L339" s="19"/>
      <c r="M339" s="20" t="s">
        <v>34</v>
      </c>
      <c r="N339" s="20" t="s">
        <v>34</v>
      </c>
      <c r="O339" s="18" t="s">
        <v>35</v>
      </c>
      <c r="P339" s="18"/>
      <c r="Q339" s="18"/>
      <c r="R339" s="18"/>
      <c r="S339" s="18"/>
      <c r="T339" s="18"/>
      <c r="U339" s="18"/>
      <c r="V339" s="18"/>
      <c r="W339" s="34"/>
    </row>
    <row r="340" spans="1:23" x14ac:dyDescent="0.2">
      <c r="A340" s="497"/>
      <c r="B340" s="499"/>
      <c r="C340" s="501"/>
      <c r="D340" s="501"/>
      <c r="E340" s="503"/>
      <c r="F340" s="17">
        <v>74</v>
      </c>
      <c r="G340" s="18" t="s">
        <v>3936</v>
      </c>
      <c r="H340" s="18" t="s">
        <v>3937</v>
      </c>
      <c r="I340" s="80"/>
      <c r="J340" s="18" t="s">
        <v>134</v>
      </c>
      <c r="K340" s="19">
        <v>11</v>
      </c>
      <c r="L340" s="19">
        <v>0</v>
      </c>
      <c r="M340" s="20" t="s">
        <v>34</v>
      </c>
      <c r="N340" s="20" t="s">
        <v>34</v>
      </c>
      <c r="O340" s="18" t="s">
        <v>137</v>
      </c>
      <c r="P340" s="18"/>
      <c r="Q340" s="18"/>
      <c r="R340" s="18"/>
      <c r="S340" s="18"/>
      <c r="T340" s="18"/>
      <c r="U340" s="18"/>
      <c r="V340" s="18"/>
      <c r="W340" s="34"/>
    </row>
    <row r="341" spans="1:23" x14ac:dyDescent="0.2">
      <c r="A341" s="497"/>
      <c r="B341" s="499"/>
      <c r="C341" s="501"/>
      <c r="D341" s="501"/>
      <c r="E341" s="503"/>
      <c r="F341" s="17">
        <v>75</v>
      </c>
      <c r="G341" s="18" t="s">
        <v>3938</v>
      </c>
      <c r="H341" s="18" t="s">
        <v>3939</v>
      </c>
      <c r="I341" s="80"/>
      <c r="J341" s="18" t="s">
        <v>32</v>
      </c>
      <c r="K341" s="19">
        <v>1</v>
      </c>
      <c r="L341" s="19"/>
      <c r="M341" s="20" t="s">
        <v>34</v>
      </c>
      <c r="N341" s="20" t="s">
        <v>34</v>
      </c>
      <c r="O341" s="18" t="s">
        <v>35</v>
      </c>
      <c r="P341" s="18"/>
      <c r="Q341" s="18"/>
      <c r="R341" s="18"/>
      <c r="S341" s="18"/>
      <c r="T341" s="18"/>
      <c r="U341" s="18"/>
      <c r="V341" s="18"/>
      <c r="W341" s="34"/>
    </row>
    <row r="342" spans="1:23" x14ac:dyDescent="0.2">
      <c r="A342" s="497"/>
      <c r="B342" s="499"/>
      <c r="C342" s="501"/>
      <c r="D342" s="501"/>
      <c r="E342" s="503"/>
      <c r="F342" s="17">
        <v>76</v>
      </c>
      <c r="G342" s="18" t="s">
        <v>3940</v>
      </c>
      <c r="H342" s="18" t="s">
        <v>3941</v>
      </c>
      <c r="I342" s="80"/>
      <c r="J342" s="18" t="s">
        <v>32</v>
      </c>
      <c r="K342" s="19">
        <v>2</v>
      </c>
      <c r="L342" s="19"/>
      <c r="M342" s="20" t="s">
        <v>34</v>
      </c>
      <c r="N342" s="20" t="s">
        <v>34</v>
      </c>
      <c r="O342" s="18" t="s">
        <v>42</v>
      </c>
      <c r="P342" s="18"/>
      <c r="Q342" s="18"/>
      <c r="R342" s="18"/>
      <c r="S342" s="18"/>
      <c r="T342" s="18"/>
      <c r="U342" s="18"/>
      <c r="V342" s="18"/>
      <c r="W342" s="34"/>
    </row>
    <row r="343" spans="1:23" x14ac:dyDescent="0.2">
      <c r="A343" s="497"/>
      <c r="B343" s="499"/>
      <c r="C343" s="501"/>
      <c r="D343" s="501"/>
      <c r="E343" s="503"/>
      <c r="F343" s="17">
        <v>77</v>
      </c>
      <c r="G343" s="18" t="s">
        <v>3942</v>
      </c>
      <c r="H343" s="18" t="s">
        <v>3943</v>
      </c>
      <c r="I343" s="80"/>
      <c r="J343" s="18" t="s">
        <v>32</v>
      </c>
      <c r="K343" s="19">
        <v>2</v>
      </c>
      <c r="L343" s="19"/>
      <c r="M343" s="20" t="s">
        <v>34</v>
      </c>
      <c r="N343" s="20" t="s">
        <v>34</v>
      </c>
      <c r="O343" s="18" t="s">
        <v>42</v>
      </c>
      <c r="P343" s="18"/>
      <c r="Q343" s="18"/>
      <c r="R343" s="18"/>
      <c r="S343" s="18"/>
      <c r="T343" s="18"/>
      <c r="U343" s="18"/>
      <c r="V343" s="18"/>
      <c r="W343" s="34"/>
    </row>
    <row r="344" spans="1:23" x14ac:dyDescent="0.2">
      <c r="A344" s="497"/>
      <c r="B344" s="499"/>
      <c r="C344" s="501"/>
      <c r="D344" s="501"/>
      <c r="E344" s="503"/>
      <c r="F344" s="17">
        <v>78</v>
      </c>
      <c r="G344" s="18" t="s">
        <v>3944</v>
      </c>
      <c r="H344" s="18" t="s">
        <v>3945</v>
      </c>
      <c r="I344" s="80"/>
      <c r="J344" s="18" t="s">
        <v>32</v>
      </c>
      <c r="K344" s="19">
        <v>2</v>
      </c>
      <c r="L344" s="19"/>
      <c r="M344" s="20" t="s">
        <v>34</v>
      </c>
      <c r="N344" s="20" t="s">
        <v>34</v>
      </c>
      <c r="O344" s="18" t="s">
        <v>42</v>
      </c>
      <c r="P344" s="18"/>
      <c r="Q344" s="18"/>
      <c r="R344" s="18"/>
      <c r="S344" s="18"/>
      <c r="T344" s="18"/>
      <c r="U344" s="18"/>
      <c r="V344" s="18"/>
      <c r="W344" s="34"/>
    </row>
    <row r="345" spans="1:23" x14ac:dyDescent="0.2">
      <c r="A345" s="497"/>
      <c r="B345" s="499"/>
      <c r="C345" s="501"/>
      <c r="D345" s="501"/>
      <c r="E345" s="503"/>
      <c r="F345" s="17">
        <v>79</v>
      </c>
      <c r="G345" s="18" t="s">
        <v>3946</v>
      </c>
      <c r="H345" s="18" t="s">
        <v>3947</v>
      </c>
      <c r="I345" s="80"/>
      <c r="J345" s="18" t="s">
        <v>32</v>
      </c>
      <c r="K345" s="19">
        <v>2</v>
      </c>
      <c r="L345" s="19"/>
      <c r="M345" s="20" t="s">
        <v>34</v>
      </c>
      <c r="N345" s="20" t="s">
        <v>34</v>
      </c>
      <c r="O345" s="18" t="s">
        <v>42</v>
      </c>
      <c r="P345" s="18"/>
      <c r="Q345" s="18"/>
      <c r="R345" s="18"/>
      <c r="S345" s="18"/>
      <c r="T345" s="18"/>
      <c r="U345" s="18"/>
      <c r="V345" s="18"/>
      <c r="W345" s="34"/>
    </row>
    <row r="346" spans="1:23" x14ac:dyDescent="0.2">
      <c r="A346" s="497"/>
      <c r="B346" s="499"/>
      <c r="C346" s="501"/>
      <c r="D346" s="501"/>
      <c r="E346" s="503"/>
      <c r="F346" s="17">
        <v>80</v>
      </c>
      <c r="G346" s="18" t="s">
        <v>3948</v>
      </c>
      <c r="H346" s="18" t="s">
        <v>3949</v>
      </c>
      <c r="I346" s="80"/>
      <c r="J346" s="18" t="s">
        <v>32</v>
      </c>
      <c r="K346" s="19">
        <v>2</v>
      </c>
      <c r="L346" s="19"/>
      <c r="M346" s="20" t="s">
        <v>34</v>
      </c>
      <c r="N346" s="20" t="s">
        <v>34</v>
      </c>
      <c r="O346" s="18" t="s">
        <v>42</v>
      </c>
      <c r="P346" s="18"/>
      <c r="Q346" s="18"/>
      <c r="R346" s="18"/>
      <c r="S346" s="18"/>
      <c r="T346" s="18"/>
      <c r="U346" s="18"/>
      <c r="V346" s="18"/>
      <c r="W346" s="34"/>
    </row>
    <row r="347" spans="1:23" x14ac:dyDescent="0.2">
      <c r="A347" s="497"/>
      <c r="B347" s="499"/>
      <c r="C347" s="501"/>
      <c r="D347" s="501"/>
      <c r="E347" s="503"/>
      <c r="F347" s="17">
        <v>81</v>
      </c>
      <c r="G347" s="18" t="s">
        <v>3950</v>
      </c>
      <c r="H347" s="18" t="s">
        <v>3951</v>
      </c>
      <c r="I347" s="80"/>
      <c r="J347" s="18" t="s">
        <v>32</v>
      </c>
      <c r="K347" s="19">
        <v>2</v>
      </c>
      <c r="L347" s="19"/>
      <c r="M347" s="20" t="s">
        <v>34</v>
      </c>
      <c r="N347" s="20" t="s">
        <v>34</v>
      </c>
      <c r="O347" s="18" t="s">
        <v>42</v>
      </c>
      <c r="P347" s="18"/>
      <c r="Q347" s="18"/>
      <c r="R347" s="18"/>
      <c r="S347" s="18"/>
      <c r="T347" s="18"/>
      <c r="U347" s="18"/>
      <c r="V347" s="18"/>
      <c r="W347" s="34"/>
    </row>
    <row r="348" spans="1:23" x14ac:dyDescent="0.2">
      <c r="A348" s="497"/>
      <c r="B348" s="499"/>
      <c r="C348" s="501"/>
      <c r="D348" s="501"/>
      <c r="E348" s="503"/>
      <c r="F348" s="17">
        <v>82</v>
      </c>
      <c r="G348" s="18" t="s">
        <v>3952</v>
      </c>
      <c r="H348" s="18" t="s">
        <v>3953</v>
      </c>
      <c r="I348" s="80"/>
      <c r="J348" s="18" t="s">
        <v>32</v>
      </c>
      <c r="K348" s="19">
        <v>2</v>
      </c>
      <c r="L348" s="19"/>
      <c r="M348" s="20" t="s">
        <v>34</v>
      </c>
      <c r="N348" s="20" t="s">
        <v>34</v>
      </c>
      <c r="O348" s="18" t="s">
        <v>42</v>
      </c>
      <c r="P348" s="18"/>
      <c r="Q348" s="18"/>
      <c r="R348" s="18"/>
      <c r="S348" s="18"/>
      <c r="T348" s="18"/>
      <c r="U348" s="18"/>
      <c r="V348" s="18"/>
      <c r="W348" s="34"/>
    </row>
    <row r="349" spans="1:23" x14ac:dyDescent="0.2">
      <c r="A349" s="497"/>
      <c r="B349" s="499"/>
      <c r="C349" s="501"/>
      <c r="D349" s="501"/>
      <c r="E349" s="503"/>
      <c r="F349" s="17">
        <v>83</v>
      </c>
      <c r="G349" s="18" t="s">
        <v>3954</v>
      </c>
      <c r="H349" s="18" t="s">
        <v>3955</v>
      </c>
      <c r="I349" s="80"/>
      <c r="J349" s="18" t="s">
        <v>32</v>
      </c>
      <c r="K349" s="19">
        <v>2</v>
      </c>
      <c r="L349" s="19"/>
      <c r="M349" s="20" t="s">
        <v>34</v>
      </c>
      <c r="N349" s="20" t="s">
        <v>34</v>
      </c>
      <c r="O349" s="18" t="s">
        <v>42</v>
      </c>
      <c r="P349" s="18"/>
      <c r="Q349" s="18"/>
      <c r="R349" s="18"/>
      <c r="S349" s="18"/>
      <c r="T349" s="18"/>
      <c r="U349" s="18"/>
      <c r="V349" s="18"/>
      <c r="W349" s="34"/>
    </row>
    <row r="350" spans="1:23" x14ac:dyDescent="0.2">
      <c r="A350" s="497"/>
      <c r="B350" s="499"/>
      <c r="C350" s="501"/>
      <c r="D350" s="501"/>
      <c r="E350" s="503"/>
      <c r="F350" s="17">
        <v>84</v>
      </c>
      <c r="G350" s="18" t="s">
        <v>3956</v>
      </c>
      <c r="H350" s="18" t="s">
        <v>3957</v>
      </c>
      <c r="I350" s="80"/>
      <c r="J350" s="18" t="s">
        <v>32</v>
      </c>
      <c r="K350" s="19">
        <v>2</v>
      </c>
      <c r="L350" s="19"/>
      <c r="M350" s="20" t="s">
        <v>34</v>
      </c>
      <c r="N350" s="20" t="s">
        <v>34</v>
      </c>
      <c r="O350" s="18" t="s">
        <v>42</v>
      </c>
      <c r="P350" s="18"/>
      <c r="Q350" s="18"/>
      <c r="R350" s="18"/>
      <c r="S350" s="18"/>
      <c r="T350" s="18"/>
      <c r="U350" s="18"/>
      <c r="V350" s="18"/>
      <c r="W350" s="34"/>
    </row>
    <row r="351" spans="1:23" x14ac:dyDescent="0.2">
      <c r="A351" s="497"/>
      <c r="B351" s="499"/>
      <c r="C351" s="501"/>
      <c r="D351" s="501"/>
      <c r="E351" s="503"/>
      <c r="F351" s="17">
        <v>85</v>
      </c>
      <c r="G351" s="18" t="s">
        <v>3637</v>
      </c>
      <c r="H351" s="18" t="s">
        <v>3958</v>
      </c>
      <c r="I351" s="80"/>
      <c r="J351" s="18" t="s">
        <v>123</v>
      </c>
      <c r="K351" s="19"/>
      <c r="L351" s="19"/>
      <c r="M351" s="20" t="s">
        <v>34</v>
      </c>
      <c r="N351" s="20" t="s">
        <v>34</v>
      </c>
      <c r="O351" s="18" t="s">
        <v>124</v>
      </c>
      <c r="P351" s="18"/>
      <c r="Q351" s="18"/>
      <c r="R351" s="18"/>
      <c r="S351" s="18"/>
      <c r="T351" s="18"/>
      <c r="U351" s="18"/>
      <c r="V351" s="18"/>
      <c r="W351" s="34"/>
    </row>
    <row r="352" spans="1:23" x14ac:dyDescent="0.2">
      <c r="A352" s="497"/>
      <c r="B352" s="499"/>
      <c r="C352" s="501"/>
      <c r="D352" s="501"/>
      <c r="E352" s="503"/>
      <c r="F352" s="17">
        <v>86</v>
      </c>
      <c r="G352" s="18" t="s">
        <v>3639</v>
      </c>
      <c r="H352" s="18" t="s">
        <v>3959</v>
      </c>
      <c r="I352" s="80"/>
      <c r="J352" s="18" t="s">
        <v>123</v>
      </c>
      <c r="K352" s="19"/>
      <c r="L352" s="19"/>
      <c r="M352" s="20" t="s">
        <v>34</v>
      </c>
      <c r="N352" s="20" t="s">
        <v>34</v>
      </c>
      <c r="O352" s="18" t="s">
        <v>124</v>
      </c>
      <c r="P352" s="18"/>
      <c r="Q352" s="18"/>
      <c r="R352" s="18"/>
      <c r="S352" s="18"/>
      <c r="T352" s="18"/>
      <c r="U352" s="18"/>
      <c r="V352" s="18"/>
      <c r="W352" s="34"/>
    </row>
    <row r="353" spans="1:23" x14ac:dyDescent="0.2">
      <c r="A353" s="497"/>
      <c r="B353" s="499"/>
      <c r="C353" s="501"/>
      <c r="D353" s="501"/>
      <c r="E353" s="503"/>
      <c r="F353" s="17">
        <v>87</v>
      </c>
      <c r="G353" s="18" t="s">
        <v>3641</v>
      </c>
      <c r="H353" s="18" t="s">
        <v>3960</v>
      </c>
      <c r="I353" s="80"/>
      <c r="J353" s="18" t="s">
        <v>123</v>
      </c>
      <c r="K353" s="19"/>
      <c r="L353" s="19"/>
      <c r="M353" s="20" t="s">
        <v>34</v>
      </c>
      <c r="N353" s="20" t="s">
        <v>34</v>
      </c>
      <c r="O353" s="18" t="s">
        <v>124</v>
      </c>
      <c r="P353" s="18"/>
      <c r="Q353" s="18"/>
      <c r="R353" s="18"/>
      <c r="S353" s="18"/>
      <c r="T353" s="18"/>
      <c r="U353" s="18"/>
      <c r="V353" s="18"/>
      <c r="W353" s="34"/>
    </row>
    <row r="354" spans="1:23" x14ac:dyDescent="0.2">
      <c r="A354" s="497"/>
      <c r="B354" s="499"/>
      <c r="C354" s="501"/>
      <c r="D354" s="501"/>
      <c r="E354" s="503"/>
      <c r="F354" s="17">
        <v>88</v>
      </c>
      <c r="G354" s="18" t="s">
        <v>3961</v>
      </c>
      <c r="H354" s="18" t="s">
        <v>3962</v>
      </c>
      <c r="I354" s="80"/>
      <c r="J354" s="18" t="s">
        <v>44</v>
      </c>
      <c r="K354" s="19">
        <v>8</v>
      </c>
      <c r="L354" s="19"/>
      <c r="M354" s="20" t="s">
        <v>34</v>
      </c>
      <c r="N354" s="20" t="s">
        <v>34</v>
      </c>
      <c r="O354" s="18" t="s">
        <v>65</v>
      </c>
      <c r="P354" s="18"/>
      <c r="Q354" s="18"/>
      <c r="R354" s="18"/>
      <c r="S354" s="18"/>
      <c r="T354" s="18"/>
      <c r="U354" s="18"/>
      <c r="V354" s="18"/>
      <c r="W354" s="34"/>
    </row>
    <row r="355" spans="1:23" x14ac:dyDescent="0.2">
      <c r="A355" s="497"/>
      <c r="B355" s="499"/>
      <c r="C355" s="501"/>
      <c r="D355" s="501"/>
      <c r="E355" s="503"/>
      <c r="F355" s="17">
        <v>89</v>
      </c>
      <c r="G355" s="18" t="s">
        <v>3609</v>
      </c>
      <c r="H355" s="18" t="s">
        <v>3963</v>
      </c>
      <c r="I355" s="80"/>
      <c r="J355" s="18" t="s">
        <v>44</v>
      </c>
      <c r="K355" s="19">
        <v>20</v>
      </c>
      <c r="L355" s="19"/>
      <c r="M355" s="20" t="s">
        <v>34</v>
      </c>
      <c r="N355" s="20" t="s">
        <v>34</v>
      </c>
      <c r="O355" s="18" t="s">
        <v>37</v>
      </c>
      <c r="P355" s="18"/>
      <c r="Q355" s="18"/>
      <c r="R355" s="18"/>
      <c r="S355" s="18"/>
      <c r="T355" s="18"/>
      <c r="U355" s="18"/>
      <c r="V355" s="18"/>
      <c r="W355" s="34"/>
    </row>
    <row r="356" spans="1:23" x14ac:dyDescent="0.2">
      <c r="A356" s="496" t="s">
        <v>3329</v>
      </c>
      <c r="B356" s="498" t="s">
        <v>3330</v>
      </c>
      <c r="C356" s="500"/>
      <c r="D356" s="500"/>
      <c r="E356" s="502">
        <v>16777215</v>
      </c>
      <c r="F356" s="27">
        <v>1</v>
      </c>
      <c r="G356" s="28" t="s">
        <v>3337</v>
      </c>
      <c r="H356" s="28" t="s">
        <v>3964</v>
      </c>
      <c r="I356" s="79"/>
      <c r="J356" s="28" t="s">
        <v>32</v>
      </c>
      <c r="K356" s="29">
        <v>8</v>
      </c>
      <c r="L356" s="29"/>
      <c r="M356" s="30" t="s">
        <v>33</v>
      </c>
      <c r="N356" s="30" t="s">
        <v>33</v>
      </c>
      <c r="O356" s="28" t="s">
        <v>40</v>
      </c>
      <c r="P356" s="28"/>
      <c r="Q356" s="28"/>
      <c r="R356" s="28"/>
      <c r="S356" s="28"/>
      <c r="T356" s="28"/>
      <c r="U356" s="28"/>
      <c r="V356" s="28"/>
      <c r="W356" s="33"/>
    </row>
    <row r="357" spans="1:23" x14ac:dyDescent="0.2">
      <c r="A357" s="497"/>
      <c r="B357" s="499"/>
      <c r="C357" s="501"/>
      <c r="D357" s="501"/>
      <c r="E357" s="503"/>
      <c r="F357" s="17">
        <v>2</v>
      </c>
      <c r="G357" s="18" t="s">
        <v>3965</v>
      </c>
      <c r="H357" s="18" t="s">
        <v>3966</v>
      </c>
      <c r="I357" s="80"/>
      <c r="J357" s="18" t="s">
        <v>32</v>
      </c>
      <c r="K357" s="19">
        <v>1</v>
      </c>
      <c r="L357" s="19"/>
      <c r="M357" s="20" t="s">
        <v>33</v>
      </c>
      <c r="N357" s="20" t="s">
        <v>33</v>
      </c>
      <c r="O357" s="18" t="s">
        <v>35</v>
      </c>
      <c r="P357" s="18"/>
      <c r="Q357" s="18"/>
      <c r="R357" s="18"/>
      <c r="S357" s="18"/>
      <c r="T357" s="18"/>
      <c r="U357" s="18"/>
      <c r="V357" s="18"/>
      <c r="W357" s="34"/>
    </row>
    <row r="358" spans="1:23" x14ac:dyDescent="0.2">
      <c r="A358" s="497"/>
      <c r="B358" s="499"/>
      <c r="C358" s="501"/>
      <c r="D358" s="501"/>
      <c r="E358" s="503"/>
      <c r="F358" s="17">
        <v>3</v>
      </c>
      <c r="G358" s="18" t="s">
        <v>3796</v>
      </c>
      <c r="H358" s="18" t="s">
        <v>3967</v>
      </c>
      <c r="I358" s="80"/>
      <c r="J358" s="18" t="s">
        <v>32</v>
      </c>
      <c r="K358" s="19">
        <v>1</v>
      </c>
      <c r="L358" s="19"/>
      <c r="M358" s="20" t="s">
        <v>33</v>
      </c>
      <c r="N358" s="20" t="s">
        <v>33</v>
      </c>
      <c r="O358" s="18" t="s">
        <v>35</v>
      </c>
      <c r="P358" s="18"/>
      <c r="Q358" s="18"/>
      <c r="R358" s="18"/>
      <c r="S358" s="18"/>
      <c r="T358" s="18"/>
      <c r="U358" s="18"/>
      <c r="V358" s="18"/>
      <c r="W358" s="34"/>
    </row>
    <row r="359" spans="1:23" x14ac:dyDescent="0.2">
      <c r="A359" s="497"/>
      <c r="B359" s="499"/>
      <c r="C359" s="501"/>
      <c r="D359" s="501"/>
      <c r="E359" s="503"/>
      <c r="F359" s="17">
        <v>4</v>
      </c>
      <c r="G359" s="18" t="s">
        <v>3968</v>
      </c>
      <c r="H359" s="18" t="s">
        <v>3969</v>
      </c>
      <c r="I359" s="80"/>
      <c r="J359" s="18" t="s">
        <v>32</v>
      </c>
      <c r="K359" s="19">
        <v>1</v>
      </c>
      <c r="L359" s="19"/>
      <c r="M359" s="20" t="s">
        <v>33</v>
      </c>
      <c r="N359" s="20" t="s">
        <v>33</v>
      </c>
      <c r="O359" s="18" t="s">
        <v>35</v>
      </c>
      <c r="P359" s="18"/>
      <c r="Q359" s="18"/>
      <c r="R359" s="18"/>
      <c r="S359" s="18"/>
      <c r="T359" s="18"/>
      <c r="U359" s="18"/>
      <c r="V359" s="18"/>
      <c r="W359" s="34"/>
    </row>
    <row r="360" spans="1:23" x14ac:dyDescent="0.2">
      <c r="A360" s="497"/>
      <c r="B360" s="499"/>
      <c r="C360" s="501"/>
      <c r="D360" s="501"/>
      <c r="E360" s="503"/>
      <c r="F360" s="17">
        <v>5</v>
      </c>
      <c r="G360" s="18" t="s">
        <v>3970</v>
      </c>
      <c r="H360" s="18" t="s">
        <v>3971</v>
      </c>
      <c r="I360" s="80"/>
      <c r="J360" s="18" t="s">
        <v>32</v>
      </c>
      <c r="K360" s="19">
        <v>7</v>
      </c>
      <c r="L360" s="19"/>
      <c r="M360" s="20" t="s">
        <v>34</v>
      </c>
      <c r="N360" s="20" t="s">
        <v>34</v>
      </c>
      <c r="O360" s="18" t="s">
        <v>63</v>
      </c>
      <c r="P360" s="18"/>
      <c r="Q360" s="18"/>
      <c r="R360" s="18"/>
      <c r="S360" s="18"/>
      <c r="T360" s="18"/>
      <c r="U360" s="18"/>
      <c r="V360" s="18"/>
      <c r="W360" s="34"/>
    </row>
    <row r="361" spans="1:23" x14ac:dyDescent="0.2">
      <c r="A361" s="497"/>
      <c r="B361" s="499"/>
      <c r="C361" s="501"/>
      <c r="D361" s="501"/>
      <c r="E361" s="503"/>
      <c r="F361" s="17">
        <v>6</v>
      </c>
      <c r="G361" s="18" t="s">
        <v>3972</v>
      </c>
      <c r="H361" s="18" t="s">
        <v>3973</v>
      </c>
      <c r="I361" s="80"/>
      <c r="J361" s="18" t="s">
        <v>32</v>
      </c>
      <c r="K361" s="19">
        <v>4</v>
      </c>
      <c r="L361" s="19"/>
      <c r="M361" s="20" t="s">
        <v>34</v>
      </c>
      <c r="N361" s="20" t="s">
        <v>34</v>
      </c>
      <c r="O361" s="18" t="s">
        <v>522</v>
      </c>
      <c r="P361" s="18"/>
      <c r="Q361" s="18"/>
      <c r="R361" s="18"/>
      <c r="S361" s="18"/>
      <c r="T361" s="18"/>
      <c r="U361" s="18"/>
      <c r="V361" s="18"/>
      <c r="W361" s="34"/>
    </row>
    <row r="362" spans="1:23" x14ac:dyDescent="0.2">
      <c r="A362" s="497"/>
      <c r="B362" s="499"/>
      <c r="C362" s="501"/>
      <c r="D362" s="501"/>
      <c r="E362" s="503"/>
      <c r="F362" s="17">
        <v>7</v>
      </c>
      <c r="G362" s="18" t="s">
        <v>3974</v>
      </c>
      <c r="H362" s="18" t="s">
        <v>3975</v>
      </c>
      <c r="I362" s="80"/>
      <c r="J362" s="18" t="s">
        <v>32</v>
      </c>
      <c r="K362" s="19">
        <v>4</v>
      </c>
      <c r="L362" s="19"/>
      <c r="M362" s="20" t="s">
        <v>34</v>
      </c>
      <c r="N362" s="20" t="s">
        <v>34</v>
      </c>
      <c r="O362" s="18" t="s">
        <v>522</v>
      </c>
      <c r="P362" s="18"/>
      <c r="Q362" s="18"/>
      <c r="R362" s="18"/>
      <c r="S362" s="18"/>
      <c r="T362" s="18"/>
      <c r="U362" s="18"/>
      <c r="V362" s="18"/>
      <c r="W362" s="34"/>
    </row>
    <row r="363" spans="1:23" x14ac:dyDescent="0.2">
      <c r="A363" s="497"/>
      <c r="B363" s="499"/>
      <c r="C363" s="501"/>
      <c r="D363" s="501"/>
      <c r="E363" s="503"/>
      <c r="F363" s="17">
        <v>8</v>
      </c>
      <c r="G363" s="18" t="s">
        <v>3372</v>
      </c>
      <c r="H363" s="18" t="s">
        <v>3976</v>
      </c>
      <c r="I363" s="80"/>
      <c r="J363" s="18" t="s">
        <v>32</v>
      </c>
      <c r="K363" s="19">
        <v>7</v>
      </c>
      <c r="L363" s="19"/>
      <c r="M363" s="20" t="s">
        <v>34</v>
      </c>
      <c r="N363" s="20" t="s">
        <v>34</v>
      </c>
      <c r="O363" s="18" t="s">
        <v>63</v>
      </c>
      <c r="P363" s="18"/>
      <c r="Q363" s="18"/>
      <c r="R363" s="18"/>
      <c r="S363" s="18"/>
      <c r="T363" s="18"/>
      <c r="U363" s="18"/>
      <c r="V363" s="18"/>
      <c r="W363" s="34"/>
    </row>
    <row r="364" spans="1:23" x14ac:dyDescent="0.2">
      <c r="A364" s="497"/>
      <c r="B364" s="499"/>
      <c r="C364" s="501"/>
      <c r="D364" s="501"/>
      <c r="E364" s="503"/>
      <c r="F364" s="17">
        <v>9</v>
      </c>
      <c r="G364" s="18" t="s">
        <v>3977</v>
      </c>
      <c r="H364" s="18" t="s">
        <v>3978</v>
      </c>
      <c r="I364" s="80"/>
      <c r="J364" s="18" t="s">
        <v>44</v>
      </c>
      <c r="K364" s="19">
        <v>70</v>
      </c>
      <c r="L364" s="19"/>
      <c r="M364" s="20" t="s">
        <v>34</v>
      </c>
      <c r="N364" s="20" t="s">
        <v>34</v>
      </c>
      <c r="O364" s="18" t="s">
        <v>1308</v>
      </c>
      <c r="P364" s="18"/>
      <c r="Q364" s="18"/>
      <c r="R364" s="18"/>
      <c r="S364" s="18"/>
      <c r="T364" s="18"/>
      <c r="U364" s="18"/>
      <c r="V364" s="18"/>
      <c r="W364" s="34"/>
    </row>
    <row r="365" spans="1:23" x14ac:dyDescent="0.2">
      <c r="A365" s="497"/>
      <c r="B365" s="499"/>
      <c r="C365" s="501"/>
      <c r="D365" s="501"/>
      <c r="E365" s="503"/>
      <c r="F365" s="17">
        <v>10</v>
      </c>
      <c r="G365" s="18" t="s">
        <v>3979</v>
      </c>
      <c r="H365" s="18" t="s">
        <v>3980</v>
      </c>
      <c r="I365" s="80"/>
      <c r="J365" s="18" t="s">
        <v>44</v>
      </c>
      <c r="K365" s="19">
        <v>70</v>
      </c>
      <c r="L365" s="19"/>
      <c r="M365" s="20" t="s">
        <v>34</v>
      </c>
      <c r="N365" s="20" t="s">
        <v>34</v>
      </c>
      <c r="O365" s="18" t="s">
        <v>1308</v>
      </c>
      <c r="P365" s="18"/>
      <c r="Q365" s="18"/>
      <c r="R365" s="18"/>
      <c r="S365" s="18"/>
      <c r="T365" s="18"/>
      <c r="U365" s="18"/>
      <c r="V365" s="18"/>
      <c r="W365" s="34"/>
    </row>
    <row r="366" spans="1:23" x14ac:dyDescent="0.2">
      <c r="A366" s="497"/>
      <c r="B366" s="499"/>
      <c r="C366" s="501"/>
      <c r="D366" s="501"/>
      <c r="E366" s="503"/>
      <c r="F366" s="17">
        <v>11</v>
      </c>
      <c r="G366" s="18" t="s">
        <v>3981</v>
      </c>
      <c r="H366" s="18" t="s">
        <v>3982</v>
      </c>
      <c r="I366" s="80"/>
      <c r="J366" s="18" t="s">
        <v>44</v>
      </c>
      <c r="K366" s="19">
        <v>40</v>
      </c>
      <c r="L366" s="19"/>
      <c r="M366" s="20" t="s">
        <v>34</v>
      </c>
      <c r="N366" s="20" t="s">
        <v>34</v>
      </c>
      <c r="O366" s="18" t="s">
        <v>1007</v>
      </c>
      <c r="P366" s="18"/>
      <c r="Q366" s="18"/>
      <c r="R366" s="18"/>
      <c r="S366" s="18"/>
      <c r="T366" s="18"/>
      <c r="U366" s="18"/>
      <c r="V366" s="18"/>
      <c r="W366" s="34"/>
    </row>
    <row r="367" spans="1:23" x14ac:dyDescent="0.2">
      <c r="A367" s="497"/>
      <c r="B367" s="499"/>
      <c r="C367" s="501"/>
      <c r="D367" s="501"/>
      <c r="E367" s="503"/>
      <c r="F367" s="17">
        <v>12</v>
      </c>
      <c r="G367" s="18" t="s">
        <v>3983</v>
      </c>
      <c r="H367" s="18" t="s">
        <v>3984</v>
      </c>
      <c r="I367" s="80"/>
      <c r="J367" s="18" t="s">
        <v>44</v>
      </c>
      <c r="K367" s="19">
        <v>100</v>
      </c>
      <c r="L367" s="19"/>
      <c r="M367" s="20" t="s">
        <v>34</v>
      </c>
      <c r="N367" s="20" t="s">
        <v>34</v>
      </c>
      <c r="O367" s="18" t="s">
        <v>1313</v>
      </c>
      <c r="P367" s="18"/>
      <c r="Q367" s="18"/>
      <c r="R367" s="18"/>
      <c r="S367" s="18"/>
      <c r="T367" s="18"/>
      <c r="U367" s="18"/>
      <c r="V367" s="18"/>
      <c r="W367" s="34"/>
    </row>
    <row r="368" spans="1:23" x14ac:dyDescent="0.2">
      <c r="A368" s="497"/>
      <c r="B368" s="499"/>
      <c r="C368" s="501"/>
      <c r="D368" s="501"/>
      <c r="E368" s="503"/>
      <c r="F368" s="17">
        <v>13</v>
      </c>
      <c r="G368" s="18" t="s">
        <v>3985</v>
      </c>
      <c r="H368" s="18" t="s">
        <v>3986</v>
      </c>
      <c r="I368" s="80"/>
      <c r="J368" s="18" t="s">
        <v>44</v>
      </c>
      <c r="K368" s="19">
        <v>100</v>
      </c>
      <c r="L368" s="19"/>
      <c r="M368" s="20" t="s">
        <v>34</v>
      </c>
      <c r="N368" s="20" t="s">
        <v>34</v>
      </c>
      <c r="O368" s="18" t="s">
        <v>1313</v>
      </c>
      <c r="P368" s="18"/>
      <c r="Q368" s="18"/>
      <c r="R368" s="18"/>
      <c r="S368" s="18"/>
      <c r="T368" s="18"/>
      <c r="U368" s="18"/>
      <c r="V368" s="18"/>
      <c r="W368" s="34"/>
    </row>
    <row r="369" spans="1:23" x14ac:dyDescent="0.2">
      <c r="A369" s="497"/>
      <c r="B369" s="499"/>
      <c r="C369" s="501"/>
      <c r="D369" s="501"/>
      <c r="E369" s="503"/>
      <c r="F369" s="17">
        <v>14</v>
      </c>
      <c r="G369" s="18" t="s">
        <v>3987</v>
      </c>
      <c r="H369" s="18" t="s">
        <v>3988</v>
      </c>
      <c r="I369" s="80"/>
      <c r="J369" s="18" t="s">
        <v>44</v>
      </c>
      <c r="K369" s="19">
        <v>40</v>
      </c>
      <c r="L369" s="19"/>
      <c r="M369" s="20" t="s">
        <v>34</v>
      </c>
      <c r="N369" s="20" t="s">
        <v>34</v>
      </c>
      <c r="O369" s="18" t="s">
        <v>1007</v>
      </c>
      <c r="P369" s="18"/>
      <c r="Q369" s="18"/>
      <c r="R369" s="18"/>
      <c r="S369" s="18"/>
      <c r="T369" s="18"/>
      <c r="U369" s="18"/>
      <c r="V369" s="18"/>
      <c r="W369" s="34"/>
    </row>
    <row r="370" spans="1:23" x14ac:dyDescent="0.2">
      <c r="A370" s="497"/>
      <c r="B370" s="499"/>
      <c r="C370" s="501"/>
      <c r="D370" s="501"/>
      <c r="E370" s="503"/>
      <c r="F370" s="17">
        <v>15</v>
      </c>
      <c r="G370" s="18" t="s">
        <v>3989</v>
      </c>
      <c r="H370" s="18" t="s">
        <v>3990</v>
      </c>
      <c r="I370" s="80"/>
      <c r="J370" s="18" t="s">
        <v>44</v>
      </c>
      <c r="K370" s="19">
        <v>100</v>
      </c>
      <c r="L370" s="19"/>
      <c r="M370" s="20" t="s">
        <v>34</v>
      </c>
      <c r="N370" s="20" t="s">
        <v>34</v>
      </c>
      <c r="O370" s="18" t="s">
        <v>1313</v>
      </c>
      <c r="P370" s="18"/>
      <c r="Q370" s="18"/>
      <c r="R370" s="18"/>
      <c r="S370" s="18"/>
      <c r="T370" s="18"/>
      <c r="U370" s="18"/>
      <c r="V370" s="18"/>
      <c r="W370" s="34"/>
    </row>
    <row r="371" spans="1:23" x14ac:dyDescent="0.2">
      <c r="A371" s="497"/>
      <c r="B371" s="499"/>
      <c r="C371" s="501"/>
      <c r="D371" s="501"/>
      <c r="E371" s="503"/>
      <c r="F371" s="17">
        <v>16</v>
      </c>
      <c r="G371" s="18" t="s">
        <v>3991</v>
      </c>
      <c r="H371" s="18" t="s">
        <v>3992</v>
      </c>
      <c r="I371" s="80"/>
      <c r="J371" s="18" t="s">
        <v>44</v>
      </c>
      <c r="K371" s="19">
        <v>100</v>
      </c>
      <c r="L371" s="19"/>
      <c r="M371" s="20" t="s">
        <v>34</v>
      </c>
      <c r="N371" s="20" t="s">
        <v>34</v>
      </c>
      <c r="O371" s="18" t="s">
        <v>1313</v>
      </c>
      <c r="P371" s="18"/>
      <c r="Q371" s="18"/>
      <c r="R371" s="18"/>
      <c r="S371" s="18"/>
      <c r="T371" s="18"/>
      <c r="U371" s="18"/>
      <c r="V371" s="18"/>
      <c r="W371" s="34"/>
    </row>
    <row r="372" spans="1:23" x14ac:dyDescent="0.2">
      <c r="A372" s="497"/>
      <c r="B372" s="499"/>
      <c r="C372" s="501"/>
      <c r="D372" s="501"/>
      <c r="E372" s="503"/>
      <c r="F372" s="17">
        <v>17</v>
      </c>
      <c r="G372" s="18" t="s">
        <v>3398</v>
      </c>
      <c r="H372" s="18" t="s">
        <v>3993</v>
      </c>
      <c r="I372" s="80"/>
      <c r="J372" s="18" t="s">
        <v>32</v>
      </c>
      <c r="K372" s="19">
        <v>1</v>
      </c>
      <c r="L372" s="19"/>
      <c r="M372" s="20" t="s">
        <v>34</v>
      </c>
      <c r="N372" s="20" t="s">
        <v>34</v>
      </c>
      <c r="O372" s="18" t="s">
        <v>35</v>
      </c>
      <c r="P372" s="18"/>
      <c r="Q372" s="18"/>
      <c r="R372" s="18"/>
      <c r="S372" s="18"/>
      <c r="T372" s="18"/>
      <c r="U372" s="18"/>
      <c r="V372" s="18"/>
      <c r="W372" s="34"/>
    </row>
    <row r="373" spans="1:23" x14ac:dyDescent="0.2">
      <c r="A373" s="497"/>
      <c r="B373" s="499"/>
      <c r="C373" s="501"/>
      <c r="D373" s="501"/>
      <c r="E373" s="503"/>
      <c r="F373" s="17">
        <v>18</v>
      </c>
      <c r="G373" s="18" t="s">
        <v>3994</v>
      </c>
      <c r="H373" s="18" t="s">
        <v>3995</v>
      </c>
      <c r="I373" s="80"/>
      <c r="J373" s="18" t="s">
        <v>32</v>
      </c>
      <c r="K373" s="19">
        <v>1</v>
      </c>
      <c r="L373" s="19"/>
      <c r="M373" s="20" t="s">
        <v>34</v>
      </c>
      <c r="N373" s="20" t="s">
        <v>34</v>
      </c>
      <c r="O373" s="18" t="s">
        <v>35</v>
      </c>
      <c r="P373" s="18"/>
      <c r="Q373" s="18"/>
      <c r="R373" s="18"/>
      <c r="S373" s="18"/>
      <c r="T373" s="18"/>
      <c r="U373" s="18"/>
      <c r="V373" s="18"/>
      <c r="W373" s="34"/>
    </row>
    <row r="374" spans="1:23" x14ac:dyDescent="0.2">
      <c r="A374" s="497"/>
      <c r="B374" s="499"/>
      <c r="C374" s="501"/>
      <c r="D374" s="501"/>
      <c r="E374" s="503"/>
      <c r="F374" s="17">
        <v>19</v>
      </c>
      <c r="G374" s="18" t="s">
        <v>3996</v>
      </c>
      <c r="H374" s="18" t="s">
        <v>3997</v>
      </c>
      <c r="I374" s="80"/>
      <c r="J374" s="18" t="s">
        <v>44</v>
      </c>
      <c r="K374" s="19">
        <v>70</v>
      </c>
      <c r="L374" s="19"/>
      <c r="M374" s="20" t="s">
        <v>34</v>
      </c>
      <c r="N374" s="20" t="s">
        <v>34</v>
      </c>
      <c r="O374" s="18" t="s">
        <v>1308</v>
      </c>
      <c r="P374" s="18"/>
      <c r="Q374" s="18"/>
      <c r="R374" s="18"/>
      <c r="S374" s="18"/>
      <c r="T374" s="18"/>
      <c r="U374" s="18"/>
      <c r="V374" s="18"/>
      <c r="W374" s="34"/>
    </row>
    <row r="375" spans="1:23" x14ac:dyDescent="0.2">
      <c r="A375" s="497"/>
      <c r="B375" s="499"/>
      <c r="C375" s="501"/>
      <c r="D375" s="501"/>
      <c r="E375" s="503"/>
      <c r="F375" s="17">
        <v>20</v>
      </c>
      <c r="G375" s="18" t="s">
        <v>3637</v>
      </c>
      <c r="H375" s="18" t="s">
        <v>3998</v>
      </c>
      <c r="I375" s="80"/>
      <c r="J375" s="18" t="s">
        <v>123</v>
      </c>
      <c r="K375" s="19"/>
      <c r="L375" s="19"/>
      <c r="M375" s="20" t="s">
        <v>34</v>
      </c>
      <c r="N375" s="20" t="s">
        <v>34</v>
      </c>
      <c r="O375" s="18" t="s">
        <v>124</v>
      </c>
      <c r="P375" s="18"/>
      <c r="Q375" s="18"/>
      <c r="R375" s="18"/>
      <c r="S375" s="18"/>
      <c r="T375" s="18"/>
      <c r="U375" s="18"/>
      <c r="V375" s="18"/>
      <c r="W375" s="34"/>
    </row>
    <row r="376" spans="1:23" x14ac:dyDescent="0.2">
      <c r="A376" s="497"/>
      <c r="B376" s="499"/>
      <c r="C376" s="501"/>
      <c r="D376" s="501"/>
      <c r="E376" s="503"/>
      <c r="F376" s="17">
        <v>21</v>
      </c>
      <c r="G376" s="18" t="s">
        <v>3639</v>
      </c>
      <c r="H376" s="18" t="s">
        <v>3999</v>
      </c>
      <c r="I376" s="80"/>
      <c r="J376" s="18" t="s">
        <v>123</v>
      </c>
      <c r="K376" s="19"/>
      <c r="L376" s="19"/>
      <c r="M376" s="20" t="s">
        <v>34</v>
      </c>
      <c r="N376" s="20" t="s">
        <v>34</v>
      </c>
      <c r="O376" s="18" t="s">
        <v>124</v>
      </c>
      <c r="P376" s="18"/>
      <c r="Q376" s="18"/>
      <c r="R376" s="18"/>
      <c r="S376" s="18"/>
      <c r="T376" s="18"/>
      <c r="U376" s="18"/>
      <c r="V376" s="18"/>
      <c r="W376" s="34"/>
    </row>
    <row r="377" spans="1:23" x14ac:dyDescent="0.2">
      <c r="A377" s="497"/>
      <c r="B377" s="499"/>
      <c r="C377" s="501"/>
      <c r="D377" s="501"/>
      <c r="E377" s="503"/>
      <c r="F377" s="17">
        <v>22</v>
      </c>
      <c r="G377" s="18" t="s">
        <v>3641</v>
      </c>
      <c r="H377" s="18" t="s">
        <v>4000</v>
      </c>
      <c r="I377" s="80"/>
      <c r="J377" s="18" t="s">
        <v>123</v>
      </c>
      <c r="K377" s="19"/>
      <c r="L377" s="19"/>
      <c r="M377" s="20" t="s">
        <v>34</v>
      </c>
      <c r="N377" s="20" t="s">
        <v>34</v>
      </c>
      <c r="O377" s="18" t="s">
        <v>124</v>
      </c>
      <c r="P377" s="18"/>
      <c r="Q377" s="18"/>
      <c r="R377" s="18"/>
      <c r="S377" s="18"/>
      <c r="T377" s="18"/>
      <c r="U377" s="18"/>
      <c r="V377" s="18"/>
      <c r="W377" s="34"/>
    </row>
    <row r="378" spans="1:23" x14ac:dyDescent="0.2">
      <c r="A378" s="497"/>
      <c r="B378" s="499"/>
      <c r="C378" s="501"/>
      <c r="D378" s="501"/>
      <c r="E378" s="503"/>
      <c r="F378" s="17">
        <v>23</v>
      </c>
      <c r="G378" s="18" t="s">
        <v>3607</v>
      </c>
      <c r="H378" s="18" t="s">
        <v>4001</v>
      </c>
      <c r="I378" s="80"/>
      <c r="J378" s="18" t="s">
        <v>44</v>
      </c>
      <c r="K378" s="19">
        <v>8</v>
      </c>
      <c r="L378" s="19"/>
      <c r="M378" s="20" t="s">
        <v>34</v>
      </c>
      <c r="N378" s="20" t="s">
        <v>34</v>
      </c>
      <c r="O378" s="18" t="s">
        <v>65</v>
      </c>
      <c r="P378" s="18"/>
      <c r="Q378" s="18"/>
      <c r="R378" s="18"/>
      <c r="S378" s="18"/>
      <c r="T378" s="18"/>
      <c r="U378" s="18"/>
      <c r="V378" s="18"/>
      <c r="W378" s="34"/>
    </row>
    <row r="379" spans="1:23" x14ac:dyDescent="0.2">
      <c r="A379" s="497"/>
      <c r="B379" s="499"/>
      <c r="C379" s="501"/>
      <c r="D379" s="501"/>
      <c r="E379" s="503"/>
      <c r="F379" s="17">
        <v>24</v>
      </c>
      <c r="G379" s="18" t="s">
        <v>3609</v>
      </c>
      <c r="H379" s="18" t="s">
        <v>4002</v>
      </c>
      <c r="I379" s="80"/>
      <c r="J379" s="18" t="s">
        <v>44</v>
      </c>
      <c r="K379" s="19">
        <v>20</v>
      </c>
      <c r="L379" s="19"/>
      <c r="M379" s="20" t="s">
        <v>34</v>
      </c>
      <c r="N379" s="20" t="s">
        <v>34</v>
      </c>
      <c r="O379" s="18" t="s">
        <v>37</v>
      </c>
      <c r="P379" s="18"/>
      <c r="Q379" s="18"/>
      <c r="R379" s="18"/>
      <c r="S379" s="18"/>
      <c r="T379" s="18"/>
      <c r="U379" s="18"/>
      <c r="V379" s="18"/>
      <c r="W379" s="34"/>
    </row>
    <row r="380" spans="1:23" x14ac:dyDescent="0.2">
      <c r="A380" s="496" t="s">
        <v>4003</v>
      </c>
      <c r="B380" s="498" t="s">
        <v>3331</v>
      </c>
      <c r="C380" s="500"/>
      <c r="D380" s="500"/>
      <c r="E380" s="502">
        <v>16777215</v>
      </c>
      <c r="F380" s="27">
        <v>1</v>
      </c>
      <c r="G380" s="28" t="s">
        <v>3337</v>
      </c>
      <c r="H380" s="28" t="s">
        <v>4004</v>
      </c>
      <c r="I380" s="79"/>
      <c r="J380" s="28" t="s">
        <v>32</v>
      </c>
      <c r="K380" s="29">
        <v>8</v>
      </c>
      <c r="L380" s="29"/>
      <c r="M380" s="30" t="s">
        <v>33</v>
      </c>
      <c r="N380" s="30" t="s">
        <v>33</v>
      </c>
      <c r="O380" s="28" t="s">
        <v>40</v>
      </c>
      <c r="P380" s="28"/>
      <c r="Q380" s="28"/>
      <c r="R380" s="28"/>
      <c r="S380" s="28"/>
      <c r="T380" s="28"/>
      <c r="U380" s="28"/>
      <c r="V380" s="28"/>
      <c r="W380" s="33"/>
    </row>
    <row r="381" spans="1:23" x14ac:dyDescent="0.2">
      <c r="A381" s="497"/>
      <c r="B381" s="499"/>
      <c r="C381" s="501"/>
      <c r="D381" s="501"/>
      <c r="E381" s="503"/>
      <c r="F381" s="17">
        <v>2</v>
      </c>
      <c r="G381" s="18" t="s">
        <v>3965</v>
      </c>
      <c r="H381" s="18" t="s">
        <v>4005</v>
      </c>
      <c r="I381" s="80"/>
      <c r="J381" s="18" t="s">
        <v>32</v>
      </c>
      <c r="K381" s="19">
        <v>1</v>
      </c>
      <c r="L381" s="19"/>
      <c r="M381" s="20" t="s">
        <v>33</v>
      </c>
      <c r="N381" s="20" t="s">
        <v>33</v>
      </c>
      <c r="O381" s="18" t="s">
        <v>35</v>
      </c>
      <c r="P381" s="18"/>
      <c r="Q381" s="18"/>
      <c r="R381" s="18"/>
      <c r="S381" s="18"/>
      <c r="T381" s="18"/>
      <c r="U381" s="18"/>
      <c r="V381" s="18"/>
      <c r="W381" s="34"/>
    </row>
    <row r="382" spans="1:23" x14ac:dyDescent="0.2">
      <c r="A382" s="497"/>
      <c r="B382" s="499"/>
      <c r="C382" s="501"/>
      <c r="D382" s="501"/>
      <c r="E382" s="503"/>
      <c r="F382" s="17">
        <v>3</v>
      </c>
      <c r="G382" s="18" t="s">
        <v>3796</v>
      </c>
      <c r="H382" s="18" t="s">
        <v>4006</v>
      </c>
      <c r="I382" s="80"/>
      <c r="J382" s="18" t="s">
        <v>134</v>
      </c>
      <c r="K382" s="19">
        <v>1</v>
      </c>
      <c r="L382" s="19">
        <v>0</v>
      </c>
      <c r="M382" s="20" t="s">
        <v>33</v>
      </c>
      <c r="N382" s="20" t="s">
        <v>33</v>
      </c>
      <c r="O382" s="18" t="s">
        <v>183</v>
      </c>
      <c r="P382" s="18"/>
      <c r="Q382" s="18"/>
      <c r="R382" s="18"/>
      <c r="S382" s="18"/>
      <c r="T382" s="18"/>
      <c r="U382" s="18"/>
      <c r="V382" s="18"/>
      <c r="W382" s="34"/>
    </row>
    <row r="383" spans="1:23" x14ac:dyDescent="0.2">
      <c r="A383" s="497"/>
      <c r="B383" s="499"/>
      <c r="C383" s="501"/>
      <c r="D383" s="501"/>
      <c r="E383" s="503"/>
      <c r="F383" s="17">
        <v>4</v>
      </c>
      <c r="G383" s="18" t="s">
        <v>4007</v>
      </c>
      <c r="H383" s="18" t="s">
        <v>4008</v>
      </c>
      <c r="I383" s="80"/>
      <c r="J383" s="18" t="s">
        <v>134</v>
      </c>
      <c r="K383" s="19">
        <v>2</v>
      </c>
      <c r="L383" s="19">
        <v>0</v>
      </c>
      <c r="M383" s="20" t="s">
        <v>33</v>
      </c>
      <c r="N383" s="20" t="s">
        <v>33</v>
      </c>
      <c r="O383" s="18" t="s">
        <v>201</v>
      </c>
      <c r="P383" s="18"/>
      <c r="Q383" s="18"/>
      <c r="R383" s="18"/>
      <c r="S383" s="18"/>
      <c r="T383" s="18"/>
      <c r="U383" s="18"/>
      <c r="V383" s="18"/>
      <c r="W383" s="34"/>
    </row>
    <row r="384" spans="1:23" x14ac:dyDescent="0.2">
      <c r="A384" s="497"/>
      <c r="B384" s="499"/>
      <c r="C384" s="501"/>
      <c r="D384" s="501"/>
      <c r="E384" s="503"/>
      <c r="F384" s="17">
        <v>5</v>
      </c>
      <c r="G384" s="18" t="s">
        <v>4009</v>
      </c>
      <c r="H384" s="18" t="s">
        <v>4010</v>
      </c>
      <c r="I384" s="80"/>
      <c r="J384" s="18" t="s">
        <v>32</v>
      </c>
      <c r="K384" s="19">
        <v>8</v>
      </c>
      <c r="L384" s="19"/>
      <c r="M384" s="20" t="s">
        <v>33</v>
      </c>
      <c r="N384" s="20" t="s">
        <v>33</v>
      </c>
      <c r="O384" s="18" t="s">
        <v>40</v>
      </c>
      <c r="P384" s="18"/>
      <c r="Q384" s="18"/>
      <c r="R384" s="18"/>
      <c r="S384" s="18"/>
      <c r="T384" s="18"/>
      <c r="U384" s="18"/>
      <c r="V384" s="18"/>
      <c r="W384" s="34"/>
    </row>
    <row r="385" spans="1:23" x14ac:dyDescent="0.2">
      <c r="A385" s="497"/>
      <c r="B385" s="499"/>
      <c r="C385" s="501"/>
      <c r="D385" s="501"/>
      <c r="E385" s="503"/>
      <c r="F385" s="17">
        <v>6</v>
      </c>
      <c r="G385" s="18" t="s">
        <v>3619</v>
      </c>
      <c r="H385" s="18" t="s">
        <v>4011</v>
      </c>
      <c r="I385" s="80"/>
      <c r="J385" s="18" t="s">
        <v>44</v>
      </c>
      <c r="K385" s="19">
        <v>30</v>
      </c>
      <c r="L385" s="19"/>
      <c r="M385" s="20" t="s">
        <v>33</v>
      </c>
      <c r="N385" s="20" t="s">
        <v>34</v>
      </c>
      <c r="O385" s="18" t="s">
        <v>51</v>
      </c>
      <c r="P385" s="18"/>
      <c r="Q385" s="18"/>
      <c r="R385" s="18"/>
      <c r="S385" s="18"/>
      <c r="T385" s="18"/>
      <c r="U385" s="18"/>
      <c r="V385" s="18"/>
      <c r="W385" s="34"/>
    </row>
    <row r="386" spans="1:23" x14ac:dyDescent="0.2">
      <c r="A386" s="497"/>
      <c r="B386" s="499"/>
      <c r="C386" s="501"/>
      <c r="D386" s="501"/>
      <c r="E386" s="503"/>
      <c r="F386" s="17">
        <v>7</v>
      </c>
      <c r="G386" s="18" t="s">
        <v>3364</v>
      </c>
      <c r="H386" s="18" t="s">
        <v>4012</v>
      </c>
      <c r="I386" s="80"/>
      <c r="J386" s="18" t="s">
        <v>44</v>
      </c>
      <c r="K386" s="19">
        <v>30</v>
      </c>
      <c r="L386" s="19"/>
      <c r="M386" s="20" t="s">
        <v>33</v>
      </c>
      <c r="N386" s="20" t="s">
        <v>34</v>
      </c>
      <c r="O386" s="18" t="s">
        <v>51</v>
      </c>
      <c r="P386" s="18"/>
      <c r="Q386" s="18"/>
      <c r="R386" s="18"/>
      <c r="S386" s="18"/>
      <c r="T386" s="18"/>
      <c r="U386" s="18"/>
      <c r="V386" s="18"/>
      <c r="W386" s="34"/>
    </row>
    <row r="387" spans="1:23" x14ac:dyDescent="0.2">
      <c r="A387" s="497"/>
      <c r="B387" s="499"/>
      <c r="C387" s="501"/>
      <c r="D387" s="501"/>
      <c r="E387" s="503"/>
      <c r="F387" s="17">
        <v>8</v>
      </c>
      <c r="G387" s="18" t="s">
        <v>3400</v>
      </c>
      <c r="H387" s="18" t="s">
        <v>4013</v>
      </c>
      <c r="I387" s="80"/>
      <c r="J387" s="18" t="s">
        <v>123</v>
      </c>
      <c r="K387" s="19"/>
      <c r="L387" s="19"/>
      <c r="M387" s="20" t="s">
        <v>34</v>
      </c>
      <c r="N387" s="20" t="s">
        <v>34</v>
      </c>
      <c r="O387" s="18" t="s">
        <v>124</v>
      </c>
      <c r="P387" s="18"/>
      <c r="Q387" s="18"/>
      <c r="R387" s="18"/>
      <c r="S387" s="18"/>
      <c r="T387" s="18"/>
      <c r="U387" s="18"/>
      <c r="V387" s="18"/>
      <c r="W387" s="34"/>
    </row>
    <row r="388" spans="1:23" x14ac:dyDescent="0.2">
      <c r="A388" s="497"/>
      <c r="B388" s="499"/>
      <c r="C388" s="501"/>
      <c r="D388" s="501"/>
      <c r="E388" s="503"/>
      <c r="F388" s="17">
        <v>9</v>
      </c>
      <c r="G388" s="18" t="s">
        <v>4014</v>
      </c>
      <c r="H388" s="18" t="s">
        <v>4015</v>
      </c>
      <c r="I388" s="80"/>
      <c r="J388" s="18" t="s">
        <v>44</v>
      </c>
      <c r="K388" s="19">
        <v>7</v>
      </c>
      <c r="L388" s="19"/>
      <c r="M388" s="20" t="s">
        <v>34</v>
      </c>
      <c r="N388" s="20" t="s">
        <v>34</v>
      </c>
      <c r="O388" s="18" t="s">
        <v>1055</v>
      </c>
      <c r="P388" s="18"/>
      <c r="Q388" s="18"/>
      <c r="R388" s="18"/>
      <c r="S388" s="18"/>
      <c r="T388" s="18"/>
      <c r="U388" s="18"/>
      <c r="V388" s="18"/>
      <c r="W388" s="34"/>
    </row>
    <row r="389" spans="1:23" x14ac:dyDescent="0.2">
      <c r="A389" s="497"/>
      <c r="B389" s="499"/>
      <c r="C389" s="501"/>
      <c r="D389" s="501"/>
      <c r="E389" s="503"/>
      <c r="F389" s="17">
        <v>10</v>
      </c>
      <c r="G389" s="18" t="s">
        <v>3972</v>
      </c>
      <c r="H389" s="18" t="s">
        <v>4016</v>
      </c>
      <c r="I389" s="80"/>
      <c r="J389" s="18" t="s">
        <v>44</v>
      </c>
      <c r="K389" s="19">
        <v>4</v>
      </c>
      <c r="L389" s="19"/>
      <c r="M389" s="20" t="s">
        <v>34</v>
      </c>
      <c r="N389" s="20" t="s">
        <v>34</v>
      </c>
      <c r="O389" s="18" t="s">
        <v>511</v>
      </c>
      <c r="P389" s="18"/>
      <c r="Q389" s="18"/>
      <c r="R389" s="18"/>
      <c r="S389" s="18"/>
      <c r="T389" s="18"/>
      <c r="U389" s="18"/>
      <c r="V389" s="18"/>
      <c r="W389" s="34"/>
    </row>
    <row r="390" spans="1:23" x14ac:dyDescent="0.2">
      <c r="A390" s="497"/>
      <c r="B390" s="499"/>
      <c r="C390" s="501"/>
      <c r="D390" s="501"/>
      <c r="E390" s="503"/>
      <c r="F390" s="17">
        <v>11</v>
      </c>
      <c r="G390" s="18" t="s">
        <v>3974</v>
      </c>
      <c r="H390" s="18" t="s">
        <v>4017</v>
      </c>
      <c r="I390" s="80"/>
      <c r="J390" s="18" t="s">
        <v>44</v>
      </c>
      <c r="K390" s="19">
        <v>4</v>
      </c>
      <c r="L390" s="19"/>
      <c r="M390" s="20" t="s">
        <v>34</v>
      </c>
      <c r="N390" s="20" t="s">
        <v>34</v>
      </c>
      <c r="O390" s="18" t="s">
        <v>511</v>
      </c>
      <c r="P390" s="18"/>
      <c r="Q390" s="18"/>
      <c r="R390" s="18"/>
      <c r="S390" s="18"/>
      <c r="T390" s="18"/>
      <c r="U390" s="18"/>
      <c r="V390" s="18"/>
      <c r="W390" s="34"/>
    </row>
    <row r="391" spans="1:23" x14ac:dyDescent="0.2">
      <c r="A391" s="497"/>
      <c r="B391" s="499"/>
      <c r="C391" s="501"/>
      <c r="D391" s="501"/>
      <c r="E391" s="503"/>
      <c r="F391" s="17">
        <v>12</v>
      </c>
      <c r="G391" s="18" t="s">
        <v>4018</v>
      </c>
      <c r="H391" s="18" t="s">
        <v>4019</v>
      </c>
      <c r="I391" s="80"/>
      <c r="J391" s="18" t="s">
        <v>44</v>
      </c>
      <c r="K391" s="19">
        <v>11</v>
      </c>
      <c r="L391" s="19"/>
      <c r="M391" s="20" t="s">
        <v>34</v>
      </c>
      <c r="N391" s="20" t="s">
        <v>34</v>
      </c>
      <c r="O391" s="18" t="s">
        <v>1316</v>
      </c>
      <c r="P391" s="18"/>
      <c r="Q391" s="18"/>
      <c r="R391" s="18"/>
      <c r="S391" s="18"/>
      <c r="T391" s="18"/>
      <c r="U391" s="18"/>
      <c r="V391" s="18"/>
      <c r="W391" s="34"/>
    </row>
    <row r="392" spans="1:23" x14ac:dyDescent="0.2">
      <c r="A392" s="497"/>
      <c r="B392" s="499"/>
      <c r="C392" s="501"/>
      <c r="D392" s="501"/>
      <c r="E392" s="503"/>
      <c r="F392" s="17">
        <v>13</v>
      </c>
      <c r="G392" s="18" t="s">
        <v>4020</v>
      </c>
      <c r="H392" s="18" t="s">
        <v>4021</v>
      </c>
      <c r="I392" s="80"/>
      <c r="J392" s="18" t="s">
        <v>44</v>
      </c>
      <c r="K392" s="19">
        <v>30</v>
      </c>
      <c r="L392" s="19"/>
      <c r="M392" s="20" t="s">
        <v>34</v>
      </c>
      <c r="N392" s="20" t="s">
        <v>34</v>
      </c>
      <c r="O392" s="18" t="s">
        <v>51</v>
      </c>
      <c r="P392" s="18"/>
      <c r="Q392" s="18"/>
      <c r="R392" s="18"/>
      <c r="S392" s="18"/>
      <c r="T392" s="18"/>
      <c r="U392" s="18"/>
      <c r="V392" s="18"/>
      <c r="W392" s="34"/>
    </row>
    <row r="393" spans="1:23" x14ac:dyDescent="0.2">
      <c r="A393" s="497"/>
      <c r="B393" s="499"/>
      <c r="C393" s="501"/>
      <c r="D393" s="501"/>
      <c r="E393" s="503"/>
      <c r="F393" s="17">
        <v>14</v>
      </c>
      <c r="G393" s="18" t="s">
        <v>4022</v>
      </c>
      <c r="H393" s="18" t="s">
        <v>4023</v>
      </c>
      <c r="I393" s="80"/>
      <c r="J393" s="18" t="s">
        <v>44</v>
      </c>
      <c r="K393" s="19">
        <v>60</v>
      </c>
      <c r="L393" s="19"/>
      <c r="M393" s="20" t="s">
        <v>34</v>
      </c>
      <c r="N393" s="20" t="s">
        <v>34</v>
      </c>
      <c r="O393" s="18" t="s">
        <v>540</v>
      </c>
      <c r="P393" s="18"/>
      <c r="Q393" s="18"/>
      <c r="R393" s="18"/>
      <c r="S393" s="18"/>
      <c r="T393" s="18"/>
      <c r="U393" s="18"/>
      <c r="V393" s="18"/>
      <c r="W393" s="34"/>
    </row>
    <row r="394" spans="1:23" x14ac:dyDescent="0.2">
      <c r="A394" s="497"/>
      <c r="B394" s="499"/>
      <c r="C394" s="501"/>
      <c r="D394" s="501"/>
      <c r="E394" s="503"/>
      <c r="F394" s="17">
        <v>15</v>
      </c>
      <c r="G394" s="18" t="s">
        <v>3685</v>
      </c>
      <c r="H394" s="18" t="s">
        <v>4024</v>
      </c>
      <c r="I394" s="80"/>
      <c r="J394" s="18" t="s">
        <v>44</v>
      </c>
      <c r="K394" s="19">
        <v>7</v>
      </c>
      <c r="L394" s="19"/>
      <c r="M394" s="20" t="s">
        <v>34</v>
      </c>
      <c r="N394" s="20" t="s">
        <v>34</v>
      </c>
      <c r="O394" s="18" t="s">
        <v>1055</v>
      </c>
      <c r="P394" s="18"/>
      <c r="Q394" s="18"/>
      <c r="R394" s="18"/>
      <c r="S394" s="18"/>
      <c r="T394" s="18"/>
      <c r="U394" s="18"/>
      <c r="V394" s="18"/>
      <c r="W394" s="34"/>
    </row>
    <row r="395" spans="1:23" x14ac:dyDescent="0.2">
      <c r="A395" s="497"/>
      <c r="B395" s="499"/>
      <c r="C395" s="501"/>
      <c r="D395" s="501"/>
      <c r="E395" s="503"/>
      <c r="F395" s="17">
        <v>16</v>
      </c>
      <c r="G395" s="18" t="s">
        <v>3687</v>
      </c>
      <c r="H395" s="18" t="s">
        <v>4025</v>
      </c>
      <c r="I395" s="80"/>
      <c r="J395" s="18" t="s">
        <v>44</v>
      </c>
      <c r="K395" s="19">
        <v>4</v>
      </c>
      <c r="L395" s="19"/>
      <c r="M395" s="20" t="s">
        <v>34</v>
      </c>
      <c r="N395" s="20" t="s">
        <v>34</v>
      </c>
      <c r="O395" s="18" t="s">
        <v>511</v>
      </c>
      <c r="P395" s="18"/>
      <c r="Q395" s="18"/>
      <c r="R395" s="18"/>
      <c r="S395" s="18"/>
      <c r="T395" s="18"/>
      <c r="U395" s="18"/>
      <c r="V395" s="18"/>
      <c r="W395" s="34"/>
    </row>
    <row r="396" spans="1:23" x14ac:dyDescent="0.2">
      <c r="A396" s="497"/>
      <c r="B396" s="499"/>
      <c r="C396" s="501"/>
      <c r="D396" s="501"/>
      <c r="E396" s="503"/>
      <c r="F396" s="17">
        <v>17</v>
      </c>
      <c r="G396" s="18" t="s">
        <v>3689</v>
      </c>
      <c r="H396" s="18" t="s">
        <v>4026</v>
      </c>
      <c r="I396" s="80"/>
      <c r="J396" s="18" t="s">
        <v>44</v>
      </c>
      <c r="K396" s="19">
        <v>4</v>
      </c>
      <c r="L396" s="19"/>
      <c r="M396" s="20" t="s">
        <v>34</v>
      </c>
      <c r="N396" s="20" t="s">
        <v>34</v>
      </c>
      <c r="O396" s="18" t="s">
        <v>511</v>
      </c>
      <c r="P396" s="18"/>
      <c r="Q396" s="18"/>
      <c r="R396" s="18"/>
      <c r="S396" s="18"/>
      <c r="T396" s="18"/>
      <c r="U396" s="18"/>
      <c r="V396" s="18"/>
      <c r="W396" s="34"/>
    </row>
    <row r="397" spans="1:23" x14ac:dyDescent="0.2">
      <c r="A397" s="497"/>
      <c r="B397" s="499"/>
      <c r="C397" s="501"/>
      <c r="D397" s="501"/>
      <c r="E397" s="503"/>
      <c r="F397" s="17">
        <v>18</v>
      </c>
      <c r="G397" s="18" t="s">
        <v>3722</v>
      </c>
      <c r="H397" s="18" t="s">
        <v>4027</v>
      </c>
      <c r="I397" s="80"/>
      <c r="J397" s="18" t="s">
        <v>32</v>
      </c>
      <c r="K397" s="19">
        <v>4</v>
      </c>
      <c r="L397" s="19"/>
      <c r="M397" s="20" t="s">
        <v>34</v>
      </c>
      <c r="N397" s="20" t="s">
        <v>34</v>
      </c>
      <c r="O397" s="18" t="s">
        <v>522</v>
      </c>
      <c r="P397" s="18"/>
      <c r="Q397" s="18"/>
      <c r="R397" s="18"/>
      <c r="S397" s="18"/>
      <c r="T397" s="18"/>
      <c r="U397" s="18"/>
      <c r="V397" s="18"/>
      <c r="W397" s="34"/>
    </row>
    <row r="398" spans="1:23" x14ac:dyDescent="0.2">
      <c r="A398" s="497"/>
      <c r="B398" s="499"/>
      <c r="C398" s="501"/>
      <c r="D398" s="501"/>
      <c r="E398" s="503"/>
      <c r="F398" s="17">
        <v>19</v>
      </c>
      <c r="G398" s="18" t="s">
        <v>3724</v>
      </c>
      <c r="H398" s="18" t="s">
        <v>4028</v>
      </c>
      <c r="I398" s="80"/>
      <c r="J398" s="18" t="s">
        <v>32</v>
      </c>
      <c r="K398" s="19">
        <v>3</v>
      </c>
      <c r="L398" s="19"/>
      <c r="M398" s="20" t="s">
        <v>34</v>
      </c>
      <c r="N398" s="20" t="s">
        <v>34</v>
      </c>
      <c r="O398" s="18" t="s">
        <v>60</v>
      </c>
      <c r="P398" s="18"/>
      <c r="Q398" s="18"/>
      <c r="R398" s="18"/>
      <c r="S398" s="18"/>
      <c r="T398" s="18"/>
      <c r="U398" s="18"/>
      <c r="V398" s="18"/>
      <c r="W398" s="34"/>
    </row>
    <row r="399" spans="1:23" x14ac:dyDescent="0.2">
      <c r="A399" s="497"/>
      <c r="B399" s="499"/>
      <c r="C399" s="501"/>
      <c r="D399" s="501"/>
      <c r="E399" s="503"/>
      <c r="F399" s="17">
        <v>20</v>
      </c>
      <c r="G399" s="18" t="s">
        <v>3726</v>
      </c>
      <c r="H399" s="18" t="s">
        <v>4029</v>
      </c>
      <c r="I399" s="80"/>
      <c r="J399" s="18" t="s">
        <v>32</v>
      </c>
      <c r="K399" s="19">
        <v>1</v>
      </c>
      <c r="L399" s="19"/>
      <c r="M399" s="20" t="s">
        <v>34</v>
      </c>
      <c r="N399" s="20" t="s">
        <v>34</v>
      </c>
      <c r="O399" s="18" t="s">
        <v>35</v>
      </c>
      <c r="P399" s="18"/>
      <c r="Q399" s="18"/>
      <c r="R399" s="18"/>
      <c r="S399" s="18"/>
      <c r="T399" s="18"/>
      <c r="U399" s="18"/>
      <c r="V399" s="18"/>
      <c r="W399" s="34"/>
    </row>
    <row r="400" spans="1:23" x14ac:dyDescent="0.2">
      <c r="A400" s="497"/>
      <c r="B400" s="499"/>
      <c r="C400" s="501"/>
      <c r="D400" s="501"/>
      <c r="E400" s="503"/>
      <c r="F400" s="17">
        <v>21</v>
      </c>
      <c r="G400" s="18" t="s">
        <v>1504</v>
      </c>
      <c r="H400" s="18" t="s">
        <v>4030</v>
      </c>
      <c r="I400" s="80"/>
      <c r="J400" s="18" t="s">
        <v>32</v>
      </c>
      <c r="K400" s="19">
        <v>8</v>
      </c>
      <c r="L400" s="19"/>
      <c r="M400" s="20" t="s">
        <v>34</v>
      </c>
      <c r="N400" s="20" t="s">
        <v>34</v>
      </c>
      <c r="O400" s="18" t="s">
        <v>40</v>
      </c>
      <c r="P400" s="18"/>
      <c r="Q400" s="18"/>
      <c r="R400" s="18"/>
      <c r="S400" s="18"/>
      <c r="T400" s="18"/>
      <c r="U400" s="18"/>
      <c r="V400" s="18"/>
      <c r="W400" s="34"/>
    </row>
    <row r="401" spans="1:23" x14ac:dyDescent="0.2">
      <c r="A401" s="497"/>
      <c r="B401" s="499"/>
      <c r="C401" s="501"/>
      <c r="D401" s="501"/>
      <c r="E401" s="503"/>
      <c r="F401" s="17">
        <v>22</v>
      </c>
      <c r="G401" s="18" t="s">
        <v>3729</v>
      </c>
      <c r="H401" s="18" t="s">
        <v>4031</v>
      </c>
      <c r="I401" s="80"/>
      <c r="J401" s="18" t="s">
        <v>44</v>
      </c>
      <c r="K401" s="19">
        <v>30</v>
      </c>
      <c r="L401" s="19"/>
      <c r="M401" s="20" t="s">
        <v>34</v>
      </c>
      <c r="N401" s="20" t="s">
        <v>34</v>
      </c>
      <c r="O401" s="18" t="s">
        <v>51</v>
      </c>
      <c r="P401" s="18"/>
      <c r="Q401" s="18"/>
      <c r="R401" s="18"/>
      <c r="S401" s="18"/>
      <c r="T401" s="18"/>
      <c r="U401" s="18"/>
      <c r="V401" s="18"/>
      <c r="W401" s="34"/>
    </row>
    <row r="402" spans="1:23" x14ac:dyDescent="0.2">
      <c r="A402" s="497"/>
      <c r="B402" s="499"/>
      <c r="C402" s="501"/>
      <c r="D402" s="501"/>
      <c r="E402" s="503"/>
      <c r="F402" s="17">
        <v>23</v>
      </c>
      <c r="G402" s="18" t="s">
        <v>3731</v>
      </c>
      <c r="H402" s="18" t="s">
        <v>4032</v>
      </c>
      <c r="I402" s="80"/>
      <c r="J402" s="18" t="s">
        <v>44</v>
      </c>
      <c r="K402" s="19">
        <v>30</v>
      </c>
      <c r="L402" s="19"/>
      <c r="M402" s="20" t="s">
        <v>34</v>
      </c>
      <c r="N402" s="20" t="s">
        <v>34</v>
      </c>
      <c r="O402" s="18" t="s">
        <v>51</v>
      </c>
      <c r="P402" s="18"/>
      <c r="Q402" s="18"/>
      <c r="R402" s="18"/>
      <c r="S402" s="18"/>
      <c r="T402" s="18"/>
      <c r="U402" s="18"/>
      <c r="V402" s="18"/>
      <c r="W402" s="34"/>
    </row>
    <row r="403" spans="1:23" x14ac:dyDescent="0.2">
      <c r="A403" s="497"/>
      <c r="B403" s="499"/>
      <c r="C403" s="501"/>
      <c r="D403" s="501"/>
      <c r="E403" s="503"/>
      <c r="F403" s="17">
        <v>24</v>
      </c>
      <c r="G403" s="18" t="s">
        <v>3733</v>
      </c>
      <c r="H403" s="18" t="s">
        <v>4033</v>
      </c>
      <c r="I403" s="80"/>
      <c r="J403" s="18" t="s">
        <v>32</v>
      </c>
      <c r="K403" s="19">
        <v>3</v>
      </c>
      <c r="L403" s="19"/>
      <c r="M403" s="20" t="s">
        <v>34</v>
      </c>
      <c r="N403" s="20" t="s">
        <v>34</v>
      </c>
      <c r="O403" s="18" t="s">
        <v>60</v>
      </c>
      <c r="P403" s="18"/>
      <c r="Q403" s="18"/>
      <c r="R403" s="18"/>
      <c r="S403" s="18"/>
      <c r="T403" s="18"/>
      <c r="U403" s="18"/>
      <c r="V403" s="18"/>
      <c r="W403" s="34"/>
    </row>
    <row r="404" spans="1:23" x14ac:dyDescent="0.2">
      <c r="A404" s="497"/>
      <c r="B404" s="499"/>
      <c r="C404" s="501"/>
      <c r="D404" s="501"/>
      <c r="E404" s="503"/>
      <c r="F404" s="17">
        <v>25</v>
      </c>
      <c r="G404" s="18" t="s">
        <v>3735</v>
      </c>
      <c r="H404" s="18" t="s">
        <v>4034</v>
      </c>
      <c r="I404" s="80"/>
      <c r="J404" s="18" t="s">
        <v>32</v>
      </c>
      <c r="K404" s="19">
        <v>8</v>
      </c>
      <c r="L404" s="19"/>
      <c r="M404" s="20" t="s">
        <v>34</v>
      </c>
      <c r="N404" s="20" t="s">
        <v>34</v>
      </c>
      <c r="O404" s="18" t="s">
        <v>40</v>
      </c>
      <c r="P404" s="18"/>
      <c r="Q404" s="18"/>
      <c r="R404" s="18"/>
      <c r="S404" s="18"/>
      <c r="T404" s="18"/>
      <c r="U404" s="18"/>
      <c r="V404" s="18"/>
      <c r="W404" s="34"/>
    </row>
    <row r="405" spans="1:23" x14ac:dyDescent="0.2">
      <c r="A405" s="497"/>
      <c r="B405" s="499"/>
      <c r="C405" s="501"/>
      <c r="D405" s="501"/>
      <c r="E405" s="503"/>
      <c r="F405" s="17">
        <v>26</v>
      </c>
      <c r="G405" s="18" t="s">
        <v>3637</v>
      </c>
      <c r="H405" s="18" t="s">
        <v>4035</v>
      </c>
      <c r="I405" s="80"/>
      <c r="J405" s="18" t="s">
        <v>123</v>
      </c>
      <c r="K405" s="19"/>
      <c r="L405" s="19"/>
      <c r="M405" s="20" t="s">
        <v>34</v>
      </c>
      <c r="N405" s="20" t="s">
        <v>34</v>
      </c>
      <c r="O405" s="18" t="s">
        <v>124</v>
      </c>
      <c r="P405" s="18"/>
      <c r="Q405" s="18"/>
      <c r="R405" s="18"/>
      <c r="S405" s="18"/>
      <c r="T405" s="18"/>
      <c r="U405" s="18"/>
      <c r="V405" s="18"/>
      <c r="W405" s="34"/>
    </row>
    <row r="406" spans="1:23" x14ac:dyDescent="0.2">
      <c r="A406" s="497"/>
      <c r="B406" s="499"/>
      <c r="C406" s="501"/>
      <c r="D406" s="501"/>
      <c r="E406" s="503"/>
      <c r="F406" s="17">
        <v>27</v>
      </c>
      <c r="G406" s="18" t="s">
        <v>3639</v>
      </c>
      <c r="H406" s="18" t="s">
        <v>4036</v>
      </c>
      <c r="I406" s="80"/>
      <c r="J406" s="18" t="s">
        <v>123</v>
      </c>
      <c r="K406" s="19"/>
      <c r="L406" s="19"/>
      <c r="M406" s="20" t="s">
        <v>34</v>
      </c>
      <c r="N406" s="20" t="s">
        <v>34</v>
      </c>
      <c r="O406" s="18" t="s">
        <v>124</v>
      </c>
      <c r="P406" s="18"/>
      <c r="Q406" s="18"/>
      <c r="R406" s="18"/>
      <c r="S406" s="18"/>
      <c r="T406" s="18"/>
      <c r="U406" s="18"/>
      <c r="V406" s="18"/>
      <c r="W406" s="34"/>
    </row>
    <row r="407" spans="1:23" x14ac:dyDescent="0.2">
      <c r="A407" s="497"/>
      <c r="B407" s="499"/>
      <c r="C407" s="501"/>
      <c r="D407" s="501"/>
      <c r="E407" s="503"/>
      <c r="F407" s="17">
        <v>28</v>
      </c>
      <c r="G407" s="18" t="s">
        <v>3641</v>
      </c>
      <c r="H407" s="18" t="s">
        <v>4037</v>
      </c>
      <c r="I407" s="80"/>
      <c r="J407" s="18" t="s">
        <v>123</v>
      </c>
      <c r="K407" s="19"/>
      <c r="L407" s="19"/>
      <c r="M407" s="20" t="s">
        <v>34</v>
      </c>
      <c r="N407" s="20" t="s">
        <v>34</v>
      </c>
      <c r="O407" s="18" t="s">
        <v>124</v>
      </c>
      <c r="P407" s="18"/>
      <c r="Q407" s="18"/>
      <c r="R407" s="18"/>
      <c r="S407" s="18"/>
      <c r="T407" s="18"/>
      <c r="U407" s="18"/>
      <c r="V407" s="18"/>
      <c r="W407" s="34"/>
    </row>
    <row r="408" spans="1:23" x14ac:dyDescent="0.2">
      <c r="A408" s="497"/>
      <c r="B408" s="499"/>
      <c r="C408" s="501"/>
      <c r="D408" s="501"/>
      <c r="E408" s="503"/>
      <c r="F408" s="17">
        <v>29</v>
      </c>
      <c r="G408" s="18" t="s">
        <v>3607</v>
      </c>
      <c r="H408" s="18" t="s">
        <v>4038</v>
      </c>
      <c r="I408" s="80"/>
      <c r="J408" s="18" t="s">
        <v>44</v>
      </c>
      <c r="K408" s="19">
        <v>8</v>
      </c>
      <c r="L408" s="19"/>
      <c r="M408" s="20" t="s">
        <v>34</v>
      </c>
      <c r="N408" s="20" t="s">
        <v>34</v>
      </c>
      <c r="O408" s="18" t="s">
        <v>65</v>
      </c>
      <c r="P408" s="18"/>
      <c r="Q408" s="18"/>
      <c r="R408" s="18"/>
      <c r="S408" s="18"/>
      <c r="T408" s="18"/>
      <c r="U408" s="18"/>
      <c r="V408" s="18"/>
      <c r="W408" s="34"/>
    </row>
    <row r="409" spans="1:23" x14ac:dyDescent="0.2">
      <c r="A409" s="497"/>
      <c r="B409" s="499"/>
      <c r="C409" s="501"/>
      <c r="D409" s="501"/>
      <c r="E409" s="503"/>
      <c r="F409" s="17">
        <v>30</v>
      </c>
      <c r="G409" s="18" t="s">
        <v>3609</v>
      </c>
      <c r="H409" s="18" t="s">
        <v>4039</v>
      </c>
      <c r="I409" s="80"/>
      <c r="J409" s="18" t="s">
        <v>44</v>
      </c>
      <c r="K409" s="19">
        <v>20</v>
      </c>
      <c r="L409" s="19"/>
      <c r="M409" s="20" t="s">
        <v>34</v>
      </c>
      <c r="N409" s="20" t="s">
        <v>34</v>
      </c>
      <c r="O409" s="18" t="s">
        <v>37</v>
      </c>
      <c r="P409" s="18"/>
      <c r="Q409" s="18"/>
      <c r="R409" s="18"/>
      <c r="S409" s="18"/>
      <c r="T409" s="18"/>
      <c r="U409" s="18"/>
      <c r="V409" s="18"/>
      <c r="W409" s="34"/>
    </row>
    <row r="410" spans="1:23" x14ac:dyDescent="0.2">
      <c r="A410" s="496" t="s">
        <v>3332</v>
      </c>
      <c r="B410" s="498" t="s">
        <v>3333</v>
      </c>
      <c r="C410" s="500"/>
      <c r="D410" s="500"/>
      <c r="E410" s="502">
        <v>16777215</v>
      </c>
      <c r="F410" s="27">
        <v>1</v>
      </c>
      <c r="G410" s="28" t="s">
        <v>3337</v>
      </c>
      <c r="H410" s="28" t="s">
        <v>4040</v>
      </c>
      <c r="I410" s="79"/>
      <c r="J410" s="28" t="s">
        <v>32</v>
      </c>
      <c r="K410" s="29">
        <v>8</v>
      </c>
      <c r="L410" s="29"/>
      <c r="M410" s="30" t="s">
        <v>33</v>
      </c>
      <c r="N410" s="30" t="s">
        <v>34</v>
      </c>
      <c r="O410" s="28" t="s">
        <v>40</v>
      </c>
      <c r="P410" s="28"/>
      <c r="Q410" s="28"/>
      <c r="R410" s="28"/>
      <c r="S410" s="28"/>
      <c r="T410" s="28"/>
      <c r="U410" s="28"/>
      <c r="V410" s="28"/>
      <c r="W410" s="33"/>
    </row>
    <row r="411" spans="1:23" x14ac:dyDescent="0.2">
      <c r="A411" s="497"/>
      <c r="B411" s="499"/>
      <c r="C411" s="501"/>
      <c r="D411" s="501"/>
      <c r="E411" s="503"/>
      <c r="F411" s="17">
        <v>2</v>
      </c>
      <c r="G411" s="18" t="s">
        <v>3794</v>
      </c>
      <c r="H411" s="18" t="s">
        <v>4041</v>
      </c>
      <c r="I411" s="80"/>
      <c r="J411" s="18" t="s">
        <v>32</v>
      </c>
      <c r="K411" s="19">
        <v>1</v>
      </c>
      <c r="L411" s="19"/>
      <c r="M411" s="20" t="s">
        <v>33</v>
      </c>
      <c r="N411" s="20" t="s">
        <v>34</v>
      </c>
      <c r="O411" s="18" t="s">
        <v>35</v>
      </c>
      <c r="P411" s="18"/>
      <c r="Q411" s="18"/>
      <c r="R411" s="18"/>
      <c r="S411" s="18"/>
      <c r="T411" s="18"/>
      <c r="U411" s="18"/>
      <c r="V411" s="18"/>
      <c r="W411" s="34"/>
    </row>
    <row r="412" spans="1:23" x14ac:dyDescent="0.2">
      <c r="A412" s="497"/>
      <c r="B412" s="499"/>
      <c r="C412" s="501"/>
      <c r="D412" s="501"/>
      <c r="E412" s="503"/>
      <c r="F412" s="17">
        <v>3</v>
      </c>
      <c r="G412" s="18" t="s">
        <v>3796</v>
      </c>
      <c r="H412" s="18" t="s">
        <v>4042</v>
      </c>
      <c r="I412" s="80"/>
      <c r="J412" s="18" t="s">
        <v>134</v>
      </c>
      <c r="K412" s="19">
        <v>1</v>
      </c>
      <c r="L412" s="19">
        <v>0</v>
      </c>
      <c r="M412" s="20" t="s">
        <v>33</v>
      </c>
      <c r="N412" s="20" t="s">
        <v>34</v>
      </c>
      <c r="O412" s="18" t="s">
        <v>183</v>
      </c>
      <c r="P412" s="18"/>
      <c r="Q412" s="18"/>
      <c r="R412" s="18"/>
      <c r="S412" s="18"/>
      <c r="T412" s="18"/>
      <c r="U412" s="18"/>
      <c r="V412" s="18"/>
      <c r="W412" s="34"/>
    </row>
    <row r="413" spans="1:23" x14ac:dyDescent="0.2">
      <c r="A413" s="497"/>
      <c r="B413" s="499"/>
      <c r="C413" s="501"/>
      <c r="D413" s="501"/>
      <c r="E413" s="503"/>
      <c r="F413" s="17">
        <v>4</v>
      </c>
      <c r="G413" s="18" t="s">
        <v>4043</v>
      </c>
      <c r="H413" s="18" t="s">
        <v>4044</v>
      </c>
      <c r="I413" s="80"/>
      <c r="J413" s="18" t="s">
        <v>32</v>
      </c>
      <c r="K413" s="19">
        <v>4</v>
      </c>
      <c r="L413" s="19"/>
      <c r="M413" s="20" t="s">
        <v>34</v>
      </c>
      <c r="N413" s="20" t="s">
        <v>34</v>
      </c>
      <c r="O413" s="18" t="s">
        <v>522</v>
      </c>
      <c r="P413" s="18"/>
      <c r="Q413" s="18"/>
      <c r="R413" s="18"/>
      <c r="S413" s="18"/>
      <c r="T413" s="18"/>
      <c r="U413" s="18"/>
      <c r="V413" s="18"/>
      <c r="W413" s="34"/>
    </row>
    <row r="414" spans="1:23" x14ac:dyDescent="0.2">
      <c r="A414" s="497"/>
      <c r="B414" s="499"/>
      <c r="C414" s="501"/>
      <c r="D414" s="501"/>
      <c r="E414" s="503"/>
      <c r="F414" s="17">
        <v>5</v>
      </c>
      <c r="G414" s="18" t="s">
        <v>4045</v>
      </c>
      <c r="H414" s="18" t="s">
        <v>4046</v>
      </c>
      <c r="I414" s="80"/>
      <c r="J414" s="18" t="s">
        <v>32</v>
      </c>
      <c r="K414" s="19">
        <v>1</v>
      </c>
      <c r="L414" s="19"/>
      <c r="M414" s="20" t="s">
        <v>34</v>
      </c>
      <c r="N414" s="20" t="s">
        <v>34</v>
      </c>
      <c r="O414" s="18" t="s">
        <v>35</v>
      </c>
      <c r="P414" s="18"/>
      <c r="Q414" s="18"/>
      <c r="R414" s="18"/>
      <c r="S414" s="18"/>
      <c r="T414" s="18"/>
      <c r="U414" s="18"/>
      <c r="V414" s="18"/>
      <c r="W414" s="34"/>
    </row>
    <row r="415" spans="1:23" x14ac:dyDescent="0.2">
      <c r="A415" s="497"/>
      <c r="B415" s="499"/>
      <c r="C415" s="501"/>
      <c r="D415" s="501"/>
      <c r="E415" s="503"/>
      <c r="F415" s="17">
        <v>6</v>
      </c>
      <c r="G415" s="18" t="s">
        <v>4047</v>
      </c>
      <c r="H415" s="18" t="s">
        <v>4048</v>
      </c>
      <c r="I415" s="80"/>
      <c r="J415" s="18" t="s">
        <v>134</v>
      </c>
      <c r="K415" s="19">
        <v>9</v>
      </c>
      <c r="L415" s="19">
        <v>0</v>
      </c>
      <c r="M415" s="20" t="s">
        <v>34</v>
      </c>
      <c r="N415" s="20" t="s">
        <v>34</v>
      </c>
      <c r="O415" s="18" t="s">
        <v>1718</v>
      </c>
      <c r="P415" s="18"/>
      <c r="Q415" s="18"/>
      <c r="R415" s="18"/>
      <c r="S415" s="18"/>
      <c r="T415" s="18"/>
      <c r="U415" s="18"/>
      <c r="V415" s="18"/>
      <c r="W415" s="34"/>
    </row>
    <row r="416" spans="1:23" x14ac:dyDescent="0.2">
      <c r="A416" s="497"/>
      <c r="B416" s="499"/>
      <c r="C416" s="501"/>
      <c r="D416" s="501"/>
      <c r="E416" s="503"/>
      <c r="F416" s="17">
        <v>7</v>
      </c>
      <c r="G416" s="18" t="s">
        <v>4049</v>
      </c>
      <c r="H416" s="18" t="s">
        <v>4050</v>
      </c>
      <c r="I416" s="80"/>
      <c r="J416" s="18" t="s">
        <v>134</v>
      </c>
      <c r="K416" s="19">
        <v>9</v>
      </c>
      <c r="L416" s="19">
        <v>0</v>
      </c>
      <c r="M416" s="20" t="s">
        <v>34</v>
      </c>
      <c r="N416" s="20" t="s">
        <v>34</v>
      </c>
      <c r="O416" s="18" t="s">
        <v>1718</v>
      </c>
      <c r="P416" s="18"/>
      <c r="Q416" s="18"/>
      <c r="R416" s="18"/>
      <c r="S416" s="18"/>
      <c r="T416" s="18"/>
      <c r="U416" s="18"/>
      <c r="V416" s="18"/>
      <c r="W416" s="34"/>
    </row>
    <row r="417" spans="1:23" x14ac:dyDescent="0.2">
      <c r="A417" s="497"/>
      <c r="B417" s="499"/>
      <c r="C417" s="501"/>
      <c r="D417" s="501"/>
      <c r="E417" s="503"/>
      <c r="F417" s="17">
        <v>8</v>
      </c>
      <c r="G417" s="18" t="s">
        <v>4051</v>
      </c>
      <c r="H417" s="18" t="s">
        <v>4052</v>
      </c>
      <c r="I417" s="80"/>
      <c r="J417" s="18" t="s">
        <v>44</v>
      </c>
      <c r="K417" s="19">
        <v>100</v>
      </c>
      <c r="L417" s="19"/>
      <c r="M417" s="20" t="s">
        <v>34</v>
      </c>
      <c r="N417" s="20" t="s">
        <v>34</v>
      </c>
      <c r="O417" s="18" t="s">
        <v>1313</v>
      </c>
      <c r="P417" s="18"/>
      <c r="Q417" s="18"/>
      <c r="R417" s="18"/>
      <c r="S417" s="18"/>
      <c r="T417" s="18"/>
      <c r="U417" s="18"/>
      <c r="V417" s="18"/>
      <c r="W417" s="34"/>
    </row>
    <row r="418" spans="1:23" x14ac:dyDescent="0.2">
      <c r="A418" s="497"/>
      <c r="B418" s="499"/>
      <c r="C418" s="501"/>
      <c r="D418" s="501"/>
      <c r="E418" s="503"/>
      <c r="F418" s="17">
        <v>9</v>
      </c>
      <c r="G418" s="18" t="s">
        <v>3931</v>
      </c>
      <c r="H418" s="18" t="s">
        <v>4053</v>
      </c>
      <c r="I418" s="80"/>
      <c r="J418" s="18" t="s">
        <v>32</v>
      </c>
      <c r="K418" s="19">
        <v>1</v>
      </c>
      <c r="L418" s="19"/>
      <c r="M418" s="20" t="s">
        <v>34</v>
      </c>
      <c r="N418" s="20" t="s">
        <v>34</v>
      </c>
      <c r="O418" s="18" t="s">
        <v>35</v>
      </c>
      <c r="P418" s="18"/>
      <c r="Q418" s="18"/>
      <c r="R418" s="18"/>
      <c r="S418" s="18"/>
      <c r="T418" s="18"/>
      <c r="U418" s="18"/>
      <c r="V418" s="18"/>
      <c r="W418" s="34"/>
    </row>
    <row r="419" spans="1:23" x14ac:dyDescent="0.2">
      <c r="A419" s="497"/>
      <c r="B419" s="499"/>
      <c r="C419" s="501"/>
      <c r="D419" s="501"/>
      <c r="E419" s="503"/>
      <c r="F419" s="17">
        <v>10</v>
      </c>
      <c r="G419" s="18" t="s">
        <v>3637</v>
      </c>
      <c r="H419" s="18" t="s">
        <v>4054</v>
      </c>
      <c r="I419" s="80"/>
      <c r="J419" s="18" t="s">
        <v>123</v>
      </c>
      <c r="K419" s="19"/>
      <c r="L419" s="19"/>
      <c r="M419" s="20" t="s">
        <v>34</v>
      </c>
      <c r="N419" s="20" t="s">
        <v>34</v>
      </c>
      <c r="O419" s="18" t="s">
        <v>124</v>
      </c>
      <c r="P419" s="18"/>
      <c r="Q419" s="18"/>
      <c r="R419" s="18"/>
      <c r="S419" s="18"/>
      <c r="T419" s="18"/>
      <c r="U419" s="18"/>
      <c r="V419" s="18"/>
      <c r="W419" s="34"/>
    </row>
    <row r="420" spans="1:23" x14ac:dyDescent="0.2">
      <c r="A420" s="497"/>
      <c r="B420" s="499"/>
      <c r="C420" s="501"/>
      <c r="D420" s="501"/>
      <c r="E420" s="503"/>
      <c r="F420" s="17">
        <v>11</v>
      </c>
      <c r="G420" s="18" t="s">
        <v>3639</v>
      </c>
      <c r="H420" s="18" t="s">
        <v>4055</v>
      </c>
      <c r="I420" s="80"/>
      <c r="J420" s="18" t="s">
        <v>123</v>
      </c>
      <c r="K420" s="19"/>
      <c r="L420" s="19"/>
      <c r="M420" s="20" t="s">
        <v>34</v>
      </c>
      <c r="N420" s="20" t="s">
        <v>34</v>
      </c>
      <c r="O420" s="18" t="s">
        <v>124</v>
      </c>
      <c r="P420" s="18"/>
      <c r="Q420" s="18"/>
      <c r="R420" s="18"/>
      <c r="S420" s="18"/>
      <c r="T420" s="18"/>
      <c r="U420" s="18"/>
      <c r="V420" s="18"/>
      <c r="W420" s="34"/>
    </row>
    <row r="421" spans="1:23" x14ac:dyDescent="0.2">
      <c r="A421" s="496" t="s">
        <v>4056</v>
      </c>
      <c r="B421" s="498" t="s">
        <v>3335</v>
      </c>
      <c r="C421" s="500"/>
      <c r="D421" s="500"/>
      <c r="E421" s="502">
        <v>16777215</v>
      </c>
      <c r="F421" s="27">
        <v>1</v>
      </c>
      <c r="G421" s="28" t="s">
        <v>3337</v>
      </c>
      <c r="H421" s="28" t="s">
        <v>4057</v>
      </c>
      <c r="I421" s="79"/>
      <c r="J421" s="28" t="s">
        <v>32</v>
      </c>
      <c r="K421" s="29">
        <v>8</v>
      </c>
      <c r="L421" s="29"/>
      <c r="M421" s="30" t="s">
        <v>33</v>
      </c>
      <c r="N421" s="30" t="s">
        <v>33</v>
      </c>
      <c r="O421" s="28" t="s">
        <v>3006</v>
      </c>
      <c r="P421" s="28"/>
      <c r="Q421" s="28"/>
      <c r="R421" s="28"/>
      <c r="S421" s="28"/>
      <c r="T421" s="28"/>
      <c r="U421" s="28"/>
      <c r="V421" s="28"/>
      <c r="W421" s="33"/>
    </row>
    <row r="422" spans="1:23" x14ac:dyDescent="0.2">
      <c r="A422" s="497"/>
      <c r="B422" s="499"/>
      <c r="C422" s="501"/>
      <c r="D422" s="501"/>
      <c r="E422" s="503"/>
      <c r="F422" s="17">
        <v>2</v>
      </c>
      <c r="G422" s="18" t="s">
        <v>4058</v>
      </c>
      <c r="H422" s="18" t="s">
        <v>4059</v>
      </c>
      <c r="I422" s="80"/>
      <c r="J422" s="18" t="s">
        <v>134</v>
      </c>
      <c r="K422" s="19">
        <v>1</v>
      </c>
      <c r="L422" s="19">
        <v>0</v>
      </c>
      <c r="M422" s="20" t="s">
        <v>33</v>
      </c>
      <c r="N422" s="20" t="s">
        <v>33</v>
      </c>
      <c r="O422" s="18" t="s">
        <v>183</v>
      </c>
      <c r="P422" s="18"/>
      <c r="Q422" s="18"/>
      <c r="R422" s="18"/>
      <c r="S422" s="18"/>
      <c r="T422" s="18"/>
      <c r="U422" s="18"/>
      <c r="V422" s="18"/>
      <c r="W422" s="34"/>
    </row>
    <row r="423" spans="1:23" x14ac:dyDescent="0.2">
      <c r="A423" s="497"/>
      <c r="B423" s="499"/>
      <c r="C423" s="501"/>
      <c r="D423" s="501"/>
      <c r="E423" s="503"/>
      <c r="F423" s="17">
        <v>3</v>
      </c>
      <c r="G423" s="18" t="s">
        <v>4060</v>
      </c>
      <c r="H423" s="18" t="s">
        <v>4061</v>
      </c>
      <c r="I423" s="80"/>
      <c r="J423" s="18" t="s">
        <v>134</v>
      </c>
      <c r="K423" s="19">
        <v>1</v>
      </c>
      <c r="L423" s="19">
        <v>0</v>
      </c>
      <c r="M423" s="20" t="s">
        <v>34</v>
      </c>
      <c r="N423" s="20" t="s">
        <v>34</v>
      </c>
      <c r="O423" s="18" t="s">
        <v>183</v>
      </c>
      <c r="P423" s="18"/>
      <c r="Q423" s="18"/>
      <c r="R423" s="18"/>
      <c r="S423" s="18"/>
      <c r="T423" s="18"/>
      <c r="U423" s="18"/>
      <c r="V423" s="18"/>
      <c r="W423" s="34"/>
    </row>
    <row r="424" spans="1:23" x14ac:dyDescent="0.2">
      <c r="A424" s="497"/>
      <c r="B424" s="499"/>
      <c r="C424" s="501"/>
      <c r="D424" s="501"/>
      <c r="E424" s="503"/>
      <c r="F424" s="41">
        <v>4</v>
      </c>
      <c r="G424" s="42" t="s">
        <v>520</v>
      </c>
      <c r="H424" s="42" t="s">
        <v>4062</v>
      </c>
      <c r="I424" s="85"/>
      <c r="J424" s="42" t="s">
        <v>32</v>
      </c>
      <c r="K424" s="43">
        <v>16</v>
      </c>
      <c r="L424" s="43"/>
      <c r="M424" s="44" t="s">
        <v>34</v>
      </c>
      <c r="N424" s="44" t="s">
        <v>34</v>
      </c>
      <c r="O424" s="18" t="s">
        <v>1119</v>
      </c>
      <c r="P424" s="18"/>
      <c r="Q424" s="18"/>
      <c r="R424" s="18"/>
      <c r="S424" s="18"/>
      <c r="T424" s="18"/>
      <c r="U424" s="18"/>
      <c r="V424" s="18"/>
      <c r="W424" s="34"/>
    </row>
    <row r="425" spans="1:23" x14ac:dyDescent="0.2">
      <c r="A425" s="497"/>
      <c r="B425" s="499"/>
      <c r="C425" s="501"/>
      <c r="D425" s="501"/>
      <c r="E425" s="503"/>
      <c r="F425" s="17">
        <v>5</v>
      </c>
      <c r="G425" s="18" t="s">
        <v>4063</v>
      </c>
      <c r="H425" s="18" t="s">
        <v>4064</v>
      </c>
      <c r="I425" s="80"/>
      <c r="J425" s="18" t="s">
        <v>44</v>
      </c>
      <c r="K425" s="19">
        <v>100</v>
      </c>
      <c r="L425" s="19"/>
      <c r="M425" s="20" t="s">
        <v>34</v>
      </c>
      <c r="N425" s="20" t="s">
        <v>34</v>
      </c>
      <c r="O425" s="18" t="s">
        <v>1313</v>
      </c>
      <c r="P425" s="18"/>
      <c r="Q425" s="18"/>
      <c r="R425" s="18"/>
      <c r="S425" s="18"/>
      <c r="T425" s="18"/>
      <c r="U425" s="18"/>
      <c r="V425" s="18"/>
      <c r="W425" s="34"/>
    </row>
    <row r="426" spans="1:23" x14ac:dyDescent="0.2">
      <c r="A426" s="497"/>
      <c r="B426" s="499"/>
      <c r="C426" s="501"/>
      <c r="D426" s="501"/>
      <c r="E426" s="503"/>
      <c r="F426" s="17">
        <v>6</v>
      </c>
      <c r="G426" s="18" t="s">
        <v>3637</v>
      </c>
      <c r="H426" s="18" t="s">
        <v>4065</v>
      </c>
      <c r="I426" s="80"/>
      <c r="J426" s="18" t="s">
        <v>123</v>
      </c>
      <c r="K426" s="19"/>
      <c r="L426" s="19"/>
      <c r="M426" s="20" t="s">
        <v>34</v>
      </c>
      <c r="N426" s="20" t="s">
        <v>34</v>
      </c>
      <c r="O426" s="18" t="s">
        <v>124</v>
      </c>
      <c r="P426" s="18"/>
      <c r="Q426" s="18"/>
      <c r="R426" s="18"/>
      <c r="S426" s="18"/>
      <c r="T426" s="18"/>
      <c r="U426" s="18"/>
      <c r="V426" s="18"/>
      <c r="W426" s="34"/>
    </row>
    <row r="427" spans="1:23" x14ac:dyDescent="0.2">
      <c r="A427" s="497"/>
      <c r="B427" s="499"/>
      <c r="C427" s="501"/>
      <c r="D427" s="501"/>
      <c r="E427" s="503"/>
      <c r="F427" s="17">
        <v>7</v>
      </c>
      <c r="G427" s="18" t="s">
        <v>3639</v>
      </c>
      <c r="H427" s="18" t="s">
        <v>4066</v>
      </c>
      <c r="I427" s="80"/>
      <c r="J427" s="18" t="s">
        <v>123</v>
      </c>
      <c r="K427" s="19"/>
      <c r="L427" s="19"/>
      <c r="M427" s="20" t="s">
        <v>34</v>
      </c>
      <c r="N427" s="20" t="s">
        <v>34</v>
      </c>
      <c r="O427" s="18" t="s">
        <v>124</v>
      </c>
      <c r="P427" s="18"/>
      <c r="Q427" s="18"/>
      <c r="R427" s="18"/>
      <c r="S427" s="18"/>
      <c r="T427" s="18"/>
      <c r="U427" s="18"/>
      <c r="V427" s="18"/>
      <c r="W427" s="34"/>
    </row>
    <row r="428" spans="1:23" x14ac:dyDescent="0.2">
      <c r="A428" s="497"/>
      <c r="B428" s="499"/>
      <c r="C428" s="501"/>
      <c r="D428" s="501"/>
      <c r="E428" s="503"/>
      <c r="F428" s="17">
        <v>8</v>
      </c>
      <c r="G428" s="18" t="s">
        <v>3641</v>
      </c>
      <c r="H428" s="18" t="s">
        <v>4067</v>
      </c>
      <c r="I428" s="80"/>
      <c r="J428" s="18" t="s">
        <v>123</v>
      </c>
      <c r="K428" s="19"/>
      <c r="L428" s="19"/>
      <c r="M428" s="20" t="s">
        <v>34</v>
      </c>
      <c r="N428" s="20" t="s">
        <v>34</v>
      </c>
      <c r="O428" s="18" t="s">
        <v>124</v>
      </c>
      <c r="P428" s="18"/>
      <c r="Q428" s="18"/>
      <c r="R428" s="18"/>
      <c r="S428" s="18"/>
      <c r="T428" s="18"/>
      <c r="U428" s="18"/>
      <c r="V428" s="18"/>
      <c r="W428" s="34"/>
    </row>
    <row r="429" spans="1:23" x14ac:dyDescent="0.2">
      <c r="A429" s="497"/>
      <c r="B429" s="499"/>
      <c r="C429" s="501"/>
      <c r="D429" s="501"/>
      <c r="E429" s="503"/>
      <c r="F429" s="17">
        <v>9</v>
      </c>
      <c r="G429" s="18" t="s">
        <v>4068</v>
      </c>
      <c r="H429" s="18" t="s">
        <v>4069</v>
      </c>
      <c r="I429" s="80"/>
      <c r="J429" s="18" t="s">
        <v>123</v>
      </c>
      <c r="K429" s="19"/>
      <c r="L429" s="19"/>
      <c r="M429" s="20" t="s">
        <v>34</v>
      </c>
      <c r="N429" s="20" t="s">
        <v>34</v>
      </c>
      <c r="O429" s="18" t="s">
        <v>124</v>
      </c>
      <c r="P429" s="18"/>
      <c r="Q429" s="18"/>
      <c r="R429" s="18"/>
      <c r="S429" s="18"/>
      <c r="T429" s="18"/>
      <c r="U429" s="18"/>
      <c r="V429" s="18"/>
      <c r="W429" s="34"/>
    </row>
    <row r="430" spans="1:23" x14ac:dyDescent="0.2">
      <c r="A430" s="497"/>
      <c r="B430" s="499"/>
      <c r="C430" s="501"/>
      <c r="D430" s="501"/>
      <c r="E430" s="503"/>
      <c r="F430" s="17">
        <v>10</v>
      </c>
      <c r="G430" s="18" t="s">
        <v>3607</v>
      </c>
      <c r="H430" s="18" t="s">
        <v>4070</v>
      </c>
      <c r="I430" s="80"/>
      <c r="J430" s="18" t="s">
        <v>44</v>
      </c>
      <c r="K430" s="19">
        <v>8</v>
      </c>
      <c r="L430" s="19"/>
      <c r="M430" s="20" t="s">
        <v>34</v>
      </c>
      <c r="N430" s="20" t="s">
        <v>34</v>
      </c>
      <c r="O430" s="18" t="s">
        <v>3018</v>
      </c>
      <c r="P430" s="18"/>
      <c r="Q430" s="18"/>
      <c r="R430" s="18"/>
      <c r="S430" s="18"/>
      <c r="T430" s="18"/>
      <c r="U430" s="18"/>
      <c r="V430" s="18"/>
      <c r="W430" s="34"/>
    </row>
    <row r="431" spans="1:23" ht="13.8" thickBot="1" x14ac:dyDescent="0.25">
      <c r="A431" s="508"/>
      <c r="B431" s="509"/>
      <c r="C431" s="510"/>
      <c r="D431" s="510"/>
      <c r="E431" s="511"/>
      <c r="F431" s="35">
        <v>11</v>
      </c>
      <c r="G431" s="36" t="s">
        <v>3609</v>
      </c>
      <c r="H431" s="36" t="s">
        <v>4071</v>
      </c>
      <c r="I431" s="84"/>
      <c r="J431" s="36" t="s">
        <v>44</v>
      </c>
      <c r="K431" s="37">
        <v>20</v>
      </c>
      <c r="L431" s="37"/>
      <c r="M431" s="38" t="s">
        <v>34</v>
      </c>
      <c r="N431" s="38" t="s">
        <v>34</v>
      </c>
      <c r="O431" s="18" t="s">
        <v>37</v>
      </c>
      <c r="P431" s="18"/>
      <c r="Q431" s="18"/>
      <c r="R431" s="18"/>
      <c r="S431" s="18"/>
      <c r="T431" s="18"/>
      <c r="U431" s="18"/>
      <c r="V431" s="18"/>
      <c r="W431" s="34"/>
    </row>
  </sheetData>
  <mergeCells count="55">
    <mergeCell ref="A421:A431"/>
    <mergeCell ref="B421:B431"/>
    <mergeCell ref="C421:C431"/>
    <mergeCell ref="D421:D431"/>
    <mergeCell ref="E421:E431"/>
    <mergeCell ref="A380:A409"/>
    <mergeCell ref="B380:B409"/>
    <mergeCell ref="C380:C409"/>
    <mergeCell ref="D380:D409"/>
    <mergeCell ref="E380:E409"/>
    <mergeCell ref="A410:A420"/>
    <mergeCell ref="B410:B420"/>
    <mergeCell ref="C410:C420"/>
    <mergeCell ref="D410:D420"/>
    <mergeCell ref="E410:E420"/>
    <mergeCell ref="A267:A355"/>
    <mergeCell ref="B267:B355"/>
    <mergeCell ref="C267:C355"/>
    <mergeCell ref="D267:D355"/>
    <mergeCell ref="E267:E355"/>
    <mergeCell ref="A356:A379"/>
    <mergeCell ref="B356:B379"/>
    <mergeCell ref="C356:C379"/>
    <mergeCell ref="D356:D379"/>
    <mergeCell ref="E356:E379"/>
    <mergeCell ref="A231:A248"/>
    <mergeCell ref="B231:B248"/>
    <mergeCell ref="C231:C248"/>
    <mergeCell ref="D231:D248"/>
    <mergeCell ref="E231:E248"/>
    <mergeCell ref="A249:A266"/>
    <mergeCell ref="B249:B266"/>
    <mergeCell ref="C249:C266"/>
    <mergeCell ref="D249:D266"/>
    <mergeCell ref="E249:E266"/>
    <mergeCell ref="A162:A215"/>
    <mergeCell ref="B162:B215"/>
    <mergeCell ref="C162:C215"/>
    <mergeCell ref="D162:D215"/>
    <mergeCell ref="E162:E215"/>
    <mergeCell ref="A216:A230"/>
    <mergeCell ref="B216:B230"/>
    <mergeCell ref="C216:C230"/>
    <mergeCell ref="D216:D230"/>
    <mergeCell ref="E216:E230"/>
    <mergeCell ref="A2:A143"/>
    <mergeCell ref="B2:B143"/>
    <mergeCell ref="C2:C143"/>
    <mergeCell ref="D2:D143"/>
    <mergeCell ref="E2:E143"/>
    <mergeCell ref="A144:A161"/>
    <mergeCell ref="B144:B161"/>
    <mergeCell ref="C144:C161"/>
    <mergeCell ref="D144:D161"/>
    <mergeCell ref="E144:E161"/>
  </mergeCells>
  <phoneticPr fontId="2"/>
  <dataValidations count="2">
    <dataValidation type="list" allowBlank="1" showInputMessage="1" showErrorMessage="1" sqref="N2:N431 JJ2:JJ431 TF2:TF431 ADB2:ADB431 AMX2:AMX431 AWT2:AWT431 BGP2:BGP431 BQL2:BQL431 CAH2:CAH431 CKD2:CKD431 CTZ2:CTZ431 DDV2:DDV431 DNR2:DNR431 DXN2:DXN431 EHJ2:EHJ431 ERF2:ERF431 FBB2:FBB431 FKX2:FKX431 FUT2:FUT431 GEP2:GEP431 GOL2:GOL431 GYH2:GYH431 HID2:HID431 HRZ2:HRZ431 IBV2:IBV431 ILR2:ILR431 IVN2:IVN431 JFJ2:JFJ431 JPF2:JPF431 JZB2:JZB431 KIX2:KIX431 KST2:KST431 LCP2:LCP431 LML2:LML431 LWH2:LWH431 MGD2:MGD431 MPZ2:MPZ431 MZV2:MZV431 NJR2:NJR431 NTN2:NTN431 ODJ2:ODJ431 ONF2:ONF431 OXB2:OXB431 PGX2:PGX431 PQT2:PQT431 QAP2:QAP431 QKL2:QKL431 QUH2:QUH431 RED2:RED431 RNZ2:RNZ431 RXV2:RXV431 SHR2:SHR431 SRN2:SRN431 TBJ2:TBJ431 TLF2:TLF431 TVB2:TVB431 UEX2:UEX431 UOT2:UOT431 UYP2:UYP431 VIL2:VIL431 VSH2:VSH431 WCD2:WCD431 WLZ2:WLZ431 WVV2:WVV431 N65538:N65967 JJ65538:JJ65967 TF65538:TF65967 ADB65538:ADB65967 AMX65538:AMX65967 AWT65538:AWT65967 BGP65538:BGP65967 BQL65538:BQL65967 CAH65538:CAH65967 CKD65538:CKD65967 CTZ65538:CTZ65967 DDV65538:DDV65967 DNR65538:DNR65967 DXN65538:DXN65967 EHJ65538:EHJ65967 ERF65538:ERF65967 FBB65538:FBB65967 FKX65538:FKX65967 FUT65538:FUT65967 GEP65538:GEP65967 GOL65538:GOL65967 GYH65538:GYH65967 HID65538:HID65967 HRZ65538:HRZ65967 IBV65538:IBV65967 ILR65538:ILR65967 IVN65538:IVN65967 JFJ65538:JFJ65967 JPF65538:JPF65967 JZB65538:JZB65967 KIX65538:KIX65967 KST65538:KST65967 LCP65538:LCP65967 LML65538:LML65967 LWH65538:LWH65967 MGD65538:MGD65967 MPZ65538:MPZ65967 MZV65538:MZV65967 NJR65538:NJR65967 NTN65538:NTN65967 ODJ65538:ODJ65967 ONF65538:ONF65967 OXB65538:OXB65967 PGX65538:PGX65967 PQT65538:PQT65967 QAP65538:QAP65967 QKL65538:QKL65967 QUH65538:QUH65967 RED65538:RED65967 RNZ65538:RNZ65967 RXV65538:RXV65967 SHR65538:SHR65967 SRN65538:SRN65967 TBJ65538:TBJ65967 TLF65538:TLF65967 TVB65538:TVB65967 UEX65538:UEX65967 UOT65538:UOT65967 UYP65538:UYP65967 VIL65538:VIL65967 VSH65538:VSH65967 WCD65538:WCD65967 WLZ65538:WLZ65967 WVV65538:WVV65967 N131074:N131503 JJ131074:JJ131503 TF131074:TF131503 ADB131074:ADB131503 AMX131074:AMX131503 AWT131074:AWT131503 BGP131074:BGP131503 BQL131074:BQL131503 CAH131074:CAH131503 CKD131074:CKD131503 CTZ131074:CTZ131503 DDV131074:DDV131503 DNR131074:DNR131503 DXN131074:DXN131503 EHJ131074:EHJ131503 ERF131074:ERF131503 FBB131074:FBB131503 FKX131074:FKX131503 FUT131074:FUT131503 GEP131074:GEP131503 GOL131074:GOL131503 GYH131074:GYH131503 HID131074:HID131503 HRZ131074:HRZ131503 IBV131074:IBV131503 ILR131074:ILR131503 IVN131074:IVN131503 JFJ131074:JFJ131503 JPF131074:JPF131503 JZB131074:JZB131503 KIX131074:KIX131503 KST131074:KST131503 LCP131074:LCP131503 LML131074:LML131503 LWH131074:LWH131503 MGD131074:MGD131503 MPZ131074:MPZ131503 MZV131074:MZV131503 NJR131074:NJR131503 NTN131074:NTN131503 ODJ131074:ODJ131503 ONF131074:ONF131503 OXB131074:OXB131503 PGX131074:PGX131503 PQT131074:PQT131503 QAP131074:QAP131503 QKL131074:QKL131503 QUH131074:QUH131503 RED131074:RED131503 RNZ131074:RNZ131503 RXV131074:RXV131503 SHR131074:SHR131503 SRN131074:SRN131503 TBJ131074:TBJ131503 TLF131074:TLF131503 TVB131074:TVB131503 UEX131074:UEX131503 UOT131074:UOT131503 UYP131074:UYP131503 VIL131074:VIL131503 VSH131074:VSH131503 WCD131074:WCD131503 WLZ131074:WLZ131503 WVV131074:WVV131503 N196610:N197039 JJ196610:JJ197039 TF196610:TF197039 ADB196610:ADB197039 AMX196610:AMX197039 AWT196610:AWT197039 BGP196610:BGP197039 BQL196610:BQL197039 CAH196610:CAH197039 CKD196610:CKD197039 CTZ196610:CTZ197039 DDV196610:DDV197039 DNR196610:DNR197039 DXN196610:DXN197039 EHJ196610:EHJ197039 ERF196610:ERF197039 FBB196610:FBB197039 FKX196610:FKX197039 FUT196610:FUT197039 GEP196610:GEP197039 GOL196610:GOL197039 GYH196610:GYH197039 HID196610:HID197039 HRZ196610:HRZ197039 IBV196610:IBV197039 ILR196610:ILR197039 IVN196610:IVN197039 JFJ196610:JFJ197039 JPF196610:JPF197039 JZB196610:JZB197039 KIX196610:KIX197039 KST196610:KST197039 LCP196610:LCP197039 LML196610:LML197039 LWH196610:LWH197039 MGD196610:MGD197039 MPZ196610:MPZ197039 MZV196610:MZV197039 NJR196610:NJR197039 NTN196610:NTN197039 ODJ196610:ODJ197039 ONF196610:ONF197039 OXB196610:OXB197039 PGX196610:PGX197039 PQT196610:PQT197039 QAP196610:QAP197039 QKL196610:QKL197039 QUH196610:QUH197039 RED196610:RED197039 RNZ196610:RNZ197039 RXV196610:RXV197039 SHR196610:SHR197039 SRN196610:SRN197039 TBJ196610:TBJ197039 TLF196610:TLF197039 TVB196610:TVB197039 UEX196610:UEX197039 UOT196610:UOT197039 UYP196610:UYP197039 VIL196610:VIL197039 VSH196610:VSH197039 WCD196610:WCD197039 WLZ196610:WLZ197039 WVV196610:WVV197039 N262146:N262575 JJ262146:JJ262575 TF262146:TF262575 ADB262146:ADB262575 AMX262146:AMX262575 AWT262146:AWT262575 BGP262146:BGP262575 BQL262146:BQL262575 CAH262146:CAH262575 CKD262146:CKD262575 CTZ262146:CTZ262575 DDV262146:DDV262575 DNR262146:DNR262575 DXN262146:DXN262575 EHJ262146:EHJ262575 ERF262146:ERF262575 FBB262146:FBB262575 FKX262146:FKX262575 FUT262146:FUT262575 GEP262146:GEP262575 GOL262146:GOL262575 GYH262146:GYH262575 HID262146:HID262575 HRZ262146:HRZ262575 IBV262146:IBV262575 ILR262146:ILR262575 IVN262146:IVN262575 JFJ262146:JFJ262575 JPF262146:JPF262575 JZB262146:JZB262575 KIX262146:KIX262575 KST262146:KST262575 LCP262146:LCP262575 LML262146:LML262575 LWH262146:LWH262575 MGD262146:MGD262575 MPZ262146:MPZ262575 MZV262146:MZV262575 NJR262146:NJR262575 NTN262146:NTN262575 ODJ262146:ODJ262575 ONF262146:ONF262575 OXB262146:OXB262575 PGX262146:PGX262575 PQT262146:PQT262575 QAP262146:QAP262575 QKL262146:QKL262575 QUH262146:QUH262575 RED262146:RED262575 RNZ262146:RNZ262575 RXV262146:RXV262575 SHR262146:SHR262575 SRN262146:SRN262575 TBJ262146:TBJ262575 TLF262146:TLF262575 TVB262146:TVB262575 UEX262146:UEX262575 UOT262146:UOT262575 UYP262146:UYP262575 VIL262146:VIL262575 VSH262146:VSH262575 WCD262146:WCD262575 WLZ262146:WLZ262575 WVV262146:WVV262575 N327682:N328111 JJ327682:JJ328111 TF327682:TF328111 ADB327682:ADB328111 AMX327682:AMX328111 AWT327682:AWT328111 BGP327682:BGP328111 BQL327682:BQL328111 CAH327682:CAH328111 CKD327682:CKD328111 CTZ327682:CTZ328111 DDV327682:DDV328111 DNR327682:DNR328111 DXN327682:DXN328111 EHJ327682:EHJ328111 ERF327682:ERF328111 FBB327682:FBB328111 FKX327682:FKX328111 FUT327682:FUT328111 GEP327682:GEP328111 GOL327682:GOL328111 GYH327682:GYH328111 HID327682:HID328111 HRZ327682:HRZ328111 IBV327682:IBV328111 ILR327682:ILR328111 IVN327682:IVN328111 JFJ327682:JFJ328111 JPF327682:JPF328111 JZB327682:JZB328111 KIX327682:KIX328111 KST327682:KST328111 LCP327682:LCP328111 LML327682:LML328111 LWH327682:LWH328111 MGD327682:MGD328111 MPZ327682:MPZ328111 MZV327682:MZV328111 NJR327682:NJR328111 NTN327682:NTN328111 ODJ327682:ODJ328111 ONF327682:ONF328111 OXB327682:OXB328111 PGX327682:PGX328111 PQT327682:PQT328111 QAP327682:QAP328111 QKL327682:QKL328111 QUH327682:QUH328111 RED327682:RED328111 RNZ327682:RNZ328111 RXV327682:RXV328111 SHR327682:SHR328111 SRN327682:SRN328111 TBJ327682:TBJ328111 TLF327682:TLF328111 TVB327682:TVB328111 UEX327682:UEX328111 UOT327682:UOT328111 UYP327682:UYP328111 VIL327682:VIL328111 VSH327682:VSH328111 WCD327682:WCD328111 WLZ327682:WLZ328111 WVV327682:WVV328111 N393218:N393647 JJ393218:JJ393647 TF393218:TF393647 ADB393218:ADB393647 AMX393218:AMX393647 AWT393218:AWT393647 BGP393218:BGP393647 BQL393218:BQL393647 CAH393218:CAH393647 CKD393218:CKD393647 CTZ393218:CTZ393647 DDV393218:DDV393647 DNR393218:DNR393647 DXN393218:DXN393647 EHJ393218:EHJ393647 ERF393218:ERF393647 FBB393218:FBB393647 FKX393218:FKX393647 FUT393218:FUT393647 GEP393218:GEP393647 GOL393218:GOL393647 GYH393218:GYH393647 HID393218:HID393647 HRZ393218:HRZ393647 IBV393218:IBV393647 ILR393218:ILR393647 IVN393218:IVN393647 JFJ393218:JFJ393647 JPF393218:JPF393647 JZB393218:JZB393647 KIX393218:KIX393647 KST393218:KST393647 LCP393218:LCP393647 LML393218:LML393647 LWH393218:LWH393647 MGD393218:MGD393647 MPZ393218:MPZ393647 MZV393218:MZV393647 NJR393218:NJR393647 NTN393218:NTN393647 ODJ393218:ODJ393647 ONF393218:ONF393647 OXB393218:OXB393647 PGX393218:PGX393647 PQT393218:PQT393647 QAP393218:QAP393647 QKL393218:QKL393647 QUH393218:QUH393647 RED393218:RED393647 RNZ393218:RNZ393647 RXV393218:RXV393647 SHR393218:SHR393647 SRN393218:SRN393647 TBJ393218:TBJ393647 TLF393218:TLF393647 TVB393218:TVB393647 UEX393218:UEX393647 UOT393218:UOT393647 UYP393218:UYP393647 VIL393218:VIL393647 VSH393218:VSH393647 WCD393218:WCD393647 WLZ393218:WLZ393647 WVV393218:WVV393647 N458754:N459183 JJ458754:JJ459183 TF458754:TF459183 ADB458754:ADB459183 AMX458754:AMX459183 AWT458754:AWT459183 BGP458754:BGP459183 BQL458754:BQL459183 CAH458754:CAH459183 CKD458754:CKD459183 CTZ458754:CTZ459183 DDV458754:DDV459183 DNR458754:DNR459183 DXN458754:DXN459183 EHJ458754:EHJ459183 ERF458754:ERF459183 FBB458754:FBB459183 FKX458754:FKX459183 FUT458754:FUT459183 GEP458754:GEP459183 GOL458754:GOL459183 GYH458754:GYH459183 HID458754:HID459183 HRZ458754:HRZ459183 IBV458754:IBV459183 ILR458754:ILR459183 IVN458754:IVN459183 JFJ458754:JFJ459183 JPF458754:JPF459183 JZB458754:JZB459183 KIX458754:KIX459183 KST458754:KST459183 LCP458754:LCP459183 LML458754:LML459183 LWH458754:LWH459183 MGD458754:MGD459183 MPZ458754:MPZ459183 MZV458754:MZV459183 NJR458754:NJR459183 NTN458754:NTN459183 ODJ458754:ODJ459183 ONF458754:ONF459183 OXB458754:OXB459183 PGX458754:PGX459183 PQT458754:PQT459183 QAP458754:QAP459183 QKL458754:QKL459183 QUH458754:QUH459183 RED458754:RED459183 RNZ458754:RNZ459183 RXV458754:RXV459183 SHR458754:SHR459183 SRN458754:SRN459183 TBJ458754:TBJ459183 TLF458754:TLF459183 TVB458754:TVB459183 UEX458754:UEX459183 UOT458754:UOT459183 UYP458754:UYP459183 VIL458754:VIL459183 VSH458754:VSH459183 WCD458754:WCD459183 WLZ458754:WLZ459183 WVV458754:WVV459183 N524290:N524719 JJ524290:JJ524719 TF524290:TF524719 ADB524290:ADB524719 AMX524290:AMX524719 AWT524290:AWT524719 BGP524290:BGP524719 BQL524290:BQL524719 CAH524290:CAH524719 CKD524290:CKD524719 CTZ524290:CTZ524719 DDV524290:DDV524719 DNR524290:DNR524719 DXN524290:DXN524719 EHJ524290:EHJ524719 ERF524290:ERF524719 FBB524290:FBB524719 FKX524290:FKX524719 FUT524290:FUT524719 GEP524290:GEP524719 GOL524290:GOL524719 GYH524290:GYH524719 HID524290:HID524719 HRZ524290:HRZ524719 IBV524290:IBV524719 ILR524290:ILR524719 IVN524290:IVN524719 JFJ524290:JFJ524719 JPF524290:JPF524719 JZB524290:JZB524719 KIX524290:KIX524719 KST524290:KST524719 LCP524290:LCP524719 LML524290:LML524719 LWH524290:LWH524719 MGD524290:MGD524719 MPZ524290:MPZ524719 MZV524290:MZV524719 NJR524290:NJR524719 NTN524290:NTN524719 ODJ524290:ODJ524719 ONF524290:ONF524719 OXB524290:OXB524719 PGX524290:PGX524719 PQT524290:PQT524719 QAP524290:QAP524719 QKL524290:QKL524719 QUH524290:QUH524719 RED524290:RED524719 RNZ524290:RNZ524719 RXV524290:RXV524719 SHR524290:SHR524719 SRN524290:SRN524719 TBJ524290:TBJ524719 TLF524290:TLF524719 TVB524290:TVB524719 UEX524290:UEX524719 UOT524290:UOT524719 UYP524290:UYP524719 VIL524290:VIL524719 VSH524290:VSH524719 WCD524290:WCD524719 WLZ524290:WLZ524719 WVV524290:WVV524719 N589826:N590255 JJ589826:JJ590255 TF589826:TF590255 ADB589826:ADB590255 AMX589826:AMX590255 AWT589826:AWT590255 BGP589826:BGP590255 BQL589826:BQL590255 CAH589826:CAH590255 CKD589826:CKD590255 CTZ589826:CTZ590255 DDV589826:DDV590255 DNR589826:DNR590255 DXN589826:DXN590255 EHJ589826:EHJ590255 ERF589826:ERF590255 FBB589826:FBB590255 FKX589826:FKX590255 FUT589826:FUT590255 GEP589826:GEP590255 GOL589826:GOL590255 GYH589826:GYH590255 HID589826:HID590255 HRZ589826:HRZ590255 IBV589826:IBV590255 ILR589826:ILR590255 IVN589826:IVN590255 JFJ589826:JFJ590255 JPF589826:JPF590255 JZB589826:JZB590255 KIX589826:KIX590255 KST589826:KST590255 LCP589826:LCP590255 LML589826:LML590255 LWH589826:LWH590255 MGD589826:MGD590255 MPZ589826:MPZ590255 MZV589826:MZV590255 NJR589826:NJR590255 NTN589826:NTN590255 ODJ589826:ODJ590255 ONF589826:ONF590255 OXB589826:OXB590255 PGX589826:PGX590255 PQT589826:PQT590255 QAP589826:QAP590255 QKL589826:QKL590255 QUH589826:QUH590255 RED589826:RED590255 RNZ589826:RNZ590255 RXV589826:RXV590255 SHR589826:SHR590255 SRN589826:SRN590255 TBJ589826:TBJ590255 TLF589826:TLF590255 TVB589826:TVB590255 UEX589826:UEX590255 UOT589826:UOT590255 UYP589826:UYP590255 VIL589826:VIL590255 VSH589826:VSH590255 WCD589826:WCD590255 WLZ589826:WLZ590255 WVV589826:WVV590255 N655362:N655791 JJ655362:JJ655791 TF655362:TF655791 ADB655362:ADB655791 AMX655362:AMX655791 AWT655362:AWT655791 BGP655362:BGP655791 BQL655362:BQL655791 CAH655362:CAH655791 CKD655362:CKD655791 CTZ655362:CTZ655791 DDV655362:DDV655791 DNR655362:DNR655791 DXN655362:DXN655791 EHJ655362:EHJ655791 ERF655362:ERF655791 FBB655362:FBB655791 FKX655362:FKX655791 FUT655362:FUT655791 GEP655362:GEP655791 GOL655362:GOL655791 GYH655362:GYH655791 HID655362:HID655791 HRZ655362:HRZ655791 IBV655362:IBV655791 ILR655362:ILR655791 IVN655362:IVN655791 JFJ655362:JFJ655791 JPF655362:JPF655791 JZB655362:JZB655791 KIX655362:KIX655791 KST655362:KST655791 LCP655362:LCP655791 LML655362:LML655791 LWH655362:LWH655791 MGD655362:MGD655791 MPZ655362:MPZ655791 MZV655362:MZV655791 NJR655362:NJR655791 NTN655362:NTN655791 ODJ655362:ODJ655791 ONF655362:ONF655791 OXB655362:OXB655791 PGX655362:PGX655791 PQT655362:PQT655791 QAP655362:QAP655791 QKL655362:QKL655791 QUH655362:QUH655791 RED655362:RED655791 RNZ655362:RNZ655791 RXV655362:RXV655791 SHR655362:SHR655791 SRN655362:SRN655791 TBJ655362:TBJ655791 TLF655362:TLF655791 TVB655362:TVB655791 UEX655362:UEX655791 UOT655362:UOT655791 UYP655362:UYP655791 VIL655362:VIL655791 VSH655362:VSH655791 WCD655362:WCD655791 WLZ655362:WLZ655791 WVV655362:WVV655791 N720898:N721327 JJ720898:JJ721327 TF720898:TF721327 ADB720898:ADB721327 AMX720898:AMX721327 AWT720898:AWT721327 BGP720898:BGP721327 BQL720898:BQL721327 CAH720898:CAH721327 CKD720898:CKD721327 CTZ720898:CTZ721327 DDV720898:DDV721327 DNR720898:DNR721327 DXN720898:DXN721327 EHJ720898:EHJ721327 ERF720898:ERF721327 FBB720898:FBB721327 FKX720898:FKX721327 FUT720898:FUT721327 GEP720898:GEP721327 GOL720898:GOL721327 GYH720898:GYH721327 HID720898:HID721327 HRZ720898:HRZ721327 IBV720898:IBV721327 ILR720898:ILR721327 IVN720898:IVN721327 JFJ720898:JFJ721327 JPF720898:JPF721327 JZB720898:JZB721327 KIX720898:KIX721327 KST720898:KST721327 LCP720898:LCP721327 LML720898:LML721327 LWH720898:LWH721327 MGD720898:MGD721327 MPZ720898:MPZ721327 MZV720898:MZV721327 NJR720898:NJR721327 NTN720898:NTN721327 ODJ720898:ODJ721327 ONF720898:ONF721327 OXB720898:OXB721327 PGX720898:PGX721327 PQT720898:PQT721327 QAP720898:QAP721327 QKL720898:QKL721327 QUH720898:QUH721327 RED720898:RED721327 RNZ720898:RNZ721327 RXV720898:RXV721327 SHR720898:SHR721327 SRN720898:SRN721327 TBJ720898:TBJ721327 TLF720898:TLF721327 TVB720898:TVB721327 UEX720898:UEX721327 UOT720898:UOT721327 UYP720898:UYP721327 VIL720898:VIL721327 VSH720898:VSH721327 WCD720898:WCD721327 WLZ720898:WLZ721327 WVV720898:WVV721327 N786434:N786863 JJ786434:JJ786863 TF786434:TF786863 ADB786434:ADB786863 AMX786434:AMX786863 AWT786434:AWT786863 BGP786434:BGP786863 BQL786434:BQL786863 CAH786434:CAH786863 CKD786434:CKD786863 CTZ786434:CTZ786863 DDV786434:DDV786863 DNR786434:DNR786863 DXN786434:DXN786863 EHJ786434:EHJ786863 ERF786434:ERF786863 FBB786434:FBB786863 FKX786434:FKX786863 FUT786434:FUT786863 GEP786434:GEP786863 GOL786434:GOL786863 GYH786434:GYH786863 HID786434:HID786863 HRZ786434:HRZ786863 IBV786434:IBV786863 ILR786434:ILR786863 IVN786434:IVN786863 JFJ786434:JFJ786863 JPF786434:JPF786863 JZB786434:JZB786863 KIX786434:KIX786863 KST786434:KST786863 LCP786434:LCP786863 LML786434:LML786863 LWH786434:LWH786863 MGD786434:MGD786863 MPZ786434:MPZ786863 MZV786434:MZV786863 NJR786434:NJR786863 NTN786434:NTN786863 ODJ786434:ODJ786863 ONF786434:ONF786863 OXB786434:OXB786863 PGX786434:PGX786863 PQT786434:PQT786863 QAP786434:QAP786863 QKL786434:QKL786863 QUH786434:QUH786863 RED786434:RED786863 RNZ786434:RNZ786863 RXV786434:RXV786863 SHR786434:SHR786863 SRN786434:SRN786863 TBJ786434:TBJ786863 TLF786434:TLF786863 TVB786434:TVB786863 UEX786434:UEX786863 UOT786434:UOT786863 UYP786434:UYP786863 VIL786434:VIL786863 VSH786434:VSH786863 WCD786434:WCD786863 WLZ786434:WLZ786863 WVV786434:WVV786863 N851970:N852399 JJ851970:JJ852399 TF851970:TF852399 ADB851970:ADB852399 AMX851970:AMX852399 AWT851970:AWT852399 BGP851970:BGP852399 BQL851970:BQL852399 CAH851970:CAH852399 CKD851970:CKD852399 CTZ851970:CTZ852399 DDV851970:DDV852399 DNR851970:DNR852399 DXN851970:DXN852399 EHJ851970:EHJ852399 ERF851970:ERF852399 FBB851970:FBB852399 FKX851970:FKX852399 FUT851970:FUT852399 GEP851970:GEP852399 GOL851970:GOL852399 GYH851970:GYH852399 HID851970:HID852399 HRZ851970:HRZ852399 IBV851970:IBV852399 ILR851970:ILR852399 IVN851970:IVN852399 JFJ851970:JFJ852399 JPF851970:JPF852399 JZB851970:JZB852399 KIX851970:KIX852399 KST851970:KST852399 LCP851970:LCP852399 LML851970:LML852399 LWH851970:LWH852399 MGD851970:MGD852399 MPZ851970:MPZ852399 MZV851970:MZV852399 NJR851970:NJR852399 NTN851970:NTN852399 ODJ851970:ODJ852399 ONF851970:ONF852399 OXB851970:OXB852399 PGX851970:PGX852399 PQT851970:PQT852399 QAP851970:QAP852399 QKL851970:QKL852399 QUH851970:QUH852399 RED851970:RED852399 RNZ851970:RNZ852399 RXV851970:RXV852399 SHR851970:SHR852399 SRN851970:SRN852399 TBJ851970:TBJ852399 TLF851970:TLF852399 TVB851970:TVB852399 UEX851970:UEX852399 UOT851970:UOT852399 UYP851970:UYP852399 VIL851970:VIL852399 VSH851970:VSH852399 WCD851970:WCD852399 WLZ851970:WLZ852399 WVV851970:WVV852399 N917506:N917935 JJ917506:JJ917935 TF917506:TF917935 ADB917506:ADB917935 AMX917506:AMX917935 AWT917506:AWT917935 BGP917506:BGP917935 BQL917506:BQL917935 CAH917506:CAH917935 CKD917506:CKD917935 CTZ917506:CTZ917935 DDV917506:DDV917935 DNR917506:DNR917935 DXN917506:DXN917935 EHJ917506:EHJ917935 ERF917506:ERF917935 FBB917506:FBB917935 FKX917506:FKX917935 FUT917506:FUT917935 GEP917506:GEP917935 GOL917506:GOL917935 GYH917506:GYH917935 HID917506:HID917935 HRZ917506:HRZ917935 IBV917506:IBV917935 ILR917506:ILR917935 IVN917506:IVN917935 JFJ917506:JFJ917935 JPF917506:JPF917935 JZB917506:JZB917935 KIX917506:KIX917935 KST917506:KST917935 LCP917506:LCP917935 LML917506:LML917935 LWH917506:LWH917935 MGD917506:MGD917935 MPZ917506:MPZ917935 MZV917506:MZV917935 NJR917506:NJR917935 NTN917506:NTN917935 ODJ917506:ODJ917935 ONF917506:ONF917935 OXB917506:OXB917935 PGX917506:PGX917935 PQT917506:PQT917935 QAP917506:QAP917935 QKL917506:QKL917935 QUH917506:QUH917935 RED917506:RED917935 RNZ917506:RNZ917935 RXV917506:RXV917935 SHR917506:SHR917935 SRN917506:SRN917935 TBJ917506:TBJ917935 TLF917506:TLF917935 TVB917506:TVB917935 UEX917506:UEX917935 UOT917506:UOT917935 UYP917506:UYP917935 VIL917506:VIL917935 VSH917506:VSH917935 WCD917506:WCD917935 WLZ917506:WLZ917935 WVV917506:WVV917935 N983042:N983471 JJ983042:JJ983471 TF983042:TF983471 ADB983042:ADB983471 AMX983042:AMX983471 AWT983042:AWT983471 BGP983042:BGP983471 BQL983042:BQL983471 CAH983042:CAH983471 CKD983042:CKD983471 CTZ983042:CTZ983471 DDV983042:DDV983471 DNR983042:DNR983471 DXN983042:DXN983471 EHJ983042:EHJ983471 ERF983042:ERF983471 FBB983042:FBB983471 FKX983042:FKX983471 FUT983042:FUT983471 GEP983042:GEP983471 GOL983042:GOL983471 GYH983042:GYH983471 HID983042:HID983471 HRZ983042:HRZ983471 IBV983042:IBV983471 ILR983042:ILR983471 IVN983042:IVN983471 JFJ983042:JFJ983471 JPF983042:JPF983471 JZB983042:JZB983471 KIX983042:KIX983471 KST983042:KST983471 LCP983042:LCP983471 LML983042:LML983471 LWH983042:LWH983471 MGD983042:MGD983471 MPZ983042:MPZ983471 MZV983042:MZV983471 NJR983042:NJR983471 NTN983042:NTN983471 ODJ983042:ODJ983471 ONF983042:ONF983471 OXB983042:OXB983471 PGX983042:PGX983471 PQT983042:PQT983471 QAP983042:QAP983471 QKL983042:QKL983471 QUH983042:QUH983471 RED983042:RED983471 RNZ983042:RNZ983471 RXV983042:RXV983471 SHR983042:SHR983471 SRN983042:SRN983471 TBJ983042:TBJ983471 TLF983042:TLF983471 TVB983042:TVB983471 UEX983042:UEX983471 UOT983042:UOT983471 UYP983042:UYP983471 VIL983042:VIL983471 VSH983042:VSH983471 WCD983042:WCD983471 WLZ983042:WLZ983471 WVV983042:WVV983471" xr:uid="{00000000-0002-0000-0400-000000000000}">
      <formula1>#REF!</formula1>
    </dataValidation>
    <dataValidation type="list" allowBlank="1" showInputMessage="1" showErrorMessage="1" sqref="M2:M431 JI2:JI431 TE2:TE431 ADA2:ADA431 AMW2:AMW431 AWS2:AWS431 BGO2:BGO431 BQK2:BQK431 CAG2:CAG431 CKC2:CKC431 CTY2:CTY431 DDU2:DDU431 DNQ2:DNQ431 DXM2:DXM431 EHI2:EHI431 ERE2:ERE431 FBA2:FBA431 FKW2:FKW431 FUS2:FUS431 GEO2:GEO431 GOK2:GOK431 GYG2:GYG431 HIC2:HIC431 HRY2:HRY431 IBU2:IBU431 ILQ2:ILQ431 IVM2:IVM431 JFI2:JFI431 JPE2:JPE431 JZA2:JZA431 KIW2:KIW431 KSS2:KSS431 LCO2:LCO431 LMK2:LMK431 LWG2:LWG431 MGC2:MGC431 MPY2:MPY431 MZU2:MZU431 NJQ2:NJQ431 NTM2:NTM431 ODI2:ODI431 ONE2:ONE431 OXA2:OXA431 PGW2:PGW431 PQS2:PQS431 QAO2:QAO431 QKK2:QKK431 QUG2:QUG431 REC2:REC431 RNY2:RNY431 RXU2:RXU431 SHQ2:SHQ431 SRM2:SRM431 TBI2:TBI431 TLE2:TLE431 TVA2:TVA431 UEW2:UEW431 UOS2:UOS431 UYO2:UYO431 VIK2:VIK431 VSG2:VSG431 WCC2:WCC431 WLY2:WLY431 WVU2:WVU431 M65538:M65967 JI65538:JI65967 TE65538:TE65967 ADA65538:ADA65967 AMW65538:AMW65967 AWS65538:AWS65967 BGO65538:BGO65967 BQK65538:BQK65967 CAG65538:CAG65967 CKC65538:CKC65967 CTY65538:CTY65967 DDU65538:DDU65967 DNQ65538:DNQ65967 DXM65538:DXM65967 EHI65538:EHI65967 ERE65538:ERE65967 FBA65538:FBA65967 FKW65538:FKW65967 FUS65538:FUS65967 GEO65538:GEO65967 GOK65538:GOK65967 GYG65538:GYG65967 HIC65538:HIC65967 HRY65538:HRY65967 IBU65538:IBU65967 ILQ65538:ILQ65967 IVM65538:IVM65967 JFI65538:JFI65967 JPE65538:JPE65967 JZA65538:JZA65967 KIW65538:KIW65967 KSS65538:KSS65967 LCO65538:LCO65967 LMK65538:LMK65967 LWG65538:LWG65967 MGC65538:MGC65967 MPY65538:MPY65967 MZU65538:MZU65967 NJQ65538:NJQ65967 NTM65538:NTM65967 ODI65538:ODI65967 ONE65538:ONE65967 OXA65538:OXA65967 PGW65538:PGW65967 PQS65538:PQS65967 QAO65538:QAO65967 QKK65538:QKK65967 QUG65538:QUG65967 REC65538:REC65967 RNY65538:RNY65967 RXU65538:RXU65967 SHQ65538:SHQ65967 SRM65538:SRM65967 TBI65538:TBI65967 TLE65538:TLE65967 TVA65538:TVA65967 UEW65538:UEW65967 UOS65538:UOS65967 UYO65538:UYO65967 VIK65538:VIK65967 VSG65538:VSG65967 WCC65538:WCC65967 WLY65538:WLY65967 WVU65538:WVU65967 M131074:M131503 JI131074:JI131503 TE131074:TE131503 ADA131074:ADA131503 AMW131074:AMW131503 AWS131074:AWS131503 BGO131074:BGO131503 BQK131074:BQK131503 CAG131074:CAG131503 CKC131074:CKC131503 CTY131074:CTY131503 DDU131074:DDU131503 DNQ131074:DNQ131503 DXM131074:DXM131503 EHI131074:EHI131503 ERE131074:ERE131503 FBA131074:FBA131503 FKW131074:FKW131503 FUS131074:FUS131503 GEO131074:GEO131503 GOK131074:GOK131503 GYG131074:GYG131503 HIC131074:HIC131503 HRY131074:HRY131503 IBU131074:IBU131503 ILQ131074:ILQ131503 IVM131074:IVM131503 JFI131074:JFI131503 JPE131074:JPE131503 JZA131074:JZA131503 KIW131074:KIW131503 KSS131074:KSS131503 LCO131074:LCO131503 LMK131074:LMK131503 LWG131074:LWG131503 MGC131074:MGC131503 MPY131074:MPY131503 MZU131074:MZU131503 NJQ131074:NJQ131503 NTM131074:NTM131503 ODI131074:ODI131503 ONE131074:ONE131503 OXA131074:OXA131503 PGW131074:PGW131503 PQS131074:PQS131503 QAO131074:QAO131503 QKK131074:QKK131503 QUG131074:QUG131503 REC131074:REC131503 RNY131074:RNY131503 RXU131074:RXU131503 SHQ131074:SHQ131503 SRM131074:SRM131503 TBI131074:TBI131503 TLE131074:TLE131503 TVA131074:TVA131503 UEW131074:UEW131503 UOS131074:UOS131503 UYO131074:UYO131503 VIK131074:VIK131503 VSG131074:VSG131503 WCC131074:WCC131503 WLY131074:WLY131503 WVU131074:WVU131503 M196610:M197039 JI196610:JI197039 TE196610:TE197039 ADA196610:ADA197039 AMW196610:AMW197039 AWS196610:AWS197039 BGO196610:BGO197039 BQK196610:BQK197039 CAG196610:CAG197039 CKC196610:CKC197039 CTY196610:CTY197039 DDU196610:DDU197039 DNQ196610:DNQ197039 DXM196610:DXM197039 EHI196610:EHI197039 ERE196610:ERE197039 FBA196610:FBA197039 FKW196610:FKW197039 FUS196610:FUS197039 GEO196610:GEO197039 GOK196610:GOK197039 GYG196610:GYG197039 HIC196610:HIC197039 HRY196610:HRY197039 IBU196610:IBU197039 ILQ196610:ILQ197039 IVM196610:IVM197039 JFI196610:JFI197039 JPE196610:JPE197039 JZA196610:JZA197039 KIW196610:KIW197039 KSS196610:KSS197039 LCO196610:LCO197039 LMK196610:LMK197039 LWG196610:LWG197039 MGC196610:MGC197039 MPY196610:MPY197039 MZU196610:MZU197039 NJQ196610:NJQ197039 NTM196610:NTM197039 ODI196610:ODI197039 ONE196610:ONE197039 OXA196610:OXA197039 PGW196610:PGW197039 PQS196610:PQS197039 QAO196610:QAO197039 QKK196610:QKK197039 QUG196610:QUG197039 REC196610:REC197039 RNY196610:RNY197039 RXU196610:RXU197039 SHQ196610:SHQ197039 SRM196610:SRM197039 TBI196610:TBI197039 TLE196610:TLE197039 TVA196610:TVA197039 UEW196610:UEW197039 UOS196610:UOS197039 UYO196610:UYO197039 VIK196610:VIK197039 VSG196610:VSG197039 WCC196610:WCC197039 WLY196610:WLY197039 WVU196610:WVU197039 M262146:M262575 JI262146:JI262575 TE262146:TE262575 ADA262146:ADA262575 AMW262146:AMW262575 AWS262146:AWS262575 BGO262146:BGO262575 BQK262146:BQK262575 CAG262146:CAG262575 CKC262146:CKC262575 CTY262146:CTY262575 DDU262146:DDU262575 DNQ262146:DNQ262575 DXM262146:DXM262575 EHI262146:EHI262575 ERE262146:ERE262575 FBA262146:FBA262575 FKW262146:FKW262575 FUS262146:FUS262575 GEO262146:GEO262575 GOK262146:GOK262575 GYG262146:GYG262575 HIC262146:HIC262575 HRY262146:HRY262575 IBU262146:IBU262575 ILQ262146:ILQ262575 IVM262146:IVM262575 JFI262146:JFI262575 JPE262146:JPE262575 JZA262146:JZA262575 KIW262146:KIW262575 KSS262146:KSS262575 LCO262146:LCO262575 LMK262146:LMK262575 LWG262146:LWG262575 MGC262146:MGC262575 MPY262146:MPY262575 MZU262146:MZU262575 NJQ262146:NJQ262575 NTM262146:NTM262575 ODI262146:ODI262575 ONE262146:ONE262575 OXA262146:OXA262575 PGW262146:PGW262575 PQS262146:PQS262575 QAO262146:QAO262575 QKK262146:QKK262575 QUG262146:QUG262575 REC262146:REC262575 RNY262146:RNY262575 RXU262146:RXU262575 SHQ262146:SHQ262575 SRM262146:SRM262575 TBI262146:TBI262575 TLE262146:TLE262575 TVA262146:TVA262575 UEW262146:UEW262575 UOS262146:UOS262575 UYO262146:UYO262575 VIK262146:VIK262575 VSG262146:VSG262575 WCC262146:WCC262575 WLY262146:WLY262575 WVU262146:WVU262575 M327682:M328111 JI327682:JI328111 TE327682:TE328111 ADA327682:ADA328111 AMW327682:AMW328111 AWS327682:AWS328111 BGO327682:BGO328111 BQK327682:BQK328111 CAG327682:CAG328111 CKC327682:CKC328111 CTY327682:CTY328111 DDU327682:DDU328111 DNQ327682:DNQ328111 DXM327682:DXM328111 EHI327682:EHI328111 ERE327682:ERE328111 FBA327682:FBA328111 FKW327682:FKW328111 FUS327682:FUS328111 GEO327682:GEO328111 GOK327682:GOK328111 GYG327682:GYG328111 HIC327682:HIC328111 HRY327682:HRY328111 IBU327682:IBU328111 ILQ327682:ILQ328111 IVM327682:IVM328111 JFI327682:JFI328111 JPE327682:JPE328111 JZA327682:JZA328111 KIW327682:KIW328111 KSS327682:KSS328111 LCO327682:LCO328111 LMK327682:LMK328111 LWG327682:LWG328111 MGC327682:MGC328111 MPY327682:MPY328111 MZU327682:MZU328111 NJQ327682:NJQ328111 NTM327682:NTM328111 ODI327682:ODI328111 ONE327682:ONE328111 OXA327682:OXA328111 PGW327682:PGW328111 PQS327682:PQS328111 QAO327682:QAO328111 QKK327682:QKK328111 QUG327682:QUG328111 REC327682:REC328111 RNY327682:RNY328111 RXU327682:RXU328111 SHQ327682:SHQ328111 SRM327682:SRM328111 TBI327682:TBI328111 TLE327682:TLE328111 TVA327682:TVA328111 UEW327682:UEW328111 UOS327682:UOS328111 UYO327682:UYO328111 VIK327682:VIK328111 VSG327682:VSG328111 WCC327682:WCC328111 WLY327682:WLY328111 WVU327682:WVU328111 M393218:M393647 JI393218:JI393647 TE393218:TE393647 ADA393218:ADA393647 AMW393218:AMW393647 AWS393218:AWS393647 BGO393218:BGO393647 BQK393218:BQK393647 CAG393218:CAG393647 CKC393218:CKC393647 CTY393218:CTY393647 DDU393218:DDU393647 DNQ393218:DNQ393647 DXM393218:DXM393647 EHI393218:EHI393647 ERE393218:ERE393647 FBA393218:FBA393647 FKW393218:FKW393647 FUS393218:FUS393647 GEO393218:GEO393647 GOK393218:GOK393647 GYG393218:GYG393647 HIC393218:HIC393647 HRY393218:HRY393647 IBU393218:IBU393647 ILQ393218:ILQ393647 IVM393218:IVM393647 JFI393218:JFI393647 JPE393218:JPE393647 JZA393218:JZA393647 KIW393218:KIW393647 KSS393218:KSS393647 LCO393218:LCO393647 LMK393218:LMK393647 LWG393218:LWG393647 MGC393218:MGC393647 MPY393218:MPY393647 MZU393218:MZU393647 NJQ393218:NJQ393647 NTM393218:NTM393647 ODI393218:ODI393647 ONE393218:ONE393647 OXA393218:OXA393647 PGW393218:PGW393647 PQS393218:PQS393647 QAO393218:QAO393647 QKK393218:QKK393647 QUG393218:QUG393647 REC393218:REC393647 RNY393218:RNY393647 RXU393218:RXU393647 SHQ393218:SHQ393647 SRM393218:SRM393647 TBI393218:TBI393647 TLE393218:TLE393647 TVA393218:TVA393647 UEW393218:UEW393647 UOS393218:UOS393647 UYO393218:UYO393647 VIK393218:VIK393647 VSG393218:VSG393647 WCC393218:WCC393647 WLY393218:WLY393647 WVU393218:WVU393647 M458754:M459183 JI458754:JI459183 TE458754:TE459183 ADA458754:ADA459183 AMW458754:AMW459183 AWS458754:AWS459183 BGO458754:BGO459183 BQK458754:BQK459183 CAG458754:CAG459183 CKC458754:CKC459183 CTY458754:CTY459183 DDU458754:DDU459183 DNQ458754:DNQ459183 DXM458754:DXM459183 EHI458754:EHI459183 ERE458754:ERE459183 FBA458754:FBA459183 FKW458754:FKW459183 FUS458754:FUS459183 GEO458754:GEO459183 GOK458754:GOK459183 GYG458754:GYG459183 HIC458754:HIC459183 HRY458754:HRY459183 IBU458754:IBU459183 ILQ458754:ILQ459183 IVM458754:IVM459183 JFI458754:JFI459183 JPE458754:JPE459183 JZA458754:JZA459183 KIW458754:KIW459183 KSS458754:KSS459183 LCO458754:LCO459183 LMK458754:LMK459183 LWG458754:LWG459183 MGC458754:MGC459183 MPY458754:MPY459183 MZU458754:MZU459183 NJQ458754:NJQ459183 NTM458754:NTM459183 ODI458754:ODI459183 ONE458754:ONE459183 OXA458754:OXA459183 PGW458754:PGW459183 PQS458754:PQS459183 QAO458754:QAO459183 QKK458754:QKK459183 QUG458754:QUG459183 REC458754:REC459183 RNY458754:RNY459183 RXU458754:RXU459183 SHQ458754:SHQ459183 SRM458754:SRM459183 TBI458754:TBI459183 TLE458754:TLE459183 TVA458754:TVA459183 UEW458754:UEW459183 UOS458754:UOS459183 UYO458754:UYO459183 VIK458754:VIK459183 VSG458754:VSG459183 WCC458754:WCC459183 WLY458754:WLY459183 WVU458754:WVU459183 M524290:M524719 JI524290:JI524719 TE524290:TE524719 ADA524290:ADA524719 AMW524290:AMW524719 AWS524290:AWS524719 BGO524290:BGO524719 BQK524290:BQK524719 CAG524290:CAG524719 CKC524290:CKC524719 CTY524290:CTY524719 DDU524290:DDU524719 DNQ524290:DNQ524719 DXM524290:DXM524719 EHI524290:EHI524719 ERE524290:ERE524719 FBA524290:FBA524719 FKW524290:FKW524719 FUS524290:FUS524719 GEO524290:GEO524719 GOK524290:GOK524719 GYG524290:GYG524719 HIC524290:HIC524719 HRY524290:HRY524719 IBU524290:IBU524719 ILQ524290:ILQ524719 IVM524290:IVM524719 JFI524290:JFI524719 JPE524290:JPE524719 JZA524290:JZA524719 KIW524290:KIW524719 KSS524290:KSS524719 LCO524290:LCO524719 LMK524290:LMK524719 LWG524290:LWG524719 MGC524290:MGC524719 MPY524290:MPY524719 MZU524290:MZU524719 NJQ524290:NJQ524719 NTM524290:NTM524719 ODI524290:ODI524719 ONE524290:ONE524719 OXA524290:OXA524719 PGW524290:PGW524719 PQS524290:PQS524719 QAO524290:QAO524719 QKK524290:QKK524719 QUG524290:QUG524719 REC524290:REC524719 RNY524290:RNY524719 RXU524290:RXU524719 SHQ524290:SHQ524719 SRM524290:SRM524719 TBI524290:TBI524719 TLE524290:TLE524719 TVA524290:TVA524719 UEW524290:UEW524719 UOS524290:UOS524719 UYO524290:UYO524719 VIK524290:VIK524719 VSG524290:VSG524719 WCC524290:WCC524719 WLY524290:WLY524719 WVU524290:WVU524719 M589826:M590255 JI589826:JI590255 TE589826:TE590255 ADA589826:ADA590255 AMW589826:AMW590255 AWS589826:AWS590255 BGO589826:BGO590255 BQK589826:BQK590255 CAG589826:CAG590255 CKC589826:CKC590255 CTY589826:CTY590255 DDU589826:DDU590255 DNQ589826:DNQ590255 DXM589826:DXM590255 EHI589826:EHI590255 ERE589826:ERE590255 FBA589826:FBA590255 FKW589826:FKW590255 FUS589826:FUS590255 GEO589826:GEO590255 GOK589826:GOK590255 GYG589826:GYG590255 HIC589826:HIC590255 HRY589826:HRY590255 IBU589826:IBU590255 ILQ589826:ILQ590255 IVM589826:IVM590255 JFI589826:JFI590255 JPE589826:JPE590255 JZA589826:JZA590255 KIW589826:KIW590255 KSS589826:KSS590255 LCO589826:LCO590255 LMK589826:LMK590255 LWG589826:LWG590255 MGC589826:MGC590255 MPY589826:MPY590255 MZU589826:MZU590255 NJQ589826:NJQ590255 NTM589826:NTM590255 ODI589826:ODI590255 ONE589826:ONE590255 OXA589826:OXA590255 PGW589826:PGW590255 PQS589826:PQS590255 QAO589826:QAO590255 QKK589826:QKK590255 QUG589826:QUG590255 REC589826:REC590255 RNY589826:RNY590255 RXU589826:RXU590255 SHQ589826:SHQ590255 SRM589826:SRM590255 TBI589826:TBI590255 TLE589826:TLE590255 TVA589826:TVA590255 UEW589826:UEW590255 UOS589826:UOS590255 UYO589826:UYO590255 VIK589826:VIK590255 VSG589826:VSG590255 WCC589826:WCC590255 WLY589826:WLY590255 WVU589826:WVU590255 M655362:M655791 JI655362:JI655791 TE655362:TE655791 ADA655362:ADA655791 AMW655362:AMW655791 AWS655362:AWS655791 BGO655362:BGO655791 BQK655362:BQK655791 CAG655362:CAG655791 CKC655362:CKC655791 CTY655362:CTY655791 DDU655362:DDU655791 DNQ655362:DNQ655791 DXM655362:DXM655791 EHI655362:EHI655791 ERE655362:ERE655791 FBA655362:FBA655791 FKW655362:FKW655791 FUS655362:FUS655791 GEO655362:GEO655791 GOK655362:GOK655791 GYG655362:GYG655791 HIC655362:HIC655791 HRY655362:HRY655791 IBU655362:IBU655791 ILQ655362:ILQ655791 IVM655362:IVM655791 JFI655362:JFI655791 JPE655362:JPE655791 JZA655362:JZA655791 KIW655362:KIW655791 KSS655362:KSS655791 LCO655362:LCO655791 LMK655362:LMK655791 LWG655362:LWG655791 MGC655362:MGC655791 MPY655362:MPY655791 MZU655362:MZU655791 NJQ655362:NJQ655791 NTM655362:NTM655791 ODI655362:ODI655791 ONE655362:ONE655791 OXA655362:OXA655791 PGW655362:PGW655791 PQS655362:PQS655791 QAO655362:QAO655791 QKK655362:QKK655791 QUG655362:QUG655791 REC655362:REC655791 RNY655362:RNY655791 RXU655362:RXU655791 SHQ655362:SHQ655791 SRM655362:SRM655791 TBI655362:TBI655791 TLE655362:TLE655791 TVA655362:TVA655791 UEW655362:UEW655791 UOS655362:UOS655791 UYO655362:UYO655791 VIK655362:VIK655791 VSG655362:VSG655791 WCC655362:WCC655791 WLY655362:WLY655791 WVU655362:WVU655791 M720898:M721327 JI720898:JI721327 TE720898:TE721327 ADA720898:ADA721327 AMW720898:AMW721327 AWS720898:AWS721327 BGO720898:BGO721327 BQK720898:BQK721327 CAG720898:CAG721327 CKC720898:CKC721327 CTY720898:CTY721327 DDU720898:DDU721327 DNQ720898:DNQ721327 DXM720898:DXM721327 EHI720898:EHI721327 ERE720898:ERE721327 FBA720898:FBA721327 FKW720898:FKW721327 FUS720898:FUS721327 GEO720898:GEO721327 GOK720898:GOK721327 GYG720898:GYG721327 HIC720898:HIC721327 HRY720898:HRY721327 IBU720898:IBU721327 ILQ720898:ILQ721327 IVM720898:IVM721327 JFI720898:JFI721327 JPE720898:JPE721327 JZA720898:JZA721327 KIW720898:KIW721327 KSS720898:KSS721327 LCO720898:LCO721327 LMK720898:LMK721327 LWG720898:LWG721327 MGC720898:MGC721327 MPY720898:MPY721327 MZU720898:MZU721327 NJQ720898:NJQ721327 NTM720898:NTM721327 ODI720898:ODI721327 ONE720898:ONE721327 OXA720898:OXA721327 PGW720898:PGW721327 PQS720898:PQS721327 QAO720898:QAO721327 QKK720898:QKK721327 QUG720898:QUG721327 REC720898:REC721327 RNY720898:RNY721327 RXU720898:RXU721327 SHQ720898:SHQ721327 SRM720898:SRM721327 TBI720898:TBI721327 TLE720898:TLE721327 TVA720898:TVA721327 UEW720898:UEW721327 UOS720898:UOS721327 UYO720898:UYO721327 VIK720898:VIK721327 VSG720898:VSG721327 WCC720898:WCC721327 WLY720898:WLY721327 WVU720898:WVU721327 M786434:M786863 JI786434:JI786863 TE786434:TE786863 ADA786434:ADA786863 AMW786434:AMW786863 AWS786434:AWS786863 BGO786434:BGO786863 BQK786434:BQK786863 CAG786434:CAG786863 CKC786434:CKC786863 CTY786434:CTY786863 DDU786434:DDU786863 DNQ786434:DNQ786863 DXM786434:DXM786863 EHI786434:EHI786863 ERE786434:ERE786863 FBA786434:FBA786863 FKW786434:FKW786863 FUS786434:FUS786863 GEO786434:GEO786863 GOK786434:GOK786863 GYG786434:GYG786863 HIC786434:HIC786863 HRY786434:HRY786863 IBU786434:IBU786863 ILQ786434:ILQ786863 IVM786434:IVM786863 JFI786434:JFI786863 JPE786434:JPE786863 JZA786434:JZA786863 KIW786434:KIW786863 KSS786434:KSS786863 LCO786434:LCO786863 LMK786434:LMK786863 LWG786434:LWG786863 MGC786434:MGC786863 MPY786434:MPY786863 MZU786434:MZU786863 NJQ786434:NJQ786863 NTM786434:NTM786863 ODI786434:ODI786863 ONE786434:ONE786863 OXA786434:OXA786863 PGW786434:PGW786863 PQS786434:PQS786863 QAO786434:QAO786863 QKK786434:QKK786863 QUG786434:QUG786863 REC786434:REC786863 RNY786434:RNY786863 RXU786434:RXU786863 SHQ786434:SHQ786863 SRM786434:SRM786863 TBI786434:TBI786863 TLE786434:TLE786863 TVA786434:TVA786863 UEW786434:UEW786863 UOS786434:UOS786863 UYO786434:UYO786863 VIK786434:VIK786863 VSG786434:VSG786863 WCC786434:WCC786863 WLY786434:WLY786863 WVU786434:WVU786863 M851970:M852399 JI851970:JI852399 TE851970:TE852399 ADA851970:ADA852399 AMW851970:AMW852399 AWS851970:AWS852399 BGO851970:BGO852399 BQK851970:BQK852399 CAG851970:CAG852399 CKC851970:CKC852399 CTY851970:CTY852399 DDU851970:DDU852399 DNQ851970:DNQ852399 DXM851970:DXM852399 EHI851970:EHI852399 ERE851970:ERE852399 FBA851970:FBA852399 FKW851970:FKW852399 FUS851970:FUS852399 GEO851970:GEO852399 GOK851970:GOK852399 GYG851970:GYG852399 HIC851970:HIC852399 HRY851970:HRY852399 IBU851970:IBU852399 ILQ851970:ILQ852399 IVM851970:IVM852399 JFI851970:JFI852399 JPE851970:JPE852399 JZA851970:JZA852399 KIW851970:KIW852399 KSS851970:KSS852399 LCO851970:LCO852399 LMK851970:LMK852399 LWG851970:LWG852399 MGC851970:MGC852399 MPY851970:MPY852399 MZU851970:MZU852399 NJQ851970:NJQ852399 NTM851970:NTM852399 ODI851970:ODI852399 ONE851970:ONE852399 OXA851970:OXA852399 PGW851970:PGW852399 PQS851970:PQS852399 QAO851970:QAO852399 QKK851970:QKK852399 QUG851970:QUG852399 REC851970:REC852399 RNY851970:RNY852399 RXU851970:RXU852399 SHQ851970:SHQ852399 SRM851970:SRM852399 TBI851970:TBI852399 TLE851970:TLE852399 TVA851970:TVA852399 UEW851970:UEW852399 UOS851970:UOS852399 UYO851970:UYO852399 VIK851970:VIK852399 VSG851970:VSG852399 WCC851970:WCC852399 WLY851970:WLY852399 WVU851970:WVU852399 M917506:M917935 JI917506:JI917935 TE917506:TE917935 ADA917506:ADA917935 AMW917506:AMW917935 AWS917506:AWS917935 BGO917506:BGO917935 BQK917506:BQK917935 CAG917506:CAG917935 CKC917506:CKC917935 CTY917506:CTY917935 DDU917506:DDU917935 DNQ917506:DNQ917935 DXM917506:DXM917935 EHI917506:EHI917935 ERE917506:ERE917935 FBA917506:FBA917935 FKW917506:FKW917935 FUS917506:FUS917935 GEO917506:GEO917935 GOK917506:GOK917935 GYG917506:GYG917935 HIC917506:HIC917935 HRY917506:HRY917935 IBU917506:IBU917935 ILQ917506:ILQ917935 IVM917506:IVM917935 JFI917506:JFI917935 JPE917506:JPE917935 JZA917506:JZA917935 KIW917506:KIW917935 KSS917506:KSS917935 LCO917506:LCO917935 LMK917506:LMK917935 LWG917506:LWG917935 MGC917506:MGC917935 MPY917506:MPY917935 MZU917506:MZU917935 NJQ917506:NJQ917935 NTM917506:NTM917935 ODI917506:ODI917935 ONE917506:ONE917935 OXA917506:OXA917935 PGW917506:PGW917935 PQS917506:PQS917935 QAO917506:QAO917935 QKK917506:QKK917935 QUG917506:QUG917935 REC917506:REC917935 RNY917506:RNY917935 RXU917506:RXU917935 SHQ917506:SHQ917935 SRM917506:SRM917935 TBI917506:TBI917935 TLE917506:TLE917935 TVA917506:TVA917935 UEW917506:UEW917935 UOS917506:UOS917935 UYO917506:UYO917935 VIK917506:VIK917935 VSG917506:VSG917935 WCC917506:WCC917935 WLY917506:WLY917935 WVU917506:WVU917935 M983042:M983471 JI983042:JI983471 TE983042:TE983471 ADA983042:ADA983471 AMW983042:AMW983471 AWS983042:AWS983471 BGO983042:BGO983471 BQK983042:BQK983471 CAG983042:CAG983471 CKC983042:CKC983471 CTY983042:CTY983471 DDU983042:DDU983471 DNQ983042:DNQ983471 DXM983042:DXM983471 EHI983042:EHI983471 ERE983042:ERE983471 FBA983042:FBA983471 FKW983042:FKW983471 FUS983042:FUS983471 GEO983042:GEO983471 GOK983042:GOK983471 GYG983042:GYG983471 HIC983042:HIC983471 HRY983042:HRY983471 IBU983042:IBU983471 ILQ983042:ILQ983471 IVM983042:IVM983471 JFI983042:JFI983471 JPE983042:JPE983471 JZA983042:JZA983471 KIW983042:KIW983471 KSS983042:KSS983471 LCO983042:LCO983471 LMK983042:LMK983471 LWG983042:LWG983471 MGC983042:MGC983471 MPY983042:MPY983471 MZU983042:MZU983471 NJQ983042:NJQ983471 NTM983042:NTM983471 ODI983042:ODI983471 ONE983042:ONE983471 OXA983042:OXA983471 PGW983042:PGW983471 PQS983042:PQS983471 QAO983042:QAO983471 QKK983042:QKK983471 QUG983042:QUG983471 REC983042:REC983471 RNY983042:RNY983471 RXU983042:RXU983471 SHQ983042:SHQ983471 SRM983042:SRM983471 TBI983042:TBI983471 TLE983042:TLE983471 TVA983042:TVA983471 UEW983042:UEW983471 UOS983042:UOS983471 UYO983042:UYO983471 VIK983042:VIK983471 VSG983042:VSG983471 WCC983042:WCC983471 WLY983042:WLY983471 WVU983042:WVU983471" xr:uid="{00000000-0002-0000-0400-000001000000}">
      <formula1>#REF!</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X56"/>
  <sheetViews>
    <sheetView zoomScale="70" workbookViewId="0">
      <pane xSplit="2" ySplit="1" topLeftCell="F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4" width="9" style="9"/>
    <col min="255" max="255" width="24.33203125" style="9" bestFit="1" customWidth="1"/>
    <col min="256" max="256" width="20.44140625" style="9" bestFit="1" customWidth="1"/>
    <col min="257" max="257" width="18.6640625" style="9" customWidth="1"/>
    <col min="258" max="258" width="20.77734375" style="9" customWidth="1"/>
    <col min="259" max="259" width="0" style="9" hidden="1" customWidth="1"/>
    <col min="260" max="260" width="5.44140625" style="9" customWidth="1"/>
    <col min="261" max="261" width="52.88671875" style="9" bestFit="1" customWidth="1"/>
    <col min="262" max="262" width="25" style="9" bestFit="1" customWidth="1"/>
    <col min="263" max="263" width="9.77734375" style="9" customWidth="1"/>
    <col min="264" max="264" width="16.33203125" style="9" bestFit="1" customWidth="1"/>
    <col min="265" max="265" width="6.44140625" style="9" customWidth="1"/>
    <col min="266" max="267" width="5.77734375" style="9" customWidth="1"/>
    <col min="268" max="268" width="4.44140625" style="9" customWidth="1"/>
    <col min="269" max="277" width="0" style="9" hidden="1" customWidth="1"/>
    <col min="278" max="510" width="9" style="9"/>
    <col min="511" max="511" width="24.33203125" style="9" bestFit="1" customWidth="1"/>
    <col min="512" max="512" width="20.44140625" style="9" bestFit="1" customWidth="1"/>
    <col min="513" max="513" width="18.6640625" style="9" customWidth="1"/>
    <col min="514" max="514" width="20.77734375" style="9" customWidth="1"/>
    <col min="515" max="515" width="0" style="9" hidden="1" customWidth="1"/>
    <col min="516" max="516" width="5.44140625" style="9" customWidth="1"/>
    <col min="517" max="517" width="52.88671875" style="9" bestFit="1" customWidth="1"/>
    <col min="518" max="518" width="25" style="9" bestFit="1" customWidth="1"/>
    <col min="519" max="519" width="9.77734375" style="9" customWidth="1"/>
    <col min="520" max="520" width="16.33203125" style="9" bestFit="1" customWidth="1"/>
    <col min="521" max="521" width="6.44140625" style="9" customWidth="1"/>
    <col min="522" max="523" width="5.77734375" style="9" customWidth="1"/>
    <col min="524" max="524" width="4.44140625" style="9" customWidth="1"/>
    <col min="525" max="533" width="0" style="9" hidden="1" customWidth="1"/>
    <col min="534" max="766" width="9" style="9"/>
    <col min="767" max="767" width="24.33203125" style="9" bestFit="1" customWidth="1"/>
    <col min="768" max="768" width="20.44140625" style="9" bestFit="1" customWidth="1"/>
    <col min="769" max="769" width="18.6640625" style="9" customWidth="1"/>
    <col min="770" max="770" width="20.77734375" style="9" customWidth="1"/>
    <col min="771" max="771" width="0" style="9" hidden="1" customWidth="1"/>
    <col min="772" max="772" width="5.44140625" style="9" customWidth="1"/>
    <col min="773" max="773" width="52.88671875" style="9" bestFit="1" customWidth="1"/>
    <col min="774" max="774" width="25" style="9" bestFit="1" customWidth="1"/>
    <col min="775" max="775" width="9.77734375" style="9" customWidth="1"/>
    <col min="776" max="776" width="16.33203125" style="9" bestFit="1" customWidth="1"/>
    <col min="777" max="777" width="6.44140625" style="9" customWidth="1"/>
    <col min="778" max="779" width="5.77734375" style="9" customWidth="1"/>
    <col min="780" max="780" width="4.44140625" style="9" customWidth="1"/>
    <col min="781" max="789" width="0" style="9" hidden="1" customWidth="1"/>
    <col min="790" max="1022" width="9" style="9"/>
    <col min="1023" max="1023" width="24.33203125" style="9" bestFit="1" customWidth="1"/>
    <col min="1024" max="1024" width="20.44140625" style="9" bestFit="1" customWidth="1"/>
    <col min="1025" max="1025" width="18.6640625" style="9" customWidth="1"/>
    <col min="1026" max="1026" width="20.77734375" style="9" customWidth="1"/>
    <col min="1027" max="1027" width="0" style="9" hidden="1" customWidth="1"/>
    <col min="1028" max="1028" width="5.44140625" style="9" customWidth="1"/>
    <col min="1029" max="1029" width="52.88671875" style="9" bestFit="1" customWidth="1"/>
    <col min="1030" max="1030" width="25" style="9" bestFit="1" customWidth="1"/>
    <col min="1031" max="1031" width="9.77734375" style="9" customWidth="1"/>
    <col min="1032" max="1032" width="16.33203125" style="9" bestFit="1" customWidth="1"/>
    <col min="1033" max="1033" width="6.44140625" style="9" customWidth="1"/>
    <col min="1034" max="1035" width="5.77734375" style="9" customWidth="1"/>
    <col min="1036" max="1036" width="4.44140625" style="9" customWidth="1"/>
    <col min="1037" max="1045" width="0" style="9" hidden="1" customWidth="1"/>
    <col min="1046" max="1278" width="9" style="9"/>
    <col min="1279" max="1279" width="24.33203125" style="9" bestFit="1" customWidth="1"/>
    <col min="1280" max="1280" width="20.44140625" style="9" bestFit="1" customWidth="1"/>
    <col min="1281" max="1281" width="18.6640625" style="9" customWidth="1"/>
    <col min="1282" max="1282" width="20.77734375" style="9" customWidth="1"/>
    <col min="1283" max="1283" width="0" style="9" hidden="1" customWidth="1"/>
    <col min="1284" max="1284" width="5.44140625" style="9" customWidth="1"/>
    <col min="1285" max="1285" width="52.88671875" style="9" bestFit="1" customWidth="1"/>
    <col min="1286" max="1286" width="25" style="9" bestFit="1" customWidth="1"/>
    <col min="1287" max="1287" width="9.77734375" style="9" customWidth="1"/>
    <col min="1288" max="1288" width="16.33203125" style="9" bestFit="1" customWidth="1"/>
    <col min="1289" max="1289" width="6.44140625" style="9" customWidth="1"/>
    <col min="1290" max="1291" width="5.77734375" style="9" customWidth="1"/>
    <col min="1292" max="1292" width="4.44140625" style="9" customWidth="1"/>
    <col min="1293" max="1301" width="0" style="9" hidden="1" customWidth="1"/>
    <col min="1302" max="1534" width="9" style="9"/>
    <col min="1535" max="1535" width="24.33203125" style="9" bestFit="1" customWidth="1"/>
    <col min="1536" max="1536" width="20.44140625" style="9" bestFit="1" customWidth="1"/>
    <col min="1537" max="1537" width="18.6640625" style="9" customWidth="1"/>
    <col min="1538" max="1538" width="20.77734375" style="9" customWidth="1"/>
    <col min="1539" max="1539" width="0" style="9" hidden="1" customWidth="1"/>
    <col min="1540" max="1540" width="5.44140625" style="9" customWidth="1"/>
    <col min="1541" max="1541" width="52.88671875" style="9" bestFit="1" customWidth="1"/>
    <col min="1542" max="1542" width="25" style="9" bestFit="1" customWidth="1"/>
    <col min="1543" max="1543" width="9.77734375" style="9" customWidth="1"/>
    <col min="1544" max="1544" width="16.33203125" style="9" bestFit="1" customWidth="1"/>
    <col min="1545" max="1545" width="6.44140625" style="9" customWidth="1"/>
    <col min="1546" max="1547" width="5.77734375" style="9" customWidth="1"/>
    <col min="1548" max="1548" width="4.44140625" style="9" customWidth="1"/>
    <col min="1549" max="1557" width="0" style="9" hidden="1" customWidth="1"/>
    <col min="1558" max="1790" width="9" style="9"/>
    <col min="1791" max="1791" width="24.33203125" style="9" bestFit="1" customWidth="1"/>
    <col min="1792" max="1792" width="20.44140625" style="9" bestFit="1" customWidth="1"/>
    <col min="1793" max="1793" width="18.6640625" style="9" customWidth="1"/>
    <col min="1794" max="1794" width="20.77734375" style="9" customWidth="1"/>
    <col min="1795" max="1795" width="0" style="9" hidden="1" customWidth="1"/>
    <col min="1796" max="1796" width="5.44140625" style="9" customWidth="1"/>
    <col min="1797" max="1797" width="52.88671875" style="9" bestFit="1" customWidth="1"/>
    <col min="1798" max="1798" width="25" style="9" bestFit="1" customWidth="1"/>
    <col min="1799" max="1799" width="9.77734375" style="9" customWidth="1"/>
    <col min="1800" max="1800" width="16.33203125" style="9" bestFit="1" customWidth="1"/>
    <col min="1801" max="1801" width="6.44140625" style="9" customWidth="1"/>
    <col min="1802" max="1803" width="5.77734375" style="9" customWidth="1"/>
    <col min="1804" max="1804" width="4.44140625" style="9" customWidth="1"/>
    <col min="1805" max="1813" width="0" style="9" hidden="1" customWidth="1"/>
    <col min="1814" max="2046" width="9" style="9"/>
    <col min="2047" max="2047" width="24.33203125" style="9" bestFit="1" customWidth="1"/>
    <col min="2048" max="2048" width="20.44140625" style="9" bestFit="1" customWidth="1"/>
    <col min="2049" max="2049" width="18.6640625" style="9" customWidth="1"/>
    <col min="2050" max="2050" width="20.77734375" style="9" customWidth="1"/>
    <col min="2051" max="2051" width="0" style="9" hidden="1" customWidth="1"/>
    <col min="2052" max="2052" width="5.44140625" style="9" customWidth="1"/>
    <col min="2053" max="2053" width="52.88671875" style="9" bestFit="1" customWidth="1"/>
    <col min="2054" max="2054" width="25" style="9" bestFit="1" customWidth="1"/>
    <col min="2055" max="2055" width="9.77734375" style="9" customWidth="1"/>
    <col min="2056" max="2056" width="16.33203125" style="9" bestFit="1" customWidth="1"/>
    <col min="2057" max="2057" width="6.44140625" style="9" customWidth="1"/>
    <col min="2058" max="2059" width="5.77734375" style="9" customWidth="1"/>
    <col min="2060" max="2060" width="4.44140625" style="9" customWidth="1"/>
    <col min="2061" max="2069" width="0" style="9" hidden="1" customWidth="1"/>
    <col min="2070" max="2302" width="9" style="9"/>
    <col min="2303" max="2303" width="24.33203125" style="9" bestFit="1" customWidth="1"/>
    <col min="2304" max="2304" width="20.44140625" style="9" bestFit="1" customWidth="1"/>
    <col min="2305" max="2305" width="18.6640625" style="9" customWidth="1"/>
    <col min="2306" max="2306" width="20.77734375" style="9" customWidth="1"/>
    <col min="2307" max="2307" width="0" style="9" hidden="1" customWidth="1"/>
    <col min="2308" max="2308" width="5.44140625" style="9" customWidth="1"/>
    <col min="2309" max="2309" width="52.88671875" style="9" bestFit="1" customWidth="1"/>
    <col min="2310" max="2310" width="25" style="9" bestFit="1" customWidth="1"/>
    <col min="2311" max="2311" width="9.77734375" style="9" customWidth="1"/>
    <col min="2312" max="2312" width="16.33203125" style="9" bestFit="1" customWidth="1"/>
    <col min="2313" max="2313" width="6.44140625" style="9" customWidth="1"/>
    <col min="2314" max="2315" width="5.77734375" style="9" customWidth="1"/>
    <col min="2316" max="2316" width="4.44140625" style="9" customWidth="1"/>
    <col min="2317" max="2325" width="0" style="9" hidden="1" customWidth="1"/>
    <col min="2326" max="2558" width="9" style="9"/>
    <col min="2559" max="2559" width="24.33203125" style="9" bestFit="1" customWidth="1"/>
    <col min="2560" max="2560" width="20.44140625" style="9" bestFit="1" customWidth="1"/>
    <col min="2561" max="2561" width="18.6640625" style="9" customWidth="1"/>
    <col min="2562" max="2562" width="20.77734375" style="9" customWidth="1"/>
    <col min="2563" max="2563" width="0" style="9" hidden="1" customWidth="1"/>
    <col min="2564" max="2564" width="5.44140625" style="9" customWidth="1"/>
    <col min="2565" max="2565" width="52.88671875" style="9" bestFit="1" customWidth="1"/>
    <col min="2566" max="2566" width="25" style="9" bestFit="1" customWidth="1"/>
    <col min="2567" max="2567" width="9.77734375" style="9" customWidth="1"/>
    <col min="2568" max="2568" width="16.33203125" style="9" bestFit="1" customWidth="1"/>
    <col min="2569" max="2569" width="6.44140625" style="9" customWidth="1"/>
    <col min="2570" max="2571" width="5.77734375" style="9" customWidth="1"/>
    <col min="2572" max="2572" width="4.44140625" style="9" customWidth="1"/>
    <col min="2573" max="2581" width="0" style="9" hidden="1" customWidth="1"/>
    <col min="2582" max="2814" width="9" style="9"/>
    <col min="2815" max="2815" width="24.33203125" style="9" bestFit="1" customWidth="1"/>
    <col min="2816" max="2816" width="20.44140625" style="9" bestFit="1" customWidth="1"/>
    <col min="2817" max="2817" width="18.6640625" style="9" customWidth="1"/>
    <col min="2818" max="2818" width="20.77734375" style="9" customWidth="1"/>
    <col min="2819" max="2819" width="0" style="9" hidden="1" customWidth="1"/>
    <col min="2820" max="2820" width="5.44140625" style="9" customWidth="1"/>
    <col min="2821" max="2821" width="52.88671875" style="9" bestFit="1" customWidth="1"/>
    <col min="2822" max="2822" width="25" style="9" bestFit="1" customWidth="1"/>
    <col min="2823" max="2823" width="9.77734375" style="9" customWidth="1"/>
    <col min="2824" max="2824" width="16.33203125" style="9" bestFit="1" customWidth="1"/>
    <col min="2825" max="2825" width="6.44140625" style="9" customWidth="1"/>
    <col min="2826" max="2827" width="5.77734375" style="9" customWidth="1"/>
    <col min="2828" max="2828" width="4.44140625" style="9" customWidth="1"/>
    <col min="2829" max="2837" width="0" style="9" hidden="1" customWidth="1"/>
    <col min="2838" max="3070" width="9" style="9"/>
    <col min="3071" max="3071" width="24.33203125" style="9" bestFit="1" customWidth="1"/>
    <col min="3072" max="3072" width="20.44140625" style="9" bestFit="1" customWidth="1"/>
    <col min="3073" max="3073" width="18.6640625" style="9" customWidth="1"/>
    <col min="3074" max="3074" width="20.77734375" style="9" customWidth="1"/>
    <col min="3075" max="3075" width="0" style="9" hidden="1" customWidth="1"/>
    <col min="3076" max="3076" width="5.44140625" style="9" customWidth="1"/>
    <col min="3077" max="3077" width="52.88671875" style="9" bestFit="1" customWidth="1"/>
    <col min="3078" max="3078" width="25" style="9" bestFit="1" customWidth="1"/>
    <col min="3079" max="3079" width="9.77734375" style="9" customWidth="1"/>
    <col min="3080" max="3080" width="16.33203125" style="9" bestFit="1" customWidth="1"/>
    <col min="3081" max="3081" width="6.44140625" style="9" customWidth="1"/>
    <col min="3082" max="3083" width="5.77734375" style="9" customWidth="1"/>
    <col min="3084" max="3084" width="4.44140625" style="9" customWidth="1"/>
    <col min="3085" max="3093" width="0" style="9" hidden="1" customWidth="1"/>
    <col min="3094" max="3326" width="9" style="9"/>
    <col min="3327" max="3327" width="24.33203125" style="9" bestFit="1" customWidth="1"/>
    <col min="3328" max="3328" width="20.44140625" style="9" bestFit="1" customWidth="1"/>
    <col min="3329" max="3329" width="18.6640625" style="9" customWidth="1"/>
    <col min="3330" max="3330" width="20.77734375" style="9" customWidth="1"/>
    <col min="3331" max="3331" width="0" style="9" hidden="1" customWidth="1"/>
    <col min="3332" max="3332" width="5.44140625" style="9" customWidth="1"/>
    <col min="3333" max="3333" width="52.88671875" style="9" bestFit="1" customWidth="1"/>
    <col min="3334" max="3334" width="25" style="9" bestFit="1" customWidth="1"/>
    <col min="3335" max="3335" width="9.77734375" style="9" customWidth="1"/>
    <col min="3336" max="3336" width="16.33203125" style="9" bestFit="1" customWidth="1"/>
    <col min="3337" max="3337" width="6.44140625" style="9" customWidth="1"/>
    <col min="3338" max="3339" width="5.77734375" style="9" customWidth="1"/>
    <col min="3340" max="3340" width="4.44140625" style="9" customWidth="1"/>
    <col min="3341" max="3349" width="0" style="9" hidden="1" customWidth="1"/>
    <col min="3350" max="3582" width="9" style="9"/>
    <col min="3583" max="3583" width="24.33203125" style="9" bestFit="1" customWidth="1"/>
    <col min="3584" max="3584" width="20.44140625" style="9" bestFit="1" customWidth="1"/>
    <col min="3585" max="3585" width="18.6640625" style="9" customWidth="1"/>
    <col min="3586" max="3586" width="20.77734375" style="9" customWidth="1"/>
    <col min="3587" max="3587" width="0" style="9" hidden="1" customWidth="1"/>
    <col min="3588" max="3588" width="5.44140625" style="9" customWidth="1"/>
    <col min="3589" max="3589" width="52.88671875" style="9" bestFit="1" customWidth="1"/>
    <col min="3590" max="3590" width="25" style="9" bestFit="1" customWidth="1"/>
    <col min="3591" max="3591" width="9.77734375" style="9" customWidth="1"/>
    <col min="3592" max="3592" width="16.33203125" style="9" bestFit="1" customWidth="1"/>
    <col min="3593" max="3593" width="6.44140625" style="9" customWidth="1"/>
    <col min="3594" max="3595" width="5.77734375" style="9" customWidth="1"/>
    <col min="3596" max="3596" width="4.44140625" style="9" customWidth="1"/>
    <col min="3597" max="3605" width="0" style="9" hidden="1" customWidth="1"/>
    <col min="3606" max="3838" width="9" style="9"/>
    <col min="3839" max="3839" width="24.33203125" style="9" bestFit="1" customWidth="1"/>
    <col min="3840" max="3840" width="20.44140625" style="9" bestFit="1" customWidth="1"/>
    <col min="3841" max="3841" width="18.6640625" style="9" customWidth="1"/>
    <col min="3842" max="3842" width="20.77734375" style="9" customWidth="1"/>
    <col min="3843" max="3843" width="0" style="9" hidden="1" customWidth="1"/>
    <col min="3844" max="3844" width="5.44140625" style="9" customWidth="1"/>
    <col min="3845" max="3845" width="52.88671875" style="9" bestFit="1" customWidth="1"/>
    <col min="3846" max="3846" width="25" style="9" bestFit="1" customWidth="1"/>
    <col min="3847" max="3847" width="9.77734375" style="9" customWidth="1"/>
    <col min="3848" max="3848" width="16.33203125" style="9" bestFit="1" customWidth="1"/>
    <col min="3849" max="3849" width="6.44140625" style="9" customWidth="1"/>
    <col min="3850" max="3851" width="5.77734375" style="9" customWidth="1"/>
    <col min="3852" max="3852" width="4.44140625" style="9" customWidth="1"/>
    <col min="3853" max="3861" width="0" style="9" hidden="1" customWidth="1"/>
    <col min="3862" max="4094" width="9" style="9"/>
    <col min="4095" max="4095" width="24.33203125" style="9" bestFit="1" customWidth="1"/>
    <col min="4096" max="4096" width="20.44140625" style="9" bestFit="1" customWidth="1"/>
    <col min="4097" max="4097" width="18.6640625" style="9" customWidth="1"/>
    <col min="4098" max="4098" width="20.77734375" style="9" customWidth="1"/>
    <col min="4099" max="4099" width="0" style="9" hidden="1" customWidth="1"/>
    <col min="4100" max="4100" width="5.44140625" style="9" customWidth="1"/>
    <col min="4101" max="4101" width="52.88671875" style="9" bestFit="1" customWidth="1"/>
    <col min="4102" max="4102" width="25" style="9" bestFit="1" customWidth="1"/>
    <col min="4103" max="4103" width="9.77734375" style="9" customWidth="1"/>
    <col min="4104" max="4104" width="16.33203125" style="9" bestFit="1" customWidth="1"/>
    <col min="4105" max="4105" width="6.44140625" style="9" customWidth="1"/>
    <col min="4106" max="4107" width="5.77734375" style="9" customWidth="1"/>
    <col min="4108" max="4108" width="4.44140625" style="9" customWidth="1"/>
    <col min="4109" max="4117" width="0" style="9" hidden="1" customWidth="1"/>
    <col min="4118" max="4350" width="9" style="9"/>
    <col min="4351" max="4351" width="24.33203125" style="9" bestFit="1" customWidth="1"/>
    <col min="4352" max="4352" width="20.44140625" style="9" bestFit="1" customWidth="1"/>
    <col min="4353" max="4353" width="18.6640625" style="9" customWidth="1"/>
    <col min="4354" max="4354" width="20.77734375" style="9" customWidth="1"/>
    <col min="4355" max="4355" width="0" style="9" hidden="1" customWidth="1"/>
    <col min="4356" max="4356" width="5.44140625" style="9" customWidth="1"/>
    <col min="4357" max="4357" width="52.88671875" style="9" bestFit="1" customWidth="1"/>
    <col min="4358" max="4358" width="25" style="9" bestFit="1" customWidth="1"/>
    <col min="4359" max="4359" width="9.77734375" style="9" customWidth="1"/>
    <col min="4360" max="4360" width="16.33203125" style="9" bestFit="1" customWidth="1"/>
    <col min="4361" max="4361" width="6.44140625" style="9" customWidth="1"/>
    <col min="4362" max="4363" width="5.77734375" style="9" customWidth="1"/>
    <col min="4364" max="4364" width="4.44140625" style="9" customWidth="1"/>
    <col min="4365" max="4373" width="0" style="9" hidden="1" customWidth="1"/>
    <col min="4374" max="4606" width="9" style="9"/>
    <col min="4607" max="4607" width="24.33203125" style="9" bestFit="1" customWidth="1"/>
    <col min="4608" max="4608" width="20.44140625" style="9" bestFit="1" customWidth="1"/>
    <col min="4609" max="4609" width="18.6640625" style="9" customWidth="1"/>
    <col min="4610" max="4610" width="20.77734375" style="9" customWidth="1"/>
    <col min="4611" max="4611" width="0" style="9" hidden="1" customWidth="1"/>
    <col min="4612" max="4612" width="5.44140625" style="9" customWidth="1"/>
    <col min="4613" max="4613" width="52.88671875" style="9" bestFit="1" customWidth="1"/>
    <col min="4614" max="4614" width="25" style="9" bestFit="1" customWidth="1"/>
    <col min="4615" max="4615" width="9.77734375" style="9" customWidth="1"/>
    <col min="4616" max="4616" width="16.33203125" style="9" bestFit="1" customWidth="1"/>
    <col min="4617" max="4617" width="6.44140625" style="9" customWidth="1"/>
    <col min="4618" max="4619" width="5.77734375" style="9" customWidth="1"/>
    <col min="4620" max="4620" width="4.44140625" style="9" customWidth="1"/>
    <col min="4621" max="4629" width="0" style="9" hidden="1" customWidth="1"/>
    <col min="4630" max="4862" width="9" style="9"/>
    <col min="4863" max="4863" width="24.33203125" style="9" bestFit="1" customWidth="1"/>
    <col min="4864" max="4864" width="20.44140625" style="9" bestFit="1" customWidth="1"/>
    <col min="4865" max="4865" width="18.6640625" style="9" customWidth="1"/>
    <col min="4866" max="4866" width="20.77734375" style="9" customWidth="1"/>
    <col min="4867" max="4867" width="0" style="9" hidden="1" customWidth="1"/>
    <col min="4868" max="4868" width="5.44140625" style="9" customWidth="1"/>
    <col min="4869" max="4869" width="52.88671875" style="9" bestFit="1" customWidth="1"/>
    <col min="4870" max="4870" width="25" style="9" bestFit="1" customWidth="1"/>
    <col min="4871" max="4871" width="9.77734375" style="9" customWidth="1"/>
    <col min="4872" max="4872" width="16.33203125" style="9" bestFit="1" customWidth="1"/>
    <col min="4873" max="4873" width="6.44140625" style="9" customWidth="1"/>
    <col min="4874" max="4875" width="5.77734375" style="9" customWidth="1"/>
    <col min="4876" max="4876" width="4.44140625" style="9" customWidth="1"/>
    <col min="4877" max="4885" width="0" style="9" hidden="1" customWidth="1"/>
    <col min="4886" max="5118" width="9" style="9"/>
    <col min="5119" max="5119" width="24.33203125" style="9" bestFit="1" customWidth="1"/>
    <col min="5120" max="5120" width="20.44140625" style="9" bestFit="1" customWidth="1"/>
    <col min="5121" max="5121" width="18.6640625" style="9" customWidth="1"/>
    <col min="5122" max="5122" width="20.77734375" style="9" customWidth="1"/>
    <col min="5123" max="5123" width="0" style="9" hidden="1" customWidth="1"/>
    <col min="5124" max="5124" width="5.44140625" style="9" customWidth="1"/>
    <col min="5125" max="5125" width="52.88671875" style="9" bestFit="1" customWidth="1"/>
    <col min="5126" max="5126" width="25" style="9" bestFit="1" customWidth="1"/>
    <col min="5127" max="5127" width="9.77734375" style="9" customWidth="1"/>
    <col min="5128" max="5128" width="16.33203125" style="9" bestFit="1" customWidth="1"/>
    <col min="5129" max="5129" width="6.44140625" style="9" customWidth="1"/>
    <col min="5130" max="5131" width="5.77734375" style="9" customWidth="1"/>
    <col min="5132" max="5132" width="4.44140625" style="9" customWidth="1"/>
    <col min="5133" max="5141" width="0" style="9" hidden="1" customWidth="1"/>
    <col min="5142" max="5374" width="9" style="9"/>
    <col min="5375" max="5375" width="24.33203125" style="9" bestFit="1" customWidth="1"/>
    <col min="5376" max="5376" width="20.44140625" style="9" bestFit="1" customWidth="1"/>
    <col min="5377" max="5377" width="18.6640625" style="9" customWidth="1"/>
    <col min="5378" max="5378" width="20.77734375" style="9" customWidth="1"/>
    <col min="5379" max="5379" width="0" style="9" hidden="1" customWidth="1"/>
    <col min="5380" max="5380" width="5.44140625" style="9" customWidth="1"/>
    <col min="5381" max="5381" width="52.88671875" style="9" bestFit="1" customWidth="1"/>
    <col min="5382" max="5382" width="25" style="9" bestFit="1" customWidth="1"/>
    <col min="5383" max="5383" width="9.77734375" style="9" customWidth="1"/>
    <col min="5384" max="5384" width="16.33203125" style="9" bestFit="1" customWidth="1"/>
    <col min="5385" max="5385" width="6.44140625" style="9" customWidth="1"/>
    <col min="5386" max="5387" width="5.77734375" style="9" customWidth="1"/>
    <col min="5388" max="5388" width="4.44140625" style="9" customWidth="1"/>
    <col min="5389" max="5397" width="0" style="9" hidden="1" customWidth="1"/>
    <col min="5398" max="5630" width="9" style="9"/>
    <col min="5631" max="5631" width="24.33203125" style="9" bestFit="1" customWidth="1"/>
    <col min="5632" max="5632" width="20.44140625" style="9" bestFit="1" customWidth="1"/>
    <col min="5633" max="5633" width="18.6640625" style="9" customWidth="1"/>
    <col min="5634" max="5634" width="20.77734375" style="9" customWidth="1"/>
    <col min="5635" max="5635" width="0" style="9" hidden="1" customWidth="1"/>
    <col min="5636" max="5636" width="5.44140625" style="9" customWidth="1"/>
    <col min="5637" max="5637" width="52.88671875" style="9" bestFit="1" customWidth="1"/>
    <col min="5638" max="5638" width="25" style="9" bestFit="1" customWidth="1"/>
    <col min="5639" max="5639" width="9.77734375" style="9" customWidth="1"/>
    <col min="5640" max="5640" width="16.33203125" style="9" bestFit="1" customWidth="1"/>
    <col min="5641" max="5641" width="6.44140625" style="9" customWidth="1"/>
    <col min="5642" max="5643" width="5.77734375" style="9" customWidth="1"/>
    <col min="5644" max="5644" width="4.44140625" style="9" customWidth="1"/>
    <col min="5645" max="5653" width="0" style="9" hidden="1" customWidth="1"/>
    <col min="5654" max="5886" width="9" style="9"/>
    <col min="5887" max="5887" width="24.33203125" style="9" bestFit="1" customWidth="1"/>
    <col min="5888" max="5888" width="20.44140625" style="9" bestFit="1" customWidth="1"/>
    <col min="5889" max="5889" width="18.6640625" style="9" customWidth="1"/>
    <col min="5890" max="5890" width="20.77734375" style="9" customWidth="1"/>
    <col min="5891" max="5891" width="0" style="9" hidden="1" customWidth="1"/>
    <col min="5892" max="5892" width="5.44140625" style="9" customWidth="1"/>
    <col min="5893" max="5893" width="52.88671875" style="9" bestFit="1" customWidth="1"/>
    <col min="5894" max="5894" width="25" style="9" bestFit="1" customWidth="1"/>
    <col min="5895" max="5895" width="9.77734375" style="9" customWidth="1"/>
    <col min="5896" max="5896" width="16.33203125" style="9" bestFit="1" customWidth="1"/>
    <col min="5897" max="5897" width="6.44140625" style="9" customWidth="1"/>
    <col min="5898" max="5899" width="5.77734375" style="9" customWidth="1"/>
    <col min="5900" max="5900" width="4.44140625" style="9" customWidth="1"/>
    <col min="5901" max="5909" width="0" style="9" hidden="1" customWidth="1"/>
    <col min="5910" max="6142" width="9" style="9"/>
    <col min="6143" max="6143" width="24.33203125" style="9" bestFit="1" customWidth="1"/>
    <col min="6144" max="6144" width="20.44140625" style="9" bestFit="1" customWidth="1"/>
    <col min="6145" max="6145" width="18.6640625" style="9" customWidth="1"/>
    <col min="6146" max="6146" width="20.77734375" style="9" customWidth="1"/>
    <col min="6147" max="6147" width="0" style="9" hidden="1" customWidth="1"/>
    <col min="6148" max="6148" width="5.44140625" style="9" customWidth="1"/>
    <col min="6149" max="6149" width="52.88671875" style="9" bestFit="1" customWidth="1"/>
    <col min="6150" max="6150" width="25" style="9" bestFit="1" customWidth="1"/>
    <col min="6151" max="6151" width="9.77734375" style="9" customWidth="1"/>
    <col min="6152" max="6152" width="16.33203125" style="9" bestFit="1" customWidth="1"/>
    <col min="6153" max="6153" width="6.44140625" style="9" customWidth="1"/>
    <col min="6154" max="6155" width="5.77734375" style="9" customWidth="1"/>
    <col min="6156" max="6156" width="4.44140625" style="9" customWidth="1"/>
    <col min="6157" max="6165" width="0" style="9" hidden="1" customWidth="1"/>
    <col min="6166" max="6398" width="9" style="9"/>
    <col min="6399" max="6399" width="24.33203125" style="9" bestFit="1" customWidth="1"/>
    <col min="6400" max="6400" width="20.44140625" style="9" bestFit="1" customWidth="1"/>
    <col min="6401" max="6401" width="18.6640625" style="9" customWidth="1"/>
    <col min="6402" max="6402" width="20.77734375" style="9" customWidth="1"/>
    <col min="6403" max="6403" width="0" style="9" hidden="1" customWidth="1"/>
    <col min="6404" max="6404" width="5.44140625" style="9" customWidth="1"/>
    <col min="6405" max="6405" width="52.88671875" style="9" bestFit="1" customWidth="1"/>
    <col min="6406" max="6406" width="25" style="9" bestFit="1" customWidth="1"/>
    <col min="6407" max="6407" width="9.77734375" style="9" customWidth="1"/>
    <col min="6408" max="6408" width="16.33203125" style="9" bestFit="1" customWidth="1"/>
    <col min="6409" max="6409" width="6.44140625" style="9" customWidth="1"/>
    <col min="6410" max="6411" width="5.77734375" style="9" customWidth="1"/>
    <col min="6412" max="6412" width="4.44140625" style="9" customWidth="1"/>
    <col min="6413" max="6421" width="0" style="9" hidden="1" customWidth="1"/>
    <col min="6422" max="6654" width="9" style="9"/>
    <col min="6655" max="6655" width="24.33203125" style="9" bestFit="1" customWidth="1"/>
    <col min="6656" max="6656" width="20.44140625" style="9" bestFit="1" customWidth="1"/>
    <col min="6657" max="6657" width="18.6640625" style="9" customWidth="1"/>
    <col min="6658" max="6658" width="20.77734375" style="9" customWidth="1"/>
    <col min="6659" max="6659" width="0" style="9" hidden="1" customWidth="1"/>
    <col min="6660" max="6660" width="5.44140625" style="9" customWidth="1"/>
    <col min="6661" max="6661" width="52.88671875" style="9" bestFit="1" customWidth="1"/>
    <col min="6662" max="6662" width="25" style="9" bestFit="1" customWidth="1"/>
    <col min="6663" max="6663" width="9.77734375" style="9" customWidth="1"/>
    <col min="6664" max="6664" width="16.33203125" style="9" bestFit="1" customWidth="1"/>
    <col min="6665" max="6665" width="6.44140625" style="9" customWidth="1"/>
    <col min="6666" max="6667" width="5.77734375" style="9" customWidth="1"/>
    <col min="6668" max="6668" width="4.44140625" style="9" customWidth="1"/>
    <col min="6669" max="6677" width="0" style="9" hidden="1" customWidth="1"/>
    <col min="6678" max="6910" width="9" style="9"/>
    <col min="6911" max="6911" width="24.33203125" style="9" bestFit="1" customWidth="1"/>
    <col min="6912" max="6912" width="20.44140625" style="9" bestFit="1" customWidth="1"/>
    <col min="6913" max="6913" width="18.6640625" style="9" customWidth="1"/>
    <col min="6914" max="6914" width="20.77734375" style="9" customWidth="1"/>
    <col min="6915" max="6915" width="0" style="9" hidden="1" customWidth="1"/>
    <col min="6916" max="6916" width="5.44140625" style="9" customWidth="1"/>
    <col min="6917" max="6917" width="52.88671875" style="9" bestFit="1" customWidth="1"/>
    <col min="6918" max="6918" width="25" style="9" bestFit="1" customWidth="1"/>
    <col min="6919" max="6919" width="9.77734375" style="9" customWidth="1"/>
    <col min="6920" max="6920" width="16.33203125" style="9" bestFit="1" customWidth="1"/>
    <col min="6921" max="6921" width="6.44140625" style="9" customWidth="1"/>
    <col min="6922" max="6923" width="5.77734375" style="9" customWidth="1"/>
    <col min="6924" max="6924" width="4.44140625" style="9" customWidth="1"/>
    <col min="6925" max="6933" width="0" style="9" hidden="1" customWidth="1"/>
    <col min="6934" max="7166" width="9" style="9"/>
    <col min="7167" max="7167" width="24.33203125" style="9" bestFit="1" customWidth="1"/>
    <col min="7168" max="7168" width="20.44140625" style="9" bestFit="1" customWidth="1"/>
    <col min="7169" max="7169" width="18.6640625" style="9" customWidth="1"/>
    <col min="7170" max="7170" width="20.77734375" style="9" customWidth="1"/>
    <col min="7171" max="7171" width="0" style="9" hidden="1" customWidth="1"/>
    <col min="7172" max="7172" width="5.44140625" style="9" customWidth="1"/>
    <col min="7173" max="7173" width="52.88671875" style="9" bestFit="1" customWidth="1"/>
    <col min="7174" max="7174" width="25" style="9" bestFit="1" customWidth="1"/>
    <col min="7175" max="7175" width="9.77734375" style="9" customWidth="1"/>
    <col min="7176" max="7176" width="16.33203125" style="9" bestFit="1" customWidth="1"/>
    <col min="7177" max="7177" width="6.44140625" style="9" customWidth="1"/>
    <col min="7178" max="7179" width="5.77734375" style="9" customWidth="1"/>
    <col min="7180" max="7180" width="4.44140625" style="9" customWidth="1"/>
    <col min="7181" max="7189" width="0" style="9" hidden="1" customWidth="1"/>
    <col min="7190" max="7422" width="9" style="9"/>
    <col min="7423" max="7423" width="24.33203125" style="9" bestFit="1" customWidth="1"/>
    <col min="7424" max="7424" width="20.44140625" style="9" bestFit="1" customWidth="1"/>
    <col min="7425" max="7425" width="18.6640625" style="9" customWidth="1"/>
    <col min="7426" max="7426" width="20.77734375" style="9" customWidth="1"/>
    <col min="7427" max="7427" width="0" style="9" hidden="1" customWidth="1"/>
    <col min="7428" max="7428" width="5.44140625" style="9" customWidth="1"/>
    <col min="7429" max="7429" width="52.88671875" style="9" bestFit="1" customWidth="1"/>
    <col min="7430" max="7430" width="25" style="9" bestFit="1" customWidth="1"/>
    <col min="7431" max="7431" width="9.77734375" style="9" customWidth="1"/>
    <col min="7432" max="7432" width="16.33203125" style="9" bestFit="1" customWidth="1"/>
    <col min="7433" max="7433" width="6.44140625" style="9" customWidth="1"/>
    <col min="7434" max="7435" width="5.77734375" style="9" customWidth="1"/>
    <col min="7436" max="7436" width="4.44140625" style="9" customWidth="1"/>
    <col min="7437" max="7445" width="0" style="9" hidden="1" customWidth="1"/>
    <col min="7446" max="7678" width="9" style="9"/>
    <col min="7679" max="7679" width="24.33203125" style="9" bestFit="1" customWidth="1"/>
    <col min="7680" max="7680" width="20.44140625" style="9" bestFit="1" customWidth="1"/>
    <col min="7681" max="7681" width="18.6640625" style="9" customWidth="1"/>
    <col min="7682" max="7682" width="20.77734375" style="9" customWidth="1"/>
    <col min="7683" max="7683" width="0" style="9" hidden="1" customWidth="1"/>
    <col min="7684" max="7684" width="5.44140625" style="9" customWidth="1"/>
    <col min="7685" max="7685" width="52.88671875" style="9" bestFit="1" customWidth="1"/>
    <col min="7686" max="7686" width="25" style="9" bestFit="1" customWidth="1"/>
    <col min="7687" max="7687" width="9.77734375" style="9" customWidth="1"/>
    <col min="7688" max="7688" width="16.33203125" style="9" bestFit="1" customWidth="1"/>
    <col min="7689" max="7689" width="6.44140625" style="9" customWidth="1"/>
    <col min="7690" max="7691" width="5.77734375" style="9" customWidth="1"/>
    <col min="7692" max="7692" width="4.44140625" style="9" customWidth="1"/>
    <col min="7693" max="7701" width="0" style="9" hidden="1" customWidth="1"/>
    <col min="7702" max="7934" width="9" style="9"/>
    <col min="7935" max="7935" width="24.33203125" style="9" bestFit="1" customWidth="1"/>
    <col min="7936" max="7936" width="20.44140625" style="9" bestFit="1" customWidth="1"/>
    <col min="7937" max="7937" width="18.6640625" style="9" customWidth="1"/>
    <col min="7938" max="7938" width="20.77734375" style="9" customWidth="1"/>
    <col min="7939" max="7939" width="0" style="9" hidden="1" customWidth="1"/>
    <col min="7940" max="7940" width="5.44140625" style="9" customWidth="1"/>
    <col min="7941" max="7941" width="52.88671875" style="9" bestFit="1" customWidth="1"/>
    <col min="7942" max="7942" width="25" style="9" bestFit="1" customWidth="1"/>
    <col min="7943" max="7943" width="9.77734375" style="9" customWidth="1"/>
    <col min="7944" max="7944" width="16.33203125" style="9" bestFit="1" customWidth="1"/>
    <col min="7945" max="7945" width="6.44140625" style="9" customWidth="1"/>
    <col min="7946" max="7947" width="5.77734375" style="9" customWidth="1"/>
    <col min="7948" max="7948" width="4.44140625" style="9" customWidth="1"/>
    <col min="7949" max="7957" width="0" style="9" hidden="1" customWidth="1"/>
    <col min="7958" max="8190" width="9" style="9"/>
    <col min="8191" max="8191" width="24.33203125" style="9" bestFit="1" customWidth="1"/>
    <col min="8192" max="8192" width="20.44140625" style="9" bestFit="1" customWidth="1"/>
    <col min="8193" max="8193" width="18.6640625" style="9" customWidth="1"/>
    <col min="8194" max="8194" width="20.77734375" style="9" customWidth="1"/>
    <col min="8195" max="8195" width="0" style="9" hidden="1" customWidth="1"/>
    <col min="8196" max="8196" width="5.44140625" style="9" customWidth="1"/>
    <col min="8197" max="8197" width="52.88671875" style="9" bestFit="1" customWidth="1"/>
    <col min="8198" max="8198" width="25" style="9" bestFit="1" customWidth="1"/>
    <col min="8199" max="8199" width="9.77734375" style="9" customWidth="1"/>
    <col min="8200" max="8200" width="16.33203125" style="9" bestFit="1" customWidth="1"/>
    <col min="8201" max="8201" width="6.44140625" style="9" customWidth="1"/>
    <col min="8202" max="8203" width="5.77734375" style="9" customWidth="1"/>
    <col min="8204" max="8204" width="4.44140625" style="9" customWidth="1"/>
    <col min="8205" max="8213" width="0" style="9" hidden="1" customWidth="1"/>
    <col min="8214" max="8446" width="9" style="9"/>
    <col min="8447" max="8447" width="24.33203125" style="9" bestFit="1" customWidth="1"/>
    <col min="8448" max="8448" width="20.44140625" style="9" bestFit="1" customWidth="1"/>
    <col min="8449" max="8449" width="18.6640625" style="9" customWidth="1"/>
    <col min="8450" max="8450" width="20.77734375" style="9" customWidth="1"/>
    <col min="8451" max="8451" width="0" style="9" hidden="1" customWidth="1"/>
    <col min="8452" max="8452" width="5.44140625" style="9" customWidth="1"/>
    <col min="8453" max="8453" width="52.88671875" style="9" bestFit="1" customWidth="1"/>
    <col min="8454" max="8454" width="25" style="9" bestFit="1" customWidth="1"/>
    <col min="8455" max="8455" width="9.77734375" style="9" customWidth="1"/>
    <col min="8456" max="8456" width="16.33203125" style="9" bestFit="1" customWidth="1"/>
    <col min="8457" max="8457" width="6.44140625" style="9" customWidth="1"/>
    <col min="8458" max="8459" width="5.77734375" style="9" customWidth="1"/>
    <col min="8460" max="8460" width="4.44140625" style="9" customWidth="1"/>
    <col min="8461" max="8469" width="0" style="9" hidden="1" customWidth="1"/>
    <col min="8470" max="8702" width="9" style="9"/>
    <col min="8703" max="8703" width="24.33203125" style="9" bestFit="1" customWidth="1"/>
    <col min="8704" max="8704" width="20.44140625" style="9" bestFit="1" customWidth="1"/>
    <col min="8705" max="8705" width="18.6640625" style="9" customWidth="1"/>
    <col min="8706" max="8706" width="20.77734375" style="9" customWidth="1"/>
    <col min="8707" max="8707" width="0" style="9" hidden="1" customWidth="1"/>
    <col min="8708" max="8708" width="5.44140625" style="9" customWidth="1"/>
    <col min="8709" max="8709" width="52.88671875" style="9" bestFit="1" customWidth="1"/>
    <col min="8710" max="8710" width="25" style="9" bestFit="1" customWidth="1"/>
    <col min="8711" max="8711" width="9.77734375" style="9" customWidth="1"/>
    <col min="8712" max="8712" width="16.33203125" style="9" bestFit="1" customWidth="1"/>
    <col min="8713" max="8713" width="6.44140625" style="9" customWidth="1"/>
    <col min="8714" max="8715" width="5.77734375" style="9" customWidth="1"/>
    <col min="8716" max="8716" width="4.44140625" style="9" customWidth="1"/>
    <col min="8717" max="8725" width="0" style="9" hidden="1" customWidth="1"/>
    <col min="8726" max="8958" width="9" style="9"/>
    <col min="8959" max="8959" width="24.33203125" style="9" bestFit="1" customWidth="1"/>
    <col min="8960" max="8960" width="20.44140625" style="9" bestFit="1" customWidth="1"/>
    <col min="8961" max="8961" width="18.6640625" style="9" customWidth="1"/>
    <col min="8962" max="8962" width="20.77734375" style="9" customWidth="1"/>
    <col min="8963" max="8963" width="0" style="9" hidden="1" customWidth="1"/>
    <col min="8964" max="8964" width="5.44140625" style="9" customWidth="1"/>
    <col min="8965" max="8965" width="52.88671875" style="9" bestFit="1" customWidth="1"/>
    <col min="8966" max="8966" width="25" style="9" bestFit="1" customWidth="1"/>
    <col min="8967" max="8967" width="9.77734375" style="9" customWidth="1"/>
    <col min="8968" max="8968" width="16.33203125" style="9" bestFit="1" customWidth="1"/>
    <col min="8969" max="8969" width="6.44140625" style="9" customWidth="1"/>
    <col min="8970" max="8971" width="5.77734375" style="9" customWidth="1"/>
    <col min="8972" max="8972" width="4.44140625" style="9" customWidth="1"/>
    <col min="8973" max="8981" width="0" style="9" hidden="1" customWidth="1"/>
    <col min="8982" max="9214" width="9" style="9"/>
    <col min="9215" max="9215" width="24.33203125" style="9" bestFit="1" customWidth="1"/>
    <col min="9216" max="9216" width="20.44140625" style="9" bestFit="1" customWidth="1"/>
    <col min="9217" max="9217" width="18.6640625" style="9" customWidth="1"/>
    <col min="9218" max="9218" width="20.77734375" style="9" customWidth="1"/>
    <col min="9219" max="9219" width="0" style="9" hidden="1" customWidth="1"/>
    <col min="9220" max="9220" width="5.44140625" style="9" customWidth="1"/>
    <col min="9221" max="9221" width="52.88671875" style="9" bestFit="1" customWidth="1"/>
    <col min="9222" max="9222" width="25" style="9" bestFit="1" customWidth="1"/>
    <col min="9223" max="9223" width="9.77734375" style="9" customWidth="1"/>
    <col min="9224" max="9224" width="16.33203125" style="9" bestFit="1" customWidth="1"/>
    <col min="9225" max="9225" width="6.44140625" style="9" customWidth="1"/>
    <col min="9226" max="9227" width="5.77734375" style="9" customWidth="1"/>
    <col min="9228" max="9228" width="4.44140625" style="9" customWidth="1"/>
    <col min="9229" max="9237" width="0" style="9" hidden="1" customWidth="1"/>
    <col min="9238" max="9470" width="9" style="9"/>
    <col min="9471" max="9471" width="24.33203125" style="9" bestFit="1" customWidth="1"/>
    <col min="9472" max="9472" width="20.44140625" style="9" bestFit="1" customWidth="1"/>
    <col min="9473" max="9473" width="18.6640625" style="9" customWidth="1"/>
    <col min="9474" max="9474" width="20.77734375" style="9" customWidth="1"/>
    <col min="9475" max="9475" width="0" style="9" hidden="1" customWidth="1"/>
    <col min="9476" max="9476" width="5.44140625" style="9" customWidth="1"/>
    <col min="9477" max="9477" width="52.88671875" style="9" bestFit="1" customWidth="1"/>
    <col min="9478" max="9478" width="25" style="9" bestFit="1" customWidth="1"/>
    <col min="9479" max="9479" width="9.77734375" style="9" customWidth="1"/>
    <col min="9480" max="9480" width="16.33203125" style="9" bestFit="1" customWidth="1"/>
    <col min="9481" max="9481" width="6.44140625" style="9" customWidth="1"/>
    <col min="9482" max="9483" width="5.77734375" style="9" customWidth="1"/>
    <col min="9484" max="9484" width="4.44140625" style="9" customWidth="1"/>
    <col min="9485" max="9493" width="0" style="9" hidden="1" customWidth="1"/>
    <col min="9494" max="9726" width="9" style="9"/>
    <col min="9727" max="9727" width="24.33203125" style="9" bestFit="1" customWidth="1"/>
    <col min="9728" max="9728" width="20.44140625" style="9" bestFit="1" customWidth="1"/>
    <col min="9729" max="9729" width="18.6640625" style="9" customWidth="1"/>
    <col min="9730" max="9730" width="20.77734375" style="9" customWidth="1"/>
    <col min="9731" max="9731" width="0" style="9" hidden="1" customWidth="1"/>
    <col min="9732" max="9732" width="5.44140625" style="9" customWidth="1"/>
    <col min="9733" max="9733" width="52.88671875" style="9" bestFit="1" customWidth="1"/>
    <col min="9734" max="9734" width="25" style="9" bestFit="1" customWidth="1"/>
    <col min="9735" max="9735" width="9.77734375" style="9" customWidth="1"/>
    <col min="9736" max="9736" width="16.33203125" style="9" bestFit="1" customWidth="1"/>
    <col min="9737" max="9737" width="6.44140625" style="9" customWidth="1"/>
    <col min="9738" max="9739" width="5.77734375" style="9" customWidth="1"/>
    <col min="9740" max="9740" width="4.44140625" style="9" customWidth="1"/>
    <col min="9741" max="9749" width="0" style="9" hidden="1" customWidth="1"/>
    <col min="9750" max="9982" width="9" style="9"/>
    <col min="9983" max="9983" width="24.33203125" style="9" bestFit="1" customWidth="1"/>
    <col min="9984" max="9984" width="20.44140625" style="9" bestFit="1" customWidth="1"/>
    <col min="9985" max="9985" width="18.6640625" style="9" customWidth="1"/>
    <col min="9986" max="9986" width="20.77734375" style="9" customWidth="1"/>
    <col min="9987" max="9987" width="0" style="9" hidden="1" customWidth="1"/>
    <col min="9988" max="9988" width="5.44140625" style="9" customWidth="1"/>
    <col min="9989" max="9989" width="52.88671875" style="9" bestFit="1" customWidth="1"/>
    <col min="9990" max="9990" width="25" style="9" bestFit="1" customWidth="1"/>
    <col min="9991" max="9991" width="9.77734375" style="9" customWidth="1"/>
    <col min="9992" max="9992" width="16.33203125" style="9" bestFit="1" customWidth="1"/>
    <col min="9993" max="9993" width="6.44140625" style="9" customWidth="1"/>
    <col min="9994" max="9995" width="5.77734375" style="9" customWidth="1"/>
    <col min="9996" max="9996" width="4.44140625" style="9" customWidth="1"/>
    <col min="9997" max="10005" width="0" style="9" hidden="1" customWidth="1"/>
    <col min="10006" max="10238" width="9" style="9"/>
    <col min="10239" max="10239" width="24.33203125" style="9" bestFit="1" customWidth="1"/>
    <col min="10240" max="10240" width="20.44140625" style="9" bestFit="1" customWidth="1"/>
    <col min="10241" max="10241" width="18.6640625" style="9" customWidth="1"/>
    <col min="10242" max="10242" width="20.77734375" style="9" customWidth="1"/>
    <col min="10243" max="10243" width="0" style="9" hidden="1" customWidth="1"/>
    <col min="10244" max="10244" width="5.44140625" style="9" customWidth="1"/>
    <col min="10245" max="10245" width="52.88671875" style="9" bestFit="1" customWidth="1"/>
    <col min="10246" max="10246" width="25" style="9" bestFit="1" customWidth="1"/>
    <col min="10247" max="10247" width="9.77734375" style="9" customWidth="1"/>
    <col min="10248" max="10248" width="16.33203125" style="9" bestFit="1" customWidth="1"/>
    <col min="10249" max="10249" width="6.44140625" style="9" customWidth="1"/>
    <col min="10250" max="10251" width="5.77734375" style="9" customWidth="1"/>
    <col min="10252" max="10252" width="4.44140625" style="9" customWidth="1"/>
    <col min="10253" max="10261" width="0" style="9" hidden="1" customWidth="1"/>
    <col min="10262" max="10494" width="9" style="9"/>
    <col min="10495" max="10495" width="24.33203125" style="9" bestFit="1" customWidth="1"/>
    <col min="10496" max="10496" width="20.44140625" style="9" bestFit="1" customWidth="1"/>
    <col min="10497" max="10497" width="18.6640625" style="9" customWidth="1"/>
    <col min="10498" max="10498" width="20.77734375" style="9" customWidth="1"/>
    <col min="10499" max="10499" width="0" style="9" hidden="1" customWidth="1"/>
    <col min="10500" max="10500" width="5.44140625" style="9" customWidth="1"/>
    <col min="10501" max="10501" width="52.88671875" style="9" bestFit="1" customWidth="1"/>
    <col min="10502" max="10502" width="25" style="9" bestFit="1" customWidth="1"/>
    <col min="10503" max="10503" width="9.77734375" style="9" customWidth="1"/>
    <col min="10504" max="10504" width="16.33203125" style="9" bestFit="1" customWidth="1"/>
    <col min="10505" max="10505" width="6.44140625" style="9" customWidth="1"/>
    <col min="10506" max="10507" width="5.77734375" style="9" customWidth="1"/>
    <col min="10508" max="10508" width="4.44140625" style="9" customWidth="1"/>
    <col min="10509" max="10517" width="0" style="9" hidden="1" customWidth="1"/>
    <col min="10518" max="10750" width="9" style="9"/>
    <col min="10751" max="10751" width="24.33203125" style="9" bestFit="1" customWidth="1"/>
    <col min="10752" max="10752" width="20.44140625" style="9" bestFit="1" customWidth="1"/>
    <col min="10753" max="10753" width="18.6640625" style="9" customWidth="1"/>
    <col min="10754" max="10754" width="20.77734375" style="9" customWidth="1"/>
    <col min="10755" max="10755" width="0" style="9" hidden="1" customWidth="1"/>
    <col min="10756" max="10756" width="5.44140625" style="9" customWidth="1"/>
    <col min="10757" max="10757" width="52.88671875" style="9" bestFit="1" customWidth="1"/>
    <col min="10758" max="10758" width="25" style="9" bestFit="1" customWidth="1"/>
    <col min="10759" max="10759" width="9.77734375" style="9" customWidth="1"/>
    <col min="10760" max="10760" width="16.33203125" style="9" bestFit="1" customWidth="1"/>
    <col min="10761" max="10761" width="6.44140625" style="9" customWidth="1"/>
    <col min="10762" max="10763" width="5.77734375" style="9" customWidth="1"/>
    <col min="10764" max="10764" width="4.44140625" style="9" customWidth="1"/>
    <col min="10765" max="10773" width="0" style="9" hidden="1" customWidth="1"/>
    <col min="10774" max="11006" width="9" style="9"/>
    <col min="11007" max="11007" width="24.33203125" style="9" bestFit="1" customWidth="1"/>
    <col min="11008" max="11008" width="20.44140625" style="9" bestFit="1" customWidth="1"/>
    <col min="11009" max="11009" width="18.6640625" style="9" customWidth="1"/>
    <col min="11010" max="11010" width="20.77734375" style="9" customWidth="1"/>
    <col min="11011" max="11011" width="0" style="9" hidden="1" customWidth="1"/>
    <col min="11012" max="11012" width="5.44140625" style="9" customWidth="1"/>
    <col min="11013" max="11013" width="52.88671875" style="9" bestFit="1" customWidth="1"/>
    <col min="11014" max="11014" width="25" style="9" bestFit="1" customWidth="1"/>
    <col min="11015" max="11015" width="9.77734375" style="9" customWidth="1"/>
    <col min="11016" max="11016" width="16.33203125" style="9" bestFit="1" customWidth="1"/>
    <col min="11017" max="11017" width="6.44140625" style="9" customWidth="1"/>
    <col min="11018" max="11019" width="5.77734375" style="9" customWidth="1"/>
    <col min="11020" max="11020" width="4.44140625" style="9" customWidth="1"/>
    <col min="11021" max="11029" width="0" style="9" hidden="1" customWidth="1"/>
    <col min="11030" max="11262" width="9" style="9"/>
    <col min="11263" max="11263" width="24.33203125" style="9" bestFit="1" customWidth="1"/>
    <col min="11264" max="11264" width="20.44140625" style="9" bestFit="1" customWidth="1"/>
    <col min="11265" max="11265" width="18.6640625" style="9" customWidth="1"/>
    <col min="11266" max="11266" width="20.77734375" style="9" customWidth="1"/>
    <col min="11267" max="11267" width="0" style="9" hidden="1" customWidth="1"/>
    <col min="11268" max="11268" width="5.44140625" style="9" customWidth="1"/>
    <col min="11269" max="11269" width="52.88671875" style="9" bestFit="1" customWidth="1"/>
    <col min="11270" max="11270" width="25" style="9" bestFit="1" customWidth="1"/>
    <col min="11271" max="11271" width="9.77734375" style="9" customWidth="1"/>
    <col min="11272" max="11272" width="16.33203125" style="9" bestFit="1" customWidth="1"/>
    <col min="11273" max="11273" width="6.44140625" style="9" customWidth="1"/>
    <col min="11274" max="11275" width="5.77734375" style="9" customWidth="1"/>
    <col min="11276" max="11276" width="4.44140625" style="9" customWidth="1"/>
    <col min="11277" max="11285" width="0" style="9" hidden="1" customWidth="1"/>
    <col min="11286" max="11518" width="9" style="9"/>
    <col min="11519" max="11519" width="24.33203125" style="9" bestFit="1" customWidth="1"/>
    <col min="11520" max="11520" width="20.44140625" style="9" bestFit="1" customWidth="1"/>
    <col min="11521" max="11521" width="18.6640625" style="9" customWidth="1"/>
    <col min="11522" max="11522" width="20.77734375" style="9" customWidth="1"/>
    <col min="11523" max="11523" width="0" style="9" hidden="1" customWidth="1"/>
    <col min="11524" max="11524" width="5.44140625" style="9" customWidth="1"/>
    <col min="11525" max="11525" width="52.88671875" style="9" bestFit="1" customWidth="1"/>
    <col min="11526" max="11526" width="25" style="9" bestFit="1" customWidth="1"/>
    <col min="11527" max="11527" width="9.77734375" style="9" customWidth="1"/>
    <col min="11528" max="11528" width="16.33203125" style="9" bestFit="1" customWidth="1"/>
    <col min="11529" max="11529" width="6.44140625" style="9" customWidth="1"/>
    <col min="11530" max="11531" width="5.77734375" style="9" customWidth="1"/>
    <col min="11532" max="11532" width="4.44140625" style="9" customWidth="1"/>
    <col min="11533" max="11541" width="0" style="9" hidden="1" customWidth="1"/>
    <col min="11542" max="11774" width="9" style="9"/>
    <col min="11775" max="11775" width="24.33203125" style="9" bestFit="1" customWidth="1"/>
    <col min="11776" max="11776" width="20.44140625" style="9" bestFit="1" customWidth="1"/>
    <col min="11777" max="11777" width="18.6640625" style="9" customWidth="1"/>
    <col min="11778" max="11778" width="20.77734375" style="9" customWidth="1"/>
    <col min="11779" max="11779" width="0" style="9" hidden="1" customWidth="1"/>
    <col min="11780" max="11780" width="5.44140625" style="9" customWidth="1"/>
    <col min="11781" max="11781" width="52.88671875" style="9" bestFit="1" customWidth="1"/>
    <col min="11782" max="11782" width="25" style="9" bestFit="1" customWidth="1"/>
    <col min="11783" max="11783" width="9.77734375" style="9" customWidth="1"/>
    <col min="11784" max="11784" width="16.33203125" style="9" bestFit="1" customWidth="1"/>
    <col min="11785" max="11785" width="6.44140625" style="9" customWidth="1"/>
    <col min="11786" max="11787" width="5.77734375" style="9" customWidth="1"/>
    <col min="11788" max="11788" width="4.44140625" style="9" customWidth="1"/>
    <col min="11789" max="11797" width="0" style="9" hidden="1" customWidth="1"/>
    <col min="11798" max="12030" width="9" style="9"/>
    <col min="12031" max="12031" width="24.33203125" style="9" bestFit="1" customWidth="1"/>
    <col min="12032" max="12032" width="20.44140625" style="9" bestFit="1" customWidth="1"/>
    <col min="12033" max="12033" width="18.6640625" style="9" customWidth="1"/>
    <col min="12034" max="12034" width="20.77734375" style="9" customWidth="1"/>
    <col min="12035" max="12035" width="0" style="9" hidden="1" customWidth="1"/>
    <col min="12036" max="12036" width="5.44140625" style="9" customWidth="1"/>
    <col min="12037" max="12037" width="52.88671875" style="9" bestFit="1" customWidth="1"/>
    <col min="12038" max="12038" width="25" style="9" bestFit="1" customWidth="1"/>
    <col min="12039" max="12039" width="9.77734375" style="9" customWidth="1"/>
    <col min="12040" max="12040" width="16.33203125" style="9" bestFit="1" customWidth="1"/>
    <col min="12041" max="12041" width="6.44140625" style="9" customWidth="1"/>
    <col min="12042" max="12043" width="5.77734375" style="9" customWidth="1"/>
    <col min="12044" max="12044" width="4.44140625" style="9" customWidth="1"/>
    <col min="12045" max="12053" width="0" style="9" hidden="1" customWidth="1"/>
    <col min="12054" max="12286" width="9" style="9"/>
    <col min="12287" max="12287" width="24.33203125" style="9" bestFit="1" customWidth="1"/>
    <col min="12288" max="12288" width="20.44140625" style="9" bestFit="1" customWidth="1"/>
    <col min="12289" max="12289" width="18.6640625" style="9" customWidth="1"/>
    <col min="12290" max="12290" width="20.77734375" style="9" customWidth="1"/>
    <col min="12291" max="12291" width="0" style="9" hidden="1" customWidth="1"/>
    <col min="12292" max="12292" width="5.44140625" style="9" customWidth="1"/>
    <col min="12293" max="12293" width="52.88671875" style="9" bestFit="1" customWidth="1"/>
    <col min="12294" max="12294" width="25" style="9" bestFit="1" customWidth="1"/>
    <col min="12295" max="12295" width="9.77734375" style="9" customWidth="1"/>
    <col min="12296" max="12296" width="16.33203125" style="9" bestFit="1" customWidth="1"/>
    <col min="12297" max="12297" width="6.44140625" style="9" customWidth="1"/>
    <col min="12298" max="12299" width="5.77734375" style="9" customWidth="1"/>
    <col min="12300" max="12300" width="4.44140625" style="9" customWidth="1"/>
    <col min="12301" max="12309" width="0" style="9" hidden="1" customWidth="1"/>
    <col min="12310" max="12542" width="9" style="9"/>
    <col min="12543" max="12543" width="24.33203125" style="9" bestFit="1" customWidth="1"/>
    <col min="12544" max="12544" width="20.44140625" style="9" bestFit="1" customWidth="1"/>
    <col min="12545" max="12545" width="18.6640625" style="9" customWidth="1"/>
    <col min="12546" max="12546" width="20.77734375" style="9" customWidth="1"/>
    <col min="12547" max="12547" width="0" style="9" hidden="1" customWidth="1"/>
    <col min="12548" max="12548" width="5.44140625" style="9" customWidth="1"/>
    <col min="12549" max="12549" width="52.88671875" style="9" bestFit="1" customWidth="1"/>
    <col min="12550" max="12550" width="25" style="9" bestFit="1" customWidth="1"/>
    <col min="12551" max="12551" width="9.77734375" style="9" customWidth="1"/>
    <col min="12552" max="12552" width="16.33203125" style="9" bestFit="1" customWidth="1"/>
    <col min="12553" max="12553" width="6.44140625" style="9" customWidth="1"/>
    <col min="12554" max="12555" width="5.77734375" style="9" customWidth="1"/>
    <col min="12556" max="12556" width="4.44140625" style="9" customWidth="1"/>
    <col min="12557" max="12565" width="0" style="9" hidden="1" customWidth="1"/>
    <col min="12566" max="12798" width="9" style="9"/>
    <col min="12799" max="12799" width="24.33203125" style="9" bestFit="1" customWidth="1"/>
    <col min="12800" max="12800" width="20.44140625" style="9" bestFit="1" customWidth="1"/>
    <col min="12801" max="12801" width="18.6640625" style="9" customWidth="1"/>
    <col min="12802" max="12802" width="20.77734375" style="9" customWidth="1"/>
    <col min="12803" max="12803" width="0" style="9" hidden="1" customWidth="1"/>
    <col min="12804" max="12804" width="5.44140625" style="9" customWidth="1"/>
    <col min="12805" max="12805" width="52.88671875" style="9" bestFit="1" customWidth="1"/>
    <col min="12806" max="12806" width="25" style="9" bestFit="1" customWidth="1"/>
    <col min="12807" max="12807" width="9.77734375" style="9" customWidth="1"/>
    <col min="12808" max="12808" width="16.33203125" style="9" bestFit="1" customWidth="1"/>
    <col min="12809" max="12809" width="6.44140625" style="9" customWidth="1"/>
    <col min="12810" max="12811" width="5.77734375" style="9" customWidth="1"/>
    <col min="12812" max="12812" width="4.44140625" style="9" customWidth="1"/>
    <col min="12813" max="12821" width="0" style="9" hidden="1" customWidth="1"/>
    <col min="12822" max="13054" width="9" style="9"/>
    <col min="13055" max="13055" width="24.33203125" style="9" bestFit="1" customWidth="1"/>
    <col min="13056" max="13056" width="20.44140625" style="9" bestFit="1" customWidth="1"/>
    <col min="13057" max="13057" width="18.6640625" style="9" customWidth="1"/>
    <col min="13058" max="13058" width="20.77734375" style="9" customWidth="1"/>
    <col min="13059" max="13059" width="0" style="9" hidden="1" customWidth="1"/>
    <col min="13060" max="13060" width="5.44140625" style="9" customWidth="1"/>
    <col min="13061" max="13061" width="52.88671875" style="9" bestFit="1" customWidth="1"/>
    <col min="13062" max="13062" width="25" style="9" bestFit="1" customWidth="1"/>
    <col min="13063" max="13063" width="9.77734375" style="9" customWidth="1"/>
    <col min="13064" max="13064" width="16.33203125" style="9" bestFit="1" customWidth="1"/>
    <col min="13065" max="13065" width="6.44140625" style="9" customWidth="1"/>
    <col min="13066" max="13067" width="5.77734375" style="9" customWidth="1"/>
    <col min="13068" max="13068" width="4.44140625" style="9" customWidth="1"/>
    <col min="13069" max="13077" width="0" style="9" hidden="1" customWidth="1"/>
    <col min="13078" max="13310" width="9" style="9"/>
    <col min="13311" max="13311" width="24.33203125" style="9" bestFit="1" customWidth="1"/>
    <col min="13312" max="13312" width="20.44140625" style="9" bestFit="1" customWidth="1"/>
    <col min="13313" max="13313" width="18.6640625" style="9" customWidth="1"/>
    <col min="13314" max="13314" width="20.77734375" style="9" customWidth="1"/>
    <col min="13315" max="13315" width="0" style="9" hidden="1" customWidth="1"/>
    <col min="13316" max="13316" width="5.44140625" style="9" customWidth="1"/>
    <col min="13317" max="13317" width="52.88671875" style="9" bestFit="1" customWidth="1"/>
    <col min="13318" max="13318" width="25" style="9" bestFit="1" customWidth="1"/>
    <col min="13319" max="13319" width="9.77734375" style="9" customWidth="1"/>
    <col min="13320" max="13320" width="16.33203125" style="9" bestFit="1" customWidth="1"/>
    <col min="13321" max="13321" width="6.44140625" style="9" customWidth="1"/>
    <col min="13322" max="13323" width="5.77734375" style="9" customWidth="1"/>
    <col min="13324" max="13324" width="4.44140625" style="9" customWidth="1"/>
    <col min="13325" max="13333" width="0" style="9" hidden="1" customWidth="1"/>
    <col min="13334" max="13566" width="9" style="9"/>
    <col min="13567" max="13567" width="24.33203125" style="9" bestFit="1" customWidth="1"/>
    <col min="13568" max="13568" width="20.44140625" style="9" bestFit="1" customWidth="1"/>
    <col min="13569" max="13569" width="18.6640625" style="9" customWidth="1"/>
    <col min="13570" max="13570" width="20.77734375" style="9" customWidth="1"/>
    <col min="13571" max="13571" width="0" style="9" hidden="1" customWidth="1"/>
    <col min="13572" max="13572" width="5.44140625" style="9" customWidth="1"/>
    <col min="13573" max="13573" width="52.88671875" style="9" bestFit="1" customWidth="1"/>
    <col min="13574" max="13574" width="25" style="9" bestFit="1" customWidth="1"/>
    <col min="13575" max="13575" width="9.77734375" style="9" customWidth="1"/>
    <col min="13576" max="13576" width="16.33203125" style="9" bestFit="1" customWidth="1"/>
    <col min="13577" max="13577" width="6.44140625" style="9" customWidth="1"/>
    <col min="13578" max="13579" width="5.77734375" style="9" customWidth="1"/>
    <col min="13580" max="13580" width="4.44140625" style="9" customWidth="1"/>
    <col min="13581" max="13589" width="0" style="9" hidden="1" customWidth="1"/>
    <col min="13590" max="13822" width="9" style="9"/>
    <col min="13823" max="13823" width="24.33203125" style="9" bestFit="1" customWidth="1"/>
    <col min="13824" max="13824" width="20.44140625" style="9" bestFit="1" customWidth="1"/>
    <col min="13825" max="13825" width="18.6640625" style="9" customWidth="1"/>
    <col min="13826" max="13826" width="20.77734375" style="9" customWidth="1"/>
    <col min="13827" max="13827" width="0" style="9" hidden="1" customWidth="1"/>
    <col min="13828" max="13828" width="5.44140625" style="9" customWidth="1"/>
    <col min="13829" max="13829" width="52.88671875" style="9" bestFit="1" customWidth="1"/>
    <col min="13830" max="13830" width="25" style="9" bestFit="1" customWidth="1"/>
    <col min="13831" max="13831" width="9.77734375" style="9" customWidth="1"/>
    <col min="13832" max="13832" width="16.33203125" style="9" bestFit="1" customWidth="1"/>
    <col min="13833" max="13833" width="6.44140625" style="9" customWidth="1"/>
    <col min="13834" max="13835" width="5.77734375" style="9" customWidth="1"/>
    <col min="13836" max="13836" width="4.44140625" style="9" customWidth="1"/>
    <col min="13837" max="13845" width="0" style="9" hidden="1" customWidth="1"/>
    <col min="13846" max="14078" width="9" style="9"/>
    <col min="14079" max="14079" width="24.33203125" style="9" bestFit="1" customWidth="1"/>
    <col min="14080" max="14080" width="20.44140625" style="9" bestFit="1" customWidth="1"/>
    <col min="14081" max="14081" width="18.6640625" style="9" customWidth="1"/>
    <col min="14082" max="14082" width="20.77734375" style="9" customWidth="1"/>
    <col min="14083" max="14083" width="0" style="9" hidden="1" customWidth="1"/>
    <col min="14084" max="14084" width="5.44140625" style="9" customWidth="1"/>
    <col min="14085" max="14085" width="52.88671875" style="9" bestFit="1" customWidth="1"/>
    <col min="14086" max="14086" width="25" style="9" bestFit="1" customWidth="1"/>
    <col min="14087" max="14087" width="9.77734375" style="9" customWidth="1"/>
    <col min="14088" max="14088" width="16.33203125" style="9" bestFit="1" customWidth="1"/>
    <col min="14089" max="14089" width="6.44140625" style="9" customWidth="1"/>
    <col min="14090" max="14091" width="5.77734375" style="9" customWidth="1"/>
    <col min="14092" max="14092" width="4.44140625" style="9" customWidth="1"/>
    <col min="14093" max="14101" width="0" style="9" hidden="1" customWidth="1"/>
    <col min="14102" max="14334" width="9" style="9"/>
    <col min="14335" max="14335" width="24.33203125" style="9" bestFit="1" customWidth="1"/>
    <col min="14336" max="14336" width="20.44140625" style="9" bestFit="1" customWidth="1"/>
    <col min="14337" max="14337" width="18.6640625" style="9" customWidth="1"/>
    <col min="14338" max="14338" width="20.77734375" style="9" customWidth="1"/>
    <col min="14339" max="14339" width="0" style="9" hidden="1" customWidth="1"/>
    <col min="14340" max="14340" width="5.44140625" style="9" customWidth="1"/>
    <col min="14341" max="14341" width="52.88671875" style="9" bestFit="1" customWidth="1"/>
    <col min="14342" max="14342" width="25" style="9" bestFit="1" customWidth="1"/>
    <col min="14343" max="14343" width="9.77734375" style="9" customWidth="1"/>
    <col min="14344" max="14344" width="16.33203125" style="9" bestFit="1" customWidth="1"/>
    <col min="14345" max="14345" width="6.44140625" style="9" customWidth="1"/>
    <col min="14346" max="14347" width="5.77734375" style="9" customWidth="1"/>
    <col min="14348" max="14348" width="4.44140625" style="9" customWidth="1"/>
    <col min="14349" max="14357" width="0" style="9" hidden="1" customWidth="1"/>
    <col min="14358" max="14590" width="9" style="9"/>
    <col min="14591" max="14591" width="24.33203125" style="9" bestFit="1" customWidth="1"/>
    <col min="14592" max="14592" width="20.44140625" style="9" bestFit="1" customWidth="1"/>
    <col min="14593" max="14593" width="18.6640625" style="9" customWidth="1"/>
    <col min="14594" max="14594" width="20.77734375" style="9" customWidth="1"/>
    <col min="14595" max="14595" width="0" style="9" hidden="1" customWidth="1"/>
    <col min="14596" max="14596" width="5.44140625" style="9" customWidth="1"/>
    <col min="14597" max="14597" width="52.88671875" style="9" bestFit="1" customWidth="1"/>
    <col min="14598" max="14598" width="25" style="9" bestFit="1" customWidth="1"/>
    <col min="14599" max="14599" width="9.77734375" style="9" customWidth="1"/>
    <col min="14600" max="14600" width="16.33203125" style="9" bestFit="1" customWidth="1"/>
    <col min="14601" max="14601" width="6.44140625" style="9" customWidth="1"/>
    <col min="14602" max="14603" width="5.77734375" style="9" customWidth="1"/>
    <col min="14604" max="14604" width="4.44140625" style="9" customWidth="1"/>
    <col min="14605" max="14613" width="0" style="9" hidden="1" customWidth="1"/>
    <col min="14614" max="14846" width="9" style="9"/>
    <col min="14847" max="14847" width="24.33203125" style="9" bestFit="1" customWidth="1"/>
    <col min="14848" max="14848" width="20.44140625" style="9" bestFit="1" customWidth="1"/>
    <col min="14849" max="14849" width="18.6640625" style="9" customWidth="1"/>
    <col min="14850" max="14850" width="20.77734375" style="9" customWidth="1"/>
    <col min="14851" max="14851" width="0" style="9" hidden="1" customWidth="1"/>
    <col min="14852" max="14852" width="5.44140625" style="9" customWidth="1"/>
    <col min="14853" max="14853" width="52.88671875" style="9" bestFit="1" customWidth="1"/>
    <col min="14854" max="14854" width="25" style="9" bestFit="1" customWidth="1"/>
    <col min="14855" max="14855" width="9.77734375" style="9" customWidth="1"/>
    <col min="14856" max="14856" width="16.33203125" style="9" bestFit="1" customWidth="1"/>
    <col min="14857" max="14857" width="6.44140625" style="9" customWidth="1"/>
    <col min="14858" max="14859" width="5.77734375" style="9" customWidth="1"/>
    <col min="14860" max="14860" width="4.44140625" style="9" customWidth="1"/>
    <col min="14861" max="14869" width="0" style="9" hidden="1" customWidth="1"/>
    <col min="14870" max="15102" width="9" style="9"/>
    <col min="15103" max="15103" width="24.33203125" style="9" bestFit="1" customWidth="1"/>
    <col min="15104" max="15104" width="20.44140625" style="9" bestFit="1" customWidth="1"/>
    <col min="15105" max="15105" width="18.6640625" style="9" customWidth="1"/>
    <col min="15106" max="15106" width="20.77734375" style="9" customWidth="1"/>
    <col min="15107" max="15107" width="0" style="9" hidden="1" customWidth="1"/>
    <col min="15108" max="15108" width="5.44140625" style="9" customWidth="1"/>
    <col min="15109" max="15109" width="52.88671875" style="9" bestFit="1" customWidth="1"/>
    <col min="15110" max="15110" width="25" style="9" bestFit="1" customWidth="1"/>
    <col min="15111" max="15111" width="9.77734375" style="9" customWidth="1"/>
    <col min="15112" max="15112" width="16.33203125" style="9" bestFit="1" customWidth="1"/>
    <col min="15113" max="15113" width="6.44140625" style="9" customWidth="1"/>
    <col min="15114" max="15115" width="5.77734375" style="9" customWidth="1"/>
    <col min="15116" max="15116" width="4.44140625" style="9" customWidth="1"/>
    <col min="15117" max="15125" width="0" style="9" hidden="1" customWidth="1"/>
    <col min="15126" max="15358" width="9" style="9"/>
    <col min="15359" max="15359" width="24.33203125" style="9" bestFit="1" customWidth="1"/>
    <col min="15360" max="15360" width="20.44140625" style="9" bestFit="1" customWidth="1"/>
    <col min="15361" max="15361" width="18.6640625" style="9" customWidth="1"/>
    <col min="15362" max="15362" width="20.77734375" style="9" customWidth="1"/>
    <col min="15363" max="15363" width="0" style="9" hidden="1" customWidth="1"/>
    <col min="15364" max="15364" width="5.44140625" style="9" customWidth="1"/>
    <col min="15365" max="15365" width="52.88671875" style="9" bestFit="1" customWidth="1"/>
    <col min="15366" max="15366" width="25" style="9" bestFit="1" customWidth="1"/>
    <col min="15367" max="15367" width="9.77734375" style="9" customWidth="1"/>
    <col min="15368" max="15368" width="16.33203125" style="9" bestFit="1" customWidth="1"/>
    <col min="15369" max="15369" width="6.44140625" style="9" customWidth="1"/>
    <col min="15370" max="15371" width="5.77734375" style="9" customWidth="1"/>
    <col min="15372" max="15372" width="4.44140625" style="9" customWidth="1"/>
    <col min="15373" max="15381" width="0" style="9" hidden="1" customWidth="1"/>
    <col min="15382" max="15614" width="9" style="9"/>
    <col min="15615" max="15615" width="24.33203125" style="9" bestFit="1" customWidth="1"/>
    <col min="15616" max="15616" width="20.44140625" style="9" bestFit="1" customWidth="1"/>
    <col min="15617" max="15617" width="18.6640625" style="9" customWidth="1"/>
    <col min="15618" max="15618" width="20.77734375" style="9" customWidth="1"/>
    <col min="15619" max="15619" width="0" style="9" hidden="1" customWidth="1"/>
    <col min="15620" max="15620" width="5.44140625" style="9" customWidth="1"/>
    <col min="15621" max="15621" width="52.88671875" style="9" bestFit="1" customWidth="1"/>
    <col min="15622" max="15622" width="25" style="9" bestFit="1" customWidth="1"/>
    <col min="15623" max="15623" width="9.77734375" style="9" customWidth="1"/>
    <col min="15624" max="15624" width="16.33203125" style="9" bestFit="1" customWidth="1"/>
    <col min="15625" max="15625" width="6.44140625" style="9" customWidth="1"/>
    <col min="15626" max="15627" width="5.77734375" style="9" customWidth="1"/>
    <col min="15628" max="15628" width="4.44140625" style="9" customWidth="1"/>
    <col min="15629" max="15637" width="0" style="9" hidden="1" customWidth="1"/>
    <col min="15638" max="15870" width="9" style="9"/>
    <col min="15871" max="15871" width="24.33203125" style="9" bestFit="1" customWidth="1"/>
    <col min="15872" max="15872" width="20.44140625" style="9" bestFit="1" customWidth="1"/>
    <col min="15873" max="15873" width="18.6640625" style="9" customWidth="1"/>
    <col min="15874" max="15874" width="20.77734375" style="9" customWidth="1"/>
    <col min="15875" max="15875" width="0" style="9" hidden="1" customWidth="1"/>
    <col min="15876" max="15876" width="5.44140625" style="9" customWidth="1"/>
    <col min="15877" max="15877" width="52.88671875" style="9" bestFit="1" customWidth="1"/>
    <col min="15878" max="15878" width="25" style="9" bestFit="1" customWidth="1"/>
    <col min="15879" max="15879" width="9.77734375" style="9" customWidth="1"/>
    <col min="15880" max="15880" width="16.33203125" style="9" bestFit="1" customWidth="1"/>
    <col min="15881" max="15881" width="6.44140625" style="9" customWidth="1"/>
    <col min="15882" max="15883" width="5.77734375" style="9" customWidth="1"/>
    <col min="15884" max="15884" width="4.44140625" style="9" customWidth="1"/>
    <col min="15885" max="15893" width="0" style="9" hidden="1" customWidth="1"/>
    <col min="15894" max="16126" width="9" style="9"/>
    <col min="16127" max="16127" width="24.33203125" style="9" bestFit="1" customWidth="1"/>
    <col min="16128" max="16128" width="20.44140625" style="9" bestFit="1" customWidth="1"/>
    <col min="16129" max="16129" width="18.6640625" style="9" customWidth="1"/>
    <col min="16130" max="16130" width="20.77734375" style="9" customWidth="1"/>
    <col min="16131" max="16131" width="0" style="9" hidden="1" customWidth="1"/>
    <col min="16132" max="16132" width="5.44140625" style="9" customWidth="1"/>
    <col min="16133" max="16133" width="52.88671875" style="9" bestFit="1" customWidth="1"/>
    <col min="16134" max="16134" width="25" style="9" bestFit="1" customWidth="1"/>
    <col min="16135" max="16135" width="9.77734375" style="9" customWidth="1"/>
    <col min="16136" max="16136" width="16.33203125" style="9" bestFit="1" customWidth="1"/>
    <col min="16137" max="16137" width="6.44140625" style="9" customWidth="1"/>
    <col min="16138" max="16139" width="5.77734375" style="9" customWidth="1"/>
    <col min="16140" max="16140" width="4.44140625" style="9" customWidth="1"/>
    <col min="16141" max="16149" width="0" style="9" hidden="1" customWidth="1"/>
    <col min="16150"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4073</v>
      </c>
      <c r="B2" s="498" t="s">
        <v>4073</v>
      </c>
      <c r="C2" s="500"/>
      <c r="D2" s="500"/>
      <c r="E2" s="502">
        <v>16777215</v>
      </c>
      <c r="F2" s="27">
        <v>1</v>
      </c>
      <c r="G2" s="28" t="s">
        <v>4075</v>
      </c>
      <c r="H2" s="28" t="s">
        <v>4075</v>
      </c>
      <c r="I2" s="79"/>
      <c r="J2" s="28" t="s">
        <v>32</v>
      </c>
      <c r="K2" s="29">
        <v>4</v>
      </c>
      <c r="L2" s="29"/>
      <c r="M2" s="30" t="s">
        <v>33</v>
      </c>
      <c r="N2" s="30" t="s">
        <v>33</v>
      </c>
      <c r="O2" s="28" t="s">
        <v>522</v>
      </c>
      <c r="P2" s="28"/>
      <c r="Q2" s="28"/>
      <c r="R2" s="28"/>
      <c r="S2" s="28"/>
      <c r="T2" s="28"/>
      <c r="U2" s="28"/>
      <c r="V2" s="28"/>
      <c r="W2" s="33"/>
    </row>
    <row r="3" spans="1:23" x14ac:dyDescent="0.2">
      <c r="A3" s="497"/>
      <c r="B3" s="499"/>
      <c r="C3" s="501"/>
      <c r="D3" s="501"/>
      <c r="E3" s="503"/>
      <c r="F3" s="17">
        <v>2</v>
      </c>
      <c r="G3" s="18" t="s">
        <v>4076</v>
      </c>
      <c r="H3" s="18" t="s">
        <v>4076</v>
      </c>
      <c r="I3" s="80"/>
      <c r="J3" s="18" t="s">
        <v>32</v>
      </c>
      <c r="K3" s="19">
        <v>4</v>
      </c>
      <c r="L3" s="19"/>
      <c r="M3" s="20" t="s">
        <v>33</v>
      </c>
      <c r="N3" s="20" t="s">
        <v>33</v>
      </c>
      <c r="O3" s="18" t="s">
        <v>522</v>
      </c>
      <c r="P3" s="18"/>
      <c r="Q3" s="18"/>
      <c r="R3" s="18"/>
      <c r="S3" s="18"/>
      <c r="T3" s="18"/>
      <c r="U3" s="18"/>
      <c r="V3" s="18"/>
      <c r="W3" s="34"/>
    </row>
    <row r="4" spans="1:23" x14ac:dyDescent="0.2">
      <c r="A4" s="497"/>
      <c r="B4" s="499"/>
      <c r="C4" s="501"/>
      <c r="D4" s="501"/>
      <c r="E4" s="503"/>
      <c r="F4" s="17">
        <v>3</v>
      </c>
      <c r="G4" s="18" t="s">
        <v>4077</v>
      </c>
      <c r="H4" s="18" t="s">
        <v>4077</v>
      </c>
      <c r="I4" s="80"/>
      <c r="J4" s="18" t="s">
        <v>32</v>
      </c>
      <c r="K4" s="19">
        <v>8</v>
      </c>
      <c r="L4" s="19"/>
      <c r="M4" s="20" t="s">
        <v>33</v>
      </c>
      <c r="N4" s="20" t="s">
        <v>33</v>
      </c>
      <c r="O4" s="18" t="s">
        <v>40</v>
      </c>
      <c r="P4" s="18"/>
      <c r="Q4" s="18"/>
      <c r="R4" s="18"/>
      <c r="S4" s="18"/>
      <c r="T4" s="18"/>
      <c r="U4" s="18"/>
      <c r="V4" s="18"/>
      <c r="W4" s="34"/>
    </row>
    <row r="5" spans="1:23" x14ac:dyDescent="0.2">
      <c r="A5" s="497"/>
      <c r="B5" s="499"/>
      <c r="C5" s="501"/>
      <c r="D5" s="501"/>
      <c r="E5" s="503"/>
      <c r="F5" s="17">
        <v>4</v>
      </c>
      <c r="G5" s="18" t="s">
        <v>4078</v>
      </c>
      <c r="H5" s="18" t="s">
        <v>4078</v>
      </c>
      <c r="I5" s="80"/>
      <c r="J5" s="18" t="s">
        <v>32</v>
      </c>
      <c r="K5" s="19">
        <v>1</v>
      </c>
      <c r="L5" s="19"/>
      <c r="M5" s="20" t="s">
        <v>33</v>
      </c>
      <c r="N5" s="20" t="s">
        <v>33</v>
      </c>
      <c r="O5" s="18" t="s">
        <v>35</v>
      </c>
      <c r="P5" s="18"/>
      <c r="Q5" s="18"/>
      <c r="R5" s="18"/>
      <c r="S5" s="18"/>
      <c r="T5" s="18"/>
      <c r="U5" s="18"/>
      <c r="V5" s="18"/>
      <c r="W5" s="34"/>
    </row>
    <row r="6" spans="1:23" x14ac:dyDescent="0.2">
      <c r="A6" s="497"/>
      <c r="B6" s="499"/>
      <c r="C6" s="501"/>
      <c r="D6" s="501"/>
      <c r="E6" s="503"/>
      <c r="F6" s="41">
        <v>5</v>
      </c>
      <c r="G6" s="42" t="s">
        <v>4079</v>
      </c>
      <c r="H6" s="42" t="s">
        <v>4079</v>
      </c>
      <c r="I6" s="85"/>
      <c r="J6" s="42" t="s">
        <v>32</v>
      </c>
      <c r="K6" s="43">
        <v>16</v>
      </c>
      <c r="L6" s="43"/>
      <c r="M6" s="44" t="s">
        <v>33</v>
      </c>
      <c r="N6" s="44" t="s">
        <v>34</v>
      </c>
      <c r="O6" s="18" t="s">
        <v>1119</v>
      </c>
      <c r="P6" s="18"/>
      <c r="Q6" s="18"/>
      <c r="R6" s="18"/>
      <c r="S6" s="18"/>
      <c r="T6" s="18"/>
      <c r="U6" s="18"/>
      <c r="V6" s="18"/>
      <c r="W6" s="34"/>
    </row>
    <row r="7" spans="1:23" x14ac:dyDescent="0.2">
      <c r="A7" s="497"/>
      <c r="B7" s="499"/>
      <c r="C7" s="501"/>
      <c r="D7" s="501"/>
      <c r="E7" s="503"/>
      <c r="F7" s="17">
        <v>6</v>
      </c>
      <c r="G7" s="18" t="s">
        <v>4080</v>
      </c>
      <c r="H7" s="18" t="s">
        <v>4080</v>
      </c>
      <c r="I7" s="80"/>
      <c r="J7" s="18" t="s">
        <v>32</v>
      </c>
      <c r="K7" s="19">
        <v>4</v>
      </c>
      <c r="L7" s="19"/>
      <c r="M7" s="20" t="s">
        <v>33</v>
      </c>
      <c r="N7" s="20" t="s">
        <v>34</v>
      </c>
      <c r="O7" s="18" t="s">
        <v>522</v>
      </c>
      <c r="P7" s="18"/>
      <c r="Q7" s="18"/>
      <c r="R7" s="18"/>
      <c r="S7" s="18"/>
      <c r="T7" s="18"/>
      <c r="U7" s="18"/>
      <c r="V7" s="18"/>
      <c r="W7" s="34"/>
    </row>
    <row r="8" spans="1:23" x14ac:dyDescent="0.2">
      <c r="A8" s="497"/>
      <c r="B8" s="499"/>
      <c r="C8" s="501"/>
      <c r="D8" s="501"/>
      <c r="E8" s="503"/>
      <c r="F8" s="17">
        <v>7</v>
      </c>
      <c r="G8" s="18" t="s">
        <v>4081</v>
      </c>
      <c r="H8" s="18" t="s">
        <v>4081</v>
      </c>
      <c r="I8" s="80"/>
      <c r="J8" s="18" t="s">
        <v>32</v>
      </c>
      <c r="K8" s="19">
        <v>8</v>
      </c>
      <c r="L8" s="19"/>
      <c r="M8" s="20" t="s">
        <v>34</v>
      </c>
      <c r="N8" s="20" t="s">
        <v>34</v>
      </c>
      <c r="O8" s="18" t="s">
        <v>40</v>
      </c>
      <c r="P8" s="18"/>
      <c r="Q8" s="18"/>
      <c r="R8" s="18"/>
      <c r="S8" s="18"/>
      <c r="T8" s="18"/>
      <c r="U8" s="18"/>
      <c r="V8" s="18"/>
      <c r="W8" s="34"/>
    </row>
    <row r="9" spans="1:23" x14ac:dyDescent="0.2">
      <c r="A9" s="497"/>
      <c r="B9" s="499"/>
      <c r="C9" s="501"/>
      <c r="D9" s="501"/>
      <c r="E9" s="503"/>
      <c r="F9" s="17">
        <v>8</v>
      </c>
      <c r="G9" s="18" t="s">
        <v>4082</v>
      </c>
      <c r="H9" s="18" t="s">
        <v>4082</v>
      </c>
      <c r="I9" s="80"/>
      <c r="J9" s="18" t="s">
        <v>32</v>
      </c>
      <c r="K9" s="19">
        <v>6</v>
      </c>
      <c r="L9" s="19"/>
      <c r="M9" s="20" t="s">
        <v>34</v>
      </c>
      <c r="N9" s="20" t="s">
        <v>34</v>
      </c>
      <c r="O9" s="18" t="s">
        <v>45</v>
      </c>
      <c r="P9" s="18"/>
      <c r="Q9" s="18"/>
      <c r="R9" s="18"/>
      <c r="S9" s="18"/>
      <c r="T9" s="18"/>
      <c r="U9" s="18"/>
      <c r="V9" s="18"/>
      <c r="W9" s="34"/>
    </row>
    <row r="10" spans="1:23" x14ac:dyDescent="0.2">
      <c r="A10" s="497"/>
      <c r="B10" s="499"/>
      <c r="C10" s="501"/>
      <c r="D10" s="501"/>
      <c r="E10" s="503"/>
      <c r="F10" s="17">
        <v>9</v>
      </c>
      <c r="G10" s="18" t="s">
        <v>4083</v>
      </c>
      <c r="H10" s="18" t="s">
        <v>4083</v>
      </c>
      <c r="I10" s="80"/>
      <c r="J10" s="18" t="s">
        <v>44</v>
      </c>
      <c r="K10" s="19">
        <v>8</v>
      </c>
      <c r="L10" s="19"/>
      <c r="M10" s="20" t="s">
        <v>34</v>
      </c>
      <c r="N10" s="20" t="s">
        <v>34</v>
      </c>
      <c r="O10" s="18" t="s">
        <v>65</v>
      </c>
      <c r="P10" s="18"/>
      <c r="Q10" s="18"/>
      <c r="R10" s="18"/>
      <c r="S10" s="18"/>
      <c r="T10" s="18"/>
      <c r="U10" s="18"/>
      <c r="V10" s="18"/>
      <c r="W10" s="34"/>
    </row>
    <row r="11" spans="1:23" x14ac:dyDescent="0.2">
      <c r="A11" s="497"/>
      <c r="B11" s="499"/>
      <c r="C11" s="501"/>
      <c r="D11" s="501"/>
      <c r="E11" s="503"/>
      <c r="F11" s="17">
        <v>10</v>
      </c>
      <c r="G11" s="18" t="s">
        <v>4084</v>
      </c>
      <c r="H11" s="18" t="s">
        <v>4084</v>
      </c>
      <c r="I11" s="80"/>
      <c r="J11" s="18" t="s">
        <v>32</v>
      </c>
      <c r="K11" s="19">
        <v>8</v>
      </c>
      <c r="L11" s="19"/>
      <c r="M11" s="20" t="s">
        <v>33</v>
      </c>
      <c r="N11" s="20" t="s">
        <v>34</v>
      </c>
      <c r="O11" s="18" t="s">
        <v>40</v>
      </c>
      <c r="P11" s="18"/>
      <c r="Q11" s="18"/>
      <c r="R11" s="18"/>
      <c r="S11" s="18"/>
      <c r="T11" s="18"/>
      <c r="U11" s="18"/>
      <c r="V11" s="18"/>
      <c r="W11" s="34"/>
    </row>
    <row r="12" spans="1:23" x14ac:dyDescent="0.2">
      <c r="A12" s="497"/>
      <c r="B12" s="499"/>
      <c r="C12" s="501"/>
      <c r="D12" s="501"/>
      <c r="E12" s="503"/>
      <c r="F12" s="17">
        <v>11</v>
      </c>
      <c r="G12" s="18" t="s">
        <v>4085</v>
      </c>
      <c r="H12" s="18" t="s">
        <v>4085</v>
      </c>
      <c r="I12" s="80"/>
      <c r="J12" s="18" t="s">
        <v>32</v>
      </c>
      <c r="K12" s="19">
        <v>6</v>
      </c>
      <c r="L12" s="19"/>
      <c r="M12" s="20" t="s">
        <v>33</v>
      </c>
      <c r="N12" s="20" t="s">
        <v>34</v>
      </c>
      <c r="O12" s="18" t="s">
        <v>45</v>
      </c>
      <c r="P12" s="18"/>
      <c r="Q12" s="18"/>
      <c r="R12" s="18"/>
      <c r="S12" s="18"/>
      <c r="T12" s="18"/>
      <c r="U12" s="18"/>
      <c r="V12" s="18"/>
      <c r="W12" s="34"/>
    </row>
    <row r="13" spans="1:23" x14ac:dyDescent="0.2">
      <c r="A13" s="497"/>
      <c r="B13" s="499"/>
      <c r="C13" s="501"/>
      <c r="D13" s="501"/>
      <c r="E13" s="503"/>
      <c r="F13" s="17">
        <v>12</v>
      </c>
      <c r="G13" s="18" t="s">
        <v>4086</v>
      </c>
      <c r="H13" s="18" t="s">
        <v>4086</v>
      </c>
      <c r="I13" s="80"/>
      <c r="J13" s="18" t="s">
        <v>44</v>
      </c>
      <c r="K13" s="19">
        <v>8</v>
      </c>
      <c r="L13" s="19"/>
      <c r="M13" s="20" t="s">
        <v>33</v>
      </c>
      <c r="N13" s="20" t="s">
        <v>34</v>
      </c>
      <c r="O13" s="18" t="s">
        <v>65</v>
      </c>
      <c r="P13" s="18"/>
      <c r="Q13" s="18"/>
      <c r="R13" s="18"/>
      <c r="S13" s="18"/>
      <c r="T13" s="18"/>
      <c r="U13" s="18"/>
      <c r="V13" s="18"/>
      <c r="W13" s="34"/>
    </row>
    <row r="14" spans="1:23" x14ac:dyDescent="0.2">
      <c r="A14" s="496" t="s">
        <v>4074</v>
      </c>
      <c r="B14" s="498" t="s">
        <v>4074</v>
      </c>
      <c r="C14" s="500"/>
      <c r="D14" s="500"/>
      <c r="E14" s="502">
        <v>16777215</v>
      </c>
      <c r="F14" s="27">
        <v>1</v>
      </c>
      <c r="G14" s="28" t="s">
        <v>4087</v>
      </c>
      <c r="H14" s="28" t="s">
        <v>4087</v>
      </c>
      <c r="I14" s="79"/>
      <c r="J14" s="28" t="s">
        <v>32</v>
      </c>
      <c r="K14" s="29">
        <v>4</v>
      </c>
      <c r="L14" s="29"/>
      <c r="M14" s="30" t="s">
        <v>33</v>
      </c>
      <c r="N14" s="30" t="s">
        <v>33</v>
      </c>
      <c r="O14" s="28" t="s">
        <v>522</v>
      </c>
      <c r="P14" s="28"/>
      <c r="Q14" s="28"/>
      <c r="R14" s="28"/>
      <c r="S14" s="28"/>
      <c r="T14" s="28"/>
      <c r="U14" s="28"/>
      <c r="V14" s="28"/>
      <c r="W14" s="33"/>
    </row>
    <row r="15" spans="1:23" x14ac:dyDescent="0.2">
      <c r="A15" s="497"/>
      <c r="B15" s="499"/>
      <c r="C15" s="501"/>
      <c r="D15" s="501"/>
      <c r="E15" s="503"/>
      <c r="F15" s="17">
        <v>2</v>
      </c>
      <c r="G15" s="18" t="s">
        <v>4088</v>
      </c>
      <c r="H15" s="18" t="s">
        <v>4088</v>
      </c>
      <c r="I15" s="80"/>
      <c r="J15" s="18" t="s">
        <v>32</v>
      </c>
      <c r="K15" s="19">
        <v>4</v>
      </c>
      <c r="L15" s="19"/>
      <c r="M15" s="20" t="s">
        <v>33</v>
      </c>
      <c r="N15" s="20" t="s">
        <v>33</v>
      </c>
      <c r="O15" s="18" t="s">
        <v>522</v>
      </c>
      <c r="P15" s="18"/>
      <c r="Q15" s="18"/>
      <c r="R15" s="18"/>
      <c r="S15" s="18"/>
      <c r="T15" s="18"/>
      <c r="U15" s="18"/>
      <c r="V15" s="18"/>
      <c r="W15" s="34"/>
    </row>
    <row r="16" spans="1:23" x14ac:dyDescent="0.2">
      <c r="A16" s="497"/>
      <c r="B16" s="499"/>
      <c r="C16" s="501"/>
      <c r="D16" s="501"/>
      <c r="E16" s="503"/>
      <c r="F16" s="17">
        <v>3</v>
      </c>
      <c r="G16" s="18" t="s">
        <v>4089</v>
      </c>
      <c r="H16" s="18" t="s">
        <v>4089</v>
      </c>
      <c r="I16" s="80"/>
      <c r="J16" s="18" t="s">
        <v>32</v>
      </c>
      <c r="K16" s="19">
        <v>8</v>
      </c>
      <c r="L16" s="19"/>
      <c r="M16" s="20" t="s">
        <v>33</v>
      </c>
      <c r="N16" s="20" t="s">
        <v>33</v>
      </c>
      <c r="O16" s="18" t="s">
        <v>40</v>
      </c>
      <c r="P16" s="18"/>
      <c r="Q16" s="18"/>
      <c r="R16" s="18"/>
      <c r="S16" s="18"/>
      <c r="T16" s="18"/>
      <c r="U16" s="18"/>
      <c r="V16" s="18"/>
      <c r="W16" s="34"/>
    </row>
    <row r="17" spans="1:23" x14ac:dyDescent="0.2">
      <c r="A17" s="497"/>
      <c r="B17" s="499"/>
      <c r="C17" s="501"/>
      <c r="D17" s="501"/>
      <c r="E17" s="503"/>
      <c r="F17" s="17">
        <v>4</v>
      </c>
      <c r="G17" s="18" t="s">
        <v>4090</v>
      </c>
      <c r="H17" s="18" t="s">
        <v>4090</v>
      </c>
      <c r="I17" s="80"/>
      <c r="J17" s="18" t="s">
        <v>32</v>
      </c>
      <c r="K17" s="19">
        <v>8</v>
      </c>
      <c r="L17" s="19"/>
      <c r="M17" s="20" t="s">
        <v>33</v>
      </c>
      <c r="N17" s="20" t="s">
        <v>33</v>
      </c>
      <c r="O17" s="18" t="s">
        <v>40</v>
      </c>
      <c r="P17" s="18"/>
      <c r="Q17" s="18"/>
      <c r="R17" s="18"/>
      <c r="S17" s="18"/>
      <c r="T17" s="18"/>
      <c r="U17" s="18"/>
      <c r="V17" s="18"/>
      <c r="W17" s="34"/>
    </row>
    <row r="18" spans="1:23" x14ac:dyDescent="0.2">
      <c r="A18" s="497"/>
      <c r="B18" s="499"/>
      <c r="C18" s="501"/>
      <c r="D18" s="501"/>
      <c r="E18" s="503"/>
      <c r="F18" s="17">
        <v>5</v>
      </c>
      <c r="G18" s="18" t="s">
        <v>4091</v>
      </c>
      <c r="H18" s="18" t="s">
        <v>4091</v>
      </c>
      <c r="I18" s="80"/>
      <c r="J18" s="18" t="s">
        <v>123</v>
      </c>
      <c r="K18" s="19"/>
      <c r="L18" s="19"/>
      <c r="M18" s="20" t="s">
        <v>33</v>
      </c>
      <c r="N18" s="20" t="s">
        <v>33</v>
      </c>
      <c r="O18" s="18" t="s">
        <v>124</v>
      </c>
      <c r="P18" s="18"/>
      <c r="Q18" s="18"/>
      <c r="R18" s="18"/>
      <c r="S18" s="18"/>
      <c r="T18" s="18"/>
      <c r="U18" s="18"/>
      <c r="V18" s="18"/>
      <c r="W18" s="34"/>
    </row>
    <row r="19" spans="1:23" x14ac:dyDescent="0.2">
      <c r="A19" s="497"/>
      <c r="B19" s="499"/>
      <c r="C19" s="501"/>
      <c r="D19" s="501"/>
      <c r="E19" s="503"/>
      <c r="F19" s="17">
        <v>6</v>
      </c>
      <c r="G19" s="18" t="s">
        <v>4092</v>
      </c>
      <c r="H19" s="18" t="s">
        <v>4092</v>
      </c>
      <c r="I19" s="80"/>
      <c r="J19" s="18" t="s">
        <v>32</v>
      </c>
      <c r="K19" s="19">
        <v>6</v>
      </c>
      <c r="L19" s="19"/>
      <c r="M19" s="20" t="s">
        <v>33</v>
      </c>
      <c r="N19" s="20" t="s">
        <v>33</v>
      </c>
      <c r="O19" s="18" t="s">
        <v>45</v>
      </c>
      <c r="P19" s="18"/>
      <c r="Q19" s="18"/>
      <c r="R19" s="18"/>
      <c r="S19" s="18"/>
      <c r="T19" s="18"/>
      <c r="U19" s="18"/>
      <c r="V19" s="18"/>
      <c r="W19" s="34"/>
    </row>
    <row r="20" spans="1:23" x14ac:dyDescent="0.2">
      <c r="A20" s="497"/>
      <c r="B20" s="499"/>
      <c r="C20" s="501"/>
      <c r="D20" s="501"/>
      <c r="E20" s="503"/>
      <c r="F20" s="17">
        <v>7</v>
      </c>
      <c r="G20" s="18" t="s">
        <v>4093</v>
      </c>
      <c r="H20" s="18" t="s">
        <v>4093</v>
      </c>
      <c r="I20" s="80"/>
      <c r="J20" s="18" t="s">
        <v>32</v>
      </c>
      <c r="K20" s="19">
        <v>4</v>
      </c>
      <c r="L20" s="19"/>
      <c r="M20" s="20" t="s">
        <v>33</v>
      </c>
      <c r="N20" s="20" t="s">
        <v>33</v>
      </c>
      <c r="O20" s="18" t="s">
        <v>522</v>
      </c>
      <c r="P20" s="18"/>
      <c r="Q20" s="18"/>
      <c r="R20" s="18"/>
      <c r="S20" s="18"/>
      <c r="T20" s="18"/>
      <c r="U20" s="18"/>
      <c r="V20" s="18"/>
      <c r="W20" s="34"/>
    </row>
    <row r="21" spans="1:23" x14ac:dyDescent="0.2">
      <c r="A21" s="497"/>
      <c r="B21" s="499"/>
      <c r="C21" s="501"/>
      <c r="D21" s="501"/>
      <c r="E21" s="503"/>
      <c r="F21" s="41">
        <v>8</v>
      </c>
      <c r="G21" s="42" t="s">
        <v>4094</v>
      </c>
      <c r="H21" s="42" t="s">
        <v>4094</v>
      </c>
      <c r="I21" s="85"/>
      <c r="J21" s="42" t="s">
        <v>32</v>
      </c>
      <c r="K21" s="43">
        <v>16</v>
      </c>
      <c r="L21" s="43"/>
      <c r="M21" s="44" t="s">
        <v>34</v>
      </c>
      <c r="N21" s="44" t="s">
        <v>34</v>
      </c>
      <c r="O21" s="18" t="s">
        <v>1119</v>
      </c>
      <c r="P21" s="18"/>
      <c r="Q21" s="18"/>
      <c r="R21" s="18"/>
      <c r="S21" s="18"/>
      <c r="T21" s="18"/>
      <c r="U21" s="18"/>
      <c r="V21" s="18"/>
      <c r="W21" s="34"/>
    </row>
    <row r="22" spans="1:23" x14ac:dyDescent="0.2">
      <c r="A22" s="497"/>
      <c r="B22" s="499"/>
      <c r="C22" s="501"/>
      <c r="D22" s="501"/>
      <c r="E22" s="503"/>
      <c r="F22" s="17">
        <v>9</v>
      </c>
      <c r="G22" s="18" t="s">
        <v>4095</v>
      </c>
      <c r="H22" s="18" t="s">
        <v>4095</v>
      </c>
      <c r="I22" s="80"/>
      <c r="J22" s="18" t="s">
        <v>32</v>
      </c>
      <c r="K22" s="19">
        <v>1</v>
      </c>
      <c r="L22" s="19"/>
      <c r="M22" s="20" t="s">
        <v>34</v>
      </c>
      <c r="N22" s="20" t="s">
        <v>34</v>
      </c>
      <c r="O22" s="18" t="s">
        <v>35</v>
      </c>
      <c r="P22" s="18"/>
      <c r="Q22" s="18"/>
      <c r="R22" s="18"/>
      <c r="S22" s="18"/>
      <c r="T22" s="18"/>
      <c r="U22" s="18"/>
      <c r="V22" s="18"/>
      <c r="W22" s="34"/>
    </row>
    <row r="23" spans="1:23" x14ac:dyDescent="0.2">
      <c r="A23" s="497"/>
      <c r="B23" s="499"/>
      <c r="C23" s="501"/>
      <c r="D23" s="501"/>
      <c r="E23" s="503"/>
      <c r="F23" s="17">
        <v>10</v>
      </c>
      <c r="G23" s="18" t="s">
        <v>4096</v>
      </c>
      <c r="H23" s="18" t="s">
        <v>4096</v>
      </c>
      <c r="I23" s="80"/>
      <c r="J23" s="18" t="s">
        <v>44</v>
      </c>
      <c r="K23" s="19">
        <v>30</v>
      </c>
      <c r="L23" s="19"/>
      <c r="M23" s="20" t="s">
        <v>34</v>
      </c>
      <c r="N23" s="20" t="s">
        <v>34</v>
      </c>
      <c r="O23" s="18" t="s">
        <v>51</v>
      </c>
      <c r="P23" s="18"/>
      <c r="Q23" s="18"/>
      <c r="R23" s="18"/>
      <c r="S23" s="18"/>
      <c r="T23" s="18"/>
      <c r="U23" s="18"/>
      <c r="V23" s="18"/>
      <c r="W23" s="34"/>
    </row>
    <row r="24" spans="1:23" x14ac:dyDescent="0.2">
      <c r="A24" s="497"/>
      <c r="B24" s="499"/>
      <c r="C24" s="501"/>
      <c r="D24" s="501"/>
      <c r="E24" s="503"/>
      <c r="F24" s="17">
        <v>11</v>
      </c>
      <c r="G24" s="18" t="s">
        <v>4097</v>
      </c>
      <c r="H24" s="18" t="s">
        <v>4097</v>
      </c>
      <c r="I24" s="80"/>
      <c r="J24" s="18" t="s">
        <v>32</v>
      </c>
      <c r="K24" s="19">
        <v>1</v>
      </c>
      <c r="L24" s="19"/>
      <c r="M24" s="20" t="s">
        <v>34</v>
      </c>
      <c r="N24" s="20" t="s">
        <v>34</v>
      </c>
      <c r="O24" s="18" t="s">
        <v>35</v>
      </c>
      <c r="P24" s="18"/>
      <c r="Q24" s="18"/>
      <c r="R24" s="18"/>
      <c r="S24" s="18"/>
      <c r="T24" s="18"/>
      <c r="U24" s="18"/>
      <c r="V24" s="18"/>
      <c r="W24" s="34"/>
    </row>
    <row r="25" spans="1:23" x14ac:dyDescent="0.2">
      <c r="A25" s="497"/>
      <c r="B25" s="499"/>
      <c r="C25" s="501"/>
      <c r="D25" s="501"/>
      <c r="E25" s="503"/>
      <c r="F25" s="17">
        <v>12</v>
      </c>
      <c r="G25" s="18" t="s">
        <v>4098</v>
      </c>
      <c r="H25" s="18" t="s">
        <v>4098</v>
      </c>
      <c r="I25" s="80"/>
      <c r="J25" s="18" t="s">
        <v>32</v>
      </c>
      <c r="K25" s="19">
        <v>8</v>
      </c>
      <c r="L25" s="19"/>
      <c r="M25" s="20" t="s">
        <v>34</v>
      </c>
      <c r="N25" s="20" t="s">
        <v>34</v>
      </c>
      <c r="O25" s="18" t="s">
        <v>40</v>
      </c>
      <c r="P25" s="18"/>
      <c r="Q25" s="18"/>
      <c r="R25" s="18"/>
      <c r="S25" s="18"/>
      <c r="T25" s="18"/>
      <c r="U25" s="18"/>
      <c r="V25" s="18"/>
      <c r="W25" s="34"/>
    </row>
    <row r="26" spans="1:23" x14ac:dyDescent="0.2">
      <c r="A26" s="497"/>
      <c r="B26" s="499"/>
      <c r="C26" s="501"/>
      <c r="D26" s="501"/>
      <c r="E26" s="503"/>
      <c r="F26" s="17">
        <v>13</v>
      </c>
      <c r="G26" s="18" t="s">
        <v>4099</v>
      </c>
      <c r="H26" s="18" t="s">
        <v>4099</v>
      </c>
      <c r="I26" s="80"/>
      <c r="J26" s="18" t="s">
        <v>44</v>
      </c>
      <c r="K26" s="19">
        <v>28</v>
      </c>
      <c r="L26" s="19"/>
      <c r="M26" s="20" t="s">
        <v>34</v>
      </c>
      <c r="N26" s="20" t="s">
        <v>34</v>
      </c>
      <c r="O26" s="18" t="s">
        <v>4100</v>
      </c>
      <c r="P26" s="18"/>
      <c r="Q26" s="18"/>
      <c r="R26" s="18"/>
      <c r="S26" s="18"/>
      <c r="T26" s="18"/>
      <c r="U26" s="18"/>
      <c r="V26" s="18"/>
      <c r="W26" s="34"/>
    </row>
    <row r="27" spans="1:23" x14ac:dyDescent="0.2">
      <c r="A27" s="497"/>
      <c r="B27" s="499"/>
      <c r="C27" s="501"/>
      <c r="D27" s="501"/>
      <c r="E27" s="503"/>
      <c r="F27" s="17">
        <v>14</v>
      </c>
      <c r="G27" s="18" t="s">
        <v>4101</v>
      </c>
      <c r="H27" s="18" t="s">
        <v>4101</v>
      </c>
      <c r="I27" s="80"/>
      <c r="J27" s="18" t="s">
        <v>44</v>
      </c>
      <c r="K27" s="19">
        <v>40</v>
      </c>
      <c r="L27" s="19"/>
      <c r="M27" s="20" t="s">
        <v>34</v>
      </c>
      <c r="N27" s="20" t="s">
        <v>34</v>
      </c>
      <c r="O27" s="18" t="s">
        <v>1007</v>
      </c>
      <c r="P27" s="18"/>
      <c r="Q27" s="18"/>
      <c r="R27" s="18"/>
      <c r="S27" s="18"/>
      <c r="T27" s="18"/>
      <c r="U27" s="18"/>
      <c r="V27" s="18"/>
      <c r="W27" s="34"/>
    </row>
    <row r="28" spans="1:23" x14ac:dyDescent="0.2">
      <c r="A28" s="497"/>
      <c r="B28" s="499"/>
      <c r="C28" s="501"/>
      <c r="D28" s="501"/>
      <c r="E28" s="503"/>
      <c r="F28" s="17">
        <v>15</v>
      </c>
      <c r="G28" s="18" t="s">
        <v>4102</v>
      </c>
      <c r="H28" s="18" t="s">
        <v>4102</v>
      </c>
      <c r="I28" s="80"/>
      <c r="J28" s="18" t="s">
        <v>44</v>
      </c>
      <c r="K28" s="19">
        <v>40</v>
      </c>
      <c r="L28" s="19"/>
      <c r="M28" s="20" t="s">
        <v>34</v>
      </c>
      <c r="N28" s="20" t="s">
        <v>34</v>
      </c>
      <c r="O28" s="18" t="s">
        <v>1007</v>
      </c>
      <c r="P28" s="18"/>
      <c r="Q28" s="18"/>
      <c r="R28" s="18"/>
      <c r="S28" s="18"/>
      <c r="T28" s="18"/>
      <c r="U28" s="18"/>
      <c r="V28" s="18"/>
      <c r="W28" s="34"/>
    </row>
    <row r="29" spans="1:23" x14ac:dyDescent="0.2">
      <c r="A29" s="497"/>
      <c r="B29" s="499"/>
      <c r="C29" s="501"/>
      <c r="D29" s="501"/>
      <c r="E29" s="503"/>
      <c r="F29" s="17">
        <v>16</v>
      </c>
      <c r="G29" s="18" t="s">
        <v>4103</v>
      </c>
      <c r="H29" s="18" t="s">
        <v>4103</v>
      </c>
      <c r="I29" s="80"/>
      <c r="J29" s="18" t="s">
        <v>44</v>
      </c>
      <c r="K29" s="19">
        <v>40</v>
      </c>
      <c r="L29" s="19"/>
      <c r="M29" s="20" t="s">
        <v>34</v>
      </c>
      <c r="N29" s="20" t="s">
        <v>34</v>
      </c>
      <c r="O29" s="18" t="s">
        <v>1007</v>
      </c>
      <c r="P29" s="18"/>
      <c r="Q29" s="18"/>
      <c r="R29" s="18"/>
      <c r="S29" s="18"/>
      <c r="T29" s="18"/>
      <c r="U29" s="18"/>
      <c r="V29" s="18"/>
      <c r="W29" s="34"/>
    </row>
    <row r="30" spans="1:23" x14ac:dyDescent="0.2">
      <c r="A30" s="497"/>
      <c r="B30" s="499"/>
      <c r="C30" s="501"/>
      <c r="D30" s="501"/>
      <c r="E30" s="503"/>
      <c r="F30" s="17">
        <v>17</v>
      </c>
      <c r="G30" s="18" t="s">
        <v>4104</v>
      </c>
      <c r="H30" s="18" t="s">
        <v>4104</v>
      </c>
      <c r="I30" s="80"/>
      <c r="J30" s="18" t="s">
        <v>44</v>
      </c>
      <c r="K30" s="19">
        <v>30</v>
      </c>
      <c r="L30" s="19"/>
      <c r="M30" s="20" t="s">
        <v>34</v>
      </c>
      <c r="N30" s="20" t="s">
        <v>34</v>
      </c>
      <c r="O30" s="18" t="s">
        <v>51</v>
      </c>
      <c r="P30" s="18"/>
      <c r="Q30" s="18"/>
      <c r="R30" s="18"/>
      <c r="S30" s="18"/>
      <c r="T30" s="18"/>
      <c r="U30" s="18"/>
      <c r="V30" s="18"/>
      <c r="W30" s="34"/>
    </row>
    <row r="31" spans="1:23" x14ac:dyDescent="0.2">
      <c r="A31" s="497"/>
      <c r="B31" s="499"/>
      <c r="C31" s="501"/>
      <c r="D31" s="501"/>
      <c r="E31" s="503"/>
      <c r="F31" s="17">
        <v>18</v>
      </c>
      <c r="G31" s="18" t="s">
        <v>4105</v>
      </c>
      <c r="H31" s="18" t="s">
        <v>4105</v>
      </c>
      <c r="I31" s="80"/>
      <c r="J31" s="18" t="s">
        <v>32</v>
      </c>
      <c r="K31" s="19">
        <v>4</v>
      </c>
      <c r="L31" s="19"/>
      <c r="M31" s="20" t="s">
        <v>34</v>
      </c>
      <c r="N31" s="20" t="s">
        <v>34</v>
      </c>
      <c r="O31" s="18" t="s">
        <v>522</v>
      </c>
      <c r="P31" s="18"/>
      <c r="Q31" s="18"/>
      <c r="R31" s="18"/>
      <c r="S31" s="18"/>
      <c r="T31" s="18"/>
      <c r="U31" s="18"/>
      <c r="V31" s="18"/>
      <c r="W31" s="34"/>
    </row>
    <row r="32" spans="1:23" x14ac:dyDescent="0.2">
      <c r="A32" s="497"/>
      <c r="B32" s="499"/>
      <c r="C32" s="501"/>
      <c r="D32" s="501"/>
      <c r="E32" s="503"/>
      <c r="F32" s="17">
        <v>19</v>
      </c>
      <c r="G32" s="18" t="s">
        <v>4106</v>
      </c>
      <c r="H32" s="18" t="s">
        <v>4106</v>
      </c>
      <c r="I32" s="80"/>
      <c r="J32" s="18" t="s">
        <v>32</v>
      </c>
      <c r="K32" s="19">
        <v>6</v>
      </c>
      <c r="L32" s="19"/>
      <c r="M32" s="20" t="s">
        <v>34</v>
      </c>
      <c r="N32" s="20" t="s">
        <v>34</v>
      </c>
      <c r="O32" s="18" t="s">
        <v>45</v>
      </c>
      <c r="P32" s="18"/>
      <c r="Q32" s="18"/>
      <c r="R32" s="18"/>
      <c r="S32" s="18"/>
      <c r="T32" s="18"/>
      <c r="U32" s="18"/>
      <c r="V32" s="18"/>
      <c r="W32" s="34"/>
    </row>
    <row r="33" spans="1:23" x14ac:dyDescent="0.2">
      <c r="A33" s="497"/>
      <c r="B33" s="499"/>
      <c r="C33" s="501"/>
      <c r="D33" s="501"/>
      <c r="E33" s="503"/>
      <c r="F33" s="17">
        <v>20</v>
      </c>
      <c r="G33" s="18" t="s">
        <v>4107</v>
      </c>
      <c r="H33" s="18" t="s">
        <v>4107</v>
      </c>
      <c r="I33" s="80"/>
      <c r="J33" s="18" t="s">
        <v>44</v>
      </c>
      <c r="K33" s="19">
        <v>60</v>
      </c>
      <c r="L33" s="19"/>
      <c r="M33" s="20" t="s">
        <v>34</v>
      </c>
      <c r="N33" s="20" t="s">
        <v>34</v>
      </c>
      <c r="O33" s="18" t="s">
        <v>540</v>
      </c>
      <c r="P33" s="18"/>
      <c r="Q33" s="18"/>
      <c r="R33" s="18"/>
      <c r="S33" s="18"/>
      <c r="T33" s="18"/>
      <c r="U33" s="18"/>
      <c r="V33" s="18"/>
      <c r="W33" s="34"/>
    </row>
    <row r="34" spans="1:23" x14ac:dyDescent="0.2">
      <c r="A34" s="497"/>
      <c r="B34" s="499"/>
      <c r="C34" s="501"/>
      <c r="D34" s="501"/>
      <c r="E34" s="503"/>
      <c r="F34" s="17">
        <v>21</v>
      </c>
      <c r="G34" s="18" t="s">
        <v>4108</v>
      </c>
      <c r="H34" s="18" t="s">
        <v>4108</v>
      </c>
      <c r="I34" s="80"/>
      <c r="J34" s="18" t="s">
        <v>123</v>
      </c>
      <c r="K34" s="19"/>
      <c r="L34" s="19"/>
      <c r="M34" s="20" t="s">
        <v>34</v>
      </c>
      <c r="N34" s="20" t="s">
        <v>34</v>
      </c>
      <c r="O34" s="18" t="s">
        <v>124</v>
      </c>
      <c r="P34" s="18"/>
      <c r="Q34" s="18"/>
      <c r="R34" s="18"/>
      <c r="S34" s="18"/>
      <c r="T34" s="18"/>
      <c r="U34" s="18"/>
      <c r="V34" s="18"/>
      <c r="W34" s="34"/>
    </row>
    <row r="35" spans="1:23" x14ac:dyDescent="0.2">
      <c r="A35" s="497"/>
      <c r="B35" s="499"/>
      <c r="C35" s="501"/>
      <c r="D35" s="501"/>
      <c r="E35" s="503"/>
      <c r="F35" s="17">
        <v>22</v>
      </c>
      <c r="G35" s="18" t="s">
        <v>4109</v>
      </c>
      <c r="H35" s="18" t="s">
        <v>4109</v>
      </c>
      <c r="I35" s="80"/>
      <c r="J35" s="18" t="s">
        <v>123</v>
      </c>
      <c r="K35" s="19"/>
      <c r="L35" s="19"/>
      <c r="M35" s="20" t="s">
        <v>34</v>
      </c>
      <c r="N35" s="20" t="s">
        <v>34</v>
      </c>
      <c r="O35" s="18" t="s">
        <v>124</v>
      </c>
      <c r="P35" s="18"/>
      <c r="Q35" s="18"/>
      <c r="R35" s="18"/>
      <c r="S35" s="18"/>
      <c r="T35" s="18"/>
      <c r="U35" s="18"/>
      <c r="V35" s="18"/>
      <c r="W35" s="34"/>
    </row>
    <row r="36" spans="1:23" x14ac:dyDescent="0.2">
      <c r="A36" s="497"/>
      <c r="B36" s="499"/>
      <c r="C36" s="501"/>
      <c r="D36" s="501"/>
      <c r="E36" s="503"/>
      <c r="F36" s="17">
        <v>23</v>
      </c>
      <c r="G36" s="18" t="s">
        <v>4110</v>
      </c>
      <c r="H36" s="18" t="s">
        <v>4110</v>
      </c>
      <c r="I36" s="80"/>
      <c r="J36" s="18" t="s">
        <v>123</v>
      </c>
      <c r="K36" s="19"/>
      <c r="L36" s="19"/>
      <c r="M36" s="20" t="s">
        <v>34</v>
      </c>
      <c r="N36" s="20" t="s">
        <v>34</v>
      </c>
      <c r="O36" s="18" t="s">
        <v>124</v>
      </c>
      <c r="P36" s="18"/>
      <c r="Q36" s="18"/>
      <c r="R36" s="18"/>
      <c r="S36" s="18"/>
      <c r="T36" s="18"/>
      <c r="U36" s="18"/>
      <c r="V36" s="18"/>
      <c r="W36" s="34"/>
    </row>
    <row r="37" spans="1:23" x14ac:dyDescent="0.2">
      <c r="A37" s="497"/>
      <c r="B37" s="499"/>
      <c r="C37" s="501"/>
      <c r="D37" s="501"/>
      <c r="E37" s="503"/>
      <c r="F37" s="17">
        <v>24</v>
      </c>
      <c r="G37" s="18" t="s">
        <v>4111</v>
      </c>
      <c r="H37" s="18" t="s">
        <v>4111</v>
      </c>
      <c r="I37" s="80"/>
      <c r="J37" s="18" t="s">
        <v>32</v>
      </c>
      <c r="K37" s="19">
        <v>2</v>
      </c>
      <c r="L37" s="19"/>
      <c r="M37" s="20" t="s">
        <v>34</v>
      </c>
      <c r="N37" s="20" t="s">
        <v>34</v>
      </c>
      <c r="O37" s="18" t="s">
        <v>42</v>
      </c>
      <c r="P37" s="18"/>
      <c r="Q37" s="18"/>
      <c r="R37" s="18"/>
      <c r="S37" s="18"/>
      <c r="T37" s="18"/>
      <c r="U37" s="18"/>
      <c r="V37" s="18"/>
      <c r="W37" s="34"/>
    </row>
    <row r="38" spans="1:23" x14ac:dyDescent="0.2">
      <c r="A38" s="497"/>
      <c r="B38" s="499"/>
      <c r="C38" s="501"/>
      <c r="D38" s="501"/>
      <c r="E38" s="503"/>
      <c r="F38" s="17">
        <v>25</v>
      </c>
      <c r="G38" s="18" t="s">
        <v>4112</v>
      </c>
      <c r="H38" s="18" t="s">
        <v>4112</v>
      </c>
      <c r="I38" s="80"/>
      <c r="J38" s="18" t="s">
        <v>32</v>
      </c>
      <c r="K38" s="19">
        <v>17</v>
      </c>
      <c r="L38" s="19"/>
      <c r="M38" s="20" t="s">
        <v>34</v>
      </c>
      <c r="N38" s="20" t="s">
        <v>34</v>
      </c>
      <c r="O38" s="18" t="s">
        <v>2588</v>
      </c>
      <c r="P38" s="18"/>
      <c r="Q38" s="18"/>
      <c r="R38" s="18"/>
      <c r="S38" s="18"/>
      <c r="T38" s="18"/>
      <c r="U38" s="18"/>
      <c r="V38" s="18"/>
      <c r="W38" s="34"/>
    </row>
    <row r="39" spans="1:23" x14ac:dyDescent="0.2">
      <c r="A39" s="497"/>
      <c r="B39" s="499"/>
      <c r="C39" s="501"/>
      <c r="D39" s="501"/>
      <c r="E39" s="503"/>
      <c r="F39" s="17">
        <v>26</v>
      </c>
      <c r="G39" s="18" t="s">
        <v>4113</v>
      </c>
      <c r="H39" s="18" t="s">
        <v>4113</v>
      </c>
      <c r="I39" s="80"/>
      <c r="J39" s="18" t="s">
        <v>32</v>
      </c>
      <c r="K39" s="19">
        <v>1</v>
      </c>
      <c r="L39" s="19"/>
      <c r="M39" s="20" t="s">
        <v>34</v>
      </c>
      <c r="N39" s="20" t="s">
        <v>34</v>
      </c>
      <c r="O39" s="18" t="s">
        <v>35</v>
      </c>
      <c r="P39" s="18"/>
      <c r="Q39" s="18"/>
      <c r="R39" s="18"/>
      <c r="S39" s="18"/>
      <c r="T39" s="18"/>
      <c r="U39" s="18"/>
      <c r="V39" s="18"/>
      <c r="W39" s="34"/>
    </row>
    <row r="40" spans="1:23" x14ac:dyDescent="0.2">
      <c r="A40" s="497"/>
      <c r="B40" s="499"/>
      <c r="C40" s="501"/>
      <c r="D40" s="501"/>
      <c r="E40" s="503"/>
      <c r="F40" s="17">
        <v>27</v>
      </c>
      <c r="G40" s="18" t="s">
        <v>4114</v>
      </c>
      <c r="H40" s="18" t="s">
        <v>4114</v>
      </c>
      <c r="I40" s="80"/>
      <c r="J40" s="18" t="s">
        <v>32</v>
      </c>
      <c r="K40" s="19">
        <v>1</v>
      </c>
      <c r="L40" s="19"/>
      <c r="M40" s="20" t="s">
        <v>34</v>
      </c>
      <c r="N40" s="20" t="s">
        <v>34</v>
      </c>
      <c r="O40" s="18" t="s">
        <v>35</v>
      </c>
      <c r="P40" s="18"/>
      <c r="Q40" s="18"/>
      <c r="R40" s="18"/>
      <c r="S40" s="18"/>
      <c r="T40" s="18"/>
      <c r="U40" s="18"/>
      <c r="V40" s="18"/>
      <c r="W40" s="34"/>
    </row>
    <row r="41" spans="1:23" x14ac:dyDescent="0.2">
      <c r="A41" s="497"/>
      <c r="B41" s="499"/>
      <c r="C41" s="501"/>
      <c r="D41" s="501"/>
      <c r="E41" s="503"/>
      <c r="F41" s="17">
        <v>28</v>
      </c>
      <c r="G41" s="18" t="s">
        <v>4115</v>
      </c>
      <c r="H41" s="18" t="s">
        <v>4115</v>
      </c>
      <c r="I41" s="80"/>
      <c r="J41" s="18" t="s">
        <v>32</v>
      </c>
      <c r="K41" s="19">
        <v>8</v>
      </c>
      <c r="L41" s="19"/>
      <c r="M41" s="20" t="s">
        <v>34</v>
      </c>
      <c r="N41" s="20" t="s">
        <v>34</v>
      </c>
      <c r="O41" s="18" t="s">
        <v>40</v>
      </c>
      <c r="P41" s="18"/>
      <c r="Q41" s="18"/>
      <c r="R41" s="18"/>
      <c r="S41" s="18"/>
      <c r="T41" s="18"/>
      <c r="U41" s="18"/>
      <c r="V41" s="18"/>
      <c r="W41" s="34"/>
    </row>
    <row r="42" spans="1:23" x14ac:dyDescent="0.2">
      <c r="A42" s="497"/>
      <c r="B42" s="499"/>
      <c r="C42" s="501"/>
      <c r="D42" s="501"/>
      <c r="E42" s="503"/>
      <c r="F42" s="17">
        <v>29</v>
      </c>
      <c r="G42" s="18" t="s">
        <v>4116</v>
      </c>
      <c r="H42" s="18" t="s">
        <v>4116</v>
      </c>
      <c r="I42" s="80"/>
      <c r="J42" s="18" t="s">
        <v>44</v>
      </c>
      <c r="K42" s="19">
        <v>12</v>
      </c>
      <c r="L42" s="19"/>
      <c r="M42" s="20" t="s">
        <v>34</v>
      </c>
      <c r="N42" s="20" t="s">
        <v>34</v>
      </c>
      <c r="O42" s="18" t="s">
        <v>1672</v>
      </c>
      <c r="P42" s="18"/>
      <c r="Q42" s="18"/>
      <c r="R42" s="18"/>
      <c r="S42" s="18"/>
      <c r="T42" s="18"/>
      <c r="U42" s="18"/>
      <c r="V42" s="18"/>
      <c r="W42" s="34"/>
    </row>
    <row r="43" spans="1:23" x14ac:dyDescent="0.2">
      <c r="A43" s="497"/>
      <c r="B43" s="499"/>
      <c r="C43" s="501"/>
      <c r="D43" s="501"/>
      <c r="E43" s="503"/>
      <c r="F43" s="17">
        <v>30</v>
      </c>
      <c r="G43" s="18" t="s">
        <v>4117</v>
      </c>
      <c r="H43" s="18" t="s">
        <v>4117</v>
      </c>
      <c r="I43" s="80"/>
      <c r="J43" s="18" t="s">
        <v>123</v>
      </c>
      <c r="K43" s="19"/>
      <c r="L43" s="19"/>
      <c r="M43" s="20" t="s">
        <v>34</v>
      </c>
      <c r="N43" s="20" t="s">
        <v>34</v>
      </c>
      <c r="O43" s="18" t="s">
        <v>124</v>
      </c>
      <c r="P43" s="18"/>
      <c r="Q43" s="18"/>
      <c r="R43" s="18"/>
      <c r="S43" s="18"/>
      <c r="T43" s="18"/>
      <c r="U43" s="18"/>
      <c r="V43" s="18"/>
      <c r="W43" s="34"/>
    </row>
    <row r="44" spans="1:23" x14ac:dyDescent="0.2">
      <c r="A44" s="497"/>
      <c r="B44" s="499"/>
      <c r="C44" s="501"/>
      <c r="D44" s="501"/>
      <c r="E44" s="503"/>
      <c r="F44" s="17">
        <v>31</v>
      </c>
      <c r="G44" s="18" t="s">
        <v>4118</v>
      </c>
      <c r="H44" s="18" t="s">
        <v>4118</v>
      </c>
      <c r="I44" s="80"/>
      <c r="J44" s="18" t="s">
        <v>32</v>
      </c>
      <c r="K44" s="19">
        <v>6</v>
      </c>
      <c r="L44" s="19"/>
      <c r="M44" s="20" t="s">
        <v>34</v>
      </c>
      <c r="N44" s="20" t="s">
        <v>34</v>
      </c>
      <c r="O44" s="18" t="s">
        <v>45</v>
      </c>
      <c r="P44" s="18"/>
      <c r="Q44" s="18"/>
      <c r="R44" s="18"/>
      <c r="S44" s="18"/>
      <c r="T44" s="18"/>
      <c r="U44" s="18"/>
      <c r="V44" s="18"/>
      <c r="W44" s="34"/>
    </row>
    <row r="45" spans="1:23" x14ac:dyDescent="0.2">
      <c r="A45" s="497"/>
      <c r="B45" s="499"/>
      <c r="C45" s="501"/>
      <c r="D45" s="501"/>
      <c r="E45" s="503"/>
      <c r="F45" s="17">
        <v>32</v>
      </c>
      <c r="G45" s="18" t="s">
        <v>4119</v>
      </c>
      <c r="H45" s="18" t="s">
        <v>4119</v>
      </c>
      <c r="I45" s="80"/>
      <c r="J45" s="18" t="s">
        <v>32</v>
      </c>
      <c r="K45" s="19">
        <v>8</v>
      </c>
      <c r="L45" s="19"/>
      <c r="M45" s="20" t="s">
        <v>34</v>
      </c>
      <c r="N45" s="20" t="s">
        <v>34</v>
      </c>
      <c r="O45" s="18" t="s">
        <v>40</v>
      </c>
      <c r="P45" s="18"/>
      <c r="Q45" s="18"/>
      <c r="R45" s="18"/>
      <c r="S45" s="18"/>
      <c r="T45" s="18"/>
      <c r="U45" s="18"/>
      <c r="V45" s="18"/>
      <c r="W45" s="34"/>
    </row>
    <row r="46" spans="1:23" x14ac:dyDescent="0.2">
      <c r="A46" s="497"/>
      <c r="B46" s="499"/>
      <c r="C46" s="501"/>
      <c r="D46" s="501"/>
      <c r="E46" s="503"/>
      <c r="F46" s="17">
        <v>33</v>
      </c>
      <c r="G46" s="18" t="s">
        <v>4120</v>
      </c>
      <c r="H46" s="18" t="s">
        <v>4120</v>
      </c>
      <c r="I46" s="80"/>
      <c r="J46" s="18" t="s">
        <v>44</v>
      </c>
      <c r="K46" s="19">
        <v>12</v>
      </c>
      <c r="L46" s="19"/>
      <c r="M46" s="20" t="s">
        <v>34</v>
      </c>
      <c r="N46" s="20" t="s">
        <v>34</v>
      </c>
      <c r="O46" s="18" t="s">
        <v>1672</v>
      </c>
      <c r="P46" s="18"/>
      <c r="Q46" s="18"/>
      <c r="R46" s="18"/>
      <c r="S46" s="18"/>
      <c r="T46" s="18"/>
      <c r="U46" s="18"/>
      <c r="V46" s="18"/>
      <c r="W46" s="34"/>
    </row>
    <row r="47" spans="1:23" x14ac:dyDescent="0.2">
      <c r="A47" s="497"/>
      <c r="B47" s="499"/>
      <c r="C47" s="501"/>
      <c r="D47" s="501"/>
      <c r="E47" s="503"/>
      <c r="F47" s="17">
        <v>34</v>
      </c>
      <c r="G47" s="18" t="s">
        <v>4121</v>
      </c>
      <c r="H47" s="18" t="s">
        <v>4121</v>
      </c>
      <c r="I47" s="80"/>
      <c r="J47" s="18" t="s">
        <v>123</v>
      </c>
      <c r="K47" s="19"/>
      <c r="L47" s="19"/>
      <c r="M47" s="20" t="s">
        <v>34</v>
      </c>
      <c r="N47" s="20" t="s">
        <v>34</v>
      </c>
      <c r="O47" s="18" t="s">
        <v>124</v>
      </c>
      <c r="P47" s="18"/>
      <c r="Q47" s="18"/>
      <c r="R47" s="18"/>
      <c r="S47" s="18"/>
      <c r="T47" s="18"/>
      <c r="U47" s="18"/>
      <c r="V47" s="18"/>
      <c r="W47" s="34"/>
    </row>
    <row r="48" spans="1:23" x14ac:dyDescent="0.2">
      <c r="A48" s="497"/>
      <c r="B48" s="499"/>
      <c r="C48" s="501"/>
      <c r="D48" s="501"/>
      <c r="E48" s="503"/>
      <c r="F48" s="17">
        <v>35</v>
      </c>
      <c r="G48" s="18" t="s">
        <v>4122</v>
      </c>
      <c r="H48" s="18" t="s">
        <v>4122</v>
      </c>
      <c r="I48" s="80"/>
      <c r="J48" s="18" t="s">
        <v>32</v>
      </c>
      <c r="K48" s="19">
        <v>6</v>
      </c>
      <c r="L48" s="19"/>
      <c r="M48" s="20" t="s">
        <v>34</v>
      </c>
      <c r="N48" s="20" t="s">
        <v>34</v>
      </c>
      <c r="O48" s="18" t="s">
        <v>45</v>
      </c>
      <c r="P48" s="18"/>
      <c r="Q48" s="18"/>
      <c r="R48" s="18"/>
      <c r="S48" s="18"/>
      <c r="T48" s="18"/>
      <c r="U48" s="18"/>
      <c r="V48" s="18"/>
      <c r="W48" s="34"/>
    </row>
    <row r="49" spans="1:23" x14ac:dyDescent="0.2">
      <c r="A49" s="497"/>
      <c r="B49" s="499"/>
      <c r="C49" s="501"/>
      <c r="D49" s="501"/>
      <c r="E49" s="503"/>
      <c r="F49" s="17">
        <v>36</v>
      </c>
      <c r="G49" s="18" t="s">
        <v>4123</v>
      </c>
      <c r="H49" s="18" t="s">
        <v>4123</v>
      </c>
      <c r="I49" s="80"/>
      <c r="J49" s="18" t="s">
        <v>32</v>
      </c>
      <c r="K49" s="19">
        <v>1</v>
      </c>
      <c r="L49" s="19"/>
      <c r="M49" s="20" t="s">
        <v>34</v>
      </c>
      <c r="N49" s="20" t="s">
        <v>34</v>
      </c>
      <c r="O49" s="18" t="s">
        <v>35</v>
      </c>
      <c r="P49" s="18"/>
      <c r="Q49" s="18"/>
      <c r="R49" s="18"/>
      <c r="S49" s="18"/>
      <c r="T49" s="18"/>
      <c r="U49" s="18"/>
      <c r="V49" s="18"/>
      <c r="W49" s="34"/>
    </row>
    <row r="50" spans="1:23" x14ac:dyDescent="0.2">
      <c r="A50" s="497"/>
      <c r="B50" s="499"/>
      <c r="C50" s="501"/>
      <c r="D50" s="501"/>
      <c r="E50" s="503"/>
      <c r="F50" s="17">
        <v>37</v>
      </c>
      <c r="G50" s="18" t="s">
        <v>4124</v>
      </c>
      <c r="H50" s="18" t="s">
        <v>4124</v>
      </c>
      <c r="I50" s="80"/>
      <c r="J50" s="18" t="s">
        <v>32</v>
      </c>
      <c r="K50" s="19">
        <v>8</v>
      </c>
      <c r="L50" s="19"/>
      <c r="M50" s="20" t="s">
        <v>34</v>
      </c>
      <c r="N50" s="20" t="s">
        <v>34</v>
      </c>
      <c r="O50" s="18" t="s">
        <v>40</v>
      </c>
      <c r="P50" s="18"/>
      <c r="Q50" s="18"/>
      <c r="R50" s="18"/>
      <c r="S50" s="18"/>
      <c r="T50" s="18"/>
      <c r="U50" s="18"/>
      <c r="V50" s="18"/>
      <c r="W50" s="34"/>
    </row>
    <row r="51" spans="1:23" x14ac:dyDescent="0.2">
      <c r="A51" s="497"/>
      <c r="B51" s="499"/>
      <c r="C51" s="501"/>
      <c r="D51" s="501"/>
      <c r="E51" s="503"/>
      <c r="F51" s="17">
        <v>38</v>
      </c>
      <c r="G51" s="18" t="s">
        <v>4125</v>
      </c>
      <c r="H51" s="18" t="s">
        <v>4125</v>
      </c>
      <c r="I51" s="80"/>
      <c r="J51" s="18" t="s">
        <v>44</v>
      </c>
      <c r="K51" s="19">
        <v>12</v>
      </c>
      <c r="L51" s="19"/>
      <c r="M51" s="20" t="s">
        <v>34</v>
      </c>
      <c r="N51" s="20" t="s">
        <v>34</v>
      </c>
      <c r="O51" s="18" t="s">
        <v>1672</v>
      </c>
      <c r="P51" s="18"/>
      <c r="Q51" s="18"/>
      <c r="R51" s="18"/>
      <c r="S51" s="18"/>
      <c r="T51" s="18"/>
      <c r="U51" s="18"/>
      <c r="V51" s="18"/>
      <c r="W51" s="34"/>
    </row>
    <row r="52" spans="1:23" x14ac:dyDescent="0.2">
      <c r="A52" s="497"/>
      <c r="B52" s="499"/>
      <c r="C52" s="501"/>
      <c r="D52" s="501"/>
      <c r="E52" s="503"/>
      <c r="F52" s="17">
        <v>39</v>
      </c>
      <c r="G52" s="18" t="s">
        <v>4126</v>
      </c>
      <c r="H52" s="18" t="s">
        <v>4126</v>
      </c>
      <c r="I52" s="80"/>
      <c r="J52" s="18" t="s">
        <v>123</v>
      </c>
      <c r="K52" s="19"/>
      <c r="L52" s="19"/>
      <c r="M52" s="20" t="s">
        <v>34</v>
      </c>
      <c r="N52" s="20" t="s">
        <v>34</v>
      </c>
      <c r="O52" s="18" t="s">
        <v>124</v>
      </c>
      <c r="P52" s="18"/>
      <c r="Q52" s="18"/>
      <c r="R52" s="18"/>
      <c r="S52" s="18"/>
      <c r="T52" s="18"/>
      <c r="U52" s="18"/>
      <c r="V52" s="18"/>
      <c r="W52" s="34"/>
    </row>
    <row r="53" spans="1:23" ht="13.8" thickBot="1" x14ac:dyDescent="0.25">
      <c r="A53" s="508"/>
      <c r="B53" s="509"/>
      <c r="C53" s="510"/>
      <c r="D53" s="510"/>
      <c r="E53" s="511"/>
      <c r="F53" s="35">
        <v>40</v>
      </c>
      <c r="G53" s="36" t="s">
        <v>4127</v>
      </c>
      <c r="H53" s="36" t="s">
        <v>4127</v>
      </c>
      <c r="I53" s="84"/>
      <c r="J53" s="36" t="s">
        <v>32</v>
      </c>
      <c r="K53" s="37">
        <v>6</v>
      </c>
      <c r="L53" s="37"/>
      <c r="M53" s="38" t="s">
        <v>34</v>
      </c>
      <c r="N53" s="38" t="s">
        <v>34</v>
      </c>
      <c r="O53" s="18" t="s">
        <v>45</v>
      </c>
      <c r="P53" s="18"/>
      <c r="Q53" s="18"/>
      <c r="R53" s="18"/>
      <c r="S53" s="18"/>
      <c r="T53" s="18"/>
      <c r="U53" s="18"/>
      <c r="V53" s="18"/>
      <c r="W53" s="34"/>
    </row>
    <row r="55" spans="1:23" x14ac:dyDescent="0.2">
      <c r="M55" s="40" t="s">
        <v>33</v>
      </c>
      <c r="N55" s="40" t="s">
        <v>33</v>
      </c>
    </row>
    <row r="56" spans="1:23" x14ac:dyDescent="0.2">
      <c r="M56" s="40" t="s">
        <v>34</v>
      </c>
      <c r="N56" s="40" t="s">
        <v>34</v>
      </c>
    </row>
  </sheetData>
  <mergeCells count="10">
    <mergeCell ref="A2:A13"/>
    <mergeCell ref="B2:B13"/>
    <mergeCell ref="C2:C13"/>
    <mergeCell ref="D2:D13"/>
    <mergeCell ref="E2:E13"/>
    <mergeCell ref="A14:A53"/>
    <mergeCell ref="B14:B53"/>
    <mergeCell ref="C14:C53"/>
    <mergeCell ref="D14:D53"/>
    <mergeCell ref="E14:E53"/>
  </mergeCells>
  <phoneticPr fontId="2"/>
  <dataValidations count="2">
    <dataValidation type="list" allowBlank="1" showInputMessage="1" showErrorMessage="1" sqref="M2:M53 JG2:JG53 TC2:TC53 ACY2:ACY53 AMU2:AMU53 AWQ2:AWQ53 BGM2:BGM53 BQI2:BQI53 CAE2:CAE53 CKA2:CKA53 CTW2:CTW53 DDS2:DDS53 DNO2:DNO53 DXK2:DXK53 EHG2:EHG53 ERC2:ERC53 FAY2:FAY53 FKU2:FKU53 FUQ2:FUQ53 GEM2:GEM53 GOI2:GOI53 GYE2:GYE53 HIA2:HIA53 HRW2:HRW53 IBS2:IBS53 ILO2:ILO53 IVK2:IVK53 JFG2:JFG53 JPC2:JPC53 JYY2:JYY53 KIU2:KIU53 KSQ2:KSQ53 LCM2:LCM53 LMI2:LMI53 LWE2:LWE53 MGA2:MGA53 MPW2:MPW53 MZS2:MZS53 NJO2:NJO53 NTK2:NTK53 ODG2:ODG53 ONC2:ONC53 OWY2:OWY53 PGU2:PGU53 PQQ2:PQQ53 QAM2:QAM53 QKI2:QKI53 QUE2:QUE53 REA2:REA53 RNW2:RNW53 RXS2:RXS53 SHO2:SHO53 SRK2:SRK53 TBG2:TBG53 TLC2:TLC53 TUY2:TUY53 UEU2:UEU53 UOQ2:UOQ53 UYM2:UYM53 VII2:VII53 VSE2:VSE53 WCA2:WCA53 WLW2:WLW53 WVS2:WVS53 M65538:M65589 JG65538:JG65589 TC65538:TC65589 ACY65538:ACY65589 AMU65538:AMU65589 AWQ65538:AWQ65589 BGM65538:BGM65589 BQI65538:BQI65589 CAE65538:CAE65589 CKA65538:CKA65589 CTW65538:CTW65589 DDS65538:DDS65589 DNO65538:DNO65589 DXK65538:DXK65589 EHG65538:EHG65589 ERC65538:ERC65589 FAY65538:FAY65589 FKU65538:FKU65589 FUQ65538:FUQ65589 GEM65538:GEM65589 GOI65538:GOI65589 GYE65538:GYE65589 HIA65538:HIA65589 HRW65538:HRW65589 IBS65538:IBS65589 ILO65538:ILO65589 IVK65538:IVK65589 JFG65538:JFG65589 JPC65538:JPC65589 JYY65538:JYY65589 KIU65538:KIU65589 KSQ65538:KSQ65589 LCM65538:LCM65589 LMI65538:LMI65589 LWE65538:LWE65589 MGA65538:MGA65589 MPW65538:MPW65589 MZS65538:MZS65589 NJO65538:NJO65589 NTK65538:NTK65589 ODG65538:ODG65589 ONC65538:ONC65589 OWY65538:OWY65589 PGU65538:PGU65589 PQQ65538:PQQ65589 QAM65538:QAM65589 QKI65538:QKI65589 QUE65538:QUE65589 REA65538:REA65589 RNW65538:RNW65589 RXS65538:RXS65589 SHO65538:SHO65589 SRK65538:SRK65589 TBG65538:TBG65589 TLC65538:TLC65589 TUY65538:TUY65589 UEU65538:UEU65589 UOQ65538:UOQ65589 UYM65538:UYM65589 VII65538:VII65589 VSE65538:VSE65589 WCA65538:WCA65589 WLW65538:WLW65589 WVS65538:WVS65589 M131074:M131125 JG131074:JG131125 TC131074:TC131125 ACY131074:ACY131125 AMU131074:AMU131125 AWQ131074:AWQ131125 BGM131074:BGM131125 BQI131074:BQI131125 CAE131074:CAE131125 CKA131074:CKA131125 CTW131074:CTW131125 DDS131074:DDS131125 DNO131074:DNO131125 DXK131074:DXK131125 EHG131074:EHG131125 ERC131074:ERC131125 FAY131074:FAY131125 FKU131074:FKU131125 FUQ131074:FUQ131125 GEM131074:GEM131125 GOI131074:GOI131125 GYE131074:GYE131125 HIA131074:HIA131125 HRW131074:HRW131125 IBS131074:IBS131125 ILO131074:ILO131125 IVK131074:IVK131125 JFG131074:JFG131125 JPC131074:JPC131125 JYY131074:JYY131125 KIU131074:KIU131125 KSQ131074:KSQ131125 LCM131074:LCM131125 LMI131074:LMI131125 LWE131074:LWE131125 MGA131074:MGA131125 MPW131074:MPW131125 MZS131074:MZS131125 NJO131074:NJO131125 NTK131074:NTK131125 ODG131074:ODG131125 ONC131074:ONC131125 OWY131074:OWY131125 PGU131074:PGU131125 PQQ131074:PQQ131125 QAM131074:QAM131125 QKI131074:QKI131125 QUE131074:QUE131125 REA131074:REA131125 RNW131074:RNW131125 RXS131074:RXS131125 SHO131074:SHO131125 SRK131074:SRK131125 TBG131074:TBG131125 TLC131074:TLC131125 TUY131074:TUY131125 UEU131074:UEU131125 UOQ131074:UOQ131125 UYM131074:UYM131125 VII131074:VII131125 VSE131074:VSE131125 WCA131074:WCA131125 WLW131074:WLW131125 WVS131074:WVS131125 M196610:M196661 JG196610:JG196661 TC196610:TC196661 ACY196610:ACY196661 AMU196610:AMU196661 AWQ196610:AWQ196661 BGM196610:BGM196661 BQI196610:BQI196661 CAE196610:CAE196661 CKA196610:CKA196661 CTW196610:CTW196661 DDS196610:DDS196661 DNO196610:DNO196661 DXK196610:DXK196661 EHG196610:EHG196661 ERC196610:ERC196661 FAY196610:FAY196661 FKU196610:FKU196661 FUQ196610:FUQ196661 GEM196610:GEM196661 GOI196610:GOI196661 GYE196610:GYE196661 HIA196610:HIA196661 HRW196610:HRW196661 IBS196610:IBS196661 ILO196610:ILO196661 IVK196610:IVK196661 JFG196610:JFG196661 JPC196610:JPC196661 JYY196610:JYY196661 KIU196610:KIU196661 KSQ196610:KSQ196661 LCM196610:LCM196661 LMI196610:LMI196661 LWE196610:LWE196661 MGA196610:MGA196661 MPW196610:MPW196661 MZS196610:MZS196661 NJO196610:NJO196661 NTK196610:NTK196661 ODG196610:ODG196661 ONC196610:ONC196661 OWY196610:OWY196661 PGU196610:PGU196661 PQQ196610:PQQ196661 QAM196610:QAM196661 QKI196610:QKI196661 QUE196610:QUE196661 REA196610:REA196661 RNW196610:RNW196661 RXS196610:RXS196661 SHO196610:SHO196661 SRK196610:SRK196661 TBG196610:TBG196661 TLC196610:TLC196661 TUY196610:TUY196661 UEU196610:UEU196661 UOQ196610:UOQ196661 UYM196610:UYM196661 VII196610:VII196661 VSE196610:VSE196661 WCA196610:WCA196661 WLW196610:WLW196661 WVS196610:WVS196661 M262146:M262197 JG262146:JG262197 TC262146:TC262197 ACY262146:ACY262197 AMU262146:AMU262197 AWQ262146:AWQ262197 BGM262146:BGM262197 BQI262146:BQI262197 CAE262146:CAE262197 CKA262146:CKA262197 CTW262146:CTW262197 DDS262146:DDS262197 DNO262146:DNO262197 DXK262146:DXK262197 EHG262146:EHG262197 ERC262146:ERC262197 FAY262146:FAY262197 FKU262146:FKU262197 FUQ262146:FUQ262197 GEM262146:GEM262197 GOI262146:GOI262197 GYE262146:GYE262197 HIA262146:HIA262197 HRW262146:HRW262197 IBS262146:IBS262197 ILO262146:ILO262197 IVK262146:IVK262197 JFG262146:JFG262197 JPC262146:JPC262197 JYY262146:JYY262197 KIU262146:KIU262197 KSQ262146:KSQ262197 LCM262146:LCM262197 LMI262146:LMI262197 LWE262146:LWE262197 MGA262146:MGA262197 MPW262146:MPW262197 MZS262146:MZS262197 NJO262146:NJO262197 NTK262146:NTK262197 ODG262146:ODG262197 ONC262146:ONC262197 OWY262146:OWY262197 PGU262146:PGU262197 PQQ262146:PQQ262197 QAM262146:QAM262197 QKI262146:QKI262197 QUE262146:QUE262197 REA262146:REA262197 RNW262146:RNW262197 RXS262146:RXS262197 SHO262146:SHO262197 SRK262146:SRK262197 TBG262146:TBG262197 TLC262146:TLC262197 TUY262146:TUY262197 UEU262146:UEU262197 UOQ262146:UOQ262197 UYM262146:UYM262197 VII262146:VII262197 VSE262146:VSE262197 WCA262146:WCA262197 WLW262146:WLW262197 WVS262146:WVS262197 M327682:M327733 JG327682:JG327733 TC327682:TC327733 ACY327682:ACY327733 AMU327682:AMU327733 AWQ327682:AWQ327733 BGM327682:BGM327733 BQI327682:BQI327733 CAE327682:CAE327733 CKA327682:CKA327733 CTW327682:CTW327733 DDS327682:DDS327733 DNO327682:DNO327733 DXK327682:DXK327733 EHG327682:EHG327733 ERC327682:ERC327733 FAY327682:FAY327733 FKU327682:FKU327733 FUQ327682:FUQ327733 GEM327682:GEM327733 GOI327682:GOI327733 GYE327682:GYE327733 HIA327682:HIA327733 HRW327682:HRW327733 IBS327682:IBS327733 ILO327682:ILO327733 IVK327682:IVK327733 JFG327682:JFG327733 JPC327682:JPC327733 JYY327682:JYY327733 KIU327682:KIU327733 KSQ327682:KSQ327733 LCM327682:LCM327733 LMI327682:LMI327733 LWE327682:LWE327733 MGA327682:MGA327733 MPW327682:MPW327733 MZS327682:MZS327733 NJO327682:NJO327733 NTK327682:NTK327733 ODG327682:ODG327733 ONC327682:ONC327733 OWY327682:OWY327733 PGU327682:PGU327733 PQQ327682:PQQ327733 QAM327682:QAM327733 QKI327682:QKI327733 QUE327682:QUE327733 REA327682:REA327733 RNW327682:RNW327733 RXS327682:RXS327733 SHO327682:SHO327733 SRK327682:SRK327733 TBG327682:TBG327733 TLC327682:TLC327733 TUY327682:TUY327733 UEU327682:UEU327733 UOQ327682:UOQ327733 UYM327682:UYM327733 VII327682:VII327733 VSE327682:VSE327733 WCA327682:WCA327733 WLW327682:WLW327733 WVS327682:WVS327733 M393218:M393269 JG393218:JG393269 TC393218:TC393269 ACY393218:ACY393269 AMU393218:AMU393269 AWQ393218:AWQ393269 BGM393218:BGM393269 BQI393218:BQI393269 CAE393218:CAE393269 CKA393218:CKA393269 CTW393218:CTW393269 DDS393218:DDS393269 DNO393218:DNO393269 DXK393218:DXK393269 EHG393218:EHG393269 ERC393218:ERC393269 FAY393218:FAY393269 FKU393218:FKU393269 FUQ393218:FUQ393269 GEM393218:GEM393269 GOI393218:GOI393269 GYE393218:GYE393269 HIA393218:HIA393269 HRW393218:HRW393269 IBS393218:IBS393269 ILO393218:ILO393269 IVK393218:IVK393269 JFG393218:JFG393269 JPC393218:JPC393269 JYY393218:JYY393269 KIU393218:KIU393269 KSQ393218:KSQ393269 LCM393218:LCM393269 LMI393218:LMI393269 LWE393218:LWE393269 MGA393218:MGA393269 MPW393218:MPW393269 MZS393218:MZS393269 NJO393218:NJO393269 NTK393218:NTK393269 ODG393218:ODG393269 ONC393218:ONC393269 OWY393218:OWY393269 PGU393218:PGU393269 PQQ393218:PQQ393269 QAM393218:QAM393269 QKI393218:QKI393269 QUE393218:QUE393269 REA393218:REA393269 RNW393218:RNW393269 RXS393218:RXS393269 SHO393218:SHO393269 SRK393218:SRK393269 TBG393218:TBG393269 TLC393218:TLC393269 TUY393218:TUY393269 UEU393218:UEU393269 UOQ393218:UOQ393269 UYM393218:UYM393269 VII393218:VII393269 VSE393218:VSE393269 WCA393218:WCA393269 WLW393218:WLW393269 WVS393218:WVS393269 M458754:M458805 JG458754:JG458805 TC458754:TC458805 ACY458754:ACY458805 AMU458754:AMU458805 AWQ458754:AWQ458805 BGM458754:BGM458805 BQI458754:BQI458805 CAE458754:CAE458805 CKA458754:CKA458805 CTW458754:CTW458805 DDS458754:DDS458805 DNO458754:DNO458805 DXK458754:DXK458805 EHG458754:EHG458805 ERC458754:ERC458805 FAY458754:FAY458805 FKU458754:FKU458805 FUQ458754:FUQ458805 GEM458754:GEM458805 GOI458754:GOI458805 GYE458754:GYE458805 HIA458754:HIA458805 HRW458754:HRW458805 IBS458754:IBS458805 ILO458754:ILO458805 IVK458754:IVK458805 JFG458754:JFG458805 JPC458754:JPC458805 JYY458754:JYY458805 KIU458754:KIU458805 KSQ458754:KSQ458805 LCM458754:LCM458805 LMI458754:LMI458805 LWE458754:LWE458805 MGA458754:MGA458805 MPW458754:MPW458805 MZS458754:MZS458805 NJO458754:NJO458805 NTK458754:NTK458805 ODG458754:ODG458805 ONC458754:ONC458805 OWY458754:OWY458805 PGU458754:PGU458805 PQQ458754:PQQ458805 QAM458754:QAM458805 QKI458754:QKI458805 QUE458754:QUE458805 REA458754:REA458805 RNW458754:RNW458805 RXS458754:RXS458805 SHO458754:SHO458805 SRK458754:SRK458805 TBG458754:TBG458805 TLC458754:TLC458805 TUY458754:TUY458805 UEU458754:UEU458805 UOQ458754:UOQ458805 UYM458754:UYM458805 VII458754:VII458805 VSE458754:VSE458805 WCA458754:WCA458805 WLW458754:WLW458805 WVS458754:WVS458805 M524290:M524341 JG524290:JG524341 TC524290:TC524341 ACY524290:ACY524341 AMU524290:AMU524341 AWQ524290:AWQ524341 BGM524290:BGM524341 BQI524290:BQI524341 CAE524290:CAE524341 CKA524290:CKA524341 CTW524290:CTW524341 DDS524290:DDS524341 DNO524290:DNO524341 DXK524290:DXK524341 EHG524290:EHG524341 ERC524290:ERC524341 FAY524290:FAY524341 FKU524290:FKU524341 FUQ524290:FUQ524341 GEM524290:GEM524341 GOI524290:GOI524341 GYE524290:GYE524341 HIA524290:HIA524341 HRW524290:HRW524341 IBS524290:IBS524341 ILO524290:ILO524341 IVK524290:IVK524341 JFG524290:JFG524341 JPC524290:JPC524341 JYY524290:JYY524341 KIU524290:KIU524341 KSQ524290:KSQ524341 LCM524290:LCM524341 LMI524290:LMI524341 LWE524290:LWE524341 MGA524290:MGA524341 MPW524290:MPW524341 MZS524290:MZS524341 NJO524290:NJO524341 NTK524290:NTK524341 ODG524290:ODG524341 ONC524290:ONC524341 OWY524290:OWY524341 PGU524290:PGU524341 PQQ524290:PQQ524341 QAM524290:QAM524341 QKI524290:QKI524341 QUE524290:QUE524341 REA524290:REA524341 RNW524290:RNW524341 RXS524290:RXS524341 SHO524290:SHO524341 SRK524290:SRK524341 TBG524290:TBG524341 TLC524290:TLC524341 TUY524290:TUY524341 UEU524290:UEU524341 UOQ524290:UOQ524341 UYM524290:UYM524341 VII524290:VII524341 VSE524290:VSE524341 WCA524290:WCA524341 WLW524290:WLW524341 WVS524290:WVS524341 M589826:M589877 JG589826:JG589877 TC589826:TC589877 ACY589826:ACY589877 AMU589826:AMU589877 AWQ589826:AWQ589877 BGM589826:BGM589877 BQI589826:BQI589877 CAE589826:CAE589877 CKA589826:CKA589877 CTW589826:CTW589877 DDS589826:DDS589877 DNO589826:DNO589877 DXK589826:DXK589877 EHG589826:EHG589877 ERC589826:ERC589877 FAY589826:FAY589877 FKU589826:FKU589877 FUQ589826:FUQ589877 GEM589826:GEM589877 GOI589826:GOI589877 GYE589826:GYE589877 HIA589826:HIA589877 HRW589826:HRW589877 IBS589826:IBS589877 ILO589826:ILO589877 IVK589826:IVK589877 JFG589826:JFG589877 JPC589826:JPC589877 JYY589826:JYY589877 KIU589826:KIU589877 KSQ589826:KSQ589877 LCM589826:LCM589877 LMI589826:LMI589877 LWE589826:LWE589877 MGA589826:MGA589877 MPW589826:MPW589877 MZS589826:MZS589877 NJO589826:NJO589877 NTK589826:NTK589877 ODG589826:ODG589877 ONC589826:ONC589877 OWY589826:OWY589877 PGU589826:PGU589877 PQQ589826:PQQ589877 QAM589826:QAM589877 QKI589826:QKI589877 QUE589826:QUE589877 REA589826:REA589877 RNW589826:RNW589877 RXS589826:RXS589877 SHO589826:SHO589877 SRK589826:SRK589877 TBG589826:TBG589877 TLC589826:TLC589877 TUY589826:TUY589877 UEU589826:UEU589877 UOQ589826:UOQ589877 UYM589826:UYM589877 VII589826:VII589877 VSE589826:VSE589877 WCA589826:WCA589877 WLW589826:WLW589877 WVS589826:WVS589877 M655362:M655413 JG655362:JG655413 TC655362:TC655413 ACY655362:ACY655413 AMU655362:AMU655413 AWQ655362:AWQ655413 BGM655362:BGM655413 BQI655362:BQI655413 CAE655362:CAE655413 CKA655362:CKA655413 CTW655362:CTW655413 DDS655362:DDS655413 DNO655362:DNO655413 DXK655362:DXK655413 EHG655362:EHG655413 ERC655362:ERC655413 FAY655362:FAY655413 FKU655362:FKU655413 FUQ655362:FUQ655413 GEM655362:GEM655413 GOI655362:GOI655413 GYE655362:GYE655413 HIA655362:HIA655413 HRW655362:HRW655413 IBS655362:IBS655413 ILO655362:ILO655413 IVK655362:IVK655413 JFG655362:JFG655413 JPC655362:JPC655413 JYY655362:JYY655413 KIU655362:KIU655413 KSQ655362:KSQ655413 LCM655362:LCM655413 LMI655362:LMI655413 LWE655362:LWE655413 MGA655362:MGA655413 MPW655362:MPW655413 MZS655362:MZS655413 NJO655362:NJO655413 NTK655362:NTK655413 ODG655362:ODG655413 ONC655362:ONC655413 OWY655362:OWY655413 PGU655362:PGU655413 PQQ655362:PQQ655413 QAM655362:QAM655413 QKI655362:QKI655413 QUE655362:QUE655413 REA655362:REA655413 RNW655362:RNW655413 RXS655362:RXS655413 SHO655362:SHO655413 SRK655362:SRK655413 TBG655362:TBG655413 TLC655362:TLC655413 TUY655362:TUY655413 UEU655362:UEU655413 UOQ655362:UOQ655413 UYM655362:UYM655413 VII655362:VII655413 VSE655362:VSE655413 WCA655362:WCA655413 WLW655362:WLW655413 WVS655362:WVS655413 M720898:M720949 JG720898:JG720949 TC720898:TC720949 ACY720898:ACY720949 AMU720898:AMU720949 AWQ720898:AWQ720949 BGM720898:BGM720949 BQI720898:BQI720949 CAE720898:CAE720949 CKA720898:CKA720949 CTW720898:CTW720949 DDS720898:DDS720949 DNO720898:DNO720949 DXK720898:DXK720949 EHG720898:EHG720949 ERC720898:ERC720949 FAY720898:FAY720949 FKU720898:FKU720949 FUQ720898:FUQ720949 GEM720898:GEM720949 GOI720898:GOI720949 GYE720898:GYE720949 HIA720898:HIA720949 HRW720898:HRW720949 IBS720898:IBS720949 ILO720898:ILO720949 IVK720898:IVK720949 JFG720898:JFG720949 JPC720898:JPC720949 JYY720898:JYY720949 KIU720898:KIU720949 KSQ720898:KSQ720949 LCM720898:LCM720949 LMI720898:LMI720949 LWE720898:LWE720949 MGA720898:MGA720949 MPW720898:MPW720949 MZS720898:MZS720949 NJO720898:NJO720949 NTK720898:NTK720949 ODG720898:ODG720949 ONC720898:ONC720949 OWY720898:OWY720949 PGU720898:PGU720949 PQQ720898:PQQ720949 QAM720898:QAM720949 QKI720898:QKI720949 QUE720898:QUE720949 REA720898:REA720949 RNW720898:RNW720949 RXS720898:RXS720949 SHO720898:SHO720949 SRK720898:SRK720949 TBG720898:TBG720949 TLC720898:TLC720949 TUY720898:TUY720949 UEU720898:UEU720949 UOQ720898:UOQ720949 UYM720898:UYM720949 VII720898:VII720949 VSE720898:VSE720949 WCA720898:WCA720949 WLW720898:WLW720949 WVS720898:WVS720949 M786434:M786485 JG786434:JG786485 TC786434:TC786485 ACY786434:ACY786485 AMU786434:AMU786485 AWQ786434:AWQ786485 BGM786434:BGM786485 BQI786434:BQI786485 CAE786434:CAE786485 CKA786434:CKA786485 CTW786434:CTW786485 DDS786434:DDS786485 DNO786434:DNO786485 DXK786434:DXK786485 EHG786434:EHG786485 ERC786434:ERC786485 FAY786434:FAY786485 FKU786434:FKU786485 FUQ786434:FUQ786485 GEM786434:GEM786485 GOI786434:GOI786485 GYE786434:GYE786485 HIA786434:HIA786485 HRW786434:HRW786485 IBS786434:IBS786485 ILO786434:ILO786485 IVK786434:IVK786485 JFG786434:JFG786485 JPC786434:JPC786485 JYY786434:JYY786485 KIU786434:KIU786485 KSQ786434:KSQ786485 LCM786434:LCM786485 LMI786434:LMI786485 LWE786434:LWE786485 MGA786434:MGA786485 MPW786434:MPW786485 MZS786434:MZS786485 NJO786434:NJO786485 NTK786434:NTK786485 ODG786434:ODG786485 ONC786434:ONC786485 OWY786434:OWY786485 PGU786434:PGU786485 PQQ786434:PQQ786485 QAM786434:QAM786485 QKI786434:QKI786485 QUE786434:QUE786485 REA786434:REA786485 RNW786434:RNW786485 RXS786434:RXS786485 SHO786434:SHO786485 SRK786434:SRK786485 TBG786434:TBG786485 TLC786434:TLC786485 TUY786434:TUY786485 UEU786434:UEU786485 UOQ786434:UOQ786485 UYM786434:UYM786485 VII786434:VII786485 VSE786434:VSE786485 WCA786434:WCA786485 WLW786434:WLW786485 WVS786434:WVS786485 M851970:M852021 JG851970:JG852021 TC851970:TC852021 ACY851970:ACY852021 AMU851970:AMU852021 AWQ851970:AWQ852021 BGM851970:BGM852021 BQI851970:BQI852021 CAE851970:CAE852021 CKA851970:CKA852021 CTW851970:CTW852021 DDS851970:DDS852021 DNO851970:DNO852021 DXK851970:DXK852021 EHG851970:EHG852021 ERC851970:ERC852021 FAY851970:FAY852021 FKU851970:FKU852021 FUQ851970:FUQ852021 GEM851970:GEM852021 GOI851970:GOI852021 GYE851970:GYE852021 HIA851970:HIA852021 HRW851970:HRW852021 IBS851970:IBS852021 ILO851970:ILO852021 IVK851970:IVK852021 JFG851970:JFG852021 JPC851970:JPC852021 JYY851970:JYY852021 KIU851970:KIU852021 KSQ851970:KSQ852021 LCM851970:LCM852021 LMI851970:LMI852021 LWE851970:LWE852021 MGA851970:MGA852021 MPW851970:MPW852021 MZS851970:MZS852021 NJO851970:NJO852021 NTK851970:NTK852021 ODG851970:ODG852021 ONC851970:ONC852021 OWY851970:OWY852021 PGU851970:PGU852021 PQQ851970:PQQ852021 QAM851970:QAM852021 QKI851970:QKI852021 QUE851970:QUE852021 REA851970:REA852021 RNW851970:RNW852021 RXS851970:RXS852021 SHO851970:SHO852021 SRK851970:SRK852021 TBG851970:TBG852021 TLC851970:TLC852021 TUY851970:TUY852021 UEU851970:UEU852021 UOQ851970:UOQ852021 UYM851970:UYM852021 VII851970:VII852021 VSE851970:VSE852021 WCA851970:WCA852021 WLW851970:WLW852021 WVS851970:WVS852021 M917506:M917557 JG917506:JG917557 TC917506:TC917557 ACY917506:ACY917557 AMU917506:AMU917557 AWQ917506:AWQ917557 BGM917506:BGM917557 BQI917506:BQI917557 CAE917506:CAE917557 CKA917506:CKA917557 CTW917506:CTW917557 DDS917506:DDS917557 DNO917506:DNO917557 DXK917506:DXK917557 EHG917506:EHG917557 ERC917506:ERC917557 FAY917506:FAY917557 FKU917506:FKU917557 FUQ917506:FUQ917557 GEM917506:GEM917557 GOI917506:GOI917557 GYE917506:GYE917557 HIA917506:HIA917557 HRW917506:HRW917557 IBS917506:IBS917557 ILO917506:ILO917557 IVK917506:IVK917557 JFG917506:JFG917557 JPC917506:JPC917557 JYY917506:JYY917557 KIU917506:KIU917557 KSQ917506:KSQ917557 LCM917506:LCM917557 LMI917506:LMI917557 LWE917506:LWE917557 MGA917506:MGA917557 MPW917506:MPW917557 MZS917506:MZS917557 NJO917506:NJO917557 NTK917506:NTK917557 ODG917506:ODG917557 ONC917506:ONC917557 OWY917506:OWY917557 PGU917506:PGU917557 PQQ917506:PQQ917557 QAM917506:QAM917557 QKI917506:QKI917557 QUE917506:QUE917557 REA917506:REA917557 RNW917506:RNW917557 RXS917506:RXS917557 SHO917506:SHO917557 SRK917506:SRK917557 TBG917506:TBG917557 TLC917506:TLC917557 TUY917506:TUY917557 UEU917506:UEU917557 UOQ917506:UOQ917557 UYM917506:UYM917557 VII917506:VII917557 VSE917506:VSE917557 WCA917506:WCA917557 WLW917506:WLW917557 WVS917506:WVS917557 M983042:M983093 JG983042:JG983093 TC983042:TC983093 ACY983042:ACY983093 AMU983042:AMU983093 AWQ983042:AWQ983093 BGM983042:BGM983093 BQI983042:BQI983093 CAE983042:CAE983093 CKA983042:CKA983093 CTW983042:CTW983093 DDS983042:DDS983093 DNO983042:DNO983093 DXK983042:DXK983093 EHG983042:EHG983093 ERC983042:ERC983093 FAY983042:FAY983093 FKU983042:FKU983093 FUQ983042:FUQ983093 GEM983042:GEM983093 GOI983042:GOI983093 GYE983042:GYE983093 HIA983042:HIA983093 HRW983042:HRW983093 IBS983042:IBS983093 ILO983042:ILO983093 IVK983042:IVK983093 JFG983042:JFG983093 JPC983042:JPC983093 JYY983042:JYY983093 KIU983042:KIU983093 KSQ983042:KSQ983093 LCM983042:LCM983093 LMI983042:LMI983093 LWE983042:LWE983093 MGA983042:MGA983093 MPW983042:MPW983093 MZS983042:MZS983093 NJO983042:NJO983093 NTK983042:NTK983093 ODG983042:ODG983093 ONC983042:ONC983093 OWY983042:OWY983093 PGU983042:PGU983093 PQQ983042:PQQ983093 QAM983042:QAM983093 QKI983042:QKI983093 QUE983042:QUE983093 REA983042:REA983093 RNW983042:RNW983093 RXS983042:RXS983093 SHO983042:SHO983093 SRK983042:SRK983093 TBG983042:TBG983093 TLC983042:TLC983093 TUY983042:TUY983093 UEU983042:UEU983093 UOQ983042:UOQ983093 UYM983042:UYM983093 VII983042:VII983093 VSE983042:VSE983093 WCA983042:WCA983093 WLW983042:WLW983093 WVS983042:WVS983093" xr:uid="{00000000-0002-0000-0500-000000000000}">
      <formula1>$M$55:$M$56</formula1>
    </dataValidation>
    <dataValidation type="list" allowBlank="1" showInputMessage="1" showErrorMessage="1" sqref="N2:N53 JH2:JH53 TD2:TD53 ACZ2:ACZ53 AMV2:AMV53 AWR2:AWR53 BGN2:BGN53 BQJ2:BQJ53 CAF2:CAF53 CKB2:CKB53 CTX2:CTX53 DDT2:DDT53 DNP2:DNP53 DXL2:DXL53 EHH2:EHH53 ERD2:ERD53 FAZ2:FAZ53 FKV2:FKV53 FUR2:FUR53 GEN2:GEN53 GOJ2:GOJ53 GYF2:GYF53 HIB2:HIB53 HRX2:HRX53 IBT2:IBT53 ILP2:ILP53 IVL2:IVL53 JFH2:JFH53 JPD2:JPD53 JYZ2:JYZ53 KIV2:KIV53 KSR2:KSR53 LCN2:LCN53 LMJ2:LMJ53 LWF2:LWF53 MGB2:MGB53 MPX2:MPX53 MZT2:MZT53 NJP2:NJP53 NTL2:NTL53 ODH2:ODH53 OND2:OND53 OWZ2:OWZ53 PGV2:PGV53 PQR2:PQR53 QAN2:QAN53 QKJ2:QKJ53 QUF2:QUF53 REB2:REB53 RNX2:RNX53 RXT2:RXT53 SHP2:SHP53 SRL2:SRL53 TBH2:TBH53 TLD2:TLD53 TUZ2:TUZ53 UEV2:UEV53 UOR2:UOR53 UYN2:UYN53 VIJ2:VIJ53 VSF2:VSF53 WCB2:WCB53 WLX2:WLX53 WVT2:WVT53 N65538:N65589 JH65538:JH65589 TD65538:TD65589 ACZ65538:ACZ65589 AMV65538:AMV65589 AWR65538:AWR65589 BGN65538:BGN65589 BQJ65538:BQJ65589 CAF65538:CAF65589 CKB65538:CKB65589 CTX65538:CTX65589 DDT65538:DDT65589 DNP65538:DNP65589 DXL65538:DXL65589 EHH65538:EHH65589 ERD65538:ERD65589 FAZ65538:FAZ65589 FKV65538:FKV65589 FUR65538:FUR65589 GEN65538:GEN65589 GOJ65538:GOJ65589 GYF65538:GYF65589 HIB65538:HIB65589 HRX65538:HRX65589 IBT65538:IBT65589 ILP65538:ILP65589 IVL65538:IVL65589 JFH65538:JFH65589 JPD65538:JPD65589 JYZ65538:JYZ65589 KIV65538:KIV65589 KSR65538:KSR65589 LCN65538:LCN65589 LMJ65538:LMJ65589 LWF65538:LWF65589 MGB65538:MGB65589 MPX65538:MPX65589 MZT65538:MZT65589 NJP65538:NJP65589 NTL65538:NTL65589 ODH65538:ODH65589 OND65538:OND65589 OWZ65538:OWZ65589 PGV65538:PGV65589 PQR65538:PQR65589 QAN65538:QAN65589 QKJ65538:QKJ65589 QUF65538:QUF65589 REB65538:REB65589 RNX65538:RNX65589 RXT65538:RXT65589 SHP65538:SHP65589 SRL65538:SRL65589 TBH65538:TBH65589 TLD65538:TLD65589 TUZ65538:TUZ65589 UEV65538:UEV65589 UOR65538:UOR65589 UYN65538:UYN65589 VIJ65538:VIJ65589 VSF65538:VSF65589 WCB65538:WCB65589 WLX65538:WLX65589 WVT65538:WVT65589 N131074:N131125 JH131074:JH131125 TD131074:TD131125 ACZ131074:ACZ131125 AMV131074:AMV131125 AWR131074:AWR131125 BGN131074:BGN131125 BQJ131074:BQJ131125 CAF131074:CAF131125 CKB131074:CKB131125 CTX131074:CTX131125 DDT131074:DDT131125 DNP131074:DNP131125 DXL131074:DXL131125 EHH131074:EHH131125 ERD131074:ERD131125 FAZ131074:FAZ131125 FKV131074:FKV131125 FUR131074:FUR131125 GEN131074:GEN131125 GOJ131074:GOJ131125 GYF131074:GYF131125 HIB131074:HIB131125 HRX131074:HRX131125 IBT131074:IBT131125 ILP131074:ILP131125 IVL131074:IVL131125 JFH131074:JFH131125 JPD131074:JPD131125 JYZ131074:JYZ131125 KIV131074:KIV131125 KSR131074:KSR131125 LCN131074:LCN131125 LMJ131074:LMJ131125 LWF131074:LWF131125 MGB131074:MGB131125 MPX131074:MPX131125 MZT131074:MZT131125 NJP131074:NJP131125 NTL131074:NTL131125 ODH131074:ODH131125 OND131074:OND131125 OWZ131074:OWZ131125 PGV131074:PGV131125 PQR131074:PQR131125 QAN131074:QAN131125 QKJ131074:QKJ131125 QUF131074:QUF131125 REB131074:REB131125 RNX131074:RNX131125 RXT131074:RXT131125 SHP131074:SHP131125 SRL131074:SRL131125 TBH131074:TBH131125 TLD131074:TLD131125 TUZ131074:TUZ131125 UEV131074:UEV131125 UOR131074:UOR131125 UYN131074:UYN131125 VIJ131074:VIJ131125 VSF131074:VSF131125 WCB131074:WCB131125 WLX131074:WLX131125 WVT131074:WVT131125 N196610:N196661 JH196610:JH196661 TD196610:TD196661 ACZ196610:ACZ196661 AMV196610:AMV196661 AWR196610:AWR196661 BGN196610:BGN196661 BQJ196610:BQJ196661 CAF196610:CAF196661 CKB196610:CKB196661 CTX196610:CTX196661 DDT196610:DDT196661 DNP196610:DNP196661 DXL196610:DXL196661 EHH196610:EHH196661 ERD196610:ERD196661 FAZ196610:FAZ196661 FKV196610:FKV196661 FUR196610:FUR196661 GEN196610:GEN196661 GOJ196610:GOJ196661 GYF196610:GYF196661 HIB196610:HIB196661 HRX196610:HRX196661 IBT196610:IBT196661 ILP196610:ILP196661 IVL196610:IVL196661 JFH196610:JFH196661 JPD196610:JPD196661 JYZ196610:JYZ196661 KIV196610:KIV196661 KSR196610:KSR196661 LCN196610:LCN196661 LMJ196610:LMJ196661 LWF196610:LWF196661 MGB196610:MGB196661 MPX196610:MPX196661 MZT196610:MZT196661 NJP196610:NJP196661 NTL196610:NTL196661 ODH196610:ODH196661 OND196610:OND196661 OWZ196610:OWZ196661 PGV196610:PGV196661 PQR196610:PQR196661 QAN196610:QAN196661 QKJ196610:QKJ196661 QUF196610:QUF196661 REB196610:REB196661 RNX196610:RNX196661 RXT196610:RXT196661 SHP196610:SHP196661 SRL196610:SRL196661 TBH196610:TBH196661 TLD196610:TLD196661 TUZ196610:TUZ196661 UEV196610:UEV196661 UOR196610:UOR196661 UYN196610:UYN196661 VIJ196610:VIJ196661 VSF196610:VSF196661 WCB196610:WCB196661 WLX196610:WLX196661 WVT196610:WVT196661 N262146:N262197 JH262146:JH262197 TD262146:TD262197 ACZ262146:ACZ262197 AMV262146:AMV262197 AWR262146:AWR262197 BGN262146:BGN262197 BQJ262146:BQJ262197 CAF262146:CAF262197 CKB262146:CKB262197 CTX262146:CTX262197 DDT262146:DDT262197 DNP262146:DNP262197 DXL262146:DXL262197 EHH262146:EHH262197 ERD262146:ERD262197 FAZ262146:FAZ262197 FKV262146:FKV262197 FUR262146:FUR262197 GEN262146:GEN262197 GOJ262146:GOJ262197 GYF262146:GYF262197 HIB262146:HIB262197 HRX262146:HRX262197 IBT262146:IBT262197 ILP262146:ILP262197 IVL262146:IVL262197 JFH262146:JFH262197 JPD262146:JPD262197 JYZ262146:JYZ262197 KIV262146:KIV262197 KSR262146:KSR262197 LCN262146:LCN262197 LMJ262146:LMJ262197 LWF262146:LWF262197 MGB262146:MGB262197 MPX262146:MPX262197 MZT262146:MZT262197 NJP262146:NJP262197 NTL262146:NTL262197 ODH262146:ODH262197 OND262146:OND262197 OWZ262146:OWZ262197 PGV262146:PGV262197 PQR262146:PQR262197 QAN262146:QAN262197 QKJ262146:QKJ262197 QUF262146:QUF262197 REB262146:REB262197 RNX262146:RNX262197 RXT262146:RXT262197 SHP262146:SHP262197 SRL262146:SRL262197 TBH262146:TBH262197 TLD262146:TLD262197 TUZ262146:TUZ262197 UEV262146:UEV262197 UOR262146:UOR262197 UYN262146:UYN262197 VIJ262146:VIJ262197 VSF262146:VSF262197 WCB262146:WCB262197 WLX262146:WLX262197 WVT262146:WVT262197 N327682:N327733 JH327682:JH327733 TD327682:TD327733 ACZ327682:ACZ327733 AMV327682:AMV327733 AWR327682:AWR327733 BGN327682:BGN327733 BQJ327682:BQJ327733 CAF327682:CAF327733 CKB327682:CKB327733 CTX327682:CTX327733 DDT327682:DDT327733 DNP327682:DNP327733 DXL327682:DXL327733 EHH327682:EHH327733 ERD327682:ERD327733 FAZ327682:FAZ327733 FKV327682:FKV327733 FUR327682:FUR327733 GEN327682:GEN327733 GOJ327682:GOJ327733 GYF327682:GYF327733 HIB327682:HIB327733 HRX327682:HRX327733 IBT327682:IBT327733 ILP327682:ILP327733 IVL327682:IVL327733 JFH327682:JFH327733 JPD327682:JPD327733 JYZ327682:JYZ327733 KIV327682:KIV327733 KSR327682:KSR327733 LCN327682:LCN327733 LMJ327682:LMJ327733 LWF327682:LWF327733 MGB327682:MGB327733 MPX327682:MPX327733 MZT327682:MZT327733 NJP327682:NJP327733 NTL327682:NTL327733 ODH327682:ODH327733 OND327682:OND327733 OWZ327682:OWZ327733 PGV327682:PGV327733 PQR327682:PQR327733 QAN327682:QAN327733 QKJ327682:QKJ327733 QUF327682:QUF327733 REB327682:REB327733 RNX327682:RNX327733 RXT327682:RXT327733 SHP327682:SHP327733 SRL327682:SRL327733 TBH327682:TBH327733 TLD327682:TLD327733 TUZ327682:TUZ327733 UEV327682:UEV327733 UOR327682:UOR327733 UYN327682:UYN327733 VIJ327682:VIJ327733 VSF327682:VSF327733 WCB327682:WCB327733 WLX327682:WLX327733 WVT327682:WVT327733 N393218:N393269 JH393218:JH393269 TD393218:TD393269 ACZ393218:ACZ393269 AMV393218:AMV393269 AWR393218:AWR393269 BGN393218:BGN393269 BQJ393218:BQJ393269 CAF393218:CAF393269 CKB393218:CKB393269 CTX393218:CTX393269 DDT393218:DDT393269 DNP393218:DNP393269 DXL393218:DXL393269 EHH393218:EHH393269 ERD393218:ERD393269 FAZ393218:FAZ393269 FKV393218:FKV393269 FUR393218:FUR393269 GEN393218:GEN393269 GOJ393218:GOJ393269 GYF393218:GYF393269 HIB393218:HIB393269 HRX393218:HRX393269 IBT393218:IBT393269 ILP393218:ILP393269 IVL393218:IVL393269 JFH393218:JFH393269 JPD393218:JPD393269 JYZ393218:JYZ393269 KIV393218:KIV393269 KSR393218:KSR393269 LCN393218:LCN393269 LMJ393218:LMJ393269 LWF393218:LWF393269 MGB393218:MGB393269 MPX393218:MPX393269 MZT393218:MZT393269 NJP393218:NJP393269 NTL393218:NTL393269 ODH393218:ODH393269 OND393218:OND393269 OWZ393218:OWZ393269 PGV393218:PGV393269 PQR393218:PQR393269 QAN393218:QAN393269 QKJ393218:QKJ393269 QUF393218:QUF393269 REB393218:REB393269 RNX393218:RNX393269 RXT393218:RXT393269 SHP393218:SHP393269 SRL393218:SRL393269 TBH393218:TBH393269 TLD393218:TLD393269 TUZ393218:TUZ393269 UEV393218:UEV393269 UOR393218:UOR393269 UYN393218:UYN393269 VIJ393218:VIJ393269 VSF393218:VSF393269 WCB393218:WCB393269 WLX393218:WLX393269 WVT393218:WVT393269 N458754:N458805 JH458754:JH458805 TD458754:TD458805 ACZ458754:ACZ458805 AMV458754:AMV458805 AWR458754:AWR458805 BGN458754:BGN458805 BQJ458754:BQJ458805 CAF458754:CAF458805 CKB458754:CKB458805 CTX458754:CTX458805 DDT458754:DDT458805 DNP458754:DNP458805 DXL458754:DXL458805 EHH458754:EHH458805 ERD458754:ERD458805 FAZ458754:FAZ458805 FKV458754:FKV458805 FUR458754:FUR458805 GEN458754:GEN458805 GOJ458754:GOJ458805 GYF458754:GYF458805 HIB458754:HIB458805 HRX458754:HRX458805 IBT458754:IBT458805 ILP458754:ILP458805 IVL458754:IVL458805 JFH458754:JFH458805 JPD458754:JPD458805 JYZ458754:JYZ458805 KIV458754:KIV458805 KSR458754:KSR458805 LCN458754:LCN458805 LMJ458754:LMJ458805 LWF458754:LWF458805 MGB458754:MGB458805 MPX458754:MPX458805 MZT458754:MZT458805 NJP458754:NJP458805 NTL458754:NTL458805 ODH458754:ODH458805 OND458754:OND458805 OWZ458754:OWZ458805 PGV458754:PGV458805 PQR458754:PQR458805 QAN458754:QAN458805 QKJ458754:QKJ458805 QUF458754:QUF458805 REB458754:REB458805 RNX458754:RNX458805 RXT458754:RXT458805 SHP458754:SHP458805 SRL458754:SRL458805 TBH458754:TBH458805 TLD458754:TLD458805 TUZ458754:TUZ458805 UEV458754:UEV458805 UOR458754:UOR458805 UYN458754:UYN458805 VIJ458754:VIJ458805 VSF458754:VSF458805 WCB458754:WCB458805 WLX458754:WLX458805 WVT458754:WVT458805 N524290:N524341 JH524290:JH524341 TD524290:TD524341 ACZ524290:ACZ524341 AMV524290:AMV524341 AWR524290:AWR524341 BGN524290:BGN524341 BQJ524290:BQJ524341 CAF524290:CAF524341 CKB524290:CKB524341 CTX524290:CTX524341 DDT524290:DDT524341 DNP524290:DNP524341 DXL524290:DXL524341 EHH524290:EHH524341 ERD524290:ERD524341 FAZ524290:FAZ524341 FKV524290:FKV524341 FUR524290:FUR524341 GEN524290:GEN524341 GOJ524290:GOJ524341 GYF524290:GYF524341 HIB524290:HIB524341 HRX524290:HRX524341 IBT524290:IBT524341 ILP524290:ILP524341 IVL524290:IVL524341 JFH524290:JFH524341 JPD524290:JPD524341 JYZ524290:JYZ524341 KIV524290:KIV524341 KSR524290:KSR524341 LCN524290:LCN524341 LMJ524290:LMJ524341 LWF524290:LWF524341 MGB524290:MGB524341 MPX524290:MPX524341 MZT524290:MZT524341 NJP524290:NJP524341 NTL524290:NTL524341 ODH524290:ODH524341 OND524290:OND524341 OWZ524290:OWZ524341 PGV524290:PGV524341 PQR524290:PQR524341 QAN524290:QAN524341 QKJ524290:QKJ524341 QUF524290:QUF524341 REB524290:REB524341 RNX524290:RNX524341 RXT524290:RXT524341 SHP524290:SHP524341 SRL524290:SRL524341 TBH524290:TBH524341 TLD524290:TLD524341 TUZ524290:TUZ524341 UEV524290:UEV524341 UOR524290:UOR524341 UYN524290:UYN524341 VIJ524290:VIJ524341 VSF524290:VSF524341 WCB524290:WCB524341 WLX524290:WLX524341 WVT524290:WVT524341 N589826:N589877 JH589826:JH589877 TD589826:TD589877 ACZ589826:ACZ589877 AMV589826:AMV589877 AWR589826:AWR589877 BGN589826:BGN589877 BQJ589826:BQJ589877 CAF589826:CAF589877 CKB589826:CKB589877 CTX589826:CTX589877 DDT589826:DDT589877 DNP589826:DNP589877 DXL589826:DXL589877 EHH589826:EHH589877 ERD589826:ERD589877 FAZ589826:FAZ589877 FKV589826:FKV589877 FUR589826:FUR589877 GEN589826:GEN589877 GOJ589826:GOJ589877 GYF589826:GYF589877 HIB589826:HIB589877 HRX589826:HRX589877 IBT589826:IBT589877 ILP589826:ILP589877 IVL589826:IVL589877 JFH589826:JFH589877 JPD589826:JPD589877 JYZ589826:JYZ589877 KIV589826:KIV589877 KSR589826:KSR589877 LCN589826:LCN589877 LMJ589826:LMJ589877 LWF589826:LWF589877 MGB589826:MGB589877 MPX589826:MPX589877 MZT589826:MZT589877 NJP589826:NJP589877 NTL589826:NTL589877 ODH589826:ODH589877 OND589826:OND589877 OWZ589826:OWZ589877 PGV589826:PGV589877 PQR589826:PQR589877 QAN589826:QAN589877 QKJ589826:QKJ589877 QUF589826:QUF589877 REB589826:REB589877 RNX589826:RNX589877 RXT589826:RXT589877 SHP589826:SHP589877 SRL589826:SRL589877 TBH589826:TBH589877 TLD589826:TLD589877 TUZ589826:TUZ589877 UEV589826:UEV589877 UOR589826:UOR589877 UYN589826:UYN589877 VIJ589826:VIJ589877 VSF589826:VSF589877 WCB589826:WCB589877 WLX589826:WLX589877 WVT589826:WVT589877 N655362:N655413 JH655362:JH655413 TD655362:TD655413 ACZ655362:ACZ655413 AMV655362:AMV655413 AWR655362:AWR655413 BGN655362:BGN655413 BQJ655362:BQJ655413 CAF655362:CAF655413 CKB655362:CKB655413 CTX655362:CTX655413 DDT655362:DDT655413 DNP655362:DNP655413 DXL655362:DXL655413 EHH655362:EHH655413 ERD655362:ERD655413 FAZ655362:FAZ655413 FKV655362:FKV655413 FUR655362:FUR655413 GEN655362:GEN655413 GOJ655362:GOJ655413 GYF655362:GYF655413 HIB655362:HIB655413 HRX655362:HRX655413 IBT655362:IBT655413 ILP655362:ILP655413 IVL655362:IVL655413 JFH655362:JFH655413 JPD655362:JPD655413 JYZ655362:JYZ655413 KIV655362:KIV655413 KSR655362:KSR655413 LCN655362:LCN655413 LMJ655362:LMJ655413 LWF655362:LWF655413 MGB655362:MGB655413 MPX655362:MPX655413 MZT655362:MZT655413 NJP655362:NJP655413 NTL655362:NTL655413 ODH655362:ODH655413 OND655362:OND655413 OWZ655362:OWZ655413 PGV655362:PGV655413 PQR655362:PQR655413 QAN655362:QAN655413 QKJ655362:QKJ655413 QUF655362:QUF655413 REB655362:REB655413 RNX655362:RNX655413 RXT655362:RXT655413 SHP655362:SHP655413 SRL655362:SRL655413 TBH655362:TBH655413 TLD655362:TLD655413 TUZ655362:TUZ655413 UEV655362:UEV655413 UOR655362:UOR655413 UYN655362:UYN655413 VIJ655362:VIJ655413 VSF655362:VSF655413 WCB655362:WCB655413 WLX655362:WLX655413 WVT655362:WVT655413 N720898:N720949 JH720898:JH720949 TD720898:TD720949 ACZ720898:ACZ720949 AMV720898:AMV720949 AWR720898:AWR720949 BGN720898:BGN720949 BQJ720898:BQJ720949 CAF720898:CAF720949 CKB720898:CKB720949 CTX720898:CTX720949 DDT720898:DDT720949 DNP720898:DNP720949 DXL720898:DXL720949 EHH720898:EHH720949 ERD720898:ERD720949 FAZ720898:FAZ720949 FKV720898:FKV720949 FUR720898:FUR720949 GEN720898:GEN720949 GOJ720898:GOJ720949 GYF720898:GYF720949 HIB720898:HIB720949 HRX720898:HRX720949 IBT720898:IBT720949 ILP720898:ILP720949 IVL720898:IVL720949 JFH720898:JFH720949 JPD720898:JPD720949 JYZ720898:JYZ720949 KIV720898:KIV720949 KSR720898:KSR720949 LCN720898:LCN720949 LMJ720898:LMJ720949 LWF720898:LWF720949 MGB720898:MGB720949 MPX720898:MPX720949 MZT720898:MZT720949 NJP720898:NJP720949 NTL720898:NTL720949 ODH720898:ODH720949 OND720898:OND720949 OWZ720898:OWZ720949 PGV720898:PGV720949 PQR720898:PQR720949 QAN720898:QAN720949 QKJ720898:QKJ720949 QUF720898:QUF720949 REB720898:REB720949 RNX720898:RNX720949 RXT720898:RXT720949 SHP720898:SHP720949 SRL720898:SRL720949 TBH720898:TBH720949 TLD720898:TLD720949 TUZ720898:TUZ720949 UEV720898:UEV720949 UOR720898:UOR720949 UYN720898:UYN720949 VIJ720898:VIJ720949 VSF720898:VSF720949 WCB720898:WCB720949 WLX720898:WLX720949 WVT720898:WVT720949 N786434:N786485 JH786434:JH786485 TD786434:TD786485 ACZ786434:ACZ786485 AMV786434:AMV786485 AWR786434:AWR786485 BGN786434:BGN786485 BQJ786434:BQJ786485 CAF786434:CAF786485 CKB786434:CKB786485 CTX786434:CTX786485 DDT786434:DDT786485 DNP786434:DNP786485 DXL786434:DXL786485 EHH786434:EHH786485 ERD786434:ERD786485 FAZ786434:FAZ786485 FKV786434:FKV786485 FUR786434:FUR786485 GEN786434:GEN786485 GOJ786434:GOJ786485 GYF786434:GYF786485 HIB786434:HIB786485 HRX786434:HRX786485 IBT786434:IBT786485 ILP786434:ILP786485 IVL786434:IVL786485 JFH786434:JFH786485 JPD786434:JPD786485 JYZ786434:JYZ786485 KIV786434:KIV786485 KSR786434:KSR786485 LCN786434:LCN786485 LMJ786434:LMJ786485 LWF786434:LWF786485 MGB786434:MGB786485 MPX786434:MPX786485 MZT786434:MZT786485 NJP786434:NJP786485 NTL786434:NTL786485 ODH786434:ODH786485 OND786434:OND786485 OWZ786434:OWZ786485 PGV786434:PGV786485 PQR786434:PQR786485 QAN786434:QAN786485 QKJ786434:QKJ786485 QUF786434:QUF786485 REB786434:REB786485 RNX786434:RNX786485 RXT786434:RXT786485 SHP786434:SHP786485 SRL786434:SRL786485 TBH786434:TBH786485 TLD786434:TLD786485 TUZ786434:TUZ786485 UEV786434:UEV786485 UOR786434:UOR786485 UYN786434:UYN786485 VIJ786434:VIJ786485 VSF786434:VSF786485 WCB786434:WCB786485 WLX786434:WLX786485 WVT786434:WVT786485 N851970:N852021 JH851970:JH852021 TD851970:TD852021 ACZ851970:ACZ852021 AMV851970:AMV852021 AWR851970:AWR852021 BGN851970:BGN852021 BQJ851970:BQJ852021 CAF851970:CAF852021 CKB851970:CKB852021 CTX851970:CTX852021 DDT851970:DDT852021 DNP851970:DNP852021 DXL851970:DXL852021 EHH851970:EHH852021 ERD851970:ERD852021 FAZ851970:FAZ852021 FKV851970:FKV852021 FUR851970:FUR852021 GEN851970:GEN852021 GOJ851970:GOJ852021 GYF851970:GYF852021 HIB851970:HIB852021 HRX851970:HRX852021 IBT851970:IBT852021 ILP851970:ILP852021 IVL851970:IVL852021 JFH851970:JFH852021 JPD851970:JPD852021 JYZ851970:JYZ852021 KIV851970:KIV852021 KSR851970:KSR852021 LCN851970:LCN852021 LMJ851970:LMJ852021 LWF851970:LWF852021 MGB851970:MGB852021 MPX851970:MPX852021 MZT851970:MZT852021 NJP851970:NJP852021 NTL851970:NTL852021 ODH851970:ODH852021 OND851970:OND852021 OWZ851970:OWZ852021 PGV851970:PGV852021 PQR851970:PQR852021 QAN851970:QAN852021 QKJ851970:QKJ852021 QUF851970:QUF852021 REB851970:REB852021 RNX851970:RNX852021 RXT851970:RXT852021 SHP851970:SHP852021 SRL851970:SRL852021 TBH851970:TBH852021 TLD851970:TLD852021 TUZ851970:TUZ852021 UEV851970:UEV852021 UOR851970:UOR852021 UYN851970:UYN852021 VIJ851970:VIJ852021 VSF851970:VSF852021 WCB851970:WCB852021 WLX851970:WLX852021 WVT851970:WVT852021 N917506:N917557 JH917506:JH917557 TD917506:TD917557 ACZ917506:ACZ917557 AMV917506:AMV917557 AWR917506:AWR917557 BGN917506:BGN917557 BQJ917506:BQJ917557 CAF917506:CAF917557 CKB917506:CKB917557 CTX917506:CTX917557 DDT917506:DDT917557 DNP917506:DNP917557 DXL917506:DXL917557 EHH917506:EHH917557 ERD917506:ERD917557 FAZ917506:FAZ917557 FKV917506:FKV917557 FUR917506:FUR917557 GEN917506:GEN917557 GOJ917506:GOJ917557 GYF917506:GYF917557 HIB917506:HIB917557 HRX917506:HRX917557 IBT917506:IBT917557 ILP917506:ILP917557 IVL917506:IVL917557 JFH917506:JFH917557 JPD917506:JPD917557 JYZ917506:JYZ917557 KIV917506:KIV917557 KSR917506:KSR917557 LCN917506:LCN917557 LMJ917506:LMJ917557 LWF917506:LWF917557 MGB917506:MGB917557 MPX917506:MPX917557 MZT917506:MZT917557 NJP917506:NJP917557 NTL917506:NTL917557 ODH917506:ODH917557 OND917506:OND917557 OWZ917506:OWZ917557 PGV917506:PGV917557 PQR917506:PQR917557 QAN917506:QAN917557 QKJ917506:QKJ917557 QUF917506:QUF917557 REB917506:REB917557 RNX917506:RNX917557 RXT917506:RXT917557 SHP917506:SHP917557 SRL917506:SRL917557 TBH917506:TBH917557 TLD917506:TLD917557 TUZ917506:TUZ917557 UEV917506:UEV917557 UOR917506:UOR917557 UYN917506:UYN917557 VIJ917506:VIJ917557 VSF917506:VSF917557 WCB917506:WCB917557 WLX917506:WLX917557 WVT917506:WVT917557 N983042:N983093 JH983042:JH983093 TD983042:TD983093 ACZ983042:ACZ983093 AMV983042:AMV983093 AWR983042:AWR983093 BGN983042:BGN983093 BQJ983042:BQJ983093 CAF983042:CAF983093 CKB983042:CKB983093 CTX983042:CTX983093 DDT983042:DDT983093 DNP983042:DNP983093 DXL983042:DXL983093 EHH983042:EHH983093 ERD983042:ERD983093 FAZ983042:FAZ983093 FKV983042:FKV983093 FUR983042:FUR983093 GEN983042:GEN983093 GOJ983042:GOJ983093 GYF983042:GYF983093 HIB983042:HIB983093 HRX983042:HRX983093 IBT983042:IBT983093 ILP983042:ILP983093 IVL983042:IVL983093 JFH983042:JFH983093 JPD983042:JPD983093 JYZ983042:JYZ983093 KIV983042:KIV983093 KSR983042:KSR983093 LCN983042:LCN983093 LMJ983042:LMJ983093 LWF983042:LWF983093 MGB983042:MGB983093 MPX983042:MPX983093 MZT983042:MZT983093 NJP983042:NJP983093 NTL983042:NTL983093 ODH983042:ODH983093 OND983042:OND983093 OWZ983042:OWZ983093 PGV983042:PGV983093 PQR983042:PQR983093 QAN983042:QAN983093 QKJ983042:QKJ983093 QUF983042:QUF983093 REB983042:REB983093 RNX983042:RNX983093 RXT983042:RXT983093 SHP983042:SHP983093 SRL983042:SRL983093 TBH983042:TBH983093 TLD983042:TLD983093 TUZ983042:TUZ983093 UEV983042:UEV983093 UOR983042:UOR983093 UYN983042:UYN983093 VIJ983042:VIJ983093 VSF983042:VSF983093 WCB983042:WCB983093 WLX983042:WLX983093 WVT983042:WVT983093" xr:uid="{00000000-0002-0000-0500-000001000000}">
      <formula1>$N$55:$N$56</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X600"/>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4142</v>
      </c>
      <c r="B2" s="498" t="s">
        <v>4143</v>
      </c>
      <c r="C2" s="500"/>
      <c r="D2" s="500"/>
      <c r="E2" s="502">
        <v>16777215</v>
      </c>
      <c r="F2" s="27">
        <v>1</v>
      </c>
      <c r="G2" s="28" t="s">
        <v>4168</v>
      </c>
      <c r="H2" s="28" t="s">
        <v>4169</v>
      </c>
      <c r="I2" s="79"/>
      <c r="J2" s="28" t="s">
        <v>32</v>
      </c>
      <c r="K2" s="29">
        <v>6</v>
      </c>
      <c r="L2" s="29"/>
      <c r="M2" s="30" t="s">
        <v>34</v>
      </c>
      <c r="N2" s="30" t="s">
        <v>34</v>
      </c>
      <c r="O2" s="28" t="s">
        <v>45</v>
      </c>
      <c r="P2" s="28"/>
      <c r="Q2" s="28"/>
      <c r="R2" s="28"/>
      <c r="S2" s="28"/>
      <c r="T2" s="28"/>
      <c r="U2" s="28"/>
      <c r="V2" s="28"/>
      <c r="W2" s="33"/>
    </row>
    <row r="3" spans="1:23" x14ac:dyDescent="0.2">
      <c r="A3" s="497"/>
      <c r="B3" s="499"/>
      <c r="C3" s="501"/>
      <c r="D3" s="501"/>
      <c r="E3" s="503"/>
      <c r="F3" s="17">
        <v>2</v>
      </c>
      <c r="G3" s="18" t="s">
        <v>3337</v>
      </c>
      <c r="H3" s="18" t="s">
        <v>4170</v>
      </c>
      <c r="I3" s="80"/>
      <c r="J3" s="18" t="s">
        <v>32</v>
      </c>
      <c r="K3" s="19">
        <v>8</v>
      </c>
      <c r="L3" s="19"/>
      <c r="M3" s="20" t="s">
        <v>34</v>
      </c>
      <c r="N3" s="20" t="s">
        <v>34</v>
      </c>
      <c r="O3" s="18" t="s">
        <v>40</v>
      </c>
      <c r="P3" s="18"/>
      <c r="Q3" s="18"/>
      <c r="R3" s="18"/>
      <c r="S3" s="18"/>
      <c r="T3" s="18"/>
      <c r="U3" s="18"/>
      <c r="V3" s="18"/>
      <c r="W3" s="34"/>
    </row>
    <row r="4" spans="1:23" x14ac:dyDescent="0.2">
      <c r="A4" s="497"/>
      <c r="B4" s="499"/>
      <c r="C4" s="501"/>
      <c r="D4" s="501"/>
      <c r="E4" s="503"/>
      <c r="F4" s="17">
        <v>3</v>
      </c>
      <c r="G4" s="18" t="s">
        <v>4171</v>
      </c>
      <c r="H4" s="18" t="s">
        <v>4172</v>
      </c>
      <c r="I4" s="80"/>
      <c r="J4" s="18" t="s">
        <v>32</v>
      </c>
      <c r="K4" s="19">
        <v>1</v>
      </c>
      <c r="L4" s="19"/>
      <c r="M4" s="20" t="s">
        <v>34</v>
      </c>
      <c r="N4" s="20" t="s">
        <v>34</v>
      </c>
      <c r="O4" s="18" t="s">
        <v>35</v>
      </c>
      <c r="P4" s="18"/>
      <c r="Q4" s="18"/>
      <c r="R4" s="18"/>
      <c r="S4" s="18"/>
      <c r="T4" s="18"/>
      <c r="U4" s="18"/>
      <c r="V4" s="18"/>
      <c r="W4" s="34"/>
    </row>
    <row r="5" spans="1:23" x14ac:dyDescent="0.2">
      <c r="A5" s="497"/>
      <c r="B5" s="499"/>
      <c r="C5" s="501"/>
      <c r="D5" s="501"/>
      <c r="E5" s="503"/>
      <c r="F5" s="17">
        <v>4</v>
      </c>
      <c r="G5" s="18" t="s">
        <v>4173</v>
      </c>
      <c r="H5" s="18" t="s">
        <v>4174</v>
      </c>
      <c r="I5" s="80"/>
      <c r="J5" s="18" t="s">
        <v>32</v>
      </c>
      <c r="K5" s="19">
        <v>1</v>
      </c>
      <c r="L5" s="19"/>
      <c r="M5" s="20" t="s">
        <v>34</v>
      </c>
      <c r="N5" s="20" t="s">
        <v>34</v>
      </c>
      <c r="O5" s="18" t="s">
        <v>35</v>
      </c>
      <c r="P5" s="18"/>
      <c r="Q5" s="18"/>
      <c r="R5" s="18"/>
      <c r="S5" s="18"/>
      <c r="T5" s="18"/>
      <c r="U5" s="18"/>
      <c r="V5" s="18"/>
      <c r="W5" s="34"/>
    </row>
    <row r="6" spans="1:23" x14ac:dyDescent="0.2">
      <c r="A6" s="497"/>
      <c r="B6" s="499"/>
      <c r="C6" s="501"/>
      <c r="D6" s="501"/>
      <c r="E6" s="503"/>
      <c r="F6" s="17">
        <v>5</v>
      </c>
      <c r="G6" s="18" t="s">
        <v>4175</v>
      </c>
      <c r="H6" s="18" t="s">
        <v>4176</v>
      </c>
      <c r="I6" s="80"/>
      <c r="J6" s="18" t="s">
        <v>32</v>
      </c>
      <c r="K6" s="19">
        <v>1</v>
      </c>
      <c r="L6" s="19"/>
      <c r="M6" s="20" t="s">
        <v>34</v>
      </c>
      <c r="N6" s="20" t="s">
        <v>34</v>
      </c>
      <c r="O6" s="18" t="s">
        <v>35</v>
      </c>
      <c r="P6" s="18"/>
      <c r="Q6" s="18"/>
      <c r="R6" s="18"/>
      <c r="S6" s="18"/>
      <c r="T6" s="18"/>
      <c r="U6" s="18"/>
      <c r="V6" s="18"/>
      <c r="W6" s="34"/>
    </row>
    <row r="7" spans="1:23" x14ac:dyDescent="0.2">
      <c r="A7" s="497"/>
      <c r="B7" s="499"/>
      <c r="C7" s="501"/>
      <c r="D7" s="501"/>
      <c r="E7" s="503"/>
      <c r="F7" s="17">
        <v>6</v>
      </c>
      <c r="G7" s="18" t="s">
        <v>4177</v>
      </c>
      <c r="H7" s="18" t="s">
        <v>4178</v>
      </c>
      <c r="I7" s="80"/>
      <c r="J7" s="18" t="s">
        <v>134</v>
      </c>
      <c r="K7" s="19">
        <v>3</v>
      </c>
      <c r="L7" s="19">
        <v>0</v>
      </c>
      <c r="M7" s="20" t="s">
        <v>34</v>
      </c>
      <c r="N7" s="20" t="s">
        <v>34</v>
      </c>
      <c r="O7" s="18" t="s">
        <v>135</v>
      </c>
      <c r="P7" s="18"/>
      <c r="Q7" s="18"/>
      <c r="R7" s="18"/>
      <c r="S7" s="18"/>
      <c r="T7" s="18"/>
      <c r="U7" s="18"/>
      <c r="V7" s="18"/>
      <c r="W7" s="34"/>
    </row>
    <row r="8" spans="1:23" x14ac:dyDescent="0.2">
      <c r="A8" s="497"/>
      <c r="B8" s="499"/>
      <c r="C8" s="501"/>
      <c r="D8" s="501"/>
      <c r="E8" s="503"/>
      <c r="F8" s="17">
        <v>7</v>
      </c>
      <c r="G8" s="18" t="s">
        <v>4179</v>
      </c>
      <c r="H8" s="18" t="s">
        <v>4180</v>
      </c>
      <c r="I8" s="80"/>
      <c r="J8" s="18" t="s">
        <v>32</v>
      </c>
      <c r="K8" s="19">
        <v>1</v>
      </c>
      <c r="L8" s="19"/>
      <c r="M8" s="20" t="s">
        <v>34</v>
      </c>
      <c r="N8" s="20" t="s">
        <v>34</v>
      </c>
      <c r="O8" s="18" t="s">
        <v>35</v>
      </c>
      <c r="P8" s="18"/>
      <c r="Q8" s="18"/>
      <c r="R8" s="18"/>
      <c r="S8" s="18"/>
      <c r="T8" s="18"/>
      <c r="U8" s="18"/>
      <c r="V8" s="18"/>
      <c r="W8" s="34"/>
    </row>
    <row r="9" spans="1:23" x14ac:dyDescent="0.2">
      <c r="A9" s="497"/>
      <c r="B9" s="499"/>
      <c r="C9" s="501"/>
      <c r="D9" s="501"/>
      <c r="E9" s="503"/>
      <c r="F9" s="17">
        <v>8</v>
      </c>
      <c r="G9" s="18" t="s">
        <v>4181</v>
      </c>
      <c r="H9" s="18" t="s">
        <v>4182</v>
      </c>
      <c r="I9" s="80"/>
      <c r="J9" s="18" t="s">
        <v>32</v>
      </c>
      <c r="K9" s="19">
        <v>1</v>
      </c>
      <c r="L9" s="19"/>
      <c r="M9" s="20" t="s">
        <v>34</v>
      </c>
      <c r="N9" s="20" t="s">
        <v>34</v>
      </c>
      <c r="O9" s="18" t="s">
        <v>35</v>
      </c>
      <c r="P9" s="18"/>
      <c r="Q9" s="18"/>
      <c r="R9" s="18"/>
      <c r="S9" s="18"/>
      <c r="T9" s="18"/>
      <c r="U9" s="18"/>
      <c r="V9" s="18"/>
      <c r="W9" s="34"/>
    </row>
    <row r="10" spans="1:23" x14ac:dyDescent="0.2">
      <c r="A10" s="497"/>
      <c r="B10" s="499"/>
      <c r="C10" s="501"/>
      <c r="D10" s="501"/>
      <c r="E10" s="503"/>
      <c r="F10" s="17">
        <v>9</v>
      </c>
      <c r="G10" s="18" t="s">
        <v>4183</v>
      </c>
      <c r="H10" s="18" t="s">
        <v>4184</v>
      </c>
      <c r="I10" s="80"/>
      <c r="J10" s="18" t="s">
        <v>32</v>
      </c>
      <c r="K10" s="19">
        <v>1</v>
      </c>
      <c r="L10" s="19"/>
      <c r="M10" s="20" t="s">
        <v>34</v>
      </c>
      <c r="N10" s="20" t="s">
        <v>34</v>
      </c>
      <c r="O10" s="18" t="s">
        <v>35</v>
      </c>
      <c r="P10" s="18"/>
      <c r="Q10" s="18"/>
      <c r="R10" s="18"/>
      <c r="S10" s="18"/>
      <c r="T10" s="18"/>
      <c r="U10" s="18"/>
      <c r="V10" s="18"/>
      <c r="W10" s="34"/>
    </row>
    <row r="11" spans="1:23" x14ac:dyDescent="0.2">
      <c r="A11" s="497"/>
      <c r="B11" s="499"/>
      <c r="C11" s="501"/>
      <c r="D11" s="501"/>
      <c r="E11" s="503"/>
      <c r="F11" s="17">
        <v>10</v>
      </c>
      <c r="G11" s="18" t="s">
        <v>4185</v>
      </c>
      <c r="H11" s="18" t="s">
        <v>4186</v>
      </c>
      <c r="I11" s="80"/>
      <c r="J11" s="18" t="s">
        <v>32</v>
      </c>
      <c r="K11" s="19">
        <v>1</v>
      </c>
      <c r="L11" s="19"/>
      <c r="M11" s="20" t="s">
        <v>34</v>
      </c>
      <c r="N11" s="20" t="s">
        <v>34</v>
      </c>
      <c r="O11" s="18" t="s">
        <v>35</v>
      </c>
      <c r="P11" s="18"/>
      <c r="Q11" s="18"/>
      <c r="R11" s="18"/>
      <c r="S11" s="18"/>
      <c r="T11" s="18"/>
      <c r="U11" s="18"/>
      <c r="V11" s="18"/>
      <c r="W11" s="34"/>
    </row>
    <row r="12" spans="1:23" x14ac:dyDescent="0.2">
      <c r="A12" s="497"/>
      <c r="B12" s="499"/>
      <c r="C12" s="501"/>
      <c r="D12" s="501"/>
      <c r="E12" s="503"/>
      <c r="F12" s="17">
        <v>11</v>
      </c>
      <c r="G12" s="18" t="s">
        <v>4187</v>
      </c>
      <c r="H12" s="18" t="s">
        <v>4188</v>
      </c>
      <c r="I12" s="80"/>
      <c r="J12" s="18" t="s">
        <v>32</v>
      </c>
      <c r="K12" s="19">
        <v>1</v>
      </c>
      <c r="L12" s="19"/>
      <c r="M12" s="20" t="s">
        <v>34</v>
      </c>
      <c r="N12" s="20" t="s">
        <v>34</v>
      </c>
      <c r="O12" s="18" t="s">
        <v>35</v>
      </c>
      <c r="P12" s="18"/>
      <c r="Q12" s="18"/>
      <c r="R12" s="18"/>
      <c r="S12" s="18"/>
      <c r="T12" s="18"/>
      <c r="U12" s="18"/>
      <c r="V12" s="18"/>
      <c r="W12" s="34"/>
    </row>
    <row r="13" spans="1:23" x14ac:dyDescent="0.2">
      <c r="A13" s="497"/>
      <c r="B13" s="499"/>
      <c r="C13" s="501"/>
      <c r="D13" s="501"/>
      <c r="E13" s="503"/>
      <c r="F13" s="17">
        <v>12</v>
      </c>
      <c r="G13" s="18" t="s">
        <v>4189</v>
      </c>
      <c r="H13" s="18" t="s">
        <v>4190</v>
      </c>
      <c r="I13" s="80"/>
      <c r="J13" s="18" t="s">
        <v>32</v>
      </c>
      <c r="K13" s="19">
        <v>1</v>
      </c>
      <c r="L13" s="19"/>
      <c r="M13" s="20" t="s">
        <v>34</v>
      </c>
      <c r="N13" s="20" t="s">
        <v>34</v>
      </c>
      <c r="O13" s="18" t="s">
        <v>35</v>
      </c>
      <c r="P13" s="18"/>
      <c r="Q13" s="18"/>
      <c r="R13" s="18"/>
      <c r="S13" s="18"/>
      <c r="T13" s="18"/>
      <c r="U13" s="18"/>
      <c r="V13" s="18"/>
      <c r="W13" s="34"/>
    </row>
    <row r="14" spans="1:23" x14ac:dyDescent="0.2">
      <c r="A14" s="497"/>
      <c r="B14" s="499"/>
      <c r="C14" s="501"/>
      <c r="D14" s="501"/>
      <c r="E14" s="503"/>
      <c r="F14" s="17">
        <v>13</v>
      </c>
      <c r="G14" s="18" t="s">
        <v>4191</v>
      </c>
      <c r="H14" s="18" t="s">
        <v>4192</v>
      </c>
      <c r="I14" s="80"/>
      <c r="J14" s="18" t="s">
        <v>32</v>
      </c>
      <c r="K14" s="19">
        <v>4</v>
      </c>
      <c r="L14" s="19"/>
      <c r="M14" s="20" t="s">
        <v>34</v>
      </c>
      <c r="N14" s="20" t="s">
        <v>34</v>
      </c>
      <c r="O14" s="18" t="s">
        <v>522</v>
      </c>
      <c r="P14" s="18"/>
      <c r="Q14" s="18"/>
      <c r="R14" s="18"/>
      <c r="S14" s="18"/>
      <c r="T14" s="18"/>
      <c r="U14" s="18"/>
      <c r="V14" s="18"/>
      <c r="W14" s="34"/>
    </row>
    <row r="15" spans="1:23" x14ac:dyDescent="0.2">
      <c r="A15" s="497"/>
      <c r="B15" s="499"/>
      <c r="C15" s="501"/>
      <c r="D15" s="501"/>
      <c r="E15" s="503"/>
      <c r="F15" s="17">
        <v>14</v>
      </c>
      <c r="G15" s="18" t="s">
        <v>4193</v>
      </c>
      <c r="H15" s="18" t="s">
        <v>4194</v>
      </c>
      <c r="I15" s="80"/>
      <c r="J15" s="18" t="s">
        <v>32</v>
      </c>
      <c r="K15" s="19">
        <v>1</v>
      </c>
      <c r="L15" s="19"/>
      <c r="M15" s="20" t="s">
        <v>34</v>
      </c>
      <c r="N15" s="20" t="s">
        <v>34</v>
      </c>
      <c r="O15" s="18" t="s">
        <v>35</v>
      </c>
      <c r="P15" s="18"/>
      <c r="Q15" s="18"/>
      <c r="R15" s="18"/>
      <c r="S15" s="18"/>
      <c r="T15" s="18"/>
      <c r="U15" s="18"/>
      <c r="V15" s="18"/>
      <c r="W15" s="34"/>
    </row>
    <row r="16" spans="1:23" x14ac:dyDescent="0.2">
      <c r="A16" s="497"/>
      <c r="B16" s="499"/>
      <c r="C16" s="501"/>
      <c r="D16" s="501"/>
      <c r="E16" s="503"/>
      <c r="F16" s="17">
        <v>15</v>
      </c>
      <c r="G16" s="18" t="s">
        <v>4195</v>
      </c>
      <c r="H16" s="18" t="s">
        <v>4196</v>
      </c>
      <c r="I16" s="80"/>
      <c r="J16" s="18" t="s">
        <v>32</v>
      </c>
      <c r="K16" s="19">
        <v>1</v>
      </c>
      <c r="L16" s="19"/>
      <c r="M16" s="20" t="s">
        <v>34</v>
      </c>
      <c r="N16" s="20" t="s">
        <v>34</v>
      </c>
      <c r="O16" s="18" t="s">
        <v>35</v>
      </c>
      <c r="P16" s="18"/>
      <c r="Q16" s="18"/>
      <c r="R16" s="18"/>
      <c r="S16" s="18"/>
      <c r="T16" s="18"/>
      <c r="U16" s="18"/>
      <c r="V16" s="18"/>
      <c r="W16" s="34"/>
    </row>
    <row r="17" spans="1:23" x14ac:dyDescent="0.2">
      <c r="A17" s="497"/>
      <c r="B17" s="499"/>
      <c r="C17" s="501"/>
      <c r="D17" s="501"/>
      <c r="E17" s="503"/>
      <c r="F17" s="17">
        <v>16</v>
      </c>
      <c r="G17" s="18" t="s">
        <v>4197</v>
      </c>
      <c r="H17" s="18" t="s">
        <v>4198</v>
      </c>
      <c r="I17" s="80"/>
      <c r="J17" s="18" t="s">
        <v>32</v>
      </c>
      <c r="K17" s="19">
        <v>2</v>
      </c>
      <c r="L17" s="19"/>
      <c r="M17" s="20" t="s">
        <v>34</v>
      </c>
      <c r="N17" s="20" t="s">
        <v>34</v>
      </c>
      <c r="O17" s="18" t="s">
        <v>42</v>
      </c>
      <c r="P17" s="18"/>
      <c r="Q17" s="18"/>
      <c r="R17" s="18"/>
      <c r="S17" s="18"/>
      <c r="T17" s="18"/>
      <c r="U17" s="18"/>
      <c r="V17" s="18"/>
      <c r="W17" s="34"/>
    </row>
    <row r="18" spans="1:23" x14ac:dyDescent="0.2">
      <c r="A18" s="497"/>
      <c r="B18" s="499"/>
      <c r="C18" s="501"/>
      <c r="D18" s="501"/>
      <c r="E18" s="503"/>
      <c r="F18" s="17">
        <v>17</v>
      </c>
      <c r="G18" s="18" t="s">
        <v>4199</v>
      </c>
      <c r="H18" s="18" t="s">
        <v>4200</v>
      </c>
      <c r="I18" s="80"/>
      <c r="J18" s="18" t="s">
        <v>32</v>
      </c>
      <c r="K18" s="19">
        <v>1</v>
      </c>
      <c r="L18" s="19"/>
      <c r="M18" s="20" t="s">
        <v>34</v>
      </c>
      <c r="N18" s="20" t="s">
        <v>34</v>
      </c>
      <c r="O18" s="18" t="s">
        <v>35</v>
      </c>
      <c r="P18" s="18"/>
      <c r="Q18" s="18"/>
      <c r="R18" s="18"/>
      <c r="S18" s="18"/>
      <c r="T18" s="18"/>
      <c r="U18" s="18"/>
      <c r="V18" s="18"/>
      <c r="W18" s="34"/>
    </row>
    <row r="19" spans="1:23" x14ac:dyDescent="0.2">
      <c r="A19" s="497"/>
      <c r="B19" s="499"/>
      <c r="C19" s="501"/>
      <c r="D19" s="501"/>
      <c r="E19" s="503"/>
      <c r="F19" s="17">
        <v>18</v>
      </c>
      <c r="G19" s="18" t="s">
        <v>4201</v>
      </c>
      <c r="H19" s="18" t="s">
        <v>4202</v>
      </c>
      <c r="I19" s="80"/>
      <c r="J19" s="18" t="s">
        <v>32</v>
      </c>
      <c r="K19" s="19">
        <v>2</v>
      </c>
      <c r="L19" s="19"/>
      <c r="M19" s="20" t="s">
        <v>34</v>
      </c>
      <c r="N19" s="20" t="s">
        <v>34</v>
      </c>
      <c r="O19" s="18" t="s">
        <v>42</v>
      </c>
      <c r="P19" s="18"/>
      <c r="Q19" s="18"/>
      <c r="R19" s="18"/>
      <c r="S19" s="18"/>
      <c r="T19" s="18"/>
      <c r="U19" s="18"/>
      <c r="V19" s="18"/>
      <c r="W19" s="34"/>
    </row>
    <row r="20" spans="1:23" x14ac:dyDescent="0.2">
      <c r="A20" s="497"/>
      <c r="B20" s="499"/>
      <c r="C20" s="501"/>
      <c r="D20" s="501"/>
      <c r="E20" s="503"/>
      <c r="F20" s="17">
        <v>19</v>
      </c>
      <c r="G20" s="18" t="s">
        <v>4203</v>
      </c>
      <c r="H20" s="18" t="s">
        <v>4204</v>
      </c>
      <c r="I20" s="80"/>
      <c r="J20" s="18" t="s">
        <v>134</v>
      </c>
      <c r="K20" s="19">
        <v>6</v>
      </c>
      <c r="L20" s="19">
        <v>0</v>
      </c>
      <c r="M20" s="20" t="s">
        <v>34</v>
      </c>
      <c r="N20" s="20" t="s">
        <v>34</v>
      </c>
      <c r="O20" s="18" t="s">
        <v>1920</v>
      </c>
      <c r="P20" s="18"/>
      <c r="Q20" s="18"/>
      <c r="R20" s="18"/>
      <c r="S20" s="18"/>
      <c r="T20" s="18"/>
      <c r="U20" s="18"/>
      <c r="V20" s="18"/>
      <c r="W20" s="34"/>
    </row>
    <row r="21" spans="1:23" x14ac:dyDescent="0.2">
      <c r="A21" s="497"/>
      <c r="B21" s="499"/>
      <c r="C21" s="501"/>
      <c r="D21" s="501"/>
      <c r="E21" s="503"/>
      <c r="F21" s="17">
        <v>20</v>
      </c>
      <c r="G21" s="18" t="s">
        <v>4205</v>
      </c>
      <c r="H21" s="18" t="s">
        <v>4206</v>
      </c>
      <c r="I21" s="80"/>
      <c r="J21" s="18" t="s">
        <v>44</v>
      </c>
      <c r="K21" s="19">
        <v>10</v>
      </c>
      <c r="L21" s="19"/>
      <c r="M21" s="20" t="s">
        <v>34</v>
      </c>
      <c r="N21" s="20" t="s">
        <v>34</v>
      </c>
      <c r="O21" s="18" t="s">
        <v>1319</v>
      </c>
      <c r="P21" s="18"/>
      <c r="Q21" s="18"/>
      <c r="R21" s="18"/>
      <c r="S21" s="18"/>
      <c r="T21" s="18"/>
      <c r="U21" s="18"/>
      <c r="V21" s="18"/>
      <c r="W21" s="34"/>
    </row>
    <row r="22" spans="1:23" x14ac:dyDescent="0.2">
      <c r="A22" s="497"/>
      <c r="B22" s="499"/>
      <c r="C22" s="501"/>
      <c r="D22" s="501"/>
      <c r="E22" s="503"/>
      <c r="F22" s="17">
        <v>21</v>
      </c>
      <c r="G22" s="18" t="s">
        <v>3609</v>
      </c>
      <c r="H22" s="18" t="s">
        <v>4207</v>
      </c>
      <c r="I22" s="80"/>
      <c r="J22" s="18" t="s">
        <v>44</v>
      </c>
      <c r="K22" s="19">
        <v>8</v>
      </c>
      <c r="L22" s="19"/>
      <c r="M22" s="20" t="s">
        <v>34</v>
      </c>
      <c r="N22" s="20" t="s">
        <v>34</v>
      </c>
      <c r="O22" s="18" t="s">
        <v>65</v>
      </c>
      <c r="P22" s="18"/>
      <c r="Q22" s="18"/>
      <c r="R22" s="18"/>
      <c r="S22" s="18"/>
      <c r="T22" s="18"/>
      <c r="U22" s="18"/>
      <c r="V22" s="18"/>
      <c r="W22" s="34"/>
    </row>
    <row r="23" spans="1:23" x14ac:dyDescent="0.2">
      <c r="A23" s="497"/>
      <c r="B23" s="499"/>
      <c r="C23" s="501"/>
      <c r="D23" s="501"/>
      <c r="E23" s="503"/>
      <c r="F23" s="17">
        <v>22</v>
      </c>
      <c r="G23" s="18" t="s">
        <v>4208</v>
      </c>
      <c r="H23" s="18" t="s">
        <v>4209</v>
      </c>
      <c r="I23" s="80"/>
      <c r="J23" s="18" t="s">
        <v>44</v>
      </c>
      <c r="K23" s="19">
        <v>19</v>
      </c>
      <c r="L23" s="19"/>
      <c r="M23" s="20" t="s">
        <v>34</v>
      </c>
      <c r="N23" s="20" t="s">
        <v>34</v>
      </c>
      <c r="O23" s="18" t="s">
        <v>1322</v>
      </c>
      <c r="P23" s="18"/>
      <c r="Q23" s="18"/>
      <c r="R23" s="18"/>
      <c r="S23" s="18"/>
      <c r="T23" s="18"/>
      <c r="U23" s="18"/>
      <c r="V23" s="18"/>
      <c r="W23" s="34"/>
    </row>
    <row r="24" spans="1:23" x14ac:dyDescent="0.2">
      <c r="A24" s="497"/>
      <c r="B24" s="499"/>
      <c r="C24" s="501"/>
      <c r="D24" s="501"/>
      <c r="E24" s="503"/>
      <c r="F24" s="17">
        <v>23</v>
      </c>
      <c r="G24" s="18" t="s">
        <v>4210</v>
      </c>
      <c r="H24" s="18" t="s">
        <v>4211</v>
      </c>
      <c r="I24" s="80"/>
      <c r="J24" s="18" t="s">
        <v>32</v>
      </c>
      <c r="K24" s="19">
        <v>1</v>
      </c>
      <c r="L24" s="19"/>
      <c r="M24" s="20" t="s">
        <v>34</v>
      </c>
      <c r="N24" s="20" t="s">
        <v>34</v>
      </c>
      <c r="O24" s="18" t="s">
        <v>35</v>
      </c>
      <c r="P24" s="18"/>
      <c r="Q24" s="18"/>
      <c r="R24" s="18"/>
      <c r="S24" s="18"/>
      <c r="T24" s="18"/>
      <c r="U24" s="18"/>
      <c r="V24" s="18"/>
      <c r="W24" s="34"/>
    </row>
    <row r="25" spans="1:23" x14ac:dyDescent="0.2">
      <c r="A25" s="497"/>
      <c r="B25" s="499"/>
      <c r="C25" s="501"/>
      <c r="D25" s="501"/>
      <c r="E25" s="503"/>
      <c r="F25" s="17">
        <v>24</v>
      </c>
      <c r="G25" s="18" t="s">
        <v>4212</v>
      </c>
      <c r="H25" s="18" t="s">
        <v>4213</v>
      </c>
      <c r="I25" s="80"/>
      <c r="J25" s="18" t="s">
        <v>32</v>
      </c>
      <c r="K25" s="19">
        <v>3</v>
      </c>
      <c r="L25" s="19"/>
      <c r="M25" s="20" t="s">
        <v>34</v>
      </c>
      <c r="N25" s="20" t="s">
        <v>34</v>
      </c>
      <c r="O25" s="18" t="s">
        <v>60</v>
      </c>
      <c r="P25" s="18"/>
      <c r="Q25" s="18"/>
      <c r="R25" s="18"/>
      <c r="S25" s="18"/>
      <c r="T25" s="18"/>
      <c r="U25" s="18"/>
      <c r="V25" s="18"/>
      <c r="W25" s="34"/>
    </row>
    <row r="26" spans="1:23" x14ac:dyDescent="0.2">
      <c r="A26" s="497"/>
      <c r="B26" s="499"/>
      <c r="C26" s="501"/>
      <c r="D26" s="501"/>
      <c r="E26" s="503"/>
      <c r="F26" s="17">
        <v>25</v>
      </c>
      <c r="G26" s="18" t="s">
        <v>4214</v>
      </c>
      <c r="H26" s="18" t="s">
        <v>4215</v>
      </c>
      <c r="I26" s="80"/>
      <c r="J26" s="18" t="s">
        <v>32</v>
      </c>
      <c r="K26" s="19">
        <v>2</v>
      </c>
      <c r="L26" s="19"/>
      <c r="M26" s="20" t="s">
        <v>34</v>
      </c>
      <c r="N26" s="20" t="s">
        <v>34</v>
      </c>
      <c r="O26" s="18" t="s">
        <v>42</v>
      </c>
      <c r="P26" s="18"/>
      <c r="Q26" s="18"/>
      <c r="R26" s="18"/>
      <c r="S26" s="18"/>
      <c r="T26" s="18"/>
      <c r="U26" s="18"/>
      <c r="V26" s="18"/>
      <c r="W26" s="34"/>
    </row>
    <row r="27" spans="1:23" x14ac:dyDescent="0.2">
      <c r="A27" s="497"/>
      <c r="B27" s="499"/>
      <c r="C27" s="501"/>
      <c r="D27" s="501"/>
      <c r="E27" s="503"/>
      <c r="F27" s="17">
        <v>26</v>
      </c>
      <c r="G27" s="18" t="s">
        <v>4216</v>
      </c>
      <c r="H27" s="18" t="s">
        <v>4217</v>
      </c>
      <c r="I27" s="80"/>
      <c r="J27" s="18" t="s">
        <v>32</v>
      </c>
      <c r="K27" s="19">
        <v>2</v>
      </c>
      <c r="L27" s="19"/>
      <c r="M27" s="20" t="s">
        <v>34</v>
      </c>
      <c r="N27" s="20" t="s">
        <v>34</v>
      </c>
      <c r="O27" s="18" t="s">
        <v>42</v>
      </c>
      <c r="P27" s="18"/>
      <c r="Q27" s="18"/>
      <c r="R27" s="18"/>
      <c r="S27" s="18"/>
      <c r="T27" s="18"/>
      <c r="U27" s="18"/>
      <c r="V27" s="18"/>
      <c r="W27" s="34"/>
    </row>
    <row r="28" spans="1:23" x14ac:dyDescent="0.2">
      <c r="A28" s="497"/>
      <c r="B28" s="499"/>
      <c r="C28" s="501"/>
      <c r="D28" s="501"/>
      <c r="E28" s="503"/>
      <c r="F28" s="17">
        <v>27</v>
      </c>
      <c r="G28" s="18" t="s">
        <v>4218</v>
      </c>
      <c r="H28" s="18" t="s">
        <v>4219</v>
      </c>
      <c r="I28" s="80"/>
      <c r="J28" s="18" t="s">
        <v>32</v>
      </c>
      <c r="K28" s="19">
        <v>2</v>
      </c>
      <c r="L28" s="19"/>
      <c r="M28" s="20" t="s">
        <v>34</v>
      </c>
      <c r="N28" s="20" t="s">
        <v>34</v>
      </c>
      <c r="O28" s="18" t="s">
        <v>42</v>
      </c>
      <c r="P28" s="18"/>
      <c r="Q28" s="18"/>
      <c r="R28" s="18"/>
      <c r="S28" s="18"/>
      <c r="T28" s="18"/>
      <c r="U28" s="18"/>
      <c r="V28" s="18"/>
      <c r="W28" s="34"/>
    </row>
    <row r="29" spans="1:23" x14ac:dyDescent="0.2">
      <c r="A29" s="497"/>
      <c r="B29" s="499"/>
      <c r="C29" s="501"/>
      <c r="D29" s="501"/>
      <c r="E29" s="503"/>
      <c r="F29" s="17">
        <v>28</v>
      </c>
      <c r="G29" s="18" t="s">
        <v>4220</v>
      </c>
      <c r="H29" s="18" t="s">
        <v>4221</v>
      </c>
      <c r="I29" s="80"/>
      <c r="J29" s="18" t="s">
        <v>44</v>
      </c>
      <c r="K29" s="19">
        <v>30</v>
      </c>
      <c r="L29" s="19"/>
      <c r="M29" s="20" t="s">
        <v>34</v>
      </c>
      <c r="N29" s="20" t="s">
        <v>34</v>
      </c>
      <c r="O29" s="18" t="s">
        <v>51</v>
      </c>
      <c r="P29" s="18"/>
      <c r="Q29" s="18"/>
      <c r="R29" s="18"/>
      <c r="S29" s="18"/>
      <c r="T29" s="18"/>
      <c r="U29" s="18"/>
      <c r="V29" s="18"/>
      <c r="W29" s="34"/>
    </row>
    <row r="30" spans="1:23" x14ac:dyDescent="0.2">
      <c r="A30" s="497"/>
      <c r="B30" s="499"/>
      <c r="C30" s="501"/>
      <c r="D30" s="501"/>
      <c r="E30" s="503"/>
      <c r="F30" s="17">
        <v>29</v>
      </c>
      <c r="G30" s="18" t="s">
        <v>4222</v>
      </c>
      <c r="H30" s="18" t="s">
        <v>4223</v>
      </c>
      <c r="I30" s="80"/>
      <c r="J30" s="18" t="s">
        <v>44</v>
      </c>
      <c r="K30" s="19">
        <v>30</v>
      </c>
      <c r="L30" s="19"/>
      <c r="M30" s="20" t="s">
        <v>34</v>
      </c>
      <c r="N30" s="20" t="s">
        <v>34</v>
      </c>
      <c r="O30" s="18" t="s">
        <v>51</v>
      </c>
      <c r="P30" s="18"/>
      <c r="Q30" s="18"/>
      <c r="R30" s="18"/>
      <c r="S30" s="18"/>
      <c r="T30" s="18"/>
      <c r="U30" s="18"/>
      <c r="V30" s="18"/>
      <c r="W30" s="34"/>
    </row>
    <row r="31" spans="1:23" x14ac:dyDescent="0.2">
      <c r="A31" s="497"/>
      <c r="B31" s="499"/>
      <c r="C31" s="501"/>
      <c r="D31" s="501"/>
      <c r="E31" s="503"/>
      <c r="F31" s="17">
        <v>30</v>
      </c>
      <c r="G31" s="18" t="s">
        <v>3400</v>
      </c>
      <c r="H31" s="18" t="s">
        <v>4224</v>
      </c>
      <c r="I31" s="80"/>
      <c r="J31" s="18" t="s">
        <v>32</v>
      </c>
      <c r="K31" s="19">
        <v>7</v>
      </c>
      <c r="L31" s="19"/>
      <c r="M31" s="20" t="s">
        <v>34</v>
      </c>
      <c r="N31" s="20" t="s">
        <v>34</v>
      </c>
      <c r="O31" s="18" t="s">
        <v>63</v>
      </c>
      <c r="P31" s="18"/>
      <c r="Q31" s="18"/>
      <c r="R31" s="18"/>
      <c r="S31" s="18"/>
      <c r="T31" s="18"/>
      <c r="U31" s="18"/>
      <c r="V31" s="18"/>
      <c r="W31" s="34"/>
    </row>
    <row r="32" spans="1:23" x14ac:dyDescent="0.2">
      <c r="A32" s="497"/>
      <c r="B32" s="499"/>
      <c r="C32" s="501"/>
      <c r="D32" s="501"/>
      <c r="E32" s="503"/>
      <c r="F32" s="17">
        <v>31</v>
      </c>
      <c r="G32" s="18" t="s">
        <v>3372</v>
      </c>
      <c r="H32" s="18" t="s">
        <v>4225</v>
      </c>
      <c r="I32" s="80"/>
      <c r="J32" s="18" t="s">
        <v>134</v>
      </c>
      <c r="K32" s="19">
        <v>5</v>
      </c>
      <c r="L32" s="19">
        <v>0</v>
      </c>
      <c r="M32" s="20" t="s">
        <v>34</v>
      </c>
      <c r="N32" s="20" t="s">
        <v>34</v>
      </c>
      <c r="O32" s="18" t="s">
        <v>2630</v>
      </c>
      <c r="P32" s="18"/>
      <c r="Q32" s="18"/>
      <c r="R32" s="18"/>
      <c r="S32" s="18"/>
      <c r="T32" s="18"/>
      <c r="U32" s="18"/>
      <c r="V32" s="18"/>
      <c r="W32" s="34"/>
    </row>
    <row r="33" spans="1:23" x14ac:dyDescent="0.2">
      <c r="A33" s="497"/>
      <c r="B33" s="499"/>
      <c r="C33" s="501"/>
      <c r="D33" s="501"/>
      <c r="E33" s="503"/>
      <c r="F33" s="17">
        <v>32</v>
      </c>
      <c r="G33" s="18" t="s">
        <v>4226</v>
      </c>
      <c r="H33" s="18" t="s">
        <v>4227</v>
      </c>
      <c r="I33" s="80"/>
      <c r="J33" s="18" t="s">
        <v>44</v>
      </c>
      <c r="K33" s="19">
        <v>14</v>
      </c>
      <c r="L33" s="19"/>
      <c r="M33" s="20" t="s">
        <v>34</v>
      </c>
      <c r="N33" s="20" t="s">
        <v>34</v>
      </c>
      <c r="O33" s="18" t="s">
        <v>1331</v>
      </c>
      <c r="P33" s="18"/>
      <c r="Q33" s="18"/>
      <c r="R33" s="18"/>
      <c r="S33" s="18"/>
      <c r="T33" s="18"/>
      <c r="U33" s="18"/>
      <c r="V33" s="18"/>
      <c r="W33" s="34"/>
    </row>
    <row r="34" spans="1:23" x14ac:dyDescent="0.2">
      <c r="A34" s="497"/>
      <c r="B34" s="499"/>
      <c r="C34" s="501"/>
      <c r="D34" s="501"/>
      <c r="E34" s="503"/>
      <c r="F34" s="17">
        <v>33</v>
      </c>
      <c r="G34" s="18" t="s">
        <v>4228</v>
      </c>
      <c r="H34" s="18" t="s">
        <v>4229</v>
      </c>
      <c r="I34" s="80"/>
      <c r="J34" s="18" t="s">
        <v>44</v>
      </c>
      <c r="K34" s="19">
        <v>14</v>
      </c>
      <c r="L34" s="19"/>
      <c r="M34" s="20" t="s">
        <v>34</v>
      </c>
      <c r="N34" s="20" t="s">
        <v>34</v>
      </c>
      <c r="O34" s="18" t="s">
        <v>1331</v>
      </c>
      <c r="P34" s="18"/>
      <c r="Q34" s="18"/>
      <c r="R34" s="18"/>
      <c r="S34" s="18"/>
      <c r="T34" s="18"/>
      <c r="U34" s="18"/>
      <c r="V34" s="18"/>
      <c r="W34" s="34"/>
    </row>
    <row r="35" spans="1:23" x14ac:dyDescent="0.2">
      <c r="A35" s="497"/>
      <c r="B35" s="499"/>
      <c r="C35" s="501"/>
      <c r="D35" s="501"/>
      <c r="E35" s="503"/>
      <c r="F35" s="17">
        <v>34</v>
      </c>
      <c r="G35" s="18" t="s">
        <v>4230</v>
      </c>
      <c r="H35" s="18" t="s">
        <v>4231</v>
      </c>
      <c r="I35" s="80"/>
      <c r="J35" s="18" t="s">
        <v>32</v>
      </c>
      <c r="K35" s="19">
        <v>3</v>
      </c>
      <c r="L35" s="19"/>
      <c r="M35" s="20" t="s">
        <v>34</v>
      </c>
      <c r="N35" s="20" t="s">
        <v>34</v>
      </c>
      <c r="O35" s="18" t="s">
        <v>60</v>
      </c>
      <c r="P35" s="18"/>
      <c r="Q35" s="18"/>
      <c r="R35" s="18"/>
      <c r="S35" s="18"/>
      <c r="T35" s="18"/>
      <c r="U35" s="18"/>
      <c r="V35" s="18"/>
      <c r="W35" s="34"/>
    </row>
    <row r="36" spans="1:23" x14ac:dyDescent="0.2">
      <c r="A36" s="497"/>
      <c r="B36" s="499"/>
      <c r="C36" s="501"/>
      <c r="D36" s="501"/>
      <c r="E36" s="503"/>
      <c r="F36" s="17">
        <v>35</v>
      </c>
      <c r="G36" s="18" t="s">
        <v>4232</v>
      </c>
      <c r="H36" s="18" t="s">
        <v>4233</v>
      </c>
      <c r="I36" s="80"/>
      <c r="J36" s="18" t="s">
        <v>32</v>
      </c>
      <c r="K36" s="19">
        <v>1</v>
      </c>
      <c r="L36" s="19"/>
      <c r="M36" s="20" t="s">
        <v>34</v>
      </c>
      <c r="N36" s="20" t="s">
        <v>34</v>
      </c>
      <c r="O36" s="18" t="s">
        <v>35</v>
      </c>
      <c r="P36" s="18"/>
      <c r="Q36" s="18"/>
      <c r="R36" s="18"/>
      <c r="S36" s="18"/>
      <c r="T36" s="18"/>
      <c r="U36" s="18"/>
      <c r="V36" s="18"/>
      <c r="W36" s="34"/>
    </row>
    <row r="37" spans="1:23" x14ac:dyDescent="0.2">
      <c r="A37" s="497"/>
      <c r="B37" s="499"/>
      <c r="C37" s="501"/>
      <c r="D37" s="501"/>
      <c r="E37" s="503"/>
      <c r="F37" s="17">
        <v>36</v>
      </c>
      <c r="G37" s="18" t="s">
        <v>4234</v>
      </c>
      <c r="H37" s="18" t="s">
        <v>4235</v>
      </c>
      <c r="I37" s="80"/>
      <c r="J37" s="18" t="s">
        <v>32</v>
      </c>
      <c r="K37" s="19">
        <v>2</v>
      </c>
      <c r="L37" s="19"/>
      <c r="M37" s="20" t="s">
        <v>34</v>
      </c>
      <c r="N37" s="20" t="s">
        <v>34</v>
      </c>
      <c r="O37" s="18" t="s">
        <v>42</v>
      </c>
      <c r="P37" s="18"/>
      <c r="Q37" s="18"/>
      <c r="R37" s="18"/>
      <c r="S37" s="18"/>
      <c r="T37" s="18"/>
      <c r="U37" s="18"/>
      <c r="V37" s="18"/>
      <c r="W37" s="34"/>
    </row>
    <row r="38" spans="1:23" x14ac:dyDescent="0.2">
      <c r="A38" s="497"/>
      <c r="B38" s="499"/>
      <c r="C38" s="501"/>
      <c r="D38" s="501"/>
      <c r="E38" s="503"/>
      <c r="F38" s="17">
        <v>37</v>
      </c>
      <c r="G38" s="18" t="s">
        <v>4236</v>
      </c>
      <c r="H38" s="18" t="s">
        <v>4237</v>
      </c>
      <c r="I38" s="80"/>
      <c r="J38" s="18" t="s">
        <v>32</v>
      </c>
      <c r="K38" s="19">
        <v>3</v>
      </c>
      <c r="L38" s="19"/>
      <c r="M38" s="20" t="s">
        <v>34</v>
      </c>
      <c r="N38" s="20" t="s">
        <v>34</v>
      </c>
      <c r="O38" s="18" t="s">
        <v>60</v>
      </c>
      <c r="P38" s="18"/>
      <c r="Q38" s="18"/>
      <c r="R38" s="18"/>
      <c r="S38" s="18"/>
      <c r="T38" s="18"/>
      <c r="U38" s="18"/>
      <c r="V38" s="18"/>
      <c r="W38" s="34"/>
    </row>
    <row r="39" spans="1:23" x14ac:dyDescent="0.2">
      <c r="A39" s="497"/>
      <c r="B39" s="499"/>
      <c r="C39" s="501"/>
      <c r="D39" s="501"/>
      <c r="E39" s="503"/>
      <c r="F39" s="17">
        <v>38</v>
      </c>
      <c r="G39" s="18" t="s">
        <v>4238</v>
      </c>
      <c r="H39" s="18" t="s">
        <v>4239</v>
      </c>
      <c r="I39" s="80"/>
      <c r="J39" s="18" t="s">
        <v>134</v>
      </c>
      <c r="K39" s="19">
        <v>6</v>
      </c>
      <c r="L39" s="19">
        <v>0</v>
      </c>
      <c r="M39" s="20" t="s">
        <v>34</v>
      </c>
      <c r="N39" s="20" t="s">
        <v>34</v>
      </c>
      <c r="O39" s="18" t="s">
        <v>1920</v>
      </c>
      <c r="P39" s="18"/>
      <c r="Q39" s="18"/>
      <c r="R39" s="18"/>
      <c r="S39" s="18"/>
      <c r="T39" s="18"/>
      <c r="U39" s="18"/>
      <c r="V39" s="18"/>
      <c r="W39" s="34"/>
    </row>
    <row r="40" spans="1:23" x14ac:dyDescent="0.2">
      <c r="A40" s="497"/>
      <c r="B40" s="499"/>
      <c r="C40" s="501"/>
      <c r="D40" s="501"/>
      <c r="E40" s="503"/>
      <c r="F40" s="17">
        <v>39</v>
      </c>
      <c r="G40" s="18" t="s">
        <v>3591</v>
      </c>
      <c r="H40" s="18" t="s">
        <v>4240</v>
      </c>
      <c r="I40" s="80"/>
      <c r="J40" s="18" t="s">
        <v>134</v>
      </c>
      <c r="K40" s="19">
        <v>3</v>
      </c>
      <c r="L40" s="19">
        <v>0</v>
      </c>
      <c r="M40" s="20" t="s">
        <v>34</v>
      </c>
      <c r="N40" s="20" t="s">
        <v>34</v>
      </c>
      <c r="O40" s="18" t="s">
        <v>135</v>
      </c>
      <c r="P40" s="18"/>
      <c r="Q40" s="18"/>
      <c r="R40" s="18"/>
      <c r="S40" s="18"/>
      <c r="T40" s="18"/>
      <c r="U40" s="18"/>
      <c r="V40" s="18"/>
      <c r="W40" s="34"/>
    </row>
    <row r="41" spans="1:23" x14ac:dyDescent="0.2">
      <c r="A41" s="497"/>
      <c r="B41" s="499"/>
      <c r="C41" s="501"/>
      <c r="D41" s="501"/>
      <c r="E41" s="503"/>
      <c r="F41" s="17">
        <v>40</v>
      </c>
      <c r="G41" s="18" t="s">
        <v>4241</v>
      </c>
      <c r="H41" s="18" t="s">
        <v>4242</v>
      </c>
      <c r="I41" s="80"/>
      <c r="J41" s="18" t="s">
        <v>32</v>
      </c>
      <c r="K41" s="19">
        <v>10</v>
      </c>
      <c r="L41" s="19"/>
      <c r="M41" s="20" t="s">
        <v>34</v>
      </c>
      <c r="N41" s="20" t="s">
        <v>34</v>
      </c>
      <c r="O41" s="18" t="s">
        <v>1249</v>
      </c>
      <c r="P41" s="18"/>
      <c r="Q41" s="18"/>
      <c r="R41" s="18"/>
      <c r="S41" s="18"/>
      <c r="T41" s="18"/>
      <c r="U41" s="18"/>
      <c r="V41" s="18"/>
      <c r="W41" s="34"/>
    </row>
    <row r="42" spans="1:23" x14ac:dyDescent="0.2">
      <c r="A42" s="497"/>
      <c r="B42" s="499"/>
      <c r="C42" s="501"/>
      <c r="D42" s="501"/>
      <c r="E42" s="503"/>
      <c r="F42" s="17">
        <v>41</v>
      </c>
      <c r="G42" s="18" t="s">
        <v>4243</v>
      </c>
      <c r="H42" s="18" t="s">
        <v>4244</v>
      </c>
      <c r="I42" s="80"/>
      <c r="J42" s="18" t="s">
        <v>32</v>
      </c>
      <c r="K42" s="19">
        <v>5</v>
      </c>
      <c r="L42" s="19"/>
      <c r="M42" s="20" t="s">
        <v>34</v>
      </c>
      <c r="N42" s="20" t="s">
        <v>34</v>
      </c>
      <c r="O42" s="18" t="s">
        <v>1364</v>
      </c>
      <c r="P42" s="18"/>
      <c r="Q42" s="18"/>
      <c r="R42" s="18"/>
      <c r="S42" s="18"/>
      <c r="T42" s="18"/>
      <c r="U42" s="18"/>
      <c r="V42" s="18"/>
      <c r="W42" s="34"/>
    </row>
    <row r="43" spans="1:23" x14ac:dyDescent="0.2">
      <c r="A43" s="497"/>
      <c r="B43" s="499"/>
      <c r="C43" s="501"/>
      <c r="D43" s="501"/>
      <c r="E43" s="503"/>
      <c r="F43" s="17">
        <v>42</v>
      </c>
      <c r="G43" s="18" t="s">
        <v>4245</v>
      </c>
      <c r="H43" s="18" t="s">
        <v>4246</v>
      </c>
      <c r="I43" s="80"/>
      <c r="J43" s="18" t="s">
        <v>44</v>
      </c>
      <c r="K43" s="19">
        <v>11</v>
      </c>
      <c r="L43" s="19"/>
      <c r="M43" s="20" t="s">
        <v>34</v>
      </c>
      <c r="N43" s="20" t="s">
        <v>34</v>
      </c>
      <c r="O43" s="18" t="s">
        <v>1316</v>
      </c>
      <c r="P43" s="18"/>
      <c r="Q43" s="18"/>
      <c r="R43" s="18"/>
      <c r="S43" s="18"/>
      <c r="T43" s="18"/>
      <c r="U43" s="18"/>
      <c r="V43" s="18"/>
      <c r="W43" s="34"/>
    </row>
    <row r="44" spans="1:23" x14ac:dyDescent="0.2">
      <c r="A44" s="497"/>
      <c r="B44" s="499"/>
      <c r="C44" s="501"/>
      <c r="D44" s="501"/>
      <c r="E44" s="503"/>
      <c r="F44" s="17">
        <v>43</v>
      </c>
      <c r="G44" s="18" t="s">
        <v>4247</v>
      </c>
      <c r="H44" s="18" t="s">
        <v>4248</v>
      </c>
      <c r="I44" s="80"/>
      <c r="J44" s="18" t="s">
        <v>32</v>
      </c>
      <c r="K44" s="19">
        <v>8</v>
      </c>
      <c r="L44" s="19"/>
      <c r="M44" s="20" t="s">
        <v>34</v>
      </c>
      <c r="N44" s="20" t="s">
        <v>34</v>
      </c>
      <c r="O44" s="18" t="s">
        <v>40</v>
      </c>
      <c r="P44" s="18"/>
      <c r="Q44" s="18"/>
      <c r="R44" s="18"/>
      <c r="S44" s="18"/>
      <c r="T44" s="18"/>
      <c r="U44" s="18"/>
      <c r="V44" s="18"/>
      <c r="W44" s="34"/>
    </row>
    <row r="45" spans="1:23" x14ac:dyDescent="0.2">
      <c r="A45" s="497"/>
      <c r="B45" s="499"/>
      <c r="C45" s="501"/>
      <c r="D45" s="501"/>
      <c r="E45" s="503"/>
      <c r="F45" s="17">
        <v>44</v>
      </c>
      <c r="G45" s="18" t="s">
        <v>4249</v>
      </c>
      <c r="H45" s="18" t="s">
        <v>4250</v>
      </c>
      <c r="I45" s="80"/>
      <c r="J45" s="18" t="s">
        <v>44</v>
      </c>
      <c r="K45" s="19">
        <v>4</v>
      </c>
      <c r="L45" s="19"/>
      <c r="M45" s="20" t="s">
        <v>34</v>
      </c>
      <c r="N45" s="20" t="s">
        <v>34</v>
      </c>
      <c r="O45" s="18" t="s">
        <v>511</v>
      </c>
      <c r="P45" s="18"/>
      <c r="Q45" s="18"/>
      <c r="R45" s="18"/>
      <c r="S45" s="18"/>
      <c r="T45" s="18"/>
      <c r="U45" s="18"/>
      <c r="V45" s="18"/>
      <c r="W45" s="34"/>
    </row>
    <row r="46" spans="1:23" x14ac:dyDescent="0.2">
      <c r="A46" s="497"/>
      <c r="B46" s="499"/>
      <c r="C46" s="501"/>
      <c r="D46" s="501"/>
      <c r="E46" s="503"/>
      <c r="F46" s="17">
        <v>45</v>
      </c>
      <c r="G46" s="18" t="s">
        <v>4251</v>
      </c>
      <c r="H46" s="18" t="s">
        <v>4252</v>
      </c>
      <c r="I46" s="80"/>
      <c r="J46" s="18" t="s">
        <v>44</v>
      </c>
      <c r="K46" s="19">
        <v>4</v>
      </c>
      <c r="L46" s="19"/>
      <c r="M46" s="20" t="s">
        <v>34</v>
      </c>
      <c r="N46" s="20" t="s">
        <v>34</v>
      </c>
      <c r="O46" s="18" t="s">
        <v>511</v>
      </c>
      <c r="P46" s="18"/>
      <c r="Q46" s="18"/>
      <c r="R46" s="18"/>
      <c r="S46" s="18"/>
      <c r="T46" s="18"/>
      <c r="U46" s="18"/>
      <c r="V46" s="18"/>
      <c r="W46" s="34"/>
    </row>
    <row r="47" spans="1:23" x14ac:dyDescent="0.2">
      <c r="A47" s="497"/>
      <c r="B47" s="499"/>
      <c r="C47" s="501"/>
      <c r="D47" s="501"/>
      <c r="E47" s="503"/>
      <c r="F47" s="17">
        <v>46</v>
      </c>
      <c r="G47" s="18" t="s">
        <v>4253</v>
      </c>
      <c r="H47" s="18" t="s">
        <v>4254</v>
      </c>
      <c r="I47" s="80"/>
      <c r="J47" s="18" t="s">
        <v>44</v>
      </c>
      <c r="K47" s="19">
        <v>3</v>
      </c>
      <c r="L47" s="19"/>
      <c r="M47" s="20" t="s">
        <v>34</v>
      </c>
      <c r="N47" s="20" t="s">
        <v>34</v>
      </c>
      <c r="O47" s="18" t="s">
        <v>1483</v>
      </c>
      <c r="P47" s="18"/>
      <c r="Q47" s="18"/>
      <c r="R47" s="18"/>
      <c r="S47" s="18"/>
      <c r="T47" s="18"/>
      <c r="U47" s="18"/>
      <c r="V47" s="18"/>
      <c r="W47" s="34"/>
    </row>
    <row r="48" spans="1:23" x14ac:dyDescent="0.2">
      <c r="A48" s="497"/>
      <c r="B48" s="499"/>
      <c r="C48" s="501"/>
      <c r="D48" s="501"/>
      <c r="E48" s="503"/>
      <c r="F48" s="17">
        <v>47</v>
      </c>
      <c r="G48" s="18" t="s">
        <v>4255</v>
      </c>
      <c r="H48" s="18" t="s">
        <v>4256</v>
      </c>
      <c r="I48" s="80"/>
      <c r="J48" s="18" t="s">
        <v>32</v>
      </c>
      <c r="K48" s="19">
        <v>6</v>
      </c>
      <c r="L48" s="19"/>
      <c r="M48" s="20" t="s">
        <v>34</v>
      </c>
      <c r="N48" s="20" t="s">
        <v>34</v>
      </c>
      <c r="O48" s="18" t="s">
        <v>45</v>
      </c>
      <c r="P48" s="18"/>
      <c r="Q48" s="18"/>
      <c r="R48" s="18"/>
      <c r="S48" s="18"/>
      <c r="T48" s="18"/>
      <c r="U48" s="18"/>
      <c r="V48" s="18"/>
      <c r="W48" s="34"/>
    </row>
    <row r="49" spans="1:23" x14ac:dyDescent="0.2">
      <c r="A49" s="497"/>
      <c r="B49" s="499"/>
      <c r="C49" s="501"/>
      <c r="D49" s="501"/>
      <c r="E49" s="503"/>
      <c r="F49" s="17">
        <v>48</v>
      </c>
      <c r="G49" s="18" t="s">
        <v>4257</v>
      </c>
      <c r="H49" s="18" t="s">
        <v>4258</v>
      </c>
      <c r="I49" s="80"/>
      <c r="J49" s="18" t="s">
        <v>44</v>
      </c>
      <c r="K49" s="19">
        <v>3</v>
      </c>
      <c r="L49" s="19"/>
      <c r="M49" s="20" t="s">
        <v>34</v>
      </c>
      <c r="N49" s="20" t="s">
        <v>34</v>
      </c>
      <c r="O49" s="18" t="s">
        <v>1483</v>
      </c>
      <c r="P49" s="18"/>
      <c r="Q49" s="18"/>
      <c r="R49" s="18"/>
      <c r="S49" s="18"/>
      <c r="T49" s="18"/>
      <c r="U49" s="18"/>
      <c r="V49" s="18"/>
      <c r="W49" s="34"/>
    </row>
    <row r="50" spans="1:23" x14ac:dyDescent="0.2">
      <c r="A50" s="497"/>
      <c r="B50" s="499"/>
      <c r="C50" s="501"/>
      <c r="D50" s="501"/>
      <c r="E50" s="503"/>
      <c r="F50" s="17">
        <v>49</v>
      </c>
      <c r="G50" s="18" t="s">
        <v>4259</v>
      </c>
      <c r="H50" s="18" t="s">
        <v>4260</v>
      </c>
      <c r="I50" s="80"/>
      <c r="J50" s="18" t="s">
        <v>134</v>
      </c>
      <c r="K50" s="19">
        <v>18</v>
      </c>
      <c r="L50" s="19">
        <v>0</v>
      </c>
      <c r="M50" s="20" t="s">
        <v>34</v>
      </c>
      <c r="N50" s="20" t="s">
        <v>34</v>
      </c>
      <c r="O50" s="18" t="s">
        <v>2633</v>
      </c>
      <c r="P50" s="18"/>
      <c r="Q50" s="18"/>
      <c r="R50" s="18"/>
      <c r="S50" s="18"/>
      <c r="T50" s="18"/>
      <c r="U50" s="18"/>
      <c r="V50" s="18"/>
      <c r="W50" s="34"/>
    </row>
    <row r="51" spans="1:23" x14ac:dyDescent="0.2">
      <c r="A51" s="497"/>
      <c r="B51" s="499"/>
      <c r="C51" s="501"/>
      <c r="D51" s="501"/>
      <c r="E51" s="503"/>
      <c r="F51" s="17">
        <v>50</v>
      </c>
      <c r="G51" s="18" t="s">
        <v>4261</v>
      </c>
      <c r="H51" s="18" t="s">
        <v>4262</v>
      </c>
      <c r="I51" s="80"/>
      <c r="J51" s="18" t="s">
        <v>44</v>
      </c>
      <c r="K51" s="19">
        <v>20</v>
      </c>
      <c r="L51" s="19"/>
      <c r="M51" s="20" t="s">
        <v>34</v>
      </c>
      <c r="N51" s="20" t="s">
        <v>34</v>
      </c>
      <c r="O51" s="18" t="s">
        <v>37</v>
      </c>
      <c r="P51" s="18"/>
      <c r="Q51" s="18"/>
      <c r="R51" s="18"/>
      <c r="S51" s="18"/>
      <c r="T51" s="18"/>
      <c r="U51" s="18"/>
      <c r="V51" s="18"/>
      <c r="W51" s="34"/>
    </row>
    <row r="52" spans="1:23" x14ac:dyDescent="0.2">
      <c r="A52" s="497"/>
      <c r="B52" s="499"/>
      <c r="C52" s="501"/>
      <c r="D52" s="501"/>
      <c r="E52" s="503"/>
      <c r="F52" s="17">
        <v>51</v>
      </c>
      <c r="G52" s="18" t="s">
        <v>4263</v>
      </c>
      <c r="H52" s="18" t="s">
        <v>4264</v>
      </c>
      <c r="I52" s="80"/>
      <c r="J52" s="18" t="s">
        <v>44</v>
      </c>
      <c r="K52" s="19">
        <v>20</v>
      </c>
      <c r="L52" s="19"/>
      <c r="M52" s="20" t="s">
        <v>34</v>
      </c>
      <c r="N52" s="20" t="s">
        <v>34</v>
      </c>
      <c r="O52" s="18" t="s">
        <v>37</v>
      </c>
      <c r="P52" s="18"/>
      <c r="Q52" s="18"/>
      <c r="R52" s="18"/>
      <c r="S52" s="18"/>
      <c r="T52" s="18"/>
      <c r="U52" s="18"/>
      <c r="V52" s="18"/>
      <c r="W52" s="34"/>
    </row>
    <row r="53" spans="1:23" x14ac:dyDescent="0.2">
      <c r="A53" s="497"/>
      <c r="B53" s="499"/>
      <c r="C53" s="501"/>
      <c r="D53" s="501"/>
      <c r="E53" s="503"/>
      <c r="F53" s="17">
        <v>52</v>
      </c>
      <c r="G53" s="18" t="s">
        <v>4265</v>
      </c>
      <c r="H53" s="18" t="s">
        <v>4266</v>
      </c>
      <c r="I53" s="80"/>
      <c r="J53" s="18" t="s">
        <v>44</v>
      </c>
      <c r="K53" s="19">
        <v>20</v>
      </c>
      <c r="L53" s="19"/>
      <c r="M53" s="20" t="s">
        <v>34</v>
      </c>
      <c r="N53" s="20" t="s">
        <v>34</v>
      </c>
      <c r="O53" s="18" t="s">
        <v>37</v>
      </c>
      <c r="P53" s="18"/>
      <c r="Q53" s="18"/>
      <c r="R53" s="18"/>
      <c r="S53" s="18"/>
      <c r="T53" s="18"/>
      <c r="U53" s="18"/>
      <c r="V53" s="18"/>
      <c r="W53" s="34"/>
    </row>
    <row r="54" spans="1:23" x14ac:dyDescent="0.2">
      <c r="A54" s="497"/>
      <c r="B54" s="499"/>
      <c r="C54" s="501"/>
      <c r="D54" s="501"/>
      <c r="E54" s="503"/>
      <c r="F54" s="17">
        <v>53</v>
      </c>
      <c r="G54" s="18" t="s">
        <v>4267</v>
      </c>
      <c r="H54" s="18" t="s">
        <v>4268</v>
      </c>
      <c r="I54" s="80"/>
      <c r="J54" s="18" t="s">
        <v>134</v>
      </c>
      <c r="K54" s="19">
        <v>2</v>
      </c>
      <c r="L54" s="19">
        <v>0</v>
      </c>
      <c r="M54" s="20" t="s">
        <v>34</v>
      </c>
      <c r="N54" s="20" t="s">
        <v>34</v>
      </c>
      <c r="O54" s="18" t="s">
        <v>201</v>
      </c>
      <c r="P54" s="18"/>
      <c r="Q54" s="18"/>
      <c r="R54" s="18"/>
      <c r="S54" s="18"/>
      <c r="T54" s="18"/>
      <c r="U54" s="18"/>
      <c r="V54" s="18"/>
      <c r="W54" s="34"/>
    </row>
    <row r="55" spans="1:23" x14ac:dyDescent="0.2">
      <c r="A55" s="497"/>
      <c r="B55" s="499"/>
      <c r="C55" s="501"/>
      <c r="D55" s="501"/>
      <c r="E55" s="503"/>
      <c r="F55" s="17">
        <v>54</v>
      </c>
      <c r="G55" s="18" t="s">
        <v>4269</v>
      </c>
      <c r="H55" s="18" t="s">
        <v>4270</v>
      </c>
      <c r="I55" s="80"/>
      <c r="J55" s="18" t="s">
        <v>134</v>
      </c>
      <c r="K55" s="19">
        <v>2</v>
      </c>
      <c r="L55" s="19">
        <v>0</v>
      </c>
      <c r="M55" s="20" t="s">
        <v>34</v>
      </c>
      <c r="N55" s="20" t="s">
        <v>34</v>
      </c>
      <c r="O55" s="18" t="s">
        <v>201</v>
      </c>
      <c r="P55" s="18"/>
      <c r="Q55" s="18"/>
      <c r="R55" s="18"/>
      <c r="S55" s="18"/>
      <c r="T55" s="18"/>
      <c r="U55" s="18"/>
      <c r="V55" s="18"/>
      <c r="W55" s="34"/>
    </row>
    <row r="56" spans="1:23" x14ac:dyDescent="0.2">
      <c r="A56" s="497"/>
      <c r="B56" s="499"/>
      <c r="C56" s="501"/>
      <c r="D56" s="501"/>
      <c r="E56" s="503"/>
      <c r="F56" s="17">
        <v>55</v>
      </c>
      <c r="G56" s="18" t="s">
        <v>4271</v>
      </c>
      <c r="H56" s="18" t="s">
        <v>4272</v>
      </c>
      <c r="I56" s="80"/>
      <c r="J56" s="18" t="s">
        <v>134</v>
      </c>
      <c r="K56" s="19">
        <v>2</v>
      </c>
      <c r="L56" s="19">
        <v>0</v>
      </c>
      <c r="M56" s="20" t="s">
        <v>34</v>
      </c>
      <c r="N56" s="20" t="s">
        <v>34</v>
      </c>
      <c r="O56" s="18" t="s">
        <v>201</v>
      </c>
      <c r="P56" s="18"/>
      <c r="Q56" s="18"/>
      <c r="R56" s="18"/>
      <c r="S56" s="18"/>
      <c r="T56" s="18"/>
      <c r="U56" s="18"/>
      <c r="V56" s="18"/>
      <c r="W56" s="34"/>
    </row>
    <row r="57" spans="1:23" x14ac:dyDescent="0.2">
      <c r="A57" s="497"/>
      <c r="B57" s="499"/>
      <c r="C57" s="501"/>
      <c r="D57" s="501"/>
      <c r="E57" s="503"/>
      <c r="F57" s="17">
        <v>56</v>
      </c>
      <c r="G57" s="18" t="s">
        <v>4273</v>
      </c>
      <c r="H57" s="18" t="s">
        <v>4274</v>
      </c>
      <c r="I57" s="80"/>
      <c r="J57" s="18" t="s">
        <v>44</v>
      </c>
      <c r="K57" s="19">
        <v>46</v>
      </c>
      <c r="L57" s="19"/>
      <c r="M57" s="20" t="s">
        <v>34</v>
      </c>
      <c r="N57" s="20" t="s">
        <v>34</v>
      </c>
      <c r="O57" s="18" t="s">
        <v>1493</v>
      </c>
      <c r="P57" s="18"/>
      <c r="Q57" s="18"/>
      <c r="R57" s="18"/>
      <c r="S57" s="18"/>
      <c r="T57" s="18"/>
      <c r="U57" s="18"/>
      <c r="V57" s="18"/>
      <c r="W57" s="34"/>
    </row>
    <row r="58" spans="1:23" x14ac:dyDescent="0.2">
      <c r="A58" s="497"/>
      <c r="B58" s="499"/>
      <c r="C58" s="501"/>
      <c r="D58" s="501"/>
      <c r="E58" s="503"/>
      <c r="F58" s="17">
        <v>57</v>
      </c>
      <c r="G58" s="18" t="s">
        <v>4275</v>
      </c>
      <c r="H58" s="18" t="s">
        <v>4276</v>
      </c>
      <c r="I58" s="80"/>
      <c r="J58" s="18" t="s">
        <v>44</v>
      </c>
      <c r="K58" s="19">
        <v>20</v>
      </c>
      <c r="L58" s="19"/>
      <c r="M58" s="20" t="s">
        <v>34</v>
      </c>
      <c r="N58" s="20" t="s">
        <v>34</v>
      </c>
      <c r="O58" s="18" t="s">
        <v>37</v>
      </c>
      <c r="P58" s="18"/>
      <c r="Q58" s="18"/>
      <c r="R58" s="18"/>
      <c r="S58" s="18"/>
      <c r="T58" s="18"/>
      <c r="U58" s="18"/>
      <c r="V58" s="18"/>
      <c r="W58" s="34"/>
    </row>
    <row r="59" spans="1:23" x14ac:dyDescent="0.2">
      <c r="A59" s="497"/>
      <c r="B59" s="499"/>
      <c r="C59" s="501"/>
      <c r="D59" s="501"/>
      <c r="E59" s="503"/>
      <c r="F59" s="17">
        <v>58</v>
      </c>
      <c r="G59" s="18" t="s">
        <v>4277</v>
      </c>
      <c r="H59" s="18" t="s">
        <v>4278</v>
      </c>
      <c r="I59" s="80"/>
      <c r="J59" s="18" t="s">
        <v>32</v>
      </c>
      <c r="K59" s="19">
        <v>2</v>
      </c>
      <c r="L59" s="19"/>
      <c r="M59" s="20" t="s">
        <v>34</v>
      </c>
      <c r="N59" s="20" t="s">
        <v>34</v>
      </c>
      <c r="O59" s="18" t="s">
        <v>42</v>
      </c>
      <c r="P59" s="18"/>
      <c r="Q59" s="18"/>
      <c r="R59" s="18"/>
      <c r="S59" s="18"/>
      <c r="T59" s="18"/>
      <c r="U59" s="18"/>
      <c r="V59" s="18"/>
      <c r="W59" s="34"/>
    </row>
    <row r="60" spans="1:23" x14ac:dyDescent="0.2">
      <c r="A60" s="497"/>
      <c r="B60" s="499"/>
      <c r="C60" s="501"/>
      <c r="D60" s="501"/>
      <c r="E60" s="503"/>
      <c r="F60" s="17">
        <v>59</v>
      </c>
      <c r="G60" s="18" t="s">
        <v>4279</v>
      </c>
      <c r="H60" s="18" t="s">
        <v>4280</v>
      </c>
      <c r="I60" s="80"/>
      <c r="J60" s="18" t="s">
        <v>44</v>
      </c>
      <c r="K60" s="19">
        <v>18</v>
      </c>
      <c r="L60" s="19"/>
      <c r="M60" s="20" t="s">
        <v>34</v>
      </c>
      <c r="N60" s="20" t="s">
        <v>34</v>
      </c>
      <c r="O60" s="18" t="s">
        <v>1109</v>
      </c>
      <c r="P60" s="18"/>
      <c r="Q60" s="18"/>
      <c r="R60" s="18"/>
      <c r="S60" s="18"/>
      <c r="T60" s="18"/>
      <c r="U60" s="18"/>
      <c r="V60" s="18"/>
      <c r="W60" s="34"/>
    </row>
    <row r="61" spans="1:23" x14ac:dyDescent="0.2">
      <c r="A61" s="497"/>
      <c r="B61" s="499"/>
      <c r="C61" s="501"/>
      <c r="D61" s="501"/>
      <c r="E61" s="503"/>
      <c r="F61" s="17">
        <v>60</v>
      </c>
      <c r="G61" s="18" t="s">
        <v>4281</v>
      </c>
      <c r="H61" s="18" t="s">
        <v>4282</v>
      </c>
      <c r="I61" s="80"/>
      <c r="J61" s="18" t="s">
        <v>44</v>
      </c>
      <c r="K61" s="19">
        <v>40</v>
      </c>
      <c r="L61" s="19"/>
      <c r="M61" s="20" t="s">
        <v>34</v>
      </c>
      <c r="N61" s="20" t="s">
        <v>34</v>
      </c>
      <c r="O61" s="18" t="s">
        <v>1007</v>
      </c>
      <c r="P61" s="18"/>
      <c r="Q61" s="18"/>
      <c r="R61" s="18"/>
      <c r="S61" s="18"/>
      <c r="T61" s="18"/>
      <c r="U61" s="18"/>
      <c r="V61" s="18"/>
      <c r="W61" s="34"/>
    </row>
    <row r="62" spans="1:23" x14ac:dyDescent="0.2">
      <c r="A62" s="497"/>
      <c r="B62" s="499"/>
      <c r="C62" s="501"/>
      <c r="D62" s="501"/>
      <c r="E62" s="503"/>
      <c r="F62" s="17">
        <v>61</v>
      </c>
      <c r="G62" s="18" t="s">
        <v>4283</v>
      </c>
      <c r="H62" s="18" t="s">
        <v>4284</v>
      </c>
      <c r="I62" s="80"/>
      <c r="J62" s="18" t="s">
        <v>32</v>
      </c>
      <c r="K62" s="19">
        <v>1</v>
      </c>
      <c r="L62" s="19"/>
      <c r="M62" s="20" t="s">
        <v>34</v>
      </c>
      <c r="N62" s="20" t="s">
        <v>34</v>
      </c>
      <c r="O62" s="18" t="s">
        <v>35</v>
      </c>
      <c r="P62" s="18"/>
      <c r="Q62" s="18"/>
      <c r="R62" s="18"/>
      <c r="S62" s="18"/>
      <c r="T62" s="18"/>
      <c r="U62" s="18"/>
      <c r="V62" s="18"/>
      <c r="W62" s="34"/>
    </row>
    <row r="63" spans="1:23" x14ac:dyDescent="0.2">
      <c r="A63" s="497"/>
      <c r="B63" s="499"/>
      <c r="C63" s="501"/>
      <c r="D63" s="501"/>
      <c r="E63" s="503"/>
      <c r="F63" s="17">
        <v>62</v>
      </c>
      <c r="G63" s="18" t="s">
        <v>4285</v>
      </c>
      <c r="H63" s="18" t="s">
        <v>4286</v>
      </c>
      <c r="I63" s="80"/>
      <c r="J63" s="18" t="s">
        <v>32</v>
      </c>
      <c r="K63" s="19">
        <v>1</v>
      </c>
      <c r="L63" s="19"/>
      <c r="M63" s="20" t="s">
        <v>34</v>
      </c>
      <c r="N63" s="20" t="s">
        <v>34</v>
      </c>
      <c r="O63" s="18" t="s">
        <v>35</v>
      </c>
      <c r="P63" s="18"/>
      <c r="Q63" s="18"/>
      <c r="R63" s="18"/>
      <c r="S63" s="18"/>
      <c r="T63" s="18"/>
      <c r="U63" s="18"/>
      <c r="V63" s="18"/>
      <c r="W63" s="34"/>
    </row>
    <row r="64" spans="1:23" x14ac:dyDescent="0.2">
      <c r="A64" s="497"/>
      <c r="B64" s="499"/>
      <c r="C64" s="501"/>
      <c r="D64" s="501"/>
      <c r="E64" s="503"/>
      <c r="F64" s="17">
        <v>63</v>
      </c>
      <c r="G64" s="18" t="s">
        <v>4287</v>
      </c>
      <c r="H64" s="18" t="s">
        <v>4288</v>
      </c>
      <c r="I64" s="80"/>
      <c r="J64" s="18" t="s">
        <v>32</v>
      </c>
      <c r="K64" s="19">
        <v>1</v>
      </c>
      <c r="L64" s="19"/>
      <c r="M64" s="20" t="s">
        <v>34</v>
      </c>
      <c r="N64" s="20" t="s">
        <v>34</v>
      </c>
      <c r="O64" s="18" t="s">
        <v>35</v>
      </c>
      <c r="P64" s="18"/>
      <c r="Q64" s="18"/>
      <c r="R64" s="18"/>
      <c r="S64" s="18"/>
      <c r="T64" s="18"/>
      <c r="U64" s="18"/>
      <c r="V64" s="18"/>
      <c r="W64" s="34"/>
    </row>
    <row r="65" spans="1:23" x14ac:dyDescent="0.2">
      <c r="A65" s="497"/>
      <c r="B65" s="499"/>
      <c r="C65" s="501"/>
      <c r="D65" s="501"/>
      <c r="E65" s="503"/>
      <c r="F65" s="17">
        <v>64</v>
      </c>
      <c r="G65" s="18" t="s">
        <v>4289</v>
      </c>
      <c r="H65" s="18" t="s">
        <v>4290</v>
      </c>
      <c r="I65" s="80"/>
      <c r="J65" s="18" t="s">
        <v>32</v>
      </c>
      <c r="K65" s="19">
        <v>1</v>
      </c>
      <c r="L65" s="19"/>
      <c r="M65" s="20" t="s">
        <v>34</v>
      </c>
      <c r="N65" s="20" t="s">
        <v>34</v>
      </c>
      <c r="O65" s="18" t="s">
        <v>35</v>
      </c>
      <c r="P65" s="18"/>
      <c r="Q65" s="18"/>
      <c r="R65" s="18"/>
      <c r="S65" s="18"/>
      <c r="T65" s="18"/>
      <c r="U65" s="18"/>
      <c r="V65" s="18"/>
      <c r="W65" s="34"/>
    </row>
    <row r="66" spans="1:23" x14ac:dyDescent="0.2">
      <c r="A66" s="497"/>
      <c r="B66" s="499"/>
      <c r="C66" s="501"/>
      <c r="D66" s="501"/>
      <c r="E66" s="503"/>
      <c r="F66" s="17">
        <v>65</v>
      </c>
      <c r="G66" s="18" t="s">
        <v>4291</v>
      </c>
      <c r="H66" s="18" t="s">
        <v>4292</v>
      </c>
      <c r="I66" s="80"/>
      <c r="J66" s="18" t="s">
        <v>32</v>
      </c>
      <c r="K66" s="19">
        <v>1</v>
      </c>
      <c r="L66" s="19"/>
      <c r="M66" s="20" t="s">
        <v>34</v>
      </c>
      <c r="N66" s="20" t="s">
        <v>34</v>
      </c>
      <c r="O66" s="18" t="s">
        <v>35</v>
      </c>
      <c r="P66" s="18"/>
      <c r="Q66" s="18"/>
      <c r="R66" s="18"/>
      <c r="S66" s="18"/>
      <c r="T66" s="18"/>
      <c r="U66" s="18"/>
      <c r="V66" s="18"/>
      <c r="W66" s="34"/>
    </row>
    <row r="67" spans="1:23" x14ac:dyDescent="0.2">
      <c r="A67" s="497"/>
      <c r="B67" s="499"/>
      <c r="C67" s="501"/>
      <c r="D67" s="501"/>
      <c r="E67" s="503"/>
      <c r="F67" s="17">
        <v>66</v>
      </c>
      <c r="G67" s="18" t="s">
        <v>4293</v>
      </c>
      <c r="H67" s="18" t="s">
        <v>4294</v>
      </c>
      <c r="I67" s="80"/>
      <c r="J67" s="18" t="s">
        <v>32</v>
      </c>
      <c r="K67" s="19">
        <v>1</v>
      </c>
      <c r="L67" s="19"/>
      <c r="M67" s="20" t="s">
        <v>34</v>
      </c>
      <c r="N67" s="20" t="s">
        <v>34</v>
      </c>
      <c r="O67" s="18" t="s">
        <v>35</v>
      </c>
      <c r="P67" s="18"/>
      <c r="Q67" s="18"/>
      <c r="R67" s="18"/>
      <c r="S67" s="18"/>
      <c r="T67" s="18"/>
      <c r="U67" s="18"/>
      <c r="V67" s="18"/>
      <c r="W67" s="34"/>
    </row>
    <row r="68" spans="1:23" x14ac:dyDescent="0.2">
      <c r="A68" s="497"/>
      <c r="B68" s="499"/>
      <c r="C68" s="501"/>
      <c r="D68" s="501"/>
      <c r="E68" s="503"/>
      <c r="F68" s="17">
        <v>67</v>
      </c>
      <c r="G68" s="18" t="s">
        <v>4295</v>
      </c>
      <c r="H68" s="18" t="s">
        <v>4296</v>
      </c>
      <c r="I68" s="80"/>
      <c r="J68" s="18" t="s">
        <v>32</v>
      </c>
      <c r="K68" s="19">
        <v>1</v>
      </c>
      <c r="L68" s="19"/>
      <c r="M68" s="20" t="s">
        <v>34</v>
      </c>
      <c r="N68" s="20" t="s">
        <v>34</v>
      </c>
      <c r="O68" s="18" t="s">
        <v>35</v>
      </c>
      <c r="P68" s="18"/>
      <c r="Q68" s="18"/>
      <c r="R68" s="18"/>
      <c r="S68" s="18"/>
      <c r="T68" s="18"/>
      <c r="U68" s="18"/>
      <c r="V68" s="18"/>
      <c r="W68" s="34"/>
    </row>
    <row r="69" spans="1:23" x14ac:dyDescent="0.2">
      <c r="A69" s="497"/>
      <c r="B69" s="499"/>
      <c r="C69" s="501"/>
      <c r="D69" s="501"/>
      <c r="E69" s="503"/>
      <c r="F69" s="17">
        <v>68</v>
      </c>
      <c r="G69" s="18" t="s">
        <v>4297</v>
      </c>
      <c r="H69" s="18" t="s">
        <v>4298</v>
      </c>
      <c r="I69" s="80"/>
      <c r="J69" s="18" t="s">
        <v>32</v>
      </c>
      <c r="K69" s="19">
        <v>1</v>
      </c>
      <c r="L69" s="19"/>
      <c r="M69" s="20" t="s">
        <v>34</v>
      </c>
      <c r="N69" s="20" t="s">
        <v>34</v>
      </c>
      <c r="O69" s="18" t="s">
        <v>35</v>
      </c>
      <c r="P69" s="18"/>
      <c r="Q69" s="18"/>
      <c r="R69" s="18"/>
      <c r="S69" s="18"/>
      <c r="T69" s="18"/>
      <c r="U69" s="18"/>
      <c r="V69" s="18"/>
      <c r="W69" s="34"/>
    </row>
    <row r="70" spans="1:23" x14ac:dyDescent="0.2">
      <c r="A70" s="497"/>
      <c r="B70" s="499"/>
      <c r="C70" s="501"/>
      <c r="D70" s="501"/>
      <c r="E70" s="503"/>
      <c r="F70" s="17">
        <v>69</v>
      </c>
      <c r="G70" s="18" t="s">
        <v>4299</v>
      </c>
      <c r="H70" s="18" t="s">
        <v>4300</v>
      </c>
      <c r="I70" s="80"/>
      <c r="J70" s="18" t="s">
        <v>44</v>
      </c>
      <c r="K70" s="19">
        <v>4</v>
      </c>
      <c r="L70" s="19"/>
      <c r="M70" s="20" t="s">
        <v>34</v>
      </c>
      <c r="N70" s="20" t="s">
        <v>34</v>
      </c>
      <c r="O70" s="18" t="s">
        <v>511</v>
      </c>
      <c r="P70" s="18"/>
      <c r="Q70" s="18"/>
      <c r="R70" s="18"/>
      <c r="S70" s="18"/>
      <c r="T70" s="18"/>
      <c r="U70" s="18"/>
      <c r="V70" s="18"/>
      <c r="W70" s="34"/>
    </row>
    <row r="71" spans="1:23" x14ac:dyDescent="0.2">
      <c r="A71" s="497"/>
      <c r="B71" s="499"/>
      <c r="C71" s="501"/>
      <c r="D71" s="501"/>
      <c r="E71" s="503"/>
      <c r="F71" s="17">
        <v>70</v>
      </c>
      <c r="G71" s="18" t="s">
        <v>4301</v>
      </c>
      <c r="H71" s="18" t="s">
        <v>4302</v>
      </c>
      <c r="I71" s="80"/>
      <c r="J71" s="18" t="s">
        <v>32</v>
      </c>
      <c r="K71" s="19">
        <v>2</v>
      </c>
      <c r="L71" s="19"/>
      <c r="M71" s="20" t="s">
        <v>34</v>
      </c>
      <c r="N71" s="20" t="s">
        <v>34</v>
      </c>
      <c r="O71" s="18" t="s">
        <v>42</v>
      </c>
      <c r="P71" s="18"/>
      <c r="Q71" s="18"/>
      <c r="R71" s="18"/>
      <c r="S71" s="18"/>
      <c r="T71" s="18"/>
      <c r="U71" s="18"/>
      <c r="V71" s="18"/>
      <c r="W71" s="34"/>
    </row>
    <row r="72" spans="1:23" x14ac:dyDescent="0.2">
      <c r="A72" s="497"/>
      <c r="B72" s="499"/>
      <c r="C72" s="501"/>
      <c r="D72" s="501"/>
      <c r="E72" s="503"/>
      <c r="F72" s="17">
        <v>71</v>
      </c>
      <c r="G72" s="18" t="s">
        <v>4303</v>
      </c>
      <c r="H72" s="18" t="s">
        <v>4304</v>
      </c>
      <c r="I72" s="80"/>
      <c r="J72" s="18" t="s">
        <v>32</v>
      </c>
      <c r="K72" s="19">
        <v>2</v>
      </c>
      <c r="L72" s="19"/>
      <c r="M72" s="20" t="s">
        <v>34</v>
      </c>
      <c r="N72" s="20" t="s">
        <v>34</v>
      </c>
      <c r="O72" s="18" t="s">
        <v>42</v>
      </c>
      <c r="P72" s="18"/>
      <c r="Q72" s="18"/>
      <c r="R72" s="18"/>
      <c r="S72" s="18"/>
      <c r="T72" s="18"/>
      <c r="U72" s="18"/>
      <c r="V72" s="18"/>
      <c r="W72" s="34"/>
    </row>
    <row r="73" spans="1:23" x14ac:dyDescent="0.2">
      <c r="A73" s="497"/>
      <c r="B73" s="499"/>
      <c r="C73" s="501"/>
      <c r="D73" s="501"/>
      <c r="E73" s="503"/>
      <c r="F73" s="17">
        <v>72</v>
      </c>
      <c r="G73" s="18" t="s">
        <v>4305</v>
      </c>
      <c r="H73" s="18" t="s">
        <v>4306</v>
      </c>
      <c r="I73" s="80"/>
      <c r="J73" s="18" t="s">
        <v>32</v>
      </c>
      <c r="K73" s="19">
        <v>2</v>
      </c>
      <c r="L73" s="19"/>
      <c r="M73" s="20" t="s">
        <v>34</v>
      </c>
      <c r="N73" s="20" t="s">
        <v>34</v>
      </c>
      <c r="O73" s="18" t="s">
        <v>42</v>
      </c>
      <c r="P73" s="18"/>
      <c r="Q73" s="18"/>
      <c r="R73" s="18"/>
      <c r="S73" s="18"/>
      <c r="T73" s="18"/>
      <c r="U73" s="18"/>
      <c r="V73" s="18"/>
      <c r="W73" s="34"/>
    </row>
    <row r="74" spans="1:23" x14ac:dyDescent="0.2">
      <c r="A74" s="497"/>
      <c r="B74" s="499"/>
      <c r="C74" s="501"/>
      <c r="D74" s="501"/>
      <c r="E74" s="503"/>
      <c r="F74" s="17">
        <v>73</v>
      </c>
      <c r="G74" s="18" t="s">
        <v>4307</v>
      </c>
      <c r="H74" s="18" t="s">
        <v>4308</v>
      </c>
      <c r="I74" s="80"/>
      <c r="J74" s="18" t="s">
        <v>32</v>
      </c>
      <c r="K74" s="19">
        <v>2</v>
      </c>
      <c r="L74" s="19"/>
      <c r="M74" s="20" t="s">
        <v>34</v>
      </c>
      <c r="N74" s="20" t="s">
        <v>34</v>
      </c>
      <c r="O74" s="18" t="s">
        <v>42</v>
      </c>
      <c r="P74" s="18"/>
      <c r="Q74" s="18"/>
      <c r="R74" s="18"/>
      <c r="S74" s="18"/>
      <c r="T74" s="18"/>
      <c r="U74" s="18"/>
      <c r="V74" s="18"/>
      <c r="W74" s="34"/>
    </row>
    <row r="75" spans="1:23" x14ac:dyDescent="0.2">
      <c r="A75" s="497"/>
      <c r="B75" s="499"/>
      <c r="C75" s="501"/>
      <c r="D75" s="501"/>
      <c r="E75" s="503"/>
      <c r="F75" s="17">
        <v>74</v>
      </c>
      <c r="G75" s="18" t="s">
        <v>4309</v>
      </c>
      <c r="H75" s="18" t="s">
        <v>4310</v>
      </c>
      <c r="I75" s="80"/>
      <c r="J75" s="18" t="s">
        <v>32</v>
      </c>
      <c r="K75" s="19">
        <v>2</v>
      </c>
      <c r="L75" s="19"/>
      <c r="M75" s="20" t="s">
        <v>34</v>
      </c>
      <c r="N75" s="20" t="s">
        <v>34</v>
      </c>
      <c r="O75" s="18" t="s">
        <v>42</v>
      </c>
      <c r="P75" s="18"/>
      <c r="Q75" s="18"/>
      <c r="R75" s="18"/>
      <c r="S75" s="18"/>
      <c r="T75" s="18"/>
      <c r="U75" s="18"/>
      <c r="V75" s="18"/>
      <c r="W75" s="34"/>
    </row>
    <row r="76" spans="1:23" x14ac:dyDescent="0.2">
      <c r="A76" s="497"/>
      <c r="B76" s="499"/>
      <c r="C76" s="501"/>
      <c r="D76" s="501"/>
      <c r="E76" s="503"/>
      <c r="F76" s="17">
        <v>75</v>
      </c>
      <c r="G76" s="18" t="s">
        <v>4311</v>
      </c>
      <c r="H76" s="18" t="s">
        <v>4312</v>
      </c>
      <c r="I76" s="80"/>
      <c r="J76" s="18" t="s">
        <v>32</v>
      </c>
      <c r="K76" s="19">
        <v>2</v>
      </c>
      <c r="L76" s="19"/>
      <c r="M76" s="20" t="s">
        <v>34</v>
      </c>
      <c r="N76" s="20" t="s">
        <v>34</v>
      </c>
      <c r="O76" s="18" t="s">
        <v>42</v>
      </c>
      <c r="P76" s="18"/>
      <c r="Q76" s="18"/>
      <c r="R76" s="18"/>
      <c r="S76" s="18"/>
      <c r="T76" s="18"/>
      <c r="U76" s="18"/>
      <c r="V76" s="18"/>
      <c r="W76" s="34"/>
    </row>
    <row r="77" spans="1:23" x14ac:dyDescent="0.2">
      <c r="A77" s="497"/>
      <c r="B77" s="499"/>
      <c r="C77" s="501"/>
      <c r="D77" s="501"/>
      <c r="E77" s="503"/>
      <c r="F77" s="17">
        <v>76</v>
      </c>
      <c r="G77" s="18" t="s">
        <v>4313</v>
      </c>
      <c r="H77" s="18" t="s">
        <v>4314</v>
      </c>
      <c r="I77" s="80"/>
      <c r="J77" s="18" t="s">
        <v>32</v>
      </c>
      <c r="K77" s="19">
        <v>2</v>
      </c>
      <c r="L77" s="19"/>
      <c r="M77" s="20" t="s">
        <v>34</v>
      </c>
      <c r="N77" s="20" t="s">
        <v>34</v>
      </c>
      <c r="O77" s="18" t="s">
        <v>42</v>
      </c>
      <c r="P77" s="18"/>
      <c r="Q77" s="18"/>
      <c r="R77" s="18"/>
      <c r="S77" s="18"/>
      <c r="T77" s="18"/>
      <c r="U77" s="18"/>
      <c r="V77" s="18"/>
      <c r="W77" s="34"/>
    </row>
    <row r="78" spans="1:23" x14ac:dyDescent="0.2">
      <c r="A78" s="497"/>
      <c r="B78" s="499"/>
      <c r="C78" s="501"/>
      <c r="D78" s="501"/>
      <c r="E78" s="503"/>
      <c r="F78" s="17">
        <v>77</v>
      </c>
      <c r="G78" s="18" t="s">
        <v>4315</v>
      </c>
      <c r="H78" s="18" t="s">
        <v>4316</v>
      </c>
      <c r="I78" s="80"/>
      <c r="J78" s="18" t="s">
        <v>32</v>
      </c>
      <c r="K78" s="19">
        <v>2</v>
      </c>
      <c r="L78" s="19"/>
      <c r="M78" s="20" t="s">
        <v>34</v>
      </c>
      <c r="N78" s="20" t="s">
        <v>34</v>
      </c>
      <c r="O78" s="18" t="s">
        <v>42</v>
      </c>
      <c r="P78" s="18"/>
      <c r="Q78" s="18"/>
      <c r="R78" s="18"/>
      <c r="S78" s="18"/>
      <c r="T78" s="18"/>
      <c r="U78" s="18"/>
      <c r="V78" s="18"/>
      <c r="W78" s="34"/>
    </row>
    <row r="79" spans="1:23" x14ac:dyDescent="0.2">
      <c r="A79" s="497"/>
      <c r="B79" s="499"/>
      <c r="C79" s="501"/>
      <c r="D79" s="501"/>
      <c r="E79" s="503"/>
      <c r="F79" s="17">
        <v>78</v>
      </c>
      <c r="G79" s="18" t="s">
        <v>4317</v>
      </c>
      <c r="H79" s="18" t="s">
        <v>4318</v>
      </c>
      <c r="I79" s="80"/>
      <c r="J79" s="18" t="s">
        <v>44</v>
      </c>
      <c r="K79" s="19">
        <v>8</v>
      </c>
      <c r="L79" s="19"/>
      <c r="M79" s="20" t="s">
        <v>34</v>
      </c>
      <c r="N79" s="20" t="s">
        <v>34</v>
      </c>
      <c r="O79" s="18" t="s">
        <v>65</v>
      </c>
      <c r="P79" s="18"/>
      <c r="Q79" s="18"/>
      <c r="R79" s="18"/>
      <c r="S79" s="18"/>
      <c r="T79" s="18"/>
      <c r="U79" s="18"/>
      <c r="V79" s="18"/>
      <c r="W79" s="34"/>
    </row>
    <row r="80" spans="1:23" x14ac:dyDescent="0.2">
      <c r="A80" s="497"/>
      <c r="B80" s="499"/>
      <c r="C80" s="501"/>
      <c r="D80" s="501"/>
      <c r="E80" s="503"/>
      <c r="F80" s="17">
        <v>79</v>
      </c>
      <c r="G80" s="18" t="s">
        <v>4319</v>
      </c>
      <c r="H80" s="18" t="s">
        <v>4320</v>
      </c>
      <c r="I80" s="80"/>
      <c r="J80" s="18" t="s">
        <v>134</v>
      </c>
      <c r="K80" s="19">
        <v>6</v>
      </c>
      <c r="L80" s="19">
        <v>0</v>
      </c>
      <c r="M80" s="20" t="s">
        <v>34</v>
      </c>
      <c r="N80" s="20" t="s">
        <v>34</v>
      </c>
      <c r="O80" s="18" t="s">
        <v>1920</v>
      </c>
      <c r="P80" s="18"/>
      <c r="Q80" s="18"/>
      <c r="R80" s="18"/>
      <c r="S80" s="18"/>
      <c r="T80" s="18"/>
      <c r="U80" s="18"/>
      <c r="V80" s="18"/>
      <c r="W80" s="34"/>
    </row>
    <row r="81" spans="1:23" x14ac:dyDescent="0.2">
      <c r="A81" s="497"/>
      <c r="B81" s="499"/>
      <c r="C81" s="501"/>
      <c r="D81" s="501"/>
      <c r="E81" s="503"/>
      <c r="F81" s="17">
        <v>80</v>
      </c>
      <c r="G81" s="18" t="s">
        <v>4321</v>
      </c>
      <c r="H81" s="18" t="s">
        <v>4322</v>
      </c>
      <c r="I81" s="80"/>
      <c r="J81" s="18" t="s">
        <v>134</v>
      </c>
      <c r="K81" s="19">
        <v>6</v>
      </c>
      <c r="L81" s="19">
        <v>0</v>
      </c>
      <c r="M81" s="20" t="s">
        <v>34</v>
      </c>
      <c r="N81" s="20" t="s">
        <v>34</v>
      </c>
      <c r="O81" s="18" t="s">
        <v>1920</v>
      </c>
      <c r="P81" s="18"/>
      <c r="Q81" s="18"/>
      <c r="R81" s="18"/>
      <c r="S81" s="18"/>
      <c r="T81" s="18"/>
      <c r="U81" s="18"/>
      <c r="V81" s="18"/>
      <c r="W81" s="34"/>
    </row>
    <row r="82" spans="1:23" x14ac:dyDescent="0.2">
      <c r="A82" s="497"/>
      <c r="B82" s="499"/>
      <c r="C82" s="501"/>
      <c r="D82" s="501"/>
      <c r="E82" s="503"/>
      <c r="F82" s="17">
        <v>81</v>
      </c>
      <c r="G82" s="18" t="s">
        <v>4323</v>
      </c>
      <c r="H82" s="18" t="s">
        <v>4324</v>
      </c>
      <c r="I82" s="80"/>
      <c r="J82" s="18" t="s">
        <v>134</v>
      </c>
      <c r="K82" s="19">
        <v>6</v>
      </c>
      <c r="L82" s="19">
        <v>0</v>
      </c>
      <c r="M82" s="20" t="s">
        <v>34</v>
      </c>
      <c r="N82" s="20" t="s">
        <v>34</v>
      </c>
      <c r="O82" s="18" t="s">
        <v>1920</v>
      </c>
      <c r="P82" s="18"/>
      <c r="Q82" s="18"/>
      <c r="R82" s="18"/>
      <c r="S82" s="18"/>
      <c r="T82" s="18"/>
      <c r="U82" s="18"/>
      <c r="V82" s="18"/>
      <c r="W82" s="34"/>
    </row>
    <row r="83" spans="1:23" x14ac:dyDescent="0.2">
      <c r="A83" s="497"/>
      <c r="B83" s="499"/>
      <c r="C83" s="501"/>
      <c r="D83" s="501"/>
      <c r="E83" s="503"/>
      <c r="F83" s="17">
        <v>82</v>
      </c>
      <c r="G83" s="18" t="s">
        <v>4325</v>
      </c>
      <c r="H83" s="18" t="s">
        <v>4326</v>
      </c>
      <c r="I83" s="80"/>
      <c r="J83" s="18" t="s">
        <v>134</v>
      </c>
      <c r="K83" s="19">
        <v>6</v>
      </c>
      <c r="L83" s="19">
        <v>0</v>
      </c>
      <c r="M83" s="20" t="s">
        <v>34</v>
      </c>
      <c r="N83" s="20" t="s">
        <v>34</v>
      </c>
      <c r="O83" s="18" t="s">
        <v>1920</v>
      </c>
      <c r="P83" s="18"/>
      <c r="Q83" s="18"/>
      <c r="R83" s="18"/>
      <c r="S83" s="18"/>
      <c r="T83" s="18"/>
      <c r="U83" s="18"/>
      <c r="V83" s="18"/>
      <c r="W83" s="34"/>
    </row>
    <row r="84" spans="1:23" x14ac:dyDescent="0.2">
      <c r="A84" s="497"/>
      <c r="B84" s="499"/>
      <c r="C84" s="501"/>
      <c r="D84" s="501"/>
      <c r="E84" s="503"/>
      <c r="F84" s="17">
        <v>83</v>
      </c>
      <c r="G84" s="18" t="s">
        <v>4327</v>
      </c>
      <c r="H84" s="18" t="s">
        <v>4328</v>
      </c>
      <c r="I84" s="80"/>
      <c r="J84" s="18" t="s">
        <v>134</v>
      </c>
      <c r="K84" s="19">
        <v>6</v>
      </c>
      <c r="L84" s="19">
        <v>0</v>
      </c>
      <c r="M84" s="20" t="s">
        <v>34</v>
      </c>
      <c r="N84" s="20" t="s">
        <v>34</v>
      </c>
      <c r="O84" s="18" t="s">
        <v>1920</v>
      </c>
      <c r="P84" s="18"/>
      <c r="Q84" s="18"/>
      <c r="R84" s="18"/>
      <c r="S84" s="18"/>
      <c r="T84" s="18"/>
      <c r="U84" s="18"/>
      <c r="V84" s="18"/>
      <c r="W84" s="34"/>
    </row>
    <row r="85" spans="1:23" x14ac:dyDescent="0.2">
      <c r="A85" s="497"/>
      <c r="B85" s="499"/>
      <c r="C85" s="501"/>
      <c r="D85" s="501"/>
      <c r="E85" s="503"/>
      <c r="F85" s="17">
        <v>84</v>
      </c>
      <c r="G85" s="18" t="s">
        <v>4329</v>
      </c>
      <c r="H85" s="18" t="s">
        <v>4330</v>
      </c>
      <c r="I85" s="80"/>
      <c r="J85" s="18" t="s">
        <v>134</v>
      </c>
      <c r="K85" s="19">
        <v>6</v>
      </c>
      <c r="L85" s="19">
        <v>0</v>
      </c>
      <c r="M85" s="20" t="s">
        <v>34</v>
      </c>
      <c r="N85" s="20" t="s">
        <v>34</v>
      </c>
      <c r="O85" s="18" t="s">
        <v>1920</v>
      </c>
      <c r="P85" s="18"/>
      <c r="Q85" s="18"/>
      <c r="R85" s="18"/>
      <c r="S85" s="18"/>
      <c r="T85" s="18"/>
      <c r="U85" s="18"/>
      <c r="V85" s="18"/>
      <c r="W85" s="34"/>
    </row>
    <row r="86" spans="1:23" x14ac:dyDescent="0.2">
      <c r="A86" s="497"/>
      <c r="B86" s="499"/>
      <c r="C86" s="501"/>
      <c r="D86" s="501"/>
      <c r="E86" s="503"/>
      <c r="F86" s="17">
        <v>85</v>
      </c>
      <c r="G86" s="18" t="s">
        <v>4331</v>
      </c>
      <c r="H86" s="18" t="s">
        <v>4332</v>
      </c>
      <c r="I86" s="80"/>
      <c r="J86" s="18" t="s">
        <v>134</v>
      </c>
      <c r="K86" s="19">
        <v>6</v>
      </c>
      <c r="L86" s="19">
        <v>0</v>
      </c>
      <c r="M86" s="20" t="s">
        <v>34</v>
      </c>
      <c r="N86" s="20" t="s">
        <v>34</v>
      </c>
      <c r="O86" s="18" t="s">
        <v>1920</v>
      </c>
      <c r="P86" s="18"/>
      <c r="Q86" s="18"/>
      <c r="R86" s="18"/>
      <c r="S86" s="18"/>
      <c r="T86" s="18"/>
      <c r="U86" s="18"/>
      <c r="V86" s="18"/>
      <c r="W86" s="34"/>
    </row>
    <row r="87" spans="1:23" x14ac:dyDescent="0.2">
      <c r="A87" s="497"/>
      <c r="B87" s="499"/>
      <c r="C87" s="501"/>
      <c r="D87" s="501"/>
      <c r="E87" s="503"/>
      <c r="F87" s="17">
        <v>86</v>
      </c>
      <c r="G87" s="18" t="s">
        <v>4333</v>
      </c>
      <c r="H87" s="18" t="s">
        <v>4334</v>
      </c>
      <c r="I87" s="80"/>
      <c r="J87" s="18" t="s">
        <v>134</v>
      </c>
      <c r="K87" s="19">
        <v>6</v>
      </c>
      <c r="L87" s="19">
        <v>0</v>
      </c>
      <c r="M87" s="20" t="s">
        <v>34</v>
      </c>
      <c r="N87" s="20" t="s">
        <v>34</v>
      </c>
      <c r="O87" s="18" t="s">
        <v>1920</v>
      </c>
      <c r="P87" s="18"/>
      <c r="Q87" s="18"/>
      <c r="R87" s="18"/>
      <c r="S87" s="18"/>
      <c r="T87" s="18"/>
      <c r="U87" s="18"/>
      <c r="V87" s="18"/>
      <c r="W87" s="34"/>
    </row>
    <row r="88" spans="1:23" x14ac:dyDescent="0.2">
      <c r="A88" s="497"/>
      <c r="B88" s="499"/>
      <c r="C88" s="501"/>
      <c r="D88" s="501"/>
      <c r="E88" s="503"/>
      <c r="F88" s="17">
        <v>87</v>
      </c>
      <c r="G88" s="18" t="s">
        <v>4335</v>
      </c>
      <c r="H88" s="18" t="s">
        <v>4336</v>
      </c>
      <c r="I88" s="80"/>
      <c r="J88" s="18" t="s">
        <v>44</v>
      </c>
      <c r="K88" s="19">
        <v>24</v>
      </c>
      <c r="L88" s="19"/>
      <c r="M88" s="20" t="s">
        <v>34</v>
      </c>
      <c r="N88" s="20" t="s">
        <v>34</v>
      </c>
      <c r="O88" s="18" t="s">
        <v>1116</v>
      </c>
      <c r="P88" s="18"/>
      <c r="Q88" s="18"/>
      <c r="R88" s="18"/>
      <c r="S88" s="18"/>
      <c r="T88" s="18"/>
      <c r="U88" s="18"/>
      <c r="V88" s="18"/>
      <c r="W88" s="34"/>
    </row>
    <row r="89" spans="1:23" x14ac:dyDescent="0.2">
      <c r="A89" s="497"/>
      <c r="B89" s="499"/>
      <c r="C89" s="501"/>
      <c r="D89" s="501"/>
      <c r="E89" s="503"/>
      <c r="F89" s="17">
        <v>88</v>
      </c>
      <c r="G89" s="18" t="s">
        <v>3637</v>
      </c>
      <c r="H89" s="18" t="s">
        <v>4337</v>
      </c>
      <c r="I89" s="80"/>
      <c r="J89" s="18" t="s">
        <v>123</v>
      </c>
      <c r="K89" s="19"/>
      <c r="L89" s="19"/>
      <c r="M89" s="20" t="s">
        <v>34</v>
      </c>
      <c r="N89" s="20" t="s">
        <v>34</v>
      </c>
      <c r="O89" s="18" t="s">
        <v>124</v>
      </c>
      <c r="P89" s="18"/>
      <c r="Q89" s="18"/>
      <c r="R89" s="18"/>
      <c r="S89" s="18"/>
      <c r="T89" s="18"/>
      <c r="U89" s="18"/>
      <c r="V89" s="18"/>
      <c r="W89" s="34"/>
    </row>
    <row r="90" spans="1:23" x14ac:dyDescent="0.2">
      <c r="A90" s="497"/>
      <c r="B90" s="499"/>
      <c r="C90" s="501"/>
      <c r="D90" s="501"/>
      <c r="E90" s="503"/>
      <c r="F90" s="17">
        <v>89</v>
      </c>
      <c r="G90" s="18" t="s">
        <v>4338</v>
      </c>
      <c r="H90" s="18" t="s">
        <v>4339</v>
      </c>
      <c r="I90" s="80"/>
      <c r="J90" s="18" t="s">
        <v>123</v>
      </c>
      <c r="K90" s="19"/>
      <c r="L90" s="19"/>
      <c r="M90" s="20" t="s">
        <v>34</v>
      </c>
      <c r="N90" s="20" t="s">
        <v>34</v>
      </c>
      <c r="O90" s="18" t="s">
        <v>124</v>
      </c>
      <c r="P90" s="18"/>
      <c r="Q90" s="18"/>
      <c r="R90" s="18"/>
      <c r="S90" s="18"/>
      <c r="T90" s="18"/>
      <c r="U90" s="18"/>
      <c r="V90" s="18"/>
      <c r="W90" s="34"/>
    </row>
    <row r="91" spans="1:23" x14ac:dyDescent="0.2">
      <c r="A91" s="497"/>
      <c r="B91" s="499"/>
      <c r="C91" s="501"/>
      <c r="D91" s="501"/>
      <c r="E91" s="503"/>
      <c r="F91" s="17">
        <v>90</v>
      </c>
      <c r="G91" s="18" t="s">
        <v>3641</v>
      </c>
      <c r="H91" s="18" t="s">
        <v>4340</v>
      </c>
      <c r="I91" s="80"/>
      <c r="J91" s="18" t="s">
        <v>123</v>
      </c>
      <c r="K91" s="19"/>
      <c r="L91" s="19"/>
      <c r="M91" s="20" t="s">
        <v>34</v>
      </c>
      <c r="N91" s="20" t="s">
        <v>34</v>
      </c>
      <c r="O91" s="18" t="s">
        <v>124</v>
      </c>
      <c r="P91" s="18"/>
      <c r="Q91" s="18"/>
      <c r="R91" s="18"/>
      <c r="S91" s="18"/>
      <c r="T91" s="18"/>
      <c r="U91" s="18"/>
      <c r="V91" s="18"/>
      <c r="W91" s="34"/>
    </row>
    <row r="92" spans="1:23" x14ac:dyDescent="0.2">
      <c r="A92" s="497"/>
      <c r="B92" s="499"/>
      <c r="C92" s="501"/>
      <c r="D92" s="501"/>
      <c r="E92" s="503"/>
      <c r="F92" s="17">
        <v>91</v>
      </c>
      <c r="G92" s="18" t="s">
        <v>3961</v>
      </c>
      <c r="H92" s="18" t="s">
        <v>4341</v>
      </c>
      <c r="I92" s="80"/>
      <c r="J92" s="18" t="s">
        <v>44</v>
      </c>
      <c r="K92" s="19">
        <v>8</v>
      </c>
      <c r="L92" s="19"/>
      <c r="M92" s="20" t="s">
        <v>34</v>
      </c>
      <c r="N92" s="20" t="s">
        <v>34</v>
      </c>
      <c r="O92" s="18" t="s">
        <v>65</v>
      </c>
      <c r="P92" s="18"/>
      <c r="Q92" s="18"/>
      <c r="R92" s="18"/>
      <c r="S92" s="18"/>
      <c r="T92" s="18"/>
      <c r="U92" s="18"/>
      <c r="V92" s="18"/>
      <c r="W92" s="34"/>
    </row>
    <row r="93" spans="1:23" x14ac:dyDescent="0.2">
      <c r="A93" s="497"/>
      <c r="B93" s="499"/>
      <c r="C93" s="501"/>
      <c r="D93" s="501"/>
      <c r="E93" s="503"/>
      <c r="F93" s="17">
        <v>92</v>
      </c>
      <c r="G93" s="18" t="s">
        <v>4342</v>
      </c>
      <c r="H93" s="18" t="s">
        <v>4343</v>
      </c>
      <c r="I93" s="80"/>
      <c r="J93" s="18" t="s">
        <v>44</v>
      </c>
      <c r="K93" s="19">
        <v>20</v>
      </c>
      <c r="L93" s="19"/>
      <c r="M93" s="20" t="s">
        <v>34</v>
      </c>
      <c r="N93" s="20" t="s">
        <v>34</v>
      </c>
      <c r="O93" s="18" t="s">
        <v>37</v>
      </c>
      <c r="P93" s="18"/>
      <c r="Q93" s="18"/>
      <c r="R93" s="18"/>
      <c r="S93" s="18"/>
      <c r="T93" s="18"/>
      <c r="U93" s="18"/>
      <c r="V93" s="18"/>
      <c r="W93" s="34"/>
    </row>
    <row r="94" spans="1:23" x14ac:dyDescent="0.2">
      <c r="A94" s="496" t="s">
        <v>4144</v>
      </c>
      <c r="B94" s="498" t="s">
        <v>4145</v>
      </c>
      <c r="C94" s="500"/>
      <c r="D94" s="500"/>
      <c r="E94" s="502">
        <v>16777215</v>
      </c>
      <c r="F94" s="27">
        <v>1</v>
      </c>
      <c r="G94" s="28" t="s">
        <v>4168</v>
      </c>
      <c r="H94" s="28" t="s">
        <v>4344</v>
      </c>
      <c r="I94" s="79"/>
      <c r="J94" s="28" t="s">
        <v>32</v>
      </c>
      <c r="K94" s="29">
        <v>6</v>
      </c>
      <c r="L94" s="29"/>
      <c r="M94" s="30" t="s">
        <v>34</v>
      </c>
      <c r="N94" s="30" t="s">
        <v>34</v>
      </c>
      <c r="O94" s="28" t="s">
        <v>45</v>
      </c>
      <c r="P94" s="28"/>
      <c r="Q94" s="28"/>
      <c r="R94" s="28"/>
      <c r="S94" s="28"/>
      <c r="T94" s="28"/>
      <c r="U94" s="28"/>
      <c r="V94" s="28"/>
      <c r="W94" s="33"/>
    </row>
    <row r="95" spans="1:23" x14ac:dyDescent="0.2">
      <c r="A95" s="497"/>
      <c r="B95" s="499"/>
      <c r="C95" s="501"/>
      <c r="D95" s="501"/>
      <c r="E95" s="503"/>
      <c r="F95" s="17">
        <v>2</v>
      </c>
      <c r="G95" s="18" t="s">
        <v>3337</v>
      </c>
      <c r="H95" s="18" t="s">
        <v>4345</v>
      </c>
      <c r="I95" s="80"/>
      <c r="J95" s="18" t="s">
        <v>32</v>
      </c>
      <c r="K95" s="19">
        <v>8</v>
      </c>
      <c r="L95" s="19"/>
      <c r="M95" s="20" t="s">
        <v>34</v>
      </c>
      <c r="N95" s="20" t="s">
        <v>34</v>
      </c>
      <c r="O95" s="18" t="s">
        <v>40</v>
      </c>
      <c r="P95" s="18"/>
      <c r="Q95" s="18"/>
      <c r="R95" s="18"/>
      <c r="S95" s="18"/>
      <c r="T95" s="18"/>
      <c r="U95" s="18"/>
      <c r="V95" s="18"/>
      <c r="W95" s="34"/>
    </row>
    <row r="96" spans="1:23" x14ac:dyDescent="0.2">
      <c r="A96" s="497"/>
      <c r="B96" s="499"/>
      <c r="C96" s="501"/>
      <c r="D96" s="501"/>
      <c r="E96" s="503"/>
      <c r="F96" s="17">
        <v>3</v>
      </c>
      <c r="G96" s="18" t="s">
        <v>4171</v>
      </c>
      <c r="H96" s="18" t="s">
        <v>4346</v>
      </c>
      <c r="I96" s="80"/>
      <c r="J96" s="18" t="s">
        <v>32</v>
      </c>
      <c r="K96" s="19">
        <v>1</v>
      </c>
      <c r="L96" s="19"/>
      <c r="M96" s="20" t="s">
        <v>34</v>
      </c>
      <c r="N96" s="20" t="s">
        <v>34</v>
      </c>
      <c r="O96" s="18" t="s">
        <v>35</v>
      </c>
      <c r="P96" s="18"/>
      <c r="Q96" s="18"/>
      <c r="R96" s="18"/>
      <c r="S96" s="18"/>
      <c r="T96" s="18"/>
      <c r="U96" s="18"/>
      <c r="V96" s="18"/>
      <c r="W96" s="34"/>
    </row>
    <row r="97" spans="1:23" x14ac:dyDescent="0.2">
      <c r="A97" s="497"/>
      <c r="B97" s="499"/>
      <c r="C97" s="501"/>
      <c r="D97" s="501"/>
      <c r="E97" s="503"/>
      <c r="F97" s="17">
        <v>4</v>
      </c>
      <c r="G97" s="18" t="s">
        <v>4173</v>
      </c>
      <c r="H97" s="18" t="s">
        <v>4347</v>
      </c>
      <c r="I97" s="80"/>
      <c r="J97" s="18" t="s">
        <v>32</v>
      </c>
      <c r="K97" s="19">
        <v>1</v>
      </c>
      <c r="L97" s="19"/>
      <c r="M97" s="20" t="s">
        <v>34</v>
      </c>
      <c r="N97" s="20" t="s">
        <v>34</v>
      </c>
      <c r="O97" s="18" t="s">
        <v>35</v>
      </c>
      <c r="P97" s="18"/>
      <c r="Q97" s="18"/>
      <c r="R97" s="18"/>
      <c r="S97" s="18"/>
      <c r="T97" s="18"/>
      <c r="U97" s="18"/>
      <c r="V97" s="18"/>
      <c r="W97" s="34"/>
    </row>
    <row r="98" spans="1:23" x14ac:dyDescent="0.2">
      <c r="A98" s="497"/>
      <c r="B98" s="499"/>
      <c r="C98" s="501"/>
      <c r="D98" s="501"/>
      <c r="E98" s="503"/>
      <c r="F98" s="17">
        <v>5</v>
      </c>
      <c r="G98" s="18" t="s">
        <v>4175</v>
      </c>
      <c r="H98" s="18" t="s">
        <v>4348</v>
      </c>
      <c r="I98" s="80"/>
      <c r="J98" s="18" t="s">
        <v>32</v>
      </c>
      <c r="K98" s="19">
        <v>1</v>
      </c>
      <c r="L98" s="19"/>
      <c r="M98" s="20" t="s">
        <v>34</v>
      </c>
      <c r="N98" s="20" t="s">
        <v>34</v>
      </c>
      <c r="O98" s="18" t="s">
        <v>35</v>
      </c>
      <c r="P98" s="18"/>
      <c r="Q98" s="18"/>
      <c r="R98" s="18"/>
      <c r="S98" s="18"/>
      <c r="T98" s="18"/>
      <c r="U98" s="18"/>
      <c r="V98" s="18"/>
      <c r="W98" s="34"/>
    </row>
    <row r="99" spans="1:23" x14ac:dyDescent="0.2">
      <c r="A99" s="497"/>
      <c r="B99" s="499"/>
      <c r="C99" s="501"/>
      <c r="D99" s="501"/>
      <c r="E99" s="503"/>
      <c r="F99" s="17">
        <v>6</v>
      </c>
      <c r="G99" s="18" t="s">
        <v>4177</v>
      </c>
      <c r="H99" s="18" t="s">
        <v>4349</v>
      </c>
      <c r="I99" s="80"/>
      <c r="J99" s="18" t="s">
        <v>134</v>
      </c>
      <c r="K99" s="19">
        <v>3</v>
      </c>
      <c r="L99" s="19">
        <v>0</v>
      </c>
      <c r="M99" s="20" t="s">
        <v>34</v>
      </c>
      <c r="N99" s="20" t="s">
        <v>34</v>
      </c>
      <c r="O99" s="18" t="s">
        <v>135</v>
      </c>
      <c r="P99" s="18"/>
      <c r="Q99" s="18"/>
      <c r="R99" s="18"/>
      <c r="S99" s="18"/>
      <c r="T99" s="18"/>
      <c r="U99" s="18"/>
      <c r="V99" s="18"/>
      <c r="W99" s="34"/>
    </row>
    <row r="100" spans="1:23" x14ac:dyDescent="0.2">
      <c r="A100" s="497"/>
      <c r="B100" s="499"/>
      <c r="C100" s="501"/>
      <c r="D100" s="501"/>
      <c r="E100" s="503"/>
      <c r="F100" s="17">
        <v>7</v>
      </c>
      <c r="G100" s="18" t="s">
        <v>4179</v>
      </c>
      <c r="H100" s="18" t="s">
        <v>4350</v>
      </c>
      <c r="I100" s="80"/>
      <c r="J100" s="18" t="s">
        <v>32</v>
      </c>
      <c r="K100" s="19">
        <v>1</v>
      </c>
      <c r="L100" s="19"/>
      <c r="M100" s="20" t="s">
        <v>34</v>
      </c>
      <c r="N100" s="20" t="s">
        <v>34</v>
      </c>
      <c r="O100" s="18" t="s">
        <v>35</v>
      </c>
      <c r="P100" s="18"/>
      <c r="Q100" s="18"/>
      <c r="R100" s="18"/>
      <c r="S100" s="18"/>
      <c r="T100" s="18"/>
      <c r="U100" s="18"/>
      <c r="V100" s="18"/>
      <c r="W100" s="34"/>
    </row>
    <row r="101" spans="1:23" x14ac:dyDescent="0.2">
      <c r="A101" s="497"/>
      <c r="B101" s="499"/>
      <c r="C101" s="501"/>
      <c r="D101" s="501"/>
      <c r="E101" s="503"/>
      <c r="F101" s="17">
        <v>8</v>
      </c>
      <c r="G101" s="18" t="s">
        <v>4181</v>
      </c>
      <c r="H101" s="18" t="s">
        <v>4351</v>
      </c>
      <c r="I101" s="80"/>
      <c r="J101" s="18" t="s">
        <v>32</v>
      </c>
      <c r="K101" s="19">
        <v>1</v>
      </c>
      <c r="L101" s="19"/>
      <c r="M101" s="20" t="s">
        <v>34</v>
      </c>
      <c r="N101" s="20" t="s">
        <v>34</v>
      </c>
      <c r="O101" s="18" t="s">
        <v>35</v>
      </c>
      <c r="P101" s="18"/>
      <c r="Q101" s="18"/>
      <c r="R101" s="18"/>
      <c r="S101" s="18"/>
      <c r="T101" s="18"/>
      <c r="U101" s="18"/>
      <c r="V101" s="18"/>
      <c r="W101" s="34"/>
    </row>
    <row r="102" spans="1:23" x14ac:dyDescent="0.2">
      <c r="A102" s="497"/>
      <c r="B102" s="499"/>
      <c r="C102" s="501"/>
      <c r="D102" s="501"/>
      <c r="E102" s="503"/>
      <c r="F102" s="17">
        <v>9</v>
      </c>
      <c r="G102" s="18" t="s">
        <v>4183</v>
      </c>
      <c r="H102" s="18" t="s">
        <v>4352</v>
      </c>
      <c r="I102" s="80"/>
      <c r="J102" s="18" t="s">
        <v>32</v>
      </c>
      <c r="K102" s="19">
        <v>1</v>
      </c>
      <c r="L102" s="19"/>
      <c r="M102" s="20" t="s">
        <v>34</v>
      </c>
      <c r="N102" s="20" t="s">
        <v>34</v>
      </c>
      <c r="O102" s="18" t="s">
        <v>35</v>
      </c>
      <c r="P102" s="18"/>
      <c r="Q102" s="18"/>
      <c r="R102" s="18"/>
      <c r="S102" s="18"/>
      <c r="T102" s="18"/>
      <c r="U102" s="18"/>
      <c r="V102" s="18"/>
      <c r="W102" s="34"/>
    </row>
    <row r="103" spans="1:23" x14ac:dyDescent="0.2">
      <c r="A103" s="497"/>
      <c r="B103" s="499"/>
      <c r="C103" s="501"/>
      <c r="D103" s="501"/>
      <c r="E103" s="503"/>
      <c r="F103" s="17">
        <v>10</v>
      </c>
      <c r="G103" s="18" t="s">
        <v>4185</v>
      </c>
      <c r="H103" s="18" t="s">
        <v>4353</v>
      </c>
      <c r="I103" s="80"/>
      <c r="J103" s="18" t="s">
        <v>32</v>
      </c>
      <c r="K103" s="19">
        <v>1</v>
      </c>
      <c r="L103" s="19"/>
      <c r="M103" s="20" t="s">
        <v>34</v>
      </c>
      <c r="N103" s="20" t="s">
        <v>34</v>
      </c>
      <c r="O103" s="18" t="s">
        <v>35</v>
      </c>
      <c r="P103" s="18"/>
      <c r="Q103" s="18"/>
      <c r="R103" s="18"/>
      <c r="S103" s="18"/>
      <c r="T103" s="18"/>
      <c r="U103" s="18"/>
      <c r="V103" s="18"/>
      <c r="W103" s="34"/>
    </row>
    <row r="104" spans="1:23" x14ac:dyDescent="0.2">
      <c r="A104" s="497"/>
      <c r="B104" s="499"/>
      <c r="C104" s="501"/>
      <c r="D104" s="501"/>
      <c r="E104" s="503"/>
      <c r="F104" s="17">
        <v>11</v>
      </c>
      <c r="G104" s="18" t="s">
        <v>4187</v>
      </c>
      <c r="H104" s="18" t="s">
        <v>4354</v>
      </c>
      <c r="I104" s="80"/>
      <c r="J104" s="18" t="s">
        <v>32</v>
      </c>
      <c r="K104" s="19">
        <v>1</v>
      </c>
      <c r="L104" s="19"/>
      <c r="M104" s="20" t="s">
        <v>34</v>
      </c>
      <c r="N104" s="20" t="s">
        <v>34</v>
      </c>
      <c r="O104" s="18" t="s">
        <v>35</v>
      </c>
      <c r="P104" s="18"/>
      <c r="Q104" s="18"/>
      <c r="R104" s="18"/>
      <c r="S104" s="18"/>
      <c r="T104" s="18"/>
      <c r="U104" s="18"/>
      <c r="V104" s="18"/>
      <c r="W104" s="34"/>
    </row>
    <row r="105" spans="1:23" x14ac:dyDescent="0.2">
      <c r="A105" s="497"/>
      <c r="B105" s="499"/>
      <c r="C105" s="501"/>
      <c r="D105" s="501"/>
      <c r="E105" s="503"/>
      <c r="F105" s="17">
        <v>12</v>
      </c>
      <c r="G105" s="18" t="s">
        <v>4189</v>
      </c>
      <c r="H105" s="18" t="s">
        <v>4355</v>
      </c>
      <c r="I105" s="80"/>
      <c r="J105" s="18" t="s">
        <v>32</v>
      </c>
      <c r="K105" s="19">
        <v>1</v>
      </c>
      <c r="L105" s="19"/>
      <c r="M105" s="20" t="s">
        <v>34</v>
      </c>
      <c r="N105" s="20" t="s">
        <v>34</v>
      </c>
      <c r="O105" s="18" t="s">
        <v>35</v>
      </c>
      <c r="P105" s="18"/>
      <c r="Q105" s="18"/>
      <c r="R105" s="18"/>
      <c r="S105" s="18"/>
      <c r="T105" s="18"/>
      <c r="U105" s="18"/>
      <c r="V105" s="18"/>
      <c r="W105" s="34"/>
    </row>
    <row r="106" spans="1:23" x14ac:dyDescent="0.2">
      <c r="A106" s="497"/>
      <c r="B106" s="499"/>
      <c r="C106" s="501"/>
      <c r="D106" s="501"/>
      <c r="E106" s="503"/>
      <c r="F106" s="17">
        <v>13</v>
      </c>
      <c r="G106" s="18" t="s">
        <v>4191</v>
      </c>
      <c r="H106" s="18" t="s">
        <v>4356</v>
      </c>
      <c r="I106" s="80"/>
      <c r="J106" s="18" t="s">
        <v>32</v>
      </c>
      <c r="K106" s="19">
        <v>4</v>
      </c>
      <c r="L106" s="19"/>
      <c r="M106" s="20" t="s">
        <v>34</v>
      </c>
      <c r="N106" s="20" t="s">
        <v>34</v>
      </c>
      <c r="O106" s="18" t="s">
        <v>522</v>
      </c>
      <c r="P106" s="18"/>
      <c r="Q106" s="18"/>
      <c r="R106" s="18"/>
      <c r="S106" s="18"/>
      <c r="T106" s="18"/>
      <c r="U106" s="18"/>
      <c r="V106" s="18"/>
      <c r="W106" s="34"/>
    </row>
    <row r="107" spans="1:23" x14ac:dyDescent="0.2">
      <c r="A107" s="497"/>
      <c r="B107" s="499"/>
      <c r="C107" s="501"/>
      <c r="D107" s="501"/>
      <c r="E107" s="503"/>
      <c r="F107" s="17">
        <v>14</v>
      </c>
      <c r="G107" s="18" t="s">
        <v>4357</v>
      </c>
      <c r="H107" s="18" t="s">
        <v>4358</v>
      </c>
      <c r="I107" s="80"/>
      <c r="J107" s="18" t="s">
        <v>32</v>
      </c>
      <c r="K107" s="19">
        <v>1</v>
      </c>
      <c r="L107" s="19"/>
      <c r="M107" s="20" t="s">
        <v>34</v>
      </c>
      <c r="N107" s="20" t="s">
        <v>34</v>
      </c>
      <c r="O107" s="18" t="s">
        <v>35</v>
      </c>
      <c r="P107" s="18"/>
      <c r="Q107" s="18"/>
      <c r="R107" s="18"/>
      <c r="S107" s="18"/>
      <c r="T107" s="18"/>
      <c r="U107" s="18"/>
      <c r="V107" s="18"/>
      <c r="W107" s="34"/>
    </row>
    <row r="108" spans="1:23" x14ac:dyDescent="0.2">
      <c r="A108" s="497"/>
      <c r="B108" s="499"/>
      <c r="C108" s="501"/>
      <c r="D108" s="501"/>
      <c r="E108" s="503"/>
      <c r="F108" s="17">
        <v>15</v>
      </c>
      <c r="G108" s="18" t="s">
        <v>4359</v>
      </c>
      <c r="H108" s="18" t="s">
        <v>4360</v>
      </c>
      <c r="I108" s="80"/>
      <c r="J108" s="18" t="s">
        <v>32</v>
      </c>
      <c r="K108" s="19">
        <v>1</v>
      </c>
      <c r="L108" s="19"/>
      <c r="M108" s="20" t="s">
        <v>34</v>
      </c>
      <c r="N108" s="20" t="s">
        <v>34</v>
      </c>
      <c r="O108" s="18" t="s">
        <v>35</v>
      </c>
      <c r="P108" s="18"/>
      <c r="Q108" s="18"/>
      <c r="R108" s="18"/>
      <c r="S108" s="18"/>
      <c r="T108" s="18"/>
      <c r="U108" s="18"/>
      <c r="V108" s="18"/>
      <c r="W108" s="34"/>
    </row>
    <row r="109" spans="1:23" x14ac:dyDescent="0.2">
      <c r="A109" s="497"/>
      <c r="B109" s="499"/>
      <c r="C109" s="501"/>
      <c r="D109" s="501"/>
      <c r="E109" s="503"/>
      <c r="F109" s="17">
        <v>16</v>
      </c>
      <c r="G109" s="18" t="s">
        <v>4197</v>
      </c>
      <c r="H109" s="18" t="s">
        <v>4361</v>
      </c>
      <c r="I109" s="80"/>
      <c r="J109" s="18" t="s">
        <v>32</v>
      </c>
      <c r="K109" s="19">
        <v>2</v>
      </c>
      <c r="L109" s="19"/>
      <c r="M109" s="20" t="s">
        <v>34</v>
      </c>
      <c r="N109" s="20" t="s">
        <v>34</v>
      </c>
      <c r="O109" s="18" t="s">
        <v>42</v>
      </c>
      <c r="P109" s="18"/>
      <c r="Q109" s="18"/>
      <c r="R109" s="18"/>
      <c r="S109" s="18"/>
      <c r="T109" s="18"/>
      <c r="U109" s="18"/>
      <c r="V109" s="18"/>
      <c r="W109" s="34"/>
    </row>
    <row r="110" spans="1:23" x14ac:dyDescent="0.2">
      <c r="A110" s="497"/>
      <c r="B110" s="499"/>
      <c r="C110" s="501"/>
      <c r="D110" s="501"/>
      <c r="E110" s="503"/>
      <c r="F110" s="17">
        <v>17</v>
      </c>
      <c r="G110" s="18" t="s">
        <v>4362</v>
      </c>
      <c r="H110" s="18" t="s">
        <v>4363</v>
      </c>
      <c r="I110" s="80"/>
      <c r="J110" s="18" t="s">
        <v>32</v>
      </c>
      <c r="K110" s="19">
        <v>1</v>
      </c>
      <c r="L110" s="19"/>
      <c r="M110" s="20" t="s">
        <v>34</v>
      </c>
      <c r="N110" s="20" t="s">
        <v>34</v>
      </c>
      <c r="O110" s="18" t="s">
        <v>35</v>
      </c>
      <c r="P110" s="18"/>
      <c r="Q110" s="18"/>
      <c r="R110" s="18"/>
      <c r="S110" s="18"/>
      <c r="T110" s="18"/>
      <c r="U110" s="18"/>
      <c r="V110" s="18"/>
      <c r="W110" s="34"/>
    </row>
    <row r="111" spans="1:23" x14ac:dyDescent="0.2">
      <c r="A111" s="497"/>
      <c r="B111" s="499"/>
      <c r="C111" s="501"/>
      <c r="D111" s="501"/>
      <c r="E111" s="503"/>
      <c r="F111" s="17">
        <v>18</v>
      </c>
      <c r="G111" s="18" t="s">
        <v>4201</v>
      </c>
      <c r="H111" s="18" t="s">
        <v>4364</v>
      </c>
      <c r="I111" s="80"/>
      <c r="J111" s="18" t="s">
        <v>32</v>
      </c>
      <c r="K111" s="19">
        <v>2</v>
      </c>
      <c r="L111" s="19"/>
      <c r="M111" s="20" t="s">
        <v>34</v>
      </c>
      <c r="N111" s="20" t="s">
        <v>34</v>
      </c>
      <c r="O111" s="18" t="s">
        <v>42</v>
      </c>
      <c r="P111" s="18"/>
      <c r="Q111" s="18"/>
      <c r="R111" s="18"/>
      <c r="S111" s="18"/>
      <c r="T111" s="18"/>
      <c r="U111" s="18"/>
      <c r="V111" s="18"/>
      <c r="W111" s="34"/>
    </row>
    <row r="112" spans="1:23" x14ac:dyDescent="0.2">
      <c r="A112" s="497"/>
      <c r="B112" s="499"/>
      <c r="C112" s="501"/>
      <c r="D112" s="501"/>
      <c r="E112" s="503"/>
      <c r="F112" s="17">
        <v>19</v>
      </c>
      <c r="G112" s="18" t="s">
        <v>4365</v>
      </c>
      <c r="H112" s="18" t="s">
        <v>4366</v>
      </c>
      <c r="I112" s="80"/>
      <c r="J112" s="18" t="s">
        <v>134</v>
      </c>
      <c r="K112" s="19">
        <v>6</v>
      </c>
      <c r="L112" s="19">
        <v>0</v>
      </c>
      <c r="M112" s="20" t="s">
        <v>34</v>
      </c>
      <c r="N112" s="20" t="s">
        <v>34</v>
      </c>
      <c r="O112" s="18" t="s">
        <v>1920</v>
      </c>
      <c r="P112" s="18"/>
      <c r="Q112" s="18"/>
      <c r="R112" s="18"/>
      <c r="S112" s="18"/>
      <c r="T112" s="18"/>
      <c r="U112" s="18"/>
      <c r="V112" s="18"/>
      <c r="W112" s="34"/>
    </row>
    <row r="113" spans="1:23" x14ac:dyDescent="0.2">
      <c r="A113" s="497"/>
      <c r="B113" s="499"/>
      <c r="C113" s="501"/>
      <c r="D113" s="501"/>
      <c r="E113" s="503"/>
      <c r="F113" s="17">
        <v>20</v>
      </c>
      <c r="G113" s="18" t="s">
        <v>4203</v>
      </c>
      <c r="H113" s="18" t="s">
        <v>4367</v>
      </c>
      <c r="I113" s="80"/>
      <c r="J113" s="18" t="s">
        <v>134</v>
      </c>
      <c r="K113" s="19">
        <v>6</v>
      </c>
      <c r="L113" s="19">
        <v>0</v>
      </c>
      <c r="M113" s="20" t="s">
        <v>34</v>
      </c>
      <c r="N113" s="20" t="s">
        <v>34</v>
      </c>
      <c r="O113" s="18" t="s">
        <v>1920</v>
      </c>
      <c r="P113" s="18"/>
      <c r="Q113" s="18"/>
      <c r="R113" s="18"/>
      <c r="S113" s="18"/>
      <c r="T113" s="18"/>
      <c r="U113" s="18"/>
      <c r="V113" s="18"/>
      <c r="W113" s="34"/>
    </row>
    <row r="114" spans="1:23" x14ac:dyDescent="0.2">
      <c r="A114" s="497"/>
      <c r="B114" s="499"/>
      <c r="C114" s="501"/>
      <c r="D114" s="501"/>
      <c r="E114" s="503"/>
      <c r="F114" s="17">
        <v>21</v>
      </c>
      <c r="G114" s="18" t="s">
        <v>4259</v>
      </c>
      <c r="H114" s="18" t="s">
        <v>4368</v>
      </c>
      <c r="I114" s="80"/>
      <c r="J114" s="18" t="s">
        <v>134</v>
      </c>
      <c r="K114" s="19">
        <v>18</v>
      </c>
      <c r="L114" s="19">
        <v>0</v>
      </c>
      <c r="M114" s="20" t="s">
        <v>34</v>
      </c>
      <c r="N114" s="20" t="s">
        <v>34</v>
      </c>
      <c r="O114" s="18" t="s">
        <v>2633</v>
      </c>
      <c r="P114" s="18"/>
      <c r="Q114" s="18"/>
      <c r="R114" s="18"/>
      <c r="S114" s="18"/>
      <c r="T114" s="18"/>
      <c r="U114" s="18"/>
      <c r="V114" s="18"/>
      <c r="W114" s="34"/>
    </row>
    <row r="115" spans="1:23" x14ac:dyDescent="0.2">
      <c r="A115" s="497"/>
      <c r="B115" s="499"/>
      <c r="C115" s="501"/>
      <c r="D115" s="501"/>
      <c r="E115" s="503"/>
      <c r="F115" s="17">
        <v>22</v>
      </c>
      <c r="G115" s="18" t="s">
        <v>4369</v>
      </c>
      <c r="H115" s="18" t="s">
        <v>4370</v>
      </c>
      <c r="I115" s="80"/>
      <c r="J115" s="18" t="s">
        <v>32</v>
      </c>
      <c r="K115" s="19">
        <v>2</v>
      </c>
      <c r="L115" s="19"/>
      <c r="M115" s="20" t="s">
        <v>34</v>
      </c>
      <c r="N115" s="20" t="s">
        <v>34</v>
      </c>
      <c r="O115" s="18" t="s">
        <v>42</v>
      </c>
      <c r="P115" s="18"/>
      <c r="Q115" s="18"/>
      <c r="R115" s="18"/>
      <c r="S115" s="18"/>
      <c r="T115" s="18"/>
      <c r="U115" s="18"/>
      <c r="V115" s="18"/>
      <c r="W115" s="34"/>
    </row>
    <row r="116" spans="1:23" x14ac:dyDescent="0.2">
      <c r="A116" s="497"/>
      <c r="B116" s="499"/>
      <c r="C116" s="501"/>
      <c r="D116" s="501"/>
      <c r="E116" s="503"/>
      <c r="F116" s="17">
        <v>23</v>
      </c>
      <c r="G116" s="18" t="s">
        <v>4371</v>
      </c>
      <c r="H116" s="18" t="s">
        <v>4372</v>
      </c>
      <c r="I116" s="80"/>
      <c r="J116" s="18" t="s">
        <v>134</v>
      </c>
      <c r="K116" s="19">
        <v>3</v>
      </c>
      <c r="L116" s="19">
        <v>0</v>
      </c>
      <c r="M116" s="20" t="s">
        <v>34</v>
      </c>
      <c r="N116" s="20" t="s">
        <v>34</v>
      </c>
      <c r="O116" s="18" t="s">
        <v>135</v>
      </c>
      <c r="P116" s="18"/>
      <c r="Q116" s="18"/>
      <c r="R116" s="18"/>
      <c r="S116" s="18"/>
      <c r="T116" s="18"/>
      <c r="U116" s="18"/>
      <c r="V116" s="18"/>
      <c r="W116" s="34"/>
    </row>
    <row r="117" spans="1:23" x14ac:dyDescent="0.2">
      <c r="A117" s="497"/>
      <c r="B117" s="499"/>
      <c r="C117" s="501"/>
      <c r="D117" s="501"/>
      <c r="E117" s="503"/>
      <c r="F117" s="17">
        <v>24</v>
      </c>
      <c r="G117" s="18" t="s">
        <v>4373</v>
      </c>
      <c r="H117" s="18" t="s">
        <v>4374</v>
      </c>
      <c r="I117" s="80"/>
      <c r="J117" s="18" t="s">
        <v>134</v>
      </c>
      <c r="K117" s="19">
        <v>3</v>
      </c>
      <c r="L117" s="19">
        <v>0</v>
      </c>
      <c r="M117" s="20" t="s">
        <v>34</v>
      </c>
      <c r="N117" s="20" t="s">
        <v>34</v>
      </c>
      <c r="O117" s="18" t="s">
        <v>135</v>
      </c>
      <c r="P117" s="18"/>
      <c r="Q117" s="18"/>
      <c r="R117" s="18"/>
      <c r="S117" s="18"/>
      <c r="T117" s="18"/>
      <c r="U117" s="18"/>
      <c r="V117" s="18"/>
      <c r="W117" s="34"/>
    </row>
    <row r="118" spans="1:23" x14ac:dyDescent="0.2">
      <c r="A118" s="497"/>
      <c r="B118" s="499"/>
      <c r="C118" s="501"/>
      <c r="D118" s="501"/>
      <c r="E118" s="503"/>
      <c r="F118" s="17">
        <v>25</v>
      </c>
      <c r="G118" s="18" t="s">
        <v>4375</v>
      </c>
      <c r="H118" s="18" t="s">
        <v>4376</v>
      </c>
      <c r="I118" s="80"/>
      <c r="J118" s="18" t="s">
        <v>134</v>
      </c>
      <c r="K118" s="19">
        <v>3</v>
      </c>
      <c r="L118" s="19">
        <v>0</v>
      </c>
      <c r="M118" s="20" t="s">
        <v>34</v>
      </c>
      <c r="N118" s="20" t="s">
        <v>34</v>
      </c>
      <c r="O118" s="18" t="s">
        <v>135</v>
      </c>
      <c r="P118" s="18"/>
      <c r="Q118" s="18"/>
      <c r="R118" s="18"/>
      <c r="S118" s="18"/>
      <c r="T118" s="18"/>
      <c r="U118" s="18"/>
      <c r="V118" s="18"/>
      <c r="W118" s="34"/>
    </row>
    <row r="119" spans="1:23" x14ac:dyDescent="0.2">
      <c r="A119" s="497"/>
      <c r="B119" s="499"/>
      <c r="C119" s="501"/>
      <c r="D119" s="501"/>
      <c r="E119" s="503"/>
      <c r="F119" s="17">
        <v>26</v>
      </c>
      <c r="G119" s="18" t="s">
        <v>4377</v>
      </c>
      <c r="H119" s="18" t="s">
        <v>4378</v>
      </c>
      <c r="I119" s="80"/>
      <c r="J119" s="18" t="s">
        <v>134</v>
      </c>
      <c r="K119" s="19">
        <v>3</v>
      </c>
      <c r="L119" s="19">
        <v>0</v>
      </c>
      <c r="M119" s="20" t="s">
        <v>34</v>
      </c>
      <c r="N119" s="20" t="s">
        <v>34</v>
      </c>
      <c r="O119" s="18" t="s">
        <v>135</v>
      </c>
      <c r="P119" s="18"/>
      <c r="Q119" s="18"/>
      <c r="R119" s="18"/>
      <c r="S119" s="18"/>
      <c r="T119" s="18"/>
      <c r="U119" s="18"/>
      <c r="V119" s="18"/>
      <c r="W119" s="34"/>
    </row>
    <row r="120" spans="1:23" x14ac:dyDescent="0.2">
      <c r="A120" s="497"/>
      <c r="B120" s="499"/>
      <c r="C120" s="501"/>
      <c r="D120" s="501"/>
      <c r="E120" s="503"/>
      <c r="F120" s="17">
        <v>27</v>
      </c>
      <c r="G120" s="18" t="s">
        <v>4379</v>
      </c>
      <c r="H120" s="18" t="s">
        <v>4380</v>
      </c>
      <c r="I120" s="80"/>
      <c r="J120" s="18" t="s">
        <v>134</v>
      </c>
      <c r="K120" s="19">
        <v>3</v>
      </c>
      <c r="L120" s="19">
        <v>0</v>
      </c>
      <c r="M120" s="20" t="s">
        <v>34</v>
      </c>
      <c r="N120" s="20" t="s">
        <v>34</v>
      </c>
      <c r="O120" s="18" t="s">
        <v>135</v>
      </c>
      <c r="P120" s="18"/>
      <c r="Q120" s="18"/>
      <c r="R120" s="18"/>
      <c r="S120" s="18"/>
      <c r="T120" s="18"/>
      <c r="U120" s="18"/>
      <c r="V120" s="18"/>
      <c r="W120" s="34"/>
    </row>
    <row r="121" spans="1:23" x14ac:dyDescent="0.2">
      <c r="A121" s="497"/>
      <c r="B121" s="499"/>
      <c r="C121" s="501"/>
      <c r="D121" s="501"/>
      <c r="E121" s="503"/>
      <c r="F121" s="17">
        <v>28</v>
      </c>
      <c r="G121" s="18" t="s">
        <v>4381</v>
      </c>
      <c r="H121" s="18" t="s">
        <v>4382</v>
      </c>
      <c r="I121" s="80"/>
      <c r="J121" s="18" t="s">
        <v>134</v>
      </c>
      <c r="K121" s="19">
        <v>3</v>
      </c>
      <c r="L121" s="19">
        <v>0</v>
      </c>
      <c r="M121" s="20" t="s">
        <v>34</v>
      </c>
      <c r="N121" s="20" t="s">
        <v>34</v>
      </c>
      <c r="O121" s="18" t="s">
        <v>135</v>
      </c>
      <c r="P121" s="18"/>
      <c r="Q121" s="18"/>
      <c r="R121" s="18"/>
      <c r="S121" s="18"/>
      <c r="T121" s="18"/>
      <c r="U121" s="18"/>
      <c r="V121" s="18"/>
      <c r="W121" s="34"/>
    </row>
    <row r="122" spans="1:23" x14ac:dyDescent="0.2">
      <c r="A122" s="497"/>
      <c r="B122" s="499"/>
      <c r="C122" s="501"/>
      <c r="D122" s="501"/>
      <c r="E122" s="503"/>
      <c r="F122" s="17">
        <v>29</v>
      </c>
      <c r="G122" s="18" t="s">
        <v>4383</v>
      </c>
      <c r="H122" s="18" t="s">
        <v>4384</v>
      </c>
      <c r="I122" s="80"/>
      <c r="J122" s="18" t="s">
        <v>134</v>
      </c>
      <c r="K122" s="19">
        <v>3</v>
      </c>
      <c r="L122" s="19">
        <v>0</v>
      </c>
      <c r="M122" s="20" t="s">
        <v>34</v>
      </c>
      <c r="N122" s="20" t="s">
        <v>34</v>
      </c>
      <c r="O122" s="18" t="s">
        <v>135</v>
      </c>
      <c r="P122" s="18"/>
      <c r="Q122" s="18"/>
      <c r="R122" s="18"/>
      <c r="S122" s="18"/>
      <c r="T122" s="18"/>
      <c r="U122" s="18"/>
      <c r="V122" s="18"/>
      <c r="W122" s="34"/>
    </row>
    <row r="123" spans="1:23" x14ac:dyDescent="0.2">
      <c r="A123" s="497"/>
      <c r="B123" s="499"/>
      <c r="C123" s="501"/>
      <c r="D123" s="501"/>
      <c r="E123" s="503"/>
      <c r="F123" s="17">
        <v>30</v>
      </c>
      <c r="G123" s="18" t="s">
        <v>4385</v>
      </c>
      <c r="H123" s="18" t="s">
        <v>4386</v>
      </c>
      <c r="I123" s="80"/>
      <c r="J123" s="18" t="s">
        <v>134</v>
      </c>
      <c r="K123" s="19">
        <v>3</v>
      </c>
      <c r="L123" s="19">
        <v>0</v>
      </c>
      <c r="M123" s="20" t="s">
        <v>34</v>
      </c>
      <c r="N123" s="20" t="s">
        <v>34</v>
      </c>
      <c r="O123" s="18" t="s">
        <v>135</v>
      </c>
      <c r="P123" s="18"/>
      <c r="Q123" s="18"/>
      <c r="R123" s="18"/>
      <c r="S123" s="18"/>
      <c r="T123" s="18"/>
      <c r="U123" s="18"/>
      <c r="V123" s="18"/>
      <c r="W123" s="34"/>
    </row>
    <row r="124" spans="1:23" x14ac:dyDescent="0.2">
      <c r="A124" s="497"/>
      <c r="B124" s="499"/>
      <c r="C124" s="501"/>
      <c r="D124" s="501"/>
      <c r="E124" s="503"/>
      <c r="F124" s="17">
        <v>31</v>
      </c>
      <c r="G124" s="18" t="s">
        <v>4387</v>
      </c>
      <c r="H124" s="18" t="s">
        <v>4388</v>
      </c>
      <c r="I124" s="80"/>
      <c r="J124" s="18" t="s">
        <v>134</v>
      </c>
      <c r="K124" s="19">
        <v>3</v>
      </c>
      <c r="L124" s="19">
        <v>0</v>
      </c>
      <c r="M124" s="20" t="s">
        <v>34</v>
      </c>
      <c r="N124" s="20" t="s">
        <v>34</v>
      </c>
      <c r="O124" s="18" t="s">
        <v>135</v>
      </c>
      <c r="P124" s="18"/>
      <c r="Q124" s="18"/>
      <c r="R124" s="18"/>
      <c r="S124" s="18"/>
      <c r="T124" s="18"/>
      <c r="U124" s="18"/>
      <c r="V124" s="18"/>
      <c r="W124" s="34"/>
    </row>
    <row r="125" spans="1:23" x14ac:dyDescent="0.2">
      <c r="A125" s="497"/>
      <c r="B125" s="499"/>
      <c r="C125" s="501"/>
      <c r="D125" s="501"/>
      <c r="E125" s="503"/>
      <c r="F125" s="17">
        <v>32</v>
      </c>
      <c r="G125" s="18" t="s">
        <v>4389</v>
      </c>
      <c r="H125" s="18" t="s">
        <v>4390</v>
      </c>
      <c r="I125" s="80"/>
      <c r="J125" s="18" t="s">
        <v>134</v>
      </c>
      <c r="K125" s="19">
        <v>3</v>
      </c>
      <c r="L125" s="19">
        <v>0</v>
      </c>
      <c r="M125" s="20" t="s">
        <v>34</v>
      </c>
      <c r="N125" s="20" t="s">
        <v>34</v>
      </c>
      <c r="O125" s="18" t="s">
        <v>135</v>
      </c>
      <c r="P125" s="18"/>
      <c r="Q125" s="18"/>
      <c r="R125" s="18"/>
      <c r="S125" s="18"/>
      <c r="T125" s="18"/>
      <c r="U125" s="18"/>
      <c r="V125" s="18"/>
      <c r="W125" s="34"/>
    </row>
    <row r="126" spans="1:23" x14ac:dyDescent="0.2">
      <c r="A126" s="497"/>
      <c r="B126" s="499"/>
      <c r="C126" s="501"/>
      <c r="D126" s="501"/>
      <c r="E126" s="503"/>
      <c r="F126" s="17">
        <v>33</v>
      </c>
      <c r="G126" s="18" t="s">
        <v>4391</v>
      </c>
      <c r="H126" s="18" t="s">
        <v>4392</v>
      </c>
      <c r="I126" s="80"/>
      <c r="J126" s="18" t="s">
        <v>134</v>
      </c>
      <c r="K126" s="19">
        <v>3</v>
      </c>
      <c r="L126" s="19">
        <v>0</v>
      </c>
      <c r="M126" s="20" t="s">
        <v>34</v>
      </c>
      <c r="N126" s="20" t="s">
        <v>34</v>
      </c>
      <c r="O126" s="18" t="s">
        <v>135</v>
      </c>
      <c r="P126" s="18"/>
      <c r="Q126" s="18"/>
      <c r="R126" s="18"/>
      <c r="S126" s="18"/>
      <c r="T126" s="18"/>
      <c r="U126" s="18"/>
      <c r="V126" s="18"/>
      <c r="W126" s="34"/>
    </row>
    <row r="127" spans="1:23" x14ac:dyDescent="0.2">
      <c r="A127" s="497"/>
      <c r="B127" s="499"/>
      <c r="C127" s="501"/>
      <c r="D127" s="501"/>
      <c r="E127" s="503"/>
      <c r="F127" s="17">
        <v>34</v>
      </c>
      <c r="G127" s="18" t="s">
        <v>4393</v>
      </c>
      <c r="H127" s="18" t="s">
        <v>4394</v>
      </c>
      <c r="I127" s="80"/>
      <c r="J127" s="18" t="s">
        <v>134</v>
      </c>
      <c r="K127" s="19">
        <v>3</v>
      </c>
      <c r="L127" s="19">
        <v>0</v>
      </c>
      <c r="M127" s="20" t="s">
        <v>34</v>
      </c>
      <c r="N127" s="20" t="s">
        <v>34</v>
      </c>
      <c r="O127" s="18" t="s">
        <v>135</v>
      </c>
      <c r="P127" s="18"/>
      <c r="Q127" s="18"/>
      <c r="R127" s="18"/>
      <c r="S127" s="18"/>
      <c r="T127" s="18"/>
      <c r="U127" s="18"/>
      <c r="V127" s="18"/>
      <c r="W127" s="34"/>
    </row>
    <row r="128" spans="1:23" x14ac:dyDescent="0.2">
      <c r="A128" s="497"/>
      <c r="B128" s="499"/>
      <c r="C128" s="501"/>
      <c r="D128" s="501"/>
      <c r="E128" s="503"/>
      <c r="F128" s="17">
        <v>35</v>
      </c>
      <c r="G128" s="18" t="s">
        <v>3637</v>
      </c>
      <c r="H128" s="18" t="s">
        <v>4395</v>
      </c>
      <c r="I128" s="80"/>
      <c r="J128" s="18" t="s">
        <v>123</v>
      </c>
      <c r="K128" s="19"/>
      <c r="L128" s="19"/>
      <c r="M128" s="20" t="s">
        <v>34</v>
      </c>
      <c r="N128" s="20" t="s">
        <v>34</v>
      </c>
      <c r="O128" s="18" t="s">
        <v>124</v>
      </c>
      <c r="P128" s="18"/>
      <c r="Q128" s="18"/>
      <c r="R128" s="18"/>
      <c r="S128" s="18"/>
      <c r="T128" s="18"/>
      <c r="U128" s="18"/>
      <c r="V128" s="18"/>
      <c r="W128" s="34"/>
    </row>
    <row r="129" spans="1:23" x14ac:dyDescent="0.2">
      <c r="A129" s="497"/>
      <c r="B129" s="499"/>
      <c r="C129" s="501"/>
      <c r="D129" s="501"/>
      <c r="E129" s="503"/>
      <c r="F129" s="17">
        <v>36</v>
      </c>
      <c r="G129" s="18" t="s">
        <v>4338</v>
      </c>
      <c r="H129" s="18" t="s">
        <v>4396</v>
      </c>
      <c r="I129" s="80"/>
      <c r="J129" s="18" t="s">
        <v>123</v>
      </c>
      <c r="K129" s="19"/>
      <c r="L129" s="19"/>
      <c r="M129" s="20" t="s">
        <v>34</v>
      </c>
      <c r="N129" s="20" t="s">
        <v>34</v>
      </c>
      <c r="O129" s="18" t="s">
        <v>124</v>
      </c>
      <c r="P129" s="18"/>
      <c r="Q129" s="18"/>
      <c r="R129" s="18"/>
      <c r="S129" s="18"/>
      <c r="T129" s="18"/>
      <c r="U129" s="18"/>
      <c r="V129" s="18"/>
      <c r="W129" s="34"/>
    </row>
    <row r="130" spans="1:23" x14ac:dyDescent="0.2">
      <c r="A130" s="497"/>
      <c r="B130" s="499"/>
      <c r="C130" s="501"/>
      <c r="D130" s="501"/>
      <c r="E130" s="503"/>
      <c r="F130" s="17">
        <v>37</v>
      </c>
      <c r="G130" s="18" t="s">
        <v>3641</v>
      </c>
      <c r="H130" s="18" t="s">
        <v>4397</v>
      </c>
      <c r="I130" s="80"/>
      <c r="J130" s="18" t="s">
        <v>123</v>
      </c>
      <c r="K130" s="19"/>
      <c r="L130" s="19"/>
      <c r="M130" s="20" t="s">
        <v>34</v>
      </c>
      <c r="N130" s="20" t="s">
        <v>34</v>
      </c>
      <c r="O130" s="18" t="s">
        <v>124</v>
      </c>
      <c r="P130" s="18"/>
      <c r="Q130" s="18"/>
      <c r="R130" s="18"/>
      <c r="S130" s="18"/>
      <c r="T130" s="18"/>
      <c r="U130" s="18"/>
      <c r="V130" s="18"/>
      <c r="W130" s="34"/>
    </row>
    <row r="131" spans="1:23" x14ac:dyDescent="0.2">
      <c r="A131" s="497"/>
      <c r="B131" s="499"/>
      <c r="C131" s="501"/>
      <c r="D131" s="501"/>
      <c r="E131" s="503"/>
      <c r="F131" s="17">
        <v>38</v>
      </c>
      <c r="G131" s="18" t="s">
        <v>3961</v>
      </c>
      <c r="H131" s="18" t="s">
        <v>4398</v>
      </c>
      <c r="I131" s="80"/>
      <c r="J131" s="18" t="s">
        <v>44</v>
      </c>
      <c r="K131" s="19">
        <v>8</v>
      </c>
      <c r="L131" s="19"/>
      <c r="M131" s="20" t="s">
        <v>34</v>
      </c>
      <c r="N131" s="20" t="s">
        <v>34</v>
      </c>
      <c r="O131" s="18" t="s">
        <v>65</v>
      </c>
      <c r="P131" s="18"/>
      <c r="Q131" s="18"/>
      <c r="R131" s="18"/>
      <c r="S131" s="18"/>
      <c r="T131" s="18"/>
      <c r="U131" s="18"/>
      <c r="V131" s="18"/>
      <c r="W131" s="34"/>
    </row>
    <row r="132" spans="1:23" x14ac:dyDescent="0.2">
      <c r="A132" s="497"/>
      <c r="B132" s="499"/>
      <c r="C132" s="501"/>
      <c r="D132" s="501"/>
      <c r="E132" s="503"/>
      <c r="F132" s="17">
        <v>39</v>
      </c>
      <c r="G132" s="18" t="s">
        <v>4342</v>
      </c>
      <c r="H132" s="18" t="s">
        <v>4399</v>
      </c>
      <c r="I132" s="80"/>
      <c r="J132" s="18" t="s">
        <v>44</v>
      </c>
      <c r="K132" s="19">
        <v>20</v>
      </c>
      <c r="L132" s="19"/>
      <c r="M132" s="20" t="s">
        <v>34</v>
      </c>
      <c r="N132" s="20" t="s">
        <v>34</v>
      </c>
      <c r="O132" s="18" t="s">
        <v>37</v>
      </c>
      <c r="P132" s="18"/>
      <c r="Q132" s="18"/>
      <c r="R132" s="18"/>
      <c r="S132" s="18"/>
      <c r="T132" s="18"/>
      <c r="U132" s="18"/>
      <c r="V132" s="18"/>
      <c r="W132" s="34"/>
    </row>
    <row r="133" spans="1:23" x14ac:dyDescent="0.2">
      <c r="A133" s="496" t="s">
        <v>4146</v>
      </c>
      <c r="B133" s="498" t="s">
        <v>4147</v>
      </c>
      <c r="C133" s="500"/>
      <c r="D133" s="500"/>
      <c r="E133" s="502">
        <v>16777215</v>
      </c>
      <c r="F133" s="27">
        <v>1</v>
      </c>
      <c r="G133" s="28" t="s">
        <v>4168</v>
      </c>
      <c r="H133" s="28" t="s">
        <v>4400</v>
      </c>
      <c r="I133" s="79"/>
      <c r="J133" s="28" t="s">
        <v>32</v>
      </c>
      <c r="K133" s="29">
        <v>6</v>
      </c>
      <c r="L133" s="29"/>
      <c r="M133" s="30" t="s">
        <v>34</v>
      </c>
      <c r="N133" s="30" t="s">
        <v>34</v>
      </c>
      <c r="O133" s="28" t="s">
        <v>45</v>
      </c>
      <c r="P133" s="28"/>
      <c r="Q133" s="28"/>
      <c r="R133" s="28"/>
      <c r="S133" s="28"/>
      <c r="T133" s="28"/>
      <c r="U133" s="28"/>
      <c r="V133" s="28"/>
      <c r="W133" s="33"/>
    </row>
    <row r="134" spans="1:23" x14ac:dyDescent="0.2">
      <c r="A134" s="497"/>
      <c r="B134" s="499"/>
      <c r="C134" s="501"/>
      <c r="D134" s="501"/>
      <c r="E134" s="503"/>
      <c r="F134" s="17">
        <v>2</v>
      </c>
      <c r="G134" s="18" t="s">
        <v>3337</v>
      </c>
      <c r="H134" s="18" t="s">
        <v>4401</v>
      </c>
      <c r="I134" s="80"/>
      <c r="J134" s="18" t="s">
        <v>32</v>
      </c>
      <c r="K134" s="19">
        <v>8</v>
      </c>
      <c r="L134" s="19"/>
      <c r="M134" s="20" t="s">
        <v>33</v>
      </c>
      <c r="N134" s="20" t="s">
        <v>34</v>
      </c>
      <c r="O134" s="18" t="s">
        <v>40</v>
      </c>
      <c r="P134" s="18"/>
      <c r="Q134" s="18"/>
      <c r="R134" s="18"/>
      <c r="S134" s="18"/>
      <c r="T134" s="18"/>
      <c r="U134" s="18"/>
      <c r="V134" s="18"/>
      <c r="W134" s="34"/>
    </row>
    <row r="135" spans="1:23" x14ac:dyDescent="0.2">
      <c r="A135" s="497"/>
      <c r="B135" s="499"/>
      <c r="C135" s="501"/>
      <c r="D135" s="501"/>
      <c r="E135" s="503"/>
      <c r="F135" s="17">
        <v>3</v>
      </c>
      <c r="G135" s="18" t="s">
        <v>4171</v>
      </c>
      <c r="H135" s="18" t="s">
        <v>4402</v>
      </c>
      <c r="I135" s="80"/>
      <c r="J135" s="18" t="s">
        <v>32</v>
      </c>
      <c r="K135" s="19">
        <v>1</v>
      </c>
      <c r="L135" s="19"/>
      <c r="M135" s="20" t="s">
        <v>33</v>
      </c>
      <c r="N135" s="20" t="s">
        <v>34</v>
      </c>
      <c r="O135" s="18" t="s">
        <v>35</v>
      </c>
      <c r="P135" s="18"/>
      <c r="Q135" s="18"/>
      <c r="R135" s="18"/>
      <c r="S135" s="18"/>
      <c r="T135" s="18"/>
      <c r="U135" s="18"/>
      <c r="V135" s="18"/>
      <c r="W135" s="34"/>
    </row>
    <row r="136" spans="1:23" x14ac:dyDescent="0.2">
      <c r="A136" s="497"/>
      <c r="B136" s="499"/>
      <c r="C136" s="501"/>
      <c r="D136" s="501"/>
      <c r="E136" s="503"/>
      <c r="F136" s="17">
        <v>4</v>
      </c>
      <c r="G136" s="18" t="s">
        <v>3796</v>
      </c>
      <c r="H136" s="18" t="s">
        <v>4403</v>
      </c>
      <c r="I136" s="80"/>
      <c r="J136" s="18" t="s">
        <v>32</v>
      </c>
      <c r="K136" s="19">
        <v>1</v>
      </c>
      <c r="L136" s="19"/>
      <c r="M136" s="20" t="s">
        <v>33</v>
      </c>
      <c r="N136" s="20" t="s">
        <v>34</v>
      </c>
      <c r="O136" s="18" t="s">
        <v>35</v>
      </c>
      <c r="P136" s="18"/>
      <c r="Q136" s="18"/>
      <c r="R136" s="18"/>
      <c r="S136" s="18"/>
      <c r="T136" s="18"/>
      <c r="U136" s="18"/>
      <c r="V136" s="18"/>
      <c r="W136" s="34"/>
    </row>
    <row r="137" spans="1:23" x14ac:dyDescent="0.2">
      <c r="A137" s="497"/>
      <c r="B137" s="499"/>
      <c r="C137" s="501"/>
      <c r="D137" s="501"/>
      <c r="E137" s="503"/>
      <c r="F137" s="17">
        <v>5</v>
      </c>
      <c r="G137" s="18" t="s">
        <v>4175</v>
      </c>
      <c r="H137" s="18" t="s">
        <v>4404</v>
      </c>
      <c r="I137" s="80"/>
      <c r="J137" s="18" t="s">
        <v>32</v>
      </c>
      <c r="K137" s="19">
        <v>1</v>
      </c>
      <c r="L137" s="19"/>
      <c r="M137" s="20" t="s">
        <v>34</v>
      </c>
      <c r="N137" s="20" t="s">
        <v>34</v>
      </c>
      <c r="O137" s="18" t="s">
        <v>35</v>
      </c>
      <c r="P137" s="18"/>
      <c r="Q137" s="18"/>
      <c r="R137" s="18"/>
      <c r="S137" s="18"/>
      <c r="T137" s="18"/>
      <c r="U137" s="18"/>
      <c r="V137" s="18"/>
      <c r="W137" s="34"/>
    </row>
    <row r="138" spans="1:23" x14ac:dyDescent="0.2">
      <c r="A138" s="497"/>
      <c r="B138" s="499"/>
      <c r="C138" s="501"/>
      <c r="D138" s="501"/>
      <c r="E138" s="503"/>
      <c r="F138" s="17">
        <v>6</v>
      </c>
      <c r="G138" s="18" t="s">
        <v>4177</v>
      </c>
      <c r="H138" s="18" t="s">
        <v>4405</v>
      </c>
      <c r="I138" s="80"/>
      <c r="J138" s="18" t="s">
        <v>134</v>
      </c>
      <c r="K138" s="19">
        <v>3</v>
      </c>
      <c r="L138" s="19">
        <v>0</v>
      </c>
      <c r="M138" s="20" t="s">
        <v>34</v>
      </c>
      <c r="N138" s="20" t="s">
        <v>34</v>
      </c>
      <c r="O138" s="18" t="s">
        <v>135</v>
      </c>
      <c r="P138" s="18"/>
      <c r="Q138" s="18"/>
      <c r="R138" s="18"/>
      <c r="S138" s="18"/>
      <c r="T138" s="18"/>
      <c r="U138" s="18"/>
      <c r="V138" s="18"/>
      <c r="W138" s="34"/>
    </row>
    <row r="139" spans="1:23" x14ac:dyDescent="0.2">
      <c r="A139" s="497"/>
      <c r="B139" s="499"/>
      <c r="C139" s="501"/>
      <c r="D139" s="501"/>
      <c r="E139" s="503"/>
      <c r="F139" s="17">
        <v>7</v>
      </c>
      <c r="G139" s="18" t="s">
        <v>4179</v>
      </c>
      <c r="H139" s="18" t="s">
        <v>4406</v>
      </c>
      <c r="I139" s="80"/>
      <c r="J139" s="18" t="s">
        <v>32</v>
      </c>
      <c r="K139" s="19">
        <v>1</v>
      </c>
      <c r="L139" s="19"/>
      <c r="M139" s="20" t="s">
        <v>34</v>
      </c>
      <c r="N139" s="20" t="s">
        <v>34</v>
      </c>
      <c r="O139" s="18" t="s">
        <v>35</v>
      </c>
      <c r="P139" s="18"/>
      <c r="Q139" s="18"/>
      <c r="R139" s="18"/>
      <c r="S139" s="18"/>
      <c r="T139" s="18"/>
      <c r="U139" s="18"/>
      <c r="V139" s="18"/>
      <c r="W139" s="34"/>
    </row>
    <row r="140" spans="1:23" x14ac:dyDescent="0.2">
      <c r="A140" s="497"/>
      <c r="B140" s="499"/>
      <c r="C140" s="501"/>
      <c r="D140" s="501"/>
      <c r="E140" s="503"/>
      <c r="F140" s="17">
        <v>8</v>
      </c>
      <c r="G140" s="18" t="s">
        <v>4181</v>
      </c>
      <c r="H140" s="18" t="s">
        <v>4407</v>
      </c>
      <c r="I140" s="80"/>
      <c r="J140" s="18" t="s">
        <v>32</v>
      </c>
      <c r="K140" s="19">
        <v>1</v>
      </c>
      <c r="L140" s="19"/>
      <c r="M140" s="20" t="s">
        <v>34</v>
      </c>
      <c r="N140" s="20" t="s">
        <v>34</v>
      </c>
      <c r="O140" s="18" t="s">
        <v>35</v>
      </c>
      <c r="P140" s="18"/>
      <c r="Q140" s="18"/>
      <c r="R140" s="18"/>
      <c r="S140" s="18"/>
      <c r="T140" s="18"/>
      <c r="U140" s="18"/>
      <c r="V140" s="18"/>
      <c r="W140" s="34"/>
    </row>
    <row r="141" spans="1:23" x14ac:dyDescent="0.2">
      <c r="A141" s="497"/>
      <c r="B141" s="499"/>
      <c r="C141" s="501"/>
      <c r="D141" s="501"/>
      <c r="E141" s="503"/>
      <c r="F141" s="17">
        <v>9</v>
      </c>
      <c r="G141" s="18" t="s">
        <v>4183</v>
      </c>
      <c r="H141" s="18" t="s">
        <v>4408</v>
      </c>
      <c r="I141" s="80"/>
      <c r="J141" s="18" t="s">
        <v>32</v>
      </c>
      <c r="K141" s="19">
        <v>1</v>
      </c>
      <c r="L141" s="19"/>
      <c r="M141" s="20" t="s">
        <v>34</v>
      </c>
      <c r="N141" s="20" t="s">
        <v>34</v>
      </c>
      <c r="O141" s="18" t="s">
        <v>35</v>
      </c>
      <c r="P141" s="18"/>
      <c r="Q141" s="18"/>
      <c r="R141" s="18"/>
      <c r="S141" s="18"/>
      <c r="T141" s="18"/>
      <c r="U141" s="18"/>
      <c r="V141" s="18"/>
      <c r="W141" s="34"/>
    </row>
    <row r="142" spans="1:23" x14ac:dyDescent="0.2">
      <c r="A142" s="497"/>
      <c r="B142" s="499"/>
      <c r="C142" s="501"/>
      <c r="D142" s="501"/>
      <c r="E142" s="503"/>
      <c r="F142" s="17">
        <v>10</v>
      </c>
      <c r="G142" s="18" t="s">
        <v>4185</v>
      </c>
      <c r="H142" s="18" t="s">
        <v>4409</v>
      </c>
      <c r="I142" s="80"/>
      <c r="J142" s="18" t="s">
        <v>32</v>
      </c>
      <c r="K142" s="19">
        <v>1</v>
      </c>
      <c r="L142" s="19"/>
      <c r="M142" s="20" t="s">
        <v>34</v>
      </c>
      <c r="N142" s="20" t="s">
        <v>34</v>
      </c>
      <c r="O142" s="18" t="s">
        <v>35</v>
      </c>
      <c r="P142" s="18"/>
      <c r="Q142" s="18"/>
      <c r="R142" s="18"/>
      <c r="S142" s="18"/>
      <c r="T142" s="18"/>
      <c r="U142" s="18"/>
      <c r="V142" s="18"/>
      <c r="W142" s="34"/>
    </row>
    <row r="143" spans="1:23" x14ac:dyDescent="0.2">
      <c r="A143" s="497"/>
      <c r="B143" s="499"/>
      <c r="C143" s="501"/>
      <c r="D143" s="501"/>
      <c r="E143" s="503"/>
      <c r="F143" s="17">
        <v>11</v>
      </c>
      <c r="G143" s="18" t="s">
        <v>4187</v>
      </c>
      <c r="H143" s="18" t="s">
        <v>4410</v>
      </c>
      <c r="I143" s="80"/>
      <c r="J143" s="18" t="s">
        <v>32</v>
      </c>
      <c r="K143" s="19">
        <v>1</v>
      </c>
      <c r="L143" s="19"/>
      <c r="M143" s="20" t="s">
        <v>34</v>
      </c>
      <c r="N143" s="20" t="s">
        <v>34</v>
      </c>
      <c r="O143" s="18" t="s">
        <v>35</v>
      </c>
      <c r="P143" s="18"/>
      <c r="Q143" s="18"/>
      <c r="R143" s="18"/>
      <c r="S143" s="18"/>
      <c r="T143" s="18"/>
      <c r="U143" s="18"/>
      <c r="V143" s="18"/>
      <c r="W143" s="34"/>
    </row>
    <row r="144" spans="1:23" x14ac:dyDescent="0.2">
      <c r="A144" s="497"/>
      <c r="B144" s="499"/>
      <c r="C144" s="501"/>
      <c r="D144" s="501"/>
      <c r="E144" s="503"/>
      <c r="F144" s="17">
        <v>12</v>
      </c>
      <c r="G144" s="18" t="s">
        <v>4189</v>
      </c>
      <c r="H144" s="18" t="s">
        <v>4411</v>
      </c>
      <c r="I144" s="80"/>
      <c r="J144" s="18" t="s">
        <v>32</v>
      </c>
      <c r="K144" s="19">
        <v>1</v>
      </c>
      <c r="L144" s="19"/>
      <c r="M144" s="20" t="s">
        <v>34</v>
      </c>
      <c r="N144" s="20" t="s">
        <v>34</v>
      </c>
      <c r="O144" s="18" t="s">
        <v>35</v>
      </c>
      <c r="P144" s="18"/>
      <c r="Q144" s="18"/>
      <c r="R144" s="18"/>
      <c r="S144" s="18"/>
      <c r="T144" s="18"/>
      <c r="U144" s="18"/>
      <c r="V144" s="18"/>
      <c r="W144" s="34"/>
    </row>
    <row r="145" spans="1:23" x14ac:dyDescent="0.2">
      <c r="A145" s="497"/>
      <c r="B145" s="499"/>
      <c r="C145" s="501"/>
      <c r="D145" s="501"/>
      <c r="E145" s="503"/>
      <c r="F145" s="17">
        <v>13</v>
      </c>
      <c r="G145" s="18" t="s">
        <v>4191</v>
      </c>
      <c r="H145" s="18" t="s">
        <v>4412</v>
      </c>
      <c r="I145" s="80"/>
      <c r="J145" s="18" t="s">
        <v>32</v>
      </c>
      <c r="K145" s="19">
        <v>4</v>
      </c>
      <c r="L145" s="19"/>
      <c r="M145" s="20" t="s">
        <v>34</v>
      </c>
      <c r="N145" s="20" t="s">
        <v>34</v>
      </c>
      <c r="O145" s="18" t="s">
        <v>522</v>
      </c>
      <c r="P145" s="18"/>
      <c r="Q145" s="18"/>
      <c r="R145" s="18"/>
      <c r="S145" s="18"/>
      <c r="T145" s="18"/>
      <c r="U145" s="18"/>
      <c r="V145" s="18"/>
      <c r="W145" s="34"/>
    </row>
    <row r="146" spans="1:23" x14ac:dyDescent="0.2">
      <c r="A146" s="497"/>
      <c r="B146" s="499"/>
      <c r="C146" s="501"/>
      <c r="D146" s="501"/>
      <c r="E146" s="503"/>
      <c r="F146" s="17">
        <v>14</v>
      </c>
      <c r="G146" s="18" t="s">
        <v>4193</v>
      </c>
      <c r="H146" s="18" t="s">
        <v>4413</v>
      </c>
      <c r="I146" s="80"/>
      <c r="J146" s="18" t="s">
        <v>32</v>
      </c>
      <c r="K146" s="19">
        <v>1</v>
      </c>
      <c r="L146" s="19"/>
      <c r="M146" s="20" t="s">
        <v>33</v>
      </c>
      <c r="N146" s="20" t="s">
        <v>34</v>
      </c>
      <c r="O146" s="18" t="s">
        <v>35</v>
      </c>
      <c r="P146" s="18"/>
      <c r="Q146" s="18"/>
      <c r="R146" s="18"/>
      <c r="S146" s="18"/>
      <c r="T146" s="18"/>
      <c r="U146" s="18"/>
      <c r="V146" s="18"/>
      <c r="W146" s="34"/>
    </row>
    <row r="147" spans="1:23" x14ac:dyDescent="0.2">
      <c r="A147" s="497"/>
      <c r="B147" s="499"/>
      <c r="C147" s="501"/>
      <c r="D147" s="501"/>
      <c r="E147" s="503"/>
      <c r="F147" s="17">
        <v>15</v>
      </c>
      <c r="G147" s="18" t="s">
        <v>4195</v>
      </c>
      <c r="H147" s="18" t="s">
        <v>4414</v>
      </c>
      <c r="I147" s="80"/>
      <c r="J147" s="18" t="s">
        <v>32</v>
      </c>
      <c r="K147" s="19">
        <v>1</v>
      </c>
      <c r="L147" s="19"/>
      <c r="M147" s="20" t="s">
        <v>33</v>
      </c>
      <c r="N147" s="20" t="s">
        <v>34</v>
      </c>
      <c r="O147" s="18" t="s">
        <v>35</v>
      </c>
      <c r="P147" s="18"/>
      <c r="Q147" s="18"/>
      <c r="R147" s="18"/>
      <c r="S147" s="18"/>
      <c r="T147" s="18"/>
      <c r="U147" s="18"/>
      <c r="V147" s="18"/>
      <c r="W147" s="34"/>
    </row>
    <row r="148" spans="1:23" x14ac:dyDescent="0.2">
      <c r="A148" s="497"/>
      <c r="B148" s="499"/>
      <c r="C148" s="501"/>
      <c r="D148" s="501"/>
      <c r="E148" s="503"/>
      <c r="F148" s="17">
        <v>16</v>
      </c>
      <c r="G148" s="18" t="s">
        <v>4197</v>
      </c>
      <c r="H148" s="18" t="s">
        <v>4415</v>
      </c>
      <c r="I148" s="80"/>
      <c r="J148" s="18" t="s">
        <v>32</v>
      </c>
      <c r="K148" s="19">
        <v>2</v>
      </c>
      <c r="L148" s="19"/>
      <c r="M148" s="20" t="s">
        <v>33</v>
      </c>
      <c r="N148" s="20" t="s">
        <v>34</v>
      </c>
      <c r="O148" s="18" t="s">
        <v>42</v>
      </c>
      <c r="P148" s="18"/>
      <c r="Q148" s="18"/>
      <c r="R148" s="18"/>
      <c r="S148" s="18"/>
      <c r="T148" s="18"/>
      <c r="U148" s="18"/>
      <c r="V148" s="18"/>
      <c r="W148" s="34"/>
    </row>
    <row r="149" spans="1:23" x14ac:dyDescent="0.2">
      <c r="A149" s="497"/>
      <c r="B149" s="499"/>
      <c r="C149" s="501"/>
      <c r="D149" s="501"/>
      <c r="E149" s="503"/>
      <c r="F149" s="17">
        <v>17</v>
      </c>
      <c r="G149" s="18" t="s">
        <v>4199</v>
      </c>
      <c r="H149" s="18" t="s">
        <v>4416</v>
      </c>
      <c r="I149" s="80"/>
      <c r="J149" s="18" t="s">
        <v>32</v>
      </c>
      <c r="K149" s="19">
        <v>1</v>
      </c>
      <c r="L149" s="19"/>
      <c r="M149" s="20" t="s">
        <v>33</v>
      </c>
      <c r="N149" s="20" t="s">
        <v>34</v>
      </c>
      <c r="O149" s="18" t="s">
        <v>35</v>
      </c>
      <c r="P149" s="18"/>
      <c r="Q149" s="18"/>
      <c r="R149" s="18"/>
      <c r="S149" s="18"/>
      <c r="T149" s="18"/>
      <c r="U149" s="18"/>
      <c r="V149" s="18"/>
      <c r="W149" s="34"/>
    </row>
    <row r="150" spans="1:23" x14ac:dyDescent="0.2">
      <c r="A150" s="497"/>
      <c r="B150" s="499"/>
      <c r="C150" s="501"/>
      <c r="D150" s="501"/>
      <c r="E150" s="503"/>
      <c r="F150" s="17">
        <v>18</v>
      </c>
      <c r="G150" s="18" t="s">
        <v>4201</v>
      </c>
      <c r="H150" s="18" t="s">
        <v>4417</v>
      </c>
      <c r="I150" s="80"/>
      <c r="J150" s="18" t="s">
        <v>32</v>
      </c>
      <c r="K150" s="19">
        <v>2</v>
      </c>
      <c r="L150" s="19"/>
      <c r="M150" s="20" t="s">
        <v>33</v>
      </c>
      <c r="N150" s="20" t="s">
        <v>34</v>
      </c>
      <c r="O150" s="18" t="s">
        <v>42</v>
      </c>
      <c r="P150" s="18"/>
      <c r="Q150" s="18"/>
      <c r="R150" s="18"/>
      <c r="S150" s="18"/>
      <c r="T150" s="18"/>
      <c r="U150" s="18"/>
      <c r="V150" s="18"/>
      <c r="W150" s="34"/>
    </row>
    <row r="151" spans="1:23" x14ac:dyDescent="0.2">
      <c r="A151" s="497"/>
      <c r="B151" s="499"/>
      <c r="C151" s="501"/>
      <c r="D151" s="501"/>
      <c r="E151" s="503"/>
      <c r="F151" s="17">
        <v>19</v>
      </c>
      <c r="G151" s="18" t="s">
        <v>4418</v>
      </c>
      <c r="H151" s="18" t="s">
        <v>4419</v>
      </c>
      <c r="I151" s="80"/>
      <c r="J151" s="18" t="s">
        <v>32</v>
      </c>
      <c r="K151" s="19">
        <v>2</v>
      </c>
      <c r="L151" s="19"/>
      <c r="M151" s="20" t="s">
        <v>34</v>
      </c>
      <c r="N151" s="20" t="s">
        <v>34</v>
      </c>
      <c r="O151" s="18" t="s">
        <v>42</v>
      </c>
      <c r="P151" s="18"/>
      <c r="Q151" s="18"/>
      <c r="R151" s="18"/>
      <c r="S151" s="18"/>
      <c r="T151" s="18"/>
      <c r="U151" s="18"/>
      <c r="V151" s="18"/>
      <c r="W151" s="34"/>
    </row>
    <row r="152" spans="1:23" x14ac:dyDescent="0.2">
      <c r="A152" s="497"/>
      <c r="B152" s="499"/>
      <c r="C152" s="501"/>
      <c r="D152" s="501"/>
      <c r="E152" s="503"/>
      <c r="F152" s="17">
        <v>20</v>
      </c>
      <c r="G152" s="18" t="s">
        <v>4420</v>
      </c>
      <c r="H152" s="18" t="s">
        <v>4421</v>
      </c>
      <c r="I152" s="80"/>
      <c r="J152" s="18" t="s">
        <v>44</v>
      </c>
      <c r="K152" s="19">
        <v>30</v>
      </c>
      <c r="L152" s="19"/>
      <c r="M152" s="20" t="s">
        <v>34</v>
      </c>
      <c r="N152" s="20" t="s">
        <v>34</v>
      </c>
      <c r="O152" s="18" t="s">
        <v>51</v>
      </c>
      <c r="P152" s="18"/>
      <c r="Q152" s="18"/>
      <c r="R152" s="18"/>
      <c r="S152" s="18"/>
      <c r="T152" s="18"/>
      <c r="U152" s="18"/>
      <c r="V152" s="18"/>
      <c r="W152" s="34"/>
    </row>
    <row r="153" spans="1:23" x14ac:dyDescent="0.2">
      <c r="A153" s="497"/>
      <c r="B153" s="499"/>
      <c r="C153" s="501"/>
      <c r="D153" s="501"/>
      <c r="E153" s="503"/>
      <c r="F153" s="17">
        <v>21</v>
      </c>
      <c r="G153" s="18" t="s">
        <v>4422</v>
      </c>
      <c r="H153" s="18" t="s">
        <v>4423</v>
      </c>
      <c r="I153" s="80"/>
      <c r="J153" s="18" t="s">
        <v>44</v>
      </c>
      <c r="K153" s="19">
        <v>20</v>
      </c>
      <c r="L153" s="19"/>
      <c r="M153" s="20" t="s">
        <v>34</v>
      </c>
      <c r="N153" s="20" t="s">
        <v>34</v>
      </c>
      <c r="O153" s="18" t="s">
        <v>37</v>
      </c>
      <c r="P153" s="18"/>
      <c r="Q153" s="18"/>
      <c r="R153" s="18"/>
      <c r="S153" s="18"/>
      <c r="T153" s="18"/>
      <c r="U153" s="18"/>
      <c r="V153" s="18"/>
      <c r="W153" s="34"/>
    </row>
    <row r="154" spans="1:23" x14ac:dyDescent="0.2">
      <c r="A154" s="497"/>
      <c r="B154" s="499"/>
      <c r="C154" s="501"/>
      <c r="D154" s="501"/>
      <c r="E154" s="503"/>
      <c r="F154" s="17">
        <v>22</v>
      </c>
      <c r="G154" s="18" t="s">
        <v>3400</v>
      </c>
      <c r="H154" s="18" t="s">
        <v>4424</v>
      </c>
      <c r="I154" s="80"/>
      <c r="J154" s="18" t="s">
        <v>32</v>
      </c>
      <c r="K154" s="19">
        <v>7</v>
      </c>
      <c r="L154" s="19"/>
      <c r="M154" s="20" t="s">
        <v>34</v>
      </c>
      <c r="N154" s="20" t="s">
        <v>34</v>
      </c>
      <c r="O154" s="18" t="s">
        <v>63</v>
      </c>
      <c r="P154" s="18"/>
      <c r="Q154" s="18"/>
      <c r="R154" s="18"/>
      <c r="S154" s="18"/>
      <c r="T154" s="18"/>
      <c r="U154" s="18"/>
      <c r="V154" s="18"/>
      <c r="W154" s="34"/>
    </row>
    <row r="155" spans="1:23" x14ac:dyDescent="0.2">
      <c r="A155" s="497"/>
      <c r="B155" s="499"/>
      <c r="C155" s="501"/>
      <c r="D155" s="501"/>
      <c r="E155" s="503"/>
      <c r="F155" s="17">
        <v>23</v>
      </c>
      <c r="G155" s="18" t="s">
        <v>3372</v>
      </c>
      <c r="H155" s="18" t="s">
        <v>4425</v>
      </c>
      <c r="I155" s="80"/>
      <c r="J155" s="18" t="s">
        <v>32</v>
      </c>
      <c r="K155" s="19">
        <v>5</v>
      </c>
      <c r="L155" s="19"/>
      <c r="M155" s="20" t="s">
        <v>34</v>
      </c>
      <c r="N155" s="20" t="s">
        <v>34</v>
      </c>
      <c r="O155" s="18" t="s">
        <v>1364</v>
      </c>
      <c r="P155" s="18"/>
      <c r="Q155" s="18"/>
      <c r="R155" s="18"/>
      <c r="S155" s="18"/>
      <c r="T155" s="18"/>
      <c r="U155" s="18"/>
      <c r="V155" s="18"/>
      <c r="W155" s="34"/>
    </row>
    <row r="156" spans="1:23" x14ac:dyDescent="0.2">
      <c r="A156" s="497"/>
      <c r="B156" s="499"/>
      <c r="C156" s="501"/>
      <c r="D156" s="501"/>
      <c r="E156" s="503"/>
      <c r="F156" s="17">
        <v>24</v>
      </c>
      <c r="G156" s="18" t="s">
        <v>4230</v>
      </c>
      <c r="H156" s="18" t="s">
        <v>4426</v>
      </c>
      <c r="I156" s="80"/>
      <c r="J156" s="18" t="s">
        <v>32</v>
      </c>
      <c r="K156" s="19">
        <v>3</v>
      </c>
      <c r="L156" s="19"/>
      <c r="M156" s="20" t="s">
        <v>34</v>
      </c>
      <c r="N156" s="20" t="s">
        <v>34</v>
      </c>
      <c r="O156" s="18" t="s">
        <v>60</v>
      </c>
      <c r="P156" s="18"/>
      <c r="Q156" s="18"/>
      <c r="R156" s="18"/>
      <c r="S156" s="18"/>
      <c r="T156" s="18"/>
      <c r="U156" s="18"/>
      <c r="V156" s="18"/>
      <c r="W156" s="34"/>
    </row>
    <row r="157" spans="1:23" x14ac:dyDescent="0.2">
      <c r="A157" s="497"/>
      <c r="B157" s="499"/>
      <c r="C157" s="501"/>
      <c r="D157" s="501"/>
      <c r="E157" s="503"/>
      <c r="F157" s="17">
        <v>25</v>
      </c>
      <c r="G157" s="18" t="s">
        <v>4427</v>
      </c>
      <c r="H157" s="18" t="s">
        <v>4428</v>
      </c>
      <c r="I157" s="80"/>
      <c r="J157" s="18" t="s">
        <v>44</v>
      </c>
      <c r="K157" s="19">
        <v>60</v>
      </c>
      <c r="L157" s="19"/>
      <c r="M157" s="20" t="s">
        <v>34</v>
      </c>
      <c r="N157" s="20" t="s">
        <v>34</v>
      </c>
      <c r="O157" s="18" t="s">
        <v>540</v>
      </c>
      <c r="P157" s="18"/>
      <c r="Q157" s="18"/>
      <c r="R157" s="18"/>
      <c r="S157" s="18"/>
      <c r="T157" s="18"/>
      <c r="U157" s="18"/>
      <c r="V157" s="18"/>
      <c r="W157" s="34"/>
    </row>
    <row r="158" spans="1:23" x14ac:dyDescent="0.2">
      <c r="A158" s="497"/>
      <c r="B158" s="499"/>
      <c r="C158" s="501"/>
      <c r="D158" s="501"/>
      <c r="E158" s="503"/>
      <c r="F158" s="17">
        <v>26</v>
      </c>
      <c r="G158" s="18" t="s">
        <v>4429</v>
      </c>
      <c r="H158" s="18" t="s">
        <v>4430</v>
      </c>
      <c r="I158" s="80"/>
      <c r="J158" s="18" t="s">
        <v>44</v>
      </c>
      <c r="K158" s="19">
        <v>80</v>
      </c>
      <c r="L158" s="19"/>
      <c r="M158" s="20" t="s">
        <v>34</v>
      </c>
      <c r="N158" s="20" t="s">
        <v>34</v>
      </c>
      <c r="O158" s="18" t="s">
        <v>47</v>
      </c>
      <c r="P158" s="18"/>
      <c r="Q158" s="18"/>
      <c r="R158" s="18"/>
      <c r="S158" s="18"/>
      <c r="T158" s="18"/>
      <c r="U158" s="18"/>
      <c r="V158" s="18"/>
      <c r="W158" s="34"/>
    </row>
    <row r="159" spans="1:23" x14ac:dyDescent="0.2">
      <c r="A159" s="497"/>
      <c r="B159" s="499"/>
      <c r="C159" s="501"/>
      <c r="D159" s="501"/>
      <c r="E159" s="503"/>
      <c r="F159" s="17">
        <v>27</v>
      </c>
      <c r="G159" s="18" t="s">
        <v>3368</v>
      </c>
      <c r="H159" s="18" t="s">
        <v>4431</v>
      </c>
      <c r="I159" s="80"/>
      <c r="J159" s="18" t="s">
        <v>32</v>
      </c>
      <c r="K159" s="19">
        <v>11</v>
      </c>
      <c r="L159" s="19"/>
      <c r="M159" s="20" t="s">
        <v>34</v>
      </c>
      <c r="N159" s="20" t="s">
        <v>34</v>
      </c>
      <c r="O159" s="18" t="s">
        <v>58</v>
      </c>
      <c r="P159" s="18"/>
      <c r="Q159" s="18"/>
      <c r="R159" s="18"/>
      <c r="S159" s="18"/>
      <c r="T159" s="18"/>
      <c r="U159" s="18"/>
      <c r="V159" s="18"/>
      <c r="W159" s="34"/>
    </row>
    <row r="160" spans="1:23" x14ac:dyDescent="0.2">
      <c r="A160" s="497"/>
      <c r="B160" s="499"/>
      <c r="C160" s="501"/>
      <c r="D160" s="501"/>
      <c r="E160" s="503"/>
      <c r="F160" s="17">
        <v>28</v>
      </c>
      <c r="G160" s="18" t="s">
        <v>4432</v>
      </c>
      <c r="H160" s="18" t="s">
        <v>4433</v>
      </c>
      <c r="I160" s="80"/>
      <c r="J160" s="18" t="s">
        <v>44</v>
      </c>
      <c r="K160" s="19">
        <v>60</v>
      </c>
      <c r="L160" s="19"/>
      <c r="M160" s="20" t="s">
        <v>34</v>
      </c>
      <c r="N160" s="20" t="s">
        <v>34</v>
      </c>
      <c r="O160" s="18" t="s">
        <v>540</v>
      </c>
      <c r="P160" s="18"/>
      <c r="Q160" s="18"/>
      <c r="R160" s="18"/>
      <c r="S160" s="18"/>
      <c r="T160" s="18"/>
      <c r="U160" s="18"/>
      <c r="V160" s="18"/>
      <c r="W160" s="34"/>
    </row>
    <row r="161" spans="1:23" x14ac:dyDescent="0.2">
      <c r="A161" s="497"/>
      <c r="B161" s="499"/>
      <c r="C161" s="501"/>
      <c r="D161" s="501"/>
      <c r="E161" s="503"/>
      <c r="F161" s="17">
        <v>29</v>
      </c>
      <c r="G161" s="18" t="s">
        <v>4434</v>
      </c>
      <c r="H161" s="18" t="s">
        <v>4435</v>
      </c>
      <c r="I161" s="80"/>
      <c r="J161" s="18" t="s">
        <v>44</v>
      </c>
      <c r="K161" s="19">
        <v>14</v>
      </c>
      <c r="L161" s="19"/>
      <c r="M161" s="20" t="s">
        <v>34</v>
      </c>
      <c r="N161" s="20" t="s">
        <v>34</v>
      </c>
      <c r="O161" s="18" t="s">
        <v>1331</v>
      </c>
      <c r="P161" s="18"/>
      <c r="Q161" s="18"/>
      <c r="R161" s="18"/>
      <c r="S161" s="18"/>
      <c r="T161" s="18"/>
      <c r="U161" s="18"/>
      <c r="V161" s="18"/>
      <c r="W161" s="34"/>
    </row>
    <row r="162" spans="1:23" x14ac:dyDescent="0.2">
      <c r="A162" s="497"/>
      <c r="B162" s="499"/>
      <c r="C162" s="501"/>
      <c r="D162" s="501"/>
      <c r="E162" s="503"/>
      <c r="F162" s="17">
        <v>30</v>
      </c>
      <c r="G162" s="18" t="s">
        <v>4436</v>
      </c>
      <c r="H162" s="18" t="s">
        <v>4437</v>
      </c>
      <c r="I162" s="80"/>
      <c r="J162" s="18" t="s">
        <v>32</v>
      </c>
      <c r="K162" s="19">
        <v>1</v>
      </c>
      <c r="L162" s="19"/>
      <c r="M162" s="20" t="s">
        <v>34</v>
      </c>
      <c r="N162" s="20" t="s">
        <v>34</v>
      </c>
      <c r="O162" s="18" t="s">
        <v>35</v>
      </c>
      <c r="P162" s="18"/>
      <c r="Q162" s="18"/>
      <c r="R162" s="18"/>
      <c r="S162" s="18"/>
      <c r="T162" s="18"/>
      <c r="U162" s="18"/>
      <c r="V162" s="18"/>
      <c r="W162" s="34"/>
    </row>
    <row r="163" spans="1:23" x14ac:dyDescent="0.2">
      <c r="A163" s="497"/>
      <c r="B163" s="499"/>
      <c r="C163" s="501"/>
      <c r="D163" s="501"/>
      <c r="E163" s="503"/>
      <c r="F163" s="17">
        <v>31</v>
      </c>
      <c r="G163" s="18" t="s">
        <v>3398</v>
      </c>
      <c r="H163" s="18" t="s">
        <v>4438</v>
      </c>
      <c r="I163" s="80"/>
      <c r="J163" s="18" t="s">
        <v>32</v>
      </c>
      <c r="K163" s="19">
        <v>1</v>
      </c>
      <c r="L163" s="19"/>
      <c r="M163" s="20" t="s">
        <v>34</v>
      </c>
      <c r="N163" s="20" t="s">
        <v>34</v>
      </c>
      <c r="O163" s="18" t="s">
        <v>35</v>
      </c>
      <c r="P163" s="18"/>
      <c r="Q163" s="18"/>
      <c r="R163" s="18"/>
      <c r="S163" s="18"/>
      <c r="T163" s="18"/>
      <c r="U163" s="18"/>
      <c r="V163" s="18"/>
      <c r="W163" s="34"/>
    </row>
    <row r="164" spans="1:23" x14ac:dyDescent="0.2">
      <c r="A164" s="497"/>
      <c r="B164" s="499"/>
      <c r="C164" s="501"/>
      <c r="D164" s="501"/>
      <c r="E164" s="503"/>
      <c r="F164" s="17">
        <v>32</v>
      </c>
      <c r="G164" s="18" t="s">
        <v>3406</v>
      </c>
      <c r="H164" s="18" t="s">
        <v>4439</v>
      </c>
      <c r="I164" s="80"/>
      <c r="J164" s="18" t="s">
        <v>32</v>
      </c>
      <c r="K164" s="19">
        <v>1</v>
      </c>
      <c r="L164" s="19"/>
      <c r="M164" s="20" t="s">
        <v>34</v>
      </c>
      <c r="N164" s="20" t="s">
        <v>34</v>
      </c>
      <c r="O164" s="18" t="s">
        <v>35</v>
      </c>
      <c r="P164" s="18"/>
      <c r="Q164" s="18"/>
      <c r="R164" s="18"/>
      <c r="S164" s="18"/>
      <c r="T164" s="18"/>
      <c r="U164" s="18"/>
      <c r="V164" s="18"/>
      <c r="W164" s="34"/>
    </row>
    <row r="165" spans="1:23" x14ac:dyDescent="0.2">
      <c r="A165" s="497"/>
      <c r="B165" s="499"/>
      <c r="C165" s="501"/>
      <c r="D165" s="501"/>
      <c r="E165" s="503"/>
      <c r="F165" s="17">
        <v>33</v>
      </c>
      <c r="G165" s="18" t="s">
        <v>4440</v>
      </c>
      <c r="H165" s="18" t="s">
        <v>4441</v>
      </c>
      <c r="I165" s="80"/>
      <c r="J165" s="18" t="s">
        <v>134</v>
      </c>
      <c r="K165" s="19">
        <v>6</v>
      </c>
      <c r="L165" s="19">
        <v>0</v>
      </c>
      <c r="M165" s="20" t="s">
        <v>34</v>
      </c>
      <c r="N165" s="20" t="s">
        <v>34</v>
      </c>
      <c r="O165" s="18" t="s">
        <v>1920</v>
      </c>
      <c r="P165" s="18"/>
      <c r="Q165" s="18"/>
      <c r="R165" s="18"/>
      <c r="S165" s="18"/>
      <c r="T165" s="18"/>
      <c r="U165" s="18"/>
      <c r="V165" s="18"/>
      <c r="W165" s="34"/>
    </row>
    <row r="166" spans="1:23" x14ac:dyDescent="0.2">
      <c r="A166" s="497"/>
      <c r="B166" s="499"/>
      <c r="C166" s="501"/>
      <c r="D166" s="501"/>
      <c r="E166" s="503"/>
      <c r="F166" s="17">
        <v>34</v>
      </c>
      <c r="G166" s="18" t="s">
        <v>4442</v>
      </c>
      <c r="H166" s="18" t="s">
        <v>4443</v>
      </c>
      <c r="I166" s="80"/>
      <c r="J166" s="18" t="s">
        <v>134</v>
      </c>
      <c r="K166" s="19">
        <v>2</v>
      </c>
      <c r="L166" s="19">
        <v>0</v>
      </c>
      <c r="M166" s="20" t="s">
        <v>34</v>
      </c>
      <c r="N166" s="20" t="s">
        <v>34</v>
      </c>
      <c r="O166" s="18" t="s">
        <v>201</v>
      </c>
      <c r="P166" s="18"/>
      <c r="Q166" s="18"/>
      <c r="R166" s="18"/>
      <c r="S166" s="18"/>
      <c r="T166" s="18"/>
      <c r="U166" s="18"/>
      <c r="V166" s="18"/>
      <c r="W166" s="34"/>
    </row>
    <row r="167" spans="1:23" x14ac:dyDescent="0.2">
      <c r="A167" s="497"/>
      <c r="B167" s="499"/>
      <c r="C167" s="501"/>
      <c r="D167" s="501"/>
      <c r="E167" s="503"/>
      <c r="F167" s="17">
        <v>35</v>
      </c>
      <c r="G167" s="18" t="s">
        <v>4444</v>
      </c>
      <c r="H167" s="18" t="s">
        <v>4445</v>
      </c>
      <c r="I167" s="80"/>
      <c r="J167" s="18" t="s">
        <v>32</v>
      </c>
      <c r="K167" s="19">
        <v>1</v>
      </c>
      <c r="L167" s="19"/>
      <c r="M167" s="20" t="s">
        <v>34</v>
      </c>
      <c r="N167" s="20" t="s">
        <v>34</v>
      </c>
      <c r="O167" s="18" t="s">
        <v>35</v>
      </c>
      <c r="P167" s="18"/>
      <c r="Q167" s="18"/>
      <c r="R167" s="18"/>
      <c r="S167" s="18"/>
      <c r="T167" s="18"/>
      <c r="U167" s="18"/>
      <c r="V167" s="18"/>
      <c r="W167" s="34"/>
    </row>
    <row r="168" spans="1:23" x14ac:dyDescent="0.2">
      <c r="A168" s="497"/>
      <c r="B168" s="499"/>
      <c r="C168" s="501"/>
      <c r="D168" s="501"/>
      <c r="E168" s="503"/>
      <c r="F168" s="17">
        <v>36</v>
      </c>
      <c r="G168" s="18" t="s">
        <v>4446</v>
      </c>
      <c r="H168" s="18" t="s">
        <v>4447</v>
      </c>
      <c r="I168" s="80"/>
      <c r="J168" s="18" t="s">
        <v>32</v>
      </c>
      <c r="K168" s="19">
        <v>1</v>
      </c>
      <c r="L168" s="19"/>
      <c r="M168" s="20" t="s">
        <v>34</v>
      </c>
      <c r="N168" s="20" t="s">
        <v>34</v>
      </c>
      <c r="O168" s="18" t="s">
        <v>35</v>
      </c>
      <c r="P168" s="18"/>
      <c r="Q168" s="18"/>
      <c r="R168" s="18"/>
      <c r="S168" s="18"/>
      <c r="T168" s="18"/>
      <c r="U168" s="18"/>
      <c r="V168" s="18"/>
      <c r="W168" s="34"/>
    </row>
    <row r="169" spans="1:23" x14ac:dyDescent="0.2">
      <c r="A169" s="497"/>
      <c r="B169" s="499"/>
      <c r="C169" s="501"/>
      <c r="D169" s="501"/>
      <c r="E169" s="503"/>
      <c r="F169" s="17">
        <v>37</v>
      </c>
      <c r="G169" s="18" t="s">
        <v>3637</v>
      </c>
      <c r="H169" s="18" t="s">
        <v>4448</v>
      </c>
      <c r="I169" s="80"/>
      <c r="J169" s="18" t="s">
        <v>123</v>
      </c>
      <c r="K169" s="19"/>
      <c r="L169" s="19"/>
      <c r="M169" s="20" t="s">
        <v>34</v>
      </c>
      <c r="N169" s="20" t="s">
        <v>34</v>
      </c>
      <c r="O169" s="18" t="s">
        <v>124</v>
      </c>
      <c r="P169" s="18"/>
      <c r="Q169" s="18"/>
      <c r="R169" s="18"/>
      <c r="S169" s="18"/>
      <c r="T169" s="18"/>
      <c r="U169" s="18"/>
      <c r="V169" s="18"/>
      <c r="W169" s="34"/>
    </row>
    <row r="170" spans="1:23" x14ac:dyDescent="0.2">
      <c r="A170" s="497"/>
      <c r="B170" s="499"/>
      <c r="C170" s="501"/>
      <c r="D170" s="501"/>
      <c r="E170" s="503"/>
      <c r="F170" s="17">
        <v>38</v>
      </c>
      <c r="G170" s="18" t="s">
        <v>4338</v>
      </c>
      <c r="H170" s="18" t="s">
        <v>4449</v>
      </c>
      <c r="I170" s="80"/>
      <c r="J170" s="18" t="s">
        <v>123</v>
      </c>
      <c r="K170" s="19"/>
      <c r="L170" s="19"/>
      <c r="M170" s="20" t="s">
        <v>34</v>
      </c>
      <c r="N170" s="20" t="s">
        <v>34</v>
      </c>
      <c r="O170" s="18" t="s">
        <v>124</v>
      </c>
      <c r="P170" s="18"/>
      <c r="Q170" s="18"/>
      <c r="R170" s="18"/>
      <c r="S170" s="18"/>
      <c r="T170" s="18"/>
      <c r="U170" s="18"/>
      <c r="V170" s="18"/>
      <c r="W170" s="34"/>
    </row>
    <row r="171" spans="1:23" x14ac:dyDescent="0.2">
      <c r="A171" s="497"/>
      <c r="B171" s="499"/>
      <c r="C171" s="501"/>
      <c r="D171" s="501"/>
      <c r="E171" s="503"/>
      <c r="F171" s="17">
        <v>39</v>
      </c>
      <c r="G171" s="18" t="s">
        <v>3641</v>
      </c>
      <c r="H171" s="18" t="s">
        <v>4450</v>
      </c>
      <c r="I171" s="80"/>
      <c r="J171" s="18" t="s">
        <v>123</v>
      </c>
      <c r="K171" s="19"/>
      <c r="L171" s="19"/>
      <c r="M171" s="20" t="s">
        <v>34</v>
      </c>
      <c r="N171" s="20" t="s">
        <v>34</v>
      </c>
      <c r="O171" s="18" t="s">
        <v>124</v>
      </c>
      <c r="P171" s="18"/>
      <c r="Q171" s="18"/>
      <c r="R171" s="18"/>
      <c r="S171" s="18"/>
      <c r="T171" s="18"/>
      <c r="U171" s="18"/>
      <c r="V171" s="18"/>
      <c r="W171" s="34"/>
    </row>
    <row r="172" spans="1:23" x14ac:dyDescent="0.2">
      <c r="A172" s="497"/>
      <c r="B172" s="499"/>
      <c r="C172" s="501"/>
      <c r="D172" s="501"/>
      <c r="E172" s="503"/>
      <c r="F172" s="17">
        <v>40</v>
      </c>
      <c r="G172" s="18" t="s">
        <v>3961</v>
      </c>
      <c r="H172" s="18" t="s">
        <v>4451</v>
      </c>
      <c r="I172" s="80"/>
      <c r="J172" s="18" t="s">
        <v>44</v>
      </c>
      <c r="K172" s="19">
        <v>8</v>
      </c>
      <c r="L172" s="19"/>
      <c r="M172" s="20" t="s">
        <v>34</v>
      </c>
      <c r="N172" s="20" t="s">
        <v>34</v>
      </c>
      <c r="O172" s="18" t="s">
        <v>65</v>
      </c>
      <c r="P172" s="18"/>
      <c r="Q172" s="18"/>
      <c r="R172" s="18"/>
      <c r="S172" s="18"/>
      <c r="T172" s="18"/>
      <c r="U172" s="18"/>
      <c r="V172" s="18"/>
      <c r="W172" s="34"/>
    </row>
    <row r="173" spans="1:23" x14ac:dyDescent="0.2">
      <c r="A173" s="497"/>
      <c r="B173" s="499"/>
      <c r="C173" s="501"/>
      <c r="D173" s="501"/>
      <c r="E173" s="503"/>
      <c r="F173" s="17">
        <v>41</v>
      </c>
      <c r="G173" s="18" t="s">
        <v>4342</v>
      </c>
      <c r="H173" s="18" t="s">
        <v>4452</v>
      </c>
      <c r="I173" s="80"/>
      <c r="J173" s="18" t="s">
        <v>44</v>
      </c>
      <c r="K173" s="19">
        <v>20</v>
      </c>
      <c r="L173" s="19"/>
      <c r="M173" s="20" t="s">
        <v>34</v>
      </c>
      <c r="N173" s="20" t="s">
        <v>34</v>
      </c>
      <c r="O173" s="18" t="s">
        <v>37</v>
      </c>
      <c r="P173" s="18"/>
      <c r="Q173" s="18"/>
      <c r="R173" s="18"/>
      <c r="S173" s="18"/>
      <c r="T173" s="18"/>
      <c r="U173" s="18"/>
      <c r="V173" s="18"/>
      <c r="W173" s="34"/>
    </row>
    <row r="174" spans="1:23" x14ac:dyDescent="0.2">
      <c r="A174" s="496" t="s">
        <v>4148</v>
      </c>
      <c r="B174" s="498" t="s">
        <v>4149</v>
      </c>
      <c r="C174" s="500"/>
      <c r="D174" s="500"/>
      <c r="E174" s="502">
        <v>16777215</v>
      </c>
      <c r="F174" s="27">
        <v>1</v>
      </c>
      <c r="G174" s="28" t="s">
        <v>4168</v>
      </c>
      <c r="H174" s="28" t="s">
        <v>4453</v>
      </c>
      <c r="I174" s="79"/>
      <c r="J174" s="28" t="s">
        <v>32</v>
      </c>
      <c r="K174" s="29">
        <v>6</v>
      </c>
      <c r="L174" s="29"/>
      <c r="M174" s="30" t="s">
        <v>34</v>
      </c>
      <c r="N174" s="30" t="s">
        <v>34</v>
      </c>
      <c r="O174" s="28" t="s">
        <v>45</v>
      </c>
      <c r="P174" s="28"/>
      <c r="Q174" s="28"/>
      <c r="R174" s="28"/>
      <c r="S174" s="28"/>
      <c r="T174" s="28"/>
      <c r="U174" s="28"/>
      <c r="V174" s="28"/>
      <c r="W174" s="33"/>
    </row>
    <row r="175" spans="1:23" x14ac:dyDescent="0.2">
      <c r="A175" s="497"/>
      <c r="B175" s="499"/>
      <c r="C175" s="501"/>
      <c r="D175" s="501"/>
      <c r="E175" s="503"/>
      <c r="F175" s="17">
        <v>2</v>
      </c>
      <c r="G175" s="18" t="s">
        <v>3337</v>
      </c>
      <c r="H175" s="18" t="s">
        <v>4454</v>
      </c>
      <c r="I175" s="80"/>
      <c r="J175" s="18" t="s">
        <v>32</v>
      </c>
      <c r="K175" s="19">
        <v>8</v>
      </c>
      <c r="L175" s="19"/>
      <c r="M175" s="20" t="s">
        <v>34</v>
      </c>
      <c r="N175" s="20" t="s">
        <v>34</v>
      </c>
      <c r="O175" s="18" t="s">
        <v>40</v>
      </c>
      <c r="P175" s="18"/>
      <c r="Q175" s="18"/>
      <c r="R175" s="18"/>
      <c r="S175" s="18"/>
      <c r="T175" s="18"/>
      <c r="U175" s="18"/>
      <c r="V175" s="18"/>
      <c r="W175" s="34"/>
    </row>
    <row r="176" spans="1:23" x14ac:dyDescent="0.2">
      <c r="A176" s="497"/>
      <c r="B176" s="499"/>
      <c r="C176" s="501"/>
      <c r="D176" s="501"/>
      <c r="E176" s="503"/>
      <c r="F176" s="17">
        <v>3</v>
      </c>
      <c r="G176" s="18" t="s">
        <v>4171</v>
      </c>
      <c r="H176" s="18" t="s">
        <v>4455</v>
      </c>
      <c r="I176" s="80"/>
      <c r="J176" s="18" t="s">
        <v>32</v>
      </c>
      <c r="K176" s="19">
        <v>1</v>
      </c>
      <c r="L176" s="19"/>
      <c r="M176" s="20" t="s">
        <v>34</v>
      </c>
      <c r="N176" s="20" t="s">
        <v>34</v>
      </c>
      <c r="O176" s="18" t="s">
        <v>35</v>
      </c>
      <c r="P176" s="18"/>
      <c r="Q176" s="18"/>
      <c r="R176" s="18"/>
      <c r="S176" s="18"/>
      <c r="T176" s="18"/>
      <c r="U176" s="18"/>
      <c r="V176" s="18"/>
      <c r="W176" s="34"/>
    </row>
    <row r="177" spans="1:23" x14ac:dyDescent="0.2">
      <c r="A177" s="497"/>
      <c r="B177" s="499"/>
      <c r="C177" s="501"/>
      <c r="D177" s="501"/>
      <c r="E177" s="503"/>
      <c r="F177" s="17">
        <v>4</v>
      </c>
      <c r="G177" s="18" t="s">
        <v>3796</v>
      </c>
      <c r="H177" s="18" t="s">
        <v>4456</v>
      </c>
      <c r="I177" s="80"/>
      <c r="J177" s="18" t="s">
        <v>32</v>
      </c>
      <c r="K177" s="19">
        <v>1</v>
      </c>
      <c r="L177" s="19"/>
      <c r="M177" s="20" t="s">
        <v>34</v>
      </c>
      <c r="N177" s="20" t="s">
        <v>34</v>
      </c>
      <c r="O177" s="18" t="s">
        <v>35</v>
      </c>
      <c r="P177" s="18"/>
      <c r="Q177" s="18"/>
      <c r="R177" s="18"/>
      <c r="S177" s="18"/>
      <c r="T177" s="18"/>
      <c r="U177" s="18"/>
      <c r="V177" s="18"/>
      <c r="W177" s="34"/>
    </row>
    <row r="178" spans="1:23" x14ac:dyDescent="0.2">
      <c r="A178" s="497"/>
      <c r="B178" s="499"/>
      <c r="C178" s="501"/>
      <c r="D178" s="501"/>
      <c r="E178" s="503"/>
      <c r="F178" s="17">
        <v>5</v>
      </c>
      <c r="G178" s="18" t="s">
        <v>4175</v>
      </c>
      <c r="H178" s="18" t="s">
        <v>4457</v>
      </c>
      <c r="I178" s="80"/>
      <c r="J178" s="18" t="s">
        <v>32</v>
      </c>
      <c r="K178" s="19">
        <v>1</v>
      </c>
      <c r="L178" s="19"/>
      <c r="M178" s="20" t="s">
        <v>34</v>
      </c>
      <c r="N178" s="20" t="s">
        <v>34</v>
      </c>
      <c r="O178" s="18" t="s">
        <v>35</v>
      </c>
      <c r="P178" s="18"/>
      <c r="Q178" s="18"/>
      <c r="R178" s="18"/>
      <c r="S178" s="18"/>
      <c r="T178" s="18"/>
      <c r="U178" s="18"/>
      <c r="V178" s="18"/>
      <c r="W178" s="34"/>
    </row>
    <row r="179" spans="1:23" x14ac:dyDescent="0.2">
      <c r="A179" s="497"/>
      <c r="B179" s="499"/>
      <c r="C179" s="501"/>
      <c r="D179" s="501"/>
      <c r="E179" s="503"/>
      <c r="F179" s="17">
        <v>6</v>
      </c>
      <c r="G179" s="18" t="s">
        <v>4177</v>
      </c>
      <c r="H179" s="18" t="s">
        <v>4458</v>
      </c>
      <c r="I179" s="80"/>
      <c r="J179" s="18" t="s">
        <v>134</v>
      </c>
      <c r="K179" s="19">
        <v>3</v>
      </c>
      <c r="L179" s="19">
        <v>0</v>
      </c>
      <c r="M179" s="20" t="s">
        <v>34</v>
      </c>
      <c r="N179" s="20" t="s">
        <v>34</v>
      </c>
      <c r="O179" s="18" t="s">
        <v>135</v>
      </c>
      <c r="P179" s="18"/>
      <c r="Q179" s="18"/>
      <c r="R179" s="18"/>
      <c r="S179" s="18"/>
      <c r="T179" s="18"/>
      <c r="U179" s="18"/>
      <c r="V179" s="18"/>
      <c r="W179" s="34"/>
    </row>
    <row r="180" spans="1:23" x14ac:dyDescent="0.2">
      <c r="A180" s="497"/>
      <c r="B180" s="499"/>
      <c r="C180" s="501"/>
      <c r="D180" s="501"/>
      <c r="E180" s="503"/>
      <c r="F180" s="17">
        <v>7</v>
      </c>
      <c r="G180" s="18" t="s">
        <v>4179</v>
      </c>
      <c r="H180" s="18" t="s">
        <v>4459</v>
      </c>
      <c r="I180" s="80"/>
      <c r="J180" s="18" t="s">
        <v>32</v>
      </c>
      <c r="K180" s="19">
        <v>1</v>
      </c>
      <c r="L180" s="19"/>
      <c r="M180" s="20" t="s">
        <v>34</v>
      </c>
      <c r="N180" s="20" t="s">
        <v>34</v>
      </c>
      <c r="O180" s="18" t="s">
        <v>35</v>
      </c>
      <c r="P180" s="18"/>
      <c r="Q180" s="18"/>
      <c r="R180" s="18"/>
      <c r="S180" s="18"/>
      <c r="T180" s="18"/>
      <c r="U180" s="18"/>
      <c r="V180" s="18"/>
      <c r="W180" s="34"/>
    </row>
    <row r="181" spans="1:23" x14ac:dyDescent="0.2">
      <c r="A181" s="497"/>
      <c r="B181" s="499"/>
      <c r="C181" s="501"/>
      <c r="D181" s="501"/>
      <c r="E181" s="503"/>
      <c r="F181" s="17">
        <v>8</v>
      </c>
      <c r="G181" s="18" t="s">
        <v>4181</v>
      </c>
      <c r="H181" s="18" t="s">
        <v>4460</v>
      </c>
      <c r="I181" s="80"/>
      <c r="J181" s="18" t="s">
        <v>32</v>
      </c>
      <c r="K181" s="19">
        <v>1</v>
      </c>
      <c r="L181" s="19"/>
      <c r="M181" s="20" t="s">
        <v>34</v>
      </c>
      <c r="N181" s="20" t="s">
        <v>34</v>
      </c>
      <c r="O181" s="18" t="s">
        <v>35</v>
      </c>
      <c r="P181" s="18"/>
      <c r="Q181" s="18"/>
      <c r="R181" s="18"/>
      <c r="S181" s="18"/>
      <c r="T181" s="18"/>
      <c r="U181" s="18"/>
      <c r="V181" s="18"/>
      <c r="W181" s="34"/>
    </row>
    <row r="182" spans="1:23" x14ac:dyDescent="0.2">
      <c r="A182" s="497"/>
      <c r="B182" s="499"/>
      <c r="C182" s="501"/>
      <c r="D182" s="501"/>
      <c r="E182" s="503"/>
      <c r="F182" s="17">
        <v>9</v>
      </c>
      <c r="G182" s="18" t="s">
        <v>4183</v>
      </c>
      <c r="H182" s="18" t="s">
        <v>4461</v>
      </c>
      <c r="I182" s="80"/>
      <c r="J182" s="18" t="s">
        <v>32</v>
      </c>
      <c r="K182" s="19">
        <v>1</v>
      </c>
      <c r="L182" s="19"/>
      <c r="M182" s="20" t="s">
        <v>34</v>
      </c>
      <c r="N182" s="20" t="s">
        <v>34</v>
      </c>
      <c r="O182" s="18" t="s">
        <v>35</v>
      </c>
      <c r="P182" s="18"/>
      <c r="Q182" s="18"/>
      <c r="R182" s="18"/>
      <c r="S182" s="18"/>
      <c r="T182" s="18"/>
      <c r="U182" s="18"/>
      <c r="V182" s="18"/>
      <c r="W182" s="34"/>
    </row>
    <row r="183" spans="1:23" x14ac:dyDescent="0.2">
      <c r="A183" s="497"/>
      <c r="B183" s="499"/>
      <c r="C183" s="501"/>
      <c r="D183" s="501"/>
      <c r="E183" s="503"/>
      <c r="F183" s="17">
        <v>10</v>
      </c>
      <c r="G183" s="18" t="s">
        <v>4185</v>
      </c>
      <c r="H183" s="18" t="s">
        <v>4462</v>
      </c>
      <c r="I183" s="80"/>
      <c r="J183" s="18" t="s">
        <v>32</v>
      </c>
      <c r="K183" s="19">
        <v>1</v>
      </c>
      <c r="L183" s="19"/>
      <c r="M183" s="20" t="s">
        <v>34</v>
      </c>
      <c r="N183" s="20" t="s">
        <v>34</v>
      </c>
      <c r="O183" s="18" t="s">
        <v>35</v>
      </c>
      <c r="P183" s="18"/>
      <c r="Q183" s="18"/>
      <c r="R183" s="18"/>
      <c r="S183" s="18"/>
      <c r="T183" s="18"/>
      <c r="U183" s="18"/>
      <c r="V183" s="18"/>
      <c r="W183" s="34"/>
    </row>
    <row r="184" spans="1:23" x14ac:dyDescent="0.2">
      <c r="A184" s="497"/>
      <c r="B184" s="499"/>
      <c r="C184" s="501"/>
      <c r="D184" s="501"/>
      <c r="E184" s="503"/>
      <c r="F184" s="17">
        <v>11</v>
      </c>
      <c r="G184" s="18" t="s">
        <v>4187</v>
      </c>
      <c r="H184" s="18" t="s">
        <v>4463</v>
      </c>
      <c r="I184" s="80"/>
      <c r="J184" s="18" t="s">
        <v>32</v>
      </c>
      <c r="K184" s="19">
        <v>1</v>
      </c>
      <c r="L184" s="19"/>
      <c r="M184" s="20" t="s">
        <v>34</v>
      </c>
      <c r="N184" s="20" t="s">
        <v>34</v>
      </c>
      <c r="O184" s="18" t="s">
        <v>35</v>
      </c>
      <c r="P184" s="18"/>
      <c r="Q184" s="18"/>
      <c r="R184" s="18"/>
      <c r="S184" s="18"/>
      <c r="T184" s="18"/>
      <c r="U184" s="18"/>
      <c r="V184" s="18"/>
      <c r="W184" s="34"/>
    </row>
    <row r="185" spans="1:23" x14ac:dyDescent="0.2">
      <c r="A185" s="497"/>
      <c r="B185" s="499"/>
      <c r="C185" s="501"/>
      <c r="D185" s="501"/>
      <c r="E185" s="503"/>
      <c r="F185" s="17">
        <v>12</v>
      </c>
      <c r="G185" s="18" t="s">
        <v>4189</v>
      </c>
      <c r="H185" s="18" t="s">
        <v>4464</v>
      </c>
      <c r="I185" s="80"/>
      <c r="J185" s="18" t="s">
        <v>32</v>
      </c>
      <c r="K185" s="19">
        <v>1</v>
      </c>
      <c r="L185" s="19"/>
      <c r="M185" s="20" t="s">
        <v>34</v>
      </c>
      <c r="N185" s="20" t="s">
        <v>34</v>
      </c>
      <c r="O185" s="18" t="s">
        <v>35</v>
      </c>
      <c r="P185" s="18"/>
      <c r="Q185" s="18"/>
      <c r="R185" s="18"/>
      <c r="S185" s="18"/>
      <c r="T185" s="18"/>
      <c r="U185" s="18"/>
      <c r="V185" s="18"/>
      <c r="W185" s="34"/>
    </row>
    <row r="186" spans="1:23" x14ac:dyDescent="0.2">
      <c r="A186" s="497"/>
      <c r="B186" s="499"/>
      <c r="C186" s="501"/>
      <c r="D186" s="501"/>
      <c r="E186" s="503"/>
      <c r="F186" s="17">
        <v>13</v>
      </c>
      <c r="G186" s="18" t="s">
        <v>4191</v>
      </c>
      <c r="H186" s="18" t="s">
        <v>4465</v>
      </c>
      <c r="I186" s="80"/>
      <c r="J186" s="18" t="s">
        <v>32</v>
      </c>
      <c r="K186" s="19">
        <v>4</v>
      </c>
      <c r="L186" s="19"/>
      <c r="M186" s="20" t="s">
        <v>34</v>
      </c>
      <c r="N186" s="20" t="s">
        <v>34</v>
      </c>
      <c r="O186" s="18" t="s">
        <v>522</v>
      </c>
      <c r="P186" s="18"/>
      <c r="Q186" s="18"/>
      <c r="R186" s="18"/>
      <c r="S186" s="18"/>
      <c r="T186" s="18"/>
      <c r="U186" s="18"/>
      <c r="V186" s="18"/>
      <c r="W186" s="34"/>
    </row>
    <row r="187" spans="1:23" x14ac:dyDescent="0.2">
      <c r="A187" s="497"/>
      <c r="B187" s="499"/>
      <c r="C187" s="501"/>
      <c r="D187" s="501"/>
      <c r="E187" s="503"/>
      <c r="F187" s="17">
        <v>14</v>
      </c>
      <c r="G187" s="18" t="s">
        <v>4357</v>
      </c>
      <c r="H187" s="18" t="s">
        <v>4466</v>
      </c>
      <c r="I187" s="80"/>
      <c r="J187" s="18" t="s">
        <v>32</v>
      </c>
      <c r="K187" s="19">
        <v>1</v>
      </c>
      <c r="L187" s="19"/>
      <c r="M187" s="20" t="s">
        <v>34</v>
      </c>
      <c r="N187" s="20" t="s">
        <v>34</v>
      </c>
      <c r="O187" s="18" t="s">
        <v>35</v>
      </c>
      <c r="P187" s="18"/>
      <c r="Q187" s="18"/>
      <c r="R187" s="18"/>
      <c r="S187" s="18"/>
      <c r="T187" s="18"/>
      <c r="U187" s="18"/>
      <c r="V187" s="18"/>
      <c r="W187" s="34"/>
    </row>
    <row r="188" spans="1:23" x14ac:dyDescent="0.2">
      <c r="A188" s="497"/>
      <c r="B188" s="499"/>
      <c r="C188" s="501"/>
      <c r="D188" s="501"/>
      <c r="E188" s="503"/>
      <c r="F188" s="17">
        <v>15</v>
      </c>
      <c r="G188" s="18" t="s">
        <v>4359</v>
      </c>
      <c r="H188" s="18" t="s">
        <v>4467</v>
      </c>
      <c r="I188" s="80"/>
      <c r="J188" s="18" t="s">
        <v>32</v>
      </c>
      <c r="K188" s="19">
        <v>1</v>
      </c>
      <c r="L188" s="19"/>
      <c r="M188" s="20" t="s">
        <v>34</v>
      </c>
      <c r="N188" s="20" t="s">
        <v>34</v>
      </c>
      <c r="O188" s="18" t="s">
        <v>35</v>
      </c>
      <c r="P188" s="18"/>
      <c r="Q188" s="18"/>
      <c r="R188" s="18"/>
      <c r="S188" s="18"/>
      <c r="T188" s="18"/>
      <c r="U188" s="18"/>
      <c r="V188" s="18"/>
      <c r="W188" s="34"/>
    </row>
    <row r="189" spans="1:23" x14ac:dyDescent="0.2">
      <c r="A189" s="497"/>
      <c r="B189" s="499"/>
      <c r="C189" s="501"/>
      <c r="D189" s="501"/>
      <c r="E189" s="503"/>
      <c r="F189" s="17">
        <v>16</v>
      </c>
      <c r="G189" s="18" t="s">
        <v>4197</v>
      </c>
      <c r="H189" s="18" t="s">
        <v>4468</v>
      </c>
      <c r="I189" s="80"/>
      <c r="J189" s="18" t="s">
        <v>32</v>
      </c>
      <c r="K189" s="19">
        <v>2</v>
      </c>
      <c r="L189" s="19"/>
      <c r="M189" s="20" t="s">
        <v>34</v>
      </c>
      <c r="N189" s="20" t="s">
        <v>34</v>
      </c>
      <c r="O189" s="18" t="s">
        <v>42</v>
      </c>
      <c r="P189" s="18"/>
      <c r="Q189" s="18"/>
      <c r="R189" s="18"/>
      <c r="S189" s="18"/>
      <c r="T189" s="18"/>
      <c r="U189" s="18"/>
      <c r="V189" s="18"/>
      <c r="W189" s="34"/>
    </row>
    <row r="190" spans="1:23" x14ac:dyDescent="0.2">
      <c r="A190" s="497"/>
      <c r="B190" s="499"/>
      <c r="C190" s="501"/>
      <c r="D190" s="501"/>
      <c r="E190" s="503"/>
      <c r="F190" s="17">
        <v>17</v>
      </c>
      <c r="G190" s="18" t="s">
        <v>4362</v>
      </c>
      <c r="H190" s="18" t="s">
        <v>4469</v>
      </c>
      <c r="I190" s="80"/>
      <c r="J190" s="18" t="s">
        <v>32</v>
      </c>
      <c r="K190" s="19">
        <v>1</v>
      </c>
      <c r="L190" s="19"/>
      <c r="M190" s="20" t="s">
        <v>34</v>
      </c>
      <c r="N190" s="20" t="s">
        <v>34</v>
      </c>
      <c r="O190" s="18" t="s">
        <v>35</v>
      </c>
      <c r="P190" s="18"/>
      <c r="Q190" s="18"/>
      <c r="R190" s="18"/>
      <c r="S190" s="18"/>
      <c r="T190" s="18"/>
      <c r="U190" s="18"/>
      <c r="V190" s="18"/>
      <c r="W190" s="34"/>
    </row>
    <row r="191" spans="1:23" x14ac:dyDescent="0.2">
      <c r="A191" s="497"/>
      <c r="B191" s="499"/>
      <c r="C191" s="501"/>
      <c r="D191" s="501"/>
      <c r="E191" s="503"/>
      <c r="F191" s="17">
        <v>18</v>
      </c>
      <c r="G191" s="18" t="s">
        <v>4201</v>
      </c>
      <c r="H191" s="18" t="s">
        <v>4470</v>
      </c>
      <c r="I191" s="80"/>
      <c r="J191" s="18" t="s">
        <v>32</v>
      </c>
      <c r="K191" s="19">
        <v>2</v>
      </c>
      <c r="L191" s="19"/>
      <c r="M191" s="20" t="s">
        <v>34</v>
      </c>
      <c r="N191" s="20" t="s">
        <v>34</v>
      </c>
      <c r="O191" s="18" t="s">
        <v>42</v>
      </c>
      <c r="P191" s="18"/>
      <c r="Q191" s="18"/>
      <c r="R191" s="18"/>
      <c r="S191" s="18"/>
      <c r="T191" s="18"/>
      <c r="U191" s="18"/>
      <c r="V191" s="18"/>
      <c r="W191" s="34"/>
    </row>
    <row r="192" spans="1:23" x14ac:dyDescent="0.2">
      <c r="A192" s="497"/>
      <c r="B192" s="499"/>
      <c r="C192" s="501"/>
      <c r="D192" s="501"/>
      <c r="E192" s="503"/>
      <c r="F192" s="17">
        <v>19</v>
      </c>
      <c r="G192" s="18" t="s">
        <v>4471</v>
      </c>
      <c r="H192" s="18" t="s">
        <v>4472</v>
      </c>
      <c r="I192" s="80"/>
      <c r="J192" s="18" t="s">
        <v>32</v>
      </c>
      <c r="K192" s="19">
        <v>2</v>
      </c>
      <c r="L192" s="19"/>
      <c r="M192" s="20" t="s">
        <v>34</v>
      </c>
      <c r="N192" s="20" t="s">
        <v>34</v>
      </c>
      <c r="O192" s="18" t="s">
        <v>42</v>
      </c>
      <c r="P192" s="18"/>
      <c r="Q192" s="18"/>
      <c r="R192" s="18"/>
      <c r="S192" s="18"/>
      <c r="T192" s="18"/>
      <c r="U192" s="18"/>
      <c r="V192" s="18"/>
      <c r="W192" s="34"/>
    </row>
    <row r="193" spans="1:23" x14ac:dyDescent="0.2">
      <c r="A193" s="497"/>
      <c r="B193" s="499"/>
      <c r="C193" s="501"/>
      <c r="D193" s="501"/>
      <c r="E193" s="503"/>
      <c r="F193" s="17">
        <v>20</v>
      </c>
      <c r="G193" s="18" t="s">
        <v>4255</v>
      </c>
      <c r="H193" s="18" t="s">
        <v>4473</v>
      </c>
      <c r="I193" s="80"/>
      <c r="J193" s="18" t="s">
        <v>32</v>
      </c>
      <c r="K193" s="19">
        <v>4</v>
      </c>
      <c r="L193" s="19"/>
      <c r="M193" s="20" t="s">
        <v>34</v>
      </c>
      <c r="N193" s="20" t="s">
        <v>34</v>
      </c>
      <c r="O193" s="18" t="s">
        <v>522</v>
      </c>
      <c r="P193" s="18"/>
      <c r="Q193" s="18"/>
      <c r="R193" s="18"/>
      <c r="S193" s="18"/>
      <c r="T193" s="18"/>
      <c r="U193" s="18"/>
      <c r="V193" s="18"/>
      <c r="W193" s="34"/>
    </row>
    <row r="194" spans="1:23" x14ac:dyDescent="0.2">
      <c r="A194" s="497"/>
      <c r="B194" s="499"/>
      <c r="C194" s="501"/>
      <c r="D194" s="501"/>
      <c r="E194" s="503"/>
      <c r="F194" s="17">
        <v>21</v>
      </c>
      <c r="G194" s="18" t="s">
        <v>4474</v>
      </c>
      <c r="H194" s="18" t="s">
        <v>4475</v>
      </c>
      <c r="I194" s="80"/>
      <c r="J194" s="18" t="s">
        <v>32</v>
      </c>
      <c r="K194" s="19">
        <v>20</v>
      </c>
      <c r="L194" s="19"/>
      <c r="M194" s="20" t="s">
        <v>34</v>
      </c>
      <c r="N194" s="20" t="s">
        <v>34</v>
      </c>
      <c r="O194" s="18" t="s">
        <v>1609</v>
      </c>
      <c r="P194" s="18"/>
      <c r="Q194" s="18"/>
      <c r="R194" s="18"/>
      <c r="S194" s="18"/>
      <c r="T194" s="18"/>
      <c r="U194" s="18"/>
      <c r="V194" s="18"/>
      <c r="W194" s="34"/>
    </row>
    <row r="195" spans="1:23" x14ac:dyDescent="0.2">
      <c r="A195" s="497"/>
      <c r="B195" s="499"/>
      <c r="C195" s="501"/>
      <c r="D195" s="501"/>
      <c r="E195" s="503"/>
      <c r="F195" s="17">
        <v>22</v>
      </c>
      <c r="G195" s="18" t="s">
        <v>4476</v>
      </c>
      <c r="H195" s="18" t="s">
        <v>4477</v>
      </c>
      <c r="I195" s="80"/>
      <c r="J195" s="18" t="s">
        <v>32</v>
      </c>
      <c r="K195" s="19">
        <v>7</v>
      </c>
      <c r="L195" s="19"/>
      <c r="M195" s="20" t="s">
        <v>34</v>
      </c>
      <c r="N195" s="20" t="s">
        <v>34</v>
      </c>
      <c r="O195" s="18" t="s">
        <v>63</v>
      </c>
      <c r="P195" s="18"/>
      <c r="Q195" s="18"/>
      <c r="R195" s="18"/>
      <c r="S195" s="18"/>
      <c r="T195" s="18"/>
      <c r="U195" s="18"/>
      <c r="V195" s="18"/>
      <c r="W195" s="34"/>
    </row>
    <row r="196" spans="1:23" x14ac:dyDescent="0.2">
      <c r="A196" s="497"/>
      <c r="B196" s="499"/>
      <c r="C196" s="501"/>
      <c r="D196" s="501"/>
      <c r="E196" s="503"/>
      <c r="F196" s="17">
        <v>23</v>
      </c>
      <c r="G196" s="18" t="s">
        <v>4234</v>
      </c>
      <c r="H196" s="18" t="s">
        <v>4478</v>
      </c>
      <c r="I196" s="80"/>
      <c r="J196" s="18" t="s">
        <v>32</v>
      </c>
      <c r="K196" s="19">
        <v>2</v>
      </c>
      <c r="L196" s="19"/>
      <c r="M196" s="20" t="s">
        <v>34</v>
      </c>
      <c r="N196" s="20" t="s">
        <v>34</v>
      </c>
      <c r="O196" s="18" t="s">
        <v>42</v>
      </c>
      <c r="P196" s="18"/>
      <c r="Q196" s="18"/>
      <c r="R196" s="18"/>
      <c r="S196" s="18"/>
      <c r="T196" s="18"/>
      <c r="U196" s="18"/>
      <c r="V196" s="18"/>
      <c r="W196" s="34"/>
    </row>
    <row r="197" spans="1:23" x14ac:dyDescent="0.2">
      <c r="A197" s="497"/>
      <c r="B197" s="499"/>
      <c r="C197" s="501"/>
      <c r="D197" s="501"/>
      <c r="E197" s="503"/>
      <c r="F197" s="17">
        <v>24</v>
      </c>
      <c r="G197" s="18" t="s">
        <v>4479</v>
      </c>
      <c r="H197" s="18" t="s">
        <v>4480</v>
      </c>
      <c r="I197" s="80"/>
      <c r="J197" s="18" t="s">
        <v>32</v>
      </c>
      <c r="K197" s="19">
        <v>1</v>
      </c>
      <c r="L197" s="19"/>
      <c r="M197" s="20" t="s">
        <v>34</v>
      </c>
      <c r="N197" s="20" t="s">
        <v>34</v>
      </c>
      <c r="O197" s="18" t="s">
        <v>35</v>
      </c>
      <c r="P197" s="18"/>
      <c r="Q197" s="18"/>
      <c r="R197" s="18"/>
      <c r="S197" s="18"/>
      <c r="T197" s="18"/>
      <c r="U197" s="18"/>
      <c r="V197" s="18"/>
      <c r="W197" s="34"/>
    </row>
    <row r="198" spans="1:23" x14ac:dyDescent="0.2">
      <c r="A198" s="497"/>
      <c r="B198" s="499"/>
      <c r="C198" s="501"/>
      <c r="D198" s="501"/>
      <c r="E198" s="503"/>
      <c r="F198" s="17">
        <v>25</v>
      </c>
      <c r="G198" s="18" t="s">
        <v>4481</v>
      </c>
      <c r="H198" s="18" t="s">
        <v>4482</v>
      </c>
      <c r="I198" s="80"/>
      <c r="J198" s="18" t="s">
        <v>44</v>
      </c>
      <c r="K198" s="19">
        <v>7</v>
      </c>
      <c r="L198" s="19"/>
      <c r="M198" s="20" t="s">
        <v>34</v>
      </c>
      <c r="N198" s="20" t="s">
        <v>34</v>
      </c>
      <c r="O198" s="18" t="s">
        <v>1055</v>
      </c>
      <c r="P198" s="18"/>
      <c r="Q198" s="18"/>
      <c r="R198" s="18"/>
      <c r="S198" s="18"/>
      <c r="T198" s="18"/>
      <c r="U198" s="18"/>
      <c r="V198" s="18"/>
      <c r="W198" s="34"/>
    </row>
    <row r="199" spans="1:23" x14ac:dyDescent="0.2">
      <c r="A199" s="497"/>
      <c r="B199" s="499"/>
      <c r="C199" s="501"/>
      <c r="D199" s="501"/>
      <c r="E199" s="503"/>
      <c r="F199" s="17">
        <v>26</v>
      </c>
      <c r="G199" s="18" t="s">
        <v>3591</v>
      </c>
      <c r="H199" s="18" t="s">
        <v>4483</v>
      </c>
      <c r="I199" s="80"/>
      <c r="J199" s="18" t="s">
        <v>134</v>
      </c>
      <c r="K199" s="19">
        <v>3</v>
      </c>
      <c r="L199" s="19">
        <v>0</v>
      </c>
      <c r="M199" s="20" t="s">
        <v>34</v>
      </c>
      <c r="N199" s="20" t="s">
        <v>34</v>
      </c>
      <c r="O199" s="18" t="s">
        <v>135</v>
      </c>
      <c r="P199" s="18"/>
      <c r="Q199" s="18"/>
      <c r="R199" s="18"/>
      <c r="S199" s="18"/>
      <c r="T199" s="18"/>
      <c r="U199" s="18"/>
      <c r="V199" s="18"/>
      <c r="W199" s="34"/>
    </row>
    <row r="200" spans="1:23" x14ac:dyDescent="0.2">
      <c r="A200" s="497"/>
      <c r="B200" s="499"/>
      <c r="C200" s="501"/>
      <c r="D200" s="501"/>
      <c r="E200" s="503"/>
      <c r="F200" s="17">
        <v>27</v>
      </c>
      <c r="G200" s="18" t="s">
        <v>4484</v>
      </c>
      <c r="H200" s="18" t="s">
        <v>4485</v>
      </c>
      <c r="I200" s="80"/>
      <c r="J200" s="18" t="s">
        <v>32</v>
      </c>
      <c r="K200" s="19">
        <v>7</v>
      </c>
      <c r="L200" s="19"/>
      <c r="M200" s="20" t="s">
        <v>34</v>
      </c>
      <c r="N200" s="20" t="s">
        <v>34</v>
      </c>
      <c r="O200" s="18" t="s">
        <v>63</v>
      </c>
      <c r="P200" s="18"/>
      <c r="Q200" s="18"/>
      <c r="R200" s="18"/>
      <c r="S200" s="18"/>
      <c r="T200" s="18"/>
      <c r="U200" s="18"/>
      <c r="V200" s="18"/>
      <c r="W200" s="34"/>
    </row>
    <row r="201" spans="1:23" x14ac:dyDescent="0.2">
      <c r="A201" s="497"/>
      <c r="B201" s="499"/>
      <c r="C201" s="501"/>
      <c r="D201" s="501"/>
      <c r="E201" s="503"/>
      <c r="F201" s="17">
        <v>28</v>
      </c>
      <c r="G201" s="18" t="s">
        <v>4486</v>
      </c>
      <c r="H201" s="18" t="s">
        <v>4487</v>
      </c>
      <c r="I201" s="80"/>
      <c r="J201" s="18" t="s">
        <v>134</v>
      </c>
      <c r="K201" s="19">
        <v>6</v>
      </c>
      <c r="L201" s="19">
        <v>0</v>
      </c>
      <c r="M201" s="20" t="s">
        <v>34</v>
      </c>
      <c r="N201" s="20" t="s">
        <v>34</v>
      </c>
      <c r="O201" s="18" t="s">
        <v>1920</v>
      </c>
      <c r="P201" s="18"/>
      <c r="Q201" s="18"/>
      <c r="R201" s="18"/>
      <c r="S201" s="18"/>
      <c r="T201" s="18"/>
      <c r="U201" s="18"/>
      <c r="V201" s="18"/>
      <c r="W201" s="34"/>
    </row>
    <row r="202" spans="1:23" x14ac:dyDescent="0.2">
      <c r="A202" s="497"/>
      <c r="B202" s="499"/>
      <c r="C202" s="501"/>
      <c r="D202" s="501"/>
      <c r="E202" s="503"/>
      <c r="F202" s="17">
        <v>29</v>
      </c>
      <c r="G202" s="18" t="s">
        <v>4488</v>
      </c>
      <c r="H202" s="18" t="s">
        <v>4489</v>
      </c>
      <c r="I202" s="80"/>
      <c r="J202" s="18" t="s">
        <v>134</v>
      </c>
      <c r="K202" s="19">
        <v>6</v>
      </c>
      <c r="L202" s="19">
        <v>0</v>
      </c>
      <c r="M202" s="20" t="s">
        <v>34</v>
      </c>
      <c r="N202" s="20" t="s">
        <v>34</v>
      </c>
      <c r="O202" s="18" t="s">
        <v>1920</v>
      </c>
      <c r="P202" s="18"/>
      <c r="Q202" s="18"/>
      <c r="R202" s="18"/>
      <c r="S202" s="18"/>
      <c r="T202" s="18"/>
      <c r="U202" s="18"/>
      <c r="V202" s="18"/>
      <c r="W202" s="34"/>
    </row>
    <row r="203" spans="1:23" x14ac:dyDescent="0.2">
      <c r="A203" s="497"/>
      <c r="B203" s="499"/>
      <c r="C203" s="501"/>
      <c r="D203" s="501"/>
      <c r="E203" s="503"/>
      <c r="F203" s="17">
        <v>30</v>
      </c>
      <c r="G203" s="18" t="s">
        <v>4490</v>
      </c>
      <c r="H203" s="18" t="s">
        <v>4491</v>
      </c>
      <c r="I203" s="80"/>
      <c r="J203" s="18" t="s">
        <v>134</v>
      </c>
      <c r="K203" s="19">
        <v>6</v>
      </c>
      <c r="L203" s="19">
        <v>0</v>
      </c>
      <c r="M203" s="20" t="s">
        <v>34</v>
      </c>
      <c r="N203" s="20" t="s">
        <v>34</v>
      </c>
      <c r="O203" s="18" t="s">
        <v>1920</v>
      </c>
      <c r="P203" s="18"/>
      <c r="Q203" s="18"/>
      <c r="R203" s="18"/>
      <c r="S203" s="18"/>
      <c r="T203" s="18"/>
      <c r="U203" s="18"/>
      <c r="V203" s="18"/>
      <c r="W203" s="34"/>
    </row>
    <row r="204" spans="1:23" x14ac:dyDescent="0.2">
      <c r="A204" s="497"/>
      <c r="B204" s="499"/>
      <c r="C204" s="501"/>
      <c r="D204" s="501"/>
      <c r="E204" s="503"/>
      <c r="F204" s="17">
        <v>31</v>
      </c>
      <c r="G204" s="18" t="s">
        <v>4492</v>
      </c>
      <c r="H204" s="18" t="s">
        <v>4493</v>
      </c>
      <c r="I204" s="80"/>
      <c r="J204" s="18" t="s">
        <v>32</v>
      </c>
      <c r="K204" s="19">
        <v>7</v>
      </c>
      <c r="L204" s="19"/>
      <c r="M204" s="20" t="s">
        <v>34</v>
      </c>
      <c r="N204" s="20" t="s">
        <v>34</v>
      </c>
      <c r="O204" s="18" t="s">
        <v>63</v>
      </c>
      <c r="P204" s="18"/>
      <c r="Q204" s="18"/>
      <c r="R204" s="18"/>
      <c r="S204" s="18"/>
      <c r="T204" s="18"/>
      <c r="U204" s="18"/>
      <c r="V204" s="18"/>
      <c r="W204" s="34"/>
    </row>
    <row r="205" spans="1:23" x14ac:dyDescent="0.2">
      <c r="A205" s="497"/>
      <c r="B205" s="499"/>
      <c r="C205" s="501"/>
      <c r="D205" s="501"/>
      <c r="E205" s="503"/>
      <c r="F205" s="17">
        <v>32</v>
      </c>
      <c r="G205" s="18" t="s">
        <v>4494</v>
      </c>
      <c r="H205" s="18" t="s">
        <v>4495</v>
      </c>
      <c r="I205" s="80"/>
      <c r="J205" s="18" t="s">
        <v>134</v>
      </c>
      <c r="K205" s="19">
        <v>6</v>
      </c>
      <c r="L205" s="19">
        <v>0</v>
      </c>
      <c r="M205" s="20" t="s">
        <v>34</v>
      </c>
      <c r="N205" s="20" t="s">
        <v>34</v>
      </c>
      <c r="O205" s="18" t="s">
        <v>1920</v>
      </c>
      <c r="P205" s="18"/>
      <c r="Q205" s="18"/>
      <c r="R205" s="18"/>
      <c r="S205" s="18"/>
      <c r="T205" s="18"/>
      <c r="U205" s="18"/>
      <c r="V205" s="18"/>
      <c r="W205" s="34"/>
    </row>
    <row r="206" spans="1:23" x14ac:dyDescent="0.2">
      <c r="A206" s="497"/>
      <c r="B206" s="499"/>
      <c r="C206" s="501"/>
      <c r="D206" s="501"/>
      <c r="E206" s="503"/>
      <c r="F206" s="17">
        <v>33</v>
      </c>
      <c r="G206" s="18" t="s">
        <v>4496</v>
      </c>
      <c r="H206" s="18" t="s">
        <v>4497</v>
      </c>
      <c r="I206" s="80"/>
      <c r="J206" s="18" t="s">
        <v>134</v>
      </c>
      <c r="K206" s="19">
        <v>6</v>
      </c>
      <c r="L206" s="19">
        <v>0</v>
      </c>
      <c r="M206" s="20" t="s">
        <v>34</v>
      </c>
      <c r="N206" s="20" t="s">
        <v>34</v>
      </c>
      <c r="O206" s="18" t="s">
        <v>1920</v>
      </c>
      <c r="P206" s="18"/>
      <c r="Q206" s="18"/>
      <c r="R206" s="18"/>
      <c r="S206" s="18"/>
      <c r="T206" s="18"/>
      <c r="U206" s="18"/>
      <c r="V206" s="18"/>
      <c r="W206" s="34"/>
    </row>
    <row r="207" spans="1:23" x14ac:dyDescent="0.2">
      <c r="A207" s="497"/>
      <c r="B207" s="499"/>
      <c r="C207" s="501"/>
      <c r="D207" s="501"/>
      <c r="E207" s="503"/>
      <c r="F207" s="17">
        <v>34</v>
      </c>
      <c r="G207" s="18" t="s">
        <v>4498</v>
      </c>
      <c r="H207" s="18" t="s">
        <v>4499</v>
      </c>
      <c r="I207" s="80"/>
      <c r="J207" s="18" t="s">
        <v>134</v>
      </c>
      <c r="K207" s="19">
        <v>6</v>
      </c>
      <c r="L207" s="19">
        <v>0</v>
      </c>
      <c r="M207" s="20" t="s">
        <v>34</v>
      </c>
      <c r="N207" s="20" t="s">
        <v>34</v>
      </c>
      <c r="O207" s="18" t="s">
        <v>1920</v>
      </c>
      <c r="P207" s="18"/>
      <c r="Q207" s="18"/>
      <c r="R207" s="18"/>
      <c r="S207" s="18"/>
      <c r="T207" s="18"/>
      <c r="U207" s="18"/>
      <c r="V207" s="18"/>
      <c r="W207" s="34"/>
    </row>
    <row r="208" spans="1:23" x14ac:dyDescent="0.2">
      <c r="A208" s="497"/>
      <c r="B208" s="499"/>
      <c r="C208" s="501"/>
      <c r="D208" s="501"/>
      <c r="E208" s="503"/>
      <c r="F208" s="17">
        <v>35</v>
      </c>
      <c r="G208" s="18" t="s">
        <v>4500</v>
      </c>
      <c r="H208" s="18" t="s">
        <v>4501</v>
      </c>
      <c r="I208" s="80"/>
      <c r="J208" s="18" t="s">
        <v>134</v>
      </c>
      <c r="K208" s="19">
        <v>6</v>
      </c>
      <c r="L208" s="19">
        <v>0</v>
      </c>
      <c r="M208" s="20" t="s">
        <v>34</v>
      </c>
      <c r="N208" s="20" t="s">
        <v>34</v>
      </c>
      <c r="O208" s="18" t="s">
        <v>1920</v>
      </c>
      <c r="P208" s="18"/>
      <c r="Q208" s="18"/>
      <c r="R208" s="18"/>
      <c r="S208" s="18"/>
      <c r="T208" s="18"/>
      <c r="U208" s="18"/>
      <c r="V208" s="18"/>
      <c r="W208" s="34"/>
    </row>
    <row r="209" spans="1:23" x14ac:dyDescent="0.2">
      <c r="A209" s="497"/>
      <c r="B209" s="499"/>
      <c r="C209" s="501"/>
      <c r="D209" s="501"/>
      <c r="E209" s="503"/>
      <c r="F209" s="17">
        <v>36</v>
      </c>
      <c r="G209" s="18" t="s">
        <v>4502</v>
      </c>
      <c r="H209" s="18" t="s">
        <v>4503</v>
      </c>
      <c r="I209" s="80"/>
      <c r="J209" s="18" t="s">
        <v>134</v>
      </c>
      <c r="K209" s="19">
        <v>6</v>
      </c>
      <c r="L209" s="19">
        <v>0</v>
      </c>
      <c r="M209" s="20" t="s">
        <v>34</v>
      </c>
      <c r="N209" s="20" t="s">
        <v>34</v>
      </c>
      <c r="O209" s="18" t="s">
        <v>1920</v>
      </c>
      <c r="P209" s="18"/>
      <c r="Q209" s="18"/>
      <c r="R209" s="18"/>
      <c r="S209" s="18"/>
      <c r="T209" s="18"/>
      <c r="U209" s="18"/>
      <c r="V209" s="18"/>
      <c r="W209" s="34"/>
    </row>
    <row r="210" spans="1:23" x14ac:dyDescent="0.2">
      <c r="A210" s="497"/>
      <c r="B210" s="499"/>
      <c r="C210" s="501"/>
      <c r="D210" s="501"/>
      <c r="E210" s="503"/>
      <c r="F210" s="17">
        <v>37</v>
      </c>
      <c r="G210" s="18" t="s">
        <v>4504</v>
      </c>
      <c r="H210" s="18" t="s">
        <v>4505</v>
      </c>
      <c r="I210" s="80"/>
      <c r="J210" s="18" t="s">
        <v>44</v>
      </c>
      <c r="K210" s="19">
        <v>24</v>
      </c>
      <c r="L210" s="19"/>
      <c r="M210" s="20" t="s">
        <v>34</v>
      </c>
      <c r="N210" s="20" t="s">
        <v>34</v>
      </c>
      <c r="O210" s="18" t="s">
        <v>1116</v>
      </c>
      <c r="P210" s="18"/>
      <c r="Q210" s="18"/>
      <c r="R210" s="18"/>
      <c r="S210" s="18"/>
      <c r="T210" s="18"/>
      <c r="U210" s="18"/>
      <c r="V210" s="18"/>
      <c r="W210" s="34"/>
    </row>
    <row r="211" spans="1:23" x14ac:dyDescent="0.2">
      <c r="A211" s="497"/>
      <c r="B211" s="499"/>
      <c r="C211" s="501"/>
      <c r="D211" s="501"/>
      <c r="E211" s="503"/>
      <c r="F211" s="17">
        <v>38</v>
      </c>
      <c r="G211" s="18" t="s">
        <v>4506</v>
      </c>
      <c r="H211" s="18" t="s">
        <v>4507</v>
      </c>
      <c r="I211" s="80"/>
      <c r="J211" s="18" t="s">
        <v>44</v>
      </c>
      <c r="K211" s="19">
        <v>2</v>
      </c>
      <c r="L211" s="19"/>
      <c r="M211" s="20" t="s">
        <v>34</v>
      </c>
      <c r="N211" s="20" t="s">
        <v>34</v>
      </c>
      <c r="O211" s="18" t="s">
        <v>1669</v>
      </c>
      <c r="P211" s="18"/>
      <c r="Q211" s="18"/>
      <c r="R211" s="18"/>
      <c r="S211" s="18"/>
      <c r="T211" s="18"/>
      <c r="U211" s="18"/>
      <c r="V211" s="18"/>
      <c r="W211" s="34"/>
    </row>
    <row r="212" spans="1:23" x14ac:dyDescent="0.2">
      <c r="A212" s="497"/>
      <c r="B212" s="499"/>
      <c r="C212" s="501"/>
      <c r="D212" s="501"/>
      <c r="E212" s="503"/>
      <c r="F212" s="17">
        <v>39</v>
      </c>
      <c r="G212" s="18" t="s">
        <v>4508</v>
      </c>
      <c r="H212" s="18" t="s">
        <v>4509</v>
      </c>
      <c r="I212" s="80"/>
      <c r="J212" s="18" t="s">
        <v>32</v>
      </c>
      <c r="K212" s="19">
        <v>7</v>
      </c>
      <c r="L212" s="19"/>
      <c r="M212" s="20" t="s">
        <v>34</v>
      </c>
      <c r="N212" s="20" t="s">
        <v>34</v>
      </c>
      <c r="O212" s="18" t="s">
        <v>63</v>
      </c>
      <c r="P212" s="18"/>
      <c r="Q212" s="18"/>
      <c r="R212" s="18"/>
      <c r="S212" s="18"/>
      <c r="T212" s="18"/>
      <c r="U212" s="18"/>
      <c r="V212" s="18"/>
      <c r="W212" s="34"/>
    </row>
    <row r="213" spans="1:23" x14ac:dyDescent="0.2">
      <c r="A213" s="497"/>
      <c r="B213" s="499"/>
      <c r="C213" s="501"/>
      <c r="D213" s="501"/>
      <c r="E213" s="503"/>
      <c r="F213" s="17">
        <v>40</v>
      </c>
      <c r="G213" s="18" t="s">
        <v>4510</v>
      </c>
      <c r="H213" s="18" t="s">
        <v>4511</v>
      </c>
      <c r="I213" s="80"/>
      <c r="J213" s="18" t="s">
        <v>44</v>
      </c>
      <c r="K213" s="19">
        <v>2</v>
      </c>
      <c r="L213" s="19"/>
      <c r="M213" s="20" t="s">
        <v>34</v>
      </c>
      <c r="N213" s="20" t="s">
        <v>34</v>
      </c>
      <c r="O213" s="18" t="s">
        <v>1669</v>
      </c>
      <c r="P213" s="18"/>
      <c r="Q213" s="18"/>
      <c r="R213" s="18"/>
      <c r="S213" s="18"/>
      <c r="T213" s="18"/>
      <c r="U213" s="18"/>
      <c r="V213" s="18"/>
      <c r="W213" s="34"/>
    </row>
    <row r="214" spans="1:23" x14ac:dyDescent="0.2">
      <c r="A214" s="497"/>
      <c r="B214" s="499"/>
      <c r="C214" s="501"/>
      <c r="D214" s="501"/>
      <c r="E214" s="503"/>
      <c r="F214" s="17">
        <v>41</v>
      </c>
      <c r="G214" s="18" t="s">
        <v>3313</v>
      </c>
      <c r="H214" s="18" t="s">
        <v>4512</v>
      </c>
      <c r="I214" s="80"/>
      <c r="J214" s="18" t="s">
        <v>134</v>
      </c>
      <c r="K214" s="19">
        <v>6</v>
      </c>
      <c r="L214" s="19">
        <v>0</v>
      </c>
      <c r="M214" s="20" t="s">
        <v>34</v>
      </c>
      <c r="N214" s="20" t="s">
        <v>34</v>
      </c>
      <c r="O214" s="18" t="s">
        <v>1920</v>
      </c>
      <c r="P214" s="18"/>
      <c r="Q214" s="18"/>
      <c r="R214" s="18"/>
      <c r="S214" s="18"/>
      <c r="T214" s="18"/>
      <c r="U214" s="18"/>
      <c r="V214" s="18"/>
      <c r="W214" s="34"/>
    </row>
    <row r="215" spans="1:23" x14ac:dyDescent="0.2">
      <c r="A215" s="497"/>
      <c r="B215" s="499"/>
      <c r="C215" s="501"/>
      <c r="D215" s="501"/>
      <c r="E215" s="503"/>
      <c r="F215" s="17">
        <v>42</v>
      </c>
      <c r="G215" s="18" t="s">
        <v>4513</v>
      </c>
      <c r="H215" s="18" t="s">
        <v>4514</v>
      </c>
      <c r="I215" s="80"/>
      <c r="J215" s="18" t="s">
        <v>134</v>
      </c>
      <c r="K215" s="19">
        <v>6</v>
      </c>
      <c r="L215" s="19">
        <v>0</v>
      </c>
      <c r="M215" s="20" t="s">
        <v>34</v>
      </c>
      <c r="N215" s="20" t="s">
        <v>34</v>
      </c>
      <c r="O215" s="18" t="s">
        <v>1920</v>
      </c>
      <c r="P215" s="18"/>
      <c r="Q215" s="18"/>
      <c r="R215" s="18"/>
      <c r="S215" s="18"/>
      <c r="T215" s="18"/>
      <c r="U215" s="18"/>
      <c r="V215" s="18"/>
      <c r="W215" s="34"/>
    </row>
    <row r="216" spans="1:23" x14ac:dyDescent="0.2">
      <c r="A216" s="497"/>
      <c r="B216" s="499"/>
      <c r="C216" s="501"/>
      <c r="D216" s="501"/>
      <c r="E216" s="503"/>
      <c r="F216" s="17">
        <v>43</v>
      </c>
      <c r="G216" s="18" t="s">
        <v>4515</v>
      </c>
      <c r="H216" s="18" t="s">
        <v>4516</v>
      </c>
      <c r="I216" s="80"/>
      <c r="J216" s="18" t="s">
        <v>32</v>
      </c>
      <c r="K216" s="19">
        <v>7</v>
      </c>
      <c r="L216" s="19"/>
      <c r="M216" s="20" t="s">
        <v>34</v>
      </c>
      <c r="N216" s="20" t="s">
        <v>34</v>
      </c>
      <c r="O216" s="18" t="s">
        <v>63</v>
      </c>
      <c r="P216" s="18"/>
      <c r="Q216" s="18"/>
      <c r="R216" s="18"/>
      <c r="S216" s="18"/>
      <c r="T216" s="18"/>
      <c r="U216" s="18"/>
      <c r="V216" s="18"/>
      <c r="W216" s="34"/>
    </row>
    <row r="217" spans="1:23" x14ac:dyDescent="0.2">
      <c r="A217" s="497"/>
      <c r="B217" s="499"/>
      <c r="C217" s="501"/>
      <c r="D217" s="501"/>
      <c r="E217" s="503"/>
      <c r="F217" s="17">
        <v>44</v>
      </c>
      <c r="G217" s="18" t="s">
        <v>4517</v>
      </c>
      <c r="H217" s="18" t="s">
        <v>4518</v>
      </c>
      <c r="I217" s="80"/>
      <c r="J217" s="18" t="s">
        <v>32</v>
      </c>
      <c r="K217" s="19">
        <v>7</v>
      </c>
      <c r="L217" s="19"/>
      <c r="M217" s="20" t="s">
        <v>34</v>
      </c>
      <c r="N217" s="20" t="s">
        <v>34</v>
      </c>
      <c r="O217" s="18" t="s">
        <v>63</v>
      </c>
      <c r="P217" s="18"/>
      <c r="Q217" s="18"/>
      <c r="R217" s="18"/>
      <c r="S217" s="18"/>
      <c r="T217" s="18"/>
      <c r="U217" s="18"/>
      <c r="V217" s="18"/>
      <c r="W217" s="34"/>
    </row>
    <row r="218" spans="1:23" x14ac:dyDescent="0.2">
      <c r="A218" s="497"/>
      <c r="B218" s="499"/>
      <c r="C218" s="501"/>
      <c r="D218" s="501"/>
      <c r="E218" s="503"/>
      <c r="F218" s="17">
        <v>45</v>
      </c>
      <c r="G218" s="18" t="s">
        <v>4519</v>
      </c>
      <c r="H218" s="18" t="s">
        <v>4520</v>
      </c>
      <c r="I218" s="80"/>
      <c r="J218" s="18" t="s">
        <v>32</v>
      </c>
      <c r="K218" s="19">
        <v>1</v>
      </c>
      <c r="L218" s="19"/>
      <c r="M218" s="20" t="s">
        <v>34</v>
      </c>
      <c r="N218" s="20" t="s">
        <v>34</v>
      </c>
      <c r="O218" s="18" t="s">
        <v>35</v>
      </c>
      <c r="P218" s="18"/>
      <c r="Q218" s="18"/>
      <c r="R218" s="18"/>
      <c r="S218" s="18"/>
      <c r="T218" s="18"/>
      <c r="U218" s="18"/>
      <c r="V218" s="18"/>
      <c r="W218" s="34"/>
    </row>
    <row r="219" spans="1:23" x14ac:dyDescent="0.2">
      <c r="A219" s="497"/>
      <c r="B219" s="499"/>
      <c r="C219" s="501"/>
      <c r="D219" s="501"/>
      <c r="E219" s="503"/>
      <c r="F219" s="17">
        <v>46</v>
      </c>
      <c r="G219" s="18" t="s">
        <v>4521</v>
      </c>
      <c r="H219" s="18" t="s">
        <v>4522</v>
      </c>
      <c r="I219" s="80"/>
      <c r="J219" s="18" t="s">
        <v>44</v>
      </c>
      <c r="K219" s="19">
        <v>30</v>
      </c>
      <c r="L219" s="19"/>
      <c r="M219" s="20" t="s">
        <v>34</v>
      </c>
      <c r="N219" s="20" t="s">
        <v>34</v>
      </c>
      <c r="O219" s="18" t="s">
        <v>51</v>
      </c>
      <c r="P219" s="18"/>
      <c r="Q219" s="18"/>
      <c r="R219" s="18"/>
      <c r="S219" s="18"/>
      <c r="T219" s="18"/>
      <c r="U219" s="18"/>
      <c r="V219" s="18"/>
      <c r="W219" s="34"/>
    </row>
    <row r="220" spans="1:23" x14ac:dyDescent="0.2">
      <c r="A220" s="497"/>
      <c r="B220" s="499"/>
      <c r="C220" s="501"/>
      <c r="D220" s="501"/>
      <c r="E220" s="503"/>
      <c r="F220" s="17">
        <v>47</v>
      </c>
      <c r="G220" s="18" t="s">
        <v>4523</v>
      </c>
      <c r="H220" s="18" t="s">
        <v>4524</v>
      </c>
      <c r="I220" s="80"/>
      <c r="J220" s="18" t="s">
        <v>44</v>
      </c>
      <c r="K220" s="19">
        <v>20</v>
      </c>
      <c r="L220" s="19"/>
      <c r="M220" s="20" t="s">
        <v>34</v>
      </c>
      <c r="N220" s="20" t="s">
        <v>34</v>
      </c>
      <c r="O220" s="18" t="s">
        <v>37</v>
      </c>
      <c r="P220" s="18"/>
      <c r="Q220" s="18"/>
      <c r="R220" s="18"/>
      <c r="S220" s="18"/>
      <c r="T220" s="18"/>
      <c r="U220" s="18"/>
      <c r="V220" s="18"/>
      <c r="W220" s="34"/>
    </row>
    <row r="221" spans="1:23" x14ac:dyDescent="0.2">
      <c r="A221" s="497"/>
      <c r="B221" s="499"/>
      <c r="C221" s="501"/>
      <c r="D221" s="501"/>
      <c r="E221" s="503"/>
      <c r="F221" s="17">
        <v>48</v>
      </c>
      <c r="G221" s="18" t="s">
        <v>4525</v>
      </c>
      <c r="H221" s="18" t="s">
        <v>4526</v>
      </c>
      <c r="I221" s="80"/>
      <c r="J221" s="18" t="s">
        <v>32</v>
      </c>
      <c r="K221" s="19">
        <v>1</v>
      </c>
      <c r="L221" s="19"/>
      <c r="M221" s="20" t="s">
        <v>34</v>
      </c>
      <c r="N221" s="20" t="s">
        <v>34</v>
      </c>
      <c r="O221" s="18" t="s">
        <v>35</v>
      </c>
      <c r="P221" s="18"/>
      <c r="Q221" s="18"/>
      <c r="R221" s="18"/>
      <c r="S221" s="18"/>
      <c r="T221" s="18"/>
      <c r="U221" s="18"/>
      <c r="V221" s="18"/>
      <c r="W221" s="34"/>
    </row>
    <row r="222" spans="1:23" x14ac:dyDescent="0.2">
      <c r="A222" s="497"/>
      <c r="B222" s="499"/>
      <c r="C222" s="501"/>
      <c r="D222" s="501"/>
      <c r="E222" s="503"/>
      <c r="F222" s="17">
        <v>49</v>
      </c>
      <c r="G222" s="18" t="s">
        <v>4527</v>
      </c>
      <c r="H222" s="18" t="s">
        <v>4528</v>
      </c>
      <c r="I222" s="80"/>
      <c r="J222" s="18" t="s">
        <v>32</v>
      </c>
      <c r="K222" s="19">
        <v>1</v>
      </c>
      <c r="L222" s="19"/>
      <c r="M222" s="20" t="s">
        <v>34</v>
      </c>
      <c r="N222" s="20" t="s">
        <v>34</v>
      </c>
      <c r="O222" s="18" t="s">
        <v>35</v>
      </c>
      <c r="P222" s="18"/>
      <c r="Q222" s="18"/>
      <c r="R222" s="18"/>
      <c r="S222" s="18"/>
      <c r="T222" s="18"/>
      <c r="U222" s="18"/>
      <c r="V222" s="18"/>
      <c r="W222" s="34"/>
    </row>
    <row r="223" spans="1:23" x14ac:dyDescent="0.2">
      <c r="A223" s="497"/>
      <c r="B223" s="499"/>
      <c r="C223" s="501"/>
      <c r="D223" s="501"/>
      <c r="E223" s="503"/>
      <c r="F223" s="17">
        <v>50</v>
      </c>
      <c r="G223" s="18" t="s">
        <v>4529</v>
      </c>
      <c r="H223" s="18" t="s">
        <v>4530</v>
      </c>
      <c r="I223" s="80"/>
      <c r="J223" s="18" t="s">
        <v>32</v>
      </c>
      <c r="K223" s="19">
        <v>1</v>
      </c>
      <c r="L223" s="19"/>
      <c r="M223" s="20" t="s">
        <v>34</v>
      </c>
      <c r="N223" s="20" t="s">
        <v>34</v>
      </c>
      <c r="O223" s="18" t="s">
        <v>35</v>
      </c>
      <c r="P223" s="18"/>
      <c r="Q223" s="18"/>
      <c r="R223" s="18"/>
      <c r="S223" s="18"/>
      <c r="T223" s="18"/>
      <c r="U223" s="18"/>
      <c r="V223" s="18"/>
      <c r="W223" s="34"/>
    </row>
    <row r="224" spans="1:23" x14ac:dyDescent="0.2">
      <c r="A224" s="497"/>
      <c r="B224" s="499"/>
      <c r="C224" s="501"/>
      <c r="D224" s="501"/>
      <c r="E224" s="503"/>
      <c r="F224" s="17">
        <v>51</v>
      </c>
      <c r="G224" s="18" t="s">
        <v>4531</v>
      </c>
      <c r="H224" s="18" t="s">
        <v>4532</v>
      </c>
      <c r="I224" s="80"/>
      <c r="J224" s="18" t="s">
        <v>44</v>
      </c>
      <c r="K224" s="19">
        <v>30</v>
      </c>
      <c r="L224" s="19"/>
      <c r="M224" s="20" t="s">
        <v>34</v>
      </c>
      <c r="N224" s="20" t="s">
        <v>34</v>
      </c>
      <c r="O224" s="18" t="s">
        <v>51</v>
      </c>
      <c r="P224" s="18"/>
      <c r="Q224" s="18"/>
      <c r="R224" s="18"/>
      <c r="S224" s="18"/>
      <c r="T224" s="18"/>
      <c r="U224" s="18"/>
      <c r="V224" s="18"/>
      <c r="W224" s="34"/>
    </row>
    <row r="225" spans="1:23" x14ac:dyDescent="0.2">
      <c r="A225" s="497"/>
      <c r="B225" s="499"/>
      <c r="C225" s="501"/>
      <c r="D225" s="501"/>
      <c r="E225" s="503"/>
      <c r="F225" s="17">
        <v>52</v>
      </c>
      <c r="G225" s="18" t="s">
        <v>4533</v>
      </c>
      <c r="H225" s="18" t="s">
        <v>4534</v>
      </c>
      <c r="I225" s="80"/>
      <c r="J225" s="18" t="s">
        <v>44</v>
      </c>
      <c r="K225" s="19">
        <v>14</v>
      </c>
      <c r="L225" s="19"/>
      <c r="M225" s="20" t="s">
        <v>34</v>
      </c>
      <c r="N225" s="20" t="s">
        <v>34</v>
      </c>
      <c r="O225" s="18" t="s">
        <v>1331</v>
      </c>
      <c r="P225" s="18"/>
      <c r="Q225" s="18"/>
      <c r="R225" s="18"/>
      <c r="S225" s="18"/>
      <c r="T225" s="18"/>
      <c r="U225" s="18"/>
      <c r="V225" s="18"/>
      <c r="W225" s="34"/>
    </row>
    <row r="226" spans="1:23" x14ac:dyDescent="0.2">
      <c r="A226" s="497"/>
      <c r="B226" s="499"/>
      <c r="C226" s="501"/>
      <c r="D226" s="501"/>
      <c r="E226" s="503"/>
      <c r="F226" s="17">
        <v>53</v>
      </c>
      <c r="G226" s="18" t="s">
        <v>4535</v>
      </c>
      <c r="H226" s="18" t="s">
        <v>4536</v>
      </c>
      <c r="I226" s="80"/>
      <c r="J226" s="18" t="s">
        <v>32</v>
      </c>
      <c r="K226" s="19">
        <v>1</v>
      </c>
      <c r="L226" s="19"/>
      <c r="M226" s="20" t="s">
        <v>34</v>
      </c>
      <c r="N226" s="20" t="s">
        <v>34</v>
      </c>
      <c r="O226" s="18" t="s">
        <v>35</v>
      </c>
      <c r="P226" s="18"/>
      <c r="Q226" s="18"/>
      <c r="R226" s="18"/>
      <c r="S226" s="18"/>
      <c r="T226" s="18"/>
      <c r="U226" s="18"/>
      <c r="V226" s="18"/>
      <c r="W226" s="34"/>
    </row>
    <row r="227" spans="1:23" x14ac:dyDescent="0.2">
      <c r="A227" s="497"/>
      <c r="B227" s="499"/>
      <c r="C227" s="501"/>
      <c r="D227" s="501"/>
      <c r="E227" s="503"/>
      <c r="F227" s="17">
        <v>54</v>
      </c>
      <c r="G227" s="18" t="s">
        <v>4537</v>
      </c>
      <c r="H227" s="18" t="s">
        <v>4538</v>
      </c>
      <c r="I227" s="80"/>
      <c r="J227" s="18" t="s">
        <v>134</v>
      </c>
      <c r="K227" s="19">
        <v>2</v>
      </c>
      <c r="L227" s="19">
        <v>0</v>
      </c>
      <c r="M227" s="20" t="s">
        <v>34</v>
      </c>
      <c r="N227" s="20" t="s">
        <v>34</v>
      </c>
      <c r="O227" s="18" t="s">
        <v>201</v>
      </c>
      <c r="P227" s="18"/>
      <c r="Q227" s="18"/>
      <c r="R227" s="18"/>
      <c r="S227" s="18"/>
      <c r="T227" s="18"/>
      <c r="U227" s="18"/>
      <c r="V227" s="18"/>
      <c r="W227" s="34"/>
    </row>
    <row r="228" spans="1:23" x14ac:dyDescent="0.2">
      <c r="A228" s="497"/>
      <c r="B228" s="499"/>
      <c r="C228" s="501"/>
      <c r="D228" s="501"/>
      <c r="E228" s="503"/>
      <c r="F228" s="17">
        <v>55</v>
      </c>
      <c r="G228" s="18" t="s">
        <v>3474</v>
      </c>
      <c r="H228" s="18" t="s">
        <v>4539</v>
      </c>
      <c r="I228" s="80"/>
      <c r="J228" s="18" t="s">
        <v>32</v>
      </c>
      <c r="K228" s="19">
        <v>1</v>
      </c>
      <c r="L228" s="19"/>
      <c r="M228" s="20" t="s">
        <v>34</v>
      </c>
      <c r="N228" s="20" t="s">
        <v>34</v>
      </c>
      <c r="O228" s="18" t="s">
        <v>35</v>
      </c>
      <c r="P228" s="18"/>
      <c r="Q228" s="18"/>
      <c r="R228" s="18"/>
      <c r="S228" s="18"/>
      <c r="T228" s="18"/>
      <c r="U228" s="18"/>
      <c r="V228" s="18"/>
      <c r="W228" s="34"/>
    </row>
    <row r="229" spans="1:23" x14ac:dyDescent="0.2">
      <c r="A229" s="497"/>
      <c r="B229" s="499"/>
      <c r="C229" s="501"/>
      <c r="D229" s="501"/>
      <c r="E229" s="503"/>
      <c r="F229" s="17">
        <v>56</v>
      </c>
      <c r="G229" s="18" t="s">
        <v>4540</v>
      </c>
      <c r="H229" s="18" t="s">
        <v>4541</v>
      </c>
      <c r="I229" s="80"/>
      <c r="J229" s="18" t="s">
        <v>32</v>
      </c>
      <c r="K229" s="19">
        <v>1</v>
      </c>
      <c r="L229" s="19"/>
      <c r="M229" s="20" t="s">
        <v>34</v>
      </c>
      <c r="N229" s="20" t="s">
        <v>34</v>
      </c>
      <c r="O229" s="18" t="s">
        <v>35</v>
      </c>
      <c r="P229" s="18"/>
      <c r="Q229" s="18"/>
      <c r="R229" s="18"/>
      <c r="S229" s="18"/>
      <c r="T229" s="18"/>
      <c r="U229" s="18"/>
      <c r="V229" s="18"/>
      <c r="W229" s="34"/>
    </row>
    <row r="230" spans="1:23" x14ac:dyDescent="0.2">
      <c r="A230" s="497"/>
      <c r="B230" s="499"/>
      <c r="C230" s="501"/>
      <c r="D230" s="501"/>
      <c r="E230" s="503"/>
      <c r="F230" s="17">
        <v>57</v>
      </c>
      <c r="G230" s="18" t="s">
        <v>4542</v>
      </c>
      <c r="H230" s="18" t="s">
        <v>4543</v>
      </c>
      <c r="I230" s="80"/>
      <c r="J230" s="18" t="s">
        <v>32</v>
      </c>
      <c r="K230" s="19">
        <v>1</v>
      </c>
      <c r="L230" s="19"/>
      <c r="M230" s="20" t="s">
        <v>34</v>
      </c>
      <c r="N230" s="20" t="s">
        <v>34</v>
      </c>
      <c r="O230" s="18" t="s">
        <v>35</v>
      </c>
      <c r="P230" s="18"/>
      <c r="Q230" s="18"/>
      <c r="R230" s="18"/>
      <c r="S230" s="18"/>
      <c r="T230" s="18"/>
      <c r="U230" s="18"/>
      <c r="V230" s="18"/>
      <c r="W230" s="34"/>
    </row>
    <row r="231" spans="1:23" x14ac:dyDescent="0.2">
      <c r="A231" s="497"/>
      <c r="B231" s="499"/>
      <c r="C231" s="501"/>
      <c r="D231" s="501"/>
      <c r="E231" s="503"/>
      <c r="F231" s="17">
        <v>58</v>
      </c>
      <c r="G231" s="18" t="s">
        <v>4544</v>
      </c>
      <c r="H231" s="18" t="s">
        <v>4545</v>
      </c>
      <c r="I231" s="80"/>
      <c r="J231" s="18" t="s">
        <v>32</v>
      </c>
      <c r="K231" s="19">
        <v>1</v>
      </c>
      <c r="L231" s="19"/>
      <c r="M231" s="20" t="s">
        <v>34</v>
      </c>
      <c r="N231" s="20" t="s">
        <v>34</v>
      </c>
      <c r="O231" s="18" t="s">
        <v>35</v>
      </c>
      <c r="P231" s="18"/>
      <c r="Q231" s="18"/>
      <c r="R231" s="18"/>
      <c r="S231" s="18"/>
      <c r="T231" s="18"/>
      <c r="U231" s="18"/>
      <c r="V231" s="18"/>
      <c r="W231" s="34"/>
    </row>
    <row r="232" spans="1:23" x14ac:dyDescent="0.2">
      <c r="A232" s="497"/>
      <c r="B232" s="499"/>
      <c r="C232" s="501"/>
      <c r="D232" s="501"/>
      <c r="E232" s="503"/>
      <c r="F232" s="17">
        <v>59</v>
      </c>
      <c r="G232" s="18" t="s">
        <v>4546</v>
      </c>
      <c r="H232" s="18" t="s">
        <v>4547</v>
      </c>
      <c r="I232" s="80"/>
      <c r="J232" s="18" t="s">
        <v>44</v>
      </c>
      <c r="K232" s="19">
        <v>2</v>
      </c>
      <c r="L232" s="19"/>
      <c r="M232" s="20" t="s">
        <v>34</v>
      </c>
      <c r="N232" s="20" t="s">
        <v>34</v>
      </c>
      <c r="O232" s="18" t="s">
        <v>1669</v>
      </c>
      <c r="P232" s="18"/>
      <c r="Q232" s="18"/>
      <c r="R232" s="18"/>
      <c r="S232" s="18"/>
      <c r="T232" s="18"/>
      <c r="U232" s="18"/>
      <c r="V232" s="18"/>
      <c r="W232" s="34"/>
    </row>
    <row r="233" spans="1:23" x14ac:dyDescent="0.2">
      <c r="A233" s="497"/>
      <c r="B233" s="499"/>
      <c r="C233" s="501"/>
      <c r="D233" s="501"/>
      <c r="E233" s="503"/>
      <c r="F233" s="17">
        <v>60</v>
      </c>
      <c r="G233" s="18" t="s">
        <v>4548</v>
      </c>
      <c r="H233" s="18" t="s">
        <v>4549</v>
      </c>
      <c r="I233" s="80"/>
      <c r="J233" s="18" t="s">
        <v>32</v>
      </c>
      <c r="K233" s="19">
        <v>1</v>
      </c>
      <c r="L233" s="19"/>
      <c r="M233" s="20" t="s">
        <v>34</v>
      </c>
      <c r="N233" s="20" t="s">
        <v>34</v>
      </c>
      <c r="O233" s="18" t="s">
        <v>35</v>
      </c>
      <c r="P233" s="18"/>
      <c r="Q233" s="18"/>
      <c r="R233" s="18"/>
      <c r="S233" s="18"/>
      <c r="T233" s="18"/>
      <c r="U233" s="18"/>
      <c r="V233" s="18"/>
      <c r="W233" s="34"/>
    </row>
    <row r="234" spans="1:23" x14ac:dyDescent="0.2">
      <c r="A234" s="497"/>
      <c r="B234" s="499"/>
      <c r="C234" s="501"/>
      <c r="D234" s="501"/>
      <c r="E234" s="503"/>
      <c r="F234" s="17">
        <v>61</v>
      </c>
      <c r="G234" s="18" t="s">
        <v>4550</v>
      </c>
      <c r="H234" s="18" t="s">
        <v>4551</v>
      </c>
      <c r="I234" s="80"/>
      <c r="J234" s="18" t="s">
        <v>32</v>
      </c>
      <c r="K234" s="19">
        <v>1</v>
      </c>
      <c r="L234" s="19"/>
      <c r="M234" s="20" t="s">
        <v>34</v>
      </c>
      <c r="N234" s="20" t="s">
        <v>34</v>
      </c>
      <c r="O234" s="18" t="s">
        <v>35</v>
      </c>
      <c r="P234" s="18"/>
      <c r="Q234" s="18"/>
      <c r="R234" s="18"/>
      <c r="S234" s="18"/>
      <c r="T234" s="18"/>
      <c r="U234" s="18"/>
      <c r="V234" s="18"/>
      <c r="W234" s="34"/>
    </row>
    <row r="235" spans="1:23" x14ac:dyDescent="0.2">
      <c r="A235" s="497"/>
      <c r="B235" s="499"/>
      <c r="C235" s="501"/>
      <c r="D235" s="501"/>
      <c r="E235" s="503"/>
      <c r="F235" s="17">
        <v>62</v>
      </c>
      <c r="G235" s="18" t="s">
        <v>4444</v>
      </c>
      <c r="H235" s="18" t="s">
        <v>4552</v>
      </c>
      <c r="I235" s="80"/>
      <c r="J235" s="18" t="s">
        <v>32</v>
      </c>
      <c r="K235" s="19">
        <v>1</v>
      </c>
      <c r="L235" s="19"/>
      <c r="M235" s="20" t="s">
        <v>34</v>
      </c>
      <c r="N235" s="20" t="s">
        <v>34</v>
      </c>
      <c r="O235" s="18" t="s">
        <v>35</v>
      </c>
      <c r="P235" s="18"/>
      <c r="Q235" s="18"/>
      <c r="R235" s="18"/>
      <c r="S235" s="18"/>
      <c r="T235" s="18"/>
      <c r="U235" s="18"/>
      <c r="V235" s="18"/>
      <c r="W235" s="34"/>
    </row>
    <row r="236" spans="1:23" x14ac:dyDescent="0.2">
      <c r="A236" s="497"/>
      <c r="B236" s="499"/>
      <c r="C236" s="501"/>
      <c r="D236" s="501"/>
      <c r="E236" s="503"/>
      <c r="F236" s="17">
        <v>63</v>
      </c>
      <c r="G236" s="18" t="s">
        <v>4446</v>
      </c>
      <c r="H236" s="18" t="s">
        <v>4553</v>
      </c>
      <c r="I236" s="80"/>
      <c r="J236" s="18" t="s">
        <v>32</v>
      </c>
      <c r="K236" s="19">
        <v>1</v>
      </c>
      <c r="L236" s="19"/>
      <c r="M236" s="20" t="s">
        <v>34</v>
      </c>
      <c r="N236" s="20" t="s">
        <v>34</v>
      </c>
      <c r="O236" s="18" t="s">
        <v>35</v>
      </c>
      <c r="P236" s="18"/>
      <c r="Q236" s="18"/>
      <c r="R236" s="18"/>
      <c r="S236" s="18"/>
      <c r="T236" s="18"/>
      <c r="U236" s="18"/>
      <c r="V236" s="18"/>
      <c r="W236" s="34"/>
    </row>
    <row r="237" spans="1:23" x14ac:dyDescent="0.2">
      <c r="A237" s="497"/>
      <c r="B237" s="499"/>
      <c r="C237" s="501"/>
      <c r="D237" s="501"/>
      <c r="E237" s="503"/>
      <c r="F237" s="17">
        <v>64</v>
      </c>
      <c r="G237" s="18" t="s">
        <v>4554</v>
      </c>
      <c r="H237" s="18" t="s">
        <v>4555</v>
      </c>
      <c r="I237" s="80"/>
      <c r="J237" s="18" t="s">
        <v>32</v>
      </c>
      <c r="K237" s="19">
        <v>1</v>
      </c>
      <c r="L237" s="19"/>
      <c r="M237" s="20" t="s">
        <v>34</v>
      </c>
      <c r="N237" s="20" t="s">
        <v>34</v>
      </c>
      <c r="O237" s="18" t="s">
        <v>35</v>
      </c>
      <c r="P237" s="18"/>
      <c r="Q237" s="18"/>
      <c r="R237" s="18"/>
      <c r="S237" s="18"/>
      <c r="T237" s="18"/>
      <c r="U237" s="18"/>
      <c r="V237" s="18"/>
      <c r="W237" s="34"/>
    </row>
    <row r="238" spans="1:23" x14ac:dyDescent="0.2">
      <c r="A238" s="497"/>
      <c r="B238" s="499"/>
      <c r="C238" s="501"/>
      <c r="D238" s="501"/>
      <c r="E238" s="503"/>
      <c r="F238" s="17">
        <v>65</v>
      </c>
      <c r="G238" s="18" t="s">
        <v>4556</v>
      </c>
      <c r="H238" s="18" t="s">
        <v>4557</v>
      </c>
      <c r="I238" s="80"/>
      <c r="J238" s="18" t="s">
        <v>32</v>
      </c>
      <c r="K238" s="19">
        <v>1</v>
      </c>
      <c r="L238" s="19"/>
      <c r="M238" s="20" t="s">
        <v>34</v>
      </c>
      <c r="N238" s="20" t="s">
        <v>34</v>
      </c>
      <c r="O238" s="18" t="s">
        <v>35</v>
      </c>
      <c r="P238" s="18"/>
      <c r="Q238" s="18"/>
      <c r="R238" s="18"/>
      <c r="S238" s="18"/>
      <c r="T238" s="18"/>
      <c r="U238" s="18"/>
      <c r="V238" s="18"/>
      <c r="W238" s="34"/>
    </row>
    <row r="239" spans="1:23" x14ac:dyDescent="0.2">
      <c r="A239" s="497"/>
      <c r="B239" s="499"/>
      <c r="C239" s="501"/>
      <c r="D239" s="501"/>
      <c r="E239" s="503"/>
      <c r="F239" s="17">
        <v>66</v>
      </c>
      <c r="G239" s="18" t="s">
        <v>4558</v>
      </c>
      <c r="H239" s="18" t="s">
        <v>4559</v>
      </c>
      <c r="I239" s="80"/>
      <c r="J239" s="18" t="s">
        <v>32</v>
      </c>
      <c r="K239" s="19">
        <v>1</v>
      </c>
      <c r="L239" s="19"/>
      <c r="M239" s="20" t="s">
        <v>34</v>
      </c>
      <c r="N239" s="20" t="s">
        <v>34</v>
      </c>
      <c r="O239" s="18" t="s">
        <v>35</v>
      </c>
      <c r="P239" s="18"/>
      <c r="Q239" s="18"/>
      <c r="R239" s="18"/>
      <c r="S239" s="18"/>
      <c r="T239" s="18"/>
      <c r="U239" s="18"/>
      <c r="V239" s="18"/>
      <c r="W239" s="34"/>
    </row>
    <row r="240" spans="1:23" x14ac:dyDescent="0.2">
      <c r="A240" s="497"/>
      <c r="B240" s="499"/>
      <c r="C240" s="501"/>
      <c r="D240" s="501"/>
      <c r="E240" s="503"/>
      <c r="F240" s="17">
        <v>67</v>
      </c>
      <c r="G240" s="18" t="s">
        <v>4560</v>
      </c>
      <c r="H240" s="18" t="s">
        <v>4561</v>
      </c>
      <c r="I240" s="80"/>
      <c r="J240" s="18" t="s">
        <v>32</v>
      </c>
      <c r="K240" s="19">
        <v>1</v>
      </c>
      <c r="L240" s="19"/>
      <c r="M240" s="20" t="s">
        <v>34</v>
      </c>
      <c r="N240" s="20" t="s">
        <v>34</v>
      </c>
      <c r="O240" s="18" t="s">
        <v>35</v>
      </c>
      <c r="P240" s="18"/>
      <c r="Q240" s="18"/>
      <c r="R240" s="18"/>
      <c r="S240" s="18"/>
      <c r="T240" s="18"/>
      <c r="U240" s="18"/>
      <c r="V240" s="18"/>
      <c r="W240" s="34"/>
    </row>
    <row r="241" spans="1:23" x14ac:dyDescent="0.2">
      <c r="A241" s="497"/>
      <c r="B241" s="499"/>
      <c r="C241" s="501"/>
      <c r="D241" s="501"/>
      <c r="E241" s="503"/>
      <c r="F241" s="17">
        <v>68</v>
      </c>
      <c r="G241" s="18" t="s">
        <v>4562</v>
      </c>
      <c r="H241" s="18" t="s">
        <v>4563</v>
      </c>
      <c r="I241" s="80"/>
      <c r="J241" s="18" t="s">
        <v>32</v>
      </c>
      <c r="K241" s="19">
        <v>1</v>
      </c>
      <c r="L241" s="19"/>
      <c r="M241" s="20" t="s">
        <v>34</v>
      </c>
      <c r="N241" s="20" t="s">
        <v>34</v>
      </c>
      <c r="O241" s="18" t="s">
        <v>35</v>
      </c>
      <c r="P241" s="18"/>
      <c r="Q241" s="18"/>
      <c r="R241" s="18"/>
      <c r="S241" s="18"/>
      <c r="T241" s="18"/>
      <c r="U241" s="18"/>
      <c r="V241" s="18"/>
      <c r="W241" s="34"/>
    </row>
    <row r="242" spans="1:23" x14ac:dyDescent="0.2">
      <c r="A242" s="497"/>
      <c r="B242" s="499"/>
      <c r="C242" s="501"/>
      <c r="D242" s="501"/>
      <c r="E242" s="503"/>
      <c r="F242" s="17">
        <v>69</v>
      </c>
      <c r="G242" s="18" t="s">
        <v>4564</v>
      </c>
      <c r="H242" s="18" t="s">
        <v>4565</v>
      </c>
      <c r="I242" s="80"/>
      <c r="J242" s="18" t="s">
        <v>32</v>
      </c>
      <c r="K242" s="19">
        <v>1</v>
      </c>
      <c r="L242" s="19"/>
      <c r="M242" s="20" t="s">
        <v>34</v>
      </c>
      <c r="N242" s="20" t="s">
        <v>34</v>
      </c>
      <c r="O242" s="18" t="s">
        <v>35</v>
      </c>
      <c r="P242" s="18"/>
      <c r="Q242" s="18"/>
      <c r="R242" s="18"/>
      <c r="S242" s="18"/>
      <c r="T242" s="18"/>
      <c r="U242" s="18"/>
      <c r="V242" s="18"/>
      <c r="W242" s="34"/>
    </row>
    <row r="243" spans="1:23" x14ac:dyDescent="0.2">
      <c r="A243" s="497"/>
      <c r="B243" s="499"/>
      <c r="C243" s="501"/>
      <c r="D243" s="501"/>
      <c r="E243" s="503"/>
      <c r="F243" s="17">
        <v>70</v>
      </c>
      <c r="G243" s="18" t="s">
        <v>4566</v>
      </c>
      <c r="H243" s="18" t="s">
        <v>4567</v>
      </c>
      <c r="I243" s="80"/>
      <c r="J243" s="18" t="s">
        <v>32</v>
      </c>
      <c r="K243" s="19">
        <v>1</v>
      </c>
      <c r="L243" s="19"/>
      <c r="M243" s="20" t="s">
        <v>34</v>
      </c>
      <c r="N243" s="20" t="s">
        <v>34</v>
      </c>
      <c r="O243" s="18" t="s">
        <v>35</v>
      </c>
      <c r="P243" s="18"/>
      <c r="Q243" s="18"/>
      <c r="R243" s="18"/>
      <c r="S243" s="18"/>
      <c r="T243" s="18"/>
      <c r="U243" s="18"/>
      <c r="V243" s="18"/>
      <c r="W243" s="34"/>
    </row>
    <row r="244" spans="1:23" x14ac:dyDescent="0.2">
      <c r="A244" s="497"/>
      <c r="B244" s="499"/>
      <c r="C244" s="501"/>
      <c r="D244" s="501"/>
      <c r="E244" s="503"/>
      <c r="F244" s="17">
        <v>71</v>
      </c>
      <c r="G244" s="18" t="s">
        <v>4568</v>
      </c>
      <c r="H244" s="18" t="s">
        <v>4569</v>
      </c>
      <c r="I244" s="80"/>
      <c r="J244" s="18" t="s">
        <v>32</v>
      </c>
      <c r="K244" s="19">
        <v>1</v>
      </c>
      <c r="L244" s="19"/>
      <c r="M244" s="20" t="s">
        <v>34</v>
      </c>
      <c r="N244" s="20" t="s">
        <v>34</v>
      </c>
      <c r="O244" s="18" t="s">
        <v>35</v>
      </c>
      <c r="P244" s="18"/>
      <c r="Q244" s="18"/>
      <c r="R244" s="18"/>
      <c r="S244" s="18"/>
      <c r="T244" s="18"/>
      <c r="U244" s="18"/>
      <c r="V244" s="18"/>
      <c r="W244" s="34"/>
    </row>
    <row r="245" spans="1:23" x14ac:dyDescent="0.2">
      <c r="A245" s="497"/>
      <c r="B245" s="499"/>
      <c r="C245" s="501"/>
      <c r="D245" s="501"/>
      <c r="E245" s="503"/>
      <c r="F245" s="17">
        <v>72</v>
      </c>
      <c r="G245" s="18" t="s">
        <v>4570</v>
      </c>
      <c r="H245" s="18" t="s">
        <v>4571</v>
      </c>
      <c r="I245" s="80"/>
      <c r="J245" s="18" t="s">
        <v>32</v>
      </c>
      <c r="K245" s="19">
        <v>1</v>
      </c>
      <c r="L245" s="19"/>
      <c r="M245" s="20" t="s">
        <v>34</v>
      </c>
      <c r="N245" s="20" t="s">
        <v>34</v>
      </c>
      <c r="O245" s="18" t="s">
        <v>35</v>
      </c>
      <c r="P245" s="18"/>
      <c r="Q245" s="18"/>
      <c r="R245" s="18"/>
      <c r="S245" s="18"/>
      <c r="T245" s="18"/>
      <c r="U245" s="18"/>
      <c r="V245" s="18"/>
      <c r="W245" s="34"/>
    </row>
    <row r="246" spans="1:23" x14ac:dyDescent="0.2">
      <c r="A246" s="497"/>
      <c r="B246" s="499"/>
      <c r="C246" s="501"/>
      <c r="D246" s="501"/>
      <c r="E246" s="503"/>
      <c r="F246" s="17">
        <v>73</v>
      </c>
      <c r="G246" s="18" t="s">
        <v>4572</v>
      </c>
      <c r="H246" s="18" t="s">
        <v>4573</v>
      </c>
      <c r="I246" s="80"/>
      <c r="J246" s="18" t="s">
        <v>32</v>
      </c>
      <c r="K246" s="19">
        <v>1</v>
      </c>
      <c r="L246" s="19"/>
      <c r="M246" s="20" t="s">
        <v>34</v>
      </c>
      <c r="N246" s="20" t="s">
        <v>34</v>
      </c>
      <c r="O246" s="18" t="s">
        <v>35</v>
      </c>
      <c r="P246" s="18"/>
      <c r="Q246" s="18"/>
      <c r="R246" s="18"/>
      <c r="S246" s="18"/>
      <c r="T246" s="18"/>
      <c r="U246" s="18"/>
      <c r="V246" s="18"/>
      <c r="W246" s="34"/>
    </row>
    <row r="247" spans="1:23" x14ac:dyDescent="0.2">
      <c r="A247" s="497"/>
      <c r="B247" s="499"/>
      <c r="C247" s="501"/>
      <c r="D247" s="501"/>
      <c r="E247" s="503"/>
      <c r="F247" s="17">
        <v>74</v>
      </c>
      <c r="G247" s="18" t="s">
        <v>4574</v>
      </c>
      <c r="H247" s="18" t="s">
        <v>4575</v>
      </c>
      <c r="I247" s="80"/>
      <c r="J247" s="18" t="s">
        <v>32</v>
      </c>
      <c r="K247" s="19">
        <v>1</v>
      </c>
      <c r="L247" s="19"/>
      <c r="M247" s="20" t="s">
        <v>34</v>
      </c>
      <c r="N247" s="20" t="s">
        <v>34</v>
      </c>
      <c r="O247" s="18" t="s">
        <v>35</v>
      </c>
      <c r="P247" s="18"/>
      <c r="Q247" s="18"/>
      <c r="R247" s="18"/>
      <c r="S247" s="18"/>
      <c r="T247" s="18"/>
      <c r="U247" s="18"/>
      <c r="V247" s="18"/>
      <c r="W247" s="34"/>
    </row>
    <row r="248" spans="1:23" x14ac:dyDescent="0.2">
      <c r="A248" s="497"/>
      <c r="B248" s="499"/>
      <c r="C248" s="501"/>
      <c r="D248" s="501"/>
      <c r="E248" s="503"/>
      <c r="F248" s="17">
        <v>75</v>
      </c>
      <c r="G248" s="18" t="s">
        <v>4576</v>
      </c>
      <c r="H248" s="18" t="s">
        <v>4577</v>
      </c>
      <c r="I248" s="80"/>
      <c r="J248" s="18" t="s">
        <v>32</v>
      </c>
      <c r="K248" s="19">
        <v>1</v>
      </c>
      <c r="L248" s="19"/>
      <c r="M248" s="20" t="s">
        <v>34</v>
      </c>
      <c r="N248" s="20" t="s">
        <v>34</v>
      </c>
      <c r="O248" s="18" t="s">
        <v>35</v>
      </c>
      <c r="P248" s="18"/>
      <c r="Q248" s="18"/>
      <c r="R248" s="18"/>
      <c r="S248" s="18"/>
      <c r="T248" s="18"/>
      <c r="U248" s="18"/>
      <c r="V248" s="18"/>
      <c r="W248" s="34"/>
    </row>
    <row r="249" spans="1:23" x14ac:dyDescent="0.2">
      <c r="A249" s="497"/>
      <c r="B249" s="499"/>
      <c r="C249" s="501"/>
      <c r="D249" s="501"/>
      <c r="E249" s="503"/>
      <c r="F249" s="17">
        <v>76</v>
      </c>
      <c r="G249" s="18" t="s">
        <v>4578</v>
      </c>
      <c r="H249" s="18" t="s">
        <v>4579</v>
      </c>
      <c r="I249" s="80"/>
      <c r="J249" s="18" t="s">
        <v>32</v>
      </c>
      <c r="K249" s="19">
        <v>1</v>
      </c>
      <c r="L249" s="19"/>
      <c r="M249" s="20" t="s">
        <v>34</v>
      </c>
      <c r="N249" s="20" t="s">
        <v>34</v>
      </c>
      <c r="O249" s="18" t="s">
        <v>35</v>
      </c>
      <c r="P249" s="18"/>
      <c r="Q249" s="18"/>
      <c r="R249" s="18"/>
      <c r="S249" s="18"/>
      <c r="T249" s="18"/>
      <c r="U249" s="18"/>
      <c r="V249" s="18"/>
      <c r="W249" s="34"/>
    </row>
    <row r="250" spans="1:23" x14ac:dyDescent="0.2">
      <c r="A250" s="497"/>
      <c r="B250" s="499"/>
      <c r="C250" s="501"/>
      <c r="D250" s="501"/>
      <c r="E250" s="503"/>
      <c r="F250" s="17">
        <v>77</v>
      </c>
      <c r="G250" s="18" t="s">
        <v>4580</v>
      </c>
      <c r="H250" s="18" t="s">
        <v>4581</v>
      </c>
      <c r="I250" s="80"/>
      <c r="J250" s="18" t="s">
        <v>44</v>
      </c>
      <c r="K250" s="19">
        <v>100</v>
      </c>
      <c r="L250" s="19"/>
      <c r="M250" s="20" t="s">
        <v>34</v>
      </c>
      <c r="N250" s="20" t="s">
        <v>34</v>
      </c>
      <c r="O250" s="18" t="s">
        <v>1313</v>
      </c>
      <c r="P250" s="18"/>
      <c r="Q250" s="18"/>
      <c r="R250" s="18"/>
      <c r="S250" s="18"/>
      <c r="T250" s="18"/>
      <c r="U250" s="18"/>
      <c r="V250" s="18"/>
      <c r="W250" s="34"/>
    </row>
    <row r="251" spans="1:23" x14ac:dyDescent="0.2">
      <c r="A251" s="497"/>
      <c r="B251" s="499"/>
      <c r="C251" s="501"/>
      <c r="D251" s="501"/>
      <c r="E251" s="503"/>
      <c r="F251" s="17">
        <v>78</v>
      </c>
      <c r="G251" s="18" t="s">
        <v>4582</v>
      </c>
      <c r="H251" s="18" t="s">
        <v>4583</v>
      </c>
      <c r="I251" s="80"/>
      <c r="J251" s="18" t="s">
        <v>44</v>
      </c>
      <c r="K251" s="19">
        <v>30</v>
      </c>
      <c r="L251" s="19"/>
      <c r="M251" s="20" t="s">
        <v>34</v>
      </c>
      <c r="N251" s="20" t="s">
        <v>34</v>
      </c>
      <c r="O251" s="18" t="s">
        <v>51</v>
      </c>
      <c r="P251" s="18"/>
      <c r="Q251" s="18"/>
      <c r="R251" s="18"/>
      <c r="S251" s="18"/>
      <c r="T251" s="18"/>
      <c r="U251" s="18"/>
      <c r="V251" s="18"/>
      <c r="W251" s="34"/>
    </row>
    <row r="252" spans="1:23" x14ac:dyDescent="0.2">
      <c r="A252" s="497"/>
      <c r="B252" s="499"/>
      <c r="C252" s="501"/>
      <c r="D252" s="501"/>
      <c r="E252" s="503"/>
      <c r="F252" s="17">
        <v>79</v>
      </c>
      <c r="G252" s="18" t="s">
        <v>4584</v>
      </c>
      <c r="H252" s="18" t="s">
        <v>4585</v>
      </c>
      <c r="I252" s="80"/>
      <c r="J252" s="18" t="s">
        <v>44</v>
      </c>
      <c r="K252" s="19">
        <v>14</v>
      </c>
      <c r="L252" s="19"/>
      <c r="M252" s="20" t="s">
        <v>34</v>
      </c>
      <c r="N252" s="20" t="s">
        <v>34</v>
      </c>
      <c r="O252" s="18" t="s">
        <v>1331</v>
      </c>
      <c r="P252" s="18"/>
      <c r="Q252" s="18"/>
      <c r="R252" s="18"/>
      <c r="S252" s="18"/>
      <c r="T252" s="18"/>
      <c r="U252" s="18"/>
      <c r="V252" s="18"/>
      <c r="W252" s="34"/>
    </row>
    <row r="253" spans="1:23" x14ac:dyDescent="0.2">
      <c r="A253" s="497"/>
      <c r="B253" s="499"/>
      <c r="C253" s="501"/>
      <c r="D253" s="501"/>
      <c r="E253" s="503"/>
      <c r="F253" s="17">
        <v>80</v>
      </c>
      <c r="G253" s="18" t="s">
        <v>3637</v>
      </c>
      <c r="H253" s="18" t="s">
        <v>4586</v>
      </c>
      <c r="I253" s="80"/>
      <c r="J253" s="18" t="s">
        <v>123</v>
      </c>
      <c r="K253" s="19"/>
      <c r="L253" s="19"/>
      <c r="M253" s="20" t="s">
        <v>34</v>
      </c>
      <c r="N253" s="20" t="s">
        <v>34</v>
      </c>
      <c r="O253" s="18" t="s">
        <v>124</v>
      </c>
      <c r="P253" s="18"/>
      <c r="Q253" s="18"/>
      <c r="R253" s="18"/>
      <c r="S253" s="18"/>
      <c r="T253" s="18"/>
      <c r="U253" s="18"/>
      <c r="V253" s="18"/>
      <c r="W253" s="34"/>
    </row>
    <row r="254" spans="1:23" x14ac:dyDescent="0.2">
      <c r="A254" s="497"/>
      <c r="B254" s="499"/>
      <c r="C254" s="501"/>
      <c r="D254" s="501"/>
      <c r="E254" s="503"/>
      <c r="F254" s="17">
        <v>81</v>
      </c>
      <c r="G254" s="18" t="s">
        <v>4338</v>
      </c>
      <c r="H254" s="18" t="s">
        <v>4587</v>
      </c>
      <c r="I254" s="80"/>
      <c r="J254" s="18" t="s">
        <v>123</v>
      </c>
      <c r="K254" s="19"/>
      <c r="L254" s="19"/>
      <c r="M254" s="20" t="s">
        <v>34</v>
      </c>
      <c r="N254" s="20" t="s">
        <v>34</v>
      </c>
      <c r="O254" s="18" t="s">
        <v>124</v>
      </c>
      <c r="P254" s="18"/>
      <c r="Q254" s="18"/>
      <c r="R254" s="18"/>
      <c r="S254" s="18"/>
      <c r="T254" s="18"/>
      <c r="U254" s="18"/>
      <c r="V254" s="18"/>
      <c r="W254" s="34"/>
    </row>
    <row r="255" spans="1:23" x14ac:dyDescent="0.2">
      <c r="A255" s="497"/>
      <c r="B255" s="499"/>
      <c r="C255" s="501"/>
      <c r="D255" s="501"/>
      <c r="E255" s="503"/>
      <c r="F255" s="17">
        <v>82</v>
      </c>
      <c r="G255" s="18" t="s">
        <v>3641</v>
      </c>
      <c r="H255" s="18" t="s">
        <v>4588</v>
      </c>
      <c r="I255" s="80"/>
      <c r="J255" s="18" t="s">
        <v>123</v>
      </c>
      <c r="K255" s="19"/>
      <c r="L255" s="19"/>
      <c r="M255" s="20" t="s">
        <v>34</v>
      </c>
      <c r="N255" s="20" t="s">
        <v>34</v>
      </c>
      <c r="O255" s="18" t="s">
        <v>124</v>
      </c>
      <c r="P255" s="18"/>
      <c r="Q255" s="18"/>
      <c r="R255" s="18"/>
      <c r="S255" s="18"/>
      <c r="T255" s="18"/>
      <c r="U255" s="18"/>
      <c r="V255" s="18"/>
      <c r="W255" s="34"/>
    </row>
    <row r="256" spans="1:23" x14ac:dyDescent="0.2">
      <c r="A256" s="497"/>
      <c r="B256" s="499"/>
      <c r="C256" s="501"/>
      <c r="D256" s="501"/>
      <c r="E256" s="503"/>
      <c r="F256" s="17">
        <v>83</v>
      </c>
      <c r="G256" s="18" t="s">
        <v>3961</v>
      </c>
      <c r="H256" s="18" t="s">
        <v>4589</v>
      </c>
      <c r="I256" s="80"/>
      <c r="J256" s="18" t="s">
        <v>44</v>
      </c>
      <c r="K256" s="19">
        <v>8</v>
      </c>
      <c r="L256" s="19"/>
      <c r="M256" s="20" t="s">
        <v>34</v>
      </c>
      <c r="N256" s="20" t="s">
        <v>34</v>
      </c>
      <c r="O256" s="18" t="s">
        <v>65</v>
      </c>
      <c r="P256" s="18"/>
      <c r="Q256" s="18"/>
      <c r="R256" s="18"/>
      <c r="S256" s="18"/>
      <c r="T256" s="18"/>
      <c r="U256" s="18"/>
      <c r="V256" s="18"/>
      <c r="W256" s="34"/>
    </row>
    <row r="257" spans="1:23" x14ac:dyDescent="0.2">
      <c r="A257" s="497"/>
      <c r="B257" s="499"/>
      <c r="C257" s="501"/>
      <c r="D257" s="501"/>
      <c r="E257" s="503"/>
      <c r="F257" s="17">
        <v>84</v>
      </c>
      <c r="G257" s="18" t="s">
        <v>4342</v>
      </c>
      <c r="H257" s="18" t="s">
        <v>4590</v>
      </c>
      <c r="I257" s="80"/>
      <c r="J257" s="18" t="s">
        <v>44</v>
      </c>
      <c r="K257" s="19">
        <v>20</v>
      </c>
      <c r="L257" s="19"/>
      <c r="M257" s="20" t="s">
        <v>34</v>
      </c>
      <c r="N257" s="20" t="s">
        <v>34</v>
      </c>
      <c r="O257" s="18" t="s">
        <v>37</v>
      </c>
      <c r="P257" s="18"/>
      <c r="Q257" s="18"/>
      <c r="R257" s="18"/>
      <c r="S257" s="18"/>
      <c r="T257" s="18"/>
      <c r="U257" s="18"/>
      <c r="V257" s="18"/>
      <c r="W257" s="34"/>
    </row>
    <row r="258" spans="1:23" x14ac:dyDescent="0.2">
      <c r="A258" s="496" t="s">
        <v>4150</v>
      </c>
      <c r="B258" s="498" t="s">
        <v>4151</v>
      </c>
      <c r="C258" s="500"/>
      <c r="D258" s="500"/>
      <c r="E258" s="502">
        <v>16777215</v>
      </c>
      <c r="F258" s="27">
        <v>1</v>
      </c>
      <c r="G258" s="28" t="s">
        <v>4168</v>
      </c>
      <c r="H258" s="28" t="s">
        <v>4591</v>
      </c>
      <c r="I258" s="79"/>
      <c r="J258" s="28" t="s">
        <v>32</v>
      </c>
      <c r="K258" s="29">
        <v>6</v>
      </c>
      <c r="L258" s="29"/>
      <c r="M258" s="30" t="s">
        <v>34</v>
      </c>
      <c r="N258" s="30" t="s">
        <v>34</v>
      </c>
      <c r="O258" s="28" t="s">
        <v>45</v>
      </c>
      <c r="P258" s="28"/>
      <c r="Q258" s="28"/>
      <c r="R258" s="28"/>
      <c r="S258" s="28"/>
      <c r="T258" s="28"/>
      <c r="U258" s="28"/>
      <c r="V258" s="28"/>
      <c r="W258" s="33"/>
    </row>
    <row r="259" spans="1:23" x14ac:dyDescent="0.2">
      <c r="A259" s="497"/>
      <c r="B259" s="499"/>
      <c r="C259" s="501"/>
      <c r="D259" s="501"/>
      <c r="E259" s="503"/>
      <c r="F259" s="17">
        <v>2</v>
      </c>
      <c r="G259" s="18" t="s">
        <v>3337</v>
      </c>
      <c r="H259" s="18" t="s">
        <v>4592</v>
      </c>
      <c r="I259" s="80"/>
      <c r="J259" s="18" t="s">
        <v>32</v>
      </c>
      <c r="K259" s="19">
        <v>8</v>
      </c>
      <c r="L259" s="19"/>
      <c r="M259" s="20" t="s">
        <v>34</v>
      </c>
      <c r="N259" s="20" t="s">
        <v>34</v>
      </c>
      <c r="O259" s="18" t="s">
        <v>40</v>
      </c>
      <c r="P259" s="18"/>
      <c r="Q259" s="18"/>
      <c r="R259" s="18"/>
      <c r="S259" s="18"/>
      <c r="T259" s="18"/>
      <c r="U259" s="18"/>
      <c r="V259" s="18"/>
      <c r="W259" s="34"/>
    </row>
    <row r="260" spans="1:23" x14ac:dyDescent="0.2">
      <c r="A260" s="497"/>
      <c r="B260" s="499"/>
      <c r="C260" s="501"/>
      <c r="D260" s="501"/>
      <c r="E260" s="503"/>
      <c r="F260" s="17">
        <v>3</v>
      </c>
      <c r="G260" s="18" t="s">
        <v>4171</v>
      </c>
      <c r="H260" s="18" t="s">
        <v>4593</v>
      </c>
      <c r="I260" s="80"/>
      <c r="J260" s="18" t="s">
        <v>32</v>
      </c>
      <c r="K260" s="19">
        <v>1</v>
      </c>
      <c r="L260" s="19"/>
      <c r="M260" s="20" t="s">
        <v>34</v>
      </c>
      <c r="N260" s="20" t="s">
        <v>34</v>
      </c>
      <c r="O260" s="18" t="s">
        <v>35</v>
      </c>
      <c r="P260" s="18"/>
      <c r="Q260" s="18"/>
      <c r="R260" s="18"/>
      <c r="S260" s="18"/>
      <c r="T260" s="18"/>
      <c r="U260" s="18"/>
      <c r="V260" s="18"/>
      <c r="W260" s="34"/>
    </row>
    <row r="261" spans="1:23" x14ac:dyDescent="0.2">
      <c r="A261" s="497"/>
      <c r="B261" s="499"/>
      <c r="C261" s="501"/>
      <c r="D261" s="501"/>
      <c r="E261" s="503"/>
      <c r="F261" s="17">
        <v>4</v>
      </c>
      <c r="G261" s="18" t="s">
        <v>3796</v>
      </c>
      <c r="H261" s="18" t="s">
        <v>4594</v>
      </c>
      <c r="I261" s="80"/>
      <c r="J261" s="18" t="s">
        <v>32</v>
      </c>
      <c r="K261" s="19">
        <v>1</v>
      </c>
      <c r="L261" s="19"/>
      <c r="M261" s="20" t="s">
        <v>34</v>
      </c>
      <c r="N261" s="20" t="s">
        <v>34</v>
      </c>
      <c r="O261" s="18" t="s">
        <v>35</v>
      </c>
      <c r="P261" s="18"/>
      <c r="Q261" s="18"/>
      <c r="R261" s="18"/>
      <c r="S261" s="18"/>
      <c r="T261" s="18"/>
      <c r="U261" s="18"/>
      <c r="V261" s="18"/>
      <c r="W261" s="34"/>
    </row>
    <row r="262" spans="1:23" x14ac:dyDescent="0.2">
      <c r="A262" s="497"/>
      <c r="B262" s="499"/>
      <c r="C262" s="501"/>
      <c r="D262" s="501"/>
      <c r="E262" s="503"/>
      <c r="F262" s="17">
        <v>5</v>
      </c>
      <c r="G262" s="18" t="s">
        <v>4175</v>
      </c>
      <c r="H262" s="18" t="s">
        <v>4595</v>
      </c>
      <c r="I262" s="80"/>
      <c r="J262" s="18" t="s">
        <v>32</v>
      </c>
      <c r="K262" s="19">
        <v>1</v>
      </c>
      <c r="L262" s="19"/>
      <c r="M262" s="20" t="s">
        <v>34</v>
      </c>
      <c r="N262" s="20" t="s">
        <v>34</v>
      </c>
      <c r="O262" s="18" t="s">
        <v>35</v>
      </c>
      <c r="P262" s="18"/>
      <c r="Q262" s="18"/>
      <c r="R262" s="18"/>
      <c r="S262" s="18"/>
      <c r="T262" s="18"/>
      <c r="U262" s="18"/>
      <c r="V262" s="18"/>
      <c r="W262" s="34"/>
    </row>
    <row r="263" spans="1:23" x14ac:dyDescent="0.2">
      <c r="A263" s="497"/>
      <c r="B263" s="499"/>
      <c r="C263" s="501"/>
      <c r="D263" s="501"/>
      <c r="E263" s="503"/>
      <c r="F263" s="17">
        <v>6</v>
      </c>
      <c r="G263" s="18" t="s">
        <v>4177</v>
      </c>
      <c r="H263" s="18" t="s">
        <v>4596</v>
      </c>
      <c r="I263" s="80"/>
      <c r="J263" s="18" t="s">
        <v>134</v>
      </c>
      <c r="K263" s="19">
        <v>3</v>
      </c>
      <c r="L263" s="19">
        <v>0</v>
      </c>
      <c r="M263" s="20" t="s">
        <v>34</v>
      </c>
      <c r="N263" s="20" t="s">
        <v>34</v>
      </c>
      <c r="O263" s="18" t="s">
        <v>135</v>
      </c>
      <c r="P263" s="18"/>
      <c r="Q263" s="18"/>
      <c r="R263" s="18"/>
      <c r="S263" s="18"/>
      <c r="T263" s="18"/>
      <c r="U263" s="18"/>
      <c r="V263" s="18"/>
      <c r="W263" s="34"/>
    </row>
    <row r="264" spans="1:23" x14ac:dyDescent="0.2">
      <c r="A264" s="497"/>
      <c r="B264" s="499"/>
      <c r="C264" s="501"/>
      <c r="D264" s="501"/>
      <c r="E264" s="503"/>
      <c r="F264" s="17">
        <v>7</v>
      </c>
      <c r="G264" s="18" t="s">
        <v>4179</v>
      </c>
      <c r="H264" s="18" t="s">
        <v>4597</v>
      </c>
      <c r="I264" s="80"/>
      <c r="J264" s="18" t="s">
        <v>32</v>
      </c>
      <c r="K264" s="19">
        <v>1</v>
      </c>
      <c r="L264" s="19"/>
      <c r="M264" s="20" t="s">
        <v>34</v>
      </c>
      <c r="N264" s="20" t="s">
        <v>34</v>
      </c>
      <c r="O264" s="18" t="s">
        <v>35</v>
      </c>
      <c r="P264" s="18"/>
      <c r="Q264" s="18"/>
      <c r="R264" s="18"/>
      <c r="S264" s="18"/>
      <c r="T264" s="18"/>
      <c r="U264" s="18"/>
      <c r="V264" s="18"/>
      <c r="W264" s="34"/>
    </row>
    <row r="265" spans="1:23" x14ac:dyDescent="0.2">
      <c r="A265" s="497"/>
      <c r="B265" s="499"/>
      <c r="C265" s="501"/>
      <c r="D265" s="501"/>
      <c r="E265" s="503"/>
      <c r="F265" s="17">
        <v>8</v>
      </c>
      <c r="G265" s="18" t="s">
        <v>4181</v>
      </c>
      <c r="H265" s="18" t="s">
        <v>4598</v>
      </c>
      <c r="I265" s="80"/>
      <c r="J265" s="18" t="s">
        <v>32</v>
      </c>
      <c r="K265" s="19">
        <v>1</v>
      </c>
      <c r="L265" s="19"/>
      <c r="M265" s="20" t="s">
        <v>34</v>
      </c>
      <c r="N265" s="20" t="s">
        <v>34</v>
      </c>
      <c r="O265" s="18" t="s">
        <v>35</v>
      </c>
      <c r="P265" s="18"/>
      <c r="Q265" s="18"/>
      <c r="R265" s="18"/>
      <c r="S265" s="18"/>
      <c r="T265" s="18"/>
      <c r="U265" s="18"/>
      <c r="V265" s="18"/>
      <c r="W265" s="34"/>
    </row>
    <row r="266" spans="1:23" x14ac:dyDescent="0.2">
      <c r="A266" s="497"/>
      <c r="B266" s="499"/>
      <c r="C266" s="501"/>
      <c r="D266" s="501"/>
      <c r="E266" s="503"/>
      <c r="F266" s="17">
        <v>9</v>
      </c>
      <c r="G266" s="18" t="s">
        <v>4183</v>
      </c>
      <c r="H266" s="18" t="s">
        <v>4599</v>
      </c>
      <c r="I266" s="80"/>
      <c r="J266" s="18" t="s">
        <v>32</v>
      </c>
      <c r="K266" s="19">
        <v>1</v>
      </c>
      <c r="L266" s="19"/>
      <c r="M266" s="20" t="s">
        <v>34</v>
      </c>
      <c r="N266" s="20" t="s">
        <v>34</v>
      </c>
      <c r="O266" s="18" t="s">
        <v>35</v>
      </c>
      <c r="P266" s="18"/>
      <c r="Q266" s="18"/>
      <c r="R266" s="18"/>
      <c r="S266" s="18"/>
      <c r="T266" s="18"/>
      <c r="U266" s="18"/>
      <c r="V266" s="18"/>
      <c r="W266" s="34"/>
    </row>
    <row r="267" spans="1:23" x14ac:dyDescent="0.2">
      <c r="A267" s="497"/>
      <c r="B267" s="499"/>
      <c r="C267" s="501"/>
      <c r="D267" s="501"/>
      <c r="E267" s="503"/>
      <c r="F267" s="17">
        <v>10</v>
      </c>
      <c r="G267" s="18" t="s">
        <v>4185</v>
      </c>
      <c r="H267" s="18" t="s">
        <v>4600</v>
      </c>
      <c r="I267" s="80"/>
      <c r="J267" s="18" t="s">
        <v>32</v>
      </c>
      <c r="K267" s="19">
        <v>1</v>
      </c>
      <c r="L267" s="19"/>
      <c r="M267" s="20" t="s">
        <v>34</v>
      </c>
      <c r="N267" s="20" t="s">
        <v>34</v>
      </c>
      <c r="O267" s="18" t="s">
        <v>35</v>
      </c>
      <c r="P267" s="18"/>
      <c r="Q267" s="18"/>
      <c r="R267" s="18"/>
      <c r="S267" s="18"/>
      <c r="T267" s="18"/>
      <c r="U267" s="18"/>
      <c r="V267" s="18"/>
      <c r="W267" s="34"/>
    </row>
    <row r="268" spans="1:23" x14ac:dyDescent="0.2">
      <c r="A268" s="497"/>
      <c r="B268" s="499"/>
      <c r="C268" s="501"/>
      <c r="D268" s="501"/>
      <c r="E268" s="503"/>
      <c r="F268" s="17">
        <v>11</v>
      </c>
      <c r="G268" s="18" t="s">
        <v>4187</v>
      </c>
      <c r="H268" s="18" t="s">
        <v>4601</v>
      </c>
      <c r="I268" s="80"/>
      <c r="J268" s="18" t="s">
        <v>32</v>
      </c>
      <c r="K268" s="19">
        <v>1</v>
      </c>
      <c r="L268" s="19"/>
      <c r="M268" s="20" t="s">
        <v>34</v>
      </c>
      <c r="N268" s="20" t="s">
        <v>34</v>
      </c>
      <c r="O268" s="18" t="s">
        <v>35</v>
      </c>
      <c r="P268" s="18"/>
      <c r="Q268" s="18"/>
      <c r="R268" s="18"/>
      <c r="S268" s="18"/>
      <c r="T268" s="18"/>
      <c r="U268" s="18"/>
      <c r="V268" s="18"/>
      <c r="W268" s="34"/>
    </row>
    <row r="269" spans="1:23" x14ac:dyDescent="0.2">
      <c r="A269" s="497"/>
      <c r="B269" s="499"/>
      <c r="C269" s="501"/>
      <c r="D269" s="501"/>
      <c r="E269" s="503"/>
      <c r="F269" s="17">
        <v>12</v>
      </c>
      <c r="G269" s="18" t="s">
        <v>4189</v>
      </c>
      <c r="H269" s="18" t="s">
        <v>4602</v>
      </c>
      <c r="I269" s="80"/>
      <c r="J269" s="18" t="s">
        <v>32</v>
      </c>
      <c r="K269" s="19">
        <v>1</v>
      </c>
      <c r="L269" s="19"/>
      <c r="M269" s="20" t="s">
        <v>34</v>
      </c>
      <c r="N269" s="20" t="s">
        <v>34</v>
      </c>
      <c r="O269" s="18" t="s">
        <v>35</v>
      </c>
      <c r="P269" s="18"/>
      <c r="Q269" s="18"/>
      <c r="R269" s="18"/>
      <c r="S269" s="18"/>
      <c r="T269" s="18"/>
      <c r="U269" s="18"/>
      <c r="V269" s="18"/>
      <c r="W269" s="34"/>
    </row>
    <row r="270" spans="1:23" x14ac:dyDescent="0.2">
      <c r="A270" s="497"/>
      <c r="B270" s="499"/>
      <c r="C270" s="501"/>
      <c r="D270" s="501"/>
      <c r="E270" s="503"/>
      <c r="F270" s="17">
        <v>13</v>
      </c>
      <c r="G270" s="18" t="s">
        <v>4191</v>
      </c>
      <c r="H270" s="18" t="s">
        <v>4603</v>
      </c>
      <c r="I270" s="80"/>
      <c r="J270" s="18" t="s">
        <v>32</v>
      </c>
      <c r="K270" s="19">
        <v>4</v>
      </c>
      <c r="L270" s="19"/>
      <c r="M270" s="20" t="s">
        <v>34</v>
      </c>
      <c r="N270" s="20" t="s">
        <v>34</v>
      </c>
      <c r="O270" s="18" t="s">
        <v>522</v>
      </c>
      <c r="P270" s="18"/>
      <c r="Q270" s="18"/>
      <c r="R270" s="18"/>
      <c r="S270" s="18"/>
      <c r="T270" s="18"/>
      <c r="U270" s="18"/>
      <c r="V270" s="18"/>
      <c r="W270" s="34"/>
    </row>
    <row r="271" spans="1:23" x14ac:dyDescent="0.2">
      <c r="A271" s="497"/>
      <c r="B271" s="499"/>
      <c r="C271" s="501"/>
      <c r="D271" s="501"/>
      <c r="E271" s="503"/>
      <c r="F271" s="17">
        <v>14</v>
      </c>
      <c r="G271" s="18" t="s">
        <v>4357</v>
      </c>
      <c r="H271" s="18" t="s">
        <v>4604</v>
      </c>
      <c r="I271" s="80"/>
      <c r="J271" s="18" t="s">
        <v>32</v>
      </c>
      <c r="K271" s="19">
        <v>1</v>
      </c>
      <c r="L271" s="19"/>
      <c r="M271" s="20" t="s">
        <v>34</v>
      </c>
      <c r="N271" s="20" t="s">
        <v>34</v>
      </c>
      <c r="O271" s="18" t="s">
        <v>35</v>
      </c>
      <c r="P271" s="18"/>
      <c r="Q271" s="18"/>
      <c r="R271" s="18"/>
      <c r="S271" s="18"/>
      <c r="T271" s="18"/>
      <c r="U271" s="18"/>
      <c r="V271" s="18"/>
      <c r="W271" s="34"/>
    </row>
    <row r="272" spans="1:23" x14ac:dyDescent="0.2">
      <c r="A272" s="497"/>
      <c r="B272" s="499"/>
      <c r="C272" s="501"/>
      <c r="D272" s="501"/>
      <c r="E272" s="503"/>
      <c r="F272" s="17">
        <v>15</v>
      </c>
      <c r="G272" s="18" t="s">
        <v>4359</v>
      </c>
      <c r="H272" s="18" t="s">
        <v>4605</v>
      </c>
      <c r="I272" s="80"/>
      <c r="J272" s="18" t="s">
        <v>32</v>
      </c>
      <c r="K272" s="19">
        <v>1</v>
      </c>
      <c r="L272" s="19"/>
      <c r="M272" s="20" t="s">
        <v>34</v>
      </c>
      <c r="N272" s="20" t="s">
        <v>34</v>
      </c>
      <c r="O272" s="18" t="s">
        <v>35</v>
      </c>
      <c r="P272" s="18"/>
      <c r="Q272" s="18"/>
      <c r="R272" s="18"/>
      <c r="S272" s="18"/>
      <c r="T272" s="18"/>
      <c r="U272" s="18"/>
      <c r="V272" s="18"/>
      <c r="W272" s="34"/>
    </row>
    <row r="273" spans="1:23" x14ac:dyDescent="0.2">
      <c r="A273" s="497"/>
      <c r="B273" s="499"/>
      <c r="C273" s="501"/>
      <c r="D273" s="501"/>
      <c r="E273" s="503"/>
      <c r="F273" s="17">
        <v>16</v>
      </c>
      <c r="G273" s="18" t="s">
        <v>4197</v>
      </c>
      <c r="H273" s="18" t="s">
        <v>4606</v>
      </c>
      <c r="I273" s="80"/>
      <c r="J273" s="18" t="s">
        <v>32</v>
      </c>
      <c r="K273" s="19">
        <v>2</v>
      </c>
      <c r="L273" s="19"/>
      <c r="M273" s="20" t="s">
        <v>34</v>
      </c>
      <c r="N273" s="20" t="s">
        <v>34</v>
      </c>
      <c r="O273" s="18" t="s">
        <v>42</v>
      </c>
      <c r="P273" s="18"/>
      <c r="Q273" s="18"/>
      <c r="R273" s="18"/>
      <c r="S273" s="18"/>
      <c r="T273" s="18"/>
      <c r="U273" s="18"/>
      <c r="V273" s="18"/>
      <c r="W273" s="34"/>
    </row>
    <row r="274" spans="1:23" x14ac:dyDescent="0.2">
      <c r="A274" s="497"/>
      <c r="B274" s="499"/>
      <c r="C274" s="501"/>
      <c r="D274" s="501"/>
      <c r="E274" s="503"/>
      <c r="F274" s="17">
        <v>17</v>
      </c>
      <c r="G274" s="18" t="s">
        <v>4362</v>
      </c>
      <c r="H274" s="18" t="s">
        <v>4607</v>
      </c>
      <c r="I274" s="80"/>
      <c r="J274" s="18" t="s">
        <v>32</v>
      </c>
      <c r="K274" s="19">
        <v>1</v>
      </c>
      <c r="L274" s="19"/>
      <c r="M274" s="20" t="s">
        <v>34</v>
      </c>
      <c r="N274" s="20" t="s">
        <v>34</v>
      </c>
      <c r="O274" s="18" t="s">
        <v>35</v>
      </c>
      <c r="P274" s="18"/>
      <c r="Q274" s="18"/>
      <c r="R274" s="18"/>
      <c r="S274" s="18"/>
      <c r="T274" s="18"/>
      <c r="U274" s="18"/>
      <c r="V274" s="18"/>
      <c r="W274" s="34"/>
    </row>
    <row r="275" spans="1:23" x14ac:dyDescent="0.2">
      <c r="A275" s="497"/>
      <c r="B275" s="499"/>
      <c r="C275" s="501"/>
      <c r="D275" s="501"/>
      <c r="E275" s="503"/>
      <c r="F275" s="17">
        <v>18</v>
      </c>
      <c r="G275" s="18" t="s">
        <v>4201</v>
      </c>
      <c r="H275" s="18" t="s">
        <v>4608</v>
      </c>
      <c r="I275" s="80"/>
      <c r="J275" s="18" t="s">
        <v>32</v>
      </c>
      <c r="K275" s="19">
        <v>2</v>
      </c>
      <c r="L275" s="19"/>
      <c r="M275" s="20" t="s">
        <v>34</v>
      </c>
      <c r="N275" s="20" t="s">
        <v>34</v>
      </c>
      <c r="O275" s="18" t="s">
        <v>42</v>
      </c>
      <c r="P275" s="18"/>
      <c r="Q275" s="18"/>
      <c r="R275" s="18"/>
      <c r="S275" s="18"/>
      <c r="T275" s="18"/>
      <c r="U275" s="18"/>
      <c r="V275" s="18"/>
      <c r="W275" s="34"/>
    </row>
    <row r="276" spans="1:23" x14ac:dyDescent="0.2">
      <c r="A276" s="497"/>
      <c r="B276" s="499"/>
      <c r="C276" s="501"/>
      <c r="D276" s="501"/>
      <c r="E276" s="503"/>
      <c r="F276" s="17">
        <v>19</v>
      </c>
      <c r="G276" s="18" t="s">
        <v>4418</v>
      </c>
      <c r="H276" s="18" t="s">
        <v>4609</v>
      </c>
      <c r="I276" s="80"/>
      <c r="J276" s="18" t="s">
        <v>32</v>
      </c>
      <c r="K276" s="19">
        <v>2</v>
      </c>
      <c r="L276" s="19"/>
      <c r="M276" s="20" t="s">
        <v>34</v>
      </c>
      <c r="N276" s="20" t="s">
        <v>34</v>
      </c>
      <c r="O276" s="18" t="s">
        <v>42</v>
      </c>
      <c r="P276" s="18"/>
      <c r="Q276" s="18"/>
      <c r="R276" s="18"/>
      <c r="S276" s="18"/>
      <c r="T276" s="18"/>
      <c r="U276" s="18"/>
      <c r="V276" s="18"/>
      <c r="W276" s="34"/>
    </row>
    <row r="277" spans="1:23" x14ac:dyDescent="0.2">
      <c r="A277" s="497"/>
      <c r="B277" s="499"/>
      <c r="C277" s="501"/>
      <c r="D277" s="501"/>
      <c r="E277" s="503"/>
      <c r="F277" s="17">
        <v>20</v>
      </c>
      <c r="G277" s="18" t="s">
        <v>4420</v>
      </c>
      <c r="H277" s="18" t="s">
        <v>4610</v>
      </c>
      <c r="I277" s="80"/>
      <c r="J277" s="18" t="s">
        <v>44</v>
      </c>
      <c r="K277" s="19">
        <v>30</v>
      </c>
      <c r="L277" s="19"/>
      <c r="M277" s="20" t="s">
        <v>34</v>
      </c>
      <c r="N277" s="20" t="s">
        <v>34</v>
      </c>
      <c r="O277" s="18" t="s">
        <v>51</v>
      </c>
      <c r="P277" s="18"/>
      <c r="Q277" s="18"/>
      <c r="R277" s="18"/>
      <c r="S277" s="18"/>
      <c r="T277" s="18"/>
      <c r="U277" s="18"/>
      <c r="V277" s="18"/>
      <c r="W277" s="34"/>
    </row>
    <row r="278" spans="1:23" x14ac:dyDescent="0.2">
      <c r="A278" s="497"/>
      <c r="B278" s="499"/>
      <c r="C278" s="501"/>
      <c r="D278" s="501"/>
      <c r="E278" s="503"/>
      <c r="F278" s="17">
        <v>21</v>
      </c>
      <c r="G278" s="18" t="s">
        <v>4422</v>
      </c>
      <c r="H278" s="18" t="s">
        <v>4611</v>
      </c>
      <c r="I278" s="80"/>
      <c r="J278" s="18" t="s">
        <v>44</v>
      </c>
      <c r="K278" s="19">
        <v>20</v>
      </c>
      <c r="L278" s="19"/>
      <c r="M278" s="20" t="s">
        <v>34</v>
      </c>
      <c r="N278" s="20" t="s">
        <v>34</v>
      </c>
      <c r="O278" s="18" t="s">
        <v>37</v>
      </c>
      <c r="P278" s="18"/>
      <c r="Q278" s="18"/>
      <c r="R278" s="18"/>
      <c r="S278" s="18"/>
      <c r="T278" s="18"/>
      <c r="U278" s="18"/>
      <c r="V278" s="18"/>
      <c r="W278" s="34"/>
    </row>
    <row r="279" spans="1:23" x14ac:dyDescent="0.2">
      <c r="A279" s="497"/>
      <c r="B279" s="499"/>
      <c r="C279" s="501"/>
      <c r="D279" s="501"/>
      <c r="E279" s="503"/>
      <c r="F279" s="17">
        <v>22</v>
      </c>
      <c r="G279" s="18" t="s">
        <v>3400</v>
      </c>
      <c r="H279" s="18" t="s">
        <v>4612</v>
      </c>
      <c r="I279" s="80"/>
      <c r="J279" s="18" t="s">
        <v>32</v>
      </c>
      <c r="K279" s="19">
        <v>7</v>
      </c>
      <c r="L279" s="19"/>
      <c r="M279" s="20" t="s">
        <v>34</v>
      </c>
      <c r="N279" s="20" t="s">
        <v>34</v>
      </c>
      <c r="O279" s="18" t="s">
        <v>63</v>
      </c>
      <c r="P279" s="18"/>
      <c r="Q279" s="18"/>
      <c r="R279" s="18"/>
      <c r="S279" s="18"/>
      <c r="T279" s="18"/>
      <c r="U279" s="18"/>
      <c r="V279" s="18"/>
      <c r="W279" s="34"/>
    </row>
    <row r="280" spans="1:23" x14ac:dyDescent="0.2">
      <c r="A280" s="497"/>
      <c r="B280" s="499"/>
      <c r="C280" s="501"/>
      <c r="D280" s="501"/>
      <c r="E280" s="503"/>
      <c r="F280" s="17">
        <v>23</v>
      </c>
      <c r="G280" s="18" t="s">
        <v>3372</v>
      </c>
      <c r="H280" s="18" t="s">
        <v>4613</v>
      </c>
      <c r="I280" s="80"/>
      <c r="J280" s="18" t="s">
        <v>32</v>
      </c>
      <c r="K280" s="19">
        <v>5</v>
      </c>
      <c r="L280" s="19"/>
      <c r="M280" s="20" t="s">
        <v>34</v>
      </c>
      <c r="N280" s="20" t="s">
        <v>34</v>
      </c>
      <c r="O280" s="18" t="s">
        <v>1364</v>
      </c>
      <c r="P280" s="18"/>
      <c r="Q280" s="18"/>
      <c r="R280" s="18"/>
      <c r="S280" s="18"/>
      <c r="T280" s="18"/>
      <c r="U280" s="18"/>
      <c r="V280" s="18"/>
      <c r="W280" s="34"/>
    </row>
    <row r="281" spans="1:23" x14ac:dyDescent="0.2">
      <c r="A281" s="497"/>
      <c r="B281" s="499"/>
      <c r="C281" s="501"/>
      <c r="D281" s="501"/>
      <c r="E281" s="503"/>
      <c r="F281" s="17">
        <v>24</v>
      </c>
      <c r="G281" s="18" t="s">
        <v>4230</v>
      </c>
      <c r="H281" s="18" t="s">
        <v>4614</v>
      </c>
      <c r="I281" s="80"/>
      <c r="J281" s="18" t="s">
        <v>44</v>
      </c>
      <c r="K281" s="19">
        <v>3</v>
      </c>
      <c r="L281" s="19"/>
      <c r="M281" s="20" t="s">
        <v>34</v>
      </c>
      <c r="N281" s="20" t="s">
        <v>34</v>
      </c>
      <c r="O281" s="18" t="s">
        <v>1483</v>
      </c>
      <c r="P281" s="18"/>
      <c r="Q281" s="18"/>
      <c r="R281" s="18"/>
      <c r="S281" s="18"/>
      <c r="T281" s="18"/>
      <c r="U281" s="18"/>
      <c r="V281" s="18"/>
      <c r="W281" s="34"/>
    </row>
    <row r="282" spans="1:23" x14ac:dyDescent="0.2">
      <c r="A282" s="497"/>
      <c r="B282" s="499"/>
      <c r="C282" s="501"/>
      <c r="D282" s="501"/>
      <c r="E282" s="503"/>
      <c r="F282" s="17">
        <v>25</v>
      </c>
      <c r="G282" s="18" t="s">
        <v>4427</v>
      </c>
      <c r="H282" s="18" t="s">
        <v>4615</v>
      </c>
      <c r="I282" s="80"/>
      <c r="J282" s="18" t="s">
        <v>44</v>
      </c>
      <c r="K282" s="19">
        <v>60</v>
      </c>
      <c r="L282" s="19"/>
      <c r="M282" s="20" t="s">
        <v>34</v>
      </c>
      <c r="N282" s="20" t="s">
        <v>34</v>
      </c>
      <c r="O282" s="18" t="s">
        <v>540</v>
      </c>
      <c r="P282" s="18"/>
      <c r="Q282" s="18"/>
      <c r="R282" s="18"/>
      <c r="S282" s="18"/>
      <c r="T282" s="18"/>
      <c r="U282" s="18"/>
      <c r="V282" s="18"/>
      <c r="W282" s="34"/>
    </row>
    <row r="283" spans="1:23" x14ac:dyDescent="0.2">
      <c r="A283" s="497"/>
      <c r="B283" s="499"/>
      <c r="C283" s="501"/>
      <c r="D283" s="501"/>
      <c r="E283" s="503"/>
      <c r="F283" s="17">
        <v>26</v>
      </c>
      <c r="G283" s="18" t="s">
        <v>4434</v>
      </c>
      <c r="H283" s="18" t="s">
        <v>4616</v>
      </c>
      <c r="I283" s="80"/>
      <c r="J283" s="18" t="s">
        <v>44</v>
      </c>
      <c r="K283" s="19">
        <v>14</v>
      </c>
      <c r="L283" s="19"/>
      <c r="M283" s="20" t="s">
        <v>34</v>
      </c>
      <c r="N283" s="20" t="s">
        <v>34</v>
      </c>
      <c r="O283" s="18" t="s">
        <v>1331</v>
      </c>
      <c r="P283" s="18"/>
      <c r="Q283" s="18"/>
      <c r="R283" s="18"/>
      <c r="S283" s="18"/>
      <c r="T283" s="18"/>
      <c r="U283" s="18"/>
      <c r="V283" s="18"/>
      <c r="W283" s="34"/>
    </row>
    <row r="284" spans="1:23" x14ac:dyDescent="0.2">
      <c r="A284" s="497"/>
      <c r="B284" s="499"/>
      <c r="C284" s="501"/>
      <c r="D284" s="501"/>
      <c r="E284" s="503"/>
      <c r="F284" s="17">
        <v>27</v>
      </c>
      <c r="G284" s="18" t="s">
        <v>4617</v>
      </c>
      <c r="H284" s="18" t="s">
        <v>4618</v>
      </c>
      <c r="I284" s="80"/>
      <c r="J284" s="18" t="s">
        <v>32</v>
      </c>
      <c r="K284" s="19">
        <v>7</v>
      </c>
      <c r="L284" s="19"/>
      <c r="M284" s="20" t="s">
        <v>34</v>
      </c>
      <c r="N284" s="20" t="s">
        <v>34</v>
      </c>
      <c r="O284" s="18" t="s">
        <v>63</v>
      </c>
      <c r="P284" s="18"/>
      <c r="Q284" s="18"/>
      <c r="R284" s="18"/>
      <c r="S284" s="18"/>
      <c r="T284" s="18"/>
      <c r="U284" s="18"/>
      <c r="V284" s="18"/>
      <c r="W284" s="34"/>
    </row>
    <row r="285" spans="1:23" x14ac:dyDescent="0.2">
      <c r="A285" s="497"/>
      <c r="B285" s="499"/>
      <c r="C285" s="501"/>
      <c r="D285" s="501"/>
      <c r="E285" s="503"/>
      <c r="F285" s="17">
        <v>28</v>
      </c>
      <c r="G285" s="18" t="s">
        <v>4619</v>
      </c>
      <c r="H285" s="18" t="s">
        <v>4620</v>
      </c>
      <c r="I285" s="80"/>
      <c r="J285" s="18" t="s">
        <v>44</v>
      </c>
      <c r="K285" s="19">
        <v>30</v>
      </c>
      <c r="L285" s="19"/>
      <c r="M285" s="20" t="s">
        <v>34</v>
      </c>
      <c r="N285" s="20" t="s">
        <v>34</v>
      </c>
      <c r="O285" s="18" t="s">
        <v>51</v>
      </c>
      <c r="P285" s="18"/>
      <c r="Q285" s="18"/>
      <c r="R285" s="18"/>
      <c r="S285" s="18"/>
      <c r="T285" s="18"/>
      <c r="U285" s="18"/>
      <c r="V285" s="18"/>
      <c r="W285" s="34"/>
    </row>
    <row r="286" spans="1:23" x14ac:dyDescent="0.2">
      <c r="A286" s="497"/>
      <c r="B286" s="499"/>
      <c r="C286" s="501"/>
      <c r="D286" s="501"/>
      <c r="E286" s="503"/>
      <c r="F286" s="17">
        <v>29</v>
      </c>
      <c r="G286" s="18" t="s">
        <v>3637</v>
      </c>
      <c r="H286" s="18" t="s">
        <v>4621</v>
      </c>
      <c r="I286" s="80"/>
      <c r="J286" s="18" t="s">
        <v>123</v>
      </c>
      <c r="K286" s="19"/>
      <c r="L286" s="19"/>
      <c r="M286" s="20" t="s">
        <v>34</v>
      </c>
      <c r="N286" s="20" t="s">
        <v>34</v>
      </c>
      <c r="O286" s="18" t="s">
        <v>124</v>
      </c>
      <c r="P286" s="18"/>
      <c r="Q286" s="18"/>
      <c r="R286" s="18"/>
      <c r="S286" s="18"/>
      <c r="T286" s="18"/>
      <c r="U286" s="18"/>
      <c r="V286" s="18"/>
      <c r="W286" s="34"/>
    </row>
    <row r="287" spans="1:23" x14ac:dyDescent="0.2">
      <c r="A287" s="497"/>
      <c r="B287" s="499"/>
      <c r="C287" s="501"/>
      <c r="D287" s="501"/>
      <c r="E287" s="503"/>
      <c r="F287" s="17">
        <v>30</v>
      </c>
      <c r="G287" s="18" t="s">
        <v>4338</v>
      </c>
      <c r="H287" s="18" t="s">
        <v>4622</v>
      </c>
      <c r="I287" s="80"/>
      <c r="J287" s="18" t="s">
        <v>123</v>
      </c>
      <c r="K287" s="19"/>
      <c r="L287" s="19"/>
      <c r="M287" s="20" t="s">
        <v>34</v>
      </c>
      <c r="N287" s="20" t="s">
        <v>34</v>
      </c>
      <c r="O287" s="18" t="s">
        <v>124</v>
      </c>
      <c r="P287" s="18"/>
      <c r="Q287" s="18"/>
      <c r="R287" s="18"/>
      <c r="S287" s="18"/>
      <c r="T287" s="18"/>
      <c r="U287" s="18"/>
      <c r="V287" s="18"/>
      <c r="W287" s="34"/>
    </row>
    <row r="288" spans="1:23" x14ac:dyDescent="0.2">
      <c r="A288" s="497"/>
      <c r="B288" s="499"/>
      <c r="C288" s="501"/>
      <c r="D288" s="501"/>
      <c r="E288" s="503"/>
      <c r="F288" s="17">
        <v>31</v>
      </c>
      <c r="G288" s="18" t="s">
        <v>3641</v>
      </c>
      <c r="H288" s="18" t="s">
        <v>4623</v>
      </c>
      <c r="I288" s="80"/>
      <c r="J288" s="18" t="s">
        <v>123</v>
      </c>
      <c r="K288" s="19"/>
      <c r="L288" s="19"/>
      <c r="M288" s="20" t="s">
        <v>34</v>
      </c>
      <c r="N288" s="20" t="s">
        <v>34</v>
      </c>
      <c r="O288" s="18" t="s">
        <v>124</v>
      </c>
      <c r="P288" s="18"/>
      <c r="Q288" s="18"/>
      <c r="R288" s="18"/>
      <c r="S288" s="18"/>
      <c r="T288" s="18"/>
      <c r="U288" s="18"/>
      <c r="V288" s="18"/>
      <c r="W288" s="34"/>
    </row>
    <row r="289" spans="1:23" x14ac:dyDescent="0.2">
      <c r="A289" s="497"/>
      <c r="B289" s="499"/>
      <c r="C289" s="501"/>
      <c r="D289" s="501"/>
      <c r="E289" s="503"/>
      <c r="F289" s="17">
        <v>32</v>
      </c>
      <c r="G289" s="18" t="s">
        <v>3961</v>
      </c>
      <c r="H289" s="18" t="s">
        <v>4624</v>
      </c>
      <c r="I289" s="80"/>
      <c r="J289" s="18" t="s">
        <v>44</v>
      </c>
      <c r="K289" s="19">
        <v>8</v>
      </c>
      <c r="L289" s="19"/>
      <c r="M289" s="20" t="s">
        <v>34</v>
      </c>
      <c r="N289" s="20" t="s">
        <v>34</v>
      </c>
      <c r="O289" s="18" t="s">
        <v>65</v>
      </c>
      <c r="P289" s="18"/>
      <c r="Q289" s="18"/>
      <c r="R289" s="18"/>
      <c r="S289" s="18"/>
      <c r="T289" s="18"/>
      <c r="U289" s="18"/>
      <c r="V289" s="18"/>
      <c r="W289" s="34"/>
    </row>
    <row r="290" spans="1:23" x14ac:dyDescent="0.2">
      <c r="A290" s="497"/>
      <c r="B290" s="499"/>
      <c r="C290" s="501"/>
      <c r="D290" s="501"/>
      <c r="E290" s="503"/>
      <c r="F290" s="17">
        <v>33</v>
      </c>
      <c r="G290" s="18" t="s">
        <v>4342</v>
      </c>
      <c r="H290" s="18" t="s">
        <v>4625</v>
      </c>
      <c r="I290" s="80"/>
      <c r="J290" s="18" t="s">
        <v>44</v>
      </c>
      <c r="K290" s="19">
        <v>20</v>
      </c>
      <c r="L290" s="19"/>
      <c r="M290" s="20" t="s">
        <v>34</v>
      </c>
      <c r="N290" s="20" t="s">
        <v>34</v>
      </c>
      <c r="O290" s="18" t="s">
        <v>37</v>
      </c>
      <c r="P290" s="18"/>
      <c r="Q290" s="18"/>
      <c r="R290" s="18"/>
      <c r="S290" s="18"/>
      <c r="T290" s="18"/>
      <c r="U290" s="18"/>
      <c r="V290" s="18"/>
      <c r="W290" s="34"/>
    </row>
    <row r="291" spans="1:23" x14ac:dyDescent="0.2">
      <c r="A291" s="496" t="s">
        <v>4152</v>
      </c>
      <c r="B291" s="498" t="s">
        <v>4153</v>
      </c>
      <c r="C291" s="500"/>
      <c r="D291" s="500"/>
      <c r="E291" s="502">
        <v>16777215</v>
      </c>
      <c r="F291" s="27">
        <v>1</v>
      </c>
      <c r="G291" s="28" t="s">
        <v>4168</v>
      </c>
      <c r="H291" s="28" t="s">
        <v>4626</v>
      </c>
      <c r="I291" s="79"/>
      <c r="J291" s="28" t="s">
        <v>32</v>
      </c>
      <c r="K291" s="29">
        <v>6</v>
      </c>
      <c r="L291" s="29"/>
      <c r="M291" s="30" t="s">
        <v>34</v>
      </c>
      <c r="N291" s="30" t="s">
        <v>34</v>
      </c>
      <c r="O291" s="28" t="s">
        <v>45</v>
      </c>
      <c r="P291" s="28"/>
      <c r="Q291" s="28"/>
      <c r="R291" s="28"/>
      <c r="S291" s="28"/>
      <c r="T291" s="28"/>
      <c r="U291" s="28"/>
      <c r="V291" s="28"/>
      <c r="W291" s="33"/>
    </row>
    <row r="292" spans="1:23" x14ac:dyDescent="0.2">
      <c r="A292" s="497"/>
      <c r="B292" s="499"/>
      <c r="C292" s="501"/>
      <c r="D292" s="501"/>
      <c r="E292" s="503"/>
      <c r="F292" s="17">
        <v>2</v>
      </c>
      <c r="G292" s="18" t="s">
        <v>3337</v>
      </c>
      <c r="H292" s="18" t="s">
        <v>4627</v>
      </c>
      <c r="I292" s="80"/>
      <c r="J292" s="18" t="s">
        <v>32</v>
      </c>
      <c r="K292" s="19">
        <v>8</v>
      </c>
      <c r="L292" s="19"/>
      <c r="M292" s="20" t="s">
        <v>34</v>
      </c>
      <c r="N292" s="20" t="s">
        <v>34</v>
      </c>
      <c r="O292" s="18" t="s">
        <v>40</v>
      </c>
      <c r="P292" s="18"/>
      <c r="Q292" s="18"/>
      <c r="R292" s="18"/>
      <c r="S292" s="18"/>
      <c r="T292" s="18"/>
      <c r="U292" s="18"/>
      <c r="V292" s="18"/>
      <c r="W292" s="34"/>
    </row>
    <row r="293" spans="1:23" x14ac:dyDescent="0.2">
      <c r="A293" s="497"/>
      <c r="B293" s="499"/>
      <c r="C293" s="501"/>
      <c r="D293" s="501"/>
      <c r="E293" s="503"/>
      <c r="F293" s="17">
        <v>3</v>
      </c>
      <c r="G293" s="18" t="s">
        <v>4171</v>
      </c>
      <c r="H293" s="18" t="s">
        <v>4628</v>
      </c>
      <c r="I293" s="80"/>
      <c r="J293" s="18" t="s">
        <v>32</v>
      </c>
      <c r="K293" s="19">
        <v>1</v>
      </c>
      <c r="L293" s="19"/>
      <c r="M293" s="20" t="s">
        <v>34</v>
      </c>
      <c r="N293" s="20" t="s">
        <v>34</v>
      </c>
      <c r="O293" s="18" t="s">
        <v>35</v>
      </c>
      <c r="P293" s="18"/>
      <c r="Q293" s="18"/>
      <c r="R293" s="18"/>
      <c r="S293" s="18"/>
      <c r="T293" s="18"/>
      <c r="U293" s="18"/>
      <c r="V293" s="18"/>
      <c r="W293" s="34"/>
    </row>
    <row r="294" spans="1:23" x14ac:dyDescent="0.2">
      <c r="A294" s="497"/>
      <c r="B294" s="499"/>
      <c r="C294" s="501"/>
      <c r="D294" s="501"/>
      <c r="E294" s="503"/>
      <c r="F294" s="17">
        <v>4</v>
      </c>
      <c r="G294" s="18" t="s">
        <v>3796</v>
      </c>
      <c r="H294" s="18" t="s">
        <v>4629</v>
      </c>
      <c r="I294" s="80"/>
      <c r="J294" s="18" t="s">
        <v>32</v>
      </c>
      <c r="K294" s="19">
        <v>1</v>
      </c>
      <c r="L294" s="19"/>
      <c r="M294" s="20" t="s">
        <v>34</v>
      </c>
      <c r="N294" s="20" t="s">
        <v>34</v>
      </c>
      <c r="O294" s="18" t="s">
        <v>35</v>
      </c>
      <c r="P294" s="18"/>
      <c r="Q294" s="18"/>
      <c r="R294" s="18"/>
      <c r="S294" s="18"/>
      <c r="T294" s="18"/>
      <c r="U294" s="18"/>
      <c r="V294" s="18"/>
      <c r="W294" s="34"/>
    </row>
    <row r="295" spans="1:23" x14ac:dyDescent="0.2">
      <c r="A295" s="497"/>
      <c r="B295" s="499"/>
      <c r="C295" s="501"/>
      <c r="D295" s="501"/>
      <c r="E295" s="503"/>
      <c r="F295" s="17">
        <v>5</v>
      </c>
      <c r="G295" s="18" t="s">
        <v>4175</v>
      </c>
      <c r="H295" s="18" t="s">
        <v>4630</v>
      </c>
      <c r="I295" s="80"/>
      <c r="J295" s="18" t="s">
        <v>32</v>
      </c>
      <c r="K295" s="19">
        <v>1</v>
      </c>
      <c r="L295" s="19"/>
      <c r="M295" s="20" t="s">
        <v>34</v>
      </c>
      <c r="N295" s="20" t="s">
        <v>34</v>
      </c>
      <c r="O295" s="18" t="s">
        <v>35</v>
      </c>
      <c r="P295" s="18"/>
      <c r="Q295" s="18"/>
      <c r="R295" s="18"/>
      <c r="S295" s="18"/>
      <c r="T295" s="18"/>
      <c r="U295" s="18"/>
      <c r="V295" s="18"/>
      <c r="W295" s="34"/>
    </row>
    <row r="296" spans="1:23" x14ac:dyDescent="0.2">
      <c r="A296" s="497"/>
      <c r="B296" s="499"/>
      <c r="C296" s="501"/>
      <c r="D296" s="501"/>
      <c r="E296" s="503"/>
      <c r="F296" s="17">
        <v>6</v>
      </c>
      <c r="G296" s="18" t="s">
        <v>4177</v>
      </c>
      <c r="H296" s="18" t="s">
        <v>4631</v>
      </c>
      <c r="I296" s="80"/>
      <c r="J296" s="18" t="s">
        <v>134</v>
      </c>
      <c r="K296" s="19">
        <v>3</v>
      </c>
      <c r="L296" s="19">
        <v>0</v>
      </c>
      <c r="M296" s="20" t="s">
        <v>34</v>
      </c>
      <c r="N296" s="20" t="s">
        <v>34</v>
      </c>
      <c r="O296" s="18" t="s">
        <v>135</v>
      </c>
      <c r="P296" s="18"/>
      <c r="Q296" s="18"/>
      <c r="R296" s="18"/>
      <c r="S296" s="18"/>
      <c r="T296" s="18"/>
      <c r="U296" s="18"/>
      <c r="V296" s="18"/>
      <c r="W296" s="34"/>
    </row>
    <row r="297" spans="1:23" x14ac:dyDescent="0.2">
      <c r="A297" s="497"/>
      <c r="B297" s="499"/>
      <c r="C297" s="501"/>
      <c r="D297" s="501"/>
      <c r="E297" s="503"/>
      <c r="F297" s="17">
        <v>7</v>
      </c>
      <c r="G297" s="18" t="s">
        <v>4179</v>
      </c>
      <c r="H297" s="18" t="s">
        <v>4632</v>
      </c>
      <c r="I297" s="80"/>
      <c r="J297" s="18" t="s">
        <v>32</v>
      </c>
      <c r="K297" s="19">
        <v>1</v>
      </c>
      <c r="L297" s="19"/>
      <c r="M297" s="20" t="s">
        <v>34</v>
      </c>
      <c r="N297" s="20" t="s">
        <v>34</v>
      </c>
      <c r="O297" s="18" t="s">
        <v>35</v>
      </c>
      <c r="P297" s="18"/>
      <c r="Q297" s="18"/>
      <c r="R297" s="18"/>
      <c r="S297" s="18"/>
      <c r="T297" s="18"/>
      <c r="U297" s="18"/>
      <c r="V297" s="18"/>
      <c r="W297" s="34"/>
    </row>
    <row r="298" spans="1:23" x14ac:dyDescent="0.2">
      <c r="A298" s="497"/>
      <c r="B298" s="499"/>
      <c r="C298" s="501"/>
      <c r="D298" s="501"/>
      <c r="E298" s="503"/>
      <c r="F298" s="17">
        <v>8</v>
      </c>
      <c r="G298" s="18" t="s">
        <v>4181</v>
      </c>
      <c r="H298" s="18" t="s">
        <v>4633</v>
      </c>
      <c r="I298" s="80"/>
      <c r="J298" s="18" t="s">
        <v>32</v>
      </c>
      <c r="K298" s="19">
        <v>1</v>
      </c>
      <c r="L298" s="19"/>
      <c r="M298" s="20" t="s">
        <v>34</v>
      </c>
      <c r="N298" s="20" t="s">
        <v>34</v>
      </c>
      <c r="O298" s="18" t="s">
        <v>35</v>
      </c>
      <c r="P298" s="18"/>
      <c r="Q298" s="18"/>
      <c r="R298" s="18"/>
      <c r="S298" s="18"/>
      <c r="T298" s="18"/>
      <c r="U298" s="18"/>
      <c r="V298" s="18"/>
      <c r="W298" s="34"/>
    </row>
    <row r="299" spans="1:23" x14ac:dyDescent="0.2">
      <c r="A299" s="497"/>
      <c r="B299" s="499"/>
      <c r="C299" s="501"/>
      <c r="D299" s="501"/>
      <c r="E299" s="503"/>
      <c r="F299" s="17">
        <v>9</v>
      </c>
      <c r="G299" s="18" t="s">
        <v>4183</v>
      </c>
      <c r="H299" s="18" t="s">
        <v>4634</v>
      </c>
      <c r="I299" s="80"/>
      <c r="J299" s="18" t="s">
        <v>32</v>
      </c>
      <c r="K299" s="19">
        <v>1</v>
      </c>
      <c r="L299" s="19"/>
      <c r="M299" s="20" t="s">
        <v>34</v>
      </c>
      <c r="N299" s="20" t="s">
        <v>34</v>
      </c>
      <c r="O299" s="18" t="s">
        <v>35</v>
      </c>
      <c r="P299" s="18"/>
      <c r="Q299" s="18"/>
      <c r="R299" s="18"/>
      <c r="S299" s="18"/>
      <c r="T299" s="18"/>
      <c r="U299" s="18"/>
      <c r="V299" s="18"/>
      <c r="W299" s="34"/>
    </row>
    <row r="300" spans="1:23" x14ac:dyDescent="0.2">
      <c r="A300" s="497"/>
      <c r="B300" s="499"/>
      <c r="C300" s="501"/>
      <c r="D300" s="501"/>
      <c r="E300" s="503"/>
      <c r="F300" s="17">
        <v>10</v>
      </c>
      <c r="G300" s="18" t="s">
        <v>4185</v>
      </c>
      <c r="H300" s="18" t="s">
        <v>4635</v>
      </c>
      <c r="I300" s="80"/>
      <c r="J300" s="18" t="s">
        <v>32</v>
      </c>
      <c r="K300" s="19">
        <v>1</v>
      </c>
      <c r="L300" s="19"/>
      <c r="M300" s="20" t="s">
        <v>34</v>
      </c>
      <c r="N300" s="20" t="s">
        <v>34</v>
      </c>
      <c r="O300" s="18" t="s">
        <v>35</v>
      </c>
      <c r="P300" s="18"/>
      <c r="Q300" s="18"/>
      <c r="R300" s="18"/>
      <c r="S300" s="18"/>
      <c r="T300" s="18"/>
      <c r="U300" s="18"/>
      <c r="V300" s="18"/>
      <c r="W300" s="34"/>
    </row>
    <row r="301" spans="1:23" x14ac:dyDescent="0.2">
      <c r="A301" s="497"/>
      <c r="B301" s="499"/>
      <c r="C301" s="501"/>
      <c r="D301" s="501"/>
      <c r="E301" s="503"/>
      <c r="F301" s="17">
        <v>11</v>
      </c>
      <c r="G301" s="18" t="s">
        <v>4187</v>
      </c>
      <c r="H301" s="18" t="s">
        <v>4636</v>
      </c>
      <c r="I301" s="80"/>
      <c r="J301" s="18" t="s">
        <v>32</v>
      </c>
      <c r="K301" s="19">
        <v>1</v>
      </c>
      <c r="L301" s="19"/>
      <c r="M301" s="20" t="s">
        <v>34</v>
      </c>
      <c r="N301" s="20" t="s">
        <v>34</v>
      </c>
      <c r="O301" s="18" t="s">
        <v>35</v>
      </c>
      <c r="P301" s="18"/>
      <c r="Q301" s="18"/>
      <c r="R301" s="18"/>
      <c r="S301" s="18"/>
      <c r="T301" s="18"/>
      <c r="U301" s="18"/>
      <c r="V301" s="18"/>
      <c r="W301" s="34"/>
    </row>
    <row r="302" spans="1:23" x14ac:dyDescent="0.2">
      <c r="A302" s="497"/>
      <c r="B302" s="499"/>
      <c r="C302" s="501"/>
      <c r="D302" s="501"/>
      <c r="E302" s="503"/>
      <c r="F302" s="17">
        <v>12</v>
      </c>
      <c r="G302" s="18" t="s">
        <v>4189</v>
      </c>
      <c r="H302" s="18" t="s">
        <v>4637</v>
      </c>
      <c r="I302" s="80"/>
      <c r="J302" s="18" t="s">
        <v>32</v>
      </c>
      <c r="K302" s="19">
        <v>1</v>
      </c>
      <c r="L302" s="19"/>
      <c r="M302" s="20" t="s">
        <v>34</v>
      </c>
      <c r="N302" s="20" t="s">
        <v>34</v>
      </c>
      <c r="O302" s="18" t="s">
        <v>35</v>
      </c>
      <c r="P302" s="18"/>
      <c r="Q302" s="18"/>
      <c r="R302" s="18"/>
      <c r="S302" s="18"/>
      <c r="T302" s="18"/>
      <c r="U302" s="18"/>
      <c r="V302" s="18"/>
      <c r="W302" s="34"/>
    </row>
    <row r="303" spans="1:23" x14ac:dyDescent="0.2">
      <c r="A303" s="497"/>
      <c r="B303" s="499"/>
      <c r="C303" s="501"/>
      <c r="D303" s="501"/>
      <c r="E303" s="503"/>
      <c r="F303" s="17">
        <v>13</v>
      </c>
      <c r="G303" s="18" t="s">
        <v>4191</v>
      </c>
      <c r="H303" s="18" t="s">
        <v>4638</v>
      </c>
      <c r="I303" s="80"/>
      <c r="J303" s="18" t="s">
        <v>32</v>
      </c>
      <c r="K303" s="19">
        <v>4</v>
      </c>
      <c r="L303" s="19"/>
      <c r="M303" s="20" t="s">
        <v>34</v>
      </c>
      <c r="N303" s="20" t="s">
        <v>34</v>
      </c>
      <c r="O303" s="18" t="s">
        <v>522</v>
      </c>
      <c r="P303" s="18"/>
      <c r="Q303" s="18"/>
      <c r="R303" s="18"/>
      <c r="S303" s="18"/>
      <c r="T303" s="18"/>
      <c r="U303" s="18"/>
      <c r="V303" s="18"/>
      <c r="W303" s="34"/>
    </row>
    <row r="304" spans="1:23" x14ac:dyDescent="0.2">
      <c r="A304" s="497"/>
      <c r="B304" s="499"/>
      <c r="C304" s="501"/>
      <c r="D304" s="501"/>
      <c r="E304" s="503"/>
      <c r="F304" s="17">
        <v>14</v>
      </c>
      <c r="G304" s="18" t="s">
        <v>4357</v>
      </c>
      <c r="H304" s="18" t="s">
        <v>4639</v>
      </c>
      <c r="I304" s="80"/>
      <c r="J304" s="18" t="s">
        <v>32</v>
      </c>
      <c r="K304" s="19">
        <v>1</v>
      </c>
      <c r="L304" s="19"/>
      <c r="M304" s="20" t="s">
        <v>34</v>
      </c>
      <c r="N304" s="20" t="s">
        <v>34</v>
      </c>
      <c r="O304" s="18" t="s">
        <v>35</v>
      </c>
      <c r="P304" s="18"/>
      <c r="Q304" s="18"/>
      <c r="R304" s="18"/>
      <c r="S304" s="18"/>
      <c r="T304" s="18"/>
      <c r="U304" s="18"/>
      <c r="V304" s="18"/>
      <c r="W304" s="34"/>
    </row>
    <row r="305" spans="1:23" x14ac:dyDescent="0.2">
      <c r="A305" s="497"/>
      <c r="B305" s="499"/>
      <c r="C305" s="501"/>
      <c r="D305" s="501"/>
      <c r="E305" s="503"/>
      <c r="F305" s="17">
        <v>15</v>
      </c>
      <c r="G305" s="18" t="s">
        <v>4359</v>
      </c>
      <c r="H305" s="18" t="s">
        <v>4640</v>
      </c>
      <c r="I305" s="80"/>
      <c r="J305" s="18" t="s">
        <v>32</v>
      </c>
      <c r="K305" s="19">
        <v>1</v>
      </c>
      <c r="L305" s="19"/>
      <c r="M305" s="20" t="s">
        <v>34</v>
      </c>
      <c r="N305" s="20" t="s">
        <v>34</v>
      </c>
      <c r="O305" s="18" t="s">
        <v>35</v>
      </c>
      <c r="P305" s="18"/>
      <c r="Q305" s="18"/>
      <c r="R305" s="18"/>
      <c r="S305" s="18"/>
      <c r="T305" s="18"/>
      <c r="U305" s="18"/>
      <c r="V305" s="18"/>
      <c r="W305" s="34"/>
    </row>
    <row r="306" spans="1:23" x14ac:dyDescent="0.2">
      <c r="A306" s="497"/>
      <c r="B306" s="499"/>
      <c r="C306" s="501"/>
      <c r="D306" s="501"/>
      <c r="E306" s="503"/>
      <c r="F306" s="17">
        <v>16</v>
      </c>
      <c r="G306" s="18" t="s">
        <v>4197</v>
      </c>
      <c r="H306" s="18" t="s">
        <v>4641</v>
      </c>
      <c r="I306" s="80"/>
      <c r="J306" s="18" t="s">
        <v>32</v>
      </c>
      <c r="K306" s="19">
        <v>2</v>
      </c>
      <c r="L306" s="19"/>
      <c r="M306" s="20" t="s">
        <v>34</v>
      </c>
      <c r="N306" s="20" t="s">
        <v>34</v>
      </c>
      <c r="O306" s="18" t="s">
        <v>42</v>
      </c>
      <c r="P306" s="18"/>
      <c r="Q306" s="18"/>
      <c r="R306" s="18"/>
      <c r="S306" s="18"/>
      <c r="T306" s="18"/>
      <c r="U306" s="18"/>
      <c r="V306" s="18"/>
      <c r="W306" s="34"/>
    </row>
    <row r="307" spans="1:23" x14ac:dyDescent="0.2">
      <c r="A307" s="497"/>
      <c r="B307" s="499"/>
      <c r="C307" s="501"/>
      <c r="D307" s="501"/>
      <c r="E307" s="503"/>
      <c r="F307" s="17">
        <v>17</v>
      </c>
      <c r="G307" s="18" t="s">
        <v>4362</v>
      </c>
      <c r="H307" s="18" t="s">
        <v>4642</v>
      </c>
      <c r="I307" s="80"/>
      <c r="J307" s="18" t="s">
        <v>32</v>
      </c>
      <c r="K307" s="19">
        <v>1</v>
      </c>
      <c r="L307" s="19"/>
      <c r="M307" s="20" t="s">
        <v>34</v>
      </c>
      <c r="N307" s="20" t="s">
        <v>34</v>
      </c>
      <c r="O307" s="18" t="s">
        <v>35</v>
      </c>
      <c r="P307" s="18"/>
      <c r="Q307" s="18"/>
      <c r="R307" s="18"/>
      <c r="S307" s="18"/>
      <c r="T307" s="18"/>
      <c r="U307" s="18"/>
      <c r="V307" s="18"/>
      <c r="W307" s="34"/>
    </row>
    <row r="308" spans="1:23" x14ac:dyDescent="0.2">
      <c r="A308" s="497"/>
      <c r="B308" s="499"/>
      <c r="C308" s="501"/>
      <c r="D308" s="501"/>
      <c r="E308" s="503"/>
      <c r="F308" s="17">
        <v>18</v>
      </c>
      <c r="G308" s="18" t="s">
        <v>4201</v>
      </c>
      <c r="H308" s="18" t="s">
        <v>4643</v>
      </c>
      <c r="I308" s="80"/>
      <c r="J308" s="18" t="s">
        <v>32</v>
      </c>
      <c r="K308" s="19">
        <v>2</v>
      </c>
      <c r="L308" s="19"/>
      <c r="M308" s="20" t="s">
        <v>34</v>
      </c>
      <c r="N308" s="20" t="s">
        <v>34</v>
      </c>
      <c r="O308" s="18" t="s">
        <v>42</v>
      </c>
      <c r="P308" s="18"/>
      <c r="Q308" s="18"/>
      <c r="R308" s="18"/>
      <c r="S308" s="18"/>
      <c r="T308" s="18"/>
      <c r="U308" s="18"/>
      <c r="V308" s="18"/>
      <c r="W308" s="34"/>
    </row>
    <row r="309" spans="1:23" x14ac:dyDescent="0.2">
      <c r="A309" s="497"/>
      <c r="B309" s="499"/>
      <c r="C309" s="501"/>
      <c r="D309" s="501"/>
      <c r="E309" s="503"/>
      <c r="F309" s="17">
        <v>19</v>
      </c>
      <c r="G309" s="18" t="s">
        <v>4365</v>
      </c>
      <c r="H309" s="18" t="s">
        <v>4644</v>
      </c>
      <c r="I309" s="80"/>
      <c r="J309" s="18" t="s">
        <v>134</v>
      </c>
      <c r="K309" s="19">
        <v>6</v>
      </c>
      <c r="L309" s="19">
        <v>0</v>
      </c>
      <c r="M309" s="20" t="s">
        <v>34</v>
      </c>
      <c r="N309" s="20" t="s">
        <v>34</v>
      </c>
      <c r="O309" s="18" t="s">
        <v>1920</v>
      </c>
      <c r="P309" s="18"/>
      <c r="Q309" s="18"/>
      <c r="R309" s="18"/>
      <c r="S309" s="18"/>
      <c r="T309" s="18"/>
      <c r="U309" s="18"/>
      <c r="V309" s="18"/>
      <c r="W309" s="34"/>
    </row>
    <row r="310" spans="1:23" x14ac:dyDescent="0.2">
      <c r="A310" s="497"/>
      <c r="B310" s="499"/>
      <c r="C310" s="501"/>
      <c r="D310" s="501"/>
      <c r="E310" s="503"/>
      <c r="F310" s="17">
        <v>20</v>
      </c>
      <c r="G310" s="18" t="s">
        <v>4203</v>
      </c>
      <c r="H310" s="18" t="s">
        <v>4645</v>
      </c>
      <c r="I310" s="80"/>
      <c r="J310" s="18" t="s">
        <v>134</v>
      </c>
      <c r="K310" s="19">
        <v>6</v>
      </c>
      <c r="L310" s="19">
        <v>0</v>
      </c>
      <c r="M310" s="20" t="s">
        <v>34</v>
      </c>
      <c r="N310" s="20" t="s">
        <v>34</v>
      </c>
      <c r="O310" s="18" t="s">
        <v>1920</v>
      </c>
      <c r="P310" s="18"/>
      <c r="Q310" s="18"/>
      <c r="R310" s="18"/>
      <c r="S310" s="18"/>
      <c r="T310" s="18"/>
      <c r="U310" s="18"/>
      <c r="V310" s="18"/>
      <c r="W310" s="34"/>
    </row>
    <row r="311" spans="1:23" x14ac:dyDescent="0.2">
      <c r="A311" s="497"/>
      <c r="B311" s="499"/>
      <c r="C311" s="501"/>
      <c r="D311" s="501"/>
      <c r="E311" s="503"/>
      <c r="F311" s="17">
        <v>21</v>
      </c>
      <c r="G311" s="18" t="s">
        <v>4259</v>
      </c>
      <c r="H311" s="18" t="s">
        <v>4646</v>
      </c>
      <c r="I311" s="80"/>
      <c r="J311" s="18" t="s">
        <v>134</v>
      </c>
      <c r="K311" s="19">
        <v>18</v>
      </c>
      <c r="L311" s="19">
        <v>0</v>
      </c>
      <c r="M311" s="20" t="s">
        <v>34</v>
      </c>
      <c r="N311" s="20" t="s">
        <v>34</v>
      </c>
      <c r="O311" s="18" t="s">
        <v>2633</v>
      </c>
      <c r="P311" s="18"/>
      <c r="Q311" s="18"/>
      <c r="R311" s="18"/>
      <c r="S311" s="18"/>
      <c r="T311" s="18"/>
      <c r="U311" s="18"/>
      <c r="V311" s="18"/>
      <c r="W311" s="34"/>
    </row>
    <row r="312" spans="1:23" x14ac:dyDescent="0.2">
      <c r="A312" s="497"/>
      <c r="B312" s="499"/>
      <c r="C312" s="501"/>
      <c r="D312" s="501"/>
      <c r="E312" s="503"/>
      <c r="F312" s="17">
        <v>22</v>
      </c>
      <c r="G312" s="18" t="s">
        <v>4301</v>
      </c>
      <c r="H312" s="18" t="s">
        <v>4647</v>
      </c>
      <c r="I312" s="80"/>
      <c r="J312" s="18" t="s">
        <v>32</v>
      </c>
      <c r="K312" s="19">
        <v>2</v>
      </c>
      <c r="L312" s="19"/>
      <c r="M312" s="20" t="s">
        <v>34</v>
      </c>
      <c r="N312" s="20" t="s">
        <v>34</v>
      </c>
      <c r="O312" s="18" t="s">
        <v>42</v>
      </c>
      <c r="P312" s="18"/>
      <c r="Q312" s="18"/>
      <c r="R312" s="18"/>
      <c r="S312" s="18"/>
      <c r="T312" s="18"/>
      <c r="U312" s="18"/>
      <c r="V312" s="18"/>
      <c r="W312" s="34"/>
    </row>
    <row r="313" spans="1:23" x14ac:dyDescent="0.2">
      <c r="A313" s="497"/>
      <c r="B313" s="499"/>
      <c r="C313" s="501"/>
      <c r="D313" s="501"/>
      <c r="E313" s="503"/>
      <c r="F313" s="17">
        <v>23</v>
      </c>
      <c r="G313" s="18" t="s">
        <v>4648</v>
      </c>
      <c r="H313" s="18" t="s">
        <v>4649</v>
      </c>
      <c r="I313" s="80"/>
      <c r="J313" s="18" t="s">
        <v>134</v>
      </c>
      <c r="K313" s="19">
        <v>3</v>
      </c>
      <c r="L313" s="19">
        <v>0</v>
      </c>
      <c r="M313" s="20" t="s">
        <v>34</v>
      </c>
      <c r="N313" s="20" t="s">
        <v>34</v>
      </c>
      <c r="O313" s="18" t="s">
        <v>135</v>
      </c>
      <c r="P313" s="18"/>
      <c r="Q313" s="18"/>
      <c r="R313" s="18"/>
      <c r="S313" s="18"/>
      <c r="T313" s="18"/>
      <c r="U313" s="18"/>
      <c r="V313" s="18"/>
      <c r="W313" s="34"/>
    </row>
    <row r="314" spans="1:23" x14ac:dyDescent="0.2">
      <c r="A314" s="497"/>
      <c r="B314" s="499"/>
      <c r="C314" s="501"/>
      <c r="D314" s="501"/>
      <c r="E314" s="503"/>
      <c r="F314" s="17">
        <v>24</v>
      </c>
      <c r="G314" s="18" t="s">
        <v>4373</v>
      </c>
      <c r="H314" s="18" t="s">
        <v>4650</v>
      </c>
      <c r="I314" s="80"/>
      <c r="J314" s="18" t="s">
        <v>134</v>
      </c>
      <c r="K314" s="19">
        <v>3</v>
      </c>
      <c r="L314" s="19">
        <v>0</v>
      </c>
      <c r="M314" s="20" t="s">
        <v>34</v>
      </c>
      <c r="N314" s="20" t="s">
        <v>34</v>
      </c>
      <c r="O314" s="18" t="s">
        <v>135</v>
      </c>
      <c r="P314" s="18"/>
      <c r="Q314" s="18"/>
      <c r="R314" s="18"/>
      <c r="S314" s="18"/>
      <c r="T314" s="18"/>
      <c r="U314" s="18"/>
      <c r="V314" s="18"/>
      <c r="W314" s="34"/>
    </row>
    <row r="315" spans="1:23" x14ac:dyDescent="0.2">
      <c r="A315" s="497"/>
      <c r="B315" s="499"/>
      <c r="C315" s="501"/>
      <c r="D315" s="501"/>
      <c r="E315" s="503"/>
      <c r="F315" s="17">
        <v>25</v>
      </c>
      <c r="G315" s="18" t="s">
        <v>4375</v>
      </c>
      <c r="H315" s="18" t="s">
        <v>4651</v>
      </c>
      <c r="I315" s="80"/>
      <c r="J315" s="18" t="s">
        <v>134</v>
      </c>
      <c r="K315" s="19">
        <v>3</v>
      </c>
      <c r="L315" s="19">
        <v>0</v>
      </c>
      <c r="M315" s="20" t="s">
        <v>34</v>
      </c>
      <c r="N315" s="20" t="s">
        <v>34</v>
      </c>
      <c r="O315" s="18" t="s">
        <v>135</v>
      </c>
      <c r="P315" s="18"/>
      <c r="Q315" s="18"/>
      <c r="R315" s="18"/>
      <c r="S315" s="18"/>
      <c r="T315" s="18"/>
      <c r="U315" s="18"/>
      <c r="V315" s="18"/>
      <c r="W315" s="34"/>
    </row>
    <row r="316" spans="1:23" x14ac:dyDescent="0.2">
      <c r="A316" s="497"/>
      <c r="B316" s="499"/>
      <c r="C316" s="501"/>
      <c r="D316" s="501"/>
      <c r="E316" s="503"/>
      <c r="F316" s="17">
        <v>26</v>
      </c>
      <c r="G316" s="18" t="s">
        <v>4377</v>
      </c>
      <c r="H316" s="18" t="s">
        <v>4652</v>
      </c>
      <c r="I316" s="80"/>
      <c r="J316" s="18" t="s">
        <v>134</v>
      </c>
      <c r="K316" s="19">
        <v>3</v>
      </c>
      <c r="L316" s="19">
        <v>0</v>
      </c>
      <c r="M316" s="20" t="s">
        <v>34</v>
      </c>
      <c r="N316" s="20" t="s">
        <v>34</v>
      </c>
      <c r="O316" s="18" t="s">
        <v>135</v>
      </c>
      <c r="P316" s="18"/>
      <c r="Q316" s="18"/>
      <c r="R316" s="18"/>
      <c r="S316" s="18"/>
      <c r="T316" s="18"/>
      <c r="U316" s="18"/>
      <c r="V316" s="18"/>
      <c r="W316" s="34"/>
    </row>
    <row r="317" spans="1:23" x14ac:dyDescent="0.2">
      <c r="A317" s="497"/>
      <c r="B317" s="499"/>
      <c r="C317" s="501"/>
      <c r="D317" s="501"/>
      <c r="E317" s="503"/>
      <c r="F317" s="17">
        <v>27</v>
      </c>
      <c r="G317" s="18" t="s">
        <v>4379</v>
      </c>
      <c r="H317" s="18" t="s">
        <v>4653</v>
      </c>
      <c r="I317" s="80"/>
      <c r="J317" s="18" t="s">
        <v>134</v>
      </c>
      <c r="K317" s="19">
        <v>3</v>
      </c>
      <c r="L317" s="19">
        <v>0</v>
      </c>
      <c r="M317" s="20" t="s">
        <v>34</v>
      </c>
      <c r="N317" s="20" t="s">
        <v>34</v>
      </c>
      <c r="O317" s="18" t="s">
        <v>135</v>
      </c>
      <c r="P317" s="18"/>
      <c r="Q317" s="18"/>
      <c r="R317" s="18"/>
      <c r="S317" s="18"/>
      <c r="T317" s="18"/>
      <c r="U317" s="18"/>
      <c r="V317" s="18"/>
      <c r="W317" s="34"/>
    </row>
    <row r="318" spans="1:23" x14ac:dyDescent="0.2">
      <c r="A318" s="497"/>
      <c r="B318" s="499"/>
      <c r="C318" s="501"/>
      <c r="D318" s="501"/>
      <c r="E318" s="503"/>
      <c r="F318" s="17">
        <v>28</v>
      </c>
      <c r="G318" s="18" t="s">
        <v>4381</v>
      </c>
      <c r="H318" s="18" t="s">
        <v>4654</v>
      </c>
      <c r="I318" s="80"/>
      <c r="J318" s="18" t="s">
        <v>134</v>
      </c>
      <c r="K318" s="19">
        <v>3</v>
      </c>
      <c r="L318" s="19">
        <v>0</v>
      </c>
      <c r="M318" s="20" t="s">
        <v>34</v>
      </c>
      <c r="N318" s="20" t="s">
        <v>34</v>
      </c>
      <c r="O318" s="18" t="s">
        <v>135</v>
      </c>
      <c r="P318" s="18"/>
      <c r="Q318" s="18"/>
      <c r="R318" s="18"/>
      <c r="S318" s="18"/>
      <c r="T318" s="18"/>
      <c r="U318" s="18"/>
      <c r="V318" s="18"/>
      <c r="W318" s="34"/>
    </row>
    <row r="319" spans="1:23" x14ac:dyDescent="0.2">
      <c r="A319" s="497"/>
      <c r="B319" s="499"/>
      <c r="C319" s="501"/>
      <c r="D319" s="501"/>
      <c r="E319" s="503"/>
      <c r="F319" s="17">
        <v>29</v>
      </c>
      <c r="G319" s="18" t="s">
        <v>4383</v>
      </c>
      <c r="H319" s="18" t="s">
        <v>4655</v>
      </c>
      <c r="I319" s="80"/>
      <c r="J319" s="18" t="s">
        <v>134</v>
      </c>
      <c r="K319" s="19">
        <v>3</v>
      </c>
      <c r="L319" s="19">
        <v>0</v>
      </c>
      <c r="M319" s="20" t="s">
        <v>34</v>
      </c>
      <c r="N319" s="20" t="s">
        <v>34</v>
      </c>
      <c r="O319" s="18" t="s">
        <v>135</v>
      </c>
      <c r="P319" s="18"/>
      <c r="Q319" s="18"/>
      <c r="R319" s="18"/>
      <c r="S319" s="18"/>
      <c r="T319" s="18"/>
      <c r="U319" s="18"/>
      <c r="V319" s="18"/>
      <c r="W319" s="34"/>
    </row>
    <row r="320" spans="1:23" x14ac:dyDescent="0.2">
      <c r="A320" s="497"/>
      <c r="B320" s="499"/>
      <c r="C320" s="501"/>
      <c r="D320" s="501"/>
      <c r="E320" s="503"/>
      <c r="F320" s="17">
        <v>30</v>
      </c>
      <c r="G320" s="18" t="s">
        <v>4385</v>
      </c>
      <c r="H320" s="18" t="s">
        <v>4656</v>
      </c>
      <c r="I320" s="80"/>
      <c r="J320" s="18" t="s">
        <v>134</v>
      </c>
      <c r="K320" s="19">
        <v>3</v>
      </c>
      <c r="L320" s="19">
        <v>0</v>
      </c>
      <c r="M320" s="20" t="s">
        <v>34</v>
      </c>
      <c r="N320" s="20" t="s">
        <v>34</v>
      </c>
      <c r="O320" s="18" t="s">
        <v>135</v>
      </c>
      <c r="P320" s="18"/>
      <c r="Q320" s="18"/>
      <c r="R320" s="18"/>
      <c r="S320" s="18"/>
      <c r="T320" s="18"/>
      <c r="U320" s="18"/>
      <c r="V320" s="18"/>
      <c r="W320" s="34"/>
    </row>
    <row r="321" spans="1:23" x14ac:dyDescent="0.2">
      <c r="A321" s="497"/>
      <c r="B321" s="499"/>
      <c r="C321" s="501"/>
      <c r="D321" s="501"/>
      <c r="E321" s="503"/>
      <c r="F321" s="17">
        <v>31</v>
      </c>
      <c r="G321" s="18" t="s">
        <v>4387</v>
      </c>
      <c r="H321" s="18" t="s">
        <v>4657</v>
      </c>
      <c r="I321" s="80"/>
      <c r="J321" s="18" t="s">
        <v>134</v>
      </c>
      <c r="K321" s="19">
        <v>3</v>
      </c>
      <c r="L321" s="19">
        <v>0</v>
      </c>
      <c r="M321" s="20" t="s">
        <v>34</v>
      </c>
      <c r="N321" s="20" t="s">
        <v>34</v>
      </c>
      <c r="O321" s="18" t="s">
        <v>135</v>
      </c>
      <c r="P321" s="18"/>
      <c r="Q321" s="18"/>
      <c r="R321" s="18"/>
      <c r="S321" s="18"/>
      <c r="T321" s="18"/>
      <c r="U321" s="18"/>
      <c r="V321" s="18"/>
      <c r="W321" s="34"/>
    </row>
    <row r="322" spans="1:23" x14ac:dyDescent="0.2">
      <c r="A322" s="497"/>
      <c r="B322" s="499"/>
      <c r="C322" s="501"/>
      <c r="D322" s="501"/>
      <c r="E322" s="503"/>
      <c r="F322" s="17">
        <v>32</v>
      </c>
      <c r="G322" s="18" t="s">
        <v>4389</v>
      </c>
      <c r="H322" s="18" t="s">
        <v>4658</v>
      </c>
      <c r="I322" s="80"/>
      <c r="J322" s="18" t="s">
        <v>134</v>
      </c>
      <c r="K322" s="19">
        <v>3</v>
      </c>
      <c r="L322" s="19">
        <v>0</v>
      </c>
      <c r="M322" s="20" t="s">
        <v>34</v>
      </c>
      <c r="N322" s="20" t="s">
        <v>34</v>
      </c>
      <c r="O322" s="18" t="s">
        <v>135</v>
      </c>
      <c r="P322" s="18"/>
      <c r="Q322" s="18"/>
      <c r="R322" s="18"/>
      <c r="S322" s="18"/>
      <c r="T322" s="18"/>
      <c r="U322" s="18"/>
      <c r="V322" s="18"/>
      <c r="W322" s="34"/>
    </row>
    <row r="323" spans="1:23" x14ac:dyDescent="0.2">
      <c r="A323" s="497"/>
      <c r="B323" s="499"/>
      <c r="C323" s="501"/>
      <c r="D323" s="501"/>
      <c r="E323" s="503"/>
      <c r="F323" s="17">
        <v>33</v>
      </c>
      <c r="G323" s="18" t="s">
        <v>4391</v>
      </c>
      <c r="H323" s="18" t="s">
        <v>4659</v>
      </c>
      <c r="I323" s="80"/>
      <c r="J323" s="18" t="s">
        <v>134</v>
      </c>
      <c r="K323" s="19">
        <v>3</v>
      </c>
      <c r="L323" s="19">
        <v>0</v>
      </c>
      <c r="M323" s="20" t="s">
        <v>34</v>
      </c>
      <c r="N323" s="20" t="s">
        <v>34</v>
      </c>
      <c r="O323" s="18" t="s">
        <v>135</v>
      </c>
      <c r="P323" s="18"/>
      <c r="Q323" s="18"/>
      <c r="R323" s="18"/>
      <c r="S323" s="18"/>
      <c r="T323" s="18"/>
      <c r="U323" s="18"/>
      <c r="V323" s="18"/>
      <c r="W323" s="34"/>
    </row>
    <row r="324" spans="1:23" x14ac:dyDescent="0.2">
      <c r="A324" s="497"/>
      <c r="B324" s="499"/>
      <c r="C324" s="501"/>
      <c r="D324" s="501"/>
      <c r="E324" s="503"/>
      <c r="F324" s="17">
        <v>34</v>
      </c>
      <c r="G324" s="18" t="s">
        <v>4660</v>
      </c>
      <c r="H324" s="18" t="s">
        <v>4661</v>
      </c>
      <c r="I324" s="80"/>
      <c r="J324" s="18" t="s">
        <v>134</v>
      </c>
      <c r="K324" s="19">
        <v>3</v>
      </c>
      <c r="L324" s="19">
        <v>0</v>
      </c>
      <c r="M324" s="20" t="s">
        <v>34</v>
      </c>
      <c r="N324" s="20" t="s">
        <v>34</v>
      </c>
      <c r="O324" s="18" t="s">
        <v>135</v>
      </c>
      <c r="P324" s="18"/>
      <c r="Q324" s="18"/>
      <c r="R324" s="18"/>
      <c r="S324" s="18"/>
      <c r="T324" s="18"/>
      <c r="U324" s="18"/>
      <c r="V324" s="18"/>
      <c r="W324" s="34"/>
    </row>
    <row r="325" spans="1:23" x14ac:dyDescent="0.2">
      <c r="A325" s="497"/>
      <c r="B325" s="499"/>
      <c r="C325" s="501"/>
      <c r="D325" s="501"/>
      <c r="E325" s="503"/>
      <c r="F325" s="17">
        <v>35</v>
      </c>
      <c r="G325" s="18" t="s">
        <v>4662</v>
      </c>
      <c r="H325" s="18" t="s">
        <v>4663</v>
      </c>
      <c r="I325" s="80"/>
      <c r="J325" s="18" t="s">
        <v>134</v>
      </c>
      <c r="K325" s="19">
        <v>3</v>
      </c>
      <c r="L325" s="19">
        <v>0</v>
      </c>
      <c r="M325" s="20" t="s">
        <v>34</v>
      </c>
      <c r="N325" s="20" t="s">
        <v>34</v>
      </c>
      <c r="O325" s="18" t="s">
        <v>135</v>
      </c>
      <c r="P325" s="18"/>
      <c r="Q325" s="18"/>
      <c r="R325" s="18"/>
      <c r="S325" s="18"/>
      <c r="T325" s="18"/>
      <c r="U325" s="18"/>
      <c r="V325" s="18"/>
      <c r="W325" s="34"/>
    </row>
    <row r="326" spans="1:23" x14ac:dyDescent="0.2">
      <c r="A326" s="497"/>
      <c r="B326" s="499"/>
      <c r="C326" s="501"/>
      <c r="D326" s="501"/>
      <c r="E326" s="503"/>
      <c r="F326" s="17">
        <v>36</v>
      </c>
      <c r="G326" s="18" t="s">
        <v>4664</v>
      </c>
      <c r="H326" s="18" t="s">
        <v>4665</v>
      </c>
      <c r="I326" s="80"/>
      <c r="J326" s="18" t="s">
        <v>134</v>
      </c>
      <c r="K326" s="19">
        <v>3</v>
      </c>
      <c r="L326" s="19">
        <v>0</v>
      </c>
      <c r="M326" s="20" t="s">
        <v>34</v>
      </c>
      <c r="N326" s="20" t="s">
        <v>34</v>
      </c>
      <c r="O326" s="18" t="s">
        <v>135</v>
      </c>
      <c r="P326" s="18"/>
      <c r="Q326" s="18"/>
      <c r="R326" s="18"/>
      <c r="S326" s="18"/>
      <c r="T326" s="18"/>
      <c r="U326" s="18"/>
      <c r="V326" s="18"/>
      <c r="W326" s="34"/>
    </row>
    <row r="327" spans="1:23" x14ac:dyDescent="0.2">
      <c r="A327" s="497"/>
      <c r="B327" s="499"/>
      <c r="C327" s="501"/>
      <c r="D327" s="501"/>
      <c r="E327" s="503"/>
      <c r="F327" s="17">
        <v>37</v>
      </c>
      <c r="G327" s="18" t="s">
        <v>4666</v>
      </c>
      <c r="H327" s="18" t="s">
        <v>4667</v>
      </c>
      <c r="I327" s="80"/>
      <c r="J327" s="18" t="s">
        <v>134</v>
      </c>
      <c r="K327" s="19">
        <v>3</v>
      </c>
      <c r="L327" s="19">
        <v>0</v>
      </c>
      <c r="M327" s="20" t="s">
        <v>34</v>
      </c>
      <c r="N327" s="20" t="s">
        <v>34</v>
      </c>
      <c r="O327" s="18" t="s">
        <v>135</v>
      </c>
      <c r="P327" s="18"/>
      <c r="Q327" s="18"/>
      <c r="R327" s="18"/>
      <c r="S327" s="18"/>
      <c r="T327" s="18"/>
      <c r="U327" s="18"/>
      <c r="V327" s="18"/>
      <c r="W327" s="34"/>
    </row>
    <row r="328" spans="1:23" x14ac:dyDescent="0.2">
      <c r="A328" s="497"/>
      <c r="B328" s="499"/>
      <c r="C328" s="501"/>
      <c r="D328" s="501"/>
      <c r="E328" s="503"/>
      <c r="F328" s="17">
        <v>38</v>
      </c>
      <c r="G328" s="18" t="s">
        <v>4668</v>
      </c>
      <c r="H328" s="18" t="s">
        <v>4669</v>
      </c>
      <c r="I328" s="80"/>
      <c r="J328" s="18" t="s">
        <v>134</v>
      </c>
      <c r="K328" s="19">
        <v>3</v>
      </c>
      <c r="L328" s="19">
        <v>0</v>
      </c>
      <c r="M328" s="20" t="s">
        <v>34</v>
      </c>
      <c r="N328" s="20" t="s">
        <v>34</v>
      </c>
      <c r="O328" s="18" t="s">
        <v>135</v>
      </c>
      <c r="P328" s="18"/>
      <c r="Q328" s="18"/>
      <c r="R328" s="18"/>
      <c r="S328" s="18"/>
      <c r="T328" s="18"/>
      <c r="U328" s="18"/>
      <c r="V328" s="18"/>
      <c r="W328" s="34"/>
    </row>
    <row r="329" spans="1:23" x14ac:dyDescent="0.2">
      <c r="A329" s="497"/>
      <c r="B329" s="499"/>
      <c r="C329" s="501"/>
      <c r="D329" s="501"/>
      <c r="E329" s="503"/>
      <c r="F329" s="17">
        <v>39</v>
      </c>
      <c r="G329" s="18" t="s">
        <v>4670</v>
      </c>
      <c r="H329" s="18" t="s">
        <v>4671</v>
      </c>
      <c r="I329" s="80"/>
      <c r="J329" s="18" t="s">
        <v>134</v>
      </c>
      <c r="K329" s="19">
        <v>3</v>
      </c>
      <c r="L329" s="19">
        <v>0</v>
      </c>
      <c r="M329" s="20" t="s">
        <v>34</v>
      </c>
      <c r="N329" s="20" t="s">
        <v>34</v>
      </c>
      <c r="O329" s="18" t="s">
        <v>135</v>
      </c>
      <c r="P329" s="18"/>
      <c r="Q329" s="18"/>
      <c r="R329" s="18"/>
      <c r="S329" s="18"/>
      <c r="T329" s="18"/>
      <c r="U329" s="18"/>
      <c r="V329" s="18"/>
      <c r="W329" s="34"/>
    </row>
    <row r="330" spans="1:23" x14ac:dyDescent="0.2">
      <c r="A330" s="497"/>
      <c r="B330" s="499"/>
      <c r="C330" s="501"/>
      <c r="D330" s="501"/>
      <c r="E330" s="503"/>
      <c r="F330" s="17">
        <v>40</v>
      </c>
      <c r="G330" s="18" t="s">
        <v>4672</v>
      </c>
      <c r="H330" s="18" t="s">
        <v>4673</v>
      </c>
      <c r="I330" s="80"/>
      <c r="J330" s="18" t="s">
        <v>134</v>
      </c>
      <c r="K330" s="19">
        <v>3</v>
      </c>
      <c r="L330" s="19">
        <v>0</v>
      </c>
      <c r="M330" s="20" t="s">
        <v>34</v>
      </c>
      <c r="N330" s="20" t="s">
        <v>34</v>
      </c>
      <c r="O330" s="18" t="s">
        <v>135</v>
      </c>
      <c r="P330" s="18"/>
      <c r="Q330" s="18"/>
      <c r="R330" s="18"/>
      <c r="S330" s="18"/>
      <c r="T330" s="18"/>
      <c r="U330" s="18"/>
      <c r="V330" s="18"/>
      <c r="W330" s="34"/>
    </row>
    <row r="331" spans="1:23" x14ac:dyDescent="0.2">
      <c r="A331" s="497"/>
      <c r="B331" s="499"/>
      <c r="C331" s="501"/>
      <c r="D331" s="501"/>
      <c r="E331" s="503"/>
      <c r="F331" s="17">
        <v>41</v>
      </c>
      <c r="G331" s="18" t="s">
        <v>4674</v>
      </c>
      <c r="H331" s="18" t="s">
        <v>4675</v>
      </c>
      <c r="I331" s="80"/>
      <c r="J331" s="18" t="s">
        <v>134</v>
      </c>
      <c r="K331" s="19">
        <v>3</v>
      </c>
      <c r="L331" s="19">
        <v>0</v>
      </c>
      <c r="M331" s="20" t="s">
        <v>34</v>
      </c>
      <c r="N331" s="20" t="s">
        <v>34</v>
      </c>
      <c r="O331" s="18" t="s">
        <v>135</v>
      </c>
      <c r="P331" s="18"/>
      <c r="Q331" s="18"/>
      <c r="R331" s="18"/>
      <c r="S331" s="18"/>
      <c r="T331" s="18"/>
      <c r="U331" s="18"/>
      <c r="V331" s="18"/>
      <c r="W331" s="34"/>
    </row>
    <row r="332" spans="1:23" x14ac:dyDescent="0.2">
      <c r="A332" s="497"/>
      <c r="B332" s="499"/>
      <c r="C332" s="501"/>
      <c r="D332" s="501"/>
      <c r="E332" s="503"/>
      <c r="F332" s="17">
        <v>42</v>
      </c>
      <c r="G332" s="18" t="s">
        <v>4676</v>
      </c>
      <c r="H332" s="18" t="s">
        <v>4677</v>
      </c>
      <c r="I332" s="80"/>
      <c r="J332" s="18" t="s">
        <v>134</v>
      </c>
      <c r="K332" s="19">
        <v>3</v>
      </c>
      <c r="L332" s="19">
        <v>0</v>
      </c>
      <c r="M332" s="20" t="s">
        <v>34</v>
      </c>
      <c r="N332" s="20" t="s">
        <v>34</v>
      </c>
      <c r="O332" s="18" t="s">
        <v>135</v>
      </c>
      <c r="P332" s="18"/>
      <c r="Q332" s="18"/>
      <c r="R332" s="18"/>
      <c r="S332" s="18"/>
      <c r="T332" s="18"/>
      <c r="U332" s="18"/>
      <c r="V332" s="18"/>
      <c r="W332" s="34"/>
    </row>
    <row r="333" spans="1:23" x14ac:dyDescent="0.2">
      <c r="A333" s="497"/>
      <c r="B333" s="499"/>
      <c r="C333" s="501"/>
      <c r="D333" s="501"/>
      <c r="E333" s="503"/>
      <c r="F333" s="17">
        <v>43</v>
      </c>
      <c r="G333" s="18" t="s">
        <v>4678</v>
      </c>
      <c r="H333" s="18" t="s">
        <v>4679</v>
      </c>
      <c r="I333" s="80"/>
      <c r="J333" s="18" t="s">
        <v>134</v>
      </c>
      <c r="K333" s="19">
        <v>3</v>
      </c>
      <c r="L333" s="19">
        <v>0</v>
      </c>
      <c r="M333" s="20" t="s">
        <v>34</v>
      </c>
      <c r="N333" s="20" t="s">
        <v>34</v>
      </c>
      <c r="O333" s="18" t="s">
        <v>135</v>
      </c>
      <c r="P333" s="18"/>
      <c r="Q333" s="18"/>
      <c r="R333" s="18"/>
      <c r="S333" s="18"/>
      <c r="T333" s="18"/>
      <c r="U333" s="18"/>
      <c r="V333" s="18"/>
      <c r="W333" s="34"/>
    </row>
    <row r="334" spans="1:23" x14ac:dyDescent="0.2">
      <c r="A334" s="497"/>
      <c r="B334" s="499"/>
      <c r="C334" s="501"/>
      <c r="D334" s="501"/>
      <c r="E334" s="503"/>
      <c r="F334" s="17">
        <v>44</v>
      </c>
      <c r="G334" s="18" t="s">
        <v>4680</v>
      </c>
      <c r="H334" s="18" t="s">
        <v>4681</v>
      </c>
      <c r="I334" s="80"/>
      <c r="J334" s="18" t="s">
        <v>134</v>
      </c>
      <c r="K334" s="19">
        <v>3</v>
      </c>
      <c r="L334" s="19">
        <v>0</v>
      </c>
      <c r="M334" s="20" t="s">
        <v>34</v>
      </c>
      <c r="N334" s="20" t="s">
        <v>34</v>
      </c>
      <c r="O334" s="18" t="s">
        <v>135</v>
      </c>
      <c r="P334" s="18"/>
      <c r="Q334" s="18"/>
      <c r="R334" s="18"/>
      <c r="S334" s="18"/>
      <c r="T334" s="18"/>
      <c r="U334" s="18"/>
      <c r="V334" s="18"/>
      <c r="W334" s="34"/>
    </row>
    <row r="335" spans="1:23" x14ac:dyDescent="0.2">
      <c r="A335" s="497"/>
      <c r="B335" s="499"/>
      <c r="C335" s="501"/>
      <c r="D335" s="501"/>
      <c r="E335" s="503"/>
      <c r="F335" s="17">
        <v>45</v>
      </c>
      <c r="G335" s="18" t="s">
        <v>4393</v>
      </c>
      <c r="H335" s="18" t="s">
        <v>4682</v>
      </c>
      <c r="I335" s="80"/>
      <c r="J335" s="18" t="s">
        <v>134</v>
      </c>
      <c r="K335" s="19">
        <v>3</v>
      </c>
      <c r="L335" s="19">
        <v>0</v>
      </c>
      <c r="M335" s="20" t="s">
        <v>34</v>
      </c>
      <c r="N335" s="20" t="s">
        <v>34</v>
      </c>
      <c r="O335" s="18" t="s">
        <v>135</v>
      </c>
      <c r="P335" s="18"/>
      <c r="Q335" s="18"/>
      <c r="R335" s="18"/>
      <c r="S335" s="18"/>
      <c r="T335" s="18"/>
      <c r="U335" s="18"/>
      <c r="V335" s="18"/>
      <c r="W335" s="34"/>
    </row>
    <row r="336" spans="1:23" x14ac:dyDescent="0.2">
      <c r="A336" s="497"/>
      <c r="B336" s="499"/>
      <c r="C336" s="501"/>
      <c r="D336" s="501"/>
      <c r="E336" s="503"/>
      <c r="F336" s="17">
        <v>46</v>
      </c>
      <c r="G336" s="18" t="s">
        <v>4683</v>
      </c>
      <c r="H336" s="18" t="s">
        <v>4684</v>
      </c>
      <c r="I336" s="80"/>
      <c r="J336" s="18" t="s">
        <v>134</v>
      </c>
      <c r="K336" s="19">
        <v>3</v>
      </c>
      <c r="L336" s="19">
        <v>0</v>
      </c>
      <c r="M336" s="20" t="s">
        <v>34</v>
      </c>
      <c r="N336" s="20" t="s">
        <v>34</v>
      </c>
      <c r="O336" s="18" t="s">
        <v>135</v>
      </c>
      <c r="P336" s="18"/>
      <c r="Q336" s="18"/>
      <c r="R336" s="18"/>
      <c r="S336" s="18"/>
      <c r="T336" s="18"/>
      <c r="U336" s="18"/>
      <c r="V336" s="18"/>
      <c r="W336" s="34"/>
    </row>
    <row r="337" spans="1:23" x14ac:dyDescent="0.2">
      <c r="A337" s="497"/>
      <c r="B337" s="499"/>
      <c r="C337" s="501"/>
      <c r="D337" s="501"/>
      <c r="E337" s="503"/>
      <c r="F337" s="17">
        <v>47</v>
      </c>
      <c r="G337" s="18" t="s">
        <v>4685</v>
      </c>
      <c r="H337" s="18" t="s">
        <v>4686</v>
      </c>
      <c r="I337" s="80"/>
      <c r="J337" s="18" t="s">
        <v>134</v>
      </c>
      <c r="K337" s="19">
        <v>3</v>
      </c>
      <c r="L337" s="19">
        <v>0</v>
      </c>
      <c r="M337" s="20" t="s">
        <v>34</v>
      </c>
      <c r="N337" s="20" t="s">
        <v>34</v>
      </c>
      <c r="O337" s="18" t="s">
        <v>135</v>
      </c>
      <c r="P337" s="18"/>
      <c r="Q337" s="18"/>
      <c r="R337" s="18"/>
      <c r="S337" s="18"/>
      <c r="T337" s="18"/>
      <c r="U337" s="18"/>
      <c r="V337" s="18"/>
      <c r="W337" s="34"/>
    </row>
    <row r="338" spans="1:23" x14ac:dyDescent="0.2">
      <c r="A338" s="497"/>
      <c r="B338" s="499"/>
      <c r="C338" s="501"/>
      <c r="D338" s="501"/>
      <c r="E338" s="503"/>
      <c r="F338" s="17">
        <v>48</v>
      </c>
      <c r="G338" s="18" t="s">
        <v>4687</v>
      </c>
      <c r="H338" s="18" t="s">
        <v>4688</v>
      </c>
      <c r="I338" s="80"/>
      <c r="J338" s="18" t="s">
        <v>134</v>
      </c>
      <c r="K338" s="19">
        <v>3</v>
      </c>
      <c r="L338" s="19">
        <v>0</v>
      </c>
      <c r="M338" s="20" t="s">
        <v>34</v>
      </c>
      <c r="N338" s="20" t="s">
        <v>34</v>
      </c>
      <c r="O338" s="18" t="s">
        <v>135</v>
      </c>
      <c r="P338" s="18"/>
      <c r="Q338" s="18"/>
      <c r="R338" s="18"/>
      <c r="S338" s="18"/>
      <c r="T338" s="18"/>
      <c r="U338" s="18"/>
      <c r="V338" s="18"/>
      <c r="W338" s="34"/>
    </row>
    <row r="339" spans="1:23" x14ac:dyDescent="0.2">
      <c r="A339" s="497"/>
      <c r="B339" s="499"/>
      <c r="C339" s="501"/>
      <c r="D339" s="501"/>
      <c r="E339" s="503"/>
      <c r="F339" s="17">
        <v>49</v>
      </c>
      <c r="G339" s="18" t="s">
        <v>3637</v>
      </c>
      <c r="H339" s="18" t="s">
        <v>4689</v>
      </c>
      <c r="I339" s="80"/>
      <c r="J339" s="18" t="s">
        <v>123</v>
      </c>
      <c r="K339" s="19"/>
      <c r="L339" s="19"/>
      <c r="M339" s="20" t="s">
        <v>34</v>
      </c>
      <c r="N339" s="20" t="s">
        <v>34</v>
      </c>
      <c r="O339" s="18" t="s">
        <v>124</v>
      </c>
      <c r="P339" s="18"/>
      <c r="Q339" s="18"/>
      <c r="R339" s="18"/>
      <c r="S339" s="18"/>
      <c r="T339" s="18"/>
      <c r="U339" s="18"/>
      <c r="V339" s="18"/>
      <c r="W339" s="34"/>
    </row>
    <row r="340" spans="1:23" x14ac:dyDescent="0.2">
      <c r="A340" s="497"/>
      <c r="B340" s="499"/>
      <c r="C340" s="501"/>
      <c r="D340" s="501"/>
      <c r="E340" s="503"/>
      <c r="F340" s="17">
        <v>50</v>
      </c>
      <c r="G340" s="18" t="s">
        <v>4338</v>
      </c>
      <c r="H340" s="18" t="s">
        <v>4690</v>
      </c>
      <c r="I340" s="80"/>
      <c r="J340" s="18" t="s">
        <v>123</v>
      </c>
      <c r="K340" s="19"/>
      <c r="L340" s="19"/>
      <c r="M340" s="20" t="s">
        <v>34</v>
      </c>
      <c r="N340" s="20" t="s">
        <v>34</v>
      </c>
      <c r="O340" s="18" t="s">
        <v>124</v>
      </c>
      <c r="P340" s="18"/>
      <c r="Q340" s="18"/>
      <c r="R340" s="18"/>
      <c r="S340" s="18"/>
      <c r="T340" s="18"/>
      <c r="U340" s="18"/>
      <c r="V340" s="18"/>
      <c r="W340" s="34"/>
    </row>
    <row r="341" spans="1:23" x14ac:dyDescent="0.2">
      <c r="A341" s="497"/>
      <c r="B341" s="499"/>
      <c r="C341" s="501"/>
      <c r="D341" s="501"/>
      <c r="E341" s="503"/>
      <c r="F341" s="17">
        <v>51</v>
      </c>
      <c r="G341" s="18" t="s">
        <v>3641</v>
      </c>
      <c r="H341" s="18" t="s">
        <v>4691</v>
      </c>
      <c r="I341" s="80"/>
      <c r="J341" s="18" t="s">
        <v>123</v>
      </c>
      <c r="K341" s="19"/>
      <c r="L341" s="19"/>
      <c r="M341" s="20" t="s">
        <v>34</v>
      </c>
      <c r="N341" s="20" t="s">
        <v>34</v>
      </c>
      <c r="O341" s="18" t="s">
        <v>124</v>
      </c>
      <c r="P341" s="18"/>
      <c r="Q341" s="18"/>
      <c r="R341" s="18"/>
      <c r="S341" s="18"/>
      <c r="T341" s="18"/>
      <c r="U341" s="18"/>
      <c r="V341" s="18"/>
      <c r="W341" s="34"/>
    </row>
    <row r="342" spans="1:23" x14ac:dyDescent="0.2">
      <c r="A342" s="497"/>
      <c r="B342" s="499"/>
      <c r="C342" s="501"/>
      <c r="D342" s="501"/>
      <c r="E342" s="503"/>
      <c r="F342" s="17">
        <v>52</v>
      </c>
      <c r="G342" s="18" t="s">
        <v>3961</v>
      </c>
      <c r="H342" s="18" t="s">
        <v>4692</v>
      </c>
      <c r="I342" s="80"/>
      <c r="J342" s="18" t="s">
        <v>44</v>
      </c>
      <c r="K342" s="19">
        <v>8</v>
      </c>
      <c r="L342" s="19"/>
      <c r="M342" s="20" t="s">
        <v>34</v>
      </c>
      <c r="N342" s="20" t="s">
        <v>34</v>
      </c>
      <c r="O342" s="18" t="s">
        <v>65</v>
      </c>
      <c r="P342" s="18"/>
      <c r="Q342" s="18"/>
      <c r="R342" s="18"/>
      <c r="S342" s="18"/>
      <c r="T342" s="18"/>
      <c r="U342" s="18"/>
      <c r="V342" s="18"/>
      <c r="W342" s="34"/>
    </row>
    <row r="343" spans="1:23" x14ac:dyDescent="0.2">
      <c r="A343" s="497"/>
      <c r="B343" s="499"/>
      <c r="C343" s="501"/>
      <c r="D343" s="501"/>
      <c r="E343" s="503"/>
      <c r="F343" s="17">
        <v>53</v>
      </c>
      <c r="G343" s="18" t="s">
        <v>4342</v>
      </c>
      <c r="H343" s="18" t="s">
        <v>4693</v>
      </c>
      <c r="I343" s="80"/>
      <c r="J343" s="18" t="s">
        <v>44</v>
      </c>
      <c r="K343" s="19">
        <v>20</v>
      </c>
      <c r="L343" s="19"/>
      <c r="M343" s="20" t="s">
        <v>34</v>
      </c>
      <c r="N343" s="20" t="s">
        <v>34</v>
      </c>
      <c r="O343" s="18" t="s">
        <v>37</v>
      </c>
      <c r="P343" s="18"/>
      <c r="Q343" s="18"/>
      <c r="R343" s="18"/>
      <c r="S343" s="18"/>
      <c r="T343" s="18"/>
      <c r="U343" s="18"/>
      <c r="V343" s="18"/>
      <c r="W343" s="34"/>
    </row>
    <row r="344" spans="1:23" x14ac:dyDescent="0.2">
      <c r="A344" s="496" t="s">
        <v>4154</v>
      </c>
      <c r="B344" s="498" t="s">
        <v>4155</v>
      </c>
      <c r="C344" s="500"/>
      <c r="D344" s="500"/>
      <c r="E344" s="502">
        <v>16777215</v>
      </c>
      <c r="F344" s="27">
        <v>1</v>
      </c>
      <c r="G344" s="28" t="s">
        <v>4168</v>
      </c>
      <c r="H344" s="28" t="s">
        <v>4694</v>
      </c>
      <c r="I344" s="79"/>
      <c r="J344" s="28" t="s">
        <v>32</v>
      </c>
      <c r="K344" s="29">
        <v>6</v>
      </c>
      <c r="L344" s="29"/>
      <c r="M344" s="30" t="s">
        <v>34</v>
      </c>
      <c r="N344" s="30" t="s">
        <v>34</v>
      </c>
      <c r="O344" s="28" t="s">
        <v>45</v>
      </c>
      <c r="P344" s="28"/>
      <c r="Q344" s="28"/>
      <c r="R344" s="28"/>
      <c r="S344" s="28"/>
      <c r="T344" s="28"/>
      <c r="U344" s="28"/>
      <c r="V344" s="28"/>
      <c r="W344" s="33"/>
    </row>
    <row r="345" spans="1:23" x14ac:dyDescent="0.2">
      <c r="A345" s="497"/>
      <c r="B345" s="499"/>
      <c r="C345" s="501"/>
      <c r="D345" s="501"/>
      <c r="E345" s="503"/>
      <c r="F345" s="17">
        <v>2</v>
      </c>
      <c r="G345" s="18" t="s">
        <v>3337</v>
      </c>
      <c r="H345" s="18" t="s">
        <v>4695</v>
      </c>
      <c r="I345" s="80"/>
      <c r="J345" s="18" t="s">
        <v>32</v>
      </c>
      <c r="K345" s="19">
        <v>8</v>
      </c>
      <c r="L345" s="19"/>
      <c r="M345" s="20" t="s">
        <v>34</v>
      </c>
      <c r="N345" s="20" t="s">
        <v>34</v>
      </c>
      <c r="O345" s="18" t="s">
        <v>40</v>
      </c>
      <c r="P345" s="18"/>
      <c r="Q345" s="18"/>
      <c r="R345" s="18"/>
      <c r="S345" s="18"/>
      <c r="T345" s="18"/>
      <c r="U345" s="18"/>
      <c r="V345" s="18"/>
      <c r="W345" s="34"/>
    </row>
    <row r="346" spans="1:23" x14ac:dyDescent="0.2">
      <c r="A346" s="497"/>
      <c r="B346" s="499"/>
      <c r="C346" s="501"/>
      <c r="D346" s="501"/>
      <c r="E346" s="503"/>
      <c r="F346" s="17">
        <v>3</v>
      </c>
      <c r="G346" s="18" t="s">
        <v>4171</v>
      </c>
      <c r="H346" s="18" t="s">
        <v>4696</v>
      </c>
      <c r="I346" s="80"/>
      <c r="J346" s="18" t="s">
        <v>32</v>
      </c>
      <c r="K346" s="19">
        <v>1</v>
      </c>
      <c r="L346" s="19"/>
      <c r="M346" s="20" t="s">
        <v>34</v>
      </c>
      <c r="N346" s="20" t="s">
        <v>34</v>
      </c>
      <c r="O346" s="18" t="s">
        <v>35</v>
      </c>
      <c r="P346" s="18"/>
      <c r="Q346" s="18"/>
      <c r="R346" s="18"/>
      <c r="S346" s="18"/>
      <c r="T346" s="18"/>
      <c r="U346" s="18"/>
      <c r="V346" s="18"/>
      <c r="W346" s="34"/>
    </row>
    <row r="347" spans="1:23" x14ac:dyDescent="0.2">
      <c r="A347" s="497"/>
      <c r="B347" s="499"/>
      <c r="C347" s="501"/>
      <c r="D347" s="501"/>
      <c r="E347" s="503"/>
      <c r="F347" s="17">
        <v>4</v>
      </c>
      <c r="G347" s="18" t="s">
        <v>3796</v>
      </c>
      <c r="H347" s="18" t="s">
        <v>4697</v>
      </c>
      <c r="I347" s="80"/>
      <c r="J347" s="18" t="s">
        <v>32</v>
      </c>
      <c r="K347" s="19">
        <v>1</v>
      </c>
      <c r="L347" s="19"/>
      <c r="M347" s="20" t="s">
        <v>34</v>
      </c>
      <c r="N347" s="20" t="s">
        <v>34</v>
      </c>
      <c r="O347" s="18" t="s">
        <v>35</v>
      </c>
      <c r="P347" s="18"/>
      <c r="Q347" s="18"/>
      <c r="R347" s="18"/>
      <c r="S347" s="18"/>
      <c r="T347" s="18"/>
      <c r="U347" s="18"/>
      <c r="V347" s="18"/>
      <c r="W347" s="34"/>
    </row>
    <row r="348" spans="1:23" x14ac:dyDescent="0.2">
      <c r="A348" s="497"/>
      <c r="B348" s="499"/>
      <c r="C348" s="501"/>
      <c r="D348" s="501"/>
      <c r="E348" s="503"/>
      <c r="F348" s="17">
        <v>5</v>
      </c>
      <c r="G348" s="18" t="s">
        <v>4175</v>
      </c>
      <c r="H348" s="18" t="s">
        <v>4698</v>
      </c>
      <c r="I348" s="80"/>
      <c r="J348" s="18" t="s">
        <v>32</v>
      </c>
      <c r="K348" s="19">
        <v>1</v>
      </c>
      <c r="L348" s="19"/>
      <c r="M348" s="20" t="s">
        <v>34</v>
      </c>
      <c r="N348" s="20" t="s">
        <v>34</v>
      </c>
      <c r="O348" s="18" t="s">
        <v>35</v>
      </c>
      <c r="P348" s="18"/>
      <c r="Q348" s="18"/>
      <c r="R348" s="18"/>
      <c r="S348" s="18"/>
      <c r="T348" s="18"/>
      <c r="U348" s="18"/>
      <c r="V348" s="18"/>
      <c r="W348" s="34"/>
    </row>
    <row r="349" spans="1:23" x14ac:dyDescent="0.2">
      <c r="A349" s="497"/>
      <c r="B349" s="499"/>
      <c r="C349" s="501"/>
      <c r="D349" s="501"/>
      <c r="E349" s="503"/>
      <c r="F349" s="17">
        <v>6</v>
      </c>
      <c r="G349" s="18" t="s">
        <v>4177</v>
      </c>
      <c r="H349" s="18" t="s">
        <v>4699</v>
      </c>
      <c r="I349" s="80"/>
      <c r="J349" s="18" t="s">
        <v>134</v>
      </c>
      <c r="K349" s="19">
        <v>3</v>
      </c>
      <c r="L349" s="19">
        <v>0</v>
      </c>
      <c r="M349" s="20" t="s">
        <v>34</v>
      </c>
      <c r="N349" s="20" t="s">
        <v>34</v>
      </c>
      <c r="O349" s="18" t="s">
        <v>135</v>
      </c>
      <c r="P349" s="18"/>
      <c r="Q349" s="18"/>
      <c r="R349" s="18"/>
      <c r="S349" s="18"/>
      <c r="T349" s="18"/>
      <c r="U349" s="18"/>
      <c r="V349" s="18"/>
      <c r="W349" s="34"/>
    </row>
    <row r="350" spans="1:23" x14ac:dyDescent="0.2">
      <c r="A350" s="497"/>
      <c r="B350" s="499"/>
      <c r="C350" s="501"/>
      <c r="D350" s="501"/>
      <c r="E350" s="503"/>
      <c r="F350" s="17">
        <v>7</v>
      </c>
      <c r="G350" s="18" t="s">
        <v>4179</v>
      </c>
      <c r="H350" s="18" t="s">
        <v>4700</v>
      </c>
      <c r="I350" s="80"/>
      <c r="J350" s="18" t="s">
        <v>32</v>
      </c>
      <c r="K350" s="19">
        <v>1</v>
      </c>
      <c r="L350" s="19"/>
      <c r="M350" s="20" t="s">
        <v>34</v>
      </c>
      <c r="N350" s="20" t="s">
        <v>34</v>
      </c>
      <c r="O350" s="18" t="s">
        <v>35</v>
      </c>
      <c r="P350" s="18"/>
      <c r="Q350" s="18"/>
      <c r="R350" s="18"/>
      <c r="S350" s="18"/>
      <c r="T350" s="18"/>
      <c r="U350" s="18"/>
      <c r="V350" s="18"/>
      <c r="W350" s="34"/>
    </row>
    <row r="351" spans="1:23" x14ac:dyDescent="0.2">
      <c r="A351" s="497"/>
      <c r="B351" s="499"/>
      <c r="C351" s="501"/>
      <c r="D351" s="501"/>
      <c r="E351" s="503"/>
      <c r="F351" s="17">
        <v>8</v>
      </c>
      <c r="G351" s="18" t="s">
        <v>4181</v>
      </c>
      <c r="H351" s="18" t="s">
        <v>4701</v>
      </c>
      <c r="I351" s="80"/>
      <c r="J351" s="18" t="s">
        <v>32</v>
      </c>
      <c r="K351" s="19">
        <v>1</v>
      </c>
      <c r="L351" s="19"/>
      <c r="M351" s="20" t="s">
        <v>34</v>
      </c>
      <c r="N351" s="20" t="s">
        <v>34</v>
      </c>
      <c r="O351" s="18" t="s">
        <v>35</v>
      </c>
      <c r="P351" s="18"/>
      <c r="Q351" s="18"/>
      <c r="R351" s="18"/>
      <c r="S351" s="18"/>
      <c r="T351" s="18"/>
      <c r="U351" s="18"/>
      <c r="V351" s="18"/>
      <c r="W351" s="34"/>
    </row>
    <row r="352" spans="1:23" x14ac:dyDescent="0.2">
      <c r="A352" s="497"/>
      <c r="B352" s="499"/>
      <c r="C352" s="501"/>
      <c r="D352" s="501"/>
      <c r="E352" s="503"/>
      <c r="F352" s="17">
        <v>9</v>
      </c>
      <c r="G352" s="18" t="s">
        <v>4183</v>
      </c>
      <c r="H352" s="18" t="s">
        <v>4702</v>
      </c>
      <c r="I352" s="80"/>
      <c r="J352" s="18" t="s">
        <v>32</v>
      </c>
      <c r="K352" s="19">
        <v>1</v>
      </c>
      <c r="L352" s="19"/>
      <c r="M352" s="20" t="s">
        <v>34</v>
      </c>
      <c r="N352" s="20" t="s">
        <v>34</v>
      </c>
      <c r="O352" s="18" t="s">
        <v>35</v>
      </c>
      <c r="P352" s="18"/>
      <c r="Q352" s="18"/>
      <c r="R352" s="18"/>
      <c r="S352" s="18"/>
      <c r="T352" s="18"/>
      <c r="U352" s="18"/>
      <c r="V352" s="18"/>
      <c r="W352" s="34"/>
    </row>
    <row r="353" spans="1:23" x14ac:dyDescent="0.2">
      <c r="A353" s="497"/>
      <c r="B353" s="499"/>
      <c r="C353" s="501"/>
      <c r="D353" s="501"/>
      <c r="E353" s="503"/>
      <c r="F353" s="17">
        <v>10</v>
      </c>
      <c r="G353" s="18" t="s">
        <v>4185</v>
      </c>
      <c r="H353" s="18" t="s">
        <v>4703</v>
      </c>
      <c r="I353" s="80"/>
      <c r="J353" s="18" t="s">
        <v>32</v>
      </c>
      <c r="K353" s="19">
        <v>1</v>
      </c>
      <c r="L353" s="19"/>
      <c r="M353" s="20" t="s">
        <v>34</v>
      </c>
      <c r="N353" s="20" t="s">
        <v>34</v>
      </c>
      <c r="O353" s="18" t="s">
        <v>35</v>
      </c>
      <c r="P353" s="18"/>
      <c r="Q353" s="18"/>
      <c r="R353" s="18"/>
      <c r="S353" s="18"/>
      <c r="T353" s="18"/>
      <c r="U353" s="18"/>
      <c r="V353" s="18"/>
      <c r="W353" s="34"/>
    </row>
    <row r="354" spans="1:23" x14ac:dyDescent="0.2">
      <c r="A354" s="497"/>
      <c r="B354" s="499"/>
      <c r="C354" s="501"/>
      <c r="D354" s="501"/>
      <c r="E354" s="503"/>
      <c r="F354" s="17">
        <v>11</v>
      </c>
      <c r="G354" s="18" t="s">
        <v>4187</v>
      </c>
      <c r="H354" s="18" t="s">
        <v>4704</v>
      </c>
      <c r="I354" s="80"/>
      <c r="J354" s="18" t="s">
        <v>32</v>
      </c>
      <c r="K354" s="19">
        <v>1</v>
      </c>
      <c r="L354" s="19"/>
      <c r="M354" s="20" t="s">
        <v>34</v>
      </c>
      <c r="N354" s="20" t="s">
        <v>34</v>
      </c>
      <c r="O354" s="18" t="s">
        <v>35</v>
      </c>
      <c r="P354" s="18"/>
      <c r="Q354" s="18"/>
      <c r="R354" s="18"/>
      <c r="S354" s="18"/>
      <c r="T354" s="18"/>
      <c r="U354" s="18"/>
      <c r="V354" s="18"/>
      <c r="W354" s="34"/>
    </row>
    <row r="355" spans="1:23" x14ac:dyDescent="0.2">
      <c r="A355" s="497"/>
      <c r="B355" s="499"/>
      <c r="C355" s="501"/>
      <c r="D355" s="501"/>
      <c r="E355" s="503"/>
      <c r="F355" s="17">
        <v>12</v>
      </c>
      <c r="G355" s="18" t="s">
        <v>4189</v>
      </c>
      <c r="H355" s="18" t="s">
        <v>4705</v>
      </c>
      <c r="I355" s="80"/>
      <c r="J355" s="18" t="s">
        <v>32</v>
      </c>
      <c r="K355" s="19">
        <v>1</v>
      </c>
      <c r="L355" s="19"/>
      <c r="M355" s="20" t="s">
        <v>34</v>
      </c>
      <c r="N355" s="20" t="s">
        <v>34</v>
      </c>
      <c r="O355" s="18" t="s">
        <v>35</v>
      </c>
      <c r="P355" s="18"/>
      <c r="Q355" s="18"/>
      <c r="R355" s="18"/>
      <c r="S355" s="18"/>
      <c r="T355" s="18"/>
      <c r="U355" s="18"/>
      <c r="V355" s="18"/>
      <c r="W355" s="34"/>
    </row>
    <row r="356" spans="1:23" x14ac:dyDescent="0.2">
      <c r="A356" s="497"/>
      <c r="B356" s="499"/>
      <c r="C356" s="501"/>
      <c r="D356" s="501"/>
      <c r="E356" s="503"/>
      <c r="F356" s="17">
        <v>13</v>
      </c>
      <c r="G356" s="18" t="s">
        <v>4191</v>
      </c>
      <c r="H356" s="18" t="s">
        <v>4706</v>
      </c>
      <c r="I356" s="80"/>
      <c r="J356" s="18" t="s">
        <v>32</v>
      </c>
      <c r="K356" s="19">
        <v>4</v>
      </c>
      <c r="L356" s="19"/>
      <c r="M356" s="20" t="s">
        <v>34</v>
      </c>
      <c r="N356" s="20" t="s">
        <v>34</v>
      </c>
      <c r="O356" s="18" t="s">
        <v>522</v>
      </c>
      <c r="P356" s="18"/>
      <c r="Q356" s="18"/>
      <c r="R356" s="18"/>
      <c r="S356" s="18"/>
      <c r="T356" s="18"/>
      <c r="U356" s="18"/>
      <c r="V356" s="18"/>
      <c r="W356" s="34"/>
    </row>
    <row r="357" spans="1:23" x14ac:dyDescent="0.2">
      <c r="A357" s="497"/>
      <c r="B357" s="499"/>
      <c r="C357" s="501"/>
      <c r="D357" s="501"/>
      <c r="E357" s="503"/>
      <c r="F357" s="17">
        <v>14</v>
      </c>
      <c r="G357" s="18" t="s">
        <v>4357</v>
      </c>
      <c r="H357" s="18" t="s">
        <v>4707</v>
      </c>
      <c r="I357" s="80"/>
      <c r="J357" s="18" t="s">
        <v>32</v>
      </c>
      <c r="K357" s="19">
        <v>1</v>
      </c>
      <c r="L357" s="19"/>
      <c r="M357" s="20" t="s">
        <v>34</v>
      </c>
      <c r="N357" s="20" t="s">
        <v>34</v>
      </c>
      <c r="O357" s="18" t="s">
        <v>35</v>
      </c>
      <c r="P357" s="18"/>
      <c r="Q357" s="18"/>
      <c r="R357" s="18"/>
      <c r="S357" s="18"/>
      <c r="T357" s="18"/>
      <c r="U357" s="18"/>
      <c r="V357" s="18"/>
      <c r="W357" s="34"/>
    </row>
    <row r="358" spans="1:23" x14ac:dyDescent="0.2">
      <c r="A358" s="497"/>
      <c r="B358" s="499"/>
      <c r="C358" s="501"/>
      <c r="D358" s="501"/>
      <c r="E358" s="503"/>
      <c r="F358" s="17">
        <v>15</v>
      </c>
      <c r="G358" s="18" t="s">
        <v>4359</v>
      </c>
      <c r="H358" s="18" t="s">
        <v>4708</v>
      </c>
      <c r="I358" s="80"/>
      <c r="J358" s="18" t="s">
        <v>32</v>
      </c>
      <c r="K358" s="19">
        <v>1</v>
      </c>
      <c r="L358" s="19"/>
      <c r="M358" s="20" t="s">
        <v>34</v>
      </c>
      <c r="N358" s="20" t="s">
        <v>34</v>
      </c>
      <c r="O358" s="18" t="s">
        <v>35</v>
      </c>
      <c r="P358" s="18"/>
      <c r="Q358" s="18"/>
      <c r="R358" s="18"/>
      <c r="S358" s="18"/>
      <c r="T358" s="18"/>
      <c r="U358" s="18"/>
      <c r="V358" s="18"/>
      <c r="W358" s="34"/>
    </row>
    <row r="359" spans="1:23" x14ac:dyDescent="0.2">
      <c r="A359" s="497"/>
      <c r="B359" s="499"/>
      <c r="C359" s="501"/>
      <c r="D359" s="501"/>
      <c r="E359" s="503"/>
      <c r="F359" s="17">
        <v>16</v>
      </c>
      <c r="G359" s="18" t="s">
        <v>4197</v>
      </c>
      <c r="H359" s="18" t="s">
        <v>4709</v>
      </c>
      <c r="I359" s="80"/>
      <c r="J359" s="18" t="s">
        <v>32</v>
      </c>
      <c r="K359" s="19">
        <v>2</v>
      </c>
      <c r="L359" s="19"/>
      <c r="M359" s="20" t="s">
        <v>34</v>
      </c>
      <c r="N359" s="20" t="s">
        <v>34</v>
      </c>
      <c r="O359" s="18" t="s">
        <v>42</v>
      </c>
      <c r="P359" s="18"/>
      <c r="Q359" s="18"/>
      <c r="R359" s="18"/>
      <c r="S359" s="18"/>
      <c r="T359" s="18"/>
      <c r="U359" s="18"/>
      <c r="V359" s="18"/>
      <c r="W359" s="34"/>
    </row>
    <row r="360" spans="1:23" x14ac:dyDescent="0.2">
      <c r="A360" s="497"/>
      <c r="B360" s="499"/>
      <c r="C360" s="501"/>
      <c r="D360" s="501"/>
      <c r="E360" s="503"/>
      <c r="F360" s="17">
        <v>17</v>
      </c>
      <c r="G360" s="18" t="s">
        <v>4362</v>
      </c>
      <c r="H360" s="18" t="s">
        <v>4710</v>
      </c>
      <c r="I360" s="80"/>
      <c r="J360" s="18" t="s">
        <v>32</v>
      </c>
      <c r="K360" s="19">
        <v>1</v>
      </c>
      <c r="L360" s="19"/>
      <c r="M360" s="20" t="s">
        <v>34</v>
      </c>
      <c r="N360" s="20" t="s">
        <v>34</v>
      </c>
      <c r="O360" s="18" t="s">
        <v>35</v>
      </c>
      <c r="P360" s="18"/>
      <c r="Q360" s="18"/>
      <c r="R360" s="18"/>
      <c r="S360" s="18"/>
      <c r="T360" s="18"/>
      <c r="U360" s="18"/>
      <c r="V360" s="18"/>
      <c r="W360" s="34"/>
    </row>
    <row r="361" spans="1:23" x14ac:dyDescent="0.2">
      <c r="A361" s="497"/>
      <c r="B361" s="499"/>
      <c r="C361" s="501"/>
      <c r="D361" s="501"/>
      <c r="E361" s="503"/>
      <c r="F361" s="17">
        <v>18</v>
      </c>
      <c r="G361" s="18" t="s">
        <v>4201</v>
      </c>
      <c r="H361" s="18" t="s">
        <v>4711</v>
      </c>
      <c r="I361" s="80"/>
      <c r="J361" s="18" t="s">
        <v>32</v>
      </c>
      <c r="K361" s="19">
        <v>2</v>
      </c>
      <c r="L361" s="19"/>
      <c r="M361" s="20" t="s">
        <v>34</v>
      </c>
      <c r="N361" s="20" t="s">
        <v>34</v>
      </c>
      <c r="O361" s="18" t="s">
        <v>42</v>
      </c>
      <c r="P361" s="18"/>
      <c r="Q361" s="18"/>
      <c r="R361" s="18"/>
      <c r="S361" s="18"/>
      <c r="T361" s="18"/>
      <c r="U361" s="18"/>
      <c r="V361" s="18"/>
      <c r="W361" s="34"/>
    </row>
    <row r="362" spans="1:23" x14ac:dyDescent="0.2">
      <c r="A362" s="497"/>
      <c r="B362" s="499"/>
      <c r="C362" s="501"/>
      <c r="D362" s="501"/>
      <c r="E362" s="503"/>
      <c r="F362" s="17">
        <v>19</v>
      </c>
      <c r="G362" s="18" t="s">
        <v>4418</v>
      </c>
      <c r="H362" s="18" t="s">
        <v>4712</v>
      </c>
      <c r="I362" s="80"/>
      <c r="J362" s="18" t="s">
        <v>32</v>
      </c>
      <c r="K362" s="19">
        <v>2</v>
      </c>
      <c r="L362" s="19"/>
      <c r="M362" s="20" t="s">
        <v>34</v>
      </c>
      <c r="N362" s="20" t="s">
        <v>34</v>
      </c>
      <c r="O362" s="18" t="s">
        <v>42</v>
      </c>
      <c r="P362" s="18"/>
      <c r="Q362" s="18"/>
      <c r="R362" s="18"/>
      <c r="S362" s="18"/>
      <c r="T362" s="18"/>
      <c r="U362" s="18"/>
      <c r="V362" s="18"/>
      <c r="W362" s="34"/>
    </row>
    <row r="363" spans="1:23" x14ac:dyDescent="0.2">
      <c r="A363" s="497"/>
      <c r="B363" s="499"/>
      <c r="C363" s="501"/>
      <c r="D363" s="501"/>
      <c r="E363" s="503"/>
      <c r="F363" s="17">
        <v>20</v>
      </c>
      <c r="G363" s="18" t="s">
        <v>4713</v>
      </c>
      <c r="H363" s="18" t="s">
        <v>4714</v>
      </c>
      <c r="I363" s="80"/>
      <c r="J363" s="18" t="s">
        <v>44</v>
      </c>
      <c r="K363" s="19">
        <v>30</v>
      </c>
      <c r="L363" s="19"/>
      <c r="M363" s="20" t="s">
        <v>34</v>
      </c>
      <c r="N363" s="20" t="s">
        <v>34</v>
      </c>
      <c r="O363" s="18" t="s">
        <v>51</v>
      </c>
      <c r="P363" s="18"/>
      <c r="Q363" s="18"/>
      <c r="R363" s="18"/>
      <c r="S363" s="18"/>
      <c r="T363" s="18"/>
      <c r="U363" s="18"/>
      <c r="V363" s="18"/>
      <c r="W363" s="34"/>
    </row>
    <row r="364" spans="1:23" x14ac:dyDescent="0.2">
      <c r="A364" s="497"/>
      <c r="B364" s="499"/>
      <c r="C364" s="501"/>
      <c r="D364" s="501"/>
      <c r="E364" s="503"/>
      <c r="F364" s="17">
        <v>21</v>
      </c>
      <c r="G364" s="18" t="s">
        <v>3400</v>
      </c>
      <c r="H364" s="18" t="s">
        <v>4715</v>
      </c>
      <c r="I364" s="80"/>
      <c r="J364" s="18" t="s">
        <v>32</v>
      </c>
      <c r="K364" s="19">
        <v>7</v>
      </c>
      <c r="L364" s="19"/>
      <c r="M364" s="20" t="s">
        <v>34</v>
      </c>
      <c r="N364" s="20" t="s">
        <v>34</v>
      </c>
      <c r="O364" s="18" t="s">
        <v>63</v>
      </c>
      <c r="P364" s="18"/>
      <c r="Q364" s="18"/>
      <c r="R364" s="18"/>
      <c r="S364" s="18"/>
      <c r="T364" s="18"/>
      <c r="U364" s="18"/>
      <c r="V364" s="18"/>
      <c r="W364" s="34"/>
    </row>
    <row r="365" spans="1:23" x14ac:dyDescent="0.2">
      <c r="A365" s="497"/>
      <c r="B365" s="499"/>
      <c r="C365" s="501"/>
      <c r="D365" s="501"/>
      <c r="E365" s="503"/>
      <c r="F365" s="17">
        <v>22</v>
      </c>
      <c r="G365" s="18" t="s">
        <v>3372</v>
      </c>
      <c r="H365" s="18" t="s">
        <v>4716</v>
      </c>
      <c r="I365" s="80"/>
      <c r="J365" s="18" t="s">
        <v>32</v>
      </c>
      <c r="K365" s="19">
        <v>5</v>
      </c>
      <c r="L365" s="19"/>
      <c r="M365" s="20" t="s">
        <v>34</v>
      </c>
      <c r="N365" s="20" t="s">
        <v>34</v>
      </c>
      <c r="O365" s="18" t="s">
        <v>1364</v>
      </c>
      <c r="P365" s="18"/>
      <c r="Q365" s="18"/>
      <c r="R365" s="18"/>
      <c r="S365" s="18"/>
      <c r="T365" s="18"/>
      <c r="U365" s="18"/>
      <c r="V365" s="18"/>
      <c r="W365" s="34"/>
    </row>
    <row r="366" spans="1:23" x14ac:dyDescent="0.2">
      <c r="A366" s="497"/>
      <c r="B366" s="499"/>
      <c r="C366" s="501"/>
      <c r="D366" s="501"/>
      <c r="E366" s="503"/>
      <c r="F366" s="17">
        <v>23</v>
      </c>
      <c r="G366" s="18" t="s">
        <v>4230</v>
      </c>
      <c r="H366" s="18" t="s">
        <v>4717</v>
      </c>
      <c r="I366" s="80"/>
      <c r="J366" s="18" t="s">
        <v>44</v>
      </c>
      <c r="K366" s="19">
        <v>3</v>
      </c>
      <c r="L366" s="19"/>
      <c r="M366" s="20" t="s">
        <v>34</v>
      </c>
      <c r="N366" s="20" t="s">
        <v>34</v>
      </c>
      <c r="O366" s="18" t="s">
        <v>1483</v>
      </c>
      <c r="P366" s="18"/>
      <c r="Q366" s="18"/>
      <c r="R366" s="18"/>
      <c r="S366" s="18"/>
      <c r="T366" s="18"/>
      <c r="U366" s="18"/>
      <c r="V366" s="18"/>
      <c r="W366" s="34"/>
    </row>
    <row r="367" spans="1:23" x14ac:dyDescent="0.2">
      <c r="A367" s="497"/>
      <c r="B367" s="499"/>
      <c r="C367" s="501"/>
      <c r="D367" s="501"/>
      <c r="E367" s="503"/>
      <c r="F367" s="17">
        <v>24</v>
      </c>
      <c r="G367" s="18" t="s">
        <v>4718</v>
      </c>
      <c r="H367" s="18" t="s">
        <v>4719</v>
      </c>
      <c r="I367" s="80"/>
      <c r="J367" s="18" t="s">
        <v>44</v>
      </c>
      <c r="K367" s="19">
        <v>60</v>
      </c>
      <c r="L367" s="19"/>
      <c r="M367" s="20" t="s">
        <v>34</v>
      </c>
      <c r="N367" s="20" t="s">
        <v>34</v>
      </c>
      <c r="O367" s="18" t="s">
        <v>540</v>
      </c>
      <c r="P367" s="18"/>
      <c r="Q367" s="18"/>
      <c r="R367" s="18"/>
      <c r="S367" s="18"/>
      <c r="T367" s="18"/>
      <c r="U367" s="18"/>
      <c r="V367" s="18"/>
      <c r="W367" s="34"/>
    </row>
    <row r="368" spans="1:23" x14ac:dyDescent="0.2">
      <c r="A368" s="497"/>
      <c r="B368" s="499"/>
      <c r="C368" s="501"/>
      <c r="D368" s="501"/>
      <c r="E368" s="503"/>
      <c r="F368" s="17">
        <v>25</v>
      </c>
      <c r="G368" s="18" t="s">
        <v>2844</v>
      </c>
      <c r="H368" s="18" t="s">
        <v>4720</v>
      </c>
      <c r="I368" s="80"/>
      <c r="J368" s="18" t="s">
        <v>44</v>
      </c>
      <c r="K368" s="19">
        <v>14</v>
      </c>
      <c r="L368" s="19"/>
      <c r="M368" s="20" t="s">
        <v>34</v>
      </c>
      <c r="N368" s="20" t="s">
        <v>34</v>
      </c>
      <c r="O368" s="18" t="s">
        <v>1331</v>
      </c>
      <c r="P368" s="18"/>
      <c r="Q368" s="18"/>
      <c r="R368" s="18"/>
      <c r="S368" s="18"/>
      <c r="T368" s="18"/>
      <c r="U368" s="18"/>
      <c r="V368" s="18"/>
      <c r="W368" s="34"/>
    </row>
    <row r="369" spans="1:23" x14ac:dyDescent="0.2">
      <c r="A369" s="497"/>
      <c r="B369" s="499"/>
      <c r="C369" s="501"/>
      <c r="D369" s="501"/>
      <c r="E369" s="503"/>
      <c r="F369" s="17">
        <v>26</v>
      </c>
      <c r="G369" s="18" t="s">
        <v>4436</v>
      </c>
      <c r="H369" s="18" t="s">
        <v>4721</v>
      </c>
      <c r="I369" s="80"/>
      <c r="J369" s="18" t="s">
        <v>32</v>
      </c>
      <c r="K369" s="19">
        <v>1</v>
      </c>
      <c r="L369" s="19"/>
      <c r="M369" s="20" t="s">
        <v>34</v>
      </c>
      <c r="N369" s="20" t="s">
        <v>34</v>
      </c>
      <c r="O369" s="18" t="s">
        <v>35</v>
      </c>
      <c r="P369" s="18"/>
      <c r="Q369" s="18"/>
      <c r="R369" s="18"/>
      <c r="S369" s="18"/>
      <c r="T369" s="18"/>
      <c r="U369" s="18"/>
      <c r="V369" s="18"/>
      <c r="W369" s="34"/>
    </row>
    <row r="370" spans="1:23" x14ac:dyDescent="0.2">
      <c r="A370" s="497"/>
      <c r="B370" s="499"/>
      <c r="C370" s="501"/>
      <c r="D370" s="501"/>
      <c r="E370" s="503"/>
      <c r="F370" s="17">
        <v>27</v>
      </c>
      <c r="G370" s="18" t="s">
        <v>3398</v>
      </c>
      <c r="H370" s="18" t="s">
        <v>4722</v>
      </c>
      <c r="I370" s="80"/>
      <c r="J370" s="18" t="s">
        <v>32</v>
      </c>
      <c r="K370" s="19">
        <v>1</v>
      </c>
      <c r="L370" s="19"/>
      <c r="M370" s="20" t="s">
        <v>34</v>
      </c>
      <c r="N370" s="20" t="s">
        <v>34</v>
      </c>
      <c r="O370" s="18" t="s">
        <v>35</v>
      </c>
      <c r="P370" s="18"/>
      <c r="Q370" s="18"/>
      <c r="R370" s="18"/>
      <c r="S370" s="18"/>
      <c r="T370" s="18"/>
      <c r="U370" s="18"/>
      <c r="V370" s="18"/>
      <c r="W370" s="34"/>
    </row>
    <row r="371" spans="1:23" x14ac:dyDescent="0.2">
      <c r="A371" s="497"/>
      <c r="B371" s="499"/>
      <c r="C371" s="501"/>
      <c r="D371" s="501"/>
      <c r="E371" s="503"/>
      <c r="F371" s="17">
        <v>28</v>
      </c>
      <c r="G371" s="18" t="s">
        <v>4723</v>
      </c>
      <c r="H371" s="18" t="s">
        <v>4724</v>
      </c>
      <c r="I371" s="80"/>
      <c r="J371" s="18" t="s">
        <v>32</v>
      </c>
      <c r="K371" s="19">
        <v>1</v>
      </c>
      <c r="L371" s="19"/>
      <c r="M371" s="20" t="s">
        <v>34</v>
      </c>
      <c r="N371" s="20" t="s">
        <v>34</v>
      </c>
      <c r="O371" s="18" t="s">
        <v>35</v>
      </c>
      <c r="P371" s="18"/>
      <c r="Q371" s="18"/>
      <c r="R371" s="18"/>
      <c r="S371" s="18"/>
      <c r="T371" s="18"/>
      <c r="U371" s="18"/>
      <c r="V371" s="18"/>
      <c r="W371" s="34"/>
    </row>
    <row r="372" spans="1:23" x14ac:dyDescent="0.2">
      <c r="A372" s="497"/>
      <c r="B372" s="499"/>
      <c r="C372" s="501"/>
      <c r="D372" s="501"/>
      <c r="E372" s="503"/>
      <c r="F372" s="17">
        <v>29</v>
      </c>
      <c r="G372" s="18" t="s">
        <v>4525</v>
      </c>
      <c r="H372" s="18" t="s">
        <v>4725</v>
      </c>
      <c r="I372" s="80"/>
      <c r="J372" s="18" t="s">
        <v>32</v>
      </c>
      <c r="K372" s="19">
        <v>1</v>
      </c>
      <c r="L372" s="19"/>
      <c r="M372" s="20" t="s">
        <v>34</v>
      </c>
      <c r="N372" s="20" t="s">
        <v>34</v>
      </c>
      <c r="O372" s="18" t="s">
        <v>35</v>
      </c>
      <c r="P372" s="18"/>
      <c r="Q372" s="18"/>
      <c r="R372" s="18"/>
      <c r="S372" s="18"/>
      <c r="T372" s="18"/>
      <c r="U372" s="18"/>
      <c r="V372" s="18"/>
      <c r="W372" s="34"/>
    </row>
    <row r="373" spans="1:23" x14ac:dyDescent="0.2">
      <c r="A373" s="497"/>
      <c r="B373" s="499"/>
      <c r="C373" s="501"/>
      <c r="D373" s="501"/>
      <c r="E373" s="503"/>
      <c r="F373" s="17">
        <v>30</v>
      </c>
      <c r="G373" s="18" t="s">
        <v>3406</v>
      </c>
      <c r="H373" s="18" t="s">
        <v>4726</v>
      </c>
      <c r="I373" s="80"/>
      <c r="J373" s="18" t="s">
        <v>32</v>
      </c>
      <c r="K373" s="19">
        <v>1</v>
      </c>
      <c r="L373" s="19"/>
      <c r="M373" s="20" t="s">
        <v>34</v>
      </c>
      <c r="N373" s="20" t="s">
        <v>34</v>
      </c>
      <c r="O373" s="18" t="s">
        <v>35</v>
      </c>
      <c r="P373" s="18"/>
      <c r="Q373" s="18"/>
      <c r="R373" s="18"/>
      <c r="S373" s="18"/>
      <c r="T373" s="18"/>
      <c r="U373" s="18"/>
      <c r="V373" s="18"/>
      <c r="W373" s="34"/>
    </row>
    <row r="374" spans="1:23" x14ac:dyDescent="0.2">
      <c r="A374" s="497"/>
      <c r="B374" s="499"/>
      <c r="C374" s="501"/>
      <c r="D374" s="501"/>
      <c r="E374" s="503"/>
      <c r="F374" s="17">
        <v>31</v>
      </c>
      <c r="G374" s="18" t="s">
        <v>3637</v>
      </c>
      <c r="H374" s="18" t="s">
        <v>4727</v>
      </c>
      <c r="I374" s="80"/>
      <c r="J374" s="18" t="s">
        <v>123</v>
      </c>
      <c r="K374" s="19"/>
      <c r="L374" s="19"/>
      <c r="M374" s="20" t="s">
        <v>34</v>
      </c>
      <c r="N374" s="20" t="s">
        <v>34</v>
      </c>
      <c r="O374" s="18" t="s">
        <v>124</v>
      </c>
      <c r="P374" s="18"/>
      <c r="Q374" s="18"/>
      <c r="R374" s="18"/>
      <c r="S374" s="18"/>
      <c r="T374" s="18"/>
      <c r="U374" s="18"/>
      <c r="V374" s="18"/>
      <c r="W374" s="34"/>
    </row>
    <row r="375" spans="1:23" x14ac:dyDescent="0.2">
      <c r="A375" s="497"/>
      <c r="B375" s="499"/>
      <c r="C375" s="501"/>
      <c r="D375" s="501"/>
      <c r="E375" s="503"/>
      <c r="F375" s="17">
        <v>32</v>
      </c>
      <c r="G375" s="18" t="s">
        <v>4338</v>
      </c>
      <c r="H375" s="18" t="s">
        <v>4728</v>
      </c>
      <c r="I375" s="80"/>
      <c r="J375" s="18" t="s">
        <v>123</v>
      </c>
      <c r="K375" s="19"/>
      <c r="L375" s="19"/>
      <c r="M375" s="20" t="s">
        <v>34</v>
      </c>
      <c r="N375" s="20" t="s">
        <v>34</v>
      </c>
      <c r="O375" s="18" t="s">
        <v>124</v>
      </c>
      <c r="P375" s="18"/>
      <c r="Q375" s="18"/>
      <c r="R375" s="18"/>
      <c r="S375" s="18"/>
      <c r="T375" s="18"/>
      <c r="U375" s="18"/>
      <c r="V375" s="18"/>
      <c r="W375" s="34"/>
    </row>
    <row r="376" spans="1:23" x14ac:dyDescent="0.2">
      <c r="A376" s="497"/>
      <c r="B376" s="499"/>
      <c r="C376" s="501"/>
      <c r="D376" s="501"/>
      <c r="E376" s="503"/>
      <c r="F376" s="17">
        <v>33</v>
      </c>
      <c r="G376" s="18" t="s">
        <v>3641</v>
      </c>
      <c r="H376" s="18" t="s">
        <v>4729</v>
      </c>
      <c r="I376" s="80"/>
      <c r="J376" s="18" t="s">
        <v>123</v>
      </c>
      <c r="K376" s="19"/>
      <c r="L376" s="19"/>
      <c r="M376" s="20" t="s">
        <v>34</v>
      </c>
      <c r="N376" s="20" t="s">
        <v>34</v>
      </c>
      <c r="O376" s="18" t="s">
        <v>124</v>
      </c>
      <c r="P376" s="18"/>
      <c r="Q376" s="18"/>
      <c r="R376" s="18"/>
      <c r="S376" s="18"/>
      <c r="T376" s="18"/>
      <c r="U376" s="18"/>
      <c r="V376" s="18"/>
      <c r="W376" s="34"/>
    </row>
    <row r="377" spans="1:23" x14ac:dyDescent="0.2">
      <c r="A377" s="497"/>
      <c r="B377" s="499"/>
      <c r="C377" s="501"/>
      <c r="D377" s="501"/>
      <c r="E377" s="503"/>
      <c r="F377" s="17">
        <v>34</v>
      </c>
      <c r="G377" s="18" t="s">
        <v>3961</v>
      </c>
      <c r="H377" s="18" t="s">
        <v>4730</v>
      </c>
      <c r="I377" s="80"/>
      <c r="J377" s="18" t="s">
        <v>44</v>
      </c>
      <c r="K377" s="19">
        <v>8</v>
      </c>
      <c r="L377" s="19"/>
      <c r="M377" s="20" t="s">
        <v>34</v>
      </c>
      <c r="N377" s="20" t="s">
        <v>34</v>
      </c>
      <c r="O377" s="18" t="s">
        <v>65</v>
      </c>
      <c r="P377" s="18"/>
      <c r="Q377" s="18"/>
      <c r="R377" s="18"/>
      <c r="S377" s="18"/>
      <c r="T377" s="18"/>
      <c r="U377" s="18"/>
      <c r="V377" s="18"/>
      <c r="W377" s="34"/>
    </row>
    <row r="378" spans="1:23" x14ac:dyDescent="0.2">
      <c r="A378" s="497"/>
      <c r="B378" s="499"/>
      <c r="C378" s="501"/>
      <c r="D378" s="501"/>
      <c r="E378" s="503"/>
      <c r="F378" s="17">
        <v>35</v>
      </c>
      <c r="G378" s="18" t="s">
        <v>4342</v>
      </c>
      <c r="H378" s="18" t="s">
        <v>4731</v>
      </c>
      <c r="I378" s="80"/>
      <c r="J378" s="18" t="s">
        <v>44</v>
      </c>
      <c r="K378" s="19">
        <v>20</v>
      </c>
      <c r="L378" s="19"/>
      <c r="M378" s="20" t="s">
        <v>34</v>
      </c>
      <c r="N378" s="20" t="s">
        <v>34</v>
      </c>
      <c r="O378" s="18" t="s">
        <v>37</v>
      </c>
      <c r="P378" s="18"/>
      <c r="Q378" s="18"/>
      <c r="R378" s="18"/>
      <c r="S378" s="18"/>
      <c r="T378" s="18"/>
      <c r="U378" s="18"/>
      <c r="V378" s="18"/>
      <c r="W378" s="34"/>
    </row>
    <row r="379" spans="1:23" x14ac:dyDescent="0.2">
      <c r="A379" s="496" t="s">
        <v>4156</v>
      </c>
      <c r="B379" s="498" t="s">
        <v>4157</v>
      </c>
      <c r="C379" s="500"/>
      <c r="D379" s="500"/>
      <c r="E379" s="502">
        <v>16777215</v>
      </c>
      <c r="F379" s="27">
        <v>1</v>
      </c>
      <c r="G379" s="28" t="s">
        <v>4168</v>
      </c>
      <c r="H379" s="28" t="s">
        <v>4732</v>
      </c>
      <c r="I379" s="79"/>
      <c r="J379" s="28" t="s">
        <v>32</v>
      </c>
      <c r="K379" s="29">
        <v>6</v>
      </c>
      <c r="L379" s="29"/>
      <c r="M379" s="30" t="s">
        <v>34</v>
      </c>
      <c r="N379" s="30" t="s">
        <v>34</v>
      </c>
      <c r="O379" s="28" t="s">
        <v>45</v>
      </c>
      <c r="P379" s="28"/>
      <c r="Q379" s="28"/>
      <c r="R379" s="28"/>
      <c r="S379" s="28"/>
      <c r="T379" s="28"/>
      <c r="U379" s="28"/>
      <c r="V379" s="28"/>
      <c r="W379" s="33"/>
    </row>
    <row r="380" spans="1:23" x14ac:dyDescent="0.2">
      <c r="A380" s="497"/>
      <c r="B380" s="499"/>
      <c r="C380" s="501"/>
      <c r="D380" s="501"/>
      <c r="E380" s="503"/>
      <c r="F380" s="17">
        <v>2</v>
      </c>
      <c r="G380" s="18" t="s">
        <v>3337</v>
      </c>
      <c r="H380" s="18" t="s">
        <v>4733</v>
      </c>
      <c r="I380" s="80"/>
      <c r="J380" s="18" t="s">
        <v>32</v>
      </c>
      <c r="K380" s="19">
        <v>8</v>
      </c>
      <c r="L380" s="19"/>
      <c r="M380" s="20" t="s">
        <v>34</v>
      </c>
      <c r="N380" s="20" t="s">
        <v>34</v>
      </c>
      <c r="O380" s="18" t="s">
        <v>40</v>
      </c>
      <c r="P380" s="18"/>
      <c r="Q380" s="18"/>
      <c r="R380" s="18"/>
      <c r="S380" s="18"/>
      <c r="T380" s="18"/>
      <c r="U380" s="18"/>
      <c r="V380" s="18"/>
      <c r="W380" s="34"/>
    </row>
    <row r="381" spans="1:23" x14ac:dyDescent="0.2">
      <c r="A381" s="497"/>
      <c r="B381" s="499"/>
      <c r="C381" s="501"/>
      <c r="D381" s="501"/>
      <c r="E381" s="503"/>
      <c r="F381" s="17">
        <v>3</v>
      </c>
      <c r="G381" s="18" t="s">
        <v>4171</v>
      </c>
      <c r="H381" s="18" t="s">
        <v>4734</v>
      </c>
      <c r="I381" s="80"/>
      <c r="J381" s="18" t="s">
        <v>32</v>
      </c>
      <c r="K381" s="19">
        <v>1</v>
      </c>
      <c r="L381" s="19"/>
      <c r="M381" s="20" t="s">
        <v>34</v>
      </c>
      <c r="N381" s="20" t="s">
        <v>34</v>
      </c>
      <c r="O381" s="18" t="s">
        <v>35</v>
      </c>
      <c r="P381" s="18"/>
      <c r="Q381" s="18"/>
      <c r="R381" s="18"/>
      <c r="S381" s="18"/>
      <c r="T381" s="18"/>
      <c r="U381" s="18"/>
      <c r="V381" s="18"/>
      <c r="W381" s="34"/>
    </row>
    <row r="382" spans="1:23" x14ac:dyDescent="0.2">
      <c r="A382" s="497"/>
      <c r="B382" s="499"/>
      <c r="C382" s="501"/>
      <c r="D382" s="501"/>
      <c r="E382" s="503"/>
      <c r="F382" s="17">
        <v>4</v>
      </c>
      <c r="G382" s="18" t="s">
        <v>3796</v>
      </c>
      <c r="H382" s="18" t="s">
        <v>4735</v>
      </c>
      <c r="I382" s="80"/>
      <c r="J382" s="18" t="s">
        <v>32</v>
      </c>
      <c r="K382" s="19">
        <v>1</v>
      </c>
      <c r="L382" s="19"/>
      <c r="M382" s="20" t="s">
        <v>34</v>
      </c>
      <c r="N382" s="20" t="s">
        <v>34</v>
      </c>
      <c r="O382" s="18" t="s">
        <v>35</v>
      </c>
      <c r="P382" s="18"/>
      <c r="Q382" s="18"/>
      <c r="R382" s="18"/>
      <c r="S382" s="18"/>
      <c r="T382" s="18"/>
      <c r="U382" s="18"/>
      <c r="V382" s="18"/>
      <c r="W382" s="34"/>
    </row>
    <row r="383" spans="1:23" x14ac:dyDescent="0.2">
      <c r="A383" s="497"/>
      <c r="B383" s="499"/>
      <c r="C383" s="501"/>
      <c r="D383" s="501"/>
      <c r="E383" s="503"/>
      <c r="F383" s="17">
        <v>5</v>
      </c>
      <c r="G383" s="18" t="s">
        <v>4175</v>
      </c>
      <c r="H383" s="18" t="s">
        <v>4736</v>
      </c>
      <c r="I383" s="80"/>
      <c r="J383" s="18" t="s">
        <v>32</v>
      </c>
      <c r="K383" s="19">
        <v>1</v>
      </c>
      <c r="L383" s="19"/>
      <c r="M383" s="20" t="s">
        <v>34</v>
      </c>
      <c r="N383" s="20" t="s">
        <v>34</v>
      </c>
      <c r="O383" s="18" t="s">
        <v>35</v>
      </c>
      <c r="P383" s="18"/>
      <c r="Q383" s="18"/>
      <c r="R383" s="18"/>
      <c r="S383" s="18"/>
      <c r="T383" s="18"/>
      <c r="U383" s="18"/>
      <c r="V383" s="18"/>
      <c r="W383" s="34"/>
    </row>
    <row r="384" spans="1:23" x14ac:dyDescent="0.2">
      <c r="A384" s="497"/>
      <c r="B384" s="499"/>
      <c r="C384" s="501"/>
      <c r="D384" s="501"/>
      <c r="E384" s="503"/>
      <c r="F384" s="17">
        <v>6</v>
      </c>
      <c r="G384" s="18" t="s">
        <v>4177</v>
      </c>
      <c r="H384" s="18" t="s">
        <v>4737</v>
      </c>
      <c r="I384" s="80"/>
      <c r="J384" s="18" t="s">
        <v>134</v>
      </c>
      <c r="K384" s="19">
        <v>3</v>
      </c>
      <c r="L384" s="19">
        <v>0</v>
      </c>
      <c r="M384" s="20" t="s">
        <v>34</v>
      </c>
      <c r="N384" s="20" t="s">
        <v>34</v>
      </c>
      <c r="O384" s="18" t="s">
        <v>135</v>
      </c>
      <c r="P384" s="18"/>
      <c r="Q384" s="18"/>
      <c r="R384" s="18"/>
      <c r="S384" s="18"/>
      <c r="T384" s="18"/>
      <c r="U384" s="18"/>
      <c r="V384" s="18"/>
      <c r="W384" s="34"/>
    </row>
    <row r="385" spans="1:23" x14ac:dyDescent="0.2">
      <c r="A385" s="497"/>
      <c r="B385" s="499"/>
      <c r="C385" s="501"/>
      <c r="D385" s="501"/>
      <c r="E385" s="503"/>
      <c r="F385" s="17">
        <v>7</v>
      </c>
      <c r="G385" s="18" t="s">
        <v>4179</v>
      </c>
      <c r="H385" s="18" t="s">
        <v>4738</v>
      </c>
      <c r="I385" s="80"/>
      <c r="J385" s="18" t="s">
        <v>32</v>
      </c>
      <c r="K385" s="19">
        <v>1</v>
      </c>
      <c r="L385" s="19"/>
      <c r="M385" s="20" t="s">
        <v>34</v>
      </c>
      <c r="N385" s="20" t="s">
        <v>34</v>
      </c>
      <c r="O385" s="18" t="s">
        <v>35</v>
      </c>
      <c r="P385" s="18"/>
      <c r="Q385" s="18"/>
      <c r="R385" s="18"/>
      <c r="S385" s="18"/>
      <c r="T385" s="18"/>
      <c r="U385" s="18"/>
      <c r="V385" s="18"/>
      <c r="W385" s="34"/>
    </row>
    <row r="386" spans="1:23" x14ac:dyDescent="0.2">
      <c r="A386" s="497"/>
      <c r="B386" s="499"/>
      <c r="C386" s="501"/>
      <c r="D386" s="501"/>
      <c r="E386" s="503"/>
      <c r="F386" s="17">
        <v>8</v>
      </c>
      <c r="G386" s="18" t="s">
        <v>4181</v>
      </c>
      <c r="H386" s="18" t="s">
        <v>4739</v>
      </c>
      <c r="I386" s="80"/>
      <c r="J386" s="18" t="s">
        <v>32</v>
      </c>
      <c r="K386" s="19">
        <v>1</v>
      </c>
      <c r="L386" s="19"/>
      <c r="M386" s="20" t="s">
        <v>34</v>
      </c>
      <c r="N386" s="20" t="s">
        <v>34</v>
      </c>
      <c r="O386" s="18" t="s">
        <v>35</v>
      </c>
      <c r="P386" s="18"/>
      <c r="Q386" s="18"/>
      <c r="R386" s="18"/>
      <c r="S386" s="18"/>
      <c r="T386" s="18"/>
      <c r="U386" s="18"/>
      <c r="V386" s="18"/>
      <c r="W386" s="34"/>
    </row>
    <row r="387" spans="1:23" x14ac:dyDescent="0.2">
      <c r="A387" s="497"/>
      <c r="B387" s="499"/>
      <c r="C387" s="501"/>
      <c r="D387" s="501"/>
      <c r="E387" s="503"/>
      <c r="F387" s="17">
        <v>9</v>
      </c>
      <c r="G387" s="18" t="s">
        <v>4183</v>
      </c>
      <c r="H387" s="18" t="s">
        <v>4740</v>
      </c>
      <c r="I387" s="80"/>
      <c r="J387" s="18" t="s">
        <v>32</v>
      </c>
      <c r="K387" s="19">
        <v>1</v>
      </c>
      <c r="L387" s="19"/>
      <c r="M387" s="20" t="s">
        <v>34</v>
      </c>
      <c r="N387" s="20" t="s">
        <v>34</v>
      </c>
      <c r="O387" s="18" t="s">
        <v>35</v>
      </c>
      <c r="P387" s="18"/>
      <c r="Q387" s="18"/>
      <c r="R387" s="18"/>
      <c r="S387" s="18"/>
      <c r="T387" s="18"/>
      <c r="U387" s="18"/>
      <c r="V387" s="18"/>
      <c r="W387" s="34"/>
    </row>
    <row r="388" spans="1:23" x14ac:dyDescent="0.2">
      <c r="A388" s="497"/>
      <c r="B388" s="499"/>
      <c r="C388" s="501"/>
      <c r="D388" s="501"/>
      <c r="E388" s="503"/>
      <c r="F388" s="17">
        <v>10</v>
      </c>
      <c r="G388" s="18" t="s">
        <v>4185</v>
      </c>
      <c r="H388" s="18" t="s">
        <v>4741</v>
      </c>
      <c r="I388" s="80"/>
      <c r="J388" s="18" t="s">
        <v>32</v>
      </c>
      <c r="K388" s="19">
        <v>1</v>
      </c>
      <c r="L388" s="19"/>
      <c r="M388" s="20" t="s">
        <v>34</v>
      </c>
      <c r="N388" s="20" t="s">
        <v>34</v>
      </c>
      <c r="O388" s="18" t="s">
        <v>35</v>
      </c>
      <c r="P388" s="18"/>
      <c r="Q388" s="18"/>
      <c r="R388" s="18"/>
      <c r="S388" s="18"/>
      <c r="T388" s="18"/>
      <c r="U388" s="18"/>
      <c r="V388" s="18"/>
      <c r="W388" s="34"/>
    </row>
    <row r="389" spans="1:23" x14ac:dyDescent="0.2">
      <c r="A389" s="497"/>
      <c r="B389" s="499"/>
      <c r="C389" s="501"/>
      <c r="D389" s="501"/>
      <c r="E389" s="503"/>
      <c r="F389" s="17">
        <v>11</v>
      </c>
      <c r="G389" s="18" t="s">
        <v>4187</v>
      </c>
      <c r="H389" s="18" t="s">
        <v>4742</v>
      </c>
      <c r="I389" s="80"/>
      <c r="J389" s="18" t="s">
        <v>32</v>
      </c>
      <c r="K389" s="19">
        <v>1</v>
      </c>
      <c r="L389" s="19"/>
      <c r="M389" s="20" t="s">
        <v>34</v>
      </c>
      <c r="N389" s="20" t="s">
        <v>34</v>
      </c>
      <c r="O389" s="18" t="s">
        <v>35</v>
      </c>
      <c r="P389" s="18"/>
      <c r="Q389" s="18"/>
      <c r="R389" s="18"/>
      <c r="S389" s="18"/>
      <c r="T389" s="18"/>
      <c r="U389" s="18"/>
      <c r="V389" s="18"/>
      <c r="W389" s="34"/>
    </row>
    <row r="390" spans="1:23" x14ac:dyDescent="0.2">
      <c r="A390" s="497"/>
      <c r="B390" s="499"/>
      <c r="C390" s="501"/>
      <c r="D390" s="501"/>
      <c r="E390" s="503"/>
      <c r="F390" s="17">
        <v>12</v>
      </c>
      <c r="G390" s="18" t="s">
        <v>4189</v>
      </c>
      <c r="H390" s="18" t="s">
        <v>4743</v>
      </c>
      <c r="I390" s="80"/>
      <c r="J390" s="18" t="s">
        <v>32</v>
      </c>
      <c r="K390" s="19">
        <v>1</v>
      </c>
      <c r="L390" s="19"/>
      <c r="M390" s="20" t="s">
        <v>34</v>
      </c>
      <c r="N390" s="20" t="s">
        <v>34</v>
      </c>
      <c r="O390" s="18" t="s">
        <v>35</v>
      </c>
      <c r="P390" s="18"/>
      <c r="Q390" s="18"/>
      <c r="R390" s="18"/>
      <c r="S390" s="18"/>
      <c r="T390" s="18"/>
      <c r="U390" s="18"/>
      <c r="V390" s="18"/>
      <c r="W390" s="34"/>
    </row>
    <row r="391" spans="1:23" x14ac:dyDescent="0.2">
      <c r="A391" s="497"/>
      <c r="B391" s="499"/>
      <c r="C391" s="501"/>
      <c r="D391" s="501"/>
      <c r="E391" s="503"/>
      <c r="F391" s="17">
        <v>13</v>
      </c>
      <c r="G391" s="18" t="s">
        <v>4191</v>
      </c>
      <c r="H391" s="18" t="s">
        <v>4744</v>
      </c>
      <c r="I391" s="80"/>
      <c r="J391" s="18" t="s">
        <v>32</v>
      </c>
      <c r="K391" s="19">
        <v>4</v>
      </c>
      <c r="L391" s="19"/>
      <c r="M391" s="20" t="s">
        <v>34</v>
      </c>
      <c r="N391" s="20" t="s">
        <v>34</v>
      </c>
      <c r="O391" s="18" t="s">
        <v>522</v>
      </c>
      <c r="P391" s="18"/>
      <c r="Q391" s="18"/>
      <c r="R391" s="18"/>
      <c r="S391" s="18"/>
      <c r="T391" s="18"/>
      <c r="U391" s="18"/>
      <c r="V391" s="18"/>
      <c r="W391" s="34"/>
    </row>
    <row r="392" spans="1:23" x14ac:dyDescent="0.2">
      <c r="A392" s="497"/>
      <c r="B392" s="499"/>
      <c r="C392" s="501"/>
      <c r="D392" s="501"/>
      <c r="E392" s="503"/>
      <c r="F392" s="17">
        <v>14</v>
      </c>
      <c r="G392" s="18" t="s">
        <v>4357</v>
      </c>
      <c r="H392" s="18" t="s">
        <v>4745</v>
      </c>
      <c r="I392" s="80"/>
      <c r="J392" s="18" t="s">
        <v>32</v>
      </c>
      <c r="K392" s="19">
        <v>1</v>
      </c>
      <c r="L392" s="19"/>
      <c r="M392" s="20" t="s">
        <v>34</v>
      </c>
      <c r="N392" s="20" t="s">
        <v>34</v>
      </c>
      <c r="O392" s="18" t="s">
        <v>35</v>
      </c>
      <c r="P392" s="18"/>
      <c r="Q392" s="18"/>
      <c r="R392" s="18"/>
      <c r="S392" s="18"/>
      <c r="T392" s="18"/>
      <c r="U392" s="18"/>
      <c r="V392" s="18"/>
      <c r="W392" s="34"/>
    </row>
    <row r="393" spans="1:23" x14ac:dyDescent="0.2">
      <c r="A393" s="497"/>
      <c r="B393" s="499"/>
      <c r="C393" s="501"/>
      <c r="D393" s="501"/>
      <c r="E393" s="503"/>
      <c r="F393" s="17">
        <v>15</v>
      </c>
      <c r="G393" s="18" t="s">
        <v>4359</v>
      </c>
      <c r="H393" s="18" t="s">
        <v>4746</v>
      </c>
      <c r="I393" s="80"/>
      <c r="J393" s="18" t="s">
        <v>32</v>
      </c>
      <c r="K393" s="19">
        <v>1</v>
      </c>
      <c r="L393" s="19"/>
      <c r="M393" s="20" t="s">
        <v>34</v>
      </c>
      <c r="N393" s="20" t="s">
        <v>34</v>
      </c>
      <c r="O393" s="18" t="s">
        <v>35</v>
      </c>
      <c r="P393" s="18"/>
      <c r="Q393" s="18"/>
      <c r="R393" s="18"/>
      <c r="S393" s="18"/>
      <c r="T393" s="18"/>
      <c r="U393" s="18"/>
      <c r="V393" s="18"/>
      <c r="W393" s="34"/>
    </row>
    <row r="394" spans="1:23" x14ac:dyDescent="0.2">
      <c r="A394" s="497"/>
      <c r="B394" s="499"/>
      <c r="C394" s="501"/>
      <c r="D394" s="501"/>
      <c r="E394" s="503"/>
      <c r="F394" s="17">
        <v>16</v>
      </c>
      <c r="G394" s="18" t="s">
        <v>4197</v>
      </c>
      <c r="H394" s="18" t="s">
        <v>4747</v>
      </c>
      <c r="I394" s="80"/>
      <c r="J394" s="18" t="s">
        <v>32</v>
      </c>
      <c r="K394" s="19">
        <v>2</v>
      </c>
      <c r="L394" s="19"/>
      <c r="M394" s="20" t="s">
        <v>34</v>
      </c>
      <c r="N394" s="20" t="s">
        <v>34</v>
      </c>
      <c r="O394" s="18" t="s">
        <v>42</v>
      </c>
      <c r="P394" s="18"/>
      <c r="Q394" s="18"/>
      <c r="R394" s="18"/>
      <c r="S394" s="18"/>
      <c r="T394" s="18"/>
      <c r="U394" s="18"/>
      <c r="V394" s="18"/>
      <c r="W394" s="34"/>
    </row>
    <row r="395" spans="1:23" x14ac:dyDescent="0.2">
      <c r="A395" s="497"/>
      <c r="B395" s="499"/>
      <c r="C395" s="501"/>
      <c r="D395" s="501"/>
      <c r="E395" s="503"/>
      <c r="F395" s="17">
        <v>17</v>
      </c>
      <c r="G395" s="18" t="s">
        <v>4362</v>
      </c>
      <c r="H395" s="18" t="s">
        <v>4748</v>
      </c>
      <c r="I395" s="80"/>
      <c r="J395" s="18" t="s">
        <v>32</v>
      </c>
      <c r="K395" s="19">
        <v>1</v>
      </c>
      <c r="L395" s="19"/>
      <c r="M395" s="20" t="s">
        <v>34</v>
      </c>
      <c r="N395" s="20" t="s">
        <v>34</v>
      </c>
      <c r="O395" s="18" t="s">
        <v>35</v>
      </c>
      <c r="P395" s="18"/>
      <c r="Q395" s="18"/>
      <c r="R395" s="18"/>
      <c r="S395" s="18"/>
      <c r="T395" s="18"/>
      <c r="U395" s="18"/>
      <c r="V395" s="18"/>
      <c r="W395" s="34"/>
    </row>
    <row r="396" spans="1:23" x14ac:dyDescent="0.2">
      <c r="A396" s="497"/>
      <c r="B396" s="499"/>
      <c r="C396" s="501"/>
      <c r="D396" s="501"/>
      <c r="E396" s="503"/>
      <c r="F396" s="17">
        <v>18</v>
      </c>
      <c r="G396" s="18" t="s">
        <v>4201</v>
      </c>
      <c r="H396" s="18" t="s">
        <v>4749</v>
      </c>
      <c r="I396" s="80"/>
      <c r="J396" s="18" t="s">
        <v>32</v>
      </c>
      <c r="K396" s="19">
        <v>2</v>
      </c>
      <c r="L396" s="19"/>
      <c r="M396" s="20" t="s">
        <v>34</v>
      </c>
      <c r="N396" s="20" t="s">
        <v>34</v>
      </c>
      <c r="O396" s="18" t="s">
        <v>42</v>
      </c>
      <c r="P396" s="18"/>
      <c r="Q396" s="18"/>
      <c r="R396" s="18"/>
      <c r="S396" s="18"/>
      <c r="T396" s="18"/>
      <c r="U396" s="18"/>
      <c r="V396" s="18"/>
      <c r="W396" s="34"/>
    </row>
    <row r="397" spans="1:23" x14ac:dyDescent="0.2">
      <c r="A397" s="497"/>
      <c r="B397" s="499"/>
      <c r="C397" s="501"/>
      <c r="D397" s="501"/>
      <c r="E397" s="503"/>
      <c r="F397" s="17">
        <v>19</v>
      </c>
      <c r="G397" s="18" t="s">
        <v>4255</v>
      </c>
      <c r="H397" s="18" t="s">
        <v>4750</v>
      </c>
      <c r="I397" s="80"/>
      <c r="J397" s="18" t="s">
        <v>32</v>
      </c>
      <c r="K397" s="19">
        <v>9</v>
      </c>
      <c r="L397" s="19"/>
      <c r="M397" s="20" t="s">
        <v>34</v>
      </c>
      <c r="N397" s="20" t="s">
        <v>34</v>
      </c>
      <c r="O397" s="18" t="s">
        <v>56</v>
      </c>
      <c r="P397" s="18"/>
      <c r="Q397" s="18"/>
      <c r="R397" s="18"/>
      <c r="S397" s="18"/>
      <c r="T397" s="18"/>
      <c r="U397" s="18"/>
      <c r="V397" s="18"/>
      <c r="W397" s="34"/>
    </row>
    <row r="398" spans="1:23" x14ac:dyDescent="0.2">
      <c r="A398" s="497"/>
      <c r="B398" s="499"/>
      <c r="C398" s="501"/>
      <c r="D398" s="501"/>
      <c r="E398" s="503"/>
      <c r="F398" s="17">
        <v>20</v>
      </c>
      <c r="G398" s="18" t="s">
        <v>4474</v>
      </c>
      <c r="H398" s="18" t="s">
        <v>4751</v>
      </c>
      <c r="I398" s="80"/>
      <c r="J398" s="18" t="s">
        <v>32</v>
      </c>
      <c r="K398" s="19">
        <v>20</v>
      </c>
      <c r="L398" s="19"/>
      <c r="M398" s="20" t="s">
        <v>34</v>
      </c>
      <c r="N398" s="20" t="s">
        <v>34</v>
      </c>
      <c r="O398" s="18" t="s">
        <v>1609</v>
      </c>
      <c r="P398" s="18"/>
      <c r="Q398" s="18"/>
      <c r="R398" s="18"/>
      <c r="S398" s="18"/>
      <c r="T398" s="18"/>
      <c r="U398" s="18"/>
      <c r="V398" s="18"/>
      <c r="W398" s="34"/>
    </row>
    <row r="399" spans="1:23" x14ac:dyDescent="0.2">
      <c r="A399" s="497"/>
      <c r="B399" s="499"/>
      <c r="C399" s="501"/>
      <c r="D399" s="501"/>
      <c r="E399" s="503"/>
      <c r="F399" s="17">
        <v>21</v>
      </c>
      <c r="G399" s="18" t="s">
        <v>4752</v>
      </c>
      <c r="H399" s="18" t="s">
        <v>4753</v>
      </c>
      <c r="I399" s="80"/>
      <c r="J399" s="18" t="s">
        <v>32</v>
      </c>
      <c r="K399" s="19">
        <v>7</v>
      </c>
      <c r="L399" s="19"/>
      <c r="M399" s="20" t="s">
        <v>34</v>
      </c>
      <c r="N399" s="20" t="s">
        <v>34</v>
      </c>
      <c r="O399" s="18" t="s">
        <v>63</v>
      </c>
      <c r="P399" s="18"/>
      <c r="Q399" s="18"/>
      <c r="R399" s="18"/>
      <c r="S399" s="18"/>
      <c r="T399" s="18"/>
      <c r="U399" s="18"/>
      <c r="V399" s="18"/>
      <c r="W399" s="34"/>
    </row>
    <row r="400" spans="1:23" x14ac:dyDescent="0.2">
      <c r="A400" s="497"/>
      <c r="B400" s="499"/>
      <c r="C400" s="501"/>
      <c r="D400" s="501"/>
      <c r="E400" s="503"/>
      <c r="F400" s="17">
        <v>22</v>
      </c>
      <c r="G400" s="18" t="s">
        <v>4754</v>
      </c>
      <c r="H400" s="18" t="s">
        <v>4755</v>
      </c>
      <c r="I400" s="80"/>
      <c r="J400" s="18" t="s">
        <v>32</v>
      </c>
      <c r="K400" s="19">
        <v>2</v>
      </c>
      <c r="L400" s="19"/>
      <c r="M400" s="20" t="s">
        <v>34</v>
      </c>
      <c r="N400" s="20" t="s">
        <v>34</v>
      </c>
      <c r="O400" s="18" t="s">
        <v>42</v>
      </c>
      <c r="P400" s="18"/>
      <c r="Q400" s="18"/>
      <c r="R400" s="18"/>
      <c r="S400" s="18"/>
      <c r="T400" s="18"/>
      <c r="U400" s="18"/>
      <c r="V400" s="18"/>
      <c r="W400" s="34"/>
    </row>
    <row r="401" spans="1:23" x14ac:dyDescent="0.2">
      <c r="A401" s="497"/>
      <c r="B401" s="499"/>
      <c r="C401" s="501"/>
      <c r="D401" s="501"/>
      <c r="E401" s="503"/>
      <c r="F401" s="17">
        <v>23</v>
      </c>
      <c r="G401" s="18" t="s">
        <v>4756</v>
      </c>
      <c r="H401" s="18" t="s">
        <v>4757</v>
      </c>
      <c r="I401" s="80"/>
      <c r="J401" s="18" t="s">
        <v>32</v>
      </c>
      <c r="K401" s="19">
        <v>2</v>
      </c>
      <c r="L401" s="19"/>
      <c r="M401" s="20" t="s">
        <v>34</v>
      </c>
      <c r="N401" s="20" t="s">
        <v>34</v>
      </c>
      <c r="O401" s="18" t="s">
        <v>42</v>
      </c>
      <c r="P401" s="18"/>
      <c r="Q401" s="18"/>
      <c r="R401" s="18"/>
      <c r="S401" s="18"/>
      <c r="T401" s="18"/>
      <c r="U401" s="18"/>
      <c r="V401" s="18"/>
      <c r="W401" s="34"/>
    </row>
    <row r="402" spans="1:23" x14ac:dyDescent="0.2">
      <c r="A402" s="497"/>
      <c r="B402" s="499"/>
      <c r="C402" s="501"/>
      <c r="D402" s="501"/>
      <c r="E402" s="503"/>
      <c r="F402" s="17">
        <v>24</v>
      </c>
      <c r="G402" s="18" t="s">
        <v>4758</v>
      </c>
      <c r="H402" s="18" t="s">
        <v>4759</v>
      </c>
      <c r="I402" s="80"/>
      <c r="J402" s="18" t="s">
        <v>32</v>
      </c>
      <c r="K402" s="19">
        <v>7</v>
      </c>
      <c r="L402" s="19"/>
      <c r="M402" s="20" t="s">
        <v>34</v>
      </c>
      <c r="N402" s="20" t="s">
        <v>34</v>
      </c>
      <c r="O402" s="18" t="s">
        <v>63</v>
      </c>
      <c r="P402" s="18"/>
      <c r="Q402" s="18"/>
      <c r="R402" s="18"/>
      <c r="S402" s="18"/>
      <c r="T402" s="18"/>
      <c r="U402" s="18"/>
      <c r="V402" s="18"/>
      <c r="W402" s="34"/>
    </row>
    <row r="403" spans="1:23" x14ac:dyDescent="0.2">
      <c r="A403" s="497"/>
      <c r="B403" s="499"/>
      <c r="C403" s="501"/>
      <c r="D403" s="501"/>
      <c r="E403" s="503"/>
      <c r="F403" s="17">
        <v>25</v>
      </c>
      <c r="G403" s="18" t="s">
        <v>4234</v>
      </c>
      <c r="H403" s="18" t="s">
        <v>4760</v>
      </c>
      <c r="I403" s="80"/>
      <c r="J403" s="18" t="s">
        <v>32</v>
      </c>
      <c r="K403" s="19">
        <v>2</v>
      </c>
      <c r="L403" s="19"/>
      <c r="M403" s="20" t="s">
        <v>34</v>
      </c>
      <c r="N403" s="20" t="s">
        <v>34</v>
      </c>
      <c r="O403" s="18" t="s">
        <v>42</v>
      </c>
      <c r="P403" s="18"/>
      <c r="Q403" s="18"/>
      <c r="R403" s="18"/>
      <c r="S403" s="18"/>
      <c r="T403" s="18"/>
      <c r="U403" s="18"/>
      <c r="V403" s="18"/>
      <c r="W403" s="34"/>
    </row>
    <row r="404" spans="1:23" x14ac:dyDescent="0.2">
      <c r="A404" s="497"/>
      <c r="B404" s="499"/>
      <c r="C404" s="501"/>
      <c r="D404" s="501"/>
      <c r="E404" s="503"/>
      <c r="F404" s="17">
        <v>26</v>
      </c>
      <c r="G404" s="18" t="s">
        <v>4479</v>
      </c>
      <c r="H404" s="18" t="s">
        <v>4761</v>
      </c>
      <c r="I404" s="80"/>
      <c r="J404" s="18" t="s">
        <v>32</v>
      </c>
      <c r="K404" s="19">
        <v>1</v>
      </c>
      <c r="L404" s="19"/>
      <c r="M404" s="20" t="s">
        <v>34</v>
      </c>
      <c r="N404" s="20" t="s">
        <v>34</v>
      </c>
      <c r="O404" s="18" t="s">
        <v>35</v>
      </c>
      <c r="P404" s="18"/>
      <c r="Q404" s="18"/>
      <c r="R404" s="18"/>
      <c r="S404" s="18"/>
      <c r="T404" s="18"/>
      <c r="U404" s="18"/>
      <c r="V404" s="18"/>
      <c r="W404" s="34"/>
    </row>
    <row r="405" spans="1:23" x14ac:dyDescent="0.2">
      <c r="A405" s="497"/>
      <c r="B405" s="499"/>
      <c r="C405" s="501"/>
      <c r="D405" s="501"/>
      <c r="E405" s="503"/>
      <c r="F405" s="17">
        <v>27</v>
      </c>
      <c r="G405" s="18" t="s">
        <v>4481</v>
      </c>
      <c r="H405" s="18" t="s">
        <v>4762</v>
      </c>
      <c r="I405" s="80"/>
      <c r="J405" s="18" t="s">
        <v>44</v>
      </c>
      <c r="K405" s="19">
        <v>7</v>
      </c>
      <c r="L405" s="19"/>
      <c r="M405" s="20" t="s">
        <v>34</v>
      </c>
      <c r="N405" s="20" t="s">
        <v>34</v>
      </c>
      <c r="O405" s="18" t="s">
        <v>1055</v>
      </c>
      <c r="P405" s="18"/>
      <c r="Q405" s="18"/>
      <c r="R405" s="18"/>
      <c r="S405" s="18"/>
      <c r="T405" s="18"/>
      <c r="U405" s="18"/>
      <c r="V405" s="18"/>
      <c r="W405" s="34"/>
    </row>
    <row r="406" spans="1:23" x14ac:dyDescent="0.2">
      <c r="A406" s="497"/>
      <c r="B406" s="499"/>
      <c r="C406" s="501"/>
      <c r="D406" s="501"/>
      <c r="E406" s="503"/>
      <c r="F406" s="17">
        <v>28</v>
      </c>
      <c r="G406" s="18" t="s">
        <v>4238</v>
      </c>
      <c r="H406" s="18" t="s">
        <v>4763</v>
      </c>
      <c r="I406" s="80"/>
      <c r="J406" s="18" t="s">
        <v>134</v>
      </c>
      <c r="K406" s="19">
        <v>6</v>
      </c>
      <c r="L406" s="19">
        <v>0</v>
      </c>
      <c r="M406" s="20" t="s">
        <v>34</v>
      </c>
      <c r="N406" s="20" t="s">
        <v>34</v>
      </c>
      <c r="O406" s="18" t="s">
        <v>1920</v>
      </c>
      <c r="P406" s="18"/>
      <c r="Q406" s="18"/>
      <c r="R406" s="18"/>
      <c r="S406" s="18"/>
      <c r="T406" s="18"/>
      <c r="U406" s="18"/>
      <c r="V406" s="18"/>
      <c r="W406" s="34"/>
    </row>
    <row r="407" spans="1:23" x14ac:dyDescent="0.2">
      <c r="A407" s="497"/>
      <c r="B407" s="499"/>
      <c r="C407" s="501"/>
      <c r="D407" s="501"/>
      <c r="E407" s="503"/>
      <c r="F407" s="17">
        <v>29</v>
      </c>
      <c r="G407" s="18" t="s">
        <v>3591</v>
      </c>
      <c r="H407" s="18" t="s">
        <v>4764</v>
      </c>
      <c r="I407" s="80"/>
      <c r="J407" s="18" t="s">
        <v>134</v>
      </c>
      <c r="K407" s="19">
        <v>3</v>
      </c>
      <c r="L407" s="19">
        <v>0</v>
      </c>
      <c r="M407" s="20" t="s">
        <v>34</v>
      </c>
      <c r="N407" s="20" t="s">
        <v>34</v>
      </c>
      <c r="O407" s="18" t="s">
        <v>135</v>
      </c>
      <c r="P407" s="18"/>
      <c r="Q407" s="18"/>
      <c r="R407" s="18"/>
      <c r="S407" s="18"/>
      <c r="T407" s="18"/>
      <c r="U407" s="18"/>
      <c r="V407" s="18"/>
      <c r="W407" s="34"/>
    </row>
    <row r="408" spans="1:23" x14ac:dyDescent="0.2">
      <c r="A408" s="497"/>
      <c r="B408" s="499"/>
      <c r="C408" s="501"/>
      <c r="D408" s="501"/>
      <c r="E408" s="503"/>
      <c r="F408" s="17">
        <v>30</v>
      </c>
      <c r="G408" s="18" t="s">
        <v>4494</v>
      </c>
      <c r="H408" s="18" t="s">
        <v>4765</v>
      </c>
      <c r="I408" s="80"/>
      <c r="J408" s="18" t="s">
        <v>134</v>
      </c>
      <c r="K408" s="19">
        <v>6</v>
      </c>
      <c r="L408" s="19">
        <v>0</v>
      </c>
      <c r="M408" s="20" t="s">
        <v>34</v>
      </c>
      <c r="N408" s="20" t="s">
        <v>34</v>
      </c>
      <c r="O408" s="18" t="s">
        <v>1920</v>
      </c>
      <c r="P408" s="18"/>
      <c r="Q408" s="18"/>
      <c r="R408" s="18"/>
      <c r="S408" s="18"/>
      <c r="T408" s="18"/>
      <c r="U408" s="18"/>
      <c r="V408" s="18"/>
      <c r="W408" s="34"/>
    </row>
    <row r="409" spans="1:23" x14ac:dyDescent="0.2">
      <c r="A409" s="497"/>
      <c r="B409" s="499"/>
      <c r="C409" s="501"/>
      <c r="D409" s="501"/>
      <c r="E409" s="503"/>
      <c r="F409" s="17">
        <v>31</v>
      </c>
      <c r="G409" s="18" t="s">
        <v>4766</v>
      </c>
      <c r="H409" s="18" t="s">
        <v>4767</v>
      </c>
      <c r="I409" s="80"/>
      <c r="J409" s="18" t="s">
        <v>44</v>
      </c>
      <c r="K409" s="19">
        <v>2</v>
      </c>
      <c r="L409" s="19"/>
      <c r="M409" s="20" t="s">
        <v>34</v>
      </c>
      <c r="N409" s="20" t="s">
        <v>34</v>
      </c>
      <c r="O409" s="18" t="s">
        <v>1669</v>
      </c>
      <c r="P409" s="18"/>
      <c r="Q409" s="18"/>
      <c r="R409" s="18"/>
      <c r="S409" s="18"/>
      <c r="T409" s="18"/>
      <c r="U409" s="18"/>
      <c r="V409" s="18"/>
      <c r="W409" s="34"/>
    </row>
    <row r="410" spans="1:23" x14ac:dyDescent="0.2">
      <c r="A410" s="497"/>
      <c r="B410" s="499"/>
      <c r="C410" s="501"/>
      <c r="D410" s="501"/>
      <c r="E410" s="503"/>
      <c r="F410" s="17">
        <v>32</v>
      </c>
      <c r="G410" s="18" t="s">
        <v>4768</v>
      </c>
      <c r="H410" s="18" t="s">
        <v>4769</v>
      </c>
      <c r="I410" s="80"/>
      <c r="J410" s="18" t="s">
        <v>44</v>
      </c>
      <c r="K410" s="19">
        <v>2</v>
      </c>
      <c r="L410" s="19"/>
      <c r="M410" s="20" t="s">
        <v>34</v>
      </c>
      <c r="N410" s="20" t="s">
        <v>34</v>
      </c>
      <c r="O410" s="18" t="s">
        <v>1669</v>
      </c>
      <c r="P410" s="18"/>
      <c r="Q410" s="18"/>
      <c r="R410" s="18"/>
      <c r="S410" s="18"/>
      <c r="T410" s="18"/>
      <c r="U410" s="18"/>
      <c r="V410" s="18"/>
      <c r="W410" s="34"/>
    </row>
    <row r="411" spans="1:23" x14ac:dyDescent="0.2">
      <c r="A411" s="497"/>
      <c r="B411" s="499"/>
      <c r="C411" s="501"/>
      <c r="D411" s="501"/>
      <c r="E411" s="503"/>
      <c r="F411" s="17">
        <v>33</v>
      </c>
      <c r="G411" s="18" t="s">
        <v>4770</v>
      </c>
      <c r="H411" s="18" t="s">
        <v>4771</v>
      </c>
      <c r="I411" s="80"/>
      <c r="J411" s="18" t="s">
        <v>32</v>
      </c>
      <c r="K411" s="19">
        <v>7</v>
      </c>
      <c r="L411" s="19"/>
      <c r="M411" s="20" t="s">
        <v>34</v>
      </c>
      <c r="N411" s="20" t="s">
        <v>34</v>
      </c>
      <c r="O411" s="18" t="s">
        <v>63</v>
      </c>
      <c r="P411" s="18"/>
      <c r="Q411" s="18"/>
      <c r="R411" s="18"/>
      <c r="S411" s="18"/>
      <c r="T411" s="18"/>
      <c r="U411" s="18"/>
      <c r="V411" s="18"/>
      <c r="W411" s="34"/>
    </row>
    <row r="412" spans="1:23" x14ac:dyDescent="0.2">
      <c r="A412" s="497"/>
      <c r="B412" s="499"/>
      <c r="C412" s="501"/>
      <c r="D412" s="501"/>
      <c r="E412" s="503"/>
      <c r="F412" s="17">
        <v>34</v>
      </c>
      <c r="G412" s="18" t="s">
        <v>4519</v>
      </c>
      <c r="H412" s="18" t="s">
        <v>4772</v>
      </c>
      <c r="I412" s="80"/>
      <c r="J412" s="18" t="s">
        <v>32</v>
      </c>
      <c r="K412" s="19">
        <v>1</v>
      </c>
      <c r="L412" s="19"/>
      <c r="M412" s="20" t="s">
        <v>34</v>
      </c>
      <c r="N412" s="20" t="s">
        <v>34</v>
      </c>
      <c r="O412" s="18" t="s">
        <v>35</v>
      </c>
      <c r="P412" s="18"/>
      <c r="Q412" s="18"/>
      <c r="R412" s="18"/>
      <c r="S412" s="18"/>
      <c r="T412" s="18"/>
      <c r="U412" s="18"/>
      <c r="V412" s="18"/>
      <c r="W412" s="34"/>
    </row>
    <row r="413" spans="1:23" x14ac:dyDescent="0.2">
      <c r="A413" s="497"/>
      <c r="B413" s="499"/>
      <c r="C413" s="501"/>
      <c r="D413" s="501"/>
      <c r="E413" s="503"/>
      <c r="F413" s="17">
        <v>35</v>
      </c>
      <c r="G413" s="18" t="s">
        <v>4773</v>
      </c>
      <c r="H413" s="18" t="s">
        <v>4774</v>
      </c>
      <c r="I413" s="80"/>
      <c r="J413" s="18" t="s">
        <v>44</v>
      </c>
      <c r="K413" s="19">
        <v>30</v>
      </c>
      <c r="L413" s="19"/>
      <c r="M413" s="20" t="s">
        <v>34</v>
      </c>
      <c r="N413" s="20" t="s">
        <v>34</v>
      </c>
      <c r="O413" s="18" t="s">
        <v>51</v>
      </c>
      <c r="P413" s="18"/>
      <c r="Q413" s="18"/>
      <c r="R413" s="18"/>
      <c r="S413" s="18"/>
      <c r="T413" s="18"/>
      <c r="U413" s="18"/>
      <c r="V413" s="18"/>
      <c r="W413" s="34"/>
    </row>
    <row r="414" spans="1:23" x14ac:dyDescent="0.2">
      <c r="A414" s="497"/>
      <c r="B414" s="499"/>
      <c r="C414" s="501"/>
      <c r="D414" s="501"/>
      <c r="E414" s="503"/>
      <c r="F414" s="17">
        <v>36</v>
      </c>
      <c r="G414" s="18" t="s">
        <v>4775</v>
      </c>
      <c r="H414" s="18" t="s">
        <v>4776</v>
      </c>
      <c r="I414" s="80"/>
      <c r="J414" s="18" t="s">
        <v>44</v>
      </c>
      <c r="K414" s="19">
        <v>20</v>
      </c>
      <c r="L414" s="19"/>
      <c r="M414" s="20" t="s">
        <v>34</v>
      </c>
      <c r="N414" s="20" t="s">
        <v>34</v>
      </c>
      <c r="O414" s="18" t="s">
        <v>37</v>
      </c>
      <c r="P414" s="18"/>
      <c r="Q414" s="18"/>
      <c r="R414" s="18"/>
      <c r="S414" s="18"/>
      <c r="T414" s="18"/>
      <c r="U414" s="18"/>
      <c r="V414" s="18"/>
      <c r="W414" s="34"/>
    </row>
    <row r="415" spans="1:23" x14ac:dyDescent="0.2">
      <c r="A415" s="497"/>
      <c r="B415" s="499"/>
      <c r="C415" s="501"/>
      <c r="D415" s="501"/>
      <c r="E415" s="503"/>
      <c r="F415" s="17">
        <v>37</v>
      </c>
      <c r="G415" s="18" t="s">
        <v>4777</v>
      </c>
      <c r="H415" s="18" t="s">
        <v>4778</v>
      </c>
      <c r="I415" s="80"/>
      <c r="J415" s="18" t="s">
        <v>44</v>
      </c>
      <c r="K415" s="19">
        <v>20</v>
      </c>
      <c r="L415" s="19"/>
      <c r="M415" s="20" t="s">
        <v>34</v>
      </c>
      <c r="N415" s="20" t="s">
        <v>34</v>
      </c>
      <c r="O415" s="18" t="s">
        <v>37</v>
      </c>
      <c r="P415" s="18"/>
      <c r="Q415" s="18"/>
      <c r="R415" s="18"/>
      <c r="S415" s="18"/>
      <c r="T415" s="18"/>
      <c r="U415" s="18"/>
      <c r="V415" s="18"/>
      <c r="W415" s="34"/>
    </row>
    <row r="416" spans="1:23" x14ac:dyDescent="0.2">
      <c r="A416" s="497"/>
      <c r="B416" s="499"/>
      <c r="C416" s="501"/>
      <c r="D416" s="501"/>
      <c r="E416" s="503"/>
      <c r="F416" s="17">
        <v>38</v>
      </c>
      <c r="G416" s="18" t="s">
        <v>4779</v>
      </c>
      <c r="H416" s="18" t="s">
        <v>4780</v>
      </c>
      <c r="I416" s="80"/>
      <c r="J416" s="18" t="s">
        <v>32</v>
      </c>
      <c r="K416" s="19">
        <v>8</v>
      </c>
      <c r="L416" s="19"/>
      <c r="M416" s="20" t="s">
        <v>34</v>
      </c>
      <c r="N416" s="20" t="s">
        <v>34</v>
      </c>
      <c r="O416" s="18" t="s">
        <v>40</v>
      </c>
      <c r="P416" s="18"/>
      <c r="Q416" s="18"/>
      <c r="R416" s="18"/>
      <c r="S416" s="18"/>
      <c r="T416" s="18"/>
      <c r="U416" s="18"/>
      <c r="V416" s="18"/>
      <c r="W416" s="34"/>
    </row>
    <row r="417" spans="1:23" x14ac:dyDescent="0.2">
      <c r="A417" s="497"/>
      <c r="B417" s="499"/>
      <c r="C417" s="501"/>
      <c r="D417" s="501"/>
      <c r="E417" s="503"/>
      <c r="F417" s="17">
        <v>39</v>
      </c>
      <c r="G417" s="18" t="s">
        <v>4781</v>
      </c>
      <c r="H417" s="18" t="s">
        <v>4782</v>
      </c>
      <c r="I417" s="80"/>
      <c r="J417" s="18" t="s">
        <v>134</v>
      </c>
      <c r="K417" s="19">
        <v>3</v>
      </c>
      <c r="L417" s="19">
        <v>0</v>
      </c>
      <c r="M417" s="20" t="s">
        <v>34</v>
      </c>
      <c r="N417" s="20" t="s">
        <v>34</v>
      </c>
      <c r="O417" s="18" t="s">
        <v>135</v>
      </c>
      <c r="P417" s="18"/>
      <c r="Q417" s="18"/>
      <c r="R417" s="18"/>
      <c r="S417" s="18"/>
      <c r="T417" s="18"/>
      <c r="U417" s="18"/>
      <c r="V417" s="18"/>
      <c r="W417" s="34"/>
    </row>
    <row r="418" spans="1:23" x14ac:dyDescent="0.2">
      <c r="A418" s="497"/>
      <c r="B418" s="499"/>
      <c r="C418" s="501"/>
      <c r="D418" s="501"/>
      <c r="E418" s="503"/>
      <c r="F418" s="17">
        <v>40</v>
      </c>
      <c r="G418" s="18" t="s">
        <v>4783</v>
      </c>
      <c r="H418" s="18" t="s">
        <v>4784</v>
      </c>
      <c r="I418" s="80"/>
      <c r="J418" s="18" t="s">
        <v>44</v>
      </c>
      <c r="K418" s="19">
        <v>3</v>
      </c>
      <c r="L418" s="19"/>
      <c r="M418" s="20" t="s">
        <v>34</v>
      </c>
      <c r="N418" s="20" t="s">
        <v>34</v>
      </c>
      <c r="O418" s="18" t="s">
        <v>1483</v>
      </c>
      <c r="P418" s="18"/>
      <c r="Q418" s="18"/>
      <c r="R418" s="18"/>
      <c r="S418" s="18"/>
      <c r="T418" s="18"/>
      <c r="U418" s="18"/>
      <c r="V418" s="18"/>
      <c r="W418" s="34"/>
    </row>
    <row r="419" spans="1:23" x14ac:dyDescent="0.2">
      <c r="A419" s="497"/>
      <c r="B419" s="499"/>
      <c r="C419" s="501"/>
      <c r="D419" s="501"/>
      <c r="E419" s="503"/>
      <c r="F419" s="17">
        <v>41</v>
      </c>
      <c r="G419" s="18" t="s">
        <v>4785</v>
      </c>
      <c r="H419" s="18" t="s">
        <v>4786</v>
      </c>
      <c r="I419" s="80"/>
      <c r="J419" s="18" t="s">
        <v>32</v>
      </c>
      <c r="K419" s="19">
        <v>1</v>
      </c>
      <c r="L419" s="19"/>
      <c r="M419" s="20" t="s">
        <v>34</v>
      </c>
      <c r="N419" s="20" t="s">
        <v>34</v>
      </c>
      <c r="O419" s="18" t="s">
        <v>35</v>
      </c>
      <c r="P419" s="18"/>
      <c r="Q419" s="18"/>
      <c r="R419" s="18"/>
      <c r="S419" s="18"/>
      <c r="T419" s="18"/>
      <c r="U419" s="18"/>
      <c r="V419" s="18"/>
      <c r="W419" s="34"/>
    </row>
    <row r="420" spans="1:23" x14ac:dyDescent="0.2">
      <c r="A420" s="497"/>
      <c r="B420" s="499"/>
      <c r="C420" s="501"/>
      <c r="D420" s="501"/>
      <c r="E420" s="503"/>
      <c r="F420" s="17">
        <v>42</v>
      </c>
      <c r="G420" s="18" t="s">
        <v>4529</v>
      </c>
      <c r="H420" s="18" t="s">
        <v>4787</v>
      </c>
      <c r="I420" s="80"/>
      <c r="J420" s="18" t="s">
        <v>32</v>
      </c>
      <c r="K420" s="19">
        <v>1</v>
      </c>
      <c r="L420" s="19"/>
      <c r="M420" s="20" t="s">
        <v>34</v>
      </c>
      <c r="N420" s="20" t="s">
        <v>34</v>
      </c>
      <c r="O420" s="18" t="s">
        <v>35</v>
      </c>
      <c r="P420" s="18"/>
      <c r="Q420" s="18"/>
      <c r="R420" s="18"/>
      <c r="S420" s="18"/>
      <c r="T420" s="18"/>
      <c r="U420" s="18"/>
      <c r="V420" s="18"/>
      <c r="W420" s="34"/>
    </row>
    <row r="421" spans="1:23" x14ac:dyDescent="0.2">
      <c r="A421" s="497"/>
      <c r="B421" s="499"/>
      <c r="C421" s="501"/>
      <c r="D421" s="501"/>
      <c r="E421" s="503"/>
      <c r="F421" s="17">
        <v>43</v>
      </c>
      <c r="G421" s="18" t="s">
        <v>4531</v>
      </c>
      <c r="H421" s="18" t="s">
        <v>4788</v>
      </c>
      <c r="I421" s="80"/>
      <c r="J421" s="18" t="s">
        <v>44</v>
      </c>
      <c r="K421" s="19">
        <v>30</v>
      </c>
      <c r="L421" s="19"/>
      <c r="M421" s="20" t="s">
        <v>34</v>
      </c>
      <c r="N421" s="20" t="s">
        <v>34</v>
      </c>
      <c r="O421" s="18" t="s">
        <v>51</v>
      </c>
      <c r="P421" s="18"/>
      <c r="Q421" s="18"/>
      <c r="R421" s="18"/>
      <c r="S421" s="18"/>
      <c r="T421" s="18"/>
      <c r="U421" s="18"/>
      <c r="V421" s="18"/>
      <c r="W421" s="34"/>
    </row>
    <row r="422" spans="1:23" x14ac:dyDescent="0.2">
      <c r="A422" s="497"/>
      <c r="B422" s="499"/>
      <c r="C422" s="501"/>
      <c r="D422" s="501"/>
      <c r="E422" s="503"/>
      <c r="F422" s="17">
        <v>44</v>
      </c>
      <c r="G422" s="18" t="s">
        <v>4533</v>
      </c>
      <c r="H422" s="18" t="s">
        <v>4789</v>
      </c>
      <c r="I422" s="80"/>
      <c r="J422" s="18" t="s">
        <v>44</v>
      </c>
      <c r="K422" s="19">
        <v>14</v>
      </c>
      <c r="L422" s="19"/>
      <c r="M422" s="20" t="s">
        <v>34</v>
      </c>
      <c r="N422" s="20" t="s">
        <v>34</v>
      </c>
      <c r="O422" s="18" t="s">
        <v>1331</v>
      </c>
      <c r="P422" s="18"/>
      <c r="Q422" s="18"/>
      <c r="R422" s="18"/>
      <c r="S422" s="18"/>
      <c r="T422" s="18"/>
      <c r="U422" s="18"/>
      <c r="V422" s="18"/>
      <c r="W422" s="34"/>
    </row>
    <row r="423" spans="1:23" x14ac:dyDescent="0.2">
      <c r="A423" s="497"/>
      <c r="B423" s="499"/>
      <c r="C423" s="501"/>
      <c r="D423" s="501"/>
      <c r="E423" s="503"/>
      <c r="F423" s="17">
        <v>45</v>
      </c>
      <c r="G423" s="18" t="s">
        <v>4535</v>
      </c>
      <c r="H423" s="18" t="s">
        <v>4790</v>
      </c>
      <c r="I423" s="80"/>
      <c r="J423" s="18" t="s">
        <v>32</v>
      </c>
      <c r="K423" s="19">
        <v>1</v>
      </c>
      <c r="L423" s="19"/>
      <c r="M423" s="20" t="s">
        <v>34</v>
      </c>
      <c r="N423" s="20" t="s">
        <v>34</v>
      </c>
      <c r="O423" s="18" t="s">
        <v>35</v>
      </c>
      <c r="P423" s="18"/>
      <c r="Q423" s="18"/>
      <c r="R423" s="18"/>
      <c r="S423" s="18"/>
      <c r="T423" s="18"/>
      <c r="U423" s="18"/>
      <c r="V423" s="18"/>
      <c r="W423" s="34"/>
    </row>
    <row r="424" spans="1:23" x14ac:dyDescent="0.2">
      <c r="A424" s="497"/>
      <c r="B424" s="499"/>
      <c r="C424" s="501"/>
      <c r="D424" s="501"/>
      <c r="E424" s="503"/>
      <c r="F424" s="17">
        <v>46</v>
      </c>
      <c r="G424" s="18" t="s">
        <v>4537</v>
      </c>
      <c r="H424" s="18" t="s">
        <v>4791</v>
      </c>
      <c r="I424" s="80"/>
      <c r="J424" s="18" t="s">
        <v>44</v>
      </c>
      <c r="K424" s="19">
        <v>2</v>
      </c>
      <c r="L424" s="19"/>
      <c r="M424" s="20" t="s">
        <v>34</v>
      </c>
      <c r="N424" s="20" t="s">
        <v>34</v>
      </c>
      <c r="O424" s="18" t="s">
        <v>1669</v>
      </c>
      <c r="P424" s="18"/>
      <c r="Q424" s="18"/>
      <c r="R424" s="18"/>
      <c r="S424" s="18"/>
      <c r="T424" s="18"/>
      <c r="U424" s="18"/>
      <c r="V424" s="18"/>
      <c r="W424" s="34"/>
    </row>
    <row r="425" spans="1:23" x14ac:dyDescent="0.2">
      <c r="A425" s="497"/>
      <c r="B425" s="499"/>
      <c r="C425" s="501"/>
      <c r="D425" s="501"/>
      <c r="E425" s="503"/>
      <c r="F425" s="17">
        <v>47</v>
      </c>
      <c r="G425" s="18" t="s">
        <v>3474</v>
      </c>
      <c r="H425" s="18" t="s">
        <v>4792</v>
      </c>
      <c r="I425" s="80"/>
      <c r="J425" s="18" t="s">
        <v>32</v>
      </c>
      <c r="K425" s="19">
        <v>1</v>
      </c>
      <c r="L425" s="19"/>
      <c r="M425" s="20" t="s">
        <v>34</v>
      </c>
      <c r="N425" s="20" t="s">
        <v>34</v>
      </c>
      <c r="O425" s="18" t="s">
        <v>35</v>
      </c>
      <c r="P425" s="18"/>
      <c r="Q425" s="18"/>
      <c r="R425" s="18"/>
      <c r="S425" s="18"/>
      <c r="T425" s="18"/>
      <c r="U425" s="18"/>
      <c r="V425" s="18"/>
      <c r="W425" s="34"/>
    </row>
    <row r="426" spans="1:23" x14ac:dyDescent="0.2">
      <c r="A426" s="497"/>
      <c r="B426" s="499"/>
      <c r="C426" s="501"/>
      <c r="D426" s="501"/>
      <c r="E426" s="503"/>
      <c r="F426" s="17">
        <v>48</v>
      </c>
      <c r="G426" s="18" t="s">
        <v>4793</v>
      </c>
      <c r="H426" s="18" t="s">
        <v>4794</v>
      </c>
      <c r="I426" s="80"/>
      <c r="J426" s="18" t="s">
        <v>32</v>
      </c>
      <c r="K426" s="19">
        <v>1</v>
      </c>
      <c r="L426" s="19"/>
      <c r="M426" s="20" t="s">
        <v>34</v>
      </c>
      <c r="N426" s="20" t="s">
        <v>34</v>
      </c>
      <c r="O426" s="18" t="s">
        <v>35</v>
      </c>
      <c r="P426" s="18"/>
      <c r="Q426" s="18"/>
      <c r="R426" s="18"/>
      <c r="S426" s="18"/>
      <c r="T426" s="18"/>
      <c r="U426" s="18"/>
      <c r="V426" s="18"/>
      <c r="W426" s="34"/>
    </row>
    <row r="427" spans="1:23" x14ac:dyDescent="0.2">
      <c r="A427" s="497"/>
      <c r="B427" s="499"/>
      <c r="C427" s="501"/>
      <c r="D427" s="501"/>
      <c r="E427" s="503"/>
      <c r="F427" s="17">
        <v>49</v>
      </c>
      <c r="G427" s="18" t="s">
        <v>4795</v>
      </c>
      <c r="H427" s="18" t="s">
        <v>4796</v>
      </c>
      <c r="I427" s="80"/>
      <c r="J427" s="18" t="s">
        <v>32</v>
      </c>
      <c r="K427" s="19">
        <v>1</v>
      </c>
      <c r="L427" s="19"/>
      <c r="M427" s="20" t="s">
        <v>34</v>
      </c>
      <c r="N427" s="20" t="s">
        <v>34</v>
      </c>
      <c r="O427" s="18" t="s">
        <v>35</v>
      </c>
      <c r="P427" s="18"/>
      <c r="Q427" s="18"/>
      <c r="R427" s="18"/>
      <c r="S427" s="18"/>
      <c r="T427" s="18"/>
      <c r="U427" s="18"/>
      <c r="V427" s="18"/>
      <c r="W427" s="34"/>
    </row>
    <row r="428" spans="1:23" x14ac:dyDescent="0.2">
      <c r="A428" s="497"/>
      <c r="B428" s="499"/>
      <c r="C428" s="501"/>
      <c r="D428" s="501"/>
      <c r="E428" s="503"/>
      <c r="F428" s="17">
        <v>50</v>
      </c>
      <c r="G428" s="18" t="s">
        <v>4797</v>
      </c>
      <c r="H428" s="18" t="s">
        <v>4798</v>
      </c>
      <c r="I428" s="80"/>
      <c r="J428" s="18" t="s">
        <v>32</v>
      </c>
      <c r="K428" s="19">
        <v>1</v>
      </c>
      <c r="L428" s="19"/>
      <c r="M428" s="20" t="s">
        <v>34</v>
      </c>
      <c r="N428" s="20" t="s">
        <v>34</v>
      </c>
      <c r="O428" s="18" t="s">
        <v>35</v>
      </c>
      <c r="P428" s="18"/>
      <c r="Q428" s="18"/>
      <c r="R428" s="18"/>
      <c r="S428" s="18"/>
      <c r="T428" s="18"/>
      <c r="U428" s="18"/>
      <c r="V428" s="18"/>
      <c r="W428" s="34"/>
    </row>
    <row r="429" spans="1:23" x14ac:dyDescent="0.2">
      <c r="A429" s="497"/>
      <c r="B429" s="499"/>
      <c r="C429" s="501"/>
      <c r="D429" s="501"/>
      <c r="E429" s="503"/>
      <c r="F429" s="17">
        <v>51</v>
      </c>
      <c r="G429" s="18" t="s">
        <v>4799</v>
      </c>
      <c r="H429" s="18" t="s">
        <v>4800</v>
      </c>
      <c r="I429" s="80"/>
      <c r="J429" s="18" t="s">
        <v>32</v>
      </c>
      <c r="K429" s="19">
        <v>1</v>
      </c>
      <c r="L429" s="19"/>
      <c r="M429" s="20" t="s">
        <v>34</v>
      </c>
      <c r="N429" s="20" t="s">
        <v>34</v>
      </c>
      <c r="O429" s="18" t="s">
        <v>35</v>
      </c>
      <c r="P429" s="18"/>
      <c r="Q429" s="18"/>
      <c r="R429" s="18"/>
      <c r="S429" s="18"/>
      <c r="T429" s="18"/>
      <c r="U429" s="18"/>
      <c r="V429" s="18"/>
      <c r="W429" s="34"/>
    </row>
    <row r="430" spans="1:23" x14ac:dyDescent="0.2">
      <c r="A430" s="497"/>
      <c r="B430" s="499"/>
      <c r="C430" s="501"/>
      <c r="D430" s="501"/>
      <c r="E430" s="503"/>
      <c r="F430" s="17">
        <v>52</v>
      </c>
      <c r="G430" s="18" t="s">
        <v>4548</v>
      </c>
      <c r="H430" s="18" t="s">
        <v>4801</v>
      </c>
      <c r="I430" s="80"/>
      <c r="J430" s="18" t="s">
        <v>32</v>
      </c>
      <c r="K430" s="19">
        <v>1</v>
      </c>
      <c r="L430" s="19"/>
      <c r="M430" s="20" t="s">
        <v>34</v>
      </c>
      <c r="N430" s="20" t="s">
        <v>34</v>
      </c>
      <c r="O430" s="18" t="s">
        <v>35</v>
      </c>
      <c r="P430" s="18"/>
      <c r="Q430" s="18"/>
      <c r="R430" s="18"/>
      <c r="S430" s="18"/>
      <c r="T430" s="18"/>
      <c r="U430" s="18"/>
      <c r="V430" s="18"/>
      <c r="W430" s="34"/>
    </row>
    <row r="431" spans="1:23" x14ac:dyDescent="0.2">
      <c r="A431" s="497"/>
      <c r="B431" s="499"/>
      <c r="C431" s="501"/>
      <c r="D431" s="501"/>
      <c r="E431" s="503"/>
      <c r="F431" s="17">
        <v>53</v>
      </c>
      <c r="G431" s="18" t="s">
        <v>4802</v>
      </c>
      <c r="H431" s="18" t="s">
        <v>4803</v>
      </c>
      <c r="I431" s="80"/>
      <c r="J431" s="18" t="s">
        <v>32</v>
      </c>
      <c r="K431" s="19">
        <v>1</v>
      </c>
      <c r="L431" s="19"/>
      <c r="M431" s="20" t="s">
        <v>34</v>
      </c>
      <c r="N431" s="20" t="s">
        <v>34</v>
      </c>
      <c r="O431" s="18" t="s">
        <v>35</v>
      </c>
      <c r="P431" s="18"/>
      <c r="Q431" s="18"/>
      <c r="R431" s="18"/>
      <c r="S431" s="18"/>
      <c r="T431" s="18"/>
      <c r="U431" s="18"/>
      <c r="V431" s="18"/>
      <c r="W431" s="34"/>
    </row>
    <row r="432" spans="1:23" x14ac:dyDescent="0.2">
      <c r="A432" s="497"/>
      <c r="B432" s="499"/>
      <c r="C432" s="501"/>
      <c r="D432" s="501"/>
      <c r="E432" s="503"/>
      <c r="F432" s="17">
        <v>54</v>
      </c>
      <c r="G432" s="18" t="s">
        <v>4804</v>
      </c>
      <c r="H432" s="18" t="s">
        <v>4805</v>
      </c>
      <c r="I432" s="80"/>
      <c r="J432" s="18" t="s">
        <v>44</v>
      </c>
      <c r="K432" s="19">
        <v>12</v>
      </c>
      <c r="L432" s="19"/>
      <c r="M432" s="20" t="s">
        <v>34</v>
      </c>
      <c r="N432" s="20" t="s">
        <v>34</v>
      </c>
      <c r="O432" s="18" t="s">
        <v>1672</v>
      </c>
      <c r="P432" s="18"/>
      <c r="Q432" s="18"/>
      <c r="R432" s="18"/>
      <c r="S432" s="18"/>
      <c r="T432" s="18"/>
      <c r="U432" s="18"/>
      <c r="V432" s="18"/>
      <c r="W432" s="34"/>
    </row>
    <row r="433" spans="1:23" x14ac:dyDescent="0.2">
      <c r="A433" s="497"/>
      <c r="B433" s="499"/>
      <c r="C433" s="501"/>
      <c r="D433" s="501"/>
      <c r="E433" s="503"/>
      <c r="F433" s="17">
        <v>55</v>
      </c>
      <c r="G433" s="18" t="s">
        <v>4806</v>
      </c>
      <c r="H433" s="18" t="s">
        <v>4807</v>
      </c>
      <c r="I433" s="80"/>
      <c r="J433" s="18" t="s">
        <v>44</v>
      </c>
      <c r="K433" s="19">
        <v>4</v>
      </c>
      <c r="L433" s="19"/>
      <c r="M433" s="20" t="s">
        <v>34</v>
      </c>
      <c r="N433" s="20" t="s">
        <v>34</v>
      </c>
      <c r="O433" s="18" t="s">
        <v>511</v>
      </c>
      <c r="P433" s="18"/>
      <c r="Q433" s="18"/>
      <c r="R433" s="18"/>
      <c r="S433" s="18"/>
      <c r="T433" s="18"/>
      <c r="U433" s="18"/>
      <c r="V433" s="18"/>
      <c r="W433" s="34"/>
    </row>
    <row r="434" spans="1:23" x14ac:dyDescent="0.2">
      <c r="A434" s="497"/>
      <c r="B434" s="499"/>
      <c r="C434" s="501"/>
      <c r="D434" s="501"/>
      <c r="E434" s="503"/>
      <c r="F434" s="17">
        <v>56</v>
      </c>
      <c r="G434" s="18" t="s">
        <v>3603</v>
      </c>
      <c r="H434" s="18" t="s">
        <v>4808</v>
      </c>
      <c r="I434" s="80"/>
      <c r="J434" s="18" t="s">
        <v>32</v>
      </c>
      <c r="K434" s="19">
        <v>7</v>
      </c>
      <c r="L434" s="19"/>
      <c r="M434" s="20" t="s">
        <v>34</v>
      </c>
      <c r="N434" s="20" t="s">
        <v>34</v>
      </c>
      <c r="O434" s="18" t="s">
        <v>63</v>
      </c>
      <c r="P434" s="18"/>
      <c r="Q434" s="18"/>
      <c r="R434" s="18"/>
      <c r="S434" s="18"/>
      <c r="T434" s="18"/>
      <c r="U434" s="18"/>
      <c r="V434" s="18"/>
      <c r="W434" s="34"/>
    </row>
    <row r="435" spans="1:23" x14ac:dyDescent="0.2">
      <c r="A435" s="497"/>
      <c r="B435" s="499"/>
      <c r="C435" s="501"/>
      <c r="D435" s="501"/>
      <c r="E435" s="503"/>
      <c r="F435" s="17">
        <v>57</v>
      </c>
      <c r="G435" s="18" t="s">
        <v>4809</v>
      </c>
      <c r="H435" s="18" t="s">
        <v>4810</v>
      </c>
      <c r="I435" s="80"/>
      <c r="J435" s="18" t="s">
        <v>32</v>
      </c>
      <c r="K435" s="19">
        <v>2</v>
      </c>
      <c r="L435" s="19"/>
      <c r="M435" s="20" t="s">
        <v>34</v>
      </c>
      <c r="N435" s="20" t="s">
        <v>34</v>
      </c>
      <c r="O435" s="18" t="s">
        <v>42</v>
      </c>
      <c r="P435" s="18"/>
      <c r="Q435" s="18"/>
      <c r="R435" s="18"/>
      <c r="S435" s="18"/>
      <c r="T435" s="18"/>
      <c r="U435" s="18"/>
      <c r="V435" s="18"/>
      <c r="W435" s="34"/>
    </row>
    <row r="436" spans="1:23" x14ac:dyDescent="0.2">
      <c r="A436" s="497"/>
      <c r="B436" s="499"/>
      <c r="C436" s="501"/>
      <c r="D436" s="501"/>
      <c r="E436" s="503"/>
      <c r="F436" s="17">
        <v>58</v>
      </c>
      <c r="G436" s="18" t="s">
        <v>4578</v>
      </c>
      <c r="H436" s="18" t="s">
        <v>4811</v>
      </c>
      <c r="I436" s="80"/>
      <c r="J436" s="18" t="s">
        <v>32</v>
      </c>
      <c r="K436" s="19">
        <v>1</v>
      </c>
      <c r="L436" s="19"/>
      <c r="M436" s="20" t="s">
        <v>34</v>
      </c>
      <c r="N436" s="20" t="s">
        <v>34</v>
      </c>
      <c r="O436" s="18" t="s">
        <v>35</v>
      </c>
      <c r="P436" s="18"/>
      <c r="Q436" s="18"/>
      <c r="R436" s="18"/>
      <c r="S436" s="18"/>
      <c r="T436" s="18"/>
      <c r="U436" s="18"/>
      <c r="V436" s="18"/>
      <c r="W436" s="34"/>
    </row>
    <row r="437" spans="1:23" x14ac:dyDescent="0.2">
      <c r="A437" s="497"/>
      <c r="B437" s="499"/>
      <c r="C437" s="501"/>
      <c r="D437" s="501"/>
      <c r="E437" s="503"/>
      <c r="F437" s="17">
        <v>59</v>
      </c>
      <c r="G437" s="18" t="s">
        <v>4580</v>
      </c>
      <c r="H437" s="18" t="s">
        <v>4812</v>
      </c>
      <c r="I437" s="80"/>
      <c r="J437" s="18" t="s">
        <v>44</v>
      </c>
      <c r="K437" s="19">
        <v>100</v>
      </c>
      <c r="L437" s="19"/>
      <c r="M437" s="20" t="s">
        <v>34</v>
      </c>
      <c r="N437" s="20" t="s">
        <v>34</v>
      </c>
      <c r="O437" s="18" t="s">
        <v>1313</v>
      </c>
      <c r="P437" s="18"/>
      <c r="Q437" s="18"/>
      <c r="R437" s="18"/>
      <c r="S437" s="18"/>
      <c r="T437" s="18"/>
      <c r="U437" s="18"/>
      <c r="V437" s="18"/>
      <c r="W437" s="34"/>
    </row>
    <row r="438" spans="1:23" x14ac:dyDescent="0.2">
      <c r="A438" s="497"/>
      <c r="B438" s="499"/>
      <c r="C438" s="501"/>
      <c r="D438" s="501"/>
      <c r="E438" s="503"/>
      <c r="F438" s="17">
        <v>60</v>
      </c>
      <c r="G438" s="18" t="s">
        <v>4582</v>
      </c>
      <c r="H438" s="18" t="s">
        <v>4813</v>
      </c>
      <c r="I438" s="80"/>
      <c r="J438" s="18" t="s">
        <v>44</v>
      </c>
      <c r="K438" s="19">
        <v>30</v>
      </c>
      <c r="L438" s="19"/>
      <c r="M438" s="20" t="s">
        <v>34</v>
      </c>
      <c r="N438" s="20" t="s">
        <v>34</v>
      </c>
      <c r="O438" s="18" t="s">
        <v>51</v>
      </c>
      <c r="P438" s="18"/>
      <c r="Q438" s="18"/>
      <c r="R438" s="18"/>
      <c r="S438" s="18"/>
      <c r="T438" s="18"/>
      <c r="U438" s="18"/>
      <c r="V438" s="18"/>
      <c r="W438" s="34"/>
    </row>
    <row r="439" spans="1:23" x14ac:dyDescent="0.2">
      <c r="A439" s="497"/>
      <c r="B439" s="499"/>
      <c r="C439" s="501"/>
      <c r="D439" s="501"/>
      <c r="E439" s="503"/>
      <c r="F439" s="17">
        <v>61</v>
      </c>
      <c r="G439" s="18" t="s">
        <v>4584</v>
      </c>
      <c r="H439" s="18" t="s">
        <v>4814</v>
      </c>
      <c r="I439" s="80"/>
      <c r="J439" s="18" t="s">
        <v>44</v>
      </c>
      <c r="K439" s="19">
        <v>14</v>
      </c>
      <c r="L439" s="19"/>
      <c r="M439" s="20" t="s">
        <v>34</v>
      </c>
      <c r="N439" s="20" t="s">
        <v>34</v>
      </c>
      <c r="O439" s="18" t="s">
        <v>1331</v>
      </c>
      <c r="P439" s="18"/>
      <c r="Q439" s="18"/>
      <c r="R439" s="18"/>
      <c r="S439" s="18"/>
      <c r="T439" s="18"/>
      <c r="U439" s="18"/>
      <c r="V439" s="18"/>
      <c r="W439" s="34"/>
    </row>
    <row r="440" spans="1:23" x14ac:dyDescent="0.2">
      <c r="A440" s="497"/>
      <c r="B440" s="499"/>
      <c r="C440" s="501"/>
      <c r="D440" s="501"/>
      <c r="E440" s="503"/>
      <c r="F440" s="17">
        <v>62</v>
      </c>
      <c r="G440" s="18" t="s">
        <v>3637</v>
      </c>
      <c r="H440" s="18" t="s">
        <v>4815</v>
      </c>
      <c r="I440" s="80"/>
      <c r="J440" s="18" t="s">
        <v>123</v>
      </c>
      <c r="K440" s="19"/>
      <c r="L440" s="19"/>
      <c r="M440" s="20" t="s">
        <v>34</v>
      </c>
      <c r="N440" s="20" t="s">
        <v>34</v>
      </c>
      <c r="O440" s="18" t="s">
        <v>124</v>
      </c>
      <c r="P440" s="18"/>
      <c r="Q440" s="18"/>
      <c r="R440" s="18"/>
      <c r="S440" s="18"/>
      <c r="T440" s="18"/>
      <c r="U440" s="18"/>
      <c r="V440" s="18"/>
      <c r="W440" s="34"/>
    </row>
    <row r="441" spans="1:23" x14ac:dyDescent="0.2">
      <c r="A441" s="497"/>
      <c r="B441" s="499"/>
      <c r="C441" s="501"/>
      <c r="D441" s="501"/>
      <c r="E441" s="503"/>
      <c r="F441" s="17">
        <v>63</v>
      </c>
      <c r="G441" s="18" t="s">
        <v>4338</v>
      </c>
      <c r="H441" s="18" t="s">
        <v>4816</v>
      </c>
      <c r="I441" s="80"/>
      <c r="J441" s="18" t="s">
        <v>123</v>
      </c>
      <c r="K441" s="19"/>
      <c r="L441" s="19"/>
      <c r="M441" s="20" t="s">
        <v>34</v>
      </c>
      <c r="N441" s="20" t="s">
        <v>34</v>
      </c>
      <c r="O441" s="18" t="s">
        <v>124</v>
      </c>
      <c r="P441" s="18"/>
      <c r="Q441" s="18"/>
      <c r="R441" s="18"/>
      <c r="S441" s="18"/>
      <c r="T441" s="18"/>
      <c r="U441" s="18"/>
      <c r="V441" s="18"/>
      <c r="W441" s="34"/>
    </row>
    <row r="442" spans="1:23" x14ac:dyDescent="0.2">
      <c r="A442" s="497"/>
      <c r="B442" s="499"/>
      <c r="C442" s="501"/>
      <c r="D442" s="501"/>
      <c r="E442" s="503"/>
      <c r="F442" s="17">
        <v>64</v>
      </c>
      <c r="G442" s="18" t="s">
        <v>3641</v>
      </c>
      <c r="H442" s="18" t="s">
        <v>4817</v>
      </c>
      <c r="I442" s="80"/>
      <c r="J442" s="18" t="s">
        <v>123</v>
      </c>
      <c r="K442" s="19"/>
      <c r="L442" s="19"/>
      <c r="M442" s="20" t="s">
        <v>34</v>
      </c>
      <c r="N442" s="20" t="s">
        <v>34</v>
      </c>
      <c r="O442" s="18" t="s">
        <v>124</v>
      </c>
      <c r="P442" s="18"/>
      <c r="Q442" s="18"/>
      <c r="R442" s="18"/>
      <c r="S442" s="18"/>
      <c r="T442" s="18"/>
      <c r="U442" s="18"/>
      <c r="V442" s="18"/>
      <c r="W442" s="34"/>
    </row>
    <row r="443" spans="1:23" x14ac:dyDescent="0.2">
      <c r="A443" s="497"/>
      <c r="B443" s="499"/>
      <c r="C443" s="501"/>
      <c r="D443" s="501"/>
      <c r="E443" s="503"/>
      <c r="F443" s="17">
        <v>65</v>
      </c>
      <c r="G443" s="18" t="s">
        <v>3961</v>
      </c>
      <c r="H443" s="18" t="s">
        <v>4818</v>
      </c>
      <c r="I443" s="80"/>
      <c r="J443" s="18" t="s">
        <v>44</v>
      </c>
      <c r="K443" s="19">
        <v>8</v>
      </c>
      <c r="L443" s="19"/>
      <c r="M443" s="20" t="s">
        <v>34</v>
      </c>
      <c r="N443" s="20" t="s">
        <v>34</v>
      </c>
      <c r="O443" s="18" t="s">
        <v>65</v>
      </c>
      <c r="P443" s="18"/>
      <c r="Q443" s="18"/>
      <c r="R443" s="18"/>
      <c r="S443" s="18"/>
      <c r="T443" s="18"/>
      <c r="U443" s="18"/>
      <c r="V443" s="18"/>
      <c r="W443" s="34"/>
    </row>
    <row r="444" spans="1:23" x14ac:dyDescent="0.2">
      <c r="A444" s="497"/>
      <c r="B444" s="499"/>
      <c r="C444" s="501"/>
      <c r="D444" s="501"/>
      <c r="E444" s="503"/>
      <c r="F444" s="17">
        <v>66</v>
      </c>
      <c r="G444" s="18" t="s">
        <v>4342</v>
      </c>
      <c r="H444" s="18" t="s">
        <v>4819</v>
      </c>
      <c r="I444" s="80"/>
      <c r="J444" s="18" t="s">
        <v>44</v>
      </c>
      <c r="K444" s="19">
        <v>20</v>
      </c>
      <c r="L444" s="19"/>
      <c r="M444" s="20" t="s">
        <v>34</v>
      </c>
      <c r="N444" s="20" t="s">
        <v>34</v>
      </c>
      <c r="O444" s="18" t="s">
        <v>37</v>
      </c>
      <c r="P444" s="18"/>
      <c r="Q444" s="18"/>
      <c r="R444" s="18"/>
      <c r="S444" s="18"/>
      <c r="T444" s="18"/>
      <c r="U444" s="18"/>
      <c r="V444" s="18"/>
      <c r="W444" s="34"/>
    </row>
    <row r="445" spans="1:23" x14ac:dyDescent="0.2">
      <c r="A445" s="496" t="s">
        <v>4158</v>
      </c>
      <c r="B445" s="498" t="s">
        <v>4159</v>
      </c>
      <c r="C445" s="500"/>
      <c r="D445" s="500"/>
      <c r="E445" s="502">
        <v>16777215</v>
      </c>
      <c r="F445" s="27">
        <v>1</v>
      </c>
      <c r="G445" s="28" t="s">
        <v>4168</v>
      </c>
      <c r="H445" s="28" t="s">
        <v>4820</v>
      </c>
      <c r="I445" s="79"/>
      <c r="J445" s="28" t="s">
        <v>32</v>
      </c>
      <c r="K445" s="29">
        <v>6</v>
      </c>
      <c r="L445" s="29"/>
      <c r="M445" s="30" t="s">
        <v>34</v>
      </c>
      <c r="N445" s="30" t="s">
        <v>34</v>
      </c>
      <c r="O445" s="28" t="s">
        <v>45</v>
      </c>
      <c r="P445" s="28"/>
      <c r="Q445" s="28"/>
      <c r="R445" s="28"/>
      <c r="S445" s="28"/>
      <c r="T445" s="28"/>
      <c r="U445" s="28"/>
      <c r="V445" s="28"/>
      <c r="W445" s="33"/>
    </row>
    <row r="446" spans="1:23" x14ac:dyDescent="0.2">
      <c r="A446" s="497"/>
      <c r="B446" s="499"/>
      <c r="C446" s="501"/>
      <c r="D446" s="501"/>
      <c r="E446" s="503"/>
      <c r="F446" s="17">
        <v>2</v>
      </c>
      <c r="G446" s="18" t="s">
        <v>3337</v>
      </c>
      <c r="H446" s="18" t="s">
        <v>4821</v>
      </c>
      <c r="I446" s="80"/>
      <c r="J446" s="18" t="s">
        <v>32</v>
      </c>
      <c r="K446" s="19">
        <v>8</v>
      </c>
      <c r="L446" s="19"/>
      <c r="M446" s="20" t="s">
        <v>34</v>
      </c>
      <c r="N446" s="20" t="s">
        <v>34</v>
      </c>
      <c r="O446" s="18" t="s">
        <v>40</v>
      </c>
      <c r="P446" s="18"/>
      <c r="Q446" s="18"/>
      <c r="R446" s="18"/>
      <c r="S446" s="18"/>
      <c r="T446" s="18"/>
      <c r="U446" s="18"/>
      <c r="V446" s="18"/>
      <c r="W446" s="34"/>
    </row>
    <row r="447" spans="1:23" x14ac:dyDescent="0.2">
      <c r="A447" s="497"/>
      <c r="B447" s="499"/>
      <c r="C447" s="501"/>
      <c r="D447" s="501"/>
      <c r="E447" s="503"/>
      <c r="F447" s="17">
        <v>3</v>
      </c>
      <c r="G447" s="18" t="s">
        <v>4171</v>
      </c>
      <c r="H447" s="18" t="s">
        <v>4822</v>
      </c>
      <c r="I447" s="80"/>
      <c r="J447" s="18" t="s">
        <v>32</v>
      </c>
      <c r="K447" s="19">
        <v>1</v>
      </c>
      <c r="L447" s="19"/>
      <c r="M447" s="20" t="s">
        <v>34</v>
      </c>
      <c r="N447" s="20" t="s">
        <v>34</v>
      </c>
      <c r="O447" s="18" t="s">
        <v>35</v>
      </c>
      <c r="P447" s="18"/>
      <c r="Q447" s="18"/>
      <c r="R447" s="18"/>
      <c r="S447" s="18"/>
      <c r="T447" s="18"/>
      <c r="U447" s="18"/>
      <c r="V447" s="18"/>
      <c r="W447" s="34"/>
    </row>
    <row r="448" spans="1:23" x14ac:dyDescent="0.2">
      <c r="A448" s="497"/>
      <c r="B448" s="499"/>
      <c r="C448" s="501"/>
      <c r="D448" s="501"/>
      <c r="E448" s="503"/>
      <c r="F448" s="17">
        <v>4</v>
      </c>
      <c r="G448" s="18" t="s">
        <v>3796</v>
      </c>
      <c r="H448" s="18" t="s">
        <v>4823</v>
      </c>
      <c r="I448" s="80"/>
      <c r="J448" s="18" t="s">
        <v>32</v>
      </c>
      <c r="K448" s="19">
        <v>1</v>
      </c>
      <c r="L448" s="19"/>
      <c r="M448" s="20" t="s">
        <v>34</v>
      </c>
      <c r="N448" s="20" t="s">
        <v>34</v>
      </c>
      <c r="O448" s="18" t="s">
        <v>35</v>
      </c>
      <c r="P448" s="18"/>
      <c r="Q448" s="18"/>
      <c r="R448" s="18"/>
      <c r="S448" s="18"/>
      <c r="T448" s="18"/>
      <c r="U448" s="18"/>
      <c r="V448" s="18"/>
      <c r="W448" s="34"/>
    </row>
    <row r="449" spans="1:23" x14ac:dyDescent="0.2">
      <c r="A449" s="497"/>
      <c r="B449" s="499"/>
      <c r="C449" s="501"/>
      <c r="D449" s="501"/>
      <c r="E449" s="503"/>
      <c r="F449" s="17">
        <v>5</v>
      </c>
      <c r="G449" s="18" t="s">
        <v>4175</v>
      </c>
      <c r="H449" s="18" t="s">
        <v>4824</v>
      </c>
      <c r="I449" s="80"/>
      <c r="J449" s="18" t="s">
        <v>32</v>
      </c>
      <c r="K449" s="19">
        <v>1</v>
      </c>
      <c r="L449" s="19"/>
      <c r="M449" s="20" t="s">
        <v>34</v>
      </c>
      <c r="N449" s="20" t="s">
        <v>34</v>
      </c>
      <c r="O449" s="18" t="s">
        <v>35</v>
      </c>
      <c r="P449" s="18"/>
      <c r="Q449" s="18"/>
      <c r="R449" s="18"/>
      <c r="S449" s="18"/>
      <c r="T449" s="18"/>
      <c r="U449" s="18"/>
      <c r="V449" s="18"/>
      <c r="W449" s="34"/>
    </row>
    <row r="450" spans="1:23" x14ac:dyDescent="0.2">
      <c r="A450" s="497"/>
      <c r="B450" s="499"/>
      <c r="C450" s="501"/>
      <c r="D450" s="501"/>
      <c r="E450" s="503"/>
      <c r="F450" s="17">
        <v>6</v>
      </c>
      <c r="G450" s="18" t="s">
        <v>4177</v>
      </c>
      <c r="H450" s="18" t="s">
        <v>4825</v>
      </c>
      <c r="I450" s="80"/>
      <c r="J450" s="18" t="s">
        <v>134</v>
      </c>
      <c r="K450" s="19">
        <v>3</v>
      </c>
      <c r="L450" s="19">
        <v>0</v>
      </c>
      <c r="M450" s="20" t="s">
        <v>34</v>
      </c>
      <c r="N450" s="20" t="s">
        <v>34</v>
      </c>
      <c r="O450" s="18" t="s">
        <v>135</v>
      </c>
      <c r="P450" s="18"/>
      <c r="Q450" s="18"/>
      <c r="R450" s="18"/>
      <c r="S450" s="18"/>
      <c r="T450" s="18"/>
      <c r="U450" s="18"/>
      <c r="V450" s="18"/>
      <c r="W450" s="34"/>
    </row>
    <row r="451" spans="1:23" x14ac:dyDescent="0.2">
      <c r="A451" s="497"/>
      <c r="B451" s="499"/>
      <c r="C451" s="501"/>
      <c r="D451" s="501"/>
      <c r="E451" s="503"/>
      <c r="F451" s="17">
        <v>7</v>
      </c>
      <c r="G451" s="18" t="s">
        <v>4179</v>
      </c>
      <c r="H451" s="18" t="s">
        <v>4826</v>
      </c>
      <c r="I451" s="80"/>
      <c r="J451" s="18" t="s">
        <v>32</v>
      </c>
      <c r="K451" s="19">
        <v>1</v>
      </c>
      <c r="L451" s="19"/>
      <c r="M451" s="20" t="s">
        <v>34</v>
      </c>
      <c r="N451" s="20" t="s">
        <v>34</v>
      </c>
      <c r="O451" s="18" t="s">
        <v>35</v>
      </c>
      <c r="P451" s="18"/>
      <c r="Q451" s="18"/>
      <c r="R451" s="18"/>
      <c r="S451" s="18"/>
      <c r="T451" s="18"/>
      <c r="U451" s="18"/>
      <c r="V451" s="18"/>
      <c r="W451" s="34"/>
    </row>
    <row r="452" spans="1:23" x14ac:dyDescent="0.2">
      <c r="A452" s="497"/>
      <c r="B452" s="499"/>
      <c r="C452" s="501"/>
      <c r="D452" s="501"/>
      <c r="E452" s="503"/>
      <c r="F452" s="17">
        <v>8</v>
      </c>
      <c r="G452" s="18" t="s">
        <v>4181</v>
      </c>
      <c r="H452" s="18" t="s">
        <v>4827</v>
      </c>
      <c r="I452" s="80"/>
      <c r="J452" s="18" t="s">
        <v>32</v>
      </c>
      <c r="K452" s="19">
        <v>1</v>
      </c>
      <c r="L452" s="19"/>
      <c r="M452" s="20" t="s">
        <v>34</v>
      </c>
      <c r="N452" s="20" t="s">
        <v>34</v>
      </c>
      <c r="O452" s="18" t="s">
        <v>35</v>
      </c>
      <c r="P452" s="18"/>
      <c r="Q452" s="18"/>
      <c r="R452" s="18"/>
      <c r="S452" s="18"/>
      <c r="T452" s="18"/>
      <c r="U452" s="18"/>
      <c r="V452" s="18"/>
      <c r="W452" s="34"/>
    </row>
    <row r="453" spans="1:23" x14ac:dyDescent="0.2">
      <c r="A453" s="497"/>
      <c r="B453" s="499"/>
      <c r="C453" s="501"/>
      <c r="D453" s="501"/>
      <c r="E453" s="503"/>
      <c r="F453" s="17">
        <v>9</v>
      </c>
      <c r="G453" s="18" t="s">
        <v>4183</v>
      </c>
      <c r="H453" s="18" t="s">
        <v>4828</v>
      </c>
      <c r="I453" s="80"/>
      <c r="J453" s="18" t="s">
        <v>32</v>
      </c>
      <c r="K453" s="19">
        <v>1</v>
      </c>
      <c r="L453" s="19"/>
      <c r="M453" s="20" t="s">
        <v>34</v>
      </c>
      <c r="N453" s="20" t="s">
        <v>34</v>
      </c>
      <c r="O453" s="18" t="s">
        <v>35</v>
      </c>
      <c r="P453" s="18"/>
      <c r="Q453" s="18"/>
      <c r="R453" s="18"/>
      <c r="S453" s="18"/>
      <c r="T453" s="18"/>
      <c r="U453" s="18"/>
      <c r="V453" s="18"/>
      <c r="W453" s="34"/>
    </row>
    <row r="454" spans="1:23" x14ac:dyDescent="0.2">
      <c r="A454" s="497"/>
      <c r="B454" s="499"/>
      <c r="C454" s="501"/>
      <c r="D454" s="501"/>
      <c r="E454" s="503"/>
      <c r="F454" s="17">
        <v>10</v>
      </c>
      <c r="G454" s="18" t="s">
        <v>4185</v>
      </c>
      <c r="H454" s="18" t="s">
        <v>4829</v>
      </c>
      <c r="I454" s="80"/>
      <c r="J454" s="18" t="s">
        <v>32</v>
      </c>
      <c r="K454" s="19">
        <v>1</v>
      </c>
      <c r="L454" s="19"/>
      <c r="M454" s="20" t="s">
        <v>34</v>
      </c>
      <c r="N454" s="20" t="s">
        <v>34</v>
      </c>
      <c r="O454" s="18" t="s">
        <v>35</v>
      </c>
      <c r="P454" s="18"/>
      <c r="Q454" s="18"/>
      <c r="R454" s="18"/>
      <c r="S454" s="18"/>
      <c r="T454" s="18"/>
      <c r="U454" s="18"/>
      <c r="V454" s="18"/>
      <c r="W454" s="34"/>
    </row>
    <row r="455" spans="1:23" x14ac:dyDescent="0.2">
      <c r="A455" s="497"/>
      <c r="B455" s="499"/>
      <c r="C455" s="501"/>
      <c r="D455" s="501"/>
      <c r="E455" s="503"/>
      <c r="F455" s="17">
        <v>11</v>
      </c>
      <c r="G455" s="18" t="s">
        <v>4187</v>
      </c>
      <c r="H455" s="18" t="s">
        <v>4830</v>
      </c>
      <c r="I455" s="80"/>
      <c r="J455" s="18" t="s">
        <v>32</v>
      </c>
      <c r="K455" s="19">
        <v>1</v>
      </c>
      <c r="L455" s="19"/>
      <c r="M455" s="20" t="s">
        <v>34</v>
      </c>
      <c r="N455" s="20" t="s">
        <v>34</v>
      </c>
      <c r="O455" s="18" t="s">
        <v>35</v>
      </c>
      <c r="P455" s="18"/>
      <c r="Q455" s="18"/>
      <c r="R455" s="18"/>
      <c r="S455" s="18"/>
      <c r="T455" s="18"/>
      <c r="U455" s="18"/>
      <c r="V455" s="18"/>
      <c r="W455" s="34"/>
    </row>
    <row r="456" spans="1:23" x14ac:dyDescent="0.2">
      <c r="A456" s="497"/>
      <c r="B456" s="499"/>
      <c r="C456" s="501"/>
      <c r="D456" s="501"/>
      <c r="E456" s="503"/>
      <c r="F456" s="17">
        <v>12</v>
      </c>
      <c r="G456" s="18" t="s">
        <v>4189</v>
      </c>
      <c r="H456" s="18" t="s">
        <v>4831</v>
      </c>
      <c r="I456" s="80"/>
      <c r="J456" s="18" t="s">
        <v>32</v>
      </c>
      <c r="K456" s="19">
        <v>1</v>
      </c>
      <c r="L456" s="19"/>
      <c r="M456" s="20" t="s">
        <v>34</v>
      </c>
      <c r="N456" s="20" t="s">
        <v>34</v>
      </c>
      <c r="O456" s="18" t="s">
        <v>35</v>
      </c>
      <c r="P456" s="18"/>
      <c r="Q456" s="18"/>
      <c r="R456" s="18"/>
      <c r="S456" s="18"/>
      <c r="T456" s="18"/>
      <c r="U456" s="18"/>
      <c r="V456" s="18"/>
      <c r="W456" s="34"/>
    </row>
    <row r="457" spans="1:23" x14ac:dyDescent="0.2">
      <c r="A457" s="497"/>
      <c r="B457" s="499"/>
      <c r="C457" s="501"/>
      <c r="D457" s="501"/>
      <c r="E457" s="503"/>
      <c r="F457" s="17">
        <v>13</v>
      </c>
      <c r="G457" s="18" t="s">
        <v>4191</v>
      </c>
      <c r="H457" s="18" t="s">
        <v>4832</v>
      </c>
      <c r="I457" s="80"/>
      <c r="J457" s="18" t="s">
        <v>32</v>
      </c>
      <c r="K457" s="19">
        <v>4</v>
      </c>
      <c r="L457" s="19"/>
      <c r="M457" s="20" t="s">
        <v>34</v>
      </c>
      <c r="N457" s="20" t="s">
        <v>34</v>
      </c>
      <c r="O457" s="18" t="s">
        <v>522</v>
      </c>
      <c r="P457" s="18"/>
      <c r="Q457" s="18"/>
      <c r="R457" s="18"/>
      <c r="S457" s="18"/>
      <c r="T457" s="18"/>
      <c r="U457" s="18"/>
      <c r="V457" s="18"/>
      <c r="W457" s="34"/>
    </row>
    <row r="458" spans="1:23" x14ac:dyDescent="0.2">
      <c r="A458" s="497"/>
      <c r="B458" s="499"/>
      <c r="C458" s="501"/>
      <c r="D458" s="501"/>
      <c r="E458" s="503"/>
      <c r="F458" s="17">
        <v>14</v>
      </c>
      <c r="G458" s="18" t="s">
        <v>4357</v>
      </c>
      <c r="H458" s="18" t="s">
        <v>4833</v>
      </c>
      <c r="I458" s="80"/>
      <c r="J458" s="18" t="s">
        <v>32</v>
      </c>
      <c r="K458" s="19">
        <v>1</v>
      </c>
      <c r="L458" s="19"/>
      <c r="M458" s="20" t="s">
        <v>34</v>
      </c>
      <c r="N458" s="20" t="s">
        <v>34</v>
      </c>
      <c r="O458" s="18" t="s">
        <v>35</v>
      </c>
      <c r="P458" s="18"/>
      <c r="Q458" s="18"/>
      <c r="R458" s="18"/>
      <c r="S458" s="18"/>
      <c r="T458" s="18"/>
      <c r="U458" s="18"/>
      <c r="V458" s="18"/>
      <c r="W458" s="34"/>
    </row>
    <row r="459" spans="1:23" x14ac:dyDescent="0.2">
      <c r="A459" s="497"/>
      <c r="B459" s="499"/>
      <c r="C459" s="501"/>
      <c r="D459" s="501"/>
      <c r="E459" s="503"/>
      <c r="F459" s="17">
        <v>15</v>
      </c>
      <c r="G459" s="18" t="s">
        <v>4359</v>
      </c>
      <c r="H459" s="18" t="s">
        <v>4834</v>
      </c>
      <c r="I459" s="80"/>
      <c r="J459" s="18" t="s">
        <v>32</v>
      </c>
      <c r="K459" s="19">
        <v>1</v>
      </c>
      <c r="L459" s="19"/>
      <c r="M459" s="20" t="s">
        <v>34</v>
      </c>
      <c r="N459" s="20" t="s">
        <v>34</v>
      </c>
      <c r="O459" s="18" t="s">
        <v>35</v>
      </c>
      <c r="P459" s="18"/>
      <c r="Q459" s="18"/>
      <c r="R459" s="18"/>
      <c r="S459" s="18"/>
      <c r="T459" s="18"/>
      <c r="U459" s="18"/>
      <c r="V459" s="18"/>
      <c r="W459" s="34"/>
    </row>
    <row r="460" spans="1:23" x14ac:dyDescent="0.2">
      <c r="A460" s="497"/>
      <c r="B460" s="499"/>
      <c r="C460" s="501"/>
      <c r="D460" s="501"/>
      <c r="E460" s="503"/>
      <c r="F460" s="17">
        <v>16</v>
      </c>
      <c r="G460" s="18" t="s">
        <v>4197</v>
      </c>
      <c r="H460" s="18" t="s">
        <v>4835</v>
      </c>
      <c r="I460" s="80"/>
      <c r="J460" s="18" t="s">
        <v>32</v>
      </c>
      <c r="K460" s="19">
        <v>2</v>
      </c>
      <c r="L460" s="19"/>
      <c r="M460" s="20" t="s">
        <v>34</v>
      </c>
      <c r="N460" s="20" t="s">
        <v>34</v>
      </c>
      <c r="O460" s="18" t="s">
        <v>42</v>
      </c>
      <c r="P460" s="18"/>
      <c r="Q460" s="18"/>
      <c r="R460" s="18"/>
      <c r="S460" s="18"/>
      <c r="T460" s="18"/>
      <c r="U460" s="18"/>
      <c r="V460" s="18"/>
      <c r="W460" s="34"/>
    </row>
    <row r="461" spans="1:23" x14ac:dyDescent="0.2">
      <c r="A461" s="497"/>
      <c r="B461" s="499"/>
      <c r="C461" s="501"/>
      <c r="D461" s="501"/>
      <c r="E461" s="503"/>
      <c r="F461" s="17">
        <v>17</v>
      </c>
      <c r="G461" s="18" t="s">
        <v>4362</v>
      </c>
      <c r="H461" s="18" t="s">
        <v>4836</v>
      </c>
      <c r="I461" s="80"/>
      <c r="J461" s="18" t="s">
        <v>32</v>
      </c>
      <c r="K461" s="19">
        <v>1</v>
      </c>
      <c r="L461" s="19"/>
      <c r="M461" s="20" t="s">
        <v>34</v>
      </c>
      <c r="N461" s="20" t="s">
        <v>34</v>
      </c>
      <c r="O461" s="18" t="s">
        <v>35</v>
      </c>
      <c r="P461" s="18"/>
      <c r="Q461" s="18"/>
      <c r="R461" s="18"/>
      <c r="S461" s="18"/>
      <c r="T461" s="18"/>
      <c r="U461" s="18"/>
      <c r="V461" s="18"/>
      <c r="W461" s="34"/>
    </row>
    <row r="462" spans="1:23" x14ac:dyDescent="0.2">
      <c r="A462" s="497"/>
      <c r="B462" s="499"/>
      <c r="C462" s="501"/>
      <c r="D462" s="501"/>
      <c r="E462" s="503"/>
      <c r="F462" s="17">
        <v>18</v>
      </c>
      <c r="G462" s="18" t="s">
        <v>4201</v>
      </c>
      <c r="H462" s="18" t="s">
        <v>4837</v>
      </c>
      <c r="I462" s="80"/>
      <c r="J462" s="18" t="s">
        <v>32</v>
      </c>
      <c r="K462" s="19">
        <v>2</v>
      </c>
      <c r="L462" s="19"/>
      <c r="M462" s="20" t="s">
        <v>34</v>
      </c>
      <c r="N462" s="20" t="s">
        <v>34</v>
      </c>
      <c r="O462" s="18" t="s">
        <v>42</v>
      </c>
      <c r="P462" s="18"/>
      <c r="Q462" s="18"/>
      <c r="R462" s="18"/>
      <c r="S462" s="18"/>
      <c r="T462" s="18"/>
      <c r="U462" s="18"/>
      <c r="V462" s="18"/>
      <c r="W462" s="34"/>
    </row>
    <row r="463" spans="1:23" x14ac:dyDescent="0.2">
      <c r="A463" s="497"/>
      <c r="B463" s="499"/>
      <c r="C463" s="501"/>
      <c r="D463" s="501"/>
      <c r="E463" s="503"/>
      <c r="F463" s="17">
        <v>19</v>
      </c>
      <c r="G463" s="18" t="s">
        <v>4418</v>
      </c>
      <c r="H463" s="18" t="s">
        <v>4838</v>
      </c>
      <c r="I463" s="80"/>
      <c r="J463" s="18" t="s">
        <v>32</v>
      </c>
      <c r="K463" s="19">
        <v>2</v>
      </c>
      <c r="L463" s="19"/>
      <c r="M463" s="20" t="s">
        <v>34</v>
      </c>
      <c r="N463" s="20" t="s">
        <v>34</v>
      </c>
      <c r="O463" s="18" t="s">
        <v>42</v>
      </c>
      <c r="P463" s="18"/>
      <c r="Q463" s="18"/>
      <c r="R463" s="18"/>
      <c r="S463" s="18"/>
      <c r="T463" s="18"/>
      <c r="U463" s="18"/>
      <c r="V463" s="18"/>
      <c r="W463" s="34"/>
    </row>
    <row r="464" spans="1:23" x14ac:dyDescent="0.2">
      <c r="A464" s="497"/>
      <c r="B464" s="499"/>
      <c r="C464" s="501"/>
      <c r="D464" s="501"/>
      <c r="E464" s="503"/>
      <c r="F464" s="17">
        <v>20</v>
      </c>
      <c r="G464" s="18" t="s">
        <v>4713</v>
      </c>
      <c r="H464" s="18" t="s">
        <v>4839</v>
      </c>
      <c r="I464" s="80"/>
      <c r="J464" s="18" t="s">
        <v>44</v>
      </c>
      <c r="K464" s="19">
        <v>30</v>
      </c>
      <c r="L464" s="19"/>
      <c r="M464" s="20" t="s">
        <v>34</v>
      </c>
      <c r="N464" s="20" t="s">
        <v>34</v>
      </c>
      <c r="O464" s="18" t="s">
        <v>51</v>
      </c>
      <c r="P464" s="18"/>
      <c r="Q464" s="18"/>
      <c r="R464" s="18"/>
      <c r="S464" s="18"/>
      <c r="T464" s="18"/>
      <c r="U464" s="18"/>
      <c r="V464" s="18"/>
      <c r="W464" s="34"/>
    </row>
    <row r="465" spans="1:23" x14ac:dyDescent="0.2">
      <c r="A465" s="497"/>
      <c r="B465" s="499"/>
      <c r="C465" s="501"/>
      <c r="D465" s="501"/>
      <c r="E465" s="503"/>
      <c r="F465" s="17">
        <v>21</v>
      </c>
      <c r="G465" s="18" t="s">
        <v>3400</v>
      </c>
      <c r="H465" s="18" t="s">
        <v>4840</v>
      </c>
      <c r="I465" s="80"/>
      <c r="J465" s="18" t="s">
        <v>32</v>
      </c>
      <c r="K465" s="19">
        <v>7</v>
      </c>
      <c r="L465" s="19"/>
      <c r="M465" s="20" t="s">
        <v>34</v>
      </c>
      <c r="N465" s="20" t="s">
        <v>34</v>
      </c>
      <c r="O465" s="18" t="s">
        <v>63</v>
      </c>
      <c r="P465" s="18"/>
      <c r="Q465" s="18"/>
      <c r="R465" s="18"/>
      <c r="S465" s="18"/>
      <c r="T465" s="18"/>
      <c r="U465" s="18"/>
      <c r="V465" s="18"/>
      <c r="W465" s="34"/>
    </row>
    <row r="466" spans="1:23" x14ac:dyDescent="0.2">
      <c r="A466" s="497"/>
      <c r="B466" s="499"/>
      <c r="C466" s="501"/>
      <c r="D466" s="501"/>
      <c r="E466" s="503"/>
      <c r="F466" s="17">
        <v>22</v>
      </c>
      <c r="G466" s="18" t="s">
        <v>3372</v>
      </c>
      <c r="H466" s="18" t="s">
        <v>4841</v>
      </c>
      <c r="I466" s="80"/>
      <c r="J466" s="18" t="s">
        <v>32</v>
      </c>
      <c r="K466" s="19">
        <v>5</v>
      </c>
      <c r="L466" s="19"/>
      <c r="M466" s="20" t="s">
        <v>34</v>
      </c>
      <c r="N466" s="20" t="s">
        <v>34</v>
      </c>
      <c r="O466" s="18" t="s">
        <v>1364</v>
      </c>
      <c r="P466" s="18"/>
      <c r="Q466" s="18"/>
      <c r="R466" s="18"/>
      <c r="S466" s="18"/>
      <c r="T466" s="18"/>
      <c r="U466" s="18"/>
      <c r="V466" s="18"/>
      <c r="W466" s="34"/>
    </row>
    <row r="467" spans="1:23" x14ac:dyDescent="0.2">
      <c r="A467" s="497"/>
      <c r="B467" s="499"/>
      <c r="C467" s="501"/>
      <c r="D467" s="501"/>
      <c r="E467" s="503"/>
      <c r="F467" s="17">
        <v>23</v>
      </c>
      <c r="G467" s="18" t="s">
        <v>4230</v>
      </c>
      <c r="H467" s="18" t="s">
        <v>4842</v>
      </c>
      <c r="I467" s="80"/>
      <c r="J467" s="18" t="s">
        <v>32</v>
      </c>
      <c r="K467" s="19">
        <v>3</v>
      </c>
      <c r="L467" s="19"/>
      <c r="M467" s="20" t="s">
        <v>34</v>
      </c>
      <c r="N467" s="20" t="s">
        <v>34</v>
      </c>
      <c r="O467" s="18" t="s">
        <v>60</v>
      </c>
      <c r="P467" s="18"/>
      <c r="Q467" s="18"/>
      <c r="R467" s="18"/>
      <c r="S467" s="18"/>
      <c r="T467" s="18"/>
      <c r="U467" s="18"/>
      <c r="V467" s="18"/>
      <c r="W467" s="34"/>
    </row>
    <row r="468" spans="1:23" x14ac:dyDescent="0.2">
      <c r="A468" s="497"/>
      <c r="B468" s="499"/>
      <c r="C468" s="501"/>
      <c r="D468" s="501"/>
      <c r="E468" s="503"/>
      <c r="F468" s="17">
        <v>24</v>
      </c>
      <c r="G468" s="18" t="s">
        <v>4226</v>
      </c>
      <c r="H468" s="18" t="s">
        <v>4843</v>
      </c>
      <c r="I468" s="80"/>
      <c r="J468" s="18" t="s">
        <v>44</v>
      </c>
      <c r="K468" s="19">
        <v>14</v>
      </c>
      <c r="L468" s="19"/>
      <c r="M468" s="20" t="s">
        <v>34</v>
      </c>
      <c r="N468" s="20" t="s">
        <v>34</v>
      </c>
      <c r="O468" s="18" t="s">
        <v>1331</v>
      </c>
      <c r="P468" s="18"/>
      <c r="Q468" s="18"/>
      <c r="R468" s="18"/>
      <c r="S468" s="18"/>
      <c r="T468" s="18"/>
      <c r="U468" s="18"/>
      <c r="V468" s="18"/>
      <c r="W468" s="34"/>
    </row>
    <row r="469" spans="1:23" x14ac:dyDescent="0.2">
      <c r="A469" s="497"/>
      <c r="B469" s="499"/>
      <c r="C469" s="501"/>
      <c r="D469" s="501"/>
      <c r="E469" s="503"/>
      <c r="F469" s="17">
        <v>25</v>
      </c>
      <c r="G469" s="18" t="s">
        <v>4228</v>
      </c>
      <c r="H469" s="18" t="s">
        <v>4844</v>
      </c>
      <c r="I469" s="80"/>
      <c r="J469" s="18" t="s">
        <v>44</v>
      </c>
      <c r="K469" s="19">
        <v>14</v>
      </c>
      <c r="L469" s="19"/>
      <c r="M469" s="20" t="s">
        <v>34</v>
      </c>
      <c r="N469" s="20" t="s">
        <v>34</v>
      </c>
      <c r="O469" s="18" t="s">
        <v>1331</v>
      </c>
      <c r="P469" s="18"/>
      <c r="Q469" s="18"/>
      <c r="R469" s="18"/>
      <c r="S469" s="18"/>
      <c r="T469" s="18"/>
      <c r="U469" s="18"/>
      <c r="V469" s="18"/>
      <c r="W469" s="34"/>
    </row>
    <row r="470" spans="1:23" x14ac:dyDescent="0.2">
      <c r="A470" s="497"/>
      <c r="B470" s="499"/>
      <c r="C470" s="501"/>
      <c r="D470" s="501"/>
      <c r="E470" s="503"/>
      <c r="F470" s="17">
        <v>26</v>
      </c>
      <c r="G470" s="18" t="s">
        <v>3637</v>
      </c>
      <c r="H470" s="18" t="s">
        <v>4845</v>
      </c>
      <c r="I470" s="80"/>
      <c r="J470" s="18" t="s">
        <v>123</v>
      </c>
      <c r="K470" s="19"/>
      <c r="L470" s="19"/>
      <c r="M470" s="20" t="s">
        <v>34</v>
      </c>
      <c r="N470" s="20" t="s">
        <v>34</v>
      </c>
      <c r="O470" s="18" t="s">
        <v>124</v>
      </c>
      <c r="P470" s="18"/>
      <c r="Q470" s="18"/>
      <c r="R470" s="18"/>
      <c r="S470" s="18"/>
      <c r="T470" s="18"/>
      <c r="U470" s="18"/>
      <c r="V470" s="18"/>
      <c r="W470" s="34"/>
    </row>
    <row r="471" spans="1:23" x14ac:dyDescent="0.2">
      <c r="A471" s="497"/>
      <c r="B471" s="499"/>
      <c r="C471" s="501"/>
      <c r="D471" s="501"/>
      <c r="E471" s="503"/>
      <c r="F471" s="17">
        <v>27</v>
      </c>
      <c r="G471" s="18" t="s">
        <v>4338</v>
      </c>
      <c r="H471" s="18" t="s">
        <v>4846</v>
      </c>
      <c r="I471" s="80"/>
      <c r="J471" s="18" t="s">
        <v>123</v>
      </c>
      <c r="K471" s="19"/>
      <c r="L471" s="19"/>
      <c r="M471" s="20" t="s">
        <v>34</v>
      </c>
      <c r="N471" s="20" t="s">
        <v>34</v>
      </c>
      <c r="O471" s="18" t="s">
        <v>124</v>
      </c>
      <c r="P471" s="18"/>
      <c r="Q471" s="18"/>
      <c r="R471" s="18"/>
      <c r="S471" s="18"/>
      <c r="T471" s="18"/>
      <c r="U471" s="18"/>
      <c r="V471" s="18"/>
      <c r="W471" s="34"/>
    </row>
    <row r="472" spans="1:23" x14ac:dyDescent="0.2">
      <c r="A472" s="497"/>
      <c r="B472" s="499"/>
      <c r="C472" s="501"/>
      <c r="D472" s="501"/>
      <c r="E472" s="503"/>
      <c r="F472" s="17">
        <v>28</v>
      </c>
      <c r="G472" s="18" t="s">
        <v>3641</v>
      </c>
      <c r="H472" s="18" t="s">
        <v>4847</v>
      </c>
      <c r="I472" s="80"/>
      <c r="J472" s="18" t="s">
        <v>123</v>
      </c>
      <c r="K472" s="19"/>
      <c r="L472" s="19"/>
      <c r="M472" s="20" t="s">
        <v>34</v>
      </c>
      <c r="N472" s="20" t="s">
        <v>34</v>
      </c>
      <c r="O472" s="18" t="s">
        <v>124</v>
      </c>
      <c r="P472" s="18"/>
      <c r="Q472" s="18"/>
      <c r="R472" s="18"/>
      <c r="S472" s="18"/>
      <c r="T472" s="18"/>
      <c r="U472" s="18"/>
      <c r="V472" s="18"/>
      <c r="W472" s="34"/>
    </row>
    <row r="473" spans="1:23" x14ac:dyDescent="0.2">
      <c r="A473" s="497"/>
      <c r="B473" s="499"/>
      <c r="C473" s="501"/>
      <c r="D473" s="501"/>
      <c r="E473" s="503"/>
      <c r="F473" s="17">
        <v>29</v>
      </c>
      <c r="G473" s="18" t="s">
        <v>3961</v>
      </c>
      <c r="H473" s="18" t="s">
        <v>4848</v>
      </c>
      <c r="I473" s="80"/>
      <c r="J473" s="18" t="s">
        <v>44</v>
      </c>
      <c r="K473" s="19">
        <v>8</v>
      </c>
      <c r="L473" s="19"/>
      <c r="M473" s="20" t="s">
        <v>34</v>
      </c>
      <c r="N473" s="20" t="s">
        <v>34</v>
      </c>
      <c r="O473" s="18" t="s">
        <v>65</v>
      </c>
      <c r="P473" s="18"/>
      <c r="Q473" s="18"/>
      <c r="R473" s="18"/>
      <c r="S473" s="18"/>
      <c r="T473" s="18"/>
      <c r="U473" s="18"/>
      <c r="V473" s="18"/>
      <c r="W473" s="34"/>
    </row>
    <row r="474" spans="1:23" x14ac:dyDescent="0.2">
      <c r="A474" s="497"/>
      <c r="B474" s="499"/>
      <c r="C474" s="501"/>
      <c r="D474" s="501"/>
      <c r="E474" s="503"/>
      <c r="F474" s="17">
        <v>30</v>
      </c>
      <c r="G474" s="18" t="s">
        <v>4342</v>
      </c>
      <c r="H474" s="18" t="s">
        <v>4849</v>
      </c>
      <c r="I474" s="80"/>
      <c r="J474" s="18" t="s">
        <v>44</v>
      </c>
      <c r="K474" s="19">
        <v>20</v>
      </c>
      <c r="L474" s="19"/>
      <c r="M474" s="20" t="s">
        <v>34</v>
      </c>
      <c r="N474" s="20" t="s">
        <v>34</v>
      </c>
      <c r="O474" s="18" t="s">
        <v>37</v>
      </c>
      <c r="P474" s="18"/>
      <c r="Q474" s="18"/>
      <c r="R474" s="18"/>
      <c r="S474" s="18"/>
      <c r="T474" s="18"/>
      <c r="U474" s="18"/>
      <c r="V474" s="18"/>
      <c r="W474" s="34"/>
    </row>
    <row r="475" spans="1:23" x14ac:dyDescent="0.2">
      <c r="A475" s="496" t="s">
        <v>4160</v>
      </c>
      <c r="B475" s="498" t="s">
        <v>4161</v>
      </c>
      <c r="C475" s="500"/>
      <c r="D475" s="500"/>
      <c r="E475" s="502">
        <v>16777215</v>
      </c>
      <c r="F475" s="27">
        <v>1</v>
      </c>
      <c r="G475" s="28" t="s">
        <v>4168</v>
      </c>
      <c r="H475" s="28" t="s">
        <v>4850</v>
      </c>
      <c r="I475" s="79"/>
      <c r="J475" s="28" t="s">
        <v>32</v>
      </c>
      <c r="K475" s="29">
        <v>6</v>
      </c>
      <c r="L475" s="29"/>
      <c r="M475" s="30" t="s">
        <v>34</v>
      </c>
      <c r="N475" s="30" t="s">
        <v>34</v>
      </c>
      <c r="O475" s="28" t="s">
        <v>45</v>
      </c>
      <c r="P475" s="28"/>
      <c r="Q475" s="28"/>
      <c r="R475" s="28"/>
      <c r="S475" s="28"/>
      <c r="T475" s="28"/>
      <c r="U475" s="28"/>
      <c r="V475" s="28"/>
      <c r="W475" s="33"/>
    </row>
    <row r="476" spans="1:23" x14ac:dyDescent="0.2">
      <c r="A476" s="497"/>
      <c r="B476" s="499"/>
      <c r="C476" s="501"/>
      <c r="D476" s="501"/>
      <c r="E476" s="503"/>
      <c r="F476" s="17">
        <v>2</v>
      </c>
      <c r="G476" s="18" t="s">
        <v>3337</v>
      </c>
      <c r="H476" s="18" t="s">
        <v>4851</v>
      </c>
      <c r="I476" s="80"/>
      <c r="J476" s="18" t="s">
        <v>32</v>
      </c>
      <c r="K476" s="19">
        <v>8</v>
      </c>
      <c r="L476" s="19"/>
      <c r="M476" s="20" t="s">
        <v>34</v>
      </c>
      <c r="N476" s="20" t="s">
        <v>34</v>
      </c>
      <c r="O476" s="18" t="s">
        <v>40</v>
      </c>
      <c r="P476" s="18"/>
      <c r="Q476" s="18"/>
      <c r="R476" s="18"/>
      <c r="S476" s="18"/>
      <c r="T476" s="18"/>
      <c r="U476" s="18"/>
      <c r="V476" s="18"/>
      <c r="W476" s="34"/>
    </row>
    <row r="477" spans="1:23" x14ac:dyDescent="0.2">
      <c r="A477" s="497"/>
      <c r="B477" s="499"/>
      <c r="C477" s="501"/>
      <c r="D477" s="501"/>
      <c r="E477" s="503"/>
      <c r="F477" s="17">
        <v>3</v>
      </c>
      <c r="G477" s="18" t="s">
        <v>4171</v>
      </c>
      <c r="H477" s="18" t="s">
        <v>4852</v>
      </c>
      <c r="I477" s="80"/>
      <c r="J477" s="18" t="s">
        <v>32</v>
      </c>
      <c r="K477" s="19">
        <v>1</v>
      </c>
      <c r="L477" s="19"/>
      <c r="M477" s="20" t="s">
        <v>34</v>
      </c>
      <c r="N477" s="20" t="s">
        <v>34</v>
      </c>
      <c r="O477" s="18" t="s">
        <v>35</v>
      </c>
      <c r="P477" s="18"/>
      <c r="Q477" s="18"/>
      <c r="R477" s="18"/>
      <c r="S477" s="18"/>
      <c r="T477" s="18"/>
      <c r="U477" s="18"/>
      <c r="V477" s="18"/>
      <c r="W477" s="34"/>
    </row>
    <row r="478" spans="1:23" x14ac:dyDescent="0.2">
      <c r="A478" s="497"/>
      <c r="B478" s="499"/>
      <c r="C478" s="501"/>
      <c r="D478" s="501"/>
      <c r="E478" s="503"/>
      <c r="F478" s="17">
        <v>4</v>
      </c>
      <c r="G478" s="18" t="s">
        <v>3796</v>
      </c>
      <c r="H478" s="18" t="s">
        <v>4853</v>
      </c>
      <c r="I478" s="80"/>
      <c r="J478" s="18" t="s">
        <v>32</v>
      </c>
      <c r="K478" s="19">
        <v>1</v>
      </c>
      <c r="L478" s="19"/>
      <c r="M478" s="20" t="s">
        <v>34</v>
      </c>
      <c r="N478" s="20" t="s">
        <v>34</v>
      </c>
      <c r="O478" s="18" t="s">
        <v>35</v>
      </c>
      <c r="P478" s="18"/>
      <c r="Q478" s="18"/>
      <c r="R478" s="18"/>
      <c r="S478" s="18"/>
      <c r="T478" s="18"/>
      <c r="U478" s="18"/>
      <c r="V478" s="18"/>
      <c r="W478" s="34"/>
    </row>
    <row r="479" spans="1:23" x14ac:dyDescent="0.2">
      <c r="A479" s="497"/>
      <c r="B479" s="499"/>
      <c r="C479" s="501"/>
      <c r="D479" s="501"/>
      <c r="E479" s="503"/>
      <c r="F479" s="17">
        <v>5</v>
      </c>
      <c r="G479" s="18" t="s">
        <v>4175</v>
      </c>
      <c r="H479" s="18" t="s">
        <v>4854</v>
      </c>
      <c r="I479" s="80"/>
      <c r="J479" s="18" t="s">
        <v>32</v>
      </c>
      <c r="K479" s="19">
        <v>1</v>
      </c>
      <c r="L479" s="19"/>
      <c r="M479" s="20" t="s">
        <v>34</v>
      </c>
      <c r="N479" s="20" t="s">
        <v>34</v>
      </c>
      <c r="O479" s="18" t="s">
        <v>35</v>
      </c>
      <c r="P479" s="18"/>
      <c r="Q479" s="18"/>
      <c r="R479" s="18"/>
      <c r="S479" s="18"/>
      <c r="T479" s="18"/>
      <c r="U479" s="18"/>
      <c r="V479" s="18"/>
      <c r="W479" s="34"/>
    </row>
    <row r="480" spans="1:23" x14ac:dyDescent="0.2">
      <c r="A480" s="497"/>
      <c r="B480" s="499"/>
      <c r="C480" s="501"/>
      <c r="D480" s="501"/>
      <c r="E480" s="503"/>
      <c r="F480" s="17">
        <v>6</v>
      </c>
      <c r="G480" s="18" t="s">
        <v>4177</v>
      </c>
      <c r="H480" s="18" t="s">
        <v>4855</v>
      </c>
      <c r="I480" s="80"/>
      <c r="J480" s="18" t="s">
        <v>134</v>
      </c>
      <c r="K480" s="19">
        <v>3</v>
      </c>
      <c r="L480" s="19">
        <v>0</v>
      </c>
      <c r="M480" s="20" t="s">
        <v>34</v>
      </c>
      <c r="N480" s="20" t="s">
        <v>34</v>
      </c>
      <c r="O480" s="18" t="s">
        <v>135</v>
      </c>
      <c r="P480" s="18"/>
      <c r="Q480" s="18"/>
      <c r="R480" s="18"/>
      <c r="S480" s="18"/>
      <c r="T480" s="18"/>
      <c r="U480" s="18"/>
      <c r="V480" s="18"/>
      <c r="W480" s="34"/>
    </row>
    <row r="481" spans="1:23" x14ac:dyDescent="0.2">
      <c r="A481" s="497"/>
      <c r="B481" s="499"/>
      <c r="C481" s="501"/>
      <c r="D481" s="501"/>
      <c r="E481" s="503"/>
      <c r="F481" s="17">
        <v>7</v>
      </c>
      <c r="G481" s="18" t="s">
        <v>4179</v>
      </c>
      <c r="H481" s="18" t="s">
        <v>4856</v>
      </c>
      <c r="I481" s="80"/>
      <c r="J481" s="18" t="s">
        <v>32</v>
      </c>
      <c r="K481" s="19">
        <v>1</v>
      </c>
      <c r="L481" s="19"/>
      <c r="M481" s="20" t="s">
        <v>34</v>
      </c>
      <c r="N481" s="20" t="s">
        <v>34</v>
      </c>
      <c r="O481" s="18" t="s">
        <v>35</v>
      </c>
      <c r="P481" s="18"/>
      <c r="Q481" s="18"/>
      <c r="R481" s="18"/>
      <c r="S481" s="18"/>
      <c r="T481" s="18"/>
      <c r="U481" s="18"/>
      <c r="V481" s="18"/>
      <c r="W481" s="34"/>
    </row>
    <row r="482" spans="1:23" x14ac:dyDescent="0.2">
      <c r="A482" s="497"/>
      <c r="B482" s="499"/>
      <c r="C482" s="501"/>
      <c r="D482" s="501"/>
      <c r="E482" s="503"/>
      <c r="F482" s="17">
        <v>8</v>
      </c>
      <c r="G482" s="18" t="s">
        <v>4181</v>
      </c>
      <c r="H482" s="18" t="s">
        <v>4857</v>
      </c>
      <c r="I482" s="80"/>
      <c r="J482" s="18" t="s">
        <v>32</v>
      </c>
      <c r="K482" s="19">
        <v>1</v>
      </c>
      <c r="L482" s="19"/>
      <c r="M482" s="20" t="s">
        <v>34</v>
      </c>
      <c r="N482" s="20" t="s">
        <v>34</v>
      </c>
      <c r="O482" s="18" t="s">
        <v>35</v>
      </c>
      <c r="P482" s="18"/>
      <c r="Q482" s="18"/>
      <c r="R482" s="18"/>
      <c r="S482" s="18"/>
      <c r="T482" s="18"/>
      <c r="U482" s="18"/>
      <c r="V482" s="18"/>
      <c r="W482" s="34"/>
    </row>
    <row r="483" spans="1:23" x14ac:dyDescent="0.2">
      <c r="A483" s="497"/>
      <c r="B483" s="499"/>
      <c r="C483" s="501"/>
      <c r="D483" s="501"/>
      <c r="E483" s="503"/>
      <c r="F483" s="17">
        <v>9</v>
      </c>
      <c r="G483" s="18" t="s">
        <v>4183</v>
      </c>
      <c r="H483" s="18" t="s">
        <v>4858</v>
      </c>
      <c r="I483" s="80"/>
      <c r="J483" s="18" t="s">
        <v>32</v>
      </c>
      <c r="K483" s="19">
        <v>1</v>
      </c>
      <c r="L483" s="19"/>
      <c r="M483" s="20" t="s">
        <v>34</v>
      </c>
      <c r="N483" s="20" t="s">
        <v>34</v>
      </c>
      <c r="O483" s="18" t="s">
        <v>35</v>
      </c>
      <c r="P483" s="18"/>
      <c r="Q483" s="18"/>
      <c r="R483" s="18"/>
      <c r="S483" s="18"/>
      <c r="T483" s="18"/>
      <c r="U483" s="18"/>
      <c r="V483" s="18"/>
      <c r="W483" s="34"/>
    </row>
    <row r="484" spans="1:23" x14ac:dyDescent="0.2">
      <c r="A484" s="497"/>
      <c r="B484" s="499"/>
      <c r="C484" s="501"/>
      <c r="D484" s="501"/>
      <c r="E484" s="503"/>
      <c r="F484" s="17">
        <v>10</v>
      </c>
      <c r="G484" s="18" t="s">
        <v>4185</v>
      </c>
      <c r="H484" s="18" t="s">
        <v>4859</v>
      </c>
      <c r="I484" s="80"/>
      <c r="J484" s="18" t="s">
        <v>32</v>
      </c>
      <c r="K484" s="19">
        <v>1</v>
      </c>
      <c r="L484" s="19"/>
      <c r="M484" s="20" t="s">
        <v>34</v>
      </c>
      <c r="N484" s="20" t="s">
        <v>34</v>
      </c>
      <c r="O484" s="18" t="s">
        <v>35</v>
      </c>
      <c r="P484" s="18"/>
      <c r="Q484" s="18"/>
      <c r="R484" s="18"/>
      <c r="S484" s="18"/>
      <c r="T484" s="18"/>
      <c r="U484" s="18"/>
      <c r="V484" s="18"/>
      <c r="W484" s="34"/>
    </row>
    <row r="485" spans="1:23" x14ac:dyDescent="0.2">
      <c r="A485" s="497"/>
      <c r="B485" s="499"/>
      <c r="C485" s="501"/>
      <c r="D485" s="501"/>
      <c r="E485" s="503"/>
      <c r="F485" s="17">
        <v>11</v>
      </c>
      <c r="G485" s="18" t="s">
        <v>4187</v>
      </c>
      <c r="H485" s="18" t="s">
        <v>4860</v>
      </c>
      <c r="I485" s="80"/>
      <c r="J485" s="18" t="s">
        <v>32</v>
      </c>
      <c r="K485" s="19">
        <v>1</v>
      </c>
      <c r="L485" s="19"/>
      <c r="M485" s="20" t="s">
        <v>34</v>
      </c>
      <c r="N485" s="20" t="s">
        <v>34</v>
      </c>
      <c r="O485" s="18" t="s">
        <v>35</v>
      </c>
      <c r="P485" s="18"/>
      <c r="Q485" s="18"/>
      <c r="R485" s="18"/>
      <c r="S485" s="18"/>
      <c r="T485" s="18"/>
      <c r="U485" s="18"/>
      <c r="V485" s="18"/>
      <c r="W485" s="34"/>
    </row>
    <row r="486" spans="1:23" x14ac:dyDescent="0.2">
      <c r="A486" s="497"/>
      <c r="B486" s="499"/>
      <c r="C486" s="501"/>
      <c r="D486" s="501"/>
      <c r="E486" s="503"/>
      <c r="F486" s="17">
        <v>12</v>
      </c>
      <c r="G486" s="18" t="s">
        <v>4189</v>
      </c>
      <c r="H486" s="18" t="s">
        <v>4861</v>
      </c>
      <c r="I486" s="80"/>
      <c r="J486" s="18" t="s">
        <v>32</v>
      </c>
      <c r="K486" s="19">
        <v>1</v>
      </c>
      <c r="L486" s="19"/>
      <c r="M486" s="20" t="s">
        <v>34</v>
      </c>
      <c r="N486" s="20" t="s">
        <v>34</v>
      </c>
      <c r="O486" s="18" t="s">
        <v>35</v>
      </c>
      <c r="P486" s="18"/>
      <c r="Q486" s="18"/>
      <c r="R486" s="18"/>
      <c r="S486" s="18"/>
      <c r="T486" s="18"/>
      <c r="U486" s="18"/>
      <c r="V486" s="18"/>
      <c r="W486" s="34"/>
    </row>
    <row r="487" spans="1:23" x14ac:dyDescent="0.2">
      <c r="A487" s="497"/>
      <c r="B487" s="499"/>
      <c r="C487" s="501"/>
      <c r="D487" s="501"/>
      <c r="E487" s="503"/>
      <c r="F487" s="17">
        <v>13</v>
      </c>
      <c r="G487" s="18" t="s">
        <v>4191</v>
      </c>
      <c r="H487" s="18" t="s">
        <v>4862</v>
      </c>
      <c r="I487" s="80"/>
      <c r="J487" s="18" t="s">
        <v>32</v>
      </c>
      <c r="K487" s="19">
        <v>4</v>
      </c>
      <c r="L487" s="19"/>
      <c r="M487" s="20" t="s">
        <v>34</v>
      </c>
      <c r="N487" s="20" t="s">
        <v>34</v>
      </c>
      <c r="O487" s="18" t="s">
        <v>522</v>
      </c>
      <c r="P487" s="18"/>
      <c r="Q487" s="18"/>
      <c r="R487" s="18"/>
      <c r="S487" s="18"/>
      <c r="T487" s="18"/>
      <c r="U487" s="18"/>
      <c r="V487" s="18"/>
      <c r="W487" s="34"/>
    </row>
    <row r="488" spans="1:23" x14ac:dyDescent="0.2">
      <c r="A488" s="497"/>
      <c r="B488" s="499"/>
      <c r="C488" s="501"/>
      <c r="D488" s="501"/>
      <c r="E488" s="503"/>
      <c r="F488" s="17">
        <v>14</v>
      </c>
      <c r="G488" s="18" t="s">
        <v>4357</v>
      </c>
      <c r="H488" s="18" t="s">
        <v>4863</v>
      </c>
      <c r="I488" s="80"/>
      <c r="J488" s="18" t="s">
        <v>32</v>
      </c>
      <c r="K488" s="19">
        <v>1</v>
      </c>
      <c r="L488" s="19"/>
      <c r="M488" s="20" t="s">
        <v>34</v>
      </c>
      <c r="N488" s="20" t="s">
        <v>34</v>
      </c>
      <c r="O488" s="18" t="s">
        <v>35</v>
      </c>
      <c r="P488" s="18"/>
      <c r="Q488" s="18"/>
      <c r="R488" s="18"/>
      <c r="S488" s="18"/>
      <c r="T488" s="18"/>
      <c r="U488" s="18"/>
      <c r="V488" s="18"/>
      <c r="W488" s="34"/>
    </row>
    <row r="489" spans="1:23" x14ac:dyDescent="0.2">
      <c r="A489" s="497"/>
      <c r="B489" s="499"/>
      <c r="C489" s="501"/>
      <c r="D489" s="501"/>
      <c r="E489" s="503"/>
      <c r="F489" s="17">
        <v>15</v>
      </c>
      <c r="G489" s="18" t="s">
        <v>4359</v>
      </c>
      <c r="H489" s="18" t="s">
        <v>4864</v>
      </c>
      <c r="I489" s="80"/>
      <c r="J489" s="18" t="s">
        <v>32</v>
      </c>
      <c r="K489" s="19">
        <v>1</v>
      </c>
      <c r="L489" s="19"/>
      <c r="M489" s="20" t="s">
        <v>34</v>
      </c>
      <c r="N489" s="20" t="s">
        <v>34</v>
      </c>
      <c r="O489" s="18" t="s">
        <v>35</v>
      </c>
      <c r="P489" s="18"/>
      <c r="Q489" s="18"/>
      <c r="R489" s="18"/>
      <c r="S489" s="18"/>
      <c r="T489" s="18"/>
      <c r="U489" s="18"/>
      <c r="V489" s="18"/>
      <c r="W489" s="34"/>
    </row>
    <row r="490" spans="1:23" x14ac:dyDescent="0.2">
      <c r="A490" s="497"/>
      <c r="B490" s="499"/>
      <c r="C490" s="501"/>
      <c r="D490" s="501"/>
      <c r="E490" s="503"/>
      <c r="F490" s="17">
        <v>16</v>
      </c>
      <c r="G490" s="18" t="s">
        <v>4197</v>
      </c>
      <c r="H490" s="18" t="s">
        <v>4865</v>
      </c>
      <c r="I490" s="80"/>
      <c r="J490" s="18" t="s">
        <v>32</v>
      </c>
      <c r="K490" s="19">
        <v>2</v>
      </c>
      <c r="L490" s="19"/>
      <c r="M490" s="20" t="s">
        <v>34</v>
      </c>
      <c r="N490" s="20" t="s">
        <v>34</v>
      </c>
      <c r="O490" s="18" t="s">
        <v>42</v>
      </c>
      <c r="P490" s="18"/>
      <c r="Q490" s="18"/>
      <c r="R490" s="18"/>
      <c r="S490" s="18"/>
      <c r="T490" s="18"/>
      <c r="U490" s="18"/>
      <c r="V490" s="18"/>
      <c r="W490" s="34"/>
    </row>
    <row r="491" spans="1:23" x14ac:dyDescent="0.2">
      <c r="A491" s="497"/>
      <c r="B491" s="499"/>
      <c r="C491" s="501"/>
      <c r="D491" s="501"/>
      <c r="E491" s="503"/>
      <c r="F491" s="17">
        <v>17</v>
      </c>
      <c r="G491" s="18" t="s">
        <v>4362</v>
      </c>
      <c r="H491" s="18" t="s">
        <v>4866</v>
      </c>
      <c r="I491" s="80"/>
      <c r="J491" s="18" t="s">
        <v>32</v>
      </c>
      <c r="K491" s="19">
        <v>1</v>
      </c>
      <c r="L491" s="19"/>
      <c r="M491" s="20" t="s">
        <v>34</v>
      </c>
      <c r="N491" s="20" t="s">
        <v>34</v>
      </c>
      <c r="O491" s="18" t="s">
        <v>35</v>
      </c>
      <c r="P491" s="18"/>
      <c r="Q491" s="18"/>
      <c r="R491" s="18"/>
      <c r="S491" s="18"/>
      <c r="T491" s="18"/>
      <c r="U491" s="18"/>
      <c r="V491" s="18"/>
      <c r="W491" s="34"/>
    </row>
    <row r="492" spans="1:23" x14ac:dyDescent="0.2">
      <c r="A492" s="497"/>
      <c r="B492" s="499"/>
      <c r="C492" s="501"/>
      <c r="D492" s="501"/>
      <c r="E492" s="503"/>
      <c r="F492" s="17">
        <v>18</v>
      </c>
      <c r="G492" s="18" t="s">
        <v>4201</v>
      </c>
      <c r="H492" s="18" t="s">
        <v>4867</v>
      </c>
      <c r="I492" s="80"/>
      <c r="J492" s="18" t="s">
        <v>32</v>
      </c>
      <c r="K492" s="19">
        <v>2</v>
      </c>
      <c r="L492" s="19"/>
      <c r="M492" s="20" t="s">
        <v>34</v>
      </c>
      <c r="N492" s="20" t="s">
        <v>34</v>
      </c>
      <c r="O492" s="18" t="s">
        <v>42</v>
      </c>
      <c r="P492" s="18"/>
      <c r="Q492" s="18"/>
      <c r="R492" s="18"/>
      <c r="S492" s="18"/>
      <c r="T492" s="18"/>
      <c r="U492" s="18"/>
      <c r="V492" s="18"/>
      <c r="W492" s="34"/>
    </row>
    <row r="493" spans="1:23" x14ac:dyDescent="0.2">
      <c r="A493" s="497"/>
      <c r="B493" s="499"/>
      <c r="C493" s="501"/>
      <c r="D493" s="501"/>
      <c r="E493" s="503"/>
      <c r="F493" s="17">
        <v>19</v>
      </c>
      <c r="G493" s="18" t="s">
        <v>4255</v>
      </c>
      <c r="H493" s="18" t="s">
        <v>4868</v>
      </c>
      <c r="I493" s="80"/>
      <c r="J493" s="18" t="s">
        <v>32</v>
      </c>
      <c r="K493" s="19">
        <v>9</v>
      </c>
      <c r="L493" s="19"/>
      <c r="M493" s="20" t="s">
        <v>34</v>
      </c>
      <c r="N493" s="20" t="s">
        <v>34</v>
      </c>
      <c r="O493" s="18" t="s">
        <v>56</v>
      </c>
      <c r="P493" s="18"/>
      <c r="Q493" s="18"/>
      <c r="R493" s="18"/>
      <c r="S493" s="18"/>
      <c r="T493" s="18"/>
      <c r="U493" s="18"/>
      <c r="V493" s="18"/>
      <c r="W493" s="34"/>
    </row>
    <row r="494" spans="1:23" x14ac:dyDescent="0.2">
      <c r="A494" s="497"/>
      <c r="B494" s="499"/>
      <c r="C494" s="501"/>
      <c r="D494" s="501"/>
      <c r="E494" s="503"/>
      <c r="F494" s="17">
        <v>20</v>
      </c>
      <c r="G494" s="18" t="s">
        <v>4869</v>
      </c>
      <c r="H494" s="18" t="s">
        <v>4870</v>
      </c>
      <c r="I494" s="80"/>
      <c r="J494" s="18" t="s">
        <v>32</v>
      </c>
      <c r="K494" s="19">
        <v>7</v>
      </c>
      <c r="L494" s="19"/>
      <c r="M494" s="20" t="s">
        <v>34</v>
      </c>
      <c r="N494" s="20" t="s">
        <v>34</v>
      </c>
      <c r="O494" s="18" t="s">
        <v>63</v>
      </c>
      <c r="P494" s="18"/>
      <c r="Q494" s="18"/>
      <c r="R494" s="18"/>
      <c r="S494" s="18"/>
      <c r="T494" s="18"/>
      <c r="U494" s="18"/>
      <c r="V494" s="18"/>
      <c r="W494" s="34"/>
    </row>
    <row r="495" spans="1:23" x14ac:dyDescent="0.2">
      <c r="A495" s="497"/>
      <c r="B495" s="499"/>
      <c r="C495" s="501"/>
      <c r="D495" s="501"/>
      <c r="E495" s="503"/>
      <c r="F495" s="17">
        <v>21</v>
      </c>
      <c r="G495" s="18" t="s">
        <v>4519</v>
      </c>
      <c r="H495" s="18" t="s">
        <v>4871</v>
      </c>
      <c r="I495" s="80"/>
      <c r="J495" s="18" t="s">
        <v>32</v>
      </c>
      <c r="K495" s="19">
        <v>1</v>
      </c>
      <c r="L495" s="19"/>
      <c r="M495" s="20" t="s">
        <v>34</v>
      </c>
      <c r="N495" s="20" t="s">
        <v>34</v>
      </c>
      <c r="O495" s="18" t="s">
        <v>35</v>
      </c>
      <c r="P495" s="18"/>
      <c r="Q495" s="18"/>
      <c r="R495" s="18"/>
      <c r="S495" s="18"/>
      <c r="T495" s="18"/>
      <c r="U495" s="18"/>
      <c r="V495" s="18"/>
      <c r="W495" s="34"/>
    </row>
    <row r="496" spans="1:23" x14ac:dyDescent="0.2">
      <c r="A496" s="497"/>
      <c r="B496" s="499"/>
      <c r="C496" s="501"/>
      <c r="D496" s="501"/>
      <c r="E496" s="503"/>
      <c r="F496" s="17">
        <v>22</v>
      </c>
      <c r="G496" s="18" t="s">
        <v>4234</v>
      </c>
      <c r="H496" s="18" t="s">
        <v>4872</v>
      </c>
      <c r="I496" s="80"/>
      <c r="J496" s="18" t="s">
        <v>32</v>
      </c>
      <c r="K496" s="19">
        <v>2</v>
      </c>
      <c r="L496" s="19"/>
      <c r="M496" s="20" t="s">
        <v>34</v>
      </c>
      <c r="N496" s="20" t="s">
        <v>34</v>
      </c>
      <c r="O496" s="18" t="s">
        <v>42</v>
      </c>
      <c r="P496" s="18"/>
      <c r="Q496" s="18"/>
      <c r="R496" s="18"/>
      <c r="S496" s="18"/>
      <c r="T496" s="18"/>
      <c r="U496" s="18"/>
      <c r="V496" s="18"/>
      <c r="W496" s="34"/>
    </row>
    <row r="497" spans="1:23" x14ac:dyDescent="0.2">
      <c r="A497" s="497"/>
      <c r="B497" s="499"/>
      <c r="C497" s="501"/>
      <c r="D497" s="501"/>
      <c r="E497" s="503"/>
      <c r="F497" s="17">
        <v>23</v>
      </c>
      <c r="G497" s="18" t="s">
        <v>4236</v>
      </c>
      <c r="H497" s="18" t="s">
        <v>4873</v>
      </c>
      <c r="I497" s="80"/>
      <c r="J497" s="18" t="s">
        <v>32</v>
      </c>
      <c r="K497" s="19">
        <v>3</v>
      </c>
      <c r="L497" s="19"/>
      <c r="M497" s="20" t="s">
        <v>34</v>
      </c>
      <c r="N497" s="20" t="s">
        <v>34</v>
      </c>
      <c r="O497" s="18" t="s">
        <v>60</v>
      </c>
      <c r="P497" s="18"/>
      <c r="Q497" s="18"/>
      <c r="R497" s="18"/>
      <c r="S497" s="18"/>
      <c r="T497" s="18"/>
      <c r="U497" s="18"/>
      <c r="V497" s="18"/>
      <c r="W497" s="34"/>
    </row>
    <row r="498" spans="1:23" x14ac:dyDescent="0.2">
      <c r="A498" s="497"/>
      <c r="B498" s="499"/>
      <c r="C498" s="501"/>
      <c r="D498" s="501"/>
      <c r="E498" s="503"/>
      <c r="F498" s="17">
        <v>24</v>
      </c>
      <c r="G498" s="18" t="s">
        <v>4238</v>
      </c>
      <c r="H498" s="18" t="s">
        <v>4874</v>
      </c>
      <c r="I498" s="80"/>
      <c r="J498" s="18" t="s">
        <v>134</v>
      </c>
      <c r="K498" s="19">
        <v>6</v>
      </c>
      <c r="L498" s="19">
        <v>0</v>
      </c>
      <c r="M498" s="20" t="s">
        <v>34</v>
      </c>
      <c r="N498" s="20" t="s">
        <v>34</v>
      </c>
      <c r="O498" s="18" t="s">
        <v>1920</v>
      </c>
      <c r="P498" s="18"/>
      <c r="Q498" s="18"/>
      <c r="R498" s="18"/>
      <c r="S498" s="18"/>
      <c r="T498" s="18"/>
      <c r="U498" s="18"/>
      <c r="V498" s="18"/>
      <c r="W498" s="34"/>
    </row>
    <row r="499" spans="1:23" x14ac:dyDescent="0.2">
      <c r="A499" s="497"/>
      <c r="B499" s="499"/>
      <c r="C499" s="501"/>
      <c r="D499" s="501"/>
      <c r="E499" s="503"/>
      <c r="F499" s="17">
        <v>25</v>
      </c>
      <c r="G499" s="18" t="s">
        <v>3591</v>
      </c>
      <c r="H499" s="18" t="s">
        <v>4875</v>
      </c>
      <c r="I499" s="80"/>
      <c r="J499" s="18" t="s">
        <v>134</v>
      </c>
      <c r="K499" s="19">
        <v>3</v>
      </c>
      <c r="L499" s="19">
        <v>0</v>
      </c>
      <c r="M499" s="20" t="s">
        <v>34</v>
      </c>
      <c r="N499" s="20" t="s">
        <v>34</v>
      </c>
      <c r="O499" s="18" t="s">
        <v>135</v>
      </c>
      <c r="P499" s="18"/>
      <c r="Q499" s="18"/>
      <c r="R499" s="18"/>
      <c r="S499" s="18"/>
      <c r="T499" s="18"/>
      <c r="U499" s="18"/>
      <c r="V499" s="18"/>
      <c r="W499" s="34"/>
    </row>
    <row r="500" spans="1:23" x14ac:dyDescent="0.2">
      <c r="A500" s="497"/>
      <c r="B500" s="499"/>
      <c r="C500" s="501"/>
      <c r="D500" s="501"/>
      <c r="E500" s="503"/>
      <c r="F500" s="17">
        <v>26</v>
      </c>
      <c r="G500" s="18" t="s">
        <v>4876</v>
      </c>
      <c r="H500" s="18" t="s">
        <v>4877</v>
      </c>
      <c r="I500" s="80"/>
      <c r="J500" s="18" t="s">
        <v>32</v>
      </c>
      <c r="K500" s="19">
        <v>2</v>
      </c>
      <c r="L500" s="19"/>
      <c r="M500" s="20" t="s">
        <v>34</v>
      </c>
      <c r="N500" s="20" t="s">
        <v>34</v>
      </c>
      <c r="O500" s="18" t="s">
        <v>42</v>
      </c>
      <c r="P500" s="18"/>
      <c r="Q500" s="18"/>
      <c r="R500" s="18"/>
      <c r="S500" s="18"/>
      <c r="T500" s="18"/>
      <c r="U500" s="18"/>
      <c r="V500" s="18"/>
      <c r="W500" s="34"/>
    </row>
    <row r="501" spans="1:23" x14ac:dyDescent="0.2">
      <c r="A501" s="497"/>
      <c r="B501" s="499"/>
      <c r="C501" s="501"/>
      <c r="D501" s="501"/>
      <c r="E501" s="503"/>
      <c r="F501" s="17">
        <v>27</v>
      </c>
      <c r="G501" s="18" t="s">
        <v>3637</v>
      </c>
      <c r="H501" s="18" t="s">
        <v>4878</v>
      </c>
      <c r="I501" s="80"/>
      <c r="J501" s="18" t="s">
        <v>123</v>
      </c>
      <c r="K501" s="19"/>
      <c r="L501" s="19"/>
      <c r="M501" s="20" t="s">
        <v>34</v>
      </c>
      <c r="N501" s="20" t="s">
        <v>34</v>
      </c>
      <c r="O501" s="18" t="s">
        <v>124</v>
      </c>
      <c r="P501" s="18"/>
      <c r="Q501" s="18"/>
      <c r="R501" s="18"/>
      <c r="S501" s="18"/>
      <c r="T501" s="18"/>
      <c r="U501" s="18"/>
      <c r="V501" s="18"/>
      <c r="W501" s="34"/>
    </row>
    <row r="502" spans="1:23" x14ac:dyDescent="0.2">
      <c r="A502" s="497"/>
      <c r="B502" s="499"/>
      <c r="C502" s="501"/>
      <c r="D502" s="501"/>
      <c r="E502" s="503"/>
      <c r="F502" s="17">
        <v>28</v>
      </c>
      <c r="G502" s="18" t="s">
        <v>4338</v>
      </c>
      <c r="H502" s="18" t="s">
        <v>4879</v>
      </c>
      <c r="I502" s="80"/>
      <c r="J502" s="18" t="s">
        <v>123</v>
      </c>
      <c r="K502" s="19"/>
      <c r="L502" s="19"/>
      <c r="M502" s="20" t="s">
        <v>34</v>
      </c>
      <c r="N502" s="20" t="s">
        <v>34</v>
      </c>
      <c r="O502" s="18" t="s">
        <v>124</v>
      </c>
      <c r="P502" s="18"/>
      <c r="Q502" s="18"/>
      <c r="R502" s="18"/>
      <c r="S502" s="18"/>
      <c r="T502" s="18"/>
      <c r="U502" s="18"/>
      <c r="V502" s="18"/>
      <c r="W502" s="34"/>
    </row>
    <row r="503" spans="1:23" x14ac:dyDescent="0.2">
      <c r="A503" s="497"/>
      <c r="B503" s="499"/>
      <c r="C503" s="501"/>
      <c r="D503" s="501"/>
      <c r="E503" s="503"/>
      <c r="F503" s="17">
        <v>29</v>
      </c>
      <c r="G503" s="18" t="s">
        <v>3641</v>
      </c>
      <c r="H503" s="18" t="s">
        <v>4880</v>
      </c>
      <c r="I503" s="80"/>
      <c r="J503" s="18" t="s">
        <v>123</v>
      </c>
      <c r="K503" s="19"/>
      <c r="L503" s="19"/>
      <c r="M503" s="20" t="s">
        <v>34</v>
      </c>
      <c r="N503" s="20" t="s">
        <v>34</v>
      </c>
      <c r="O503" s="18" t="s">
        <v>124</v>
      </c>
      <c r="P503" s="18"/>
      <c r="Q503" s="18"/>
      <c r="R503" s="18"/>
      <c r="S503" s="18"/>
      <c r="T503" s="18"/>
      <c r="U503" s="18"/>
      <c r="V503" s="18"/>
      <c r="W503" s="34"/>
    </row>
    <row r="504" spans="1:23" x14ac:dyDescent="0.2">
      <c r="A504" s="497"/>
      <c r="B504" s="499"/>
      <c r="C504" s="501"/>
      <c r="D504" s="501"/>
      <c r="E504" s="503"/>
      <c r="F504" s="17">
        <v>30</v>
      </c>
      <c r="G504" s="18" t="s">
        <v>3961</v>
      </c>
      <c r="H504" s="18" t="s">
        <v>4881</v>
      </c>
      <c r="I504" s="80"/>
      <c r="J504" s="18" t="s">
        <v>44</v>
      </c>
      <c r="K504" s="19">
        <v>8</v>
      </c>
      <c r="L504" s="19"/>
      <c r="M504" s="20" t="s">
        <v>34</v>
      </c>
      <c r="N504" s="20" t="s">
        <v>34</v>
      </c>
      <c r="O504" s="18" t="s">
        <v>65</v>
      </c>
      <c r="P504" s="18"/>
      <c r="Q504" s="18"/>
      <c r="R504" s="18"/>
      <c r="S504" s="18"/>
      <c r="T504" s="18"/>
      <c r="U504" s="18"/>
      <c r="V504" s="18"/>
      <c r="W504" s="34"/>
    </row>
    <row r="505" spans="1:23" x14ac:dyDescent="0.2">
      <c r="A505" s="497"/>
      <c r="B505" s="499"/>
      <c r="C505" s="501"/>
      <c r="D505" s="501"/>
      <c r="E505" s="503"/>
      <c r="F505" s="17">
        <v>31</v>
      </c>
      <c r="G505" s="18" t="s">
        <v>4342</v>
      </c>
      <c r="H505" s="18" t="s">
        <v>4882</v>
      </c>
      <c r="I505" s="80"/>
      <c r="J505" s="18" t="s">
        <v>44</v>
      </c>
      <c r="K505" s="19">
        <v>20</v>
      </c>
      <c r="L505" s="19"/>
      <c r="M505" s="20" t="s">
        <v>34</v>
      </c>
      <c r="N505" s="20" t="s">
        <v>34</v>
      </c>
      <c r="O505" s="18" t="s">
        <v>37</v>
      </c>
      <c r="P505" s="18"/>
      <c r="Q505" s="18"/>
      <c r="R505" s="18"/>
      <c r="S505" s="18"/>
      <c r="T505" s="18"/>
      <c r="U505" s="18"/>
      <c r="V505" s="18"/>
      <c r="W505" s="34"/>
    </row>
    <row r="506" spans="1:23" x14ac:dyDescent="0.2">
      <c r="A506" s="496" t="s">
        <v>4162</v>
      </c>
      <c r="B506" s="498" t="s">
        <v>4163</v>
      </c>
      <c r="C506" s="500"/>
      <c r="D506" s="500"/>
      <c r="E506" s="502">
        <v>16777215</v>
      </c>
      <c r="F506" s="27">
        <v>1</v>
      </c>
      <c r="G506" s="28" t="s">
        <v>4168</v>
      </c>
      <c r="H506" s="28" t="s">
        <v>4883</v>
      </c>
      <c r="I506" s="79"/>
      <c r="J506" s="28" t="s">
        <v>32</v>
      </c>
      <c r="K506" s="29">
        <v>6</v>
      </c>
      <c r="L506" s="29"/>
      <c r="M506" s="30" t="s">
        <v>34</v>
      </c>
      <c r="N506" s="30" t="s">
        <v>34</v>
      </c>
      <c r="O506" s="28" t="s">
        <v>45</v>
      </c>
      <c r="P506" s="28"/>
      <c r="Q506" s="28"/>
      <c r="R506" s="28"/>
      <c r="S506" s="28"/>
      <c r="T506" s="28"/>
      <c r="U506" s="28"/>
      <c r="V506" s="28"/>
      <c r="W506" s="33"/>
    </row>
    <row r="507" spans="1:23" x14ac:dyDescent="0.2">
      <c r="A507" s="497"/>
      <c r="B507" s="499"/>
      <c r="C507" s="501"/>
      <c r="D507" s="501"/>
      <c r="E507" s="503"/>
      <c r="F507" s="17">
        <v>2</v>
      </c>
      <c r="G507" s="18" t="s">
        <v>3337</v>
      </c>
      <c r="H507" s="18" t="s">
        <v>4884</v>
      </c>
      <c r="I507" s="80"/>
      <c r="J507" s="18" t="s">
        <v>32</v>
      </c>
      <c r="K507" s="19">
        <v>8</v>
      </c>
      <c r="L507" s="19"/>
      <c r="M507" s="20" t="s">
        <v>34</v>
      </c>
      <c r="N507" s="20" t="s">
        <v>34</v>
      </c>
      <c r="O507" s="18" t="s">
        <v>40</v>
      </c>
      <c r="P507" s="18"/>
      <c r="Q507" s="18"/>
      <c r="R507" s="18"/>
      <c r="S507" s="18"/>
      <c r="T507" s="18"/>
      <c r="U507" s="18"/>
      <c r="V507" s="18"/>
      <c r="W507" s="34"/>
    </row>
    <row r="508" spans="1:23" x14ac:dyDescent="0.2">
      <c r="A508" s="497"/>
      <c r="B508" s="499"/>
      <c r="C508" s="501"/>
      <c r="D508" s="501"/>
      <c r="E508" s="503"/>
      <c r="F508" s="17">
        <v>3</v>
      </c>
      <c r="G508" s="18" t="s">
        <v>4171</v>
      </c>
      <c r="H508" s="18" t="s">
        <v>4885</v>
      </c>
      <c r="I508" s="80"/>
      <c r="J508" s="18" t="s">
        <v>32</v>
      </c>
      <c r="K508" s="19">
        <v>1</v>
      </c>
      <c r="L508" s="19"/>
      <c r="M508" s="20" t="s">
        <v>34</v>
      </c>
      <c r="N508" s="20" t="s">
        <v>34</v>
      </c>
      <c r="O508" s="18" t="s">
        <v>35</v>
      </c>
      <c r="P508" s="18"/>
      <c r="Q508" s="18"/>
      <c r="R508" s="18"/>
      <c r="S508" s="18"/>
      <c r="T508" s="18"/>
      <c r="U508" s="18"/>
      <c r="V508" s="18"/>
      <c r="W508" s="34"/>
    </row>
    <row r="509" spans="1:23" x14ac:dyDescent="0.2">
      <c r="A509" s="497"/>
      <c r="B509" s="499"/>
      <c r="C509" s="501"/>
      <c r="D509" s="501"/>
      <c r="E509" s="503"/>
      <c r="F509" s="17">
        <v>4</v>
      </c>
      <c r="G509" s="18" t="s">
        <v>3796</v>
      </c>
      <c r="H509" s="18" t="s">
        <v>4886</v>
      </c>
      <c r="I509" s="80"/>
      <c r="J509" s="18" t="s">
        <v>32</v>
      </c>
      <c r="K509" s="19">
        <v>1</v>
      </c>
      <c r="L509" s="19"/>
      <c r="M509" s="20" t="s">
        <v>34</v>
      </c>
      <c r="N509" s="20" t="s">
        <v>34</v>
      </c>
      <c r="O509" s="18" t="s">
        <v>35</v>
      </c>
      <c r="P509" s="18"/>
      <c r="Q509" s="18"/>
      <c r="R509" s="18"/>
      <c r="S509" s="18"/>
      <c r="T509" s="18"/>
      <c r="U509" s="18"/>
      <c r="V509" s="18"/>
      <c r="W509" s="34"/>
    </row>
    <row r="510" spans="1:23" x14ac:dyDescent="0.2">
      <c r="A510" s="497"/>
      <c r="B510" s="499"/>
      <c r="C510" s="501"/>
      <c r="D510" s="501"/>
      <c r="E510" s="503"/>
      <c r="F510" s="17">
        <v>5</v>
      </c>
      <c r="G510" s="18" t="s">
        <v>4175</v>
      </c>
      <c r="H510" s="18" t="s">
        <v>4887</v>
      </c>
      <c r="I510" s="80"/>
      <c r="J510" s="18" t="s">
        <v>32</v>
      </c>
      <c r="K510" s="19">
        <v>1</v>
      </c>
      <c r="L510" s="19"/>
      <c r="M510" s="20" t="s">
        <v>34</v>
      </c>
      <c r="N510" s="20" t="s">
        <v>34</v>
      </c>
      <c r="O510" s="18" t="s">
        <v>35</v>
      </c>
      <c r="P510" s="18"/>
      <c r="Q510" s="18"/>
      <c r="R510" s="18"/>
      <c r="S510" s="18"/>
      <c r="T510" s="18"/>
      <c r="U510" s="18"/>
      <c r="V510" s="18"/>
      <c r="W510" s="34"/>
    </row>
    <row r="511" spans="1:23" x14ac:dyDescent="0.2">
      <c r="A511" s="497"/>
      <c r="B511" s="499"/>
      <c r="C511" s="501"/>
      <c r="D511" s="501"/>
      <c r="E511" s="503"/>
      <c r="F511" s="17">
        <v>6</v>
      </c>
      <c r="G511" s="18" t="s">
        <v>4177</v>
      </c>
      <c r="H511" s="18" t="s">
        <v>4888</v>
      </c>
      <c r="I511" s="80"/>
      <c r="J511" s="18" t="s">
        <v>134</v>
      </c>
      <c r="K511" s="19">
        <v>3</v>
      </c>
      <c r="L511" s="19">
        <v>0</v>
      </c>
      <c r="M511" s="20" t="s">
        <v>34</v>
      </c>
      <c r="N511" s="20" t="s">
        <v>34</v>
      </c>
      <c r="O511" s="18" t="s">
        <v>135</v>
      </c>
      <c r="P511" s="18"/>
      <c r="Q511" s="18"/>
      <c r="R511" s="18"/>
      <c r="S511" s="18"/>
      <c r="T511" s="18"/>
      <c r="U511" s="18"/>
      <c r="V511" s="18"/>
      <c r="W511" s="34"/>
    </row>
    <row r="512" spans="1:23" x14ac:dyDescent="0.2">
      <c r="A512" s="497"/>
      <c r="B512" s="499"/>
      <c r="C512" s="501"/>
      <c r="D512" s="501"/>
      <c r="E512" s="503"/>
      <c r="F512" s="17">
        <v>7</v>
      </c>
      <c r="G512" s="18" t="s">
        <v>4179</v>
      </c>
      <c r="H512" s="18" t="s">
        <v>4889</v>
      </c>
      <c r="I512" s="80"/>
      <c r="J512" s="18" t="s">
        <v>32</v>
      </c>
      <c r="K512" s="19">
        <v>1</v>
      </c>
      <c r="L512" s="19"/>
      <c r="M512" s="20" t="s">
        <v>34</v>
      </c>
      <c r="N512" s="20" t="s">
        <v>34</v>
      </c>
      <c r="O512" s="18" t="s">
        <v>35</v>
      </c>
      <c r="P512" s="18"/>
      <c r="Q512" s="18"/>
      <c r="R512" s="18"/>
      <c r="S512" s="18"/>
      <c r="T512" s="18"/>
      <c r="U512" s="18"/>
      <c r="V512" s="18"/>
      <c r="W512" s="34"/>
    </row>
    <row r="513" spans="1:23" x14ac:dyDescent="0.2">
      <c r="A513" s="497"/>
      <c r="B513" s="499"/>
      <c r="C513" s="501"/>
      <c r="D513" s="501"/>
      <c r="E513" s="503"/>
      <c r="F513" s="17">
        <v>8</v>
      </c>
      <c r="G513" s="18" t="s">
        <v>4181</v>
      </c>
      <c r="H513" s="18" t="s">
        <v>4890</v>
      </c>
      <c r="I513" s="80"/>
      <c r="J513" s="18" t="s">
        <v>32</v>
      </c>
      <c r="K513" s="19">
        <v>1</v>
      </c>
      <c r="L513" s="19"/>
      <c r="M513" s="20" t="s">
        <v>34</v>
      </c>
      <c r="N513" s="20" t="s">
        <v>34</v>
      </c>
      <c r="O513" s="18" t="s">
        <v>35</v>
      </c>
      <c r="P513" s="18"/>
      <c r="Q513" s="18"/>
      <c r="R513" s="18"/>
      <c r="S513" s="18"/>
      <c r="T513" s="18"/>
      <c r="U513" s="18"/>
      <c r="V513" s="18"/>
      <c r="W513" s="34"/>
    </row>
    <row r="514" spans="1:23" x14ac:dyDescent="0.2">
      <c r="A514" s="497"/>
      <c r="B514" s="499"/>
      <c r="C514" s="501"/>
      <c r="D514" s="501"/>
      <c r="E514" s="503"/>
      <c r="F514" s="17">
        <v>9</v>
      </c>
      <c r="G514" s="18" t="s">
        <v>4183</v>
      </c>
      <c r="H514" s="18" t="s">
        <v>4891</v>
      </c>
      <c r="I514" s="80"/>
      <c r="J514" s="18" t="s">
        <v>32</v>
      </c>
      <c r="K514" s="19">
        <v>1</v>
      </c>
      <c r="L514" s="19"/>
      <c r="M514" s="20" t="s">
        <v>34</v>
      </c>
      <c r="N514" s="20" t="s">
        <v>34</v>
      </c>
      <c r="O514" s="18" t="s">
        <v>35</v>
      </c>
      <c r="P514" s="18"/>
      <c r="Q514" s="18"/>
      <c r="R514" s="18"/>
      <c r="S514" s="18"/>
      <c r="T514" s="18"/>
      <c r="U514" s="18"/>
      <c r="V514" s="18"/>
      <c r="W514" s="34"/>
    </row>
    <row r="515" spans="1:23" x14ac:dyDescent="0.2">
      <c r="A515" s="497"/>
      <c r="B515" s="499"/>
      <c r="C515" s="501"/>
      <c r="D515" s="501"/>
      <c r="E515" s="503"/>
      <c r="F515" s="17">
        <v>10</v>
      </c>
      <c r="G515" s="18" t="s">
        <v>4185</v>
      </c>
      <c r="H515" s="18" t="s">
        <v>4892</v>
      </c>
      <c r="I515" s="80"/>
      <c r="J515" s="18" t="s">
        <v>32</v>
      </c>
      <c r="K515" s="19">
        <v>1</v>
      </c>
      <c r="L515" s="19"/>
      <c r="M515" s="20" t="s">
        <v>34</v>
      </c>
      <c r="N515" s="20" t="s">
        <v>34</v>
      </c>
      <c r="O515" s="18" t="s">
        <v>35</v>
      </c>
      <c r="P515" s="18"/>
      <c r="Q515" s="18"/>
      <c r="R515" s="18"/>
      <c r="S515" s="18"/>
      <c r="T515" s="18"/>
      <c r="U515" s="18"/>
      <c r="V515" s="18"/>
      <c r="W515" s="34"/>
    </row>
    <row r="516" spans="1:23" x14ac:dyDescent="0.2">
      <c r="A516" s="497"/>
      <c r="B516" s="499"/>
      <c r="C516" s="501"/>
      <c r="D516" s="501"/>
      <c r="E516" s="503"/>
      <c r="F516" s="17">
        <v>11</v>
      </c>
      <c r="G516" s="18" t="s">
        <v>4187</v>
      </c>
      <c r="H516" s="18" t="s">
        <v>4893</v>
      </c>
      <c r="I516" s="80"/>
      <c r="J516" s="18" t="s">
        <v>32</v>
      </c>
      <c r="K516" s="19">
        <v>1</v>
      </c>
      <c r="L516" s="19"/>
      <c r="M516" s="20" t="s">
        <v>34</v>
      </c>
      <c r="N516" s="20" t="s">
        <v>34</v>
      </c>
      <c r="O516" s="18" t="s">
        <v>35</v>
      </c>
      <c r="P516" s="18"/>
      <c r="Q516" s="18"/>
      <c r="R516" s="18"/>
      <c r="S516" s="18"/>
      <c r="T516" s="18"/>
      <c r="U516" s="18"/>
      <c r="V516" s="18"/>
      <c r="W516" s="34"/>
    </row>
    <row r="517" spans="1:23" x14ac:dyDescent="0.2">
      <c r="A517" s="497"/>
      <c r="B517" s="499"/>
      <c r="C517" s="501"/>
      <c r="D517" s="501"/>
      <c r="E517" s="503"/>
      <c r="F517" s="17">
        <v>12</v>
      </c>
      <c r="G517" s="18" t="s">
        <v>4189</v>
      </c>
      <c r="H517" s="18" t="s">
        <v>4894</v>
      </c>
      <c r="I517" s="80"/>
      <c r="J517" s="18" t="s">
        <v>32</v>
      </c>
      <c r="K517" s="19">
        <v>1</v>
      </c>
      <c r="L517" s="19"/>
      <c r="M517" s="20" t="s">
        <v>34</v>
      </c>
      <c r="N517" s="20" t="s">
        <v>34</v>
      </c>
      <c r="O517" s="18" t="s">
        <v>35</v>
      </c>
      <c r="P517" s="18"/>
      <c r="Q517" s="18"/>
      <c r="R517" s="18"/>
      <c r="S517" s="18"/>
      <c r="T517" s="18"/>
      <c r="U517" s="18"/>
      <c r="V517" s="18"/>
      <c r="W517" s="34"/>
    </row>
    <row r="518" spans="1:23" x14ac:dyDescent="0.2">
      <c r="A518" s="497"/>
      <c r="B518" s="499"/>
      <c r="C518" s="501"/>
      <c r="D518" s="501"/>
      <c r="E518" s="503"/>
      <c r="F518" s="17">
        <v>13</v>
      </c>
      <c r="G518" s="18" t="s">
        <v>4191</v>
      </c>
      <c r="H518" s="18" t="s">
        <v>4895</v>
      </c>
      <c r="I518" s="80"/>
      <c r="J518" s="18" t="s">
        <v>32</v>
      </c>
      <c r="K518" s="19">
        <v>4</v>
      </c>
      <c r="L518" s="19"/>
      <c r="M518" s="20" t="s">
        <v>34</v>
      </c>
      <c r="N518" s="20" t="s">
        <v>34</v>
      </c>
      <c r="O518" s="18" t="s">
        <v>522</v>
      </c>
      <c r="P518" s="18"/>
      <c r="Q518" s="18"/>
      <c r="R518" s="18"/>
      <c r="S518" s="18"/>
      <c r="T518" s="18"/>
      <c r="U518" s="18"/>
      <c r="V518" s="18"/>
      <c r="W518" s="34"/>
    </row>
    <row r="519" spans="1:23" x14ac:dyDescent="0.2">
      <c r="A519" s="497"/>
      <c r="B519" s="499"/>
      <c r="C519" s="501"/>
      <c r="D519" s="501"/>
      <c r="E519" s="503"/>
      <c r="F519" s="17">
        <v>14</v>
      </c>
      <c r="G519" s="18" t="s">
        <v>4357</v>
      </c>
      <c r="H519" s="18" t="s">
        <v>4896</v>
      </c>
      <c r="I519" s="80"/>
      <c r="J519" s="18" t="s">
        <v>32</v>
      </c>
      <c r="K519" s="19">
        <v>1</v>
      </c>
      <c r="L519" s="19"/>
      <c r="M519" s="20" t="s">
        <v>34</v>
      </c>
      <c r="N519" s="20" t="s">
        <v>34</v>
      </c>
      <c r="O519" s="18" t="s">
        <v>35</v>
      </c>
      <c r="P519" s="18"/>
      <c r="Q519" s="18"/>
      <c r="R519" s="18"/>
      <c r="S519" s="18"/>
      <c r="T519" s="18"/>
      <c r="U519" s="18"/>
      <c r="V519" s="18"/>
      <c r="W519" s="34"/>
    </row>
    <row r="520" spans="1:23" x14ac:dyDescent="0.2">
      <c r="A520" s="497"/>
      <c r="B520" s="499"/>
      <c r="C520" s="501"/>
      <c r="D520" s="501"/>
      <c r="E520" s="503"/>
      <c r="F520" s="17">
        <v>15</v>
      </c>
      <c r="G520" s="18" t="s">
        <v>4359</v>
      </c>
      <c r="H520" s="18" t="s">
        <v>4897</v>
      </c>
      <c r="I520" s="80"/>
      <c r="J520" s="18" t="s">
        <v>32</v>
      </c>
      <c r="K520" s="19">
        <v>1</v>
      </c>
      <c r="L520" s="19"/>
      <c r="M520" s="20" t="s">
        <v>34</v>
      </c>
      <c r="N520" s="20" t="s">
        <v>34</v>
      </c>
      <c r="O520" s="18" t="s">
        <v>35</v>
      </c>
      <c r="P520" s="18"/>
      <c r="Q520" s="18"/>
      <c r="R520" s="18"/>
      <c r="S520" s="18"/>
      <c r="T520" s="18"/>
      <c r="U520" s="18"/>
      <c r="V520" s="18"/>
      <c r="W520" s="34"/>
    </row>
    <row r="521" spans="1:23" x14ac:dyDescent="0.2">
      <c r="A521" s="497"/>
      <c r="B521" s="499"/>
      <c r="C521" s="501"/>
      <c r="D521" s="501"/>
      <c r="E521" s="503"/>
      <c r="F521" s="17">
        <v>16</v>
      </c>
      <c r="G521" s="18" t="s">
        <v>4197</v>
      </c>
      <c r="H521" s="18" t="s">
        <v>4898</v>
      </c>
      <c r="I521" s="80"/>
      <c r="J521" s="18" t="s">
        <v>32</v>
      </c>
      <c r="K521" s="19">
        <v>2</v>
      </c>
      <c r="L521" s="19"/>
      <c r="M521" s="20" t="s">
        <v>34</v>
      </c>
      <c r="N521" s="20" t="s">
        <v>34</v>
      </c>
      <c r="O521" s="18" t="s">
        <v>42</v>
      </c>
      <c r="P521" s="18"/>
      <c r="Q521" s="18"/>
      <c r="R521" s="18"/>
      <c r="S521" s="18"/>
      <c r="T521" s="18"/>
      <c r="U521" s="18"/>
      <c r="V521" s="18"/>
      <c r="W521" s="34"/>
    </row>
    <row r="522" spans="1:23" x14ac:dyDescent="0.2">
      <c r="A522" s="497"/>
      <c r="B522" s="499"/>
      <c r="C522" s="501"/>
      <c r="D522" s="501"/>
      <c r="E522" s="503"/>
      <c r="F522" s="17">
        <v>17</v>
      </c>
      <c r="G522" s="18" t="s">
        <v>4362</v>
      </c>
      <c r="H522" s="18" t="s">
        <v>4899</v>
      </c>
      <c r="I522" s="80"/>
      <c r="J522" s="18" t="s">
        <v>32</v>
      </c>
      <c r="K522" s="19">
        <v>1</v>
      </c>
      <c r="L522" s="19"/>
      <c r="M522" s="20" t="s">
        <v>34</v>
      </c>
      <c r="N522" s="20" t="s">
        <v>34</v>
      </c>
      <c r="O522" s="18" t="s">
        <v>35</v>
      </c>
      <c r="P522" s="18"/>
      <c r="Q522" s="18"/>
      <c r="R522" s="18"/>
      <c r="S522" s="18"/>
      <c r="T522" s="18"/>
      <c r="U522" s="18"/>
      <c r="V522" s="18"/>
      <c r="W522" s="34"/>
    </row>
    <row r="523" spans="1:23" x14ac:dyDescent="0.2">
      <c r="A523" s="497"/>
      <c r="B523" s="499"/>
      <c r="C523" s="501"/>
      <c r="D523" s="501"/>
      <c r="E523" s="503"/>
      <c r="F523" s="17">
        <v>18</v>
      </c>
      <c r="G523" s="18" t="s">
        <v>4201</v>
      </c>
      <c r="H523" s="18" t="s">
        <v>4900</v>
      </c>
      <c r="I523" s="80"/>
      <c r="J523" s="18" t="s">
        <v>32</v>
      </c>
      <c r="K523" s="19">
        <v>2</v>
      </c>
      <c r="L523" s="19"/>
      <c r="M523" s="20" t="s">
        <v>34</v>
      </c>
      <c r="N523" s="20" t="s">
        <v>34</v>
      </c>
      <c r="O523" s="18" t="s">
        <v>42</v>
      </c>
      <c r="P523" s="18"/>
      <c r="Q523" s="18"/>
      <c r="R523" s="18"/>
      <c r="S523" s="18"/>
      <c r="T523" s="18"/>
      <c r="U523" s="18"/>
      <c r="V523" s="18"/>
      <c r="W523" s="34"/>
    </row>
    <row r="524" spans="1:23" x14ac:dyDescent="0.2">
      <c r="A524" s="497"/>
      <c r="B524" s="499"/>
      <c r="C524" s="501"/>
      <c r="D524" s="501"/>
      <c r="E524" s="503"/>
      <c r="F524" s="17">
        <v>19</v>
      </c>
      <c r="G524" s="18" t="s">
        <v>4418</v>
      </c>
      <c r="H524" s="18" t="s">
        <v>4901</v>
      </c>
      <c r="I524" s="80"/>
      <c r="J524" s="18" t="s">
        <v>32</v>
      </c>
      <c r="K524" s="19">
        <v>2</v>
      </c>
      <c r="L524" s="19"/>
      <c r="M524" s="20" t="s">
        <v>34</v>
      </c>
      <c r="N524" s="20" t="s">
        <v>34</v>
      </c>
      <c r="O524" s="18" t="s">
        <v>42</v>
      </c>
      <c r="P524" s="18"/>
      <c r="Q524" s="18"/>
      <c r="R524" s="18"/>
      <c r="S524" s="18"/>
      <c r="T524" s="18"/>
      <c r="U524" s="18"/>
      <c r="V524" s="18"/>
      <c r="W524" s="34"/>
    </row>
    <row r="525" spans="1:23" x14ac:dyDescent="0.2">
      <c r="A525" s="497"/>
      <c r="B525" s="499"/>
      <c r="C525" s="501"/>
      <c r="D525" s="501"/>
      <c r="E525" s="503"/>
      <c r="F525" s="17">
        <v>20</v>
      </c>
      <c r="G525" s="18" t="s">
        <v>4713</v>
      </c>
      <c r="H525" s="18" t="s">
        <v>4902</v>
      </c>
      <c r="I525" s="80"/>
      <c r="J525" s="18" t="s">
        <v>44</v>
      </c>
      <c r="K525" s="19">
        <v>30</v>
      </c>
      <c r="L525" s="19"/>
      <c r="M525" s="20" t="s">
        <v>34</v>
      </c>
      <c r="N525" s="20" t="s">
        <v>34</v>
      </c>
      <c r="O525" s="18" t="s">
        <v>51</v>
      </c>
      <c r="P525" s="18"/>
      <c r="Q525" s="18"/>
      <c r="R525" s="18"/>
      <c r="S525" s="18"/>
      <c r="T525" s="18"/>
      <c r="U525" s="18"/>
      <c r="V525" s="18"/>
      <c r="W525" s="34"/>
    </row>
    <row r="526" spans="1:23" x14ac:dyDescent="0.2">
      <c r="A526" s="497"/>
      <c r="B526" s="499"/>
      <c r="C526" s="501"/>
      <c r="D526" s="501"/>
      <c r="E526" s="503"/>
      <c r="F526" s="17">
        <v>21</v>
      </c>
      <c r="G526" s="18" t="s">
        <v>3400</v>
      </c>
      <c r="H526" s="18" t="s">
        <v>4903</v>
      </c>
      <c r="I526" s="80"/>
      <c r="J526" s="18" t="s">
        <v>32</v>
      </c>
      <c r="K526" s="19">
        <v>7</v>
      </c>
      <c r="L526" s="19"/>
      <c r="M526" s="20" t="s">
        <v>34</v>
      </c>
      <c r="N526" s="20" t="s">
        <v>34</v>
      </c>
      <c r="O526" s="18" t="s">
        <v>63</v>
      </c>
      <c r="P526" s="18"/>
      <c r="Q526" s="18"/>
      <c r="R526" s="18"/>
      <c r="S526" s="18"/>
      <c r="T526" s="18"/>
      <c r="U526" s="18"/>
      <c r="V526" s="18"/>
      <c r="W526" s="34"/>
    </row>
    <row r="527" spans="1:23" x14ac:dyDescent="0.2">
      <c r="A527" s="497"/>
      <c r="B527" s="499"/>
      <c r="C527" s="501"/>
      <c r="D527" s="501"/>
      <c r="E527" s="503"/>
      <c r="F527" s="17">
        <v>22</v>
      </c>
      <c r="G527" s="18" t="s">
        <v>3372</v>
      </c>
      <c r="H527" s="18" t="s">
        <v>4904</v>
      </c>
      <c r="I527" s="80"/>
      <c r="J527" s="18" t="s">
        <v>32</v>
      </c>
      <c r="K527" s="19">
        <v>5</v>
      </c>
      <c r="L527" s="19"/>
      <c r="M527" s="20" t="s">
        <v>34</v>
      </c>
      <c r="N527" s="20" t="s">
        <v>34</v>
      </c>
      <c r="O527" s="18" t="s">
        <v>1364</v>
      </c>
      <c r="P527" s="18"/>
      <c r="Q527" s="18"/>
      <c r="R527" s="18"/>
      <c r="S527" s="18"/>
      <c r="T527" s="18"/>
      <c r="U527" s="18"/>
      <c r="V527" s="18"/>
      <c r="W527" s="34"/>
    </row>
    <row r="528" spans="1:23" x14ac:dyDescent="0.2">
      <c r="A528" s="497"/>
      <c r="B528" s="499"/>
      <c r="C528" s="501"/>
      <c r="D528" s="501"/>
      <c r="E528" s="503"/>
      <c r="F528" s="17">
        <v>23</v>
      </c>
      <c r="G528" s="18" t="s">
        <v>4230</v>
      </c>
      <c r="H528" s="18" t="s">
        <v>4905</v>
      </c>
      <c r="I528" s="80"/>
      <c r="J528" s="18" t="s">
        <v>44</v>
      </c>
      <c r="K528" s="19">
        <v>3</v>
      </c>
      <c r="L528" s="19"/>
      <c r="M528" s="20" t="s">
        <v>34</v>
      </c>
      <c r="N528" s="20" t="s">
        <v>34</v>
      </c>
      <c r="O528" s="18" t="s">
        <v>1483</v>
      </c>
      <c r="P528" s="18"/>
      <c r="Q528" s="18"/>
      <c r="R528" s="18"/>
      <c r="S528" s="18"/>
      <c r="T528" s="18"/>
      <c r="U528" s="18"/>
      <c r="V528" s="18"/>
      <c r="W528" s="34"/>
    </row>
    <row r="529" spans="1:23" x14ac:dyDescent="0.2">
      <c r="A529" s="497"/>
      <c r="B529" s="499"/>
      <c r="C529" s="501"/>
      <c r="D529" s="501"/>
      <c r="E529" s="503"/>
      <c r="F529" s="17">
        <v>24</v>
      </c>
      <c r="G529" s="18" t="s">
        <v>4718</v>
      </c>
      <c r="H529" s="18" t="s">
        <v>4906</v>
      </c>
      <c r="I529" s="80"/>
      <c r="J529" s="18" t="s">
        <v>44</v>
      </c>
      <c r="K529" s="19">
        <v>60</v>
      </c>
      <c r="L529" s="19"/>
      <c r="M529" s="20" t="s">
        <v>34</v>
      </c>
      <c r="N529" s="20" t="s">
        <v>34</v>
      </c>
      <c r="O529" s="18" t="s">
        <v>540</v>
      </c>
      <c r="P529" s="18"/>
      <c r="Q529" s="18"/>
      <c r="R529" s="18"/>
      <c r="S529" s="18"/>
      <c r="T529" s="18"/>
      <c r="U529" s="18"/>
      <c r="V529" s="18"/>
      <c r="W529" s="34"/>
    </row>
    <row r="530" spans="1:23" x14ac:dyDescent="0.2">
      <c r="A530" s="497"/>
      <c r="B530" s="499"/>
      <c r="C530" s="501"/>
      <c r="D530" s="501"/>
      <c r="E530" s="503"/>
      <c r="F530" s="17">
        <v>25</v>
      </c>
      <c r="G530" s="18" t="s">
        <v>2844</v>
      </c>
      <c r="H530" s="18" t="s">
        <v>4907</v>
      </c>
      <c r="I530" s="80"/>
      <c r="J530" s="18" t="s">
        <v>44</v>
      </c>
      <c r="K530" s="19">
        <v>14</v>
      </c>
      <c r="L530" s="19"/>
      <c r="M530" s="20" t="s">
        <v>34</v>
      </c>
      <c r="N530" s="20" t="s">
        <v>34</v>
      </c>
      <c r="O530" s="18" t="s">
        <v>1331</v>
      </c>
      <c r="P530" s="18"/>
      <c r="Q530" s="18"/>
      <c r="R530" s="18"/>
      <c r="S530" s="18"/>
      <c r="T530" s="18"/>
      <c r="U530" s="18"/>
      <c r="V530" s="18"/>
      <c r="W530" s="34"/>
    </row>
    <row r="531" spans="1:23" x14ac:dyDescent="0.2">
      <c r="A531" s="497"/>
      <c r="B531" s="499"/>
      <c r="C531" s="501"/>
      <c r="D531" s="501"/>
      <c r="E531" s="503"/>
      <c r="F531" s="17">
        <v>26</v>
      </c>
      <c r="G531" s="18" t="s">
        <v>4436</v>
      </c>
      <c r="H531" s="18" t="s">
        <v>4908</v>
      </c>
      <c r="I531" s="80"/>
      <c r="J531" s="18" t="s">
        <v>32</v>
      </c>
      <c r="K531" s="19">
        <v>1</v>
      </c>
      <c r="L531" s="19"/>
      <c r="M531" s="20" t="s">
        <v>34</v>
      </c>
      <c r="N531" s="20" t="s">
        <v>34</v>
      </c>
      <c r="O531" s="18" t="s">
        <v>35</v>
      </c>
      <c r="P531" s="18"/>
      <c r="Q531" s="18"/>
      <c r="R531" s="18"/>
      <c r="S531" s="18"/>
      <c r="T531" s="18"/>
      <c r="U531" s="18"/>
      <c r="V531" s="18"/>
      <c r="W531" s="34"/>
    </row>
    <row r="532" spans="1:23" x14ac:dyDescent="0.2">
      <c r="A532" s="497"/>
      <c r="B532" s="499"/>
      <c r="C532" s="501"/>
      <c r="D532" s="501"/>
      <c r="E532" s="503"/>
      <c r="F532" s="17">
        <v>27</v>
      </c>
      <c r="G532" s="18" t="s">
        <v>3398</v>
      </c>
      <c r="H532" s="18" t="s">
        <v>4909</v>
      </c>
      <c r="I532" s="80"/>
      <c r="J532" s="18" t="s">
        <v>32</v>
      </c>
      <c r="K532" s="19">
        <v>1</v>
      </c>
      <c r="L532" s="19"/>
      <c r="M532" s="20" t="s">
        <v>34</v>
      </c>
      <c r="N532" s="20" t="s">
        <v>34</v>
      </c>
      <c r="O532" s="18" t="s">
        <v>35</v>
      </c>
      <c r="P532" s="18"/>
      <c r="Q532" s="18"/>
      <c r="R532" s="18"/>
      <c r="S532" s="18"/>
      <c r="T532" s="18"/>
      <c r="U532" s="18"/>
      <c r="V532" s="18"/>
      <c r="W532" s="34"/>
    </row>
    <row r="533" spans="1:23" x14ac:dyDescent="0.2">
      <c r="A533" s="497"/>
      <c r="B533" s="499"/>
      <c r="C533" s="501"/>
      <c r="D533" s="501"/>
      <c r="E533" s="503"/>
      <c r="F533" s="17">
        <v>28</v>
      </c>
      <c r="G533" s="18" t="s">
        <v>4723</v>
      </c>
      <c r="H533" s="18" t="s">
        <v>4910</v>
      </c>
      <c r="I533" s="80"/>
      <c r="J533" s="18" t="s">
        <v>32</v>
      </c>
      <c r="K533" s="19">
        <v>1</v>
      </c>
      <c r="L533" s="19"/>
      <c r="M533" s="20" t="s">
        <v>34</v>
      </c>
      <c r="N533" s="20" t="s">
        <v>34</v>
      </c>
      <c r="O533" s="18" t="s">
        <v>35</v>
      </c>
      <c r="P533" s="18"/>
      <c r="Q533" s="18"/>
      <c r="R533" s="18"/>
      <c r="S533" s="18"/>
      <c r="T533" s="18"/>
      <c r="U533" s="18"/>
      <c r="V533" s="18"/>
      <c r="W533" s="34"/>
    </row>
    <row r="534" spans="1:23" x14ac:dyDescent="0.2">
      <c r="A534" s="497"/>
      <c r="B534" s="499"/>
      <c r="C534" s="501"/>
      <c r="D534" s="501"/>
      <c r="E534" s="503"/>
      <c r="F534" s="17">
        <v>29</v>
      </c>
      <c r="G534" s="18" t="s">
        <v>4525</v>
      </c>
      <c r="H534" s="18" t="s">
        <v>4911</v>
      </c>
      <c r="I534" s="80"/>
      <c r="J534" s="18" t="s">
        <v>32</v>
      </c>
      <c r="K534" s="19">
        <v>1</v>
      </c>
      <c r="L534" s="19"/>
      <c r="M534" s="20" t="s">
        <v>34</v>
      </c>
      <c r="N534" s="20" t="s">
        <v>34</v>
      </c>
      <c r="O534" s="18" t="s">
        <v>35</v>
      </c>
      <c r="P534" s="18"/>
      <c r="Q534" s="18"/>
      <c r="R534" s="18"/>
      <c r="S534" s="18"/>
      <c r="T534" s="18"/>
      <c r="U534" s="18"/>
      <c r="V534" s="18"/>
      <c r="W534" s="34"/>
    </row>
    <row r="535" spans="1:23" x14ac:dyDescent="0.2">
      <c r="A535" s="497"/>
      <c r="B535" s="499"/>
      <c r="C535" s="501"/>
      <c r="D535" s="501"/>
      <c r="E535" s="503"/>
      <c r="F535" s="17">
        <v>30</v>
      </c>
      <c r="G535" s="18" t="s">
        <v>3406</v>
      </c>
      <c r="H535" s="18" t="s">
        <v>4912</v>
      </c>
      <c r="I535" s="80"/>
      <c r="J535" s="18" t="s">
        <v>32</v>
      </c>
      <c r="K535" s="19">
        <v>1</v>
      </c>
      <c r="L535" s="19"/>
      <c r="M535" s="20" t="s">
        <v>34</v>
      </c>
      <c r="N535" s="20" t="s">
        <v>34</v>
      </c>
      <c r="O535" s="18" t="s">
        <v>35</v>
      </c>
      <c r="P535" s="18"/>
      <c r="Q535" s="18"/>
      <c r="R535" s="18"/>
      <c r="S535" s="18"/>
      <c r="T535" s="18"/>
      <c r="U535" s="18"/>
      <c r="V535" s="18"/>
      <c r="W535" s="34"/>
    </row>
    <row r="536" spans="1:23" x14ac:dyDescent="0.2">
      <c r="A536" s="497"/>
      <c r="B536" s="499"/>
      <c r="C536" s="501"/>
      <c r="D536" s="501"/>
      <c r="E536" s="503"/>
      <c r="F536" s="17">
        <v>31</v>
      </c>
      <c r="G536" s="18" t="s">
        <v>4913</v>
      </c>
      <c r="H536" s="18" t="s">
        <v>4914</v>
      </c>
      <c r="I536" s="80"/>
      <c r="J536" s="18" t="s">
        <v>32</v>
      </c>
      <c r="K536" s="19">
        <v>7</v>
      </c>
      <c r="L536" s="19"/>
      <c r="M536" s="20" t="s">
        <v>34</v>
      </c>
      <c r="N536" s="20" t="s">
        <v>34</v>
      </c>
      <c r="O536" s="18" t="s">
        <v>63</v>
      </c>
      <c r="P536" s="18"/>
      <c r="Q536" s="18"/>
      <c r="R536" s="18"/>
      <c r="S536" s="18"/>
      <c r="T536" s="18"/>
      <c r="U536" s="18"/>
      <c r="V536" s="18"/>
      <c r="W536" s="34"/>
    </row>
    <row r="537" spans="1:23" x14ac:dyDescent="0.2">
      <c r="A537" s="497"/>
      <c r="B537" s="499"/>
      <c r="C537" s="501"/>
      <c r="D537" s="501"/>
      <c r="E537" s="503"/>
      <c r="F537" s="17">
        <v>32</v>
      </c>
      <c r="G537" s="18" t="s">
        <v>4915</v>
      </c>
      <c r="H537" s="18" t="s">
        <v>4916</v>
      </c>
      <c r="I537" s="80"/>
      <c r="J537" s="18" t="s">
        <v>32</v>
      </c>
      <c r="K537" s="19">
        <v>2</v>
      </c>
      <c r="L537" s="19"/>
      <c r="M537" s="20" t="s">
        <v>34</v>
      </c>
      <c r="N537" s="20" t="s">
        <v>34</v>
      </c>
      <c r="O537" s="18" t="s">
        <v>42</v>
      </c>
      <c r="P537" s="18"/>
      <c r="Q537" s="18"/>
      <c r="R537" s="18"/>
      <c r="S537" s="18"/>
      <c r="T537" s="18"/>
      <c r="U537" s="18"/>
      <c r="V537" s="18"/>
      <c r="W537" s="34"/>
    </row>
    <row r="538" spans="1:23" x14ac:dyDescent="0.2">
      <c r="A538" s="497"/>
      <c r="B538" s="499"/>
      <c r="C538" s="501"/>
      <c r="D538" s="501"/>
      <c r="E538" s="503"/>
      <c r="F538" s="17">
        <v>33</v>
      </c>
      <c r="G538" s="18" t="s">
        <v>4917</v>
      </c>
      <c r="H538" s="18" t="s">
        <v>4918</v>
      </c>
      <c r="I538" s="80"/>
      <c r="J538" s="18" t="s">
        <v>32</v>
      </c>
      <c r="K538" s="19">
        <v>2</v>
      </c>
      <c r="L538" s="19"/>
      <c r="M538" s="20" t="s">
        <v>34</v>
      </c>
      <c r="N538" s="20" t="s">
        <v>34</v>
      </c>
      <c r="O538" s="18" t="s">
        <v>42</v>
      </c>
      <c r="P538" s="18"/>
      <c r="Q538" s="18"/>
      <c r="R538" s="18"/>
      <c r="S538" s="18"/>
      <c r="T538" s="18"/>
      <c r="U538" s="18"/>
      <c r="V538" s="18"/>
      <c r="W538" s="34"/>
    </row>
    <row r="539" spans="1:23" x14ac:dyDescent="0.2">
      <c r="A539" s="497"/>
      <c r="B539" s="499"/>
      <c r="C539" s="501"/>
      <c r="D539" s="501"/>
      <c r="E539" s="503"/>
      <c r="F539" s="17">
        <v>34</v>
      </c>
      <c r="G539" s="18" t="s">
        <v>3637</v>
      </c>
      <c r="H539" s="18" t="s">
        <v>4919</v>
      </c>
      <c r="I539" s="80"/>
      <c r="J539" s="18" t="s">
        <v>123</v>
      </c>
      <c r="K539" s="19"/>
      <c r="L539" s="19"/>
      <c r="M539" s="20" t="s">
        <v>34</v>
      </c>
      <c r="N539" s="20" t="s">
        <v>34</v>
      </c>
      <c r="O539" s="18" t="s">
        <v>124</v>
      </c>
      <c r="P539" s="18"/>
      <c r="Q539" s="18"/>
      <c r="R539" s="18"/>
      <c r="S539" s="18"/>
      <c r="T539" s="18"/>
      <c r="U539" s="18"/>
      <c r="V539" s="18"/>
      <c r="W539" s="34"/>
    </row>
    <row r="540" spans="1:23" x14ac:dyDescent="0.2">
      <c r="A540" s="497"/>
      <c r="B540" s="499"/>
      <c r="C540" s="501"/>
      <c r="D540" s="501"/>
      <c r="E540" s="503"/>
      <c r="F540" s="17">
        <v>35</v>
      </c>
      <c r="G540" s="18" t="s">
        <v>4338</v>
      </c>
      <c r="H540" s="18" t="s">
        <v>4920</v>
      </c>
      <c r="I540" s="80"/>
      <c r="J540" s="18" t="s">
        <v>123</v>
      </c>
      <c r="K540" s="19"/>
      <c r="L540" s="19"/>
      <c r="M540" s="20" t="s">
        <v>34</v>
      </c>
      <c r="N540" s="20" t="s">
        <v>34</v>
      </c>
      <c r="O540" s="18" t="s">
        <v>124</v>
      </c>
      <c r="P540" s="18"/>
      <c r="Q540" s="18"/>
      <c r="R540" s="18"/>
      <c r="S540" s="18"/>
      <c r="T540" s="18"/>
      <c r="U540" s="18"/>
      <c r="V540" s="18"/>
      <c r="W540" s="34"/>
    </row>
    <row r="541" spans="1:23" x14ac:dyDescent="0.2">
      <c r="A541" s="497"/>
      <c r="B541" s="499"/>
      <c r="C541" s="501"/>
      <c r="D541" s="501"/>
      <c r="E541" s="503"/>
      <c r="F541" s="17">
        <v>36</v>
      </c>
      <c r="G541" s="18" t="s">
        <v>3641</v>
      </c>
      <c r="H541" s="18" t="s">
        <v>4921</v>
      </c>
      <c r="I541" s="80"/>
      <c r="J541" s="18" t="s">
        <v>123</v>
      </c>
      <c r="K541" s="19"/>
      <c r="L541" s="19"/>
      <c r="M541" s="20" t="s">
        <v>34</v>
      </c>
      <c r="N541" s="20" t="s">
        <v>34</v>
      </c>
      <c r="O541" s="18" t="s">
        <v>124</v>
      </c>
      <c r="P541" s="18"/>
      <c r="Q541" s="18"/>
      <c r="R541" s="18"/>
      <c r="S541" s="18"/>
      <c r="T541" s="18"/>
      <c r="U541" s="18"/>
      <c r="V541" s="18"/>
      <c r="W541" s="34"/>
    </row>
    <row r="542" spans="1:23" x14ac:dyDescent="0.2">
      <c r="A542" s="497"/>
      <c r="B542" s="499"/>
      <c r="C542" s="501"/>
      <c r="D542" s="501"/>
      <c r="E542" s="503"/>
      <c r="F542" s="17">
        <v>37</v>
      </c>
      <c r="G542" s="18" t="s">
        <v>3961</v>
      </c>
      <c r="H542" s="18" t="s">
        <v>4922</v>
      </c>
      <c r="I542" s="80"/>
      <c r="J542" s="18" t="s">
        <v>44</v>
      </c>
      <c r="K542" s="19">
        <v>8</v>
      </c>
      <c r="L542" s="19"/>
      <c r="M542" s="20" t="s">
        <v>34</v>
      </c>
      <c r="N542" s="20" t="s">
        <v>34</v>
      </c>
      <c r="O542" s="18" t="s">
        <v>65</v>
      </c>
      <c r="P542" s="18"/>
      <c r="Q542" s="18"/>
      <c r="R542" s="18"/>
      <c r="S542" s="18"/>
      <c r="T542" s="18"/>
      <c r="U542" s="18"/>
      <c r="V542" s="18"/>
      <c r="W542" s="34"/>
    </row>
    <row r="543" spans="1:23" x14ac:dyDescent="0.2">
      <c r="A543" s="497"/>
      <c r="B543" s="499"/>
      <c r="C543" s="501"/>
      <c r="D543" s="501"/>
      <c r="E543" s="503"/>
      <c r="F543" s="17">
        <v>38</v>
      </c>
      <c r="G543" s="18" t="s">
        <v>4342</v>
      </c>
      <c r="H543" s="18" t="s">
        <v>4923</v>
      </c>
      <c r="I543" s="80"/>
      <c r="J543" s="18" t="s">
        <v>44</v>
      </c>
      <c r="K543" s="19">
        <v>20</v>
      </c>
      <c r="L543" s="19"/>
      <c r="M543" s="20" t="s">
        <v>34</v>
      </c>
      <c r="N543" s="20" t="s">
        <v>34</v>
      </c>
      <c r="O543" s="18" t="s">
        <v>37</v>
      </c>
      <c r="P543" s="18"/>
      <c r="Q543" s="18"/>
      <c r="R543" s="18"/>
      <c r="S543" s="18"/>
      <c r="T543" s="18"/>
      <c r="U543" s="18"/>
      <c r="V543" s="18"/>
      <c r="W543" s="34"/>
    </row>
    <row r="544" spans="1:23" x14ac:dyDescent="0.2">
      <c r="A544" s="496" t="s">
        <v>4164</v>
      </c>
      <c r="B544" s="498" t="s">
        <v>4165</v>
      </c>
      <c r="C544" s="500"/>
      <c r="D544" s="500"/>
      <c r="E544" s="502">
        <v>16777215</v>
      </c>
      <c r="F544" s="27">
        <v>1</v>
      </c>
      <c r="G544" s="28" t="s">
        <v>4168</v>
      </c>
      <c r="H544" s="28" t="s">
        <v>4924</v>
      </c>
      <c r="I544" s="79"/>
      <c r="J544" s="28" t="s">
        <v>32</v>
      </c>
      <c r="K544" s="29">
        <v>6</v>
      </c>
      <c r="L544" s="29"/>
      <c r="M544" s="30" t="s">
        <v>34</v>
      </c>
      <c r="N544" s="30" t="s">
        <v>34</v>
      </c>
      <c r="O544" s="28" t="s">
        <v>45</v>
      </c>
      <c r="P544" s="28"/>
      <c r="Q544" s="28"/>
      <c r="R544" s="28"/>
      <c r="S544" s="28"/>
      <c r="T544" s="28"/>
      <c r="U544" s="28"/>
      <c r="V544" s="28"/>
      <c r="W544" s="33"/>
    </row>
    <row r="545" spans="1:23" x14ac:dyDescent="0.2">
      <c r="A545" s="497"/>
      <c r="B545" s="499"/>
      <c r="C545" s="501"/>
      <c r="D545" s="501"/>
      <c r="E545" s="503"/>
      <c r="F545" s="17">
        <v>2</v>
      </c>
      <c r="G545" s="18" t="s">
        <v>3337</v>
      </c>
      <c r="H545" s="18" t="s">
        <v>4925</v>
      </c>
      <c r="I545" s="80"/>
      <c r="J545" s="18" t="s">
        <v>32</v>
      </c>
      <c r="K545" s="19">
        <v>8</v>
      </c>
      <c r="L545" s="19"/>
      <c r="M545" s="20" t="s">
        <v>34</v>
      </c>
      <c r="N545" s="20" t="s">
        <v>34</v>
      </c>
      <c r="O545" s="18" t="s">
        <v>40</v>
      </c>
      <c r="P545" s="18"/>
      <c r="Q545" s="18"/>
      <c r="R545" s="18"/>
      <c r="S545" s="18"/>
      <c r="T545" s="18"/>
      <c r="U545" s="18"/>
      <c r="V545" s="18"/>
      <c r="W545" s="34"/>
    </row>
    <row r="546" spans="1:23" x14ac:dyDescent="0.2">
      <c r="A546" s="497"/>
      <c r="B546" s="499"/>
      <c r="C546" s="501"/>
      <c r="D546" s="501"/>
      <c r="E546" s="503"/>
      <c r="F546" s="17">
        <v>3</v>
      </c>
      <c r="G546" s="18" t="s">
        <v>4171</v>
      </c>
      <c r="H546" s="18" t="s">
        <v>4926</v>
      </c>
      <c r="I546" s="80"/>
      <c r="J546" s="18" t="s">
        <v>32</v>
      </c>
      <c r="K546" s="19">
        <v>1</v>
      </c>
      <c r="L546" s="19"/>
      <c r="M546" s="20" t="s">
        <v>34</v>
      </c>
      <c r="N546" s="20" t="s">
        <v>34</v>
      </c>
      <c r="O546" s="18" t="s">
        <v>35</v>
      </c>
      <c r="P546" s="18"/>
      <c r="Q546" s="18"/>
      <c r="R546" s="18"/>
      <c r="S546" s="18"/>
      <c r="T546" s="18"/>
      <c r="U546" s="18"/>
      <c r="V546" s="18"/>
      <c r="W546" s="34"/>
    </row>
    <row r="547" spans="1:23" x14ac:dyDescent="0.2">
      <c r="A547" s="497"/>
      <c r="B547" s="499"/>
      <c r="C547" s="501"/>
      <c r="D547" s="501"/>
      <c r="E547" s="503"/>
      <c r="F547" s="17">
        <v>4</v>
      </c>
      <c r="G547" s="18" t="s">
        <v>3796</v>
      </c>
      <c r="H547" s="18" t="s">
        <v>4927</v>
      </c>
      <c r="I547" s="80"/>
      <c r="J547" s="18" t="s">
        <v>32</v>
      </c>
      <c r="K547" s="19">
        <v>1</v>
      </c>
      <c r="L547" s="19"/>
      <c r="M547" s="20" t="s">
        <v>34</v>
      </c>
      <c r="N547" s="20" t="s">
        <v>34</v>
      </c>
      <c r="O547" s="18" t="s">
        <v>35</v>
      </c>
      <c r="P547" s="18"/>
      <c r="Q547" s="18"/>
      <c r="R547" s="18"/>
      <c r="S547" s="18"/>
      <c r="T547" s="18"/>
      <c r="U547" s="18"/>
      <c r="V547" s="18"/>
      <c r="W547" s="34"/>
    </row>
    <row r="548" spans="1:23" x14ac:dyDescent="0.2">
      <c r="A548" s="497"/>
      <c r="B548" s="499"/>
      <c r="C548" s="501"/>
      <c r="D548" s="501"/>
      <c r="E548" s="503"/>
      <c r="F548" s="17">
        <v>5</v>
      </c>
      <c r="G548" s="18" t="s">
        <v>4175</v>
      </c>
      <c r="H548" s="18" t="s">
        <v>4928</v>
      </c>
      <c r="I548" s="80"/>
      <c r="J548" s="18" t="s">
        <v>32</v>
      </c>
      <c r="K548" s="19">
        <v>1</v>
      </c>
      <c r="L548" s="19"/>
      <c r="M548" s="20" t="s">
        <v>34</v>
      </c>
      <c r="N548" s="20" t="s">
        <v>34</v>
      </c>
      <c r="O548" s="18" t="s">
        <v>35</v>
      </c>
      <c r="P548" s="18"/>
      <c r="Q548" s="18"/>
      <c r="R548" s="18"/>
      <c r="S548" s="18"/>
      <c r="T548" s="18"/>
      <c r="U548" s="18"/>
      <c r="V548" s="18"/>
      <c r="W548" s="34"/>
    </row>
    <row r="549" spans="1:23" x14ac:dyDescent="0.2">
      <c r="A549" s="497"/>
      <c r="B549" s="499"/>
      <c r="C549" s="501"/>
      <c r="D549" s="501"/>
      <c r="E549" s="503"/>
      <c r="F549" s="17">
        <v>6</v>
      </c>
      <c r="G549" s="18" t="s">
        <v>4177</v>
      </c>
      <c r="H549" s="18" t="s">
        <v>4929</v>
      </c>
      <c r="I549" s="80"/>
      <c r="J549" s="18" t="s">
        <v>134</v>
      </c>
      <c r="K549" s="19">
        <v>3</v>
      </c>
      <c r="L549" s="19">
        <v>0</v>
      </c>
      <c r="M549" s="20" t="s">
        <v>34</v>
      </c>
      <c r="N549" s="20" t="s">
        <v>34</v>
      </c>
      <c r="O549" s="18" t="s">
        <v>135</v>
      </c>
      <c r="P549" s="18"/>
      <c r="Q549" s="18"/>
      <c r="R549" s="18"/>
      <c r="S549" s="18"/>
      <c r="T549" s="18"/>
      <c r="U549" s="18"/>
      <c r="V549" s="18"/>
      <c r="W549" s="34"/>
    </row>
    <row r="550" spans="1:23" x14ac:dyDescent="0.2">
      <c r="A550" s="497"/>
      <c r="B550" s="499"/>
      <c r="C550" s="501"/>
      <c r="D550" s="501"/>
      <c r="E550" s="503"/>
      <c r="F550" s="17">
        <v>7</v>
      </c>
      <c r="G550" s="18" t="s">
        <v>4179</v>
      </c>
      <c r="H550" s="18" t="s">
        <v>4930</v>
      </c>
      <c r="I550" s="80"/>
      <c r="J550" s="18" t="s">
        <v>32</v>
      </c>
      <c r="K550" s="19">
        <v>1</v>
      </c>
      <c r="L550" s="19"/>
      <c r="M550" s="20" t="s">
        <v>34</v>
      </c>
      <c r="N550" s="20" t="s">
        <v>34</v>
      </c>
      <c r="O550" s="18" t="s">
        <v>35</v>
      </c>
      <c r="P550" s="18"/>
      <c r="Q550" s="18"/>
      <c r="R550" s="18"/>
      <c r="S550" s="18"/>
      <c r="T550" s="18"/>
      <c r="U550" s="18"/>
      <c r="V550" s="18"/>
      <c r="W550" s="34"/>
    </row>
    <row r="551" spans="1:23" x14ac:dyDescent="0.2">
      <c r="A551" s="497"/>
      <c r="B551" s="499"/>
      <c r="C551" s="501"/>
      <c r="D551" s="501"/>
      <c r="E551" s="503"/>
      <c r="F551" s="17">
        <v>8</v>
      </c>
      <c r="G551" s="18" t="s">
        <v>4181</v>
      </c>
      <c r="H551" s="18" t="s">
        <v>4931</v>
      </c>
      <c r="I551" s="80"/>
      <c r="J551" s="18" t="s">
        <v>32</v>
      </c>
      <c r="K551" s="19">
        <v>1</v>
      </c>
      <c r="L551" s="19"/>
      <c r="M551" s="20" t="s">
        <v>34</v>
      </c>
      <c r="N551" s="20" t="s">
        <v>34</v>
      </c>
      <c r="O551" s="18" t="s">
        <v>35</v>
      </c>
      <c r="P551" s="18"/>
      <c r="Q551" s="18"/>
      <c r="R551" s="18"/>
      <c r="S551" s="18"/>
      <c r="T551" s="18"/>
      <c r="U551" s="18"/>
      <c r="V551" s="18"/>
      <c r="W551" s="34"/>
    </row>
    <row r="552" spans="1:23" x14ac:dyDescent="0.2">
      <c r="A552" s="497"/>
      <c r="B552" s="499"/>
      <c r="C552" s="501"/>
      <c r="D552" s="501"/>
      <c r="E552" s="503"/>
      <c r="F552" s="17">
        <v>9</v>
      </c>
      <c r="G552" s="18" t="s">
        <v>4183</v>
      </c>
      <c r="H552" s="18" t="s">
        <v>4932</v>
      </c>
      <c r="I552" s="80"/>
      <c r="J552" s="18" t="s">
        <v>32</v>
      </c>
      <c r="K552" s="19">
        <v>1</v>
      </c>
      <c r="L552" s="19"/>
      <c r="M552" s="20" t="s">
        <v>34</v>
      </c>
      <c r="N552" s="20" t="s">
        <v>34</v>
      </c>
      <c r="O552" s="18" t="s">
        <v>35</v>
      </c>
      <c r="P552" s="18"/>
      <c r="Q552" s="18"/>
      <c r="R552" s="18"/>
      <c r="S552" s="18"/>
      <c r="T552" s="18"/>
      <c r="U552" s="18"/>
      <c r="V552" s="18"/>
      <c r="W552" s="34"/>
    </row>
    <row r="553" spans="1:23" x14ac:dyDescent="0.2">
      <c r="A553" s="497"/>
      <c r="B553" s="499"/>
      <c r="C553" s="501"/>
      <c r="D553" s="501"/>
      <c r="E553" s="503"/>
      <c r="F553" s="17">
        <v>10</v>
      </c>
      <c r="G553" s="18" t="s">
        <v>4185</v>
      </c>
      <c r="H553" s="18" t="s">
        <v>4933</v>
      </c>
      <c r="I553" s="80"/>
      <c r="J553" s="18" t="s">
        <v>32</v>
      </c>
      <c r="K553" s="19">
        <v>1</v>
      </c>
      <c r="L553" s="19"/>
      <c r="M553" s="20" t="s">
        <v>34</v>
      </c>
      <c r="N553" s="20" t="s">
        <v>34</v>
      </c>
      <c r="O553" s="18" t="s">
        <v>35</v>
      </c>
      <c r="P553" s="18"/>
      <c r="Q553" s="18"/>
      <c r="R553" s="18"/>
      <c r="S553" s="18"/>
      <c r="T553" s="18"/>
      <c r="U553" s="18"/>
      <c r="V553" s="18"/>
      <c r="W553" s="34"/>
    </row>
    <row r="554" spans="1:23" x14ac:dyDescent="0.2">
      <c r="A554" s="497"/>
      <c r="B554" s="499"/>
      <c r="C554" s="501"/>
      <c r="D554" s="501"/>
      <c r="E554" s="503"/>
      <c r="F554" s="17">
        <v>11</v>
      </c>
      <c r="G554" s="18" t="s">
        <v>4187</v>
      </c>
      <c r="H554" s="18" t="s">
        <v>4934</v>
      </c>
      <c r="I554" s="80"/>
      <c r="J554" s="18" t="s">
        <v>32</v>
      </c>
      <c r="K554" s="19">
        <v>1</v>
      </c>
      <c r="L554" s="19"/>
      <c r="M554" s="20" t="s">
        <v>34</v>
      </c>
      <c r="N554" s="20" t="s">
        <v>34</v>
      </c>
      <c r="O554" s="18" t="s">
        <v>35</v>
      </c>
      <c r="P554" s="18"/>
      <c r="Q554" s="18"/>
      <c r="R554" s="18"/>
      <c r="S554" s="18"/>
      <c r="T554" s="18"/>
      <c r="U554" s="18"/>
      <c r="V554" s="18"/>
      <c r="W554" s="34"/>
    </row>
    <row r="555" spans="1:23" x14ac:dyDescent="0.2">
      <c r="A555" s="497"/>
      <c r="B555" s="499"/>
      <c r="C555" s="501"/>
      <c r="D555" s="501"/>
      <c r="E555" s="503"/>
      <c r="F555" s="17">
        <v>12</v>
      </c>
      <c r="G555" s="18" t="s">
        <v>4189</v>
      </c>
      <c r="H555" s="18" t="s">
        <v>4935</v>
      </c>
      <c r="I555" s="80"/>
      <c r="J555" s="18" t="s">
        <v>32</v>
      </c>
      <c r="K555" s="19">
        <v>1</v>
      </c>
      <c r="L555" s="19"/>
      <c r="M555" s="20" t="s">
        <v>34</v>
      </c>
      <c r="N555" s="20" t="s">
        <v>34</v>
      </c>
      <c r="O555" s="18" t="s">
        <v>35</v>
      </c>
      <c r="P555" s="18"/>
      <c r="Q555" s="18"/>
      <c r="R555" s="18"/>
      <c r="S555" s="18"/>
      <c r="T555" s="18"/>
      <c r="U555" s="18"/>
      <c r="V555" s="18"/>
      <c r="W555" s="34"/>
    </row>
    <row r="556" spans="1:23" x14ac:dyDescent="0.2">
      <c r="A556" s="497"/>
      <c r="B556" s="499"/>
      <c r="C556" s="501"/>
      <c r="D556" s="501"/>
      <c r="E556" s="503"/>
      <c r="F556" s="17">
        <v>13</v>
      </c>
      <c r="G556" s="18" t="s">
        <v>4191</v>
      </c>
      <c r="H556" s="18" t="s">
        <v>4936</v>
      </c>
      <c r="I556" s="80"/>
      <c r="J556" s="18" t="s">
        <v>32</v>
      </c>
      <c r="K556" s="19">
        <v>4</v>
      </c>
      <c r="L556" s="19"/>
      <c r="M556" s="20" t="s">
        <v>34</v>
      </c>
      <c r="N556" s="20" t="s">
        <v>34</v>
      </c>
      <c r="O556" s="18" t="s">
        <v>522</v>
      </c>
      <c r="P556" s="18"/>
      <c r="Q556" s="18"/>
      <c r="R556" s="18"/>
      <c r="S556" s="18"/>
      <c r="T556" s="18"/>
      <c r="U556" s="18"/>
      <c r="V556" s="18"/>
      <c r="W556" s="34"/>
    </row>
    <row r="557" spans="1:23" x14ac:dyDescent="0.2">
      <c r="A557" s="497"/>
      <c r="B557" s="499"/>
      <c r="C557" s="501"/>
      <c r="D557" s="501"/>
      <c r="E557" s="503"/>
      <c r="F557" s="17">
        <v>14</v>
      </c>
      <c r="G557" s="18" t="s">
        <v>4357</v>
      </c>
      <c r="H557" s="18" t="s">
        <v>4937</v>
      </c>
      <c r="I557" s="80"/>
      <c r="J557" s="18" t="s">
        <v>32</v>
      </c>
      <c r="K557" s="19">
        <v>1</v>
      </c>
      <c r="L557" s="19"/>
      <c r="M557" s="20" t="s">
        <v>34</v>
      </c>
      <c r="N557" s="20" t="s">
        <v>34</v>
      </c>
      <c r="O557" s="18" t="s">
        <v>35</v>
      </c>
      <c r="P557" s="18"/>
      <c r="Q557" s="18"/>
      <c r="R557" s="18"/>
      <c r="S557" s="18"/>
      <c r="T557" s="18"/>
      <c r="U557" s="18"/>
      <c r="V557" s="18"/>
      <c r="W557" s="34"/>
    </row>
    <row r="558" spans="1:23" x14ac:dyDescent="0.2">
      <c r="A558" s="497"/>
      <c r="B558" s="499"/>
      <c r="C558" s="501"/>
      <c r="D558" s="501"/>
      <c r="E558" s="503"/>
      <c r="F558" s="17">
        <v>15</v>
      </c>
      <c r="G558" s="18" t="s">
        <v>4359</v>
      </c>
      <c r="H558" s="18" t="s">
        <v>4938</v>
      </c>
      <c r="I558" s="80"/>
      <c r="J558" s="18" t="s">
        <v>32</v>
      </c>
      <c r="K558" s="19">
        <v>1</v>
      </c>
      <c r="L558" s="19"/>
      <c r="M558" s="20" t="s">
        <v>34</v>
      </c>
      <c r="N558" s="20" t="s">
        <v>34</v>
      </c>
      <c r="O558" s="18" t="s">
        <v>35</v>
      </c>
      <c r="P558" s="18"/>
      <c r="Q558" s="18"/>
      <c r="R558" s="18"/>
      <c r="S558" s="18"/>
      <c r="T558" s="18"/>
      <c r="U558" s="18"/>
      <c r="V558" s="18"/>
      <c r="W558" s="34"/>
    </row>
    <row r="559" spans="1:23" x14ac:dyDescent="0.2">
      <c r="A559" s="497"/>
      <c r="B559" s="499"/>
      <c r="C559" s="501"/>
      <c r="D559" s="501"/>
      <c r="E559" s="503"/>
      <c r="F559" s="17">
        <v>16</v>
      </c>
      <c r="G559" s="18" t="s">
        <v>4197</v>
      </c>
      <c r="H559" s="18" t="s">
        <v>4939</v>
      </c>
      <c r="I559" s="80"/>
      <c r="J559" s="18" t="s">
        <v>32</v>
      </c>
      <c r="K559" s="19">
        <v>2</v>
      </c>
      <c r="L559" s="19"/>
      <c r="M559" s="20" t="s">
        <v>34</v>
      </c>
      <c r="N559" s="20" t="s">
        <v>34</v>
      </c>
      <c r="O559" s="18" t="s">
        <v>42</v>
      </c>
      <c r="P559" s="18"/>
      <c r="Q559" s="18"/>
      <c r="R559" s="18"/>
      <c r="S559" s="18"/>
      <c r="T559" s="18"/>
      <c r="U559" s="18"/>
      <c r="V559" s="18"/>
      <c r="W559" s="34"/>
    </row>
    <row r="560" spans="1:23" x14ac:dyDescent="0.2">
      <c r="A560" s="497"/>
      <c r="B560" s="499"/>
      <c r="C560" s="501"/>
      <c r="D560" s="501"/>
      <c r="E560" s="503"/>
      <c r="F560" s="17">
        <v>17</v>
      </c>
      <c r="G560" s="18" t="s">
        <v>4362</v>
      </c>
      <c r="H560" s="18" t="s">
        <v>4940</v>
      </c>
      <c r="I560" s="80"/>
      <c r="J560" s="18" t="s">
        <v>32</v>
      </c>
      <c r="K560" s="19">
        <v>1</v>
      </c>
      <c r="L560" s="19"/>
      <c r="M560" s="20" t="s">
        <v>34</v>
      </c>
      <c r="N560" s="20" t="s">
        <v>34</v>
      </c>
      <c r="O560" s="18" t="s">
        <v>35</v>
      </c>
      <c r="P560" s="18"/>
      <c r="Q560" s="18"/>
      <c r="R560" s="18"/>
      <c r="S560" s="18"/>
      <c r="T560" s="18"/>
      <c r="U560" s="18"/>
      <c r="V560" s="18"/>
      <c r="W560" s="34"/>
    </row>
    <row r="561" spans="1:23" x14ac:dyDescent="0.2">
      <c r="A561" s="497"/>
      <c r="B561" s="499"/>
      <c r="C561" s="501"/>
      <c r="D561" s="501"/>
      <c r="E561" s="503"/>
      <c r="F561" s="17">
        <v>18</v>
      </c>
      <c r="G561" s="18" t="s">
        <v>4201</v>
      </c>
      <c r="H561" s="18" t="s">
        <v>4941</v>
      </c>
      <c r="I561" s="80"/>
      <c r="J561" s="18" t="s">
        <v>32</v>
      </c>
      <c r="K561" s="19">
        <v>2</v>
      </c>
      <c r="L561" s="19"/>
      <c r="M561" s="20" t="s">
        <v>34</v>
      </c>
      <c r="N561" s="20" t="s">
        <v>34</v>
      </c>
      <c r="O561" s="18" t="s">
        <v>42</v>
      </c>
      <c r="P561" s="18"/>
      <c r="Q561" s="18"/>
      <c r="R561" s="18"/>
      <c r="S561" s="18"/>
      <c r="T561" s="18"/>
      <c r="U561" s="18"/>
      <c r="V561" s="18"/>
      <c r="W561" s="34"/>
    </row>
    <row r="562" spans="1:23" x14ac:dyDescent="0.2">
      <c r="A562" s="497"/>
      <c r="B562" s="499"/>
      <c r="C562" s="501"/>
      <c r="D562" s="501"/>
      <c r="E562" s="503"/>
      <c r="F562" s="17">
        <v>19</v>
      </c>
      <c r="G562" s="18" t="s">
        <v>4193</v>
      </c>
      <c r="H562" s="18" t="s">
        <v>4942</v>
      </c>
      <c r="I562" s="80"/>
      <c r="J562" s="18" t="s">
        <v>32</v>
      </c>
      <c r="K562" s="19">
        <v>2</v>
      </c>
      <c r="L562" s="19"/>
      <c r="M562" s="20" t="s">
        <v>34</v>
      </c>
      <c r="N562" s="20" t="s">
        <v>34</v>
      </c>
      <c r="O562" s="18" t="s">
        <v>42</v>
      </c>
      <c r="P562" s="18"/>
      <c r="Q562" s="18"/>
      <c r="R562" s="18"/>
      <c r="S562" s="18"/>
      <c r="T562" s="18"/>
      <c r="U562" s="18"/>
      <c r="V562" s="18"/>
      <c r="W562" s="34"/>
    </row>
    <row r="563" spans="1:23" x14ac:dyDescent="0.2">
      <c r="A563" s="497"/>
      <c r="B563" s="499"/>
      <c r="C563" s="501"/>
      <c r="D563" s="501"/>
      <c r="E563" s="503"/>
      <c r="F563" s="17">
        <v>20</v>
      </c>
      <c r="G563" s="18" t="s">
        <v>4220</v>
      </c>
      <c r="H563" s="18" t="s">
        <v>4943</v>
      </c>
      <c r="I563" s="80"/>
      <c r="J563" s="18" t="s">
        <v>44</v>
      </c>
      <c r="K563" s="19">
        <v>30</v>
      </c>
      <c r="L563" s="19"/>
      <c r="M563" s="20" t="s">
        <v>34</v>
      </c>
      <c r="N563" s="20" t="s">
        <v>34</v>
      </c>
      <c r="O563" s="18" t="s">
        <v>51</v>
      </c>
      <c r="P563" s="18"/>
      <c r="Q563" s="18"/>
      <c r="R563" s="18"/>
      <c r="S563" s="18"/>
      <c r="T563" s="18"/>
      <c r="U563" s="18"/>
      <c r="V563" s="18"/>
      <c r="W563" s="34"/>
    </row>
    <row r="564" spans="1:23" x14ac:dyDescent="0.2">
      <c r="A564" s="497"/>
      <c r="B564" s="499"/>
      <c r="C564" s="501"/>
      <c r="D564" s="501"/>
      <c r="E564" s="503"/>
      <c r="F564" s="17">
        <v>21</v>
      </c>
      <c r="G564" s="18" t="s">
        <v>3400</v>
      </c>
      <c r="H564" s="18" t="s">
        <v>4944</v>
      </c>
      <c r="I564" s="80"/>
      <c r="J564" s="18" t="s">
        <v>32</v>
      </c>
      <c r="K564" s="19">
        <v>7</v>
      </c>
      <c r="L564" s="19"/>
      <c r="M564" s="20" t="s">
        <v>34</v>
      </c>
      <c r="N564" s="20" t="s">
        <v>34</v>
      </c>
      <c r="O564" s="18" t="s">
        <v>63</v>
      </c>
      <c r="P564" s="18"/>
      <c r="Q564" s="18"/>
      <c r="R564" s="18"/>
      <c r="S564" s="18"/>
      <c r="T564" s="18"/>
      <c r="U564" s="18"/>
      <c r="V564" s="18"/>
      <c r="W564" s="34"/>
    </row>
    <row r="565" spans="1:23" x14ac:dyDescent="0.2">
      <c r="A565" s="497"/>
      <c r="B565" s="499"/>
      <c r="C565" s="501"/>
      <c r="D565" s="501"/>
      <c r="E565" s="503"/>
      <c r="F565" s="17">
        <v>22</v>
      </c>
      <c r="G565" s="18" t="s">
        <v>3372</v>
      </c>
      <c r="H565" s="18" t="s">
        <v>4945</v>
      </c>
      <c r="I565" s="80"/>
      <c r="J565" s="18" t="s">
        <v>32</v>
      </c>
      <c r="K565" s="19">
        <v>5</v>
      </c>
      <c r="L565" s="19"/>
      <c r="M565" s="20" t="s">
        <v>34</v>
      </c>
      <c r="N565" s="20" t="s">
        <v>34</v>
      </c>
      <c r="O565" s="18" t="s">
        <v>1364</v>
      </c>
      <c r="P565" s="18"/>
      <c r="Q565" s="18"/>
      <c r="R565" s="18"/>
      <c r="S565" s="18"/>
      <c r="T565" s="18"/>
      <c r="U565" s="18"/>
      <c r="V565" s="18"/>
      <c r="W565" s="34"/>
    </row>
    <row r="566" spans="1:23" x14ac:dyDescent="0.2">
      <c r="A566" s="497"/>
      <c r="B566" s="499"/>
      <c r="C566" s="501"/>
      <c r="D566" s="501"/>
      <c r="E566" s="503"/>
      <c r="F566" s="17">
        <v>23</v>
      </c>
      <c r="G566" s="18" t="s">
        <v>4230</v>
      </c>
      <c r="H566" s="18" t="s">
        <v>4946</v>
      </c>
      <c r="I566" s="80"/>
      <c r="J566" s="18" t="s">
        <v>32</v>
      </c>
      <c r="K566" s="19">
        <v>3</v>
      </c>
      <c r="L566" s="19"/>
      <c r="M566" s="20" t="s">
        <v>34</v>
      </c>
      <c r="N566" s="20" t="s">
        <v>34</v>
      </c>
      <c r="O566" s="18" t="s">
        <v>60</v>
      </c>
      <c r="P566" s="18"/>
      <c r="Q566" s="18"/>
      <c r="R566" s="18"/>
      <c r="S566" s="18"/>
      <c r="T566" s="18"/>
      <c r="U566" s="18"/>
      <c r="V566" s="18"/>
      <c r="W566" s="34"/>
    </row>
    <row r="567" spans="1:23" x14ac:dyDescent="0.2">
      <c r="A567" s="497"/>
      <c r="B567" s="499"/>
      <c r="C567" s="501"/>
      <c r="D567" s="501"/>
      <c r="E567" s="503"/>
      <c r="F567" s="17">
        <v>24</v>
      </c>
      <c r="G567" s="18" t="s">
        <v>2844</v>
      </c>
      <c r="H567" s="18" t="s">
        <v>4947</v>
      </c>
      <c r="I567" s="80"/>
      <c r="J567" s="18" t="s">
        <v>44</v>
      </c>
      <c r="K567" s="19">
        <v>14</v>
      </c>
      <c r="L567" s="19"/>
      <c r="M567" s="20" t="s">
        <v>34</v>
      </c>
      <c r="N567" s="20" t="s">
        <v>34</v>
      </c>
      <c r="O567" s="18" t="s">
        <v>1331</v>
      </c>
      <c r="P567" s="18"/>
      <c r="Q567" s="18"/>
      <c r="R567" s="18"/>
      <c r="S567" s="18"/>
      <c r="T567" s="18"/>
      <c r="U567" s="18"/>
      <c r="V567" s="18"/>
      <c r="W567" s="34"/>
    </row>
    <row r="568" spans="1:23" x14ac:dyDescent="0.2">
      <c r="A568" s="497"/>
      <c r="B568" s="499"/>
      <c r="C568" s="501"/>
      <c r="D568" s="501"/>
      <c r="E568" s="503"/>
      <c r="F568" s="17">
        <v>25</v>
      </c>
      <c r="G568" s="18" t="s">
        <v>4948</v>
      </c>
      <c r="H568" s="18" t="s">
        <v>4949</v>
      </c>
      <c r="I568" s="80"/>
      <c r="J568" s="18" t="s">
        <v>44</v>
      </c>
      <c r="K568" s="19">
        <v>4</v>
      </c>
      <c r="L568" s="19"/>
      <c r="M568" s="20" t="s">
        <v>34</v>
      </c>
      <c r="N568" s="20" t="s">
        <v>34</v>
      </c>
      <c r="O568" s="18" t="s">
        <v>511</v>
      </c>
      <c r="P568" s="18"/>
      <c r="Q568" s="18"/>
      <c r="R568" s="18"/>
      <c r="S568" s="18"/>
      <c r="T568" s="18"/>
      <c r="U568" s="18"/>
      <c r="V568" s="18"/>
      <c r="W568" s="34"/>
    </row>
    <row r="569" spans="1:23" x14ac:dyDescent="0.2">
      <c r="A569" s="497"/>
      <c r="B569" s="499"/>
      <c r="C569" s="501"/>
      <c r="D569" s="501"/>
      <c r="E569" s="503"/>
      <c r="F569" s="17">
        <v>26</v>
      </c>
      <c r="G569" s="18" t="s">
        <v>4950</v>
      </c>
      <c r="H569" s="18" t="s">
        <v>4951</v>
      </c>
      <c r="I569" s="80"/>
      <c r="J569" s="18" t="s">
        <v>32</v>
      </c>
      <c r="K569" s="19">
        <v>1</v>
      </c>
      <c r="L569" s="19"/>
      <c r="M569" s="20" t="s">
        <v>34</v>
      </c>
      <c r="N569" s="20" t="s">
        <v>34</v>
      </c>
      <c r="O569" s="18" t="s">
        <v>35</v>
      </c>
      <c r="P569" s="18"/>
      <c r="Q569" s="18"/>
      <c r="R569" s="18"/>
      <c r="S569" s="18"/>
      <c r="T569" s="18"/>
      <c r="U569" s="18"/>
      <c r="V569" s="18"/>
      <c r="W569" s="34"/>
    </row>
    <row r="570" spans="1:23" x14ac:dyDescent="0.2">
      <c r="A570" s="497"/>
      <c r="B570" s="499"/>
      <c r="C570" s="501"/>
      <c r="D570" s="501"/>
      <c r="E570" s="503"/>
      <c r="F570" s="17">
        <v>27</v>
      </c>
      <c r="G570" s="18" t="s">
        <v>4952</v>
      </c>
      <c r="H570" s="18" t="s">
        <v>4953</v>
      </c>
      <c r="I570" s="80"/>
      <c r="J570" s="18" t="s">
        <v>44</v>
      </c>
      <c r="K570" s="19">
        <v>30</v>
      </c>
      <c r="L570" s="19"/>
      <c r="M570" s="20" t="s">
        <v>34</v>
      </c>
      <c r="N570" s="20" t="s">
        <v>34</v>
      </c>
      <c r="O570" s="18" t="s">
        <v>51</v>
      </c>
      <c r="P570" s="18"/>
      <c r="Q570" s="18"/>
      <c r="R570" s="18"/>
      <c r="S570" s="18"/>
      <c r="T570" s="18"/>
      <c r="U570" s="18"/>
      <c r="V570" s="18"/>
      <c r="W570" s="34"/>
    </row>
    <row r="571" spans="1:23" x14ac:dyDescent="0.2">
      <c r="A571" s="497"/>
      <c r="B571" s="499"/>
      <c r="C571" s="501"/>
      <c r="D571" s="501"/>
      <c r="E571" s="503"/>
      <c r="F571" s="17">
        <v>28</v>
      </c>
      <c r="G571" s="18" t="s">
        <v>3637</v>
      </c>
      <c r="H571" s="18" t="s">
        <v>4954</v>
      </c>
      <c r="I571" s="80"/>
      <c r="J571" s="18" t="s">
        <v>123</v>
      </c>
      <c r="K571" s="19"/>
      <c r="L571" s="19"/>
      <c r="M571" s="20" t="s">
        <v>34</v>
      </c>
      <c r="N571" s="20" t="s">
        <v>34</v>
      </c>
      <c r="O571" s="18" t="s">
        <v>124</v>
      </c>
      <c r="P571" s="18"/>
      <c r="Q571" s="18"/>
      <c r="R571" s="18"/>
      <c r="S571" s="18"/>
      <c r="T571" s="18"/>
      <c r="U571" s="18"/>
      <c r="V571" s="18"/>
      <c r="W571" s="34"/>
    </row>
    <row r="572" spans="1:23" x14ac:dyDescent="0.2">
      <c r="A572" s="497"/>
      <c r="B572" s="499"/>
      <c r="C572" s="501"/>
      <c r="D572" s="501"/>
      <c r="E572" s="503"/>
      <c r="F572" s="17">
        <v>29</v>
      </c>
      <c r="G572" s="18" t="s">
        <v>4338</v>
      </c>
      <c r="H572" s="18" t="s">
        <v>4955</v>
      </c>
      <c r="I572" s="80"/>
      <c r="J572" s="18" t="s">
        <v>123</v>
      </c>
      <c r="K572" s="19"/>
      <c r="L572" s="19"/>
      <c r="M572" s="20" t="s">
        <v>34</v>
      </c>
      <c r="N572" s="20" t="s">
        <v>34</v>
      </c>
      <c r="O572" s="18" t="s">
        <v>124</v>
      </c>
      <c r="P572" s="18"/>
      <c r="Q572" s="18"/>
      <c r="R572" s="18"/>
      <c r="S572" s="18"/>
      <c r="T572" s="18"/>
      <c r="U572" s="18"/>
      <c r="V572" s="18"/>
      <c r="W572" s="34"/>
    </row>
    <row r="573" spans="1:23" x14ac:dyDescent="0.2">
      <c r="A573" s="497"/>
      <c r="B573" s="499"/>
      <c r="C573" s="501"/>
      <c r="D573" s="501"/>
      <c r="E573" s="503"/>
      <c r="F573" s="17">
        <v>30</v>
      </c>
      <c r="G573" s="18" t="s">
        <v>3641</v>
      </c>
      <c r="H573" s="18" t="s">
        <v>4956</v>
      </c>
      <c r="I573" s="80"/>
      <c r="J573" s="18" t="s">
        <v>123</v>
      </c>
      <c r="K573" s="19"/>
      <c r="L573" s="19"/>
      <c r="M573" s="20" t="s">
        <v>34</v>
      </c>
      <c r="N573" s="20" t="s">
        <v>34</v>
      </c>
      <c r="O573" s="18" t="s">
        <v>124</v>
      </c>
      <c r="P573" s="18"/>
      <c r="Q573" s="18"/>
      <c r="R573" s="18"/>
      <c r="S573" s="18"/>
      <c r="T573" s="18"/>
      <c r="U573" s="18"/>
      <c r="V573" s="18"/>
      <c r="W573" s="34"/>
    </row>
    <row r="574" spans="1:23" x14ac:dyDescent="0.2">
      <c r="A574" s="497"/>
      <c r="B574" s="499"/>
      <c r="C574" s="501"/>
      <c r="D574" s="501"/>
      <c r="E574" s="503"/>
      <c r="F574" s="17">
        <v>31</v>
      </c>
      <c r="G574" s="18" t="s">
        <v>3961</v>
      </c>
      <c r="H574" s="18" t="s">
        <v>4957</v>
      </c>
      <c r="I574" s="80"/>
      <c r="J574" s="18" t="s">
        <v>44</v>
      </c>
      <c r="K574" s="19">
        <v>8</v>
      </c>
      <c r="L574" s="19"/>
      <c r="M574" s="20" t="s">
        <v>34</v>
      </c>
      <c r="N574" s="20" t="s">
        <v>34</v>
      </c>
      <c r="O574" s="18" t="s">
        <v>65</v>
      </c>
      <c r="P574" s="18"/>
      <c r="Q574" s="18"/>
      <c r="R574" s="18"/>
      <c r="S574" s="18"/>
      <c r="T574" s="18"/>
      <c r="U574" s="18"/>
      <c r="V574" s="18"/>
      <c r="W574" s="34"/>
    </row>
    <row r="575" spans="1:23" x14ac:dyDescent="0.2">
      <c r="A575" s="497"/>
      <c r="B575" s="499"/>
      <c r="C575" s="501"/>
      <c r="D575" s="501"/>
      <c r="E575" s="503"/>
      <c r="F575" s="17">
        <v>32</v>
      </c>
      <c r="G575" s="18" t="s">
        <v>4342</v>
      </c>
      <c r="H575" s="18" t="s">
        <v>4958</v>
      </c>
      <c r="I575" s="80"/>
      <c r="J575" s="18" t="s">
        <v>44</v>
      </c>
      <c r="K575" s="19">
        <v>20</v>
      </c>
      <c r="L575" s="19"/>
      <c r="M575" s="20" t="s">
        <v>34</v>
      </c>
      <c r="N575" s="20" t="s">
        <v>34</v>
      </c>
      <c r="O575" s="18" t="s">
        <v>37</v>
      </c>
      <c r="P575" s="18"/>
      <c r="Q575" s="18"/>
      <c r="R575" s="18"/>
      <c r="S575" s="18"/>
      <c r="T575" s="18"/>
      <c r="U575" s="18"/>
      <c r="V575" s="18"/>
      <c r="W575" s="34"/>
    </row>
    <row r="576" spans="1:23" x14ac:dyDescent="0.2">
      <c r="A576" s="496" t="s">
        <v>4166</v>
      </c>
      <c r="B576" s="498" t="s">
        <v>4167</v>
      </c>
      <c r="C576" s="500"/>
      <c r="D576" s="500"/>
      <c r="E576" s="502">
        <v>16777215</v>
      </c>
      <c r="F576" s="27">
        <v>1</v>
      </c>
      <c r="G576" s="28" t="s">
        <v>4168</v>
      </c>
      <c r="H576" s="28" t="s">
        <v>4959</v>
      </c>
      <c r="I576" s="79"/>
      <c r="J576" s="28" t="s">
        <v>32</v>
      </c>
      <c r="K576" s="29">
        <v>6</v>
      </c>
      <c r="L576" s="29"/>
      <c r="M576" s="30" t="s">
        <v>34</v>
      </c>
      <c r="N576" s="30" t="s">
        <v>34</v>
      </c>
      <c r="O576" s="28" t="s">
        <v>45</v>
      </c>
      <c r="P576" s="28"/>
      <c r="Q576" s="28"/>
      <c r="R576" s="28"/>
      <c r="S576" s="28"/>
      <c r="T576" s="28"/>
      <c r="U576" s="28"/>
      <c r="V576" s="28"/>
      <c r="W576" s="33"/>
    </row>
    <row r="577" spans="1:23" x14ac:dyDescent="0.2">
      <c r="A577" s="497"/>
      <c r="B577" s="499"/>
      <c r="C577" s="501"/>
      <c r="D577" s="501"/>
      <c r="E577" s="503"/>
      <c r="F577" s="17">
        <v>2</v>
      </c>
      <c r="G577" s="18" t="s">
        <v>3337</v>
      </c>
      <c r="H577" s="18" t="s">
        <v>4960</v>
      </c>
      <c r="I577" s="80"/>
      <c r="J577" s="18" t="s">
        <v>32</v>
      </c>
      <c r="K577" s="19">
        <v>8</v>
      </c>
      <c r="L577" s="19"/>
      <c r="M577" s="20" t="s">
        <v>34</v>
      </c>
      <c r="N577" s="20" t="s">
        <v>34</v>
      </c>
      <c r="O577" s="18" t="s">
        <v>40</v>
      </c>
      <c r="P577" s="18"/>
      <c r="Q577" s="18"/>
      <c r="R577" s="18"/>
      <c r="S577" s="18"/>
      <c r="T577" s="18"/>
      <c r="U577" s="18"/>
      <c r="V577" s="18"/>
      <c r="W577" s="34"/>
    </row>
    <row r="578" spans="1:23" x14ac:dyDescent="0.2">
      <c r="A578" s="497"/>
      <c r="B578" s="499"/>
      <c r="C578" s="501"/>
      <c r="D578" s="501"/>
      <c r="E578" s="503"/>
      <c r="F578" s="17">
        <v>3</v>
      </c>
      <c r="G578" s="18" t="s">
        <v>4171</v>
      </c>
      <c r="H578" s="18" t="s">
        <v>4961</v>
      </c>
      <c r="I578" s="80"/>
      <c r="J578" s="18" t="s">
        <v>32</v>
      </c>
      <c r="K578" s="19">
        <v>1</v>
      </c>
      <c r="L578" s="19"/>
      <c r="M578" s="20" t="s">
        <v>34</v>
      </c>
      <c r="N578" s="20" t="s">
        <v>34</v>
      </c>
      <c r="O578" s="18" t="s">
        <v>35</v>
      </c>
      <c r="P578" s="18"/>
      <c r="Q578" s="18"/>
      <c r="R578" s="18"/>
      <c r="S578" s="18"/>
      <c r="T578" s="18"/>
      <c r="U578" s="18"/>
      <c r="V578" s="18"/>
      <c r="W578" s="34"/>
    </row>
    <row r="579" spans="1:23" x14ac:dyDescent="0.2">
      <c r="A579" s="497"/>
      <c r="B579" s="499"/>
      <c r="C579" s="501"/>
      <c r="D579" s="501"/>
      <c r="E579" s="503"/>
      <c r="F579" s="17">
        <v>4</v>
      </c>
      <c r="G579" s="18" t="s">
        <v>3796</v>
      </c>
      <c r="H579" s="18" t="s">
        <v>4962</v>
      </c>
      <c r="I579" s="80"/>
      <c r="J579" s="18" t="s">
        <v>32</v>
      </c>
      <c r="K579" s="19">
        <v>1</v>
      </c>
      <c r="L579" s="19"/>
      <c r="M579" s="20" t="s">
        <v>34</v>
      </c>
      <c r="N579" s="20" t="s">
        <v>34</v>
      </c>
      <c r="O579" s="18" t="s">
        <v>35</v>
      </c>
      <c r="P579" s="18"/>
      <c r="Q579" s="18"/>
      <c r="R579" s="18"/>
      <c r="S579" s="18"/>
      <c r="T579" s="18"/>
      <c r="U579" s="18"/>
      <c r="V579" s="18"/>
      <c r="W579" s="34"/>
    </row>
    <row r="580" spans="1:23" x14ac:dyDescent="0.2">
      <c r="A580" s="497"/>
      <c r="B580" s="499"/>
      <c r="C580" s="501"/>
      <c r="D580" s="501"/>
      <c r="E580" s="503"/>
      <c r="F580" s="17">
        <v>5</v>
      </c>
      <c r="G580" s="18" t="s">
        <v>4175</v>
      </c>
      <c r="H580" s="18" t="s">
        <v>4963</v>
      </c>
      <c r="I580" s="80"/>
      <c r="J580" s="18" t="s">
        <v>32</v>
      </c>
      <c r="K580" s="19">
        <v>1</v>
      </c>
      <c r="L580" s="19"/>
      <c r="M580" s="20" t="s">
        <v>34</v>
      </c>
      <c r="N580" s="20" t="s">
        <v>34</v>
      </c>
      <c r="O580" s="18" t="s">
        <v>35</v>
      </c>
      <c r="P580" s="18"/>
      <c r="Q580" s="18"/>
      <c r="R580" s="18"/>
      <c r="S580" s="18"/>
      <c r="T580" s="18"/>
      <c r="U580" s="18"/>
      <c r="V580" s="18"/>
      <c r="W580" s="34"/>
    </row>
    <row r="581" spans="1:23" x14ac:dyDescent="0.2">
      <c r="A581" s="497"/>
      <c r="B581" s="499"/>
      <c r="C581" s="501"/>
      <c r="D581" s="501"/>
      <c r="E581" s="503"/>
      <c r="F581" s="17">
        <v>6</v>
      </c>
      <c r="G581" s="18" t="s">
        <v>4177</v>
      </c>
      <c r="H581" s="18" t="s">
        <v>4964</v>
      </c>
      <c r="I581" s="80"/>
      <c r="J581" s="18" t="s">
        <v>134</v>
      </c>
      <c r="K581" s="19">
        <v>3</v>
      </c>
      <c r="L581" s="19">
        <v>0</v>
      </c>
      <c r="M581" s="20" t="s">
        <v>34</v>
      </c>
      <c r="N581" s="20" t="s">
        <v>34</v>
      </c>
      <c r="O581" s="18" t="s">
        <v>135</v>
      </c>
      <c r="P581" s="18"/>
      <c r="Q581" s="18"/>
      <c r="R581" s="18"/>
      <c r="S581" s="18"/>
      <c r="T581" s="18"/>
      <c r="U581" s="18"/>
      <c r="V581" s="18"/>
      <c r="W581" s="34"/>
    </row>
    <row r="582" spans="1:23" x14ac:dyDescent="0.2">
      <c r="A582" s="497"/>
      <c r="B582" s="499"/>
      <c r="C582" s="501"/>
      <c r="D582" s="501"/>
      <c r="E582" s="503"/>
      <c r="F582" s="17">
        <v>7</v>
      </c>
      <c r="G582" s="18" t="s">
        <v>4179</v>
      </c>
      <c r="H582" s="18" t="s">
        <v>4965</v>
      </c>
      <c r="I582" s="80"/>
      <c r="J582" s="18" t="s">
        <v>32</v>
      </c>
      <c r="K582" s="19">
        <v>1</v>
      </c>
      <c r="L582" s="19"/>
      <c r="M582" s="20" t="s">
        <v>34</v>
      </c>
      <c r="N582" s="20" t="s">
        <v>34</v>
      </c>
      <c r="O582" s="18" t="s">
        <v>35</v>
      </c>
      <c r="P582" s="18"/>
      <c r="Q582" s="18"/>
      <c r="R582" s="18"/>
      <c r="S582" s="18"/>
      <c r="T582" s="18"/>
      <c r="U582" s="18"/>
      <c r="V582" s="18"/>
      <c r="W582" s="34"/>
    </row>
    <row r="583" spans="1:23" x14ac:dyDescent="0.2">
      <c r="A583" s="497"/>
      <c r="B583" s="499"/>
      <c r="C583" s="501"/>
      <c r="D583" s="501"/>
      <c r="E583" s="503"/>
      <c r="F583" s="17">
        <v>8</v>
      </c>
      <c r="G583" s="18" t="s">
        <v>4181</v>
      </c>
      <c r="H583" s="18" t="s">
        <v>4966</v>
      </c>
      <c r="I583" s="80"/>
      <c r="J583" s="18" t="s">
        <v>32</v>
      </c>
      <c r="K583" s="19">
        <v>1</v>
      </c>
      <c r="L583" s="19"/>
      <c r="M583" s="20" t="s">
        <v>34</v>
      </c>
      <c r="N583" s="20" t="s">
        <v>34</v>
      </c>
      <c r="O583" s="18" t="s">
        <v>35</v>
      </c>
      <c r="P583" s="18"/>
      <c r="Q583" s="18"/>
      <c r="R583" s="18"/>
      <c r="S583" s="18"/>
      <c r="T583" s="18"/>
      <c r="U583" s="18"/>
      <c r="V583" s="18"/>
      <c r="W583" s="34"/>
    </row>
    <row r="584" spans="1:23" x14ac:dyDescent="0.2">
      <c r="A584" s="497"/>
      <c r="B584" s="499"/>
      <c r="C584" s="501"/>
      <c r="D584" s="501"/>
      <c r="E584" s="503"/>
      <c r="F584" s="17">
        <v>9</v>
      </c>
      <c r="G584" s="18" t="s">
        <v>4183</v>
      </c>
      <c r="H584" s="18" t="s">
        <v>4967</v>
      </c>
      <c r="I584" s="80"/>
      <c r="J584" s="18" t="s">
        <v>32</v>
      </c>
      <c r="K584" s="19">
        <v>1</v>
      </c>
      <c r="L584" s="19"/>
      <c r="M584" s="20" t="s">
        <v>34</v>
      </c>
      <c r="N584" s="20" t="s">
        <v>34</v>
      </c>
      <c r="O584" s="18" t="s">
        <v>35</v>
      </c>
      <c r="P584" s="18"/>
      <c r="Q584" s="18"/>
      <c r="R584" s="18"/>
      <c r="S584" s="18"/>
      <c r="T584" s="18"/>
      <c r="U584" s="18"/>
      <c r="V584" s="18"/>
      <c r="W584" s="34"/>
    </row>
    <row r="585" spans="1:23" x14ac:dyDescent="0.2">
      <c r="A585" s="497"/>
      <c r="B585" s="499"/>
      <c r="C585" s="501"/>
      <c r="D585" s="501"/>
      <c r="E585" s="503"/>
      <c r="F585" s="17">
        <v>10</v>
      </c>
      <c r="G585" s="18" t="s">
        <v>4185</v>
      </c>
      <c r="H585" s="18" t="s">
        <v>4968</v>
      </c>
      <c r="I585" s="80"/>
      <c r="J585" s="18" t="s">
        <v>32</v>
      </c>
      <c r="K585" s="19">
        <v>1</v>
      </c>
      <c r="L585" s="19"/>
      <c r="M585" s="20" t="s">
        <v>34</v>
      </c>
      <c r="N585" s="20" t="s">
        <v>34</v>
      </c>
      <c r="O585" s="18" t="s">
        <v>35</v>
      </c>
      <c r="P585" s="18"/>
      <c r="Q585" s="18"/>
      <c r="R585" s="18"/>
      <c r="S585" s="18"/>
      <c r="T585" s="18"/>
      <c r="U585" s="18"/>
      <c r="V585" s="18"/>
      <c r="W585" s="34"/>
    </row>
    <row r="586" spans="1:23" x14ac:dyDescent="0.2">
      <c r="A586" s="497"/>
      <c r="B586" s="499"/>
      <c r="C586" s="501"/>
      <c r="D586" s="501"/>
      <c r="E586" s="503"/>
      <c r="F586" s="17">
        <v>11</v>
      </c>
      <c r="G586" s="18" t="s">
        <v>4187</v>
      </c>
      <c r="H586" s="18" t="s">
        <v>4969</v>
      </c>
      <c r="I586" s="80"/>
      <c r="J586" s="18" t="s">
        <v>32</v>
      </c>
      <c r="K586" s="19">
        <v>1</v>
      </c>
      <c r="L586" s="19"/>
      <c r="M586" s="20" t="s">
        <v>34</v>
      </c>
      <c r="N586" s="20" t="s">
        <v>34</v>
      </c>
      <c r="O586" s="18" t="s">
        <v>35</v>
      </c>
      <c r="P586" s="18"/>
      <c r="Q586" s="18"/>
      <c r="R586" s="18"/>
      <c r="S586" s="18"/>
      <c r="T586" s="18"/>
      <c r="U586" s="18"/>
      <c r="V586" s="18"/>
      <c r="W586" s="34"/>
    </row>
    <row r="587" spans="1:23" x14ac:dyDescent="0.2">
      <c r="A587" s="497"/>
      <c r="B587" s="499"/>
      <c r="C587" s="501"/>
      <c r="D587" s="501"/>
      <c r="E587" s="503"/>
      <c r="F587" s="17">
        <v>12</v>
      </c>
      <c r="G587" s="18" t="s">
        <v>4189</v>
      </c>
      <c r="H587" s="18" t="s">
        <v>4970</v>
      </c>
      <c r="I587" s="80"/>
      <c r="J587" s="18" t="s">
        <v>32</v>
      </c>
      <c r="K587" s="19">
        <v>1</v>
      </c>
      <c r="L587" s="19"/>
      <c r="M587" s="20" t="s">
        <v>34</v>
      </c>
      <c r="N587" s="20" t="s">
        <v>34</v>
      </c>
      <c r="O587" s="18" t="s">
        <v>35</v>
      </c>
      <c r="P587" s="18"/>
      <c r="Q587" s="18"/>
      <c r="R587" s="18"/>
      <c r="S587" s="18"/>
      <c r="T587" s="18"/>
      <c r="U587" s="18"/>
      <c r="V587" s="18"/>
      <c r="W587" s="34"/>
    </row>
    <row r="588" spans="1:23" x14ac:dyDescent="0.2">
      <c r="A588" s="497"/>
      <c r="B588" s="499"/>
      <c r="C588" s="501"/>
      <c r="D588" s="501"/>
      <c r="E588" s="503"/>
      <c r="F588" s="17">
        <v>13</v>
      </c>
      <c r="G588" s="18" t="s">
        <v>4191</v>
      </c>
      <c r="H588" s="18" t="s">
        <v>4971</v>
      </c>
      <c r="I588" s="80"/>
      <c r="J588" s="18" t="s">
        <v>32</v>
      </c>
      <c r="K588" s="19">
        <v>4</v>
      </c>
      <c r="L588" s="19"/>
      <c r="M588" s="20" t="s">
        <v>34</v>
      </c>
      <c r="N588" s="20" t="s">
        <v>34</v>
      </c>
      <c r="O588" s="18" t="s">
        <v>522</v>
      </c>
      <c r="P588" s="18"/>
      <c r="Q588" s="18"/>
      <c r="R588" s="18"/>
      <c r="S588" s="18"/>
      <c r="T588" s="18"/>
      <c r="U588" s="18"/>
      <c r="V588" s="18"/>
      <c r="W588" s="34"/>
    </row>
    <row r="589" spans="1:23" x14ac:dyDescent="0.2">
      <c r="A589" s="497"/>
      <c r="B589" s="499"/>
      <c r="C589" s="501"/>
      <c r="D589" s="501"/>
      <c r="E589" s="503"/>
      <c r="F589" s="17">
        <v>14</v>
      </c>
      <c r="G589" s="18" t="s">
        <v>4357</v>
      </c>
      <c r="H589" s="18" t="s">
        <v>4972</v>
      </c>
      <c r="I589" s="80"/>
      <c r="J589" s="18" t="s">
        <v>32</v>
      </c>
      <c r="K589" s="19">
        <v>1</v>
      </c>
      <c r="L589" s="19"/>
      <c r="M589" s="20" t="s">
        <v>34</v>
      </c>
      <c r="N589" s="20" t="s">
        <v>34</v>
      </c>
      <c r="O589" s="18" t="s">
        <v>35</v>
      </c>
      <c r="P589" s="18"/>
      <c r="Q589" s="18"/>
      <c r="R589" s="18"/>
      <c r="S589" s="18"/>
      <c r="T589" s="18"/>
      <c r="U589" s="18"/>
      <c r="V589" s="18"/>
      <c r="W589" s="34"/>
    </row>
    <row r="590" spans="1:23" x14ac:dyDescent="0.2">
      <c r="A590" s="497"/>
      <c r="B590" s="499"/>
      <c r="C590" s="501"/>
      <c r="D590" s="501"/>
      <c r="E590" s="503"/>
      <c r="F590" s="17">
        <v>15</v>
      </c>
      <c r="G590" s="18" t="s">
        <v>4359</v>
      </c>
      <c r="H590" s="18" t="s">
        <v>4973</v>
      </c>
      <c r="I590" s="80"/>
      <c r="J590" s="18" t="s">
        <v>32</v>
      </c>
      <c r="K590" s="19">
        <v>1</v>
      </c>
      <c r="L590" s="19"/>
      <c r="M590" s="20" t="s">
        <v>34</v>
      </c>
      <c r="N590" s="20" t="s">
        <v>34</v>
      </c>
      <c r="O590" s="18" t="s">
        <v>35</v>
      </c>
      <c r="P590" s="18"/>
      <c r="Q590" s="18"/>
      <c r="R590" s="18"/>
      <c r="S590" s="18"/>
      <c r="T590" s="18"/>
      <c r="U590" s="18"/>
      <c r="V590" s="18"/>
      <c r="W590" s="34"/>
    </row>
    <row r="591" spans="1:23" x14ac:dyDescent="0.2">
      <c r="A591" s="497"/>
      <c r="B591" s="499"/>
      <c r="C591" s="501"/>
      <c r="D591" s="501"/>
      <c r="E591" s="503"/>
      <c r="F591" s="17">
        <v>16</v>
      </c>
      <c r="G591" s="18" t="s">
        <v>4197</v>
      </c>
      <c r="H591" s="18" t="s">
        <v>4974</v>
      </c>
      <c r="I591" s="80"/>
      <c r="J591" s="18" t="s">
        <v>32</v>
      </c>
      <c r="K591" s="19">
        <v>2</v>
      </c>
      <c r="L591" s="19"/>
      <c r="M591" s="20" t="s">
        <v>34</v>
      </c>
      <c r="N591" s="20" t="s">
        <v>34</v>
      </c>
      <c r="O591" s="18" t="s">
        <v>42</v>
      </c>
      <c r="P591" s="18"/>
      <c r="Q591" s="18"/>
      <c r="R591" s="18"/>
      <c r="S591" s="18"/>
      <c r="T591" s="18"/>
      <c r="U591" s="18"/>
      <c r="V591" s="18"/>
      <c r="W591" s="34"/>
    </row>
    <row r="592" spans="1:23" x14ac:dyDescent="0.2">
      <c r="A592" s="497"/>
      <c r="B592" s="499"/>
      <c r="C592" s="501"/>
      <c r="D592" s="501"/>
      <c r="E592" s="503"/>
      <c r="F592" s="17">
        <v>17</v>
      </c>
      <c r="G592" s="18" t="s">
        <v>4362</v>
      </c>
      <c r="H592" s="18" t="s">
        <v>4975</v>
      </c>
      <c r="I592" s="80"/>
      <c r="J592" s="18" t="s">
        <v>32</v>
      </c>
      <c r="K592" s="19">
        <v>1</v>
      </c>
      <c r="L592" s="19"/>
      <c r="M592" s="20" t="s">
        <v>34</v>
      </c>
      <c r="N592" s="20" t="s">
        <v>34</v>
      </c>
      <c r="O592" s="18" t="s">
        <v>35</v>
      </c>
      <c r="P592" s="18"/>
      <c r="Q592" s="18"/>
      <c r="R592" s="18"/>
      <c r="S592" s="18"/>
      <c r="T592" s="18"/>
      <c r="U592" s="18"/>
      <c r="V592" s="18"/>
      <c r="W592" s="34"/>
    </row>
    <row r="593" spans="1:23" x14ac:dyDescent="0.2">
      <c r="A593" s="497"/>
      <c r="B593" s="499"/>
      <c r="C593" s="501"/>
      <c r="D593" s="501"/>
      <c r="E593" s="503"/>
      <c r="F593" s="17">
        <v>18</v>
      </c>
      <c r="G593" s="18" t="s">
        <v>4201</v>
      </c>
      <c r="H593" s="18" t="s">
        <v>4976</v>
      </c>
      <c r="I593" s="80"/>
      <c r="J593" s="18" t="s">
        <v>32</v>
      </c>
      <c r="K593" s="19">
        <v>2</v>
      </c>
      <c r="L593" s="19"/>
      <c r="M593" s="20" t="s">
        <v>34</v>
      </c>
      <c r="N593" s="20" t="s">
        <v>34</v>
      </c>
      <c r="O593" s="18" t="s">
        <v>42</v>
      </c>
      <c r="P593" s="18"/>
      <c r="Q593" s="18"/>
      <c r="R593" s="18"/>
      <c r="S593" s="18"/>
      <c r="T593" s="18"/>
      <c r="U593" s="18"/>
      <c r="V593" s="18"/>
      <c r="W593" s="34"/>
    </row>
    <row r="594" spans="1:23" x14ac:dyDescent="0.2">
      <c r="A594" s="497"/>
      <c r="B594" s="499"/>
      <c r="C594" s="501"/>
      <c r="D594" s="501"/>
      <c r="E594" s="503"/>
      <c r="F594" s="17">
        <v>19</v>
      </c>
      <c r="G594" s="18" t="s">
        <v>4418</v>
      </c>
      <c r="H594" s="18" t="s">
        <v>4977</v>
      </c>
      <c r="I594" s="80"/>
      <c r="J594" s="18" t="s">
        <v>32</v>
      </c>
      <c r="K594" s="19">
        <v>2</v>
      </c>
      <c r="L594" s="19"/>
      <c r="M594" s="20" t="s">
        <v>34</v>
      </c>
      <c r="N594" s="20" t="s">
        <v>34</v>
      </c>
      <c r="O594" s="18" t="s">
        <v>42</v>
      </c>
      <c r="P594" s="18"/>
      <c r="Q594" s="18"/>
      <c r="R594" s="18"/>
      <c r="S594" s="18"/>
      <c r="T594" s="18"/>
      <c r="U594" s="18"/>
      <c r="V594" s="18"/>
      <c r="W594" s="34"/>
    </row>
    <row r="595" spans="1:23" x14ac:dyDescent="0.2">
      <c r="A595" s="497"/>
      <c r="B595" s="499"/>
      <c r="C595" s="501"/>
      <c r="D595" s="501"/>
      <c r="E595" s="503"/>
      <c r="F595" s="17">
        <v>20</v>
      </c>
      <c r="G595" s="18" t="s">
        <v>4978</v>
      </c>
      <c r="H595" s="18" t="s">
        <v>4979</v>
      </c>
      <c r="I595" s="80"/>
      <c r="J595" s="18" t="s">
        <v>44</v>
      </c>
      <c r="K595" s="19">
        <v>30</v>
      </c>
      <c r="L595" s="19"/>
      <c r="M595" s="20" t="s">
        <v>34</v>
      </c>
      <c r="N595" s="20" t="s">
        <v>34</v>
      </c>
      <c r="O595" s="18" t="s">
        <v>51</v>
      </c>
      <c r="P595" s="18"/>
      <c r="Q595" s="18"/>
      <c r="R595" s="18"/>
      <c r="S595" s="18"/>
      <c r="T595" s="18"/>
      <c r="U595" s="18"/>
      <c r="V595" s="18"/>
      <c r="W595" s="34"/>
    </row>
    <row r="596" spans="1:23" x14ac:dyDescent="0.2">
      <c r="A596" s="497"/>
      <c r="B596" s="499"/>
      <c r="C596" s="501"/>
      <c r="D596" s="501"/>
      <c r="E596" s="503"/>
      <c r="F596" s="17">
        <v>21</v>
      </c>
      <c r="G596" s="18" t="s">
        <v>3637</v>
      </c>
      <c r="H596" s="18" t="s">
        <v>4980</v>
      </c>
      <c r="I596" s="80"/>
      <c r="J596" s="18" t="s">
        <v>123</v>
      </c>
      <c r="K596" s="19"/>
      <c r="L596" s="19"/>
      <c r="M596" s="20" t="s">
        <v>34</v>
      </c>
      <c r="N596" s="20" t="s">
        <v>34</v>
      </c>
      <c r="O596" s="18" t="s">
        <v>124</v>
      </c>
      <c r="P596" s="18"/>
      <c r="Q596" s="18"/>
      <c r="R596" s="18"/>
      <c r="S596" s="18"/>
      <c r="T596" s="18"/>
      <c r="U596" s="18"/>
      <c r="V596" s="18"/>
      <c r="W596" s="34"/>
    </row>
    <row r="597" spans="1:23" x14ac:dyDescent="0.2">
      <c r="A597" s="497"/>
      <c r="B597" s="499"/>
      <c r="C597" s="501"/>
      <c r="D597" s="501"/>
      <c r="E597" s="503"/>
      <c r="F597" s="17">
        <v>22</v>
      </c>
      <c r="G597" s="18" t="s">
        <v>4338</v>
      </c>
      <c r="H597" s="18" t="s">
        <v>4981</v>
      </c>
      <c r="I597" s="80"/>
      <c r="J597" s="18" t="s">
        <v>123</v>
      </c>
      <c r="K597" s="19"/>
      <c r="L597" s="19"/>
      <c r="M597" s="20" t="s">
        <v>34</v>
      </c>
      <c r="N597" s="20" t="s">
        <v>34</v>
      </c>
      <c r="O597" s="18" t="s">
        <v>124</v>
      </c>
      <c r="P597" s="18"/>
      <c r="Q597" s="18"/>
      <c r="R597" s="18"/>
      <c r="S597" s="18"/>
      <c r="T597" s="18"/>
      <c r="U597" s="18"/>
      <c r="V597" s="18"/>
      <c r="W597" s="34"/>
    </row>
    <row r="598" spans="1:23" x14ac:dyDescent="0.2">
      <c r="A598" s="497"/>
      <c r="B598" s="499"/>
      <c r="C598" s="501"/>
      <c r="D598" s="501"/>
      <c r="E598" s="503"/>
      <c r="F598" s="17">
        <v>23</v>
      </c>
      <c r="G598" s="18" t="s">
        <v>3641</v>
      </c>
      <c r="H598" s="18" t="s">
        <v>4982</v>
      </c>
      <c r="I598" s="80"/>
      <c r="J598" s="18" t="s">
        <v>123</v>
      </c>
      <c r="K598" s="19"/>
      <c r="L598" s="19"/>
      <c r="M598" s="20" t="s">
        <v>34</v>
      </c>
      <c r="N598" s="20" t="s">
        <v>34</v>
      </c>
      <c r="O598" s="18" t="s">
        <v>124</v>
      </c>
      <c r="P598" s="18"/>
      <c r="Q598" s="18"/>
      <c r="R598" s="18"/>
      <c r="S598" s="18"/>
      <c r="T598" s="18"/>
      <c r="U598" s="18"/>
      <c r="V598" s="18"/>
      <c r="W598" s="34"/>
    </row>
    <row r="599" spans="1:23" x14ac:dyDescent="0.2">
      <c r="A599" s="497"/>
      <c r="B599" s="499"/>
      <c r="C599" s="501"/>
      <c r="D599" s="501"/>
      <c r="E599" s="503"/>
      <c r="F599" s="17">
        <v>24</v>
      </c>
      <c r="G599" s="18" t="s">
        <v>3961</v>
      </c>
      <c r="H599" s="18" t="s">
        <v>4983</v>
      </c>
      <c r="I599" s="80"/>
      <c r="J599" s="18" t="s">
        <v>44</v>
      </c>
      <c r="K599" s="19">
        <v>8</v>
      </c>
      <c r="L599" s="19"/>
      <c r="M599" s="20" t="s">
        <v>34</v>
      </c>
      <c r="N599" s="20" t="s">
        <v>34</v>
      </c>
      <c r="O599" s="18" t="s">
        <v>65</v>
      </c>
      <c r="P599" s="18"/>
      <c r="Q599" s="18"/>
      <c r="R599" s="18"/>
      <c r="S599" s="18"/>
      <c r="T599" s="18"/>
      <c r="U599" s="18"/>
      <c r="V599" s="18"/>
      <c r="W599" s="34"/>
    </row>
    <row r="600" spans="1:23" ht="13.8" thickBot="1" x14ac:dyDescent="0.25">
      <c r="A600" s="508"/>
      <c r="B600" s="509"/>
      <c r="C600" s="510"/>
      <c r="D600" s="510"/>
      <c r="E600" s="511"/>
      <c r="F600" s="35">
        <v>25</v>
      </c>
      <c r="G600" s="36" t="s">
        <v>4342</v>
      </c>
      <c r="H600" s="36" t="s">
        <v>4984</v>
      </c>
      <c r="I600" s="84"/>
      <c r="J600" s="36" t="s">
        <v>44</v>
      </c>
      <c r="K600" s="37">
        <v>20</v>
      </c>
      <c r="L600" s="37"/>
      <c r="M600" s="38" t="s">
        <v>34</v>
      </c>
      <c r="N600" s="38" t="s">
        <v>34</v>
      </c>
      <c r="O600" s="18" t="s">
        <v>37</v>
      </c>
      <c r="P600" s="18"/>
      <c r="Q600" s="18"/>
      <c r="R600" s="18"/>
      <c r="S600" s="18"/>
      <c r="T600" s="18"/>
      <c r="U600" s="18"/>
      <c r="V600" s="18"/>
      <c r="W600" s="34"/>
    </row>
  </sheetData>
  <mergeCells count="65">
    <mergeCell ref="A576:A600"/>
    <mergeCell ref="B576:B600"/>
    <mergeCell ref="C576:C600"/>
    <mergeCell ref="D576:D600"/>
    <mergeCell ref="E576:E600"/>
    <mergeCell ref="A506:A543"/>
    <mergeCell ref="B506:B543"/>
    <mergeCell ref="C506:C543"/>
    <mergeCell ref="D506:D543"/>
    <mergeCell ref="E506:E543"/>
    <mergeCell ref="A544:A575"/>
    <mergeCell ref="B544:B575"/>
    <mergeCell ref="C544:C575"/>
    <mergeCell ref="D544:D575"/>
    <mergeCell ref="E544:E575"/>
    <mergeCell ref="A445:A474"/>
    <mergeCell ref="B445:B474"/>
    <mergeCell ref="C445:C474"/>
    <mergeCell ref="D445:D474"/>
    <mergeCell ref="E445:E474"/>
    <mergeCell ref="A475:A505"/>
    <mergeCell ref="B475:B505"/>
    <mergeCell ref="C475:C505"/>
    <mergeCell ref="D475:D505"/>
    <mergeCell ref="E475:E505"/>
    <mergeCell ref="A344:A378"/>
    <mergeCell ref="B344:B378"/>
    <mergeCell ref="C344:C378"/>
    <mergeCell ref="D344:D378"/>
    <mergeCell ref="E344:E378"/>
    <mergeCell ref="A379:A444"/>
    <mergeCell ref="B379:B444"/>
    <mergeCell ref="C379:C444"/>
    <mergeCell ref="D379:D444"/>
    <mergeCell ref="E379:E444"/>
    <mergeCell ref="A258:A290"/>
    <mergeCell ref="B258:B290"/>
    <mergeCell ref="C258:C290"/>
    <mergeCell ref="D258:D290"/>
    <mergeCell ref="E258:E290"/>
    <mergeCell ref="A291:A343"/>
    <mergeCell ref="B291:B343"/>
    <mergeCell ref="C291:C343"/>
    <mergeCell ref="D291:D343"/>
    <mergeCell ref="E291:E343"/>
    <mergeCell ref="A133:A173"/>
    <mergeCell ref="B133:B173"/>
    <mergeCell ref="C133:C173"/>
    <mergeCell ref="D133:D173"/>
    <mergeCell ref="E133:E173"/>
    <mergeCell ref="A174:A257"/>
    <mergeCell ref="B174:B257"/>
    <mergeCell ref="C174:C257"/>
    <mergeCell ref="D174:D257"/>
    <mergeCell ref="E174:E257"/>
    <mergeCell ref="A2:A93"/>
    <mergeCell ref="B2:B93"/>
    <mergeCell ref="C2:C93"/>
    <mergeCell ref="D2:D93"/>
    <mergeCell ref="E2:E93"/>
    <mergeCell ref="A94:A132"/>
    <mergeCell ref="B94:B132"/>
    <mergeCell ref="C94:C132"/>
    <mergeCell ref="D94:D132"/>
    <mergeCell ref="E94:E132"/>
  </mergeCells>
  <phoneticPr fontId="2"/>
  <dataValidations count="2">
    <dataValidation type="list" allowBlank="1" showInputMessage="1" showErrorMessage="1" sqref="M2:M600 JI2:JI600 TE2:TE600 ADA2:ADA600 AMW2:AMW600 AWS2:AWS600 BGO2:BGO600 BQK2:BQK600 CAG2:CAG600 CKC2:CKC600 CTY2:CTY600 DDU2:DDU600 DNQ2:DNQ600 DXM2:DXM600 EHI2:EHI600 ERE2:ERE600 FBA2:FBA600 FKW2:FKW600 FUS2:FUS600 GEO2:GEO600 GOK2:GOK600 GYG2:GYG600 HIC2:HIC600 HRY2:HRY600 IBU2:IBU600 ILQ2:ILQ600 IVM2:IVM600 JFI2:JFI600 JPE2:JPE600 JZA2:JZA600 KIW2:KIW600 KSS2:KSS600 LCO2:LCO600 LMK2:LMK600 LWG2:LWG600 MGC2:MGC600 MPY2:MPY600 MZU2:MZU600 NJQ2:NJQ600 NTM2:NTM600 ODI2:ODI600 ONE2:ONE600 OXA2:OXA600 PGW2:PGW600 PQS2:PQS600 QAO2:QAO600 QKK2:QKK600 QUG2:QUG600 REC2:REC600 RNY2:RNY600 RXU2:RXU600 SHQ2:SHQ600 SRM2:SRM600 TBI2:TBI600 TLE2:TLE600 TVA2:TVA600 UEW2:UEW600 UOS2:UOS600 UYO2:UYO600 VIK2:VIK600 VSG2:VSG600 WCC2:WCC600 WLY2:WLY600 WVU2:WVU600 M65538:M66136 JI65538:JI66136 TE65538:TE66136 ADA65538:ADA66136 AMW65538:AMW66136 AWS65538:AWS66136 BGO65538:BGO66136 BQK65538:BQK66136 CAG65538:CAG66136 CKC65538:CKC66136 CTY65538:CTY66136 DDU65538:DDU66136 DNQ65538:DNQ66136 DXM65538:DXM66136 EHI65538:EHI66136 ERE65538:ERE66136 FBA65538:FBA66136 FKW65538:FKW66136 FUS65538:FUS66136 GEO65538:GEO66136 GOK65538:GOK66136 GYG65538:GYG66136 HIC65538:HIC66136 HRY65538:HRY66136 IBU65538:IBU66136 ILQ65538:ILQ66136 IVM65538:IVM66136 JFI65538:JFI66136 JPE65538:JPE66136 JZA65538:JZA66136 KIW65538:KIW66136 KSS65538:KSS66136 LCO65538:LCO66136 LMK65538:LMK66136 LWG65538:LWG66136 MGC65538:MGC66136 MPY65538:MPY66136 MZU65538:MZU66136 NJQ65538:NJQ66136 NTM65538:NTM66136 ODI65538:ODI66136 ONE65538:ONE66136 OXA65538:OXA66136 PGW65538:PGW66136 PQS65538:PQS66136 QAO65538:QAO66136 QKK65538:QKK66136 QUG65538:QUG66136 REC65538:REC66136 RNY65538:RNY66136 RXU65538:RXU66136 SHQ65538:SHQ66136 SRM65538:SRM66136 TBI65538:TBI66136 TLE65538:TLE66136 TVA65538:TVA66136 UEW65538:UEW66136 UOS65538:UOS66136 UYO65538:UYO66136 VIK65538:VIK66136 VSG65538:VSG66136 WCC65538:WCC66136 WLY65538:WLY66136 WVU65538:WVU66136 M131074:M131672 JI131074:JI131672 TE131074:TE131672 ADA131074:ADA131672 AMW131074:AMW131672 AWS131074:AWS131672 BGO131074:BGO131672 BQK131074:BQK131672 CAG131074:CAG131672 CKC131074:CKC131672 CTY131074:CTY131672 DDU131074:DDU131672 DNQ131074:DNQ131672 DXM131074:DXM131672 EHI131074:EHI131672 ERE131074:ERE131672 FBA131074:FBA131672 FKW131074:FKW131672 FUS131074:FUS131672 GEO131074:GEO131672 GOK131074:GOK131672 GYG131074:GYG131672 HIC131074:HIC131672 HRY131074:HRY131672 IBU131074:IBU131672 ILQ131074:ILQ131672 IVM131074:IVM131672 JFI131074:JFI131672 JPE131074:JPE131672 JZA131074:JZA131672 KIW131074:KIW131672 KSS131074:KSS131672 LCO131074:LCO131672 LMK131074:LMK131672 LWG131074:LWG131672 MGC131074:MGC131672 MPY131074:MPY131672 MZU131074:MZU131672 NJQ131074:NJQ131672 NTM131074:NTM131672 ODI131074:ODI131672 ONE131074:ONE131672 OXA131074:OXA131672 PGW131074:PGW131672 PQS131074:PQS131672 QAO131074:QAO131672 QKK131074:QKK131672 QUG131074:QUG131672 REC131074:REC131672 RNY131074:RNY131672 RXU131074:RXU131672 SHQ131074:SHQ131672 SRM131074:SRM131672 TBI131074:TBI131672 TLE131074:TLE131672 TVA131074:TVA131672 UEW131074:UEW131672 UOS131074:UOS131672 UYO131074:UYO131672 VIK131074:VIK131672 VSG131074:VSG131672 WCC131074:WCC131672 WLY131074:WLY131672 WVU131074:WVU131672 M196610:M197208 JI196610:JI197208 TE196610:TE197208 ADA196610:ADA197208 AMW196610:AMW197208 AWS196610:AWS197208 BGO196610:BGO197208 BQK196610:BQK197208 CAG196610:CAG197208 CKC196610:CKC197208 CTY196610:CTY197208 DDU196610:DDU197208 DNQ196610:DNQ197208 DXM196610:DXM197208 EHI196610:EHI197208 ERE196610:ERE197208 FBA196610:FBA197208 FKW196610:FKW197208 FUS196610:FUS197208 GEO196610:GEO197208 GOK196610:GOK197208 GYG196610:GYG197208 HIC196610:HIC197208 HRY196610:HRY197208 IBU196610:IBU197208 ILQ196610:ILQ197208 IVM196610:IVM197208 JFI196610:JFI197208 JPE196610:JPE197208 JZA196610:JZA197208 KIW196610:KIW197208 KSS196610:KSS197208 LCO196610:LCO197208 LMK196610:LMK197208 LWG196610:LWG197208 MGC196610:MGC197208 MPY196610:MPY197208 MZU196610:MZU197208 NJQ196610:NJQ197208 NTM196610:NTM197208 ODI196610:ODI197208 ONE196610:ONE197208 OXA196610:OXA197208 PGW196610:PGW197208 PQS196610:PQS197208 QAO196610:QAO197208 QKK196610:QKK197208 QUG196610:QUG197208 REC196610:REC197208 RNY196610:RNY197208 RXU196610:RXU197208 SHQ196610:SHQ197208 SRM196610:SRM197208 TBI196610:TBI197208 TLE196610:TLE197208 TVA196610:TVA197208 UEW196610:UEW197208 UOS196610:UOS197208 UYO196610:UYO197208 VIK196610:VIK197208 VSG196610:VSG197208 WCC196610:WCC197208 WLY196610:WLY197208 WVU196610:WVU197208 M262146:M262744 JI262146:JI262744 TE262146:TE262744 ADA262146:ADA262744 AMW262146:AMW262744 AWS262146:AWS262744 BGO262146:BGO262744 BQK262146:BQK262744 CAG262146:CAG262744 CKC262146:CKC262744 CTY262146:CTY262744 DDU262146:DDU262744 DNQ262146:DNQ262744 DXM262146:DXM262744 EHI262146:EHI262744 ERE262146:ERE262744 FBA262146:FBA262744 FKW262146:FKW262744 FUS262146:FUS262744 GEO262146:GEO262744 GOK262146:GOK262744 GYG262146:GYG262744 HIC262146:HIC262744 HRY262146:HRY262744 IBU262146:IBU262744 ILQ262146:ILQ262744 IVM262146:IVM262744 JFI262146:JFI262744 JPE262146:JPE262744 JZA262146:JZA262744 KIW262146:KIW262744 KSS262146:KSS262744 LCO262146:LCO262744 LMK262146:LMK262744 LWG262146:LWG262744 MGC262146:MGC262744 MPY262146:MPY262744 MZU262146:MZU262744 NJQ262146:NJQ262744 NTM262146:NTM262744 ODI262146:ODI262744 ONE262146:ONE262744 OXA262146:OXA262744 PGW262146:PGW262744 PQS262146:PQS262744 QAO262146:QAO262744 QKK262146:QKK262744 QUG262146:QUG262744 REC262146:REC262744 RNY262146:RNY262744 RXU262146:RXU262744 SHQ262146:SHQ262744 SRM262146:SRM262744 TBI262146:TBI262744 TLE262146:TLE262744 TVA262146:TVA262744 UEW262146:UEW262744 UOS262146:UOS262744 UYO262146:UYO262744 VIK262146:VIK262744 VSG262146:VSG262744 WCC262146:WCC262744 WLY262146:WLY262744 WVU262146:WVU262744 M327682:M328280 JI327682:JI328280 TE327682:TE328280 ADA327682:ADA328280 AMW327682:AMW328280 AWS327682:AWS328280 BGO327682:BGO328280 BQK327682:BQK328280 CAG327682:CAG328280 CKC327682:CKC328280 CTY327682:CTY328280 DDU327682:DDU328280 DNQ327682:DNQ328280 DXM327682:DXM328280 EHI327682:EHI328280 ERE327682:ERE328280 FBA327682:FBA328280 FKW327682:FKW328280 FUS327682:FUS328280 GEO327682:GEO328280 GOK327682:GOK328280 GYG327682:GYG328280 HIC327682:HIC328280 HRY327682:HRY328280 IBU327682:IBU328280 ILQ327682:ILQ328280 IVM327682:IVM328280 JFI327682:JFI328280 JPE327682:JPE328280 JZA327682:JZA328280 KIW327682:KIW328280 KSS327682:KSS328280 LCO327682:LCO328280 LMK327682:LMK328280 LWG327682:LWG328280 MGC327682:MGC328280 MPY327682:MPY328280 MZU327682:MZU328280 NJQ327682:NJQ328280 NTM327682:NTM328280 ODI327682:ODI328280 ONE327682:ONE328280 OXA327682:OXA328280 PGW327682:PGW328280 PQS327682:PQS328280 QAO327682:QAO328280 QKK327682:QKK328280 QUG327682:QUG328280 REC327682:REC328280 RNY327682:RNY328280 RXU327682:RXU328280 SHQ327682:SHQ328280 SRM327682:SRM328280 TBI327682:TBI328280 TLE327682:TLE328280 TVA327682:TVA328280 UEW327682:UEW328280 UOS327682:UOS328280 UYO327682:UYO328280 VIK327682:VIK328280 VSG327682:VSG328280 WCC327682:WCC328280 WLY327682:WLY328280 WVU327682:WVU328280 M393218:M393816 JI393218:JI393816 TE393218:TE393816 ADA393218:ADA393816 AMW393218:AMW393816 AWS393218:AWS393816 BGO393218:BGO393816 BQK393218:BQK393816 CAG393218:CAG393816 CKC393218:CKC393816 CTY393218:CTY393816 DDU393218:DDU393816 DNQ393218:DNQ393816 DXM393218:DXM393816 EHI393218:EHI393816 ERE393218:ERE393816 FBA393218:FBA393816 FKW393218:FKW393816 FUS393218:FUS393816 GEO393218:GEO393816 GOK393218:GOK393816 GYG393218:GYG393816 HIC393218:HIC393816 HRY393218:HRY393816 IBU393218:IBU393816 ILQ393218:ILQ393816 IVM393218:IVM393816 JFI393218:JFI393816 JPE393218:JPE393816 JZA393218:JZA393816 KIW393218:KIW393816 KSS393218:KSS393816 LCO393218:LCO393816 LMK393218:LMK393816 LWG393218:LWG393816 MGC393218:MGC393816 MPY393218:MPY393816 MZU393218:MZU393816 NJQ393218:NJQ393816 NTM393218:NTM393816 ODI393218:ODI393816 ONE393218:ONE393816 OXA393218:OXA393816 PGW393218:PGW393816 PQS393218:PQS393816 QAO393218:QAO393816 QKK393218:QKK393816 QUG393218:QUG393816 REC393218:REC393816 RNY393218:RNY393816 RXU393218:RXU393816 SHQ393218:SHQ393816 SRM393218:SRM393816 TBI393218:TBI393816 TLE393218:TLE393816 TVA393218:TVA393816 UEW393218:UEW393816 UOS393218:UOS393816 UYO393218:UYO393816 VIK393218:VIK393816 VSG393218:VSG393816 WCC393218:WCC393816 WLY393218:WLY393816 WVU393218:WVU393816 M458754:M459352 JI458754:JI459352 TE458754:TE459352 ADA458754:ADA459352 AMW458754:AMW459352 AWS458754:AWS459352 BGO458754:BGO459352 BQK458754:BQK459352 CAG458754:CAG459352 CKC458754:CKC459352 CTY458754:CTY459352 DDU458754:DDU459352 DNQ458754:DNQ459352 DXM458754:DXM459352 EHI458754:EHI459352 ERE458754:ERE459352 FBA458754:FBA459352 FKW458754:FKW459352 FUS458754:FUS459352 GEO458754:GEO459352 GOK458754:GOK459352 GYG458754:GYG459352 HIC458754:HIC459352 HRY458754:HRY459352 IBU458754:IBU459352 ILQ458754:ILQ459352 IVM458754:IVM459352 JFI458754:JFI459352 JPE458754:JPE459352 JZA458754:JZA459352 KIW458754:KIW459352 KSS458754:KSS459352 LCO458754:LCO459352 LMK458754:LMK459352 LWG458754:LWG459352 MGC458754:MGC459352 MPY458754:MPY459352 MZU458754:MZU459352 NJQ458754:NJQ459352 NTM458754:NTM459352 ODI458754:ODI459352 ONE458754:ONE459352 OXA458754:OXA459352 PGW458754:PGW459352 PQS458754:PQS459352 QAO458754:QAO459352 QKK458754:QKK459352 QUG458754:QUG459352 REC458754:REC459352 RNY458754:RNY459352 RXU458754:RXU459352 SHQ458754:SHQ459352 SRM458754:SRM459352 TBI458754:TBI459352 TLE458754:TLE459352 TVA458754:TVA459352 UEW458754:UEW459352 UOS458754:UOS459352 UYO458754:UYO459352 VIK458754:VIK459352 VSG458754:VSG459352 WCC458754:WCC459352 WLY458754:WLY459352 WVU458754:WVU459352 M524290:M524888 JI524290:JI524888 TE524290:TE524888 ADA524290:ADA524888 AMW524290:AMW524888 AWS524290:AWS524888 BGO524290:BGO524888 BQK524290:BQK524888 CAG524290:CAG524888 CKC524290:CKC524888 CTY524290:CTY524888 DDU524290:DDU524888 DNQ524290:DNQ524888 DXM524290:DXM524888 EHI524290:EHI524888 ERE524290:ERE524888 FBA524290:FBA524888 FKW524290:FKW524888 FUS524290:FUS524888 GEO524290:GEO524888 GOK524290:GOK524888 GYG524290:GYG524888 HIC524290:HIC524888 HRY524290:HRY524888 IBU524290:IBU524888 ILQ524290:ILQ524888 IVM524290:IVM524888 JFI524290:JFI524888 JPE524290:JPE524888 JZA524290:JZA524888 KIW524290:KIW524888 KSS524290:KSS524888 LCO524290:LCO524888 LMK524290:LMK524888 LWG524290:LWG524888 MGC524290:MGC524888 MPY524290:MPY524888 MZU524290:MZU524888 NJQ524290:NJQ524888 NTM524290:NTM524888 ODI524290:ODI524888 ONE524290:ONE524888 OXA524290:OXA524888 PGW524290:PGW524888 PQS524290:PQS524888 QAO524290:QAO524888 QKK524290:QKK524888 QUG524290:QUG524888 REC524290:REC524888 RNY524290:RNY524888 RXU524290:RXU524888 SHQ524290:SHQ524888 SRM524290:SRM524888 TBI524290:TBI524888 TLE524290:TLE524888 TVA524290:TVA524888 UEW524290:UEW524888 UOS524290:UOS524888 UYO524290:UYO524888 VIK524290:VIK524888 VSG524290:VSG524888 WCC524290:WCC524888 WLY524290:WLY524888 WVU524290:WVU524888 M589826:M590424 JI589826:JI590424 TE589826:TE590424 ADA589826:ADA590424 AMW589826:AMW590424 AWS589826:AWS590424 BGO589826:BGO590424 BQK589826:BQK590424 CAG589826:CAG590424 CKC589826:CKC590424 CTY589826:CTY590424 DDU589826:DDU590424 DNQ589826:DNQ590424 DXM589826:DXM590424 EHI589826:EHI590424 ERE589826:ERE590424 FBA589826:FBA590424 FKW589826:FKW590424 FUS589826:FUS590424 GEO589826:GEO590424 GOK589826:GOK590424 GYG589826:GYG590424 HIC589826:HIC590424 HRY589826:HRY590424 IBU589826:IBU590424 ILQ589826:ILQ590424 IVM589826:IVM590424 JFI589826:JFI590424 JPE589826:JPE590424 JZA589826:JZA590424 KIW589826:KIW590424 KSS589826:KSS590424 LCO589826:LCO590424 LMK589826:LMK590424 LWG589826:LWG590424 MGC589826:MGC590424 MPY589826:MPY590424 MZU589826:MZU590424 NJQ589826:NJQ590424 NTM589826:NTM590424 ODI589826:ODI590424 ONE589826:ONE590424 OXA589826:OXA590424 PGW589826:PGW590424 PQS589826:PQS590424 QAO589826:QAO590424 QKK589826:QKK590424 QUG589826:QUG590424 REC589826:REC590424 RNY589826:RNY590424 RXU589826:RXU590424 SHQ589826:SHQ590424 SRM589826:SRM590424 TBI589826:TBI590424 TLE589826:TLE590424 TVA589826:TVA590424 UEW589826:UEW590424 UOS589826:UOS590424 UYO589826:UYO590424 VIK589826:VIK590424 VSG589826:VSG590424 WCC589826:WCC590424 WLY589826:WLY590424 WVU589826:WVU590424 M655362:M655960 JI655362:JI655960 TE655362:TE655960 ADA655362:ADA655960 AMW655362:AMW655960 AWS655362:AWS655960 BGO655362:BGO655960 BQK655362:BQK655960 CAG655362:CAG655960 CKC655362:CKC655960 CTY655362:CTY655960 DDU655362:DDU655960 DNQ655362:DNQ655960 DXM655362:DXM655960 EHI655362:EHI655960 ERE655362:ERE655960 FBA655362:FBA655960 FKW655362:FKW655960 FUS655362:FUS655960 GEO655362:GEO655960 GOK655362:GOK655960 GYG655362:GYG655960 HIC655362:HIC655960 HRY655362:HRY655960 IBU655362:IBU655960 ILQ655362:ILQ655960 IVM655362:IVM655960 JFI655362:JFI655960 JPE655362:JPE655960 JZA655362:JZA655960 KIW655362:KIW655960 KSS655362:KSS655960 LCO655362:LCO655960 LMK655362:LMK655960 LWG655362:LWG655960 MGC655362:MGC655960 MPY655362:MPY655960 MZU655362:MZU655960 NJQ655362:NJQ655960 NTM655362:NTM655960 ODI655362:ODI655960 ONE655362:ONE655960 OXA655362:OXA655960 PGW655362:PGW655960 PQS655362:PQS655960 QAO655362:QAO655960 QKK655362:QKK655960 QUG655362:QUG655960 REC655362:REC655960 RNY655362:RNY655960 RXU655362:RXU655960 SHQ655362:SHQ655960 SRM655362:SRM655960 TBI655362:TBI655960 TLE655362:TLE655960 TVA655362:TVA655960 UEW655362:UEW655960 UOS655362:UOS655960 UYO655362:UYO655960 VIK655362:VIK655960 VSG655362:VSG655960 WCC655362:WCC655960 WLY655362:WLY655960 WVU655362:WVU655960 M720898:M721496 JI720898:JI721496 TE720898:TE721496 ADA720898:ADA721496 AMW720898:AMW721496 AWS720898:AWS721496 BGO720898:BGO721496 BQK720898:BQK721496 CAG720898:CAG721496 CKC720898:CKC721496 CTY720898:CTY721496 DDU720898:DDU721496 DNQ720898:DNQ721496 DXM720898:DXM721496 EHI720898:EHI721496 ERE720898:ERE721496 FBA720898:FBA721496 FKW720898:FKW721496 FUS720898:FUS721496 GEO720898:GEO721496 GOK720898:GOK721496 GYG720898:GYG721496 HIC720898:HIC721496 HRY720898:HRY721496 IBU720898:IBU721496 ILQ720898:ILQ721496 IVM720898:IVM721496 JFI720898:JFI721496 JPE720898:JPE721496 JZA720898:JZA721496 KIW720898:KIW721496 KSS720898:KSS721496 LCO720898:LCO721496 LMK720898:LMK721496 LWG720898:LWG721496 MGC720898:MGC721496 MPY720898:MPY721496 MZU720898:MZU721496 NJQ720898:NJQ721496 NTM720898:NTM721496 ODI720898:ODI721496 ONE720898:ONE721496 OXA720898:OXA721496 PGW720898:PGW721496 PQS720898:PQS721496 QAO720898:QAO721496 QKK720898:QKK721496 QUG720898:QUG721496 REC720898:REC721496 RNY720898:RNY721496 RXU720898:RXU721496 SHQ720898:SHQ721496 SRM720898:SRM721496 TBI720898:TBI721496 TLE720898:TLE721496 TVA720898:TVA721496 UEW720898:UEW721496 UOS720898:UOS721496 UYO720898:UYO721496 VIK720898:VIK721496 VSG720898:VSG721496 WCC720898:WCC721496 WLY720898:WLY721496 WVU720898:WVU721496 M786434:M787032 JI786434:JI787032 TE786434:TE787032 ADA786434:ADA787032 AMW786434:AMW787032 AWS786434:AWS787032 BGO786434:BGO787032 BQK786434:BQK787032 CAG786434:CAG787032 CKC786434:CKC787032 CTY786434:CTY787032 DDU786434:DDU787032 DNQ786434:DNQ787032 DXM786434:DXM787032 EHI786434:EHI787032 ERE786434:ERE787032 FBA786434:FBA787032 FKW786434:FKW787032 FUS786434:FUS787032 GEO786434:GEO787032 GOK786434:GOK787032 GYG786434:GYG787032 HIC786434:HIC787032 HRY786434:HRY787032 IBU786434:IBU787032 ILQ786434:ILQ787032 IVM786434:IVM787032 JFI786434:JFI787032 JPE786434:JPE787032 JZA786434:JZA787032 KIW786434:KIW787032 KSS786434:KSS787032 LCO786434:LCO787032 LMK786434:LMK787032 LWG786434:LWG787032 MGC786434:MGC787032 MPY786434:MPY787032 MZU786434:MZU787032 NJQ786434:NJQ787032 NTM786434:NTM787032 ODI786434:ODI787032 ONE786434:ONE787032 OXA786434:OXA787032 PGW786434:PGW787032 PQS786434:PQS787032 QAO786434:QAO787032 QKK786434:QKK787032 QUG786434:QUG787032 REC786434:REC787032 RNY786434:RNY787032 RXU786434:RXU787032 SHQ786434:SHQ787032 SRM786434:SRM787032 TBI786434:TBI787032 TLE786434:TLE787032 TVA786434:TVA787032 UEW786434:UEW787032 UOS786434:UOS787032 UYO786434:UYO787032 VIK786434:VIK787032 VSG786434:VSG787032 WCC786434:WCC787032 WLY786434:WLY787032 WVU786434:WVU787032 M851970:M852568 JI851970:JI852568 TE851970:TE852568 ADA851970:ADA852568 AMW851970:AMW852568 AWS851970:AWS852568 BGO851970:BGO852568 BQK851970:BQK852568 CAG851970:CAG852568 CKC851970:CKC852568 CTY851970:CTY852568 DDU851970:DDU852568 DNQ851970:DNQ852568 DXM851970:DXM852568 EHI851970:EHI852568 ERE851970:ERE852568 FBA851970:FBA852568 FKW851970:FKW852568 FUS851970:FUS852568 GEO851970:GEO852568 GOK851970:GOK852568 GYG851970:GYG852568 HIC851970:HIC852568 HRY851970:HRY852568 IBU851970:IBU852568 ILQ851970:ILQ852568 IVM851970:IVM852568 JFI851970:JFI852568 JPE851970:JPE852568 JZA851970:JZA852568 KIW851970:KIW852568 KSS851970:KSS852568 LCO851970:LCO852568 LMK851970:LMK852568 LWG851970:LWG852568 MGC851970:MGC852568 MPY851970:MPY852568 MZU851970:MZU852568 NJQ851970:NJQ852568 NTM851970:NTM852568 ODI851970:ODI852568 ONE851970:ONE852568 OXA851970:OXA852568 PGW851970:PGW852568 PQS851970:PQS852568 QAO851970:QAO852568 QKK851970:QKK852568 QUG851970:QUG852568 REC851970:REC852568 RNY851970:RNY852568 RXU851970:RXU852568 SHQ851970:SHQ852568 SRM851970:SRM852568 TBI851970:TBI852568 TLE851970:TLE852568 TVA851970:TVA852568 UEW851970:UEW852568 UOS851970:UOS852568 UYO851970:UYO852568 VIK851970:VIK852568 VSG851970:VSG852568 WCC851970:WCC852568 WLY851970:WLY852568 WVU851970:WVU852568 M917506:M918104 JI917506:JI918104 TE917506:TE918104 ADA917506:ADA918104 AMW917506:AMW918104 AWS917506:AWS918104 BGO917506:BGO918104 BQK917506:BQK918104 CAG917506:CAG918104 CKC917506:CKC918104 CTY917506:CTY918104 DDU917506:DDU918104 DNQ917506:DNQ918104 DXM917506:DXM918104 EHI917506:EHI918104 ERE917506:ERE918104 FBA917506:FBA918104 FKW917506:FKW918104 FUS917506:FUS918104 GEO917506:GEO918104 GOK917506:GOK918104 GYG917506:GYG918104 HIC917506:HIC918104 HRY917506:HRY918104 IBU917506:IBU918104 ILQ917506:ILQ918104 IVM917506:IVM918104 JFI917506:JFI918104 JPE917506:JPE918104 JZA917506:JZA918104 KIW917506:KIW918104 KSS917506:KSS918104 LCO917506:LCO918104 LMK917506:LMK918104 LWG917506:LWG918104 MGC917506:MGC918104 MPY917506:MPY918104 MZU917506:MZU918104 NJQ917506:NJQ918104 NTM917506:NTM918104 ODI917506:ODI918104 ONE917506:ONE918104 OXA917506:OXA918104 PGW917506:PGW918104 PQS917506:PQS918104 QAO917506:QAO918104 QKK917506:QKK918104 QUG917506:QUG918104 REC917506:REC918104 RNY917506:RNY918104 RXU917506:RXU918104 SHQ917506:SHQ918104 SRM917506:SRM918104 TBI917506:TBI918104 TLE917506:TLE918104 TVA917506:TVA918104 UEW917506:UEW918104 UOS917506:UOS918104 UYO917506:UYO918104 VIK917506:VIK918104 VSG917506:VSG918104 WCC917506:WCC918104 WLY917506:WLY918104 WVU917506:WVU918104 M983042:M983640 JI983042:JI983640 TE983042:TE983640 ADA983042:ADA983640 AMW983042:AMW983640 AWS983042:AWS983640 BGO983042:BGO983640 BQK983042:BQK983640 CAG983042:CAG983640 CKC983042:CKC983640 CTY983042:CTY983640 DDU983042:DDU983640 DNQ983042:DNQ983640 DXM983042:DXM983640 EHI983042:EHI983640 ERE983042:ERE983640 FBA983042:FBA983640 FKW983042:FKW983640 FUS983042:FUS983640 GEO983042:GEO983640 GOK983042:GOK983640 GYG983042:GYG983640 HIC983042:HIC983640 HRY983042:HRY983640 IBU983042:IBU983640 ILQ983042:ILQ983640 IVM983042:IVM983640 JFI983042:JFI983640 JPE983042:JPE983640 JZA983042:JZA983640 KIW983042:KIW983640 KSS983042:KSS983640 LCO983042:LCO983640 LMK983042:LMK983640 LWG983042:LWG983640 MGC983042:MGC983640 MPY983042:MPY983640 MZU983042:MZU983640 NJQ983042:NJQ983640 NTM983042:NTM983640 ODI983042:ODI983640 ONE983042:ONE983640 OXA983042:OXA983640 PGW983042:PGW983640 PQS983042:PQS983640 QAO983042:QAO983640 QKK983042:QKK983640 QUG983042:QUG983640 REC983042:REC983640 RNY983042:RNY983640 RXU983042:RXU983640 SHQ983042:SHQ983640 SRM983042:SRM983640 TBI983042:TBI983640 TLE983042:TLE983640 TVA983042:TVA983640 UEW983042:UEW983640 UOS983042:UOS983640 UYO983042:UYO983640 VIK983042:VIK983640 VSG983042:VSG983640 WCC983042:WCC983640 WLY983042:WLY983640 WVU983042:WVU983640" xr:uid="{00000000-0002-0000-0600-000000000000}">
      <formula1>#REF!</formula1>
    </dataValidation>
    <dataValidation type="list" allowBlank="1" showInputMessage="1" showErrorMessage="1" sqref="N2:N600 JJ2:JJ600 TF2:TF600 ADB2:ADB600 AMX2:AMX600 AWT2:AWT600 BGP2:BGP600 BQL2:BQL600 CAH2:CAH600 CKD2:CKD600 CTZ2:CTZ600 DDV2:DDV600 DNR2:DNR600 DXN2:DXN600 EHJ2:EHJ600 ERF2:ERF600 FBB2:FBB600 FKX2:FKX600 FUT2:FUT600 GEP2:GEP600 GOL2:GOL600 GYH2:GYH600 HID2:HID600 HRZ2:HRZ600 IBV2:IBV600 ILR2:ILR600 IVN2:IVN600 JFJ2:JFJ600 JPF2:JPF600 JZB2:JZB600 KIX2:KIX600 KST2:KST600 LCP2:LCP600 LML2:LML600 LWH2:LWH600 MGD2:MGD600 MPZ2:MPZ600 MZV2:MZV600 NJR2:NJR600 NTN2:NTN600 ODJ2:ODJ600 ONF2:ONF600 OXB2:OXB600 PGX2:PGX600 PQT2:PQT600 QAP2:QAP600 QKL2:QKL600 QUH2:QUH600 RED2:RED600 RNZ2:RNZ600 RXV2:RXV600 SHR2:SHR600 SRN2:SRN600 TBJ2:TBJ600 TLF2:TLF600 TVB2:TVB600 UEX2:UEX600 UOT2:UOT600 UYP2:UYP600 VIL2:VIL600 VSH2:VSH600 WCD2:WCD600 WLZ2:WLZ600 WVV2:WVV600 N65538:N66136 JJ65538:JJ66136 TF65538:TF66136 ADB65538:ADB66136 AMX65538:AMX66136 AWT65538:AWT66136 BGP65538:BGP66136 BQL65538:BQL66136 CAH65538:CAH66136 CKD65538:CKD66136 CTZ65538:CTZ66136 DDV65538:DDV66136 DNR65538:DNR66136 DXN65538:DXN66136 EHJ65538:EHJ66136 ERF65538:ERF66136 FBB65538:FBB66136 FKX65538:FKX66136 FUT65538:FUT66136 GEP65538:GEP66136 GOL65538:GOL66136 GYH65538:GYH66136 HID65538:HID66136 HRZ65538:HRZ66136 IBV65538:IBV66136 ILR65538:ILR66136 IVN65538:IVN66136 JFJ65538:JFJ66136 JPF65538:JPF66136 JZB65538:JZB66136 KIX65538:KIX66136 KST65538:KST66136 LCP65538:LCP66136 LML65538:LML66136 LWH65538:LWH66136 MGD65538:MGD66136 MPZ65538:MPZ66136 MZV65538:MZV66136 NJR65538:NJR66136 NTN65538:NTN66136 ODJ65538:ODJ66136 ONF65538:ONF66136 OXB65538:OXB66136 PGX65538:PGX66136 PQT65538:PQT66136 QAP65538:QAP66136 QKL65538:QKL66136 QUH65538:QUH66136 RED65538:RED66136 RNZ65538:RNZ66136 RXV65538:RXV66136 SHR65538:SHR66136 SRN65538:SRN66136 TBJ65538:TBJ66136 TLF65538:TLF66136 TVB65538:TVB66136 UEX65538:UEX66136 UOT65538:UOT66136 UYP65538:UYP66136 VIL65538:VIL66136 VSH65538:VSH66136 WCD65538:WCD66136 WLZ65538:WLZ66136 WVV65538:WVV66136 N131074:N131672 JJ131074:JJ131672 TF131074:TF131672 ADB131074:ADB131672 AMX131074:AMX131672 AWT131074:AWT131672 BGP131074:BGP131672 BQL131074:BQL131672 CAH131074:CAH131672 CKD131074:CKD131672 CTZ131074:CTZ131672 DDV131074:DDV131672 DNR131074:DNR131672 DXN131074:DXN131672 EHJ131074:EHJ131672 ERF131074:ERF131672 FBB131074:FBB131672 FKX131074:FKX131672 FUT131074:FUT131672 GEP131074:GEP131672 GOL131074:GOL131672 GYH131074:GYH131672 HID131074:HID131672 HRZ131074:HRZ131672 IBV131074:IBV131672 ILR131074:ILR131672 IVN131074:IVN131672 JFJ131074:JFJ131672 JPF131074:JPF131672 JZB131074:JZB131672 KIX131074:KIX131672 KST131074:KST131672 LCP131074:LCP131672 LML131074:LML131672 LWH131074:LWH131672 MGD131074:MGD131672 MPZ131074:MPZ131672 MZV131074:MZV131672 NJR131074:NJR131672 NTN131074:NTN131672 ODJ131074:ODJ131672 ONF131074:ONF131672 OXB131074:OXB131672 PGX131074:PGX131672 PQT131074:PQT131672 QAP131074:QAP131672 QKL131074:QKL131672 QUH131074:QUH131672 RED131074:RED131672 RNZ131074:RNZ131672 RXV131074:RXV131672 SHR131074:SHR131672 SRN131074:SRN131672 TBJ131074:TBJ131672 TLF131074:TLF131672 TVB131074:TVB131672 UEX131074:UEX131672 UOT131074:UOT131672 UYP131074:UYP131672 VIL131074:VIL131672 VSH131074:VSH131672 WCD131074:WCD131672 WLZ131074:WLZ131672 WVV131074:WVV131672 N196610:N197208 JJ196610:JJ197208 TF196610:TF197208 ADB196610:ADB197208 AMX196610:AMX197208 AWT196610:AWT197208 BGP196610:BGP197208 BQL196610:BQL197208 CAH196610:CAH197208 CKD196610:CKD197208 CTZ196610:CTZ197208 DDV196610:DDV197208 DNR196610:DNR197208 DXN196610:DXN197208 EHJ196610:EHJ197208 ERF196610:ERF197208 FBB196610:FBB197208 FKX196610:FKX197208 FUT196610:FUT197208 GEP196610:GEP197208 GOL196610:GOL197208 GYH196610:GYH197208 HID196610:HID197208 HRZ196610:HRZ197208 IBV196610:IBV197208 ILR196610:ILR197208 IVN196610:IVN197208 JFJ196610:JFJ197208 JPF196610:JPF197208 JZB196610:JZB197208 KIX196610:KIX197208 KST196610:KST197208 LCP196610:LCP197208 LML196610:LML197208 LWH196610:LWH197208 MGD196610:MGD197208 MPZ196610:MPZ197208 MZV196610:MZV197208 NJR196610:NJR197208 NTN196610:NTN197208 ODJ196610:ODJ197208 ONF196610:ONF197208 OXB196610:OXB197208 PGX196610:PGX197208 PQT196610:PQT197208 QAP196610:QAP197208 QKL196610:QKL197208 QUH196610:QUH197208 RED196610:RED197208 RNZ196610:RNZ197208 RXV196610:RXV197208 SHR196610:SHR197208 SRN196610:SRN197208 TBJ196610:TBJ197208 TLF196610:TLF197208 TVB196610:TVB197208 UEX196610:UEX197208 UOT196610:UOT197208 UYP196610:UYP197208 VIL196610:VIL197208 VSH196610:VSH197208 WCD196610:WCD197208 WLZ196610:WLZ197208 WVV196610:WVV197208 N262146:N262744 JJ262146:JJ262744 TF262146:TF262744 ADB262146:ADB262744 AMX262146:AMX262744 AWT262146:AWT262744 BGP262146:BGP262744 BQL262146:BQL262744 CAH262146:CAH262744 CKD262146:CKD262744 CTZ262146:CTZ262744 DDV262146:DDV262744 DNR262146:DNR262744 DXN262146:DXN262744 EHJ262146:EHJ262744 ERF262146:ERF262744 FBB262146:FBB262744 FKX262146:FKX262744 FUT262146:FUT262744 GEP262146:GEP262744 GOL262146:GOL262744 GYH262146:GYH262744 HID262146:HID262744 HRZ262146:HRZ262744 IBV262146:IBV262744 ILR262146:ILR262744 IVN262146:IVN262744 JFJ262146:JFJ262744 JPF262146:JPF262744 JZB262146:JZB262744 KIX262146:KIX262744 KST262146:KST262744 LCP262146:LCP262744 LML262146:LML262744 LWH262146:LWH262744 MGD262146:MGD262744 MPZ262146:MPZ262744 MZV262146:MZV262744 NJR262146:NJR262744 NTN262146:NTN262744 ODJ262146:ODJ262744 ONF262146:ONF262744 OXB262146:OXB262744 PGX262146:PGX262744 PQT262146:PQT262744 QAP262146:QAP262744 QKL262146:QKL262744 QUH262146:QUH262744 RED262146:RED262744 RNZ262146:RNZ262744 RXV262146:RXV262744 SHR262146:SHR262744 SRN262146:SRN262744 TBJ262146:TBJ262744 TLF262146:TLF262744 TVB262146:TVB262744 UEX262146:UEX262744 UOT262146:UOT262744 UYP262146:UYP262744 VIL262146:VIL262744 VSH262146:VSH262744 WCD262146:WCD262744 WLZ262146:WLZ262744 WVV262146:WVV262744 N327682:N328280 JJ327682:JJ328280 TF327682:TF328280 ADB327682:ADB328280 AMX327682:AMX328280 AWT327682:AWT328280 BGP327682:BGP328280 BQL327682:BQL328280 CAH327682:CAH328280 CKD327682:CKD328280 CTZ327682:CTZ328280 DDV327682:DDV328280 DNR327682:DNR328280 DXN327682:DXN328280 EHJ327682:EHJ328280 ERF327682:ERF328280 FBB327682:FBB328280 FKX327682:FKX328280 FUT327682:FUT328280 GEP327682:GEP328280 GOL327682:GOL328280 GYH327682:GYH328280 HID327682:HID328280 HRZ327682:HRZ328280 IBV327682:IBV328280 ILR327682:ILR328280 IVN327682:IVN328280 JFJ327682:JFJ328280 JPF327682:JPF328280 JZB327682:JZB328280 KIX327682:KIX328280 KST327682:KST328280 LCP327682:LCP328280 LML327682:LML328280 LWH327682:LWH328280 MGD327682:MGD328280 MPZ327682:MPZ328280 MZV327682:MZV328280 NJR327682:NJR328280 NTN327682:NTN328280 ODJ327682:ODJ328280 ONF327682:ONF328280 OXB327682:OXB328280 PGX327682:PGX328280 PQT327682:PQT328280 QAP327682:QAP328280 QKL327682:QKL328280 QUH327682:QUH328280 RED327682:RED328280 RNZ327682:RNZ328280 RXV327682:RXV328280 SHR327682:SHR328280 SRN327682:SRN328280 TBJ327682:TBJ328280 TLF327682:TLF328280 TVB327682:TVB328280 UEX327682:UEX328280 UOT327682:UOT328280 UYP327682:UYP328280 VIL327682:VIL328280 VSH327682:VSH328280 WCD327682:WCD328280 WLZ327682:WLZ328280 WVV327682:WVV328280 N393218:N393816 JJ393218:JJ393816 TF393218:TF393816 ADB393218:ADB393816 AMX393218:AMX393816 AWT393218:AWT393816 BGP393218:BGP393816 BQL393218:BQL393816 CAH393218:CAH393816 CKD393218:CKD393816 CTZ393218:CTZ393816 DDV393218:DDV393816 DNR393218:DNR393816 DXN393218:DXN393816 EHJ393218:EHJ393816 ERF393218:ERF393816 FBB393218:FBB393816 FKX393218:FKX393816 FUT393218:FUT393816 GEP393218:GEP393816 GOL393218:GOL393816 GYH393218:GYH393816 HID393218:HID393816 HRZ393218:HRZ393816 IBV393218:IBV393816 ILR393218:ILR393816 IVN393218:IVN393816 JFJ393218:JFJ393816 JPF393218:JPF393816 JZB393218:JZB393816 KIX393218:KIX393816 KST393218:KST393816 LCP393218:LCP393816 LML393218:LML393816 LWH393218:LWH393816 MGD393218:MGD393816 MPZ393218:MPZ393816 MZV393218:MZV393816 NJR393218:NJR393816 NTN393218:NTN393816 ODJ393218:ODJ393816 ONF393218:ONF393816 OXB393218:OXB393816 PGX393218:PGX393816 PQT393218:PQT393816 QAP393218:QAP393816 QKL393218:QKL393816 QUH393218:QUH393816 RED393218:RED393816 RNZ393218:RNZ393816 RXV393218:RXV393816 SHR393218:SHR393816 SRN393218:SRN393816 TBJ393218:TBJ393816 TLF393218:TLF393816 TVB393218:TVB393816 UEX393218:UEX393816 UOT393218:UOT393816 UYP393218:UYP393816 VIL393218:VIL393816 VSH393218:VSH393816 WCD393218:WCD393816 WLZ393218:WLZ393816 WVV393218:WVV393816 N458754:N459352 JJ458754:JJ459352 TF458754:TF459352 ADB458754:ADB459352 AMX458754:AMX459352 AWT458754:AWT459352 BGP458754:BGP459352 BQL458754:BQL459352 CAH458754:CAH459352 CKD458754:CKD459352 CTZ458754:CTZ459352 DDV458754:DDV459352 DNR458754:DNR459352 DXN458754:DXN459352 EHJ458754:EHJ459352 ERF458754:ERF459352 FBB458754:FBB459352 FKX458754:FKX459352 FUT458754:FUT459352 GEP458754:GEP459352 GOL458754:GOL459352 GYH458754:GYH459352 HID458754:HID459352 HRZ458754:HRZ459352 IBV458754:IBV459352 ILR458754:ILR459352 IVN458754:IVN459352 JFJ458754:JFJ459352 JPF458754:JPF459352 JZB458754:JZB459352 KIX458754:KIX459352 KST458754:KST459352 LCP458754:LCP459352 LML458754:LML459352 LWH458754:LWH459352 MGD458754:MGD459352 MPZ458754:MPZ459352 MZV458754:MZV459352 NJR458754:NJR459352 NTN458754:NTN459352 ODJ458754:ODJ459352 ONF458754:ONF459352 OXB458754:OXB459352 PGX458754:PGX459352 PQT458754:PQT459352 QAP458754:QAP459352 QKL458754:QKL459352 QUH458754:QUH459352 RED458754:RED459352 RNZ458754:RNZ459352 RXV458754:RXV459352 SHR458754:SHR459352 SRN458754:SRN459352 TBJ458754:TBJ459352 TLF458754:TLF459352 TVB458754:TVB459352 UEX458754:UEX459352 UOT458754:UOT459352 UYP458754:UYP459352 VIL458754:VIL459352 VSH458754:VSH459352 WCD458754:WCD459352 WLZ458754:WLZ459352 WVV458754:WVV459352 N524290:N524888 JJ524290:JJ524888 TF524290:TF524888 ADB524290:ADB524888 AMX524290:AMX524888 AWT524290:AWT524888 BGP524290:BGP524888 BQL524290:BQL524888 CAH524290:CAH524888 CKD524290:CKD524888 CTZ524290:CTZ524888 DDV524290:DDV524888 DNR524290:DNR524888 DXN524290:DXN524888 EHJ524290:EHJ524888 ERF524290:ERF524888 FBB524290:FBB524888 FKX524290:FKX524888 FUT524290:FUT524888 GEP524290:GEP524888 GOL524290:GOL524888 GYH524290:GYH524888 HID524290:HID524888 HRZ524290:HRZ524888 IBV524290:IBV524888 ILR524290:ILR524888 IVN524290:IVN524888 JFJ524290:JFJ524888 JPF524290:JPF524888 JZB524290:JZB524888 KIX524290:KIX524888 KST524290:KST524888 LCP524290:LCP524888 LML524290:LML524888 LWH524290:LWH524888 MGD524290:MGD524888 MPZ524290:MPZ524888 MZV524290:MZV524888 NJR524290:NJR524888 NTN524290:NTN524888 ODJ524290:ODJ524888 ONF524290:ONF524888 OXB524290:OXB524888 PGX524290:PGX524888 PQT524290:PQT524888 QAP524290:QAP524888 QKL524290:QKL524888 QUH524290:QUH524888 RED524290:RED524888 RNZ524290:RNZ524888 RXV524290:RXV524888 SHR524290:SHR524888 SRN524290:SRN524888 TBJ524290:TBJ524888 TLF524290:TLF524888 TVB524290:TVB524888 UEX524290:UEX524888 UOT524290:UOT524888 UYP524290:UYP524888 VIL524290:VIL524888 VSH524290:VSH524888 WCD524290:WCD524888 WLZ524290:WLZ524888 WVV524290:WVV524888 N589826:N590424 JJ589826:JJ590424 TF589826:TF590424 ADB589826:ADB590424 AMX589826:AMX590424 AWT589826:AWT590424 BGP589826:BGP590424 BQL589826:BQL590424 CAH589826:CAH590424 CKD589826:CKD590424 CTZ589826:CTZ590424 DDV589826:DDV590424 DNR589826:DNR590424 DXN589826:DXN590424 EHJ589826:EHJ590424 ERF589826:ERF590424 FBB589826:FBB590424 FKX589826:FKX590424 FUT589826:FUT590424 GEP589826:GEP590424 GOL589826:GOL590424 GYH589826:GYH590424 HID589826:HID590424 HRZ589826:HRZ590424 IBV589826:IBV590424 ILR589826:ILR590424 IVN589826:IVN590424 JFJ589826:JFJ590424 JPF589826:JPF590424 JZB589826:JZB590424 KIX589826:KIX590424 KST589826:KST590424 LCP589826:LCP590424 LML589826:LML590424 LWH589826:LWH590424 MGD589826:MGD590424 MPZ589826:MPZ590424 MZV589826:MZV590424 NJR589826:NJR590424 NTN589826:NTN590424 ODJ589826:ODJ590424 ONF589826:ONF590424 OXB589826:OXB590424 PGX589826:PGX590424 PQT589826:PQT590424 QAP589826:QAP590424 QKL589826:QKL590424 QUH589826:QUH590424 RED589826:RED590424 RNZ589826:RNZ590424 RXV589826:RXV590424 SHR589826:SHR590424 SRN589826:SRN590424 TBJ589826:TBJ590424 TLF589826:TLF590424 TVB589826:TVB590424 UEX589826:UEX590424 UOT589826:UOT590424 UYP589826:UYP590424 VIL589826:VIL590424 VSH589826:VSH590424 WCD589826:WCD590424 WLZ589826:WLZ590424 WVV589826:WVV590424 N655362:N655960 JJ655362:JJ655960 TF655362:TF655960 ADB655362:ADB655960 AMX655362:AMX655960 AWT655362:AWT655960 BGP655362:BGP655960 BQL655362:BQL655960 CAH655362:CAH655960 CKD655362:CKD655960 CTZ655362:CTZ655960 DDV655362:DDV655960 DNR655362:DNR655960 DXN655362:DXN655960 EHJ655362:EHJ655960 ERF655362:ERF655960 FBB655362:FBB655960 FKX655362:FKX655960 FUT655362:FUT655960 GEP655362:GEP655960 GOL655362:GOL655960 GYH655362:GYH655960 HID655362:HID655960 HRZ655362:HRZ655960 IBV655362:IBV655960 ILR655362:ILR655960 IVN655362:IVN655960 JFJ655362:JFJ655960 JPF655362:JPF655960 JZB655362:JZB655960 KIX655362:KIX655960 KST655362:KST655960 LCP655362:LCP655960 LML655362:LML655960 LWH655362:LWH655960 MGD655362:MGD655960 MPZ655362:MPZ655960 MZV655362:MZV655960 NJR655362:NJR655960 NTN655362:NTN655960 ODJ655362:ODJ655960 ONF655362:ONF655960 OXB655362:OXB655960 PGX655362:PGX655960 PQT655362:PQT655960 QAP655362:QAP655960 QKL655362:QKL655960 QUH655362:QUH655960 RED655362:RED655960 RNZ655362:RNZ655960 RXV655362:RXV655960 SHR655362:SHR655960 SRN655362:SRN655960 TBJ655362:TBJ655960 TLF655362:TLF655960 TVB655362:TVB655960 UEX655362:UEX655960 UOT655362:UOT655960 UYP655362:UYP655960 VIL655362:VIL655960 VSH655362:VSH655960 WCD655362:WCD655960 WLZ655362:WLZ655960 WVV655362:WVV655960 N720898:N721496 JJ720898:JJ721496 TF720898:TF721496 ADB720898:ADB721496 AMX720898:AMX721496 AWT720898:AWT721496 BGP720898:BGP721496 BQL720898:BQL721496 CAH720898:CAH721496 CKD720898:CKD721496 CTZ720898:CTZ721496 DDV720898:DDV721496 DNR720898:DNR721496 DXN720898:DXN721496 EHJ720898:EHJ721496 ERF720898:ERF721496 FBB720898:FBB721496 FKX720898:FKX721496 FUT720898:FUT721496 GEP720898:GEP721496 GOL720898:GOL721496 GYH720898:GYH721496 HID720898:HID721496 HRZ720898:HRZ721496 IBV720898:IBV721496 ILR720898:ILR721496 IVN720898:IVN721496 JFJ720898:JFJ721496 JPF720898:JPF721496 JZB720898:JZB721496 KIX720898:KIX721496 KST720898:KST721496 LCP720898:LCP721496 LML720898:LML721496 LWH720898:LWH721496 MGD720898:MGD721496 MPZ720898:MPZ721496 MZV720898:MZV721496 NJR720898:NJR721496 NTN720898:NTN721496 ODJ720898:ODJ721496 ONF720898:ONF721496 OXB720898:OXB721496 PGX720898:PGX721496 PQT720898:PQT721496 QAP720898:QAP721496 QKL720898:QKL721496 QUH720898:QUH721496 RED720898:RED721496 RNZ720898:RNZ721496 RXV720898:RXV721496 SHR720898:SHR721496 SRN720898:SRN721496 TBJ720898:TBJ721496 TLF720898:TLF721496 TVB720898:TVB721496 UEX720898:UEX721496 UOT720898:UOT721496 UYP720898:UYP721496 VIL720898:VIL721496 VSH720898:VSH721496 WCD720898:WCD721496 WLZ720898:WLZ721496 WVV720898:WVV721496 N786434:N787032 JJ786434:JJ787032 TF786434:TF787032 ADB786434:ADB787032 AMX786434:AMX787032 AWT786434:AWT787032 BGP786434:BGP787032 BQL786434:BQL787032 CAH786434:CAH787032 CKD786434:CKD787032 CTZ786434:CTZ787032 DDV786434:DDV787032 DNR786434:DNR787032 DXN786434:DXN787032 EHJ786434:EHJ787032 ERF786434:ERF787032 FBB786434:FBB787032 FKX786434:FKX787032 FUT786434:FUT787032 GEP786434:GEP787032 GOL786434:GOL787032 GYH786434:GYH787032 HID786434:HID787032 HRZ786434:HRZ787032 IBV786434:IBV787032 ILR786434:ILR787032 IVN786434:IVN787032 JFJ786434:JFJ787032 JPF786434:JPF787032 JZB786434:JZB787032 KIX786434:KIX787032 KST786434:KST787032 LCP786434:LCP787032 LML786434:LML787032 LWH786434:LWH787032 MGD786434:MGD787032 MPZ786434:MPZ787032 MZV786434:MZV787032 NJR786434:NJR787032 NTN786434:NTN787032 ODJ786434:ODJ787032 ONF786434:ONF787032 OXB786434:OXB787032 PGX786434:PGX787032 PQT786434:PQT787032 QAP786434:QAP787032 QKL786434:QKL787032 QUH786434:QUH787032 RED786434:RED787032 RNZ786434:RNZ787032 RXV786434:RXV787032 SHR786434:SHR787032 SRN786434:SRN787032 TBJ786434:TBJ787032 TLF786434:TLF787032 TVB786434:TVB787032 UEX786434:UEX787032 UOT786434:UOT787032 UYP786434:UYP787032 VIL786434:VIL787032 VSH786434:VSH787032 WCD786434:WCD787032 WLZ786434:WLZ787032 WVV786434:WVV787032 N851970:N852568 JJ851970:JJ852568 TF851970:TF852568 ADB851970:ADB852568 AMX851970:AMX852568 AWT851970:AWT852568 BGP851970:BGP852568 BQL851970:BQL852568 CAH851970:CAH852568 CKD851970:CKD852568 CTZ851970:CTZ852568 DDV851970:DDV852568 DNR851970:DNR852568 DXN851970:DXN852568 EHJ851970:EHJ852568 ERF851970:ERF852568 FBB851970:FBB852568 FKX851970:FKX852568 FUT851970:FUT852568 GEP851970:GEP852568 GOL851970:GOL852568 GYH851970:GYH852568 HID851970:HID852568 HRZ851970:HRZ852568 IBV851970:IBV852568 ILR851970:ILR852568 IVN851970:IVN852568 JFJ851970:JFJ852568 JPF851970:JPF852568 JZB851970:JZB852568 KIX851970:KIX852568 KST851970:KST852568 LCP851970:LCP852568 LML851970:LML852568 LWH851970:LWH852568 MGD851970:MGD852568 MPZ851970:MPZ852568 MZV851970:MZV852568 NJR851970:NJR852568 NTN851970:NTN852568 ODJ851970:ODJ852568 ONF851970:ONF852568 OXB851970:OXB852568 PGX851970:PGX852568 PQT851970:PQT852568 QAP851970:QAP852568 QKL851970:QKL852568 QUH851970:QUH852568 RED851970:RED852568 RNZ851970:RNZ852568 RXV851970:RXV852568 SHR851970:SHR852568 SRN851970:SRN852568 TBJ851970:TBJ852568 TLF851970:TLF852568 TVB851970:TVB852568 UEX851970:UEX852568 UOT851970:UOT852568 UYP851970:UYP852568 VIL851970:VIL852568 VSH851970:VSH852568 WCD851970:WCD852568 WLZ851970:WLZ852568 WVV851970:WVV852568 N917506:N918104 JJ917506:JJ918104 TF917506:TF918104 ADB917506:ADB918104 AMX917506:AMX918104 AWT917506:AWT918104 BGP917506:BGP918104 BQL917506:BQL918104 CAH917506:CAH918104 CKD917506:CKD918104 CTZ917506:CTZ918104 DDV917506:DDV918104 DNR917506:DNR918104 DXN917506:DXN918104 EHJ917506:EHJ918104 ERF917506:ERF918104 FBB917506:FBB918104 FKX917506:FKX918104 FUT917506:FUT918104 GEP917506:GEP918104 GOL917506:GOL918104 GYH917506:GYH918104 HID917506:HID918104 HRZ917506:HRZ918104 IBV917506:IBV918104 ILR917506:ILR918104 IVN917506:IVN918104 JFJ917506:JFJ918104 JPF917506:JPF918104 JZB917506:JZB918104 KIX917506:KIX918104 KST917506:KST918104 LCP917506:LCP918104 LML917506:LML918104 LWH917506:LWH918104 MGD917506:MGD918104 MPZ917506:MPZ918104 MZV917506:MZV918104 NJR917506:NJR918104 NTN917506:NTN918104 ODJ917506:ODJ918104 ONF917506:ONF918104 OXB917506:OXB918104 PGX917506:PGX918104 PQT917506:PQT918104 QAP917506:QAP918104 QKL917506:QKL918104 QUH917506:QUH918104 RED917506:RED918104 RNZ917506:RNZ918104 RXV917506:RXV918104 SHR917506:SHR918104 SRN917506:SRN918104 TBJ917506:TBJ918104 TLF917506:TLF918104 TVB917506:TVB918104 UEX917506:UEX918104 UOT917506:UOT918104 UYP917506:UYP918104 VIL917506:VIL918104 VSH917506:VSH918104 WCD917506:WCD918104 WLZ917506:WLZ918104 WVV917506:WVV918104 N983042:N983640 JJ983042:JJ983640 TF983042:TF983640 ADB983042:ADB983640 AMX983042:AMX983640 AWT983042:AWT983640 BGP983042:BGP983640 BQL983042:BQL983640 CAH983042:CAH983640 CKD983042:CKD983640 CTZ983042:CTZ983640 DDV983042:DDV983640 DNR983042:DNR983640 DXN983042:DXN983640 EHJ983042:EHJ983640 ERF983042:ERF983640 FBB983042:FBB983640 FKX983042:FKX983640 FUT983042:FUT983640 GEP983042:GEP983640 GOL983042:GOL983640 GYH983042:GYH983640 HID983042:HID983640 HRZ983042:HRZ983640 IBV983042:IBV983640 ILR983042:ILR983640 IVN983042:IVN983640 JFJ983042:JFJ983640 JPF983042:JPF983640 JZB983042:JZB983640 KIX983042:KIX983640 KST983042:KST983640 LCP983042:LCP983640 LML983042:LML983640 LWH983042:LWH983640 MGD983042:MGD983640 MPZ983042:MPZ983640 MZV983042:MZV983640 NJR983042:NJR983640 NTN983042:NTN983640 ODJ983042:ODJ983640 ONF983042:ONF983640 OXB983042:OXB983640 PGX983042:PGX983640 PQT983042:PQT983640 QAP983042:QAP983640 QKL983042:QKL983640 QUH983042:QUH983640 RED983042:RED983640 RNZ983042:RNZ983640 RXV983042:RXV983640 SHR983042:SHR983640 SRN983042:SRN983640 TBJ983042:TBJ983640 TLF983042:TLF983640 TVB983042:TVB983640 UEX983042:UEX983640 UOT983042:UOT983640 UYP983042:UYP983640 VIL983042:VIL983640 VSH983042:VSH983640 WCD983042:WCD983640 WLZ983042:WLZ983640 WVV983042:WVV983640" xr:uid="{00000000-0002-0000-0600-000001000000}">
      <formula1>#REF!</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X194"/>
  <sheetViews>
    <sheetView zoomScale="70" workbookViewId="0">
      <pane xSplit="2" ySplit="1" topLeftCell="F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5016</v>
      </c>
      <c r="B2" s="498" t="s">
        <v>5000</v>
      </c>
      <c r="C2" s="500"/>
      <c r="D2" s="500"/>
      <c r="E2" s="502">
        <v>16777215</v>
      </c>
      <c r="F2" s="27">
        <v>1</v>
      </c>
      <c r="G2" s="28" t="s">
        <v>3337</v>
      </c>
      <c r="H2" s="28" t="s">
        <v>5017</v>
      </c>
      <c r="I2" s="79"/>
      <c r="J2" s="28" t="s">
        <v>32</v>
      </c>
      <c r="K2" s="29">
        <v>8</v>
      </c>
      <c r="L2" s="29"/>
      <c r="M2" s="30" t="s">
        <v>33</v>
      </c>
      <c r="N2" s="30" t="s">
        <v>33</v>
      </c>
      <c r="O2" s="28" t="s">
        <v>40</v>
      </c>
      <c r="P2" s="28"/>
      <c r="Q2" s="28"/>
      <c r="R2" s="28"/>
      <c r="S2" s="28"/>
      <c r="T2" s="28"/>
      <c r="U2" s="28"/>
      <c r="V2" s="28"/>
      <c r="W2" s="33"/>
    </row>
    <row r="3" spans="1:23" x14ac:dyDescent="0.2">
      <c r="A3" s="497"/>
      <c r="B3" s="499"/>
      <c r="C3" s="501"/>
      <c r="D3" s="501"/>
      <c r="E3" s="503"/>
      <c r="F3" s="17">
        <v>2</v>
      </c>
      <c r="G3" s="18" t="s">
        <v>3341</v>
      </c>
      <c r="H3" s="18" t="s">
        <v>5018</v>
      </c>
      <c r="I3" s="80"/>
      <c r="J3" s="18" t="s">
        <v>32</v>
      </c>
      <c r="K3" s="19">
        <v>2</v>
      </c>
      <c r="L3" s="19"/>
      <c r="M3" s="20" t="s">
        <v>34</v>
      </c>
      <c r="N3" s="20" t="s">
        <v>34</v>
      </c>
      <c r="O3" s="18" t="s">
        <v>42</v>
      </c>
      <c r="P3" s="18"/>
      <c r="Q3" s="18"/>
      <c r="R3" s="18"/>
      <c r="S3" s="18"/>
      <c r="T3" s="18"/>
      <c r="U3" s="18"/>
      <c r="V3" s="18"/>
      <c r="W3" s="34"/>
    </row>
    <row r="4" spans="1:23" x14ac:dyDescent="0.2">
      <c r="A4" s="497"/>
      <c r="B4" s="499"/>
      <c r="C4" s="501"/>
      <c r="D4" s="501"/>
      <c r="E4" s="503"/>
      <c r="F4" s="17">
        <v>3</v>
      </c>
      <c r="G4" s="18" t="s">
        <v>3343</v>
      </c>
      <c r="H4" s="18" t="s">
        <v>5019</v>
      </c>
      <c r="I4" s="80"/>
      <c r="J4" s="18" t="s">
        <v>32</v>
      </c>
      <c r="K4" s="19">
        <v>2</v>
      </c>
      <c r="L4" s="19"/>
      <c r="M4" s="20" t="s">
        <v>34</v>
      </c>
      <c r="N4" s="20" t="s">
        <v>34</v>
      </c>
      <c r="O4" s="18" t="s">
        <v>42</v>
      </c>
      <c r="P4" s="18"/>
      <c r="Q4" s="18"/>
      <c r="R4" s="18"/>
      <c r="S4" s="18"/>
      <c r="T4" s="18"/>
      <c r="U4" s="18"/>
      <c r="V4" s="18"/>
      <c r="W4" s="34"/>
    </row>
    <row r="5" spans="1:23" x14ac:dyDescent="0.2">
      <c r="A5" s="497"/>
      <c r="B5" s="499"/>
      <c r="C5" s="501"/>
      <c r="D5" s="501"/>
      <c r="E5" s="503"/>
      <c r="F5" s="17">
        <v>4</v>
      </c>
      <c r="G5" s="18" t="s">
        <v>3347</v>
      </c>
      <c r="H5" s="18" t="s">
        <v>5020</v>
      </c>
      <c r="I5" s="80"/>
      <c r="J5" s="18" t="s">
        <v>32</v>
      </c>
      <c r="K5" s="19">
        <v>1</v>
      </c>
      <c r="L5" s="19"/>
      <c r="M5" s="20" t="s">
        <v>34</v>
      </c>
      <c r="N5" s="20" t="s">
        <v>34</v>
      </c>
      <c r="O5" s="18" t="s">
        <v>35</v>
      </c>
      <c r="P5" s="18"/>
      <c r="Q5" s="18"/>
      <c r="R5" s="18"/>
      <c r="S5" s="18"/>
      <c r="T5" s="18"/>
      <c r="U5" s="18"/>
      <c r="V5" s="18"/>
      <c r="W5" s="34"/>
    </row>
    <row r="6" spans="1:23" x14ac:dyDescent="0.2">
      <c r="A6" s="497"/>
      <c r="B6" s="499"/>
      <c r="C6" s="501"/>
      <c r="D6" s="501"/>
      <c r="E6" s="503"/>
      <c r="F6" s="17">
        <v>5</v>
      </c>
      <c r="G6" s="18" t="s">
        <v>988</v>
      </c>
      <c r="H6" s="18" t="s">
        <v>5021</v>
      </c>
      <c r="I6" s="80"/>
      <c r="J6" s="18" t="s">
        <v>134</v>
      </c>
      <c r="K6" s="19">
        <v>6</v>
      </c>
      <c r="L6" s="19">
        <v>0</v>
      </c>
      <c r="M6" s="20" t="s">
        <v>34</v>
      </c>
      <c r="N6" s="20" t="s">
        <v>34</v>
      </c>
      <c r="O6" s="18" t="s">
        <v>1920</v>
      </c>
      <c r="P6" s="18"/>
      <c r="Q6" s="18"/>
      <c r="R6" s="18"/>
      <c r="S6" s="18"/>
      <c r="T6" s="18"/>
      <c r="U6" s="18"/>
      <c r="V6" s="18"/>
      <c r="W6" s="34"/>
    </row>
    <row r="7" spans="1:23" x14ac:dyDescent="0.2">
      <c r="A7" s="497"/>
      <c r="B7" s="499"/>
      <c r="C7" s="501"/>
      <c r="D7" s="501"/>
      <c r="E7" s="503"/>
      <c r="F7" s="17">
        <v>6</v>
      </c>
      <c r="G7" s="18" t="s">
        <v>3352</v>
      </c>
      <c r="H7" s="18" t="s">
        <v>5022</v>
      </c>
      <c r="I7" s="80"/>
      <c r="J7" s="18" t="s">
        <v>134</v>
      </c>
      <c r="K7" s="19">
        <v>1</v>
      </c>
      <c r="L7" s="19">
        <v>0</v>
      </c>
      <c r="M7" s="20" t="s">
        <v>34</v>
      </c>
      <c r="N7" s="20" t="s">
        <v>34</v>
      </c>
      <c r="O7" s="18" t="s">
        <v>183</v>
      </c>
      <c r="P7" s="18"/>
      <c r="Q7" s="18"/>
      <c r="R7" s="18"/>
      <c r="S7" s="18"/>
      <c r="T7" s="18"/>
      <c r="U7" s="18"/>
      <c r="V7" s="18"/>
      <c r="W7" s="34"/>
    </row>
    <row r="8" spans="1:23" x14ac:dyDescent="0.2">
      <c r="A8" s="497"/>
      <c r="B8" s="499"/>
      <c r="C8" s="501"/>
      <c r="D8" s="501"/>
      <c r="E8" s="503"/>
      <c r="F8" s="17">
        <v>7</v>
      </c>
      <c r="G8" s="18" t="s">
        <v>3354</v>
      </c>
      <c r="H8" s="18" t="s">
        <v>5023</v>
      </c>
      <c r="I8" s="80"/>
      <c r="J8" s="18" t="s">
        <v>123</v>
      </c>
      <c r="K8" s="19"/>
      <c r="L8" s="19"/>
      <c r="M8" s="20" t="s">
        <v>34</v>
      </c>
      <c r="N8" s="20" t="s">
        <v>34</v>
      </c>
      <c r="O8" s="18" t="s">
        <v>124</v>
      </c>
      <c r="P8" s="18"/>
      <c r="Q8" s="18"/>
      <c r="R8" s="18"/>
      <c r="S8" s="18"/>
      <c r="T8" s="18"/>
      <c r="U8" s="18"/>
      <c r="V8" s="18"/>
      <c r="W8" s="34"/>
    </row>
    <row r="9" spans="1:23" x14ac:dyDescent="0.2">
      <c r="A9" s="497"/>
      <c r="B9" s="499"/>
      <c r="C9" s="501"/>
      <c r="D9" s="501"/>
      <c r="E9" s="503"/>
      <c r="F9" s="17">
        <v>8</v>
      </c>
      <c r="G9" s="18" t="s">
        <v>5024</v>
      </c>
      <c r="H9" s="18" t="s">
        <v>5025</v>
      </c>
      <c r="I9" s="80"/>
      <c r="J9" s="18" t="s">
        <v>44</v>
      </c>
      <c r="K9" s="19">
        <v>40</v>
      </c>
      <c r="L9" s="19"/>
      <c r="M9" s="20" t="s">
        <v>34</v>
      </c>
      <c r="N9" s="20" t="s">
        <v>34</v>
      </c>
      <c r="O9" s="18" t="s">
        <v>1007</v>
      </c>
      <c r="P9" s="18"/>
      <c r="Q9" s="18"/>
      <c r="R9" s="18"/>
      <c r="S9" s="18"/>
      <c r="T9" s="18"/>
      <c r="U9" s="18"/>
      <c r="V9" s="18"/>
      <c r="W9" s="34"/>
    </row>
    <row r="10" spans="1:23" x14ac:dyDescent="0.2">
      <c r="A10" s="497"/>
      <c r="B10" s="499"/>
      <c r="C10" s="501"/>
      <c r="D10" s="501"/>
      <c r="E10" s="503"/>
      <c r="F10" s="17">
        <v>9</v>
      </c>
      <c r="G10" s="18" t="s">
        <v>5026</v>
      </c>
      <c r="H10" s="18" t="s">
        <v>5027</v>
      </c>
      <c r="I10" s="80"/>
      <c r="J10" s="18" t="s">
        <v>123</v>
      </c>
      <c r="K10" s="19"/>
      <c r="L10" s="19"/>
      <c r="M10" s="20" t="s">
        <v>34</v>
      </c>
      <c r="N10" s="20" t="s">
        <v>34</v>
      </c>
      <c r="O10" s="18" t="s">
        <v>124</v>
      </c>
      <c r="P10" s="18"/>
      <c r="Q10" s="18"/>
      <c r="R10" s="18"/>
      <c r="S10" s="18"/>
      <c r="T10" s="18"/>
      <c r="U10" s="18"/>
      <c r="V10" s="18"/>
      <c r="W10" s="34"/>
    </row>
    <row r="11" spans="1:23" x14ac:dyDescent="0.2">
      <c r="A11" s="497"/>
      <c r="B11" s="499"/>
      <c r="C11" s="501"/>
      <c r="D11" s="501"/>
      <c r="E11" s="503"/>
      <c r="F11" s="17">
        <v>10</v>
      </c>
      <c r="G11" s="18" t="s">
        <v>5028</v>
      </c>
      <c r="H11" s="18" t="s">
        <v>5029</v>
      </c>
      <c r="I11" s="80"/>
      <c r="J11" s="18" t="s">
        <v>44</v>
      </c>
      <c r="K11" s="19">
        <v>40</v>
      </c>
      <c r="L11" s="19"/>
      <c r="M11" s="20" t="s">
        <v>34</v>
      </c>
      <c r="N11" s="20" t="s">
        <v>34</v>
      </c>
      <c r="O11" s="18" t="s">
        <v>1007</v>
      </c>
      <c r="P11" s="18"/>
      <c r="Q11" s="18"/>
      <c r="R11" s="18"/>
      <c r="S11" s="18"/>
      <c r="T11" s="18"/>
      <c r="U11" s="18"/>
      <c r="V11" s="18"/>
      <c r="W11" s="34"/>
    </row>
    <row r="12" spans="1:23" x14ac:dyDescent="0.2">
      <c r="A12" s="497"/>
      <c r="B12" s="499"/>
      <c r="C12" s="501"/>
      <c r="D12" s="501"/>
      <c r="E12" s="503"/>
      <c r="F12" s="17">
        <v>11</v>
      </c>
      <c r="G12" s="18" t="s">
        <v>5030</v>
      </c>
      <c r="H12" s="18" t="s">
        <v>5031</v>
      </c>
      <c r="I12" s="80"/>
      <c r="J12" s="18" t="s">
        <v>123</v>
      </c>
      <c r="K12" s="19"/>
      <c r="L12" s="19"/>
      <c r="M12" s="20" t="s">
        <v>34</v>
      </c>
      <c r="N12" s="20" t="s">
        <v>34</v>
      </c>
      <c r="O12" s="18" t="s">
        <v>124</v>
      </c>
      <c r="P12" s="18"/>
      <c r="Q12" s="18"/>
      <c r="R12" s="18"/>
      <c r="S12" s="18"/>
      <c r="T12" s="18"/>
      <c r="U12" s="18"/>
      <c r="V12" s="18"/>
      <c r="W12" s="34"/>
    </row>
    <row r="13" spans="1:23" x14ac:dyDescent="0.2">
      <c r="A13" s="497"/>
      <c r="B13" s="499"/>
      <c r="C13" s="501"/>
      <c r="D13" s="501"/>
      <c r="E13" s="503"/>
      <c r="F13" s="17">
        <v>12</v>
      </c>
      <c r="G13" s="18" t="s">
        <v>5032</v>
      </c>
      <c r="H13" s="18" t="s">
        <v>5033</v>
      </c>
      <c r="I13" s="80"/>
      <c r="J13" s="18" t="s">
        <v>44</v>
      </c>
      <c r="K13" s="19">
        <v>40</v>
      </c>
      <c r="L13" s="19"/>
      <c r="M13" s="20" t="s">
        <v>34</v>
      </c>
      <c r="N13" s="20" t="s">
        <v>34</v>
      </c>
      <c r="O13" s="18" t="s">
        <v>1007</v>
      </c>
      <c r="P13" s="18"/>
      <c r="Q13" s="18"/>
      <c r="R13" s="18"/>
      <c r="S13" s="18"/>
      <c r="T13" s="18"/>
      <c r="U13" s="18"/>
      <c r="V13" s="18"/>
      <c r="W13" s="34"/>
    </row>
    <row r="14" spans="1:23" x14ac:dyDescent="0.2">
      <c r="A14" s="497"/>
      <c r="B14" s="499"/>
      <c r="C14" s="501"/>
      <c r="D14" s="501"/>
      <c r="E14" s="503"/>
      <c r="F14" s="17">
        <v>13</v>
      </c>
      <c r="G14" s="18" t="s">
        <v>5034</v>
      </c>
      <c r="H14" s="18" t="s">
        <v>5035</v>
      </c>
      <c r="I14" s="80"/>
      <c r="J14" s="18" t="s">
        <v>123</v>
      </c>
      <c r="K14" s="19"/>
      <c r="L14" s="19"/>
      <c r="M14" s="20" t="s">
        <v>34</v>
      </c>
      <c r="N14" s="20" t="s">
        <v>34</v>
      </c>
      <c r="O14" s="18" t="s">
        <v>124</v>
      </c>
      <c r="P14" s="18"/>
      <c r="Q14" s="18"/>
      <c r="R14" s="18"/>
      <c r="S14" s="18"/>
      <c r="T14" s="18"/>
      <c r="U14" s="18"/>
      <c r="V14" s="18"/>
      <c r="W14" s="34"/>
    </row>
    <row r="15" spans="1:23" x14ac:dyDescent="0.2">
      <c r="A15" s="497"/>
      <c r="B15" s="499"/>
      <c r="C15" s="501"/>
      <c r="D15" s="501"/>
      <c r="E15" s="503"/>
      <c r="F15" s="17">
        <v>14</v>
      </c>
      <c r="G15" s="18" t="s">
        <v>5036</v>
      </c>
      <c r="H15" s="18" t="s">
        <v>5037</v>
      </c>
      <c r="I15" s="80"/>
      <c r="J15" s="18" t="s">
        <v>44</v>
      </c>
      <c r="K15" s="19">
        <v>40</v>
      </c>
      <c r="L15" s="19"/>
      <c r="M15" s="20" t="s">
        <v>34</v>
      </c>
      <c r="N15" s="20" t="s">
        <v>34</v>
      </c>
      <c r="O15" s="18" t="s">
        <v>1007</v>
      </c>
      <c r="P15" s="18"/>
      <c r="Q15" s="18"/>
      <c r="R15" s="18"/>
      <c r="S15" s="18"/>
      <c r="T15" s="18"/>
      <c r="U15" s="18"/>
      <c r="V15" s="18"/>
      <c r="W15" s="34"/>
    </row>
    <row r="16" spans="1:23" x14ac:dyDescent="0.2">
      <c r="A16" s="497"/>
      <c r="B16" s="499"/>
      <c r="C16" s="501"/>
      <c r="D16" s="501"/>
      <c r="E16" s="503"/>
      <c r="F16" s="17">
        <v>15</v>
      </c>
      <c r="G16" s="18" t="s">
        <v>5038</v>
      </c>
      <c r="H16" s="18" t="s">
        <v>5039</v>
      </c>
      <c r="I16" s="80"/>
      <c r="J16" s="18" t="s">
        <v>123</v>
      </c>
      <c r="K16" s="19"/>
      <c r="L16" s="19"/>
      <c r="M16" s="20" t="s">
        <v>34</v>
      </c>
      <c r="N16" s="20" t="s">
        <v>34</v>
      </c>
      <c r="O16" s="18" t="s">
        <v>124</v>
      </c>
      <c r="P16" s="18"/>
      <c r="Q16" s="18"/>
      <c r="R16" s="18"/>
      <c r="S16" s="18"/>
      <c r="T16" s="18"/>
      <c r="U16" s="18"/>
      <c r="V16" s="18"/>
      <c r="W16" s="34"/>
    </row>
    <row r="17" spans="1:23" x14ac:dyDescent="0.2">
      <c r="A17" s="497"/>
      <c r="B17" s="499"/>
      <c r="C17" s="501"/>
      <c r="D17" s="501"/>
      <c r="E17" s="503"/>
      <c r="F17" s="17">
        <v>16</v>
      </c>
      <c r="G17" s="18" t="s">
        <v>5040</v>
      </c>
      <c r="H17" s="18" t="s">
        <v>5041</v>
      </c>
      <c r="I17" s="80"/>
      <c r="J17" s="18" t="s">
        <v>44</v>
      </c>
      <c r="K17" s="19">
        <v>40</v>
      </c>
      <c r="L17" s="19"/>
      <c r="M17" s="20" t="s">
        <v>34</v>
      </c>
      <c r="N17" s="20" t="s">
        <v>34</v>
      </c>
      <c r="O17" s="18" t="s">
        <v>1007</v>
      </c>
      <c r="P17" s="18"/>
      <c r="Q17" s="18"/>
      <c r="R17" s="18"/>
      <c r="S17" s="18"/>
      <c r="T17" s="18"/>
      <c r="U17" s="18"/>
      <c r="V17" s="18"/>
      <c r="W17" s="34"/>
    </row>
    <row r="18" spans="1:23" x14ac:dyDescent="0.2">
      <c r="A18" s="497"/>
      <c r="B18" s="499"/>
      <c r="C18" s="501"/>
      <c r="D18" s="501"/>
      <c r="E18" s="503"/>
      <c r="F18" s="17">
        <v>17</v>
      </c>
      <c r="G18" s="18" t="s">
        <v>5042</v>
      </c>
      <c r="H18" s="18" t="s">
        <v>5043</v>
      </c>
      <c r="I18" s="80"/>
      <c r="J18" s="18" t="s">
        <v>123</v>
      </c>
      <c r="K18" s="19"/>
      <c r="L18" s="19"/>
      <c r="M18" s="20" t="s">
        <v>34</v>
      </c>
      <c r="N18" s="20" t="s">
        <v>34</v>
      </c>
      <c r="O18" s="18" t="s">
        <v>124</v>
      </c>
      <c r="P18" s="18"/>
      <c r="Q18" s="18"/>
      <c r="R18" s="18"/>
      <c r="S18" s="18"/>
      <c r="T18" s="18"/>
      <c r="U18" s="18"/>
      <c r="V18" s="18"/>
      <c r="W18" s="34"/>
    </row>
    <row r="19" spans="1:23" x14ac:dyDescent="0.2">
      <c r="A19" s="497"/>
      <c r="B19" s="499"/>
      <c r="C19" s="501"/>
      <c r="D19" s="501"/>
      <c r="E19" s="503"/>
      <c r="F19" s="17">
        <v>18</v>
      </c>
      <c r="G19" s="18" t="s">
        <v>5044</v>
      </c>
      <c r="H19" s="18" t="s">
        <v>5045</v>
      </c>
      <c r="I19" s="80"/>
      <c r="J19" s="18" t="s">
        <v>44</v>
      </c>
      <c r="K19" s="19">
        <v>40</v>
      </c>
      <c r="L19" s="19"/>
      <c r="M19" s="20" t="s">
        <v>34</v>
      </c>
      <c r="N19" s="20" t="s">
        <v>34</v>
      </c>
      <c r="O19" s="18" t="s">
        <v>1007</v>
      </c>
      <c r="P19" s="18"/>
      <c r="Q19" s="18"/>
      <c r="R19" s="18"/>
      <c r="S19" s="18"/>
      <c r="T19" s="18"/>
      <c r="U19" s="18"/>
      <c r="V19" s="18"/>
      <c r="W19" s="34"/>
    </row>
    <row r="20" spans="1:23" x14ac:dyDescent="0.2">
      <c r="A20" s="497"/>
      <c r="B20" s="499"/>
      <c r="C20" s="501"/>
      <c r="D20" s="501"/>
      <c r="E20" s="503"/>
      <c r="F20" s="17">
        <v>19</v>
      </c>
      <c r="G20" s="18" t="s">
        <v>5046</v>
      </c>
      <c r="H20" s="18" t="s">
        <v>5047</v>
      </c>
      <c r="I20" s="80"/>
      <c r="J20" s="18" t="s">
        <v>123</v>
      </c>
      <c r="K20" s="19"/>
      <c r="L20" s="19"/>
      <c r="M20" s="20" t="s">
        <v>34</v>
      </c>
      <c r="N20" s="20" t="s">
        <v>34</v>
      </c>
      <c r="O20" s="18" t="s">
        <v>124</v>
      </c>
      <c r="P20" s="18"/>
      <c r="Q20" s="18"/>
      <c r="R20" s="18"/>
      <c r="S20" s="18"/>
      <c r="T20" s="18"/>
      <c r="U20" s="18"/>
      <c r="V20" s="18"/>
      <c r="W20" s="34"/>
    </row>
    <row r="21" spans="1:23" x14ac:dyDescent="0.2">
      <c r="A21" s="497"/>
      <c r="B21" s="499"/>
      <c r="C21" s="501"/>
      <c r="D21" s="501"/>
      <c r="E21" s="503"/>
      <c r="F21" s="17">
        <v>20</v>
      </c>
      <c r="G21" s="18" t="s">
        <v>5048</v>
      </c>
      <c r="H21" s="18" t="s">
        <v>5049</v>
      </c>
      <c r="I21" s="80"/>
      <c r="J21" s="18" t="s">
        <v>44</v>
      </c>
      <c r="K21" s="19">
        <v>40</v>
      </c>
      <c r="L21" s="19"/>
      <c r="M21" s="20" t="s">
        <v>34</v>
      </c>
      <c r="N21" s="20" t="s">
        <v>34</v>
      </c>
      <c r="O21" s="18" t="s">
        <v>1007</v>
      </c>
      <c r="P21" s="18"/>
      <c r="Q21" s="18"/>
      <c r="R21" s="18"/>
      <c r="S21" s="18"/>
      <c r="T21" s="18"/>
      <c r="U21" s="18"/>
      <c r="V21" s="18"/>
      <c r="W21" s="34"/>
    </row>
    <row r="22" spans="1:23" x14ac:dyDescent="0.2">
      <c r="A22" s="497"/>
      <c r="B22" s="499"/>
      <c r="C22" s="501"/>
      <c r="D22" s="501"/>
      <c r="E22" s="503"/>
      <c r="F22" s="17">
        <v>21</v>
      </c>
      <c r="G22" s="18" t="s">
        <v>5050</v>
      </c>
      <c r="H22" s="18" t="s">
        <v>5051</v>
      </c>
      <c r="I22" s="80"/>
      <c r="J22" s="18" t="s">
        <v>123</v>
      </c>
      <c r="K22" s="19"/>
      <c r="L22" s="19"/>
      <c r="M22" s="20" t="s">
        <v>34</v>
      </c>
      <c r="N22" s="20" t="s">
        <v>34</v>
      </c>
      <c r="O22" s="18" t="s">
        <v>124</v>
      </c>
      <c r="P22" s="18"/>
      <c r="Q22" s="18"/>
      <c r="R22" s="18"/>
      <c r="S22" s="18"/>
      <c r="T22" s="18"/>
      <c r="U22" s="18"/>
      <c r="V22" s="18"/>
      <c r="W22" s="34"/>
    </row>
    <row r="23" spans="1:23" x14ac:dyDescent="0.2">
      <c r="A23" s="497"/>
      <c r="B23" s="499"/>
      <c r="C23" s="501"/>
      <c r="D23" s="501"/>
      <c r="E23" s="503"/>
      <c r="F23" s="17">
        <v>22</v>
      </c>
      <c r="G23" s="18" t="s">
        <v>5052</v>
      </c>
      <c r="H23" s="18" t="s">
        <v>5053</v>
      </c>
      <c r="I23" s="80"/>
      <c r="J23" s="18" t="s">
        <v>44</v>
      </c>
      <c r="K23" s="19">
        <v>40</v>
      </c>
      <c r="L23" s="19"/>
      <c r="M23" s="20" t="s">
        <v>34</v>
      </c>
      <c r="N23" s="20" t="s">
        <v>34</v>
      </c>
      <c r="O23" s="18" t="s">
        <v>1007</v>
      </c>
      <c r="P23" s="18"/>
      <c r="Q23" s="18"/>
      <c r="R23" s="18"/>
      <c r="S23" s="18"/>
      <c r="T23" s="18"/>
      <c r="U23" s="18"/>
      <c r="V23" s="18"/>
      <c r="W23" s="34"/>
    </row>
    <row r="24" spans="1:23" x14ac:dyDescent="0.2">
      <c r="A24" s="497"/>
      <c r="B24" s="499"/>
      <c r="C24" s="501"/>
      <c r="D24" s="501"/>
      <c r="E24" s="503"/>
      <c r="F24" s="17">
        <v>23</v>
      </c>
      <c r="G24" s="18" t="s">
        <v>5054</v>
      </c>
      <c r="H24" s="18" t="s">
        <v>5055</v>
      </c>
      <c r="I24" s="80"/>
      <c r="J24" s="18" t="s">
        <v>123</v>
      </c>
      <c r="K24" s="19"/>
      <c r="L24" s="19"/>
      <c r="M24" s="20" t="s">
        <v>34</v>
      </c>
      <c r="N24" s="20" t="s">
        <v>34</v>
      </c>
      <c r="O24" s="18" t="s">
        <v>124</v>
      </c>
      <c r="P24" s="18"/>
      <c r="Q24" s="18"/>
      <c r="R24" s="18"/>
      <c r="S24" s="18"/>
      <c r="T24" s="18"/>
      <c r="U24" s="18"/>
      <c r="V24" s="18"/>
      <c r="W24" s="34"/>
    </row>
    <row r="25" spans="1:23" x14ac:dyDescent="0.2">
      <c r="A25" s="497"/>
      <c r="B25" s="499"/>
      <c r="C25" s="501"/>
      <c r="D25" s="501"/>
      <c r="E25" s="503"/>
      <c r="F25" s="17">
        <v>24</v>
      </c>
      <c r="G25" s="18" t="s">
        <v>5056</v>
      </c>
      <c r="H25" s="18" t="s">
        <v>5057</v>
      </c>
      <c r="I25" s="80"/>
      <c r="J25" s="18" t="s">
        <v>44</v>
      </c>
      <c r="K25" s="19">
        <v>40</v>
      </c>
      <c r="L25" s="19"/>
      <c r="M25" s="20" t="s">
        <v>34</v>
      </c>
      <c r="N25" s="20" t="s">
        <v>34</v>
      </c>
      <c r="O25" s="18" t="s">
        <v>1007</v>
      </c>
      <c r="P25" s="18"/>
      <c r="Q25" s="18"/>
      <c r="R25" s="18"/>
      <c r="S25" s="18"/>
      <c r="T25" s="18"/>
      <c r="U25" s="18"/>
      <c r="V25" s="18"/>
      <c r="W25" s="34"/>
    </row>
    <row r="26" spans="1:23" x14ac:dyDescent="0.2">
      <c r="A26" s="497"/>
      <c r="B26" s="499"/>
      <c r="C26" s="501"/>
      <c r="D26" s="501"/>
      <c r="E26" s="503"/>
      <c r="F26" s="17">
        <v>25</v>
      </c>
      <c r="G26" s="18" t="s">
        <v>5058</v>
      </c>
      <c r="H26" s="18" t="s">
        <v>5059</v>
      </c>
      <c r="I26" s="80"/>
      <c r="J26" s="18" t="s">
        <v>123</v>
      </c>
      <c r="K26" s="19"/>
      <c r="L26" s="19"/>
      <c r="M26" s="20" t="s">
        <v>34</v>
      </c>
      <c r="N26" s="20" t="s">
        <v>34</v>
      </c>
      <c r="O26" s="18" t="s">
        <v>124</v>
      </c>
      <c r="P26" s="18"/>
      <c r="Q26" s="18"/>
      <c r="R26" s="18"/>
      <c r="S26" s="18"/>
      <c r="T26" s="18"/>
      <c r="U26" s="18"/>
      <c r="V26" s="18"/>
      <c r="W26" s="34"/>
    </row>
    <row r="27" spans="1:23" x14ac:dyDescent="0.2">
      <c r="A27" s="497"/>
      <c r="B27" s="499"/>
      <c r="C27" s="501"/>
      <c r="D27" s="501"/>
      <c r="E27" s="503"/>
      <c r="F27" s="17">
        <v>26</v>
      </c>
      <c r="G27" s="18" t="s">
        <v>5060</v>
      </c>
      <c r="H27" s="18" t="s">
        <v>5061</v>
      </c>
      <c r="I27" s="80"/>
      <c r="J27" s="18" t="s">
        <v>44</v>
      </c>
      <c r="K27" s="19">
        <v>40</v>
      </c>
      <c r="L27" s="19"/>
      <c r="M27" s="20" t="s">
        <v>34</v>
      </c>
      <c r="N27" s="20" t="s">
        <v>34</v>
      </c>
      <c r="O27" s="18" t="s">
        <v>1007</v>
      </c>
      <c r="P27" s="18"/>
      <c r="Q27" s="18"/>
      <c r="R27" s="18"/>
      <c r="S27" s="18"/>
      <c r="T27" s="18"/>
      <c r="U27" s="18"/>
      <c r="V27" s="18"/>
      <c r="W27" s="34"/>
    </row>
    <row r="28" spans="1:23" x14ac:dyDescent="0.2">
      <c r="A28" s="497"/>
      <c r="B28" s="499"/>
      <c r="C28" s="501"/>
      <c r="D28" s="501"/>
      <c r="E28" s="503"/>
      <c r="F28" s="17">
        <v>27</v>
      </c>
      <c r="G28" s="18" t="s">
        <v>5062</v>
      </c>
      <c r="H28" s="18" t="s">
        <v>5063</v>
      </c>
      <c r="I28" s="80"/>
      <c r="J28" s="18" t="s">
        <v>123</v>
      </c>
      <c r="K28" s="19"/>
      <c r="L28" s="19"/>
      <c r="M28" s="20" t="s">
        <v>34</v>
      </c>
      <c r="N28" s="20" t="s">
        <v>34</v>
      </c>
      <c r="O28" s="18" t="s">
        <v>124</v>
      </c>
      <c r="P28" s="18"/>
      <c r="Q28" s="18"/>
      <c r="R28" s="18"/>
      <c r="S28" s="18"/>
      <c r="T28" s="18"/>
      <c r="U28" s="18"/>
      <c r="V28" s="18"/>
      <c r="W28" s="34"/>
    </row>
    <row r="29" spans="1:23" x14ac:dyDescent="0.2">
      <c r="A29" s="497"/>
      <c r="B29" s="499"/>
      <c r="C29" s="501"/>
      <c r="D29" s="501"/>
      <c r="E29" s="503"/>
      <c r="F29" s="17">
        <v>28</v>
      </c>
      <c r="G29" s="18" t="s">
        <v>5064</v>
      </c>
      <c r="H29" s="18" t="s">
        <v>5065</v>
      </c>
      <c r="I29" s="80"/>
      <c r="J29" s="18" t="s">
        <v>44</v>
      </c>
      <c r="K29" s="19">
        <v>40</v>
      </c>
      <c r="L29" s="19"/>
      <c r="M29" s="20" t="s">
        <v>34</v>
      </c>
      <c r="N29" s="20" t="s">
        <v>34</v>
      </c>
      <c r="O29" s="18" t="s">
        <v>1007</v>
      </c>
      <c r="P29" s="18"/>
      <c r="Q29" s="18"/>
      <c r="R29" s="18"/>
      <c r="S29" s="18"/>
      <c r="T29" s="18"/>
      <c r="U29" s="18"/>
      <c r="V29" s="18"/>
      <c r="W29" s="34"/>
    </row>
    <row r="30" spans="1:23" x14ac:dyDescent="0.2">
      <c r="A30" s="497"/>
      <c r="B30" s="499"/>
      <c r="C30" s="501"/>
      <c r="D30" s="501"/>
      <c r="E30" s="503"/>
      <c r="F30" s="17">
        <v>29</v>
      </c>
      <c r="G30" s="18" t="s">
        <v>3559</v>
      </c>
      <c r="H30" s="18" t="s">
        <v>5066</v>
      </c>
      <c r="I30" s="80"/>
      <c r="J30" s="18" t="s">
        <v>123</v>
      </c>
      <c r="K30" s="19"/>
      <c r="L30" s="19"/>
      <c r="M30" s="20" t="s">
        <v>34</v>
      </c>
      <c r="N30" s="20" t="s">
        <v>34</v>
      </c>
      <c r="O30" s="18" t="s">
        <v>124</v>
      </c>
      <c r="P30" s="18"/>
      <c r="Q30" s="18"/>
      <c r="R30" s="18"/>
      <c r="S30" s="18"/>
      <c r="T30" s="18"/>
      <c r="U30" s="18"/>
      <c r="V30" s="18"/>
      <c r="W30" s="34"/>
    </row>
    <row r="31" spans="1:23" x14ac:dyDescent="0.2">
      <c r="A31" s="497"/>
      <c r="B31" s="499"/>
      <c r="C31" s="501"/>
      <c r="D31" s="501"/>
      <c r="E31" s="503"/>
      <c r="F31" s="17">
        <v>30</v>
      </c>
      <c r="G31" s="18" t="s">
        <v>5067</v>
      </c>
      <c r="H31" s="18" t="s">
        <v>5068</v>
      </c>
      <c r="I31" s="80"/>
      <c r="J31" s="18" t="s">
        <v>44</v>
      </c>
      <c r="K31" s="19">
        <v>40</v>
      </c>
      <c r="L31" s="19"/>
      <c r="M31" s="20" t="s">
        <v>34</v>
      </c>
      <c r="N31" s="20" t="s">
        <v>34</v>
      </c>
      <c r="O31" s="18" t="s">
        <v>1007</v>
      </c>
      <c r="P31" s="18"/>
      <c r="Q31" s="18"/>
      <c r="R31" s="18"/>
      <c r="S31" s="18"/>
      <c r="T31" s="18"/>
      <c r="U31" s="18"/>
      <c r="V31" s="18"/>
      <c r="W31" s="34"/>
    </row>
    <row r="32" spans="1:23" x14ac:dyDescent="0.2">
      <c r="A32" s="497"/>
      <c r="B32" s="499"/>
      <c r="C32" s="501"/>
      <c r="D32" s="501"/>
      <c r="E32" s="503"/>
      <c r="F32" s="17">
        <v>31</v>
      </c>
      <c r="G32" s="18" t="s">
        <v>5069</v>
      </c>
      <c r="H32" s="18" t="s">
        <v>5070</v>
      </c>
      <c r="I32" s="80"/>
      <c r="J32" s="18" t="s">
        <v>123</v>
      </c>
      <c r="K32" s="19"/>
      <c r="L32" s="19"/>
      <c r="M32" s="20" t="s">
        <v>34</v>
      </c>
      <c r="N32" s="20" t="s">
        <v>34</v>
      </c>
      <c r="O32" s="18" t="s">
        <v>124</v>
      </c>
      <c r="P32" s="18"/>
      <c r="Q32" s="18"/>
      <c r="R32" s="18"/>
      <c r="S32" s="18"/>
      <c r="T32" s="18"/>
      <c r="U32" s="18"/>
      <c r="V32" s="18"/>
      <c r="W32" s="34"/>
    </row>
    <row r="33" spans="1:23" x14ac:dyDescent="0.2">
      <c r="A33" s="497"/>
      <c r="B33" s="499"/>
      <c r="C33" s="501"/>
      <c r="D33" s="501"/>
      <c r="E33" s="503"/>
      <c r="F33" s="17">
        <v>32</v>
      </c>
      <c r="G33" s="18" t="s">
        <v>5071</v>
      </c>
      <c r="H33" s="18" t="s">
        <v>5072</v>
      </c>
      <c r="I33" s="80"/>
      <c r="J33" s="18" t="s">
        <v>44</v>
      </c>
      <c r="K33" s="19">
        <v>40</v>
      </c>
      <c r="L33" s="19"/>
      <c r="M33" s="20" t="s">
        <v>34</v>
      </c>
      <c r="N33" s="20" t="s">
        <v>34</v>
      </c>
      <c r="O33" s="18" t="s">
        <v>1007</v>
      </c>
      <c r="P33" s="18"/>
      <c r="Q33" s="18"/>
      <c r="R33" s="18"/>
      <c r="S33" s="18"/>
      <c r="T33" s="18"/>
      <c r="U33" s="18"/>
      <c r="V33" s="18"/>
      <c r="W33" s="34"/>
    </row>
    <row r="34" spans="1:23" x14ac:dyDescent="0.2">
      <c r="A34" s="497"/>
      <c r="B34" s="499"/>
      <c r="C34" s="501"/>
      <c r="D34" s="501"/>
      <c r="E34" s="503"/>
      <c r="F34" s="17">
        <v>33</v>
      </c>
      <c r="G34" s="18" t="s">
        <v>5073</v>
      </c>
      <c r="H34" s="18" t="s">
        <v>5074</v>
      </c>
      <c r="I34" s="80"/>
      <c r="J34" s="18" t="s">
        <v>123</v>
      </c>
      <c r="K34" s="19"/>
      <c r="L34" s="19"/>
      <c r="M34" s="20" t="s">
        <v>34</v>
      </c>
      <c r="N34" s="20" t="s">
        <v>34</v>
      </c>
      <c r="O34" s="18" t="s">
        <v>124</v>
      </c>
      <c r="P34" s="18"/>
      <c r="Q34" s="18"/>
      <c r="R34" s="18"/>
      <c r="S34" s="18"/>
      <c r="T34" s="18"/>
      <c r="U34" s="18"/>
      <c r="V34" s="18"/>
      <c r="W34" s="34"/>
    </row>
    <row r="35" spans="1:23" x14ac:dyDescent="0.2">
      <c r="A35" s="497"/>
      <c r="B35" s="499"/>
      <c r="C35" s="501"/>
      <c r="D35" s="501"/>
      <c r="E35" s="503"/>
      <c r="F35" s="17">
        <v>34</v>
      </c>
      <c r="G35" s="18" t="s">
        <v>5075</v>
      </c>
      <c r="H35" s="18" t="s">
        <v>5076</v>
      </c>
      <c r="I35" s="80"/>
      <c r="J35" s="18" t="s">
        <v>44</v>
      </c>
      <c r="K35" s="19">
        <v>40</v>
      </c>
      <c r="L35" s="19"/>
      <c r="M35" s="20" t="s">
        <v>34</v>
      </c>
      <c r="N35" s="20" t="s">
        <v>34</v>
      </c>
      <c r="O35" s="18" t="s">
        <v>1007</v>
      </c>
      <c r="P35" s="18"/>
      <c r="Q35" s="18"/>
      <c r="R35" s="18"/>
      <c r="S35" s="18"/>
      <c r="T35" s="18"/>
      <c r="U35" s="18"/>
      <c r="V35" s="18"/>
      <c r="W35" s="34"/>
    </row>
    <row r="36" spans="1:23" x14ac:dyDescent="0.2">
      <c r="A36" s="497"/>
      <c r="B36" s="499"/>
      <c r="C36" s="501"/>
      <c r="D36" s="501"/>
      <c r="E36" s="503"/>
      <c r="F36" s="17">
        <v>35</v>
      </c>
      <c r="G36" s="18" t="s">
        <v>5077</v>
      </c>
      <c r="H36" s="18" t="s">
        <v>5078</v>
      </c>
      <c r="I36" s="80"/>
      <c r="J36" s="18" t="s">
        <v>123</v>
      </c>
      <c r="K36" s="19"/>
      <c r="L36" s="19"/>
      <c r="M36" s="20" t="s">
        <v>34</v>
      </c>
      <c r="N36" s="20" t="s">
        <v>34</v>
      </c>
      <c r="O36" s="18" t="s">
        <v>124</v>
      </c>
      <c r="P36" s="18"/>
      <c r="Q36" s="18"/>
      <c r="R36" s="18"/>
      <c r="S36" s="18"/>
      <c r="T36" s="18"/>
      <c r="U36" s="18"/>
      <c r="V36" s="18"/>
      <c r="W36" s="34"/>
    </row>
    <row r="37" spans="1:23" x14ac:dyDescent="0.2">
      <c r="A37" s="497"/>
      <c r="B37" s="499"/>
      <c r="C37" s="501"/>
      <c r="D37" s="501"/>
      <c r="E37" s="503"/>
      <c r="F37" s="17">
        <v>36</v>
      </c>
      <c r="G37" s="18" t="s">
        <v>5079</v>
      </c>
      <c r="H37" s="18" t="s">
        <v>5080</v>
      </c>
      <c r="I37" s="80"/>
      <c r="J37" s="18" t="s">
        <v>44</v>
      </c>
      <c r="K37" s="19">
        <v>40</v>
      </c>
      <c r="L37" s="19"/>
      <c r="M37" s="20" t="s">
        <v>34</v>
      </c>
      <c r="N37" s="20" t="s">
        <v>34</v>
      </c>
      <c r="O37" s="18" t="s">
        <v>1007</v>
      </c>
      <c r="P37" s="18"/>
      <c r="Q37" s="18"/>
      <c r="R37" s="18"/>
      <c r="S37" s="18"/>
      <c r="T37" s="18"/>
      <c r="U37" s="18"/>
      <c r="V37" s="18"/>
      <c r="W37" s="34"/>
    </row>
    <row r="38" spans="1:23" x14ac:dyDescent="0.2">
      <c r="A38" s="497"/>
      <c r="B38" s="499"/>
      <c r="C38" s="501"/>
      <c r="D38" s="501"/>
      <c r="E38" s="503"/>
      <c r="F38" s="17">
        <v>37</v>
      </c>
      <c r="G38" s="18" t="s">
        <v>5081</v>
      </c>
      <c r="H38" s="18" t="s">
        <v>5082</v>
      </c>
      <c r="I38" s="80"/>
      <c r="J38" s="18" t="s">
        <v>123</v>
      </c>
      <c r="K38" s="19"/>
      <c r="L38" s="19"/>
      <c r="M38" s="20" t="s">
        <v>34</v>
      </c>
      <c r="N38" s="20" t="s">
        <v>34</v>
      </c>
      <c r="O38" s="18" t="s">
        <v>124</v>
      </c>
      <c r="P38" s="18"/>
      <c r="Q38" s="18"/>
      <c r="R38" s="18"/>
      <c r="S38" s="18"/>
      <c r="T38" s="18"/>
      <c r="U38" s="18"/>
      <c r="V38" s="18"/>
      <c r="W38" s="34"/>
    </row>
    <row r="39" spans="1:23" x14ac:dyDescent="0.2">
      <c r="A39" s="497"/>
      <c r="B39" s="499"/>
      <c r="C39" s="501"/>
      <c r="D39" s="501"/>
      <c r="E39" s="503"/>
      <c r="F39" s="17">
        <v>38</v>
      </c>
      <c r="G39" s="18" t="s">
        <v>5083</v>
      </c>
      <c r="H39" s="18" t="s">
        <v>5084</v>
      </c>
      <c r="I39" s="80"/>
      <c r="J39" s="18" t="s">
        <v>44</v>
      </c>
      <c r="K39" s="19">
        <v>40</v>
      </c>
      <c r="L39" s="19"/>
      <c r="M39" s="20" t="s">
        <v>34</v>
      </c>
      <c r="N39" s="20" t="s">
        <v>34</v>
      </c>
      <c r="O39" s="18" t="s">
        <v>1007</v>
      </c>
      <c r="P39" s="18"/>
      <c r="Q39" s="18"/>
      <c r="R39" s="18"/>
      <c r="S39" s="18"/>
      <c r="T39" s="18"/>
      <c r="U39" s="18"/>
      <c r="V39" s="18"/>
      <c r="W39" s="34"/>
    </row>
    <row r="40" spans="1:23" x14ac:dyDescent="0.2">
      <c r="A40" s="497"/>
      <c r="B40" s="499"/>
      <c r="C40" s="501"/>
      <c r="D40" s="501"/>
      <c r="E40" s="503"/>
      <c r="F40" s="17">
        <v>39</v>
      </c>
      <c r="G40" s="18" t="s">
        <v>5085</v>
      </c>
      <c r="H40" s="18" t="s">
        <v>5086</v>
      </c>
      <c r="I40" s="80"/>
      <c r="J40" s="18" t="s">
        <v>123</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40</v>
      </c>
      <c r="G41" s="18" t="s">
        <v>5087</v>
      </c>
      <c r="H41" s="18" t="s">
        <v>5088</v>
      </c>
      <c r="I41" s="80"/>
      <c r="J41" s="18" t="s">
        <v>44</v>
      </c>
      <c r="K41" s="19">
        <v>40</v>
      </c>
      <c r="L41" s="19"/>
      <c r="M41" s="20" t="s">
        <v>34</v>
      </c>
      <c r="N41" s="20" t="s">
        <v>34</v>
      </c>
      <c r="O41" s="18" t="s">
        <v>1007</v>
      </c>
      <c r="P41" s="18"/>
      <c r="Q41" s="18"/>
      <c r="R41" s="18"/>
      <c r="S41" s="18"/>
      <c r="T41" s="18"/>
      <c r="U41" s="18"/>
      <c r="V41" s="18"/>
      <c r="W41" s="34"/>
    </row>
    <row r="42" spans="1:23" x14ac:dyDescent="0.2">
      <c r="A42" s="497"/>
      <c r="B42" s="499"/>
      <c r="C42" s="501"/>
      <c r="D42" s="501"/>
      <c r="E42" s="503"/>
      <c r="F42" s="17">
        <v>41</v>
      </c>
      <c r="G42" s="18" t="s">
        <v>5089</v>
      </c>
      <c r="H42" s="18" t="s">
        <v>5090</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42</v>
      </c>
      <c r="G43" s="18" t="s">
        <v>5091</v>
      </c>
      <c r="H43" s="18" t="s">
        <v>5092</v>
      </c>
      <c r="I43" s="80"/>
      <c r="J43" s="18" t="s">
        <v>44</v>
      </c>
      <c r="K43" s="19">
        <v>40</v>
      </c>
      <c r="L43" s="19"/>
      <c r="M43" s="20" t="s">
        <v>34</v>
      </c>
      <c r="N43" s="20" t="s">
        <v>34</v>
      </c>
      <c r="O43" s="18" t="s">
        <v>1007</v>
      </c>
      <c r="P43" s="18"/>
      <c r="Q43" s="18"/>
      <c r="R43" s="18"/>
      <c r="S43" s="18"/>
      <c r="T43" s="18"/>
      <c r="U43" s="18"/>
      <c r="V43" s="18"/>
      <c r="W43" s="34"/>
    </row>
    <row r="44" spans="1:23" x14ac:dyDescent="0.2">
      <c r="A44" s="497"/>
      <c r="B44" s="499"/>
      <c r="C44" s="501"/>
      <c r="D44" s="501"/>
      <c r="E44" s="503"/>
      <c r="F44" s="17">
        <v>43</v>
      </c>
      <c r="G44" s="18" t="s">
        <v>5093</v>
      </c>
      <c r="H44" s="18" t="s">
        <v>5094</v>
      </c>
      <c r="I44" s="80"/>
      <c r="J44" s="18" t="s">
        <v>123</v>
      </c>
      <c r="K44" s="19"/>
      <c r="L44" s="19"/>
      <c r="M44" s="20" t="s">
        <v>34</v>
      </c>
      <c r="N44" s="20" t="s">
        <v>34</v>
      </c>
      <c r="O44" s="18" t="s">
        <v>124</v>
      </c>
      <c r="P44" s="18"/>
      <c r="Q44" s="18"/>
      <c r="R44" s="18"/>
      <c r="S44" s="18"/>
      <c r="T44" s="18"/>
      <c r="U44" s="18"/>
      <c r="V44" s="18"/>
      <c r="W44" s="34"/>
    </row>
    <row r="45" spans="1:23" x14ac:dyDescent="0.2">
      <c r="A45" s="497"/>
      <c r="B45" s="499"/>
      <c r="C45" s="501"/>
      <c r="D45" s="501"/>
      <c r="E45" s="503"/>
      <c r="F45" s="17">
        <v>44</v>
      </c>
      <c r="G45" s="18" t="s">
        <v>5095</v>
      </c>
      <c r="H45" s="18" t="s">
        <v>5096</v>
      </c>
      <c r="I45" s="80"/>
      <c r="J45" s="18" t="s">
        <v>44</v>
      </c>
      <c r="K45" s="19">
        <v>40</v>
      </c>
      <c r="L45" s="19"/>
      <c r="M45" s="20" t="s">
        <v>34</v>
      </c>
      <c r="N45" s="20" t="s">
        <v>34</v>
      </c>
      <c r="O45" s="18" t="s">
        <v>1007</v>
      </c>
      <c r="P45" s="18"/>
      <c r="Q45" s="18"/>
      <c r="R45" s="18"/>
      <c r="S45" s="18"/>
      <c r="T45" s="18"/>
      <c r="U45" s="18"/>
      <c r="V45" s="18"/>
      <c r="W45" s="34"/>
    </row>
    <row r="46" spans="1:23" x14ac:dyDescent="0.2">
      <c r="A46" s="497"/>
      <c r="B46" s="499"/>
      <c r="C46" s="501"/>
      <c r="D46" s="501"/>
      <c r="E46" s="503"/>
      <c r="F46" s="17">
        <v>45</v>
      </c>
      <c r="G46" s="18" t="s">
        <v>5097</v>
      </c>
      <c r="H46" s="18" t="s">
        <v>5098</v>
      </c>
      <c r="I46" s="80"/>
      <c r="J46" s="18" t="s">
        <v>123</v>
      </c>
      <c r="K46" s="19"/>
      <c r="L46" s="19"/>
      <c r="M46" s="20" t="s">
        <v>34</v>
      </c>
      <c r="N46" s="20" t="s">
        <v>34</v>
      </c>
      <c r="O46" s="18" t="s">
        <v>124</v>
      </c>
      <c r="P46" s="18"/>
      <c r="Q46" s="18"/>
      <c r="R46" s="18"/>
      <c r="S46" s="18"/>
      <c r="T46" s="18"/>
      <c r="U46" s="18"/>
      <c r="V46" s="18"/>
      <c r="W46" s="34"/>
    </row>
    <row r="47" spans="1:23" x14ac:dyDescent="0.2">
      <c r="A47" s="497"/>
      <c r="B47" s="499"/>
      <c r="C47" s="501"/>
      <c r="D47" s="501"/>
      <c r="E47" s="503"/>
      <c r="F47" s="17">
        <v>46</v>
      </c>
      <c r="G47" s="18" t="s">
        <v>5099</v>
      </c>
      <c r="H47" s="18" t="s">
        <v>5100</v>
      </c>
      <c r="I47" s="80"/>
      <c r="J47" s="18" t="s">
        <v>44</v>
      </c>
      <c r="K47" s="19">
        <v>40</v>
      </c>
      <c r="L47" s="19"/>
      <c r="M47" s="20" t="s">
        <v>34</v>
      </c>
      <c r="N47" s="20" t="s">
        <v>34</v>
      </c>
      <c r="O47" s="18" t="s">
        <v>1007</v>
      </c>
      <c r="P47" s="18"/>
      <c r="Q47" s="18"/>
      <c r="R47" s="18"/>
      <c r="S47" s="18"/>
      <c r="T47" s="18"/>
      <c r="U47" s="18"/>
      <c r="V47" s="18"/>
      <c r="W47" s="34"/>
    </row>
    <row r="48" spans="1:23" x14ac:dyDescent="0.2">
      <c r="A48" s="497"/>
      <c r="B48" s="499"/>
      <c r="C48" s="501"/>
      <c r="D48" s="501"/>
      <c r="E48" s="503"/>
      <c r="F48" s="17">
        <v>47</v>
      </c>
      <c r="G48" s="18" t="s">
        <v>5101</v>
      </c>
      <c r="H48" s="18" t="s">
        <v>5102</v>
      </c>
      <c r="I48" s="80"/>
      <c r="J48" s="18" t="s">
        <v>134</v>
      </c>
      <c r="K48" s="19">
        <v>2</v>
      </c>
      <c r="L48" s="19">
        <v>0</v>
      </c>
      <c r="M48" s="20" t="s">
        <v>34</v>
      </c>
      <c r="N48" s="20" t="s">
        <v>34</v>
      </c>
      <c r="O48" s="18" t="s">
        <v>201</v>
      </c>
      <c r="P48" s="18"/>
      <c r="Q48" s="18"/>
      <c r="R48" s="18"/>
      <c r="S48" s="18"/>
      <c r="T48" s="18"/>
      <c r="U48" s="18"/>
      <c r="V48" s="18"/>
      <c r="W48" s="34"/>
    </row>
    <row r="49" spans="1:23" x14ac:dyDescent="0.2">
      <c r="A49" s="497"/>
      <c r="B49" s="499"/>
      <c r="C49" s="501"/>
      <c r="D49" s="501"/>
      <c r="E49" s="503"/>
      <c r="F49" s="17">
        <v>48</v>
      </c>
      <c r="G49" s="18" t="s">
        <v>5103</v>
      </c>
      <c r="H49" s="18" t="s">
        <v>5104</v>
      </c>
      <c r="I49" s="80"/>
      <c r="J49" s="18" t="s">
        <v>134</v>
      </c>
      <c r="K49" s="19">
        <v>2</v>
      </c>
      <c r="L49" s="19">
        <v>0</v>
      </c>
      <c r="M49" s="20" t="s">
        <v>34</v>
      </c>
      <c r="N49" s="20" t="s">
        <v>34</v>
      </c>
      <c r="O49" s="18" t="s">
        <v>201</v>
      </c>
      <c r="P49" s="18"/>
      <c r="Q49" s="18"/>
      <c r="R49" s="18"/>
      <c r="S49" s="18"/>
      <c r="T49" s="18"/>
      <c r="U49" s="18"/>
      <c r="V49" s="18"/>
      <c r="W49" s="34"/>
    </row>
    <row r="50" spans="1:23" x14ac:dyDescent="0.2">
      <c r="A50" s="497"/>
      <c r="B50" s="499"/>
      <c r="C50" s="501"/>
      <c r="D50" s="501"/>
      <c r="E50" s="503"/>
      <c r="F50" s="17">
        <v>49</v>
      </c>
      <c r="G50" s="18" t="s">
        <v>5105</v>
      </c>
      <c r="H50" s="18" t="s">
        <v>5106</v>
      </c>
      <c r="I50" s="80"/>
      <c r="J50" s="18" t="s">
        <v>134</v>
      </c>
      <c r="K50" s="19">
        <v>2</v>
      </c>
      <c r="L50" s="19">
        <v>0</v>
      </c>
      <c r="M50" s="20" t="s">
        <v>34</v>
      </c>
      <c r="N50" s="20" t="s">
        <v>34</v>
      </c>
      <c r="O50" s="18" t="s">
        <v>201</v>
      </c>
      <c r="P50" s="18"/>
      <c r="Q50" s="18"/>
      <c r="R50" s="18"/>
      <c r="S50" s="18"/>
      <c r="T50" s="18"/>
      <c r="U50" s="18"/>
      <c r="V50" s="18"/>
      <c r="W50" s="34"/>
    </row>
    <row r="51" spans="1:23" x14ac:dyDescent="0.2">
      <c r="A51" s="497"/>
      <c r="B51" s="499"/>
      <c r="C51" s="501"/>
      <c r="D51" s="501"/>
      <c r="E51" s="503"/>
      <c r="F51" s="17">
        <v>50</v>
      </c>
      <c r="G51" s="18" t="s">
        <v>5107</v>
      </c>
      <c r="H51" s="18" t="s">
        <v>5108</v>
      </c>
      <c r="I51" s="80"/>
      <c r="J51" s="18" t="s">
        <v>134</v>
      </c>
      <c r="K51" s="19">
        <v>1</v>
      </c>
      <c r="L51" s="19">
        <v>0</v>
      </c>
      <c r="M51" s="20" t="s">
        <v>34</v>
      </c>
      <c r="N51" s="20" t="s">
        <v>34</v>
      </c>
      <c r="O51" s="18" t="s">
        <v>183</v>
      </c>
      <c r="P51" s="18"/>
      <c r="Q51" s="18"/>
      <c r="R51" s="18"/>
      <c r="S51" s="18"/>
      <c r="T51" s="18"/>
      <c r="U51" s="18"/>
      <c r="V51" s="18"/>
      <c r="W51" s="34"/>
    </row>
    <row r="52" spans="1:23" x14ac:dyDescent="0.2">
      <c r="A52" s="497"/>
      <c r="B52" s="499"/>
      <c r="C52" s="501"/>
      <c r="D52" s="501"/>
      <c r="E52" s="503"/>
      <c r="F52" s="17">
        <v>51</v>
      </c>
      <c r="G52" s="18" t="s">
        <v>5109</v>
      </c>
      <c r="H52" s="18" t="s">
        <v>5110</v>
      </c>
      <c r="I52" s="80"/>
      <c r="J52" s="18" t="s">
        <v>134</v>
      </c>
      <c r="K52" s="19">
        <v>1</v>
      </c>
      <c r="L52" s="19">
        <v>0</v>
      </c>
      <c r="M52" s="20" t="s">
        <v>34</v>
      </c>
      <c r="N52" s="20" t="s">
        <v>34</v>
      </c>
      <c r="O52" s="18" t="s">
        <v>183</v>
      </c>
      <c r="P52" s="18"/>
      <c r="Q52" s="18"/>
      <c r="R52" s="18"/>
      <c r="S52" s="18"/>
      <c r="T52" s="18"/>
      <c r="U52" s="18"/>
      <c r="V52" s="18"/>
      <c r="W52" s="34"/>
    </row>
    <row r="53" spans="1:23" x14ac:dyDescent="0.2">
      <c r="A53" s="497"/>
      <c r="B53" s="499"/>
      <c r="C53" s="501"/>
      <c r="D53" s="501"/>
      <c r="E53" s="503"/>
      <c r="F53" s="17">
        <v>52</v>
      </c>
      <c r="G53" s="18" t="s">
        <v>3798</v>
      </c>
      <c r="H53" s="18" t="s">
        <v>5111</v>
      </c>
      <c r="I53" s="80"/>
      <c r="J53" s="18" t="s">
        <v>32</v>
      </c>
      <c r="K53" s="19">
        <v>1</v>
      </c>
      <c r="L53" s="19"/>
      <c r="M53" s="20" t="s">
        <v>34</v>
      </c>
      <c r="N53" s="20" t="s">
        <v>34</v>
      </c>
      <c r="O53" s="18" t="s">
        <v>35</v>
      </c>
      <c r="P53" s="18"/>
      <c r="Q53" s="18"/>
      <c r="R53" s="18"/>
      <c r="S53" s="18"/>
      <c r="T53" s="18"/>
      <c r="U53" s="18"/>
      <c r="V53" s="18"/>
      <c r="W53" s="34"/>
    </row>
    <row r="54" spans="1:23" x14ac:dyDescent="0.2">
      <c r="A54" s="497"/>
      <c r="B54" s="499"/>
      <c r="C54" s="501"/>
      <c r="D54" s="501"/>
      <c r="E54" s="503"/>
      <c r="F54" s="17">
        <v>53</v>
      </c>
      <c r="G54" s="18" t="s">
        <v>3800</v>
      </c>
      <c r="H54" s="18" t="s">
        <v>5112</v>
      </c>
      <c r="I54" s="80"/>
      <c r="J54" s="18" t="s">
        <v>32</v>
      </c>
      <c r="K54" s="19">
        <v>1</v>
      </c>
      <c r="L54" s="19"/>
      <c r="M54" s="20" t="s">
        <v>34</v>
      </c>
      <c r="N54" s="20" t="s">
        <v>34</v>
      </c>
      <c r="O54" s="18" t="s">
        <v>35</v>
      </c>
      <c r="P54" s="18"/>
      <c r="Q54" s="18"/>
      <c r="R54" s="18"/>
      <c r="S54" s="18"/>
      <c r="T54" s="18"/>
      <c r="U54" s="18"/>
      <c r="V54" s="18"/>
      <c r="W54" s="34"/>
    </row>
    <row r="55" spans="1:23" x14ac:dyDescent="0.2">
      <c r="A55" s="497"/>
      <c r="B55" s="499"/>
      <c r="C55" s="501"/>
      <c r="D55" s="501"/>
      <c r="E55" s="503"/>
      <c r="F55" s="17">
        <v>54</v>
      </c>
      <c r="G55" s="18" t="s">
        <v>3802</v>
      </c>
      <c r="H55" s="18" t="s">
        <v>5113</v>
      </c>
      <c r="I55" s="80"/>
      <c r="J55" s="18" t="s">
        <v>32</v>
      </c>
      <c r="K55" s="19">
        <v>1</v>
      </c>
      <c r="L55" s="19"/>
      <c r="M55" s="20" t="s">
        <v>34</v>
      </c>
      <c r="N55" s="20" t="s">
        <v>34</v>
      </c>
      <c r="O55" s="18" t="s">
        <v>35</v>
      </c>
      <c r="P55" s="18"/>
      <c r="Q55" s="18"/>
      <c r="R55" s="18"/>
      <c r="S55" s="18"/>
      <c r="T55" s="18"/>
      <c r="U55" s="18"/>
      <c r="V55" s="18"/>
      <c r="W55" s="34"/>
    </row>
    <row r="56" spans="1:23" x14ac:dyDescent="0.2">
      <c r="A56" s="497"/>
      <c r="B56" s="499"/>
      <c r="C56" s="501"/>
      <c r="D56" s="501"/>
      <c r="E56" s="503"/>
      <c r="F56" s="17">
        <v>55</v>
      </c>
      <c r="G56" s="18" t="s">
        <v>3804</v>
      </c>
      <c r="H56" s="18" t="s">
        <v>5114</v>
      </c>
      <c r="I56" s="80"/>
      <c r="J56" s="18" t="s">
        <v>32</v>
      </c>
      <c r="K56" s="19">
        <v>1</v>
      </c>
      <c r="L56" s="19"/>
      <c r="M56" s="20" t="s">
        <v>34</v>
      </c>
      <c r="N56" s="20" t="s">
        <v>34</v>
      </c>
      <c r="O56" s="18" t="s">
        <v>35</v>
      </c>
      <c r="P56" s="18"/>
      <c r="Q56" s="18"/>
      <c r="R56" s="18"/>
      <c r="S56" s="18"/>
      <c r="T56" s="18"/>
      <c r="U56" s="18"/>
      <c r="V56" s="18"/>
      <c r="W56" s="34"/>
    </row>
    <row r="57" spans="1:23" x14ac:dyDescent="0.2">
      <c r="A57" s="497"/>
      <c r="B57" s="499"/>
      <c r="C57" s="501"/>
      <c r="D57" s="501"/>
      <c r="E57" s="503"/>
      <c r="F57" s="17">
        <v>56</v>
      </c>
      <c r="G57" s="18" t="s">
        <v>3806</v>
      </c>
      <c r="H57" s="18" t="s">
        <v>5115</v>
      </c>
      <c r="I57" s="80"/>
      <c r="J57" s="18" t="s">
        <v>32</v>
      </c>
      <c r="K57" s="19">
        <v>1</v>
      </c>
      <c r="L57" s="19"/>
      <c r="M57" s="20" t="s">
        <v>34</v>
      </c>
      <c r="N57" s="20" t="s">
        <v>34</v>
      </c>
      <c r="O57" s="18" t="s">
        <v>35</v>
      </c>
      <c r="P57" s="18"/>
      <c r="Q57" s="18"/>
      <c r="R57" s="18"/>
      <c r="S57" s="18"/>
      <c r="T57" s="18"/>
      <c r="U57" s="18"/>
      <c r="V57" s="18"/>
      <c r="W57" s="34"/>
    </row>
    <row r="58" spans="1:23" x14ac:dyDescent="0.2">
      <c r="A58" s="497"/>
      <c r="B58" s="499"/>
      <c r="C58" s="501"/>
      <c r="D58" s="501"/>
      <c r="E58" s="503"/>
      <c r="F58" s="17">
        <v>57</v>
      </c>
      <c r="G58" s="18" t="s">
        <v>3808</v>
      </c>
      <c r="H58" s="18" t="s">
        <v>5116</v>
      </c>
      <c r="I58" s="80"/>
      <c r="J58" s="18" t="s">
        <v>32</v>
      </c>
      <c r="K58" s="19">
        <v>1</v>
      </c>
      <c r="L58" s="19"/>
      <c r="M58" s="20" t="s">
        <v>34</v>
      </c>
      <c r="N58" s="20" t="s">
        <v>34</v>
      </c>
      <c r="O58" s="18" t="s">
        <v>35</v>
      </c>
      <c r="P58" s="18"/>
      <c r="Q58" s="18"/>
      <c r="R58" s="18"/>
      <c r="S58" s="18"/>
      <c r="T58" s="18"/>
      <c r="U58" s="18"/>
      <c r="V58" s="18"/>
      <c r="W58" s="34"/>
    </row>
    <row r="59" spans="1:23" x14ac:dyDescent="0.2">
      <c r="A59" s="497"/>
      <c r="B59" s="499"/>
      <c r="C59" s="501"/>
      <c r="D59" s="501"/>
      <c r="E59" s="503"/>
      <c r="F59" s="17">
        <v>58</v>
      </c>
      <c r="G59" s="18" t="s">
        <v>3810</v>
      </c>
      <c r="H59" s="18" t="s">
        <v>5117</v>
      </c>
      <c r="I59" s="80"/>
      <c r="J59" s="18" t="s">
        <v>32</v>
      </c>
      <c r="K59" s="19">
        <v>1</v>
      </c>
      <c r="L59" s="19"/>
      <c r="M59" s="20" t="s">
        <v>34</v>
      </c>
      <c r="N59" s="20" t="s">
        <v>34</v>
      </c>
      <c r="O59" s="18" t="s">
        <v>35</v>
      </c>
      <c r="P59" s="18"/>
      <c r="Q59" s="18"/>
      <c r="R59" s="18"/>
      <c r="S59" s="18"/>
      <c r="T59" s="18"/>
      <c r="U59" s="18"/>
      <c r="V59" s="18"/>
      <c r="W59" s="34"/>
    </row>
    <row r="60" spans="1:23" x14ac:dyDescent="0.2">
      <c r="A60" s="497"/>
      <c r="B60" s="499"/>
      <c r="C60" s="501"/>
      <c r="D60" s="501"/>
      <c r="E60" s="503"/>
      <c r="F60" s="17">
        <v>59</v>
      </c>
      <c r="G60" s="18" t="s">
        <v>3812</v>
      </c>
      <c r="H60" s="18" t="s">
        <v>5118</v>
      </c>
      <c r="I60" s="80"/>
      <c r="J60" s="18" t="s">
        <v>32</v>
      </c>
      <c r="K60" s="19">
        <v>1</v>
      </c>
      <c r="L60" s="19"/>
      <c r="M60" s="20" t="s">
        <v>34</v>
      </c>
      <c r="N60" s="20" t="s">
        <v>34</v>
      </c>
      <c r="O60" s="18" t="s">
        <v>35</v>
      </c>
      <c r="P60" s="18"/>
      <c r="Q60" s="18"/>
      <c r="R60" s="18"/>
      <c r="S60" s="18"/>
      <c r="T60" s="18"/>
      <c r="U60" s="18"/>
      <c r="V60" s="18"/>
      <c r="W60" s="34"/>
    </row>
    <row r="61" spans="1:23" x14ac:dyDescent="0.2">
      <c r="A61" s="497"/>
      <c r="B61" s="499"/>
      <c r="C61" s="501"/>
      <c r="D61" s="501"/>
      <c r="E61" s="503"/>
      <c r="F61" s="17">
        <v>60</v>
      </c>
      <c r="G61" s="18" t="s">
        <v>3814</v>
      </c>
      <c r="H61" s="18" t="s">
        <v>5119</v>
      </c>
      <c r="I61" s="80"/>
      <c r="J61" s="18" t="s">
        <v>32</v>
      </c>
      <c r="K61" s="19">
        <v>1</v>
      </c>
      <c r="L61" s="19"/>
      <c r="M61" s="20" t="s">
        <v>34</v>
      </c>
      <c r="N61" s="20" t="s">
        <v>34</v>
      </c>
      <c r="O61" s="18" t="s">
        <v>35</v>
      </c>
      <c r="P61" s="18"/>
      <c r="Q61" s="18"/>
      <c r="R61" s="18"/>
      <c r="S61" s="18"/>
      <c r="T61" s="18"/>
      <c r="U61" s="18"/>
      <c r="V61" s="18"/>
      <c r="W61" s="34"/>
    </row>
    <row r="62" spans="1:23" x14ac:dyDescent="0.2">
      <c r="A62" s="497"/>
      <c r="B62" s="499"/>
      <c r="C62" s="501"/>
      <c r="D62" s="501"/>
      <c r="E62" s="503"/>
      <c r="F62" s="17">
        <v>61</v>
      </c>
      <c r="G62" s="18" t="s">
        <v>3816</v>
      </c>
      <c r="H62" s="18" t="s">
        <v>5120</v>
      </c>
      <c r="I62" s="80"/>
      <c r="J62" s="18" t="s">
        <v>32</v>
      </c>
      <c r="K62" s="19">
        <v>1</v>
      </c>
      <c r="L62" s="19"/>
      <c r="M62" s="20" t="s">
        <v>34</v>
      </c>
      <c r="N62" s="20" t="s">
        <v>34</v>
      </c>
      <c r="O62" s="18" t="s">
        <v>35</v>
      </c>
      <c r="P62" s="18"/>
      <c r="Q62" s="18"/>
      <c r="R62" s="18"/>
      <c r="S62" s="18"/>
      <c r="T62" s="18"/>
      <c r="U62" s="18"/>
      <c r="V62" s="18"/>
      <c r="W62" s="34"/>
    </row>
    <row r="63" spans="1:23" x14ac:dyDescent="0.2">
      <c r="A63" s="497"/>
      <c r="B63" s="499"/>
      <c r="C63" s="501"/>
      <c r="D63" s="501"/>
      <c r="E63" s="503"/>
      <c r="F63" s="17">
        <v>62</v>
      </c>
      <c r="G63" s="18" t="s">
        <v>3818</v>
      </c>
      <c r="H63" s="18" t="s">
        <v>5121</v>
      </c>
      <c r="I63" s="80"/>
      <c r="J63" s="18" t="s">
        <v>32</v>
      </c>
      <c r="K63" s="19">
        <v>1</v>
      </c>
      <c r="L63" s="19"/>
      <c r="M63" s="20" t="s">
        <v>34</v>
      </c>
      <c r="N63" s="20" t="s">
        <v>34</v>
      </c>
      <c r="O63" s="18" t="s">
        <v>35</v>
      </c>
      <c r="P63" s="18"/>
      <c r="Q63" s="18"/>
      <c r="R63" s="18"/>
      <c r="S63" s="18"/>
      <c r="T63" s="18"/>
      <c r="U63" s="18"/>
      <c r="V63" s="18"/>
      <c r="W63" s="34"/>
    </row>
    <row r="64" spans="1:23" x14ac:dyDescent="0.2">
      <c r="A64" s="497"/>
      <c r="B64" s="499"/>
      <c r="C64" s="501"/>
      <c r="D64" s="501"/>
      <c r="E64" s="503"/>
      <c r="F64" s="17">
        <v>63</v>
      </c>
      <c r="G64" s="18" t="s">
        <v>3820</v>
      </c>
      <c r="H64" s="18" t="s">
        <v>5122</v>
      </c>
      <c r="I64" s="80"/>
      <c r="J64" s="18" t="s">
        <v>32</v>
      </c>
      <c r="K64" s="19">
        <v>1</v>
      </c>
      <c r="L64" s="19"/>
      <c r="M64" s="20" t="s">
        <v>34</v>
      </c>
      <c r="N64" s="20" t="s">
        <v>34</v>
      </c>
      <c r="O64" s="18" t="s">
        <v>35</v>
      </c>
      <c r="P64" s="18"/>
      <c r="Q64" s="18"/>
      <c r="R64" s="18"/>
      <c r="S64" s="18"/>
      <c r="T64" s="18"/>
      <c r="U64" s="18"/>
      <c r="V64" s="18"/>
      <c r="W64" s="34"/>
    </row>
    <row r="65" spans="1:23" x14ac:dyDescent="0.2">
      <c r="A65" s="497"/>
      <c r="B65" s="499"/>
      <c r="C65" s="501"/>
      <c r="D65" s="501"/>
      <c r="E65" s="503"/>
      <c r="F65" s="17">
        <v>64</v>
      </c>
      <c r="G65" s="18" t="s">
        <v>3822</v>
      </c>
      <c r="H65" s="18" t="s">
        <v>5123</v>
      </c>
      <c r="I65" s="80"/>
      <c r="J65" s="18" t="s">
        <v>32</v>
      </c>
      <c r="K65" s="19">
        <v>1</v>
      </c>
      <c r="L65" s="19"/>
      <c r="M65" s="20" t="s">
        <v>34</v>
      </c>
      <c r="N65" s="20" t="s">
        <v>34</v>
      </c>
      <c r="O65" s="18" t="s">
        <v>35</v>
      </c>
      <c r="P65" s="18"/>
      <c r="Q65" s="18"/>
      <c r="R65" s="18"/>
      <c r="S65" s="18"/>
      <c r="T65" s="18"/>
      <c r="U65" s="18"/>
      <c r="V65" s="18"/>
      <c r="W65" s="34"/>
    </row>
    <row r="66" spans="1:23" x14ac:dyDescent="0.2">
      <c r="A66" s="497"/>
      <c r="B66" s="499"/>
      <c r="C66" s="501"/>
      <c r="D66" s="501"/>
      <c r="E66" s="503"/>
      <c r="F66" s="17">
        <v>65</v>
      </c>
      <c r="G66" s="18" t="s">
        <v>3824</v>
      </c>
      <c r="H66" s="18" t="s">
        <v>5124</v>
      </c>
      <c r="I66" s="80"/>
      <c r="J66" s="18" t="s">
        <v>32</v>
      </c>
      <c r="K66" s="19">
        <v>1</v>
      </c>
      <c r="L66" s="19"/>
      <c r="M66" s="20" t="s">
        <v>34</v>
      </c>
      <c r="N66" s="20" t="s">
        <v>34</v>
      </c>
      <c r="O66" s="18" t="s">
        <v>35</v>
      </c>
      <c r="P66" s="18"/>
      <c r="Q66" s="18"/>
      <c r="R66" s="18"/>
      <c r="S66" s="18"/>
      <c r="T66" s="18"/>
      <c r="U66" s="18"/>
      <c r="V66" s="18"/>
      <c r="W66" s="34"/>
    </row>
    <row r="67" spans="1:23" x14ac:dyDescent="0.2">
      <c r="A67" s="497"/>
      <c r="B67" s="499"/>
      <c r="C67" s="501"/>
      <c r="D67" s="501"/>
      <c r="E67" s="503"/>
      <c r="F67" s="17">
        <v>66</v>
      </c>
      <c r="G67" s="18" t="s">
        <v>3826</v>
      </c>
      <c r="H67" s="18" t="s">
        <v>5125</v>
      </c>
      <c r="I67" s="80"/>
      <c r="J67" s="18" t="s">
        <v>32</v>
      </c>
      <c r="K67" s="19">
        <v>1</v>
      </c>
      <c r="L67" s="19"/>
      <c r="M67" s="20" t="s">
        <v>34</v>
      </c>
      <c r="N67" s="20" t="s">
        <v>34</v>
      </c>
      <c r="O67" s="18" t="s">
        <v>35</v>
      </c>
      <c r="P67" s="18"/>
      <c r="Q67" s="18"/>
      <c r="R67" s="18"/>
      <c r="S67" s="18"/>
      <c r="T67" s="18"/>
      <c r="U67" s="18"/>
      <c r="V67" s="18"/>
      <c r="W67" s="34"/>
    </row>
    <row r="68" spans="1:23" x14ac:dyDescent="0.2">
      <c r="A68" s="497"/>
      <c r="B68" s="499"/>
      <c r="C68" s="501"/>
      <c r="D68" s="501"/>
      <c r="E68" s="503"/>
      <c r="F68" s="17">
        <v>67</v>
      </c>
      <c r="G68" s="18" t="s">
        <v>3828</v>
      </c>
      <c r="H68" s="18" t="s">
        <v>5126</v>
      </c>
      <c r="I68" s="80"/>
      <c r="J68" s="18" t="s">
        <v>32</v>
      </c>
      <c r="K68" s="19">
        <v>1</v>
      </c>
      <c r="L68" s="19"/>
      <c r="M68" s="20" t="s">
        <v>34</v>
      </c>
      <c r="N68" s="20" t="s">
        <v>34</v>
      </c>
      <c r="O68" s="18" t="s">
        <v>35</v>
      </c>
      <c r="P68" s="18"/>
      <c r="Q68" s="18"/>
      <c r="R68" s="18"/>
      <c r="S68" s="18"/>
      <c r="T68" s="18"/>
      <c r="U68" s="18"/>
      <c r="V68" s="18"/>
      <c r="W68" s="34"/>
    </row>
    <row r="69" spans="1:23" x14ac:dyDescent="0.2">
      <c r="A69" s="497"/>
      <c r="B69" s="499"/>
      <c r="C69" s="501"/>
      <c r="D69" s="501"/>
      <c r="E69" s="503"/>
      <c r="F69" s="17">
        <v>68</v>
      </c>
      <c r="G69" s="18" t="s">
        <v>3830</v>
      </c>
      <c r="H69" s="18" t="s">
        <v>5127</v>
      </c>
      <c r="I69" s="80"/>
      <c r="J69" s="18" t="s">
        <v>32</v>
      </c>
      <c r="K69" s="19">
        <v>1</v>
      </c>
      <c r="L69" s="19"/>
      <c r="M69" s="20" t="s">
        <v>34</v>
      </c>
      <c r="N69" s="20" t="s">
        <v>34</v>
      </c>
      <c r="O69" s="18" t="s">
        <v>35</v>
      </c>
      <c r="P69" s="18"/>
      <c r="Q69" s="18"/>
      <c r="R69" s="18"/>
      <c r="S69" s="18"/>
      <c r="T69" s="18"/>
      <c r="U69" s="18"/>
      <c r="V69" s="18"/>
      <c r="W69" s="34"/>
    </row>
    <row r="70" spans="1:23" x14ac:dyDescent="0.2">
      <c r="A70" s="497"/>
      <c r="B70" s="499"/>
      <c r="C70" s="501"/>
      <c r="D70" s="501"/>
      <c r="E70" s="503"/>
      <c r="F70" s="17">
        <v>69</v>
      </c>
      <c r="G70" s="18" t="s">
        <v>3832</v>
      </c>
      <c r="H70" s="18" t="s">
        <v>5128</v>
      </c>
      <c r="I70" s="80"/>
      <c r="J70" s="18" t="s">
        <v>32</v>
      </c>
      <c r="K70" s="19">
        <v>1</v>
      </c>
      <c r="L70" s="19"/>
      <c r="M70" s="20" t="s">
        <v>34</v>
      </c>
      <c r="N70" s="20" t="s">
        <v>34</v>
      </c>
      <c r="O70" s="18" t="s">
        <v>35</v>
      </c>
      <c r="P70" s="18"/>
      <c r="Q70" s="18"/>
      <c r="R70" s="18"/>
      <c r="S70" s="18"/>
      <c r="T70" s="18"/>
      <c r="U70" s="18"/>
      <c r="V70" s="18"/>
      <c r="W70" s="34"/>
    </row>
    <row r="71" spans="1:23" x14ac:dyDescent="0.2">
      <c r="A71" s="497"/>
      <c r="B71" s="499"/>
      <c r="C71" s="501"/>
      <c r="D71" s="501"/>
      <c r="E71" s="503"/>
      <c r="F71" s="17">
        <v>70</v>
      </c>
      <c r="G71" s="18" t="s">
        <v>3834</v>
      </c>
      <c r="H71" s="18" t="s">
        <v>5129</v>
      </c>
      <c r="I71" s="80"/>
      <c r="J71" s="18" t="s">
        <v>32</v>
      </c>
      <c r="K71" s="19">
        <v>1</v>
      </c>
      <c r="L71" s="19"/>
      <c r="M71" s="20" t="s">
        <v>34</v>
      </c>
      <c r="N71" s="20" t="s">
        <v>34</v>
      </c>
      <c r="O71" s="18" t="s">
        <v>35</v>
      </c>
      <c r="P71" s="18"/>
      <c r="Q71" s="18"/>
      <c r="R71" s="18"/>
      <c r="S71" s="18"/>
      <c r="T71" s="18"/>
      <c r="U71" s="18"/>
      <c r="V71" s="18"/>
      <c r="W71" s="34"/>
    </row>
    <row r="72" spans="1:23" x14ac:dyDescent="0.2">
      <c r="A72" s="497"/>
      <c r="B72" s="499"/>
      <c r="C72" s="501"/>
      <c r="D72" s="501"/>
      <c r="E72" s="503"/>
      <c r="F72" s="17">
        <v>71</v>
      </c>
      <c r="G72" s="18" t="s">
        <v>3836</v>
      </c>
      <c r="H72" s="18" t="s">
        <v>5130</v>
      </c>
      <c r="I72" s="80"/>
      <c r="J72" s="18" t="s">
        <v>32</v>
      </c>
      <c r="K72" s="19">
        <v>1</v>
      </c>
      <c r="L72" s="19"/>
      <c r="M72" s="20" t="s">
        <v>34</v>
      </c>
      <c r="N72" s="20" t="s">
        <v>34</v>
      </c>
      <c r="O72" s="18" t="s">
        <v>35</v>
      </c>
      <c r="P72" s="18"/>
      <c r="Q72" s="18"/>
      <c r="R72" s="18"/>
      <c r="S72" s="18"/>
      <c r="T72" s="18"/>
      <c r="U72" s="18"/>
      <c r="V72" s="18"/>
      <c r="W72" s="34"/>
    </row>
    <row r="73" spans="1:23" x14ac:dyDescent="0.2">
      <c r="A73" s="497"/>
      <c r="B73" s="499"/>
      <c r="C73" s="501"/>
      <c r="D73" s="501"/>
      <c r="E73" s="503"/>
      <c r="F73" s="17">
        <v>72</v>
      </c>
      <c r="G73" s="18" t="s">
        <v>3838</v>
      </c>
      <c r="H73" s="18" t="s">
        <v>5131</v>
      </c>
      <c r="I73" s="80"/>
      <c r="J73" s="18" t="s">
        <v>32</v>
      </c>
      <c r="K73" s="19">
        <v>1</v>
      </c>
      <c r="L73" s="19"/>
      <c r="M73" s="20" t="s">
        <v>34</v>
      </c>
      <c r="N73" s="20" t="s">
        <v>34</v>
      </c>
      <c r="O73" s="18" t="s">
        <v>35</v>
      </c>
      <c r="P73" s="18"/>
      <c r="Q73" s="18"/>
      <c r="R73" s="18"/>
      <c r="S73" s="18"/>
      <c r="T73" s="18"/>
      <c r="U73" s="18"/>
      <c r="V73" s="18"/>
      <c r="W73" s="34"/>
    </row>
    <row r="74" spans="1:23" x14ac:dyDescent="0.2">
      <c r="A74" s="497"/>
      <c r="B74" s="499"/>
      <c r="C74" s="501"/>
      <c r="D74" s="501"/>
      <c r="E74" s="503"/>
      <c r="F74" s="17">
        <v>73</v>
      </c>
      <c r="G74" s="18" t="s">
        <v>3840</v>
      </c>
      <c r="H74" s="18" t="s">
        <v>5132</v>
      </c>
      <c r="I74" s="80"/>
      <c r="J74" s="18" t="s">
        <v>32</v>
      </c>
      <c r="K74" s="19">
        <v>1</v>
      </c>
      <c r="L74" s="19"/>
      <c r="M74" s="20" t="s">
        <v>34</v>
      </c>
      <c r="N74" s="20" t="s">
        <v>34</v>
      </c>
      <c r="O74" s="18" t="s">
        <v>35</v>
      </c>
      <c r="P74" s="18"/>
      <c r="Q74" s="18"/>
      <c r="R74" s="18"/>
      <c r="S74" s="18"/>
      <c r="T74" s="18"/>
      <c r="U74" s="18"/>
      <c r="V74" s="18"/>
      <c r="W74" s="34"/>
    </row>
    <row r="75" spans="1:23" x14ac:dyDescent="0.2">
      <c r="A75" s="497"/>
      <c r="B75" s="499"/>
      <c r="C75" s="501"/>
      <c r="D75" s="501"/>
      <c r="E75" s="503"/>
      <c r="F75" s="17">
        <v>74</v>
      </c>
      <c r="G75" s="18" t="s">
        <v>3842</v>
      </c>
      <c r="H75" s="18" t="s">
        <v>5133</v>
      </c>
      <c r="I75" s="80"/>
      <c r="J75" s="18" t="s">
        <v>32</v>
      </c>
      <c r="K75" s="19">
        <v>1</v>
      </c>
      <c r="L75" s="19"/>
      <c r="M75" s="20" t="s">
        <v>34</v>
      </c>
      <c r="N75" s="20" t="s">
        <v>34</v>
      </c>
      <c r="O75" s="18" t="s">
        <v>35</v>
      </c>
      <c r="P75" s="18"/>
      <c r="Q75" s="18"/>
      <c r="R75" s="18"/>
      <c r="S75" s="18"/>
      <c r="T75" s="18"/>
      <c r="U75" s="18"/>
      <c r="V75" s="18"/>
      <c r="W75" s="34"/>
    </row>
    <row r="76" spans="1:23" x14ac:dyDescent="0.2">
      <c r="A76" s="497"/>
      <c r="B76" s="499"/>
      <c r="C76" s="501"/>
      <c r="D76" s="501"/>
      <c r="E76" s="503"/>
      <c r="F76" s="17">
        <v>75</v>
      </c>
      <c r="G76" s="18" t="s">
        <v>3844</v>
      </c>
      <c r="H76" s="18" t="s">
        <v>5134</v>
      </c>
      <c r="I76" s="80"/>
      <c r="J76" s="18" t="s">
        <v>32</v>
      </c>
      <c r="K76" s="19">
        <v>1</v>
      </c>
      <c r="L76" s="19"/>
      <c r="M76" s="20" t="s">
        <v>34</v>
      </c>
      <c r="N76" s="20" t="s">
        <v>34</v>
      </c>
      <c r="O76" s="18" t="s">
        <v>35</v>
      </c>
      <c r="P76" s="18"/>
      <c r="Q76" s="18"/>
      <c r="R76" s="18"/>
      <c r="S76" s="18"/>
      <c r="T76" s="18"/>
      <c r="U76" s="18"/>
      <c r="V76" s="18"/>
      <c r="W76" s="34"/>
    </row>
    <row r="77" spans="1:23" x14ac:dyDescent="0.2">
      <c r="A77" s="497"/>
      <c r="B77" s="499"/>
      <c r="C77" s="501"/>
      <c r="D77" s="501"/>
      <c r="E77" s="503"/>
      <c r="F77" s="17">
        <v>76</v>
      </c>
      <c r="G77" s="18" t="s">
        <v>3846</v>
      </c>
      <c r="H77" s="18" t="s">
        <v>5135</v>
      </c>
      <c r="I77" s="80"/>
      <c r="J77" s="18" t="s">
        <v>32</v>
      </c>
      <c r="K77" s="19">
        <v>1</v>
      </c>
      <c r="L77" s="19"/>
      <c r="M77" s="20" t="s">
        <v>34</v>
      </c>
      <c r="N77" s="20" t="s">
        <v>34</v>
      </c>
      <c r="O77" s="18" t="s">
        <v>35</v>
      </c>
      <c r="P77" s="18"/>
      <c r="Q77" s="18"/>
      <c r="R77" s="18"/>
      <c r="S77" s="18"/>
      <c r="T77" s="18"/>
      <c r="U77" s="18"/>
      <c r="V77" s="18"/>
      <c r="W77" s="34"/>
    </row>
    <row r="78" spans="1:23" x14ac:dyDescent="0.2">
      <c r="A78" s="497"/>
      <c r="B78" s="499"/>
      <c r="C78" s="501"/>
      <c r="D78" s="501"/>
      <c r="E78" s="503"/>
      <c r="F78" s="17">
        <v>77</v>
      </c>
      <c r="G78" s="18" t="s">
        <v>3848</v>
      </c>
      <c r="H78" s="18" t="s">
        <v>5136</v>
      </c>
      <c r="I78" s="80"/>
      <c r="J78" s="18" t="s">
        <v>32</v>
      </c>
      <c r="K78" s="19">
        <v>1</v>
      </c>
      <c r="L78" s="19"/>
      <c r="M78" s="20" t="s">
        <v>34</v>
      </c>
      <c r="N78" s="20" t="s">
        <v>34</v>
      </c>
      <c r="O78" s="18" t="s">
        <v>35</v>
      </c>
      <c r="P78" s="18"/>
      <c r="Q78" s="18"/>
      <c r="R78" s="18"/>
      <c r="S78" s="18"/>
      <c r="T78" s="18"/>
      <c r="U78" s="18"/>
      <c r="V78" s="18"/>
      <c r="W78" s="34"/>
    </row>
    <row r="79" spans="1:23" x14ac:dyDescent="0.2">
      <c r="A79" s="497"/>
      <c r="B79" s="499"/>
      <c r="C79" s="501"/>
      <c r="D79" s="501"/>
      <c r="E79" s="503"/>
      <c r="F79" s="17">
        <v>78</v>
      </c>
      <c r="G79" s="18" t="s">
        <v>3850</v>
      </c>
      <c r="H79" s="18" t="s">
        <v>5137</v>
      </c>
      <c r="I79" s="80"/>
      <c r="J79" s="18" t="s">
        <v>32</v>
      </c>
      <c r="K79" s="19">
        <v>1</v>
      </c>
      <c r="L79" s="19"/>
      <c r="M79" s="20" t="s">
        <v>34</v>
      </c>
      <c r="N79" s="20" t="s">
        <v>34</v>
      </c>
      <c r="O79" s="18" t="s">
        <v>35</v>
      </c>
      <c r="P79" s="18"/>
      <c r="Q79" s="18"/>
      <c r="R79" s="18"/>
      <c r="S79" s="18"/>
      <c r="T79" s="18"/>
      <c r="U79" s="18"/>
      <c r="V79" s="18"/>
      <c r="W79" s="34"/>
    </row>
    <row r="80" spans="1:23" x14ac:dyDescent="0.2">
      <c r="A80" s="497"/>
      <c r="B80" s="499"/>
      <c r="C80" s="501"/>
      <c r="D80" s="501"/>
      <c r="E80" s="503"/>
      <c r="F80" s="17">
        <v>79</v>
      </c>
      <c r="G80" s="18" t="s">
        <v>3852</v>
      </c>
      <c r="H80" s="18" t="s">
        <v>5138</v>
      </c>
      <c r="I80" s="80"/>
      <c r="J80" s="18" t="s">
        <v>32</v>
      </c>
      <c r="K80" s="19">
        <v>1</v>
      </c>
      <c r="L80" s="19"/>
      <c r="M80" s="20" t="s">
        <v>34</v>
      </c>
      <c r="N80" s="20" t="s">
        <v>34</v>
      </c>
      <c r="O80" s="18" t="s">
        <v>35</v>
      </c>
      <c r="P80" s="18"/>
      <c r="Q80" s="18"/>
      <c r="R80" s="18"/>
      <c r="S80" s="18"/>
      <c r="T80" s="18"/>
      <c r="U80" s="18"/>
      <c r="V80" s="18"/>
      <c r="W80" s="34"/>
    </row>
    <row r="81" spans="1:23" x14ac:dyDescent="0.2">
      <c r="A81" s="497"/>
      <c r="B81" s="499"/>
      <c r="C81" s="501"/>
      <c r="D81" s="501"/>
      <c r="E81" s="503"/>
      <c r="F81" s="17">
        <v>80</v>
      </c>
      <c r="G81" s="18" t="s">
        <v>3854</v>
      </c>
      <c r="H81" s="18" t="s">
        <v>5139</v>
      </c>
      <c r="I81" s="80"/>
      <c r="J81" s="18" t="s">
        <v>32</v>
      </c>
      <c r="K81" s="19">
        <v>1</v>
      </c>
      <c r="L81" s="19"/>
      <c r="M81" s="20" t="s">
        <v>34</v>
      </c>
      <c r="N81" s="20" t="s">
        <v>34</v>
      </c>
      <c r="O81" s="18" t="s">
        <v>35</v>
      </c>
      <c r="P81" s="18"/>
      <c r="Q81" s="18"/>
      <c r="R81" s="18"/>
      <c r="S81" s="18"/>
      <c r="T81" s="18"/>
      <c r="U81" s="18"/>
      <c r="V81" s="18"/>
      <c r="W81" s="34"/>
    </row>
    <row r="82" spans="1:23" x14ac:dyDescent="0.2">
      <c r="A82" s="497"/>
      <c r="B82" s="499"/>
      <c r="C82" s="501"/>
      <c r="D82" s="501"/>
      <c r="E82" s="503"/>
      <c r="F82" s="17">
        <v>81</v>
      </c>
      <c r="G82" s="18" t="s">
        <v>3856</v>
      </c>
      <c r="H82" s="18" t="s">
        <v>5140</v>
      </c>
      <c r="I82" s="80"/>
      <c r="J82" s="18" t="s">
        <v>32</v>
      </c>
      <c r="K82" s="19">
        <v>1</v>
      </c>
      <c r="L82" s="19"/>
      <c r="M82" s="20" t="s">
        <v>34</v>
      </c>
      <c r="N82" s="20" t="s">
        <v>34</v>
      </c>
      <c r="O82" s="18" t="s">
        <v>35</v>
      </c>
      <c r="P82" s="18"/>
      <c r="Q82" s="18"/>
      <c r="R82" s="18"/>
      <c r="S82" s="18"/>
      <c r="T82" s="18"/>
      <c r="U82" s="18"/>
      <c r="V82" s="18"/>
      <c r="W82" s="34"/>
    </row>
    <row r="83" spans="1:23" x14ac:dyDescent="0.2">
      <c r="A83" s="497"/>
      <c r="B83" s="499"/>
      <c r="C83" s="501"/>
      <c r="D83" s="501"/>
      <c r="E83" s="503"/>
      <c r="F83" s="17">
        <v>82</v>
      </c>
      <c r="G83" s="18" t="s">
        <v>3858</v>
      </c>
      <c r="H83" s="18" t="s">
        <v>5141</v>
      </c>
      <c r="I83" s="80"/>
      <c r="J83" s="18" t="s">
        <v>32</v>
      </c>
      <c r="K83" s="19">
        <v>1</v>
      </c>
      <c r="L83" s="19"/>
      <c r="M83" s="20" t="s">
        <v>34</v>
      </c>
      <c r="N83" s="20" t="s">
        <v>34</v>
      </c>
      <c r="O83" s="18" t="s">
        <v>35</v>
      </c>
      <c r="P83" s="18"/>
      <c r="Q83" s="18"/>
      <c r="R83" s="18"/>
      <c r="S83" s="18"/>
      <c r="T83" s="18"/>
      <c r="U83" s="18"/>
      <c r="V83" s="18"/>
      <c r="W83" s="34"/>
    </row>
    <row r="84" spans="1:23" x14ac:dyDescent="0.2">
      <c r="A84" s="497"/>
      <c r="B84" s="499"/>
      <c r="C84" s="501"/>
      <c r="D84" s="501"/>
      <c r="E84" s="503"/>
      <c r="F84" s="17">
        <v>83</v>
      </c>
      <c r="G84" s="18" t="s">
        <v>3860</v>
      </c>
      <c r="H84" s="18" t="s">
        <v>5142</v>
      </c>
      <c r="I84" s="80"/>
      <c r="J84" s="18" t="s">
        <v>32</v>
      </c>
      <c r="K84" s="19">
        <v>1</v>
      </c>
      <c r="L84" s="19"/>
      <c r="M84" s="20" t="s">
        <v>34</v>
      </c>
      <c r="N84" s="20" t="s">
        <v>34</v>
      </c>
      <c r="O84" s="18" t="s">
        <v>35</v>
      </c>
      <c r="P84" s="18"/>
      <c r="Q84" s="18"/>
      <c r="R84" s="18"/>
      <c r="S84" s="18"/>
      <c r="T84" s="18"/>
      <c r="U84" s="18"/>
      <c r="V84" s="18"/>
      <c r="W84" s="34"/>
    </row>
    <row r="85" spans="1:23" x14ac:dyDescent="0.2">
      <c r="A85" s="497"/>
      <c r="B85" s="499"/>
      <c r="C85" s="501"/>
      <c r="D85" s="501"/>
      <c r="E85" s="503"/>
      <c r="F85" s="17">
        <v>84</v>
      </c>
      <c r="G85" s="18" t="s">
        <v>3862</v>
      </c>
      <c r="H85" s="18" t="s">
        <v>5143</v>
      </c>
      <c r="I85" s="80"/>
      <c r="J85" s="18" t="s">
        <v>32</v>
      </c>
      <c r="K85" s="19">
        <v>1</v>
      </c>
      <c r="L85" s="19"/>
      <c r="M85" s="20" t="s">
        <v>34</v>
      </c>
      <c r="N85" s="20" t="s">
        <v>34</v>
      </c>
      <c r="O85" s="18" t="s">
        <v>35</v>
      </c>
      <c r="P85" s="18"/>
      <c r="Q85" s="18"/>
      <c r="R85" s="18"/>
      <c r="S85" s="18"/>
      <c r="T85" s="18"/>
      <c r="U85" s="18"/>
      <c r="V85" s="18"/>
      <c r="W85" s="34"/>
    </row>
    <row r="86" spans="1:23" x14ac:dyDescent="0.2">
      <c r="A86" s="497"/>
      <c r="B86" s="499"/>
      <c r="C86" s="501"/>
      <c r="D86" s="501"/>
      <c r="E86" s="503"/>
      <c r="F86" s="17">
        <v>85</v>
      </c>
      <c r="G86" s="18" t="s">
        <v>3864</v>
      </c>
      <c r="H86" s="18" t="s">
        <v>5144</v>
      </c>
      <c r="I86" s="80"/>
      <c r="J86" s="18" t="s">
        <v>32</v>
      </c>
      <c r="K86" s="19">
        <v>1</v>
      </c>
      <c r="L86" s="19"/>
      <c r="M86" s="20" t="s">
        <v>34</v>
      </c>
      <c r="N86" s="20" t="s">
        <v>34</v>
      </c>
      <c r="O86" s="18" t="s">
        <v>35</v>
      </c>
      <c r="P86" s="18"/>
      <c r="Q86" s="18"/>
      <c r="R86" s="18"/>
      <c r="S86" s="18"/>
      <c r="T86" s="18"/>
      <c r="U86" s="18"/>
      <c r="V86" s="18"/>
      <c r="W86" s="34"/>
    </row>
    <row r="87" spans="1:23" x14ac:dyDescent="0.2">
      <c r="A87" s="497"/>
      <c r="B87" s="499"/>
      <c r="C87" s="501"/>
      <c r="D87" s="501"/>
      <c r="E87" s="503"/>
      <c r="F87" s="17">
        <v>86</v>
      </c>
      <c r="G87" s="18" t="s">
        <v>3866</v>
      </c>
      <c r="H87" s="18" t="s">
        <v>5145</v>
      </c>
      <c r="I87" s="80"/>
      <c r="J87" s="18" t="s">
        <v>32</v>
      </c>
      <c r="K87" s="19">
        <v>1</v>
      </c>
      <c r="L87" s="19"/>
      <c r="M87" s="20" t="s">
        <v>34</v>
      </c>
      <c r="N87" s="20" t="s">
        <v>34</v>
      </c>
      <c r="O87" s="18" t="s">
        <v>35</v>
      </c>
      <c r="P87" s="18"/>
      <c r="Q87" s="18"/>
      <c r="R87" s="18"/>
      <c r="S87" s="18"/>
      <c r="T87" s="18"/>
      <c r="U87" s="18"/>
      <c r="V87" s="18"/>
      <c r="W87" s="34"/>
    </row>
    <row r="88" spans="1:23" x14ac:dyDescent="0.2">
      <c r="A88" s="497"/>
      <c r="B88" s="499"/>
      <c r="C88" s="501"/>
      <c r="D88" s="501"/>
      <c r="E88" s="503"/>
      <c r="F88" s="17">
        <v>87</v>
      </c>
      <c r="G88" s="18" t="s">
        <v>3868</v>
      </c>
      <c r="H88" s="18" t="s">
        <v>5146</v>
      </c>
      <c r="I88" s="80"/>
      <c r="J88" s="18" t="s">
        <v>32</v>
      </c>
      <c r="K88" s="19">
        <v>1</v>
      </c>
      <c r="L88" s="19"/>
      <c r="M88" s="20" t="s">
        <v>34</v>
      </c>
      <c r="N88" s="20" t="s">
        <v>34</v>
      </c>
      <c r="O88" s="18" t="s">
        <v>35</v>
      </c>
      <c r="P88" s="18"/>
      <c r="Q88" s="18"/>
      <c r="R88" s="18"/>
      <c r="S88" s="18"/>
      <c r="T88" s="18"/>
      <c r="U88" s="18"/>
      <c r="V88" s="18"/>
      <c r="W88" s="34"/>
    </row>
    <row r="89" spans="1:23" x14ac:dyDescent="0.2">
      <c r="A89" s="497"/>
      <c r="B89" s="499"/>
      <c r="C89" s="501"/>
      <c r="D89" s="501"/>
      <c r="E89" s="503"/>
      <c r="F89" s="17">
        <v>88</v>
      </c>
      <c r="G89" s="18" t="s">
        <v>3870</v>
      </c>
      <c r="H89" s="18" t="s">
        <v>5147</v>
      </c>
      <c r="I89" s="80"/>
      <c r="J89" s="18" t="s">
        <v>32</v>
      </c>
      <c r="K89" s="19">
        <v>1</v>
      </c>
      <c r="L89" s="19"/>
      <c r="M89" s="20" t="s">
        <v>34</v>
      </c>
      <c r="N89" s="20" t="s">
        <v>34</v>
      </c>
      <c r="O89" s="18" t="s">
        <v>35</v>
      </c>
      <c r="P89" s="18"/>
      <c r="Q89" s="18"/>
      <c r="R89" s="18"/>
      <c r="S89" s="18"/>
      <c r="T89" s="18"/>
      <c r="U89" s="18"/>
      <c r="V89" s="18"/>
      <c r="W89" s="34"/>
    </row>
    <row r="90" spans="1:23" x14ac:dyDescent="0.2">
      <c r="A90" s="497"/>
      <c r="B90" s="499"/>
      <c r="C90" s="501"/>
      <c r="D90" s="501"/>
      <c r="E90" s="503"/>
      <c r="F90" s="17">
        <v>89</v>
      </c>
      <c r="G90" s="18" t="s">
        <v>3872</v>
      </c>
      <c r="H90" s="18" t="s">
        <v>5148</v>
      </c>
      <c r="I90" s="80"/>
      <c r="J90" s="18" t="s">
        <v>32</v>
      </c>
      <c r="K90" s="19">
        <v>1</v>
      </c>
      <c r="L90" s="19"/>
      <c r="M90" s="20" t="s">
        <v>34</v>
      </c>
      <c r="N90" s="20" t="s">
        <v>34</v>
      </c>
      <c r="O90" s="18" t="s">
        <v>35</v>
      </c>
      <c r="P90" s="18"/>
      <c r="Q90" s="18"/>
      <c r="R90" s="18"/>
      <c r="S90" s="18"/>
      <c r="T90" s="18"/>
      <c r="U90" s="18"/>
      <c r="V90" s="18"/>
      <c r="W90" s="34"/>
    </row>
    <row r="91" spans="1:23" x14ac:dyDescent="0.2">
      <c r="A91" s="497"/>
      <c r="B91" s="499"/>
      <c r="C91" s="501"/>
      <c r="D91" s="501"/>
      <c r="E91" s="503"/>
      <c r="F91" s="17">
        <v>90</v>
      </c>
      <c r="G91" s="18" t="s">
        <v>3874</v>
      </c>
      <c r="H91" s="18" t="s">
        <v>5149</v>
      </c>
      <c r="I91" s="80"/>
      <c r="J91" s="18" t="s">
        <v>32</v>
      </c>
      <c r="K91" s="19">
        <v>1</v>
      </c>
      <c r="L91" s="19"/>
      <c r="M91" s="20" t="s">
        <v>34</v>
      </c>
      <c r="N91" s="20" t="s">
        <v>34</v>
      </c>
      <c r="O91" s="18" t="s">
        <v>35</v>
      </c>
      <c r="P91" s="18"/>
      <c r="Q91" s="18"/>
      <c r="R91" s="18"/>
      <c r="S91" s="18"/>
      <c r="T91" s="18"/>
      <c r="U91" s="18"/>
      <c r="V91" s="18"/>
      <c r="W91" s="34"/>
    </row>
    <row r="92" spans="1:23" x14ac:dyDescent="0.2">
      <c r="A92" s="497"/>
      <c r="B92" s="499"/>
      <c r="C92" s="501"/>
      <c r="D92" s="501"/>
      <c r="E92" s="503"/>
      <c r="F92" s="17">
        <v>91</v>
      </c>
      <c r="G92" s="18" t="s">
        <v>3876</v>
      </c>
      <c r="H92" s="18" t="s">
        <v>5150</v>
      </c>
      <c r="I92" s="80"/>
      <c r="J92" s="18" t="s">
        <v>32</v>
      </c>
      <c r="K92" s="19">
        <v>1</v>
      </c>
      <c r="L92" s="19"/>
      <c r="M92" s="20" t="s">
        <v>34</v>
      </c>
      <c r="N92" s="20" t="s">
        <v>34</v>
      </c>
      <c r="O92" s="18" t="s">
        <v>35</v>
      </c>
      <c r="P92" s="18"/>
      <c r="Q92" s="18"/>
      <c r="R92" s="18"/>
      <c r="S92" s="18"/>
      <c r="T92" s="18"/>
      <c r="U92" s="18"/>
      <c r="V92" s="18"/>
      <c r="W92" s="34"/>
    </row>
    <row r="93" spans="1:23" x14ac:dyDescent="0.2">
      <c r="A93" s="497"/>
      <c r="B93" s="499"/>
      <c r="C93" s="501"/>
      <c r="D93" s="501"/>
      <c r="E93" s="503"/>
      <c r="F93" s="17">
        <v>92</v>
      </c>
      <c r="G93" s="18" t="s">
        <v>3878</v>
      </c>
      <c r="H93" s="18" t="s">
        <v>5151</v>
      </c>
      <c r="I93" s="80"/>
      <c r="J93" s="18" t="s">
        <v>32</v>
      </c>
      <c r="K93" s="19">
        <v>1</v>
      </c>
      <c r="L93" s="19"/>
      <c r="M93" s="20" t="s">
        <v>34</v>
      </c>
      <c r="N93" s="20" t="s">
        <v>34</v>
      </c>
      <c r="O93" s="18" t="s">
        <v>35</v>
      </c>
      <c r="P93" s="18"/>
      <c r="Q93" s="18"/>
      <c r="R93" s="18"/>
      <c r="S93" s="18"/>
      <c r="T93" s="18"/>
      <c r="U93" s="18"/>
      <c r="V93" s="18"/>
      <c r="W93" s="34"/>
    </row>
    <row r="94" spans="1:23" x14ac:dyDescent="0.2">
      <c r="A94" s="497"/>
      <c r="B94" s="499"/>
      <c r="C94" s="501"/>
      <c r="D94" s="501"/>
      <c r="E94" s="503"/>
      <c r="F94" s="17">
        <v>93</v>
      </c>
      <c r="G94" s="18" t="s">
        <v>3880</v>
      </c>
      <c r="H94" s="18" t="s">
        <v>5152</v>
      </c>
      <c r="I94" s="80"/>
      <c r="J94" s="18" t="s">
        <v>32</v>
      </c>
      <c r="K94" s="19">
        <v>1</v>
      </c>
      <c r="L94" s="19"/>
      <c r="M94" s="20" t="s">
        <v>34</v>
      </c>
      <c r="N94" s="20" t="s">
        <v>34</v>
      </c>
      <c r="O94" s="18" t="s">
        <v>35</v>
      </c>
      <c r="P94" s="18"/>
      <c r="Q94" s="18"/>
      <c r="R94" s="18"/>
      <c r="S94" s="18"/>
      <c r="T94" s="18"/>
      <c r="U94" s="18"/>
      <c r="V94" s="18"/>
      <c r="W94" s="34"/>
    </row>
    <row r="95" spans="1:23" x14ac:dyDescent="0.2">
      <c r="A95" s="497"/>
      <c r="B95" s="499"/>
      <c r="C95" s="501"/>
      <c r="D95" s="501"/>
      <c r="E95" s="503"/>
      <c r="F95" s="17">
        <v>94</v>
      </c>
      <c r="G95" s="18" t="s">
        <v>3882</v>
      </c>
      <c r="H95" s="18" t="s">
        <v>5153</v>
      </c>
      <c r="I95" s="80"/>
      <c r="J95" s="18" t="s">
        <v>32</v>
      </c>
      <c r="K95" s="19">
        <v>1</v>
      </c>
      <c r="L95" s="19"/>
      <c r="M95" s="20" t="s">
        <v>34</v>
      </c>
      <c r="N95" s="20" t="s">
        <v>34</v>
      </c>
      <c r="O95" s="18" t="s">
        <v>35</v>
      </c>
      <c r="P95" s="18"/>
      <c r="Q95" s="18"/>
      <c r="R95" s="18"/>
      <c r="S95" s="18"/>
      <c r="T95" s="18"/>
      <c r="U95" s="18"/>
      <c r="V95" s="18"/>
      <c r="W95" s="34"/>
    </row>
    <row r="96" spans="1:23" x14ac:dyDescent="0.2">
      <c r="A96" s="497"/>
      <c r="B96" s="499"/>
      <c r="C96" s="501"/>
      <c r="D96" s="501"/>
      <c r="E96" s="503"/>
      <c r="F96" s="17">
        <v>95</v>
      </c>
      <c r="G96" s="18" t="s">
        <v>3884</v>
      </c>
      <c r="H96" s="18" t="s">
        <v>5154</v>
      </c>
      <c r="I96" s="80"/>
      <c r="J96" s="18" t="s">
        <v>32</v>
      </c>
      <c r="K96" s="19">
        <v>1</v>
      </c>
      <c r="L96" s="19"/>
      <c r="M96" s="20" t="s">
        <v>34</v>
      </c>
      <c r="N96" s="20" t="s">
        <v>34</v>
      </c>
      <c r="O96" s="18" t="s">
        <v>35</v>
      </c>
      <c r="P96" s="18"/>
      <c r="Q96" s="18"/>
      <c r="R96" s="18"/>
      <c r="S96" s="18"/>
      <c r="T96" s="18"/>
      <c r="U96" s="18"/>
      <c r="V96" s="18"/>
      <c r="W96" s="34"/>
    </row>
    <row r="97" spans="1:23" x14ac:dyDescent="0.2">
      <c r="A97" s="497"/>
      <c r="B97" s="499"/>
      <c r="C97" s="501"/>
      <c r="D97" s="501"/>
      <c r="E97" s="503"/>
      <c r="F97" s="17">
        <v>96</v>
      </c>
      <c r="G97" s="18" t="s">
        <v>3886</v>
      </c>
      <c r="H97" s="18" t="s">
        <v>5155</v>
      </c>
      <c r="I97" s="80"/>
      <c r="J97" s="18" t="s">
        <v>32</v>
      </c>
      <c r="K97" s="19">
        <v>1</v>
      </c>
      <c r="L97" s="19"/>
      <c r="M97" s="20" t="s">
        <v>34</v>
      </c>
      <c r="N97" s="20" t="s">
        <v>34</v>
      </c>
      <c r="O97" s="18" t="s">
        <v>35</v>
      </c>
      <c r="P97" s="18"/>
      <c r="Q97" s="18"/>
      <c r="R97" s="18"/>
      <c r="S97" s="18"/>
      <c r="T97" s="18"/>
      <c r="U97" s="18"/>
      <c r="V97" s="18"/>
      <c r="W97" s="34"/>
    </row>
    <row r="98" spans="1:23" x14ac:dyDescent="0.2">
      <c r="A98" s="497"/>
      <c r="B98" s="499"/>
      <c r="C98" s="501"/>
      <c r="D98" s="501"/>
      <c r="E98" s="503"/>
      <c r="F98" s="17">
        <v>97</v>
      </c>
      <c r="G98" s="18" t="s">
        <v>3888</v>
      </c>
      <c r="H98" s="18" t="s">
        <v>5156</v>
      </c>
      <c r="I98" s="80"/>
      <c r="J98" s="18" t="s">
        <v>32</v>
      </c>
      <c r="K98" s="19">
        <v>1</v>
      </c>
      <c r="L98" s="19"/>
      <c r="M98" s="20" t="s">
        <v>34</v>
      </c>
      <c r="N98" s="20" t="s">
        <v>34</v>
      </c>
      <c r="O98" s="18" t="s">
        <v>35</v>
      </c>
      <c r="P98" s="18"/>
      <c r="Q98" s="18"/>
      <c r="R98" s="18"/>
      <c r="S98" s="18"/>
      <c r="T98" s="18"/>
      <c r="U98" s="18"/>
      <c r="V98" s="18"/>
      <c r="W98" s="34"/>
    </row>
    <row r="99" spans="1:23" x14ac:dyDescent="0.2">
      <c r="A99" s="497"/>
      <c r="B99" s="499"/>
      <c r="C99" s="501"/>
      <c r="D99" s="501"/>
      <c r="E99" s="503"/>
      <c r="F99" s="17">
        <v>98</v>
      </c>
      <c r="G99" s="18" t="s">
        <v>3890</v>
      </c>
      <c r="H99" s="18" t="s">
        <v>5157</v>
      </c>
      <c r="I99" s="80"/>
      <c r="J99" s="18" t="s">
        <v>32</v>
      </c>
      <c r="K99" s="19">
        <v>1</v>
      </c>
      <c r="L99" s="19"/>
      <c r="M99" s="20" t="s">
        <v>34</v>
      </c>
      <c r="N99" s="20" t="s">
        <v>34</v>
      </c>
      <c r="O99" s="18" t="s">
        <v>35</v>
      </c>
      <c r="P99" s="18"/>
      <c r="Q99" s="18"/>
      <c r="R99" s="18"/>
      <c r="S99" s="18"/>
      <c r="T99" s="18"/>
      <c r="U99" s="18"/>
      <c r="V99" s="18"/>
      <c r="W99" s="34"/>
    </row>
    <row r="100" spans="1:23" x14ac:dyDescent="0.2">
      <c r="A100" s="497"/>
      <c r="B100" s="499"/>
      <c r="C100" s="501"/>
      <c r="D100" s="501"/>
      <c r="E100" s="503"/>
      <c r="F100" s="17">
        <v>99</v>
      </c>
      <c r="G100" s="18" t="s">
        <v>3892</v>
      </c>
      <c r="H100" s="18" t="s">
        <v>5158</v>
      </c>
      <c r="I100" s="80"/>
      <c r="J100" s="18" t="s">
        <v>32</v>
      </c>
      <c r="K100" s="19">
        <v>1</v>
      </c>
      <c r="L100" s="19"/>
      <c r="M100" s="20" t="s">
        <v>34</v>
      </c>
      <c r="N100" s="20" t="s">
        <v>34</v>
      </c>
      <c r="O100" s="18" t="s">
        <v>35</v>
      </c>
      <c r="P100" s="18"/>
      <c r="Q100" s="18"/>
      <c r="R100" s="18"/>
      <c r="S100" s="18"/>
      <c r="T100" s="18"/>
      <c r="U100" s="18"/>
      <c r="V100" s="18"/>
      <c r="W100" s="34"/>
    </row>
    <row r="101" spans="1:23" x14ac:dyDescent="0.2">
      <c r="A101" s="497"/>
      <c r="B101" s="499"/>
      <c r="C101" s="501"/>
      <c r="D101" s="501"/>
      <c r="E101" s="503"/>
      <c r="F101" s="17">
        <v>100</v>
      </c>
      <c r="G101" s="18" t="s">
        <v>3894</v>
      </c>
      <c r="H101" s="18" t="s">
        <v>5159</v>
      </c>
      <c r="I101" s="80"/>
      <c r="J101" s="18" t="s">
        <v>32</v>
      </c>
      <c r="K101" s="19">
        <v>1</v>
      </c>
      <c r="L101" s="19"/>
      <c r="M101" s="20" t="s">
        <v>34</v>
      </c>
      <c r="N101" s="20" t="s">
        <v>34</v>
      </c>
      <c r="O101" s="18" t="s">
        <v>35</v>
      </c>
      <c r="P101" s="18"/>
      <c r="Q101" s="18"/>
      <c r="R101" s="18"/>
      <c r="S101" s="18"/>
      <c r="T101" s="18"/>
      <c r="U101" s="18"/>
      <c r="V101" s="18"/>
      <c r="W101" s="34"/>
    </row>
    <row r="102" spans="1:23" x14ac:dyDescent="0.2">
      <c r="A102" s="497"/>
      <c r="B102" s="499"/>
      <c r="C102" s="501"/>
      <c r="D102" s="501"/>
      <c r="E102" s="503"/>
      <c r="F102" s="17">
        <v>101</v>
      </c>
      <c r="G102" s="18" t="s">
        <v>3896</v>
      </c>
      <c r="H102" s="18" t="s">
        <v>5160</v>
      </c>
      <c r="I102" s="80"/>
      <c r="J102" s="18" t="s">
        <v>32</v>
      </c>
      <c r="K102" s="19">
        <v>1</v>
      </c>
      <c r="L102" s="19"/>
      <c r="M102" s="20" t="s">
        <v>34</v>
      </c>
      <c r="N102" s="20" t="s">
        <v>34</v>
      </c>
      <c r="O102" s="18" t="s">
        <v>35</v>
      </c>
      <c r="P102" s="18"/>
      <c r="Q102" s="18"/>
      <c r="R102" s="18"/>
      <c r="S102" s="18"/>
      <c r="T102" s="18"/>
      <c r="U102" s="18"/>
      <c r="V102" s="18"/>
      <c r="W102" s="34"/>
    </row>
    <row r="103" spans="1:23" x14ac:dyDescent="0.2">
      <c r="A103" s="497"/>
      <c r="B103" s="499"/>
      <c r="C103" s="501"/>
      <c r="D103" s="501"/>
      <c r="E103" s="503"/>
      <c r="F103" s="17">
        <v>102</v>
      </c>
      <c r="G103" s="18" t="s">
        <v>3898</v>
      </c>
      <c r="H103" s="18" t="s">
        <v>5161</v>
      </c>
      <c r="I103" s="80"/>
      <c r="J103" s="18" t="s">
        <v>32</v>
      </c>
      <c r="K103" s="19">
        <v>1</v>
      </c>
      <c r="L103" s="19"/>
      <c r="M103" s="20" t="s">
        <v>34</v>
      </c>
      <c r="N103" s="20" t="s">
        <v>34</v>
      </c>
      <c r="O103" s="18" t="s">
        <v>35</v>
      </c>
      <c r="P103" s="18"/>
      <c r="Q103" s="18"/>
      <c r="R103" s="18"/>
      <c r="S103" s="18"/>
      <c r="T103" s="18"/>
      <c r="U103" s="18"/>
      <c r="V103" s="18"/>
      <c r="W103" s="34"/>
    </row>
    <row r="104" spans="1:23" x14ac:dyDescent="0.2">
      <c r="A104" s="497"/>
      <c r="B104" s="499"/>
      <c r="C104" s="501"/>
      <c r="D104" s="501"/>
      <c r="E104" s="503"/>
      <c r="F104" s="17">
        <v>103</v>
      </c>
      <c r="G104" s="18" t="s">
        <v>3900</v>
      </c>
      <c r="H104" s="18" t="s">
        <v>5162</v>
      </c>
      <c r="I104" s="80"/>
      <c r="J104" s="18" t="s">
        <v>32</v>
      </c>
      <c r="K104" s="19">
        <v>1</v>
      </c>
      <c r="L104" s="19"/>
      <c r="M104" s="20" t="s">
        <v>34</v>
      </c>
      <c r="N104" s="20" t="s">
        <v>34</v>
      </c>
      <c r="O104" s="18" t="s">
        <v>35</v>
      </c>
      <c r="P104" s="18"/>
      <c r="Q104" s="18"/>
      <c r="R104" s="18"/>
      <c r="S104" s="18"/>
      <c r="T104" s="18"/>
      <c r="U104" s="18"/>
      <c r="V104" s="18"/>
      <c r="W104" s="34"/>
    </row>
    <row r="105" spans="1:23" x14ac:dyDescent="0.2">
      <c r="A105" s="497"/>
      <c r="B105" s="499"/>
      <c r="C105" s="501"/>
      <c r="D105" s="501"/>
      <c r="E105" s="503"/>
      <c r="F105" s="17">
        <v>104</v>
      </c>
      <c r="G105" s="18" t="s">
        <v>3902</v>
      </c>
      <c r="H105" s="18" t="s">
        <v>5163</v>
      </c>
      <c r="I105" s="80"/>
      <c r="J105" s="18" t="s">
        <v>32</v>
      </c>
      <c r="K105" s="19">
        <v>1</v>
      </c>
      <c r="L105" s="19"/>
      <c r="M105" s="20" t="s">
        <v>34</v>
      </c>
      <c r="N105" s="20" t="s">
        <v>34</v>
      </c>
      <c r="O105" s="18" t="s">
        <v>35</v>
      </c>
      <c r="P105" s="18"/>
      <c r="Q105" s="18"/>
      <c r="R105" s="18"/>
      <c r="S105" s="18"/>
      <c r="T105" s="18"/>
      <c r="U105" s="18"/>
      <c r="V105" s="18"/>
      <c r="W105" s="34"/>
    </row>
    <row r="106" spans="1:23" x14ac:dyDescent="0.2">
      <c r="A106" s="497"/>
      <c r="B106" s="499"/>
      <c r="C106" s="501"/>
      <c r="D106" s="501"/>
      <c r="E106" s="503"/>
      <c r="F106" s="17">
        <v>105</v>
      </c>
      <c r="G106" s="18" t="s">
        <v>3904</v>
      </c>
      <c r="H106" s="18" t="s">
        <v>5164</v>
      </c>
      <c r="I106" s="80"/>
      <c r="J106" s="18" t="s">
        <v>32</v>
      </c>
      <c r="K106" s="19">
        <v>1</v>
      </c>
      <c r="L106" s="19"/>
      <c r="M106" s="20" t="s">
        <v>34</v>
      </c>
      <c r="N106" s="20" t="s">
        <v>34</v>
      </c>
      <c r="O106" s="18" t="s">
        <v>35</v>
      </c>
      <c r="P106" s="18"/>
      <c r="Q106" s="18"/>
      <c r="R106" s="18"/>
      <c r="S106" s="18"/>
      <c r="T106" s="18"/>
      <c r="U106" s="18"/>
      <c r="V106" s="18"/>
      <c r="W106" s="34"/>
    </row>
    <row r="107" spans="1:23" x14ac:dyDescent="0.2">
      <c r="A107" s="497"/>
      <c r="B107" s="499"/>
      <c r="C107" s="501"/>
      <c r="D107" s="501"/>
      <c r="E107" s="503"/>
      <c r="F107" s="17">
        <v>106</v>
      </c>
      <c r="G107" s="18" t="s">
        <v>3906</v>
      </c>
      <c r="H107" s="18" t="s">
        <v>5165</v>
      </c>
      <c r="I107" s="80"/>
      <c r="J107" s="18" t="s">
        <v>32</v>
      </c>
      <c r="K107" s="19">
        <v>1</v>
      </c>
      <c r="L107" s="19"/>
      <c r="M107" s="20" t="s">
        <v>34</v>
      </c>
      <c r="N107" s="20" t="s">
        <v>34</v>
      </c>
      <c r="O107" s="18" t="s">
        <v>35</v>
      </c>
      <c r="P107" s="18"/>
      <c r="Q107" s="18"/>
      <c r="R107" s="18"/>
      <c r="S107" s="18"/>
      <c r="T107" s="18"/>
      <c r="U107" s="18"/>
      <c r="V107" s="18"/>
      <c r="W107" s="34"/>
    </row>
    <row r="108" spans="1:23" x14ac:dyDescent="0.2">
      <c r="A108" s="497"/>
      <c r="B108" s="499"/>
      <c r="C108" s="501"/>
      <c r="D108" s="501"/>
      <c r="E108" s="503"/>
      <c r="F108" s="17">
        <v>107</v>
      </c>
      <c r="G108" s="18" t="s">
        <v>3908</v>
      </c>
      <c r="H108" s="18" t="s">
        <v>5166</v>
      </c>
      <c r="I108" s="80"/>
      <c r="J108" s="18" t="s">
        <v>32</v>
      </c>
      <c r="K108" s="19">
        <v>1</v>
      </c>
      <c r="L108" s="19"/>
      <c r="M108" s="20" t="s">
        <v>34</v>
      </c>
      <c r="N108" s="20" t="s">
        <v>34</v>
      </c>
      <c r="O108" s="18" t="s">
        <v>35</v>
      </c>
      <c r="P108" s="18"/>
      <c r="Q108" s="18"/>
      <c r="R108" s="18"/>
      <c r="S108" s="18"/>
      <c r="T108" s="18"/>
      <c r="U108" s="18"/>
      <c r="V108" s="18"/>
      <c r="W108" s="34"/>
    </row>
    <row r="109" spans="1:23" x14ac:dyDescent="0.2">
      <c r="A109" s="497"/>
      <c r="B109" s="499"/>
      <c r="C109" s="501"/>
      <c r="D109" s="501"/>
      <c r="E109" s="503"/>
      <c r="F109" s="17">
        <v>108</v>
      </c>
      <c r="G109" s="18" t="s">
        <v>3910</v>
      </c>
      <c r="H109" s="18" t="s">
        <v>5167</v>
      </c>
      <c r="I109" s="80"/>
      <c r="J109" s="18" t="s">
        <v>32</v>
      </c>
      <c r="K109" s="19">
        <v>1</v>
      </c>
      <c r="L109" s="19"/>
      <c r="M109" s="20" t="s">
        <v>34</v>
      </c>
      <c r="N109" s="20" t="s">
        <v>34</v>
      </c>
      <c r="O109" s="18" t="s">
        <v>35</v>
      </c>
      <c r="P109" s="18"/>
      <c r="Q109" s="18"/>
      <c r="R109" s="18"/>
      <c r="S109" s="18"/>
      <c r="T109" s="18"/>
      <c r="U109" s="18"/>
      <c r="V109" s="18"/>
      <c r="W109" s="34"/>
    </row>
    <row r="110" spans="1:23" x14ac:dyDescent="0.2">
      <c r="A110" s="497"/>
      <c r="B110" s="499"/>
      <c r="C110" s="501"/>
      <c r="D110" s="501"/>
      <c r="E110" s="503"/>
      <c r="F110" s="17">
        <v>109</v>
      </c>
      <c r="G110" s="18" t="s">
        <v>3912</v>
      </c>
      <c r="H110" s="18" t="s">
        <v>5168</v>
      </c>
      <c r="I110" s="80"/>
      <c r="J110" s="18" t="s">
        <v>32</v>
      </c>
      <c r="K110" s="19">
        <v>1</v>
      </c>
      <c r="L110" s="19"/>
      <c r="M110" s="20" t="s">
        <v>34</v>
      </c>
      <c r="N110" s="20" t="s">
        <v>34</v>
      </c>
      <c r="O110" s="18" t="s">
        <v>35</v>
      </c>
      <c r="P110" s="18"/>
      <c r="Q110" s="18"/>
      <c r="R110" s="18"/>
      <c r="S110" s="18"/>
      <c r="T110" s="18"/>
      <c r="U110" s="18"/>
      <c r="V110" s="18"/>
      <c r="W110" s="34"/>
    </row>
    <row r="111" spans="1:23" x14ac:dyDescent="0.2">
      <c r="A111" s="497"/>
      <c r="B111" s="499"/>
      <c r="C111" s="501"/>
      <c r="D111" s="501"/>
      <c r="E111" s="503"/>
      <c r="F111" s="17">
        <v>110</v>
      </c>
      <c r="G111" s="18" t="s">
        <v>3914</v>
      </c>
      <c r="H111" s="18" t="s">
        <v>5169</v>
      </c>
      <c r="I111" s="80"/>
      <c r="J111" s="18" t="s">
        <v>32</v>
      </c>
      <c r="K111" s="19">
        <v>1</v>
      </c>
      <c r="L111" s="19"/>
      <c r="M111" s="20" t="s">
        <v>34</v>
      </c>
      <c r="N111" s="20" t="s">
        <v>34</v>
      </c>
      <c r="O111" s="18" t="s">
        <v>35</v>
      </c>
      <c r="P111" s="18"/>
      <c r="Q111" s="18"/>
      <c r="R111" s="18"/>
      <c r="S111" s="18"/>
      <c r="T111" s="18"/>
      <c r="U111" s="18"/>
      <c r="V111" s="18"/>
      <c r="W111" s="34"/>
    </row>
    <row r="112" spans="1:23" x14ac:dyDescent="0.2">
      <c r="A112" s="497"/>
      <c r="B112" s="499"/>
      <c r="C112" s="501"/>
      <c r="D112" s="501"/>
      <c r="E112" s="503"/>
      <c r="F112" s="17">
        <v>111</v>
      </c>
      <c r="G112" s="18" t="s">
        <v>3916</v>
      </c>
      <c r="H112" s="18" t="s">
        <v>5170</v>
      </c>
      <c r="I112" s="80"/>
      <c r="J112" s="18" t="s">
        <v>32</v>
      </c>
      <c r="K112" s="19">
        <v>1</v>
      </c>
      <c r="L112" s="19"/>
      <c r="M112" s="20" t="s">
        <v>34</v>
      </c>
      <c r="N112" s="20" t="s">
        <v>34</v>
      </c>
      <c r="O112" s="18" t="s">
        <v>35</v>
      </c>
      <c r="P112" s="18"/>
      <c r="Q112" s="18"/>
      <c r="R112" s="18"/>
      <c r="S112" s="18"/>
      <c r="T112" s="18"/>
      <c r="U112" s="18"/>
      <c r="V112" s="18"/>
      <c r="W112" s="34"/>
    </row>
    <row r="113" spans="1:23" x14ac:dyDescent="0.2">
      <c r="A113" s="497"/>
      <c r="B113" s="499"/>
      <c r="C113" s="501"/>
      <c r="D113" s="501"/>
      <c r="E113" s="503"/>
      <c r="F113" s="17">
        <v>112</v>
      </c>
      <c r="G113" s="18" t="s">
        <v>5171</v>
      </c>
      <c r="H113" s="18" t="s">
        <v>5172</v>
      </c>
      <c r="I113" s="80"/>
      <c r="J113" s="18" t="s">
        <v>32</v>
      </c>
      <c r="K113" s="19">
        <v>1</v>
      </c>
      <c r="L113" s="19"/>
      <c r="M113" s="20" t="s">
        <v>34</v>
      </c>
      <c r="N113" s="20" t="s">
        <v>34</v>
      </c>
      <c r="O113" s="18" t="s">
        <v>35</v>
      </c>
      <c r="P113" s="18"/>
      <c r="Q113" s="18"/>
      <c r="R113" s="18"/>
      <c r="S113" s="18"/>
      <c r="T113" s="18"/>
      <c r="U113" s="18"/>
      <c r="V113" s="18"/>
      <c r="W113" s="34"/>
    </row>
    <row r="114" spans="1:23" x14ac:dyDescent="0.2">
      <c r="A114" s="497"/>
      <c r="B114" s="499"/>
      <c r="C114" s="501"/>
      <c r="D114" s="501"/>
      <c r="E114" s="503"/>
      <c r="F114" s="17">
        <v>113</v>
      </c>
      <c r="G114" s="18" t="s">
        <v>5173</v>
      </c>
      <c r="H114" s="18" t="s">
        <v>5174</v>
      </c>
      <c r="I114" s="80"/>
      <c r="J114" s="18" t="s">
        <v>134</v>
      </c>
      <c r="K114" s="19">
        <v>11</v>
      </c>
      <c r="L114" s="19">
        <v>0</v>
      </c>
      <c r="M114" s="20" t="s">
        <v>34</v>
      </c>
      <c r="N114" s="20" t="s">
        <v>34</v>
      </c>
      <c r="O114" s="18" t="s">
        <v>137</v>
      </c>
      <c r="P114" s="18"/>
      <c r="Q114" s="18"/>
      <c r="R114" s="18"/>
      <c r="S114" s="18"/>
      <c r="T114" s="18"/>
      <c r="U114" s="18"/>
      <c r="V114" s="18"/>
      <c r="W114" s="34"/>
    </row>
    <row r="115" spans="1:23" x14ac:dyDescent="0.2">
      <c r="A115" s="497"/>
      <c r="B115" s="499"/>
      <c r="C115" s="501"/>
      <c r="D115" s="501"/>
      <c r="E115" s="503"/>
      <c r="F115" s="17">
        <v>114</v>
      </c>
      <c r="G115" s="18" t="s">
        <v>3922</v>
      </c>
      <c r="H115" s="18" t="s">
        <v>5175</v>
      </c>
      <c r="I115" s="80"/>
      <c r="J115" s="18" t="s">
        <v>44</v>
      </c>
      <c r="K115" s="19">
        <v>2</v>
      </c>
      <c r="L115" s="19"/>
      <c r="M115" s="20" t="s">
        <v>34</v>
      </c>
      <c r="N115" s="20" t="s">
        <v>34</v>
      </c>
      <c r="O115" s="18" t="s">
        <v>1669</v>
      </c>
      <c r="P115" s="18"/>
      <c r="Q115" s="18"/>
      <c r="R115" s="18"/>
      <c r="S115" s="18"/>
      <c r="T115" s="18"/>
      <c r="U115" s="18"/>
      <c r="V115" s="18"/>
      <c r="W115" s="34"/>
    </row>
    <row r="116" spans="1:23" x14ac:dyDescent="0.2">
      <c r="A116" s="497"/>
      <c r="B116" s="499"/>
      <c r="C116" s="501"/>
      <c r="D116" s="501"/>
      <c r="E116" s="503"/>
      <c r="F116" s="17">
        <v>115</v>
      </c>
      <c r="G116" s="18" t="s">
        <v>3924</v>
      </c>
      <c r="H116" s="18" t="s">
        <v>5176</v>
      </c>
      <c r="I116" s="80"/>
      <c r="J116" s="18" t="s">
        <v>123</v>
      </c>
      <c r="K116" s="19"/>
      <c r="L116" s="19"/>
      <c r="M116" s="20" t="s">
        <v>34</v>
      </c>
      <c r="N116" s="20" t="s">
        <v>34</v>
      </c>
      <c r="O116" s="18" t="s">
        <v>124</v>
      </c>
      <c r="P116" s="18"/>
      <c r="Q116" s="18"/>
      <c r="R116" s="18"/>
      <c r="S116" s="18"/>
      <c r="T116" s="18"/>
      <c r="U116" s="18"/>
      <c r="V116" s="18"/>
      <c r="W116" s="34"/>
    </row>
    <row r="117" spans="1:23" x14ac:dyDescent="0.2">
      <c r="A117" s="497"/>
      <c r="B117" s="499"/>
      <c r="C117" s="501"/>
      <c r="D117" s="501"/>
      <c r="E117" s="503"/>
      <c r="F117" s="41">
        <v>116</v>
      </c>
      <c r="G117" s="42" t="s">
        <v>5177</v>
      </c>
      <c r="H117" s="42" t="s">
        <v>5178</v>
      </c>
      <c r="I117" s="85"/>
      <c r="J117" s="42" t="s">
        <v>32</v>
      </c>
      <c r="K117" s="43">
        <v>16</v>
      </c>
      <c r="L117" s="43"/>
      <c r="M117" s="44" t="s">
        <v>34</v>
      </c>
      <c r="N117" s="44" t="s">
        <v>34</v>
      </c>
      <c r="O117" s="18" t="s">
        <v>1119</v>
      </c>
      <c r="P117" s="18"/>
      <c r="Q117" s="18"/>
      <c r="R117" s="18"/>
      <c r="S117" s="18"/>
      <c r="T117" s="18"/>
      <c r="U117" s="18"/>
      <c r="V117" s="18"/>
      <c r="W117" s="34"/>
    </row>
    <row r="118" spans="1:23" x14ac:dyDescent="0.2">
      <c r="A118" s="497"/>
      <c r="B118" s="499"/>
      <c r="C118" s="501"/>
      <c r="D118" s="501"/>
      <c r="E118" s="503"/>
      <c r="F118" s="17">
        <v>117</v>
      </c>
      <c r="G118" s="18" t="s">
        <v>5179</v>
      </c>
      <c r="H118" s="18" t="s">
        <v>5180</v>
      </c>
      <c r="I118" s="80"/>
      <c r="J118" s="18" t="s">
        <v>44</v>
      </c>
      <c r="K118" s="19">
        <v>8</v>
      </c>
      <c r="L118" s="19"/>
      <c r="M118" s="20" t="s">
        <v>34</v>
      </c>
      <c r="N118" s="20" t="s">
        <v>34</v>
      </c>
      <c r="O118" s="18" t="s">
        <v>65</v>
      </c>
      <c r="P118" s="18"/>
      <c r="Q118" s="18"/>
      <c r="R118" s="18"/>
      <c r="S118" s="18"/>
      <c r="T118" s="18"/>
      <c r="U118" s="18"/>
      <c r="V118" s="18"/>
      <c r="W118" s="34"/>
    </row>
    <row r="119" spans="1:23" x14ac:dyDescent="0.2">
      <c r="A119" s="497"/>
      <c r="B119" s="499"/>
      <c r="C119" s="501"/>
      <c r="D119" s="501"/>
      <c r="E119" s="503"/>
      <c r="F119" s="17">
        <v>118</v>
      </c>
      <c r="G119" s="18" t="s">
        <v>3929</v>
      </c>
      <c r="H119" s="18" t="s">
        <v>5181</v>
      </c>
      <c r="I119" s="80"/>
      <c r="J119" s="18" t="s">
        <v>32</v>
      </c>
      <c r="K119" s="19">
        <v>1</v>
      </c>
      <c r="L119" s="19"/>
      <c r="M119" s="20" t="s">
        <v>34</v>
      </c>
      <c r="N119" s="20" t="s">
        <v>34</v>
      </c>
      <c r="O119" s="18" t="s">
        <v>35</v>
      </c>
      <c r="P119" s="18"/>
      <c r="Q119" s="18"/>
      <c r="R119" s="18"/>
      <c r="S119" s="18"/>
      <c r="T119" s="18"/>
      <c r="U119" s="18"/>
      <c r="V119" s="18"/>
      <c r="W119" s="34"/>
    </row>
    <row r="120" spans="1:23" x14ac:dyDescent="0.2">
      <c r="A120" s="497"/>
      <c r="B120" s="499"/>
      <c r="C120" s="501"/>
      <c r="D120" s="501"/>
      <c r="E120" s="503"/>
      <c r="F120" s="17">
        <v>119</v>
      </c>
      <c r="G120" s="18" t="s">
        <v>3931</v>
      </c>
      <c r="H120" s="18" t="s">
        <v>5182</v>
      </c>
      <c r="I120" s="80"/>
      <c r="J120" s="18" t="s">
        <v>44</v>
      </c>
      <c r="K120" s="19">
        <v>2</v>
      </c>
      <c r="L120" s="19"/>
      <c r="M120" s="20" t="s">
        <v>34</v>
      </c>
      <c r="N120" s="20" t="s">
        <v>34</v>
      </c>
      <c r="O120" s="18" t="s">
        <v>1669</v>
      </c>
      <c r="P120" s="18"/>
      <c r="Q120" s="18"/>
      <c r="R120" s="18"/>
      <c r="S120" s="18"/>
      <c r="T120" s="18"/>
      <c r="U120" s="18"/>
      <c r="V120" s="18"/>
      <c r="W120" s="34"/>
    </row>
    <row r="121" spans="1:23" x14ac:dyDescent="0.2">
      <c r="A121" s="497"/>
      <c r="B121" s="499"/>
      <c r="C121" s="501"/>
      <c r="D121" s="501"/>
      <c r="E121" s="503"/>
      <c r="F121" s="17">
        <v>120</v>
      </c>
      <c r="G121" s="18" t="s">
        <v>3933</v>
      </c>
      <c r="H121" s="18" t="s">
        <v>5183</v>
      </c>
      <c r="I121" s="80"/>
      <c r="J121" s="18" t="s">
        <v>44</v>
      </c>
      <c r="K121" s="19">
        <v>40</v>
      </c>
      <c r="L121" s="19"/>
      <c r="M121" s="20" t="s">
        <v>34</v>
      </c>
      <c r="N121" s="20" t="s">
        <v>34</v>
      </c>
      <c r="O121" s="18" t="s">
        <v>1007</v>
      </c>
      <c r="P121" s="18"/>
      <c r="Q121" s="18"/>
      <c r="R121" s="18"/>
      <c r="S121" s="18"/>
      <c r="T121" s="18"/>
      <c r="U121" s="18"/>
      <c r="V121" s="18"/>
      <c r="W121" s="34"/>
    </row>
    <row r="122" spans="1:23" x14ac:dyDescent="0.2">
      <c r="A122" s="497"/>
      <c r="B122" s="499"/>
      <c r="C122" s="501"/>
      <c r="D122" s="501"/>
      <c r="E122" s="503"/>
      <c r="F122" s="17">
        <v>121</v>
      </c>
      <c r="G122" s="18" t="s">
        <v>3537</v>
      </c>
      <c r="H122" s="18" t="s">
        <v>5184</v>
      </c>
      <c r="I122" s="80"/>
      <c r="J122" s="18" t="s">
        <v>32</v>
      </c>
      <c r="K122" s="19">
        <v>1</v>
      </c>
      <c r="L122" s="19"/>
      <c r="M122" s="20" t="s">
        <v>34</v>
      </c>
      <c r="N122" s="20" t="s">
        <v>34</v>
      </c>
      <c r="O122" s="18" t="s">
        <v>35</v>
      </c>
      <c r="P122" s="18"/>
      <c r="Q122" s="18"/>
      <c r="R122" s="18"/>
      <c r="S122" s="18"/>
      <c r="T122" s="18"/>
      <c r="U122" s="18"/>
      <c r="V122" s="18"/>
      <c r="W122" s="34"/>
    </row>
    <row r="123" spans="1:23" x14ac:dyDescent="0.2">
      <c r="A123" s="497"/>
      <c r="B123" s="499"/>
      <c r="C123" s="501"/>
      <c r="D123" s="501"/>
      <c r="E123" s="503"/>
      <c r="F123" s="17">
        <v>122</v>
      </c>
      <c r="G123" s="18" t="s">
        <v>3936</v>
      </c>
      <c r="H123" s="18" t="s">
        <v>5185</v>
      </c>
      <c r="I123" s="80"/>
      <c r="J123" s="18" t="s">
        <v>134</v>
      </c>
      <c r="K123" s="19">
        <v>11</v>
      </c>
      <c r="L123" s="19">
        <v>0</v>
      </c>
      <c r="M123" s="20" t="s">
        <v>34</v>
      </c>
      <c r="N123" s="20" t="s">
        <v>34</v>
      </c>
      <c r="O123" s="18" t="s">
        <v>137</v>
      </c>
      <c r="P123" s="18"/>
      <c r="Q123" s="18"/>
      <c r="R123" s="18"/>
      <c r="S123" s="18"/>
      <c r="T123" s="18"/>
      <c r="U123" s="18"/>
      <c r="V123" s="18"/>
      <c r="W123" s="34"/>
    </row>
    <row r="124" spans="1:23" x14ac:dyDescent="0.2">
      <c r="A124" s="497"/>
      <c r="B124" s="499"/>
      <c r="C124" s="501"/>
      <c r="D124" s="501"/>
      <c r="E124" s="503"/>
      <c r="F124" s="17">
        <v>123</v>
      </c>
      <c r="G124" s="18" t="s">
        <v>3938</v>
      </c>
      <c r="H124" s="18" t="s">
        <v>5186</v>
      </c>
      <c r="I124" s="80"/>
      <c r="J124" s="18" t="s">
        <v>32</v>
      </c>
      <c r="K124" s="19">
        <v>1</v>
      </c>
      <c r="L124" s="19"/>
      <c r="M124" s="20" t="s">
        <v>34</v>
      </c>
      <c r="N124" s="20" t="s">
        <v>34</v>
      </c>
      <c r="O124" s="18" t="s">
        <v>35</v>
      </c>
      <c r="P124" s="18"/>
      <c r="Q124" s="18"/>
      <c r="R124" s="18"/>
      <c r="S124" s="18"/>
      <c r="T124" s="18"/>
      <c r="U124" s="18"/>
      <c r="V124" s="18"/>
      <c r="W124" s="34"/>
    </row>
    <row r="125" spans="1:23" x14ac:dyDescent="0.2">
      <c r="A125" s="497"/>
      <c r="B125" s="499"/>
      <c r="C125" s="501"/>
      <c r="D125" s="501"/>
      <c r="E125" s="503"/>
      <c r="F125" s="17">
        <v>124</v>
      </c>
      <c r="G125" s="18" t="s">
        <v>5187</v>
      </c>
      <c r="H125" s="18" t="s">
        <v>5188</v>
      </c>
      <c r="I125" s="80"/>
      <c r="J125" s="18" t="s">
        <v>32</v>
      </c>
      <c r="K125" s="19">
        <v>2</v>
      </c>
      <c r="L125" s="19"/>
      <c r="M125" s="20" t="s">
        <v>34</v>
      </c>
      <c r="N125" s="20" t="s">
        <v>34</v>
      </c>
      <c r="O125" s="18" t="s">
        <v>42</v>
      </c>
      <c r="P125" s="18"/>
      <c r="Q125" s="18"/>
      <c r="R125" s="18"/>
      <c r="S125" s="18"/>
      <c r="T125" s="18"/>
      <c r="U125" s="18"/>
      <c r="V125" s="18"/>
      <c r="W125" s="34"/>
    </row>
    <row r="126" spans="1:23" x14ac:dyDescent="0.2">
      <c r="A126" s="497"/>
      <c r="B126" s="499"/>
      <c r="C126" s="501"/>
      <c r="D126" s="501"/>
      <c r="E126" s="503"/>
      <c r="F126" s="17">
        <v>125</v>
      </c>
      <c r="G126" s="18" t="s">
        <v>5189</v>
      </c>
      <c r="H126" s="18" t="s">
        <v>5190</v>
      </c>
      <c r="I126" s="80"/>
      <c r="J126" s="18" t="s">
        <v>32</v>
      </c>
      <c r="K126" s="19">
        <v>2</v>
      </c>
      <c r="L126" s="19"/>
      <c r="M126" s="20" t="s">
        <v>34</v>
      </c>
      <c r="N126" s="20" t="s">
        <v>34</v>
      </c>
      <c r="O126" s="18" t="s">
        <v>42</v>
      </c>
      <c r="P126" s="18"/>
      <c r="Q126" s="18"/>
      <c r="R126" s="18"/>
      <c r="S126" s="18"/>
      <c r="T126" s="18"/>
      <c r="U126" s="18"/>
      <c r="V126" s="18"/>
      <c r="W126" s="34"/>
    </row>
    <row r="127" spans="1:23" x14ac:dyDescent="0.2">
      <c r="A127" s="497"/>
      <c r="B127" s="499"/>
      <c r="C127" s="501"/>
      <c r="D127" s="501"/>
      <c r="E127" s="503"/>
      <c r="F127" s="17">
        <v>126</v>
      </c>
      <c r="G127" s="18" t="s">
        <v>5191</v>
      </c>
      <c r="H127" s="18" t="s">
        <v>5192</v>
      </c>
      <c r="I127" s="80"/>
      <c r="J127" s="18" t="s">
        <v>32</v>
      </c>
      <c r="K127" s="19">
        <v>2</v>
      </c>
      <c r="L127" s="19"/>
      <c r="M127" s="20" t="s">
        <v>34</v>
      </c>
      <c r="N127" s="20" t="s">
        <v>34</v>
      </c>
      <c r="O127" s="18" t="s">
        <v>42</v>
      </c>
      <c r="P127" s="18"/>
      <c r="Q127" s="18"/>
      <c r="R127" s="18"/>
      <c r="S127" s="18"/>
      <c r="T127" s="18"/>
      <c r="U127" s="18"/>
      <c r="V127" s="18"/>
      <c r="W127" s="34"/>
    </row>
    <row r="128" spans="1:23" x14ac:dyDescent="0.2">
      <c r="A128" s="497"/>
      <c r="B128" s="499"/>
      <c r="C128" s="501"/>
      <c r="D128" s="501"/>
      <c r="E128" s="503"/>
      <c r="F128" s="17">
        <v>127</v>
      </c>
      <c r="G128" s="18" t="s">
        <v>5193</v>
      </c>
      <c r="H128" s="18" t="s">
        <v>5194</v>
      </c>
      <c r="I128" s="80"/>
      <c r="J128" s="18" t="s">
        <v>32</v>
      </c>
      <c r="K128" s="19">
        <v>2</v>
      </c>
      <c r="L128" s="19"/>
      <c r="M128" s="20" t="s">
        <v>34</v>
      </c>
      <c r="N128" s="20" t="s">
        <v>34</v>
      </c>
      <c r="O128" s="18" t="s">
        <v>42</v>
      </c>
      <c r="P128" s="18"/>
      <c r="Q128" s="18"/>
      <c r="R128" s="18"/>
      <c r="S128" s="18"/>
      <c r="T128" s="18"/>
      <c r="U128" s="18"/>
      <c r="V128" s="18"/>
      <c r="W128" s="34"/>
    </row>
    <row r="129" spans="1:23" x14ac:dyDescent="0.2">
      <c r="A129" s="497"/>
      <c r="B129" s="499"/>
      <c r="C129" s="501"/>
      <c r="D129" s="501"/>
      <c r="E129" s="503"/>
      <c r="F129" s="17">
        <v>128</v>
      </c>
      <c r="G129" s="18" t="s">
        <v>5195</v>
      </c>
      <c r="H129" s="18" t="s">
        <v>5196</v>
      </c>
      <c r="I129" s="80"/>
      <c r="J129" s="18" t="s">
        <v>32</v>
      </c>
      <c r="K129" s="19">
        <v>2</v>
      </c>
      <c r="L129" s="19"/>
      <c r="M129" s="20" t="s">
        <v>34</v>
      </c>
      <c r="N129" s="20" t="s">
        <v>34</v>
      </c>
      <c r="O129" s="18" t="s">
        <v>42</v>
      </c>
      <c r="P129" s="18"/>
      <c r="Q129" s="18"/>
      <c r="R129" s="18"/>
      <c r="S129" s="18"/>
      <c r="T129" s="18"/>
      <c r="U129" s="18"/>
      <c r="V129" s="18"/>
      <c r="W129" s="34"/>
    </row>
    <row r="130" spans="1:23" x14ac:dyDescent="0.2">
      <c r="A130" s="497"/>
      <c r="B130" s="499"/>
      <c r="C130" s="501"/>
      <c r="D130" s="501"/>
      <c r="E130" s="503"/>
      <c r="F130" s="17">
        <v>129</v>
      </c>
      <c r="G130" s="18" t="s">
        <v>5197</v>
      </c>
      <c r="H130" s="18" t="s">
        <v>5198</v>
      </c>
      <c r="I130" s="80"/>
      <c r="J130" s="18" t="s">
        <v>32</v>
      </c>
      <c r="K130" s="19">
        <v>2</v>
      </c>
      <c r="L130" s="19"/>
      <c r="M130" s="20" t="s">
        <v>34</v>
      </c>
      <c r="N130" s="20" t="s">
        <v>34</v>
      </c>
      <c r="O130" s="18" t="s">
        <v>42</v>
      </c>
      <c r="P130" s="18"/>
      <c r="Q130" s="18"/>
      <c r="R130" s="18"/>
      <c r="S130" s="18"/>
      <c r="T130" s="18"/>
      <c r="U130" s="18"/>
      <c r="V130" s="18"/>
      <c r="W130" s="34"/>
    </row>
    <row r="131" spans="1:23" x14ac:dyDescent="0.2">
      <c r="A131" s="497"/>
      <c r="B131" s="499"/>
      <c r="C131" s="501"/>
      <c r="D131" s="501"/>
      <c r="E131" s="503"/>
      <c r="F131" s="17">
        <v>130</v>
      </c>
      <c r="G131" s="18" t="s">
        <v>5199</v>
      </c>
      <c r="H131" s="18" t="s">
        <v>5200</v>
      </c>
      <c r="I131" s="80"/>
      <c r="J131" s="18" t="s">
        <v>32</v>
      </c>
      <c r="K131" s="19">
        <v>2</v>
      </c>
      <c r="L131" s="19"/>
      <c r="M131" s="20" t="s">
        <v>34</v>
      </c>
      <c r="N131" s="20" t="s">
        <v>34</v>
      </c>
      <c r="O131" s="18" t="s">
        <v>42</v>
      </c>
      <c r="P131" s="18"/>
      <c r="Q131" s="18"/>
      <c r="R131" s="18"/>
      <c r="S131" s="18"/>
      <c r="T131" s="18"/>
      <c r="U131" s="18"/>
      <c r="V131" s="18"/>
      <c r="W131" s="34"/>
    </row>
    <row r="132" spans="1:23" x14ac:dyDescent="0.2">
      <c r="A132" s="497"/>
      <c r="B132" s="499"/>
      <c r="C132" s="501"/>
      <c r="D132" s="501"/>
      <c r="E132" s="503"/>
      <c r="F132" s="17">
        <v>131</v>
      </c>
      <c r="G132" s="18" t="s">
        <v>5201</v>
      </c>
      <c r="H132" s="18" t="s">
        <v>5202</v>
      </c>
      <c r="I132" s="80"/>
      <c r="J132" s="18" t="s">
        <v>32</v>
      </c>
      <c r="K132" s="19">
        <v>2</v>
      </c>
      <c r="L132" s="19"/>
      <c r="M132" s="20" t="s">
        <v>34</v>
      </c>
      <c r="N132" s="20" t="s">
        <v>34</v>
      </c>
      <c r="O132" s="18" t="s">
        <v>42</v>
      </c>
      <c r="P132" s="18"/>
      <c r="Q132" s="18"/>
      <c r="R132" s="18"/>
      <c r="S132" s="18"/>
      <c r="T132" s="18"/>
      <c r="U132" s="18"/>
      <c r="V132" s="18"/>
      <c r="W132" s="34"/>
    </row>
    <row r="133" spans="1:23" x14ac:dyDescent="0.2">
      <c r="A133" s="497"/>
      <c r="B133" s="499"/>
      <c r="C133" s="501"/>
      <c r="D133" s="501"/>
      <c r="E133" s="503"/>
      <c r="F133" s="17">
        <v>132</v>
      </c>
      <c r="G133" s="18" t="s">
        <v>5203</v>
      </c>
      <c r="H133" s="18" t="s">
        <v>5204</v>
      </c>
      <c r="I133" s="80"/>
      <c r="J133" s="18" t="s">
        <v>32</v>
      </c>
      <c r="K133" s="19">
        <v>2</v>
      </c>
      <c r="L133" s="19"/>
      <c r="M133" s="20" t="s">
        <v>34</v>
      </c>
      <c r="N133" s="20" t="s">
        <v>34</v>
      </c>
      <c r="O133" s="18" t="s">
        <v>42</v>
      </c>
      <c r="P133" s="18"/>
      <c r="Q133" s="18"/>
      <c r="R133" s="18"/>
      <c r="S133" s="18"/>
      <c r="T133" s="18"/>
      <c r="U133" s="18"/>
      <c r="V133" s="18"/>
      <c r="W133" s="34"/>
    </row>
    <row r="134" spans="1:23" x14ac:dyDescent="0.2">
      <c r="A134" s="497"/>
      <c r="B134" s="499"/>
      <c r="C134" s="501"/>
      <c r="D134" s="501"/>
      <c r="E134" s="503"/>
      <c r="F134" s="17">
        <v>133</v>
      </c>
      <c r="G134" s="18" t="s">
        <v>3927</v>
      </c>
      <c r="H134" s="18" t="s">
        <v>5205</v>
      </c>
      <c r="I134" s="80"/>
      <c r="J134" s="18" t="s">
        <v>44</v>
      </c>
      <c r="K134" s="19">
        <v>8</v>
      </c>
      <c r="L134" s="19"/>
      <c r="M134" s="20" t="s">
        <v>34</v>
      </c>
      <c r="N134" s="20" t="s">
        <v>34</v>
      </c>
      <c r="O134" s="18" t="s">
        <v>65</v>
      </c>
      <c r="P134" s="18"/>
      <c r="Q134" s="18"/>
      <c r="R134" s="18"/>
      <c r="S134" s="18"/>
      <c r="T134" s="18"/>
      <c r="U134" s="18"/>
      <c r="V134" s="18"/>
      <c r="W134" s="34"/>
    </row>
    <row r="135" spans="1:23" x14ac:dyDescent="0.2">
      <c r="A135" s="497"/>
      <c r="B135" s="499"/>
      <c r="C135" s="501"/>
      <c r="D135" s="501"/>
      <c r="E135" s="503"/>
      <c r="F135" s="17">
        <v>134</v>
      </c>
      <c r="G135" s="18" t="s">
        <v>5206</v>
      </c>
      <c r="H135" s="18" t="s">
        <v>5207</v>
      </c>
      <c r="I135" s="80"/>
      <c r="J135" s="18" t="s">
        <v>32</v>
      </c>
      <c r="K135" s="19">
        <v>2</v>
      </c>
      <c r="L135" s="19"/>
      <c r="M135" s="20" t="s">
        <v>34</v>
      </c>
      <c r="N135" s="20" t="s">
        <v>34</v>
      </c>
      <c r="O135" s="18" t="s">
        <v>42</v>
      </c>
      <c r="P135" s="18"/>
      <c r="Q135" s="18"/>
      <c r="R135" s="18"/>
      <c r="S135" s="18"/>
      <c r="T135" s="18"/>
      <c r="U135" s="18"/>
      <c r="V135" s="18"/>
      <c r="W135" s="34"/>
    </row>
    <row r="136" spans="1:23" x14ac:dyDescent="0.2">
      <c r="A136" s="497"/>
      <c r="B136" s="499"/>
      <c r="C136" s="501"/>
      <c r="D136" s="501"/>
      <c r="E136" s="503"/>
      <c r="F136" s="17">
        <v>135</v>
      </c>
      <c r="G136" s="18" t="s">
        <v>3637</v>
      </c>
      <c r="H136" s="18" t="s">
        <v>5208</v>
      </c>
      <c r="I136" s="80"/>
      <c r="J136" s="18" t="s">
        <v>123</v>
      </c>
      <c r="K136" s="19"/>
      <c r="L136" s="19"/>
      <c r="M136" s="20" t="s">
        <v>34</v>
      </c>
      <c r="N136" s="20" t="s">
        <v>34</v>
      </c>
      <c r="O136" s="18" t="s">
        <v>124</v>
      </c>
      <c r="P136" s="18"/>
      <c r="Q136" s="18"/>
      <c r="R136" s="18"/>
      <c r="S136" s="18"/>
      <c r="T136" s="18"/>
      <c r="U136" s="18"/>
      <c r="V136" s="18"/>
      <c r="W136" s="34"/>
    </row>
    <row r="137" spans="1:23" x14ac:dyDescent="0.2">
      <c r="A137" s="497"/>
      <c r="B137" s="499"/>
      <c r="C137" s="501"/>
      <c r="D137" s="501"/>
      <c r="E137" s="503"/>
      <c r="F137" s="17">
        <v>136</v>
      </c>
      <c r="G137" s="18" t="s">
        <v>3639</v>
      </c>
      <c r="H137" s="18" t="s">
        <v>5209</v>
      </c>
      <c r="I137" s="80"/>
      <c r="J137" s="18" t="s">
        <v>123</v>
      </c>
      <c r="K137" s="19"/>
      <c r="L137" s="19"/>
      <c r="M137" s="20" t="s">
        <v>34</v>
      </c>
      <c r="N137" s="20" t="s">
        <v>34</v>
      </c>
      <c r="O137" s="18" t="s">
        <v>124</v>
      </c>
      <c r="P137" s="18"/>
      <c r="Q137" s="18"/>
      <c r="R137" s="18"/>
      <c r="S137" s="18"/>
      <c r="T137" s="18"/>
      <c r="U137" s="18"/>
      <c r="V137" s="18"/>
      <c r="W137" s="34"/>
    </row>
    <row r="138" spans="1:23" x14ac:dyDescent="0.2">
      <c r="A138" s="497"/>
      <c r="B138" s="499"/>
      <c r="C138" s="501"/>
      <c r="D138" s="501"/>
      <c r="E138" s="503"/>
      <c r="F138" s="17">
        <v>137</v>
      </c>
      <c r="G138" s="18" t="s">
        <v>3641</v>
      </c>
      <c r="H138" s="18" t="s">
        <v>5210</v>
      </c>
      <c r="I138" s="80"/>
      <c r="J138" s="18" t="s">
        <v>123</v>
      </c>
      <c r="K138" s="19"/>
      <c r="L138" s="19"/>
      <c r="M138" s="20" t="s">
        <v>34</v>
      </c>
      <c r="N138" s="20" t="s">
        <v>34</v>
      </c>
      <c r="O138" s="18" t="s">
        <v>124</v>
      </c>
      <c r="P138" s="18"/>
      <c r="Q138" s="18"/>
      <c r="R138" s="18"/>
      <c r="S138" s="18"/>
      <c r="T138" s="18"/>
      <c r="U138" s="18"/>
      <c r="V138" s="18"/>
      <c r="W138" s="34"/>
    </row>
    <row r="139" spans="1:23" x14ac:dyDescent="0.2">
      <c r="A139" s="497"/>
      <c r="B139" s="499"/>
      <c r="C139" s="501"/>
      <c r="D139" s="501"/>
      <c r="E139" s="503"/>
      <c r="F139" s="17">
        <v>138</v>
      </c>
      <c r="G139" s="18" t="s">
        <v>3607</v>
      </c>
      <c r="H139" s="18" t="s">
        <v>5211</v>
      </c>
      <c r="I139" s="80"/>
      <c r="J139" s="18" t="s">
        <v>44</v>
      </c>
      <c r="K139" s="19">
        <v>8</v>
      </c>
      <c r="L139" s="19"/>
      <c r="M139" s="20" t="s">
        <v>34</v>
      </c>
      <c r="N139" s="20" t="s">
        <v>34</v>
      </c>
      <c r="O139" s="18" t="s">
        <v>65</v>
      </c>
      <c r="P139" s="18"/>
      <c r="Q139" s="18"/>
      <c r="R139" s="18"/>
      <c r="S139" s="18"/>
      <c r="T139" s="18"/>
      <c r="U139" s="18"/>
      <c r="V139" s="18"/>
      <c r="W139" s="34"/>
    </row>
    <row r="140" spans="1:23" x14ac:dyDescent="0.2">
      <c r="A140" s="497"/>
      <c r="B140" s="499"/>
      <c r="C140" s="501"/>
      <c r="D140" s="501"/>
      <c r="E140" s="503"/>
      <c r="F140" s="17">
        <v>139</v>
      </c>
      <c r="G140" s="18" t="s">
        <v>3609</v>
      </c>
      <c r="H140" s="18" t="s">
        <v>5212</v>
      </c>
      <c r="I140" s="80"/>
      <c r="J140" s="18" t="s">
        <v>44</v>
      </c>
      <c r="K140" s="19">
        <v>20</v>
      </c>
      <c r="L140" s="19"/>
      <c r="M140" s="20" t="s">
        <v>34</v>
      </c>
      <c r="N140" s="20" t="s">
        <v>34</v>
      </c>
      <c r="O140" s="18" t="s">
        <v>37</v>
      </c>
      <c r="P140" s="18"/>
      <c r="Q140" s="18"/>
      <c r="R140" s="18"/>
      <c r="S140" s="18"/>
      <c r="T140" s="18"/>
      <c r="U140" s="18"/>
      <c r="V140" s="18"/>
      <c r="W140" s="34"/>
    </row>
    <row r="141" spans="1:23" x14ac:dyDescent="0.2">
      <c r="A141" s="496" t="s">
        <v>5213</v>
      </c>
      <c r="B141" s="498" t="s">
        <v>5001</v>
      </c>
      <c r="C141" s="500"/>
      <c r="D141" s="500"/>
      <c r="E141" s="502">
        <v>16777215</v>
      </c>
      <c r="F141" s="27">
        <v>1</v>
      </c>
      <c r="G141" s="28" t="s">
        <v>5214</v>
      </c>
      <c r="H141" s="28" t="s">
        <v>5215</v>
      </c>
      <c r="I141" s="79"/>
      <c r="J141" s="28" t="s">
        <v>32</v>
      </c>
      <c r="K141" s="29">
        <v>8</v>
      </c>
      <c r="L141" s="29"/>
      <c r="M141" s="30" t="s">
        <v>33</v>
      </c>
      <c r="N141" s="30" t="s">
        <v>33</v>
      </c>
      <c r="O141" s="28" t="s">
        <v>40</v>
      </c>
      <c r="P141" s="28"/>
      <c r="Q141" s="28"/>
      <c r="R141" s="28"/>
      <c r="S141" s="28"/>
      <c r="T141" s="28"/>
      <c r="U141" s="28"/>
      <c r="V141" s="28"/>
      <c r="W141" s="33"/>
    </row>
    <row r="142" spans="1:23" x14ac:dyDescent="0.2">
      <c r="A142" s="497"/>
      <c r="B142" s="499"/>
      <c r="C142" s="501"/>
      <c r="D142" s="501"/>
      <c r="E142" s="503"/>
      <c r="F142" s="17">
        <v>2</v>
      </c>
      <c r="G142" s="18" t="s">
        <v>5216</v>
      </c>
      <c r="H142" s="18" t="s">
        <v>5217</v>
      </c>
      <c r="I142" s="80"/>
      <c r="J142" s="18" t="s">
        <v>123</v>
      </c>
      <c r="K142" s="19"/>
      <c r="L142" s="19"/>
      <c r="M142" s="20" t="s">
        <v>33</v>
      </c>
      <c r="N142" s="20" t="s">
        <v>33</v>
      </c>
      <c r="O142" s="18" t="s">
        <v>124</v>
      </c>
      <c r="P142" s="18"/>
      <c r="Q142" s="18"/>
      <c r="R142" s="18"/>
      <c r="S142" s="18"/>
      <c r="T142" s="18"/>
      <c r="U142" s="18"/>
      <c r="V142" s="18"/>
      <c r="W142" s="34"/>
    </row>
    <row r="143" spans="1:23" x14ac:dyDescent="0.2">
      <c r="A143" s="497"/>
      <c r="B143" s="499"/>
      <c r="C143" s="501"/>
      <c r="D143" s="501"/>
      <c r="E143" s="503"/>
      <c r="F143" s="17">
        <v>3</v>
      </c>
      <c r="G143" s="18" t="s">
        <v>3337</v>
      </c>
      <c r="H143" s="18" t="s">
        <v>5218</v>
      </c>
      <c r="I143" s="80"/>
      <c r="J143" s="18" t="s">
        <v>32</v>
      </c>
      <c r="K143" s="19">
        <v>8</v>
      </c>
      <c r="L143" s="19"/>
      <c r="M143" s="20" t="s">
        <v>33</v>
      </c>
      <c r="N143" s="20" t="s">
        <v>33</v>
      </c>
      <c r="O143" s="18" t="s">
        <v>40</v>
      </c>
      <c r="P143" s="18"/>
      <c r="Q143" s="18"/>
      <c r="R143" s="18"/>
      <c r="S143" s="18"/>
      <c r="T143" s="18"/>
      <c r="U143" s="18"/>
      <c r="V143" s="18"/>
      <c r="W143" s="34"/>
    </row>
    <row r="144" spans="1:23" x14ac:dyDescent="0.2">
      <c r="A144" s="497"/>
      <c r="B144" s="499"/>
      <c r="C144" s="501"/>
      <c r="D144" s="501"/>
      <c r="E144" s="503"/>
      <c r="F144" s="17">
        <v>4</v>
      </c>
      <c r="G144" s="18" t="s">
        <v>5219</v>
      </c>
      <c r="H144" s="18" t="s">
        <v>5220</v>
      </c>
      <c r="I144" s="80"/>
      <c r="J144" s="18" t="s">
        <v>32</v>
      </c>
      <c r="K144" s="19">
        <v>2</v>
      </c>
      <c r="L144" s="19"/>
      <c r="M144" s="20" t="s">
        <v>34</v>
      </c>
      <c r="N144" s="20" t="s">
        <v>34</v>
      </c>
      <c r="O144" s="18" t="s">
        <v>42</v>
      </c>
      <c r="P144" s="18"/>
      <c r="Q144" s="18"/>
      <c r="R144" s="18"/>
      <c r="S144" s="18"/>
      <c r="T144" s="18"/>
      <c r="U144" s="18"/>
      <c r="V144" s="18"/>
      <c r="W144" s="34"/>
    </row>
    <row r="145" spans="1:23" x14ac:dyDescent="0.2">
      <c r="A145" s="497"/>
      <c r="B145" s="499"/>
      <c r="C145" s="501"/>
      <c r="D145" s="501"/>
      <c r="E145" s="503"/>
      <c r="F145" s="17">
        <v>5</v>
      </c>
      <c r="G145" s="18" t="s">
        <v>5221</v>
      </c>
      <c r="H145" s="18" t="s">
        <v>5222</v>
      </c>
      <c r="I145" s="80"/>
      <c r="J145" s="18" t="s">
        <v>44</v>
      </c>
      <c r="K145" s="19">
        <v>80</v>
      </c>
      <c r="L145" s="19"/>
      <c r="M145" s="20" t="s">
        <v>34</v>
      </c>
      <c r="N145" s="20" t="s">
        <v>34</v>
      </c>
      <c r="O145" s="18" t="s">
        <v>47</v>
      </c>
      <c r="P145" s="18"/>
      <c r="Q145" s="18"/>
      <c r="R145" s="18"/>
      <c r="S145" s="18"/>
      <c r="T145" s="18"/>
      <c r="U145" s="18"/>
      <c r="V145" s="18"/>
      <c r="W145" s="34"/>
    </row>
    <row r="146" spans="1:23" x14ac:dyDescent="0.2">
      <c r="A146" s="497"/>
      <c r="B146" s="499"/>
      <c r="C146" s="501"/>
      <c r="D146" s="501"/>
      <c r="E146" s="503"/>
      <c r="F146" s="17">
        <v>6</v>
      </c>
      <c r="G146" s="18" t="s">
        <v>3637</v>
      </c>
      <c r="H146" s="18" t="s">
        <v>5223</v>
      </c>
      <c r="I146" s="80"/>
      <c r="J146" s="18" t="s">
        <v>123</v>
      </c>
      <c r="K146" s="19"/>
      <c r="L146" s="19"/>
      <c r="M146" s="20" t="s">
        <v>34</v>
      </c>
      <c r="N146" s="20" t="s">
        <v>34</v>
      </c>
      <c r="O146" s="18" t="s">
        <v>124</v>
      </c>
      <c r="P146" s="18"/>
      <c r="Q146" s="18"/>
      <c r="R146" s="18"/>
      <c r="S146" s="18"/>
      <c r="T146" s="18"/>
      <c r="U146" s="18"/>
      <c r="V146" s="18"/>
      <c r="W146" s="34"/>
    </row>
    <row r="147" spans="1:23" x14ac:dyDescent="0.2">
      <c r="A147" s="497"/>
      <c r="B147" s="499"/>
      <c r="C147" s="501"/>
      <c r="D147" s="501"/>
      <c r="E147" s="503"/>
      <c r="F147" s="17">
        <v>7</v>
      </c>
      <c r="G147" s="18" t="s">
        <v>3639</v>
      </c>
      <c r="H147" s="18" t="s">
        <v>5224</v>
      </c>
      <c r="I147" s="80"/>
      <c r="J147" s="18" t="s">
        <v>123</v>
      </c>
      <c r="K147" s="19"/>
      <c r="L147" s="19"/>
      <c r="M147" s="20" t="s">
        <v>34</v>
      </c>
      <c r="N147" s="20" t="s">
        <v>34</v>
      </c>
      <c r="O147" s="18" t="s">
        <v>124</v>
      </c>
      <c r="P147" s="18"/>
      <c r="Q147" s="18"/>
      <c r="R147" s="18"/>
      <c r="S147" s="18"/>
      <c r="T147" s="18"/>
      <c r="U147" s="18"/>
      <c r="V147" s="18"/>
      <c r="W147" s="34"/>
    </row>
    <row r="148" spans="1:23" x14ac:dyDescent="0.2">
      <c r="A148" s="497"/>
      <c r="B148" s="499"/>
      <c r="C148" s="501"/>
      <c r="D148" s="501"/>
      <c r="E148" s="503"/>
      <c r="F148" s="17">
        <v>8</v>
      </c>
      <c r="G148" s="18" t="s">
        <v>3641</v>
      </c>
      <c r="H148" s="18" t="s">
        <v>5225</v>
      </c>
      <c r="I148" s="80"/>
      <c r="J148" s="18" t="s">
        <v>123</v>
      </c>
      <c r="K148" s="19"/>
      <c r="L148" s="19"/>
      <c r="M148" s="20" t="s">
        <v>34</v>
      </c>
      <c r="N148" s="20" t="s">
        <v>34</v>
      </c>
      <c r="O148" s="18" t="s">
        <v>124</v>
      </c>
      <c r="P148" s="18"/>
      <c r="Q148" s="18"/>
      <c r="R148" s="18"/>
      <c r="S148" s="18"/>
      <c r="T148" s="18"/>
      <c r="U148" s="18"/>
      <c r="V148" s="18"/>
      <c r="W148" s="34"/>
    </row>
    <row r="149" spans="1:23" x14ac:dyDescent="0.2">
      <c r="A149" s="497"/>
      <c r="B149" s="499"/>
      <c r="C149" s="501"/>
      <c r="D149" s="501"/>
      <c r="E149" s="503"/>
      <c r="F149" s="17">
        <v>9</v>
      </c>
      <c r="G149" s="18" t="s">
        <v>3607</v>
      </c>
      <c r="H149" s="18" t="s">
        <v>5226</v>
      </c>
      <c r="I149" s="80"/>
      <c r="J149" s="18" t="s">
        <v>44</v>
      </c>
      <c r="K149" s="19">
        <v>8</v>
      </c>
      <c r="L149" s="19"/>
      <c r="M149" s="20" t="s">
        <v>34</v>
      </c>
      <c r="N149" s="20" t="s">
        <v>34</v>
      </c>
      <c r="O149" s="18" t="s">
        <v>65</v>
      </c>
      <c r="P149" s="18"/>
      <c r="Q149" s="18"/>
      <c r="R149" s="18"/>
      <c r="S149" s="18"/>
      <c r="T149" s="18"/>
      <c r="U149" s="18"/>
      <c r="V149" s="18"/>
      <c r="W149" s="34"/>
    </row>
    <row r="150" spans="1:23" x14ac:dyDescent="0.2">
      <c r="A150" s="497"/>
      <c r="B150" s="499"/>
      <c r="C150" s="501"/>
      <c r="D150" s="501"/>
      <c r="E150" s="503"/>
      <c r="F150" s="17">
        <v>10</v>
      </c>
      <c r="G150" s="18" t="s">
        <v>3609</v>
      </c>
      <c r="H150" s="18" t="s">
        <v>5227</v>
      </c>
      <c r="I150" s="80"/>
      <c r="J150" s="18" t="s">
        <v>44</v>
      </c>
      <c r="K150" s="19">
        <v>20</v>
      </c>
      <c r="L150" s="19"/>
      <c r="M150" s="20" t="s">
        <v>34</v>
      </c>
      <c r="N150" s="20" t="s">
        <v>34</v>
      </c>
      <c r="O150" s="18" t="s">
        <v>37</v>
      </c>
      <c r="P150" s="18"/>
      <c r="Q150" s="18"/>
      <c r="R150" s="18"/>
      <c r="S150" s="18"/>
      <c r="T150" s="18"/>
      <c r="U150" s="18"/>
      <c r="V150" s="18"/>
      <c r="W150" s="34"/>
    </row>
    <row r="151" spans="1:23" x14ac:dyDescent="0.2">
      <c r="A151" s="496" t="s">
        <v>5228</v>
      </c>
      <c r="B151" s="498" t="s">
        <v>5002</v>
      </c>
      <c r="C151" s="500"/>
      <c r="D151" s="500"/>
      <c r="E151" s="502">
        <v>16777215</v>
      </c>
      <c r="F151" s="27">
        <v>1</v>
      </c>
      <c r="G151" s="28" t="s">
        <v>5229</v>
      </c>
      <c r="H151" s="28" t="s">
        <v>5230</v>
      </c>
      <c r="I151" s="79"/>
      <c r="J151" s="28" t="s">
        <v>32</v>
      </c>
      <c r="K151" s="29">
        <v>8</v>
      </c>
      <c r="L151" s="29"/>
      <c r="M151" s="30" t="s">
        <v>33</v>
      </c>
      <c r="N151" s="30" t="s">
        <v>33</v>
      </c>
      <c r="O151" s="28" t="s">
        <v>40</v>
      </c>
      <c r="P151" s="28"/>
      <c r="Q151" s="28"/>
      <c r="R151" s="28"/>
      <c r="S151" s="28"/>
      <c r="T151" s="28"/>
      <c r="U151" s="28"/>
      <c r="V151" s="28"/>
      <c r="W151" s="33"/>
    </row>
    <row r="152" spans="1:23" x14ac:dyDescent="0.2">
      <c r="A152" s="497"/>
      <c r="B152" s="499"/>
      <c r="C152" s="501"/>
      <c r="D152" s="501"/>
      <c r="E152" s="503"/>
      <c r="F152" s="17">
        <v>2</v>
      </c>
      <c r="G152" s="18" t="s">
        <v>5231</v>
      </c>
      <c r="H152" s="18" t="s">
        <v>5232</v>
      </c>
      <c r="I152" s="80"/>
      <c r="J152" s="18" t="s">
        <v>123</v>
      </c>
      <c r="K152" s="19"/>
      <c r="L152" s="19"/>
      <c r="M152" s="20" t="s">
        <v>33</v>
      </c>
      <c r="N152" s="20" t="s">
        <v>33</v>
      </c>
      <c r="O152" s="18" t="s">
        <v>124</v>
      </c>
      <c r="P152" s="18"/>
      <c r="Q152" s="18"/>
      <c r="R152" s="18"/>
      <c r="S152" s="18"/>
      <c r="T152" s="18"/>
      <c r="U152" s="18"/>
      <c r="V152" s="18"/>
      <c r="W152" s="34"/>
    </row>
    <row r="153" spans="1:23" x14ac:dyDescent="0.2">
      <c r="A153" s="497"/>
      <c r="B153" s="499"/>
      <c r="C153" s="501"/>
      <c r="D153" s="501"/>
      <c r="E153" s="503"/>
      <c r="F153" s="17">
        <v>3</v>
      </c>
      <c r="G153" s="18" t="s">
        <v>3337</v>
      </c>
      <c r="H153" s="18" t="s">
        <v>5233</v>
      </c>
      <c r="I153" s="80"/>
      <c r="J153" s="18" t="s">
        <v>44</v>
      </c>
      <c r="K153" s="19">
        <v>16</v>
      </c>
      <c r="L153" s="19"/>
      <c r="M153" s="20" t="s">
        <v>33</v>
      </c>
      <c r="N153" s="20" t="s">
        <v>33</v>
      </c>
      <c r="O153" s="18" t="s">
        <v>1274</v>
      </c>
      <c r="P153" s="18"/>
      <c r="Q153" s="18"/>
      <c r="R153" s="18"/>
      <c r="S153" s="18"/>
      <c r="T153" s="18"/>
      <c r="U153" s="18"/>
      <c r="V153" s="18"/>
      <c r="W153" s="34"/>
    </row>
    <row r="154" spans="1:23" x14ac:dyDescent="0.2">
      <c r="A154" s="497"/>
      <c r="B154" s="499"/>
      <c r="C154" s="501"/>
      <c r="D154" s="501"/>
      <c r="E154" s="503"/>
      <c r="F154" s="17">
        <v>4</v>
      </c>
      <c r="G154" s="18" t="s">
        <v>3372</v>
      </c>
      <c r="H154" s="18" t="s">
        <v>5234</v>
      </c>
      <c r="I154" s="80"/>
      <c r="J154" s="18" t="s">
        <v>32</v>
      </c>
      <c r="K154" s="19">
        <v>7</v>
      </c>
      <c r="L154" s="19"/>
      <c r="M154" s="20" t="s">
        <v>34</v>
      </c>
      <c r="N154" s="20" t="s">
        <v>34</v>
      </c>
      <c r="O154" s="18" t="s">
        <v>63</v>
      </c>
      <c r="P154" s="18"/>
      <c r="Q154" s="18"/>
      <c r="R154" s="18"/>
      <c r="S154" s="18"/>
      <c r="T154" s="18"/>
      <c r="U154" s="18"/>
      <c r="V154" s="18"/>
      <c r="W154" s="34"/>
    </row>
    <row r="155" spans="1:23" x14ac:dyDescent="0.2">
      <c r="A155" s="497"/>
      <c r="B155" s="499"/>
      <c r="C155" s="501"/>
      <c r="D155" s="501"/>
      <c r="E155" s="503"/>
      <c r="F155" s="17">
        <v>5</v>
      </c>
      <c r="G155" s="18" t="s">
        <v>5235</v>
      </c>
      <c r="H155" s="18" t="s">
        <v>5236</v>
      </c>
      <c r="I155" s="80"/>
      <c r="J155" s="18" t="s">
        <v>44</v>
      </c>
      <c r="K155" s="19">
        <v>50</v>
      </c>
      <c r="L155" s="19"/>
      <c r="M155" s="20" t="s">
        <v>34</v>
      </c>
      <c r="N155" s="20" t="s">
        <v>34</v>
      </c>
      <c r="O155" s="18" t="s">
        <v>148</v>
      </c>
      <c r="P155" s="18"/>
      <c r="Q155" s="18"/>
      <c r="R155" s="18"/>
      <c r="S155" s="18"/>
      <c r="T155" s="18"/>
      <c r="U155" s="18"/>
      <c r="V155" s="18"/>
      <c r="W155" s="34"/>
    </row>
    <row r="156" spans="1:23" x14ac:dyDescent="0.2">
      <c r="A156" s="497"/>
      <c r="B156" s="499"/>
      <c r="C156" s="501"/>
      <c r="D156" s="501"/>
      <c r="E156" s="503"/>
      <c r="F156" s="17">
        <v>6</v>
      </c>
      <c r="G156" s="18" t="s">
        <v>5237</v>
      </c>
      <c r="H156" s="18" t="s">
        <v>5238</v>
      </c>
      <c r="I156" s="80"/>
      <c r="J156" s="18" t="s">
        <v>44</v>
      </c>
      <c r="K156" s="19">
        <v>30</v>
      </c>
      <c r="L156" s="19"/>
      <c r="M156" s="20" t="s">
        <v>34</v>
      </c>
      <c r="N156" s="20" t="s">
        <v>34</v>
      </c>
      <c r="O156" s="18" t="s">
        <v>51</v>
      </c>
      <c r="P156" s="18"/>
      <c r="Q156" s="18"/>
      <c r="R156" s="18"/>
      <c r="S156" s="18"/>
      <c r="T156" s="18"/>
      <c r="U156" s="18"/>
      <c r="V156" s="18"/>
      <c r="W156" s="34"/>
    </row>
    <row r="157" spans="1:23" x14ac:dyDescent="0.2">
      <c r="A157" s="497"/>
      <c r="B157" s="499"/>
      <c r="C157" s="501"/>
      <c r="D157" s="501"/>
      <c r="E157" s="503"/>
      <c r="F157" s="17">
        <v>7</v>
      </c>
      <c r="G157" s="18" t="s">
        <v>5239</v>
      </c>
      <c r="H157" s="18" t="s">
        <v>5240</v>
      </c>
      <c r="I157" s="80"/>
      <c r="J157" s="18" t="s">
        <v>44</v>
      </c>
      <c r="K157" s="19">
        <v>64</v>
      </c>
      <c r="L157" s="19"/>
      <c r="M157" s="20" t="s">
        <v>34</v>
      </c>
      <c r="N157" s="20" t="s">
        <v>34</v>
      </c>
      <c r="O157" s="18" t="s">
        <v>235</v>
      </c>
      <c r="P157" s="18"/>
      <c r="Q157" s="18"/>
      <c r="R157" s="18"/>
      <c r="S157" s="18"/>
      <c r="T157" s="18"/>
      <c r="U157" s="18"/>
      <c r="V157" s="18"/>
      <c r="W157" s="34"/>
    </row>
    <row r="158" spans="1:23" x14ac:dyDescent="0.2">
      <c r="A158" s="497"/>
      <c r="B158" s="499"/>
      <c r="C158" s="501"/>
      <c r="D158" s="501"/>
      <c r="E158" s="503"/>
      <c r="F158" s="17">
        <v>8</v>
      </c>
      <c r="G158" s="18" t="s">
        <v>4220</v>
      </c>
      <c r="H158" s="18" t="s">
        <v>5241</v>
      </c>
      <c r="I158" s="80"/>
      <c r="J158" s="18" t="s">
        <v>44</v>
      </c>
      <c r="K158" s="19">
        <v>30</v>
      </c>
      <c r="L158" s="19"/>
      <c r="M158" s="20" t="s">
        <v>34</v>
      </c>
      <c r="N158" s="20" t="s">
        <v>34</v>
      </c>
      <c r="O158" s="18" t="s">
        <v>51</v>
      </c>
      <c r="P158" s="18"/>
      <c r="Q158" s="18"/>
      <c r="R158" s="18"/>
      <c r="S158" s="18"/>
      <c r="T158" s="18"/>
      <c r="U158" s="18"/>
      <c r="V158" s="18"/>
      <c r="W158" s="34"/>
    </row>
    <row r="159" spans="1:23" x14ac:dyDescent="0.2">
      <c r="A159" s="497"/>
      <c r="B159" s="499"/>
      <c r="C159" s="501"/>
      <c r="D159" s="501"/>
      <c r="E159" s="503"/>
      <c r="F159" s="17">
        <v>9</v>
      </c>
      <c r="G159" s="18" t="s">
        <v>4531</v>
      </c>
      <c r="H159" s="18" t="s">
        <v>5242</v>
      </c>
      <c r="I159" s="80"/>
      <c r="J159" s="18" t="s">
        <v>44</v>
      </c>
      <c r="K159" s="19">
        <v>60</v>
      </c>
      <c r="L159" s="19"/>
      <c r="M159" s="20" t="s">
        <v>34</v>
      </c>
      <c r="N159" s="20" t="s">
        <v>34</v>
      </c>
      <c r="O159" s="18" t="s">
        <v>540</v>
      </c>
      <c r="P159" s="18"/>
      <c r="Q159" s="18"/>
      <c r="R159" s="18"/>
      <c r="S159" s="18"/>
      <c r="T159" s="18"/>
      <c r="U159" s="18"/>
      <c r="V159" s="18"/>
      <c r="W159" s="34"/>
    </row>
    <row r="160" spans="1:23" x14ac:dyDescent="0.2">
      <c r="A160" s="497"/>
      <c r="B160" s="499"/>
      <c r="C160" s="501"/>
      <c r="D160" s="501"/>
      <c r="E160" s="503"/>
      <c r="F160" s="17">
        <v>10</v>
      </c>
      <c r="G160" s="18" t="s">
        <v>219</v>
      </c>
      <c r="H160" s="18" t="s">
        <v>5243</v>
      </c>
      <c r="I160" s="80"/>
      <c r="J160" s="18" t="s">
        <v>32</v>
      </c>
      <c r="K160" s="19">
        <v>1</v>
      </c>
      <c r="L160" s="19"/>
      <c r="M160" s="20" t="s">
        <v>34</v>
      </c>
      <c r="N160" s="20" t="s">
        <v>34</v>
      </c>
      <c r="O160" s="18" t="s">
        <v>35</v>
      </c>
      <c r="P160" s="18"/>
      <c r="Q160" s="18"/>
      <c r="R160" s="18"/>
      <c r="S160" s="18"/>
      <c r="T160" s="18"/>
      <c r="U160" s="18"/>
      <c r="V160" s="18"/>
      <c r="W160" s="34"/>
    </row>
    <row r="161" spans="1:23" x14ac:dyDescent="0.2">
      <c r="A161" s="497"/>
      <c r="B161" s="499"/>
      <c r="C161" s="501"/>
      <c r="D161" s="501"/>
      <c r="E161" s="503"/>
      <c r="F161" s="17">
        <v>11</v>
      </c>
      <c r="G161" s="18" t="s">
        <v>5244</v>
      </c>
      <c r="H161" s="18" t="s">
        <v>5245</v>
      </c>
      <c r="I161" s="80"/>
      <c r="J161" s="18" t="s">
        <v>123</v>
      </c>
      <c r="K161" s="19"/>
      <c r="L161" s="19"/>
      <c r="M161" s="20" t="s">
        <v>34</v>
      </c>
      <c r="N161" s="20" t="s">
        <v>34</v>
      </c>
      <c r="O161" s="18" t="s">
        <v>124</v>
      </c>
      <c r="P161" s="18"/>
      <c r="Q161" s="18"/>
      <c r="R161" s="18"/>
      <c r="S161" s="18"/>
      <c r="T161" s="18"/>
      <c r="U161" s="18"/>
      <c r="V161" s="18"/>
      <c r="W161" s="34"/>
    </row>
    <row r="162" spans="1:23" x14ac:dyDescent="0.2">
      <c r="A162" s="497"/>
      <c r="B162" s="499"/>
      <c r="C162" s="501"/>
      <c r="D162" s="501"/>
      <c r="E162" s="503"/>
      <c r="F162" s="17">
        <v>12</v>
      </c>
      <c r="G162" s="18" t="s">
        <v>5246</v>
      </c>
      <c r="H162" s="18" t="s">
        <v>5247</v>
      </c>
      <c r="I162" s="80"/>
      <c r="J162" s="18" t="s">
        <v>123</v>
      </c>
      <c r="K162" s="19"/>
      <c r="L162" s="19"/>
      <c r="M162" s="20" t="s">
        <v>34</v>
      </c>
      <c r="N162" s="20" t="s">
        <v>34</v>
      </c>
      <c r="O162" s="18" t="s">
        <v>124</v>
      </c>
      <c r="P162" s="18"/>
      <c r="Q162" s="18"/>
      <c r="R162" s="18"/>
      <c r="S162" s="18"/>
      <c r="T162" s="18"/>
      <c r="U162" s="18"/>
      <c r="V162" s="18"/>
      <c r="W162" s="34"/>
    </row>
    <row r="163" spans="1:23" x14ac:dyDescent="0.2">
      <c r="A163" s="497"/>
      <c r="B163" s="499"/>
      <c r="C163" s="501"/>
      <c r="D163" s="501"/>
      <c r="E163" s="503"/>
      <c r="F163" s="17">
        <v>13</v>
      </c>
      <c r="G163" s="18" t="s">
        <v>5248</v>
      </c>
      <c r="H163" s="18" t="s">
        <v>5249</v>
      </c>
      <c r="I163" s="80"/>
      <c r="J163" s="18" t="s">
        <v>123</v>
      </c>
      <c r="K163" s="19"/>
      <c r="L163" s="19"/>
      <c r="M163" s="20" t="s">
        <v>34</v>
      </c>
      <c r="N163" s="20" t="s">
        <v>34</v>
      </c>
      <c r="O163" s="18" t="s">
        <v>124</v>
      </c>
      <c r="P163" s="18"/>
      <c r="Q163" s="18"/>
      <c r="R163" s="18"/>
      <c r="S163" s="18"/>
      <c r="T163" s="18"/>
      <c r="U163" s="18"/>
      <c r="V163" s="18"/>
      <c r="W163" s="34"/>
    </row>
    <row r="164" spans="1:23" x14ac:dyDescent="0.2">
      <c r="A164" s="497"/>
      <c r="B164" s="499"/>
      <c r="C164" s="501"/>
      <c r="D164" s="501"/>
      <c r="E164" s="503"/>
      <c r="F164" s="17">
        <v>14</v>
      </c>
      <c r="G164" s="18" t="s">
        <v>5250</v>
      </c>
      <c r="H164" s="18" t="s">
        <v>5251</v>
      </c>
      <c r="I164" s="80"/>
      <c r="J164" s="18" t="s">
        <v>32</v>
      </c>
      <c r="K164" s="19">
        <v>2</v>
      </c>
      <c r="L164" s="19"/>
      <c r="M164" s="20" t="s">
        <v>34</v>
      </c>
      <c r="N164" s="20" t="s">
        <v>34</v>
      </c>
      <c r="O164" s="18" t="s">
        <v>42</v>
      </c>
      <c r="P164" s="18"/>
      <c r="Q164" s="18"/>
      <c r="R164" s="18"/>
      <c r="S164" s="18"/>
      <c r="T164" s="18"/>
      <c r="U164" s="18"/>
      <c r="V164" s="18"/>
      <c r="W164" s="34"/>
    </row>
    <row r="165" spans="1:23" x14ac:dyDescent="0.2">
      <c r="A165" s="497"/>
      <c r="B165" s="499"/>
      <c r="C165" s="501"/>
      <c r="D165" s="501"/>
      <c r="E165" s="503"/>
      <c r="F165" s="17">
        <v>15</v>
      </c>
      <c r="G165" s="18" t="s">
        <v>3637</v>
      </c>
      <c r="H165" s="18" t="s">
        <v>5252</v>
      </c>
      <c r="I165" s="80"/>
      <c r="J165" s="18" t="s">
        <v>123</v>
      </c>
      <c r="K165" s="19"/>
      <c r="L165" s="19"/>
      <c r="M165" s="20" t="s">
        <v>34</v>
      </c>
      <c r="N165" s="20" t="s">
        <v>34</v>
      </c>
      <c r="O165" s="18" t="s">
        <v>124</v>
      </c>
      <c r="P165" s="18"/>
      <c r="Q165" s="18"/>
      <c r="R165" s="18"/>
      <c r="S165" s="18"/>
      <c r="T165" s="18"/>
      <c r="U165" s="18"/>
      <c r="V165" s="18"/>
      <c r="W165" s="34"/>
    </row>
    <row r="166" spans="1:23" x14ac:dyDescent="0.2">
      <c r="A166" s="497"/>
      <c r="B166" s="499"/>
      <c r="C166" s="501"/>
      <c r="D166" s="501"/>
      <c r="E166" s="503"/>
      <c r="F166" s="17">
        <v>16</v>
      </c>
      <c r="G166" s="18" t="s">
        <v>3639</v>
      </c>
      <c r="H166" s="18" t="s">
        <v>5253</v>
      </c>
      <c r="I166" s="80"/>
      <c r="J166" s="18" t="s">
        <v>123</v>
      </c>
      <c r="K166" s="19"/>
      <c r="L166" s="19"/>
      <c r="M166" s="20" t="s">
        <v>34</v>
      </c>
      <c r="N166" s="20" t="s">
        <v>34</v>
      </c>
      <c r="O166" s="18" t="s">
        <v>124</v>
      </c>
      <c r="P166" s="18"/>
      <c r="Q166" s="18"/>
      <c r="R166" s="18"/>
      <c r="S166" s="18"/>
      <c r="T166" s="18"/>
      <c r="U166" s="18"/>
      <c r="V166" s="18"/>
      <c r="W166" s="34"/>
    </row>
    <row r="167" spans="1:23" x14ac:dyDescent="0.2">
      <c r="A167" s="497"/>
      <c r="B167" s="499"/>
      <c r="C167" s="501"/>
      <c r="D167" s="501"/>
      <c r="E167" s="503"/>
      <c r="F167" s="17">
        <v>17</v>
      </c>
      <c r="G167" s="18" t="s">
        <v>3641</v>
      </c>
      <c r="H167" s="18" t="s">
        <v>5254</v>
      </c>
      <c r="I167" s="80"/>
      <c r="J167" s="18" t="s">
        <v>123</v>
      </c>
      <c r="K167" s="19"/>
      <c r="L167" s="19"/>
      <c r="M167" s="20" t="s">
        <v>34</v>
      </c>
      <c r="N167" s="20" t="s">
        <v>34</v>
      </c>
      <c r="O167" s="18" t="s">
        <v>124</v>
      </c>
      <c r="P167" s="18"/>
      <c r="Q167" s="18"/>
      <c r="R167" s="18"/>
      <c r="S167" s="18"/>
      <c r="T167" s="18"/>
      <c r="U167" s="18"/>
      <c r="V167" s="18"/>
      <c r="W167" s="34"/>
    </row>
    <row r="168" spans="1:23" x14ac:dyDescent="0.2">
      <c r="A168" s="497"/>
      <c r="B168" s="499"/>
      <c r="C168" s="501"/>
      <c r="D168" s="501"/>
      <c r="E168" s="503"/>
      <c r="F168" s="17">
        <v>18</v>
      </c>
      <c r="G168" s="18" t="s">
        <v>3607</v>
      </c>
      <c r="H168" s="18" t="s">
        <v>5255</v>
      </c>
      <c r="I168" s="80"/>
      <c r="J168" s="18" t="s">
        <v>44</v>
      </c>
      <c r="K168" s="19">
        <v>8</v>
      </c>
      <c r="L168" s="19"/>
      <c r="M168" s="20" t="s">
        <v>34</v>
      </c>
      <c r="N168" s="20" t="s">
        <v>34</v>
      </c>
      <c r="O168" s="18" t="s">
        <v>65</v>
      </c>
      <c r="P168" s="18"/>
      <c r="Q168" s="18"/>
      <c r="R168" s="18"/>
      <c r="S168" s="18"/>
      <c r="T168" s="18"/>
      <c r="U168" s="18"/>
      <c r="V168" s="18"/>
      <c r="W168" s="34"/>
    </row>
    <row r="169" spans="1:23" x14ac:dyDescent="0.2">
      <c r="A169" s="497"/>
      <c r="B169" s="499"/>
      <c r="C169" s="501"/>
      <c r="D169" s="501"/>
      <c r="E169" s="503"/>
      <c r="F169" s="17">
        <v>19</v>
      </c>
      <c r="G169" s="18" t="s">
        <v>3609</v>
      </c>
      <c r="H169" s="18" t="s">
        <v>5256</v>
      </c>
      <c r="I169" s="80"/>
      <c r="J169" s="18" t="s">
        <v>44</v>
      </c>
      <c r="K169" s="19">
        <v>20</v>
      </c>
      <c r="L169" s="19"/>
      <c r="M169" s="20" t="s">
        <v>34</v>
      </c>
      <c r="N169" s="20" t="s">
        <v>34</v>
      </c>
      <c r="O169" s="18" t="s">
        <v>37</v>
      </c>
      <c r="P169" s="18"/>
      <c r="Q169" s="18"/>
      <c r="R169" s="18"/>
      <c r="S169" s="18"/>
      <c r="T169" s="18"/>
      <c r="U169" s="18"/>
      <c r="V169" s="18"/>
      <c r="W169" s="34"/>
    </row>
    <row r="170" spans="1:23" x14ac:dyDescent="0.2">
      <c r="A170" s="496" t="s">
        <v>5257</v>
      </c>
      <c r="B170" s="498" t="s">
        <v>5003</v>
      </c>
      <c r="C170" s="500"/>
      <c r="D170" s="500"/>
      <c r="E170" s="502">
        <v>16777215</v>
      </c>
      <c r="F170" s="27">
        <v>1</v>
      </c>
      <c r="G170" s="28" t="s">
        <v>5258</v>
      </c>
      <c r="H170" s="28" t="s">
        <v>5259</v>
      </c>
      <c r="I170" s="79"/>
      <c r="J170" s="28" t="s">
        <v>32</v>
      </c>
      <c r="K170" s="29">
        <v>8</v>
      </c>
      <c r="L170" s="29"/>
      <c r="M170" s="30" t="s">
        <v>33</v>
      </c>
      <c r="N170" s="30" t="s">
        <v>33</v>
      </c>
      <c r="O170" s="28" t="s">
        <v>40</v>
      </c>
      <c r="P170" s="28"/>
      <c r="Q170" s="28"/>
      <c r="R170" s="28"/>
      <c r="S170" s="28"/>
      <c r="T170" s="28"/>
      <c r="U170" s="28"/>
      <c r="V170" s="28"/>
      <c r="W170" s="33"/>
    </row>
    <row r="171" spans="1:23" x14ac:dyDescent="0.2">
      <c r="A171" s="497"/>
      <c r="B171" s="499"/>
      <c r="C171" s="501"/>
      <c r="D171" s="501"/>
      <c r="E171" s="503"/>
      <c r="F171" s="17">
        <v>2</v>
      </c>
      <c r="G171" s="18" t="s">
        <v>5216</v>
      </c>
      <c r="H171" s="18" t="s">
        <v>5260</v>
      </c>
      <c r="I171" s="80"/>
      <c r="J171" s="18" t="s">
        <v>123</v>
      </c>
      <c r="K171" s="19"/>
      <c r="L171" s="19"/>
      <c r="M171" s="20" t="s">
        <v>33</v>
      </c>
      <c r="N171" s="20" t="s">
        <v>33</v>
      </c>
      <c r="O171" s="18" t="s">
        <v>124</v>
      </c>
      <c r="P171" s="18"/>
      <c r="Q171" s="18"/>
      <c r="R171" s="18"/>
      <c r="S171" s="18"/>
      <c r="T171" s="18"/>
      <c r="U171" s="18"/>
      <c r="V171" s="18"/>
      <c r="W171" s="34"/>
    </row>
    <row r="172" spans="1:23" x14ac:dyDescent="0.2">
      <c r="A172" s="497"/>
      <c r="B172" s="499"/>
      <c r="C172" s="501"/>
      <c r="D172" s="501"/>
      <c r="E172" s="503"/>
      <c r="F172" s="17">
        <v>3</v>
      </c>
      <c r="G172" s="18" t="s">
        <v>3337</v>
      </c>
      <c r="H172" s="18" t="s">
        <v>5261</v>
      </c>
      <c r="I172" s="80"/>
      <c r="J172" s="18" t="s">
        <v>44</v>
      </c>
      <c r="K172" s="19">
        <v>16</v>
      </c>
      <c r="L172" s="19"/>
      <c r="M172" s="20" t="s">
        <v>33</v>
      </c>
      <c r="N172" s="20" t="s">
        <v>33</v>
      </c>
      <c r="O172" s="18" t="s">
        <v>1274</v>
      </c>
      <c r="P172" s="18"/>
      <c r="Q172" s="18"/>
      <c r="R172" s="18"/>
      <c r="S172" s="18"/>
      <c r="T172" s="18"/>
      <c r="U172" s="18"/>
      <c r="V172" s="18"/>
      <c r="W172" s="34"/>
    </row>
    <row r="173" spans="1:23" x14ac:dyDescent="0.2">
      <c r="A173" s="497"/>
      <c r="B173" s="499"/>
      <c r="C173" s="501"/>
      <c r="D173" s="501"/>
      <c r="E173" s="503"/>
      <c r="F173" s="17">
        <v>4</v>
      </c>
      <c r="G173" s="18" t="s">
        <v>4173</v>
      </c>
      <c r="H173" s="18" t="s">
        <v>5262</v>
      </c>
      <c r="I173" s="80"/>
      <c r="J173" s="18" t="s">
        <v>134</v>
      </c>
      <c r="K173" s="19">
        <v>3</v>
      </c>
      <c r="L173" s="19">
        <v>0</v>
      </c>
      <c r="M173" s="20" t="s">
        <v>33</v>
      </c>
      <c r="N173" s="20" t="s">
        <v>33</v>
      </c>
      <c r="O173" s="18" t="s">
        <v>135</v>
      </c>
      <c r="P173" s="18"/>
      <c r="Q173" s="18"/>
      <c r="R173" s="18"/>
      <c r="S173" s="18"/>
      <c r="T173" s="18"/>
      <c r="U173" s="18"/>
      <c r="V173" s="18"/>
      <c r="W173" s="34"/>
    </row>
    <row r="174" spans="1:23" x14ac:dyDescent="0.2">
      <c r="A174" s="497"/>
      <c r="B174" s="499"/>
      <c r="C174" s="501"/>
      <c r="D174" s="501"/>
      <c r="E174" s="503"/>
      <c r="F174" s="17">
        <v>5</v>
      </c>
      <c r="G174" s="18" t="s">
        <v>5263</v>
      </c>
      <c r="H174" s="18" t="s">
        <v>5264</v>
      </c>
      <c r="I174" s="80"/>
      <c r="J174" s="18" t="s">
        <v>44</v>
      </c>
      <c r="K174" s="19">
        <v>200</v>
      </c>
      <c r="L174" s="19"/>
      <c r="M174" s="20" t="s">
        <v>34</v>
      </c>
      <c r="N174" s="20" t="s">
        <v>34</v>
      </c>
      <c r="O174" s="18" t="s">
        <v>1699</v>
      </c>
      <c r="P174" s="18"/>
      <c r="Q174" s="18"/>
      <c r="R174" s="18"/>
      <c r="S174" s="18"/>
      <c r="T174" s="18"/>
      <c r="U174" s="18"/>
      <c r="V174" s="18"/>
      <c r="W174" s="34"/>
    </row>
    <row r="175" spans="1:23" x14ac:dyDescent="0.2">
      <c r="A175" s="497"/>
      <c r="B175" s="499"/>
      <c r="C175" s="501"/>
      <c r="D175" s="501"/>
      <c r="E175" s="503"/>
      <c r="F175" s="17">
        <v>6</v>
      </c>
      <c r="G175" s="18" t="s">
        <v>3637</v>
      </c>
      <c r="H175" s="18" t="s">
        <v>5265</v>
      </c>
      <c r="I175" s="80"/>
      <c r="J175" s="18" t="s">
        <v>123</v>
      </c>
      <c r="K175" s="19"/>
      <c r="L175" s="19"/>
      <c r="M175" s="20" t="s">
        <v>34</v>
      </c>
      <c r="N175" s="20" t="s">
        <v>34</v>
      </c>
      <c r="O175" s="18" t="s">
        <v>124</v>
      </c>
      <c r="P175" s="18"/>
      <c r="Q175" s="18"/>
      <c r="R175" s="18"/>
      <c r="S175" s="18"/>
      <c r="T175" s="18"/>
      <c r="U175" s="18"/>
      <c r="V175" s="18"/>
      <c r="W175" s="34"/>
    </row>
    <row r="176" spans="1:23" x14ac:dyDescent="0.2">
      <c r="A176" s="497"/>
      <c r="B176" s="499"/>
      <c r="C176" s="501"/>
      <c r="D176" s="501"/>
      <c r="E176" s="503"/>
      <c r="F176" s="17">
        <v>7</v>
      </c>
      <c r="G176" s="18" t="s">
        <v>3639</v>
      </c>
      <c r="H176" s="18" t="s">
        <v>5266</v>
      </c>
      <c r="I176" s="80"/>
      <c r="J176" s="18" t="s">
        <v>123</v>
      </c>
      <c r="K176" s="19"/>
      <c r="L176" s="19"/>
      <c r="M176" s="20" t="s">
        <v>34</v>
      </c>
      <c r="N176" s="20" t="s">
        <v>34</v>
      </c>
      <c r="O176" s="18" t="s">
        <v>124</v>
      </c>
      <c r="P176" s="18"/>
      <c r="Q176" s="18"/>
      <c r="R176" s="18"/>
      <c r="S176" s="18"/>
      <c r="T176" s="18"/>
      <c r="U176" s="18"/>
      <c r="V176" s="18"/>
      <c r="W176" s="34"/>
    </row>
    <row r="177" spans="1:23" x14ac:dyDescent="0.2">
      <c r="A177" s="497"/>
      <c r="B177" s="499"/>
      <c r="C177" s="501"/>
      <c r="D177" s="501"/>
      <c r="E177" s="503"/>
      <c r="F177" s="17">
        <v>8</v>
      </c>
      <c r="G177" s="18" t="s">
        <v>3641</v>
      </c>
      <c r="H177" s="18" t="s">
        <v>5267</v>
      </c>
      <c r="I177" s="80"/>
      <c r="J177" s="18" t="s">
        <v>123</v>
      </c>
      <c r="K177" s="19"/>
      <c r="L177" s="19"/>
      <c r="M177" s="20" t="s">
        <v>34</v>
      </c>
      <c r="N177" s="20" t="s">
        <v>34</v>
      </c>
      <c r="O177" s="18" t="s">
        <v>124</v>
      </c>
      <c r="P177" s="18"/>
      <c r="Q177" s="18"/>
      <c r="R177" s="18"/>
      <c r="S177" s="18"/>
      <c r="T177" s="18"/>
      <c r="U177" s="18"/>
      <c r="V177" s="18"/>
      <c r="W177" s="34"/>
    </row>
    <row r="178" spans="1:23" x14ac:dyDescent="0.2">
      <c r="A178" s="497"/>
      <c r="B178" s="499"/>
      <c r="C178" s="501"/>
      <c r="D178" s="501"/>
      <c r="E178" s="503"/>
      <c r="F178" s="17">
        <v>9</v>
      </c>
      <c r="G178" s="18" t="s">
        <v>3607</v>
      </c>
      <c r="H178" s="18" t="s">
        <v>5268</v>
      </c>
      <c r="I178" s="80"/>
      <c r="J178" s="18" t="s">
        <v>44</v>
      </c>
      <c r="K178" s="19">
        <v>8</v>
      </c>
      <c r="L178" s="19"/>
      <c r="M178" s="20" t="s">
        <v>34</v>
      </c>
      <c r="N178" s="20" t="s">
        <v>34</v>
      </c>
      <c r="O178" s="18" t="s">
        <v>65</v>
      </c>
      <c r="P178" s="18"/>
      <c r="Q178" s="18"/>
      <c r="R178" s="18"/>
      <c r="S178" s="18"/>
      <c r="T178" s="18"/>
      <c r="U178" s="18"/>
      <c r="V178" s="18"/>
      <c r="W178" s="34"/>
    </row>
    <row r="179" spans="1:23" x14ac:dyDescent="0.2">
      <c r="A179" s="497"/>
      <c r="B179" s="499"/>
      <c r="C179" s="501"/>
      <c r="D179" s="501"/>
      <c r="E179" s="503"/>
      <c r="F179" s="17">
        <v>10</v>
      </c>
      <c r="G179" s="18" t="s">
        <v>3609</v>
      </c>
      <c r="H179" s="18" t="s">
        <v>5269</v>
      </c>
      <c r="I179" s="80"/>
      <c r="J179" s="18" t="s">
        <v>44</v>
      </c>
      <c r="K179" s="19">
        <v>20</v>
      </c>
      <c r="L179" s="19"/>
      <c r="M179" s="20" t="s">
        <v>34</v>
      </c>
      <c r="N179" s="20" t="s">
        <v>34</v>
      </c>
      <c r="O179" s="18" t="s">
        <v>37</v>
      </c>
      <c r="P179" s="18"/>
      <c r="Q179" s="18"/>
      <c r="R179" s="18"/>
      <c r="S179" s="18"/>
      <c r="T179" s="18"/>
      <c r="U179" s="18"/>
      <c r="V179" s="18"/>
      <c r="W179" s="34"/>
    </row>
    <row r="180" spans="1:23" x14ac:dyDescent="0.2">
      <c r="A180" s="496" t="s">
        <v>5270</v>
      </c>
      <c r="B180" s="498" t="s">
        <v>5004</v>
      </c>
      <c r="C180" s="500"/>
      <c r="D180" s="500"/>
      <c r="E180" s="502">
        <v>16777215</v>
      </c>
      <c r="F180" s="27">
        <v>1</v>
      </c>
      <c r="G180" s="28" t="s">
        <v>5271</v>
      </c>
      <c r="H180" s="28" t="s">
        <v>5272</v>
      </c>
      <c r="I180" s="79"/>
      <c r="J180" s="28" t="s">
        <v>44</v>
      </c>
      <c r="K180" s="29">
        <v>16</v>
      </c>
      <c r="L180" s="29"/>
      <c r="M180" s="30" t="s">
        <v>33</v>
      </c>
      <c r="N180" s="30" t="s">
        <v>33</v>
      </c>
      <c r="O180" s="28" t="s">
        <v>1274</v>
      </c>
      <c r="P180" s="28"/>
      <c r="Q180" s="28"/>
      <c r="R180" s="28"/>
      <c r="S180" s="28"/>
      <c r="T180" s="28"/>
      <c r="U180" s="28"/>
      <c r="V180" s="28"/>
      <c r="W180" s="33"/>
    </row>
    <row r="181" spans="1:23" x14ac:dyDescent="0.2">
      <c r="A181" s="497"/>
      <c r="B181" s="499"/>
      <c r="C181" s="501"/>
      <c r="D181" s="501"/>
      <c r="E181" s="503"/>
      <c r="F181" s="17">
        <v>2</v>
      </c>
      <c r="G181" s="18" t="s">
        <v>5273</v>
      </c>
      <c r="H181" s="18" t="s">
        <v>5274</v>
      </c>
      <c r="I181" s="80"/>
      <c r="J181" s="18" t="s">
        <v>32</v>
      </c>
      <c r="K181" s="19">
        <v>1</v>
      </c>
      <c r="L181" s="19"/>
      <c r="M181" s="20" t="s">
        <v>33</v>
      </c>
      <c r="N181" s="20" t="s">
        <v>33</v>
      </c>
      <c r="O181" s="18" t="s">
        <v>35</v>
      </c>
      <c r="P181" s="18"/>
      <c r="Q181" s="18"/>
      <c r="R181" s="18"/>
      <c r="S181" s="18"/>
      <c r="T181" s="18"/>
      <c r="U181" s="18"/>
      <c r="V181" s="18"/>
      <c r="W181" s="34"/>
    </row>
    <row r="182" spans="1:23" x14ac:dyDescent="0.2">
      <c r="A182" s="497"/>
      <c r="B182" s="499"/>
      <c r="C182" s="501"/>
      <c r="D182" s="501"/>
      <c r="E182" s="503"/>
      <c r="F182" s="17">
        <v>3</v>
      </c>
      <c r="G182" s="18" t="s">
        <v>5275</v>
      </c>
      <c r="H182" s="18" t="s">
        <v>5276</v>
      </c>
      <c r="I182" s="80"/>
      <c r="J182" s="18" t="s">
        <v>44</v>
      </c>
      <c r="K182" s="19">
        <v>32</v>
      </c>
      <c r="L182" s="19"/>
      <c r="M182" s="20" t="s">
        <v>34</v>
      </c>
      <c r="N182" s="20" t="s">
        <v>34</v>
      </c>
      <c r="O182" s="18" t="s">
        <v>204</v>
      </c>
      <c r="P182" s="18"/>
      <c r="Q182" s="18"/>
      <c r="R182" s="18"/>
      <c r="S182" s="18"/>
      <c r="T182" s="18"/>
      <c r="U182" s="18"/>
      <c r="V182" s="18"/>
      <c r="W182" s="34"/>
    </row>
    <row r="183" spans="1:23" x14ac:dyDescent="0.2">
      <c r="A183" s="497"/>
      <c r="B183" s="499"/>
      <c r="C183" s="501"/>
      <c r="D183" s="501"/>
      <c r="E183" s="503"/>
      <c r="F183" s="17">
        <v>4</v>
      </c>
      <c r="G183" s="18" t="s">
        <v>5277</v>
      </c>
      <c r="H183" s="18" t="s">
        <v>5278</v>
      </c>
      <c r="I183" s="80"/>
      <c r="J183" s="18" t="s">
        <v>44</v>
      </c>
      <c r="K183" s="19">
        <v>32</v>
      </c>
      <c r="L183" s="19"/>
      <c r="M183" s="20" t="s">
        <v>34</v>
      </c>
      <c r="N183" s="20" t="s">
        <v>34</v>
      </c>
      <c r="O183" s="18" t="s">
        <v>204</v>
      </c>
      <c r="P183" s="18"/>
      <c r="Q183" s="18"/>
      <c r="R183" s="18"/>
      <c r="S183" s="18"/>
      <c r="T183" s="18"/>
      <c r="U183" s="18"/>
      <c r="V183" s="18"/>
      <c r="W183" s="34"/>
    </row>
    <row r="184" spans="1:23" x14ac:dyDescent="0.2">
      <c r="A184" s="496" t="s">
        <v>5279</v>
      </c>
      <c r="B184" s="498" t="s">
        <v>5280</v>
      </c>
      <c r="C184" s="500"/>
      <c r="D184" s="500"/>
      <c r="E184" s="502">
        <v>16777215</v>
      </c>
      <c r="F184" s="27">
        <v>1</v>
      </c>
      <c r="G184" s="28" t="s">
        <v>5281</v>
      </c>
      <c r="H184" s="28" t="s">
        <v>5282</v>
      </c>
      <c r="I184" s="79"/>
      <c r="J184" s="28" t="s">
        <v>32</v>
      </c>
      <c r="K184" s="29">
        <v>6</v>
      </c>
      <c r="L184" s="29"/>
      <c r="M184" s="30" t="s">
        <v>33</v>
      </c>
      <c r="N184" s="30" t="s">
        <v>33</v>
      </c>
      <c r="O184" s="28" t="s">
        <v>45</v>
      </c>
      <c r="P184" s="28"/>
      <c r="Q184" s="28"/>
      <c r="R184" s="28"/>
      <c r="S184" s="28"/>
      <c r="T184" s="28"/>
      <c r="U184" s="28"/>
      <c r="V184" s="28"/>
      <c r="W184" s="33"/>
    </row>
    <row r="185" spans="1:23" x14ac:dyDescent="0.2">
      <c r="A185" s="497"/>
      <c r="B185" s="499"/>
      <c r="C185" s="501"/>
      <c r="D185" s="501"/>
      <c r="E185" s="503"/>
      <c r="F185" s="17">
        <v>2</v>
      </c>
      <c r="G185" s="18" t="s">
        <v>1430</v>
      </c>
      <c r="H185" s="18" t="s">
        <v>5283</v>
      </c>
      <c r="I185" s="80"/>
      <c r="J185" s="18" t="s">
        <v>32</v>
      </c>
      <c r="K185" s="19">
        <v>2</v>
      </c>
      <c r="L185" s="19"/>
      <c r="M185" s="20" t="s">
        <v>33</v>
      </c>
      <c r="N185" s="20" t="s">
        <v>33</v>
      </c>
      <c r="O185" s="18" t="s">
        <v>42</v>
      </c>
      <c r="P185" s="18"/>
      <c r="Q185" s="18"/>
      <c r="R185" s="18"/>
      <c r="S185" s="18"/>
      <c r="T185" s="18"/>
      <c r="U185" s="18"/>
      <c r="V185" s="18"/>
      <c r="W185" s="34"/>
    </row>
    <row r="186" spans="1:23" x14ac:dyDescent="0.2">
      <c r="A186" s="497"/>
      <c r="B186" s="499"/>
      <c r="C186" s="501"/>
      <c r="D186" s="501"/>
      <c r="E186" s="503"/>
      <c r="F186" s="17">
        <v>3</v>
      </c>
      <c r="G186" s="18" t="s">
        <v>5284</v>
      </c>
      <c r="H186" s="18" t="s">
        <v>5285</v>
      </c>
      <c r="I186" s="80"/>
      <c r="J186" s="18" t="s">
        <v>32</v>
      </c>
      <c r="K186" s="19">
        <v>8</v>
      </c>
      <c r="L186" s="19"/>
      <c r="M186" s="20" t="s">
        <v>33</v>
      </c>
      <c r="N186" s="20" t="s">
        <v>33</v>
      </c>
      <c r="O186" s="18" t="s">
        <v>40</v>
      </c>
      <c r="P186" s="18"/>
      <c r="Q186" s="18"/>
      <c r="R186" s="18"/>
      <c r="S186" s="18"/>
      <c r="T186" s="18"/>
      <c r="U186" s="18"/>
      <c r="V186" s="18"/>
      <c r="W186" s="34"/>
    </row>
    <row r="187" spans="1:23" x14ac:dyDescent="0.2">
      <c r="A187" s="497"/>
      <c r="B187" s="499"/>
      <c r="C187" s="501"/>
      <c r="D187" s="501"/>
      <c r="E187" s="503"/>
      <c r="F187" s="17">
        <v>4</v>
      </c>
      <c r="G187" s="18" t="s">
        <v>5286</v>
      </c>
      <c r="H187" s="18" t="s">
        <v>5287</v>
      </c>
      <c r="I187" s="80"/>
      <c r="J187" s="18" t="s">
        <v>32</v>
      </c>
      <c r="K187" s="19">
        <v>8</v>
      </c>
      <c r="L187" s="19"/>
      <c r="M187" s="20" t="s">
        <v>33</v>
      </c>
      <c r="N187" s="20" t="s">
        <v>33</v>
      </c>
      <c r="O187" s="18" t="s">
        <v>40</v>
      </c>
      <c r="P187" s="18"/>
      <c r="Q187" s="18"/>
      <c r="R187" s="18"/>
      <c r="S187" s="18"/>
      <c r="T187" s="18"/>
      <c r="U187" s="18"/>
      <c r="V187" s="18"/>
      <c r="W187" s="34"/>
    </row>
    <row r="188" spans="1:23" x14ac:dyDescent="0.2">
      <c r="A188" s="497"/>
      <c r="B188" s="499"/>
      <c r="C188" s="501"/>
      <c r="D188" s="501"/>
      <c r="E188" s="503"/>
      <c r="F188" s="17">
        <v>5</v>
      </c>
      <c r="G188" s="18" t="s">
        <v>5288</v>
      </c>
      <c r="H188" s="18" t="s">
        <v>5289</v>
      </c>
      <c r="I188" s="80"/>
      <c r="J188" s="18" t="s">
        <v>134</v>
      </c>
      <c r="K188" s="19">
        <v>5</v>
      </c>
      <c r="L188" s="19">
        <v>0</v>
      </c>
      <c r="M188" s="20" t="s">
        <v>34</v>
      </c>
      <c r="N188" s="20" t="s">
        <v>34</v>
      </c>
      <c r="O188" s="18" t="s">
        <v>2630</v>
      </c>
      <c r="P188" s="18"/>
      <c r="Q188" s="18"/>
      <c r="R188" s="18"/>
      <c r="S188" s="18"/>
      <c r="T188" s="18"/>
      <c r="U188" s="18"/>
      <c r="V188" s="18"/>
      <c r="W188" s="34"/>
    </row>
    <row r="189" spans="1:23" x14ac:dyDescent="0.2">
      <c r="A189" s="86" t="s">
        <v>5290</v>
      </c>
      <c r="B189" s="28" t="s">
        <v>5006</v>
      </c>
      <c r="C189" s="79"/>
      <c r="D189" s="79"/>
      <c r="E189" s="87">
        <v>16777215</v>
      </c>
      <c r="F189" s="27">
        <v>1</v>
      </c>
      <c r="G189" s="28" t="s">
        <v>3337</v>
      </c>
      <c r="H189" s="28" t="s">
        <v>5291</v>
      </c>
      <c r="I189" s="79"/>
      <c r="J189" s="28" t="s">
        <v>32</v>
      </c>
      <c r="K189" s="29">
        <v>8</v>
      </c>
      <c r="L189" s="29"/>
      <c r="M189" s="30" t="s">
        <v>33</v>
      </c>
      <c r="N189" s="30" t="s">
        <v>33</v>
      </c>
      <c r="O189" s="28" t="s">
        <v>40</v>
      </c>
      <c r="P189" s="28"/>
      <c r="Q189" s="28"/>
      <c r="R189" s="28"/>
      <c r="S189" s="28"/>
      <c r="T189" s="28"/>
      <c r="U189" s="28"/>
      <c r="V189" s="28"/>
      <c r="W189" s="33"/>
    </row>
    <row r="190" spans="1:23" x14ac:dyDescent="0.2">
      <c r="A190" s="496" t="s">
        <v>5292</v>
      </c>
      <c r="B190" s="498" t="s">
        <v>5008</v>
      </c>
      <c r="C190" s="500"/>
      <c r="D190" s="500"/>
      <c r="E190" s="502">
        <v>16777215</v>
      </c>
      <c r="F190" s="27">
        <v>1</v>
      </c>
      <c r="G190" s="28" t="s">
        <v>3337</v>
      </c>
      <c r="H190" s="28" t="s">
        <v>5293</v>
      </c>
      <c r="I190" s="79"/>
      <c r="J190" s="28" t="s">
        <v>32</v>
      </c>
      <c r="K190" s="29">
        <v>8</v>
      </c>
      <c r="L190" s="29"/>
      <c r="M190" s="30" t="s">
        <v>33</v>
      </c>
      <c r="N190" s="30" t="s">
        <v>33</v>
      </c>
      <c r="O190" s="28" t="s">
        <v>3006</v>
      </c>
      <c r="P190" s="28"/>
      <c r="Q190" s="28"/>
      <c r="R190" s="28"/>
      <c r="S190" s="28"/>
      <c r="T190" s="28"/>
      <c r="U190" s="28"/>
      <c r="V190" s="28"/>
      <c r="W190" s="33"/>
    </row>
    <row r="191" spans="1:23" x14ac:dyDescent="0.2">
      <c r="A191" s="497"/>
      <c r="B191" s="499"/>
      <c r="C191" s="501"/>
      <c r="D191" s="501"/>
      <c r="E191" s="503"/>
      <c r="F191" s="17">
        <v>2</v>
      </c>
      <c r="G191" s="18" t="s">
        <v>5294</v>
      </c>
      <c r="H191" s="18" t="s">
        <v>5295</v>
      </c>
      <c r="I191" s="80"/>
      <c r="J191" s="18" t="s">
        <v>123</v>
      </c>
      <c r="K191" s="19"/>
      <c r="L191" s="19"/>
      <c r="M191" s="20" t="s">
        <v>33</v>
      </c>
      <c r="N191" s="20" t="s">
        <v>34</v>
      </c>
      <c r="O191" s="18" t="s">
        <v>124</v>
      </c>
      <c r="P191" s="18"/>
      <c r="Q191" s="18"/>
      <c r="R191" s="18"/>
      <c r="S191" s="18"/>
      <c r="T191" s="18"/>
      <c r="U191" s="18"/>
      <c r="V191" s="18"/>
      <c r="W191" s="34"/>
    </row>
    <row r="192" spans="1:23" x14ac:dyDescent="0.2">
      <c r="A192" s="497"/>
      <c r="B192" s="499"/>
      <c r="C192" s="501"/>
      <c r="D192" s="501"/>
      <c r="E192" s="503"/>
      <c r="F192" s="17">
        <v>3</v>
      </c>
      <c r="G192" s="18" t="s">
        <v>5296</v>
      </c>
      <c r="H192" s="18" t="s">
        <v>5297</v>
      </c>
      <c r="I192" s="80"/>
      <c r="J192" s="18" t="s">
        <v>32</v>
      </c>
      <c r="K192" s="19">
        <v>16</v>
      </c>
      <c r="L192" s="19"/>
      <c r="M192" s="20" t="s">
        <v>33</v>
      </c>
      <c r="N192" s="20" t="s">
        <v>34</v>
      </c>
      <c r="O192" s="18" t="s">
        <v>1119</v>
      </c>
      <c r="P192" s="18"/>
      <c r="Q192" s="18"/>
      <c r="R192" s="18"/>
      <c r="S192" s="18"/>
      <c r="T192" s="18"/>
      <c r="U192" s="18"/>
      <c r="V192" s="18"/>
      <c r="W192" s="34"/>
    </row>
    <row r="193" spans="1:23" x14ac:dyDescent="0.2">
      <c r="A193" s="497"/>
      <c r="B193" s="499"/>
      <c r="C193" s="501"/>
      <c r="D193" s="501"/>
      <c r="E193" s="503"/>
      <c r="F193" s="17">
        <v>4</v>
      </c>
      <c r="G193" s="18" t="s">
        <v>210</v>
      </c>
      <c r="H193" s="18" t="s">
        <v>5298</v>
      </c>
      <c r="I193" s="80"/>
      <c r="J193" s="18" t="s">
        <v>44</v>
      </c>
      <c r="K193" s="19">
        <v>8</v>
      </c>
      <c r="L193" s="19"/>
      <c r="M193" s="20" t="s">
        <v>34</v>
      </c>
      <c r="N193" s="20" t="s">
        <v>34</v>
      </c>
      <c r="O193" s="18" t="s">
        <v>3018</v>
      </c>
      <c r="P193" s="18"/>
      <c r="Q193" s="18"/>
      <c r="R193" s="18"/>
      <c r="S193" s="18"/>
      <c r="T193" s="18"/>
      <c r="U193" s="18"/>
      <c r="V193" s="18"/>
      <c r="W193" s="34"/>
    </row>
    <row r="194" spans="1:23" ht="13.8" thickBot="1" x14ac:dyDescent="0.25">
      <c r="A194" s="508"/>
      <c r="B194" s="509"/>
      <c r="C194" s="510"/>
      <c r="D194" s="510"/>
      <c r="E194" s="511"/>
      <c r="F194" s="35">
        <v>5</v>
      </c>
      <c r="G194" s="36" t="s">
        <v>5299</v>
      </c>
      <c r="H194" s="36" t="s">
        <v>5300</v>
      </c>
      <c r="I194" s="84"/>
      <c r="J194" s="36" t="s">
        <v>44</v>
      </c>
      <c r="K194" s="37">
        <v>8</v>
      </c>
      <c r="L194" s="37"/>
      <c r="M194" s="38" t="s">
        <v>34</v>
      </c>
      <c r="N194" s="38" t="s">
        <v>34</v>
      </c>
      <c r="O194" s="18" t="s">
        <v>3018</v>
      </c>
      <c r="P194" s="18"/>
      <c r="Q194" s="18"/>
      <c r="R194" s="18"/>
      <c r="S194" s="18"/>
      <c r="T194" s="18"/>
      <c r="U194" s="18"/>
      <c r="V194" s="18"/>
      <c r="W194" s="34"/>
    </row>
  </sheetData>
  <mergeCells count="35">
    <mergeCell ref="A190:A194"/>
    <mergeCell ref="B190:B194"/>
    <mergeCell ref="C190:C194"/>
    <mergeCell ref="D190:D194"/>
    <mergeCell ref="E190:E194"/>
    <mergeCell ref="A180:A183"/>
    <mergeCell ref="B180:B183"/>
    <mergeCell ref="C180:C183"/>
    <mergeCell ref="D180:D183"/>
    <mergeCell ref="E180:E183"/>
    <mergeCell ref="A184:A188"/>
    <mergeCell ref="B184:B188"/>
    <mergeCell ref="C184:C188"/>
    <mergeCell ref="D184:D188"/>
    <mergeCell ref="E184:E188"/>
    <mergeCell ref="A151:A169"/>
    <mergeCell ref="B151:B169"/>
    <mergeCell ref="C151:C169"/>
    <mergeCell ref="D151:D169"/>
    <mergeCell ref="E151:E169"/>
    <mergeCell ref="A170:A179"/>
    <mergeCell ref="B170:B179"/>
    <mergeCell ref="C170:C179"/>
    <mergeCell ref="D170:D179"/>
    <mergeCell ref="E170:E179"/>
    <mergeCell ref="A2:A140"/>
    <mergeCell ref="B2:B140"/>
    <mergeCell ref="C2:C140"/>
    <mergeCell ref="D2:D140"/>
    <mergeCell ref="E2:E140"/>
    <mergeCell ref="A141:A150"/>
    <mergeCell ref="B141:B150"/>
    <mergeCell ref="C141:C150"/>
    <mergeCell ref="D141:D150"/>
    <mergeCell ref="E141:E150"/>
  </mergeCells>
  <phoneticPr fontId="2"/>
  <dataValidations count="2">
    <dataValidation type="list" allowBlank="1" showInputMessage="1" showErrorMessage="1" sqref="M2:M194 JI2:JI194 TE2:TE194 ADA2:ADA194 AMW2:AMW194 AWS2:AWS194 BGO2:BGO194 BQK2:BQK194 CAG2:CAG194 CKC2:CKC194 CTY2:CTY194 DDU2:DDU194 DNQ2:DNQ194 DXM2:DXM194 EHI2:EHI194 ERE2:ERE194 FBA2:FBA194 FKW2:FKW194 FUS2:FUS194 GEO2:GEO194 GOK2:GOK194 GYG2:GYG194 HIC2:HIC194 HRY2:HRY194 IBU2:IBU194 ILQ2:ILQ194 IVM2:IVM194 JFI2:JFI194 JPE2:JPE194 JZA2:JZA194 KIW2:KIW194 KSS2:KSS194 LCO2:LCO194 LMK2:LMK194 LWG2:LWG194 MGC2:MGC194 MPY2:MPY194 MZU2:MZU194 NJQ2:NJQ194 NTM2:NTM194 ODI2:ODI194 ONE2:ONE194 OXA2:OXA194 PGW2:PGW194 PQS2:PQS194 QAO2:QAO194 QKK2:QKK194 QUG2:QUG194 REC2:REC194 RNY2:RNY194 RXU2:RXU194 SHQ2:SHQ194 SRM2:SRM194 TBI2:TBI194 TLE2:TLE194 TVA2:TVA194 UEW2:UEW194 UOS2:UOS194 UYO2:UYO194 VIK2:VIK194 VSG2:VSG194 WCC2:WCC194 WLY2:WLY194 WVU2:WVU194 M65538:M65730 JI65538:JI65730 TE65538:TE65730 ADA65538:ADA65730 AMW65538:AMW65730 AWS65538:AWS65730 BGO65538:BGO65730 BQK65538:BQK65730 CAG65538:CAG65730 CKC65538:CKC65730 CTY65538:CTY65730 DDU65538:DDU65730 DNQ65538:DNQ65730 DXM65538:DXM65730 EHI65538:EHI65730 ERE65538:ERE65730 FBA65538:FBA65730 FKW65538:FKW65730 FUS65538:FUS65730 GEO65538:GEO65730 GOK65538:GOK65730 GYG65538:GYG65730 HIC65538:HIC65730 HRY65538:HRY65730 IBU65538:IBU65730 ILQ65538:ILQ65730 IVM65538:IVM65730 JFI65538:JFI65730 JPE65538:JPE65730 JZA65538:JZA65730 KIW65538:KIW65730 KSS65538:KSS65730 LCO65538:LCO65730 LMK65538:LMK65730 LWG65538:LWG65730 MGC65538:MGC65730 MPY65538:MPY65730 MZU65538:MZU65730 NJQ65538:NJQ65730 NTM65538:NTM65730 ODI65538:ODI65730 ONE65538:ONE65730 OXA65538:OXA65730 PGW65538:PGW65730 PQS65538:PQS65730 QAO65538:QAO65730 QKK65538:QKK65730 QUG65538:QUG65730 REC65538:REC65730 RNY65538:RNY65730 RXU65538:RXU65730 SHQ65538:SHQ65730 SRM65538:SRM65730 TBI65538:TBI65730 TLE65538:TLE65730 TVA65538:TVA65730 UEW65538:UEW65730 UOS65538:UOS65730 UYO65538:UYO65730 VIK65538:VIK65730 VSG65538:VSG65730 WCC65538:WCC65730 WLY65538:WLY65730 WVU65538:WVU65730 M131074:M131266 JI131074:JI131266 TE131074:TE131266 ADA131074:ADA131266 AMW131074:AMW131266 AWS131074:AWS131266 BGO131074:BGO131266 BQK131074:BQK131266 CAG131074:CAG131266 CKC131074:CKC131266 CTY131074:CTY131266 DDU131074:DDU131266 DNQ131074:DNQ131266 DXM131074:DXM131266 EHI131074:EHI131266 ERE131074:ERE131266 FBA131074:FBA131266 FKW131074:FKW131266 FUS131074:FUS131266 GEO131074:GEO131266 GOK131074:GOK131266 GYG131074:GYG131266 HIC131074:HIC131266 HRY131074:HRY131266 IBU131074:IBU131266 ILQ131074:ILQ131266 IVM131074:IVM131266 JFI131074:JFI131266 JPE131074:JPE131266 JZA131074:JZA131266 KIW131074:KIW131266 KSS131074:KSS131266 LCO131074:LCO131266 LMK131074:LMK131266 LWG131074:LWG131266 MGC131074:MGC131266 MPY131074:MPY131266 MZU131074:MZU131266 NJQ131074:NJQ131266 NTM131074:NTM131266 ODI131074:ODI131266 ONE131074:ONE131266 OXA131074:OXA131266 PGW131074:PGW131266 PQS131074:PQS131266 QAO131074:QAO131266 QKK131074:QKK131266 QUG131074:QUG131266 REC131074:REC131266 RNY131074:RNY131266 RXU131074:RXU131266 SHQ131074:SHQ131266 SRM131074:SRM131266 TBI131074:TBI131266 TLE131074:TLE131266 TVA131074:TVA131266 UEW131074:UEW131266 UOS131074:UOS131266 UYO131074:UYO131266 VIK131074:VIK131266 VSG131074:VSG131266 WCC131074:WCC131266 WLY131074:WLY131266 WVU131074:WVU131266 M196610:M196802 JI196610:JI196802 TE196610:TE196802 ADA196610:ADA196802 AMW196610:AMW196802 AWS196610:AWS196802 BGO196610:BGO196802 BQK196610:BQK196802 CAG196610:CAG196802 CKC196610:CKC196802 CTY196610:CTY196802 DDU196610:DDU196802 DNQ196610:DNQ196802 DXM196610:DXM196802 EHI196610:EHI196802 ERE196610:ERE196802 FBA196610:FBA196802 FKW196610:FKW196802 FUS196610:FUS196802 GEO196610:GEO196802 GOK196610:GOK196802 GYG196610:GYG196802 HIC196610:HIC196802 HRY196610:HRY196802 IBU196610:IBU196802 ILQ196610:ILQ196802 IVM196610:IVM196802 JFI196610:JFI196802 JPE196610:JPE196802 JZA196610:JZA196802 KIW196610:KIW196802 KSS196610:KSS196802 LCO196610:LCO196802 LMK196610:LMK196802 LWG196610:LWG196802 MGC196610:MGC196802 MPY196610:MPY196802 MZU196610:MZU196802 NJQ196610:NJQ196802 NTM196610:NTM196802 ODI196610:ODI196802 ONE196610:ONE196802 OXA196610:OXA196802 PGW196610:PGW196802 PQS196610:PQS196802 QAO196610:QAO196802 QKK196610:QKK196802 QUG196610:QUG196802 REC196610:REC196802 RNY196610:RNY196802 RXU196610:RXU196802 SHQ196610:SHQ196802 SRM196610:SRM196802 TBI196610:TBI196802 TLE196610:TLE196802 TVA196610:TVA196802 UEW196610:UEW196802 UOS196610:UOS196802 UYO196610:UYO196802 VIK196610:VIK196802 VSG196610:VSG196802 WCC196610:WCC196802 WLY196610:WLY196802 WVU196610:WVU196802 M262146:M262338 JI262146:JI262338 TE262146:TE262338 ADA262146:ADA262338 AMW262146:AMW262338 AWS262146:AWS262338 BGO262146:BGO262338 BQK262146:BQK262338 CAG262146:CAG262338 CKC262146:CKC262338 CTY262146:CTY262338 DDU262146:DDU262338 DNQ262146:DNQ262338 DXM262146:DXM262338 EHI262146:EHI262338 ERE262146:ERE262338 FBA262146:FBA262338 FKW262146:FKW262338 FUS262146:FUS262338 GEO262146:GEO262338 GOK262146:GOK262338 GYG262146:GYG262338 HIC262146:HIC262338 HRY262146:HRY262338 IBU262146:IBU262338 ILQ262146:ILQ262338 IVM262146:IVM262338 JFI262146:JFI262338 JPE262146:JPE262338 JZA262146:JZA262338 KIW262146:KIW262338 KSS262146:KSS262338 LCO262146:LCO262338 LMK262146:LMK262338 LWG262146:LWG262338 MGC262146:MGC262338 MPY262146:MPY262338 MZU262146:MZU262338 NJQ262146:NJQ262338 NTM262146:NTM262338 ODI262146:ODI262338 ONE262146:ONE262338 OXA262146:OXA262338 PGW262146:PGW262338 PQS262146:PQS262338 QAO262146:QAO262338 QKK262146:QKK262338 QUG262146:QUG262338 REC262146:REC262338 RNY262146:RNY262338 RXU262146:RXU262338 SHQ262146:SHQ262338 SRM262146:SRM262338 TBI262146:TBI262338 TLE262146:TLE262338 TVA262146:TVA262338 UEW262146:UEW262338 UOS262146:UOS262338 UYO262146:UYO262338 VIK262146:VIK262338 VSG262146:VSG262338 WCC262146:WCC262338 WLY262146:WLY262338 WVU262146:WVU262338 M327682:M327874 JI327682:JI327874 TE327682:TE327874 ADA327682:ADA327874 AMW327682:AMW327874 AWS327682:AWS327874 BGO327682:BGO327874 BQK327682:BQK327874 CAG327682:CAG327874 CKC327682:CKC327874 CTY327682:CTY327874 DDU327682:DDU327874 DNQ327682:DNQ327874 DXM327682:DXM327874 EHI327682:EHI327874 ERE327682:ERE327874 FBA327682:FBA327874 FKW327682:FKW327874 FUS327682:FUS327874 GEO327682:GEO327874 GOK327682:GOK327874 GYG327682:GYG327874 HIC327682:HIC327874 HRY327682:HRY327874 IBU327682:IBU327874 ILQ327682:ILQ327874 IVM327682:IVM327874 JFI327682:JFI327874 JPE327682:JPE327874 JZA327682:JZA327874 KIW327682:KIW327874 KSS327682:KSS327874 LCO327682:LCO327874 LMK327682:LMK327874 LWG327682:LWG327874 MGC327682:MGC327874 MPY327682:MPY327874 MZU327682:MZU327874 NJQ327682:NJQ327874 NTM327682:NTM327874 ODI327682:ODI327874 ONE327682:ONE327874 OXA327682:OXA327874 PGW327682:PGW327874 PQS327682:PQS327874 QAO327682:QAO327874 QKK327682:QKK327874 QUG327682:QUG327874 REC327682:REC327874 RNY327682:RNY327874 RXU327682:RXU327874 SHQ327682:SHQ327874 SRM327682:SRM327874 TBI327682:TBI327874 TLE327682:TLE327874 TVA327682:TVA327874 UEW327682:UEW327874 UOS327682:UOS327874 UYO327682:UYO327874 VIK327682:VIK327874 VSG327682:VSG327874 WCC327682:WCC327874 WLY327682:WLY327874 WVU327682:WVU327874 M393218:M393410 JI393218:JI393410 TE393218:TE393410 ADA393218:ADA393410 AMW393218:AMW393410 AWS393218:AWS393410 BGO393218:BGO393410 BQK393218:BQK393410 CAG393218:CAG393410 CKC393218:CKC393410 CTY393218:CTY393410 DDU393218:DDU393410 DNQ393218:DNQ393410 DXM393218:DXM393410 EHI393218:EHI393410 ERE393218:ERE393410 FBA393218:FBA393410 FKW393218:FKW393410 FUS393218:FUS393410 GEO393218:GEO393410 GOK393218:GOK393410 GYG393218:GYG393410 HIC393218:HIC393410 HRY393218:HRY393410 IBU393218:IBU393410 ILQ393218:ILQ393410 IVM393218:IVM393410 JFI393218:JFI393410 JPE393218:JPE393410 JZA393218:JZA393410 KIW393218:KIW393410 KSS393218:KSS393410 LCO393218:LCO393410 LMK393218:LMK393410 LWG393218:LWG393410 MGC393218:MGC393410 MPY393218:MPY393410 MZU393218:MZU393410 NJQ393218:NJQ393410 NTM393218:NTM393410 ODI393218:ODI393410 ONE393218:ONE393410 OXA393218:OXA393410 PGW393218:PGW393410 PQS393218:PQS393410 QAO393218:QAO393410 QKK393218:QKK393410 QUG393218:QUG393410 REC393218:REC393410 RNY393218:RNY393410 RXU393218:RXU393410 SHQ393218:SHQ393410 SRM393218:SRM393410 TBI393218:TBI393410 TLE393218:TLE393410 TVA393218:TVA393410 UEW393218:UEW393410 UOS393218:UOS393410 UYO393218:UYO393410 VIK393218:VIK393410 VSG393218:VSG393410 WCC393218:WCC393410 WLY393218:WLY393410 WVU393218:WVU393410 M458754:M458946 JI458754:JI458946 TE458754:TE458946 ADA458754:ADA458946 AMW458754:AMW458946 AWS458754:AWS458946 BGO458754:BGO458946 BQK458754:BQK458946 CAG458754:CAG458946 CKC458754:CKC458946 CTY458754:CTY458946 DDU458754:DDU458946 DNQ458754:DNQ458946 DXM458754:DXM458946 EHI458754:EHI458946 ERE458754:ERE458946 FBA458754:FBA458946 FKW458754:FKW458946 FUS458754:FUS458946 GEO458754:GEO458946 GOK458754:GOK458946 GYG458754:GYG458946 HIC458754:HIC458946 HRY458754:HRY458946 IBU458754:IBU458946 ILQ458754:ILQ458946 IVM458754:IVM458946 JFI458754:JFI458946 JPE458754:JPE458946 JZA458754:JZA458946 KIW458754:KIW458946 KSS458754:KSS458946 LCO458754:LCO458946 LMK458754:LMK458946 LWG458754:LWG458946 MGC458754:MGC458946 MPY458754:MPY458946 MZU458754:MZU458946 NJQ458754:NJQ458946 NTM458754:NTM458946 ODI458754:ODI458946 ONE458754:ONE458946 OXA458754:OXA458946 PGW458754:PGW458946 PQS458754:PQS458946 QAO458754:QAO458946 QKK458754:QKK458946 QUG458754:QUG458946 REC458754:REC458946 RNY458754:RNY458946 RXU458754:RXU458946 SHQ458754:SHQ458946 SRM458754:SRM458946 TBI458754:TBI458946 TLE458754:TLE458946 TVA458754:TVA458946 UEW458754:UEW458946 UOS458754:UOS458946 UYO458754:UYO458946 VIK458754:VIK458946 VSG458754:VSG458946 WCC458754:WCC458946 WLY458754:WLY458946 WVU458754:WVU458946 M524290:M524482 JI524290:JI524482 TE524290:TE524482 ADA524290:ADA524482 AMW524290:AMW524482 AWS524290:AWS524482 BGO524290:BGO524482 BQK524290:BQK524482 CAG524290:CAG524482 CKC524290:CKC524482 CTY524290:CTY524482 DDU524290:DDU524482 DNQ524290:DNQ524482 DXM524290:DXM524482 EHI524290:EHI524482 ERE524290:ERE524482 FBA524290:FBA524482 FKW524290:FKW524482 FUS524290:FUS524482 GEO524290:GEO524482 GOK524290:GOK524482 GYG524290:GYG524482 HIC524290:HIC524482 HRY524290:HRY524482 IBU524290:IBU524482 ILQ524290:ILQ524482 IVM524290:IVM524482 JFI524290:JFI524482 JPE524290:JPE524482 JZA524290:JZA524482 KIW524290:KIW524482 KSS524290:KSS524482 LCO524290:LCO524482 LMK524290:LMK524482 LWG524290:LWG524482 MGC524290:MGC524482 MPY524290:MPY524482 MZU524290:MZU524482 NJQ524290:NJQ524482 NTM524290:NTM524482 ODI524290:ODI524482 ONE524290:ONE524482 OXA524290:OXA524482 PGW524290:PGW524482 PQS524290:PQS524482 QAO524290:QAO524482 QKK524290:QKK524482 QUG524290:QUG524482 REC524290:REC524482 RNY524290:RNY524482 RXU524290:RXU524482 SHQ524290:SHQ524482 SRM524290:SRM524482 TBI524290:TBI524482 TLE524290:TLE524482 TVA524290:TVA524482 UEW524290:UEW524482 UOS524290:UOS524482 UYO524290:UYO524482 VIK524290:VIK524482 VSG524290:VSG524482 WCC524290:WCC524482 WLY524290:WLY524482 WVU524290:WVU524482 M589826:M590018 JI589826:JI590018 TE589826:TE590018 ADA589826:ADA590018 AMW589826:AMW590018 AWS589826:AWS590018 BGO589826:BGO590018 BQK589826:BQK590018 CAG589826:CAG590018 CKC589826:CKC590018 CTY589826:CTY590018 DDU589826:DDU590018 DNQ589826:DNQ590018 DXM589826:DXM590018 EHI589826:EHI590018 ERE589826:ERE590018 FBA589826:FBA590018 FKW589826:FKW590018 FUS589826:FUS590018 GEO589826:GEO590018 GOK589826:GOK590018 GYG589826:GYG590018 HIC589826:HIC590018 HRY589826:HRY590018 IBU589826:IBU590018 ILQ589826:ILQ590018 IVM589826:IVM590018 JFI589826:JFI590018 JPE589826:JPE590018 JZA589826:JZA590018 KIW589826:KIW590018 KSS589826:KSS590018 LCO589826:LCO590018 LMK589826:LMK590018 LWG589826:LWG590018 MGC589826:MGC590018 MPY589826:MPY590018 MZU589826:MZU590018 NJQ589826:NJQ590018 NTM589826:NTM590018 ODI589826:ODI590018 ONE589826:ONE590018 OXA589826:OXA590018 PGW589826:PGW590018 PQS589826:PQS590018 QAO589826:QAO590018 QKK589826:QKK590018 QUG589826:QUG590018 REC589826:REC590018 RNY589826:RNY590018 RXU589826:RXU590018 SHQ589826:SHQ590018 SRM589826:SRM590018 TBI589826:TBI590018 TLE589826:TLE590018 TVA589826:TVA590018 UEW589826:UEW590018 UOS589826:UOS590018 UYO589826:UYO590018 VIK589826:VIK590018 VSG589826:VSG590018 WCC589826:WCC590018 WLY589826:WLY590018 WVU589826:WVU590018 M655362:M655554 JI655362:JI655554 TE655362:TE655554 ADA655362:ADA655554 AMW655362:AMW655554 AWS655362:AWS655554 BGO655362:BGO655554 BQK655362:BQK655554 CAG655362:CAG655554 CKC655362:CKC655554 CTY655362:CTY655554 DDU655362:DDU655554 DNQ655362:DNQ655554 DXM655362:DXM655554 EHI655362:EHI655554 ERE655362:ERE655554 FBA655362:FBA655554 FKW655362:FKW655554 FUS655362:FUS655554 GEO655362:GEO655554 GOK655362:GOK655554 GYG655362:GYG655554 HIC655362:HIC655554 HRY655362:HRY655554 IBU655362:IBU655554 ILQ655362:ILQ655554 IVM655362:IVM655554 JFI655362:JFI655554 JPE655362:JPE655554 JZA655362:JZA655554 KIW655362:KIW655554 KSS655362:KSS655554 LCO655362:LCO655554 LMK655362:LMK655554 LWG655362:LWG655554 MGC655362:MGC655554 MPY655362:MPY655554 MZU655362:MZU655554 NJQ655362:NJQ655554 NTM655362:NTM655554 ODI655362:ODI655554 ONE655362:ONE655554 OXA655362:OXA655554 PGW655362:PGW655554 PQS655362:PQS655554 QAO655362:QAO655554 QKK655362:QKK655554 QUG655362:QUG655554 REC655362:REC655554 RNY655362:RNY655554 RXU655362:RXU655554 SHQ655362:SHQ655554 SRM655362:SRM655554 TBI655362:TBI655554 TLE655362:TLE655554 TVA655362:TVA655554 UEW655362:UEW655554 UOS655362:UOS655554 UYO655362:UYO655554 VIK655362:VIK655554 VSG655362:VSG655554 WCC655362:WCC655554 WLY655362:WLY655554 WVU655362:WVU655554 M720898:M721090 JI720898:JI721090 TE720898:TE721090 ADA720898:ADA721090 AMW720898:AMW721090 AWS720898:AWS721090 BGO720898:BGO721090 BQK720898:BQK721090 CAG720898:CAG721090 CKC720898:CKC721090 CTY720898:CTY721090 DDU720898:DDU721090 DNQ720898:DNQ721090 DXM720898:DXM721090 EHI720898:EHI721090 ERE720898:ERE721090 FBA720898:FBA721090 FKW720898:FKW721090 FUS720898:FUS721090 GEO720898:GEO721090 GOK720898:GOK721090 GYG720898:GYG721090 HIC720898:HIC721090 HRY720898:HRY721090 IBU720898:IBU721090 ILQ720898:ILQ721090 IVM720898:IVM721090 JFI720898:JFI721090 JPE720898:JPE721090 JZA720898:JZA721090 KIW720898:KIW721090 KSS720898:KSS721090 LCO720898:LCO721090 LMK720898:LMK721090 LWG720898:LWG721090 MGC720898:MGC721090 MPY720898:MPY721090 MZU720898:MZU721090 NJQ720898:NJQ721090 NTM720898:NTM721090 ODI720898:ODI721090 ONE720898:ONE721090 OXA720898:OXA721090 PGW720898:PGW721090 PQS720898:PQS721090 QAO720898:QAO721090 QKK720898:QKK721090 QUG720898:QUG721090 REC720898:REC721090 RNY720898:RNY721090 RXU720898:RXU721090 SHQ720898:SHQ721090 SRM720898:SRM721090 TBI720898:TBI721090 TLE720898:TLE721090 TVA720898:TVA721090 UEW720898:UEW721090 UOS720898:UOS721090 UYO720898:UYO721090 VIK720898:VIK721090 VSG720898:VSG721090 WCC720898:WCC721090 WLY720898:WLY721090 WVU720898:WVU721090 M786434:M786626 JI786434:JI786626 TE786434:TE786626 ADA786434:ADA786626 AMW786434:AMW786626 AWS786434:AWS786626 BGO786434:BGO786626 BQK786434:BQK786626 CAG786434:CAG786626 CKC786434:CKC786626 CTY786434:CTY786626 DDU786434:DDU786626 DNQ786434:DNQ786626 DXM786434:DXM786626 EHI786434:EHI786626 ERE786434:ERE786626 FBA786434:FBA786626 FKW786434:FKW786626 FUS786434:FUS786626 GEO786434:GEO786626 GOK786434:GOK786626 GYG786434:GYG786626 HIC786434:HIC786626 HRY786434:HRY786626 IBU786434:IBU786626 ILQ786434:ILQ786626 IVM786434:IVM786626 JFI786434:JFI786626 JPE786434:JPE786626 JZA786434:JZA786626 KIW786434:KIW786626 KSS786434:KSS786626 LCO786434:LCO786626 LMK786434:LMK786626 LWG786434:LWG786626 MGC786434:MGC786626 MPY786434:MPY786626 MZU786434:MZU786626 NJQ786434:NJQ786626 NTM786434:NTM786626 ODI786434:ODI786626 ONE786434:ONE786626 OXA786434:OXA786626 PGW786434:PGW786626 PQS786434:PQS786626 QAO786434:QAO786626 QKK786434:QKK786626 QUG786434:QUG786626 REC786434:REC786626 RNY786434:RNY786626 RXU786434:RXU786626 SHQ786434:SHQ786626 SRM786434:SRM786626 TBI786434:TBI786626 TLE786434:TLE786626 TVA786434:TVA786626 UEW786434:UEW786626 UOS786434:UOS786626 UYO786434:UYO786626 VIK786434:VIK786626 VSG786434:VSG786626 WCC786434:WCC786626 WLY786434:WLY786626 WVU786434:WVU786626 M851970:M852162 JI851970:JI852162 TE851970:TE852162 ADA851970:ADA852162 AMW851970:AMW852162 AWS851970:AWS852162 BGO851970:BGO852162 BQK851970:BQK852162 CAG851970:CAG852162 CKC851970:CKC852162 CTY851970:CTY852162 DDU851970:DDU852162 DNQ851970:DNQ852162 DXM851970:DXM852162 EHI851970:EHI852162 ERE851970:ERE852162 FBA851970:FBA852162 FKW851970:FKW852162 FUS851970:FUS852162 GEO851970:GEO852162 GOK851970:GOK852162 GYG851970:GYG852162 HIC851970:HIC852162 HRY851970:HRY852162 IBU851970:IBU852162 ILQ851970:ILQ852162 IVM851970:IVM852162 JFI851970:JFI852162 JPE851970:JPE852162 JZA851970:JZA852162 KIW851970:KIW852162 KSS851970:KSS852162 LCO851970:LCO852162 LMK851970:LMK852162 LWG851970:LWG852162 MGC851970:MGC852162 MPY851970:MPY852162 MZU851970:MZU852162 NJQ851970:NJQ852162 NTM851970:NTM852162 ODI851970:ODI852162 ONE851970:ONE852162 OXA851970:OXA852162 PGW851970:PGW852162 PQS851970:PQS852162 QAO851970:QAO852162 QKK851970:QKK852162 QUG851970:QUG852162 REC851970:REC852162 RNY851970:RNY852162 RXU851970:RXU852162 SHQ851970:SHQ852162 SRM851970:SRM852162 TBI851970:TBI852162 TLE851970:TLE852162 TVA851970:TVA852162 UEW851970:UEW852162 UOS851970:UOS852162 UYO851970:UYO852162 VIK851970:VIK852162 VSG851970:VSG852162 WCC851970:WCC852162 WLY851970:WLY852162 WVU851970:WVU852162 M917506:M917698 JI917506:JI917698 TE917506:TE917698 ADA917506:ADA917698 AMW917506:AMW917698 AWS917506:AWS917698 BGO917506:BGO917698 BQK917506:BQK917698 CAG917506:CAG917698 CKC917506:CKC917698 CTY917506:CTY917698 DDU917506:DDU917698 DNQ917506:DNQ917698 DXM917506:DXM917698 EHI917506:EHI917698 ERE917506:ERE917698 FBA917506:FBA917698 FKW917506:FKW917698 FUS917506:FUS917698 GEO917506:GEO917698 GOK917506:GOK917698 GYG917506:GYG917698 HIC917506:HIC917698 HRY917506:HRY917698 IBU917506:IBU917698 ILQ917506:ILQ917698 IVM917506:IVM917698 JFI917506:JFI917698 JPE917506:JPE917698 JZA917506:JZA917698 KIW917506:KIW917698 KSS917506:KSS917698 LCO917506:LCO917698 LMK917506:LMK917698 LWG917506:LWG917698 MGC917506:MGC917698 MPY917506:MPY917698 MZU917506:MZU917698 NJQ917506:NJQ917698 NTM917506:NTM917698 ODI917506:ODI917698 ONE917506:ONE917698 OXA917506:OXA917698 PGW917506:PGW917698 PQS917506:PQS917698 QAO917506:QAO917698 QKK917506:QKK917698 QUG917506:QUG917698 REC917506:REC917698 RNY917506:RNY917698 RXU917506:RXU917698 SHQ917506:SHQ917698 SRM917506:SRM917698 TBI917506:TBI917698 TLE917506:TLE917698 TVA917506:TVA917698 UEW917506:UEW917698 UOS917506:UOS917698 UYO917506:UYO917698 VIK917506:VIK917698 VSG917506:VSG917698 WCC917506:WCC917698 WLY917506:WLY917698 WVU917506:WVU917698 M983042:M983234 JI983042:JI983234 TE983042:TE983234 ADA983042:ADA983234 AMW983042:AMW983234 AWS983042:AWS983234 BGO983042:BGO983234 BQK983042:BQK983234 CAG983042:CAG983234 CKC983042:CKC983234 CTY983042:CTY983234 DDU983042:DDU983234 DNQ983042:DNQ983234 DXM983042:DXM983234 EHI983042:EHI983234 ERE983042:ERE983234 FBA983042:FBA983234 FKW983042:FKW983234 FUS983042:FUS983234 GEO983042:GEO983234 GOK983042:GOK983234 GYG983042:GYG983234 HIC983042:HIC983234 HRY983042:HRY983234 IBU983042:IBU983234 ILQ983042:ILQ983234 IVM983042:IVM983234 JFI983042:JFI983234 JPE983042:JPE983234 JZA983042:JZA983234 KIW983042:KIW983234 KSS983042:KSS983234 LCO983042:LCO983234 LMK983042:LMK983234 LWG983042:LWG983234 MGC983042:MGC983234 MPY983042:MPY983234 MZU983042:MZU983234 NJQ983042:NJQ983234 NTM983042:NTM983234 ODI983042:ODI983234 ONE983042:ONE983234 OXA983042:OXA983234 PGW983042:PGW983234 PQS983042:PQS983234 QAO983042:QAO983234 QKK983042:QKK983234 QUG983042:QUG983234 REC983042:REC983234 RNY983042:RNY983234 RXU983042:RXU983234 SHQ983042:SHQ983234 SRM983042:SRM983234 TBI983042:TBI983234 TLE983042:TLE983234 TVA983042:TVA983234 UEW983042:UEW983234 UOS983042:UOS983234 UYO983042:UYO983234 VIK983042:VIK983234 VSG983042:VSG983234 WCC983042:WCC983234 WLY983042:WLY983234 WVU983042:WVU983234" xr:uid="{00000000-0002-0000-0700-000000000000}">
      <formula1>#REF!</formula1>
    </dataValidation>
    <dataValidation type="list" allowBlank="1" showInputMessage="1" showErrorMessage="1" sqref="N2:N194 JJ2:JJ194 TF2:TF194 ADB2:ADB194 AMX2:AMX194 AWT2:AWT194 BGP2:BGP194 BQL2:BQL194 CAH2:CAH194 CKD2:CKD194 CTZ2:CTZ194 DDV2:DDV194 DNR2:DNR194 DXN2:DXN194 EHJ2:EHJ194 ERF2:ERF194 FBB2:FBB194 FKX2:FKX194 FUT2:FUT194 GEP2:GEP194 GOL2:GOL194 GYH2:GYH194 HID2:HID194 HRZ2:HRZ194 IBV2:IBV194 ILR2:ILR194 IVN2:IVN194 JFJ2:JFJ194 JPF2:JPF194 JZB2:JZB194 KIX2:KIX194 KST2:KST194 LCP2:LCP194 LML2:LML194 LWH2:LWH194 MGD2:MGD194 MPZ2:MPZ194 MZV2:MZV194 NJR2:NJR194 NTN2:NTN194 ODJ2:ODJ194 ONF2:ONF194 OXB2:OXB194 PGX2:PGX194 PQT2:PQT194 QAP2:QAP194 QKL2:QKL194 QUH2:QUH194 RED2:RED194 RNZ2:RNZ194 RXV2:RXV194 SHR2:SHR194 SRN2:SRN194 TBJ2:TBJ194 TLF2:TLF194 TVB2:TVB194 UEX2:UEX194 UOT2:UOT194 UYP2:UYP194 VIL2:VIL194 VSH2:VSH194 WCD2:WCD194 WLZ2:WLZ194 WVV2:WVV194 N65538:N65730 JJ65538:JJ65730 TF65538:TF65730 ADB65538:ADB65730 AMX65538:AMX65730 AWT65538:AWT65730 BGP65538:BGP65730 BQL65538:BQL65730 CAH65538:CAH65730 CKD65538:CKD65730 CTZ65538:CTZ65730 DDV65538:DDV65730 DNR65538:DNR65730 DXN65538:DXN65730 EHJ65538:EHJ65730 ERF65538:ERF65730 FBB65538:FBB65730 FKX65538:FKX65730 FUT65538:FUT65730 GEP65538:GEP65730 GOL65538:GOL65730 GYH65538:GYH65730 HID65538:HID65730 HRZ65538:HRZ65730 IBV65538:IBV65730 ILR65538:ILR65730 IVN65538:IVN65730 JFJ65538:JFJ65730 JPF65538:JPF65730 JZB65538:JZB65730 KIX65538:KIX65730 KST65538:KST65730 LCP65538:LCP65730 LML65538:LML65730 LWH65538:LWH65730 MGD65538:MGD65730 MPZ65538:MPZ65730 MZV65538:MZV65730 NJR65538:NJR65730 NTN65538:NTN65730 ODJ65538:ODJ65730 ONF65538:ONF65730 OXB65538:OXB65730 PGX65538:PGX65730 PQT65538:PQT65730 QAP65538:QAP65730 QKL65538:QKL65730 QUH65538:QUH65730 RED65538:RED65730 RNZ65538:RNZ65730 RXV65538:RXV65730 SHR65538:SHR65730 SRN65538:SRN65730 TBJ65538:TBJ65730 TLF65538:TLF65730 TVB65538:TVB65730 UEX65538:UEX65730 UOT65538:UOT65730 UYP65538:UYP65730 VIL65538:VIL65730 VSH65538:VSH65730 WCD65538:WCD65730 WLZ65538:WLZ65730 WVV65538:WVV65730 N131074:N131266 JJ131074:JJ131266 TF131074:TF131266 ADB131074:ADB131266 AMX131074:AMX131266 AWT131074:AWT131266 BGP131074:BGP131266 BQL131074:BQL131266 CAH131074:CAH131266 CKD131074:CKD131266 CTZ131074:CTZ131266 DDV131074:DDV131266 DNR131074:DNR131266 DXN131074:DXN131266 EHJ131074:EHJ131266 ERF131074:ERF131266 FBB131074:FBB131266 FKX131074:FKX131266 FUT131074:FUT131266 GEP131074:GEP131266 GOL131074:GOL131266 GYH131074:GYH131266 HID131074:HID131266 HRZ131074:HRZ131266 IBV131074:IBV131266 ILR131074:ILR131266 IVN131074:IVN131266 JFJ131074:JFJ131266 JPF131074:JPF131266 JZB131074:JZB131266 KIX131074:KIX131266 KST131074:KST131266 LCP131074:LCP131266 LML131074:LML131266 LWH131074:LWH131266 MGD131074:MGD131266 MPZ131074:MPZ131266 MZV131074:MZV131266 NJR131074:NJR131266 NTN131074:NTN131266 ODJ131074:ODJ131266 ONF131074:ONF131266 OXB131074:OXB131266 PGX131074:PGX131266 PQT131074:PQT131266 QAP131074:QAP131266 QKL131074:QKL131266 QUH131074:QUH131266 RED131074:RED131266 RNZ131074:RNZ131266 RXV131074:RXV131266 SHR131074:SHR131266 SRN131074:SRN131266 TBJ131074:TBJ131266 TLF131074:TLF131266 TVB131074:TVB131266 UEX131074:UEX131266 UOT131074:UOT131266 UYP131074:UYP131266 VIL131074:VIL131266 VSH131074:VSH131266 WCD131074:WCD131266 WLZ131074:WLZ131266 WVV131074:WVV131266 N196610:N196802 JJ196610:JJ196802 TF196610:TF196802 ADB196610:ADB196802 AMX196610:AMX196802 AWT196610:AWT196802 BGP196610:BGP196802 BQL196610:BQL196802 CAH196610:CAH196802 CKD196610:CKD196802 CTZ196610:CTZ196802 DDV196610:DDV196802 DNR196610:DNR196802 DXN196610:DXN196802 EHJ196610:EHJ196802 ERF196610:ERF196802 FBB196610:FBB196802 FKX196610:FKX196802 FUT196610:FUT196802 GEP196610:GEP196802 GOL196610:GOL196802 GYH196610:GYH196802 HID196610:HID196802 HRZ196610:HRZ196802 IBV196610:IBV196802 ILR196610:ILR196802 IVN196610:IVN196802 JFJ196610:JFJ196802 JPF196610:JPF196802 JZB196610:JZB196802 KIX196610:KIX196802 KST196610:KST196802 LCP196610:LCP196802 LML196610:LML196802 LWH196610:LWH196802 MGD196610:MGD196802 MPZ196610:MPZ196802 MZV196610:MZV196802 NJR196610:NJR196802 NTN196610:NTN196802 ODJ196610:ODJ196802 ONF196610:ONF196802 OXB196610:OXB196802 PGX196610:PGX196802 PQT196610:PQT196802 QAP196610:QAP196802 QKL196610:QKL196802 QUH196610:QUH196802 RED196610:RED196802 RNZ196610:RNZ196802 RXV196610:RXV196802 SHR196610:SHR196802 SRN196610:SRN196802 TBJ196610:TBJ196802 TLF196610:TLF196802 TVB196610:TVB196802 UEX196610:UEX196802 UOT196610:UOT196802 UYP196610:UYP196802 VIL196610:VIL196802 VSH196610:VSH196802 WCD196610:WCD196802 WLZ196610:WLZ196802 WVV196610:WVV196802 N262146:N262338 JJ262146:JJ262338 TF262146:TF262338 ADB262146:ADB262338 AMX262146:AMX262338 AWT262146:AWT262338 BGP262146:BGP262338 BQL262146:BQL262338 CAH262146:CAH262338 CKD262146:CKD262338 CTZ262146:CTZ262338 DDV262146:DDV262338 DNR262146:DNR262338 DXN262146:DXN262338 EHJ262146:EHJ262338 ERF262146:ERF262338 FBB262146:FBB262338 FKX262146:FKX262338 FUT262146:FUT262338 GEP262146:GEP262338 GOL262146:GOL262338 GYH262146:GYH262338 HID262146:HID262338 HRZ262146:HRZ262338 IBV262146:IBV262338 ILR262146:ILR262338 IVN262146:IVN262338 JFJ262146:JFJ262338 JPF262146:JPF262338 JZB262146:JZB262338 KIX262146:KIX262338 KST262146:KST262338 LCP262146:LCP262338 LML262146:LML262338 LWH262146:LWH262338 MGD262146:MGD262338 MPZ262146:MPZ262338 MZV262146:MZV262338 NJR262146:NJR262338 NTN262146:NTN262338 ODJ262146:ODJ262338 ONF262146:ONF262338 OXB262146:OXB262338 PGX262146:PGX262338 PQT262146:PQT262338 QAP262146:QAP262338 QKL262146:QKL262338 QUH262146:QUH262338 RED262146:RED262338 RNZ262146:RNZ262338 RXV262146:RXV262338 SHR262146:SHR262338 SRN262146:SRN262338 TBJ262146:TBJ262338 TLF262146:TLF262338 TVB262146:TVB262338 UEX262146:UEX262338 UOT262146:UOT262338 UYP262146:UYP262338 VIL262146:VIL262338 VSH262146:VSH262338 WCD262146:WCD262338 WLZ262146:WLZ262338 WVV262146:WVV262338 N327682:N327874 JJ327682:JJ327874 TF327682:TF327874 ADB327682:ADB327874 AMX327682:AMX327874 AWT327682:AWT327874 BGP327682:BGP327874 BQL327682:BQL327874 CAH327682:CAH327874 CKD327682:CKD327874 CTZ327682:CTZ327874 DDV327682:DDV327874 DNR327682:DNR327874 DXN327682:DXN327874 EHJ327682:EHJ327874 ERF327682:ERF327874 FBB327682:FBB327874 FKX327682:FKX327874 FUT327682:FUT327874 GEP327682:GEP327874 GOL327682:GOL327874 GYH327682:GYH327874 HID327682:HID327874 HRZ327682:HRZ327874 IBV327682:IBV327874 ILR327682:ILR327874 IVN327682:IVN327874 JFJ327682:JFJ327874 JPF327682:JPF327874 JZB327682:JZB327874 KIX327682:KIX327874 KST327682:KST327874 LCP327682:LCP327874 LML327682:LML327874 LWH327682:LWH327874 MGD327682:MGD327874 MPZ327682:MPZ327874 MZV327682:MZV327874 NJR327682:NJR327874 NTN327682:NTN327874 ODJ327682:ODJ327874 ONF327682:ONF327874 OXB327682:OXB327874 PGX327682:PGX327874 PQT327682:PQT327874 QAP327682:QAP327874 QKL327682:QKL327874 QUH327682:QUH327874 RED327682:RED327874 RNZ327682:RNZ327874 RXV327682:RXV327874 SHR327682:SHR327874 SRN327682:SRN327874 TBJ327682:TBJ327874 TLF327682:TLF327874 TVB327682:TVB327874 UEX327682:UEX327874 UOT327682:UOT327874 UYP327682:UYP327874 VIL327682:VIL327874 VSH327682:VSH327874 WCD327682:WCD327874 WLZ327682:WLZ327874 WVV327682:WVV327874 N393218:N393410 JJ393218:JJ393410 TF393218:TF393410 ADB393218:ADB393410 AMX393218:AMX393410 AWT393218:AWT393410 BGP393218:BGP393410 BQL393218:BQL393410 CAH393218:CAH393410 CKD393218:CKD393410 CTZ393218:CTZ393410 DDV393218:DDV393410 DNR393218:DNR393410 DXN393218:DXN393410 EHJ393218:EHJ393410 ERF393218:ERF393410 FBB393218:FBB393410 FKX393218:FKX393410 FUT393218:FUT393410 GEP393218:GEP393410 GOL393218:GOL393410 GYH393218:GYH393410 HID393218:HID393410 HRZ393218:HRZ393410 IBV393218:IBV393410 ILR393218:ILR393410 IVN393218:IVN393410 JFJ393218:JFJ393410 JPF393218:JPF393410 JZB393218:JZB393410 KIX393218:KIX393410 KST393218:KST393410 LCP393218:LCP393410 LML393218:LML393410 LWH393218:LWH393410 MGD393218:MGD393410 MPZ393218:MPZ393410 MZV393218:MZV393410 NJR393218:NJR393410 NTN393218:NTN393410 ODJ393218:ODJ393410 ONF393218:ONF393410 OXB393218:OXB393410 PGX393218:PGX393410 PQT393218:PQT393410 QAP393218:QAP393410 QKL393218:QKL393410 QUH393218:QUH393410 RED393218:RED393410 RNZ393218:RNZ393410 RXV393218:RXV393410 SHR393218:SHR393410 SRN393218:SRN393410 TBJ393218:TBJ393410 TLF393218:TLF393410 TVB393218:TVB393410 UEX393218:UEX393410 UOT393218:UOT393410 UYP393218:UYP393410 VIL393218:VIL393410 VSH393218:VSH393410 WCD393218:WCD393410 WLZ393218:WLZ393410 WVV393218:WVV393410 N458754:N458946 JJ458754:JJ458946 TF458754:TF458946 ADB458754:ADB458946 AMX458754:AMX458946 AWT458754:AWT458946 BGP458754:BGP458946 BQL458754:BQL458946 CAH458754:CAH458946 CKD458754:CKD458946 CTZ458754:CTZ458946 DDV458754:DDV458946 DNR458754:DNR458946 DXN458754:DXN458946 EHJ458754:EHJ458946 ERF458754:ERF458946 FBB458754:FBB458946 FKX458754:FKX458946 FUT458754:FUT458946 GEP458754:GEP458946 GOL458754:GOL458946 GYH458754:GYH458946 HID458754:HID458946 HRZ458754:HRZ458946 IBV458754:IBV458946 ILR458754:ILR458946 IVN458754:IVN458946 JFJ458754:JFJ458946 JPF458754:JPF458946 JZB458754:JZB458946 KIX458754:KIX458946 KST458754:KST458946 LCP458754:LCP458946 LML458754:LML458946 LWH458754:LWH458946 MGD458754:MGD458946 MPZ458754:MPZ458946 MZV458754:MZV458946 NJR458754:NJR458946 NTN458754:NTN458946 ODJ458754:ODJ458946 ONF458754:ONF458946 OXB458754:OXB458946 PGX458754:PGX458946 PQT458754:PQT458946 QAP458754:QAP458946 QKL458754:QKL458946 QUH458754:QUH458946 RED458754:RED458946 RNZ458754:RNZ458946 RXV458754:RXV458946 SHR458754:SHR458946 SRN458754:SRN458946 TBJ458754:TBJ458946 TLF458754:TLF458946 TVB458754:TVB458946 UEX458754:UEX458946 UOT458754:UOT458946 UYP458754:UYP458946 VIL458754:VIL458946 VSH458754:VSH458946 WCD458754:WCD458946 WLZ458754:WLZ458946 WVV458754:WVV458946 N524290:N524482 JJ524290:JJ524482 TF524290:TF524482 ADB524290:ADB524482 AMX524290:AMX524482 AWT524290:AWT524482 BGP524290:BGP524482 BQL524290:BQL524482 CAH524290:CAH524482 CKD524290:CKD524482 CTZ524290:CTZ524482 DDV524290:DDV524482 DNR524290:DNR524482 DXN524290:DXN524482 EHJ524290:EHJ524482 ERF524290:ERF524482 FBB524290:FBB524482 FKX524290:FKX524482 FUT524290:FUT524482 GEP524290:GEP524482 GOL524290:GOL524482 GYH524290:GYH524482 HID524290:HID524482 HRZ524290:HRZ524482 IBV524290:IBV524482 ILR524290:ILR524482 IVN524290:IVN524482 JFJ524290:JFJ524482 JPF524290:JPF524482 JZB524290:JZB524482 KIX524290:KIX524482 KST524290:KST524482 LCP524290:LCP524482 LML524290:LML524482 LWH524290:LWH524482 MGD524290:MGD524482 MPZ524290:MPZ524482 MZV524290:MZV524482 NJR524290:NJR524482 NTN524290:NTN524482 ODJ524290:ODJ524482 ONF524290:ONF524482 OXB524290:OXB524482 PGX524290:PGX524482 PQT524290:PQT524482 QAP524290:QAP524482 QKL524290:QKL524482 QUH524290:QUH524482 RED524290:RED524482 RNZ524290:RNZ524482 RXV524290:RXV524482 SHR524290:SHR524482 SRN524290:SRN524482 TBJ524290:TBJ524482 TLF524290:TLF524482 TVB524290:TVB524482 UEX524290:UEX524482 UOT524290:UOT524482 UYP524290:UYP524482 VIL524290:VIL524482 VSH524290:VSH524482 WCD524290:WCD524482 WLZ524290:WLZ524482 WVV524290:WVV524482 N589826:N590018 JJ589826:JJ590018 TF589826:TF590018 ADB589826:ADB590018 AMX589826:AMX590018 AWT589826:AWT590018 BGP589826:BGP590018 BQL589826:BQL590018 CAH589826:CAH590018 CKD589826:CKD590018 CTZ589826:CTZ590018 DDV589826:DDV590018 DNR589826:DNR590018 DXN589826:DXN590018 EHJ589826:EHJ590018 ERF589826:ERF590018 FBB589826:FBB590018 FKX589826:FKX590018 FUT589826:FUT590018 GEP589826:GEP590018 GOL589826:GOL590018 GYH589826:GYH590018 HID589826:HID590018 HRZ589826:HRZ590018 IBV589826:IBV590018 ILR589826:ILR590018 IVN589826:IVN590018 JFJ589826:JFJ590018 JPF589826:JPF590018 JZB589826:JZB590018 KIX589826:KIX590018 KST589826:KST590018 LCP589826:LCP590018 LML589826:LML590018 LWH589826:LWH590018 MGD589826:MGD590018 MPZ589826:MPZ590018 MZV589826:MZV590018 NJR589826:NJR590018 NTN589826:NTN590018 ODJ589826:ODJ590018 ONF589826:ONF590018 OXB589826:OXB590018 PGX589826:PGX590018 PQT589826:PQT590018 QAP589826:QAP590018 QKL589826:QKL590018 QUH589826:QUH590018 RED589826:RED590018 RNZ589826:RNZ590018 RXV589826:RXV590018 SHR589826:SHR590018 SRN589826:SRN590018 TBJ589826:TBJ590018 TLF589826:TLF590018 TVB589826:TVB590018 UEX589826:UEX590018 UOT589826:UOT590018 UYP589826:UYP590018 VIL589826:VIL590018 VSH589826:VSH590018 WCD589826:WCD590018 WLZ589826:WLZ590018 WVV589826:WVV590018 N655362:N655554 JJ655362:JJ655554 TF655362:TF655554 ADB655362:ADB655554 AMX655362:AMX655554 AWT655362:AWT655554 BGP655362:BGP655554 BQL655362:BQL655554 CAH655362:CAH655554 CKD655362:CKD655554 CTZ655362:CTZ655554 DDV655362:DDV655554 DNR655362:DNR655554 DXN655362:DXN655554 EHJ655362:EHJ655554 ERF655362:ERF655554 FBB655362:FBB655554 FKX655362:FKX655554 FUT655362:FUT655554 GEP655362:GEP655554 GOL655362:GOL655554 GYH655362:GYH655554 HID655362:HID655554 HRZ655362:HRZ655554 IBV655362:IBV655554 ILR655362:ILR655554 IVN655362:IVN655554 JFJ655362:JFJ655554 JPF655362:JPF655554 JZB655362:JZB655554 KIX655362:KIX655554 KST655362:KST655554 LCP655362:LCP655554 LML655362:LML655554 LWH655362:LWH655554 MGD655362:MGD655554 MPZ655362:MPZ655554 MZV655362:MZV655554 NJR655362:NJR655554 NTN655362:NTN655554 ODJ655362:ODJ655554 ONF655362:ONF655554 OXB655362:OXB655554 PGX655362:PGX655554 PQT655362:PQT655554 QAP655362:QAP655554 QKL655362:QKL655554 QUH655362:QUH655554 RED655362:RED655554 RNZ655362:RNZ655554 RXV655362:RXV655554 SHR655362:SHR655554 SRN655362:SRN655554 TBJ655362:TBJ655554 TLF655362:TLF655554 TVB655362:TVB655554 UEX655362:UEX655554 UOT655362:UOT655554 UYP655362:UYP655554 VIL655362:VIL655554 VSH655362:VSH655554 WCD655362:WCD655554 WLZ655362:WLZ655554 WVV655362:WVV655554 N720898:N721090 JJ720898:JJ721090 TF720898:TF721090 ADB720898:ADB721090 AMX720898:AMX721090 AWT720898:AWT721090 BGP720898:BGP721090 BQL720898:BQL721090 CAH720898:CAH721090 CKD720898:CKD721090 CTZ720898:CTZ721090 DDV720898:DDV721090 DNR720898:DNR721090 DXN720898:DXN721090 EHJ720898:EHJ721090 ERF720898:ERF721090 FBB720898:FBB721090 FKX720898:FKX721090 FUT720898:FUT721090 GEP720898:GEP721090 GOL720898:GOL721090 GYH720898:GYH721090 HID720898:HID721090 HRZ720898:HRZ721090 IBV720898:IBV721090 ILR720898:ILR721090 IVN720898:IVN721090 JFJ720898:JFJ721090 JPF720898:JPF721090 JZB720898:JZB721090 KIX720898:KIX721090 KST720898:KST721090 LCP720898:LCP721090 LML720898:LML721090 LWH720898:LWH721090 MGD720898:MGD721090 MPZ720898:MPZ721090 MZV720898:MZV721090 NJR720898:NJR721090 NTN720898:NTN721090 ODJ720898:ODJ721090 ONF720898:ONF721090 OXB720898:OXB721090 PGX720898:PGX721090 PQT720898:PQT721090 QAP720898:QAP721090 QKL720898:QKL721090 QUH720898:QUH721090 RED720898:RED721090 RNZ720898:RNZ721090 RXV720898:RXV721090 SHR720898:SHR721090 SRN720898:SRN721090 TBJ720898:TBJ721090 TLF720898:TLF721090 TVB720898:TVB721090 UEX720898:UEX721090 UOT720898:UOT721090 UYP720898:UYP721090 VIL720898:VIL721090 VSH720898:VSH721090 WCD720898:WCD721090 WLZ720898:WLZ721090 WVV720898:WVV721090 N786434:N786626 JJ786434:JJ786626 TF786434:TF786626 ADB786434:ADB786626 AMX786434:AMX786626 AWT786434:AWT786626 BGP786434:BGP786626 BQL786434:BQL786626 CAH786434:CAH786626 CKD786434:CKD786626 CTZ786434:CTZ786626 DDV786434:DDV786626 DNR786434:DNR786626 DXN786434:DXN786626 EHJ786434:EHJ786626 ERF786434:ERF786626 FBB786434:FBB786626 FKX786434:FKX786626 FUT786434:FUT786626 GEP786434:GEP786626 GOL786434:GOL786626 GYH786434:GYH786626 HID786434:HID786626 HRZ786434:HRZ786626 IBV786434:IBV786626 ILR786434:ILR786626 IVN786434:IVN786626 JFJ786434:JFJ786626 JPF786434:JPF786626 JZB786434:JZB786626 KIX786434:KIX786626 KST786434:KST786626 LCP786434:LCP786626 LML786434:LML786626 LWH786434:LWH786626 MGD786434:MGD786626 MPZ786434:MPZ786626 MZV786434:MZV786626 NJR786434:NJR786626 NTN786434:NTN786626 ODJ786434:ODJ786626 ONF786434:ONF786626 OXB786434:OXB786626 PGX786434:PGX786626 PQT786434:PQT786626 QAP786434:QAP786626 QKL786434:QKL786626 QUH786434:QUH786626 RED786434:RED786626 RNZ786434:RNZ786626 RXV786434:RXV786626 SHR786434:SHR786626 SRN786434:SRN786626 TBJ786434:TBJ786626 TLF786434:TLF786626 TVB786434:TVB786626 UEX786434:UEX786626 UOT786434:UOT786626 UYP786434:UYP786626 VIL786434:VIL786626 VSH786434:VSH786626 WCD786434:WCD786626 WLZ786434:WLZ786626 WVV786434:WVV786626 N851970:N852162 JJ851970:JJ852162 TF851970:TF852162 ADB851970:ADB852162 AMX851970:AMX852162 AWT851970:AWT852162 BGP851970:BGP852162 BQL851970:BQL852162 CAH851970:CAH852162 CKD851970:CKD852162 CTZ851970:CTZ852162 DDV851970:DDV852162 DNR851970:DNR852162 DXN851970:DXN852162 EHJ851970:EHJ852162 ERF851970:ERF852162 FBB851970:FBB852162 FKX851970:FKX852162 FUT851970:FUT852162 GEP851970:GEP852162 GOL851970:GOL852162 GYH851970:GYH852162 HID851970:HID852162 HRZ851970:HRZ852162 IBV851970:IBV852162 ILR851970:ILR852162 IVN851970:IVN852162 JFJ851970:JFJ852162 JPF851970:JPF852162 JZB851970:JZB852162 KIX851970:KIX852162 KST851970:KST852162 LCP851970:LCP852162 LML851970:LML852162 LWH851970:LWH852162 MGD851970:MGD852162 MPZ851970:MPZ852162 MZV851970:MZV852162 NJR851970:NJR852162 NTN851970:NTN852162 ODJ851970:ODJ852162 ONF851970:ONF852162 OXB851970:OXB852162 PGX851970:PGX852162 PQT851970:PQT852162 QAP851970:QAP852162 QKL851970:QKL852162 QUH851970:QUH852162 RED851970:RED852162 RNZ851970:RNZ852162 RXV851970:RXV852162 SHR851970:SHR852162 SRN851970:SRN852162 TBJ851970:TBJ852162 TLF851970:TLF852162 TVB851970:TVB852162 UEX851970:UEX852162 UOT851970:UOT852162 UYP851970:UYP852162 VIL851970:VIL852162 VSH851970:VSH852162 WCD851970:WCD852162 WLZ851970:WLZ852162 WVV851970:WVV852162 N917506:N917698 JJ917506:JJ917698 TF917506:TF917698 ADB917506:ADB917698 AMX917506:AMX917698 AWT917506:AWT917698 BGP917506:BGP917698 BQL917506:BQL917698 CAH917506:CAH917698 CKD917506:CKD917698 CTZ917506:CTZ917698 DDV917506:DDV917698 DNR917506:DNR917698 DXN917506:DXN917698 EHJ917506:EHJ917698 ERF917506:ERF917698 FBB917506:FBB917698 FKX917506:FKX917698 FUT917506:FUT917698 GEP917506:GEP917698 GOL917506:GOL917698 GYH917506:GYH917698 HID917506:HID917698 HRZ917506:HRZ917698 IBV917506:IBV917698 ILR917506:ILR917698 IVN917506:IVN917698 JFJ917506:JFJ917698 JPF917506:JPF917698 JZB917506:JZB917698 KIX917506:KIX917698 KST917506:KST917698 LCP917506:LCP917698 LML917506:LML917698 LWH917506:LWH917698 MGD917506:MGD917698 MPZ917506:MPZ917698 MZV917506:MZV917698 NJR917506:NJR917698 NTN917506:NTN917698 ODJ917506:ODJ917698 ONF917506:ONF917698 OXB917506:OXB917698 PGX917506:PGX917698 PQT917506:PQT917698 QAP917506:QAP917698 QKL917506:QKL917698 QUH917506:QUH917698 RED917506:RED917698 RNZ917506:RNZ917698 RXV917506:RXV917698 SHR917506:SHR917698 SRN917506:SRN917698 TBJ917506:TBJ917698 TLF917506:TLF917698 TVB917506:TVB917698 UEX917506:UEX917698 UOT917506:UOT917698 UYP917506:UYP917698 VIL917506:VIL917698 VSH917506:VSH917698 WCD917506:WCD917698 WLZ917506:WLZ917698 WVV917506:WVV917698 N983042:N983234 JJ983042:JJ983234 TF983042:TF983234 ADB983042:ADB983234 AMX983042:AMX983234 AWT983042:AWT983234 BGP983042:BGP983234 BQL983042:BQL983234 CAH983042:CAH983234 CKD983042:CKD983234 CTZ983042:CTZ983234 DDV983042:DDV983234 DNR983042:DNR983234 DXN983042:DXN983234 EHJ983042:EHJ983234 ERF983042:ERF983234 FBB983042:FBB983234 FKX983042:FKX983234 FUT983042:FUT983234 GEP983042:GEP983234 GOL983042:GOL983234 GYH983042:GYH983234 HID983042:HID983234 HRZ983042:HRZ983234 IBV983042:IBV983234 ILR983042:ILR983234 IVN983042:IVN983234 JFJ983042:JFJ983234 JPF983042:JPF983234 JZB983042:JZB983234 KIX983042:KIX983234 KST983042:KST983234 LCP983042:LCP983234 LML983042:LML983234 LWH983042:LWH983234 MGD983042:MGD983234 MPZ983042:MPZ983234 MZV983042:MZV983234 NJR983042:NJR983234 NTN983042:NTN983234 ODJ983042:ODJ983234 ONF983042:ONF983234 OXB983042:OXB983234 PGX983042:PGX983234 PQT983042:PQT983234 QAP983042:QAP983234 QKL983042:QKL983234 QUH983042:QUH983234 RED983042:RED983234 RNZ983042:RNZ983234 RXV983042:RXV983234 SHR983042:SHR983234 SRN983042:SRN983234 TBJ983042:TBJ983234 TLF983042:TLF983234 TVB983042:TVB983234 UEX983042:UEX983234 UOT983042:UOT983234 UYP983042:UYP983234 VIL983042:VIL983234 VSH983042:VSH983234 WCD983042:WCD983234 WLZ983042:WLZ983234 WVV983042:WVV983234" xr:uid="{00000000-0002-0000-0700-000001000000}">
      <formula1>#REF!</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X32"/>
  <sheetViews>
    <sheetView zoomScale="70" zoomScaleNormal="70" workbookViewId="0">
      <pane xSplit="2" ySplit="1" topLeftCell="C59" activePane="bottomRight" state="frozen"/>
      <selection pane="topRight"/>
      <selection pane="bottomLeft"/>
      <selection pane="bottomRight" activeCell="X74" sqref="X74"/>
    </sheetView>
  </sheetViews>
  <sheetFormatPr defaultRowHeight="13.2" outlineLevelCol="1" x14ac:dyDescent="0.2"/>
  <cols>
    <col min="1" max="1" width="25.44140625" style="9" bestFit="1" customWidth="1"/>
    <col min="2" max="2" width="21.66406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19.2187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5.44140625" style="9" bestFit="1" customWidth="1"/>
    <col min="258" max="258" width="21.6640625" style="9" bestFit="1" customWidth="1"/>
    <col min="259" max="259" width="18.6640625" style="9" customWidth="1"/>
    <col min="260" max="260" width="20.77734375" style="9" customWidth="1"/>
    <col min="261" max="261" width="0" style="9" hidden="1" customWidth="1"/>
    <col min="262" max="262" width="5.109375" style="9" customWidth="1"/>
    <col min="263" max="263" width="19.2187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5.44140625" style="9" bestFit="1" customWidth="1"/>
    <col min="514" max="514" width="21.6640625" style="9" bestFit="1" customWidth="1"/>
    <col min="515" max="515" width="18.6640625" style="9" customWidth="1"/>
    <col min="516" max="516" width="20.77734375" style="9" customWidth="1"/>
    <col min="517" max="517" width="0" style="9" hidden="1" customWidth="1"/>
    <col min="518" max="518" width="5.109375" style="9" customWidth="1"/>
    <col min="519" max="519" width="19.2187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5.44140625" style="9" bestFit="1" customWidth="1"/>
    <col min="770" max="770" width="21.6640625" style="9" bestFit="1" customWidth="1"/>
    <col min="771" max="771" width="18.6640625" style="9" customWidth="1"/>
    <col min="772" max="772" width="20.77734375" style="9" customWidth="1"/>
    <col min="773" max="773" width="0" style="9" hidden="1" customWidth="1"/>
    <col min="774" max="774" width="5.109375" style="9" customWidth="1"/>
    <col min="775" max="775" width="19.2187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5.44140625" style="9" bestFit="1" customWidth="1"/>
    <col min="1026" max="1026" width="21.6640625" style="9" bestFit="1" customWidth="1"/>
    <col min="1027" max="1027" width="18.6640625" style="9" customWidth="1"/>
    <col min="1028" max="1028" width="20.77734375" style="9" customWidth="1"/>
    <col min="1029" max="1029" width="0" style="9" hidden="1" customWidth="1"/>
    <col min="1030" max="1030" width="5.109375" style="9" customWidth="1"/>
    <col min="1031" max="1031" width="19.2187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5.44140625" style="9" bestFit="1" customWidth="1"/>
    <col min="1282" max="1282" width="21.6640625" style="9" bestFit="1" customWidth="1"/>
    <col min="1283" max="1283" width="18.6640625" style="9" customWidth="1"/>
    <col min="1284" max="1284" width="20.77734375" style="9" customWidth="1"/>
    <col min="1285" max="1285" width="0" style="9" hidden="1" customWidth="1"/>
    <col min="1286" max="1286" width="5.109375" style="9" customWidth="1"/>
    <col min="1287" max="1287" width="19.2187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5.44140625" style="9" bestFit="1" customWidth="1"/>
    <col min="1538" max="1538" width="21.6640625" style="9" bestFit="1" customWidth="1"/>
    <col min="1539" max="1539" width="18.6640625" style="9" customWidth="1"/>
    <col min="1540" max="1540" width="20.77734375" style="9" customWidth="1"/>
    <col min="1541" max="1541" width="0" style="9" hidden="1" customWidth="1"/>
    <col min="1542" max="1542" width="5.109375" style="9" customWidth="1"/>
    <col min="1543" max="1543" width="19.2187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5.44140625" style="9" bestFit="1" customWidth="1"/>
    <col min="1794" max="1794" width="21.6640625" style="9" bestFit="1" customWidth="1"/>
    <col min="1795" max="1795" width="18.6640625" style="9" customWidth="1"/>
    <col min="1796" max="1796" width="20.77734375" style="9" customWidth="1"/>
    <col min="1797" max="1797" width="0" style="9" hidden="1" customWidth="1"/>
    <col min="1798" max="1798" width="5.109375" style="9" customWidth="1"/>
    <col min="1799" max="1799" width="19.2187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5.44140625" style="9" bestFit="1" customWidth="1"/>
    <col min="2050" max="2050" width="21.6640625" style="9" bestFit="1" customWidth="1"/>
    <col min="2051" max="2051" width="18.6640625" style="9" customWidth="1"/>
    <col min="2052" max="2052" width="20.77734375" style="9" customWidth="1"/>
    <col min="2053" max="2053" width="0" style="9" hidden="1" customWidth="1"/>
    <col min="2054" max="2054" width="5.109375" style="9" customWidth="1"/>
    <col min="2055" max="2055" width="19.2187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5.44140625" style="9" bestFit="1" customWidth="1"/>
    <col min="2306" max="2306" width="21.6640625" style="9" bestFit="1" customWidth="1"/>
    <col min="2307" max="2307" width="18.6640625" style="9" customWidth="1"/>
    <col min="2308" max="2308" width="20.77734375" style="9" customWidth="1"/>
    <col min="2309" max="2309" width="0" style="9" hidden="1" customWidth="1"/>
    <col min="2310" max="2310" width="5.109375" style="9" customWidth="1"/>
    <col min="2311" max="2311" width="19.2187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5.44140625" style="9" bestFit="1" customWidth="1"/>
    <col min="2562" max="2562" width="21.6640625" style="9" bestFit="1" customWidth="1"/>
    <col min="2563" max="2563" width="18.6640625" style="9" customWidth="1"/>
    <col min="2564" max="2564" width="20.77734375" style="9" customWidth="1"/>
    <col min="2565" max="2565" width="0" style="9" hidden="1" customWidth="1"/>
    <col min="2566" max="2566" width="5.109375" style="9" customWidth="1"/>
    <col min="2567" max="2567" width="19.2187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5.44140625" style="9" bestFit="1" customWidth="1"/>
    <col min="2818" max="2818" width="21.6640625" style="9" bestFit="1" customWidth="1"/>
    <col min="2819" max="2819" width="18.6640625" style="9" customWidth="1"/>
    <col min="2820" max="2820" width="20.77734375" style="9" customWidth="1"/>
    <col min="2821" max="2821" width="0" style="9" hidden="1" customWidth="1"/>
    <col min="2822" max="2822" width="5.109375" style="9" customWidth="1"/>
    <col min="2823" max="2823" width="19.2187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5.44140625" style="9" bestFit="1" customWidth="1"/>
    <col min="3074" max="3074" width="21.6640625" style="9" bestFit="1" customWidth="1"/>
    <col min="3075" max="3075" width="18.6640625" style="9" customWidth="1"/>
    <col min="3076" max="3076" width="20.77734375" style="9" customWidth="1"/>
    <col min="3077" max="3077" width="0" style="9" hidden="1" customWidth="1"/>
    <col min="3078" max="3078" width="5.109375" style="9" customWidth="1"/>
    <col min="3079" max="3079" width="19.2187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5.44140625" style="9" bestFit="1" customWidth="1"/>
    <col min="3330" max="3330" width="21.6640625" style="9" bestFit="1" customWidth="1"/>
    <col min="3331" max="3331" width="18.6640625" style="9" customWidth="1"/>
    <col min="3332" max="3332" width="20.77734375" style="9" customWidth="1"/>
    <col min="3333" max="3333" width="0" style="9" hidden="1" customWidth="1"/>
    <col min="3334" max="3334" width="5.109375" style="9" customWidth="1"/>
    <col min="3335" max="3335" width="19.2187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5.44140625" style="9" bestFit="1" customWidth="1"/>
    <col min="3586" max="3586" width="21.6640625" style="9" bestFit="1" customWidth="1"/>
    <col min="3587" max="3587" width="18.6640625" style="9" customWidth="1"/>
    <col min="3588" max="3588" width="20.77734375" style="9" customWidth="1"/>
    <col min="3589" max="3589" width="0" style="9" hidden="1" customWidth="1"/>
    <col min="3590" max="3590" width="5.109375" style="9" customWidth="1"/>
    <col min="3591" max="3591" width="19.2187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5.44140625" style="9" bestFit="1" customWidth="1"/>
    <col min="3842" max="3842" width="21.6640625" style="9" bestFit="1" customWidth="1"/>
    <col min="3843" max="3843" width="18.6640625" style="9" customWidth="1"/>
    <col min="3844" max="3844" width="20.77734375" style="9" customWidth="1"/>
    <col min="3845" max="3845" width="0" style="9" hidden="1" customWidth="1"/>
    <col min="3846" max="3846" width="5.109375" style="9" customWidth="1"/>
    <col min="3847" max="3847" width="19.2187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5.44140625" style="9" bestFit="1" customWidth="1"/>
    <col min="4098" max="4098" width="21.6640625" style="9" bestFit="1" customWidth="1"/>
    <col min="4099" max="4099" width="18.6640625" style="9" customWidth="1"/>
    <col min="4100" max="4100" width="20.77734375" style="9" customWidth="1"/>
    <col min="4101" max="4101" width="0" style="9" hidden="1" customWidth="1"/>
    <col min="4102" max="4102" width="5.109375" style="9" customWidth="1"/>
    <col min="4103" max="4103" width="19.2187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5.44140625" style="9" bestFit="1" customWidth="1"/>
    <col min="4354" max="4354" width="21.6640625" style="9" bestFit="1" customWidth="1"/>
    <col min="4355" max="4355" width="18.6640625" style="9" customWidth="1"/>
    <col min="4356" max="4356" width="20.77734375" style="9" customWidth="1"/>
    <col min="4357" max="4357" width="0" style="9" hidden="1" customWidth="1"/>
    <col min="4358" max="4358" width="5.109375" style="9" customWidth="1"/>
    <col min="4359" max="4359" width="19.2187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5.44140625" style="9" bestFit="1" customWidth="1"/>
    <col min="4610" max="4610" width="21.6640625" style="9" bestFit="1" customWidth="1"/>
    <col min="4611" max="4611" width="18.6640625" style="9" customWidth="1"/>
    <col min="4612" max="4612" width="20.77734375" style="9" customWidth="1"/>
    <col min="4613" max="4613" width="0" style="9" hidden="1" customWidth="1"/>
    <col min="4614" max="4614" width="5.109375" style="9" customWidth="1"/>
    <col min="4615" max="4615" width="19.2187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5.44140625" style="9" bestFit="1" customWidth="1"/>
    <col min="4866" max="4866" width="21.6640625" style="9" bestFit="1" customWidth="1"/>
    <col min="4867" max="4867" width="18.6640625" style="9" customWidth="1"/>
    <col min="4868" max="4868" width="20.77734375" style="9" customWidth="1"/>
    <col min="4869" max="4869" width="0" style="9" hidden="1" customWidth="1"/>
    <col min="4870" max="4870" width="5.109375" style="9" customWidth="1"/>
    <col min="4871" max="4871" width="19.2187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5.44140625" style="9" bestFit="1" customWidth="1"/>
    <col min="5122" max="5122" width="21.6640625" style="9" bestFit="1" customWidth="1"/>
    <col min="5123" max="5123" width="18.6640625" style="9" customWidth="1"/>
    <col min="5124" max="5124" width="20.77734375" style="9" customWidth="1"/>
    <col min="5125" max="5125" width="0" style="9" hidden="1" customWidth="1"/>
    <col min="5126" max="5126" width="5.109375" style="9" customWidth="1"/>
    <col min="5127" max="5127" width="19.2187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5.44140625" style="9" bestFit="1" customWidth="1"/>
    <col min="5378" max="5378" width="21.6640625" style="9" bestFit="1" customWidth="1"/>
    <col min="5379" max="5379" width="18.6640625" style="9" customWidth="1"/>
    <col min="5380" max="5380" width="20.77734375" style="9" customWidth="1"/>
    <col min="5381" max="5381" width="0" style="9" hidden="1" customWidth="1"/>
    <col min="5382" max="5382" width="5.109375" style="9" customWidth="1"/>
    <col min="5383" max="5383" width="19.2187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5.44140625" style="9" bestFit="1" customWidth="1"/>
    <col min="5634" max="5634" width="21.6640625" style="9" bestFit="1" customWidth="1"/>
    <col min="5635" max="5635" width="18.6640625" style="9" customWidth="1"/>
    <col min="5636" max="5636" width="20.77734375" style="9" customWidth="1"/>
    <col min="5637" max="5637" width="0" style="9" hidden="1" customWidth="1"/>
    <col min="5638" max="5638" width="5.109375" style="9" customWidth="1"/>
    <col min="5639" max="5639" width="19.2187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5.44140625" style="9" bestFit="1" customWidth="1"/>
    <col min="5890" max="5890" width="21.6640625" style="9" bestFit="1" customWidth="1"/>
    <col min="5891" max="5891" width="18.6640625" style="9" customWidth="1"/>
    <col min="5892" max="5892" width="20.77734375" style="9" customWidth="1"/>
    <col min="5893" max="5893" width="0" style="9" hidden="1" customWidth="1"/>
    <col min="5894" max="5894" width="5.109375" style="9" customWidth="1"/>
    <col min="5895" max="5895" width="19.2187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5.44140625" style="9" bestFit="1" customWidth="1"/>
    <col min="6146" max="6146" width="21.6640625" style="9" bestFit="1" customWidth="1"/>
    <col min="6147" max="6147" width="18.6640625" style="9" customWidth="1"/>
    <col min="6148" max="6148" width="20.77734375" style="9" customWidth="1"/>
    <col min="6149" max="6149" width="0" style="9" hidden="1" customWidth="1"/>
    <col min="6150" max="6150" width="5.109375" style="9" customWidth="1"/>
    <col min="6151" max="6151" width="19.2187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5.44140625" style="9" bestFit="1" customWidth="1"/>
    <col min="6402" max="6402" width="21.6640625" style="9" bestFit="1" customWidth="1"/>
    <col min="6403" max="6403" width="18.6640625" style="9" customWidth="1"/>
    <col min="6404" max="6404" width="20.77734375" style="9" customWidth="1"/>
    <col min="6405" max="6405" width="0" style="9" hidden="1" customWidth="1"/>
    <col min="6406" max="6406" width="5.109375" style="9" customWidth="1"/>
    <col min="6407" max="6407" width="19.2187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5.44140625" style="9" bestFit="1" customWidth="1"/>
    <col min="6658" max="6658" width="21.6640625" style="9" bestFit="1" customWidth="1"/>
    <col min="6659" max="6659" width="18.6640625" style="9" customWidth="1"/>
    <col min="6660" max="6660" width="20.77734375" style="9" customWidth="1"/>
    <col min="6661" max="6661" width="0" style="9" hidden="1" customWidth="1"/>
    <col min="6662" max="6662" width="5.109375" style="9" customWidth="1"/>
    <col min="6663" max="6663" width="19.2187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5.44140625" style="9" bestFit="1" customWidth="1"/>
    <col min="6914" max="6914" width="21.6640625" style="9" bestFit="1" customWidth="1"/>
    <col min="6915" max="6915" width="18.6640625" style="9" customWidth="1"/>
    <col min="6916" max="6916" width="20.77734375" style="9" customWidth="1"/>
    <col min="6917" max="6917" width="0" style="9" hidden="1" customWidth="1"/>
    <col min="6918" max="6918" width="5.109375" style="9" customWidth="1"/>
    <col min="6919" max="6919" width="19.2187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5.44140625" style="9" bestFit="1" customWidth="1"/>
    <col min="7170" max="7170" width="21.6640625" style="9" bestFit="1" customWidth="1"/>
    <col min="7171" max="7171" width="18.6640625" style="9" customWidth="1"/>
    <col min="7172" max="7172" width="20.77734375" style="9" customWidth="1"/>
    <col min="7173" max="7173" width="0" style="9" hidden="1" customWidth="1"/>
    <col min="7174" max="7174" width="5.109375" style="9" customWidth="1"/>
    <col min="7175" max="7175" width="19.2187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5.44140625" style="9" bestFit="1" customWidth="1"/>
    <col min="7426" max="7426" width="21.6640625" style="9" bestFit="1" customWidth="1"/>
    <col min="7427" max="7427" width="18.6640625" style="9" customWidth="1"/>
    <col min="7428" max="7428" width="20.77734375" style="9" customWidth="1"/>
    <col min="7429" max="7429" width="0" style="9" hidden="1" customWidth="1"/>
    <col min="7430" max="7430" width="5.109375" style="9" customWidth="1"/>
    <col min="7431" max="7431" width="19.2187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5.44140625" style="9" bestFit="1" customWidth="1"/>
    <col min="7682" max="7682" width="21.6640625" style="9" bestFit="1" customWidth="1"/>
    <col min="7683" max="7683" width="18.6640625" style="9" customWidth="1"/>
    <col min="7684" max="7684" width="20.77734375" style="9" customWidth="1"/>
    <col min="7685" max="7685" width="0" style="9" hidden="1" customWidth="1"/>
    <col min="7686" max="7686" width="5.109375" style="9" customWidth="1"/>
    <col min="7687" max="7687" width="19.2187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5.44140625" style="9" bestFit="1" customWidth="1"/>
    <col min="7938" max="7938" width="21.6640625" style="9" bestFit="1" customWidth="1"/>
    <col min="7939" max="7939" width="18.6640625" style="9" customWidth="1"/>
    <col min="7940" max="7940" width="20.77734375" style="9" customWidth="1"/>
    <col min="7941" max="7941" width="0" style="9" hidden="1" customWidth="1"/>
    <col min="7942" max="7942" width="5.109375" style="9" customWidth="1"/>
    <col min="7943" max="7943" width="19.2187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5.44140625" style="9" bestFit="1" customWidth="1"/>
    <col min="8194" max="8194" width="21.6640625" style="9" bestFit="1" customWidth="1"/>
    <col min="8195" max="8195" width="18.6640625" style="9" customWidth="1"/>
    <col min="8196" max="8196" width="20.77734375" style="9" customWidth="1"/>
    <col min="8197" max="8197" width="0" style="9" hidden="1" customWidth="1"/>
    <col min="8198" max="8198" width="5.109375" style="9" customWidth="1"/>
    <col min="8199" max="8199" width="19.2187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5.44140625" style="9" bestFit="1" customWidth="1"/>
    <col min="8450" max="8450" width="21.6640625" style="9" bestFit="1" customWidth="1"/>
    <col min="8451" max="8451" width="18.6640625" style="9" customWidth="1"/>
    <col min="8452" max="8452" width="20.77734375" style="9" customWidth="1"/>
    <col min="8453" max="8453" width="0" style="9" hidden="1" customWidth="1"/>
    <col min="8454" max="8454" width="5.109375" style="9" customWidth="1"/>
    <col min="8455" max="8455" width="19.2187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5.44140625" style="9" bestFit="1" customWidth="1"/>
    <col min="8706" max="8706" width="21.6640625" style="9" bestFit="1" customWidth="1"/>
    <col min="8707" max="8707" width="18.6640625" style="9" customWidth="1"/>
    <col min="8708" max="8708" width="20.77734375" style="9" customWidth="1"/>
    <col min="8709" max="8709" width="0" style="9" hidden="1" customWidth="1"/>
    <col min="8710" max="8710" width="5.109375" style="9" customWidth="1"/>
    <col min="8711" max="8711" width="19.2187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5.44140625" style="9" bestFit="1" customWidth="1"/>
    <col min="8962" max="8962" width="21.6640625" style="9" bestFit="1" customWidth="1"/>
    <col min="8963" max="8963" width="18.6640625" style="9" customWidth="1"/>
    <col min="8964" max="8964" width="20.77734375" style="9" customWidth="1"/>
    <col min="8965" max="8965" width="0" style="9" hidden="1" customWidth="1"/>
    <col min="8966" max="8966" width="5.109375" style="9" customWidth="1"/>
    <col min="8967" max="8967" width="19.2187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5.44140625" style="9" bestFit="1" customWidth="1"/>
    <col min="9218" max="9218" width="21.6640625" style="9" bestFit="1" customWidth="1"/>
    <col min="9219" max="9219" width="18.6640625" style="9" customWidth="1"/>
    <col min="9220" max="9220" width="20.77734375" style="9" customWidth="1"/>
    <col min="9221" max="9221" width="0" style="9" hidden="1" customWidth="1"/>
    <col min="9222" max="9222" width="5.109375" style="9" customWidth="1"/>
    <col min="9223" max="9223" width="19.2187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5.44140625" style="9" bestFit="1" customWidth="1"/>
    <col min="9474" max="9474" width="21.6640625" style="9" bestFit="1" customWidth="1"/>
    <col min="9475" max="9475" width="18.6640625" style="9" customWidth="1"/>
    <col min="9476" max="9476" width="20.77734375" style="9" customWidth="1"/>
    <col min="9477" max="9477" width="0" style="9" hidden="1" customWidth="1"/>
    <col min="9478" max="9478" width="5.109375" style="9" customWidth="1"/>
    <col min="9479" max="9479" width="19.2187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5.44140625" style="9" bestFit="1" customWidth="1"/>
    <col min="9730" max="9730" width="21.6640625" style="9" bestFit="1" customWidth="1"/>
    <col min="9731" max="9731" width="18.6640625" style="9" customWidth="1"/>
    <col min="9732" max="9732" width="20.77734375" style="9" customWidth="1"/>
    <col min="9733" max="9733" width="0" style="9" hidden="1" customWidth="1"/>
    <col min="9734" max="9734" width="5.109375" style="9" customWidth="1"/>
    <col min="9735" max="9735" width="19.2187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5.44140625" style="9" bestFit="1" customWidth="1"/>
    <col min="9986" max="9986" width="21.6640625" style="9" bestFit="1" customWidth="1"/>
    <col min="9987" max="9987" width="18.6640625" style="9" customWidth="1"/>
    <col min="9988" max="9988" width="20.77734375" style="9" customWidth="1"/>
    <col min="9989" max="9989" width="0" style="9" hidden="1" customWidth="1"/>
    <col min="9990" max="9990" width="5.109375" style="9" customWidth="1"/>
    <col min="9991" max="9991" width="19.2187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5.44140625" style="9" bestFit="1" customWidth="1"/>
    <col min="10242" max="10242" width="21.66406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19.2187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5.44140625" style="9" bestFit="1" customWidth="1"/>
    <col min="10498" max="10498" width="21.66406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19.2187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5.44140625" style="9" bestFit="1" customWidth="1"/>
    <col min="10754" max="10754" width="21.66406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19.2187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5.44140625" style="9" bestFit="1" customWidth="1"/>
    <col min="11010" max="11010" width="21.66406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19.2187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5.44140625" style="9" bestFit="1" customWidth="1"/>
    <col min="11266" max="11266" width="21.66406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19.2187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5.44140625" style="9" bestFit="1" customWidth="1"/>
    <col min="11522" max="11522" width="21.66406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19.2187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5.44140625" style="9" bestFit="1" customWidth="1"/>
    <col min="11778" max="11778" width="21.66406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19.2187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5.44140625" style="9" bestFit="1" customWidth="1"/>
    <col min="12034" max="12034" width="21.66406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19.2187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5.44140625" style="9" bestFit="1" customWidth="1"/>
    <col min="12290" max="12290" width="21.66406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19.2187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5.44140625" style="9" bestFit="1" customWidth="1"/>
    <col min="12546" max="12546" width="21.66406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19.2187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5.44140625" style="9" bestFit="1" customWidth="1"/>
    <col min="12802" max="12802" width="21.66406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19.2187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5.44140625" style="9" bestFit="1" customWidth="1"/>
    <col min="13058" max="13058" width="21.66406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19.2187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5.44140625" style="9" bestFit="1" customWidth="1"/>
    <col min="13314" max="13314" width="21.66406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19.2187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5.44140625" style="9" bestFit="1" customWidth="1"/>
    <col min="13570" max="13570" width="21.66406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19.2187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5.44140625" style="9" bestFit="1" customWidth="1"/>
    <col min="13826" max="13826" width="21.66406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19.2187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5.44140625" style="9" bestFit="1" customWidth="1"/>
    <col min="14082" max="14082" width="21.66406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19.2187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5.44140625" style="9" bestFit="1" customWidth="1"/>
    <col min="14338" max="14338" width="21.66406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19.2187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5.44140625" style="9" bestFit="1" customWidth="1"/>
    <col min="14594" max="14594" width="21.66406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19.2187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5.44140625" style="9" bestFit="1" customWidth="1"/>
    <col min="14850" max="14850" width="21.66406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19.2187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5.44140625" style="9" bestFit="1" customWidth="1"/>
    <col min="15106" max="15106" width="21.66406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19.2187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5.44140625" style="9" bestFit="1" customWidth="1"/>
    <col min="15362" max="15362" width="21.66406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19.2187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5.44140625" style="9" bestFit="1" customWidth="1"/>
    <col min="15618" max="15618" width="21.66406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19.2187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5.44140625" style="9" bestFit="1" customWidth="1"/>
    <col min="15874" max="15874" width="21.66406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19.2187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5.44140625" style="9" bestFit="1" customWidth="1"/>
    <col min="16130" max="16130" width="21.66406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19.2187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27" t="s">
        <v>5302</v>
      </c>
      <c r="B2" s="528" t="s">
        <v>5303</v>
      </c>
      <c r="C2" s="529"/>
      <c r="D2" s="529"/>
      <c r="E2" s="530">
        <v>16777215</v>
      </c>
      <c r="F2" s="88">
        <v>1</v>
      </c>
      <c r="G2" s="89" t="s">
        <v>5312</v>
      </c>
      <c r="H2" s="89" t="s">
        <v>5313</v>
      </c>
      <c r="I2" s="90"/>
      <c r="J2" s="89" t="s">
        <v>123</v>
      </c>
      <c r="K2" s="91"/>
      <c r="L2" s="91"/>
      <c r="M2" s="92" t="s">
        <v>33</v>
      </c>
      <c r="N2" s="92" t="s">
        <v>34</v>
      </c>
      <c r="O2" s="28" t="s">
        <v>124</v>
      </c>
      <c r="P2" s="28"/>
      <c r="Q2" s="28"/>
      <c r="R2" s="28"/>
      <c r="S2" s="28"/>
      <c r="T2" s="28"/>
      <c r="U2" s="28"/>
      <c r="V2" s="28"/>
      <c r="W2" s="33"/>
    </row>
    <row r="3" spans="1:23" ht="13.8" thickBot="1" x14ac:dyDescent="0.25">
      <c r="A3" s="519"/>
      <c r="B3" s="520"/>
      <c r="C3" s="521"/>
      <c r="D3" s="521"/>
      <c r="E3" s="522"/>
      <c r="F3" s="81">
        <v>2</v>
      </c>
      <c r="G3" s="25" t="s">
        <v>5314</v>
      </c>
      <c r="H3" s="25" t="s">
        <v>5315</v>
      </c>
      <c r="I3" s="82"/>
      <c r="J3" s="25" t="s">
        <v>32</v>
      </c>
      <c r="K3" s="83">
        <v>11</v>
      </c>
      <c r="L3" s="83"/>
      <c r="M3" s="24" t="s">
        <v>33</v>
      </c>
      <c r="N3" s="24" t="s">
        <v>34</v>
      </c>
      <c r="O3" s="36" t="s">
        <v>40</v>
      </c>
      <c r="P3" s="36"/>
      <c r="Q3" s="36"/>
      <c r="R3" s="36"/>
      <c r="S3" s="36"/>
      <c r="T3" s="36"/>
      <c r="U3" s="36"/>
      <c r="V3" s="36"/>
      <c r="W3" s="93"/>
    </row>
    <row r="4" spans="1:23" x14ac:dyDescent="0.2">
      <c r="A4" s="512" t="s">
        <v>5304</v>
      </c>
      <c r="B4" s="513" t="s">
        <v>5305</v>
      </c>
      <c r="C4" s="514"/>
      <c r="D4" s="514"/>
      <c r="E4" s="515">
        <v>16777215</v>
      </c>
      <c r="F4" s="94">
        <v>1</v>
      </c>
      <c r="G4" s="95" t="s">
        <v>5314</v>
      </c>
      <c r="H4" s="95" t="s">
        <v>5316</v>
      </c>
      <c r="I4" s="96"/>
      <c r="J4" s="95" t="s">
        <v>32</v>
      </c>
      <c r="K4" s="97">
        <v>11</v>
      </c>
      <c r="L4" s="97"/>
      <c r="M4" s="98" t="s">
        <v>33</v>
      </c>
      <c r="N4" s="98" t="s">
        <v>33</v>
      </c>
      <c r="O4" s="99" t="s">
        <v>40</v>
      </c>
      <c r="P4" s="99"/>
      <c r="Q4" s="99"/>
      <c r="R4" s="99"/>
      <c r="S4" s="99"/>
      <c r="T4" s="99"/>
      <c r="U4" s="99"/>
      <c r="V4" s="99"/>
      <c r="W4" s="100"/>
    </row>
    <row r="5" spans="1:23" x14ac:dyDescent="0.2">
      <c r="A5" s="512"/>
      <c r="B5" s="513"/>
      <c r="C5" s="514"/>
      <c r="D5" s="514"/>
      <c r="E5" s="515"/>
      <c r="F5" s="101">
        <v>2</v>
      </c>
      <c r="G5" s="22" t="s">
        <v>5317</v>
      </c>
      <c r="H5" s="22" t="s">
        <v>5318</v>
      </c>
      <c r="I5" s="102"/>
      <c r="J5" s="22" t="s">
        <v>32</v>
      </c>
      <c r="K5" s="103">
        <v>8</v>
      </c>
      <c r="L5" s="103"/>
      <c r="M5" s="21" t="s">
        <v>33</v>
      </c>
      <c r="N5" s="21" t="s">
        <v>34</v>
      </c>
      <c r="O5" s="22" t="s">
        <v>47</v>
      </c>
      <c r="P5" s="22"/>
      <c r="Q5" s="22">
        <v>0</v>
      </c>
      <c r="R5" s="22"/>
      <c r="S5" s="22"/>
      <c r="T5" s="22"/>
      <c r="U5" s="22"/>
      <c r="V5" s="22"/>
      <c r="W5" s="104"/>
    </row>
    <row r="6" spans="1:23" x14ac:dyDescent="0.2">
      <c r="A6" s="512"/>
      <c r="B6" s="513"/>
      <c r="C6" s="514"/>
      <c r="D6" s="514"/>
      <c r="E6" s="515"/>
      <c r="F6" s="101">
        <v>3</v>
      </c>
      <c r="G6" s="22" t="s">
        <v>5319</v>
      </c>
      <c r="H6" s="22" t="s">
        <v>5320</v>
      </c>
      <c r="I6" s="102"/>
      <c r="J6" s="22" t="s">
        <v>32</v>
      </c>
      <c r="K6" s="103">
        <v>8</v>
      </c>
      <c r="L6" s="103"/>
      <c r="M6" s="21" t="s">
        <v>33</v>
      </c>
      <c r="N6" s="21" t="s">
        <v>34</v>
      </c>
      <c r="O6" s="22" t="s">
        <v>47</v>
      </c>
      <c r="P6" s="22"/>
      <c r="Q6" s="22"/>
      <c r="R6" s="22"/>
      <c r="S6" s="22"/>
      <c r="T6" s="22"/>
      <c r="U6" s="22"/>
      <c r="V6" s="22"/>
      <c r="W6" s="104"/>
    </row>
    <row r="7" spans="1:23" x14ac:dyDescent="0.2">
      <c r="A7" s="512"/>
      <c r="B7" s="513"/>
      <c r="C7" s="514"/>
      <c r="D7" s="514"/>
      <c r="E7" s="515"/>
      <c r="F7" s="101">
        <v>4</v>
      </c>
      <c r="G7" s="22" t="s">
        <v>5321</v>
      </c>
      <c r="H7" s="22" t="s">
        <v>5322</v>
      </c>
      <c r="I7" s="102"/>
      <c r="J7" s="22" t="s">
        <v>32</v>
      </c>
      <c r="K7" s="103">
        <v>1</v>
      </c>
      <c r="L7" s="103"/>
      <c r="M7" s="21" t="s">
        <v>33</v>
      </c>
      <c r="N7" s="21" t="s">
        <v>34</v>
      </c>
      <c r="O7" s="22" t="s">
        <v>45</v>
      </c>
      <c r="P7" s="22"/>
      <c r="Q7" s="22"/>
      <c r="R7" s="22"/>
      <c r="S7" s="22"/>
      <c r="T7" s="22"/>
      <c r="U7" s="22"/>
      <c r="V7" s="22"/>
      <c r="W7" s="104"/>
    </row>
    <row r="8" spans="1:23" x14ac:dyDescent="0.2">
      <c r="A8" s="512"/>
      <c r="B8" s="513"/>
      <c r="C8" s="514"/>
      <c r="D8" s="514"/>
      <c r="E8" s="515"/>
      <c r="F8" s="101">
        <v>5</v>
      </c>
      <c r="G8" s="22" t="s">
        <v>5323</v>
      </c>
      <c r="H8" s="22" t="s">
        <v>5324</v>
      </c>
      <c r="I8" s="102"/>
      <c r="J8" s="22" t="s">
        <v>123</v>
      </c>
      <c r="K8" s="103"/>
      <c r="L8" s="103"/>
      <c r="M8" s="21" t="s">
        <v>33</v>
      </c>
      <c r="N8" s="21" t="s">
        <v>34</v>
      </c>
      <c r="O8" s="22" t="s">
        <v>124</v>
      </c>
      <c r="P8" s="22"/>
      <c r="Q8" s="22"/>
      <c r="R8" s="22"/>
      <c r="S8" s="22"/>
      <c r="T8" s="22"/>
      <c r="U8" s="22"/>
      <c r="V8" s="22"/>
      <c r="W8" s="104"/>
    </row>
    <row r="9" spans="1:23" x14ac:dyDescent="0.2">
      <c r="A9" s="523"/>
      <c r="B9" s="524"/>
      <c r="C9" s="525"/>
      <c r="D9" s="525"/>
      <c r="E9" s="526"/>
      <c r="F9" s="105">
        <v>6</v>
      </c>
      <c r="G9" s="25" t="s">
        <v>5325</v>
      </c>
      <c r="H9" s="25" t="s">
        <v>5326</v>
      </c>
      <c r="I9" s="82"/>
      <c r="J9" s="25" t="s">
        <v>5327</v>
      </c>
      <c r="K9" s="83"/>
      <c r="L9" s="83"/>
      <c r="M9" s="24"/>
      <c r="N9" s="24"/>
      <c r="O9" s="25"/>
      <c r="P9" s="25"/>
      <c r="Q9" s="25"/>
      <c r="R9" s="25"/>
      <c r="S9" s="25"/>
      <c r="T9" s="25"/>
      <c r="U9" s="25"/>
      <c r="V9" s="25"/>
      <c r="W9" s="106"/>
    </row>
    <row r="10" spans="1:23" x14ac:dyDescent="0.2">
      <c r="A10" s="496" t="s">
        <v>5306</v>
      </c>
      <c r="B10" s="498" t="s">
        <v>5307</v>
      </c>
      <c r="C10" s="500"/>
      <c r="D10" s="500"/>
      <c r="E10" s="502">
        <v>16777215</v>
      </c>
      <c r="F10" s="117">
        <v>1</v>
      </c>
      <c r="G10" s="118" t="s">
        <v>215</v>
      </c>
      <c r="H10" s="118" t="s">
        <v>5328</v>
      </c>
      <c r="I10" s="119"/>
      <c r="J10" s="118" t="s">
        <v>32</v>
      </c>
      <c r="K10" s="120">
        <v>16</v>
      </c>
      <c r="L10" s="120"/>
      <c r="M10" s="121" t="s">
        <v>33</v>
      </c>
      <c r="N10" s="121" t="s">
        <v>33</v>
      </c>
      <c r="O10" s="99" t="s">
        <v>35</v>
      </c>
      <c r="P10" s="99"/>
      <c r="Q10" s="99"/>
      <c r="R10" s="99"/>
      <c r="S10" s="99"/>
      <c r="T10" s="99"/>
      <c r="U10" s="99"/>
      <c r="V10" s="99"/>
      <c r="W10" s="100"/>
    </row>
    <row r="11" spans="1:23" x14ac:dyDescent="0.2">
      <c r="A11" s="512"/>
      <c r="B11" s="513"/>
      <c r="C11" s="514"/>
      <c r="D11" s="514"/>
      <c r="E11" s="515"/>
      <c r="F11" s="101">
        <v>2</v>
      </c>
      <c r="G11" s="22" t="s">
        <v>5314</v>
      </c>
      <c r="H11" s="22" t="s">
        <v>5329</v>
      </c>
      <c r="I11" s="102"/>
      <c r="J11" s="22" t="s">
        <v>32</v>
      </c>
      <c r="K11" s="103">
        <v>11</v>
      </c>
      <c r="L11" s="103"/>
      <c r="M11" s="21" t="s">
        <v>33</v>
      </c>
      <c r="N11" s="21" t="s">
        <v>34</v>
      </c>
      <c r="O11" s="22" t="s">
        <v>40</v>
      </c>
      <c r="P11" s="22"/>
      <c r="Q11" s="22"/>
      <c r="R11" s="22"/>
      <c r="S11" s="22"/>
      <c r="T11" s="22"/>
      <c r="U11" s="22"/>
      <c r="V11" s="22"/>
      <c r="W11" s="104"/>
    </row>
    <row r="12" spans="1:23" x14ac:dyDescent="0.2">
      <c r="A12" s="512"/>
      <c r="B12" s="513"/>
      <c r="C12" s="514"/>
      <c r="D12" s="514"/>
      <c r="E12" s="515"/>
      <c r="F12" s="101">
        <v>3</v>
      </c>
      <c r="G12" s="22" t="s">
        <v>5330</v>
      </c>
      <c r="H12" s="22" t="s">
        <v>5331</v>
      </c>
      <c r="I12" s="102"/>
      <c r="J12" s="22" t="s">
        <v>134</v>
      </c>
      <c r="K12" s="103">
        <v>10</v>
      </c>
      <c r="L12" s="103">
        <v>0</v>
      </c>
      <c r="M12" s="21" t="s">
        <v>33</v>
      </c>
      <c r="N12" s="21" t="s">
        <v>34</v>
      </c>
      <c r="O12" s="22" t="s">
        <v>181</v>
      </c>
      <c r="P12" s="22"/>
      <c r="Q12" s="22"/>
      <c r="R12" s="22"/>
      <c r="S12" s="22"/>
      <c r="T12" s="22"/>
      <c r="U12" s="22"/>
      <c r="V12" s="22"/>
      <c r="W12" s="104"/>
    </row>
    <row r="13" spans="1:23" x14ac:dyDescent="0.2">
      <c r="A13" s="512"/>
      <c r="B13" s="513"/>
      <c r="C13" s="514"/>
      <c r="D13" s="514"/>
      <c r="E13" s="515"/>
      <c r="F13" s="101">
        <v>4</v>
      </c>
      <c r="G13" s="22" t="s">
        <v>5323</v>
      </c>
      <c r="H13" s="22" t="s">
        <v>5332</v>
      </c>
      <c r="I13" s="102"/>
      <c r="J13" s="22" t="s">
        <v>123</v>
      </c>
      <c r="K13" s="103"/>
      <c r="L13" s="103"/>
      <c r="M13" s="21" t="s">
        <v>33</v>
      </c>
      <c r="N13" s="21" t="s">
        <v>34</v>
      </c>
      <c r="O13" s="22" t="s">
        <v>124</v>
      </c>
      <c r="P13" s="22"/>
      <c r="Q13" s="22"/>
      <c r="R13" s="22"/>
      <c r="S13" s="22"/>
      <c r="T13" s="22"/>
      <c r="U13" s="22"/>
      <c r="V13" s="22"/>
      <c r="W13" s="104"/>
    </row>
    <row r="14" spans="1:23" ht="13.8" thickBot="1" x14ac:dyDescent="0.25">
      <c r="A14" s="523"/>
      <c r="B14" s="524"/>
      <c r="C14" s="525"/>
      <c r="D14" s="525"/>
      <c r="E14" s="526"/>
      <c r="F14" s="105">
        <v>5</v>
      </c>
      <c r="G14" s="25" t="s">
        <v>5333</v>
      </c>
      <c r="H14" s="25" t="s">
        <v>5334</v>
      </c>
      <c r="I14" s="82"/>
      <c r="J14" s="25" t="s">
        <v>5335</v>
      </c>
      <c r="K14" s="83"/>
      <c r="L14" s="83"/>
      <c r="M14" s="24"/>
      <c r="N14" s="24"/>
      <c r="O14" s="25"/>
      <c r="P14" s="25"/>
      <c r="Q14" s="25"/>
      <c r="R14" s="25"/>
      <c r="S14" s="25"/>
      <c r="T14" s="25"/>
      <c r="U14" s="25"/>
      <c r="V14" s="25"/>
      <c r="W14" s="106"/>
    </row>
    <row r="15" spans="1:23" ht="13.8" thickTop="1" x14ac:dyDescent="0.2">
      <c r="A15" s="527" t="s">
        <v>5308</v>
      </c>
      <c r="B15" s="528" t="s">
        <v>5309</v>
      </c>
      <c r="C15" s="529"/>
      <c r="D15" s="529"/>
      <c r="E15" s="530">
        <v>16777215</v>
      </c>
      <c r="F15" s="111">
        <v>1</v>
      </c>
      <c r="G15" s="112" t="s">
        <v>3337</v>
      </c>
      <c r="H15" s="112" t="s">
        <v>5336</v>
      </c>
      <c r="I15" s="113"/>
      <c r="J15" s="112" t="s">
        <v>32</v>
      </c>
      <c r="K15" s="114">
        <v>8</v>
      </c>
      <c r="L15" s="114"/>
      <c r="M15" s="115" t="s">
        <v>33</v>
      </c>
      <c r="N15" s="115" t="s">
        <v>33</v>
      </c>
      <c r="O15" s="112" t="s">
        <v>47</v>
      </c>
      <c r="P15" s="112"/>
      <c r="Q15" s="112"/>
      <c r="R15" s="112"/>
      <c r="S15" s="112"/>
      <c r="T15" s="112"/>
      <c r="U15" s="112"/>
      <c r="V15" s="112"/>
      <c r="W15" s="116"/>
    </row>
    <row r="16" spans="1:23" x14ac:dyDescent="0.2">
      <c r="A16" s="512"/>
      <c r="B16" s="513"/>
      <c r="C16" s="514"/>
      <c r="D16" s="514"/>
      <c r="E16" s="515"/>
      <c r="F16" s="101">
        <v>2</v>
      </c>
      <c r="G16" s="22" t="s">
        <v>5299</v>
      </c>
      <c r="H16" s="22" t="s">
        <v>5337</v>
      </c>
      <c r="I16" s="102"/>
      <c r="J16" s="22" t="s">
        <v>32</v>
      </c>
      <c r="K16" s="103">
        <v>8</v>
      </c>
      <c r="L16" s="103"/>
      <c r="M16" s="21" t="s">
        <v>33</v>
      </c>
      <c r="N16" s="21" t="s">
        <v>34</v>
      </c>
      <c r="O16" s="22" t="s">
        <v>47</v>
      </c>
      <c r="P16" s="22"/>
      <c r="Q16" s="22"/>
      <c r="R16" s="22"/>
      <c r="S16" s="22"/>
      <c r="T16" s="22"/>
      <c r="U16" s="22"/>
      <c r="V16" s="22"/>
      <c r="W16" s="104"/>
    </row>
    <row r="17" spans="1:23" x14ac:dyDescent="0.2">
      <c r="A17" s="512"/>
      <c r="B17" s="513"/>
      <c r="C17" s="514"/>
      <c r="D17" s="514"/>
      <c r="E17" s="515"/>
      <c r="F17" s="101">
        <v>3</v>
      </c>
      <c r="G17" s="22" t="s">
        <v>5338</v>
      </c>
      <c r="H17" s="22" t="s">
        <v>5339</v>
      </c>
      <c r="I17" s="102"/>
      <c r="J17" s="22" t="s">
        <v>32</v>
      </c>
      <c r="K17" s="103">
        <v>8</v>
      </c>
      <c r="L17" s="103"/>
      <c r="M17" s="21" t="s">
        <v>33</v>
      </c>
      <c r="N17" s="21" t="s">
        <v>34</v>
      </c>
      <c r="O17" s="22" t="s">
        <v>47</v>
      </c>
      <c r="P17" s="22"/>
      <c r="Q17" s="22"/>
      <c r="R17" s="22"/>
      <c r="S17" s="22"/>
      <c r="T17" s="22"/>
      <c r="U17" s="22"/>
      <c r="V17" s="22"/>
      <c r="W17" s="104"/>
    </row>
    <row r="18" spans="1:23" x14ac:dyDescent="0.2">
      <c r="A18" s="512"/>
      <c r="B18" s="513"/>
      <c r="C18" s="514"/>
      <c r="D18" s="514"/>
      <c r="E18" s="515"/>
      <c r="F18" s="101">
        <v>4</v>
      </c>
      <c r="G18" s="22" t="s">
        <v>5340</v>
      </c>
      <c r="H18" s="22" t="s">
        <v>5341</v>
      </c>
      <c r="I18" s="102"/>
      <c r="J18" s="22" t="s">
        <v>32</v>
      </c>
      <c r="K18" s="103">
        <v>1</v>
      </c>
      <c r="L18" s="103"/>
      <c r="M18" s="21" t="s">
        <v>33</v>
      </c>
      <c r="N18" s="21" t="s">
        <v>34</v>
      </c>
      <c r="O18" s="22" t="s">
        <v>45</v>
      </c>
      <c r="P18" s="22"/>
      <c r="Q18" s="22"/>
      <c r="R18" s="22"/>
      <c r="S18" s="22"/>
      <c r="T18" s="22"/>
      <c r="U18" s="22"/>
      <c r="V18" s="22"/>
      <c r="W18" s="104"/>
    </row>
    <row r="19" spans="1:23" x14ac:dyDescent="0.2">
      <c r="A19" s="512"/>
      <c r="B19" s="513"/>
      <c r="C19" s="514"/>
      <c r="D19" s="514"/>
      <c r="E19" s="515"/>
      <c r="F19" s="101">
        <v>5</v>
      </c>
      <c r="G19" s="22" t="s">
        <v>5325</v>
      </c>
      <c r="H19" s="22" t="s">
        <v>5342</v>
      </c>
      <c r="I19" s="102"/>
      <c r="J19" s="22" t="s">
        <v>5327</v>
      </c>
      <c r="K19" s="103"/>
      <c r="L19" s="103"/>
      <c r="M19" s="21"/>
      <c r="N19" s="21"/>
      <c r="O19" s="22"/>
      <c r="P19" s="22"/>
      <c r="Q19" s="22"/>
      <c r="R19" s="22"/>
      <c r="S19" s="22"/>
      <c r="T19" s="22"/>
      <c r="U19" s="22"/>
      <c r="V19" s="22"/>
      <c r="W19" s="104"/>
    </row>
    <row r="20" spans="1:23" x14ac:dyDescent="0.2">
      <c r="A20" s="523"/>
      <c r="B20" s="524"/>
      <c r="C20" s="525"/>
      <c r="D20" s="525"/>
      <c r="E20" s="526"/>
      <c r="F20" s="105">
        <v>6</v>
      </c>
      <c r="G20" s="25" t="s">
        <v>5343</v>
      </c>
      <c r="H20" s="25" t="s">
        <v>5344</v>
      </c>
      <c r="I20" s="82"/>
      <c r="J20" s="25" t="s">
        <v>32</v>
      </c>
      <c r="K20" s="83">
        <v>1</v>
      </c>
      <c r="L20" s="83"/>
      <c r="M20" s="24"/>
      <c r="N20" s="24"/>
      <c r="O20" s="25"/>
      <c r="P20" s="25"/>
      <c r="Q20" s="25"/>
      <c r="R20" s="25"/>
      <c r="S20" s="25"/>
      <c r="T20" s="25"/>
      <c r="U20" s="25"/>
      <c r="V20" s="25"/>
      <c r="W20" s="106"/>
    </row>
    <row r="21" spans="1:23" x14ac:dyDescent="0.2">
      <c r="A21" s="496" t="s">
        <v>5310</v>
      </c>
      <c r="B21" s="498" t="s">
        <v>5311</v>
      </c>
      <c r="C21" s="500"/>
      <c r="D21" s="500"/>
      <c r="E21" s="502">
        <v>16777215</v>
      </c>
      <c r="F21" s="107">
        <v>1</v>
      </c>
      <c r="G21" s="99" t="s">
        <v>5314</v>
      </c>
      <c r="H21" s="99" t="s">
        <v>5345</v>
      </c>
      <c r="I21" s="108"/>
      <c r="J21" s="99" t="s">
        <v>32</v>
      </c>
      <c r="K21" s="109">
        <v>11</v>
      </c>
      <c r="L21" s="109"/>
      <c r="M21" s="110" t="s">
        <v>33</v>
      </c>
      <c r="N21" s="110" t="s">
        <v>33</v>
      </c>
      <c r="O21" s="99" t="s">
        <v>40</v>
      </c>
      <c r="P21" s="99"/>
      <c r="Q21" s="99"/>
      <c r="R21" s="99"/>
      <c r="S21" s="99"/>
      <c r="T21" s="99"/>
      <c r="U21" s="99"/>
      <c r="V21" s="99"/>
      <c r="W21" s="100"/>
    </row>
    <row r="22" spans="1:23" x14ac:dyDescent="0.2">
      <c r="A22" s="512"/>
      <c r="B22" s="513"/>
      <c r="C22" s="514"/>
      <c r="D22" s="514"/>
      <c r="E22" s="515"/>
      <c r="F22" s="101">
        <v>2</v>
      </c>
      <c r="G22" s="22" t="s">
        <v>5346</v>
      </c>
      <c r="H22" s="22" t="s">
        <v>5347</v>
      </c>
      <c r="I22" s="102"/>
      <c r="J22" s="22" t="s">
        <v>44</v>
      </c>
      <c r="K22" s="103">
        <v>40</v>
      </c>
      <c r="L22" s="103"/>
      <c r="M22" s="21" t="s">
        <v>33</v>
      </c>
      <c r="N22" s="21" t="s">
        <v>33</v>
      </c>
      <c r="O22" s="22" t="s">
        <v>42</v>
      </c>
      <c r="P22" s="22"/>
      <c r="Q22" s="22"/>
      <c r="R22" s="22"/>
      <c r="S22" s="22"/>
      <c r="T22" s="22"/>
      <c r="U22" s="22"/>
      <c r="V22" s="22"/>
      <c r="W22" s="104"/>
    </row>
    <row r="23" spans="1:23" x14ac:dyDescent="0.2">
      <c r="A23" s="512"/>
      <c r="B23" s="513"/>
      <c r="C23" s="514"/>
      <c r="D23" s="514"/>
      <c r="E23" s="515"/>
      <c r="F23" s="101">
        <v>3</v>
      </c>
      <c r="G23" s="22" t="s">
        <v>5348</v>
      </c>
      <c r="H23" s="22" t="s">
        <v>5349</v>
      </c>
      <c r="I23" s="102"/>
      <c r="J23" s="22" t="s">
        <v>32</v>
      </c>
      <c r="K23" s="103">
        <v>3</v>
      </c>
      <c r="L23" s="103"/>
      <c r="M23" s="21" t="s">
        <v>33</v>
      </c>
      <c r="N23" s="21" t="s">
        <v>34</v>
      </c>
      <c r="O23" s="22" t="s">
        <v>56</v>
      </c>
      <c r="P23" s="22"/>
      <c r="Q23" s="22"/>
      <c r="R23" s="22"/>
      <c r="S23" s="22"/>
      <c r="T23" s="22"/>
      <c r="U23" s="22"/>
      <c r="V23" s="22"/>
      <c r="W23" s="104"/>
    </row>
    <row r="24" spans="1:23" x14ac:dyDescent="0.2">
      <c r="A24" s="512"/>
      <c r="B24" s="513"/>
      <c r="C24" s="514"/>
      <c r="D24" s="514"/>
      <c r="E24" s="515"/>
      <c r="F24" s="101">
        <v>4</v>
      </c>
      <c r="G24" s="22" t="s">
        <v>5350</v>
      </c>
      <c r="H24" s="22" t="s">
        <v>5351</v>
      </c>
      <c r="I24" s="102"/>
      <c r="J24" s="22" t="s">
        <v>32</v>
      </c>
      <c r="K24" s="103">
        <v>16</v>
      </c>
      <c r="L24" s="103"/>
      <c r="M24" s="21" t="s">
        <v>33</v>
      </c>
      <c r="N24" s="21" t="s">
        <v>34</v>
      </c>
      <c r="O24" s="22" t="s">
        <v>35</v>
      </c>
      <c r="P24" s="22"/>
      <c r="Q24" s="22"/>
      <c r="R24" s="22"/>
      <c r="S24" s="22"/>
      <c r="T24" s="22"/>
      <c r="U24" s="22"/>
      <c r="V24" s="22"/>
      <c r="W24" s="104"/>
    </row>
    <row r="25" spans="1:23" x14ac:dyDescent="0.2">
      <c r="A25" s="512"/>
      <c r="B25" s="513"/>
      <c r="C25" s="514"/>
      <c r="D25" s="514"/>
      <c r="E25" s="515"/>
      <c r="F25" s="101">
        <v>5</v>
      </c>
      <c r="G25" s="22" t="s">
        <v>5352</v>
      </c>
      <c r="H25" s="22" t="s">
        <v>5353</v>
      </c>
      <c r="I25" s="102"/>
      <c r="J25" s="22" t="s">
        <v>32</v>
      </c>
      <c r="K25" s="103">
        <v>1</v>
      </c>
      <c r="L25" s="103"/>
      <c r="M25" s="21" t="s">
        <v>33</v>
      </c>
      <c r="N25" s="21" t="s">
        <v>34</v>
      </c>
      <c r="O25" s="22" t="s">
        <v>45</v>
      </c>
      <c r="P25" s="22"/>
      <c r="Q25" s="22"/>
      <c r="R25" s="22"/>
      <c r="S25" s="22"/>
      <c r="T25" s="22"/>
      <c r="U25" s="22"/>
      <c r="V25" s="22"/>
      <c r="W25" s="104"/>
    </row>
    <row r="26" spans="1:23" x14ac:dyDescent="0.2">
      <c r="A26" s="512"/>
      <c r="B26" s="513"/>
      <c r="C26" s="514"/>
      <c r="D26" s="514"/>
      <c r="E26" s="515"/>
      <c r="F26" s="101">
        <v>6</v>
      </c>
      <c r="G26" s="22" t="s">
        <v>5323</v>
      </c>
      <c r="H26" s="22" t="s">
        <v>5354</v>
      </c>
      <c r="I26" s="102"/>
      <c r="J26" s="22" t="s">
        <v>123</v>
      </c>
      <c r="K26" s="103"/>
      <c r="L26" s="103"/>
      <c r="M26" s="21" t="s">
        <v>33</v>
      </c>
      <c r="N26" s="21" t="s">
        <v>34</v>
      </c>
      <c r="O26" s="22" t="s">
        <v>124</v>
      </c>
      <c r="P26" s="22"/>
      <c r="Q26" s="22"/>
      <c r="R26" s="22"/>
      <c r="S26" s="22"/>
      <c r="T26" s="22"/>
      <c r="U26" s="22"/>
      <c r="V26" s="22"/>
      <c r="W26" s="104"/>
    </row>
    <row r="27" spans="1:23" x14ac:dyDescent="0.2">
      <c r="A27" s="512"/>
      <c r="B27" s="513"/>
      <c r="C27" s="514"/>
      <c r="D27" s="514"/>
      <c r="E27" s="515"/>
      <c r="F27" s="101">
        <v>7</v>
      </c>
      <c r="G27" s="22" t="s">
        <v>5333</v>
      </c>
      <c r="H27" s="22" t="s">
        <v>5355</v>
      </c>
      <c r="I27" s="102"/>
      <c r="J27" s="22" t="s">
        <v>5335</v>
      </c>
      <c r="K27" s="103"/>
      <c r="L27" s="103"/>
      <c r="M27" s="21"/>
      <c r="N27" s="21"/>
      <c r="O27" s="22"/>
      <c r="P27" s="22"/>
      <c r="Q27" s="22"/>
      <c r="R27" s="22"/>
      <c r="S27" s="22"/>
      <c r="T27" s="22"/>
      <c r="U27" s="22"/>
      <c r="V27" s="22"/>
      <c r="W27" s="104"/>
    </row>
    <row r="28" spans="1:23" x14ac:dyDescent="0.2">
      <c r="A28" s="512"/>
      <c r="B28" s="513"/>
      <c r="C28" s="514"/>
      <c r="D28" s="514"/>
      <c r="E28" s="515"/>
      <c r="F28" s="101">
        <v>8</v>
      </c>
      <c r="G28" s="22" t="s">
        <v>5356</v>
      </c>
      <c r="H28" s="22" t="s">
        <v>5357</v>
      </c>
      <c r="I28" s="102"/>
      <c r="J28" s="22" t="s">
        <v>5358</v>
      </c>
      <c r="K28" s="103">
        <v>1</v>
      </c>
      <c r="L28" s="103"/>
      <c r="M28" s="21"/>
      <c r="N28" s="21"/>
      <c r="O28" s="22"/>
      <c r="P28" s="22"/>
      <c r="Q28" s="22"/>
      <c r="R28" s="22"/>
      <c r="S28" s="22"/>
      <c r="T28" s="22"/>
      <c r="U28" s="22"/>
      <c r="V28" s="22"/>
      <c r="W28" s="104"/>
    </row>
    <row r="29" spans="1:23" x14ac:dyDescent="0.2">
      <c r="A29" s="523"/>
      <c r="B29" s="524"/>
      <c r="C29" s="525"/>
      <c r="D29" s="525"/>
      <c r="E29" s="526"/>
      <c r="F29" s="105">
        <v>9</v>
      </c>
      <c r="G29" s="25" t="s">
        <v>5359</v>
      </c>
      <c r="H29" s="25" t="s">
        <v>5360</v>
      </c>
      <c r="I29" s="82"/>
      <c r="J29" s="25" t="s">
        <v>5361</v>
      </c>
      <c r="K29" s="83">
        <v>11</v>
      </c>
      <c r="L29" s="83"/>
      <c r="M29" s="24"/>
      <c r="N29" s="24"/>
      <c r="O29" s="25"/>
      <c r="P29" s="25"/>
      <c r="Q29" s="25"/>
      <c r="R29" s="25"/>
      <c r="S29" s="25"/>
      <c r="T29" s="25"/>
      <c r="U29" s="25"/>
      <c r="V29" s="25"/>
      <c r="W29" s="106"/>
    </row>
    <row r="31" spans="1:23" x14ac:dyDescent="0.2">
      <c r="M31" s="40" t="s">
        <v>33</v>
      </c>
      <c r="N31" s="40" t="s">
        <v>33</v>
      </c>
    </row>
    <row r="32" spans="1:23" x14ac:dyDescent="0.2">
      <c r="M32" s="40" t="s">
        <v>34</v>
      </c>
      <c r="N32" s="40" t="s">
        <v>34</v>
      </c>
    </row>
  </sheetData>
  <mergeCells count="25">
    <mergeCell ref="A21:A29"/>
    <mergeCell ref="B21:B29"/>
    <mergeCell ref="C21:C29"/>
    <mergeCell ref="D21:D29"/>
    <mergeCell ref="E21:E29"/>
    <mergeCell ref="A10:A14"/>
    <mergeCell ref="B10:B14"/>
    <mergeCell ref="C10:C14"/>
    <mergeCell ref="D10:D14"/>
    <mergeCell ref="E10:E14"/>
    <mergeCell ref="A15:A20"/>
    <mergeCell ref="B15:B20"/>
    <mergeCell ref="C15:C20"/>
    <mergeCell ref="D15:D20"/>
    <mergeCell ref="E15:E20"/>
    <mergeCell ref="A2:A3"/>
    <mergeCell ref="B2:B3"/>
    <mergeCell ref="C2:C3"/>
    <mergeCell ref="D2:D3"/>
    <mergeCell ref="E2:E3"/>
    <mergeCell ref="A4:A9"/>
    <mergeCell ref="B4:B9"/>
    <mergeCell ref="C4:C9"/>
    <mergeCell ref="D4:D9"/>
    <mergeCell ref="E4:E9"/>
  </mergeCells>
  <phoneticPr fontId="2"/>
  <dataValidations count="2">
    <dataValidation type="list" allowBlank="1" showInputMessage="1" showErrorMessage="1" sqref="N2:N29 JJ2:JJ29 TF2:TF29 ADB2:ADB29 AMX2:AMX29 AWT2:AWT29 BGP2:BGP29 BQL2:BQL29 CAH2:CAH29 CKD2:CKD29 CTZ2:CTZ29 DDV2:DDV29 DNR2:DNR29 DXN2:DXN29 EHJ2:EHJ29 ERF2:ERF29 FBB2:FBB29 FKX2:FKX29 FUT2:FUT29 GEP2:GEP29 GOL2:GOL29 GYH2:GYH29 HID2:HID29 HRZ2:HRZ29 IBV2:IBV29 ILR2:ILR29 IVN2:IVN29 JFJ2:JFJ29 JPF2:JPF29 JZB2:JZB29 KIX2:KIX29 KST2:KST29 LCP2:LCP29 LML2:LML29 LWH2:LWH29 MGD2:MGD29 MPZ2:MPZ29 MZV2:MZV29 NJR2:NJR29 NTN2:NTN29 ODJ2:ODJ29 ONF2:ONF29 OXB2:OXB29 PGX2:PGX29 PQT2:PQT29 QAP2:QAP29 QKL2:QKL29 QUH2:QUH29 RED2:RED29 RNZ2:RNZ29 RXV2:RXV29 SHR2:SHR29 SRN2:SRN29 TBJ2:TBJ29 TLF2:TLF29 TVB2:TVB29 UEX2:UEX29 UOT2:UOT29 UYP2:UYP29 VIL2:VIL29 VSH2:VSH29 WCD2:WCD29 WLZ2:WLZ29 WVV2:WVV29 N65538:N65565 JJ65538:JJ65565 TF65538:TF65565 ADB65538:ADB65565 AMX65538:AMX65565 AWT65538:AWT65565 BGP65538:BGP65565 BQL65538:BQL65565 CAH65538:CAH65565 CKD65538:CKD65565 CTZ65538:CTZ65565 DDV65538:DDV65565 DNR65538:DNR65565 DXN65538:DXN65565 EHJ65538:EHJ65565 ERF65538:ERF65565 FBB65538:FBB65565 FKX65538:FKX65565 FUT65538:FUT65565 GEP65538:GEP65565 GOL65538:GOL65565 GYH65538:GYH65565 HID65538:HID65565 HRZ65538:HRZ65565 IBV65538:IBV65565 ILR65538:ILR65565 IVN65538:IVN65565 JFJ65538:JFJ65565 JPF65538:JPF65565 JZB65538:JZB65565 KIX65538:KIX65565 KST65538:KST65565 LCP65538:LCP65565 LML65538:LML65565 LWH65538:LWH65565 MGD65538:MGD65565 MPZ65538:MPZ65565 MZV65538:MZV65565 NJR65538:NJR65565 NTN65538:NTN65565 ODJ65538:ODJ65565 ONF65538:ONF65565 OXB65538:OXB65565 PGX65538:PGX65565 PQT65538:PQT65565 QAP65538:QAP65565 QKL65538:QKL65565 QUH65538:QUH65565 RED65538:RED65565 RNZ65538:RNZ65565 RXV65538:RXV65565 SHR65538:SHR65565 SRN65538:SRN65565 TBJ65538:TBJ65565 TLF65538:TLF65565 TVB65538:TVB65565 UEX65538:UEX65565 UOT65538:UOT65565 UYP65538:UYP65565 VIL65538:VIL65565 VSH65538:VSH65565 WCD65538:WCD65565 WLZ65538:WLZ65565 WVV65538:WVV65565 N131074:N131101 JJ131074:JJ131101 TF131074:TF131101 ADB131074:ADB131101 AMX131074:AMX131101 AWT131074:AWT131101 BGP131074:BGP131101 BQL131074:BQL131101 CAH131074:CAH131101 CKD131074:CKD131101 CTZ131074:CTZ131101 DDV131074:DDV131101 DNR131074:DNR131101 DXN131074:DXN131101 EHJ131074:EHJ131101 ERF131074:ERF131101 FBB131074:FBB131101 FKX131074:FKX131101 FUT131074:FUT131101 GEP131074:GEP131101 GOL131074:GOL131101 GYH131074:GYH131101 HID131074:HID131101 HRZ131074:HRZ131101 IBV131074:IBV131101 ILR131074:ILR131101 IVN131074:IVN131101 JFJ131074:JFJ131101 JPF131074:JPF131101 JZB131074:JZB131101 KIX131074:KIX131101 KST131074:KST131101 LCP131074:LCP131101 LML131074:LML131101 LWH131074:LWH131101 MGD131074:MGD131101 MPZ131074:MPZ131101 MZV131074:MZV131101 NJR131074:NJR131101 NTN131074:NTN131101 ODJ131074:ODJ131101 ONF131074:ONF131101 OXB131074:OXB131101 PGX131074:PGX131101 PQT131074:PQT131101 QAP131074:QAP131101 QKL131074:QKL131101 QUH131074:QUH131101 RED131074:RED131101 RNZ131074:RNZ131101 RXV131074:RXV131101 SHR131074:SHR131101 SRN131074:SRN131101 TBJ131074:TBJ131101 TLF131074:TLF131101 TVB131074:TVB131101 UEX131074:UEX131101 UOT131074:UOT131101 UYP131074:UYP131101 VIL131074:VIL131101 VSH131074:VSH131101 WCD131074:WCD131101 WLZ131074:WLZ131101 WVV131074:WVV131101 N196610:N196637 JJ196610:JJ196637 TF196610:TF196637 ADB196610:ADB196637 AMX196610:AMX196637 AWT196610:AWT196637 BGP196610:BGP196637 BQL196610:BQL196637 CAH196610:CAH196637 CKD196610:CKD196637 CTZ196610:CTZ196637 DDV196610:DDV196637 DNR196610:DNR196637 DXN196610:DXN196637 EHJ196610:EHJ196637 ERF196610:ERF196637 FBB196610:FBB196637 FKX196610:FKX196637 FUT196610:FUT196637 GEP196610:GEP196637 GOL196610:GOL196637 GYH196610:GYH196637 HID196610:HID196637 HRZ196610:HRZ196637 IBV196610:IBV196637 ILR196610:ILR196637 IVN196610:IVN196637 JFJ196610:JFJ196637 JPF196610:JPF196637 JZB196610:JZB196637 KIX196610:KIX196637 KST196610:KST196637 LCP196610:LCP196637 LML196610:LML196637 LWH196610:LWH196637 MGD196610:MGD196637 MPZ196610:MPZ196637 MZV196610:MZV196637 NJR196610:NJR196637 NTN196610:NTN196637 ODJ196610:ODJ196637 ONF196610:ONF196637 OXB196610:OXB196637 PGX196610:PGX196637 PQT196610:PQT196637 QAP196610:QAP196637 QKL196610:QKL196637 QUH196610:QUH196637 RED196610:RED196637 RNZ196610:RNZ196637 RXV196610:RXV196637 SHR196610:SHR196637 SRN196610:SRN196637 TBJ196610:TBJ196637 TLF196610:TLF196637 TVB196610:TVB196637 UEX196610:UEX196637 UOT196610:UOT196637 UYP196610:UYP196637 VIL196610:VIL196637 VSH196610:VSH196637 WCD196610:WCD196637 WLZ196610:WLZ196637 WVV196610:WVV196637 N262146:N262173 JJ262146:JJ262173 TF262146:TF262173 ADB262146:ADB262173 AMX262146:AMX262173 AWT262146:AWT262173 BGP262146:BGP262173 BQL262146:BQL262173 CAH262146:CAH262173 CKD262146:CKD262173 CTZ262146:CTZ262173 DDV262146:DDV262173 DNR262146:DNR262173 DXN262146:DXN262173 EHJ262146:EHJ262173 ERF262146:ERF262173 FBB262146:FBB262173 FKX262146:FKX262173 FUT262146:FUT262173 GEP262146:GEP262173 GOL262146:GOL262173 GYH262146:GYH262173 HID262146:HID262173 HRZ262146:HRZ262173 IBV262146:IBV262173 ILR262146:ILR262173 IVN262146:IVN262173 JFJ262146:JFJ262173 JPF262146:JPF262173 JZB262146:JZB262173 KIX262146:KIX262173 KST262146:KST262173 LCP262146:LCP262173 LML262146:LML262173 LWH262146:LWH262173 MGD262146:MGD262173 MPZ262146:MPZ262173 MZV262146:MZV262173 NJR262146:NJR262173 NTN262146:NTN262173 ODJ262146:ODJ262173 ONF262146:ONF262173 OXB262146:OXB262173 PGX262146:PGX262173 PQT262146:PQT262173 QAP262146:QAP262173 QKL262146:QKL262173 QUH262146:QUH262173 RED262146:RED262173 RNZ262146:RNZ262173 RXV262146:RXV262173 SHR262146:SHR262173 SRN262146:SRN262173 TBJ262146:TBJ262173 TLF262146:TLF262173 TVB262146:TVB262173 UEX262146:UEX262173 UOT262146:UOT262173 UYP262146:UYP262173 VIL262146:VIL262173 VSH262146:VSH262173 WCD262146:WCD262173 WLZ262146:WLZ262173 WVV262146:WVV262173 N327682:N327709 JJ327682:JJ327709 TF327682:TF327709 ADB327682:ADB327709 AMX327682:AMX327709 AWT327682:AWT327709 BGP327682:BGP327709 BQL327682:BQL327709 CAH327682:CAH327709 CKD327682:CKD327709 CTZ327682:CTZ327709 DDV327682:DDV327709 DNR327682:DNR327709 DXN327682:DXN327709 EHJ327682:EHJ327709 ERF327682:ERF327709 FBB327682:FBB327709 FKX327682:FKX327709 FUT327682:FUT327709 GEP327682:GEP327709 GOL327682:GOL327709 GYH327682:GYH327709 HID327682:HID327709 HRZ327682:HRZ327709 IBV327682:IBV327709 ILR327682:ILR327709 IVN327682:IVN327709 JFJ327682:JFJ327709 JPF327682:JPF327709 JZB327682:JZB327709 KIX327682:KIX327709 KST327682:KST327709 LCP327682:LCP327709 LML327682:LML327709 LWH327682:LWH327709 MGD327682:MGD327709 MPZ327682:MPZ327709 MZV327682:MZV327709 NJR327682:NJR327709 NTN327682:NTN327709 ODJ327682:ODJ327709 ONF327682:ONF327709 OXB327682:OXB327709 PGX327682:PGX327709 PQT327682:PQT327709 QAP327682:QAP327709 QKL327682:QKL327709 QUH327682:QUH327709 RED327682:RED327709 RNZ327682:RNZ327709 RXV327682:RXV327709 SHR327682:SHR327709 SRN327682:SRN327709 TBJ327682:TBJ327709 TLF327682:TLF327709 TVB327682:TVB327709 UEX327682:UEX327709 UOT327682:UOT327709 UYP327682:UYP327709 VIL327682:VIL327709 VSH327682:VSH327709 WCD327682:WCD327709 WLZ327682:WLZ327709 WVV327682:WVV327709 N393218:N393245 JJ393218:JJ393245 TF393218:TF393245 ADB393218:ADB393245 AMX393218:AMX393245 AWT393218:AWT393245 BGP393218:BGP393245 BQL393218:BQL393245 CAH393218:CAH393245 CKD393218:CKD393245 CTZ393218:CTZ393245 DDV393218:DDV393245 DNR393218:DNR393245 DXN393218:DXN393245 EHJ393218:EHJ393245 ERF393218:ERF393245 FBB393218:FBB393245 FKX393218:FKX393245 FUT393218:FUT393245 GEP393218:GEP393245 GOL393218:GOL393245 GYH393218:GYH393245 HID393218:HID393245 HRZ393218:HRZ393245 IBV393218:IBV393245 ILR393218:ILR393245 IVN393218:IVN393245 JFJ393218:JFJ393245 JPF393218:JPF393245 JZB393218:JZB393245 KIX393218:KIX393245 KST393218:KST393245 LCP393218:LCP393245 LML393218:LML393245 LWH393218:LWH393245 MGD393218:MGD393245 MPZ393218:MPZ393245 MZV393218:MZV393245 NJR393218:NJR393245 NTN393218:NTN393245 ODJ393218:ODJ393245 ONF393218:ONF393245 OXB393218:OXB393245 PGX393218:PGX393245 PQT393218:PQT393245 QAP393218:QAP393245 QKL393218:QKL393245 QUH393218:QUH393245 RED393218:RED393245 RNZ393218:RNZ393245 RXV393218:RXV393245 SHR393218:SHR393245 SRN393218:SRN393245 TBJ393218:TBJ393245 TLF393218:TLF393245 TVB393218:TVB393245 UEX393218:UEX393245 UOT393218:UOT393245 UYP393218:UYP393245 VIL393218:VIL393245 VSH393218:VSH393245 WCD393218:WCD393245 WLZ393218:WLZ393245 WVV393218:WVV393245 N458754:N458781 JJ458754:JJ458781 TF458754:TF458781 ADB458754:ADB458781 AMX458754:AMX458781 AWT458754:AWT458781 BGP458754:BGP458781 BQL458754:BQL458781 CAH458754:CAH458781 CKD458754:CKD458781 CTZ458754:CTZ458781 DDV458754:DDV458781 DNR458754:DNR458781 DXN458754:DXN458781 EHJ458754:EHJ458781 ERF458754:ERF458781 FBB458754:FBB458781 FKX458754:FKX458781 FUT458754:FUT458781 GEP458754:GEP458781 GOL458754:GOL458781 GYH458754:GYH458781 HID458754:HID458781 HRZ458754:HRZ458781 IBV458754:IBV458781 ILR458754:ILR458781 IVN458754:IVN458781 JFJ458754:JFJ458781 JPF458754:JPF458781 JZB458754:JZB458781 KIX458754:KIX458781 KST458754:KST458781 LCP458754:LCP458781 LML458754:LML458781 LWH458754:LWH458781 MGD458754:MGD458781 MPZ458754:MPZ458781 MZV458754:MZV458781 NJR458754:NJR458781 NTN458754:NTN458781 ODJ458754:ODJ458781 ONF458754:ONF458781 OXB458754:OXB458781 PGX458754:PGX458781 PQT458754:PQT458781 QAP458754:QAP458781 QKL458754:QKL458781 QUH458754:QUH458781 RED458754:RED458781 RNZ458754:RNZ458781 RXV458754:RXV458781 SHR458754:SHR458781 SRN458754:SRN458781 TBJ458754:TBJ458781 TLF458754:TLF458781 TVB458754:TVB458781 UEX458754:UEX458781 UOT458754:UOT458781 UYP458754:UYP458781 VIL458754:VIL458781 VSH458754:VSH458781 WCD458754:WCD458781 WLZ458754:WLZ458781 WVV458754:WVV458781 N524290:N524317 JJ524290:JJ524317 TF524290:TF524317 ADB524290:ADB524317 AMX524290:AMX524317 AWT524290:AWT524317 BGP524290:BGP524317 BQL524290:BQL524317 CAH524290:CAH524317 CKD524290:CKD524317 CTZ524290:CTZ524317 DDV524290:DDV524317 DNR524290:DNR524317 DXN524290:DXN524317 EHJ524290:EHJ524317 ERF524290:ERF524317 FBB524290:FBB524317 FKX524290:FKX524317 FUT524290:FUT524317 GEP524290:GEP524317 GOL524290:GOL524317 GYH524290:GYH524317 HID524290:HID524317 HRZ524290:HRZ524317 IBV524290:IBV524317 ILR524290:ILR524317 IVN524290:IVN524317 JFJ524290:JFJ524317 JPF524290:JPF524317 JZB524290:JZB524317 KIX524290:KIX524317 KST524290:KST524317 LCP524290:LCP524317 LML524290:LML524317 LWH524290:LWH524317 MGD524290:MGD524317 MPZ524290:MPZ524317 MZV524290:MZV524317 NJR524290:NJR524317 NTN524290:NTN524317 ODJ524290:ODJ524317 ONF524290:ONF524317 OXB524290:OXB524317 PGX524290:PGX524317 PQT524290:PQT524317 QAP524290:QAP524317 QKL524290:QKL524317 QUH524290:QUH524317 RED524290:RED524317 RNZ524290:RNZ524317 RXV524290:RXV524317 SHR524290:SHR524317 SRN524290:SRN524317 TBJ524290:TBJ524317 TLF524290:TLF524317 TVB524290:TVB524317 UEX524290:UEX524317 UOT524290:UOT524317 UYP524290:UYP524317 VIL524290:VIL524317 VSH524290:VSH524317 WCD524290:WCD524317 WLZ524290:WLZ524317 WVV524290:WVV524317 N589826:N589853 JJ589826:JJ589853 TF589826:TF589853 ADB589826:ADB589853 AMX589826:AMX589853 AWT589826:AWT589853 BGP589826:BGP589853 BQL589826:BQL589853 CAH589826:CAH589853 CKD589826:CKD589853 CTZ589826:CTZ589853 DDV589826:DDV589853 DNR589826:DNR589853 DXN589826:DXN589853 EHJ589826:EHJ589853 ERF589826:ERF589853 FBB589826:FBB589853 FKX589826:FKX589853 FUT589826:FUT589853 GEP589826:GEP589853 GOL589826:GOL589853 GYH589826:GYH589853 HID589826:HID589853 HRZ589826:HRZ589853 IBV589826:IBV589853 ILR589826:ILR589853 IVN589826:IVN589853 JFJ589826:JFJ589853 JPF589826:JPF589853 JZB589826:JZB589853 KIX589826:KIX589853 KST589826:KST589853 LCP589826:LCP589853 LML589826:LML589853 LWH589826:LWH589853 MGD589826:MGD589853 MPZ589826:MPZ589853 MZV589826:MZV589853 NJR589826:NJR589853 NTN589826:NTN589853 ODJ589826:ODJ589853 ONF589826:ONF589853 OXB589826:OXB589853 PGX589826:PGX589853 PQT589826:PQT589853 QAP589826:QAP589853 QKL589826:QKL589853 QUH589826:QUH589853 RED589826:RED589853 RNZ589826:RNZ589853 RXV589826:RXV589853 SHR589826:SHR589853 SRN589826:SRN589853 TBJ589826:TBJ589853 TLF589826:TLF589853 TVB589826:TVB589853 UEX589826:UEX589853 UOT589826:UOT589853 UYP589826:UYP589853 VIL589826:VIL589853 VSH589826:VSH589853 WCD589826:WCD589853 WLZ589826:WLZ589853 WVV589826:WVV589853 N655362:N655389 JJ655362:JJ655389 TF655362:TF655389 ADB655362:ADB655389 AMX655362:AMX655389 AWT655362:AWT655389 BGP655362:BGP655389 BQL655362:BQL655389 CAH655362:CAH655389 CKD655362:CKD655389 CTZ655362:CTZ655389 DDV655362:DDV655389 DNR655362:DNR655389 DXN655362:DXN655389 EHJ655362:EHJ655389 ERF655362:ERF655389 FBB655362:FBB655389 FKX655362:FKX655389 FUT655362:FUT655389 GEP655362:GEP655389 GOL655362:GOL655389 GYH655362:GYH655389 HID655362:HID655389 HRZ655362:HRZ655389 IBV655362:IBV655389 ILR655362:ILR655389 IVN655362:IVN655389 JFJ655362:JFJ655389 JPF655362:JPF655389 JZB655362:JZB655389 KIX655362:KIX655389 KST655362:KST655389 LCP655362:LCP655389 LML655362:LML655389 LWH655362:LWH655389 MGD655362:MGD655389 MPZ655362:MPZ655389 MZV655362:MZV655389 NJR655362:NJR655389 NTN655362:NTN655389 ODJ655362:ODJ655389 ONF655362:ONF655389 OXB655362:OXB655389 PGX655362:PGX655389 PQT655362:PQT655389 QAP655362:QAP655389 QKL655362:QKL655389 QUH655362:QUH655389 RED655362:RED655389 RNZ655362:RNZ655389 RXV655362:RXV655389 SHR655362:SHR655389 SRN655362:SRN655389 TBJ655362:TBJ655389 TLF655362:TLF655389 TVB655362:TVB655389 UEX655362:UEX655389 UOT655362:UOT655389 UYP655362:UYP655389 VIL655362:VIL655389 VSH655362:VSH655389 WCD655362:WCD655389 WLZ655362:WLZ655389 WVV655362:WVV655389 N720898:N720925 JJ720898:JJ720925 TF720898:TF720925 ADB720898:ADB720925 AMX720898:AMX720925 AWT720898:AWT720925 BGP720898:BGP720925 BQL720898:BQL720925 CAH720898:CAH720925 CKD720898:CKD720925 CTZ720898:CTZ720925 DDV720898:DDV720925 DNR720898:DNR720925 DXN720898:DXN720925 EHJ720898:EHJ720925 ERF720898:ERF720925 FBB720898:FBB720925 FKX720898:FKX720925 FUT720898:FUT720925 GEP720898:GEP720925 GOL720898:GOL720925 GYH720898:GYH720925 HID720898:HID720925 HRZ720898:HRZ720925 IBV720898:IBV720925 ILR720898:ILR720925 IVN720898:IVN720925 JFJ720898:JFJ720925 JPF720898:JPF720925 JZB720898:JZB720925 KIX720898:KIX720925 KST720898:KST720925 LCP720898:LCP720925 LML720898:LML720925 LWH720898:LWH720925 MGD720898:MGD720925 MPZ720898:MPZ720925 MZV720898:MZV720925 NJR720898:NJR720925 NTN720898:NTN720925 ODJ720898:ODJ720925 ONF720898:ONF720925 OXB720898:OXB720925 PGX720898:PGX720925 PQT720898:PQT720925 QAP720898:QAP720925 QKL720898:QKL720925 QUH720898:QUH720925 RED720898:RED720925 RNZ720898:RNZ720925 RXV720898:RXV720925 SHR720898:SHR720925 SRN720898:SRN720925 TBJ720898:TBJ720925 TLF720898:TLF720925 TVB720898:TVB720925 UEX720898:UEX720925 UOT720898:UOT720925 UYP720898:UYP720925 VIL720898:VIL720925 VSH720898:VSH720925 WCD720898:WCD720925 WLZ720898:WLZ720925 WVV720898:WVV720925 N786434:N786461 JJ786434:JJ786461 TF786434:TF786461 ADB786434:ADB786461 AMX786434:AMX786461 AWT786434:AWT786461 BGP786434:BGP786461 BQL786434:BQL786461 CAH786434:CAH786461 CKD786434:CKD786461 CTZ786434:CTZ786461 DDV786434:DDV786461 DNR786434:DNR786461 DXN786434:DXN786461 EHJ786434:EHJ786461 ERF786434:ERF786461 FBB786434:FBB786461 FKX786434:FKX786461 FUT786434:FUT786461 GEP786434:GEP786461 GOL786434:GOL786461 GYH786434:GYH786461 HID786434:HID786461 HRZ786434:HRZ786461 IBV786434:IBV786461 ILR786434:ILR786461 IVN786434:IVN786461 JFJ786434:JFJ786461 JPF786434:JPF786461 JZB786434:JZB786461 KIX786434:KIX786461 KST786434:KST786461 LCP786434:LCP786461 LML786434:LML786461 LWH786434:LWH786461 MGD786434:MGD786461 MPZ786434:MPZ786461 MZV786434:MZV786461 NJR786434:NJR786461 NTN786434:NTN786461 ODJ786434:ODJ786461 ONF786434:ONF786461 OXB786434:OXB786461 PGX786434:PGX786461 PQT786434:PQT786461 QAP786434:QAP786461 QKL786434:QKL786461 QUH786434:QUH786461 RED786434:RED786461 RNZ786434:RNZ786461 RXV786434:RXV786461 SHR786434:SHR786461 SRN786434:SRN786461 TBJ786434:TBJ786461 TLF786434:TLF786461 TVB786434:TVB786461 UEX786434:UEX786461 UOT786434:UOT786461 UYP786434:UYP786461 VIL786434:VIL786461 VSH786434:VSH786461 WCD786434:WCD786461 WLZ786434:WLZ786461 WVV786434:WVV786461 N851970:N851997 JJ851970:JJ851997 TF851970:TF851997 ADB851970:ADB851997 AMX851970:AMX851997 AWT851970:AWT851997 BGP851970:BGP851997 BQL851970:BQL851997 CAH851970:CAH851997 CKD851970:CKD851997 CTZ851970:CTZ851997 DDV851970:DDV851997 DNR851970:DNR851997 DXN851970:DXN851997 EHJ851970:EHJ851997 ERF851970:ERF851997 FBB851970:FBB851997 FKX851970:FKX851997 FUT851970:FUT851997 GEP851970:GEP851997 GOL851970:GOL851997 GYH851970:GYH851997 HID851970:HID851997 HRZ851970:HRZ851997 IBV851970:IBV851997 ILR851970:ILR851997 IVN851970:IVN851997 JFJ851970:JFJ851997 JPF851970:JPF851997 JZB851970:JZB851997 KIX851970:KIX851997 KST851970:KST851997 LCP851970:LCP851997 LML851970:LML851997 LWH851970:LWH851997 MGD851970:MGD851997 MPZ851970:MPZ851997 MZV851970:MZV851997 NJR851970:NJR851997 NTN851970:NTN851997 ODJ851970:ODJ851997 ONF851970:ONF851997 OXB851970:OXB851997 PGX851970:PGX851997 PQT851970:PQT851997 QAP851970:QAP851997 QKL851970:QKL851997 QUH851970:QUH851997 RED851970:RED851997 RNZ851970:RNZ851997 RXV851970:RXV851997 SHR851970:SHR851997 SRN851970:SRN851997 TBJ851970:TBJ851997 TLF851970:TLF851997 TVB851970:TVB851997 UEX851970:UEX851997 UOT851970:UOT851997 UYP851970:UYP851997 VIL851970:VIL851997 VSH851970:VSH851997 WCD851970:WCD851997 WLZ851970:WLZ851997 WVV851970:WVV851997 N917506:N917533 JJ917506:JJ917533 TF917506:TF917533 ADB917506:ADB917533 AMX917506:AMX917533 AWT917506:AWT917533 BGP917506:BGP917533 BQL917506:BQL917533 CAH917506:CAH917533 CKD917506:CKD917533 CTZ917506:CTZ917533 DDV917506:DDV917533 DNR917506:DNR917533 DXN917506:DXN917533 EHJ917506:EHJ917533 ERF917506:ERF917533 FBB917506:FBB917533 FKX917506:FKX917533 FUT917506:FUT917533 GEP917506:GEP917533 GOL917506:GOL917533 GYH917506:GYH917533 HID917506:HID917533 HRZ917506:HRZ917533 IBV917506:IBV917533 ILR917506:ILR917533 IVN917506:IVN917533 JFJ917506:JFJ917533 JPF917506:JPF917533 JZB917506:JZB917533 KIX917506:KIX917533 KST917506:KST917533 LCP917506:LCP917533 LML917506:LML917533 LWH917506:LWH917533 MGD917506:MGD917533 MPZ917506:MPZ917533 MZV917506:MZV917533 NJR917506:NJR917533 NTN917506:NTN917533 ODJ917506:ODJ917533 ONF917506:ONF917533 OXB917506:OXB917533 PGX917506:PGX917533 PQT917506:PQT917533 QAP917506:QAP917533 QKL917506:QKL917533 QUH917506:QUH917533 RED917506:RED917533 RNZ917506:RNZ917533 RXV917506:RXV917533 SHR917506:SHR917533 SRN917506:SRN917533 TBJ917506:TBJ917533 TLF917506:TLF917533 TVB917506:TVB917533 UEX917506:UEX917533 UOT917506:UOT917533 UYP917506:UYP917533 VIL917506:VIL917533 VSH917506:VSH917533 WCD917506:WCD917533 WLZ917506:WLZ917533 WVV917506:WVV917533 N983042:N983069 JJ983042:JJ983069 TF983042:TF983069 ADB983042:ADB983069 AMX983042:AMX983069 AWT983042:AWT983069 BGP983042:BGP983069 BQL983042:BQL983069 CAH983042:CAH983069 CKD983042:CKD983069 CTZ983042:CTZ983069 DDV983042:DDV983069 DNR983042:DNR983069 DXN983042:DXN983069 EHJ983042:EHJ983069 ERF983042:ERF983069 FBB983042:FBB983069 FKX983042:FKX983069 FUT983042:FUT983069 GEP983042:GEP983069 GOL983042:GOL983069 GYH983042:GYH983069 HID983042:HID983069 HRZ983042:HRZ983069 IBV983042:IBV983069 ILR983042:ILR983069 IVN983042:IVN983069 JFJ983042:JFJ983069 JPF983042:JPF983069 JZB983042:JZB983069 KIX983042:KIX983069 KST983042:KST983069 LCP983042:LCP983069 LML983042:LML983069 LWH983042:LWH983069 MGD983042:MGD983069 MPZ983042:MPZ983069 MZV983042:MZV983069 NJR983042:NJR983069 NTN983042:NTN983069 ODJ983042:ODJ983069 ONF983042:ONF983069 OXB983042:OXB983069 PGX983042:PGX983069 PQT983042:PQT983069 QAP983042:QAP983069 QKL983042:QKL983069 QUH983042:QUH983069 RED983042:RED983069 RNZ983042:RNZ983069 RXV983042:RXV983069 SHR983042:SHR983069 SRN983042:SRN983069 TBJ983042:TBJ983069 TLF983042:TLF983069 TVB983042:TVB983069 UEX983042:UEX983069 UOT983042:UOT983069 UYP983042:UYP983069 VIL983042:VIL983069 VSH983042:VSH983069 WCD983042:WCD983069 WLZ983042:WLZ983069 WVV983042:WVV983069" xr:uid="{00000000-0002-0000-0800-000000000000}">
      <formula1>$N$31:$N$32</formula1>
    </dataValidation>
    <dataValidation type="list" allowBlank="1" showInputMessage="1" showErrorMessage="1" sqref="M2:M29 JI2:JI29 TE2:TE29 ADA2:ADA29 AMW2:AMW29 AWS2:AWS29 BGO2:BGO29 BQK2:BQK29 CAG2:CAG29 CKC2:CKC29 CTY2:CTY29 DDU2:DDU29 DNQ2:DNQ29 DXM2:DXM29 EHI2:EHI29 ERE2:ERE29 FBA2:FBA29 FKW2:FKW29 FUS2:FUS29 GEO2:GEO29 GOK2:GOK29 GYG2:GYG29 HIC2:HIC29 HRY2:HRY29 IBU2:IBU29 ILQ2:ILQ29 IVM2:IVM29 JFI2:JFI29 JPE2:JPE29 JZA2:JZA29 KIW2:KIW29 KSS2:KSS29 LCO2:LCO29 LMK2:LMK29 LWG2:LWG29 MGC2:MGC29 MPY2:MPY29 MZU2:MZU29 NJQ2:NJQ29 NTM2:NTM29 ODI2:ODI29 ONE2:ONE29 OXA2:OXA29 PGW2:PGW29 PQS2:PQS29 QAO2:QAO29 QKK2:QKK29 QUG2:QUG29 REC2:REC29 RNY2:RNY29 RXU2:RXU29 SHQ2:SHQ29 SRM2:SRM29 TBI2:TBI29 TLE2:TLE29 TVA2:TVA29 UEW2:UEW29 UOS2:UOS29 UYO2:UYO29 VIK2:VIK29 VSG2:VSG29 WCC2:WCC29 WLY2:WLY29 WVU2:WVU29 M65538:M65565 JI65538:JI65565 TE65538:TE65565 ADA65538:ADA65565 AMW65538:AMW65565 AWS65538:AWS65565 BGO65538:BGO65565 BQK65538:BQK65565 CAG65538:CAG65565 CKC65538:CKC65565 CTY65538:CTY65565 DDU65538:DDU65565 DNQ65538:DNQ65565 DXM65538:DXM65565 EHI65538:EHI65565 ERE65538:ERE65565 FBA65538:FBA65565 FKW65538:FKW65565 FUS65538:FUS65565 GEO65538:GEO65565 GOK65538:GOK65565 GYG65538:GYG65565 HIC65538:HIC65565 HRY65538:HRY65565 IBU65538:IBU65565 ILQ65538:ILQ65565 IVM65538:IVM65565 JFI65538:JFI65565 JPE65538:JPE65565 JZA65538:JZA65565 KIW65538:KIW65565 KSS65538:KSS65565 LCO65538:LCO65565 LMK65538:LMK65565 LWG65538:LWG65565 MGC65538:MGC65565 MPY65538:MPY65565 MZU65538:MZU65565 NJQ65538:NJQ65565 NTM65538:NTM65565 ODI65538:ODI65565 ONE65538:ONE65565 OXA65538:OXA65565 PGW65538:PGW65565 PQS65538:PQS65565 QAO65538:QAO65565 QKK65538:QKK65565 QUG65538:QUG65565 REC65538:REC65565 RNY65538:RNY65565 RXU65538:RXU65565 SHQ65538:SHQ65565 SRM65538:SRM65565 TBI65538:TBI65565 TLE65538:TLE65565 TVA65538:TVA65565 UEW65538:UEW65565 UOS65538:UOS65565 UYO65538:UYO65565 VIK65538:VIK65565 VSG65538:VSG65565 WCC65538:WCC65565 WLY65538:WLY65565 WVU65538:WVU65565 M131074:M131101 JI131074:JI131101 TE131074:TE131101 ADA131074:ADA131101 AMW131074:AMW131101 AWS131074:AWS131101 BGO131074:BGO131101 BQK131074:BQK131101 CAG131074:CAG131101 CKC131074:CKC131101 CTY131074:CTY131101 DDU131074:DDU131101 DNQ131074:DNQ131101 DXM131074:DXM131101 EHI131074:EHI131101 ERE131074:ERE131101 FBA131074:FBA131101 FKW131074:FKW131101 FUS131074:FUS131101 GEO131074:GEO131101 GOK131074:GOK131101 GYG131074:GYG131101 HIC131074:HIC131101 HRY131074:HRY131101 IBU131074:IBU131101 ILQ131074:ILQ131101 IVM131074:IVM131101 JFI131074:JFI131101 JPE131074:JPE131101 JZA131074:JZA131101 KIW131074:KIW131101 KSS131074:KSS131101 LCO131074:LCO131101 LMK131074:LMK131101 LWG131074:LWG131101 MGC131074:MGC131101 MPY131074:MPY131101 MZU131074:MZU131101 NJQ131074:NJQ131101 NTM131074:NTM131101 ODI131074:ODI131101 ONE131074:ONE131101 OXA131074:OXA131101 PGW131074:PGW131101 PQS131074:PQS131101 QAO131074:QAO131101 QKK131074:QKK131101 QUG131074:QUG131101 REC131074:REC131101 RNY131074:RNY131101 RXU131074:RXU131101 SHQ131074:SHQ131101 SRM131074:SRM131101 TBI131074:TBI131101 TLE131074:TLE131101 TVA131074:TVA131101 UEW131074:UEW131101 UOS131074:UOS131101 UYO131074:UYO131101 VIK131074:VIK131101 VSG131074:VSG131101 WCC131074:WCC131101 WLY131074:WLY131101 WVU131074:WVU131101 M196610:M196637 JI196610:JI196637 TE196610:TE196637 ADA196610:ADA196637 AMW196610:AMW196637 AWS196610:AWS196637 BGO196610:BGO196637 BQK196610:BQK196637 CAG196610:CAG196637 CKC196610:CKC196637 CTY196610:CTY196637 DDU196610:DDU196637 DNQ196610:DNQ196637 DXM196610:DXM196637 EHI196610:EHI196637 ERE196610:ERE196637 FBA196610:FBA196637 FKW196610:FKW196637 FUS196610:FUS196637 GEO196610:GEO196637 GOK196610:GOK196637 GYG196610:GYG196637 HIC196610:HIC196637 HRY196610:HRY196637 IBU196610:IBU196637 ILQ196610:ILQ196637 IVM196610:IVM196637 JFI196610:JFI196637 JPE196610:JPE196637 JZA196610:JZA196637 KIW196610:KIW196637 KSS196610:KSS196637 LCO196610:LCO196637 LMK196610:LMK196637 LWG196610:LWG196637 MGC196610:MGC196637 MPY196610:MPY196637 MZU196610:MZU196637 NJQ196610:NJQ196637 NTM196610:NTM196637 ODI196610:ODI196637 ONE196610:ONE196637 OXA196610:OXA196637 PGW196610:PGW196637 PQS196610:PQS196637 QAO196610:QAO196637 QKK196610:QKK196637 QUG196610:QUG196637 REC196610:REC196637 RNY196610:RNY196637 RXU196610:RXU196637 SHQ196610:SHQ196637 SRM196610:SRM196637 TBI196610:TBI196637 TLE196610:TLE196637 TVA196610:TVA196637 UEW196610:UEW196637 UOS196610:UOS196637 UYO196610:UYO196637 VIK196610:VIK196637 VSG196610:VSG196637 WCC196610:WCC196637 WLY196610:WLY196637 WVU196610:WVU196637 M262146:M262173 JI262146:JI262173 TE262146:TE262173 ADA262146:ADA262173 AMW262146:AMW262173 AWS262146:AWS262173 BGO262146:BGO262173 BQK262146:BQK262173 CAG262146:CAG262173 CKC262146:CKC262173 CTY262146:CTY262173 DDU262146:DDU262173 DNQ262146:DNQ262173 DXM262146:DXM262173 EHI262146:EHI262173 ERE262146:ERE262173 FBA262146:FBA262173 FKW262146:FKW262173 FUS262146:FUS262173 GEO262146:GEO262173 GOK262146:GOK262173 GYG262146:GYG262173 HIC262146:HIC262173 HRY262146:HRY262173 IBU262146:IBU262173 ILQ262146:ILQ262173 IVM262146:IVM262173 JFI262146:JFI262173 JPE262146:JPE262173 JZA262146:JZA262173 KIW262146:KIW262173 KSS262146:KSS262173 LCO262146:LCO262173 LMK262146:LMK262173 LWG262146:LWG262173 MGC262146:MGC262173 MPY262146:MPY262173 MZU262146:MZU262173 NJQ262146:NJQ262173 NTM262146:NTM262173 ODI262146:ODI262173 ONE262146:ONE262173 OXA262146:OXA262173 PGW262146:PGW262173 PQS262146:PQS262173 QAO262146:QAO262173 QKK262146:QKK262173 QUG262146:QUG262173 REC262146:REC262173 RNY262146:RNY262173 RXU262146:RXU262173 SHQ262146:SHQ262173 SRM262146:SRM262173 TBI262146:TBI262173 TLE262146:TLE262173 TVA262146:TVA262173 UEW262146:UEW262173 UOS262146:UOS262173 UYO262146:UYO262173 VIK262146:VIK262173 VSG262146:VSG262173 WCC262146:WCC262173 WLY262146:WLY262173 WVU262146:WVU262173 M327682:M327709 JI327682:JI327709 TE327682:TE327709 ADA327682:ADA327709 AMW327682:AMW327709 AWS327682:AWS327709 BGO327682:BGO327709 BQK327682:BQK327709 CAG327682:CAG327709 CKC327682:CKC327709 CTY327682:CTY327709 DDU327682:DDU327709 DNQ327682:DNQ327709 DXM327682:DXM327709 EHI327682:EHI327709 ERE327682:ERE327709 FBA327682:FBA327709 FKW327682:FKW327709 FUS327682:FUS327709 GEO327682:GEO327709 GOK327682:GOK327709 GYG327682:GYG327709 HIC327682:HIC327709 HRY327682:HRY327709 IBU327682:IBU327709 ILQ327682:ILQ327709 IVM327682:IVM327709 JFI327682:JFI327709 JPE327682:JPE327709 JZA327682:JZA327709 KIW327682:KIW327709 KSS327682:KSS327709 LCO327682:LCO327709 LMK327682:LMK327709 LWG327682:LWG327709 MGC327682:MGC327709 MPY327682:MPY327709 MZU327682:MZU327709 NJQ327682:NJQ327709 NTM327682:NTM327709 ODI327682:ODI327709 ONE327682:ONE327709 OXA327682:OXA327709 PGW327682:PGW327709 PQS327682:PQS327709 QAO327682:QAO327709 QKK327682:QKK327709 QUG327682:QUG327709 REC327682:REC327709 RNY327682:RNY327709 RXU327682:RXU327709 SHQ327682:SHQ327709 SRM327682:SRM327709 TBI327682:TBI327709 TLE327682:TLE327709 TVA327682:TVA327709 UEW327682:UEW327709 UOS327682:UOS327709 UYO327682:UYO327709 VIK327682:VIK327709 VSG327682:VSG327709 WCC327682:WCC327709 WLY327682:WLY327709 WVU327682:WVU327709 M393218:M393245 JI393218:JI393245 TE393218:TE393245 ADA393218:ADA393245 AMW393218:AMW393245 AWS393218:AWS393245 BGO393218:BGO393245 BQK393218:BQK393245 CAG393218:CAG393245 CKC393218:CKC393245 CTY393218:CTY393245 DDU393218:DDU393245 DNQ393218:DNQ393245 DXM393218:DXM393245 EHI393218:EHI393245 ERE393218:ERE393245 FBA393218:FBA393245 FKW393218:FKW393245 FUS393218:FUS393245 GEO393218:GEO393245 GOK393218:GOK393245 GYG393218:GYG393245 HIC393218:HIC393245 HRY393218:HRY393245 IBU393218:IBU393245 ILQ393218:ILQ393245 IVM393218:IVM393245 JFI393218:JFI393245 JPE393218:JPE393245 JZA393218:JZA393245 KIW393218:KIW393245 KSS393218:KSS393245 LCO393218:LCO393245 LMK393218:LMK393245 LWG393218:LWG393245 MGC393218:MGC393245 MPY393218:MPY393245 MZU393218:MZU393245 NJQ393218:NJQ393245 NTM393218:NTM393245 ODI393218:ODI393245 ONE393218:ONE393245 OXA393218:OXA393245 PGW393218:PGW393245 PQS393218:PQS393245 QAO393218:QAO393245 QKK393218:QKK393245 QUG393218:QUG393245 REC393218:REC393245 RNY393218:RNY393245 RXU393218:RXU393245 SHQ393218:SHQ393245 SRM393218:SRM393245 TBI393218:TBI393245 TLE393218:TLE393245 TVA393218:TVA393245 UEW393218:UEW393245 UOS393218:UOS393245 UYO393218:UYO393245 VIK393218:VIK393245 VSG393218:VSG393245 WCC393218:WCC393245 WLY393218:WLY393245 WVU393218:WVU393245 M458754:M458781 JI458754:JI458781 TE458754:TE458781 ADA458754:ADA458781 AMW458754:AMW458781 AWS458754:AWS458781 BGO458754:BGO458781 BQK458754:BQK458781 CAG458754:CAG458781 CKC458754:CKC458781 CTY458754:CTY458781 DDU458754:DDU458781 DNQ458754:DNQ458781 DXM458754:DXM458781 EHI458754:EHI458781 ERE458754:ERE458781 FBA458754:FBA458781 FKW458754:FKW458781 FUS458754:FUS458781 GEO458754:GEO458781 GOK458754:GOK458781 GYG458754:GYG458781 HIC458754:HIC458781 HRY458754:HRY458781 IBU458754:IBU458781 ILQ458754:ILQ458781 IVM458754:IVM458781 JFI458754:JFI458781 JPE458754:JPE458781 JZA458754:JZA458781 KIW458754:KIW458781 KSS458754:KSS458781 LCO458754:LCO458781 LMK458754:LMK458781 LWG458754:LWG458781 MGC458754:MGC458781 MPY458754:MPY458781 MZU458754:MZU458781 NJQ458754:NJQ458781 NTM458754:NTM458781 ODI458754:ODI458781 ONE458754:ONE458781 OXA458754:OXA458781 PGW458754:PGW458781 PQS458754:PQS458781 QAO458754:QAO458781 QKK458754:QKK458781 QUG458754:QUG458781 REC458754:REC458781 RNY458754:RNY458781 RXU458754:RXU458781 SHQ458754:SHQ458781 SRM458754:SRM458781 TBI458754:TBI458781 TLE458754:TLE458781 TVA458754:TVA458781 UEW458754:UEW458781 UOS458754:UOS458781 UYO458754:UYO458781 VIK458754:VIK458781 VSG458754:VSG458781 WCC458754:WCC458781 WLY458754:WLY458781 WVU458754:WVU458781 M524290:M524317 JI524290:JI524317 TE524290:TE524317 ADA524290:ADA524317 AMW524290:AMW524317 AWS524290:AWS524317 BGO524290:BGO524317 BQK524290:BQK524317 CAG524290:CAG524317 CKC524290:CKC524317 CTY524290:CTY524317 DDU524290:DDU524317 DNQ524290:DNQ524317 DXM524290:DXM524317 EHI524290:EHI524317 ERE524290:ERE524317 FBA524290:FBA524317 FKW524290:FKW524317 FUS524290:FUS524317 GEO524290:GEO524317 GOK524290:GOK524317 GYG524290:GYG524317 HIC524290:HIC524317 HRY524290:HRY524317 IBU524290:IBU524317 ILQ524290:ILQ524317 IVM524290:IVM524317 JFI524290:JFI524317 JPE524290:JPE524317 JZA524290:JZA524317 KIW524290:KIW524317 KSS524290:KSS524317 LCO524290:LCO524317 LMK524290:LMK524317 LWG524290:LWG524317 MGC524290:MGC524317 MPY524290:MPY524317 MZU524290:MZU524317 NJQ524290:NJQ524317 NTM524290:NTM524317 ODI524290:ODI524317 ONE524290:ONE524317 OXA524290:OXA524317 PGW524290:PGW524317 PQS524290:PQS524317 QAO524290:QAO524317 QKK524290:QKK524317 QUG524290:QUG524317 REC524290:REC524317 RNY524290:RNY524317 RXU524290:RXU524317 SHQ524290:SHQ524317 SRM524290:SRM524317 TBI524290:TBI524317 TLE524290:TLE524317 TVA524290:TVA524317 UEW524290:UEW524317 UOS524290:UOS524317 UYO524290:UYO524317 VIK524290:VIK524317 VSG524290:VSG524317 WCC524290:WCC524317 WLY524290:WLY524317 WVU524290:WVU524317 M589826:M589853 JI589826:JI589853 TE589826:TE589853 ADA589826:ADA589853 AMW589826:AMW589853 AWS589826:AWS589853 BGO589826:BGO589853 BQK589826:BQK589853 CAG589826:CAG589853 CKC589826:CKC589853 CTY589826:CTY589853 DDU589826:DDU589853 DNQ589826:DNQ589853 DXM589826:DXM589853 EHI589826:EHI589853 ERE589826:ERE589853 FBA589826:FBA589853 FKW589826:FKW589853 FUS589826:FUS589853 GEO589826:GEO589853 GOK589826:GOK589853 GYG589826:GYG589853 HIC589826:HIC589853 HRY589826:HRY589853 IBU589826:IBU589853 ILQ589826:ILQ589853 IVM589826:IVM589853 JFI589826:JFI589853 JPE589826:JPE589853 JZA589826:JZA589853 KIW589826:KIW589853 KSS589826:KSS589853 LCO589826:LCO589853 LMK589826:LMK589853 LWG589826:LWG589853 MGC589826:MGC589853 MPY589826:MPY589853 MZU589826:MZU589853 NJQ589826:NJQ589853 NTM589826:NTM589853 ODI589826:ODI589853 ONE589826:ONE589853 OXA589826:OXA589853 PGW589826:PGW589853 PQS589826:PQS589853 QAO589826:QAO589853 QKK589826:QKK589853 QUG589826:QUG589853 REC589826:REC589853 RNY589826:RNY589853 RXU589826:RXU589853 SHQ589826:SHQ589853 SRM589826:SRM589853 TBI589826:TBI589853 TLE589826:TLE589853 TVA589826:TVA589853 UEW589826:UEW589853 UOS589826:UOS589853 UYO589826:UYO589853 VIK589826:VIK589853 VSG589826:VSG589853 WCC589826:WCC589853 WLY589826:WLY589853 WVU589826:WVU589853 M655362:M655389 JI655362:JI655389 TE655362:TE655389 ADA655362:ADA655389 AMW655362:AMW655389 AWS655362:AWS655389 BGO655362:BGO655389 BQK655362:BQK655389 CAG655362:CAG655389 CKC655362:CKC655389 CTY655362:CTY655389 DDU655362:DDU655389 DNQ655362:DNQ655389 DXM655362:DXM655389 EHI655362:EHI655389 ERE655362:ERE655389 FBA655362:FBA655389 FKW655362:FKW655389 FUS655362:FUS655389 GEO655362:GEO655389 GOK655362:GOK655389 GYG655362:GYG655389 HIC655362:HIC655389 HRY655362:HRY655389 IBU655362:IBU655389 ILQ655362:ILQ655389 IVM655362:IVM655389 JFI655362:JFI655389 JPE655362:JPE655389 JZA655362:JZA655389 KIW655362:KIW655389 KSS655362:KSS655389 LCO655362:LCO655389 LMK655362:LMK655389 LWG655362:LWG655389 MGC655362:MGC655389 MPY655362:MPY655389 MZU655362:MZU655389 NJQ655362:NJQ655389 NTM655362:NTM655389 ODI655362:ODI655389 ONE655362:ONE655389 OXA655362:OXA655389 PGW655362:PGW655389 PQS655362:PQS655389 QAO655362:QAO655389 QKK655362:QKK655389 QUG655362:QUG655389 REC655362:REC655389 RNY655362:RNY655389 RXU655362:RXU655389 SHQ655362:SHQ655389 SRM655362:SRM655389 TBI655362:TBI655389 TLE655362:TLE655389 TVA655362:TVA655389 UEW655362:UEW655389 UOS655362:UOS655389 UYO655362:UYO655389 VIK655362:VIK655389 VSG655362:VSG655389 WCC655362:WCC655389 WLY655362:WLY655389 WVU655362:WVU655389 M720898:M720925 JI720898:JI720925 TE720898:TE720925 ADA720898:ADA720925 AMW720898:AMW720925 AWS720898:AWS720925 BGO720898:BGO720925 BQK720898:BQK720925 CAG720898:CAG720925 CKC720898:CKC720925 CTY720898:CTY720925 DDU720898:DDU720925 DNQ720898:DNQ720925 DXM720898:DXM720925 EHI720898:EHI720925 ERE720898:ERE720925 FBA720898:FBA720925 FKW720898:FKW720925 FUS720898:FUS720925 GEO720898:GEO720925 GOK720898:GOK720925 GYG720898:GYG720925 HIC720898:HIC720925 HRY720898:HRY720925 IBU720898:IBU720925 ILQ720898:ILQ720925 IVM720898:IVM720925 JFI720898:JFI720925 JPE720898:JPE720925 JZA720898:JZA720925 KIW720898:KIW720925 KSS720898:KSS720925 LCO720898:LCO720925 LMK720898:LMK720925 LWG720898:LWG720925 MGC720898:MGC720925 MPY720898:MPY720925 MZU720898:MZU720925 NJQ720898:NJQ720925 NTM720898:NTM720925 ODI720898:ODI720925 ONE720898:ONE720925 OXA720898:OXA720925 PGW720898:PGW720925 PQS720898:PQS720925 QAO720898:QAO720925 QKK720898:QKK720925 QUG720898:QUG720925 REC720898:REC720925 RNY720898:RNY720925 RXU720898:RXU720925 SHQ720898:SHQ720925 SRM720898:SRM720925 TBI720898:TBI720925 TLE720898:TLE720925 TVA720898:TVA720925 UEW720898:UEW720925 UOS720898:UOS720925 UYO720898:UYO720925 VIK720898:VIK720925 VSG720898:VSG720925 WCC720898:WCC720925 WLY720898:WLY720925 WVU720898:WVU720925 M786434:M786461 JI786434:JI786461 TE786434:TE786461 ADA786434:ADA786461 AMW786434:AMW786461 AWS786434:AWS786461 BGO786434:BGO786461 BQK786434:BQK786461 CAG786434:CAG786461 CKC786434:CKC786461 CTY786434:CTY786461 DDU786434:DDU786461 DNQ786434:DNQ786461 DXM786434:DXM786461 EHI786434:EHI786461 ERE786434:ERE786461 FBA786434:FBA786461 FKW786434:FKW786461 FUS786434:FUS786461 GEO786434:GEO786461 GOK786434:GOK786461 GYG786434:GYG786461 HIC786434:HIC786461 HRY786434:HRY786461 IBU786434:IBU786461 ILQ786434:ILQ786461 IVM786434:IVM786461 JFI786434:JFI786461 JPE786434:JPE786461 JZA786434:JZA786461 KIW786434:KIW786461 KSS786434:KSS786461 LCO786434:LCO786461 LMK786434:LMK786461 LWG786434:LWG786461 MGC786434:MGC786461 MPY786434:MPY786461 MZU786434:MZU786461 NJQ786434:NJQ786461 NTM786434:NTM786461 ODI786434:ODI786461 ONE786434:ONE786461 OXA786434:OXA786461 PGW786434:PGW786461 PQS786434:PQS786461 QAO786434:QAO786461 QKK786434:QKK786461 QUG786434:QUG786461 REC786434:REC786461 RNY786434:RNY786461 RXU786434:RXU786461 SHQ786434:SHQ786461 SRM786434:SRM786461 TBI786434:TBI786461 TLE786434:TLE786461 TVA786434:TVA786461 UEW786434:UEW786461 UOS786434:UOS786461 UYO786434:UYO786461 VIK786434:VIK786461 VSG786434:VSG786461 WCC786434:WCC786461 WLY786434:WLY786461 WVU786434:WVU786461 M851970:M851997 JI851970:JI851997 TE851970:TE851997 ADA851970:ADA851997 AMW851970:AMW851997 AWS851970:AWS851997 BGO851970:BGO851997 BQK851970:BQK851997 CAG851970:CAG851997 CKC851970:CKC851997 CTY851970:CTY851997 DDU851970:DDU851997 DNQ851970:DNQ851997 DXM851970:DXM851997 EHI851970:EHI851997 ERE851970:ERE851997 FBA851970:FBA851997 FKW851970:FKW851997 FUS851970:FUS851997 GEO851970:GEO851997 GOK851970:GOK851997 GYG851970:GYG851997 HIC851970:HIC851997 HRY851970:HRY851997 IBU851970:IBU851997 ILQ851970:ILQ851997 IVM851970:IVM851997 JFI851970:JFI851997 JPE851970:JPE851997 JZA851970:JZA851997 KIW851970:KIW851997 KSS851970:KSS851997 LCO851970:LCO851997 LMK851970:LMK851997 LWG851970:LWG851997 MGC851970:MGC851997 MPY851970:MPY851997 MZU851970:MZU851997 NJQ851970:NJQ851997 NTM851970:NTM851997 ODI851970:ODI851997 ONE851970:ONE851997 OXA851970:OXA851997 PGW851970:PGW851997 PQS851970:PQS851997 QAO851970:QAO851997 QKK851970:QKK851997 QUG851970:QUG851997 REC851970:REC851997 RNY851970:RNY851997 RXU851970:RXU851997 SHQ851970:SHQ851997 SRM851970:SRM851997 TBI851970:TBI851997 TLE851970:TLE851997 TVA851970:TVA851997 UEW851970:UEW851997 UOS851970:UOS851997 UYO851970:UYO851997 VIK851970:VIK851997 VSG851970:VSG851997 WCC851970:WCC851997 WLY851970:WLY851997 WVU851970:WVU851997 M917506:M917533 JI917506:JI917533 TE917506:TE917533 ADA917506:ADA917533 AMW917506:AMW917533 AWS917506:AWS917533 BGO917506:BGO917533 BQK917506:BQK917533 CAG917506:CAG917533 CKC917506:CKC917533 CTY917506:CTY917533 DDU917506:DDU917533 DNQ917506:DNQ917533 DXM917506:DXM917533 EHI917506:EHI917533 ERE917506:ERE917533 FBA917506:FBA917533 FKW917506:FKW917533 FUS917506:FUS917533 GEO917506:GEO917533 GOK917506:GOK917533 GYG917506:GYG917533 HIC917506:HIC917533 HRY917506:HRY917533 IBU917506:IBU917533 ILQ917506:ILQ917533 IVM917506:IVM917533 JFI917506:JFI917533 JPE917506:JPE917533 JZA917506:JZA917533 KIW917506:KIW917533 KSS917506:KSS917533 LCO917506:LCO917533 LMK917506:LMK917533 LWG917506:LWG917533 MGC917506:MGC917533 MPY917506:MPY917533 MZU917506:MZU917533 NJQ917506:NJQ917533 NTM917506:NTM917533 ODI917506:ODI917533 ONE917506:ONE917533 OXA917506:OXA917533 PGW917506:PGW917533 PQS917506:PQS917533 QAO917506:QAO917533 QKK917506:QKK917533 QUG917506:QUG917533 REC917506:REC917533 RNY917506:RNY917533 RXU917506:RXU917533 SHQ917506:SHQ917533 SRM917506:SRM917533 TBI917506:TBI917533 TLE917506:TLE917533 TVA917506:TVA917533 UEW917506:UEW917533 UOS917506:UOS917533 UYO917506:UYO917533 VIK917506:VIK917533 VSG917506:VSG917533 WCC917506:WCC917533 WLY917506:WLY917533 WVU917506:WVU917533 M983042:M983069 JI983042:JI983069 TE983042:TE983069 ADA983042:ADA983069 AMW983042:AMW983069 AWS983042:AWS983069 BGO983042:BGO983069 BQK983042:BQK983069 CAG983042:CAG983069 CKC983042:CKC983069 CTY983042:CTY983069 DDU983042:DDU983069 DNQ983042:DNQ983069 DXM983042:DXM983069 EHI983042:EHI983069 ERE983042:ERE983069 FBA983042:FBA983069 FKW983042:FKW983069 FUS983042:FUS983069 GEO983042:GEO983069 GOK983042:GOK983069 GYG983042:GYG983069 HIC983042:HIC983069 HRY983042:HRY983069 IBU983042:IBU983069 ILQ983042:ILQ983069 IVM983042:IVM983069 JFI983042:JFI983069 JPE983042:JPE983069 JZA983042:JZA983069 KIW983042:KIW983069 KSS983042:KSS983069 LCO983042:LCO983069 LMK983042:LMK983069 LWG983042:LWG983069 MGC983042:MGC983069 MPY983042:MPY983069 MZU983042:MZU983069 NJQ983042:NJQ983069 NTM983042:NTM983069 ODI983042:ODI983069 ONE983042:ONE983069 OXA983042:OXA983069 PGW983042:PGW983069 PQS983042:PQS983069 QAO983042:QAO983069 QKK983042:QKK983069 QUG983042:QUG983069 REC983042:REC983069 RNY983042:RNY983069 RXU983042:RXU983069 SHQ983042:SHQ983069 SRM983042:SRM983069 TBI983042:TBI983069 TLE983042:TLE983069 TVA983042:TVA983069 UEW983042:UEW983069 UOS983042:UOS983069 UYO983042:UYO983069 VIK983042:VIK983069 VSG983042:VSG983069 WCC983042:WCC983069 WLY983042:WLY983069 WVU983042:WVU983069" xr:uid="{00000000-0002-0000-0800-000001000000}">
      <formula1>$M$31:$M$32</formula1>
    </dataValidation>
  </dataValidations>
  <pageMargins left="0.32" right="0.33" top="0.46" bottom="0.47" header="0.3" footer="0.3"/>
  <pageSetup paperSize="9" scale="78" orientation="landscape" verticalDpi="0" r:id="rId1"/>
  <headerFooter alignWithMargins="0">
    <oddHeader>&amp;Cイメージ管理.DM1 / 論理 / メイン モデル メタデータシート&amp;R&amp;D &amp;T</oddHeader>
    <oddFooter>&amp;C&amp;P/&amp;N</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X357"/>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5363</v>
      </c>
      <c r="B2" s="498" t="s">
        <v>5364</v>
      </c>
      <c r="C2" s="500"/>
      <c r="D2" s="500"/>
      <c r="E2" s="502">
        <v>16777215</v>
      </c>
      <c r="F2" s="27">
        <v>1</v>
      </c>
      <c r="G2" s="28" t="s">
        <v>4168</v>
      </c>
      <c r="H2" s="28" t="s">
        <v>5380</v>
      </c>
      <c r="I2" s="79"/>
      <c r="J2" s="28" t="s">
        <v>32</v>
      </c>
      <c r="K2" s="29">
        <v>6</v>
      </c>
      <c r="L2" s="29"/>
      <c r="M2" s="30" t="s">
        <v>34</v>
      </c>
      <c r="N2" s="30" t="s">
        <v>34</v>
      </c>
      <c r="O2" s="28" t="s">
        <v>45</v>
      </c>
      <c r="P2" s="28"/>
      <c r="Q2" s="28"/>
      <c r="R2" s="28"/>
      <c r="S2" s="28"/>
      <c r="T2" s="28"/>
      <c r="U2" s="28"/>
      <c r="V2" s="28"/>
      <c r="W2" s="33"/>
    </row>
    <row r="3" spans="1:23" x14ac:dyDescent="0.2">
      <c r="A3" s="497"/>
      <c r="B3" s="499"/>
      <c r="C3" s="501"/>
      <c r="D3" s="501"/>
      <c r="E3" s="503"/>
      <c r="F3" s="17">
        <v>2</v>
      </c>
      <c r="G3" s="18" t="s">
        <v>3337</v>
      </c>
      <c r="H3" s="18" t="s">
        <v>5381</v>
      </c>
      <c r="I3" s="80"/>
      <c r="J3" s="18" t="s">
        <v>32</v>
      </c>
      <c r="K3" s="19">
        <v>8</v>
      </c>
      <c r="L3" s="19"/>
      <c r="M3" s="20" t="s">
        <v>34</v>
      </c>
      <c r="N3" s="20" t="s">
        <v>34</v>
      </c>
      <c r="O3" s="18" t="s">
        <v>40</v>
      </c>
      <c r="P3" s="18"/>
      <c r="Q3" s="18"/>
      <c r="R3" s="18"/>
      <c r="S3" s="18"/>
      <c r="T3" s="18"/>
      <c r="U3" s="18"/>
      <c r="V3" s="18"/>
      <c r="W3" s="34"/>
    </row>
    <row r="4" spans="1:23" x14ac:dyDescent="0.2">
      <c r="A4" s="497"/>
      <c r="B4" s="499"/>
      <c r="C4" s="501"/>
      <c r="D4" s="501"/>
      <c r="E4" s="503"/>
      <c r="F4" s="17">
        <v>3</v>
      </c>
      <c r="G4" s="18" t="s">
        <v>5382</v>
      </c>
      <c r="H4" s="18" t="s">
        <v>5383</v>
      </c>
      <c r="I4" s="80"/>
      <c r="J4" s="18" t="s">
        <v>32</v>
      </c>
      <c r="K4" s="19">
        <v>1</v>
      </c>
      <c r="L4" s="19"/>
      <c r="M4" s="20" t="s">
        <v>34</v>
      </c>
      <c r="N4" s="20" t="s">
        <v>34</v>
      </c>
      <c r="O4" s="18" t="s">
        <v>35</v>
      </c>
      <c r="P4" s="18"/>
      <c r="Q4" s="18"/>
      <c r="R4" s="18"/>
      <c r="S4" s="18"/>
      <c r="T4" s="18"/>
      <c r="U4" s="18"/>
      <c r="V4" s="18"/>
      <c r="W4" s="34"/>
    </row>
    <row r="5" spans="1:23" x14ac:dyDescent="0.2">
      <c r="A5" s="497"/>
      <c r="B5" s="499"/>
      <c r="C5" s="501"/>
      <c r="D5" s="501"/>
      <c r="E5" s="503"/>
      <c r="F5" s="17">
        <v>4</v>
      </c>
      <c r="G5" s="18" t="s">
        <v>3796</v>
      </c>
      <c r="H5" s="18" t="s">
        <v>5384</v>
      </c>
      <c r="I5" s="80"/>
      <c r="J5" s="18" t="s">
        <v>32</v>
      </c>
      <c r="K5" s="19">
        <v>1</v>
      </c>
      <c r="L5" s="19"/>
      <c r="M5" s="20" t="s">
        <v>34</v>
      </c>
      <c r="N5" s="20" t="s">
        <v>34</v>
      </c>
      <c r="O5" s="18" t="s">
        <v>35</v>
      </c>
      <c r="P5" s="18"/>
      <c r="Q5" s="18"/>
      <c r="R5" s="18"/>
      <c r="S5" s="18"/>
      <c r="T5" s="18"/>
      <c r="U5" s="18"/>
      <c r="V5" s="18"/>
      <c r="W5" s="34"/>
    </row>
    <row r="6" spans="1:23" x14ac:dyDescent="0.2">
      <c r="A6" s="497"/>
      <c r="B6" s="499"/>
      <c r="C6" s="501"/>
      <c r="D6" s="501"/>
      <c r="E6" s="503"/>
      <c r="F6" s="17">
        <v>5</v>
      </c>
      <c r="G6" s="18" t="s">
        <v>4175</v>
      </c>
      <c r="H6" s="18" t="s">
        <v>5385</v>
      </c>
      <c r="I6" s="80"/>
      <c r="J6" s="18" t="s">
        <v>32</v>
      </c>
      <c r="K6" s="19">
        <v>1</v>
      </c>
      <c r="L6" s="19"/>
      <c r="M6" s="20" t="s">
        <v>34</v>
      </c>
      <c r="N6" s="20" t="s">
        <v>34</v>
      </c>
      <c r="O6" s="18" t="s">
        <v>35</v>
      </c>
      <c r="P6" s="18"/>
      <c r="Q6" s="18"/>
      <c r="R6" s="18"/>
      <c r="S6" s="18"/>
      <c r="T6" s="18"/>
      <c r="U6" s="18"/>
      <c r="V6" s="18"/>
      <c r="W6" s="34"/>
    </row>
    <row r="7" spans="1:23" x14ac:dyDescent="0.2">
      <c r="A7" s="497"/>
      <c r="B7" s="499"/>
      <c r="C7" s="501"/>
      <c r="D7" s="501"/>
      <c r="E7" s="503"/>
      <c r="F7" s="17">
        <v>6</v>
      </c>
      <c r="G7" s="18" t="s">
        <v>4177</v>
      </c>
      <c r="H7" s="18" t="s">
        <v>5386</v>
      </c>
      <c r="I7" s="80"/>
      <c r="J7" s="18" t="s">
        <v>134</v>
      </c>
      <c r="K7" s="19">
        <v>3</v>
      </c>
      <c r="L7" s="19">
        <v>0</v>
      </c>
      <c r="M7" s="20" t="s">
        <v>34</v>
      </c>
      <c r="N7" s="20" t="s">
        <v>34</v>
      </c>
      <c r="O7" s="18" t="s">
        <v>135</v>
      </c>
      <c r="P7" s="18"/>
      <c r="Q7" s="18"/>
      <c r="R7" s="18"/>
      <c r="S7" s="18"/>
      <c r="T7" s="18"/>
      <c r="U7" s="18"/>
      <c r="V7" s="18"/>
      <c r="W7" s="34"/>
    </row>
    <row r="8" spans="1:23" x14ac:dyDescent="0.2">
      <c r="A8" s="497"/>
      <c r="B8" s="499"/>
      <c r="C8" s="501"/>
      <c r="D8" s="501"/>
      <c r="E8" s="503"/>
      <c r="F8" s="17">
        <v>7</v>
      </c>
      <c r="G8" s="18" t="s">
        <v>5387</v>
      </c>
      <c r="H8" s="18" t="s">
        <v>5388</v>
      </c>
      <c r="I8" s="80"/>
      <c r="J8" s="18" t="s">
        <v>32</v>
      </c>
      <c r="K8" s="19">
        <v>1</v>
      </c>
      <c r="L8" s="19"/>
      <c r="M8" s="20" t="s">
        <v>34</v>
      </c>
      <c r="N8" s="20" t="s">
        <v>34</v>
      </c>
      <c r="O8" s="18" t="s">
        <v>35</v>
      </c>
      <c r="P8" s="18"/>
      <c r="Q8" s="18"/>
      <c r="R8" s="18"/>
      <c r="S8" s="18"/>
      <c r="T8" s="18"/>
      <c r="U8" s="18"/>
      <c r="V8" s="18"/>
      <c r="W8" s="34"/>
    </row>
    <row r="9" spans="1:23" x14ac:dyDescent="0.2">
      <c r="A9" s="497"/>
      <c r="B9" s="499"/>
      <c r="C9" s="501"/>
      <c r="D9" s="501"/>
      <c r="E9" s="503"/>
      <c r="F9" s="17">
        <v>8</v>
      </c>
      <c r="G9" s="18" t="s">
        <v>5389</v>
      </c>
      <c r="H9" s="18" t="s">
        <v>5390</v>
      </c>
      <c r="I9" s="80"/>
      <c r="J9" s="18" t="s">
        <v>32</v>
      </c>
      <c r="K9" s="19">
        <v>1</v>
      </c>
      <c r="L9" s="19"/>
      <c r="M9" s="20" t="s">
        <v>34</v>
      </c>
      <c r="N9" s="20" t="s">
        <v>34</v>
      </c>
      <c r="O9" s="18" t="s">
        <v>35</v>
      </c>
      <c r="P9" s="18"/>
      <c r="Q9" s="18"/>
      <c r="R9" s="18"/>
      <c r="S9" s="18"/>
      <c r="T9" s="18"/>
      <c r="U9" s="18"/>
      <c r="V9" s="18"/>
      <c r="W9" s="34"/>
    </row>
    <row r="10" spans="1:23" x14ac:dyDescent="0.2">
      <c r="A10" s="497"/>
      <c r="B10" s="499"/>
      <c r="C10" s="501"/>
      <c r="D10" s="501"/>
      <c r="E10" s="503"/>
      <c r="F10" s="17">
        <v>9</v>
      </c>
      <c r="G10" s="18" t="s">
        <v>5391</v>
      </c>
      <c r="H10" s="18" t="s">
        <v>5392</v>
      </c>
      <c r="I10" s="80"/>
      <c r="J10" s="18" t="s">
        <v>32</v>
      </c>
      <c r="K10" s="19">
        <v>1</v>
      </c>
      <c r="L10" s="19"/>
      <c r="M10" s="20" t="s">
        <v>34</v>
      </c>
      <c r="N10" s="20" t="s">
        <v>34</v>
      </c>
      <c r="O10" s="18" t="s">
        <v>35</v>
      </c>
      <c r="P10" s="18"/>
      <c r="Q10" s="18"/>
      <c r="R10" s="18"/>
      <c r="S10" s="18"/>
      <c r="T10" s="18"/>
      <c r="U10" s="18"/>
      <c r="V10" s="18"/>
      <c r="W10" s="34"/>
    </row>
    <row r="11" spans="1:23" x14ac:dyDescent="0.2">
      <c r="A11" s="497"/>
      <c r="B11" s="499"/>
      <c r="C11" s="501"/>
      <c r="D11" s="501"/>
      <c r="E11" s="503"/>
      <c r="F11" s="17">
        <v>10</v>
      </c>
      <c r="G11" s="18" t="s">
        <v>5393</v>
      </c>
      <c r="H11" s="18" t="s">
        <v>5394</v>
      </c>
      <c r="I11" s="80"/>
      <c r="J11" s="18" t="s">
        <v>32</v>
      </c>
      <c r="K11" s="19">
        <v>1</v>
      </c>
      <c r="L11" s="19"/>
      <c r="M11" s="20" t="s">
        <v>34</v>
      </c>
      <c r="N11" s="20" t="s">
        <v>34</v>
      </c>
      <c r="O11" s="18" t="s">
        <v>35</v>
      </c>
      <c r="P11" s="18"/>
      <c r="Q11" s="18"/>
      <c r="R11" s="18"/>
      <c r="S11" s="18"/>
      <c r="T11" s="18"/>
      <c r="U11" s="18"/>
      <c r="V11" s="18"/>
      <c r="W11" s="34"/>
    </row>
    <row r="12" spans="1:23" x14ac:dyDescent="0.2">
      <c r="A12" s="497"/>
      <c r="B12" s="499"/>
      <c r="C12" s="501"/>
      <c r="D12" s="501"/>
      <c r="E12" s="503"/>
      <c r="F12" s="17">
        <v>11</v>
      </c>
      <c r="G12" s="18" t="s">
        <v>5395</v>
      </c>
      <c r="H12" s="18" t="s">
        <v>5396</v>
      </c>
      <c r="I12" s="80"/>
      <c r="J12" s="18" t="s">
        <v>32</v>
      </c>
      <c r="K12" s="19">
        <v>1</v>
      </c>
      <c r="L12" s="19"/>
      <c r="M12" s="20" t="s">
        <v>34</v>
      </c>
      <c r="N12" s="20" t="s">
        <v>34</v>
      </c>
      <c r="O12" s="18" t="s">
        <v>35</v>
      </c>
      <c r="P12" s="18"/>
      <c r="Q12" s="18"/>
      <c r="R12" s="18"/>
      <c r="S12" s="18"/>
      <c r="T12" s="18"/>
      <c r="U12" s="18"/>
      <c r="V12" s="18"/>
      <c r="W12" s="34"/>
    </row>
    <row r="13" spans="1:23" x14ac:dyDescent="0.2">
      <c r="A13" s="497"/>
      <c r="B13" s="499"/>
      <c r="C13" s="501"/>
      <c r="D13" s="501"/>
      <c r="E13" s="503"/>
      <c r="F13" s="17">
        <v>12</v>
      </c>
      <c r="G13" s="18" t="s">
        <v>5397</v>
      </c>
      <c r="H13" s="18" t="s">
        <v>5398</v>
      </c>
      <c r="I13" s="80"/>
      <c r="J13" s="18" t="s">
        <v>32</v>
      </c>
      <c r="K13" s="19">
        <v>1</v>
      </c>
      <c r="L13" s="19"/>
      <c r="M13" s="20" t="s">
        <v>34</v>
      </c>
      <c r="N13" s="20" t="s">
        <v>34</v>
      </c>
      <c r="O13" s="18" t="s">
        <v>35</v>
      </c>
      <c r="P13" s="18"/>
      <c r="Q13" s="18"/>
      <c r="R13" s="18"/>
      <c r="S13" s="18"/>
      <c r="T13" s="18"/>
      <c r="U13" s="18"/>
      <c r="V13" s="18"/>
      <c r="W13" s="34"/>
    </row>
    <row r="14" spans="1:23" x14ac:dyDescent="0.2">
      <c r="A14" s="497"/>
      <c r="B14" s="499"/>
      <c r="C14" s="501"/>
      <c r="D14" s="501"/>
      <c r="E14" s="503"/>
      <c r="F14" s="17">
        <v>13</v>
      </c>
      <c r="G14" s="18" t="s">
        <v>5399</v>
      </c>
      <c r="H14" s="18" t="s">
        <v>5400</v>
      </c>
      <c r="I14" s="80"/>
      <c r="J14" s="18" t="s">
        <v>32</v>
      </c>
      <c r="K14" s="19">
        <v>4</v>
      </c>
      <c r="L14" s="19"/>
      <c r="M14" s="20" t="s">
        <v>34</v>
      </c>
      <c r="N14" s="20" t="s">
        <v>34</v>
      </c>
      <c r="O14" s="18" t="s">
        <v>522</v>
      </c>
      <c r="P14" s="18"/>
      <c r="Q14" s="18"/>
      <c r="R14" s="18"/>
      <c r="S14" s="18"/>
      <c r="T14" s="18"/>
      <c r="U14" s="18"/>
      <c r="V14" s="18"/>
      <c r="W14" s="34"/>
    </row>
    <row r="15" spans="1:23" x14ac:dyDescent="0.2">
      <c r="A15" s="497"/>
      <c r="B15" s="499"/>
      <c r="C15" s="501"/>
      <c r="D15" s="501"/>
      <c r="E15" s="503"/>
      <c r="F15" s="17">
        <v>14</v>
      </c>
      <c r="G15" s="18" t="s">
        <v>4357</v>
      </c>
      <c r="H15" s="18" t="s">
        <v>5401</v>
      </c>
      <c r="I15" s="80"/>
      <c r="J15" s="18" t="s">
        <v>32</v>
      </c>
      <c r="K15" s="19">
        <v>1</v>
      </c>
      <c r="L15" s="19"/>
      <c r="M15" s="20" t="s">
        <v>34</v>
      </c>
      <c r="N15" s="20" t="s">
        <v>34</v>
      </c>
      <c r="O15" s="18" t="s">
        <v>35</v>
      </c>
      <c r="P15" s="18"/>
      <c r="Q15" s="18"/>
      <c r="R15" s="18"/>
      <c r="S15" s="18"/>
      <c r="T15" s="18"/>
      <c r="U15" s="18"/>
      <c r="V15" s="18"/>
      <c r="W15" s="34"/>
    </row>
    <row r="16" spans="1:23" x14ac:dyDescent="0.2">
      <c r="A16" s="497"/>
      <c r="B16" s="499"/>
      <c r="C16" s="501"/>
      <c r="D16" s="501"/>
      <c r="E16" s="503"/>
      <c r="F16" s="17">
        <v>15</v>
      </c>
      <c r="G16" s="18" t="s">
        <v>4359</v>
      </c>
      <c r="H16" s="18" t="s">
        <v>5402</v>
      </c>
      <c r="I16" s="80"/>
      <c r="J16" s="18" t="s">
        <v>32</v>
      </c>
      <c r="K16" s="19">
        <v>1</v>
      </c>
      <c r="L16" s="19"/>
      <c r="M16" s="20" t="s">
        <v>34</v>
      </c>
      <c r="N16" s="20" t="s">
        <v>34</v>
      </c>
      <c r="O16" s="18" t="s">
        <v>35</v>
      </c>
      <c r="P16" s="18"/>
      <c r="Q16" s="18"/>
      <c r="R16" s="18"/>
      <c r="S16" s="18"/>
      <c r="T16" s="18"/>
      <c r="U16" s="18"/>
      <c r="V16" s="18"/>
      <c r="W16" s="34"/>
    </row>
    <row r="17" spans="1:23" x14ac:dyDescent="0.2">
      <c r="A17" s="497"/>
      <c r="B17" s="499"/>
      <c r="C17" s="501"/>
      <c r="D17" s="501"/>
      <c r="E17" s="503"/>
      <c r="F17" s="17">
        <v>16</v>
      </c>
      <c r="G17" s="18" t="s">
        <v>4197</v>
      </c>
      <c r="H17" s="18" t="s">
        <v>5403</v>
      </c>
      <c r="I17" s="80"/>
      <c r="J17" s="18" t="s">
        <v>32</v>
      </c>
      <c r="K17" s="19">
        <v>2</v>
      </c>
      <c r="L17" s="19"/>
      <c r="M17" s="20" t="s">
        <v>34</v>
      </c>
      <c r="N17" s="20" t="s">
        <v>34</v>
      </c>
      <c r="O17" s="18" t="s">
        <v>42</v>
      </c>
      <c r="P17" s="18"/>
      <c r="Q17" s="18"/>
      <c r="R17" s="18"/>
      <c r="S17" s="18"/>
      <c r="T17" s="18"/>
      <c r="U17" s="18"/>
      <c r="V17" s="18"/>
      <c r="W17" s="34"/>
    </row>
    <row r="18" spans="1:23" x14ac:dyDescent="0.2">
      <c r="A18" s="497"/>
      <c r="B18" s="499"/>
      <c r="C18" s="501"/>
      <c r="D18" s="501"/>
      <c r="E18" s="503"/>
      <c r="F18" s="17">
        <v>17</v>
      </c>
      <c r="G18" s="18" t="s">
        <v>4362</v>
      </c>
      <c r="H18" s="18" t="s">
        <v>5404</v>
      </c>
      <c r="I18" s="80"/>
      <c r="J18" s="18" t="s">
        <v>32</v>
      </c>
      <c r="K18" s="19">
        <v>1</v>
      </c>
      <c r="L18" s="19"/>
      <c r="M18" s="20" t="s">
        <v>34</v>
      </c>
      <c r="N18" s="20" t="s">
        <v>34</v>
      </c>
      <c r="O18" s="18" t="s">
        <v>35</v>
      </c>
      <c r="P18" s="18"/>
      <c r="Q18" s="18"/>
      <c r="R18" s="18"/>
      <c r="S18" s="18"/>
      <c r="T18" s="18"/>
      <c r="U18" s="18"/>
      <c r="V18" s="18"/>
      <c r="W18" s="34"/>
    </row>
    <row r="19" spans="1:23" x14ac:dyDescent="0.2">
      <c r="A19" s="497"/>
      <c r="B19" s="499"/>
      <c r="C19" s="501"/>
      <c r="D19" s="501"/>
      <c r="E19" s="503"/>
      <c r="F19" s="17">
        <v>18</v>
      </c>
      <c r="G19" s="18" t="s">
        <v>4201</v>
      </c>
      <c r="H19" s="18" t="s">
        <v>5405</v>
      </c>
      <c r="I19" s="80"/>
      <c r="J19" s="18" t="s">
        <v>32</v>
      </c>
      <c r="K19" s="19">
        <v>2</v>
      </c>
      <c r="L19" s="19"/>
      <c r="M19" s="20" t="s">
        <v>34</v>
      </c>
      <c r="N19" s="20" t="s">
        <v>34</v>
      </c>
      <c r="O19" s="18" t="s">
        <v>42</v>
      </c>
      <c r="P19" s="18"/>
      <c r="Q19" s="18"/>
      <c r="R19" s="18"/>
      <c r="S19" s="18"/>
      <c r="T19" s="18"/>
      <c r="U19" s="18"/>
      <c r="V19" s="18"/>
      <c r="W19" s="34"/>
    </row>
    <row r="20" spans="1:23" x14ac:dyDescent="0.2">
      <c r="A20" s="497"/>
      <c r="B20" s="499"/>
      <c r="C20" s="501"/>
      <c r="D20" s="501"/>
      <c r="E20" s="503"/>
      <c r="F20" s="17">
        <v>19</v>
      </c>
      <c r="G20" s="18" t="s">
        <v>4418</v>
      </c>
      <c r="H20" s="18" t="s">
        <v>5406</v>
      </c>
      <c r="I20" s="80"/>
      <c r="J20" s="18" t="s">
        <v>134</v>
      </c>
      <c r="K20" s="19">
        <v>2</v>
      </c>
      <c r="L20" s="19">
        <v>0</v>
      </c>
      <c r="M20" s="20" t="s">
        <v>34</v>
      </c>
      <c r="N20" s="20" t="s">
        <v>34</v>
      </c>
      <c r="O20" s="18" t="s">
        <v>201</v>
      </c>
      <c r="P20" s="18"/>
      <c r="Q20" s="18"/>
      <c r="R20" s="18"/>
      <c r="S20" s="18"/>
      <c r="T20" s="18"/>
      <c r="U20" s="18"/>
      <c r="V20" s="18"/>
      <c r="W20" s="34"/>
    </row>
    <row r="21" spans="1:23" x14ac:dyDescent="0.2">
      <c r="A21" s="497"/>
      <c r="B21" s="499"/>
      <c r="C21" s="501"/>
      <c r="D21" s="501"/>
      <c r="E21" s="503"/>
      <c r="F21" s="17">
        <v>20</v>
      </c>
      <c r="G21" s="18" t="s">
        <v>5407</v>
      </c>
      <c r="H21" s="18" t="s">
        <v>5408</v>
      </c>
      <c r="I21" s="80"/>
      <c r="J21" s="18" t="s">
        <v>44</v>
      </c>
      <c r="K21" s="19">
        <v>8</v>
      </c>
      <c r="L21" s="19"/>
      <c r="M21" s="20" t="s">
        <v>34</v>
      </c>
      <c r="N21" s="20" t="s">
        <v>34</v>
      </c>
      <c r="O21" s="18" t="s">
        <v>65</v>
      </c>
      <c r="P21" s="18"/>
      <c r="Q21" s="18"/>
      <c r="R21" s="18"/>
      <c r="S21" s="18"/>
      <c r="T21" s="18"/>
      <c r="U21" s="18"/>
      <c r="V21" s="18"/>
      <c r="W21" s="34"/>
    </row>
    <row r="22" spans="1:23" x14ac:dyDescent="0.2">
      <c r="A22" s="497"/>
      <c r="B22" s="499"/>
      <c r="C22" s="501"/>
      <c r="D22" s="501"/>
      <c r="E22" s="503"/>
      <c r="F22" s="41">
        <v>21</v>
      </c>
      <c r="G22" s="42" t="s">
        <v>215</v>
      </c>
      <c r="H22" s="42" t="s">
        <v>5409</v>
      </c>
      <c r="I22" s="85"/>
      <c r="J22" s="42" t="s">
        <v>32</v>
      </c>
      <c r="K22" s="43">
        <v>16</v>
      </c>
      <c r="L22" s="43"/>
      <c r="M22" s="44" t="s">
        <v>34</v>
      </c>
      <c r="N22" s="44" t="s">
        <v>34</v>
      </c>
      <c r="O22" s="18" t="s">
        <v>1119</v>
      </c>
      <c r="P22" s="18"/>
      <c r="Q22" s="18"/>
      <c r="R22" s="18"/>
      <c r="S22" s="18"/>
      <c r="T22" s="18"/>
      <c r="U22" s="18"/>
      <c r="V22" s="18"/>
      <c r="W22" s="34"/>
    </row>
    <row r="23" spans="1:23" x14ac:dyDescent="0.2">
      <c r="A23" s="497"/>
      <c r="B23" s="499"/>
      <c r="C23" s="501"/>
      <c r="D23" s="501"/>
      <c r="E23" s="503"/>
      <c r="F23" s="17">
        <v>22</v>
      </c>
      <c r="G23" s="18" t="s">
        <v>4220</v>
      </c>
      <c r="H23" s="18" t="s">
        <v>5410</v>
      </c>
      <c r="I23" s="80"/>
      <c r="J23" s="18" t="s">
        <v>44</v>
      </c>
      <c r="K23" s="19">
        <v>20</v>
      </c>
      <c r="L23" s="19"/>
      <c r="M23" s="20" t="s">
        <v>34</v>
      </c>
      <c r="N23" s="20" t="s">
        <v>34</v>
      </c>
      <c r="O23" s="18" t="s">
        <v>37</v>
      </c>
      <c r="P23" s="18"/>
      <c r="Q23" s="18"/>
      <c r="R23" s="18"/>
      <c r="S23" s="18"/>
      <c r="T23" s="18"/>
      <c r="U23" s="18"/>
      <c r="V23" s="18"/>
      <c r="W23" s="34"/>
    </row>
    <row r="24" spans="1:23" x14ac:dyDescent="0.2">
      <c r="A24" s="497"/>
      <c r="B24" s="499"/>
      <c r="C24" s="501"/>
      <c r="D24" s="501"/>
      <c r="E24" s="503"/>
      <c r="F24" s="17">
        <v>23</v>
      </c>
      <c r="G24" s="18" t="s">
        <v>3400</v>
      </c>
      <c r="H24" s="18" t="s">
        <v>5411</v>
      </c>
      <c r="I24" s="80"/>
      <c r="J24" s="18" t="s">
        <v>123</v>
      </c>
      <c r="K24" s="19"/>
      <c r="L24" s="19"/>
      <c r="M24" s="20" t="s">
        <v>34</v>
      </c>
      <c r="N24" s="20" t="s">
        <v>34</v>
      </c>
      <c r="O24" s="18" t="s">
        <v>124</v>
      </c>
      <c r="P24" s="18"/>
      <c r="Q24" s="18"/>
      <c r="R24" s="18"/>
      <c r="S24" s="18"/>
      <c r="T24" s="18"/>
      <c r="U24" s="18"/>
      <c r="V24" s="18"/>
      <c r="W24" s="34"/>
    </row>
    <row r="25" spans="1:23" x14ac:dyDescent="0.2">
      <c r="A25" s="497"/>
      <c r="B25" s="499"/>
      <c r="C25" s="501"/>
      <c r="D25" s="501"/>
      <c r="E25" s="503"/>
      <c r="F25" s="17">
        <v>24</v>
      </c>
      <c r="G25" s="18" t="s">
        <v>4014</v>
      </c>
      <c r="H25" s="18" t="s">
        <v>5412</v>
      </c>
      <c r="I25" s="80"/>
      <c r="J25" s="18" t="s">
        <v>44</v>
      </c>
      <c r="K25" s="19">
        <v>7</v>
      </c>
      <c r="L25" s="19"/>
      <c r="M25" s="20" t="s">
        <v>34</v>
      </c>
      <c r="N25" s="20" t="s">
        <v>34</v>
      </c>
      <c r="O25" s="18" t="s">
        <v>1055</v>
      </c>
      <c r="P25" s="18"/>
      <c r="Q25" s="18"/>
      <c r="R25" s="18"/>
      <c r="S25" s="18"/>
      <c r="T25" s="18"/>
      <c r="U25" s="18"/>
      <c r="V25" s="18"/>
      <c r="W25" s="34"/>
    </row>
    <row r="26" spans="1:23" x14ac:dyDescent="0.2">
      <c r="A26" s="497"/>
      <c r="B26" s="499"/>
      <c r="C26" s="501"/>
      <c r="D26" s="501"/>
      <c r="E26" s="503"/>
      <c r="F26" s="17">
        <v>25</v>
      </c>
      <c r="G26" s="18" t="s">
        <v>3972</v>
      </c>
      <c r="H26" s="18" t="s">
        <v>5413</v>
      </c>
      <c r="I26" s="80"/>
      <c r="J26" s="18" t="s">
        <v>44</v>
      </c>
      <c r="K26" s="19">
        <v>4</v>
      </c>
      <c r="L26" s="19"/>
      <c r="M26" s="20" t="s">
        <v>34</v>
      </c>
      <c r="N26" s="20" t="s">
        <v>34</v>
      </c>
      <c r="O26" s="18" t="s">
        <v>511</v>
      </c>
      <c r="P26" s="18"/>
      <c r="Q26" s="18"/>
      <c r="R26" s="18"/>
      <c r="S26" s="18"/>
      <c r="T26" s="18"/>
      <c r="U26" s="18"/>
      <c r="V26" s="18"/>
      <c r="W26" s="34"/>
    </row>
    <row r="27" spans="1:23" x14ac:dyDescent="0.2">
      <c r="A27" s="497"/>
      <c r="B27" s="499"/>
      <c r="C27" s="501"/>
      <c r="D27" s="501"/>
      <c r="E27" s="503"/>
      <c r="F27" s="17">
        <v>26</v>
      </c>
      <c r="G27" s="18" t="s">
        <v>2844</v>
      </c>
      <c r="H27" s="18" t="s">
        <v>5414</v>
      </c>
      <c r="I27" s="80"/>
      <c r="J27" s="18" t="s">
        <v>44</v>
      </c>
      <c r="K27" s="19">
        <v>4</v>
      </c>
      <c r="L27" s="19"/>
      <c r="M27" s="20" t="s">
        <v>34</v>
      </c>
      <c r="N27" s="20" t="s">
        <v>34</v>
      </c>
      <c r="O27" s="18" t="s">
        <v>511</v>
      </c>
      <c r="P27" s="18"/>
      <c r="Q27" s="18"/>
      <c r="R27" s="18"/>
      <c r="S27" s="18"/>
      <c r="T27" s="18"/>
      <c r="U27" s="18"/>
      <c r="V27" s="18"/>
      <c r="W27" s="34"/>
    </row>
    <row r="28" spans="1:23" x14ac:dyDescent="0.2">
      <c r="A28" s="497"/>
      <c r="B28" s="499"/>
      <c r="C28" s="501"/>
      <c r="D28" s="501"/>
      <c r="E28" s="503"/>
      <c r="F28" s="17">
        <v>27</v>
      </c>
      <c r="G28" s="18" t="s">
        <v>3722</v>
      </c>
      <c r="H28" s="18" t="s">
        <v>5415</v>
      </c>
      <c r="I28" s="80"/>
      <c r="J28" s="18" t="s">
        <v>32</v>
      </c>
      <c r="K28" s="19">
        <v>4</v>
      </c>
      <c r="L28" s="19"/>
      <c r="M28" s="20" t="s">
        <v>34</v>
      </c>
      <c r="N28" s="20" t="s">
        <v>34</v>
      </c>
      <c r="O28" s="18" t="s">
        <v>522</v>
      </c>
      <c r="P28" s="18"/>
      <c r="Q28" s="18"/>
      <c r="R28" s="18"/>
      <c r="S28" s="18"/>
      <c r="T28" s="18"/>
      <c r="U28" s="18"/>
      <c r="V28" s="18"/>
      <c r="W28" s="34"/>
    </row>
    <row r="29" spans="1:23" x14ac:dyDescent="0.2">
      <c r="A29" s="497"/>
      <c r="B29" s="499"/>
      <c r="C29" s="501"/>
      <c r="D29" s="501"/>
      <c r="E29" s="503"/>
      <c r="F29" s="17">
        <v>28</v>
      </c>
      <c r="G29" s="18" t="s">
        <v>1496</v>
      </c>
      <c r="H29" s="18" t="s">
        <v>5416</v>
      </c>
      <c r="I29" s="80"/>
      <c r="J29" s="18" t="s">
        <v>44</v>
      </c>
      <c r="K29" s="19">
        <v>20</v>
      </c>
      <c r="L29" s="19"/>
      <c r="M29" s="20" t="s">
        <v>34</v>
      </c>
      <c r="N29" s="20" t="s">
        <v>34</v>
      </c>
      <c r="O29" s="18" t="s">
        <v>37</v>
      </c>
      <c r="P29" s="18"/>
      <c r="Q29" s="18"/>
      <c r="R29" s="18"/>
      <c r="S29" s="18"/>
      <c r="T29" s="18"/>
      <c r="U29" s="18"/>
      <c r="V29" s="18"/>
      <c r="W29" s="34"/>
    </row>
    <row r="30" spans="1:23" x14ac:dyDescent="0.2">
      <c r="A30" s="497"/>
      <c r="B30" s="499"/>
      <c r="C30" s="501"/>
      <c r="D30" s="501"/>
      <c r="E30" s="503"/>
      <c r="F30" s="17">
        <v>29</v>
      </c>
      <c r="G30" s="18" t="s">
        <v>3724</v>
      </c>
      <c r="H30" s="18" t="s">
        <v>5417</v>
      </c>
      <c r="I30" s="80"/>
      <c r="J30" s="18" t="s">
        <v>32</v>
      </c>
      <c r="K30" s="19">
        <v>5</v>
      </c>
      <c r="L30" s="19"/>
      <c r="M30" s="20" t="s">
        <v>34</v>
      </c>
      <c r="N30" s="20" t="s">
        <v>34</v>
      </c>
      <c r="O30" s="18" t="s">
        <v>1364</v>
      </c>
      <c r="P30" s="18"/>
      <c r="Q30" s="18"/>
      <c r="R30" s="18"/>
      <c r="S30" s="18"/>
      <c r="T30" s="18"/>
      <c r="U30" s="18"/>
      <c r="V30" s="18"/>
      <c r="W30" s="34"/>
    </row>
    <row r="31" spans="1:23" x14ac:dyDescent="0.2">
      <c r="A31" s="497"/>
      <c r="B31" s="499"/>
      <c r="C31" s="501"/>
      <c r="D31" s="501"/>
      <c r="E31" s="503"/>
      <c r="F31" s="17">
        <v>30</v>
      </c>
      <c r="G31" s="18" t="s">
        <v>1500</v>
      </c>
      <c r="H31" s="18" t="s">
        <v>5418</v>
      </c>
      <c r="I31" s="80"/>
      <c r="J31" s="18" t="s">
        <v>44</v>
      </c>
      <c r="K31" s="19">
        <v>20</v>
      </c>
      <c r="L31" s="19"/>
      <c r="M31" s="20" t="s">
        <v>34</v>
      </c>
      <c r="N31" s="20" t="s">
        <v>34</v>
      </c>
      <c r="O31" s="18" t="s">
        <v>37</v>
      </c>
      <c r="P31" s="18"/>
      <c r="Q31" s="18"/>
      <c r="R31" s="18"/>
      <c r="S31" s="18"/>
      <c r="T31" s="18"/>
      <c r="U31" s="18"/>
      <c r="V31" s="18"/>
      <c r="W31" s="34"/>
    </row>
    <row r="32" spans="1:23" x14ac:dyDescent="0.2">
      <c r="A32" s="497"/>
      <c r="B32" s="499"/>
      <c r="C32" s="501"/>
      <c r="D32" s="501"/>
      <c r="E32" s="503"/>
      <c r="F32" s="17">
        <v>31</v>
      </c>
      <c r="G32" s="18" t="s">
        <v>3726</v>
      </c>
      <c r="H32" s="18" t="s">
        <v>5419</v>
      </c>
      <c r="I32" s="80"/>
      <c r="J32" s="18" t="s">
        <v>134</v>
      </c>
      <c r="K32" s="19">
        <v>1</v>
      </c>
      <c r="L32" s="19">
        <v>0</v>
      </c>
      <c r="M32" s="20" t="s">
        <v>34</v>
      </c>
      <c r="N32" s="20" t="s">
        <v>34</v>
      </c>
      <c r="O32" s="18" t="s">
        <v>183</v>
      </c>
      <c r="P32" s="18"/>
      <c r="Q32" s="18"/>
      <c r="R32" s="18"/>
      <c r="S32" s="18"/>
      <c r="T32" s="18"/>
      <c r="U32" s="18"/>
      <c r="V32" s="18"/>
      <c r="W32" s="34"/>
    </row>
    <row r="33" spans="1:23" x14ac:dyDescent="0.2">
      <c r="A33" s="497"/>
      <c r="B33" s="499"/>
      <c r="C33" s="501"/>
      <c r="D33" s="501"/>
      <c r="E33" s="503"/>
      <c r="F33" s="17">
        <v>32</v>
      </c>
      <c r="G33" s="18" t="s">
        <v>1504</v>
      </c>
      <c r="H33" s="18" t="s">
        <v>5420</v>
      </c>
      <c r="I33" s="80"/>
      <c r="J33" s="18" t="s">
        <v>134</v>
      </c>
      <c r="K33" s="19">
        <v>8</v>
      </c>
      <c r="L33" s="19">
        <v>0</v>
      </c>
      <c r="M33" s="20" t="s">
        <v>34</v>
      </c>
      <c r="N33" s="20" t="s">
        <v>34</v>
      </c>
      <c r="O33" s="18" t="s">
        <v>1579</v>
      </c>
      <c r="P33" s="18"/>
      <c r="Q33" s="18"/>
      <c r="R33" s="18"/>
      <c r="S33" s="18"/>
      <c r="T33" s="18"/>
      <c r="U33" s="18"/>
      <c r="V33" s="18"/>
      <c r="W33" s="34"/>
    </row>
    <row r="34" spans="1:23" x14ac:dyDescent="0.2">
      <c r="A34" s="497"/>
      <c r="B34" s="499"/>
      <c r="C34" s="501"/>
      <c r="D34" s="501"/>
      <c r="E34" s="503"/>
      <c r="F34" s="17">
        <v>33</v>
      </c>
      <c r="G34" s="18" t="s">
        <v>3729</v>
      </c>
      <c r="H34" s="18" t="s">
        <v>5421</v>
      </c>
      <c r="I34" s="80"/>
      <c r="J34" s="18" t="s">
        <v>44</v>
      </c>
      <c r="K34" s="19">
        <v>30</v>
      </c>
      <c r="L34" s="19"/>
      <c r="M34" s="20" t="s">
        <v>34</v>
      </c>
      <c r="N34" s="20" t="s">
        <v>34</v>
      </c>
      <c r="O34" s="18" t="s">
        <v>51</v>
      </c>
      <c r="P34" s="18"/>
      <c r="Q34" s="18"/>
      <c r="R34" s="18"/>
      <c r="S34" s="18"/>
      <c r="T34" s="18"/>
      <c r="U34" s="18"/>
      <c r="V34" s="18"/>
      <c r="W34" s="34"/>
    </row>
    <row r="35" spans="1:23" x14ac:dyDescent="0.2">
      <c r="A35" s="497"/>
      <c r="B35" s="499"/>
      <c r="C35" s="501"/>
      <c r="D35" s="501"/>
      <c r="E35" s="503"/>
      <c r="F35" s="17">
        <v>34</v>
      </c>
      <c r="G35" s="18" t="s">
        <v>4018</v>
      </c>
      <c r="H35" s="18" t="s">
        <v>5422</v>
      </c>
      <c r="I35" s="80"/>
      <c r="J35" s="18" t="s">
        <v>134</v>
      </c>
      <c r="K35" s="19">
        <v>11</v>
      </c>
      <c r="L35" s="19">
        <v>0</v>
      </c>
      <c r="M35" s="20" t="s">
        <v>34</v>
      </c>
      <c r="N35" s="20" t="s">
        <v>34</v>
      </c>
      <c r="O35" s="18" t="s">
        <v>137</v>
      </c>
      <c r="P35" s="18"/>
      <c r="Q35" s="18"/>
      <c r="R35" s="18"/>
      <c r="S35" s="18"/>
      <c r="T35" s="18"/>
      <c r="U35" s="18"/>
      <c r="V35" s="18"/>
      <c r="W35" s="34"/>
    </row>
    <row r="36" spans="1:23" x14ac:dyDescent="0.2">
      <c r="A36" s="497"/>
      <c r="B36" s="499"/>
      <c r="C36" s="501"/>
      <c r="D36" s="501"/>
      <c r="E36" s="503"/>
      <c r="F36" s="17">
        <v>35</v>
      </c>
      <c r="G36" s="18" t="s">
        <v>5423</v>
      </c>
      <c r="H36" s="18" t="s">
        <v>5424</v>
      </c>
      <c r="I36" s="80"/>
      <c r="J36" s="18" t="s">
        <v>134</v>
      </c>
      <c r="K36" s="19">
        <v>2</v>
      </c>
      <c r="L36" s="19">
        <v>0</v>
      </c>
      <c r="M36" s="20" t="s">
        <v>34</v>
      </c>
      <c r="N36" s="20" t="s">
        <v>34</v>
      </c>
      <c r="O36" s="18" t="s">
        <v>201</v>
      </c>
      <c r="P36" s="18"/>
      <c r="Q36" s="18"/>
      <c r="R36" s="18"/>
      <c r="S36" s="18"/>
      <c r="T36" s="18"/>
      <c r="U36" s="18"/>
      <c r="V36" s="18"/>
      <c r="W36" s="34"/>
    </row>
    <row r="37" spans="1:23" x14ac:dyDescent="0.2">
      <c r="A37" s="497"/>
      <c r="B37" s="499"/>
      <c r="C37" s="501"/>
      <c r="D37" s="501"/>
      <c r="E37" s="503"/>
      <c r="F37" s="17">
        <v>36</v>
      </c>
      <c r="G37" s="18" t="s">
        <v>5425</v>
      </c>
      <c r="H37" s="18" t="s">
        <v>5426</v>
      </c>
      <c r="I37" s="80"/>
      <c r="J37" s="18" t="s">
        <v>134</v>
      </c>
      <c r="K37" s="19">
        <v>4</v>
      </c>
      <c r="L37" s="19">
        <v>0</v>
      </c>
      <c r="M37" s="20" t="s">
        <v>34</v>
      </c>
      <c r="N37" s="20" t="s">
        <v>34</v>
      </c>
      <c r="O37" s="18" t="s">
        <v>5427</v>
      </c>
      <c r="P37" s="18"/>
      <c r="Q37" s="18"/>
      <c r="R37" s="18"/>
      <c r="S37" s="18"/>
      <c r="T37" s="18"/>
      <c r="U37" s="18"/>
      <c r="V37" s="18"/>
      <c r="W37" s="34"/>
    </row>
    <row r="38" spans="1:23" x14ac:dyDescent="0.2">
      <c r="A38" s="497"/>
      <c r="B38" s="499"/>
      <c r="C38" s="501"/>
      <c r="D38" s="501"/>
      <c r="E38" s="503"/>
      <c r="F38" s="17">
        <v>37</v>
      </c>
      <c r="G38" s="18" t="s">
        <v>5428</v>
      </c>
      <c r="H38" s="18" t="s">
        <v>5429</v>
      </c>
      <c r="I38" s="80"/>
      <c r="J38" s="18" t="s">
        <v>134</v>
      </c>
      <c r="K38" s="19">
        <v>4</v>
      </c>
      <c r="L38" s="19">
        <v>0</v>
      </c>
      <c r="M38" s="20" t="s">
        <v>34</v>
      </c>
      <c r="N38" s="20" t="s">
        <v>34</v>
      </c>
      <c r="O38" s="18" t="s">
        <v>5427</v>
      </c>
      <c r="P38" s="18"/>
      <c r="Q38" s="18"/>
      <c r="R38" s="18"/>
      <c r="S38" s="18"/>
      <c r="T38" s="18"/>
      <c r="U38" s="18"/>
      <c r="V38" s="18"/>
      <c r="W38" s="34"/>
    </row>
    <row r="39" spans="1:23" x14ac:dyDescent="0.2">
      <c r="A39" s="497"/>
      <c r="B39" s="499"/>
      <c r="C39" s="501"/>
      <c r="D39" s="501"/>
      <c r="E39" s="503"/>
      <c r="F39" s="17">
        <v>38</v>
      </c>
      <c r="G39" s="18" t="s">
        <v>3580</v>
      </c>
      <c r="H39" s="18" t="s">
        <v>5430</v>
      </c>
      <c r="I39" s="80"/>
      <c r="J39" s="18" t="s">
        <v>134</v>
      </c>
      <c r="K39" s="19">
        <v>8</v>
      </c>
      <c r="L39" s="19">
        <v>0</v>
      </c>
      <c r="M39" s="20" t="s">
        <v>34</v>
      </c>
      <c r="N39" s="20" t="s">
        <v>34</v>
      </c>
      <c r="O39" s="18" t="s">
        <v>1579</v>
      </c>
      <c r="P39" s="18"/>
      <c r="Q39" s="18"/>
      <c r="R39" s="18"/>
      <c r="S39" s="18"/>
      <c r="T39" s="18"/>
      <c r="U39" s="18"/>
      <c r="V39" s="18"/>
      <c r="W39" s="34"/>
    </row>
    <row r="40" spans="1:23" x14ac:dyDescent="0.2">
      <c r="A40" s="497"/>
      <c r="B40" s="499"/>
      <c r="C40" s="501"/>
      <c r="D40" s="501"/>
      <c r="E40" s="503"/>
      <c r="F40" s="17">
        <v>39</v>
      </c>
      <c r="G40" s="18" t="s">
        <v>5431</v>
      </c>
      <c r="H40" s="18" t="s">
        <v>5432</v>
      </c>
      <c r="I40" s="80"/>
      <c r="J40" s="18" t="s">
        <v>134</v>
      </c>
      <c r="K40" s="19">
        <v>11</v>
      </c>
      <c r="L40" s="19">
        <v>0</v>
      </c>
      <c r="M40" s="20" t="s">
        <v>34</v>
      </c>
      <c r="N40" s="20" t="s">
        <v>34</v>
      </c>
      <c r="O40" s="18" t="s">
        <v>137</v>
      </c>
      <c r="P40" s="18"/>
      <c r="Q40" s="18"/>
      <c r="R40" s="18"/>
      <c r="S40" s="18"/>
      <c r="T40" s="18"/>
      <c r="U40" s="18"/>
      <c r="V40" s="18"/>
      <c r="W40" s="34"/>
    </row>
    <row r="41" spans="1:23" x14ac:dyDescent="0.2">
      <c r="A41" s="497"/>
      <c r="B41" s="499"/>
      <c r="C41" s="501"/>
      <c r="D41" s="501"/>
      <c r="E41" s="503"/>
      <c r="F41" s="17">
        <v>40</v>
      </c>
      <c r="G41" s="18" t="s">
        <v>5433</v>
      </c>
      <c r="H41" s="18" t="s">
        <v>5434</v>
      </c>
      <c r="I41" s="80"/>
      <c r="J41" s="18" t="s">
        <v>134</v>
      </c>
      <c r="K41" s="19">
        <v>11</v>
      </c>
      <c r="L41" s="19">
        <v>0</v>
      </c>
      <c r="M41" s="20" t="s">
        <v>34</v>
      </c>
      <c r="N41" s="20" t="s">
        <v>34</v>
      </c>
      <c r="O41" s="18" t="s">
        <v>137</v>
      </c>
      <c r="P41" s="18"/>
      <c r="Q41" s="18"/>
      <c r="R41" s="18"/>
      <c r="S41" s="18"/>
      <c r="T41" s="18"/>
      <c r="U41" s="18"/>
      <c r="V41" s="18"/>
      <c r="W41" s="34"/>
    </row>
    <row r="42" spans="1:23" x14ac:dyDescent="0.2">
      <c r="A42" s="497"/>
      <c r="B42" s="499"/>
      <c r="C42" s="501"/>
      <c r="D42" s="501"/>
      <c r="E42" s="503"/>
      <c r="F42" s="17">
        <v>41</v>
      </c>
      <c r="G42" s="18" t="s">
        <v>5435</v>
      </c>
      <c r="H42" s="18" t="s">
        <v>5436</v>
      </c>
      <c r="I42" s="80"/>
      <c r="J42" s="18" t="s">
        <v>134</v>
      </c>
      <c r="K42" s="19">
        <v>11</v>
      </c>
      <c r="L42" s="19">
        <v>0</v>
      </c>
      <c r="M42" s="20" t="s">
        <v>34</v>
      </c>
      <c r="N42" s="20" t="s">
        <v>34</v>
      </c>
      <c r="O42" s="18" t="s">
        <v>137</v>
      </c>
      <c r="P42" s="18"/>
      <c r="Q42" s="18"/>
      <c r="R42" s="18"/>
      <c r="S42" s="18"/>
      <c r="T42" s="18"/>
      <c r="U42" s="18"/>
      <c r="V42" s="18"/>
      <c r="W42" s="34"/>
    </row>
    <row r="43" spans="1:23" x14ac:dyDescent="0.2">
      <c r="A43" s="497"/>
      <c r="B43" s="499"/>
      <c r="C43" s="501"/>
      <c r="D43" s="501"/>
      <c r="E43" s="503"/>
      <c r="F43" s="17">
        <v>42</v>
      </c>
      <c r="G43" s="18" t="s">
        <v>5437</v>
      </c>
      <c r="H43" s="18" t="s">
        <v>5438</v>
      </c>
      <c r="I43" s="80"/>
      <c r="J43" s="18" t="s">
        <v>134</v>
      </c>
      <c r="K43" s="19">
        <v>1</v>
      </c>
      <c r="L43" s="19">
        <v>0</v>
      </c>
      <c r="M43" s="20" t="s">
        <v>34</v>
      </c>
      <c r="N43" s="20" t="s">
        <v>34</v>
      </c>
      <c r="O43" s="18" t="s">
        <v>183</v>
      </c>
      <c r="P43" s="18"/>
      <c r="Q43" s="18"/>
      <c r="R43" s="18"/>
      <c r="S43" s="18"/>
      <c r="T43" s="18"/>
      <c r="U43" s="18"/>
      <c r="V43" s="18"/>
      <c r="W43" s="34"/>
    </row>
    <row r="44" spans="1:23" x14ac:dyDescent="0.2">
      <c r="A44" s="497"/>
      <c r="B44" s="499"/>
      <c r="C44" s="501"/>
      <c r="D44" s="501"/>
      <c r="E44" s="503"/>
      <c r="F44" s="17">
        <v>43</v>
      </c>
      <c r="G44" s="18" t="s">
        <v>5216</v>
      </c>
      <c r="H44" s="18" t="s">
        <v>5439</v>
      </c>
      <c r="I44" s="80"/>
      <c r="J44" s="18" t="s">
        <v>123</v>
      </c>
      <c r="K44" s="19"/>
      <c r="L44" s="19"/>
      <c r="M44" s="20" t="s">
        <v>34</v>
      </c>
      <c r="N44" s="20" t="s">
        <v>34</v>
      </c>
      <c r="O44" s="18" t="s">
        <v>124</v>
      </c>
      <c r="P44" s="18"/>
      <c r="Q44" s="18"/>
      <c r="R44" s="18"/>
      <c r="S44" s="18"/>
      <c r="T44" s="18"/>
      <c r="U44" s="18"/>
      <c r="V44" s="18"/>
      <c r="W44" s="34"/>
    </row>
    <row r="45" spans="1:23" x14ac:dyDescent="0.2">
      <c r="A45" s="497"/>
      <c r="B45" s="499"/>
      <c r="C45" s="501"/>
      <c r="D45" s="501"/>
      <c r="E45" s="503"/>
      <c r="F45" s="17">
        <v>44</v>
      </c>
      <c r="G45" s="18" t="s">
        <v>3639</v>
      </c>
      <c r="H45" s="18" t="s">
        <v>5440</v>
      </c>
      <c r="I45" s="80"/>
      <c r="J45" s="18" t="s">
        <v>123</v>
      </c>
      <c r="K45" s="19"/>
      <c r="L45" s="19"/>
      <c r="M45" s="20" t="s">
        <v>34</v>
      </c>
      <c r="N45" s="20" t="s">
        <v>34</v>
      </c>
      <c r="O45" s="18" t="s">
        <v>124</v>
      </c>
      <c r="P45" s="18"/>
      <c r="Q45" s="18"/>
      <c r="R45" s="18"/>
      <c r="S45" s="18"/>
      <c r="T45" s="18"/>
      <c r="U45" s="18"/>
      <c r="V45" s="18"/>
      <c r="W45" s="34"/>
    </row>
    <row r="46" spans="1:23" x14ac:dyDescent="0.2">
      <c r="A46" s="497"/>
      <c r="B46" s="499"/>
      <c r="C46" s="501"/>
      <c r="D46" s="501"/>
      <c r="E46" s="503"/>
      <c r="F46" s="17">
        <v>45</v>
      </c>
      <c r="G46" s="18" t="s">
        <v>3641</v>
      </c>
      <c r="H46" s="18" t="s">
        <v>5441</v>
      </c>
      <c r="I46" s="80"/>
      <c r="J46" s="18" t="s">
        <v>123</v>
      </c>
      <c r="K46" s="19"/>
      <c r="L46" s="19"/>
      <c r="M46" s="20" t="s">
        <v>34</v>
      </c>
      <c r="N46" s="20" t="s">
        <v>34</v>
      </c>
      <c r="O46" s="18" t="s">
        <v>124</v>
      </c>
      <c r="P46" s="18"/>
      <c r="Q46" s="18"/>
      <c r="R46" s="18"/>
      <c r="S46" s="18"/>
      <c r="T46" s="18"/>
      <c r="U46" s="18"/>
      <c r="V46" s="18"/>
      <c r="W46" s="34"/>
    </row>
    <row r="47" spans="1:23" x14ac:dyDescent="0.2">
      <c r="A47" s="497"/>
      <c r="B47" s="499"/>
      <c r="C47" s="501"/>
      <c r="D47" s="501"/>
      <c r="E47" s="503"/>
      <c r="F47" s="17">
        <v>46</v>
      </c>
      <c r="G47" s="18" t="s">
        <v>3607</v>
      </c>
      <c r="H47" s="18" t="s">
        <v>5442</v>
      </c>
      <c r="I47" s="80"/>
      <c r="J47" s="18" t="s">
        <v>44</v>
      </c>
      <c r="K47" s="19">
        <v>8</v>
      </c>
      <c r="L47" s="19"/>
      <c r="M47" s="20" t="s">
        <v>34</v>
      </c>
      <c r="N47" s="20" t="s">
        <v>34</v>
      </c>
      <c r="O47" s="18" t="s">
        <v>65</v>
      </c>
      <c r="P47" s="18"/>
      <c r="Q47" s="18"/>
      <c r="R47" s="18"/>
      <c r="S47" s="18"/>
      <c r="T47" s="18"/>
      <c r="U47" s="18"/>
      <c r="V47" s="18"/>
      <c r="W47" s="34"/>
    </row>
    <row r="48" spans="1:23" x14ac:dyDescent="0.2">
      <c r="A48" s="519"/>
      <c r="B48" s="520"/>
      <c r="C48" s="521"/>
      <c r="D48" s="521"/>
      <c r="E48" s="522"/>
      <c r="F48" s="81">
        <v>47</v>
      </c>
      <c r="G48" s="25" t="s">
        <v>3609</v>
      </c>
      <c r="H48" s="25" t="s">
        <v>5443</v>
      </c>
      <c r="I48" s="82"/>
      <c r="J48" s="25" t="s">
        <v>44</v>
      </c>
      <c r="K48" s="83">
        <v>20</v>
      </c>
      <c r="L48" s="83"/>
      <c r="M48" s="24" t="s">
        <v>34</v>
      </c>
      <c r="N48" s="24" t="s">
        <v>34</v>
      </c>
      <c r="O48" s="18" t="s">
        <v>37</v>
      </c>
      <c r="P48" s="18"/>
      <c r="Q48" s="18"/>
      <c r="R48" s="18"/>
      <c r="S48" s="18"/>
      <c r="T48" s="18"/>
      <c r="U48" s="18"/>
      <c r="V48" s="18"/>
      <c r="W48" s="34"/>
    </row>
    <row r="49" spans="1:23" x14ac:dyDescent="0.2">
      <c r="A49" s="512" t="s">
        <v>5444</v>
      </c>
      <c r="B49" s="513" t="s">
        <v>5365</v>
      </c>
      <c r="C49" s="514"/>
      <c r="D49" s="514"/>
      <c r="E49" s="515">
        <v>16777215</v>
      </c>
      <c r="F49" s="54">
        <v>1</v>
      </c>
      <c r="G49" s="55" t="s">
        <v>4168</v>
      </c>
      <c r="H49" s="55" t="s">
        <v>5445</v>
      </c>
      <c r="I49" s="122"/>
      <c r="J49" s="55" t="s">
        <v>32</v>
      </c>
      <c r="K49" s="56">
        <v>6</v>
      </c>
      <c r="L49" s="56"/>
      <c r="M49" s="57" t="s">
        <v>34</v>
      </c>
      <c r="N49" s="57" t="s">
        <v>34</v>
      </c>
      <c r="O49" s="55" t="s">
        <v>45</v>
      </c>
      <c r="P49" s="55"/>
      <c r="Q49" s="55"/>
      <c r="R49" s="55"/>
      <c r="S49" s="55"/>
      <c r="T49" s="55"/>
      <c r="U49" s="55"/>
      <c r="V49" s="55"/>
      <c r="W49" s="123"/>
    </row>
    <row r="50" spans="1:23" x14ac:dyDescent="0.2">
      <c r="A50" s="497"/>
      <c r="B50" s="499"/>
      <c r="C50" s="501"/>
      <c r="D50" s="501"/>
      <c r="E50" s="503"/>
      <c r="F50" s="17">
        <v>2</v>
      </c>
      <c r="G50" s="18" t="s">
        <v>3337</v>
      </c>
      <c r="H50" s="18" t="s">
        <v>5446</v>
      </c>
      <c r="I50" s="80"/>
      <c r="J50" s="18" t="s">
        <v>32</v>
      </c>
      <c r="K50" s="19">
        <v>8</v>
      </c>
      <c r="L50" s="19"/>
      <c r="M50" s="20" t="s">
        <v>34</v>
      </c>
      <c r="N50" s="20" t="s">
        <v>34</v>
      </c>
      <c r="O50" s="18" t="s">
        <v>40</v>
      </c>
      <c r="P50" s="18"/>
      <c r="Q50" s="18"/>
      <c r="R50" s="18"/>
      <c r="S50" s="18"/>
      <c r="T50" s="18"/>
      <c r="U50" s="18"/>
      <c r="V50" s="18"/>
      <c r="W50" s="34"/>
    </row>
    <row r="51" spans="1:23" x14ac:dyDescent="0.2">
      <c r="A51" s="497"/>
      <c r="B51" s="499"/>
      <c r="C51" s="501"/>
      <c r="D51" s="501"/>
      <c r="E51" s="503"/>
      <c r="F51" s="17">
        <v>3</v>
      </c>
      <c r="G51" s="18" t="s">
        <v>5382</v>
      </c>
      <c r="H51" s="18" t="s">
        <v>5447</v>
      </c>
      <c r="I51" s="80"/>
      <c r="J51" s="18" t="s">
        <v>32</v>
      </c>
      <c r="K51" s="19">
        <v>1</v>
      </c>
      <c r="L51" s="19"/>
      <c r="M51" s="20" t="s">
        <v>34</v>
      </c>
      <c r="N51" s="20" t="s">
        <v>34</v>
      </c>
      <c r="O51" s="18" t="s">
        <v>35</v>
      </c>
      <c r="P51" s="18"/>
      <c r="Q51" s="18"/>
      <c r="R51" s="18"/>
      <c r="S51" s="18"/>
      <c r="T51" s="18"/>
      <c r="U51" s="18"/>
      <c r="V51" s="18"/>
      <c r="W51" s="34"/>
    </row>
    <row r="52" spans="1:23" x14ac:dyDescent="0.2">
      <c r="A52" s="497"/>
      <c r="B52" s="499"/>
      <c r="C52" s="501"/>
      <c r="D52" s="501"/>
      <c r="E52" s="503"/>
      <c r="F52" s="17">
        <v>4</v>
      </c>
      <c r="G52" s="18" t="s">
        <v>3796</v>
      </c>
      <c r="H52" s="18" t="s">
        <v>5448</v>
      </c>
      <c r="I52" s="80"/>
      <c r="J52" s="18" t="s">
        <v>32</v>
      </c>
      <c r="K52" s="19">
        <v>1</v>
      </c>
      <c r="L52" s="19"/>
      <c r="M52" s="20" t="s">
        <v>34</v>
      </c>
      <c r="N52" s="20" t="s">
        <v>34</v>
      </c>
      <c r="O52" s="18" t="s">
        <v>35</v>
      </c>
      <c r="P52" s="18"/>
      <c r="Q52" s="18"/>
      <c r="R52" s="18"/>
      <c r="S52" s="18"/>
      <c r="T52" s="18"/>
      <c r="U52" s="18"/>
      <c r="V52" s="18"/>
      <c r="W52" s="34"/>
    </row>
    <row r="53" spans="1:23" x14ac:dyDescent="0.2">
      <c r="A53" s="497"/>
      <c r="B53" s="499"/>
      <c r="C53" s="501"/>
      <c r="D53" s="501"/>
      <c r="E53" s="503"/>
      <c r="F53" s="17">
        <v>5</v>
      </c>
      <c r="G53" s="18" t="s">
        <v>4175</v>
      </c>
      <c r="H53" s="18" t="s">
        <v>5449</v>
      </c>
      <c r="I53" s="80"/>
      <c r="J53" s="18" t="s">
        <v>32</v>
      </c>
      <c r="K53" s="19">
        <v>1</v>
      </c>
      <c r="L53" s="19"/>
      <c r="M53" s="20" t="s">
        <v>34</v>
      </c>
      <c r="N53" s="20" t="s">
        <v>34</v>
      </c>
      <c r="O53" s="18" t="s">
        <v>35</v>
      </c>
      <c r="P53" s="18"/>
      <c r="Q53" s="18"/>
      <c r="R53" s="18"/>
      <c r="S53" s="18"/>
      <c r="T53" s="18"/>
      <c r="U53" s="18"/>
      <c r="V53" s="18"/>
      <c r="W53" s="34"/>
    </row>
    <row r="54" spans="1:23" x14ac:dyDescent="0.2">
      <c r="A54" s="497"/>
      <c r="B54" s="499"/>
      <c r="C54" s="501"/>
      <c r="D54" s="501"/>
      <c r="E54" s="503"/>
      <c r="F54" s="17">
        <v>6</v>
      </c>
      <c r="G54" s="18" t="s">
        <v>4177</v>
      </c>
      <c r="H54" s="18" t="s">
        <v>5450</v>
      </c>
      <c r="I54" s="80"/>
      <c r="J54" s="18" t="s">
        <v>134</v>
      </c>
      <c r="K54" s="19">
        <v>3</v>
      </c>
      <c r="L54" s="19">
        <v>0</v>
      </c>
      <c r="M54" s="20" t="s">
        <v>34</v>
      </c>
      <c r="N54" s="20" t="s">
        <v>34</v>
      </c>
      <c r="O54" s="18" t="s">
        <v>135</v>
      </c>
      <c r="P54" s="18"/>
      <c r="Q54" s="18"/>
      <c r="R54" s="18"/>
      <c r="S54" s="18"/>
      <c r="T54" s="18"/>
      <c r="U54" s="18"/>
      <c r="V54" s="18"/>
      <c r="W54" s="34"/>
    </row>
    <row r="55" spans="1:23" x14ac:dyDescent="0.2">
      <c r="A55" s="497"/>
      <c r="B55" s="499"/>
      <c r="C55" s="501"/>
      <c r="D55" s="501"/>
      <c r="E55" s="503"/>
      <c r="F55" s="17">
        <v>7</v>
      </c>
      <c r="G55" s="18" t="s">
        <v>4179</v>
      </c>
      <c r="H55" s="18" t="s">
        <v>5451</v>
      </c>
      <c r="I55" s="80"/>
      <c r="J55" s="18" t="s">
        <v>32</v>
      </c>
      <c r="K55" s="19">
        <v>1</v>
      </c>
      <c r="L55" s="19"/>
      <c r="M55" s="20" t="s">
        <v>34</v>
      </c>
      <c r="N55" s="20" t="s">
        <v>34</v>
      </c>
      <c r="O55" s="18" t="s">
        <v>35</v>
      </c>
      <c r="P55" s="18"/>
      <c r="Q55" s="18"/>
      <c r="R55" s="18"/>
      <c r="S55" s="18"/>
      <c r="T55" s="18"/>
      <c r="U55" s="18"/>
      <c r="V55" s="18"/>
      <c r="W55" s="34"/>
    </row>
    <row r="56" spans="1:23" x14ac:dyDescent="0.2">
      <c r="A56" s="497"/>
      <c r="B56" s="499"/>
      <c r="C56" s="501"/>
      <c r="D56" s="501"/>
      <c r="E56" s="503"/>
      <c r="F56" s="17">
        <v>8</v>
      </c>
      <c r="G56" s="18" t="s">
        <v>4181</v>
      </c>
      <c r="H56" s="18" t="s">
        <v>5452</v>
      </c>
      <c r="I56" s="80"/>
      <c r="J56" s="18" t="s">
        <v>32</v>
      </c>
      <c r="K56" s="19">
        <v>1</v>
      </c>
      <c r="L56" s="19"/>
      <c r="M56" s="20" t="s">
        <v>34</v>
      </c>
      <c r="N56" s="20" t="s">
        <v>34</v>
      </c>
      <c r="O56" s="18" t="s">
        <v>35</v>
      </c>
      <c r="P56" s="18"/>
      <c r="Q56" s="18"/>
      <c r="R56" s="18"/>
      <c r="S56" s="18"/>
      <c r="T56" s="18"/>
      <c r="U56" s="18"/>
      <c r="V56" s="18"/>
      <c r="W56" s="34"/>
    </row>
    <row r="57" spans="1:23" x14ac:dyDescent="0.2">
      <c r="A57" s="497"/>
      <c r="B57" s="499"/>
      <c r="C57" s="501"/>
      <c r="D57" s="501"/>
      <c r="E57" s="503"/>
      <c r="F57" s="17">
        <v>9</v>
      </c>
      <c r="G57" s="18" t="s">
        <v>4183</v>
      </c>
      <c r="H57" s="18" t="s">
        <v>5453</v>
      </c>
      <c r="I57" s="80"/>
      <c r="J57" s="18" t="s">
        <v>32</v>
      </c>
      <c r="K57" s="19">
        <v>1</v>
      </c>
      <c r="L57" s="19"/>
      <c r="M57" s="20" t="s">
        <v>34</v>
      </c>
      <c r="N57" s="20" t="s">
        <v>34</v>
      </c>
      <c r="O57" s="18" t="s">
        <v>35</v>
      </c>
      <c r="P57" s="18"/>
      <c r="Q57" s="18"/>
      <c r="R57" s="18"/>
      <c r="S57" s="18"/>
      <c r="T57" s="18"/>
      <c r="U57" s="18"/>
      <c r="V57" s="18"/>
      <c r="W57" s="34"/>
    </row>
    <row r="58" spans="1:23" x14ac:dyDescent="0.2">
      <c r="A58" s="497"/>
      <c r="B58" s="499"/>
      <c r="C58" s="501"/>
      <c r="D58" s="501"/>
      <c r="E58" s="503"/>
      <c r="F58" s="17">
        <v>10</v>
      </c>
      <c r="G58" s="18" t="s">
        <v>4185</v>
      </c>
      <c r="H58" s="18" t="s">
        <v>5454</v>
      </c>
      <c r="I58" s="80"/>
      <c r="J58" s="18" t="s">
        <v>32</v>
      </c>
      <c r="K58" s="19">
        <v>1</v>
      </c>
      <c r="L58" s="19"/>
      <c r="M58" s="20" t="s">
        <v>34</v>
      </c>
      <c r="N58" s="20" t="s">
        <v>34</v>
      </c>
      <c r="O58" s="18" t="s">
        <v>35</v>
      </c>
      <c r="P58" s="18"/>
      <c r="Q58" s="18"/>
      <c r="R58" s="18"/>
      <c r="S58" s="18"/>
      <c r="T58" s="18"/>
      <c r="U58" s="18"/>
      <c r="V58" s="18"/>
      <c r="W58" s="34"/>
    </row>
    <row r="59" spans="1:23" x14ac:dyDescent="0.2">
      <c r="A59" s="497"/>
      <c r="B59" s="499"/>
      <c r="C59" s="501"/>
      <c r="D59" s="501"/>
      <c r="E59" s="503"/>
      <c r="F59" s="17">
        <v>11</v>
      </c>
      <c r="G59" s="18" t="s">
        <v>5455</v>
      </c>
      <c r="H59" s="18" t="s">
        <v>5456</v>
      </c>
      <c r="I59" s="80"/>
      <c r="J59" s="18" t="s">
        <v>32</v>
      </c>
      <c r="K59" s="19">
        <v>1</v>
      </c>
      <c r="L59" s="19"/>
      <c r="M59" s="20" t="s">
        <v>34</v>
      </c>
      <c r="N59" s="20" t="s">
        <v>34</v>
      </c>
      <c r="O59" s="18" t="s">
        <v>35</v>
      </c>
      <c r="P59" s="18"/>
      <c r="Q59" s="18"/>
      <c r="R59" s="18"/>
      <c r="S59" s="18"/>
      <c r="T59" s="18"/>
      <c r="U59" s="18"/>
      <c r="V59" s="18"/>
      <c r="W59" s="34"/>
    </row>
    <row r="60" spans="1:23" x14ac:dyDescent="0.2">
      <c r="A60" s="497"/>
      <c r="B60" s="499"/>
      <c r="C60" s="501"/>
      <c r="D60" s="501"/>
      <c r="E60" s="503"/>
      <c r="F60" s="17">
        <v>12</v>
      </c>
      <c r="G60" s="18" t="s">
        <v>5397</v>
      </c>
      <c r="H60" s="18" t="s">
        <v>5457</v>
      </c>
      <c r="I60" s="80"/>
      <c r="J60" s="18" t="s">
        <v>32</v>
      </c>
      <c r="K60" s="19">
        <v>1</v>
      </c>
      <c r="L60" s="19"/>
      <c r="M60" s="20" t="s">
        <v>34</v>
      </c>
      <c r="N60" s="20" t="s">
        <v>34</v>
      </c>
      <c r="O60" s="18" t="s">
        <v>35</v>
      </c>
      <c r="P60" s="18"/>
      <c r="Q60" s="18"/>
      <c r="R60" s="18"/>
      <c r="S60" s="18"/>
      <c r="T60" s="18"/>
      <c r="U60" s="18"/>
      <c r="V60" s="18"/>
      <c r="W60" s="34"/>
    </row>
    <row r="61" spans="1:23" x14ac:dyDescent="0.2">
      <c r="A61" s="497"/>
      <c r="B61" s="499"/>
      <c r="C61" s="501"/>
      <c r="D61" s="501"/>
      <c r="E61" s="503"/>
      <c r="F61" s="17">
        <v>13</v>
      </c>
      <c r="G61" s="18" t="s">
        <v>4191</v>
      </c>
      <c r="H61" s="18" t="s">
        <v>5458</v>
      </c>
      <c r="I61" s="80"/>
      <c r="J61" s="18" t="s">
        <v>32</v>
      </c>
      <c r="K61" s="19">
        <v>4</v>
      </c>
      <c r="L61" s="19"/>
      <c r="M61" s="20" t="s">
        <v>34</v>
      </c>
      <c r="N61" s="20" t="s">
        <v>34</v>
      </c>
      <c r="O61" s="18" t="s">
        <v>522</v>
      </c>
      <c r="P61" s="18"/>
      <c r="Q61" s="18"/>
      <c r="R61" s="18"/>
      <c r="S61" s="18"/>
      <c r="T61" s="18"/>
      <c r="U61" s="18"/>
      <c r="V61" s="18"/>
      <c r="W61" s="34"/>
    </row>
    <row r="62" spans="1:23" x14ac:dyDescent="0.2">
      <c r="A62" s="497"/>
      <c r="B62" s="499"/>
      <c r="C62" s="501"/>
      <c r="D62" s="501"/>
      <c r="E62" s="503"/>
      <c r="F62" s="17">
        <v>14</v>
      </c>
      <c r="G62" s="18" t="s">
        <v>4357</v>
      </c>
      <c r="H62" s="18" t="s">
        <v>5459</v>
      </c>
      <c r="I62" s="80"/>
      <c r="J62" s="18" t="s">
        <v>32</v>
      </c>
      <c r="K62" s="19">
        <v>1</v>
      </c>
      <c r="L62" s="19"/>
      <c r="M62" s="20" t="s">
        <v>34</v>
      </c>
      <c r="N62" s="20" t="s">
        <v>34</v>
      </c>
      <c r="O62" s="18" t="s">
        <v>35</v>
      </c>
      <c r="P62" s="18"/>
      <c r="Q62" s="18"/>
      <c r="R62" s="18"/>
      <c r="S62" s="18"/>
      <c r="T62" s="18"/>
      <c r="U62" s="18"/>
      <c r="V62" s="18"/>
      <c r="W62" s="34"/>
    </row>
    <row r="63" spans="1:23" x14ac:dyDescent="0.2">
      <c r="A63" s="497"/>
      <c r="B63" s="499"/>
      <c r="C63" s="501"/>
      <c r="D63" s="501"/>
      <c r="E63" s="503"/>
      <c r="F63" s="17">
        <v>15</v>
      </c>
      <c r="G63" s="18" t="s">
        <v>4359</v>
      </c>
      <c r="H63" s="18" t="s">
        <v>5460</v>
      </c>
      <c r="I63" s="80"/>
      <c r="J63" s="18" t="s">
        <v>32</v>
      </c>
      <c r="K63" s="19">
        <v>1</v>
      </c>
      <c r="L63" s="19"/>
      <c r="M63" s="20" t="s">
        <v>34</v>
      </c>
      <c r="N63" s="20" t="s">
        <v>34</v>
      </c>
      <c r="O63" s="18" t="s">
        <v>35</v>
      </c>
      <c r="P63" s="18"/>
      <c r="Q63" s="18"/>
      <c r="R63" s="18"/>
      <c r="S63" s="18"/>
      <c r="T63" s="18"/>
      <c r="U63" s="18"/>
      <c r="V63" s="18"/>
      <c r="W63" s="34"/>
    </row>
    <row r="64" spans="1:23" x14ac:dyDescent="0.2">
      <c r="A64" s="497"/>
      <c r="B64" s="499"/>
      <c r="C64" s="501"/>
      <c r="D64" s="501"/>
      <c r="E64" s="503"/>
      <c r="F64" s="17">
        <v>16</v>
      </c>
      <c r="G64" s="18" t="s">
        <v>4197</v>
      </c>
      <c r="H64" s="18" t="s">
        <v>5461</v>
      </c>
      <c r="I64" s="80"/>
      <c r="J64" s="18" t="s">
        <v>32</v>
      </c>
      <c r="K64" s="19">
        <v>2</v>
      </c>
      <c r="L64" s="19"/>
      <c r="M64" s="20" t="s">
        <v>34</v>
      </c>
      <c r="N64" s="20" t="s">
        <v>34</v>
      </c>
      <c r="O64" s="18" t="s">
        <v>42</v>
      </c>
      <c r="P64" s="18"/>
      <c r="Q64" s="18"/>
      <c r="R64" s="18"/>
      <c r="S64" s="18"/>
      <c r="T64" s="18"/>
      <c r="U64" s="18"/>
      <c r="V64" s="18"/>
      <c r="W64" s="34"/>
    </row>
    <row r="65" spans="1:23" x14ac:dyDescent="0.2">
      <c r="A65" s="497"/>
      <c r="B65" s="499"/>
      <c r="C65" s="501"/>
      <c r="D65" s="501"/>
      <c r="E65" s="503"/>
      <c r="F65" s="17">
        <v>17</v>
      </c>
      <c r="G65" s="18" t="s">
        <v>4362</v>
      </c>
      <c r="H65" s="18" t="s">
        <v>5462</v>
      </c>
      <c r="I65" s="80"/>
      <c r="J65" s="18" t="s">
        <v>32</v>
      </c>
      <c r="K65" s="19">
        <v>1</v>
      </c>
      <c r="L65" s="19"/>
      <c r="M65" s="20" t="s">
        <v>34</v>
      </c>
      <c r="N65" s="20" t="s">
        <v>34</v>
      </c>
      <c r="O65" s="18" t="s">
        <v>35</v>
      </c>
      <c r="P65" s="18"/>
      <c r="Q65" s="18"/>
      <c r="R65" s="18"/>
      <c r="S65" s="18"/>
      <c r="T65" s="18"/>
      <c r="U65" s="18"/>
      <c r="V65" s="18"/>
      <c r="W65" s="34"/>
    </row>
    <row r="66" spans="1:23" x14ac:dyDescent="0.2">
      <c r="A66" s="497"/>
      <c r="B66" s="499"/>
      <c r="C66" s="501"/>
      <c r="D66" s="501"/>
      <c r="E66" s="503"/>
      <c r="F66" s="17">
        <v>18</v>
      </c>
      <c r="G66" s="18" t="s">
        <v>4201</v>
      </c>
      <c r="H66" s="18" t="s">
        <v>5463</v>
      </c>
      <c r="I66" s="80"/>
      <c r="J66" s="18" t="s">
        <v>32</v>
      </c>
      <c r="K66" s="19">
        <v>2</v>
      </c>
      <c r="L66" s="19"/>
      <c r="M66" s="20" t="s">
        <v>34</v>
      </c>
      <c r="N66" s="20" t="s">
        <v>34</v>
      </c>
      <c r="O66" s="18" t="s">
        <v>42</v>
      </c>
      <c r="P66" s="18"/>
      <c r="Q66" s="18"/>
      <c r="R66" s="18"/>
      <c r="S66" s="18"/>
      <c r="T66" s="18"/>
      <c r="U66" s="18"/>
      <c r="V66" s="18"/>
      <c r="W66" s="34"/>
    </row>
    <row r="67" spans="1:23" x14ac:dyDescent="0.2">
      <c r="A67" s="497"/>
      <c r="B67" s="499"/>
      <c r="C67" s="501"/>
      <c r="D67" s="501"/>
      <c r="E67" s="503"/>
      <c r="F67" s="17">
        <v>19</v>
      </c>
      <c r="G67" s="18" t="s">
        <v>4007</v>
      </c>
      <c r="H67" s="18" t="s">
        <v>5464</v>
      </c>
      <c r="I67" s="80"/>
      <c r="J67" s="18" t="s">
        <v>134</v>
      </c>
      <c r="K67" s="19">
        <v>2</v>
      </c>
      <c r="L67" s="19">
        <v>0</v>
      </c>
      <c r="M67" s="20" t="s">
        <v>34</v>
      </c>
      <c r="N67" s="20" t="s">
        <v>34</v>
      </c>
      <c r="O67" s="18" t="s">
        <v>201</v>
      </c>
      <c r="P67" s="18"/>
      <c r="Q67" s="18"/>
      <c r="R67" s="18"/>
      <c r="S67" s="18"/>
      <c r="T67" s="18"/>
      <c r="U67" s="18"/>
      <c r="V67" s="18"/>
      <c r="W67" s="34"/>
    </row>
    <row r="68" spans="1:23" x14ac:dyDescent="0.2">
      <c r="A68" s="497"/>
      <c r="B68" s="499"/>
      <c r="C68" s="501"/>
      <c r="D68" s="501"/>
      <c r="E68" s="503"/>
      <c r="F68" s="17">
        <v>20</v>
      </c>
      <c r="G68" s="18" t="s">
        <v>5407</v>
      </c>
      <c r="H68" s="18" t="s">
        <v>5465</v>
      </c>
      <c r="I68" s="80"/>
      <c r="J68" s="18" t="s">
        <v>44</v>
      </c>
      <c r="K68" s="19">
        <v>8</v>
      </c>
      <c r="L68" s="19"/>
      <c r="M68" s="20" t="s">
        <v>34</v>
      </c>
      <c r="N68" s="20" t="s">
        <v>34</v>
      </c>
      <c r="O68" s="18" t="s">
        <v>65</v>
      </c>
      <c r="P68" s="18"/>
      <c r="Q68" s="18"/>
      <c r="R68" s="18"/>
      <c r="S68" s="18"/>
      <c r="T68" s="18"/>
      <c r="U68" s="18"/>
      <c r="V68" s="18"/>
      <c r="W68" s="34"/>
    </row>
    <row r="69" spans="1:23" x14ac:dyDescent="0.2">
      <c r="A69" s="497"/>
      <c r="B69" s="499"/>
      <c r="C69" s="501"/>
      <c r="D69" s="501"/>
      <c r="E69" s="503"/>
      <c r="F69" s="17">
        <v>21</v>
      </c>
      <c r="G69" s="18" t="s">
        <v>5466</v>
      </c>
      <c r="H69" s="18" t="s">
        <v>5467</v>
      </c>
      <c r="I69" s="80"/>
      <c r="J69" s="18" t="s">
        <v>32</v>
      </c>
      <c r="K69" s="19">
        <v>8</v>
      </c>
      <c r="L69" s="19"/>
      <c r="M69" s="20" t="s">
        <v>33</v>
      </c>
      <c r="N69" s="20" t="s">
        <v>34</v>
      </c>
      <c r="O69" s="18" t="s">
        <v>40</v>
      </c>
      <c r="P69" s="18"/>
      <c r="Q69" s="18"/>
      <c r="R69" s="18"/>
      <c r="S69" s="18"/>
      <c r="T69" s="18"/>
      <c r="U69" s="18"/>
      <c r="V69" s="18"/>
      <c r="W69" s="34"/>
    </row>
    <row r="70" spans="1:23" x14ac:dyDescent="0.2">
      <c r="A70" s="497"/>
      <c r="B70" s="499"/>
      <c r="C70" s="501"/>
      <c r="D70" s="501"/>
      <c r="E70" s="503"/>
      <c r="F70" s="17">
        <v>22</v>
      </c>
      <c r="G70" s="18" t="s">
        <v>3343</v>
      </c>
      <c r="H70" s="18" t="s">
        <v>5468</v>
      </c>
      <c r="I70" s="80"/>
      <c r="J70" s="18" t="s">
        <v>32</v>
      </c>
      <c r="K70" s="19">
        <v>2</v>
      </c>
      <c r="L70" s="19"/>
      <c r="M70" s="20" t="s">
        <v>34</v>
      </c>
      <c r="N70" s="20" t="s">
        <v>34</v>
      </c>
      <c r="O70" s="18" t="s">
        <v>42</v>
      </c>
      <c r="P70" s="18"/>
      <c r="Q70" s="18"/>
      <c r="R70" s="18"/>
      <c r="S70" s="18"/>
      <c r="T70" s="18"/>
      <c r="U70" s="18"/>
      <c r="V70" s="18"/>
      <c r="W70" s="34"/>
    </row>
    <row r="71" spans="1:23" x14ac:dyDescent="0.2">
      <c r="A71" s="497"/>
      <c r="B71" s="499"/>
      <c r="C71" s="501"/>
      <c r="D71" s="501"/>
      <c r="E71" s="503"/>
      <c r="F71" s="17">
        <v>23</v>
      </c>
      <c r="G71" s="18" t="s">
        <v>3341</v>
      </c>
      <c r="H71" s="18" t="s">
        <v>5469</v>
      </c>
      <c r="I71" s="80"/>
      <c r="J71" s="18" t="s">
        <v>32</v>
      </c>
      <c r="K71" s="19">
        <v>2</v>
      </c>
      <c r="L71" s="19"/>
      <c r="M71" s="20" t="s">
        <v>34</v>
      </c>
      <c r="N71" s="20" t="s">
        <v>34</v>
      </c>
      <c r="O71" s="18" t="s">
        <v>42</v>
      </c>
      <c r="P71" s="18"/>
      <c r="Q71" s="18"/>
      <c r="R71" s="18"/>
      <c r="S71" s="18"/>
      <c r="T71" s="18"/>
      <c r="U71" s="18"/>
      <c r="V71" s="18"/>
      <c r="W71" s="34"/>
    </row>
    <row r="72" spans="1:23" x14ac:dyDescent="0.2">
      <c r="A72" s="497"/>
      <c r="B72" s="499"/>
      <c r="C72" s="501"/>
      <c r="D72" s="501"/>
      <c r="E72" s="503"/>
      <c r="F72" s="17">
        <v>24</v>
      </c>
      <c r="G72" s="18" t="s">
        <v>5470</v>
      </c>
      <c r="H72" s="18" t="s">
        <v>5471</v>
      </c>
      <c r="I72" s="80"/>
      <c r="J72" s="18" t="s">
        <v>123</v>
      </c>
      <c r="K72" s="19"/>
      <c r="L72" s="19"/>
      <c r="M72" s="20" t="s">
        <v>34</v>
      </c>
      <c r="N72" s="20" t="s">
        <v>34</v>
      </c>
      <c r="O72" s="18" t="s">
        <v>124</v>
      </c>
      <c r="P72" s="18"/>
      <c r="Q72" s="18"/>
      <c r="R72" s="18"/>
      <c r="S72" s="18"/>
      <c r="T72" s="18"/>
      <c r="U72" s="18"/>
      <c r="V72" s="18"/>
      <c r="W72" s="34"/>
    </row>
    <row r="73" spans="1:23" x14ac:dyDescent="0.2">
      <c r="A73" s="497"/>
      <c r="B73" s="499"/>
      <c r="C73" s="501"/>
      <c r="D73" s="501"/>
      <c r="E73" s="503"/>
      <c r="F73" s="17">
        <v>25</v>
      </c>
      <c r="G73" s="18" t="s">
        <v>552</v>
      </c>
      <c r="H73" s="18" t="s">
        <v>5472</v>
      </c>
      <c r="I73" s="80"/>
      <c r="J73" s="18" t="s">
        <v>32</v>
      </c>
      <c r="K73" s="19">
        <v>1</v>
      </c>
      <c r="L73" s="19"/>
      <c r="M73" s="20" t="s">
        <v>34</v>
      </c>
      <c r="N73" s="20" t="s">
        <v>34</v>
      </c>
      <c r="O73" s="18" t="s">
        <v>35</v>
      </c>
      <c r="P73" s="18"/>
      <c r="Q73" s="18"/>
      <c r="R73" s="18"/>
      <c r="S73" s="18"/>
      <c r="T73" s="18"/>
      <c r="U73" s="18"/>
      <c r="V73" s="18"/>
      <c r="W73" s="34"/>
    </row>
    <row r="74" spans="1:23" x14ac:dyDescent="0.2">
      <c r="A74" s="497"/>
      <c r="B74" s="499"/>
      <c r="C74" s="501"/>
      <c r="D74" s="501"/>
      <c r="E74" s="503"/>
      <c r="F74" s="17">
        <v>26</v>
      </c>
      <c r="G74" s="18" t="s">
        <v>5473</v>
      </c>
      <c r="H74" s="18" t="s">
        <v>5474</v>
      </c>
      <c r="I74" s="80"/>
      <c r="J74" s="18" t="s">
        <v>44</v>
      </c>
      <c r="K74" s="19">
        <v>2</v>
      </c>
      <c r="L74" s="19"/>
      <c r="M74" s="20" t="s">
        <v>34</v>
      </c>
      <c r="N74" s="20" t="s">
        <v>34</v>
      </c>
      <c r="O74" s="18" t="s">
        <v>1669</v>
      </c>
      <c r="P74" s="18"/>
      <c r="Q74" s="18"/>
      <c r="R74" s="18"/>
      <c r="S74" s="18"/>
      <c r="T74" s="18"/>
      <c r="U74" s="18"/>
      <c r="V74" s="18"/>
      <c r="W74" s="34"/>
    </row>
    <row r="75" spans="1:23" x14ac:dyDescent="0.2">
      <c r="A75" s="497"/>
      <c r="B75" s="499"/>
      <c r="C75" s="501"/>
      <c r="D75" s="501"/>
      <c r="E75" s="503"/>
      <c r="F75" s="17">
        <v>27</v>
      </c>
      <c r="G75" s="18" t="s">
        <v>5475</v>
      </c>
      <c r="H75" s="18" t="s">
        <v>5476</v>
      </c>
      <c r="I75" s="80"/>
      <c r="J75" s="18" t="s">
        <v>44</v>
      </c>
      <c r="K75" s="19">
        <v>20</v>
      </c>
      <c r="L75" s="19"/>
      <c r="M75" s="20" t="s">
        <v>34</v>
      </c>
      <c r="N75" s="20" t="s">
        <v>34</v>
      </c>
      <c r="O75" s="18" t="s">
        <v>37</v>
      </c>
      <c r="P75" s="18"/>
      <c r="Q75" s="18"/>
      <c r="R75" s="18"/>
      <c r="S75" s="18"/>
      <c r="T75" s="18"/>
      <c r="U75" s="18"/>
      <c r="V75" s="18"/>
      <c r="W75" s="34"/>
    </row>
    <row r="76" spans="1:23" x14ac:dyDescent="0.2">
      <c r="A76" s="497"/>
      <c r="B76" s="499"/>
      <c r="C76" s="501"/>
      <c r="D76" s="501"/>
      <c r="E76" s="503"/>
      <c r="F76" s="17">
        <v>28</v>
      </c>
      <c r="G76" s="18" t="s">
        <v>5477</v>
      </c>
      <c r="H76" s="18" t="s">
        <v>5478</v>
      </c>
      <c r="I76" s="80"/>
      <c r="J76" s="18" t="s">
        <v>32</v>
      </c>
      <c r="K76" s="19">
        <v>8</v>
      </c>
      <c r="L76" s="19"/>
      <c r="M76" s="20" t="s">
        <v>34</v>
      </c>
      <c r="N76" s="20" t="s">
        <v>34</v>
      </c>
      <c r="O76" s="18" t="s">
        <v>40</v>
      </c>
      <c r="P76" s="18"/>
      <c r="Q76" s="18"/>
      <c r="R76" s="18"/>
      <c r="S76" s="18"/>
      <c r="T76" s="18"/>
      <c r="U76" s="18"/>
      <c r="V76" s="18"/>
      <c r="W76" s="34"/>
    </row>
    <row r="77" spans="1:23" x14ac:dyDescent="0.2">
      <c r="A77" s="497"/>
      <c r="B77" s="499"/>
      <c r="C77" s="501"/>
      <c r="D77" s="501"/>
      <c r="E77" s="503"/>
      <c r="F77" s="17">
        <v>29</v>
      </c>
      <c r="G77" s="18" t="s">
        <v>5479</v>
      </c>
      <c r="H77" s="18" t="s">
        <v>5480</v>
      </c>
      <c r="I77" s="80"/>
      <c r="J77" s="18" t="s">
        <v>134</v>
      </c>
      <c r="K77" s="19">
        <v>12</v>
      </c>
      <c r="L77" s="19">
        <v>0</v>
      </c>
      <c r="M77" s="20" t="s">
        <v>34</v>
      </c>
      <c r="N77" s="20" t="s">
        <v>34</v>
      </c>
      <c r="O77" s="18" t="s">
        <v>5481</v>
      </c>
      <c r="P77" s="18"/>
      <c r="Q77" s="18"/>
      <c r="R77" s="18"/>
      <c r="S77" s="18"/>
      <c r="T77" s="18"/>
      <c r="U77" s="18"/>
      <c r="V77" s="18"/>
      <c r="W77" s="34"/>
    </row>
    <row r="78" spans="1:23" x14ac:dyDescent="0.2">
      <c r="A78" s="497"/>
      <c r="B78" s="499"/>
      <c r="C78" s="501"/>
      <c r="D78" s="501"/>
      <c r="E78" s="503"/>
      <c r="F78" s="17">
        <v>30</v>
      </c>
      <c r="G78" s="18" t="s">
        <v>5482</v>
      </c>
      <c r="H78" s="18" t="s">
        <v>5483</v>
      </c>
      <c r="I78" s="80"/>
      <c r="J78" s="18" t="s">
        <v>44</v>
      </c>
      <c r="K78" s="19">
        <v>30</v>
      </c>
      <c r="L78" s="19"/>
      <c r="M78" s="20" t="s">
        <v>34</v>
      </c>
      <c r="N78" s="20" t="s">
        <v>34</v>
      </c>
      <c r="O78" s="18" t="s">
        <v>51</v>
      </c>
      <c r="P78" s="18"/>
      <c r="Q78" s="18"/>
      <c r="R78" s="18"/>
      <c r="S78" s="18"/>
      <c r="T78" s="18"/>
      <c r="U78" s="18"/>
      <c r="V78" s="18"/>
      <c r="W78" s="34"/>
    </row>
    <row r="79" spans="1:23" x14ac:dyDescent="0.2">
      <c r="A79" s="497"/>
      <c r="B79" s="499"/>
      <c r="C79" s="501"/>
      <c r="D79" s="501"/>
      <c r="E79" s="503"/>
      <c r="F79" s="17">
        <v>31</v>
      </c>
      <c r="G79" s="18" t="s">
        <v>5484</v>
      </c>
      <c r="H79" s="18" t="s">
        <v>5485</v>
      </c>
      <c r="I79" s="80"/>
      <c r="J79" s="18" t="s">
        <v>44</v>
      </c>
      <c r="K79" s="19">
        <v>30</v>
      </c>
      <c r="L79" s="19"/>
      <c r="M79" s="20" t="s">
        <v>34</v>
      </c>
      <c r="N79" s="20" t="s">
        <v>34</v>
      </c>
      <c r="O79" s="18" t="s">
        <v>51</v>
      </c>
      <c r="P79" s="18"/>
      <c r="Q79" s="18"/>
      <c r="R79" s="18"/>
      <c r="S79" s="18"/>
      <c r="T79" s="18"/>
      <c r="U79" s="18"/>
      <c r="V79" s="18"/>
      <c r="W79" s="34"/>
    </row>
    <row r="80" spans="1:23" x14ac:dyDescent="0.2">
      <c r="A80" s="497"/>
      <c r="B80" s="499"/>
      <c r="C80" s="501"/>
      <c r="D80" s="501"/>
      <c r="E80" s="503"/>
      <c r="F80" s="17">
        <v>32</v>
      </c>
      <c r="G80" s="18" t="s">
        <v>3400</v>
      </c>
      <c r="H80" s="18" t="s">
        <v>5486</v>
      </c>
      <c r="I80" s="80"/>
      <c r="J80" s="18" t="s">
        <v>123</v>
      </c>
      <c r="K80" s="19"/>
      <c r="L80" s="19"/>
      <c r="M80" s="20" t="s">
        <v>34</v>
      </c>
      <c r="N80" s="20" t="s">
        <v>34</v>
      </c>
      <c r="O80" s="18" t="s">
        <v>124</v>
      </c>
      <c r="P80" s="18"/>
      <c r="Q80" s="18"/>
      <c r="R80" s="18"/>
      <c r="S80" s="18"/>
      <c r="T80" s="18"/>
      <c r="U80" s="18"/>
      <c r="V80" s="18"/>
      <c r="W80" s="34"/>
    </row>
    <row r="81" spans="1:23" x14ac:dyDescent="0.2">
      <c r="A81" s="497"/>
      <c r="B81" s="499"/>
      <c r="C81" s="501"/>
      <c r="D81" s="501"/>
      <c r="E81" s="503"/>
      <c r="F81" s="17">
        <v>33</v>
      </c>
      <c r="G81" s="18" t="s">
        <v>3398</v>
      </c>
      <c r="H81" s="18" t="s">
        <v>5487</v>
      </c>
      <c r="I81" s="80"/>
      <c r="J81" s="18" t="s">
        <v>32</v>
      </c>
      <c r="K81" s="19">
        <v>1</v>
      </c>
      <c r="L81" s="19"/>
      <c r="M81" s="20" t="s">
        <v>34</v>
      </c>
      <c r="N81" s="20" t="s">
        <v>34</v>
      </c>
      <c r="O81" s="18" t="s">
        <v>35</v>
      </c>
      <c r="P81" s="18"/>
      <c r="Q81" s="18"/>
      <c r="R81" s="18"/>
      <c r="S81" s="18"/>
      <c r="T81" s="18"/>
      <c r="U81" s="18"/>
      <c r="V81" s="18"/>
      <c r="W81" s="34"/>
    </row>
    <row r="82" spans="1:23" x14ac:dyDescent="0.2">
      <c r="A82" s="497"/>
      <c r="B82" s="499"/>
      <c r="C82" s="501"/>
      <c r="D82" s="501"/>
      <c r="E82" s="503"/>
      <c r="F82" s="17">
        <v>34</v>
      </c>
      <c r="G82" s="18" t="s">
        <v>3372</v>
      </c>
      <c r="H82" s="18" t="s">
        <v>5488</v>
      </c>
      <c r="I82" s="80"/>
      <c r="J82" s="18" t="s">
        <v>32</v>
      </c>
      <c r="K82" s="19">
        <v>5</v>
      </c>
      <c r="L82" s="19"/>
      <c r="M82" s="20" t="s">
        <v>34</v>
      </c>
      <c r="N82" s="20" t="s">
        <v>34</v>
      </c>
      <c r="O82" s="18" t="s">
        <v>1364</v>
      </c>
      <c r="P82" s="18"/>
      <c r="Q82" s="18"/>
      <c r="R82" s="18"/>
      <c r="S82" s="18"/>
      <c r="T82" s="18"/>
      <c r="U82" s="18"/>
      <c r="V82" s="18"/>
      <c r="W82" s="34"/>
    </row>
    <row r="83" spans="1:23" x14ac:dyDescent="0.2">
      <c r="A83" s="497"/>
      <c r="B83" s="499"/>
      <c r="C83" s="501"/>
      <c r="D83" s="501"/>
      <c r="E83" s="503"/>
      <c r="F83" s="17">
        <v>35</v>
      </c>
      <c r="G83" s="18" t="s">
        <v>5489</v>
      </c>
      <c r="H83" s="18" t="s">
        <v>5490</v>
      </c>
      <c r="I83" s="80"/>
      <c r="J83" s="18" t="s">
        <v>32</v>
      </c>
      <c r="K83" s="19">
        <v>3</v>
      </c>
      <c r="L83" s="19"/>
      <c r="M83" s="20" t="s">
        <v>34</v>
      </c>
      <c r="N83" s="20" t="s">
        <v>34</v>
      </c>
      <c r="O83" s="18" t="s">
        <v>60</v>
      </c>
      <c r="P83" s="18"/>
      <c r="Q83" s="18"/>
      <c r="R83" s="18"/>
      <c r="S83" s="18"/>
      <c r="T83" s="18"/>
      <c r="U83" s="18"/>
      <c r="V83" s="18"/>
      <c r="W83" s="34"/>
    </row>
    <row r="84" spans="1:23" x14ac:dyDescent="0.2">
      <c r="A84" s="497"/>
      <c r="B84" s="499"/>
      <c r="C84" s="501"/>
      <c r="D84" s="501"/>
      <c r="E84" s="503"/>
      <c r="F84" s="17">
        <v>36</v>
      </c>
      <c r="G84" s="18" t="s">
        <v>3370</v>
      </c>
      <c r="H84" s="18" t="s">
        <v>5491</v>
      </c>
      <c r="I84" s="80"/>
      <c r="J84" s="18" t="s">
        <v>32</v>
      </c>
      <c r="K84" s="19">
        <v>3</v>
      </c>
      <c r="L84" s="19"/>
      <c r="M84" s="20" t="s">
        <v>34</v>
      </c>
      <c r="N84" s="20" t="s">
        <v>34</v>
      </c>
      <c r="O84" s="18" t="s">
        <v>60</v>
      </c>
      <c r="P84" s="18"/>
      <c r="Q84" s="18"/>
      <c r="R84" s="18"/>
      <c r="S84" s="18"/>
      <c r="T84" s="18"/>
      <c r="U84" s="18"/>
      <c r="V84" s="18"/>
      <c r="W84" s="34"/>
    </row>
    <row r="85" spans="1:23" x14ac:dyDescent="0.2">
      <c r="A85" s="497"/>
      <c r="B85" s="499"/>
      <c r="C85" s="501"/>
      <c r="D85" s="501"/>
      <c r="E85" s="503"/>
      <c r="F85" s="17">
        <v>37</v>
      </c>
      <c r="G85" s="18" t="s">
        <v>3655</v>
      </c>
      <c r="H85" s="18" t="s">
        <v>5492</v>
      </c>
      <c r="I85" s="80"/>
      <c r="J85" s="18" t="s">
        <v>44</v>
      </c>
      <c r="K85" s="19">
        <v>7</v>
      </c>
      <c r="L85" s="19"/>
      <c r="M85" s="20" t="s">
        <v>34</v>
      </c>
      <c r="N85" s="20" t="s">
        <v>34</v>
      </c>
      <c r="O85" s="18" t="s">
        <v>1055</v>
      </c>
      <c r="P85" s="18"/>
      <c r="Q85" s="18"/>
      <c r="R85" s="18"/>
      <c r="S85" s="18"/>
      <c r="T85" s="18"/>
      <c r="U85" s="18"/>
      <c r="V85" s="18"/>
      <c r="W85" s="34"/>
    </row>
    <row r="86" spans="1:23" x14ac:dyDescent="0.2">
      <c r="A86" s="497"/>
      <c r="B86" s="499"/>
      <c r="C86" s="501"/>
      <c r="D86" s="501"/>
      <c r="E86" s="503"/>
      <c r="F86" s="17">
        <v>38</v>
      </c>
      <c r="G86" s="18" t="s">
        <v>3657</v>
      </c>
      <c r="H86" s="18" t="s">
        <v>5493</v>
      </c>
      <c r="I86" s="80"/>
      <c r="J86" s="18" t="s">
        <v>44</v>
      </c>
      <c r="K86" s="19">
        <v>4</v>
      </c>
      <c r="L86" s="19"/>
      <c r="M86" s="20" t="s">
        <v>34</v>
      </c>
      <c r="N86" s="20" t="s">
        <v>34</v>
      </c>
      <c r="O86" s="18" t="s">
        <v>511</v>
      </c>
      <c r="P86" s="18"/>
      <c r="Q86" s="18"/>
      <c r="R86" s="18"/>
      <c r="S86" s="18"/>
      <c r="T86" s="18"/>
      <c r="U86" s="18"/>
      <c r="V86" s="18"/>
      <c r="W86" s="34"/>
    </row>
    <row r="87" spans="1:23" x14ac:dyDescent="0.2">
      <c r="A87" s="497"/>
      <c r="B87" s="499"/>
      <c r="C87" s="501"/>
      <c r="D87" s="501"/>
      <c r="E87" s="503"/>
      <c r="F87" s="17">
        <v>39</v>
      </c>
      <c r="G87" s="18" t="s">
        <v>3659</v>
      </c>
      <c r="H87" s="18" t="s">
        <v>5494</v>
      </c>
      <c r="I87" s="80"/>
      <c r="J87" s="18" t="s">
        <v>44</v>
      </c>
      <c r="K87" s="19">
        <v>4</v>
      </c>
      <c r="L87" s="19"/>
      <c r="M87" s="20" t="s">
        <v>34</v>
      </c>
      <c r="N87" s="20" t="s">
        <v>34</v>
      </c>
      <c r="O87" s="18" t="s">
        <v>511</v>
      </c>
      <c r="P87" s="18"/>
      <c r="Q87" s="18"/>
      <c r="R87" s="18"/>
      <c r="S87" s="18"/>
      <c r="T87" s="18"/>
      <c r="U87" s="18"/>
      <c r="V87" s="18"/>
      <c r="W87" s="34"/>
    </row>
    <row r="88" spans="1:23" x14ac:dyDescent="0.2">
      <c r="A88" s="497"/>
      <c r="B88" s="499"/>
      <c r="C88" s="501"/>
      <c r="D88" s="501"/>
      <c r="E88" s="503"/>
      <c r="F88" s="17">
        <v>40</v>
      </c>
      <c r="G88" s="18" t="s">
        <v>3685</v>
      </c>
      <c r="H88" s="18" t="s">
        <v>5495</v>
      </c>
      <c r="I88" s="80"/>
      <c r="J88" s="18" t="s">
        <v>44</v>
      </c>
      <c r="K88" s="19">
        <v>7</v>
      </c>
      <c r="L88" s="19"/>
      <c r="M88" s="20" t="s">
        <v>34</v>
      </c>
      <c r="N88" s="20" t="s">
        <v>34</v>
      </c>
      <c r="O88" s="18" t="s">
        <v>1055</v>
      </c>
      <c r="P88" s="18"/>
      <c r="Q88" s="18"/>
      <c r="R88" s="18"/>
      <c r="S88" s="18"/>
      <c r="T88" s="18"/>
      <c r="U88" s="18"/>
      <c r="V88" s="18"/>
      <c r="W88" s="34"/>
    </row>
    <row r="89" spans="1:23" x14ac:dyDescent="0.2">
      <c r="A89" s="497"/>
      <c r="B89" s="499"/>
      <c r="C89" s="501"/>
      <c r="D89" s="501"/>
      <c r="E89" s="503"/>
      <c r="F89" s="17">
        <v>41</v>
      </c>
      <c r="G89" s="18" t="s">
        <v>3687</v>
      </c>
      <c r="H89" s="18" t="s">
        <v>5496</v>
      </c>
      <c r="I89" s="80"/>
      <c r="J89" s="18" t="s">
        <v>44</v>
      </c>
      <c r="K89" s="19">
        <v>4</v>
      </c>
      <c r="L89" s="19"/>
      <c r="M89" s="20" t="s">
        <v>34</v>
      </c>
      <c r="N89" s="20" t="s">
        <v>34</v>
      </c>
      <c r="O89" s="18" t="s">
        <v>511</v>
      </c>
      <c r="P89" s="18"/>
      <c r="Q89" s="18"/>
      <c r="R89" s="18"/>
      <c r="S89" s="18"/>
      <c r="T89" s="18"/>
      <c r="U89" s="18"/>
      <c r="V89" s="18"/>
      <c r="W89" s="34"/>
    </row>
    <row r="90" spans="1:23" x14ac:dyDescent="0.2">
      <c r="A90" s="497"/>
      <c r="B90" s="499"/>
      <c r="C90" s="501"/>
      <c r="D90" s="501"/>
      <c r="E90" s="503"/>
      <c r="F90" s="17">
        <v>42</v>
      </c>
      <c r="G90" s="18" t="s">
        <v>3689</v>
      </c>
      <c r="H90" s="18" t="s">
        <v>5497</v>
      </c>
      <c r="I90" s="80"/>
      <c r="J90" s="18" t="s">
        <v>44</v>
      </c>
      <c r="K90" s="19">
        <v>4</v>
      </c>
      <c r="L90" s="19"/>
      <c r="M90" s="20" t="s">
        <v>34</v>
      </c>
      <c r="N90" s="20" t="s">
        <v>34</v>
      </c>
      <c r="O90" s="18" t="s">
        <v>511</v>
      </c>
      <c r="P90" s="18"/>
      <c r="Q90" s="18"/>
      <c r="R90" s="18"/>
      <c r="S90" s="18"/>
      <c r="T90" s="18"/>
      <c r="U90" s="18"/>
      <c r="V90" s="18"/>
      <c r="W90" s="34"/>
    </row>
    <row r="91" spans="1:23" x14ac:dyDescent="0.2">
      <c r="A91" s="497"/>
      <c r="B91" s="499"/>
      <c r="C91" s="501"/>
      <c r="D91" s="501"/>
      <c r="E91" s="503"/>
      <c r="F91" s="17">
        <v>43</v>
      </c>
      <c r="G91" s="18" t="s">
        <v>3661</v>
      </c>
      <c r="H91" s="18" t="s">
        <v>5498</v>
      </c>
      <c r="I91" s="80"/>
      <c r="J91" s="18" t="s">
        <v>134</v>
      </c>
      <c r="K91" s="19">
        <v>11</v>
      </c>
      <c r="L91" s="19">
        <v>0</v>
      </c>
      <c r="M91" s="20" t="s">
        <v>34</v>
      </c>
      <c r="N91" s="20" t="s">
        <v>34</v>
      </c>
      <c r="O91" s="18" t="s">
        <v>137</v>
      </c>
      <c r="P91" s="18"/>
      <c r="Q91" s="18"/>
      <c r="R91" s="18"/>
      <c r="S91" s="18"/>
      <c r="T91" s="18"/>
      <c r="U91" s="18"/>
      <c r="V91" s="18"/>
      <c r="W91" s="34"/>
    </row>
    <row r="92" spans="1:23" x14ac:dyDescent="0.2">
      <c r="A92" s="497"/>
      <c r="B92" s="499"/>
      <c r="C92" s="501"/>
      <c r="D92" s="501"/>
      <c r="E92" s="503"/>
      <c r="F92" s="17">
        <v>44</v>
      </c>
      <c r="G92" s="18" t="s">
        <v>5499</v>
      </c>
      <c r="H92" s="18" t="s">
        <v>5500</v>
      </c>
      <c r="I92" s="80"/>
      <c r="J92" s="18" t="s">
        <v>44</v>
      </c>
      <c r="K92" s="19">
        <v>15</v>
      </c>
      <c r="L92" s="19"/>
      <c r="M92" s="20" t="s">
        <v>34</v>
      </c>
      <c r="N92" s="20" t="s">
        <v>34</v>
      </c>
      <c r="O92" s="18" t="s">
        <v>177</v>
      </c>
      <c r="P92" s="18"/>
      <c r="Q92" s="18"/>
      <c r="R92" s="18"/>
      <c r="S92" s="18"/>
      <c r="T92" s="18"/>
      <c r="U92" s="18"/>
      <c r="V92" s="18"/>
      <c r="W92" s="34"/>
    </row>
    <row r="93" spans="1:23" x14ac:dyDescent="0.2">
      <c r="A93" s="497"/>
      <c r="B93" s="499"/>
      <c r="C93" s="501"/>
      <c r="D93" s="501"/>
      <c r="E93" s="503"/>
      <c r="F93" s="17">
        <v>45</v>
      </c>
      <c r="G93" s="18" t="s">
        <v>5501</v>
      </c>
      <c r="H93" s="18" t="s">
        <v>5502</v>
      </c>
      <c r="I93" s="80"/>
      <c r="J93" s="18" t="s">
        <v>44</v>
      </c>
      <c r="K93" s="19">
        <v>32</v>
      </c>
      <c r="L93" s="19"/>
      <c r="M93" s="20" t="s">
        <v>34</v>
      </c>
      <c r="N93" s="20" t="s">
        <v>34</v>
      </c>
      <c r="O93" s="18" t="s">
        <v>204</v>
      </c>
      <c r="P93" s="18"/>
      <c r="Q93" s="18"/>
      <c r="R93" s="18"/>
      <c r="S93" s="18"/>
      <c r="T93" s="18"/>
      <c r="U93" s="18"/>
      <c r="V93" s="18"/>
      <c r="W93" s="34"/>
    </row>
    <row r="94" spans="1:23" x14ac:dyDescent="0.2">
      <c r="A94" s="497"/>
      <c r="B94" s="499"/>
      <c r="C94" s="501"/>
      <c r="D94" s="501"/>
      <c r="E94" s="503"/>
      <c r="F94" s="17">
        <v>46</v>
      </c>
      <c r="G94" s="18" t="s">
        <v>5503</v>
      </c>
      <c r="H94" s="18" t="s">
        <v>5504</v>
      </c>
      <c r="I94" s="80"/>
      <c r="J94" s="18" t="s">
        <v>44</v>
      </c>
      <c r="K94" s="19">
        <v>30</v>
      </c>
      <c r="L94" s="19"/>
      <c r="M94" s="20" t="s">
        <v>34</v>
      </c>
      <c r="N94" s="20" t="s">
        <v>34</v>
      </c>
      <c r="O94" s="18" t="s">
        <v>51</v>
      </c>
      <c r="P94" s="18"/>
      <c r="Q94" s="18"/>
      <c r="R94" s="18"/>
      <c r="S94" s="18"/>
      <c r="T94" s="18"/>
      <c r="U94" s="18"/>
      <c r="V94" s="18"/>
      <c r="W94" s="34"/>
    </row>
    <row r="95" spans="1:23" x14ac:dyDescent="0.2">
      <c r="A95" s="497"/>
      <c r="B95" s="499"/>
      <c r="C95" s="501"/>
      <c r="D95" s="501"/>
      <c r="E95" s="503"/>
      <c r="F95" s="17">
        <v>47</v>
      </c>
      <c r="G95" s="18" t="s">
        <v>5505</v>
      </c>
      <c r="H95" s="18" t="s">
        <v>5506</v>
      </c>
      <c r="I95" s="80"/>
      <c r="J95" s="18" t="s">
        <v>44</v>
      </c>
      <c r="K95" s="19">
        <v>64</v>
      </c>
      <c r="L95" s="19"/>
      <c r="M95" s="20" t="s">
        <v>34</v>
      </c>
      <c r="N95" s="20" t="s">
        <v>34</v>
      </c>
      <c r="O95" s="18" t="s">
        <v>235</v>
      </c>
      <c r="P95" s="18"/>
      <c r="Q95" s="18"/>
      <c r="R95" s="18"/>
      <c r="S95" s="18"/>
      <c r="T95" s="18"/>
      <c r="U95" s="18"/>
      <c r="V95" s="18"/>
      <c r="W95" s="34"/>
    </row>
    <row r="96" spans="1:23" x14ac:dyDescent="0.2">
      <c r="A96" s="497"/>
      <c r="B96" s="499"/>
      <c r="C96" s="501"/>
      <c r="D96" s="501"/>
      <c r="E96" s="503"/>
      <c r="F96" s="17">
        <v>48</v>
      </c>
      <c r="G96" s="18" t="s">
        <v>3426</v>
      </c>
      <c r="H96" s="18" t="s">
        <v>5507</v>
      </c>
      <c r="I96" s="80"/>
      <c r="J96" s="18" t="s">
        <v>32</v>
      </c>
      <c r="K96" s="19">
        <v>1</v>
      </c>
      <c r="L96" s="19"/>
      <c r="M96" s="20" t="s">
        <v>34</v>
      </c>
      <c r="N96" s="20" t="s">
        <v>34</v>
      </c>
      <c r="O96" s="18" t="s">
        <v>35</v>
      </c>
      <c r="P96" s="18"/>
      <c r="Q96" s="18"/>
      <c r="R96" s="18"/>
      <c r="S96" s="18"/>
      <c r="T96" s="18"/>
      <c r="U96" s="18"/>
      <c r="V96" s="18"/>
      <c r="W96" s="34"/>
    </row>
    <row r="97" spans="1:23" x14ac:dyDescent="0.2">
      <c r="A97" s="497"/>
      <c r="B97" s="499"/>
      <c r="C97" s="501"/>
      <c r="D97" s="501"/>
      <c r="E97" s="503"/>
      <c r="F97" s="17">
        <v>49</v>
      </c>
      <c r="G97" s="18" t="s">
        <v>4020</v>
      </c>
      <c r="H97" s="18" t="s">
        <v>5508</v>
      </c>
      <c r="I97" s="80"/>
      <c r="J97" s="18" t="s">
        <v>44</v>
      </c>
      <c r="K97" s="19">
        <v>30</v>
      </c>
      <c r="L97" s="19"/>
      <c r="M97" s="20" t="s">
        <v>34</v>
      </c>
      <c r="N97" s="20" t="s">
        <v>34</v>
      </c>
      <c r="O97" s="18" t="s">
        <v>51</v>
      </c>
      <c r="P97" s="18"/>
      <c r="Q97" s="18"/>
      <c r="R97" s="18"/>
      <c r="S97" s="18"/>
      <c r="T97" s="18"/>
      <c r="U97" s="18"/>
      <c r="V97" s="18"/>
      <c r="W97" s="34"/>
    </row>
    <row r="98" spans="1:23" x14ac:dyDescent="0.2">
      <c r="A98" s="497"/>
      <c r="B98" s="499"/>
      <c r="C98" s="501"/>
      <c r="D98" s="501"/>
      <c r="E98" s="503"/>
      <c r="F98" s="17">
        <v>50</v>
      </c>
      <c r="G98" s="18" t="s">
        <v>4022</v>
      </c>
      <c r="H98" s="18" t="s">
        <v>5509</v>
      </c>
      <c r="I98" s="80"/>
      <c r="J98" s="18" t="s">
        <v>44</v>
      </c>
      <c r="K98" s="19">
        <v>30</v>
      </c>
      <c r="L98" s="19"/>
      <c r="M98" s="20" t="s">
        <v>34</v>
      </c>
      <c r="N98" s="20" t="s">
        <v>34</v>
      </c>
      <c r="O98" s="18" t="s">
        <v>51</v>
      </c>
      <c r="P98" s="18"/>
      <c r="Q98" s="18"/>
      <c r="R98" s="18"/>
      <c r="S98" s="18"/>
      <c r="T98" s="18"/>
      <c r="U98" s="18"/>
      <c r="V98" s="18"/>
      <c r="W98" s="34"/>
    </row>
    <row r="99" spans="1:23" x14ac:dyDescent="0.2">
      <c r="A99" s="497"/>
      <c r="B99" s="499"/>
      <c r="C99" s="501"/>
      <c r="D99" s="501"/>
      <c r="E99" s="503"/>
      <c r="F99" s="17">
        <v>51</v>
      </c>
      <c r="G99" s="18" t="s">
        <v>3691</v>
      </c>
      <c r="H99" s="18" t="s">
        <v>5510</v>
      </c>
      <c r="I99" s="80"/>
      <c r="J99" s="18" t="s">
        <v>134</v>
      </c>
      <c r="K99" s="19">
        <v>11</v>
      </c>
      <c r="L99" s="19">
        <v>0</v>
      </c>
      <c r="M99" s="20" t="s">
        <v>34</v>
      </c>
      <c r="N99" s="20" t="s">
        <v>34</v>
      </c>
      <c r="O99" s="18" t="s">
        <v>137</v>
      </c>
      <c r="P99" s="18"/>
      <c r="Q99" s="18"/>
      <c r="R99" s="18"/>
      <c r="S99" s="18"/>
      <c r="T99" s="18"/>
      <c r="U99" s="18"/>
      <c r="V99" s="18"/>
      <c r="W99" s="34"/>
    </row>
    <row r="100" spans="1:23" x14ac:dyDescent="0.2">
      <c r="A100" s="497"/>
      <c r="B100" s="499"/>
      <c r="C100" s="501"/>
      <c r="D100" s="501"/>
      <c r="E100" s="503"/>
      <c r="F100" s="17">
        <v>52</v>
      </c>
      <c r="G100" s="18" t="s">
        <v>5511</v>
      </c>
      <c r="H100" s="18" t="s">
        <v>5512</v>
      </c>
      <c r="I100" s="80"/>
      <c r="J100" s="18" t="s">
        <v>44</v>
      </c>
      <c r="K100" s="19">
        <v>15</v>
      </c>
      <c r="L100" s="19"/>
      <c r="M100" s="20" t="s">
        <v>34</v>
      </c>
      <c r="N100" s="20" t="s">
        <v>34</v>
      </c>
      <c r="O100" s="18" t="s">
        <v>177</v>
      </c>
      <c r="P100" s="18"/>
      <c r="Q100" s="18"/>
      <c r="R100" s="18"/>
      <c r="S100" s="18"/>
      <c r="T100" s="18"/>
      <c r="U100" s="18"/>
      <c r="V100" s="18"/>
      <c r="W100" s="34"/>
    </row>
    <row r="101" spans="1:23" x14ac:dyDescent="0.2">
      <c r="A101" s="497"/>
      <c r="B101" s="499"/>
      <c r="C101" s="501"/>
      <c r="D101" s="501"/>
      <c r="E101" s="503"/>
      <c r="F101" s="17">
        <v>53</v>
      </c>
      <c r="G101" s="18" t="s">
        <v>5513</v>
      </c>
      <c r="H101" s="18" t="s">
        <v>5514</v>
      </c>
      <c r="I101" s="80"/>
      <c r="J101" s="18" t="s">
        <v>44</v>
      </c>
      <c r="K101" s="19">
        <v>32</v>
      </c>
      <c r="L101" s="19"/>
      <c r="M101" s="20" t="s">
        <v>34</v>
      </c>
      <c r="N101" s="20" t="s">
        <v>34</v>
      </c>
      <c r="O101" s="18" t="s">
        <v>204</v>
      </c>
      <c r="P101" s="18"/>
      <c r="Q101" s="18"/>
      <c r="R101" s="18"/>
      <c r="S101" s="18"/>
      <c r="T101" s="18"/>
      <c r="U101" s="18"/>
      <c r="V101" s="18"/>
      <c r="W101" s="34"/>
    </row>
    <row r="102" spans="1:23" x14ac:dyDescent="0.2">
      <c r="A102" s="497"/>
      <c r="B102" s="499"/>
      <c r="C102" s="501"/>
      <c r="D102" s="501"/>
      <c r="E102" s="503"/>
      <c r="F102" s="17">
        <v>54</v>
      </c>
      <c r="G102" s="18" t="s">
        <v>5515</v>
      </c>
      <c r="H102" s="18" t="s">
        <v>5516</v>
      </c>
      <c r="I102" s="80"/>
      <c r="J102" s="18" t="s">
        <v>44</v>
      </c>
      <c r="K102" s="19">
        <v>30</v>
      </c>
      <c r="L102" s="19"/>
      <c r="M102" s="20" t="s">
        <v>34</v>
      </c>
      <c r="N102" s="20" t="s">
        <v>34</v>
      </c>
      <c r="O102" s="18" t="s">
        <v>51</v>
      </c>
      <c r="P102" s="18"/>
      <c r="Q102" s="18"/>
      <c r="R102" s="18"/>
      <c r="S102" s="18"/>
      <c r="T102" s="18"/>
      <c r="U102" s="18"/>
      <c r="V102" s="18"/>
      <c r="W102" s="34"/>
    </row>
    <row r="103" spans="1:23" x14ac:dyDescent="0.2">
      <c r="A103" s="497"/>
      <c r="B103" s="499"/>
      <c r="C103" s="501"/>
      <c r="D103" s="501"/>
      <c r="E103" s="503"/>
      <c r="F103" s="17">
        <v>55</v>
      </c>
      <c r="G103" s="18" t="s">
        <v>5517</v>
      </c>
      <c r="H103" s="18" t="s">
        <v>5518</v>
      </c>
      <c r="I103" s="80"/>
      <c r="J103" s="18" t="s">
        <v>44</v>
      </c>
      <c r="K103" s="19">
        <v>64</v>
      </c>
      <c r="L103" s="19"/>
      <c r="M103" s="20" t="s">
        <v>34</v>
      </c>
      <c r="N103" s="20" t="s">
        <v>34</v>
      </c>
      <c r="O103" s="18" t="s">
        <v>235</v>
      </c>
      <c r="P103" s="18"/>
      <c r="Q103" s="18"/>
      <c r="R103" s="18"/>
      <c r="S103" s="18"/>
      <c r="T103" s="18"/>
      <c r="U103" s="18"/>
      <c r="V103" s="18"/>
      <c r="W103" s="34"/>
    </row>
    <row r="104" spans="1:23" x14ac:dyDescent="0.2">
      <c r="A104" s="497"/>
      <c r="B104" s="499"/>
      <c r="C104" s="501"/>
      <c r="D104" s="501"/>
      <c r="E104" s="503"/>
      <c r="F104" s="17">
        <v>56</v>
      </c>
      <c r="G104" s="18" t="s">
        <v>5519</v>
      </c>
      <c r="H104" s="18" t="s">
        <v>5520</v>
      </c>
      <c r="I104" s="80"/>
      <c r="J104" s="18" t="s">
        <v>32</v>
      </c>
      <c r="K104" s="19">
        <v>8</v>
      </c>
      <c r="L104" s="19"/>
      <c r="M104" s="20" t="s">
        <v>34</v>
      </c>
      <c r="N104" s="20" t="s">
        <v>34</v>
      </c>
      <c r="O104" s="18" t="s">
        <v>40</v>
      </c>
      <c r="P104" s="18"/>
      <c r="Q104" s="18"/>
      <c r="R104" s="18"/>
      <c r="S104" s="18"/>
      <c r="T104" s="18"/>
      <c r="U104" s="18"/>
      <c r="V104" s="18"/>
      <c r="W104" s="34"/>
    </row>
    <row r="105" spans="1:23" x14ac:dyDescent="0.2">
      <c r="A105" s="497"/>
      <c r="B105" s="499"/>
      <c r="C105" s="501"/>
      <c r="D105" s="501"/>
      <c r="E105" s="503"/>
      <c r="F105" s="17">
        <v>57</v>
      </c>
      <c r="G105" s="18" t="s">
        <v>5521</v>
      </c>
      <c r="H105" s="18" t="s">
        <v>5522</v>
      </c>
      <c r="I105" s="80"/>
      <c r="J105" s="18" t="s">
        <v>134</v>
      </c>
      <c r="K105" s="19">
        <v>6</v>
      </c>
      <c r="L105" s="19">
        <v>0</v>
      </c>
      <c r="M105" s="20" t="s">
        <v>34</v>
      </c>
      <c r="N105" s="20" t="s">
        <v>34</v>
      </c>
      <c r="O105" s="18" t="s">
        <v>1920</v>
      </c>
      <c r="P105" s="18"/>
      <c r="Q105" s="18"/>
      <c r="R105" s="18"/>
      <c r="S105" s="18"/>
      <c r="T105" s="18"/>
      <c r="U105" s="18"/>
      <c r="V105" s="18"/>
      <c r="W105" s="34"/>
    </row>
    <row r="106" spans="1:23" x14ac:dyDescent="0.2">
      <c r="A106" s="497"/>
      <c r="B106" s="499"/>
      <c r="C106" s="501"/>
      <c r="D106" s="501"/>
      <c r="E106" s="503"/>
      <c r="F106" s="17">
        <v>58</v>
      </c>
      <c r="G106" s="18" t="s">
        <v>3637</v>
      </c>
      <c r="H106" s="18" t="s">
        <v>5523</v>
      </c>
      <c r="I106" s="80"/>
      <c r="J106" s="18" t="s">
        <v>123</v>
      </c>
      <c r="K106" s="19"/>
      <c r="L106" s="19"/>
      <c r="M106" s="20" t="s">
        <v>34</v>
      </c>
      <c r="N106" s="20" t="s">
        <v>34</v>
      </c>
      <c r="O106" s="18" t="s">
        <v>124</v>
      </c>
      <c r="P106" s="18"/>
      <c r="Q106" s="18"/>
      <c r="R106" s="18"/>
      <c r="S106" s="18"/>
      <c r="T106" s="18"/>
      <c r="U106" s="18"/>
      <c r="V106" s="18"/>
      <c r="W106" s="34"/>
    </row>
    <row r="107" spans="1:23" x14ac:dyDescent="0.2">
      <c r="A107" s="497"/>
      <c r="B107" s="499"/>
      <c r="C107" s="501"/>
      <c r="D107" s="501"/>
      <c r="E107" s="503"/>
      <c r="F107" s="17">
        <v>59</v>
      </c>
      <c r="G107" s="18" t="s">
        <v>3639</v>
      </c>
      <c r="H107" s="18" t="s">
        <v>5524</v>
      </c>
      <c r="I107" s="80"/>
      <c r="J107" s="18" t="s">
        <v>123</v>
      </c>
      <c r="K107" s="19"/>
      <c r="L107" s="19"/>
      <c r="M107" s="20" t="s">
        <v>34</v>
      </c>
      <c r="N107" s="20" t="s">
        <v>34</v>
      </c>
      <c r="O107" s="18" t="s">
        <v>124</v>
      </c>
      <c r="P107" s="18"/>
      <c r="Q107" s="18"/>
      <c r="R107" s="18"/>
      <c r="S107" s="18"/>
      <c r="T107" s="18"/>
      <c r="U107" s="18"/>
      <c r="V107" s="18"/>
      <c r="W107" s="34"/>
    </row>
    <row r="108" spans="1:23" x14ac:dyDescent="0.2">
      <c r="A108" s="497"/>
      <c r="B108" s="499"/>
      <c r="C108" s="501"/>
      <c r="D108" s="501"/>
      <c r="E108" s="503"/>
      <c r="F108" s="17">
        <v>60</v>
      </c>
      <c r="G108" s="18" t="s">
        <v>3641</v>
      </c>
      <c r="H108" s="18" t="s">
        <v>5525</v>
      </c>
      <c r="I108" s="80"/>
      <c r="J108" s="18" t="s">
        <v>123</v>
      </c>
      <c r="K108" s="19"/>
      <c r="L108" s="19"/>
      <c r="M108" s="20" t="s">
        <v>34</v>
      </c>
      <c r="N108" s="20" t="s">
        <v>34</v>
      </c>
      <c r="O108" s="18" t="s">
        <v>124</v>
      </c>
      <c r="P108" s="18"/>
      <c r="Q108" s="18"/>
      <c r="R108" s="18"/>
      <c r="S108" s="18"/>
      <c r="T108" s="18"/>
      <c r="U108" s="18"/>
      <c r="V108" s="18"/>
      <c r="W108" s="34"/>
    </row>
    <row r="109" spans="1:23" x14ac:dyDescent="0.2">
      <c r="A109" s="497"/>
      <c r="B109" s="499"/>
      <c r="C109" s="501"/>
      <c r="D109" s="501"/>
      <c r="E109" s="503"/>
      <c r="F109" s="17">
        <v>61</v>
      </c>
      <c r="G109" s="18" t="s">
        <v>3607</v>
      </c>
      <c r="H109" s="18" t="s">
        <v>5526</v>
      </c>
      <c r="I109" s="80"/>
      <c r="J109" s="18" t="s">
        <v>44</v>
      </c>
      <c r="K109" s="19">
        <v>8</v>
      </c>
      <c r="L109" s="19"/>
      <c r="M109" s="20" t="s">
        <v>34</v>
      </c>
      <c r="N109" s="20" t="s">
        <v>34</v>
      </c>
      <c r="O109" s="18" t="s">
        <v>65</v>
      </c>
      <c r="P109" s="18"/>
      <c r="Q109" s="18"/>
      <c r="R109" s="18"/>
      <c r="S109" s="18"/>
      <c r="T109" s="18"/>
      <c r="U109" s="18"/>
      <c r="V109" s="18"/>
      <c r="W109" s="34"/>
    </row>
    <row r="110" spans="1:23" x14ac:dyDescent="0.2">
      <c r="A110" s="497"/>
      <c r="B110" s="499"/>
      <c r="C110" s="501"/>
      <c r="D110" s="501"/>
      <c r="E110" s="503"/>
      <c r="F110" s="17">
        <v>62</v>
      </c>
      <c r="G110" s="18" t="s">
        <v>3609</v>
      </c>
      <c r="H110" s="18" t="s">
        <v>5527</v>
      </c>
      <c r="I110" s="80"/>
      <c r="J110" s="18" t="s">
        <v>44</v>
      </c>
      <c r="K110" s="19">
        <v>20</v>
      </c>
      <c r="L110" s="19"/>
      <c r="M110" s="20" t="s">
        <v>34</v>
      </c>
      <c r="N110" s="20" t="s">
        <v>34</v>
      </c>
      <c r="O110" s="18" t="s">
        <v>37</v>
      </c>
      <c r="P110" s="18"/>
      <c r="Q110" s="18"/>
      <c r="R110" s="18"/>
      <c r="S110" s="18"/>
      <c r="T110" s="18"/>
      <c r="U110" s="18"/>
      <c r="V110" s="18"/>
      <c r="W110" s="34"/>
    </row>
    <row r="111" spans="1:23" x14ac:dyDescent="0.2">
      <c r="A111" s="496" t="s">
        <v>5366</v>
      </c>
      <c r="B111" s="498" t="s">
        <v>5367</v>
      </c>
      <c r="C111" s="500"/>
      <c r="D111" s="500"/>
      <c r="E111" s="502">
        <v>16777215</v>
      </c>
      <c r="F111" s="27">
        <v>1</v>
      </c>
      <c r="G111" s="28" t="s">
        <v>258</v>
      </c>
      <c r="H111" s="28" t="s">
        <v>5528</v>
      </c>
      <c r="I111" s="79"/>
      <c r="J111" s="28" t="s">
        <v>32</v>
      </c>
      <c r="K111" s="29">
        <v>19</v>
      </c>
      <c r="L111" s="29"/>
      <c r="M111" s="30" t="s">
        <v>33</v>
      </c>
      <c r="N111" s="30" t="s">
        <v>34</v>
      </c>
      <c r="O111" s="28" t="s">
        <v>1702</v>
      </c>
      <c r="P111" s="28"/>
      <c r="Q111" s="28"/>
      <c r="R111" s="28"/>
      <c r="S111" s="28"/>
      <c r="T111" s="28"/>
      <c r="U111" s="28"/>
      <c r="V111" s="28"/>
      <c r="W111" s="33"/>
    </row>
    <row r="112" spans="1:23" x14ac:dyDescent="0.2">
      <c r="A112" s="497"/>
      <c r="B112" s="499"/>
      <c r="C112" s="501"/>
      <c r="D112" s="501"/>
      <c r="E112" s="503"/>
      <c r="F112" s="17">
        <v>2</v>
      </c>
      <c r="G112" s="18" t="s">
        <v>3337</v>
      </c>
      <c r="H112" s="18" t="s">
        <v>5529</v>
      </c>
      <c r="I112" s="80"/>
      <c r="J112" s="18" t="s">
        <v>32</v>
      </c>
      <c r="K112" s="19">
        <v>8</v>
      </c>
      <c r="L112" s="19"/>
      <c r="M112" s="20" t="s">
        <v>33</v>
      </c>
      <c r="N112" s="20" t="s">
        <v>34</v>
      </c>
      <c r="O112" s="18" t="s">
        <v>40</v>
      </c>
      <c r="P112" s="18"/>
      <c r="Q112" s="18"/>
      <c r="R112" s="18"/>
      <c r="S112" s="18"/>
      <c r="T112" s="18"/>
      <c r="U112" s="18"/>
      <c r="V112" s="18"/>
      <c r="W112" s="34"/>
    </row>
    <row r="113" spans="1:23" x14ac:dyDescent="0.2">
      <c r="A113" s="497"/>
      <c r="B113" s="499"/>
      <c r="C113" s="501"/>
      <c r="D113" s="501"/>
      <c r="E113" s="503"/>
      <c r="F113" s="17">
        <v>3</v>
      </c>
      <c r="G113" s="18" t="s">
        <v>3794</v>
      </c>
      <c r="H113" s="18" t="s">
        <v>5530</v>
      </c>
      <c r="I113" s="80"/>
      <c r="J113" s="18" t="s">
        <v>32</v>
      </c>
      <c r="K113" s="19">
        <v>1</v>
      </c>
      <c r="L113" s="19"/>
      <c r="M113" s="20" t="s">
        <v>33</v>
      </c>
      <c r="N113" s="20" t="s">
        <v>34</v>
      </c>
      <c r="O113" s="18" t="s">
        <v>35</v>
      </c>
      <c r="P113" s="18"/>
      <c r="Q113" s="18"/>
      <c r="R113" s="18"/>
      <c r="S113" s="18"/>
      <c r="T113" s="18"/>
      <c r="U113" s="18"/>
      <c r="V113" s="18"/>
      <c r="W113" s="34"/>
    </row>
    <row r="114" spans="1:23" x14ac:dyDescent="0.2">
      <c r="A114" s="497"/>
      <c r="B114" s="499"/>
      <c r="C114" s="501"/>
      <c r="D114" s="501"/>
      <c r="E114" s="503"/>
      <c r="F114" s="17">
        <v>4</v>
      </c>
      <c r="G114" s="18" t="s">
        <v>3796</v>
      </c>
      <c r="H114" s="18" t="s">
        <v>5531</v>
      </c>
      <c r="I114" s="80"/>
      <c r="J114" s="18" t="s">
        <v>32</v>
      </c>
      <c r="K114" s="19">
        <v>1</v>
      </c>
      <c r="L114" s="19"/>
      <c r="M114" s="20" t="s">
        <v>33</v>
      </c>
      <c r="N114" s="20" t="s">
        <v>34</v>
      </c>
      <c r="O114" s="18" t="s">
        <v>35</v>
      </c>
      <c r="P114" s="18"/>
      <c r="Q114" s="18"/>
      <c r="R114" s="18"/>
      <c r="S114" s="18"/>
      <c r="T114" s="18"/>
      <c r="U114" s="18"/>
      <c r="V114" s="18"/>
      <c r="W114" s="34"/>
    </row>
    <row r="115" spans="1:23" x14ac:dyDescent="0.2">
      <c r="A115" s="497"/>
      <c r="B115" s="499"/>
      <c r="C115" s="501"/>
      <c r="D115" s="501"/>
      <c r="E115" s="503"/>
      <c r="F115" s="17">
        <v>5</v>
      </c>
      <c r="G115" s="18" t="s">
        <v>5532</v>
      </c>
      <c r="H115" s="18" t="s">
        <v>5533</v>
      </c>
      <c r="I115" s="80"/>
      <c r="J115" s="18" t="s">
        <v>134</v>
      </c>
      <c r="K115" s="19">
        <v>6</v>
      </c>
      <c r="L115" s="19">
        <v>0</v>
      </c>
      <c r="M115" s="20" t="s">
        <v>34</v>
      </c>
      <c r="N115" s="20" t="s">
        <v>34</v>
      </c>
      <c r="O115" s="18" t="s">
        <v>1920</v>
      </c>
      <c r="P115" s="18"/>
      <c r="Q115" s="18"/>
      <c r="R115" s="18"/>
      <c r="S115" s="18"/>
      <c r="T115" s="18"/>
      <c r="U115" s="18"/>
      <c r="V115" s="18"/>
      <c r="W115" s="34"/>
    </row>
    <row r="116" spans="1:23" x14ac:dyDescent="0.2">
      <c r="A116" s="497"/>
      <c r="B116" s="499"/>
      <c r="C116" s="501"/>
      <c r="D116" s="501"/>
      <c r="E116" s="503"/>
      <c r="F116" s="17">
        <v>6</v>
      </c>
      <c r="G116" s="18" t="s">
        <v>5534</v>
      </c>
      <c r="H116" s="18" t="s">
        <v>5535</v>
      </c>
      <c r="I116" s="80"/>
      <c r="J116" s="18" t="s">
        <v>134</v>
      </c>
      <c r="K116" s="19">
        <v>6</v>
      </c>
      <c r="L116" s="19">
        <v>0</v>
      </c>
      <c r="M116" s="20" t="s">
        <v>34</v>
      </c>
      <c r="N116" s="20" t="s">
        <v>34</v>
      </c>
      <c r="O116" s="18" t="s">
        <v>1920</v>
      </c>
      <c r="P116" s="18"/>
      <c r="Q116" s="18"/>
      <c r="R116" s="18"/>
      <c r="S116" s="18"/>
      <c r="T116" s="18"/>
      <c r="U116" s="18"/>
      <c r="V116" s="18"/>
      <c r="W116" s="34"/>
    </row>
    <row r="117" spans="1:23" x14ac:dyDescent="0.2">
      <c r="A117" s="497"/>
      <c r="B117" s="499"/>
      <c r="C117" s="501"/>
      <c r="D117" s="501"/>
      <c r="E117" s="503"/>
      <c r="F117" s="17">
        <v>7</v>
      </c>
      <c r="G117" s="18" t="s">
        <v>5536</v>
      </c>
      <c r="H117" s="18" t="s">
        <v>5537</v>
      </c>
      <c r="I117" s="80"/>
      <c r="J117" s="18" t="s">
        <v>134</v>
      </c>
      <c r="K117" s="19">
        <v>6</v>
      </c>
      <c r="L117" s="19">
        <v>0</v>
      </c>
      <c r="M117" s="20" t="s">
        <v>34</v>
      </c>
      <c r="N117" s="20" t="s">
        <v>34</v>
      </c>
      <c r="O117" s="18" t="s">
        <v>1920</v>
      </c>
      <c r="P117" s="18"/>
      <c r="Q117" s="18"/>
      <c r="R117" s="18"/>
      <c r="S117" s="18"/>
      <c r="T117" s="18"/>
      <c r="U117" s="18"/>
      <c r="V117" s="18"/>
      <c r="W117" s="34"/>
    </row>
    <row r="118" spans="1:23" x14ac:dyDescent="0.2">
      <c r="A118" s="497"/>
      <c r="B118" s="499"/>
      <c r="C118" s="501"/>
      <c r="D118" s="501"/>
      <c r="E118" s="503"/>
      <c r="F118" s="17">
        <v>8</v>
      </c>
      <c r="G118" s="18" t="s">
        <v>5538</v>
      </c>
      <c r="H118" s="18" t="s">
        <v>5539</v>
      </c>
      <c r="I118" s="80"/>
      <c r="J118" s="18" t="s">
        <v>134</v>
      </c>
      <c r="K118" s="19">
        <v>6</v>
      </c>
      <c r="L118" s="19">
        <v>0</v>
      </c>
      <c r="M118" s="20" t="s">
        <v>34</v>
      </c>
      <c r="N118" s="20" t="s">
        <v>34</v>
      </c>
      <c r="O118" s="18" t="s">
        <v>1920</v>
      </c>
      <c r="P118" s="18"/>
      <c r="Q118" s="18"/>
      <c r="R118" s="18"/>
      <c r="S118" s="18"/>
      <c r="T118" s="18"/>
      <c r="U118" s="18"/>
      <c r="V118" s="18"/>
      <c r="W118" s="34"/>
    </row>
    <row r="119" spans="1:23" x14ac:dyDescent="0.2">
      <c r="A119" s="497"/>
      <c r="B119" s="499"/>
      <c r="C119" s="501"/>
      <c r="D119" s="501"/>
      <c r="E119" s="503"/>
      <c r="F119" s="17">
        <v>9</v>
      </c>
      <c r="G119" s="18" t="s">
        <v>5540</v>
      </c>
      <c r="H119" s="18" t="s">
        <v>5541</v>
      </c>
      <c r="I119" s="80"/>
      <c r="J119" s="18" t="s">
        <v>134</v>
      </c>
      <c r="K119" s="19">
        <v>6</v>
      </c>
      <c r="L119" s="19">
        <v>0</v>
      </c>
      <c r="M119" s="20" t="s">
        <v>34</v>
      </c>
      <c r="N119" s="20" t="s">
        <v>34</v>
      </c>
      <c r="O119" s="18" t="s">
        <v>1920</v>
      </c>
      <c r="P119" s="18"/>
      <c r="Q119" s="18"/>
      <c r="R119" s="18"/>
      <c r="S119" s="18"/>
      <c r="T119" s="18"/>
      <c r="U119" s="18"/>
      <c r="V119" s="18"/>
      <c r="W119" s="34"/>
    </row>
    <row r="120" spans="1:23" x14ac:dyDescent="0.2">
      <c r="A120" s="497"/>
      <c r="B120" s="499"/>
      <c r="C120" s="501"/>
      <c r="D120" s="501"/>
      <c r="E120" s="503"/>
      <c r="F120" s="17">
        <v>10</v>
      </c>
      <c r="G120" s="18" t="s">
        <v>5542</v>
      </c>
      <c r="H120" s="18" t="s">
        <v>5543</v>
      </c>
      <c r="I120" s="80"/>
      <c r="J120" s="18" t="s">
        <v>134</v>
      </c>
      <c r="K120" s="19">
        <v>6</v>
      </c>
      <c r="L120" s="19">
        <v>0</v>
      </c>
      <c r="M120" s="20" t="s">
        <v>34</v>
      </c>
      <c r="N120" s="20" t="s">
        <v>34</v>
      </c>
      <c r="O120" s="18" t="s">
        <v>1920</v>
      </c>
      <c r="P120" s="18"/>
      <c r="Q120" s="18"/>
      <c r="R120" s="18"/>
      <c r="S120" s="18"/>
      <c r="T120" s="18"/>
      <c r="U120" s="18"/>
      <c r="V120" s="18"/>
      <c r="W120" s="34"/>
    </row>
    <row r="121" spans="1:23" x14ac:dyDescent="0.2">
      <c r="A121" s="497"/>
      <c r="B121" s="499"/>
      <c r="C121" s="501"/>
      <c r="D121" s="501"/>
      <c r="E121" s="503"/>
      <c r="F121" s="17">
        <v>11</v>
      </c>
      <c r="G121" s="18" t="s">
        <v>5544</v>
      </c>
      <c r="H121" s="18" t="s">
        <v>5545</v>
      </c>
      <c r="I121" s="80"/>
      <c r="J121" s="18" t="s">
        <v>134</v>
      </c>
      <c r="K121" s="19">
        <v>6</v>
      </c>
      <c r="L121" s="19">
        <v>0</v>
      </c>
      <c r="M121" s="20" t="s">
        <v>34</v>
      </c>
      <c r="N121" s="20" t="s">
        <v>34</v>
      </c>
      <c r="O121" s="18" t="s">
        <v>1920</v>
      </c>
      <c r="P121" s="18"/>
      <c r="Q121" s="18"/>
      <c r="R121" s="18"/>
      <c r="S121" s="18"/>
      <c r="T121" s="18"/>
      <c r="U121" s="18"/>
      <c r="V121" s="18"/>
      <c r="W121" s="34"/>
    </row>
    <row r="122" spans="1:23" x14ac:dyDescent="0.2">
      <c r="A122" s="497"/>
      <c r="B122" s="499"/>
      <c r="C122" s="501"/>
      <c r="D122" s="501"/>
      <c r="E122" s="503"/>
      <c r="F122" s="17">
        <v>12</v>
      </c>
      <c r="G122" s="18" t="s">
        <v>5546</v>
      </c>
      <c r="H122" s="18" t="s">
        <v>5547</v>
      </c>
      <c r="I122" s="80"/>
      <c r="J122" s="18" t="s">
        <v>134</v>
      </c>
      <c r="K122" s="19">
        <v>6</v>
      </c>
      <c r="L122" s="19">
        <v>0</v>
      </c>
      <c r="M122" s="20" t="s">
        <v>34</v>
      </c>
      <c r="N122" s="20" t="s">
        <v>34</v>
      </c>
      <c r="O122" s="18" t="s">
        <v>1920</v>
      </c>
      <c r="P122" s="18"/>
      <c r="Q122" s="18"/>
      <c r="R122" s="18"/>
      <c r="S122" s="18"/>
      <c r="T122" s="18"/>
      <c r="U122" s="18"/>
      <c r="V122" s="18"/>
      <c r="W122" s="34"/>
    </row>
    <row r="123" spans="1:23" x14ac:dyDescent="0.2">
      <c r="A123" s="497"/>
      <c r="B123" s="499"/>
      <c r="C123" s="501"/>
      <c r="D123" s="501"/>
      <c r="E123" s="503"/>
      <c r="F123" s="17">
        <v>13</v>
      </c>
      <c r="G123" s="18" t="s">
        <v>5548</v>
      </c>
      <c r="H123" s="18" t="s">
        <v>5549</v>
      </c>
      <c r="I123" s="80"/>
      <c r="J123" s="18" t="s">
        <v>134</v>
      </c>
      <c r="K123" s="19">
        <v>6</v>
      </c>
      <c r="L123" s="19">
        <v>0</v>
      </c>
      <c r="M123" s="20" t="s">
        <v>34</v>
      </c>
      <c r="N123" s="20" t="s">
        <v>34</v>
      </c>
      <c r="O123" s="18" t="s">
        <v>1920</v>
      </c>
      <c r="P123" s="18"/>
      <c r="Q123" s="18"/>
      <c r="R123" s="18"/>
      <c r="S123" s="18"/>
      <c r="T123" s="18"/>
      <c r="U123" s="18"/>
      <c r="V123" s="18"/>
      <c r="W123" s="34"/>
    </row>
    <row r="124" spans="1:23" x14ac:dyDescent="0.2">
      <c r="A124" s="497"/>
      <c r="B124" s="499"/>
      <c r="C124" s="501"/>
      <c r="D124" s="501"/>
      <c r="E124" s="503"/>
      <c r="F124" s="17">
        <v>14</v>
      </c>
      <c r="G124" s="18" t="s">
        <v>5550</v>
      </c>
      <c r="H124" s="18" t="s">
        <v>5551</v>
      </c>
      <c r="I124" s="80"/>
      <c r="J124" s="18" t="s">
        <v>134</v>
      </c>
      <c r="K124" s="19">
        <v>1</v>
      </c>
      <c r="L124" s="19">
        <v>0</v>
      </c>
      <c r="M124" s="20" t="s">
        <v>34</v>
      </c>
      <c r="N124" s="20" t="s">
        <v>34</v>
      </c>
      <c r="O124" s="18" t="s">
        <v>183</v>
      </c>
      <c r="P124" s="18"/>
      <c r="Q124" s="18"/>
      <c r="R124" s="18"/>
      <c r="S124" s="18"/>
      <c r="T124" s="18"/>
      <c r="U124" s="18"/>
      <c r="V124" s="18"/>
      <c r="W124" s="34"/>
    </row>
    <row r="125" spans="1:23" x14ac:dyDescent="0.2">
      <c r="A125" s="497"/>
      <c r="B125" s="499"/>
      <c r="C125" s="501"/>
      <c r="D125" s="501"/>
      <c r="E125" s="503"/>
      <c r="F125" s="17">
        <v>15</v>
      </c>
      <c r="G125" s="18" t="s">
        <v>5552</v>
      </c>
      <c r="H125" s="18" t="s">
        <v>5553</v>
      </c>
      <c r="I125" s="80"/>
      <c r="J125" s="18" t="s">
        <v>134</v>
      </c>
      <c r="K125" s="19">
        <v>3</v>
      </c>
      <c r="L125" s="19">
        <v>0</v>
      </c>
      <c r="M125" s="20" t="s">
        <v>34</v>
      </c>
      <c r="N125" s="20" t="s">
        <v>34</v>
      </c>
      <c r="O125" s="18" t="s">
        <v>135</v>
      </c>
      <c r="P125" s="18"/>
      <c r="Q125" s="18"/>
      <c r="R125" s="18"/>
      <c r="S125" s="18"/>
      <c r="T125" s="18"/>
      <c r="U125" s="18"/>
      <c r="V125" s="18"/>
      <c r="W125" s="34"/>
    </row>
    <row r="126" spans="1:23" x14ac:dyDescent="0.2">
      <c r="A126" s="497"/>
      <c r="B126" s="499"/>
      <c r="C126" s="501"/>
      <c r="D126" s="501"/>
      <c r="E126" s="503"/>
      <c r="F126" s="17">
        <v>16</v>
      </c>
      <c r="G126" s="18" t="s">
        <v>5554</v>
      </c>
      <c r="H126" s="18" t="s">
        <v>5555</v>
      </c>
      <c r="I126" s="80"/>
      <c r="J126" s="18" t="s">
        <v>134</v>
      </c>
      <c r="K126" s="19">
        <v>3</v>
      </c>
      <c r="L126" s="19">
        <v>0</v>
      </c>
      <c r="M126" s="20" t="s">
        <v>34</v>
      </c>
      <c r="N126" s="20" t="s">
        <v>34</v>
      </c>
      <c r="O126" s="18" t="s">
        <v>135</v>
      </c>
      <c r="P126" s="18"/>
      <c r="Q126" s="18"/>
      <c r="R126" s="18"/>
      <c r="S126" s="18"/>
      <c r="T126" s="18"/>
      <c r="U126" s="18"/>
      <c r="V126" s="18"/>
      <c r="W126" s="34"/>
    </row>
    <row r="127" spans="1:23" x14ac:dyDescent="0.2">
      <c r="A127" s="497"/>
      <c r="B127" s="499"/>
      <c r="C127" s="501"/>
      <c r="D127" s="501"/>
      <c r="E127" s="503"/>
      <c r="F127" s="17">
        <v>17</v>
      </c>
      <c r="G127" s="18" t="s">
        <v>5556</v>
      </c>
      <c r="H127" s="18" t="s">
        <v>5557</v>
      </c>
      <c r="I127" s="80"/>
      <c r="J127" s="18" t="s">
        <v>134</v>
      </c>
      <c r="K127" s="19">
        <v>3</v>
      </c>
      <c r="L127" s="19">
        <v>0</v>
      </c>
      <c r="M127" s="20" t="s">
        <v>34</v>
      </c>
      <c r="N127" s="20" t="s">
        <v>34</v>
      </c>
      <c r="O127" s="18" t="s">
        <v>135</v>
      </c>
      <c r="P127" s="18"/>
      <c r="Q127" s="18"/>
      <c r="R127" s="18"/>
      <c r="S127" s="18"/>
      <c r="T127" s="18"/>
      <c r="U127" s="18"/>
      <c r="V127" s="18"/>
      <c r="W127" s="34"/>
    </row>
    <row r="128" spans="1:23" x14ac:dyDescent="0.2">
      <c r="A128" s="497"/>
      <c r="B128" s="499"/>
      <c r="C128" s="501"/>
      <c r="D128" s="501"/>
      <c r="E128" s="503"/>
      <c r="F128" s="17">
        <v>18</v>
      </c>
      <c r="G128" s="18" t="s">
        <v>5558</v>
      </c>
      <c r="H128" s="18" t="s">
        <v>5559</v>
      </c>
      <c r="I128" s="80"/>
      <c r="J128" s="18" t="s">
        <v>134</v>
      </c>
      <c r="K128" s="19">
        <v>3</v>
      </c>
      <c r="L128" s="19">
        <v>0</v>
      </c>
      <c r="M128" s="20" t="s">
        <v>34</v>
      </c>
      <c r="N128" s="20" t="s">
        <v>34</v>
      </c>
      <c r="O128" s="18" t="s">
        <v>135</v>
      </c>
      <c r="P128" s="18"/>
      <c r="Q128" s="18"/>
      <c r="R128" s="18"/>
      <c r="S128" s="18"/>
      <c r="T128" s="18"/>
      <c r="U128" s="18"/>
      <c r="V128" s="18"/>
      <c r="W128" s="34"/>
    </row>
    <row r="129" spans="1:23" x14ac:dyDescent="0.2">
      <c r="A129" s="497"/>
      <c r="B129" s="499"/>
      <c r="C129" s="501"/>
      <c r="D129" s="501"/>
      <c r="E129" s="503"/>
      <c r="F129" s="17">
        <v>19</v>
      </c>
      <c r="G129" s="18" t="s">
        <v>5560</v>
      </c>
      <c r="H129" s="18" t="s">
        <v>5561</v>
      </c>
      <c r="I129" s="80"/>
      <c r="J129" s="18" t="s">
        <v>134</v>
      </c>
      <c r="K129" s="19">
        <v>3</v>
      </c>
      <c r="L129" s="19">
        <v>0</v>
      </c>
      <c r="M129" s="20" t="s">
        <v>34</v>
      </c>
      <c r="N129" s="20" t="s">
        <v>34</v>
      </c>
      <c r="O129" s="18" t="s">
        <v>135</v>
      </c>
      <c r="P129" s="18"/>
      <c r="Q129" s="18"/>
      <c r="R129" s="18"/>
      <c r="S129" s="18"/>
      <c r="T129" s="18"/>
      <c r="U129" s="18"/>
      <c r="V129" s="18"/>
      <c r="W129" s="34"/>
    </row>
    <row r="130" spans="1:23" x14ac:dyDescent="0.2">
      <c r="A130" s="497"/>
      <c r="B130" s="499"/>
      <c r="C130" s="501"/>
      <c r="D130" s="501"/>
      <c r="E130" s="503"/>
      <c r="F130" s="17">
        <v>20</v>
      </c>
      <c r="G130" s="18" t="s">
        <v>5562</v>
      </c>
      <c r="H130" s="18" t="s">
        <v>5563</v>
      </c>
      <c r="I130" s="80"/>
      <c r="J130" s="18" t="s">
        <v>134</v>
      </c>
      <c r="K130" s="19">
        <v>3</v>
      </c>
      <c r="L130" s="19">
        <v>0</v>
      </c>
      <c r="M130" s="20" t="s">
        <v>34</v>
      </c>
      <c r="N130" s="20" t="s">
        <v>34</v>
      </c>
      <c r="O130" s="18" t="s">
        <v>135</v>
      </c>
      <c r="P130" s="18"/>
      <c r="Q130" s="18"/>
      <c r="R130" s="18"/>
      <c r="S130" s="18"/>
      <c r="T130" s="18"/>
      <c r="U130" s="18"/>
      <c r="V130" s="18"/>
      <c r="W130" s="34"/>
    </row>
    <row r="131" spans="1:23" x14ac:dyDescent="0.2">
      <c r="A131" s="497"/>
      <c r="B131" s="499"/>
      <c r="C131" s="501"/>
      <c r="D131" s="501"/>
      <c r="E131" s="503"/>
      <c r="F131" s="17">
        <v>21</v>
      </c>
      <c r="G131" s="18" t="s">
        <v>5564</v>
      </c>
      <c r="H131" s="18" t="s">
        <v>5565</v>
      </c>
      <c r="I131" s="80"/>
      <c r="J131" s="18" t="s">
        <v>134</v>
      </c>
      <c r="K131" s="19">
        <v>3</v>
      </c>
      <c r="L131" s="19">
        <v>0</v>
      </c>
      <c r="M131" s="20" t="s">
        <v>34</v>
      </c>
      <c r="N131" s="20" t="s">
        <v>34</v>
      </c>
      <c r="O131" s="18" t="s">
        <v>135</v>
      </c>
      <c r="P131" s="18"/>
      <c r="Q131" s="18"/>
      <c r="R131" s="18"/>
      <c r="S131" s="18"/>
      <c r="T131" s="18"/>
      <c r="U131" s="18"/>
      <c r="V131" s="18"/>
      <c r="W131" s="34"/>
    </row>
    <row r="132" spans="1:23" x14ac:dyDescent="0.2">
      <c r="A132" s="497"/>
      <c r="B132" s="499"/>
      <c r="C132" s="501"/>
      <c r="D132" s="501"/>
      <c r="E132" s="503"/>
      <c r="F132" s="17">
        <v>22</v>
      </c>
      <c r="G132" s="18" t="s">
        <v>5566</v>
      </c>
      <c r="H132" s="18" t="s">
        <v>5567</v>
      </c>
      <c r="I132" s="80"/>
      <c r="J132" s="18" t="s">
        <v>134</v>
      </c>
      <c r="K132" s="19">
        <v>3</v>
      </c>
      <c r="L132" s="19">
        <v>0</v>
      </c>
      <c r="M132" s="20" t="s">
        <v>34</v>
      </c>
      <c r="N132" s="20" t="s">
        <v>34</v>
      </c>
      <c r="O132" s="18" t="s">
        <v>135</v>
      </c>
      <c r="P132" s="18"/>
      <c r="Q132" s="18"/>
      <c r="R132" s="18"/>
      <c r="S132" s="18"/>
      <c r="T132" s="18"/>
      <c r="U132" s="18"/>
      <c r="V132" s="18"/>
      <c r="W132" s="34"/>
    </row>
    <row r="133" spans="1:23" x14ac:dyDescent="0.2">
      <c r="A133" s="497"/>
      <c r="B133" s="499"/>
      <c r="C133" s="501"/>
      <c r="D133" s="501"/>
      <c r="E133" s="503"/>
      <c r="F133" s="17">
        <v>23</v>
      </c>
      <c r="G133" s="18" t="s">
        <v>5568</v>
      </c>
      <c r="H133" s="18" t="s">
        <v>5569</v>
      </c>
      <c r="I133" s="80"/>
      <c r="J133" s="18" t="s">
        <v>134</v>
      </c>
      <c r="K133" s="19">
        <v>3</v>
      </c>
      <c r="L133" s="19">
        <v>0</v>
      </c>
      <c r="M133" s="20" t="s">
        <v>34</v>
      </c>
      <c r="N133" s="20" t="s">
        <v>34</v>
      </c>
      <c r="O133" s="18" t="s">
        <v>135</v>
      </c>
      <c r="P133" s="18"/>
      <c r="Q133" s="18"/>
      <c r="R133" s="18"/>
      <c r="S133" s="18"/>
      <c r="T133" s="18"/>
      <c r="U133" s="18"/>
      <c r="V133" s="18"/>
      <c r="W133" s="34"/>
    </row>
    <row r="134" spans="1:23" x14ac:dyDescent="0.2">
      <c r="A134" s="497"/>
      <c r="B134" s="499"/>
      <c r="C134" s="501"/>
      <c r="D134" s="501"/>
      <c r="E134" s="503"/>
      <c r="F134" s="17">
        <v>24</v>
      </c>
      <c r="G134" s="18" t="s">
        <v>5570</v>
      </c>
      <c r="H134" s="18" t="s">
        <v>5571</v>
      </c>
      <c r="I134" s="80"/>
      <c r="J134" s="18" t="s">
        <v>134</v>
      </c>
      <c r="K134" s="19">
        <v>3</v>
      </c>
      <c r="L134" s="19">
        <v>0</v>
      </c>
      <c r="M134" s="20" t="s">
        <v>34</v>
      </c>
      <c r="N134" s="20" t="s">
        <v>34</v>
      </c>
      <c r="O134" s="18" t="s">
        <v>135</v>
      </c>
      <c r="P134" s="18"/>
      <c r="Q134" s="18"/>
      <c r="R134" s="18"/>
      <c r="S134" s="18"/>
      <c r="T134" s="18"/>
      <c r="U134" s="18"/>
      <c r="V134" s="18"/>
      <c r="W134" s="34"/>
    </row>
    <row r="135" spans="1:23" x14ac:dyDescent="0.2">
      <c r="A135" s="497"/>
      <c r="B135" s="499"/>
      <c r="C135" s="501"/>
      <c r="D135" s="501"/>
      <c r="E135" s="503"/>
      <c r="F135" s="17">
        <v>25</v>
      </c>
      <c r="G135" s="18" t="s">
        <v>5572</v>
      </c>
      <c r="H135" s="18" t="s">
        <v>5573</v>
      </c>
      <c r="I135" s="80"/>
      <c r="J135" s="18" t="s">
        <v>134</v>
      </c>
      <c r="K135" s="19">
        <v>3</v>
      </c>
      <c r="L135" s="19">
        <v>0</v>
      </c>
      <c r="M135" s="20" t="s">
        <v>34</v>
      </c>
      <c r="N135" s="20" t="s">
        <v>34</v>
      </c>
      <c r="O135" s="18" t="s">
        <v>135</v>
      </c>
      <c r="P135" s="18"/>
      <c r="Q135" s="18"/>
      <c r="R135" s="18"/>
      <c r="S135" s="18"/>
      <c r="T135" s="18"/>
      <c r="U135" s="18"/>
      <c r="V135" s="18"/>
      <c r="W135" s="34"/>
    </row>
    <row r="136" spans="1:23" x14ac:dyDescent="0.2">
      <c r="A136" s="497"/>
      <c r="B136" s="499"/>
      <c r="C136" s="501"/>
      <c r="D136" s="501"/>
      <c r="E136" s="503"/>
      <c r="F136" s="17">
        <v>26</v>
      </c>
      <c r="G136" s="18" t="s">
        <v>5574</v>
      </c>
      <c r="H136" s="18" t="s">
        <v>5575</v>
      </c>
      <c r="I136" s="80"/>
      <c r="J136" s="18" t="s">
        <v>134</v>
      </c>
      <c r="K136" s="19">
        <v>3</v>
      </c>
      <c r="L136" s="19">
        <v>0</v>
      </c>
      <c r="M136" s="20" t="s">
        <v>34</v>
      </c>
      <c r="N136" s="20" t="s">
        <v>34</v>
      </c>
      <c r="O136" s="18" t="s">
        <v>135</v>
      </c>
      <c r="P136" s="18"/>
      <c r="Q136" s="18"/>
      <c r="R136" s="18"/>
      <c r="S136" s="18"/>
      <c r="T136" s="18"/>
      <c r="U136" s="18"/>
      <c r="V136" s="18"/>
      <c r="W136" s="34"/>
    </row>
    <row r="137" spans="1:23" x14ac:dyDescent="0.2">
      <c r="A137" s="497"/>
      <c r="B137" s="499"/>
      <c r="C137" s="501"/>
      <c r="D137" s="501"/>
      <c r="E137" s="503"/>
      <c r="F137" s="17">
        <v>27</v>
      </c>
      <c r="G137" s="18" t="s">
        <v>5576</v>
      </c>
      <c r="H137" s="18" t="s">
        <v>5577</v>
      </c>
      <c r="I137" s="80"/>
      <c r="J137" s="18" t="s">
        <v>134</v>
      </c>
      <c r="K137" s="19">
        <v>3</v>
      </c>
      <c r="L137" s="19">
        <v>0</v>
      </c>
      <c r="M137" s="20" t="s">
        <v>34</v>
      </c>
      <c r="N137" s="20" t="s">
        <v>34</v>
      </c>
      <c r="O137" s="18" t="s">
        <v>135</v>
      </c>
      <c r="P137" s="18"/>
      <c r="Q137" s="18"/>
      <c r="R137" s="18"/>
      <c r="S137" s="18"/>
      <c r="T137" s="18"/>
      <c r="U137" s="18"/>
      <c r="V137" s="18"/>
      <c r="W137" s="34"/>
    </row>
    <row r="138" spans="1:23" x14ac:dyDescent="0.2">
      <c r="A138" s="497"/>
      <c r="B138" s="499"/>
      <c r="C138" s="501"/>
      <c r="D138" s="501"/>
      <c r="E138" s="503"/>
      <c r="F138" s="17">
        <v>28</v>
      </c>
      <c r="G138" s="18" t="s">
        <v>5578</v>
      </c>
      <c r="H138" s="18" t="s">
        <v>5579</v>
      </c>
      <c r="I138" s="80"/>
      <c r="J138" s="18" t="s">
        <v>134</v>
      </c>
      <c r="K138" s="19">
        <v>3</v>
      </c>
      <c r="L138" s="19">
        <v>0</v>
      </c>
      <c r="M138" s="20" t="s">
        <v>34</v>
      </c>
      <c r="N138" s="20" t="s">
        <v>34</v>
      </c>
      <c r="O138" s="18" t="s">
        <v>135</v>
      </c>
      <c r="P138" s="18"/>
      <c r="Q138" s="18"/>
      <c r="R138" s="18"/>
      <c r="S138" s="18"/>
      <c r="T138" s="18"/>
      <c r="U138" s="18"/>
      <c r="V138" s="18"/>
      <c r="W138" s="34"/>
    </row>
    <row r="139" spans="1:23" x14ac:dyDescent="0.2">
      <c r="A139" s="497"/>
      <c r="B139" s="499"/>
      <c r="C139" s="501"/>
      <c r="D139" s="501"/>
      <c r="E139" s="503"/>
      <c r="F139" s="17">
        <v>29</v>
      </c>
      <c r="G139" s="18" t="s">
        <v>5580</v>
      </c>
      <c r="H139" s="18" t="s">
        <v>5581</v>
      </c>
      <c r="I139" s="80"/>
      <c r="J139" s="18" t="s">
        <v>134</v>
      </c>
      <c r="K139" s="19">
        <v>3</v>
      </c>
      <c r="L139" s="19">
        <v>0</v>
      </c>
      <c r="M139" s="20" t="s">
        <v>34</v>
      </c>
      <c r="N139" s="20" t="s">
        <v>34</v>
      </c>
      <c r="O139" s="18" t="s">
        <v>135</v>
      </c>
      <c r="P139" s="18"/>
      <c r="Q139" s="18"/>
      <c r="R139" s="18"/>
      <c r="S139" s="18"/>
      <c r="T139" s="18"/>
      <c r="U139" s="18"/>
      <c r="V139" s="18"/>
      <c r="W139" s="34"/>
    </row>
    <row r="140" spans="1:23" x14ac:dyDescent="0.2">
      <c r="A140" s="497"/>
      <c r="B140" s="499"/>
      <c r="C140" s="501"/>
      <c r="D140" s="501"/>
      <c r="E140" s="503"/>
      <c r="F140" s="17">
        <v>30</v>
      </c>
      <c r="G140" s="18" t="s">
        <v>5582</v>
      </c>
      <c r="H140" s="18" t="s">
        <v>5583</v>
      </c>
      <c r="I140" s="80"/>
      <c r="J140" s="18" t="s">
        <v>134</v>
      </c>
      <c r="K140" s="19">
        <v>2</v>
      </c>
      <c r="L140" s="19">
        <v>0</v>
      </c>
      <c r="M140" s="20" t="s">
        <v>34</v>
      </c>
      <c r="N140" s="20" t="s">
        <v>34</v>
      </c>
      <c r="O140" s="18" t="s">
        <v>201</v>
      </c>
      <c r="P140" s="18"/>
      <c r="Q140" s="18"/>
      <c r="R140" s="18"/>
      <c r="S140" s="18"/>
      <c r="T140" s="18"/>
      <c r="U140" s="18"/>
      <c r="V140" s="18"/>
      <c r="W140" s="34"/>
    </row>
    <row r="141" spans="1:23" x14ac:dyDescent="0.2">
      <c r="A141" s="497"/>
      <c r="B141" s="499"/>
      <c r="C141" s="501"/>
      <c r="D141" s="501"/>
      <c r="E141" s="503"/>
      <c r="F141" s="17">
        <v>31</v>
      </c>
      <c r="G141" s="18" t="s">
        <v>5584</v>
      </c>
      <c r="H141" s="18" t="s">
        <v>5585</v>
      </c>
      <c r="I141" s="80"/>
      <c r="J141" s="18" t="s">
        <v>134</v>
      </c>
      <c r="K141" s="19">
        <v>2</v>
      </c>
      <c r="L141" s="19">
        <v>0</v>
      </c>
      <c r="M141" s="20" t="s">
        <v>34</v>
      </c>
      <c r="N141" s="20" t="s">
        <v>34</v>
      </c>
      <c r="O141" s="18" t="s">
        <v>201</v>
      </c>
      <c r="P141" s="18"/>
      <c r="Q141" s="18"/>
      <c r="R141" s="18"/>
      <c r="S141" s="18"/>
      <c r="T141" s="18"/>
      <c r="U141" s="18"/>
      <c r="V141" s="18"/>
      <c r="W141" s="34"/>
    </row>
    <row r="142" spans="1:23" x14ac:dyDescent="0.2">
      <c r="A142" s="497"/>
      <c r="B142" s="499"/>
      <c r="C142" s="501"/>
      <c r="D142" s="501"/>
      <c r="E142" s="503"/>
      <c r="F142" s="17">
        <v>32</v>
      </c>
      <c r="G142" s="18" t="s">
        <v>5586</v>
      </c>
      <c r="H142" s="18" t="s">
        <v>5587</v>
      </c>
      <c r="I142" s="80"/>
      <c r="J142" s="18" t="s">
        <v>134</v>
      </c>
      <c r="K142" s="19">
        <v>2</v>
      </c>
      <c r="L142" s="19">
        <v>0</v>
      </c>
      <c r="M142" s="20" t="s">
        <v>34</v>
      </c>
      <c r="N142" s="20" t="s">
        <v>34</v>
      </c>
      <c r="O142" s="18" t="s">
        <v>201</v>
      </c>
      <c r="P142" s="18"/>
      <c r="Q142" s="18"/>
      <c r="R142" s="18"/>
      <c r="S142" s="18"/>
      <c r="T142" s="18"/>
      <c r="U142" s="18"/>
      <c r="V142" s="18"/>
      <c r="W142" s="34"/>
    </row>
    <row r="143" spans="1:23" x14ac:dyDescent="0.2">
      <c r="A143" s="497"/>
      <c r="B143" s="499"/>
      <c r="C143" s="501"/>
      <c r="D143" s="501"/>
      <c r="E143" s="503"/>
      <c r="F143" s="17">
        <v>33</v>
      </c>
      <c r="G143" s="18" t="s">
        <v>5588</v>
      </c>
      <c r="H143" s="18" t="s">
        <v>5589</v>
      </c>
      <c r="I143" s="80"/>
      <c r="J143" s="18" t="s">
        <v>134</v>
      </c>
      <c r="K143" s="19">
        <v>2</v>
      </c>
      <c r="L143" s="19">
        <v>0</v>
      </c>
      <c r="M143" s="20" t="s">
        <v>34</v>
      </c>
      <c r="N143" s="20" t="s">
        <v>34</v>
      </c>
      <c r="O143" s="18" t="s">
        <v>201</v>
      </c>
      <c r="P143" s="18"/>
      <c r="Q143" s="18"/>
      <c r="R143" s="18"/>
      <c r="S143" s="18"/>
      <c r="T143" s="18"/>
      <c r="U143" s="18"/>
      <c r="V143" s="18"/>
      <c r="W143" s="34"/>
    </row>
    <row r="144" spans="1:23" x14ac:dyDescent="0.2">
      <c r="A144" s="497"/>
      <c r="B144" s="499"/>
      <c r="C144" s="501"/>
      <c r="D144" s="501"/>
      <c r="E144" s="503"/>
      <c r="F144" s="17">
        <v>34</v>
      </c>
      <c r="G144" s="18" t="s">
        <v>5590</v>
      </c>
      <c r="H144" s="18" t="s">
        <v>5591</v>
      </c>
      <c r="I144" s="80"/>
      <c r="J144" s="18" t="s">
        <v>134</v>
      </c>
      <c r="K144" s="19">
        <v>2</v>
      </c>
      <c r="L144" s="19">
        <v>0</v>
      </c>
      <c r="M144" s="20" t="s">
        <v>34</v>
      </c>
      <c r="N144" s="20" t="s">
        <v>34</v>
      </c>
      <c r="O144" s="18" t="s">
        <v>201</v>
      </c>
      <c r="P144" s="18"/>
      <c r="Q144" s="18"/>
      <c r="R144" s="18"/>
      <c r="S144" s="18"/>
      <c r="T144" s="18"/>
      <c r="U144" s="18"/>
      <c r="V144" s="18"/>
      <c r="W144" s="34"/>
    </row>
    <row r="145" spans="1:23" x14ac:dyDescent="0.2">
      <c r="A145" s="497"/>
      <c r="B145" s="499"/>
      <c r="C145" s="501"/>
      <c r="D145" s="501"/>
      <c r="E145" s="503"/>
      <c r="F145" s="17">
        <v>35</v>
      </c>
      <c r="G145" s="18" t="s">
        <v>5592</v>
      </c>
      <c r="H145" s="18" t="s">
        <v>5593</v>
      </c>
      <c r="I145" s="80"/>
      <c r="J145" s="18" t="s">
        <v>134</v>
      </c>
      <c r="K145" s="19">
        <v>2</v>
      </c>
      <c r="L145" s="19">
        <v>0</v>
      </c>
      <c r="M145" s="20" t="s">
        <v>34</v>
      </c>
      <c r="N145" s="20" t="s">
        <v>34</v>
      </c>
      <c r="O145" s="18" t="s">
        <v>201</v>
      </c>
      <c r="P145" s="18"/>
      <c r="Q145" s="18"/>
      <c r="R145" s="18"/>
      <c r="S145" s="18"/>
      <c r="T145" s="18"/>
      <c r="U145" s="18"/>
      <c r="V145" s="18"/>
      <c r="W145" s="34"/>
    </row>
    <row r="146" spans="1:23" x14ac:dyDescent="0.2">
      <c r="A146" s="497"/>
      <c r="B146" s="499"/>
      <c r="C146" s="501"/>
      <c r="D146" s="501"/>
      <c r="E146" s="503"/>
      <c r="F146" s="17">
        <v>36</v>
      </c>
      <c r="G146" s="18" t="s">
        <v>5594</v>
      </c>
      <c r="H146" s="18" t="s">
        <v>5595</v>
      </c>
      <c r="I146" s="80"/>
      <c r="J146" s="18" t="s">
        <v>134</v>
      </c>
      <c r="K146" s="19">
        <v>2</v>
      </c>
      <c r="L146" s="19">
        <v>0</v>
      </c>
      <c r="M146" s="20" t="s">
        <v>34</v>
      </c>
      <c r="N146" s="20" t="s">
        <v>34</v>
      </c>
      <c r="O146" s="18" t="s">
        <v>201</v>
      </c>
      <c r="P146" s="18"/>
      <c r="Q146" s="18"/>
      <c r="R146" s="18"/>
      <c r="S146" s="18"/>
      <c r="T146" s="18"/>
      <c r="U146" s="18"/>
      <c r="V146" s="18"/>
      <c r="W146" s="34"/>
    </row>
    <row r="147" spans="1:23" x14ac:dyDescent="0.2">
      <c r="A147" s="497"/>
      <c r="B147" s="499"/>
      <c r="C147" s="501"/>
      <c r="D147" s="501"/>
      <c r="E147" s="503"/>
      <c r="F147" s="17">
        <v>37</v>
      </c>
      <c r="G147" s="18" t="s">
        <v>5596</v>
      </c>
      <c r="H147" s="18" t="s">
        <v>5597</v>
      </c>
      <c r="I147" s="80"/>
      <c r="J147" s="18" t="s">
        <v>134</v>
      </c>
      <c r="K147" s="19">
        <v>2</v>
      </c>
      <c r="L147" s="19">
        <v>0</v>
      </c>
      <c r="M147" s="20" t="s">
        <v>34</v>
      </c>
      <c r="N147" s="20" t="s">
        <v>34</v>
      </c>
      <c r="O147" s="18" t="s">
        <v>201</v>
      </c>
      <c r="P147" s="18"/>
      <c r="Q147" s="18"/>
      <c r="R147" s="18"/>
      <c r="S147" s="18"/>
      <c r="T147" s="18"/>
      <c r="U147" s="18"/>
      <c r="V147" s="18"/>
      <c r="W147" s="34"/>
    </row>
    <row r="148" spans="1:23" x14ac:dyDescent="0.2">
      <c r="A148" s="497"/>
      <c r="B148" s="499"/>
      <c r="C148" s="501"/>
      <c r="D148" s="501"/>
      <c r="E148" s="503"/>
      <c r="F148" s="17">
        <v>38</v>
      </c>
      <c r="G148" s="18" t="s">
        <v>5598</v>
      </c>
      <c r="H148" s="18" t="s">
        <v>5599</v>
      </c>
      <c r="I148" s="80"/>
      <c r="J148" s="18" t="s">
        <v>134</v>
      </c>
      <c r="K148" s="19">
        <v>2</v>
      </c>
      <c r="L148" s="19">
        <v>0</v>
      </c>
      <c r="M148" s="20" t="s">
        <v>34</v>
      </c>
      <c r="N148" s="20" t="s">
        <v>34</v>
      </c>
      <c r="O148" s="18" t="s">
        <v>201</v>
      </c>
      <c r="P148" s="18"/>
      <c r="Q148" s="18"/>
      <c r="R148" s="18"/>
      <c r="S148" s="18"/>
      <c r="T148" s="18"/>
      <c r="U148" s="18"/>
      <c r="V148" s="18"/>
      <c r="W148" s="34"/>
    </row>
    <row r="149" spans="1:23" x14ac:dyDescent="0.2">
      <c r="A149" s="497"/>
      <c r="B149" s="499"/>
      <c r="C149" s="501"/>
      <c r="D149" s="501"/>
      <c r="E149" s="503"/>
      <c r="F149" s="17">
        <v>39</v>
      </c>
      <c r="G149" s="18" t="s">
        <v>5600</v>
      </c>
      <c r="H149" s="18" t="s">
        <v>5601</v>
      </c>
      <c r="I149" s="80"/>
      <c r="J149" s="18" t="s">
        <v>134</v>
      </c>
      <c r="K149" s="19">
        <v>2</v>
      </c>
      <c r="L149" s="19">
        <v>0</v>
      </c>
      <c r="M149" s="20" t="s">
        <v>34</v>
      </c>
      <c r="N149" s="20" t="s">
        <v>34</v>
      </c>
      <c r="O149" s="18" t="s">
        <v>201</v>
      </c>
      <c r="P149" s="18"/>
      <c r="Q149" s="18"/>
      <c r="R149" s="18"/>
      <c r="S149" s="18"/>
      <c r="T149" s="18"/>
      <c r="U149" s="18"/>
      <c r="V149" s="18"/>
      <c r="W149" s="34"/>
    </row>
    <row r="150" spans="1:23" x14ac:dyDescent="0.2">
      <c r="A150" s="497"/>
      <c r="B150" s="499"/>
      <c r="C150" s="501"/>
      <c r="D150" s="501"/>
      <c r="E150" s="503"/>
      <c r="F150" s="17">
        <v>40</v>
      </c>
      <c r="G150" s="18" t="s">
        <v>5602</v>
      </c>
      <c r="H150" s="18" t="s">
        <v>5603</v>
      </c>
      <c r="I150" s="80"/>
      <c r="J150" s="18" t="s">
        <v>134</v>
      </c>
      <c r="K150" s="19">
        <v>2</v>
      </c>
      <c r="L150" s="19">
        <v>0</v>
      </c>
      <c r="M150" s="20" t="s">
        <v>34</v>
      </c>
      <c r="N150" s="20" t="s">
        <v>34</v>
      </c>
      <c r="O150" s="18" t="s">
        <v>201</v>
      </c>
      <c r="P150" s="18"/>
      <c r="Q150" s="18"/>
      <c r="R150" s="18"/>
      <c r="S150" s="18"/>
      <c r="T150" s="18"/>
      <c r="U150" s="18"/>
      <c r="V150" s="18"/>
      <c r="W150" s="34"/>
    </row>
    <row r="151" spans="1:23" x14ac:dyDescent="0.2">
      <c r="A151" s="497"/>
      <c r="B151" s="499"/>
      <c r="C151" s="501"/>
      <c r="D151" s="501"/>
      <c r="E151" s="503"/>
      <c r="F151" s="17">
        <v>41</v>
      </c>
      <c r="G151" s="18" t="s">
        <v>5604</v>
      </c>
      <c r="H151" s="18" t="s">
        <v>5605</v>
      </c>
      <c r="I151" s="80"/>
      <c r="J151" s="18" t="s">
        <v>134</v>
      </c>
      <c r="K151" s="19">
        <v>2</v>
      </c>
      <c r="L151" s="19">
        <v>0</v>
      </c>
      <c r="M151" s="20" t="s">
        <v>34</v>
      </c>
      <c r="N151" s="20" t="s">
        <v>34</v>
      </c>
      <c r="O151" s="18" t="s">
        <v>201</v>
      </c>
      <c r="P151" s="18"/>
      <c r="Q151" s="18"/>
      <c r="R151" s="18"/>
      <c r="S151" s="18"/>
      <c r="T151" s="18"/>
      <c r="U151" s="18"/>
      <c r="V151" s="18"/>
      <c r="W151" s="34"/>
    </row>
    <row r="152" spans="1:23" x14ac:dyDescent="0.2">
      <c r="A152" s="497"/>
      <c r="B152" s="499"/>
      <c r="C152" s="501"/>
      <c r="D152" s="501"/>
      <c r="E152" s="503"/>
      <c r="F152" s="17">
        <v>42</v>
      </c>
      <c r="G152" s="18" t="s">
        <v>5606</v>
      </c>
      <c r="H152" s="18" t="s">
        <v>5607</v>
      </c>
      <c r="I152" s="80"/>
      <c r="J152" s="18" t="s">
        <v>134</v>
      </c>
      <c r="K152" s="19">
        <v>2</v>
      </c>
      <c r="L152" s="19">
        <v>0</v>
      </c>
      <c r="M152" s="20" t="s">
        <v>34</v>
      </c>
      <c r="N152" s="20" t="s">
        <v>34</v>
      </c>
      <c r="O152" s="18" t="s">
        <v>201</v>
      </c>
      <c r="P152" s="18"/>
      <c r="Q152" s="18"/>
      <c r="R152" s="18"/>
      <c r="S152" s="18"/>
      <c r="T152" s="18"/>
      <c r="U152" s="18"/>
      <c r="V152" s="18"/>
      <c r="W152" s="34"/>
    </row>
    <row r="153" spans="1:23" x14ac:dyDescent="0.2">
      <c r="A153" s="497"/>
      <c r="B153" s="499"/>
      <c r="C153" s="501"/>
      <c r="D153" s="501"/>
      <c r="E153" s="503"/>
      <c r="F153" s="17">
        <v>43</v>
      </c>
      <c r="G153" s="18" t="s">
        <v>5608</v>
      </c>
      <c r="H153" s="18" t="s">
        <v>5609</v>
      </c>
      <c r="I153" s="80"/>
      <c r="J153" s="18" t="s">
        <v>134</v>
      </c>
      <c r="K153" s="19">
        <v>2</v>
      </c>
      <c r="L153" s="19">
        <v>0</v>
      </c>
      <c r="M153" s="20" t="s">
        <v>34</v>
      </c>
      <c r="N153" s="20" t="s">
        <v>34</v>
      </c>
      <c r="O153" s="18" t="s">
        <v>201</v>
      </c>
      <c r="P153" s="18"/>
      <c r="Q153" s="18"/>
      <c r="R153" s="18"/>
      <c r="S153" s="18"/>
      <c r="T153" s="18"/>
      <c r="U153" s="18"/>
      <c r="V153" s="18"/>
      <c r="W153" s="34"/>
    </row>
    <row r="154" spans="1:23" x14ac:dyDescent="0.2">
      <c r="A154" s="497"/>
      <c r="B154" s="499"/>
      <c r="C154" s="501"/>
      <c r="D154" s="501"/>
      <c r="E154" s="503"/>
      <c r="F154" s="17">
        <v>44</v>
      </c>
      <c r="G154" s="18" t="s">
        <v>5610</v>
      </c>
      <c r="H154" s="18" t="s">
        <v>5611</v>
      </c>
      <c r="I154" s="80"/>
      <c r="J154" s="18" t="s">
        <v>134</v>
      </c>
      <c r="K154" s="19">
        <v>2</v>
      </c>
      <c r="L154" s="19">
        <v>0</v>
      </c>
      <c r="M154" s="20" t="s">
        <v>34</v>
      </c>
      <c r="N154" s="20" t="s">
        <v>34</v>
      </c>
      <c r="O154" s="18" t="s">
        <v>201</v>
      </c>
      <c r="P154" s="18"/>
      <c r="Q154" s="18"/>
      <c r="R154" s="18"/>
      <c r="S154" s="18"/>
      <c r="T154" s="18"/>
      <c r="U154" s="18"/>
      <c r="V154" s="18"/>
      <c r="W154" s="34"/>
    </row>
    <row r="155" spans="1:23" x14ac:dyDescent="0.2">
      <c r="A155" s="497"/>
      <c r="B155" s="499"/>
      <c r="C155" s="501"/>
      <c r="D155" s="501"/>
      <c r="E155" s="503"/>
      <c r="F155" s="17">
        <v>45</v>
      </c>
      <c r="G155" s="18" t="s">
        <v>5612</v>
      </c>
      <c r="H155" s="18" t="s">
        <v>5613</v>
      </c>
      <c r="I155" s="80"/>
      <c r="J155" s="18" t="s">
        <v>134</v>
      </c>
      <c r="K155" s="19">
        <v>2</v>
      </c>
      <c r="L155" s="19">
        <v>0</v>
      </c>
      <c r="M155" s="20" t="s">
        <v>34</v>
      </c>
      <c r="N155" s="20" t="s">
        <v>34</v>
      </c>
      <c r="O155" s="18" t="s">
        <v>201</v>
      </c>
      <c r="P155" s="18"/>
      <c r="Q155" s="18"/>
      <c r="R155" s="18"/>
      <c r="S155" s="18"/>
      <c r="T155" s="18"/>
      <c r="U155" s="18"/>
      <c r="V155" s="18"/>
      <c r="W155" s="34"/>
    </row>
    <row r="156" spans="1:23" x14ac:dyDescent="0.2">
      <c r="A156" s="497"/>
      <c r="B156" s="499"/>
      <c r="C156" s="501"/>
      <c r="D156" s="501"/>
      <c r="E156" s="503"/>
      <c r="F156" s="17">
        <v>46</v>
      </c>
      <c r="G156" s="18" t="s">
        <v>5614</v>
      </c>
      <c r="H156" s="18" t="s">
        <v>5615</v>
      </c>
      <c r="I156" s="80"/>
      <c r="J156" s="18" t="s">
        <v>134</v>
      </c>
      <c r="K156" s="19">
        <v>2</v>
      </c>
      <c r="L156" s="19">
        <v>0</v>
      </c>
      <c r="M156" s="20" t="s">
        <v>34</v>
      </c>
      <c r="N156" s="20" t="s">
        <v>34</v>
      </c>
      <c r="O156" s="18" t="s">
        <v>201</v>
      </c>
      <c r="P156" s="18"/>
      <c r="Q156" s="18"/>
      <c r="R156" s="18"/>
      <c r="S156" s="18"/>
      <c r="T156" s="18"/>
      <c r="U156" s="18"/>
      <c r="V156" s="18"/>
      <c r="W156" s="34"/>
    </row>
    <row r="157" spans="1:23" x14ac:dyDescent="0.2">
      <c r="A157" s="497"/>
      <c r="B157" s="499"/>
      <c r="C157" s="501"/>
      <c r="D157" s="501"/>
      <c r="E157" s="503"/>
      <c r="F157" s="17">
        <v>47</v>
      </c>
      <c r="G157" s="18" t="s">
        <v>5616</v>
      </c>
      <c r="H157" s="18" t="s">
        <v>5617</v>
      </c>
      <c r="I157" s="80"/>
      <c r="J157" s="18" t="s">
        <v>134</v>
      </c>
      <c r="K157" s="19">
        <v>2</v>
      </c>
      <c r="L157" s="19">
        <v>0</v>
      </c>
      <c r="M157" s="20" t="s">
        <v>34</v>
      </c>
      <c r="N157" s="20" t="s">
        <v>34</v>
      </c>
      <c r="O157" s="18" t="s">
        <v>201</v>
      </c>
      <c r="P157" s="18"/>
      <c r="Q157" s="18"/>
      <c r="R157" s="18"/>
      <c r="S157" s="18"/>
      <c r="T157" s="18"/>
      <c r="U157" s="18"/>
      <c r="V157" s="18"/>
      <c r="W157" s="34"/>
    </row>
    <row r="158" spans="1:23" x14ac:dyDescent="0.2">
      <c r="A158" s="497"/>
      <c r="B158" s="499"/>
      <c r="C158" s="501"/>
      <c r="D158" s="501"/>
      <c r="E158" s="503"/>
      <c r="F158" s="17">
        <v>48</v>
      </c>
      <c r="G158" s="18" t="s">
        <v>5618</v>
      </c>
      <c r="H158" s="18" t="s">
        <v>5619</v>
      </c>
      <c r="I158" s="80"/>
      <c r="J158" s="18" t="s">
        <v>134</v>
      </c>
      <c r="K158" s="19">
        <v>2</v>
      </c>
      <c r="L158" s="19">
        <v>0</v>
      </c>
      <c r="M158" s="20" t="s">
        <v>34</v>
      </c>
      <c r="N158" s="20" t="s">
        <v>34</v>
      </c>
      <c r="O158" s="18" t="s">
        <v>201</v>
      </c>
      <c r="P158" s="18"/>
      <c r="Q158" s="18"/>
      <c r="R158" s="18"/>
      <c r="S158" s="18"/>
      <c r="T158" s="18"/>
      <c r="U158" s="18"/>
      <c r="V158" s="18"/>
      <c r="W158" s="34"/>
    </row>
    <row r="159" spans="1:23" x14ac:dyDescent="0.2">
      <c r="A159" s="497"/>
      <c r="B159" s="499"/>
      <c r="C159" s="501"/>
      <c r="D159" s="501"/>
      <c r="E159" s="503"/>
      <c r="F159" s="17">
        <v>49</v>
      </c>
      <c r="G159" s="18" t="s">
        <v>5620</v>
      </c>
      <c r="H159" s="18" t="s">
        <v>5621</v>
      </c>
      <c r="I159" s="80"/>
      <c r="J159" s="18" t="s">
        <v>134</v>
      </c>
      <c r="K159" s="19">
        <v>2</v>
      </c>
      <c r="L159" s="19">
        <v>0</v>
      </c>
      <c r="M159" s="20" t="s">
        <v>34</v>
      </c>
      <c r="N159" s="20" t="s">
        <v>34</v>
      </c>
      <c r="O159" s="18" t="s">
        <v>201</v>
      </c>
      <c r="P159" s="18"/>
      <c r="Q159" s="18"/>
      <c r="R159" s="18"/>
      <c r="S159" s="18"/>
      <c r="T159" s="18"/>
      <c r="U159" s="18"/>
      <c r="V159" s="18"/>
      <c r="W159" s="34"/>
    </row>
    <row r="160" spans="1:23" x14ac:dyDescent="0.2">
      <c r="A160" s="497"/>
      <c r="B160" s="499"/>
      <c r="C160" s="501"/>
      <c r="D160" s="501"/>
      <c r="E160" s="503"/>
      <c r="F160" s="17">
        <v>50</v>
      </c>
      <c r="G160" s="18" t="s">
        <v>5622</v>
      </c>
      <c r="H160" s="18" t="s">
        <v>5623</v>
      </c>
      <c r="I160" s="80"/>
      <c r="J160" s="18" t="s">
        <v>134</v>
      </c>
      <c r="K160" s="19">
        <v>2</v>
      </c>
      <c r="L160" s="19">
        <v>0</v>
      </c>
      <c r="M160" s="20" t="s">
        <v>34</v>
      </c>
      <c r="N160" s="20" t="s">
        <v>34</v>
      </c>
      <c r="O160" s="18" t="s">
        <v>201</v>
      </c>
      <c r="P160" s="18"/>
      <c r="Q160" s="18"/>
      <c r="R160" s="18"/>
      <c r="S160" s="18"/>
      <c r="T160" s="18"/>
      <c r="U160" s="18"/>
      <c r="V160" s="18"/>
      <c r="W160" s="34"/>
    </row>
    <row r="161" spans="1:23" x14ac:dyDescent="0.2">
      <c r="A161" s="497"/>
      <c r="B161" s="499"/>
      <c r="C161" s="501"/>
      <c r="D161" s="501"/>
      <c r="E161" s="503"/>
      <c r="F161" s="17">
        <v>51</v>
      </c>
      <c r="G161" s="18" t="s">
        <v>5624</v>
      </c>
      <c r="H161" s="18" t="s">
        <v>5625</v>
      </c>
      <c r="I161" s="80"/>
      <c r="J161" s="18" t="s">
        <v>134</v>
      </c>
      <c r="K161" s="19">
        <v>2</v>
      </c>
      <c r="L161" s="19">
        <v>0</v>
      </c>
      <c r="M161" s="20" t="s">
        <v>34</v>
      </c>
      <c r="N161" s="20" t="s">
        <v>34</v>
      </c>
      <c r="O161" s="18" t="s">
        <v>201</v>
      </c>
      <c r="P161" s="18"/>
      <c r="Q161" s="18"/>
      <c r="R161" s="18"/>
      <c r="S161" s="18"/>
      <c r="T161" s="18"/>
      <c r="U161" s="18"/>
      <c r="V161" s="18"/>
      <c r="W161" s="34"/>
    </row>
    <row r="162" spans="1:23" x14ac:dyDescent="0.2">
      <c r="A162" s="497"/>
      <c r="B162" s="499"/>
      <c r="C162" s="501"/>
      <c r="D162" s="501"/>
      <c r="E162" s="503"/>
      <c r="F162" s="17">
        <v>52</v>
      </c>
      <c r="G162" s="18" t="s">
        <v>5626</v>
      </c>
      <c r="H162" s="18" t="s">
        <v>5627</v>
      </c>
      <c r="I162" s="80"/>
      <c r="J162" s="18" t="s">
        <v>134</v>
      </c>
      <c r="K162" s="19">
        <v>2</v>
      </c>
      <c r="L162" s="19">
        <v>0</v>
      </c>
      <c r="M162" s="20" t="s">
        <v>34</v>
      </c>
      <c r="N162" s="20" t="s">
        <v>34</v>
      </c>
      <c r="O162" s="18" t="s">
        <v>201</v>
      </c>
      <c r="P162" s="18"/>
      <c r="Q162" s="18"/>
      <c r="R162" s="18"/>
      <c r="S162" s="18"/>
      <c r="T162" s="18"/>
      <c r="U162" s="18"/>
      <c r="V162" s="18"/>
      <c r="W162" s="34"/>
    </row>
    <row r="163" spans="1:23" x14ac:dyDescent="0.2">
      <c r="A163" s="497"/>
      <c r="B163" s="499"/>
      <c r="C163" s="501"/>
      <c r="D163" s="501"/>
      <c r="E163" s="503"/>
      <c r="F163" s="17">
        <v>53</v>
      </c>
      <c r="G163" s="18" t="s">
        <v>5628</v>
      </c>
      <c r="H163" s="18" t="s">
        <v>5629</v>
      </c>
      <c r="I163" s="80"/>
      <c r="J163" s="18" t="s">
        <v>134</v>
      </c>
      <c r="K163" s="19">
        <v>2</v>
      </c>
      <c r="L163" s="19">
        <v>0</v>
      </c>
      <c r="M163" s="20" t="s">
        <v>34</v>
      </c>
      <c r="N163" s="20" t="s">
        <v>34</v>
      </c>
      <c r="O163" s="18" t="s">
        <v>201</v>
      </c>
      <c r="P163" s="18"/>
      <c r="Q163" s="18"/>
      <c r="R163" s="18"/>
      <c r="S163" s="18"/>
      <c r="T163" s="18"/>
      <c r="U163" s="18"/>
      <c r="V163" s="18"/>
      <c r="W163" s="34"/>
    </row>
    <row r="164" spans="1:23" x14ac:dyDescent="0.2">
      <c r="A164" s="497"/>
      <c r="B164" s="499"/>
      <c r="C164" s="501"/>
      <c r="D164" s="501"/>
      <c r="E164" s="503"/>
      <c r="F164" s="17">
        <v>54</v>
      </c>
      <c r="G164" s="18" t="s">
        <v>5630</v>
      </c>
      <c r="H164" s="18" t="s">
        <v>5631</v>
      </c>
      <c r="I164" s="80"/>
      <c r="J164" s="18" t="s">
        <v>134</v>
      </c>
      <c r="K164" s="19">
        <v>2</v>
      </c>
      <c r="L164" s="19">
        <v>0</v>
      </c>
      <c r="M164" s="20" t="s">
        <v>34</v>
      </c>
      <c r="N164" s="20" t="s">
        <v>34</v>
      </c>
      <c r="O164" s="18" t="s">
        <v>201</v>
      </c>
      <c r="P164" s="18"/>
      <c r="Q164" s="18"/>
      <c r="R164" s="18"/>
      <c r="S164" s="18"/>
      <c r="T164" s="18"/>
      <c r="U164" s="18"/>
      <c r="V164" s="18"/>
      <c r="W164" s="34"/>
    </row>
    <row r="165" spans="1:23" x14ac:dyDescent="0.2">
      <c r="A165" s="497"/>
      <c r="B165" s="499"/>
      <c r="C165" s="501"/>
      <c r="D165" s="501"/>
      <c r="E165" s="503"/>
      <c r="F165" s="17">
        <v>55</v>
      </c>
      <c r="G165" s="18" t="s">
        <v>5632</v>
      </c>
      <c r="H165" s="18" t="s">
        <v>5633</v>
      </c>
      <c r="I165" s="80"/>
      <c r="J165" s="18" t="s">
        <v>134</v>
      </c>
      <c r="K165" s="19">
        <v>2</v>
      </c>
      <c r="L165" s="19">
        <v>0</v>
      </c>
      <c r="M165" s="20" t="s">
        <v>34</v>
      </c>
      <c r="N165" s="20" t="s">
        <v>34</v>
      </c>
      <c r="O165" s="18" t="s">
        <v>201</v>
      </c>
      <c r="P165" s="18"/>
      <c r="Q165" s="18"/>
      <c r="R165" s="18"/>
      <c r="S165" s="18"/>
      <c r="T165" s="18"/>
      <c r="U165" s="18"/>
      <c r="V165" s="18"/>
      <c r="W165" s="34"/>
    </row>
    <row r="166" spans="1:23" x14ac:dyDescent="0.2">
      <c r="A166" s="497"/>
      <c r="B166" s="499"/>
      <c r="C166" s="501"/>
      <c r="D166" s="501"/>
      <c r="E166" s="503"/>
      <c r="F166" s="17">
        <v>56</v>
      </c>
      <c r="G166" s="18" t="s">
        <v>5634</v>
      </c>
      <c r="H166" s="18" t="s">
        <v>5635</v>
      </c>
      <c r="I166" s="80"/>
      <c r="J166" s="18" t="s">
        <v>134</v>
      </c>
      <c r="K166" s="19">
        <v>2</v>
      </c>
      <c r="L166" s="19">
        <v>0</v>
      </c>
      <c r="M166" s="20" t="s">
        <v>34</v>
      </c>
      <c r="N166" s="20" t="s">
        <v>34</v>
      </c>
      <c r="O166" s="18" t="s">
        <v>201</v>
      </c>
      <c r="P166" s="18"/>
      <c r="Q166" s="18"/>
      <c r="R166" s="18"/>
      <c r="S166" s="18"/>
      <c r="T166" s="18"/>
      <c r="U166" s="18"/>
      <c r="V166" s="18"/>
      <c r="W166" s="34"/>
    </row>
    <row r="167" spans="1:23" x14ac:dyDescent="0.2">
      <c r="A167" s="497"/>
      <c r="B167" s="499"/>
      <c r="C167" s="501"/>
      <c r="D167" s="501"/>
      <c r="E167" s="503"/>
      <c r="F167" s="17">
        <v>57</v>
      </c>
      <c r="G167" s="18" t="s">
        <v>5636</v>
      </c>
      <c r="H167" s="18" t="s">
        <v>5637</v>
      </c>
      <c r="I167" s="80"/>
      <c r="J167" s="18" t="s">
        <v>134</v>
      </c>
      <c r="K167" s="19">
        <v>2</v>
      </c>
      <c r="L167" s="19">
        <v>0</v>
      </c>
      <c r="M167" s="20" t="s">
        <v>34</v>
      </c>
      <c r="N167" s="20" t="s">
        <v>34</v>
      </c>
      <c r="O167" s="18" t="s">
        <v>201</v>
      </c>
      <c r="P167" s="18"/>
      <c r="Q167" s="18"/>
      <c r="R167" s="18"/>
      <c r="S167" s="18"/>
      <c r="T167" s="18"/>
      <c r="U167" s="18"/>
      <c r="V167" s="18"/>
      <c r="W167" s="34"/>
    </row>
    <row r="168" spans="1:23" x14ac:dyDescent="0.2">
      <c r="A168" s="497"/>
      <c r="B168" s="499"/>
      <c r="C168" s="501"/>
      <c r="D168" s="501"/>
      <c r="E168" s="503"/>
      <c r="F168" s="17">
        <v>58</v>
      </c>
      <c r="G168" s="18" t="s">
        <v>5638</v>
      </c>
      <c r="H168" s="18" t="s">
        <v>5639</v>
      </c>
      <c r="I168" s="80"/>
      <c r="J168" s="18" t="s">
        <v>134</v>
      </c>
      <c r="K168" s="19">
        <v>2</v>
      </c>
      <c r="L168" s="19">
        <v>0</v>
      </c>
      <c r="M168" s="20" t="s">
        <v>34</v>
      </c>
      <c r="N168" s="20" t="s">
        <v>34</v>
      </c>
      <c r="O168" s="18" t="s">
        <v>201</v>
      </c>
      <c r="P168" s="18"/>
      <c r="Q168" s="18"/>
      <c r="R168" s="18"/>
      <c r="S168" s="18"/>
      <c r="T168" s="18"/>
      <c r="U168" s="18"/>
      <c r="V168" s="18"/>
      <c r="W168" s="34"/>
    </row>
    <row r="169" spans="1:23" x14ac:dyDescent="0.2">
      <c r="A169" s="497"/>
      <c r="B169" s="499"/>
      <c r="C169" s="501"/>
      <c r="D169" s="501"/>
      <c r="E169" s="503"/>
      <c r="F169" s="17">
        <v>59</v>
      </c>
      <c r="G169" s="18" t="s">
        <v>5640</v>
      </c>
      <c r="H169" s="18" t="s">
        <v>5641</v>
      </c>
      <c r="I169" s="80"/>
      <c r="J169" s="18" t="s">
        <v>134</v>
      </c>
      <c r="K169" s="19">
        <v>2</v>
      </c>
      <c r="L169" s="19">
        <v>0</v>
      </c>
      <c r="M169" s="20" t="s">
        <v>34</v>
      </c>
      <c r="N169" s="20" t="s">
        <v>34</v>
      </c>
      <c r="O169" s="18" t="s">
        <v>201</v>
      </c>
      <c r="P169" s="18"/>
      <c r="Q169" s="18"/>
      <c r="R169" s="18"/>
      <c r="S169" s="18"/>
      <c r="T169" s="18"/>
      <c r="U169" s="18"/>
      <c r="V169" s="18"/>
      <c r="W169" s="34"/>
    </row>
    <row r="170" spans="1:23" x14ac:dyDescent="0.2">
      <c r="A170" s="497"/>
      <c r="B170" s="499"/>
      <c r="C170" s="501"/>
      <c r="D170" s="501"/>
      <c r="E170" s="503"/>
      <c r="F170" s="17">
        <v>60</v>
      </c>
      <c r="G170" s="18" t="s">
        <v>5642</v>
      </c>
      <c r="H170" s="18" t="s">
        <v>5643</v>
      </c>
      <c r="I170" s="80"/>
      <c r="J170" s="18" t="s">
        <v>134</v>
      </c>
      <c r="K170" s="19">
        <v>2</v>
      </c>
      <c r="L170" s="19">
        <v>0</v>
      </c>
      <c r="M170" s="20" t="s">
        <v>34</v>
      </c>
      <c r="N170" s="20" t="s">
        <v>34</v>
      </c>
      <c r="O170" s="18" t="s">
        <v>201</v>
      </c>
      <c r="P170" s="18"/>
      <c r="Q170" s="18"/>
      <c r="R170" s="18"/>
      <c r="S170" s="18"/>
      <c r="T170" s="18"/>
      <c r="U170" s="18"/>
      <c r="V170" s="18"/>
      <c r="W170" s="34"/>
    </row>
    <row r="171" spans="1:23" x14ac:dyDescent="0.2">
      <c r="A171" s="497"/>
      <c r="B171" s="499"/>
      <c r="C171" s="501"/>
      <c r="D171" s="501"/>
      <c r="E171" s="503"/>
      <c r="F171" s="17">
        <v>61</v>
      </c>
      <c r="G171" s="18" t="s">
        <v>5644</v>
      </c>
      <c r="H171" s="18" t="s">
        <v>5645</v>
      </c>
      <c r="I171" s="80"/>
      <c r="J171" s="18" t="s">
        <v>134</v>
      </c>
      <c r="K171" s="19">
        <v>2</v>
      </c>
      <c r="L171" s="19">
        <v>0</v>
      </c>
      <c r="M171" s="20" t="s">
        <v>34</v>
      </c>
      <c r="N171" s="20" t="s">
        <v>34</v>
      </c>
      <c r="O171" s="18" t="s">
        <v>201</v>
      </c>
      <c r="P171" s="18"/>
      <c r="Q171" s="18"/>
      <c r="R171" s="18"/>
      <c r="S171" s="18"/>
      <c r="T171" s="18"/>
      <c r="U171" s="18"/>
      <c r="V171" s="18"/>
      <c r="W171" s="34"/>
    </row>
    <row r="172" spans="1:23" x14ac:dyDescent="0.2">
      <c r="A172" s="497"/>
      <c r="B172" s="499"/>
      <c r="C172" s="501"/>
      <c r="D172" s="501"/>
      <c r="E172" s="503"/>
      <c r="F172" s="17">
        <v>62</v>
      </c>
      <c r="G172" s="18" t="s">
        <v>5646</v>
      </c>
      <c r="H172" s="18" t="s">
        <v>5647</v>
      </c>
      <c r="I172" s="80"/>
      <c r="J172" s="18" t="s">
        <v>134</v>
      </c>
      <c r="K172" s="19">
        <v>2</v>
      </c>
      <c r="L172" s="19">
        <v>0</v>
      </c>
      <c r="M172" s="20" t="s">
        <v>34</v>
      </c>
      <c r="N172" s="20" t="s">
        <v>34</v>
      </c>
      <c r="O172" s="18" t="s">
        <v>201</v>
      </c>
      <c r="P172" s="18"/>
      <c r="Q172" s="18"/>
      <c r="R172" s="18"/>
      <c r="S172" s="18"/>
      <c r="T172" s="18"/>
      <c r="U172" s="18"/>
      <c r="V172" s="18"/>
      <c r="W172" s="34"/>
    </row>
    <row r="173" spans="1:23" x14ac:dyDescent="0.2">
      <c r="A173" s="497"/>
      <c r="B173" s="499"/>
      <c r="C173" s="501"/>
      <c r="D173" s="501"/>
      <c r="E173" s="503"/>
      <c r="F173" s="17">
        <v>63</v>
      </c>
      <c r="G173" s="18" t="s">
        <v>5648</v>
      </c>
      <c r="H173" s="18" t="s">
        <v>5649</v>
      </c>
      <c r="I173" s="80"/>
      <c r="J173" s="18" t="s">
        <v>134</v>
      </c>
      <c r="K173" s="19">
        <v>2</v>
      </c>
      <c r="L173" s="19">
        <v>0</v>
      </c>
      <c r="M173" s="20" t="s">
        <v>34</v>
      </c>
      <c r="N173" s="20" t="s">
        <v>34</v>
      </c>
      <c r="O173" s="18" t="s">
        <v>201</v>
      </c>
      <c r="P173" s="18"/>
      <c r="Q173" s="18"/>
      <c r="R173" s="18"/>
      <c r="S173" s="18"/>
      <c r="T173" s="18"/>
      <c r="U173" s="18"/>
      <c r="V173" s="18"/>
      <c r="W173" s="34"/>
    </row>
    <row r="174" spans="1:23" x14ac:dyDescent="0.2">
      <c r="A174" s="497"/>
      <c r="B174" s="499"/>
      <c r="C174" s="501"/>
      <c r="D174" s="501"/>
      <c r="E174" s="503"/>
      <c r="F174" s="17">
        <v>64</v>
      </c>
      <c r="G174" s="18" t="s">
        <v>5650</v>
      </c>
      <c r="H174" s="18" t="s">
        <v>5651</v>
      </c>
      <c r="I174" s="80"/>
      <c r="J174" s="18" t="s">
        <v>134</v>
      </c>
      <c r="K174" s="19">
        <v>2</v>
      </c>
      <c r="L174" s="19">
        <v>0</v>
      </c>
      <c r="M174" s="20" t="s">
        <v>34</v>
      </c>
      <c r="N174" s="20" t="s">
        <v>34</v>
      </c>
      <c r="O174" s="18" t="s">
        <v>201</v>
      </c>
      <c r="P174" s="18"/>
      <c r="Q174" s="18"/>
      <c r="R174" s="18"/>
      <c r="S174" s="18"/>
      <c r="T174" s="18"/>
      <c r="U174" s="18"/>
      <c r="V174" s="18"/>
      <c r="W174" s="34"/>
    </row>
    <row r="175" spans="1:23" x14ac:dyDescent="0.2">
      <c r="A175" s="497"/>
      <c r="B175" s="499"/>
      <c r="C175" s="501"/>
      <c r="D175" s="501"/>
      <c r="E175" s="503"/>
      <c r="F175" s="17">
        <v>65</v>
      </c>
      <c r="G175" s="18" t="s">
        <v>5652</v>
      </c>
      <c r="H175" s="18" t="s">
        <v>5653</v>
      </c>
      <c r="I175" s="80"/>
      <c r="J175" s="18" t="s">
        <v>134</v>
      </c>
      <c r="K175" s="19">
        <v>2</v>
      </c>
      <c r="L175" s="19">
        <v>0</v>
      </c>
      <c r="M175" s="20" t="s">
        <v>34</v>
      </c>
      <c r="N175" s="20" t="s">
        <v>34</v>
      </c>
      <c r="O175" s="18" t="s">
        <v>201</v>
      </c>
      <c r="P175" s="18"/>
      <c r="Q175" s="18"/>
      <c r="R175" s="18"/>
      <c r="S175" s="18"/>
      <c r="T175" s="18"/>
      <c r="U175" s="18"/>
      <c r="V175" s="18"/>
      <c r="W175" s="34"/>
    </row>
    <row r="176" spans="1:23" x14ac:dyDescent="0.2">
      <c r="A176" s="497"/>
      <c r="B176" s="499"/>
      <c r="C176" s="501"/>
      <c r="D176" s="501"/>
      <c r="E176" s="503"/>
      <c r="F176" s="17">
        <v>66</v>
      </c>
      <c r="G176" s="18" t="s">
        <v>5654</v>
      </c>
      <c r="H176" s="18" t="s">
        <v>5655</v>
      </c>
      <c r="I176" s="80"/>
      <c r="J176" s="18" t="s">
        <v>134</v>
      </c>
      <c r="K176" s="19">
        <v>2</v>
      </c>
      <c r="L176" s="19">
        <v>0</v>
      </c>
      <c r="M176" s="20" t="s">
        <v>34</v>
      </c>
      <c r="N176" s="20" t="s">
        <v>34</v>
      </c>
      <c r="O176" s="18" t="s">
        <v>201</v>
      </c>
      <c r="P176" s="18"/>
      <c r="Q176" s="18"/>
      <c r="R176" s="18"/>
      <c r="S176" s="18"/>
      <c r="T176" s="18"/>
      <c r="U176" s="18"/>
      <c r="V176" s="18"/>
      <c r="W176" s="34"/>
    </row>
    <row r="177" spans="1:23" x14ac:dyDescent="0.2">
      <c r="A177" s="497"/>
      <c r="B177" s="499"/>
      <c r="C177" s="501"/>
      <c r="D177" s="501"/>
      <c r="E177" s="503"/>
      <c r="F177" s="17">
        <v>67</v>
      </c>
      <c r="G177" s="18" t="s">
        <v>5656</v>
      </c>
      <c r="H177" s="18" t="s">
        <v>5657</v>
      </c>
      <c r="I177" s="80"/>
      <c r="J177" s="18" t="s">
        <v>134</v>
      </c>
      <c r="K177" s="19">
        <v>2</v>
      </c>
      <c r="L177" s="19">
        <v>0</v>
      </c>
      <c r="M177" s="20" t="s">
        <v>34</v>
      </c>
      <c r="N177" s="20" t="s">
        <v>34</v>
      </c>
      <c r="O177" s="18" t="s">
        <v>201</v>
      </c>
      <c r="P177" s="18"/>
      <c r="Q177" s="18"/>
      <c r="R177" s="18"/>
      <c r="S177" s="18"/>
      <c r="T177" s="18"/>
      <c r="U177" s="18"/>
      <c r="V177" s="18"/>
      <c r="W177" s="34"/>
    </row>
    <row r="178" spans="1:23" x14ac:dyDescent="0.2">
      <c r="A178" s="497"/>
      <c r="B178" s="499"/>
      <c r="C178" s="501"/>
      <c r="D178" s="501"/>
      <c r="E178" s="503"/>
      <c r="F178" s="17">
        <v>68</v>
      </c>
      <c r="G178" s="18" t="s">
        <v>5658</v>
      </c>
      <c r="H178" s="18" t="s">
        <v>5659</v>
      </c>
      <c r="I178" s="80"/>
      <c r="J178" s="18" t="s">
        <v>134</v>
      </c>
      <c r="K178" s="19">
        <v>2</v>
      </c>
      <c r="L178" s="19">
        <v>0</v>
      </c>
      <c r="M178" s="20" t="s">
        <v>34</v>
      </c>
      <c r="N178" s="20" t="s">
        <v>34</v>
      </c>
      <c r="O178" s="18" t="s">
        <v>201</v>
      </c>
      <c r="P178" s="18"/>
      <c r="Q178" s="18"/>
      <c r="R178" s="18"/>
      <c r="S178" s="18"/>
      <c r="T178" s="18"/>
      <c r="U178" s="18"/>
      <c r="V178" s="18"/>
      <c r="W178" s="34"/>
    </row>
    <row r="179" spans="1:23" x14ac:dyDescent="0.2">
      <c r="A179" s="497"/>
      <c r="B179" s="499"/>
      <c r="C179" s="501"/>
      <c r="D179" s="501"/>
      <c r="E179" s="503"/>
      <c r="F179" s="17">
        <v>69</v>
      </c>
      <c r="G179" s="18" t="s">
        <v>5660</v>
      </c>
      <c r="H179" s="18" t="s">
        <v>5661</v>
      </c>
      <c r="I179" s="80"/>
      <c r="J179" s="18" t="s">
        <v>134</v>
      </c>
      <c r="K179" s="19">
        <v>2</v>
      </c>
      <c r="L179" s="19">
        <v>0</v>
      </c>
      <c r="M179" s="20" t="s">
        <v>34</v>
      </c>
      <c r="N179" s="20" t="s">
        <v>34</v>
      </c>
      <c r="O179" s="18" t="s">
        <v>201</v>
      </c>
      <c r="P179" s="18"/>
      <c r="Q179" s="18"/>
      <c r="R179" s="18"/>
      <c r="S179" s="18"/>
      <c r="T179" s="18"/>
      <c r="U179" s="18"/>
      <c r="V179" s="18"/>
      <c r="W179" s="34"/>
    </row>
    <row r="180" spans="1:23" x14ac:dyDescent="0.2">
      <c r="A180" s="497"/>
      <c r="B180" s="499"/>
      <c r="C180" s="501"/>
      <c r="D180" s="501"/>
      <c r="E180" s="503"/>
      <c r="F180" s="17">
        <v>70</v>
      </c>
      <c r="G180" s="18" t="s">
        <v>5662</v>
      </c>
      <c r="H180" s="18" t="s">
        <v>5663</v>
      </c>
      <c r="I180" s="80"/>
      <c r="J180" s="18" t="s">
        <v>134</v>
      </c>
      <c r="K180" s="19">
        <v>2</v>
      </c>
      <c r="L180" s="19">
        <v>0</v>
      </c>
      <c r="M180" s="20" t="s">
        <v>34</v>
      </c>
      <c r="N180" s="20" t="s">
        <v>34</v>
      </c>
      <c r="O180" s="18" t="s">
        <v>201</v>
      </c>
      <c r="P180" s="18"/>
      <c r="Q180" s="18"/>
      <c r="R180" s="18"/>
      <c r="S180" s="18"/>
      <c r="T180" s="18"/>
      <c r="U180" s="18"/>
      <c r="V180" s="18"/>
      <c r="W180" s="34"/>
    </row>
    <row r="181" spans="1:23" x14ac:dyDescent="0.2">
      <c r="A181" s="497"/>
      <c r="B181" s="499"/>
      <c r="C181" s="501"/>
      <c r="D181" s="501"/>
      <c r="E181" s="503"/>
      <c r="F181" s="17">
        <v>71</v>
      </c>
      <c r="G181" s="18" t="s">
        <v>5664</v>
      </c>
      <c r="H181" s="18" t="s">
        <v>5665</v>
      </c>
      <c r="I181" s="80"/>
      <c r="J181" s="18" t="s">
        <v>134</v>
      </c>
      <c r="K181" s="19">
        <v>2</v>
      </c>
      <c r="L181" s="19">
        <v>0</v>
      </c>
      <c r="M181" s="20" t="s">
        <v>34</v>
      </c>
      <c r="N181" s="20" t="s">
        <v>34</v>
      </c>
      <c r="O181" s="18" t="s">
        <v>201</v>
      </c>
      <c r="P181" s="18"/>
      <c r="Q181" s="18"/>
      <c r="R181" s="18"/>
      <c r="S181" s="18"/>
      <c r="T181" s="18"/>
      <c r="U181" s="18"/>
      <c r="V181" s="18"/>
      <c r="W181" s="34"/>
    </row>
    <row r="182" spans="1:23" x14ac:dyDescent="0.2">
      <c r="A182" s="497"/>
      <c r="B182" s="499"/>
      <c r="C182" s="501"/>
      <c r="D182" s="501"/>
      <c r="E182" s="503"/>
      <c r="F182" s="17">
        <v>72</v>
      </c>
      <c r="G182" s="18" t="s">
        <v>5666</v>
      </c>
      <c r="H182" s="18" t="s">
        <v>5667</v>
      </c>
      <c r="I182" s="80"/>
      <c r="J182" s="18" t="s">
        <v>134</v>
      </c>
      <c r="K182" s="19">
        <v>2</v>
      </c>
      <c r="L182" s="19">
        <v>0</v>
      </c>
      <c r="M182" s="20" t="s">
        <v>34</v>
      </c>
      <c r="N182" s="20" t="s">
        <v>34</v>
      </c>
      <c r="O182" s="18" t="s">
        <v>201</v>
      </c>
      <c r="P182" s="18"/>
      <c r="Q182" s="18"/>
      <c r="R182" s="18"/>
      <c r="S182" s="18"/>
      <c r="T182" s="18"/>
      <c r="U182" s="18"/>
      <c r="V182" s="18"/>
      <c r="W182" s="34"/>
    </row>
    <row r="183" spans="1:23" x14ac:dyDescent="0.2">
      <c r="A183" s="497"/>
      <c r="B183" s="499"/>
      <c r="C183" s="501"/>
      <c r="D183" s="501"/>
      <c r="E183" s="503"/>
      <c r="F183" s="17">
        <v>73</v>
      </c>
      <c r="G183" s="18" t="s">
        <v>5668</v>
      </c>
      <c r="H183" s="18" t="s">
        <v>5669</v>
      </c>
      <c r="I183" s="80"/>
      <c r="J183" s="18" t="s">
        <v>134</v>
      </c>
      <c r="K183" s="19">
        <v>2</v>
      </c>
      <c r="L183" s="19">
        <v>0</v>
      </c>
      <c r="M183" s="20" t="s">
        <v>34</v>
      </c>
      <c r="N183" s="20" t="s">
        <v>34</v>
      </c>
      <c r="O183" s="18" t="s">
        <v>201</v>
      </c>
      <c r="P183" s="18"/>
      <c r="Q183" s="18"/>
      <c r="R183" s="18"/>
      <c r="S183" s="18"/>
      <c r="T183" s="18"/>
      <c r="U183" s="18"/>
      <c r="V183" s="18"/>
      <c r="W183" s="34"/>
    </row>
    <row r="184" spans="1:23" x14ac:dyDescent="0.2">
      <c r="A184" s="497"/>
      <c r="B184" s="499"/>
      <c r="C184" s="501"/>
      <c r="D184" s="501"/>
      <c r="E184" s="503"/>
      <c r="F184" s="17">
        <v>74</v>
      </c>
      <c r="G184" s="18" t="s">
        <v>5670</v>
      </c>
      <c r="H184" s="18" t="s">
        <v>5671</v>
      </c>
      <c r="I184" s="80"/>
      <c r="J184" s="18" t="s">
        <v>134</v>
      </c>
      <c r="K184" s="19">
        <v>2</v>
      </c>
      <c r="L184" s="19">
        <v>0</v>
      </c>
      <c r="M184" s="20" t="s">
        <v>34</v>
      </c>
      <c r="N184" s="20" t="s">
        <v>34</v>
      </c>
      <c r="O184" s="18" t="s">
        <v>201</v>
      </c>
      <c r="P184" s="18"/>
      <c r="Q184" s="18"/>
      <c r="R184" s="18"/>
      <c r="S184" s="18"/>
      <c r="T184" s="18"/>
      <c r="U184" s="18"/>
      <c r="V184" s="18"/>
      <c r="W184" s="34"/>
    </row>
    <row r="185" spans="1:23" x14ac:dyDescent="0.2">
      <c r="A185" s="497"/>
      <c r="B185" s="499"/>
      <c r="C185" s="501"/>
      <c r="D185" s="501"/>
      <c r="E185" s="503"/>
      <c r="F185" s="17">
        <v>75</v>
      </c>
      <c r="G185" s="18" t="s">
        <v>5672</v>
      </c>
      <c r="H185" s="18" t="s">
        <v>5673</v>
      </c>
      <c r="I185" s="80"/>
      <c r="J185" s="18" t="s">
        <v>134</v>
      </c>
      <c r="K185" s="19">
        <v>3</v>
      </c>
      <c r="L185" s="19">
        <v>0</v>
      </c>
      <c r="M185" s="20" t="s">
        <v>34</v>
      </c>
      <c r="N185" s="20" t="s">
        <v>34</v>
      </c>
      <c r="O185" s="18" t="s">
        <v>135</v>
      </c>
      <c r="P185" s="18"/>
      <c r="Q185" s="18"/>
      <c r="R185" s="18"/>
      <c r="S185" s="18"/>
      <c r="T185" s="18"/>
      <c r="U185" s="18"/>
      <c r="V185" s="18"/>
      <c r="W185" s="34"/>
    </row>
    <row r="186" spans="1:23" x14ac:dyDescent="0.2">
      <c r="A186" s="497"/>
      <c r="B186" s="499"/>
      <c r="C186" s="501"/>
      <c r="D186" s="501"/>
      <c r="E186" s="503"/>
      <c r="F186" s="17">
        <v>76</v>
      </c>
      <c r="G186" s="18" t="s">
        <v>5674</v>
      </c>
      <c r="H186" s="18" t="s">
        <v>5675</v>
      </c>
      <c r="I186" s="80"/>
      <c r="J186" s="18" t="s">
        <v>134</v>
      </c>
      <c r="K186" s="19">
        <v>3</v>
      </c>
      <c r="L186" s="19">
        <v>0</v>
      </c>
      <c r="M186" s="20" t="s">
        <v>34</v>
      </c>
      <c r="N186" s="20" t="s">
        <v>34</v>
      </c>
      <c r="O186" s="18" t="s">
        <v>135</v>
      </c>
      <c r="P186" s="18"/>
      <c r="Q186" s="18"/>
      <c r="R186" s="18"/>
      <c r="S186" s="18"/>
      <c r="T186" s="18"/>
      <c r="U186" s="18"/>
      <c r="V186" s="18"/>
      <c r="W186" s="34"/>
    </row>
    <row r="187" spans="1:23" x14ac:dyDescent="0.2">
      <c r="A187" s="497"/>
      <c r="B187" s="499"/>
      <c r="C187" s="501"/>
      <c r="D187" s="501"/>
      <c r="E187" s="503"/>
      <c r="F187" s="17">
        <v>77</v>
      </c>
      <c r="G187" s="18" t="s">
        <v>5676</v>
      </c>
      <c r="H187" s="18" t="s">
        <v>5677</v>
      </c>
      <c r="I187" s="80"/>
      <c r="J187" s="18" t="s">
        <v>134</v>
      </c>
      <c r="K187" s="19">
        <v>3</v>
      </c>
      <c r="L187" s="19">
        <v>0</v>
      </c>
      <c r="M187" s="20" t="s">
        <v>34</v>
      </c>
      <c r="N187" s="20" t="s">
        <v>34</v>
      </c>
      <c r="O187" s="18" t="s">
        <v>135</v>
      </c>
      <c r="P187" s="18"/>
      <c r="Q187" s="18"/>
      <c r="R187" s="18"/>
      <c r="S187" s="18"/>
      <c r="T187" s="18"/>
      <c r="U187" s="18"/>
      <c r="V187" s="18"/>
      <c r="W187" s="34"/>
    </row>
    <row r="188" spans="1:23" x14ac:dyDescent="0.2">
      <c r="A188" s="497"/>
      <c r="B188" s="499"/>
      <c r="C188" s="501"/>
      <c r="D188" s="501"/>
      <c r="E188" s="503"/>
      <c r="F188" s="17">
        <v>78</v>
      </c>
      <c r="G188" s="18" t="s">
        <v>5678</v>
      </c>
      <c r="H188" s="18" t="s">
        <v>5679</v>
      </c>
      <c r="I188" s="80"/>
      <c r="J188" s="18" t="s">
        <v>134</v>
      </c>
      <c r="K188" s="19">
        <v>3</v>
      </c>
      <c r="L188" s="19">
        <v>0</v>
      </c>
      <c r="M188" s="20" t="s">
        <v>34</v>
      </c>
      <c r="N188" s="20" t="s">
        <v>34</v>
      </c>
      <c r="O188" s="18" t="s">
        <v>135</v>
      </c>
      <c r="P188" s="18"/>
      <c r="Q188" s="18"/>
      <c r="R188" s="18"/>
      <c r="S188" s="18"/>
      <c r="T188" s="18"/>
      <c r="U188" s="18"/>
      <c r="V188" s="18"/>
      <c r="W188" s="34"/>
    </row>
    <row r="189" spans="1:23" x14ac:dyDescent="0.2">
      <c r="A189" s="497"/>
      <c r="B189" s="499"/>
      <c r="C189" s="501"/>
      <c r="D189" s="501"/>
      <c r="E189" s="503"/>
      <c r="F189" s="17">
        <v>79</v>
      </c>
      <c r="G189" s="18" t="s">
        <v>5680</v>
      </c>
      <c r="H189" s="18" t="s">
        <v>5681</v>
      </c>
      <c r="I189" s="80"/>
      <c r="J189" s="18" t="s">
        <v>134</v>
      </c>
      <c r="K189" s="19">
        <v>3</v>
      </c>
      <c r="L189" s="19">
        <v>0</v>
      </c>
      <c r="M189" s="20" t="s">
        <v>34</v>
      </c>
      <c r="N189" s="20" t="s">
        <v>34</v>
      </c>
      <c r="O189" s="18" t="s">
        <v>135</v>
      </c>
      <c r="P189" s="18"/>
      <c r="Q189" s="18"/>
      <c r="R189" s="18"/>
      <c r="S189" s="18"/>
      <c r="T189" s="18"/>
      <c r="U189" s="18"/>
      <c r="V189" s="18"/>
      <c r="W189" s="34"/>
    </row>
    <row r="190" spans="1:23" x14ac:dyDescent="0.2">
      <c r="A190" s="497"/>
      <c r="B190" s="499"/>
      <c r="C190" s="501"/>
      <c r="D190" s="501"/>
      <c r="E190" s="503"/>
      <c r="F190" s="17">
        <v>80</v>
      </c>
      <c r="G190" s="18" t="s">
        <v>5682</v>
      </c>
      <c r="H190" s="18" t="s">
        <v>5683</v>
      </c>
      <c r="I190" s="80"/>
      <c r="J190" s="18" t="s">
        <v>134</v>
      </c>
      <c r="K190" s="19">
        <v>3</v>
      </c>
      <c r="L190" s="19">
        <v>0</v>
      </c>
      <c r="M190" s="20" t="s">
        <v>34</v>
      </c>
      <c r="N190" s="20" t="s">
        <v>34</v>
      </c>
      <c r="O190" s="18" t="s">
        <v>135</v>
      </c>
      <c r="P190" s="18"/>
      <c r="Q190" s="18"/>
      <c r="R190" s="18"/>
      <c r="S190" s="18"/>
      <c r="T190" s="18"/>
      <c r="U190" s="18"/>
      <c r="V190" s="18"/>
      <c r="W190" s="34"/>
    </row>
    <row r="191" spans="1:23" x14ac:dyDescent="0.2">
      <c r="A191" s="497"/>
      <c r="B191" s="499"/>
      <c r="C191" s="501"/>
      <c r="D191" s="501"/>
      <c r="E191" s="503"/>
      <c r="F191" s="17">
        <v>81</v>
      </c>
      <c r="G191" s="18" t="s">
        <v>5684</v>
      </c>
      <c r="H191" s="18" t="s">
        <v>5685</v>
      </c>
      <c r="I191" s="80"/>
      <c r="J191" s="18" t="s">
        <v>134</v>
      </c>
      <c r="K191" s="19">
        <v>3</v>
      </c>
      <c r="L191" s="19">
        <v>0</v>
      </c>
      <c r="M191" s="20" t="s">
        <v>34</v>
      </c>
      <c r="N191" s="20" t="s">
        <v>34</v>
      </c>
      <c r="O191" s="18" t="s">
        <v>135</v>
      </c>
      <c r="P191" s="18"/>
      <c r="Q191" s="18"/>
      <c r="R191" s="18"/>
      <c r="S191" s="18"/>
      <c r="T191" s="18"/>
      <c r="U191" s="18"/>
      <c r="V191" s="18"/>
      <c r="W191" s="34"/>
    </row>
    <row r="192" spans="1:23" x14ac:dyDescent="0.2">
      <c r="A192" s="497"/>
      <c r="B192" s="499"/>
      <c r="C192" s="501"/>
      <c r="D192" s="501"/>
      <c r="E192" s="503"/>
      <c r="F192" s="17">
        <v>82</v>
      </c>
      <c r="G192" s="18" t="s">
        <v>5686</v>
      </c>
      <c r="H192" s="18" t="s">
        <v>5687</v>
      </c>
      <c r="I192" s="80"/>
      <c r="J192" s="18" t="s">
        <v>134</v>
      </c>
      <c r="K192" s="19">
        <v>3</v>
      </c>
      <c r="L192" s="19">
        <v>0</v>
      </c>
      <c r="M192" s="20" t="s">
        <v>34</v>
      </c>
      <c r="N192" s="20" t="s">
        <v>34</v>
      </c>
      <c r="O192" s="18" t="s">
        <v>135</v>
      </c>
      <c r="P192" s="18"/>
      <c r="Q192" s="18"/>
      <c r="R192" s="18"/>
      <c r="S192" s="18"/>
      <c r="T192" s="18"/>
      <c r="U192" s="18"/>
      <c r="V192" s="18"/>
      <c r="W192" s="34"/>
    </row>
    <row r="193" spans="1:23" x14ac:dyDescent="0.2">
      <c r="A193" s="497"/>
      <c r="B193" s="499"/>
      <c r="C193" s="501"/>
      <c r="D193" s="501"/>
      <c r="E193" s="503"/>
      <c r="F193" s="17">
        <v>83</v>
      </c>
      <c r="G193" s="18" t="s">
        <v>5688</v>
      </c>
      <c r="H193" s="18" t="s">
        <v>5689</v>
      </c>
      <c r="I193" s="80"/>
      <c r="J193" s="18" t="s">
        <v>134</v>
      </c>
      <c r="K193" s="19">
        <v>3</v>
      </c>
      <c r="L193" s="19">
        <v>0</v>
      </c>
      <c r="M193" s="20" t="s">
        <v>34</v>
      </c>
      <c r="N193" s="20" t="s">
        <v>34</v>
      </c>
      <c r="O193" s="18" t="s">
        <v>135</v>
      </c>
      <c r="P193" s="18"/>
      <c r="Q193" s="18"/>
      <c r="R193" s="18"/>
      <c r="S193" s="18"/>
      <c r="T193" s="18"/>
      <c r="U193" s="18"/>
      <c r="V193" s="18"/>
      <c r="W193" s="34"/>
    </row>
    <row r="194" spans="1:23" x14ac:dyDescent="0.2">
      <c r="A194" s="497"/>
      <c r="B194" s="499"/>
      <c r="C194" s="501"/>
      <c r="D194" s="501"/>
      <c r="E194" s="503"/>
      <c r="F194" s="17">
        <v>84</v>
      </c>
      <c r="G194" s="18" t="s">
        <v>5690</v>
      </c>
      <c r="H194" s="18" t="s">
        <v>5691</v>
      </c>
      <c r="I194" s="80"/>
      <c r="J194" s="18" t="s">
        <v>134</v>
      </c>
      <c r="K194" s="19">
        <v>3</v>
      </c>
      <c r="L194" s="19">
        <v>0</v>
      </c>
      <c r="M194" s="20" t="s">
        <v>34</v>
      </c>
      <c r="N194" s="20" t="s">
        <v>34</v>
      </c>
      <c r="O194" s="18" t="s">
        <v>135</v>
      </c>
      <c r="P194" s="18"/>
      <c r="Q194" s="18"/>
      <c r="R194" s="18"/>
      <c r="S194" s="18"/>
      <c r="T194" s="18"/>
      <c r="U194" s="18"/>
      <c r="V194" s="18"/>
      <c r="W194" s="34"/>
    </row>
    <row r="195" spans="1:23" x14ac:dyDescent="0.2">
      <c r="A195" s="497"/>
      <c r="B195" s="499"/>
      <c r="C195" s="501"/>
      <c r="D195" s="501"/>
      <c r="E195" s="503"/>
      <c r="F195" s="17">
        <v>85</v>
      </c>
      <c r="G195" s="18" t="s">
        <v>5692</v>
      </c>
      <c r="H195" s="18" t="s">
        <v>5693</v>
      </c>
      <c r="I195" s="80"/>
      <c r="J195" s="18" t="s">
        <v>134</v>
      </c>
      <c r="K195" s="19">
        <v>3</v>
      </c>
      <c r="L195" s="19">
        <v>0</v>
      </c>
      <c r="M195" s="20" t="s">
        <v>34</v>
      </c>
      <c r="N195" s="20" t="s">
        <v>34</v>
      </c>
      <c r="O195" s="18" t="s">
        <v>135</v>
      </c>
      <c r="P195" s="18"/>
      <c r="Q195" s="18"/>
      <c r="R195" s="18"/>
      <c r="S195" s="18"/>
      <c r="T195" s="18"/>
      <c r="U195" s="18"/>
      <c r="V195" s="18"/>
      <c r="W195" s="34"/>
    </row>
    <row r="196" spans="1:23" x14ac:dyDescent="0.2">
      <c r="A196" s="497"/>
      <c r="B196" s="499"/>
      <c r="C196" s="501"/>
      <c r="D196" s="501"/>
      <c r="E196" s="503"/>
      <c r="F196" s="17">
        <v>86</v>
      </c>
      <c r="G196" s="18" t="s">
        <v>5694</v>
      </c>
      <c r="H196" s="18" t="s">
        <v>5695</v>
      </c>
      <c r="I196" s="80"/>
      <c r="J196" s="18" t="s">
        <v>134</v>
      </c>
      <c r="K196" s="19">
        <v>6</v>
      </c>
      <c r="L196" s="19">
        <v>0</v>
      </c>
      <c r="M196" s="20" t="s">
        <v>34</v>
      </c>
      <c r="N196" s="20" t="s">
        <v>34</v>
      </c>
      <c r="O196" s="18" t="s">
        <v>1920</v>
      </c>
      <c r="P196" s="18"/>
      <c r="Q196" s="18"/>
      <c r="R196" s="18"/>
      <c r="S196" s="18"/>
      <c r="T196" s="18"/>
      <c r="U196" s="18"/>
      <c r="V196" s="18"/>
      <c r="W196" s="34"/>
    </row>
    <row r="197" spans="1:23" x14ac:dyDescent="0.2">
      <c r="A197" s="497"/>
      <c r="B197" s="499"/>
      <c r="C197" s="501"/>
      <c r="D197" s="501"/>
      <c r="E197" s="503"/>
      <c r="F197" s="17">
        <v>87</v>
      </c>
      <c r="G197" s="18" t="s">
        <v>5696</v>
      </c>
      <c r="H197" s="18" t="s">
        <v>5697</v>
      </c>
      <c r="I197" s="80"/>
      <c r="J197" s="18" t="s">
        <v>134</v>
      </c>
      <c r="K197" s="19">
        <v>6</v>
      </c>
      <c r="L197" s="19">
        <v>0</v>
      </c>
      <c r="M197" s="20" t="s">
        <v>34</v>
      </c>
      <c r="N197" s="20" t="s">
        <v>34</v>
      </c>
      <c r="O197" s="18" t="s">
        <v>1920</v>
      </c>
      <c r="P197" s="18"/>
      <c r="Q197" s="18"/>
      <c r="R197" s="18"/>
      <c r="S197" s="18"/>
      <c r="T197" s="18"/>
      <c r="U197" s="18"/>
      <c r="V197" s="18"/>
      <c r="W197" s="34"/>
    </row>
    <row r="198" spans="1:23" x14ac:dyDescent="0.2">
      <c r="A198" s="497"/>
      <c r="B198" s="499"/>
      <c r="C198" s="501"/>
      <c r="D198" s="501"/>
      <c r="E198" s="503"/>
      <c r="F198" s="17">
        <v>88</v>
      </c>
      <c r="G198" s="18" t="s">
        <v>5698</v>
      </c>
      <c r="H198" s="18" t="s">
        <v>5699</v>
      </c>
      <c r="I198" s="80"/>
      <c r="J198" s="18" t="s">
        <v>134</v>
      </c>
      <c r="K198" s="19">
        <v>6</v>
      </c>
      <c r="L198" s="19">
        <v>0</v>
      </c>
      <c r="M198" s="20" t="s">
        <v>34</v>
      </c>
      <c r="N198" s="20" t="s">
        <v>34</v>
      </c>
      <c r="O198" s="18" t="s">
        <v>1920</v>
      </c>
      <c r="P198" s="18"/>
      <c r="Q198" s="18"/>
      <c r="R198" s="18"/>
      <c r="S198" s="18"/>
      <c r="T198" s="18"/>
      <c r="U198" s="18"/>
      <c r="V198" s="18"/>
      <c r="W198" s="34"/>
    </row>
    <row r="199" spans="1:23" x14ac:dyDescent="0.2">
      <c r="A199" s="497"/>
      <c r="B199" s="499"/>
      <c r="C199" s="501"/>
      <c r="D199" s="501"/>
      <c r="E199" s="503"/>
      <c r="F199" s="17">
        <v>89</v>
      </c>
      <c r="G199" s="18" t="s">
        <v>5700</v>
      </c>
      <c r="H199" s="18" t="s">
        <v>5701</v>
      </c>
      <c r="I199" s="80"/>
      <c r="J199" s="18" t="s">
        <v>134</v>
      </c>
      <c r="K199" s="19">
        <v>6</v>
      </c>
      <c r="L199" s="19">
        <v>0</v>
      </c>
      <c r="M199" s="20" t="s">
        <v>34</v>
      </c>
      <c r="N199" s="20" t="s">
        <v>34</v>
      </c>
      <c r="O199" s="18" t="s">
        <v>1920</v>
      </c>
      <c r="P199" s="18"/>
      <c r="Q199" s="18"/>
      <c r="R199" s="18"/>
      <c r="S199" s="18"/>
      <c r="T199" s="18"/>
      <c r="U199" s="18"/>
      <c r="V199" s="18"/>
      <c r="W199" s="34"/>
    </row>
    <row r="200" spans="1:23" x14ac:dyDescent="0.2">
      <c r="A200" s="497"/>
      <c r="B200" s="499"/>
      <c r="C200" s="501"/>
      <c r="D200" s="501"/>
      <c r="E200" s="503"/>
      <c r="F200" s="17">
        <v>90</v>
      </c>
      <c r="G200" s="18" t="s">
        <v>5702</v>
      </c>
      <c r="H200" s="18" t="s">
        <v>5703</v>
      </c>
      <c r="I200" s="80"/>
      <c r="J200" s="18" t="s">
        <v>134</v>
      </c>
      <c r="K200" s="19">
        <v>6</v>
      </c>
      <c r="L200" s="19">
        <v>0</v>
      </c>
      <c r="M200" s="20" t="s">
        <v>34</v>
      </c>
      <c r="N200" s="20" t="s">
        <v>34</v>
      </c>
      <c r="O200" s="18" t="s">
        <v>1920</v>
      </c>
      <c r="P200" s="18"/>
      <c r="Q200" s="18"/>
      <c r="R200" s="18"/>
      <c r="S200" s="18"/>
      <c r="T200" s="18"/>
      <c r="U200" s="18"/>
      <c r="V200" s="18"/>
      <c r="W200" s="34"/>
    </row>
    <row r="201" spans="1:23" x14ac:dyDescent="0.2">
      <c r="A201" s="497"/>
      <c r="B201" s="499"/>
      <c r="C201" s="501"/>
      <c r="D201" s="501"/>
      <c r="E201" s="503"/>
      <c r="F201" s="17">
        <v>91</v>
      </c>
      <c r="G201" s="18" t="s">
        <v>5704</v>
      </c>
      <c r="H201" s="18" t="s">
        <v>5705</v>
      </c>
      <c r="I201" s="80"/>
      <c r="J201" s="18" t="s">
        <v>134</v>
      </c>
      <c r="K201" s="19">
        <v>6</v>
      </c>
      <c r="L201" s="19">
        <v>0</v>
      </c>
      <c r="M201" s="20" t="s">
        <v>34</v>
      </c>
      <c r="N201" s="20" t="s">
        <v>34</v>
      </c>
      <c r="O201" s="18" t="s">
        <v>1920</v>
      </c>
      <c r="P201" s="18"/>
      <c r="Q201" s="18"/>
      <c r="R201" s="18"/>
      <c r="S201" s="18"/>
      <c r="T201" s="18"/>
      <c r="U201" s="18"/>
      <c r="V201" s="18"/>
      <c r="W201" s="34"/>
    </row>
    <row r="202" spans="1:23" x14ac:dyDescent="0.2">
      <c r="A202" s="497"/>
      <c r="B202" s="499"/>
      <c r="C202" s="501"/>
      <c r="D202" s="501"/>
      <c r="E202" s="503"/>
      <c r="F202" s="17">
        <v>92</v>
      </c>
      <c r="G202" s="18" t="s">
        <v>5706</v>
      </c>
      <c r="H202" s="18" t="s">
        <v>5707</v>
      </c>
      <c r="I202" s="80"/>
      <c r="J202" s="18" t="s">
        <v>134</v>
      </c>
      <c r="K202" s="19">
        <v>1</v>
      </c>
      <c r="L202" s="19">
        <v>0</v>
      </c>
      <c r="M202" s="20" t="s">
        <v>34</v>
      </c>
      <c r="N202" s="20" t="s">
        <v>34</v>
      </c>
      <c r="O202" s="18" t="s">
        <v>183</v>
      </c>
      <c r="P202" s="18"/>
      <c r="Q202" s="18"/>
      <c r="R202" s="18"/>
      <c r="S202" s="18"/>
      <c r="T202" s="18"/>
      <c r="U202" s="18"/>
      <c r="V202" s="18"/>
      <c r="W202" s="34"/>
    </row>
    <row r="203" spans="1:23" x14ac:dyDescent="0.2">
      <c r="A203" s="497"/>
      <c r="B203" s="499"/>
      <c r="C203" s="501"/>
      <c r="D203" s="501"/>
      <c r="E203" s="503"/>
      <c r="F203" s="17">
        <v>93</v>
      </c>
      <c r="G203" s="18" t="s">
        <v>5708</v>
      </c>
      <c r="H203" s="18" t="s">
        <v>5709</v>
      </c>
      <c r="I203" s="80"/>
      <c r="J203" s="18" t="s">
        <v>134</v>
      </c>
      <c r="K203" s="19">
        <v>6</v>
      </c>
      <c r="L203" s="19">
        <v>0</v>
      </c>
      <c r="M203" s="20" t="s">
        <v>34</v>
      </c>
      <c r="N203" s="20" t="s">
        <v>34</v>
      </c>
      <c r="O203" s="18" t="s">
        <v>1920</v>
      </c>
      <c r="P203" s="18"/>
      <c r="Q203" s="18"/>
      <c r="R203" s="18"/>
      <c r="S203" s="18"/>
      <c r="T203" s="18"/>
      <c r="U203" s="18"/>
      <c r="V203" s="18"/>
      <c r="W203" s="34"/>
    </row>
    <row r="204" spans="1:23" x14ac:dyDescent="0.2">
      <c r="A204" s="497"/>
      <c r="B204" s="499"/>
      <c r="C204" s="501"/>
      <c r="D204" s="501"/>
      <c r="E204" s="503"/>
      <c r="F204" s="17">
        <v>94</v>
      </c>
      <c r="G204" s="18" t="s">
        <v>5710</v>
      </c>
      <c r="H204" s="18" t="s">
        <v>5711</v>
      </c>
      <c r="I204" s="80"/>
      <c r="J204" s="18" t="s">
        <v>134</v>
      </c>
      <c r="K204" s="19">
        <v>6</v>
      </c>
      <c r="L204" s="19">
        <v>0</v>
      </c>
      <c r="M204" s="20" t="s">
        <v>34</v>
      </c>
      <c r="N204" s="20" t="s">
        <v>34</v>
      </c>
      <c r="O204" s="18" t="s">
        <v>1920</v>
      </c>
      <c r="P204" s="18"/>
      <c r="Q204" s="18"/>
      <c r="R204" s="18"/>
      <c r="S204" s="18"/>
      <c r="T204" s="18"/>
      <c r="U204" s="18"/>
      <c r="V204" s="18"/>
      <c r="W204" s="34"/>
    </row>
    <row r="205" spans="1:23" x14ac:dyDescent="0.2">
      <c r="A205" s="497"/>
      <c r="B205" s="499"/>
      <c r="C205" s="501"/>
      <c r="D205" s="501"/>
      <c r="E205" s="503"/>
      <c r="F205" s="17">
        <v>95</v>
      </c>
      <c r="G205" s="18" t="s">
        <v>5712</v>
      </c>
      <c r="H205" s="18" t="s">
        <v>5713</v>
      </c>
      <c r="I205" s="80"/>
      <c r="J205" s="18" t="s">
        <v>134</v>
      </c>
      <c r="K205" s="19">
        <v>1</v>
      </c>
      <c r="L205" s="19">
        <v>0</v>
      </c>
      <c r="M205" s="20" t="s">
        <v>34</v>
      </c>
      <c r="N205" s="20" t="s">
        <v>34</v>
      </c>
      <c r="O205" s="18" t="s">
        <v>183</v>
      </c>
      <c r="P205" s="18"/>
      <c r="Q205" s="18"/>
      <c r="R205" s="18"/>
      <c r="S205" s="18"/>
      <c r="T205" s="18"/>
      <c r="U205" s="18"/>
      <c r="V205" s="18"/>
      <c r="W205" s="34"/>
    </row>
    <row r="206" spans="1:23" x14ac:dyDescent="0.2">
      <c r="A206" s="497"/>
      <c r="B206" s="499"/>
      <c r="C206" s="501"/>
      <c r="D206" s="501"/>
      <c r="E206" s="503"/>
      <c r="F206" s="17">
        <v>96</v>
      </c>
      <c r="G206" s="18" t="s">
        <v>5714</v>
      </c>
      <c r="H206" s="18" t="s">
        <v>5715</v>
      </c>
      <c r="I206" s="80"/>
      <c r="J206" s="18" t="s">
        <v>134</v>
      </c>
      <c r="K206" s="19">
        <v>3</v>
      </c>
      <c r="L206" s="19">
        <v>0</v>
      </c>
      <c r="M206" s="20" t="s">
        <v>34</v>
      </c>
      <c r="N206" s="20" t="s">
        <v>34</v>
      </c>
      <c r="O206" s="18" t="s">
        <v>135</v>
      </c>
      <c r="P206" s="18"/>
      <c r="Q206" s="18"/>
      <c r="R206" s="18"/>
      <c r="S206" s="18"/>
      <c r="T206" s="18"/>
      <c r="U206" s="18"/>
      <c r="V206" s="18"/>
      <c r="W206" s="34"/>
    </row>
    <row r="207" spans="1:23" x14ac:dyDescent="0.2">
      <c r="A207" s="497"/>
      <c r="B207" s="499"/>
      <c r="C207" s="501"/>
      <c r="D207" s="501"/>
      <c r="E207" s="503"/>
      <c r="F207" s="17">
        <v>97</v>
      </c>
      <c r="G207" s="18" t="s">
        <v>5716</v>
      </c>
      <c r="H207" s="18" t="s">
        <v>5717</v>
      </c>
      <c r="I207" s="80"/>
      <c r="J207" s="18" t="s">
        <v>134</v>
      </c>
      <c r="K207" s="19">
        <v>3</v>
      </c>
      <c r="L207" s="19">
        <v>0</v>
      </c>
      <c r="M207" s="20" t="s">
        <v>34</v>
      </c>
      <c r="N207" s="20" t="s">
        <v>34</v>
      </c>
      <c r="O207" s="18" t="s">
        <v>135</v>
      </c>
      <c r="P207" s="18"/>
      <c r="Q207" s="18"/>
      <c r="R207" s="18"/>
      <c r="S207" s="18"/>
      <c r="T207" s="18"/>
      <c r="U207" s="18"/>
      <c r="V207" s="18"/>
      <c r="W207" s="34"/>
    </row>
    <row r="208" spans="1:23" x14ac:dyDescent="0.2">
      <c r="A208" s="497"/>
      <c r="B208" s="499"/>
      <c r="C208" s="501"/>
      <c r="D208" s="501"/>
      <c r="E208" s="503"/>
      <c r="F208" s="17">
        <v>98</v>
      </c>
      <c r="G208" s="18" t="s">
        <v>5718</v>
      </c>
      <c r="H208" s="18" t="s">
        <v>5719</v>
      </c>
      <c r="I208" s="80"/>
      <c r="J208" s="18" t="s">
        <v>134</v>
      </c>
      <c r="K208" s="19">
        <v>3</v>
      </c>
      <c r="L208" s="19">
        <v>0</v>
      </c>
      <c r="M208" s="20" t="s">
        <v>34</v>
      </c>
      <c r="N208" s="20" t="s">
        <v>34</v>
      </c>
      <c r="O208" s="18" t="s">
        <v>135</v>
      </c>
      <c r="P208" s="18"/>
      <c r="Q208" s="18"/>
      <c r="R208" s="18"/>
      <c r="S208" s="18"/>
      <c r="T208" s="18"/>
      <c r="U208" s="18"/>
      <c r="V208" s="18"/>
      <c r="W208" s="34"/>
    </row>
    <row r="209" spans="1:23" x14ac:dyDescent="0.2">
      <c r="A209" s="497"/>
      <c r="B209" s="499"/>
      <c r="C209" s="501"/>
      <c r="D209" s="501"/>
      <c r="E209" s="503"/>
      <c r="F209" s="17">
        <v>99</v>
      </c>
      <c r="G209" s="18" t="s">
        <v>5720</v>
      </c>
      <c r="H209" s="18" t="s">
        <v>5721</v>
      </c>
      <c r="I209" s="80"/>
      <c r="J209" s="18" t="s">
        <v>134</v>
      </c>
      <c r="K209" s="19">
        <v>3</v>
      </c>
      <c r="L209" s="19">
        <v>0</v>
      </c>
      <c r="M209" s="20" t="s">
        <v>34</v>
      </c>
      <c r="N209" s="20" t="s">
        <v>34</v>
      </c>
      <c r="O209" s="18" t="s">
        <v>135</v>
      </c>
      <c r="P209" s="18"/>
      <c r="Q209" s="18"/>
      <c r="R209" s="18"/>
      <c r="S209" s="18"/>
      <c r="T209" s="18"/>
      <c r="U209" s="18"/>
      <c r="V209" s="18"/>
      <c r="W209" s="34"/>
    </row>
    <row r="210" spans="1:23" x14ac:dyDescent="0.2">
      <c r="A210" s="497"/>
      <c r="B210" s="499"/>
      <c r="C210" s="501"/>
      <c r="D210" s="501"/>
      <c r="E210" s="503"/>
      <c r="F210" s="17">
        <v>100</v>
      </c>
      <c r="G210" s="18" t="s">
        <v>5722</v>
      </c>
      <c r="H210" s="18" t="s">
        <v>5723</v>
      </c>
      <c r="I210" s="80"/>
      <c r="J210" s="18" t="s">
        <v>134</v>
      </c>
      <c r="K210" s="19">
        <v>1</v>
      </c>
      <c r="L210" s="19">
        <v>0</v>
      </c>
      <c r="M210" s="20" t="s">
        <v>34</v>
      </c>
      <c r="N210" s="20" t="s">
        <v>34</v>
      </c>
      <c r="O210" s="18" t="s">
        <v>183</v>
      </c>
      <c r="P210" s="18"/>
      <c r="Q210" s="18"/>
      <c r="R210" s="18"/>
      <c r="S210" s="18"/>
      <c r="T210" s="18"/>
      <c r="U210" s="18"/>
      <c r="V210" s="18"/>
      <c r="W210" s="34"/>
    </row>
    <row r="211" spans="1:23" x14ac:dyDescent="0.2">
      <c r="A211" s="497"/>
      <c r="B211" s="499"/>
      <c r="C211" s="501"/>
      <c r="D211" s="501"/>
      <c r="E211" s="503"/>
      <c r="F211" s="17">
        <v>101</v>
      </c>
      <c r="G211" s="18" t="s">
        <v>5724</v>
      </c>
      <c r="H211" s="18" t="s">
        <v>5725</v>
      </c>
      <c r="I211" s="80"/>
      <c r="J211" s="18" t="s">
        <v>134</v>
      </c>
      <c r="K211" s="19">
        <v>1</v>
      </c>
      <c r="L211" s="19">
        <v>0</v>
      </c>
      <c r="M211" s="20" t="s">
        <v>34</v>
      </c>
      <c r="N211" s="20" t="s">
        <v>34</v>
      </c>
      <c r="O211" s="18" t="s">
        <v>183</v>
      </c>
      <c r="P211" s="18"/>
      <c r="Q211" s="18"/>
      <c r="R211" s="18"/>
      <c r="S211" s="18"/>
      <c r="T211" s="18"/>
      <c r="U211" s="18"/>
      <c r="V211" s="18"/>
      <c r="W211" s="34"/>
    </row>
    <row r="212" spans="1:23" x14ac:dyDescent="0.2">
      <c r="A212" s="497"/>
      <c r="B212" s="499"/>
      <c r="C212" s="501"/>
      <c r="D212" s="501"/>
      <c r="E212" s="503"/>
      <c r="F212" s="17">
        <v>102</v>
      </c>
      <c r="G212" s="18" t="s">
        <v>5726</v>
      </c>
      <c r="H212" s="18" t="s">
        <v>5727</v>
      </c>
      <c r="I212" s="80"/>
      <c r="J212" s="18" t="s">
        <v>134</v>
      </c>
      <c r="K212" s="19">
        <v>3</v>
      </c>
      <c r="L212" s="19">
        <v>0</v>
      </c>
      <c r="M212" s="20" t="s">
        <v>34</v>
      </c>
      <c r="N212" s="20" t="s">
        <v>34</v>
      </c>
      <c r="O212" s="18" t="s">
        <v>135</v>
      </c>
      <c r="P212" s="18"/>
      <c r="Q212" s="18"/>
      <c r="R212" s="18"/>
      <c r="S212" s="18"/>
      <c r="T212" s="18"/>
      <c r="U212" s="18"/>
      <c r="V212" s="18"/>
      <c r="W212" s="34"/>
    </row>
    <row r="213" spans="1:23" x14ac:dyDescent="0.2">
      <c r="A213" s="497"/>
      <c r="B213" s="499"/>
      <c r="C213" s="501"/>
      <c r="D213" s="501"/>
      <c r="E213" s="503"/>
      <c r="F213" s="17">
        <v>103</v>
      </c>
      <c r="G213" s="18" t="s">
        <v>5728</v>
      </c>
      <c r="H213" s="18" t="s">
        <v>5729</v>
      </c>
      <c r="I213" s="80"/>
      <c r="J213" s="18" t="s">
        <v>134</v>
      </c>
      <c r="K213" s="19">
        <v>3</v>
      </c>
      <c r="L213" s="19">
        <v>0</v>
      </c>
      <c r="M213" s="20" t="s">
        <v>34</v>
      </c>
      <c r="N213" s="20" t="s">
        <v>34</v>
      </c>
      <c r="O213" s="18" t="s">
        <v>135</v>
      </c>
      <c r="P213" s="18"/>
      <c r="Q213" s="18"/>
      <c r="R213" s="18"/>
      <c r="S213" s="18"/>
      <c r="T213" s="18"/>
      <c r="U213" s="18"/>
      <c r="V213" s="18"/>
      <c r="W213" s="34"/>
    </row>
    <row r="214" spans="1:23" x14ac:dyDescent="0.2">
      <c r="A214" s="497"/>
      <c r="B214" s="499"/>
      <c r="C214" s="501"/>
      <c r="D214" s="501"/>
      <c r="E214" s="503"/>
      <c r="F214" s="17">
        <v>104</v>
      </c>
      <c r="G214" s="18" t="s">
        <v>5730</v>
      </c>
      <c r="H214" s="18" t="s">
        <v>5731</v>
      </c>
      <c r="I214" s="80"/>
      <c r="J214" s="18" t="s">
        <v>134</v>
      </c>
      <c r="K214" s="19">
        <v>3</v>
      </c>
      <c r="L214" s="19">
        <v>0</v>
      </c>
      <c r="M214" s="20" t="s">
        <v>34</v>
      </c>
      <c r="N214" s="20" t="s">
        <v>34</v>
      </c>
      <c r="O214" s="18" t="s">
        <v>135</v>
      </c>
      <c r="P214" s="18"/>
      <c r="Q214" s="18"/>
      <c r="R214" s="18"/>
      <c r="S214" s="18"/>
      <c r="T214" s="18"/>
      <c r="U214" s="18"/>
      <c r="V214" s="18"/>
      <c r="W214" s="34"/>
    </row>
    <row r="215" spans="1:23" x14ac:dyDescent="0.2">
      <c r="A215" s="497"/>
      <c r="B215" s="499"/>
      <c r="C215" s="501"/>
      <c r="D215" s="501"/>
      <c r="E215" s="503"/>
      <c r="F215" s="17">
        <v>105</v>
      </c>
      <c r="G215" s="18" t="s">
        <v>5732</v>
      </c>
      <c r="H215" s="18" t="s">
        <v>5733</v>
      </c>
      <c r="I215" s="80"/>
      <c r="J215" s="18" t="s">
        <v>134</v>
      </c>
      <c r="K215" s="19">
        <v>3</v>
      </c>
      <c r="L215" s="19">
        <v>0</v>
      </c>
      <c r="M215" s="20" t="s">
        <v>34</v>
      </c>
      <c r="N215" s="20" t="s">
        <v>34</v>
      </c>
      <c r="O215" s="18" t="s">
        <v>135</v>
      </c>
      <c r="P215" s="18"/>
      <c r="Q215" s="18"/>
      <c r="R215" s="18"/>
      <c r="S215" s="18"/>
      <c r="T215" s="18"/>
      <c r="U215" s="18"/>
      <c r="V215" s="18"/>
      <c r="W215" s="34"/>
    </row>
    <row r="216" spans="1:23" x14ac:dyDescent="0.2">
      <c r="A216" s="497"/>
      <c r="B216" s="499"/>
      <c r="C216" s="501"/>
      <c r="D216" s="501"/>
      <c r="E216" s="503"/>
      <c r="F216" s="17">
        <v>106</v>
      </c>
      <c r="G216" s="18" t="s">
        <v>5734</v>
      </c>
      <c r="H216" s="18" t="s">
        <v>5735</v>
      </c>
      <c r="I216" s="80"/>
      <c r="J216" s="18" t="s">
        <v>134</v>
      </c>
      <c r="K216" s="19">
        <v>3</v>
      </c>
      <c r="L216" s="19">
        <v>0</v>
      </c>
      <c r="M216" s="20" t="s">
        <v>34</v>
      </c>
      <c r="N216" s="20" t="s">
        <v>34</v>
      </c>
      <c r="O216" s="18" t="s">
        <v>135</v>
      </c>
      <c r="P216" s="18"/>
      <c r="Q216" s="18"/>
      <c r="R216" s="18"/>
      <c r="S216" s="18"/>
      <c r="T216" s="18"/>
      <c r="U216" s="18"/>
      <c r="V216" s="18"/>
      <c r="W216" s="34"/>
    </row>
    <row r="217" spans="1:23" x14ac:dyDescent="0.2">
      <c r="A217" s="497"/>
      <c r="B217" s="499"/>
      <c r="C217" s="501"/>
      <c r="D217" s="501"/>
      <c r="E217" s="503"/>
      <c r="F217" s="17">
        <v>107</v>
      </c>
      <c r="G217" s="18" t="s">
        <v>5736</v>
      </c>
      <c r="H217" s="18" t="s">
        <v>5737</v>
      </c>
      <c r="I217" s="80"/>
      <c r="J217" s="18" t="s">
        <v>134</v>
      </c>
      <c r="K217" s="19">
        <v>3</v>
      </c>
      <c r="L217" s="19">
        <v>0</v>
      </c>
      <c r="M217" s="20" t="s">
        <v>34</v>
      </c>
      <c r="N217" s="20" t="s">
        <v>34</v>
      </c>
      <c r="O217" s="18" t="s">
        <v>135</v>
      </c>
      <c r="P217" s="18"/>
      <c r="Q217" s="18"/>
      <c r="R217" s="18"/>
      <c r="S217" s="18"/>
      <c r="T217" s="18"/>
      <c r="U217" s="18"/>
      <c r="V217" s="18"/>
      <c r="W217" s="34"/>
    </row>
    <row r="218" spans="1:23" x14ac:dyDescent="0.2">
      <c r="A218" s="497"/>
      <c r="B218" s="499"/>
      <c r="C218" s="501"/>
      <c r="D218" s="501"/>
      <c r="E218" s="503"/>
      <c r="F218" s="17">
        <v>108</v>
      </c>
      <c r="G218" s="18" t="s">
        <v>5738</v>
      </c>
      <c r="H218" s="18" t="s">
        <v>5739</v>
      </c>
      <c r="I218" s="80"/>
      <c r="J218" s="18" t="s">
        <v>134</v>
      </c>
      <c r="K218" s="19">
        <v>6</v>
      </c>
      <c r="L218" s="19">
        <v>0</v>
      </c>
      <c r="M218" s="20" t="s">
        <v>34</v>
      </c>
      <c r="N218" s="20" t="s">
        <v>34</v>
      </c>
      <c r="O218" s="18" t="s">
        <v>1920</v>
      </c>
      <c r="P218" s="18"/>
      <c r="Q218" s="18"/>
      <c r="R218" s="18"/>
      <c r="S218" s="18"/>
      <c r="T218" s="18"/>
      <c r="U218" s="18"/>
      <c r="V218" s="18"/>
      <c r="W218" s="34"/>
    </row>
    <row r="219" spans="1:23" x14ac:dyDescent="0.2">
      <c r="A219" s="497"/>
      <c r="B219" s="499"/>
      <c r="C219" s="501"/>
      <c r="D219" s="501"/>
      <c r="E219" s="503"/>
      <c r="F219" s="17">
        <v>109</v>
      </c>
      <c r="G219" s="18" t="s">
        <v>5740</v>
      </c>
      <c r="H219" s="18" t="s">
        <v>5741</v>
      </c>
      <c r="I219" s="80"/>
      <c r="J219" s="18" t="s">
        <v>134</v>
      </c>
      <c r="K219" s="19">
        <v>3</v>
      </c>
      <c r="L219" s="19">
        <v>0</v>
      </c>
      <c r="M219" s="20" t="s">
        <v>34</v>
      </c>
      <c r="N219" s="20" t="s">
        <v>34</v>
      </c>
      <c r="O219" s="18" t="s">
        <v>135</v>
      </c>
      <c r="P219" s="18"/>
      <c r="Q219" s="18"/>
      <c r="R219" s="18"/>
      <c r="S219" s="18"/>
      <c r="T219" s="18"/>
      <c r="U219" s="18"/>
      <c r="V219" s="18"/>
      <c r="W219" s="34"/>
    </row>
    <row r="220" spans="1:23" x14ac:dyDescent="0.2">
      <c r="A220" s="497"/>
      <c r="B220" s="499"/>
      <c r="C220" s="501"/>
      <c r="D220" s="501"/>
      <c r="E220" s="503"/>
      <c r="F220" s="17">
        <v>110</v>
      </c>
      <c r="G220" s="18" t="s">
        <v>5742</v>
      </c>
      <c r="H220" s="18" t="s">
        <v>5743</v>
      </c>
      <c r="I220" s="80"/>
      <c r="J220" s="18" t="s">
        <v>134</v>
      </c>
      <c r="K220" s="19">
        <v>3</v>
      </c>
      <c r="L220" s="19">
        <v>0</v>
      </c>
      <c r="M220" s="20" t="s">
        <v>34</v>
      </c>
      <c r="N220" s="20" t="s">
        <v>34</v>
      </c>
      <c r="O220" s="18" t="s">
        <v>135</v>
      </c>
      <c r="P220" s="18"/>
      <c r="Q220" s="18"/>
      <c r="R220" s="18"/>
      <c r="S220" s="18"/>
      <c r="T220" s="18"/>
      <c r="U220" s="18"/>
      <c r="V220" s="18"/>
      <c r="W220" s="34"/>
    </row>
    <row r="221" spans="1:23" x14ac:dyDescent="0.2">
      <c r="A221" s="497"/>
      <c r="B221" s="499"/>
      <c r="C221" s="501"/>
      <c r="D221" s="501"/>
      <c r="E221" s="503"/>
      <c r="F221" s="17">
        <v>111</v>
      </c>
      <c r="G221" s="18" t="s">
        <v>5744</v>
      </c>
      <c r="H221" s="18" t="s">
        <v>5745</v>
      </c>
      <c r="I221" s="80"/>
      <c r="J221" s="18" t="s">
        <v>134</v>
      </c>
      <c r="K221" s="19">
        <v>2</v>
      </c>
      <c r="L221" s="19">
        <v>0</v>
      </c>
      <c r="M221" s="20" t="s">
        <v>34</v>
      </c>
      <c r="N221" s="20" t="s">
        <v>34</v>
      </c>
      <c r="O221" s="18" t="s">
        <v>201</v>
      </c>
      <c r="P221" s="18"/>
      <c r="Q221" s="18"/>
      <c r="R221" s="18"/>
      <c r="S221" s="18"/>
      <c r="T221" s="18"/>
      <c r="U221" s="18"/>
      <c r="V221" s="18"/>
      <c r="W221" s="34"/>
    </row>
    <row r="222" spans="1:23" x14ac:dyDescent="0.2">
      <c r="A222" s="497"/>
      <c r="B222" s="499"/>
      <c r="C222" s="501"/>
      <c r="D222" s="501"/>
      <c r="E222" s="503"/>
      <c r="F222" s="17">
        <v>112</v>
      </c>
      <c r="G222" s="18" t="s">
        <v>5746</v>
      </c>
      <c r="H222" s="18" t="s">
        <v>5747</v>
      </c>
      <c r="I222" s="80"/>
      <c r="J222" s="18" t="s">
        <v>134</v>
      </c>
      <c r="K222" s="19">
        <v>2</v>
      </c>
      <c r="L222" s="19">
        <v>0</v>
      </c>
      <c r="M222" s="20" t="s">
        <v>34</v>
      </c>
      <c r="N222" s="20" t="s">
        <v>34</v>
      </c>
      <c r="O222" s="18" t="s">
        <v>201</v>
      </c>
      <c r="P222" s="18"/>
      <c r="Q222" s="18"/>
      <c r="R222" s="18"/>
      <c r="S222" s="18"/>
      <c r="T222" s="18"/>
      <c r="U222" s="18"/>
      <c r="V222" s="18"/>
      <c r="W222" s="34"/>
    </row>
    <row r="223" spans="1:23" x14ac:dyDescent="0.2">
      <c r="A223" s="497"/>
      <c r="B223" s="499"/>
      <c r="C223" s="501"/>
      <c r="D223" s="501"/>
      <c r="E223" s="503"/>
      <c r="F223" s="17">
        <v>113</v>
      </c>
      <c r="G223" s="18" t="s">
        <v>5748</v>
      </c>
      <c r="H223" s="18" t="s">
        <v>5749</v>
      </c>
      <c r="I223" s="80"/>
      <c r="J223" s="18" t="s">
        <v>134</v>
      </c>
      <c r="K223" s="19">
        <v>2</v>
      </c>
      <c r="L223" s="19">
        <v>0</v>
      </c>
      <c r="M223" s="20" t="s">
        <v>34</v>
      </c>
      <c r="N223" s="20" t="s">
        <v>34</v>
      </c>
      <c r="O223" s="18" t="s">
        <v>201</v>
      </c>
      <c r="P223" s="18"/>
      <c r="Q223" s="18"/>
      <c r="R223" s="18"/>
      <c r="S223" s="18"/>
      <c r="T223" s="18"/>
      <c r="U223" s="18"/>
      <c r="V223" s="18"/>
      <c r="W223" s="34"/>
    </row>
    <row r="224" spans="1:23" x14ac:dyDescent="0.2">
      <c r="A224" s="497"/>
      <c r="B224" s="499"/>
      <c r="C224" s="501"/>
      <c r="D224" s="501"/>
      <c r="E224" s="503"/>
      <c r="F224" s="17">
        <v>114</v>
      </c>
      <c r="G224" s="18" t="s">
        <v>5750</v>
      </c>
      <c r="H224" s="18" t="s">
        <v>5751</v>
      </c>
      <c r="I224" s="80"/>
      <c r="J224" s="18" t="s">
        <v>134</v>
      </c>
      <c r="K224" s="19">
        <v>2</v>
      </c>
      <c r="L224" s="19">
        <v>0</v>
      </c>
      <c r="M224" s="20" t="s">
        <v>34</v>
      </c>
      <c r="N224" s="20" t="s">
        <v>34</v>
      </c>
      <c r="O224" s="18" t="s">
        <v>201</v>
      </c>
      <c r="P224" s="18"/>
      <c r="Q224" s="18"/>
      <c r="R224" s="18"/>
      <c r="S224" s="18"/>
      <c r="T224" s="18"/>
      <c r="U224" s="18"/>
      <c r="V224" s="18"/>
      <c r="W224" s="34"/>
    </row>
    <row r="225" spans="1:23" x14ac:dyDescent="0.2">
      <c r="A225" s="497"/>
      <c r="B225" s="499"/>
      <c r="C225" s="501"/>
      <c r="D225" s="501"/>
      <c r="E225" s="503"/>
      <c r="F225" s="17">
        <v>115</v>
      </c>
      <c r="G225" s="18" t="s">
        <v>5752</v>
      </c>
      <c r="H225" s="18" t="s">
        <v>5753</v>
      </c>
      <c r="I225" s="80"/>
      <c r="J225" s="18" t="s">
        <v>134</v>
      </c>
      <c r="K225" s="19">
        <v>3</v>
      </c>
      <c r="L225" s="19">
        <v>0</v>
      </c>
      <c r="M225" s="20" t="s">
        <v>34</v>
      </c>
      <c r="N225" s="20" t="s">
        <v>34</v>
      </c>
      <c r="O225" s="18" t="s">
        <v>135</v>
      </c>
      <c r="P225" s="18"/>
      <c r="Q225" s="18"/>
      <c r="R225" s="18"/>
      <c r="S225" s="18"/>
      <c r="T225" s="18"/>
      <c r="U225" s="18"/>
      <c r="V225" s="18"/>
      <c r="W225" s="34"/>
    </row>
    <row r="226" spans="1:23" x14ac:dyDescent="0.2">
      <c r="A226" s="497"/>
      <c r="B226" s="499"/>
      <c r="C226" s="501"/>
      <c r="D226" s="501"/>
      <c r="E226" s="503"/>
      <c r="F226" s="17">
        <v>116</v>
      </c>
      <c r="G226" s="18" t="s">
        <v>5754</v>
      </c>
      <c r="H226" s="18" t="s">
        <v>5755</v>
      </c>
      <c r="I226" s="80"/>
      <c r="J226" s="18" t="s">
        <v>134</v>
      </c>
      <c r="K226" s="19">
        <v>3</v>
      </c>
      <c r="L226" s="19">
        <v>0</v>
      </c>
      <c r="M226" s="20" t="s">
        <v>34</v>
      </c>
      <c r="N226" s="20" t="s">
        <v>34</v>
      </c>
      <c r="O226" s="18" t="s">
        <v>135</v>
      </c>
      <c r="P226" s="18"/>
      <c r="Q226" s="18"/>
      <c r="R226" s="18"/>
      <c r="S226" s="18"/>
      <c r="T226" s="18"/>
      <c r="U226" s="18"/>
      <c r="V226" s="18"/>
      <c r="W226" s="34"/>
    </row>
    <row r="227" spans="1:23" x14ac:dyDescent="0.2">
      <c r="A227" s="497"/>
      <c r="B227" s="499"/>
      <c r="C227" s="501"/>
      <c r="D227" s="501"/>
      <c r="E227" s="503"/>
      <c r="F227" s="17">
        <v>117</v>
      </c>
      <c r="G227" s="18" t="s">
        <v>5756</v>
      </c>
      <c r="H227" s="18" t="s">
        <v>5757</v>
      </c>
      <c r="I227" s="80"/>
      <c r="J227" s="18" t="s">
        <v>134</v>
      </c>
      <c r="K227" s="19">
        <v>3</v>
      </c>
      <c r="L227" s="19">
        <v>0</v>
      </c>
      <c r="M227" s="20" t="s">
        <v>34</v>
      </c>
      <c r="N227" s="20" t="s">
        <v>34</v>
      </c>
      <c r="O227" s="18" t="s">
        <v>135</v>
      </c>
      <c r="P227" s="18"/>
      <c r="Q227" s="18"/>
      <c r="R227" s="18"/>
      <c r="S227" s="18"/>
      <c r="T227" s="18"/>
      <c r="U227" s="18"/>
      <c r="V227" s="18"/>
      <c r="W227" s="34"/>
    </row>
    <row r="228" spans="1:23" x14ac:dyDescent="0.2">
      <c r="A228" s="497"/>
      <c r="B228" s="499"/>
      <c r="C228" s="501"/>
      <c r="D228" s="501"/>
      <c r="E228" s="503"/>
      <c r="F228" s="17">
        <v>118</v>
      </c>
      <c r="G228" s="18" t="s">
        <v>5758</v>
      </c>
      <c r="H228" s="18" t="s">
        <v>5759</v>
      </c>
      <c r="I228" s="80"/>
      <c r="J228" s="18" t="s">
        <v>134</v>
      </c>
      <c r="K228" s="19">
        <v>3</v>
      </c>
      <c r="L228" s="19">
        <v>0</v>
      </c>
      <c r="M228" s="20" t="s">
        <v>34</v>
      </c>
      <c r="N228" s="20" t="s">
        <v>34</v>
      </c>
      <c r="O228" s="18" t="s">
        <v>135</v>
      </c>
      <c r="P228" s="18"/>
      <c r="Q228" s="18"/>
      <c r="R228" s="18"/>
      <c r="S228" s="18"/>
      <c r="T228" s="18"/>
      <c r="U228" s="18"/>
      <c r="V228" s="18"/>
      <c r="W228" s="34"/>
    </row>
    <row r="229" spans="1:23" x14ac:dyDescent="0.2">
      <c r="A229" s="497"/>
      <c r="B229" s="499"/>
      <c r="C229" s="501"/>
      <c r="D229" s="501"/>
      <c r="E229" s="503"/>
      <c r="F229" s="17">
        <v>119</v>
      </c>
      <c r="G229" s="18" t="s">
        <v>5760</v>
      </c>
      <c r="H229" s="18" t="s">
        <v>5761</v>
      </c>
      <c r="I229" s="80"/>
      <c r="J229" s="18" t="s">
        <v>134</v>
      </c>
      <c r="K229" s="19">
        <v>3</v>
      </c>
      <c r="L229" s="19">
        <v>0</v>
      </c>
      <c r="M229" s="20" t="s">
        <v>34</v>
      </c>
      <c r="N229" s="20" t="s">
        <v>34</v>
      </c>
      <c r="O229" s="18" t="s">
        <v>135</v>
      </c>
      <c r="P229" s="18"/>
      <c r="Q229" s="18"/>
      <c r="R229" s="18"/>
      <c r="S229" s="18"/>
      <c r="T229" s="18"/>
      <c r="U229" s="18"/>
      <c r="V229" s="18"/>
      <c r="W229" s="34"/>
    </row>
    <row r="230" spans="1:23" x14ac:dyDescent="0.2">
      <c r="A230" s="497"/>
      <c r="B230" s="499"/>
      <c r="C230" s="501"/>
      <c r="D230" s="501"/>
      <c r="E230" s="503"/>
      <c r="F230" s="17">
        <v>120</v>
      </c>
      <c r="G230" s="18" t="s">
        <v>5762</v>
      </c>
      <c r="H230" s="18" t="s">
        <v>5763</v>
      </c>
      <c r="I230" s="80"/>
      <c r="J230" s="18" t="s">
        <v>134</v>
      </c>
      <c r="K230" s="19">
        <v>3</v>
      </c>
      <c r="L230" s="19">
        <v>0</v>
      </c>
      <c r="M230" s="20" t="s">
        <v>34</v>
      </c>
      <c r="N230" s="20" t="s">
        <v>34</v>
      </c>
      <c r="O230" s="18" t="s">
        <v>135</v>
      </c>
      <c r="P230" s="18"/>
      <c r="Q230" s="18"/>
      <c r="R230" s="18"/>
      <c r="S230" s="18"/>
      <c r="T230" s="18"/>
      <c r="U230" s="18"/>
      <c r="V230" s="18"/>
      <c r="W230" s="34"/>
    </row>
    <row r="231" spans="1:23" x14ac:dyDescent="0.2">
      <c r="A231" s="497"/>
      <c r="B231" s="499"/>
      <c r="C231" s="501"/>
      <c r="D231" s="501"/>
      <c r="E231" s="503"/>
      <c r="F231" s="17">
        <v>121</v>
      </c>
      <c r="G231" s="18" t="s">
        <v>5764</v>
      </c>
      <c r="H231" s="18" t="s">
        <v>5765</v>
      </c>
      <c r="I231" s="80"/>
      <c r="J231" s="18" t="s">
        <v>134</v>
      </c>
      <c r="K231" s="19">
        <v>3</v>
      </c>
      <c r="L231" s="19">
        <v>0</v>
      </c>
      <c r="M231" s="20" t="s">
        <v>34</v>
      </c>
      <c r="N231" s="20" t="s">
        <v>34</v>
      </c>
      <c r="O231" s="18" t="s">
        <v>135</v>
      </c>
      <c r="P231" s="18"/>
      <c r="Q231" s="18"/>
      <c r="R231" s="18"/>
      <c r="S231" s="18"/>
      <c r="T231" s="18"/>
      <c r="U231" s="18"/>
      <c r="V231" s="18"/>
      <c r="W231" s="34"/>
    </row>
    <row r="232" spans="1:23" x14ac:dyDescent="0.2">
      <c r="A232" s="497"/>
      <c r="B232" s="499"/>
      <c r="C232" s="501"/>
      <c r="D232" s="501"/>
      <c r="E232" s="503"/>
      <c r="F232" s="17">
        <v>122</v>
      </c>
      <c r="G232" s="18" t="s">
        <v>5766</v>
      </c>
      <c r="H232" s="18" t="s">
        <v>5767</v>
      </c>
      <c r="I232" s="80"/>
      <c r="J232" s="18" t="s">
        <v>134</v>
      </c>
      <c r="K232" s="19">
        <v>3</v>
      </c>
      <c r="L232" s="19">
        <v>0</v>
      </c>
      <c r="M232" s="20" t="s">
        <v>34</v>
      </c>
      <c r="N232" s="20" t="s">
        <v>34</v>
      </c>
      <c r="O232" s="18" t="s">
        <v>135</v>
      </c>
      <c r="P232" s="18"/>
      <c r="Q232" s="18"/>
      <c r="R232" s="18"/>
      <c r="S232" s="18"/>
      <c r="T232" s="18"/>
      <c r="U232" s="18"/>
      <c r="V232" s="18"/>
      <c r="W232" s="34"/>
    </row>
    <row r="233" spans="1:23" x14ac:dyDescent="0.2">
      <c r="A233" s="497"/>
      <c r="B233" s="499"/>
      <c r="C233" s="501"/>
      <c r="D233" s="501"/>
      <c r="E233" s="503"/>
      <c r="F233" s="17">
        <v>123</v>
      </c>
      <c r="G233" s="18" t="s">
        <v>5768</v>
      </c>
      <c r="H233" s="18" t="s">
        <v>5769</v>
      </c>
      <c r="I233" s="80"/>
      <c r="J233" s="18" t="s">
        <v>134</v>
      </c>
      <c r="K233" s="19">
        <v>1</v>
      </c>
      <c r="L233" s="19">
        <v>0</v>
      </c>
      <c r="M233" s="20" t="s">
        <v>34</v>
      </c>
      <c r="N233" s="20" t="s">
        <v>34</v>
      </c>
      <c r="O233" s="18" t="s">
        <v>183</v>
      </c>
      <c r="P233" s="18"/>
      <c r="Q233" s="18"/>
      <c r="R233" s="18"/>
      <c r="S233" s="18"/>
      <c r="T233" s="18"/>
      <c r="U233" s="18"/>
      <c r="V233" s="18"/>
      <c r="W233" s="34"/>
    </row>
    <row r="234" spans="1:23" x14ac:dyDescent="0.2">
      <c r="A234" s="497"/>
      <c r="B234" s="499"/>
      <c r="C234" s="501"/>
      <c r="D234" s="501"/>
      <c r="E234" s="503"/>
      <c r="F234" s="17">
        <v>124</v>
      </c>
      <c r="G234" s="18" t="s">
        <v>5770</v>
      </c>
      <c r="H234" s="18" t="s">
        <v>5771</v>
      </c>
      <c r="I234" s="80"/>
      <c r="J234" s="18" t="s">
        <v>134</v>
      </c>
      <c r="K234" s="19">
        <v>3</v>
      </c>
      <c r="L234" s="19">
        <v>0</v>
      </c>
      <c r="M234" s="20" t="s">
        <v>34</v>
      </c>
      <c r="N234" s="20" t="s">
        <v>34</v>
      </c>
      <c r="O234" s="18" t="s">
        <v>135</v>
      </c>
      <c r="P234" s="18"/>
      <c r="Q234" s="18"/>
      <c r="R234" s="18"/>
      <c r="S234" s="18"/>
      <c r="T234" s="18"/>
      <c r="U234" s="18"/>
      <c r="V234" s="18"/>
      <c r="W234" s="34"/>
    </row>
    <row r="235" spans="1:23" x14ac:dyDescent="0.2">
      <c r="A235" s="497"/>
      <c r="B235" s="499"/>
      <c r="C235" s="501"/>
      <c r="D235" s="501"/>
      <c r="E235" s="503"/>
      <c r="F235" s="17">
        <v>125</v>
      </c>
      <c r="G235" s="18" t="s">
        <v>5772</v>
      </c>
      <c r="H235" s="18" t="s">
        <v>5773</v>
      </c>
      <c r="I235" s="80"/>
      <c r="J235" s="18" t="s">
        <v>32</v>
      </c>
      <c r="K235" s="19">
        <v>8</v>
      </c>
      <c r="L235" s="19"/>
      <c r="M235" s="20" t="s">
        <v>34</v>
      </c>
      <c r="N235" s="20" t="s">
        <v>34</v>
      </c>
      <c r="O235" s="18" t="s">
        <v>40</v>
      </c>
      <c r="P235" s="18"/>
      <c r="Q235" s="18"/>
      <c r="R235" s="18"/>
      <c r="S235" s="18"/>
      <c r="T235" s="18"/>
      <c r="U235" s="18"/>
      <c r="V235" s="18"/>
      <c r="W235" s="34"/>
    </row>
    <row r="236" spans="1:23" x14ac:dyDescent="0.2">
      <c r="A236" s="497"/>
      <c r="B236" s="499"/>
      <c r="C236" s="501"/>
      <c r="D236" s="501"/>
      <c r="E236" s="503"/>
      <c r="F236" s="17">
        <v>126</v>
      </c>
      <c r="G236" s="18" t="s">
        <v>5774</v>
      </c>
      <c r="H236" s="18" t="s">
        <v>5775</v>
      </c>
      <c r="I236" s="80"/>
      <c r="J236" s="18" t="s">
        <v>134</v>
      </c>
      <c r="K236" s="19">
        <v>3</v>
      </c>
      <c r="L236" s="19">
        <v>0</v>
      </c>
      <c r="M236" s="20" t="s">
        <v>34</v>
      </c>
      <c r="N236" s="20" t="s">
        <v>34</v>
      </c>
      <c r="O236" s="18" t="s">
        <v>135</v>
      </c>
      <c r="P236" s="18"/>
      <c r="Q236" s="18"/>
      <c r="R236" s="18"/>
      <c r="S236" s="18"/>
      <c r="T236" s="18"/>
      <c r="U236" s="18"/>
      <c r="V236" s="18"/>
      <c r="W236" s="34"/>
    </row>
    <row r="237" spans="1:23" x14ac:dyDescent="0.2">
      <c r="A237" s="497"/>
      <c r="B237" s="499"/>
      <c r="C237" s="501"/>
      <c r="D237" s="501"/>
      <c r="E237" s="503"/>
      <c r="F237" s="17">
        <v>127</v>
      </c>
      <c r="G237" s="18" t="s">
        <v>5776</v>
      </c>
      <c r="H237" s="18" t="s">
        <v>5777</v>
      </c>
      <c r="I237" s="80"/>
      <c r="J237" s="18" t="s">
        <v>134</v>
      </c>
      <c r="K237" s="19">
        <v>3</v>
      </c>
      <c r="L237" s="19">
        <v>0</v>
      </c>
      <c r="M237" s="20" t="s">
        <v>34</v>
      </c>
      <c r="N237" s="20" t="s">
        <v>34</v>
      </c>
      <c r="O237" s="18" t="s">
        <v>135</v>
      </c>
      <c r="P237" s="18"/>
      <c r="Q237" s="18"/>
      <c r="R237" s="18"/>
      <c r="S237" s="18"/>
      <c r="T237" s="18"/>
      <c r="U237" s="18"/>
      <c r="V237" s="18"/>
      <c r="W237" s="34"/>
    </row>
    <row r="238" spans="1:23" x14ac:dyDescent="0.2">
      <c r="A238" s="497"/>
      <c r="B238" s="499"/>
      <c r="C238" s="501"/>
      <c r="D238" s="501"/>
      <c r="E238" s="503"/>
      <c r="F238" s="17">
        <v>128</v>
      </c>
      <c r="G238" s="18" t="s">
        <v>5778</v>
      </c>
      <c r="H238" s="18" t="s">
        <v>5779</v>
      </c>
      <c r="I238" s="80"/>
      <c r="J238" s="18" t="s">
        <v>134</v>
      </c>
      <c r="K238" s="19">
        <v>1</v>
      </c>
      <c r="L238" s="19">
        <v>0</v>
      </c>
      <c r="M238" s="20" t="s">
        <v>34</v>
      </c>
      <c r="N238" s="20" t="s">
        <v>34</v>
      </c>
      <c r="O238" s="18" t="s">
        <v>183</v>
      </c>
      <c r="P238" s="18"/>
      <c r="Q238" s="18"/>
      <c r="R238" s="18"/>
      <c r="S238" s="18"/>
      <c r="T238" s="18"/>
      <c r="U238" s="18"/>
      <c r="V238" s="18"/>
      <c r="W238" s="34"/>
    </row>
    <row r="239" spans="1:23" x14ac:dyDescent="0.2">
      <c r="A239" s="497"/>
      <c r="B239" s="499"/>
      <c r="C239" s="501"/>
      <c r="D239" s="501"/>
      <c r="E239" s="503"/>
      <c r="F239" s="17">
        <v>129</v>
      </c>
      <c r="G239" s="18" t="s">
        <v>5780</v>
      </c>
      <c r="H239" s="18" t="s">
        <v>5781</v>
      </c>
      <c r="I239" s="80"/>
      <c r="J239" s="18" t="s">
        <v>134</v>
      </c>
      <c r="K239" s="19">
        <v>3</v>
      </c>
      <c r="L239" s="19">
        <v>0</v>
      </c>
      <c r="M239" s="20" t="s">
        <v>34</v>
      </c>
      <c r="N239" s="20" t="s">
        <v>34</v>
      </c>
      <c r="O239" s="18" t="s">
        <v>135</v>
      </c>
      <c r="P239" s="18"/>
      <c r="Q239" s="18"/>
      <c r="R239" s="18"/>
      <c r="S239" s="18"/>
      <c r="T239" s="18"/>
      <c r="U239" s="18"/>
      <c r="V239" s="18"/>
      <c r="W239" s="34"/>
    </row>
    <row r="240" spans="1:23" x14ac:dyDescent="0.2">
      <c r="A240" s="497"/>
      <c r="B240" s="499"/>
      <c r="C240" s="501"/>
      <c r="D240" s="501"/>
      <c r="E240" s="503"/>
      <c r="F240" s="17">
        <v>130</v>
      </c>
      <c r="G240" s="18" t="s">
        <v>5782</v>
      </c>
      <c r="H240" s="18" t="s">
        <v>5783</v>
      </c>
      <c r="I240" s="80"/>
      <c r="J240" s="18" t="s">
        <v>32</v>
      </c>
      <c r="K240" s="19">
        <v>8</v>
      </c>
      <c r="L240" s="19"/>
      <c r="M240" s="20" t="s">
        <v>34</v>
      </c>
      <c r="N240" s="20" t="s">
        <v>34</v>
      </c>
      <c r="O240" s="18" t="s">
        <v>40</v>
      </c>
      <c r="P240" s="18"/>
      <c r="Q240" s="18"/>
      <c r="R240" s="18"/>
      <c r="S240" s="18"/>
      <c r="T240" s="18"/>
      <c r="U240" s="18"/>
      <c r="V240" s="18"/>
      <c r="W240" s="34"/>
    </row>
    <row r="241" spans="1:23" x14ac:dyDescent="0.2">
      <c r="A241" s="497"/>
      <c r="B241" s="499"/>
      <c r="C241" s="501"/>
      <c r="D241" s="501"/>
      <c r="E241" s="503"/>
      <c r="F241" s="17">
        <v>131</v>
      </c>
      <c r="G241" s="18" t="s">
        <v>5784</v>
      </c>
      <c r="H241" s="18" t="s">
        <v>5785</v>
      </c>
      <c r="I241" s="80"/>
      <c r="J241" s="18" t="s">
        <v>134</v>
      </c>
      <c r="K241" s="19">
        <v>3</v>
      </c>
      <c r="L241" s="19">
        <v>0</v>
      </c>
      <c r="M241" s="20" t="s">
        <v>34</v>
      </c>
      <c r="N241" s="20" t="s">
        <v>34</v>
      </c>
      <c r="O241" s="18" t="s">
        <v>135</v>
      </c>
      <c r="P241" s="18"/>
      <c r="Q241" s="18"/>
      <c r="R241" s="18"/>
      <c r="S241" s="18"/>
      <c r="T241" s="18"/>
      <c r="U241" s="18"/>
      <c r="V241" s="18"/>
      <c r="W241" s="34"/>
    </row>
    <row r="242" spans="1:23" x14ac:dyDescent="0.2">
      <c r="A242" s="497"/>
      <c r="B242" s="499"/>
      <c r="C242" s="501"/>
      <c r="D242" s="501"/>
      <c r="E242" s="503"/>
      <c r="F242" s="17">
        <v>132</v>
      </c>
      <c r="G242" s="18" t="s">
        <v>5786</v>
      </c>
      <c r="H242" s="18" t="s">
        <v>5787</v>
      </c>
      <c r="I242" s="80"/>
      <c r="J242" s="18" t="s">
        <v>134</v>
      </c>
      <c r="K242" s="19">
        <v>3</v>
      </c>
      <c r="L242" s="19">
        <v>0</v>
      </c>
      <c r="M242" s="20" t="s">
        <v>34</v>
      </c>
      <c r="N242" s="20" t="s">
        <v>34</v>
      </c>
      <c r="O242" s="18" t="s">
        <v>135</v>
      </c>
      <c r="P242" s="18"/>
      <c r="Q242" s="18"/>
      <c r="R242" s="18"/>
      <c r="S242" s="18"/>
      <c r="T242" s="18"/>
      <c r="U242" s="18"/>
      <c r="V242" s="18"/>
      <c r="W242" s="34"/>
    </row>
    <row r="243" spans="1:23" x14ac:dyDescent="0.2">
      <c r="A243" s="497"/>
      <c r="B243" s="499"/>
      <c r="C243" s="501"/>
      <c r="D243" s="501"/>
      <c r="E243" s="503"/>
      <c r="F243" s="17">
        <v>133</v>
      </c>
      <c r="G243" s="18" t="s">
        <v>5788</v>
      </c>
      <c r="H243" s="18" t="s">
        <v>5789</v>
      </c>
      <c r="I243" s="80"/>
      <c r="J243" s="18" t="s">
        <v>134</v>
      </c>
      <c r="K243" s="19">
        <v>1</v>
      </c>
      <c r="L243" s="19">
        <v>0</v>
      </c>
      <c r="M243" s="20" t="s">
        <v>34</v>
      </c>
      <c r="N243" s="20" t="s">
        <v>34</v>
      </c>
      <c r="O243" s="18" t="s">
        <v>183</v>
      </c>
      <c r="P243" s="18"/>
      <c r="Q243" s="18"/>
      <c r="R243" s="18"/>
      <c r="S243" s="18"/>
      <c r="T243" s="18"/>
      <c r="U243" s="18"/>
      <c r="V243" s="18"/>
      <c r="W243" s="34"/>
    </row>
    <row r="244" spans="1:23" x14ac:dyDescent="0.2">
      <c r="A244" s="497"/>
      <c r="B244" s="499"/>
      <c r="C244" s="501"/>
      <c r="D244" s="501"/>
      <c r="E244" s="503"/>
      <c r="F244" s="17">
        <v>134</v>
      </c>
      <c r="G244" s="18" t="s">
        <v>5790</v>
      </c>
      <c r="H244" s="18" t="s">
        <v>5791</v>
      </c>
      <c r="I244" s="80"/>
      <c r="J244" s="18" t="s">
        <v>134</v>
      </c>
      <c r="K244" s="19">
        <v>3</v>
      </c>
      <c r="L244" s="19">
        <v>0</v>
      </c>
      <c r="M244" s="20" t="s">
        <v>34</v>
      </c>
      <c r="N244" s="20" t="s">
        <v>34</v>
      </c>
      <c r="O244" s="18" t="s">
        <v>135</v>
      </c>
      <c r="P244" s="18"/>
      <c r="Q244" s="18"/>
      <c r="R244" s="18"/>
      <c r="S244" s="18"/>
      <c r="T244" s="18"/>
      <c r="U244" s="18"/>
      <c r="V244" s="18"/>
      <c r="W244" s="34"/>
    </row>
    <row r="245" spans="1:23" x14ac:dyDescent="0.2">
      <c r="A245" s="497"/>
      <c r="B245" s="499"/>
      <c r="C245" s="501"/>
      <c r="D245" s="501"/>
      <c r="E245" s="503"/>
      <c r="F245" s="17">
        <v>135</v>
      </c>
      <c r="G245" s="18" t="s">
        <v>5792</v>
      </c>
      <c r="H245" s="18" t="s">
        <v>5793</v>
      </c>
      <c r="I245" s="80"/>
      <c r="J245" s="18" t="s">
        <v>32</v>
      </c>
      <c r="K245" s="19">
        <v>8</v>
      </c>
      <c r="L245" s="19"/>
      <c r="M245" s="20" t="s">
        <v>34</v>
      </c>
      <c r="N245" s="20" t="s">
        <v>34</v>
      </c>
      <c r="O245" s="18" t="s">
        <v>40</v>
      </c>
      <c r="P245" s="18"/>
      <c r="Q245" s="18"/>
      <c r="R245" s="18"/>
      <c r="S245" s="18"/>
      <c r="T245" s="18"/>
      <c r="U245" s="18"/>
      <c r="V245" s="18"/>
      <c r="W245" s="34"/>
    </row>
    <row r="246" spans="1:23" x14ac:dyDescent="0.2">
      <c r="A246" s="497"/>
      <c r="B246" s="499"/>
      <c r="C246" s="501"/>
      <c r="D246" s="501"/>
      <c r="E246" s="503"/>
      <c r="F246" s="17">
        <v>136</v>
      </c>
      <c r="G246" s="18" t="s">
        <v>5794</v>
      </c>
      <c r="H246" s="18" t="s">
        <v>5795</v>
      </c>
      <c r="I246" s="80"/>
      <c r="J246" s="18" t="s">
        <v>134</v>
      </c>
      <c r="K246" s="19">
        <v>3</v>
      </c>
      <c r="L246" s="19">
        <v>0</v>
      </c>
      <c r="M246" s="20" t="s">
        <v>34</v>
      </c>
      <c r="N246" s="20" t="s">
        <v>34</v>
      </c>
      <c r="O246" s="18" t="s">
        <v>135</v>
      </c>
      <c r="P246" s="18"/>
      <c r="Q246" s="18"/>
      <c r="R246" s="18"/>
      <c r="S246" s="18"/>
      <c r="T246" s="18"/>
      <c r="U246" s="18"/>
      <c r="V246" s="18"/>
      <c r="W246" s="34"/>
    </row>
    <row r="247" spans="1:23" x14ac:dyDescent="0.2">
      <c r="A247" s="497"/>
      <c r="B247" s="499"/>
      <c r="C247" s="501"/>
      <c r="D247" s="501"/>
      <c r="E247" s="503"/>
      <c r="F247" s="17">
        <v>137</v>
      </c>
      <c r="G247" s="18" t="s">
        <v>5796</v>
      </c>
      <c r="H247" s="18" t="s">
        <v>5797</v>
      </c>
      <c r="I247" s="80"/>
      <c r="J247" s="18" t="s">
        <v>134</v>
      </c>
      <c r="K247" s="19">
        <v>3</v>
      </c>
      <c r="L247" s="19">
        <v>0</v>
      </c>
      <c r="M247" s="20" t="s">
        <v>34</v>
      </c>
      <c r="N247" s="20" t="s">
        <v>34</v>
      </c>
      <c r="O247" s="18" t="s">
        <v>135</v>
      </c>
      <c r="P247" s="18"/>
      <c r="Q247" s="18"/>
      <c r="R247" s="18"/>
      <c r="S247" s="18"/>
      <c r="T247" s="18"/>
      <c r="U247" s="18"/>
      <c r="V247" s="18"/>
      <c r="W247" s="34"/>
    </row>
    <row r="248" spans="1:23" x14ac:dyDescent="0.2">
      <c r="A248" s="497"/>
      <c r="B248" s="499"/>
      <c r="C248" s="501"/>
      <c r="D248" s="501"/>
      <c r="E248" s="503"/>
      <c r="F248" s="17">
        <v>138</v>
      </c>
      <c r="G248" s="18" t="s">
        <v>5798</v>
      </c>
      <c r="H248" s="18" t="s">
        <v>5799</v>
      </c>
      <c r="I248" s="80"/>
      <c r="J248" s="18" t="s">
        <v>134</v>
      </c>
      <c r="K248" s="19">
        <v>1</v>
      </c>
      <c r="L248" s="19">
        <v>0</v>
      </c>
      <c r="M248" s="20" t="s">
        <v>34</v>
      </c>
      <c r="N248" s="20" t="s">
        <v>34</v>
      </c>
      <c r="O248" s="18" t="s">
        <v>183</v>
      </c>
      <c r="P248" s="18"/>
      <c r="Q248" s="18"/>
      <c r="R248" s="18"/>
      <c r="S248" s="18"/>
      <c r="T248" s="18"/>
      <c r="U248" s="18"/>
      <c r="V248" s="18"/>
      <c r="W248" s="34"/>
    </row>
    <row r="249" spans="1:23" x14ac:dyDescent="0.2">
      <c r="A249" s="497"/>
      <c r="B249" s="499"/>
      <c r="C249" s="501"/>
      <c r="D249" s="501"/>
      <c r="E249" s="503"/>
      <c r="F249" s="17">
        <v>139</v>
      </c>
      <c r="G249" s="18" t="s">
        <v>5800</v>
      </c>
      <c r="H249" s="18" t="s">
        <v>5801</v>
      </c>
      <c r="I249" s="80"/>
      <c r="J249" s="18" t="s">
        <v>134</v>
      </c>
      <c r="K249" s="19">
        <v>3</v>
      </c>
      <c r="L249" s="19">
        <v>0</v>
      </c>
      <c r="M249" s="20" t="s">
        <v>34</v>
      </c>
      <c r="N249" s="20" t="s">
        <v>34</v>
      </c>
      <c r="O249" s="18" t="s">
        <v>135</v>
      </c>
      <c r="P249" s="18"/>
      <c r="Q249" s="18"/>
      <c r="R249" s="18"/>
      <c r="S249" s="18"/>
      <c r="T249" s="18"/>
      <c r="U249" s="18"/>
      <c r="V249" s="18"/>
      <c r="W249" s="34"/>
    </row>
    <row r="250" spans="1:23" x14ac:dyDescent="0.2">
      <c r="A250" s="497"/>
      <c r="B250" s="499"/>
      <c r="C250" s="501"/>
      <c r="D250" s="501"/>
      <c r="E250" s="503"/>
      <c r="F250" s="17">
        <v>140</v>
      </c>
      <c r="G250" s="18" t="s">
        <v>5802</v>
      </c>
      <c r="H250" s="18" t="s">
        <v>5803</v>
      </c>
      <c r="I250" s="80"/>
      <c r="J250" s="18" t="s">
        <v>32</v>
      </c>
      <c r="K250" s="19">
        <v>8</v>
      </c>
      <c r="L250" s="19"/>
      <c r="M250" s="20" t="s">
        <v>34</v>
      </c>
      <c r="N250" s="20" t="s">
        <v>34</v>
      </c>
      <c r="O250" s="18" t="s">
        <v>40</v>
      </c>
      <c r="P250" s="18"/>
      <c r="Q250" s="18"/>
      <c r="R250" s="18"/>
      <c r="S250" s="18"/>
      <c r="T250" s="18"/>
      <c r="U250" s="18"/>
      <c r="V250" s="18"/>
      <c r="W250" s="34"/>
    </row>
    <row r="251" spans="1:23" x14ac:dyDescent="0.2">
      <c r="A251" s="497"/>
      <c r="B251" s="499"/>
      <c r="C251" s="501"/>
      <c r="D251" s="501"/>
      <c r="E251" s="503"/>
      <c r="F251" s="17">
        <v>141</v>
      </c>
      <c r="G251" s="18" t="s">
        <v>5804</v>
      </c>
      <c r="H251" s="18" t="s">
        <v>5805</v>
      </c>
      <c r="I251" s="80"/>
      <c r="J251" s="18" t="s">
        <v>134</v>
      </c>
      <c r="K251" s="19">
        <v>3</v>
      </c>
      <c r="L251" s="19">
        <v>0</v>
      </c>
      <c r="M251" s="20" t="s">
        <v>34</v>
      </c>
      <c r="N251" s="20" t="s">
        <v>34</v>
      </c>
      <c r="O251" s="18" t="s">
        <v>135</v>
      </c>
      <c r="P251" s="18"/>
      <c r="Q251" s="18"/>
      <c r="R251" s="18"/>
      <c r="S251" s="18"/>
      <c r="T251" s="18"/>
      <c r="U251" s="18"/>
      <c r="V251" s="18"/>
      <c r="W251" s="34"/>
    </row>
    <row r="252" spans="1:23" x14ac:dyDescent="0.2">
      <c r="A252" s="497"/>
      <c r="B252" s="499"/>
      <c r="C252" s="501"/>
      <c r="D252" s="501"/>
      <c r="E252" s="503"/>
      <c r="F252" s="17">
        <v>142</v>
      </c>
      <c r="G252" s="18" t="s">
        <v>5806</v>
      </c>
      <c r="H252" s="18" t="s">
        <v>5807</v>
      </c>
      <c r="I252" s="80"/>
      <c r="J252" s="18" t="s">
        <v>134</v>
      </c>
      <c r="K252" s="19">
        <v>3</v>
      </c>
      <c r="L252" s="19">
        <v>0</v>
      </c>
      <c r="M252" s="20" t="s">
        <v>34</v>
      </c>
      <c r="N252" s="20" t="s">
        <v>34</v>
      </c>
      <c r="O252" s="18" t="s">
        <v>135</v>
      </c>
      <c r="P252" s="18"/>
      <c r="Q252" s="18"/>
      <c r="R252" s="18"/>
      <c r="S252" s="18"/>
      <c r="T252" s="18"/>
      <c r="U252" s="18"/>
      <c r="V252" s="18"/>
      <c r="W252" s="34"/>
    </row>
    <row r="253" spans="1:23" x14ac:dyDescent="0.2">
      <c r="A253" s="497"/>
      <c r="B253" s="499"/>
      <c r="C253" s="501"/>
      <c r="D253" s="501"/>
      <c r="E253" s="503"/>
      <c r="F253" s="17">
        <v>143</v>
      </c>
      <c r="G253" s="18" t="s">
        <v>5808</v>
      </c>
      <c r="H253" s="18" t="s">
        <v>5809</v>
      </c>
      <c r="I253" s="80"/>
      <c r="J253" s="18" t="s">
        <v>134</v>
      </c>
      <c r="K253" s="19">
        <v>1</v>
      </c>
      <c r="L253" s="19">
        <v>0</v>
      </c>
      <c r="M253" s="20" t="s">
        <v>34</v>
      </c>
      <c r="N253" s="20" t="s">
        <v>34</v>
      </c>
      <c r="O253" s="18" t="s">
        <v>183</v>
      </c>
      <c r="P253" s="18"/>
      <c r="Q253" s="18"/>
      <c r="R253" s="18"/>
      <c r="S253" s="18"/>
      <c r="T253" s="18"/>
      <c r="U253" s="18"/>
      <c r="V253" s="18"/>
      <c r="W253" s="34"/>
    </row>
    <row r="254" spans="1:23" x14ac:dyDescent="0.2">
      <c r="A254" s="497"/>
      <c r="B254" s="499"/>
      <c r="C254" s="501"/>
      <c r="D254" s="501"/>
      <c r="E254" s="503"/>
      <c r="F254" s="17">
        <v>144</v>
      </c>
      <c r="G254" s="18" t="s">
        <v>5810</v>
      </c>
      <c r="H254" s="18" t="s">
        <v>5811</v>
      </c>
      <c r="I254" s="80"/>
      <c r="J254" s="18" t="s">
        <v>134</v>
      </c>
      <c r="K254" s="19">
        <v>3</v>
      </c>
      <c r="L254" s="19">
        <v>0</v>
      </c>
      <c r="M254" s="20" t="s">
        <v>34</v>
      </c>
      <c r="N254" s="20" t="s">
        <v>34</v>
      </c>
      <c r="O254" s="18" t="s">
        <v>135</v>
      </c>
      <c r="P254" s="18"/>
      <c r="Q254" s="18"/>
      <c r="R254" s="18"/>
      <c r="S254" s="18"/>
      <c r="T254" s="18"/>
      <c r="U254" s="18"/>
      <c r="V254" s="18"/>
      <c r="W254" s="34"/>
    </row>
    <row r="255" spans="1:23" x14ac:dyDescent="0.2">
      <c r="A255" s="497"/>
      <c r="B255" s="499"/>
      <c r="C255" s="501"/>
      <c r="D255" s="501"/>
      <c r="E255" s="503"/>
      <c r="F255" s="17">
        <v>145</v>
      </c>
      <c r="G255" s="18" t="s">
        <v>5812</v>
      </c>
      <c r="H255" s="18" t="s">
        <v>5813</v>
      </c>
      <c r="I255" s="80"/>
      <c r="J255" s="18" t="s">
        <v>32</v>
      </c>
      <c r="K255" s="19">
        <v>8</v>
      </c>
      <c r="L255" s="19"/>
      <c r="M255" s="20" t="s">
        <v>34</v>
      </c>
      <c r="N255" s="20" t="s">
        <v>34</v>
      </c>
      <c r="O255" s="18" t="s">
        <v>40</v>
      </c>
      <c r="P255" s="18"/>
      <c r="Q255" s="18"/>
      <c r="R255" s="18"/>
      <c r="S255" s="18"/>
      <c r="T255" s="18"/>
      <c r="U255" s="18"/>
      <c r="V255" s="18"/>
      <c r="W255" s="34"/>
    </row>
    <row r="256" spans="1:23" x14ac:dyDescent="0.2">
      <c r="A256" s="497"/>
      <c r="B256" s="499"/>
      <c r="C256" s="501"/>
      <c r="D256" s="501"/>
      <c r="E256" s="503"/>
      <c r="F256" s="17">
        <v>146</v>
      </c>
      <c r="G256" s="18" t="s">
        <v>5814</v>
      </c>
      <c r="H256" s="18" t="s">
        <v>5815</v>
      </c>
      <c r="I256" s="80"/>
      <c r="J256" s="18" t="s">
        <v>134</v>
      </c>
      <c r="K256" s="19">
        <v>3</v>
      </c>
      <c r="L256" s="19">
        <v>0</v>
      </c>
      <c r="M256" s="20" t="s">
        <v>34</v>
      </c>
      <c r="N256" s="20" t="s">
        <v>34</v>
      </c>
      <c r="O256" s="18" t="s">
        <v>135</v>
      </c>
      <c r="P256" s="18"/>
      <c r="Q256" s="18"/>
      <c r="R256" s="18"/>
      <c r="S256" s="18"/>
      <c r="T256" s="18"/>
      <c r="U256" s="18"/>
      <c r="V256" s="18"/>
      <c r="W256" s="34"/>
    </row>
    <row r="257" spans="1:23" x14ac:dyDescent="0.2">
      <c r="A257" s="497"/>
      <c r="B257" s="499"/>
      <c r="C257" s="501"/>
      <c r="D257" s="501"/>
      <c r="E257" s="503"/>
      <c r="F257" s="17">
        <v>147</v>
      </c>
      <c r="G257" s="18" t="s">
        <v>5816</v>
      </c>
      <c r="H257" s="18" t="s">
        <v>5817</v>
      </c>
      <c r="I257" s="80"/>
      <c r="J257" s="18" t="s">
        <v>134</v>
      </c>
      <c r="K257" s="19">
        <v>3</v>
      </c>
      <c r="L257" s="19">
        <v>0</v>
      </c>
      <c r="M257" s="20" t="s">
        <v>34</v>
      </c>
      <c r="N257" s="20" t="s">
        <v>34</v>
      </c>
      <c r="O257" s="18" t="s">
        <v>135</v>
      </c>
      <c r="P257" s="18"/>
      <c r="Q257" s="18"/>
      <c r="R257" s="18"/>
      <c r="S257" s="18"/>
      <c r="T257" s="18"/>
      <c r="U257" s="18"/>
      <c r="V257" s="18"/>
      <c r="W257" s="34"/>
    </row>
    <row r="258" spans="1:23" x14ac:dyDescent="0.2">
      <c r="A258" s="497"/>
      <c r="B258" s="499"/>
      <c r="C258" s="501"/>
      <c r="D258" s="501"/>
      <c r="E258" s="503"/>
      <c r="F258" s="17">
        <v>148</v>
      </c>
      <c r="G258" s="18" t="s">
        <v>5818</v>
      </c>
      <c r="H258" s="18" t="s">
        <v>5819</v>
      </c>
      <c r="I258" s="80"/>
      <c r="J258" s="18" t="s">
        <v>134</v>
      </c>
      <c r="K258" s="19">
        <v>1</v>
      </c>
      <c r="L258" s="19">
        <v>0</v>
      </c>
      <c r="M258" s="20" t="s">
        <v>34</v>
      </c>
      <c r="N258" s="20" t="s">
        <v>34</v>
      </c>
      <c r="O258" s="18" t="s">
        <v>183</v>
      </c>
      <c r="P258" s="18"/>
      <c r="Q258" s="18"/>
      <c r="R258" s="18"/>
      <c r="S258" s="18"/>
      <c r="T258" s="18"/>
      <c r="U258" s="18"/>
      <c r="V258" s="18"/>
      <c r="W258" s="34"/>
    </row>
    <row r="259" spans="1:23" x14ac:dyDescent="0.2">
      <c r="A259" s="497"/>
      <c r="B259" s="499"/>
      <c r="C259" s="501"/>
      <c r="D259" s="501"/>
      <c r="E259" s="503"/>
      <c r="F259" s="17">
        <v>149</v>
      </c>
      <c r="G259" s="18" t="s">
        <v>5820</v>
      </c>
      <c r="H259" s="18" t="s">
        <v>5821</v>
      </c>
      <c r="I259" s="80"/>
      <c r="J259" s="18" t="s">
        <v>134</v>
      </c>
      <c r="K259" s="19">
        <v>3</v>
      </c>
      <c r="L259" s="19">
        <v>0</v>
      </c>
      <c r="M259" s="20" t="s">
        <v>34</v>
      </c>
      <c r="N259" s="20" t="s">
        <v>34</v>
      </c>
      <c r="O259" s="18" t="s">
        <v>135</v>
      </c>
      <c r="P259" s="18"/>
      <c r="Q259" s="18"/>
      <c r="R259" s="18"/>
      <c r="S259" s="18"/>
      <c r="T259" s="18"/>
      <c r="U259" s="18"/>
      <c r="V259" s="18"/>
      <c r="W259" s="34"/>
    </row>
    <row r="260" spans="1:23" x14ac:dyDescent="0.2">
      <c r="A260" s="497"/>
      <c r="B260" s="499"/>
      <c r="C260" s="501"/>
      <c r="D260" s="501"/>
      <c r="E260" s="503"/>
      <c r="F260" s="17">
        <v>150</v>
      </c>
      <c r="G260" s="18" t="s">
        <v>5822</v>
      </c>
      <c r="H260" s="18" t="s">
        <v>5823</v>
      </c>
      <c r="I260" s="80"/>
      <c r="J260" s="18" t="s">
        <v>32</v>
      </c>
      <c r="K260" s="19">
        <v>8</v>
      </c>
      <c r="L260" s="19"/>
      <c r="M260" s="20" t="s">
        <v>34</v>
      </c>
      <c r="N260" s="20" t="s">
        <v>34</v>
      </c>
      <c r="O260" s="18" t="s">
        <v>40</v>
      </c>
      <c r="P260" s="18"/>
      <c r="Q260" s="18"/>
      <c r="R260" s="18"/>
      <c r="S260" s="18"/>
      <c r="T260" s="18"/>
      <c r="U260" s="18"/>
      <c r="V260" s="18"/>
      <c r="W260" s="34"/>
    </row>
    <row r="261" spans="1:23" x14ac:dyDescent="0.2">
      <c r="A261" s="497"/>
      <c r="B261" s="499"/>
      <c r="C261" s="501"/>
      <c r="D261" s="501"/>
      <c r="E261" s="503"/>
      <c r="F261" s="17">
        <v>151</v>
      </c>
      <c r="G261" s="18" t="s">
        <v>5824</v>
      </c>
      <c r="H261" s="18" t="s">
        <v>5825</v>
      </c>
      <c r="I261" s="80"/>
      <c r="J261" s="18" t="s">
        <v>134</v>
      </c>
      <c r="K261" s="19">
        <v>3</v>
      </c>
      <c r="L261" s="19">
        <v>0</v>
      </c>
      <c r="M261" s="20" t="s">
        <v>34</v>
      </c>
      <c r="N261" s="20" t="s">
        <v>34</v>
      </c>
      <c r="O261" s="18" t="s">
        <v>135</v>
      </c>
      <c r="P261" s="18"/>
      <c r="Q261" s="18"/>
      <c r="R261" s="18"/>
      <c r="S261" s="18"/>
      <c r="T261" s="18"/>
      <c r="U261" s="18"/>
      <c r="V261" s="18"/>
      <c r="W261" s="34"/>
    </row>
    <row r="262" spans="1:23" x14ac:dyDescent="0.2">
      <c r="A262" s="497"/>
      <c r="B262" s="499"/>
      <c r="C262" s="501"/>
      <c r="D262" s="501"/>
      <c r="E262" s="503"/>
      <c r="F262" s="17">
        <v>152</v>
      </c>
      <c r="G262" s="18" t="s">
        <v>5826</v>
      </c>
      <c r="H262" s="18" t="s">
        <v>5827</v>
      </c>
      <c r="I262" s="80"/>
      <c r="J262" s="18" t="s">
        <v>134</v>
      </c>
      <c r="K262" s="19">
        <v>3</v>
      </c>
      <c r="L262" s="19">
        <v>0</v>
      </c>
      <c r="M262" s="20" t="s">
        <v>34</v>
      </c>
      <c r="N262" s="20" t="s">
        <v>34</v>
      </c>
      <c r="O262" s="18" t="s">
        <v>135</v>
      </c>
      <c r="P262" s="18"/>
      <c r="Q262" s="18"/>
      <c r="R262" s="18"/>
      <c r="S262" s="18"/>
      <c r="T262" s="18"/>
      <c r="U262" s="18"/>
      <c r="V262" s="18"/>
      <c r="W262" s="34"/>
    </row>
    <row r="263" spans="1:23" x14ac:dyDescent="0.2">
      <c r="A263" s="497"/>
      <c r="B263" s="499"/>
      <c r="C263" s="501"/>
      <c r="D263" s="501"/>
      <c r="E263" s="503"/>
      <c r="F263" s="17">
        <v>153</v>
      </c>
      <c r="G263" s="18" t="s">
        <v>5828</v>
      </c>
      <c r="H263" s="18" t="s">
        <v>5829</v>
      </c>
      <c r="I263" s="80"/>
      <c r="J263" s="18" t="s">
        <v>134</v>
      </c>
      <c r="K263" s="19">
        <v>1</v>
      </c>
      <c r="L263" s="19">
        <v>0</v>
      </c>
      <c r="M263" s="20" t="s">
        <v>34</v>
      </c>
      <c r="N263" s="20" t="s">
        <v>34</v>
      </c>
      <c r="O263" s="18" t="s">
        <v>183</v>
      </c>
      <c r="P263" s="18"/>
      <c r="Q263" s="18"/>
      <c r="R263" s="18"/>
      <c r="S263" s="18"/>
      <c r="T263" s="18"/>
      <c r="U263" s="18"/>
      <c r="V263" s="18"/>
      <c r="W263" s="34"/>
    </row>
    <row r="264" spans="1:23" x14ac:dyDescent="0.2">
      <c r="A264" s="497"/>
      <c r="B264" s="499"/>
      <c r="C264" s="501"/>
      <c r="D264" s="501"/>
      <c r="E264" s="503"/>
      <c r="F264" s="17">
        <v>154</v>
      </c>
      <c r="G264" s="18" t="s">
        <v>5830</v>
      </c>
      <c r="H264" s="18" t="s">
        <v>5831</v>
      </c>
      <c r="I264" s="80"/>
      <c r="J264" s="18" t="s">
        <v>134</v>
      </c>
      <c r="K264" s="19">
        <v>3</v>
      </c>
      <c r="L264" s="19">
        <v>0</v>
      </c>
      <c r="M264" s="20" t="s">
        <v>34</v>
      </c>
      <c r="N264" s="20" t="s">
        <v>34</v>
      </c>
      <c r="O264" s="18" t="s">
        <v>135</v>
      </c>
      <c r="P264" s="18"/>
      <c r="Q264" s="18"/>
      <c r="R264" s="18"/>
      <c r="S264" s="18"/>
      <c r="T264" s="18"/>
      <c r="U264" s="18"/>
      <c r="V264" s="18"/>
      <c r="W264" s="34"/>
    </row>
    <row r="265" spans="1:23" x14ac:dyDescent="0.2">
      <c r="A265" s="497"/>
      <c r="B265" s="499"/>
      <c r="C265" s="501"/>
      <c r="D265" s="501"/>
      <c r="E265" s="503"/>
      <c r="F265" s="17">
        <v>155</v>
      </c>
      <c r="G265" s="18" t="s">
        <v>5832</v>
      </c>
      <c r="H265" s="18" t="s">
        <v>5833</v>
      </c>
      <c r="I265" s="80"/>
      <c r="J265" s="18" t="s">
        <v>32</v>
      </c>
      <c r="K265" s="19">
        <v>8</v>
      </c>
      <c r="L265" s="19"/>
      <c r="M265" s="20" t="s">
        <v>34</v>
      </c>
      <c r="N265" s="20" t="s">
        <v>34</v>
      </c>
      <c r="O265" s="18" t="s">
        <v>40</v>
      </c>
      <c r="P265" s="18"/>
      <c r="Q265" s="18"/>
      <c r="R265" s="18"/>
      <c r="S265" s="18"/>
      <c r="T265" s="18"/>
      <c r="U265" s="18"/>
      <c r="V265" s="18"/>
      <c r="W265" s="34"/>
    </row>
    <row r="266" spans="1:23" x14ac:dyDescent="0.2">
      <c r="A266" s="497"/>
      <c r="B266" s="499"/>
      <c r="C266" s="501"/>
      <c r="D266" s="501"/>
      <c r="E266" s="503"/>
      <c r="F266" s="17">
        <v>156</v>
      </c>
      <c r="G266" s="18" t="s">
        <v>5834</v>
      </c>
      <c r="H266" s="18" t="s">
        <v>5835</v>
      </c>
      <c r="I266" s="80"/>
      <c r="J266" s="18" t="s">
        <v>134</v>
      </c>
      <c r="K266" s="19">
        <v>3</v>
      </c>
      <c r="L266" s="19">
        <v>0</v>
      </c>
      <c r="M266" s="20" t="s">
        <v>34</v>
      </c>
      <c r="N266" s="20" t="s">
        <v>34</v>
      </c>
      <c r="O266" s="18" t="s">
        <v>135</v>
      </c>
      <c r="P266" s="18"/>
      <c r="Q266" s="18"/>
      <c r="R266" s="18"/>
      <c r="S266" s="18"/>
      <c r="T266" s="18"/>
      <c r="U266" s="18"/>
      <c r="V266" s="18"/>
      <c r="W266" s="34"/>
    </row>
    <row r="267" spans="1:23" x14ac:dyDescent="0.2">
      <c r="A267" s="497"/>
      <c r="B267" s="499"/>
      <c r="C267" s="501"/>
      <c r="D267" s="501"/>
      <c r="E267" s="503"/>
      <c r="F267" s="17">
        <v>157</v>
      </c>
      <c r="G267" s="18" t="s">
        <v>5836</v>
      </c>
      <c r="H267" s="18" t="s">
        <v>5837</v>
      </c>
      <c r="I267" s="80"/>
      <c r="J267" s="18" t="s">
        <v>134</v>
      </c>
      <c r="K267" s="19">
        <v>3</v>
      </c>
      <c r="L267" s="19">
        <v>0</v>
      </c>
      <c r="M267" s="20" t="s">
        <v>34</v>
      </c>
      <c r="N267" s="20" t="s">
        <v>34</v>
      </c>
      <c r="O267" s="18" t="s">
        <v>135</v>
      </c>
      <c r="P267" s="18"/>
      <c r="Q267" s="18"/>
      <c r="R267" s="18"/>
      <c r="S267" s="18"/>
      <c r="T267" s="18"/>
      <c r="U267" s="18"/>
      <c r="V267" s="18"/>
      <c r="W267" s="34"/>
    </row>
    <row r="268" spans="1:23" x14ac:dyDescent="0.2">
      <c r="A268" s="497"/>
      <c r="B268" s="499"/>
      <c r="C268" s="501"/>
      <c r="D268" s="501"/>
      <c r="E268" s="503"/>
      <c r="F268" s="17">
        <v>158</v>
      </c>
      <c r="G268" s="18" t="s">
        <v>5838</v>
      </c>
      <c r="H268" s="18" t="s">
        <v>5839</v>
      </c>
      <c r="I268" s="80"/>
      <c r="J268" s="18" t="s">
        <v>134</v>
      </c>
      <c r="K268" s="19">
        <v>1</v>
      </c>
      <c r="L268" s="19">
        <v>0</v>
      </c>
      <c r="M268" s="20" t="s">
        <v>34</v>
      </c>
      <c r="N268" s="20" t="s">
        <v>34</v>
      </c>
      <c r="O268" s="18" t="s">
        <v>183</v>
      </c>
      <c r="P268" s="18"/>
      <c r="Q268" s="18"/>
      <c r="R268" s="18"/>
      <c r="S268" s="18"/>
      <c r="T268" s="18"/>
      <c r="U268" s="18"/>
      <c r="V268" s="18"/>
      <c r="W268" s="34"/>
    </row>
    <row r="269" spans="1:23" x14ac:dyDescent="0.2">
      <c r="A269" s="497"/>
      <c r="B269" s="499"/>
      <c r="C269" s="501"/>
      <c r="D269" s="501"/>
      <c r="E269" s="503"/>
      <c r="F269" s="17">
        <v>159</v>
      </c>
      <c r="G269" s="18" t="s">
        <v>5840</v>
      </c>
      <c r="H269" s="18" t="s">
        <v>5841</v>
      </c>
      <c r="I269" s="80"/>
      <c r="J269" s="18" t="s">
        <v>134</v>
      </c>
      <c r="K269" s="19">
        <v>3</v>
      </c>
      <c r="L269" s="19">
        <v>0</v>
      </c>
      <c r="M269" s="20" t="s">
        <v>34</v>
      </c>
      <c r="N269" s="20" t="s">
        <v>34</v>
      </c>
      <c r="O269" s="18" t="s">
        <v>135</v>
      </c>
      <c r="P269" s="18"/>
      <c r="Q269" s="18"/>
      <c r="R269" s="18"/>
      <c r="S269" s="18"/>
      <c r="T269" s="18"/>
      <c r="U269" s="18"/>
      <c r="V269" s="18"/>
      <c r="W269" s="34"/>
    </row>
    <row r="270" spans="1:23" x14ac:dyDescent="0.2">
      <c r="A270" s="497"/>
      <c r="B270" s="499"/>
      <c r="C270" s="501"/>
      <c r="D270" s="501"/>
      <c r="E270" s="503"/>
      <c r="F270" s="17">
        <v>160</v>
      </c>
      <c r="G270" s="18" t="s">
        <v>5842</v>
      </c>
      <c r="H270" s="18" t="s">
        <v>5843</v>
      </c>
      <c r="I270" s="80"/>
      <c r="J270" s="18" t="s">
        <v>32</v>
      </c>
      <c r="K270" s="19">
        <v>8</v>
      </c>
      <c r="L270" s="19"/>
      <c r="M270" s="20" t="s">
        <v>34</v>
      </c>
      <c r="N270" s="20" t="s">
        <v>34</v>
      </c>
      <c r="O270" s="18" t="s">
        <v>40</v>
      </c>
      <c r="P270" s="18"/>
      <c r="Q270" s="18"/>
      <c r="R270" s="18"/>
      <c r="S270" s="18"/>
      <c r="T270" s="18"/>
      <c r="U270" s="18"/>
      <c r="V270" s="18"/>
      <c r="W270" s="34"/>
    </row>
    <row r="271" spans="1:23" x14ac:dyDescent="0.2">
      <c r="A271" s="497"/>
      <c r="B271" s="499"/>
      <c r="C271" s="501"/>
      <c r="D271" s="501"/>
      <c r="E271" s="503"/>
      <c r="F271" s="17">
        <v>161</v>
      </c>
      <c r="G271" s="18" t="s">
        <v>5844</v>
      </c>
      <c r="H271" s="18" t="s">
        <v>5845</v>
      </c>
      <c r="I271" s="80"/>
      <c r="J271" s="18" t="s">
        <v>134</v>
      </c>
      <c r="K271" s="19">
        <v>3</v>
      </c>
      <c r="L271" s="19">
        <v>0</v>
      </c>
      <c r="M271" s="20" t="s">
        <v>34</v>
      </c>
      <c r="N271" s="20" t="s">
        <v>34</v>
      </c>
      <c r="O271" s="18" t="s">
        <v>135</v>
      </c>
      <c r="P271" s="18"/>
      <c r="Q271" s="18"/>
      <c r="R271" s="18"/>
      <c r="S271" s="18"/>
      <c r="T271" s="18"/>
      <c r="U271" s="18"/>
      <c r="V271" s="18"/>
      <c r="W271" s="34"/>
    </row>
    <row r="272" spans="1:23" x14ac:dyDescent="0.2">
      <c r="A272" s="497"/>
      <c r="B272" s="499"/>
      <c r="C272" s="501"/>
      <c r="D272" s="501"/>
      <c r="E272" s="503"/>
      <c r="F272" s="17">
        <v>162</v>
      </c>
      <c r="G272" s="18" t="s">
        <v>5846</v>
      </c>
      <c r="H272" s="18" t="s">
        <v>5847</v>
      </c>
      <c r="I272" s="80"/>
      <c r="J272" s="18" t="s">
        <v>134</v>
      </c>
      <c r="K272" s="19">
        <v>3</v>
      </c>
      <c r="L272" s="19">
        <v>0</v>
      </c>
      <c r="M272" s="20" t="s">
        <v>34</v>
      </c>
      <c r="N272" s="20" t="s">
        <v>34</v>
      </c>
      <c r="O272" s="18" t="s">
        <v>135</v>
      </c>
      <c r="P272" s="18"/>
      <c r="Q272" s="18"/>
      <c r="R272" s="18"/>
      <c r="S272" s="18"/>
      <c r="T272" s="18"/>
      <c r="U272" s="18"/>
      <c r="V272" s="18"/>
      <c r="W272" s="34"/>
    </row>
    <row r="273" spans="1:23" x14ac:dyDescent="0.2">
      <c r="A273" s="497"/>
      <c r="B273" s="499"/>
      <c r="C273" s="501"/>
      <c r="D273" s="501"/>
      <c r="E273" s="503"/>
      <c r="F273" s="17">
        <v>163</v>
      </c>
      <c r="G273" s="18" t="s">
        <v>3637</v>
      </c>
      <c r="H273" s="18" t="s">
        <v>5848</v>
      </c>
      <c r="I273" s="80"/>
      <c r="J273" s="18" t="s">
        <v>123</v>
      </c>
      <c r="K273" s="19"/>
      <c r="L273" s="19"/>
      <c r="M273" s="20" t="s">
        <v>34</v>
      </c>
      <c r="N273" s="20" t="s">
        <v>34</v>
      </c>
      <c r="O273" s="18" t="s">
        <v>124</v>
      </c>
      <c r="P273" s="18"/>
      <c r="Q273" s="18"/>
      <c r="R273" s="18"/>
      <c r="S273" s="18"/>
      <c r="T273" s="18"/>
      <c r="U273" s="18"/>
      <c r="V273" s="18"/>
      <c r="W273" s="34"/>
    </row>
    <row r="274" spans="1:23" x14ac:dyDescent="0.2">
      <c r="A274" s="497"/>
      <c r="B274" s="499"/>
      <c r="C274" s="501"/>
      <c r="D274" s="501"/>
      <c r="E274" s="503"/>
      <c r="F274" s="17">
        <v>164</v>
      </c>
      <c r="G274" s="18" t="s">
        <v>3639</v>
      </c>
      <c r="H274" s="18" t="s">
        <v>5849</v>
      </c>
      <c r="I274" s="80"/>
      <c r="J274" s="18" t="s">
        <v>123</v>
      </c>
      <c r="K274" s="19"/>
      <c r="L274" s="19"/>
      <c r="M274" s="20" t="s">
        <v>34</v>
      </c>
      <c r="N274" s="20" t="s">
        <v>34</v>
      </c>
      <c r="O274" s="18" t="s">
        <v>124</v>
      </c>
      <c r="P274" s="18"/>
      <c r="Q274" s="18"/>
      <c r="R274" s="18"/>
      <c r="S274" s="18"/>
      <c r="T274" s="18"/>
      <c r="U274" s="18"/>
      <c r="V274" s="18"/>
      <c r="W274" s="34"/>
    </row>
    <row r="275" spans="1:23" x14ac:dyDescent="0.2">
      <c r="A275" s="497"/>
      <c r="B275" s="499"/>
      <c r="C275" s="501"/>
      <c r="D275" s="501"/>
      <c r="E275" s="503"/>
      <c r="F275" s="17">
        <v>165</v>
      </c>
      <c r="G275" s="18" t="s">
        <v>3641</v>
      </c>
      <c r="H275" s="18" t="s">
        <v>5850</v>
      </c>
      <c r="I275" s="80"/>
      <c r="J275" s="18" t="s">
        <v>123</v>
      </c>
      <c r="K275" s="19"/>
      <c r="L275" s="19"/>
      <c r="M275" s="20" t="s">
        <v>34</v>
      </c>
      <c r="N275" s="20" t="s">
        <v>34</v>
      </c>
      <c r="O275" s="18" t="s">
        <v>124</v>
      </c>
      <c r="P275" s="18"/>
      <c r="Q275" s="18"/>
      <c r="R275" s="18"/>
      <c r="S275" s="18"/>
      <c r="T275" s="18"/>
      <c r="U275" s="18"/>
      <c r="V275" s="18"/>
      <c r="W275" s="34"/>
    </row>
    <row r="276" spans="1:23" x14ac:dyDescent="0.2">
      <c r="A276" s="497"/>
      <c r="B276" s="499"/>
      <c r="C276" s="501"/>
      <c r="D276" s="501"/>
      <c r="E276" s="503"/>
      <c r="F276" s="17">
        <v>166</v>
      </c>
      <c r="G276" s="18" t="s">
        <v>3961</v>
      </c>
      <c r="H276" s="18" t="s">
        <v>5851</v>
      </c>
      <c r="I276" s="80"/>
      <c r="J276" s="18" t="s">
        <v>44</v>
      </c>
      <c r="K276" s="19">
        <v>8</v>
      </c>
      <c r="L276" s="19"/>
      <c r="M276" s="20" t="s">
        <v>34</v>
      </c>
      <c r="N276" s="20" t="s">
        <v>34</v>
      </c>
      <c r="O276" s="18" t="s">
        <v>65</v>
      </c>
      <c r="P276" s="18"/>
      <c r="Q276" s="18"/>
      <c r="R276" s="18"/>
      <c r="S276" s="18"/>
      <c r="T276" s="18"/>
      <c r="U276" s="18"/>
      <c r="V276" s="18"/>
      <c r="W276" s="34"/>
    </row>
    <row r="277" spans="1:23" x14ac:dyDescent="0.2">
      <c r="A277" s="497"/>
      <c r="B277" s="499"/>
      <c r="C277" s="501"/>
      <c r="D277" s="501"/>
      <c r="E277" s="503"/>
      <c r="F277" s="17">
        <v>167</v>
      </c>
      <c r="G277" s="18" t="s">
        <v>3609</v>
      </c>
      <c r="H277" s="18" t="s">
        <v>5852</v>
      </c>
      <c r="I277" s="80"/>
      <c r="J277" s="18" t="s">
        <v>44</v>
      </c>
      <c r="K277" s="19">
        <v>20</v>
      </c>
      <c r="L277" s="19"/>
      <c r="M277" s="20" t="s">
        <v>34</v>
      </c>
      <c r="N277" s="20" t="s">
        <v>34</v>
      </c>
      <c r="O277" s="18" t="s">
        <v>37</v>
      </c>
      <c r="P277" s="18"/>
      <c r="Q277" s="18"/>
      <c r="R277" s="18"/>
      <c r="S277" s="18"/>
      <c r="T277" s="18"/>
      <c r="U277" s="18"/>
      <c r="V277" s="18"/>
      <c r="W277" s="34"/>
    </row>
    <row r="278" spans="1:23" x14ac:dyDescent="0.2">
      <c r="A278" s="496" t="s">
        <v>5368</v>
      </c>
      <c r="B278" s="498" t="s">
        <v>5369</v>
      </c>
      <c r="C278" s="500"/>
      <c r="D278" s="500"/>
      <c r="E278" s="502">
        <v>16777215</v>
      </c>
      <c r="F278" s="27">
        <v>1</v>
      </c>
      <c r="G278" s="28" t="s">
        <v>258</v>
      </c>
      <c r="H278" s="28" t="s">
        <v>5853</v>
      </c>
      <c r="I278" s="79"/>
      <c r="J278" s="28" t="s">
        <v>32</v>
      </c>
      <c r="K278" s="29">
        <v>19</v>
      </c>
      <c r="L278" s="29"/>
      <c r="M278" s="30" t="s">
        <v>34</v>
      </c>
      <c r="N278" s="30" t="s">
        <v>34</v>
      </c>
      <c r="O278" s="28" t="s">
        <v>1702</v>
      </c>
      <c r="P278" s="28"/>
      <c r="Q278" s="28"/>
      <c r="R278" s="28"/>
      <c r="S278" s="28"/>
      <c r="T278" s="28"/>
      <c r="U278" s="28"/>
      <c r="V278" s="28"/>
      <c r="W278" s="33"/>
    </row>
    <row r="279" spans="1:23" x14ac:dyDescent="0.2">
      <c r="A279" s="497"/>
      <c r="B279" s="499"/>
      <c r="C279" s="501"/>
      <c r="D279" s="501"/>
      <c r="E279" s="503"/>
      <c r="F279" s="17">
        <v>2</v>
      </c>
      <c r="G279" s="18" t="s">
        <v>3337</v>
      </c>
      <c r="H279" s="18" t="s">
        <v>5854</v>
      </c>
      <c r="I279" s="80"/>
      <c r="J279" s="18" t="s">
        <v>32</v>
      </c>
      <c r="K279" s="19">
        <v>8</v>
      </c>
      <c r="L279" s="19"/>
      <c r="M279" s="20" t="s">
        <v>34</v>
      </c>
      <c r="N279" s="20" t="s">
        <v>34</v>
      </c>
      <c r="O279" s="18" t="s">
        <v>40</v>
      </c>
      <c r="P279" s="18"/>
      <c r="Q279" s="18"/>
      <c r="R279" s="18"/>
      <c r="S279" s="18"/>
      <c r="T279" s="18"/>
      <c r="U279" s="18"/>
      <c r="V279" s="18"/>
      <c r="W279" s="34"/>
    </row>
    <row r="280" spans="1:23" x14ac:dyDescent="0.2">
      <c r="A280" s="497"/>
      <c r="B280" s="499"/>
      <c r="C280" s="501"/>
      <c r="D280" s="501"/>
      <c r="E280" s="503"/>
      <c r="F280" s="17">
        <v>3</v>
      </c>
      <c r="G280" s="18" t="s">
        <v>3794</v>
      </c>
      <c r="H280" s="18" t="s">
        <v>5855</v>
      </c>
      <c r="I280" s="80"/>
      <c r="J280" s="18" t="s">
        <v>32</v>
      </c>
      <c r="K280" s="19">
        <v>1</v>
      </c>
      <c r="L280" s="19"/>
      <c r="M280" s="20" t="s">
        <v>34</v>
      </c>
      <c r="N280" s="20" t="s">
        <v>34</v>
      </c>
      <c r="O280" s="18" t="s">
        <v>35</v>
      </c>
      <c r="P280" s="18"/>
      <c r="Q280" s="18"/>
      <c r="R280" s="18"/>
      <c r="S280" s="18"/>
      <c r="T280" s="18"/>
      <c r="U280" s="18"/>
      <c r="V280" s="18"/>
      <c r="W280" s="34"/>
    </row>
    <row r="281" spans="1:23" x14ac:dyDescent="0.2">
      <c r="A281" s="497"/>
      <c r="B281" s="499"/>
      <c r="C281" s="501"/>
      <c r="D281" s="501"/>
      <c r="E281" s="503"/>
      <c r="F281" s="17">
        <v>4</v>
      </c>
      <c r="G281" s="18" t="s">
        <v>3796</v>
      </c>
      <c r="H281" s="18" t="s">
        <v>5856</v>
      </c>
      <c r="I281" s="80"/>
      <c r="J281" s="18" t="s">
        <v>32</v>
      </c>
      <c r="K281" s="19">
        <v>1</v>
      </c>
      <c r="L281" s="19"/>
      <c r="M281" s="20" t="s">
        <v>34</v>
      </c>
      <c r="N281" s="20" t="s">
        <v>34</v>
      </c>
      <c r="O281" s="18" t="s">
        <v>35</v>
      </c>
      <c r="P281" s="18"/>
      <c r="Q281" s="18"/>
      <c r="R281" s="18"/>
      <c r="S281" s="18"/>
      <c r="T281" s="18"/>
      <c r="U281" s="18"/>
      <c r="V281" s="18"/>
      <c r="W281" s="34"/>
    </row>
    <row r="282" spans="1:23" x14ac:dyDescent="0.2">
      <c r="A282" s="497"/>
      <c r="B282" s="499"/>
      <c r="C282" s="501"/>
      <c r="D282" s="501"/>
      <c r="E282" s="503"/>
      <c r="F282" s="17">
        <v>5</v>
      </c>
      <c r="G282" s="18" t="s">
        <v>4418</v>
      </c>
      <c r="H282" s="18" t="s">
        <v>5857</v>
      </c>
      <c r="I282" s="80"/>
      <c r="J282" s="18" t="s">
        <v>32</v>
      </c>
      <c r="K282" s="19">
        <v>2</v>
      </c>
      <c r="L282" s="19"/>
      <c r="M282" s="20" t="s">
        <v>34</v>
      </c>
      <c r="N282" s="20" t="s">
        <v>34</v>
      </c>
      <c r="O282" s="18" t="s">
        <v>42</v>
      </c>
      <c r="P282" s="18"/>
      <c r="Q282" s="18"/>
      <c r="R282" s="18"/>
      <c r="S282" s="18"/>
      <c r="T282" s="18"/>
      <c r="U282" s="18"/>
      <c r="V282" s="18"/>
      <c r="W282" s="34"/>
    </row>
    <row r="283" spans="1:23" x14ac:dyDescent="0.2">
      <c r="A283" s="497"/>
      <c r="B283" s="499"/>
      <c r="C283" s="501"/>
      <c r="D283" s="501"/>
      <c r="E283" s="503"/>
      <c r="F283" s="17">
        <v>6</v>
      </c>
      <c r="G283" s="18" t="s">
        <v>4471</v>
      </c>
      <c r="H283" s="18" t="s">
        <v>5858</v>
      </c>
      <c r="I283" s="80"/>
      <c r="J283" s="18" t="s">
        <v>32</v>
      </c>
      <c r="K283" s="19">
        <v>2</v>
      </c>
      <c r="L283" s="19"/>
      <c r="M283" s="20" t="s">
        <v>34</v>
      </c>
      <c r="N283" s="20" t="s">
        <v>34</v>
      </c>
      <c r="O283" s="18" t="s">
        <v>42</v>
      </c>
      <c r="P283" s="18"/>
      <c r="Q283" s="18"/>
      <c r="R283" s="18"/>
      <c r="S283" s="18"/>
      <c r="T283" s="18"/>
      <c r="U283" s="18"/>
      <c r="V283" s="18"/>
      <c r="W283" s="34"/>
    </row>
    <row r="284" spans="1:23" x14ac:dyDescent="0.2">
      <c r="A284" s="497"/>
      <c r="B284" s="499"/>
      <c r="C284" s="501"/>
      <c r="D284" s="501"/>
      <c r="E284" s="503"/>
      <c r="F284" s="17">
        <v>7</v>
      </c>
      <c r="G284" s="18" t="s">
        <v>4255</v>
      </c>
      <c r="H284" s="18" t="s">
        <v>5859</v>
      </c>
      <c r="I284" s="80"/>
      <c r="J284" s="18" t="s">
        <v>32</v>
      </c>
      <c r="K284" s="19">
        <v>9</v>
      </c>
      <c r="L284" s="19"/>
      <c r="M284" s="20" t="s">
        <v>34</v>
      </c>
      <c r="N284" s="20" t="s">
        <v>34</v>
      </c>
      <c r="O284" s="18" t="s">
        <v>56</v>
      </c>
      <c r="P284" s="18"/>
      <c r="Q284" s="18"/>
      <c r="R284" s="18"/>
      <c r="S284" s="18"/>
      <c r="T284" s="18"/>
      <c r="U284" s="18"/>
      <c r="V284" s="18"/>
      <c r="W284" s="34"/>
    </row>
    <row r="285" spans="1:23" x14ac:dyDescent="0.2">
      <c r="A285" s="497"/>
      <c r="B285" s="499"/>
      <c r="C285" s="501"/>
      <c r="D285" s="501"/>
      <c r="E285" s="503"/>
      <c r="F285" s="17">
        <v>8</v>
      </c>
      <c r="G285" s="18" t="s">
        <v>4752</v>
      </c>
      <c r="H285" s="18" t="s">
        <v>5860</v>
      </c>
      <c r="I285" s="80"/>
      <c r="J285" s="18" t="s">
        <v>32</v>
      </c>
      <c r="K285" s="19">
        <v>7</v>
      </c>
      <c r="L285" s="19"/>
      <c r="M285" s="20" t="s">
        <v>34</v>
      </c>
      <c r="N285" s="20" t="s">
        <v>34</v>
      </c>
      <c r="O285" s="18" t="s">
        <v>63</v>
      </c>
      <c r="P285" s="18"/>
      <c r="Q285" s="18"/>
      <c r="R285" s="18"/>
      <c r="S285" s="18"/>
      <c r="T285" s="18"/>
      <c r="U285" s="18"/>
      <c r="V285" s="18"/>
      <c r="W285" s="34"/>
    </row>
    <row r="286" spans="1:23" x14ac:dyDescent="0.2">
      <c r="A286" s="497"/>
      <c r="B286" s="499"/>
      <c r="C286" s="501"/>
      <c r="D286" s="501"/>
      <c r="E286" s="503"/>
      <c r="F286" s="17">
        <v>9</v>
      </c>
      <c r="G286" s="18" t="s">
        <v>4754</v>
      </c>
      <c r="H286" s="18" t="s">
        <v>5861</v>
      </c>
      <c r="I286" s="80"/>
      <c r="J286" s="18" t="s">
        <v>32</v>
      </c>
      <c r="K286" s="19">
        <v>2</v>
      </c>
      <c r="L286" s="19"/>
      <c r="M286" s="20" t="s">
        <v>34</v>
      </c>
      <c r="N286" s="20" t="s">
        <v>34</v>
      </c>
      <c r="O286" s="18" t="s">
        <v>42</v>
      </c>
      <c r="P286" s="18"/>
      <c r="Q286" s="18"/>
      <c r="R286" s="18"/>
      <c r="S286" s="18"/>
      <c r="T286" s="18"/>
      <c r="U286" s="18"/>
      <c r="V286" s="18"/>
      <c r="W286" s="34"/>
    </row>
    <row r="287" spans="1:23" x14ac:dyDescent="0.2">
      <c r="A287" s="497"/>
      <c r="B287" s="499"/>
      <c r="C287" s="501"/>
      <c r="D287" s="501"/>
      <c r="E287" s="503"/>
      <c r="F287" s="17">
        <v>10</v>
      </c>
      <c r="G287" s="18" t="s">
        <v>4506</v>
      </c>
      <c r="H287" s="18" t="s">
        <v>5862</v>
      </c>
      <c r="I287" s="80"/>
      <c r="J287" s="18" t="s">
        <v>32</v>
      </c>
      <c r="K287" s="19">
        <v>2</v>
      </c>
      <c r="L287" s="19"/>
      <c r="M287" s="20" t="s">
        <v>34</v>
      </c>
      <c r="N287" s="20" t="s">
        <v>34</v>
      </c>
      <c r="O287" s="18" t="s">
        <v>42</v>
      </c>
      <c r="P287" s="18"/>
      <c r="Q287" s="18"/>
      <c r="R287" s="18"/>
      <c r="S287" s="18"/>
      <c r="T287" s="18"/>
      <c r="U287" s="18"/>
      <c r="V287" s="18"/>
      <c r="W287" s="34"/>
    </row>
    <row r="288" spans="1:23" x14ac:dyDescent="0.2">
      <c r="A288" s="497"/>
      <c r="B288" s="499"/>
      <c r="C288" s="501"/>
      <c r="D288" s="501"/>
      <c r="E288" s="503"/>
      <c r="F288" s="17">
        <v>11</v>
      </c>
      <c r="G288" s="18" t="s">
        <v>5863</v>
      </c>
      <c r="H288" s="18" t="s">
        <v>5864</v>
      </c>
      <c r="I288" s="80"/>
      <c r="J288" s="18" t="s">
        <v>32</v>
      </c>
      <c r="K288" s="19">
        <v>7</v>
      </c>
      <c r="L288" s="19"/>
      <c r="M288" s="20" t="s">
        <v>34</v>
      </c>
      <c r="N288" s="20" t="s">
        <v>34</v>
      </c>
      <c r="O288" s="18" t="s">
        <v>63</v>
      </c>
      <c r="P288" s="18"/>
      <c r="Q288" s="18"/>
      <c r="R288" s="18"/>
      <c r="S288" s="18"/>
      <c r="T288" s="18"/>
      <c r="U288" s="18"/>
      <c r="V288" s="18"/>
      <c r="W288" s="34"/>
    </row>
    <row r="289" spans="1:23" x14ac:dyDescent="0.2">
      <c r="A289" s="497"/>
      <c r="B289" s="499"/>
      <c r="C289" s="501"/>
      <c r="D289" s="501"/>
      <c r="E289" s="503"/>
      <c r="F289" s="17">
        <v>12</v>
      </c>
      <c r="G289" s="18" t="s">
        <v>4510</v>
      </c>
      <c r="H289" s="18" t="s">
        <v>5865</v>
      </c>
      <c r="I289" s="80"/>
      <c r="J289" s="18" t="s">
        <v>32</v>
      </c>
      <c r="K289" s="19">
        <v>2</v>
      </c>
      <c r="L289" s="19"/>
      <c r="M289" s="20" t="s">
        <v>34</v>
      </c>
      <c r="N289" s="20" t="s">
        <v>34</v>
      </c>
      <c r="O289" s="18" t="s">
        <v>42</v>
      </c>
      <c r="P289" s="18"/>
      <c r="Q289" s="18"/>
      <c r="R289" s="18"/>
      <c r="S289" s="18"/>
      <c r="T289" s="18"/>
      <c r="U289" s="18"/>
      <c r="V289" s="18"/>
      <c r="W289" s="34"/>
    </row>
    <row r="290" spans="1:23" x14ac:dyDescent="0.2">
      <c r="A290" s="497"/>
      <c r="B290" s="499"/>
      <c r="C290" s="501"/>
      <c r="D290" s="501"/>
      <c r="E290" s="503"/>
      <c r="F290" s="17">
        <v>13</v>
      </c>
      <c r="G290" s="18" t="s">
        <v>4758</v>
      </c>
      <c r="H290" s="18" t="s">
        <v>5866</v>
      </c>
      <c r="I290" s="80"/>
      <c r="J290" s="18" t="s">
        <v>32</v>
      </c>
      <c r="K290" s="19">
        <v>7</v>
      </c>
      <c r="L290" s="19"/>
      <c r="M290" s="20" t="s">
        <v>34</v>
      </c>
      <c r="N290" s="20" t="s">
        <v>34</v>
      </c>
      <c r="O290" s="18" t="s">
        <v>63</v>
      </c>
      <c r="P290" s="18"/>
      <c r="Q290" s="18"/>
      <c r="R290" s="18"/>
      <c r="S290" s="18"/>
      <c r="T290" s="18"/>
      <c r="U290" s="18"/>
      <c r="V290" s="18"/>
      <c r="W290" s="34"/>
    </row>
    <row r="291" spans="1:23" x14ac:dyDescent="0.2">
      <c r="A291" s="497"/>
      <c r="B291" s="499"/>
      <c r="C291" s="501"/>
      <c r="D291" s="501"/>
      <c r="E291" s="503"/>
      <c r="F291" s="17">
        <v>14</v>
      </c>
      <c r="G291" s="18" t="s">
        <v>4234</v>
      </c>
      <c r="H291" s="18" t="s">
        <v>5867</v>
      </c>
      <c r="I291" s="80"/>
      <c r="J291" s="18" t="s">
        <v>32</v>
      </c>
      <c r="K291" s="19">
        <v>2</v>
      </c>
      <c r="L291" s="19"/>
      <c r="M291" s="20" t="s">
        <v>34</v>
      </c>
      <c r="N291" s="20" t="s">
        <v>34</v>
      </c>
      <c r="O291" s="18" t="s">
        <v>42</v>
      </c>
      <c r="P291" s="18"/>
      <c r="Q291" s="18"/>
      <c r="R291" s="18"/>
      <c r="S291" s="18"/>
      <c r="T291" s="18"/>
      <c r="U291" s="18"/>
      <c r="V291" s="18"/>
      <c r="W291" s="34"/>
    </row>
    <row r="292" spans="1:23" x14ac:dyDescent="0.2">
      <c r="A292" s="497"/>
      <c r="B292" s="499"/>
      <c r="C292" s="501"/>
      <c r="D292" s="501"/>
      <c r="E292" s="503"/>
      <c r="F292" s="17">
        <v>15</v>
      </c>
      <c r="G292" s="18" t="s">
        <v>4479</v>
      </c>
      <c r="H292" s="18" t="s">
        <v>5868</v>
      </c>
      <c r="I292" s="80"/>
      <c r="J292" s="18" t="s">
        <v>32</v>
      </c>
      <c r="K292" s="19">
        <v>1</v>
      </c>
      <c r="L292" s="19"/>
      <c r="M292" s="20" t="s">
        <v>34</v>
      </c>
      <c r="N292" s="20" t="s">
        <v>34</v>
      </c>
      <c r="O292" s="18" t="s">
        <v>35</v>
      </c>
      <c r="P292" s="18"/>
      <c r="Q292" s="18"/>
      <c r="R292" s="18"/>
      <c r="S292" s="18"/>
      <c r="T292" s="18"/>
      <c r="U292" s="18"/>
      <c r="V292" s="18"/>
      <c r="W292" s="34"/>
    </row>
    <row r="293" spans="1:23" x14ac:dyDescent="0.2">
      <c r="A293" s="497"/>
      <c r="B293" s="499"/>
      <c r="C293" s="501"/>
      <c r="D293" s="501"/>
      <c r="E293" s="503"/>
      <c r="F293" s="17">
        <v>16</v>
      </c>
      <c r="G293" s="18" t="s">
        <v>4481</v>
      </c>
      <c r="H293" s="18" t="s">
        <v>5869</v>
      </c>
      <c r="I293" s="80"/>
      <c r="J293" s="18" t="s">
        <v>32</v>
      </c>
      <c r="K293" s="19">
        <v>7</v>
      </c>
      <c r="L293" s="19"/>
      <c r="M293" s="20" t="s">
        <v>34</v>
      </c>
      <c r="N293" s="20" t="s">
        <v>34</v>
      </c>
      <c r="O293" s="18" t="s">
        <v>63</v>
      </c>
      <c r="P293" s="18"/>
      <c r="Q293" s="18"/>
      <c r="R293" s="18"/>
      <c r="S293" s="18"/>
      <c r="T293" s="18"/>
      <c r="U293" s="18"/>
      <c r="V293" s="18"/>
      <c r="W293" s="34"/>
    </row>
    <row r="294" spans="1:23" x14ac:dyDescent="0.2">
      <c r="A294" s="497"/>
      <c r="B294" s="499"/>
      <c r="C294" s="501"/>
      <c r="D294" s="501"/>
      <c r="E294" s="503"/>
      <c r="F294" s="17">
        <v>17</v>
      </c>
      <c r="G294" s="18" t="s">
        <v>4492</v>
      </c>
      <c r="H294" s="18" t="s">
        <v>5870</v>
      </c>
      <c r="I294" s="80"/>
      <c r="J294" s="18" t="s">
        <v>32</v>
      </c>
      <c r="K294" s="19">
        <v>8</v>
      </c>
      <c r="L294" s="19"/>
      <c r="M294" s="20" t="s">
        <v>34</v>
      </c>
      <c r="N294" s="20" t="s">
        <v>34</v>
      </c>
      <c r="O294" s="18" t="s">
        <v>40</v>
      </c>
      <c r="P294" s="18"/>
      <c r="Q294" s="18"/>
      <c r="R294" s="18"/>
      <c r="S294" s="18"/>
      <c r="T294" s="18"/>
      <c r="U294" s="18"/>
      <c r="V294" s="18"/>
      <c r="W294" s="34"/>
    </row>
    <row r="295" spans="1:23" x14ac:dyDescent="0.2">
      <c r="A295" s="497"/>
      <c r="B295" s="499"/>
      <c r="C295" s="501"/>
      <c r="D295" s="501"/>
      <c r="E295" s="503"/>
      <c r="F295" s="17">
        <v>18</v>
      </c>
      <c r="G295" s="18" t="s">
        <v>4515</v>
      </c>
      <c r="H295" s="18" t="s">
        <v>5871</v>
      </c>
      <c r="I295" s="80"/>
      <c r="J295" s="18" t="s">
        <v>32</v>
      </c>
      <c r="K295" s="19">
        <v>8</v>
      </c>
      <c r="L295" s="19"/>
      <c r="M295" s="20" t="s">
        <v>34</v>
      </c>
      <c r="N295" s="20" t="s">
        <v>34</v>
      </c>
      <c r="O295" s="18" t="s">
        <v>40</v>
      </c>
      <c r="P295" s="18"/>
      <c r="Q295" s="18"/>
      <c r="R295" s="18"/>
      <c r="S295" s="18"/>
      <c r="T295" s="18"/>
      <c r="U295" s="18"/>
      <c r="V295" s="18"/>
      <c r="W295" s="34"/>
    </row>
    <row r="296" spans="1:23" x14ac:dyDescent="0.2">
      <c r="A296" s="497"/>
      <c r="B296" s="499"/>
      <c r="C296" s="501"/>
      <c r="D296" s="501"/>
      <c r="E296" s="503"/>
      <c r="F296" s="17">
        <v>19</v>
      </c>
      <c r="G296" s="18" t="s">
        <v>3591</v>
      </c>
      <c r="H296" s="18" t="s">
        <v>5872</v>
      </c>
      <c r="I296" s="80"/>
      <c r="J296" s="18" t="s">
        <v>134</v>
      </c>
      <c r="K296" s="19">
        <v>3</v>
      </c>
      <c r="L296" s="19">
        <v>0</v>
      </c>
      <c r="M296" s="20" t="s">
        <v>34</v>
      </c>
      <c r="N296" s="20" t="s">
        <v>34</v>
      </c>
      <c r="O296" s="18" t="s">
        <v>135</v>
      </c>
      <c r="P296" s="18"/>
      <c r="Q296" s="18"/>
      <c r="R296" s="18"/>
      <c r="S296" s="18"/>
      <c r="T296" s="18"/>
      <c r="U296" s="18"/>
      <c r="V296" s="18"/>
      <c r="W296" s="34"/>
    </row>
    <row r="297" spans="1:23" x14ac:dyDescent="0.2">
      <c r="A297" s="497"/>
      <c r="B297" s="499"/>
      <c r="C297" s="501"/>
      <c r="D297" s="501"/>
      <c r="E297" s="503"/>
      <c r="F297" s="17">
        <v>20</v>
      </c>
      <c r="G297" s="18" t="s">
        <v>5873</v>
      </c>
      <c r="H297" s="18" t="s">
        <v>5874</v>
      </c>
      <c r="I297" s="80"/>
      <c r="J297" s="18" t="s">
        <v>134</v>
      </c>
      <c r="K297" s="19">
        <v>6</v>
      </c>
      <c r="L297" s="19">
        <v>0</v>
      </c>
      <c r="M297" s="20" t="s">
        <v>34</v>
      </c>
      <c r="N297" s="20" t="s">
        <v>34</v>
      </c>
      <c r="O297" s="18" t="s">
        <v>1920</v>
      </c>
      <c r="P297" s="18"/>
      <c r="Q297" s="18"/>
      <c r="R297" s="18"/>
      <c r="S297" s="18"/>
      <c r="T297" s="18"/>
      <c r="U297" s="18"/>
      <c r="V297" s="18"/>
      <c r="W297" s="34"/>
    </row>
    <row r="298" spans="1:23" x14ac:dyDescent="0.2">
      <c r="A298" s="497"/>
      <c r="B298" s="499"/>
      <c r="C298" s="501"/>
      <c r="D298" s="501"/>
      <c r="E298" s="503"/>
      <c r="F298" s="17">
        <v>21</v>
      </c>
      <c r="G298" s="18" t="s">
        <v>4488</v>
      </c>
      <c r="H298" s="18" t="s">
        <v>5875</v>
      </c>
      <c r="I298" s="80"/>
      <c r="J298" s="18" t="s">
        <v>134</v>
      </c>
      <c r="K298" s="19">
        <v>6</v>
      </c>
      <c r="L298" s="19">
        <v>0</v>
      </c>
      <c r="M298" s="20" t="s">
        <v>34</v>
      </c>
      <c r="N298" s="20" t="s">
        <v>34</v>
      </c>
      <c r="O298" s="18" t="s">
        <v>1920</v>
      </c>
      <c r="P298" s="18"/>
      <c r="Q298" s="18"/>
      <c r="R298" s="18"/>
      <c r="S298" s="18"/>
      <c r="T298" s="18"/>
      <c r="U298" s="18"/>
      <c r="V298" s="18"/>
      <c r="W298" s="34"/>
    </row>
    <row r="299" spans="1:23" x14ac:dyDescent="0.2">
      <c r="A299" s="497"/>
      <c r="B299" s="499"/>
      <c r="C299" s="501"/>
      <c r="D299" s="501"/>
      <c r="E299" s="503"/>
      <c r="F299" s="17">
        <v>22</v>
      </c>
      <c r="G299" s="18" t="s">
        <v>4490</v>
      </c>
      <c r="H299" s="18" t="s">
        <v>5876</v>
      </c>
      <c r="I299" s="80"/>
      <c r="J299" s="18" t="s">
        <v>134</v>
      </c>
      <c r="K299" s="19">
        <v>6</v>
      </c>
      <c r="L299" s="19">
        <v>0</v>
      </c>
      <c r="M299" s="20" t="s">
        <v>34</v>
      </c>
      <c r="N299" s="20" t="s">
        <v>34</v>
      </c>
      <c r="O299" s="18" t="s">
        <v>1920</v>
      </c>
      <c r="P299" s="18"/>
      <c r="Q299" s="18"/>
      <c r="R299" s="18"/>
      <c r="S299" s="18"/>
      <c r="T299" s="18"/>
      <c r="U299" s="18"/>
      <c r="V299" s="18"/>
      <c r="W299" s="34"/>
    </row>
    <row r="300" spans="1:23" x14ac:dyDescent="0.2">
      <c r="A300" s="497"/>
      <c r="B300" s="499"/>
      <c r="C300" s="501"/>
      <c r="D300" s="501"/>
      <c r="E300" s="503"/>
      <c r="F300" s="17">
        <v>23</v>
      </c>
      <c r="G300" s="18" t="s">
        <v>4494</v>
      </c>
      <c r="H300" s="18" t="s">
        <v>5877</v>
      </c>
      <c r="I300" s="80"/>
      <c r="J300" s="18" t="s">
        <v>134</v>
      </c>
      <c r="K300" s="19">
        <v>6</v>
      </c>
      <c r="L300" s="19">
        <v>0</v>
      </c>
      <c r="M300" s="20" t="s">
        <v>34</v>
      </c>
      <c r="N300" s="20" t="s">
        <v>34</v>
      </c>
      <c r="O300" s="18" t="s">
        <v>1920</v>
      </c>
      <c r="P300" s="18"/>
      <c r="Q300" s="18"/>
      <c r="R300" s="18"/>
      <c r="S300" s="18"/>
      <c r="T300" s="18"/>
      <c r="U300" s="18"/>
      <c r="V300" s="18"/>
      <c r="W300" s="34"/>
    </row>
    <row r="301" spans="1:23" x14ac:dyDescent="0.2">
      <c r="A301" s="497"/>
      <c r="B301" s="499"/>
      <c r="C301" s="501"/>
      <c r="D301" s="501"/>
      <c r="E301" s="503"/>
      <c r="F301" s="17">
        <v>24</v>
      </c>
      <c r="G301" s="18" t="s">
        <v>4496</v>
      </c>
      <c r="H301" s="18" t="s">
        <v>5878</v>
      </c>
      <c r="I301" s="80"/>
      <c r="J301" s="18" t="s">
        <v>134</v>
      </c>
      <c r="K301" s="19">
        <v>6</v>
      </c>
      <c r="L301" s="19">
        <v>0</v>
      </c>
      <c r="M301" s="20" t="s">
        <v>34</v>
      </c>
      <c r="N301" s="20" t="s">
        <v>34</v>
      </c>
      <c r="O301" s="18" t="s">
        <v>1920</v>
      </c>
      <c r="P301" s="18"/>
      <c r="Q301" s="18"/>
      <c r="R301" s="18"/>
      <c r="S301" s="18"/>
      <c r="T301" s="18"/>
      <c r="U301" s="18"/>
      <c r="V301" s="18"/>
      <c r="W301" s="34"/>
    </row>
    <row r="302" spans="1:23" x14ac:dyDescent="0.2">
      <c r="A302" s="497"/>
      <c r="B302" s="499"/>
      <c r="C302" s="501"/>
      <c r="D302" s="501"/>
      <c r="E302" s="503"/>
      <c r="F302" s="17">
        <v>25</v>
      </c>
      <c r="G302" s="18" t="s">
        <v>4498</v>
      </c>
      <c r="H302" s="18" t="s">
        <v>5879</v>
      </c>
      <c r="I302" s="80"/>
      <c r="J302" s="18" t="s">
        <v>134</v>
      </c>
      <c r="K302" s="19">
        <v>6</v>
      </c>
      <c r="L302" s="19">
        <v>0</v>
      </c>
      <c r="M302" s="20" t="s">
        <v>34</v>
      </c>
      <c r="N302" s="20" t="s">
        <v>34</v>
      </c>
      <c r="O302" s="18" t="s">
        <v>1920</v>
      </c>
      <c r="P302" s="18"/>
      <c r="Q302" s="18"/>
      <c r="R302" s="18"/>
      <c r="S302" s="18"/>
      <c r="T302" s="18"/>
      <c r="U302" s="18"/>
      <c r="V302" s="18"/>
      <c r="W302" s="34"/>
    </row>
    <row r="303" spans="1:23" x14ac:dyDescent="0.2">
      <c r="A303" s="497"/>
      <c r="B303" s="499"/>
      <c r="C303" s="501"/>
      <c r="D303" s="501"/>
      <c r="E303" s="503"/>
      <c r="F303" s="17">
        <v>26</v>
      </c>
      <c r="G303" s="18" t="s">
        <v>4500</v>
      </c>
      <c r="H303" s="18" t="s">
        <v>5880</v>
      </c>
      <c r="I303" s="80"/>
      <c r="J303" s="18" t="s">
        <v>134</v>
      </c>
      <c r="K303" s="19">
        <v>6</v>
      </c>
      <c r="L303" s="19">
        <v>0</v>
      </c>
      <c r="M303" s="20" t="s">
        <v>34</v>
      </c>
      <c r="N303" s="20" t="s">
        <v>34</v>
      </c>
      <c r="O303" s="18" t="s">
        <v>1920</v>
      </c>
      <c r="P303" s="18"/>
      <c r="Q303" s="18"/>
      <c r="R303" s="18"/>
      <c r="S303" s="18"/>
      <c r="T303" s="18"/>
      <c r="U303" s="18"/>
      <c r="V303" s="18"/>
      <c r="W303" s="34"/>
    </row>
    <row r="304" spans="1:23" x14ac:dyDescent="0.2">
      <c r="A304" s="497"/>
      <c r="B304" s="499"/>
      <c r="C304" s="501"/>
      <c r="D304" s="501"/>
      <c r="E304" s="503"/>
      <c r="F304" s="17">
        <v>27</v>
      </c>
      <c r="G304" s="18" t="s">
        <v>4502</v>
      </c>
      <c r="H304" s="18" t="s">
        <v>5881</v>
      </c>
      <c r="I304" s="80"/>
      <c r="J304" s="18" t="s">
        <v>134</v>
      </c>
      <c r="K304" s="19">
        <v>6</v>
      </c>
      <c r="L304" s="19">
        <v>0</v>
      </c>
      <c r="M304" s="20" t="s">
        <v>34</v>
      </c>
      <c r="N304" s="20" t="s">
        <v>34</v>
      </c>
      <c r="O304" s="18" t="s">
        <v>1920</v>
      </c>
      <c r="P304" s="18"/>
      <c r="Q304" s="18"/>
      <c r="R304" s="18"/>
      <c r="S304" s="18"/>
      <c r="T304" s="18"/>
      <c r="U304" s="18"/>
      <c r="V304" s="18"/>
      <c r="W304" s="34"/>
    </row>
    <row r="305" spans="1:23" x14ac:dyDescent="0.2">
      <c r="A305" s="497"/>
      <c r="B305" s="499"/>
      <c r="C305" s="501"/>
      <c r="D305" s="501"/>
      <c r="E305" s="503"/>
      <c r="F305" s="17">
        <v>28</v>
      </c>
      <c r="G305" s="18" t="s">
        <v>4504</v>
      </c>
      <c r="H305" s="18" t="s">
        <v>5882</v>
      </c>
      <c r="I305" s="80"/>
      <c r="J305" s="18" t="s">
        <v>32</v>
      </c>
      <c r="K305" s="19">
        <v>24</v>
      </c>
      <c r="L305" s="19"/>
      <c r="M305" s="20" t="s">
        <v>34</v>
      </c>
      <c r="N305" s="20" t="s">
        <v>34</v>
      </c>
      <c r="O305" s="18" t="s">
        <v>2372</v>
      </c>
      <c r="P305" s="18"/>
      <c r="Q305" s="18"/>
      <c r="R305" s="18"/>
      <c r="S305" s="18"/>
      <c r="T305" s="18"/>
      <c r="U305" s="18"/>
      <c r="V305" s="18"/>
      <c r="W305" s="34"/>
    </row>
    <row r="306" spans="1:23" x14ac:dyDescent="0.2">
      <c r="A306" s="497"/>
      <c r="B306" s="499"/>
      <c r="C306" s="501"/>
      <c r="D306" s="501"/>
      <c r="E306" s="503"/>
      <c r="F306" s="17">
        <v>29</v>
      </c>
      <c r="G306" s="18" t="s">
        <v>4785</v>
      </c>
      <c r="H306" s="18" t="s">
        <v>5883</v>
      </c>
      <c r="I306" s="80"/>
      <c r="J306" s="18" t="s">
        <v>32</v>
      </c>
      <c r="K306" s="19">
        <v>1</v>
      </c>
      <c r="L306" s="19"/>
      <c r="M306" s="20" t="s">
        <v>34</v>
      </c>
      <c r="N306" s="20" t="s">
        <v>34</v>
      </c>
      <c r="O306" s="18" t="s">
        <v>35</v>
      </c>
      <c r="P306" s="18"/>
      <c r="Q306" s="18"/>
      <c r="R306" s="18"/>
      <c r="S306" s="18"/>
      <c r="T306" s="18"/>
      <c r="U306" s="18"/>
      <c r="V306" s="18"/>
      <c r="W306" s="34"/>
    </row>
    <row r="307" spans="1:23" x14ac:dyDescent="0.2">
      <c r="A307" s="497"/>
      <c r="B307" s="499"/>
      <c r="C307" s="501"/>
      <c r="D307" s="501"/>
      <c r="E307" s="503"/>
      <c r="F307" s="17">
        <v>30</v>
      </c>
      <c r="G307" s="18" t="s">
        <v>4529</v>
      </c>
      <c r="H307" s="18" t="s">
        <v>5884</v>
      </c>
      <c r="I307" s="80"/>
      <c r="J307" s="18" t="s">
        <v>32</v>
      </c>
      <c r="K307" s="19">
        <v>1</v>
      </c>
      <c r="L307" s="19"/>
      <c r="M307" s="20" t="s">
        <v>34</v>
      </c>
      <c r="N307" s="20" t="s">
        <v>34</v>
      </c>
      <c r="O307" s="18" t="s">
        <v>35</v>
      </c>
      <c r="P307" s="18"/>
      <c r="Q307" s="18"/>
      <c r="R307" s="18"/>
      <c r="S307" s="18"/>
      <c r="T307" s="18"/>
      <c r="U307" s="18"/>
      <c r="V307" s="18"/>
      <c r="W307" s="34"/>
    </row>
    <row r="308" spans="1:23" x14ac:dyDescent="0.2">
      <c r="A308" s="497"/>
      <c r="B308" s="499"/>
      <c r="C308" s="501"/>
      <c r="D308" s="501"/>
      <c r="E308" s="503"/>
      <c r="F308" s="17">
        <v>31</v>
      </c>
      <c r="G308" s="18" t="s">
        <v>4533</v>
      </c>
      <c r="H308" s="18" t="s">
        <v>5885</v>
      </c>
      <c r="I308" s="80"/>
      <c r="J308" s="18" t="s">
        <v>32</v>
      </c>
      <c r="K308" s="19">
        <v>17</v>
      </c>
      <c r="L308" s="19"/>
      <c r="M308" s="20" t="s">
        <v>34</v>
      </c>
      <c r="N308" s="20" t="s">
        <v>34</v>
      </c>
      <c r="O308" s="18" t="s">
        <v>2588</v>
      </c>
      <c r="P308" s="18"/>
      <c r="Q308" s="18"/>
      <c r="R308" s="18"/>
      <c r="S308" s="18"/>
      <c r="T308" s="18"/>
      <c r="U308" s="18"/>
      <c r="V308" s="18"/>
      <c r="W308" s="34"/>
    </row>
    <row r="309" spans="1:23" x14ac:dyDescent="0.2">
      <c r="A309" s="497"/>
      <c r="B309" s="499"/>
      <c r="C309" s="501"/>
      <c r="D309" s="501"/>
      <c r="E309" s="503"/>
      <c r="F309" s="17">
        <v>32</v>
      </c>
      <c r="G309" s="18" t="s">
        <v>4537</v>
      </c>
      <c r="H309" s="18" t="s">
        <v>5886</v>
      </c>
      <c r="I309" s="80"/>
      <c r="J309" s="18" t="s">
        <v>134</v>
      </c>
      <c r="K309" s="19">
        <v>2</v>
      </c>
      <c r="L309" s="19">
        <v>0</v>
      </c>
      <c r="M309" s="20" t="s">
        <v>34</v>
      </c>
      <c r="N309" s="20" t="s">
        <v>34</v>
      </c>
      <c r="O309" s="18" t="s">
        <v>201</v>
      </c>
      <c r="P309" s="18"/>
      <c r="Q309" s="18"/>
      <c r="R309" s="18"/>
      <c r="S309" s="18"/>
      <c r="T309" s="18"/>
      <c r="U309" s="18"/>
      <c r="V309" s="18"/>
      <c r="W309" s="34"/>
    </row>
    <row r="310" spans="1:23" x14ac:dyDescent="0.2">
      <c r="A310" s="497"/>
      <c r="B310" s="499"/>
      <c r="C310" s="501"/>
      <c r="D310" s="501"/>
      <c r="E310" s="503"/>
      <c r="F310" s="17">
        <v>33</v>
      </c>
      <c r="G310" s="18" t="s">
        <v>3637</v>
      </c>
      <c r="H310" s="18" t="s">
        <v>5887</v>
      </c>
      <c r="I310" s="80"/>
      <c r="J310" s="18" t="s">
        <v>123</v>
      </c>
      <c r="K310" s="19"/>
      <c r="L310" s="19"/>
      <c r="M310" s="20" t="s">
        <v>34</v>
      </c>
      <c r="N310" s="20" t="s">
        <v>34</v>
      </c>
      <c r="O310" s="18" t="s">
        <v>124</v>
      </c>
      <c r="P310" s="18"/>
      <c r="Q310" s="18"/>
      <c r="R310" s="18"/>
      <c r="S310" s="18"/>
      <c r="T310" s="18"/>
      <c r="U310" s="18"/>
      <c r="V310" s="18"/>
      <c r="W310" s="34"/>
    </row>
    <row r="311" spans="1:23" x14ac:dyDescent="0.2">
      <c r="A311" s="497"/>
      <c r="B311" s="499"/>
      <c r="C311" s="501"/>
      <c r="D311" s="501"/>
      <c r="E311" s="503"/>
      <c r="F311" s="17">
        <v>34</v>
      </c>
      <c r="G311" s="18" t="s">
        <v>3639</v>
      </c>
      <c r="H311" s="18" t="s">
        <v>5888</v>
      </c>
      <c r="I311" s="80"/>
      <c r="J311" s="18" t="s">
        <v>123</v>
      </c>
      <c r="K311" s="19"/>
      <c r="L311" s="19"/>
      <c r="M311" s="20" t="s">
        <v>34</v>
      </c>
      <c r="N311" s="20" t="s">
        <v>34</v>
      </c>
      <c r="O311" s="18" t="s">
        <v>124</v>
      </c>
      <c r="P311" s="18"/>
      <c r="Q311" s="18"/>
      <c r="R311" s="18"/>
      <c r="S311" s="18"/>
      <c r="T311" s="18"/>
      <c r="U311" s="18"/>
      <c r="V311" s="18"/>
      <c r="W311" s="34"/>
    </row>
    <row r="312" spans="1:23" x14ac:dyDescent="0.2">
      <c r="A312" s="497"/>
      <c r="B312" s="499"/>
      <c r="C312" s="501"/>
      <c r="D312" s="501"/>
      <c r="E312" s="503"/>
      <c r="F312" s="17">
        <v>35</v>
      </c>
      <c r="G312" s="18" t="s">
        <v>3641</v>
      </c>
      <c r="H312" s="18" t="s">
        <v>5889</v>
      </c>
      <c r="I312" s="80"/>
      <c r="J312" s="18" t="s">
        <v>123</v>
      </c>
      <c r="K312" s="19"/>
      <c r="L312" s="19"/>
      <c r="M312" s="20" t="s">
        <v>34</v>
      </c>
      <c r="N312" s="20" t="s">
        <v>34</v>
      </c>
      <c r="O312" s="18" t="s">
        <v>124</v>
      </c>
      <c r="P312" s="18"/>
      <c r="Q312" s="18"/>
      <c r="R312" s="18"/>
      <c r="S312" s="18"/>
      <c r="T312" s="18"/>
      <c r="U312" s="18"/>
      <c r="V312" s="18"/>
      <c r="W312" s="34"/>
    </row>
    <row r="313" spans="1:23" x14ac:dyDescent="0.2">
      <c r="A313" s="497"/>
      <c r="B313" s="499"/>
      <c r="C313" s="501"/>
      <c r="D313" s="501"/>
      <c r="E313" s="503"/>
      <c r="F313" s="17">
        <v>36</v>
      </c>
      <c r="G313" s="18" t="s">
        <v>3961</v>
      </c>
      <c r="H313" s="18" t="s">
        <v>5890</v>
      </c>
      <c r="I313" s="80"/>
      <c r="J313" s="18" t="s">
        <v>44</v>
      </c>
      <c r="K313" s="19">
        <v>8</v>
      </c>
      <c r="L313" s="19"/>
      <c r="M313" s="20" t="s">
        <v>34</v>
      </c>
      <c r="N313" s="20" t="s">
        <v>34</v>
      </c>
      <c r="O313" s="18" t="s">
        <v>65</v>
      </c>
      <c r="P313" s="18"/>
      <c r="Q313" s="18"/>
      <c r="R313" s="18"/>
      <c r="S313" s="18"/>
      <c r="T313" s="18"/>
      <c r="U313" s="18"/>
      <c r="V313" s="18"/>
      <c r="W313" s="34"/>
    </row>
    <row r="314" spans="1:23" x14ac:dyDescent="0.2">
      <c r="A314" s="497"/>
      <c r="B314" s="499"/>
      <c r="C314" s="501"/>
      <c r="D314" s="501"/>
      <c r="E314" s="503"/>
      <c r="F314" s="17">
        <v>37</v>
      </c>
      <c r="G314" s="18" t="s">
        <v>3609</v>
      </c>
      <c r="H314" s="18" t="s">
        <v>5891</v>
      </c>
      <c r="I314" s="80"/>
      <c r="J314" s="18" t="s">
        <v>44</v>
      </c>
      <c r="K314" s="19">
        <v>20</v>
      </c>
      <c r="L314" s="19"/>
      <c r="M314" s="20" t="s">
        <v>34</v>
      </c>
      <c r="N314" s="20" t="s">
        <v>34</v>
      </c>
      <c r="O314" s="18" t="s">
        <v>37</v>
      </c>
      <c r="P314" s="18"/>
      <c r="Q314" s="18"/>
      <c r="R314" s="18"/>
      <c r="S314" s="18"/>
      <c r="T314" s="18"/>
      <c r="U314" s="18"/>
      <c r="V314" s="18"/>
      <c r="W314" s="34"/>
    </row>
    <row r="315" spans="1:23" x14ac:dyDescent="0.2">
      <c r="A315" s="496" t="s">
        <v>5370</v>
      </c>
      <c r="B315" s="498" t="s">
        <v>5371</v>
      </c>
      <c r="C315" s="500"/>
      <c r="D315" s="500"/>
      <c r="E315" s="502">
        <v>16777215</v>
      </c>
      <c r="F315" s="27">
        <v>1</v>
      </c>
      <c r="G315" s="28" t="s">
        <v>258</v>
      </c>
      <c r="H315" s="28" t="s">
        <v>5892</v>
      </c>
      <c r="I315" s="79"/>
      <c r="J315" s="28" t="s">
        <v>32</v>
      </c>
      <c r="K315" s="29">
        <v>19</v>
      </c>
      <c r="L315" s="29"/>
      <c r="M315" s="30" t="s">
        <v>33</v>
      </c>
      <c r="N315" s="30" t="s">
        <v>34</v>
      </c>
      <c r="O315" s="28" t="s">
        <v>1702</v>
      </c>
      <c r="P315" s="28"/>
      <c r="Q315" s="28"/>
      <c r="R315" s="28"/>
      <c r="S315" s="28"/>
      <c r="T315" s="28"/>
      <c r="U315" s="28"/>
      <c r="V315" s="28"/>
      <c r="W315" s="33"/>
    </row>
    <row r="316" spans="1:23" x14ac:dyDescent="0.2">
      <c r="A316" s="497"/>
      <c r="B316" s="499"/>
      <c r="C316" s="501"/>
      <c r="D316" s="501"/>
      <c r="E316" s="503"/>
      <c r="F316" s="17">
        <v>2</v>
      </c>
      <c r="G316" s="18" t="s">
        <v>3337</v>
      </c>
      <c r="H316" s="18" t="s">
        <v>5893</v>
      </c>
      <c r="I316" s="80"/>
      <c r="J316" s="18" t="s">
        <v>32</v>
      </c>
      <c r="K316" s="19">
        <v>8</v>
      </c>
      <c r="L316" s="19"/>
      <c r="M316" s="20" t="s">
        <v>33</v>
      </c>
      <c r="N316" s="20" t="s">
        <v>34</v>
      </c>
      <c r="O316" s="18" t="s">
        <v>40</v>
      </c>
      <c r="P316" s="18"/>
      <c r="Q316" s="18"/>
      <c r="R316" s="18"/>
      <c r="S316" s="18"/>
      <c r="T316" s="18"/>
      <c r="U316" s="18"/>
      <c r="V316" s="18"/>
      <c r="W316" s="34"/>
    </row>
    <row r="317" spans="1:23" x14ac:dyDescent="0.2">
      <c r="A317" s="497"/>
      <c r="B317" s="499"/>
      <c r="C317" s="501"/>
      <c r="D317" s="501"/>
      <c r="E317" s="503"/>
      <c r="F317" s="17">
        <v>3</v>
      </c>
      <c r="G317" s="18" t="s">
        <v>3794</v>
      </c>
      <c r="H317" s="18" t="s">
        <v>5894</v>
      </c>
      <c r="I317" s="80"/>
      <c r="J317" s="18" t="s">
        <v>32</v>
      </c>
      <c r="K317" s="19">
        <v>1</v>
      </c>
      <c r="L317" s="19"/>
      <c r="M317" s="20" t="s">
        <v>33</v>
      </c>
      <c r="N317" s="20" t="s">
        <v>34</v>
      </c>
      <c r="O317" s="18" t="s">
        <v>35</v>
      </c>
      <c r="P317" s="18"/>
      <c r="Q317" s="18"/>
      <c r="R317" s="18"/>
      <c r="S317" s="18"/>
      <c r="T317" s="18"/>
      <c r="U317" s="18"/>
      <c r="V317" s="18"/>
      <c r="W317" s="34"/>
    </row>
    <row r="318" spans="1:23" x14ac:dyDescent="0.2">
      <c r="A318" s="497"/>
      <c r="B318" s="499"/>
      <c r="C318" s="501"/>
      <c r="D318" s="501"/>
      <c r="E318" s="503"/>
      <c r="F318" s="17">
        <v>4</v>
      </c>
      <c r="G318" s="18" t="s">
        <v>3796</v>
      </c>
      <c r="H318" s="18" t="s">
        <v>5895</v>
      </c>
      <c r="I318" s="80"/>
      <c r="J318" s="18" t="s">
        <v>32</v>
      </c>
      <c r="K318" s="19">
        <v>1</v>
      </c>
      <c r="L318" s="19"/>
      <c r="M318" s="20" t="s">
        <v>33</v>
      </c>
      <c r="N318" s="20" t="s">
        <v>34</v>
      </c>
      <c r="O318" s="18" t="s">
        <v>35</v>
      </c>
      <c r="P318" s="18"/>
      <c r="Q318" s="18"/>
      <c r="R318" s="18"/>
      <c r="S318" s="18"/>
      <c r="T318" s="18"/>
      <c r="U318" s="18"/>
      <c r="V318" s="18"/>
      <c r="W318" s="34"/>
    </row>
    <row r="319" spans="1:23" x14ac:dyDescent="0.2">
      <c r="A319" s="497"/>
      <c r="B319" s="499"/>
      <c r="C319" s="501"/>
      <c r="D319" s="501"/>
      <c r="E319" s="503"/>
      <c r="F319" s="17">
        <v>5</v>
      </c>
      <c r="G319" s="18" t="s">
        <v>4418</v>
      </c>
      <c r="H319" s="18" t="s">
        <v>5896</v>
      </c>
      <c r="I319" s="80"/>
      <c r="J319" s="18" t="s">
        <v>32</v>
      </c>
      <c r="K319" s="19">
        <v>2</v>
      </c>
      <c r="L319" s="19"/>
      <c r="M319" s="20" t="s">
        <v>33</v>
      </c>
      <c r="N319" s="20" t="s">
        <v>34</v>
      </c>
      <c r="O319" s="18" t="s">
        <v>42</v>
      </c>
      <c r="P319" s="18"/>
      <c r="Q319" s="18"/>
      <c r="R319" s="18"/>
      <c r="S319" s="18"/>
      <c r="T319" s="18"/>
      <c r="U319" s="18"/>
      <c r="V319" s="18"/>
      <c r="W319" s="34"/>
    </row>
    <row r="320" spans="1:23" x14ac:dyDescent="0.2">
      <c r="A320" s="497"/>
      <c r="B320" s="499"/>
      <c r="C320" s="501"/>
      <c r="D320" s="501"/>
      <c r="E320" s="503"/>
      <c r="F320" s="17">
        <v>6</v>
      </c>
      <c r="G320" s="18" t="s">
        <v>5897</v>
      </c>
      <c r="H320" s="18" t="s">
        <v>5898</v>
      </c>
      <c r="I320" s="80"/>
      <c r="J320" s="18" t="s">
        <v>32</v>
      </c>
      <c r="K320" s="19">
        <v>30</v>
      </c>
      <c r="L320" s="19"/>
      <c r="M320" s="20" t="s">
        <v>34</v>
      </c>
      <c r="N320" s="20" t="s">
        <v>34</v>
      </c>
      <c r="O320" s="18" t="s">
        <v>2605</v>
      </c>
      <c r="P320" s="18"/>
      <c r="Q320" s="18"/>
      <c r="R320" s="18"/>
      <c r="S320" s="18"/>
      <c r="T320" s="18"/>
      <c r="U320" s="18"/>
      <c r="V320" s="18"/>
      <c r="W320" s="34"/>
    </row>
    <row r="321" spans="1:23" x14ac:dyDescent="0.2">
      <c r="A321" s="497"/>
      <c r="B321" s="499"/>
      <c r="C321" s="501"/>
      <c r="D321" s="501"/>
      <c r="E321" s="503"/>
      <c r="F321" s="17">
        <v>7</v>
      </c>
      <c r="G321" s="18" t="s">
        <v>5899</v>
      </c>
      <c r="H321" s="18" t="s">
        <v>5900</v>
      </c>
      <c r="I321" s="80"/>
      <c r="J321" s="18" t="s">
        <v>32</v>
      </c>
      <c r="K321" s="19">
        <v>30</v>
      </c>
      <c r="L321" s="19"/>
      <c r="M321" s="20" t="s">
        <v>34</v>
      </c>
      <c r="N321" s="20" t="s">
        <v>34</v>
      </c>
      <c r="O321" s="18" t="s">
        <v>2605</v>
      </c>
      <c r="P321" s="18"/>
      <c r="Q321" s="18"/>
      <c r="R321" s="18"/>
      <c r="S321" s="18"/>
      <c r="T321" s="18"/>
      <c r="U321" s="18"/>
      <c r="V321" s="18"/>
      <c r="W321" s="34"/>
    </row>
    <row r="322" spans="1:23" x14ac:dyDescent="0.2">
      <c r="A322" s="497"/>
      <c r="B322" s="499"/>
      <c r="C322" s="501"/>
      <c r="D322" s="501"/>
      <c r="E322" s="503"/>
      <c r="F322" s="17">
        <v>8</v>
      </c>
      <c r="G322" s="18" t="s">
        <v>3400</v>
      </c>
      <c r="H322" s="18" t="s">
        <v>5901</v>
      </c>
      <c r="I322" s="80"/>
      <c r="J322" s="18" t="s">
        <v>32</v>
      </c>
      <c r="K322" s="19">
        <v>7</v>
      </c>
      <c r="L322" s="19"/>
      <c r="M322" s="20" t="s">
        <v>34</v>
      </c>
      <c r="N322" s="20" t="s">
        <v>34</v>
      </c>
      <c r="O322" s="18" t="s">
        <v>63</v>
      </c>
      <c r="P322" s="18"/>
      <c r="Q322" s="18"/>
      <c r="R322" s="18"/>
      <c r="S322" s="18"/>
      <c r="T322" s="18"/>
      <c r="U322" s="18"/>
      <c r="V322" s="18"/>
      <c r="W322" s="34"/>
    </row>
    <row r="323" spans="1:23" x14ac:dyDescent="0.2">
      <c r="A323" s="497"/>
      <c r="B323" s="499"/>
      <c r="C323" s="501"/>
      <c r="D323" s="501"/>
      <c r="E323" s="503"/>
      <c r="F323" s="17">
        <v>9</v>
      </c>
      <c r="G323" s="18" t="s">
        <v>3372</v>
      </c>
      <c r="H323" s="18" t="s">
        <v>5902</v>
      </c>
      <c r="I323" s="80"/>
      <c r="J323" s="18" t="s">
        <v>32</v>
      </c>
      <c r="K323" s="19">
        <v>8</v>
      </c>
      <c r="L323" s="19"/>
      <c r="M323" s="20" t="s">
        <v>34</v>
      </c>
      <c r="N323" s="20" t="s">
        <v>34</v>
      </c>
      <c r="O323" s="18" t="s">
        <v>40</v>
      </c>
      <c r="P323" s="18"/>
      <c r="Q323" s="18"/>
      <c r="R323" s="18"/>
      <c r="S323" s="18"/>
      <c r="T323" s="18"/>
      <c r="U323" s="18"/>
      <c r="V323" s="18"/>
      <c r="W323" s="34"/>
    </row>
    <row r="324" spans="1:23" x14ac:dyDescent="0.2">
      <c r="A324" s="497"/>
      <c r="B324" s="499"/>
      <c r="C324" s="501"/>
      <c r="D324" s="501"/>
      <c r="E324" s="503"/>
      <c r="F324" s="17">
        <v>10</v>
      </c>
      <c r="G324" s="18" t="s">
        <v>3370</v>
      </c>
      <c r="H324" s="18" t="s">
        <v>5903</v>
      </c>
      <c r="I324" s="80"/>
      <c r="J324" s="18" t="s">
        <v>32</v>
      </c>
      <c r="K324" s="19">
        <v>3</v>
      </c>
      <c r="L324" s="19"/>
      <c r="M324" s="20" t="s">
        <v>34</v>
      </c>
      <c r="N324" s="20" t="s">
        <v>34</v>
      </c>
      <c r="O324" s="18" t="s">
        <v>60</v>
      </c>
      <c r="P324" s="18"/>
      <c r="Q324" s="18"/>
      <c r="R324" s="18"/>
      <c r="S324" s="18"/>
      <c r="T324" s="18"/>
      <c r="U324" s="18"/>
      <c r="V324" s="18"/>
      <c r="W324" s="34"/>
    </row>
    <row r="325" spans="1:23" x14ac:dyDescent="0.2">
      <c r="A325" s="497"/>
      <c r="B325" s="499"/>
      <c r="C325" s="501"/>
      <c r="D325" s="501"/>
      <c r="E325" s="503"/>
      <c r="F325" s="17">
        <v>11</v>
      </c>
      <c r="G325" s="18" t="s">
        <v>5904</v>
      </c>
      <c r="H325" s="18" t="s">
        <v>5905</v>
      </c>
      <c r="I325" s="80"/>
      <c r="J325" s="18" t="s">
        <v>32</v>
      </c>
      <c r="K325" s="19">
        <v>17</v>
      </c>
      <c r="L325" s="19"/>
      <c r="M325" s="20" t="s">
        <v>34</v>
      </c>
      <c r="N325" s="20" t="s">
        <v>34</v>
      </c>
      <c r="O325" s="18" t="s">
        <v>2588</v>
      </c>
      <c r="P325" s="18"/>
      <c r="Q325" s="18"/>
      <c r="R325" s="18"/>
      <c r="S325" s="18"/>
      <c r="T325" s="18"/>
      <c r="U325" s="18"/>
      <c r="V325" s="18"/>
      <c r="W325" s="34"/>
    </row>
    <row r="326" spans="1:23" x14ac:dyDescent="0.2">
      <c r="A326" s="497"/>
      <c r="B326" s="499"/>
      <c r="C326" s="501"/>
      <c r="D326" s="501"/>
      <c r="E326" s="503"/>
      <c r="F326" s="17">
        <v>12</v>
      </c>
      <c r="G326" s="18" t="s">
        <v>5906</v>
      </c>
      <c r="H326" s="18" t="s">
        <v>5907</v>
      </c>
      <c r="I326" s="80"/>
      <c r="J326" s="18" t="s">
        <v>32</v>
      </c>
      <c r="K326" s="19">
        <v>17</v>
      </c>
      <c r="L326" s="19"/>
      <c r="M326" s="20" t="s">
        <v>34</v>
      </c>
      <c r="N326" s="20" t="s">
        <v>34</v>
      </c>
      <c r="O326" s="18" t="s">
        <v>2588</v>
      </c>
      <c r="P326" s="18"/>
      <c r="Q326" s="18"/>
      <c r="R326" s="18"/>
      <c r="S326" s="18"/>
      <c r="T326" s="18"/>
      <c r="U326" s="18"/>
      <c r="V326" s="18"/>
      <c r="W326" s="34"/>
    </row>
    <row r="327" spans="1:23" x14ac:dyDescent="0.2">
      <c r="A327" s="497"/>
      <c r="B327" s="499"/>
      <c r="C327" s="501"/>
      <c r="D327" s="501"/>
      <c r="E327" s="503"/>
      <c r="F327" s="17">
        <v>13</v>
      </c>
      <c r="G327" s="18" t="s">
        <v>4255</v>
      </c>
      <c r="H327" s="18" t="s">
        <v>5908</v>
      </c>
      <c r="I327" s="80"/>
      <c r="J327" s="18" t="s">
        <v>32</v>
      </c>
      <c r="K327" s="19">
        <v>9</v>
      </c>
      <c r="L327" s="19"/>
      <c r="M327" s="20" t="s">
        <v>34</v>
      </c>
      <c r="N327" s="20" t="s">
        <v>34</v>
      </c>
      <c r="O327" s="18" t="s">
        <v>56</v>
      </c>
      <c r="P327" s="18"/>
      <c r="Q327" s="18"/>
      <c r="R327" s="18"/>
      <c r="S327" s="18"/>
      <c r="T327" s="18"/>
      <c r="U327" s="18"/>
      <c r="V327" s="18"/>
      <c r="W327" s="34"/>
    </row>
    <row r="328" spans="1:23" x14ac:dyDescent="0.2">
      <c r="A328" s="497"/>
      <c r="B328" s="499"/>
      <c r="C328" s="501"/>
      <c r="D328" s="501"/>
      <c r="E328" s="503"/>
      <c r="F328" s="17">
        <v>14</v>
      </c>
      <c r="G328" s="18" t="s">
        <v>4869</v>
      </c>
      <c r="H328" s="18" t="s">
        <v>5909</v>
      </c>
      <c r="I328" s="80"/>
      <c r="J328" s="18" t="s">
        <v>32</v>
      </c>
      <c r="K328" s="19">
        <v>7</v>
      </c>
      <c r="L328" s="19"/>
      <c r="M328" s="20" t="s">
        <v>34</v>
      </c>
      <c r="N328" s="20" t="s">
        <v>34</v>
      </c>
      <c r="O328" s="18" t="s">
        <v>63</v>
      </c>
      <c r="P328" s="18"/>
      <c r="Q328" s="18"/>
      <c r="R328" s="18"/>
      <c r="S328" s="18"/>
      <c r="T328" s="18"/>
      <c r="U328" s="18"/>
      <c r="V328" s="18"/>
      <c r="W328" s="34"/>
    </row>
    <row r="329" spans="1:23" x14ac:dyDescent="0.2">
      <c r="A329" s="497"/>
      <c r="B329" s="499"/>
      <c r="C329" s="501"/>
      <c r="D329" s="501"/>
      <c r="E329" s="503"/>
      <c r="F329" s="17">
        <v>15</v>
      </c>
      <c r="G329" s="18" t="s">
        <v>4519</v>
      </c>
      <c r="H329" s="18" t="s">
        <v>5910</v>
      </c>
      <c r="I329" s="80"/>
      <c r="J329" s="18" t="s">
        <v>32</v>
      </c>
      <c r="K329" s="19">
        <v>1</v>
      </c>
      <c r="L329" s="19"/>
      <c r="M329" s="20" t="s">
        <v>34</v>
      </c>
      <c r="N329" s="20" t="s">
        <v>34</v>
      </c>
      <c r="O329" s="18" t="s">
        <v>35</v>
      </c>
      <c r="P329" s="18"/>
      <c r="Q329" s="18"/>
      <c r="R329" s="18"/>
      <c r="S329" s="18"/>
      <c r="T329" s="18"/>
      <c r="U329" s="18"/>
      <c r="V329" s="18"/>
      <c r="W329" s="34"/>
    </row>
    <row r="330" spans="1:23" x14ac:dyDescent="0.2">
      <c r="A330" s="497"/>
      <c r="B330" s="499"/>
      <c r="C330" s="501"/>
      <c r="D330" s="501"/>
      <c r="E330" s="503"/>
      <c r="F330" s="17">
        <v>16</v>
      </c>
      <c r="G330" s="18" t="s">
        <v>4234</v>
      </c>
      <c r="H330" s="18" t="s">
        <v>5911</v>
      </c>
      <c r="I330" s="80"/>
      <c r="J330" s="18" t="s">
        <v>32</v>
      </c>
      <c r="K330" s="19">
        <v>2</v>
      </c>
      <c r="L330" s="19"/>
      <c r="M330" s="20" t="s">
        <v>34</v>
      </c>
      <c r="N330" s="20" t="s">
        <v>34</v>
      </c>
      <c r="O330" s="18" t="s">
        <v>42</v>
      </c>
      <c r="P330" s="18"/>
      <c r="Q330" s="18"/>
      <c r="R330" s="18"/>
      <c r="S330" s="18"/>
      <c r="T330" s="18"/>
      <c r="U330" s="18"/>
      <c r="V330" s="18"/>
      <c r="W330" s="34"/>
    </row>
    <row r="331" spans="1:23" x14ac:dyDescent="0.2">
      <c r="A331" s="497"/>
      <c r="B331" s="499"/>
      <c r="C331" s="501"/>
      <c r="D331" s="501"/>
      <c r="E331" s="503"/>
      <c r="F331" s="17">
        <v>17</v>
      </c>
      <c r="G331" s="18" t="s">
        <v>4236</v>
      </c>
      <c r="H331" s="18" t="s">
        <v>5912</v>
      </c>
      <c r="I331" s="80"/>
      <c r="J331" s="18" t="s">
        <v>32</v>
      </c>
      <c r="K331" s="19">
        <v>3</v>
      </c>
      <c r="L331" s="19"/>
      <c r="M331" s="20" t="s">
        <v>34</v>
      </c>
      <c r="N331" s="20" t="s">
        <v>34</v>
      </c>
      <c r="O331" s="18" t="s">
        <v>60</v>
      </c>
      <c r="P331" s="18"/>
      <c r="Q331" s="18"/>
      <c r="R331" s="18"/>
      <c r="S331" s="18"/>
      <c r="T331" s="18"/>
      <c r="U331" s="18"/>
      <c r="V331" s="18"/>
      <c r="W331" s="34"/>
    </row>
    <row r="332" spans="1:23" x14ac:dyDescent="0.2">
      <c r="A332" s="497"/>
      <c r="B332" s="499"/>
      <c r="C332" s="501"/>
      <c r="D332" s="501"/>
      <c r="E332" s="503"/>
      <c r="F332" s="17">
        <v>18</v>
      </c>
      <c r="G332" s="18" t="s">
        <v>4238</v>
      </c>
      <c r="H332" s="18" t="s">
        <v>5913</v>
      </c>
      <c r="I332" s="80"/>
      <c r="J332" s="18" t="s">
        <v>134</v>
      </c>
      <c r="K332" s="19">
        <v>6</v>
      </c>
      <c r="L332" s="19">
        <v>0</v>
      </c>
      <c r="M332" s="20" t="s">
        <v>34</v>
      </c>
      <c r="N332" s="20" t="s">
        <v>34</v>
      </c>
      <c r="O332" s="18" t="s">
        <v>1920</v>
      </c>
      <c r="P332" s="18"/>
      <c r="Q332" s="18"/>
      <c r="R332" s="18"/>
      <c r="S332" s="18"/>
      <c r="T332" s="18"/>
      <c r="U332" s="18"/>
      <c r="V332" s="18"/>
      <c r="W332" s="34"/>
    </row>
    <row r="333" spans="1:23" x14ac:dyDescent="0.2">
      <c r="A333" s="497"/>
      <c r="B333" s="499"/>
      <c r="C333" s="501"/>
      <c r="D333" s="501"/>
      <c r="E333" s="503"/>
      <c r="F333" s="17">
        <v>19</v>
      </c>
      <c r="G333" s="18" t="s">
        <v>3591</v>
      </c>
      <c r="H333" s="18" t="s">
        <v>5914</v>
      </c>
      <c r="I333" s="80"/>
      <c r="J333" s="18" t="s">
        <v>134</v>
      </c>
      <c r="K333" s="19">
        <v>3</v>
      </c>
      <c r="L333" s="19">
        <v>0</v>
      </c>
      <c r="M333" s="20" t="s">
        <v>34</v>
      </c>
      <c r="N333" s="20" t="s">
        <v>34</v>
      </c>
      <c r="O333" s="18" t="s">
        <v>135</v>
      </c>
      <c r="P333" s="18"/>
      <c r="Q333" s="18"/>
      <c r="R333" s="18"/>
      <c r="S333" s="18"/>
      <c r="T333" s="18"/>
      <c r="U333" s="18"/>
      <c r="V333" s="18"/>
      <c r="W333" s="34"/>
    </row>
    <row r="334" spans="1:23" x14ac:dyDescent="0.2">
      <c r="A334" s="497"/>
      <c r="B334" s="499"/>
      <c r="C334" s="501"/>
      <c r="D334" s="501"/>
      <c r="E334" s="503"/>
      <c r="F334" s="17">
        <v>20</v>
      </c>
      <c r="G334" s="18" t="s">
        <v>4876</v>
      </c>
      <c r="H334" s="18" t="s">
        <v>5915</v>
      </c>
      <c r="I334" s="80"/>
      <c r="J334" s="18" t="s">
        <v>32</v>
      </c>
      <c r="K334" s="19">
        <v>2</v>
      </c>
      <c r="L334" s="19"/>
      <c r="M334" s="20" t="s">
        <v>34</v>
      </c>
      <c r="N334" s="20" t="s">
        <v>34</v>
      </c>
      <c r="O334" s="18" t="s">
        <v>42</v>
      </c>
      <c r="P334" s="18"/>
      <c r="Q334" s="18"/>
      <c r="R334" s="18"/>
      <c r="S334" s="18"/>
      <c r="T334" s="18"/>
      <c r="U334" s="18"/>
      <c r="V334" s="18"/>
      <c r="W334" s="34"/>
    </row>
    <row r="335" spans="1:23" x14ac:dyDescent="0.2">
      <c r="A335" s="497"/>
      <c r="B335" s="499"/>
      <c r="C335" s="501"/>
      <c r="D335" s="501"/>
      <c r="E335" s="503"/>
      <c r="F335" s="17">
        <v>21</v>
      </c>
      <c r="G335" s="18" t="s">
        <v>3637</v>
      </c>
      <c r="H335" s="18" t="s">
        <v>5916</v>
      </c>
      <c r="I335" s="80"/>
      <c r="J335" s="18" t="s">
        <v>123</v>
      </c>
      <c r="K335" s="19"/>
      <c r="L335" s="19"/>
      <c r="M335" s="20" t="s">
        <v>34</v>
      </c>
      <c r="N335" s="20" t="s">
        <v>34</v>
      </c>
      <c r="O335" s="18" t="s">
        <v>124</v>
      </c>
      <c r="P335" s="18"/>
      <c r="Q335" s="18"/>
      <c r="R335" s="18"/>
      <c r="S335" s="18"/>
      <c r="T335" s="18"/>
      <c r="U335" s="18"/>
      <c r="V335" s="18"/>
      <c r="W335" s="34"/>
    </row>
    <row r="336" spans="1:23" x14ac:dyDescent="0.2">
      <c r="A336" s="497"/>
      <c r="B336" s="499"/>
      <c r="C336" s="501"/>
      <c r="D336" s="501"/>
      <c r="E336" s="503"/>
      <c r="F336" s="17">
        <v>22</v>
      </c>
      <c r="G336" s="18" t="s">
        <v>3639</v>
      </c>
      <c r="H336" s="18" t="s">
        <v>5917</v>
      </c>
      <c r="I336" s="80"/>
      <c r="J336" s="18" t="s">
        <v>123</v>
      </c>
      <c r="K336" s="19"/>
      <c r="L336" s="19"/>
      <c r="M336" s="20" t="s">
        <v>34</v>
      </c>
      <c r="N336" s="20" t="s">
        <v>34</v>
      </c>
      <c r="O336" s="18" t="s">
        <v>124</v>
      </c>
      <c r="P336" s="18"/>
      <c r="Q336" s="18"/>
      <c r="R336" s="18"/>
      <c r="S336" s="18"/>
      <c r="T336" s="18"/>
      <c r="U336" s="18"/>
      <c r="V336" s="18"/>
      <c r="W336" s="34"/>
    </row>
    <row r="337" spans="1:23" x14ac:dyDescent="0.2">
      <c r="A337" s="497"/>
      <c r="B337" s="499"/>
      <c r="C337" s="501"/>
      <c r="D337" s="501"/>
      <c r="E337" s="503"/>
      <c r="F337" s="17">
        <v>23</v>
      </c>
      <c r="G337" s="18" t="s">
        <v>3641</v>
      </c>
      <c r="H337" s="18" t="s">
        <v>5918</v>
      </c>
      <c r="I337" s="80"/>
      <c r="J337" s="18" t="s">
        <v>123</v>
      </c>
      <c r="K337" s="19"/>
      <c r="L337" s="19"/>
      <c r="M337" s="20" t="s">
        <v>34</v>
      </c>
      <c r="N337" s="20" t="s">
        <v>34</v>
      </c>
      <c r="O337" s="18" t="s">
        <v>124</v>
      </c>
      <c r="P337" s="18"/>
      <c r="Q337" s="18"/>
      <c r="R337" s="18"/>
      <c r="S337" s="18"/>
      <c r="T337" s="18"/>
      <c r="U337" s="18"/>
      <c r="V337" s="18"/>
      <c r="W337" s="34"/>
    </row>
    <row r="338" spans="1:23" x14ac:dyDescent="0.2">
      <c r="A338" s="497"/>
      <c r="B338" s="499"/>
      <c r="C338" s="501"/>
      <c r="D338" s="501"/>
      <c r="E338" s="503"/>
      <c r="F338" s="17">
        <v>24</v>
      </c>
      <c r="G338" s="18" t="s">
        <v>3961</v>
      </c>
      <c r="H338" s="18" t="s">
        <v>5919</v>
      </c>
      <c r="I338" s="80"/>
      <c r="J338" s="18" t="s">
        <v>44</v>
      </c>
      <c r="K338" s="19">
        <v>8</v>
      </c>
      <c r="L338" s="19"/>
      <c r="M338" s="20" t="s">
        <v>34</v>
      </c>
      <c r="N338" s="20" t="s">
        <v>34</v>
      </c>
      <c r="O338" s="18" t="s">
        <v>65</v>
      </c>
      <c r="P338" s="18"/>
      <c r="Q338" s="18"/>
      <c r="R338" s="18"/>
      <c r="S338" s="18"/>
      <c r="T338" s="18"/>
      <c r="U338" s="18"/>
      <c r="V338" s="18"/>
      <c r="W338" s="34"/>
    </row>
    <row r="339" spans="1:23" x14ac:dyDescent="0.2">
      <c r="A339" s="497"/>
      <c r="B339" s="499"/>
      <c r="C339" s="501"/>
      <c r="D339" s="501"/>
      <c r="E339" s="503"/>
      <c r="F339" s="17">
        <v>25</v>
      </c>
      <c r="G339" s="18" t="s">
        <v>3609</v>
      </c>
      <c r="H339" s="18" t="s">
        <v>5920</v>
      </c>
      <c r="I339" s="80"/>
      <c r="J339" s="18" t="s">
        <v>44</v>
      </c>
      <c r="K339" s="19">
        <v>20</v>
      </c>
      <c r="L339" s="19"/>
      <c r="M339" s="20" t="s">
        <v>34</v>
      </c>
      <c r="N339" s="20" t="s">
        <v>34</v>
      </c>
      <c r="O339" s="18" t="s">
        <v>37</v>
      </c>
      <c r="P339" s="18"/>
      <c r="Q339" s="18"/>
      <c r="R339" s="18"/>
      <c r="S339" s="18"/>
      <c r="T339" s="18"/>
      <c r="U339" s="18"/>
      <c r="V339" s="18"/>
      <c r="W339" s="34"/>
    </row>
    <row r="340" spans="1:23" x14ac:dyDescent="0.2">
      <c r="A340" s="496" t="s">
        <v>5372</v>
      </c>
      <c r="B340" s="498" t="s">
        <v>5373</v>
      </c>
      <c r="C340" s="500"/>
      <c r="D340" s="500"/>
      <c r="E340" s="502">
        <v>16777215</v>
      </c>
      <c r="F340" s="27">
        <v>1</v>
      </c>
      <c r="G340" s="28" t="s">
        <v>258</v>
      </c>
      <c r="H340" s="28" t="s">
        <v>5921</v>
      </c>
      <c r="I340" s="79"/>
      <c r="J340" s="28" t="s">
        <v>32</v>
      </c>
      <c r="K340" s="29">
        <v>19</v>
      </c>
      <c r="L340" s="29"/>
      <c r="M340" s="30" t="s">
        <v>33</v>
      </c>
      <c r="N340" s="30" t="s">
        <v>34</v>
      </c>
      <c r="O340" s="28" t="s">
        <v>1702</v>
      </c>
      <c r="P340" s="28"/>
      <c r="Q340" s="28"/>
      <c r="R340" s="28"/>
      <c r="S340" s="28"/>
      <c r="T340" s="28"/>
      <c r="U340" s="28"/>
      <c r="V340" s="28"/>
      <c r="W340" s="33"/>
    </row>
    <row r="341" spans="1:23" x14ac:dyDescent="0.2">
      <c r="A341" s="497"/>
      <c r="B341" s="499"/>
      <c r="C341" s="501"/>
      <c r="D341" s="501"/>
      <c r="E341" s="503"/>
      <c r="F341" s="17">
        <v>2</v>
      </c>
      <c r="G341" s="18" t="s">
        <v>3337</v>
      </c>
      <c r="H341" s="18" t="s">
        <v>5922</v>
      </c>
      <c r="I341" s="80"/>
      <c r="J341" s="18" t="s">
        <v>32</v>
      </c>
      <c r="K341" s="19">
        <v>8</v>
      </c>
      <c r="L341" s="19"/>
      <c r="M341" s="20" t="s">
        <v>33</v>
      </c>
      <c r="N341" s="20" t="s">
        <v>34</v>
      </c>
      <c r="O341" s="18" t="s">
        <v>40</v>
      </c>
      <c r="P341" s="18"/>
      <c r="Q341" s="18"/>
      <c r="R341" s="18"/>
      <c r="S341" s="18"/>
      <c r="T341" s="18"/>
      <c r="U341" s="18"/>
      <c r="V341" s="18"/>
      <c r="W341" s="34"/>
    </row>
    <row r="342" spans="1:23" x14ac:dyDescent="0.2">
      <c r="A342" s="497"/>
      <c r="B342" s="499"/>
      <c r="C342" s="501"/>
      <c r="D342" s="501"/>
      <c r="E342" s="503"/>
      <c r="F342" s="17">
        <v>3</v>
      </c>
      <c r="G342" s="18" t="s">
        <v>3794</v>
      </c>
      <c r="H342" s="18" t="s">
        <v>5923</v>
      </c>
      <c r="I342" s="80"/>
      <c r="J342" s="18" t="s">
        <v>32</v>
      </c>
      <c r="K342" s="19">
        <v>1</v>
      </c>
      <c r="L342" s="19"/>
      <c r="M342" s="20" t="s">
        <v>33</v>
      </c>
      <c r="N342" s="20" t="s">
        <v>34</v>
      </c>
      <c r="O342" s="18" t="s">
        <v>35</v>
      </c>
      <c r="P342" s="18"/>
      <c r="Q342" s="18"/>
      <c r="R342" s="18"/>
      <c r="S342" s="18"/>
      <c r="T342" s="18"/>
      <c r="U342" s="18"/>
      <c r="V342" s="18"/>
      <c r="W342" s="34"/>
    </row>
    <row r="343" spans="1:23" x14ac:dyDescent="0.2">
      <c r="A343" s="497"/>
      <c r="B343" s="499"/>
      <c r="C343" s="501"/>
      <c r="D343" s="501"/>
      <c r="E343" s="503"/>
      <c r="F343" s="17">
        <v>4</v>
      </c>
      <c r="G343" s="18" t="s">
        <v>3796</v>
      </c>
      <c r="H343" s="18" t="s">
        <v>5924</v>
      </c>
      <c r="I343" s="80"/>
      <c r="J343" s="18" t="s">
        <v>32</v>
      </c>
      <c r="K343" s="19">
        <v>1</v>
      </c>
      <c r="L343" s="19"/>
      <c r="M343" s="20" t="s">
        <v>33</v>
      </c>
      <c r="N343" s="20" t="s">
        <v>34</v>
      </c>
      <c r="O343" s="18" t="s">
        <v>35</v>
      </c>
      <c r="P343" s="18"/>
      <c r="Q343" s="18"/>
      <c r="R343" s="18"/>
      <c r="S343" s="18"/>
      <c r="T343" s="18"/>
      <c r="U343" s="18"/>
      <c r="V343" s="18"/>
      <c r="W343" s="34"/>
    </row>
    <row r="344" spans="1:23" x14ac:dyDescent="0.2">
      <c r="A344" s="497"/>
      <c r="B344" s="499"/>
      <c r="C344" s="501"/>
      <c r="D344" s="501"/>
      <c r="E344" s="503"/>
      <c r="F344" s="17">
        <v>5</v>
      </c>
      <c r="G344" s="18" t="s">
        <v>4418</v>
      </c>
      <c r="H344" s="18" t="s">
        <v>5925</v>
      </c>
      <c r="I344" s="80"/>
      <c r="J344" s="18" t="s">
        <v>32</v>
      </c>
      <c r="K344" s="19">
        <v>2</v>
      </c>
      <c r="L344" s="19"/>
      <c r="M344" s="20" t="s">
        <v>33</v>
      </c>
      <c r="N344" s="20" t="s">
        <v>34</v>
      </c>
      <c r="O344" s="18" t="s">
        <v>42</v>
      </c>
      <c r="P344" s="18"/>
      <c r="Q344" s="18"/>
      <c r="R344" s="18"/>
      <c r="S344" s="18"/>
      <c r="T344" s="18"/>
      <c r="U344" s="18"/>
      <c r="V344" s="18"/>
      <c r="W344" s="34"/>
    </row>
    <row r="345" spans="1:23" x14ac:dyDescent="0.2">
      <c r="A345" s="497"/>
      <c r="B345" s="499"/>
      <c r="C345" s="501"/>
      <c r="D345" s="501"/>
      <c r="E345" s="503"/>
      <c r="F345" s="17">
        <v>6</v>
      </c>
      <c r="G345" s="18" t="s">
        <v>5897</v>
      </c>
      <c r="H345" s="18" t="s">
        <v>5926</v>
      </c>
      <c r="I345" s="80"/>
      <c r="J345" s="18" t="s">
        <v>32</v>
      </c>
      <c r="K345" s="19">
        <v>30</v>
      </c>
      <c r="L345" s="19"/>
      <c r="M345" s="20" t="s">
        <v>34</v>
      </c>
      <c r="N345" s="20" t="s">
        <v>34</v>
      </c>
      <c r="O345" s="18" t="s">
        <v>2605</v>
      </c>
      <c r="P345" s="18"/>
      <c r="Q345" s="18"/>
      <c r="R345" s="18"/>
      <c r="S345" s="18"/>
      <c r="T345" s="18"/>
      <c r="U345" s="18"/>
      <c r="V345" s="18"/>
      <c r="W345" s="34"/>
    </row>
    <row r="346" spans="1:23" x14ac:dyDescent="0.2">
      <c r="A346" s="497"/>
      <c r="B346" s="499"/>
      <c r="C346" s="501"/>
      <c r="D346" s="501"/>
      <c r="E346" s="503"/>
      <c r="F346" s="17">
        <v>7</v>
      </c>
      <c r="G346" s="18" t="s">
        <v>5899</v>
      </c>
      <c r="H346" s="18" t="s">
        <v>5927</v>
      </c>
      <c r="I346" s="80"/>
      <c r="J346" s="18" t="s">
        <v>32</v>
      </c>
      <c r="K346" s="19">
        <v>30</v>
      </c>
      <c r="L346" s="19"/>
      <c r="M346" s="20" t="s">
        <v>34</v>
      </c>
      <c r="N346" s="20" t="s">
        <v>34</v>
      </c>
      <c r="O346" s="18" t="s">
        <v>2605</v>
      </c>
      <c r="P346" s="18"/>
      <c r="Q346" s="18"/>
      <c r="R346" s="18"/>
      <c r="S346" s="18"/>
      <c r="T346" s="18"/>
      <c r="U346" s="18"/>
      <c r="V346" s="18"/>
      <c r="W346" s="34"/>
    </row>
    <row r="347" spans="1:23" x14ac:dyDescent="0.2">
      <c r="A347" s="497"/>
      <c r="B347" s="499"/>
      <c r="C347" s="501"/>
      <c r="D347" s="501"/>
      <c r="E347" s="503"/>
      <c r="F347" s="17">
        <v>8</v>
      </c>
      <c r="G347" s="18" t="s">
        <v>3400</v>
      </c>
      <c r="H347" s="18" t="s">
        <v>5928</v>
      </c>
      <c r="I347" s="80"/>
      <c r="J347" s="18" t="s">
        <v>32</v>
      </c>
      <c r="K347" s="19">
        <v>8</v>
      </c>
      <c r="L347" s="19"/>
      <c r="M347" s="20" t="s">
        <v>34</v>
      </c>
      <c r="N347" s="20" t="s">
        <v>34</v>
      </c>
      <c r="O347" s="18" t="s">
        <v>40</v>
      </c>
      <c r="P347" s="18"/>
      <c r="Q347" s="18"/>
      <c r="R347" s="18"/>
      <c r="S347" s="18"/>
      <c r="T347" s="18"/>
      <c r="U347" s="18"/>
      <c r="V347" s="18"/>
      <c r="W347" s="34"/>
    </row>
    <row r="348" spans="1:23" x14ac:dyDescent="0.2">
      <c r="A348" s="497"/>
      <c r="B348" s="499"/>
      <c r="C348" s="501"/>
      <c r="D348" s="501"/>
      <c r="E348" s="503"/>
      <c r="F348" s="17">
        <v>9</v>
      </c>
      <c r="G348" s="18" t="s">
        <v>3372</v>
      </c>
      <c r="H348" s="18" t="s">
        <v>5929</v>
      </c>
      <c r="I348" s="80"/>
      <c r="J348" s="18" t="s">
        <v>32</v>
      </c>
      <c r="K348" s="19">
        <v>8</v>
      </c>
      <c r="L348" s="19"/>
      <c r="M348" s="20" t="s">
        <v>34</v>
      </c>
      <c r="N348" s="20" t="s">
        <v>34</v>
      </c>
      <c r="O348" s="18" t="s">
        <v>40</v>
      </c>
      <c r="P348" s="18"/>
      <c r="Q348" s="18"/>
      <c r="R348" s="18"/>
      <c r="S348" s="18"/>
      <c r="T348" s="18"/>
      <c r="U348" s="18"/>
      <c r="V348" s="18"/>
      <c r="W348" s="34"/>
    </row>
    <row r="349" spans="1:23" x14ac:dyDescent="0.2">
      <c r="A349" s="497"/>
      <c r="B349" s="499"/>
      <c r="C349" s="501"/>
      <c r="D349" s="501"/>
      <c r="E349" s="503"/>
      <c r="F349" s="17">
        <v>10</v>
      </c>
      <c r="G349" s="18" t="s">
        <v>3370</v>
      </c>
      <c r="H349" s="18" t="s">
        <v>5930</v>
      </c>
      <c r="I349" s="80"/>
      <c r="J349" s="18" t="s">
        <v>32</v>
      </c>
      <c r="K349" s="19">
        <v>3</v>
      </c>
      <c r="L349" s="19"/>
      <c r="M349" s="20" t="s">
        <v>34</v>
      </c>
      <c r="N349" s="20" t="s">
        <v>34</v>
      </c>
      <c r="O349" s="18" t="s">
        <v>60</v>
      </c>
      <c r="P349" s="18"/>
      <c r="Q349" s="18"/>
      <c r="R349" s="18"/>
      <c r="S349" s="18"/>
      <c r="T349" s="18"/>
      <c r="U349" s="18"/>
      <c r="V349" s="18"/>
      <c r="W349" s="34"/>
    </row>
    <row r="350" spans="1:23" x14ac:dyDescent="0.2">
      <c r="A350" s="497"/>
      <c r="B350" s="499"/>
      <c r="C350" s="501"/>
      <c r="D350" s="501"/>
      <c r="E350" s="503"/>
      <c r="F350" s="17">
        <v>11</v>
      </c>
      <c r="G350" s="18" t="s">
        <v>2844</v>
      </c>
      <c r="H350" s="18" t="s">
        <v>5931</v>
      </c>
      <c r="I350" s="80"/>
      <c r="J350" s="18" t="s">
        <v>32</v>
      </c>
      <c r="K350" s="19">
        <v>17</v>
      </c>
      <c r="L350" s="19"/>
      <c r="M350" s="20" t="s">
        <v>34</v>
      </c>
      <c r="N350" s="20" t="s">
        <v>34</v>
      </c>
      <c r="O350" s="18" t="s">
        <v>2588</v>
      </c>
      <c r="P350" s="18"/>
      <c r="Q350" s="18"/>
      <c r="R350" s="18"/>
      <c r="S350" s="18"/>
      <c r="T350" s="18"/>
      <c r="U350" s="18"/>
      <c r="V350" s="18"/>
      <c r="W350" s="34"/>
    </row>
    <row r="351" spans="1:23" x14ac:dyDescent="0.2">
      <c r="A351" s="497"/>
      <c r="B351" s="499"/>
      <c r="C351" s="501"/>
      <c r="D351" s="501"/>
      <c r="E351" s="503"/>
      <c r="F351" s="17">
        <v>12</v>
      </c>
      <c r="G351" s="18" t="s">
        <v>5932</v>
      </c>
      <c r="H351" s="18" t="s">
        <v>5933</v>
      </c>
      <c r="I351" s="80"/>
      <c r="J351" s="18" t="s">
        <v>32</v>
      </c>
      <c r="K351" s="19">
        <v>8</v>
      </c>
      <c r="L351" s="19"/>
      <c r="M351" s="20" t="s">
        <v>34</v>
      </c>
      <c r="N351" s="20" t="s">
        <v>34</v>
      </c>
      <c r="O351" s="18" t="s">
        <v>40</v>
      </c>
      <c r="P351" s="18"/>
      <c r="Q351" s="18"/>
      <c r="R351" s="18"/>
      <c r="S351" s="18"/>
      <c r="T351" s="18"/>
      <c r="U351" s="18"/>
      <c r="V351" s="18"/>
      <c r="W351" s="34"/>
    </row>
    <row r="352" spans="1:23" x14ac:dyDescent="0.2">
      <c r="A352" s="497"/>
      <c r="B352" s="499"/>
      <c r="C352" s="501"/>
      <c r="D352" s="501"/>
      <c r="E352" s="503"/>
      <c r="F352" s="17">
        <v>13</v>
      </c>
      <c r="G352" s="18" t="s">
        <v>5934</v>
      </c>
      <c r="H352" s="18" t="s">
        <v>5935</v>
      </c>
      <c r="I352" s="80"/>
      <c r="J352" s="18" t="s">
        <v>32</v>
      </c>
      <c r="K352" s="19">
        <v>1</v>
      </c>
      <c r="L352" s="19"/>
      <c r="M352" s="20" t="s">
        <v>34</v>
      </c>
      <c r="N352" s="20" t="s">
        <v>34</v>
      </c>
      <c r="O352" s="18" t="s">
        <v>35</v>
      </c>
      <c r="P352" s="18"/>
      <c r="Q352" s="18"/>
      <c r="R352" s="18"/>
      <c r="S352" s="18"/>
      <c r="T352" s="18"/>
      <c r="U352" s="18"/>
      <c r="V352" s="18"/>
      <c r="W352" s="34"/>
    </row>
    <row r="353" spans="1:23" x14ac:dyDescent="0.2">
      <c r="A353" s="497"/>
      <c r="B353" s="499"/>
      <c r="C353" s="501"/>
      <c r="D353" s="501"/>
      <c r="E353" s="503"/>
      <c r="F353" s="17">
        <v>14</v>
      </c>
      <c r="G353" s="18" t="s">
        <v>3637</v>
      </c>
      <c r="H353" s="18" t="s">
        <v>5936</v>
      </c>
      <c r="I353" s="80"/>
      <c r="J353" s="18" t="s">
        <v>123</v>
      </c>
      <c r="K353" s="19"/>
      <c r="L353" s="19"/>
      <c r="M353" s="20" t="s">
        <v>34</v>
      </c>
      <c r="N353" s="20" t="s">
        <v>34</v>
      </c>
      <c r="O353" s="18" t="s">
        <v>124</v>
      </c>
      <c r="P353" s="18"/>
      <c r="Q353" s="18"/>
      <c r="R353" s="18"/>
      <c r="S353" s="18"/>
      <c r="T353" s="18"/>
      <c r="U353" s="18"/>
      <c r="V353" s="18"/>
      <c r="W353" s="34"/>
    </row>
    <row r="354" spans="1:23" x14ac:dyDescent="0.2">
      <c r="A354" s="497"/>
      <c r="B354" s="499"/>
      <c r="C354" s="501"/>
      <c r="D354" s="501"/>
      <c r="E354" s="503"/>
      <c r="F354" s="17">
        <v>15</v>
      </c>
      <c r="G354" s="18" t="s">
        <v>3639</v>
      </c>
      <c r="H354" s="18" t="s">
        <v>5937</v>
      </c>
      <c r="I354" s="80"/>
      <c r="J354" s="18" t="s">
        <v>123</v>
      </c>
      <c r="K354" s="19"/>
      <c r="L354" s="19"/>
      <c r="M354" s="20" t="s">
        <v>34</v>
      </c>
      <c r="N354" s="20" t="s">
        <v>34</v>
      </c>
      <c r="O354" s="18" t="s">
        <v>124</v>
      </c>
      <c r="P354" s="18"/>
      <c r="Q354" s="18"/>
      <c r="R354" s="18"/>
      <c r="S354" s="18"/>
      <c r="T354" s="18"/>
      <c r="U354" s="18"/>
      <c r="V354" s="18"/>
      <c r="W354" s="34"/>
    </row>
    <row r="355" spans="1:23" x14ac:dyDescent="0.2">
      <c r="A355" s="497"/>
      <c r="B355" s="499"/>
      <c r="C355" s="501"/>
      <c r="D355" s="501"/>
      <c r="E355" s="503"/>
      <c r="F355" s="17">
        <v>16</v>
      </c>
      <c r="G355" s="18" t="s">
        <v>3641</v>
      </c>
      <c r="H355" s="18" t="s">
        <v>5938</v>
      </c>
      <c r="I355" s="80"/>
      <c r="J355" s="18" t="s">
        <v>123</v>
      </c>
      <c r="K355" s="19"/>
      <c r="L355" s="19"/>
      <c r="M355" s="20" t="s">
        <v>34</v>
      </c>
      <c r="N355" s="20" t="s">
        <v>34</v>
      </c>
      <c r="O355" s="18" t="s">
        <v>124</v>
      </c>
      <c r="P355" s="18"/>
      <c r="Q355" s="18"/>
      <c r="R355" s="18"/>
      <c r="S355" s="18"/>
      <c r="T355" s="18"/>
      <c r="U355" s="18"/>
      <c r="V355" s="18"/>
      <c r="W355" s="34"/>
    </row>
    <row r="356" spans="1:23" x14ac:dyDescent="0.2">
      <c r="A356" s="497"/>
      <c r="B356" s="499"/>
      <c r="C356" s="501"/>
      <c r="D356" s="501"/>
      <c r="E356" s="503"/>
      <c r="F356" s="17">
        <v>17</v>
      </c>
      <c r="G356" s="18" t="s">
        <v>3961</v>
      </c>
      <c r="H356" s="18" t="s">
        <v>5939</v>
      </c>
      <c r="I356" s="80"/>
      <c r="J356" s="18" t="s">
        <v>44</v>
      </c>
      <c r="K356" s="19">
        <v>8</v>
      </c>
      <c r="L356" s="19"/>
      <c r="M356" s="20" t="s">
        <v>34</v>
      </c>
      <c r="N356" s="20" t="s">
        <v>34</v>
      </c>
      <c r="O356" s="18" t="s">
        <v>65</v>
      </c>
      <c r="P356" s="18"/>
      <c r="Q356" s="18"/>
      <c r="R356" s="18"/>
      <c r="S356" s="18"/>
      <c r="T356" s="18"/>
      <c r="U356" s="18"/>
      <c r="V356" s="18"/>
      <c r="W356" s="34"/>
    </row>
    <row r="357" spans="1:23" ht="13.8" thickBot="1" x14ac:dyDescent="0.25">
      <c r="A357" s="508"/>
      <c r="B357" s="509"/>
      <c r="C357" s="510"/>
      <c r="D357" s="510"/>
      <c r="E357" s="511"/>
      <c r="F357" s="35">
        <v>18</v>
      </c>
      <c r="G357" s="36" t="s">
        <v>3609</v>
      </c>
      <c r="H357" s="36" t="s">
        <v>5940</v>
      </c>
      <c r="I357" s="84"/>
      <c r="J357" s="36" t="s">
        <v>44</v>
      </c>
      <c r="K357" s="37">
        <v>20</v>
      </c>
      <c r="L357" s="37"/>
      <c r="M357" s="38" t="s">
        <v>34</v>
      </c>
      <c r="N357" s="38" t="s">
        <v>34</v>
      </c>
      <c r="O357" s="18" t="s">
        <v>37</v>
      </c>
      <c r="P357" s="18"/>
      <c r="Q357" s="18"/>
      <c r="R357" s="18"/>
      <c r="S357" s="18"/>
      <c r="T357" s="18"/>
      <c r="U357" s="18"/>
      <c r="V357" s="18"/>
      <c r="W357" s="34"/>
    </row>
  </sheetData>
  <mergeCells count="30">
    <mergeCell ref="A315:A339"/>
    <mergeCell ref="B315:B339"/>
    <mergeCell ref="C315:C339"/>
    <mergeCell ref="D315:D339"/>
    <mergeCell ref="E315:E339"/>
    <mergeCell ref="A340:A357"/>
    <mergeCell ref="B340:B357"/>
    <mergeCell ref="C340:C357"/>
    <mergeCell ref="D340:D357"/>
    <mergeCell ref="E340:E357"/>
    <mergeCell ref="A111:A277"/>
    <mergeCell ref="B111:B277"/>
    <mergeCell ref="C111:C277"/>
    <mergeCell ref="D111:D277"/>
    <mergeCell ref="E111:E277"/>
    <mergeCell ref="A278:A314"/>
    <mergeCell ref="B278:B314"/>
    <mergeCell ref="C278:C314"/>
    <mergeCell ref="D278:D314"/>
    <mergeCell ref="E278:E314"/>
    <mergeCell ref="A2:A48"/>
    <mergeCell ref="B2:B48"/>
    <mergeCell ref="C2:C48"/>
    <mergeCell ref="D2:D48"/>
    <mergeCell ref="E2:E48"/>
    <mergeCell ref="A49:A110"/>
    <mergeCell ref="B49:B110"/>
    <mergeCell ref="C49:C110"/>
    <mergeCell ref="D49:D110"/>
    <mergeCell ref="E49:E110"/>
  </mergeCells>
  <phoneticPr fontId="2"/>
  <dataValidations count="2">
    <dataValidation type="list" allowBlank="1" showInputMessage="1" showErrorMessage="1" sqref="N2:N357 JJ2:JJ357 TF2:TF357 ADB2:ADB357 AMX2:AMX357 AWT2:AWT357 BGP2:BGP357 BQL2:BQL357 CAH2:CAH357 CKD2:CKD357 CTZ2:CTZ357 DDV2:DDV357 DNR2:DNR357 DXN2:DXN357 EHJ2:EHJ357 ERF2:ERF357 FBB2:FBB357 FKX2:FKX357 FUT2:FUT357 GEP2:GEP357 GOL2:GOL357 GYH2:GYH357 HID2:HID357 HRZ2:HRZ357 IBV2:IBV357 ILR2:ILR357 IVN2:IVN357 JFJ2:JFJ357 JPF2:JPF357 JZB2:JZB357 KIX2:KIX357 KST2:KST357 LCP2:LCP357 LML2:LML357 LWH2:LWH357 MGD2:MGD357 MPZ2:MPZ357 MZV2:MZV357 NJR2:NJR357 NTN2:NTN357 ODJ2:ODJ357 ONF2:ONF357 OXB2:OXB357 PGX2:PGX357 PQT2:PQT357 QAP2:QAP357 QKL2:QKL357 QUH2:QUH357 RED2:RED357 RNZ2:RNZ357 RXV2:RXV357 SHR2:SHR357 SRN2:SRN357 TBJ2:TBJ357 TLF2:TLF357 TVB2:TVB357 UEX2:UEX357 UOT2:UOT357 UYP2:UYP357 VIL2:VIL357 VSH2:VSH357 WCD2:WCD357 WLZ2:WLZ357 WVV2:WVV357 N65538:N65893 JJ65538:JJ65893 TF65538:TF65893 ADB65538:ADB65893 AMX65538:AMX65893 AWT65538:AWT65893 BGP65538:BGP65893 BQL65538:BQL65893 CAH65538:CAH65893 CKD65538:CKD65893 CTZ65538:CTZ65893 DDV65538:DDV65893 DNR65538:DNR65893 DXN65538:DXN65893 EHJ65538:EHJ65893 ERF65538:ERF65893 FBB65538:FBB65893 FKX65538:FKX65893 FUT65538:FUT65893 GEP65538:GEP65893 GOL65538:GOL65893 GYH65538:GYH65893 HID65538:HID65893 HRZ65538:HRZ65893 IBV65538:IBV65893 ILR65538:ILR65893 IVN65538:IVN65893 JFJ65538:JFJ65893 JPF65538:JPF65893 JZB65538:JZB65893 KIX65538:KIX65893 KST65538:KST65893 LCP65538:LCP65893 LML65538:LML65893 LWH65538:LWH65893 MGD65538:MGD65893 MPZ65538:MPZ65893 MZV65538:MZV65893 NJR65538:NJR65893 NTN65538:NTN65893 ODJ65538:ODJ65893 ONF65538:ONF65893 OXB65538:OXB65893 PGX65538:PGX65893 PQT65538:PQT65893 QAP65538:QAP65893 QKL65538:QKL65893 QUH65538:QUH65893 RED65538:RED65893 RNZ65538:RNZ65893 RXV65538:RXV65893 SHR65538:SHR65893 SRN65538:SRN65893 TBJ65538:TBJ65893 TLF65538:TLF65893 TVB65538:TVB65893 UEX65538:UEX65893 UOT65538:UOT65893 UYP65538:UYP65893 VIL65538:VIL65893 VSH65538:VSH65893 WCD65538:WCD65893 WLZ65538:WLZ65893 WVV65538:WVV65893 N131074:N131429 JJ131074:JJ131429 TF131074:TF131429 ADB131074:ADB131429 AMX131074:AMX131429 AWT131074:AWT131429 BGP131074:BGP131429 BQL131074:BQL131429 CAH131074:CAH131429 CKD131074:CKD131429 CTZ131074:CTZ131429 DDV131074:DDV131429 DNR131074:DNR131429 DXN131074:DXN131429 EHJ131074:EHJ131429 ERF131074:ERF131429 FBB131074:FBB131429 FKX131074:FKX131429 FUT131074:FUT131429 GEP131074:GEP131429 GOL131074:GOL131429 GYH131074:GYH131429 HID131074:HID131429 HRZ131074:HRZ131429 IBV131074:IBV131429 ILR131074:ILR131429 IVN131074:IVN131429 JFJ131074:JFJ131429 JPF131074:JPF131429 JZB131074:JZB131429 KIX131074:KIX131429 KST131074:KST131429 LCP131074:LCP131429 LML131074:LML131429 LWH131074:LWH131429 MGD131074:MGD131429 MPZ131074:MPZ131429 MZV131074:MZV131429 NJR131074:NJR131429 NTN131074:NTN131429 ODJ131074:ODJ131429 ONF131074:ONF131429 OXB131074:OXB131429 PGX131074:PGX131429 PQT131074:PQT131429 QAP131074:QAP131429 QKL131074:QKL131429 QUH131074:QUH131429 RED131074:RED131429 RNZ131074:RNZ131429 RXV131074:RXV131429 SHR131074:SHR131429 SRN131074:SRN131429 TBJ131074:TBJ131429 TLF131074:TLF131429 TVB131074:TVB131429 UEX131074:UEX131429 UOT131074:UOT131429 UYP131074:UYP131429 VIL131074:VIL131429 VSH131074:VSH131429 WCD131074:WCD131429 WLZ131074:WLZ131429 WVV131074:WVV131429 N196610:N196965 JJ196610:JJ196965 TF196610:TF196965 ADB196610:ADB196965 AMX196610:AMX196965 AWT196610:AWT196965 BGP196610:BGP196965 BQL196610:BQL196965 CAH196610:CAH196965 CKD196610:CKD196965 CTZ196610:CTZ196965 DDV196610:DDV196965 DNR196610:DNR196965 DXN196610:DXN196965 EHJ196610:EHJ196965 ERF196610:ERF196965 FBB196610:FBB196965 FKX196610:FKX196965 FUT196610:FUT196965 GEP196610:GEP196965 GOL196610:GOL196965 GYH196610:GYH196965 HID196610:HID196965 HRZ196610:HRZ196965 IBV196610:IBV196965 ILR196610:ILR196965 IVN196610:IVN196965 JFJ196610:JFJ196965 JPF196610:JPF196965 JZB196610:JZB196965 KIX196610:KIX196965 KST196610:KST196965 LCP196610:LCP196965 LML196610:LML196965 LWH196610:LWH196965 MGD196610:MGD196965 MPZ196610:MPZ196965 MZV196610:MZV196965 NJR196610:NJR196965 NTN196610:NTN196965 ODJ196610:ODJ196965 ONF196610:ONF196965 OXB196610:OXB196965 PGX196610:PGX196965 PQT196610:PQT196965 QAP196610:QAP196965 QKL196610:QKL196965 QUH196610:QUH196965 RED196610:RED196965 RNZ196610:RNZ196965 RXV196610:RXV196965 SHR196610:SHR196965 SRN196610:SRN196965 TBJ196610:TBJ196965 TLF196610:TLF196965 TVB196610:TVB196965 UEX196610:UEX196965 UOT196610:UOT196965 UYP196610:UYP196965 VIL196610:VIL196965 VSH196610:VSH196965 WCD196610:WCD196965 WLZ196610:WLZ196965 WVV196610:WVV196965 N262146:N262501 JJ262146:JJ262501 TF262146:TF262501 ADB262146:ADB262501 AMX262146:AMX262501 AWT262146:AWT262501 BGP262146:BGP262501 BQL262146:BQL262501 CAH262146:CAH262501 CKD262146:CKD262501 CTZ262146:CTZ262501 DDV262146:DDV262501 DNR262146:DNR262501 DXN262146:DXN262501 EHJ262146:EHJ262501 ERF262146:ERF262501 FBB262146:FBB262501 FKX262146:FKX262501 FUT262146:FUT262501 GEP262146:GEP262501 GOL262146:GOL262501 GYH262146:GYH262501 HID262146:HID262501 HRZ262146:HRZ262501 IBV262146:IBV262501 ILR262146:ILR262501 IVN262146:IVN262501 JFJ262146:JFJ262501 JPF262146:JPF262501 JZB262146:JZB262501 KIX262146:KIX262501 KST262146:KST262501 LCP262146:LCP262501 LML262146:LML262501 LWH262146:LWH262501 MGD262146:MGD262501 MPZ262146:MPZ262501 MZV262146:MZV262501 NJR262146:NJR262501 NTN262146:NTN262501 ODJ262146:ODJ262501 ONF262146:ONF262501 OXB262146:OXB262501 PGX262146:PGX262501 PQT262146:PQT262501 QAP262146:QAP262501 QKL262146:QKL262501 QUH262146:QUH262501 RED262146:RED262501 RNZ262146:RNZ262501 RXV262146:RXV262501 SHR262146:SHR262501 SRN262146:SRN262501 TBJ262146:TBJ262501 TLF262146:TLF262501 TVB262146:TVB262501 UEX262146:UEX262501 UOT262146:UOT262501 UYP262146:UYP262501 VIL262146:VIL262501 VSH262146:VSH262501 WCD262146:WCD262501 WLZ262146:WLZ262501 WVV262146:WVV262501 N327682:N328037 JJ327682:JJ328037 TF327682:TF328037 ADB327682:ADB328037 AMX327682:AMX328037 AWT327682:AWT328037 BGP327682:BGP328037 BQL327682:BQL328037 CAH327682:CAH328037 CKD327682:CKD328037 CTZ327682:CTZ328037 DDV327682:DDV328037 DNR327682:DNR328037 DXN327682:DXN328037 EHJ327682:EHJ328037 ERF327682:ERF328037 FBB327682:FBB328037 FKX327682:FKX328037 FUT327682:FUT328037 GEP327682:GEP328037 GOL327682:GOL328037 GYH327682:GYH328037 HID327682:HID328037 HRZ327682:HRZ328037 IBV327682:IBV328037 ILR327682:ILR328037 IVN327682:IVN328037 JFJ327682:JFJ328037 JPF327682:JPF328037 JZB327682:JZB328037 KIX327682:KIX328037 KST327682:KST328037 LCP327682:LCP328037 LML327682:LML328037 LWH327682:LWH328037 MGD327682:MGD328037 MPZ327682:MPZ328037 MZV327682:MZV328037 NJR327682:NJR328037 NTN327682:NTN328037 ODJ327682:ODJ328037 ONF327682:ONF328037 OXB327682:OXB328037 PGX327682:PGX328037 PQT327682:PQT328037 QAP327682:QAP328037 QKL327682:QKL328037 QUH327682:QUH328037 RED327682:RED328037 RNZ327682:RNZ328037 RXV327682:RXV328037 SHR327682:SHR328037 SRN327682:SRN328037 TBJ327682:TBJ328037 TLF327682:TLF328037 TVB327682:TVB328037 UEX327682:UEX328037 UOT327682:UOT328037 UYP327682:UYP328037 VIL327682:VIL328037 VSH327682:VSH328037 WCD327682:WCD328037 WLZ327682:WLZ328037 WVV327682:WVV328037 N393218:N393573 JJ393218:JJ393573 TF393218:TF393573 ADB393218:ADB393573 AMX393218:AMX393573 AWT393218:AWT393573 BGP393218:BGP393573 BQL393218:BQL393573 CAH393218:CAH393573 CKD393218:CKD393573 CTZ393218:CTZ393573 DDV393218:DDV393573 DNR393218:DNR393573 DXN393218:DXN393573 EHJ393218:EHJ393573 ERF393218:ERF393573 FBB393218:FBB393573 FKX393218:FKX393573 FUT393218:FUT393573 GEP393218:GEP393573 GOL393218:GOL393573 GYH393218:GYH393573 HID393218:HID393573 HRZ393218:HRZ393573 IBV393218:IBV393573 ILR393218:ILR393573 IVN393218:IVN393573 JFJ393218:JFJ393573 JPF393218:JPF393573 JZB393218:JZB393573 KIX393218:KIX393573 KST393218:KST393573 LCP393218:LCP393573 LML393218:LML393573 LWH393218:LWH393573 MGD393218:MGD393573 MPZ393218:MPZ393573 MZV393218:MZV393573 NJR393218:NJR393573 NTN393218:NTN393573 ODJ393218:ODJ393573 ONF393218:ONF393573 OXB393218:OXB393573 PGX393218:PGX393573 PQT393218:PQT393573 QAP393218:QAP393573 QKL393218:QKL393573 QUH393218:QUH393573 RED393218:RED393573 RNZ393218:RNZ393573 RXV393218:RXV393573 SHR393218:SHR393573 SRN393218:SRN393573 TBJ393218:TBJ393573 TLF393218:TLF393573 TVB393218:TVB393573 UEX393218:UEX393573 UOT393218:UOT393573 UYP393218:UYP393573 VIL393218:VIL393573 VSH393218:VSH393573 WCD393218:WCD393573 WLZ393218:WLZ393573 WVV393218:WVV393573 N458754:N459109 JJ458754:JJ459109 TF458754:TF459109 ADB458754:ADB459109 AMX458754:AMX459109 AWT458754:AWT459109 BGP458754:BGP459109 BQL458754:BQL459109 CAH458754:CAH459109 CKD458754:CKD459109 CTZ458754:CTZ459109 DDV458754:DDV459109 DNR458754:DNR459109 DXN458754:DXN459109 EHJ458754:EHJ459109 ERF458754:ERF459109 FBB458754:FBB459109 FKX458754:FKX459109 FUT458754:FUT459109 GEP458754:GEP459109 GOL458754:GOL459109 GYH458754:GYH459109 HID458754:HID459109 HRZ458754:HRZ459109 IBV458754:IBV459109 ILR458754:ILR459109 IVN458754:IVN459109 JFJ458754:JFJ459109 JPF458754:JPF459109 JZB458754:JZB459109 KIX458754:KIX459109 KST458754:KST459109 LCP458754:LCP459109 LML458754:LML459109 LWH458754:LWH459109 MGD458754:MGD459109 MPZ458754:MPZ459109 MZV458754:MZV459109 NJR458754:NJR459109 NTN458754:NTN459109 ODJ458754:ODJ459109 ONF458754:ONF459109 OXB458754:OXB459109 PGX458754:PGX459109 PQT458754:PQT459109 QAP458754:QAP459109 QKL458754:QKL459109 QUH458754:QUH459109 RED458754:RED459109 RNZ458754:RNZ459109 RXV458754:RXV459109 SHR458754:SHR459109 SRN458754:SRN459109 TBJ458754:TBJ459109 TLF458754:TLF459109 TVB458754:TVB459109 UEX458754:UEX459109 UOT458754:UOT459109 UYP458754:UYP459109 VIL458754:VIL459109 VSH458754:VSH459109 WCD458754:WCD459109 WLZ458754:WLZ459109 WVV458754:WVV459109 N524290:N524645 JJ524290:JJ524645 TF524290:TF524645 ADB524290:ADB524645 AMX524290:AMX524645 AWT524290:AWT524645 BGP524290:BGP524645 BQL524290:BQL524645 CAH524290:CAH524645 CKD524290:CKD524645 CTZ524290:CTZ524645 DDV524290:DDV524645 DNR524290:DNR524645 DXN524290:DXN524645 EHJ524290:EHJ524645 ERF524290:ERF524645 FBB524290:FBB524645 FKX524290:FKX524645 FUT524290:FUT524645 GEP524290:GEP524645 GOL524290:GOL524645 GYH524290:GYH524645 HID524290:HID524645 HRZ524290:HRZ524645 IBV524290:IBV524645 ILR524290:ILR524645 IVN524290:IVN524645 JFJ524290:JFJ524645 JPF524290:JPF524645 JZB524290:JZB524645 KIX524290:KIX524645 KST524290:KST524645 LCP524290:LCP524645 LML524290:LML524645 LWH524290:LWH524645 MGD524290:MGD524645 MPZ524290:MPZ524645 MZV524290:MZV524645 NJR524290:NJR524645 NTN524290:NTN524645 ODJ524290:ODJ524645 ONF524290:ONF524645 OXB524290:OXB524645 PGX524290:PGX524645 PQT524290:PQT524645 QAP524290:QAP524645 QKL524290:QKL524645 QUH524290:QUH524645 RED524290:RED524645 RNZ524290:RNZ524645 RXV524290:RXV524645 SHR524290:SHR524645 SRN524290:SRN524645 TBJ524290:TBJ524645 TLF524290:TLF524645 TVB524290:TVB524645 UEX524290:UEX524645 UOT524290:UOT524645 UYP524290:UYP524645 VIL524290:VIL524645 VSH524290:VSH524645 WCD524290:WCD524645 WLZ524290:WLZ524645 WVV524290:WVV524645 N589826:N590181 JJ589826:JJ590181 TF589826:TF590181 ADB589826:ADB590181 AMX589826:AMX590181 AWT589826:AWT590181 BGP589826:BGP590181 BQL589826:BQL590181 CAH589826:CAH590181 CKD589826:CKD590181 CTZ589826:CTZ590181 DDV589826:DDV590181 DNR589826:DNR590181 DXN589826:DXN590181 EHJ589826:EHJ590181 ERF589826:ERF590181 FBB589826:FBB590181 FKX589826:FKX590181 FUT589826:FUT590181 GEP589826:GEP590181 GOL589826:GOL590181 GYH589826:GYH590181 HID589826:HID590181 HRZ589826:HRZ590181 IBV589826:IBV590181 ILR589826:ILR590181 IVN589826:IVN590181 JFJ589826:JFJ590181 JPF589826:JPF590181 JZB589826:JZB590181 KIX589826:KIX590181 KST589826:KST590181 LCP589826:LCP590181 LML589826:LML590181 LWH589826:LWH590181 MGD589826:MGD590181 MPZ589826:MPZ590181 MZV589826:MZV590181 NJR589826:NJR590181 NTN589826:NTN590181 ODJ589826:ODJ590181 ONF589826:ONF590181 OXB589826:OXB590181 PGX589826:PGX590181 PQT589826:PQT590181 QAP589826:QAP590181 QKL589826:QKL590181 QUH589826:QUH590181 RED589826:RED590181 RNZ589826:RNZ590181 RXV589826:RXV590181 SHR589826:SHR590181 SRN589826:SRN590181 TBJ589826:TBJ590181 TLF589826:TLF590181 TVB589826:TVB590181 UEX589826:UEX590181 UOT589826:UOT590181 UYP589826:UYP590181 VIL589826:VIL590181 VSH589826:VSH590181 WCD589826:WCD590181 WLZ589826:WLZ590181 WVV589826:WVV590181 N655362:N655717 JJ655362:JJ655717 TF655362:TF655717 ADB655362:ADB655717 AMX655362:AMX655717 AWT655362:AWT655717 BGP655362:BGP655717 BQL655362:BQL655717 CAH655362:CAH655717 CKD655362:CKD655717 CTZ655362:CTZ655717 DDV655362:DDV655717 DNR655362:DNR655717 DXN655362:DXN655717 EHJ655362:EHJ655717 ERF655362:ERF655717 FBB655362:FBB655717 FKX655362:FKX655717 FUT655362:FUT655717 GEP655362:GEP655717 GOL655362:GOL655717 GYH655362:GYH655717 HID655362:HID655717 HRZ655362:HRZ655717 IBV655362:IBV655717 ILR655362:ILR655717 IVN655362:IVN655717 JFJ655362:JFJ655717 JPF655362:JPF655717 JZB655362:JZB655717 KIX655362:KIX655717 KST655362:KST655717 LCP655362:LCP655717 LML655362:LML655717 LWH655362:LWH655717 MGD655362:MGD655717 MPZ655362:MPZ655717 MZV655362:MZV655717 NJR655362:NJR655717 NTN655362:NTN655717 ODJ655362:ODJ655717 ONF655362:ONF655717 OXB655362:OXB655717 PGX655362:PGX655717 PQT655362:PQT655717 QAP655362:QAP655717 QKL655362:QKL655717 QUH655362:QUH655717 RED655362:RED655717 RNZ655362:RNZ655717 RXV655362:RXV655717 SHR655362:SHR655717 SRN655362:SRN655717 TBJ655362:TBJ655717 TLF655362:TLF655717 TVB655362:TVB655717 UEX655362:UEX655717 UOT655362:UOT655717 UYP655362:UYP655717 VIL655362:VIL655717 VSH655362:VSH655717 WCD655362:WCD655717 WLZ655362:WLZ655717 WVV655362:WVV655717 N720898:N721253 JJ720898:JJ721253 TF720898:TF721253 ADB720898:ADB721253 AMX720898:AMX721253 AWT720898:AWT721253 BGP720898:BGP721253 BQL720898:BQL721253 CAH720898:CAH721253 CKD720898:CKD721253 CTZ720898:CTZ721253 DDV720898:DDV721253 DNR720898:DNR721253 DXN720898:DXN721253 EHJ720898:EHJ721253 ERF720898:ERF721253 FBB720898:FBB721253 FKX720898:FKX721253 FUT720898:FUT721253 GEP720898:GEP721253 GOL720898:GOL721253 GYH720898:GYH721253 HID720898:HID721253 HRZ720898:HRZ721253 IBV720898:IBV721253 ILR720898:ILR721253 IVN720898:IVN721253 JFJ720898:JFJ721253 JPF720898:JPF721253 JZB720898:JZB721253 KIX720898:KIX721253 KST720898:KST721253 LCP720898:LCP721253 LML720898:LML721253 LWH720898:LWH721253 MGD720898:MGD721253 MPZ720898:MPZ721253 MZV720898:MZV721253 NJR720898:NJR721253 NTN720898:NTN721253 ODJ720898:ODJ721253 ONF720898:ONF721253 OXB720898:OXB721253 PGX720898:PGX721253 PQT720898:PQT721253 QAP720898:QAP721253 QKL720898:QKL721253 QUH720898:QUH721253 RED720898:RED721253 RNZ720898:RNZ721253 RXV720898:RXV721253 SHR720898:SHR721253 SRN720898:SRN721253 TBJ720898:TBJ721253 TLF720898:TLF721253 TVB720898:TVB721253 UEX720898:UEX721253 UOT720898:UOT721253 UYP720898:UYP721253 VIL720898:VIL721253 VSH720898:VSH721253 WCD720898:WCD721253 WLZ720898:WLZ721253 WVV720898:WVV721253 N786434:N786789 JJ786434:JJ786789 TF786434:TF786789 ADB786434:ADB786789 AMX786434:AMX786789 AWT786434:AWT786789 BGP786434:BGP786789 BQL786434:BQL786789 CAH786434:CAH786789 CKD786434:CKD786789 CTZ786434:CTZ786789 DDV786434:DDV786789 DNR786434:DNR786789 DXN786434:DXN786789 EHJ786434:EHJ786789 ERF786434:ERF786789 FBB786434:FBB786789 FKX786434:FKX786789 FUT786434:FUT786789 GEP786434:GEP786789 GOL786434:GOL786789 GYH786434:GYH786789 HID786434:HID786789 HRZ786434:HRZ786789 IBV786434:IBV786789 ILR786434:ILR786789 IVN786434:IVN786789 JFJ786434:JFJ786789 JPF786434:JPF786789 JZB786434:JZB786789 KIX786434:KIX786789 KST786434:KST786789 LCP786434:LCP786789 LML786434:LML786789 LWH786434:LWH786789 MGD786434:MGD786789 MPZ786434:MPZ786789 MZV786434:MZV786789 NJR786434:NJR786789 NTN786434:NTN786789 ODJ786434:ODJ786789 ONF786434:ONF786789 OXB786434:OXB786789 PGX786434:PGX786789 PQT786434:PQT786789 QAP786434:QAP786789 QKL786434:QKL786789 QUH786434:QUH786789 RED786434:RED786789 RNZ786434:RNZ786789 RXV786434:RXV786789 SHR786434:SHR786789 SRN786434:SRN786789 TBJ786434:TBJ786789 TLF786434:TLF786789 TVB786434:TVB786789 UEX786434:UEX786789 UOT786434:UOT786789 UYP786434:UYP786789 VIL786434:VIL786789 VSH786434:VSH786789 WCD786434:WCD786789 WLZ786434:WLZ786789 WVV786434:WVV786789 N851970:N852325 JJ851970:JJ852325 TF851970:TF852325 ADB851970:ADB852325 AMX851970:AMX852325 AWT851970:AWT852325 BGP851970:BGP852325 BQL851970:BQL852325 CAH851970:CAH852325 CKD851970:CKD852325 CTZ851970:CTZ852325 DDV851970:DDV852325 DNR851970:DNR852325 DXN851970:DXN852325 EHJ851970:EHJ852325 ERF851970:ERF852325 FBB851970:FBB852325 FKX851970:FKX852325 FUT851970:FUT852325 GEP851970:GEP852325 GOL851970:GOL852325 GYH851970:GYH852325 HID851970:HID852325 HRZ851970:HRZ852325 IBV851970:IBV852325 ILR851970:ILR852325 IVN851970:IVN852325 JFJ851970:JFJ852325 JPF851970:JPF852325 JZB851970:JZB852325 KIX851970:KIX852325 KST851970:KST852325 LCP851970:LCP852325 LML851970:LML852325 LWH851970:LWH852325 MGD851970:MGD852325 MPZ851970:MPZ852325 MZV851970:MZV852325 NJR851970:NJR852325 NTN851970:NTN852325 ODJ851970:ODJ852325 ONF851970:ONF852325 OXB851970:OXB852325 PGX851970:PGX852325 PQT851970:PQT852325 QAP851970:QAP852325 QKL851970:QKL852325 QUH851970:QUH852325 RED851970:RED852325 RNZ851970:RNZ852325 RXV851970:RXV852325 SHR851970:SHR852325 SRN851970:SRN852325 TBJ851970:TBJ852325 TLF851970:TLF852325 TVB851970:TVB852325 UEX851970:UEX852325 UOT851970:UOT852325 UYP851970:UYP852325 VIL851970:VIL852325 VSH851970:VSH852325 WCD851970:WCD852325 WLZ851970:WLZ852325 WVV851970:WVV852325 N917506:N917861 JJ917506:JJ917861 TF917506:TF917861 ADB917506:ADB917861 AMX917506:AMX917861 AWT917506:AWT917861 BGP917506:BGP917861 BQL917506:BQL917861 CAH917506:CAH917861 CKD917506:CKD917861 CTZ917506:CTZ917861 DDV917506:DDV917861 DNR917506:DNR917861 DXN917506:DXN917861 EHJ917506:EHJ917861 ERF917506:ERF917861 FBB917506:FBB917861 FKX917506:FKX917861 FUT917506:FUT917861 GEP917506:GEP917861 GOL917506:GOL917861 GYH917506:GYH917861 HID917506:HID917861 HRZ917506:HRZ917861 IBV917506:IBV917861 ILR917506:ILR917861 IVN917506:IVN917861 JFJ917506:JFJ917861 JPF917506:JPF917861 JZB917506:JZB917861 KIX917506:KIX917861 KST917506:KST917861 LCP917506:LCP917861 LML917506:LML917861 LWH917506:LWH917861 MGD917506:MGD917861 MPZ917506:MPZ917861 MZV917506:MZV917861 NJR917506:NJR917861 NTN917506:NTN917861 ODJ917506:ODJ917861 ONF917506:ONF917861 OXB917506:OXB917861 PGX917506:PGX917861 PQT917506:PQT917861 QAP917506:QAP917861 QKL917506:QKL917861 QUH917506:QUH917861 RED917506:RED917861 RNZ917506:RNZ917861 RXV917506:RXV917861 SHR917506:SHR917861 SRN917506:SRN917861 TBJ917506:TBJ917861 TLF917506:TLF917861 TVB917506:TVB917861 UEX917506:UEX917861 UOT917506:UOT917861 UYP917506:UYP917861 VIL917506:VIL917861 VSH917506:VSH917861 WCD917506:WCD917861 WLZ917506:WLZ917861 WVV917506:WVV917861 N983042:N983397 JJ983042:JJ983397 TF983042:TF983397 ADB983042:ADB983397 AMX983042:AMX983397 AWT983042:AWT983397 BGP983042:BGP983397 BQL983042:BQL983397 CAH983042:CAH983397 CKD983042:CKD983397 CTZ983042:CTZ983397 DDV983042:DDV983397 DNR983042:DNR983397 DXN983042:DXN983397 EHJ983042:EHJ983397 ERF983042:ERF983397 FBB983042:FBB983397 FKX983042:FKX983397 FUT983042:FUT983397 GEP983042:GEP983397 GOL983042:GOL983397 GYH983042:GYH983397 HID983042:HID983397 HRZ983042:HRZ983397 IBV983042:IBV983397 ILR983042:ILR983397 IVN983042:IVN983397 JFJ983042:JFJ983397 JPF983042:JPF983397 JZB983042:JZB983397 KIX983042:KIX983397 KST983042:KST983397 LCP983042:LCP983397 LML983042:LML983397 LWH983042:LWH983397 MGD983042:MGD983397 MPZ983042:MPZ983397 MZV983042:MZV983397 NJR983042:NJR983397 NTN983042:NTN983397 ODJ983042:ODJ983397 ONF983042:ONF983397 OXB983042:OXB983397 PGX983042:PGX983397 PQT983042:PQT983397 QAP983042:QAP983397 QKL983042:QKL983397 QUH983042:QUH983397 RED983042:RED983397 RNZ983042:RNZ983397 RXV983042:RXV983397 SHR983042:SHR983397 SRN983042:SRN983397 TBJ983042:TBJ983397 TLF983042:TLF983397 TVB983042:TVB983397 UEX983042:UEX983397 UOT983042:UOT983397 UYP983042:UYP983397 VIL983042:VIL983397 VSH983042:VSH983397 WCD983042:WCD983397 WLZ983042:WLZ983397 WVV983042:WVV983397" xr:uid="{00000000-0002-0000-0900-000000000000}">
      <formula1>#REF!</formula1>
    </dataValidation>
    <dataValidation type="list" allowBlank="1" showInputMessage="1" showErrorMessage="1" sqref="M2:M357 JI2:JI357 TE2:TE357 ADA2:ADA357 AMW2:AMW357 AWS2:AWS357 BGO2:BGO357 BQK2:BQK357 CAG2:CAG357 CKC2:CKC357 CTY2:CTY357 DDU2:DDU357 DNQ2:DNQ357 DXM2:DXM357 EHI2:EHI357 ERE2:ERE357 FBA2:FBA357 FKW2:FKW357 FUS2:FUS357 GEO2:GEO357 GOK2:GOK357 GYG2:GYG357 HIC2:HIC357 HRY2:HRY357 IBU2:IBU357 ILQ2:ILQ357 IVM2:IVM357 JFI2:JFI357 JPE2:JPE357 JZA2:JZA357 KIW2:KIW357 KSS2:KSS357 LCO2:LCO357 LMK2:LMK357 LWG2:LWG357 MGC2:MGC357 MPY2:MPY357 MZU2:MZU357 NJQ2:NJQ357 NTM2:NTM357 ODI2:ODI357 ONE2:ONE357 OXA2:OXA357 PGW2:PGW357 PQS2:PQS357 QAO2:QAO357 QKK2:QKK357 QUG2:QUG357 REC2:REC357 RNY2:RNY357 RXU2:RXU357 SHQ2:SHQ357 SRM2:SRM357 TBI2:TBI357 TLE2:TLE357 TVA2:TVA357 UEW2:UEW357 UOS2:UOS357 UYO2:UYO357 VIK2:VIK357 VSG2:VSG357 WCC2:WCC357 WLY2:WLY357 WVU2:WVU357 M65538:M65893 JI65538:JI65893 TE65538:TE65893 ADA65538:ADA65893 AMW65538:AMW65893 AWS65538:AWS65893 BGO65538:BGO65893 BQK65538:BQK65893 CAG65538:CAG65893 CKC65538:CKC65893 CTY65538:CTY65893 DDU65538:DDU65893 DNQ65538:DNQ65893 DXM65538:DXM65893 EHI65538:EHI65893 ERE65538:ERE65893 FBA65538:FBA65893 FKW65538:FKW65893 FUS65538:FUS65893 GEO65538:GEO65893 GOK65538:GOK65893 GYG65538:GYG65893 HIC65538:HIC65893 HRY65538:HRY65893 IBU65538:IBU65893 ILQ65538:ILQ65893 IVM65538:IVM65893 JFI65538:JFI65893 JPE65538:JPE65893 JZA65538:JZA65893 KIW65538:KIW65893 KSS65538:KSS65893 LCO65538:LCO65893 LMK65538:LMK65893 LWG65538:LWG65893 MGC65538:MGC65893 MPY65538:MPY65893 MZU65538:MZU65893 NJQ65538:NJQ65893 NTM65538:NTM65893 ODI65538:ODI65893 ONE65538:ONE65893 OXA65538:OXA65893 PGW65538:PGW65893 PQS65538:PQS65893 QAO65538:QAO65893 QKK65538:QKK65893 QUG65538:QUG65893 REC65538:REC65893 RNY65538:RNY65893 RXU65538:RXU65893 SHQ65538:SHQ65893 SRM65538:SRM65893 TBI65538:TBI65893 TLE65538:TLE65893 TVA65538:TVA65893 UEW65538:UEW65893 UOS65538:UOS65893 UYO65538:UYO65893 VIK65538:VIK65893 VSG65538:VSG65893 WCC65538:WCC65893 WLY65538:WLY65893 WVU65538:WVU65893 M131074:M131429 JI131074:JI131429 TE131074:TE131429 ADA131074:ADA131429 AMW131074:AMW131429 AWS131074:AWS131429 BGO131074:BGO131429 BQK131074:BQK131429 CAG131074:CAG131429 CKC131074:CKC131429 CTY131074:CTY131429 DDU131074:DDU131429 DNQ131074:DNQ131429 DXM131074:DXM131429 EHI131074:EHI131429 ERE131074:ERE131429 FBA131074:FBA131429 FKW131074:FKW131429 FUS131074:FUS131429 GEO131074:GEO131429 GOK131074:GOK131429 GYG131074:GYG131429 HIC131074:HIC131429 HRY131074:HRY131429 IBU131074:IBU131429 ILQ131074:ILQ131429 IVM131074:IVM131429 JFI131074:JFI131429 JPE131074:JPE131429 JZA131074:JZA131429 KIW131074:KIW131429 KSS131074:KSS131429 LCO131074:LCO131429 LMK131074:LMK131429 LWG131074:LWG131429 MGC131074:MGC131429 MPY131074:MPY131429 MZU131074:MZU131429 NJQ131074:NJQ131429 NTM131074:NTM131429 ODI131074:ODI131429 ONE131074:ONE131429 OXA131074:OXA131429 PGW131074:PGW131429 PQS131074:PQS131429 QAO131074:QAO131429 QKK131074:QKK131429 QUG131074:QUG131429 REC131074:REC131429 RNY131074:RNY131429 RXU131074:RXU131429 SHQ131074:SHQ131429 SRM131074:SRM131429 TBI131074:TBI131429 TLE131074:TLE131429 TVA131074:TVA131429 UEW131074:UEW131429 UOS131074:UOS131429 UYO131074:UYO131429 VIK131074:VIK131429 VSG131074:VSG131429 WCC131074:WCC131429 WLY131074:WLY131429 WVU131074:WVU131429 M196610:M196965 JI196610:JI196965 TE196610:TE196965 ADA196610:ADA196965 AMW196610:AMW196965 AWS196610:AWS196965 BGO196610:BGO196965 BQK196610:BQK196965 CAG196610:CAG196965 CKC196610:CKC196965 CTY196610:CTY196965 DDU196610:DDU196965 DNQ196610:DNQ196965 DXM196610:DXM196965 EHI196610:EHI196965 ERE196610:ERE196965 FBA196610:FBA196965 FKW196610:FKW196965 FUS196610:FUS196965 GEO196610:GEO196965 GOK196610:GOK196965 GYG196610:GYG196965 HIC196610:HIC196965 HRY196610:HRY196965 IBU196610:IBU196965 ILQ196610:ILQ196965 IVM196610:IVM196965 JFI196610:JFI196965 JPE196610:JPE196965 JZA196610:JZA196965 KIW196610:KIW196965 KSS196610:KSS196965 LCO196610:LCO196965 LMK196610:LMK196965 LWG196610:LWG196965 MGC196610:MGC196965 MPY196610:MPY196965 MZU196610:MZU196965 NJQ196610:NJQ196965 NTM196610:NTM196965 ODI196610:ODI196965 ONE196610:ONE196965 OXA196610:OXA196965 PGW196610:PGW196965 PQS196610:PQS196965 QAO196610:QAO196965 QKK196610:QKK196965 QUG196610:QUG196965 REC196610:REC196965 RNY196610:RNY196965 RXU196610:RXU196965 SHQ196610:SHQ196965 SRM196610:SRM196965 TBI196610:TBI196965 TLE196610:TLE196965 TVA196610:TVA196965 UEW196610:UEW196965 UOS196610:UOS196965 UYO196610:UYO196965 VIK196610:VIK196965 VSG196610:VSG196965 WCC196610:WCC196965 WLY196610:WLY196965 WVU196610:WVU196965 M262146:M262501 JI262146:JI262501 TE262146:TE262501 ADA262146:ADA262501 AMW262146:AMW262501 AWS262146:AWS262501 BGO262146:BGO262501 BQK262146:BQK262501 CAG262146:CAG262501 CKC262146:CKC262501 CTY262146:CTY262501 DDU262146:DDU262501 DNQ262146:DNQ262501 DXM262146:DXM262501 EHI262146:EHI262501 ERE262146:ERE262501 FBA262146:FBA262501 FKW262146:FKW262501 FUS262146:FUS262501 GEO262146:GEO262501 GOK262146:GOK262501 GYG262146:GYG262501 HIC262146:HIC262501 HRY262146:HRY262501 IBU262146:IBU262501 ILQ262146:ILQ262501 IVM262146:IVM262501 JFI262146:JFI262501 JPE262146:JPE262501 JZA262146:JZA262501 KIW262146:KIW262501 KSS262146:KSS262501 LCO262146:LCO262501 LMK262146:LMK262501 LWG262146:LWG262501 MGC262146:MGC262501 MPY262146:MPY262501 MZU262146:MZU262501 NJQ262146:NJQ262501 NTM262146:NTM262501 ODI262146:ODI262501 ONE262146:ONE262501 OXA262146:OXA262501 PGW262146:PGW262501 PQS262146:PQS262501 QAO262146:QAO262501 QKK262146:QKK262501 QUG262146:QUG262501 REC262146:REC262501 RNY262146:RNY262501 RXU262146:RXU262501 SHQ262146:SHQ262501 SRM262146:SRM262501 TBI262146:TBI262501 TLE262146:TLE262501 TVA262146:TVA262501 UEW262146:UEW262501 UOS262146:UOS262501 UYO262146:UYO262501 VIK262146:VIK262501 VSG262146:VSG262501 WCC262146:WCC262501 WLY262146:WLY262501 WVU262146:WVU262501 M327682:M328037 JI327682:JI328037 TE327682:TE328037 ADA327682:ADA328037 AMW327682:AMW328037 AWS327682:AWS328037 BGO327682:BGO328037 BQK327682:BQK328037 CAG327682:CAG328037 CKC327682:CKC328037 CTY327682:CTY328037 DDU327682:DDU328037 DNQ327682:DNQ328037 DXM327682:DXM328037 EHI327682:EHI328037 ERE327682:ERE328037 FBA327682:FBA328037 FKW327682:FKW328037 FUS327682:FUS328037 GEO327682:GEO328037 GOK327682:GOK328037 GYG327682:GYG328037 HIC327682:HIC328037 HRY327682:HRY328037 IBU327682:IBU328037 ILQ327682:ILQ328037 IVM327682:IVM328037 JFI327682:JFI328037 JPE327682:JPE328037 JZA327682:JZA328037 KIW327682:KIW328037 KSS327682:KSS328037 LCO327682:LCO328037 LMK327682:LMK328037 LWG327682:LWG328037 MGC327682:MGC328037 MPY327682:MPY328037 MZU327682:MZU328037 NJQ327682:NJQ328037 NTM327682:NTM328037 ODI327682:ODI328037 ONE327682:ONE328037 OXA327682:OXA328037 PGW327682:PGW328037 PQS327682:PQS328037 QAO327682:QAO328037 QKK327682:QKK328037 QUG327682:QUG328037 REC327682:REC328037 RNY327682:RNY328037 RXU327682:RXU328037 SHQ327682:SHQ328037 SRM327682:SRM328037 TBI327682:TBI328037 TLE327682:TLE328037 TVA327682:TVA328037 UEW327682:UEW328037 UOS327682:UOS328037 UYO327682:UYO328037 VIK327682:VIK328037 VSG327682:VSG328037 WCC327682:WCC328037 WLY327682:WLY328037 WVU327682:WVU328037 M393218:M393573 JI393218:JI393573 TE393218:TE393573 ADA393218:ADA393573 AMW393218:AMW393573 AWS393218:AWS393573 BGO393218:BGO393573 BQK393218:BQK393573 CAG393218:CAG393573 CKC393218:CKC393573 CTY393218:CTY393573 DDU393218:DDU393573 DNQ393218:DNQ393573 DXM393218:DXM393573 EHI393218:EHI393573 ERE393218:ERE393573 FBA393218:FBA393573 FKW393218:FKW393573 FUS393218:FUS393573 GEO393218:GEO393573 GOK393218:GOK393573 GYG393218:GYG393573 HIC393218:HIC393573 HRY393218:HRY393573 IBU393218:IBU393573 ILQ393218:ILQ393573 IVM393218:IVM393573 JFI393218:JFI393573 JPE393218:JPE393573 JZA393218:JZA393573 KIW393218:KIW393573 KSS393218:KSS393573 LCO393218:LCO393573 LMK393218:LMK393573 LWG393218:LWG393573 MGC393218:MGC393573 MPY393218:MPY393573 MZU393218:MZU393573 NJQ393218:NJQ393573 NTM393218:NTM393573 ODI393218:ODI393573 ONE393218:ONE393573 OXA393218:OXA393573 PGW393218:PGW393573 PQS393218:PQS393573 QAO393218:QAO393573 QKK393218:QKK393573 QUG393218:QUG393573 REC393218:REC393573 RNY393218:RNY393573 RXU393218:RXU393573 SHQ393218:SHQ393573 SRM393218:SRM393573 TBI393218:TBI393573 TLE393218:TLE393573 TVA393218:TVA393573 UEW393218:UEW393573 UOS393218:UOS393573 UYO393218:UYO393573 VIK393218:VIK393573 VSG393218:VSG393573 WCC393218:WCC393573 WLY393218:WLY393573 WVU393218:WVU393573 M458754:M459109 JI458754:JI459109 TE458754:TE459109 ADA458754:ADA459109 AMW458754:AMW459109 AWS458754:AWS459109 BGO458754:BGO459109 BQK458754:BQK459109 CAG458754:CAG459109 CKC458754:CKC459109 CTY458754:CTY459109 DDU458754:DDU459109 DNQ458754:DNQ459109 DXM458754:DXM459109 EHI458754:EHI459109 ERE458754:ERE459109 FBA458754:FBA459109 FKW458754:FKW459109 FUS458754:FUS459109 GEO458754:GEO459109 GOK458754:GOK459109 GYG458754:GYG459109 HIC458754:HIC459109 HRY458754:HRY459109 IBU458754:IBU459109 ILQ458754:ILQ459109 IVM458754:IVM459109 JFI458754:JFI459109 JPE458754:JPE459109 JZA458754:JZA459109 KIW458754:KIW459109 KSS458754:KSS459109 LCO458754:LCO459109 LMK458754:LMK459109 LWG458754:LWG459109 MGC458754:MGC459109 MPY458754:MPY459109 MZU458754:MZU459109 NJQ458754:NJQ459109 NTM458754:NTM459109 ODI458754:ODI459109 ONE458754:ONE459109 OXA458754:OXA459109 PGW458754:PGW459109 PQS458754:PQS459109 QAO458754:QAO459109 QKK458754:QKK459109 QUG458754:QUG459109 REC458754:REC459109 RNY458754:RNY459109 RXU458754:RXU459109 SHQ458754:SHQ459109 SRM458754:SRM459109 TBI458754:TBI459109 TLE458754:TLE459109 TVA458754:TVA459109 UEW458754:UEW459109 UOS458754:UOS459109 UYO458754:UYO459109 VIK458754:VIK459109 VSG458754:VSG459109 WCC458754:WCC459109 WLY458754:WLY459109 WVU458754:WVU459109 M524290:M524645 JI524290:JI524645 TE524290:TE524645 ADA524290:ADA524645 AMW524290:AMW524645 AWS524290:AWS524645 BGO524290:BGO524645 BQK524290:BQK524645 CAG524290:CAG524645 CKC524290:CKC524645 CTY524290:CTY524645 DDU524290:DDU524645 DNQ524290:DNQ524645 DXM524290:DXM524645 EHI524290:EHI524645 ERE524290:ERE524645 FBA524290:FBA524645 FKW524290:FKW524645 FUS524290:FUS524645 GEO524290:GEO524645 GOK524290:GOK524645 GYG524290:GYG524645 HIC524290:HIC524645 HRY524290:HRY524645 IBU524290:IBU524645 ILQ524290:ILQ524645 IVM524290:IVM524645 JFI524290:JFI524645 JPE524290:JPE524645 JZA524290:JZA524645 KIW524290:KIW524645 KSS524290:KSS524645 LCO524290:LCO524645 LMK524290:LMK524645 LWG524290:LWG524645 MGC524290:MGC524645 MPY524290:MPY524645 MZU524290:MZU524645 NJQ524290:NJQ524645 NTM524290:NTM524645 ODI524290:ODI524645 ONE524290:ONE524645 OXA524290:OXA524645 PGW524290:PGW524645 PQS524290:PQS524645 QAO524290:QAO524645 QKK524290:QKK524645 QUG524290:QUG524645 REC524290:REC524645 RNY524290:RNY524645 RXU524290:RXU524645 SHQ524290:SHQ524645 SRM524290:SRM524645 TBI524290:TBI524645 TLE524290:TLE524645 TVA524290:TVA524645 UEW524290:UEW524645 UOS524290:UOS524645 UYO524290:UYO524645 VIK524290:VIK524645 VSG524290:VSG524645 WCC524290:WCC524645 WLY524290:WLY524645 WVU524290:WVU524645 M589826:M590181 JI589826:JI590181 TE589826:TE590181 ADA589826:ADA590181 AMW589826:AMW590181 AWS589826:AWS590181 BGO589826:BGO590181 BQK589826:BQK590181 CAG589826:CAG590181 CKC589826:CKC590181 CTY589826:CTY590181 DDU589826:DDU590181 DNQ589826:DNQ590181 DXM589826:DXM590181 EHI589826:EHI590181 ERE589826:ERE590181 FBA589826:FBA590181 FKW589826:FKW590181 FUS589826:FUS590181 GEO589826:GEO590181 GOK589826:GOK590181 GYG589826:GYG590181 HIC589826:HIC590181 HRY589826:HRY590181 IBU589826:IBU590181 ILQ589826:ILQ590181 IVM589826:IVM590181 JFI589826:JFI590181 JPE589826:JPE590181 JZA589826:JZA590181 KIW589826:KIW590181 KSS589826:KSS590181 LCO589826:LCO590181 LMK589826:LMK590181 LWG589826:LWG590181 MGC589826:MGC590181 MPY589826:MPY590181 MZU589826:MZU590181 NJQ589826:NJQ590181 NTM589826:NTM590181 ODI589826:ODI590181 ONE589826:ONE590181 OXA589826:OXA590181 PGW589826:PGW590181 PQS589826:PQS590181 QAO589826:QAO590181 QKK589826:QKK590181 QUG589826:QUG590181 REC589826:REC590181 RNY589826:RNY590181 RXU589826:RXU590181 SHQ589826:SHQ590181 SRM589826:SRM590181 TBI589826:TBI590181 TLE589826:TLE590181 TVA589826:TVA590181 UEW589826:UEW590181 UOS589826:UOS590181 UYO589826:UYO590181 VIK589826:VIK590181 VSG589826:VSG590181 WCC589826:WCC590181 WLY589826:WLY590181 WVU589826:WVU590181 M655362:M655717 JI655362:JI655717 TE655362:TE655717 ADA655362:ADA655717 AMW655362:AMW655717 AWS655362:AWS655717 BGO655362:BGO655717 BQK655362:BQK655717 CAG655362:CAG655717 CKC655362:CKC655717 CTY655362:CTY655717 DDU655362:DDU655717 DNQ655362:DNQ655717 DXM655362:DXM655717 EHI655362:EHI655717 ERE655362:ERE655717 FBA655362:FBA655717 FKW655362:FKW655717 FUS655362:FUS655717 GEO655362:GEO655717 GOK655362:GOK655717 GYG655362:GYG655717 HIC655362:HIC655717 HRY655362:HRY655717 IBU655362:IBU655717 ILQ655362:ILQ655717 IVM655362:IVM655717 JFI655362:JFI655717 JPE655362:JPE655717 JZA655362:JZA655717 KIW655362:KIW655717 KSS655362:KSS655717 LCO655362:LCO655717 LMK655362:LMK655717 LWG655362:LWG655717 MGC655362:MGC655717 MPY655362:MPY655717 MZU655362:MZU655717 NJQ655362:NJQ655717 NTM655362:NTM655717 ODI655362:ODI655717 ONE655362:ONE655717 OXA655362:OXA655717 PGW655362:PGW655717 PQS655362:PQS655717 QAO655362:QAO655717 QKK655362:QKK655717 QUG655362:QUG655717 REC655362:REC655717 RNY655362:RNY655717 RXU655362:RXU655717 SHQ655362:SHQ655717 SRM655362:SRM655717 TBI655362:TBI655717 TLE655362:TLE655717 TVA655362:TVA655717 UEW655362:UEW655717 UOS655362:UOS655717 UYO655362:UYO655717 VIK655362:VIK655717 VSG655362:VSG655717 WCC655362:WCC655717 WLY655362:WLY655717 WVU655362:WVU655717 M720898:M721253 JI720898:JI721253 TE720898:TE721253 ADA720898:ADA721253 AMW720898:AMW721253 AWS720898:AWS721253 BGO720898:BGO721253 BQK720898:BQK721253 CAG720898:CAG721253 CKC720898:CKC721253 CTY720898:CTY721253 DDU720898:DDU721253 DNQ720898:DNQ721253 DXM720898:DXM721253 EHI720898:EHI721253 ERE720898:ERE721253 FBA720898:FBA721253 FKW720898:FKW721253 FUS720898:FUS721253 GEO720898:GEO721253 GOK720898:GOK721253 GYG720898:GYG721253 HIC720898:HIC721253 HRY720898:HRY721253 IBU720898:IBU721253 ILQ720898:ILQ721253 IVM720898:IVM721253 JFI720898:JFI721253 JPE720898:JPE721253 JZA720898:JZA721253 KIW720898:KIW721253 KSS720898:KSS721253 LCO720898:LCO721253 LMK720898:LMK721253 LWG720898:LWG721253 MGC720898:MGC721253 MPY720898:MPY721253 MZU720898:MZU721253 NJQ720898:NJQ721253 NTM720898:NTM721253 ODI720898:ODI721253 ONE720898:ONE721253 OXA720898:OXA721253 PGW720898:PGW721253 PQS720898:PQS721253 QAO720898:QAO721253 QKK720898:QKK721253 QUG720898:QUG721253 REC720898:REC721253 RNY720898:RNY721253 RXU720898:RXU721253 SHQ720898:SHQ721253 SRM720898:SRM721253 TBI720898:TBI721253 TLE720898:TLE721253 TVA720898:TVA721253 UEW720898:UEW721253 UOS720898:UOS721253 UYO720898:UYO721253 VIK720898:VIK721253 VSG720898:VSG721253 WCC720898:WCC721253 WLY720898:WLY721253 WVU720898:WVU721253 M786434:M786789 JI786434:JI786789 TE786434:TE786789 ADA786434:ADA786789 AMW786434:AMW786789 AWS786434:AWS786789 BGO786434:BGO786789 BQK786434:BQK786789 CAG786434:CAG786789 CKC786434:CKC786789 CTY786434:CTY786789 DDU786434:DDU786789 DNQ786434:DNQ786789 DXM786434:DXM786789 EHI786434:EHI786789 ERE786434:ERE786789 FBA786434:FBA786789 FKW786434:FKW786789 FUS786434:FUS786789 GEO786434:GEO786789 GOK786434:GOK786789 GYG786434:GYG786789 HIC786434:HIC786789 HRY786434:HRY786789 IBU786434:IBU786789 ILQ786434:ILQ786789 IVM786434:IVM786789 JFI786434:JFI786789 JPE786434:JPE786789 JZA786434:JZA786789 KIW786434:KIW786789 KSS786434:KSS786789 LCO786434:LCO786789 LMK786434:LMK786789 LWG786434:LWG786789 MGC786434:MGC786789 MPY786434:MPY786789 MZU786434:MZU786789 NJQ786434:NJQ786789 NTM786434:NTM786789 ODI786434:ODI786789 ONE786434:ONE786789 OXA786434:OXA786789 PGW786434:PGW786789 PQS786434:PQS786789 QAO786434:QAO786789 QKK786434:QKK786789 QUG786434:QUG786789 REC786434:REC786789 RNY786434:RNY786789 RXU786434:RXU786789 SHQ786434:SHQ786789 SRM786434:SRM786789 TBI786434:TBI786789 TLE786434:TLE786789 TVA786434:TVA786789 UEW786434:UEW786789 UOS786434:UOS786789 UYO786434:UYO786789 VIK786434:VIK786789 VSG786434:VSG786789 WCC786434:WCC786789 WLY786434:WLY786789 WVU786434:WVU786789 M851970:M852325 JI851970:JI852325 TE851970:TE852325 ADA851970:ADA852325 AMW851970:AMW852325 AWS851970:AWS852325 BGO851970:BGO852325 BQK851970:BQK852325 CAG851970:CAG852325 CKC851970:CKC852325 CTY851970:CTY852325 DDU851970:DDU852325 DNQ851970:DNQ852325 DXM851970:DXM852325 EHI851970:EHI852325 ERE851970:ERE852325 FBA851970:FBA852325 FKW851970:FKW852325 FUS851970:FUS852325 GEO851970:GEO852325 GOK851970:GOK852325 GYG851970:GYG852325 HIC851970:HIC852325 HRY851970:HRY852325 IBU851970:IBU852325 ILQ851970:ILQ852325 IVM851970:IVM852325 JFI851970:JFI852325 JPE851970:JPE852325 JZA851970:JZA852325 KIW851970:KIW852325 KSS851970:KSS852325 LCO851970:LCO852325 LMK851970:LMK852325 LWG851970:LWG852325 MGC851970:MGC852325 MPY851970:MPY852325 MZU851970:MZU852325 NJQ851970:NJQ852325 NTM851970:NTM852325 ODI851970:ODI852325 ONE851970:ONE852325 OXA851970:OXA852325 PGW851970:PGW852325 PQS851970:PQS852325 QAO851970:QAO852325 QKK851970:QKK852325 QUG851970:QUG852325 REC851970:REC852325 RNY851970:RNY852325 RXU851970:RXU852325 SHQ851970:SHQ852325 SRM851970:SRM852325 TBI851970:TBI852325 TLE851970:TLE852325 TVA851970:TVA852325 UEW851970:UEW852325 UOS851970:UOS852325 UYO851970:UYO852325 VIK851970:VIK852325 VSG851970:VSG852325 WCC851970:WCC852325 WLY851970:WLY852325 WVU851970:WVU852325 M917506:M917861 JI917506:JI917861 TE917506:TE917861 ADA917506:ADA917861 AMW917506:AMW917861 AWS917506:AWS917861 BGO917506:BGO917861 BQK917506:BQK917861 CAG917506:CAG917861 CKC917506:CKC917861 CTY917506:CTY917861 DDU917506:DDU917861 DNQ917506:DNQ917861 DXM917506:DXM917861 EHI917506:EHI917861 ERE917506:ERE917861 FBA917506:FBA917861 FKW917506:FKW917861 FUS917506:FUS917861 GEO917506:GEO917861 GOK917506:GOK917861 GYG917506:GYG917861 HIC917506:HIC917861 HRY917506:HRY917861 IBU917506:IBU917861 ILQ917506:ILQ917861 IVM917506:IVM917861 JFI917506:JFI917861 JPE917506:JPE917861 JZA917506:JZA917861 KIW917506:KIW917861 KSS917506:KSS917861 LCO917506:LCO917861 LMK917506:LMK917861 LWG917506:LWG917861 MGC917506:MGC917861 MPY917506:MPY917861 MZU917506:MZU917861 NJQ917506:NJQ917861 NTM917506:NTM917861 ODI917506:ODI917861 ONE917506:ONE917861 OXA917506:OXA917861 PGW917506:PGW917861 PQS917506:PQS917861 QAO917506:QAO917861 QKK917506:QKK917861 QUG917506:QUG917861 REC917506:REC917861 RNY917506:RNY917861 RXU917506:RXU917861 SHQ917506:SHQ917861 SRM917506:SRM917861 TBI917506:TBI917861 TLE917506:TLE917861 TVA917506:TVA917861 UEW917506:UEW917861 UOS917506:UOS917861 UYO917506:UYO917861 VIK917506:VIK917861 VSG917506:VSG917861 WCC917506:WCC917861 WLY917506:WLY917861 WVU917506:WVU917861 M983042:M983397 JI983042:JI983397 TE983042:TE983397 ADA983042:ADA983397 AMW983042:AMW983397 AWS983042:AWS983397 BGO983042:BGO983397 BQK983042:BQK983397 CAG983042:CAG983397 CKC983042:CKC983397 CTY983042:CTY983397 DDU983042:DDU983397 DNQ983042:DNQ983397 DXM983042:DXM983397 EHI983042:EHI983397 ERE983042:ERE983397 FBA983042:FBA983397 FKW983042:FKW983397 FUS983042:FUS983397 GEO983042:GEO983397 GOK983042:GOK983397 GYG983042:GYG983397 HIC983042:HIC983397 HRY983042:HRY983397 IBU983042:IBU983397 ILQ983042:ILQ983397 IVM983042:IVM983397 JFI983042:JFI983397 JPE983042:JPE983397 JZA983042:JZA983397 KIW983042:KIW983397 KSS983042:KSS983397 LCO983042:LCO983397 LMK983042:LMK983397 LWG983042:LWG983397 MGC983042:MGC983397 MPY983042:MPY983397 MZU983042:MZU983397 NJQ983042:NJQ983397 NTM983042:NTM983397 ODI983042:ODI983397 ONE983042:ONE983397 OXA983042:OXA983397 PGW983042:PGW983397 PQS983042:PQS983397 QAO983042:QAO983397 QKK983042:QKK983397 QUG983042:QUG983397 REC983042:REC983397 RNY983042:RNY983397 RXU983042:RXU983397 SHQ983042:SHQ983397 SRM983042:SRM983397 TBI983042:TBI983397 TLE983042:TLE983397 TVA983042:TVA983397 UEW983042:UEW983397 UOS983042:UOS983397 UYO983042:UYO983397 VIK983042:VIK983397 VSG983042:VSG983397 WCC983042:WCC983397 WLY983042:WLY983397 WVU983042:WVU983397" xr:uid="{00000000-0002-0000-0900-000001000000}">
      <formula1>#REF!</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X158"/>
  <sheetViews>
    <sheetView zoomScale="70" workbookViewId="0">
      <pane xSplit="2" ySplit="1" topLeftCell="C74" activePane="bottomRight" state="frozen"/>
      <selection pane="topRight"/>
      <selection pane="bottomLeft"/>
      <selection pane="bottomRight" activeCell="X1" sqref="X1:Y1048576"/>
    </sheetView>
  </sheetViews>
  <sheetFormatPr defaultRowHeight="13.2" outlineLevelCol="1" x14ac:dyDescent="0.2"/>
  <cols>
    <col min="1" max="2" width="17.2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3.8867187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8" width="17.21875" style="9" bestFit="1" customWidth="1"/>
    <col min="259" max="259" width="18.6640625" style="9" customWidth="1"/>
    <col min="260" max="260" width="20.77734375" style="9" customWidth="1"/>
    <col min="261" max="261" width="0" style="9" hidden="1" customWidth="1"/>
    <col min="262" max="262" width="5.109375" style="9" customWidth="1"/>
    <col min="263" max="263" width="33.8867187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4" width="17.21875" style="9" bestFit="1" customWidth="1"/>
    <col min="515" max="515" width="18.6640625" style="9" customWidth="1"/>
    <col min="516" max="516" width="20.77734375" style="9" customWidth="1"/>
    <col min="517" max="517" width="0" style="9" hidden="1" customWidth="1"/>
    <col min="518" max="518" width="5.109375" style="9" customWidth="1"/>
    <col min="519" max="519" width="33.8867187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70" width="17.21875" style="9" bestFit="1" customWidth="1"/>
    <col min="771" max="771" width="18.6640625" style="9" customWidth="1"/>
    <col min="772" max="772" width="20.77734375" style="9" customWidth="1"/>
    <col min="773" max="773" width="0" style="9" hidden="1" customWidth="1"/>
    <col min="774" max="774" width="5.109375" style="9" customWidth="1"/>
    <col min="775" max="775" width="33.8867187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6" width="17.21875" style="9" bestFit="1" customWidth="1"/>
    <col min="1027" max="1027" width="18.6640625" style="9" customWidth="1"/>
    <col min="1028" max="1028" width="20.77734375" style="9" customWidth="1"/>
    <col min="1029" max="1029" width="0" style="9" hidden="1" customWidth="1"/>
    <col min="1030" max="1030" width="5.109375" style="9" customWidth="1"/>
    <col min="1031" max="1031" width="33.8867187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2" width="17.21875" style="9" bestFit="1" customWidth="1"/>
    <col min="1283" max="1283" width="18.6640625" style="9" customWidth="1"/>
    <col min="1284" max="1284" width="20.77734375" style="9" customWidth="1"/>
    <col min="1285" max="1285" width="0" style="9" hidden="1" customWidth="1"/>
    <col min="1286" max="1286" width="5.109375" style="9" customWidth="1"/>
    <col min="1287" max="1287" width="33.8867187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8" width="17.21875" style="9" bestFit="1" customWidth="1"/>
    <col min="1539" max="1539" width="18.6640625" style="9" customWidth="1"/>
    <col min="1540" max="1540" width="20.77734375" style="9" customWidth="1"/>
    <col min="1541" max="1541" width="0" style="9" hidden="1" customWidth="1"/>
    <col min="1542" max="1542" width="5.109375" style="9" customWidth="1"/>
    <col min="1543" max="1543" width="33.8867187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4" width="17.21875" style="9" bestFit="1" customWidth="1"/>
    <col min="1795" max="1795" width="18.6640625" style="9" customWidth="1"/>
    <col min="1796" max="1796" width="20.77734375" style="9" customWidth="1"/>
    <col min="1797" max="1797" width="0" style="9" hidden="1" customWidth="1"/>
    <col min="1798" max="1798" width="5.109375" style="9" customWidth="1"/>
    <col min="1799" max="1799" width="33.8867187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50" width="17.21875" style="9" bestFit="1" customWidth="1"/>
    <col min="2051" max="2051" width="18.6640625" style="9" customWidth="1"/>
    <col min="2052" max="2052" width="20.77734375" style="9" customWidth="1"/>
    <col min="2053" max="2053" width="0" style="9" hidden="1" customWidth="1"/>
    <col min="2054" max="2054" width="5.109375" style="9" customWidth="1"/>
    <col min="2055" max="2055" width="33.8867187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6" width="17.21875" style="9" bestFit="1" customWidth="1"/>
    <col min="2307" max="2307" width="18.6640625" style="9" customWidth="1"/>
    <col min="2308" max="2308" width="20.77734375" style="9" customWidth="1"/>
    <col min="2309" max="2309" width="0" style="9" hidden="1" customWidth="1"/>
    <col min="2310" max="2310" width="5.109375" style="9" customWidth="1"/>
    <col min="2311" max="2311" width="33.8867187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2" width="17.21875" style="9" bestFit="1" customWidth="1"/>
    <col min="2563" max="2563" width="18.6640625" style="9" customWidth="1"/>
    <col min="2564" max="2564" width="20.77734375" style="9" customWidth="1"/>
    <col min="2565" max="2565" width="0" style="9" hidden="1" customWidth="1"/>
    <col min="2566" max="2566" width="5.109375" style="9" customWidth="1"/>
    <col min="2567" max="2567" width="33.8867187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8" width="17.21875" style="9" bestFit="1" customWidth="1"/>
    <col min="2819" max="2819" width="18.6640625" style="9" customWidth="1"/>
    <col min="2820" max="2820" width="20.77734375" style="9" customWidth="1"/>
    <col min="2821" max="2821" width="0" style="9" hidden="1" customWidth="1"/>
    <col min="2822" max="2822" width="5.109375" style="9" customWidth="1"/>
    <col min="2823" max="2823" width="33.8867187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4" width="17.21875" style="9" bestFit="1" customWidth="1"/>
    <col min="3075" max="3075" width="18.6640625" style="9" customWidth="1"/>
    <col min="3076" max="3076" width="20.77734375" style="9" customWidth="1"/>
    <col min="3077" max="3077" width="0" style="9" hidden="1" customWidth="1"/>
    <col min="3078" max="3078" width="5.109375" style="9" customWidth="1"/>
    <col min="3079" max="3079" width="33.8867187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30" width="17.21875" style="9" bestFit="1" customWidth="1"/>
    <col min="3331" max="3331" width="18.6640625" style="9" customWidth="1"/>
    <col min="3332" max="3332" width="20.77734375" style="9" customWidth="1"/>
    <col min="3333" max="3333" width="0" style="9" hidden="1" customWidth="1"/>
    <col min="3334" max="3334" width="5.109375" style="9" customWidth="1"/>
    <col min="3335" max="3335" width="33.8867187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6" width="17.21875" style="9" bestFit="1" customWidth="1"/>
    <col min="3587" max="3587" width="18.6640625" style="9" customWidth="1"/>
    <col min="3588" max="3588" width="20.77734375" style="9" customWidth="1"/>
    <col min="3589" max="3589" width="0" style="9" hidden="1" customWidth="1"/>
    <col min="3590" max="3590" width="5.109375" style="9" customWidth="1"/>
    <col min="3591" max="3591" width="33.8867187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2" width="17.21875" style="9" bestFit="1" customWidth="1"/>
    <col min="3843" max="3843" width="18.6640625" style="9" customWidth="1"/>
    <col min="3844" max="3844" width="20.77734375" style="9" customWidth="1"/>
    <col min="3845" max="3845" width="0" style="9" hidden="1" customWidth="1"/>
    <col min="3846" max="3846" width="5.109375" style="9" customWidth="1"/>
    <col min="3847" max="3847" width="33.8867187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8" width="17.21875" style="9" bestFit="1" customWidth="1"/>
    <col min="4099" max="4099" width="18.6640625" style="9" customWidth="1"/>
    <col min="4100" max="4100" width="20.77734375" style="9" customWidth="1"/>
    <col min="4101" max="4101" width="0" style="9" hidden="1" customWidth="1"/>
    <col min="4102" max="4102" width="5.109375" style="9" customWidth="1"/>
    <col min="4103" max="4103" width="33.8867187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4" width="17.21875" style="9" bestFit="1" customWidth="1"/>
    <col min="4355" max="4355" width="18.6640625" style="9" customWidth="1"/>
    <col min="4356" max="4356" width="20.77734375" style="9" customWidth="1"/>
    <col min="4357" max="4357" width="0" style="9" hidden="1" customWidth="1"/>
    <col min="4358" max="4358" width="5.109375" style="9" customWidth="1"/>
    <col min="4359" max="4359" width="33.8867187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10" width="17.21875" style="9" bestFit="1" customWidth="1"/>
    <col min="4611" max="4611" width="18.6640625" style="9" customWidth="1"/>
    <col min="4612" max="4612" width="20.77734375" style="9" customWidth="1"/>
    <col min="4613" max="4613" width="0" style="9" hidden="1" customWidth="1"/>
    <col min="4614" max="4614" width="5.109375" style="9" customWidth="1"/>
    <col min="4615" max="4615" width="33.8867187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6" width="17.21875" style="9" bestFit="1" customWidth="1"/>
    <col min="4867" max="4867" width="18.6640625" style="9" customWidth="1"/>
    <col min="4868" max="4868" width="20.77734375" style="9" customWidth="1"/>
    <col min="4869" max="4869" width="0" style="9" hidden="1" customWidth="1"/>
    <col min="4870" max="4870" width="5.109375" style="9" customWidth="1"/>
    <col min="4871" max="4871" width="33.8867187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2" width="17.21875" style="9" bestFit="1" customWidth="1"/>
    <col min="5123" max="5123" width="18.6640625" style="9" customWidth="1"/>
    <col min="5124" max="5124" width="20.77734375" style="9" customWidth="1"/>
    <col min="5125" max="5125" width="0" style="9" hidden="1" customWidth="1"/>
    <col min="5126" max="5126" width="5.109375" style="9" customWidth="1"/>
    <col min="5127" max="5127" width="33.8867187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8" width="17.21875" style="9" bestFit="1" customWidth="1"/>
    <col min="5379" max="5379" width="18.6640625" style="9" customWidth="1"/>
    <col min="5380" max="5380" width="20.77734375" style="9" customWidth="1"/>
    <col min="5381" max="5381" width="0" style="9" hidden="1" customWidth="1"/>
    <col min="5382" max="5382" width="5.109375" style="9" customWidth="1"/>
    <col min="5383" max="5383" width="33.8867187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4" width="17.21875" style="9" bestFit="1" customWidth="1"/>
    <col min="5635" max="5635" width="18.6640625" style="9" customWidth="1"/>
    <col min="5636" max="5636" width="20.77734375" style="9" customWidth="1"/>
    <col min="5637" max="5637" width="0" style="9" hidden="1" customWidth="1"/>
    <col min="5638" max="5638" width="5.109375" style="9" customWidth="1"/>
    <col min="5639" max="5639" width="33.8867187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90" width="17.21875" style="9" bestFit="1" customWidth="1"/>
    <col min="5891" max="5891" width="18.6640625" style="9" customWidth="1"/>
    <col min="5892" max="5892" width="20.77734375" style="9" customWidth="1"/>
    <col min="5893" max="5893" width="0" style="9" hidden="1" customWidth="1"/>
    <col min="5894" max="5894" width="5.109375" style="9" customWidth="1"/>
    <col min="5895" max="5895" width="33.8867187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6" width="17.21875" style="9" bestFit="1" customWidth="1"/>
    <col min="6147" max="6147" width="18.6640625" style="9" customWidth="1"/>
    <col min="6148" max="6148" width="20.77734375" style="9" customWidth="1"/>
    <col min="6149" max="6149" width="0" style="9" hidden="1" customWidth="1"/>
    <col min="6150" max="6150" width="5.109375" style="9" customWidth="1"/>
    <col min="6151" max="6151" width="33.8867187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2" width="17.21875" style="9" bestFit="1" customWidth="1"/>
    <col min="6403" max="6403" width="18.6640625" style="9" customWidth="1"/>
    <col min="6404" max="6404" width="20.77734375" style="9" customWidth="1"/>
    <col min="6405" max="6405" width="0" style="9" hidden="1" customWidth="1"/>
    <col min="6406" max="6406" width="5.109375" style="9" customWidth="1"/>
    <col min="6407" max="6407" width="33.8867187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8" width="17.21875" style="9" bestFit="1" customWidth="1"/>
    <col min="6659" max="6659" width="18.6640625" style="9" customWidth="1"/>
    <col min="6660" max="6660" width="20.77734375" style="9" customWidth="1"/>
    <col min="6661" max="6661" width="0" style="9" hidden="1" customWidth="1"/>
    <col min="6662" max="6662" width="5.109375" style="9" customWidth="1"/>
    <col min="6663" max="6663" width="33.8867187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4" width="17.21875" style="9" bestFit="1" customWidth="1"/>
    <col min="6915" max="6915" width="18.6640625" style="9" customWidth="1"/>
    <col min="6916" max="6916" width="20.77734375" style="9" customWidth="1"/>
    <col min="6917" max="6917" width="0" style="9" hidden="1" customWidth="1"/>
    <col min="6918" max="6918" width="5.109375" style="9" customWidth="1"/>
    <col min="6919" max="6919" width="33.8867187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70" width="17.21875" style="9" bestFit="1" customWidth="1"/>
    <col min="7171" max="7171" width="18.6640625" style="9" customWidth="1"/>
    <col min="7172" max="7172" width="20.77734375" style="9" customWidth="1"/>
    <col min="7173" max="7173" width="0" style="9" hidden="1" customWidth="1"/>
    <col min="7174" max="7174" width="5.109375" style="9" customWidth="1"/>
    <col min="7175" max="7175" width="33.8867187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6" width="17.21875" style="9" bestFit="1" customWidth="1"/>
    <col min="7427" max="7427" width="18.6640625" style="9" customWidth="1"/>
    <col min="7428" max="7428" width="20.77734375" style="9" customWidth="1"/>
    <col min="7429" max="7429" width="0" style="9" hidden="1" customWidth="1"/>
    <col min="7430" max="7430" width="5.109375" style="9" customWidth="1"/>
    <col min="7431" max="7431" width="33.8867187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2" width="17.21875" style="9" bestFit="1" customWidth="1"/>
    <col min="7683" max="7683" width="18.6640625" style="9" customWidth="1"/>
    <col min="7684" max="7684" width="20.77734375" style="9" customWidth="1"/>
    <col min="7685" max="7685" width="0" style="9" hidden="1" customWidth="1"/>
    <col min="7686" max="7686" width="5.109375" style="9" customWidth="1"/>
    <col min="7687" max="7687" width="33.8867187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8" width="17.21875" style="9" bestFit="1" customWidth="1"/>
    <col min="7939" max="7939" width="18.6640625" style="9" customWidth="1"/>
    <col min="7940" max="7940" width="20.77734375" style="9" customWidth="1"/>
    <col min="7941" max="7941" width="0" style="9" hidden="1" customWidth="1"/>
    <col min="7942" max="7942" width="5.109375" style="9" customWidth="1"/>
    <col min="7943" max="7943" width="33.8867187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4" width="17.21875" style="9" bestFit="1" customWidth="1"/>
    <col min="8195" max="8195" width="18.6640625" style="9" customWidth="1"/>
    <col min="8196" max="8196" width="20.77734375" style="9" customWidth="1"/>
    <col min="8197" max="8197" width="0" style="9" hidden="1" customWidth="1"/>
    <col min="8198" max="8198" width="5.109375" style="9" customWidth="1"/>
    <col min="8199" max="8199" width="33.8867187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50" width="17.21875" style="9" bestFit="1" customWidth="1"/>
    <col min="8451" max="8451" width="18.6640625" style="9" customWidth="1"/>
    <col min="8452" max="8452" width="20.77734375" style="9" customWidth="1"/>
    <col min="8453" max="8453" width="0" style="9" hidden="1" customWidth="1"/>
    <col min="8454" max="8454" width="5.109375" style="9" customWidth="1"/>
    <col min="8455" max="8455" width="33.8867187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6" width="17.21875" style="9" bestFit="1" customWidth="1"/>
    <col min="8707" max="8707" width="18.6640625" style="9" customWidth="1"/>
    <col min="8708" max="8708" width="20.77734375" style="9" customWidth="1"/>
    <col min="8709" max="8709" width="0" style="9" hidden="1" customWidth="1"/>
    <col min="8710" max="8710" width="5.109375" style="9" customWidth="1"/>
    <col min="8711" max="8711" width="33.8867187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2" width="17.21875" style="9" bestFit="1" customWidth="1"/>
    <col min="8963" max="8963" width="18.6640625" style="9" customWidth="1"/>
    <col min="8964" max="8964" width="20.77734375" style="9" customWidth="1"/>
    <col min="8965" max="8965" width="0" style="9" hidden="1" customWidth="1"/>
    <col min="8966" max="8966" width="5.109375" style="9" customWidth="1"/>
    <col min="8967" max="8967" width="33.8867187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8" width="17.21875" style="9" bestFit="1" customWidth="1"/>
    <col min="9219" max="9219" width="18.6640625" style="9" customWidth="1"/>
    <col min="9220" max="9220" width="20.77734375" style="9" customWidth="1"/>
    <col min="9221" max="9221" width="0" style="9" hidden="1" customWidth="1"/>
    <col min="9222" max="9222" width="5.109375" style="9" customWidth="1"/>
    <col min="9223" max="9223" width="33.8867187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4" width="17.21875" style="9" bestFit="1" customWidth="1"/>
    <col min="9475" max="9475" width="18.6640625" style="9" customWidth="1"/>
    <col min="9476" max="9476" width="20.77734375" style="9" customWidth="1"/>
    <col min="9477" max="9477" width="0" style="9" hidden="1" customWidth="1"/>
    <col min="9478" max="9478" width="5.109375" style="9" customWidth="1"/>
    <col min="9479" max="9479" width="33.8867187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30" width="17.21875" style="9" bestFit="1" customWidth="1"/>
    <col min="9731" max="9731" width="18.6640625" style="9" customWidth="1"/>
    <col min="9732" max="9732" width="20.77734375" style="9" customWidth="1"/>
    <col min="9733" max="9733" width="0" style="9" hidden="1" customWidth="1"/>
    <col min="9734" max="9734" width="5.109375" style="9" customWidth="1"/>
    <col min="9735" max="9735" width="33.8867187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6" width="17.21875" style="9" bestFit="1" customWidth="1"/>
    <col min="9987" max="9987" width="18.6640625" style="9" customWidth="1"/>
    <col min="9988" max="9988" width="20.77734375" style="9" customWidth="1"/>
    <col min="9989" max="9989" width="0" style="9" hidden="1" customWidth="1"/>
    <col min="9990" max="9990" width="5.109375" style="9" customWidth="1"/>
    <col min="9991" max="9991" width="33.8867187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2" width="17.2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3.8867187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8" width="17.2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3.8867187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4" width="17.2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3.8867187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10" width="17.2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3.8867187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6" width="17.2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3.8867187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2" width="17.2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3.8867187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8" width="17.2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3.8867187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4" width="17.2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3.8867187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90" width="17.2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3.8867187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6" width="17.2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3.8867187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2" width="17.2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3.8867187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8" width="17.2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3.8867187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4" width="17.2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3.8867187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70" width="17.2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3.8867187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6" width="17.2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3.8867187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2" width="17.2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3.8867187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8" width="17.2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3.8867187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4" width="17.2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3.8867187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50" width="17.2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3.8867187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6" width="17.2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3.8867187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2" width="17.2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3.8867187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8" width="17.2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3.8867187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4" width="17.2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3.8867187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30" width="17.2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3.8867187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27" t="s">
        <v>5942</v>
      </c>
      <c r="B2" s="528" t="s">
        <v>5943</v>
      </c>
      <c r="C2" s="529"/>
      <c r="D2" s="529"/>
      <c r="E2" s="530">
        <v>16711935</v>
      </c>
      <c r="F2" s="88">
        <v>1</v>
      </c>
      <c r="G2" s="89" t="s">
        <v>5958</v>
      </c>
      <c r="H2" s="89" t="s">
        <v>5959</v>
      </c>
      <c r="I2" s="90"/>
      <c r="J2" s="89" t="s">
        <v>32</v>
      </c>
      <c r="K2" s="91">
        <v>8</v>
      </c>
      <c r="L2" s="91"/>
      <c r="M2" s="92" t="s">
        <v>33</v>
      </c>
      <c r="N2" s="92" t="s">
        <v>33</v>
      </c>
      <c r="O2" s="28" t="s">
        <v>40</v>
      </c>
      <c r="P2" s="28"/>
      <c r="Q2" s="28"/>
      <c r="R2" s="28"/>
      <c r="S2" s="28"/>
      <c r="T2" s="28"/>
      <c r="U2" s="28"/>
      <c r="V2" s="28"/>
      <c r="W2" s="33"/>
    </row>
    <row r="3" spans="1:23" x14ac:dyDescent="0.2">
      <c r="A3" s="497"/>
      <c r="B3" s="499"/>
      <c r="C3" s="501"/>
      <c r="D3" s="501"/>
      <c r="E3" s="503"/>
      <c r="F3" s="17">
        <v>2</v>
      </c>
      <c r="G3" s="18" t="s">
        <v>347</v>
      </c>
      <c r="H3" s="18" t="s">
        <v>5960</v>
      </c>
      <c r="I3" s="80"/>
      <c r="J3" s="18" t="s">
        <v>32</v>
      </c>
      <c r="K3" s="19">
        <v>8</v>
      </c>
      <c r="L3" s="19"/>
      <c r="M3" s="20" t="s">
        <v>33</v>
      </c>
      <c r="N3" s="20" t="s">
        <v>33</v>
      </c>
      <c r="O3" s="18" t="s">
        <v>40</v>
      </c>
      <c r="P3" s="18"/>
      <c r="Q3" s="18"/>
      <c r="R3" s="18"/>
      <c r="S3" s="18"/>
      <c r="T3" s="18"/>
      <c r="U3" s="18"/>
      <c r="V3" s="18"/>
      <c r="W3" s="34"/>
    </row>
    <row r="4" spans="1:23" x14ac:dyDescent="0.2">
      <c r="A4" s="497"/>
      <c r="B4" s="499"/>
      <c r="C4" s="501"/>
      <c r="D4" s="501"/>
      <c r="E4" s="503"/>
      <c r="F4" s="17">
        <v>3</v>
      </c>
      <c r="G4" s="18" t="s">
        <v>5961</v>
      </c>
      <c r="H4" s="18" t="s">
        <v>5962</v>
      </c>
      <c r="I4" s="80"/>
      <c r="J4" s="18" t="s">
        <v>123</v>
      </c>
      <c r="K4" s="19"/>
      <c r="L4" s="19"/>
      <c r="M4" s="20" t="s">
        <v>33</v>
      </c>
      <c r="N4" s="20" t="s">
        <v>33</v>
      </c>
      <c r="O4" s="18" t="s">
        <v>124</v>
      </c>
      <c r="P4" s="18"/>
      <c r="Q4" s="18"/>
      <c r="R4" s="18"/>
      <c r="S4" s="18"/>
      <c r="T4" s="18"/>
      <c r="U4" s="18"/>
      <c r="V4" s="18"/>
      <c r="W4" s="34"/>
    </row>
    <row r="5" spans="1:23" x14ac:dyDescent="0.2">
      <c r="A5" s="497"/>
      <c r="B5" s="499"/>
      <c r="C5" s="501"/>
      <c r="D5" s="501"/>
      <c r="E5" s="503"/>
      <c r="F5" s="17">
        <v>4</v>
      </c>
      <c r="G5" s="18" t="s">
        <v>5963</v>
      </c>
      <c r="H5" s="18" t="s">
        <v>5964</v>
      </c>
      <c r="I5" s="80"/>
      <c r="J5" s="18" t="s">
        <v>32</v>
      </c>
      <c r="K5" s="19">
        <v>1</v>
      </c>
      <c r="L5" s="19"/>
      <c r="M5" s="20" t="s">
        <v>33</v>
      </c>
      <c r="N5" s="20" t="s">
        <v>34</v>
      </c>
      <c r="O5" s="18" t="s">
        <v>35</v>
      </c>
      <c r="P5" s="18"/>
      <c r="Q5" s="18"/>
      <c r="R5" s="18"/>
      <c r="S5" s="18"/>
      <c r="T5" s="18"/>
      <c r="U5" s="18"/>
      <c r="V5" s="18"/>
      <c r="W5" s="34"/>
    </row>
    <row r="6" spans="1:23" x14ac:dyDescent="0.2">
      <c r="A6" s="497"/>
      <c r="B6" s="499"/>
      <c r="C6" s="501"/>
      <c r="D6" s="501"/>
      <c r="E6" s="503"/>
      <c r="F6" s="17">
        <v>5</v>
      </c>
      <c r="G6" s="18" t="s">
        <v>5965</v>
      </c>
      <c r="H6" s="18" t="s">
        <v>5966</v>
      </c>
      <c r="I6" s="80"/>
      <c r="J6" s="18" t="s">
        <v>32</v>
      </c>
      <c r="K6" s="19">
        <v>4</v>
      </c>
      <c r="L6" s="19"/>
      <c r="M6" s="20" t="s">
        <v>33</v>
      </c>
      <c r="N6" s="20" t="s">
        <v>34</v>
      </c>
      <c r="O6" s="18" t="s">
        <v>42</v>
      </c>
      <c r="P6" s="18"/>
      <c r="Q6" s="18"/>
      <c r="R6" s="18"/>
      <c r="S6" s="18"/>
      <c r="T6" s="18"/>
      <c r="U6" s="18"/>
      <c r="V6" s="18"/>
      <c r="W6" s="34"/>
    </row>
    <row r="7" spans="1:23" x14ac:dyDescent="0.2">
      <c r="A7" s="497"/>
      <c r="B7" s="499"/>
      <c r="C7" s="501"/>
      <c r="D7" s="501"/>
      <c r="E7" s="503"/>
      <c r="F7" s="17">
        <v>6</v>
      </c>
      <c r="G7" s="18" t="s">
        <v>5967</v>
      </c>
      <c r="H7" s="18" t="s">
        <v>5968</v>
      </c>
      <c r="I7" s="80"/>
      <c r="J7" s="18" t="s">
        <v>32</v>
      </c>
      <c r="K7" s="19">
        <v>4</v>
      </c>
      <c r="L7" s="19"/>
      <c r="M7" s="20" t="s">
        <v>33</v>
      </c>
      <c r="N7" s="20" t="s">
        <v>34</v>
      </c>
      <c r="O7" s="18"/>
      <c r="P7" s="18"/>
      <c r="Q7" s="18"/>
      <c r="R7" s="18"/>
      <c r="S7" s="18"/>
      <c r="T7" s="18"/>
      <c r="U7" s="18"/>
      <c r="V7" s="18"/>
      <c r="W7" s="34"/>
    </row>
    <row r="8" spans="1:23" x14ac:dyDescent="0.2">
      <c r="A8" s="497"/>
      <c r="B8" s="499"/>
      <c r="C8" s="501"/>
      <c r="D8" s="501"/>
      <c r="E8" s="503"/>
      <c r="F8" s="41">
        <v>7</v>
      </c>
      <c r="G8" s="42" t="s">
        <v>520</v>
      </c>
      <c r="H8" s="42" t="s">
        <v>5969</v>
      </c>
      <c r="I8" s="85"/>
      <c r="J8" s="42" t="s">
        <v>32</v>
      </c>
      <c r="K8" s="43">
        <v>16</v>
      </c>
      <c r="L8" s="43"/>
      <c r="M8" s="44" t="s">
        <v>33</v>
      </c>
      <c r="N8" s="44" t="s">
        <v>34</v>
      </c>
      <c r="O8" s="18" t="s">
        <v>56</v>
      </c>
      <c r="P8" s="18"/>
      <c r="Q8" s="18"/>
      <c r="R8" s="18"/>
      <c r="S8" s="18"/>
      <c r="T8" s="18"/>
      <c r="U8" s="18"/>
      <c r="V8" s="18"/>
      <c r="W8" s="34"/>
    </row>
    <row r="9" spans="1:23" x14ac:dyDescent="0.2">
      <c r="A9" s="497"/>
      <c r="B9" s="499"/>
      <c r="C9" s="501"/>
      <c r="D9" s="501"/>
      <c r="E9" s="503"/>
      <c r="F9" s="17">
        <v>8</v>
      </c>
      <c r="G9" s="18" t="s">
        <v>5970</v>
      </c>
      <c r="H9" s="18" t="s">
        <v>5971</v>
      </c>
      <c r="I9" s="80"/>
      <c r="J9" s="18" t="s">
        <v>32</v>
      </c>
      <c r="K9" s="19">
        <v>8</v>
      </c>
      <c r="L9" s="19"/>
      <c r="M9" s="20" t="s">
        <v>33</v>
      </c>
      <c r="N9" s="20" t="s">
        <v>34</v>
      </c>
      <c r="O9" s="18" t="s">
        <v>40</v>
      </c>
      <c r="P9" s="18"/>
      <c r="Q9" s="18"/>
      <c r="R9" s="18"/>
      <c r="S9" s="18"/>
      <c r="T9" s="18"/>
      <c r="U9" s="18"/>
      <c r="V9" s="18"/>
      <c r="W9" s="34"/>
    </row>
    <row r="10" spans="1:23" x14ac:dyDescent="0.2">
      <c r="A10" s="497"/>
      <c r="B10" s="499"/>
      <c r="C10" s="501"/>
      <c r="D10" s="501"/>
      <c r="E10" s="503"/>
      <c r="F10" s="17">
        <v>9</v>
      </c>
      <c r="G10" s="18" t="s">
        <v>988</v>
      </c>
      <c r="H10" s="18" t="s">
        <v>5972</v>
      </c>
      <c r="I10" s="80"/>
      <c r="J10" s="18" t="s">
        <v>32</v>
      </c>
      <c r="K10" s="19">
        <v>6</v>
      </c>
      <c r="L10" s="19"/>
      <c r="M10" s="20" t="s">
        <v>33</v>
      </c>
      <c r="N10" s="20" t="s">
        <v>34</v>
      </c>
      <c r="O10" s="18" t="s">
        <v>148</v>
      </c>
      <c r="P10" s="18"/>
      <c r="Q10" s="18"/>
      <c r="R10" s="18"/>
      <c r="S10" s="18"/>
      <c r="T10" s="18"/>
      <c r="U10" s="18"/>
      <c r="V10" s="18"/>
      <c r="W10" s="34"/>
    </row>
    <row r="11" spans="1:23" x14ac:dyDescent="0.2">
      <c r="A11" s="497"/>
      <c r="B11" s="499"/>
      <c r="C11" s="501"/>
      <c r="D11" s="501"/>
      <c r="E11" s="503"/>
      <c r="F11" s="17">
        <v>10</v>
      </c>
      <c r="G11" s="18" t="s">
        <v>5973</v>
      </c>
      <c r="H11" s="18" t="s">
        <v>5974</v>
      </c>
      <c r="I11" s="80"/>
      <c r="J11" s="18" t="s">
        <v>32</v>
      </c>
      <c r="K11" s="19">
        <v>2</v>
      </c>
      <c r="L11" s="19"/>
      <c r="M11" s="20" t="s">
        <v>33</v>
      </c>
      <c r="N11" s="20" t="s">
        <v>34</v>
      </c>
      <c r="O11" s="18" t="s">
        <v>60</v>
      </c>
      <c r="P11" s="18"/>
      <c r="Q11" s="18"/>
      <c r="R11" s="18"/>
      <c r="S11" s="18"/>
      <c r="T11" s="18"/>
      <c r="U11" s="18"/>
      <c r="V11" s="18"/>
      <c r="W11" s="34"/>
    </row>
    <row r="12" spans="1:23" x14ac:dyDescent="0.2">
      <c r="A12" s="497"/>
      <c r="B12" s="499"/>
      <c r="C12" s="501"/>
      <c r="D12" s="501"/>
      <c r="E12" s="503"/>
      <c r="F12" s="17">
        <v>11</v>
      </c>
      <c r="G12" s="18" t="s">
        <v>5975</v>
      </c>
      <c r="H12" s="18" t="s">
        <v>5976</v>
      </c>
      <c r="I12" s="80"/>
      <c r="J12" s="18" t="s">
        <v>123</v>
      </c>
      <c r="K12" s="19"/>
      <c r="L12" s="19"/>
      <c r="M12" s="20" t="s">
        <v>34</v>
      </c>
      <c r="N12" s="20" t="s">
        <v>34</v>
      </c>
      <c r="O12" s="18" t="s">
        <v>124</v>
      </c>
      <c r="P12" s="18"/>
      <c r="Q12" s="18"/>
      <c r="R12" s="18"/>
      <c r="S12" s="18"/>
      <c r="T12" s="18"/>
      <c r="U12" s="18"/>
      <c r="V12" s="18"/>
      <c r="W12" s="34"/>
    </row>
    <row r="13" spans="1:23" x14ac:dyDescent="0.2">
      <c r="A13" s="497"/>
      <c r="B13" s="499"/>
      <c r="C13" s="501"/>
      <c r="D13" s="501"/>
      <c r="E13" s="503"/>
      <c r="F13" s="17">
        <v>12</v>
      </c>
      <c r="G13" s="18" t="s">
        <v>5977</v>
      </c>
      <c r="H13" s="18" t="s">
        <v>5978</v>
      </c>
      <c r="I13" s="80"/>
      <c r="J13" s="18" t="s">
        <v>32</v>
      </c>
      <c r="K13" s="19">
        <v>1</v>
      </c>
      <c r="L13" s="19"/>
      <c r="M13" s="20" t="s">
        <v>33</v>
      </c>
      <c r="N13" s="20" t="s">
        <v>34</v>
      </c>
      <c r="O13" s="18" t="s">
        <v>35</v>
      </c>
      <c r="P13" s="18"/>
      <c r="Q13" s="18"/>
      <c r="R13" s="18"/>
      <c r="S13" s="18"/>
      <c r="T13" s="18"/>
      <c r="U13" s="18"/>
      <c r="V13" s="18"/>
      <c r="W13" s="34"/>
    </row>
    <row r="14" spans="1:23" x14ac:dyDescent="0.2">
      <c r="A14" s="497"/>
      <c r="B14" s="499"/>
      <c r="C14" s="501"/>
      <c r="D14" s="501"/>
      <c r="E14" s="503"/>
      <c r="F14" s="17">
        <v>13</v>
      </c>
      <c r="G14" s="18" t="s">
        <v>5979</v>
      </c>
      <c r="H14" s="18" t="s">
        <v>5980</v>
      </c>
      <c r="I14" s="80"/>
      <c r="J14" s="18" t="s">
        <v>32</v>
      </c>
      <c r="K14" s="19">
        <v>1</v>
      </c>
      <c r="L14" s="19"/>
      <c r="M14" s="20" t="s">
        <v>33</v>
      </c>
      <c r="N14" s="20" t="s">
        <v>34</v>
      </c>
      <c r="O14" s="18" t="s">
        <v>35</v>
      </c>
      <c r="P14" s="18"/>
      <c r="Q14" s="18"/>
      <c r="R14" s="18"/>
      <c r="S14" s="18"/>
      <c r="T14" s="18"/>
      <c r="U14" s="18"/>
      <c r="V14" s="18"/>
      <c r="W14" s="34"/>
    </row>
    <row r="15" spans="1:23" x14ac:dyDescent="0.2">
      <c r="A15" s="497"/>
      <c r="B15" s="499"/>
      <c r="C15" s="501"/>
      <c r="D15" s="501"/>
      <c r="E15" s="503"/>
      <c r="F15" s="17">
        <v>14</v>
      </c>
      <c r="G15" s="18" t="s">
        <v>5981</v>
      </c>
      <c r="H15" s="18" t="s">
        <v>5982</v>
      </c>
      <c r="I15" s="80"/>
      <c r="J15" s="18" t="s">
        <v>32</v>
      </c>
      <c r="K15" s="19">
        <v>4</v>
      </c>
      <c r="L15" s="19"/>
      <c r="M15" s="20" t="s">
        <v>33</v>
      </c>
      <c r="N15" s="20" t="s">
        <v>34</v>
      </c>
      <c r="O15" s="18" t="s">
        <v>42</v>
      </c>
      <c r="P15" s="18"/>
      <c r="Q15" s="18"/>
      <c r="R15" s="18"/>
      <c r="S15" s="18"/>
      <c r="T15" s="18"/>
      <c r="U15" s="18"/>
      <c r="V15" s="18"/>
      <c r="W15" s="34"/>
    </row>
    <row r="16" spans="1:23" x14ac:dyDescent="0.2">
      <c r="A16" s="497"/>
      <c r="B16" s="499"/>
      <c r="C16" s="501"/>
      <c r="D16" s="501"/>
      <c r="E16" s="503"/>
      <c r="F16" s="17">
        <v>15</v>
      </c>
      <c r="G16" s="18" t="s">
        <v>5983</v>
      </c>
      <c r="H16" s="18" t="s">
        <v>5984</v>
      </c>
      <c r="I16" s="80"/>
      <c r="J16" s="18" t="s">
        <v>32</v>
      </c>
      <c r="K16" s="19">
        <v>5</v>
      </c>
      <c r="L16" s="19"/>
      <c r="M16" s="20" t="s">
        <v>33</v>
      </c>
      <c r="N16" s="20" t="s">
        <v>34</v>
      </c>
      <c r="O16" s="18" t="s">
        <v>45</v>
      </c>
      <c r="P16" s="18"/>
      <c r="Q16" s="18"/>
      <c r="R16" s="18"/>
      <c r="S16" s="18"/>
      <c r="T16" s="18"/>
      <c r="U16" s="18"/>
      <c r="V16" s="18"/>
      <c r="W16" s="34"/>
    </row>
    <row r="17" spans="1:23" x14ac:dyDescent="0.2">
      <c r="A17" s="497"/>
      <c r="B17" s="499"/>
      <c r="C17" s="501"/>
      <c r="D17" s="501"/>
      <c r="E17" s="503"/>
      <c r="F17" s="17">
        <v>16</v>
      </c>
      <c r="G17" s="18" t="s">
        <v>5985</v>
      </c>
      <c r="H17" s="18" t="s">
        <v>5986</v>
      </c>
      <c r="I17" s="80"/>
      <c r="J17" s="18" t="s">
        <v>32</v>
      </c>
      <c r="K17" s="19">
        <v>1</v>
      </c>
      <c r="L17" s="19"/>
      <c r="M17" s="20" t="s">
        <v>33</v>
      </c>
      <c r="N17" s="20" t="s">
        <v>34</v>
      </c>
      <c r="O17" s="18" t="s">
        <v>35</v>
      </c>
      <c r="P17" s="18"/>
      <c r="Q17" s="18"/>
      <c r="R17" s="18"/>
      <c r="S17" s="18"/>
      <c r="T17" s="18"/>
      <c r="U17" s="18"/>
      <c r="V17" s="18"/>
      <c r="W17" s="34"/>
    </row>
    <row r="18" spans="1:23" x14ac:dyDescent="0.2">
      <c r="A18" s="497"/>
      <c r="B18" s="499"/>
      <c r="C18" s="501"/>
      <c r="D18" s="501"/>
      <c r="E18" s="503"/>
      <c r="F18" s="17">
        <v>17</v>
      </c>
      <c r="G18" s="18" t="s">
        <v>5987</v>
      </c>
      <c r="H18" s="18" t="s">
        <v>5988</v>
      </c>
      <c r="I18" s="80"/>
      <c r="J18" s="18" t="s">
        <v>32</v>
      </c>
      <c r="K18" s="19">
        <v>1</v>
      </c>
      <c r="L18" s="19"/>
      <c r="M18" s="20" t="s">
        <v>33</v>
      </c>
      <c r="N18" s="20" t="s">
        <v>34</v>
      </c>
      <c r="O18" s="18" t="s">
        <v>35</v>
      </c>
      <c r="P18" s="18"/>
      <c r="Q18" s="18"/>
      <c r="R18" s="18"/>
      <c r="S18" s="18"/>
      <c r="T18" s="18"/>
      <c r="U18" s="18"/>
      <c r="V18" s="18"/>
      <c r="W18" s="34"/>
    </row>
    <row r="19" spans="1:23" x14ac:dyDescent="0.2">
      <c r="A19" s="497"/>
      <c r="B19" s="499"/>
      <c r="C19" s="501"/>
      <c r="D19" s="501"/>
      <c r="E19" s="503"/>
      <c r="F19" s="17">
        <v>18</v>
      </c>
      <c r="G19" s="18" t="s">
        <v>5989</v>
      </c>
      <c r="H19" s="18" t="s">
        <v>5990</v>
      </c>
      <c r="I19" s="80"/>
      <c r="J19" s="18" t="s">
        <v>32</v>
      </c>
      <c r="K19" s="19">
        <v>2</v>
      </c>
      <c r="L19" s="19"/>
      <c r="M19" s="20" t="s">
        <v>33</v>
      </c>
      <c r="N19" s="20" t="s">
        <v>34</v>
      </c>
      <c r="O19" s="18" t="s">
        <v>60</v>
      </c>
      <c r="P19" s="18"/>
      <c r="Q19" s="18"/>
      <c r="R19" s="18"/>
      <c r="S19" s="18"/>
      <c r="T19" s="18"/>
      <c r="U19" s="18"/>
      <c r="V19" s="18"/>
      <c r="W19" s="34"/>
    </row>
    <row r="20" spans="1:23" x14ac:dyDescent="0.2">
      <c r="A20" s="497"/>
      <c r="B20" s="499"/>
      <c r="C20" s="501"/>
      <c r="D20" s="501"/>
      <c r="E20" s="503"/>
      <c r="F20" s="17">
        <v>19</v>
      </c>
      <c r="G20" s="18" t="s">
        <v>5991</v>
      </c>
      <c r="H20" s="18" t="s">
        <v>5992</v>
      </c>
      <c r="I20" s="80"/>
      <c r="J20" s="18" t="s">
        <v>32</v>
      </c>
      <c r="K20" s="19">
        <v>2</v>
      </c>
      <c r="L20" s="19"/>
      <c r="M20" s="20" t="s">
        <v>33</v>
      </c>
      <c r="N20" s="20" t="s">
        <v>34</v>
      </c>
      <c r="O20" s="18" t="s">
        <v>60</v>
      </c>
      <c r="P20" s="18"/>
      <c r="Q20" s="18"/>
      <c r="R20" s="18"/>
      <c r="S20" s="18"/>
      <c r="T20" s="18"/>
      <c r="U20" s="18"/>
      <c r="V20" s="18"/>
      <c r="W20" s="34"/>
    </row>
    <row r="21" spans="1:23" x14ac:dyDescent="0.2">
      <c r="A21" s="497"/>
      <c r="B21" s="499"/>
      <c r="C21" s="501"/>
      <c r="D21" s="501"/>
      <c r="E21" s="503"/>
      <c r="F21" s="17">
        <v>20</v>
      </c>
      <c r="G21" s="18" t="s">
        <v>5993</v>
      </c>
      <c r="H21" s="18" t="s">
        <v>5994</v>
      </c>
      <c r="I21" s="80"/>
      <c r="J21" s="18" t="s">
        <v>32</v>
      </c>
      <c r="K21" s="19">
        <v>2</v>
      </c>
      <c r="L21" s="19"/>
      <c r="M21" s="20" t="s">
        <v>33</v>
      </c>
      <c r="N21" s="20" t="s">
        <v>34</v>
      </c>
      <c r="O21" s="18" t="s">
        <v>60</v>
      </c>
      <c r="P21" s="18"/>
      <c r="Q21" s="18"/>
      <c r="R21" s="18"/>
      <c r="S21" s="18"/>
      <c r="T21" s="18"/>
      <c r="U21" s="18"/>
      <c r="V21" s="18"/>
      <c r="W21" s="34"/>
    </row>
    <row r="22" spans="1:23" x14ac:dyDescent="0.2">
      <c r="A22" s="497"/>
      <c r="B22" s="499"/>
      <c r="C22" s="501"/>
      <c r="D22" s="501"/>
      <c r="E22" s="503"/>
      <c r="F22" s="17">
        <v>21</v>
      </c>
      <c r="G22" s="18" t="s">
        <v>5995</v>
      </c>
      <c r="H22" s="18" t="s">
        <v>5996</v>
      </c>
      <c r="I22" s="80"/>
      <c r="J22" s="18" t="s">
        <v>32</v>
      </c>
      <c r="K22" s="19">
        <v>2</v>
      </c>
      <c r="L22" s="19"/>
      <c r="M22" s="20" t="s">
        <v>33</v>
      </c>
      <c r="N22" s="20" t="s">
        <v>34</v>
      </c>
      <c r="O22" s="18" t="s">
        <v>60</v>
      </c>
      <c r="P22" s="18"/>
      <c r="Q22" s="18"/>
      <c r="R22" s="18"/>
      <c r="S22" s="18"/>
      <c r="T22" s="18"/>
      <c r="U22" s="18"/>
      <c r="V22" s="18"/>
      <c r="W22" s="34"/>
    </row>
    <row r="23" spans="1:23" x14ac:dyDescent="0.2">
      <c r="A23" s="497"/>
      <c r="B23" s="499"/>
      <c r="C23" s="501"/>
      <c r="D23" s="501"/>
      <c r="E23" s="503"/>
      <c r="F23" s="17">
        <v>22</v>
      </c>
      <c r="G23" s="18" t="s">
        <v>5997</v>
      </c>
      <c r="H23" s="18" t="s">
        <v>5998</v>
      </c>
      <c r="I23" s="80"/>
      <c r="J23" s="18" t="s">
        <v>32</v>
      </c>
      <c r="K23" s="19">
        <v>2</v>
      </c>
      <c r="L23" s="19"/>
      <c r="M23" s="20" t="s">
        <v>33</v>
      </c>
      <c r="N23" s="20" t="s">
        <v>34</v>
      </c>
      <c r="O23" s="18" t="s">
        <v>60</v>
      </c>
      <c r="P23" s="18"/>
      <c r="Q23" s="18"/>
      <c r="R23" s="18"/>
      <c r="S23" s="18"/>
      <c r="T23" s="18"/>
      <c r="U23" s="18"/>
      <c r="V23" s="18"/>
      <c r="W23" s="34"/>
    </row>
    <row r="24" spans="1:23" x14ac:dyDescent="0.2">
      <c r="A24" s="497"/>
      <c r="B24" s="499"/>
      <c r="C24" s="501"/>
      <c r="D24" s="501"/>
      <c r="E24" s="503"/>
      <c r="F24" s="17">
        <v>23</v>
      </c>
      <c r="G24" s="18" t="s">
        <v>5999</v>
      </c>
      <c r="H24" s="18" t="s">
        <v>6000</v>
      </c>
      <c r="I24" s="80"/>
      <c r="J24" s="18" t="s">
        <v>32</v>
      </c>
      <c r="K24" s="19">
        <v>2</v>
      </c>
      <c r="L24" s="19"/>
      <c r="M24" s="20" t="s">
        <v>33</v>
      </c>
      <c r="N24" s="20" t="s">
        <v>34</v>
      </c>
      <c r="O24" s="18" t="s">
        <v>60</v>
      </c>
      <c r="P24" s="18"/>
      <c r="Q24" s="18"/>
      <c r="R24" s="18"/>
      <c r="S24" s="18"/>
      <c r="T24" s="18"/>
      <c r="U24" s="18"/>
      <c r="V24" s="18"/>
      <c r="W24" s="34"/>
    </row>
    <row r="25" spans="1:23" x14ac:dyDescent="0.2">
      <c r="A25" s="497"/>
      <c r="B25" s="499"/>
      <c r="C25" s="501"/>
      <c r="D25" s="501"/>
      <c r="E25" s="503"/>
      <c r="F25" s="17">
        <v>24</v>
      </c>
      <c r="G25" s="18" t="s">
        <v>1001</v>
      </c>
      <c r="H25" s="18" t="s">
        <v>6001</v>
      </c>
      <c r="I25" s="80"/>
      <c r="J25" s="18" t="s">
        <v>32</v>
      </c>
      <c r="K25" s="19">
        <v>4</v>
      </c>
      <c r="L25" s="19"/>
      <c r="M25" s="20" t="s">
        <v>33</v>
      </c>
      <c r="N25" s="20" t="s">
        <v>34</v>
      </c>
      <c r="O25" s="18" t="s">
        <v>42</v>
      </c>
      <c r="P25" s="18"/>
      <c r="Q25" s="18"/>
      <c r="R25" s="18"/>
      <c r="S25" s="18"/>
      <c r="T25" s="18"/>
      <c r="U25" s="18"/>
      <c r="V25" s="18"/>
      <c r="W25" s="34"/>
    </row>
    <row r="26" spans="1:23" x14ac:dyDescent="0.2">
      <c r="A26" s="497"/>
      <c r="B26" s="499"/>
      <c r="C26" s="501"/>
      <c r="D26" s="501"/>
      <c r="E26" s="503"/>
      <c r="F26" s="17">
        <v>25</v>
      </c>
      <c r="G26" s="18" t="s">
        <v>1005</v>
      </c>
      <c r="H26" s="18" t="s">
        <v>6002</v>
      </c>
      <c r="I26" s="80"/>
      <c r="J26" s="18" t="s">
        <v>32</v>
      </c>
      <c r="K26" s="19">
        <v>5</v>
      </c>
      <c r="L26" s="19"/>
      <c r="M26" s="20" t="s">
        <v>33</v>
      </c>
      <c r="N26" s="20" t="s">
        <v>34</v>
      </c>
      <c r="O26" s="18" t="s">
        <v>45</v>
      </c>
      <c r="P26" s="18"/>
      <c r="Q26" s="18"/>
      <c r="R26" s="18"/>
      <c r="S26" s="18"/>
      <c r="T26" s="18"/>
      <c r="U26" s="18"/>
      <c r="V26" s="18"/>
      <c r="W26" s="34"/>
    </row>
    <row r="27" spans="1:23" x14ac:dyDescent="0.2">
      <c r="A27" s="497"/>
      <c r="B27" s="499"/>
      <c r="C27" s="501"/>
      <c r="D27" s="501"/>
      <c r="E27" s="503"/>
      <c r="F27" s="17">
        <v>26</v>
      </c>
      <c r="G27" s="18" t="s">
        <v>1010</v>
      </c>
      <c r="H27" s="18" t="s">
        <v>6003</v>
      </c>
      <c r="I27" s="80"/>
      <c r="J27" s="18" t="s">
        <v>32</v>
      </c>
      <c r="K27" s="19">
        <v>1</v>
      </c>
      <c r="L27" s="19"/>
      <c r="M27" s="20" t="s">
        <v>33</v>
      </c>
      <c r="N27" s="20" t="s">
        <v>34</v>
      </c>
      <c r="O27" s="18" t="s">
        <v>35</v>
      </c>
      <c r="P27" s="18"/>
      <c r="Q27" s="18"/>
      <c r="R27" s="18"/>
      <c r="S27" s="18"/>
      <c r="T27" s="18"/>
      <c r="U27" s="18"/>
      <c r="V27" s="18"/>
      <c r="W27" s="34"/>
    </row>
    <row r="28" spans="1:23" x14ac:dyDescent="0.2">
      <c r="A28" s="497"/>
      <c r="B28" s="499"/>
      <c r="C28" s="501"/>
      <c r="D28" s="501"/>
      <c r="E28" s="503"/>
      <c r="F28" s="17">
        <v>27</v>
      </c>
      <c r="G28" s="18" t="s">
        <v>6004</v>
      </c>
      <c r="H28" s="18" t="s">
        <v>6005</v>
      </c>
      <c r="I28" s="80"/>
      <c r="J28" s="18" t="s">
        <v>32</v>
      </c>
      <c r="K28" s="19">
        <v>1</v>
      </c>
      <c r="L28" s="19"/>
      <c r="M28" s="20" t="s">
        <v>33</v>
      </c>
      <c r="N28" s="20" t="s">
        <v>34</v>
      </c>
      <c r="O28" s="18" t="s">
        <v>35</v>
      </c>
      <c r="P28" s="18"/>
      <c r="Q28" s="18"/>
      <c r="R28" s="18"/>
      <c r="S28" s="18"/>
      <c r="T28" s="18"/>
      <c r="U28" s="18"/>
      <c r="V28" s="18"/>
      <c r="W28" s="34"/>
    </row>
    <row r="29" spans="1:23" x14ac:dyDescent="0.2">
      <c r="A29" s="497"/>
      <c r="B29" s="499"/>
      <c r="C29" s="501"/>
      <c r="D29" s="501"/>
      <c r="E29" s="503"/>
      <c r="F29" s="17">
        <v>28</v>
      </c>
      <c r="G29" s="18" t="s">
        <v>1012</v>
      </c>
      <c r="H29" s="18" t="s">
        <v>6006</v>
      </c>
      <c r="I29" s="80"/>
      <c r="J29" s="18" t="s">
        <v>32</v>
      </c>
      <c r="K29" s="19">
        <v>8</v>
      </c>
      <c r="L29" s="19"/>
      <c r="M29" s="20" t="s">
        <v>33</v>
      </c>
      <c r="N29" s="20" t="s">
        <v>34</v>
      </c>
      <c r="O29" s="18" t="s">
        <v>40</v>
      </c>
      <c r="P29" s="18"/>
      <c r="Q29" s="18"/>
      <c r="R29" s="18"/>
      <c r="S29" s="18"/>
      <c r="T29" s="18"/>
      <c r="U29" s="18"/>
      <c r="V29" s="18"/>
      <c r="W29" s="34"/>
    </row>
    <row r="30" spans="1:23" x14ac:dyDescent="0.2">
      <c r="A30" s="497"/>
      <c r="B30" s="499"/>
      <c r="C30" s="501"/>
      <c r="D30" s="501"/>
      <c r="E30" s="503"/>
      <c r="F30" s="17">
        <v>29</v>
      </c>
      <c r="G30" s="18" t="s">
        <v>1014</v>
      </c>
      <c r="H30" s="18" t="s">
        <v>6007</v>
      </c>
      <c r="I30" s="80"/>
      <c r="J30" s="18" t="s">
        <v>44</v>
      </c>
      <c r="K30" s="19">
        <v>30</v>
      </c>
      <c r="L30" s="19"/>
      <c r="M30" s="20" t="s">
        <v>34</v>
      </c>
      <c r="N30" s="20" t="s">
        <v>34</v>
      </c>
      <c r="O30" s="18" t="s">
        <v>47</v>
      </c>
      <c r="P30" s="18"/>
      <c r="Q30" s="18"/>
      <c r="R30" s="18"/>
      <c r="S30" s="18"/>
      <c r="T30" s="18"/>
      <c r="U30" s="18"/>
      <c r="V30" s="18"/>
      <c r="W30" s="34"/>
    </row>
    <row r="31" spans="1:23" x14ac:dyDescent="0.2">
      <c r="A31" s="497"/>
      <c r="B31" s="499"/>
      <c r="C31" s="501"/>
      <c r="D31" s="501"/>
      <c r="E31" s="503"/>
      <c r="F31" s="17">
        <v>30</v>
      </c>
      <c r="G31" s="18" t="s">
        <v>6008</v>
      </c>
      <c r="H31" s="18" t="s">
        <v>6009</v>
      </c>
      <c r="I31" s="80"/>
      <c r="J31" s="18" t="s">
        <v>32</v>
      </c>
      <c r="K31" s="19">
        <v>1</v>
      </c>
      <c r="L31" s="19"/>
      <c r="M31" s="20" t="s">
        <v>33</v>
      </c>
      <c r="N31" s="20" t="s">
        <v>34</v>
      </c>
      <c r="O31" s="18" t="s">
        <v>35</v>
      </c>
      <c r="P31" s="18"/>
      <c r="Q31" s="18"/>
      <c r="R31" s="18"/>
      <c r="S31" s="18"/>
      <c r="T31" s="18"/>
      <c r="U31" s="18"/>
      <c r="V31" s="18"/>
      <c r="W31" s="34"/>
    </row>
    <row r="32" spans="1:23" x14ac:dyDescent="0.2">
      <c r="A32" s="497"/>
      <c r="B32" s="499"/>
      <c r="C32" s="501"/>
      <c r="D32" s="501"/>
      <c r="E32" s="503"/>
      <c r="F32" s="17">
        <v>31</v>
      </c>
      <c r="G32" s="18" t="s">
        <v>6010</v>
      </c>
      <c r="H32" s="18" t="s">
        <v>6011</v>
      </c>
      <c r="I32" s="80"/>
      <c r="J32" s="18" t="s">
        <v>134</v>
      </c>
      <c r="K32" s="19">
        <v>6</v>
      </c>
      <c r="L32" s="19">
        <v>0</v>
      </c>
      <c r="M32" s="20" t="s">
        <v>33</v>
      </c>
      <c r="N32" s="20" t="s">
        <v>34</v>
      </c>
      <c r="O32" s="18" t="s">
        <v>181</v>
      </c>
      <c r="P32" s="18"/>
      <c r="Q32" s="18"/>
      <c r="R32" s="18"/>
      <c r="S32" s="18"/>
      <c r="T32" s="18"/>
      <c r="U32" s="18"/>
      <c r="V32" s="18"/>
      <c r="W32" s="34"/>
    </row>
    <row r="33" spans="1:23" x14ac:dyDescent="0.2">
      <c r="A33" s="497"/>
      <c r="B33" s="499"/>
      <c r="C33" s="501"/>
      <c r="D33" s="501"/>
      <c r="E33" s="503"/>
      <c r="F33" s="17">
        <v>32</v>
      </c>
      <c r="G33" s="18" t="s">
        <v>6012</v>
      </c>
      <c r="H33" s="18" t="s">
        <v>6013</v>
      </c>
      <c r="I33" s="80"/>
      <c r="J33" s="18" t="s">
        <v>123</v>
      </c>
      <c r="K33" s="19"/>
      <c r="L33" s="19"/>
      <c r="M33" s="20" t="s">
        <v>34</v>
      </c>
      <c r="N33" s="20" t="s">
        <v>34</v>
      </c>
      <c r="O33" s="18" t="s">
        <v>124</v>
      </c>
      <c r="P33" s="18"/>
      <c r="Q33" s="18"/>
      <c r="R33" s="18"/>
      <c r="S33" s="18"/>
      <c r="T33" s="18"/>
      <c r="U33" s="18"/>
      <c r="V33" s="18"/>
      <c r="W33" s="34"/>
    </row>
    <row r="34" spans="1:23" x14ac:dyDescent="0.2">
      <c r="A34" s="497"/>
      <c r="B34" s="499"/>
      <c r="C34" s="501"/>
      <c r="D34" s="501"/>
      <c r="E34" s="503"/>
      <c r="F34" s="17">
        <v>33</v>
      </c>
      <c r="G34" s="18" t="s">
        <v>6014</v>
      </c>
      <c r="H34" s="18" t="s">
        <v>6015</v>
      </c>
      <c r="I34" s="80"/>
      <c r="J34" s="18" t="s">
        <v>123</v>
      </c>
      <c r="K34" s="19"/>
      <c r="L34" s="19"/>
      <c r="M34" s="20" t="s">
        <v>34</v>
      </c>
      <c r="N34" s="20" t="s">
        <v>34</v>
      </c>
      <c r="O34" s="18" t="s">
        <v>124</v>
      </c>
      <c r="P34" s="18"/>
      <c r="Q34" s="18"/>
      <c r="R34" s="18"/>
      <c r="S34" s="18"/>
      <c r="T34" s="18"/>
      <c r="U34" s="18"/>
      <c r="V34" s="18"/>
      <c r="W34" s="34"/>
    </row>
    <row r="35" spans="1:23" x14ac:dyDescent="0.2">
      <c r="A35" s="497"/>
      <c r="B35" s="499"/>
      <c r="C35" s="501"/>
      <c r="D35" s="501"/>
      <c r="E35" s="503"/>
      <c r="F35" s="17">
        <v>34</v>
      </c>
      <c r="G35" s="18" t="s">
        <v>6016</v>
      </c>
      <c r="H35" s="18" t="s">
        <v>6017</v>
      </c>
      <c r="I35" s="80"/>
      <c r="J35" s="18" t="s">
        <v>123</v>
      </c>
      <c r="K35" s="19"/>
      <c r="L35" s="19"/>
      <c r="M35" s="20" t="s">
        <v>34</v>
      </c>
      <c r="N35" s="20" t="s">
        <v>34</v>
      </c>
      <c r="O35" s="18" t="s">
        <v>124</v>
      </c>
      <c r="P35" s="18"/>
      <c r="Q35" s="18"/>
      <c r="R35" s="18"/>
      <c r="S35" s="18"/>
      <c r="T35" s="18"/>
      <c r="U35" s="18"/>
      <c r="V35" s="18"/>
      <c r="W35" s="34"/>
    </row>
    <row r="36" spans="1:23" x14ac:dyDescent="0.2">
      <c r="A36" s="497"/>
      <c r="B36" s="499"/>
      <c r="C36" s="501"/>
      <c r="D36" s="501"/>
      <c r="E36" s="503"/>
      <c r="F36" s="17">
        <v>35</v>
      </c>
      <c r="G36" s="18" t="s">
        <v>6018</v>
      </c>
      <c r="H36" s="18" t="s">
        <v>6019</v>
      </c>
      <c r="I36" s="80"/>
      <c r="J36" s="18" t="s">
        <v>123</v>
      </c>
      <c r="K36" s="19"/>
      <c r="L36" s="19"/>
      <c r="M36" s="20" t="s">
        <v>34</v>
      </c>
      <c r="N36" s="20" t="s">
        <v>34</v>
      </c>
      <c r="O36" s="18" t="s">
        <v>124</v>
      </c>
      <c r="P36" s="18"/>
      <c r="Q36" s="18"/>
      <c r="R36" s="18"/>
      <c r="S36" s="18"/>
      <c r="T36" s="18"/>
      <c r="U36" s="18"/>
      <c r="V36" s="18"/>
      <c r="W36" s="34"/>
    </row>
    <row r="37" spans="1:23" x14ac:dyDescent="0.2">
      <c r="A37" s="497"/>
      <c r="B37" s="499"/>
      <c r="C37" s="501"/>
      <c r="D37" s="501"/>
      <c r="E37" s="503"/>
      <c r="F37" s="17">
        <v>36</v>
      </c>
      <c r="G37" s="18" t="s">
        <v>6020</v>
      </c>
      <c r="H37" s="18" t="s">
        <v>6021</v>
      </c>
      <c r="I37" s="80"/>
      <c r="J37" s="18" t="s">
        <v>123</v>
      </c>
      <c r="K37" s="19"/>
      <c r="L37" s="19"/>
      <c r="M37" s="20" t="s">
        <v>34</v>
      </c>
      <c r="N37" s="20" t="s">
        <v>34</v>
      </c>
      <c r="O37" s="18" t="s">
        <v>124</v>
      </c>
      <c r="P37" s="18"/>
      <c r="Q37" s="18"/>
      <c r="R37" s="18"/>
      <c r="S37" s="18"/>
      <c r="T37" s="18"/>
      <c r="U37" s="18"/>
      <c r="V37" s="18"/>
      <c r="W37" s="34"/>
    </row>
    <row r="38" spans="1:23" x14ac:dyDescent="0.2">
      <c r="A38" s="497"/>
      <c r="B38" s="499"/>
      <c r="C38" s="501"/>
      <c r="D38" s="501"/>
      <c r="E38" s="503"/>
      <c r="F38" s="17">
        <v>37</v>
      </c>
      <c r="G38" s="18" t="s">
        <v>6022</v>
      </c>
      <c r="H38" s="18" t="s">
        <v>6023</v>
      </c>
      <c r="I38" s="80"/>
      <c r="J38" s="18" t="s">
        <v>123</v>
      </c>
      <c r="K38" s="19"/>
      <c r="L38" s="19"/>
      <c r="M38" s="20" t="s">
        <v>34</v>
      </c>
      <c r="N38" s="20" t="s">
        <v>34</v>
      </c>
      <c r="O38" s="18" t="s">
        <v>124</v>
      </c>
      <c r="P38" s="18"/>
      <c r="Q38" s="18"/>
      <c r="R38" s="18"/>
      <c r="S38" s="18"/>
      <c r="T38" s="18"/>
      <c r="U38" s="18"/>
      <c r="V38" s="18"/>
      <c r="W38" s="34"/>
    </row>
    <row r="39" spans="1:23" x14ac:dyDescent="0.2">
      <c r="A39" s="497"/>
      <c r="B39" s="499"/>
      <c r="C39" s="501"/>
      <c r="D39" s="501"/>
      <c r="E39" s="503"/>
      <c r="F39" s="17">
        <v>38</v>
      </c>
      <c r="G39" s="18" t="s">
        <v>6024</v>
      </c>
      <c r="H39" s="18" t="s">
        <v>6025</v>
      </c>
      <c r="I39" s="80"/>
      <c r="J39" s="18" t="s">
        <v>123</v>
      </c>
      <c r="K39" s="19"/>
      <c r="L39" s="19"/>
      <c r="M39" s="20" t="s">
        <v>34</v>
      </c>
      <c r="N39" s="20" t="s">
        <v>34</v>
      </c>
      <c r="O39" s="18" t="s">
        <v>124</v>
      </c>
      <c r="P39" s="18"/>
      <c r="Q39" s="18"/>
      <c r="R39" s="18"/>
      <c r="S39" s="18"/>
      <c r="T39" s="18"/>
      <c r="U39" s="18"/>
      <c r="V39" s="18"/>
      <c r="W39" s="34"/>
    </row>
    <row r="40" spans="1:23" x14ac:dyDescent="0.2">
      <c r="A40" s="497"/>
      <c r="B40" s="499"/>
      <c r="C40" s="501"/>
      <c r="D40" s="501"/>
      <c r="E40" s="503"/>
      <c r="F40" s="17">
        <v>39</v>
      </c>
      <c r="G40" s="18" t="s">
        <v>6026</v>
      </c>
      <c r="H40" s="18" t="s">
        <v>6027</v>
      </c>
      <c r="I40" s="80"/>
      <c r="J40" s="18" t="s">
        <v>123</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40</v>
      </c>
      <c r="G41" s="18" t="s">
        <v>6028</v>
      </c>
      <c r="H41" s="18" t="s">
        <v>6029</v>
      </c>
      <c r="I41" s="80"/>
      <c r="J41" s="18" t="s">
        <v>32</v>
      </c>
      <c r="K41" s="19">
        <v>8</v>
      </c>
      <c r="L41" s="19"/>
      <c r="M41" s="20" t="s">
        <v>33</v>
      </c>
      <c r="N41" s="20" t="s">
        <v>34</v>
      </c>
      <c r="O41" s="18" t="s">
        <v>40</v>
      </c>
      <c r="P41" s="18"/>
      <c r="Q41" s="18"/>
      <c r="R41" s="18"/>
      <c r="S41" s="18"/>
      <c r="T41" s="18"/>
      <c r="U41" s="18"/>
      <c r="V41" s="18"/>
      <c r="W41" s="34"/>
    </row>
    <row r="42" spans="1:23" x14ac:dyDescent="0.2">
      <c r="A42" s="497"/>
      <c r="B42" s="499"/>
      <c r="C42" s="501"/>
      <c r="D42" s="501"/>
      <c r="E42" s="503"/>
      <c r="F42" s="17">
        <v>41</v>
      </c>
      <c r="G42" s="18" t="s">
        <v>6030</v>
      </c>
      <c r="H42" s="18" t="s">
        <v>6031</v>
      </c>
      <c r="I42" s="80"/>
      <c r="J42" s="18" t="s">
        <v>44</v>
      </c>
      <c r="K42" s="19">
        <v>40</v>
      </c>
      <c r="L42" s="19"/>
      <c r="M42" s="20" t="s">
        <v>34</v>
      </c>
      <c r="N42" s="20" t="s">
        <v>34</v>
      </c>
      <c r="O42" s="18" t="s">
        <v>58</v>
      </c>
      <c r="P42" s="18"/>
      <c r="Q42" s="18"/>
      <c r="R42" s="18"/>
      <c r="S42" s="18"/>
      <c r="T42" s="18"/>
      <c r="U42" s="18"/>
      <c r="V42" s="18"/>
      <c r="W42" s="34"/>
    </row>
    <row r="43" spans="1:23" x14ac:dyDescent="0.2">
      <c r="A43" s="497"/>
      <c r="B43" s="499"/>
      <c r="C43" s="501"/>
      <c r="D43" s="501"/>
      <c r="E43" s="503"/>
      <c r="F43" s="17">
        <v>42</v>
      </c>
      <c r="G43" s="18" t="s">
        <v>6032</v>
      </c>
      <c r="H43" s="18" t="s">
        <v>6033</v>
      </c>
      <c r="I43" s="80"/>
      <c r="J43" s="18" t="s">
        <v>32</v>
      </c>
      <c r="K43" s="19">
        <v>4</v>
      </c>
      <c r="L43" s="19"/>
      <c r="M43" s="20" t="s">
        <v>33</v>
      </c>
      <c r="N43" s="20" t="s">
        <v>34</v>
      </c>
      <c r="O43" s="18" t="s">
        <v>42</v>
      </c>
      <c r="P43" s="18"/>
      <c r="Q43" s="18"/>
      <c r="R43" s="18"/>
      <c r="S43" s="18"/>
      <c r="T43" s="18"/>
      <c r="U43" s="18"/>
      <c r="V43" s="18"/>
      <c r="W43" s="34"/>
    </row>
    <row r="44" spans="1:23" x14ac:dyDescent="0.2">
      <c r="A44" s="497"/>
      <c r="B44" s="499"/>
      <c r="C44" s="501"/>
      <c r="D44" s="501"/>
      <c r="E44" s="503"/>
      <c r="F44" s="17">
        <v>43</v>
      </c>
      <c r="G44" s="18" t="s">
        <v>6034</v>
      </c>
      <c r="H44" s="18" t="s">
        <v>6035</v>
      </c>
      <c r="I44" s="80"/>
      <c r="J44" s="18" t="s">
        <v>32</v>
      </c>
      <c r="K44" s="19">
        <v>8</v>
      </c>
      <c r="L44" s="19"/>
      <c r="M44" s="20" t="s">
        <v>33</v>
      </c>
      <c r="N44" s="20" t="s">
        <v>34</v>
      </c>
      <c r="O44" s="18" t="s">
        <v>40</v>
      </c>
      <c r="P44" s="18"/>
      <c r="Q44" s="18"/>
      <c r="R44" s="18"/>
      <c r="S44" s="18"/>
      <c r="T44" s="18"/>
      <c r="U44" s="18"/>
      <c r="V44" s="18"/>
      <c r="W44" s="34"/>
    </row>
    <row r="45" spans="1:23" x14ac:dyDescent="0.2">
      <c r="A45" s="497"/>
      <c r="B45" s="499"/>
      <c r="C45" s="501"/>
      <c r="D45" s="501"/>
      <c r="E45" s="503"/>
      <c r="F45" s="17">
        <v>44</v>
      </c>
      <c r="G45" s="18" t="s">
        <v>6036</v>
      </c>
      <c r="H45" s="18" t="s">
        <v>6037</v>
      </c>
      <c r="I45" s="80"/>
      <c r="J45" s="18" t="s">
        <v>44</v>
      </c>
      <c r="K45" s="19">
        <v>40</v>
      </c>
      <c r="L45" s="19"/>
      <c r="M45" s="20" t="s">
        <v>34</v>
      </c>
      <c r="N45" s="20" t="s">
        <v>34</v>
      </c>
      <c r="O45" s="18" t="s">
        <v>58</v>
      </c>
      <c r="P45" s="18"/>
      <c r="Q45" s="18"/>
      <c r="R45" s="18"/>
      <c r="S45" s="18"/>
      <c r="T45" s="18"/>
      <c r="U45" s="18"/>
      <c r="V45" s="18"/>
      <c r="W45" s="34"/>
    </row>
    <row r="46" spans="1:23" x14ac:dyDescent="0.2">
      <c r="A46" s="497"/>
      <c r="B46" s="499"/>
      <c r="C46" s="501"/>
      <c r="D46" s="501"/>
      <c r="E46" s="503"/>
      <c r="F46" s="17">
        <v>45</v>
      </c>
      <c r="G46" s="18" t="s">
        <v>6038</v>
      </c>
      <c r="H46" s="18" t="s">
        <v>6039</v>
      </c>
      <c r="I46" s="80"/>
      <c r="J46" s="18" t="s">
        <v>32</v>
      </c>
      <c r="K46" s="19">
        <v>4</v>
      </c>
      <c r="L46" s="19"/>
      <c r="M46" s="20" t="s">
        <v>33</v>
      </c>
      <c r="N46" s="20" t="s">
        <v>34</v>
      </c>
      <c r="O46" s="18"/>
      <c r="P46" s="18"/>
      <c r="Q46" s="18"/>
      <c r="R46" s="18"/>
      <c r="S46" s="18"/>
      <c r="T46" s="18"/>
      <c r="U46" s="18"/>
      <c r="V46" s="18"/>
      <c r="W46" s="34"/>
    </row>
    <row r="47" spans="1:23" ht="13.8" thickBot="1" x14ac:dyDescent="0.25">
      <c r="A47" s="519"/>
      <c r="B47" s="520"/>
      <c r="C47" s="521"/>
      <c r="D47" s="521"/>
      <c r="E47" s="522"/>
      <c r="F47" s="81">
        <v>46</v>
      </c>
      <c r="G47" s="25" t="s">
        <v>6040</v>
      </c>
      <c r="H47" s="25" t="s">
        <v>6041</v>
      </c>
      <c r="I47" s="82"/>
      <c r="J47" s="25" t="s">
        <v>123</v>
      </c>
      <c r="K47" s="83"/>
      <c r="L47" s="83"/>
      <c r="M47" s="24" t="s">
        <v>34</v>
      </c>
      <c r="N47" s="24" t="s">
        <v>34</v>
      </c>
      <c r="O47" s="36" t="s">
        <v>124</v>
      </c>
      <c r="P47" s="36"/>
      <c r="Q47" s="36"/>
      <c r="R47" s="36"/>
      <c r="S47" s="36"/>
      <c r="T47" s="36"/>
      <c r="U47" s="36"/>
      <c r="V47" s="36"/>
      <c r="W47" s="93"/>
    </row>
    <row r="48" spans="1:23" x14ac:dyDescent="0.2">
      <c r="A48" s="496" t="s">
        <v>6042</v>
      </c>
      <c r="B48" s="498" t="s">
        <v>5944</v>
      </c>
      <c r="C48" s="500"/>
      <c r="D48" s="500"/>
      <c r="E48" s="502">
        <v>16711935</v>
      </c>
      <c r="F48" s="27">
        <v>1</v>
      </c>
      <c r="G48" s="28" t="s">
        <v>6043</v>
      </c>
      <c r="H48" s="28" t="s">
        <v>6044</v>
      </c>
      <c r="I48" s="79"/>
      <c r="J48" s="28" t="s">
        <v>32</v>
      </c>
      <c r="K48" s="29">
        <v>1</v>
      </c>
      <c r="L48" s="29"/>
      <c r="M48" s="30" t="s">
        <v>33</v>
      </c>
      <c r="N48" s="30" t="s">
        <v>33</v>
      </c>
      <c r="O48" s="28" t="s">
        <v>35</v>
      </c>
      <c r="P48" s="28"/>
      <c r="Q48" s="28"/>
      <c r="R48" s="28"/>
      <c r="S48" s="28"/>
      <c r="T48" s="28"/>
      <c r="U48" s="28"/>
      <c r="V48" s="28"/>
      <c r="W48" s="33"/>
    </row>
    <row r="49" spans="1:23" x14ac:dyDescent="0.2">
      <c r="A49" s="497"/>
      <c r="B49" s="499"/>
      <c r="C49" s="501"/>
      <c r="D49" s="501"/>
      <c r="E49" s="503"/>
      <c r="F49" s="17">
        <v>2</v>
      </c>
      <c r="G49" s="18" t="s">
        <v>6045</v>
      </c>
      <c r="H49" s="18" t="s">
        <v>6046</v>
      </c>
      <c r="I49" s="80"/>
      <c r="J49" s="18" t="s">
        <v>32</v>
      </c>
      <c r="K49" s="19">
        <v>1</v>
      </c>
      <c r="L49" s="19"/>
      <c r="M49" s="20" t="s">
        <v>33</v>
      </c>
      <c r="N49" s="20" t="s">
        <v>33</v>
      </c>
      <c r="O49" s="18" t="s">
        <v>35</v>
      </c>
      <c r="P49" s="18"/>
      <c r="Q49" s="18"/>
      <c r="R49" s="18"/>
      <c r="S49" s="18"/>
      <c r="T49" s="18"/>
      <c r="U49" s="18"/>
      <c r="V49" s="18"/>
      <c r="W49" s="34"/>
    </row>
    <row r="50" spans="1:23" x14ac:dyDescent="0.2">
      <c r="A50" s="497"/>
      <c r="B50" s="499"/>
      <c r="C50" s="501"/>
      <c r="D50" s="501"/>
      <c r="E50" s="503"/>
      <c r="F50" s="17">
        <v>3</v>
      </c>
      <c r="G50" s="18" t="s">
        <v>6047</v>
      </c>
      <c r="H50" s="18" t="s">
        <v>6048</v>
      </c>
      <c r="I50" s="80"/>
      <c r="J50" s="18" t="s">
        <v>32</v>
      </c>
      <c r="K50" s="19">
        <v>4</v>
      </c>
      <c r="L50" s="19"/>
      <c r="M50" s="20" t="s">
        <v>33</v>
      </c>
      <c r="N50" s="20" t="s">
        <v>33</v>
      </c>
      <c r="O50" s="18" t="s">
        <v>42</v>
      </c>
      <c r="P50" s="18"/>
      <c r="Q50" s="18"/>
      <c r="R50" s="18"/>
      <c r="S50" s="18"/>
      <c r="T50" s="18"/>
      <c r="U50" s="18"/>
      <c r="V50" s="18"/>
      <c r="W50" s="34"/>
    </row>
    <row r="51" spans="1:23" x14ac:dyDescent="0.2">
      <c r="A51" s="497"/>
      <c r="B51" s="499"/>
      <c r="C51" s="501"/>
      <c r="D51" s="501"/>
      <c r="E51" s="503"/>
      <c r="F51" s="17">
        <v>4</v>
      </c>
      <c r="G51" s="18" t="s">
        <v>6049</v>
      </c>
      <c r="H51" s="18" t="s">
        <v>6050</v>
      </c>
      <c r="I51" s="80"/>
      <c r="J51" s="18" t="s">
        <v>44</v>
      </c>
      <c r="K51" s="19">
        <v>30</v>
      </c>
      <c r="L51" s="19"/>
      <c r="M51" s="20" t="s">
        <v>34</v>
      </c>
      <c r="N51" s="20" t="s">
        <v>34</v>
      </c>
      <c r="O51" s="18" t="s">
        <v>47</v>
      </c>
      <c r="P51" s="18"/>
      <c r="Q51" s="18"/>
      <c r="R51" s="18"/>
      <c r="S51" s="18"/>
      <c r="T51" s="18"/>
      <c r="U51" s="18"/>
      <c r="V51" s="18"/>
      <c r="W51" s="34"/>
    </row>
    <row r="52" spans="1:23" x14ac:dyDescent="0.2">
      <c r="A52" s="497"/>
      <c r="B52" s="499"/>
      <c r="C52" s="501"/>
      <c r="D52" s="501"/>
      <c r="E52" s="503"/>
      <c r="F52" s="17">
        <v>5</v>
      </c>
      <c r="G52" s="18" t="s">
        <v>6051</v>
      </c>
      <c r="H52" s="18" t="s">
        <v>6052</v>
      </c>
      <c r="I52" s="80"/>
      <c r="J52" s="18" t="s">
        <v>44</v>
      </c>
      <c r="K52" s="19">
        <v>30</v>
      </c>
      <c r="L52" s="19"/>
      <c r="M52" s="20" t="s">
        <v>34</v>
      </c>
      <c r="N52" s="20" t="s">
        <v>34</v>
      </c>
      <c r="O52" s="18" t="s">
        <v>47</v>
      </c>
      <c r="P52" s="18"/>
      <c r="Q52" s="18"/>
      <c r="R52" s="18"/>
      <c r="S52" s="18"/>
      <c r="T52" s="18"/>
      <c r="U52" s="18"/>
      <c r="V52" s="18"/>
      <c r="W52" s="34"/>
    </row>
    <row r="53" spans="1:23" x14ac:dyDescent="0.2">
      <c r="A53" s="497"/>
      <c r="B53" s="499"/>
      <c r="C53" s="501"/>
      <c r="D53" s="501"/>
      <c r="E53" s="503"/>
      <c r="F53" s="17">
        <v>6</v>
      </c>
      <c r="G53" s="18" t="s">
        <v>6053</v>
      </c>
      <c r="H53" s="18" t="s">
        <v>6054</v>
      </c>
      <c r="I53" s="80"/>
      <c r="J53" s="18" t="s">
        <v>44</v>
      </c>
      <c r="K53" s="19">
        <v>30</v>
      </c>
      <c r="L53" s="19"/>
      <c r="M53" s="20" t="s">
        <v>34</v>
      </c>
      <c r="N53" s="20" t="s">
        <v>34</v>
      </c>
      <c r="O53" s="18" t="s">
        <v>47</v>
      </c>
      <c r="P53" s="18"/>
      <c r="Q53" s="18"/>
      <c r="R53" s="18"/>
      <c r="S53" s="18"/>
      <c r="T53" s="18"/>
      <c r="U53" s="18"/>
      <c r="V53" s="18"/>
      <c r="W53" s="34"/>
    </row>
    <row r="54" spans="1:23" x14ac:dyDescent="0.2">
      <c r="A54" s="497"/>
      <c r="B54" s="499"/>
      <c r="C54" s="501"/>
      <c r="D54" s="501"/>
      <c r="E54" s="503"/>
      <c r="F54" s="17">
        <v>7</v>
      </c>
      <c r="G54" s="18" t="s">
        <v>6055</v>
      </c>
      <c r="H54" s="18" t="s">
        <v>6056</v>
      </c>
      <c r="I54" s="80"/>
      <c r="J54" s="18" t="s">
        <v>32</v>
      </c>
      <c r="K54" s="19">
        <v>7</v>
      </c>
      <c r="L54" s="19"/>
      <c r="M54" s="20" t="s">
        <v>33</v>
      </c>
      <c r="N54" s="20" t="s">
        <v>34</v>
      </c>
      <c r="O54" s="18" t="s">
        <v>65</v>
      </c>
      <c r="P54" s="18"/>
      <c r="Q54" s="18"/>
      <c r="R54" s="18"/>
      <c r="S54" s="18"/>
      <c r="T54" s="18"/>
      <c r="U54" s="18"/>
      <c r="V54" s="18"/>
      <c r="W54" s="34"/>
    </row>
    <row r="55" spans="1:23" x14ac:dyDescent="0.2">
      <c r="A55" s="497"/>
      <c r="B55" s="499"/>
      <c r="C55" s="501"/>
      <c r="D55" s="501"/>
      <c r="E55" s="503"/>
      <c r="F55" s="17">
        <v>8</v>
      </c>
      <c r="G55" s="18" t="s">
        <v>6057</v>
      </c>
      <c r="H55" s="18" t="s">
        <v>6058</v>
      </c>
      <c r="I55" s="80"/>
      <c r="J55" s="18" t="s">
        <v>32</v>
      </c>
      <c r="K55" s="19">
        <v>4</v>
      </c>
      <c r="L55" s="19"/>
      <c r="M55" s="20" t="s">
        <v>33</v>
      </c>
      <c r="N55" s="20" t="s">
        <v>34</v>
      </c>
      <c r="O55" s="18" t="s">
        <v>42</v>
      </c>
      <c r="P55" s="18"/>
      <c r="Q55" s="18"/>
      <c r="R55" s="18"/>
      <c r="S55" s="18"/>
      <c r="T55" s="18"/>
      <c r="U55" s="18"/>
      <c r="V55" s="18"/>
      <c r="W55" s="34"/>
    </row>
    <row r="56" spans="1:23" x14ac:dyDescent="0.2">
      <c r="A56" s="497"/>
      <c r="B56" s="499"/>
      <c r="C56" s="501"/>
      <c r="D56" s="501"/>
      <c r="E56" s="503"/>
      <c r="F56" s="17">
        <v>9</v>
      </c>
      <c r="G56" s="18" t="s">
        <v>6059</v>
      </c>
      <c r="H56" s="18" t="s">
        <v>6060</v>
      </c>
      <c r="I56" s="80"/>
      <c r="J56" s="18" t="s">
        <v>32</v>
      </c>
      <c r="K56" s="19">
        <v>4</v>
      </c>
      <c r="L56" s="19"/>
      <c r="M56" s="20" t="s">
        <v>33</v>
      </c>
      <c r="N56" s="20" t="s">
        <v>34</v>
      </c>
      <c r="O56" s="18" t="s">
        <v>42</v>
      </c>
      <c r="P56" s="18"/>
      <c r="Q56" s="18"/>
      <c r="R56" s="18"/>
      <c r="S56" s="18"/>
      <c r="T56" s="18"/>
      <c r="U56" s="18"/>
      <c r="V56" s="18"/>
      <c r="W56" s="34"/>
    </row>
    <row r="57" spans="1:23" x14ac:dyDescent="0.2">
      <c r="A57" s="497"/>
      <c r="B57" s="499"/>
      <c r="C57" s="501"/>
      <c r="D57" s="501"/>
      <c r="E57" s="503"/>
      <c r="F57" s="17">
        <v>10</v>
      </c>
      <c r="G57" s="18" t="s">
        <v>6061</v>
      </c>
      <c r="H57" s="18" t="s">
        <v>6062</v>
      </c>
      <c r="I57" s="80"/>
      <c r="J57" s="18" t="s">
        <v>32</v>
      </c>
      <c r="K57" s="19">
        <v>10</v>
      </c>
      <c r="L57" s="19"/>
      <c r="M57" s="20" t="s">
        <v>33</v>
      </c>
      <c r="N57" s="20" t="s">
        <v>34</v>
      </c>
      <c r="O57" s="18" t="s">
        <v>69</v>
      </c>
      <c r="P57" s="18"/>
      <c r="Q57" s="18"/>
      <c r="R57" s="18"/>
      <c r="S57" s="18"/>
      <c r="T57" s="18"/>
      <c r="U57" s="18"/>
      <c r="V57" s="18"/>
      <c r="W57" s="34"/>
    </row>
    <row r="58" spans="1:23" x14ac:dyDescent="0.2">
      <c r="A58" s="497"/>
      <c r="B58" s="499"/>
      <c r="C58" s="501"/>
      <c r="D58" s="501"/>
      <c r="E58" s="503"/>
      <c r="F58" s="17">
        <v>11</v>
      </c>
      <c r="G58" s="18" t="s">
        <v>6063</v>
      </c>
      <c r="H58" s="18" t="s">
        <v>6064</v>
      </c>
      <c r="I58" s="80"/>
      <c r="J58" s="18" t="s">
        <v>32</v>
      </c>
      <c r="K58" s="19">
        <v>7</v>
      </c>
      <c r="L58" s="19"/>
      <c r="M58" s="20" t="s">
        <v>33</v>
      </c>
      <c r="N58" s="20" t="s">
        <v>34</v>
      </c>
      <c r="O58" s="18" t="s">
        <v>65</v>
      </c>
      <c r="P58" s="18"/>
      <c r="Q58" s="18"/>
      <c r="R58" s="18"/>
      <c r="S58" s="18"/>
      <c r="T58" s="18"/>
      <c r="U58" s="18"/>
      <c r="V58" s="18"/>
      <c r="W58" s="34"/>
    </row>
    <row r="59" spans="1:23" x14ac:dyDescent="0.2">
      <c r="A59" s="497"/>
      <c r="B59" s="499"/>
      <c r="C59" s="501"/>
      <c r="D59" s="501"/>
      <c r="E59" s="503"/>
      <c r="F59" s="17">
        <v>12</v>
      </c>
      <c r="G59" s="18" t="s">
        <v>6065</v>
      </c>
      <c r="H59" s="18" t="s">
        <v>6066</v>
      </c>
      <c r="I59" s="80"/>
      <c r="J59" s="18" t="s">
        <v>44</v>
      </c>
      <c r="K59" s="19">
        <v>60</v>
      </c>
      <c r="L59" s="19"/>
      <c r="M59" s="20" t="s">
        <v>34</v>
      </c>
      <c r="N59" s="20" t="s">
        <v>34</v>
      </c>
      <c r="O59" s="18" t="s">
        <v>177</v>
      </c>
      <c r="P59" s="18"/>
      <c r="Q59" s="18"/>
      <c r="R59" s="18"/>
      <c r="S59" s="18"/>
      <c r="T59" s="18"/>
      <c r="U59" s="18"/>
      <c r="V59" s="18"/>
      <c r="W59" s="34"/>
    </row>
    <row r="60" spans="1:23" x14ac:dyDescent="0.2">
      <c r="A60" s="497"/>
      <c r="B60" s="499"/>
      <c r="C60" s="501"/>
      <c r="D60" s="501"/>
      <c r="E60" s="503"/>
      <c r="F60" s="17">
        <v>13</v>
      </c>
      <c r="G60" s="18" t="s">
        <v>6067</v>
      </c>
      <c r="H60" s="18" t="s">
        <v>6068</v>
      </c>
      <c r="I60" s="80"/>
      <c r="J60" s="18" t="s">
        <v>44</v>
      </c>
      <c r="K60" s="19">
        <v>60</v>
      </c>
      <c r="L60" s="19"/>
      <c r="M60" s="20" t="s">
        <v>34</v>
      </c>
      <c r="N60" s="20" t="s">
        <v>34</v>
      </c>
      <c r="O60" s="18" t="s">
        <v>177</v>
      </c>
      <c r="P60" s="18"/>
      <c r="Q60" s="18"/>
      <c r="R60" s="18"/>
      <c r="S60" s="18"/>
      <c r="T60" s="18"/>
      <c r="U60" s="18"/>
      <c r="V60" s="18"/>
      <c r="W60" s="34"/>
    </row>
    <row r="61" spans="1:23" x14ac:dyDescent="0.2">
      <c r="A61" s="497"/>
      <c r="B61" s="499"/>
      <c r="C61" s="501"/>
      <c r="D61" s="501"/>
      <c r="E61" s="503"/>
      <c r="F61" s="17">
        <v>14</v>
      </c>
      <c r="G61" s="18" t="s">
        <v>6069</v>
      </c>
      <c r="H61" s="18" t="s">
        <v>6070</v>
      </c>
      <c r="I61" s="80"/>
      <c r="J61" s="18" t="s">
        <v>44</v>
      </c>
      <c r="K61" s="19">
        <v>64</v>
      </c>
      <c r="L61" s="19"/>
      <c r="M61" s="20" t="s">
        <v>34</v>
      </c>
      <c r="N61" s="20" t="s">
        <v>34</v>
      </c>
      <c r="O61" s="18" t="s">
        <v>204</v>
      </c>
      <c r="P61" s="18"/>
      <c r="Q61" s="18"/>
      <c r="R61" s="18"/>
      <c r="S61" s="18"/>
      <c r="T61" s="18"/>
      <c r="U61" s="18"/>
      <c r="V61" s="18"/>
      <c r="W61" s="34"/>
    </row>
    <row r="62" spans="1:23" x14ac:dyDescent="0.2">
      <c r="A62" s="497"/>
      <c r="B62" s="499"/>
      <c r="C62" s="501"/>
      <c r="D62" s="501"/>
      <c r="E62" s="503"/>
      <c r="F62" s="17">
        <v>15</v>
      </c>
      <c r="G62" s="18" t="s">
        <v>6071</v>
      </c>
      <c r="H62" s="18" t="s">
        <v>6072</v>
      </c>
      <c r="I62" s="80"/>
      <c r="J62" s="18" t="s">
        <v>44</v>
      </c>
      <c r="K62" s="19">
        <v>30</v>
      </c>
      <c r="L62" s="19"/>
      <c r="M62" s="20" t="s">
        <v>34</v>
      </c>
      <c r="N62" s="20" t="s">
        <v>34</v>
      </c>
      <c r="O62" s="18" t="s">
        <v>47</v>
      </c>
      <c r="P62" s="18"/>
      <c r="Q62" s="18"/>
      <c r="R62" s="18"/>
      <c r="S62" s="18"/>
      <c r="T62" s="18"/>
      <c r="U62" s="18"/>
      <c r="V62" s="18"/>
      <c r="W62" s="34"/>
    </row>
    <row r="63" spans="1:23" x14ac:dyDescent="0.2">
      <c r="A63" s="497"/>
      <c r="B63" s="499"/>
      <c r="C63" s="501"/>
      <c r="D63" s="501"/>
      <c r="E63" s="503"/>
      <c r="F63" s="17">
        <v>16</v>
      </c>
      <c r="G63" s="18" t="s">
        <v>6073</v>
      </c>
      <c r="H63" s="18" t="s">
        <v>6074</v>
      </c>
      <c r="I63" s="80"/>
      <c r="J63" s="18" t="s">
        <v>32</v>
      </c>
      <c r="K63" s="19">
        <v>8</v>
      </c>
      <c r="L63" s="19"/>
      <c r="M63" s="20" t="s">
        <v>33</v>
      </c>
      <c r="N63" s="20" t="s">
        <v>34</v>
      </c>
      <c r="O63" s="18" t="s">
        <v>40</v>
      </c>
      <c r="P63" s="18"/>
      <c r="Q63" s="18"/>
      <c r="R63" s="18"/>
      <c r="S63" s="18"/>
      <c r="T63" s="18"/>
      <c r="U63" s="18"/>
      <c r="V63" s="18"/>
      <c r="W63" s="34"/>
    </row>
    <row r="64" spans="1:23" x14ac:dyDescent="0.2">
      <c r="A64" s="497"/>
      <c r="B64" s="499"/>
      <c r="C64" s="501"/>
      <c r="D64" s="501"/>
      <c r="E64" s="503"/>
      <c r="F64" s="17">
        <v>17</v>
      </c>
      <c r="G64" s="18" t="s">
        <v>6075</v>
      </c>
      <c r="H64" s="18" t="s">
        <v>6076</v>
      </c>
      <c r="I64" s="80"/>
      <c r="J64" s="18" t="s">
        <v>44</v>
      </c>
      <c r="K64" s="19">
        <v>40</v>
      </c>
      <c r="L64" s="19"/>
      <c r="M64" s="20" t="s">
        <v>34</v>
      </c>
      <c r="N64" s="20" t="s">
        <v>34</v>
      </c>
      <c r="O64" s="18" t="s">
        <v>58</v>
      </c>
      <c r="P64" s="18"/>
      <c r="Q64" s="18"/>
      <c r="R64" s="18"/>
      <c r="S64" s="18"/>
      <c r="T64" s="18"/>
      <c r="U64" s="18"/>
      <c r="V64" s="18"/>
      <c r="W64" s="34"/>
    </row>
    <row r="65" spans="1:23" x14ac:dyDescent="0.2">
      <c r="A65" s="497"/>
      <c r="B65" s="499"/>
      <c r="C65" s="501"/>
      <c r="D65" s="501"/>
      <c r="E65" s="503"/>
      <c r="F65" s="17">
        <v>18</v>
      </c>
      <c r="G65" s="18" t="s">
        <v>6077</v>
      </c>
      <c r="H65" s="18" t="s">
        <v>6078</v>
      </c>
      <c r="I65" s="80"/>
      <c r="J65" s="18" t="s">
        <v>32</v>
      </c>
      <c r="K65" s="19">
        <v>4</v>
      </c>
      <c r="L65" s="19"/>
      <c r="M65" s="20" t="s">
        <v>33</v>
      </c>
      <c r="N65" s="20" t="s">
        <v>34</v>
      </c>
      <c r="O65" s="18" t="s">
        <v>42</v>
      </c>
      <c r="P65" s="18"/>
      <c r="Q65" s="18"/>
      <c r="R65" s="18"/>
      <c r="S65" s="18"/>
      <c r="T65" s="18"/>
      <c r="U65" s="18"/>
      <c r="V65" s="18"/>
      <c r="W65" s="34"/>
    </row>
    <row r="66" spans="1:23" x14ac:dyDescent="0.2">
      <c r="A66" s="519"/>
      <c r="B66" s="520"/>
      <c r="C66" s="521"/>
      <c r="D66" s="521"/>
      <c r="E66" s="522"/>
      <c r="F66" s="81">
        <v>19</v>
      </c>
      <c r="G66" s="25" t="s">
        <v>6040</v>
      </c>
      <c r="H66" s="25" t="s">
        <v>6079</v>
      </c>
      <c r="I66" s="82"/>
      <c r="J66" s="25" t="s">
        <v>123</v>
      </c>
      <c r="K66" s="83"/>
      <c r="L66" s="83"/>
      <c r="M66" s="24" t="s">
        <v>34</v>
      </c>
      <c r="N66" s="24" t="s">
        <v>34</v>
      </c>
      <c r="O66" s="18" t="s">
        <v>124</v>
      </c>
      <c r="P66" s="18"/>
      <c r="Q66" s="18"/>
      <c r="R66" s="18"/>
      <c r="S66" s="18"/>
      <c r="T66" s="18"/>
      <c r="U66" s="18"/>
      <c r="V66" s="18"/>
      <c r="W66" s="34"/>
    </row>
    <row r="67" spans="1:23" x14ac:dyDescent="0.2">
      <c r="A67" s="512" t="s">
        <v>5945</v>
      </c>
      <c r="B67" s="513" t="s">
        <v>5946</v>
      </c>
      <c r="C67" s="514"/>
      <c r="D67" s="514"/>
      <c r="E67" s="515">
        <v>16711935</v>
      </c>
      <c r="F67" s="54">
        <v>1</v>
      </c>
      <c r="G67" s="55" t="s">
        <v>6043</v>
      </c>
      <c r="H67" s="55" t="s">
        <v>6080</v>
      </c>
      <c r="I67" s="122"/>
      <c r="J67" s="55" t="s">
        <v>32</v>
      </c>
      <c r="K67" s="56">
        <v>1</v>
      </c>
      <c r="L67" s="56"/>
      <c r="M67" s="57" t="s">
        <v>33</v>
      </c>
      <c r="N67" s="57" t="s">
        <v>33</v>
      </c>
      <c r="O67" s="55" t="s">
        <v>35</v>
      </c>
      <c r="P67" s="55"/>
      <c r="Q67" s="55"/>
      <c r="R67" s="55"/>
      <c r="S67" s="55"/>
      <c r="T67" s="55"/>
      <c r="U67" s="55"/>
      <c r="V67" s="55"/>
      <c r="W67" s="123"/>
    </row>
    <row r="68" spans="1:23" x14ac:dyDescent="0.2">
      <c r="A68" s="497"/>
      <c r="B68" s="499"/>
      <c r="C68" s="501"/>
      <c r="D68" s="501"/>
      <c r="E68" s="503"/>
      <c r="F68" s="17">
        <v>2</v>
      </c>
      <c r="G68" s="18" t="s">
        <v>6081</v>
      </c>
      <c r="H68" s="18" t="s">
        <v>6082</v>
      </c>
      <c r="I68" s="80"/>
      <c r="J68" s="18" t="s">
        <v>32</v>
      </c>
      <c r="K68" s="19">
        <v>4</v>
      </c>
      <c r="L68" s="19"/>
      <c r="M68" s="20" t="s">
        <v>33</v>
      </c>
      <c r="N68" s="20" t="s">
        <v>33</v>
      </c>
      <c r="O68" s="18" t="s">
        <v>42</v>
      </c>
      <c r="P68" s="18"/>
      <c r="Q68" s="18"/>
      <c r="R68" s="18"/>
      <c r="S68" s="18"/>
      <c r="T68" s="18"/>
      <c r="U68" s="18"/>
      <c r="V68" s="18"/>
      <c r="W68" s="34"/>
    </row>
    <row r="69" spans="1:23" x14ac:dyDescent="0.2">
      <c r="A69" s="497"/>
      <c r="B69" s="499"/>
      <c r="C69" s="501"/>
      <c r="D69" s="501"/>
      <c r="E69" s="503"/>
      <c r="F69" s="17">
        <v>3</v>
      </c>
      <c r="G69" s="18" t="s">
        <v>6083</v>
      </c>
      <c r="H69" s="18" t="s">
        <v>6084</v>
      </c>
      <c r="I69" s="80"/>
      <c r="J69" s="18" t="s">
        <v>32</v>
      </c>
      <c r="K69" s="19">
        <v>1</v>
      </c>
      <c r="L69" s="19"/>
      <c r="M69" s="20" t="s">
        <v>33</v>
      </c>
      <c r="N69" s="20" t="s">
        <v>34</v>
      </c>
      <c r="O69" s="18" t="s">
        <v>35</v>
      </c>
      <c r="P69" s="18"/>
      <c r="Q69" s="18"/>
      <c r="R69" s="18"/>
      <c r="S69" s="18"/>
      <c r="T69" s="18"/>
      <c r="U69" s="18"/>
      <c r="V69" s="18"/>
      <c r="W69" s="34"/>
    </row>
    <row r="70" spans="1:23" x14ac:dyDescent="0.2">
      <c r="A70" s="497"/>
      <c r="B70" s="499"/>
      <c r="C70" s="501"/>
      <c r="D70" s="501"/>
      <c r="E70" s="503"/>
      <c r="F70" s="17">
        <v>4</v>
      </c>
      <c r="G70" s="18" t="s">
        <v>5981</v>
      </c>
      <c r="H70" s="18" t="s">
        <v>6085</v>
      </c>
      <c r="I70" s="80"/>
      <c r="J70" s="18" t="s">
        <v>32</v>
      </c>
      <c r="K70" s="19">
        <v>4</v>
      </c>
      <c r="L70" s="19"/>
      <c r="M70" s="20" t="s">
        <v>34</v>
      </c>
      <c r="N70" s="20" t="s">
        <v>34</v>
      </c>
      <c r="O70" s="18"/>
      <c r="P70" s="18"/>
      <c r="Q70" s="18"/>
      <c r="R70" s="18"/>
      <c r="S70" s="18"/>
      <c r="T70" s="18"/>
      <c r="U70" s="18"/>
      <c r="V70" s="18"/>
      <c r="W70" s="34"/>
    </row>
    <row r="71" spans="1:23" x14ac:dyDescent="0.2">
      <c r="A71" s="497"/>
      <c r="B71" s="499"/>
      <c r="C71" s="501"/>
      <c r="D71" s="501"/>
      <c r="E71" s="503"/>
      <c r="F71" s="17">
        <v>5</v>
      </c>
      <c r="G71" s="18" t="s">
        <v>6073</v>
      </c>
      <c r="H71" s="18" t="s">
        <v>6086</v>
      </c>
      <c r="I71" s="80"/>
      <c r="J71" s="18" t="s">
        <v>32</v>
      </c>
      <c r="K71" s="19">
        <v>8</v>
      </c>
      <c r="L71" s="19"/>
      <c r="M71" s="20" t="s">
        <v>33</v>
      </c>
      <c r="N71" s="20" t="s">
        <v>34</v>
      </c>
      <c r="O71" s="18" t="s">
        <v>40</v>
      </c>
      <c r="P71" s="18"/>
      <c r="Q71" s="18"/>
      <c r="R71" s="18"/>
      <c r="S71" s="18"/>
      <c r="T71" s="18"/>
      <c r="U71" s="18"/>
      <c r="V71" s="18"/>
      <c r="W71" s="34"/>
    </row>
    <row r="72" spans="1:23" x14ac:dyDescent="0.2">
      <c r="A72" s="497"/>
      <c r="B72" s="499"/>
      <c r="C72" s="501"/>
      <c r="D72" s="501"/>
      <c r="E72" s="503"/>
      <c r="F72" s="17">
        <v>6</v>
      </c>
      <c r="G72" s="18" t="s">
        <v>6075</v>
      </c>
      <c r="H72" s="18" t="s">
        <v>6087</v>
      </c>
      <c r="I72" s="80"/>
      <c r="J72" s="18" t="s">
        <v>44</v>
      </c>
      <c r="K72" s="19">
        <v>40</v>
      </c>
      <c r="L72" s="19"/>
      <c r="M72" s="20" t="s">
        <v>34</v>
      </c>
      <c r="N72" s="20" t="s">
        <v>34</v>
      </c>
      <c r="O72" s="18" t="s">
        <v>58</v>
      </c>
      <c r="P72" s="18"/>
      <c r="Q72" s="18"/>
      <c r="R72" s="18"/>
      <c r="S72" s="18"/>
      <c r="T72" s="18"/>
      <c r="U72" s="18"/>
      <c r="V72" s="18"/>
      <c r="W72" s="34"/>
    </row>
    <row r="73" spans="1:23" x14ac:dyDescent="0.2">
      <c r="A73" s="497"/>
      <c r="B73" s="499"/>
      <c r="C73" s="501"/>
      <c r="D73" s="501"/>
      <c r="E73" s="503"/>
      <c r="F73" s="17">
        <v>7</v>
      </c>
      <c r="G73" s="18" t="s">
        <v>6077</v>
      </c>
      <c r="H73" s="18" t="s">
        <v>6088</v>
      </c>
      <c r="I73" s="80"/>
      <c r="J73" s="18" t="s">
        <v>32</v>
      </c>
      <c r="K73" s="19">
        <v>4</v>
      </c>
      <c r="L73" s="19"/>
      <c r="M73" s="20" t="s">
        <v>33</v>
      </c>
      <c r="N73" s="20" t="s">
        <v>34</v>
      </c>
      <c r="O73" s="18" t="s">
        <v>42</v>
      </c>
      <c r="P73" s="18"/>
      <c r="Q73" s="18"/>
      <c r="R73" s="18"/>
      <c r="S73" s="18"/>
      <c r="T73" s="18"/>
      <c r="U73" s="18"/>
      <c r="V73" s="18"/>
      <c r="W73" s="34"/>
    </row>
    <row r="74" spans="1:23" x14ac:dyDescent="0.2">
      <c r="A74" s="497"/>
      <c r="B74" s="499"/>
      <c r="C74" s="501"/>
      <c r="D74" s="501"/>
      <c r="E74" s="503"/>
      <c r="F74" s="17">
        <v>8</v>
      </c>
      <c r="G74" s="18" t="s">
        <v>6040</v>
      </c>
      <c r="H74" s="18" t="s">
        <v>6089</v>
      </c>
      <c r="I74" s="80"/>
      <c r="J74" s="18" t="s">
        <v>123</v>
      </c>
      <c r="K74" s="19"/>
      <c r="L74" s="19"/>
      <c r="M74" s="20" t="s">
        <v>34</v>
      </c>
      <c r="N74" s="20" t="s">
        <v>34</v>
      </c>
      <c r="O74" s="18" t="s">
        <v>124</v>
      </c>
      <c r="P74" s="18"/>
      <c r="Q74" s="18"/>
      <c r="R74" s="18"/>
      <c r="S74" s="18"/>
      <c r="T74" s="18"/>
      <c r="U74" s="18"/>
      <c r="V74" s="18"/>
      <c r="W74" s="34"/>
    </row>
    <row r="75" spans="1:23" x14ac:dyDescent="0.2">
      <c r="A75" s="496" t="s">
        <v>6090</v>
      </c>
      <c r="B75" s="498" t="s">
        <v>5947</v>
      </c>
      <c r="C75" s="500"/>
      <c r="D75" s="500"/>
      <c r="E75" s="502">
        <v>16711935</v>
      </c>
      <c r="F75" s="27">
        <v>1</v>
      </c>
      <c r="G75" s="28" t="s">
        <v>6091</v>
      </c>
      <c r="H75" s="28" t="s">
        <v>6092</v>
      </c>
      <c r="I75" s="79"/>
      <c r="J75" s="28" t="s">
        <v>32</v>
      </c>
      <c r="K75" s="29">
        <v>2</v>
      </c>
      <c r="L75" s="29"/>
      <c r="M75" s="30" t="s">
        <v>33</v>
      </c>
      <c r="N75" s="30" t="s">
        <v>33</v>
      </c>
      <c r="O75" s="28" t="s">
        <v>60</v>
      </c>
      <c r="P75" s="28"/>
      <c r="Q75" s="28"/>
      <c r="R75" s="28"/>
      <c r="S75" s="28"/>
      <c r="T75" s="28"/>
      <c r="U75" s="28"/>
      <c r="V75" s="28"/>
      <c r="W75" s="33"/>
    </row>
    <row r="76" spans="1:23" x14ac:dyDescent="0.2">
      <c r="A76" s="497"/>
      <c r="B76" s="499"/>
      <c r="C76" s="501"/>
      <c r="D76" s="501"/>
      <c r="E76" s="503"/>
      <c r="F76" s="17">
        <v>2</v>
      </c>
      <c r="G76" s="18" t="s">
        <v>6093</v>
      </c>
      <c r="H76" s="18" t="s">
        <v>6094</v>
      </c>
      <c r="I76" s="80"/>
      <c r="J76" s="18" t="s">
        <v>44</v>
      </c>
      <c r="K76" s="19">
        <v>20</v>
      </c>
      <c r="L76" s="19"/>
      <c r="M76" s="20" t="s">
        <v>34</v>
      </c>
      <c r="N76" s="20" t="s">
        <v>34</v>
      </c>
      <c r="O76" s="18" t="s">
        <v>37</v>
      </c>
      <c r="P76" s="18"/>
      <c r="Q76" s="18"/>
      <c r="R76" s="18"/>
      <c r="S76" s="18"/>
      <c r="T76" s="18"/>
      <c r="U76" s="18"/>
      <c r="V76" s="18"/>
      <c r="W76" s="34"/>
    </row>
    <row r="77" spans="1:23" x14ac:dyDescent="0.2">
      <c r="A77" s="497"/>
      <c r="B77" s="499"/>
      <c r="C77" s="501"/>
      <c r="D77" s="501"/>
      <c r="E77" s="503"/>
      <c r="F77" s="17">
        <v>3</v>
      </c>
      <c r="G77" s="18" t="s">
        <v>6095</v>
      </c>
      <c r="H77" s="18" t="s">
        <v>6096</v>
      </c>
      <c r="I77" s="80"/>
      <c r="J77" s="18" t="s">
        <v>44</v>
      </c>
      <c r="K77" s="19">
        <v>80</v>
      </c>
      <c r="L77" s="19"/>
      <c r="M77" s="20" t="s">
        <v>34</v>
      </c>
      <c r="N77" s="20" t="s">
        <v>34</v>
      </c>
      <c r="O77" s="18" t="s">
        <v>63</v>
      </c>
      <c r="P77" s="18"/>
      <c r="Q77" s="18"/>
      <c r="R77" s="18"/>
      <c r="S77" s="18"/>
      <c r="T77" s="18"/>
      <c r="U77" s="18"/>
      <c r="V77" s="18"/>
      <c r="W77" s="34"/>
    </row>
    <row r="78" spans="1:23" x14ac:dyDescent="0.2">
      <c r="A78" s="497"/>
      <c r="B78" s="499"/>
      <c r="C78" s="501"/>
      <c r="D78" s="501"/>
      <c r="E78" s="503"/>
      <c r="F78" s="17">
        <v>4</v>
      </c>
      <c r="G78" s="18" t="s">
        <v>6073</v>
      </c>
      <c r="H78" s="18" t="s">
        <v>6097</v>
      </c>
      <c r="I78" s="80"/>
      <c r="J78" s="18" t="s">
        <v>32</v>
      </c>
      <c r="K78" s="19">
        <v>8</v>
      </c>
      <c r="L78" s="19"/>
      <c r="M78" s="20" t="s">
        <v>33</v>
      </c>
      <c r="N78" s="20" t="s">
        <v>34</v>
      </c>
      <c r="O78" s="18" t="s">
        <v>40</v>
      </c>
      <c r="P78" s="18"/>
      <c r="Q78" s="18"/>
      <c r="R78" s="18"/>
      <c r="S78" s="18"/>
      <c r="T78" s="18"/>
      <c r="U78" s="18"/>
      <c r="V78" s="18"/>
      <c r="W78" s="34"/>
    </row>
    <row r="79" spans="1:23" x14ac:dyDescent="0.2">
      <c r="A79" s="497"/>
      <c r="B79" s="499"/>
      <c r="C79" s="501"/>
      <c r="D79" s="501"/>
      <c r="E79" s="503"/>
      <c r="F79" s="17">
        <v>5</v>
      </c>
      <c r="G79" s="18" t="s">
        <v>6075</v>
      </c>
      <c r="H79" s="18" t="s">
        <v>6098</v>
      </c>
      <c r="I79" s="80"/>
      <c r="J79" s="18" t="s">
        <v>44</v>
      </c>
      <c r="K79" s="19">
        <v>40</v>
      </c>
      <c r="L79" s="19"/>
      <c r="M79" s="20" t="s">
        <v>34</v>
      </c>
      <c r="N79" s="20" t="s">
        <v>34</v>
      </c>
      <c r="O79" s="18" t="s">
        <v>58</v>
      </c>
      <c r="P79" s="18"/>
      <c r="Q79" s="18"/>
      <c r="R79" s="18"/>
      <c r="S79" s="18"/>
      <c r="T79" s="18"/>
      <c r="U79" s="18"/>
      <c r="V79" s="18"/>
      <c r="W79" s="34"/>
    </row>
    <row r="80" spans="1:23" x14ac:dyDescent="0.2">
      <c r="A80" s="497"/>
      <c r="B80" s="499"/>
      <c r="C80" s="501"/>
      <c r="D80" s="501"/>
      <c r="E80" s="503"/>
      <c r="F80" s="17">
        <v>6</v>
      </c>
      <c r="G80" s="18" t="s">
        <v>6077</v>
      </c>
      <c r="H80" s="18" t="s">
        <v>6099</v>
      </c>
      <c r="I80" s="80"/>
      <c r="J80" s="18" t="s">
        <v>32</v>
      </c>
      <c r="K80" s="19">
        <v>4</v>
      </c>
      <c r="L80" s="19"/>
      <c r="M80" s="20" t="s">
        <v>33</v>
      </c>
      <c r="N80" s="20" t="s">
        <v>34</v>
      </c>
      <c r="O80" s="18" t="s">
        <v>42</v>
      </c>
      <c r="P80" s="18"/>
      <c r="Q80" s="18"/>
      <c r="R80" s="18"/>
      <c r="S80" s="18"/>
      <c r="T80" s="18"/>
      <c r="U80" s="18"/>
      <c r="V80" s="18"/>
      <c r="W80" s="34"/>
    </row>
    <row r="81" spans="1:23" x14ac:dyDescent="0.2">
      <c r="A81" s="497"/>
      <c r="B81" s="499"/>
      <c r="C81" s="501"/>
      <c r="D81" s="501"/>
      <c r="E81" s="503"/>
      <c r="F81" s="17">
        <v>7</v>
      </c>
      <c r="G81" s="18" t="s">
        <v>6040</v>
      </c>
      <c r="H81" s="18" t="s">
        <v>6100</v>
      </c>
      <c r="I81" s="80"/>
      <c r="J81" s="18" t="s">
        <v>123</v>
      </c>
      <c r="K81" s="19"/>
      <c r="L81" s="19"/>
      <c r="M81" s="20" t="s">
        <v>34</v>
      </c>
      <c r="N81" s="20" t="s">
        <v>34</v>
      </c>
      <c r="O81" s="18" t="s">
        <v>124</v>
      </c>
      <c r="P81" s="18"/>
      <c r="Q81" s="18"/>
      <c r="R81" s="18"/>
      <c r="S81" s="18"/>
      <c r="T81" s="18"/>
      <c r="U81" s="18"/>
      <c r="V81" s="18"/>
      <c r="W81" s="34"/>
    </row>
    <row r="82" spans="1:23" x14ac:dyDescent="0.2">
      <c r="A82" s="496" t="s">
        <v>5948</v>
      </c>
      <c r="B82" s="498" t="s">
        <v>5949</v>
      </c>
      <c r="C82" s="500"/>
      <c r="D82" s="500"/>
      <c r="E82" s="502">
        <v>16711935</v>
      </c>
      <c r="F82" s="27">
        <v>1</v>
      </c>
      <c r="G82" s="28" t="s">
        <v>5958</v>
      </c>
      <c r="H82" s="28" t="s">
        <v>6101</v>
      </c>
      <c r="I82" s="79"/>
      <c r="J82" s="28" t="s">
        <v>32</v>
      </c>
      <c r="K82" s="29">
        <v>8</v>
      </c>
      <c r="L82" s="29"/>
      <c r="M82" s="30" t="s">
        <v>33</v>
      </c>
      <c r="N82" s="30" t="s">
        <v>33</v>
      </c>
      <c r="O82" s="28" t="s">
        <v>40</v>
      </c>
      <c r="P82" s="28"/>
      <c r="Q82" s="28"/>
      <c r="R82" s="28"/>
      <c r="S82" s="28"/>
      <c r="T82" s="28"/>
      <c r="U82" s="28"/>
      <c r="V82" s="28"/>
      <c r="W82" s="33"/>
    </row>
    <row r="83" spans="1:23" x14ac:dyDescent="0.2">
      <c r="A83" s="497"/>
      <c r="B83" s="499"/>
      <c r="C83" s="501"/>
      <c r="D83" s="501"/>
      <c r="E83" s="503"/>
      <c r="F83" s="17">
        <v>2</v>
      </c>
      <c r="G83" s="18" t="s">
        <v>347</v>
      </c>
      <c r="H83" s="18" t="s">
        <v>6102</v>
      </c>
      <c r="I83" s="80"/>
      <c r="J83" s="18" t="s">
        <v>32</v>
      </c>
      <c r="K83" s="19">
        <v>8</v>
      </c>
      <c r="L83" s="19"/>
      <c r="M83" s="20" t="s">
        <v>33</v>
      </c>
      <c r="N83" s="20" t="s">
        <v>33</v>
      </c>
      <c r="O83" s="18"/>
      <c r="P83" s="18"/>
      <c r="Q83" s="18"/>
      <c r="R83" s="18"/>
      <c r="S83" s="18"/>
      <c r="T83" s="18"/>
      <c r="U83" s="18"/>
      <c r="V83" s="18"/>
      <c r="W83" s="34"/>
    </row>
    <row r="84" spans="1:23" x14ac:dyDescent="0.2">
      <c r="A84" s="497"/>
      <c r="B84" s="499"/>
      <c r="C84" s="501"/>
      <c r="D84" s="501"/>
      <c r="E84" s="503"/>
      <c r="F84" s="17">
        <v>3</v>
      </c>
      <c r="G84" s="18" t="s">
        <v>6103</v>
      </c>
      <c r="H84" s="18" t="s">
        <v>6104</v>
      </c>
      <c r="I84" s="80"/>
      <c r="J84" s="18" t="s">
        <v>123</v>
      </c>
      <c r="K84" s="19"/>
      <c r="L84" s="19"/>
      <c r="M84" s="20" t="s">
        <v>33</v>
      </c>
      <c r="N84" s="20" t="s">
        <v>33</v>
      </c>
      <c r="O84" s="18" t="s">
        <v>124</v>
      </c>
      <c r="P84" s="18"/>
      <c r="Q84" s="18"/>
      <c r="R84" s="18"/>
      <c r="S84" s="18"/>
      <c r="T84" s="18"/>
      <c r="U84" s="18"/>
      <c r="V84" s="18"/>
      <c r="W84" s="34"/>
    </row>
    <row r="85" spans="1:23" x14ac:dyDescent="0.2">
      <c r="A85" s="497"/>
      <c r="B85" s="499"/>
      <c r="C85" s="501"/>
      <c r="D85" s="501"/>
      <c r="E85" s="503"/>
      <c r="F85" s="17">
        <v>4</v>
      </c>
      <c r="G85" s="18" t="s">
        <v>5965</v>
      </c>
      <c r="H85" s="18" t="s">
        <v>6105</v>
      </c>
      <c r="I85" s="80"/>
      <c r="J85" s="18" t="s">
        <v>32</v>
      </c>
      <c r="K85" s="19">
        <v>4</v>
      </c>
      <c r="L85" s="19"/>
      <c r="M85" s="20" t="s">
        <v>33</v>
      </c>
      <c r="N85" s="20" t="s">
        <v>34</v>
      </c>
      <c r="O85" s="18" t="s">
        <v>42</v>
      </c>
      <c r="P85" s="18"/>
      <c r="Q85" s="18"/>
      <c r="R85" s="18"/>
      <c r="S85" s="18"/>
      <c r="T85" s="18"/>
      <c r="U85" s="18"/>
      <c r="V85" s="18"/>
      <c r="W85" s="34"/>
    </row>
    <row r="86" spans="1:23" x14ac:dyDescent="0.2">
      <c r="A86" s="497"/>
      <c r="B86" s="499"/>
      <c r="C86" s="501"/>
      <c r="D86" s="501"/>
      <c r="E86" s="503"/>
      <c r="F86" s="17">
        <v>5</v>
      </c>
      <c r="G86" s="18" t="s">
        <v>5967</v>
      </c>
      <c r="H86" s="18" t="s">
        <v>6106</v>
      </c>
      <c r="I86" s="80"/>
      <c r="J86" s="18" t="s">
        <v>32</v>
      </c>
      <c r="K86" s="19">
        <v>4</v>
      </c>
      <c r="L86" s="19"/>
      <c r="M86" s="20" t="s">
        <v>33</v>
      </c>
      <c r="N86" s="20" t="s">
        <v>34</v>
      </c>
      <c r="O86" s="18" t="s">
        <v>42</v>
      </c>
      <c r="P86" s="18"/>
      <c r="Q86" s="18"/>
      <c r="R86" s="18"/>
      <c r="S86" s="18"/>
      <c r="T86" s="18"/>
      <c r="U86" s="18"/>
      <c r="V86" s="18"/>
      <c r="W86" s="34"/>
    </row>
    <row r="87" spans="1:23" x14ac:dyDescent="0.2">
      <c r="A87" s="497"/>
      <c r="B87" s="499"/>
      <c r="C87" s="501"/>
      <c r="D87" s="501"/>
      <c r="E87" s="503"/>
      <c r="F87" s="41">
        <v>6</v>
      </c>
      <c r="G87" s="42" t="s">
        <v>520</v>
      </c>
      <c r="H87" s="42" t="s">
        <v>6107</v>
      </c>
      <c r="I87" s="85"/>
      <c r="J87" s="42" t="s">
        <v>32</v>
      </c>
      <c r="K87" s="43">
        <v>16</v>
      </c>
      <c r="L87" s="43"/>
      <c r="M87" s="44" t="s">
        <v>33</v>
      </c>
      <c r="N87" s="44" t="s">
        <v>34</v>
      </c>
      <c r="O87" s="18" t="s">
        <v>56</v>
      </c>
      <c r="P87" s="18"/>
      <c r="Q87" s="18"/>
      <c r="R87" s="18"/>
      <c r="S87" s="18"/>
      <c r="T87" s="18"/>
      <c r="U87" s="18"/>
      <c r="V87" s="18"/>
      <c r="W87" s="34"/>
    </row>
    <row r="88" spans="1:23" x14ac:dyDescent="0.2">
      <c r="A88" s="497"/>
      <c r="B88" s="499"/>
      <c r="C88" s="501"/>
      <c r="D88" s="501"/>
      <c r="E88" s="503"/>
      <c r="F88" s="17">
        <v>7</v>
      </c>
      <c r="G88" s="18" t="s">
        <v>5970</v>
      </c>
      <c r="H88" s="18" t="s">
        <v>6108</v>
      </c>
      <c r="I88" s="80"/>
      <c r="J88" s="18" t="s">
        <v>32</v>
      </c>
      <c r="K88" s="19">
        <v>8</v>
      </c>
      <c r="L88" s="19"/>
      <c r="M88" s="20" t="s">
        <v>33</v>
      </c>
      <c r="N88" s="20" t="s">
        <v>34</v>
      </c>
      <c r="O88" s="18" t="s">
        <v>40</v>
      </c>
      <c r="P88" s="18"/>
      <c r="Q88" s="18"/>
      <c r="R88" s="18"/>
      <c r="S88" s="18"/>
      <c r="T88" s="18"/>
      <c r="U88" s="18"/>
      <c r="V88" s="18"/>
      <c r="W88" s="34"/>
    </row>
    <row r="89" spans="1:23" x14ac:dyDescent="0.2">
      <c r="A89" s="497"/>
      <c r="B89" s="499"/>
      <c r="C89" s="501"/>
      <c r="D89" s="501"/>
      <c r="E89" s="503"/>
      <c r="F89" s="17">
        <v>8</v>
      </c>
      <c r="G89" s="18" t="s">
        <v>5977</v>
      </c>
      <c r="H89" s="18" t="s">
        <v>6109</v>
      </c>
      <c r="I89" s="80"/>
      <c r="J89" s="18" t="s">
        <v>32</v>
      </c>
      <c r="K89" s="19">
        <v>1</v>
      </c>
      <c r="L89" s="19"/>
      <c r="M89" s="20" t="s">
        <v>33</v>
      </c>
      <c r="N89" s="20" t="s">
        <v>34</v>
      </c>
      <c r="O89" s="18" t="s">
        <v>35</v>
      </c>
      <c r="P89" s="18"/>
      <c r="Q89" s="18"/>
      <c r="R89" s="18"/>
      <c r="S89" s="18"/>
      <c r="T89" s="18"/>
      <c r="U89" s="18"/>
      <c r="V89" s="18"/>
      <c r="W89" s="34"/>
    </row>
    <row r="90" spans="1:23" x14ac:dyDescent="0.2">
      <c r="A90" s="497"/>
      <c r="B90" s="499"/>
      <c r="C90" s="501"/>
      <c r="D90" s="501"/>
      <c r="E90" s="503"/>
      <c r="F90" s="17">
        <v>9</v>
      </c>
      <c r="G90" s="18" t="s">
        <v>5979</v>
      </c>
      <c r="H90" s="18" t="s">
        <v>6110</v>
      </c>
      <c r="I90" s="80"/>
      <c r="J90" s="18" t="s">
        <v>32</v>
      </c>
      <c r="K90" s="19">
        <v>1</v>
      </c>
      <c r="L90" s="19"/>
      <c r="M90" s="20" t="s">
        <v>33</v>
      </c>
      <c r="N90" s="20" t="s">
        <v>34</v>
      </c>
      <c r="O90" s="18" t="s">
        <v>35</v>
      </c>
      <c r="P90" s="18"/>
      <c r="Q90" s="18"/>
      <c r="R90" s="18"/>
      <c r="S90" s="18"/>
      <c r="T90" s="18"/>
      <c r="U90" s="18"/>
      <c r="V90" s="18"/>
      <c r="W90" s="34"/>
    </row>
    <row r="91" spans="1:23" x14ac:dyDescent="0.2">
      <c r="A91" s="497"/>
      <c r="B91" s="499"/>
      <c r="C91" s="501"/>
      <c r="D91" s="501"/>
      <c r="E91" s="503"/>
      <c r="F91" s="17">
        <v>10</v>
      </c>
      <c r="G91" s="18" t="s">
        <v>5981</v>
      </c>
      <c r="H91" s="18" t="s">
        <v>6111</v>
      </c>
      <c r="I91" s="80"/>
      <c r="J91" s="18" t="s">
        <v>32</v>
      </c>
      <c r="K91" s="19">
        <v>4</v>
      </c>
      <c r="L91" s="19"/>
      <c r="M91" s="20" t="s">
        <v>33</v>
      </c>
      <c r="N91" s="20" t="s">
        <v>34</v>
      </c>
      <c r="O91" s="18" t="s">
        <v>42</v>
      </c>
      <c r="P91" s="18"/>
      <c r="Q91" s="18"/>
      <c r="R91" s="18"/>
      <c r="S91" s="18"/>
      <c r="T91" s="18"/>
      <c r="U91" s="18"/>
      <c r="V91" s="18"/>
      <c r="W91" s="34"/>
    </row>
    <row r="92" spans="1:23" x14ac:dyDescent="0.2">
      <c r="A92" s="497"/>
      <c r="B92" s="499"/>
      <c r="C92" s="501"/>
      <c r="D92" s="501"/>
      <c r="E92" s="503"/>
      <c r="F92" s="17">
        <v>11</v>
      </c>
      <c r="G92" s="18" t="s">
        <v>5983</v>
      </c>
      <c r="H92" s="18" t="s">
        <v>6112</v>
      </c>
      <c r="I92" s="80"/>
      <c r="J92" s="18" t="s">
        <v>32</v>
      </c>
      <c r="K92" s="19">
        <v>5</v>
      </c>
      <c r="L92" s="19"/>
      <c r="M92" s="20" t="s">
        <v>33</v>
      </c>
      <c r="N92" s="20" t="s">
        <v>34</v>
      </c>
      <c r="O92" s="18" t="s">
        <v>45</v>
      </c>
      <c r="P92" s="18"/>
      <c r="Q92" s="18"/>
      <c r="R92" s="18"/>
      <c r="S92" s="18"/>
      <c r="T92" s="18"/>
      <c r="U92" s="18"/>
      <c r="V92" s="18"/>
      <c r="W92" s="34"/>
    </row>
    <row r="93" spans="1:23" x14ac:dyDescent="0.2">
      <c r="A93" s="497"/>
      <c r="B93" s="499"/>
      <c r="C93" s="501"/>
      <c r="D93" s="501"/>
      <c r="E93" s="503"/>
      <c r="F93" s="17">
        <v>12</v>
      </c>
      <c r="G93" s="18" t="s">
        <v>6113</v>
      </c>
      <c r="H93" s="18" t="s">
        <v>6114</v>
      </c>
      <c r="I93" s="80"/>
      <c r="J93" s="18" t="s">
        <v>32</v>
      </c>
      <c r="K93" s="19">
        <v>1</v>
      </c>
      <c r="L93" s="19"/>
      <c r="M93" s="20" t="s">
        <v>33</v>
      </c>
      <c r="N93" s="20" t="s">
        <v>34</v>
      </c>
      <c r="O93" s="18" t="s">
        <v>35</v>
      </c>
      <c r="P93" s="18"/>
      <c r="Q93" s="18"/>
      <c r="R93" s="18"/>
      <c r="S93" s="18"/>
      <c r="T93" s="18"/>
      <c r="U93" s="18"/>
      <c r="V93" s="18"/>
      <c r="W93" s="34"/>
    </row>
    <row r="94" spans="1:23" x14ac:dyDescent="0.2">
      <c r="A94" s="497"/>
      <c r="B94" s="499"/>
      <c r="C94" s="501"/>
      <c r="D94" s="501"/>
      <c r="E94" s="503"/>
      <c r="F94" s="17">
        <v>13</v>
      </c>
      <c r="G94" s="18" t="s">
        <v>1001</v>
      </c>
      <c r="H94" s="18" t="s">
        <v>6115</v>
      </c>
      <c r="I94" s="80"/>
      <c r="J94" s="18" t="s">
        <v>32</v>
      </c>
      <c r="K94" s="19">
        <v>4</v>
      </c>
      <c r="L94" s="19"/>
      <c r="M94" s="20" t="s">
        <v>33</v>
      </c>
      <c r="N94" s="20" t="s">
        <v>34</v>
      </c>
      <c r="O94" s="18" t="s">
        <v>42</v>
      </c>
      <c r="P94" s="18"/>
      <c r="Q94" s="18"/>
      <c r="R94" s="18"/>
      <c r="S94" s="18"/>
      <c r="T94" s="18"/>
      <c r="U94" s="18"/>
      <c r="V94" s="18"/>
      <c r="W94" s="34"/>
    </row>
    <row r="95" spans="1:23" x14ac:dyDescent="0.2">
      <c r="A95" s="497"/>
      <c r="B95" s="499"/>
      <c r="C95" s="501"/>
      <c r="D95" s="501"/>
      <c r="E95" s="503"/>
      <c r="F95" s="17">
        <v>14</v>
      </c>
      <c r="G95" s="18" t="s">
        <v>1005</v>
      </c>
      <c r="H95" s="18" t="s">
        <v>6116</v>
      </c>
      <c r="I95" s="80"/>
      <c r="J95" s="18" t="s">
        <v>32</v>
      </c>
      <c r="K95" s="19">
        <v>5</v>
      </c>
      <c r="L95" s="19"/>
      <c r="M95" s="20" t="s">
        <v>33</v>
      </c>
      <c r="N95" s="20" t="s">
        <v>34</v>
      </c>
      <c r="O95" s="18" t="s">
        <v>45</v>
      </c>
      <c r="P95" s="18"/>
      <c r="Q95" s="18"/>
      <c r="R95" s="18"/>
      <c r="S95" s="18"/>
      <c r="T95" s="18"/>
      <c r="U95" s="18"/>
      <c r="V95" s="18"/>
      <c r="W95" s="34"/>
    </row>
    <row r="96" spans="1:23" x14ac:dyDescent="0.2">
      <c r="A96" s="497"/>
      <c r="B96" s="499"/>
      <c r="C96" s="501"/>
      <c r="D96" s="501"/>
      <c r="E96" s="503"/>
      <c r="F96" s="17">
        <v>15</v>
      </c>
      <c r="G96" s="18" t="s">
        <v>1010</v>
      </c>
      <c r="H96" s="18" t="s">
        <v>6117</v>
      </c>
      <c r="I96" s="80"/>
      <c r="J96" s="18" t="s">
        <v>32</v>
      </c>
      <c r="K96" s="19">
        <v>1</v>
      </c>
      <c r="L96" s="19"/>
      <c r="M96" s="20" t="s">
        <v>33</v>
      </c>
      <c r="N96" s="20" t="s">
        <v>34</v>
      </c>
      <c r="O96" s="18" t="s">
        <v>35</v>
      </c>
      <c r="P96" s="18"/>
      <c r="Q96" s="18"/>
      <c r="R96" s="18"/>
      <c r="S96" s="18"/>
      <c r="T96" s="18"/>
      <c r="U96" s="18"/>
      <c r="V96" s="18"/>
      <c r="W96" s="34"/>
    </row>
    <row r="97" spans="1:23" x14ac:dyDescent="0.2">
      <c r="A97" s="497"/>
      <c r="B97" s="499"/>
      <c r="C97" s="501"/>
      <c r="D97" s="501"/>
      <c r="E97" s="503"/>
      <c r="F97" s="17">
        <v>16</v>
      </c>
      <c r="G97" s="18" t="s">
        <v>6004</v>
      </c>
      <c r="H97" s="18" t="s">
        <v>6118</v>
      </c>
      <c r="I97" s="80"/>
      <c r="J97" s="18" t="s">
        <v>32</v>
      </c>
      <c r="K97" s="19">
        <v>1</v>
      </c>
      <c r="L97" s="19"/>
      <c r="M97" s="20" t="s">
        <v>33</v>
      </c>
      <c r="N97" s="20" t="s">
        <v>34</v>
      </c>
      <c r="O97" s="18" t="s">
        <v>35</v>
      </c>
      <c r="P97" s="18"/>
      <c r="Q97" s="18"/>
      <c r="R97" s="18"/>
      <c r="S97" s="18"/>
      <c r="T97" s="18"/>
      <c r="U97" s="18"/>
      <c r="V97" s="18"/>
      <c r="W97" s="34"/>
    </row>
    <row r="98" spans="1:23" x14ac:dyDescent="0.2">
      <c r="A98" s="497"/>
      <c r="B98" s="499"/>
      <c r="C98" s="501"/>
      <c r="D98" s="501"/>
      <c r="E98" s="503"/>
      <c r="F98" s="17">
        <v>17</v>
      </c>
      <c r="G98" s="18" t="s">
        <v>1012</v>
      </c>
      <c r="H98" s="18" t="s">
        <v>6119</v>
      </c>
      <c r="I98" s="80"/>
      <c r="J98" s="18" t="s">
        <v>32</v>
      </c>
      <c r="K98" s="19">
        <v>8</v>
      </c>
      <c r="L98" s="19"/>
      <c r="M98" s="20" t="s">
        <v>33</v>
      </c>
      <c r="N98" s="20" t="s">
        <v>34</v>
      </c>
      <c r="O98" s="18" t="s">
        <v>40</v>
      </c>
      <c r="P98" s="18"/>
      <c r="Q98" s="18"/>
      <c r="R98" s="18"/>
      <c r="S98" s="18"/>
      <c r="T98" s="18"/>
      <c r="U98" s="18"/>
      <c r="V98" s="18"/>
      <c r="W98" s="34"/>
    </row>
    <row r="99" spans="1:23" x14ac:dyDescent="0.2">
      <c r="A99" s="497"/>
      <c r="B99" s="499"/>
      <c r="C99" s="501"/>
      <c r="D99" s="501"/>
      <c r="E99" s="503"/>
      <c r="F99" s="17">
        <v>18</v>
      </c>
      <c r="G99" s="18" t="s">
        <v>1014</v>
      </c>
      <c r="H99" s="18" t="s">
        <v>6120</v>
      </c>
      <c r="I99" s="80"/>
      <c r="J99" s="18" t="s">
        <v>44</v>
      </c>
      <c r="K99" s="19">
        <v>30</v>
      </c>
      <c r="L99" s="19"/>
      <c r="M99" s="20" t="s">
        <v>34</v>
      </c>
      <c r="N99" s="20" t="s">
        <v>34</v>
      </c>
      <c r="O99" s="18" t="s">
        <v>47</v>
      </c>
      <c r="P99" s="18"/>
      <c r="Q99" s="18"/>
      <c r="R99" s="18"/>
      <c r="S99" s="18"/>
      <c r="T99" s="18"/>
      <c r="U99" s="18"/>
      <c r="V99" s="18"/>
      <c r="W99" s="34"/>
    </row>
    <row r="100" spans="1:23" x14ac:dyDescent="0.2">
      <c r="A100" s="497"/>
      <c r="B100" s="499"/>
      <c r="C100" s="501"/>
      <c r="D100" s="501"/>
      <c r="E100" s="503"/>
      <c r="F100" s="17">
        <v>19</v>
      </c>
      <c r="G100" s="18" t="s">
        <v>6121</v>
      </c>
      <c r="H100" s="18" t="s">
        <v>6122</v>
      </c>
      <c r="I100" s="80"/>
      <c r="J100" s="18" t="s">
        <v>44</v>
      </c>
      <c r="K100" s="19">
        <v>17</v>
      </c>
      <c r="L100" s="19"/>
      <c r="M100" s="20" t="s">
        <v>34</v>
      </c>
      <c r="N100" s="20" t="s">
        <v>34</v>
      </c>
      <c r="O100" s="18" t="s">
        <v>51</v>
      </c>
      <c r="P100" s="18"/>
      <c r="Q100" s="18"/>
      <c r="R100" s="18"/>
      <c r="S100" s="18"/>
      <c r="T100" s="18"/>
      <c r="U100" s="18"/>
      <c r="V100" s="18"/>
      <c r="W100" s="34"/>
    </row>
    <row r="101" spans="1:23" x14ac:dyDescent="0.2">
      <c r="A101" s="497"/>
      <c r="B101" s="499"/>
      <c r="C101" s="501"/>
      <c r="D101" s="501"/>
      <c r="E101" s="503"/>
      <c r="F101" s="17">
        <v>20</v>
      </c>
      <c r="G101" s="18" t="s">
        <v>6123</v>
      </c>
      <c r="H101" s="18" t="s">
        <v>6124</v>
      </c>
      <c r="I101" s="80"/>
      <c r="J101" s="18" t="s">
        <v>44</v>
      </c>
      <c r="K101" s="19">
        <v>30</v>
      </c>
      <c r="L101" s="19"/>
      <c r="M101" s="20" t="s">
        <v>34</v>
      </c>
      <c r="N101" s="20" t="s">
        <v>34</v>
      </c>
      <c r="O101" s="18"/>
      <c r="P101" s="18"/>
      <c r="Q101" s="18"/>
      <c r="R101" s="18"/>
      <c r="S101" s="18"/>
      <c r="T101" s="18"/>
      <c r="U101" s="18"/>
      <c r="V101" s="18"/>
      <c r="W101" s="34"/>
    </row>
    <row r="102" spans="1:23" x14ac:dyDescent="0.2">
      <c r="A102" s="497"/>
      <c r="B102" s="499"/>
      <c r="C102" s="501"/>
      <c r="D102" s="501"/>
      <c r="E102" s="503"/>
      <c r="F102" s="17">
        <v>21</v>
      </c>
      <c r="G102" s="18" t="s">
        <v>6125</v>
      </c>
      <c r="H102" s="18" t="s">
        <v>6126</v>
      </c>
      <c r="I102" s="80"/>
      <c r="J102" s="18" t="s">
        <v>44</v>
      </c>
      <c r="K102" s="19">
        <v>30</v>
      </c>
      <c r="L102" s="19"/>
      <c r="M102" s="20" t="s">
        <v>34</v>
      </c>
      <c r="N102" s="20" t="s">
        <v>34</v>
      </c>
      <c r="O102" s="18" t="s">
        <v>47</v>
      </c>
      <c r="P102" s="18"/>
      <c r="Q102" s="18"/>
      <c r="R102" s="18"/>
      <c r="S102" s="18"/>
      <c r="T102" s="18"/>
      <c r="U102" s="18"/>
      <c r="V102" s="18"/>
      <c r="W102" s="34"/>
    </row>
    <row r="103" spans="1:23" x14ac:dyDescent="0.2">
      <c r="A103" s="497"/>
      <c r="B103" s="499"/>
      <c r="C103" s="501"/>
      <c r="D103" s="501"/>
      <c r="E103" s="503"/>
      <c r="F103" s="17">
        <v>22</v>
      </c>
      <c r="G103" s="18" t="s">
        <v>6127</v>
      </c>
      <c r="H103" s="18" t="s">
        <v>6128</v>
      </c>
      <c r="I103" s="80"/>
      <c r="J103" s="18" t="s">
        <v>44</v>
      </c>
      <c r="K103" s="19">
        <v>30</v>
      </c>
      <c r="L103" s="19"/>
      <c r="M103" s="20" t="s">
        <v>34</v>
      </c>
      <c r="N103" s="20" t="s">
        <v>34</v>
      </c>
      <c r="O103" s="18" t="s">
        <v>47</v>
      </c>
      <c r="P103" s="18"/>
      <c r="Q103" s="18"/>
      <c r="R103" s="18"/>
      <c r="S103" s="18"/>
      <c r="T103" s="18"/>
      <c r="U103" s="18"/>
      <c r="V103" s="18"/>
      <c r="W103" s="34"/>
    </row>
    <row r="104" spans="1:23" x14ac:dyDescent="0.2">
      <c r="A104" s="497"/>
      <c r="B104" s="499"/>
      <c r="C104" s="501"/>
      <c r="D104" s="501"/>
      <c r="E104" s="503"/>
      <c r="F104" s="17">
        <v>23</v>
      </c>
      <c r="G104" s="18" t="s">
        <v>6129</v>
      </c>
      <c r="H104" s="18" t="s">
        <v>6130</v>
      </c>
      <c r="I104" s="80"/>
      <c r="J104" s="18" t="s">
        <v>44</v>
      </c>
      <c r="K104" s="19">
        <v>30</v>
      </c>
      <c r="L104" s="19"/>
      <c r="M104" s="20" t="s">
        <v>34</v>
      </c>
      <c r="N104" s="20" t="s">
        <v>34</v>
      </c>
      <c r="O104" s="18" t="s">
        <v>47</v>
      </c>
      <c r="P104" s="18"/>
      <c r="Q104" s="18"/>
      <c r="R104" s="18"/>
      <c r="S104" s="18"/>
      <c r="T104" s="18"/>
      <c r="U104" s="18"/>
      <c r="V104" s="18"/>
      <c r="W104" s="34"/>
    </row>
    <row r="105" spans="1:23" x14ac:dyDescent="0.2">
      <c r="A105" s="497"/>
      <c r="B105" s="499"/>
      <c r="C105" s="501"/>
      <c r="D105" s="501"/>
      <c r="E105" s="503"/>
      <c r="F105" s="17">
        <v>24</v>
      </c>
      <c r="G105" s="18" t="s">
        <v>6131</v>
      </c>
      <c r="H105" s="18" t="s">
        <v>6132</v>
      </c>
      <c r="I105" s="80"/>
      <c r="J105" s="18" t="s">
        <v>44</v>
      </c>
      <c r="K105" s="19">
        <v>30</v>
      </c>
      <c r="L105" s="19"/>
      <c r="M105" s="20" t="s">
        <v>34</v>
      </c>
      <c r="N105" s="20" t="s">
        <v>34</v>
      </c>
      <c r="O105" s="18" t="s">
        <v>47</v>
      </c>
      <c r="P105" s="18"/>
      <c r="Q105" s="18"/>
      <c r="R105" s="18"/>
      <c r="S105" s="18"/>
      <c r="T105" s="18"/>
      <c r="U105" s="18"/>
      <c r="V105" s="18"/>
      <c r="W105" s="34"/>
    </row>
    <row r="106" spans="1:23" x14ac:dyDescent="0.2">
      <c r="A106" s="497"/>
      <c r="B106" s="499"/>
      <c r="C106" s="501"/>
      <c r="D106" s="501"/>
      <c r="E106" s="503"/>
      <c r="F106" s="17">
        <v>25</v>
      </c>
      <c r="G106" s="18" t="s">
        <v>6073</v>
      </c>
      <c r="H106" s="18" t="s">
        <v>6133</v>
      </c>
      <c r="I106" s="80"/>
      <c r="J106" s="18" t="s">
        <v>32</v>
      </c>
      <c r="K106" s="19">
        <v>8</v>
      </c>
      <c r="L106" s="19"/>
      <c r="M106" s="20" t="s">
        <v>33</v>
      </c>
      <c r="N106" s="20" t="s">
        <v>34</v>
      </c>
      <c r="O106" s="18" t="s">
        <v>40</v>
      </c>
      <c r="P106" s="18"/>
      <c r="Q106" s="18"/>
      <c r="R106" s="18"/>
      <c r="S106" s="18"/>
      <c r="T106" s="18"/>
      <c r="U106" s="18"/>
      <c r="V106" s="18"/>
      <c r="W106" s="34"/>
    </row>
    <row r="107" spans="1:23" x14ac:dyDescent="0.2">
      <c r="A107" s="497"/>
      <c r="B107" s="499"/>
      <c r="C107" s="501"/>
      <c r="D107" s="501"/>
      <c r="E107" s="503"/>
      <c r="F107" s="17">
        <v>26</v>
      </c>
      <c r="G107" s="18" t="s">
        <v>6075</v>
      </c>
      <c r="H107" s="18" t="s">
        <v>6134</v>
      </c>
      <c r="I107" s="80"/>
      <c r="J107" s="18" t="s">
        <v>44</v>
      </c>
      <c r="K107" s="19">
        <v>40</v>
      </c>
      <c r="L107" s="19"/>
      <c r="M107" s="20" t="s">
        <v>34</v>
      </c>
      <c r="N107" s="20" t="s">
        <v>34</v>
      </c>
      <c r="O107" s="18" t="s">
        <v>58</v>
      </c>
      <c r="P107" s="18"/>
      <c r="Q107" s="18"/>
      <c r="R107" s="18"/>
      <c r="S107" s="18"/>
      <c r="T107" s="18"/>
      <c r="U107" s="18"/>
      <c r="V107" s="18"/>
      <c r="W107" s="34"/>
    </row>
    <row r="108" spans="1:23" x14ac:dyDescent="0.2">
      <c r="A108" s="497"/>
      <c r="B108" s="499"/>
      <c r="C108" s="501"/>
      <c r="D108" s="501"/>
      <c r="E108" s="503"/>
      <c r="F108" s="17">
        <v>27</v>
      </c>
      <c r="G108" s="18" t="s">
        <v>6077</v>
      </c>
      <c r="H108" s="18" t="s">
        <v>6135</v>
      </c>
      <c r="I108" s="80"/>
      <c r="J108" s="18" t="s">
        <v>32</v>
      </c>
      <c r="K108" s="19">
        <v>4</v>
      </c>
      <c r="L108" s="19"/>
      <c r="M108" s="20" t="s">
        <v>33</v>
      </c>
      <c r="N108" s="20" t="s">
        <v>34</v>
      </c>
      <c r="O108" s="18" t="s">
        <v>42</v>
      </c>
      <c r="P108" s="18"/>
      <c r="Q108" s="18"/>
      <c r="R108" s="18"/>
      <c r="S108" s="18"/>
      <c r="T108" s="18"/>
      <c r="U108" s="18"/>
      <c r="V108" s="18"/>
      <c r="W108" s="34"/>
    </row>
    <row r="109" spans="1:23" x14ac:dyDescent="0.2">
      <c r="A109" s="519"/>
      <c r="B109" s="520"/>
      <c r="C109" s="521"/>
      <c r="D109" s="521"/>
      <c r="E109" s="522"/>
      <c r="F109" s="81">
        <v>28</v>
      </c>
      <c r="G109" s="25" t="s">
        <v>6040</v>
      </c>
      <c r="H109" s="25" t="s">
        <v>6136</v>
      </c>
      <c r="I109" s="82"/>
      <c r="J109" s="25" t="s">
        <v>123</v>
      </c>
      <c r="K109" s="83"/>
      <c r="L109" s="83"/>
      <c r="M109" s="24" t="s">
        <v>34</v>
      </c>
      <c r="N109" s="24" t="s">
        <v>34</v>
      </c>
      <c r="O109" s="18" t="s">
        <v>124</v>
      </c>
      <c r="P109" s="18"/>
      <c r="Q109" s="18"/>
      <c r="R109" s="18"/>
      <c r="S109" s="18"/>
      <c r="T109" s="18"/>
      <c r="U109" s="18"/>
      <c r="V109" s="18"/>
      <c r="W109" s="34"/>
    </row>
    <row r="110" spans="1:23" x14ac:dyDescent="0.2">
      <c r="A110" s="496" t="s">
        <v>5950</v>
      </c>
      <c r="B110" s="498" t="s">
        <v>5951</v>
      </c>
      <c r="C110" s="500"/>
      <c r="D110" s="500"/>
      <c r="E110" s="502">
        <v>16711935</v>
      </c>
      <c r="F110" s="27">
        <v>1</v>
      </c>
      <c r="G110" s="28" t="s">
        <v>3337</v>
      </c>
      <c r="H110" s="28" t="s">
        <v>6137</v>
      </c>
      <c r="I110" s="79"/>
      <c r="J110" s="28" t="s">
        <v>32</v>
      </c>
      <c r="K110" s="29">
        <v>8</v>
      </c>
      <c r="L110" s="29"/>
      <c r="M110" s="30" t="s">
        <v>33</v>
      </c>
      <c r="N110" s="30" t="s">
        <v>34</v>
      </c>
      <c r="O110" s="28" t="s">
        <v>40</v>
      </c>
      <c r="P110" s="28"/>
      <c r="Q110" s="28"/>
      <c r="R110" s="28"/>
      <c r="S110" s="28"/>
      <c r="T110" s="28"/>
      <c r="U110" s="28"/>
      <c r="V110" s="28"/>
      <c r="W110" s="33"/>
    </row>
    <row r="111" spans="1:23" x14ac:dyDescent="0.2">
      <c r="A111" s="497"/>
      <c r="B111" s="499"/>
      <c r="C111" s="501"/>
      <c r="D111" s="501"/>
      <c r="E111" s="503"/>
      <c r="F111" s="17">
        <v>2</v>
      </c>
      <c r="G111" s="18" t="s">
        <v>210</v>
      </c>
      <c r="H111" s="18" t="s">
        <v>6138</v>
      </c>
      <c r="I111" s="80"/>
      <c r="J111" s="18" t="s">
        <v>32</v>
      </c>
      <c r="K111" s="19">
        <v>8</v>
      </c>
      <c r="L111" s="19"/>
      <c r="M111" s="20" t="s">
        <v>33</v>
      </c>
      <c r="N111" s="20" t="s">
        <v>34</v>
      </c>
      <c r="O111" s="18" t="s">
        <v>40</v>
      </c>
      <c r="P111" s="18"/>
      <c r="Q111" s="18"/>
      <c r="R111" s="18"/>
      <c r="S111" s="18"/>
      <c r="T111" s="18"/>
      <c r="U111" s="18"/>
      <c r="V111" s="18"/>
      <c r="W111" s="34"/>
    </row>
    <row r="112" spans="1:23" x14ac:dyDescent="0.2">
      <c r="A112" s="497"/>
      <c r="B112" s="499"/>
      <c r="C112" s="501"/>
      <c r="D112" s="501"/>
      <c r="E112" s="503"/>
      <c r="F112" s="17">
        <v>3</v>
      </c>
      <c r="G112" s="18" t="s">
        <v>6139</v>
      </c>
      <c r="H112" s="18" t="s">
        <v>6140</v>
      </c>
      <c r="I112" s="80"/>
      <c r="J112" s="18" t="s">
        <v>123</v>
      </c>
      <c r="K112" s="19"/>
      <c r="L112" s="19"/>
      <c r="M112" s="20" t="s">
        <v>33</v>
      </c>
      <c r="N112" s="20" t="s">
        <v>34</v>
      </c>
      <c r="O112" s="18" t="s">
        <v>124</v>
      </c>
      <c r="P112" s="18"/>
      <c r="Q112" s="18"/>
      <c r="R112" s="18"/>
      <c r="S112" s="18"/>
      <c r="T112" s="18"/>
      <c r="U112" s="18"/>
      <c r="V112" s="18"/>
      <c r="W112" s="34"/>
    </row>
    <row r="113" spans="1:23" x14ac:dyDescent="0.2">
      <c r="A113" s="497"/>
      <c r="B113" s="499"/>
      <c r="C113" s="501"/>
      <c r="D113" s="501"/>
      <c r="E113" s="503"/>
      <c r="F113" s="17">
        <v>4</v>
      </c>
      <c r="G113" s="18" t="s">
        <v>5963</v>
      </c>
      <c r="H113" s="18" t="s">
        <v>6141</v>
      </c>
      <c r="I113" s="80"/>
      <c r="J113" s="18" t="s">
        <v>32</v>
      </c>
      <c r="K113" s="19">
        <v>1</v>
      </c>
      <c r="L113" s="19"/>
      <c r="M113" s="20" t="s">
        <v>33</v>
      </c>
      <c r="N113" s="20" t="s">
        <v>34</v>
      </c>
      <c r="O113" s="18" t="s">
        <v>35</v>
      </c>
      <c r="P113" s="18"/>
      <c r="Q113" s="18"/>
      <c r="R113" s="18"/>
      <c r="S113" s="18"/>
      <c r="T113" s="18"/>
      <c r="U113" s="18"/>
      <c r="V113" s="18"/>
      <c r="W113" s="34"/>
    </row>
    <row r="114" spans="1:23" x14ac:dyDescent="0.2">
      <c r="A114" s="497"/>
      <c r="B114" s="499"/>
      <c r="C114" s="501"/>
      <c r="D114" s="501"/>
      <c r="E114" s="503"/>
      <c r="F114" s="17">
        <v>5</v>
      </c>
      <c r="G114" s="18" t="s">
        <v>5965</v>
      </c>
      <c r="H114" s="18" t="s">
        <v>6142</v>
      </c>
      <c r="I114" s="80"/>
      <c r="J114" s="18" t="s">
        <v>32</v>
      </c>
      <c r="K114" s="19">
        <v>4</v>
      </c>
      <c r="L114" s="19"/>
      <c r="M114" s="20" t="s">
        <v>33</v>
      </c>
      <c r="N114" s="20" t="s">
        <v>34</v>
      </c>
      <c r="O114" s="18" t="s">
        <v>42</v>
      </c>
      <c r="P114" s="18"/>
      <c r="Q114" s="18"/>
      <c r="R114" s="18"/>
      <c r="S114" s="18"/>
      <c r="T114" s="18"/>
      <c r="U114" s="18"/>
      <c r="V114" s="18"/>
      <c r="W114" s="34"/>
    </row>
    <row r="115" spans="1:23" x14ac:dyDescent="0.2">
      <c r="A115" s="497"/>
      <c r="B115" s="499"/>
      <c r="C115" s="501"/>
      <c r="D115" s="501"/>
      <c r="E115" s="503"/>
      <c r="F115" s="17">
        <v>6</v>
      </c>
      <c r="G115" s="18" t="s">
        <v>5967</v>
      </c>
      <c r="H115" s="18" t="s">
        <v>6143</v>
      </c>
      <c r="I115" s="80"/>
      <c r="J115" s="18" t="s">
        <v>32</v>
      </c>
      <c r="K115" s="19">
        <v>4</v>
      </c>
      <c r="L115" s="19"/>
      <c r="M115" s="20" t="s">
        <v>33</v>
      </c>
      <c r="N115" s="20" t="s">
        <v>34</v>
      </c>
      <c r="O115" s="18"/>
      <c r="P115" s="18"/>
      <c r="Q115" s="18"/>
      <c r="R115" s="18"/>
      <c r="S115" s="18"/>
      <c r="T115" s="18"/>
      <c r="U115" s="18"/>
      <c r="V115" s="18"/>
      <c r="W115" s="34"/>
    </row>
    <row r="116" spans="1:23" x14ac:dyDescent="0.2">
      <c r="A116" s="497"/>
      <c r="B116" s="499"/>
      <c r="C116" s="501"/>
      <c r="D116" s="501"/>
      <c r="E116" s="503"/>
      <c r="F116" s="41">
        <v>7</v>
      </c>
      <c r="G116" s="42" t="s">
        <v>520</v>
      </c>
      <c r="H116" s="42" t="s">
        <v>6144</v>
      </c>
      <c r="I116" s="85"/>
      <c r="J116" s="42" t="s">
        <v>32</v>
      </c>
      <c r="K116" s="43">
        <v>16</v>
      </c>
      <c r="L116" s="43"/>
      <c r="M116" s="44" t="s">
        <v>33</v>
      </c>
      <c r="N116" s="44" t="s">
        <v>34</v>
      </c>
      <c r="O116" s="18" t="s">
        <v>56</v>
      </c>
      <c r="P116" s="18"/>
      <c r="Q116" s="18"/>
      <c r="R116" s="18"/>
      <c r="S116" s="18"/>
      <c r="T116" s="18"/>
      <c r="U116" s="18"/>
      <c r="V116" s="18"/>
      <c r="W116" s="34"/>
    </row>
    <row r="117" spans="1:23" x14ac:dyDescent="0.2">
      <c r="A117" s="497"/>
      <c r="B117" s="499"/>
      <c r="C117" s="501"/>
      <c r="D117" s="501"/>
      <c r="E117" s="503"/>
      <c r="F117" s="17">
        <v>8</v>
      </c>
      <c r="G117" s="18" t="s">
        <v>5970</v>
      </c>
      <c r="H117" s="18" t="s">
        <v>6145</v>
      </c>
      <c r="I117" s="80"/>
      <c r="J117" s="18" t="s">
        <v>32</v>
      </c>
      <c r="K117" s="19">
        <v>8</v>
      </c>
      <c r="L117" s="19"/>
      <c r="M117" s="20" t="s">
        <v>33</v>
      </c>
      <c r="N117" s="20" t="s">
        <v>34</v>
      </c>
      <c r="O117" s="18" t="s">
        <v>40</v>
      </c>
      <c r="P117" s="18"/>
      <c r="Q117" s="18"/>
      <c r="R117" s="18"/>
      <c r="S117" s="18"/>
      <c r="T117" s="18"/>
      <c r="U117" s="18"/>
      <c r="V117" s="18"/>
      <c r="W117" s="34"/>
    </row>
    <row r="118" spans="1:23" x14ac:dyDescent="0.2">
      <c r="A118" s="497"/>
      <c r="B118" s="499"/>
      <c r="C118" s="501"/>
      <c r="D118" s="501"/>
      <c r="E118" s="503"/>
      <c r="F118" s="17">
        <v>9</v>
      </c>
      <c r="G118" s="18" t="s">
        <v>988</v>
      </c>
      <c r="H118" s="18" t="s">
        <v>6146</v>
      </c>
      <c r="I118" s="80"/>
      <c r="J118" s="18" t="s">
        <v>32</v>
      </c>
      <c r="K118" s="19">
        <v>6</v>
      </c>
      <c r="L118" s="19"/>
      <c r="M118" s="20" t="s">
        <v>33</v>
      </c>
      <c r="N118" s="20" t="s">
        <v>34</v>
      </c>
      <c r="O118" s="18" t="s">
        <v>148</v>
      </c>
      <c r="P118" s="18"/>
      <c r="Q118" s="18"/>
      <c r="R118" s="18"/>
      <c r="S118" s="18"/>
      <c r="T118" s="18"/>
      <c r="U118" s="18"/>
      <c r="V118" s="18"/>
      <c r="W118" s="34"/>
    </row>
    <row r="119" spans="1:23" x14ac:dyDescent="0.2">
      <c r="A119" s="497"/>
      <c r="B119" s="499"/>
      <c r="C119" s="501"/>
      <c r="D119" s="501"/>
      <c r="E119" s="503"/>
      <c r="F119" s="17">
        <v>10</v>
      </c>
      <c r="G119" s="18" t="s">
        <v>5973</v>
      </c>
      <c r="H119" s="18" t="s">
        <v>6147</v>
      </c>
      <c r="I119" s="80"/>
      <c r="J119" s="18" t="s">
        <v>32</v>
      </c>
      <c r="K119" s="19">
        <v>2</v>
      </c>
      <c r="L119" s="19"/>
      <c r="M119" s="20" t="s">
        <v>33</v>
      </c>
      <c r="N119" s="20" t="s">
        <v>34</v>
      </c>
      <c r="O119" s="18" t="s">
        <v>60</v>
      </c>
      <c r="P119" s="18"/>
      <c r="Q119" s="18"/>
      <c r="R119" s="18"/>
      <c r="S119" s="18"/>
      <c r="T119" s="18"/>
      <c r="U119" s="18"/>
      <c r="V119" s="18"/>
      <c r="W119" s="34"/>
    </row>
    <row r="120" spans="1:23" x14ac:dyDescent="0.2">
      <c r="A120" s="497"/>
      <c r="B120" s="499"/>
      <c r="C120" s="501"/>
      <c r="D120" s="501"/>
      <c r="E120" s="503"/>
      <c r="F120" s="17">
        <v>11</v>
      </c>
      <c r="G120" s="18" t="s">
        <v>5975</v>
      </c>
      <c r="H120" s="18" t="s">
        <v>6148</v>
      </c>
      <c r="I120" s="80"/>
      <c r="J120" s="18" t="s">
        <v>123</v>
      </c>
      <c r="K120" s="19"/>
      <c r="L120" s="19"/>
      <c r="M120" s="20" t="s">
        <v>34</v>
      </c>
      <c r="N120" s="20" t="s">
        <v>34</v>
      </c>
      <c r="O120" s="18" t="s">
        <v>124</v>
      </c>
      <c r="P120" s="18"/>
      <c r="Q120" s="18"/>
      <c r="R120" s="18"/>
      <c r="S120" s="18"/>
      <c r="T120" s="18"/>
      <c r="U120" s="18"/>
      <c r="V120" s="18"/>
      <c r="W120" s="34"/>
    </row>
    <row r="121" spans="1:23" x14ac:dyDescent="0.2">
      <c r="A121" s="497"/>
      <c r="B121" s="499"/>
      <c r="C121" s="501"/>
      <c r="D121" s="501"/>
      <c r="E121" s="503"/>
      <c r="F121" s="17">
        <v>12</v>
      </c>
      <c r="G121" s="18" t="s">
        <v>5977</v>
      </c>
      <c r="H121" s="18" t="s">
        <v>6149</v>
      </c>
      <c r="I121" s="80"/>
      <c r="J121" s="18" t="s">
        <v>32</v>
      </c>
      <c r="K121" s="19">
        <v>1</v>
      </c>
      <c r="L121" s="19"/>
      <c r="M121" s="20" t="s">
        <v>33</v>
      </c>
      <c r="N121" s="20" t="s">
        <v>34</v>
      </c>
      <c r="O121" s="18" t="s">
        <v>35</v>
      </c>
      <c r="P121" s="18"/>
      <c r="Q121" s="18"/>
      <c r="R121" s="18"/>
      <c r="S121" s="18"/>
      <c r="T121" s="18"/>
      <c r="U121" s="18"/>
      <c r="V121" s="18"/>
      <c r="W121" s="34"/>
    </row>
    <row r="122" spans="1:23" x14ac:dyDescent="0.2">
      <c r="A122" s="497"/>
      <c r="B122" s="499"/>
      <c r="C122" s="501"/>
      <c r="D122" s="501"/>
      <c r="E122" s="503"/>
      <c r="F122" s="17">
        <v>13</v>
      </c>
      <c r="G122" s="18" t="s">
        <v>5979</v>
      </c>
      <c r="H122" s="18" t="s">
        <v>6150</v>
      </c>
      <c r="I122" s="80"/>
      <c r="J122" s="18" t="s">
        <v>32</v>
      </c>
      <c r="K122" s="19">
        <v>1</v>
      </c>
      <c r="L122" s="19"/>
      <c r="M122" s="20" t="s">
        <v>33</v>
      </c>
      <c r="N122" s="20" t="s">
        <v>34</v>
      </c>
      <c r="O122" s="18" t="s">
        <v>35</v>
      </c>
      <c r="P122" s="18"/>
      <c r="Q122" s="18"/>
      <c r="R122" s="18"/>
      <c r="S122" s="18"/>
      <c r="T122" s="18"/>
      <c r="U122" s="18"/>
      <c r="V122" s="18"/>
      <c r="W122" s="34"/>
    </row>
    <row r="123" spans="1:23" x14ac:dyDescent="0.2">
      <c r="A123" s="497"/>
      <c r="B123" s="499"/>
      <c r="C123" s="501"/>
      <c r="D123" s="501"/>
      <c r="E123" s="503"/>
      <c r="F123" s="17">
        <v>14</v>
      </c>
      <c r="G123" s="18" t="s">
        <v>5981</v>
      </c>
      <c r="H123" s="18" t="s">
        <v>6151</v>
      </c>
      <c r="I123" s="80"/>
      <c r="J123" s="18" t="s">
        <v>32</v>
      </c>
      <c r="K123" s="19">
        <v>4</v>
      </c>
      <c r="L123" s="19"/>
      <c r="M123" s="20" t="s">
        <v>33</v>
      </c>
      <c r="N123" s="20" t="s">
        <v>34</v>
      </c>
      <c r="O123" s="18" t="s">
        <v>42</v>
      </c>
      <c r="P123" s="18"/>
      <c r="Q123" s="18"/>
      <c r="R123" s="18"/>
      <c r="S123" s="18"/>
      <c r="T123" s="18"/>
      <c r="U123" s="18"/>
      <c r="V123" s="18"/>
      <c r="W123" s="34"/>
    </row>
    <row r="124" spans="1:23" x14ac:dyDescent="0.2">
      <c r="A124" s="497"/>
      <c r="B124" s="499"/>
      <c r="C124" s="501"/>
      <c r="D124" s="501"/>
      <c r="E124" s="503"/>
      <c r="F124" s="17">
        <v>15</v>
      </c>
      <c r="G124" s="18" t="s">
        <v>5983</v>
      </c>
      <c r="H124" s="18" t="s">
        <v>6152</v>
      </c>
      <c r="I124" s="80"/>
      <c r="J124" s="18" t="s">
        <v>32</v>
      </c>
      <c r="K124" s="19">
        <v>5</v>
      </c>
      <c r="L124" s="19"/>
      <c r="M124" s="20" t="s">
        <v>33</v>
      </c>
      <c r="N124" s="20" t="s">
        <v>34</v>
      </c>
      <c r="O124" s="18" t="s">
        <v>45</v>
      </c>
      <c r="P124" s="18"/>
      <c r="Q124" s="18"/>
      <c r="R124" s="18"/>
      <c r="S124" s="18"/>
      <c r="T124" s="18"/>
      <c r="U124" s="18"/>
      <c r="V124" s="18"/>
      <c r="W124" s="34"/>
    </row>
    <row r="125" spans="1:23" x14ac:dyDescent="0.2">
      <c r="A125" s="497"/>
      <c r="B125" s="499"/>
      <c r="C125" s="501"/>
      <c r="D125" s="501"/>
      <c r="E125" s="503"/>
      <c r="F125" s="17">
        <v>16</v>
      </c>
      <c r="G125" s="18" t="s">
        <v>5985</v>
      </c>
      <c r="H125" s="18" t="s">
        <v>6153</v>
      </c>
      <c r="I125" s="80"/>
      <c r="J125" s="18" t="s">
        <v>32</v>
      </c>
      <c r="K125" s="19">
        <v>1</v>
      </c>
      <c r="L125" s="19"/>
      <c r="M125" s="20" t="s">
        <v>33</v>
      </c>
      <c r="N125" s="20" t="s">
        <v>34</v>
      </c>
      <c r="O125" s="18" t="s">
        <v>35</v>
      </c>
      <c r="P125" s="18"/>
      <c r="Q125" s="18"/>
      <c r="R125" s="18"/>
      <c r="S125" s="18"/>
      <c r="T125" s="18"/>
      <c r="U125" s="18"/>
      <c r="V125" s="18"/>
      <c r="W125" s="34"/>
    </row>
    <row r="126" spans="1:23" x14ac:dyDescent="0.2">
      <c r="A126" s="497"/>
      <c r="B126" s="499"/>
      <c r="C126" s="501"/>
      <c r="D126" s="501"/>
      <c r="E126" s="503"/>
      <c r="F126" s="17">
        <v>17</v>
      </c>
      <c r="G126" s="18" t="s">
        <v>5987</v>
      </c>
      <c r="H126" s="18" t="s">
        <v>6154</v>
      </c>
      <c r="I126" s="80"/>
      <c r="J126" s="18" t="s">
        <v>32</v>
      </c>
      <c r="K126" s="19">
        <v>1</v>
      </c>
      <c r="L126" s="19"/>
      <c r="M126" s="20" t="s">
        <v>33</v>
      </c>
      <c r="N126" s="20" t="s">
        <v>34</v>
      </c>
      <c r="O126" s="18" t="s">
        <v>35</v>
      </c>
      <c r="P126" s="18"/>
      <c r="Q126" s="18"/>
      <c r="R126" s="18"/>
      <c r="S126" s="18"/>
      <c r="T126" s="18"/>
      <c r="U126" s="18"/>
      <c r="V126" s="18"/>
      <c r="W126" s="34"/>
    </row>
    <row r="127" spans="1:23" x14ac:dyDescent="0.2">
      <c r="A127" s="497"/>
      <c r="B127" s="499"/>
      <c r="C127" s="501"/>
      <c r="D127" s="501"/>
      <c r="E127" s="503"/>
      <c r="F127" s="17">
        <v>18</v>
      </c>
      <c r="G127" s="18" t="s">
        <v>5989</v>
      </c>
      <c r="H127" s="18" t="s">
        <v>6155</v>
      </c>
      <c r="I127" s="80"/>
      <c r="J127" s="18" t="s">
        <v>32</v>
      </c>
      <c r="K127" s="19">
        <v>2</v>
      </c>
      <c r="L127" s="19"/>
      <c r="M127" s="20" t="s">
        <v>33</v>
      </c>
      <c r="N127" s="20" t="s">
        <v>34</v>
      </c>
      <c r="O127" s="18" t="s">
        <v>60</v>
      </c>
      <c r="P127" s="18"/>
      <c r="Q127" s="18"/>
      <c r="R127" s="18"/>
      <c r="S127" s="18"/>
      <c r="T127" s="18"/>
      <c r="U127" s="18"/>
      <c r="V127" s="18"/>
      <c r="W127" s="34"/>
    </row>
    <row r="128" spans="1:23" x14ac:dyDescent="0.2">
      <c r="A128" s="497"/>
      <c r="B128" s="499"/>
      <c r="C128" s="501"/>
      <c r="D128" s="501"/>
      <c r="E128" s="503"/>
      <c r="F128" s="17">
        <v>19</v>
      </c>
      <c r="G128" s="18" t="s">
        <v>5991</v>
      </c>
      <c r="H128" s="18" t="s">
        <v>6156</v>
      </c>
      <c r="I128" s="80"/>
      <c r="J128" s="18" t="s">
        <v>32</v>
      </c>
      <c r="K128" s="19">
        <v>2</v>
      </c>
      <c r="L128" s="19"/>
      <c r="M128" s="20" t="s">
        <v>33</v>
      </c>
      <c r="N128" s="20" t="s">
        <v>34</v>
      </c>
      <c r="O128" s="18" t="s">
        <v>60</v>
      </c>
      <c r="P128" s="18"/>
      <c r="Q128" s="18"/>
      <c r="R128" s="18"/>
      <c r="S128" s="18"/>
      <c r="T128" s="18"/>
      <c r="U128" s="18"/>
      <c r="V128" s="18"/>
      <c r="W128" s="34"/>
    </row>
    <row r="129" spans="1:23" x14ac:dyDescent="0.2">
      <c r="A129" s="497"/>
      <c r="B129" s="499"/>
      <c r="C129" s="501"/>
      <c r="D129" s="501"/>
      <c r="E129" s="503"/>
      <c r="F129" s="17">
        <v>20</v>
      </c>
      <c r="G129" s="18" t="s">
        <v>5993</v>
      </c>
      <c r="H129" s="18" t="s">
        <v>6157</v>
      </c>
      <c r="I129" s="80"/>
      <c r="J129" s="18" t="s">
        <v>32</v>
      </c>
      <c r="K129" s="19">
        <v>2</v>
      </c>
      <c r="L129" s="19"/>
      <c r="M129" s="20" t="s">
        <v>33</v>
      </c>
      <c r="N129" s="20" t="s">
        <v>34</v>
      </c>
      <c r="O129" s="18" t="s">
        <v>60</v>
      </c>
      <c r="P129" s="18"/>
      <c r="Q129" s="18"/>
      <c r="R129" s="18"/>
      <c r="S129" s="18"/>
      <c r="T129" s="18"/>
      <c r="U129" s="18"/>
      <c r="V129" s="18"/>
      <c r="W129" s="34"/>
    </row>
    <row r="130" spans="1:23" x14ac:dyDescent="0.2">
      <c r="A130" s="497"/>
      <c r="B130" s="499"/>
      <c r="C130" s="501"/>
      <c r="D130" s="501"/>
      <c r="E130" s="503"/>
      <c r="F130" s="17">
        <v>21</v>
      </c>
      <c r="G130" s="18" t="s">
        <v>5995</v>
      </c>
      <c r="H130" s="18" t="s">
        <v>6158</v>
      </c>
      <c r="I130" s="80"/>
      <c r="J130" s="18" t="s">
        <v>32</v>
      </c>
      <c r="K130" s="19">
        <v>2</v>
      </c>
      <c r="L130" s="19"/>
      <c r="M130" s="20" t="s">
        <v>33</v>
      </c>
      <c r="N130" s="20" t="s">
        <v>34</v>
      </c>
      <c r="O130" s="18" t="s">
        <v>60</v>
      </c>
      <c r="P130" s="18"/>
      <c r="Q130" s="18"/>
      <c r="R130" s="18"/>
      <c r="S130" s="18"/>
      <c r="T130" s="18"/>
      <c r="U130" s="18"/>
      <c r="V130" s="18"/>
      <c r="W130" s="34"/>
    </row>
    <row r="131" spans="1:23" x14ac:dyDescent="0.2">
      <c r="A131" s="497"/>
      <c r="B131" s="499"/>
      <c r="C131" s="501"/>
      <c r="D131" s="501"/>
      <c r="E131" s="503"/>
      <c r="F131" s="17">
        <v>22</v>
      </c>
      <c r="G131" s="18" t="s">
        <v>5997</v>
      </c>
      <c r="H131" s="18" t="s">
        <v>6159</v>
      </c>
      <c r="I131" s="80"/>
      <c r="J131" s="18" t="s">
        <v>32</v>
      </c>
      <c r="K131" s="19">
        <v>2</v>
      </c>
      <c r="L131" s="19"/>
      <c r="M131" s="20" t="s">
        <v>33</v>
      </c>
      <c r="N131" s="20" t="s">
        <v>34</v>
      </c>
      <c r="O131" s="18" t="s">
        <v>60</v>
      </c>
      <c r="P131" s="18"/>
      <c r="Q131" s="18"/>
      <c r="R131" s="18"/>
      <c r="S131" s="18"/>
      <c r="T131" s="18"/>
      <c r="U131" s="18"/>
      <c r="V131" s="18"/>
      <c r="W131" s="34"/>
    </row>
    <row r="132" spans="1:23" x14ac:dyDescent="0.2">
      <c r="A132" s="497"/>
      <c r="B132" s="499"/>
      <c r="C132" s="501"/>
      <c r="D132" s="501"/>
      <c r="E132" s="503"/>
      <c r="F132" s="17">
        <v>23</v>
      </c>
      <c r="G132" s="18" t="s">
        <v>5999</v>
      </c>
      <c r="H132" s="18" t="s">
        <v>6160</v>
      </c>
      <c r="I132" s="80"/>
      <c r="J132" s="18" t="s">
        <v>32</v>
      </c>
      <c r="K132" s="19">
        <v>2</v>
      </c>
      <c r="L132" s="19"/>
      <c r="M132" s="20" t="s">
        <v>33</v>
      </c>
      <c r="N132" s="20" t="s">
        <v>34</v>
      </c>
      <c r="O132" s="18" t="s">
        <v>60</v>
      </c>
      <c r="P132" s="18"/>
      <c r="Q132" s="18"/>
      <c r="R132" s="18"/>
      <c r="S132" s="18"/>
      <c r="T132" s="18"/>
      <c r="U132" s="18"/>
      <c r="V132" s="18"/>
      <c r="W132" s="34"/>
    </row>
    <row r="133" spans="1:23" x14ac:dyDescent="0.2">
      <c r="A133" s="497"/>
      <c r="B133" s="499"/>
      <c r="C133" s="501"/>
      <c r="D133" s="501"/>
      <c r="E133" s="503"/>
      <c r="F133" s="17">
        <v>24</v>
      </c>
      <c r="G133" s="18" t="s">
        <v>1001</v>
      </c>
      <c r="H133" s="18" t="s">
        <v>6161</v>
      </c>
      <c r="I133" s="80"/>
      <c r="J133" s="18" t="s">
        <v>32</v>
      </c>
      <c r="K133" s="19">
        <v>4</v>
      </c>
      <c r="L133" s="19"/>
      <c r="M133" s="20" t="s">
        <v>33</v>
      </c>
      <c r="N133" s="20" t="s">
        <v>34</v>
      </c>
      <c r="O133" s="18" t="s">
        <v>42</v>
      </c>
      <c r="P133" s="18"/>
      <c r="Q133" s="18"/>
      <c r="R133" s="18"/>
      <c r="S133" s="18"/>
      <c r="T133" s="18"/>
      <c r="U133" s="18"/>
      <c r="V133" s="18"/>
      <c r="W133" s="34"/>
    </row>
    <row r="134" spans="1:23" x14ac:dyDescent="0.2">
      <c r="A134" s="497"/>
      <c r="B134" s="499"/>
      <c r="C134" s="501"/>
      <c r="D134" s="501"/>
      <c r="E134" s="503"/>
      <c r="F134" s="17">
        <v>25</v>
      </c>
      <c r="G134" s="18" t="s">
        <v>1005</v>
      </c>
      <c r="H134" s="18" t="s">
        <v>6162</v>
      </c>
      <c r="I134" s="80"/>
      <c r="J134" s="18" t="s">
        <v>32</v>
      </c>
      <c r="K134" s="19">
        <v>5</v>
      </c>
      <c r="L134" s="19"/>
      <c r="M134" s="20" t="s">
        <v>33</v>
      </c>
      <c r="N134" s="20" t="s">
        <v>34</v>
      </c>
      <c r="O134" s="18" t="s">
        <v>45</v>
      </c>
      <c r="P134" s="18"/>
      <c r="Q134" s="18"/>
      <c r="R134" s="18"/>
      <c r="S134" s="18"/>
      <c r="T134" s="18"/>
      <c r="U134" s="18"/>
      <c r="V134" s="18"/>
      <c r="W134" s="34"/>
    </row>
    <row r="135" spans="1:23" x14ac:dyDescent="0.2">
      <c r="A135" s="497"/>
      <c r="B135" s="499"/>
      <c r="C135" s="501"/>
      <c r="D135" s="501"/>
      <c r="E135" s="503"/>
      <c r="F135" s="17">
        <v>26</v>
      </c>
      <c r="G135" s="18" t="s">
        <v>1010</v>
      </c>
      <c r="H135" s="18" t="s">
        <v>6163</v>
      </c>
      <c r="I135" s="80"/>
      <c r="J135" s="18" t="s">
        <v>32</v>
      </c>
      <c r="K135" s="19">
        <v>1</v>
      </c>
      <c r="L135" s="19"/>
      <c r="M135" s="20" t="s">
        <v>33</v>
      </c>
      <c r="N135" s="20" t="s">
        <v>34</v>
      </c>
      <c r="O135" s="18" t="s">
        <v>35</v>
      </c>
      <c r="P135" s="18"/>
      <c r="Q135" s="18"/>
      <c r="R135" s="18"/>
      <c r="S135" s="18"/>
      <c r="T135" s="18"/>
      <c r="U135" s="18"/>
      <c r="V135" s="18"/>
      <c r="W135" s="34"/>
    </row>
    <row r="136" spans="1:23" x14ac:dyDescent="0.2">
      <c r="A136" s="497"/>
      <c r="B136" s="499"/>
      <c r="C136" s="501"/>
      <c r="D136" s="501"/>
      <c r="E136" s="503"/>
      <c r="F136" s="17">
        <v>27</v>
      </c>
      <c r="G136" s="18" t="s">
        <v>6004</v>
      </c>
      <c r="H136" s="18" t="s">
        <v>6164</v>
      </c>
      <c r="I136" s="80"/>
      <c r="J136" s="18" t="s">
        <v>32</v>
      </c>
      <c r="K136" s="19">
        <v>1</v>
      </c>
      <c r="L136" s="19"/>
      <c r="M136" s="20" t="s">
        <v>33</v>
      </c>
      <c r="N136" s="20" t="s">
        <v>34</v>
      </c>
      <c r="O136" s="18" t="s">
        <v>35</v>
      </c>
      <c r="P136" s="18"/>
      <c r="Q136" s="18"/>
      <c r="R136" s="18"/>
      <c r="S136" s="18"/>
      <c r="T136" s="18"/>
      <c r="U136" s="18"/>
      <c r="V136" s="18"/>
      <c r="W136" s="34"/>
    </row>
    <row r="137" spans="1:23" x14ac:dyDescent="0.2">
      <c r="A137" s="497"/>
      <c r="B137" s="499"/>
      <c r="C137" s="501"/>
      <c r="D137" s="501"/>
      <c r="E137" s="503"/>
      <c r="F137" s="17">
        <v>28</v>
      </c>
      <c r="G137" s="18" t="s">
        <v>1012</v>
      </c>
      <c r="H137" s="18" t="s">
        <v>6165</v>
      </c>
      <c r="I137" s="80"/>
      <c r="J137" s="18" t="s">
        <v>32</v>
      </c>
      <c r="K137" s="19">
        <v>8</v>
      </c>
      <c r="L137" s="19"/>
      <c r="M137" s="20" t="s">
        <v>33</v>
      </c>
      <c r="N137" s="20" t="s">
        <v>34</v>
      </c>
      <c r="O137" s="18" t="s">
        <v>40</v>
      </c>
      <c r="P137" s="18"/>
      <c r="Q137" s="18"/>
      <c r="R137" s="18"/>
      <c r="S137" s="18"/>
      <c r="T137" s="18"/>
      <c r="U137" s="18"/>
      <c r="V137" s="18"/>
      <c r="W137" s="34"/>
    </row>
    <row r="138" spans="1:23" x14ac:dyDescent="0.2">
      <c r="A138" s="497"/>
      <c r="B138" s="499"/>
      <c r="C138" s="501"/>
      <c r="D138" s="501"/>
      <c r="E138" s="503"/>
      <c r="F138" s="17">
        <v>29</v>
      </c>
      <c r="G138" s="18" t="s">
        <v>1014</v>
      </c>
      <c r="H138" s="18" t="s">
        <v>6166</v>
      </c>
      <c r="I138" s="80"/>
      <c r="J138" s="18" t="s">
        <v>44</v>
      </c>
      <c r="K138" s="19">
        <v>30</v>
      </c>
      <c r="L138" s="19"/>
      <c r="M138" s="20" t="s">
        <v>34</v>
      </c>
      <c r="N138" s="20" t="s">
        <v>34</v>
      </c>
      <c r="O138" s="18" t="s">
        <v>47</v>
      </c>
      <c r="P138" s="18"/>
      <c r="Q138" s="18"/>
      <c r="R138" s="18"/>
      <c r="S138" s="18"/>
      <c r="T138" s="18"/>
      <c r="U138" s="18"/>
      <c r="V138" s="18"/>
      <c r="W138" s="34"/>
    </row>
    <row r="139" spans="1:23" x14ac:dyDescent="0.2">
      <c r="A139" s="497"/>
      <c r="B139" s="499"/>
      <c r="C139" s="501"/>
      <c r="D139" s="501"/>
      <c r="E139" s="503"/>
      <c r="F139" s="17">
        <v>30</v>
      </c>
      <c r="G139" s="18" t="s">
        <v>6008</v>
      </c>
      <c r="H139" s="18" t="s">
        <v>6167</v>
      </c>
      <c r="I139" s="80"/>
      <c r="J139" s="18" t="s">
        <v>32</v>
      </c>
      <c r="K139" s="19">
        <v>1</v>
      </c>
      <c r="L139" s="19"/>
      <c r="M139" s="20" t="s">
        <v>33</v>
      </c>
      <c r="N139" s="20" t="s">
        <v>34</v>
      </c>
      <c r="O139" s="18" t="s">
        <v>35</v>
      </c>
      <c r="P139" s="18"/>
      <c r="Q139" s="18"/>
      <c r="R139" s="18"/>
      <c r="S139" s="18"/>
      <c r="T139" s="18"/>
      <c r="U139" s="18"/>
      <c r="V139" s="18"/>
      <c r="W139" s="34"/>
    </row>
    <row r="140" spans="1:23" x14ac:dyDescent="0.2">
      <c r="A140" s="497"/>
      <c r="B140" s="499"/>
      <c r="C140" s="501"/>
      <c r="D140" s="501"/>
      <c r="E140" s="503"/>
      <c r="F140" s="17">
        <v>31</v>
      </c>
      <c r="G140" s="18" t="s">
        <v>6010</v>
      </c>
      <c r="H140" s="18" t="s">
        <v>6168</v>
      </c>
      <c r="I140" s="80"/>
      <c r="J140" s="18" t="s">
        <v>134</v>
      </c>
      <c r="K140" s="19">
        <v>6</v>
      </c>
      <c r="L140" s="19">
        <v>0</v>
      </c>
      <c r="M140" s="20" t="s">
        <v>33</v>
      </c>
      <c r="N140" s="20" t="s">
        <v>34</v>
      </c>
      <c r="O140" s="18" t="s">
        <v>181</v>
      </c>
      <c r="P140" s="18"/>
      <c r="Q140" s="18"/>
      <c r="R140" s="18"/>
      <c r="S140" s="18"/>
      <c r="T140" s="18"/>
      <c r="U140" s="18"/>
      <c r="V140" s="18"/>
      <c r="W140" s="34"/>
    </row>
    <row r="141" spans="1:23" x14ac:dyDescent="0.2">
      <c r="A141" s="497"/>
      <c r="B141" s="499"/>
      <c r="C141" s="501"/>
      <c r="D141" s="501"/>
      <c r="E141" s="503"/>
      <c r="F141" s="17">
        <v>32</v>
      </c>
      <c r="G141" s="18" t="s">
        <v>6012</v>
      </c>
      <c r="H141" s="18" t="s">
        <v>6169</v>
      </c>
      <c r="I141" s="80"/>
      <c r="J141" s="18" t="s">
        <v>123</v>
      </c>
      <c r="K141" s="19"/>
      <c r="L141" s="19"/>
      <c r="M141" s="20" t="s">
        <v>34</v>
      </c>
      <c r="N141" s="20" t="s">
        <v>34</v>
      </c>
      <c r="O141" s="18" t="s">
        <v>124</v>
      </c>
      <c r="P141" s="18"/>
      <c r="Q141" s="18"/>
      <c r="R141" s="18"/>
      <c r="S141" s="18"/>
      <c r="T141" s="18"/>
      <c r="U141" s="18"/>
      <c r="V141" s="18"/>
      <c r="W141" s="34"/>
    </row>
    <row r="142" spans="1:23" x14ac:dyDescent="0.2">
      <c r="A142" s="497"/>
      <c r="B142" s="499"/>
      <c r="C142" s="501"/>
      <c r="D142" s="501"/>
      <c r="E142" s="503"/>
      <c r="F142" s="17">
        <v>33</v>
      </c>
      <c r="G142" s="18" t="s">
        <v>6014</v>
      </c>
      <c r="H142" s="18" t="s">
        <v>6170</v>
      </c>
      <c r="I142" s="80"/>
      <c r="J142" s="18" t="s">
        <v>123</v>
      </c>
      <c r="K142" s="19"/>
      <c r="L142" s="19"/>
      <c r="M142" s="20" t="s">
        <v>34</v>
      </c>
      <c r="N142" s="20" t="s">
        <v>34</v>
      </c>
      <c r="O142" s="18" t="s">
        <v>124</v>
      </c>
      <c r="P142" s="18"/>
      <c r="Q142" s="18"/>
      <c r="R142" s="18"/>
      <c r="S142" s="18"/>
      <c r="T142" s="18"/>
      <c r="U142" s="18"/>
      <c r="V142" s="18"/>
      <c r="W142" s="34"/>
    </row>
    <row r="143" spans="1:23" x14ac:dyDescent="0.2">
      <c r="A143" s="497"/>
      <c r="B143" s="499"/>
      <c r="C143" s="501"/>
      <c r="D143" s="501"/>
      <c r="E143" s="503"/>
      <c r="F143" s="17">
        <v>34</v>
      </c>
      <c r="G143" s="18" t="s">
        <v>6016</v>
      </c>
      <c r="H143" s="18" t="s">
        <v>6171</v>
      </c>
      <c r="I143" s="80"/>
      <c r="J143" s="18" t="s">
        <v>123</v>
      </c>
      <c r="K143" s="19"/>
      <c r="L143" s="19"/>
      <c r="M143" s="20" t="s">
        <v>34</v>
      </c>
      <c r="N143" s="20" t="s">
        <v>34</v>
      </c>
      <c r="O143" s="18" t="s">
        <v>124</v>
      </c>
      <c r="P143" s="18"/>
      <c r="Q143" s="18"/>
      <c r="R143" s="18"/>
      <c r="S143" s="18"/>
      <c r="T143" s="18"/>
      <c r="U143" s="18"/>
      <c r="V143" s="18"/>
      <c r="W143" s="34"/>
    </row>
    <row r="144" spans="1:23" x14ac:dyDescent="0.2">
      <c r="A144" s="497"/>
      <c r="B144" s="499"/>
      <c r="C144" s="501"/>
      <c r="D144" s="501"/>
      <c r="E144" s="503"/>
      <c r="F144" s="17">
        <v>35</v>
      </c>
      <c r="G144" s="18" t="s">
        <v>6018</v>
      </c>
      <c r="H144" s="18" t="s">
        <v>6172</v>
      </c>
      <c r="I144" s="80"/>
      <c r="J144" s="18" t="s">
        <v>123</v>
      </c>
      <c r="K144" s="19"/>
      <c r="L144" s="19"/>
      <c r="M144" s="20" t="s">
        <v>34</v>
      </c>
      <c r="N144" s="20" t="s">
        <v>34</v>
      </c>
      <c r="O144" s="18" t="s">
        <v>124</v>
      </c>
      <c r="P144" s="18"/>
      <c r="Q144" s="18"/>
      <c r="R144" s="18"/>
      <c r="S144" s="18"/>
      <c r="T144" s="18"/>
      <c r="U144" s="18"/>
      <c r="V144" s="18"/>
      <c r="W144" s="34"/>
    </row>
    <row r="145" spans="1:23" x14ac:dyDescent="0.2">
      <c r="A145" s="497"/>
      <c r="B145" s="499"/>
      <c r="C145" s="501"/>
      <c r="D145" s="501"/>
      <c r="E145" s="503"/>
      <c r="F145" s="17">
        <v>36</v>
      </c>
      <c r="G145" s="18" t="s">
        <v>6020</v>
      </c>
      <c r="H145" s="18" t="s">
        <v>6173</v>
      </c>
      <c r="I145" s="80"/>
      <c r="J145" s="18" t="s">
        <v>123</v>
      </c>
      <c r="K145" s="19"/>
      <c r="L145" s="19"/>
      <c r="M145" s="20" t="s">
        <v>34</v>
      </c>
      <c r="N145" s="20" t="s">
        <v>34</v>
      </c>
      <c r="O145" s="18" t="s">
        <v>124</v>
      </c>
      <c r="P145" s="18"/>
      <c r="Q145" s="18"/>
      <c r="R145" s="18"/>
      <c r="S145" s="18"/>
      <c r="T145" s="18"/>
      <c r="U145" s="18"/>
      <c r="V145" s="18"/>
      <c r="W145" s="34"/>
    </row>
    <row r="146" spans="1:23" x14ac:dyDescent="0.2">
      <c r="A146" s="497"/>
      <c r="B146" s="499"/>
      <c r="C146" s="501"/>
      <c r="D146" s="501"/>
      <c r="E146" s="503"/>
      <c r="F146" s="17">
        <v>37</v>
      </c>
      <c r="G146" s="18" t="s">
        <v>6022</v>
      </c>
      <c r="H146" s="18" t="s">
        <v>6174</v>
      </c>
      <c r="I146" s="80"/>
      <c r="J146" s="18" t="s">
        <v>123</v>
      </c>
      <c r="K146" s="19"/>
      <c r="L146" s="19"/>
      <c r="M146" s="20" t="s">
        <v>34</v>
      </c>
      <c r="N146" s="20" t="s">
        <v>34</v>
      </c>
      <c r="O146" s="18" t="s">
        <v>124</v>
      </c>
      <c r="P146" s="18"/>
      <c r="Q146" s="18"/>
      <c r="R146" s="18"/>
      <c r="S146" s="18"/>
      <c r="T146" s="18"/>
      <c r="U146" s="18"/>
      <c r="V146" s="18"/>
      <c r="W146" s="34"/>
    </row>
    <row r="147" spans="1:23" x14ac:dyDescent="0.2">
      <c r="A147" s="497"/>
      <c r="B147" s="499"/>
      <c r="C147" s="501"/>
      <c r="D147" s="501"/>
      <c r="E147" s="503"/>
      <c r="F147" s="17">
        <v>38</v>
      </c>
      <c r="G147" s="18" t="s">
        <v>6024</v>
      </c>
      <c r="H147" s="18" t="s">
        <v>6175</v>
      </c>
      <c r="I147" s="80"/>
      <c r="J147" s="18" t="s">
        <v>123</v>
      </c>
      <c r="K147" s="19"/>
      <c r="L147" s="19"/>
      <c r="M147" s="20" t="s">
        <v>34</v>
      </c>
      <c r="N147" s="20" t="s">
        <v>34</v>
      </c>
      <c r="O147" s="18" t="s">
        <v>124</v>
      </c>
      <c r="P147" s="18"/>
      <c r="Q147" s="18"/>
      <c r="R147" s="18"/>
      <c r="S147" s="18"/>
      <c r="T147" s="18"/>
      <c r="U147" s="18"/>
      <c r="V147" s="18"/>
      <c r="W147" s="34"/>
    </row>
    <row r="148" spans="1:23" x14ac:dyDescent="0.2">
      <c r="A148" s="497"/>
      <c r="B148" s="499"/>
      <c r="C148" s="501"/>
      <c r="D148" s="501"/>
      <c r="E148" s="503"/>
      <c r="F148" s="17">
        <v>39</v>
      </c>
      <c r="G148" s="18" t="s">
        <v>6026</v>
      </c>
      <c r="H148" s="18" t="s">
        <v>6176</v>
      </c>
      <c r="I148" s="80"/>
      <c r="J148" s="18" t="s">
        <v>123</v>
      </c>
      <c r="K148" s="19"/>
      <c r="L148" s="19"/>
      <c r="M148" s="20" t="s">
        <v>34</v>
      </c>
      <c r="N148" s="20" t="s">
        <v>34</v>
      </c>
      <c r="O148" s="18" t="s">
        <v>124</v>
      </c>
      <c r="P148" s="18"/>
      <c r="Q148" s="18"/>
      <c r="R148" s="18"/>
      <c r="S148" s="18"/>
      <c r="T148" s="18"/>
      <c r="U148" s="18"/>
      <c r="V148" s="18"/>
      <c r="W148" s="34"/>
    </row>
    <row r="149" spans="1:23" x14ac:dyDescent="0.2">
      <c r="A149" s="497"/>
      <c r="B149" s="499"/>
      <c r="C149" s="501"/>
      <c r="D149" s="501"/>
      <c r="E149" s="503"/>
      <c r="F149" s="17">
        <v>40</v>
      </c>
      <c r="G149" s="18" t="s">
        <v>6028</v>
      </c>
      <c r="H149" s="18" t="s">
        <v>6177</v>
      </c>
      <c r="I149" s="80"/>
      <c r="J149" s="18" t="s">
        <v>32</v>
      </c>
      <c r="K149" s="19">
        <v>8</v>
      </c>
      <c r="L149" s="19"/>
      <c r="M149" s="20" t="s">
        <v>33</v>
      </c>
      <c r="N149" s="20" t="s">
        <v>34</v>
      </c>
      <c r="O149" s="18" t="s">
        <v>40</v>
      </c>
      <c r="P149" s="18"/>
      <c r="Q149" s="18"/>
      <c r="R149" s="18"/>
      <c r="S149" s="18"/>
      <c r="T149" s="18"/>
      <c r="U149" s="18"/>
      <c r="V149" s="18"/>
      <c r="W149" s="34"/>
    </row>
    <row r="150" spans="1:23" x14ac:dyDescent="0.2">
      <c r="A150" s="497"/>
      <c r="B150" s="499"/>
      <c r="C150" s="501"/>
      <c r="D150" s="501"/>
      <c r="E150" s="503"/>
      <c r="F150" s="17">
        <v>41</v>
      </c>
      <c r="G150" s="18" t="s">
        <v>6030</v>
      </c>
      <c r="H150" s="18" t="s">
        <v>6178</v>
      </c>
      <c r="I150" s="80"/>
      <c r="J150" s="18" t="s">
        <v>44</v>
      </c>
      <c r="K150" s="19">
        <v>40</v>
      </c>
      <c r="L150" s="19"/>
      <c r="M150" s="20" t="s">
        <v>34</v>
      </c>
      <c r="N150" s="20" t="s">
        <v>34</v>
      </c>
      <c r="O150" s="18" t="s">
        <v>58</v>
      </c>
      <c r="P150" s="18"/>
      <c r="Q150" s="18"/>
      <c r="R150" s="18"/>
      <c r="S150" s="18"/>
      <c r="T150" s="18"/>
      <c r="U150" s="18"/>
      <c r="V150" s="18"/>
      <c r="W150" s="34"/>
    </row>
    <row r="151" spans="1:23" x14ac:dyDescent="0.2">
      <c r="A151" s="497"/>
      <c r="B151" s="499"/>
      <c r="C151" s="501"/>
      <c r="D151" s="501"/>
      <c r="E151" s="503"/>
      <c r="F151" s="17">
        <v>42</v>
      </c>
      <c r="G151" s="18" t="s">
        <v>6032</v>
      </c>
      <c r="H151" s="18" t="s">
        <v>6179</v>
      </c>
      <c r="I151" s="80"/>
      <c r="J151" s="18" t="s">
        <v>32</v>
      </c>
      <c r="K151" s="19">
        <v>4</v>
      </c>
      <c r="L151" s="19"/>
      <c r="M151" s="20" t="s">
        <v>33</v>
      </c>
      <c r="N151" s="20" t="s">
        <v>34</v>
      </c>
      <c r="O151" s="18" t="s">
        <v>42</v>
      </c>
      <c r="P151" s="18"/>
      <c r="Q151" s="18"/>
      <c r="R151" s="18"/>
      <c r="S151" s="18"/>
      <c r="T151" s="18"/>
      <c r="U151" s="18"/>
      <c r="V151" s="18"/>
      <c r="W151" s="34"/>
    </row>
    <row r="152" spans="1:23" x14ac:dyDescent="0.2">
      <c r="A152" s="497"/>
      <c r="B152" s="499"/>
      <c r="C152" s="501"/>
      <c r="D152" s="501"/>
      <c r="E152" s="503"/>
      <c r="F152" s="17">
        <v>43</v>
      </c>
      <c r="G152" s="18" t="s">
        <v>6034</v>
      </c>
      <c r="H152" s="18" t="s">
        <v>6180</v>
      </c>
      <c r="I152" s="80"/>
      <c r="J152" s="18" t="s">
        <v>32</v>
      </c>
      <c r="K152" s="19">
        <v>8</v>
      </c>
      <c r="L152" s="19"/>
      <c r="M152" s="20" t="s">
        <v>33</v>
      </c>
      <c r="N152" s="20" t="s">
        <v>34</v>
      </c>
      <c r="O152" s="18" t="s">
        <v>40</v>
      </c>
      <c r="P152" s="18"/>
      <c r="Q152" s="18"/>
      <c r="R152" s="18"/>
      <c r="S152" s="18"/>
      <c r="T152" s="18"/>
      <c r="U152" s="18"/>
      <c r="V152" s="18"/>
      <c r="W152" s="34"/>
    </row>
    <row r="153" spans="1:23" x14ac:dyDescent="0.2">
      <c r="A153" s="497"/>
      <c r="B153" s="499"/>
      <c r="C153" s="501"/>
      <c r="D153" s="501"/>
      <c r="E153" s="503"/>
      <c r="F153" s="17">
        <v>44</v>
      </c>
      <c r="G153" s="18" t="s">
        <v>6036</v>
      </c>
      <c r="H153" s="18" t="s">
        <v>6181</v>
      </c>
      <c r="I153" s="80"/>
      <c r="J153" s="18" t="s">
        <v>44</v>
      </c>
      <c r="K153" s="19">
        <v>40</v>
      </c>
      <c r="L153" s="19"/>
      <c r="M153" s="20" t="s">
        <v>34</v>
      </c>
      <c r="N153" s="20" t="s">
        <v>34</v>
      </c>
      <c r="O153" s="18" t="s">
        <v>58</v>
      </c>
      <c r="P153" s="18"/>
      <c r="Q153" s="18"/>
      <c r="R153" s="18"/>
      <c r="S153" s="18"/>
      <c r="T153" s="18"/>
      <c r="U153" s="18"/>
      <c r="V153" s="18"/>
      <c r="W153" s="34"/>
    </row>
    <row r="154" spans="1:23" x14ac:dyDescent="0.2">
      <c r="A154" s="497"/>
      <c r="B154" s="499"/>
      <c r="C154" s="501"/>
      <c r="D154" s="501"/>
      <c r="E154" s="503"/>
      <c r="F154" s="17">
        <v>45</v>
      </c>
      <c r="G154" s="18" t="s">
        <v>6038</v>
      </c>
      <c r="H154" s="18" t="s">
        <v>6182</v>
      </c>
      <c r="I154" s="80"/>
      <c r="J154" s="18" t="s">
        <v>32</v>
      </c>
      <c r="K154" s="19">
        <v>4</v>
      </c>
      <c r="L154" s="19"/>
      <c r="M154" s="20" t="s">
        <v>33</v>
      </c>
      <c r="N154" s="20" t="s">
        <v>34</v>
      </c>
      <c r="O154" s="18"/>
      <c r="P154" s="18"/>
      <c r="Q154" s="18"/>
      <c r="R154" s="18"/>
      <c r="S154" s="18"/>
      <c r="T154" s="18"/>
      <c r="U154" s="18"/>
      <c r="V154" s="18"/>
      <c r="W154" s="34"/>
    </row>
    <row r="155" spans="1:23" ht="13.8" thickBot="1" x14ac:dyDescent="0.25">
      <c r="A155" s="508"/>
      <c r="B155" s="509"/>
      <c r="C155" s="510"/>
      <c r="D155" s="510"/>
      <c r="E155" s="511"/>
      <c r="F155" s="35">
        <v>46</v>
      </c>
      <c r="G155" s="36" t="s">
        <v>6040</v>
      </c>
      <c r="H155" s="36" t="s">
        <v>6183</v>
      </c>
      <c r="I155" s="84"/>
      <c r="J155" s="36" t="s">
        <v>123</v>
      </c>
      <c r="K155" s="37"/>
      <c r="L155" s="37"/>
      <c r="M155" s="38" t="s">
        <v>34</v>
      </c>
      <c r="N155" s="38" t="s">
        <v>34</v>
      </c>
      <c r="O155" s="18" t="s">
        <v>124</v>
      </c>
      <c r="P155" s="18"/>
      <c r="Q155" s="18"/>
      <c r="R155" s="18"/>
      <c r="S155" s="18"/>
      <c r="T155" s="18"/>
      <c r="U155" s="18"/>
      <c r="V155" s="18"/>
      <c r="W155" s="34"/>
    </row>
    <row r="157" spans="1:23" x14ac:dyDescent="0.2">
      <c r="M157" s="40" t="s">
        <v>33</v>
      </c>
      <c r="N157" s="40" t="s">
        <v>33</v>
      </c>
    </row>
    <row r="158" spans="1:23" x14ac:dyDescent="0.2">
      <c r="M158" s="40" t="s">
        <v>34</v>
      </c>
      <c r="N158" s="40" t="s">
        <v>34</v>
      </c>
    </row>
  </sheetData>
  <mergeCells count="30">
    <mergeCell ref="A82:A109"/>
    <mergeCell ref="B82:B109"/>
    <mergeCell ref="C82:C109"/>
    <mergeCell ref="D82:D109"/>
    <mergeCell ref="E82:E109"/>
    <mergeCell ref="A110:A155"/>
    <mergeCell ref="B110:B155"/>
    <mergeCell ref="C110:C155"/>
    <mergeCell ref="D110:D155"/>
    <mergeCell ref="E110:E155"/>
    <mergeCell ref="A67:A74"/>
    <mergeCell ref="B67:B74"/>
    <mergeCell ref="C67:C74"/>
    <mergeCell ref="D67:D74"/>
    <mergeCell ref="E67:E74"/>
    <mergeCell ref="A75:A81"/>
    <mergeCell ref="B75:B81"/>
    <mergeCell ref="C75:C81"/>
    <mergeCell ref="D75:D81"/>
    <mergeCell ref="E75:E81"/>
    <mergeCell ref="A2:A47"/>
    <mergeCell ref="B2:B47"/>
    <mergeCell ref="C2:C47"/>
    <mergeCell ref="D2:D47"/>
    <mergeCell ref="E2:E47"/>
    <mergeCell ref="A48:A66"/>
    <mergeCell ref="B48:B66"/>
    <mergeCell ref="C48:C66"/>
    <mergeCell ref="D48:D66"/>
    <mergeCell ref="E48:E66"/>
  </mergeCells>
  <phoneticPr fontId="2"/>
  <dataValidations count="2">
    <dataValidation type="list" allowBlank="1" showInputMessage="1" showErrorMessage="1" sqref="M2:M155 JI2:JI155 TE2:TE155 ADA2:ADA155 AMW2:AMW155 AWS2:AWS155 BGO2:BGO155 BQK2:BQK155 CAG2:CAG155 CKC2:CKC155 CTY2:CTY155 DDU2:DDU155 DNQ2:DNQ155 DXM2:DXM155 EHI2:EHI155 ERE2:ERE155 FBA2:FBA155 FKW2:FKW155 FUS2:FUS155 GEO2:GEO155 GOK2:GOK155 GYG2:GYG155 HIC2:HIC155 HRY2:HRY155 IBU2:IBU155 ILQ2:ILQ155 IVM2:IVM155 JFI2:JFI155 JPE2:JPE155 JZA2:JZA155 KIW2:KIW155 KSS2:KSS155 LCO2:LCO155 LMK2:LMK155 LWG2:LWG155 MGC2:MGC155 MPY2:MPY155 MZU2:MZU155 NJQ2:NJQ155 NTM2:NTM155 ODI2:ODI155 ONE2:ONE155 OXA2:OXA155 PGW2:PGW155 PQS2:PQS155 QAO2:QAO155 QKK2:QKK155 QUG2:QUG155 REC2:REC155 RNY2:RNY155 RXU2:RXU155 SHQ2:SHQ155 SRM2:SRM155 TBI2:TBI155 TLE2:TLE155 TVA2:TVA155 UEW2:UEW155 UOS2:UOS155 UYO2:UYO155 VIK2:VIK155 VSG2:VSG155 WCC2:WCC155 WLY2:WLY155 WVU2:WVU155 M65538:M65691 JI65538:JI65691 TE65538:TE65691 ADA65538:ADA65691 AMW65538:AMW65691 AWS65538:AWS65691 BGO65538:BGO65691 BQK65538:BQK65691 CAG65538:CAG65691 CKC65538:CKC65691 CTY65538:CTY65691 DDU65538:DDU65691 DNQ65538:DNQ65691 DXM65538:DXM65691 EHI65538:EHI65691 ERE65538:ERE65691 FBA65538:FBA65691 FKW65538:FKW65691 FUS65538:FUS65691 GEO65538:GEO65691 GOK65538:GOK65691 GYG65538:GYG65691 HIC65538:HIC65691 HRY65538:HRY65691 IBU65538:IBU65691 ILQ65538:ILQ65691 IVM65538:IVM65691 JFI65538:JFI65691 JPE65538:JPE65691 JZA65538:JZA65691 KIW65538:KIW65691 KSS65538:KSS65691 LCO65538:LCO65691 LMK65538:LMK65691 LWG65538:LWG65691 MGC65538:MGC65691 MPY65538:MPY65691 MZU65538:MZU65691 NJQ65538:NJQ65691 NTM65538:NTM65691 ODI65538:ODI65691 ONE65538:ONE65691 OXA65538:OXA65691 PGW65538:PGW65691 PQS65538:PQS65691 QAO65538:QAO65691 QKK65538:QKK65691 QUG65538:QUG65691 REC65538:REC65691 RNY65538:RNY65691 RXU65538:RXU65691 SHQ65538:SHQ65691 SRM65538:SRM65691 TBI65538:TBI65691 TLE65538:TLE65691 TVA65538:TVA65691 UEW65538:UEW65691 UOS65538:UOS65691 UYO65538:UYO65691 VIK65538:VIK65691 VSG65538:VSG65691 WCC65538:WCC65691 WLY65538:WLY65691 WVU65538:WVU65691 M131074:M131227 JI131074:JI131227 TE131074:TE131227 ADA131074:ADA131227 AMW131074:AMW131227 AWS131074:AWS131227 BGO131074:BGO131227 BQK131074:BQK131227 CAG131074:CAG131227 CKC131074:CKC131227 CTY131074:CTY131227 DDU131074:DDU131227 DNQ131074:DNQ131227 DXM131074:DXM131227 EHI131074:EHI131227 ERE131074:ERE131227 FBA131074:FBA131227 FKW131074:FKW131227 FUS131074:FUS131227 GEO131074:GEO131227 GOK131074:GOK131227 GYG131074:GYG131227 HIC131074:HIC131227 HRY131074:HRY131227 IBU131074:IBU131227 ILQ131074:ILQ131227 IVM131074:IVM131227 JFI131074:JFI131227 JPE131074:JPE131227 JZA131074:JZA131227 KIW131074:KIW131227 KSS131074:KSS131227 LCO131074:LCO131227 LMK131074:LMK131227 LWG131074:LWG131227 MGC131074:MGC131227 MPY131074:MPY131227 MZU131074:MZU131227 NJQ131074:NJQ131227 NTM131074:NTM131227 ODI131074:ODI131227 ONE131074:ONE131227 OXA131074:OXA131227 PGW131074:PGW131227 PQS131074:PQS131227 QAO131074:QAO131227 QKK131074:QKK131227 QUG131074:QUG131227 REC131074:REC131227 RNY131074:RNY131227 RXU131074:RXU131227 SHQ131074:SHQ131227 SRM131074:SRM131227 TBI131074:TBI131227 TLE131074:TLE131227 TVA131074:TVA131227 UEW131074:UEW131227 UOS131074:UOS131227 UYO131074:UYO131227 VIK131074:VIK131227 VSG131074:VSG131227 WCC131074:WCC131227 WLY131074:WLY131227 WVU131074:WVU131227 M196610:M196763 JI196610:JI196763 TE196610:TE196763 ADA196610:ADA196763 AMW196610:AMW196763 AWS196610:AWS196763 BGO196610:BGO196763 BQK196610:BQK196763 CAG196610:CAG196763 CKC196610:CKC196763 CTY196610:CTY196763 DDU196610:DDU196763 DNQ196610:DNQ196763 DXM196610:DXM196763 EHI196610:EHI196763 ERE196610:ERE196763 FBA196610:FBA196763 FKW196610:FKW196763 FUS196610:FUS196763 GEO196610:GEO196763 GOK196610:GOK196763 GYG196610:GYG196763 HIC196610:HIC196763 HRY196610:HRY196763 IBU196610:IBU196763 ILQ196610:ILQ196763 IVM196610:IVM196763 JFI196610:JFI196763 JPE196610:JPE196763 JZA196610:JZA196763 KIW196610:KIW196763 KSS196610:KSS196763 LCO196610:LCO196763 LMK196610:LMK196763 LWG196610:LWG196763 MGC196610:MGC196763 MPY196610:MPY196763 MZU196610:MZU196763 NJQ196610:NJQ196763 NTM196610:NTM196763 ODI196610:ODI196763 ONE196610:ONE196763 OXA196610:OXA196763 PGW196610:PGW196763 PQS196610:PQS196763 QAO196610:QAO196763 QKK196610:QKK196763 QUG196610:QUG196763 REC196610:REC196763 RNY196610:RNY196763 RXU196610:RXU196763 SHQ196610:SHQ196763 SRM196610:SRM196763 TBI196610:TBI196763 TLE196610:TLE196763 TVA196610:TVA196763 UEW196610:UEW196763 UOS196610:UOS196763 UYO196610:UYO196763 VIK196610:VIK196763 VSG196610:VSG196763 WCC196610:WCC196763 WLY196610:WLY196763 WVU196610:WVU196763 M262146:M262299 JI262146:JI262299 TE262146:TE262299 ADA262146:ADA262299 AMW262146:AMW262299 AWS262146:AWS262299 BGO262146:BGO262299 BQK262146:BQK262299 CAG262146:CAG262299 CKC262146:CKC262299 CTY262146:CTY262299 DDU262146:DDU262299 DNQ262146:DNQ262299 DXM262146:DXM262299 EHI262146:EHI262299 ERE262146:ERE262299 FBA262146:FBA262299 FKW262146:FKW262299 FUS262146:FUS262299 GEO262146:GEO262299 GOK262146:GOK262299 GYG262146:GYG262299 HIC262146:HIC262299 HRY262146:HRY262299 IBU262146:IBU262299 ILQ262146:ILQ262299 IVM262146:IVM262299 JFI262146:JFI262299 JPE262146:JPE262299 JZA262146:JZA262299 KIW262146:KIW262299 KSS262146:KSS262299 LCO262146:LCO262299 LMK262146:LMK262299 LWG262146:LWG262299 MGC262146:MGC262299 MPY262146:MPY262299 MZU262146:MZU262299 NJQ262146:NJQ262299 NTM262146:NTM262299 ODI262146:ODI262299 ONE262146:ONE262299 OXA262146:OXA262299 PGW262146:PGW262299 PQS262146:PQS262299 QAO262146:QAO262299 QKK262146:QKK262299 QUG262146:QUG262299 REC262146:REC262299 RNY262146:RNY262299 RXU262146:RXU262299 SHQ262146:SHQ262299 SRM262146:SRM262299 TBI262146:TBI262299 TLE262146:TLE262299 TVA262146:TVA262299 UEW262146:UEW262299 UOS262146:UOS262299 UYO262146:UYO262299 VIK262146:VIK262299 VSG262146:VSG262299 WCC262146:WCC262299 WLY262146:WLY262299 WVU262146:WVU262299 M327682:M327835 JI327682:JI327835 TE327682:TE327835 ADA327682:ADA327835 AMW327682:AMW327835 AWS327682:AWS327835 BGO327682:BGO327835 BQK327682:BQK327835 CAG327682:CAG327835 CKC327682:CKC327835 CTY327682:CTY327835 DDU327682:DDU327835 DNQ327682:DNQ327835 DXM327682:DXM327835 EHI327682:EHI327835 ERE327682:ERE327835 FBA327682:FBA327835 FKW327682:FKW327835 FUS327682:FUS327835 GEO327682:GEO327835 GOK327682:GOK327835 GYG327682:GYG327835 HIC327682:HIC327835 HRY327682:HRY327835 IBU327682:IBU327835 ILQ327682:ILQ327835 IVM327682:IVM327835 JFI327682:JFI327835 JPE327682:JPE327835 JZA327682:JZA327835 KIW327682:KIW327835 KSS327682:KSS327835 LCO327682:LCO327835 LMK327682:LMK327835 LWG327682:LWG327835 MGC327682:MGC327835 MPY327682:MPY327835 MZU327682:MZU327835 NJQ327682:NJQ327835 NTM327682:NTM327835 ODI327682:ODI327835 ONE327682:ONE327835 OXA327682:OXA327835 PGW327682:PGW327835 PQS327682:PQS327835 QAO327682:QAO327835 QKK327682:QKK327835 QUG327682:QUG327835 REC327682:REC327835 RNY327682:RNY327835 RXU327682:RXU327835 SHQ327682:SHQ327835 SRM327682:SRM327835 TBI327682:TBI327835 TLE327682:TLE327835 TVA327682:TVA327835 UEW327682:UEW327835 UOS327682:UOS327835 UYO327682:UYO327835 VIK327682:VIK327835 VSG327682:VSG327835 WCC327682:WCC327835 WLY327682:WLY327835 WVU327682:WVU327835 M393218:M393371 JI393218:JI393371 TE393218:TE393371 ADA393218:ADA393371 AMW393218:AMW393371 AWS393218:AWS393371 BGO393218:BGO393371 BQK393218:BQK393371 CAG393218:CAG393371 CKC393218:CKC393371 CTY393218:CTY393371 DDU393218:DDU393371 DNQ393218:DNQ393371 DXM393218:DXM393371 EHI393218:EHI393371 ERE393218:ERE393371 FBA393218:FBA393371 FKW393218:FKW393371 FUS393218:FUS393371 GEO393218:GEO393371 GOK393218:GOK393371 GYG393218:GYG393371 HIC393218:HIC393371 HRY393218:HRY393371 IBU393218:IBU393371 ILQ393218:ILQ393371 IVM393218:IVM393371 JFI393218:JFI393371 JPE393218:JPE393371 JZA393218:JZA393371 KIW393218:KIW393371 KSS393218:KSS393371 LCO393218:LCO393371 LMK393218:LMK393371 LWG393218:LWG393371 MGC393218:MGC393371 MPY393218:MPY393371 MZU393218:MZU393371 NJQ393218:NJQ393371 NTM393218:NTM393371 ODI393218:ODI393371 ONE393218:ONE393371 OXA393218:OXA393371 PGW393218:PGW393371 PQS393218:PQS393371 QAO393218:QAO393371 QKK393218:QKK393371 QUG393218:QUG393371 REC393218:REC393371 RNY393218:RNY393371 RXU393218:RXU393371 SHQ393218:SHQ393371 SRM393218:SRM393371 TBI393218:TBI393371 TLE393218:TLE393371 TVA393218:TVA393371 UEW393218:UEW393371 UOS393218:UOS393371 UYO393218:UYO393371 VIK393218:VIK393371 VSG393218:VSG393371 WCC393218:WCC393371 WLY393218:WLY393371 WVU393218:WVU393371 M458754:M458907 JI458754:JI458907 TE458754:TE458907 ADA458754:ADA458907 AMW458754:AMW458907 AWS458754:AWS458907 BGO458754:BGO458907 BQK458754:BQK458907 CAG458754:CAG458907 CKC458754:CKC458907 CTY458754:CTY458907 DDU458754:DDU458907 DNQ458754:DNQ458907 DXM458754:DXM458907 EHI458754:EHI458907 ERE458754:ERE458907 FBA458754:FBA458907 FKW458754:FKW458907 FUS458754:FUS458907 GEO458754:GEO458907 GOK458754:GOK458907 GYG458754:GYG458907 HIC458754:HIC458907 HRY458754:HRY458907 IBU458754:IBU458907 ILQ458754:ILQ458907 IVM458754:IVM458907 JFI458754:JFI458907 JPE458754:JPE458907 JZA458754:JZA458907 KIW458754:KIW458907 KSS458754:KSS458907 LCO458754:LCO458907 LMK458754:LMK458907 LWG458754:LWG458907 MGC458754:MGC458907 MPY458754:MPY458907 MZU458754:MZU458907 NJQ458754:NJQ458907 NTM458754:NTM458907 ODI458754:ODI458907 ONE458754:ONE458907 OXA458754:OXA458907 PGW458754:PGW458907 PQS458754:PQS458907 QAO458754:QAO458907 QKK458754:QKK458907 QUG458754:QUG458907 REC458754:REC458907 RNY458754:RNY458907 RXU458754:RXU458907 SHQ458754:SHQ458907 SRM458754:SRM458907 TBI458754:TBI458907 TLE458754:TLE458907 TVA458754:TVA458907 UEW458754:UEW458907 UOS458754:UOS458907 UYO458754:UYO458907 VIK458754:VIK458907 VSG458754:VSG458907 WCC458754:WCC458907 WLY458754:WLY458907 WVU458754:WVU458907 M524290:M524443 JI524290:JI524443 TE524290:TE524443 ADA524290:ADA524443 AMW524290:AMW524443 AWS524290:AWS524443 BGO524290:BGO524443 BQK524290:BQK524443 CAG524290:CAG524443 CKC524290:CKC524443 CTY524290:CTY524443 DDU524290:DDU524443 DNQ524290:DNQ524443 DXM524290:DXM524443 EHI524290:EHI524443 ERE524290:ERE524443 FBA524290:FBA524443 FKW524290:FKW524443 FUS524290:FUS524443 GEO524290:GEO524443 GOK524290:GOK524443 GYG524290:GYG524443 HIC524290:HIC524443 HRY524290:HRY524443 IBU524290:IBU524443 ILQ524290:ILQ524443 IVM524290:IVM524443 JFI524290:JFI524443 JPE524290:JPE524443 JZA524290:JZA524443 KIW524290:KIW524443 KSS524290:KSS524443 LCO524290:LCO524443 LMK524290:LMK524443 LWG524290:LWG524443 MGC524290:MGC524443 MPY524290:MPY524443 MZU524290:MZU524443 NJQ524290:NJQ524443 NTM524290:NTM524443 ODI524290:ODI524443 ONE524290:ONE524443 OXA524290:OXA524443 PGW524290:PGW524443 PQS524290:PQS524443 QAO524290:QAO524443 QKK524290:QKK524443 QUG524290:QUG524443 REC524290:REC524443 RNY524290:RNY524443 RXU524290:RXU524443 SHQ524290:SHQ524443 SRM524290:SRM524443 TBI524290:TBI524443 TLE524290:TLE524443 TVA524290:TVA524443 UEW524290:UEW524443 UOS524290:UOS524443 UYO524290:UYO524443 VIK524290:VIK524443 VSG524290:VSG524443 WCC524290:WCC524443 WLY524290:WLY524443 WVU524290:WVU524443 M589826:M589979 JI589826:JI589979 TE589826:TE589979 ADA589826:ADA589979 AMW589826:AMW589979 AWS589826:AWS589979 BGO589826:BGO589979 BQK589826:BQK589979 CAG589826:CAG589979 CKC589826:CKC589979 CTY589826:CTY589979 DDU589826:DDU589979 DNQ589826:DNQ589979 DXM589826:DXM589979 EHI589826:EHI589979 ERE589826:ERE589979 FBA589826:FBA589979 FKW589826:FKW589979 FUS589826:FUS589979 GEO589826:GEO589979 GOK589826:GOK589979 GYG589826:GYG589979 HIC589826:HIC589979 HRY589826:HRY589979 IBU589826:IBU589979 ILQ589826:ILQ589979 IVM589826:IVM589979 JFI589826:JFI589979 JPE589826:JPE589979 JZA589826:JZA589979 KIW589826:KIW589979 KSS589826:KSS589979 LCO589826:LCO589979 LMK589826:LMK589979 LWG589826:LWG589979 MGC589826:MGC589979 MPY589826:MPY589979 MZU589826:MZU589979 NJQ589826:NJQ589979 NTM589826:NTM589979 ODI589826:ODI589979 ONE589826:ONE589979 OXA589826:OXA589979 PGW589826:PGW589979 PQS589826:PQS589979 QAO589826:QAO589979 QKK589826:QKK589979 QUG589826:QUG589979 REC589826:REC589979 RNY589826:RNY589979 RXU589826:RXU589979 SHQ589826:SHQ589979 SRM589826:SRM589979 TBI589826:TBI589979 TLE589826:TLE589979 TVA589826:TVA589979 UEW589826:UEW589979 UOS589826:UOS589979 UYO589826:UYO589979 VIK589826:VIK589979 VSG589826:VSG589979 WCC589826:WCC589979 WLY589826:WLY589979 WVU589826:WVU589979 M655362:M655515 JI655362:JI655515 TE655362:TE655515 ADA655362:ADA655515 AMW655362:AMW655515 AWS655362:AWS655515 BGO655362:BGO655515 BQK655362:BQK655515 CAG655362:CAG655515 CKC655362:CKC655515 CTY655362:CTY655515 DDU655362:DDU655515 DNQ655362:DNQ655515 DXM655362:DXM655515 EHI655362:EHI655515 ERE655362:ERE655515 FBA655362:FBA655515 FKW655362:FKW655515 FUS655362:FUS655515 GEO655362:GEO655515 GOK655362:GOK655515 GYG655362:GYG655515 HIC655362:HIC655515 HRY655362:HRY655515 IBU655362:IBU655515 ILQ655362:ILQ655515 IVM655362:IVM655515 JFI655362:JFI655515 JPE655362:JPE655515 JZA655362:JZA655515 KIW655362:KIW655515 KSS655362:KSS655515 LCO655362:LCO655515 LMK655362:LMK655515 LWG655362:LWG655515 MGC655362:MGC655515 MPY655362:MPY655515 MZU655362:MZU655515 NJQ655362:NJQ655515 NTM655362:NTM655515 ODI655362:ODI655515 ONE655362:ONE655515 OXA655362:OXA655515 PGW655362:PGW655515 PQS655362:PQS655515 QAO655362:QAO655515 QKK655362:QKK655515 QUG655362:QUG655515 REC655362:REC655515 RNY655362:RNY655515 RXU655362:RXU655515 SHQ655362:SHQ655515 SRM655362:SRM655515 TBI655362:TBI655515 TLE655362:TLE655515 TVA655362:TVA655515 UEW655362:UEW655515 UOS655362:UOS655515 UYO655362:UYO655515 VIK655362:VIK655515 VSG655362:VSG655515 WCC655362:WCC655515 WLY655362:WLY655515 WVU655362:WVU655515 M720898:M721051 JI720898:JI721051 TE720898:TE721051 ADA720898:ADA721051 AMW720898:AMW721051 AWS720898:AWS721051 BGO720898:BGO721051 BQK720898:BQK721051 CAG720898:CAG721051 CKC720898:CKC721051 CTY720898:CTY721051 DDU720898:DDU721051 DNQ720898:DNQ721051 DXM720898:DXM721051 EHI720898:EHI721051 ERE720898:ERE721051 FBA720898:FBA721051 FKW720898:FKW721051 FUS720898:FUS721051 GEO720898:GEO721051 GOK720898:GOK721051 GYG720898:GYG721051 HIC720898:HIC721051 HRY720898:HRY721051 IBU720898:IBU721051 ILQ720898:ILQ721051 IVM720898:IVM721051 JFI720898:JFI721051 JPE720898:JPE721051 JZA720898:JZA721051 KIW720898:KIW721051 KSS720898:KSS721051 LCO720898:LCO721051 LMK720898:LMK721051 LWG720898:LWG721051 MGC720898:MGC721051 MPY720898:MPY721051 MZU720898:MZU721051 NJQ720898:NJQ721051 NTM720898:NTM721051 ODI720898:ODI721051 ONE720898:ONE721051 OXA720898:OXA721051 PGW720898:PGW721051 PQS720898:PQS721051 QAO720898:QAO721051 QKK720898:QKK721051 QUG720898:QUG721051 REC720898:REC721051 RNY720898:RNY721051 RXU720898:RXU721051 SHQ720898:SHQ721051 SRM720898:SRM721051 TBI720898:TBI721051 TLE720898:TLE721051 TVA720898:TVA721051 UEW720898:UEW721051 UOS720898:UOS721051 UYO720898:UYO721051 VIK720898:VIK721051 VSG720898:VSG721051 WCC720898:WCC721051 WLY720898:WLY721051 WVU720898:WVU721051 M786434:M786587 JI786434:JI786587 TE786434:TE786587 ADA786434:ADA786587 AMW786434:AMW786587 AWS786434:AWS786587 BGO786434:BGO786587 BQK786434:BQK786587 CAG786434:CAG786587 CKC786434:CKC786587 CTY786434:CTY786587 DDU786434:DDU786587 DNQ786434:DNQ786587 DXM786434:DXM786587 EHI786434:EHI786587 ERE786434:ERE786587 FBA786434:FBA786587 FKW786434:FKW786587 FUS786434:FUS786587 GEO786434:GEO786587 GOK786434:GOK786587 GYG786434:GYG786587 HIC786434:HIC786587 HRY786434:HRY786587 IBU786434:IBU786587 ILQ786434:ILQ786587 IVM786434:IVM786587 JFI786434:JFI786587 JPE786434:JPE786587 JZA786434:JZA786587 KIW786434:KIW786587 KSS786434:KSS786587 LCO786434:LCO786587 LMK786434:LMK786587 LWG786434:LWG786587 MGC786434:MGC786587 MPY786434:MPY786587 MZU786434:MZU786587 NJQ786434:NJQ786587 NTM786434:NTM786587 ODI786434:ODI786587 ONE786434:ONE786587 OXA786434:OXA786587 PGW786434:PGW786587 PQS786434:PQS786587 QAO786434:QAO786587 QKK786434:QKK786587 QUG786434:QUG786587 REC786434:REC786587 RNY786434:RNY786587 RXU786434:RXU786587 SHQ786434:SHQ786587 SRM786434:SRM786587 TBI786434:TBI786587 TLE786434:TLE786587 TVA786434:TVA786587 UEW786434:UEW786587 UOS786434:UOS786587 UYO786434:UYO786587 VIK786434:VIK786587 VSG786434:VSG786587 WCC786434:WCC786587 WLY786434:WLY786587 WVU786434:WVU786587 M851970:M852123 JI851970:JI852123 TE851970:TE852123 ADA851970:ADA852123 AMW851970:AMW852123 AWS851970:AWS852123 BGO851970:BGO852123 BQK851970:BQK852123 CAG851970:CAG852123 CKC851970:CKC852123 CTY851970:CTY852123 DDU851970:DDU852123 DNQ851970:DNQ852123 DXM851970:DXM852123 EHI851970:EHI852123 ERE851970:ERE852123 FBA851970:FBA852123 FKW851970:FKW852123 FUS851970:FUS852123 GEO851970:GEO852123 GOK851970:GOK852123 GYG851970:GYG852123 HIC851970:HIC852123 HRY851970:HRY852123 IBU851970:IBU852123 ILQ851970:ILQ852123 IVM851970:IVM852123 JFI851970:JFI852123 JPE851970:JPE852123 JZA851970:JZA852123 KIW851970:KIW852123 KSS851970:KSS852123 LCO851970:LCO852123 LMK851970:LMK852123 LWG851970:LWG852123 MGC851970:MGC852123 MPY851970:MPY852123 MZU851970:MZU852123 NJQ851970:NJQ852123 NTM851970:NTM852123 ODI851970:ODI852123 ONE851970:ONE852123 OXA851970:OXA852123 PGW851970:PGW852123 PQS851970:PQS852123 QAO851970:QAO852123 QKK851970:QKK852123 QUG851970:QUG852123 REC851970:REC852123 RNY851970:RNY852123 RXU851970:RXU852123 SHQ851970:SHQ852123 SRM851970:SRM852123 TBI851970:TBI852123 TLE851970:TLE852123 TVA851970:TVA852123 UEW851970:UEW852123 UOS851970:UOS852123 UYO851970:UYO852123 VIK851970:VIK852123 VSG851970:VSG852123 WCC851970:WCC852123 WLY851970:WLY852123 WVU851970:WVU852123 M917506:M917659 JI917506:JI917659 TE917506:TE917659 ADA917506:ADA917659 AMW917506:AMW917659 AWS917506:AWS917659 BGO917506:BGO917659 BQK917506:BQK917659 CAG917506:CAG917659 CKC917506:CKC917659 CTY917506:CTY917659 DDU917506:DDU917659 DNQ917506:DNQ917659 DXM917506:DXM917659 EHI917506:EHI917659 ERE917506:ERE917659 FBA917506:FBA917659 FKW917506:FKW917659 FUS917506:FUS917659 GEO917506:GEO917659 GOK917506:GOK917659 GYG917506:GYG917659 HIC917506:HIC917659 HRY917506:HRY917659 IBU917506:IBU917659 ILQ917506:ILQ917659 IVM917506:IVM917659 JFI917506:JFI917659 JPE917506:JPE917659 JZA917506:JZA917659 KIW917506:KIW917659 KSS917506:KSS917659 LCO917506:LCO917659 LMK917506:LMK917659 LWG917506:LWG917659 MGC917506:MGC917659 MPY917506:MPY917659 MZU917506:MZU917659 NJQ917506:NJQ917659 NTM917506:NTM917659 ODI917506:ODI917659 ONE917506:ONE917659 OXA917506:OXA917659 PGW917506:PGW917659 PQS917506:PQS917659 QAO917506:QAO917659 QKK917506:QKK917659 QUG917506:QUG917659 REC917506:REC917659 RNY917506:RNY917659 RXU917506:RXU917659 SHQ917506:SHQ917659 SRM917506:SRM917659 TBI917506:TBI917659 TLE917506:TLE917659 TVA917506:TVA917659 UEW917506:UEW917659 UOS917506:UOS917659 UYO917506:UYO917659 VIK917506:VIK917659 VSG917506:VSG917659 WCC917506:WCC917659 WLY917506:WLY917659 WVU917506:WVU917659 M983042:M983195 JI983042:JI983195 TE983042:TE983195 ADA983042:ADA983195 AMW983042:AMW983195 AWS983042:AWS983195 BGO983042:BGO983195 BQK983042:BQK983195 CAG983042:CAG983195 CKC983042:CKC983195 CTY983042:CTY983195 DDU983042:DDU983195 DNQ983042:DNQ983195 DXM983042:DXM983195 EHI983042:EHI983195 ERE983042:ERE983195 FBA983042:FBA983195 FKW983042:FKW983195 FUS983042:FUS983195 GEO983042:GEO983195 GOK983042:GOK983195 GYG983042:GYG983195 HIC983042:HIC983195 HRY983042:HRY983195 IBU983042:IBU983195 ILQ983042:ILQ983195 IVM983042:IVM983195 JFI983042:JFI983195 JPE983042:JPE983195 JZA983042:JZA983195 KIW983042:KIW983195 KSS983042:KSS983195 LCO983042:LCO983195 LMK983042:LMK983195 LWG983042:LWG983195 MGC983042:MGC983195 MPY983042:MPY983195 MZU983042:MZU983195 NJQ983042:NJQ983195 NTM983042:NTM983195 ODI983042:ODI983195 ONE983042:ONE983195 OXA983042:OXA983195 PGW983042:PGW983195 PQS983042:PQS983195 QAO983042:QAO983195 QKK983042:QKK983195 QUG983042:QUG983195 REC983042:REC983195 RNY983042:RNY983195 RXU983042:RXU983195 SHQ983042:SHQ983195 SRM983042:SRM983195 TBI983042:TBI983195 TLE983042:TLE983195 TVA983042:TVA983195 UEW983042:UEW983195 UOS983042:UOS983195 UYO983042:UYO983195 VIK983042:VIK983195 VSG983042:VSG983195 WCC983042:WCC983195 WLY983042:WLY983195 WVU983042:WVU983195" xr:uid="{00000000-0002-0000-0A00-000000000000}">
      <formula1>$M$157:$M$158</formula1>
    </dataValidation>
    <dataValidation type="list" allowBlank="1" showInputMessage="1" showErrorMessage="1" sqref="N2:N155 JJ2:JJ155 TF2:TF155 ADB2:ADB155 AMX2:AMX155 AWT2:AWT155 BGP2:BGP155 BQL2:BQL155 CAH2:CAH155 CKD2:CKD155 CTZ2:CTZ155 DDV2:DDV155 DNR2:DNR155 DXN2:DXN155 EHJ2:EHJ155 ERF2:ERF155 FBB2:FBB155 FKX2:FKX155 FUT2:FUT155 GEP2:GEP155 GOL2:GOL155 GYH2:GYH155 HID2:HID155 HRZ2:HRZ155 IBV2:IBV155 ILR2:ILR155 IVN2:IVN155 JFJ2:JFJ155 JPF2:JPF155 JZB2:JZB155 KIX2:KIX155 KST2:KST155 LCP2:LCP155 LML2:LML155 LWH2:LWH155 MGD2:MGD155 MPZ2:MPZ155 MZV2:MZV155 NJR2:NJR155 NTN2:NTN155 ODJ2:ODJ155 ONF2:ONF155 OXB2:OXB155 PGX2:PGX155 PQT2:PQT155 QAP2:QAP155 QKL2:QKL155 QUH2:QUH155 RED2:RED155 RNZ2:RNZ155 RXV2:RXV155 SHR2:SHR155 SRN2:SRN155 TBJ2:TBJ155 TLF2:TLF155 TVB2:TVB155 UEX2:UEX155 UOT2:UOT155 UYP2:UYP155 VIL2:VIL155 VSH2:VSH155 WCD2:WCD155 WLZ2:WLZ155 WVV2:WVV155 N65538:N65691 JJ65538:JJ65691 TF65538:TF65691 ADB65538:ADB65691 AMX65538:AMX65691 AWT65538:AWT65691 BGP65538:BGP65691 BQL65538:BQL65691 CAH65538:CAH65691 CKD65538:CKD65691 CTZ65538:CTZ65691 DDV65538:DDV65691 DNR65538:DNR65691 DXN65538:DXN65691 EHJ65538:EHJ65691 ERF65538:ERF65691 FBB65538:FBB65691 FKX65538:FKX65691 FUT65538:FUT65691 GEP65538:GEP65691 GOL65538:GOL65691 GYH65538:GYH65691 HID65538:HID65691 HRZ65538:HRZ65691 IBV65538:IBV65691 ILR65538:ILR65691 IVN65538:IVN65691 JFJ65538:JFJ65691 JPF65538:JPF65691 JZB65538:JZB65691 KIX65538:KIX65691 KST65538:KST65691 LCP65538:LCP65691 LML65538:LML65691 LWH65538:LWH65691 MGD65538:MGD65691 MPZ65538:MPZ65691 MZV65538:MZV65691 NJR65538:NJR65691 NTN65538:NTN65691 ODJ65538:ODJ65691 ONF65538:ONF65691 OXB65538:OXB65691 PGX65538:PGX65691 PQT65538:PQT65691 QAP65538:QAP65691 QKL65538:QKL65691 QUH65538:QUH65691 RED65538:RED65691 RNZ65538:RNZ65691 RXV65538:RXV65691 SHR65538:SHR65691 SRN65538:SRN65691 TBJ65538:TBJ65691 TLF65538:TLF65691 TVB65538:TVB65691 UEX65538:UEX65691 UOT65538:UOT65691 UYP65538:UYP65691 VIL65538:VIL65691 VSH65538:VSH65691 WCD65538:WCD65691 WLZ65538:WLZ65691 WVV65538:WVV65691 N131074:N131227 JJ131074:JJ131227 TF131074:TF131227 ADB131074:ADB131227 AMX131074:AMX131227 AWT131074:AWT131227 BGP131074:BGP131227 BQL131074:BQL131227 CAH131074:CAH131227 CKD131074:CKD131227 CTZ131074:CTZ131227 DDV131074:DDV131227 DNR131074:DNR131227 DXN131074:DXN131227 EHJ131074:EHJ131227 ERF131074:ERF131227 FBB131074:FBB131227 FKX131074:FKX131227 FUT131074:FUT131227 GEP131074:GEP131227 GOL131074:GOL131227 GYH131074:GYH131227 HID131074:HID131227 HRZ131074:HRZ131227 IBV131074:IBV131227 ILR131074:ILR131227 IVN131074:IVN131227 JFJ131074:JFJ131227 JPF131074:JPF131227 JZB131074:JZB131227 KIX131074:KIX131227 KST131074:KST131227 LCP131074:LCP131227 LML131074:LML131227 LWH131074:LWH131227 MGD131074:MGD131227 MPZ131074:MPZ131227 MZV131074:MZV131227 NJR131074:NJR131227 NTN131074:NTN131227 ODJ131074:ODJ131227 ONF131074:ONF131227 OXB131074:OXB131227 PGX131074:PGX131227 PQT131074:PQT131227 QAP131074:QAP131227 QKL131074:QKL131227 QUH131074:QUH131227 RED131074:RED131227 RNZ131074:RNZ131227 RXV131074:RXV131227 SHR131074:SHR131227 SRN131074:SRN131227 TBJ131074:TBJ131227 TLF131074:TLF131227 TVB131074:TVB131227 UEX131074:UEX131227 UOT131074:UOT131227 UYP131074:UYP131227 VIL131074:VIL131227 VSH131074:VSH131227 WCD131074:WCD131227 WLZ131074:WLZ131227 WVV131074:WVV131227 N196610:N196763 JJ196610:JJ196763 TF196610:TF196763 ADB196610:ADB196763 AMX196610:AMX196763 AWT196610:AWT196763 BGP196610:BGP196763 BQL196610:BQL196763 CAH196610:CAH196763 CKD196610:CKD196763 CTZ196610:CTZ196763 DDV196610:DDV196763 DNR196610:DNR196763 DXN196610:DXN196763 EHJ196610:EHJ196763 ERF196610:ERF196763 FBB196610:FBB196763 FKX196610:FKX196763 FUT196610:FUT196763 GEP196610:GEP196763 GOL196610:GOL196763 GYH196610:GYH196763 HID196610:HID196763 HRZ196610:HRZ196763 IBV196610:IBV196763 ILR196610:ILR196763 IVN196610:IVN196763 JFJ196610:JFJ196763 JPF196610:JPF196763 JZB196610:JZB196763 KIX196610:KIX196763 KST196610:KST196763 LCP196610:LCP196763 LML196610:LML196763 LWH196610:LWH196763 MGD196610:MGD196763 MPZ196610:MPZ196763 MZV196610:MZV196763 NJR196610:NJR196763 NTN196610:NTN196763 ODJ196610:ODJ196763 ONF196610:ONF196763 OXB196610:OXB196763 PGX196610:PGX196763 PQT196610:PQT196763 QAP196610:QAP196763 QKL196610:QKL196763 QUH196610:QUH196763 RED196610:RED196763 RNZ196610:RNZ196763 RXV196610:RXV196763 SHR196610:SHR196763 SRN196610:SRN196763 TBJ196610:TBJ196763 TLF196610:TLF196763 TVB196610:TVB196763 UEX196610:UEX196763 UOT196610:UOT196763 UYP196610:UYP196763 VIL196610:VIL196763 VSH196610:VSH196763 WCD196610:WCD196763 WLZ196610:WLZ196763 WVV196610:WVV196763 N262146:N262299 JJ262146:JJ262299 TF262146:TF262299 ADB262146:ADB262299 AMX262146:AMX262299 AWT262146:AWT262299 BGP262146:BGP262299 BQL262146:BQL262299 CAH262146:CAH262299 CKD262146:CKD262299 CTZ262146:CTZ262299 DDV262146:DDV262299 DNR262146:DNR262299 DXN262146:DXN262299 EHJ262146:EHJ262299 ERF262146:ERF262299 FBB262146:FBB262299 FKX262146:FKX262299 FUT262146:FUT262299 GEP262146:GEP262299 GOL262146:GOL262299 GYH262146:GYH262299 HID262146:HID262299 HRZ262146:HRZ262299 IBV262146:IBV262299 ILR262146:ILR262299 IVN262146:IVN262299 JFJ262146:JFJ262299 JPF262146:JPF262299 JZB262146:JZB262299 KIX262146:KIX262299 KST262146:KST262299 LCP262146:LCP262299 LML262146:LML262299 LWH262146:LWH262299 MGD262146:MGD262299 MPZ262146:MPZ262299 MZV262146:MZV262299 NJR262146:NJR262299 NTN262146:NTN262299 ODJ262146:ODJ262299 ONF262146:ONF262299 OXB262146:OXB262299 PGX262146:PGX262299 PQT262146:PQT262299 QAP262146:QAP262299 QKL262146:QKL262299 QUH262146:QUH262299 RED262146:RED262299 RNZ262146:RNZ262299 RXV262146:RXV262299 SHR262146:SHR262299 SRN262146:SRN262299 TBJ262146:TBJ262299 TLF262146:TLF262299 TVB262146:TVB262299 UEX262146:UEX262299 UOT262146:UOT262299 UYP262146:UYP262299 VIL262146:VIL262299 VSH262146:VSH262299 WCD262146:WCD262299 WLZ262146:WLZ262299 WVV262146:WVV262299 N327682:N327835 JJ327682:JJ327835 TF327682:TF327835 ADB327682:ADB327835 AMX327682:AMX327835 AWT327682:AWT327835 BGP327682:BGP327835 BQL327682:BQL327835 CAH327682:CAH327835 CKD327682:CKD327835 CTZ327682:CTZ327835 DDV327682:DDV327835 DNR327682:DNR327835 DXN327682:DXN327835 EHJ327682:EHJ327835 ERF327682:ERF327835 FBB327682:FBB327835 FKX327682:FKX327835 FUT327682:FUT327835 GEP327682:GEP327835 GOL327682:GOL327835 GYH327682:GYH327835 HID327682:HID327835 HRZ327682:HRZ327835 IBV327682:IBV327835 ILR327682:ILR327835 IVN327682:IVN327835 JFJ327682:JFJ327835 JPF327682:JPF327835 JZB327682:JZB327835 KIX327682:KIX327835 KST327682:KST327835 LCP327682:LCP327835 LML327682:LML327835 LWH327682:LWH327835 MGD327682:MGD327835 MPZ327682:MPZ327835 MZV327682:MZV327835 NJR327682:NJR327835 NTN327682:NTN327835 ODJ327682:ODJ327835 ONF327682:ONF327835 OXB327682:OXB327835 PGX327682:PGX327835 PQT327682:PQT327835 QAP327682:QAP327835 QKL327682:QKL327835 QUH327682:QUH327835 RED327682:RED327835 RNZ327682:RNZ327835 RXV327682:RXV327835 SHR327682:SHR327835 SRN327682:SRN327835 TBJ327682:TBJ327835 TLF327682:TLF327835 TVB327682:TVB327835 UEX327682:UEX327835 UOT327682:UOT327835 UYP327682:UYP327835 VIL327682:VIL327835 VSH327682:VSH327835 WCD327682:WCD327835 WLZ327682:WLZ327835 WVV327682:WVV327835 N393218:N393371 JJ393218:JJ393371 TF393218:TF393371 ADB393218:ADB393371 AMX393218:AMX393371 AWT393218:AWT393371 BGP393218:BGP393371 BQL393218:BQL393371 CAH393218:CAH393371 CKD393218:CKD393371 CTZ393218:CTZ393371 DDV393218:DDV393371 DNR393218:DNR393371 DXN393218:DXN393371 EHJ393218:EHJ393371 ERF393218:ERF393371 FBB393218:FBB393371 FKX393218:FKX393371 FUT393218:FUT393371 GEP393218:GEP393371 GOL393218:GOL393371 GYH393218:GYH393371 HID393218:HID393371 HRZ393218:HRZ393371 IBV393218:IBV393371 ILR393218:ILR393371 IVN393218:IVN393371 JFJ393218:JFJ393371 JPF393218:JPF393371 JZB393218:JZB393371 KIX393218:KIX393371 KST393218:KST393371 LCP393218:LCP393371 LML393218:LML393371 LWH393218:LWH393371 MGD393218:MGD393371 MPZ393218:MPZ393371 MZV393218:MZV393371 NJR393218:NJR393371 NTN393218:NTN393371 ODJ393218:ODJ393371 ONF393218:ONF393371 OXB393218:OXB393371 PGX393218:PGX393371 PQT393218:PQT393371 QAP393218:QAP393371 QKL393218:QKL393371 QUH393218:QUH393371 RED393218:RED393371 RNZ393218:RNZ393371 RXV393218:RXV393371 SHR393218:SHR393371 SRN393218:SRN393371 TBJ393218:TBJ393371 TLF393218:TLF393371 TVB393218:TVB393371 UEX393218:UEX393371 UOT393218:UOT393371 UYP393218:UYP393371 VIL393218:VIL393371 VSH393218:VSH393371 WCD393218:WCD393371 WLZ393218:WLZ393371 WVV393218:WVV393371 N458754:N458907 JJ458754:JJ458907 TF458754:TF458907 ADB458754:ADB458907 AMX458754:AMX458907 AWT458754:AWT458907 BGP458754:BGP458907 BQL458754:BQL458907 CAH458754:CAH458907 CKD458754:CKD458907 CTZ458754:CTZ458907 DDV458754:DDV458907 DNR458754:DNR458907 DXN458754:DXN458907 EHJ458754:EHJ458907 ERF458754:ERF458907 FBB458754:FBB458907 FKX458754:FKX458907 FUT458754:FUT458907 GEP458754:GEP458907 GOL458754:GOL458907 GYH458754:GYH458907 HID458754:HID458907 HRZ458754:HRZ458907 IBV458754:IBV458907 ILR458754:ILR458907 IVN458754:IVN458907 JFJ458754:JFJ458907 JPF458754:JPF458907 JZB458754:JZB458907 KIX458754:KIX458907 KST458754:KST458907 LCP458754:LCP458907 LML458754:LML458907 LWH458754:LWH458907 MGD458754:MGD458907 MPZ458754:MPZ458907 MZV458754:MZV458907 NJR458754:NJR458907 NTN458754:NTN458907 ODJ458754:ODJ458907 ONF458754:ONF458907 OXB458754:OXB458907 PGX458754:PGX458907 PQT458754:PQT458907 QAP458754:QAP458907 QKL458754:QKL458907 QUH458754:QUH458907 RED458754:RED458907 RNZ458754:RNZ458907 RXV458754:RXV458907 SHR458754:SHR458907 SRN458754:SRN458907 TBJ458754:TBJ458907 TLF458754:TLF458907 TVB458754:TVB458907 UEX458754:UEX458907 UOT458754:UOT458907 UYP458754:UYP458907 VIL458754:VIL458907 VSH458754:VSH458907 WCD458754:WCD458907 WLZ458754:WLZ458907 WVV458754:WVV458907 N524290:N524443 JJ524290:JJ524443 TF524290:TF524443 ADB524290:ADB524443 AMX524290:AMX524443 AWT524290:AWT524443 BGP524290:BGP524443 BQL524290:BQL524443 CAH524290:CAH524443 CKD524290:CKD524443 CTZ524290:CTZ524443 DDV524290:DDV524443 DNR524290:DNR524443 DXN524290:DXN524443 EHJ524290:EHJ524443 ERF524290:ERF524443 FBB524290:FBB524443 FKX524290:FKX524443 FUT524290:FUT524443 GEP524290:GEP524443 GOL524290:GOL524443 GYH524290:GYH524443 HID524290:HID524443 HRZ524290:HRZ524443 IBV524290:IBV524443 ILR524290:ILR524443 IVN524290:IVN524443 JFJ524290:JFJ524443 JPF524290:JPF524443 JZB524290:JZB524443 KIX524290:KIX524443 KST524290:KST524443 LCP524290:LCP524443 LML524290:LML524443 LWH524290:LWH524443 MGD524290:MGD524443 MPZ524290:MPZ524443 MZV524290:MZV524443 NJR524290:NJR524443 NTN524290:NTN524443 ODJ524290:ODJ524443 ONF524290:ONF524443 OXB524290:OXB524443 PGX524290:PGX524443 PQT524290:PQT524443 QAP524290:QAP524443 QKL524290:QKL524443 QUH524290:QUH524443 RED524290:RED524443 RNZ524290:RNZ524443 RXV524290:RXV524443 SHR524290:SHR524443 SRN524290:SRN524443 TBJ524290:TBJ524443 TLF524290:TLF524443 TVB524290:TVB524443 UEX524290:UEX524443 UOT524290:UOT524443 UYP524290:UYP524443 VIL524290:VIL524443 VSH524290:VSH524443 WCD524290:WCD524443 WLZ524290:WLZ524443 WVV524290:WVV524443 N589826:N589979 JJ589826:JJ589979 TF589826:TF589979 ADB589826:ADB589979 AMX589826:AMX589979 AWT589826:AWT589979 BGP589826:BGP589979 BQL589826:BQL589979 CAH589826:CAH589979 CKD589826:CKD589979 CTZ589826:CTZ589979 DDV589826:DDV589979 DNR589826:DNR589979 DXN589826:DXN589979 EHJ589826:EHJ589979 ERF589826:ERF589979 FBB589826:FBB589979 FKX589826:FKX589979 FUT589826:FUT589979 GEP589826:GEP589979 GOL589826:GOL589979 GYH589826:GYH589979 HID589826:HID589979 HRZ589826:HRZ589979 IBV589826:IBV589979 ILR589826:ILR589979 IVN589826:IVN589979 JFJ589826:JFJ589979 JPF589826:JPF589979 JZB589826:JZB589979 KIX589826:KIX589979 KST589826:KST589979 LCP589826:LCP589979 LML589826:LML589979 LWH589826:LWH589979 MGD589826:MGD589979 MPZ589826:MPZ589979 MZV589826:MZV589979 NJR589826:NJR589979 NTN589826:NTN589979 ODJ589826:ODJ589979 ONF589826:ONF589979 OXB589826:OXB589979 PGX589826:PGX589979 PQT589826:PQT589979 QAP589826:QAP589979 QKL589826:QKL589979 QUH589826:QUH589979 RED589826:RED589979 RNZ589826:RNZ589979 RXV589826:RXV589979 SHR589826:SHR589979 SRN589826:SRN589979 TBJ589826:TBJ589979 TLF589826:TLF589979 TVB589826:TVB589979 UEX589826:UEX589979 UOT589826:UOT589979 UYP589826:UYP589979 VIL589826:VIL589979 VSH589826:VSH589979 WCD589826:WCD589979 WLZ589826:WLZ589979 WVV589826:WVV589979 N655362:N655515 JJ655362:JJ655515 TF655362:TF655515 ADB655362:ADB655515 AMX655362:AMX655515 AWT655362:AWT655515 BGP655362:BGP655515 BQL655362:BQL655515 CAH655362:CAH655515 CKD655362:CKD655515 CTZ655362:CTZ655515 DDV655362:DDV655515 DNR655362:DNR655515 DXN655362:DXN655515 EHJ655362:EHJ655515 ERF655362:ERF655515 FBB655362:FBB655515 FKX655362:FKX655515 FUT655362:FUT655515 GEP655362:GEP655515 GOL655362:GOL655515 GYH655362:GYH655515 HID655362:HID655515 HRZ655362:HRZ655515 IBV655362:IBV655515 ILR655362:ILR655515 IVN655362:IVN655515 JFJ655362:JFJ655515 JPF655362:JPF655515 JZB655362:JZB655515 KIX655362:KIX655515 KST655362:KST655515 LCP655362:LCP655515 LML655362:LML655515 LWH655362:LWH655515 MGD655362:MGD655515 MPZ655362:MPZ655515 MZV655362:MZV655515 NJR655362:NJR655515 NTN655362:NTN655515 ODJ655362:ODJ655515 ONF655362:ONF655515 OXB655362:OXB655515 PGX655362:PGX655515 PQT655362:PQT655515 QAP655362:QAP655515 QKL655362:QKL655515 QUH655362:QUH655515 RED655362:RED655515 RNZ655362:RNZ655515 RXV655362:RXV655515 SHR655362:SHR655515 SRN655362:SRN655515 TBJ655362:TBJ655515 TLF655362:TLF655515 TVB655362:TVB655515 UEX655362:UEX655515 UOT655362:UOT655515 UYP655362:UYP655515 VIL655362:VIL655515 VSH655362:VSH655515 WCD655362:WCD655515 WLZ655362:WLZ655515 WVV655362:WVV655515 N720898:N721051 JJ720898:JJ721051 TF720898:TF721051 ADB720898:ADB721051 AMX720898:AMX721051 AWT720898:AWT721051 BGP720898:BGP721051 BQL720898:BQL721051 CAH720898:CAH721051 CKD720898:CKD721051 CTZ720898:CTZ721051 DDV720898:DDV721051 DNR720898:DNR721051 DXN720898:DXN721051 EHJ720898:EHJ721051 ERF720898:ERF721051 FBB720898:FBB721051 FKX720898:FKX721051 FUT720898:FUT721051 GEP720898:GEP721051 GOL720898:GOL721051 GYH720898:GYH721051 HID720898:HID721051 HRZ720898:HRZ721051 IBV720898:IBV721051 ILR720898:ILR721051 IVN720898:IVN721051 JFJ720898:JFJ721051 JPF720898:JPF721051 JZB720898:JZB721051 KIX720898:KIX721051 KST720898:KST721051 LCP720898:LCP721051 LML720898:LML721051 LWH720898:LWH721051 MGD720898:MGD721051 MPZ720898:MPZ721051 MZV720898:MZV721051 NJR720898:NJR721051 NTN720898:NTN721051 ODJ720898:ODJ721051 ONF720898:ONF721051 OXB720898:OXB721051 PGX720898:PGX721051 PQT720898:PQT721051 QAP720898:QAP721051 QKL720898:QKL721051 QUH720898:QUH721051 RED720898:RED721051 RNZ720898:RNZ721051 RXV720898:RXV721051 SHR720898:SHR721051 SRN720898:SRN721051 TBJ720898:TBJ721051 TLF720898:TLF721051 TVB720898:TVB721051 UEX720898:UEX721051 UOT720898:UOT721051 UYP720898:UYP721051 VIL720898:VIL721051 VSH720898:VSH721051 WCD720898:WCD721051 WLZ720898:WLZ721051 WVV720898:WVV721051 N786434:N786587 JJ786434:JJ786587 TF786434:TF786587 ADB786434:ADB786587 AMX786434:AMX786587 AWT786434:AWT786587 BGP786434:BGP786587 BQL786434:BQL786587 CAH786434:CAH786587 CKD786434:CKD786587 CTZ786434:CTZ786587 DDV786434:DDV786587 DNR786434:DNR786587 DXN786434:DXN786587 EHJ786434:EHJ786587 ERF786434:ERF786587 FBB786434:FBB786587 FKX786434:FKX786587 FUT786434:FUT786587 GEP786434:GEP786587 GOL786434:GOL786587 GYH786434:GYH786587 HID786434:HID786587 HRZ786434:HRZ786587 IBV786434:IBV786587 ILR786434:ILR786587 IVN786434:IVN786587 JFJ786434:JFJ786587 JPF786434:JPF786587 JZB786434:JZB786587 KIX786434:KIX786587 KST786434:KST786587 LCP786434:LCP786587 LML786434:LML786587 LWH786434:LWH786587 MGD786434:MGD786587 MPZ786434:MPZ786587 MZV786434:MZV786587 NJR786434:NJR786587 NTN786434:NTN786587 ODJ786434:ODJ786587 ONF786434:ONF786587 OXB786434:OXB786587 PGX786434:PGX786587 PQT786434:PQT786587 QAP786434:QAP786587 QKL786434:QKL786587 QUH786434:QUH786587 RED786434:RED786587 RNZ786434:RNZ786587 RXV786434:RXV786587 SHR786434:SHR786587 SRN786434:SRN786587 TBJ786434:TBJ786587 TLF786434:TLF786587 TVB786434:TVB786587 UEX786434:UEX786587 UOT786434:UOT786587 UYP786434:UYP786587 VIL786434:VIL786587 VSH786434:VSH786587 WCD786434:WCD786587 WLZ786434:WLZ786587 WVV786434:WVV786587 N851970:N852123 JJ851970:JJ852123 TF851970:TF852123 ADB851970:ADB852123 AMX851970:AMX852123 AWT851970:AWT852123 BGP851970:BGP852123 BQL851970:BQL852123 CAH851970:CAH852123 CKD851970:CKD852123 CTZ851970:CTZ852123 DDV851970:DDV852123 DNR851970:DNR852123 DXN851970:DXN852123 EHJ851970:EHJ852123 ERF851970:ERF852123 FBB851970:FBB852123 FKX851970:FKX852123 FUT851970:FUT852123 GEP851970:GEP852123 GOL851970:GOL852123 GYH851970:GYH852123 HID851970:HID852123 HRZ851970:HRZ852123 IBV851970:IBV852123 ILR851970:ILR852123 IVN851970:IVN852123 JFJ851970:JFJ852123 JPF851970:JPF852123 JZB851970:JZB852123 KIX851970:KIX852123 KST851970:KST852123 LCP851970:LCP852123 LML851970:LML852123 LWH851970:LWH852123 MGD851970:MGD852123 MPZ851970:MPZ852123 MZV851970:MZV852123 NJR851970:NJR852123 NTN851970:NTN852123 ODJ851970:ODJ852123 ONF851970:ONF852123 OXB851970:OXB852123 PGX851970:PGX852123 PQT851970:PQT852123 QAP851970:QAP852123 QKL851970:QKL852123 QUH851970:QUH852123 RED851970:RED852123 RNZ851970:RNZ852123 RXV851970:RXV852123 SHR851970:SHR852123 SRN851970:SRN852123 TBJ851970:TBJ852123 TLF851970:TLF852123 TVB851970:TVB852123 UEX851970:UEX852123 UOT851970:UOT852123 UYP851970:UYP852123 VIL851970:VIL852123 VSH851970:VSH852123 WCD851970:WCD852123 WLZ851970:WLZ852123 WVV851970:WVV852123 N917506:N917659 JJ917506:JJ917659 TF917506:TF917659 ADB917506:ADB917659 AMX917506:AMX917659 AWT917506:AWT917659 BGP917506:BGP917659 BQL917506:BQL917659 CAH917506:CAH917659 CKD917506:CKD917659 CTZ917506:CTZ917659 DDV917506:DDV917659 DNR917506:DNR917659 DXN917506:DXN917659 EHJ917506:EHJ917659 ERF917506:ERF917659 FBB917506:FBB917659 FKX917506:FKX917659 FUT917506:FUT917659 GEP917506:GEP917659 GOL917506:GOL917659 GYH917506:GYH917659 HID917506:HID917659 HRZ917506:HRZ917659 IBV917506:IBV917659 ILR917506:ILR917659 IVN917506:IVN917659 JFJ917506:JFJ917659 JPF917506:JPF917659 JZB917506:JZB917659 KIX917506:KIX917659 KST917506:KST917659 LCP917506:LCP917659 LML917506:LML917659 LWH917506:LWH917659 MGD917506:MGD917659 MPZ917506:MPZ917659 MZV917506:MZV917659 NJR917506:NJR917659 NTN917506:NTN917659 ODJ917506:ODJ917659 ONF917506:ONF917659 OXB917506:OXB917659 PGX917506:PGX917659 PQT917506:PQT917659 QAP917506:QAP917659 QKL917506:QKL917659 QUH917506:QUH917659 RED917506:RED917659 RNZ917506:RNZ917659 RXV917506:RXV917659 SHR917506:SHR917659 SRN917506:SRN917659 TBJ917506:TBJ917659 TLF917506:TLF917659 TVB917506:TVB917659 UEX917506:UEX917659 UOT917506:UOT917659 UYP917506:UYP917659 VIL917506:VIL917659 VSH917506:VSH917659 WCD917506:WCD917659 WLZ917506:WLZ917659 WVV917506:WVV917659 N983042:N983195 JJ983042:JJ983195 TF983042:TF983195 ADB983042:ADB983195 AMX983042:AMX983195 AWT983042:AWT983195 BGP983042:BGP983195 BQL983042:BQL983195 CAH983042:CAH983195 CKD983042:CKD983195 CTZ983042:CTZ983195 DDV983042:DDV983195 DNR983042:DNR983195 DXN983042:DXN983195 EHJ983042:EHJ983195 ERF983042:ERF983195 FBB983042:FBB983195 FKX983042:FKX983195 FUT983042:FUT983195 GEP983042:GEP983195 GOL983042:GOL983195 GYH983042:GYH983195 HID983042:HID983195 HRZ983042:HRZ983195 IBV983042:IBV983195 ILR983042:ILR983195 IVN983042:IVN983195 JFJ983042:JFJ983195 JPF983042:JPF983195 JZB983042:JZB983195 KIX983042:KIX983195 KST983042:KST983195 LCP983042:LCP983195 LML983042:LML983195 LWH983042:LWH983195 MGD983042:MGD983195 MPZ983042:MPZ983195 MZV983042:MZV983195 NJR983042:NJR983195 NTN983042:NTN983195 ODJ983042:ODJ983195 ONF983042:ONF983195 OXB983042:OXB983195 PGX983042:PGX983195 PQT983042:PQT983195 QAP983042:QAP983195 QKL983042:QKL983195 QUH983042:QUH983195 RED983042:RED983195 RNZ983042:RNZ983195 RXV983042:RXV983195 SHR983042:SHR983195 SRN983042:SRN983195 TBJ983042:TBJ983195 TLF983042:TLF983195 TVB983042:TVB983195 UEX983042:UEX983195 UOT983042:UOT983195 UYP983042:UYP983195 VIL983042:VIL983195 VSH983042:VSH983195 WCD983042:WCD983195 WLZ983042:WLZ983195 WVV983042:WVV983195" xr:uid="{00000000-0002-0000-0A00-000001000000}">
      <formula1>$N$157:$N$158</formula1>
    </dataValidation>
  </dataValidations>
  <pageMargins left="0.3" right="0.32" top="0.46" bottom="0.48" header="0.3" footer="0.3"/>
  <pageSetup paperSize="9" scale="78" orientation="landscape" verticalDpi="0" r:id="rId1"/>
  <headerFooter alignWithMargins="0">
    <oddHeader>&amp;C口振.DM1 / 論理 / メイン モデル メタデータシート&amp;R&amp;D &amp;T</oddHeader>
    <oddFooter>&amp;C&amp;P/&amp;N</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X123"/>
  <sheetViews>
    <sheetView zoomScale="70" workbookViewId="0">
      <pane xSplit="2" ySplit="1" topLeftCell="F96"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6204</v>
      </c>
      <c r="B2" s="498" t="s">
        <v>6205</v>
      </c>
      <c r="C2" s="500"/>
      <c r="D2" s="500"/>
      <c r="E2" s="502">
        <v>16777215</v>
      </c>
      <c r="F2" s="27">
        <v>1</v>
      </c>
      <c r="G2" s="28" t="s">
        <v>3337</v>
      </c>
      <c r="H2" s="28" t="s">
        <v>6206</v>
      </c>
      <c r="I2" s="79"/>
      <c r="J2" s="28" t="s">
        <v>32</v>
      </c>
      <c r="K2" s="29">
        <v>8</v>
      </c>
      <c r="L2" s="29"/>
      <c r="M2" s="30" t="s">
        <v>33</v>
      </c>
      <c r="N2" s="30" t="s">
        <v>33</v>
      </c>
      <c r="O2" s="28" t="s">
        <v>40</v>
      </c>
      <c r="P2" s="28"/>
      <c r="Q2" s="28"/>
      <c r="R2" s="28"/>
      <c r="S2" s="28"/>
      <c r="T2" s="28"/>
      <c r="U2" s="28"/>
      <c r="V2" s="28"/>
      <c r="W2" s="33"/>
    </row>
    <row r="3" spans="1:23" x14ac:dyDescent="0.2">
      <c r="A3" s="497"/>
      <c r="B3" s="499"/>
      <c r="C3" s="501"/>
      <c r="D3" s="501"/>
      <c r="E3" s="503"/>
      <c r="F3" s="17">
        <v>2</v>
      </c>
      <c r="G3" s="18" t="s">
        <v>5216</v>
      </c>
      <c r="H3" s="18" t="s">
        <v>6207</v>
      </c>
      <c r="I3" s="80"/>
      <c r="J3" s="18" t="s">
        <v>123</v>
      </c>
      <c r="K3" s="19"/>
      <c r="L3" s="19"/>
      <c r="M3" s="20" t="s">
        <v>33</v>
      </c>
      <c r="N3" s="20" t="s">
        <v>33</v>
      </c>
      <c r="O3" s="18" t="s">
        <v>124</v>
      </c>
      <c r="P3" s="18"/>
      <c r="Q3" s="18"/>
      <c r="R3" s="18"/>
      <c r="S3" s="18"/>
      <c r="T3" s="18"/>
      <c r="U3" s="18"/>
      <c r="V3" s="18"/>
      <c r="W3" s="34"/>
    </row>
    <row r="4" spans="1:23" x14ac:dyDescent="0.2">
      <c r="A4" s="497"/>
      <c r="B4" s="499"/>
      <c r="C4" s="501"/>
      <c r="D4" s="501"/>
      <c r="E4" s="503"/>
      <c r="F4" s="17">
        <v>3</v>
      </c>
      <c r="G4" s="18" t="s">
        <v>6208</v>
      </c>
      <c r="H4" s="18" t="s">
        <v>6209</v>
      </c>
      <c r="I4" s="80"/>
      <c r="J4" s="18" t="s">
        <v>32</v>
      </c>
      <c r="K4" s="19">
        <v>8</v>
      </c>
      <c r="L4" s="19"/>
      <c r="M4" s="20" t="s">
        <v>34</v>
      </c>
      <c r="N4" s="20" t="s">
        <v>34</v>
      </c>
      <c r="O4" s="18" t="s">
        <v>40</v>
      </c>
      <c r="P4" s="18"/>
      <c r="Q4" s="18"/>
      <c r="R4" s="18"/>
      <c r="S4" s="18"/>
      <c r="T4" s="18"/>
      <c r="U4" s="18"/>
      <c r="V4" s="18"/>
      <c r="W4" s="34"/>
    </row>
    <row r="5" spans="1:23" x14ac:dyDescent="0.2">
      <c r="A5" s="497"/>
      <c r="B5" s="499"/>
      <c r="C5" s="501"/>
      <c r="D5" s="501"/>
      <c r="E5" s="503"/>
      <c r="F5" s="17">
        <v>4</v>
      </c>
      <c r="G5" s="18" t="s">
        <v>6210</v>
      </c>
      <c r="H5" s="18" t="s">
        <v>6211</v>
      </c>
      <c r="I5" s="80"/>
      <c r="J5" s="18" t="s">
        <v>32</v>
      </c>
      <c r="K5" s="19">
        <v>1</v>
      </c>
      <c r="L5" s="19"/>
      <c r="M5" s="20" t="s">
        <v>34</v>
      </c>
      <c r="N5" s="20" t="s">
        <v>34</v>
      </c>
      <c r="O5" s="18" t="s">
        <v>35</v>
      </c>
      <c r="P5" s="18"/>
      <c r="Q5" s="18"/>
      <c r="R5" s="18"/>
      <c r="S5" s="18"/>
      <c r="T5" s="18"/>
      <c r="U5" s="18"/>
      <c r="V5" s="18"/>
      <c r="W5" s="34"/>
    </row>
    <row r="6" spans="1:23" x14ac:dyDescent="0.2">
      <c r="A6" s="497"/>
      <c r="B6" s="499"/>
      <c r="C6" s="501"/>
      <c r="D6" s="501"/>
      <c r="E6" s="503"/>
      <c r="F6" s="17">
        <v>5</v>
      </c>
      <c r="G6" s="18" t="s">
        <v>6212</v>
      </c>
      <c r="H6" s="18" t="s">
        <v>6213</v>
      </c>
      <c r="I6" s="80"/>
      <c r="J6" s="18" t="s">
        <v>32</v>
      </c>
      <c r="K6" s="19">
        <v>2</v>
      </c>
      <c r="L6" s="19"/>
      <c r="M6" s="20" t="s">
        <v>34</v>
      </c>
      <c r="N6" s="20" t="s">
        <v>34</v>
      </c>
      <c r="O6" s="18" t="s">
        <v>42</v>
      </c>
      <c r="P6" s="18"/>
      <c r="Q6" s="18"/>
      <c r="R6" s="18"/>
      <c r="S6" s="18"/>
      <c r="T6" s="18"/>
      <c r="U6" s="18"/>
      <c r="V6" s="18"/>
      <c r="W6" s="34"/>
    </row>
    <row r="7" spans="1:23" x14ac:dyDescent="0.2">
      <c r="A7" s="497"/>
      <c r="B7" s="499"/>
      <c r="C7" s="501"/>
      <c r="D7" s="501"/>
      <c r="E7" s="503"/>
      <c r="F7" s="17">
        <v>6</v>
      </c>
      <c r="G7" s="18" t="s">
        <v>6214</v>
      </c>
      <c r="H7" s="18" t="s">
        <v>6215</v>
      </c>
      <c r="I7" s="80"/>
      <c r="J7" s="18" t="s">
        <v>32</v>
      </c>
      <c r="K7" s="19">
        <v>1</v>
      </c>
      <c r="L7" s="19"/>
      <c r="M7" s="20" t="s">
        <v>34</v>
      </c>
      <c r="N7" s="20" t="s">
        <v>34</v>
      </c>
      <c r="O7" s="18" t="s">
        <v>35</v>
      </c>
      <c r="P7" s="18"/>
      <c r="Q7" s="18"/>
      <c r="R7" s="18"/>
      <c r="S7" s="18"/>
      <c r="T7" s="18"/>
      <c r="U7" s="18"/>
      <c r="V7" s="18"/>
      <c r="W7" s="34"/>
    </row>
    <row r="8" spans="1:23" x14ac:dyDescent="0.2">
      <c r="A8" s="497"/>
      <c r="B8" s="499"/>
      <c r="C8" s="501"/>
      <c r="D8" s="501"/>
      <c r="E8" s="503"/>
      <c r="F8" s="17">
        <v>7</v>
      </c>
      <c r="G8" s="18" t="s">
        <v>6216</v>
      </c>
      <c r="H8" s="18" t="s">
        <v>6217</v>
      </c>
      <c r="I8" s="80"/>
      <c r="J8" s="18" t="s">
        <v>44</v>
      </c>
      <c r="K8" s="19">
        <v>40</v>
      </c>
      <c r="L8" s="19"/>
      <c r="M8" s="20" t="s">
        <v>34</v>
      </c>
      <c r="N8" s="20" t="s">
        <v>34</v>
      </c>
      <c r="O8" s="18" t="s">
        <v>1007</v>
      </c>
      <c r="P8" s="18"/>
      <c r="Q8" s="18"/>
      <c r="R8" s="18"/>
      <c r="S8" s="18"/>
      <c r="T8" s="18"/>
      <c r="U8" s="18"/>
      <c r="V8" s="18"/>
      <c r="W8" s="34"/>
    </row>
    <row r="9" spans="1:23" x14ac:dyDescent="0.2">
      <c r="A9" s="497"/>
      <c r="B9" s="499"/>
      <c r="C9" s="501"/>
      <c r="D9" s="501"/>
      <c r="E9" s="503"/>
      <c r="F9" s="17">
        <v>8</v>
      </c>
      <c r="G9" s="18" t="s">
        <v>3637</v>
      </c>
      <c r="H9" s="18" t="s">
        <v>6218</v>
      </c>
      <c r="I9" s="80"/>
      <c r="J9" s="18" t="s">
        <v>123</v>
      </c>
      <c r="K9" s="19"/>
      <c r="L9" s="19"/>
      <c r="M9" s="20" t="s">
        <v>34</v>
      </c>
      <c r="N9" s="20" t="s">
        <v>34</v>
      </c>
      <c r="O9" s="18" t="s">
        <v>124</v>
      </c>
      <c r="P9" s="18"/>
      <c r="Q9" s="18"/>
      <c r="R9" s="18"/>
      <c r="S9" s="18"/>
      <c r="T9" s="18"/>
      <c r="U9" s="18"/>
      <c r="V9" s="18"/>
      <c r="W9" s="34"/>
    </row>
    <row r="10" spans="1:23" x14ac:dyDescent="0.2">
      <c r="A10" s="497"/>
      <c r="B10" s="499"/>
      <c r="C10" s="501"/>
      <c r="D10" s="501"/>
      <c r="E10" s="503"/>
      <c r="F10" s="17">
        <v>9</v>
      </c>
      <c r="G10" s="18" t="s">
        <v>3639</v>
      </c>
      <c r="H10" s="18" t="s">
        <v>6219</v>
      </c>
      <c r="I10" s="80"/>
      <c r="J10" s="18" t="s">
        <v>123</v>
      </c>
      <c r="K10" s="19"/>
      <c r="L10" s="19"/>
      <c r="M10" s="20" t="s">
        <v>34</v>
      </c>
      <c r="N10" s="20" t="s">
        <v>34</v>
      </c>
      <c r="O10" s="18" t="s">
        <v>124</v>
      </c>
      <c r="P10" s="18"/>
      <c r="Q10" s="18"/>
      <c r="R10" s="18"/>
      <c r="S10" s="18"/>
      <c r="T10" s="18"/>
      <c r="U10" s="18"/>
      <c r="V10" s="18"/>
      <c r="W10" s="34"/>
    </row>
    <row r="11" spans="1:23" x14ac:dyDescent="0.2">
      <c r="A11" s="497"/>
      <c r="B11" s="499"/>
      <c r="C11" s="501"/>
      <c r="D11" s="501"/>
      <c r="E11" s="503"/>
      <c r="F11" s="17">
        <v>10</v>
      </c>
      <c r="G11" s="18" t="s">
        <v>3641</v>
      </c>
      <c r="H11" s="18" t="s">
        <v>6220</v>
      </c>
      <c r="I11" s="80"/>
      <c r="J11" s="18" t="s">
        <v>123</v>
      </c>
      <c r="K11" s="19"/>
      <c r="L11" s="19"/>
      <c r="M11" s="20" t="s">
        <v>34</v>
      </c>
      <c r="N11" s="20" t="s">
        <v>34</v>
      </c>
      <c r="O11" s="18" t="s">
        <v>124</v>
      </c>
      <c r="P11" s="18"/>
      <c r="Q11" s="18"/>
      <c r="R11" s="18"/>
      <c r="S11" s="18"/>
      <c r="T11" s="18"/>
      <c r="U11" s="18"/>
      <c r="V11" s="18"/>
      <c r="W11" s="34"/>
    </row>
    <row r="12" spans="1:23" x14ac:dyDescent="0.2">
      <c r="A12" s="497"/>
      <c r="B12" s="499"/>
      <c r="C12" s="501"/>
      <c r="D12" s="501"/>
      <c r="E12" s="503"/>
      <c r="F12" s="17">
        <v>11</v>
      </c>
      <c r="G12" s="18" t="s">
        <v>3607</v>
      </c>
      <c r="H12" s="18" t="s">
        <v>6221</v>
      </c>
      <c r="I12" s="80"/>
      <c r="J12" s="18" t="s">
        <v>44</v>
      </c>
      <c r="K12" s="19">
        <v>8</v>
      </c>
      <c r="L12" s="19"/>
      <c r="M12" s="20" t="s">
        <v>34</v>
      </c>
      <c r="N12" s="20" t="s">
        <v>34</v>
      </c>
      <c r="O12" s="18" t="s">
        <v>65</v>
      </c>
      <c r="P12" s="18"/>
      <c r="Q12" s="18"/>
      <c r="R12" s="18"/>
      <c r="S12" s="18"/>
      <c r="T12" s="18"/>
      <c r="U12" s="18"/>
      <c r="V12" s="18"/>
      <c r="W12" s="34"/>
    </row>
    <row r="13" spans="1:23" ht="13.8" thickBot="1" x14ac:dyDescent="0.25">
      <c r="A13" s="519"/>
      <c r="B13" s="520"/>
      <c r="C13" s="521"/>
      <c r="D13" s="521"/>
      <c r="E13" s="522"/>
      <c r="F13" s="81">
        <v>12</v>
      </c>
      <c r="G13" s="25" t="s">
        <v>3609</v>
      </c>
      <c r="H13" s="25" t="s">
        <v>6222</v>
      </c>
      <c r="I13" s="82"/>
      <c r="J13" s="25" t="s">
        <v>44</v>
      </c>
      <c r="K13" s="83">
        <v>20</v>
      </c>
      <c r="L13" s="83"/>
      <c r="M13" s="24" t="s">
        <v>34</v>
      </c>
      <c r="N13" s="24" t="s">
        <v>34</v>
      </c>
      <c r="O13" s="36" t="s">
        <v>37</v>
      </c>
      <c r="P13" s="36"/>
      <c r="Q13" s="36"/>
      <c r="R13" s="36"/>
      <c r="S13" s="36"/>
      <c r="T13" s="36"/>
      <c r="U13" s="36"/>
      <c r="V13" s="36"/>
      <c r="W13" s="93"/>
    </row>
    <row r="14" spans="1:23" x14ac:dyDescent="0.2">
      <c r="A14" s="496" t="s">
        <v>6223</v>
      </c>
      <c r="B14" s="498" t="s">
        <v>6186</v>
      </c>
      <c r="C14" s="500"/>
      <c r="D14" s="500"/>
      <c r="E14" s="502">
        <v>16777215</v>
      </c>
      <c r="F14" s="27">
        <v>1</v>
      </c>
      <c r="G14" s="28" t="s">
        <v>3337</v>
      </c>
      <c r="H14" s="28" t="s">
        <v>6224</v>
      </c>
      <c r="I14" s="79"/>
      <c r="J14" s="28" t="s">
        <v>32</v>
      </c>
      <c r="K14" s="29">
        <v>8</v>
      </c>
      <c r="L14" s="29"/>
      <c r="M14" s="30" t="s">
        <v>33</v>
      </c>
      <c r="N14" s="30" t="s">
        <v>33</v>
      </c>
      <c r="O14" s="28" t="s">
        <v>40</v>
      </c>
      <c r="P14" s="28"/>
      <c r="Q14" s="28"/>
      <c r="R14" s="28"/>
      <c r="S14" s="28"/>
      <c r="T14" s="28"/>
      <c r="U14" s="28"/>
      <c r="V14" s="28"/>
      <c r="W14" s="33"/>
    </row>
    <row r="15" spans="1:23" x14ac:dyDescent="0.2">
      <c r="A15" s="497"/>
      <c r="B15" s="499"/>
      <c r="C15" s="501"/>
      <c r="D15" s="501"/>
      <c r="E15" s="503"/>
      <c r="F15" s="17">
        <v>2</v>
      </c>
      <c r="G15" s="18" t="s">
        <v>5216</v>
      </c>
      <c r="H15" s="18" t="s">
        <v>6225</v>
      </c>
      <c r="I15" s="80"/>
      <c r="J15" s="18" t="s">
        <v>123</v>
      </c>
      <c r="K15" s="19"/>
      <c r="L15" s="19"/>
      <c r="M15" s="20" t="s">
        <v>33</v>
      </c>
      <c r="N15" s="20" t="s">
        <v>33</v>
      </c>
      <c r="O15" s="18" t="s">
        <v>124</v>
      </c>
      <c r="P15" s="18"/>
      <c r="Q15" s="18"/>
      <c r="R15" s="18"/>
      <c r="S15" s="18"/>
      <c r="T15" s="18"/>
      <c r="U15" s="18"/>
      <c r="V15" s="18"/>
      <c r="W15" s="34"/>
    </row>
    <row r="16" spans="1:23" x14ac:dyDescent="0.2">
      <c r="A16" s="497"/>
      <c r="B16" s="499"/>
      <c r="C16" s="501"/>
      <c r="D16" s="501"/>
      <c r="E16" s="503"/>
      <c r="F16" s="17">
        <v>3</v>
      </c>
      <c r="G16" s="18" t="s">
        <v>6208</v>
      </c>
      <c r="H16" s="18" t="s">
        <v>6226</v>
      </c>
      <c r="I16" s="80"/>
      <c r="J16" s="18" t="s">
        <v>32</v>
      </c>
      <c r="K16" s="19">
        <v>8</v>
      </c>
      <c r="L16" s="19"/>
      <c r="M16" s="20" t="s">
        <v>33</v>
      </c>
      <c r="N16" s="20" t="s">
        <v>34</v>
      </c>
      <c r="O16" s="18" t="s">
        <v>40</v>
      </c>
      <c r="P16" s="18"/>
      <c r="Q16" s="18"/>
      <c r="R16" s="18"/>
      <c r="S16" s="18"/>
      <c r="T16" s="18"/>
      <c r="U16" s="18"/>
      <c r="V16" s="18"/>
      <c r="W16" s="34"/>
    </row>
    <row r="17" spans="1:23" x14ac:dyDescent="0.2">
      <c r="A17" s="497"/>
      <c r="B17" s="499"/>
      <c r="C17" s="501"/>
      <c r="D17" s="501"/>
      <c r="E17" s="503"/>
      <c r="F17" s="17">
        <v>4</v>
      </c>
      <c r="G17" s="18" t="s">
        <v>6212</v>
      </c>
      <c r="H17" s="18" t="s">
        <v>6227</v>
      </c>
      <c r="I17" s="80"/>
      <c r="J17" s="18" t="s">
        <v>32</v>
      </c>
      <c r="K17" s="19">
        <v>2</v>
      </c>
      <c r="L17" s="19"/>
      <c r="M17" s="20" t="s">
        <v>34</v>
      </c>
      <c r="N17" s="20" t="s">
        <v>34</v>
      </c>
      <c r="O17" s="18" t="s">
        <v>42</v>
      </c>
      <c r="P17" s="18"/>
      <c r="Q17" s="18"/>
      <c r="R17" s="18"/>
      <c r="S17" s="18"/>
      <c r="T17" s="18"/>
      <c r="U17" s="18"/>
      <c r="V17" s="18"/>
      <c r="W17" s="34"/>
    </row>
    <row r="18" spans="1:23" x14ac:dyDescent="0.2">
      <c r="A18" s="497"/>
      <c r="B18" s="499"/>
      <c r="C18" s="501"/>
      <c r="D18" s="501"/>
      <c r="E18" s="503"/>
      <c r="F18" s="17">
        <v>5</v>
      </c>
      <c r="G18" s="18" t="s">
        <v>3747</v>
      </c>
      <c r="H18" s="18" t="s">
        <v>6228</v>
      </c>
      <c r="I18" s="80"/>
      <c r="J18" s="18" t="s">
        <v>32</v>
      </c>
      <c r="K18" s="19">
        <v>1</v>
      </c>
      <c r="L18" s="19"/>
      <c r="M18" s="20" t="s">
        <v>34</v>
      </c>
      <c r="N18" s="20" t="s">
        <v>34</v>
      </c>
      <c r="O18" s="18" t="s">
        <v>35</v>
      </c>
      <c r="P18" s="18"/>
      <c r="Q18" s="18"/>
      <c r="R18" s="18"/>
      <c r="S18" s="18"/>
      <c r="T18" s="18"/>
      <c r="U18" s="18"/>
      <c r="V18" s="18"/>
      <c r="W18" s="34"/>
    </row>
    <row r="19" spans="1:23" x14ac:dyDescent="0.2">
      <c r="A19" s="497"/>
      <c r="B19" s="499"/>
      <c r="C19" s="501"/>
      <c r="D19" s="501"/>
      <c r="E19" s="503"/>
      <c r="F19" s="17">
        <v>6</v>
      </c>
      <c r="G19" s="18" t="s">
        <v>6229</v>
      </c>
      <c r="H19" s="18" t="s">
        <v>6230</v>
      </c>
      <c r="I19" s="80"/>
      <c r="J19" s="18" t="s">
        <v>32</v>
      </c>
      <c r="K19" s="19">
        <v>1</v>
      </c>
      <c r="L19" s="19"/>
      <c r="M19" s="20" t="s">
        <v>34</v>
      </c>
      <c r="N19" s="20" t="s">
        <v>34</v>
      </c>
      <c r="O19" s="18" t="s">
        <v>35</v>
      </c>
      <c r="P19" s="18"/>
      <c r="Q19" s="18"/>
      <c r="R19" s="18"/>
      <c r="S19" s="18"/>
      <c r="T19" s="18"/>
      <c r="U19" s="18"/>
      <c r="V19" s="18"/>
      <c r="W19" s="34"/>
    </row>
    <row r="20" spans="1:23" x14ac:dyDescent="0.2">
      <c r="A20" s="497"/>
      <c r="B20" s="499"/>
      <c r="C20" s="501"/>
      <c r="D20" s="501"/>
      <c r="E20" s="503"/>
      <c r="F20" s="17">
        <v>7</v>
      </c>
      <c r="G20" s="18" t="s">
        <v>6231</v>
      </c>
      <c r="H20" s="18" t="s">
        <v>6232</v>
      </c>
      <c r="I20" s="80"/>
      <c r="J20" s="18" t="s">
        <v>32</v>
      </c>
      <c r="K20" s="19">
        <v>1</v>
      </c>
      <c r="L20" s="19"/>
      <c r="M20" s="20" t="s">
        <v>34</v>
      </c>
      <c r="N20" s="20" t="s">
        <v>34</v>
      </c>
      <c r="O20" s="18" t="s">
        <v>35</v>
      </c>
      <c r="P20" s="18"/>
      <c r="Q20" s="18"/>
      <c r="R20" s="18"/>
      <c r="S20" s="18"/>
      <c r="T20" s="18"/>
      <c r="U20" s="18"/>
      <c r="V20" s="18"/>
      <c r="W20" s="34"/>
    </row>
    <row r="21" spans="1:23" x14ac:dyDescent="0.2">
      <c r="A21" s="497"/>
      <c r="B21" s="499"/>
      <c r="C21" s="501"/>
      <c r="D21" s="501"/>
      <c r="E21" s="503"/>
      <c r="F21" s="17">
        <v>8</v>
      </c>
      <c r="G21" s="18" t="s">
        <v>6233</v>
      </c>
      <c r="H21" s="18" t="s">
        <v>6234</v>
      </c>
      <c r="I21" s="80"/>
      <c r="J21" s="18" t="s">
        <v>123</v>
      </c>
      <c r="K21" s="19"/>
      <c r="L21" s="19"/>
      <c r="M21" s="20" t="s">
        <v>34</v>
      </c>
      <c r="N21" s="20" t="s">
        <v>34</v>
      </c>
      <c r="O21" s="18" t="s">
        <v>124</v>
      </c>
      <c r="P21" s="18"/>
      <c r="Q21" s="18"/>
      <c r="R21" s="18"/>
      <c r="S21" s="18"/>
      <c r="T21" s="18"/>
      <c r="U21" s="18"/>
      <c r="V21" s="18"/>
      <c r="W21" s="34"/>
    </row>
    <row r="22" spans="1:23" x14ac:dyDescent="0.2">
      <c r="A22" s="497"/>
      <c r="B22" s="499"/>
      <c r="C22" s="501"/>
      <c r="D22" s="501"/>
      <c r="E22" s="503"/>
      <c r="F22" s="17">
        <v>9</v>
      </c>
      <c r="G22" s="18" t="s">
        <v>3753</v>
      </c>
      <c r="H22" s="18" t="s">
        <v>6235</v>
      </c>
      <c r="I22" s="80"/>
      <c r="J22" s="18" t="s">
        <v>44</v>
      </c>
      <c r="K22" s="19">
        <v>7</v>
      </c>
      <c r="L22" s="19"/>
      <c r="M22" s="20" t="s">
        <v>34</v>
      </c>
      <c r="N22" s="20" t="s">
        <v>34</v>
      </c>
      <c r="O22" s="18" t="s">
        <v>1055</v>
      </c>
      <c r="P22" s="18"/>
      <c r="Q22" s="18"/>
      <c r="R22" s="18"/>
      <c r="S22" s="18"/>
      <c r="T22" s="18"/>
      <c r="U22" s="18"/>
      <c r="V22" s="18"/>
      <c r="W22" s="34"/>
    </row>
    <row r="23" spans="1:23" x14ac:dyDescent="0.2">
      <c r="A23" s="497"/>
      <c r="B23" s="499"/>
      <c r="C23" s="501"/>
      <c r="D23" s="501"/>
      <c r="E23" s="503"/>
      <c r="F23" s="17">
        <v>10</v>
      </c>
      <c r="G23" s="18" t="s">
        <v>3755</v>
      </c>
      <c r="H23" s="18" t="s">
        <v>6236</v>
      </c>
      <c r="I23" s="80"/>
      <c r="J23" s="18" t="s">
        <v>44</v>
      </c>
      <c r="K23" s="19">
        <v>4</v>
      </c>
      <c r="L23" s="19"/>
      <c r="M23" s="20" t="s">
        <v>34</v>
      </c>
      <c r="N23" s="20" t="s">
        <v>34</v>
      </c>
      <c r="O23" s="18" t="s">
        <v>511</v>
      </c>
      <c r="P23" s="18"/>
      <c r="Q23" s="18"/>
      <c r="R23" s="18"/>
      <c r="S23" s="18"/>
      <c r="T23" s="18"/>
      <c r="U23" s="18"/>
      <c r="V23" s="18"/>
      <c r="W23" s="34"/>
    </row>
    <row r="24" spans="1:23" x14ac:dyDescent="0.2">
      <c r="A24" s="497"/>
      <c r="B24" s="499"/>
      <c r="C24" s="501"/>
      <c r="D24" s="501"/>
      <c r="E24" s="503"/>
      <c r="F24" s="17">
        <v>11</v>
      </c>
      <c r="G24" s="18" t="s">
        <v>3757</v>
      </c>
      <c r="H24" s="18" t="s">
        <v>6237</v>
      </c>
      <c r="I24" s="80"/>
      <c r="J24" s="18" t="s">
        <v>44</v>
      </c>
      <c r="K24" s="19">
        <v>4</v>
      </c>
      <c r="L24" s="19"/>
      <c r="M24" s="20" t="s">
        <v>34</v>
      </c>
      <c r="N24" s="20" t="s">
        <v>34</v>
      </c>
      <c r="O24" s="18" t="s">
        <v>511</v>
      </c>
      <c r="P24" s="18"/>
      <c r="Q24" s="18"/>
      <c r="R24" s="18"/>
      <c r="S24" s="18"/>
      <c r="T24" s="18"/>
      <c r="U24" s="18"/>
      <c r="V24" s="18"/>
      <c r="W24" s="34"/>
    </row>
    <row r="25" spans="1:23" x14ac:dyDescent="0.2">
      <c r="A25" s="497"/>
      <c r="B25" s="499"/>
      <c r="C25" s="501"/>
      <c r="D25" s="501"/>
      <c r="E25" s="503"/>
      <c r="F25" s="17">
        <v>12</v>
      </c>
      <c r="G25" s="18" t="s">
        <v>1576</v>
      </c>
      <c r="H25" s="18" t="s">
        <v>6238</v>
      </c>
      <c r="I25" s="80"/>
      <c r="J25" s="18" t="s">
        <v>44</v>
      </c>
      <c r="K25" s="19">
        <v>512</v>
      </c>
      <c r="L25" s="19"/>
      <c r="M25" s="20" t="s">
        <v>34</v>
      </c>
      <c r="N25" s="20" t="s">
        <v>34</v>
      </c>
      <c r="O25" s="18" t="s">
        <v>1082</v>
      </c>
      <c r="P25" s="18"/>
      <c r="Q25" s="18"/>
      <c r="R25" s="18"/>
      <c r="S25" s="18"/>
      <c r="T25" s="18"/>
      <c r="U25" s="18"/>
      <c r="V25" s="18"/>
      <c r="W25" s="34"/>
    </row>
    <row r="26" spans="1:23" x14ac:dyDescent="0.2">
      <c r="A26" s="497"/>
      <c r="B26" s="499"/>
      <c r="C26" s="501"/>
      <c r="D26" s="501"/>
      <c r="E26" s="503"/>
      <c r="F26" s="17">
        <v>13</v>
      </c>
      <c r="G26" s="18" t="s">
        <v>3637</v>
      </c>
      <c r="H26" s="18" t="s">
        <v>6239</v>
      </c>
      <c r="I26" s="80"/>
      <c r="J26" s="18" t="s">
        <v>123</v>
      </c>
      <c r="K26" s="19"/>
      <c r="L26" s="19"/>
      <c r="M26" s="20" t="s">
        <v>34</v>
      </c>
      <c r="N26" s="20" t="s">
        <v>34</v>
      </c>
      <c r="O26" s="18" t="s">
        <v>124</v>
      </c>
      <c r="P26" s="18"/>
      <c r="Q26" s="18"/>
      <c r="R26" s="18"/>
      <c r="S26" s="18"/>
      <c r="T26" s="18"/>
      <c r="U26" s="18"/>
      <c r="V26" s="18"/>
      <c r="W26" s="34"/>
    </row>
    <row r="27" spans="1:23" x14ac:dyDescent="0.2">
      <c r="A27" s="497"/>
      <c r="B27" s="499"/>
      <c r="C27" s="501"/>
      <c r="D27" s="501"/>
      <c r="E27" s="503"/>
      <c r="F27" s="17">
        <v>14</v>
      </c>
      <c r="G27" s="18" t="s">
        <v>3639</v>
      </c>
      <c r="H27" s="18" t="s">
        <v>6240</v>
      </c>
      <c r="I27" s="80"/>
      <c r="J27" s="18" t="s">
        <v>123</v>
      </c>
      <c r="K27" s="19"/>
      <c r="L27" s="19"/>
      <c r="M27" s="20" t="s">
        <v>34</v>
      </c>
      <c r="N27" s="20" t="s">
        <v>34</v>
      </c>
      <c r="O27" s="18" t="s">
        <v>124</v>
      </c>
      <c r="P27" s="18"/>
      <c r="Q27" s="18"/>
      <c r="R27" s="18"/>
      <c r="S27" s="18"/>
      <c r="T27" s="18"/>
      <c r="U27" s="18"/>
      <c r="V27" s="18"/>
      <c r="W27" s="34"/>
    </row>
    <row r="28" spans="1:23" x14ac:dyDescent="0.2">
      <c r="A28" s="497"/>
      <c r="B28" s="499"/>
      <c r="C28" s="501"/>
      <c r="D28" s="501"/>
      <c r="E28" s="503"/>
      <c r="F28" s="17">
        <v>15</v>
      </c>
      <c r="G28" s="18" t="s">
        <v>3641</v>
      </c>
      <c r="H28" s="18" t="s">
        <v>6241</v>
      </c>
      <c r="I28" s="80"/>
      <c r="J28" s="18" t="s">
        <v>123</v>
      </c>
      <c r="K28" s="19"/>
      <c r="L28" s="19"/>
      <c r="M28" s="20" t="s">
        <v>34</v>
      </c>
      <c r="N28" s="20" t="s">
        <v>34</v>
      </c>
      <c r="O28" s="18" t="s">
        <v>124</v>
      </c>
      <c r="P28" s="18"/>
      <c r="Q28" s="18"/>
      <c r="R28" s="18"/>
      <c r="S28" s="18"/>
      <c r="T28" s="18"/>
      <c r="U28" s="18"/>
      <c r="V28" s="18"/>
      <c r="W28" s="34"/>
    </row>
    <row r="29" spans="1:23" x14ac:dyDescent="0.2">
      <c r="A29" s="497"/>
      <c r="B29" s="499"/>
      <c r="C29" s="501"/>
      <c r="D29" s="501"/>
      <c r="E29" s="503"/>
      <c r="F29" s="17">
        <v>16</v>
      </c>
      <c r="G29" s="18" t="s">
        <v>3607</v>
      </c>
      <c r="H29" s="18" t="s">
        <v>6242</v>
      </c>
      <c r="I29" s="80"/>
      <c r="J29" s="18" t="s">
        <v>44</v>
      </c>
      <c r="K29" s="19">
        <v>8</v>
      </c>
      <c r="L29" s="19"/>
      <c r="M29" s="20" t="s">
        <v>34</v>
      </c>
      <c r="N29" s="20" t="s">
        <v>34</v>
      </c>
      <c r="O29" s="18" t="s">
        <v>65</v>
      </c>
      <c r="P29" s="18"/>
      <c r="Q29" s="18"/>
      <c r="R29" s="18"/>
      <c r="S29" s="18"/>
      <c r="T29" s="18"/>
      <c r="U29" s="18"/>
      <c r="V29" s="18"/>
      <c r="W29" s="34"/>
    </row>
    <row r="30" spans="1:23" x14ac:dyDescent="0.2">
      <c r="A30" s="497"/>
      <c r="B30" s="499"/>
      <c r="C30" s="501"/>
      <c r="D30" s="501"/>
      <c r="E30" s="503"/>
      <c r="F30" s="17">
        <v>17</v>
      </c>
      <c r="G30" s="18" t="s">
        <v>3609</v>
      </c>
      <c r="H30" s="18" t="s">
        <v>6243</v>
      </c>
      <c r="I30" s="80"/>
      <c r="J30" s="18" t="s">
        <v>44</v>
      </c>
      <c r="K30" s="19">
        <v>20</v>
      </c>
      <c r="L30" s="19"/>
      <c r="M30" s="20" t="s">
        <v>34</v>
      </c>
      <c r="N30" s="20" t="s">
        <v>34</v>
      </c>
      <c r="O30" s="18" t="s">
        <v>37</v>
      </c>
      <c r="P30" s="18"/>
      <c r="Q30" s="18"/>
      <c r="R30" s="18"/>
      <c r="S30" s="18"/>
      <c r="T30" s="18"/>
      <c r="U30" s="18"/>
      <c r="V30" s="18"/>
      <c r="W30" s="34"/>
    </row>
    <row r="31" spans="1:23" x14ac:dyDescent="0.2">
      <c r="A31" s="496" t="s">
        <v>6244</v>
      </c>
      <c r="B31" s="498" t="s">
        <v>6187</v>
      </c>
      <c r="C31" s="500"/>
      <c r="D31" s="500"/>
      <c r="E31" s="502">
        <v>16777215</v>
      </c>
      <c r="F31" s="27">
        <v>1</v>
      </c>
      <c r="G31" s="28" t="s">
        <v>3337</v>
      </c>
      <c r="H31" s="28" t="s">
        <v>6245</v>
      </c>
      <c r="I31" s="79"/>
      <c r="J31" s="28" t="s">
        <v>32</v>
      </c>
      <c r="K31" s="29">
        <v>8</v>
      </c>
      <c r="L31" s="29"/>
      <c r="M31" s="30" t="s">
        <v>33</v>
      </c>
      <c r="N31" s="30" t="s">
        <v>33</v>
      </c>
      <c r="O31" s="28" t="s">
        <v>40</v>
      </c>
      <c r="P31" s="28"/>
      <c r="Q31" s="28"/>
      <c r="R31" s="28"/>
      <c r="S31" s="28"/>
      <c r="T31" s="28"/>
      <c r="U31" s="28"/>
      <c r="V31" s="28"/>
      <c r="W31" s="33"/>
    </row>
    <row r="32" spans="1:23" x14ac:dyDescent="0.2">
      <c r="A32" s="497"/>
      <c r="B32" s="499"/>
      <c r="C32" s="501"/>
      <c r="D32" s="501"/>
      <c r="E32" s="503"/>
      <c r="F32" s="17">
        <v>2</v>
      </c>
      <c r="G32" s="18" t="s">
        <v>5216</v>
      </c>
      <c r="H32" s="18" t="s">
        <v>6246</v>
      </c>
      <c r="I32" s="80"/>
      <c r="J32" s="18" t="s">
        <v>123</v>
      </c>
      <c r="K32" s="19"/>
      <c r="L32" s="19"/>
      <c r="M32" s="20" t="s">
        <v>33</v>
      </c>
      <c r="N32" s="20" t="s">
        <v>33</v>
      </c>
      <c r="O32" s="18" t="s">
        <v>124</v>
      </c>
      <c r="P32" s="18"/>
      <c r="Q32" s="18"/>
      <c r="R32" s="18"/>
      <c r="S32" s="18"/>
      <c r="T32" s="18"/>
      <c r="U32" s="18"/>
      <c r="V32" s="18"/>
      <c r="W32" s="34"/>
    </row>
    <row r="33" spans="1:23" x14ac:dyDescent="0.2">
      <c r="A33" s="497"/>
      <c r="B33" s="499"/>
      <c r="C33" s="501"/>
      <c r="D33" s="501"/>
      <c r="E33" s="503"/>
      <c r="F33" s="17">
        <v>3</v>
      </c>
      <c r="G33" s="18" t="s">
        <v>6208</v>
      </c>
      <c r="H33" s="18" t="s">
        <v>6247</v>
      </c>
      <c r="I33" s="80"/>
      <c r="J33" s="18" t="s">
        <v>32</v>
      </c>
      <c r="K33" s="19">
        <v>8</v>
      </c>
      <c r="L33" s="19"/>
      <c r="M33" s="20" t="s">
        <v>33</v>
      </c>
      <c r="N33" s="20" t="s">
        <v>34</v>
      </c>
      <c r="O33" s="18" t="s">
        <v>40</v>
      </c>
      <c r="P33" s="18"/>
      <c r="Q33" s="18"/>
      <c r="R33" s="18"/>
      <c r="S33" s="18"/>
      <c r="T33" s="18"/>
      <c r="U33" s="18"/>
      <c r="V33" s="18"/>
      <c r="W33" s="34"/>
    </row>
    <row r="34" spans="1:23" x14ac:dyDescent="0.2">
      <c r="A34" s="497"/>
      <c r="B34" s="499"/>
      <c r="C34" s="501"/>
      <c r="D34" s="501"/>
      <c r="E34" s="503"/>
      <c r="F34" s="17">
        <v>4</v>
      </c>
      <c r="G34" s="18" t="s">
        <v>6212</v>
      </c>
      <c r="H34" s="18" t="s">
        <v>6248</v>
      </c>
      <c r="I34" s="80"/>
      <c r="J34" s="18" t="s">
        <v>32</v>
      </c>
      <c r="K34" s="19">
        <v>2</v>
      </c>
      <c r="L34" s="19"/>
      <c r="M34" s="20" t="s">
        <v>34</v>
      </c>
      <c r="N34" s="20" t="s">
        <v>34</v>
      </c>
      <c r="O34" s="18" t="s">
        <v>42</v>
      </c>
      <c r="P34" s="18"/>
      <c r="Q34" s="18"/>
      <c r="R34" s="18"/>
      <c r="S34" s="18"/>
      <c r="T34" s="18"/>
      <c r="U34" s="18"/>
      <c r="V34" s="18"/>
      <c r="W34" s="34"/>
    </row>
    <row r="35" spans="1:23" x14ac:dyDescent="0.2">
      <c r="A35" s="497"/>
      <c r="B35" s="499"/>
      <c r="C35" s="501"/>
      <c r="D35" s="501"/>
      <c r="E35" s="503"/>
      <c r="F35" s="17">
        <v>5</v>
      </c>
      <c r="G35" s="18" t="s">
        <v>3747</v>
      </c>
      <c r="H35" s="18" t="s">
        <v>6249</v>
      </c>
      <c r="I35" s="80"/>
      <c r="J35" s="18" t="s">
        <v>32</v>
      </c>
      <c r="K35" s="19">
        <v>1</v>
      </c>
      <c r="L35" s="19"/>
      <c r="M35" s="20" t="s">
        <v>34</v>
      </c>
      <c r="N35" s="20" t="s">
        <v>34</v>
      </c>
      <c r="O35" s="18" t="s">
        <v>35</v>
      </c>
      <c r="P35" s="18"/>
      <c r="Q35" s="18"/>
      <c r="R35" s="18"/>
      <c r="S35" s="18"/>
      <c r="T35" s="18"/>
      <c r="U35" s="18"/>
      <c r="V35" s="18"/>
      <c r="W35" s="34"/>
    </row>
    <row r="36" spans="1:23" x14ac:dyDescent="0.2">
      <c r="A36" s="497"/>
      <c r="B36" s="499"/>
      <c r="C36" s="501"/>
      <c r="D36" s="501"/>
      <c r="E36" s="503"/>
      <c r="F36" s="17">
        <v>6</v>
      </c>
      <c r="G36" s="18" t="s">
        <v>6229</v>
      </c>
      <c r="H36" s="18" t="s">
        <v>6250</v>
      </c>
      <c r="I36" s="80"/>
      <c r="J36" s="18" t="s">
        <v>32</v>
      </c>
      <c r="K36" s="19">
        <v>1</v>
      </c>
      <c r="L36" s="19"/>
      <c r="M36" s="20" t="s">
        <v>34</v>
      </c>
      <c r="N36" s="20" t="s">
        <v>34</v>
      </c>
      <c r="O36" s="18" t="s">
        <v>35</v>
      </c>
      <c r="P36" s="18"/>
      <c r="Q36" s="18"/>
      <c r="R36" s="18"/>
      <c r="S36" s="18"/>
      <c r="T36" s="18"/>
      <c r="U36" s="18"/>
      <c r="V36" s="18"/>
      <c r="W36" s="34"/>
    </row>
    <row r="37" spans="1:23" x14ac:dyDescent="0.2">
      <c r="A37" s="497"/>
      <c r="B37" s="499"/>
      <c r="C37" s="501"/>
      <c r="D37" s="501"/>
      <c r="E37" s="503"/>
      <c r="F37" s="17">
        <v>7</v>
      </c>
      <c r="G37" s="18" t="s">
        <v>6231</v>
      </c>
      <c r="H37" s="18" t="s">
        <v>6251</v>
      </c>
      <c r="I37" s="80"/>
      <c r="J37" s="18" t="s">
        <v>32</v>
      </c>
      <c r="K37" s="19">
        <v>1</v>
      </c>
      <c r="L37" s="19"/>
      <c r="M37" s="20" t="s">
        <v>34</v>
      </c>
      <c r="N37" s="20" t="s">
        <v>34</v>
      </c>
      <c r="O37" s="18" t="s">
        <v>35</v>
      </c>
      <c r="P37" s="18"/>
      <c r="Q37" s="18"/>
      <c r="R37" s="18"/>
      <c r="S37" s="18"/>
      <c r="T37" s="18"/>
      <c r="U37" s="18"/>
      <c r="V37" s="18"/>
      <c r="W37" s="34"/>
    </row>
    <row r="38" spans="1:23" x14ac:dyDescent="0.2">
      <c r="A38" s="497"/>
      <c r="B38" s="499"/>
      <c r="C38" s="501"/>
      <c r="D38" s="501"/>
      <c r="E38" s="503"/>
      <c r="F38" s="17">
        <v>8</v>
      </c>
      <c r="G38" s="18" t="s">
        <v>6233</v>
      </c>
      <c r="H38" s="18" t="s">
        <v>6252</v>
      </c>
      <c r="I38" s="80"/>
      <c r="J38" s="18" t="s">
        <v>123</v>
      </c>
      <c r="K38" s="19"/>
      <c r="L38" s="19"/>
      <c r="M38" s="20" t="s">
        <v>34</v>
      </c>
      <c r="N38" s="20" t="s">
        <v>34</v>
      </c>
      <c r="O38" s="18" t="s">
        <v>124</v>
      </c>
      <c r="P38" s="18"/>
      <c r="Q38" s="18"/>
      <c r="R38" s="18"/>
      <c r="S38" s="18"/>
      <c r="T38" s="18"/>
      <c r="U38" s="18"/>
      <c r="V38" s="18"/>
      <c r="W38" s="34"/>
    </row>
    <row r="39" spans="1:23" x14ac:dyDescent="0.2">
      <c r="A39" s="497"/>
      <c r="B39" s="499"/>
      <c r="C39" s="501"/>
      <c r="D39" s="501"/>
      <c r="E39" s="503"/>
      <c r="F39" s="17">
        <v>9</v>
      </c>
      <c r="G39" s="18" t="s">
        <v>3753</v>
      </c>
      <c r="H39" s="18" t="s">
        <v>6253</v>
      </c>
      <c r="I39" s="80"/>
      <c r="J39" s="18" t="s">
        <v>44</v>
      </c>
      <c r="K39" s="19">
        <v>7</v>
      </c>
      <c r="L39" s="19"/>
      <c r="M39" s="20" t="s">
        <v>34</v>
      </c>
      <c r="N39" s="20" t="s">
        <v>34</v>
      </c>
      <c r="O39" s="18" t="s">
        <v>1055</v>
      </c>
      <c r="P39" s="18"/>
      <c r="Q39" s="18"/>
      <c r="R39" s="18"/>
      <c r="S39" s="18"/>
      <c r="T39" s="18"/>
      <c r="U39" s="18"/>
      <c r="V39" s="18"/>
      <c r="W39" s="34"/>
    </row>
    <row r="40" spans="1:23" x14ac:dyDescent="0.2">
      <c r="A40" s="497"/>
      <c r="B40" s="499"/>
      <c r="C40" s="501"/>
      <c r="D40" s="501"/>
      <c r="E40" s="503"/>
      <c r="F40" s="17">
        <v>10</v>
      </c>
      <c r="G40" s="18" t="s">
        <v>3755</v>
      </c>
      <c r="H40" s="18" t="s">
        <v>6254</v>
      </c>
      <c r="I40" s="80"/>
      <c r="J40" s="18" t="s">
        <v>44</v>
      </c>
      <c r="K40" s="19">
        <v>4</v>
      </c>
      <c r="L40" s="19"/>
      <c r="M40" s="20" t="s">
        <v>34</v>
      </c>
      <c r="N40" s="20" t="s">
        <v>34</v>
      </c>
      <c r="O40" s="18" t="s">
        <v>511</v>
      </c>
      <c r="P40" s="18"/>
      <c r="Q40" s="18"/>
      <c r="R40" s="18"/>
      <c r="S40" s="18"/>
      <c r="T40" s="18"/>
      <c r="U40" s="18"/>
      <c r="V40" s="18"/>
      <c r="W40" s="34"/>
    </row>
    <row r="41" spans="1:23" x14ac:dyDescent="0.2">
      <c r="A41" s="497"/>
      <c r="B41" s="499"/>
      <c r="C41" s="501"/>
      <c r="D41" s="501"/>
      <c r="E41" s="503"/>
      <c r="F41" s="17">
        <v>11</v>
      </c>
      <c r="G41" s="18" t="s">
        <v>3757</v>
      </c>
      <c r="H41" s="18" t="s">
        <v>6255</v>
      </c>
      <c r="I41" s="80"/>
      <c r="J41" s="18" t="s">
        <v>44</v>
      </c>
      <c r="K41" s="19">
        <v>4</v>
      </c>
      <c r="L41" s="19"/>
      <c r="M41" s="20" t="s">
        <v>34</v>
      </c>
      <c r="N41" s="20" t="s">
        <v>34</v>
      </c>
      <c r="O41" s="18" t="s">
        <v>511</v>
      </c>
      <c r="P41" s="18"/>
      <c r="Q41" s="18"/>
      <c r="R41" s="18"/>
      <c r="S41" s="18"/>
      <c r="T41" s="18"/>
      <c r="U41" s="18"/>
      <c r="V41" s="18"/>
      <c r="W41" s="34"/>
    </row>
    <row r="42" spans="1:23" x14ac:dyDescent="0.2">
      <c r="A42" s="497"/>
      <c r="B42" s="499"/>
      <c r="C42" s="501"/>
      <c r="D42" s="501"/>
      <c r="E42" s="503"/>
      <c r="F42" s="17">
        <v>12</v>
      </c>
      <c r="G42" s="18" t="s">
        <v>1576</v>
      </c>
      <c r="H42" s="18" t="s">
        <v>6256</v>
      </c>
      <c r="I42" s="80"/>
      <c r="J42" s="18" t="s">
        <v>44</v>
      </c>
      <c r="K42" s="19">
        <v>512</v>
      </c>
      <c r="L42" s="19"/>
      <c r="M42" s="20" t="s">
        <v>34</v>
      </c>
      <c r="N42" s="20" t="s">
        <v>34</v>
      </c>
      <c r="O42" s="18" t="s">
        <v>1082</v>
      </c>
      <c r="P42" s="18"/>
      <c r="Q42" s="18"/>
      <c r="R42" s="18"/>
      <c r="S42" s="18"/>
      <c r="T42" s="18"/>
      <c r="U42" s="18"/>
      <c r="V42" s="18"/>
      <c r="W42" s="34"/>
    </row>
    <row r="43" spans="1:23" x14ac:dyDescent="0.2">
      <c r="A43" s="497"/>
      <c r="B43" s="499"/>
      <c r="C43" s="501"/>
      <c r="D43" s="501"/>
      <c r="E43" s="503"/>
      <c r="F43" s="17">
        <v>13</v>
      </c>
      <c r="G43" s="18" t="s">
        <v>3637</v>
      </c>
      <c r="H43" s="18" t="s">
        <v>6257</v>
      </c>
      <c r="I43" s="80"/>
      <c r="J43" s="18" t="s">
        <v>123</v>
      </c>
      <c r="K43" s="19"/>
      <c r="L43" s="19"/>
      <c r="M43" s="20" t="s">
        <v>34</v>
      </c>
      <c r="N43" s="20" t="s">
        <v>34</v>
      </c>
      <c r="O43" s="18" t="s">
        <v>124</v>
      </c>
      <c r="P43" s="18"/>
      <c r="Q43" s="18"/>
      <c r="R43" s="18"/>
      <c r="S43" s="18"/>
      <c r="T43" s="18"/>
      <c r="U43" s="18"/>
      <c r="V43" s="18"/>
      <c r="W43" s="34"/>
    </row>
    <row r="44" spans="1:23" x14ac:dyDescent="0.2">
      <c r="A44" s="497"/>
      <c r="B44" s="499"/>
      <c r="C44" s="501"/>
      <c r="D44" s="501"/>
      <c r="E44" s="503"/>
      <c r="F44" s="17">
        <v>14</v>
      </c>
      <c r="G44" s="18" t="s">
        <v>3639</v>
      </c>
      <c r="H44" s="18" t="s">
        <v>6258</v>
      </c>
      <c r="I44" s="80"/>
      <c r="J44" s="18" t="s">
        <v>123</v>
      </c>
      <c r="K44" s="19"/>
      <c r="L44" s="19"/>
      <c r="M44" s="20" t="s">
        <v>34</v>
      </c>
      <c r="N44" s="20" t="s">
        <v>34</v>
      </c>
      <c r="O44" s="18" t="s">
        <v>124</v>
      </c>
      <c r="P44" s="18"/>
      <c r="Q44" s="18"/>
      <c r="R44" s="18"/>
      <c r="S44" s="18"/>
      <c r="T44" s="18"/>
      <c r="U44" s="18"/>
      <c r="V44" s="18"/>
      <c r="W44" s="34"/>
    </row>
    <row r="45" spans="1:23" x14ac:dyDescent="0.2">
      <c r="A45" s="497"/>
      <c r="B45" s="499"/>
      <c r="C45" s="501"/>
      <c r="D45" s="501"/>
      <c r="E45" s="503"/>
      <c r="F45" s="17">
        <v>15</v>
      </c>
      <c r="G45" s="18" t="s">
        <v>3641</v>
      </c>
      <c r="H45" s="18" t="s">
        <v>6259</v>
      </c>
      <c r="I45" s="80"/>
      <c r="J45" s="18" t="s">
        <v>123</v>
      </c>
      <c r="K45" s="19"/>
      <c r="L45" s="19"/>
      <c r="M45" s="20" t="s">
        <v>34</v>
      </c>
      <c r="N45" s="20" t="s">
        <v>34</v>
      </c>
      <c r="O45" s="18" t="s">
        <v>124</v>
      </c>
      <c r="P45" s="18"/>
      <c r="Q45" s="18"/>
      <c r="R45" s="18"/>
      <c r="S45" s="18"/>
      <c r="T45" s="18"/>
      <c r="U45" s="18"/>
      <c r="V45" s="18"/>
      <c r="W45" s="34"/>
    </row>
    <row r="46" spans="1:23" x14ac:dyDescent="0.2">
      <c r="A46" s="497"/>
      <c r="B46" s="499"/>
      <c r="C46" s="501"/>
      <c r="D46" s="501"/>
      <c r="E46" s="503"/>
      <c r="F46" s="17">
        <v>16</v>
      </c>
      <c r="G46" s="18" t="s">
        <v>3607</v>
      </c>
      <c r="H46" s="18" t="s">
        <v>6260</v>
      </c>
      <c r="I46" s="80"/>
      <c r="J46" s="18" t="s">
        <v>44</v>
      </c>
      <c r="K46" s="19">
        <v>8</v>
      </c>
      <c r="L46" s="19"/>
      <c r="M46" s="20" t="s">
        <v>34</v>
      </c>
      <c r="N46" s="20" t="s">
        <v>34</v>
      </c>
      <c r="O46" s="18" t="s">
        <v>65</v>
      </c>
      <c r="P46" s="18"/>
      <c r="Q46" s="18"/>
      <c r="R46" s="18"/>
      <c r="S46" s="18"/>
      <c r="T46" s="18"/>
      <c r="U46" s="18"/>
      <c r="V46" s="18"/>
      <c r="W46" s="34"/>
    </row>
    <row r="47" spans="1:23" x14ac:dyDescent="0.2">
      <c r="A47" s="497"/>
      <c r="B47" s="499"/>
      <c r="C47" s="501"/>
      <c r="D47" s="501"/>
      <c r="E47" s="503"/>
      <c r="F47" s="17">
        <v>17</v>
      </c>
      <c r="G47" s="18" t="s">
        <v>3609</v>
      </c>
      <c r="H47" s="18" t="s">
        <v>6261</v>
      </c>
      <c r="I47" s="80"/>
      <c r="J47" s="18" t="s">
        <v>44</v>
      </c>
      <c r="K47" s="19">
        <v>20</v>
      </c>
      <c r="L47" s="19"/>
      <c r="M47" s="20" t="s">
        <v>34</v>
      </c>
      <c r="N47" s="20" t="s">
        <v>34</v>
      </c>
      <c r="O47" s="18" t="s">
        <v>37</v>
      </c>
      <c r="P47" s="18"/>
      <c r="Q47" s="18"/>
      <c r="R47" s="18"/>
      <c r="S47" s="18"/>
      <c r="T47" s="18"/>
      <c r="U47" s="18"/>
      <c r="V47" s="18"/>
      <c r="W47" s="34"/>
    </row>
    <row r="48" spans="1:23" x14ac:dyDescent="0.2">
      <c r="A48" s="496" t="s">
        <v>6262</v>
      </c>
      <c r="B48" s="498" t="s">
        <v>6188</v>
      </c>
      <c r="C48" s="500"/>
      <c r="D48" s="500"/>
      <c r="E48" s="502">
        <v>16777215</v>
      </c>
      <c r="F48" s="27">
        <v>1</v>
      </c>
      <c r="G48" s="28" t="s">
        <v>3337</v>
      </c>
      <c r="H48" s="28" t="s">
        <v>6263</v>
      </c>
      <c r="I48" s="79"/>
      <c r="J48" s="28" t="s">
        <v>32</v>
      </c>
      <c r="K48" s="29">
        <v>8</v>
      </c>
      <c r="L48" s="29"/>
      <c r="M48" s="30" t="s">
        <v>33</v>
      </c>
      <c r="N48" s="30" t="s">
        <v>33</v>
      </c>
      <c r="O48" s="28" t="s">
        <v>40</v>
      </c>
      <c r="P48" s="28"/>
      <c r="Q48" s="28"/>
      <c r="R48" s="28"/>
      <c r="S48" s="28"/>
      <c r="T48" s="28"/>
      <c r="U48" s="28"/>
      <c r="V48" s="28"/>
      <c r="W48" s="33"/>
    </row>
    <row r="49" spans="1:23" x14ac:dyDescent="0.2">
      <c r="A49" s="497"/>
      <c r="B49" s="499"/>
      <c r="C49" s="501"/>
      <c r="D49" s="501"/>
      <c r="E49" s="503"/>
      <c r="F49" s="17">
        <v>2</v>
      </c>
      <c r="G49" s="18" t="s">
        <v>5216</v>
      </c>
      <c r="H49" s="18" t="s">
        <v>6264</v>
      </c>
      <c r="I49" s="80"/>
      <c r="J49" s="18" t="s">
        <v>123</v>
      </c>
      <c r="K49" s="19"/>
      <c r="L49" s="19"/>
      <c r="M49" s="20" t="s">
        <v>33</v>
      </c>
      <c r="N49" s="20" t="s">
        <v>33</v>
      </c>
      <c r="O49" s="18" t="s">
        <v>124</v>
      </c>
      <c r="P49" s="18"/>
      <c r="Q49" s="18"/>
      <c r="R49" s="18"/>
      <c r="S49" s="18"/>
      <c r="T49" s="18"/>
      <c r="U49" s="18"/>
      <c r="V49" s="18"/>
      <c r="W49" s="34"/>
    </row>
    <row r="50" spans="1:23" x14ac:dyDescent="0.2">
      <c r="A50" s="497"/>
      <c r="B50" s="499"/>
      <c r="C50" s="501"/>
      <c r="D50" s="501"/>
      <c r="E50" s="503"/>
      <c r="F50" s="17">
        <v>3</v>
      </c>
      <c r="G50" s="18" t="s">
        <v>6208</v>
      </c>
      <c r="H50" s="18" t="s">
        <v>6265</v>
      </c>
      <c r="I50" s="80"/>
      <c r="J50" s="18" t="s">
        <v>32</v>
      </c>
      <c r="K50" s="19">
        <v>8</v>
      </c>
      <c r="L50" s="19"/>
      <c r="M50" s="20" t="s">
        <v>34</v>
      </c>
      <c r="N50" s="20" t="s">
        <v>34</v>
      </c>
      <c r="O50" s="18" t="s">
        <v>40</v>
      </c>
      <c r="P50" s="18"/>
      <c r="Q50" s="18"/>
      <c r="R50" s="18"/>
      <c r="S50" s="18"/>
      <c r="T50" s="18"/>
      <c r="U50" s="18"/>
      <c r="V50" s="18"/>
      <c r="W50" s="34"/>
    </row>
    <row r="51" spans="1:23" x14ac:dyDescent="0.2">
      <c r="A51" s="497"/>
      <c r="B51" s="499"/>
      <c r="C51" s="501"/>
      <c r="D51" s="501"/>
      <c r="E51" s="503"/>
      <c r="F51" s="17">
        <v>4</v>
      </c>
      <c r="G51" s="18" t="s">
        <v>6266</v>
      </c>
      <c r="H51" s="18" t="s">
        <v>6267</v>
      </c>
      <c r="I51" s="80"/>
      <c r="J51" s="18" t="s">
        <v>32</v>
      </c>
      <c r="K51" s="19">
        <v>1</v>
      </c>
      <c r="L51" s="19"/>
      <c r="M51" s="20" t="s">
        <v>34</v>
      </c>
      <c r="N51" s="20" t="s">
        <v>34</v>
      </c>
      <c r="O51" s="18" t="s">
        <v>35</v>
      </c>
      <c r="P51" s="18"/>
      <c r="Q51" s="18"/>
      <c r="R51" s="18"/>
      <c r="S51" s="18"/>
      <c r="T51" s="18"/>
      <c r="U51" s="18"/>
      <c r="V51" s="18"/>
      <c r="W51" s="34"/>
    </row>
    <row r="52" spans="1:23" x14ac:dyDescent="0.2">
      <c r="A52" s="497"/>
      <c r="B52" s="499"/>
      <c r="C52" s="501"/>
      <c r="D52" s="501"/>
      <c r="E52" s="503"/>
      <c r="F52" s="17">
        <v>5</v>
      </c>
      <c r="G52" s="18" t="s">
        <v>6268</v>
      </c>
      <c r="H52" s="18" t="s">
        <v>6269</v>
      </c>
      <c r="I52" s="80"/>
      <c r="J52" s="18" t="s">
        <v>32</v>
      </c>
      <c r="K52" s="19">
        <v>1</v>
      </c>
      <c r="L52" s="19"/>
      <c r="M52" s="20" t="s">
        <v>34</v>
      </c>
      <c r="N52" s="20" t="s">
        <v>34</v>
      </c>
      <c r="O52" s="18" t="s">
        <v>35</v>
      </c>
      <c r="P52" s="18"/>
      <c r="Q52" s="18"/>
      <c r="R52" s="18"/>
      <c r="S52" s="18"/>
      <c r="T52" s="18"/>
      <c r="U52" s="18"/>
      <c r="V52" s="18"/>
      <c r="W52" s="34"/>
    </row>
    <row r="53" spans="1:23" x14ac:dyDescent="0.2">
      <c r="A53" s="497"/>
      <c r="B53" s="499"/>
      <c r="C53" s="501"/>
      <c r="D53" s="501"/>
      <c r="E53" s="503"/>
      <c r="F53" s="17">
        <v>6</v>
      </c>
      <c r="G53" s="18" t="s">
        <v>6270</v>
      </c>
      <c r="H53" s="18" t="s">
        <v>6271</v>
      </c>
      <c r="I53" s="80"/>
      <c r="J53" s="18" t="s">
        <v>32</v>
      </c>
      <c r="K53" s="19">
        <v>1</v>
      </c>
      <c r="L53" s="19"/>
      <c r="M53" s="20" t="s">
        <v>34</v>
      </c>
      <c r="N53" s="20" t="s">
        <v>34</v>
      </c>
      <c r="O53" s="18" t="s">
        <v>35</v>
      </c>
      <c r="P53" s="18"/>
      <c r="Q53" s="18"/>
      <c r="R53" s="18"/>
      <c r="S53" s="18"/>
      <c r="T53" s="18"/>
      <c r="U53" s="18"/>
      <c r="V53" s="18"/>
      <c r="W53" s="34"/>
    </row>
    <row r="54" spans="1:23" x14ac:dyDescent="0.2">
      <c r="A54" s="497"/>
      <c r="B54" s="499"/>
      <c r="C54" s="501"/>
      <c r="D54" s="501"/>
      <c r="E54" s="503"/>
      <c r="F54" s="17">
        <v>7</v>
      </c>
      <c r="G54" s="18" t="s">
        <v>1576</v>
      </c>
      <c r="H54" s="18" t="s">
        <v>6272</v>
      </c>
      <c r="I54" s="80"/>
      <c r="J54" s="18" t="s">
        <v>44</v>
      </c>
      <c r="K54" s="19">
        <v>512</v>
      </c>
      <c r="L54" s="19"/>
      <c r="M54" s="20" t="s">
        <v>34</v>
      </c>
      <c r="N54" s="20" t="s">
        <v>34</v>
      </c>
      <c r="O54" s="18" t="s">
        <v>1082</v>
      </c>
      <c r="P54" s="18"/>
      <c r="Q54" s="18"/>
      <c r="R54" s="18"/>
      <c r="S54" s="18"/>
      <c r="T54" s="18"/>
      <c r="U54" s="18"/>
      <c r="V54" s="18"/>
      <c r="W54" s="34"/>
    </row>
    <row r="55" spans="1:23" x14ac:dyDescent="0.2">
      <c r="A55" s="497"/>
      <c r="B55" s="499"/>
      <c r="C55" s="501"/>
      <c r="D55" s="501"/>
      <c r="E55" s="503"/>
      <c r="F55" s="17">
        <v>8</v>
      </c>
      <c r="G55" s="18" t="s">
        <v>3637</v>
      </c>
      <c r="H55" s="18" t="s">
        <v>6273</v>
      </c>
      <c r="I55" s="80"/>
      <c r="J55" s="18" t="s">
        <v>123</v>
      </c>
      <c r="K55" s="19"/>
      <c r="L55" s="19"/>
      <c r="M55" s="20" t="s">
        <v>34</v>
      </c>
      <c r="N55" s="20" t="s">
        <v>34</v>
      </c>
      <c r="O55" s="18" t="s">
        <v>124</v>
      </c>
      <c r="P55" s="18"/>
      <c r="Q55" s="18"/>
      <c r="R55" s="18"/>
      <c r="S55" s="18"/>
      <c r="T55" s="18"/>
      <c r="U55" s="18"/>
      <c r="V55" s="18"/>
      <c r="W55" s="34"/>
    </row>
    <row r="56" spans="1:23" x14ac:dyDescent="0.2">
      <c r="A56" s="497"/>
      <c r="B56" s="499"/>
      <c r="C56" s="501"/>
      <c r="D56" s="501"/>
      <c r="E56" s="503"/>
      <c r="F56" s="17">
        <v>9</v>
      </c>
      <c r="G56" s="18" t="s">
        <v>3639</v>
      </c>
      <c r="H56" s="18" t="s">
        <v>6274</v>
      </c>
      <c r="I56" s="80"/>
      <c r="J56" s="18" t="s">
        <v>123</v>
      </c>
      <c r="K56" s="19"/>
      <c r="L56" s="19"/>
      <c r="M56" s="20" t="s">
        <v>34</v>
      </c>
      <c r="N56" s="20" t="s">
        <v>34</v>
      </c>
      <c r="O56" s="18" t="s">
        <v>124</v>
      </c>
      <c r="P56" s="18"/>
      <c r="Q56" s="18"/>
      <c r="R56" s="18"/>
      <c r="S56" s="18"/>
      <c r="T56" s="18"/>
      <c r="U56" s="18"/>
      <c r="V56" s="18"/>
      <c r="W56" s="34"/>
    </row>
    <row r="57" spans="1:23" x14ac:dyDescent="0.2">
      <c r="A57" s="497"/>
      <c r="B57" s="499"/>
      <c r="C57" s="501"/>
      <c r="D57" s="501"/>
      <c r="E57" s="503"/>
      <c r="F57" s="17">
        <v>10</v>
      </c>
      <c r="G57" s="18" t="s">
        <v>3641</v>
      </c>
      <c r="H57" s="18" t="s">
        <v>6275</v>
      </c>
      <c r="I57" s="80"/>
      <c r="J57" s="18" t="s">
        <v>123</v>
      </c>
      <c r="K57" s="19"/>
      <c r="L57" s="19"/>
      <c r="M57" s="20" t="s">
        <v>34</v>
      </c>
      <c r="N57" s="20" t="s">
        <v>34</v>
      </c>
      <c r="O57" s="18" t="s">
        <v>124</v>
      </c>
      <c r="P57" s="18"/>
      <c r="Q57" s="18"/>
      <c r="R57" s="18"/>
      <c r="S57" s="18"/>
      <c r="T57" s="18"/>
      <c r="U57" s="18"/>
      <c r="V57" s="18"/>
      <c r="W57" s="34"/>
    </row>
    <row r="58" spans="1:23" x14ac:dyDescent="0.2">
      <c r="A58" s="497"/>
      <c r="B58" s="499"/>
      <c r="C58" s="501"/>
      <c r="D58" s="501"/>
      <c r="E58" s="503"/>
      <c r="F58" s="17">
        <v>11</v>
      </c>
      <c r="G58" s="18" t="s">
        <v>3607</v>
      </c>
      <c r="H58" s="18" t="s">
        <v>6276</v>
      </c>
      <c r="I58" s="80"/>
      <c r="J58" s="18" t="s">
        <v>44</v>
      </c>
      <c r="K58" s="19">
        <v>8</v>
      </c>
      <c r="L58" s="19"/>
      <c r="M58" s="20" t="s">
        <v>34</v>
      </c>
      <c r="N58" s="20" t="s">
        <v>34</v>
      </c>
      <c r="O58" s="18" t="s">
        <v>65</v>
      </c>
      <c r="P58" s="18"/>
      <c r="Q58" s="18"/>
      <c r="R58" s="18"/>
      <c r="S58" s="18"/>
      <c r="T58" s="18"/>
      <c r="U58" s="18"/>
      <c r="V58" s="18"/>
      <c r="W58" s="34"/>
    </row>
    <row r="59" spans="1:23" x14ac:dyDescent="0.2">
      <c r="A59" s="497"/>
      <c r="B59" s="499"/>
      <c r="C59" s="501"/>
      <c r="D59" s="501"/>
      <c r="E59" s="503"/>
      <c r="F59" s="17">
        <v>12</v>
      </c>
      <c r="G59" s="18" t="s">
        <v>3609</v>
      </c>
      <c r="H59" s="18" t="s">
        <v>6277</v>
      </c>
      <c r="I59" s="80"/>
      <c r="J59" s="18" t="s">
        <v>44</v>
      </c>
      <c r="K59" s="19">
        <v>20</v>
      </c>
      <c r="L59" s="19"/>
      <c r="M59" s="20" t="s">
        <v>34</v>
      </c>
      <c r="N59" s="20" t="s">
        <v>34</v>
      </c>
      <c r="O59" s="18" t="s">
        <v>37</v>
      </c>
      <c r="P59" s="18"/>
      <c r="Q59" s="18"/>
      <c r="R59" s="18"/>
      <c r="S59" s="18"/>
      <c r="T59" s="18"/>
      <c r="U59" s="18"/>
      <c r="V59" s="18"/>
      <c r="W59" s="34"/>
    </row>
    <row r="60" spans="1:23" x14ac:dyDescent="0.2">
      <c r="A60" s="496" t="s">
        <v>6278</v>
      </c>
      <c r="B60" s="498" t="s">
        <v>6189</v>
      </c>
      <c r="C60" s="500"/>
      <c r="D60" s="500"/>
      <c r="E60" s="502">
        <v>16777215</v>
      </c>
      <c r="F60" s="27">
        <v>1</v>
      </c>
      <c r="G60" s="28" t="s">
        <v>3337</v>
      </c>
      <c r="H60" s="28" t="s">
        <v>6279</v>
      </c>
      <c r="I60" s="79"/>
      <c r="J60" s="28" t="s">
        <v>32</v>
      </c>
      <c r="K60" s="29">
        <v>8</v>
      </c>
      <c r="L60" s="29"/>
      <c r="M60" s="30" t="s">
        <v>33</v>
      </c>
      <c r="N60" s="30" t="s">
        <v>33</v>
      </c>
      <c r="O60" s="28" t="s">
        <v>40</v>
      </c>
      <c r="P60" s="28"/>
      <c r="Q60" s="28"/>
      <c r="R60" s="28"/>
      <c r="S60" s="28"/>
      <c r="T60" s="28"/>
      <c r="U60" s="28"/>
      <c r="V60" s="28"/>
      <c r="W60" s="33"/>
    </row>
    <row r="61" spans="1:23" x14ac:dyDescent="0.2">
      <c r="A61" s="497"/>
      <c r="B61" s="499"/>
      <c r="C61" s="501"/>
      <c r="D61" s="501"/>
      <c r="E61" s="503"/>
      <c r="F61" s="17">
        <v>2</v>
      </c>
      <c r="G61" s="18" t="s">
        <v>5216</v>
      </c>
      <c r="H61" s="18" t="s">
        <v>6280</v>
      </c>
      <c r="I61" s="80"/>
      <c r="J61" s="18" t="s">
        <v>123</v>
      </c>
      <c r="K61" s="19"/>
      <c r="L61" s="19"/>
      <c r="M61" s="20" t="s">
        <v>33</v>
      </c>
      <c r="N61" s="20" t="s">
        <v>33</v>
      </c>
      <c r="O61" s="18" t="s">
        <v>124</v>
      </c>
      <c r="P61" s="18"/>
      <c r="Q61" s="18"/>
      <c r="R61" s="18"/>
      <c r="S61" s="18"/>
      <c r="T61" s="18"/>
      <c r="U61" s="18"/>
      <c r="V61" s="18"/>
      <c r="W61" s="34"/>
    </row>
    <row r="62" spans="1:23" x14ac:dyDescent="0.2">
      <c r="A62" s="497"/>
      <c r="B62" s="499"/>
      <c r="C62" s="501"/>
      <c r="D62" s="501"/>
      <c r="E62" s="503"/>
      <c r="F62" s="17">
        <v>3</v>
      </c>
      <c r="G62" s="18" t="s">
        <v>6208</v>
      </c>
      <c r="H62" s="18" t="s">
        <v>6281</v>
      </c>
      <c r="I62" s="80"/>
      <c r="J62" s="18" t="s">
        <v>32</v>
      </c>
      <c r="K62" s="19">
        <v>8</v>
      </c>
      <c r="L62" s="19"/>
      <c r="M62" s="20" t="s">
        <v>34</v>
      </c>
      <c r="N62" s="20" t="s">
        <v>34</v>
      </c>
      <c r="O62" s="18" t="s">
        <v>40</v>
      </c>
      <c r="P62" s="18"/>
      <c r="Q62" s="18"/>
      <c r="R62" s="18"/>
      <c r="S62" s="18"/>
      <c r="T62" s="18"/>
      <c r="U62" s="18"/>
      <c r="V62" s="18"/>
      <c r="W62" s="34"/>
    </row>
    <row r="63" spans="1:23" x14ac:dyDescent="0.2">
      <c r="A63" s="497"/>
      <c r="B63" s="499"/>
      <c r="C63" s="501"/>
      <c r="D63" s="501"/>
      <c r="E63" s="503"/>
      <c r="F63" s="17">
        <v>4</v>
      </c>
      <c r="G63" s="18" t="s">
        <v>6212</v>
      </c>
      <c r="H63" s="18" t="s">
        <v>6282</v>
      </c>
      <c r="I63" s="80"/>
      <c r="J63" s="18" t="s">
        <v>32</v>
      </c>
      <c r="K63" s="19">
        <v>2</v>
      </c>
      <c r="L63" s="19"/>
      <c r="M63" s="20" t="s">
        <v>34</v>
      </c>
      <c r="N63" s="20" t="s">
        <v>34</v>
      </c>
      <c r="O63" s="18" t="s">
        <v>42</v>
      </c>
      <c r="P63" s="18"/>
      <c r="Q63" s="18"/>
      <c r="R63" s="18"/>
      <c r="S63" s="18"/>
      <c r="T63" s="18"/>
      <c r="U63" s="18"/>
      <c r="V63" s="18"/>
      <c r="W63" s="34"/>
    </row>
    <row r="64" spans="1:23" x14ac:dyDescent="0.2">
      <c r="A64" s="497"/>
      <c r="B64" s="499"/>
      <c r="C64" s="501"/>
      <c r="D64" s="501"/>
      <c r="E64" s="503"/>
      <c r="F64" s="17">
        <v>5</v>
      </c>
      <c r="G64" s="18" t="s">
        <v>3547</v>
      </c>
      <c r="H64" s="18" t="s">
        <v>6283</v>
      </c>
      <c r="I64" s="80"/>
      <c r="J64" s="18" t="s">
        <v>44</v>
      </c>
      <c r="K64" s="19">
        <v>4</v>
      </c>
      <c r="L64" s="19"/>
      <c r="M64" s="20" t="s">
        <v>34</v>
      </c>
      <c r="N64" s="20" t="s">
        <v>34</v>
      </c>
      <c r="O64" s="18" t="s">
        <v>511</v>
      </c>
      <c r="P64" s="18"/>
      <c r="Q64" s="18"/>
      <c r="R64" s="18"/>
      <c r="S64" s="18"/>
      <c r="T64" s="18"/>
      <c r="U64" s="18"/>
      <c r="V64" s="18"/>
      <c r="W64" s="34"/>
    </row>
    <row r="65" spans="1:23" x14ac:dyDescent="0.2">
      <c r="A65" s="497"/>
      <c r="B65" s="499"/>
      <c r="C65" s="501"/>
      <c r="D65" s="501"/>
      <c r="E65" s="503"/>
      <c r="F65" s="17">
        <v>6</v>
      </c>
      <c r="G65" s="18" t="s">
        <v>3549</v>
      </c>
      <c r="H65" s="18" t="s">
        <v>6284</v>
      </c>
      <c r="I65" s="80"/>
      <c r="J65" s="18" t="s">
        <v>32</v>
      </c>
      <c r="K65" s="19">
        <v>1</v>
      </c>
      <c r="L65" s="19"/>
      <c r="M65" s="20" t="s">
        <v>34</v>
      </c>
      <c r="N65" s="20" t="s">
        <v>34</v>
      </c>
      <c r="O65" s="18" t="s">
        <v>35</v>
      </c>
      <c r="P65" s="18"/>
      <c r="Q65" s="18"/>
      <c r="R65" s="18"/>
      <c r="S65" s="18"/>
      <c r="T65" s="18"/>
      <c r="U65" s="18"/>
      <c r="V65" s="18"/>
      <c r="W65" s="34"/>
    </row>
    <row r="66" spans="1:23" x14ac:dyDescent="0.2">
      <c r="A66" s="497"/>
      <c r="B66" s="499"/>
      <c r="C66" s="501"/>
      <c r="D66" s="501"/>
      <c r="E66" s="503"/>
      <c r="F66" s="17">
        <v>7</v>
      </c>
      <c r="G66" s="18" t="s">
        <v>6285</v>
      </c>
      <c r="H66" s="18" t="s">
        <v>6286</v>
      </c>
      <c r="I66" s="80"/>
      <c r="J66" s="18" t="s">
        <v>32</v>
      </c>
      <c r="K66" s="19">
        <v>1</v>
      </c>
      <c r="L66" s="19"/>
      <c r="M66" s="20" t="s">
        <v>34</v>
      </c>
      <c r="N66" s="20" t="s">
        <v>34</v>
      </c>
      <c r="O66" s="18" t="s">
        <v>35</v>
      </c>
      <c r="P66" s="18"/>
      <c r="Q66" s="18"/>
      <c r="R66" s="18"/>
      <c r="S66" s="18"/>
      <c r="T66" s="18"/>
      <c r="U66" s="18"/>
      <c r="V66" s="18"/>
      <c r="W66" s="34"/>
    </row>
    <row r="67" spans="1:23" x14ac:dyDescent="0.2">
      <c r="A67" s="497"/>
      <c r="B67" s="499"/>
      <c r="C67" s="501"/>
      <c r="D67" s="501"/>
      <c r="E67" s="503"/>
      <c r="F67" s="17">
        <v>8</v>
      </c>
      <c r="G67" s="18" t="s">
        <v>3553</v>
      </c>
      <c r="H67" s="18" t="s">
        <v>6287</v>
      </c>
      <c r="I67" s="80"/>
      <c r="J67" s="18" t="s">
        <v>32</v>
      </c>
      <c r="K67" s="19">
        <v>1</v>
      </c>
      <c r="L67" s="19"/>
      <c r="M67" s="20" t="s">
        <v>34</v>
      </c>
      <c r="N67" s="20" t="s">
        <v>34</v>
      </c>
      <c r="O67" s="18" t="s">
        <v>35</v>
      </c>
      <c r="P67" s="18"/>
      <c r="Q67" s="18"/>
      <c r="R67" s="18"/>
      <c r="S67" s="18"/>
      <c r="T67" s="18"/>
      <c r="U67" s="18"/>
      <c r="V67" s="18"/>
      <c r="W67" s="34"/>
    </row>
    <row r="68" spans="1:23" x14ac:dyDescent="0.2">
      <c r="A68" s="497"/>
      <c r="B68" s="499"/>
      <c r="C68" s="501"/>
      <c r="D68" s="501"/>
      <c r="E68" s="503"/>
      <c r="F68" s="17">
        <v>9</v>
      </c>
      <c r="G68" s="18" t="s">
        <v>1576</v>
      </c>
      <c r="H68" s="18" t="s">
        <v>6288</v>
      </c>
      <c r="I68" s="80"/>
      <c r="J68" s="18" t="s">
        <v>44</v>
      </c>
      <c r="K68" s="19">
        <v>512</v>
      </c>
      <c r="L68" s="19"/>
      <c r="M68" s="20" t="s">
        <v>34</v>
      </c>
      <c r="N68" s="20" t="s">
        <v>34</v>
      </c>
      <c r="O68" s="18" t="s">
        <v>1082</v>
      </c>
      <c r="P68" s="18"/>
      <c r="Q68" s="18"/>
      <c r="R68" s="18"/>
      <c r="S68" s="18"/>
      <c r="T68" s="18"/>
      <c r="U68" s="18"/>
      <c r="V68" s="18"/>
      <c r="W68" s="34"/>
    </row>
    <row r="69" spans="1:23" x14ac:dyDescent="0.2">
      <c r="A69" s="497"/>
      <c r="B69" s="499"/>
      <c r="C69" s="501"/>
      <c r="D69" s="501"/>
      <c r="E69" s="503"/>
      <c r="F69" s="17">
        <v>10</v>
      </c>
      <c r="G69" s="18" t="s">
        <v>3637</v>
      </c>
      <c r="H69" s="18" t="s">
        <v>6289</v>
      </c>
      <c r="I69" s="80"/>
      <c r="J69" s="18" t="s">
        <v>123</v>
      </c>
      <c r="K69" s="19"/>
      <c r="L69" s="19"/>
      <c r="M69" s="20" t="s">
        <v>34</v>
      </c>
      <c r="N69" s="20" t="s">
        <v>34</v>
      </c>
      <c r="O69" s="18" t="s">
        <v>124</v>
      </c>
      <c r="P69" s="18"/>
      <c r="Q69" s="18"/>
      <c r="R69" s="18"/>
      <c r="S69" s="18"/>
      <c r="T69" s="18"/>
      <c r="U69" s="18"/>
      <c r="V69" s="18"/>
      <c r="W69" s="34"/>
    </row>
    <row r="70" spans="1:23" x14ac:dyDescent="0.2">
      <c r="A70" s="497"/>
      <c r="B70" s="499"/>
      <c r="C70" s="501"/>
      <c r="D70" s="501"/>
      <c r="E70" s="503"/>
      <c r="F70" s="17">
        <v>11</v>
      </c>
      <c r="G70" s="18" t="s">
        <v>3639</v>
      </c>
      <c r="H70" s="18" t="s">
        <v>6290</v>
      </c>
      <c r="I70" s="80"/>
      <c r="J70" s="18" t="s">
        <v>123</v>
      </c>
      <c r="K70" s="19"/>
      <c r="L70" s="19"/>
      <c r="M70" s="20" t="s">
        <v>34</v>
      </c>
      <c r="N70" s="20" t="s">
        <v>34</v>
      </c>
      <c r="O70" s="18" t="s">
        <v>124</v>
      </c>
      <c r="P70" s="18"/>
      <c r="Q70" s="18"/>
      <c r="R70" s="18"/>
      <c r="S70" s="18"/>
      <c r="T70" s="18"/>
      <c r="U70" s="18"/>
      <c r="V70" s="18"/>
      <c r="W70" s="34"/>
    </row>
    <row r="71" spans="1:23" x14ac:dyDescent="0.2">
      <c r="A71" s="497"/>
      <c r="B71" s="499"/>
      <c r="C71" s="501"/>
      <c r="D71" s="501"/>
      <c r="E71" s="503"/>
      <c r="F71" s="17">
        <v>12</v>
      </c>
      <c r="G71" s="18" t="s">
        <v>3641</v>
      </c>
      <c r="H71" s="18" t="s">
        <v>6291</v>
      </c>
      <c r="I71" s="80"/>
      <c r="J71" s="18" t="s">
        <v>123</v>
      </c>
      <c r="K71" s="19"/>
      <c r="L71" s="19"/>
      <c r="M71" s="20" t="s">
        <v>34</v>
      </c>
      <c r="N71" s="20" t="s">
        <v>34</v>
      </c>
      <c r="O71" s="18" t="s">
        <v>124</v>
      </c>
      <c r="P71" s="18"/>
      <c r="Q71" s="18"/>
      <c r="R71" s="18"/>
      <c r="S71" s="18"/>
      <c r="T71" s="18"/>
      <c r="U71" s="18"/>
      <c r="V71" s="18"/>
      <c r="W71" s="34"/>
    </row>
    <row r="72" spans="1:23" x14ac:dyDescent="0.2">
      <c r="A72" s="497"/>
      <c r="B72" s="499"/>
      <c r="C72" s="501"/>
      <c r="D72" s="501"/>
      <c r="E72" s="503"/>
      <c r="F72" s="17">
        <v>13</v>
      </c>
      <c r="G72" s="18" t="s">
        <v>3607</v>
      </c>
      <c r="H72" s="18" t="s">
        <v>6292</v>
      </c>
      <c r="I72" s="80"/>
      <c r="J72" s="18" t="s">
        <v>44</v>
      </c>
      <c r="K72" s="19">
        <v>8</v>
      </c>
      <c r="L72" s="19"/>
      <c r="M72" s="20" t="s">
        <v>34</v>
      </c>
      <c r="N72" s="20" t="s">
        <v>34</v>
      </c>
      <c r="O72" s="18" t="s">
        <v>65</v>
      </c>
      <c r="P72" s="18"/>
      <c r="Q72" s="18"/>
      <c r="R72" s="18"/>
      <c r="S72" s="18"/>
      <c r="T72" s="18"/>
      <c r="U72" s="18"/>
      <c r="V72" s="18"/>
      <c r="W72" s="34"/>
    </row>
    <row r="73" spans="1:23" x14ac:dyDescent="0.2">
      <c r="A73" s="497"/>
      <c r="B73" s="499"/>
      <c r="C73" s="501"/>
      <c r="D73" s="501"/>
      <c r="E73" s="503"/>
      <c r="F73" s="17">
        <v>14</v>
      </c>
      <c r="G73" s="18" t="s">
        <v>3609</v>
      </c>
      <c r="H73" s="18" t="s">
        <v>6293</v>
      </c>
      <c r="I73" s="80"/>
      <c r="J73" s="18" t="s">
        <v>44</v>
      </c>
      <c r="K73" s="19">
        <v>20</v>
      </c>
      <c r="L73" s="19"/>
      <c r="M73" s="20" t="s">
        <v>34</v>
      </c>
      <c r="N73" s="20" t="s">
        <v>34</v>
      </c>
      <c r="O73" s="18" t="s">
        <v>37</v>
      </c>
      <c r="P73" s="18"/>
      <c r="Q73" s="18"/>
      <c r="R73" s="18"/>
      <c r="S73" s="18"/>
      <c r="T73" s="18"/>
      <c r="U73" s="18"/>
      <c r="V73" s="18"/>
      <c r="W73" s="34"/>
    </row>
    <row r="74" spans="1:23" x14ac:dyDescent="0.2">
      <c r="A74" s="496" t="s">
        <v>6294</v>
      </c>
      <c r="B74" s="498" t="s">
        <v>6190</v>
      </c>
      <c r="C74" s="500"/>
      <c r="D74" s="500"/>
      <c r="E74" s="502">
        <v>16777215</v>
      </c>
      <c r="F74" s="27">
        <v>1</v>
      </c>
      <c r="G74" s="28" t="s">
        <v>3337</v>
      </c>
      <c r="H74" s="28" t="s">
        <v>6295</v>
      </c>
      <c r="I74" s="79"/>
      <c r="J74" s="28" t="s">
        <v>32</v>
      </c>
      <c r="K74" s="29">
        <v>8</v>
      </c>
      <c r="L74" s="29"/>
      <c r="M74" s="30" t="s">
        <v>33</v>
      </c>
      <c r="N74" s="30" t="s">
        <v>33</v>
      </c>
      <c r="O74" s="28" t="s">
        <v>40</v>
      </c>
      <c r="P74" s="28"/>
      <c r="Q74" s="28"/>
      <c r="R74" s="28"/>
      <c r="S74" s="28"/>
      <c r="T74" s="28"/>
      <c r="U74" s="28"/>
      <c r="V74" s="28"/>
      <c r="W74" s="33"/>
    </row>
    <row r="75" spans="1:23" x14ac:dyDescent="0.2">
      <c r="A75" s="497"/>
      <c r="B75" s="499"/>
      <c r="C75" s="501"/>
      <c r="D75" s="501"/>
      <c r="E75" s="503"/>
      <c r="F75" s="17">
        <v>2</v>
      </c>
      <c r="G75" s="18" t="s">
        <v>5216</v>
      </c>
      <c r="H75" s="18" t="s">
        <v>6296</v>
      </c>
      <c r="I75" s="80"/>
      <c r="J75" s="18" t="s">
        <v>123</v>
      </c>
      <c r="K75" s="19"/>
      <c r="L75" s="19"/>
      <c r="M75" s="20" t="s">
        <v>33</v>
      </c>
      <c r="N75" s="20" t="s">
        <v>33</v>
      </c>
      <c r="O75" s="18" t="s">
        <v>124</v>
      </c>
      <c r="P75" s="18"/>
      <c r="Q75" s="18"/>
      <c r="R75" s="18"/>
      <c r="S75" s="18"/>
      <c r="T75" s="18"/>
      <c r="U75" s="18"/>
      <c r="V75" s="18"/>
      <c r="W75" s="34"/>
    </row>
    <row r="76" spans="1:23" x14ac:dyDescent="0.2">
      <c r="A76" s="497"/>
      <c r="B76" s="499"/>
      <c r="C76" s="501"/>
      <c r="D76" s="501"/>
      <c r="E76" s="503"/>
      <c r="F76" s="17">
        <v>3</v>
      </c>
      <c r="G76" s="18" t="s">
        <v>6208</v>
      </c>
      <c r="H76" s="18" t="s">
        <v>6297</v>
      </c>
      <c r="I76" s="80"/>
      <c r="J76" s="18" t="s">
        <v>32</v>
      </c>
      <c r="K76" s="19">
        <v>8</v>
      </c>
      <c r="L76" s="19"/>
      <c r="M76" s="20" t="s">
        <v>34</v>
      </c>
      <c r="N76" s="20" t="s">
        <v>34</v>
      </c>
      <c r="O76" s="18" t="s">
        <v>40</v>
      </c>
      <c r="P76" s="18"/>
      <c r="Q76" s="18"/>
      <c r="R76" s="18"/>
      <c r="S76" s="18"/>
      <c r="T76" s="18"/>
      <c r="U76" s="18"/>
      <c r="V76" s="18"/>
      <c r="W76" s="34"/>
    </row>
    <row r="77" spans="1:23" x14ac:dyDescent="0.2">
      <c r="A77" s="497"/>
      <c r="B77" s="499"/>
      <c r="C77" s="501"/>
      <c r="D77" s="501"/>
      <c r="E77" s="503"/>
      <c r="F77" s="17">
        <v>4</v>
      </c>
      <c r="G77" s="18" t="s">
        <v>6212</v>
      </c>
      <c r="H77" s="18" t="s">
        <v>6298</v>
      </c>
      <c r="I77" s="80"/>
      <c r="J77" s="18" t="s">
        <v>32</v>
      </c>
      <c r="K77" s="19">
        <v>2</v>
      </c>
      <c r="L77" s="19"/>
      <c r="M77" s="20" t="s">
        <v>34</v>
      </c>
      <c r="N77" s="20" t="s">
        <v>34</v>
      </c>
      <c r="O77" s="18" t="s">
        <v>42</v>
      </c>
      <c r="P77" s="18"/>
      <c r="Q77" s="18"/>
      <c r="R77" s="18"/>
      <c r="S77" s="18"/>
      <c r="T77" s="18"/>
      <c r="U77" s="18"/>
      <c r="V77" s="18"/>
      <c r="W77" s="34"/>
    </row>
    <row r="78" spans="1:23" x14ac:dyDescent="0.2">
      <c r="A78" s="497"/>
      <c r="B78" s="499"/>
      <c r="C78" s="501"/>
      <c r="D78" s="501"/>
      <c r="E78" s="503"/>
      <c r="F78" s="41">
        <v>5</v>
      </c>
      <c r="G78" s="42" t="s">
        <v>215</v>
      </c>
      <c r="H78" s="42" t="s">
        <v>6299</v>
      </c>
      <c r="I78" s="85"/>
      <c r="J78" s="42" t="s">
        <v>32</v>
      </c>
      <c r="K78" s="43">
        <v>16</v>
      </c>
      <c r="L78" s="43"/>
      <c r="M78" s="44" t="s">
        <v>34</v>
      </c>
      <c r="N78" s="44" t="s">
        <v>34</v>
      </c>
      <c r="O78" s="18" t="s">
        <v>1119</v>
      </c>
      <c r="P78" s="18"/>
      <c r="Q78" s="18"/>
      <c r="R78" s="18"/>
      <c r="S78" s="18"/>
      <c r="T78" s="18"/>
      <c r="U78" s="18"/>
      <c r="V78" s="18"/>
      <c r="W78" s="34"/>
    </row>
    <row r="79" spans="1:23" x14ac:dyDescent="0.2">
      <c r="A79" s="497"/>
      <c r="B79" s="499"/>
      <c r="C79" s="501"/>
      <c r="D79" s="501"/>
      <c r="E79" s="503"/>
      <c r="F79" s="17">
        <v>6</v>
      </c>
      <c r="G79" s="18" t="s">
        <v>3927</v>
      </c>
      <c r="H79" s="18" t="s">
        <v>6300</v>
      </c>
      <c r="I79" s="80"/>
      <c r="J79" s="18" t="s">
        <v>44</v>
      </c>
      <c r="K79" s="19">
        <v>8</v>
      </c>
      <c r="L79" s="19"/>
      <c r="M79" s="20" t="s">
        <v>34</v>
      </c>
      <c r="N79" s="20" t="s">
        <v>34</v>
      </c>
      <c r="O79" s="18" t="s">
        <v>65</v>
      </c>
      <c r="P79" s="18"/>
      <c r="Q79" s="18"/>
      <c r="R79" s="18"/>
      <c r="S79" s="18"/>
      <c r="T79" s="18"/>
      <c r="U79" s="18"/>
      <c r="V79" s="18"/>
      <c r="W79" s="34"/>
    </row>
    <row r="80" spans="1:23" x14ac:dyDescent="0.2">
      <c r="A80" s="497"/>
      <c r="B80" s="499"/>
      <c r="C80" s="501"/>
      <c r="D80" s="501"/>
      <c r="E80" s="503"/>
      <c r="F80" s="17">
        <v>7</v>
      </c>
      <c r="G80" s="18" t="s">
        <v>1576</v>
      </c>
      <c r="H80" s="18" t="s">
        <v>6301</v>
      </c>
      <c r="I80" s="80"/>
      <c r="J80" s="18" t="s">
        <v>44</v>
      </c>
      <c r="K80" s="19">
        <v>512</v>
      </c>
      <c r="L80" s="19"/>
      <c r="M80" s="20" t="s">
        <v>34</v>
      </c>
      <c r="N80" s="20" t="s">
        <v>34</v>
      </c>
      <c r="O80" s="18" t="s">
        <v>1082</v>
      </c>
      <c r="P80" s="18"/>
      <c r="Q80" s="18"/>
      <c r="R80" s="18"/>
      <c r="S80" s="18"/>
      <c r="T80" s="18"/>
      <c r="U80" s="18"/>
      <c r="V80" s="18"/>
      <c r="W80" s="34"/>
    </row>
    <row r="81" spans="1:23" x14ac:dyDescent="0.2">
      <c r="A81" s="497"/>
      <c r="B81" s="499"/>
      <c r="C81" s="501"/>
      <c r="D81" s="501"/>
      <c r="E81" s="503"/>
      <c r="F81" s="17">
        <v>8</v>
      </c>
      <c r="G81" s="18" t="s">
        <v>3637</v>
      </c>
      <c r="H81" s="18" t="s">
        <v>6302</v>
      </c>
      <c r="I81" s="80"/>
      <c r="J81" s="18" t="s">
        <v>123</v>
      </c>
      <c r="K81" s="19"/>
      <c r="L81" s="19"/>
      <c r="M81" s="20" t="s">
        <v>34</v>
      </c>
      <c r="N81" s="20" t="s">
        <v>34</v>
      </c>
      <c r="O81" s="18" t="s">
        <v>124</v>
      </c>
      <c r="P81" s="18"/>
      <c r="Q81" s="18"/>
      <c r="R81" s="18"/>
      <c r="S81" s="18"/>
      <c r="T81" s="18"/>
      <c r="U81" s="18"/>
      <c r="V81" s="18"/>
      <c r="W81" s="34"/>
    </row>
    <row r="82" spans="1:23" x14ac:dyDescent="0.2">
      <c r="A82" s="497"/>
      <c r="B82" s="499"/>
      <c r="C82" s="501"/>
      <c r="D82" s="501"/>
      <c r="E82" s="503"/>
      <c r="F82" s="17">
        <v>9</v>
      </c>
      <c r="G82" s="18" t="s">
        <v>3639</v>
      </c>
      <c r="H82" s="18" t="s">
        <v>6303</v>
      </c>
      <c r="I82" s="80"/>
      <c r="J82" s="18" t="s">
        <v>123</v>
      </c>
      <c r="K82" s="19"/>
      <c r="L82" s="19"/>
      <c r="M82" s="20" t="s">
        <v>34</v>
      </c>
      <c r="N82" s="20" t="s">
        <v>34</v>
      </c>
      <c r="O82" s="18" t="s">
        <v>124</v>
      </c>
      <c r="P82" s="18"/>
      <c r="Q82" s="18"/>
      <c r="R82" s="18"/>
      <c r="S82" s="18"/>
      <c r="T82" s="18"/>
      <c r="U82" s="18"/>
      <c r="V82" s="18"/>
      <c r="W82" s="34"/>
    </row>
    <row r="83" spans="1:23" x14ac:dyDescent="0.2">
      <c r="A83" s="497"/>
      <c r="B83" s="499"/>
      <c r="C83" s="501"/>
      <c r="D83" s="501"/>
      <c r="E83" s="503"/>
      <c r="F83" s="17">
        <v>10</v>
      </c>
      <c r="G83" s="18" t="s">
        <v>3641</v>
      </c>
      <c r="H83" s="18" t="s">
        <v>6304</v>
      </c>
      <c r="I83" s="80"/>
      <c r="J83" s="18" t="s">
        <v>123</v>
      </c>
      <c r="K83" s="19"/>
      <c r="L83" s="19"/>
      <c r="M83" s="20" t="s">
        <v>34</v>
      </c>
      <c r="N83" s="20" t="s">
        <v>34</v>
      </c>
      <c r="O83" s="18" t="s">
        <v>124</v>
      </c>
      <c r="P83" s="18"/>
      <c r="Q83" s="18"/>
      <c r="R83" s="18"/>
      <c r="S83" s="18"/>
      <c r="T83" s="18"/>
      <c r="U83" s="18"/>
      <c r="V83" s="18"/>
      <c r="W83" s="34"/>
    </row>
    <row r="84" spans="1:23" x14ac:dyDescent="0.2">
      <c r="A84" s="497"/>
      <c r="B84" s="499"/>
      <c r="C84" s="501"/>
      <c r="D84" s="501"/>
      <c r="E84" s="503"/>
      <c r="F84" s="17">
        <v>11</v>
      </c>
      <c r="G84" s="18" t="s">
        <v>3607</v>
      </c>
      <c r="H84" s="18" t="s">
        <v>6305</v>
      </c>
      <c r="I84" s="80"/>
      <c r="J84" s="18" t="s">
        <v>44</v>
      </c>
      <c r="K84" s="19">
        <v>8</v>
      </c>
      <c r="L84" s="19"/>
      <c r="M84" s="20" t="s">
        <v>34</v>
      </c>
      <c r="N84" s="20" t="s">
        <v>34</v>
      </c>
      <c r="O84" s="18" t="s">
        <v>65</v>
      </c>
      <c r="P84" s="18"/>
      <c r="Q84" s="18"/>
      <c r="R84" s="18"/>
      <c r="S84" s="18"/>
      <c r="T84" s="18"/>
      <c r="U84" s="18"/>
      <c r="V84" s="18"/>
      <c r="W84" s="34"/>
    </row>
    <row r="85" spans="1:23" x14ac:dyDescent="0.2">
      <c r="A85" s="497"/>
      <c r="B85" s="499"/>
      <c r="C85" s="501"/>
      <c r="D85" s="501"/>
      <c r="E85" s="503"/>
      <c r="F85" s="17">
        <v>12</v>
      </c>
      <c r="G85" s="18" t="s">
        <v>3609</v>
      </c>
      <c r="H85" s="18" t="s">
        <v>6306</v>
      </c>
      <c r="I85" s="80"/>
      <c r="J85" s="18" t="s">
        <v>44</v>
      </c>
      <c r="K85" s="19">
        <v>20</v>
      </c>
      <c r="L85" s="19"/>
      <c r="M85" s="20" t="s">
        <v>34</v>
      </c>
      <c r="N85" s="20" t="s">
        <v>34</v>
      </c>
      <c r="O85" s="18" t="s">
        <v>37</v>
      </c>
      <c r="P85" s="18"/>
      <c r="Q85" s="18"/>
      <c r="R85" s="18"/>
      <c r="S85" s="18"/>
      <c r="T85" s="18"/>
      <c r="U85" s="18"/>
      <c r="V85" s="18"/>
      <c r="W85" s="34"/>
    </row>
    <row r="86" spans="1:23" x14ac:dyDescent="0.2">
      <c r="A86" s="496" t="s">
        <v>6307</v>
      </c>
      <c r="B86" s="498" t="s">
        <v>6191</v>
      </c>
      <c r="C86" s="500"/>
      <c r="D86" s="500"/>
      <c r="E86" s="502">
        <v>16777215</v>
      </c>
      <c r="F86" s="27">
        <v>1</v>
      </c>
      <c r="G86" s="28" t="s">
        <v>3337</v>
      </c>
      <c r="H86" s="28" t="s">
        <v>6308</v>
      </c>
      <c r="I86" s="79"/>
      <c r="J86" s="28" t="s">
        <v>32</v>
      </c>
      <c r="K86" s="29">
        <v>8</v>
      </c>
      <c r="L86" s="29"/>
      <c r="M86" s="30" t="s">
        <v>33</v>
      </c>
      <c r="N86" s="30" t="s">
        <v>33</v>
      </c>
      <c r="O86" s="28" t="s">
        <v>40</v>
      </c>
      <c r="P86" s="28"/>
      <c r="Q86" s="28"/>
      <c r="R86" s="28"/>
      <c r="S86" s="28"/>
      <c r="T86" s="28"/>
      <c r="U86" s="28"/>
      <c r="V86" s="28"/>
      <c r="W86" s="33"/>
    </row>
    <row r="87" spans="1:23" x14ac:dyDescent="0.2">
      <c r="A87" s="497"/>
      <c r="B87" s="499"/>
      <c r="C87" s="501"/>
      <c r="D87" s="501"/>
      <c r="E87" s="503"/>
      <c r="F87" s="17">
        <v>2</v>
      </c>
      <c r="G87" s="18" t="s">
        <v>5216</v>
      </c>
      <c r="H87" s="18" t="s">
        <v>6309</v>
      </c>
      <c r="I87" s="80"/>
      <c r="J87" s="18" t="s">
        <v>123</v>
      </c>
      <c r="K87" s="19"/>
      <c r="L87" s="19"/>
      <c r="M87" s="20" t="s">
        <v>33</v>
      </c>
      <c r="N87" s="20" t="s">
        <v>33</v>
      </c>
      <c r="O87" s="18" t="s">
        <v>124</v>
      </c>
      <c r="P87" s="18"/>
      <c r="Q87" s="18"/>
      <c r="R87" s="18"/>
      <c r="S87" s="18"/>
      <c r="T87" s="18"/>
      <c r="U87" s="18"/>
      <c r="V87" s="18"/>
      <c r="W87" s="34"/>
    </row>
    <row r="88" spans="1:23" x14ac:dyDescent="0.2">
      <c r="A88" s="497"/>
      <c r="B88" s="499"/>
      <c r="C88" s="501"/>
      <c r="D88" s="501"/>
      <c r="E88" s="503"/>
      <c r="F88" s="17">
        <v>3</v>
      </c>
      <c r="G88" s="18" t="s">
        <v>6208</v>
      </c>
      <c r="H88" s="18" t="s">
        <v>6310</v>
      </c>
      <c r="I88" s="80"/>
      <c r="J88" s="18" t="s">
        <v>32</v>
      </c>
      <c r="K88" s="19">
        <v>8</v>
      </c>
      <c r="L88" s="19"/>
      <c r="M88" s="20" t="s">
        <v>34</v>
      </c>
      <c r="N88" s="20" t="s">
        <v>34</v>
      </c>
      <c r="O88" s="18" t="s">
        <v>40</v>
      </c>
      <c r="P88" s="18"/>
      <c r="Q88" s="18"/>
      <c r="R88" s="18"/>
      <c r="S88" s="18"/>
      <c r="T88" s="18"/>
      <c r="U88" s="18"/>
      <c r="V88" s="18"/>
      <c r="W88" s="34"/>
    </row>
    <row r="89" spans="1:23" x14ac:dyDescent="0.2">
      <c r="A89" s="497"/>
      <c r="B89" s="499"/>
      <c r="C89" s="501"/>
      <c r="D89" s="501"/>
      <c r="E89" s="503"/>
      <c r="F89" s="17">
        <v>4</v>
      </c>
      <c r="G89" s="18" t="s">
        <v>6212</v>
      </c>
      <c r="H89" s="18" t="s">
        <v>6311</v>
      </c>
      <c r="I89" s="80"/>
      <c r="J89" s="18" t="s">
        <v>32</v>
      </c>
      <c r="K89" s="19">
        <v>2</v>
      </c>
      <c r="L89" s="19"/>
      <c r="M89" s="20" t="s">
        <v>34</v>
      </c>
      <c r="N89" s="20" t="s">
        <v>34</v>
      </c>
      <c r="O89" s="18" t="s">
        <v>42</v>
      </c>
      <c r="P89" s="18"/>
      <c r="Q89" s="18"/>
      <c r="R89" s="18"/>
      <c r="S89" s="18"/>
      <c r="T89" s="18"/>
      <c r="U89" s="18"/>
      <c r="V89" s="18"/>
      <c r="W89" s="34"/>
    </row>
    <row r="90" spans="1:23" x14ac:dyDescent="0.2">
      <c r="A90" s="497"/>
      <c r="B90" s="499"/>
      <c r="C90" s="501"/>
      <c r="D90" s="501"/>
      <c r="E90" s="503"/>
      <c r="F90" s="17">
        <v>5</v>
      </c>
      <c r="G90" s="18" t="s">
        <v>1576</v>
      </c>
      <c r="H90" s="18" t="s">
        <v>6312</v>
      </c>
      <c r="I90" s="80"/>
      <c r="J90" s="18" t="s">
        <v>44</v>
      </c>
      <c r="K90" s="19">
        <v>512</v>
      </c>
      <c r="L90" s="19"/>
      <c r="M90" s="20" t="s">
        <v>34</v>
      </c>
      <c r="N90" s="20" t="s">
        <v>34</v>
      </c>
      <c r="O90" s="18" t="s">
        <v>1082</v>
      </c>
      <c r="P90" s="18"/>
      <c r="Q90" s="18"/>
      <c r="R90" s="18"/>
      <c r="S90" s="18"/>
      <c r="T90" s="18"/>
      <c r="U90" s="18"/>
      <c r="V90" s="18"/>
      <c r="W90" s="34"/>
    </row>
    <row r="91" spans="1:23" x14ac:dyDescent="0.2">
      <c r="A91" s="497"/>
      <c r="B91" s="499"/>
      <c r="C91" s="501"/>
      <c r="D91" s="501"/>
      <c r="E91" s="503"/>
      <c r="F91" s="17">
        <v>6</v>
      </c>
      <c r="G91" s="18" t="s">
        <v>3637</v>
      </c>
      <c r="H91" s="18" t="s">
        <v>6313</v>
      </c>
      <c r="I91" s="80"/>
      <c r="J91" s="18" t="s">
        <v>123</v>
      </c>
      <c r="K91" s="19"/>
      <c r="L91" s="19"/>
      <c r="M91" s="20" t="s">
        <v>34</v>
      </c>
      <c r="N91" s="20" t="s">
        <v>34</v>
      </c>
      <c r="O91" s="18" t="s">
        <v>124</v>
      </c>
      <c r="P91" s="18"/>
      <c r="Q91" s="18"/>
      <c r="R91" s="18"/>
      <c r="S91" s="18"/>
      <c r="T91" s="18"/>
      <c r="U91" s="18"/>
      <c r="V91" s="18"/>
      <c r="W91" s="34"/>
    </row>
    <row r="92" spans="1:23" x14ac:dyDescent="0.2">
      <c r="A92" s="497"/>
      <c r="B92" s="499"/>
      <c r="C92" s="501"/>
      <c r="D92" s="501"/>
      <c r="E92" s="503"/>
      <c r="F92" s="17">
        <v>7</v>
      </c>
      <c r="G92" s="18" t="s">
        <v>3639</v>
      </c>
      <c r="H92" s="18" t="s">
        <v>6314</v>
      </c>
      <c r="I92" s="80"/>
      <c r="J92" s="18" t="s">
        <v>123</v>
      </c>
      <c r="K92" s="19"/>
      <c r="L92" s="19"/>
      <c r="M92" s="20" t="s">
        <v>34</v>
      </c>
      <c r="N92" s="20" t="s">
        <v>34</v>
      </c>
      <c r="O92" s="18" t="s">
        <v>124</v>
      </c>
      <c r="P92" s="18"/>
      <c r="Q92" s="18"/>
      <c r="R92" s="18"/>
      <c r="S92" s="18"/>
      <c r="T92" s="18"/>
      <c r="U92" s="18"/>
      <c r="V92" s="18"/>
      <c r="W92" s="34"/>
    </row>
    <row r="93" spans="1:23" x14ac:dyDescent="0.2">
      <c r="A93" s="497"/>
      <c r="B93" s="499"/>
      <c r="C93" s="501"/>
      <c r="D93" s="501"/>
      <c r="E93" s="503"/>
      <c r="F93" s="17">
        <v>8</v>
      </c>
      <c r="G93" s="18" t="s">
        <v>3641</v>
      </c>
      <c r="H93" s="18" t="s">
        <v>6315</v>
      </c>
      <c r="I93" s="80"/>
      <c r="J93" s="18" t="s">
        <v>123</v>
      </c>
      <c r="K93" s="19"/>
      <c r="L93" s="19"/>
      <c r="M93" s="20" t="s">
        <v>34</v>
      </c>
      <c r="N93" s="20" t="s">
        <v>34</v>
      </c>
      <c r="O93" s="18" t="s">
        <v>124</v>
      </c>
      <c r="P93" s="18"/>
      <c r="Q93" s="18"/>
      <c r="R93" s="18"/>
      <c r="S93" s="18"/>
      <c r="T93" s="18"/>
      <c r="U93" s="18"/>
      <c r="V93" s="18"/>
      <c r="W93" s="34"/>
    </row>
    <row r="94" spans="1:23" x14ac:dyDescent="0.2">
      <c r="A94" s="497"/>
      <c r="B94" s="499"/>
      <c r="C94" s="501"/>
      <c r="D94" s="501"/>
      <c r="E94" s="503"/>
      <c r="F94" s="17">
        <v>9</v>
      </c>
      <c r="G94" s="18" t="s">
        <v>3607</v>
      </c>
      <c r="H94" s="18" t="s">
        <v>6316</v>
      </c>
      <c r="I94" s="80"/>
      <c r="J94" s="18" t="s">
        <v>44</v>
      </c>
      <c r="K94" s="19">
        <v>8</v>
      </c>
      <c r="L94" s="19"/>
      <c r="M94" s="20" t="s">
        <v>34</v>
      </c>
      <c r="N94" s="20" t="s">
        <v>34</v>
      </c>
      <c r="O94" s="18" t="s">
        <v>65</v>
      </c>
      <c r="P94" s="18"/>
      <c r="Q94" s="18"/>
      <c r="R94" s="18"/>
      <c r="S94" s="18"/>
      <c r="T94" s="18"/>
      <c r="U94" s="18"/>
      <c r="V94" s="18"/>
      <c r="W94" s="34"/>
    </row>
    <row r="95" spans="1:23" x14ac:dyDescent="0.2">
      <c r="A95" s="497"/>
      <c r="B95" s="499"/>
      <c r="C95" s="501"/>
      <c r="D95" s="501"/>
      <c r="E95" s="503"/>
      <c r="F95" s="17">
        <v>10</v>
      </c>
      <c r="G95" s="18" t="s">
        <v>3609</v>
      </c>
      <c r="H95" s="18" t="s">
        <v>6317</v>
      </c>
      <c r="I95" s="80"/>
      <c r="J95" s="18" t="s">
        <v>44</v>
      </c>
      <c r="K95" s="19">
        <v>20</v>
      </c>
      <c r="L95" s="19"/>
      <c r="M95" s="20" t="s">
        <v>34</v>
      </c>
      <c r="N95" s="20" t="s">
        <v>34</v>
      </c>
      <c r="O95" s="18" t="s">
        <v>37</v>
      </c>
      <c r="P95" s="18"/>
      <c r="Q95" s="18"/>
      <c r="R95" s="18"/>
      <c r="S95" s="18"/>
      <c r="T95" s="18"/>
      <c r="U95" s="18"/>
      <c r="V95" s="18"/>
      <c r="W95" s="34"/>
    </row>
    <row r="96" spans="1:23" x14ac:dyDescent="0.2">
      <c r="A96" s="496" t="s">
        <v>6192</v>
      </c>
      <c r="B96" s="498" t="s">
        <v>6193</v>
      </c>
      <c r="C96" s="500"/>
      <c r="D96" s="500"/>
      <c r="E96" s="502">
        <v>16777215</v>
      </c>
      <c r="F96" s="27">
        <v>1</v>
      </c>
      <c r="G96" s="28" t="s">
        <v>3337</v>
      </c>
      <c r="H96" s="28" t="s">
        <v>6318</v>
      </c>
      <c r="I96" s="79"/>
      <c r="J96" s="28" t="s">
        <v>32</v>
      </c>
      <c r="K96" s="29">
        <v>8</v>
      </c>
      <c r="L96" s="29"/>
      <c r="M96" s="30" t="s">
        <v>33</v>
      </c>
      <c r="N96" s="30" t="s">
        <v>34</v>
      </c>
      <c r="O96" s="28" t="s">
        <v>40</v>
      </c>
      <c r="P96" s="28"/>
      <c r="Q96" s="28"/>
      <c r="R96" s="28"/>
      <c r="S96" s="28"/>
      <c r="T96" s="28"/>
      <c r="U96" s="28"/>
      <c r="V96" s="28"/>
      <c r="W96" s="33"/>
    </row>
    <row r="97" spans="1:23" x14ac:dyDescent="0.2">
      <c r="A97" s="497"/>
      <c r="B97" s="499"/>
      <c r="C97" s="501"/>
      <c r="D97" s="501"/>
      <c r="E97" s="503"/>
      <c r="F97" s="17">
        <v>2</v>
      </c>
      <c r="G97" s="18" t="s">
        <v>5216</v>
      </c>
      <c r="H97" s="18" t="s">
        <v>6319</v>
      </c>
      <c r="I97" s="80"/>
      <c r="J97" s="18" t="s">
        <v>123</v>
      </c>
      <c r="K97" s="19"/>
      <c r="L97" s="19"/>
      <c r="M97" s="20" t="s">
        <v>33</v>
      </c>
      <c r="N97" s="20" t="s">
        <v>34</v>
      </c>
      <c r="O97" s="18" t="s">
        <v>124</v>
      </c>
      <c r="P97" s="18"/>
      <c r="Q97" s="18"/>
      <c r="R97" s="18"/>
      <c r="S97" s="18"/>
      <c r="T97" s="18"/>
      <c r="U97" s="18"/>
      <c r="V97" s="18"/>
      <c r="W97" s="34"/>
    </row>
    <row r="98" spans="1:23" x14ac:dyDescent="0.2">
      <c r="A98" s="497"/>
      <c r="B98" s="499"/>
      <c r="C98" s="501"/>
      <c r="D98" s="501"/>
      <c r="E98" s="503"/>
      <c r="F98" s="17">
        <v>3</v>
      </c>
      <c r="G98" s="18" t="s">
        <v>6208</v>
      </c>
      <c r="H98" s="18" t="s">
        <v>6320</v>
      </c>
      <c r="I98" s="80"/>
      <c r="J98" s="18" t="s">
        <v>32</v>
      </c>
      <c r="K98" s="19">
        <v>8</v>
      </c>
      <c r="L98" s="19"/>
      <c r="M98" s="20" t="s">
        <v>33</v>
      </c>
      <c r="N98" s="20" t="s">
        <v>34</v>
      </c>
      <c r="O98" s="18" t="s">
        <v>40</v>
      </c>
      <c r="P98" s="18"/>
      <c r="Q98" s="18"/>
      <c r="R98" s="18"/>
      <c r="S98" s="18"/>
      <c r="T98" s="18"/>
      <c r="U98" s="18"/>
      <c r="V98" s="18"/>
      <c r="W98" s="34"/>
    </row>
    <row r="99" spans="1:23" x14ac:dyDescent="0.2">
      <c r="A99" s="497"/>
      <c r="B99" s="499"/>
      <c r="C99" s="501"/>
      <c r="D99" s="501"/>
      <c r="E99" s="503"/>
      <c r="F99" s="17">
        <v>4</v>
      </c>
      <c r="G99" s="18" t="s">
        <v>6321</v>
      </c>
      <c r="H99" s="18" t="s">
        <v>6322</v>
      </c>
      <c r="I99" s="80"/>
      <c r="J99" s="18" t="s">
        <v>32</v>
      </c>
      <c r="K99" s="19">
        <v>5</v>
      </c>
      <c r="L99" s="19"/>
      <c r="M99" s="20" t="s">
        <v>34</v>
      </c>
      <c r="N99" s="20" t="s">
        <v>34</v>
      </c>
      <c r="O99" s="18" t="s">
        <v>1364</v>
      </c>
      <c r="P99" s="18"/>
      <c r="Q99" s="18"/>
      <c r="R99" s="18"/>
      <c r="S99" s="18"/>
      <c r="T99" s="18"/>
      <c r="U99" s="18"/>
      <c r="V99" s="18"/>
      <c r="W99" s="34"/>
    </row>
    <row r="100" spans="1:23" x14ac:dyDescent="0.2">
      <c r="A100" s="497"/>
      <c r="B100" s="499"/>
      <c r="C100" s="501"/>
      <c r="D100" s="501"/>
      <c r="E100" s="503"/>
      <c r="F100" s="17">
        <v>5</v>
      </c>
      <c r="G100" s="18" t="s">
        <v>6323</v>
      </c>
      <c r="H100" s="18" t="s">
        <v>6324</v>
      </c>
      <c r="I100" s="80"/>
      <c r="J100" s="18" t="s">
        <v>44</v>
      </c>
      <c r="K100" s="19">
        <v>40</v>
      </c>
      <c r="L100" s="19"/>
      <c r="M100" s="20" t="s">
        <v>34</v>
      </c>
      <c r="N100" s="20" t="s">
        <v>34</v>
      </c>
      <c r="O100" s="18" t="s">
        <v>1007</v>
      </c>
      <c r="P100" s="18"/>
      <c r="Q100" s="18"/>
      <c r="R100" s="18"/>
      <c r="S100" s="18"/>
      <c r="T100" s="18"/>
      <c r="U100" s="18"/>
      <c r="V100" s="18"/>
      <c r="W100" s="34"/>
    </row>
    <row r="101" spans="1:23" x14ac:dyDescent="0.2">
      <c r="A101" s="497"/>
      <c r="B101" s="499"/>
      <c r="C101" s="501"/>
      <c r="D101" s="501"/>
      <c r="E101" s="503"/>
      <c r="F101" s="17">
        <v>6</v>
      </c>
      <c r="G101" s="18" t="s">
        <v>3637</v>
      </c>
      <c r="H101" s="18" t="s">
        <v>6325</v>
      </c>
      <c r="I101" s="80"/>
      <c r="J101" s="18" t="s">
        <v>123</v>
      </c>
      <c r="K101" s="19"/>
      <c r="L101" s="19"/>
      <c r="M101" s="20" t="s">
        <v>34</v>
      </c>
      <c r="N101" s="20" t="s">
        <v>34</v>
      </c>
      <c r="O101" s="18" t="s">
        <v>124</v>
      </c>
      <c r="P101" s="18"/>
      <c r="Q101" s="18"/>
      <c r="R101" s="18"/>
      <c r="S101" s="18"/>
      <c r="T101" s="18"/>
      <c r="U101" s="18"/>
      <c r="V101" s="18"/>
      <c r="W101" s="34"/>
    </row>
    <row r="102" spans="1:23" x14ac:dyDescent="0.2">
      <c r="A102" s="497"/>
      <c r="B102" s="499"/>
      <c r="C102" s="501"/>
      <c r="D102" s="501"/>
      <c r="E102" s="503"/>
      <c r="F102" s="17">
        <v>7</v>
      </c>
      <c r="G102" s="18" t="s">
        <v>3639</v>
      </c>
      <c r="H102" s="18" t="s">
        <v>6326</v>
      </c>
      <c r="I102" s="80"/>
      <c r="J102" s="18" t="s">
        <v>123</v>
      </c>
      <c r="K102" s="19"/>
      <c r="L102" s="19"/>
      <c r="M102" s="20" t="s">
        <v>34</v>
      </c>
      <c r="N102" s="20" t="s">
        <v>34</v>
      </c>
      <c r="O102" s="18" t="s">
        <v>124</v>
      </c>
      <c r="P102" s="18"/>
      <c r="Q102" s="18"/>
      <c r="R102" s="18"/>
      <c r="S102" s="18"/>
      <c r="T102" s="18"/>
      <c r="U102" s="18"/>
      <c r="V102" s="18"/>
      <c r="W102" s="34"/>
    </row>
    <row r="103" spans="1:23" x14ac:dyDescent="0.2">
      <c r="A103" s="497"/>
      <c r="B103" s="499"/>
      <c r="C103" s="501"/>
      <c r="D103" s="501"/>
      <c r="E103" s="503"/>
      <c r="F103" s="17">
        <v>8</v>
      </c>
      <c r="G103" s="18" t="s">
        <v>3641</v>
      </c>
      <c r="H103" s="18" t="s">
        <v>6327</v>
      </c>
      <c r="I103" s="80"/>
      <c r="J103" s="18" t="s">
        <v>123</v>
      </c>
      <c r="K103" s="19"/>
      <c r="L103" s="19"/>
      <c r="M103" s="20" t="s">
        <v>34</v>
      </c>
      <c r="N103" s="20" t="s">
        <v>34</v>
      </c>
      <c r="O103" s="18" t="s">
        <v>124</v>
      </c>
      <c r="P103" s="18"/>
      <c r="Q103" s="18"/>
      <c r="R103" s="18"/>
      <c r="S103" s="18"/>
      <c r="T103" s="18"/>
      <c r="U103" s="18"/>
      <c r="V103" s="18"/>
      <c r="W103" s="34"/>
    </row>
    <row r="104" spans="1:23" x14ac:dyDescent="0.2">
      <c r="A104" s="497"/>
      <c r="B104" s="499"/>
      <c r="C104" s="501"/>
      <c r="D104" s="501"/>
      <c r="E104" s="503"/>
      <c r="F104" s="17">
        <v>9</v>
      </c>
      <c r="G104" s="18" t="s">
        <v>3607</v>
      </c>
      <c r="H104" s="18" t="s">
        <v>6328</v>
      </c>
      <c r="I104" s="80"/>
      <c r="J104" s="18" t="s">
        <v>44</v>
      </c>
      <c r="K104" s="19">
        <v>8</v>
      </c>
      <c r="L104" s="19"/>
      <c r="M104" s="20" t="s">
        <v>34</v>
      </c>
      <c r="N104" s="20" t="s">
        <v>34</v>
      </c>
      <c r="O104" s="18" t="s">
        <v>65</v>
      </c>
      <c r="P104" s="18"/>
      <c r="Q104" s="18"/>
      <c r="R104" s="18"/>
      <c r="S104" s="18"/>
      <c r="T104" s="18"/>
      <c r="U104" s="18"/>
      <c r="V104" s="18"/>
      <c r="W104" s="34"/>
    </row>
    <row r="105" spans="1:23" x14ac:dyDescent="0.2">
      <c r="A105" s="497"/>
      <c r="B105" s="499"/>
      <c r="C105" s="501"/>
      <c r="D105" s="501"/>
      <c r="E105" s="503"/>
      <c r="F105" s="17">
        <v>10</v>
      </c>
      <c r="G105" s="18" t="s">
        <v>3609</v>
      </c>
      <c r="H105" s="18" t="s">
        <v>6329</v>
      </c>
      <c r="I105" s="80"/>
      <c r="J105" s="18" t="s">
        <v>44</v>
      </c>
      <c r="K105" s="19">
        <v>20</v>
      </c>
      <c r="L105" s="19"/>
      <c r="M105" s="20" t="s">
        <v>34</v>
      </c>
      <c r="N105" s="20" t="s">
        <v>34</v>
      </c>
      <c r="O105" s="18" t="s">
        <v>37</v>
      </c>
      <c r="P105" s="18"/>
      <c r="Q105" s="18"/>
      <c r="R105" s="18"/>
      <c r="S105" s="18"/>
      <c r="T105" s="18"/>
      <c r="U105" s="18"/>
      <c r="V105" s="18"/>
      <c r="W105" s="34"/>
    </row>
    <row r="106" spans="1:23" x14ac:dyDescent="0.2">
      <c r="A106" s="496" t="s">
        <v>6194</v>
      </c>
      <c r="B106" s="498" t="s">
        <v>6195</v>
      </c>
      <c r="C106" s="500"/>
      <c r="D106" s="500"/>
      <c r="E106" s="502">
        <v>16777215</v>
      </c>
      <c r="F106" s="27">
        <v>1</v>
      </c>
      <c r="G106" s="28" t="s">
        <v>3337</v>
      </c>
      <c r="H106" s="28" t="s">
        <v>6330</v>
      </c>
      <c r="I106" s="79"/>
      <c r="J106" s="28" t="s">
        <v>32</v>
      </c>
      <c r="K106" s="29">
        <v>8</v>
      </c>
      <c r="L106" s="29"/>
      <c r="M106" s="30" t="s">
        <v>33</v>
      </c>
      <c r="N106" s="30" t="s">
        <v>33</v>
      </c>
      <c r="O106" s="28" t="s">
        <v>3006</v>
      </c>
      <c r="P106" s="28"/>
      <c r="Q106" s="28"/>
      <c r="R106" s="28"/>
      <c r="S106" s="28"/>
      <c r="T106" s="28"/>
      <c r="U106" s="28"/>
      <c r="V106" s="28"/>
      <c r="W106" s="33"/>
    </row>
    <row r="107" spans="1:23" x14ac:dyDescent="0.2">
      <c r="A107" s="497"/>
      <c r="B107" s="499"/>
      <c r="C107" s="501"/>
      <c r="D107" s="501"/>
      <c r="E107" s="503"/>
      <c r="F107" s="17">
        <v>2</v>
      </c>
      <c r="G107" s="18" t="s">
        <v>5216</v>
      </c>
      <c r="H107" s="18" t="s">
        <v>6331</v>
      </c>
      <c r="I107" s="80"/>
      <c r="J107" s="18" t="s">
        <v>123</v>
      </c>
      <c r="K107" s="19"/>
      <c r="L107" s="19"/>
      <c r="M107" s="20" t="s">
        <v>33</v>
      </c>
      <c r="N107" s="20" t="s">
        <v>33</v>
      </c>
      <c r="O107" s="18" t="s">
        <v>124</v>
      </c>
      <c r="P107" s="18"/>
      <c r="Q107" s="18"/>
      <c r="R107" s="18"/>
      <c r="S107" s="18"/>
      <c r="T107" s="18"/>
      <c r="U107" s="18"/>
      <c r="V107" s="18"/>
      <c r="W107" s="34"/>
    </row>
    <row r="108" spans="1:23" x14ac:dyDescent="0.2">
      <c r="A108" s="497"/>
      <c r="B108" s="499"/>
      <c r="C108" s="501"/>
      <c r="D108" s="501"/>
      <c r="E108" s="503"/>
      <c r="F108" s="17">
        <v>3</v>
      </c>
      <c r="G108" s="18" t="s">
        <v>6208</v>
      </c>
      <c r="H108" s="18" t="s">
        <v>6332</v>
      </c>
      <c r="I108" s="80"/>
      <c r="J108" s="18" t="s">
        <v>32</v>
      </c>
      <c r="K108" s="19">
        <v>8</v>
      </c>
      <c r="L108" s="19"/>
      <c r="M108" s="20" t="s">
        <v>34</v>
      </c>
      <c r="N108" s="20" t="s">
        <v>34</v>
      </c>
      <c r="O108" s="18" t="s">
        <v>3006</v>
      </c>
      <c r="P108" s="18"/>
      <c r="Q108" s="18"/>
      <c r="R108" s="18"/>
      <c r="S108" s="18"/>
      <c r="T108" s="18"/>
      <c r="U108" s="18"/>
      <c r="V108" s="18"/>
      <c r="W108" s="34"/>
    </row>
    <row r="109" spans="1:23" x14ac:dyDescent="0.2">
      <c r="A109" s="497"/>
      <c r="B109" s="499"/>
      <c r="C109" s="501"/>
      <c r="D109" s="501"/>
      <c r="E109" s="503"/>
      <c r="F109" s="17">
        <v>4</v>
      </c>
      <c r="G109" s="18" t="s">
        <v>6212</v>
      </c>
      <c r="H109" s="18" t="s">
        <v>6333</v>
      </c>
      <c r="I109" s="80"/>
      <c r="J109" s="18" t="s">
        <v>44</v>
      </c>
      <c r="K109" s="19">
        <v>2</v>
      </c>
      <c r="L109" s="19"/>
      <c r="M109" s="20" t="s">
        <v>34</v>
      </c>
      <c r="N109" s="20" t="s">
        <v>34</v>
      </c>
      <c r="O109" s="18" t="s">
        <v>6334</v>
      </c>
      <c r="P109" s="18"/>
      <c r="Q109" s="18"/>
      <c r="R109" s="18"/>
      <c r="S109" s="18"/>
      <c r="T109" s="18"/>
      <c r="U109" s="18"/>
      <c r="V109" s="18"/>
      <c r="W109" s="34"/>
    </row>
    <row r="110" spans="1:23" x14ac:dyDescent="0.2">
      <c r="A110" s="497"/>
      <c r="B110" s="499"/>
      <c r="C110" s="501"/>
      <c r="D110" s="501"/>
      <c r="E110" s="503"/>
      <c r="F110" s="17">
        <v>5</v>
      </c>
      <c r="G110" s="18" t="s">
        <v>6335</v>
      </c>
      <c r="H110" s="18" t="s">
        <v>6336</v>
      </c>
      <c r="I110" s="80"/>
      <c r="J110" s="18" t="s">
        <v>134</v>
      </c>
      <c r="K110" s="19">
        <v>1</v>
      </c>
      <c r="L110" s="19">
        <v>0</v>
      </c>
      <c r="M110" s="20" t="s">
        <v>34</v>
      </c>
      <c r="N110" s="20" t="s">
        <v>34</v>
      </c>
      <c r="O110" s="18" t="s">
        <v>6337</v>
      </c>
      <c r="P110" s="18"/>
      <c r="Q110" s="18"/>
      <c r="R110" s="18"/>
      <c r="S110" s="18"/>
      <c r="T110" s="18"/>
      <c r="U110" s="18"/>
      <c r="V110" s="18"/>
      <c r="W110" s="34"/>
    </row>
    <row r="111" spans="1:23" x14ac:dyDescent="0.2">
      <c r="A111" s="497"/>
      <c r="B111" s="499"/>
      <c r="C111" s="501"/>
      <c r="D111" s="501"/>
      <c r="E111" s="503"/>
      <c r="F111" s="17">
        <v>6</v>
      </c>
      <c r="G111" s="18" t="s">
        <v>6338</v>
      </c>
      <c r="H111" s="18" t="s">
        <v>6339</v>
      </c>
      <c r="I111" s="80"/>
      <c r="J111" s="18" t="s">
        <v>134</v>
      </c>
      <c r="K111" s="19">
        <v>2</v>
      </c>
      <c r="L111" s="19">
        <v>0</v>
      </c>
      <c r="M111" s="20" t="s">
        <v>34</v>
      </c>
      <c r="N111" s="20" t="s">
        <v>34</v>
      </c>
      <c r="O111" s="18" t="s">
        <v>6340</v>
      </c>
      <c r="P111" s="18"/>
      <c r="Q111" s="18"/>
      <c r="R111" s="18"/>
      <c r="S111" s="18"/>
      <c r="T111" s="18"/>
      <c r="U111" s="18"/>
      <c r="V111" s="18"/>
      <c r="W111" s="34"/>
    </row>
    <row r="112" spans="1:23" x14ac:dyDescent="0.2">
      <c r="A112" s="497"/>
      <c r="B112" s="499"/>
      <c r="C112" s="501"/>
      <c r="D112" s="501"/>
      <c r="E112" s="503"/>
      <c r="F112" s="41">
        <v>7</v>
      </c>
      <c r="G112" s="42" t="s">
        <v>6341</v>
      </c>
      <c r="H112" s="42" t="s">
        <v>6342</v>
      </c>
      <c r="I112" s="85"/>
      <c r="J112" s="42" t="s">
        <v>44</v>
      </c>
      <c r="K112" s="43">
        <v>16</v>
      </c>
      <c r="L112" s="43"/>
      <c r="M112" s="44" t="s">
        <v>34</v>
      </c>
      <c r="N112" s="44" t="s">
        <v>34</v>
      </c>
      <c r="O112" s="18" t="s">
        <v>1274</v>
      </c>
      <c r="P112" s="18"/>
      <c r="Q112" s="18"/>
      <c r="R112" s="18"/>
      <c r="S112" s="18"/>
      <c r="T112" s="18"/>
      <c r="U112" s="18"/>
      <c r="V112" s="18"/>
      <c r="W112" s="34"/>
    </row>
    <row r="113" spans="1:23" x14ac:dyDescent="0.2">
      <c r="A113" s="497"/>
      <c r="B113" s="499"/>
      <c r="C113" s="501"/>
      <c r="D113" s="501"/>
      <c r="E113" s="503"/>
      <c r="F113" s="17">
        <v>8</v>
      </c>
      <c r="G113" s="18" t="s">
        <v>6343</v>
      </c>
      <c r="H113" s="18" t="s">
        <v>6344</v>
      </c>
      <c r="I113" s="80"/>
      <c r="J113" s="18" t="s">
        <v>44</v>
      </c>
      <c r="K113" s="19">
        <v>8</v>
      </c>
      <c r="L113" s="19"/>
      <c r="M113" s="20" t="s">
        <v>34</v>
      </c>
      <c r="N113" s="20" t="s">
        <v>34</v>
      </c>
      <c r="O113" s="18" t="s">
        <v>3018</v>
      </c>
      <c r="P113" s="18"/>
      <c r="Q113" s="18"/>
      <c r="R113" s="18"/>
      <c r="S113" s="18"/>
      <c r="T113" s="18"/>
      <c r="U113" s="18"/>
      <c r="V113" s="18"/>
      <c r="W113" s="34"/>
    </row>
    <row r="114" spans="1:23" x14ac:dyDescent="0.2">
      <c r="A114" s="497"/>
      <c r="B114" s="499"/>
      <c r="C114" s="501"/>
      <c r="D114" s="501"/>
      <c r="E114" s="503"/>
      <c r="F114" s="17">
        <v>9</v>
      </c>
      <c r="G114" s="18" t="s">
        <v>6345</v>
      </c>
      <c r="H114" s="18" t="s">
        <v>6346</v>
      </c>
      <c r="I114" s="80"/>
      <c r="J114" s="18" t="s">
        <v>44</v>
      </c>
      <c r="K114" s="19">
        <v>4</v>
      </c>
      <c r="L114" s="19"/>
      <c r="M114" s="20" t="s">
        <v>34</v>
      </c>
      <c r="N114" s="20" t="s">
        <v>34</v>
      </c>
      <c r="O114" s="18" t="s">
        <v>6347</v>
      </c>
      <c r="P114" s="18"/>
      <c r="Q114" s="18"/>
      <c r="R114" s="18"/>
      <c r="S114" s="18"/>
      <c r="T114" s="18"/>
      <c r="U114" s="18"/>
      <c r="V114" s="18"/>
      <c r="W114" s="34"/>
    </row>
    <row r="115" spans="1:23" x14ac:dyDescent="0.2">
      <c r="A115" s="497"/>
      <c r="B115" s="499"/>
      <c r="C115" s="501"/>
      <c r="D115" s="501"/>
      <c r="E115" s="503"/>
      <c r="F115" s="17">
        <v>10</v>
      </c>
      <c r="G115" s="18" t="s">
        <v>6348</v>
      </c>
      <c r="H115" s="18" t="s">
        <v>6349</v>
      </c>
      <c r="I115" s="80"/>
      <c r="J115" s="18" t="s">
        <v>44</v>
      </c>
      <c r="K115" s="19">
        <v>4</v>
      </c>
      <c r="L115" s="19"/>
      <c r="M115" s="20" t="s">
        <v>34</v>
      </c>
      <c r="N115" s="20" t="s">
        <v>34</v>
      </c>
      <c r="O115" s="18" t="s">
        <v>6347</v>
      </c>
      <c r="P115" s="18"/>
      <c r="Q115" s="18"/>
      <c r="R115" s="18"/>
      <c r="S115" s="18"/>
      <c r="T115" s="18"/>
      <c r="U115" s="18"/>
      <c r="V115" s="18"/>
      <c r="W115" s="34"/>
    </row>
    <row r="116" spans="1:23" x14ac:dyDescent="0.2">
      <c r="A116" s="497"/>
      <c r="B116" s="499"/>
      <c r="C116" s="501"/>
      <c r="D116" s="501"/>
      <c r="E116" s="503"/>
      <c r="F116" s="17">
        <v>11</v>
      </c>
      <c r="G116" s="18" t="s">
        <v>6350</v>
      </c>
      <c r="H116" s="18" t="s">
        <v>6351</v>
      </c>
      <c r="I116" s="80"/>
      <c r="J116" s="18" t="s">
        <v>44</v>
      </c>
      <c r="K116" s="19">
        <v>8</v>
      </c>
      <c r="L116" s="19"/>
      <c r="M116" s="20" t="s">
        <v>34</v>
      </c>
      <c r="N116" s="20" t="s">
        <v>34</v>
      </c>
      <c r="O116" s="18" t="s">
        <v>3018</v>
      </c>
      <c r="P116" s="18"/>
      <c r="Q116" s="18"/>
      <c r="R116" s="18"/>
      <c r="S116" s="18"/>
      <c r="T116" s="18"/>
      <c r="U116" s="18"/>
      <c r="V116" s="18"/>
      <c r="W116" s="34"/>
    </row>
    <row r="117" spans="1:23" x14ac:dyDescent="0.2">
      <c r="A117" s="497"/>
      <c r="B117" s="499"/>
      <c r="C117" s="501"/>
      <c r="D117" s="501"/>
      <c r="E117" s="503"/>
      <c r="F117" s="17">
        <v>12</v>
      </c>
      <c r="G117" s="18" t="s">
        <v>1576</v>
      </c>
      <c r="H117" s="18" t="s">
        <v>6352</v>
      </c>
      <c r="I117" s="80"/>
      <c r="J117" s="18" t="s">
        <v>44</v>
      </c>
      <c r="K117" s="19">
        <v>512</v>
      </c>
      <c r="L117" s="19"/>
      <c r="M117" s="20" t="s">
        <v>34</v>
      </c>
      <c r="N117" s="20" t="s">
        <v>34</v>
      </c>
      <c r="O117" s="18" t="s">
        <v>1082</v>
      </c>
      <c r="P117" s="18"/>
      <c r="Q117" s="18"/>
      <c r="R117" s="18"/>
      <c r="S117" s="18"/>
      <c r="T117" s="18"/>
      <c r="U117" s="18"/>
      <c r="V117" s="18"/>
      <c r="W117" s="34"/>
    </row>
    <row r="118" spans="1:23" x14ac:dyDescent="0.2">
      <c r="A118" s="497"/>
      <c r="B118" s="499"/>
      <c r="C118" s="501"/>
      <c r="D118" s="501"/>
      <c r="E118" s="503"/>
      <c r="F118" s="17">
        <v>13</v>
      </c>
      <c r="G118" s="18" t="s">
        <v>3637</v>
      </c>
      <c r="H118" s="18" t="s">
        <v>6353</v>
      </c>
      <c r="I118" s="80"/>
      <c r="J118" s="18" t="s">
        <v>123</v>
      </c>
      <c r="K118" s="19"/>
      <c r="L118" s="19"/>
      <c r="M118" s="20" t="s">
        <v>34</v>
      </c>
      <c r="N118" s="20" t="s">
        <v>34</v>
      </c>
      <c r="O118" s="18" t="s">
        <v>124</v>
      </c>
      <c r="P118" s="18"/>
      <c r="Q118" s="18"/>
      <c r="R118" s="18"/>
      <c r="S118" s="18"/>
      <c r="T118" s="18"/>
      <c r="U118" s="18"/>
      <c r="V118" s="18"/>
      <c r="W118" s="34"/>
    </row>
    <row r="119" spans="1:23" x14ac:dyDescent="0.2">
      <c r="A119" s="497"/>
      <c r="B119" s="499"/>
      <c r="C119" s="501"/>
      <c r="D119" s="501"/>
      <c r="E119" s="503"/>
      <c r="F119" s="17">
        <v>14</v>
      </c>
      <c r="G119" s="18" t="s">
        <v>3639</v>
      </c>
      <c r="H119" s="18" t="s">
        <v>6354</v>
      </c>
      <c r="I119" s="80"/>
      <c r="J119" s="18" t="s">
        <v>123</v>
      </c>
      <c r="K119" s="19"/>
      <c r="L119" s="19"/>
      <c r="M119" s="20" t="s">
        <v>34</v>
      </c>
      <c r="N119" s="20" t="s">
        <v>34</v>
      </c>
      <c r="O119" s="18" t="s">
        <v>124</v>
      </c>
      <c r="P119" s="18"/>
      <c r="Q119" s="18"/>
      <c r="R119" s="18"/>
      <c r="S119" s="18"/>
      <c r="T119" s="18"/>
      <c r="U119" s="18"/>
      <c r="V119" s="18"/>
      <c r="W119" s="34"/>
    </row>
    <row r="120" spans="1:23" x14ac:dyDescent="0.2">
      <c r="A120" s="497"/>
      <c r="B120" s="499"/>
      <c r="C120" s="501"/>
      <c r="D120" s="501"/>
      <c r="E120" s="503"/>
      <c r="F120" s="17">
        <v>15</v>
      </c>
      <c r="G120" s="18" t="s">
        <v>3641</v>
      </c>
      <c r="H120" s="18" t="s">
        <v>6355</v>
      </c>
      <c r="I120" s="80"/>
      <c r="J120" s="18" t="s">
        <v>123</v>
      </c>
      <c r="K120" s="19"/>
      <c r="L120" s="19"/>
      <c r="M120" s="20" t="s">
        <v>34</v>
      </c>
      <c r="N120" s="20" t="s">
        <v>34</v>
      </c>
      <c r="O120" s="18" t="s">
        <v>124</v>
      </c>
      <c r="P120" s="18"/>
      <c r="Q120" s="18"/>
      <c r="R120" s="18"/>
      <c r="S120" s="18"/>
      <c r="T120" s="18"/>
      <c r="U120" s="18"/>
      <c r="V120" s="18"/>
      <c r="W120" s="34"/>
    </row>
    <row r="121" spans="1:23" x14ac:dyDescent="0.2">
      <c r="A121" s="497"/>
      <c r="B121" s="499"/>
      <c r="C121" s="501"/>
      <c r="D121" s="501"/>
      <c r="E121" s="503"/>
      <c r="F121" s="17">
        <v>16</v>
      </c>
      <c r="G121" s="18" t="s">
        <v>3607</v>
      </c>
      <c r="H121" s="18" t="s">
        <v>6356</v>
      </c>
      <c r="I121" s="80"/>
      <c r="J121" s="18" t="s">
        <v>44</v>
      </c>
      <c r="K121" s="19">
        <v>8</v>
      </c>
      <c r="L121" s="19"/>
      <c r="M121" s="20" t="s">
        <v>34</v>
      </c>
      <c r="N121" s="20" t="s">
        <v>34</v>
      </c>
      <c r="O121" s="18" t="s">
        <v>3018</v>
      </c>
      <c r="P121" s="18"/>
      <c r="Q121" s="18"/>
      <c r="R121" s="18"/>
      <c r="S121" s="18"/>
      <c r="T121" s="18"/>
      <c r="U121" s="18"/>
      <c r="V121" s="18"/>
      <c r="W121" s="34"/>
    </row>
    <row r="122" spans="1:23" ht="13.8" thickBot="1" x14ac:dyDescent="0.25">
      <c r="A122" s="508"/>
      <c r="B122" s="509"/>
      <c r="C122" s="510"/>
      <c r="D122" s="510"/>
      <c r="E122" s="511"/>
      <c r="F122" s="35">
        <v>17</v>
      </c>
      <c r="G122" s="36" t="s">
        <v>3609</v>
      </c>
      <c r="H122" s="36" t="s">
        <v>6357</v>
      </c>
      <c r="I122" s="84"/>
      <c r="J122" s="36" t="s">
        <v>44</v>
      </c>
      <c r="K122" s="37">
        <v>20</v>
      </c>
      <c r="L122" s="37"/>
      <c r="M122" s="38" t="s">
        <v>34</v>
      </c>
      <c r="N122" s="38" t="s">
        <v>34</v>
      </c>
      <c r="O122" s="18" t="s">
        <v>37</v>
      </c>
      <c r="P122" s="18"/>
      <c r="Q122" s="18"/>
      <c r="R122" s="18"/>
      <c r="S122" s="18"/>
      <c r="T122" s="18"/>
      <c r="U122" s="18"/>
      <c r="V122" s="18"/>
      <c r="W122" s="34"/>
    </row>
    <row r="123" spans="1:23" x14ac:dyDescent="0.2">
      <c r="M123" s="40" t="s">
        <v>33</v>
      </c>
      <c r="N123" s="40" t="s">
        <v>33</v>
      </c>
    </row>
  </sheetData>
  <mergeCells count="45">
    <mergeCell ref="A106:A122"/>
    <mergeCell ref="B106:B122"/>
    <mergeCell ref="C106:C122"/>
    <mergeCell ref="D106:D122"/>
    <mergeCell ref="E106:E122"/>
    <mergeCell ref="A86:A95"/>
    <mergeCell ref="B86:B95"/>
    <mergeCell ref="C86:C95"/>
    <mergeCell ref="D86:D95"/>
    <mergeCell ref="E86:E95"/>
    <mergeCell ref="A96:A105"/>
    <mergeCell ref="B96:B105"/>
    <mergeCell ref="C96:C105"/>
    <mergeCell ref="D96:D105"/>
    <mergeCell ref="E96:E105"/>
    <mergeCell ref="A60:A73"/>
    <mergeCell ref="B60:B73"/>
    <mergeCell ref="C60:C73"/>
    <mergeCell ref="D60:D73"/>
    <mergeCell ref="E60:E73"/>
    <mergeCell ref="A74:A85"/>
    <mergeCell ref="B74:B85"/>
    <mergeCell ref="C74:C85"/>
    <mergeCell ref="D74:D85"/>
    <mergeCell ref="E74:E85"/>
    <mergeCell ref="A31:A47"/>
    <mergeCell ref="B31:B47"/>
    <mergeCell ref="C31:C47"/>
    <mergeCell ref="D31:D47"/>
    <mergeCell ref="E31:E47"/>
    <mergeCell ref="A48:A59"/>
    <mergeCell ref="B48:B59"/>
    <mergeCell ref="C48:C59"/>
    <mergeCell ref="D48:D59"/>
    <mergeCell ref="E48:E59"/>
    <mergeCell ref="A2:A13"/>
    <mergeCell ref="B2:B13"/>
    <mergeCell ref="C2:C13"/>
    <mergeCell ref="D2:D13"/>
    <mergeCell ref="E2:E13"/>
    <mergeCell ref="A14:A30"/>
    <mergeCell ref="B14:B30"/>
    <mergeCell ref="C14:C30"/>
    <mergeCell ref="D14:D30"/>
    <mergeCell ref="E14:E30"/>
  </mergeCells>
  <phoneticPr fontId="2"/>
  <dataValidations count="2">
    <dataValidation type="list" allowBlank="1" showInputMessage="1" showErrorMessage="1" sqref="N2:N122 JJ2:JJ122 TF2:TF122 ADB2:ADB122 AMX2:AMX122 AWT2:AWT122 BGP2:BGP122 BQL2:BQL122 CAH2:CAH122 CKD2:CKD122 CTZ2:CTZ122 DDV2:DDV122 DNR2:DNR122 DXN2:DXN122 EHJ2:EHJ122 ERF2:ERF122 FBB2:FBB122 FKX2:FKX122 FUT2:FUT122 GEP2:GEP122 GOL2:GOL122 GYH2:GYH122 HID2:HID122 HRZ2:HRZ122 IBV2:IBV122 ILR2:ILR122 IVN2:IVN122 JFJ2:JFJ122 JPF2:JPF122 JZB2:JZB122 KIX2:KIX122 KST2:KST122 LCP2:LCP122 LML2:LML122 LWH2:LWH122 MGD2:MGD122 MPZ2:MPZ122 MZV2:MZV122 NJR2:NJR122 NTN2:NTN122 ODJ2:ODJ122 ONF2:ONF122 OXB2:OXB122 PGX2:PGX122 PQT2:PQT122 QAP2:QAP122 QKL2:QKL122 QUH2:QUH122 RED2:RED122 RNZ2:RNZ122 RXV2:RXV122 SHR2:SHR122 SRN2:SRN122 TBJ2:TBJ122 TLF2:TLF122 TVB2:TVB122 UEX2:UEX122 UOT2:UOT122 UYP2:UYP122 VIL2:VIL122 VSH2:VSH122 WCD2:WCD122 WLZ2:WLZ122 WVV2:WVV122 N65538:N65658 JJ65538:JJ65658 TF65538:TF65658 ADB65538:ADB65658 AMX65538:AMX65658 AWT65538:AWT65658 BGP65538:BGP65658 BQL65538:BQL65658 CAH65538:CAH65658 CKD65538:CKD65658 CTZ65538:CTZ65658 DDV65538:DDV65658 DNR65538:DNR65658 DXN65538:DXN65658 EHJ65538:EHJ65658 ERF65538:ERF65658 FBB65538:FBB65658 FKX65538:FKX65658 FUT65538:FUT65658 GEP65538:GEP65658 GOL65538:GOL65658 GYH65538:GYH65658 HID65538:HID65658 HRZ65538:HRZ65658 IBV65538:IBV65658 ILR65538:ILR65658 IVN65538:IVN65658 JFJ65538:JFJ65658 JPF65538:JPF65658 JZB65538:JZB65658 KIX65538:KIX65658 KST65538:KST65658 LCP65538:LCP65658 LML65538:LML65658 LWH65538:LWH65658 MGD65538:MGD65658 MPZ65538:MPZ65658 MZV65538:MZV65658 NJR65538:NJR65658 NTN65538:NTN65658 ODJ65538:ODJ65658 ONF65538:ONF65658 OXB65538:OXB65658 PGX65538:PGX65658 PQT65538:PQT65658 QAP65538:QAP65658 QKL65538:QKL65658 QUH65538:QUH65658 RED65538:RED65658 RNZ65538:RNZ65658 RXV65538:RXV65658 SHR65538:SHR65658 SRN65538:SRN65658 TBJ65538:TBJ65658 TLF65538:TLF65658 TVB65538:TVB65658 UEX65538:UEX65658 UOT65538:UOT65658 UYP65538:UYP65658 VIL65538:VIL65658 VSH65538:VSH65658 WCD65538:WCD65658 WLZ65538:WLZ65658 WVV65538:WVV65658 N131074:N131194 JJ131074:JJ131194 TF131074:TF131194 ADB131074:ADB131194 AMX131074:AMX131194 AWT131074:AWT131194 BGP131074:BGP131194 BQL131074:BQL131194 CAH131074:CAH131194 CKD131074:CKD131194 CTZ131074:CTZ131194 DDV131074:DDV131194 DNR131074:DNR131194 DXN131074:DXN131194 EHJ131074:EHJ131194 ERF131074:ERF131194 FBB131074:FBB131194 FKX131074:FKX131194 FUT131074:FUT131194 GEP131074:GEP131194 GOL131074:GOL131194 GYH131074:GYH131194 HID131074:HID131194 HRZ131074:HRZ131194 IBV131074:IBV131194 ILR131074:ILR131194 IVN131074:IVN131194 JFJ131074:JFJ131194 JPF131074:JPF131194 JZB131074:JZB131194 KIX131074:KIX131194 KST131074:KST131194 LCP131074:LCP131194 LML131074:LML131194 LWH131074:LWH131194 MGD131074:MGD131194 MPZ131074:MPZ131194 MZV131074:MZV131194 NJR131074:NJR131194 NTN131074:NTN131194 ODJ131074:ODJ131194 ONF131074:ONF131194 OXB131074:OXB131194 PGX131074:PGX131194 PQT131074:PQT131194 QAP131074:QAP131194 QKL131074:QKL131194 QUH131074:QUH131194 RED131074:RED131194 RNZ131074:RNZ131194 RXV131074:RXV131194 SHR131074:SHR131194 SRN131074:SRN131194 TBJ131074:TBJ131194 TLF131074:TLF131194 TVB131074:TVB131194 UEX131074:UEX131194 UOT131074:UOT131194 UYP131074:UYP131194 VIL131074:VIL131194 VSH131074:VSH131194 WCD131074:WCD131194 WLZ131074:WLZ131194 WVV131074:WVV131194 N196610:N196730 JJ196610:JJ196730 TF196610:TF196730 ADB196610:ADB196730 AMX196610:AMX196730 AWT196610:AWT196730 BGP196610:BGP196730 BQL196610:BQL196730 CAH196610:CAH196730 CKD196610:CKD196730 CTZ196610:CTZ196730 DDV196610:DDV196730 DNR196610:DNR196730 DXN196610:DXN196730 EHJ196610:EHJ196730 ERF196610:ERF196730 FBB196610:FBB196730 FKX196610:FKX196730 FUT196610:FUT196730 GEP196610:GEP196730 GOL196610:GOL196730 GYH196610:GYH196730 HID196610:HID196730 HRZ196610:HRZ196730 IBV196610:IBV196730 ILR196610:ILR196730 IVN196610:IVN196730 JFJ196610:JFJ196730 JPF196610:JPF196730 JZB196610:JZB196730 KIX196610:KIX196730 KST196610:KST196730 LCP196610:LCP196730 LML196610:LML196730 LWH196610:LWH196730 MGD196610:MGD196730 MPZ196610:MPZ196730 MZV196610:MZV196730 NJR196610:NJR196730 NTN196610:NTN196730 ODJ196610:ODJ196730 ONF196610:ONF196730 OXB196610:OXB196730 PGX196610:PGX196730 PQT196610:PQT196730 QAP196610:QAP196730 QKL196610:QKL196730 QUH196610:QUH196730 RED196610:RED196730 RNZ196610:RNZ196730 RXV196610:RXV196730 SHR196610:SHR196730 SRN196610:SRN196730 TBJ196610:TBJ196730 TLF196610:TLF196730 TVB196610:TVB196730 UEX196610:UEX196730 UOT196610:UOT196730 UYP196610:UYP196730 VIL196610:VIL196730 VSH196610:VSH196730 WCD196610:WCD196730 WLZ196610:WLZ196730 WVV196610:WVV196730 N262146:N262266 JJ262146:JJ262266 TF262146:TF262266 ADB262146:ADB262266 AMX262146:AMX262266 AWT262146:AWT262266 BGP262146:BGP262266 BQL262146:BQL262266 CAH262146:CAH262266 CKD262146:CKD262266 CTZ262146:CTZ262266 DDV262146:DDV262266 DNR262146:DNR262266 DXN262146:DXN262266 EHJ262146:EHJ262266 ERF262146:ERF262266 FBB262146:FBB262266 FKX262146:FKX262266 FUT262146:FUT262266 GEP262146:GEP262266 GOL262146:GOL262266 GYH262146:GYH262266 HID262146:HID262266 HRZ262146:HRZ262266 IBV262146:IBV262266 ILR262146:ILR262266 IVN262146:IVN262266 JFJ262146:JFJ262266 JPF262146:JPF262266 JZB262146:JZB262266 KIX262146:KIX262266 KST262146:KST262266 LCP262146:LCP262266 LML262146:LML262266 LWH262146:LWH262266 MGD262146:MGD262266 MPZ262146:MPZ262266 MZV262146:MZV262266 NJR262146:NJR262266 NTN262146:NTN262266 ODJ262146:ODJ262266 ONF262146:ONF262266 OXB262146:OXB262266 PGX262146:PGX262266 PQT262146:PQT262266 QAP262146:QAP262266 QKL262146:QKL262266 QUH262146:QUH262266 RED262146:RED262266 RNZ262146:RNZ262266 RXV262146:RXV262266 SHR262146:SHR262266 SRN262146:SRN262266 TBJ262146:TBJ262266 TLF262146:TLF262266 TVB262146:TVB262266 UEX262146:UEX262266 UOT262146:UOT262266 UYP262146:UYP262266 VIL262146:VIL262266 VSH262146:VSH262266 WCD262146:WCD262266 WLZ262146:WLZ262266 WVV262146:WVV262266 N327682:N327802 JJ327682:JJ327802 TF327682:TF327802 ADB327682:ADB327802 AMX327682:AMX327802 AWT327682:AWT327802 BGP327682:BGP327802 BQL327682:BQL327802 CAH327682:CAH327802 CKD327682:CKD327802 CTZ327682:CTZ327802 DDV327682:DDV327802 DNR327682:DNR327802 DXN327682:DXN327802 EHJ327682:EHJ327802 ERF327682:ERF327802 FBB327682:FBB327802 FKX327682:FKX327802 FUT327682:FUT327802 GEP327682:GEP327802 GOL327682:GOL327802 GYH327682:GYH327802 HID327682:HID327802 HRZ327682:HRZ327802 IBV327682:IBV327802 ILR327682:ILR327802 IVN327682:IVN327802 JFJ327682:JFJ327802 JPF327682:JPF327802 JZB327682:JZB327802 KIX327682:KIX327802 KST327682:KST327802 LCP327682:LCP327802 LML327682:LML327802 LWH327682:LWH327802 MGD327682:MGD327802 MPZ327682:MPZ327802 MZV327682:MZV327802 NJR327682:NJR327802 NTN327682:NTN327802 ODJ327682:ODJ327802 ONF327682:ONF327802 OXB327682:OXB327802 PGX327682:PGX327802 PQT327682:PQT327802 QAP327682:QAP327802 QKL327682:QKL327802 QUH327682:QUH327802 RED327682:RED327802 RNZ327682:RNZ327802 RXV327682:RXV327802 SHR327682:SHR327802 SRN327682:SRN327802 TBJ327682:TBJ327802 TLF327682:TLF327802 TVB327682:TVB327802 UEX327682:UEX327802 UOT327682:UOT327802 UYP327682:UYP327802 VIL327682:VIL327802 VSH327682:VSH327802 WCD327682:WCD327802 WLZ327682:WLZ327802 WVV327682:WVV327802 N393218:N393338 JJ393218:JJ393338 TF393218:TF393338 ADB393218:ADB393338 AMX393218:AMX393338 AWT393218:AWT393338 BGP393218:BGP393338 BQL393218:BQL393338 CAH393218:CAH393338 CKD393218:CKD393338 CTZ393218:CTZ393338 DDV393218:DDV393338 DNR393218:DNR393338 DXN393218:DXN393338 EHJ393218:EHJ393338 ERF393218:ERF393338 FBB393218:FBB393338 FKX393218:FKX393338 FUT393218:FUT393338 GEP393218:GEP393338 GOL393218:GOL393338 GYH393218:GYH393338 HID393218:HID393338 HRZ393218:HRZ393338 IBV393218:IBV393338 ILR393218:ILR393338 IVN393218:IVN393338 JFJ393218:JFJ393338 JPF393218:JPF393338 JZB393218:JZB393338 KIX393218:KIX393338 KST393218:KST393338 LCP393218:LCP393338 LML393218:LML393338 LWH393218:LWH393338 MGD393218:MGD393338 MPZ393218:MPZ393338 MZV393218:MZV393338 NJR393218:NJR393338 NTN393218:NTN393338 ODJ393218:ODJ393338 ONF393218:ONF393338 OXB393218:OXB393338 PGX393218:PGX393338 PQT393218:PQT393338 QAP393218:QAP393338 QKL393218:QKL393338 QUH393218:QUH393338 RED393218:RED393338 RNZ393218:RNZ393338 RXV393218:RXV393338 SHR393218:SHR393338 SRN393218:SRN393338 TBJ393218:TBJ393338 TLF393218:TLF393338 TVB393218:TVB393338 UEX393218:UEX393338 UOT393218:UOT393338 UYP393218:UYP393338 VIL393218:VIL393338 VSH393218:VSH393338 WCD393218:WCD393338 WLZ393218:WLZ393338 WVV393218:WVV393338 N458754:N458874 JJ458754:JJ458874 TF458754:TF458874 ADB458754:ADB458874 AMX458754:AMX458874 AWT458754:AWT458874 BGP458754:BGP458874 BQL458754:BQL458874 CAH458754:CAH458874 CKD458754:CKD458874 CTZ458754:CTZ458874 DDV458754:DDV458874 DNR458754:DNR458874 DXN458754:DXN458874 EHJ458754:EHJ458874 ERF458754:ERF458874 FBB458754:FBB458874 FKX458754:FKX458874 FUT458754:FUT458874 GEP458754:GEP458874 GOL458754:GOL458874 GYH458754:GYH458874 HID458754:HID458874 HRZ458754:HRZ458874 IBV458754:IBV458874 ILR458754:ILR458874 IVN458754:IVN458874 JFJ458754:JFJ458874 JPF458754:JPF458874 JZB458754:JZB458874 KIX458754:KIX458874 KST458754:KST458874 LCP458754:LCP458874 LML458754:LML458874 LWH458754:LWH458874 MGD458754:MGD458874 MPZ458754:MPZ458874 MZV458754:MZV458874 NJR458754:NJR458874 NTN458754:NTN458874 ODJ458754:ODJ458874 ONF458754:ONF458874 OXB458754:OXB458874 PGX458754:PGX458874 PQT458754:PQT458874 QAP458754:QAP458874 QKL458754:QKL458874 QUH458754:QUH458874 RED458754:RED458874 RNZ458754:RNZ458874 RXV458754:RXV458874 SHR458754:SHR458874 SRN458754:SRN458874 TBJ458754:TBJ458874 TLF458754:TLF458874 TVB458754:TVB458874 UEX458754:UEX458874 UOT458754:UOT458874 UYP458754:UYP458874 VIL458754:VIL458874 VSH458754:VSH458874 WCD458754:WCD458874 WLZ458754:WLZ458874 WVV458754:WVV458874 N524290:N524410 JJ524290:JJ524410 TF524290:TF524410 ADB524290:ADB524410 AMX524290:AMX524410 AWT524290:AWT524410 BGP524290:BGP524410 BQL524290:BQL524410 CAH524290:CAH524410 CKD524290:CKD524410 CTZ524290:CTZ524410 DDV524290:DDV524410 DNR524290:DNR524410 DXN524290:DXN524410 EHJ524290:EHJ524410 ERF524290:ERF524410 FBB524290:FBB524410 FKX524290:FKX524410 FUT524290:FUT524410 GEP524290:GEP524410 GOL524290:GOL524410 GYH524290:GYH524410 HID524290:HID524410 HRZ524290:HRZ524410 IBV524290:IBV524410 ILR524290:ILR524410 IVN524290:IVN524410 JFJ524290:JFJ524410 JPF524290:JPF524410 JZB524290:JZB524410 KIX524290:KIX524410 KST524290:KST524410 LCP524290:LCP524410 LML524290:LML524410 LWH524290:LWH524410 MGD524290:MGD524410 MPZ524290:MPZ524410 MZV524290:MZV524410 NJR524290:NJR524410 NTN524290:NTN524410 ODJ524290:ODJ524410 ONF524290:ONF524410 OXB524290:OXB524410 PGX524290:PGX524410 PQT524290:PQT524410 QAP524290:QAP524410 QKL524290:QKL524410 QUH524290:QUH524410 RED524290:RED524410 RNZ524290:RNZ524410 RXV524290:RXV524410 SHR524290:SHR524410 SRN524290:SRN524410 TBJ524290:TBJ524410 TLF524290:TLF524410 TVB524290:TVB524410 UEX524290:UEX524410 UOT524290:UOT524410 UYP524290:UYP524410 VIL524290:VIL524410 VSH524290:VSH524410 WCD524290:WCD524410 WLZ524290:WLZ524410 WVV524290:WVV524410 N589826:N589946 JJ589826:JJ589946 TF589826:TF589946 ADB589826:ADB589946 AMX589826:AMX589946 AWT589826:AWT589946 BGP589826:BGP589946 BQL589826:BQL589946 CAH589826:CAH589946 CKD589826:CKD589946 CTZ589826:CTZ589946 DDV589826:DDV589946 DNR589826:DNR589946 DXN589826:DXN589946 EHJ589826:EHJ589946 ERF589826:ERF589946 FBB589826:FBB589946 FKX589826:FKX589946 FUT589826:FUT589946 GEP589826:GEP589946 GOL589826:GOL589946 GYH589826:GYH589946 HID589826:HID589946 HRZ589826:HRZ589946 IBV589826:IBV589946 ILR589826:ILR589946 IVN589826:IVN589946 JFJ589826:JFJ589946 JPF589826:JPF589946 JZB589826:JZB589946 KIX589826:KIX589946 KST589826:KST589946 LCP589826:LCP589946 LML589826:LML589946 LWH589826:LWH589946 MGD589826:MGD589946 MPZ589826:MPZ589946 MZV589826:MZV589946 NJR589826:NJR589946 NTN589826:NTN589946 ODJ589826:ODJ589946 ONF589826:ONF589946 OXB589826:OXB589946 PGX589826:PGX589946 PQT589826:PQT589946 QAP589826:QAP589946 QKL589826:QKL589946 QUH589826:QUH589946 RED589826:RED589946 RNZ589826:RNZ589946 RXV589826:RXV589946 SHR589826:SHR589946 SRN589826:SRN589946 TBJ589826:TBJ589946 TLF589826:TLF589946 TVB589826:TVB589946 UEX589826:UEX589946 UOT589826:UOT589946 UYP589826:UYP589946 VIL589826:VIL589946 VSH589826:VSH589946 WCD589826:WCD589946 WLZ589826:WLZ589946 WVV589826:WVV589946 N655362:N655482 JJ655362:JJ655482 TF655362:TF655482 ADB655362:ADB655482 AMX655362:AMX655482 AWT655362:AWT655482 BGP655362:BGP655482 BQL655362:BQL655482 CAH655362:CAH655482 CKD655362:CKD655482 CTZ655362:CTZ655482 DDV655362:DDV655482 DNR655362:DNR655482 DXN655362:DXN655482 EHJ655362:EHJ655482 ERF655362:ERF655482 FBB655362:FBB655482 FKX655362:FKX655482 FUT655362:FUT655482 GEP655362:GEP655482 GOL655362:GOL655482 GYH655362:GYH655482 HID655362:HID655482 HRZ655362:HRZ655482 IBV655362:IBV655482 ILR655362:ILR655482 IVN655362:IVN655482 JFJ655362:JFJ655482 JPF655362:JPF655482 JZB655362:JZB655482 KIX655362:KIX655482 KST655362:KST655482 LCP655362:LCP655482 LML655362:LML655482 LWH655362:LWH655482 MGD655362:MGD655482 MPZ655362:MPZ655482 MZV655362:MZV655482 NJR655362:NJR655482 NTN655362:NTN655482 ODJ655362:ODJ655482 ONF655362:ONF655482 OXB655362:OXB655482 PGX655362:PGX655482 PQT655362:PQT655482 QAP655362:QAP655482 QKL655362:QKL655482 QUH655362:QUH655482 RED655362:RED655482 RNZ655362:RNZ655482 RXV655362:RXV655482 SHR655362:SHR655482 SRN655362:SRN655482 TBJ655362:TBJ655482 TLF655362:TLF655482 TVB655362:TVB655482 UEX655362:UEX655482 UOT655362:UOT655482 UYP655362:UYP655482 VIL655362:VIL655482 VSH655362:VSH655482 WCD655362:WCD655482 WLZ655362:WLZ655482 WVV655362:WVV655482 N720898:N721018 JJ720898:JJ721018 TF720898:TF721018 ADB720898:ADB721018 AMX720898:AMX721018 AWT720898:AWT721018 BGP720898:BGP721018 BQL720898:BQL721018 CAH720898:CAH721018 CKD720898:CKD721018 CTZ720898:CTZ721018 DDV720898:DDV721018 DNR720898:DNR721018 DXN720898:DXN721018 EHJ720898:EHJ721018 ERF720898:ERF721018 FBB720898:FBB721018 FKX720898:FKX721018 FUT720898:FUT721018 GEP720898:GEP721018 GOL720898:GOL721018 GYH720898:GYH721018 HID720898:HID721018 HRZ720898:HRZ721018 IBV720898:IBV721018 ILR720898:ILR721018 IVN720898:IVN721018 JFJ720898:JFJ721018 JPF720898:JPF721018 JZB720898:JZB721018 KIX720898:KIX721018 KST720898:KST721018 LCP720898:LCP721018 LML720898:LML721018 LWH720898:LWH721018 MGD720898:MGD721018 MPZ720898:MPZ721018 MZV720898:MZV721018 NJR720898:NJR721018 NTN720898:NTN721018 ODJ720898:ODJ721018 ONF720898:ONF721018 OXB720898:OXB721018 PGX720898:PGX721018 PQT720898:PQT721018 QAP720898:QAP721018 QKL720898:QKL721018 QUH720898:QUH721018 RED720898:RED721018 RNZ720898:RNZ721018 RXV720898:RXV721018 SHR720898:SHR721018 SRN720898:SRN721018 TBJ720898:TBJ721018 TLF720898:TLF721018 TVB720898:TVB721018 UEX720898:UEX721018 UOT720898:UOT721018 UYP720898:UYP721018 VIL720898:VIL721018 VSH720898:VSH721018 WCD720898:WCD721018 WLZ720898:WLZ721018 WVV720898:WVV721018 N786434:N786554 JJ786434:JJ786554 TF786434:TF786554 ADB786434:ADB786554 AMX786434:AMX786554 AWT786434:AWT786554 BGP786434:BGP786554 BQL786434:BQL786554 CAH786434:CAH786554 CKD786434:CKD786554 CTZ786434:CTZ786554 DDV786434:DDV786554 DNR786434:DNR786554 DXN786434:DXN786554 EHJ786434:EHJ786554 ERF786434:ERF786554 FBB786434:FBB786554 FKX786434:FKX786554 FUT786434:FUT786554 GEP786434:GEP786554 GOL786434:GOL786554 GYH786434:GYH786554 HID786434:HID786554 HRZ786434:HRZ786554 IBV786434:IBV786554 ILR786434:ILR786554 IVN786434:IVN786554 JFJ786434:JFJ786554 JPF786434:JPF786554 JZB786434:JZB786554 KIX786434:KIX786554 KST786434:KST786554 LCP786434:LCP786554 LML786434:LML786554 LWH786434:LWH786554 MGD786434:MGD786554 MPZ786434:MPZ786554 MZV786434:MZV786554 NJR786434:NJR786554 NTN786434:NTN786554 ODJ786434:ODJ786554 ONF786434:ONF786554 OXB786434:OXB786554 PGX786434:PGX786554 PQT786434:PQT786554 QAP786434:QAP786554 QKL786434:QKL786554 QUH786434:QUH786554 RED786434:RED786554 RNZ786434:RNZ786554 RXV786434:RXV786554 SHR786434:SHR786554 SRN786434:SRN786554 TBJ786434:TBJ786554 TLF786434:TLF786554 TVB786434:TVB786554 UEX786434:UEX786554 UOT786434:UOT786554 UYP786434:UYP786554 VIL786434:VIL786554 VSH786434:VSH786554 WCD786434:WCD786554 WLZ786434:WLZ786554 WVV786434:WVV786554 N851970:N852090 JJ851970:JJ852090 TF851970:TF852090 ADB851970:ADB852090 AMX851970:AMX852090 AWT851970:AWT852090 BGP851970:BGP852090 BQL851970:BQL852090 CAH851970:CAH852090 CKD851970:CKD852090 CTZ851970:CTZ852090 DDV851970:DDV852090 DNR851970:DNR852090 DXN851970:DXN852090 EHJ851970:EHJ852090 ERF851970:ERF852090 FBB851970:FBB852090 FKX851970:FKX852090 FUT851970:FUT852090 GEP851970:GEP852090 GOL851970:GOL852090 GYH851970:GYH852090 HID851970:HID852090 HRZ851970:HRZ852090 IBV851970:IBV852090 ILR851970:ILR852090 IVN851970:IVN852090 JFJ851970:JFJ852090 JPF851970:JPF852090 JZB851970:JZB852090 KIX851970:KIX852090 KST851970:KST852090 LCP851970:LCP852090 LML851970:LML852090 LWH851970:LWH852090 MGD851970:MGD852090 MPZ851970:MPZ852090 MZV851970:MZV852090 NJR851970:NJR852090 NTN851970:NTN852090 ODJ851970:ODJ852090 ONF851970:ONF852090 OXB851970:OXB852090 PGX851970:PGX852090 PQT851970:PQT852090 QAP851970:QAP852090 QKL851970:QKL852090 QUH851970:QUH852090 RED851970:RED852090 RNZ851970:RNZ852090 RXV851970:RXV852090 SHR851970:SHR852090 SRN851970:SRN852090 TBJ851970:TBJ852090 TLF851970:TLF852090 TVB851970:TVB852090 UEX851970:UEX852090 UOT851970:UOT852090 UYP851970:UYP852090 VIL851970:VIL852090 VSH851970:VSH852090 WCD851970:WCD852090 WLZ851970:WLZ852090 WVV851970:WVV852090 N917506:N917626 JJ917506:JJ917626 TF917506:TF917626 ADB917506:ADB917626 AMX917506:AMX917626 AWT917506:AWT917626 BGP917506:BGP917626 BQL917506:BQL917626 CAH917506:CAH917626 CKD917506:CKD917626 CTZ917506:CTZ917626 DDV917506:DDV917626 DNR917506:DNR917626 DXN917506:DXN917626 EHJ917506:EHJ917626 ERF917506:ERF917626 FBB917506:FBB917626 FKX917506:FKX917626 FUT917506:FUT917626 GEP917506:GEP917626 GOL917506:GOL917626 GYH917506:GYH917626 HID917506:HID917626 HRZ917506:HRZ917626 IBV917506:IBV917626 ILR917506:ILR917626 IVN917506:IVN917626 JFJ917506:JFJ917626 JPF917506:JPF917626 JZB917506:JZB917626 KIX917506:KIX917626 KST917506:KST917626 LCP917506:LCP917626 LML917506:LML917626 LWH917506:LWH917626 MGD917506:MGD917626 MPZ917506:MPZ917626 MZV917506:MZV917626 NJR917506:NJR917626 NTN917506:NTN917626 ODJ917506:ODJ917626 ONF917506:ONF917626 OXB917506:OXB917626 PGX917506:PGX917626 PQT917506:PQT917626 QAP917506:QAP917626 QKL917506:QKL917626 QUH917506:QUH917626 RED917506:RED917626 RNZ917506:RNZ917626 RXV917506:RXV917626 SHR917506:SHR917626 SRN917506:SRN917626 TBJ917506:TBJ917626 TLF917506:TLF917626 TVB917506:TVB917626 UEX917506:UEX917626 UOT917506:UOT917626 UYP917506:UYP917626 VIL917506:VIL917626 VSH917506:VSH917626 WCD917506:WCD917626 WLZ917506:WLZ917626 WVV917506:WVV917626 N983042:N983162 JJ983042:JJ983162 TF983042:TF983162 ADB983042:ADB983162 AMX983042:AMX983162 AWT983042:AWT983162 BGP983042:BGP983162 BQL983042:BQL983162 CAH983042:CAH983162 CKD983042:CKD983162 CTZ983042:CTZ983162 DDV983042:DDV983162 DNR983042:DNR983162 DXN983042:DXN983162 EHJ983042:EHJ983162 ERF983042:ERF983162 FBB983042:FBB983162 FKX983042:FKX983162 FUT983042:FUT983162 GEP983042:GEP983162 GOL983042:GOL983162 GYH983042:GYH983162 HID983042:HID983162 HRZ983042:HRZ983162 IBV983042:IBV983162 ILR983042:ILR983162 IVN983042:IVN983162 JFJ983042:JFJ983162 JPF983042:JPF983162 JZB983042:JZB983162 KIX983042:KIX983162 KST983042:KST983162 LCP983042:LCP983162 LML983042:LML983162 LWH983042:LWH983162 MGD983042:MGD983162 MPZ983042:MPZ983162 MZV983042:MZV983162 NJR983042:NJR983162 NTN983042:NTN983162 ODJ983042:ODJ983162 ONF983042:ONF983162 OXB983042:OXB983162 PGX983042:PGX983162 PQT983042:PQT983162 QAP983042:QAP983162 QKL983042:QKL983162 QUH983042:QUH983162 RED983042:RED983162 RNZ983042:RNZ983162 RXV983042:RXV983162 SHR983042:SHR983162 SRN983042:SRN983162 TBJ983042:TBJ983162 TLF983042:TLF983162 TVB983042:TVB983162 UEX983042:UEX983162 UOT983042:UOT983162 UYP983042:UYP983162 VIL983042:VIL983162 VSH983042:VSH983162 WCD983042:WCD983162 WLZ983042:WLZ983162 WVV983042:WVV983162" xr:uid="{00000000-0002-0000-0B00-000000000000}">
      <formula1>$N$123:$N$123</formula1>
    </dataValidation>
    <dataValidation type="list" allowBlank="1" showInputMessage="1" showErrorMessage="1" sqref="M2:M122 JI2:JI122 TE2:TE122 ADA2:ADA122 AMW2:AMW122 AWS2:AWS122 BGO2:BGO122 BQK2:BQK122 CAG2:CAG122 CKC2:CKC122 CTY2:CTY122 DDU2:DDU122 DNQ2:DNQ122 DXM2:DXM122 EHI2:EHI122 ERE2:ERE122 FBA2:FBA122 FKW2:FKW122 FUS2:FUS122 GEO2:GEO122 GOK2:GOK122 GYG2:GYG122 HIC2:HIC122 HRY2:HRY122 IBU2:IBU122 ILQ2:ILQ122 IVM2:IVM122 JFI2:JFI122 JPE2:JPE122 JZA2:JZA122 KIW2:KIW122 KSS2:KSS122 LCO2:LCO122 LMK2:LMK122 LWG2:LWG122 MGC2:MGC122 MPY2:MPY122 MZU2:MZU122 NJQ2:NJQ122 NTM2:NTM122 ODI2:ODI122 ONE2:ONE122 OXA2:OXA122 PGW2:PGW122 PQS2:PQS122 QAO2:QAO122 QKK2:QKK122 QUG2:QUG122 REC2:REC122 RNY2:RNY122 RXU2:RXU122 SHQ2:SHQ122 SRM2:SRM122 TBI2:TBI122 TLE2:TLE122 TVA2:TVA122 UEW2:UEW122 UOS2:UOS122 UYO2:UYO122 VIK2:VIK122 VSG2:VSG122 WCC2:WCC122 WLY2:WLY122 WVU2:WVU122 M65538:M65658 JI65538:JI65658 TE65538:TE65658 ADA65538:ADA65658 AMW65538:AMW65658 AWS65538:AWS65658 BGO65538:BGO65658 BQK65538:BQK65658 CAG65538:CAG65658 CKC65538:CKC65658 CTY65538:CTY65658 DDU65538:DDU65658 DNQ65538:DNQ65658 DXM65538:DXM65658 EHI65538:EHI65658 ERE65538:ERE65658 FBA65538:FBA65658 FKW65538:FKW65658 FUS65538:FUS65658 GEO65538:GEO65658 GOK65538:GOK65658 GYG65538:GYG65658 HIC65538:HIC65658 HRY65538:HRY65658 IBU65538:IBU65658 ILQ65538:ILQ65658 IVM65538:IVM65658 JFI65538:JFI65658 JPE65538:JPE65658 JZA65538:JZA65658 KIW65538:KIW65658 KSS65538:KSS65658 LCO65538:LCO65658 LMK65538:LMK65658 LWG65538:LWG65658 MGC65538:MGC65658 MPY65538:MPY65658 MZU65538:MZU65658 NJQ65538:NJQ65658 NTM65538:NTM65658 ODI65538:ODI65658 ONE65538:ONE65658 OXA65538:OXA65658 PGW65538:PGW65658 PQS65538:PQS65658 QAO65538:QAO65658 QKK65538:QKK65658 QUG65538:QUG65658 REC65538:REC65658 RNY65538:RNY65658 RXU65538:RXU65658 SHQ65538:SHQ65658 SRM65538:SRM65658 TBI65538:TBI65658 TLE65538:TLE65658 TVA65538:TVA65658 UEW65538:UEW65658 UOS65538:UOS65658 UYO65538:UYO65658 VIK65538:VIK65658 VSG65538:VSG65658 WCC65538:WCC65658 WLY65538:WLY65658 WVU65538:WVU65658 M131074:M131194 JI131074:JI131194 TE131074:TE131194 ADA131074:ADA131194 AMW131074:AMW131194 AWS131074:AWS131194 BGO131074:BGO131194 BQK131074:BQK131194 CAG131074:CAG131194 CKC131074:CKC131194 CTY131074:CTY131194 DDU131074:DDU131194 DNQ131074:DNQ131194 DXM131074:DXM131194 EHI131074:EHI131194 ERE131074:ERE131194 FBA131074:FBA131194 FKW131074:FKW131194 FUS131074:FUS131194 GEO131074:GEO131194 GOK131074:GOK131194 GYG131074:GYG131194 HIC131074:HIC131194 HRY131074:HRY131194 IBU131074:IBU131194 ILQ131074:ILQ131194 IVM131074:IVM131194 JFI131074:JFI131194 JPE131074:JPE131194 JZA131074:JZA131194 KIW131074:KIW131194 KSS131074:KSS131194 LCO131074:LCO131194 LMK131074:LMK131194 LWG131074:LWG131194 MGC131074:MGC131194 MPY131074:MPY131194 MZU131074:MZU131194 NJQ131074:NJQ131194 NTM131074:NTM131194 ODI131074:ODI131194 ONE131074:ONE131194 OXA131074:OXA131194 PGW131074:PGW131194 PQS131074:PQS131194 QAO131074:QAO131194 QKK131074:QKK131194 QUG131074:QUG131194 REC131074:REC131194 RNY131074:RNY131194 RXU131074:RXU131194 SHQ131074:SHQ131194 SRM131074:SRM131194 TBI131074:TBI131194 TLE131074:TLE131194 TVA131074:TVA131194 UEW131074:UEW131194 UOS131074:UOS131194 UYO131074:UYO131194 VIK131074:VIK131194 VSG131074:VSG131194 WCC131074:WCC131194 WLY131074:WLY131194 WVU131074:WVU131194 M196610:M196730 JI196610:JI196730 TE196610:TE196730 ADA196610:ADA196730 AMW196610:AMW196730 AWS196610:AWS196730 BGO196610:BGO196730 BQK196610:BQK196730 CAG196610:CAG196730 CKC196610:CKC196730 CTY196610:CTY196730 DDU196610:DDU196730 DNQ196610:DNQ196730 DXM196610:DXM196730 EHI196610:EHI196730 ERE196610:ERE196730 FBA196610:FBA196730 FKW196610:FKW196730 FUS196610:FUS196730 GEO196610:GEO196730 GOK196610:GOK196730 GYG196610:GYG196730 HIC196610:HIC196730 HRY196610:HRY196730 IBU196610:IBU196730 ILQ196610:ILQ196730 IVM196610:IVM196730 JFI196610:JFI196730 JPE196610:JPE196730 JZA196610:JZA196730 KIW196610:KIW196730 KSS196610:KSS196730 LCO196610:LCO196730 LMK196610:LMK196730 LWG196610:LWG196730 MGC196610:MGC196730 MPY196610:MPY196730 MZU196610:MZU196730 NJQ196610:NJQ196730 NTM196610:NTM196730 ODI196610:ODI196730 ONE196610:ONE196730 OXA196610:OXA196730 PGW196610:PGW196730 PQS196610:PQS196730 QAO196610:QAO196730 QKK196610:QKK196730 QUG196610:QUG196730 REC196610:REC196730 RNY196610:RNY196730 RXU196610:RXU196730 SHQ196610:SHQ196730 SRM196610:SRM196730 TBI196610:TBI196730 TLE196610:TLE196730 TVA196610:TVA196730 UEW196610:UEW196730 UOS196610:UOS196730 UYO196610:UYO196730 VIK196610:VIK196730 VSG196610:VSG196730 WCC196610:WCC196730 WLY196610:WLY196730 WVU196610:WVU196730 M262146:M262266 JI262146:JI262266 TE262146:TE262266 ADA262146:ADA262266 AMW262146:AMW262266 AWS262146:AWS262266 BGO262146:BGO262266 BQK262146:BQK262266 CAG262146:CAG262266 CKC262146:CKC262266 CTY262146:CTY262266 DDU262146:DDU262266 DNQ262146:DNQ262266 DXM262146:DXM262266 EHI262146:EHI262266 ERE262146:ERE262266 FBA262146:FBA262266 FKW262146:FKW262266 FUS262146:FUS262266 GEO262146:GEO262266 GOK262146:GOK262266 GYG262146:GYG262266 HIC262146:HIC262266 HRY262146:HRY262266 IBU262146:IBU262266 ILQ262146:ILQ262266 IVM262146:IVM262266 JFI262146:JFI262266 JPE262146:JPE262266 JZA262146:JZA262266 KIW262146:KIW262266 KSS262146:KSS262266 LCO262146:LCO262266 LMK262146:LMK262266 LWG262146:LWG262266 MGC262146:MGC262266 MPY262146:MPY262266 MZU262146:MZU262266 NJQ262146:NJQ262266 NTM262146:NTM262266 ODI262146:ODI262266 ONE262146:ONE262266 OXA262146:OXA262266 PGW262146:PGW262266 PQS262146:PQS262266 QAO262146:QAO262266 QKK262146:QKK262266 QUG262146:QUG262266 REC262146:REC262266 RNY262146:RNY262266 RXU262146:RXU262266 SHQ262146:SHQ262266 SRM262146:SRM262266 TBI262146:TBI262266 TLE262146:TLE262266 TVA262146:TVA262266 UEW262146:UEW262266 UOS262146:UOS262266 UYO262146:UYO262266 VIK262146:VIK262266 VSG262146:VSG262266 WCC262146:WCC262266 WLY262146:WLY262266 WVU262146:WVU262266 M327682:M327802 JI327682:JI327802 TE327682:TE327802 ADA327682:ADA327802 AMW327682:AMW327802 AWS327682:AWS327802 BGO327682:BGO327802 BQK327682:BQK327802 CAG327682:CAG327802 CKC327682:CKC327802 CTY327682:CTY327802 DDU327682:DDU327802 DNQ327682:DNQ327802 DXM327682:DXM327802 EHI327682:EHI327802 ERE327682:ERE327802 FBA327682:FBA327802 FKW327682:FKW327802 FUS327682:FUS327802 GEO327682:GEO327802 GOK327682:GOK327802 GYG327682:GYG327802 HIC327682:HIC327802 HRY327682:HRY327802 IBU327682:IBU327802 ILQ327682:ILQ327802 IVM327682:IVM327802 JFI327682:JFI327802 JPE327682:JPE327802 JZA327682:JZA327802 KIW327682:KIW327802 KSS327682:KSS327802 LCO327682:LCO327802 LMK327682:LMK327802 LWG327682:LWG327802 MGC327682:MGC327802 MPY327682:MPY327802 MZU327682:MZU327802 NJQ327682:NJQ327802 NTM327682:NTM327802 ODI327682:ODI327802 ONE327682:ONE327802 OXA327682:OXA327802 PGW327682:PGW327802 PQS327682:PQS327802 QAO327682:QAO327802 QKK327682:QKK327802 QUG327682:QUG327802 REC327682:REC327802 RNY327682:RNY327802 RXU327682:RXU327802 SHQ327682:SHQ327802 SRM327682:SRM327802 TBI327682:TBI327802 TLE327682:TLE327802 TVA327682:TVA327802 UEW327682:UEW327802 UOS327682:UOS327802 UYO327682:UYO327802 VIK327682:VIK327802 VSG327682:VSG327802 WCC327682:WCC327802 WLY327682:WLY327802 WVU327682:WVU327802 M393218:M393338 JI393218:JI393338 TE393218:TE393338 ADA393218:ADA393338 AMW393218:AMW393338 AWS393218:AWS393338 BGO393218:BGO393338 BQK393218:BQK393338 CAG393218:CAG393338 CKC393218:CKC393338 CTY393218:CTY393338 DDU393218:DDU393338 DNQ393218:DNQ393338 DXM393218:DXM393338 EHI393218:EHI393338 ERE393218:ERE393338 FBA393218:FBA393338 FKW393218:FKW393338 FUS393218:FUS393338 GEO393218:GEO393338 GOK393218:GOK393338 GYG393218:GYG393338 HIC393218:HIC393338 HRY393218:HRY393338 IBU393218:IBU393338 ILQ393218:ILQ393338 IVM393218:IVM393338 JFI393218:JFI393338 JPE393218:JPE393338 JZA393218:JZA393338 KIW393218:KIW393338 KSS393218:KSS393338 LCO393218:LCO393338 LMK393218:LMK393338 LWG393218:LWG393338 MGC393218:MGC393338 MPY393218:MPY393338 MZU393218:MZU393338 NJQ393218:NJQ393338 NTM393218:NTM393338 ODI393218:ODI393338 ONE393218:ONE393338 OXA393218:OXA393338 PGW393218:PGW393338 PQS393218:PQS393338 QAO393218:QAO393338 QKK393218:QKK393338 QUG393218:QUG393338 REC393218:REC393338 RNY393218:RNY393338 RXU393218:RXU393338 SHQ393218:SHQ393338 SRM393218:SRM393338 TBI393218:TBI393338 TLE393218:TLE393338 TVA393218:TVA393338 UEW393218:UEW393338 UOS393218:UOS393338 UYO393218:UYO393338 VIK393218:VIK393338 VSG393218:VSG393338 WCC393218:WCC393338 WLY393218:WLY393338 WVU393218:WVU393338 M458754:M458874 JI458754:JI458874 TE458754:TE458874 ADA458754:ADA458874 AMW458754:AMW458874 AWS458754:AWS458874 BGO458754:BGO458874 BQK458754:BQK458874 CAG458754:CAG458874 CKC458754:CKC458874 CTY458754:CTY458874 DDU458754:DDU458874 DNQ458754:DNQ458874 DXM458754:DXM458874 EHI458754:EHI458874 ERE458754:ERE458874 FBA458754:FBA458874 FKW458754:FKW458874 FUS458754:FUS458874 GEO458754:GEO458874 GOK458754:GOK458874 GYG458754:GYG458874 HIC458754:HIC458874 HRY458754:HRY458874 IBU458754:IBU458874 ILQ458754:ILQ458874 IVM458754:IVM458874 JFI458754:JFI458874 JPE458754:JPE458874 JZA458754:JZA458874 KIW458754:KIW458874 KSS458754:KSS458874 LCO458754:LCO458874 LMK458754:LMK458874 LWG458754:LWG458874 MGC458754:MGC458874 MPY458754:MPY458874 MZU458754:MZU458874 NJQ458754:NJQ458874 NTM458754:NTM458874 ODI458754:ODI458874 ONE458754:ONE458874 OXA458754:OXA458874 PGW458754:PGW458874 PQS458754:PQS458874 QAO458754:QAO458874 QKK458754:QKK458874 QUG458754:QUG458874 REC458754:REC458874 RNY458754:RNY458874 RXU458754:RXU458874 SHQ458754:SHQ458874 SRM458754:SRM458874 TBI458754:TBI458874 TLE458754:TLE458874 TVA458754:TVA458874 UEW458754:UEW458874 UOS458754:UOS458874 UYO458754:UYO458874 VIK458754:VIK458874 VSG458754:VSG458874 WCC458754:WCC458874 WLY458754:WLY458874 WVU458754:WVU458874 M524290:M524410 JI524290:JI524410 TE524290:TE524410 ADA524290:ADA524410 AMW524290:AMW524410 AWS524290:AWS524410 BGO524290:BGO524410 BQK524290:BQK524410 CAG524290:CAG524410 CKC524290:CKC524410 CTY524290:CTY524410 DDU524290:DDU524410 DNQ524290:DNQ524410 DXM524290:DXM524410 EHI524290:EHI524410 ERE524290:ERE524410 FBA524290:FBA524410 FKW524290:FKW524410 FUS524290:FUS524410 GEO524290:GEO524410 GOK524290:GOK524410 GYG524290:GYG524410 HIC524290:HIC524410 HRY524290:HRY524410 IBU524290:IBU524410 ILQ524290:ILQ524410 IVM524290:IVM524410 JFI524290:JFI524410 JPE524290:JPE524410 JZA524290:JZA524410 KIW524290:KIW524410 KSS524290:KSS524410 LCO524290:LCO524410 LMK524290:LMK524410 LWG524290:LWG524410 MGC524290:MGC524410 MPY524290:MPY524410 MZU524290:MZU524410 NJQ524290:NJQ524410 NTM524290:NTM524410 ODI524290:ODI524410 ONE524290:ONE524410 OXA524290:OXA524410 PGW524290:PGW524410 PQS524290:PQS524410 QAO524290:QAO524410 QKK524290:QKK524410 QUG524290:QUG524410 REC524290:REC524410 RNY524290:RNY524410 RXU524290:RXU524410 SHQ524290:SHQ524410 SRM524290:SRM524410 TBI524290:TBI524410 TLE524290:TLE524410 TVA524290:TVA524410 UEW524290:UEW524410 UOS524290:UOS524410 UYO524290:UYO524410 VIK524290:VIK524410 VSG524290:VSG524410 WCC524290:WCC524410 WLY524290:WLY524410 WVU524290:WVU524410 M589826:M589946 JI589826:JI589946 TE589826:TE589946 ADA589826:ADA589946 AMW589826:AMW589946 AWS589826:AWS589946 BGO589826:BGO589946 BQK589826:BQK589946 CAG589826:CAG589946 CKC589826:CKC589946 CTY589826:CTY589946 DDU589826:DDU589946 DNQ589826:DNQ589946 DXM589826:DXM589946 EHI589826:EHI589946 ERE589826:ERE589946 FBA589826:FBA589946 FKW589826:FKW589946 FUS589826:FUS589946 GEO589826:GEO589946 GOK589826:GOK589946 GYG589826:GYG589946 HIC589826:HIC589946 HRY589826:HRY589946 IBU589826:IBU589946 ILQ589826:ILQ589946 IVM589826:IVM589946 JFI589826:JFI589946 JPE589826:JPE589946 JZA589826:JZA589946 KIW589826:KIW589946 KSS589826:KSS589946 LCO589826:LCO589946 LMK589826:LMK589946 LWG589826:LWG589946 MGC589826:MGC589946 MPY589826:MPY589946 MZU589826:MZU589946 NJQ589826:NJQ589946 NTM589826:NTM589946 ODI589826:ODI589946 ONE589826:ONE589946 OXA589826:OXA589946 PGW589826:PGW589946 PQS589826:PQS589946 QAO589826:QAO589946 QKK589826:QKK589946 QUG589826:QUG589946 REC589826:REC589946 RNY589826:RNY589946 RXU589826:RXU589946 SHQ589826:SHQ589946 SRM589826:SRM589946 TBI589826:TBI589946 TLE589826:TLE589946 TVA589826:TVA589946 UEW589826:UEW589946 UOS589826:UOS589946 UYO589826:UYO589946 VIK589826:VIK589946 VSG589826:VSG589946 WCC589826:WCC589946 WLY589826:WLY589946 WVU589826:WVU589946 M655362:M655482 JI655362:JI655482 TE655362:TE655482 ADA655362:ADA655482 AMW655362:AMW655482 AWS655362:AWS655482 BGO655362:BGO655482 BQK655362:BQK655482 CAG655362:CAG655482 CKC655362:CKC655482 CTY655362:CTY655482 DDU655362:DDU655482 DNQ655362:DNQ655482 DXM655362:DXM655482 EHI655362:EHI655482 ERE655362:ERE655482 FBA655362:FBA655482 FKW655362:FKW655482 FUS655362:FUS655482 GEO655362:GEO655482 GOK655362:GOK655482 GYG655362:GYG655482 HIC655362:HIC655482 HRY655362:HRY655482 IBU655362:IBU655482 ILQ655362:ILQ655482 IVM655362:IVM655482 JFI655362:JFI655482 JPE655362:JPE655482 JZA655362:JZA655482 KIW655362:KIW655482 KSS655362:KSS655482 LCO655362:LCO655482 LMK655362:LMK655482 LWG655362:LWG655482 MGC655362:MGC655482 MPY655362:MPY655482 MZU655362:MZU655482 NJQ655362:NJQ655482 NTM655362:NTM655482 ODI655362:ODI655482 ONE655362:ONE655482 OXA655362:OXA655482 PGW655362:PGW655482 PQS655362:PQS655482 QAO655362:QAO655482 QKK655362:QKK655482 QUG655362:QUG655482 REC655362:REC655482 RNY655362:RNY655482 RXU655362:RXU655482 SHQ655362:SHQ655482 SRM655362:SRM655482 TBI655362:TBI655482 TLE655362:TLE655482 TVA655362:TVA655482 UEW655362:UEW655482 UOS655362:UOS655482 UYO655362:UYO655482 VIK655362:VIK655482 VSG655362:VSG655482 WCC655362:WCC655482 WLY655362:WLY655482 WVU655362:WVU655482 M720898:M721018 JI720898:JI721018 TE720898:TE721018 ADA720898:ADA721018 AMW720898:AMW721018 AWS720898:AWS721018 BGO720898:BGO721018 BQK720898:BQK721018 CAG720898:CAG721018 CKC720898:CKC721018 CTY720898:CTY721018 DDU720898:DDU721018 DNQ720898:DNQ721018 DXM720898:DXM721018 EHI720898:EHI721018 ERE720898:ERE721018 FBA720898:FBA721018 FKW720898:FKW721018 FUS720898:FUS721018 GEO720898:GEO721018 GOK720898:GOK721018 GYG720898:GYG721018 HIC720898:HIC721018 HRY720898:HRY721018 IBU720898:IBU721018 ILQ720898:ILQ721018 IVM720898:IVM721018 JFI720898:JFI721018 JPE720898:JPE721018 JZA720898:JZA721018 KIW720898:KIW721018 KSS720898:KSS721018 LCO720898:LCO721018 LMK720898:LMK721018 LWG720898:LWG721018 MGC720898:MGC721018 MPY720898:MPY721018 MZU720898:MZU721018 NJQ720898:NJQ721018 NTM720898:NTM721018 ODI720898:ODI721018 ONE720898:ONE721018 OXA720898:OXA721018 PGW720898:PGW721018 PQS720898:PQS721018 QAO720898:QAO721018 QKK720898:QKK721018 QUG720898:QUG721018 REC720898:REC721018 RNY720898:RNY721018 RXU720898:RXU721018 SHQ720898:SHQ721018 SRM720898:SRM721018 TBI720898:TBI721018 TLE720898:TLE721018 TVA720898:TVA721018 UEW720898:UEW721018 UOS720898:UOS721018 UYO720898:UYO721018 VIK720898:VIK721018 VSG720898:VSG721018 WCC720898:WCC721018 WLY720898:WLY721018 WVU720898:WVU721018 M786434:M786554 JI786434:JI786554 TE786434:TE786554 ADA786434:ADA786554 AMW786434:AMW786554 AWS786434:AWS786554 BGO786434:BGO786554 BQK786434:BQK786554 CAG786434:CAG786554 CKC786434:CKC786554 CTY786434:CTY786554 DDU786434:DDU786554 DNQ786434:DNQ786554 DXM786434:DXM786554 EHI786434:EHI786554 ERE786434:ERE786554 FBA786434:FBA786554 FKW786434:FKW786554 FUS786434:FUS786554 GEO786434:GEO786554 GOK786434:GOK786554 GYG786434:GYG786554 HIC786434:HIC786554 HRY786434:HRY786554 IBU786434:IBU786554 ILQ786434:ILQ786554 IVM786434:IVM786554 JFI786434:JFI786554 JPE786434:JPE786554 JZA786434:JZA786554 KIW786434:KIW786554 KSS786434:KSS786554 LCO786434:LCO786554 LMK786434:LMK786554 LWG786434:LWG786554 MGC786434:MGC786554 MPY786434:MPY786554 MZU786434:MZU786554 NJQ786434:NJQ786554 NTM786434:NTM786554 ODI786434:ODI786554 ONE786434:ONE786554 OXA786434:OXA786554 PGW786434:PGW786554 PQS786434:PQS786554 QAO786434:QAO786554 QKK786434:QKK786554 QUG786434:QUG786554 REC786434:REC786554 RNY786434:RNY786554 RXU786434:RXU786554 SHQ786434:SHQ786554 SRM786434:SRM786554 TBI786434:TBI786554 TLE786434:TLE786554 TVA786434:TVA786554 UEW786434:UEW786554 UOS786434:UOS786554 UYO786434:UYO786554 VIK786434:VIK786554 VSG786434:VSG786554 WCC786434:WCC786554 WLY786434:WLY786554 WVU786434:WVU786554 M851970:M852090 JI851970:JI852090 TE851970:TE852090 ADA851970:ADA852090 AMW851970:AMW852090 AWS851970:AWS852090 BGO851970:BGO852090 BQK851970:BQK852090 CAG851970:CAG852090 CKC851970:CKC852090 CTY851970:CTY852090 DDU851970:DDU852090 DNQ851970:DNQ852090 DXM851970:DXM852090 EHI851970:EHI852090 ERE851970:ERE852090 FBA851970:FBA852090 FKW851970:FKW852090 FUS851970:FUS852090 GEO851970:GEO852090 GOK851970:GOK852090 GYG851970:GYG852090 HIC851970:HIC852090 HRY851970:HRY852090 IBU851970:IBU852090 ILQ851970:ILQ852090 IVM851970:IVM852090 JFI851970:JFI852090 JPE851970:JPE852090 JZA851970:JZA852090 KIW851970:KIW852090 KSS851970:KSS852090 LCO851970:LCO852090 LMK851970:LMK852090 LWG851970:LWG852090 MGC851970:MGC852090 MPY851970:MPY852090 MZU851970:MZU852090 NJQ851970:NJQ852090 NTM851970:NTM852090 ODI851970:ODI852090 ONE851970:ONE852090 OXA851970:OXA852090 PGW851970:PGW852090 PQS851970:PQS852090 QAO851970:QAO852090 QKK851970:QKK852090 QUG851970:QUG852090 REC851970:REC852090 RNY851970:RNY852090 RXU851970:RXU852090 SHQ851970:SHQ852090 SRM851970:SRM852090 TBI851970:TBI852090 TLE851970:TLE852090 TVA851970:TVA852090 UEW851970:UEW852090 UOS851970:UOS852090 UYO851970:UYO852090 VIK851970:VIK852090 VSG851970:VSG852090 WCC851970:WCC852090 WLY851970:WLY852090 WVU851970:WVU852090 M917506:M917626 JI917506:JI917626 TE917506:TE917626 ADA917506:ADA917626 AMW917506:AMW917626 AWS917506:AWS917626 BGO917506:BGO917626 BQK917506:BQK917626 CAG917506:CAG917626 CKC917506:CKC917626 CTY917506:CTY917626 DDU917506:DDU917626 DNQ917506:DNQ917626 DXM917506:DXM917626 EHI917506:EHI917626 ERE917506:ERE917626 FBA917506:FBA917626 FKW917506:FKW917626 FUS917506:FUS917626 GEO917506:GEO917626 GOK917506:GOK917626 GYG917506:GYG917626 HIC917506:HIC917626 HRY917506:HRY917626 IBU917506:IBU917626 ILQ917506:ILQ917626 IVM917506:IVM917626 JFI917506:JFI917626 JPE917506:JPE917626 JZA917506:JZA917626 KIW917506:KIW917626 KSS917506:KSS917626 LCO917506:LCO917626 LMK917506:LMK917626 LWG917506:LWG917626 MGC917506:MGC917626 MPY917506:MPY917626 MZU917506:MZU917626 NJQ917506:NJQ917626 NTM917506:NTM917626 ODI917506:ODI917626 ONE917506:ONE917626 OXA917506:OXA917626 PGW917506:PGW917626 PQS917506:PQS917626 QAO917506:QAO917626 QKK917506:QKK917626 QUG917506:QUG917626 REC917506:REC917626 RNY917506:RNY917626 RXU917506:RXU917626 SHQ917506:SHQ917626 SRM917506:SRM917626 TBI917506:TBI917626 TLE917506:TLE917626 TVA917506:TVA917626 UEW917506:UEW917626 UOS917506:UOS917626 UYO917506:UYO917626 VIK917506:VIK917626 VSG917506:VSG917626 WCC917506:WCC917626 WLY917506:WLY917626 WVU917506:WVU917626 M983042:M983162 JI983042:JI983162 TE983042:TE983162 ADA983042:ADA983162 AMW983042:AMW983162 AWS983042:AWS983162 BGO983042:BGO983162 BQK983042:BQK983162 CAG983042:CAG983162 CKC983042:CKC983162 CTY983042:CTY983162 DDU983042:DDU983162 DNQ983042:DNQ983162 DXM983042:DXM983162 EHI983042:EHI983162 ERE983042:ERE983162 FBA983042:FBA983162 FKW983042:FKW983162 FUS983042:FUS983162 GEO983042:GEO983162 GOK983042:GOK983162 GYG983042:GYG983162 HIC983042:HIC983162 HRY983042:HRY983162 IBU983042:IBU983162 ILQ983042:ILQ983162 IVM983042:IVM983162 JFI983042:JFI983162 JPE983042:JPE983162 JZA983042:JZA983162 KIW983042:KIW983162 KSS983042:KSS983162 LCO983042:LCO983162 LMK983042:LMK983162 LWG983042:LWG983162 MGC983042:MGC983162 MPY983042:MPY983162 MZU983042:MZU983162 NJQ983042:NJQ983162 NTM983042:NTM983162 ODI983042:ODI983162 ONE983042:ONE983162 OXA983042:OXA983162 PGW983042:PGW983162 PQS983042:PQS983162 QAO983042:QAO983162 QKK983042:QKK983162 QUG983042:QUG983162 REC983042:REC983162 RNY983042:RNY983162 RXU983042:RXU983162 SHQ983042:SHQ983162 SRM983042:SRM983162 TBI983042:TBI983162 TLE983042:TLE983162 TVA983042:TVA983162 UEW983042:UEW983162 UOS983042:UOS983162 UYO983042:UYO983162 VIK983042:VIK983162 VSG983042:VSG983162 WCC983042:WCC983162 WLY983042:WLY983162 WVU983042:WVU983162" xr:uid="{00000000-0002-0000-0B00-000001000000}">
      <formula1>$M$123:$M$123</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X109"/>
  <sheetViews>
    <sheetView zoomScale="70" zoomScaleNormal="70" workbookViewId="0">
      <pane xSplit="2" ySplit="1" topLeftCell="F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6377</v>
      </c>
      <c r="B2" s="498" t="s">
        <v>6361</v>
      </c>
      <c r="C2" s="500"/>
      <c r="D2" s="500"/>
      <c r="E2" s="502">
        <v>16777215</v>
      </c>
      <c r="F2" s="27">
        <v>1</v>
      </c>
      <c r="G2" s="28" t="s">
        <v>6378</v>
      </c>
      <c r="H2" s="28" t="s">
        <v>6379</v>
      </c>
      <c r="I2" s="79"/>
      <c r="J2" s="28" t="s">
        <v>32</v>
      </c>
      <c r="K2" s="29">
        <v>1</v>
      </c>
      <c r="L2" s="29"/>
      <c r="M2" s="30" t="s">
        <v>33</v>
      </c>
      <c r="N2" s="30" t="s">
        <v>33</v>
      </c>
      <c r="O2" s="28" t="s">
        <v>35</v>
      </c>
      <c r="P2" s="28"/>
      <c r="Q2" s="28"/>
      <c r="R2" s="28"/>
      <c r="S2" s="28"/>
      <c r="T2" s="28"/>
      <c r="U2" s="28"/>
      <c r="V2" s="28"/>
      <c r="W2" s="33"/>
    </row>
    <row r="3" spans="1:23" x14ac:dyDescent="0.2">
      <c r="A3" s="497"/>
      <c r="B3" s="499"/>
      <c r="C3" s="501"/>
      <c r="D3" s="501"/>
      <c r="E3" s="503"/>
      <c r="F3" s="17">
        <v>2</v>
      </c>
      <c r="G3" s="18" t="s">
        <v>6380</v>
      </c>
      <c r="H3" s="18" t="s">
        <v>6381</v>
      </c>
      <c r="I3" s="80"/>
      <c r="J3" s="18" t="s">
        <v>44</v>
      </c>
      <c r="K3" s="19">
        <v>20</v>
      </c>
      <c r="L3" s="19"/>
      <c r="M3" s="20" t="s">
        <v>34</v>
      </c>
      <c r="N3" s="20" t="s">
        <v>34</v>
      </c>
      <c r="O3" s="18" t="s">
        <v>37</v>
      </c>
      <c r="P3" s="18"/>
      <c r="Q3" s="18"/>
      <c r="R3" s="18"/>
      <c r="S3" s="18"/>
      <c r="T3" s="18"/>
      <c r="U3" s="18"/>
      <c r="V3" s="18"/>
      <c r="W3" s="34"/>
    </row>
    <row r="4" spans="1:23" x14ac:dyDescent="0.2">
      <c r="A4" s="497"/>
      <c r="B4" s="499"/>
      <c r="C4" s="501"/>
      <c r="D4" s="501"/>
      <c r="E4" s="503"/>
      <c r="F4" s="17">
        <v>3</v>
      </c>
      <c r="G4" s="18" t="s">
        <v>6382</v>
      </c>
      <c r="H4" s="18" t="s">
        <v>6383</v>
      </c>
      <c r="I4" s="80"/>
      <c r="J4" s="18" t="s">
        <v>44</v>
      </c>
      <c r="K4" s="19">
        <v>8</v>
      </c>
      <c r="L4" s="19"/>
      <c r="M4" s="20" t="s">
        <v>34</v>
      </c>
      <c r="N4" s="20" t="s">
        <v>34</v>
      </c>
      <c r="O4" s="18" t="s">
        <v>65</v>
      </c>
      <c r="P4" s="18"/>
      <c r="Q4" s="18"/>
      <c r="R4" s="18"/>
      <c r="S4" s="18"/>
      <c r="T4" s="18"/>
      <c r="U4" s="18"/>
      <c r="V4" s="18"/>
      <c r="W4" s="34"/>
    </row>
    <row r="5" spans="1:23" x14ac:dyDescent="0.2">
      <c r="A5" s="497"/>
      <c r="B5" s="499"/>
      <c r="C5" s="501"/>
      <c r="D5" s="501"/>
      <c r="E5" s="503"/>
      <c r="F5" s="17">
        <v>4</v>
      </c>
      <c r="G5" s="18" t="s">
        <v>6384</v>
      </c>
      <c r="H5" s="18" t="s">
        <v>6385</v>
      </c>
      <c r="I5" s="80"/>
      <c r="J5" s="18" t="s">
        <v>44</v>
      </c>
      <c r="K5" s="19">
        <v>12</v>
      </c>
      <c r="L5" s="19"/>
      <c r="M5" s="20" t="s">
        <v>34</v>
      </c>
      <c r="N5" s="20" t="s">
        <v>34</v>
      </c>
      <c r="O5" s="18" t="s">
        <v>1672</v>
      </c>
      <c r="P5" s="18"/>
      <c r="Q5" s="18"/>
      <c r="R5" s="18"/>
      <c r="S5" s="18"/>
      <c r="T5" s="18"/>
      <c r="U5" s="18"/>
      <c r="V5" s="18"/>
      <c r="W5" s="34"/>
    </row>
    <row r="6" spans="1:23" x14ac:dyDescent="0.2">
      <c r="A6" s="497"/>
      <c r="B6" s="499"/>
      <c r="C6" s="501"/>
      <c r="D6" s="501"/>
      <c r="E6" s="503"/>
      <c r="F6" s="17">
        <v>5</v>
      </c>
      <c r="G6" s="18" t="s">
        <v>6386</v>
      </c>
      <c r="H6" s="18" t="s">
        <v>6387</v>
      </c>
      <c r="I6" s="80"/>
      <c r="J6" s="18" t="s">
        <v>134</v>
      </c>
      <c r="K6" s="19">
        <v>5</v>
      </c>
      <c r="L6" s="19">
        <v>0</v>
      </c>
      <c r="M6" s="20" t="s">
        <v>34</v>
      </c>
      <c r="N6" s="20" t="s">
        <v>34</v>
      </c>
      <c r="O6" s="18" t="s">
        <v>2630</v>
      </c>
      <c r="P6" s="18"/>
      <c r="Q6" s="18"/>
      <c r="R6" s="18"/>
      <c r="S6" s="18"/>
      <c r="T6" s="18"/>
      <c r="U6" s="18"/>
      <c r="V6" s="18"/>
      <c r="W6" s="34"/>
    </row>
    <row r="7" spans="1:23" x14ac:dyDescent="0.2">
      <c r="A7" s="497"/>
      <c r="B7" s="499"/>
      <c r="C7" s="501"/>
      <c r="D7" s="501"/>
      <c r="E7" s="503"/>
      <c r="F7" s="17">
        <v>6</v>
      </c>
      <c r="G7" s="18" t="s">
        <v>6388</v>
      </c>
      <c r="H7" s="18" t="s">
        <v>6389</v>
      </c>
      <c r="I7" s="80"/>
      <c r="J7" s="18" t="s">
        <v>134</v>
      </c>
      <c r="K7" s="19">
        <v>5</v>
      </c>
      <c r="L7" s="19">
        <v>0</v>
      </c>
      <c r="M7" s="20" t="s">
        <v>34</v>
      </c>
      <c r="N7" s="20" t="s">
        <v>34</v>
      </c>
      <c r="O7" s="18" t="s">
        <v>2630</v>
      </c>
      <c r="P7" s="18"/>
      <c r="Q7" s="18"/>
      <c r="R7" s="18"/>
      <c r="S7" s="18"/>
      <c r="T7" s="18"/>
      <c r="U7" s="18"/>
      <c r="V7" s="18"/>
      <c r="W7" s="34"/>
    </row>
    <row r="8" spans="1:23" x14ac:dyDescent="0.2">
      <c r="A8" s="497"/>
      <c r="B8" s="499"/>
      <c r="C8" s="501"/>
      <c r="D8" s="501"/>
      <c r="E8" s="503"/>
      <c r="F8" s="17">
        <v>7</v>
      </c>
      <c r="G8" s="18" t="s">
        <v>6390</v>
      </c>
      <c r="H8" s="18" t="s">
        <v>6391</v>
      </c>
      <c r="I8" s="80"/>
      <c r="J8" s="18" t="s">
        <v>134</v>
      </c>
      <c r="K8" s="19">
        <v>5</v>
      </c>
      <c r="L8" s="19">
        <v>0</v>
      </c>
      <c r="M8" s="20" t="s">
        <v>34</v>
      </c>
      <c r="N8" s="20" t="s">
        <v>34</v>
      </c>
      <c r="O8" s="18" t="s">
        <v>2630</v>
      </c>
      <c r="P8" s="18"/>
      <c r="Q8" s="18"/>
      <c r="R8" s="18"/>
      <c r="S8" s="18"/>
      <c r="T8" s="18"/>
      <c r="U8" s="18"/>
      <c r="V8" s="18"/>
      <c r="W8" s="34"/>
    </row>
    <row r="9" spans="1:23" x14ac:dyDescent="0.2">
      <c r="A9" s="497"/>
      <c r="B9" s="499"/>
      <c r="C9" s="501"/>
      <c r="D9" s="501"/>
      <c r="E9" s="503"/>
      <c r="F9" s="17">
        <v>8</v>
      </c>
      <c r="G9" s="18" t="s">
        <v>6392</v>
      </c>
      <c r="H9" s="18" t="s">
        <v>6393</v>
      </c>
      <c r="I9" s="80"/>
      <c r="J9" s="18" t="s">
        <v>134</v>
      </c>
      <c r="K9" s="19">
        <v>5</v>
      </c>
      <c r="L9" s="19">
        <v>0</v>
      </c>
      <c r="M9" s="20" t="s">
        <v>34</v>
      </c>
      <c r="N9" s="20" t="s">
        <v>34</v>
      </c>
      <c r="O9" s="18" t="s">
        <v>2630</v>
      </c>
      <c r="P9" s="18"/>
      <c r="Q9" s="18"/>
      <c r="R9" s="18"/>
      <c r="S9" s="18"/>
      <c r="T9" s="18"/>
      <c r="U9" s="18"/>
      <c r="V9" s="18"/>
      <c r="W9" s="34"/>
    </row>
    <row r="10" spans="1:23" x14ac:dyDescent="0.2">
      <c r="A10" s="497"/>
      <c r="B10" s="499"/>
      <c r="C10" s="501"/>
      <c r="D10" s="501"/>
      <c r="E10" s="503"/>
      <c r="F10" s="17">
        <v>9</v>
      </c>
      <c r="G10" s="18" t="s">
        <v>6394</v>
      </c>
      <c r="H10" s="18" t="s">
        <v>6395</v>
      </c>
      <c r="I10" s="80"/>
      <c r="J10" s="18" t="s">
        <v>134</v>
      </c>
      <c r="K10" s="19">
        <v>4</v>
      </c>
      <c r="L10" s="19">
        <v>0</v>
      </c>
      <c r="M10" s="20" t="s">
        <v>34</v>
      </c>
      <c r="N10" s="20" t="s">
        <v>34</v>
      </c>
      <c r="O10" s="18" t="s">
        <v>5427</v>
      </c>
      <c r="P10" s="18"/>
      <c r="Q10" s="18"/>
      <c r="R10" s="18"/>
      <c r="S10" s="18"/>
      <c r="T10" s="18"/>
      <c r="U10" s="18"/>
      <c r="V10" s="18"/>
      <c r="W10" s="34"/>
    </row>
    <row r="11" spans="1:23" x14ac:dyDescent="0.2">
      <c r="A11" s="497"/>
      <c r="B11" s="499"/>
      <c r="C11" s="501"/>
      <c r="D11" s="501"/>
      <c r="E11" s="503"/>
      <c r="F11" s="17">
        <v>10</v>
      </c>
      <c r="G11" s="18" t="s">
        <v>6396</v>
      </c>
      <c r="H11" s="18" t="s">
        <v>6397</v>
      </c>
      <c r="I11" s="80"/>
      <c r="J11" s="18" t="s">
        <v>134</v>
      </c>
      <c r="K11" s="19">
        <v>4</v>
      </c>
      <c r="L11" s="19">
        <v>0</v>
      </c>
      <c r="M11" s="20" t="s">
        <v>34</v>
      </c>
      <c r="N11" s="20" t="s">
        <v>34</v>
      </c>
      <c r="O11" s="18" t="s">
        <v>5427</v>
      </c>
      <c r="P11" s="18"/>
      <c r="Q11" s="18"/>
      <c r="R11" s="18"/>
      <c r="S11" s="18"/>
      <c r="T11" s="18"/>
      <c r="U11" s="18"/>
      <c r="V11" s="18"/>
      <c r="W11" s="34"/>
    </row>
    <row r="12" spans="1:23" x14ac:dyDescent="0.2">
      <c r="A12" s="497"/>
      <c r="B12" s="499"/>
      <c r="C12" s="501"/>
      <c r="D12" s="501"/>
      <c r="E12" s="503"/>
      <c r="F12" s="17">
        <v>11</v>
      </c>
      <c r="G12" s="18" t="s">
        <v>6398</v>
      </c>
      <c r="H12" s="18" t="s">
        <v>6399</v>
      </c>
      <c r="I12" s="80"/>
      <c r="J12" s="18" t="s">
        <v>134</v>
      </c>
      <c r="K12" s="19">
        <v>5</v>
      </c>
      <c r="L12" s="19">
        <v>0</v>
      </c>
      <c r="M12" s="20" t="s">
        <v>34</v>
      </c>
      <c r="N12" s="20" t="s">
        <v>34</v>
      </c>
      <c r="O12" s="18" t="s">
        <v>2630</v>
      </c>
      <c r="P12" s="18"/>
      <c r="Q12" s="18"/>
      <c r="R12" s="18"/>
      <c r="S12" s="18"/>
      <c r="T12" s="18"/>
      <c r="U12" s="18"/>
      <c r="V12" s="18"/>
      <c r="W12" s="34"/>
    </row>
    <row r="13" spans="1:23" x14ac:dyDescent="0.2">
      <c r="A13" s="497"/>
      <c r="B13" s="499"/>
      <c r="C13" s="501"/>
      <c r="D13" s="501"/>
      <c r="E13" s="503"/>
      <c r="F13" s="17">
        <v>12</v>
      </c>
      <c r="G13" s="18" t="s">
        <v>6400</v>
      </c>
      <c r="H13" s="18" t="s">
        <v>6401</v>
      </c>
      <c r="I13" s="80"/>
      <c r="J13" s="18" t="s">
        <v>32</v>
      </c>
      <c r="K13" s="19">
        <v>1</v>
      </c>
      <c r="L13" s="19"/>
      <c r="M13" s="20" t="s">
        <v>34</v>
      </c>
      <c r="N13" s="20" t="s">
        <v>34</v>
      </c>
      <c r="O13" s="18" t="s">
        <v>35</v>
      </c>
      <c r="P13" s="18"/>
      <c r="Q13" s="18"/>
      <c r="R13" s="18"/>
      <c r="S13" s="18"/>
      <c r="T13" s="18"/>
      <c r="U13" s="18"/>
      <c r="V13" s="18"/>
      <c r="W13" s="34"/>
    </row>
    <row r="14" spans="1:23" x14ac:dyDescent="0.2">
      <c r="A14" s="497"/>
      <c r="B14" s="499"/>
      <c r="C14" s="501"/>
      <c r="D14" s="501"/>
      <c r="E14" s="503"/>
      <c r="F14" s="17">
        <v>13</v>
      </c>
      <c r="G14" s="18" t="s">
        <v>6402</v>
      </c>
      <c r="H14" s="18" t="s">
        <v>6403</v>
      </c>
      <c r="I14" s="80"/>
      <c r="J14" s="18" t="s">
        <v>32</v>
      </c>
      <c r="K14" s="19">
        <v>1</v>
      </c>
      <c r="L14" s="19"/>
      <c r="M14" s="20" t="s">
        <v>34</v>
      </c>
      <c r="N14" s="20" t="s">
        <v>34</v>
      </c>
      <c r="O14" s="18" t="s">
        <v>35</v>
      </c>
      <c r="P14" s="18"/>
      <c r="Q14" s="18"/>
      <c r="R14" s="18"/>
      <c r="S14" s="18"/>
      <c r="T14" s="18"/>
      <c r="U14" s="18"/>
      <c r="V14" s="18"/>
      <c r="W14" s="34"/>
    </row>
    <row r="15" spans="1:23" x14ac:dyDescent="0.2">
      <c r="A15" s="497"/>
      <c r="B15" s="499"/>
      <c r="C15" s="501"/>
      <c r="D15" s="501"/>
      <c r="E15" s="503"/>
      <c r="F15" s="17">
        <v>14</v>
      </c>
      <c r="G15" s="18" t="s">
        <v>6404</v>
      </c>
      <c r="H15" s="18" t="s">
        <v>6405</v>
      </c>
      <c r="I15" s="80"/>
      <c r="J15" s="18" t="s">
        <v>32</v>
      </c>
      <c r="K15" s="19">
        <v>2</v>
      </c>
      <c r="L15" s="19"/>
      <c r="M15" s="20" t="s">
        <v>34</v>
      </c>
      <c r="N15" s="20" t="s">
        <v>34</v>
      </c>
      <c r="O15" s="18" t="s">
        <v>42</v>
      </c>
      <c r="P15" s="18"/>
      <c r="Q15" s="18"/>
      <c r="R15" s="18"/>
      <c r="S15" s="18"/>
      <c r="T15" s="18"/>
      <c r="U15" s="18"/>
      <c r="V15" s="18"/>
      <c r="W15" s="34"/>
    </row>
    <row r="16" spans="1:23" x14ac:dyDescent="0.2">
      <c r="A16" s="497"/>
      <c r="B16" s="499"/>
      <c r="C16" s="501"/>
      <c r="D16" s="501"/>
      <c r="E16" s="503"/>
      <c r="F16" s="17">
        <v>15</v>
      </c>
      <c r="G16" s="18" t="s">
        <v>6406</v>
      </c>
      <c r="H16" s="18" t="s">
        <v>6407</v>
      </c>
      <c r="I16" s="80"/>
      <c r="J16" s="18" t="s">
        <v>44</v>
      </c>
      <c r="K16" s="19">
        <v>40</v>
      </c>
      <c r="L16" s="19"/>
      <c r="M16" s="20" t="s">
        <v>34</v>
      </c>
      <c r="N16" s="20" t="s">
        <v>34</v>
      </c>
      <c r="O16" s="18" t="s">
        <v>1007</v>
      </c>
      <c r="P16" s="18"/>
      <c r="Q16" s="18"/>
      <c r="R16" s="18"/>
      <c r="S16" s="18"/>
      <c r="T16" s="18"/>
      <c r="U16" s="18"/>
      <c r="V16" s="18"/>
      <c r="W16" s="34"/>
    </row>
    <row r="17" spans="1:23" x14ac:dyDescent="0.2">
      <c r="A17" s="497"/>
      <c r="B17" s="499"/>
      <c r="C17" s="501"/>
      <c r="D17" s="501"/>
      <c r="E17" s="503"/>
      <c r="F17" s="17">
        <v>16</v>
      </c>
      <c r="G17" s="18" t="s">
        <v>6408</v>
      </c>
      <c r="H17" s="18" t="s">
        <v>6409</v>
      </c>
      <c r="I17" s="80"/>
      <c r="J17" s="18" t="s">
        <v>44</v>
      </c>
      <c r="K17" s="19">
        <v>40</v>
      </c>
      <c r="L17" s="19"/>
      <c r="M17" s="20" t="s">
        <v>34</v>
      </c>
      <c r="N17" s="20" t="s">
        <v>34</v>
      </c>
      <c r="O17" s="18" t="s">
        <v>1007</v>
      </c>
      <c r="P17" s="18"/>
      <c r="Q17" s="18"/>
      <c r="R17" s="18"/>
      <c r="S17" s="18"/>
      <c r="T17" s="18"/>
      <c r="U17" s="18"/>
      <c r="V17" s="18"/>
      <c r="W17" s="34"/>
    </row>
    <row r="18" spans="1:23" x14ac:dyDescent="0.2">
      <c r="A18" s="497"/>
      <c r="B18" s="499"/>
      <c r="C18" s="501"/>
      <c r="D18" s="501"/>
      <c r="E18" s="503"/>
      <c r="F18" s="17">
        <v>17</v>
      </c>
      <c r="G18" s="18" t="s">
        <v>6410</v>
      </c>
      <c r="H18" s="18" t="s">
        <v>6411</v>
      </c>
      <c r="I18" s="80"/>
      <c r="J18" s="18" t="s">
        <v>44</v>
      </c>
      <c r="K18" s="19">
        <v>40</v>
      </c>
      <c r="L18" s="19"/>
      <c r="M18" s="20" t="s">
        <v>34</v>
      </c>
      <c r="N18" s="20" t="s">
        <v>34</v>
      </c>
      <c r="O18" s="18" t="s">
        <v>1007</v>
      </c>
      <c r="P18" s="18"/>
      <c r="Q18" s="18"/>
      <c r="R18" s="18"/>
      <c r="S18" s="18"/>
      <c r="T18" s="18"/>
      <c r="U18" s="18"/>
      <c r="V18" s="18"/>
      <c r="W18" s="34"/>
    </row>
    <row r="19" spans="1:23" x14ac:dyDescent="0.2">
      <c r="A19" s="497"/>
      <c r="B19" s="499"/>
      <c r="C19" s="501"/>
      <c r="D19" s="501"/>
      <c r="E19" s="503"/>
      <c r="F19" s="17">
        <v>18</v>
      </c>
      <c r="G19" s="18" t="s">
        <v>6412</v>
      </c>
      <c r="H19" s="18" t="s">
        <v>6413</v>
      </c>
      <c r="I19" s="80"/>
      <c r="J19" s="18" t="s">
        <v>44</v>
      </c>
      <c r="K19" s="19">
        <v>40</v>
      </c>
      <c r="L19" s="19"/>
      <c r="M19" s="20" t="s">
        <v>34</v>
      </c>
      <c r="N19" s="20" t="s">
        <v>34</v>
      </c>
      <c r="O19" s="18" t="s">
        <v>1007</v>
      </c>
      <c r="P19" s="18"/>
      <c r="Q19" s="18"/>
      <c r="R19" s="18"/>
      <c r="S19" s="18"/>
      <c r="T19" s="18"/>
      <c r="U19" s="18"/>
      <c r="V19" s="18"/>
      <c r="W19" s="34"/>
    </row>
    <row r="20" spans="1:23" x14ac:dyDescent="0.2">
      <c r="A20" s="497"/>
      <c r="B20" s="499"/>
      <c r="C20" s="501"/>
      <c r="D20" s="501"/>
      <c r="E20" s="503"/>
      <c r="F20" s="17">
        <v>19</v>
      </c>
      <c r="G20" s="18" t="s">
        <v>6414</v>
      </c>
      <c r="H20" s="18" t="s">
        <v>6415</v>
      </c>
      <c r="I20" s="80"/>
      <c r="J20" s="18" t="s">
        <v>44</v>
      </c>
      <c r="K20" s="19">
        <v>40</v>
      </c>
      <c r="L20" s="19"/>
      <c r="M20" s="20" t="s">
        <v>34</v>
      </c>
      <c r="N20" s="20" t="s">
        <v>34</v>
      </c>
      <c r="O20" s="18" t="s">
        <v>1007</v>
      </c>
      <c r="P20" s="18"/>
      <c r="Q20" s="18"/>
      <c r="R20" s="18"/>
      <c r="S20" s="18"/>
      <c r="T20" s="18"/>
      <c r="U20" s="18"/>
      <c r="V20" s="18"/>
      <c r="W20" s="34"/>
    </row>
    <row r="21" spans="1:23" x14ac:dyDescent="0.2">
      <c r="A21" s="497"/>
      <c r="B21" s="499"/>
      <c r="C21" s="501"/>
      <c r="D21" s="501"/>
      <c r="E21" s="503"/>
      <c r="F21" s="17">
        <v>20</v>
      </c>
      <c r="G21" s="18" t="s">
        <v>6416</v>
      </c>
      <c r="H21" s="18" t="s">
        <v>6417</v>
      </c>
      <c r="I21" s="80"/>
      <c r="J21" s="18" t="s">
        <v>44</v>
      </c>
      <c r="K21" s="19">
        <v>40</v>
      </c>
      <c r="L21" s="19"/>
      <c r="M21" s="20" t="s">
        <v>34</v>
      </c>
      <c r="N21" s="20" t="s">
        <v>34</v>
      </c>
      <c r="O21" s="18" t="s">
        <v>1007</v>
      </c>
      <c r="P21" s="18"/>
      <c r="Q21" s="18"/>
      <c r="R21" s="18"/>
      <c r="S21" s="18"/>
      <c r="T21" s="18"/>
      <c r="U21" s="18"/>
      <c r="V21" s="18"/>
      <c r="W21" s="34"/>
    </row>
    <row r="22" spans="1:23" x14ac:dyDescent="0.2">
      <c r="A22" s="497"/>
      <c r="B22" s="499"/>
      <c r="C22" s="501"/>
      <c r="D22" s="501"/>
      <c r="E22" s="503"/>
      <c r="F22" s="17">
        <v>21</v>
      </c>
      <c r="G22" s="18" t="s">
        <v>6418</v>
      </c>
      <c r="H22" s="18" t="s">
        <v>6419</v>
      </c>
      <c r="I22" s="80"/>
      <c r="J22" s="18" t="s">
        <v>44</v>
      </c>
      <c r="K22" s="19">
        <v>40</v>
      </c>
      <c r="L22" s="19"/>
      <c r="M22" s="20" t="s">
        <v>34</v>
      </c>
      <c r="N22" s="20" t="s">
        <v>34</v>
      </c>
      <c r="O22" s="18" t="s">
        <v>1007</v>
      </c>
      <c r="P22" s="18"/>
      <c r="Q22" s="18"/>
      <c r="R22" s="18"/>
      <c r="S22" s="18"/>
      <c r="T22" s="18"/>
      <c r="U22" s="18"/>
      <c r="V22" s="18"/>
      <c r="W22" s="34"/>
    </row>
    <row r="23" spans="1:23" x14ac:dyDescent="0.2">
      <c r="A23" s="497"/>
      <c r="B23" s="499"/>
      <c r="C23" s="501"/>
      <c r="D23" s="501"/>
      <c r="E23" s="503"/>
      <c r="F23" s="17">
        <v>22</v>
      </c>
      <c r="G23" s="18" t="s">
        <v>6420</v>
      </c>
      <c r="H23" s="18" t="s">
        <v>6421</v>
      </c>
      <c r="I23" s="80"/>
      <c r="J23" s="18" t="s">
        <v>44</v>
      </c>
      <c r="K23" s="19">
        <v>40</v>
      </c>
      <c r="L23" s="19"/>
      <c r="M23" s="20" t="s">
        <v>34</v>
      </c>
      <c r="N23" s="20" t="s">
        <v>34</v>
      </c>
      <c r="O23" s="18" t="s">
        <v>1007</v>
      </c>
      <c r="P23" s="18"/>
      <c r="Q23" s="18"/>
      <c r="R23" s="18"/>
      <c r="S23" s="18"/>
      <c r="T23" s="18"/>
      <c r="U23" s="18"/>
      <c r="V23" s="18"/>
      <c r="W23" s="34"/>
    </row>
    <row r="24" spans="1:23" x14ac:dyDescent="0.2">
      <c r="A24" s="497"/>
      <c r="B24" s="499"/>
      <c r="C24" s="501"/>
      <c r="D24" s="501"/>
      <c r="E24" s="503"/>
      <c r="F24" s="17">
        <v>23</v>
      </c>
      <c r="G24" s="18" t="s">
        <v>6422</v>
      </c>
      <c r="H24" s="18" t="s">
        <v>6423</v>
      </c>
      <c r="I24" s="80"/>
      <c r="J24" s="18" t="s">
        <v>44</v>
      </c>
      <c r="K24" s="19">
        <v>40</v>
      </c>
      <c r="L24" s="19"/>
      <c r="M24" s="20" t="s">
        <v>34</v>
      </c>
      <c r="N24" s="20" t="s">
        <v>34</v>
      </c>
      <c r="O24" s="18" t="s">
        <v>1007</v>
      </c>
      <c r="P24" s="18"/>
      <c r="Q24" s="18"/>
      <c r="R24" s="18"/>
      <c r="S24" s="18"/>
      <c r="T24" s="18"/>
      <c r="U24" s="18"/>
      <c r="V24" s="18"/>
      <c r="W24" s="34"/>
    </row>
    <row r="25" spans="1:23" x14ac:dyDescent="0.2">
      <c r="A25" s="497"/>
      <c r="B25" s="499"/>
      <c r="C25" s="501"/>
      <c r="D25" s="501"/>
      <c r="E25" s="503"/>
      <c r="F25" s="17">
        <v>24</v>
      </c>
      <c r="G25" s="18" t="s">
        <v>6424</v>
      </c>
      <c r="H25" s="18" t="s">
        <v>6425</v>
      </c>
      <c r="I25" s="80"/>
      <c r="J25" s="18" t="s">
        <v>44</v>
      </c>
      <c r="K25" s="19">
        <v>40</v>
      </c>
      <c r="L25" s="19"/>
      <c r="M25" s="20" t="s">
        <v>34</v>
      </c>
      <c r="N25" s="20" t="s">
        <v>34</v>
      </c>
      <c r="O25" s="18" t="s">
        <v>1007</v>
      </c>
      <c r="P25" s="18"/>
      <c r="Q25" s="18"/>
      <c r="R25" s="18"/>
      <c r="S25" s="18"/>
      <c r="T25" s="18"/>
      <c r="U25" s="18"/>
      <c r="V25" s="18"/>
      <c r="W25" s="34"/>
    </row>
    <row r="26" spans="1:23" x14ac:dyDescent="0.2">
      <c r="A26" s="497"/>
      <c r="B26" s="499"/>
      <c r="C26" s="501"/>
      <c r="D26" s="501"/>
      <c r="E26" s="503"/>
      <c r="F26" s="17">
        <v>25</v>
      </c>
      <c r="G26" s="18" t="s">
        <v>6426</v>
      </c>
      <c r="H26" s="18" t="s">
        <v>6427</v>
      </c>
      <c r="I26" s="80"/>
      <c r="J26" s="18" t="s">
        <v>44</v>
      </c>
      <c r="K26" s="19">
        <v>512</v>
      </c>
      <c r="L26" s="19"/>
      <c r="M26" s="20" t="s">
        <v>34</v>
      </c>
      <c r="N26" s="20" t="s">
        <v>34</v>
      </c>
      <c r="O26" s="18" t="s">
        <v>1082</v>
      </c>
      <c r="P26" s="18"/>
      <c r="Q26" s="18"/>
      <c r="R26" s="18"/>
      <c r="S26" s="18"/>
      <c r="T26" s="18"/>
      <c r="U26" s="18"/>
      <c r="V26" s="18"/>
      <c r="W26" s="34"/>
    </row>
    <row r="27" spans="1:23" x14ac:dyDescent="0.2">
      <c r="A27" s="497"/>
      <c r="B27" s="499"/>
      <c r="C27" s="501"/>
      <c r="D27" s="501"/>
      <c r="E27" s="503"/>
      <c r="F27" s="17">
        <v>26</v>
      </c>
      <c r="G27" s="18" t="s">
        <v>6428</v>
      </c>
      <c r="H27" s="18" t="s">
        <v>6429</v>
      </c>
      <c r="I27" s="80"/>
      <c r="J27" s="18" t="s">
        <v>44</v>
      </c>
      <c r="K27" s="19">
        <v>260</v>
      </c>
      <c r="L27" s="19"/>
      <c r="M27" s="20" t="s">
        <v>34</v>
      </c>
      <c r="N27" s="20" t="s">
        <v>34</v>
      </c>
      <c r="O27" s="18" t="s">
        <v>1584</v>
      </c>
      <c r="P27" s="18"/>
      <c r="Q27" s="18"/>
      <c r="R27" s="18"/>
      <c r="S27" s="18"/>
      <c r="T27" s="18"/>
      <c r="U27" s="18"/>
      <c r="V27" s="18"/>
      <c r="W27" s="34"/>
    </row>
    <row r="28" spans="1:23" x14ac:dyDescent="0.2">
      <c r="A28" s="497"/>
      <c r="B28" s="499"/>
      <c r="C28" s="501"/>
      <c r="D28" s="501"/>
      <c r="E28" s="503"/>
      <c r="F28" s="17">
        <v>27</v>
      </c>
      <c r="G28" s="18" t="s">
        <v>6430</v>
      </c>
      <c r="H28" s="18" t="s">
        <v>6431</v>
      </c>
      <c r="I28" s="80"/>
      <c r="J28" s="18" t="s">
        <v>44</v>
      </c>
      <c r="K28" s="19">
        <v>260</v>
      </c>
      <c r="L28" s="19"/>
      <c r="M28" s="20" t="s">
        <v>34</v>
      </c>
      <c r="N28" s="20" t="s">
        <v>34</v>
      </c>
      <c r="O28" s="18" t="s">
        <v>1584</v>
      </c>
      <c r="P28" s="18"/>
      <c r="Q28" s="18"/>
      <c r="R28" s="18"/>
      <c r="S28" s="18"/>
      <c r="T28" s="18"/>
      <c r="U28" s="18"/>
      <c r="V28" s="18"/>
      <c r="W28" s="34"/>
    </row>
    <row r="29" spans="1:23" x14ac:dyDescent="0.2">
      <c r="A29" s="497"/>
      <c r="B29" s="499"/>
      <c r="C29" s="501"/>
      <c r="D29" s="501"/>
      <c r="E29" s="503"/>
      <c r="F29" s="17">
        <v>28</v>
      </c>
      <c r="G29" s="18" t="s">
        <v>502</v>
      </c>
      <c r="H29" s="18" t="s">
        <v>6432</v>
      </c>
      <c r="I29" s="80"/>
      <c r="J29" s="18" t="s">
        <v>123</v>
      </c>
      <c r="K29" s="19"/>
      <c r="L29" s="19"/>
      <c r="M29" s="20" t="s">
        <v>34</v>
      </c>
      <c r="N29" s="20" t="s">
        <v>34</v>
      </c>
      <c r="O29" s="18" t="s">
        <v>124</v>
      </c>
      <c r="P29" s="18"/>
      <c r="Q29" s="18"/>
      <c r="R29" s="18"/>
      <c r="S29" s="18"/>
      <c r="T29" s="18"/>
      <c r="U29" s="18"/>
      <c r="V29" s="18"/>
      <c r="W29" s="34"/>
    </row>
    <row r="30" spans="1:23" x14ac:dyDescent="0.2">
      <c r="A30" s="497"/>
      <c r="B30" s="499"/>
      <c r="C30" s="501"/>
      <c r="D30" s="501"/>
      <c r="E30" s="503"/>
      <c r="F30" s="17">
        <v>29</v>
      </c>
      <c r="G30" s="18" t="s">
        <v>1412</v>
      </c>
      <c r="H30" s="18" t="s">
        <v>6433</v>
      </c>
      <c r="I30" s="80"/>
      <c r="J30" s="18" t="s">
        <v>123</v>
      </c>
      <c r="K30" s="19"/>
      <c r="L30" s="19"/>
      <c r="M30" s="20" t="s">
        <v>34</v>
      </c>
      <c r="N30" s="20" t="s">
        <v>34</v>
      </c>
      <c r="O30" s="18" t="s">
        <v>124</v>
      </c>
      <c r="P30" s="18"/>
      <c r="Q30" s="18"/>
      <c r="R30" s="18"/>
      <c r="S30" s="18"/>
      <c r="T30" s="18"/>
      <c r="U30" s="18"/>
      <c r="V30" s="18"/>
      <c r="W30" s="34"/>
    </row>
    <row r="31" spans="1:23" x14ac:dyDescent="0.2">
      <c r="A31" s="497"/>
      <c r="B31" s="499"/>
      <c r="C31" s="501"/>
      <c r="D31" s="501"/>
      <c r="E31" s="503"/>
      <c r="F31" s="17">
        <v>30</v>
      </c>
      <c r="G31" s="18" t="s">
        <v>3770</v>
      </c>
      <c r="H31" s="18" t="s">
        <v>6434</v>
      </c>
      <c r="I31" s="80"/>
      <c r="J31" s="18" t="s">
        <v>123</v>
      </c>
      <c r="K31" s="19"/>
      <c r="L31" s="19"/>
      <c r="M31" s="20" t="s">
        <v>34</v>
      </c>
      <c r="N31" s="20" t="s">
        <v>34</v>
      </c>
      <c r="O31" s="18" t="s">
        <v>124</v>
      </c>
      <c r="P31" s="18"/>
      <c r="Q31" s="18"/>
      <c r="R31" s="18"/>
      <c r="S31" s="18"/>
      <c r="T31" s="18"/>
      <c r="U31" s="18"/>
      <c r="V31" s="18"/>
      <c r="W31" s="34"/>
    </row>
    <row r="32" spans="1:23" x14ac:dyDescent="0.2">
      <c r="A32" s="497"/>
      <c r="B32" s="499"/>
      <c r="C32" s="501"/>
      <c r="D32" s="501"/>
      <c r="E32" s="503"/>
      <c r="F32" s="17">
        <v>31</v>
      </c>
      <c r="G32" s="18" t="s">
        <v>3607</v>
      </c>
      <c r="H32" s="18" t="s">
        <v>6435</v>
      </c>
      <c r="I32" s="80"/>
      <c r="J32" s="18" t="s">
        <v>44</v>
      </c>
      <c r="K32" s="19">
        <v>8</v>
      </c>
      <c r="L32" s="19"/>
      <c r="M32" s="20" t="s">
        <v>34</v>
      </c>
      <c r="N32" s="20" t="s">
        <v>34</v>
      </c>
      <c r="O32" s="18" t="s">
        <v>65</v>
      </c>
      <c r="P32" s="18"/>
      <c r="Q32" s="18"/>
      <c r="R32" s="18"/>
      <c r="S32" s="18"/>
      <c r="T32" s="18"/>
      <c r="U32" s="18"/>
      <c r="V32" s="18"/>
      <c r="W32" s="34"/>
    </row>
    <row r="33" spans="1:23" x14ac:dyDescent="0.2">
      <c r="A33" s="497"/>
      <c r="B33" s="499"/>
      <c r="C33" s="501"/>
      <c r="D33" s="501"/>
      <c r="E33" s="503"/>
      <c r="F33" s="17">
        <v>32</v>
      </c>
      <c r="G33" s="18" t="s">
        <v>3609</v>
      </c>
      <c r="H33" s="18" t="s">
        <v>6436</v>
      </c>
      <c r="I33" s="80"/>
      <c r="J33" s="18" t="s">
        <v>44</v>
      </c>
      <c r="K33" s="19">
        <v>20</v>
      </c>
      <c r="L33" s="19"/>
      <c r="M33" s="20" t="s">
        <v>34</v>
      </c>
      <c r="N33" s="20" t="s">
        <v>34</v>
      </c>
      <c r="O33" s="18" t="s">
        <v>37</v>
      </c>
      <c r="P33" s="18"/>
      <c r="Q33" s="18"/>
      <c r="R33" s="18"/>
      <c r="S33" s="18"/>
      <c r="T33" s="18"/>
      <c r="U33" s="18"/>
      <c r="V33" s="18"/>
      <c r="W33" s="34"/>
    </row>
    <row r="34" spans="1:23" x14ac:dyDescent="0.2">
      <c r="A34" s="496" t="s">
        <v>6437</v>
      </c>
      <c r="B34" s="498" t="s">
        <v>6362</v>
      </c>
      <c r="C34" s="500"/>
      <c r="D34" s="500"/>
      <c r="E34" s="502">
        <v>16777215</v>
      </c>
      <c r="F34" s="27">
        <v>1</v>
      </c>
      <c r="G34" s="28" t="s">
        <v>6438</v>
      </c>
      <c r="H34" s="28" t="s">
        <v>6439</v>
      </c>
      <c r="I34" s="79"/>
      <c r="J34" s="28" t="s">
        <v>32</v>
      </c>
      <c r="K34" s="29">
        <v>1</v>
      </c>
      <c r="L34" s="29"/>
      <c r="M34" s="30" t="s">
        <v>33</v>
      </c>
      <c r="N34" s="30" t="s">
        <v>33</v>
      </c>
      <c r="O34" s="28" t="s">
        <v>35</v>
      </c>
      <c r="P34" s="28"/>
      <c r="Q34" s="28"/>
      <c r="R34" s="28"/>
      <c r="S34" s="28"/>
      <c r="T34" s="28"/>
      <c r="U34" s="28"/>
      <c r="V34" s="28"/>
      <c r="W34" s="33"/>
    </row>
    <row r="35" spans="1:23" x14ac:dyDescent="0.2">
      <c r="A35" s="497"/>
      <c r="B35" s="499"/>
      <c r="C35" s="501"/>
      <c r="D35" s="501"/>
      <c r="E35" s="503"/>
      <c r="F35" s="17">
        <v>2</v>
      </c>
      <c r="G35" s="18" t="s">
        <v>6212</v>
      </c>
      <c r="H35" s="18" t="s">
        <v>6440</v>
      </c>
      <c r="I35" s="80"/>
      <c r="J35" s="18" t="s">
        <v>32</v>
      </c>
      <c r="K35" s="19">
        <v>2</v>
      </c>
      <c r="L35" s="19"/>
      <c r="M35" s="20" t="s">
        <v>33</v>
      </c>
      <c r="N35" s="20" t="s">
        <v>33</v>
      </c>
      <c r="O35" s="18" t="s">
        <v>42</v>
      </c>
      <c r="P35" s="18"/>
      <c r="Q35" s="18"/>
      <c r="R35" s="18"/>
      <c r="S35" s="18"/>
      <c r="T35" s="18"/>
      <c r="U35" s="18"/>
      <c r="V35" s="18"/>
      <c r="W35" s="34"/>
    </row>
    <row r="36" spans="1:23" x14ac:dyDescent="0.2">
      <c r="A36" s="497"/>
      <c r="B36" s="499"/>
      <c r="C36" s="501"/>
      <c r="D36" s="501"/>
      <c r="E36" s="503"/>
      <c r="F36" s="17">
        <v>3</v>
      </c>
      <c r="G36" s="18" t="s">
        <v>6208</v>
      </c>
      <c r="H36" s="18" t="s">
        <v>6441</v>
      </c>
      <c r="I36" s="80"/>
      <c r="J36" s="18" t="s">
        <v>32</v>
      </c>
      <c r="K36" s="19">
        <v>5</v>
      </c>
      <c r="L36" s="19"/>
      <c r="M36" s="20" t="s">
        <v>33</v>
      </c>
      <c r="N36" s="20" t="s">
        <v>33</v>
      </c>
      <c r="O36" s="18" t="s">
        <v>1364</v>
      </c>
      <c r="P36" s="18"/>
      <c r="Q36" s="18"/>
      <c r="R36" s="18"/>
      <c r="S36" s="18"/>
      <c r="T36" s="18"/>
      <c r="U36" s="18"/>
      <c r="V36" s="18"/>
      <c r="W36" s="34"/>
    </row>
    <row r="37" spans="1:23" x14ac:dyDescent="0.2">
      <c r="A37" s="497"/>
      <c r="B37" s="499"/>
      <c r="C37" s="501"/>
      <c r="D37" s="501"/>
      <c r="E37" s="503"/>
      <c r="F37" s="17">
        <v>4</v>
      </c>
      <c r="G37" s="18" t="s">
        <v>6442</v>
      </c>
      <c r="H37" s="18" t="s">
        <v>6443</v>
      </c>
      <c r="I37" s="80"/>
      <c r="J37" s="18" t="s">
        <v>44</v>
      </c>
      <c r="K37" s="19">
        <v>40</v>
      </c>
      <c r="L37" s="19"/>
      <c r="M37" s="20" t="s">
        <v>34</v>
      </c>
      <c r="N37" s="20" t="s">
        <v>34</v>
      </c>
      <c r="O37" s="18" t="s">
        <v>1007</v>
      </c>
      <c r="P37" s="18"/>
      <c r="Q37" s="18"/>
      <c r="R37" s="18"/>
      <c r="S37" s="18"/>
      <c r="T37" s="18"/>
      <c r="U37" s="18"/>
      <c r="V37" s="18"/>
      <c r="W37" s="34"/>
    </row>
    <row r="38" spans="1:23" x14ac:dyDescent="0.2">
      <c r="A38" s="497"/>
      <c r="B38" s="499"/>
      <c r="C38" s="501"/>
      <c r="D38" s="501"/>
      <c r="E38" s="503"/>
      <c r="F38" s="17">
        <v>5</v>
      </c>
      <c r="G38" s="18" t="s">
        <v>6444</v>
      </c>
      <c r="H38" s="18" t="s">
        <v>6445</v>
      </c>
      <c r="I38" s="80"/>
      <c r="J38" s="18" t="s">
        <v>32</v>
      </c>
      <c r="K38" s="19">
        <v>8</v>
      </c>
      <c r="L38" s="19"/>
      <c r="M38" s="20" t="s">
        <v>33</v>
      </c>
      <c r="N38" s="20" t="s">
        <v>34</v>
      </c>
      <c r="O38" s="18" t="s">
        <v>40</v>
      </c>
      <c r="P38" s="18"/>
      <c r="Q38" s="18"/>
      <c r="R38" s="18"/>
      <c r="S38" s="18"/>
      <c r="T38" s="18"/>
      <c r="U38" s="18"/>
      <c r="V38" s="18"/>
      <c r="W38" s="34"/>
    </row>
    <row r="39" spans="1:23" x14ac:dyDescent="0.2">
      <c r="A39" s="497"/>
      <c r="B39" s="499"/>
      <c r="C39" s="501"/>
      <c r="D39" s="501"/>
      <c r="E39" s="503"/>
      <c r="F39" s="17">
        <v>6</v>
      </c>
      <c r="G39" s="18" t="s">
        <v>3637</v>
      </c>
      <c r="H39" s="18" t="s">
        <v>6446</v>
      </c>
      <c r="I39" s="80"/>
      <c r="J39" s="18" t="s">
        <v>123</v>
      </c>
      <c r="K39" s="19"/>
      <c r="L39" s="19"/>
      <c r="M39" s="20" t="s">
        <v>34</v>
      </c>
      <c r="N39" s="20" t="s">
        <v>34</v>
      </c>
      <c r="O39" s="18" t="s">
        <v>124</v>
      </c>
      <c r="P39" s="18"/>
      <c r="Q39" s="18"/>
      <c r="R39" s="18"/>
      <c r="S39" s="18"/>
      <c r="T39" s="18"/>
      <c r="U39" s="18"/>
      <c r="V39" s="18"/>
      <c r="W39" s="34"/>
    </row>
    <row r="40" spans="1:23" x14ac:dyDescent="0.2">
      <c r="A40" s="497"/>
      <c r="B40" s="499"/>
      <c r="C40" s="501"/>
      <c r="D40" s="501"/>
      <c r="E40" s="503"/>
      <c r="F40" s="17">
        <v>7</v>
      </c>
      <c r="G40" s="18" t="s">
        <v>3639</v>
      </c>
      <c r="H40" s="18" t="s">
        <v>6447</v>
      </c>
      <c r="I40" s="80"/>
      <c r="J40" s="18" t="s">
        <v>123</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8</v>
      </c>
      <c r="G41" s="18" t="s">
        <v>3641</v>
      </c>
      <c r="H41" s="18" t="s">
        <v>6448</v>
      </c>
      <c r="I41" s="80"/>
      <c r="J41" s="18" t="s">
        <v>123</v>
      </c>
      <c r="K41" s="19"/>
      <c r="L41" s="19"/>
      <c r="M41" s="20" t="s">
        <v>34</v>
      </c>
      <c r="N41" s="20" t="s">
        <v>34</v>
      </c>
      <c r="O41" s="18" t="s">
        <v>124</v>
      </c>
      <c r="P41" s="18"/>
      <c r="Q41" s="18"/>
      <c r="R41" s="18"/>
      <c r="S41" s="18"/>
      <c r="T41" s="18"/>
      <c r="U41" s="18"/>
      <c r="V41" s="18"/>
      <c r="W41" s="34"/>
    </row>
    <row r="42" spans="1:23" x14ac:dyDescent="0.2">
      <c r="A42" s="497"/>
      <c r="B42" s="499"/>
      <c r="C42" s="501"/>
      <c r="D42" s="501"/>
      <c r="E42" s="503"/>
      <c r="F42" s="17">
        <v>9</v>
      </c>
      <c r="G42" s="18" t="s">
        <v>3607</v>
      </c>
      <c r="H42" s="18" t="s">
        <v>6449</v>
      </c>
      <c r="I42" s="80"/>
      <c r="J42" s="18" t="s">
        <v>44</v>
      </c>
      <c r="K42" s="19">
        <v>8</v>
      </c>
      <c r="L42" s="19"/>
      <c r="M42" s="20" t="s">
        <v>34</v>
      </c>
      <c r="N42" s="20" t="s">
        <v>34</v>
      </c>
      <c r="O42" s="18" t="s">
        <v>65</v>
      </c>
      <c r="P42" s="18"/>
      <c r="Q42" s="18"/>
      <c r="R42" s="18"/>
      <c r="S42" s="18"/>
      <c r="T42" s="18"/>
      <c r="U42" s="18"/>
      <c r="V42" s="18"/>
      <c r="W42" s="34"/>
    </row>
    <row r="43" spans="1:23" x14ac:dyDescent="0.2">
      <c r="A43" s="497"/>
      <c r="B43" s="499"/>
      <c r="C43" s="501"/>
      <c r="D43" s="501"/>
      <c r="E43" s="503"/>
      <c r="F43" s="17">
        <v>10</v>
      </c>
      <c r="G43" s="18" t="s">
        <v>3609</v>
      </c>
      <c r="H43" s="18" t="s">
        <v>6450</v>
      </c>
      <c r="I43" s="80"/>
      <c r="J43" s="18" t="s">
        <v>44</v>
      </c>
      <c r="K43" s="19">
        <v>20</v>
      </c>
      <c r="L43" s="19"/>
      <c r="M43" s="20" t="s">
        <v>34</v>
      </c>
      <c r="N43" s="20" t="s">
        <v>34</v>
      </c>
      <c r="O43" s="18" t="s">
        <v>37</v>
      </c>
      <c r="P43" s="18"/>
      <c r="Q43" s="18"/>
      <c r="R43" s="18"/>
      <c r="S43" s="18"/>
      <c r="T43" s="18"/>
      <c r="U43" s="18"/>
      <c r="V43" s="18"/>
      <c r="W43" s="34"/>
    </row>
    <row r="44" spans="1:23" x14ac:dyDescent="0.2">
      <c r="A44" s="496" t="s">
        <v>6451</v>
      </c>
      <c r="B44" s="498" t="s">
        <v>6363</v>
      </c>
      <c r="C44" s="500"/>
      <c r="D44" s="500"/>
      <c r="E44" s="502">
        <v>16777215</v>
      </c>
      <c r="F44" s="27">
        <v>1</v>
      </c>
      <c r="G44" s="28" t="s">
        <v>6452</v>
      </c>
      <c r="H44" s="28" t="s">
        <v>6453</v>
      </c>
      <c r="I44" s="79"/>
      <c r="J44" s="28" t="s">
        <v>32</v>
      </c>
      <c r="K44" s="29">
        <v>1</v>
      </c>
      <c r="L44" s="29"/>
      <c r="M44" s="30" t="s">
        <v>33</v>
      </c>
      <c r="N44" s="30" t="s">
        <v>33</v>
      </c>
      <c r="O44" s="28" t="s">
        <v>35</v>
      </c>
      <c r="P44" s="28"/>
      <c r="Q44" s="28"/>
      <c r="R44" s="28"/>
      <c r="S44" s="28"/>
      <c r="T44" s="28"/>
      <c r="U44" s="28"/>
      <c r="V44" s="28"/>
      <c r="W44" s="33"/>
    </row>
    <row r="45" spans="1:23" x14ac:dyDescent="0.2">
      <c r="A45" s="497"/>
      <c r="B45" s="499"/>
      <c r="C45" s="501"/>
      <c r="D45" s="501"/>
      <c r="E45" s="503"/>
      <c r="F45" s="17">
        <v>2</v>
      </c>
      <c r="G45" s="18" t="s">
        <v>6404</v>
      </c>
      <c r="H45" s="18" t="s">
        <v>6454</v>
      </c>
      <c r="I45" s="80"/>
      <c r="J45" s="18" t="s">
        <v>32</v>
      </c>
      <c r="K45" s="19">
        <v>2</v>
      </c>
      <c r="L45" s="19"/>
      <c r="M45" s="20" t="s">
        <v>33</v>
      </c>
      <c r="N45" s="20" t="s">
        <v>33</v>
      </c>
      <c r="O45" s="18" t="s">
        <v>42</v>
      </c>
      <c r="P45" s="18"/>
      <c r="Q45" s="18"/>
      <c r="R45" s="18"/>
      <c r="S45" s="18"/>
      <c r="T45" s="18"/>
      <c r="U45" s="18"/>
      <c r="V45" s="18"/>
      <c r="W45" s="34"/>
    </row>
    <row r="46" spans="1:23" x14ac:dyDescent="0.2">
      <c r="A46" s="497"/>
      <c r="B46" s="499"/>
      <c r="C46" s="501"/>
      <c r="D46" s="501"/>
      <c r="E46" s="503"/>
      <c r="F46" s="17">
        <v>3</v>
      </c>
      <c r="G46" s="18" t="s">
        <v>4043</v>
      </c>
      <c r="H46" s="18" t="s">
        <v>6455</v>
      </c>
      <c r="I46" s="80"/>
      <c r="J46" s="18" t="s">
        <v>32</v>
      </c>
      <c r="K46" s="19">
        <v>4</v>
      </c>
      <c r="L46" s="19"/>
      <c r="M46" s="20" t="s">
        <v>33</v>
      </c>
      <c r="N46" s="20" t="s">
        <v>33</v>
      </c>
      <c r="O46" s="18" t="s">
        <v>522</v>
      </c>
      <c r="P46" s="18"/>
      <c r="Q46" s="18"/>
      <c r="R46" s="18"/>
      <c r="S46" s="18"/>
      <c r="T46" s="18"/>
      <c r="U46" s="18"/>
      <c r="V46" s="18"/>
      <c r="W46" s="34"/>
    </row>
    <row r="47" spans="1:23" x14ac:dyDescent="0.2">
      <c r="A47" s="497"/>
      <c r="B47" s="499"/>
      <c r="C47" s="501"/>
      <c r="D47" s="501"/>
      <c r="E47" s="503"/>
      <c r="F47" s="17">
        <v>4</v>
      </c>
      <c r="G47" s="18" t="s">
        <v>6456</v>
      </c>
      <c r="H47" s="18" t="s">
        <v>6457</v>
      </c>
      <c r="I47" s="80"/>
      <c r="J47" s="18" t="s">
        <v>44</v>
      </c>
      <c r="K47" s="19">
        <v>80</v>
      </c>
      <c r="L47" s="19"/>
      <c r="M47" s="20" t="s">
        <v>34</v>
      </c>
      <c r="N47" s="20" t="s">
        <v>34</v>
      </c>
      <c r="O47" s="18" t="s">
        <v>47</v>
      </c>
      <c r="P47" s="18"/>
      <c r="Q47" s="18"/>
      <c r="R47" s="18"/>
      <c r="S47" s="18"/>
      <c r="T47" s="18"/>
      <c r="U47" s="18"/>
      <c r="V47" s="18"/>
      <c r="W47" s="34"/>
    </row>
    <row r="48" spans="1:23" x14ac:dyDescent="0.2">
      <c r="A48" s="497"/>
      <c r="B48" s="499"/>
      <c r="C48" s="501"/>
      <c r="D48" s="501"/>
      <c r="E48" s="503"/>
      <c r="F48" s="17">
        <v>5</v>
      </c>
      <c r="G48" s="18" t="s">
        <v>6458</v>
      </c>
      <c r="H48" s="18" t="s">
        <v>6459</v>
      </c>
      <c r="I48" s="80"/>
      <c r="J48" s="18" t="s">
        <v>32</v>
      </c>
      <c r="K48" s="19">
        <v>1</v>
      </c>
      <c r="L48" s="19"/>
      <c r="M48" s="20" t="s">
        <v>33</v>
      </c>
      <c r="N48" s="20" t="s">
        <v>34</v>
      </c>
      <c r="O48" s="18" t="s">
        <v>35</v>
      </c>
      <c r="P48" s="18"/>
      <c r="Q48" s="18"/>
      <c r="R48" s="18"/>
      <c r="S48" s="18"/>
      <c r="T48" s="18"/>
      <c r="U48" s="18"/>
      <c r="V48" s="18"/>
      <c r="W48" s="34"/>
    </row>
    <row r="49" spans="1:23" x14ac:dyDescent="0.2">
      <c r="A49" s="497"/>
      <c r="B49" s="499"/>
      <c r="C49" s="501"/>
      <c r="D49" s="501"/>
      <c r="E49" s="503"/>
      <c r="F49" s="17">
        <v>6</v>
      </c>
      <c r="G49" s="18" t="s">
        <v>6460</v>
      </c>
      <c r="H49" s="18" t="s">
        <v>6461</v>
      </c>
      <c r="I49" s="80"/>
      <c r="J49" s="18" t="s">
        <v>32</v>
      </c>
      <c r="K49" s="19">
        <v>1</v>
      </c>
      <c r="L49" s="19"/>
      <c r="M49" s="20" t="s">
        <v>33</v>
      </c>
      <c r="N49" s="20" t="s">
        <v>34</v>
      </c>
      <c r="O49" s="18" t="s">
        <v>35</v>
      </c>
      <c r="P49" s="18"/>
      <c r="Q49" s="18"/>
      <c r="R49" s="18"/>
      <c r="S49" s="18"/>
      <c r="T49" s="18"/>
      <c r="U49" s="18"/>
      <c r="V49" s="18"/>
      <c r="W49" s="34"/>
    </row>
    <row r="50" spans="1:23" x14ac:dyDescent="0.2">
      <c r="A50" s="497"/>
      <c r="B50" s="499"/>
      <c r="C50" s="501"/>
      <c r="D50" s="501"/>
      <c r="E50" s="503"/>
      <c r="F50" s="17">
        <v>7</v>
      </c>
      <c r="G50" s="18" t="s">
        <v>6462</v>
      </c>
      <c r="H50" s="18" t="s">
        <v>6463</v>
      </c>
      <c r="I50" s="80"/>
      <c r="J50" s="18" t="s">
        <v>32</v>
      </c>
      <c r="K50" s="19">
        <v>1</v>
      </c>
      <c r="L50" s="19"/>
      <c r="M50" s="20" t="s">
        <v>33</v>
      </c>
      <c r="N50" s="20" t="s">
        <v>34</v>
      </c>
      <c r="O50" s="18" t="s">
        <v>35</v>
      </c>
      <c r="P50" s="18"/>
      <c r="Q50" s="18"/>
      <c r="R50" s="18"/>
      <c r="S50" s="18"/>
      <c r="T50" s="18"/>
      <c r="U50" s="18"/>
      <c r="V50" s="18"/>
      <c r="W50" s="34"/>
    </row>
    <row r="51" spans="1:23" x14ac:dyDescent="0.2">
      <c r="A51" s="497"/>
      <c r="B51" s="499"/>
      <c r="C51" s="501"/>
      <c r="D51" s="501"/>
      <c r="E51" s="503"/>
      <c r="F51" s="17">
        <v>8</v>
      </c>
      <c r="G51" s="18" t="s">
        <v>6464</v>
      </c>
      <c r="H51" s="18" t="s">
        <v>6465</v>
      </c>
      <c r="I51" s="80"/>
      <c r="J51" s="18" t="s">
        <v>32</v>
      </c>
      <c r="K51" s="19">
        <v>1</v>
      </c>
      <c r="L51" s="19"/>
      <c r="M51" s="20" t="s">
        <v>33</v>
      </c>
      <c r="N51" s="20" t="s">
        <v>34</v>
      </c>
      <c r="O51" s="18" t="s">
        <v>35</v>
      </c>
      <c r="P51" s="18"/>
      <c r="Q51" s="18"/>
      <c r="R51" s="18"/>
      <c r="S51" s="18"/>
      <c r="T51" s="18"/>
      <c r="U51" s="18"/>
      <c r="V51" s="18"/>
      <c r="W51" s="34"/>
    </row>
    <row r="52" spans="1:23" x14ac:dyDescent="0.2">
      <c r="A52" s="497"/>
      <c r="B52" s="499"/>
      <c r="C52" s="501"/>
      <c r="D52" s="501"/>
      <c r="E52" s="503"/>
      <c r="F52" s="17">
        <v>9</v>
      </c>
      <c r="G52" s="18" t="s">
        <v>6466</v>
      </c>
      <c r="H52" s="18" t="s">
        <v>6467</v>
      </c>
      <c r="I52" s="80"/>
      <c r="J52" s="18" t="s">
        <v>134</v>
      </c>
      <c r="K52" s="19">
        <v>9</v>
      </c>
      <c r="L52" s="19">
        <v>0</v>
      </c>
      <c r="M52" s="20" t="s">
        <v>33</v>
      </c>
      <c r="N52" s="20" t="s">
        <v>34</v>
      </c>
      <c r="O52" s="18" t="s">
        <v>1718</v>
      </c>
      <c r="P52" s="18"/>
      <c r="Q52" s="18"/>
      <c r="R52" s="18"/>
      <c r="S52" s="18"/>
      <c r="T52" s="18"/>
      <c r="U52" s="18"/>
      <c r="V52" s="18"/>
      <c r="W52" s="34"/>
    </row>
    <row r="53" spans="1:23" x14ac:dyDescent="0.2">
      <c r="A53" s="497"/>
      <c r="B53" s="499"/>
      <c r="C53" s="501"/>
      <c r="D53" s="501"/>
      <c r="E53" s="503"/>
      <c r="F53" s="17">
        <v>10</v>
      </c>
      <c r="G53" s="18" t="s">
        <v>6468</v>
      </c>
      <c r="H53" s="18" t="s">
        <v>6469</v>
      </c>
      <c r="I53" s="80"/>
      <c r="J53" s="18" t="s">
        <v>134</v>
      </c>
      <c r="K53" s="19">
        <v>9</v>
      </c>
      <c r="L53" s="19">
        <v>0</v>
      </c>
      <c r="M53" s="20" t="s">
        <v>33</v>
      </c>
      <c r="N53" s="20" t="s">
        <v>34</v>
      </c>
      <c r="O53" s="18" t="s">
        <v>1718</v>
      </c>
      <c r="P53" s="18"/>
      <c r="Q53" s="18"/>
      <c r="R53" s="18"/>
      <c r="S53" s="18"/>
      <c r="T53" s="18"/>
      <c r="U53" s="18"/>
      <c r="V53" s="18"/>
      <c r="W53" s="34"/>
    </row>
    <row r="54" spans="1:23" x14ac:dyDescent="0.2">
      <c r="A54" s="497"/>
      <c r="B54" s="499"/>
      <c r="C54" s="501"/>
      <c r="D54" s="501"/>
      <c r="E54" s="503"/>
      <c r="F54" s="17">
        <v>11</v>
      </c>
      <c r="G54" s="18" t="s">
        <v>6470</v>
      </c>
      <c r="H54" s="18" t="s">
        <v>6471</v>
      </c>
      <c r="I54" s="80"/>
      <c r="J54" s="18" t="s">
        <v>32</v>
      </c>
      <c r="K54" s="19">
        <v>1</v>
      </c>
      <c r="L54" s="19"/>
      <c r="M54" s="20" t="s">
        <v>33</v>
      </c>
      <c r="N54" s="20" t="s">
        <v>34</v>
      </c>
      <c r="O54" s="18" t="s">
        <v>35</v>
      </c>
      <c r="P54" s="18"/>
      <c r="Q54" s="18"/>
      <c r="R54" s="18"/>
      <c r="S54" s="18"/>
      <c r="T54" s="18"/>
      <c r="U54" s="18"/>
      <c r="V54" s="18"/>
      <c r="W54" s="34"/>
    </row>
    <row r="55" spans="1:23" x14ac:dyDescent="0.2">
      <c r="A55" s="497"/>
      <c r="B55" s="499"/>
      <c r="C55" s="501"/>
      <c r="D55" s="501"/>
      <c r="E55" s="503"/>
      <c r="F55" s="17">
        <v>12</v>
      </c>
      <c r="G55" s="18" t="s">
        <v>6472</v>
      </c>
      <c r="H55" s="18" t="s">
        <v>6473</v>
      </c>
      <c r="I55" s="80"/>
      <c r="J55" s="18" t="s">
        <v>134</v>
      </c>
      <c r="K55" s="19">
        <v>9</v>
      </c>
      <c r="L55" s="19">
        <v>0</v>
      </c>
      <c r="M55" s="20" t="s">
        <v>33</v>
      </c>
      <c r="N55" s="20" t="s">
        <v>34</v>
      </c>
      <c r="O55" s="18" t="s">
        <v>1718</v>
      </c>
      <c r="P55" s="18"/>
      <c r="Q55" s="18"/>
      <c r="R55" s="18"/>
      <c r="S55" s="18"/>
      <c r="T55" s="18"/>
      <c r="U55" s="18"/>
      <c r="V55" s="18"/>
      <c r="W55" s="34"/>
    </row>
    <row r="56" spans="1:23" x14ac:dyDescent="0.2">
      <c r="A56" s="497"/>
      <c r="B56" s="499"/>
      <c r="C56" s="501"/>
      <c r="D56" s="501"/>
      <c r="E56" s="503"/>
      <c r="F56" s="17">
        <v>13</v>
      </c>
      <c r="G56" s="18" t="s">
        <v>6474</v>
      </c>
      <c r="H56" s="18" t="s">
        <v>6475</v>
      </c>
      <c r="I56" s="80"/>
      <c r="J56" s="18" t="s">
        <v>134</v>
      </c>
      <c r="K56" s="19">
        <v>9</v>
      </c>
      <c r="L56" s="19">
        <v>0</v>
      </c>
      <c r="M56" s="20" t="s">
        <v>33</v>
      </c>
      <c r="N56" s="20" t="s">
        <v>34</v>
      </c>
      <c r="O56" s="18" t="s">
        <v>1718</v>
      </c>
      <c r="P56" s="18"/>
      <c r="Q56" s="18"/>
      <c r="R56" s="18"/>
      <c r="S56" s="18"/>
      <c r="T56" s="18"/>
      <c r="U56" s="18"/>
      <c r="V56" s="18"/>
      <c r="W56" s="34"/>
    </row>
    <row r="57" spans="1:23" x14ac:dyDescent="0.2">
      <c r="A57" s="497"/>
      <c r="B57" s="499"/>
      <c r="C57" s="501"/>
      <c r="D57" s="501"/>
      <c r="E57" s="503"/>
      <c r="F57" s="17">
        <v>14</v>
      </c>
      <c r="G57" s="18" t="s">
        <v>6476</v>
      </c>
      <c r="H57" s="18" t="s">
        <v>6477</v>
      </c>
      <c r="I57" s="80"/>
      <c r="J57" s="18" t="s">
        <v>32</v>
      </c>
      <c r="K57" s="19">
        <v>1</v>
      </c>
      <c r="L57" s="19"/>
      <c r="M57" s="20" t="s">
        <v>33</v>
      </c>
      <c r="N57" s="20" t="s">
        <v>34</v>
      </c>
      <c r="O57" s="18" t="s">
        <v>35</v>
      </c>
      <c r="P57" s="18"/>
      <c r="Q57" s="18"/>
      <c r="R57" s="18"/>
      <c r="S57" s="18"/>
      <c r="T57" s="18"/>
      <c r="U57" s="18"/>
      <c r="V57" s="18"/>
      <c r="W57" s="34"/>
    </row>
    <row r="58" spans="1:23" x14ac:dyDescent="0.2">
      <c r="A58" s="497"/>
      <c r="B58" s="499"/>
      <c r="C58" s="501"/>
      <c r="D58" s="501"/>
      <c r="E58" s="503"/>
      <c r="F58" s="17">
        <v>15</v>
      </c>
      <c r="G58" s="18" t="s">
        <v>3637</v>
      </c>
      <c r="H58" s="18" t="s">
        <v>6478</v>
      </c>
      <c r="I58" s="80"/>
      <c r="J58" s="18" t="s">
        <v>123</v>
      </c>
      <c r="K58" s="19"/>
      <c r="L58" s="19"/>
      <c r="M58" s="20" t="s">
        <v>34</v>
      </c>
      <c r="N58" s="20" t="s">
        <v>34</v>
      </c>
      <c r="O58" s="18" t="s">
        <v>124</v>
      </c>
      <c r="P58" s="18"/>
      <c r="Q58" s="18"/>
      <c r="R58" s="18"/>
      <c r="S58" s="18"/>
      <c r="T58" s="18"/>
      <c r="U58" s="18"/>
      <c r="V58" s="18"/>
      <c r="W58" s="34"/>
    </row>
    <row r="59" spans="1:23" x14ac:dyDescent="0.2">
      <c r="A59" s="497"/>
      <c r="B59" s="499"/>
      <c r="C59" s="501"/>
      <c r="D59" s="501"/>
      <c r="E59" s="503"/>
      <c r="F59" s="17">
        <v>16</v>
      </c>
      <c r="G59" s="18" t="s">
        <v>3639</v>
      </c>
      <c r="H59" s="18" t="s">
        <v>6479</v>
      </c>
      <c r="I59" s="80"/>
      <c r="J59" s="18" t="s">
        <v>123</v>
      </c>
      <c r="K59" s="19"/>
      <c r="L59" s="19"/>
      <c r="M59" s="20" t="s">
        <v>34</v>
      </c>
      <c r="N59" s="20" t="s">
        <v>34</v>
      </c>
      <c r="O59" s="18" t="s">
        <v>124</v>
      </c>
      <c r="P59" s="18"/>
      <c r="Q59" s="18"/>
      <c r="R59" s="18"/>
      <c r="S59" s="18"/>
      <c r="T59" s="18"/>
      <c r="U59" s="18"/>
      <c r="V59" s="18"/>
      <c r="W59" s="34"/>
    </row>
    <row r="60" spans="1:23" x14ac:dyDescent="0.2">
      <c r="A60" s="497"/>
      <c r="B60" s="499"/>
      <c r="C60" s="501"/>
      <c r="D60" s="501"/>
      <c r="E60" s="503"/>
      <c r="F60" s="17">
        <v>17</v>
      </c>
      <c r="G60" s="18" t="s">
        <v>3641</v>
      </c>
      <c r="H60" s="18" t="s">
        <v>6480</v>
      </c>
      <c r="I60" s="80"/>
      <c r="J60" s="18" t="s">
        <v>123</v>
      </c>
      <c r="K60" s="19"/>
      <c r="L60" s="19"/>
      <c r="M60" s="20" t="s">
        <v>34</v>
      </c>
      <c r="N60" s="20" t="s">
        <v>34</v>
      </c>
      <c r="O60" s="18" t="s">
        <v>124</v>
      </c>
      <c r="P60" s="18"/>
      <c r="Q60" s="18"/>
      <c r="R60" s="18"/>
      <c r="S60" s="18"/>
      <c r="T60" s="18"/>
      <c r="U60" s="18"/>
      <c r="V60" s="18"/>
      <c r="W60" s="34"/>
    </row>
    <row r="61" spans="1:23" x14ac:dyDescent="0.2">
      <c r="A61" s="497"/>
      <c r="B61" s="499"/>
      <c r="C61" s="501"/>
      <c r="D61" s="501"/>
      <c r="E61" s="503"/>
      <c r="F61" s="17">
        <v>18</v>
      </c>
      <c r="G61" s="18" t="s">
        <v>3607</v>
      </c>
      <c r="H61" s="18" t="s">
        <v>6481</v>
      </c>
      <c r="I61" s="80"/>
      <c r="J61" s="18" t="s">
        <v>44</v>
      </c>
      <c r="K61" s="19">
        <v>8</v>
      </c>
      <c r="L61" s="19"/>
      <c r="M61" s="20" t="s">
        <v>34</v>
      </c>
      <c r="N61" s="20" t="s">
        <v>34</v>
      </c>
      <c r="O61" s="18" t="s">
        <v>65</v>
      </c>
      <c r="P61" s="18"/>
      <c r="Q61" s="18"/>
      <c r="R61" s="18"/>
      <c r="S61" s="18"/>
      <c r="T61" s="18"/>
      <c r="U61" s="18"/>
      <c r="V61" s="18"/>
      <c r="W61" s="34"/>
    </row>
    <row r="62" spans="1:23" x14ac:dyDescent="0.2">
      <c r="A62" s="497"/>
      <c r="B62" s="499"/>
      <c r="C62" s="501"/>
      <c r="D62" s="501"/>
      <c r="E62" s="503"/>
      <c r="F62" s="17">
        <v>19</v>
      </c>
      <c r="G62" s="18" t="s">
        <v>3609</v>
      </c>
      <c r="H62" s="18" t="s">
        <v>6482</v>
      </c>
      <c r="I62" s="80"/>
      <c r="J62" s="18" t="s">
        <v>44</v>
      </c>
      <c r="K62" s="19">
        <v>20</v>
      </c>
      <c r="L62" s="19"/>
      <c r="M62" s="20" t="s">
        <v>34</v>
      </c>
      <c r="N62" s="20" t="s">
        <v>34</v>
      </c>
      <c r="O62" s="18" t="s">
        <v>37</v>
      </c>
      <c r="P62" s="18"/>
      <c r="Q62" s="18"/>
      <c r="R62" s="18"/>
      <c r="S62" s="18"/>
      <c r="T62" s="18"/>
      <c r="U62" s="18"/>
      <c r="V62" s="18"/>
      <c r="W62" s="34"/>
    </row>
    <row r="63" spans="1:23" x14ac:dyDescent="0.2">
      <c r="A63" s="496" t="s">
        <v>6483</v>
      </c>
      <c r="B63" s="498" t="s">
        <v>6364</v>
      </c>
      <c r="C63" s="500"/>
      <c r="D63" s="500"/>
      <c r="E63" s="502">
        <v>16777215</v>
      </c>
      <c r="F63" s="27">
        <v>1</v>
      </c>
      <c r="G63" s="28" t="s">
        <v>6484</v>
      </c>
      <c r="H63" s="28" t="s">
        <v>6485</v>
      </c>
      <c r="I63" s="79"/>
      <c r="J63" s="28" t="s">
        <v>32</v>
      </c>
      <c r="K63" s="29">
        <v>4</v>
      </c>
      <c r="L63" s="29"/>
      <c r="M63" s="30" t="s">
        <v>33</v>
      </c>
      <c r="N63" s="30" t="s">
        <v>33</v>
      </c>
      <c r="O63" s="28" t="s">
        <v>522</v>
      </c>
      <c r="P63" s="28"/>
      <c r="Q63" s="28"/>
      <c r="R63" s="28"/>
      <c r="S63" s="28"/>
      <c r="T63" s="28"/>
      <c r="U63" s="28"/>
      <c r="V63" s="28"/>
      <c r="W63" s="33"/>
    </row>
    <row r="64" spans="1:23" x14ac:dyDescent="0.2">
      <c r="A64" s="497"/>
      <c r="B64" s="499"/>
      <c r="C64" s="501"/>
      <c r="D64" s="501"/>
      <c r="E64" s="503"/>
      <c r="F64" s="17">
        <v>2</v>
      </c>
      <c r="G64" s="18" t="s">
        <v>6486</v>
      </c>
      <c r="H64" s="18" t="s">
        <v>6487</v>
      </c>
      <c r="I64" s="80"/>
      <c r="J64" s="18" t="s">
        <v>44</v>
      </c>
      <c r="K64" s="19">
        <v>30</v>
      </c>
      <c r="L64" s="19"/>
      <c r="M64" s="20" t="s">
        <v>34</v>
      </c>
      <c r="N64" s="20" t="s">
        <v>34</v>
      </c>
      <c r="O64" s="18" t="s">
        <v>51</v>
      </c>
      <c r="P64" s="18"/>
      <c r="Q64" s="18"/>
      <c r="R64" s="18"/>
      <c r="S64" s="18"/>
      <c r="T64" s="18"/>
      <c r="U64" s="18"/>
      <c r="V64" s="18"/>
      <c r="W64" s="34"/>
    </row>
    <row r="65" spans="1:23" x14ac:dyDescent="0.2">
      <c r="A65" s="497"/>
      <c r="B65" s="499"/>
      <c r="C65" s="501"/>
      <c r="D65" s="501"/>
      <c r="E65" s="503"/>
      <c r="F65" s="17">
        <v>3</v>
      </c>
      <c r="G65" s="18" t="s">
        <v>6488</v>
      </c>
      <c r="H65" s="18" t="s">
        <v>6489</v>
      </c>
      <c r="I65" s="80"/>
      <c r="J65" s="18" t="s">
        <v>44</v>
      </c>
      <c r="K65" s="19">
        <v>60</v>
      </c>
      <c r="L65" s="19"/>
      <c r="M65" s="20" t="s">
        <v>34</v>
      </c>
      <c r="N65" s="20" t="s">
        <v>34</v>
      </c>
      <c r="O65" s="18" t="s">
        <v>540</v>
      </c>
      <c r="P65" s="18"/>
      <c r="Q65" s="18"/>
      <c r="R65" s="18"/>
      <c r="S65" s="18"/>
      <c r="T65" s="18"/>
      <c r="U65" s="18"/>
      <c r="V65" s="18"/>
      <c r="W65" s="34"/>
    </row>
    <row r="66" spans="1:23" x14ac:dyDescent="0.2">
      <c r="A66" s="497"/>
      <c r="B66" s="499"/>
      <c r="C66" s="501"/>
      <c r="D66" s="501"/>
      <c r="E66" s="503"/>
      <c r="F66" s="17">
        <v>4</v>
      </c>
      <c r="G66" s="18" t="s">
        <v>219</v>
      </c>
      <c r="H66" s="18" t="s">
        <v>6490</v>
      </c>
      <c r="I66" s="80"/>
      <c r="J66" s="18" t="s">
        <v>32</v>
      </c>
      <c r="K66" s="19">
        <v>1</v>
      </c>
      <c r="L66" s="19"/>
      <c r="M66" s="20" t="s">
        <v>34</v>
      </c>
      <c r="N66" s="20" t="s">
        <v>34</v>
      </c>
      <c r="O66" s="18" t="s">
        <v>35</v>
      </c>
      <c r="P66" s="18"/>
      <c r="Q66" s="18"/>
      <c r="R66" s="18"/>
      <c r="S66" s="18"/>
      <c r="T66" s="18"/>
      <c r="U66" s="18"/>
      <c r="V66" s="18"/>
      <c r="W66" s="34"/>
    </row>
    <row r="67" spans="1:23" x14ac:dyDescent="0.2">
      <c r="A67" s="497"/>
      <c r="B67" s="499"/>
      <c r="C67" s="501"/>
      <c r="D67" s="501"/>
      <c r="E67" s="503"/>
      <c r="F67" s="17">
        <v>5</v>
      </c>
      <c r="G67" s="18" t="s">
        <v>3372</v>
      </c>
      <c r="H67" s="18" t="s">
        <v>6491</v>
      </c>
      <c r="I67" s="80"/>
      <c r="J67" s="18" t="s">
        <v>32</v>
      </c>
      <c r="K67" s="19">
        <v>7</v>
      </c>
      <c r="L67" s="19"/>
      <c r="M67" s="20" t="s">
        <v>34</v>
      </c>
      <c r="N67" s="20" t="s">
        <v>34</v>
      </c>
      <c r="O67" s="18" t="s">
        <v>63</v>
      </c>
      <c r="P67" s="18"/>
      <c r="Q67" s="18"/>
      <c r="R67" s="18"/>
      <c r="S67" s="18"/>
      <c r="T67" s="18"/>
      <c r="U67" s="18"/>
      <c r="V67" s="18"/>
      <c r="W67" s="34"/>
    </row>
    <row r="68" spans="1:23" x14ac:dyDescent="0.2">
      <c r="A68" s="497"/>
      <c r="B68" s="499"/>
      <c r="C68" s="501"/>
      <c r="D68" s="501"/>
      <c r="E68" s="503"/>
      <c r="F68" s="17">
        <v>6</v>
      </c>
      <c r="G68" s="18" t="s">
        <v>6492</v>
      </c>
      <c r="H68" s="18" t="s">
        <v>6493</v>
      </c>
      <c r="I68" s="80"/>
      <c r="J68" s="18" t="s">
        <v>44</v>
      </c>
      <c r="K68" s="19">
        <v>50</v>
      </c>
      <c r="L68" s="19"/>
      <c r="M68" s="20" t="s">
        <v>34</v>
      </c>
      <c r="N68" s="20" t="s">
        <v>34</v>
      </c>
      <c r="O68" s="18" t="s">
        <v>148</v>
      </c>
      <c r="P68" s="18"/>
      <c r="Q68" s="18"/>
      <c r="R68" s="18"/>
      <c r="S68" s="18"/>
      <c r="T68" s="18"/>
      <c r="U68" s="18"/>
      <c r="V68" s="18"/>
      <c r="W68" s="34"/>
    </row>
    <row r="69" spans="1:23" x14ac:dyDescent="0.2">
      <c r="A69" s="497"/>
      <c r="B69" s="499"/>
      <c r="C69" s="501"/>
      <c r="D69" s="501"/>
      <c r="E69" s="503"/>
      <c r="F69" s="17">
        <v>7</v>
      </c>
      <c r="G69" s="18" t="s">
        <v>3384</v>
      </c>
      <c r="H69" s="18" t="s">
        <v>6494</v>
      </c>
      <c r="I69" s="80"/>
      <c r="J69" s="18" t="s">
        <v>44</v>
      </c>
      <c r="K69" s="19">
        <v>30</v>
      </c>
      <c r="L69" s="19"/>
      <c r="M69" s="20" t="s">
        <v>34</v>
      </c>
      <c r="N69" s="20" t="s">
        <v>34</v>
      </c>
      <c r="O69" s="18" t="s">
        <v>51</v>
      </c>
      <c r="P69" s="18"/>
      <c r="Q69" s="18"/>
      <c r="R69" s="18"/>
      <c r="S69" s="18"/>
      <c r="T69" s="18"/>
      <c r="U69" s="18"/>
      <c r="V69" s="18"/>
      <c r="W69" s="34"/>
    </row>
    <row r="70" spans="1:23" x14ac:dyDescent="0.2">
      <c r="A70" s="497"/>
      <c r="B70" s="499"/>
      <c r="C70" s="501"/>
      <c r="D70" s="501"/>
      <c r="E70" s="503"/>
      <c r="F70" s="17">
        <v>8</v>
      </c>
      <c r="G70" s="18" t="s">
        <v>3386</v>
      </c>
      <c r="H70" s="18" t="s">
        <v>6495</v>
      </c>
      <c r="I70" s="80"/>
      <c r="J70" s="18" t="s">
        <v>44</v>
      </c>
      <c r="K70" s="19">
        <v>64</v>
      </c>
      <c r="L70" s="19"/>
      <c r="M70" s="20" t="s">
        <v>34</v>
      </c>
      <c r="N70" s="20" t="s">
        <v>34</v>
      </c>
      <c r="O70" s="18" t="s">
        <v>235</v>
      </c>
      <c r="P70" s="18"/>
      <c r="Q70" s="18"/>
      <c r="R70" s="18"/>
      <c r="S70" s="18"/>
      <c r="T70" s="18"/>
      <c r="U70" s="18"/>
      <c r="V70" s="18"/>
      <c r="W70" s="34"/>
    </row>
    <row r="71" spans="1:23" x14ac:dyDescent="0.2">
      <c r="A71" s="497"/>
      <c r="B71" s="499"/>
      <c r="C71" s="501"/>
      <c r="D71" s="501"/>
      <c r="E71" s="503"/>
      <c r="F71" s="17">
        <v>9</v>
      </c>
      <c r="G71" s="18" t="s">
        <v>6496</v>
      </c>
      <c r="H71" s="18" t="s">
        <v>6497</v>
      </c>
      <c r="I71" s="80"/>
      <c r="J71" s="18" t="s">
        <v>44</v>
      </c>
      <c r="K71" s="19">
        <v>7</v>
      </c>
      <c r="L71" s="19"/>
      <c r="M71" s="20" t="s">
        <v>34</v>
      </c>
      <c r="N71" s="20" t="s">
        <v>34</v>
      </c>
      <c r="O71" s="18" t="s">
        <v>1055</v>
      </c>
      <c r="P71" s="18"/>
      <c r="Q71" s="18"/>
      <c r="R71" s="18"/>
      <c r="S71" s="18"/>
      <c r="T71" s="18"/>
      <c r="U71" s="18"/>
      <c r="V71" s="18"/>
      <c r="W71" s="34"/>
    </row>
    <row r="72" spans="1:23" x14ac:dyDescent="0.2">
      <c r="A72" s="497"/>
      <c r="B72" s="499"/>
      <c r="C72" s="501"/>
      <c r="D72" s="501"/>
      <c r="E72" s="503"/>
      <c r="F72" s="17">
        <v>10</v>
      </c>
      <c r="G72" s="18" t="s">
        <v>5906</v>
      </c>
      <c r="H72" s="18" t="s">
        <v>6498</v>
      </c>
      <c r="I72" s="80"/>
      <c r="J72" s="18" t="s">
        <v>44</v>
      </c>
      <c r="K72" s="19">
        <v>4</v>
      </c>
      <c r="L72" s="19"/>
      <c r="M72" s="20" t="s">
        <v>34</v>
      </c>
      <c r="N72" s="20" t="s">
        <v>34</v>
      </c>
      <c r="O72" s="18" t="s">
        <v>511</v>
      </c>
      <c r="P72" s="18"/>
      <c r="Q72" s="18"/>
      <c r="R72" s="18"/>
      <c r="S72" s="18"/>
      <c r="T72" s="18"/>
      <c r="U72" s="18"/>
      <c r="V72" s="18"/>
      <c r="W72" s="34"/>
    </row>
    <row r="73" spans="1:23" x14ac:dyDescent="0.2">
      <c r="A73" s="497"/>
      <c r="B73" s="499"/>
      <c r="C73" s="501"/>
      <c r="D73" s="501"/>
      <c r="E73" s="503"/>
      <c r="F73" s="17">
        <v>11</v>
      </c>
      <c r="G73" s="18" t="s">
        <v>6499</v>
      </c>
      <c r="H73" s="18" t="s">
        <v>6500</v>
      </c>
      <c r="I73" s="80"/>
      <c r="J73" s="18" t="s">
        <v>44</v>
      </c>
      <c r="K73" s="19">
        <v>4</v>
      </c>
      <c r="L73" s="19"/>
      <c r="M73" s="20" t="s">
        <v>34</v>
      </c>
      <c r="N73" s="20" t="s">
        <v>34</v>
      </c>
      <c r="O73" s="18" t="s">
        <v>511</v>
      </c>
      <c r="P73" s="18"/>
      <c r="Q73" s="18"/>
      <c r="R73" s="18"/>
      <c r="S73" s="18"/>
      <c r="T73" s="18"/>
      <c r="U73" s="18"/>
      <c r="V73" s="18"/>
      <c r="W73" s="34"/>
    </row>
    <row r="74" spans="1:23" x14ac:dyDescent="0.2">
      <c r="A74" s="497"/>
      <c r="B74" s="499"/>
      <c r="C74" s="501"/>
      <c r="D74" s="501"/>
      <c r="E74" s="503"/>
      <c r="F74" s="17">
        <v>12</v>
      </c>
      <c r="G74" s="18" t="s">
        <v>6501</v>
      </c>
      <c r="H74" s="18" t="s">
        <v>6502</v>
      </c>
      <c r="I74" s="80"/>
      <c r="J74" s="18" t="s">
        <v>44</v>
      </c>
      <c r="K74" s="19">
        <v>7</v>
      </c>
      <c r="L74" s="19"/>
      <c r="M74" s="20" t="s">
        <v>34</v>
      </c>
      <c r="N74" s="20" t="s">
        <v>34</v>
      </c>
      <c r="O74" s="18" t="s">
        <v>1055</v>
      </c>
      <c r="P74" s="18"/>
      <c r="Q74" s="18"/>
      <c r="R74" s="18"/>
      <c r="S74" s="18"/>
      <c r="T74" s="18"/>
      <c r="U74" s="18"/>
      <c r="V74" s="18"/>
      <c r="W74" s="34"/>
    </row>
    <row r="75" spans="1:23" x14ac:dyDescent="0.2">
      <c r="A75" s="497"/>
      <c r="B75" s="499"/>
      <c r="C75" s="501"/>
      <c r="D75" s="501"/>
      <c r="E75" s="503"/>
      <c r="F75" s="17">
        <v>13</v>
      </c>
      <c r="G75" s="18" t="s">
        <v>6503</v>
      </c>
      <c r="H75" s="18" t="s">
        <v>6504</v>
      </c>
      <c r="I75" s="80"/>
      <c r="J75" s="18" t="s">
        <v>44</v>
      </c>
      <c r="K75" s="19">
        <v>4</v>
      </c>
      <c r="L75" s="19"/>
      <c r="M75" s="20" t="s">
        <v>34</v>
      </c>
      <c r="N75" s="20" t="s">
        <v>34</v>
      </c>
      <c r="O75" s="18" t="s">
        <v>511</v>
      </c>
      <c r="P75" s="18"/>
      <c r="Q75" s="18"/>
      <c r="R75" s="18"/>
      <c r="S75" s="18"/>
      <c r="T75" s="18"/>
      <c r="U75" s="18"/>
      <c r="V75" s="18"/>
      <c r="W75" s="34"/>
    </row>
    <row r="76" spans="1:23" x14ac:dyDescent="0.2">
      <c r="A76" s="497"/>
      <c r="B76" s="499"/>
      <c r="C76" s="501"/>
      <c r="D76" s="501"/>
      <c r="E76" s="503"/>
      <c r="F76" s="17">
        <v>14</v>
      </c>
      <c r="G76" s="18" t="s">
        <v>6505</v>
      </c>
      <c r="H76" s="18" t="s">
        <v>6506</v>
      </c>
      <c r="I76" s="80"/>
      <c r="J76" s="18" t="s">
        <v>44</v>
      </c>
      <c r="K76" s="19">
        <v>4</v>
      </c>
      <c r="L76" s="19"/>
      <c r="M76" s="20" t="s">
        <v>34</v>
      </c>
      <c r="N76" s="20" t="s">
        <v>34</v>
      </c>
      <c r="O76" s="18" t="s">
        <v>511</v>
      </c>
      <c r="P76" s="18"/>
      <c r="Q76" s="18"/>
      <c r="R76" s="18"/>
      <c r="S76" s="18"/>
      <c r="T76" s="18"/>
      <c r="U76" s="18"/>
      <c r="V76" s="18"/>
      <c r="W76" s="34"/>
    </row>
    <row r="77" spans="1:23" x14ac:dyDescent="0.2">
      <c r="A77" s="497"/>
      <c r="B77" s="499"/>
      <c r="C77" s="501"/>
      <c r="D77" s="501"/>
      <c r="E77" s="503"/>
      <c r="F77" s="17">
        <v>15</v>
      </c>
      <c r="G77" s="18" t="s">
        <v>3510</v>
      </c>
      <c r="H77" s="18" t="s">
        <v>6507</v>
      </c>
      <c r="I77" s="80"/>
      <c r="J77" s="18" t="s">
        <v>44</v>
      </c>
      <c r="K77" s="19">
        <v>5</v>
      </c>
      <c r="L77" s="19"/>
      <c r="M77" s="20" t="s">
        <v>34</v>
      </c>
      <c r="N77" s="20" t="s">
        <v>34</v>
      </c>
      <c r="O77" s="18" t="s">
        <v>545</v>
      </c>
      <c r="P77" s="18"/>
      <c r="Q77" s="18"/>
      <c r="R77" s="18"/>
      <c r="S77" s="18"/>
      <c r="T77" s="18"/>
      <c r="U77" s="18"/>
      <c r="V77" s="18"/>
      <c r="W77" s="34"/>
    </row>
    <row r="78" spans="1:23" x14ac:dyDescent="0.2">
      <c r="A78" s="497"/>
      <c r="B78" s="499"/>
      <c r="C78" s="501"/>
      <c r="D78" s="501"/>
      <c r="E78" s="503"/>
      <c r="F78" s="17">
        <v>16</v>
      </c>
      <c r="G78" s="18" t="s">
        <v>6508</v>
      </c>
      <c r="H78" s="18" t="s">
        <v>6509</v>
      </c>
      <c r="I78" s="80"/>
      <c r="J78" s="18" t="s">
        <v>44</v>
      </c>
      <c r="K78" s="19">
        <v>30</v>
      </c>
      <c r="L78" s="19"/>
      <c r="M78" s="20" t="s">
        <v>34</v>
      </c>
      <c r="N78" s="20" t="s">
        <v>34</v>
      </c>
      <c r="O78" s="18" t="s">
        <v>51</v>
      </c>
      <c r="P78" s="18"/>
      <c r="Q78" s="18"/>
      <c r="R78" s="18"/>
      <c r="S78" s="18"/>
      <c r="T78" s="18"/>
      <c r="U78" s="18"/>
      <c r="V78" s="18"/>
      <c r="W78" s="34"/>
    </row>
    <row r="79" spans="1:23" x14ac:dyDescent="0.2">
      <c r="A79" s="497"/>
      <c r="B79" s="499"/>
      <c r="C79" s="501"/>
      <c r="D79" s="501"/>
      <c r="E79" s="503"/>
      <c r="F79" s="17">
        <v>17</v>
      </c>
      <c r="G79" s="18" t="s">
        <v>6510</v>
      </c>
      <c r="H79" s="18" t="s">
        <v>6511</v>
      </c>
      <c r="I79" s="80"/>
      <c r="J79" s="18" t="s">
        <v>44</v>
      </c>
      <c r="K79" s="19">
        <v>30</v>
      </c>
      <c r="L79" s="19"/>
      <c r="M79" s="20" t="s">
        <v>34</v>
      </c>
      <c r="N79" s="20" t="s">
        <v>34</v>
      </c>
      <c r="O79" s="18" t="s">
        <v>51</v>
      </c>
      <c r="P79" s="18"/>
      <c r="Q79" s="18"/>
      <c r="R79" s="18"/>
      <c r="S79" s="18"/>
      <c r="T79" s="18"/>
      <c r="U79" s="18"/>
      <c r="V79" s="18"/>
      <c r="W79" s="34"/>
    </row>
    <row r="80" spans="1:23" x14ac:dyDescent="0.2">
      <c r="A80" s="497"/>
      <c r="B80" s="499"/>
      <c r="C80" s="501"/>
      <c r="D80" s="501"/>
      <c r="E80" s="503"/>
      <c r="F80" s="17">
        <v>18</v>
      </c>
      <c r="G80" s="18" t="s">
        <v>6512</v>
      </c>
      <c r="H80" s="18" t="s">
        <v>6513</v>
      </c>
      <c r="I80" s="80"/>
      <c r="J80" s="18" t="s">
        <v>32</v>
      </c>
      <c r="K80" s="19">
        <v>8</v>
      </c>
      <c r="L80" s="19"/>
      <c r="M80" s="20" t="s">
        <v>34</v>
      </c>
      <c r="N80" s="20" t="s">
        <v>34</v>
      </c>
      <c r="O80" s="18" t="s">
        <v>40</v>
      </c>
      <c r="P80" s="18"/>
      <c r="Q80" s="18"/>
      <c r="R80" s="18"/>
      <c r="S80" s="18"/>
      <c r="T80" s="18"/>
      <c r="U80" s="18"/>
      <c r="V80" s="18"/>
      <c r="W80" s="34"/>
    </row>
    <row r="81" spans="1:23" x14ac:dyDescent="0.2">
      <c r="A81" s="497"/>
      <c r="B81" s="499"/>
      <c r="C81" s="501"/>
      <c r="D81" s="501"/>
      <c r="E81" s="503"/>
      <c r="F81" s="17">
        <v>19</v>
      </c>
      <c r="G81" s="18" t="s">
        <v>3637</v>
      </c>
      <c r="H81" s="18" t="s">
        <v>6514</v>
      </c>
      <c r="I81" s="80"/>
      <c r="J81" s="18" t="s">
        <v>123</v>
      </c>
      <c r="K81" s="19"/>
      <c r="L81" s="19"/>
      <c r="M81" s="20" t="s">
        <v>34</v>
      </c>
      <c r="N81" s="20" t="s">
        <v>34</v>
      </c>
      <c r="O81" s="18" t="s">
        <v>124</v>
      </c>
      <c r="P81" s="18"/>
      <c r="Q81" s="18"/>
      <c r="R81" s="18"/>
      <c r="S81" s="18"/>
      <c r="T81" s="18"/>
      <c r="U81" s="18"/>
      <c r="V81" s="18"/>
      <c r="W81" s="34"/>
    </row>
    <row r="82" spans="1:23" x14ac:dyDescent="0.2">
      <c r="A82" s="497"/>
      <c r="B82" s="499"/>
      <c r="C82" s="501"/>
      <c r="D82" s="501"/>
      <c r="E82" s="503"/>
      <c r="F82" s="17">
        <v>20</v>
      </c>
      <c r="G82" s="18" t="s">
        <v>3639</v>
      </c>
      <c r="H82" s="18" t="s">
        <v>6515</v>
      </c>
      <c r="I82" s="80"/>
      <c r="J82" s="18" t="s">
        <v>123</v>
      </c>
      <c r="K82" s="19"/>
      <c r="L82" s="19"/>
      <c r="M82" s="20" t="s">
        <v>34</v>
      </c>
      <c r="N82" s="20" t="s">
        <v>34</v>
      </c>
      <c r="O82" s="18" t="s">
        <v>124</v>
      </c>
      <c r="P82" s="18"/>
      <c r="Q82" s="18"/>
      <c r="R82" s="18"/>
      <c r="S82" s="18"/>
      <c r="T82" s="18"/>
      <c r="U82" s="18"/>
      <c r="V82" s="18"/>
      <c r="W82" s="34"/>
    </row>
    <row r="83" spans="1:23" x14ac:dyDescent="0.2">
      <c r="A83" s="497"/>
      <c r="B83" s="499"/>
      <c r="C83" s="501"/>
      <c r="D83" s="501"/>
      <c r="E83" s="503"/>
      <c r="F83" s="17">
        <v>21</v>
      </c>
      <c r="G83" s="18" t="s">
        <v>3641</v>
      </c>
      <c r="H83" s="18" t="s">
        <v>6516</v>
      </c>
      <c r="I83" s="80"/>
      <c r="J83" s="18" t="s">
        <v>123</v>
      </c>
      <c r="K83" s="19"/>
      <c r="L83" s="19"/>
      <c r="M83" s="20" t="s">
        <v>34</v>
      </c>
      <c r="N83" s="20" t="s">
        <v>34</v>
      </c>
      <c r="O83" s="18" t="s">
        <v>124</v>
      </c>
      <c r="P83" s="18"/>
      <c r="Q83" s="18"/>
      <c r="R83" s="18"/>
      <c r="S83" s="18"/>
      <c r="T83" s="18"/>
      <c r="U83" s="18"/>
      <c r="V83" s="18"/>
      <c r="W83" s="34"/>
    </row>
    <row r="84" spans="1:23" x14ac:dyDescent="0.2">
      <c r="A84" s="497"/>
      <c r="B84" s="499"/>
      <c r="C84" s="501"/>
      <c r="D84" s="501"/>
      <c r="E84" s="503"/>
      <c r="F84" s="17">
        <v>22</v>
      </c>
      <c r="G84" s="18" t="s">
        <v>3607</v>
      </c>
      <c r="H84" s="18" t="s">
        <v>6517</v>
      </c>
      <c r="I84" s="80"/>
      <c r="J84" s="18" t="s">
        <v>44</v>
      </c>
      <c r="K84" s="19">
        <v>8</v>
      </c>
      <c r="L84" s="19"/>
      <c r="M84" s="20" t="s">
        <v>34</v>
      </c>
      <c r="N84" s="20" t="s">
        <v>34</v>
      </c>
      <c r="O84" s="18" t="s">
        <v>65</v>
      </c>
      <c r="P84" s="18"/>
      <c r="Q84" s="18"/>
      <c r="R84" s="18"/>
      <c r="S84" s="18"/>
      <c r="T84" s="18"/>
      <c r="U84" s="18"/>
      <c r="V84" s="18"/>
      <c r="W84" s="34"/>
    </row>
    <row r="85" spans="1:23" x14ac:dyDescent="0.2">
      <c r="A85" s="497"/>
      <c r="B85" s="499"/>
      <c r="C85" s="501"/>
      <c r="D85" s="501"/>
      <c r="E85" s="503"/>
      <c r="F85" s="17">
        <v>23</v>
      </c>
      <c r="G85" s="18" t="s">
        <v>3609</v>
      </c>
      <c r="H85" s="18" t="s">
        <v>6518</v>
      </c>
      <c r="I85" s="80"/>
      <c r="J85" s="18" t="s">
        <v>44</v>
      </c>
      <c r="K85" s="19">
        <v>20</v>
      </c>
      <c r="L85" s="19"/>
      <c r="M85" s="20" t="s">
        <v>34</v>
      </c>
      <c r="N85" s="20" t="s">
        <v>34</v>
      </c>
      <c r="O85" s="18" t="s">
        <v>37</v>
      </c>
      <c r="P85" s="18"/>
      <c r="Q85" s="18"/>
      <c r="R85" s="18"/>
      <c r="S85" s="18"/>
      <c r="T85" s="18"/>
      <c r="U85" s="18"/>
      <c r="V85" s="18"/>
      <c r="W85" s="34"/>
    </row>
    <row r="86" spans="1:23" x14ac:dyDescent="0.2">
      <c r="A86" s="496" t="s">
        <v>6519</v>
      </c>
      <c r="B86" s="498" t="s">
        <v>6365</v>
      </c>
      <c r="C86" s="500"/>
      <c r="D86" s="500"/>
      <c r="E86" s="502">
        <v>16777215</v>
      </c>
      <c r="F86" s="27">
        <v>1</v>
      </c>
      <c r="G86" s="28" t="s">
        <v>6520</v>
      </c>
      <c r="H86" s="28" t="s">
        <v>6521</v>
      </c>
      <c r="I86" s="79"/>
      <c r="J86" s="28" t="s">
        <v>32</v>
      </c>
      <c r="K86" s="29">
        <v>6</v>
      </c>
      <c r="L86" s="29"/>
      <c r="M86" s="30" t="s">
        <v>33</v>
      </c>
      <c r="N86" s="30" t="s">
        <v>33</v>
      </c>
      <c r="O86" s="28" t="s">
        <v>45</v>
      </c>
      <c r="P86" s="28"/>
      <c r="Q86" s="28"/>
      <c r="R86" s="28"/>
      <c r="S86" s="28"/>
      <c r="T86" s="28"/>
      <c r="U86" s="28"/>
      <c r="V86" s="28"/>
      <c r="W86" s="33"/>
    </row>
    <row r="87" spans="1:23" x14ac:dyDescent="0.2">
      <c r="A87" s="497"/>
      <c r="B87" s="499"/>
      <c r="C87" s="501"/>
      <c r="D87" s="501"/>
      <c r="E87" s="503"/>
      <c r="F87" s="17">
        <v>2</v>
      </c>
      <c r="G87" s="18" t="s">
        <v>6522</v>
      </c>
      <c r="H87" s="18" t="s">
        <v>6523</v>
      </c>
      <c r="I87" s="80"/>
      <c r="J87" s="18" t="s">
        <v>32</v>
      </c>
      <c r="K87" s="19">
        <v>10</v>
      </c>
      <c r="L87" s="19"/>
      <c r="M87" s="20" t="s">
        <v>33</v>
      </c>
      <c r="N87" s="20" t="s">
        <v>33</v>
      </c>
      <c r="O87" s="18" t="s">
        <v>1249</v>
      </c>
      <c r="P87" s="18"/>
      <c r="Q87" s="18"/>
      <c r="R87" s="18"/>
      <c r="S87" s="18"/>
      <c r="T87" s="18"/>
      <c r="U87" s="18"/>
      <c r="V87" s="18"/>
      <c r="W87" s="34"/>
    </row>
    <row r="88" spans="1:23" x14ac:dyDescent="0.2">
      <c r="A88" s="497"/>
      <c r="B88" s="499"/>
      <c r="C88" s="501"/>
      <c r="D88" s="501"/>
      <c r="E88" s="503"/>
      <c r="F88" s="17">
        <v>3</v>
      </c>
      <c r="G88" s="18" t="s">
        <v>6524</v>
      </c>
      <c r="H88" s="18" t="s">
        <v>6525</v>
      </c>
      <c r="I88" s="80"/>
      <c r="J88" s="18" t="s">
        <v>134</v>
      </c>
      <c r="K88" s="19">
        <v>5</v>
      </c>
      <c r="L88" s="19">
        <v>0</v>
      </c>
      <c r="M88" s="20" t="s">
        <v>33</v>
      </c>
      <c r="N88" s="20" t="s">
        <v>34</v>
      </c>
      <c r="O88" s="18" t="s">
        <v>2630</v>
      </c>
      <c r="P88" s="18"/>
      <c r="Q88" s="18"/>
      <c r="R88" s="18"/>
      <c r="S88" s="18"/>
      <c r="T88" s="18"/>
      <c r="U88" s="18"/>
      <c r="V88" s="18"/>
      <c r="W88" s="34"/>
    </row>
    <row r="89" spans="1:23" x14ac:dyDescent="0.2">
      <c r="A89" s="497"/>
      <c r="B89" s="499"/>
      <c r="C89" s="501"/>
      <c r="D89" s="501"/>
      <c r="E89" s="503"/>
      <c r="F89" s="17">
        <v>4</v>
      </c>
      <c r="G89" s="18" t="s">
        <v>6526</v>
      </c>
      <c r="H89" s="18" t="s">
        <v>6527</v>
      </c>
      <c r="I89" s="80"/>
      <c r="J89" s="18" t="s">
        <v>134</v>
      </c>
      <c r="K89" s="19">
        <v>5</v>
      </c>
      <c r="L89" s="19">
        <v>0</v>
      </c>
      <c r="M89" s="20" t="s">
        <v>33</v>
      </c>
      <c r="N89" s="20" t="s">
        <v>34</v>
      </c>
      <c r="O89" s="18" t="s">
        <v>2630</v>
      </c>
      <c r="P89" s="18"/>
      <c r="Q89" s="18"/>
      <c r="R89" s="18"/>
      <c r="S89" s="18"/>
      <c r="T89" s="18"/>
      <c r="U89" s="18"/>
      <c r="V89" s="18"/>
      <c r="W89" s="34"/>
    </row>
    <row r="90" spans="1:23" x14ac:dyDescent="0.2">
      <c r="A90" s="497"/>
      <c r="B90" s="499"/>
      <c r="C90" s="501"/>
      <c r="D90" s="501"/>
      <c r="E90" s="503"/>
      <c r="F90" s="17">
        <v>5</v>
      </c>
      <c r="G90" s="18" t="s">
        <v>6528</v>
      </c>
      <c r="H90" s="18" t="s">
        <v>6529</v>
      </c>
      <c r="I90" s="80"/>
      <c r="J90" s="18" t="s">
        <v>134</v>
      </c>
      <c r="K90" s="19">
        <v>1</v>
      </c>
      <c r="L90" s="19">
        <v>0</v>
      </c>
      <c r="M90" s="20" t="s">
        <v>33</v>
      </c>
      <c r="N90" s="20" t="s">
        <v>34</v>
      </c>
      <c r="O90" s="18" t="s">
        <v>183</v>
      </c>
      <c r="P90" s="18"/>
      <c r="Q90" s="18"/>
      <c r="R90" s="18"/>
      <c r="S90" s="18"/>
      <c r="T90" s="18"/>
      <c r="U90" s="18"/>
      <c r="V90" s="18"/>
      <c r="W90" s="34"/>
    </row>
    <row r="91" spans="1:23" x14ac:dyDescent="0.2">
      <c r="A91" s="497"/>
      <c r="B91" s="499"/>
      <c r="C91" s="501"/>
      <c r="D91" s="501"/>
      <c r="E91" s="503"/>
      <c r="F91" s="17">
        <v>6</v>
      </c>
      <c r="G91" s="18" t="s">
        <v>3637</v>
      </c>
      <c r="H91" s="18" t="s">
        <v>6530</v>
      </c>
      <c r="I91" s="80"/>
      <c r="J91" s="18" t="s">
        <v>123</v>
      </c>
      <c r="K91" s="19"/>
      <c r="L91" s="19"/>
      <c r="M91" s="20" t="s">
        <v>34</v>
      </c>
      <c r="N91" s="20" t="s">
        <v>34</v>
      </c>
      <c r="O91" s="18" t="s">
        <v>124</v>
      </c>
      <c r="P91" s="18"/>
      <c r="Q91" s="18"/>
      <c r="R91" s="18"/>
      <c r="S91" s="18"/>
      <c r="T91" s="18"/>
      <c r="U91" s="18"/>
      <c r="V91" s="18"/>
      <c r="W91" s="34"/>
    </row>
    <row r="92" spans="1:23" x14ac:dyDescent="0.2">
      <c r="A92" s="497"/>
      <c r="B92" s="499"/>
      <c r="C92" s="501"/>
      <c r="D92" s="501"/>
      <c r="E92" s="503"/>
      <c r="F92" s="17">
        <v>7</v>
      </c>
      <c r="G92" s="18" t="s">
        <v>3639</v>
      </c>
      <c r="H92" s="18" t="s">
        <v>6531</v>
      </c>
      <c r="I92" s="80"/>
      <c r="J92" s="18" t="s">
        <v>123</v>
      </c>
      <c r="K92" s="19"/>
      <c r="L92" s="19"/>
      <c r="M92" s="20" t="s">
        <v>34</v>
      </c>
      <c r="N92" s="20" t="s">
        <v>34</v>
      </c>
      <c r="O92" s="18" t="s">
        <v>124</v>
      </c>
      <c r="P92" s="18"/>
      <c r="Q92" s="18"/>
      <c r="R92" s="18"/>
      <c r="S92" s="18"/>
      <c r="T92" s="18"/>
      <c r="U92" s="18"/>
      <c r="V92" s="18"/>
      <c r="W92" s="34"/>
    </row>
    <row r="93" spans="1:23" x14ac:dyDescent="0.2">
      <c r="A93" s="497"/>
      <c r="B93" s="499"/>
      <c r="C93" s="501"/>
      <c r="D93" s="501"/>
      <c r="E93" s="503"/>
      <c r="F93" s="17">
        <v>8</v>
      </c>
      <c r="G93" s="18" t="s">
        <v>3641</v>
      </c>
      <c r="H93" s="18" t="s">
        <v>6532</v>
      </c>
      <c r="I93" s="80"/>
      <c r="J93" s="18" t="s">
        <v>123</v>
      </c>
      <c r="K93" s="19"/>
      <c r="L93" s="19"/>
      <c r="M93" s="20" t="s">
        <v>34</v>
      </c>
      <c r="N93" s="20" t="s">
        <v>34</v>
      </c>
      <c r="O93" s="18" t="s">
        <v>124</v>
      </c>
      <c r="P93" s="18"/>
      <c r="Q93" s="18"/>
      <c r="R93" s="18"/>
      <c r="S93" s="18"/>
      <c r="T93" s="18"/>
      <c r="U93" s="18"/>
      <c r="V93" s="18"/>
      <c r="W93" s="34"/>
    </row>
    <row r="94" spans="1:23" x14ac:dyDescent="0.2">
      <c r="A94" s="497"/>
      <c r="B94" s="499"/>
      <c r="C94" s="501"/>
      <c r="D94" s="501"/>
      <c r="E94" s="503"/>
      <c r="F94" s="17">
        <v>9</v>
      </c>
      <c r="G94" s="18" t="s">
        <v>3607</v>
      </c>
      <c r="H94" s="18" t="s">
        <v>6533</v>
      </c>
      <c r="I94" s="80"/>
      <c r="J94" s="18" t="s">
        <v>44</v>
      </c>
      <c r="K94" s="19">
        <v>8</v>
      </c>
      <c r="L94" s="19"/>
      <c r="M94" s="20" t="s">
        <v>34</v>
      </c>
      <c r="N94" s="20" t="s">
        <v>34</v>
      </c>
      <c r="O94" s="18" t="s">
        <v>65</v>
      </c>
      <c r="P94" s="18"/>
      <c r="Q94" s="18"/>
      <c r="R94" s="18"/>
      <c r="S94" s="18"/>
      <c r="T94" s="18"/>
      <c r="U94" s="18"/>
      <c r="V94" s="18"/>
      <c r="W94" s="34"/>
    </row>
    <row r="95" spans="1:23" x14ac:dyDescent="0.2">
      <c r="A95" s="497"/>
      <c r="B95" s="499"/>
      <c r="C95" s="501"/>
      <c r="D95" s="501"/>
      <c r="E95" s="503"/>
      <c r="F95" s="17">
        <v>10</v>
      </c>
      <c r="G95" s="18" t="s">
        <v>3609</v>
      </c>
      <c r="H95" s="18" t="s">
        <v>6534</v>
      </c>
      <c r="I95" s="80"/>
      <c r="J95" s="18" t="s">
        <v>44</v>
      </c>
      <c r="K95" s="19">
        <v>20</v>
      </c>
      <c r="L95" s="19"/>
      <c r="M95" s="20" t="s">
        <v>34</v>
      </c>
      <c r="N95" s="20" t="s">
        <v>34</v>
      </c>
      <c r="O95" s="18" t="s">
        <v>37</v>
      </c>
      <c r="P95" s="18"/>
      <c r="Q95" s="18"/>
      <c r="R95" s="18"/>
      <c r="S95" s="18"/>
      <c r="T95" s="18"/>
      <c r="U95" s="18"/>
      <c r="V95" s="18"/>
      <c r="W95" s="34"/>
    </row>
    <row r="96" spans="1:23" x14ac:dyDescent="0.2">
      <c r="A96" s="496" t="s">
        <v>6535</v>
      </c>
      <c r="B96" s="498" t="s">
        <v>6366</v>
      </c>
      <c r="C96" s="500"/>
      <c r="D96" s="500"/>
      <c r="E96" s="502">
        <v>16777215</v>
      </c>
      <c r="F96" s="27">
        <v>1</v>
      </c>
      <c r="G96" s="28" t="s">
        <v>5521</v>
      </c>
      <c r="H96" s="28" t="s">
        <v>6536</v>
      </c>
      <c r="I96" s="79"/>
      <c r="J96" s="28" t="s">
        <v>32</v>
      </c>
      <c r="K96" s="29">
        <v>6</v>
      </c>
      <c r="L96" s="29"/>
      <c r="M96" s="30" t="s">
        <v>33</v>
      </c>
      <c r="N96" s="30" t="s">
        <v>33</v>
      </c>
      <c r="O96" s="28" t="s">
        <v>45</v>
      </c>
      <c r="P96" s="28"/>
      <c r="Q96" s="28"/>
      <c r="R96" s="28"/>
      <c r="S96" s="28"/>
      <c r="T96" s="28"/>
      <c r="U96" s="28"/>
      <c r="V96" s="28"/>
      <c r="W96" s="33"/>
    </row>
    <row r="97" spans="1:23" x14ac:dyDescent="0.2">
      <c r="A97" s="497"/>
      <c r="B97" s="499"/>
      <c r="C97" s="501"/>
      <c r="D97" s="501"/>
      <c r="E97" s="503"/>
      <c r="F97" s="17">
        <v>2</v>
      </c>
      <c r="G97" s="18" t="s">
        <v>6520</v>
      </c>
      <c r="H97" s="18" t="s">
        <v>6537</v>
      </c>
      <c r="I97" s="80"/>
      <c r="J97" s="18" t="s">
        <v>32</v>
      </c>
      <c r="K97" s="19">
        <v>6</v>
      </c>
      <c r="L97" s="19"/>
      <c r="M97" s="20" t="s">
        <v>33</v>
      </c>
      <c r="N97" s="20" t="s">
        <v>33</v>
      </c>
      <c r="O97" s="18" t="s">
        <v>45</v>
      </c>
      <c r="P97" s="18"/>
      <c r="Q97" s="18"/>
      <c r="R97" s="18"/>
      <c r="S97" s="18"/>
      <c r="T97" s="18"/>
      <c r="U97" s="18"/>
      <c r="V97" s="18"/>
      <c r="W97" s="34"/>
    </row>
    <row r="98" spans="1:23" x14ac:dyDescent="0.2">
      <c r="A98" s="497"/>
      <c r="B98" s="499"/>
      <c r="C98" s="501"/>
      <c r="D98" s="501"/>
      <c r="E98" s="503"/>
      <c r="F98" s="17">
        <v>3</v>
      </c>
      <c r="G98" s="18" t="s">
        <v>3637</v>
      </c>
      <c r="H98" s="18" t="s">
        <v>6538</v>
      </c>
      <c r="I98" s="80"/>
      <c r="J98" s="18" t="s">
        <v>123</v>
      </c>
      <c r="K98" s="19"/>
      <c r="L98" s="19"/>
      <c r="M98" s="20" t="s">
        <v>34</v>
      </c>
      <c r="N98" s="20" t="s">
        <v>34</v>
      </c>
      <c r="O98" s="18" t="s">
        <v>124</v>
      </c>
      <c r="P98" s="18"/>
      <c r="Q98" s="18"/>
      <c r="R98" s="18"/>
      <c r="S98" s="18"/>
      <c r="T98" s="18"/>
      <c r="U98" s="18"/>
      <c r="V98" s="18"/>
      <c r="W98" s="34"/>
    </row>
    <row r="99" spans="1:23" x14ac:dyDescent="0.2">
      <c r="A99" s="497"/>
      <c r="B99" s="499"/>
      <c r="C99" s="501"/>
      <c r="D99" s="501"/>
      <c r="E99" s="503"/>
      <c r="F99" s="17">
        <v>4</v>
      </c>
      <c r="G99" s="18" t="s">
        <v>3639</v>
      </c>
      <c r="H99" s="18" t="s">
        <v>6539</v>
      </c>
      <c r="I99" s="80"/>
      <c r="J99" s="18" t="s">
        <v>123</v>
      </c>
      <c r="K99" s="19"/>
      <c r="L99" s="19"/>
      <c r="M99" s="20" t="s">
        <v>34</v>
      </c>
      <c r="N99" s="20" t="s">
        <v>34</v>
      </c>
      <c r="O99" s="18" t="s">
        <v>124</v>
      </c>
      <c r="P99" s="18"/>
      <c r="Q99" s="18"/>
      <c r="R99" s="18"/>
      <c r="S99" s="18"/>
      <c r="T99" s="18"/>
      <c r="U99" s="18"/>
      <c r="V99" s="18"/>
      <c r="W99" s="34"/>
    </row>
    <row r="100" spans="1:23" x14ac:dyDescent="0.2">
      <c r="A100" s="497"/>
      <c r="B100" s="499"/>
      <c r="C100" s="501"/>
      <c r="D100" s="501"/>
      <c r="E100" s="503"/>
      <c r="F100" s="17">
        <v>5</v>
      </c>
      <c r="G100" s="18" t="s">
        <v>3641</v>
      </c>
      <c r="H100" s="18" t="s">
        <v>6540</v>
      </c>
      <c r="I100" s="80"/>
      <c r="J100" s="18" t="s">
        <v>123</v>
      </c>
      <c r="K100" s="19"/>
      <c r="L100" s="19"/>
      <c r="M100" s="20" t="s">
        <v>34</v>
      </c>
      <c r="N100" s="20" t="s">
        <v>34</v>
      </c>
      <c r="O100" s="18" t="s">
        <v>124</v>
      </c>
      <c r="P100" s="18"/>
      <c r="Q100" s="18"/>
      <c r="R100" s="18"/>
      <c r="S100" s="18"/>
      <c r="T100" s="18"/>
      <c r="U100" s="18"/>
      <c r="V100" s="18"/>
      <c r="W100" s="34"/>
    </row>
    <row r="101" spans="1:23" x14ac:dyDescent="0.2">
      <c r="A101" s="497"/>
      <c r="B101" s="499"/>
      <c r="C101" s="501"/>
      <c r="D101" s="501"/>
      <c r="E101" s="503"/>
      <c r="F101" s="17">
        <v>6</v>
      </c>
      <c r="G101" s="18" t="s">
        <v>3607</v>
      </c>
      <c r="H101" s="18" t="s">
        <v>6541</v>
      </c>
      <c r="I101" s="80"/>
      <c r="J101" s="18" t="s">
        <v>44</v>
      </c>
      <c r="K101" s="19">
        <v>8</v>
      </c>
      <c r="L101" s="19"/>
      <c r="M101" s="20" t="s">
        <v>34</v>
      </c>
      <c r="N101" s="20" t="s">
        <v>34</v>
      </c>
      <c r="O101" s="18" t="s">
        <v>65</v>
      </c>
      <c r="P101" s="18"/>
      <c r="Q101" s="18"/>
      <c r="R101" s="18"/>
      <c r="S101" s="18"/>
      <c r="T101" s="18"/>
      <c r="U101" s="18"/>
      <c r="V101" s="18"/>
      <c r="W101" s="34"/>
    </row>
    <row r="102" spans="1:23" x14ac:dyDescent="0.2">
      <c r="A102" s="497"/>
      <c r="B102" s="499"/>
      <c r="C102" s="501"/>
      <c r="D102" s="501"/>
      <c r="E102" s="503"/>
      <c r="F102" s="17">
        <v>7</v>
      </c>
      <c r="G102" s="18" t="s">
        <v>3609</v>
      </c>
      <c r="H102" s="18" t="s">
        <v>6542</v>
      </c>
      <c r="I102" s="80"/>
      <c r="J102" s="18" t="s">
        <v>44</v>
      </c>
      <c r="K102" s="19">
        <v>20</v>
      </c>
      <c r="L102" s="19"/>
      <c r="M102" s="20" t="s">
        <v>34</v>
      </c>
      <c r="N102" s="20" t="s">
        <v>34</v>
      </c>
      <c r="O102" s="18" t="s">
        <v>37</v>
      </c>
      <c r="P102" s="18"/>
      <c r="Q102" s="18"/>
      <c r="R102" s="18"/>
      <c r="S102" s="18"/>
      <c r="T102" s="18"/>
      <c r="U102" s="18"/>
      <c r="V102" s="18"/>
      <c r="W102" s="34"/>
    </row>
    <row r="103" spans="1:23" x14ac:dyDescent="0.2">
      <c r="A103" s="86" t="s">
        <v>6543</v>
      </c>
      <c r="B103" s="28" t="s">
        <v>6367</v>
      </c>
      <c r="C103" s="79"/>
      <c r="D103" s="79"/>
      <c r="E103" s="87">
        <v>16777215</v>
      </c>
      <c r="F103" s="27">
        <v>1</v>
      </c>
      <c r="G103" s="28" t="s">
        <v>6544</v>
      </c>
      <c r="H103" s="28" t="s">
        <v>6545</v>
      </c>
      <c r="I103" s="79"/>
      <c r="J103" s="28" t="s">
        <v>32</v>
      </c>
      <c r="K103" s="29">
        <v>7</v>
      </c>
      <c r="L103" s="29"/>
      <c r="M103" s="30" t="s">
        <v>33</v>
      </c>
      <c r="N103" s="30" t="s">
        <v>33</v>
      </c>
      <c r="O103" s="28"/>
      <c r="P103" s="28"/>
      <c r="Q103" s="28"/>
      <c r="R103" s="28"/>
      <c r="S103" s="28"/>
      <c r="T103" s="28"/>
      <c r="U103" s="28"/>
      <c r="V103" s="28"/>
      <c r="W103" s="33"/>
    </row>
    <row r="104" spans="1:23" x14ac:dyDescent="0.2">
      <c r="A104" s="496" t="s">
        <v>6546</v>
      </c>
      <c r="B104" s="498" t="s">
        <v>6368</v>
      </c>
      <c r="C104" s="500"/>
      <c r="D104" s="500"/>
      <c r="E104" s="502">
        <v>16777215</v>
      </c>
      <c r="F104" s="27">
        <v>1</v>
      </c>
      <c r="G104" s="28" t="s">
        <v>6547</v>
      </c>
      <c r="H104" s="28" t="s">
        <v>6548</v>
      </c>
      <c r="I104" s="79"/>
      <c r="J104" s="28" t="s">
        <v>32</v>
      </c>
      <c r="K104" s="29">
        <v>1</v>
      </c>
      <c r="L104" s="29"/>
      <c r="M104" s="30" t="s">
        <v>33</v>
      </c>
      <c r="N104" s="30" t="s">
        <v>33</v>
      </c>
      <c r="O104" s="28" t="s">
        <v>35</v>
      </c>
      <c r="P104" s="28"/>
      <c r="Q104" s="28"/>
      <c r="R104" s="28"/>
      <c r="S104" s="28"/>
      <c r="T104" s="28"/>
      <c r="U104" s="28"/>
      <c r="V104" s="28"/>
      <c r="W104" s="33"/>
    </row>
    <row r="105" spans="1:23" x14ac:dyDescent="0.2">
      <c r="A105" s="497"/>
      <c r="B105" s="499"/>
      <c r="C105" s="501"/>
      <c r="D105" s="501"/>
      <c r="E105" s="503"/>
      <c r="F105" s="17">
        <v>2</v>
      </c>
      <c r="G105" s="18" t="s">
        <v>6549</v>
      </c>
      <c r="H105" s="18" t="s">
        <v>6550</v>
      </c>
      <c r="I105" s="80"/>
      <c r="J105" s="18" t="s">
        <v>44</v>
      </c>
      <c r="K105" s="19">
        <v>30</v>
      </c>
      <c r="L105" s="19"/>
      <c r="M105" s="20" t="s">
        <v>33</v>
      </c>
      <c r="N105" s="20" t="s">
        <v>33</v>
      </c>
      <c r="O105" s="18" t="s">
        <v>51</v>
      </c>
      <c r="P105" s="18"/>
      <c r="Q105" s="18"/>
      <c r="R105" s="18"/>
      <c r="S105" s="18"/>
      <c r="T105" s="18"/>
      <c r="U105" s="18"/>
      <c r="V105" s="18"/>
      <c r="W105" s="34"/>
    </row>
    <row r="106" spans="1:23" ht="13.8" thickBot="1" x14ac:dyDescent="0.25">
      <c r="A106" s="508"/>
      <c r="B106" s="509"/>
      <c r="C106" s="510"/>
      <c r="D106" s="510"/>
      <c r="E106" s="511"/>
      <c r="F106" s="35">
        <v>3</v>
      </c>
      <c r="G106" s="36" t="s">
        <v>6551</v>
      </c>
      <c r="H106" s="36" t="s">
        <v>6552</v>
      </c>
      <c r="I106" s="84"/>
      <c r="J106" s="36" t="s">
        <v>44</v>
      </c>
      <c r="K106" s="37">
        <v>30</v>
      </c>
      <c r="L106" s="37"/>
      <c r="M106" s="38" t="s">
        <v>34</v>
      </c>
      <c r="N106" s="38" t="s">
        <v>34</v>
      </c>
      <c r="O106" s="18" t="s">
        <v>51</v>
      </c>
      <c r="P106" s="18"/>
      <c r="Q106" s="18"/>
      <c r="R106" s="18"/>
      <c r="S106" s="18"/>
      <c r="T106" s="18"/>
      <c r="U106" s="18"/>
      <c r="V106" s="18"/>
      <c r="W106" s="34"/>
    </row>
    <row r="108" spans="1:23" x14ac:dyDescent="0.2">
      <c r="M108" s="40" t="s">
        <v>33</v>
      </c>
      <c r="N108" s="40" t="s">
        <v>33</v>
      </c>
    </row>
    <row r="109" spans="1:23" x14ac:dyDescent="0.2">
      <c r="M109" s="40" t="s">
        <v>34</v>
      </c>
      <c r="N109" s="40" t="s">
        <v>34</v>
      </c>
    </row>
  </sheetData>
  <mergeCells count="35">
    <mergeCell ref="A104:A106"/>
    <mergeCell ref="B104:B106"/>
    <mergeCell ref="C104:C106"/>
    <mergeCell ref="D104:D106"/>
    <mergeCell ref="E104:E106"/>
    <mergeCell ref="A86:A95"/>
    <mergeCell ref="B86:B95"/>
    <mergeCell ref="C86:C95"/>
    <mergeCell ref="D86:D95"/>
    <mergeCell ref="E86:E95"/>
    <mergeCell ref="A96:A102"/>
    <mergeCell ref="B96:B102"/>
    <mergeCell ref="C96:C102"/>
    <mergeCell ref="D96:D102"/>
    <mergeCell ref="E96:E102"/>
    <mergeCell ref="A44:A62"/>
    <mergeCell ref="B44:B62"/>
    <mergeCell ref="C44:C62"/>
    <mergeCell ref="D44:D62"/>
    <mergeCell ref="E44:E62"/>
    <mergeCell ref="A63:A85"/>
    <mergeCell ref="B63:B85"/>
    <mergeCell ref="C63:C85"/>
    <mergeCell ref="D63:D85"/>
    <mergeCell ref="E63:E85"/>
    <mergeCell ref="A2:A33"/>
    <mergeCell ref="B2:B33"/>
    <mergeCell ref="C2:C33"/>
    <mergeCell ref="D2:D33"/>
    <mergeCell ref="E2:E33"/>
    <mergeCell ref="A34:A43"/>
    <mergeCell ref="B34:B43"/>
    <mergeCell ref="C34:C43"/>
    <mergeCell ref="D34:D43"/>
    <mergeCell ref="E34:E43"/>
  </mergeCells>
  <phoneticPr fontId="2"/>
  <dataValidations count="2">
    <dataValidation type="list" allowBlank="1" showInputMessage="1" showErrorMessage="1" sqref="M2:M106 JI2:JI106 TE2:TE106 ADA2:ADA106 AMW2:AMW106 AWS2:AWS106 BGO2:BGO106 BQK2:BQK106 CAG2:CAG106 CKC2:CKC106 CTY2:CTY106 DDU2:DDU106 DNQ2:DNQ106 DXM2:DXM106 EHI2:EHI106 ERE2:ERE106 FBA2:FBA106 FKW2:FKW106 FUS2:FUS106 GEO2:GEO106 GOK2:GOK106 GYG2:GYG106 HIC2:HIC106 HRY2:HRY106 IBU2:IBU106 ILQ2:ILQ106 IVM2:IVM106 JFI2:JFI106 JPE2:JPE106 JZA2:JZA106 KIW2:KIW106 KSS2:KSS106 LCO2:LCO106 LMK2:LMK106 LWG2:LWG106 MGC2:MGC106 MPY2:MPY106 MZU2:MZU106 NJQ2:NJQ106 NTM2:NTM106 ODI2:ODI106 ONE2:ONE106 OXA2:OXA106 PGW2:PGW106 PQS2:PQS106 QAO2:QAO106 QKK2:QKK106 QUG2:QUG106 REC2:REC106 RNY2:RNY106 RXU2:RXU106 SHQ2:SHQ106 SRM2:SRM106 TBI2:TBI106 TLE2:TLE106 TVA2:TVA106 UEW2:UEW106 UOS2:UOS106 UYO2:UYO106 VIK2:VIK106 VSG2:VSG106 WCC2:WCC106 WLY2:WLY106 WVU2:WVU106 M65538:M65642 JI65538:JI65642 TE65538:TE65642 ADA65538:ADA65642 AMW65538:AMW65642 AWS65538:AWS65642 BGO65538:BGO65642 BQK65538:BQK65642 CAG65538:CAG65642 CKC65538:CKC65642 CTY65538:CTY65642 DDU65538:DDU65642 DNQ65538:DNQ65642 DXM65538:DXM65642 EHI65538:EHI65642 ERE65538:ERE65642 FBA65538:FBA65642 FKW65538:FKW65642 FUS65538:FUS65642 GEO65538:GEO65642 GOK65538:GOK65642 GYG65538:GYG65642 HIC65538:HIC65642 HRY65538:HRY65642 IBU65538:IBU65642 ILQ65538:ILQ65642 IVM65538:IVM65642 JFI65538:JFI65642 JPE65538:JPE65642 JZA65538:JZA65642 KIW65538:KIW65642 KSS65538:KSS65642 LCO65538:LCO65642 LMK65538:LMK65642 LWG65538:LWG65642 MGC65538:MGC65642 MPY65538:MPY65642 MZU65538:MZU65642 NJQ65538:NJQ65642 NTM65538:NTM65642 ODI65538:ODI65642 ONE65538:ONE65642 OXA65538:OXA65642 PGW65538:PGW65642 PQS65538:PQS65642 QAO65538:QAO65642 QKK65538:QKK65642 QUG65538:QUG65642 REC65538:REC65642 RNY65538:RNY65642 RXU65538:RXU65642 SHQ65538:SHQ65642 SRM65538:SRM65642 TBI65538:TBI65642 TLE65538:TLE65642 TVA65538:TVA65642 UEW65538:UEW65642 UOS65538:UOS65642 UYO65538:UYO65642 VIK65538:VIK65642 VSG65538:VSG65642 WCC65538:WCC65642 WLY65538:WLY65642 WVU65538:WVU65642 M131074:M131178 JI131074:JI131178 TE131074:TE131178 ADA131074:ADA131178 AMW131074:AMW131178 AWS131074:AWS131178 BGO131074:BGO131178 BQK131074:BQK131178 CAG131074:CAG131178 CKC131074:CKC131178 CTY131074:CTY131178 DDU131074:DDU131178 DNQ131074:DNQ131178 DXM131074:DXM131178 EHI131074:EHI131178 ERE131074:ERE131178 FBA131074:FBA131178 FKW131074:FKW131178 FUS131074:FUS131178 GEO131074:GEO131178 GOK131074:GOK131178 GYG131074:GYG131178 HIC131074:HIC131178 HRY131074:HRY131178 IBU131074:IBU131178 ILQ131074:ILQ131178 IVM131074:IVM131178 JFI131074:JFI131178 JPE131074:JPE131178 JZA131074:JZA131178 KIW131074:KIW131178 KSS131074:KSS131178 LCO131074:LCO131178 LMK131074:LMK131178 LWG131074:LWG131178 MGC131074:MGC131178 MPY131074:MPY131178 MZU131074:MZU131178 NJQ131074:NJQ131178 NTM131074:NTM131178 ODI131074:ODI131178 ONE131074:ONE131178 OXA131074:OXA131178 PGW131074:PGW131178 PQS131074:PQS131178 QAO131074:QAO131178 QKK131074:QKK131178 QUG131074:QUG131178 REC131074:REC131178 RNY131074:RNY131178 RXU131074:RXU131178 SHQ131074:SHQ131178 SRM131074:SRM131178 TBI131074:TBI131178 TLE131074:TLE131178 TVA131074:TVA131178 UEW131074:UEW131178 UOS131074:UOS131178 UYO131074:UYO131178 VIK131074:VIK131178 VSG131074:VSG131178 WCC131074:WCC131178 WLY131074:WLY131178 WVU131074:WVU131178 M196610:M196714 JI196610:JI196714 TE196610:TE196714 ADA196610:ADA196714 AMW196610:AMW196714 AWS196610:AWS196714 BGO196610:BGO196714 BQK196610:BQK196714 CAG196610:CAG196714 CKC196610:CKC196714 CTY196610:CTY196714 DDU196610:DDU196714 DNQ196610:DNQ196714 DXM196610:DXM196714 EHI196610:EHI196714 ERE196610:ERE196714 FBA196610:FBA196714 FKW196610:FKW196714 FUS196610:FUS196714 GEO196610:GEO196714 GOK196610:GOK196714 GYG196610:GYG196714 HIC196610:HIC196714 HRY196610:HRY196714 IBU196610:IBU196714 ILQ196610:ILQ196714 IVM196610:IVM196714 JFI196610:JFI196714 JPE196610:JPE196714 JZA196610:JZA196714 KIW196610:KIW196714 KSS196610:KSS196714 LCO196610:LCO196714 LMK196610:LMK196714 LWG196610:LWG196714 MGC196610:MGC196714 MPY196610:MPY196714 MZU196610:MZU196714 NJQ196610:NJQ196714 NTM196610:NTM196714 ODI196610:ODI196714 ONE196610:ONE196714 OXA196610:OXA196714 PGW196610:PGW196714 PQS196610:PQS196714 QAO196610:QAO196714 QKK196610:QKK196714 QUG196610:QUG196714 REC196610:REC196714 RNY196610:RNY196714 RXU196610:RXU196714 SHQ196610:SHQ196714 SRM196610:SRM196714 TBI196610:TBI196714 TLE196610:TLE196714 TVA196610:TVA196714 UEW196610:UEW196714 UOS196610:UOS196714 UYO196610:UYO196714 VIK196610:VIK196714 VSG196610:VSG196714 WCC196610:WCC196714 WLY196610:WLY196714 WVU196610:WVU196714 M262146:M262250 JI262146:JI262250 TE262146:TE262250 ADA262146:ADA262250 AMW262146:AMW262250 AWS262146:AWS262250 BGO262146:BGO262250 BQK262146:BQK262250 CAG262146:CAG262250 CKC262146:CKC262250 CTY262146:CTY262250 DDU262146:DDU262250 DNQ262146:DNQ262250 DXM262146:DXM262250 EHI262146:EHI262250 ERE262146:ERE262250 FBA262146:FBA262250 FKW262146:FKW262250 FUS262146:FUS262250 GEO262146:GEO262250 GOK262146:GOK262250 GYG262146:GYG262250 HIC262146:HIC262250 HRY262146:HRY262250 IBU262146:IBU262250 ILQ262146:ILQ262250 IVM262146:IVM262250 JFI262146:JFI262250 JPE262146:JPE262250 JZA262146:JZA262250 KIW262146:KIW262250 KSS262146:KSS262250 LCO262146:LCO262250 LMK262146:LMK262250 LWG262146:LWG262250 MGC262146:MGC262250 MPY262146:MPY262250 MZU262146:MZU262250 NJQ262146:NJQ262250 NTM262146:NTM262250 ODI262146:ODI262250 ONE262146:ONE262250 OXA262146:OXA262250 PGW262146:PGW262250 PQS262146:PQS262250 QAO262146:QAO262250 QKK262146:QKK262250 QUG262146:QUG262250 REC262146:REC262250 RNY262146:RNY262250 RXU262146:RXU262250 SHQ262146:SHQ262250 SRM262146:SRM262250 TBI262146:TBI262250 TLE262146:TLE262250 TVA262146:TVA262250 UEW262146:UEW262250 UOS262146:UOS262250 UYO262146:UYO262250 VIK262146:VIK262250 VSG262146:VSG262250 WCC262146:WCC262250 WLY262146:WLY262250 WVU262146:WVU262250 M327682:M327786 JI327682:JI327786 TE327682:TE327786 ADA327682:ADA327786 AMW327682:AMW327786 AWS327682:AWS327786 BGO327682:BGO327786 BQK327682:BQK327786 CAG327682:CAG327786 CKC327682:CKC327786 CTY327682:CTY327786 DDU327682:DDU327786 DNQ327682:DNQ327786 DXM327682:DXM327786 EHI327682:EHI327786 ERE327682:ERE327786 FBA327682:FBA327786 FKW327682:FKW327786 FUS327682:FUS327786 GEO327682:GEO327786 GOK327682:GOK327786 GYG327682:GYG327786 HIC327682:HIC327786 HRY327682:HRY327786 IBU327682:IBU327786 ILQ327682:ILQ327786 IVM327682:IVM327786 JFI327682:JFI327786 JPE327682:JPE327786 JZA327682:JZA327786 KIW327682:KIW327786 KSS327682:KSS327786 LCO327682:LCO327786 LMK327682:LMK327786 LWG327682:LWG327786 MGC327682:MGC327786 MPY327682:MPY327786 MZU327682:MZU327786 NJQ327682:NJQ327786 NTM327682:NTM327786 ODI327682:ODI327786 ONE327682:ONE327786 OXA327682:OXA327786 PGW327682:PGW327786 PQS327682:PQS327786 QAO327682:QAO327786 QKK327682:QKK327786 QUG327682:QUG327786 REC327682:REC327786 RNY327682:RNY327786 RXU327682:RXU327786 SHQ327682:SHQ327786 SRM327682:SRM327786 TBI327682:TBI327786 TLE327682:TLE327786 TVA327682:TVA327786 UEW327682:UEW327786 UOS327682:UOS327786 UYO327682:UYO327786 VIK327682:VIK327786 VSG327682:VSG327786 WCC327682:WCC327786 WLY327682:WLY327786 WVU327682:WVU327786 M393218:M393322 JI393218:JI393322 TE393218:TE393322 ADA393218:ADA393322 AMW393218:AMW393322 AWS393218:AWS393322 BGO393218:BGO393322 BQK393218:BQK393322 CAG393218:CAG393322 CKC393218:CKC393322 CTY393218:CTY393322 DDU393218:DDU393322 DNQ393218:DNQ393322 DXM393218:DXM393322 EHI393218:EHI393322 ERE393218:ERE393322 FBA393218:FBA393322 FKW393218:FKW393322 FUS393218:FUS393322 GEO393218:GEO393322 GOK393218:GOK393322 GYG393218:GYG393322 HIC393218:HIC393322 HRY393218:HRY393322 IBU393218:IBU393322 ILQ393218:ILQ393322 IVM393218:IVM393322 JFI393218:JFI393322 JPE393218:JPE393322 JZA393218:JZA393322 KIW393218:KIW393322 KSS393218:KSS393322 LCO393218:LCO393322 LMK393218:LMK393322 LWG393218:LWG393322 MGC393218:MGC393322 MPY393218:MPY393322 MZU393218:MZU393322 NJQ393218:NJQ393322 NTM393218:NTM393322 ODI393218:ODI393322 ONE393218:ONE393322 OXA393218:OXA393322 PGW393218:PGW393322 PQS393218:PQS393322 QAO393218:QAO393322 QKK393218:QKK393322 QUG393218:QUG393322 REC393218:REC393322 RNY393218:RNY393322 RXU393218:RXU393322 SHQ393218:SHQ393322 SRM393218:SRM393322 TBI393218:TBI393322 TLE393218:TLE393322 TVA393218:TVA393322 UEW393218:UEW393322 UOS393218:UOS393322 UYO393218:UYO393322 VIK393218:VIK393322 VSG393218:VSG393322 WCC393218:WCC393322 WLY393218:WLY393322 WVU393218:WVU393322 M458754:M458858 JI458754:JI458858 TE458754:TE458858 ADA458754:ADA458858 AMW458754:AMW458858 AWS458754:AWS458858 BGO458754:BGO458858 BQK458754:BQK458858 CAG458754:CAG458858 CKC458754:CKC458858 CTY458754:CTY458858 DDU458754:DDU458858 DNQ458754:DNQ458858 DXM458754:DXM458858 EHI458754:EHI458858 ERE458754:ERE458858 FBA458754:FBA458858 FKW458754:FKW458858 FUS458754:FUS458858 GEO458754:GEO458858 GOK458754:GOK458858 GYG458754:GYG458858 HIC458754:HIC458858 HRY458754:HRY458858 IBU458754:IBU458858 ILQ458754:ILQ458858 IVM458754:IVM458858 JFI458754:JFI458858 JPE458754:JPE458858 JZA458754:JZA458858 KIW458754:KIW458858 KSS458754:KSS458858 LCO458754:LCO458858 LMK458754:LMK458858 LWG458754:LWG458858 MGC458754:MGC458858 MPY458754:MPY458858 MZU458754:MZU458858 NJQ458754:NJQ458858 NTM458754:NTM458858 ODI458754:ODI458858 ONE458754:ONE458858 OXA458754:OXA458858 PGW458754:PGW458858 PQS458754:PQS458858 QAO458754:QAO458858 QKK458754:QKK458858 QUG458754:QUG458858 REC458754:REC458858 RNY458754:RNY458858 RXU458754:RXU458858 SHQ458754:SHQ458858 SRM458754:SRM458858 TBI458754:TBI458858 TLE458754:TLE458858 TVA458754:TVA458858 UEW458754:UEW458858 UOS458754:UOS458858 UYO458754:UYO458858 VIK458754:VIK458858 VSG458754:VSG458858 WCC458754:WCC458858 WLY458754:WLY458858 WVU458754:WVU458858 M524290:M524394 JI524290:JI524394 TE524290:TE524394 ADA524290:ADA524394 AMW524290:AMW524394 AWS524290:AWS524394 BGO524290:BGO524394 BQK524290:BQK524394 CAG524290:CAG524394 CKC524290:CKC524394 CTY524290:CTY524394 DDU524290:DDU524394 DNQ524290:DNQ524394 DXM524290:DXM524394 EHI524290:EHI524394 ERE524290:ERE524394 FBA524290:FBA524394 FKW524290:FKW524394 FUS524290:FUS524394 GEO524290:GEO524394 GOK524290:GOK524394 GYG524290:GYG524394 HIC524290:HIC524394 HRY524290:HRY524394 IBU524290:IBU524394 ILQ524290:ILQ524394 IVM524290:IVM524394 JFI524290:JFI524394 JPE524290:JPE524394 JZA524290:JZA524394 KIW524290:KIW524394 KSS524290:KSS524394 LCO524290:LCO524394 LMK524290:LMK524394 LWG524290:LWG524394 MGC524290:MGC524394 MPY524290:MPY524394 MZU524290:MZU524394 NJQ524290:NJQ524394 NTM524290:NTM524394 ODI524290:ODI524394 ONE524290:ONE524394 OXA524290:OXA524394 PGW524290:PGW524394 PQS524290:PQS524394 QAO524290:QAO524394 QKK524290:QKK524394 QUG524290:QUG524394 REC524290:REC524394 RNY524290:RNY524394 RXU524290:RXU524394 SHQ524290:SHQ524394 SRM524290:SRM524394 TBI524290:TBI524394 TLE524290:TLE524394 TVA524290:TVA524394 UEW524290:UEW524394 UOS524290:UOS524394 UYO524290:UYO524394 VIK524290:VIK524394 VSG524290:VSG524394 WCC524290:WCC524394 WLY524290:WLY524394 WVU524290:WVU524394 M589826:M589930 JI589826:JI589930 TE589826:TE589930 ADA589826:ADA589930 AMW589826:AMW589930 AWS589826:AWS589930 BGO589826:BGO589930 BQK589826:BQK589930 CAG589826:CAG589930 CKC589826:CKC589930 CTY589826:CTY589930 DDU589826:DDU589930 DNQ589826:DNQ589930 DXM589826:DXM589930 EHI589826:EHI589930 ERE589826:ERE589930 FBA589826:FBA589930 FKW589826:FKW589930 FUS589826:FUS589930 GEO589826:GEO589930 GOK589826:GOK589930 GYG589826:GYG589930 HIC589826:HIC589930 HRY589826:HRY589930 IBU589826:IBU589930 ILQ589826:ILQ589930 IVM589826:IVM589930 JFI589826:JFI589930 JPE589826:JPE589930 JZA589826:JZA589930 KIW589826:KIW589930 KSS589826:KSS589930 LCO589826:LCO589930 LMK589826:LMK589930 LWG589826:LWG589930 MGC589826:MGC589930 MPY589826:MPY589930 MZU589826:MZU589930 NJQ589826:NJQ589930 NTM589826:NTM589930 ODI589826:ODI589930 ONE589826:ONE589930 OXA589826:OXA589930 PGW589826:PGW589930 PQS589826:PQS589930 QAO589826:QAO589930 QKK589826:QKK589930 QUG589826:QUG589930 REC589826:REC589930 RNY589826:RNY589930 RXU589826:RXU589930 SHQ589826:SHQ589930 SRM589826:SRM589930 TBI589826:TBI589930 TLE589826:TLE589930 TVA589826:TVA589930 UEW589826:UEW589930 UOS589826:UOS589930 UYO589826:UYO589930 VIK589826:VIK589930 VSG589826:VSG589930 WCC589826:WCC589930 WLY589826:WLY589930 WVU589826:WVU589930 M655362:M655466 JI655362:JI655466 TE655362:TE655466 ADA655362:ADA655466 AMW655362:AMW655466 AWS655362:AWS655466 BGO655362:BGO655466 BQK655362:BQK655466 CAG655362:CAG655466 CKC655362:CKC655466 CTY655362:CTY655466 DDU655362:DDU655466 DNQ655362:DNQ655466 DXM655362:DXM655466 EHI655362:EHI655466 ERE655362:ERE655466 FBA655362:FBA655466 FKW655362:FKW655466 FUS655362:FUS655466 GEO655362:GEO655466 GOK655362:GOK655466 GYG655362:GYG655466 HIC655362:HIC655466 HRY655362:HRY655466 IBU655362:IBU655466 ILQ655362:ILQ655466 IVM655362:IVM655466 JFI655362:JFI655466 JPE655362:JPE655466 JZA655362:JZA655466 KIW655362:KIW655466 KSS655362:KSS655466 LCO655362:LCO655466 LMK655362:LMK655466 LWG655362:LWG655466 MGC655362:MGC655466 MPY655362:MPY655466 MZU655362:MZU655466 NJQ655362:NJQ655466 NTM655362:NTM655466 ODI655362:ODI655466 ONE655362:ONE655466 OXA655362:OXA655466 PGW655362:PGW655466 PQS655362:PQS655466 QAO655362:QAO655466 QKK655362:QKK655466 QUG655362:QUG655466 REC655362:REC655466 RNY655362:RNY655466 RXU655362:RXU655466 SHQ655362:SHQ655466 SRM655362:SRM655466 TBI655362:TBI655466 TLE655362:TLE655466 TVA655362:TVA655466 UEW655362:UEW655466 UOS655362:UOS655466 UYO655362:UYO655466 VIK655362:VIK655466 VSG655362:VSG655466 WCC655362:WCC655466 WLY655362:WLY655466 WVU655362:WVU655466 M720898:M721002 JI720898:JI721002 TE720898:TE721002 ADA720898:ADA721002 AMW720898:AMW721002 AWS720898:AWS721002 BGO720898:BGO721002 BQK720898:BQK721002 CAG720898:CAG721002 CKC720898:CKC721002 CTY720898:CTY721002 DDU720898:DDU721002 DNQ720898:DNQ721002 DXM720898:DXM721002 EHI720898:EHI721002 ERE720898:ERE721002 FBA720898:FBA721002 FKW720898:FKW721002 FUS720898:FUS721002 GEO720898:GEO721002 GOK720898:GOK721002 GYG720898:GYG721002 HIC720898:HIC721002 HRY720898:HRY721002 IBU720898:IBU721002 ILQ720898:ILQ721002 IVM720898:IVM721002 JFI720898:JFI721002 JPE720898:JPE721002 JZA720898:JZA721002 KIW720898:KIW721002 KSS720898:KSS721002 LCO720898:LCO721002 LMK720898:LMK721002 LWG720898:LWG721002 MGC720898:MGC721002 MPY720898:MPY721002 MZU720898:MZU721002 NJQ720898:NJQ721002 NTM720898:NTM721002 ODI720898:ODI721002 ONE720898:ONE721002 OXA720898:OXA721002 PGW720898:PGW721002 PQS720898:PQS721002 QAO720898:QAO721002 QKK720898:QKK721002 QUG720898:QUG721002 REC720898:REC721002 RNY720898:RNY721002 RXU720898:RXU721002 SHQ720898:SHQ721002 SRM720898:SRM721002 TBI720898:TBI721002 TLE720898:TLE721002 TVA720898:TVA721002 UEW720898:UEW721002 UOS720898:UOS721002 UYO720898:UYO721002 VIK720898:VIK721002 VSG720898:VSG721002 WCC720898:WCC721002 WLY720898:WLY721002 WVU720898:WVU721002 M786434:M786538 JI786434:JI786538 TE786434:TE786538 ADA786434:ADA786538 AMW786434:AMW786538 AWS786434:AWS786538 BGO786434:BGO786538 BQK786434:BQK786538 CAG786434:CAG786538 CKC786434:CKC786538 CTY786434:CTY786538 DDU786434:DDU786538 DNQ786434:DNQ786538 DXM786434:DXM786538 EHI786434:EHI786538 ERE786434:ERE786538 FBA786434:FBA786538 FKW786434:FKW786538 FUS786434:FUS786538 GEO786434:GEO786538 GOK786434:GOK786538 GYG786434:GYG786538 HIC786434:HIC786538 HRY786434:HRY786538 IBU786434:IBU786538 ILQ786434:ILQ786538 IVM786434:IVM786538 JFI786434:JFI786538 JPE786434:JPE786538 JZA786434:JZA786538 KIW786434:KIW786538 KSS786434:KSS786538 LCO786434:LCO786538 LMK786434:LMK786538 LWG786434:LWG786538 MGC786434:MGC786538 MPY786434:MPY786538 MZU786434:MZU786538 NJQ786434:NJQ786538 NTM786434:NTM786538 ODI786434:ODI786538 ONE786434:ONE786538 OXA786434:OXA786538 PGW786434:PGW786538 PQS786434:PQS786538 QAO786434:QAO786538 QKK786434:QKK786538 QUG786434:QUG786538 REC786434:REC786538 RNY786434:RNY786538 RXU786434:RXU786538 SHQ786434:SHQ786538 SRM786434:SRM786538 TBI786434:TBI786538 TLE786434:TLE786538 TVA786434:TVA786538 UEW786434:UEW786538 UOS786434:UOS786538 UYO786434:UYO786538 VIK786434:VIK786538 VSG786434:VSG786538 WCC786434:WCC786538 WLY786434:WLY786538 WVU786434:WVU786538 M851970:M852074 JI851970:JI852074 TE851970:TE852074 ADA851970:ADA852074 AMW851970:AMW852074 AWS851970:AWS852074 BGO851970:BGO852074 BQK851970:BQK852074 CAG851970:CAG852074 CKC851970:CKC852074 CTY851970:CTY852074 DDU851970:DDU852074 DNQ851970:DNQ852074 DXM851970:DXM852074 EHI851970:EHI852074 ERE851970:ERE852074 FBA851970:FBA852074 FKW851970:FKW852074 FUS851970:FUS852074 GEO851970:GEO852074 GOK851970:GOK852074 GYG851970:GYG852074 HIC851970:HIC852074 HRY851970:HRY852074 IBU851970:IBU852074 ILQ851970:ILQ852074 IVM851970:IVM852074 JFI851970:JFI852074 JPE851970:JPE852074 JZA851970:JZA852074 KIW851970:KIW852074 KSS851970:KSS852074 LCO851970:LCO852074 LMK851970:LMK852074 LWG851970:LWG852074 MGC851970:MGC852074 MPY851970:MPY852074 MZU851970:MZU852074 NJQ851970:NJQ852074 NTM851970:NTM852074 ODI851970:ODI852074 ONE851970:ONE852074 OXA851970:OXA852074 PGW851970:PGW852074 PQS851970:PQS852074 QAO851970:QAO852074 QKK851970:QKK852074 QUG851970:QUG852074 REC851970:REC852074 RNY851970:RNY852074 RXU851970:RXU852074 SHQ851970:SHQ852074 SRM851970:SRM852074 TBI851970:TBI852074 TLE851970:TLE852074 TVA851970:TVA852074 UEW851970:UEW852074 UOS851970:UOS852074 UYO851970:UYO852074 VIK851970:VIK852074 VSG851970:VSG852074 WCC851970:WCC852074 WLY851970:WLY852074 WVU851970:WVU852074 M917506:M917610 JI917506:JI917610 TE917506:TE917610 ADA917506:ADA917610 AMW917506:AMW917610 AWS917506:AWS917610 BGO917506:BGO917610 BQK917506:BQK917610 CAG917506:CAG917610 CKC917506:CKC917610 CTY917506:CTY917610 DDU917506:DDU917610 DNQ917506:DNQ917610 DXM917506:DXM917610 EHI917506:EHI917610 ERE917506:ERE917610 FBA917506:FBA917610 FKW917506:FKW917610 FUS917506:FUS917610 GEO917506:GEO917610 GOK917506:GOK917610 GYG917506:GYG917610 HIC917506:HIC917610 HRY917506:HRY917610 IBU917506:IBU917610 ILQ917506:ILQ917610 IVM917506:IVM917610 JFI917506:JFI917610 JPE917506:JPE917610 JZA917506:JZA917610 KIW917506:KIW917610 KSS917506:KSS917610 LCO917506:LCO917610 LMK917506:LMK917610 LWG917506:LWG917610 MGC917506:MGC917610 MPY917506:MPY917610 MZU917506:MZU917610 NJQ917506:NJQ917610 NTM917506:NTM917610 ODI917506:ODI917610 ONE917506:ONE917610 OXA917506:OXA917610 PGW917506:PGW917610 PQS917506:PQS917610 QAO917506:QAO917610 QKK917506:QKK917610 QUG917506:QUG917610 REC917506:REC917610 RNY917506:RNY917610 RXU917506:RXU917610 SHQ917506:SHQ917610 SRM917506:SRM917610 TBI917506:TBI917610 TLE917506:TLE917610 TVA917506:TVA917610 UEW917506:UEW917610 UOS917506:UOS917610 UYO917506:UYO917610 VIK917506:VIK917610 VSG917506:VSG917610 WCC917506:WCC917610 WLY917506:WLY917610 WVU917506:WVU917610 M983042:M983146 JI983042:JI983146 TE983042:TE983146 ADA983042:ADA983146 AMW983042:AMW983146 AWS983042:AWS983146 BGO983042:BGO983146 BQK983042:BQK983146 CAG983042:CAG983146 CKC983042:CKC983146 CTY983042:CTY983146 DDU983042:DDU983146 DNQ983042:DNQ983146 DXM983042:DXM983146 EHI983042:EHI983146 ERE983042:ERE983146 FBA983042:FBA983146 FKW983042:FKW983146 FUS983042:FUS983146 GEO983042:GEO983146 GOK983042:GOK983146 GYG983042:GYG983146 HIC983042:HIC983146 HRY983042:HRY983146 IBU983042:IBU983146 ILQ983042:ILQ983146 IVM983042:IVM983146 JFI983042:JFI983146 JPE983042:JPE983146 JZA983042:JZA983146 KIW983042:KIW983146 KSS983042:KSS983146 LCO983042:LCO983146 LMK983042:LMK983146 LWG983042:LWG983146 MGC983042:MGC983146 MPY983042:MPY983146 MZU983042:MZU983146 NJQ983042:NJQ983146 NTM983042:NTM983146 ODI983042:ODI983146 ONE983042:ONE983146 OXA983042:OXA983146 PGW983042:PGW983146 PQS983042:PQS983146 QAO983042:QAO983146 QKK983042:QKK983146 QUG983042:QUG983146 REC983042:REC983146 RNY983042:RNY983146 RXU983042:RXU983146 SHQ983042:SHQ983146 SRM983042:SRM983146 TBI983042:TBI983146 TLE983042:TLE983146 TVA983042:TVA983146 UEW983042:UEW983146 UOS983042:UOS983146 UYO983042:UYO983146 VIK983042:VIK983146 VSG983042:VSG983146 WCC983042:WCC983146 WLY983042:WLY983146 WVU983042:WVU983146" xr:uid="{00000000-0002-0000-0C00-000000000000}">
      <formula1>$M$108:$M$109</formula1>
    </dataValidation>
    <dataValidation type="list" allowBlank="1" showInputMessage="1" showErrorMessage="1" sqref="N2:N106 JJ2:JJ106 TF2:TF106 ADB2:ADB106 AMX2:AMX106 AWT2:AWT106 BGP2:BGP106 BQL2:BQL106 CAH2:CAH106 CKD2:CKD106 CTZ2:CTZ106 DDV2:DDV106 DNR2:DNR106 DXN2:DXN106 EHJ2:EHJ106 ERF2:ERF106 FBB2:FBB106 FKX2:FKX106 FUT2:FUT106 GEP2:GEP106 GOL2:GOL106 GYH2:GYH106 HID2:HID106 HRZ2:HRZ106 IBV2:IBV106 ILR2:ILR106 IVN2:IVN106 JFJ2:JFJ106 JPF2:JPF106 JZB2:JZB106 KIX2:KIX106 KST2:KST106 LCP2:LCP106 LML2:LML106 LWH2:LWH106 MGD2:MGD106 MPZ2:MPZ106 MZV2:MZV106 NJR2:NJR106 NTN2:NTN106 ODJ2:ODJ106 ONF2:ONF106 OXB2:OXB106 PGX2:PGX106 PQT2:PQT106 QAP2:QAP106 QKL2:QKL106 QUH2:QUH106 RED2:RED106 RNZ2:RNZ106 RXV2:RXV106 SHR2:SHR106 SRN2:SRN106 TBJ2:TBJ106 TLF2:TLF106 TVB2:TVB106 UEX2:UEX106 UOT2:UOT106 UYP2:UYP106 VIL2:VIL106 VSH2:VSH106 WCD2:WCD106 WLZ2:WLZ106 WVV2:WVV106 N65538:N65642 JJ65538:JJ65642 TF65538:TF65642 ADB65538:ADB65642 AMX65538:AMX65642 AWT65538:AWT65642 BGP65538:BGP65642 BQL65538:BQL65642 CAH65538:CAH65642 CKD65538:CKD65642 CTZ65538:CTZ65642 DDV65538:DDV65642 DNR65538:DNR65642 DXN65538:DXN65642 EHJ65538:EHJ65642 ERF65538:ERF65642 FBB65538:FBB65642 FKX65538:FKX65642 FUT65538:FUT65642 GEP65538:GEP65642 GOL65538:GOL65642 GYH65538:GYH65642 HID65538:HID65642 HRZ65538:HRZ65642 IBV65538:IBV65642 ILR65538:ILR65642 IVN65538:IVN65642 JFJ65538:JFJ65642 JPF65538:JPF65642 JZB65538:JZB65642 KIX65538:KIX65642 KST65538:KST65642 LCP65538:LCP65642 LML65538:LML65642 LWH65538:LWH65642 MGD65538:MGD65642 MPZ65538:MPZ65642 MZV65538:MZV65642 NJR65538:NJR65642 NTN65538:NTN65642 ODJ65538:ODJ65642 ONF65538:ONF65642 OXB65538:OXB65642 PGX65538:PGX65642 PQT65538:PQT65642 QAP65538:QAP65642 QKL65538:QKL65642 QUH65538:QUH65642 RED65538:RED65642 RNZ65538:RNZ65642 RXV65538:RXV65642 SHR65538:SHR65642 SRN65538:SRN65642 TBJ65538:TBJ65642 TLF65538:TLF65642 TVB65538:TVB65642 UEX65538:UEX65642 UOT65538:UOT65642 UYP65538:UYP65642 VIL65538:VIL65642 VSH65538:VSH65642 WCD65538:WCD65642 WLZ65538:WLZ65642 WVV65538:WVV65642 N131074:N131178 JJ131074:JJ131178 TF131074:TF131178 ADB131074:ADB131178 AMX131074:AMX131178 AWT131074:AWT131178 BGP131074:BGP131178 BQL131074:BQL131178 CAH131074:CAH131178 CKD131074:CKD131178 CTZ131074:CTZ131178 DDV131074:DDV131178 DNR131074:DNR131178 DXN131074:DXN131178 EHJ131074:EHJ131178 ERF131074:ERF131178 FBB131074:FBB131178 FKX131074:FKX131178 FUT131074:FUT131178 GEP131074:GEP131178 GOL131074:GOL131178 GYH131074:GYH131178 HID131074:HID131178 HRZ131074:HRZ131178 IBV131074:IBV131178 ILR131074:ILR131178 IVN131074:IVN131178 JFJ131074:JFJ131178 JPF131074:JPF131178 JZB131074:JZB131178 KIX131074:KIX131178 KST131074:KST131178 LCP131074:LCP131178 LML131074:LML131178 LWH131074:LWH131178 MGD131074:MGD131178 MPZ131074:MPZ131178 MZV131074:MZV131178 NJR131074:NJR131178 NTN131074:NTN131178 ODJ131074:ODJ131178 ONF131074:ONF131178 OXB131074:OXB131178 PGX131074:PGX131178 PQT131074:PQT131178 QAP131074:QAP131178 QKL131074:QKL131178 QUH131074:QUH131178 RED131074:RED131178 RNZ131074:RNZ131178 RXV131074:RXV131178 SHR131074:SHR131178 SRN131074:SRN131178 TBJ131074:TBJ131178 TLF131074:TLF131178 TVB131074:TVB131178 UEX131074:UEX131178 UOT131074:UOT131178 UYP131074:UYP131178 VIL131074:VIL131178 VSH131074:VSH131178 WCD131074:WCD131178 WLZ131074:WLZ131178 WVV131074:WVV131178 N196610:N196714 JJ196610:JJ196714 TF196610:TF196714 ADB196610:ADB196714 AMX196610:AMX196714 AWT196610:AWT196714 BGP196610:BGP196714 BQL196610:BQL196714 CAH196610:CAH196714 CKD196610:CKD196714 CTZ196610:CTZ196714 DDV196610:DDV196714 DNR196610:DNR196714 DXN196610:DXN196714 EHJ196610:EHJ196714 ERF196610:ERF196714 FBB196610:FBB196714 FKX196610:FKX196714 FUT196610:FUT196714 GEP196610:GEP196714 GOL196610:GOL196714 GYH196610:GYH196714 HID196610:HID196714 HRZ196610:HRZ196714 IBV196610:IBV196714 ILR196610:ILR196714 IVN196610:IVN196714 JFJ196610:JFJ196714 JPF196610:JPF196714 JZB196610:JZB196714 KIX196610:KIX196714 KST196610:KST196714 LCP196610:LCP196714 LML196610:LML196714 LWH196610:LWH196714 MGD196610:MGD196714 MPZ196610:MPZ196714 MZV196610:MZV196714 NJR196610:NJR196714 NTN196610:NTN196714 ODJ196610:ODJ196714 ONF196610:ONF196714 OXB196610:OXB196714 PGX196610:PGX196714 PQT196610:PQT196714 QAP196610:QAP196714 QKL196610:QKL196714 QUH196610:QUH196714 RED196610:RED196714 RNZ196610:RNZ196714 RXV196610:RXV196714 SHR196610:SHR196714 SRN196610:SRN196714 TBJ196610:TBJ196714 TLF196610:TLF196714 TVB196610:TVB196714 UEX196610:UEX196714 UOT196610:UOT196714 UYP196610:UYP196714 VIL196610:VIL196714 VSH196610:VSH196714 WCD196610:WCD196714 WLZ196610:WLZ196714 WVV196610:WVV196714 N262146:N262250 JJ262146:JJ262250 TF262146:TF262250 ADB262146:ADB262250 AMX262146:AMX262250 AWT262146:AWT262250 BGP262146:BGP262250 BQL262146:BQL262250 CAH262146:CAH262250 CKD262146:CKD262250 CTZ262146:CTZ262250 DDV262146:DDV262250 DNR262146:DNR262250 DXN262146:DXN262250 EHJ262146:EHJ262250 ERF262146:ERF262250 FBB262146:FBB262250 FKX262146:FKX262250 FUT262146:FUT262250 GEP262146:GEP262250 GOL262146:GOL262250 GYH262146:GYH262250 HID262146:HID262250 HRZ262146:HRZ262250 IBV262146:IBV262250 ILR262146:ILR262250 IVN262146:IVN262250 JFJ262146:JFJ262250 JPF262146:JPF262250 JZB262146:JZB262250 KIX262146:KIX262250 KST262146:KST262250 LCP262146:LCP262250 LML262146:LML262250 LWH262146:LWH262250 MGD262146:MGD262250 MPZ262146:MPZ262250 MZV262146:MZV262250 NJR262146:NJR262250 NTN262146:NTN262250 ODJ262146:ODJ262250 ONF262146:ONF262250 OXB262146:OXB262250 PGX262146:PGX262250 PQT262146:PQT262250 QAP262146:QAP262250 QKL262146:QKL262250 QUH262146:QUH262250 RED262146:RED262250 RNZ262146:RNZ262250 RXV262146:RXV262250 SHR262146:SHR262250 SRN262146:SRN262250 TBJ262146:TBJ262250 TLF262146:TLF262250 TVB262146:TVB262250 UEX262146:UEX262250 UOT262146:UOT262250 UYP262146:UYP262250 VIL262146:VIL262250 VSH262146:VSH262250 WCD262146:WCD262250 WLZ262146:WLZ262250 WVV262146:WVV262250 N327682:N327786 JJ327682:JJ327786 TF327682:TF327786 ADB327682:ADB327786 AMX327682:AMX327786 AWT327682:AWT327786 BGP327682:BGP327786 BQL327682:BQL327786 CAH327682:CAH327786 CKD327682:CKD327786 CTZ327682:CTZ327786 DDV327682:DDV327786 DNR327682:DNR327786 DXN327682:DXN327786 EHJ327682:EHJ327786 ERF327682:ERF327786 FBB327682:FBB327786 FKX327682:FKX327786 FUT327682:FUT327786 GEP327682:GEP327786 GOL327682:GOL327786 GYH327682:GYH327786 HID327682:HID327786 HRZ327682:HRZ327786 IBV327682:IBV327786 ILR327682:ILR327786 IVN327682:IVN327786 JFJ327682:JFJ327786 JPF327682:JPF327786 JZB327682:JZB327786 KIX327682:KIX327786 KST327682:KST327786 LCP327682:LCP327786 LML327682:LML327786 LWH327682:LWH327786 MGD327682:MGD327786 MPZ327682:MPZ327786 MZV327682:MZV327786 NJR327682:NJR327786 NTN327682:NTN327786 ODJ327682:ODJ327786 ONF327682:ONF327786 OXB327682:OXB327786 PGX327682:PGX327786 PQT327682:PQT327786 QAP327682:QAP327786 QKL327682:QKL327786 QUH327682:QUH327786 RED327682:RED327786 RNZ327682:RNZ327786 RXV327682:RXV327786 SHR327682:SHR327786 SRN327682:SRN327786 TBJ327682:TBJ327786 TLF327682:TLF327786 TVB327682:TVB327786 UEX327682:UEX327786 UOT327682:UOT327786 UYP327682:UYP327786 VIL327682:VIL327786 VSH327682:VSH327786 WCD327682:WCD327786 WLZ327682:WLZ327786 WVV327682:WVV327786 N393218:N393322 JJ393218:JJ393322 TF393218:TF393322 ADB393218:ADB393322 AMX393218:AMX393322 AWT393218:AWT393322 BGP393218:BGP393322 BQL393218:BQL393322 CAH393218:CAH393322 CKD393218:CKD393322 CTZ393218:CTZ393322 DDV393218:DDV393322 DNR393218:DNR393322 DXN393218:DXN393322 EHJ393218:EHJ393322 ERF393218:ERF393322 FBB393218:FBB393322 FKX393218:FKX393322 FUT393218:FUT393322 GEP393218:GEP393322 GOL393218:GOL393322 GYH393218:GYH393322 HID393218:HID393322 HRZ393218:HRZ393322 IBV393218:IBV393322 ILR393218:ILR393322 IVN393218:IVN393322 JFJ393218:JFJ393322 JPF393218:JPF393322 JZB393218:JZB393322 KIX393218:KIX393322 KST393218:KST393322 LCP393218:LCP393322 LML393218:LML393322 LWH393218:LWH393322 MGD393218:MGD393322 MPZ393218:MPZ393322 MZV393218:MZV393322 NJR393218:NJR393322 NTN393218:NTN393322 ODJ393218:ODJ393322 ONF393218:ONF393322 OXB393218:OXB393322 PGX393218:PGX393322 PQT393218:PQT393322 QAP393218:QAP393322 QKL393218:QKL393322 QUH393218:QUH393322 RED393218:RED393322 RNZ393218:RNZ393322 RXV393218:RXV393322 SHR393218:SHR393322 SRN393218:SRN393322 TBJ393218:TBJ393322 TLF393218:TLF393322 TVB393218:TVB393322 UEX393218:UEX393322 UOT393218:UOT393322 UYP393218:UYP393322 VIL393218:VIL393322 VSH393218:VSH393322 WCD393218:WCD393322 WLZ393218:WLZ393322 WVV393218:WVV393322 N458754:N458858 JJ458754:JJ458858 TF458754:TF458858 ADB458754:ADB458858 AMX458754:AMX458858 AWT458754:AWT458858 BGP458754:BGP458858 BQL458754:BQL458858 CAH458754:CAH458858 CKD458754:CKD458858 CTZ458754:CTZ458858 DDV458754:DDV458858 DNR458754:DNR458858 DXN458754:DXN458858 EHJ458754:EHJ458858 ERF458754:ERF458858 FBB458754:FBB458858 FKX458754:FKX458858 FUT458754:FUT458858 GEP458754:GEP458858 GOL458754:GOL458858 GYH458754:GYH458858 HID458754:HID458858 HRZ458754:HRZ458858 IBV458754:IBV458858 ILR458754:ILR458858 IVN458754:IVN458858 JFJ458754:JFJ458858 JPF458754:JPF458858 JZB458754:JZB458858 KIX458754:KIX458858 KST458754:KST458858 LCP458754:LCP458858 LML458754:LML458858 LWH458754:LWH458858 MGD458754:MGD458858 MPZ458754:MPZ458858 MZV458754:MZV458858 NJR458754:NJR458858 NTN458754:NTN458858 ODJ458754:ODJ458858 ONF458754:ONF458858 OXB458754:OXB458858 PGX458754:PGX458858 PQT458754:PQT458858 QAP458754:QAP458858 QKL458754:QKL458858 QUH458754:QUH458858 RED458754:RED458858 RNZ458754:RNZ458858 RXV458754:RXV458858 SHR458754:SHR458858 SRN458754:SRN458858 TBJ458754:TBJ458858 TLF458754:TLF458858 TVB458754:TVB458858 UEX458754:UEX458858 UOT458754:UOT458858 UYP458754:UYP458858 VIL458754:VIL458858 VSH458754:VSH458858 WCD458754:WCD458858 WLZ458754:WLZ458858 WVV458754:WVV458858 N524290:N524394 JJ524290:JJ524394 TF524290:TF524394 ADB524290:ADB524394 AMX524290:AMX524394 AWT524290:AWT524394 BGP524290:BGP524394 BQL524290:BQL524394 CAH524290:CAH524394 CKD524290:CKD524394 CTZ524290:CTZ524394 DDV524290:DDV524394 DNR524290:DNR524394 DXN524290:DXN524394 EHJ524290:EHJ524394 ERF524290:ERF524394 FBB524290:FBB524394 FKX524290:FKX524394 FUT524290:FUT524394 GEP524290:GEP524394 GOL524290:GOL524394 GYH524290:GYH524394 HID524290:HID524394 HRZ524290:HRZ524394 IBV524290:IBV524394 ILR524290:ILR524394 IVN524290:IVN524394 JFJ524290:JFJ524394 JPF524290:JPF524394 JZB524290:JZB524394 KIX524290:KIX524394 KST524290:KST524394 LCP524290:LCP524394 LML524290:LML524394 LWH524290:LWH524394 MGD524290:MGD524394 MPZ524290:MPZ524394 MZV524290:MZV524394 NJR524290:NJR524394 NTN524290:NTN524394 ODJ524290:ODJ524394 ONF524290:ONF524394 OXB524290:OXB524394 PGX524290:PGX524394 PQT524290:PQT524394 QAP524290:QAP524394 QKL524290:QKL524394 QUH524290:QUH524394 RED524290:RED524394 RNZ524290:RNZ524394 RXV524290:RXV524394 SHR524290:SHR524394 SRN524290:SRN524394 TBJ524290:TBJ524394 TLF524290:TLF524394 TVB524290:TVB524394 UEX524290:UEX524394 UOT524290:UOT524394 UYP524290:UYP524394 VIL524290:VIL524394 VSH524290:VSH524394 WCD524290:WCD524394 WLZ524290:WLZ524394 WVV524290:WVV524394 N589826:N589930 JJ589826:JJ589930 TF589826:TF589930 ADB589826:ADB589930 AMX589826:AMX589930 AWT589826:AWT589930 BGP589826:BGP589930 BQL589826:BQL589930 CAH589826:CAH589930 CKD589826:CKD589930 CTZ589826:CTZ589930 DDV589826:DDV589930 DNR589826:DNR589930 DXN589826:DXN589930 EHJ589826:EHJ589930 ERF589826:ERF589930 FBB589826:FBB589930 FKX589826:FKX589930 FUT589826:FUT589930 GEP589826:GEP589930 GOL589826:GOL589930 GYH589826:GYH589930 HID589826:HID589930 HRZ589826:HRZ589930 IBV589826:IBV589930 ILR589826:ILR589930 IVN589826:IVN589930 JFJ589826:JFJ589930 JPF589826:JPF589930 JZB589826:JZB589930 KIX589826:KIX589930 KST589826:KST589930 LCP589826:LCP589930 LML589826:LML589930 LWH589826:LWH589930 MGD589826:MGD589930 MPZ589826:MPZ589930 MZV589826:MZV589930 NJR589826:NJR589930 NTN589826:NTN589930 ODJ589826:ODJ589930 ONF589826:ONF589930 OXB589826:OXB589930 PGX589826:PGX589930 PQT589826:PQT589930 QAP589826:QAP589930 QKL589826:QKL589930 QUH589826:QUH589930 RED589826:RED589930 RNZ589826:RNZ589930 RXV589826:RXV589930 SHR589826:SHR589930 SRN589826:SRN589930 TBJ589826:TBJ589930 TLF589826:TLF589930 TVB589826:TVB589930 UEX589826:UEX589930 UOT589826:UOT589930 UYP589826:UYP589930 VIL589826:VIL589930 VSH589826:VSH589930 WCD589826:WCD589930 WLZ589826:WLZ589930 WVV589826:WVV589930 N655362:N655466 JJ655362:JJ655466 TF655362:TF655466 ADB655362:ADB655466 AMX655362:AMX655466 AWT655362:AWT655466 BGP655362:BGP655466 BQL655362:BQL655466 CAH655362:CAH655466 CKD655362:CKD655466 CTZ655362:CTZ655466 DDV655362:DDV655466 DNR655362:DNR655466 DXN655362:DXN655466 EHJ655362:EHJ655466 ERF655362:ERF655466 FBB655362:FBB655466 FKX655362:FKX655466 FUT655362:FUT655466 GEP655362:GEP655466 GOL655362:GOL655466 GYH655362:GYH655466 HID655362:HID655466 HRZ655362:HRZ655466 IBV655362:IBV655466 ILR655362:ILR655466 IVN655362:IVN655466 JFJ655362:JFJ655466 JPF655362:JPF655466 JZB655362:JZB655466 KIX655362:KIX655466 KST655362:KST655466 LCP655362:LCP655466 LML655362:LML655466 LWH655362:LWH655466 MGD655362:MGD655466 MPZ655362:MPZ655466 MZV655362:MZV655466 NJR655362:NJR655466 NTN655362:NTN655466 ODJ655362:ODJ655466 ONF655362:ONF655466 OXB655362:OXB655466 PGX655362:PGX655466 PQT655362:PQT655466 QAP655362:QAP655466 QKL655362:QKL655466 QUH655362:QUH655466 RED655362:RED655466 RNZ655362:RNZ655466 RXV655362:RXV655466 SHR655362:SHR655466 SRN655362:SRN655466 TBJ655362:TBJ655466 TLF655362:TLF655466 TVB655362:TVB655466 UEX655362:UEX655466 UOT655362:UOT655466 UYP655362:UYP655466 VIL655362:VIL655466 VSH655362:VSH655466 WCD655362:WCD655466 WLZ655362:WLZ655466 WVV655362:WVV655466 N720898:N721002 JJ720898:JJ721002 TF720898:TF721002 ADB720898:ADB721002 AMX720898:AMX721002 AWT720898:AWT721002 BGP720898:BGP721002 BQL720898:BQL721002 CAH720898:CAH721002 CKD720898:CKD721002 CTZ720898:CTZ721002 DDV720898:DDV721002 DNR720898:DNR721002 DXN720898:DXN721002 EHJ720898:EHJ721002 ERF720898:ERF721002 FBB720898:FBB721002 FKX720898:FKX721002 FUT720898:FUT721002 GEP720898:GEP721002 GOL720898:GOL721002 GYH720898:GYH721002 HID720898:HID721002 HRZ720898:HRZ721002 IBV720898:IBV721002 ILR720898:ILR721002 IVN720898:IVN721002 JFJ720898:JFJ721002 JPF720898:JPF721002 JZB720898:JZB721002 KIX720898:KIX721002 KST720898:KST721002 LCP720898:LCP721002 LML720898:LML721002 LWH720898:LWH721002 MGD720898:MGD721002 MPZ720898:MPZ721002 MZV720898:MZV721002 NJR720898:NJR721002 NTN720898:NTN721002 ODJ720898:ODJ721002 ONF720898:ONF721002 OXB720898:OXB721002 PGX720898:PGX721002 PQT720898:PQT721002 QAP720898:QAP721002 QKL720898:QKL721002 QUH720898:QUH721002 RED720898:RED721002 RNZ720898:RNZ721002 RXV720898:RXV721002 SHR720898:SHR721002 SRN720898:SRN721002 TBJ720898:TBJ721002 TLF720898:TLF721002 TVB720898:TVB721002 UEX720898:UEX721002 UOT720898:UOT721002 UYP720898:UYP721002 VIL720898:VIL721002 VSH720898:VSH721002 WCD720898:WCD721002 WLZ720898:WLZ721002 WVV720898:WVV721002 N786434:N786538 JJ786434:JJ786538 TF786434:TF786538 ADB786434:ADB786538 AMX786434:AMX786538 AWT786434:AWT786538 BGP786434:BGP786538 BQL786434:BQL786538 CAH786434:CAH786538 CKD786434:CKD786538 CTZ786434:CTZ786538 DDV786434:DDV786538 DNR786434:DNR786538 DXN786434:DXN786538 EHJ786434:EHJ786538 ERF786434:ERF786538 FBB786434:FBB786538 FKX786434:FKX786538 FUT786434:FUT786538 GEP786434:GEP786538 GOL786434:GOL786538 GYH786434:GYH786538 HID786434:HID786538 HRZ786434:HRZ786538 IBV786434:IBV786538 ILR786434:ILR786538 IVN786434:IVN786538 JFJ786434:JFJ786538 JPF786434:JPF786538 JZB786434:JZB786538 KIX786434:KIX786538 KST786434:KST786538 LCP786434:LCP786538 LML786434:LML786538 LWH786434:LWH786538 MGD786434:MGD786538 MPZ786434:MPZ786538 MZV786434:MZV786538 NJR786434:NJR786538 NTN786434:NTN786538 ODJ786434:ODJ786538 ONF786434:ONF786538 OXB786434:OXB786538 PGX786434:PGX786538 PQT786434:PQT786538 QAP786434:QAP786538 QKL786434:QKL786538 QUH786434:QUH786538 RED786434:RED786538 RNZ786434:RNZ786538 RXV786434:RXV786538 SHR786434:SHR786538 SRN786434:SRN786538 TBJ786434:TBJ786538 TLF786434:TLF786538 TVB786434:TVB786538 UEX786434:UEX786538 UOT786434:UOT786538 UYP786434:UYP786538 VIL786434:VIL786538 VSH786434:VSH786538 WCD786434:WCD786538 WLZ786434:WLZ786538 WVV786434:WVV786538 N851970:N852074 JJ851970:JJ852074 TF851970:TF852074 ADB851970:ADB852074 AMX851970:AMX852074 AWT851970:AWT852074 BGP851970:BGP852074 BQL851970:BQL852074 CAH851970:CAH852074 CKD851970:CKD852074 CTZ851970:CTZ852074 DDV851970:DDV852074 DNR851970:DNR852074 DXN851970:DXN852074 EHJ851970:EHJ852074 ERF851970:ERF852074 FBB851970:FBB852074 FKX851970:FKX852074 FUT851970:FUT852074 GEP851970:GEP852074 GOL851970:GOL852074 GYH851970:GYH852074 HID851970:HID852074 HRZ851970:HRZ852074 IBV851970:IBV852074 ILR851970:ILR852074 IVN851970:IVN852074 JFJ851970:JFJ852074 JPF851970:JPF852074 JZB851970:JZB852074 KIX851970:KIX852074 KST851970:KST852074 LCP851970:LCP852074 LML851970:LML852074 LWH851970:LWH852074 MGD851970:MGD852074 MPZ851970:MPZ852074 MZV851970:MZV852074 NJR851970:NJR852074 NTN851970:NTN852074 ODJ851970:ODJ852074 ONF851970:ONF852074 OXB851970:OXB852074 PGX851970:PGX852074 PQT851970:PQT852074 QAP851970:QAP852074 QKL851970:QKL852074 QUH851970:QUH852074 RED851970:RED852074 RNZ851970:RNZ852074 RXV851970:RXV852074 SHR851970:SHR852074 SRN851970:SRN852074 TBJ851970:TBJ852074 TLF851970:TLF852074 TVB851970:TVB852074 UEX851970:UEX852074 UOT851970:UOT852074 UYP851970:UYP852074 VIL851970:VIL852074 VSH851970:VSH852074 WCD851970:WCD852074 WLZ851970:WLZ852074 WVV851970:WVV852074 N917506:N917610 JJ917506:JJ917610 TF917506:TF917610 ADB917506:ADB917610 AMX917506:AMX917610 AWT917506:AWT917610 BGP917506:BGP917610 BQL917506:BQL917610 CAH917506:CAH917610 CKD917506:CKD917610 CTZ917506:CTZ917610 DDV917506:DDV917610 DNR917506:DNR917610 DXN917506:DXN917610 EHJ917506:EHJ917610 ERF917506:ERF917610 FBB917506:FBB917610 FKX917506:FKX917610 FUT917506:FUT917610 GEP917506:GEP917610 GOL917506:GOL917610 GYH917506:GYH917610 HID917506:HID917610 HRZ917506:HRZ917610 IBV917506:IBV917610 ILR917506:ILR917610 IVN917506:IVN917610 JFJ917506:JFJ917610 JPF917506:JPF917610 JZB917506:JZB917610 KIX917506:KIX917610 KST917506:KST917610 LCP917506:LCP917610 LML917506:LML917610 LWH917506:LWH917610 MGD917506:MGD917610 MPZ917506:MPZ917610 MZV917506:MZV917610 NJR917506:NJR917610 NTN917506:NTN917610 ODJ917506:ODJ917610 ONF917506:ONF917610 OXB917506:OXB917610 PGX917506:PGX917610 PQT917506:PQT917610 QAP917506:QAP917610 QKL917506:QKL917610 QUH917506:QUH917610 RED917506:RED917610 RNZ917506:RNZ917610 RXV917506:RXV917610 SHR917506:SHR917610 SRN917506:SRN917610 TBJ917506:TBJ917610 TLF917506:TLF917610 TVB917506:TVB917610 UEX917506:UEX917610 UOT917506:UOT917610 UYP917506:UYP917610 VIL917506:VIL917610 VSH917506:VSH917610 WCD917506:WCD917610 WLZ917506:WLZ917610 WVV917506:WVV917610 N983042:N983146 JJ983042:JJ983146 TF983042:TF983146 ADB983042:ADB983146 AMX983042:AMX983146 AWT983042:AWT983146 BGP983042:BGP983146 BQL983042:BQL983146 CAH983042:CAH983146 CKD983042:CKD983146 CTZ983042:CTZ983146 DDV983042:DDV983146 DNR983042:DNR983146 DXN983042:DXN983146 EHJ983042:EHJ983146 ERF983042:ERF983146 FBB983042:FBB983146 FKX983042:FKX983146 FUT983042:FUT983146 GEP983042:GEP983146 GOL983042:GOL983146 GYH983042:GYH983146 HID983042:HID983146 HRZ983042:HRZ983146 IBV983042:IBV983146 ILR983042:ILR983146 IVN983042:IVN983146 JFJ983042:JFJ983146 JPF983042:JPF983146 JZB983042:JZB983146 KIX983042:KIX983146 KST983042:KST983146 LCP983042:LCP983146 LML983042:LML983146 LWH983042:LWH983146 MGD983042:MGD983146 MPZ983042:MPZ983146 MZV983042:MZV983146 NJR983042:NJR983146 NTN983042:NTN983146 ODJ983042:ODJ983146 ONF983042:ONF983146 OXB983042:OXB983146 PGX983042:PGX983146 PQT983042:PQT983146 QAP983042:QAP983146 QKL983042:QKL983146 QUH983042:QUH983146 RED983042:RED983146 RNZ983042:RNZ983146 RXV983042:RXV983146 SHR983042:SHR983146 SRN983042:SRN983146 TBJ983042:TBJ983146 TLF983042:TLF983146 TVB983042:TVB983146 UEX983042:UEX983146 UOT983042:UOT983146 UYP983042:UYP983146 VIL983042:VIL983146 VSH983042:VSH983146 WCD983042:WCD983146 WLZ983042:WLZ983146 WVV983042:WVV983146" xr:uid="{00000000-0002-0000-0C00-000001000000}">
      <formula1>$N$108:$N$109</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X65"/>
  <sheetViews>
    <sheetView zoomScale="70" workbookViewId="0">
      <pane xSplit="2" ySplit="1" topLeftCell="H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6559</v>
      </c>
      <c r="B2" s="498" t="s">
        <v>6554</v>
      </c>
      <c r="C2" s="500"/>
      <c r="D2" s="500"/>
      <c r="E2" s="502">
        <v>16777215</v>
      </c>
      <c r="F2" s="27">
        <v>1</v>
      </c>
      <c r="G2" s="28" t="s">
        <v>6560</v>
      </c>
      <c r="H2" s="28" t="s">
        <v>6561</v>
      </c>
      <c r="I2" s="79"/>
      <c r="J2" s="28" t="s">
        <v>32</v>
      </c>
      <c r="K2" s="29">
        <v>40</v>
      </c>
      <c r="L2" s="29"/>
      <c r="M2" s="30" t="s">
        <v>33</v>
      </c>
      <c r="N2" s="30" t="s">
        <v>33</v>
      </c>
      <c r="O2" s="28" t="s">
        <v>2660</v>
      </c>
      <c r="P2" s="28"/>
      <c r="Q2" s="28"/>
      <c r="R2" s="28"/>
      <c r="S2" s="28"/>
      <c r="T2" s="28"/>
      <c r="U2" s="28"/>
      <c r="V2" s="28"/>
      <c r="W2" s="33"/>
    </row>
    <row r="3" spans="1:23" x14ac:dyDescent="0.2">
      <c r="A3" s="497"/>
      <c r="B3" s="499"/>
      <c r="C3" s="501"/>
      <c r="D3" s="501"/>
      <c r="E3" s="503"/>
      <c r="F3" s="17">
        <v>2</v>
      </c>
      <c r="G3" s="18" t="s">
        <v>6562</v>
      </c>
      <c r="H3" s="18" t="s">
        <v>6563</v>
      </c>
      <c r="I3" s="80"/>
      <c r="J3" s="18" t="s">
        <v>32</v>
      </c>
      <c r="K3" s="19">
        <v>10</v>
      </c>
      <c r="L3" s="19"/>
      <c r="M3" s="20" t="s">
        <v>33</v>
      </c>
      <c r="N3" s="20" t="s">
        <v>33</v>
      </c>
      <c r="O3" s="18" t="s">
        <v>1249</v>
      </c>
      <c r="P3" s="18"/>
      <c r="Q3" s="18"/>
      <c r="R3" s="18"/>
      <c r="S3" s="18"/>
      <c r="T3" s="18"/>
      <c r="U3" s="18"/>
      <c r="V3" s="18"/>
      <c r="W3" s="34"/>
    </row>
    <row r="4" spans="1:23" x14ac:dyDescent="0.2">
      <c r="A4" s="497"/>
      <c r="B4" s="499"/>
      <c r="C4" s="501"/>
      <c r="D4" s="501"/>
      <c r="E4" s="503"/>
      <c r="F4" s="17">
        <v>3</v>
      </c>
      <c r="G4" s="18" t="s">
        <v>6564</v>
      </c>
      <c r="H4" s="18" t="s">
        <v>6565</v>
      </c>
      <c r="I4" s="80"/>
      <c r="J4" s="18" t="s">
        <v>32</v>
      </c>
      <c r="K4" s="19">
        <v>8</v>
      </c>
      <c r="L4" s="19"/>
      <c r="M4" s="20" t="s">
        <v>33</v>
      </c>
      <c r="N4" s="20" t="s">
        <v>33</v>
      </c>
      <c r="O4" s="18" t="s">
        <v>40</v>
      </c>
      <c r="P4" s="18"/>
      <c r="Q4" s="18"/>
      <c r="R4" s="18"/>
      <c r="S4" s="18"/>
      <c r="T4" s="18"/>
      <c r="U4" s="18"/>
      <c r="V4" s="18"/>
      <c r="W4" s="34"/>
    </row>
    <row r="5" spans="1:23" x14ac:dyDescent="0.2">
      <c r="A5" s="497"/>
      <c r="B5" s="499"/>
      <c r="C5" s="501"/>
      <c r="D5" s="501"/>
      <c r="E5" s="503"/>
      <c r="F5" s="17">
        <v>4</v>
      </c>
      <c r="G5" s="18" t="s">
        <v>6566</v>
      </c>
      <c r="H5" s="18" t="s">
        <v>6567</v>
      </c>
      <c r="I5" s="80"/>
      <c r="J5" s="18" t="s">
        <v>32</v>
      </c>
      <c r="K5" s="19">
        <v>6</v>
      </c>
      <c r="L5" s="19"/>
      <c r="M5" s="20" t="s">
        <v>34</v>
      </c>
      <c r="N5" s="20" t="s">
        <v>34</v>
      </c>
      <c r="O5" s="18" t="s">
        <v>45</v>
      </c>
      <c r="P5" s="18"/>
      <c r="Q5" s="18"/>
      <c r="R5" s="18"/>
      <c r="S5" s="18"/>
      <c r="T5" s="18"/>
      <c r="U5" s="18"/>
      <c r="V5" s="18"/>
      <c r="W5" s="34"/>
    </row>
    <row r="6" spans="1:23" x14ac:dyDescent="0.2">
      <c r="A6" s="497"/>
      <c r="B6" s="499"/>
      <c r="C6" s="501"/>
      <c r="D6" s="501"/>
      <c r="E6" s="503"/>
      <c r="F6" s="17">
        <v>5</v>
      </c>
      <c r="G6" s="18" t="s">
        <v>6568</v>
      </c>
      <c r="H6" s="18" t="s">
        <v>6569</v>
      </c>
      <c r="I6" s="80"/>
      <c r="J6" s="18" t="s">
        <v>32</v>
      </c>
      <c r="K6" s="19">
        <v>4</v>
      </c>
      <c r="L6" s="19"/>
      <c r="M6" s="20" t="s">
        <v>34</v>
      </c>
      <c r="N6" s="20" t="s">
        <v>34</v>
      </c>
      <c r="O6" s="18" t="s">
        <v>522</v>
      </c>
      <c r="P6" s="18"/>
      <c r="Q6" s="18"/>
      <c r="R6" s="18"/>
      <c r="S6" s="18"/>
      <c r="T6" s="18"/>
      <c r="U6" s="18"/>
      <c r="V6" s="18"/>
      <c r="W6" s="34"/>
    </row>
    <row r="7" spans="1:23" x14ac:dyDescent="0.2">
      <c r="A7" s="497"/>
      <c r="B7" s="499"/>
      <c r="C7" s="501"/>
      <c r="D7" s="501"/>
      <c r="E7" s="503"/>
      <c r="F7" s="17">
        <v>6</v>
      </c>
      <c r="G7" s="18" t="s">
        <v>6570</v>
      </c>
      <c r="H7" s="18" t="s">
        <v>6571</v>
      </c>
      <c r="I7" s="80"/>
      <c r="J7" s="18" t="s">
        <v>32</v>
      </c>
      <c r="K7" s="19">
        <v>2</v>
      </c>
      <c r="L7" s="19"/>
      <c r="M7" s="20" t="s">
        <v>34</v>
      </c>
      <c r="N7" s="20" t="s">
        <v>34</v>
      </c>
      <c r="O7" s="18" t="s">
        <v>42</v>
      </c>
      <c r="P7" s="18"/>
      <c r="Q7" s="18"/>
      <c r="R7" s="18"/>
      <c r="S7" s="18"/>
      <c r="T7" s="18"/>
      <c r="U7" s="18"/>
      <c r="V7" s="18"/>
      <c r="W7" s="34"/>
    </row>
    <row r="8" spans="1:23" x14ac:dyDescent="0.2">
      <c r="A8" s="497"/>
      <c r="B8" s="499"/>
      <c r="C8" s="501"/>
      <c r="D8" s="501"/>
      <c r="E8" s="503"/>
      <c r="F8" s="17">
        <v>7</v>
      </c>
      <c r="G8" s="18" t="s">
        <v>6572</v>
      </c>
      <c r="H8" s="18" t="s">
        <v>6573</v>
      </c>
      <c r="I8" s="80"/>
      <c r="J8" s="18" t="s">
        <v>32</v>
      </c>
      <c r="K8" s="19">
        <v>1</v>
      </c>
      <c r="L8" s="19"/>
      <c r="M8" s="20" t="s">
        <v>34</v>
      </c>
      <c r="N8" s="20" t="s">
        <v>34</v>
      </c>
      <c r="O8" s="18" t="s">
        <v>35</v>
      </c>
      <c r="P8" s="18"/>
      <c r="Q8" s="18"/>
      <c r="R8" s="18"/>
      <c r="S8" s="18"/>
      <c r="T8" s="18"/>
      <c r="U8" s="18"/>
      <c r="V8" s="18"/>
      <c r="W8" s="34"/>
    </row>
    <row r="9" spans="1:23" x14ac:dyDescent="0.2">
      <c r="A9" s="497"/>
      <c r="B9" s="499"/>
      <c r="C9" s="501"/>
      <c r="D9" s="501"/>
      <c r="E9" s="503"/>
      <c r="F9" s="17">
        <v>8</v>
      </c>
      <c r="G9" s="18" t="s">
        <v>6574</v>
      </c>
      <c r="H9" s="18" t="s">
        <v>6575</v>
      </c>
      <c r="I9" s="80"/>
      <c r="J9" s="18" t="s">
        <v>32</v>
      </c>
      <c r="K9" s="19">
        <v>1</v>
      </c>
      <c r="L9" s="19"/>
      <c r="M9" s="20" t="s">
        <v>34</v>
      </c>
      <c r="N9" s="20" t="s">
        <v>34</v>
      </c>
      <c r="O9" s="18" t="s">
        <v>35</v>
      </c>
      <c r="P9" s="18"/>
      <c r="Q9" s="18"/>
      <c r="R9" s="18"/>
      <c r="S9" s="18"/>
      <c r="T9" s="18"/>
      <c r="U9" s="18"/>
      <c r="V9" s="18"/>
      <c r="W9" s="34"/>
    </row>
    <row r="10" spans="1:23" x14ac:dyDescent="0.2">
      <c r="A10" s="497"/>
      <c r="B10" s="499"/>
      <c r="C10" s="501"/>
      <c r="D10" s="501"/>
      <c r="E10" s="503"/>
      <c r="F10" s="17">
        <v>9</v>
      </c>
      <c r="G10" s="18" t="s">
        <v>6576</v>
      </c>
      <c r="H10" s="18" t="s">
        <v>6577</v>
      </c>
      <c r="I10" s="80"/>
      <c r="J10" s="18" t="s">
        <v>32</v>
      </c>
      <c r="K10" s="19">
        <v>1</v>
      </c>
      <c r="L10" s="19"/>
      <c r="M10" s="20" t="s">
        <v>34</v>
      </c>
      <c r="N10" s="20" t="s">
        <v>34</v>
      </c>
      <c r="O10" s="18" t="s">
        <v>35</v>
      </c>
      <c r="P10" s="18"/>
      <c r="Q10" s="18"/>
      <c r="R10" s="18"/>
      <c r="S10" s="18"/>
      <c r="T10" s="18"/>
      <c r="U10" s="18"/>
      <c r="V10" s="18"/>
      <c r="W10" s="34"/>
    </row>
    <row r="11" spans="1:23" x14ac:dyDescent="0.2">
      <c r="A11" s="497"/>
      <c r="B11" s="499"/>
      <c r="C11" s="501"/>
      <c r="D11" s="501"/>
      <c r="E11" s="503"/>
      <c r="F11" s="17">
        <v>10</v>
      </c>
      <c r="G11" s="18" t="s">
        <v>6578</v>
      </c>
      <c r="H11" s="18" t="s">
        <v>6579</v>
      </c>
      <c r="I11" s="80"/>
      <c r="J11" s="18" t="s">
        <v>32</v>
      </c>
      <c r="K11" s="19">
        <v>1</v>
      </c>
      <c r="L11" s="19"/>
      <c r="M11" s="20" t="s">
        <v>34</v>
      </c>
      <c r="N11" s="20" t="s">
        <v>34</v>
      </c>
      <c r="O11" s="18" t="s">
        <v>35</v>
      </c>
      <c r="P11" s="18"/>
      <c r="Q11" s="18"/>
      <c r="R11" s="18"/>
      <c r="S11" s="18"/>
      <c r="T11" s="18"/>
      <c r="U11" s="18"/>
      <c r="V11" s="18"/>
      <c r="W11" s="34"/>
    </row>
    <row r="12" spans="1:23" x14ac:dyDescent="0.2">
      <c r="A12" s="497"/>
      <c r="B12" s="499"/>
      <c r="C12" s="501"/>
      <c r="D12" s="501"/>
      <c r="E12" s="503"/>
      <c r="F12" s="17">
        <v>11</v>
      </c>
      <c r="G12" s="18" t="s">
        <v>6580</v>
      </c>
      <c r="H12" s="18" t="s">
        <v>6581</v>
      </c>
      <c r="I12" s="80"/>
      <c r="J12" s="18" t="s">
        <v>32</v>
      </c>
      <c r="K12" s="19">
        <v>1</v>
      </c>
      <c r="L12" s="19"/>
      <c r="M12" s="20" t="s">
        <v>34</v>
      </c>
      <c r="N12" s="20" t="s">
        <v>34</v>
      </c>
      <c r="O12" s="18" t="s">
        <v>35</v>
      </c>
      <c r="P12" s="18"/>
      <c r="Q12" s="18"/>
      <c r="R12" s="18"/>
      <c r="S12" s="18"/>
      <c r="T12" s="18"/>
      <c r="U12" s="18"/>
      <c r="V12" s="18"/>
      <c r="W12" s="34"/>
    </row>
    <row r="13" spans="1:23" x14ac:dyDescent="0.2">
      <c r="A13" s="497"/>
      <c r="B13" s="499"/>
      <c r="C13" s="501"/>
      <c r="D13" s="501"/>
      <c r="E13" s="503"/>
      <c r="F13" s="17">
        <v>12</v>
      </c>
      <c r="G13" s="18" t="s">
        <v>6582</v>
      </c>
      <c r="H13" s="18" t="s">
        <v>6583</v>
      </c>
      <c r="I13" s="80"/>
      <c r="J13" s="18" t="s">
        <v>32</v>
      </c>
      <c r="K13" s="19">
        <v>1</v>
      </c>
      <c r="L13" s="19"/>
      <c r="M13" s="20" t="s">
        <v>34</v>
      </c>
      <c r="N13" s="20" t="s">
        <v>34</v>
      </c>
      <c r="O13" s="18" t="s">
        <v>35</v>
      </c>
      <c r="P13" s="18"/>
      <c r="Q13" s="18"/>
      <c r="R13" s="18"/>
      <c r="S13" s="18"/>
      <c r="T13" s="18"/>
      <c r="U13" s="18"/>
      <c r="V13" s="18"/>
      <c r="W13" s="34"/>
    </row>
    <row r="14" spans="1:23" x14ac:dyDescent="0.2">
      <c r="A14" s="497"/>
      <c r="B14" s="499"/>
      <c r="C14" s="501"/>
      <c r="D14" s="501"/>
      <c r="E14" s="503"/>
      <c r="F14" s="17">
        <v>13</v>
      </c>
      <c r="G14" s="18" t="s">
        <v>6584</v>
      </c>
      <c r="H14" s="18" t="s">
        <v>6585</v>
      </c>
      <c r="I14" s="80"/>
      <c r="J14" s="18" t="s">
        <v>32</v>
      </c>
      <c r="K14" s="19">
        <v>1</v>
      </c>
      <c r="L14" s="19"/>
      <c r="M14" s="20" t="s">
        <v>34</v>
      </c>
      <c r="N14" s="20" t="s">
        <v>34</v>
      </c>
      <c r="O14" s="18" t="s">
        <v>35</v>
      </c>
      <c r="P14" s="18"/>
      <c r="Q14" s="18"/>
      <c r="R14" s="18"/>
      <c r="S14" s="18"/>
      <c r="T14" s="18"/>
      <c r="U14" s="18"/>
      <c r="V14" s="18"/>
      <c r="W14" s="34"/>
    </row>
    <row r="15" spans="1:23" x14ac:dyDescent="0.2">
      <c r="A15" s="497"/>
      <c r="B15" s="499"/>
      <c r="C15" s="501"/>
      <c r="D15" s="501"/>
      <c r="E15" s="503"/>
      <c r="F15" s="17">
        <v>14</v>
      </c>
      <c r="G15" s="18" t="s">
        <v>3637</v>
      </c>
      <c r="H15" s="18" t="s">
        <v>6586</v>
      </c>
      <c r="I15" s="80"/>
      <c r="J15" s="18" t="s">
        <v>123</v>
      </c>
      <c r="K15" s="19"/>
      <c r="L15" s="19"/>
      <c r="M15" s="20" t="s">
        <v>34</v>
      </c>
      <c r="N15" s="20" t="s">
        <v>34</v>
      </c>
      <c r="O15" s="18" t="s">
        <v>124</v>
      </c>
      <c r="P15" s="18"/>
      <c r="Q15" s="18"/>
      <c r="R15" s="18"/>
      <c r="S15" s="18"/>
      <c r="T15" s="18"/>
      <c r="U15" s="18"/>
      <c r="V15" s="18"/>
      <c r="W15" s="34"/>
    </row>
    <row r="16" spans="1:23" x14ac:dyDescent="0.2">
      <c r="A16" s="497"/>
      <c r="B16" s="499"/>
      <c r="C16" s="501"/>
      <c r="D16" s="501"/>
      <c r="E16" s="503"/>
      <c r="F16" s="17">
        <v>15</v>
      </c>
      <c r="G16" s="18" t="s">
        <v>3639</v>
      </c>
      <c r="H16" s="18" t="s">
        <v>6587</v>
      </c>
      <c r="I16" s="80"/>
      <c r="J16" s="18" t="s">
        <v>123</v>
      </c>
      <c r="K16" s="19"/>
      <c r="L16" s="19"/>
      <c r="M16" s="20" t="s">
        <v>34</v>
      </c>
      <c r="N16" s="20" t="s">
        <v>34</v>
      </c>
      <c r="O16" s="18" t="s">
        <v>124</v>
      </c>
      <c r="P16" s="18"/>
      <c r="Q16" s="18"/>
      <c r="R16" s="18"/>
      <c r="S16" s="18"/>
      <c r="T16" s="18"/>
      <c r="U16" s="18"/>
      <c r="V16" s="18"/>
      <c r="W16" s="34"/>
    </row>
    <row r="17" spans="1:23" x14ac:dyDescent="0.2">
      <c r="A17" s="497"/>
      <c r="B17" s="499"/>
      <c r="C17" s="501"/>
      <c r="D17" s="501"/>
      <c r="E17" s="503"/>
      <c r="F17" s="17">
        <v>16</v>
      </c>
      <c r="G17" s="18" t="s">
        <v>3641</v>
      </c>
      <c r="H17" s="18" t="s">
        <v>6588</v>
      </c>
      <c r="I17" s="80"/>
      <c r="J17" s="18" t="s">
        <v>123</v>
      </c>
      <c r="K17" s="19"/>
      <c r="L17" s="19"/>
      <c r="M17" s="20" t="s">
        <v>34</v>
      </c>
      <c r="N17" s="20" t="s">
        <v>34</v>
      </c>
      <c r="O17" s="18" t="s">
        <v>124</v>
      </c>
      <c r="P17" s="18"/>
      <c r="Q17" s="18"/>
      <c r="R17" s="18"/>
      <c r="S17" s="18"/>
      <c r="T17" s="18"/>
      <c r="U17" s="18"/>
      <c r="V17" s="18"/>
      <c r="W17" s="34"/>
    </row>
    <row r="18" spans="1:23" x14ac:dyDescent="0.2">
      <c r="A18" s="497"/>
      <c r="B18" s="499"/>
      <c r="C18" s="501"/>
      <c r="D18" s="501"/>
      <c r="E18" s="503"/>
      <c r="F18" s="17">
        <v>17</v>
      </c>
      <c r="G18" s="18" t="s">
        <v>3607</v>
      </c>
      <c r="H18" s="18" t="s">
        <v>6589</v>
      </c>
      <c r="I18" s="80"/>
      <c r="J18" s="18" t="s">
        <v>44</v>
      </c>
      <c r="K18" s="19">
        <v>8</v>
      </c>
      <c r="L18" s="19"/>
      <c r="M18" s="20" t="s">
        <v>34</v>
      </c>
      <c r="N18" s="20" t="s">
        <v>34</v>
      </c>
      <c r="O18" s="18" t="s">
        <v>65</v>
      </c>
      <c r="P18" s="18"/>
      <c r="Q18" s="18"/>
      <c r="R18" s="18"/>
      <c r="S18" s="18"/>
      <c r="T18" s="18"/>
      <c r="U18" s="18"/>
      <c r="V18" s="18"/>
      <c r="W18" s="34"/>
    </row>
    <row r="19" spans="1:23" x14ac:dyDescent="0.2">
      <c r="A19" s="497"/>
      <c r="B19" s="499"/>
      <c r="C19" s="501"/>
      <c r="D19" s="501"/>
      <c r="E19" s="503"/>
      <c r="F19" s="17">
        <v>18</v>
      </c>
      <c r="G19" s="18" t="s">
        <v>3609</v>
      </c>
      <c r="H19" s="18" t="s">
        <v>6590</v>
      </c>
      <c r="I19" s="80"/>
      <c r="J19" s="18" t="s">
        <v>44</v>
      </c>
      <c r="K19" s="19">
        <v>20</v>
      </c>
      <c r="L19" s="19"/>
      <c r="M19" s="20" t="s">
        <v>34</v>
      </c>
      <c r="N19" s="20" t="s">
        <v>34</v>
      </c>
      <c r="O19" s="18" t="s">
        <v>37</v>
      </c>
      <c r="P19" s="18"/>
      <c r="Q19" s="18"/>
      <c r="R19" s="18"/>
      <c r="S19" s="18"/>
      <c r="T19" s="18"/>
      <c r="U19" s="18"/>
      <c r="V19" s="18"/>
      <c r="W19" s="34"/>
    </row>
    <row r="20" spans="1:23" x14ac:dyDescent="0.2">
      <c r="A20" s="496" t="s">
        <v>6555</v>
      </c>
      <c r="B20" s="498" t="s">
        <v>6556</v>
      </c>
      <c r="C20" s="500"/>
      <c r="D20" s="500"/>
      <c r="E20" s="502">
        <v>16777215</v>
      </c>
      <c r="F20" s="27">
        <v>1</v>
      </c>
      <c r="G20" s="28" t="s">
        <v>3337</v>
      </c>
      <c r="H20" s="28" t="s">
        <v>6591</v>
      </c>
      <c r="I20" s="79"/>
      <c r="J20" s="28" t="s">
        <v>32</v>
      </c>
      <c r="K20" s="29">
        <v>8</v>
      </c>
      <c r="L20" s="29"/>
      <c r="M20" s="30" t="s">
        <v>33</v>
      </c>
      <c r="N20" s="30" t="s">
        <v>33</v>
      </c>
      <c r="O20" s="28" t="s">
        <v>40</v>
      </c>
      <c r="P20" s="28"/>
      <c r="Q20" s="28"/>
      <c r="R20" s="28"/>
      <c r="S20" s="28"/>
      <c r="T20" s="28"/>
      <c r="U20" s="28"/>
      <c r="V20" s="28"/>
      <c r="W20" s="33"/>
    </row>
    <row r="21" spans="1:23" x14ac:dyDescent="0.2">
      <c r="A21" s="497"/>
      <c r="B21" s="499"/>
      <c r="C21" s="501"/>
      <c r="D21" s="501"/>
      <c r="E21" s="503"/>
      <c r="F21" s="17">
        <v>2</v>
      </c>
      <c r="G21" s="18" t="s">
        <v>5216</v>
      </c>
      <c r="H21" s="18" t="s">
        <v>6592</v>
      </c>
      <c r="I21" s="80"/>
      <c r="J21" s="18" t="s">
        <v>123</v>
      </c>
      <c r="K21" s="19"/>
      <c r="L21" s="19"/>
      <c r="M21" s="20" t="s">
        <v>33</v>
      </c>
      <c r="N21" s="20" t="s">
        <v>33</v>
      </c>
      <c r="O21" s="18" t="s">
        <v>124</v>
      </c>
      <c r="P21" s="18"/>
      <c r="Q21" s="18"/>
      <c r="R21" s="18"/>
      <c r="S21" s="18"/>
      <c r="T21" s="18"/>
      <c r="U21" s="18"/>
      <c r="V21" s="18"/>
      <c r="W21" s="34"/>
    </row>
    <row r="22" spans="1:23" x14ac:dyDescent="0.2">
      <c r="A22" s="497"/>
      <c r="B22" s="499"/>
      <c r="C22" s="501"/>
      <c r="D22" s="501"/>
      <c r="E22" s="503"/>
      <c r="F22" s="17">
        <v>3</v>
      </c>
      <c r="G22" s="18" t="s">
        <v>6593</v>
      </c>
      <c r="H22" s="18" t="s">
        <v>6594</v>
      </c>
      <c r="I22" s="80"/>
      <c r="J22" s="18" t="s">
        <v>44</v>
      </c>
      <c r="K22" s="19">
        <v>8</v>
      </c>
      <c r="L22" s="19"/>
      <c r="M22" s="20" t="s">
        <v>33</v>
      </c>
      <c r="N22" s="20" t="s">
        <v>33</v>
      </c>
      <c r="O22" s="18" t="s">
        <v>65</v>
      </c>
      <c r="P22" s="18"/>
      <c r="Q22" s="18"/>
      <c r="R22" s="18"/>
      <c r="S22" s="18"/>
      <c r="T22" s="18"/>
      <c r="U22" s="18"/>
      <c r="V22" s="18"/>
      <c r="W22" s="34"/>
    </row>
    <row r="23" spans="1:23" x14ac:dyDescent="0.2">
      <c r="A23" s="497"/>
      <c r="B23" s="499"/>
      <c r="C23" s="501"/>
      <c r="D23" s="501"/>
      <c r="E23" s="503"/>
      <c r="F23" s="17">
        <v>4</v>
      </c>
      <c r="G23" s="18" t="s">
        <v>6595</v>
      </c>
      <c r="H23" s="18" t="s">
        <v>6596</v>
      </c>
      <c r="I23" s="80"/>
      <c r="J23" s="18" t="s">
        <v>32</v>
      </c>
      <c r="K23" s="19">
        <v>1</v>
      </c>
      <c r="L23" s="19"/>
      <c r="M23" s="20" t="s">
        <v>33</v>
      </c>
      <c r="N23" s="20" t="s">
        <v>33</v>
      </c>
      <c r="O23" s="18" t="s">
        <v>35</v>
      </c>
      <c r="P23" s="18"/>
      <c r="Q23" s="18"/>
      <c r="R23" s="18"/>
      <c r="S23" s="18"/>
      <c r="T23" s="18"/>
      <c r="U23" s="18"/>
      <c r="V23" s="18"/>
      <c r="W23" s="34"/>
    </row>
    <row r="24" spans="1:23" x14ac:dyDescent="0.2">
      <c r="A24" s="497"/>
      <c r="B24" s="499"/>
      <c r="C24" s="501"/>
      <c r="D24" s="501"/>
      <c r="E24" s="503"/>
      <c r="F24" s="17">
        <v>5</v>
      </c>
      <c r="G24" s="18" t="s">
        <v>3794</v>
      </c>
      <c r="H24" s="18" t="s">
        <v>6597</v>
      </c>
      <c r="I24" s="80"/>
      <c r="J24" s="18" t="s">
        <v>32</v>
      </c>
      <c r="K24" s="19">
        <v>1</v>
      </c>
      <c r="L24" s="19"/>
      <c r="M24" s="20" t="s">
        <v>34</v>
      </c>
      <c r="N24" s="20" t="s">
        <v>34</v>
      </c>
      <c r="O24" s="18" t="s">
        <v>35</v>
      </c>
      <c r="P24" s="18"/>
      <c r="Q24" s="18"/>
      <c r="R24" s="18"/>
      <c r="S24" s="18"/>
      <c r="T24" s="18"/>
      <c r="U24" s="18"/>
      <c r="V24" s="18"/>
      <c r="W24" s="34"/>
    </row>
    <row r="25" spans="1:23" x14ac:dyDescent="0.2">
      <c r="A25" s="497"/>
      <c r="B25" s="499"/>
      <c r="C25" s="501"/>
      <c r="D25" s="501"/>
      <c r="E25" s="503"/>
      <c r="F25" s="17">
        <v>6</v>
      </c>
      <c r="G25" s="18" t="s">
        <v>3619</v>
      </c>
      <c r="H25" s="18" t="s">
        <v>6598</v>
      </c>
      <c r="I25" s="80"/>
      <c r="J25" s="18" t="s">
        <v>44</v>
      </c>
      <c r="K25" s="19">
        <v>30</v>
      </c>
      <c r="L25" s="19"/>
      <c r="M25" s="20" t="s">
        <v>34</v>
      </c>
      <c r="N25" s="20" t="s">
        <v>34</v>
      </c>
      <c r="O25" s="18" t="s">
        <v>51</v>
      </c>
      <c r="P25" s="18"/>
      <c r="Q25" s="18"/>
      <c r="R25" s="18"/>
      <c r="S25" s="18"/>
      <c r="T25" s="18"/>
      <c r="U25" s="18"/>
      <c r="V25" s="18"/>
      <c r="W25" s="34"/>
    </row>
    <row r="26" spans="1:23" x14ac:dyDescent="0.2">
      <c r="A26" s="497"/>
      <c r="B26" s="499"/>
      <c r="C26" s="501"/>
      <c r="D26" s="501"/>
      <c r="E26" s="503"/>
      <c r="F26" s="17">
        <v>7</v>
      </c>
      <c r="G26" s="18" t="s">
        <v>3364</v>
      </c>
      <c r="H26" s="18" t="s">
        <v>6599</v>
      </c>
      <c r="I26" s="80"/>
      <c r="J26" s="18" t="s">
        <v>44</v>
      </c>
      <c r="K26" s="19">
        <v>60</v>
      </c>
      <c r="L26" s="19"/>
      <c r="M26" s="20" t="s">
        <v>34</v>
      </c>
      <c r="N26" s="20" t="s">
        <v>34</v>
      </c>
      <c r="O26" s="18" t="s">
        <v>540</v>
      </c>
      <c r="P26" s="18"/>
      <c r="Q26" s="18"/>
      <c r="R26" s="18"/>
      <c r="S26" s="18"/>
      <c r="T26" s="18"/>
      <c r="U26" s="18"/>
      <c r="V26" s="18"/>
      <c r="W26" s="34"/>
    </row>
    <row r="27" spans="1:23" x14ac:dyDescent="0.2">
      <c r="A27" s="497"/>
      <c r="B27" s="499"/>
      <c r="C27" s="501"/>
      <c r="D27" s="501"/>
      <c r="E27" s="503"/>
      <c r="F27" s="17">
        <v>8</v>
      </c>
      <c r="G27" s="18" t="s">
        <v>3400</v>
      </c>
      <c r="H27" s="18" t="s">
        <v>6600</v>
      </c>
      <c r="I27" s="80"/>
      <c r="J27" s="18" t="s">
        <v>123</v>
      </c>
      <c r="K27" s="19"/>
      <c r="L27" s="19"/>
      <c r="M27" s="20" t="s">
        <v>34</v>
      </c>
      <c r="N27" s="20" t="s">
        <v>34</v>
      </c>
      <c r="O27" s="18" t="s">
        <v>124</v>
      </c>
      <c r="P27" s="18"/>
      <c r="Q27" s="18"/>
      <c r="R27" s="18"/>
      <c r="S27" s="18"/>
      <c r="T27" s="18"/>
      <c r="U27" s="18"/>
      <c r="V27" s="18"/>
      <c r="W27" s="34"/>
    </row>
    <row r="28" spans="1:23" x14ac:dyDescent="0.2">
      <c r="A28" s="497"/>
      <c r="B28" s="499"/>
      <c r="C28" s="501"/>
      <c r="D28" s="501"/>
      <c r="E28" s="503"/>
      <c r="F28" s="17">
        <v>9</v>
      </c>
      <c r="G28" s="18" t="s">
        <v>6601</v>
      </c>
      <c r="H28" s="18" t="s">
        <v>6602</v>
      </c>
      <c r="I28" s="80"/>
      <c r="J28" s="18" t="s">
        <v>32</v>
      </c>
      <c r="K28" s="19">
        <v>1</v>
      </c>
      <c r="L28" s="19"/>
      <c r="M28" s="20" t="s">
        <v>34</v>
      </c>
      <c r="N28" s="20" t="s">
        <v>34</v>
      </c>
      <c r="O28" s="18" t="s">
        <v>35</v>
      </c>
      <c r="P28" s="18"/>
      <c r="Q28" s="18"/>
      <c r="R28" s="18"/>
      <c r="S28" s="18"/>
      <c r="T28" s="18"/>
      <c r="U28" s="18"/>
      <c r="V28" s="18"/>
      <c r="W28" s="34"/>
    </row>
    <row r="29" spans="1:23" x14ac:dyDescent="0.2">
      <c r="A29" s="497"/>
      <c r="B29" s="499"/>
      <c r="C29" s="501"/>
      <c r="D29" s="501"/>
      <c r="E29" s="503"/>
      <c r="F29" s="17">
        <v>10</v>
      </c>
      <c r="G29" s="18" t="s">
        <v>6603</v>
      </c>
      <c r="H29" s="18" t="s">
        <v>6604</v>
      </c>
      <c r="I29" s="80"/>
      <c r="J29" s="18" t="s">
        <v>32</v>
      </c>
      <c r="K29" s="19">
        <v>6</v>
      </c>
      <c r="L29" s="19"/>
      <c r="M29" s="20" t="s">
        <v>34</v>
      </c>
      <c r="N29" s="20" t="s">
        <v>34</v>
      </c>
      <c r="O29" s="18" t="s">
        <v>45</v>
      </c>
      <c r="P29" s="18"/>
      <c r="Q29" s="18"/>
      <c r="R29" s="18"/>
      <c r="S29" s="18"/>
      <c r="T29" s="18"/>
      <c r="U29" s="18"/>
      <c r="V29" s="18"/>
      <c r="W29" s="34"/>
    </row>
    <row r="30" spans="1:23" x14ac:dyDescent="0.2">
      <c r="A30" s="497"/>
      <c r="B30" s="499"/>
      <c r="C30" s="501"/>
      <c r="D30" s="501"/>
      <c r="E30" s="503"/>
      <c r="F30" s="17">
        <v>11</v>
      </c>
      <c r="G30" s="18" t="s">
        <v>3372</v>
      </c>
      <c r="H30" s="18" t="s">
        <v>6605</v>
      </c>
      <c r="I30" s="80"/>
      <c r="J30" s="18" t="s">
        <v>32</v>
      </c>
      <c r="K30" s="19">
        <v>7</v>
      </c>
      <c r="L30" s="19"/>
      <c r="M30" s="20" t="s">
        <v>34</v>
      </c>
      <c r="N30" s="20" t="s">
        <v>34</v>
      </c>
      <c r="O30" s="18" t="s">
        <v>63</v>
      </c>
      <c r="P30" s="18"/>
      <c r="Q30" s="18"/>
      <c r="R30" s="18"/>
      <c r="S30" s="18"/>
      <c r="T30" s="18"/>
      <c r="U30" s="18"/>
      <c r="V30" s="18"/>
      <c r="W30" s="34"/>
    </row>
    <row r="31" spans="1:23" x14ac:dyDescent="0.2">
      <c r="A31" s="497"/>
      <c r="B31" s="499"/>
      <c r="C31" s="501"/>
      <c r="D31" s="501"/>
      <c r="E31" s="503"/>
      <c r="F31" s="17">
        <v>12</v>
      </c>
      <c r="G31" s="18" t="s">
        <v>3370</v>
      </c>
      <c r="H31" s="18" t="s">
        <v>6606</v>
      </c>
      <c r="I31" s="80"/>
      <c r="J31" s="18" t="s">
        <v>32</v>
      </c>
      <c r="K31" s="19">
        <v>3</v>
      </c>
      <c r="L31" s="19"/>
      <c r="M31" s="20" t="s">
        <v>34</v>
      </c>
      <c r="N31" s="20" t="s">
        <v>34</v>
      </c>
      <c r="O31" s="18" t="s">
        <v>60</v>
      </c>
      <c r="P31" s="18"/>
      <c r="Q31" s="18"/>
      <c r="R31" s="18"/>
      <c r="S31" s="18"/>
      <c r="T31" s="18"/>
      <c r="U31" s="18"/>
      <c r="V31" s="18"/>
      <c r="W31" s="34"/>
    </row>
    <row r="32" spans="1:23" x14ac:dyDescent="0.2">
      <c r="A32" s="497"/>
      <c r="B32" s="499"/>
      <c r="C32" s="501"/>
      <c r="D32" s="501"/>
      <c r="E32" s="503"/>
      <c r="F32" s="17">
        <v>13</v>
      </c>
      <c r="G32" s="18" t="s">
        <v>3987</v>
      </c>
      <c r="H32" s="18" t="s">
        <v>6607</v>
      </c>
      <c r="I32" s="80"/>
      <c r="J32" s="18" t="s">
        <v>44</v>
      </c>
      <c r="K32" s="19">
        <v>50</v>
      </c>
      <c r="L32" s="19"/>
      <c r="M32" s="20" t="s">
        <v>34</v>
      </c>
      <c r="N32" s="20" t="s">
        <v>34</v>
      </c>
      <c r="O32" s="18" t="s">
        <v>148</v>
      </c>
      <c r="P32" s="18"/>
      <c r="Q32" s="18"/>
      <c r="R32" s="18"/>
      <c r="S32" s="18"/>
      <c r="T32" s="18"/>
      <c r="U32" s="18"/>
      <c r="V32" s="18"/>
      <c r="W32" s="34"/>
    </row>
    <row r="33" spans="1:23" x14ac:dyDescent="0.2">
      <c r="A33" s="497"/>
      <c r="B33" s="499"/>
      <c r="C33" s="501"/>
      <c r="D33" s="501"/>
      <c r="E33" s="503"/>
      <c r="F33" s="17">
        <v>14</v>
      </c>
      <c r="G33" s="18" t="s">
        <v>6608</v>
      </c>
      <c r="H33" s="18" t="s">
        <v>6609</v>
      </c>
      <c r="I33" s="80"/>
      <c r="J33" s="18" t="s">
        <v>44</v>
      </c>
      <c r="K33" s="19">
        <v>30</v>
      </c>
      <c r="L33" s="19"/>
      <c r="M33" s="20" t="s">
        <v>34</v>
      </c>
      <c r="N33" s="20" t="s">
        <v>34</v>
      </c>
      <c r="O33" s="18" t="s">
        <v>51</v>
      </c>
      <c r="P33" s="18"/>
      <c r="Q33" s="18"/>
      <c r="R33" s="18"/>
      <c r="S33" s="18"/>
      <c r="T33" s="18"/>
      <c r="U33" s="18"/>
      <c r="V33" s="18"/>
      <c r="W33" s="34"/>
    </row>
    <row r="34" spans="1:23" x14ac:dyDescent="0.2">
      <c r="A34" s="497"/>
      <c r="B34" s="499"/>
      <c r="C34" s="501"/>
      <c r="D34" s="501"/>
      <c r="E34" s="503"/>
      <c r="F34" s="17">
        <v>15</v>
      </c>
      <c r="G34" s="18" t="s">
        <v>6610</v>
      </c>
      <c r="H34" s="18" t="s">
        <v>6611</v>
      </c>
      <c r="I34" s="80"/>
      <c r="J34" s="18" t="s">
        <v>44</v>
      </c>
      <c r="K34" s="19">
        <v>64</v>
      </c>
      <c r="L34" s="19"/>
      <c r="M34" s="20" t="s">
        <v>34</v>
      </c>
      <c r="N34" s="20" t="s">
        <v>34</v>
      </c>
      <c r="O34" s="18" t="s">
        <v>235</v>
      </c>
      <c r="P34" s="18"/>
      <c r="Q34" s="18"/>
      <c r="R34" s="18"/>
      <c r="S34" s="18"/>
      <c r="T34" s="18"/>
      <c r="U34" s="18"/>
      <c r="V34" s="18"/>
      <c r="W34" s="34"/>
    </row>
    <row r="35" spans="1:23" x14ac:dyDescent="0.2">
      <c r="A35" s="497"/>
      <c r="B35" s="499"/>
      <c r="C35" s="501"/>
      <c r="D35" s="501"/>
      <c r="E35" s="503"/>
      <c r="F35" s="17">
        <v>16</v>
      </c>
      <c r="G35" s="18" t="s">
        <v>6496</v>
      </c>
      <c r="H35" s="18" t="s">
        <v>6612</v>
      </c>
      <c r="I35" s="80"/>
      <c r="J35" s="18" t="s">
        <v>44</v>
      </c>
      <c r="K35" s="19">
        <v>7</v>
      </c>
      <c r="L35" s="19"/>
      <c r="M35" s="20" t="s">
        <v>34</v>
      </c>
      <c r="N35" s="20" t="s">
        <v>34</v>
      </c>
      <c r="O35" s="18" t="s">
        <v>1055</v>
      </c>
      <c r="P35" s="18"/>
      <c r="Q35" s="18"/>
      <c r="R35" s="18"/>
      <c r="S35" s="18"/>
      <c r="T35" s="18"/>
      <c r="U35" s="18"/>
      <c r="V35" s="18"/>
      <c r="W35" s="34"/>
    </row>
    <row r="36" spans="1:23" x14ac:dyDescent="0.2">
      <c r="A36" s="497"/>
      <c r="B36" s="499"/>
      <c r="C36" s="501"/>
      <c r="D36" s="501"/>
      <c r="E36" s="503"/>
      <c r="F36" s="17">
        <v>17</v>
      </c>
      <c r="G36" s="18" t="s">
        <v>5906</v>
      </c>
      <c r="H36" s="18" t="s">
        <v>6613</v>
      </c>
      <c r="I36" s="80"/>
      <c r="J36" s="18" t="s">
        <v>44</v>
      </c>
      <c r="K36" s="19">
        <v>4</v>
      </c>
      <c r="L36" s="19"/>
      <c r="M36" s="20" t="s">
        <v>34</v>
      </c>
      <c r="N36" s="20" t="s">
        <v>34</v>
      </c>
      <c r="O36" s="18" t="s">
        <v>511</v>
      </c>
      <c r="P36" s="18"/>
      <c r="Q36" s="18"/>
      <c r="R36" s="18"/>
      <c r="S36" s="18"/>
      <c r="T36" s="18"/>
      <c r="U36" s="18"/>
      <c r="V36" s="18"/>
      <c r="W36" s="34"/>
    </row>
    <row r="37" spans="1:23" x14ac:dyDescent="0.2">
      <c r="A37" s="497"/>
      <c r="B37" s="499"/>
      <c r="C37" s="501"/>
      <c r="D37" s="501"/>
      <c r="E37" s="503"/>
      <c r="F37" s="17">
        <v>18</v>
      </c>
      <c r="G37" s="18" t="s">
        <v>6499</v>
      </c>
      <c r="H37" s="18" t="s">
        <v>6614</v>
      </c>
      <c r="I37" s="80"/>
      <c r="J37" s="18" t="s">
        <v>44</v>
      </c>
      <c r="K37" s="19">
        <v>4</v>
      </c>
      <c r="L37" s="19"/>
      <c r="M37" s="20" t="s">
        <v>34</v>
      </c>
      <c r="N37" s="20" t="s">
        <v>34</v>
      </c>
      <c r="O37" s="18" t="s">
        <v>511</v>
      </c>
      <c r="P37" s="18"/>
      <c r="Q37" s="18"/>
      <c r="R37" s="18"/>
      <c r="S37" s="18"/>
      <c r="T37" s="18"/>
      <c r="U37" s="18"/>
      <c r="V37" s="18"/>
      <c r="W37" s="34"/>
    </row>
    <row r="38" spans="1:23" x14ac:dyDescent="0.2">
      <c r="A38" s="497"/>
      <c r="B38" s="499"/>
      <c r="C38" s="501"/>
      <c r="D38" s="501"/>
      <c r="E38" s="503"/>
      <c r="F38" s="17">
        <v>19</v>
      </c>
      <c r="G38" s="18" t="s">
        <v>6615</v>
      </c>
      <c r="H38" s="18" t="s">
        <v>6616</v>
      </c>
      <c r="I38" s="80"/>
      <c r="J38" s="18" t="s">
        <v>44</v>
      </c>
      <c r="K38" s="19">
        <v>30</v>
      </c>
      <c r="L38" s="19"/>
      <c r="M38" s="20" t="s">
        <v>34</v>
      </c>
      <c r="N38" s="20" t="s">
        <v>34</v>
      </c>
      <c r="O38" s="18" t="s">
        <v>51</v>
      </c>
      <c r="P38" s="18"/>
      <c r="Q38" s="18"/>
      <c r="R38" s="18"/>
      <c r="S38" s="18"/>
      <c r="T38" s="18"/>
      <c r="U38" s="18"/>
      <c r="V38" s="18"/>
      <c r="W38" s="34"/>
    </row>
    <row r="39" spans="1:23" x14ac:dyDescent="0.2">
      <c r="A39" s="497"/>
      <c r="B39" s="499"/>
      <c r="C39" s="501"/>
      <c r="D39" s="501"/>
      <c r="E39" s="503"/>
      <c r="F39" s="17">
        <v>20</v>
      </c>
      <c r="G39" s="18" t="s">
        <v>3438</v>
      </c>
      <c r="H39" s="18" t="s">
        <v>6617</v>
      </c>
      <c r="I39" s="80"/>
      <c r="J39" s="18" t="s">
        <v>44</v>
      </c>
      <c r="K39" s="19">
        <v>60</v>
      </c>
      <c r="L39" s="19"/>
      <c r="M39" s="20" t="s">
        <v>34</v>
      </c>
      <c r="N39" s="20" t="s">
        <v>34</v>
      </c>
      <c r="O39" s="18" t="s">
        <v>540</v>
      </c>
      <c r="P39" s="18"/>
      <c r="Q39" s="18"/>
      <c r="R39" s="18"/>
      <c r="S39" s="18"/>
      <c r="T39" s="18"/>
      <c r="U39" s="18"/>
      <c r="V39" s="18"/>
      <c r="W39" s="34"/>
    </row>
    <row r="40" spans="1:23" x14ac:dyDescent="0.2">
      <c r="A40" s="497"/>
      <c r="B40" s="499"/>
      <c r="C40" s="501"/>
      <c r="D40" s="501"/>
      <c r="E40" s="503"/>
      <c r="F40" s="17">
        <v>21</v>
      </c>
      <c r="G40" s="18" t="s">
        <v>6618</v>
      </c>
      <c r="H40" s="18" t="s">
        <v>6619</v>
      </c>
      <c r="I40" s="80"/>
      <c r="J40" s="18" t="s">
        <v>44</v>
      </c>
      <c r="K40" s="19">
        <v>400</v>
      </c>
      <c r="L40" s="19"/>
      <c r="M40" s="20" t="s">
        <v>34</v>
      </c>
      <c r="N40" s="20" t="s">
        <v>34</v>
      </c>
      <c r="O40" s="18" t="s">
        <v>2777</v>
      </c>
      <c r="P40" s="18"/>
      <c r="Q40" s="18"/>
      <c r="R40" s="18"/>
      <c r="S40" s="18"/>
      <c r="T40" s="18"/>
      <c r="U40" s="18"/>
      <c r="V40" s="18"/>
      <c r="W40" s="34"/>
    </row>
    <row r="41" spans="1:23" x14ac:dyDescent="0.2">
      <c r="A41" s="497"/>
      <c r="B41" s="499"/>
      <c r="C41" s="501"/>
      <c r="D41" s="501"/>
      <c r="E41" s="503"/>
      <c r="F41" s="17">
        <v>22</v>
      </c>
      <c r="G41" s="18" t="s">
        <v>6620</v>
      </c>
      <c r="H41" s="18" t="s">
        <v>6621</v>
      </c>
      <c r="I41" s="80"/>
      <c r="J41" s="18" t="s">
        <v>123</v>
      </c>
      <c r="K41" s="19"/>
      <c r="L41" s="19"/>
      <c r="M41" s="20" t="s">
        <v>34</v>
      </c>
      <c r="N41" s="20" t="s">
        <v>34</v>
      </c>
      <c r="O41" s="18" t="s">
        <v>124</v>
      </c>
      <c r="P41" s="18"/>
      <c r="Q41" s="18"/>
      <c r="R41" s="18"/>
      <c r="S41" s="18"/>
      <c r="T41" s="18"/>
      <c r="U41" s="18"/>
      <c r="V41" s="18"/>
      <c r="W41" s="34"/>
    </row>
    <row r="42" spans="1:23" x14ac:dyDescent="0.2">
      <c r="A42" s="497"/>
      <c r="B42" s="499"/>
      <c r="C42" s="501"/>
      <c r="D42" s="501"/>
      <c r="E42" s="503"/>
      <c r="F42" s="17">
        <v>23</v>
      </c>
      <c r="G42" s="18" t="s">
        <v>5246</v>
      </c>
      <c r="H42" s="18" t="s">
        <v>6622</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24</v>
      </c>
      <c r="G43" s="18" t="s">
        <v>5248</v>
      </c>
      <c r="H43" s="18" t="s">
        <v>6623</v>
      </c>
      <c r="I43" s="80"/>
      <c r="J43" s="18" t="s">
        <v>123</v>
      </c>
      <c r="K43" s="19"/>
      <c r="L43" s="19"/>
      <c r="M43" s="20" t="s">
        <v>34</v>
      </c>
      <c r="N43" s="20" t="s">
        <v>34</v>
      </c>
      <c r="O43" s="18" t="s">
        <v>124</v>
      </c>
      <c r="P43" s="18"/>
      <c r="Q43" s="18"/>
      <c r="R43" s="18"/>
      <c r="S43" s="18"/>
      <c r="T43" s="18"/>
      <c r="U43" s="18"/>
      <c r="V43" s="18"/>
      <c r="W43" s="34"/>
    </row>
    <row r="44" spans="1:23" x14ac:dyDescent="0.2">
      <c r="A44" s="497"/>
      <c r="B44" s="499"/>
      <c r="C44" s="501"/>
      <c r="D44" s="501"/>
      <c r="E44" s="503"/>
      <c r="F44" s="17">
        <v>25</v>
      </c>
      <c r="G44" s="18" t="s">
        <v>6624</v>
      </c>
      <c r="H44" s="18" t="s">
        <v>6625</v>
      </c>
      <c r="I44" s="80"/>
      <c r="J44" s="18" t="s">
        <v>32</v>
      </c>
      <c r="K44" s="19">
        <v>1</v>
      </c>
      <c r="L44" s="19"/>
      <c r="M44" s="20" t="s">
        <v>34</v>
      </c>
      <c r="N44" s="20" t="s">
        <v>34</v>
      </c>
      <c r="O44" s="18" t="s">
        <v>35</v>
      </c>
      <c r="P44" s="18"/>
      <c r="Q44" s="18"/>
      <c r="R44" s="18"/>
      <c r="S44" s="18"/>
      <c r="T44" s="18"/>
      <c r="U44" s="18"/>
      <c r="V44" s="18"/>
      <c r="W44" s="34"/>
    </row>
    <row r="45" spans="1:23" x14ac:dyDescent="0.2">
      <c r="A45" s="497"/>
      <c r="B45" s="499"/>
      <c r="C45" s="501"/>
      <c r="D45" s="501"/>
      <c r="E45" s="503"/>
      <c r="F45" s="17">
        <v>26</v>
      </c>
      <c r="G45" s="18" t="s">
        <v>6626</v>
      </c>
      <c r="H45" s="18" t="s">
        <v>6627</v>
      </c>
      <c r="I45" s="80"/>
      <c r="J45" s="18" t="s">
        <v>32</v>
      </c>
      <c r="K45" s="19">
        <v>4</v>
      </c>
      <c r="L45" s="19"/>
      <c r="M45" s="20" t="s">
        <v>34</v>
      </c>
      <c r="N45" s="20" t="s">
        <v>34</v>
      </c>
      <c r="O45" s="18" t="s">
        <v>522</v>
      </c>
      <c r="P45" s="18"/>
      <c r="Q45" s="18"/>
      <c r="R45" s="18"/>
      <c r="S45" s="18"/>
      <c r="T45" s="18"/>
      <c r="U45" s="18"/>
      <c r="V45" s="18"/>
      <c r="W45" s="34"/>
    </row>
    <row r="46" spans="1:23" x14ac:dyDescent="0.2">
      <c r="A46" s="497"/>
      <c r="B46" s="499"/>
      <c r="C46" s="501"/>
      <c r="D46" s="501"/>
      <c r="E46" s="503"/>
      <c r="F46" s="17">
        <v>27</v>
      </c>
      <c r="G46" s="18" t="s">
        <v>6628</v>
      </c>
      <c r="H46" s="18" t="s">
        <v>6629</v>
      </c>
      <c r="I46" s="80"/>
      <c r="J46" s="18" t="s">
        <v>32</v>
      </c>
      <c r="K46" s="19">
        <v>1</v>
      </c>
      <c r="L46" s="19"/>
      <c r="M46" s="20" t="s">
        <v>34</v>
      </c>
      <c r="N46" s="20" t="s">
        <v>34</v>
      </c>
      <c r="O46" s="18" t="s">
        <v>35</v>
      </c>
      <c r="P46" s="18"/>
      <c r="Q46" s="18"/>
      <c r="R46" s="18"/>
      <c r="S46" s="18"/>
      <c r="T46" s="18"/>
      <c r="U46" s="18"/>
      <c r="V46" s="18"/>
      <c r="W46" s="34"/>
    </row>
    <row r="47" spans="1:23" x14ac:dyDescent="0.2">
      <c r="A47" s="497"/>
      <c r="B47" s="499"/>
      <c r="C47" s="501"/>
      <c r="D47" s="501"/>
      <c r="E47" s="503"/>
      <c r="F47" s="17">
        <v>28</v>
      </c>
      <c r="G47" s="18" t="s">
        <v>6630</v>
      </c>
      <c r="H47" s="18" t="s">
        <v>6631</v>
      </c>
      <c r="I47" s="80"/>
      <c r="J47" s="18" t="s">
        <v>32</v>
      </c>
      <c r="K47" s="19">
        <v>8</v>
      </c>
      <c r="L47" s="19"/>
      <c r="M47" s="20" t="s">
        <v>34</v>
      </c>
      <c r="N47" s="20" t="s">
        <v>34</v>
      </c>
      <c r="O47" s="18" t="s">
        <v>40</v>
      </c>
      <c r="P47" s="18"/>
      <c r="Q47" s="18"/>
      <c r="R47" s="18"/>
      <c r="S47" s="18"/>
      <c r="T47" s="18"/>
      <c r="U47" s="18"/>
      <c r="V47" s="18"/>
      <c r="W47" s="34"/>
    </row>
    <row r="48" spans="1:23" x14ac:dyDescent="0.2">
      <c r="A48" s="497"/>
      <c r="B48" s="499"/>
      <c r="C48" s="501"/>
      <c r="D48" s="501"/>
      <c r="E48" s="503"/>
      <c r="F48" s="17">
        <v>29</v>
      </c>
      <c r="G48" s="18" t="s">
        <v>4168</v>
      </c>
      <c r="H48" s="18" t="s">
        <v>6632</v>
      </c>
      <c r="I48" s="80"/>
      <c r="J48" s="18" t="s">
        <v>134</v>
      </c>
      <c r="K48" s="19">
        <v>9</v>
      </c>
      <c r="L48" s="19">
        <v>0</v>
      </c>
      <c r="M48" s="20" t="s">
        <v>34</v>
      </c>
      <c r="N48" s="20" t="s">
        <v>34</v>
      </c>
      <c r="O48" s="18" t="s">
        <v>1718</v>
      </c>
      <c r="P48" s="18"/>
      <c r="Q48" s="18"/>
      <c r="R48" s="18"/>
      <c r="S48" s="18"/>
      <c r="T48" s="18"/>
      <c r="U48" s="18"/>
      <c r="V48" s="18"/>
      <c r="W48" s="34"/>
    </row>
    <row r="49" spans="1:23" x14ac:dyDescent="0.2">
      <c r="A49" s="497"/>
      <c r="B49" s="499"/>
      <c r="C49" s="501"/>
      <c r="D49" s="501"/>
      <c r="E49" s="503"/>
      <c r="F49" s="17">
        <v>30</v>
      </c>
      <c r="G49" s="18" t="s">
        <v>6633</v>
      </c>
      <c r="H49" s="18" t="s">
        <v>6634</v>
      </c>
      <c r="I49" s="80"/>
      <c r="J49" s="18" t="s">
        <v>44</v>
      </c>
      <c r="K49" s="19">
        <v>8</v>
      </c>
      <c r="L49" s="19"/>
      <c r="M49" s="20" t="s">
        <v>34</v>
      </c>
      <c r="N49" s="20" t="s">
        <v>34</v>
      </c>
      <c r="O49" s="18" t="s">
        <v>65</v>
      </c>
      <c r="P49" s="18"/>
      <c r="Q49" s="18"/>
      <c r="R49" s="18"/>
      <c r="S49" s="18"/>
      <c r="T49" s="18"/>
      <c r="U49" s="18"/>
      <c r="V49" s="18"/>
      <c r="W49" s="34"/>
    </row>
    <row r="50" spans="1:23" x14ac:dyDescent="0.2">
      <c r="A50" s="497"/>
      <c r="B50" s="499"/>
      <c r="C50" s="501"/>
      <c r="D50" s="501"/>
      <c r="E50" s="503"/>
      <c r="F50" s="17">
        <v>31</v>
      </c>
      <c r="G50" s="18" t="s">
        <v>6635</v>
      </c>
      <c r="H50" s="18" t="s">
        <v>6636</v>
      </c>
      <c r="I50" s="80"/>
      <c r="J50" s="18" t="s">
        <v>123</v>
      </c>
      <c r="K50" s="19"/>
      <c r="L50" s="19"/>
      <c r="M50" s="20" t="s">
        <v>34</v>
      </c>
      <c r="N50" s="20" t="s">
        <v>34</v>
      </c>
      <c r="O50" s="18" t="s">
        <v>124</v>
      </c>
      <c r="P50" s="18"/>
      <c r="Q50" s="18"/>
      <c r="R50" s="18"/>
      <c r="S50" s="18"/>
      <c r="T50" s="18"/>
      <c r="U50" s="18"/>
      <c r="V50" s="18"/>
      <c r="W50" s="34"/>
    </row>
    <row r="51" spans="1:23" x14ac:dyDescent="0.2">
      <c r="A51" s="497"/>
      <c r="B51" s="499"/>
      <c r="C51" s="501"/>
      <c r="D51" s="501"/>
      <c r="E51" s="503"/>
      <c r="F51" s="17">
        <v>32</v>
      </c>
      <c r="G51" s="18" t="s">
        <v>6637</v>
      </c>
      <c r="H51" s="18" t="s">
        <v>6638</v>
      </c>
      <c r="I51" s="80"/>
      <c r="J51" s="18" t="s">
        <v>32</v>
      </c>
      <c r="K51" s="19">
        <v>1</v>
      </c>
      <c r="L51" s="19"/>
      <c r="M51" s="20" t="s">
        <v>34</v>
      </c>
      <c r="N51" s="20" t="s">
        <v>34</v>
      </c>
      <c r="O51" s="18" t="s">
        <v>35</v>
      </c>
      <c r="P51" s="18"/>
      <c r="Q51" s="18"/>
      <c r="R51" s="18"/>
      <c r="S51" s="18"/>
      <c r="T51" s="18"/>
      <c r="U51" s="18"/>
      <c r="V51" s="18"/>
      <c r="W51" s="34"/>
    </row>
    <row r="52" spans="1:23" x14ac:dyDescent="0.2">
      <c r="A52" s="497"/>
      <c r="B52" s="499"/>
      <c r="C52" s="501"/>
      <c r="D52" s="501"/>
      <c r="E52" s="503"/>
      <c r="F52" s="17">
        <v>33</v>
      </c>
      <c r="G52" s="18" t="s">
        <v>6639</v>
      </c>
      <c r="H52" s="18" t="s">
        <v>6640</v>
      </c>
      <c r="I52" s="80"/>
      <c r="J52" s="18" t="s">
        <v>134</v>
      </c>
      <c r="K52" s="19">
        <v>9</v>
      </c>
      <c r="L52" s="19">
        <v>0</v>
      </c>
      <c r="M52" s="20" t="s">
        <v>34</v>
      </c>
      <c r="N52" s="20" t="s">
        <v>34</v>
      </c>
      <c r="O52" s="18" t="s">
        <v>1718</v>
      </c>
      <c r="P52" s="18"/>
      <c r="Q52" s="18"/>
      <c r="R52" s="18"/>
      <c r="S52" s="18"/>
      <c r="T52" s="18"/>
      <c r="U52" s="18"/>
      <c r="V52" s="18"/>
      <c r="W52" s="34"/>
    </row>
    <row r="53" spans="1:23" x14ac:dyDescent="0.2">
      <c r="A53" s="497"/>
      <c r="B53" s="499"/>
      <c r="C53" s="501"/>
      <c r="D53" s="501"/>
      <c r="E53" s="503"/>
      <c r="F53" s="17">
        <v>34</v>
      </c>
      <c r="G53" s="18" t="s">
        <v>6641</v>
      </c>
      <c r="H53" s="18" t="s">
        <v>6642</v>
      </c>
      <c r="I53" s="80"/>
      <c r="J53" s="18" t="s">
        <v>134</v>
      </c>
      <c r="K53" s="19">
        <v>9</v>
      </c>
      <c r="L53" s="19">
        <v>0</v>
      </c>
      <c r="M53" s="20" t="s">
        <v>34</v>
      </c>
      <c r="N53" s="20" t="s">
        <v>34</v>
      </c>
      <c r="O53" s="18" t="s">
        <v>1718</v>
      </c>
      <c r="P53" s="18"/>
      <c r="Q53" s="18"/>
      <c r="R53" s="18"/>
      <c r="S53" s="18"/>
      <c r="T53" s="18"/>
      <c r="U53" s="18"/>
      <c r="V53" s="18"/>
      <c r="W53" s="34"/>
    </row>
    <row r="54" spans="1:23" x14ac:dyDescent="0.2">
      <c r="A54" s="497"/>
      <c r="B54" s="499"/>
      <c r="C54" s="501"/>
      <c r="D54" s="501"/>
      <c r="E54" s="503"/>
      <c r="F54" s="17">
        <v>35</v>
      </c>
      <c r="G54" s="18" t="s">
        <v>6643</v>
      </c>
      <c r="H54" s="18" t="s">
        <v>6644</v>
      </c>
      <c r="I54" s="80"/>
      <c r="J54" s="18" t="s">
        <v>32</v>
      </c>
      <c r="K54" s="19">
        <v>1</v>
      </c>
      <c r="L54" s="19"/>
      <c r="M54" s="20" t="s">
        <v>34</v>
      </c>
      <c r="N54" s="20" t="s">
        <v>34</v>
      </c>
      <c r="O54" s="18" t="s">
        <v>35</v>
      </c>
      <c r="P54" s="18"/>
      <c r="Q54" s="18"/>
      <c r="R54" s="18"/>
      <c r="S54" s="18"/>
      <c r="T54" s="18"/>
      <c r="U54" s="18"/>
      <c r="V54" s="18"/>
      <c r="W54" s="34"/>
    </row>
    <row r="55" spans="1:23" x14ac:dyDescent="0.2">
      <c r="A55" s="497"/>
      <c r="B55" s="499"/>
      <c r="C55" s="501"/>
      <c r="D55" s="501"/>
      <c r="E55" s="503"/>
      <c r="F55" s="17">
        <v>36</v>
      </c>
      <c r="G55" s="18" t="s">
        <v>6645</v>
      </c>
      <c r="H55" s="18" t="s">
        <v>6646</v>
      </c>
      <c r="I55" s="80"/>
      <c r="J55" s="18" t="s">
        <v>32</v>
      </c>
      <c r="K55" s="19">
        <v>1</v>
      </c>
      <c r="L55" s="19"/>
      <c r="M55" s="20" t="s">
        <v>34</v>
      </c>
      <c r="N55" s="20" t="s">
        <v>34</v>
      </c>
      <c r="O55" s="18" t="s">
        <v>35</v>
      </c>
      <c r="P55" s="18"/>
      <c r="Q55" s="18"/>
      <c r="R55" s="18"/>
      <c r="S55" s="18"/>
      <c r="T55" s="18"/>
      <c r="U55" s="18"/>
      <c r="V55" s="18"/>
      <c r="W55" s="34"/>
    </row>
    <row r="56" spans="1:23" x14ac:dyDescent="0.2">
      <c r="A56" s="497"/>
      <c r="B56" s="499"/>
      <c r="C56" s="501"/>
      <c r="D56" s="501"/>
      <c r="E56" s="503"/>
      <c r="F56" s="17">
        <v>37</v>
      </c>
      <c r="G56" s="18" t="s">
        <v>6647</v>
      </c>
      <c r="H56" s="18" t="s">
        <v>6648</v>
      </c>
      <c r="I56" s="80"/>
      <c r="J56" s="18" t="s">
        <v>44</v>
      </c>
      <c r="K56" s="19">
        <v>40</v>
      </c>
      <c r="L56" s="19"/>
      <c r="M56" s="20" t="s">
        <v>34</v>
      </c>
      <c r="N56" s="20" t="s">
        <v>34</v>
      </c>
      <c r="O56" s="18" t="s">
        <v>1007</v>
      </c>
      <c r="P56" s="18"/>
      <c r="Q56" s="18"/>
      <c r="R56" s="18"/>
      <c r="S56" s="18"/>
      <c r="T56" s="18"/>
      <c r="U56" s="18"/>
      <c r="V56" s="18"/>
      <c r="W56" s="34"/>
    </row>
    <row r="57" spans="1:23" x14ac:dyDescent="0.2">
      <c r="A57" s="497"/>
      <c r="B57" s="499"/>
      <c r="C57" s="501"/>
      <c r="D57" s="501"/>
      <c r="E57" s="503"/>
      <c r="F57" s="17">
        <v>38</v>
      </c>
      <c r="G57" s="18" t="s">
        <v>6649</v>
      </c>
      <c r="H57" s="18" t="s">
        <v>6650</v>
      </c>
      <c r="I57" s="80"/>
      <c r="J57" s="18" t="s">
        <v>44</v>
      </c>
      <c r="K57" s="19">
        <v>40</v>
      </c>
      <c r="L57" s="19"/>
      <c r="M57" s="20" t="s">
        <v>34</v>
      </c>
      <c r="N57" s="20" t="s">
        <v>34</v>
      </c>
      <c r="O57" s="18" t="s">
        <v>1007</v>
      </c>
      <c r="P57" s="18"/>
      <c r="Q57" s="18"/>
      <c r="R57" s="18"/>
      <c r="S57" s="18"/>
      <c r="T57" s="18"/>
      <c r="U57" s="18"/>
      <c r="V57" s="18"/>
      <c r="W57" s="34"/>
    </row>
    <row r="58" spans="1:23" x14ac:dyDescent="0.2">
      <c r="A58" s="497"/>
      <c r="B58" s="499"/>
      <c r="C58" s="501"/>
      <c r="D58" s="501"/>
      <c r="E58" s="503"/>
      <c r="F58" s="17">
        <v>39</v>
      </c>
      <c r="G58" s="18" t="s">
        <v>3637</v>
      </c>
      <c r="H58" s="18" t="s">
        <v>6651</v>
      </c>
      <c r="I58" s="80"/>
      <c r="J58" s="18" t="s">
        <v>123</v>
      </c>
      <c r="K58" s="19"/>
      <c r="L58" s="19"/>
      <c r="M58" s="20" t="s">
        <v>34</v>
      </c>
      <c r="N58" s="20" t="s">
        <v>34</v>
      </c>
      <c r="O58" s="18" t="s">
        <v>124</v>
      </c>
      <c r="P58" s="18"/>
      <c r="Q58" s="18"/>
      <c r="R58" s="18"/>
      <c r="S58" s="18"/>
      <c r="T58" s="18"/>
      <c r="U58" s="18"/>
      <c r="V58" s="18"/>
      <c r="W58" s="34"/>
    </row>
    <row r="59" spans="1:23" x14ac:dyDescent="0.2">
      <c r="A59" s="497"/>
      <c r="B59" s="499"/>
      <c r="C59" s="501"/>
      <c r="D59" s="501"/>
      <c r="E59" s="503"/>
      <c r="F59" s="17">
        <v>40</v>
      </c>
      <c r="G59" s="18" t="s">
        <v>3639</v>
      </c>
      <c r="H59" s="18" t="s">
        <v>6652</v>
      </c>
      <c r="I59" s="80"/>
      <c r="J59" s="18" t="s">
        <v>123</v>
      </c>
      <c r="K59" s="19"/>
      <c r="L59" s="19"/>
      <c r="M59" s="20" t="s">
        <v>34</v>
      </c>
      <c r="N59" s="20" t="s">
        <v>34</v>
      </c>
      <c r="O59" s="18" t="s">
        <v>124</v>
      </c>
      <c r="P59" s="18"/>
      <c r="Q59" s="18"/>
      <c r="R59" s="18"/>
      <c r="S59" s="18"/>
      <c r="T59" s="18"/>
      <c r="U59" s="18"/>
      <c r="V59" s="18"/>
      <c r="W59" s="34"/>
    </row>
    <row r="60" spans="1:23" x14ac:dyDescent="0.2">
      <c r="A60" s="497"/>
      <c r="B60" s="499"/>
      <c r="C60" s="501"/>
      <c r="D60" s="501"/>
      <c r="E60" s="503"/>
      <c r="F60" s="17">
        <v>41</v>
      </c>
      <c r="G60" s="18" t="s">
        <v>3641</v>
      </c>
      <c r="H60" s="18" t="s">
        <v>6653</v>
      </c>
      <c r="I60" s="80"/>
      <c r="J60" s="18" t="s">
        <v>123</v>
      </c>
      <c r="K60" s="19"/>
      <c r="L60" s="19"/>
      <c r="M60" s="20" t="s">
        <v>34</v>
      </c>
      <c r="N60" s="20" t="s">
        <v>34</v>
      </c>
      <c r="O60" s="18" t="s">
        <v>124</v>
      </c>
      <c r="P60" s="18"/>
      <c r="Q60" s="18"/>
      <c r="R60" s="18"/>
      <c r="S60" s="18"/>
      <c r="T60" s="18"/>
      <c r="U60" s="18"/>
      <c r="V60" s="18"/>
      <c r="W60" s="34"/>
    </row>
    <row r="61" spans="1:23" x14ac:dyDescent="0.2">
      <c r="A61" s="497"/>
      <c r="B61" s="499"/>
      <c r="C61" s="501"/>
      <c r="D61" s="501"/>
      <c r="E61" s="503"/>
      <c r="F61" s="17">
        <v>42</v>
      </c>
      <c r="G61" s="18" t="s">
        <v>3607</v>
      </c>
      <c r="H61" s="18" t="s">
        <v>6654</v>
      </c>
      <c r="I61" s="80"/>
      <c r="J61" s="18" t="s">
        <v>44</v>
      </c>
      <c r="K61" s="19">
        <v>8</v>
      </c>
      <c r="L61" s="19"/>
      <c r="M61" s="20" t="s">
        <v>34</v>
      </c>
      <c r="N61" s="20" t="s">
        <v>34</v>
      </c>
      <c r="O61" s="18" t="s">
        <v>65</v>
      </c>
      <c r="P61" s="18"/>
      <c r="Q61" s="18"/>
      <c r="R61" s="18"/>
      <c r="S61" s="18"/>
      <c r="T61" s="18"/>
      <c r="U61" s="18"/>
      <c r="V61" s="18"/>
      <c r="W61" s="34"/>
    </row>
    <row r="62" spans="1:23" ht="13.8" thickBot="1" x14ac:dyDescent="0.25">
      <c r="A62" s="508"/>
      <c r="B62" s="509"/>
      <c r="C62" s="510"/>
      <c r="D62" s="510"/>
      <c r="E62" s="511"/>
      <c r="F62" s="35">
        <v>43</v>
      </c>
      <c r="G62" s="36" t="s">
        <v>3609</v>
      </c>
      <c r="H62" s="36" t="s">
        <v>6655</v>
      </c>
      <c r="I62" s="84"/>
      <c r="J62" s="36" t="s">
        <v>44</v>
      </c>
      <c r="K62" s="37">
        <v>20</v>
      </c>
      <c r="L62" s="37"/>
      <c r="M62" s="38" t="s">
        <v>34</v>
      </c>
      <c r="N62" s="38" t="s">
        <v>34</v>
      </c>
      <c r="O62" s="18" t="s">
        <v>37</v>
      </c>
      <c r="P62" s="18"/>
      <c r="Q62" s="18"/>
      <c r="R62" s="18"/>
      <c r="S62" s="18"/>
      <c r="T62" s="18"/>
      <c r="U62" s="18"/>
      <c r="V62" s="18"/>
      <c r="W62" s="34"/>
    </row>
    <row r="64" spans="1:23" x14ac:dyDescent="0.2">
      <c r="M64" s="40" t="s">
        <v>33</v>
      </c>
      <c r="N64" s="40" t="s">
        <v>33</v>
      </c>
    </row>
    <row r="65" spans="13:14" x14ac:dyDescent="0.2">
      <c r="M65" s="40" t="s">
        <v>34</v>
      </c>
      <c r="N65" s="40" t="s">
        <v>34</v>
      </c>
    </row>
  </sheetData>
  <mergeCells count="10">
    <mergeCell ref="A2:A19"/>
    <mergeCell ref="B2:B19"/>
    <mergeCell ref="C2:C19"/>
    <mergeCell ref="D2:D19"/>
    <mergeCell ref="E2:E19"/>
    <mergeCell ref="A20:A62"/>
    <mergeCell ref="B20:B62"/>
    <mergeCell ref="C20:C62"/>
    <mergeCell ref="D20:D62"/>
    <mergeCell ref="E20:E62"/>
  </mergeCells>
  <phoneticPr fontId="2"/>
  <dataValidations count="2">
    <dataValidation type="list" allowBlank="1" showInputMessage="1" showErrorMessage="1" sqref="N2:N62 JJ2:JJ62 TF2:TF62 ADB2:ADB62 AMX2:AMX62 AWT2:AWT62 BGP2:BGP62 BQL2:BQL62 CAH2:CAH62 CKD2:CKD62 CTZ2:CTZ62 DDV2:DDV62 DNR2:DNR62 DXN2:DXN62 EHJ2:EHJ62 ERF2:ERF62 FBB2:FBB62 FKX2:FKX62 FUT2:FUT62 GEP2:GEP62 GOL2:GOL62 GYH2:GYH62 HID2:HID62 HRZ2:HRZ62 IBV2:IBV62 ILR2:ILR62 IVN2:IVN62 JFJ2:JFJ62 JPF2:JPF62 JZB2:JZB62 KIX2:KIX62 KST2:KST62 LCP2:LCP62 LML2:LML62 LWH2:LWH62 MGD2:MGD62 MPZ2:MPZ62 MZV2:MZV62 NJR2:NJR62 NTN2:NTN62 ODJ2:ODJ62 ONF2:ONF62 OXB2:OXB62 PGX2:PGX62 PQT2:PQT62 QAP2:QAP62 QKL2:QKL62 QUH2:QUH62 RED2:RED62 RNZ2:RNZ62 RXV2:RXV62 SHR2:SHR62 SRN2:SRN62 TBJ2:TBJ62 TLF2:TLF62 TVB2:TVB62 UEX2:UEX62 UOT2:UOT62 UYP2:UYP62 VIL2:VIL62 VSH2:VSH62 WCD2:WCD62 WLZ2:WLZ62 WVV2:WVV62 N65538:N65598 JJ65538:JJ65598 TF65538:TF65598 ADB65538:ADB65598 AMX65538:AMX65598 AWT65538:AWT65598 BGP65538:BGP65598 BQL65538:BQL65598 CAH65538:CAH65598 CKD65538:CKD65598 CTZ65538:CTZ65598 DDV65538:DDV65598 DNR65538:DNR65598 DXN65538:DXN65598 EHJ65538:EHJ65598 ERF65538:ERF65598 FBB65538:FBB65598 FKX65538:FKX65598 FUT65538:FUT65598 GEP65538:GEP65598 GOL65538:GOL65598 GYH65538:GYH65598 HID65538:HID65598 HRZ65538:HRZ65598 IBV65538:IBV65598 ILR65538:ILR65598 IVN65538:IVN65598 JFJ65538:JFJ65598 JPF65538:JPF65598 JZB65538:JZB65598 KIX65538:KIX65598 KST65538:KST65598 LCP65538:LCP65598 LML65538:LML65598 LWH65538:LWH65598 MGD65538:MGD65598 MPZ65538:MPZ65598 MZV65538:MZV65598 NJR65538:NJR65598 NTN65538:NTN65598 ODJ65538:ODJ65598 ONF65538:ONF65598 OXB65538:OXB65598 PGX65538:PGX65598 PQT65538:PQT65598 QAP65538:QAP65598 QKL65538:QKL65598 QUH65538:QUH65598 RED65538:RED65598 RNZ65538:RNZ65598 RXV65538:RXV65598 SHR65538:SHR65598 SRN65538:SRN65598 TBJ65538:TBJ65598 TLF65538:TLF65598 TVB65538:TVB65598 UEX65538:UEX65598 UOT65538:UOT65598 UYP65538:UYP65598 VIL65538:VIL65598 VSH65538:VSH65598 WCD65538:WCD65598 WLZ65538:WLZ65598 WVV65538:WVV65598 N131074:N131134 JJ131074:JJ131134 TF131074:TF131134 ADB131074:ADB131134 AMX131074:AMX131134 AWT131074:AWT131134 BGP131074:BGP131134 BQL131074:BQL131134 CAH131074:CAH131134 CKD131074:CKD131134 CTZ131074:CTZ131134 DDV131074:DDV131134 DNR131074:DNR131134 DXN131074:DXN131134 EHJ131074:EHJ131134 ERF131074:ERF131134 FBB131074:FBB131134 FKX131074:FKX131134 FUT131074:FUT131134 GEP131074:GEP131134 GOL131074:GOL131134 GYH131074:GYH131134 HID131074:HID131134 HRZ131074:HRZ131134 IBV131074:IBV131134 ILR131074:ILR131134 IVN131074:IVN131134 JFJ131074:JFJ131134 JPF131074:JPF131134 JZB131074:JZB131134 KIX131074:KIX131134 KST131074:KST131134 LCP131074:LCP131134 LML131074:LML131134 LWH131074:LWH131134 MGD131074:MGD131134 MPZ131074:MPZ131134 MZV131074:MZV131134 NJR131074:NJR131134 NTN131074:NTN131134 ODJ131074:ODJ131134 ONF131074:ONF131134 OXB131074:OXB131134 PGX131074:PGX131134 PQT131074:PQT131134 QAP131074:QAP131134 QKL131074:QKL131134 QUH131074:QUH131134 RED131074:RED131134 RNZ131074:RNZ131134 RXV131074:RXV131134 SHR131074:SHR131134 SRN131074:SRN131134 TBJ131074:TBJ131134 TLF131074:TLF131134 TVB131074:TVB131134 UEX131074:UEX131134 UOT131074:UOT131134 UYP131074:UYP131134 VIL131074:VIL131134 VSH131074:VSH131134 WCD131074:WCD131134 WLZ131074:WLZ131134 WVV131074:WVV131134 N196610:N196670 JJ196610:JJ196670 TF196610:TF196670 ADB196610:ADB196670 AMX196610:AMX196670 AWT196610:AWT196670 BGP196610:BGP196670 BQL196610:BQL196670 CAH196610:CAH196670 CKD196610:CKD196670 CTZ196610:CTZ196670 DDV196610:DDV196670 DNR196610:DNR196670 DXN196610:DXN196670 EHJ196610:EHJ196670 ERF196610:ERF196670 FBB196610:FBB196670 FKX196610:FKX196670 FUT196610:FUT196670 GEP196610:GEP196670 GOL196610:GOL196670 GYH196610:GYH196670 HID196610:HID196670 HRZ196610:HRZ196670 IBV196610:IBV196670 ILR196610:ILR196670 IVN196610:IVN196670 JFJ196610:JFJ196670 JPF196610:JPF196670 JZB196610:JZB196670 KIX196610:KIX196670 KST196610:KST196670 LCP196610:LCP196670 LML196610:LML196670 LWH196610:LWH196670 MGD196610:MGD196670 MPZ196610:MPZ196670 MZV196610:MZV196670 NJR196610:NJR196670 NTN196610:NTN196670 ODJ196610:ODJ196670 ONF196610:ONF196670 OXB196610:OXB196670 PGX196610:PGX196670 PQT196610:PQT196670 QAP196610:QAP196670 QKL196610:QKL196670 QUH196610:QUH196670 RED196610:RED196670 RNZ196610:RNZ196670 RXV196610:RXV196670 SHR196610:SHR196670 SRN196610:SRN196670 TBJ196610:TBJ196670 TLF196610:TLF196670 TVB196610:TVB196670 UEX196610:UEX196670 UOT196610:UOT196670 UYP196610:UYP196670 VIL196610:VIL196670 VSH196610:VSH196670 WCD196610:WCD196670 WLZ196610:WLZ196670 WVV196610:WVV196670 N262146:N262206 JJ262146:JJ262206 TF262146:TF262206 ADB262146:ADB262206 AMX262146:AMX262206 AWT262146:AWT262206 BGP262146:BGP262206 BQL262146:BQL262206 CAH262146:CAH262206 CKD262146:CKD262206 CTZ262146:CTZ262206 DDV262146:DDV262206 DNR262146:DNR262206 DXN262146:DXN262206 EHJ262146:EHJ262206 ERF262146:ERF262206 FBB262146:FBB262206 FKX262146:FKX262206 FUT262146:FUT262206 GEP262146:GEP262206 GOL262146:GOL262206 GYH262146:GYH262206 HID262146:HID262206 HRZ262146:HRZ262206 IBV262146:IBV262206 ILR262146:ILR262206 IVN262146:IVN262206 JFJ262146:JFJ262206 JPF262146:JPF262206 JZB262146:JZB262206 KIX262146:KIX262206 KST262146:KST262206 LCP262146:LCP262206 LML262146:LML262206 LWH262146:LWH262206 MGD262146:MGD262206 MPZ262146:MPZ262206 MZV262146:MZV262206 NJR262146:NJR262206 NTN262146:NTN262206 ODJ262146:ODJ262206 ONF262146:ONF262206 OXB262146:OXB262206 PGX262146:PGX262206 PQT262146:PQT262206 QAP262146:QAP262206 QKL262146:QKL262206 QUH262146:QUH262206 RED262146:RED262206 RNZ262146:RNZ262206 RXV262146:RXV262206 SHR262146:SHR262206 SRN262146:SRN262206 TBJ262146:TBJ262206 TLF262146:TLF262206 TVB262146:TVB262206 UEX262146:UEX262206 UOT262146:UOT262206 UYP262146:UYP262206 VIL262146:VIL262206 VSH262146:VSH262206 WCD262146:WCD262206 WLZ262146:WLZ262206 WVV262146:WVV262206 N327682:N327742 JJ327682:JJ327742 TF327682:TF327742 ADB327682:ADB327742 AMX327682:AMX327742 AWT327682:AWT327742 BGP327682:BGP327742 BQL327682:BQL327742 CAH327682:CAH327742 CKD327682:CKD327742 CTZ327682:CTZ327742 DDV327682:DDV327742 DNR327682:DNR327742 DXN327682:DXN327742 EHJ327682:EHJ327742 ERF327682:ERF327742 FBB327682:FBB327742 FKX327682:FKX327742 FUT327682:FUT327742 GEP327682:GEP327742 GOL327682:GOL327742 GYH327682:GYH327742 HID327682:HID327742 HRZ327682:HRZ327742 IBV327682:IBV327742 ILR327682:ILR327742 IVN327682:IVN327742 JFJ327682:JFJ327742 JPF327682:JPF327742 JZB327682:JZB327742 KIX327682:KIX327742 KST327682:KST327742 LCP327682:LCP327742 LML327682:LML327742 LWH327682:LWH327742 MGD327682:MGD327742 MPZ327682:MPZ327742 MZV327682:MZV327742 NJR327682:NJR327742 NTN327682:NTN327742 ODJ327682:ODJ327742 ONF327682:ONF327742 OXB327682:OXB327742 PGX327682:PGX327742 PQT327682:PQT327742 QAP327682:QAP327742 QKL327682:QKL327742 QUH327682:QUH327742 RED327682:RED327742 RNZ327682:RNZ327742 RXV327682:RXV327742 SHR327682:SHR327742 SRN327682:SRN327742 TBJ327682:TBJ327742 TLF327682:TLF327742 TVB327682:TVB327742 UEX327682:UEX327742 UOT327682:UOT327742 UYP327682:UYP327742 VIL327682:VIL327742 VSH327682:VSH327742 WCD327682:WCD327742 WLZ327682:WLZ327742 WVV327682:WVV327742 N393218:N393278 JJ393218:JJ393278 TF393218:TF393278 ADB393218:ADB393278 AMX393218:AMX393278 AWT393218:AWT393278 BGP393218:BGP393278 BQL393218:BQL393278 CAH393218:CAH393278 CKD393218:CKD393278 CTZ393218:CTZ393278 DDV393218:DDV393278 DNR393218:DNR393278 DXN393218:DXN393278 EHJ393218:EHJ393278 ERF393218:ERF393278 FBB393218:FBB393278 FKX393218:FKX393278 FUT393218:FUT393278 GEP393218:GEP393278 GOL393218:GOL393278 GYH393218:GYH393278 HID393218:HID393278 HRZ393218:HRZ393278 IBV393218:IBV393278 ILR393218:ILR393278 IVN393218:IVN393278 JFJ393218:JFJ393278 JPF393218:JPF393278 JZB393218:JZB393278 KIX393218:KIX393278 KST393218:KST393278 LCP393218:LCP393278 LML393218:LML393278 LWH393218:LWH393278 MGD393218:MGD393278 MPZ393218:MPZ393278 MZV393218:MZV393278 NJR393218:NJR393278 NTN393218:NTN393278 ODJ393218:ODJ393278 ONF393218:ONF393278 OXB393218:OXB393278 PGX393218:PGX393278 PQT393218:PQT393278 QAP393218:QAP393278 QKL393218:QKL393278 QUH393218:QUH393278 RED393218:RED393278 RNZ393218:RNZ393278 RXV393218:RXV393278 SHR393218:SHR393278 SRN393218:SRN393278 TBJ393218:TBJ393278 TLF393218:TLF393278 TVB393218:TVB393278 UEX393218:UEX393278 UOT393218:UOT393278 UYP393218:UYP393278 VIL393218:VIL393278 VSH393218:VSH393278 WCD393218:WCD393278 WLZ393218:WLZ393278 WVV393218:WVV393278 N458754:N458814 JJ458754:JJ458814 TF458754:TF458814 ADB458754:ADB458814 AMX458754:AMX458814 AWT458754:AWT458814 BGP458754:BGP458814 BQL458754:BQL458814 CAH458754:CAH458814 CKD458754:CKD458814 CTZ458754:CTZ458814 DDV458754:DDV458814 DNR458754:DNR458814 DXN458754:DXN458814 EHJ458754:EHJ458814 ERF458754:ERF458814 FBB458754:FBB458814 FKX458754:FKX458814 FUT458754:FUT458814 GEP458754:GEP458814 GOL458754:GOL458814 GYH458754:GYH458814 HID458754:HID458814 HRZ458754:HRZ458814 IBV458754:IBV458814 ILR458754:ILR458814 IVN458754:IVN458814 JFJ458754:JFJ458814 JPF458754:JPF458814 JZB458754:JZB458814 KIX458754:KIX458814 KST458754:KST458814 LCP458754:LCP458814 LML458754:LML458814 LWH458754:LWH458814 MGD458754:MGD458814 MPZ458754:MPZ458814 MZV458754:MZV458814 NJR458754:NJR458814 NTN458754:NTN458814 ODJ458754:ODJ458814 ONF458754:ONF458814 OXB458754:OXB458814 PGX458754:PGX458814 PQT458754:PQT458814 QAP458754:QAP458814 QKL458754:QKL458814 QUH458754:QUH458814 RED458754:RED458814 RNZ458754:RNZ458814 RXV458754:RXV458814 SHR458754:SHR458814 SRN458754:SRN458814 TBJ458754:TBJ458814 TLF458754:TLF458814 TVB458754:TVB458814 UEX458754:UEX458814 UOT458754:UOT458814 UYP458754:UYP458814 VIL458754:VIL458814 VSH458754:VSH458814 WCD458754:WCD458814 WLZ458754:WLZ458814 WVV458754:WVV458814 N524290:N524350 JJ524290:JJ524350 TF524290:TF524350 ADB524290:ADB524350 AMX524290:AMX524350 AWT524290:AWT524350 BGP524290:BGP524350 BQL524290:BQL524350 CAH524290:CAH524350 CKD524290:CKD524350 CTZ524290:CTZ524350 DDV524290:DDV524350 DNR524290:DNR524350 DXN524290:DXN524350 EHJ524290:EHJ524350 ERF524290:ERF524350 FBB524290:FBB524350 FKX524290:FKX524350 FUT524290:FUT524350 GEP524290:GEP524350 GOL524290:GOL524350 GYH524290:GYH524350 HID524290:HID524350 HRZ524290:HRZ524350 IBV524290:IBV524350 ILR524290:ILR524350 IVN524290:IVN524350 JFJ524290:JFJ524350 JPF524290:JPF524350 JZB524290:JZB524350 KIX524290:KIX524350 KST524290:KST524350 LCP524290:LCP524350 LML524290:LML524350 LWH524290:LWH524350 MGD524290:MGD524350 MPZ524290:MPZ524350 MZV524290:MZV524350 NJR524290:NJR524350 NTN524290:NTN524350 ODJ524290:ODJ524350 ONF524290:ONF524350 OXB524290:OXB524350 PGX524290:PGX524350 PQT524290:PQT524350 QAP524290:QAP524350 QKL524290:QKL524350 QUH524290:QUH524350 RED524290:RED524350 RNZ524290:RNZ524350 RXV524290:RXV524350 SHR524290:SHR524350 SRN524290:SRN524350 TBJ524290:TBJ524350 TLF524290:TLF524350 TVB524290:TVB524350 UEX524290:UEX524350 UOT524290:UOT524350 UYP524290:UYP524350 VIL524290:VIL524350 VSH524290:VSH524350 WCD524290:WCD524350 WLZ524290:WLZ524350 WVV524290:WVV524350 N589826:N589886 JJ589826:JJ589886 TF589826:TF589886 ADB589826:ADB589886 AMX589826:AMX589886 AWT589826:AWT589886 BGP589826:BGP589886 BQL589826:BQL589886 CAH589826:CAH589886 CKD589826:CKD589886 CTZ589826:CTZ589886 DDV589826:DDV589886 DNR589826:DNR589886 DXN589826:DXN589886 EHJ589826:EHJ589886 ERF589826:ERF589886 FBB589826:FBB589886 FKX589826:FKX589886 FUT589826:FUT589886 GEP589826:GEP589886 GOL589826:GOL589886 GYH589826:GYH589886 HID589826:HID589886 HRZ589826:HRZ589886 IBV589826:IBV589886 ILR589826:ILR589886 IVN589826:IVN589886 JFJ589826:JFJ589886 JPF589826:JPF589886 JZB589826:JZB589886 KIX589826:KIX589886 KST589826:KST589886 LCP589826:LCP589886 LML589826:LML589886 LWH589826:LWH589886 MGD589826:MGD589886 MPZ589826:MPZ589886 MZV589826:MZV589886 NJR589826:NJR589886 NTN589826:NTN589886 ODJ589826:ODJ589886 ONF589826:ONF589886 OXB589826:OXB589886 PGX589826:PGX589886 PQT589826:PQT589886 QAP589826:QAP589886 QKL589826:QKL589886 QUH589826:QUH589886 RED589826:RED589886 RNZ589826:RNZ589886 RXV589826:RXV589886 SHR589826:SHR589886 SRN589826:SRN589886 TBJ589826:TBJ589886 TLF589826:TLF589886 TVB589826:TVB589886 UEX589826:UEX589886 UOT589826:UOT589886 UYP589826:UYP589886 VIL589826:VIL589886 VSH589826:VSH589886 WCD589826:WCD589886 WLZ589826:WLZ589886 WVV589826:WVV589886 N655362:N655422 JJ655362:JJ655422 TF655362:TF655422 ADB655362:ADB655422 AMX655362:AMX655422 AWT655362:AWT655422 BGP655362:BGP655422 BQL655362:BQL655422 CAH655362:CAH655422 CKD655362:CKD655422 CTZ655362:CTZ655422 DDV655362:DDV655422 DNR655362:DNR655422 DXN655362:DXN655422 EHJ655362:EHJ655422 ERF655362:ERF655422 FBB655362:FBB655422 FKX655362:FKX655422 FUT655362:FUT655422 GEP655362:GEP655422 GOL655362:GOL655422 GYH655362:GYH655422 HID655362:HID655422 HRZ655362:HRZ655422 IBV655362:IBV655422 ILR655362:ILR655422 IVN655362:IVN655422 JFJ655362:JFJ655422 JPF655362:JPF655422 JZB655362:JZB655422 KIX655362:KIX655422 KST655362:KST655422 LCP655362:LCP655422 LML655362:LML655422 LWH655362:LWH655422 MGD655362:MGD655422 MPZ655362:MPZ655422 MZV655362:MZV655422 NJR655362:NJR655422 NTN655362:NTN655422 ODJ655362:ODJ655422 ONF655362:ONF655422 OXB655362:OXB655422 PGX655362:PGX655422 PQT655362:PQT655422 QAP655362:QAP655422 QKL655362:QKL655422 QUH655362:QUH655422 RED655362:RED655422 RNZ655362:RNZ655422 RXV655362:RXV655422 SHR655362:SHR655422 SRN655362:SRN655422 TBJ655362:TBJ655422 TLF655362:TLF655422 TVB655362:TVB655422 UEX655362:UEX655422 UOT655362:UOT655422 UYP655362:UYP655422 VIL655362:VIL655422 VSH655362:VSH655422 WCD655362:WCD655422 WLZ655362:WLZ655422 WVV655362:WVV655422 N720898:N720958 JJ720898:JJ720958 TF720898:TF720958 ADB720898:ADB720958 AMX720898:AMX720958 AWT720898:AWT720958 BGP720898:BGP720958 BQL720898:BQL720958 CAH720898:CAH720958 CKD720898:CKD720958 CTZ720898:CTZ720958 DDV720898:DDV720958 DNR720898:DNR720958 DXN720898:DXN720958 EHJ720898:EHJ720958 ERF720898:ERF720958 FBB720898:FBB720958 FKX720898:FKX720958 FUT720898:FUT720958 GEP720898:GEP720958 GOL720898:GOL720958 GYH720898:GYH720958 HID720898:HID720958 HRZ720898:HRZ720958 IBV720898:IBV720958 ILR720898:ILR720958 IVN720898:IVN720958 JFJ720898:JFJ720958 JPF720898:JPF720958 JZB720898:JZB720958 KIX720898:KIX720958 KST720898:KST720958 LCP720898:LCP720958 LML720898:LML720958 LWH720898:LWH720958 MGD720898:MGD720958 MPZ720898:MPZ720958 MZV720898:MZV720958 NJR720898:NJR720958 NTN720898:NTN720958 ODJ720898:ODJ720958 ONF720898:ONF720958 OXB720898:OXB720958 PGX720898:PGX720958 PQT720898:PQT720958 QAP720898:QAP720958 QKL720898:QKL720958 QUH720898:QUH720958 RED720898:RED720958 RNZ720898:RNZ720958 RXV720898:RXV720958 SHR720898:SHR720958 SRN720898:SRN720958 TBJ720898:TBJ720958 TLF720898:TLF720958 TVB720898:TVB720958 UEX720898:UEX720958 UOT720898:UOT720958 UYP720898:UYP720958 VIL720898:VIL720958 VSH720898:VSH720958 WCD720898:WCD720958 WLZ720898:WLZ720958 WVV720898:WVV720958 N786434:N786494 JJ786434:JJ786494 TF786434:TF786494 ADB786434:ADB786494 AMX786434:AMX786494 AWT786434:AWT786494 BGP786434:BGP786494 BQL786434:BQL786494 CAH786434:CAH786494 CKD786434:CKD786494 CTZ786434:CTZ786494 DDV786434:DDV786494 DNR786434:DNR786494 DXN786434:DXN786494 EHJ786434:EHJ786494 ERF786434:ERF786494 FBB786434:FBB786494 FKX786434:FKX786494 FUT786434:FUT786494 GEP786434:GEP786494 GOL786434:GOL786494 GYH786434:GYH786494 HID786434:HID786494 HRZ786434:HRZ786494 IBV786434:IBV786494 ILR786434:ILR786494 IVN786434:IVN786494 JFJ786434:JFJ786494 JPF786434:JPF786494 JZB786434:JZB786494 KIX786434:KIX786494 KST786434:KST786494 LCP786434:LCP786494 LML786434:LML786494 LWH786434:LWH786494 MGD786434:MGD786494 MPZ786434:MPZ786494 MZV786434:MZV786494 NJR786434:NJR786494 NTN786434:NTN786494 ODJ786434:ODJ786494 ONF786434:ONF786494 OXB786434:OXB786494 PGX786434:PGX786494 PQT786434:PQT786494 QAP786434:QAP786494 QKL786434:QKL786494 QUH786434:QUH786494 RED786434:RED786494 RNZ786434:RNZ786494 RXV786434:RXV786494 SHR786434:SHR786494 SRN786434:SRN786494 TBJ786434:TBJ786494 TLF786434:TLF786494 TVB786434:TVB786494 UEX786434:UEX786494 UOT786434:UOT786494 UYP786434:UYP786494 VIL786434:VIL786494 VSH786434:VSH786494 WCD786434:WCD786494 WLZ786434:WLZ786494 WVV786434:WVV786494 N851970:N852030 JJ851970:JJ852030 TF851970:TF852030 ADB851970:ADB852030 AMX851970:AMX852030 AWT851970:AWT852030 BGP851970:BGP852030 BQL851970:BQL852030 CAH851970:CAH852030 CKD851970:CKD852030 CTZ851970:CTZ852030 DDV851970:DDV852030 DNR851970:DNR852030 DXN851970:DXN852030 EHJ851970:EHJ852030 ERF851970:ERF852030 FBB851970:FBB852030 FKX851970:FKX852030 FUT851970:FUT852030 GEP851970:GEP852030 GOL851970:GOL852030 GYH851970:GYH852030 HID851970:HID852030 HRZ851970:HRZ852030 IBV851970:IBV852030 ILR851970:ILR852030 IVN851970:IVN852030 JFJ851970:JFJ852030 JPF851970:JPF852030 JZB851970:JZB852030 KIX851970:KIX852030 KST851970:KST852030 LCP851970:LCP852030 LML851970:LML852030 LWH851970:LWH852030 MGD851970:MGD852030 MPZ851970:MPZ852030 MZV851970:MZV852030 NJR851970:NJR852030 NTN851970:NTN852030 ODJ851970:ODJ852030 ONF851970:ONF852030 OXB851970:OXB852030 PGX851970:PGX852030 PQT851970:PQT852030 QAP851970:QAP852030 QKL851970:QKL852030 QUH851970:QUH852030 RED851970:RED852030 RNZ851970:RNZ852030 RXV851970:RXV852030 SHR851970:SHR852030 SRN851970:SRN852030 TBJ851970:TBJ852030 TLF851970:TLF852030 TVB851970:TVB852030 UEX851970:UEX852030 UOT851970:UOT852030 UYP851970:UYP852030 VIL851970:VIL852030 VSH851970:VSH852030 WCD851970:WCD852030 WLZ851970:WLZ852030 WVV851970:WVV852030 N917506:N917566 JJ917506:JJ917566 TF917506:TF917566 ADB917506:ADB917566 AMX917506:AMX917566 AWT917506:AWT917566 BGP917506:BGP917566 BQL917506:BQL917566 CAH917506:CAH917566 CKD917506:CKD917566 CTZ917506:CTZ917566 DDV917506:DDV917566 DNR917506:DNR917566 DXN917506:DXN917566 EHJ917506:EHJ917566 ERF917506:ERF917566 FBB917506:FBB917566 FKX917506:FKX917566 FUT917506:FUT917566 GEP917506:GEP917566 GOL917506:GOL917566 GYH917506:GYH917566 HID917506:HID917566 HRZ917506:HRZ917566 IBV917506:IBV917566 ILR917506:ILR917566 IVN917506:IVN917566 JFJ917506:JFJ917566 JPF917506:JPF917566 JZB917506:JZB917566 KIX917506:KIX917566 KST917506:KST917566 LCP917506:LCP917566 LML917506:LML917566 LWH917506:LWH917566 MGD917506:MGD917566 MPZ917506:MPZ917566 MZV917506:MZV917566 NJR917506:NJR917566 NTN917506:NTN917566 ODJ917506:ODJ917566 ONF917506:ONF917566 OXB917506:OXB917566 PGX917506:PGX917566 PQT917506:PQT917566 QAP917506:QAP917566 QKL917506:QKL917566 QUH917506:QUH917566 RED917506:RED917566 RNZ917506:RNZ917566 RXV917506:RXV917566 SHR917506:SHR917566 SRN917506:SRN917566 TBJ917506:TBJ917566 TLF917506:TLF917566 TVB917506:TVB917566 UEX917506:UEX917566 UOT917506:UOT917566 UYP917506:UYP917566 VIL917506:VIL917566 VSH917506:VSH917566 WCD917506:WCD917566 WLZ917506:WLZ917566 WVV917506:WVV917566 N983042:N983102 JJ983042:JJ983102 TF983042:TF983102 ADB983042:ADB983102 AMX983042:AMX983102 AWT983042:AWT983102 BGP983042:BGP983102 BQL983042:BQL983102 CAH983042:CAH983102 CKD983042:CKD983102 CTZ983042:CTZ983102 DDV983042:DDV983102 DNR983042:DNR983102 DXN983042:DXN983102 EHJ983042:EHJ983102 ERF983042:ERF983102 FBB983042:FBB983102 FKX983042:FKX983102 FUT983042:FUT983102 GEP983042:GEP983102 GOL983042:GOL983102 GYH983042:GYH983102 HID983042:HID983102 HRZ983042:HRZ983102 IBV983042:IBV983102 ILR983042:ILR983102 IVN983042:IVN983102 JFJ983042:JFJ983102 JPF983042:JPF983102 JZB983042:JZB983102 KIX983042:KIX983102 KST983042:KST983102 LCP983042:LCP983102 LML983042:LML983102 LWH983042:LWH983102 MGD983042:MGD983102 MPZ983042:MPZ983102 MZV983042:MZV983102 NJR983042:NJR983102 NTN983042:NTN983102 ODJ983042:ODJ983102 ONF983042:ONF983102 OXB983042:OXB983102 PGX983042:PGX983102 PQT983042:PQT983102 QAP983042:QAP983102 QKL983042:QKL983102 QUH983042:QUH983102 RED983042:RED983102 RNZ983042:RNZ983102 RXV983042:RXV983102 SHR983042:SHR983102 SRN983042:SRN983102 TBJ983042:TBJ983102 TLF983042:TLF983102 TVB983042:TVB983102 UEX983042:UEX983102 UOT983042:UOT983102 UYP983042:UYP983102 VIL983042:VIL983102 VSH983042:VSH983102 WCD983042:WCD983102 WLZ983042:WLZ983102 WVV983042:WVV983102" xr:uid="{00000000-0002-0000-0D00-000000000000}">
      <formula1>$N$64:$N$65</formula1>
    </dataValidation>
    <dataValidation type="list" allowBlank="1" showInputMessage="1" showErrorMessage="1" sqref="M2:M62 JI2:JI62 TE2:TE62 ADA2:ADA62 AMW2:AMW62 AWS2:AWS62 BGO2:BGO62 BQK2:BQK62 CAG2:CAG62 CKC2:CKC62 CTY2:CTY62 DDU2:DDU62 DNQ2:DNQ62 DXM2:DXM62 EHI2:EHI62 ERE2:ERE62 FBA2:FBA62 FKW2:FKW62 FUS2:FUS62 GEO2:GEO62 GOK2:GOK62 GYG2:GYG62 HIC2:HIC62 HRY2:HRY62 IBU2:IBU62 ILQ2:ILQ62 IVM2:IVM62 JFI2:JFI62 JPE2:JPE62 JZA2:JZA62 KIW2:KIW62 KSS2:KSS62 LCO2:LCO62 LMK2:LMK62 LWG2:LWG62 MGC2:MGC62 MPY2:MPY62 MZU2:MZU62 NJQ2:NJQ62 NTM2:NTM62 ODI2:ODI62 ONE2:ONE62 OXA2:OXA62 PGW2:PGW62 PQS2:PQS62 QAO2:QAO62 QKK2:QKK62 QUG2:QUG62 REC2:REC62 RNY2:RNY62 RXU2:RXU62 SHQ2:SHQ62 SRM2:SRM62 TBI2:TBI62 TLE2:TLE62 TVA2:TVA62 UEW2:UEW62 UOS2:UOS62 UYO2:UYO62 VIK2:VIK62 VSG2:VSG62 WCC2:WCC62 WLY2:WLY62 WVU2:WVU62 M65538:M65598 JI65538:JI65598 TE65538:TE65598 ADA65538:ADA65598 AMW65538:AMW65598 AWS65538:AWS65598 BGO65538:BGO65598 BQK65538:BQK65598 CAG65538:CAG65598 CKC65538:CKC65598 CTY65538:CTY65598 DDU65538:DDU65598 DNQ65538:DNQ65598 DXM65538:DXM65598 EHI65538:EHI65598 ERE65538:ERE65598 FBA65538:FBA65598 FKW65538:FKW65598 FUS65538:FUS65598 GEO65538:GEO65598 GOK65538:GOK65598 GYG65538:GYG65598 HIC65538:HIC65598 HRY65538:HRY65598 IBU65538:IBU65598 ILQ65538:ILQ65598 IVM65538:IVM65598 JFI65538:JFI65598 JPE65538:JPE65598 JZA65538:JZA65598 KIW65538:KIW65598 KSS65538:KSS65598 LCO65538:LCO65598 LMK65538:LMK65598 LWG65538:LWG65598 MGC65538:MGC65598 MPY65538:MPY65598 MZU65538:MZU65598 NJQ65538:NJQ65598 NTM65538:NTM65598 ODI65538:ODI65598 ONE65538:ONE65598 OXA65538:OXA65598 PGW65538:PGW65598 PQS65538:PQS65598 QAO65538:QAO65598 QKK65538:QKK65598 QUG65538:QUG65598 REC65538:REC65598 RNY65538:RNY65598 RXU65538:RXU65598 SHQ65538:SHQ65598 SRM65538:SRM65598 TBI65538:TBI65598 TLE65538:TLE65598 TVA65538:TVA65598 UEW65538:UEW65598 UOS65538:UOS65598 UYO65538:UYO65598 VIK65538:VIK65598 VSG65538:VSG65598 WCC65538:WCC65598 WLY65538:WLY65598 WVU65538:WVU65598 M131074:M131134 JI131074:JI131134 TE131074:TE131134 ADA131074:ADA131134 AMW131074:AMW131134 AWS131074:AWS131134 BGO131074:BGO131134 BQK131074:BQK131134 CAG131074:CAG131134 CKC131074:CKC131134 CTY131074:CTY131134 DDU131074:DDU131134 DNQ131074:DNQ131134 DXM131074:DXM131134 EHI131074:EHI131134 ERE131074:ERE131134 FBA131074:FBA131134 FKW131074:FKW131134 FUS131074:FUS131134 GEO131074:GEO131134 GOK131074:GOK131134 GYG131074:GYG131134 HIC131074:HIC131134 HRY131074:HRY131134 IBU131074:IBU131134 ILQ131074:ILQ131134 IVM131074:IVM131134 JFI131074:JFI131134 JPE131074:JPE131134 JZA131074:JZA131134 KIW131074:KIW131134 KSS131074:KSS131134 LCO131074:LCO131134 LMK131074:LMK131134 LWG131074:LWG131134 MGC131074:MGC131134 MPY131074:MPY131134 MZU131074:MZU131134 NJQ131074:NJQ131134 NTM131074:NTM131134 ODI131074:ODI131134 ONE131074:ONE131134 OXA131074:OXA131134 PGW131074:PGW131134 PQS131074:PQS131134 QAO131074:QAO131134 QKK131074:QKK131134 QUG131074:QUG131134 REC131074:REC131134 RNY131074:RNY131134 RXU131074:RXU131134 SHQ131074:SHQ131134 SRM131074:SRM131134 TBI131074:TBI131134 TLE131074:TLE131134 TVA131074:TVA131134 UEW131074:UEW131134 UOS131074:UOS131134 UYO131074:UYO131134 VIK131074:VIK131134 VSG131074:VSG131134 WCC131074:WCC131134 WLY131074:WLY131134 WVU131074:WVU131134 M196610:M196670 JI196610:JI196670 TE196610:TE196670 ADA196610:ADA196670 AMW196610:AMW196670 AWS196610:AWS196670 BGO196610:BGO196670 BQK196610:BQK196670 CAG196610:CAG196670 CKC196610:CKC196670 CTY196610:CTY196670 DDU196610:DDU196670 DNQ196610:DNQ196670 DXM196610:DXM196670 EHI196610:EHI196670 ERE196610:ERE196670 FBA196610:FBA196670 FKW196610:FKW196670 FUS196610:FUS196670 GEO196610:GEO196670 GOK196610:GOK196670 GYG196610:GYG196670 HIC196610:HIC196670 HRY196610:HRY196670 IBU196610:IBU196670 ILQ196610:ILQ196670 IVM196610:IVM196670 JFI196610:JFI196670 JPE196610:JPE196670 JZA196610:JZA196670 KIW196610:KIW196670 KSS196610:KSS196670 LCO196610:LCO196670 LMK196610:LMK196670 LWG196610:LWG196670 MGC196610:MGC196670 MPY196610:MPY196670 MZU196610:MZU196670 NJQ196610:NJQ196670 NTM196610:NTM196670 ODI196610:ODI196670 ONE196610:ONE196670 OXA196610:OXA196670 PGW196610:PGW196670 PQS196610:PQS196670 QAO196610:QAO196670 QKK196610:QKK196670 QUG196610:QUG196670 REC196610:REC196670 RNY196610:RNY196670 RXU196610:RXU196670 SHQ196610:SHQ196670 SRM196610:SRM196670 TBI196610:TBI196670 TLE196610:TLE196670 TVA196610:TVA196670 UEW196610:UEW196670 UOS196610:UOS196670 UYO196610:UYO196670 VIK196610:VIK196670 VSG196610:VSG196670 WCC196610:WCC196670 WLY196610:WLY196670 WVU196610:WVU196670 M262146:M262206 JI262146:JI262206 TE262146:TE262206 ADA262146:ADA262206 AMW262146:AMW262206 AWS262146:AWS262206 BGO262146:BGO262206 BQK262146:BQK262206 CAG262146:CAG262206 CKC262146:CKC262206 CTY262146:CTY262206 DDU262146:DDU262206 DNQ262146:DNQ262206 DXM262146:DXM262206 EHI262146:EHI262206 ERE262146:ERE262206 FBA262146:FBA262206 FKW262146:FKW262206 FUS262146:FUS262206 GEO262146:GEO262206 GOK262146:GOK262206 GYG262146:GYG262206 HIC262146:HIC262206 HRY262146:HRY262206 IBU262146:IBU262206 ILQ262146:ILQ262206 IVM262146:IVM262206 JFI262146:JFI262206 JPE262146:JPE262206 JZA262146:JZA262206 KIW262146:KIW262206 KSS262146:KSS262206 LCO262146:LCO262206 LMK262146:LMK262206 LWG262146:LWG262206 MGC262146:MGC262206 MPY262146:MPY262206 MZU262146:MZU262206 NJQ262146:NJQ262206 NTM262146:NTM262206 ODI262146:ODI262206 ONE262146:ONE262206 OXA262146:OXA262206 PGW262146:PGW262206 PQS262146:PQS262206 QAO262146:QAO262206 QKK262146:QKK262206 QUG262146:QUG262206 REC262146:REC262206 RNY262146:RNY262206 RXU262146:RXU262206 SHQ262146:SHQ262206 SRM262146:SRM262206 TBI262146:TBI262206 TLE262146:TLE262206 TVA262146:TVA262206 UEW262146:UEW262206 UOS262146:UOS262206 UYO262146:UYO262206 VIK262146:VIK262206 VSG262146:VSG262206 WCC262146:WCC262206 WLY262146:WLY262206 WVU262146:WVU262206 M327682:M327742 JI327682:JI327742 TE327682:TE327742 ADA327682:ADA327742 AMW327682:AMW327742 AWS327682:AWS327742 BGO327682:BGO327742 BQK327682:BQK327742 CAG327682:CAG327742 CKC327682:CKC327742 CTY327682:CTY327742 DDU327682:DDU327742 DNQ327682:DNQ327742 DXM327682:DXM327742 EHI327682:EHI327742 ERE327682:ERE327742 FBA327682:FBA327742 FKW327682:FKW327742 FUS327682:FUS327742 GEO327682:GEO327742 GOK327682:GOK327742 GYG327682:GYG327742 HIC327682:HIC327742 HRY327682:HRY327742 IBU327682:IBU327742 ILQ327682:ILQ327742 IVM327682:IVM327742 JFI327682:JFI327742 JPE327682:JPE327742 JZA327682:JZA327742 KIW327682:KIW327742 KSS327682:KSS327742 LCO327682:LCO327742 LMK327682:LMK327742 LWG327682:LWG327742 MGC327682:MGC327742 MPY327682:MPY327742 MZU327682:MZU327742 NJQ327682:NJQ327742 NTM327682:NTM327742 ODI327682:ODI327742 ONE327682:ONE327742 OXA327682:OXA327742 PGW327682:PGW327742 PQS327682:PQS327742 QAO327682:QAO327742 QKK327682:QKK327742 QUG327682:QUG327742 REC327682:REC327742 RNY327682:RNY327742 RXU327682:RXU327742 SHQ327682:SHQ327742 SRM327682:SRM327742 TBI327682:TBI327742 TLE327682:TLE327742 TVA327682:TVA327742 UEW327682:UEW327742 UOS327682:UOS327742 UYO327682:UYO327742 VIK327682:VIK327742 VSG327682:VSG327742 WCC327682:WCC327742 WLY327682:WLY327742 WVU327682:WVU327742 M393218:M393278 JI393218:JI393278 TE393218:TE393278 ADA393218:ADA393278 AMW393218:AMW393278 AWS393218:AWS393278 BGO393218:BGO393278 BQK393218:BQK393278 CAG393218:CAG393278 CKC393218:CKC393278 CTY393218:CTY393278 DDU393218:DDU393278 DNQ393218:DNQ393278 DXM393218:DXM393278 EHI393218:EHI393278 ERE393218:ERE393278 FBA393218:FBA393278 FKW393218:FKW393278 FUS393218:FUS393278 GEO393218:GEO393278 GOK393218:GOK393278 GYG393218:GYG393278 HIC393218:HIC393278 HRY393218:HRY393278 IBU393218:IBU393278 ILQ393218:ILQ393278 IVM393218:IVM393278 JFI393218:JFI393278 JPE393218:JPE393278 JZA393218:JZA393278 KIW393218:KIW393278 KSS393218:KSS393278 LCO393218:LCO393278 LMK393218:LMK393278 LWG393218:LWG393278 MGC393218:MGC393278 MPY393218:MPY393278 MZU393218:MZU393278 NJQ393218:NJQ393278 NTM393218:NTM393278 ODI393218:ODI393278 ONE393218:ONE393278 OXA393218:OXA393278 PGW393218:PGW393278 PQS393218:PQS393278 QAO393218:QAO393278 QKK393218:QKK393278 QUG393218:QUG393278 REC393218:REC393278 RNY393218:RNY393278 RXU393218:RXU393278 SHQ393218:SHQ393278 SRM393218:SRM393278 TBI393218:TBI393278 TLE393218:TLE393278 TVA393218:TVA393278 UEW393218:UEW393278 UOS393218:UOS393278 UYO393218:UYO393278 VIK393218:VIK393278 VSG393218:VSG393278 WCC393218:WCC393278 WLY393218:WLY393278 WVU393218:WVU393278 M458754:M458814 JI458754:JI458814 TE458754:TE458814 ADA458754:ADA458814 AMW458754:AMW458814 AWS458754:AWS458814 BGO458754:BGO458814 BQK458754:BQK458814 CAG458754:CAG458814 CKC458754:CKC458814 CTY458754:CTY458814 DDU458754:DDU458814 DNQ458754:DNQ458814 DXM458754:DXM458814 EHI458754:EHI458814 ERE458754:ERE458814 FBA458754:FBA458814 FKW458754:FKW458814 FUS458754:FUS458814 GEO458754:GEO458814 GOK458754:GOK458814 GYG458754:GYG458814 HIC458754:HIC458814 HRY458754:HRY458814 IBU458754:IBU458814 ILQ458754:ILQ458814 IVM458754:IVM458814 JFI458754:JFI458814 JPE458754:JPE458814 JZA458754:JZA458814 KIW458754:KIW458814 KSS458754:KSS458814 LCO458754:LCO458814 LMK458754:LMK458814 LWG458754:LWG458814 MGC458754:MGC458814 MPY458754:MPY458814 MZU458754:MZU458814 NJQ458754:NJQ458814 NTM458754:NTM458814 ODI458754:ODI458814 ONE458754:ONE458814 OXA458754:OXA458814 PGW458754:PGW458814 PQS458754:PQS458814 QAO458754:QAO458814 QKK458754:QKK458814 QUG458754:QUG458814 REC458754:REC458814 RNY458754:RNY458814 RXU458754:RXU458814 SHQ458754:SHQ458814 SRM458754:SRM458814 TBI458754:TBI458814 TLE458754:TLE458814 TVA458754:TVA458814 UEW458754:UEW458814 UOS458754:UOS458814 UYO458754:UYO458814 VIK458754:VIK458814 VSG458754:VSG458814 WCC458754:WCC458814 WLY458754:WLY458814 WVU458754:WVU458814 M524290:M524350 JI524290:JI524350 TE524290:TE524350 ADA524290:ADA524350 AMW524290:AMW524350 AWS524290:AWS524350 BGO524290:BGO524350 BQK524290:BQK524350 CAG524290:CAG524350 CKC524290:CKC524350 CTY524290:CTY524350 DDU524290:DDU524350 DNQ524290:DNQ524350 DXM524290:DXM524350 EHI524290:EHI524350 ERE524290:ERE524350 FBA524290:FBA524350 FKW524290:FKW524350 FUS524290:FUS524350 GEO524290:GEO524350 GOK524290:GOK524350 GYG524290:GYG524350 HIC524290:HIC524350 HRY524290:HRY524350 IBU524290:IBU524350 ILQ524290:ILQ524350 IVM524290:IVM524350 JFI524290:JFI524350 JPE524290:JPE524350 JZA524290:JZA524350 KIW524290:KIW524350 KSS524290:KSS524350 LCO524290:LCO524350 LMK524290:LMK524350 LWG524290:LWG524350 MGC524290:MGC524350 MPY524290:MPY524350 MZU524290:MZU524350 NJQ524290:NJQ524350 NTM524290:NTM524350 ODI524290:ODI524350 ONE524290:ONE524350 OXA524290:OXA524350 PGW524290:PGW524350 PQS524290:PQS524350 QAO524290:QAO524350 QKK524290:QKK524350 QUG524290:QUG524350 REC524290:REC524350 RNY524290:RNY524350 RXU524290:RXU524350 SHQ524290:SHQ524350 SRM524290:SRM524350 TBI524290:TBI524350 TLE524290:TLE524350 TVA524290:TVA524350 UEW524290:UEW524350 UOS524290:UOS524350 UYO524290:UYO524350 VIK524290:VIK524350 VSG524290:VSG524350 WCC524290:WCC524350 WLY524290:WLY524350 WVU524290:WVU524350 M589826:M589886 JI589826:JI589886 TE589826:TE589886 ADA589826:ADA589886 AMW589826:AMW589886 AWS589826:AWS589886 BGO589826:BGO589886 BQK589826:BQK589886 CAG589826:CAG589886 CKC589826:CKC589886 CTY589826:CTY589886 DDU589826:DDU589886 DNQ589826:DNQ589886 DXM589826:DXM589886 EHI589826:EHI589886 ERE589826:ERE589886 FBA589826:FBA589886 FKW589826:FKW589886 FUS589826:FUS589886 GEO589826:GEO589886 GOK589826:GOK589886 GYG589826:GYG589886 HIC589826:HIC589886 HRY589826:HRY589886 IBU589826:IBU589886 ILQ589826:ILQ589886 IVM589826:IVM589886 JFI589826:JFI589886 JPE589826:JPE589886 JZA589826:JZA589886 KIW589826:KIW589886 KSS589826:KSS589886 LCO589826:LCO589886 LMK589826:LMK589886 LWG589826:LWG589886 MGC589826:MGC589886 MPY589826:MPY589886 MZU589826:MZU589886 NJQ589826:NJQ589886 NTM589826:NTM589886 ODI589826:ODI589886 ONE589826:ONE589886 OXA589826:OXA589886 PGW589826:PGW589886 PQS589826:PQS589886 QAO589826:QAO589886 QKK589826:QKK589886 QUG589826:QUG589886 REC589826:REC589886 RNY589826:RNY589886 RXU589826:RXU589886 SHQ589826:SHQ589886 SRM589826:SRM589886 TBI589826:TBI589886 TLE589826:TLE589886 TVA589826:TVA589886 UEW589826:UEW589886 UOS589826:UOS589886 UYO589826:UYO589886 VIK589826:VIK589886 VSG589826:VSG589886 WCC589826:WCC589886 WLY589826:WLY589886 WVU589826:WVU589886 M655362:M655422 JI655362:JI655422 TE655362:TE655422 ADA655362:ADA655422 AMW655362:AMW655422 AWS655362:AWS655422 BGO655362:BGO655422 BQK655362:BQK655422 CAG655362:CAG655422 CKC655362:CKC655422 CTY655362:CTY655422 DDU655362:DDU655422 DNQ655362:DNQ655422 DXM655362:DXM655422 EHI655362:EHI655422 ERE655362:ERE655422 FBA655362:FBA655422 FKW655362:FKW655422 FUS655362:FUS655422 GEO655362:GEO655422 GOK655362:GOK655422 GYG655362:GYG655422 HIC655362:HIC655422 HRY655362:HRY655422 IBU655362:IBU655422 ILQ655362:ILQ655422 IVM655362:IVM655422 JFI655362:JFI655422 JPE655362:JPE655422 JZA655362:JZA655422 KIW655362:KIW655422 KSS655362:KSS655422 LCO655362:LCO655422 LMK655362:LMK655422 LWG655362:LWG655422 MGC655362:MGC655422 MPY655362:MPY655422 MZU655362:MZU655422 NJQ655362:NJQ655422 NTM655362:NTM655422 ODI655362:ODI655422 ONE655362:ONE655422 OXA655362:OXA655422 PGW655362:PGW655422 PQS655362:PQS655422 QAO655362:QAO655422 QKK655362:QKK655422 QUG655362:QUG655422 REC655362:REC655422 RNY655362:RNY655422 RXU655362:RXU655422 SHQ655362:SHQ655422 SRM655362:SRM655422 TBI655362:TBI655422 TLE655362:TLE655422 TVA655362:TVA655422 UEW655362:UEW655422 UOS655362:UOS655422 UYO655362:UYO655422 VIK655362:VIK655422 VSG655362:VSG655422 WCC655362:WCC655422 WLY655362:WLY655422 WVU655362:WVU655422 M720898:M720958 JI720898:JI720958 TE720898:TE720958 ADA720898:ADA720958 AMW720898:AMW720958 AWS720898:AWS720958 BGO720898:BGO720958 BQK720898:BQK720958 CAG720898:CAG720958 CKC720898:CKC720958 CTY720898:CTY720958 DDU720898:DDU720958 DNQ720898:DNQ720958 DXM720898:DXM720958 EHI720898:EHI720958 ERE720898:ERE720958 FBA720898:FBA720958 FKW720898:FKW720958 FUS720898:FUS720958 GEO720898:GEO720958 GOK720898:GOK720958 GYG720898:GYG720958 HIC720898:HIC720958 HRY720898:HRY720958 IBU720898:IBU720958 ILQ720898:ILQ720958 IVM720898:IVM720958 JFI720898:JFI720958 JPE720898:JPE720958 JZA720898:JZA720958 KIW720898:KIW720958 KSS720898:KSS720958 LCO720898:LCO720958 LMK720898:LMK720958 LWG720898:LWG720958 MGC720898:MGC720958 MPY720898:MPY720958 MZU720898:MZU720958 NJQ720898:NJQ720958 NTM720898:NTM720958 ODI720898:ODI720958 ONE720898:ONE720958 OXA720898:OXA720958 PGW720898:PGW720958 PQS720898:PQS720958 QAO720898:QAO720958 QKK720898:QKK720958 QUG720898:QUG720958 REC720898:REC720958 RNY720898:RNY720958 RXU720898:RXU720958 SHQ720898:SHQ720958 SRM720898:SRM720958 TBI720898:TBI720958 TLE720898:TLE720958 TVA720898:TVA720958 UEW720898:UEW720958 UOS720898:UOS720958 UYO720898:UYO720958 VIK720898:VIK720958 VSG720898:VSG720958 WCC720898:WCC720958 WLY720898:WLY720958 WVU720898:WVU720958 M786434:M786494 JI786434:JI786494 TE786434:TE786494 ADA786434:ADA786494 AMW786434:AMW786494 AWS786434:AWS786494 BGO786434:BGO786494 BQK786434:BQK786494 CAG786434:CAG786494 CKC786434:CKC786494 CTY786434:CTY786494 DDU786434:DDU786494 DNQ786434:DNQ786494 DXM786434:DXM786494 EHI786434:EHI786494 ERE786434:ERE786494 FBA786434:FBA786494 FKW786434:FKW786494 FUS786434:FUS786494 GEO786434:GEO786494 GOK786434:GOK786494 GYG786434:GYG786494 HIC786434:HIC786494 HRY786434:HRY786494 IBU786434:IBU786494 ILQ786434:ILQ786494 IVM786434:IVM786494 JFI786434:JFI786494 JPE786434:JPE786494 JZA786434:JZA786494 KIW786434:KIW786494 KSS786434:KSS786494 LCO786434:LCO786494 LMK786434:LMK786494 LWG786434:LWG786494 MGC786434:MGC786494 MPY786434:MPY786494 MZU786434:MZU786494 NJQ786434:NJQ786494 NTM786434:NTM786494 ODI786434:ODI786494 ONE786434:ONE786494 OXA786434:OXA786494 PGW786434:PGW786494 PQS786434:PQS786494 QAO786434:QAO786494 QKK786434:QKK786494 QUG786434:QUG786494 REC786434:REC786494 RNY786434:RNY786494 RXU786434:RXU786494 SHQ786434:SHQ786494 SRM786434:SRM786494 TBI786434:TBI786494 TLE786434:TLE786494 TVA786434:TVA786494 UEW786434:UEW786494 UOS786434:UOS786494 UYO786434:UYO786494 VIK786434:VIK786494 VSG786434:VSG786494 WCC786434:WCC786494 WLY786434:WLY786494 WVU786434:WVU786494 M851970:M852030 JI851970:JI852030 TE851970:TE852030 ADA851970:ADA852030 AMW851970:AMW852030 AWS851970:AWS852030 BGO851970:BGO852030 BQK851970:BQK852030 CAG851970:CAG852030 CKC851970:CKC852030 CTY851970:CTY852030 DDU851970:DDU852030 DNQ851970:DNQ852030 DXM851970:DXM852030 EHI851970:EHI852030 ERE851970:ERE852030 FBA851970:FBA852030 FKW851970:FKW852030 FUS851970:FUS852030 GEO851970:GEO852030 GOK851970:GOK852030 GYG851970:GYG852030 HIC851970:HIC852030 HRY851970:HRY852030 IBU851970:IBU852030 ILQ851970:ILQ852030 IVM851970:IVM852030 JFI851970:JFI852030 JPE851970:JPE852030 JZA851970:JZA852030 KIW851970:KIW852030 KSS851970:KSS852030 LCO851970:LCO852030 LMK851970:LMK852030 LWG851970:LWG852030 MGC851970:MGC852030 MPY851970:MPY852030 MZU851970:MZU852030 NJQ851970:NJQ852030 NTM851970:NTM852030 ODI851970:ODI852030 ONE851970:ONE852030 OXA851970:OXA852030 PGW851970:PGW852030 PQS851970:PQS852030 QAO851970:QAO852030 QKK851970:QKK852030 QUG851970:QUG852030 REC851970:REC852030 RNY851970:RNY852030 RXU851970:RXU852030 SHQ851970:SHQ852030 SRM851970:SRM852030 TBI851970:TBI852030 TLE851970:TLE852030 TVA851970:TVA852030 UEW851970:UEW852030 UOS851970:UOS852030 UYO851970:UYO852030 VIK851970:VIK852030 VSG851970:VSG852030 WCC851970:WCC852030 WLY851970:WLY852030 WVU851970:WVU852030 M917506:M917566 JI917506:JI917566 TE917506:TE917566 ADA917506:ADA917566 AMW917506:AMW917566 AWS917506:AWS917566 BGO917506:BGO917566 BQK917506:BQK917566 CAG917506:CAG917566 CKC917506:CKC917566 CTY917506:CTY917566 DDU917506:DDU917566 DNQ917506:DNQ917566 DXM917506:DXM917566 EHI917506:EHI917566 ERE917506:ERE917566 FBA917506:FBA917566 FKW917506:FKW917566 FUS917506:FUS917566 GEO917506:GEO917566 GOK917506:GOK917566 GYG917506:GYG917566 HIC917506:HIC917566 HRY917506:HRY917566 IBU917506:IBU917566 ILQ917506:ILQ917566 IVM917506:IVM917566 JFI917506:JFI917566 JPE917506:JPE917566 JZA917506:JZA917566 KIW917506:KIW917566 KSS917506:KSS917566 LCO917506:LCO917566 LMK917506:LMK917566 LWG917506:LWG917566 MGC917506:MGC917566 MPY917506:MPY917566 MZU917506:MZU917566 NJQ917506:NJQ917566 NTM917506:NTM917566 ODI917506:ODI917566 ONE917506:ONE917566 OXA917506:OXA917566 PGW917506:PGW917566 PQS917506:PQS917566 QAO917506:QAO917566 QKK917506:QKK917566 QUG917506:QUG917566 REC917506:REC917566 RNY917506:RNY917566 RXU917506:RXU917566 SHQ917506:SHQ917566 SRM917506:SRM917566 TBI917506:TBI917566 TLE917506:TLE917566 TVA917506:TVA917566 UEW917506:UEW917566 UOS917506:UOS917566 UYO917506:UYO917566 VIK917506:VIK917566 VSG917506:VSG917566 WCC917506:WCC917566 WLY917506:WLY917566 WVU917506:WVU917566 M983042:M983102 JI983042:JI983102 TE983042:TE983102 ADA983042:ADA983102 AMW983042:AMW983102 AWS983042:AWS983102 BGO983042:BGO983102 BQK983042:BQK983102 CAG983042:CAG983102 CKC983042:CKC983102 CTY983042:CTY983102 DDU983042:DDU983102 DNQ983042:DNQ983102 DXM983042:DXM983102 EHI983042:EHI983102 ERE983042:ERE983102 FBA983042:FBA983102 FKW983042:FKW983102 FUS983042:FUS983102 GEO983042:GEO983102 GOK983042:GOK983102 GYG983042:GYG983102 HIC983042:HIC983102 HRY983042:HRY983102 IBU983042:IBU983102 ILQ983042:ILQ983102 IVM983042:IVM983102 JFI983042:JFI983102 JPE983042:JPE983102 JZA983042:JZA983102 KIW983042:KIW983102 KSS983042:KSS983102 LCO983042:LCO983102 LMK983042:LMK983102 LWG983042:LWG983102 MGC983042:MGC983102 MPY983042:MPY983102 MZU983042:MZU983102 NJQ983042:NJQ983102 NTM983042:NTM983102 ODI983042:ODI983102 ONE983042:ONE983102 OXA983042:OXA983102 PGW983042:PGW983102 PQS983042:PQS983102 QAO983042:QAO983102 QKK983042:QKK983102 QUG983042:QUG983102 REC983042:REC983102 RNY983042:RNY983102 RXU983042:RXU983102 SHQ983042:SHQ983102 SRM983042:SRM983102 TBI983042:TBI983102 TLE983042:TLE983102 TVA983042:TVA983102 UEW983042:UEW983102 UOS983042:UOS983102 UYO983042:UYO983102 VIK983042:VIK983102 VSG983042:VSG983102 WCC983042:WCC983102 WLY983042:WLY983102 WVU983042:WVU983102" xr:uid="{00000000-0002-0000-0D00-000001000000}">
      <formula1>$M$64:$M$65</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1:X78"/>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6688</v>
      </c>
      <c r="B2" s="498" t="s">
        <v>6659</v>
      </c>
      <c r="C2" s="500"/>
      <c r="D2" s="500"/>
      <c r="E2" s="502">
        <v>16777215</v>
      </c>
      <c r="F2" s="27">
        <v>1</v>
      </c>
      <c r="G2" s="28" t="s">
        <v>3337</v>
      </c>
      <c r="H2" s="28" t="s">
        <v>6689</v>
      </c>
      <c r="I2" s="79"/>
      <c r="J2" s="28" t="s">
        <v>32</v>
      </c>
      <c r="K2" s="29">
        <v>8</v>
      </c>
      <c r="L2" s="29"/>
      <c r="M2" s="30" t="s">
        <v>33</v>
      </c>
      <c r="N2" s="30" t="s">
        <v>33</v>
      </c>
      <c r="O2" s="28" t="s">
        <v>40</v>
      </c>
      <c r="P2" s="28"/>
      <c r="Q2" s="28"/>
      <c r="R2" s="28"/>
      <c r="S2" s="28"/>
      <c r="T2" s="28"/>
      <c r="U2" s="28"/>
      <c r="V2" s="28"/>
      <c r="W2" s="33"/>
    </row>
    <row r="3" spans="1:23" x14ac:dyDescent="0.2">
      <c r="A3" s="497"/>
      <c r="B3" s="499"/>
      <c r="C3" s="501"/>
      <c r="D3" s="501"/>
      <c r="E3" s="503"/>
      <c r="F3" s="17">
        <v>2</v>
      </c>
      <c r="G3" s="18" t="s">
        <v>3343</v>
      </c>
      <c r="H3" s="18" t="s">
        <v>6690</v>
      </c>
      <c r="I3" s="80"/>
      <c r="J3" s="18" t="s">
        <v>32</v>
      </c>
      <c r="K3" s="19">
        <v>2</v>
      </c>
      <c r="L3" s="19"/>
      <c r="M3" s="20" t="s">
        <v>33</v>
      </c>
      <c r="N3" s="20" t="s">
        <v>34</v>
      </c>
      <c r="O3" s="18" t="s">
        <v>42</v>
      </c>
      <c r="P3" s="18"/>
      <c r="Q3" s="18"/>
      <c r="R3" s="18"/>
      <c r="S3" s="18"/>
      <c r="T3" s="18"/>
      <c r="U3" s="18"/>
      <c r="V3" s="18"/>
      <c r="W3" s="34"/>
    </row>
    <row r="4" spans="1:23" x14ac:dyDescent="0.2">
      <c r="A4" s="497"/>
      <c r="B4" s="499"/>
      <c r="C4" s="501"/>
      <c r="D4" s="501"/>
      <c r="E4" s="503"/>
      <c r="F4" s="17">
        <v>3</v>
      </c>
      <c r="G4" s="18" t="s">
        <v>3341</v>
      </c>
      <c r="H4" s="18" t="s">
        <v>6691</v>
      </c>
      <c r="I4" s="80"/>
      <c r="J4" s="18" t="s">
        <v>32</v>
      </c>
      <c r="K4" s="19">
        <v>2</v>
      </c>
      <c r="L4" s="19"/>
      <c r="M4" s="20" t="s">
        <v>33</v>
      </c>
      <c r="N4" s="20" t="s">
        <v>34</v>
      </c>
      <c r="O4" s="18" t="s">
        <v>42</v>
      </c>
      <c r="P4" s="18"/>
      <c r="Q4" s="18"/>
      <c r="R4" s="18"/>
      <c r="S4" s="18"/>
      <c r="T4" s="18"/>
      <c r="U4" s="18"/>
      <c r="V4" s="18"/>
      <c r="W4" s="34"/>
    </row>
    <row r="5" spans="1:23" x14ac:dyDescent="0.2">
      <c r="A5" s="497"/>
      <c r="B5" s="499"/>
      <c r="C5" s="501"/>
      <c r="D5" s="501"/>
      <c r="E5" s="503"/>
      <c r="F5" s="17">
        <v>4</v>
      </c>
      <c r="G5" s="18" t="s">
        <v>988</v>
      </c>
      <c r="H5" s="18" t="s">
        <v>6692</v>
      </c>
      <c r="I5" s="80"/>
      <c r="J5" s="18" t="s">
        <v>32</v>
      </c>
      <c r="K5" s="19">
        <v>6</v>
      </c>
      <c r="L5" s="19"/>
      <c r="M5" s="20" t="s">
        <v>33</v>
      </c>
      <c r="N5" s="20" t="s">
        <v>34</v>
      </c>
      <c r="O5" s="18" t="s">
        <v>45</v>
      </c>
      <c r="P5" s="18"/>
      <c r="Q5" s="18"/>
      <c r="R5" s="18"/>
      <c r="S5" s="18"/>
      <c r="T5" s="18"/>
      <c r="U5" s="18"/>
      <c r="V5" s="18"/>
      <c r="W5" s="34"/>
    </row>
    <row r="6" spans="1:23" x14ac:dyDescent="0.2">
      <c r="A6" s="497"/>
      <c r="B6" s="499"/>
      <c r="C6" s="501"/>
      <c r="D6" s="501"/>
      <c r="E6" s="503"/>
      <c r="F6" s="17">
        <v>5</v>
      </c>
      <c r="G6" s="18" t="s">
        <v>6693</v>
      </c>
      <c r="H6" s="18" t="s">
        <v>6694</v>
      </c>
      <c r="I6" s="80"/>
      <c r="J6" s="18" t="s">
        <v>134</v>
      </c>
      <c r="K6" s="19">
        <v>1</v>
      </c>
      <c r="L6" s="19">
        <v>0</v>
      </c>
      <c r="M6" s="20" t="s">
        <v>33</v>
      </c>
      <c r="N6" s="20" t="s">
        <v>34</v>
      </c>
      <c r="O6" s="18" t="s">
        <v>183</v>
      </c>
      <c r="P6" s="18"/>
      <c r="Q6" s="18"/>
      <c r="R6" s="18"/>
      <c r="S6" s="18"/>
      <c r="T6" s="18"/>
      <c r="U6" s="18"/>
      <c r="V6" s="18"/>
      <c r="W6" s="34"/>
    </row>
    <row r="7" spans="1:23" x14ac:dyDescent="0.2">
      <c r="A7" s="497"/>
      <c r="B7" s="499"/>
      <c r="C7" s="501"/>
      <c r="D7" s="501"/>
      <c r="E7" s="503"/>
      <c r="F7" s="17">
        <v>6</v>
      </c>
      <c r="G7" s="18" t="s">
        <v>3347</v>
      </c>
      <c r="H7" s="18" t="s">
        <v>6695</v>
      </c>
      <c r="I7" s="80"/>
      <c r="J7" s="18" t="s">
        <v>32</v>
      </c>
      <c r="K7" s="19">
        <v>1</v>
      </c>
      <c r="L7" s="19"/>
      <c r="M7" s="20" t="s">
        <v>33</v>
      </c>
      <c r="N7" s="20" t="s">
        <v>34</v>
      </c>
      <c r="O7" s="18" t="s">
        <v>35</v>
      </c>
      <c r="P7" s="18"/>
      <c r="Q7" s="18"/>
      <c r="R7" s="18"/>
      <c r="S7" s="18"/>
      <c r="T7" s="18"/>
      <c r="U7" s="18"/>
      <c r="V7" s="18"/>
      <c r="W7" s="34"/>
    </row>
    <row r="8" spans="1:23" x14ac:dyDescent="0.2">
      <c r="A8" s="497"/>
      <c r="B8" s="499"/>
      <c r="C8" s="501"/>
      <c r="D8" s="501"/>
      <c r="E8" s="503"/>
      <c r="F8" s="17">
        <v>7</v>
      </c>
      <c r="G8" s="18" t="s">
        <v>6696</v>
      </c>
      <c r="H8" s="18" t="s">
        <v>6697</v>
      </c>
      <c r="I8" s="80"/>
      <c r="J8" s="18" t="s">
        <v>44</v>
      </c>
      <c r="K8" s="19">
        <v>80</v>
      </c>
      <c r="L8" s="19"/>
      <c r="M8" s="20" t="s">
        <v>33</v>
      </c>
      <c r="N8" s="20" t="s">
        <v>34</v>
      </c>
      <c r="O8" s="18" t="s">
        <v>47</v>
      </c>
      <c r="P8" s="18"/>
      <c r="Q8" s="18"/>
      <c r="R8" s="18"/>
      <c r="S8" s="18"/>
      <c r="T8" s="18"/>
      <c r="U8" s="18"/>
      <c r="V8" s="18"/>
      <c r="W8" s="34"/>
    </row>
    <row r="9" spans="1:23" x14ac:dyDescent="0.2">
      <c r="A9" s="497"/>
      <c r="B9" s="499"/>
      <c r="C9" s="501"/>
      <c r="D9" s="501"/>
      <c r="E9" s="503"/>
      <c r="F9" s="17">
        <v>8</v>
      </c>
      <c r="G9" s="18" t="s">
        <v>6698</v>
      </c>
      <c r="H9" s="18" t="s">
        <v>6699</v>
      </c>
      <c r="I9" s="80"/>
      <c r="J9" s="18" t="s">
        <v>44</v>
      </c>
      <c r="K9" s="19">
        <v>32</v>
      </c>
      <c r="L9" s="19"/>
      <c r="M9" s="20" t="s">
        <v>34</v>
      </c>
      <c r="N9" s="20" t="s">
        <v>34</v>
      </c>
      <c r="O9" s="18" t="s">
        <v>204</v>
      </c>
      <c r="P9" s="18"/>
      <c r="Q9" s="18"/>
      <c r="R9" s="18"/>
      <c r="S9" s="18"/>
      <c r="T9" s="18"/>
      <c r="U9" s="18"/>
      <c r="V9" s="18"/>
      <c r="W9" s="34"/>
    </row>
    <row r="10" spans="1:23" x14ac:dyDescent="0.2">
      <c r="A10" s="496" t="s">
        <v>6700</v>
      </c>
      <c r="B10" s="498" t="s">
        <v>6660</v>
      </c>
      <c r="C10" s="500"/>
      <c r="D10" s="500"/>
      <c r="E10" s="502">
        <v>16777215</v>
      </c>
      <c r="F10" s="27">
        <v>1</v>
      </c>
      <c r="G10" s="28" t="s">
        <v>6701</v>
      </c>
      <c r="H10" s="28" t="s">
        <v>6702</v>
      </c>
      <c r="I10" s="79"/>
      <c r="J10" s="28" t="s">
        <v>32</v>
      </c>
      <c r="K10" s="29">
        <v>3</v>
      </c>
      <c r="L10" s="29"/>
      <c r="M10" s="30" t="s">
        <v>34</v>
      </c>
      <c r="N10" s="30" t="s">
        <v>34</v>
      </c>
      <c r="O10" s="28" t="s">
        <v>60</v>
      </c>
      <c r="P10" s="28"/>
      <c r="Q10" s="28"/>
      <c r="R10" s="28"/>
      <c r="S10" s="28"/>
      <c r="T10" s="28"/>
      <c r="U10" s="28"/>
      <c r="V10" s="28"/>
      <c r="W10" s="33"/>
    </row>
    <row r="11" spans="1:23" x14ac:dyDescent="0.2">
      <c r="A11" s="497"/>
      <c r="B11" s="499"/>
      <c r="C11" s="501"/>
      <c r="D11" s="501"/>
      <c r="E11" s="503"/>
      <c r="F11" s="17">
        <v>2</v>
      </c>
      <c r="G11" s="18" t="s">
        <v>6703</v>
      </c>
      <c r="H11" s="18" t="s">
        <v>6704</v>
      </c>
      <c r="I11" s="80"/>
      <c r="J11" s="18" t="s">
        <v>32</v>
      </c>
      <c r="K11" s="19">
        <v>14</v>
      </c>
      <c r="L11" s="19"/>
      <c r="M11" s="20" t="s">
        <v>34</v>
      </c>
      <c r="N11" s="20" t="s">
        <v>34</v>
      </c>
      <c r="O11" s="18" t="s">
        <v>2780</v>
      </c>
      <c r="P11" s="18"/>
      <c r="Q11" s="18"/>
      <c r="R11" s="18"/>
      <c r="S11" s="18"/>
      <c r="T11" s="18"/>
      <c r="U11" s="18"/>
      <c r="V11" s="18"/>
      <c r="W11" s="34"/>
    </row>
    <row r="12" spans="1:23" x14ac:dyDescent="0.2">
      <c r="A12" s="497"/>
      <c r="B12" s="499"/>
      <c r="C12" s="501"/>
      <c r="D12" s="501"/>
      <c r="E12" s="503"/>
      <c r="F12" s="17">
        <v>3</v>
      </c>
      <c r="G12" s="18" t="s">
        <v>4168</v>
      </c>
      <c r="H12" s="18" t="s">
        <v>6705</v>
      </c>
      <c r="I12" s="80"/>
      <c r="J12" s="18" t="s">
        <v>32</v>
      </c>
      <c r="K12" s="19">
        <v>5</v>
      </c>
      <c r="L12" s="19"/>
      <c r="M12" s="20" t="s">
        <v>34</v>
      </c>
      <c r="N12" s="20" t="s">
        <v>34</v>
      </c>
      <c r="O12" s="18" t="s">
        <v>1364</v>
      </c>
      <c r="P12" s="18"/>
      <c r="Q12" s="18"/>
      <c r="R12" s="18"/>
      <c r="S12" s="18"/>
      <c r="T12" s="18"/>
      <c r="U12" s="18"/>
      <c r="V12" s="18"/>
      <c r="W12" s="34"/>
    </row>
    <row r="13" spans="1:23" x14ac:dyDescent="0.2">
      <c r="A13" s="497"/>
      <c r="B13" s="499"/>
      <c r="C13" s="501"/>
      <c r="D13" s="501"/>
      <c r="E13" s="503"/>
      <c r="F13" s="17">
        <v>4</v>
      </c>
      <c r="G13" s="18" t="s">
        <v>6706</v>
      </c>
      <c r="H13" s="18" t="s">
        <v>6707</v>
      </c>
      <c r="I13" s="80"/>
      <c r="J13" s="18" t="s">
        <v>134</v>
      </c>
      <c r="K13" s="19">
        <v>4</v>
      </c>
      <c r="L13" s="19">
        <v>0</v>
      </c>
      <c r="M13" s="20" t="s">
        <v>34</v>
      </c>
      <c r="N13" s="20" t="s">
        <v>34</v>
      </c>
      <c r="O13" s="18" t="s">
        <v>5427</v>
      </c>
      <c r="P13" s="18"/>
      <c r="Q13" s="18"/>
      <c r="R13" s="18"/>
      <c r="S13" s="18"/>
      <c r="T13" s="18"/>
      <c r="U13" s="18"/>
      <c r="V13" s="18"/>
      <c r="W13" s="34"/>
    </row>
    <row r="14" spans="1:23" x14ac:dyDescent="0.2">
      <c r="A14" s="497"/>
      <c r="B14" s="499"/>
      <c r="C14" s="501"/>
      <c r="D14" s="501"/>
      <c r="E14" s="503"/>
      <c r="F14" s="17">
        <v>5</v>
      </c>
      <c r="G14" s="18" t="s">
        <v>6708</v>
      </c>
      <c r="H14" s="18" t="s">
        <v>6709</v>
      </c>
      <c r="I14" s="80"/>
      <c r="J14" s="18" t="s">
        <v>134</v>
      </c>
      <c r="K14" s="19">
        <v>6</v>
      </c>
      <c r="L14" s="19">
        <v>0</v>
      </c>
      <c r="M14" s="20" t="s">
        <v>34</v>
      </c>
      <c r="N14" s="20" t="s">
        <v>34</v>
      </c>
      <c r="O14" s="18" t="s">
        <v>1920</v>
      </c>
      <c r="P14" s="18"/>
      <c r="Q14" s="18"/>
      <c r="R14" s="18"/>
      <c r="S14" s="18"/>
      <c r="T14" s="18"/>
      <c r="U14" s="18"/>
      <c r="V14" s="18"/>
      <c r="W14" s="34"/>
    </row>
    <row r="15" spans="1:23" x14ac:dyDescent="0.2">
      <c r="A15" s="496" t="s">
        <v>6710</v>
      </c>
      <c r="B15" s="498" t="s">
        <v>6661</v>
      </c>
      <c r="C15" s="500"/>
      <c r="D15" s="500"/>
      <c r="E15" s="502">
        <v>16777215</v>
      </c>
      <c r="F15" s="27">
        <v>1</v>
      </c>
      <c r="G15" s="28" t="s">
        <v>6711</v>
      </c>
      <c r="H15" s="28" t="s">
        <v>6712</v>
      </c>
      <c r="I15" s="79"/>
      <c r="J15" s="28" t="s">
        <v>32</v>
      </c>
      <c r="K15" s="29">
        <v>1</v>
      </c>
      <c r="L15" s="29"/>
      <c r="M15" s="30" t="s">
        <v>33</v>
      </c>
      <c r="N15" s="30" t="s">
        <v>33</v>
      </c>
      <c r="O15" s="28" t="s">
        <v>35</v>
      </c>
      <c r="P15" s="28"/>
      <c r="Q15" s="28"/>
      <c r="R15" s="28"/>
      <c r="S15" s="28"/>
      <c r="T15" s="28"/>
      <c r="U15" s="28"/>
      <c r="V15" s="28"/>
      <c r="W15" s="33"/>
    </row>
    <row r="16" spans="1:23" x14ac:dyDescent="0.2">
      <c r="A16" s="497"/>
      <c r="B16" s="499"/>
      <c r="C16" s="501"/>
      <c r="D16" s="501"/>
      <c r="E16" s="503"/>
      <c r="F16" s="17">
        <v>2</v>
      </c>
      <c r="G16" s="18" t="s">
        <v>3794</v>
      </c>
      <c r="H16" s="18" t="s">
        <v>6713</v>
      </c>
      <c r="I16" s="80"/>
      <c r="J16" s="18" t="s">
        <v>32</v>
      </c>
      <c r="K16" s="19">
        <v>1</v>
      </c>
      <c r="L16" s="19"/>
      <c r="M16" s="20" t="s">
        <v>33</v>
      </c>
      <c r="N16" s="20" t="s">
        <v>33</v>
      </c>
      <c r="O16" s="18" t="s">
        <v>35</v>
      </c>
      <c r="P16" s="18"/>
      <c r="Q16" s="18"/>
      <c r="R16" s="18"/>
      <c r="S16" s="18"/>
      <c r="T16" s="18"/>
      <c r="U16" s="18"/>
      <c r="V16" s="18"/>
      <c r="W16" s="34"/>
    </row>
    <row r="17" spans="1:23" x14ac:dyDescent="0.2">
      <c r="A17" s="497"/>
      <c r="B17" s="499"/>
      <c r="C17" s="501"/>
      <c r="D17" s="501"/>
      <c r="E17" s="503"/>
      <c r="F17" s="17">
        <v>3</v>
      </c>
      <c r="G17" s="18" t="s">
        <v>4058</v>
      </c>
      <c r="H17" s="18" t="s">
        <v>6714</v>
      </c>
      <c r="I17" s="80"/>
      <c r="J17" s="18" t="s">
        <v>134</v>
      </c>
      <c r="K17" s="19">
        <v>1</v>
      </c>
      <c r="L17" s="19">
        <v>0</v>
      </c>
      <c r="M17" s="20" t="s">
        <v>33</v>
      </c>
      <c r="N17" s="20" t="s">
        <v>33</v>
      </c>
      <c r="O17" s="18" t="s">
        <v>183</v>
      </c>
      <c r="P17" s="18"/>
      <c r="Q17" s="18"/>
      <c r="R17" s="18"/>
      <c r="S17" s="18"/>
      <c r="T17" s="18"/>
      <c r="U17" s="18"/>
      <c r="V17" s="18"/>
      <c r="W17" s="34"/>
    </row>
    <row r="18" spans="1:23" x14ac:dyDescent="0.2">
      <c r="A18" s="497"/>
      <c r="B18" s="499"/>
      <c r="C18" s="501"/>
      <c r="D18" s="501"/>
      <c r="E18" s="503"/>
      <c r="F18" s="17">
        <v>4</v>
      </c>
      <c r="G18" s="18" t="s">
        <v>3337</v>
      </c>
      <c r="H18" s="18" t="s">
        <v>6715</v>
      </c>
      <c r="I18" s="80"/>
      <c r="J18" s="18" t="s">
        <v>32</v>
      </c>
      <c r="K18" s="19">
        <v>8</v>
      </c>
      <c r="L18" s="19"/>
      <c r="M18" s="20" t="s">
        <v>33</v>
      </c>
      <c r="N18" s="20" t="s">
        <v>33</v>
      </c>
      <c r="O18" s="18" t="s">
        <v>40</v>
      </c>
      <c r="P18" s="18"/>
      <c r="Q18" s="18"/>
      <c r="R18" s="18"/>
      <c r="S18" s="18"/>
      <c r="T18" s="18"/>
      <c r="U18" s="18"/>
      <c r="V18" s="18"/>
      <c r="W18" s="34"/>
    </row>
    <row r="19" spans="1:23" x14ac:dyDescent="0.2">
      <c r="A19" s="497"/>
      <c r="B19" s="499"/>
      <c r="C19" s="501"/>
      <c r="D19" s="501"/>
      <c r="E19" s="503"/>
      <c r="F19" s="17">
        <v>5</v>
      </c>
      <c r="G19" s="18" t="s">
        <v>3339</v>
      </c>
      <c r="H19" s="18" t="s">
        <v>6716</v>
      </c>
      <c r="I19" s="80"/>
      <c r="J19" s="18" t="s">
        <v>134</v>
      </c>
      <c r="K19" s="19">
        <v>15</v>
      </c>
      <c r="L19" s="19">
        <v>0</v>
      </c>
      <c r="M19" s="20" t="s">
        <v>33</v>
      </c>
      <c r="N19" s="20" t="s">
        <v>34</v>
      </c>
      <c r="O19" s="18" t="s">
        <v>181</v>
      </c>
      <c r="P19" s="18"/>
      <c r="Q19" s="18"/>
      <c r="R19" s="18"/>
      <c r="S19" s="18"/>
      <c r="T19" s="18"/>
      <c r="U19" s="18"/>
      <c r="V19" s="18"/>
      <c r="W19" s="34"/>
    </row>
    <row r="20" spans="1:23" x14ac:dyDescent="0.2">
      <c r="A20" s="497"/>
      <c r="B20" s="499"/>
      <c r="C20" s="501"/>
      <c r="D20" s="501"/>
      <c r="E20" s="503"/>
      <c r="F20" s="17">
        <v>6</v>
      </c>
      <c r="G20" s="18" t="s">
        <v>6560</v>
      </c>
      <c r="H20" s="18" t="s">
        <v>6717</v>
      </c>
      <c r="I20" s="80"/>
      <c r="J20" s="18" t="s">
        <v>44</v>
      </c>
      <c r="K20" s="19">
        <v>80</v>
      </c>
      <c r="L20" s="19"/>
      <c r="M20" s="20" t="s">
        <v>33</v>
      </c>
      <c r="N20" s="20" t="s">
        <v>34</v>
      </c>
      <c r="O20" s="18" t="s">
        <v>47</v>
      </c>
      <c r="P20" s="18"/>
      <c r="Q20" s="18"/>
      <c r="R20" s="18"/>
      <c r="S20" s="18"/>
      <c r="T20" s="18"/>
      <c r="U20" s="18"/>
      <c r="V20" s="18"/>
      <c r="W20" s="34"/>
    </row>
    <row r="21" spans="1:23" x14ac:dyDescent="0.2">
      <c r="A21" s="497"/>
      <c r="B21" s="499"/>
      <c r="C21" s="501"/>
      <c r="D21" s="501"/>
      <c r="E21" s="503"/>
      <c r="F21" s="17">
        <v>7</v>
      </c>
      <c r="G21" s="18" t="s">
        <v>5219</v>
      </c>
      <c r="H21" s="18" t="s">
        <v>6718</v>
      </c>
      <c r="I21" s="80"/>
      <c r="J21" s="18" t="s">
        <v>32</v>
      </c>
      <c r="K21" s="19">
        <v>1</v>
      </c>
      <c r="L21" s="19"/>
      <c r="M21" s="20" t="s">
        <v>34</v>
      </c>
      <c r="N21" s="20" t="s">
        <v>34</v>
      </c>
      <c r="O21" s="18" t="s">
        <v>35</v>
      </c>
      <c r="P21" s="18"/>
      <c r="Q21" s="18"/>
      <c r="R21" s="18"/>
      <c r="S21" s="18"/>
      <c r="T21" s="18"/>
      <c r="U21" s="18"/>
      <c r="V21" s="18"/>
      <c r="W21" s="34"/>
    </row>
    <row r="22" spans="1:23" x14ac:dyDescent="0.2">
      <c r="A22" s="496" t="s">
        <v>6662</v>
      </c>
      <c r="B22" s="498" t="s">
        <v>6663</v>
      </c>
      <c r="C22" s="500"/>
      <c r="D22" s="500"/>
      <c r="E22" s="502">
        <v>16777215</v>
      </c>
      <c r="F22" s="27">
        <v>1</v>
      </c>
      <c r="G22" s="28" t="s">
        <v>4168</v>
      </c>
      <c r="H22" s="28" t="s">
        <v>6719</v>
      </c>
      <c r="I22" s="79"/>
      <c r="J22" s="28" t="s">
        <v>32</v>
      </c>
      <c r="K22" s="29">
        <v>6</v>
      </c>
      <c r="L22" s="29"/>
      <c r="M22" s="30" t="s">
        <v>34</v>
      </c>
      <c r="N22" s="30" t="s">
        <v>34</v>
      </c>
      <c r="O22" s="28" t="s">
        <v>45</v>
      </c>
      <c r="P22" s="28"/>
      <c r="Q22" s="28"/>
      <c r="R22" s="28"/>
      <c r="S22" s="28"/>
      <c r="T22" s="28"/>
      <c r="U22" s="28"/>
      <c r="V22" s="28"/>
      <c r="W22" s="33"/>
    </row>
    <row r="23" spans="1:23" x14ac:dyDescent="0.2">
      <c r="A23" s="497"/>
      <c r="B23" s="499"/>
      <c r="C23" s="501"/>
      <c r="D23" s="501"/>
      <c r="E23" s="503"/>
      <c r="F23" s="17">
        <v>2</v>
      </c>
      <c r="G23" s="18" t="s">
        <v>3337</v>
      </c>
      <c r="H23" s="18" t="s">
        <v>6720</v>
      </c>
      <c r="I23" s="80"/>
      <c r="J23" s="18" t="s">
        <v>32</v>
      </c>
      <c r="K23" s="19">
        <v>8</v>
      </c>
      <c r="L23" s="19"/>
      <c r="M23" s="20" t="s">
        <v>34</v>
      </c>
      <c r="N23" s="20" t="s">
        <v>34</v>
      </c>
      <c r="O23" s="18" t="s">
        <v>40</v>
      </c>
      <c r="P23" s="18"/>
      <c r="Q23" s="18"/>
      <c r="R23" s="18"/>
      <c r="S23" s="18"/>
      <c r="T23" s="18"/>
      <c r="U23" s="18"/>
      <c r="V23" s="18"/>
      <c r="W23" s="34"/>
    </row>
    <row r="24" spans="1:23" x14ac:dyDescent="0.2">
      <c r="A24" s="497"/>
      <c r="B24" s="499"/>
      <c r="C24" s="501"/>
      <c r="D24" s="501"/>
      <c r="E24" s="503"/>
      <c r="F24" s="17">
        <v>3</v>
      </c>
      <c r="G24" s="18" t="s">
        <v>5382</v>
      </c>
      <c r="H24" s="18" t="s">
        <v>6721</v>
      </c>
      <c r="I24" s="80"/>
      <c r="J24" s="18" t="s">
        <v>32</v>
      </c>
      <c r="K24" s="19">
        <v>1</v>
      </c>
      <c r="L24" s="19"/>
      <c r="M24" s="20" t="s">
        <v>34</v>
      </c>
      <c r="N24" s="20" t="s">
        <v>34</v>
      </c>
      <c r="O24" s="18" t="s">
        <v>35</v>
      </c>
      <c r="P24" s="18"/>
      <c r="Q24" s="18"/>
      <c r="R24" s="18"/>
      <c r="S24" s="18"/>
      <c r="T24" s="18"/>
      <c r="U24" s="18"/>
      <c r="V24" s="18"/>
      <c r="W24" s="34"/>
    </row>
    <row r="25" spans="1:23" x14ac:dyDescent="0.2">
      <c r="A25" s="497"/>
      <c r="B25" s="499"/>
      <c r="C25" s="501"/>
      <c r="D25" s="501"/>
      <c r="E25" s="503"/>
      <c r="F25" s="17">
        <v>4</v>
      </c>
      <c r="G25" s="18" t="s">
        <v>3796</v>
      </c>
      <c r="H25" s="18" t="s">
        <v>6722</v>
      </c>
      <c r="I25" s="80"/>
      <c r="J25" s="18" t="s">
        <v>32</v>
      </c>
      <c r="K25" s="19">
        <v>1</v>
      </c>
      <c r="L25" s="19"/>
      <c r="M25" s="20" t="s">
        <v>34</v>
      </c>
      <c r="N25" s="20" t="s">
        <v>34</v>
      </c>
      <c r="O25" s="18" t="s">
        <v>35</v>
      </c>
      <c r="P25" s="18"/>
      <c r="Q25" s="18"/>
      <c r="R25" s="18"/>
      <c r="S25" s="18"/>
      <c r="T25" s="18"/>
      <c r="U25" s="18"/>
      <c r="V25" s="18"/>
      <c r="W25" s="34"/>
    </row>
    <row r="26" spans="1:23" x14ac:dyDescent="0.2">
      <c r="A26" s="497"/>
      <c r="B26" s="499"/>
      <c r="C26" s="501"/>
      <c r="D26" s="501"/>
      <c r="E26" s="503"/>
      <c r="F26" s="17">
        <v>5</v>
      </c>
      <c r="G26" s="18" t="s">
        <v>4175</v>
      </c>
      <c r="H26" s="18" t="s">
        <v>6723</v>
      </c>
      <c r="I26" s="80"/>
      <c r="J26" s="18" t="s">
        <v>32</v>
      </c>
      <c r="K26" s="19">
        <v>1</v>
      </c>
      <c r="L26" s="19"/>
      <c r="M26" s="20" t="s">
        <v>34</v>
      </c>
      <c r="N26" s="20" t="s">
        <v>34</v>
      </c>
      <c r="O26" s="18" t="s">
        <v>35</v>
      </c>
      <c r="P26" s="18"/>
      <c r="Q26" s="18"/>
      <c r="R26" s="18"/>
      <c r="S26" s="18"/>
      <c r="T26" s="18"/>
      <c r="U26" s="18"/>
      <c r="V26" s="18"/>
      <c r="W26" s="34"/>
    </row>
    <row r="27" spans="1:23" x14ac:dyDescent="0.2">
      <c r="A27" s="497"/>
      <c r="B27" s="499"/>
      <c r="C27" s="501"/>
      <c r="D27" s="501"/>
      <c r="E27" s="503"/>
      <c r="F27" s="17">
        <v>6</v>
      </c>
      <c r="G27" s="18" t="s">
        <v>4177</v>
      </c>
      <c r="H27" s="18" t="s">
        <v>6724</v>
      </c>
      <c r="I27" s="80"/>
      <c r="J27" s="18" t="s">
        <v>134</v>
      </c>
      <c r="K27" s="19">
        <v>3</v>
      </c>
      <c r="L27" s="19">
        <v>0</v>
      </c>
      <c r="M27" s="20" t="s">
        <v>34</v>
      </c>
      <c r="N27" s="20" t="s">
        <v>34</v>
      </c>
      <c r="O27" s="18" t="s">
        <v>135</v>
      </c>
      <c r="P27" s="18"/>
      <c r="Q27" s="18"/>
      <c r="R27" s="18"/>
      <c r="S27" s="18"/>
      <c r="T27" s="18"/>
      <c r="U27" s="18"/>
      <c r="V27" s="18"/>
      <c r="W27" s="34"/>
    </row>
    <row r="28" spans="1:23" x14ac:dyDescent="0.2">
      <c r="A28" s="497"/>
      <c r="B28" s="499"/>
      <c r="C28" s="501"/>
      <c r="D28" s="501"/>
      <c r="E28" s="503"/>
      <c r="F28" s="17">
        <v>7</v>
      </c>
      <c r="G28" s="18" t="s">
        <v>3626</v>
      </c>
      <c r="H28" s="18" t="s">
        <v>6725</v>
      </c>
      <c r="I28" s="80"/>
      <c r="J28" s="18" t="s">
        <v>32</v>
      </c>
      <c r="K28" s="19">
        <v>1</v>
      </c>
      <c r="L28" s="19"/>
      <c r="M28" s="20" t="s">
        <v>34</v>
      </c>
      <c r="N28" s="20" t="s">
        <v>34</v>
      </c>
      <c r="O28" s="18" t="s">
        <v>35</v>
      </c>
      <c r="P28" s="18"/>
      <c r="Q28" s="18"/>
      <c r="R28" s="18"/>
      <c r="S28" s="18"/>
      <c r="T28" s="18"/>
      <c r="U28" s="18"/>
      <c r="V28" s="18"/>
      <c r="W28" s="34"/>
    </row>
    <row r="29" spans="1:23" x14ac:dyDescent="0.2">
      <c r="A29" s="497"/>
      <c r="B29" s="499"/>
      <c r="C29" s="501"/>
      <c r="D29" s="501"/>
      <c r="E29" s="503"/>
      <c r="F29" s="17">
        <v>8</v>
      </c>
      <c r="G29" s="18" t="s">
        <v>5387</v>
      </c>
      <c r="H29" s="18" t="s">
        <v>6726</v>
      </c>
      <c r="I29" s="80"/>
      <c r="J29" s="18" t="s">
        <v>32</v>
      </c>
      <c r="K29" s="19">
        <v>1</v>
      </c>
      <c r="L29" s="19"/>
      <c r="M29" s="20" t="s">
        <v>34</v>
      </c>
      <c r="N29" s="20" t="s">
        <v>34</v>
      </c>
      <c r="O29" s="18" t="s">
        <v>35</v>
      </c>
      <c r="P29" s="18"/>
      <c r="Q29" s="18"/>
      <c r="R29" s="18"/>
      <c r="S29" s="18"/>
      <c r="T29" s="18"/>
      <c r="U29" s="18"/>
      <c r="V29" s="18"/>
      <c r="W29" s="34"/>
    </row>
    <row r="30" spans="1:23" x14ac:dyDescent="0.2">
      <c r="A30" s="497"/>
      <c r="B30" s="499"/>
      <c r="C30" s="501"/>
      <c r="D30" s="501"/>
      <c r="E30" s="503"/>
      <c r="F30" s="17">
        <v>9</v>
      </c>
      <c r="G30" s="18" t="s">
        <v>5389</v>
      </c>
      <c r="H30" s="18" t="s">
        <v>6727</v>
      </c>
      <c r="I30" s="80"/>
      <c r="J30" s="18" t="s">
        <v>32</v>
      </c>
      <c r="K30" s="19">
        <v>1</v>
      </c>
      <c r="L30" s="19"/>
      <c r="M30" s="20" t="s">
        <v>34</v>
      </c>
      <c r="N30" s="20" t="s">
        <v>34</v>
      </c>
      <c r="O30" s="18" t="s">
        <v>35</v>
      </c>
      <c r="P30" s="18"/>
      <c r="Q30" s="18"/>
      <c r="R30" s="18"/>
      <c r="S30" s="18"/>
      <c r="T30" s="18"/>
      <c r="U30" s="18"/>
      <c r="V30" s="18"/>
      <c r="W30" s="34"/>
    </row>
    <row r="31" spans="1:23" x14ac:dyDescent="0.2">
      <c r="A31" s="497"/>
      <c r="B31" s="499"/>
      <c r="C31" s="501"/>
      <c r="D31" s="501"/>
      <c r="E31" s="503"/>
      <c r="F31" s="17">
        <v>10</v>
      </c>
      <c r="G31" s="18" t="s">
        <v>5391</v>
      </c>
      <c r="H31" s="18" t="s">
        <v>6728</v>
      </c>
      <c r="I31" s="80"/>
      <c r="J31" s="18" t="s">
        <v>32</v>
      </c>
      <c r="K31" s="19">
        <v>1</v>
      </c>
      <c r="L31" s="19"/>
      <c r="M31" s="20" t="s">
        <v>34</v>
      </c>
      <c r="N31" s="20" t="s">
        <v>34</v>
      </c>
      <c r="O31" s="18" t="s">
        <v>35</v>
      </c>
      <c r="P31" s="18"/>
      <c r="Q31" s="18"/>
      <c r="R31" s="18"/>
      <c r="S31" s="18"/>
      <c r="T31" s="18"/>
      <c r="U31" s="18"/>
      <c r="V31" s="18"/>
      <c r="W31" s="34"/>
    </row>
    <row r="32" spans="1:23" x14ac:dyDescent="0.2">
      <c r="A32" s="497"/>
      <c r="B32" s="499"/>
      <c r="C32" s="501"/>
      <c r="D32" s="501"/>
      <c r="E32" s="503"/>
      <c r="F32" s="17">
        <v>11</v>
      </c>
      <c r="G32" s="18" t="s">
        <v>5393</v>
      </c>
      <c r="H32" s="18" t="s">
        <v>6729</v>
      </c>
      <c r="I32" s="80"/>
      <c r="J32" s="18" t="s">
        <v>32</v>
      </c>
      <c r="K32" s="19">
        <v>1</v>
      </c>
      <c r="L32" s="19"/>
      <c r="M32" s="20" t="s">
        <v>34</v>
      </c>
      <c r="N32" s="20" t="s">
        <v>34</v>
      </c>
      <c r="O32" s="18" t="s">
        <v>35</v>
      </c>
      <c r="P32" s="18"/>
      <c r="Q32" s="18"/>
      <c r="R32" s="18"/>
      <c r="S32" s="18"/>
      <c r="T32" s="18"/>
      <c r="U32" s="18"/>
      <c r="V32" s="18"/>
      <c r="W32" s="34"/>
    </row>
    <row r="33" spans="1:23" x14ac:dyDescent="0.2">
      <c r="A33" s="497"/>
      <c r="B33" s="499"/>
      <c r="C33" s="501"/>
      <c r="D33" s="501"/>
      <c r="E33" s="503"/>
      <c r="F33" s="17">
        <v>12</v>
      </c>
      <c r="G33" s="18" t="s">
        <v>5395</v>
      </c>
      <c r="H33" s="18" t="s">
        <v>6730</v>
      </c>
      <c r="I33" s="80"/>
      <c r="J33" s="18" t="s">
        <v>32</v>
      </c>
      <c r="K33" s="19">
        <v>1</v>
      </c>
      <c r="L33" s="19"/>
      <c r="M33" s="20" t="s">
        <v>34</v>
      </c>
      <c r="N33" s="20" t="s">
        <v>34</v>
      </c>
      <c r="O33" s="18" t="s">
        <v>35</v>
      </c>
      <c r="P33" s="18"/>
      <c r="Q33" s="18"/>
      <c r="R33" s="18"/>
      <c r="S33" s="18"/>
      <c r="T33" s="18"/>
      <c r="U33" s="18"/>
      <c r="V33" s="18"/>
      <c r="W33" s="34"/>
    </row>
    <row r="34" spans="1:23" x14ac:dyDescent="0.2">
      <c r="A34" s="497"/>
      <c r="B34" s="499"/>
      <c r="C34" s="501"/>
      <c r="D34" s="501"/>
      <c r="E34" s="503"/>
      <c r="F34" s="17">
        <v>13</v>
      </c>
      <c r="G34" s="18" t="s">
        <v>5397</v>
      </c>
      <c r="H34" s="18" t="s">
        <v>6731</v>
      </c>
      <c r="I34" s="80"/>
      <c r="J34" s="18" t="s">
        <v>32</v>
      </c>
      <c r="K34" s="19">
        <v>1</v>
      </c>
      <c r="L34" s="19"/>
      <c r="M34" s="20" t="s">
        <v>34</v>
      </c>
      <c r="N34" s="20" t="s">
        <v>34</v>
      </c>
      <c r="O34" s="18" t="s">
        <v>35</v>
      </c>
      <c r="P34" s="18"/>
      <c r="Q34" s="18"/>
      <c r="R34" s="18"/>
      <c r="S34" s="18"/>
      <c r="T34" s="18"/>
      <c r="U34" s="18"/>
      <c r="V34" s="18"/>
      <c r="W34" s="34"/>
    </row>
    <row r="35" spans="1:23" x14ac:dyDescent="0.2">
      <c r="A35" s="497"/>
      <c r="B35" s="499"/>
      <c r="C35" s="501"/>
      <c r="D35" s="501"/>
      <c r="E35" s="503"/>
      <c r="F35" s="17">
        <v>14</v>
      </c>
      <c r="G35" s="18" t="s">
        <v>5399</v>
      </c>
      <c r="H35" s="18" t="s">
        <v>6732</v>
      </c>
      <c r="I35" s="80"/>
      <c r="J35" s="18" t="s">
        <v>32</v>
      </c>
      <c r="K35" s="19">
        <v>4</v>
      </c>
      <c r="L35" s="19"/>
      <c r="M35" s="20" t="s">
        <v>34</v>
      </c>
      <c r="N35" s="20" t="s">
        <v>34</v>
      </c>
      <c r="O35" s="18" t="s">
        <v>522</v>
      </c>
      <c r="P35" s="18"/>
      <c r="Q35" s="18"/>
      <c r="R35" s="18"/>
      <c r="S35" s="18"/>
      <c r="T35" s="18"/>
      <c r="U35" s="18"/>
      <c r="V35" s="18"/>
      <c r="W35" s="34"/>
    </row>
    <row r="36" spans="1:23" x14ac:dyDescent="0.2">
      <c r="A36" s="497"/>
      <c r="B36" s="499"/>
      <c r="C36" s="501"/>
      <c r="D36" s="501"/>
      <c r="E36" s="503"/>
      <c r="F36" s="17">
        <v>15</v>
      </c>
      <c r="G36" s="18" t="s">
        <v>4357</v>
      </c>
      <c r="H36" s="18" t="s">
        <v>6733</v>
      </c>
      <c r="I36" s="80"/>
      <c r="J36" s="18" t="s">
        <v>32</v>
      </c>
      <c r="K36" s="19">
        <v>1</v>
      </c>
      <c r="L36" s="19"/>
      <c r="M36" s="20" t="s">
        <v>34</v>
      </c>
      <c r="N36" s="20" t="s">
        <v>34</v>
      </c>
      <c r="O36" s="18" t="s">
        <v>35</v>
      </c>
      <c r="P36" s="18"/>
      <c r="Q36" s="18"/>
      <c r="R36" s="18"/>
      <c r="S36" s="18"/>
      <c r="T36" s="18"/>
      <c r="U36" s="18"/>
      <c r="V36" s="18"/>
      <c r="W36" s="34"/>
    </row>
    <row r="37" spans="1:23" x14ac:dyDescent="0.2">
      <c r="A37" s="497"/>
      <c r="B37" s="499"/>
      <c r="C37" s="501"/>
      <c r="D37" s="501"/>
      <c r="E37" s="503"/>
      <c r="F37" s="17">
        <v>16</v>
      </c>
      <c r="G37" s="18" t="s">
        <v>4359</v>
      </c>
      <c r="H37" s="18" t="s">
        <v>6734</v>
      </c>
      <c r="I37" s="80"/>
      <c r="J37" s="18" t="s">
        <v>32</v>
      </c>
      <c r="K37" s="19">
        <v>1</v>
      </c>
      <c r="L37" s="19"/>
      <c r="M37" s="20" t="s">
        <v>34</v>
      </c>
      <c r="N37" s="20" t="s">
        <v>34</v>
      </c>
      <c r="O37" s="18" t="s">
        <v>35</v>
      </c>
      <c r="P37" s="18"/>
      <c r="Q37" s="18"/>
      <c r="R37" s="18"/>
      <c r="S37" s="18"/>
      <c r="T37" s="18"/>
      <c r="U37" s="18"/>
      <c r="V37" s="18"/>
      <c r="W37" s="34"/>
    </row>
    <row r="38" spans="1:23" x14ac:dyDescent="0.2">
      <c r="A38" s="497"/>
      <c r="B38" s="499"/>
      <c r="C38" s="501"/>
      <c r="D38" s="501"/>
      <c r="E38" s="503"/>
      <c r="F38" s="17">
        <v>17</v>
      </c>
      <c r="G38" s="18" t="s">
        <v>4197</v>
      </c>
      <c r="H38" s="18" t="s">
        <v>6735</v>
      </c>
      <c r="I38" s="80"/>
      <c r="J38" s="18" t="s">
        <v>32</v>
      </c>
      <c r="K38" s="19">
        <v>2</v>
      </c>
      <c r="L38" s="19"/>
      <c r="M38" s="20" t="s">
        <v>34</v>
      </c>
      <c r="N38" s="20" t="s">
        <v>34</v>
      </c>
      <c r="O38" s="18" t="s">
        <v>42</v>
      </c>
      <c r="P38" s="18"/>
      <c r="Q38" s="18"/>
      <c r="R38" s="18"/>
      <c r="S38" s="18"/>
      <c r="T38" s="18"/>
      <c r="U38" s="18"/>
      <c r="V38" s="18"/>
      <c r="W38" s="34"/>
    </row>
    <row r="39" spans="1:23" x14ac:dyDescent="0.2">
      <c r="A39" s="497"/>
      <c r="B39" s="499"/>
      <c r="C39" s="501"/>
      <c r="D39" s="501"/>
      <c r="E39" s="503"/>
      <c r="F39" s="17">
        <v>18</v>
      </c>
      <c r="G39" s="18" t="s">
        <v>4362</v>
      </c>
      <c r="H39" s="18" t="s">
        <v>6736</v>
      </c>
      <c r="I39" s="80"/>
      <c r="J39" s="18" t="s">
        <v>32</v>
      </c>
      <c r="K39" s="19">
        <v>1</v>
      </c>
      <c r="L39" s="19"/>
      <c r="M39" s="20" t="s">
        <v>34</v>
      </c>
      <c r="N39" s="20" t="s">
        <v>34</v>
      </c>
      <c r="O39" s="18" t="s">
        <v>35</v>
      </c>
      <c r="P39" s="18"/>
      <c r="Q39" s="18"/>
      <c r="R39" s="18"/>
      <c r="S39" s="18"/>
      <c r="T39" s="18"/>
      <c r="U39" s="18"/>
      <c r="V39" s="18"/>
      <c r="W39" s="34"/>
    </row>
    <row r="40" spans="1:23" x14ac:dyDescent="0.2">
      <c r="A40" s="497"/>
      <c r="B40" s="499"/>
      <c r="C40" s="501"/>
      <c r="D40" s="501"/>
      <c r="E40" s="503"/>
      <c r="F40" s="17">
        <v>19</v>
      </c>
      <c r="G40" s="18" t="s">
        <v>4201</v>
      </c>
      <c r="H40" s="18" t="s">
        <v>6737</v>
      </c>
      <c r="I40" s="80"/>
      <c r="J40" s="18" t="s">
        <v>32</v>
      </c>
      <c r="K40" s="19">
        <v>2</v>
      </c>
      <c r="L40" s="19"/>
      <c r="M40" s="20" t="s">
        <v>34</v>
      </c>
      <c r="N40" s="20" t="s">
        <v>34</v>
      </c>
      <c r="O40" s="18" t="s">
        <v>42</v>
      </c>
      <c r="P40" s="18"/>
      <c r="Q40" s="18"/>
      <c r="R40" s="18"/>
      <c r="S40" s="18"/>
      <c r="T40" s="18"/>
      <c r="U40" s="18"/>
      <c r="V40" s="18"/>
      <c r="W40" s="34"/>
    </row>
    <row r="41" spans="1:23" x14ac:dyDescent="0.2">
      <c r="A41" s="497"/>
      <c r="B41" s="499"/>
      <c r="C41" s="501"/>
      <c r="D41" s="501"/>
      <c r="E41" s="503"/>
      <c r="F41" s="17">
        <v>20</v>
      </c>
      <c r="G41" s="18" t="s">
        <v>6738</v>
      </c>
      <c r="H41" s="18" t="s">
        <v>6739</v>
      </c>
      <c r="I41" s="80"/>
      <c r="J41" s="18" t="s">
        <v>6740</v>
      </c>
      <c r="K41" s="19">
        <v>18</v>
      </c>
      <c r="L41" s="19"/>
      <c r="M41" s="20" t="s">
        <v>34</v>
      </c>
      <c r="N41" s="20" t="s">
        <v>34</v>
      </c>
      <c r="O41" s="18" t="s">
        <v>2797</v>
      </c>
      <c r="P41" s="18"/>
      <c r="Q41" s="18"/>
      <c r="R41" s="18"/>
      <c r="S41" s="18"/>
      <c r="T41" s="18"/>
      <c r="U41" s="18"/>
      <c r="V41" s="18"/>
      <c r="W41" s="34"/>
    </row>
    <row r="42" spans="1:23" x14ac:dyDescent="0.2">
      <c r="A42" s="497"/>
      <c r="B42" s="499"/>
      <c r="C42" s="501"/>
      <c r="D42" s="501"/>
      <c r="E42" s="503"/>
      <c r="F42" s="17">
        <v>21</v>
      </c>
      <c r="G42" s="18" t="s">
        <v>3637</v>
      </c>
      <c r="H42" s="18" t="s">
        <v>6741</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22</v>
      </c>
      <c r="G43" s="18" t="s">
        <v>3639</v>
      </c>
      <c r="H43" s="18" t="s">
        <v>6742</v>
      </c>
      <c r="I43" s="80"/>
      <c r="J43" s="18" t="s">
        <v>123</v>
      </c>
      <c r="K43" s="19"/>
      <c r="L43" s="19"/>
      <c r="M43" s="20" t="s">
        <v>34</v>
      </c>
      <c r="N43" s="20" t="s">
        <v>34</v>
      </c>
      <c r="O43" s="18" t="s">
        <v>124</v>
      </c>
      <c r="P43" s="18"/>
      <c r="Q43" s="18"/>
      <c r="R43" s="18"/>
      <c r="S43" s="18"/>
      <c r="T43" s="18"/>
      <c r="U43" s="18"/>
      <c r="V43" s="18"/>
      <c r="W43" s="34"/>
    </row>
    <row r="44" spans="1:23" x14ac:dyDescent="0.2">
      <c r="A44" s="497"/>
      <c r="B44" s="499"/>
      <c r="C44" s="501"/>
      <c r="D44" s="501"/>
      <c r="E44" s="503"/>
      <c r="F44" s="17">
        <v>23</v>
      </c>
      <c r="G44" s="18" t="s">
        <v>3641</v>
      </c>
      <c r="H44" s="18" t="s">
        <v>6743</v>
      </c>
      <c r="I44" s="80"/>
      <c r="J44" s="18" t="s">
        <v>123</v>
      </c>
      <c r="K44" s="19"/>
      <c r="L44" s="19"/>
      <c r="M44" s="20" t="s">
        <v>34</v>
      </c>
      <c r="N44" s="20" t="s">
        <v>34</v>
      </c>
      <c r="O44" s="18" t="s">
        <v>124</v>
      </c>
      <c r="P44" s="18"/>
      <c r="Q44" s="18"/>
      <c r="R44" s="18"/>
      <c r="S44" s="18"/>
      <c r="T44" s="18"/>
      <c r="U44" s="18"/>
      <c r="V44" s="18"/>
      <c r="W44" s="34"/>
    </row>
    <row r="45" spans="1:23" x14ac:dyDescent="0.2">
      <c r="A45" s="497"/>
      <c r="B45" s="499"/>
      <c r="C45" s="501"/>
      <c r="D45" s="501"/>
      <c r="E45" s="503"/>
      <c r="F45" s="17">
        <v>24</v>
      </c>
      <c r="G45" s="18" t="s">
        <v>3607</v>
      </c>
      <c r="H45" s="18" t="s">
        <v>6744</v>
      </c>
      <c r="I45" s="80"/>
      <c r="J45" s="18" t="s">
        <v>44</v>
      </c>
      <c r="K45" s="19">
        <v>8</v>
      </c>
      <c r="L45" s="19"/>
      <c r="M45" s="20" t="s">
        <v>34</v>
      </c>
      <c r="N45" s="20" t="s">
        <v>34</v>
      </c>
      <c r="O45" s="18" t="s">
        <v>65</v>
      </c>
      <c r="P45" s="18"/>
      <c r="Q45" s="18"/>
      <c r="R45" s="18"/>
      <c r="S45" s="18"/>
      <c r="T45" s="18"/>
      <c r="U45" s="18"/>
      <c r="V45" s="18"/>
      <c r="W45" s="34"/>
    </row>
    <row r="46" spans="1:23" x14ac:dyDescent="0.2">
      <c r="A46" s="497"/>
      <c r="B46" s="499"/>
      <c r="C46" s="501"/>
      <c r="D46" s="501"/>
      <c r="E46" s="503"/>
      <c r="F46" s="17">
        <v>25</v>
      </c>
      <c r="G46" s="18" t="s">
        <v>3609</v>
      </c>
      <c r="H46" s="18" t="s">
        <v>6745</v>
      </c>
      <c r="I46" s="80"/>
      <c r="J46" s="18" t="s">
        <v>44</v>
      </c>
      <c r="K46" s="19">
        <v>20</v>
      </c>
      <c r="L46" s="19"/>
      <c r="M46" s="20" t="s">
        <v>34</v>
      </c>
      <c r="N46" s="20" t="s">
        <v>34</v>
      </c>
      <c r="O46" s="18" t="s">
        <v>37</v>
      </c>
      <c r="P46" s="18"/>
      <c r="Q46" s="18"/>
      <c r="R46" s="18"/>
      <c r="S46" s="18"/>
      <c r="T46" s="18"/>
      <c r="U46" s="18"/>
      <c r="V46" s="18"/>
      <c r="W46" s="34"/>
    </row>
    <row r="47" spans="1:23" x14ac:dyDescent="0.2">
      <c r="A47" s="496" t="s">
        <v>6664</v>
      </c>
      <c r="B47" s="498" t="s">
        <v>6665</v>
      </c>
      <c r="C47" s="500"/>
      <c r="D47" s="500"/>
      <c r="E47" s="502">
        <v>16777215</v>
      </c>
      <c r="F47" s="27">
        <v>1</v>
      </c>
      <c r="G47" s="28" t="s">
        <v>6746</v>
      </c>
      <c r="H47" s="28" t="s">
        <v>6747</v>
      </c>
      <c r="I47" s="79"/>
      <c r="J47" s="28" t="s">
        <v>32</v>
      </c>
      <c r="K47" s="29">
        <v>1</v>
      </c>
      <c r="L47" s="29"/>
      <c r="M47" s="30" t="s">
        <v>33</v>
      </c>
      <c r="N47" s="30" t="s">
        <v>33</v>
      </c>
      <c r="O47" s="28" t="s">
        <v>35</v>
      </c>
      <c r="P47" s="28"/>
      <c r="Q47" s="28"/>
      <c r="R47" s="28"/>
      <c r="S47" s="28"/>
      <c r="T47" s="28"/>
      <c r="U47" s="28"/>
      <c r="V47" s="28"/>
      <c r="W47" s="33"/>
    </row>
    <row r="48" spans="1:23" x14ac:dyDescent="0.2">
      <c r="A48" s="497"/>
      <c r="B48" s="499"/>
      <c r="C48" s="501"/>
      <c r="D48" s="501"/>
      <c r="E48" s="503"/>
      <c r="F48" s="17">
        <v>2</v>
      </c>
      <c r="G48" s="18" t="s">
        <v>3337</v>
      </c>
      <c r="H48" s="18" t="s">
        <v>6748</v>
      </c>
      <c r="I48" s="80"/>
      <c r="J48" s="18" t="s">
        <v>32</v>
      </c>
      <c r="K48" s="19">
        <v>8</v>
      </c>
      <c r="L48" s="19"/>
      <c r="M48" s="20" t="s">
        <v>33</v>
      </c>
      <c r="N48" s="20" t="s">
        <v>33</v>
      </c>
      <c r="O48" s="18" t="s">
        <v>40</v>
      </c>
      <c r="P48" s="18"/>
      <c r="Q48" s="18"/>
      <c r="R48" s="18"/>
      <c r="S48" s="18"/>
      <c r="T48" s="18"/>
      <c r="U48" s="18"/>
      <c r="V48" s="18"/>
      <c r="W48" s="34"/>
    </row>
    <row r="49" spans="1:23" x14ac:dyDescent="0.2">
      <c r="A49" s="497"/>
      <c r="B49" s="499"/>
      <c r="C49" s="501"/>
      <c r="D49" s="501"/>
      <c r="E49" s="503"/>
      <c r="F49" s="17">
        <v>3</v>
      </c>
      <c r="G49" s="18" t="s">
        <v>6749</v>
      </c>
      <c r="H49" s="18" t="s">
        <v>6750</v>
      </c>
      <c r="I49" s="80"/>
      <c r="J49" s="18" t="s">
        <v>32</v>
      </c>
      <c r="K49" s="19">
        <v>15</v>
      </c>
      <c r="L49" s="19"/>
      <c r="M49" s="20" t="s">
        <v>34</v>
      </c>
      <c r="N49" s="20" t="s">
        <v>34</v>
      </c>
      <c r="O49" s="18" t="s">
        <v>2993</v>
      </c>
      <c r="P49" s="18"/>
      <c r="Q49" s="18"/>
      <c r="R49" s="18"/>
      <c r="S49" s="18"/>
      <c r="T49" s="18"/>
      <c r="U49" s="18"/>
      <c r="V49" s="18"/>
      <c r="W49" s="34"/>
    </row>
    <row r="50" spans="1:23" x14ac:dyDescent="0.2">
      <c r="A50" s="496" t="s">
        <v>6751</v>
      </c>
      <c r="B50" s="498" t="s">
        <v>6666</v>
      </c>
      <c r="C50" s="500"/>
      <c r="D50" s="500"/>
      <c r="E50" s="502">
        <v>16777215</v>
      </c>
      <c r="F50" s="27">
        <v>1</v>
      </c>
      <c r="G50" s="28" t="s">
        <v>6701</v>
      </c>
      <c r="H50" s="28" t="s">
        <v>6752</v>
      </c>
      <c r="I50" s="79"/>
      <c r="J50" s="28" t="s">
        <v>32</v>
      </c>
      <c r="K50" s="29">
        <v>1</v>
      </c>
      <c r="L50" s="29"/>
      <c r="M50" s="30" t="s">
        <v>33</v>
      </c>
      <c r="N50" s="30" t="s">
        <v>33</v>
      </c>
      <c r="O50" s="28" t="s">
        <v>35</v>
      </c>
      <c r="P50" s="28"/>
      <c r="Q50" s="28"/>
      <c r="R50" s="28"/>
      <c r="S50" s="28"/>
      <c r="T50" s="28"/>
      <c r="U50" s="28"/>
      <c r="V50" s="28"/>
      <c r="W50" s="33"/>
    </row>
    <row r="51" spans="1:23" x14ac:dyDescent="0.2">
      <c r="A51" s="497"/>
      <c r="B51" s="499"/>
      <c r="C51" s="501"/>
      <c r="D51" s="501"/>
      <c r="E51" s="503"/>
      <c r="F51" s="17">
        <v>2</v>
      </c>
      <c r="G51" s="18" t="s">
        <v>6753</v>
      </c>
      <c r="H51" s="18" t="s">
        <v>6754</v>
      </c>
      <c r="I51" s="80"/>
      <c r="J51" s="18" t="s">
        <v>32</v>
      </c>
      <c r="K51" s="19">
        <v>40</v>
      </c>
      <c r="L51" s="19"/>
      <c r="M51" s="20" t="s">
        <v>33</v>
      </c>
      <c r="N51" s="20" t="s">
        <v>33</v>
      </c>
      <c r="O51" s="18" t="s">
        <v>2660</v>
      </c>
      <c r="P51" s="18"/>
      <c r="Q51" s="18"/>
      <c r="R51" s="18"/>
      <c r="S51" s="18"/>
      <c r="T51" s="18"/>
      <c r="U51" s="18"/>
      <c r="V51" s="18"/>
      <c r="W51" s="34"/>
    </row>
    <row r="52" spans="1:23" x14ac:dyDescent="0.2">
      <c r="A52" s="497"/>
      <c r="B52" s="499"/>
      <c r="C52" s="501"/>
      <c r="D52" s="501"/>
      <c r="E52" s="503"/>
      <c r="F52" s="17">
        <v>3</v>
      </c>
      <c r="G52" s="18" t="s">
        <v>6706</v>
      </c>
      <c r="H52" s="18" t="s">
        <v>6755</v>
      </c>
      <c r="I52" s="80"/>
      <c r="J52" s="18" t="s">
        <v>32</v>
      </c>
      <c r="K52" s="19">
        <v>4</v>
      </c>
      <c r="L52" s="19"/>
      <c r="M52" s="20" t="s">
        <v>34</v>
      </c>
      <c r="N52" s="20" t="s">
        <v>34</v>
      </c>
      <c r="O52" s="18" t="s">
        <v>522</v>
      </c>
      <c r="P52" s="18"/>
      <c r="Q52" s="18"/>
      <c r="R52" s="18"/>
      <c r="S52" s="18"/>
      <c r="T52" s="18"/>
      <c r="U52" s="18"/>
      <c r="V52" s="18"/>
      <c r="W52" s="34"/>
    </row>
    <row r="53" spans="1:23" x14ac:dyDescent="0.2">
      <c r="A53" s="497"/>
      <c r="B53" s="499"/>
      <c r="C53" s="501"/>
      <c r="D53" s="501"/>
      <c r="E53" s="503"/>
      <c r="F53" s="17">
        <v>4</v>
      </c>
      <c r="G53" s="18" t="s">
        <v>6708</v>
      </c>
      <c r="H53" s="18" t="s">
        <v>6756</v>
      </c>
      <c r="I53" s="80"/>
      <c r="J53" s="18" t="s">
        <v>32</v>
      </c>
      <c r="K53" s="19">
        <v>6</v>
      </c>
      <c r="L53" s="19"/>
      <c r="M53" s="20" t="s">
        <v>34</v>
      </c>
      <c r="N53" s="20" t="s">
        <v>34</v>
      </c>
      <c r="O53" s="18" t="s">
        <v>45</v>
      </c>
      <c r="P53" s="18"/>
      <c r="Q53" s="18"/>
      <c r="R53" s="18"/>
      <c r="S53" s="18"/>
      <c r="T53" s="18"/>
      <c r="U53" s="18"/>
      <c r="V53" s="18"/>
      <c r="W53" s="34"/>
    </row>
    <row r="54" spans="1:23" x14ac:dyDescent="0.2">
      <c r="A54" s="497"/>
      <c r="B54" s="499"/>
      <c r="C54" s="501"/>
      <c r="D54" s="501"/>
      <c r="E54" s="503"/>
      <c r="F54" s="17">
        <v>5</v>
      </c>
      <c r="G54" s="18" t="s">
        <v>6562</v>
      </c>
      <c r="H54" s="18" t="s">
        <v>6757</v>
      </c>
      <c r="I54" s="80"/>
      <c r="J54" s="18" t="s">
        <v>32</v>
      </c>
      <c r="K54" s="19">
        <v>10</v>
      </c>
      <c r="L54" s="19"/>
      <c r="M54" s="20" t="s">
        <v>34</v>
      </c>
      <c r="N54" s="20" t="s">
        <v>34</v>
      </c>
      <c r="O54" s="18" t="s">
        <v>1249</v>
      </c>
      <c r="P54" s="18"/>
      <c r="Q54" s="18"/>
      <c r="R54" s="18"/>
      <c r="S54" s="18"/>
      <c r="T54" s="18"/>
      <c r="U54" s="18"/>
      <c r="V54" s="18"/>
      <c r="W54" s="34"/>
    </row>
    <row r="55" spans="1:23" x14ac:dyDescent="0.2">
      <c r="A55" s="497"/>
      <c r="B55" s="499"/>
      <c r="C55" s="501"/>
      <c r="D55" s="501"/>
      <c r="E55" s="503"/>
      <c r="F55" s="17">
        <v>6</v>
      </c>
      <c r="G55" s="18" t="s">
        <v>6564</v>
      </c>
      <c r="H55" s="18" t="s">
        <v>6758</v>
      </c>
      <c r="I55" s="80"/>
      <c r="J55" s="18" t="s">
        <v>32</v>
      </c>
      <c r="K55" s="19">
        <v>8</v>
      </c>
      <c r="L55" s="19"/>
      <c r="M55" s="20" t="s">
        <v>34</v>
      </c>
      <c r="N55" s="20" t="s">
        <v>34</v>
      </c>
      <c r="O55" s="18" t="s">
        <v>40</v>
      </c>
      <c r="P55" s="18"/>
      <c r="Q55" s="18"/>
      <c r="R55" s="18"/>
      <c r="S55" s="18"/>
      <c r="T55" s="18"/>
      <c r="U55" s="18"/>
      <c r="V55" s="18"/>
      <c r="W55" s="34"/>
    </row>
    <row r="56" spans="1:23" x14ac:dyDescent="0.2">
      <c r="A56" s="497"/>
      <c r="B56" s="499"/>
      <c r="C56" s="501"/>
      <c r="D56" s="501"/>
      <c r="E56" s="503"/>
      <c r="F56" s="17">
        <v>7</v>
      </c>
      <c r="G56" s="18" t="s">
        <v>6759</v>
      </c>
      <c r="H56" s="18" t="s">
        <v>6760</v>
      </c>
      <c r="I56" s="80"/>
      <c r="J56" s="18" t="s">
        <v>32</v>
      </c>
      <c r="K56" s="19">
        <v>2</v>
      </c>
      <c r="L56" s="19"/>
      <c r="M56" s="20" t="s">
        <v>34</v>
      </c>
      <c r="N56" s="20" t="s">
        <v>34</v>
      </c>
      <c r="O56" s="18" t="s">
        <v>42</v>
      </c>
      <c r="P56" s="18"/>
      <c r="Q56" s="18"/>
      <c r="R56" s="18"/>
      <c r="S56" s="18"/>
      <c r="T56" s="18"/>
      <c r="U56" s="18"/>
      <c r="V56" s="18"/>
      <c r="W56" s="34"/>
    </row>
    <row r="57" spans="1:23" x14ac:dyDescent="0.2">
      <c r="A57" s="497"/>
      <c r="B57" s="499"/>
      <c r="C57" s="501"/>
      <c r="D57" s="501"/>
      <c r="E57" s="503"/>
      <c r="F57" s="17">
        <v>8</v>
      </c>
      <c r="G57" s="18" t="s">
        <v>6761</v>
      </c>
      <c r="H57" s="18" t="s">
        <v>6762</v>
      </c>
      <c r="I57" s="80"/>
      <c r="J57" s="18" t="s">
        <v>32</v>
      </c>
      <c r="K57" s="19">
        <v>10</v>
      </c>
      <c r="L57" s="19"/>
      <c r="M57" s="20" t="s">
        <v>34</v>
      </c>
      <c r="N57" s="20" t="s">
        <v>34</v>
      </c>
      <c r="O57" s="18" t="s">
        <v>1249</v>
      </c>
      <c r="P57" s="18"/>
      <c r="Q57" s="18"/>
      <c r="R57" s="18"/>
      <c r="S57" s="18"/>
      <c r="T57" s="18"/>
      <c r="U57" s="18"/>
      <c r="V57" s="18"/>
      <c r="W57" s="34"/>
    </row>
    <row r="58" spans="1:23" x14ac:dyDescent="0.2">
      <c r="A58" s="86" t="s">
        <v>6667</v>
      </c>
      <c r="B58" s="28" t="s">
        <v>6668</v>
      </c>
      <c r="C58" s="79"/>
      <c r="D58" s="79"/>
      <c r="E58" s="87">
        <v>16777215</v>
      </c>
      <c r="F58" s="27">
        <v>1</v>
      </c>
      <c r="G58" s="28" t="s">
        <v>6763</v>
      </c>
      <c r="H58" s="28" t="s">
        <v>6764</v>
      </c>
      <c r="I58" s="79"/>
      <c r="J58" s="28" t="s">
        <v>32</v>
      </c>
      <c r="K58" s="29">
        <v>1000</v>
      </c>
      <c r="L58" s="29"/>
      <c r="M58" s="30" t="s">
        <v>34</v>
      </c>
      <c r="N58" s="30" t="s">
        <v>34</v>
      </c>
      <c r="O58" s="28" t="s">
        <v>3003</v>
      </c>
      <c r="P58" s="28"/>
      <c r="Q58" s="28"/>
      <c r="R58" s="28"/>
      <c r="S58" s="28"/>
      <c r="T58" s="28"/>
      <c r="U58" s="28"/>
      <c r="V58" s="28"/>
      <c r="W58" s="33"/>
    </row>
    <row r="59" spans="1:23" x14ac:dyDescent="0.2">
      <c r="A59" s="496" t="s">
        <v>6669</v>
      </c>
      <c r="B59" s="498" t="s">
        <v>6670</v>
      </c>
      <c r="C59" s="500"/>
      <c r="D59" s="500"/>
      <c r="E59" s="502">
        <v>16777215</v>
      </c>
      <c r="F59" s="27">
        <v>1</v>
      </c>
      <c r="G59" s="28" t="s">
        <v>6746</v>
      </c>
      <c r="H59" s="28" t="s">
        <v>6765</v>
      </c>
      <c r="I59" s="79"/>
      <c r="J59" s="28" t="s">
        <v>32</v>
      </c>
      <c r="K59" s="29">
        <v>1</v>
      </c>
      <c r="L59" s="29"/>
      <c r="M59" s="30" t="s">
        <v>33</v>
      </c>
      <c r="N59" s="30" t="s">
        <v>33</v>
      </c>
      <c r="O59" s="28" t="s">
        <v>35</v>
      </c>
      <c r="P59" s="28"/>
      <c r="Q59" s="28"/>
      <c r="R59" s="28"/>
      <c r="S59" s="28"/>
      <c r="T59" s="28"/>
      <c r="U59" s="28"/>
      <c r="V59" s="28"/>
      <c r="W59" s="33"/>
    </row>
    <row r="60" spans="1:23" x14ac:dyDescent="0.2">
      <c r="A60" s="497"/>
      <c r="B60" s="499"/>
      <c r="C60" s="501"/>
      <c r="D60" s="501"/>
      <c r="E60" s="503"/>
      <c r="F60" s="17">
        <v>2</v>
      </c>
      <c r="G60" s="18" t="s">
        <v>3337</v>
      </c>
      <c r="H60" s="18" t="s">
        <v>6766</v>
      </c>
      <c r="I60" s="80"/>
      <c r="J60" s="18" t="s">
        <v>32</v>
      </c>
      <c r="K60" s="19">
        <v>8</v>
      </c>
      <c r="L60" s="19"/>
      <c r="M60" s="20" t="s">
        <v>33</v>
      </c>
      <c r="N60" s="20" t="s">
        <v>33</v>
      </c>
      <c r="O60" s="18" t="s">
        <v>40</v>
      </c>
      <c r="P60" s="18"/>
      <c r="Q60" s="18"/>
      <c r="R60" s="18"/>
      <c r="S60" s="18"/>
      <c r="T60" s="18"/>
      <c r="U60" s="18"/>
      <c r="V60" s="18"/>
      <c r="W60" s="34"/>
    </row>
    <row r="61" spans="1:23" x14ac:dyDescent="0.2">
      <c r="A61" s="497"/>
      <c r="B61" s="499"/>
      <c r="C61" s="501"/>
      <c r="D61" s="501"/>
      <c r="E61" s="503"/>
      <c r="F61" s="17">
        <v>3</v>
      </c>
      <c r="G61" s="18" t="s">
        <v>6749</v>
      </c>
      <c r="H61" s="18" t="s">
        <v>6767</v>
      </c>
      <c r="I61" s="80"/>
      <c r="J61" s="18" t="s">
        <v>32</v>
      </c>
      <c r="K61" s="19">
        <v>15</v>
      </c>
      <c r="L61" s="19"/>
      <c r="M61" s="20" t="s">
        <v>34</v>
      </c>
      <c r="N61" s="20" t="s">
        <v>34</v>
      </c>
      <c r="O61" s="18" t="s">
        <v>2993</v>
      </c>
      <c r="P61" s="18"/>
      <c r="Q61" s="18"/>
      <c r="R61" s="18"/>
      <c r="S61" s="18"/>
      <c r="T61" s="18"/>
      <c r="U61" s="18"/>
      <c r="V61" s="18"/>
      <c r="W61" s="34"/>
    </row>
    <row r="62" spans="1:23" x14ac:dyDescent="0.2">
      <c r="A62" s="496" t="s">
        <v>6671</v>
      </c>
      <c r="B62" s="498" t="s">
        <v>6672</v>
      </c>
      <c r="C62" s="500"/>
      <c r="D62" s="500"/>
      <c r="E62" s="502">
        <v>16777215</v>
      </c>
      <c r="F62" s="27">
        <v>1</v>
      </c>
      <c r="G62" s="28" t="s">
        <v>6746</v>
      </c>
      <c r="H62" s="28" t="s">
        <v>6768</v>
      </c>
      <c r="I62" s="79"/>
      <c r="J62" s="28" t="s">
        <v>32</v>
      </c>
      <c r="K62" s="29">
        <v>1</v>
      </c>
      <c r="L62" s="29"/>
      <c r="M62" s="30" t="s">
        <v>33</v>
      </c>
      <c r="N62" s="30" t="s">
        <v>33</v>
      </c>
      <c r="O62" s="28" t="s">
        <v>35</v>
      </c>
      <c r="P62" s="28"/>
      <c r="Q62" s="28"/>
      <c r="R62" s="28"/>
      <c r="S62" s="28"/>
      <c r="T62" s="28"/>
      <c r="U62" s="28"/>
      <c r="V62" s="28"/>
      <c r="W62" s="33"/>
    </row>
    <row r="63" spans="1:23" x14ac:dyDescent="0.2">
      <c r="A63" s="497"/>
      <c r="B63" s="499"/>
      <c r="C63" s="501"/>
      <c r="D63" s="501"/>
      <c r="E63" s="503"/>
      <c r="F63" s="17">
        <v>2</v>
      </c>
      <c r="G63" s="18" t="s">
        <v>3337</v>
      </c>
      <c r="H63" s="18" t="s">
        <v>6769</v>
      </c>
      <c r="I63" s="80"/>
      <c r="J63" s="18" t="s">
        <v>32</v>
      </c>
      <c r="K63" s="19">
        <v>8</v>
      </c>
      <c r="L63" s="19"/>
      <c r="M63" s="20" t="s">
        <v>33</v>
      </c>
      <c r="N63" s="20" t="s">
        <v>33</v>
      </c>
      <c r="O63" s="18" t="s">
        <v>40</v>
      </c>
      <c r="P63" s="18"/>
      <c r="Q63" s="18"/>
      <c r="R63" s="18"/>
      <c r="S63" s="18"/>
      <c r="T63" s="18"/>
      <c r="U63" s="18"/>
      <c r="V63" s="18"/>
      <c r="W63" s="34"/>
    </row>
    <row r="64" spans="1:23" x14ac:dyDescent="0.2">
      <c r="A64" s="497"/>
      <c r="B64" s="499"/>
      <c r="C64" s="501"/>
      <c r="D64" s="501"/>
      <c r="E64" s="503"/>
      <c r="F64" s="17">
        <v>3</v>
      </c>
      <c r="G64" s="18" t="s">
        <v>6749</v>
      </c>
      <c r="H64" s="18" t="s">
        <v>6770</v>
      </c>
      <c r="I64" s="80"/>
      <c r="J64" s="18" t="s">
        <v>32</v>
      </c>
      <c r="K64" s="19">
        <v>15</v>
      </c>
      <c r="L64" s="19"/>
      <c r="M64" s="20" t="s">
        <v>34</v>
      </c>
      <c r="N64" s="20" t="s">
        <v>34</v>
      </c>
      <c r="O64" s="18" t="s">
        <v>2993</v>
      </c>
      <c r="P64" s="18"/>
      <c r="Q64" s="18"/>
      <c r="R64" s="18"/>
      <c r="S64" s="18"/>
      <c r="T64" s="18"/>
      <c r="U64" s="18"/>
      <c r="V64" s="18"/>
      <c r="W64" s="34"/>
    </row>
    <row r="65" spans="1:23" x14ac:dyDescent="0.2">
      <c r="A65" s="496" t="s">
        <v>6673</v>
      </c>
      <c r="B65" s="498" t="s">
        <v>6674</v>
      </c>
      <c r="C65" s="500"/>
      <c r="D65" s="500"/>
      <c r="E65" s="502">
        <v>16777215</v>
      </c>
      <c r="F65" s="27">
        <v>1</v>
      </c>
      <c r="G65" s="28" t="s">
        <v>6746</v>
      </c>
      <c r="H65" s="28" t="s">
        <v>6771</v>
      </c>
      <c r="I65" s="79"/>
      <c r="J65" s="28" t="s">
        <v>32</v>
      </c>
      <c r="K65" s="29">
        <v>1</v>
      </c>
      <c r="L65" s="29"/>
      <c r="M65" s="30" t="s">
        <v>33</v>
      </c>
      <c r="N65" s="30" t="s">
        <v>33</v>
      </c>
      <c r="O65" s="28" t="s">
        <v>35</v>
      </c>
      <c r="P65" s="28"/>
      <c r="Q65" s="28"/>
      <c r="R65" s="28"/>
      <c r="S65" s="28"/>
      <c r="T65" s="28"/>
      <c r="U65" s="28"/>
      <c r="V65" s="28"/>
      <c r="W65" s="33"/>
    </row>
    <row r="66" spans="1:23" x14ac:dyDescent="0.2">
      <c r="A66" s="497"/>
      <c r="B66" s="499"/>
      <c r="C66" s="501"/>
      <c r="D66" s="501"/>
      <c r="E66" s="503"/>
      <c r="F66" s="17">
        <v>2</v>
      </c>
      <c r="G66" s="18" t="s">
        <v>3337</v>
      </c>
      <c r="H66" s="18" t="s">
        <v>6772</v>
      </c>
      <c r="I66" s="80"/>
      <c r="J66" s="18" t="s">
        <v>32</v>
      </c>
      <c r="K66" s="19">
        <v>8</v>
      </c>
      <c r="L66" s="19"/>
      <c r="M66" s="20" t="s">
        <v>33</v>
      </c>
      <c r="N66" s="20" t="s">
        <v>33</v>
      </c>
      <c r="O66" s="18" t="s">
        <v>40</v>
      </c>
      <c r="P66" s="18"/>
      <c r="Q66" s="18"/>
      <c r="R66" s="18"/>
      <c r="S66" s="18"/>
      <c r="T66" s="18"/>
      <c r="U66" s="18"/>
      <c r="V66" s="18"/>
      <c r="W66" s="34"/>
    </row>
    <row r="67" spans="1:23" x14ac:dyDescent="0.2">
      <c r="A67" s="497"/>
      <c r="B67" s="499"/>
      <c r="C67" s="501"/>
      <c r="D67" s="501"/>
      <c r="E67" s="503"/>
      <c r="F67" s="17">
        <v>3</v>
      </c>
      <c r="G67" s="18" t="s">
        <v>6749</v>
      </c>
      <c r="H67" s="18" t="s">
        <v>6773</v>
      </c>
      <c r="I67" s="80"/>
      <c r="J67" s="18" t="s">
        <v>32</v>
      </c>
      <c r="K67" s="19">
        <v>15</v>
      </c>
      <c r="L67" s="19"/>
      <c r="M67" s="20" t="s">
        <v>34</v>
      </c>
      <c r="N67" s="20" t="s">
        <v>34</v>
      </c>
      <c r="O67" s="18" t="s">
        <v>2993</v>
      </c>
      <c r="P67" s="18"/>
      <c r="Q67" s="18"/>
      <c r="R67" s="18"/>
      <c r="S67" s="18"/>
      <c r="T67" s="18"/>
      <c r="U67" s="18"/>
      <c r="V67" s="18"/>
      <c r="W67" s="34"/>
    </row>
    <row r="68" spans="1:23" x14ac:dyDescent="0.2">
      <c r="A68" s="496" t="s">
        <v>6675</v>
      </c>
      <c r="B68" s="498" t="s">
        <v>6676</v>
      </c>
      <c r="C68" s="500"/>
      <c r="D68" s="500"/>
      <c r="E68" s="502">
        <v>16777215</v>
      </c>
      <c r="F68" s="27">
        <v>1</v>
      </c>
      <c r="G68" s="28" t="s">
        <v>3337</v>
      </c>
      <c r="H68" s="28" t="s">
        <v>6774</v>
      </c>
      <c r="I68" s="79"/>
      <c r="J68" s="28" t="s">
        <v>32</v>
      </c>
      <c r="K68" s="29">
        <v>8</v>
      </c>
      <c r="L68" s="29"/>
      <c r="M68" s="30" t="s">
        <v>33</v>
      </c>
      <c r="N68" s="30" t="s">
        <v>34</v>
      </c>
      <c r="O68" s="28" t="s">
        <v>40</v>
      </c>
      <c r="P68" s="28"/>
      <c r="Q68" s="28"/>
      <c r="R68" s="28"/>
      <c r="S68" s="28"/>
      <c r="T68" s="28"/>
      <c r="U68" s="28"/>
      <c r="V68" s="28"/>
      <c r="W68" s="33"/>
    </row>
    <row r="69" spans="1:23" x14ac:dyDescent="0.2">
      <c r="A69" s="497"/>
      <c r="B69" s="499"/>
      <c r="C69" s="501"/>
      <c r="D69" s="501"/>
      <c r="E69" s="503"/>
      <c r="F69" s="17">
        <v>2</v>
      </c>
      <c r="G69" s="18" t="s">
        <v>5382</v>
      </c>
      <c r="H69" s="18" t="s">
        <v>6775</v>
      </c>
      <c r="I69" s="80"/>
      <c r="J69" s="18" t="s">
        <v>32</v>
      </c>
      <c r="K69" s="19">
        <v>1</v>
      </c>
      <c r="L69" s="19"/>
      <c r="M69" s="20" t="s">
        <v>33</v>
      </c>
      <c r="N69" s="20" t="s">
        <v>34</v>
      </c>
      <c r="O69" s="18" t="s">
        <v>35</v>
      </c>
      <c r="P69" s="18"/>
      <c r="Q69" s="18"/>
      <c r="R69" s="18"/>
      <c r="S69" s="18"/>
      <c r="T69" s="18"/>
      <c r="U69" s="18"/>
      <c r="V69" s="18"/>
      <c r="W69" s="34"/>
    </row>
    <row r="70" spans="1:23" x14ac:dyDescent="0.2">
      <c r="A70" s="497"/>
      <c r="B70" s="499"/>
      <c r="C70" s="501"/>
      <c r="D70" s="501"/>
      <c r="E70" s="503"/>
      <c r="F70" s="17">
        <v>3</v>
      </c>
      <c r="G70" s="18" t="s">
        <v>3796</v>
      </c>
      <c r="H70" s="18" t="s">
        <v>6776</v>
      </c>
      <c r="I70" s="80"/>
      <c r="J70" s="18" t="s">
        <v>32</v>
      </c>
      <c r="K70" s="19">
        <v>1</v>
      </c>
      <c r="L70" s="19"/>
      <c r="M70" s="20" t="s">
        <v>33</v>
      </c>
      <c r="N70" s="20" t="s">
        <v>34</v>
      </c>
      <c r="O70" s="18" t="s">
        <v>35</v>
      </c>
      <c r="P70" s="18"/>
      <c r="Q70" s="18"/>
      <c r="R70" s="18"/>
      <c r="S70" s="18"/>
      <c r="T70" s="18"/>
      <c r="U70" s="18"/>
      <c r="V70" s="18"/>
      <c r="W70" s="34"/>
    </row>
    <row r="71" spans="1:23" x14ac:dyDescent="0.2">
      <c r="A71" s="497"/>
      <c r="B71" s="499"/>
      <c r="C71" s="501"/>
      <c r="D71" s="501"/>
      <c r="E71" s="503"/>
      <c r="F71" s="17">
        <v>4</v>
      </c>
      <c r="G71" s="18" t="s">
        <v>4193</v>
      </c>
      <c r="H71" s="18" t="s">
        <v>6777</v>
      </c>
      <c r="I71" s="80"/>
      <c r="J71" s="18" t="s">
        <v>32</v>
      </c>
      <c r="K71" s="19">
        <v>1</v>
      </c>
      <c r="L71" s="19"/>
      <c r="M71" s="20" t="s">
        <v>34</v>
      </c>
      <c r="N71" s="20" t="s">
        <v>34</v>
      </c>
      <c r="O71" s="18" t="s">
        <v>35</v>
      </c>
      <c r="P71" s="18"/>
      <c r="Q71" s="18"/>
      <c r="R71" s="18"/>
      <c r="S71" s="18"/>
      <c r="T71" s="18"/>
      <c r="U71" s="18"/>
      <c r="V71" s="18"/>
      <c r="W71" s="34"/>
    </row>
    <row r="72" spans="1:23" x14ac:dyDescent="0.2">
      <c r="A72" s="497"/>
      <c r="B72" s="499"/>
      <c r="C72" s="501"/>
      <c r="D72" s="501"/>
      <c r="E72" s="503"/>
      <c r="F72" s="17">
        <v>5</v>
      </c>
      <c r="G72" s="18" t="s">
        <v>4195</v>
      </c>
      <c r="H72" s="18" t="s">
        <v>6778</v>
      </c>
      <c r="I72" s="80"/>
      <c r="J72" s="18" t="s">
        <v>32</v>
      </c>
      <c r="K72" s="19">
        <v>1</v>
      </c>
      <c r="L72" s="19"/>
      <c r="M72" s="20" t="s">
        <v>34</v>
      </c>
      <c r="N72" s="20" t="s">
        <v>34</v>
      </c>
      <c r="O72" s="18" t="s">
        <v>35</v>
      </c>
      <c r="P72" s="18"/>
      <c r="Q72" s="18"/>
      <c r="R72" s="18"/>
      <c r="S72" s="18"/>
      <c r="T72" s="18"/>
      <c r="U72" s="18"/>
      <c r="V72" s="18"/>
      <c r="W72" s="34"/>
    </row>
    <row r="73" spans="1:23" x14ac:dyDescent="0.2">
      <c r="A73" s="497"/>
      <c r="B73" s="499"/>
      <c r="C73" s="501"/>
      <c r="D73" s="501"/>
      <c r="E73" s="503"/>
      <c r="F73" s="17">
        <v>6</v>
      </c>
      <c r="G73" s="18" t="s">
        <v>4197</v>
      </c>
      <c r="H73" s="18" t="s">
        <v>6779</v>
      </c>
      <c r="I73" s="80"/>
      <c r="J73" s="18" t="s">
        <v>32</v>
      </c>
      <c r="K73" s="19">
        <v>2</v>
      </c>
      <c r="L73" s="19"/>
      <c r="M73" s="20" t="s">
        <v>34</v>
      </c>
      <c r="N73" s="20" t="s">
        <v>34</v>
      </c>
      <c r="O73" s="18" t="s">
        <v>42</v>
      </c>
      <c r="P73" s="18"/>
      <c r="Q73" s="18"/>
      <c r="R73" s="18"/>
      <c r="S73" s="18"/>
      <c r="T73" s="18"/>
      <c r="U73" s="18"/>
      <c r="V73" s="18"/>
      <c r="W73" s="34"/>
    </row>
    <row r="74" spans="1:23" x14ac:dyDescent="0.2">
      <c r="A74" s="497"/>
      <c r="B74" s="499"/>
      <c r="C74" s="501"/>
      <c r="D74" s="501"/>
      <c r="E74" s="503"/>
      <c r="F74" s="17">
        <v>7</v>
      </c>
      <c r="G74" s="18" t="s">
        <v>4199</v>
      </c>
      <c r="H74" s="18" t="s">
        <v>6780</v>
      </c>
      <c r="I74" s="80"/>
      <c r="J74" s="18" t="s">
        <v>32</v>
      </c>
      <c r="K74" s="19">
        <v>1</v>
      </c>
      <c r="L74" s="19"/>
      <c r="M74" s="20" t="s">
        <v>34</v>
      </c>
      <c r="N74" s="20" t="s">
        <v>34</v>
      </c>
      <c r="O74" s="18" t="s">
        <v>35</v>
      </c>
      <c r="P74" s="18"/>
      <c r="Q74" s="18"/>
      <c r="R74" s="18"/>
      <c r="S74" s="18"/>
      <c r="T74" s="18"/>
      <c r="U74" s="18"/>
      <c r="V74" s="18"/>
      <c r="W74" s="34"/>
    </row>
    <row r="75" spans="1:23" ht="13.8" thickBot="1" x14ac:dyDescent="0.25">
      <c r="A75" s="508"/>
      <c r="B75" s="509"/>
      <c r="C75" s="510"/>
      <c r="D75" s="510"/>
      <c r="E75" s="511"/>
      <c r="F75" s="35">
        <v>8</v>
      </c>
      <c r="G75" s="36" t="s">
        <v>4201</v>
      </c>
      <c r="H75" s="36" t="s">
        <v>6781</v>
      </c>
      <c r="I75" s="84"/>
      <c r="J75" s="36" t="s">
        <v>32</v>
      </c>
      <c r="K75" s="37">
        <v>2</v>
      </c>
      <c r="L75" s="37"/>
      <c r="M75" s="38" t="s">
        <v>34</v>
      </c>
      <c r="N75" s="38" t="s">
        <v>34</v>
      </c>
      <c r="O75" s="18" t="s">
        <v>42</v>
      </c>
      <c r="P75" s="18"/>
      <c r="Q75" s="18"/>
      <c r="R75" s="18"/>
      <c r="S75" s="18"/>
      <c r="T75" s="18"/>
      <c r="U75" s="18"/>
      <c r="V75" s="18"/>
      <c r="W75" s="34"/>
    </row>
    <row r="77" spans="1:23" x14ac:dyDescent="0.2">
      <c r="M77" s="40" t="s">
        <v>33</v>
      </c>
      <c r="N77" s="40" t="s">
        <v>33</v>
      </c>
    </row>
    <row r="78" spans="1:23" x14ac:dyDescent="0.2">
      <c r="M78" s="40" t="s">
        <v>34</v>
      </c>
      <c r="N78" s="40" t="s">
        <v>34</v>
      </c>
    </row>
  </sheetData>
  <mergeCells count="50">
    <mergeCell ref="A65:A67"/>
    <mergeCell ref="B65:B67"/>
    <mergeCell ref="C65:C67"/>
    <mergeCell ref="D65:D67"/>
    <mergeCell ref="E65:E67"/>
    <mergeCell ref="A68:A75"/>
    <mergeCell ref="B68:B75"/>
    <mergeCell ref="C68:C75"/>
    <mergeCell ref="D68:D75"/>
    <mergeCell ref="E68:E75"/>
    <mergeCell ref="A59:A61"/>
    <mergeCell ref="B59:B61"/>
    <mergeCell ref="C59:C61"/>
    <mergeCell ref="D59:D61"/>
    <mergeCell ref="E59:E61"/>
    <mergeCell ref="A62:A64"/>
    <mergeCell ref="B62:B64"/>
    <mergeCell ref="C62:C64"/>
    <mergeCell ref="D62:D64"/>
    <mergeCell ref="E62:E64"/>
    <mergeCell ref="A47:A49"/>
    <mergeCell ref="B47:B49"/>
    <mergeCell ref="C47:C49"/>
    <mergeCell ref="D47:D49"/>
    <mergeCell ref="E47:E49"/>
    <mergeCell ref="A50:A57"/>
    <mergeCell ref="B50:B57"/>
    <mergeCell ref="C50:C57"/>
    <mergeCell ref="D50:D57"/>
    <mergeCell ref="E50:E57"/>
    <mergeCell ref="A15:A21"/>
    <mergeCell ref="B15:B21"/>
    <mergeCell ref="C15:C21"/>
    <mergeCell ref="D15:D21"/>
    <mergeCell ref="E15:E21"/>
    <mergeCell ref="A22:A46"/>
    <mergeCell ref="B22:B46"/>
    <mergeCell ref="C22:C46"/>
    <mergeCell ref="D22:D46"/>
    <mergeCell ref="E22:E46"/>
    <mergeCell ref="A2:A9"/>
    <mergeCell ref="B2:B9"/>
    <mergeCell ref="C2:C9"/>
    <mergeCell ref="D2:D9"/>
    <mergeCell ref="E2:E9"/>
    <mergeCell ref="A10:A14"/>
    <mergeCell ref="B10:B14"/>
    <mergeCell ref="C10:C14"/>
    <mergeCell ref="D10:D14"/>
    <mergeCell ref="E10:E14"/>
  </mergeCells>
  <phoneticPr fontId="2"/>
  <dataValidations count="2">
    <dataValidation type="list" allowBlank="1" showInputMessage="1" showErrorMessage="1" sqref="M2:M75 JI2:JI75 TE2:TE75 ADA2:ADA75 AMW2:AMW75 AWS2:AWS75 BGO2:BGO75 BQK2:BQK75 CAG2:CAG75 CKC2:CKC75 CTY2:CTY75 DDU2:DDU75 DNQ2:DNQ75 DXM2:DXM75 EHI2:EHI75 ERE2:ERE75 FBA2:FBA75 FKW2:FKW75 FUS2:FUS75 GEO2:GEO75 GOK2:GOK75 GYG2:GYG75 HIC2:HIC75 HRY2:HRY75 IBU2:IBU75 ILQ2:ILQ75 IVM2:IVM75 JFI2:JFI75 JPE2:JPE75 JZA2:JZA75 KIW2:KIW75 KSS2:KSS75 LCO2:LCO75 LMK2:LMK75 LWG2:LWG75 MGC2:MGC75 MPY2:MPY75 MZU2:MZU75 NJQ2:NJQ75 NTM2:NTM75 ODI2:ODI75 ONE2:ONE75 OXA2:OXA75 PGW2:PGW75 PQS2:PQS75 QAO2:QAO75 QKK2:QKK75 QUG2:QUG75 REC2:REC75 RNY2:RNY75 RXU2:RXU75 SHQ2:SHQ75 SRM2:SRM75 TBI2:TBI75 TLE2:TLE75 TVA2:TVA75 UEW2:UEW75 UOS2:UOS75 UYO2:UYO75 VIK2:VIK75 VSG2:VSG75 WCC2:WCC75 WLY2:WLY75 WVU2:WVU75 M65538:M65611 JI65538:JI65611 TE65538:TE65611 ADA65538:ADA65611 AMW65538:AMW65611 AWS65538:AWS65611 BGO65538:BGO65611 BQK65538:BQK65611 CAG65538:CAG65611 CKC65538:CKC65611 CTY65538:CTY65611 DDU65538:DDU65611 DNQ65538:DNQ65611 DXM65538:DXM65611 EHI65538:EHI65611 ERE65538:ERE65611 FBA65538:FBA65611 FKW65538:FKW65611 FUS65538:FUS65611 GEO65538:GEO65611 GOK65538:GOK65611 GYG65538:GYG65611 HIC65538:HIC65611 HRY65538:HRY65611 IBU65538:IBU65611 ILQ65538:ILQ65611 IVM65538:IVM65611 JFI65538:JFI65611 JPE65538:JPE65611 JZA65538:JZA65611 KIW65538:KIW65611 KSS65538:KSS65611 LCO65538:LCO65611 LMK65538:LMK65611 LWG65538:LWG65611 MGC65538:MGC65611 MPY65538:MPY65611 MZU65538:MZU65611 NJQ65538:NJQ65611 NTM65538:NTM65611 ODI65538:ODI65611 ONE65538:ONE65611 OXA65538:OXA65611 PGW65538:PGW65611 PQS65538:PQS65611 QAO65538:QAO65611 QKK65538:QKK65611 QUG65538:QUG65611 REC65538:REC65611 RNY65538:RNY65611 RXU65538:RXU65611 SHQ65538:SHQ65611 SRM65538:SRM65611 TBI65538:TBI65611 TLE65538:TLE65611 TVA65538:TVA65611 UEW65538:UEW65611 UOS65538:UOS65611 UYO65538:UYO65611 VIK65538:VIK65611 VSG65538:VSG65611 WCC65538:WCC65611 WLY65538:WLY65611 WVU65538:WVU65611 M131074:M131147 JI131074:JI131147 TE131074:TE131147 ADA131074:ADA131147 AMW131074:AMW131147 AWS131074:AWS131147 BGO131074:BGO131147 BQK131074:BQK131147 CAG131074:CAG131147 CKC131074:CKC131147 CTY131074:CTY131147 DDU131074:DDU131147 DNQ131074:DNQ131147 DXM131074:DXM131147 EHI131074:EHI131147 ERE131074:ERE131147 FBA131074:FBA131147 FKW131074:FKW131147 FUS131074:FUS131147 GEO131074:GEO131147 GOK131074:GOK131147 GYG131074:GYG131147 HIC131074:HIC131147 HRY131074:HRY131147 IBU131074:IBU131147 ILQ131074:ILQ131147 IVM131074:IVM131147 JFI131074:JFI131147 JPE131074:JPE131147 JZA131074:JZA131147 KIW131074:KIW131147 KSS131074:KSS131147 LCO131074:LCO131147 LMK131074:LMK131147 LWG131074:LWG131147 MGC131074:MGC131147 MPY131074:MPY131147 MZU131074:MZU131147 NJQ131074:NJQ131147 NTM131074:NTM131147 ODI131074:ODI131147 ONE131074:ONE131147 OXA131074:OXA131147 PGW131074:PGW131147 PQS131074:PQS131147 QAO131074:QAO131147 QKK131074:QKK131147 QUG131074:QUG131147 REC131074:REC131147 RNY131074:RNY131147 RXU131074:RXU131147 SHQ131074:SHQ131147 SRM131074:SRM131147 TBI131074:TBI131147 TLE131074:TLE131147 TVA131074:TVA131147 UEW131074:UEW131147 UOS131074:UOS131147 UYO131074:UYO131147 VIK131074:VIK131147 VSG131074:VSG131147 WCC131074:WCC131147 WLY131074:WLY131147 WVU131074:WVU131147 M196610:M196683 JI196610:JI196683 TE196610:TE196683 ADA196610:ADA196683 AMW196610:AMW196683 AWS196610:AWS196683 BGO196610:BGO196683 BQK196610:BQK196683 CAG196610:CAG196683 CKC196610:CKC196683 CTY196610:CTY196683 DDU196610:DDU196683 DNQ196610:DNQ196683 DXM196610:DXM196683 EHI196610:EHI196683 ERE196610:ERE196683 FBA196610:FBA196683 FKW196610:FKW196683 FUS196610:FUS196683 GEO196610:GEO196683 GOK196610:GOK196683 GYG196610:GYG196683 HIC196610:HIC196683 HRY196610:HRY196683 IBU196610:IBU196683 ILQ196610:ILQ196683 IVM196610:IVM196683 JFI196610:JFI196683 JPE196610:JPE196683 JZA196610:JZA196683 KIW196610:KIW196683 KSS196610:KSS196683 LCO196610:LCO196683 LMK196610:LMK196683 LWG196610:LWG196683 MGC196610:MGC196683 MPY196610:MPY196683 MZU196610:MZU196683 NJQ196610:NJQ196683 NTM196610:NTM196683 ODI196610:ODI196683 ONE196610:ONE196683 OXA196610:OXA196683 PGW196610:PGW196683 PQS196610:PQS196683 QAO196610:QAO196683 QKK196610:QKK196683 QUG196610:QUG196683 REC196610:REC196683 RNY196610:RNY196683 RXU196610:RXU196683 SHQ196610:SHQ196683 SRM196610:SRM196683 TBI196610:TBI196683 TLE196610:TLE196683 TVA196610:TVA196683 UEW196610:UEW196683 UOS196610:UOS196683 UYO196610:UYO196683 VIK196610:VIK196683 VSG196610:VSG196683 WCC196610:WCC196683 WLY196610:WLY196683 WVU196610:WVU196683 M262146:M262219 JI262146:JI262219 TE262146:TE262219 ADA262146:ADA262219 AMW262146:AMW262219 AWS262146:AWS262219 BGO262146:BGO262219 BQK262146:BQK262219 CAG262146:CAG262219 CKC262146:CKC262219 CTY262146:CTY262219 DDU262146:DDU262219 DNQ262146:DNQ262219 DXM262146:DXM262219 EHI262146:EHI262219 ERE262146:ERE262219 FBA262146:FBA262219 FKW262146:FKW262219 FUS262146:FUS262219 GEO262146:GEO262219 GOK262146:GOK262219 GYG262146:GYG262219 HIC262146:HIC262219 HRY262146:HRY262219 IBU262146:IBU262219 ILQ262146:ILQ262219 IVM262146:IVM262219 JFI262146:JFI262219 JPE262146:JPE262219 JZA262146:JZA262219 KIW262146:KIW262219 KSS262146:KSS262219 LCO262146:LCO262219 LMK262146:LMK262219 LWG262146:LWG262219 MGC262146:MGC262219 MPY262146:MPY262219 MZU262146:MZU262219 NJQ262146:NJQ262219 NTM262146:NTM262219 ODI262146:ODI262219 ONE262146:ONE262219 OXA262146:OXA262219 PGW262146:PGW262219 PQS262146:PQS262219 QAO262146:QAO262219 QKK262146:QKK262219 QUG262146:QUG262219 REC262146:REC262219 RNY262146:RNY262219 RXU262146:RXU262219 SHQ262146:SHQ262219 SRM262146:SRM262219 TBI262146:TBI262219 TLE262146:TLE262219 TVA262146:TVA262219 UEW262146:UEW262219 UOS262146:UOS262219 UYO262146:UYO262219 VIK262146:VIK262219 VSG262146:VSG262219 WCC262146:WCC262219 WLY262146:WLY262219 WVU262146:WVU262219 M327682:M327755 JI327682:JI327755 TE327682:TE327755 ADA327682:ADA327755 AMW327682:AMW327755 AWS327682:AWS327755 BGO327682:BGO327755 BQK327682:BQK327755 CAG327682:CAG327755 CKC327682:CKC327755 CTY327682:CTY327755 DDU327682:DDU327755 DNQ327682:DNQ327755 DXM327682:DXM327755 EHI327682:EHI327755 ERE327682:ERE327755 FBA327682:FBA327755 FKW327682:FKW327755 FUS327682:FUS327755 GEO327682:GEO327755 GOK327682:GOK327755 GYG327682:GYG327755 HIC327682:HIC327755 HRY327682:HRY327755 IBU327682:IBU327755 ILQ327682:ILQ327755 IVM327682:IVM327755 JFI327682:JFI327755 JPE327682:JPE327755 JZA327682:JZA327755 KIW327682:KIW327755 KSS327682:KSS327755 LCO327682:LCO327755 LMK327682:LMK327755 LWG327682:LWG327755 MGC327682:MGC327755 MPY327682:MPY327755 MZU327682:MZU327755 NJQ327682:NJQ327755 NTM327682:NTM327755 ODI327682:ODI327755 ONE327682:ONE327755 OXA327682:OXA327755 PGW327682:PGW327755 PQS327682:PQS327755 QAO327682:QAO327755 QKK327682:QKK327755 QUG327682:QUG327755 REC327682:REC327755 RNY327682:RNY327755 RXU327682:RXU327755 SHQ327682:SHQ327755 SRM327682:SRM327755 TBI327682:TBI327755 TLE327682:TLE327755 TVA327682:TVA327755 UEW327682:UEW327755 UOS327682:UOS327755 UYO327682:UYO327755 VIK327682:VIK327755 VSG327682:VSG327755 WCC327682:WCC327755 WLY327682:WLY327755 WVU327682:WVU327755 M393218:M393291 JI393218:JI393291 TE393218:TE393291 ADA393218:ADA393291 AMW393218:AMW393291 AWS393218:AWS393291 BGO393218:BGO393291 BQK393218:BQK393291 CAG393218:CAG393291 CKC393218:CKC393291 CTY393218:CTY393291 DDU393218:DDU393291 DNQ393218:DNQ393291 DXM393218:DXM393291 EHI393218:EHI393291 ERE393218:ERE393291 FBA393218:FBA393291 FKW393218:FKW393291 FUS393218:FUS393291 GEO393218:GEO393291 GOK393218:GOK393291 GYG393218:GYG393291 HIC393218:HIC393291 HRY393218:HRY393291 IBU393218:IBU393291 ILQ393218:ILQ393291 IVM393218:IVM393291 JFI393218:JFI393291 JPE393218:JPE393291 JZA393218:JZA393291 KIW393218:KIW393291 KSS393218:KSS393291 LCO393218:LCO393291 LMK393218:LMK393291 LWG393218:LWG393291 MGC393218:MGC393291 MPY393218:MPY393291 MZU393218:MZU393291 NJQ393218:NJQ393291 NTM393218:NTM393291 ODI393218:ODI393291 ONE393218:ONE393291 OXA393218:OXA393291 PGW393218:PGW393291 PQS393218:PQS393291 QAO393218:QAO393291 QKK393218:QKK393291 QUG393218:QUG393291 REC393218:REC393291 RNY393218:RNY393291 RXU393218:RXU393291 SHQ393218:SHQ393291 SRM393218:SRM393291 TBI393218:TBI393291 TLE393218:TLE393291 TVA393218:TVA393291 UEW393218:UEW393291 UOS393218:UOS393291 UYO393218:UYO393291 VIK393218:VIK393291 VSG393218:VSG393291 WCC393218:WCC393291 WLY393218:WLY393291 WVU393218:WVU393291 M458754:M458827 JI458754:JI458827 TE458754:TE458827 ADA458754:ADA458827 AMW458754:AMW458827 AWS458754:AWS458827 BGO458754:BGO458827 BQK458754:BQK458827 CAG458754:CAG458827 CKC458754:CKC458827 CTY458754:CTY458827 DDU458754:DDU458827 DNQ458754:DNQ458827 DXM458754:DXM458827 EHI458754:EHI458827 ERE458754:ERE458827 FBA458754:FBA458827 FKW458754:FKW458827 FUS458754:FUS458827 GEO458754:GEO458827 GOK458754:GOK458827 GYG458754:GYG458827 HIC458754:HIC458827 HRY458754:HRY458827 IBU458754:IBU458827 ILQ458754:ILQ458827 IVM458754:IVM458827 JFI458754:JFI458827 JPE458754:JPE458827 JZA458754:JZA458827 KIW458754:KIW458827 KSS458754:KSS458827 LCO458754:LCO458827 LMK458754:LMK458827 LWG458754:LWG458827 MGC458754:MGC458827 MPY458754:MPY458827 MZU458754:MZU458827 NJQ458754:NJQ458827 NTM458754:NTM458827 ODI458754:ODI458827 ONE458754:ONE458827 OXA458754:OXA458827 PGW458754:PGW458827 PQS458754:PQS458827 QAO458754:QAO458827 QKK458754:QKK458827 QUG458754:QUG458827 REC458754:REC458827 RNY458754:RNY458827 RXU458754:RXU458827 SHQ458754:SHQ458827 SRM458754:SRM458827 TBI458754:TBI458827 TLE458754:TLE458827 TVA458754:TVA458827 UEW458754:UEW458827 UOS458754:UOS458827 UYO458754:UYO458827 VIK458754:VIK458827 VSG458754:VSG458827 WCC458754:WCC458827 WLY458754:WLY458827 WVU458754:WVU458827 M524290:M524363 JI524290:JI524363 TE524290:TE524363 ADA524290:ADA524363 AMW524290:AMW524363 AWS524290:AWS524363 BGO524290:BGO524363 BQK524290:BQK524363 CAG524290:CAG524363 CKC524290:CKC524363 CTY524290:CTY524363 DDU524290:DDU524363 DNQ524290:DNQ524363 DXM524290:DXM524363 EHI524290:EHI524363 ERE524290:ERE524363 FBA524290:FBA524363 FKW524290:FKW524363 FUS524290:FUS524363 GEO524290:GEO524363 GOK524290:GOK524363 GYG524290:GYG524363 HIC524290:HIC524363 HRY524290:HRY524363 IBU524290:IBU524363 ILQ524290:ILQ524363 IVM524290:IVM524363 JFI524290:JFI524363 JPE524290:JPE524363 JZA524290:JZA524363 KIW524290:KIW524363 KSS524290:KSS524363 LCO524290:LCO524363 LMK524290:LMK524363 LWG524290:LWG524363 MGC524290:MGC524363 MPY524290:MPY524363 MZU524290:MZU524363 NJQ524290:NJQ524363 NTM524290:NTM524363 ODI524290:ODI524363 ONE524290:ONE524363 OXA524290:OXA524363 PGW524290:PGW524363 PQS524290:PQS524363 QAO524290:QAO524363 QKK524290:QKK524363 QUG524290:QUG524363 REC524290:REC524363 RNY524290:RNY524363 RXU524290:RXU524363 SHQ524290:SHQ524363 SRM524290:SRM524363 TBI524290:TBI524363 TLE524290:TLE524363 TVA524290:TVA524363 UEW524290:UEW524363 UOS524290:UOS524363 UYO524290:UYO524363 VIK524290:VIK524363 VSG524290:VSG524363 WCC524290:WCC524363 WLY524290:WLY524363 WVU524290:WVU524363 M589826:M589899 JI589826:JI589899 TE589826:TE589899 ADA589826:ADA589899 AMW589826:AMW589899 AWS589826:AWS589899 BGO589826:BGO589899 BQK589826:BQK589899 CAG589826:CAG589899 CKC589826:CKC589899 CTY589826:CTY589899 DDU589826:DDU589899 DNQ589826:DNQ589899 DXM589826:DXM589899 EHI589826:EHI589899 ERE589826:ERE589899 FBA589826:FBA589899 FKW589826:FKW589899 FUS589826:FUS589899 GEO589826:GEO589899 GOK589826:GOK589899 GYG589826:GYG589899 HIC589826:HIC589899 HRY589826:HRY589899 IBU589826:IBU589899 ILQ589826:ILQ589899 IVM589826:IVM589899 JFI589826:JFI589899 JPE589826:JPE589899 JZA589826:JZA589899 KIW589826:KIW589899 KSS589826:KSS589899 LCO589826:LCO589899 LMK589826:LMK589899 LWG589826:LWG589899 MGC589826:MGC589899 MPY589826:MPY589899 MZU589826:MZU589899 NJQ589826:NJQ589899 NTM589826:NTM589899 ODI589826:ODI589899 ONE589826:ONE589899 OXA589826:OXA589899 PGW589826:PGW589899 PQS589826:PQS589899 QAO589826:QAO589899 QKK589826:QKK589899 QUG589826:QUG589899 REC589826:REC589899 RNY589826:RNY589899 RXU589826:RXU589899 SHQ589826:SHQ589899 SRM589826:SRM589899 TBI589826:TBI589899 TLE589826:TLE589899 TVA589826:TVA589899 UEW589826:UEW589899 UOS589826:UOS589899 UYO589826:UYO589899 VIK589826:VIK589899 VSG589826:VSG589899 WCC589826:WCC589899 WLY589826:WLY589899 WVU589826:WVU589899 M655362:M655435 JI655362:JI655435 TE655362:TE655435 ADA655362:ADA655435 AMW655362:AMW655435 AWS655362:AWS655435 BGO655362:BGO655435 BQK655362:BQK655435 CAG655362:CAG655435 CKC655362:CKC655435 CTY655362:CTY655435 DDU655362:DDU655435 DNQ655362:DNQ655435 DXM655362:DXM655435 EHI655362:EHI655435 ERE655362:ERE655435 FBA655362:FBA655435 FKW655362:FKW655435 FUS655362:FUS655435 GEO655362:GEO655435 GOK655362:GOK655435 GYG655362:GYG655435 HIC655362:HIC655435 HRY655362:HRY655435 IBU655362:IBU655435 ILQ655362:ILQ655435 IVM655362:IVM655435 JFI655362:JFI655435 JPE655362:JPE655435 JZA655362:JZA655435 KIW655362:KIW655435 KSS655362:KSS655435 LCO655362:LCO655435 LMK655362:LMK655435 LWG655362:LWG655435 MGC655362:MGC655435 MPY655362:MPY655435 MZU655362:MZU655435 NJQ655362:NJQ655435 NTM655362:NTM655435 ODI655362:ODI655435 ONE655362:ONE655435 OXA655362:OXA655435 PGW655362:PGW655435 PQS655362:PQS655435 QAO655362:QAO655435 QKK655362:QKK655435 QUG655362:QUG655435 REC655362:REC655435 RNY655362:RNY655435 RXU655362:RXU655435 SHQ655362:SHQ655435 SRM655362:SRM655435 TBI655362:TBI655435 TLE655362:TLE655435 TVA655362:TVA655435 UEW655362:UEW655435 UOS655362:UOS655435 UYO655362:UYO655435 VIK655362:VIK655435 VSG655362:VSG655435 WCC655362:WCC655435 WLY655362:WLY655435 WVU655362:WVU655435 M720898:M720971 JI720898:JI720971 TE720898:TE720971 ADA720898:ADA720971 AMW720898:AMW720971 AWS720898:AWS720971 BGO720898:BGO720971 BQK720898:BQK720971 CAG720898:CAG720971 CKC720898:CKC720971 CTY720898:CTY720971 DDU720898:DDU720971 DNQ720898:DNQ720971 DXM720898:DXM720971 EHI720898:EHI720971 ERE720898:ERE720971 FBA720898:FBA720971 FKW720898:FKW720971 FUS720898:FUS720971 GEO720898:GEO720971 GOK720898:GOK720971 GYG720898:GYG720971 HIC720898:HIC720971 HRY720898:HRY720971 IBU720898:IBU720971 ILQ720898:ILQ720971 IVM720898:IVM720971 JFI720898:JFI720971 JPE720898:JPE720971 JZA720898:JZA720971 KIW720898:KIW720971 KSS720898:KSS720971 LCO720898:LCO720971 LMK720898:LMK720971 LWG720898:LWG720971 MGC720898:MGC720971 MPY720898:MPY720971 MZU720898:MZU720971 NJQ720898:NJQ720971 NTM720898:NTM720971 ODI720898:ODI720971 ONE720898:ONE720971 OXA720898:OXA720971 PGW720898:PGW720971 PQS720898:PQS720971 QAO720898:QAO720971 QKK720898:QKK720971 QUG720898:QUG720971 REC720898:REC720971 RNY720898:RNY720971 RXU720898:RXU720971 SHQ720898:SHQ720971 SRM720898:SRM720971 TBI720898:TBI720971 TLE720898:TLE720971 TVA720898:TVA720971 UEW720898:UEW720971 UOS720898:UOS720971 UYO720898:UYO720971 VIK720898:VIK720971 VSG720898:VSG720971 WCC720898:WCC720971 WLY720898:WLY720971 WVU720898:WVU720971 M786434:M786507 JI786434:JI786507 TE786434:TE786507 ADA786434:ADA786507 AMW786434:AMW786507 AWS786434:AWS786507 BGO786434:BGO786507 BQK786434:BQK786507 CAG786434:CAG786507 CKC786434:CKC786507 CTY786434:CTY786507 DDU786434:DDU786507 DNQ786434:DNQ786507 DXM786434:DXM786507 EHI786434:EHI786507 ERE786434:ERE786507 FBA786434:FBA786507 FKW786434:FKW786507 FUS786434:FUS786507 GEO786434:GEO786507 GOK786434:GOK786507 GYG786434:GYG786507 HIC786434:HIC786507 HRY786434:HRY786507 IBU786434:IBU786507 ILQ786434:ILQ786507 IVM786434:IVM786507 JFI786434:JFI786507 JPE786434:JPE786507 JZA786434:JZA786507 KIW786434:KIW786507 KSS786434:KSS786507 LCO786434:LCO786507 LMK786434:LMK786507 LWG786434:LWG786507 MGC786434:MGC786507 MPY786434:MPY786507 MZU786434:MZU786507 NJQ786434:NJQ786507 NTM786434:NTM786507 ODI786434:ODI786507 ONE786434:ONE786507 OXA786434:OXA786507 PGW786434:PGW786507 PQS786434:PQS786507 QAO786434:QAO786507 QKK786434:QKK786507 QUG786434:QUG786507 REC786434:REC786507 RNY786434:RNY786507 RXU786434:RXU786507 SHQ786434:SHQ786507 SRM786434:SRM786507 TBI786434:TBI786507 TLE786434:TLE786507 TVA786434:TVA786507 UEW786434:UEW786507 UOS786434:UOS786507 UYO786434:UYO786507 VIK786434:VIK786507 VSG786434:VSG786507 WCC786434:WCC786507 WLY786434:WLY786507 WVU786434:WVU786507 M851970:M852043 JI851970:JI852043 TE851970:TE852043 ADA851970:ADA852043 AMW851970:AMW852043 AWS851970:AWS852043 BGO851970:BGO852043 BQK851970:BQK852043 CAG851970:CAG852043 CKC851970:CKC852043 CTY851970:CTY852043 DDU851970:DDU852043 DNQ851970:DNQ852043 DXM851970:DXM852043 EHI851970:EHI852043 ERE851970:ERE852043 FBA851970:FBA852043 FKW851970:FKW852043 FUS851970:FUS852043 GEO851970:GEO852043 GOK851970:GOK852043 GYG851970:GYG852043 HIC851970:HIC852043 HRY851970:HRY852043 IBU851970:IBU852043 ILQ851970:ILQ852043 IVM851970:IVM852043 JFI851970:JFI852043 JPE851970:JPE852043 JZA851970:JZA852043 KIW851970:KIW852043 KSS851970:KSS852043 LCO851970:LCO852043 LMK851970:LMK852043 LWG851970:LWG852043 MGC851970:MGC852043 MPY851970:MPY852043 MZU851970:MZU852043 NJQ851970:NJQ852043 NTM851970:NTM852043 ODI851970:ODI852043 ONE851970:ONE852043 OXA851970:OXA852043 PGW851970:PGW852043 PQS851970:PQS852043 QAO851970:QAO852043 QKK851970:QKK852043 QUG851970:QUG852043 REC851970:REC852043 RNY851970:RNY852043 RXU851970:RXU852043 SHQ851970:SHQ852043 SRM851970:SRM852043 TBI851970:TBI852043 TLE851970:TLE852043 TVA851970:TVA852043 UEW851970:UEW852043 UOS851970:UOS852043 UYO851970:UYO852043 VIK851970:VIK852043 VSG851970:VSG852043 WCC851970:WCC852043 WLY851970:WLY852043 WVU851970:WVU852043 M917506:M917579 JI917506:JI917579 TE917506:TE917579 ADA917506:ADA917579 AMW917506:AMW917579 AWS917506:AWS917579 BGO917506:BGO917579 BQK917506:BQK917579 CAG917506:CAG917579 CKC917506:CKC917579 CTY917506:CTY917579 DDU917506:DDU917579 DNQ917506:DNQ917579 DXM917506:DXM917579 EHI917506:EHI917579 ERE917506:ERE917579 FBA917506:FBA917579 FKW917506:FKW917579 FUS917506:FUS917579 GEO917506:GEO917579 GOK917506:GOK917579 GYG917506:GYG917579 HIC917506:HIC917579 HRY917506:HRY917579 IBU917506:IBU917579 ILQ917506:ILQ917579 IVM917506:IVM917579 JFI917506:JFI917579 JPE917506:JPE917579 JZA917506:JZA917579 KIW917506:KIW917579 KSS917506:KSS917579 LCO917506:LCO917579 LMK917506:LMK917579 LWG917506:LWG917579 MGC917506:MGC917579 MPY917506:MPY917579 MZU917506:MZU917579 NJQ917506:NJQ917579 NTM917506:NTM917579 ODI917506:ODI917579 ONE917506:ONE917579 OXA917506:OXA917579 PGW917506:PGW917579 PQS917506:PQS917579 QAO917506:QAO917579 QKK917506:QKK917579 QUG917506:QUG917579 REC917506:REC917579 RNY917506:RNY917579 RXU917506:RXU917579 SHQ917506:SHQ917579 SRM917506:SRM917579 TBI917506:TBI917579 TLE917506:TLE917579 TVA917506:TVA917579 UEW917506:UEW917579 UOS917506:UOS917579 UYO917506:UYO917579 VIK917506:VIK917579 VSG917506:VSG917579 WCC917506:WCC917579 WLY917506:WLY917579 WVU917506:WVU917579 M983042:M983115 JI983042:JI983115 TE983042:TE983115 ADA983042:ADA983115 AMW983042:AMW983115 AWS983042:AWS983115 BGO983042:BGO983115 BQK983042:BQK983115 CAG983042:CAG983115 CKC983042:CKC983115 CTY983042:CTY983115 DDU983042:DDU983115 DNQ983042:DNQ983115 DXM983042:DXM983115 EHI983042:EHI983115 ERE983042:ERE983115 FBA983042:FBA983115 FKW983042:FKW983115 FUS983042:FUS983115 GEO983042:GEO983115 GOK983042:GOK983115 GYG983042:GYG983115 HIC983042:HIC983115 HRY983042:HRY983115 IBU983042:IBU983115 ILQ983042:ILQ983115 IVM983042:IVM983115 JFI983042:JFI983115 JPE983042:JPE983115 JZA983042:JZA983115 KIW983042:KIW983115 KSS983042:KSS983115 LCO983042:LCO983115 LMK983042:LMK983115 LWG983042:LWG983115 MGC983042:MGC983115 MPY983042:MPY983115 MZU983042:MZU983115 NJQ983042:NJQ983115 NTM983042:NTM983115 ODI983042:ODI983115 ONE983042:ONE983115 OXA983042:OXA983115 PGW983042:PGW983115 PQS983042:PQS983115 QAO983042:QAO983115 QKK983042:QKK983115 QUG983042:QUG983115 REC983042:REC983115 RNY983042:RNY983115 RXU983042:RXU983115 SHQ983042:SHQ983115 SRM983042:SRM983115 TBI983042:TBI983115 TLE983042:TLE983115 TVA983042:TVA983115 UEW983042:UEW983115 UOS983042:UOS983115 UYO983042:UYO983115 VIK983042:VIK983115 VSG983042:VSG983115 WCC983042:WCC983115 WLY983042:WLY983115 WVU983042:WVU983115" xr:uid="{00000000-0002-0000-0E00-000000000000}">
      <formula1>$M$77:$M$78</formula1>
    </dataValidation>
    <dataValidation type="list" allowBlank="1" showInputMessage="1" showErrorMessage="1" sqref="N2:N75 JJ2:JJ75 TF2:TF75 ADB2:ADB75 AMX2:AMX75 AWT2:AWT75 BGP2:BGP75 BQL2:BQL75 CAH2:CAH75 CKD2:CKD75 CTZ2:CTZ75 DDV2:DDV75 DNR2:DNR75 DXN2:DXN75 EHJ2:EHJ75 ERF2:ERF75 FBB2:FBB75 FKX2:FKX75 FUT2:FUT75 GEP2:GEP75 GOL2:GOL75 GYH2:GYH75 HID2:HID75 HRZ2:HRZ75 IBV2:IBV75 ILR2:ILR75 IVN2:IVN75 JFJ2:JFJ75 JPF2:JPF75 JZB2:JZB75 KIX2:KIX75 KST2:KST75 LCP2:LCP75 LML2:LML75 LWH2:LWH75 MGD2:MGD75 MPZ2:MPZ75 MZV2:MZV75 NJR2:NJR75 NTN2:NTN75 ODJ2:ODJ75 ONF2:ONF75 OXB2:OXB75 PGX2:PGX75 PQT2:PQT75 QAP2:QAP75 QKL2:QKL75 QUH2:QUH75 RED2:RED75 RNZ2:RNZ75 RXV2:RXV75 SHR2:SHR75 SRN2:SRN75 TBJ2:TBJ75 TLF2:TLF75 TVB2:TVB75 UEX2:UEX75 UOT2:UOT75 UYP2:UYP75 VIL2:VIL75 VSH2:VSH75 WCD2:WCD75 WLZ2:WLZ75 WVV2:WVV75 N65538:N65611 JJ65538:JJ65611 TF65538:TF65611 ADB65538:ADB65611 AMX65538:AMX65611 AWT65538:AWT65611 BGP65538:BGP65611 BQL65538:BQL65611 CAH65538:CAH65611 CKD65538:CKD65611 CTZ65538:CTZ65611 DDV65538:DDV65611 DNR65538:DNR65611 DXN65538:DXN65611 EHJ65538:EHJ65611 ERF65538:ERF65611 FBB65538:FBB65611 FKX65538:FKX65611 FUT65538:FUT65611 GEP65538:GEP65611 GOL65538:GOL65611 GYH65538:GYH65611 HID65538:HID65611 HRZ65538:HRZ65611 IBV65538:IBV65611 ILR65538:ILR65611 IVN65538:IVN65611 JFJ65538:JFJ65611 JPF65538:JPF65611 JZB65538:JZB65611 KIX65538:KIX65611 KST65538:KST65611 LCP65538:LCP65611 LML65538:LML65611 LWH65538:LWH65611 MGD65538:MGD65611 MPZ65538:MPZ65611 MZV65538:MZV65611 NJR65538:NJR65611 NTN65538:NTN65611 ODJ65538:ODJ65611 ONF65538:ONF65611 OXB65538:OXB65611 PGX65538:PGX65611 PQT65538:PQT65611 QAP65538:QAP65611 QKL65538:QKL65611 QUH65538:QUH65611 RED65538:RED65611 RNZ65538:RNZ65611 RXV65538:RXV65611 SHR65538:SHR65611 SRN65538:SRN65611 TBJ65538:TBJ65611 TLF65538:TLF65611 TVB65538:TVB65611 UEX65538:UEX65611 UOT65538:UOT65611 UYP65538:UYP65611 VIL65538:VIL65611 VSH65538:VSH65611 WCD65538:WCD65611 WLZ65538:WLZ65611 WVV65538:WVV65611 N131074:N131147 JJ131074:JJ131147 TF131074:TF131147 ADB131074:ADB131147 AMX131074:AMX131147 AWT131074:AWT131147 BGP131074:BGP131147 BQL131074:BQL131147 CAH131074:CAH131147 CKD131074:CKD131147 CTZ131074:CTZ131147 DDV131074:DDV131147 DNR131074:DNR131147 DXN131074:DXN131147 EHJ131074:EHJ131147 ERF131074:ERF131147 FBB131074:FBB131147 FKX131074:FKX131147 FUT131074:FUT131147 GEP131074:GEP131147 GOL131074:GOL131147 GYH131074:GYH131147 HID131074:HID131147 HRZ131074:HRZ131147 IBV131074:IBV131147 ILR131074:ILR131147 IVN131074:IVN131147 JFJ131074:JFJ131147 JPF131074:JPF131147 JZB131074:JZB131147 KIX131074:KIX131147 KST131074:KST131147 LCP131074:LCP131147 LML131074:LML131147 LWH131074:LWH131147 MGD131074:MGD131147 MPZ131074:MPZ131147 MZV131074:MZV131147 NJR131074:NJR131147 NTN131074:NTN131147 ODJ131074:ODJ131147 ONF131074:ONF131147 OXB131074:OXB131147 PGX131074:PGX131147 PQT131074:PQT131147 QAP131074:QAP131147 QKL131074:QKL131147 QUH131074:QUH131147 RED131074:RED131147 RNZ131074:RNZ131147 RXV131074:RXV131147 SHR131074:SHR131147 SRN131074:SRN131147 TBJ131074:TBJ131147 TLF131074:TLF131147 TVB131074:TVB131147 UEX131074:UEX131147 UOT131074:UOT131147 UYP131074:UYP131147 VIL131074:VIL131147 VSH131074:VSH131147 WCD131074:WCD131147 WLZ131074:WLZ131147 WVV131074:WVV131147 N196610:N196683 JJ196610:JJ196683 TF196610:TF196683 ADB196610:ADB196683 AMX196610:AMX196683 AWT196610:AWT196683 BGP196610:BGP196683 BQL196610:BQL196683 CAH196610:CAH196683 CKD196610:CKD196683 CTZ196610:CTZ196683 DDV196610:DDV196683 DNR196610:DNR196683 DXN196610:DXN196683 EHJ196610:EHJ196683 ERF196610:ERF196683 FBB196610:FBB196683 FKX196610:FKX196683 FUT196610:FUT196683 GEP196610:GEP196683 GOL196610:GOL196683 GYH196610:GYH196683 HID196610:HID196683 HRZ196610:HRZ196683 IBV196610:IBV196683 ILR196610:ILR196683 IVN196610:IVN196683 JFJ196610:JFJ196683 JPF196610:JPF196683 JZB196610:JZB196683 KIX196610:KIX196683 KST196610:KST196683 LCP196610:LCP196683 LML196610:LML196683 LWH196610:LWH196683 MGD196610:MGD196683 MPZ196610:MPZ196683 MZV196610:MZV196683 NJR196610:NJR196683 NTN196610:NTN196683 ODJ196610:ODJ196683 ONF196610:ONF196683 OXB196610:OXB196683 PGX196610:PGX196683 PQT196610:PQT196683 QAP196610:QAP196683 QKL196610:QKL196683 QUH196610:QUH196683 RED196610:RED196683 RNZ196610:RNZ196683 RXV196610:RXV196683 SHR196610:SHR196683 SRN196610:SRN196683 TBJ196610:TBJ196683 TLF196610:TLF196683 TVB196610:TVB196683 UEX196610:UEX196683 UOT196610:UOT196683 UYP196610:UYP196683 VIL196610:VIL196683 VSH196610:VSH196683 WCD196610:WCD196683 WLZ196610:WLZ196683 WVV196610:WVV196683 N262146:N262219 JJ262146:JJ262219 TF262146:TF262219 ADB262146:ADB262219 AMX262146:AMX262219 AWT262146:AWT262219 BGP262146:BGP262219 BQL262146:BQL262219 CAH262146:CAH262219 CKD262146:CKD262219 CTZ262146:CTZ262219 DDV262146:DDV262219 DNR262146:DNR262219 DXN262146:DXN262219 EHJ262146:EHJ262219 ERF262146:ERF262219 FBB262146:FBB262219 FKX262146:FKX262219 FUT262146:FUT262219 GEP262146:GEP262219 GOL262146:GOL262219 GYH262146:GYH262219 HID262146:HID262219 HRZ262146:HRZ262219 IBV262146:IBV262219 ILR262146:ILR262219 IVN262146:IVN262219 JFJ262146:JFJ262219 JPF262146:JPF262219 JZB262146:JZB262219 KIX262146:KIX262219 KST262146:KST262219 LCP262146:LCP262219 LML262146:LML262219 LWH262146:LWH262219 MGD262146:MGD262219 MPZ262146:MPZ262219 MZV262146:MZV262219 NJR262146:NJR262219 NTN262146:NTN262219 ODJ262146:ODJ262219 ONF262146:ONF262219 OXB262146:OXB262219 PGX262146:PGX262219 PQT262146:PQT262219 QAP262146:QAP262219 QKL262146:QKL262219 QUH262146:QUH262219 RED262146:RED262219 RNZ262146:RNZ262219 RXV262146:RXV262219 SHR262146:SHR262219 SRN262146:SRN262219 TBJ262146:TBJ262219 TLF262146:TLF262219 TVB262146:TVB262219 UEX262146:UEX262219 UOT262146:UOT262219 UYP262146:UYP262219 VIL262146:VIL262219 VSH262146:VSH262219 WCD262146:WCD262219 WLZ262146:WLZ262219 WVV262146:WVV262219 N327682:N327755 JJ327682:JJ327755 TF327682:TF327755 ADB327682:ADB327755 AMX327682:AMX327755 AWT327682:AWT327755 BGP327682:BGP327755 BQL327682:BQL327755 CAH327682:CAH327755 CKD327682:CKD327755 CTZ327682:CTZ327755 DDV327682:DDV327755 DNR327682:DNR327755 DXN327682:DXN327755 EHJ327682:EHJ327755 ERF327682:ERF327755 FBB327682:FBB327755 FKX327682:FKX327755 FUT327682:FUT327755 GEP327682:GEP327755 GOL327682:GOL327755 GYH327682:GYH327755 HID327682:HID327755 HRZ327682:HRZ327755 IBV327682:IBV327755 ILR327682:ILR327755 IVN327682:IVN327755 JFJ327682:JFJ327755 JPF327682:JPF327755 JZB327682:JZB327755 KIX327682:KIX327755 KST327682:KST327755 LCP327682:LCP327755 LML327682:LML327755 LWH327682:LWH327755 MGD327682:MGD327755 MPZ327682:MPZ327755 MZV327682:MZV327755 NJR327682:NJR327755 NTN327682:NTN327755 ODJ327682:ODJ327755 ONF327682:ONF327755 OXB327682:OXB327755 PGX327682:PGX327755 PQT327682:PQT327755 QAP327682:QAP327755 QKL327682:QKL327755 QUH327682:QUH327755 RED327682:RED327755 RNZ327682:RNZ327755 RXV327682:RXV327755 SHR327682:SHR327755 SRN327682:SRN327755 TBJ327682:TBJ327755 TLF327682:TLF327755 TVB327682:TVB327755 UEX327682:UEX327755 UOT327682:UOT327755 UYP327682:UYP327755 VIL327682:VIL327755 VSH327682:VSH327755 WCD327682:WCD327755 WLZ327682:WLZ327755 WVV327682:WVV327755 N393218:N393291 JJ393218:JJ393291 TF393218:TF393291 ADB393218:ADB393291 AMX393218:AMX393291 AWT393218:AWT393291 BGP393218:BGP393291 BQL393218:BQL393291 CAH393218:CAH393291 CKD393218:CKD393291 CTZ393218:CTZ393291 DDV393218:DDV393291 DNR393218:DNR393291 DXN393218:DXN393291 EHJ393218:EHJ393291 ERF393218:ERF393291 FBB393218:FBB393291 FKX393218:FKX393291 FUT393218:FUT393291 GEP393218:GEP393291 GOL393218:GOL393291 GYH393218:GYH393291 HID393218:HID393291 HRZ393218:HRZ393291 IBV393218:IBV393291 ILR393218:ILR393291 IVN393218:IVN393291 JFJ393218:JFJ393291 JPF393218:JPF393291 JZB393218:JZB393291 KIX393218:KIX393291 KST393218:KST393291 LCP393218:LCP393291 LML393218:LML393291 LWH393218:LWH393291 MGD393218:MGD393291 MPZ393218:MPZ393291 MZV393218:MZV393291 NJR393218:NJR393291 NTN393218:NTN393291 ODJ393218:ODJ393291 ONF393218:ONF393291 OXB393218:OXB393291 PGX393218:PGX393291 PQT393218:PQT393291 QAP393218:QAP393291 QKL393218:QKL393291 QUH393218:QUH393291 RED393218:RED393291 RNZ393218:RNZ393291 RXV393218:RXV393291 SHR393218:SHR393291 SRN393218:SRN393291 TBJ393218:TBJ393291 TLF393218:TLF393291 TVB393218:TVB393291 UEX393218:UEX393291 UOT393218:UOT393291 UYP393218:UYP393291 VIL393218:VIL393291 VSH393218:VSH393291 WCD393218:WCD393291 WLZ393218:WLZ393291 WVV393218:WVV393291 N458754:N458827 JJ458754:JJ458827 TF458754:TF458827 ADB458754:ADB458827 AMX458754:AMX458827 AWT458754:AWT458827 BGP458754:BGP458827 BQL458754:BQL458827 CAH458754:CAH458827 CKD458754:CKD458827 CTZ458754:CTZ458827 DDV458754:DDV458827 DNR458754:DNR458827 DXN458754:DXN458827 EHJ458754:EHJ458827 ERF458754:ERF458827 FBB458754:FBB458827 FKX458754:FKX458827 FUT458754:FUT458827 GEP458754:GEP458827 GOL458754:GOL458827 GYH458754:GYH458827 HID458754:HID458827 HRZ458754:HRZ458827 IBV458754:IBV458827 ILR458754:ILR458827 IVN458754:IVN458827 JFJ458754:JFJ458827 JPF458754:JPF458827 JZB458754:JZB458827 KIX458754:KIX458827 KST458754:KST458827 LCP458754:LCP458827 LML458754:LML458827 LWH458754:LWH458827 MGD458754:MGD458827 MPZ458754:MPZ458827 MZV458754:MZV458827 NJR458754:NJR458827 NTN458754:NTN458827 ODJ458754:ODJ458827 ONF458754:ONF458827 OXB458754:OXB458827 PGX458754:PGX458827 PQT458754:PQT458827 QAP458754:QAP458827 QKL458754:QKL458827 QUH458754:QUH458827 RED458754:RED458827 RNZ458754:RNZ458827 RXV458754:RXV458827 SHR458754:SHR458827 SRN458754:SRN458827 TBJ458754:TBJ458827 TLF458754:TLF458827 TVB458754:TVB458827 UEX458754:UEX458827 UOT458754:UOT458827 UYP458754:UYP458827 VIL458754:VIL458827 VSH458754:VSH458827 WCD458754:WCD458827 WLZ458754:WLZ458827 WVV458754:WVV458827 N524290:N524363 JJ524290:JJ524363 TF524290:TF524363 ADB524290:ADB524363 AMX524290:AMX524363 AWT524290:AWT524363 BGP524290:BGP524363 BQL524290:BQL524363 CAH524290:CAH524363 CKD524290:CKD524363 CTZ524290:CTZ524363 DDV524290:DDV524363 DNR524290:DNR524363 DXN524290:DXN524363 EHJ524290:EHJ524363 ERF524290:ERF524363 FBB524290:FBB524363 FKX524290:FKX524363 FUT524290:FUT524363 GEP524290:GEP524363 GOL524290:GOL524363 GYH524290:GYH524363 HID524290:HID524363 HRZ524290:HRZ524363 IBV524290:IBV524363 ILR524290:ILR524363 IVN524290:IVN524363 JFJ524290:JFJ524363 JPF524290:JPF524363 JZB524290:JZB524363 KIX524290:KIX524363 KST524290:KST524363 LCP524290:LCP524363 LML524290:LML524363 LWH524290:LWH524363 MGD524290:MGD524363 MPZ524290:MPZ524363 MZV524290:MZV524363 NJR524290:NJR524363 NTN524290:NTN524363 ODJ524290:ODJ524363 ONF524290:ONF524363 OXB524290:OXB524363 PGX524290:PGX524363 PQT524290:PQT524363 QAP524290:QAP524363 QKL524290:QKL524363 QUH524290:QUH524363 RED524290:RED524363 RNZ524290:RNZ524363 RXV524290:RXV524363 SHR524290:SHR524363 SRN524290:SRN524363 TBJ524290:TBJ524363 TLF524290:TLF524363 TVB524290:TVB524363 UEX524290:UEX524363 UOT524290:UOT524363 UYP524290:UYP524363 VIL524290:VIL524363 VSH524290:VSH524363 WCD524290:WCD524363 WLZ524290:WLZ524363 WVV524290:WVV524363 N589826:N589899 JJ589826:JJ589899 TF589826:TF589899 ADB589826:ADB589899 AMX589826:AMX589899 AWT589826:AWT589899 BGP589826:BGP589899 BQL589826:BQL589899 CAH589826:CAH589899 CKD589826:CKD589899 CTZ589826:CTZ589899 DDV589826:DDV589899 DNR589826:DNR589899 DXN589826:DXN589899 EHJ589826:EHJ589899 ERF589826:ERF589899 FBB589826:FBB589899 FKX589826:FKX589899 FUT589826:FUT589899 GEP589826:GEP589899 GOL589826:GOL589899 GYH589826:GYH589899 HID589826:HID589899 HRZ589826:HRZ589899 IBV589826:IBV589899 ILR589826:ILR589899 IVN589826:IVN589899 JFJ589826:JFJ589899 JPF589826:JPF589899 JZB589826:JZB589899 KIX589826:KIX589899 KST589826:KST589899 LCP589826:LCP589899 LML589826:LML589899 LWH589826:LWH589899 MGD589826:MGD589899 MPZ589826:MPZ589899 MZV589826:MZV589899 NJR589826:NJR589899 NTN589826:NTN589899 ODJ589826:ODJ589899 ONF589826:ONF589899 OXB589826:OXB589899 PGX589826:PGX589899 PQT589826:PQT589899 QAP589826:QAP589899 QKL589826:QKL589899 QUH589826:QUH589899 RED589826:RED589899 RNZ589826:RNZ589899 RXV589826:RXV589899 SHR589826:SHR589899 SRN589826:SRN589899 TBJ589826:TBJ589899 TLF589826:TLF589899 TVB589826:TVB589899 UEX589826:UEX589899 UOT589826:UOT589899 UYP589826:UYP589899 VIL589826:VIL589899 VSH589826:VSH589899 WCD589826:WCD589899 WLZ589826:WLZ589899 WVV589826:WVV589899 N655362:N655435 JJ655362:JJ655435 TF655362:TF655435 ADB655362:ADB655435 AMX655362:AMX655435 AWT655362:AWT655435 BGP655362:BGP655435 BQL655362:BQL655435 CAH655362:CAH655435 CKD655362:CKD655435 CTZ655362:CTZ655435 DDV655362:DDV655435 DNR655362:DNR655435 DXN655362:DXN655435 EHJ655362:EHJ655435 ERF655362:ERF655435 FBB655362:FBB655435 FKX655362:FKX655435 FUT655362:FUT655435 GEP655362:GEP655435 GOL655362:GOL655435 GYH655362:GYH655435 HID655362:HID655435 HRZ655362:HRZ655435 IBV655362:IBV655435 ILR655362:ILR655435 IVN655362:IVN655435 JFJ655362:JFJ655435 JPF655362:JPF655435 JZB655362:JZB655435 KIX655362:KIX655435 KST655362:KST655435 LCP655362:LCP655435 LML655362:LML655435 LWH655362:LWH655435 MGD655362:MGD655435 MPZ655362:MPZ655435 MZV655362:MZV655435 NJR655362:NJR655435 NTN655362:NTN655435 ODJ655362:ODJ655435 ONF655362:ONF655435 OXB655362:OXB655435 PGX655362:PGX655435 PQT655362:PQT655435 QAP655362:QAP655435 QKL655362:QKL655435 QUH655362:QUH655435 RED655362:RED655435 RNZ655362:RNZ655435 RXV655362:RXV655435 SHR655362:SHR655435 SRN655362:SRN655435 TBJ655362:TBJ655435 TLF655362:TLF655435 TVB655362:TVB655435 UEX655362:UEX655435 UOT655362:UOT655435 UYP655362:UYP655435 VIL655362:VIL655435 VSH655362:VSH655435 WCD655362:WCD655435 WLZ655362:WLZ655435 WVV655362:WVV655435 N720898:N720971 JJ720898:JJ720971 TF720898:TF720971 ADB720898:ADB720971 AMX720898:AMX720971 AWT720898:AWT720971 BGP720898:BGP720971 BQL720898:BQL720971 CAH720898:CAH720971 CKD720898:CKD720971 CTZ720898:CTZ720971 DDV720898:DDV720971 DNR720898:DNR720971 DXN720898:DXN720971 EHJ720898:EHJ720971 ERF720898:ERF720971 FBB720898:FBB720971 FKX720898:FKX720971 FUT720898:FUT720971 GEP720898:GEP720971 GOL720898:GOL720971 GYH720898:GYH720971 HID720898:HID720971 HRZ720898:HRZ720971 IBV720898:IBV720971 ILR720898:ILR720971 IVN720898:IVN720971 JFJ720898:JFJ720971 JPF720898:JPF720971 JZB720898:JZB720971 KIX720898:KIX720971 KST720898:KST720971 LCP720898:LCP720971 LML720898:LML720971 LWH720898:LWH720971 MGD720898:MGD720971 MPZ720898:MPZ720971 MZV720898:MZV720971 NJR720898:NJR720971 NTN720898:NTN720971 ODJ720898:ODJ720971 ONF720898:ONF720971 OXB720898:OXB720971 PGX720898:PGX720971 PQT720898:PQT720971 QAP720898:QAP720971 QKL720898:QKL720971 QUH720898:QUH720971 RED720898:RED720971 RNZ720898:RNZ720971 RXV720898:RXV720971 SHR720898:SHR720971 SRN720898:SRN720971 TBJ720898:TBJ720971 TLF720898:TLF720971 TVB720898:TVB720971 UEX720898:UEX720971 UOT720898:UOT720971 UYP720898:UYP720971 VIL720898:VIL720971 VSH720898:VSH720971 WCD720898:WCD720971 WLZ720898:WLZ720971 WVV720898:WVV720971 N786434:N786507 JJ786434:JJ786507 TF786434:TF786507 ADB786434:ADB786507 AMX786434:AMX786507 AWT786434:AWT786507 BGP786434:BGP786507 BQL786434:BQL786507 CAH786434:CAH786507 CKD786434:CKD786507 CTZ786434:CTZ786507 DDV786434:DDV786507 DNR786434:DNR786507 DXN786434:DXN786507 EHJ786434:EHJ786507 ERF786434:ERF786507 FBB786434:FBB786507 FKX786434:FKX786507 FUT786434:FUT786507 GEP786434:GEP786507 GOL786434:GOL786507 GYH786434:GYH786507 HID786434:HID786507 HRZ786434:HRZ786507 IBV786434:IBV786507 ILR786434:ILR786507 IVN786434:IVN786507 JFJ786434:JFJ786507 JPF786434:JPF786507 JZB786434:JZB786507 KIX786434:KIX786507 KST786434:KST786507 LCP786434:LCP786507 LML786434:LML786507 LWH786434:LWH786507 MGD786434:MGD786507 MPZ786434:MPZ786507 MZV786434:MZV786507 NJR786434:NJR786507 NTN786434:NTN786507 ODJ786434:ODJ786507 ONF786434:ONF786507 OXB786434:OXB786507 PGX786434:PGX786507 PQT786434:PQT786507 QAP786434:QAP786507 QKL786434:QKL786507 QUH786434:QUH786507 RED786434:RED786507 RNZ786434:RNZ786507 RXV786434:RXV786507 SHR786434:SHR786507 SRN786434:SRN786507 TBJ786434:TBJ786507 TLF786434:TLF786507 TVB786434:TVB786507 UEX786434:UEX786507 UOT786434:UOT786507 UYP786434:UYP786507 VIL786434:VIL786507 VSH786434:VSH786507 WCD786434:WCD786507 WLZ786434:WLZ786507 WVV786434:WVV786507 N851970:N852043 JJ851970:JJ852043 TF851970:TF852043 ADB851970:ADB852043 AMX851970:AMX852043 AWT851970:AWT852043 BGP851970:BGP852043 BQL851970:BQL852043 CAH851970:CAH852043 CKD851970:CKD852043 CTZ851970:CTZ852043 DDV851970:DDV852043 DNR851970:DNR852043 DXN851970:DXN852043 EHJ851970:EHJ852043 ERF851970:ERF852043 FBB851970:FBB852043 FKX851970:FKX852043 FUT851970:FUT852043 GEP851970:GEP852043 GOL851970:GOL852043 GYH851970:GYH852043 HID851970:HID852043 HRZ851970:HRZ852043 IBV851970:IBV852043 ILR851970:ILR852043 IVN851970:IVN852043 JFJ851970:JFJ852043 JPF851970:JPF852043 JZB851970:JZB852043 KIX851970:KIX852043 KST851970:KST852043 LCP851970:LCP852043 LML851970:LML852043 LWH851970:LWH852043 MGD851970:MGD852043 MPZ851970:MPZ852043 MZV851970:MZV852043 NJR851970:NJR852043 NTN851970:NTN852043 ODJ851970:ODJ852043 ONF851970:ONF852043 OXB851970:OXB852043 PGX851970:PGX852043 PQT851970:PQT852043 QAP851970:QAP852043 QKL851970:QKL852043 QUH851970:QUH852043 RED851970:RED852043 RNZ851970:RNZ852043 RXV851970:RXV852043 SHR851970:SHR852043 SRN851970:SRN852043 TBJ851970:TBJ852043 TLF851970:TLF852043 TVB851970:TVB852043 UEX851970:UEX852043 UOT851970:UOT852043 UYP851970:UYP852043 VIL851970:VIL852043 VSH851970:VSH852043 WCD851970:WCD852043 WLZ851970:WLZ852043 WVV851970:WVV852043 N917506:N917579 JJ917506:JJ917579 TF917506:TF917579 ADB917506:ADB917579 AMX917506:AMX917579 AWT917506:AWT917579 BGP917506:BGP917579 BQL917506:BQL917579 CAH917506:CAH917579 CKD917506:CKD917579 CTZ917506:CTZ917579 DDV917506:DDV917579 DNR917506:DNR917579 DXN917506:DXN917579 EHJ917506:EHJ917579 ERF917506:ERF917579 FBB917506:FBB917579 FKX917506:FKX917579 FUT917506:FUT917579 GEP917506:GEP917579 GOL917506:GOL917579 GYH917506:GYH917579 HID917506:HID917579 HRZ917506:HRZ917579 IBV917506:IBV917579 ILR917506:ILR917579 IVN917506:IVN917579 JFJ917506:JFJ917579 JPF917506:JPF917579 JZB917506:JZB917579 KIX917506:KIX917579 KST917506:KST917579 LCP917506:LCP917579 LML917506:LML917579 LWH917506:LWH917579 MGD917506:MGD917579 MPZ917506:MPZ917579 MZV917506:MZV917579 NJR917506:NJR917579 NTN917506:NTN917579 ODJ917506:ODJ917579 ONF917506:ONF917579 OXB917506:OXB917579 PGX917506:PGX917579 PQT917506:PQT917579 QAP917506:QAP917579 QKL917506:QKL917579 QUH917506:QUH917579 RED917506:RED917579 RNZ917506:RNZ917579 RXV917506:RXV917579 SHR917506:SHR917579 SRN917506:SRN917579 TBJ917506:TBJ917579 TLF917506:TLF917579 TVB917506:TVB917579 UEX917506:UEX917579 UOT917506:UOT917579 UYP917506:UYP917579 VIL917506:VIL917579 VSH917506:VSH917579 WCD917506:WCD917579 WLZ917506:WLZ917579 WVV917506:WVV917579 N983042:N983115 JJ983042:JJ983115 TF983042:TF983115 ADB983042:ADB983115 AMX983042:AMX983115 AWT983042:AWT983115 BGP983042:BGP983115 BQL983042:BQL983115 CAH983042:CAH983115 CKD983042:CKD983115 CTZ983042:CTZ983115 DDV983042:DDV983115 DNR983042:DNR983115 DXN983042:DXN983115 EHJ983042:EHJ983115 ERF983042:ERF983115 FBB983042:FBB983115 FKX983042:FKX983115 FUT983042:FUT983115 GEP983042:GEP983115 GOL983042:GOL983115 GYH983042:GYH983115 HID983042:HID983115 HRZ983042:HRZ983115 IBV983042:IBV983115 ILR983042:ILR983115 IVN983042:IVN983115 JFJ983042:JFJ983115 JPF983042:JPF983115 JZB983042:JZB983115 KIX983042:KIX983115 KST983042:KST983115 LCP983042:LCP983115 LML983042:LML983115 LWH983042:LWH983115 MGD983042:MGD983115 MPZ983042:MPZ983115 MZV983042:MZV983115 NJR983042:NJR983115 NTN983042:NTN983115 ODJ983042:ODJ983115 ONF983042:ONF983115 OXB983042:OXB983115 PGX983042:PGX983115 PQT983042:PQT983115 QAP983042:QAP983115 QKL983042:QKL983115 QUH983042:QUH983115 RED983042:RED983115 RNZ983042:RNZ983115 RXV983042:RXV983115 SHR983042:SHR983115 SRN983042:SRN983115 TBJ983042:TBJ983115 TLF983042:TLF983115 TVB983042:TVB983115 UEX983042:UEX983115 UOT983042:UOT983115 UYP983042:UYP983115 VIL983042:VIL983115 VSH983042:VSH983115 WCD983042:WCD983115 WLZ983042:WLZ983115 WVV983042:WVV983115" xr:uid="{00000000-0002-0000-0E00-000001000000}">
      <formula1>$N$77:$N$78</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dimension ref="A1:X17"/>
  <sheetViews>
    <sheetView zoomScale="70" workbookViewId="0">
      <pane xSplit="2" ySplit="1" topLeftCell="F2" activePane="bottomRight" state="frozen"/>
      <selection pane="topRight"/>
      <selection pane="bottomLeft"/>
      <selection pane="bottomRight" activeCell="X1" sqref="X1:Y1048576"/>
    </sheetView>
  </sheetViews>
  <sheetFormatPr defaultRowHeight="13.2" outlineLevelCol="1" x14ac:dyDescent="0.2"/>
  <cols>
    <col min="1" max="1" width="24.332031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52.88671875" style="9" bestFit="1" customWidth="1"/>
    <col min="8" max="8" width="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4.33203125"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3" width="52.88671875" style="9" bestFit="1" customWidth="1"/>
    <col min="264" max="264" width="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24.33203125"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19" width="52.88671875" style="9" bestFit="1" customWidth="1"/>
    <col min="520" max="520" width="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24.33203125"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5" width="52.88671875" style="9" bestFit="1" customWidth="1"/>
    <col min="776" max="776" width="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24.332031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1" width="52.88671875" style="9" bestFit="1" customWidth="1"/>
    <col min="1032" max="1032" width="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24.332031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7" width="52.88671875" style="9" bestFit="1" customWidth="1"/>
    <col min="1288" max="1288" width="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24.332031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3" width="52.88671875" style="9" bestFit="1" customWidth="1"/>
    <col min="1544" max="1544" width="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24.332031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799" width="52.88671875" style="9" bestFit="1" customWidth="1"/>
    <col min="1800" max="1800" width="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24.332031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5" width="52.88671875" style="9" bestFit="1" customWidth="1"/>
    <col min="2056" max="2056" width="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24.332031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1" width="52.88671875" style="9" bestFit="1" customWidth="1"/>
    <col min="2312" max="2312" width="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24.332031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7" width="52.88671875" style="9" bestFit="1" customWidth="1"/>
    <col min="2568" max="2568" width="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24.332031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3" width="52.88671875" style="9" bestFit="1" customWidth="1"/>
    <col min="2824" max="2824" width="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24.332031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79" width="52.88671875" style="9" bestFit="1" customWidth="1"/>
    <col min="3080" max="3080" width="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24.332031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5" width="52.88671875" style="9" bestFit="1" customWidth="1"/>
    <col min="3336" max="3336" width="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24.332031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1" width="52.88671875" style="9" bestFit="1" customWidth="1"/>
    <col min="3592" max="3592" width="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24.332031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7" width="52.88671875" style="9" bestFit="1" customWidth="1"/>
    <col min="3848" max="3848" width="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24.332031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3" width="52.88671875" style="9" bestFit="1" customWidth="1"/>
    <col min="4104" max="4104" width="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24.332031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59" width="52.88671875" style="9" bestFit="1" customWidth="1"/>
    <col min="4360" max="4360" width="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24.332031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5" width="52.88671875" style="9" bestFit="1" customWidth="1"/>
    <col min="4616" max="4616" width="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24.332031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1" width="52.88671875" style="9" bestFit="1" customWidth="1"/>
    <col min="4872" max="4872" width="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24.332031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7" width="52.88671875" style="9" bestFit="1" customWidth="1"/>
    <col min="5128" max="5128" width="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24.332031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3" width="52.88671875" style="9" bestFit="1" customWidth="1"/>
    <col min="5384" max="5384" width="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24.332031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39" width="52.88671875" style="9" bestFit="1" customWidth="1"/>
    <col min="5640" max="5640" width="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24.332031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5" width="52.88671875" style="9" bestFit="1" customWidth="1"/>
    <col min="5896" max="5896" width="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24.332031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1" width="52.88671875" style="9" bestFit="1" customWidth="1"/>
    <col min="6152" max="6152" width="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24.332031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7" width="52.88671875" style="9" bestFit="1" customWidth="1"/>
    <col min="6408" max="6408" width="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24.332031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3" width="52.88671875" style="9" bestFit="1" customWidth="1"/>
    <col min="6664" max="6664" width="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24.332031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19" width="52.88671875" style="9" bestFit="1" customWidth="1"/>
    <col min="6920" max="6920" width="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24.332031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5" width="52.88671875" style="9" bestFit="1" customWidth="1"/>
    <col min="7176" max="7176" width="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24.332031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1" width="52.88671875" style="9" bestFit="1" customWidth="1"/>
    <col min="7432" max="7432" width="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24.332031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7" width="52.88671875" style="9" bestFit="1" customWidth="1"/>
    <col min="7688" max="7688" width="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24.332031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3" width="52.88671875" style="9" bestFit="1" customWidth="1"/>
    <col min="7944" max="7944" width="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24.332031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199" width="52.88671875" style="9" bestFit="1" customWidth="1"/>
    <col min="8200" max="8200" width="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24.332031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5" width="52.88671875" style="9" bestFit="1" customWidth="1"/>
    <col min="8456" max="8456" width="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24.332031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1" width="52.88671875" style="9" bestFit="1" customWidth="1"/>
    <col min="8712" max="8712" width="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24.332031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7" width="52.88671875" style="9" bestFit="1" customWidth="1"/>
    <col min="8968" max="8968" width="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24.332031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3" width="52.88671875" style="9" bestFit="1" customWidth="1"/>
    <col min="9224" max="9224" width="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24.332031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79" width="52.88671875" style="9" bestFit="1" customWidth="1"/>
    <col min="9480" max="9480" width="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24.332031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5" width="52.88671875" style="9" bestFit="1" customWidth="1"/>
    <col min="9736" max="9736" width="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24.332031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1" width="52.88671875" style="9" bestFit="1" customWidth="1"/>
    <col min="9992" max="9992" width="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24.332031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52.88671875" style="9" bestFit="1" customWidth="1"/>
    <col min="10248" max="10248" width="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24.332031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52.88671875" style="9" bestFit="1" customWidth="1"/>
    <col min="10504" max="10504" width="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24.332031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52.88671875" style="9" bestFit="1" customWidth="1"/>
    <col min="10760" max="10760" width="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24.332031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52.88671875" style="9" bestFit="1" customWidth="1"/>
    <col min="11016" max="11016" width="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24.332031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52.88671875" style="9" bestFit="1" customWidth="1"/>
    <col min="11272" max="11272" width="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24.332031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52.88671875" style="9" bestFit="1" customWidth="1"/>
    <col min="11528" max="11528" width="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24.332031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52.88671875" style="9" bestFit="1" customWidth="1"/>
    <col min="11784" max="11784" width="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24.332031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52.88671875" style="9" bestFit="1" customWidth="1"/>
    <col min="12040" max="12040" width="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24.332031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52.88671875" style="9" bestFit="1" customWidth="1"/>
    <col min="12296" max="12296" width="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24.332031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52.88671875" style="9" bestFit="1" customWidth="1"/>
    <col min="12552" max="12552" width="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24.332031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52.88671875" style="9" bestFit="1" customWidth="1"/>
    <col min="12808" max="12808" width="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24.332031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52.88671875" style="9" bestFit="1" customWidth="1"/>
    <col min="13064" max="13064" width="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24.332031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52.88671875" style="9" bestFit="1" customWidth="1"/>
    <col min="13320" max="13320" width="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24.332031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52.88671875" style="9" bestFit="1" customWidth="1"/>
    <col min="13576" max="13576" width="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24.332031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52.88671875" style="9" bestFit="1" customWidth="1"/>
    <col min="13832" max="13832" width="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24.332031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52.88671875" style="9" bestFit="1" customWidth="1"/>
    <col min="14088" max="14088" width="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24.332031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52.88671875" style="9" bestFit="1" customWidth="1"/>
    <col min="14344" max="14344" width="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24.332031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52.88671875" style="9" bestFit="1" customWidth="1"/>
    <col min="14600" max="14600" width="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24.332031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52.88671875" style="9" bestFit="1" customWidth="1"/>
    <col min="14856" max="14856" width="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24.332031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52.88671875" style="9" bestFit="1" customWidth="1"/>
    <col min="15112" max="15112" width="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24.332031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52.88671875" style="9" bestFit="1" customWidth="1"/>
    <col min="15368" max="15368" width="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24.332031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52.88671875" style="9" bestFit="1" customWidth="1"/>
    <col min="15624" max="15624" width="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24.332031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52.88671875" style="9" bestFit="1" customWidth="1"/>
    <col min="15880" max="15880" width="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24.332031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52.88671875" style="9" bestFit="1" customWidth="1"/>
    <col min="16136" max="16136" width="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s="124" customFormat="1" ht="13.8" thickTop="1" x14ac:dyDescent="0.2">
      <c r="A2" s="496" t="s">
        <v>6785</v>
      </c>
      <c r="B2" s="498" t="s">
        <v>6784</v>
      </c>
      <c r="C2" s="500"/>
      <c r="D2" s="500"/>
      <c r="E2" s="502">
        <v>16777215</v>
      </c>
      <c r="F2" s="27">
        <v>1</v>
      </c>
      <c r="G2" s="28" t="s">
        <v>3337</v>
      </c>
      <c r="H2" s="28" t="s">
        <v>6786</v>
      </c>
      <c r="I2" s="79"/>
      <c r="J2" s="28" t="s">
        <v>32</v>
      </c>
      <c r="K2" s="29">
        <v>8</v>
      </c>
      <c r="L2" s="29"/>
      <c r="M2" s="30" t="s">
        <v>33</v>
      </c>
      <c r="N2" s="30" t="s">
        <v>33</v>
      </c>
      <c r="O2" s="28" t="s">
        <v>3006</v>
      </c>
      <c r="P2" s="28"/>
      <c r="Q2" s="28"/>
      <c r="R2" s="28"/>
      <c r="S2" s="28"/>
      <c r="T2" s="28"/>
      <c r="U2" s="28"/>
      <c r="V2" s="28"/>
      <c r="W2" s="33"/>
    </row>
    <row r="3" spans="1:23" s="124" customFormat="1" x14ac:dyDescent="0.2">
      <c r="A3" s="497"/>
      <c r="B3" s="499"/>
      <c r="C3" s="501"/>
      <c r="D3" s="501"/>
      <c r="E3" s="503"/>
      <c r="F3" s="17">
        <v>2</v>
      </c>
      <c r="G3" s="18" t="s">
        <v>988</v>
      </c>
      <c r="H3" s="18" t="s">
        <v>6787</v>
      </c>
      <c r="I3" s="80"/>
      <c r="J3" s="18" t="s">
        <v>32</v>
      </c>
      <c r="K3" s="19">
        <v>6</v>
      </c>
      <c r="L3" s="19"/>
      <c r="M3" s="20" t="s">
        <v>33</v>
      </c>
      <c r="N3" s="20" t="s">
        <v>34</v>
      </c>
      <c r="O3" s="18" t="s">
        <v>1591</v>
      </c>
      <c r="P3" s="18"/>
      <c r="Q3" s="18"/>
      <c r="R3" s="18"/>
      <c r="S3" s="18"/>
      <c r="T3" s="18"/>
      <c r="U3" s="18"/>
      <c r="V3" s="18"/>
      <c r="W3" s="34"/>
    </row>
    <row r="4" spans="1:23" s="124" customFormat="1" x14ac:dyDescent="0.2">
      <c r="A4" s="497"/>
      <c r="B4" s="499"/>
      <c r="C4" s="501"/>
      <c r="D4" s="501"/>
      <c r="E4" s="503"/>
      <c r="F4" s="41">
        <v>3</v>
      </c>
      <c r="G4" s="42" t="s">
        <v>6788</v>
      </c>
      <c r="H4" s="42" t="s">
        <v>6789</v>
      </c>
      <c r="I4" s="85"/>
      <c r="J4" s="42" t="s">
        <v>32</v>
      </c>
      <c r="K4" s="43">
        <v>16</v>
      </c>
      <c r="L4" s="43"/>
      <c r="M4" s="44" t="s">
        <v>34</v>
      </c>
      <c r="N4" s="44" t="s">
        <v>34</v>
      </c>
      <c r="O4" s="18" t="s">
        <v>1119</v>
      </c>
      <c r="P4" s="18"/>
      <c r="Q4" s="18"/>
      <c r="R4" s="18"/>
      <c r="S4" s="18"/>
      <c r="T4" s="18"/>
      <c r="U4" s="18"/>
      <c r="V4" s="18"/>
      <c r="W4" s="34"/>
    </row>
    <row r="5" spans="1:23" s="124" customFormat="1" x14ac:dyDescent="0.2">
      <c r="A5" s="497"/>
      <c r="B5" s="499"/>
      <c r="C5" s="501"/>
      <c r="D5" s="501"/>
      <c r="E5" s="503"/>
      <c r="F5" s="17">
        <v>4</v>
      </c>
      <c r="G5" s="18" t="s">
        <v>3611</v>
      </c>
      <c r="H5" s="18" t="s">
        <v>6790</v>
      </c>
      <c r="I5" s="80"/>
      <c r="J5" s="18" t="s">
        <v>134</v>
      </c>
      <c r="K5" s="19">
        <v>1</v>
      </c>
      <c r="L5" s="19">
        <v>0</v>
      </c>
      <c r="M5" s="20" t="s">
        <v>34</v>
      </c>
      <c r="N5" s="20" t="s">
        <v>34</v>
      </c>
      <c r="O5" s="18" t="s">
        <v>183</v>
      </c>
      <c r="P5" s="18"/>
      <c r="Q5" s="18"/>
      <c r="R5" s="18"/>
      <c r="S5" s="18"/>
      <c r="T5" s="18"/>
      <c r="U5" s="18"/>
      <c r="V5" s="18"/>
      <c r="W5" s="34"/>
    </row>
    <row r="6" spans="1:23" s="124" customFormat="1" x14ac:dyDescent="0.2">
      <c r="A6" s="497"/>
      <c r="B6" s="499"/>
      <c r="C6" s="501"/>
      <c r="D6" s="501"/>
      <c r="E6" s="503"/>
      <c r="F6" s="17">
        <v>5</v>
      </c>
      <c r="G6" s="18" t="s">
        <v>6791</v>
      </c>
      <c r="H6" s="18" t="s">
        <v>6792</v>
      </c>
      <c r="I6" s="80"/>
      <c r="J6" s="18" t="s">
        <v>134</v>
      </c>
      <c r="K6" s="19">
        <v>3</v>
      </c>
      <c r="L6" s="19">
        <v>0</v>
      </c>
      <c r="M6" s="20" t="s">
        <v>34</v>
      </c>
      <c r="N6" s="20" t="s">
        <v>34</v>
      </c>
      <c r="O6" s="18" t="s">
        <v>135</v>
      </c>
      <c r="P6" s="18"/>
      <c r="Q6" s="18"/>
      <c r="R6" s="18"/>
      <c r="S6" s="18"/>
      <c r="T6" s="18"/>
      <c r="U6" s="18"/>
      <c r="V6" s="18"/>
      <c r="W6" s="34"/>
    </row>
    <row r="7" spans="1:23" s="124" customFormat="1" x14ac:dyDescent="0.2">
      <c r="A7" s="497"/>
      <c r="B7" s="499"/>
      <c r="C7" s="501"/>
      <c r="D7" s="501"/>
      <c r="E7" s="503"/>
      <c r="F7" s="17">
        <v>6</v>
      </c>
      <c r="G7" s="18" t="s">
        <v>5081</v>
      </c>
      <c r="H7" s="18" t="s">
        <v>6793</v>
      </c>
      <c r="I7" s="80"/>
      <c r="J7" s="18" t="s">
        <v>123</v>
      </c>
      <c r="K7" s="19"/>
      <c r="L7" s="19"/>
      <c r="M7" s="20" t="s">
        <v>34</v>
      </c>
      <c r="N7" s="20" t="s">
        <v>34</v>
      </c>
      <c r="O7" s="18" t="s">
        <v>124</v>
      </c>
      <c r="P7" s="18"/>
      <c r="Q7" s="18"/>
      <c r="R7" s="18"/>
      <c r="S7" s="18"/>
      <c r="T7" s="18"/>
      <c r="U7" s="18"/>
      <c r="V7" s="18"/>
      <c r="W7" s="34"/>
    </row>
    <row r="8" spans="1:23" s="124" customFormat="1" x14ac:dyDescent="0.2">
      <c r="A8" s="497"/>
      <c r="B8" s="499"/>
      <c r="C8" s="501"/>
      <c r="D8" s="501"/>
      <c r="E8" s="503"/>
      <c r="F8" s="17">
        <v>7</v>
      </c>
      <c r="G8" s="18" t="s">
        <v>6794</v>
      </c>
      <c r="H8" s="18" t="s">
        <v>6795</v>
      </c>
      <c r="I8" s="80"/>
      <c r="J8" s="18" t="s">
        <v>32</v>
      </c>
      <c r="K8" s="19">
        <v>12</v>
      </c>
      <c r="L8" s="19"/>
      <c r="M8" s="20" t="s">
        <v>34</v>
      </c>
      <c r="N8" s="20" t="s">
        <v>34</v>
      </c>
      <c r="O8" s="18" t="s">
        <v>6796</v>
      </c>
      <c r="P8" s="18"/>
      <c r="Q8" s="18"/>
      <c r="R8" s="18"/>
      <c r="S8" s="18"/>
      <c r="T8" s="18"/>
      <c r="U8" s="18"/>
      <c r="V8" s="18"/>
      <c r="W8" s="34"/>
    </row>
    <row r="9" spans="1:23" s="124" customFormat="1" x14ac:dyDescent="0.2">
      <c r="A9" s="497"/>
      <c r="B9" s="499"/>
      <c r="C9" s="501"/>
      <c r="D9" s="501"/>
      <c r="E9" s="503"/>
      <c r="F9" s="17">
        <v>8</v>
      </c>
      <c r="G9" s="18" t="s">
        <v>6797</v>
      </c>
      <c r="H9" s="18" t="s">
        <v>6798</v>
      </c>
      <c r="I9" s="80"/>
      <c r="J9" s="18" t="s">
        <v>32</v>
      </c>
      <c r="K9" s="19">
        <v>1</v>
      </c>
      <c r="L9" s="19"/>
      <c r="M9" s="20" t="s">
        <v>34</v>
      </c>
      <c r="N9" s="20" t="s">
        <v>34</v>
      </c>
      <c r="O9" s="18" t="s">
        <v>6799</v>
      </c>
      <c r="P9" s="18"/>
      <c r="Q9" s="18"/>
      <c r="R9" s="18"/>
      <c r="S9" s="18"/>
      <c r="T9" s="18"/>
      <c r="U9" s="18"/>
      <c r="V9" s="18"/>
      <c r="W9" s="34"/>
    </row>
    <row r="10" spans="1:23" s="124" customFormat="1" x14ac:dyDescent="0.2">
      <c r="A10" s="497"/>
      <c r="B10" s="499"/>
      <c r="C10" s="501"/>
      <c r="D10" s="501"/>
      <c r="E10" s="503"/>
      <c r="F10" s="17">
        <v>9</v>
      </c>
      <c r="G10" s="18" t="s">
        <v>3637</v>
      </c>
      <c r="H10" s="18" t="s">
        <v>6800</v>
      </c>
      <c r="I10" s="80"/>
      <c r="J10" s="18" t="s">
        <v>123</v>
      </c>
      <c r="K10" s="19"/>
      <c r="L10" s="19"/>
      <c r="M10" s="20" t="s">
        <v>34</v>
      </c>
      <c r="N10" s="20" t="s">
        <v>34</v>
      </c>
      <c r="O10" s="18" t="s">
        <v>124</v>
      </c>
      <c r="P10" s="18"/>
      <c r="Q10" s="18"/>
      <c r="R10" s="18"/>
      <c r="S10" s="18"/>
      <c r="T10" s="18"/>
      <c r="U10" s="18"/>
      <c r="V10" s="18"/>
      <c r="W10" s="34"/>
    </row>
    <row r="11" spans="1:23" s="124" customFormat="1" x14ac:dyDescent="0.2">
      <c r="A11" s="497"/>
      <c r="B11" s="499"/>
      <c r="C11" s="501"/>
      <c r="D11" s="501"/>
      <c r="E11" s="503"/>
      <c r="F11" s="17">
        <v>10</v>
      </c>
      <c r="G11" s="18" t="s">
        <v>3639</v>
      </c>
      <c r="H11" s="18" t="s">
        <v>6801</v>
      </c>
      <c r="I11" s="80"/>
      <c r="J11" s="18" t="s">
        <v>123</v>
      </c>
      <c r="K11" s="19"/>
      <c r="L11" s="19"/>
      <c r="M11" s="20" t="s">
        <v>34</v>
      </c>
      <c r="N11" s="20" t="s">
        <v>34</v>
      </c>
      <c r="O11" s="18" t="s">
        <v>124</v>
      </c>
      <c r="P11" s="18"/>
      <c r="Q11" s="18"/>
      <c r="R11" s="18"/>
      <c r="S11" s="18"/>
      <c r="T11" s="18"/>
      <c r="U11" s="18"/>
      <c r="V11" s="18"/>
      <c r="W11" s="34"/>
    </row>
    <row r="12" spans="1:23" s="124" customFormat="1" x14ac:dyDescent="0.2">
      <c r="A12" s="497"/>
      <c r="B12" s="499"/>
      <c r="C12" s="501"/>
      <c r="D12" s="501"/>
      <c r="E12" s="503"/>
      <c r="F12" s="17">
        <v>11</v>
      </c>
      <c r="G12" s="18" t="s">
        <v>3641</v>
      </c>
      <c r="H12" s="18" t="s">
        <v>6802</v>
      </c>
      <c r="I12" s="80"/>
      <c r="J12" s="18" t="s">
        <v>123</v>
      </c>
      <c r="K12" s="19"/>
      <c r="L12" s="19"/>
      <c r="M12" s="20" t="s">
        <v>34</v>
      </c>
      <c r="N12" s="20" t="s">
        <v>34</v>
      </c>
      <c r="O12" s="18" t="s">
        <v>124</v>
      </c>
      <c r="P12" s="18"/>
      <c r="Q12" s="18"/>
      <c r="R12" s="18"/>
      <c r="S12" s="18"/>
      <c r="T12" s="18"/>
      <c r="U12" s="18"/>
      <c r="V12" s="18"/>
      <c r="W12" s="34"/>
    </row>
    <row r="13" spans="1:23" s="124" customFormat="1" x14ac:dyDescent="0.2">
      <c r="A13" s="497"/>
      <c r="B13" s="499"/>
      <c r="C13" s="501"/>
      <c r="D13" s="501"/>
      <c r="E13" s="503"/>
      <c r="F13" s="17">
        <v>12</v>
      </c>
      <c r="G13" s="18" t="s">
        <v>3607</v>
      </c>
      <c r="H13" s="18" t="s">
        <v>6803</v>
      </c>
      <c r="I13" s="80"/>
      <c r="J13" s="18" t="s">
        <v>44</v>
      </c>
      <c r="K13" s="19">
        <v>8</v>
      </c>
      <c r="L13" s="19"/>
      <c r="M13" s="20" t="s">
        <v>34</v>
      </c>
      <c r="N13" s="20" t="s">
        <v>34</v>
      </c>
      <c r="O13" s="18" t="s">
        <v>3018</v>
      </c>
      <c r="P13" s="18"/>
      <c r="Q13" s="18"/>
      <c r="R13" s="18"/>
      <c r="S13" s="18"/>
      <c r="T13" s="18"/>
      <c r="U13" s="18"/>
      <c r="V13" s="18"/>
      <c r="W13" s="34"/>
    </row>
    <row r="14" spans="1:23" s="125" customFormat="1" ht="13.8" thickBot="1" x14ac:dyDescent="0.25">
      <c r="A14" s="508"/>
      <c r="B14" s="509"/>
      <c r="C14" s="510"/>
      <c r="D14" s="510"/>
      <c r="E14" s="511"/>
      <c r="F14" s="35">
        <v>13</v>
      </c>
      <c r="G14" s="36" t="s">
        <v>3609</v>
      </c>
      <c r="H14" s="36" t="s">
        <v>6804</v>
      </c>
      <c r="I14" s="84"/>
      <c r="J14" s="36" t="s">
        <v>44</v>
      </c>
      <c r="K14" s="37">
        <v>20</v>
      </c>
      <c r="L14" s="37"/>
      <c r="M14" s="38" t="s">
        <v>34</v>
      </c>
      <c r="N14" s="38" t="s">
        <v>34</v>
      </c>
      <c r="O14" s="36" t="s">
        <v>37</v>
      </c>
      <c r="P14" s="36"/>
      <c r="Q14" s="36"/>
      <c r="R14" s="36"/>
      <c r="S14" s="36"/>
      <c r="T14" s="36"/>
      <c r="U14" s="36"/>
      <c r="V14" s="36"/>
      <c r="W14" s="93"/>
    </row>
    <row r="16" spans="1:23" x14ac:dyDescent="0.2">
      <c r="M16" s="40" t="s">
        <v>33</v>
      </c>
      <c r="N16" s="40" t="s">
        <v>33</v>
      </c>
    </row>
    <row r="17" spans="13:14" x14ac:dyDescent="0.2">
      <c r="M17" s="40" t="s">
        <v>34</v>
      </c>
      <c r="N17" s="40" t="s">
        <v>34</v>
      </c>
    </row>
  </sheetData>
  <mergeCells count="5">
    <mergeCell ref="A2:A14"/>
    <mergeCell ref="B2:B14"/>
    <mergeCell ref="C2:C14"/>
    <mergeCell ref="D2:D14"/>
    <mergeCell ref="E2:E14"/>
  </mergeCells>
  <phoneticPr fontId="2"/>
  <dataValidations count="2">
    <dataValidation type="list" allowBlank="1" showInputMessage="1" showErrorMessage="1" sqref="M2:M14 JI2:JI14 TE2:TE14 ADA2:ADA14 AMW2:AMW14 AWS2:AWS14 BGO2:BGO14 BQK2:BQK14 CAG2:CAG14 CKC2:CKC14 CTY2:CTY14 DDU2:DDU14 DNQ2:DNQ14 DXM2:DXM14 EHI2:EHI14 ERE2:ERE14 FBA2:FBA14 FKW2:FKW14 FUS2:FUS14 GEO2:GEO14 GOK2:GOK14 GYG2:GYG14 HIC2:HIC14 HRY2:HRY14 IBU2:IBU14 ILQ2:ILQ14 IVM2:IVM14 JFI2:JFI14 JPE2:JPE14 JZA2:JZA14 KIW2:KIW14 KSS2:KSS14 LCO2:LCO14 LMK2:LMK14 LWG2:LWG14 MGC2:MGC14 MPY2:MPY14 MZU2:MZU14 NJQ2:NJQ14 NTM2:NTM14 ODI2:ODI14 ONE2:ONE14 OXA2:OXA14 PGW2:PGW14 PQS2:PQS14 QAO2:QAO14 QKK2:QKK14 QUG2:QUG14 REC2:REC14 RNY2:RNY14 RXU2:RXU14 SHQ2:SHQ14 SRM2:SRM14 TBI2:TBI14 TLE2:TLE14 TVA2:TVA14 UEW2:UEW14 UOS2:UOS14 UYO2:UYO14 VIK2:VIK14 VSG2:VSG14 WCC2:WCC14 WLY2:WLY14 WVU2:WVU14 M65538:M65550 JI65538:JI65550 TE65538:TE65550 ADA65538:ADA65550 AMW65538:AMW65550 AWS65538:AWS65550 BGO65538:BGO65550 BQK65538:BQK65550 CAG65538:CAG65550 CKC65538:CKC65550 CTY65538:CTY65550 DDU65538:DDU65550 DNQ65538:DNQ65550 DXM65538:DXM65550 EHI65538:EHI65550 ERE65538:ERE65550 FBA65538:FBA65550 FKW65538:FKW65550 FUS65538:FUS65550 GEO65538:GEO65550 GOK65538:GOK65550 GYG65538:GYG65550 HIC65538:HIC65550 HRY65538:HRY65550 IBU65538:IBU65550 ILQ65538:ILQ65550 IVM65538:IVM65550 JFI65538:JFI65550 JPE65538:JPE65550 JZA65538:JZA65550 KIW65538:KIW65550 KSS65538:KSS65550 LCO65538:LCO65550 LMK65538:LMK65550 LWG65538:LWG65550 MGC65538:MGC65550 MPY65538:MPY65550 MZU65538:MZU65550 NJQ65538:NJQ65550 NTM65538:NTM65550 ODI65538:ODI65550 ONE65538:ONE65550 OXA65538:OXA65550 PGW65538:PGW65550 PQS65538:PQS65550 QAO65538:QAO65550 QKK65538:QKK65550 QUG65538:QUG65550 REC65538:REC65550 RNY65538:RNY65550 RXU65538:RXU65550 SHQ65538:SHQ65550 SRM65538:SRM65550 TBI65538:TBI65550 TLE65538:TLE65550 TVA65538:TVA65550 UEW65538:UEW65550 UOS65538:UOS65550 UYO65538:UYO65550 VIK65538:VIK65550 VSG65538:VSG65550 WCC65538:WCC65550 WLY65538:WLY65550 WVU65538:WVU65550 M131074:M131086 JI131074:JI131086 TE131074:TE131086 ADA131074:ADA131086 AMW131074:AMW131086 AWS131074:AWS131086 BGO131074:BGO131086 BQK131074:BQK131086 CAG131074:CAG131086 CKC131074:CKC131086 CTY131074:CTY131086 DDU131074:DDU131086 DNQ131074:DNQ131086 DXM131074:DXM131086 EHI131074:EHI131086 ERE131074:ERE131086 FBA131074:FBA131086 FKW131074:FKW131086 FUS131074:FUS131086 GEO131074:GEO131086 GOK131074:GOK131086 GYG131074:GYG131086 HIC131074:HIC131086 HRY131074:HRY131086 IBU131074:IBU131086 ILQ131074:ILQ131086 IVM131074:IVM131086 JFI131074:JFI131086 JPE131074:JPE131086 JZA131074:JZA131086 KIW131074:KIW131086 KSS131074:KSS131086 LCO131074:LCO131086 LMK131074:LMK131086 LWG131074:LWG131086 MGC131074:MGC131086 MPY131074:MPY131086 MZU131074:MZU131086 NJQ131074:NJQ131086 NTM131074:NTM131086 ODI131074:ODI131086 ONE131074:ONE131086 OXA131074:OXA131086 PGW131074:PGW131086 PQS131074:PQS131086 QAO131074:QAO131086 QKK131074:QKK131086 QUG131074:QUG131086 REC131074:REC131086 RNY131074:RNY131086 RXU131074:RXU131086 SHQ131074:SHQ131086 SRM131074:SRM131086 TBI131074:TBI131086 TLE131074:TLE131086 TVA131074:TVA131086 UEW131074:UEW131086 UOS131074:UOS131086 UYO131074:UYO131086 VIK131074:VIK131086 VSG131074:VSG131086 WCC131074:WCC131086 WLY131074:WLY131086 WVU131074:WVU131086 M196610:M196622 JI196610:JI196622 TE196610:TE196622 ADA196610:ADA196622 AMW196610:AMW196622 AWS196610:AWS196622 BGO196610:BGO196622 BQK196610:BQK196622 CAG196610:CAG196622 CKC196610:CKC196622 CTY196610:CTY196622 DDU196610:DDU196622 DNQ196610:DNQ196622 DXM196610:DXM196622 EHI196610:EHI196622 ERE196610:ERE196622 FBA196610:FBA196622 FKW196610:FKW196622 FUS196610:FUS196622 GEO196610:GEO196622 GOK196610:GOK196622 GYG196610:GYG196622 HIC196610:HIC196622 HRY196610:HRY196622 IBU196610:IBU196622 ILQ196610:ILQ196622 IVM196610:IVM196622 JFI196610:JFI196622 JPE196610:JPE196622 JZA196610:JZA196622 KIW196610:KIW196622 KSS196610:KSS196622 LCO196610:LCO196622 LMK196610:LMK196622 LWG196610:LWG196622 MGC196610:MGC196622 MPY196610:MPY196622 MZU196610:MZU196622 NJQ196610:NJQ196622 NTM196610:NTM196622 ODI196610:ODI196622 ONE196610:ONE196622 OXA196610:OXA196622 PGW196610:PGW196622 PQS196610:PQS196622 QAO196610:QAO196622 QKK196610:QKK196622 QUG196610:QUG196622 REC196610:REC196622 RNY196610:RNY196622 RXU196610:RXU196622 SHQ196610:SHQ196622 SRM196610:SRM196622 TBI196610:TBI196622 TLE196610:TLE196622 TVA196610:TVA196622 UEW196610:UEW196622 UOS196610:UOS196622 UYO196610:UYO196622 VIK196610:VIK196622 VSG196610:VSG196622 WCC196610:WCC196622 WLY196610:WLY196622 WVU196610:WVU196622 M262146:M262158 JI262146:JI262158 TE262146:TE262158 ADA262146:ADA262158 AMW262146:AMW262158 AWS262146:AWS262158 BGO262146:BGO262158 BQK262146:BQK262158 CAG262146:CAG262158 CKC262146:CKC262158 CTY262146:CTY262158 DDU262146:DDU262158 DNQ262146:DNQ262158 DXM262146:DXM262158 EHI262146:EHI262158 ERE262146:ERE262158 FBA262146:FBA262158 FKW262146:FKW262158 FUS262146:FUS262158 GEO262146:GEO262158 GOK262146:GOK262158 GYG262146:GYG262158 HIC262146:HIC262158 HRY262146:HRY262158 IBU262146:IBU262158 ILQ262146:ILQ262158 IVM262146:IVM262158 JFI262146:JFI262158 JPE262146:JPE262158 JZA262146:JZA262158 KIW262146:KIW262158 KSS262146:KSS262158 LCO262146:LCO262158 LMK262146:LMK262158 LWG262146:LWG262158 MGC262146:MGC262158 MPY262146:MPY262158 MZU262146:MZU262158 NJQ262146:NJQ262158 NTM262146:NTM262158 ODI262146:ODI262158 ONE262146:ONE262158 OXA262146:OXA262158 PGW262146:PGW262158 PQS262146:PQS262158 QAO262146:QAO262158 QKK262146:QKK262158 QUG262146:QUG262158 REC262146:REC262158 RNY262146:RNY262158 RXU262146:RXU262158 SHQ262146:SHQ262158 SRM262146:SRM262158 TBI262146:TBI262158 TLE262146:TLE262158 TVA262146:TVA262158 UEW262146:UEW262158 UOS262146:UOS262158 UYO262146:UYO262158 VIK262146:VIK262158 VSG262146:VSG262158 WCC262146:WCC262158 WLY262146:WLY262158 WVU262146:WVU262158 M327682:M327694 JI327682:JI327694 TE327682:TE327694 ADA327682:ADA327694 AMW327682:AMW327694 AWS327682:AWS327694 BGO327682:BGO327694 BQK327682:BQK327694 CAG327682:CAG327694 CKC327682:CKC327694 CTY327682:CTY327694 DDU327682:DDU327694 DNQ327682:DNQ327694 DXM327682:DXM327694 EHI327682:EHI327694 ERE327682:ERE327694 FBA327682:FBA327694 FKW327682:FKW327694 FUS327682:FUS327694 GEO327682:GEO327694 GOK327682:GOK327694 GYG327682:GYG327694 HIC327682:HIC327694 HRY327682:HRY327694 IBU327682:IBU327694 ILQ327682:ILQ327694 IVM327682:IVM327694 JFI327682:JFI327694 JPE327682:JPE327694 JZA327682:JZA327694 KIW327682:KIW327694 KSS327682:KSS327694 LCO327682:LCO327694 LMK327682:LMK327694 LWG327682:LWG327694 MGC327682:MGC327694 MPY327682:MPY327694 MZU327682:MZU327694 NJQ327682:NJQ327694 NTM327682:NTM327694 ODI327682:ODI327694 ONE327682:ONE327694 OXA327682:OXA327694 PGW327682:PGW327694 PQS327682:PQS327694 QAO327682:QAO327694 QKK327682:QKK327694 QUG327682:QUG327694 REC327682:REC327694 RNY327682:RNY327694 RXU327682:RXU327694 SHQ327682:SHQ327694 SRM327682:SRM327694 TBI327682:TBI327694 TLE327682:TLE327694 TVA327682:TVA327694 UEW327682:UEW327694 UOS327682:UOS327694 UYO327682:UYO327694 VIK327682:VIK327694 VSG327682:VSG327694 WCC327682:WCC327694 WLY327682:WLY327694 WVU327682:WVU327694 M393218:M393230 JI393218:JI393230 TE393218:TE393230 ADA393218:ADA393230 AMW393218:AMW393230 AWS393218:AWS393230 BGO393218:BGO393230 BQK393218:BQK393230 CAG393218:CAG393230 CKC393218:CKC393230 CTY393218:CTY393230 DDU393218:DDU393230 DNQ393218:DNQ393230 DXM393218:DXM393230 EHI393218:EHI393230 ERE393218:ERE393230 FBA393218:FBA393230 FKW393218:FKW393230 FUS393218:FUS393230 GEO393218:GEO393230 GOK393218:GOK393230 GYG393218:GYG393230 HIC393218:HIC393230 HRY393218:HRY393230 IBU393218:IBU393230 ILQ393218:ILQ393230 IVM393218:IVM393230 JFI393218:JFI393230 JPE393218:JPE393230 JZA393218:JZA393230 KIW393218:KIW393230 KSS393218:KSS393230 LCO393218:LCO393230 LMK393218:LMK393230 LWG393218:LWG393230 MGC393218:MGC393230 MPY393218:MPY393230 MZU393218:MZU393230 NJQ393218:NJQ393230 NTM393218:NTM393230 ODI393218:ODI393230 ONE393218:ONE393230 OXA393218:OXA393230 PGW393218:PGW393230 PQS393218:PQS393230 QAO393218:QAO393230 QKK393218:QKK393230 QUG393218:QUG393230 REC393218:REC393230 RNY393218:RNY393230 RXU393218:RXU393230 SHQ393218:SHQ393230 SRM393218:SRM393230 TBI393218:TBI393230 TLE393218:TLE393230 TVA393218:TVA393230 UEW393218:UEW393230 UOS393218:UOS393230 UYO393218:UYO393230 VIK393218:VIK393230 VSG393218:VSG393230 WCC393218:WCC393230 WLY393218:WLY393230 WVU393218:WVU393230 M458754:M458766 JI458754:JI458766 TE458754:TE458766 ADA458754:ADA458766 AMW458754:AMW458766 AWS458754:AWS458766 BGO458754:BGO458766 BQK458754:BQK458766 CAG458754:CAG458766 CKC458754:CKC458766 CTY458754:CTY458766 DDU458754:DDU458766 DNQ458754:DNQ458766 DXM458754:DXM458766 EHI458754:EHI458766 ERE458754:ERE458766 FBA458754:FBA458766 FKW458754:FKW458766 FUS458754:FUS458766 GEO458754:GEO458766 GOK458754:GOK458766 GYG458754:GYG458766 HIC458754:HIC458766 HRY458754:HRY458766 IBU458754:IBU458766 ILQ458754:ILQ458766 IVM458754:IVM458766 JFI458754:JFI458766 JPE458754:JPE458766 JZA458754:JZA458766 KIW458754:KIW458766 KSS458754:KSS458766 LCO458754:LCO458766 LMK458754:LMK458766 LWG458754:LWG458766 MGC458754:MGC458766 MPY458754:MPY458766 MZU458754:MZU458766 NJQ458754:NJQ458766 NTM458754:NTM458766 ODI458754:ODI458766 ONE458754:ONE458766 OXA458754:OXA458766 PGW458754:PGW458766 PQS458754:PQS458766 QAO458754:QAO458766 QKK458754:QKK458766 QUG458754:QUG458766 REC458754:REC458766 RNY458754:RNY458766 RXU458754:RXU458766 SHQ458754:SHQ458766 SRM458754:SRM458766 TBI458754:TBI458766 TLE458754:TLE458766 TVA458754:TVA458766 UEW458754:UEW458766 UOS458754:UOS458766 UYO458754:UYO458766 VIK458754:VIK458766 VSG458754:VSG458766 WCC458754:WCC458766 WLY458754:WLY458766 WVU458754:WVU458766 M524290:M524302 JI524290:JI524302 TE524290:TE524302 ADA524290:ADA524302 AMW524290:AMW524302 AWS524290:AWS524302 BGO524290:BGO524302 BQK524290:BQK524302 CAG524290:CAG524302 CKC524290:CKC524302 CTY524290:CTY524302 DDU524290:DDU524302 DNQ524290:DNQ524302 DXM524290:DXM524302 EHI524290:EHI524302 ERE524290:ERE524302 FBA524290:FBA524302 FKW524290:FKW524302 FUS524290:FUS524302 GEO524290:GEO524302 GOK524290:GOK524302 GYG524290:GYG524302 HIC524290:HIC524302 HRY524290:HRY524302 IBU524290:IBU524302 ILQ524290:ILQ524302 IVM524290:IVM524302 JFI524290:JFI524302 JPE524290:JPE524302 JZA524290:JZA524302 KIW524290:KIW524302 KSS524290:KSS524302 LCO524290:LCO524302 LMK524290:LMK524302 LWG524290:LWG524302 MGC524290:MGC524302 MPY524290:MPY524302 MZU524290:MZU524302 NJQ524290:NJQ524302 NTM524290:NTM524302 ODI524290:ODI524302 ONE524290:ONE524302 OXA524290:OXA524302 PGW524290:PGW524302 PQS524290:PQS524302 QAO524290:QAO524302 QKK524290:QKK524302 QUG524290:QUG524302 REC524290:REC524302 RNY524290:RNY524302 RXU524290:RXU524302 SHQ524290:SHQ524302 SRM524290:SRM524302 TBI524290:TBI524302 TLE524290:TLE524302 TVA524290:TVA524302 UEW524290:UEW524302 UOS524290:UOS524302 UYO524290:UYO524302 VIK524290:VIK524302 VSG524290:VSG524302 WCC524290:WCC524302 WLY524290:WLY524302 WVU524290:WVU524302 M589826:M589838 JI589826:JI589838 TE589826:TE589838 ADA589826:ADA589838 AMW589826:AMW589838 AWS589826:AWS589838 BGO589826:BGO589838 BQK589826:BQK589838 CAG589826:CAG589838 CKC589826:CKC589838 CTY589826:CTY589838 DDU589826:DDU589838 DNQ589826:DNQ589838 DXM589826:DXM589838 EHI589826:EHI589838 ERE589826:ERE589838 FBA589826:FBA589838 FKW589826:FKW589838 FUS589826:FUS589838 GEO589826:GEO589838 GOK589826:GOK589838 GYG589826:GYG589838 HIC589826:HIC589838 HRY589826:HRY589838 IBU589826:IBU589838 ILQ589826:ILQ589838 IVM589826:IVM589838 JFI589826:JFI589838 JPE589826:JPE589838 JZA589826:JZA589838 KIW589826:KIW589838 KSS589826:KSS589838 LCO589826:LCO589838 LMK589826:LMK589838 LWG589826:LWG589838 MGC589826:MGC589838 MPY589826:MPY589838 MZU589826:MZU589838 NJQ589826:NJQ589838 NTM589826:NTM589838 ODI589826:ODI589838 ONE589826:ONE589838 OXA589826:OXA589838 PGW589826:PGW589838 PQS589826:PQS589838 QAO589826:QAO589838 QKK589826:QKK589838 QUG589826:QUG589838 REC589826:REC589838 RNY589826:RNY589838 RXU589826:RXU589838 SHQ589826:SHQ589838 SRM589826:SRM589838 TBI589826:TBI589838 TLE589826:TLE589838 TVA589826:TVA589838 UEW589826:UEW589838 UOS589826:UOS589838 UYO589826:UYO589838 VIK589826:VIK589838 VSG589826:VSG589838 WCC589826:WCC589838 WLY589826:WLY589838 WVU589826:WVU589838 M655362:M655374 JI655362:JI655374 TE655362:TE655374 ADA655362:ADA655374 AMW655362:AMW655374 AWS655362:AWS655374 BGO655362:BGO655374 BQK655362:BQK655374 CAG655362:CAG655374 CKC655362:CKC655374 CTY655362:CTY655374 DDU655362:DDU655374 DNQ655362:DNQ655374 DXM655362:DXM655374 EHI655362:EHI655374 ERE655362:ERE655374 FBA655362:FBA655374 FKW655362:FKW655374 FUS655362:FUS655374 GEO655362:GEO655374 GOK655362:GOK655374 GYG655362:GYG655374 HIC655362:HIC655374 HRY655362:HRY655374 IBU655362:IBU655374 ILQ655362:ILQ655374 IVM655362:IVM655374 JFI655362:JFI655374 JPE655362:JPE655374 JZA655362:JZA655374 KIW655362:KIW655374 KSS655362:KSS655374 LCO655362:LCO655374 LMK655362:LMK655374 LWG655362:LWG655374 MGC655362:MGC655374 MPY655362:MPY655374 MZU655362:MZU655374 NJQ655362:NJQ655374 NTM655362:NTM655374 ODI655362:ODI655374 ONE655362:ONE655374 OXA655362:OXA655374 PGW655362:PGW655374 PQS655362:PQS655374 QAO655362:QAO655374 QKK655362:QKK655374 QUG655362:QUG655374 REC655362:REC655374 RNY655362:RNY655374 RXU655362:RXU655374 SHQ655362:SHQ655374 SRM655362:SRM655374 TBI655362:TBI655374 TLE655362:TLE655374 TVA655362:TVA655374 UEW655362:UEW655374 UOS655362:UOS655374 UYO655362:UYO655374 VIK655362:VIK655374 VSG655362:VSG655374 WCC655362:WCC655374 WLY655362:WLY655374 WVU655362:WVU655374 M720898:M720910 JI720898:JI720910 TE720898:TE720910 ADA720898:ADA720910 AMW720898:AMW720910 AWS720898:AWS720910 BGO720898:BGO720910 BQK720898:BQK720910 CAG720898:CAG720910 CKC720898:CKC720910 CTY720898:CTY720910 DDU720898:DDU720910 DNQ720898:DNQ720910 DXM720898:DXM720910 EHI720898:EHI720910 ERE720898:ERE720910 FBA720898:FBA720910 FKW720898:FKW720910 FUS720898:FUS720910 GEO720898:GEO720910 GOK720898:GOK720910 GYG720898:GYG720910 HIC720898:HIC720910 HRY720898:HRY720910 IBU720898:IBU720910 ILQ720898:ILQ720910 IVM720898:IVM720910 JFI720898:JFI720910 JPE720898:JPE720910 JZA720898:JZA720910 KIW720898:KIW720910 KSS720898:KSS720910 LCO720898:LCO720910 LMK720898:LMK720910 LWG720898:LWG720910 MGC720898:MGC720910 MPY720898:MPY720910 MZU720898:MZU720910 NJQ720898:NJQ720910 NTM720898:NTM720910 ODI720898:ODI720910 ONE720898:ONE720910 OXA720898:OXA720910 PGW720898:PGW720910 PQS720898:PQS720910 QAO720898:QAO720910 QKK720898:QKK720910 QUG720898:QUG720910 REC720898:REC720910 RNY720898:RNY720910 RXU720898:RXU720910 SHQ720898:SHQ720910 SRM720898:SRM720910 TBI720898:TBI720910 TLE720898:TLE720910 TVA720898:TVA720910 UEW720898:UEW720910 UOS720898:UOS720910 UYO720898:UYO720910 VIK720898:VIK720910 VSG720898:VSG720910 WCC720898:WCC720910 WLY720898:WLY720910 WVU720898:WVU720910 M786434:M786446 JI786434:JI786446 TE786434:TE786446 ADA786434:ADA786446 AMW786434:AMW786446 AWS786434:AWS786446 BGO786434:BGO786446 BQK786434:BQK786446 CAG786434:CAG786446 CKC786434:CKC786446 CTY786434:CTY786446 DDU786434:DDU786446 DNQ786434:DNQ786446 DXM786434:DXM786446 EHI786434:EHI786446 ERE786434:ERE786446 FBA786434:FBA786446 FKW786434:FKW786446 FUS786434:FUS786446 GEO786434:GEO786446 GOK786434:GOK786446 GYG786434:GYG786446 HIC786434:HIC786446 HRY786434:HRY786446 IBU786434:IBU786446 ILQ786434:ILQ786446 IVM786434:IVM786446 JFI786434:JFI786446 JPE786434:JPE786446 JZA786434:JZA786446 KIW786434:KIW786446 KSS786434:KSS786446 LCO786434:LCO786446 LMK786434:LMK786446 LWG786434:LWG786446 MGC786434:MGC786446 MPY786434:MPY786446 MZU786434:MZU786446 NJQ786434:NJQ786446 NTM786434:NTM786446 ODI786434:ODI786446 ONE786434:ONE786446 OXA786434:OXA786446 PGW786434:PGW786446 PQS786434:PQS786446 QAO786434:QAO786446 QKK786434:QKK786446 QUG786434:QUG786446 REC786434:REC786446 RNY786434:RNY786446 RXU786434:RXU786446 SHQ786434:SHQ786446 SRM786434:SRM786446 TBI786434:TBI786446 TLE786434:TLE786446 TVA786434:TVA786446 UEW786434:UEW786446 UOS786434:UOS786446 UYO786434:UYO786446 VIK786434:VIK786446 VSG786434:VSG786446 WCC786434:WCC786446 WLY786434:WLY786446 WVU786434:WVU786446 M851970:M851982 JI851970:JI851982 TE851970:TE851982 ADA851970:ADA851982 AMW851970:AMW851982 AWS851970:AWS851982 BGO851970:BGO851982 BQK851970:BQK851982 CAG851970:CAG851982 CKC851970:CKC851982 CTY851970:CTY851982 DDU851970:DDU851982 DNQ851970:DNQ851982 DXM851970:DXM851982 EHI851970:EHI851982 ERE851970:ERE851982 FBA851970:FBA851982 FKW851970:FKW851982 FUS851970:FUS851982 GEO851970:GEO851982 GOK851970:GOK851982 GYG851970:GYG851982 HIC851970:HIC851982 HRY851970:HRY851982 IBU851970:IBU851982 ILQ851970:ILQ851982 IVM851970:IVM851982 JFI851970:JFI851982 JPE851970:JPE851982 JZA851970:JZA851982 KIW851970:KIW851982 KSS851970:KSS851982 LCO851970:LCO851982 LMK851970:LMK851982 LWG851970:LWG851982 MGC851970:MGC851982 MPY851970:MPY851982 MZU851970:MZU851982 NJQ851970:NJQ851982 NTM851970:NTM851982 ODI851970:ODI851982 ONE851970:ONE851982 OXA851970:OXA851982 PGW851970:PGW851982 PQS851970:PQS851982 QAO851970:QAO851982 QKK851970:QKK851982 QUG851970:QUG851982 REC851970:REC851982 RNY851970:RNY851982 RXU851970:RXU851982 SHQ851970:SHQ851982 SRM851970:SRM851982 TBI851970:TBI851982 TLE851970:TLE851982 TVA851970:TVA851982 UEW851970:UEW851982 UOS851970:UOS851982 UYO851970:UYO851982 VIK851970:VIK851982 VSG851970:VSG851982 WCC851970:WCC851982 WLY851970:WLY851982 WVU851970:WVU851982 M917506:M917518 JI917506:JI917518 TE917506:TE917518 ADA917506:ADA917518 AMW917506:AMW917518 AWS917506:AWS917518 BGO917506:BGO917518 BQK917506:BQK917518 CAG917506:CAG917518 CKC917506:CKC917518 CTY917506:CTY917518 DDU917506:DDU917518 DNQ917506:DNQ917518 DXM917506:DXM917518 EHI917506:EHI917518 ERE917506:ERE917518 FBA917506:FBA917518 FKW917506:FKW917518 FUS917506:FUS917518 GEO917506:GEO917518 GOK917506:GOK917518 GYG917506:GYG917518 HIC917506:HIC917518 HRY917506:HRY917518 IBU917506:IBU917518 ILQ917506:ILQ917518 IVM917506:IVM917518 JFI917506:JFI917518 JPE917506:JPE917518 JZA917506:JZA917518 KIW917506:KIW917518 KSS917506:KSS917518 LCO917506:LCO917518 LMK917506:LMK917518 LWG917506:LWG917518 MGC917506:MGC917518 MPY917506:MPY917518 MZU917506:MZU917518 NJQ917506:NJQ917518 NTM917506:NTM917518 ODI917506:ODI917518 ONE917506:ONE917518 OXA917506:OXA917518 PGW917506:PGW917518 PQS917506:PQS917518 QAO917506:QAO917518 QKK917506:QKK917518 QUG917506:QUG917518 REC917506:REC917518 RNY917506:RNY917518 RXU917506:RXU917518 SHQ917506:SHQ917518 SRM917506:SRM917518 TBI917506:TBI917518 TLE917506:TLE917518 TVA917506:TVA917518 UEW917506:UEW917518 UOS917506:UOS917518 UYO917506:UYO917518 VIK917506:VIK917518 VSG917506:VSG917518 WCC917506:WCC917518 WLY917506:WLY917518 WVU917506:WVU917518 M983042:M983054 JI983042:JI983054 TE983042:TE983054 ADA983042:ADA983054 AMW983042:AMW983054 AWS983042:AWS983054 BGO983042:BGO983054 BQK983042:BQK983054 CAG983042:CAG983054 CKC983042:CKC983054 CTY983042:CTY983054 DDU983042:DDU983054 DNQ983042:DNQ983054 DXM983042:DXM983054 EHI983042:EHI983054 ERE983042:ERE983054 FBA983042:FBA983054 FKW983042:FKW983054 FUS983042:FUS983054 GEO983042:GEO983054 GOK983042:GOK983054 GYG983042:GYG983054 HIC983042:HIC983054 HRY983042:HRY983054 IBU983042:IBU983054 ILQ983042:ILQ983054 IVM983042:IVM983054 JFI983042:JFI983054 JPE983042:JPE983054 JZA983042:JZA983054 KIW983042:KIW983054 KSS983042:KSS983054 LCO983042:LCO983054 LMK983042:LMK983054 LWG983042:LWG983054 MGC983042:MGC983054 MPY983042:MPY983054 MZU983042:MZU983054 NJQ983042:NJQ983054 NTM983042:NTM983054 ODI983042:ODI983054 ONE983042:ONE983054 OXA983042:OXA983054 PGW983042:PGW983054 PQS983042:PQS983054 QAO983042:QAO983054 QKK983042:QKK983054 QUG983042:QUG983054 REC983042:REC983054 RNY983042:RNY983054 RXU983042:RXU983054 SHQ983042:SHQ983054 SRM983042:SRM983054 TBI983042:TBI983054 TLE983042:TLE983054 TVA983042:TVA983054 UEW983042:UEW983054 UOS983042:UOS983054 UYO983042:UYO983054 VIK983042:VIK983054 VSG983042:VSG983054 WCC983042:WCC983054 WLY983042:WLY983054 WVU983042:WVU983054" xr:uid="{00000000-0002-0000-0F00-000000000000}">
      <formula1>$M$16:$M$17</formula1>
    </dataValidation>
    <dataValidation type="list" allowBlank="1" showInputMessage="1" showErrorMessage="1" sqref="N2:N14 JJ2:JJ14 TF2:TF14 ADB2:ADB14 AMX2:AMX14 AWT2:AWT14 BGP2:BGP14 BQL2:BQL14 CAH2:CAH14 CKD2:CKD14 CTZ2:CTZ14 DDV2:DDV14 DNR2:DNR14 DXN2:DXN14 EHJ2:EHJ14 ERF2:ERF14 FBB2:FBB14 FKX2:FKX14 FUT2:FUT14 GEP2:GEP14 GOL2:GOL14 GYH2:GYH14 HID2:HID14 HRZ2:HRZ14 IBV2:IBV14 ILR2:ILR14 IVN2:IVN14 JFJ2:JFJ14 JPF2:JPF14 JZB2:JZB14 KIX2:KIX14 KST2:KST14 LCP2:LCP14 LML2:LML14 LWH2:LWH14 MGD2:MGD14 MPZ2:MPZ14 MZV2:MZV14 NJR2:NJR14 NTN2:NTN14 ODJ2:ODJ14 ONF2:ONF14 OXB2:OXB14 PGX2:PGX14 PQT2:PQT14 QAP2:QAP14 QKL2:QKL14 QUH2:QUH14 RED2:RED14 RNZ2:RNZ14 RXV2:RXV14 SHR2:SHR14 SRN2:SRN14 TBJ2:TBJ14 TLF2:TLF14 TVB2:TVB14 UEX2:UEX14 UOT2:UOT14 UYP2:UYP14 VIL2:VIL14 VSH2:VSH14 WCD2:WCD14 WLZ2:WLZ14 WVV2:WVV14 N65538:N65550 JJ65538:JJ65550 TF65538:TF65550 ADB65538:ADB65550 AMX65538:AMX65550 AWT65538:AWT65550 BGP65538:BGP65550 BQL65538:BQL65550 CAH65538:CAH65550 CKD65538:CKD65550 CTZ65538:CTZ65550 DDV65538:DDV65550 DNR65538:DNR65550 DXN65538:DXN65550 EHJ65538:EHJ65550 ERF65538:ERF65550 FBB65538:FBB65550 FKX65538:FKX65550 FUT65538:FUT65550 GEP65538:GEP65550 GOL65538:GOL65550 GYH65538:GYH65550 HID65538:HID65550 HRZ65538:HRZ65550 IBV65538:IBV65550 ILR65538:ILR65550 IVN65538:IVN65550 JFJ65538:JFJ65550 JPF65538:JPF65550 JZB65538:JZB65550 KIX65538:KIX65550 KST65538:KST65550 LCP65538:LCP65550 LML65538:LML65550 LWH65538:LWH65550 MGD65538:MGD65550 MPZ65538:MPZ65550 MZV65538:MZV65550 NJR65538:NJR65550 NTN65538:NTN65550 ODJ65538:ODJ65550 ONF65538:ONF65550 OXB65538:OXB65550 PGX65538:PGX65550 PQT65538:PQT65550 QAP65538:QAP65550 QKL65538:QKL65550 QUH65538:QUH65550 RED65538:RED65550 RNZ65538:RNZ65550 RXV65538:RXV65550 SHR65538:SHR65550 SRN65538:SRN65550 TBJ65538:TBJ65550 TLF65538:TLF65550 TVB65538:TVB65550 UEX65538:UEX65550 UOT65538:UOT65550 UYP65538:UYP65550 VIL65538:VIL65550 VSH65538:VSH65550 WCD65538:WCD65550 WLZ65538:WLZ65550 WVV65538:WVV65550 N131074:N131086 JJ131074:JJ131086 TF131074:TF131086 ADB131074:ADB131086 AMX131074:AMX131086 AWT131074:AWT131086 BGP131074:BGP131086 BQL131074:BQL131086 CAH131074:CAH131086 CKD131074:CKD131086 CTZ131074:CTZ131086 DDV131074:DDV131086 DNR131074:DNR131086 DXN131074:DXN131086 EHJ131074:EHJ131086 ERF131074:ERF131086 FBB131074:FBB131086 FKX131074:FKX131086 FUT131074:FUT131086 GEP131074:GEP131086 GOL131074:GOL131086 GYH131074:GYH131086 HID131074:HID131086 HRZ131074:HRZ131086 IBV131074:IBV131086 ILR131074:ILR131086 IVN131074:IVN131086 JFJ131074:JFJ131086 JPF131074:JPF131086 JZB131074:JZB131086 KIX131074:KIX131086 KST131074:KST131086 LCP131074:LCP131086 LML131074:LML131086 LWH131074:LWH131086 MGD131074:MGD131086 MPZ131074:MPZ131086 MZV131074:MZV131086 NJR131074:NJR131086 NTN131074:NTN131086 ODJ131074:ODJ131086 ONF131074:ONF131086 OXB131074:OXB131086 PGX131074:PGX131086 PQT131074:PQT131086 QAP131074:QAP131086 QKL131074:QKL131086 QUH131074:QUH131086 RED131074:RED131086 RNZ131074:RNZ131086 RXV131074:RXV131086 SHR131074:SHR131086 SRN131074:SRN131086 TBJ131074:TBJ131086 TLF131074:TLF131086 TVB131074:TVB131086 UEX131074:UEX131086 UOT131074:UOT131086 UYP131074:UYP131086 VIL131074:VIL131086 VSH131074:VSH131086 WCD131074:WCD131086 WLZ131074:WLZ131086 WVV131074:WVV131086 N196610:N196622 JJ196610:JJ196622 TF196610:TF196622 ADB196610:ADB196622 AMX196610:AMX196622 AWT196610:AWT196622 BGP196610:BGP196622 BQL196610:BQL196622 CAH196610:CAH196622 CKD196610:CKD196622 CTZ196610:CTZ196622 DDV196610:DDV196622 DNR196610:DNR196622 DXN196610:DXN196622 EHJ196610:EHJ196622 ERF196610:ERF196622 FBB196610:FBB196622 FKX196610:FKX196622 FUT196610:FUT196622 GEP196610:GEP196622 GOL196610:GOL196622 GYH196610:GYH196622 HID196610:HID196622 HRZ196610:HRZ196622 IBV196610:IBV196622 ILR196610:ILR196622 IVN196610:IVN196622 JFJ196610:JFJ196622 JPF196610:JPF196622 JZB196610:JZB196622 KIX196610:KIX196622 KST196610:KST196622 LCP196610:LCP196622 LML196610:LML196622 LWH196610:LWH196622 MGD196610:MGD196622 MPZ196610:MPZ196622 MZV196610:MZV196622 NJR196610:NJR196622 NTN196610:NTN196622 ODJ196610:ODJ196622 ONF196610:ONF196622 OXB196610:OXB196622 PGX196610:PGX196622 PQT196610:PQT196622 QAP196610:QAP196622 QKL196610:QKL196622 QUH196610:QUH196622 RED196610:RED196622 RNZ196610:RNZ196622 RXV196610:RXV196622 SHR196610:SHR196622 SRN196610:SRN196622 TBJ196610:TBJ196622 TLF196610:TLF196622 TVB196610:TVB196622 UEX196610:UEX196622 UOT196610:UOT196622 UYP196610:UYP196622 VIL196610:VIL196622 VSH196610:VSH196622 WCD196610:WCD196622 WLZ196610:WLZ196622 WVV196610:WVV196622 N262146:N262158 JJ262146:JJ262158 TF262146:TF262158 ADB262146:ADB262158 AMX262146:AMX262158 AWT262146:AWT262158 BGP262146:BGP262158 BQL262146:BQL262158 CAH262146:CAH262158 CKD262146:CKD262158 CTZ262146:CTZ262158 DDV262146:DDV262158 DNR262146:DNR262158 DXN262146:DXN262158 EHJ262146:EHJ262158 ERF262146:ERF262158 FBB262146:FBB262158 FKX262146:FKX262158 FUT262146:FUT262158 GEP262146:GEP262158 GOL262146:GOL262158 GYH262146:GYH262158 HID262146:HID262158 HRZ262146:HRZ262158 IBV262146:IBV262158 ILR262146:ILR262158 IVN262146:IVN262158 JFJ262146:JFJ262158 JPF262146:JPF262158 JZB262146:JZB262158 KIX262146:KIX262158 KST262146:KST262158 LCP262146:LCP262158 LML262146:LML262158 LWH262146:LWH262158 MGD262146:MGD262158 MPZ262146:MPZ262158 MZV262146:MZV262158 NJR262146:NJR262158 NTN262146:NTN262158 ODJ262146:ODJ262158 ONF262146:ONF262158 OXB262146:OXB262158 PGX262146:PGX262158 PQT262146:PQT262158 QAP262146:QAP262158 QKL262146:QKL262158 QUH262146:QUH262158 RED262146:RED262158 RNZ262146:RNZ262158 RXV262146:RXV262158 SHR262146:SHR262158 SRN262146:SRN262158 TBJ262146:TBJ262158 TLF262146:TLF262158 TVB262146:TVB262158 UEX262146:UEX262158 UOT262146:UOT262158 UYP262146:UYP262158 VIL262146:VIL262158 VSH262146:VSH262158 WCD262146:WCD262158 WLZ262146:WLZ262158 WVV262146:WVV262158 N327682:N327694 JJ327682:JJ327694 TF327682:TF327694 ADB327682:ADB327694 AMX327682:AMX327694 AWT327682:AWT327694 BGP327682:BGP327694 BQL327682:BQL327694 CAH327682:CAH327694 CKD327682:CKD327694 CTZ327682:CTZ327694 DDV327682:DDV327694 DNR327682:DNR327694 DXN327682:DXN327694 EHJ327682:EHJ327694 ERF327682:ERF327694 FBB327682:FBB327694 FKX327682:FKX327694 FUT327682:FUT327694 GEP327682:GEP327694 GOL327682:GOL327694 GYH327682:GYH327694 HID327682:HID327694 HRZ327682:HRZ327694 IBV327682:IBV327694 ILR327682:ILR327694 IVN327682:IVN327694 JFJ327682:JFJ327694 JPF327682:JPF327694 JZB327682:JZB327694 KIX327682:KIX327694 KST327682:KST327694 LCP327682:LCP327694 LML327682:LML327694 LWH327682:LWH327694 MGD327682:MGD327694 MPZ327682:MPZ327694 MZV327682:MZV327694 NJR327682:NJR327694 NTN327682:NTN327694 ODJ327682:ODJ327694 ONF327682:ONF327694 OXB327682:OXB327694 PGX327682:PGX327694 PQT327682:PQT327694 QAP327682:QAP327694 QKL327682:QKL327694 QUH327682:QUH327694 RED327682:RED327694 RNZ327682:RNZ327694 RXV327682:RXV327694 SHR327682:SHR327694 SRN327682:SRN327694 TBJ327682:TBJ327694 TLF327682:TLF327694 TVB327682:TVB327694 UEX327682:UEX327694 UOT327682:UOT327694 UYP327682:UYP327694 VIL327682:VIL327694 VSH327682:VSH327694 WCD327682:WCD327694 WLZ327682:WLZ327694 WVV327682:WVV327694 N393218:N393230 JJ393218:JJ393230 TF393218:TF393230 ADB393218:ADB393230 AMX393218:AMX393230 AWT393218:AWT393230 BGP393218:BGP393230 BQL393218:BQL393230 CAH393218:CAH393230 CKD393218:CKD393230 CTZ393218:CTZ393230 DDV393218:DDV393230 DNR393218:DNR393230 DXN393218:DXN393230 EHJ393218:EHJ393230 ERF393218:ERF393230 FBB393218:FBB393230 FKX393218:FKX393230 FUT393218:FUT393230 GEP393218:GEP393230 GOL393218:GOL393230 GYH393218:GYH393230 HID393218:HID393230 HRZ393218:HRZ393230 IBV393218:IBV393230 ILR393218:ILR393230 IVN393218:IVN393230 JFJ393218:JFJ393230 JPF393218:JPF393230 JZB393218:JZB393230 KIX393218:KIX393230 KST393218:KST393230 LCP393218:LCP393230 LML393218:LML393230 LWH393218:LWH393230 MGD393218:MGD393230 MPZ393218:MPZ393230 MZV393218:MZV393230 NJR393218:NJR393230 NTN393218:NTN393230 ODJ393218:ODJ393230 ONF393218:ONF393230 OXB393218:OXB393230 PGX393218:PGX393230 PQT393218:PQT393230 QAP393218:QAP393230 QKL393218:QKL393230 QUH393218:QUH393230 RED393218:RED393230 RNZ393218:RNZ393230 RXV393218:RXV393230 SHR393218:SHR393230 SRN393218:SRN393230 TBJ393218:TBJ393230 TLF393218:TLF393230 TVB393218:TVB393230 UEX393218:UEX393230 UOT393218:UOT393230 UYP393218:UYP393230 VIL393218:VIL393230 VSH393218:VSH393230 WCD393218:WCD393230 WLZ393218:WLZ393230 WVV393218:WVV393230 N458754:N458766 JJ458754:JJ458766 TF458754:TF458766 ADB458754:ADB458766 AMX458754:AMX458766 AWT458754:AWT458766 BGP458754:BGP458766 BQL458754:BQL458766 CAH458754:CAH458766 CKD458754:CKD458766 CTZ458754:CTZ458766 DDV458754:DDV458766 DNR458754:DNR458766 DXN458754:DXN458766 EHJ458754:EHJ458766 ERF458754:ERF458766 FBB458754:FBB458766 FKX458754:FKX458766 FUT458754:FUT458766 GEP458754:GEP458766 GOL458754:GOL458766 GYH458754:GYH458766 HID458754:HID458766 HRZ458754:HRZ458766 IBV458754:IBV458766 ILR458754:ILR458766 IVN458754:IVN458766 JFJ458754:JFJ458766 JPF458754:JPF458766 JZB458754:JZB458766 KIX458754:KIX458766 KST458754:KST458766 LCP458754:LCP458766 LML458754:LML458766 LWH458754:LWH458766 MGD458754:MGD458766 MPZ458754:MPZ458766 MZV458754:MZV458766 NJR458754:NJR458766 NTN458754:NTN458766 ODJ458754:ODJ458766 ONF458754:ONF458766 OXB458754:OXB458766 PGX458754:PGX458766 PQT458754:PQT458766 QAP458754:QAP458766 QKL458754:QKL458766 QUH458754:QUH458766 RED458754:RED458766 RNZ458754:RNZ458766 RXV458754:RXV458766 SHR458754:SHR458766 SRN458754:SRN458766 TBJ458754:TBJ458766 TLF458754:TLF458766 TVB458754:TVB458766 UEX458754:UEX458766 UOT458754:UOT458766 UYP458754:UYP458766 VIL458754:VIL458766 VSH458754:VSH458766 WCD458754:WCD458766 WLZ458754:WLZ458766 WVV458754:WVV458766 N524290:N524302 JJ524290:JJ524302 TF524290:TF524302 ADB524290:ADB524302 AMX524290:AMX524302 AWT524290:AWT524302 BGP524290:BGP524302 BQL524290:BQL524302 CAH524290:CAH524302 CKD524290:CKD524302 CTZ524290:CTZ524302 DDV524290:DDV524302 DNR524290:DNR524302 DXN524290:DXN524302 EHJ524290:EHJ524302 ERF524290:ERF524302 FBB524290:FBB524302 FKX524290:FKX524302 FUT524290:FUT524302 GEP524290:GEP524302 GOL524290:GOL524302 GYH524290:GYH524302 HID524290:HID524302 HRZ524290:HRZ524302 IBV524290:IBV524302 ILR524290:ILR524302 IVN524290:IVN524302 JFJ524290:JFJ524302 JPF524290:JPF524302 JZB524290:JZB524302 KIX524290:KIX524302 KST524290:KST524302 LCP524290:LCP524302 LML524290:LML524302 LWH524290:LWH524302 MGD524290:MGD524302 MPZ524290:MPZ524302 MZV524290:MZV524302 NJR524290:NJR524302 NTN524290:NTN524302 ODJ524290:ODJ524302 ONF524290:ONF524302 OXB524290:OXB524302 PGX524290:PGX524302 PQT524290:PQT524302 QAP524290:QAP524302 QKL524290:QKL524302 QUH524290:QUH524302 RED524290:RED524302 RNZ524290:RNZ524302 RXV524290:RXV524302 SHR524290:SHR524302 SRN524290:SRN524302 TBJ524290:TBJ524302 TLF524290:TLF524302 TVB524290:TVB524302 UEX524290:UEX524302 UOT524290:UOT524302 UYP524290:UYP524302 VIL524290:VIL524302 VSH524290:VSH524302 WCD524290:WCD524302 WLZ524290:WLZ524302 WVV524290:WVV524302 N589826:N589838 JJ589826:JJ589838 TF589826:TF589838 ADB589826:ADB589838 AMX589826:AMX589838 AWT589826:AWT589838 BGP589826:BGP589838 BQL589826:BQL589838 CAH589826:CAH589838 CKD589826:CKD589838 CTZ589826:CTZ589838 DDV589826:DDV589838 DNR589826:DNR589838 DXN589826:DXN589838 EHJ589826:EHJ589838 ERF589826:ERF589838 FBB589826:FBB589838 FKX589826:FKX589838 FUT589826:FUT589838 GEP589826:GEP589838 GOL589826:GOL589838 GYH589826:GYH589838 HID589826:HID589838 HRZ589826:HRZ589838 IBV589826:IBV589838 ILR589826:ILR589838 IVN589826:IVN589838 JFJ589826:JFJ589838 JPF589826:JPF589838 JZB589826:JZB589838 KIX589826:KIX589838 KST589826:KST589838 LCP589826:LCP589838 LML589826:LML589838 LWH589826:LWH589838 MGD589826:MGD589838 MPZ589826:MPZ589838 MZV589826:MZV589838 NJR589826:NJR589838 NTN589826:NTN589838 ODJ589826:ODJ589838 ONF589826:ONF589838 OXB589826:OXB589838 PGX589826:PGX589838 PQT589826:PQT589838 QAP589826:QAP589838 QKL589826:QKL589838 QUH589826:QUH589838 RED589826:RED589838 RNZ589826:RNZ589838 RXV589826:RXV589838 SHR589826:SHR589838 SRN589826:SRN589838 TBJ589826:TBJ589838 TLF589826:TLF589838 TVB589826:TVB589838 UEX589826:UEX589838 UOT589826:UOT589838 UYP589826:UYP589838 VIL589826:VIL589838 VSH589826:VSH589838 WCD589826:WCD589838 WLZ589826:WLZ589838 WVV589826:WVV589838 N655362:N655374 JJ655362:JJ655374 TF655362:TF655374 ADB655362:ADB655374 AMX655362:AMX655374 AWT655362:AWT655374 BGP655362:BGP655374 BQL655362:BQL655374 CAH655362:CAH655374 CKD655362:CKD655374 CTZ655362:CTZ655374 DDV655362:DDV655374 DNR655362:DNR655374 DXN655362:DXN655374 EHJ655362:EHJ655374 ERF655362:ERF655374 FBB655362:FBB655374 FKX655362:FKX655374 FUT655362:FUT655374 GEP655362:GEP655374 GOL655362:GOL655374 GYH655362:GYH655374 HID655362:HID655374 HRZ655362:HRZ655374 IBV655362:IBV655374 ILR655362:ILR655374 IVN655362:IVN655374 JFJ655362:JFJ655374 JPF655362:JPF655374 JZB655362:JZB655374 KIX655362:KIX655374 KST655362:KST655374 LCP655362:LCP655374 LML655362:LML655374 LWH655362:LWH655374 MGD655362:MGD655374 MPZ655362:MPZ655374 MZV655362:MZV655374 NJR655362:NJR655374 NTN655362:NTN655374 ODJ655362:ODJ655374 ONF655362:ONF655374 OXB655362:OXB655374 PGX655362:PGX655374 PQT655362:PQT655374 QAP655362:QAP655374 QKL655362:QKL655374 QUH655362:QUH655374 RED655362:RED655374 RNZ655362:RNZ655374 RXV655362:RXV655374 SHR655362:SHR655374 SRN655362:SRN655374 TBJ655362:TBJ655374 TLF655362:TLF655374 TVB655362:TVB655374 UEX655362:UEX655374 UOT655362:UOT655374 UYP655362:UYP655374 VIL655362:VIL655374 VSH655362:VSH655374 WCD655362:WCD655374 WLZ655362:WLZ655374 WVV655362:WVV655374 N720898:N720910 JJ720898:JJ720910 TF720898:TF720910 ADB720898:ADB720910 AMX720898:AMX720910 AWT720898:AWT720910 BGP720898:BGP720910 BQL720898:BQL720910 CAH720898:CAH720910 CKD720898:CKD720910 CTZ720898:CTZ720910 DDV720898:DDV720910 DNR720898:DNR720910 DXN720898:DXN720910 EHJ720898:EHJ720910 ERF720898:ERF720910 FBB720898:FBB720910 FKX720898:FKX720910 FUT720898:FUT720910 GEP720898:GEP720910 GOL720898:GOL720910 GYH720898:GYH720910 HID720898:HID720910 HRZ720898:HRZ720910 IBV720898:IBV720910 ILR720898:ILR720910 IVN720898:IVN720910 JFJ720898:JFJ720910 JPF720898:JPF720910 JZB720898:JZB720910 KIX720898:KIX720910 KST720898:KST720910 LCP720898:LCP720910 LML720898:LML720910 LWH720898:LWH720910 MGD720898:MGD720910 MPZ720898:MPZ720910 MZV720898:MZV720910 NJR720898:NJR720910 NTN720898:NTN720910 ODJ720898:ODJ720910 ONF720898:ONF720910 OXB720898:OXB720910 PGX720898:PGX720910 PQT720898:PQT720910 QAP720898:QAP720910 QKL720898:QKL720910 QUH720898:QUH720910 RED720898:RED720910 RNZ720898:RNZ720910 RXV720898:RXV720910 SHR720898:SHR720910 SRN720898:SRN720910 TBJ720898:TBJ720910 TLF720898:TLF720910 TVB720898:TVB720910 UEX720898:UEX720910 UOT720898:UOT720910 UYP720898:UYP720910 VIL720898:VIL720910 VSH720898:VSH720910 WCD720898:WCD720910 WLZ720898:WLZ720910 WVV720898:WVV720910 N786434:N786446 JJ786434:JJ786446 TF786434:TF786446 ADB786434:ADB786446 AMX786434:AMX786446 AWT786434:AWT786446 BGP786434:BGP786446 BQL786434:BQL786446 CAH786434:CAH786446 CKD786434:CKD786446 CTZ786434:CTZ786446 DDV786434:DDV786446 DNR786434:DNR786446 DXN786434:DXN786446 EHJ786434:EHJ786446 ERF786434:ERF786446 FBB786434:FBB786446 FKX786434:FKX786446 FUT786434:FUT786446 GEP786434:GEP786446 GOL786434:GOL786446 GYH786434:GYH786446 HID786434:HID786446 HRZ786434:HRZ786446 IBV786434:IBV786446 ILR786434:ILR786446 IVN786434:IVN786446 JFJ786434:JFJ786446 JPF786434:JPF786446 JZB786434:JZB786446 KIX786434:KIX786446 KST786434:KST786446 LCP786434:LCP786446 LML786434:LML786446 LWH786434:LWH786446 MGD786434:MGD786446 MPZ786434:MPZ786446 MZV786434:MZV786446 NJR786434:NJR786446 NTN786434:NTN786446 ODJ786434:ODJ786446 ONF786434:ONF786446 OXB786434:OXB786446 PGX786434:PGX786446 PQT786434:PQT786446 QAP786434:QAP786446 QKL786434:QKL786446 QUH786434:QUH786446 RED786434:RED786446 RNZ786434:RNZ786446 RXV786434:RXV786446 SHR786434:SHR786446 SRN786434:SRN786446 TBJ786434:TBJ786446 TLF786434:TLF786446 TVB786434:TVB786446 UEX786434:UEX786446 UOT786434:UOT786446 UYP786434:UYP786446 VIL786434:VIL786446 VSH786434:VSH786446 WCD786434:WCD786446 WLZ786434:WLZ786446 WVV786434:WVV786446 N851970:N851982 JJ851970:JJ851982 TF851970:TF851982 ADB851970:ADB851982 AMX851970:AMX851982 AWT851970:AWT851982 BGP851970:BGP851982 BQL851970:BQL851982 CAH851970:CAH851982 CKD851970:CKD851982 CTZ851970:CTZ851982 DDV851970:DDV851982 DNR851970:DNR851982 DXN851970:DXN851982 EHJ851970:EHJ851982 ERF851970:ERF851982 FBB851970:FBB851982 FKX851970:FKX851982 FUT851970:FUT851982 GEP851970:GEP851982 GOL851970:GOL851982 GYH851970:GYH851982 HID851970:HID851982 HRZ851970:HRZ851982 IBV851970:IBV851982 ILR851970:ILR851982 IVN851970:IVN851982 JFJ851970:JFJ851982 JPF851970:JPF851982 JZB851970:JZB851982 KIX851970:KIX851982 KST851970:KST851982 LCP851970:LCP851982 LML851970:LML851982 LWH851970:LWH851982 MGD851970:MGD851982 MPZ851970:MPZ851982 MZV851970:MZV851982 NJR851970:NJR851982 NTN851970:NTN851982 ODJ851970:ODJ851982 ONF851970:ONF851982 OXB851970:OXB851982 PGX851970:PGX851982 PQT851970:PQT851982 QAP851970:QAP851982 QKL851970:QKL851982 QUH851970:QUH851982 RED851970:RED851982 RNZ851970:RNZ851982 RXV851970:RXV851982 SHR851970:SHR851982 SRN851970:SRN851982 TBJ851970:TBJ851982 TLF851970:TLF851982 TVB851970:TVB851982 UEX851970:UEX851982 UOT851970:UOT851982 UYP851970:UYP851982 VIL851970:VIL851982 VSH851970:VSH851982 WCD851970:WCD851982 WLZ851970:WLZ851982 WVV851970:WVV851982 N917506:N917518 JJ917506:JJ917518 TF917506:TF917518 ADB917506:ADB917518 AMX917506:AMX917518 AWT917506:AWT917518 BGP917506:BGP917518 BQL917506:BQL917518 CAH917506:CAH917518 CKD917506:CKD917518 CTZ917506:CTZ917518 DDV917506:DDV917518 DNR917506:DNR917518 DXN917506:DXN917518 EHJ917506:EHJ917518 ERF917506:ERF917518 FBB917506:FBB917518 FKX917506:FKX917518 FUT917506:FUT917518 GEP917506:GEP917518 GOL917506:GOL917518 GYH917506:GYH917518 HID917506:HID917518 HRZ917506:HRZ917518 IBV917506:IBV917518 ILR917506:ILR917518 IVN917506:IVN917518 JFJ917506:JFJ917518 JPF917506:JPF917518 JZB917506:JZB917518 KIX917506:KIX917518 KST917506:KST917518 LCP917506:LCP917518 LML917506:LML917518 LWH917506:LWH917518 MGD917506:MGD917518 MPZ917506:MPZ917518 MZV917506:MZV917518 NJR917506:NJR917518 NTN917506:NTN917518 ODJ917506:ODJ917518 ONF917506:ONF917518 OXB917506:OXB917518 PGX917506:PGX917518 PQT917506:PQT917518 QAP917506:QAP917518 QKL917506:QKL917518 QUH917506:QUH917518 RED917506:RED917518 RNZ917506:RNZ917518 RXV917506:RXV917518 SHR917506:SHR917518 SRN917506:SRN917518 TBJ917506:TBJ917518 TLF917506:TLF917518 TVB917506:TVB917518 UEX917506:UEX917518 UOT917506:UOT917518 UYP917506:UYP917518 VIL917506:VIL917518 VSH917506:VSH917518 WCD917506:WCD917518 WLZ917506:WLZ917518 WVV917506:WVV917518 N983042:N983054 JJ983042:JJ983054 TF983042:TF983054 ADB983042:ADB983054 AMX983042:AMX983054 AWT983042:AWT983054 BGP983042:BGP983054 BQL983042:BQL983054 CAH983042:CAH983054 CKD983042:CKD983054 CTZ983042:CTZ983054 DDV983042:DDV983054 DNR983042:DNR983054 DXN983042:DXN983054 EHJ983042:EHJ983054 ERF983042:ERF983054 FBB983042:FBB983054 FKX983042:FKX983054 FUT983042:FUT983054 GEP983042:GEP983054 GOL983042:GOL983054 GYH983042:GYH983054 HID983042:HID983054 HRZ983042:HRZ983054 IBV983042:IBV983054 ILR983042:ILR983054 IVN983042:IVN983054 JFJ983042:JFJ983054 JPF983042:JPF983054 JZB983042:JZB983054 KIX983042:KIX983054 KST983042:KST983054 LCP983042:LCP983054 LML983042:LML983054 LWH983042:LWH983054 MGD983042:MGD983054 MPZ983042:MPZ983054 MZV983042:MZV983054 NJR983042:NJR983054 NTN983042:NTN983054 ODJ983042:ODJ983054 ONF983042:ONF983054 OXB983042:OXB983054 PGX983042:PGX983054 PQT983042:PQT983054 QAP983042:QAP983054 QKL983042:QKL983054 QUH983042:QUH983054 RED983042:RED983054 RNZ983042:RNZ983054 RXV983042:RXV983054 SHR983042:SHR983054 SRN983042:SRN983054 TBJ983042:TBJ983054 TLF983042:TLF983054 TVB983042:TVB983054 UEX983042:UEX983054 UOT983042:UOT983054 UYP983042:UYP983054 VIL983042:VIL983054 VSH983042:VSH983054 WCD983042:WCD983054 WLZ983042:WLZ983054 WVV983042:WVV983054" xr:uid="{00000000-0002-0000-0F00-000001000000}">
      <formula1>$N$16:$N$17</formula1>
    </dataValidation>
  </dataValidations>
  <pageMargins left="0.3" right="0.32" top="0.47" bottom="0.47" header="0.3" footer="0.3"/>
  <pageSetup paperSize="9" scale="66" orientation="landscape" verticalDpi="0" r:id="rId1"/>
  <headerFooter alignWithMargins="0">
    <oddHeader>&amp;C入会管理.DM1 / 論理 / メイン モデル メタデータシート&amp;R&amp;D &amp;T</oddHeader>
    <oddFooter>&amp;C&amp;P/&amp;N</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dimension ref="A1:X339"/>
  <sheetViews>
    <sheetView zoomScale="70" workbookViewId="0">
      <pane xSplit="2" ySplit="1" topLeftCell="F35" activePane="bottomRight" state="frozen"/>
      <selection pane="topRight"/>
      <selection pane="bottomLeft"/>
      <selection pane="bottomRight" activeCell="X1" sqref="X1:Y1048576"/>
    </sheetView>
  </sheetViews>
  <sheetFormatPr defaultRowHeight="13.2" outlineLevelCol="1" x14ac:dyDescent="0.2"/>
  <cols>
    <col min="1" max="1" width="33.109375" style="9" bestFit="1" customWidth="1"/>
    <col min="2" max="2" width="19.332031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5.88671875" style="9" bestFit="1" customWidth="1"/>
    <col min="8" max="8" width="26.10937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3.109375" style="9" bestFit="1" customWidth="1"/>
    <col min="258" max="258" width="19.33203125" style="9" bestFit="1" customWidth="1"/>
    <col min="259" max="259" width="18.6640625" style="9" customWidth="1"/>
    <col min="260" max="260" width="20.77734375" style="9" customWidth="1"/>
    <col min="261" max="261" width="0" style="9" hidden="1" customWidth="1"/>
    <col min="262" max="262" width="5.109375" style="9" customWidth="1"/>
    <col min="263" max="263" width="35.88671875" style="9" bestFit="1" customWidth="1"/>
    <col min="264" max="264" width="26.10937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33.109375" style="9" bestFit="1" customWidth="1"/>
    <col min="514" max="514" width="19.33203125" style="9" bestFit="1" customWidth="1"/>
    <col min="515" max="515" width="18.6640625" style="9" customWidth="1"/>
    <col min="516" max="516" width="20.77734375" style="9" customWidth="1"/>
    <col min="517" max="517" width="0" style="9" hidden="1" customWidth="1"/>
    <col min="518" max="518" width="5.109375" style="9" customWidth="1"/>
    <col min="519" max="519" width="35.88671875" style="9" bestFit="1" customWidth="1"/>
    <col min="520" max="520" width="26.10937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33.109375" style="9" bestFit="1" customWidth="1"/>
    <col min="770" max="770" width="19.33203125" style="9" bestFit="1" customWidth="1"/>
    <col min="771" max="771" width="18.6640625" style="9" customWidth="1"/>
    <col min="772" max="772" width="20.77734375" style="9" customWidth="1"/>
    <col min="773" max="773" width="0" style="9" hidden="1" customWidth="1"/>
    <col min="774" max="774" width="5.109375" style="9" customWidth="1"/>
    <col min="775" max="775" width="35.88671875" style="9" bestFit="1" customWidth="1"/>
    <col min="776" max="776" width="26.10937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33.109375" style="9" bestFit="1" customWidth="1"/>
    <col min="1026" max="1026" width="19.33203125" style="9" bestFit="1" customWidth="1"/>
    <col min="1027" max="1027" width="18.6640625" style="9" customWidth="1"/>
    <col min="1028" max="1028" width="20.77734375" style="9" customWidth="1"/>
    <col min="1029" max="1029" width="0" style="9" hidden="1" customWidth="1"/>
    <col min="1030" max="1030" width="5.109375" style="9" customWidth="1"/>
    <col min="1031" max="1031" width="35.88671875" style="9" bestFit="1" customWidth="1"/>
    <col min="1032" max="1032" width="26.10937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33.109375" style="9" bestFit="1" customWidth="1"/>
    <col min="1282" max="1282" width="19.33203125" style="9" bestFit="1" customWidth="1"/>
    <col min="1283" max="1283" width="18.6640625" style="9" customWidth="1"/>
    <col min="1284" max="1284" width="20.77734375" style="9" customWidth="1"/>
    <col min="1285" max="1285" width="0" style="9" hidden="1" customWidth="1"/>
    <col min="1286" max="1286" width="5.109375" style="9" customWidth="1"/>
    <col min="1287" max="1287" width="35.88671875" style="9" bestFit="1" customWidth="1"/>
    <col min="1288" max="1288" width="26.10937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33.109375" style="9" bestFit="1" customWidth="1"/>
    <col min="1538" max="1538" width="19.33203125" style="9" bestFit="1" customWidth="1"/>
    <col min="1539" max="1539" width="18.6640625" style="9" customWidth="1"/>
    <col min="1540" max="1540" width="20.77734375" style="9" customWidth="1"/>
    <col min="1541" max="1541" width="0" style="9" hidden="1" customWidth="1"/>
    <col min="1542" max="1542" width="5.109375" style="9" customWidth="1"/>
    <col min="1543" max="1543" width="35.88671875" style="9" bestFit="1" customWidth="1"/>
    <col min="1544" max="1544" width="26.10937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33.109375" style="9" bestFit="1" customWidth="1"/>
    <col min="1794" max="1794" width="19.33203125" style="9" bestFit="1" customWidth="1"/>
    <col min="1795" max="1795" width="18.6640625" style="9" customWidth="1"/>
    <col min="1796" max="1796" width="20.77734375" style="9" customWidth="1"/>
    <col min="1797" max="1797" width="0" style="9" hidden="1" customWidth="1"/>
    <col min="1798" max="1798" width="5.109375" style="9" customWidth="1"/>
    <col min="1799" max="1799" width="35.88671875" style="9" bestFit="1" customWidth="1"/>
    <col min="1800" max="1800" width="26.10937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33.109375" style="9" bestFit="1" customWidth="1"/>
    <col min="2050" max="2050" width="19.33203125" style="9" bestFit="1" customWidth="1"/>
    <col min="2051" max="2051" width="18.6640625" style="9" customWidth="1"/>
    <col min="2052" max="2052" width="20.77734375" style="9" customWidth="1"/>
    <col min="2053" max="2053" width="0" style="9" hidden="1" customWidth="1"/>
    <col min="2054" max="2054" width="5.109375" style="9" customWidth="1"/>
    <col min="2055" max="2055" width="35.88671875" style="9" bestFit="1" customWidth="1"/>
    <col min="2056" max="2056" width="26.10937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33.109375" style="9" bestFit="1" customWidth="1"/>
    <col min="2306" max="2306" width="19.33203125" style="9" bestFit="1" customWidth="1"/>
    <col min="2307" max="2307" width="18.6640625" style="9" customWidth="1"/>
    <col min="2308" max="2308" width="20.77734375" style="9" customWidth="1"/>
    <col min="2309" max="2309" width="0" style="9" hidden="1" customWidth="1"/>
    <col min="2310" max="2310" width="5.109375" style="9" customWidth="1"/>
    <col min="2311" max="2311" width="35.88671875" style="9" bestFit="1" customWidth="1"/>
    <col min="2312" max="2312" width="26.10937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33.109375" style="9" bestFit="1" customWidth="1"/>
    <col min="2562" max="2562" width="19.33203125" style="9" bestFit="1" customWidth="1"/>
    <col min="2563" max="2563" width="18.6640625" style="9" customWidth="1"/>
    <col min="2564" max="2564" width="20.77734375" style="9" customWidth="1"/>
    <col min="2565" max="2565" width="0" style="9" hidden="1" customWidth="1"/>
    <col min="2566" max="2566" width="5.109375" style="9" customWidth="1"/>
    <col min="2567" max="2567" width="35.88671875" style="9" bestFit="1" customWidth="1"/>
    <col min="2568" max="2568" width="26.10937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33.109375" style="9" bestFit="1" customWidth="1"/>
    <col min="2818" max="2818" width="19.33203125" style="9" bestFit="1" customWidth="1"/>
    <col min="2819" max="2819" width="18.6640625" style="9" customWidth="1"/>
    <col min="2820" max="2820" width="20.77734375" style="9" customWidth="1"/>
    <col min="2821" max="2821" width="0" style="9" hidden="1" customWidth="1"/>
    <col min="2822" max="2822" width="5.109375" style="9" customWidth="1"/>
    <col min="2823" max="2823" width="35.88671875" style="9" bestFit="1" customWidth="1"/>
    <col min="2824" max="2824" width="26.10937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33.109375" style="9" bestFit="1" customWidth="1"/>
    <col min="3074" max="3074" width="19.33203125" style="9" bestFit="1" customWidth="1"/>
    <col min="3075" max="3075" width="18.6640625" style="9" customWidth="1"/>
    <col min="3076" max="3076" width="20.77734375" style="9" customWidth="1"/>
    <col min="3077" max="3077" width="0" style="9" hidden="1" customWidth="1"/>
    <col min="3078" max="3078" width="5.109375" style="9" customWidth="1"/>
    <col min="3079" max="3079" width="35.88671875" style="9" bestFit="1" customWidth="1"/>
    <col min="3080" max="3080" width="26.10937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33.109375" style="9" bestFit="1" customWidth="1"/>
    <col min="3330" max="3330" width="19.33203125" style="9" bestFit="1" customWidth="1"/>
    <col min="3331" max="3331" width="18.6640625" style="9" customWidth="1"/>
    <col min="3332" max="3332" width="20.77734375" style="9" customWidth="1"/>
    <col min="3333" max="3333" width="0" style="9" hidden="1" customWidth="1"/>
    <col min="3334" max="3334" width="5.109375" style="9" customWidth="1"/>
    <col min="3335" max="3335" width="35.88671875" style="9" bestFit="1" customWidth="1"/>
    <col min="3336" max="3336" width="26.10937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33.109375" style="9" bestFit="1" customWidth="1"/>
    <col min="3586" max="3586" width="19.33203125" style="9" bestFit="1" customWidth="1"/>
    <col min="3587" max="3587" width="18.6640625" style="9" customWidth="1"/>
    <col min="3588" max="3588" width="20.77734375" style="9" customWidth="1"/>
    <col min="3589" max="3589" width="0" style="9" hidden="1" customWidth="1"/>
    <col min="3590" max="3590" width="5.109375" style="9" customWidth="1"/>
    <col min="3591" max="3591" width="35.88671875" style="9" bestFit="1" customWidth="1"/>
    <col min="3592" max="3592" width="26.10937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33.109375" style="9" bestFit="1" customWidth="1"/>
    <col min="3842" max="3842" width="19.33203125" style="9" bestFit="1" customWidth="1"/>
    <col min="3843" max="3843" width="18.6640625" style="9" customWidth="1"/>
    <col min="3844" max="3844" width="20.77734375" style="9" customWidth="1"/>
    <col min="3845" max="3845" width="0" style="9" hidden="1" customWidth="1"/>
    <col min="3846" max="3846" width="5.109375" style="9" customWidth="1"/>
    <col min="3847" max="3847" width="35.88671875" style="9" bestFit="1" customWidth="1"/>
    <col min="3848" max="3848" width="26.10937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33.109375" style="9" bestFit="1" customWidth="1"/>
    <col min="4098" max="4098" width="19.33203125" style="9" bestFit="1" customWidth="1"/>
    <col min="4099" max="4099" width="18.6640625" style="9" customWidth="1"/>
    <col min="4100" max="4100" width="20.77734375" style="9" customWidth="1"/>
    <col min="4101" max="4101" width="0" style="9" hidden="1" customWidth="1"/>
    <col min="4102" max="4102" width="5.109375" style="9" customWidth="1"/>
    <col min="4103" max="4103" width="35.88671875" style="9" bestFit="1" customWidth="1"/>
    <col min="4104" max="4104" width="26.10937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33.109375" style="9" bestFit="1" customWidth="1"/>
    <col min="4354" max="4354" width="19.33203125" style="9" bestFit="1" customWidth="1"/>
    <col min="4355" max="4355" width="18.6640625" style="9" customWidth="1"/>
    <col min="4356" max="4356" width="20.77734375" style="9" customWidth="1"/>
    <col min="4357" max="4357" width="0" style="9" hidden="1" customWidth="1"/>
    <col min="4358" max="4358" width="5.109375" style="9" customWidth="1"/>
    <col min="4359" max="4359" width="35.88671875" style="9" bestFit="1" customWidth="1"/>
    <col min="4360" max="4360" width="26.10937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33.109375" style="9" bestFit="1" customWidth="1"/>
    <col min="4610" max="4610" width="19.33203125" style="9" bestFit="1" customWidth="1"/>
    <col min="4611" max="4611" width="18.6640625" style="9" customWidth="1"/>
    <col min="4612" max="4612" width="20.77734375" style="9" customWidth="1"/>
    <col min="4613" max="4613" width="0" style="9" hidden="1" customWidth="1"/>
    <col min="4614" max="4614" width="5.109375" style="9" customWidth="1"/>
    <col min="4615" max="4615" width="35.88671875" style="9" bestFit="1" customWidth="1"/>
    <col min="4616" max="4616" width="26.10937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33.109375" style="9" bestFit="1" customWidth="1"/>
    <col min="4866" max="4866" width="19.33203125" style="9" bestFit="1" customWidth="1"/>
    <col min="4867" max="4867" width="18.6640625" style="9" customWidth="1"/>
    <col min="4868" max="4868" width="20.77734375" style="9" customWidth="1"/>
    <col min="4869" max="4869" width="0" style="9" hidden="1" customWidth="1"/>
    <col min="4870" max="4870" width="5.109375" style="9" customWidth="1"/>
    <col min="4871" max="4871" width="35.88671875" style="9" bestFit="1" customWidth="1"/>
    <col min="4872" max="4872" width="26.10937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33.109375" style="9" bestFit="1" customWidth="1"/>
    <col min="5122" max="5122" width="19.33203125" style="9" bestFit="1" customWidth="1"/>
    <col min="5123" max="5123" width="18.6640625" style="9" customWidth="1"/>
    <col min="5124" max="5124" width="20.77734375" style="9" customWidth="1"/>
    <col min="5125" max="5125" width="0" style="9" hidden="1" customWidth="1"/>
    <col min="5126" max="5126" width="5.109375" style="9" customWidth="1"/>
    <col min="5127" max="5127" width="35.88671875" style="9" bestFit="1" customWidth="1"/>
    <col min="5128" max="5128" width="26.10937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33.109375" style="9" bestFit="1" customWidth="1"/>
    <col min="5378" max="5378" width="19.33203125" style="9" bestFit="1" customWidth="1"/>
    <col min="5379" max="5379" width="18.6640625" style="9" customWidth="1"/>
    <col min="5380" max="5380" width="20.77734375" style="9" customWidth="1"/>
    <col min="5381" max="5381" width="0" style="9" hidden="1" customWidth="1"/>
    <col min="5382" max="5382" width="5.109375" style="9" customWidth="1"/>
    <col min="5383" max="5383" width="35.88671875" style="9" bestFit="1" customWidth="1"/>
    <col min="5384" max="5384" width="26.10937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33.109375" style="9" bestFit="1" customWidth="1"/>
    <col min="5634" max="5634" width="19.33203125" style="9" bestFit="1" customWidth="1"/>
    <col min="5635" max="5635" width="18.6640625" style="9" customWidth="1"/>
    <col min="5636" max="5636" width="20.77734375" style="9" customWidth="1"/>
    <col min="5637" max="5637" width="0" style="9" hidden="1" customWidth="1"/>
    <col min="5638" max="5638" width="5.109375" style="9" customWidth="1"/>
    <col min="5639" max="5639" width="35.88671875" style="9" bestFit="1" customWidth="1"/>
    <col min="5640" max="5640" width="26.10937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33.109375" style="9" bestFit="1" customWidth="1"/>
    <col min="5890" max="5890" width="19.33203125" style="9" bestFit="1" customWidth="1"/>
    <col min="5891" max="5891" width="18.6640625" style="9" customWidth="1"/>
    <col min="5892" max="5892" width="20.77734375" style="9" customWidth="1"/>
    <col min="5893" max="5893" width="0" style="9" hidden="1" customWidth="1"/>
    <col min="5894" max="5894" width="5.109375" style="9" customWidth="1"/>
    <col min="5895" max="5895" width="35.88671875" style="9" bestFit="1" customWidth="1"/>
    <col min="5896" max="5896" width="26.10937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33.109375" style="9" bestFit="1" customWidth="1"/>
    <col min="6146" max="6146" width="19.33203125" style="9" bestFit="1" customWidth="1"/>
    <col min="6147" max="6147" width="18.6640625" style="9" customWidth="1"/>
    <col min="6148" max="6148" width="20.77734375" style="9" customWidth="1"/>
    <col min="6149" max="6149" width="0" style="9" hidden="1" customWidth="1"/>
    <col min="6150" max="6150" width="5.109375" style="9" customWidth="1"/>
    <col min="6151" max="6151" width="35.88671875" style="9" bestFit="1" customWidth="1"/>
    <col min="6152" max="6152" width="26.10937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33.109375" style="9" bestFit="1" customWidth="1"/>
    <col min="6402" max="6402" width="19.33203125" style="9" bestFit="1" customWidth="1"/>
    <col min="6403" max="6403" width="18.6640625" style="9" customWidth="1"/>
    <col min="6404" max="6404" width="20.77734375" style="9" customWidth="1"/>
    <col min="6405" max="6405" width="0" style="9" hidden="1" customWidth="1"/>
    <col min="6406" max="6406" width="5.109375" style="9" customWidth="1"/>
    <col min="6407" max="6407" width="35.88671875" style="9" bestFit="1" customWidth="1"/>
    <col min="6408" max="6408" width="26.10937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33.109375" style="9" bestFit="1" customWidth="1"/>
    <col min="6658" max="6658" width="19.33203125" style="9" bestFit="1" customWidth="1"/>
    <col min="6659" max="6659" width="18.6640625" style="9" customWidth="1"/>
    <col min="6660" max="6660" width="20.77734375" style="9" customWidth="1"/>
    <col min="6661" max="6661" width="0" style="9" hidden="1" customWidth="1"/>
    <col min="6662" max="6662" width="5.109375" style="9" customWidth="1"/>
    <col min="6663" max="6663" width="35.88671875" style="9" bestFit="1" customWidth="1"/>
    <col min="6664" max="6664" width="26.10937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33.109375" style="9" bestFit="1" customWidth="1"/>
    <col min="6914" max="6914" width="19.33203125" style="9" bestFit="1" customWidth="1"/>
    <col min="6915" max="6915" width="18.6640625" style="9" customWidth="1"/>
    <col min="6916" max="6916" width="20.77734375" style="9" customWidth="1"/>
    <col min="6917" max="6917" width="0" style="9" hidden="1" customWidth="1"/>
    <col min="6918" max="6918" width="5.109375" style="9" customWidth="1"/>
    <col min="6919" max="6919" width="35.88671875" style="9" bestFit="1" customWidth="1"/>
    <col min="6920" max="6920" width="26.10937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33.109375" style="9" bestFit="1" customWidth="1"/>
    <col min="7170" max="7170" width="19.33203125" style="9" bestFit="1" customWidth="1"/>
    <col min="7171" max="7171" width="18.6640625" style="9" customWidth="1"/>
    <col min="7172" max="7172" width="20.77734375" style="9" customWidth="1"/>
    <col min="7173" max="7173" width="0" style="9" hidden="1" customWidth="1"/>
    <col min="7174" max="7174" width="5.109375" style="9" customWidth="1"/>
    <col min="7175" max="7175" width="35.88671875" style="9" bestFit="1" customWidth="1"/>
    <col min="7176" max="7176" width="26.10937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33.109375" style="9" bestFit="1" customWidth="1"/>
    <col min="7426" max="7426" width="19.33203125" style="9" bestFit="1" customWidth="1"/>
    <col min="7427" max="7427" width="18.6640625" style="9" customWidth="1"/>
    <col min="7428" max="7428" width="20.77734375" style="9" customWidth="1"/>
    <col min="7429" max="7429" width="0" style="9" hidden="1" customWidth="1"/>
    <col min="7430" max="7430" width="5.109375" style="9" customWidth="1"/>
    <col min="7431" max="7431" width="35.88671875" style="9" bestFit="1" customWidth="1"/>
    <col min="7432" max="7432" width="26.10937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33.109375" style="9" bestFit="1" customWidth="1"/>
    <col min="7682" max="7682" width="19.33203125" style="9" bestFit="1" customWidth="1"/>
    <col min="7683" max="7683" width="18.6640625" style="9" customWidth="1"/>
    <col min="7684" max="7684" width="20.77734375" style="9" customWidth="1"/>
    <col min="7685" max="7685" width="0" style="9" hidden="1" customWidth="1"/>
    <col min="7686" max="7686" width="5.109375" style="9" customWidth="1"/>
    <col min="7687" max="7687" width="35.88671875" style="9" bestFit="1" customWidth="1"/>
    <col min="7688" max="7688" width="26.10937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33.109375" style="9" bestFit="1" customWidth="1"/>
    <col min="7938" max="7938" width="19.33203125" style="9" bestFit="1" customWidth="1"/>
    <col min="7939" max="7939" width="18.6640625" style="9" customWidth="1"/>
    <col min="7940" max="7940" width="20.77734375" style="9" customWidth="1"/>
    <col min="7941" max="7941" width="0" style="9" hidden="1" customWidth="1"/>
    <col min="7942" max="7942" width="5.109375" style="9" customWidth="1"/>
    <col min="7943" max="7943" width="35.88671875" style="9" bestFit="1" customWidth="1"/>
    <col min="7944" max="7944" width="26.10937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33.109375" style="9" bestFit="1" customWidth="1"/>
    <col min="8194" max="8194" width="19.33203125" style="9" bestFit="1" customWidth="1"/>
    <col min="8195" max="8195" width="18.6640625" style="9" customWidth="1"/>
    <col min="8196" max="8196" width="20.77734375" style="9" customWidth="1"/>
    <col min="8197" max="8197" width="0" style="9" hidden="1" customWidth="1"/>
    <col min="8198" max="8198" width="5.109375" style="9" customWidth="1"/>
    <col min="8199" max="8199" width="35.88671875" style="9" bestFit="1" customWidth="1"/>
    <col min="8200" max="8200" width="26.10937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33.109375" style="9" bestFit="1" customWidth="1"/>
    <col min="8450" max="8450" width="19.33203125" style="9" bestFit="1" customWidth="1"/>
    <col min="8451" max="8451" width="18.6640625" style="9" customWidth="1"/>
    <col min="8452" max="8452" width="20.77734375" style="9" customWidth="1"/>
    <col min="8453" max="8453" width="0" style="9" hidden="1" customWidth="1"/>
    <col min="8454" max="8454" width="5.109375" style="9" customWidth="1"/>
    <col min="8455" max="8455" width="35.88671875" style="9" bestFit="1" customWidth="1"/>
    <col min="8456" max="8456" width="26.10937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33.109375" style="9" bestFit="1" customWidth="1"/>
    <col min="8706" max="8706" width="19.33203125" style="9" bestFit="1" customWidth="1"/>
    <col min="8707" max="8707" width="18.6640625" style="9" customWidth="1"/>
    <col min="8708" max="8708" width="20.77734375" style="9" customWidth="1"/>
    <col min="8709" max="8709" width="0" style="9" hidden="1" customWidth="1"/>
    <col min="8710" max="8710" width="5.109375" style="9" customWidth="1"/>
    <col min="8711" max="8711" width="35.88671875" style="9" bestFit="1" customWidth="1"/>
    <col min="8712" max="8712" width="26.10937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33.109375" style="9" bestFit="1" customWidth="1"/>
    <col min="8962" max="8962" width="19.33203125" style="9" bestFit="1" customWidth="1"/>
    <col min="8963" max="8963" width="18.6640625" style="9" customWidth="1"/>
    <col min="8964" max="8964" width="20.77734375" style="9" customWidth="1"/>
    <col min="8965" max="8965" width="0" style="9" hidden="1" customWidth="1"/>
    <col min="8966" max="8966" width="5.109375" style="9" customWidth="1"/>
    <col min="8967" max="8967" width="35.88671875" style="9" bestFit="1" customWidth="1"/>
    <col min="8968" max="8968" width="26.10937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33.109375" style="9" bestFit="1" customWidth="1"/>
    <col min="9218" max="9218" width="19.33203125" style="9" bestFit="1" customWidth="1"/>
    <col min="9219" max="9219" width="18.6640625" style="9" customWidth="1"/>
    <col min="9220" max="9220" width="20.77734375" style="9" customWidth="1"/>
    <col min="9221" max="9221" width="0" style="9" hidden="1" customWidth="1"/>
    <col min="9222" max="9222" width="5.109375" style="9" customWidth="1"/>
    <col min="9223" max="9223" width="35.88671875" style="9" bestFit="1" customWidth="1"/>
    <col min="9224" max="9224" width="26.10937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33.109375" style="9" bestFit="1" customWidth="1"/>
    <col min="9474" max="9474" width="19.33203125" style="9" bestFit="1" customWidth="1"/>
    <col min="9475" max="9475" width="18.6640625" style="9" customWidth="1"/>
    <col min="9476" max="9476" width="20.77734375" style="9" customWidth="1"/>
    <col min="9477" max="9477" width="0" style="9" hidden="1" customWidth="1"/>
    <col min="9478" max="9478" width="5.109375" style="9" customWidth="1"/>
    <col min="9479" max="9479" width="35.88671875" style="9" bestFit="1" customWidth="1"/>
    <col min="9480" max="9480" width="26.10937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33.109375" style="9" bestFit="1" customWidth="1"/>
    <col min="9730" max="9730" width="19.33203125" style="9" bestFit="1" customWidth="1"/>
    <col min="9731" max="9731" width="18.6640625" style="9" customWidth="1"/>
    <col min="9732" max="9732" width="20.77734375" style="9" customWidth="1"/>
    <col min="9733" max="9733" width="0" style="9" hidden="1" customWidth="1"/>
    <col min="9734" max="9734" width="5.109375" style="9" customWidth="1"/>
    <col min="9735" max="9735" width="35.88671875" style="9" bestFit="1" customWidth="1"/>
    <col min="9736" max="9736" width="26.10937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33.109375" style="9" bestFit="1" customWidth="1"/>
    <col min="9986" max="9986" width="19.33203125" style="9" bestFit="1" customWidth="1"/>
    <col min="9987" max="9987" width="18.6640625" style="9" customWidth="1"/>
    <col min="9988" max="9988" width="20.77734375" style="9" customWidth="1"/>
    <col min="9989" max="9989" width="0" style="9" hidden="1" customWidth="1"/>
    <col min="9990" max="9990" width="5.109375" style="9" customWidth="1"/>
    <col min="9991" max="9991" width="35.88671875" style="9" bestFit="1" customWidth="1"/>
    <col min="9992" max="9992" width="26.10937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33.109375" style="9" bestFit="1" customWidth="1"/>
    <col min="10242" max="10242" width="19.332031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5.88671875" style="9" bestFit="1" customWidth="1"/>
    <col min="10248" max="10248" width="26.10937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33.109375" style="9" bestFit="1" customWidth="1"/>
    <col min="10498" max="10498" width="19.332031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5.88671875" style="9" bestFit="1" customWidth="1"/>
    <col min="10504" max="10504" width="26.10937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33.109375" style="9" bestFit="1" customWidth="1"/>
    <col min="10754" max="10754" width="19.332031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5.88671875" style="9" bestFit="1" customWidth="1"/>
    <col min="10760" max="10760" width="26.10937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33.109375" style="9" bestFit="1" customWidth="1"/>
    <col min="11010" max="11010" width="19.332031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5.88671875" style="9" bestFit="1" customWidth="1"/>
    <col min="11016" max="11016" width="26.10937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33.109375" style="9" bestFit="1" customWidth="1"/>
    <col min="11266" max="11266" width="19.332031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5.88671875" style="9" bestFit="1" customWidth="1"/>
    <col min="11272" max="11272" width="26.10937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33.109375" style="9" bestFit="1" customWidth="1"/>
    <col min="11522" max="11522" width="19.332031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5.88671875" style="9" bestFit="1" customWidth="1"/>
    <col min="11528" max="11528" width="26.10937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33.109375" style="9" bestFit="1" customWidth="1"/>
    <col min="11778" max="11778" width="19.332031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5.88671875" style="9" bestFit="1" customWidth="1"/>
    <col min="11784" max="11784" width="26.10937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33.109375" style="9" bestFit="1" customWidth="1"/>
    <col min="12034" max="12034" width="19.332031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5.88671875" style="9" bestFit="1" customWidth="1"/>
    <col min="12040" max="12040" width="26.10937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33.109375" style="9" bestFit="1" customWidth="1"/>
    <col min="12290" max="12290" width="19.332031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5.88671875" style="9" bestFit="1" customWidth="1"/>
    <col min="12296" max="12296" width="26.10937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33.109375" style="9" bestFit="1" customWidth="1"/>
    <col min="12546" max="12546" width="19.332031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5.88671875" style="9" bestFit="1" customWidth="1"/>
    <col min="12552" max="12552" width="26.10937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33.109375" style="9" bestFit="1" customWidth="1"/>
    <col min="12802" max="12802" width="19.332031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5.88671875" style="9" bestFit="1" customWidth="1"/>
    <col min="12808" max="12808" width="26.10937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33.109375" style="9" bestFit="1" customWidth="1"/>
    <col min="13058" max="13058" width="19.332031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5.88671875" style="9" bestFit="1" customWidth="1"/>
    <col min="13064" max="13064" width="26.10937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33.109375" style="9" bestFit="1" customWidth="1"/>
    <col min="13314" max="13314" width="19.332031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5.88671875" style="9" bestFit="1" customWidth="1"/>
    <col min="13320" max="13320" width="26.10937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33.109375" style="9" bestFit="1" customWidth="1"/>
    <col min="13570" max="13570" width="19.332031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5.88671875" style="9" bestFit="1" customWidth="1"/>
    <col min="13576" max="13576" width="26.10937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33.109375" style="9" bestFit="1" customWidth="1"/>
    <col min="13826" max="13826" width="19.332031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5.88671875" style="9" bestFit="1" customWidth="1"/>
    <col min="13832" max="13832" width="26.10937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33.109375" style="9" bestFit="1" customWidth="1"/>
    <col min="14082" max="14082" width="19.332031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5.88671875" style="9" bestFit="1" customWidth="1"/>
    <col min="14088" max="14088" width="26.10937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33.109375" style="9" bestFit="1" customWidth="1"/>
    <col min="14338" max="14338" width="19.332031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5.88671875" style="9" bestFit="1" customWidth="1"/>
    <col min="14344" max="14344" width="26.10937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33.109375" style="9" bestFit="1" customWidth="1"/>
    <col min="14594" max="14594" width="19.332031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5.88671875" style="9" bestFit="1" customWidth="1"/>
    <col min="14600" max="14600" width="26.10937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33.109375" style="9" bestFit="1" customWidth="1"/>
    <col min="14850" max="14850" width="19.332031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5.88671875" style="9" bestFit="1" customWidth="1"/>
    <col min="14856" max="14856" width="26.10937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33.109375" style="9" bestFit="1" customWidth="1"/>
    <col min="15106" max="15106" width="19.332031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5.88671875" style="9" bestFit="1" customWidth="1"/>
    <col min="15112" max="15112" width="26.10937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33.109375" style="9" bestFit="1" customWidth="1"/>
    <col min="15362" max="15362" width="19.332031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5.88671875" style="9" bestFit="1" customWidth="1"/>
    <col min="15368" max="15368" width="26.10937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33.109375" style="9" bestFit="1" customWidth="1"/>
    <col min="15618" max="15618" width="19.332031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5.88671875" style="9" bestFit="1" customWidth="1"/>
    <col min="15624" max="15624" width="26.10937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33.109375" style="9" bestFit="1" customWidth="1"/>
    <col min="15874" max="15874" width="19.332031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5.88671875" style="9" bestFit="1" customWidth="1"/>
    <col min="15880" max="15880" width="26.10937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33.109375" style="9" bestFit="1" customWidth="1"/>
    <col min="16130" max="16130" width="19.332031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5.88671875" style="9" bestFit="1" customWidth="1"/>
    <col min="16136" max="16136" width="26.10937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6806</v>
      </c>
      <c r="B2" s="498" t="s">
        <v>6807</v>
      </c>
      <c r="C2" s="500"/>
      <c r="D2" s="500"/>
      <c r="E2" s="502">
        <v>16777215</v>
      </c>
      <c r="F2" s="27">
        <v>1</v>
      </c>
      <c r="G2" s="28" t="s">
        <v>206</v>
      </c>
      <c r="H2" s="28" t="s">
        <v>6827</v>
      </c>
      <c r="I2" s="79"/>
      <c r="J2" s="28" t="s">
        <v>32</v>
      </c>
      <c r="K2" s="29">
        <v>4</v>
      </c>
      <c r="L2" s="29"/>
      <c r="M2" s="30" t="s">
        <v>33</v>
      </c>
      <c r="N2" s="30" t="s">
        <v>33</v>
      </c>
      <c r="O2" s="28" t="s">
        <v>177</v>
      </c>
      <c r="P2" s="28"/>
      <c r="Q2" s="28"/>
      <c r="R2" s="28"/>
      <c r="S2" s="28"/>
      <c r="T2" s="28"/>
      <c r="U2" s="28"/>
      <c r="V2" s="28"/>
      <c r="W2" s="33"/>
    </row>
    <row r="3" spans="1:23" x14ac:dyDescent="0.2">
      <c r="A3" s="497"/>
      <c r="B3" s="499"/>
      <c r="C3" s="501"/>
      <c r="D3" s="501"/>
      <c r="E3" s="503"/>
      <c r="F3" s="17">
        <v>2</v>
      </c>
      <c r="G3" s="18" t="s">
        <v>208</v>
      </c>
      <c r="H3" s="18" t="s">
        <v>6828</v>
      </c>
      <c r="I3" s="80"/>
      <c r="J3" s="18" t="s">
        <v>32</v>
      </c>
      <c r="K3" s="19">
        <v>4</v>
      </c>
      <c r="L3" s="19"/>
      <c r="M3" s="20" t="s">
        <v>33</v>
      </c>
      <c r="N3" s="20" t="s">
        <v>33</v>
      </c>
      <c r="O3" s="18" t="s">
        <v>177</v>
      </c>
      <c r="P3" s="18"/>
      <c r="Q3" s="18"/>
      <c r="R3" s="18"/>
      <c r="S3" s="18"/>
      <c r="T3" s="18"/>
      <c r="U3" s="18"/>
      <c r="V3" s="18"/>
      <c r="W3" s="34"/>
    </row>
    <row r="4" spans="1:23" x14ac:dyDescent="0.2">
      <c r="A4" s="497"/>
      <c r="B4" s="499"/>
      <c r="C4" s="501"/>
      <c r="D4" s="501"/>
      <c r="E4" s="503"/>
      <c r="F4" s="17">
        <v>3</v>
      </c>
      <c r="G4" s="18" t="s">
        <v>210</v>
      </c>
      <c r="H4" s="18" t="s">
        <v>6829</v>
      </c>
      <c r="I4" s="80"/>
      <c r="J4" s="18" t="s">
        <v>32</v>
      </c>
      <c r="K4" s="19">
        <v>8</v>
      </c>
      <c r="L4" s="19"/>
      <c r="M4" s="20" t="s">
        <v>33</v>
      </c>
      <c r="N4" s="20" t="s">
        <v>33</v>
      </c>
      <c r="O4" s="18" t="s">
        <v>204</v>
      </c>
      <c r="P4" s="18"/>
      <c r="Q4" s="18"/>
      <c r="R4" s="18"/>
      <c r="S4" s="18"/>
      <c r="T4" s="18"/>
      <c r="U4" s="18"/>
      <c r="V4" s="18"/>
      <c r="W4" s="34"/>
    </row>
    <row r="5" spans="1:23" x14ac:dyDescent="0.2">
      <c r="A5" s="497"/>
      <c r="B5" s="499"/>
      <c r="C5" s="501"/>
      <c r="D5" s="501"/>
      <c r="E5" s="503"/>
      <c r="F5" s="17">
        <v>4</v>
      </c>
      <c r="G5" s="18" t="s">
        <v>6830</v>
      </c>
      <c r="H5" s="18" t="s">
        <v>6831</v>
      </c>
      <c r="I5" s="80"/>
      <c r="J5" s="18" t="s">
        <v>32</v>
      </c>
      <c r="K5" s="19">
        <v>1</v>
      </c>
      <c r="L5" s="19"/>
      <c r="M5" s="20" t="s">
        <v>33</v>
      </c>
      <c r="N5" s="20" t="s">
        <v>33</v>
      </c>
      <c r="O5" s="18" t="s">
        <v>235</v>
      </c>
      <c r="P5" s="18"/>
      <c r="Q5" s="18"/>
      <c r="R5" s="18"/>
      <c r="S5" s="18"/>
      <c r="T5" s="18"/>
      <c r="U5" s="18"/>
      <c r="V5" s="18"/>
      <c r="W5" s="34"/>
    </row>
    <row r="6" spans="1:23" x14ac:dyDescent="0.2">
      <c r="A6" s="497"/>
      <c r="B6" s="499"/>
      <c r="C6" s="501"/>
      <c r="D6" s="501"/>
      <c r="E6" s="503"/>
      <c r="F6" s="41">
        <v>5</v>
      </c>
      <c r="G6" s="42" t="s">
        <v>23216</v>
      </c>
      <c r="H6" s="42" t="s">
        <v>6833</v>
      </c>
      <c r="I6" s="85"/>
      <c r="J6" s="42" t="s">
        <v>32</v>
      </c>
      <c r="K6" s="43">
        <v>16</v>
      </c>
      <c r="L6" s="43"/>
      <c r="M6" s="44" t="s">
        <v>34</v>
      </c>
      <c r="N6" s="44" t="s">
        <v>34</v>
      </c>
      <c r="O6" s="18" t="s">
        <v>522</v>
      </c>
      <c r="P6" s="18"/>
      <c r="Q6" s="18"/>
      <c r="R6" s="18"/>
      <c r="S6" s="18"/>
      <c r="T6" s="18"/>
      <c r="U6" s="18"/>
      <c r="V6" s="18"/>
      <c r="W6" s="34"/>
    </row>
    <row r="7" spans="1:23" x14ac:dyDescent="0.2">
      <c r="A7" s="497"/>
      <c r="B7" s="499"/>
      <c r="C7" s="501"/>
      <c r="D7" s="501"/>
      <c r="E7" s="503"/>
      <c r="F7" s="17">
        <v>6</v>
      </c>
      <c r="G7" s="18" t="s">
        <v>6834</v>
      </c>
      <c r="H7" s="18" t="s">
        <v>6835</v>
      </c>
      <c r="I7" s="80"/>
      <c r="J7" s="18" t="s">
        <v>32</v>
      </c>
      <c r="K7" s="19">
        <v>12</v>
      </c>
      <c r="L7" s="19"/>
      <c r="M7" s="20" t="s">
        <v>34</v>
      </c>
      <c r="N7" s="20" t="s">
        <v>34</v>
      </c>
      <c r="O7" s="18" t="s">
        <v>540</v>
      </c>
      <c r="P7" s="18"/>
      <c r="Q7" s="18"/>
      <c r="R7" s="18"/>
      <c r="S7" s="18"/>
      <c r="T7" s="18"/>
      <c r="U7" s="18"/>
      <c r="V7" s="18"/>
      <c r="W7" s="34"/>
    </row>
    <row r="8" spans="1:23" x14ac:dyDescent="0.2">
      <c r="A8" s="497"/>
      <c r="B8" s="499"/>
      <c r="C8" s="501"/>
      <c r="D8" s="501"/>
      <c r="E8" s="503"/>
      <c r="F8" s="17">
        <v>7</v>
      </c>
      <c r="G8" s="18" t="s">
        <v>3337</v>
      </c>
      <c r="H8" s="18" t="s">
        <v>6836</v>
      </c>
      <c r="I8" s="80"/>
      <c r="J8" s="18" t="s">
        <v>32</v>
      </c>
      <c r="K8" s="19">
        <v>8</v>
      </c>
      <c r="L8" s="19"/>
      <c r="M8" s="20" t="s">
        <v>34</v>
      </c>
      <c r="N8" s="20" t="s">
        <v>34</v>
      </c>
      <c r="O8" s="18" t="s">
        <v>204</v>
      </c>
      <c r="P8" s="18"/>
      <c r="Q8" s="18"/>
      <c r="R8" s="18"/>
      <c r="S8" s="18"/>
      <c r="T8" s="18"/>
      <c r="U8" s="18"/>
      <c r="V8" s="18"/>
      <c r="W8" s="34"/>
    </row>
    <row r="9" spans="1:23" x14ac:dyDescent="0.2">
      <c r="A9" s="497"/>
      <c r="B9" s="499"/>
      <c r="C9" s="501"/>
      <c r="D9" s="501"/>
      <c r="E9" s="503"/>
      <c r="F9" s="17">
        <v>8</v>
      </c>
      <c r="G9" s="18" t="s">
        <v>988</v>
      </c>
      <c r="H9" s="18" t="s">
        <v>6837</v>
      </c>
      <c r="I9" s="80"/>
      <c r="J9" s="18" t="s">
        <v>32</v>
      </c>
      <c r="K9" s="19">
        <v>6</v>
      </c>
      <c r="L9" s="19"/>
      <c r="M9" s="20" t="s">
        <v>34</v>
      </c>
      <c r="N9" s="20" t="s">
        <v>34</v>
      </c>
      <c r="O9" s="18" t="s">
        <v>148</v>
      </c>
      <c r="P9" s="18"/>
      <c r="Q9" s="18"/>
      <c r="R9" s="18"/>
      <c r="S9" s="18"/>
      <c r="T9" s="18"/>
      <c r="U9" s="18"/>
      <c r="V9" s="18"/>
      <c r="W9" s="34"/>
    </row>
    <row r="10" spans="1:23" x14ac:dyDescent="0.2">
      <c r="A10" s="497"/>
      <c r="B10" s="499"/>
      <c r="C10" s="501"/>
      <c r="D10" s="501"/>
      <c r="E10" s="503"/>
      <c r="F10" s="17">
        <v>9</v>
      </c>
      <c r="G10" s="18" t="s">
        <v>3364</v>
      </c>
      <c r="H10" s="18" t="s">
        <v>6838</v>
      </c>
      <c r="I10" s="80"/>
      <c r="J10" s="18" t="s">
        <v>44</v>
      </c>
      <c r="K10" s="19">
        <v>30</v>
      </c>
      <c r="L10" s="19"/>
      <c r="M10" s="20" t="s">
        <v>34</v>
      </c>
      <c r="N10" s="20" t="s">
        <v>34</v>
      </c>
      <c r="O10" s="18" t="s">
        <v>60</v>
      </c>
      <c r="P10" s="18"/>
      <c r="Q10" s="18"/>
      <c r="R10" s="18"/>
      <c r="S10" s="18"/>
      <c r="T10" s="18"/>
      <c r="U10" s="18"/>
      <c r="V10" s="18"/>
      <c r="W10" s="34"/>
    </row>
    <row r="11" spans="1:23" x14ac:dyDescent="0.2">
      <c r="A11" s="497"/>
      <c r="B11" s="499"/>
      <c r="C11" s="501"/>
      <c r="D11" s="501"/>
      <c r="E11" s="503"/>
      <c r="F11" s="17">
        <v>10</v>
      </c>
      <c r="G11" s="18" t="s">
        <v>3362</v>
      </c>
      <c r="H11" s="18" t="s">
        <v>6839</v>
      </c>
      <c r="I11" s="80"/>
      <c r="J11" s="18" t="s">
        <v>44</v>
      </c>
      <c r="K11" s="19">
        <v>30</v>
      </c>
      <c r="L11" s="19"/>
      <c r="M11" s="20" t="s">
        <v>34</v>
      </c>
      <c r="N11" s="20" t="s">
        <v>34</v>
      </c>
      <c r="O11" s="18" t="s">
        <v>60</v>
      </c>
      <c r="P11" s="18"/>
      <c r="Q11" s="18"/>
      <c r="R11" s="18"/>
      <c r="S11" s="18"/>
      <c r="T11" s="18"/>
      <c r="U11" s="18"/>
      <c r="V11" s="18"/>
      <c r="W11" s="34"/>
    </row>
    <row r="12" spans="1:23" x14ac:dyDescent="0.2">
      <c r="A12" s="497"/>
      <c r="B12" s="499"/>
      <c r="C12" s="501"/>
      <c r="D12" s="501"/>
      <c r="E12" s="503"/>
      <c r="F12" s="17">
        <v>11</v>
      </c>
      <c r="G12" s="18" t="s">
        <v>3398</v>
      </c>
      <c r="H12" s="18" t="s">
        <v>6840</v>
      </c>
      <c r="I12" s="80"/>
      <c r="J12" s="18" t="s">
        <v>32</v>
      </c>
      <c r="K12" s="19">
        <v>1</v>
      </c>
      <c r="L12" s="19"/>
      <c r="M12" s="20" t="s">
        <v>34</v>
      </c>
      <c r="N12" s="20" t="s">
        <v>34</v>
      </c>
      <c r="O12" s="18" t="s">
        <v>235</v>
      </c>
      <c r="P12" s="18"/>
      <c r="Q12" s="18"/>
      <c r="R12" s="18"/>
      <c r="S12" s="18"/>
      <c r="T12" s="18"/>
      <c r="U12" s="18"/>
      <c r="V12" s="18"/>
      <c r="W12" s="34"/>
    </row>
    <row r="13" spans="1:23" x14ac:dyDescent="0.2">
      <c r="A13" s="497"/>
      <c r="B13" s="499"/>
      <c r="C13" s="501"/>
      <c r="D13" s="501"/>
      <c r="E13" s="503"/>
      <c r="F13" s="17">
        <v>12</v>
      </c>
      <c r="G13" s="18" t="s">
        <v>3400</v>
      </c>
      <c r="H13" s="18" t="s">
        <v>6841</v>
      </c>
      <c r="I13" s="80"/>
      <c r="J13" s="18" t="s">
        <v>123</v>
      </c>
      <c r="K13" s="19"/>
      <c r="L13" s="19"/>
      <c r="M13" s="20" t="s">
        <v>34</v>
      </c>
      <c r="N13" s="20" t="s">
        <v>34</v>
      </c>
      <c r="O13" s="18" t="s">
        <v>124</v>
      </c>
      <c r="P13" s="18"/>
      <c r="Q13" s="18"/>
      <c r="R13" s="18"/>
      <c r="S13" s="18"/>
      <c r="T13" s="18"/>
      <c r="U13" s="18"/>
      <c r="V13" s="18"/>
      <c r="W13" s="34"/>
    </row>
    <row r="14" spans="1:23" x14ac:dyDescent="0.2">
      <c r="A14" s="497"/>
      <c r="B14" s="499"/>
      <c r="C14" s="501"/>
      <c r="D14" s="501"/>
      <c r="E14" s="503"/>
      <c r="F14" s="17">
        <v>13</v>
      </c>
      <c r="G14" s="18" t="s">
        <v>6842</v>
      </c>
      <c r="H14" s="18" t="s">
        <v>6843</v>
      </c>
      <c r="I14" s="80"/>
      <c r="J14" s="18" t="s">
        <v>134</v>
      </c>
      <c r="K14" s="19">
        <v>6</v>
      </c>
      <c r="L14" s="19">
        <v>0</v>
      </c>
      <c r="M14" s="20" t="s">
        <v>34</v>
      </c>
      <c r="N14" s="20" t="s">
        <v>34</v>
      </c>
      <c r="O14" s="18" t="s">
        <v>1718</v>
      </c>
      <c r="P14" s="18"/>
      <c r="Q14" s="18"/>
      <c r="R14" s="18"/>
      <c r="S14" s="18"/>
      <c r="T14" s="18"/>
      <c r="U14" s="18"/>
      <c r="V14" s="18"/>
      <c r="W14" s="34"/>
    </row>
    <row r="15" spans="1:23" x14ac:dyDescent="0.2">
      <c r="A15" s="497"/>
      <c r="B15" s="499"/>
      <c r="C15" s="501"/>
      <c r="D15" s="501"/>
      <c r="E15" s="503"/>
      <c r="F15" s="17">
        <v>14</v>
      </c>
      <c r="G15" s="18" t="s">
        <v>6844</v>
      </c>
      <c r="H15" s="18" t="s">
        <v>6845</v>
      </c>
      <c r="I15" s="80"/>
      <c r="J15" s="18" t="s">
        <v>123</v>
      </c>
      <c r="K15" s="19"/>
      <c r="L15" s="19"/>
      <c r="M15" s="20" t="s">
        <v>34</v>
      </c>
      <c r="N15" s="20" t="s">
        <v>34</v>
      </c>
      <c r="O15" s="18" t="s">
        <v>124</v>
      </c>
      <c r="P15" s="18"/>
      <c r="Q15" s="18"/>
      <c r="R15" s="18"/>
      <c r="S15" s="18"/>
      <c r="T15" s="18"/>
      <c r="U15" s="18"/>
      <c r="V15" s="18"/>
      <c r="W15" s="34"/>
    </row>
    <row r="16" spans="1:23" x14ac:dyDescent="0.2">
      <c r="A16" s="497"/>
      <c r="B16" s="499"/>
      <c r="C16" s="501"/>
      <c r="D16" s="501"/>
      <c r="E16" s="503"/>
      <c r="F16" s="17">
        <v>15</v>
      </c>
      <c r="G16" s="18" t="s">
        <v>6846</v>
      </c>
      <c r="H16" s="18" t="s">
        <v>6847</v>
      </c>
      <c r="I16" s="80"/>
      <c r="J16" s="18" t="s">
        <v>32</v>
      </c>
      <c r="K16" s="19">
        <v>7</v>
      </c>
      <c r="L16" s="19"/>
      <c r="M16" s="20" t="s">
        <v>34</v>
      </c>
      <c r="N16" s="20" t="s">
        <v>34</v>
      </c>
      <c r="O16" s="18" t="s">
        <v>1082</v>
      </c>
      <c r="P16" s="18"/>
      <c r="Q16" s="18"/>
      <c r="R16" s="18"/>
      <c r="S16" s="18"/>
      <c r="T16" s="18"/>
      <c r="U16" s="18"/>
      <c r="V16" s="18"/>
      <c r="W16" s="34"/>
    </row>
    <row r="17" spans="1:23" x14ac:dyDescent="0.2">
      <c r="A17" s="497"/>
      <c r="B17" s="499"/>
      <c r="C17" s="501"/>
      <c r="D17" s="501"/>
      <c r="E17" s="503"/>
      <c r="F17" s="17">
        <v>16</v>
      </c>
      <c r="G17" s="18" t="s">
        <v>6848</v>
      </c>
      <c r="H17" s="18" t="s">
        <v>6849</v>
      </c>
      <c r="I17" s="80"/>
      <c r="J17" s="18" t="s">
        <v>32</v>
      </c>
      <c r="K17" s="19">
        <v>11</v>
      </c>
      <c r="L17" s="19"/>
      <c r="M17" s="20" t="s">
        <v>34</v>
      </c>
      <c r="N17" s="20" t="s">
        <v>34</v>
      </c>
      <c r="O17" s="18" t="s">
        <v>1308</v>
      </c>
      <c r="P17" s="18"/>
      <c r="Q17" s="18"/>
      <c r="R17" s="18"/>
      <c r="S17" s="18"/>
      <c r="T17" s="18"/>
      <c r="U17" s="18"/>
      <c r="V17" s="18"/>
      <c r="W17" s="34"/>
    </row>
    <row r="18" spans="1:23" x14ac:dyDescent="0.2">
      <c r="A18" s="497"/>
      <c r="B18" s="499"/>
      <c r="C18" s="501"/>
      <c r="D18" s="501"/>
      <c r="E18" s="503"/>
      <c r="F18" s="17">
        <v>17</v>
      </c>
      <c r="G18" s="18" t="s">
        <v>6850</v>
      </c>
      <c r="H18" s="18" t="s">
        <v>6851</v>
      </c>
      <c r="I18" s="80"/>
      <c r="J18" s="18" t="s">
        <v>44</v>
      </c>
      <c r="K18" s="19">
        <v>50</v>
      </c>
      <c r="L18" s="19"/>
      <c r="M18" s="20" t="s">
        <v>34</v>
      </c>
      <c r="N18" s="20" t="s">
        <v>34</v>
      </c>
      <c r="O18" s="18" t="s">
        <v>1313</v>
      </c>
      <c r="P18" s="18"/>
      <c r="Q18" s="18"/>
      <c r="R18" s="18"/>
      <c r="S18" s="18"/>
      <c r="T18" s="18"/>
      <c r="U18" s="18"/>
      <c r="V18" s="18"/>
      <c r="W18" s="34"/>
    </row>
    <row r="19" spans="1:23" x14ac:dyDescent="0.2">
      <c r="A19" s="497"/>
      <c r="B19" s="499"/>
      <c r="C19" s="501"/>
      <c r="D19" s="501"/>
      <c r="E19" s="503"/>
      <c r="F19" s="17">
        <v>18</v>
      </c>
      <c r="G19" s="18" t="s">
        <v>6852</v>
      </c>
      <c r="H19" s="18" t="s">
        <v>6853</v>
      </c>
      <c r="I19" s="80"/>
      <c r="J19" s="18" t="s">
        <v>44</v>
      </c>
      <c r="K19" s="19">
        <v>30</v>
      </c>
      <c r="L19" s="19"/>
      <c r="M19" s="20" t="s">
        <v>34</v>
      </c>
      <c r="N19" s="20" t="s">
        <v>34</v>
      </c>
      <c r="O19" s="18" t="s">
        <v>60</v>
      </c>
      <c r="P19" s="18"/>
      <c r="Q19" s="18"/>
      <c r="R19" s="18"/>
      <c r="S19" s="18"/>
      <c r="T19" s="18"/>
      <c r="U19" s="18"/>
      <c r="V19" s="18"/>
      <c r="W19" s="34"/>
    </row>
    <row r="20" spans="1:23" x14ac:dyDescent="0.2">
      <c r="A20" s="497"/>
      <c r="B20" s="499"/>
      <c r="C20" s="501"/>
      <c r="D20" s="501"/>
      <c r="E20" s="503"/>
      <c r="F20" s="17">
        <v>19</v>
      </c>
      <c r="G20" s="18" t="s">
        <v>6854</v>
      </c>
      <c r="H20" s="18" t="s">
        <v>6855</v>
      </c>
      <c r="I20" s="80"/>
      <c r="J20" s="18" t="s">
        <v>44</v>
      </c>
      <c r="K20" s="19">
        <v>64</v>
      </c>
      <c r="L20" s="19"/>
      <c r="M20" s="20" t="s">
        <v>34</v>
      </c>
      <c r="N20" s="20" t="s">
        <v>34</v>
      </c>
      <c r="O20" s="18" t="s">
        <v>1316</v>
      </c>
      <c r="P20" s="18"/>
      <c r="Q20" s="18"/>
      <c r="R20" s="18"/>
      <c r="S20" s="18"/>
      <c r="T20" s="18"/>
      <c r="U20" s="18"/>
      <c r="V20" s="18"/>
      <c r="W20" s="34"/>
    </row>
    <row r="21" spans="1:23" x14ac:dyDescent="0.2">
      <c r="A21" s="497"/>
      <c r="B21" s="499"/>
      <c r="C21" s="501"/>
      <c r="D21" s="501"/>
      <c r="E21" s="503"/>
      <c r="F21" s="17">
        <v>20</v>
      </c>
      <c r="G21" s="18" t="s">
        <v>6856</v>
      </c>
      <c r="H21" s="18" t="s">
        <v>6857</v>
      </c>
      <c r="I21" s="80"/>
      <c r="J21" s="18" t="s">
        <v>44</v>
      </c>
      <c r="K21" s="19">
        <v>8</v>
      </c>
      <c r="L21" s="19"/>
      <c r="M21" s="20" t="s">
        <v>34</v>
      </c>
      <c r="N21" s="20" t="s">
        <v>34</v>
      </c>
      <c r="O21" s="18" t="s">
        <v>1319</v>
      </c>
      <c r="P21" s="18"/>
      <c r="Q21" s="18"/>
      <c r="R21" s="18"/>
      <c r="S21" s="18"/>
      <c r="T21" s="18"/>
      <c r="U21" s="18"/>
      <c r="V21" s="18"/>
      <c r="W21" s="34"/>
    </row>
    <row r="22" spans="1:23" x14ac:dyDescent="0.2">
      <c r="A22" s="497"/>
      <c r="B22" s="499"/>
      <c r="C22" s="501"/>
      <c r="D22" s="501"/>
      <c r="E22" s="503"/>
      <c r="F22" s="17">
        <v>21</v>
      </c>
      <c r="G22" s="18" t="s">
        <v>6858</v>
      </c>
      <c r="H22" s="18" t="s">
        <v>6859</v>
      </c>
      <c r="I22" s="80"/>
      <c r="J22" s="18" t="s">
        <v>44</v>
      </c>
      <c r="K22" s="19">
        <v>42</v>
      </c>
      <c r="L22" s="19"/>
      <c r="M22" s="20" t="s">
        <v>34</v>
      </c>
      <c r="N22" s="20" t="s">
        <v>34</v>
      </c>
      <c r="O22" s="18" t="s">
        <v>1322</v>
      </c>
      <c r="P22" s="18"/>
      <c r="Q22" s="18"/>
      <c r="R22" s="18"/>
      <c r="S22" s="18"/>
      <c r="T22" s="18"/>
      <c r="U22" s="18"/>
      <c r="V22" s="18"/>
      <c r="W22" s="34"/>
    </row>
    <row r="23" spans="1:23" x14ac:dyDescent="0.2">
      <c r="A23" s="497"/>
      <c r="B23" s="499"/>
      <c r="C23" s="501"/>
      <c r="D23" s="501"/>
      <c r="E23" s="503"/>
      <c r="F23" s="17">
        <v>22</v>
      </c>
      <c r="G23" s="18" t="s">
        <v>6860</v>
      </c>
      <c r="H23" s="18" t="s">
        <v>6861</v>
      </c>
      <c r="I23" s="80"/>
      <c r="J23" s="18" t="s">
        <v>44</v>
      </c>
      <c r="K23" s="19">
        <v>15</v>
      </c>
      <c r="L23" s="19"/>
      <c r="M23" s="20" t="s">
        <v>34</v>
      </c>
      <c r="N23" s="20" t="s">
        <v>34</v>
      </c>
      <c r="O23" s="18" t="s">
        <v>1331</v>
      </c>
      <c r="P23" s="18"/>
      <c r="Q23" s="18"/>
      <c r="R23" s="18"/>
      <c r="S23" s="18"/>
      <c r="T23" s="18"/>
      <c r="U23" s="18"/>
      <c r="V23" s="18"/>
      <c r="W23" s="34"/>
    </row>
    <row r="24" spans="1:23" x14ac:dyDescent="0.2">
      <c r="A24" s="497"/>
      <c r="B24" s="499"/>
      <c r="C24" s="501"/>
      <c r="D24" s="501"/>
      <c r="E24" s="503"/>
      <c r="F24" s="17">
        <v>23</v>
      </c>
      <c r="G24" s="18" t="s">
        <v>6862</v>
      </c>
      <c r="H24" s="18" t="s">
        <v>6863</v>
      </c>
      <c r="I24" s="80"/>
      <c r="J24" s="18" t="s">
        <v>44</v>
      </c>
      <c r="K24" s="19">
        <v>32</v>
      </c>
      <c r="L24" s="19"/>
      <c r="M24" s="20" t="s">
        <v>34</v>
      </c>
      <c r="N24" s="20" t="s">
        <v>34</v>
      </c>
      <c r="O24" s="18" t="s">
        <v>1364</v>
      </c>
      <c r="P24" s="18"/>
      <c r="Q24" s="18"/>
      <c r="R24" s="18"/>
      <c r="S24" s="18"/>
      <c r="T24" s="18"/>
      <c r="U24" s="18"/>
      <c r="V24" s="18"/>
      <c r="W24" s="34"/>
    </row>
    <row r="25" spans="1:23" x14ac:dyDescent="0.2">
      <c r="A25" s="497"/>
      <c r="B25" s="499"/>
      <c r="C25" s="501"/>
      <c r="D25" s="501"/>
      <c r="E25" s="503"/>
      <c r="F25" s="17">
        <v>24</v>
      </c>
      <c r="G25" s="18" t="s">
        <v>6864</v>
      </c>
      <c r="H25" s="18" t="s">
        <v>6865</v>
      </c>
      <c r="I25" s="80"/>
      <c r="J25" s="18" t="s">
        <v>32</v>
      </c>
      <c r="K25" s="19">
        <v>7</v>
      </c>
      <c r="L25" s="19"/>
      <c r="M25" s="20" t="s">
        <v>34</v>
      </c>
      <c r="N25" s="20" t="s">
        <v>34</v>
      </c>
      <c r="O25" s="18" t="s">
        <v>1082</v>
      </c>
      <c r="P25" s="18"/>
      <c r="Q25" s="18"/>
      <c r="R25" s="18"/>
      <c r="S25" s="18"/>
      <c r="T25" s="18"/>
      <c r="U25" s="18"/>
      <c r="V25" s="18"/>
      <c r="W25" s="34"/>
    </row>
    <row r="26" spans="1:23" x14ac:dyDescent="0.2">
      <c r="A26" s="497"/>
      <c r="B26" s="499"/>
      <c r="C26" s="501"/>
      <c r="D26" s="501"/>
      <c r="E26" s="503"/>
      <c r="F26" s="17">
        <v>25</v>
      </c>
      <c r="G26" s="18" t="s">
        <v>6866</v>
      </c>
      <c r="H26" s="18" t="s">
        <v>6867</v>
      </c>
      <c r="I26" s="80"/>
      <c r="J26" s="18" t="s">
        <v>32</v>
      </c>
      <c r="K26" s="19">
        <v>4</v>
      </c>
      <c r="L26" s="19"/>
      <c r="M26" s="20" t="s">
        <v>34</v>
      </c>
      <c r="N26" s="20" t="s">
        <v>34</v>
      </c>
      <c r="O26" s="18" t="s">
        <v>177</v>
      </c>
      <c r="P26" s="18"/>
      <c r="Q26" s="18"/>
      <c r="R26" s="18"/>
      <c r="S26" s="18"/>
      <c r="T26" s="18"/>
      <c r="U26" s="18"/>
      <c r="V26" s="18"/>
      <c r="W26" s="34"/>
    </row>
    <row r="27" spans="1:23" x14ac:dyDescent="0.2">
      <c r="A27" s="497"/>
      <c r="B27" s="499"/>
      <c r="C27" s="501"/>
      <c r="D27" s="501"/>
      <c r="E27" s="503"/>
      <c r="F27" s="17">
        <v>26</v>
      </c>
      <c r="G27" s="18" t="s">
        <v>6868</v>
      </c>
      <c r="H27" s="18" t="s">
        <v>6869</v>
      </c>
      <c r="I27" s="80"/>
      <c r="J27" s="18" t="s">
        <v>32</v>
      </c>
      <c r="K27" s="19">
        <v>4</v>
      </c>
      <c r="L27" s="19"/>
      <c r="M27" s="20" t="s">
        <v>34</v>
      </c>
      <c r="N27" s="20" t="s">
        <v>34</v>
      </c>
      <c r="O27" s="18" t="s">
        <v>177</v>
      </c>
      <c r="P27" s="18"/>
      <c r="Q27" s="18"/>
      <c r="R27" s="18"/>
      <c r="S27" s="18"/>
      <c r="T27" s="18"/>
      <c r="U27" s="18"/>
      <c r="V27" s="18"/>
      <c r="W27" s="34"/>
    </row>
    <row r="28" spans="1:23" x14ac:dyDescent="0.2">
      <c r="A28" s="497"/>
      <c r="B28" s="499"/>
      <c r="C28" s="501"/>
      <c r="D28" s="501"/>
      <c r="E28" s="503"/>
      <c r="F28" s="17">
        <v>27</v>
      </c>
      <c r="G28" s="18" t="s">
        <v>6870</v>
      </c>
      <c r="H28" s="18" t="s">
        <v>6871</v>
      </c>
      <c r="I28" s="80"/>
      <c r="J28" s="18" t="s">
        <v>32</v>
      </c>
      <c r="K28" s="19">
        <v>11</v>
      </c>
      <c r="L28" s="19"/>
      <c r="M28" s="20" t="s">
        <v>34</v>
      </c>
      <c r="N28" s="20" t="s">
        <v>34</v>
      </c>
      <c r="O28" s="18" t="s">
        <v>1308</v>
      </c>
      <c r="P28" s="18"/>
      <c r="Q28" s="18"/>
      <c r="R28" s="18"/>
      <c r="S28" s="18"/>
      <c r="T28" s="18"/>
      <c r="U28" s="18"/>
      <c r="V28" s="18"/>
      <c r="W28" s="34"/>
    </row>
    <row r="29" spans="1:23" x14ac:dyDescent="0.2">
      <c r="A29" s="497"/>
      <c r="B29" s="499"/>
      <c r="C29" s="501"/>
      <c r="D29" s="501"/>
      <c r="E29" s="503"/>
      <c r="F29" s="17">
        <v>28</v>
      </c>
      <c r="G29" s="18" t="s">
        <v>6872</v>
      </c>
      <c r="H29" s="18" t="s">
        <v>6873</v>
      </c>
      <c r="I29" s="80"/>
      <c r="J29" s="18" t="s">
        <v>44</v>
      </c>
      <c r="K29" s="19">
        <v>8</v>
      </c>
      <c r="L29" s="19"/>
      <c r="M29" s="20" t="s">
        <v>34</v>
      </c>
      <c r="N29" s="20" t="s">
        <v>34</v>
      </c>
      <c r="O29" s="18" t="s">
        <v>1319</v>
      </c>
      <c r="P29" s="18"/>
      <c r="Q29" s="18"/>
      <c r="R29" s="18"/>
      <c r="S29" s="18"/>
      <c r="T29" s="18"/>
      <c r="U29" s="18"/>
      <c r="V29" s="18"/>
      <c r="W29" s="34"/>
    </row>
    <row r="30" spans="1:23" x14ac:dyDescent="0.2">
      <c r="A30" s="497"/>
      <c r="B30" s="499"/>
      <c r="C30" s="501"/>
      <c r="D30" s="501"/>
      <c r="E30" s="503"/>
      <c r="F30" s="17">
        <v>29</v>
      </c>
      <c r="G30" s="18" t="s">
        <v>6874</v>
      </c>
      <c r="H30" s="18" t="s">
        <v>6875</v>
      </c>
      <c r="I30" s="80"/>
      <c r="J30" s="18" t="s">
        <v>44</v>
      </c>
      <c r="K30" s="19">
        <v>8</v>
      </c>
      <c r="L30" s="19"/>
      <c r="M30" s="20" t="s">
        <v>34</v>
      </c>
      <c r="N30" s="20" t="s">
        <v>34</v>
      </c>
      <c r="O30" s="18" t="s">
        <v>1319</v>
      </c>
      <c r="P30" s="18"/>
      <c r="Q30" s="18"/>
      <c r="R30" s="18"/>
      <c r="S30" s="18"/>
      <c r="T30" s="18"/>
      <c r="U30" s="18"/>
      <c r="V30" s="18"/>
      <c r="W30" s="34"/>
    </row>
    <row r="31" spans="1:23" x14ac:dyDescent="0.2">
      <c r="A31" s="497"/>
      <c r="B31" s="499"/>
      <c r="C31" s="501"/>
      <c r="D31" s="501"/>
      <c r="E31" s="503"/>
      <c r="F31" s="17">
        <v>30</v>
      </c>
      <c r="G31" s="18" t="s">
        <v>6876</v>
      </c>
      <c r="H31" s="18" t="s">
        <v>6877</v>
      </c>
      <c r="I31" s="80"/>
      <c r="J31" s="18" t="s">
        <v>44</v>
      </c>
      <c r="K31" s="19">
        <v>100</v>
      </c>
      <c r="L31" s="19"/>
      <c r="M31" s="20" t="s">
        <v>34</v>
      </c>
      <c r="N31" s="20" t="s">
        <v>34</v>
      </c>
      <c r="O31" s="18" t="s">
        <v>1483</v>
      </c>
      <c r="P31" s="18"/>
      <c r="Q31" s="18"/>
      <c r="R31" s="18"/>
      <c r="S31" s="18"/>
      <c r="T31" s="18"/>
      <c r="U31" s="18"/>
      <c r="V31" s="18"/>
      <c r="W31" s="34"/>
    </row>
    <row r="32" spans="1:23" x14ac:dyDescent="0.2">
      <c r="A32" s="497"/>
      <c r="B32" s="499"/>
      <c r="C32" s="501"/>
      <c r="D32" s="501"/>
      <c r="E32" s="503"/>
      <c r="F32" s="17">
        <v>31</v>
      </c>
      <c r="G32" s="18" t="s">
        <v>6878</v>
      </c>
      <c r="H32" s="18" t="s">
        <v>6879</v>
      </c>
      <c r="I32" s="80"/>
      <c r="J32" s="18" t="s">
        <v>44</v>
      </c>
      <c r="K32" s="19">
        <v>60</v>
      </c>
      <c r="L32" s="19"/>
      <c r="M32" s="20" t="s">
        <v>34</v>
      </c>
      <c r="N32" s="20" t="s">
        <v>34</v>
      </c>
      <c r="O32" s="18" t="s">
        <v>1493</v>
      </c>
      <c r="P32" s="18"/>
      <c r="Q32" s="18"/>
      <c r="R32" s="18"/>
      <c r="S32" s="18"/>
      <c r="T32" s="18"/>
      <c r="U32" s="18"/>
      <c r="V32" s="18"/>
      <c r="W32" s="34"/>
    </row>
    <row r="33" spans="1:23" x14ac:dyDescent="0.2">
      <c r="A33" s="497"/>
      <c r="B33" s="499"/>
      <c r="C33" s="501"/>
      <c r="D33" s="501"/>
      <c r="E33" s="503"/>
      <c r="F33" s="17">
        <v>32</v>
      </c>
      <c r="G33" s="18" t="s">
        <v>6880</v>
      </c>
      <c r="H33" s="18" t="s">
        <v>6881</v>
      </c>
      <c r="I33" s="80"/>
      <c r="J33" s="18" t="s">
        <v>134</v>
      </c>
      <c r="K33" s="19">
        <v>4</v>
      </c>
      <c r="L33" s="19">
        <v>0</v>
      </c>
      <c r="M33" s="20" t="s">
        <v>34</v>
      </c>
      <c r="N33" s="20" t="s">
        <v>34</v>
      </c>
      <c r="O33" s="18" t="s">
        <v>2633</v>
      </c>
      <c r="P33" s="18"/>
      <c r="Q33" s="18"/>
      <c r="R33" s="18"/>
      <c r="S33" s="18"/>
      <c r="T33" s="18"/>
      <c r="U33" s="18"/>
      <c r="V33" s="18"/>
      <c r="W33" s="34"/>
    </row>
    <row r="34" spans="1:23" x14ac:dyDescent="0.2">
      <c r="A34" s="497"/>
      <c r="B34" s="499"/>
      <c r="C34" s="501"/>
      <c r="D34" s="501"/>
      <c r="E34" s="503"/>
      <c r="F34" s="17">
        <v>33</v>
      </c>
      <c r="G34" s="18" t="s">
        <v>6882</v>
      </c>
      <c r="H34" s="18" t="s">
        <v>6883</v>
      </c>
      <c r="I34" s="80"/>
      <c r="J34" s="18" t="s">
        <v>134</v>
      </c>
      <c r="K34" s="19">
        <v>4</v>
      </c>
      <c r="L34" s="19">
        <v>0</v>
      </c>
      <c r="M34" s="20" t="s">
        <v>34</v>
      </c>
      <c r="N34" s="20" t="s">
        <v>34</v>
      </c>
      <c r="O34" s="18" t="s">
        <v>2633</v>
      </c>
      <c r="P34" s="18"/>
      <c r="Q34" s="18"/>
      <c r="R34" s="18"/>
      <c r="S34" s="18"/>
      <c r="T34" s="18"/>
      <c r="U34" s="18"/>
      <c r="V34" s="18"/>
      <c r="W34" s="34"/>
    </row>
    <row r="35" spans="1:23" x14ac:dyDescent="0.2">
      <c r="A35" s="497"/>
      <c r="B35" s="499"/>
      <c r="C35" s="501"/>
      <c r="D35" s="501"/>
      <c r="E35" s="503"/>
      <c r="F35" s="17">
        <v>34</v>
      </c>
      <c r="G35" s="18" t="s">
        <v>6884</v>
      </c>
      <c r="H35" s="18" t="s">
        <v>6885</v>
      </c>
      <c r="I35" s="80"/>
      <c r="J35" s="18" t="s">
        <v>123</v>
      </c>
      <c r="K35" s="19"/>
      <c r="L35" s="19"/>
      <c r="M35" s="20" t="s">
        <v>34</v>
      </c>
      <c r="N35" s="20" t="s">
        <v>34</v>
      </c>
      <c r="O35" s="18" t="s">
        <v>124</v>
      </c>
      <c r="P35" s="18"/>
      <c r="Q35" s="18"/>
      <c r="R35" s="18"/>
      <c r="S35" s="18"/>
      <c r="T35" s="18"/>
      <c r="U35" s="18"/>
      <c r="V35" s="18"/>
      <c r="W35" s="34"/>
    </row>
    <row r="36" spans="1:23" x14ac:dyDescent="0.2">
      <c r="A36" s="497"/>
      <c r="B36" s="499"/>
      <c r="C36" s="501"/>
      <c r="D36" s="501"/>
      <c r="E36" s="503"/>
      <c r="F36" s="17">
        <v>35</v>
      </c>
      <c r="G36" s="18" t="s">
        <v>543</v>
      </c>
      <c r="H36" s="18" t="s">
        <v>6886</v>
      </c>
      <c r="I36" s="80"/>
      <c r="J36" s="18" t="s">
        <v>32</v>
      </c>
      <c r="K36" s="19">
        <v>2</v>
      </c>
      <c r="L36" s="19"/>
      <c r="M36" s="20" t="s">
        <v>34</v>
      </c>
      <c r="N36" s="20" t="s">
        <v>34</v>
      </c>
      <c r="O36" s="18" t="s">
        <v>1055</v>
      </c>
      <c r="P36" s="18"/>
      <c r="Q36" s="18"/>
      <c r="R36" s="18"/>
      <c r="S36" s="18"/>
      <c r="T36" s="18"/>
      <c r="U36" s="18"/>
      <c r="V36" s="18"/>
      <c r="W36" s="34"/>
    </row>
    <row r="37" spans="1:23" x14ac:dyDescent="0.2">
      <c r="A37" s="497"/>
      <c r="B37" s="499"/>
      <c r="C37" s="501"/>
      <c r="D37" s="501"/>
      <c r="E37" s="503"/>
      <c r="F37" s="17">
        <v>36</v>
      </c>
      <c r="G37" s="18" t="s">
        <v>3341</v>
      </c>
      <c r="H37" s="18" t="s">
        <v>6887</v>
      </c>
      <c r="I37" s="80"/>
      <c r="J37" s="18" t="s">
        <v>32</v>
      </c>
      <c r="K37" s="19">
        <v>2</v>
      </c>
      <c r="L37" s="19"/>
      <c r="M37" s="20" t="s">
        <v>34</v>
      </c>
      <c r="N37" s="20" t="s">
        <v>34</v>
      </c>
      <c r="O37" s="18" t="s">
        <v>1055</v>
      </c>
      <c r="P37" s="18"/>
      <c r="Q37" s="18"/>
      <c r="R37" s="18"/>
      <c r="S37" s="18"/>
      <c r="T37" s="18"/>
      <c r="U37" s="18"/>
      <c r="V37" s="18"/>
      <c r="W37" s="34"/>
    </row>
    <row r="38" spans="1:23" x14ac:dyDescent="0.2">
      <c r="A38" s="497"/>
      <c r="B38" s="499"/>
      <c r="C38" s="501"/>
      <c r="D38" s="501"/>
      <c r="E38" s="503"/>
      <c r="F38" s="17">
        <v>37</v>
      </c>
      <c r="G38" s="18" t="s">
        <v>3576</v>
      </c>
      <c r="H38" s="18" t="s">
        <v>6888</v>
      </c>
      <c r="I38" s="80"/>
      <c r="J38" s="18" t="s">
        <v>32</v>
      </c>
      <c r="K38" s="19">
        <v>2</v>
      </c>
      <c r="L38" s="19"/>
      <c r="M38" s="20" t="s">
        <v>34</v>
      </c>
      <c r="N38" s="20" t="s">
        <v>34</v>
      </c>
      <c r="O38" s="18" t="s">
        <v>1055</v>
      </c>
      <c r="P38" s="18"/>
      <c r="Q38" s="18"/>
      <c r="R38" s="18"/>
      <c r="S38" s="18"/>
      <c r="T38" s="18"/>
      <c r="U38" s="18"/>
      <c r="V38" s="18"/>
      <c r="W38" s="34"/>
    </row>
    <row r="39" spans="1:23" x14ac:dyDescent="0.2">
      <c r="A39" s="497"/>
      <c r="B39" s="499"/>
      <c r="C39" s="501"/>
      <c r="D39" s="501"/>
      <c r="E39" s="503"/>
      <c r="F39" s="17">
        <v>38</v>
      </c>
      <c r="G39" s="18" t="s">
        <v>6889</v>
      </c>
      <c r="H39" s="18" t="s">
        <v>6890</v>
      </c>
      <c r="I39" s="80"/>
      <c r="J39" s="18" t="s">
        <v>32</v>
      </c>
      <c r="K39" s="19">
        <v>1</v>
      </c>
      <c r="L39" s="19"/>
      <c r="M39" s="20" t="s">
        <v>34</v>
      </c>
      <c r="N39" s="20" t="s">
        <v>34</v>
      </c>
      <c r="O39" s="18" t="s">
        <v>235</v>
      </c>
      <c r="P39" s="18"/>
      <c r="Q39" s="18"/>
      <c r="R39" s="18"/>
      <c r="S39" s="18"/>
      <c r="T39" s="18"/>
      <c r="U39" s="18"/>
      <c r="V39" s="18"/>
      <c r="W39" s="34"/>
    </row>
    <row r="40" spans="1:23" x14ac:dyDescent="0.2">
      <c r="A40" s="497"/>
      <c r="B40" s="499"/>
      <c r="C40" s="501"/>
      <c r="D40" s="501"/>
      <c r="E40" s="503"/>
      <c r="F40" s="17">
        <v>39</v>
      </c>
      <c r="G40" s="18" t="s">
        <v>6891</v>
      </c>
      <c r="H40" s="18" t="s">
        <v>6892</v>
      </c>
      <c r="I40" s="80"/>
      <c r="J40" s="18" t="s">
        <v>123</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40</v>
      </c>
      <c r="G41" s="18" t="s">
        <v>6893</v>
      </c>
      <c r="H41" s="18" t="s">
        <v>6894</v>
      </c>
      <c r="I41" s="80"/>
      <c r="J41" s="18" t="s">
        <v>32</v>
      </c>
      <c r="K41" s="19">
        <v>9</v>
      </c>
      <c r="L41" s="19"/>
      <c r="M41" s="20" t="s">
        <v>34</v>
      </c>
      <c r="N41" s="20" t="s">
        <v>34</v>
      </c>
      <c r="O41" s="18" t="s">
        <v>511</v>
      </c>
      <c r="P41" s="18"/>
      <c r="Q41" s="18"/>
      <c r="R41" s="18"/>
      <c r="S41" s="18"/>
      <c r="T41" s="18"/>
      <c r="U41" s="18"/>
      <c r="V41" s="18"/>
      <c r="W41" s="34"/>
    </row>
    <row r="42" spans="1:23" x14ac:dyDescent="0.2">
      <c r="A42" s="497"/>
      <c r="B42" s="499"/>
      <c r="C42" s="501"/>
      <c r="D42" s="501"/>
      <c r="E42" s="503"/>
      <c r="F42" s="17">
        <v>41</v>
      </c>
      <c r="G42" s="18" t="s">
        <v>6895</v>
      </c>
      <c r="H42" s="18" t="s">
        <v>6896</v>
      </c>
      <c r="I42" s="80"/>
      <c r="J42" s="18" t="s">
        <v>32</v>
      </c>
      <c r="K42" s="19">
        <v>8</v>
      </c>
      <c r="L42" s="19"/>
      <c r="M42" s="20" t="s">
        <v>34</v>
      </c>
      <c r="N42" s="20" t="s">
        <v>34</v>
      </c>
      <c r="O42" s="18" t="s">
        <v>204</v>
      </c>
      <c r="P42" s="18"/>
      <c r="Q42" s="18"/>
      <c r="R42" s="18"/>
      <c r="S42" s="18"/>
      <c r="T42" s="18"/>
      <c r="U42" s="18"/>
      <c r="V42" s="18"/>
      <c r="W42" s="34"/>
    </row>
    <row r="43" spans="1:23" x14ac:dyDescent="0.2">
      <c r="A43" s="497"/>
      <c r="B43" s="499"/>
      <c r="C43" s="501"/>
      <c r="D43" s="501"/>
      <c r="E43" s="503"/>
      <c r="F43" s="17">
        <v>42</v>
      </c>
      <c r="G43" s="18" t="s">
        <v>6897</v>
      </c>
      <c r="H43" s="18" t="s">
        <v>6898</v>
      </c>
      <c r="I43" s="80"/>
      <c r="J43" s="18" t="s">
        <v>32</v>
      </c>
      <c r="K43" s="19">
        <v>1</v>
      </c>
      <c r="L43" s="19"/>
      <c r="M43" s="20" t="s">
        <v>34</v>
      </c>
      <c r="N43" s="20" t="s">
        <v>34</v>
      </c>
      <c r="O43" s="18" t="s">
        <v>235</v>
      </c>
      <c r="P43" s="18"/>
      <c r="Q43" s="18"/>
      <c r="R43" s="18"/>
      <c r="S43" s="18"/>
      <c r="T43" s="18"/>
      <c r="U43" s="18"/>
      <c r="V43" s="18"/>
      <c r="W43" s="34"/>
    </row>
    <row r="44" spans="1:23" x14ac:dyDescent="0.2">
      <c r="A44" s="497"/>
      <c r="B44" s="499"/>
      <c r="C44" s="501"/>
      <c r="D44" s="501"/>
      <c r="E44" s="503"/>
      <c r="F44" s="17">
        <v>43</v>
      </c>
      <c r="G44" s="18" t="s">
        <v>6899</v>
      </c>
      <c r="H44" s="18" t="s">
        <v>6900</v>
      </c>
      <c r="I44" s="80"/>
      <c r="J44" s="18" t="s">
        <v>123</v>
      </c>
      <c r="K44" s="19"/>
      <c r="L44" s="19"/>
      <c r="M44" s="20" t="s">
        <v>34</v>
      </c>
      <c r="N44" s="20" t="s">
        <v>34</v>
      </c>
      <c r="O44" s="18" t="s">
        <v>124</v>
      </c>
      <c r="P44" s="18"/>
      <c r="Q44" s="18"/>
      <c r="R44" s="18"/>
      <c r="S44" s="18"/>
      <c r="T44" s="18"/>
      <c r="U44" s="18"/>
      <c r="V44" s="18"/>
      <c r="W44" s="34"/>
    </row>
    <row r="45" spans="1:23" x14ac:dyDescent="0.2">
      <c r="A45" s="497"/>
      <c r="B45" s="499"/>
      <c r="C45" s="501"/>
      <c r="D45" s="501"/>
      <c r="E45" s="503"/>
      <c r="F45" s="17">
        <v>44</v>
      </c>
      <c r="G45" s="18" t="s">
        <v>3580</v>
      </c>
      <c r="H45" s="18" t="s">
        <v>6901</v>
      </c>
      <c r="I45" s="80"/>
      <c r="J45" s="18" t="s">
        <v>32</v>
      </c>
      <c r="K45" s="19">
        <v>8</v>
      </c>
      <c r="L45" s="19"/>
      <c r="M45" s="20" t="s">
        <v>34</v>
      </c>
      <c r="N45" s="20" t="s">
        <v>34</v>
      </c>
      <c r="O45" s="18" t="s">
        <v>204</v>
      </c>
      <c r="P45" s="18"/>
      <c r="Q45" s="18"/>
      <c r="R45" s="18"/>
      <c r="S45" s="18"/>
      <c r="T45" s="18"/>
      <c r="U45" s="18"/>
      <c r="V45" s="18"/>
      <c r="W45" s="34"/>
    </row>
    <row r="46" spans="1:23" x14ac:dyDescent="0.2">
      <c r="A46" s="497"/>
      <c r="B46" s="499"/>
      <c r="C46" s="501"/>
      <c r="D46" s="501"/>
      <c r="E46" s="503"/>
      <c r="F46" s="17">
        <v>45</v>
      </c>
      <c r="G46" s="18" t="s">
        <v>6902</v>
      </c>
      <c r="H46" s="18" t="s">
        <v>6903</v>
      </c>
      <c r="I46" s="80"/>
      <c r="J46" s="18" t="s">
        <v>32</v>
      </c>
      <c r="K46" s="19">
        <v>9</v>
      </c>
      <c r="L46" s="19"/>
      <c r="M46" s="20" t="s">
        <v>34</v>
      </c>
      <c r="N46" s="20" t="s">
        <v>34</v>
      </c>
      <c r="O46" s="18" t="s">
        <v>511</v>
      </c>
      <c r="P46" s="18"/>
      <c r="Q46" s="18"/>
      <c r="R46" s="18"/>
      <c r="S46" s="18"/>
      <c r="T46" s="18"/>
      <c r="U46" s="18"/>
      <c r="V46" s="18"/>
      <c r="W46" s="34"/>
    </row>
    <row r="47" spans="1:23" x14ac:dyDescent="0.2">
      <c r="A47" s="497"/>
      <c r="B47" s="499"/>
      <c r="C47" s="501"/>
      <c r="D47" s="501"/>
      <c r="E47" s="503"/>
      <c r="F47" s="17">
        <v>46</v>
      </c>
      <c r="G47" s="18" t="s">
        <v>6904</v>
      </c>
      <c r="H47" s="18" t="s">
        <v>6905</v>
      </c>
      <c r="I47" s="80"/>
      <c r="J47" s="18" t="s">
        <v>32</v>
      </c>
      <c r="K47" s="19">
        <v>2</v>
      </c>
      <c r="L47" s="19"/>
      <c r="M47" s="20" t="s">
        <v>34</v>
      </c>
      <c r="N47" s="20" t="s">
        <v>34</v>
      </c>
      <c r="O47" s="18" t="s">
        <v>1055</v>
      </c>
      <c r="P47" s="18"/>
      <c r="Q47" s="18"/>
      <c r="R47" s="18"/>
      <c r="S47" s="18"/>
      <c r="T47" s="18"/>
      <c r="U47" s="18"/>
      <c r="V47" s="18"/>
      <c r="W47" s="34"/>
    </row>
    <row r="48" spans="1:23" x14ac:dyDescent="0.2">
      <c r="A48" s="497"/>
      <c r="B48" s="499"/>
      <c r="C48" s="501"/>
      <c r="D48" s="501"/>
      <c r="E48" s="503"/>
      <c r="F48" s="17">
        <v>47</v>
      </c>
      <c r="G48" s="18" t="s">
        <v>5216</v>
      </c>
      <c r="H48" s="18" t="s">
        <v>6906</v>
      </c>
      <c r="I48" s="80"/>
      <c r="J48" s="18" t="s">
        <v>123</v>
      </c>
      <c r="K48" s="19"/>
      <c r="L48" s="19"/>
      <c r="M48" s="20" t="s">
        <v>34</v>
      </c>
      <c r="N48" s="20" t="s">
        <v>34</v>
      </c>
      <c r="O48" s="18" t="s">
        <v>124</v>
      </c>
      <c r="P48" s="18"/>
      <c r="Q48" s="18"/>
      <c r="R48" s="18"/>
      <c r="S48" s="18"/>
      <c r="T48" s="18"/>
      <c r="U48" s="18"/>
      <c r="V48" s="18"/>
      <c r="W48" s="34"/>
    </row>
    <row r="49" spans="1:23" x14ac:dyDescent="0.2">
      <c r="A49" s="497"/>
      <c r="B49" s="499"/>
      <c r="C49" s="501"/>
      <c r="D49" s="501"/>
      <c r="E49" s="503"/>
      <c r="F49" s="17">
        <v>48</v>
      </c>
      <c r="G49" s="18" t="s">
        <v>3639</v>
      </c>
      <c r="H49" s="18" t="s">
        <v>6907</v>
      </c>
      <c r="I49" s="80"/>
      <c r="J49" s="18" t="s">
        <v>123</v>
      </c>
      <c r="K49" s="19"/>
      <c r="L49" s="19"/>
      <c r="M49" s="20" t="s">
        <v>34</v>
      </c>
      <c r="N49" s="20" t="s">
        <v>34</v>
      </c>
      <c r="O49" s="18" t="s">
        <v>124</v>
      </c>
      <c r="P49" s="18"/>
      <c r="Q49" s="18"/>
      <c r="R49" s="18"/>
      <c r="S49" s="18"/>
      <c r="T49" s="18"/>
      <c r="U49" s="18"/>
      <c r="V49" s="18"/>
      <c r="W49" s="34"/>
    </row>
    <row r="50" spans="1:23" x14ac:dyDescent="0.2">
      <c r="A50" s="497"/>
      <c r="B50" s="499"/>
      <c r="C50" s="501"/>
      <c r="D50" s="501"/>
      <c r="E50" s="503"/>
      <c r="F50" s="17">
        <v>49</v>
      </c>
      <c r="G50" s="18" t="s">
        <v>6908</v>
      </c>
      <c r="H50" s="18" t="s">
        <v>6909</v>
      </c>
      <c r="I50" s="80"/>
      <c r="J50" s="18" t="s">
        <v>32</v>
      </c>
      <c r="K50" s="19">
        <v>8</v>
      </c>
      <c r="L50" s="19"/>
      <c r="M50" s="20" t="s">
        <v>34</v>
      </c>
      <c r="N50" s="20" t="s">
        <v>34</v>
      </c>
      <c r="O50" s="18" t="s">
        <v>204</v>
      </c>
      <c r="P50" s="18"/>
      <c r="Q50" s="18"/>
      <c r="R50" s="18"/>
      <c r="S50" s="18"/>
      <c r="T50" s="18"/>
      <c r="U50" s="18"/>
      <c r="V50" s="18"/>
      <c r="W50" s="34"/>
    </row>
    <row r="51" spans="1:23" x14ac:dyDescent="0.2">
      <c r="A51" s="497"/>
      <c r="B51" s="499"/>
      <c r="C51" s="501"/>
      <c r="D51" s="501"/>
      <c r="E51" s="503"/>
      <c r="F51" s="17">
        <v>50</v>
      </c>
      <c r="G51" s="18" t="s">
        <v>6910</v>
      </c>
      <c r="H51" s="18" t="s">
        <v>6911</v>
      </c>
      <c r="I51" s="80"/>
      <c r="J51" s="18" t="s">
        <v>32</v>
      </c>
      <c r="K51" s="19">
        <v>6</v>
      </c>
      <c r="L51" s="19"/>
      <c r="M51" s="20" t="s">
        <v>34</v>
      </c>
      <c r="N51" s="20" t="s">
        <v>34</v>
      </c>
      <c r="O51" s="18" t="s">
        <v>148</v>
      </c>
      <c r="P51" s="18"/>
      <c r="Q51" s="18"/>
      <c r="R51" s="18"/>
      <c r="S51" s="18"/>
      <c r="T51" s="18"/>
      <c r="U51" s="18"/>
      <c r="V51" s="18"/>
      <c r="W51" s="34"/>
    </row>
    <row r="52" spans="1:23" x14ac:dyDescent="0.2">
      <c r="A52" s="497"/>
      <c r="B52" s="499"/>
      <c r="C52" s="501"/>
      <c r="D52" s="501"/>
      <c r="E52" s="503"/>
      <c r="F52" s="17">
        <v>51</v>
      </c>
      <c r="G52" s="18" t="s">
        <v>6912</v>
      </c>
      <c r="H52" s="18" t="s">
        <v>6913</v>
      </c>
      <c r="I52" s="80"/>
      <c r="J52" s="18" t="s">
        <v>123</v>
      </c>
      <c r="K52" s="19"/>
      <c r="L52" s="19"/>
      <c r="M52" s="20" t="s">
        <v>34</v>
      </c>
      <c r="N52" s="20" t="s">
        <v>34</v>
      </c>
      <c r="O52" s="18" t="s">
        <v>124</v>
      </c>
      <c r="P52" s="18"/>
      <c r="Q52" s="18"/>
      <c r="R52" s="18"/>
      <c r="S52" s="18"/>
      <c r="T52" s="18"/>
      <c r="U52" s="18"/>
      <c r="V52" s="18"/>
      <c r="W52" s="34"/>
    </row>
    <row r="53" spans="1:23" x14ac:dyDescent="0.2">
      <c r="A53" s="496" t="s">
        <v>6914</v>
      </c>
      <c r="B53" s="498" t="s">
        <v>6808</v>
      </c>
      <c r="C53" s="500"/>
      <c r="D53" s="500"/>
      <c r="E53" s="502">
        <v>16777215</v>
      </c>
      <c r="F53" s="127">
        <v>1</v>
      </c>
      <c r="G53" s="128" t="s">
        <v>6832</v>
      </c>
      <c r="H53" s="128" t="s">
        <v>6915</v>
      </c>
      <c r="I53" s="129"/>
      <c r="J53" s="128" t="s">
        <v>32</v>
      </c>
      <c r="K53" s="130">
        <v>16</v>
      </c>
      <c r="L53" s="130"/>
      <c r="M53" s="131" t="s">
        <v>33</v>
      </c>
      <c r="N53" s="131" t="s">
        <v>33</v>
      </c>
      <c r="O53" s="28" t="s">
        <v>522</v>
      </c>
      <c r="P53" s="28"/>
      <c r="Q53" s="28"/>
      <c r="R53" s="28"/>
      <c r="S53" s="28"/>
      <c r="T53" s="28"/>
      <c r="U53" s="28"/>
      <c r="V53" s="28"/>
      <c r="W53" s="33"/>
    </row>
    <row r="54" spans="1:23" x14ac:dyDescent="0.2">
      <c r="A54" s="497"/>
      <c r="B54" s="499"/>
      <c r="C54" s="501"/>
      <c r="D54" s="501"/>
      <c r="E54" s="503"/>
      <c r="F54" s="17">
        <v>2</v>
      </c>
      <c r="G54" s="18" t="s">
        <v>206</v>
      </c>
      <c r="H54" s="18" t="s">
        <v>6916</v>
      </c>
      <c r="I54" s="80"/>
      <c r="J54" s="18" t="s">
        <v>32</v>
      </c>
      <c r="K54" s="19">
        <v>4</v>
      </c>
      <c r="L54" s="19"/>
      <c r="M54" s="20" t="s">
        <v>34</v>
      </c>
      <c r="N54" s="20" t="s">
        <v>34</v>
      </c>
      <c r="O54" s="18" t="s">
        <v>177</v>
      </c>
      <c r="P54" s="18"/>
      <c r="Q54" s="18"/>
      <c r="R54" s="18"/>
      <c r="S54" s="18"/>
      <c r="T54" s="18"/>
      <c r="U54" s="18"/>
      <c r="V54" s="18"/>
      <c r="W54" s="34"/>
    </row>
    <row r="55" spans="1:23" x14ac:dyDescent="0.2">
      <c r="A55" s="497"/>
      <c r="B55" s="499"/>
      <c r="C55" s="501"/>
      <c r="D55" s="501"/>
      <c r="E55" s="503"/>
      <c r="F55" s="17">
        <v>3</v>
      </c>
      <c r="G55" s="18" t="s">
        <v>208</v>
      </c>
      <c r="H55" s="18" t="s">
        <v>6917</v>
      </c>
      <c r="I55" s="80"/>
      <c r="J55" s="18" t="s">
        <v>32</v>
      </c>
      <c r="K55" s="19">
        <v>4</v>
      </c>
      <c r="L55" s="19"/>
      <c r="M55" s="20" t="s">
        <v>34</v>
      </c>
      <c r="N55" s="20" t="s">
        <v>34</v>
      </c>
      <c r="O55" s="18" t="s">
        <v>177</v>
      </c>
      <c r="P55" s="18"/>
      <c r="Q55" s="18"/>
      <c r="R55" s="18"/>
      <c r="S55" s="18"/>
      <c r="T55" s="18"/>
      <c r="U55" s="18"/>
      <c r="V55" s="18"/>
      <c r="W55" s="34"/>
    </row>
    <row r="56" spans="1:23" x14ac:dyDescent="0.2">
      <c r="A56" s="497"/>
      <c r="B56" s="499"/>
      <c r="C56" s="501"/>
      <c r="D56" s="501"/>
      <c r="E56" s="503"/>
      <c r="F56" s="17">
        <v>4</v>
      </c>
      <c r="G56" s="18" t="s">
        <v>210</v>
      </c>
      <c r="H56" s="18" t="s">
        <v>6918</v>
      </c>
      <c r="I56" s="80"/>
      <c r="J56" s="18" t="s">
        <v>32</v>
      </c>
      <c r="K56" s="19">
        <v>8</v>
      </c>
      <c r="L56" s="19"/>
      <c r="M56" s="20" t="s">
        <v>34</v>
      </c>
      <c r="N56" s="20" t="s">
        <v>34</v>
      </c>
      <c r="O56" s="18" t="s">
        <v>204</v>
      </c>
      <c r="P56" s="18"/>
      <c r="Q56" s="18"/>
      <c r="R56" s="18"/>
      <c r="S56" s="18"/>
      <c r="T56" s="18"/>
      <c r="U56" s="18"/>
      <c r="V56" s="18"/>
      <c r="W56" s="34"/>
    </row>
    <row r="57" spans="1:23" x14ac:dyDescent="0.2">
      <c r="A57" s="497"/>
      <c r="B57" s="499"/>
      <c r="C57" s="501"/>
      <c r="D57" s="501"/>
      <c r="E57" s="503"/>
      <c r="F57" s="17">
        <v>5</v>
      </c>
      <c r="G57" s="18" t="s">
        <v>6834</v>
      </c>
      <c r="H57" s="18" t="s">
        <v>6919</v>
      </c>
      <c r="I57" s="80"/>
      <c r="J57" s="18" t="s">
        <v>32</v>
      </c>
      <c r="K57" s="19">
        <v>16</v>
      </c>
      <c r="L57" s="19"/>
      <c r="M57" s="20" t="s">
        <v>34</v>
      </c>
      <c r="N57" s="20" t="s">
        <v>34</v>
      </c>
      <c r="O57" s="18" t="s">
        <v>522</v>
      </c>
      <c r="P57" s="18"/>
      <c r="Q57" s="18"/>
      <c r="R57" s="18"/>
      <c r="S57" s="18"/>
      <c r="T57" s="18"/>
      <c r="U57" s="18"/>
      <c r="V57" s="18"/>
      <c r="W57" s="34"/>
    </row>
    <row r="58" spans="1:23" x14ac:dyDescent="0.2">
      <c r="A58" s="497"/>
      <c r="B58" s="499"/>
      <c r="C58" s="501"/>
      <c r="D58" s="501"/>
      <c r="E58" s="503"/>
      <c r="F58" s="17">
        <v>6</v>
      </c>
      <c r="G58" s="18" t="s">
        <v>3337</v>
      </c>
      <c r="H58" s="18" t="s">
        <v>6920</v>
      </c>
      <c r="I58" s="80"/>
      <c r="J58" s="18" t="s">
        <v>32</v>
      </c>
      <c r="K58" s="19">
        <v>8</v>
      </c>
      <c r="L58" s="19"/>
      <c r="M58" s="20" t="s">
        <v>34</v>
      </c>
      <c r="N58" s="20" t="s">
        <v>34</v>
      </c>
      <c r="O58" s="18" t="s">
        <v>204</v>
      </c>
      <c r="P58" s="18"/>
      <c r="Q58" s="18"/>
      <c r="R58" s="18"/>
      <c r="S58" s="18"/>
      <c r="T58" s="18"/>
      <c r="U58" s="18"/>
      <c r="V58" s="18"/>
      <c r="W58" s="34"/>
    </row>
    <row r="59" spans="1:23" x14ac:dyDescent="0.2">
      <c r="A59" s="497"/>
      <c r="B59" s="499"/>
      <c r="C59" s="501"/>
      <c r="D59" s="501"/>
      <c r="E59" s="503"/>
      <c r="F59" s="17">
        <v>7</v>
      </c>
      <c r="G59" s="18" t="s">
        <v>6921</v>
      </c>
      <c r="H59" s="18" t="s">
        <v>6922</v>
      </c>
      <c r="I59" s="80"/>
      <c r="J59" s="18" t="s">
        <v>32</v>
      </c>
      <c r="K59" s="19">
        <v>1</v>
      </c>
      <c r="L59" s="19"/>
      <c r="M59" s="20" t="s">
        <v>34</v>
      </c>
      <c r="N59" s="20" t="s">
        <v>34</v>
      </c>
      <c r="O59" s="18" t="s">
        <v>235</v>
      </c>
      <c r="P59" s="18"/>
      <c r="Q59" s="18"/>
      <c r="R59" s="18"/>
      <c r="S59" s="18"/>
      <c r="T59" s="18"/>
      <c r="U59" s="18"/>
      <c r="V59" s="18"/>
      <c r="W59" s="34"/>
    </row>
    <row r="60" spans="1:23" x14ac:dyDescent="0.2">
      <c r="A60" s="497"/>
      <c r="B60" s="499"/>
      <c r="C60" s="501"/>
      <c r="D60" s="501"/>
      <c r="E60" s="503"/>
      <c r="F60" s="17">
        <v>8</v>
      </c>
      <c r="G60" s="18" t="s">
        <v>6923</v>
      </c>
      <c r="H60" s="18" t="s">
        <v>6924</v>
      </c>
      <c r="I60" s="80"/>
      <c r="J60" s="18" t="s">
        <v>123</v>
      </c>
      <c r="K60" s="19"/>
      <c r="L60" s="19"/>
      <c r="M60" s="20" t="s">
        <v>34</v>
      </c>
      <c r="N60" s="20" t="s">
        <v>34</v>
      </c>
      <c r="O60" s="18" t="s">
        <v>124</v>
      </c>
      <c r="P60" s="18"/>
      <c r="Q60" s="18"/>
      <c r="R60" s="18"/>
      <c r="S60" s="18"/>
      <c r="T60" s="18"/>
      <c r="U60" s="18"/>
      <c r="V60" s="18"/>
      <c r="W60" s="34"/>
    </row>
    <row r="61" spans="1:23" x14ac:dyDescent="0.2">
      <c r="A61" s="497"/>
      <c r="B61" s="499"/>
      <c r="C61" s="501"/>
      <c r="D61" s="501"/>
      <c r="E61" s="503"/>
      <c r="F61" s="41">
        <v>9</v>
      </c>
      <c r="G61" s="42" t="s">
        <v>23218</v>
      </c>
      <c r="H61" s="42" t="s">
        <v>6925</v>
      </c>
      <c r="I61" s="85"/>
      <c r="J61" s="42" t="s">
        <v>32</v>
      </c>
      <c r="K61" s="43">
        <v>16</v>
      </c>
      <c r="L61" s="43"/>
      <c r="M61" s="44" t="s">
        <v>34</v>
      </c>
      <c r="N61" s="44" t="s">
        <v>34</v>
      </c>
      <c r="O61" s="18" t="s">
        <v>522</v>
      </c>
      <c r="P61" s="18"/>
      <c r="Q61" s="18"/>
      <c r="R61" s="18"/>
      <c r="S61" s="18"/>
      <c r="T61" s="18"/>
      <c r="U61" s="18"/>
      <c r="V61" s="18"/>
      <c r="W61" s="34"/>
    </row>
    <row r="62" spans="1:23" x14ac:dyDescent="0.2">
      <c r="A62" s="497"/>
      <c r="B62" s="499"/>
      <c r="C62" s="501"/>
      <c r="D62" s="501"/>
      <c r="E62" s="503"/>
      <c r="F62" s="17">
        <v>10</v>
      </c>
      <c r="G62" s="18" t="s">
        <v>988</v>
      </c>
      <c r="H62" s="18" t="s">
        <v>6926</v>
      </c>
      <c r="I62" s="80"/>
      <c r="J62" s="18" t="s">
        <v>32</v>
      </c>
      <c r="K62" s="19">
        <v>6</v>
      </c>
      <c r="L62" s="19"/>
      <c r="M62" s="20" t="s">
        <v>34</v>
      </c>
      <c r="N62" s="20" t="s">
        <v>34</v>
      </c>
      <c r="O62" s="18" t="s">
        <v>148</v>
      </c>
      <c r="P62" s="18"/>
      <c r="Q62" s="18"/>
      <c r="R62" s="18"/>
      <c r="S62" s="18"/>
      <c r="T62" s="18"/>
      <c r="U62" s="18"/>
      <c r="V62" s="18"/>
      <c r="W62" s="34"/>
    </row>
    <row r="63" spans="1:23" x14ac:dyDescent="0.2">
      <c r="A63" s="497"/>
      <c r="B63" s="499"/>
      <c r="C63" s="501"/>
      <c r="D63" s="501"/>
      <c r="E63" s="503"/>
      <c r="F63" s="17">
        <v>11</v>
      </c>
      <c r="G63" s="18" t="s">
        <v>4420</v>
      </c>
      <c r="H63" s="18" t="s">
        <v>6927</v>
      </c>
      <c r="I63" s="80"/>
      <c r="J63" s="18" t="s">
        <v>44</v>
      </c>
      <c r="K63" s="19">
        <v>30</v>
      </c>
      <c r="L63" s="19"/>
      <c r="M63" s="20" t="s">
        <v>34</v>
      </c>
      <c r="N63" s="20" t="s">
        <v>34</v>
      </c>
      <c r="O63" s="18" t="s">
        <v>60</v>
      </c>
      <c r="P63" s="18"/>
      <c r="Q63" s="18"/>
      <c r="R63" s="18"/>
      <c r="S63" s="18"/>
      <c r="T63" s="18"/>
      <c r="U63" s="18"/>
      <c r="V63" s="18"/>
      <c r="W63" s="34"/>
    </row>
    <row r="64" spans="1:23" x14ac:dyDescent="0.2">
      <c r="A64" s="497"/>
      <c r="B64" s="499"/>
      <c r="C64" s="501"/>
      <c r="D64" s="501"/>
      <c r="E64" s="503"/>
      <c r="F64" s="17">
        <v>12</v>
      </c>
      <c r="G64" s="18" t="s">
        <v>4058</v>
      </c>
      <c r="H64" s="18" t="s">
        <v>6928</v>
      </c>
      <c r="I64" s="80"/>
      <c r="J64" s="18" t="s">
        <v>32</v>
      </c>
      <c r="K64" s="19">
        <v>1</v>
      </c>
      <c r="L64" s="19"/>
      <c r="M64" s="20" t="s">
        <v>34</v>
      </c>
      <c r="N64" s="20" t="s">
        <v>34</v>
      </c>
      <c r="O64" s="18" t="s">
        <v>235</v>
      </c>
      <c r="P64" s="18"/>
      <c r="Q64" s="18"/>
      <c r="R64" s="18"/>
      <c r="S64" s="18"/>
      <c r="T64" s="18"/>
      <c r="U64" s="18"/>
      <c r="V64" s="18"/>
      <c r="W64" s="34"/>
    </row>
    <row r="65" spans="1:23" x14ac:dyDescent="0.2">
      <c r="A65" s="497"/>
      <c r="B65" s="499"/>
      <c r="C65" s="501"/>
      <c r="D65" s="501"/>
      <c r="E65" s="503"/>
      <c r="F65" s="17">
        <v>13</v>
      </c>
      <c r="G65" s="18" t="s">
        <v>6842</v>
      </c>
      <c r="H65" s="18" t="s">
        <v>6929</v>
      </c>
      <c r="I65" s="80"/>
      <c r="J65" s="18" t="s">
        <v>134</v>
      </c>
      <c r="K65" s="19">
        <v>6</v>
      </c>
      <c r="L65" s="19">
        <v>0</v>
      </c>
      <c r="M65" s="20" t="s">
        <v>34</v>
      </c>
      <c r="N65" s="20" t="s">
        <v>34</v>
      </c>
      <c r="O65" s="18" t="s">
        <v>1718</v>
      </c>
      <c r="P65" s="18"/>
      <c r="Q65" s="18"/>
      <c r="R65" s="18"/>
      <c r="S65" s="18"/>
      <c r="T65" s="18"/>
      <c r="U65" s="18"/>
      <c r="V65" s="18"/>
      <c r="W65" s="34"/>
    </row>
    <row r="66" spans="1:23" x14ac:dyDescent="0.2">
      <c r="A66" s="497"/>
      <c r="B66" s="499"/>
      <c r="C66" s="501"/>
      <c r="D66" s="501"/>
      <c r="E66" s="503"/>
      <c r="F66" s="17">
        <v>14</v>
      </c>
      <c r="G66" s="18" t="s">
        <v>543</v>
      </c>
      <c r="H66" s="18" t="s">
        <v>6930</v>
      </c>
      <c r="I66" s="80"/>
      <c r="J66" s="18" t="s">
        <v>32</v>
      </c>
      <c r="K66" s="19">
        <v>2</v>
      </c>
      <c r="L66" s="19"/>
      <c r="M66" s="20" t="s">
        <v>34</v>
      </c>
      <c r="N66" s="20" t="s">
        <v>34</v>
      </c>
      <c r="O66" s="18" t="s">
        <v>1055</v>
      </c>
      <c r="P66" s="18"/>
      <c r="Q66" s="18"/>
      <c r="R66" s="18"/>
      <c r="S66" s="18"/>
      <c r="T66" s="18"/>
      <c r="U66" s="18"/>
      <c r="V66" s="18"/>
      <c r="W66" s="34"/>
    </row>
    <row r="67" spans="1:23" x14ac:dyDescent="0.2">
      <c r="A67" s="497"/>
      <c r="B67" s="499"/>
      <c r="C67" s="501"/>
      <c r="D67" s="501"/>
      <c r="E67" s="503"/>
      <c r="F67" s="17">
        <v>15</v>
      </c>
      <c r="G67" s="18" t="s">
        <v>3341</v>
      </c>
      <c r="H67" s="18" t="s">
        <v>6931</v>
      </c>
      <c r="I67" s="80"/>
      <c r="J67" s="18" t="s">
        <v>32</v>
      </c>
      <c r="K67" s="19">
        <v>2</v>
      </c>
      <c r="L67" s="19"/>
      <c r="M67" s="20" t="s">
        <v>34</v>
      </c>
      <c r="N67" s="20" t="s">
        <v>34</v>
      </c>
      <c r="O67" s="18" t="s">
        <v>1055</v>
      </c>
      <c r="P67" s="18"/>
      <c r="Q67" s="18"/>
      <c r="R67" s="18"/>
      <c r="S67" s="18"/>
      <c r="T67" s="18"/>
      <c r="U67" s="18"/>
      <c r="V67" s="18"/>
      <c r="W67" s="34"/>
    </row>
    <row r="68" spans="1:23" x14ac:dyDescent="0.2">
      <c r="A68" s="497"/>
      <c r="B68" s="499"/>
      <c r="C68" s="501"/>
      <c r="D68" s="501"/>
      <c r="E68" s="503"/>
      <c r="F68" s="17">
        <v>16</v>
      </c>
      <c r="G68" s="18" t="s">
        <v>6897</v>
      </c>
      <c r="H68" s="18" t="s">
        <v>6932</v>
      </c>
      <c r="I68" s="80"/>
      <c r="J68" s="18" t="s">
        <v>32</v>
      </c>
      <c r="K68" s="19">
        <v>1</v>
      </c>
      <c r="L68" s="19"/>
      <c r="M68" s="20" t="s">
        <v>34</v>
      </c>
      <c r="N68" s="20" t="s">
        <v>34</v>
      </c>
      <c r="O68" s="18" t="s">
        <v>235</v>
      </c>
      <c r="P68" s="18"/>
      <c r="Q68" s="18"/>
      <c r="R68" s="18"/>
      <c r="S68" s="18"/>
      <c r="T68" s="18"/>
      <c r="U68" s="18"/>
      <c r="V68" s="18"/>
      <c r="W68" s="34"/>
    </row>
    <row r="69" spans="1:23" x14ac:dyDescent="0.2">
      <c r="A69" s="497"/>
      <c r="B69" s="499"/>
      <c r="C69" s="501"/>
      <c r="D69" s="501"/>
      <c r="E69" s="503"/>
      <c r="F69" s="17">
        <v>17</v>
      </c>
      <c r="G69" s="18" t="s">
        <v>6899</v>
      </c>
      <c r="H69" s="18" t="s">
        <v>6933</v>
      </c>
      <c r="I69" s="80"/>
      <c r="J69" s="18" t="s">
        <v>123</v>
      </c>
      <c r="K69" s="19"/>
      <c r="L69" s="19"/>
      <c r="M69" s="20" t="s">
        <v>34</v>
      </c>
      <c r="N69" s="20" t="s">
        <v>34</v>
      </c>
      <c r="O69" s="18" t="s">
        <v>124</v>
      </c>
      <c r="P69" s="18"/>
      <c r="Q69" s="18"/>
      <c r="R69" s="18"/>
      <c r="S69" s="18"/>
      <c r="T69" s="18"/>
      <c r="U69" s="18"/>
      <c r="V69" s="18"/>
      <c r="W69" s="34"/>
    </row>
    <row r="70" spans="1:23" x14ac:dyDescent="0.2">
      <c r="A70" s="497"/>
      <c r="B70" s="499"/>
      <c r="C70" s="501"/>
      <c r="D70" s="501"/>
      <c r="E70" s="503"/>
      <c r="F70" s="17">
        <v>18</v>
      </c>
      <c r="G70" s="18" t="s">
        <v>6880</v>
      </c>
      <c r="H70" s="18" t="s">
        <v>6934</v>
      </c>
      <c r="I70" s="80"/>
      <c r="J70" s="18" t="s">
        <v>134</v>
      </c>
      <c r="K70" s="19">
        <v>4</v>
      </c>
      <c r="L70" s="19">
        <v>0</v>
      </c>
      <c r="M70" s="20" t="s">
        <v>34</v>
      </c>
      <c r="N70" s="20" t="s">
        <v>34</v>
      </c>
      <c r="O70" s="18" t="s">
        <v>2633</v>
      </c>
      <c r="P70" s="18"/>
      <c r="Q70" s="18"/>
      <c r="R70" s="18"/>
      <c r="S70" s="18"/>
      <c r="T70" s="18"/>
      <c r="U70" s="18"/>
      <c r="V70" s="18"/>
      <c r="W70" s="34"/>
    </row>
    <row r="71" spans="1:23" x14ac:dyDescent="0.2">
      <c r="A71" s="497"/>
      <c r="B71" s="499"/>
      <c r="C71" s="501"/>
      <c r="D71" s="501"/>
      <c r="E71" s="503"/>
      <c r="F71" s="17">
        <v>19</v>
      </c>
      <c r="G71" s="18" t="s">
        <v>6882</v>
      </c>
      <c r="H71" s="18" t="s">
        <v>6935</v>
      </c>
      <c r="I71" s="80"/>
      <c r="J71" s="18" t="s">
        <v>134</v>
      </c>
      <c r="K71" s="19">
        <v>4</v>
      </c>
      <c r="L71" s="19">
        <v>0</v>
      </c>
      <c r="M71" s="20" t="s">
        <v>34</v>
      </c>
      <c r="N71" s="20" t="s">
        <v>34</v>
      </c>
      <c r="O71" s="18" t="s">
        <v>2633</v>
      </c>
      <c r="P71" s="18"/>
      <c r="Q71" s="18"/>
      <c r="R71" s="18"/>
      <c r="S71" s="18"/>
      <c r="T71" s="18"/>
      <c r="U71" s="18"/>
      <c r="V71" s="18"/>
      <c r="W71" s="34"/>
    </row>
    <row r="72" spans="1:23" x14ac:dyDescent="0.2">
      <c r="A72" s="497"/>
      <c r="B72" s="499"/>
      <c r="C72" s="501"/>
      <c r="D72" s="501"/>
      <c r="E72" s="503"/>
      <c r="F72" s="17">
        <v>20</v>
      </c>
      <c r="G72" s="18" t="s">
        <v>6884</v>
      </c>
      <c r="H72" s="18" t="s">
        <v>6936</v>
      </c>
      <c r="I72" s="80"/>
      <c r="J72" s="18" t="s">
        <v>123</v>
      </c>
      <c r="K72" s="19"/>
      <c r="L72" s="19"/>
      <c r="M72" s="20" t="s">
        <v>34</v>
      </c>
      <c r="N72" s="20" t="s">
        <v>34</v>
      </c>
      <c r="O72" s="18" t="s">
        <v>124</v>
      </c>
      <c r="P72" s="18"/>
      <c r="Q72" s="18"/>
      <c r="R72" s="18"/>
      <c r="S72" s="18"/>
      <c r="T72" s="18"/>
      <c r="U72" s="18"/>
      <c r="V72" s="18"/>
      <c r="W72" s="34"/>
    </row>
    <row r="73" spans="1:23" x14ac:dyDescent="0.2">
      <c r="A73" s="497"/>
      <c r="B73" s="499"/>
      <c r="C73" s="501"/>
      <c r="D73" s="501"/>
      <c r="E73" s="503"/>
      <c r="F73" s="17">
        <v>21</v>
      </c>
      <c r="G73" s="18" t="s">
        <v>5216</v>
      </c>
      <c r="H73" s="18" t="s">
        <v>6937</v>
      </c>
      <c r="I73" s="80"/>
      <c r="J73" s="18" t="s">
        <v>123</v>
      </c>
      <c r="K73" s="19"/>
      <c r="L73" s="19"/>
      <c r="M73" s="20" t="s">
        <v>34</v>
      </c>
      <c r="N73" s="20" t="s">
        <v>34</v>
      </c>
      <c r="O73" s="18" t="s">
        <v>124</v>
      </c>
      <c r="P73" s="18"/>
      <c r="Q73" s="18"/>
      <c r="R73" s="18"/>
      <c r="S73" s="18"/>
      <c r="T73" s="18"/>
      <c r="U73" s="18"/>
      <c r="V73" s="18"/>
      <c r="W73" s="34"/>
    </row>
    <row r="74" spans="1:23" x14ac:dyDescent="0.2">
      <c r="A74" s="497"/>
      <c r="B74" s="499"/>
      <c r="C74" s="501"/>
      <c r="D74" s="501"/>
      <c r="E74" s="503"/>
      <c r="F74" s="17">
        <v>22</v>
      </c>
      <c r="G74" s="18" t="s">
        <v>3639</v>
      </c>
      <c r="H74" s="18" t="s">
        <v>6938</v>
      </c>
      <c r="I74" s="80"/>
      <c r="J74" s="18" t="s">
        <v>123</v>
      </c>
      <c r="K74" s="19"/>
      <c r="L74" s="19"/>
      <c r="M74" s="20" t="s">
        <v>34</v>
      </c>
      <c r="N74" s="20" t="s">
        <v>34</v>
      </c>
      <c r="O74" s="18" t="s">
        <v>124</v>
      </c>
      <c r="P74" s="18"/>
      <c r="Q74" s="18"/>
      <c r="R74" s="18"/>
      <c r="S74" s="18"/>
      <c r="T74" s="18"/>
      <c r="U74" s="18"/>
      <c r="V74" s="18"/>
      <c r="W74" s="34"/>
    </row>
    <row r="75" spans="1:23" x14ac:dyDescent="0.2">
      <c r="A75" s="497"/>
      <c r="B75" s="499"/>
      <c r="C75" s="501"/>
      <c r="D75" s="501"/>
      <c r="E75" s="503"/>
      <c r="F75" s="17">
        <v>23</v>
      </c>
      <c r="G75" s="18" t="s">
        <v>6908</v>
      </c>
      <c r="H75" s="18" t="s">
        <v>6939</v>
      </c>
      <c r="I75" s="80"/>
      <c r="J75" s="18" t="s">
        <v>32</v>
      </c>
      <c r="K75" s="19">
        <v>8</v>
      </c>
      <c r="L75" s="19"/>
      <c r="M75" s="20" t="s">
        <v>34</v>
      </c>
      <c r="N75" s="20" t="s">
        <v>34</v>
      </c>
      <c r="O75" s="18" t="s">
        <v>204</v>
      </c>
      <c r="P75" s="18"/>
      <c r="Q75" s="18"/>
      <c r="R75" s="18"/>
      <c r="S75" s="18"/>
      <c r="T75" s="18"/>
      <c r="U75" s="18"/>
      <c r="V75" s="18"/>
      <c r="W75" s="34"/>
    </row>
    <row r="76" spans="1:23" x14ac:dyDescent="0.2">
      <c r="A76" s="497"/>
      <c r="B76" s="499"/>
      <c r="C76" s="501"/>
      <c r="D76" s="501"/>
      <c r="E76" s="503"/>
      <c r="F76" s="17">
        <v>24</v>
      </c>
      <c r="G76" s="18" t="s">
        <v>6910</v>
      </c>
      <c r="H76" s="18" t="s">
        <v>6940</v>
      </c>
      <c r="I76" s="80"/>
      <c r="J76" s="18" t="s">
        <v>32</v>
      </c>
      <c r="K76" s="19">
        <v>6</v>
      </c>
      <c r="L76" s="19"/>
      <c r="M76" s="20" t="s">
        <v>34</v>
      </c>
      <c r="N76" s="20" t="s">
        <v>34</v>
      </c>
      <c r="O76" s="18" t="s">
        <v>148</v>
      </c>
      <c r="P76" s="18"/>
      <c r="Q76" s="18"/>
      <c r="R76" s="18"/>
      <c r="S76" s="18"/>
      <c r="T76" s="18"/>
      <c r="U76" s="18"/>
      <c r="V76" s="18"/>
      <c r="W76" s="34"/>
    </row>
    <row r="77" spans="1:23" x14ac:dyDescent="0.2">
      <c r="A77" s="497"/>
      <c r="B77" s="499"/>
      <c r="C77" s="501"/>
      <c r="D77" s="501"/>
      <c r="E77" s="503"/>
      <c r="F77" s="17">
        <v>25</v>
      </c>
      <c r="G77" s="18" t="s">
        <v>6912</v>
      </c>
      <c r="H77" s="18" t="s">
        <v>6941</v>
      </c>
      <c r="I77" s="80"/>
      <c r="J77" s="18" t="s">
        <v>123</v>
      </c>
      <c r="K77" s="19"/>
      <c r="L77" s="19"/>
      <c r="M77" s="20" t="s">
        <v>34</v>
      </c>
      <c r="N77" s="20" t="s">
        <v>34</v>
      </c>
      <c r="O77" s="18" t="s">
        <v>124</v>
      </c>
      <c r="P77" s="18"/>
      <c r="Q77" s="18"/>
      <c r="R77" s="18"/>
      <c r="S77" s="18"/>
      <c r="T77" s="18"/>
      <c r="U77" s="18"/>
      <c r="V77" s="18"/>
      <c r="W77" s="34"/>
    </row>
    <row r="78" spans="1:23" x14ac:dyDescent="0.2">
      <c r="A78" s="531" t="s">
        <v>6942</v>
      </c>
      <c r="B78" s="498" t="s">
        <v>6809</v>
      </c>
      <c r="C78" s="500"/>
      <c r="D78" s="500"/>
      <c r="E78" s="502">
        <v>16777215</v>
      </c>
      <c r="F78" s="27">
        <v>1</v>
      </c>
      <c r="G78" s="28" t="s">
        <v>206</v>
      </c>
      <c r="H78" s="28" t="s">
        <v>6943</v>
      </c>
      <c r="I78" s="79"/>
      <c r="J78" s="28" t="s">
        <v>32</v>
      </c>
      <c r="K78" s="29">
        <v>4</v>
      </c>
      <c r="L78" s="29"/>
      <c r="M78" s="30" t="s">
        <v>33</v>
      </c>
      <c r="N78" s="30" t="s">
        <v>33</v>
      </c>
      <c r="O78" s="28" t="s">
        <v>65</v>
      </c>
      <c r="P78" s="28"/>
      <c r="Q78" s="28"/>
      <c r="R78" s="28"/>
      <c r="S78" s="28"/>
      <c r="T78" s="28"/>
      <c r="U78" s="28"/>
      <c r="V78" s="28"/>
      <c r="W78" s="33"/>
    </row>
    <row r="79" spans="1:23" x14ac:dyDescent="0.2">
      <c r="A79" s="532"/>
      <c r="B79" s="499"/>
      <c r="C79" s="501"/>
      <c r="D79" s="501"/>
      <c r="E79" s="503"/>
      <c r="F79" s="17">
        <v>2</v>
      </c>
      <c r="G79" s="18" t="s">
        <v>208</v>
      </c>
      <c r="H79" s="18" t="s">
        <v>6944</v>
      </c>
      <c r="I79" s="80"/>
      <c r="J79" s="18" t="s">
        <v>32</v>
      </c>
      <c r="K79" s="19">
        <v>4</v>
      </c>
      <c r="L79" s="19"/>
      <c r="M79" s="20" t="s">
        <v>33</v>
      </c>
      <c r="N79" s="20" t="s">
        <v>33</v>
      </c>
      <c r="O79" s="18" t="s">
        <v>65</v>
      </c>
      <c r="P79" s="18"/>
      <c r="Q79" s="18"/>
      <c r="R79" s="18"/>
      <c r="S79" s="18"/>
      <c r="T79" s="18"/>
      <c r="U79" s="18"/>
      <c r="V79" s="18"/>
      <c r="W79" s="34"/>
    </row>
    <row r="80" spans="1:23" x14ac:dyDescent="0.2">
      <c r="A80" s="532"/>
      <c r="B80" s="499"/>
      <c r="C80" s="501"/>
      <c r="D80" s="501"/>
      <c r="E80" s="503"/>
      <c r="F80" s="17">
        <v>3</v>
      </c>
      <c r="G80" s="18" t="s">
        <v>210</v>
      </c>
      <c r="H80" s="18" t="s">
        <v>6945</v>
      </c>
      <c r="I80" s="80"/>
      <c r="J80" s="18" t="s">
        <v>32</v>
      </c>
      <c r="K80" s="19">
        <v>8</v>
      </c>
      <c r="L80" s="19"/>
      <c r="M80" s="20" t="s">
        <v>33</v>
      </c>
      <c r="N80" s="20" t="s">
        <v>33</v>
      </c>
      <c r="O80" s="18" t="s">
        <v>56</v>
      </c>
      <c r="P80" s="18"/>
      <c r="Q80" s="18"/>
      <c r="R80" s="18"/>
      <c r="S80" s="18"/>
      <c r="T80" s="18"/>
      <c r="U80" s="18"/>
      <c r="V80" s="18"/>
      <c r="W80" s="34"/>
    </row>
    <row r="81" spans="1:23" x14ac:dyDescent="0.2">
      <c r="A81" s="532"/>
      <c r="B81" s="499"/>
      <c r="C81" s="501"/>
      <c r="D81" s="501"/>
      <c r="E81" s="503"/>
      <c r="F81" s="17">
        <v>4</v>
      </c>
      <c r="G81" s="18" t="s">
        <v>6946</v>
      </c>
      <c r="H81" s="18" t="s">
        <v>6947</v>
      </c>
      <c r="I81" s="80"/>
      <c r="J81" s="18" t="s">
        <v>134</v>
      </c>
      <c r="K81" s="19">
        <v>7</v>
      </c>
      <c r="L81" s="19">
        <v>0</v>
      </c>
      <c r="M81" s="20" t="s">
        <v>33</v>
      </c>
      <c r="N81" s="20" t="s">
        <v>33</v>
      </c>
      <c r="O81" s="18" t="s">
        <v>201</v>
      </c>
      <c r="P81" s="18"/>
      <c r="Q81" s="18"/>
      <c r="R81" s="18"/>
      <c r="S81" s="18"/>
      <c r="T81" s="18"/>
      <c r="U81" s="18"/>
      <c r="V81" s="18"/>
      <c r="W81" s="34"/>
    </row>
    <row r="82" spans="1:23" x14ac:dyDescent="0.2">
      <c r="A82" s="532"/>
      <c r="B82" s="499"/>
      <c r="C82" s="501"/>
      <c r="D82" s="501"/>
      <c r="E82" s="503"/>
      <c r="F82" s="17">
        <v>5</v>
      </c>
      <c r="G82" s="18" t="s">
        <v>6948</v>
      </c>
      <c r="H82" s="18" t="s">
        <v>6949</v>
      </c>
      <c r="I82" s="80"/>
      <c r="J82" s="18" t="s">
        <v>32</v>
      </c>
      <c r="K82" s="19">
        <v>12</v>
      </c>
      <c r="L82" s="19"/>
      <c r="M82" s="20" t="s">
        <v>33</v>
      </c>
      <c r="N82" s="20" t="s">
        <v>34</v>
      </c>
      <c r="O82" s="18" t="s">
        <v>540</v>
      </c>
      <c r="P82" s="18"/>
      <c r="Q82" s="18"/>
      <c r="R82" s="18"/>
      <c r="S82" s="18"/>
      <c r="T82" s="18"/>
      <c r="U82" s="18"/>
      <c r="V82" s="18"/>
      <c r="W82" s="34"/>
    </row>
    <row r="83" spans="1:23" x14ac:dyDescent="0.2">
      <c r="A83" s="532"/>
      <c r="B83" s="499"/>
      <c r="C83" s="501"/>
      <c r="D83" s="501"/>
      <c r="E83" s="503"/>
      <c r="F83" s="17">
        <v>6</v>
      </c>
      <c r="G83" s="18" t="s">
        <v>4193</v>
      </c>
      <c r="H83" s="18" t="s">
        <v>6950</v>
      </c>
      <c r="I83" s="80"/>
      <c r="J83" s="18" t="s">
        <v>32</v>
      </c>
      <c r="K83" s="19">
        <v>1</v>
      </c>
      <c r="L83" s="19"/>
      <c r="M83" s="20" t="s">
        <v>33</v>
      </c>
      <c r="N83" s="20" t="s">
        <v>34</v>
      </c>
      <c r="O83" s="18" t="s">
        <v>40</v>
      </c>
      <c r="P83" s="18"/>
      <c r="Q83" s="18"/>
      <c r="R83" s="18"/>
      <c r="S83" s="18"/>
      <c r="T83" s="18"/>
      <c r="U83" s="18"/>
      <c r="V83" s="18"/>
      <c r="W83" s="34"/>
    </row>
    <row r="84" spans="1:23" x14ac:dyDescent="0.2">
      <c r="A84" s="532"/>
      <c r="B84" s="499"/>
      <c r="C84" s="501"/>
      <c r="D84" s="501"/>
      <c r="E84" s="503"/>
      <c r="F84" s="17">
        <v>7</v>
      </c>
      <c r="G84" s="18" t="s">
        <v>6951</v>
      </c>
      <c r="H84" s="18" t="s">
        <v>6952</v>
      </c>
      <c r="I84" s="80"/>
      <c r="J84" s="18" t="s">
        <v>32</v>
      </c>
      <c r="K84" s="19">
        <v>1</v>
      </c>
      <c r="L84" s="19"/>
      <c r="M84" s="20" t="s">
        <v>33</v>
      </c>
      <c r="N84" s="20" t="s">
        <v>34</v>
      </c>
      <c r="O84" s="18" t="s">
        <v>40</v>
      </c>
      <c r="P84" s="18"/>
      <c r="Q84" s="18"/>
      <c r="R84" s="18"/>
      <c r="S84" s="18"/>
      <c r="T84" s="18"/>
      <c r="U84" s="18"/>
      <c r="V84" s="18"/>
      <c r="W84" s="34"/>
    </row>
    <row r="85" spans="1:23" x14ac:dyDescent="0.2">
      <c r="A85" s="532"/>
      <c r="B85" s="499"/>
      <c r="C85" s="501"/>
      <c r="D85" s="501"/>
      <c r="E85" s="503"/>
      <c r="F85" s="17">
        <v>8</v>
      </c>
      <c r="G85" s="18" t="s">
        <v>6953</v>
      </c>
      <c r="H85" s="18" t="s">
        <v>6954</v>
      </c>
      <c r="I85" s="80"/>
      <c r="J85" s="18" t="s">
        <v>32</v>
      </c>
      <c r="K85" s="19">
        <v>1</v>
      </c>
      <c r="L85" s="19"/>
      <c r="M85" s="20" t="s">
        <v>33</v>
      </c>
      <c r="N85" s="20" t="s">
        <v>34</v>
      </c>
      <c r="O85" s="18" t="s">
        <v>40</v>
      </c>
      <c r="P85" s="18"/>
      <c r="Q85" s="18"/>
      <c r="R85" s="18"/>
      <c r="S85" s="18"/>
      <c r="T85" s="18"/>
      <c r="U85" s="18"/>
      <c r="V85" s="18"/>
      <c r="W85" s="34"/>
    </row>
    <row r="86" spans="1:23" x14ac:dyDescent="0.2">
      <c r="A86" s="532"/>
      <c r="B86" s="499"/>
      <c r="C86" s="501"/>
      <c r="D86" s="501"/>
      <c r="E86" s="503"/>
      <c r="F86" s="17">
        <v>9</v>
      </c>
      <c r="G86" s="18" t="s">
        <v>6955</v>
      </c>
      <c r="H86" s="18" t="s">
        <v>6956</v>
      </c>
      <c r="I86" s="80"/>
      <c r="J86" s="18" t="s">
        <v>32</v>
      </c>
      <c r="K86" s="19">
        <v>1</v>
      </c>
      <c r="L86" s="19"/>
      <c r="M86" s="20" t="s">
        <v>33</v>
      </c>
      <c r="N86" s="20" t="s">
        <v>34</v>
      </c>
      <c r="O86" s="18" t="s">
        <v>40</v>
      </c>
      <c r="P86" s="18"/>
      <c r="Q86" s="18"/>
      <c r="R86" s="18"/>
      <c r="S86" s="18"/>
      <c r="T86" s="18"/>
      <c r="U86" s="18"/>
      <c r="V86" s="18"/>
      <c r="W86" s="34"/>
    </row>
    <row r="87" spans="1:23" x14ac:dyDescent="0.2">
      <c r="A87" s="532"/>
      <c r="B87" s="499"/>
      <c r="C87" s="501"/>
      <c r="D87" s="501"/>
      <c r="E87" s="503"/>
      <c r="F87" s="17">
        <v>10</v>
      </c>
      <c r="G87" s="18" t="s">
        <v>6957</v>
      </c>
      <c r="H87" s="18" t="s">
        <v>6958</v>
      </c>
      <c r="I87" s="80"/>
      <c r="J87" s="18" t="s">
        <v>32</v>
      </c>
      <c r="K87" s="19">
        <v>4</v>
      </c>
      <c r="L87" s="19"/>
      <c r="M87" s="20" t="s">
        <v>33</v>
      </c>
      <c r="N87" s="20" t="s">
        <v>34</v>
      </c>
      <c r="O87" s="18" t="s">
        <v>65</v>
      </c>
      <c r="P87" s="18"/>
      <c r="Q87" s="18"/>
      <c r="R87" s="18"/>
      <c r="S87" s="18"/>
      <c r="T87" s="18"/>
      <c r="U87" s="18"/>
      <c r="V87" s="18"/>
      <c r="W87" s="34"/>
    </row>
    <row r="88" spans="1:23" x14ac:dyDescent="0.2">
      <c r="A88" s="532"/>
      <c r="B88" s="499"/>
      <c r="C88" s="501"/>
      <c r="D88" s="501"/>
      <c r="E88" s="503"/>
      <c r="F88" s="17">
        <v>11</v>
      </c>
      <c r="G88" s="18" t="s">
        <v>6959</v>
      </c>
      <c r="H88" s="18" t="s">
        <v>6960</v>
      </c>
      <c r="I88" s="80"/>
      <c r="J88" s="18" t="s">
        <v>134</v>
      </c>
      <c r="K88" s="19">
        <v>4</v>
      </c>
      <c r="L88" s="19">
        <v>0</v>
      </c>
      <c r="M88" s="20" t="s">
        <v>33</v>
      </c>
      <c r="N88" s="20" t="s">
        <v>34</v>
      </c>
      <c r="O88" s="18" t="s">
        <v>1579</v>
      </c>
      <c r="P88" s="18"/>
      <c r="Q88" s="18"/>
      <c r="R88" s="18"/>
      <c r="S88" s="18"/>
      <c r="T88" s="18"/>
      <c r="U88" s="18"/>
      <c r="V88" s="18"/>
      <c r="W88" s="34"/>
    </row>
    <row r="89" spans="1:23" x14ac:dyDescent="0.2">
      <c r="A89" s="532"/>
      <c r="B89" s="499"/>
      <c r="C89" s="501"/>
      <c r="D89" s="501"/>
      <c r="E89" s="503"/>
      <c r="F89" s="17">
        <v>12</v>
      </c>
      <c r="G89" s="18" t="s">
        <v>6961</v>
      </c>
      <c r="H89" s="18" t="s">
        <v>6962</v>
      </c>
      <c r="I89" s="80"/>
      <c r="J89" s="18" t="s">
        <v>134</v>
      </c>
      <c r="K89" s="19">
        <v>4</v>
      </c>
      <c r="L89" s="19">
        <v>0</v>
      </c>
      <c r="M89" s="20" t="s">
        <v>33</v>
      </c>
      <c r="N89" s="20" t="s">
        <v>34</v>
      </c>
      <c r="O89" s="18" t="s">
        <v>1579</v>
      </c>
      <c r="P89" s="18"/>
      <c r="Q89" s="18"/>
      <c r="R89" s="18"/>
      <c r="S89" s="18"/>
      <c r="T89" s="18"/>
      <c r="U89" s="18"/>
      <c r="V89" s="18"/>
      <c r="W89" s="34"/>
    </row>
    <row r="90" spans="1:23" x14ac:dyDescent="0.2">
      <c r="A90" s="532"/>
      <c r="B90" s="499"/>
      <c r="C90" s="501"/>
      <c r="D90" s="501"/>
      <c r="E90" s="503"/>
      <c r="F90" s="17">
        <v>13</v>
      </c>
      <c r="G90" s="18" t="s">
        <v>6963</v>
      </c>
      <c r="H90" s="18" t="s">
        <v>6964</v>
      </c>
      <c r="I90" s="80"/>
      <c r="J90" s="18" t="s">
        <v>134</v>
      </c>
      <c r="K90" s="19">
        <v>3</v>
      </c>
      <c r="L90" s="19">
        <v>0</v>
      </c>
      <c r="M90" s="20" t="s">
        <v>33</v>
      </c>
      <c r="N90" s="20" t="s">
        <v>34</v>
      </c>
      <c r="O90" s="18" t="s">
        <v>5427</v>
      </c>
      <c r="P90" s="18"/>
      <c r="Q90" s="18"/>
      <c r="R90" s="18"/>
      <c r="S90" s="18"/>
      <c r="T90" s="18"/>
      <c r="U90" s="18"/>
      <c r="V90" s="18"/>
      <c r="W90" s="34"/>
    </row>
    <row r="91" spans="1:23" x14ac:dyDescent="0.2">
      <c r="A91" s="532"/>
      <c r="B91" s="499"/>
      <c r="C91" s="501"/>
      <c r="D91" s="501"/>
      <c r="E91" s="503"/>
      <c r="F91" s="41">
        <v>14</v>
      </c>
      <c r="G91" s="42" t="s">
        <v>2958</v>
      </c>
      <c r="H91" s="42" t="s">
        <v>6965</v>
      </c>
      <c r="I91" s="85"/>
      <c r="J91" s="42" t="s">
        <v>32</v>
      </c>
      <c r="K91" s="43">
        <v>16</v>
      </c>
      <c r="L91" s="43"/>
      <c r="M91" s="44" t="s">
        <v>33</v>
      </c>
      <c r="N91" s="44" t="s">
        <v>34</v>
      </c>
      <c r="O91" s="18" t="s">
        <v>522</v>
      </c>
      <c r="P91" s="18"/>
      <c r="Q91" s="18"/>
      <c r="R91" s="18"/>
      <c r="S91" s="18"/>
      <c r="T91" s="18"/>
      <c r="U91" s="18"/>
      <c r="V91" s="18"/>
      <c r="W91" s="34"/>
    </row>
    <row r="92" spans="1:23" x14ac:dyDescent="0.2">
      <c r="A92" s="532"/>
      <c r="B92" s="499"/>
      <c r="C92" s="501"/>
      <c r="D92" s="501"/>
      <c r="E92" s="503"/>
      <c r="F92" s="17">
        <v>15</v>
      </c>
      <c r="G92" s="18" t="s">
        <v>2769</v>
      </c>
      <c r="H92" s="18" t="s">
        <v>6966</v>
      </c>
      <c r="I92" s="80"/>
      <c r="J92" s="18" t="s">
        <v>123</v>
      </c>
      <c r="K92" s="19"/>
      <c r="L92" s="19"/>
      <c r="M92" s="20" t="s">
        <v>34</v>
      </c>
      <c r="N92" s="20" t="s">
        <v>34</v>
      </c>
      <c r="O92" s="18" t="s">
        <v>124</v>
      </c>
      <c r="P92" s="18"/>
      <c r="Q92" s="18"/>
      <c r="R92" s="18"/>
      <c r="S92" s="18"/>
      <c r="T92" s="18"/>
      <c r="U92" s="18"/>
      <c r="V92" s="18"/>
      <c r="W92" s="34"/>
    </row>
    <row r="93" spans="1:23" x14ac:dyDescent="0.2">
      <c r="A93" s="532"/>
      <c r="B93" s="499"/>
      <c r="C93" s="501"/>
      <c r="D93" s="501"/>
      <c r="E93" s="503"/>
      <c r="F93" s="17">
        <v>16</v>
      </c>
      <c r="G93" s="18" t="s">
        <v>995</v>
      </c>
      <c r="H93" s="18" t="s">
        <v>6967</v>
      </c>
      <c r="I93" s="80"/>
      <c r="J93" s="18" t="s">
        <v>123</v>
      </c>
      <c r="K93" s="19"/>
      <c r="L93" s="19"/>
      <c r="M93" s="20" t="s">
        <v>34</v>
      </c>
      <c r="N93" s="20" t="s">
        <v>34</v>
      </c>
      <c r="O93" s="18" t="s">
        <v>124</v>
      </c>
      <c r="P93" s="18"/>
      <c r="Q93" s="18"/>
      <c r="R93" s="18"/>
      <c r="S93" s="18"/>
      <c r="T93" s="18"/>
      <c r="U93" s="18"/>
      <c r="V93" s="18"/>
      <c r="W93" s="34"/>
    </row>
    <row r="94" spans="1:23" x14ac:dyDescent="0.2">
      <c r="A94" s="532"/>
      <c r="B94" s="499"/>
      <c r="C94" s="501"/>
      <c r="D94" s="501"/>
      <c r="E94" s="503"/>
      <c r="F94" s="17">
        <v>17</v>
      </c>
      <c r="G94" s="18" t="s">
        <v>2961</v>
      </c>
      <c r="H94" s="18" t="s">
        <v>6968</v>
      </c>
      <c r="I94" s="80"/>
      <c r="J94" s="18" t="s">
        <v>123</v>
      </c>
      <c r="K94" s="19"/>
      <c r="L94" s="19"/>
      <c r="M94" s="20" t="s">
        <v>34</v>
      </c>
      <c r="N94" s="20" t="s">
        <v>34</v>
      </c>
      <c r="O94" s="18" t="s">
        <v>124</v>
      </c>
      <c r="P94" s="18"/>
      <c r="Q94" s="18"/>
      <c r="R94" s="18"/>
      <c r="S94" s="18"/>
      <c r="T94" s="18"/>
      <c r="U94" s="18"/>
      <c r="V94" s="18"/>
      <c r="W94" s="34"/>
    </row>
    <row r="95" spans="1:23" x14ac:dyDescent="0.2">
      <c r="A95" s="532"/>
      <c r="B95" s="499"/>
      <c r="C95" s="501"/>
      <c r="D95" s="501"/>
      <c r="E95" s="503"/>
      <c r="F95" s="17">
        <v>18</v>
      </c>
      <c r="G95" s="18" t="s">
        <v>6969</v>
      </c>
      <c r="H95" s="18" t="s">
        <v>6970</v>
      </c>
      <c r="I95" s="80"/>
      <c r="J95" s="18" t="s">
        <v>32</v>
      </c>
      <c r="K95" s="19">
        <v>2</v>
      </c>
      <c r="L95" s="19"/>
      <c r="M95" s="20" t="s">
        <v>33</v>
      </c>
      <c r="N95" s="20" t="s">
        <v>34</v>
      </c>
      <c r="O95" s="18" t="s">
        <v>545</v>
      </c>
      <c r="P95" s="18"/>
      <c r="Q95" s="18"/>
      <c r="R95" s="18"/>
      <c r="S95" s="18"/>
      <c r="T95" s="18"/>
      <c r="U95" s="18"/>
      <c r="V95" s="18"/>
      <c r="W95" s="34"/>
    </row>
    <row r="96" spans="1:23" x14ac:dyDescent="0.2">
      <c r="A96" s="532"/>
      <c r="B96" s="499"/>
      <c r="C96" s="501"/>
      <c r="D96" s="501"/>
      <c r="E96" s="503"/>
      <c r="F96" s="17">
        <v>19</v>
      </c>
      <c r="G96" s="18" t="s">
        <v>6971</v>
      </c>
      <c r="H96" s="18" t="s">
        <v>6972</v>
      </c>
      <c r="I96" s="80"/>
      <c r="J96" s="18" t="s">
        <v>32</v>
      </c>
      <c r="K96" s="19">
        <v>10</v>
      </c>
      <c r="L96" s="19"/>
      <c r="M96" s="20" t="s">
        <v>33</v>
      </c>
      <c r="N96" s="20" t="s">
        <v>34</v>
      </c>
      <c r="O96" s="18" t="s">
        <v>1007</v>
      </c>
      <c r="P96" s="18"/>
      <c r="Q96" s="18"/>
      <c r="R96" s="18"/>
      <c r="S96" s="18"/>
      <c r="T96" s="18"/>
      <c r="U96" s="18"/>
      <c r="V96" s="18"/>
      <c r="W96" s="34"/>
    </row>
    <row r="97" spans="1:23" x14ac:dyDescent="0.2">
      <c r="A97" s="532"/>
      <c r="B97" s="499"/>
      <c r="C97" s="501"/>
      <c r="D97" s="501"/>
      <c r="E97" s="503"/>
      <c r="F97" s="17">
        <v>20</v>
      </c>
      <c r="G97" s="18" t="s">
        <v>6973</v>
      </c>
      <c r="H97" s="18" t="s">
        <v>6974</v>
      </c>
      <c r="I97" s="80"/>
      <c r="J97" s="18" t="s">
        <v>32</v>
      </c>
      <c r="K97" s="19">
        <v>4</v>
      </c>
      <c r="L97" s="19"/>
      <c r="M97" s="20" t="s">
        <v>33</v>
      </c>
      <c r="N97" s="20" t="s">
        <v>34</v>
      </c>
      <c r="O97" s="18" t="s">
        <v>65</v>
      </c>
      <c r="P97" s="18"/>
      <c r="Q97" s="18"/>
      <c r="R97" s="18"/>
      <c r="S97" s="18"/>
      <c r="T97" s="18"/>
      <c r="U97" s="18"/>
      <c r="V97" s="18"/>
      <c r="W97" s="34"/>
    </row>
    <row r="98" spans="1:23" x14ac:dyDescent="0.2">
      <c r="A98" s="532"/>
      <c r="B98" s="499"/>
      <c r="C98" s="501"/>
      <c r="D98" s="501"/>
      <c r="E98" s="503"/>
      <c r="F98" s="17">
        <v>21</v>
      </c>
      <c r="G98" s="18" t="s">
        <v>6975</v>
      </c>
      <c r="H98" s="18" t="s">
        <v>6976</v>
      </c>
      <c r="I98" s="80"/>
      <c r="J98" s="18" t="s">
        <v>32</v>
      </c>
      <c r="K98" s="19">
        <v>5</v>
      </c>
      <c r="L98" s="19"/>
      <c r="M98" s="20" t="s">
        <v>33</v>
      </c>
      <c r="N98" s="20" t="s">
        <v>34</v>
      </c>
      <c r="O98" s="18" t="s">
        <v>1249</v>
      </c>
      <c r="P98" s="18"/>
      <c r="Q98" s="18"/>
      <c r="R98" s="18"/>
      <c r="S98" s="18"/>
      <c r="T98" s="18"/>
      <c r="U98" s="18"/>
      <c r="V98" s="18"/>
      <c r="W98" s="34"/>
    </row>
    <row r="99" spans="1:23" x14ac:dyDescent="0.2">
      <c r="A99" s="532"/>
      <c r="B99" s="499"/>
      <c r="C99" s="501"/>
      <c r="D99" s="501"/>
      <c r="E99" s="503"/>
      <c r="F99" s="17">
        <v>22</v>
      </c>
      <c r="G99" s="18" t="s">
        <v>6977</v>
      </c>
      <c r="H99" s="18" t="s">
        <v>6978</v>
      </c>
      <c r="I99" s="80"/>
      <c r="J99" s="18" t="s">
        <v>32</v>
      </c>
      <c r="K99" s="19">
        <v>9</v>
      </c>
      <c r="L99" s="19"/>
      <c r="M99" s="20" t="s">
        <v>33</v>
      </c>
      <c r="N99" s="20" t="s">
        <v>34</v>
      </c>
      <c r="O99" s="18" t="s">
        <v>1274</v>
      </c>
      <c r="P99" s="18"/>
      <c r="Q99" s="18"/>
      <c r="R99" s="18"/>
      <c r="S99" s="18"/>
      <c r="T99" s="18"/>
      <c r="U99" s="18"/>
      <c r="V99" s="18"/>
      <c r="W99" s="34"/>
    </row>
    <row r="100" spans="1:23" x14ac:dyDescent="0.2">
      <c r="A100" s="532"/>
      <c r="B100" s="499"/>
      <c r="C100" s="501"/>
      <c r="D100" s="501"/>
      <c r="E100" s="503"/>
      <c r="F100" s="17">
        <v>23</v>
      </c>
      <c r="G100" s="18" t="s">
        <v>6979</v>
      </c>
      <c r="H100" s="18" t="s">
        <v>6980</v>
      </c>
      <c r="I100" s="80"/>
      <c r="J100" s="18" t="s">
        <v>32</v>
      </c>
      <c r="K100" s="19">
        <v>2</v>
      </c>
      <c r="L100" s="19"/>
      <c r="M100" s="20" t="s">
        <v>33</v>
      </c>
      <c r="N100" s="20" t="s">
        <v>34</v>
      </c>
      <c r="O100" s="18" t="s">
        <v>545</v>
      </c>
      <c r="P100" s="18"/>
      <c r="Q100" s="18"/>
      <c r="R100" s="18"/>
      <c r="S100" s="18"/>
      <c r="T100" s="18"/>
      <c r="U100" s="18"/>
      <c r="V100" s="18"/>
      <c r="W100" s="34"/>
    </row>
    <row r="101" spans="1:23" x14ac:dyDescent="0.2">
      <c r="A101" s="532"/>
      <c r="B101" s="499"/>
      <c r="C101" s="501"/>
      <c r="D101" s="501"/>
      <c r="E101" s="503"/>
      <c r="F101" s="17">
        <v>24</v>
      </c>
      <c r="G101" s="18" t="s">
        <v>6981</v>
      </c>
      <c r="H101" s="18" t="s">
        <v>6982</v>
      </c>
      <c r="I101" s="80"/>
      <c r="J101" s="18" t="s">
        <v>32</v>
      </c>
      <c r="K101" s="19">
        <v>2</v>
      </c>
      <c r="L101" s="19"/>
      <c r="M101" s="20" t="s">
        <v>33</v>
      </c>
      <c r="N101" s="20" t="s">
        <v>34</v>
      </c>
      <c r="O101" s="18" t="s">
        <v>545</v>
      </c>
      <c r="P101" s="18"/>
      <c r="Q101" s="18"/>
      <c r="R101" s="18"/>
      <c r="S101" s="18"/>
      <c r="T101" s="18"/>
      <c r="U101" s="18"/>
      <c r="V101" s="18"/>
      <c r="W101" s="34"/>
    </row>
    <row r="102" spans="1:23" x14ac:dyDescent="0.2">
      <c r="A102" s="532"/>
      <c r="B102" s="499"/>
      <c r="C102" s="501"/>
      <c r="D102" s="501"/>
      <c r="E102" s="503"/>
      <c r="F102" s="17">
        <v>25</v>
      </c>
      <c r="G102" s="18" t="s">
        <v>6983</v>
      </c>
      <c r="H102" s="18" t="s">
        <v>6984</v>
      </c>
      <c r="I102" s="80"/>
      <c r="J102" s="18" t="s">
        <v>32</v>
      </c>
      <c r="K102" s="19">
        <v>2</v>
      </c>
      <c r="L102" s="19"/>
      <c r="M102" s="20" t="s">
        <v>33</v>
      </c>
      <c r="N102" s="20" t="s">
        <v>34</v>
      </c>
      <c r="O102" s="18" t="s">
        <v>545</v>
      </c>
      <c r="P102" s="18"/>
      <c r="Q102" s="18"/>
      <c r="R102" s="18"/>
      <c r="S102" s="18"/>
      <c r="T102" s="18"/>
      <c r="U102" s="18"/>
      <c r="V102" s="18"/>
      <c r="W102" s="34"/>
    </row>
    <row r="103" spans="1:23" x14ac:dyDescent="0.2">
      <c r="A103" s="532"/>
      <c r="B103" s="499"/>
      <c r="C103" s="501"/>
      <c r="D103" s="501"/>
      <c r="E103" s="503"/>
      <c r="F103" s="17">
        <v>26</v>
      </c>
      <c r="G103" s="18" t="s">
        <v>6985</v>
      </c>
      <c r="H103" s="18" t="s">
        <v>6986</v>
      </c>
      <c r="I103" s="80"/>
      <c r="J103" s="18" t="s">
        <v>32</v>
      </c>
      <c r="K103" s="19">
        <v>3</v>
      </c>
      <c r="L103" s="19"/>
      <c r="M103" s="20" t="s">
        <v>33</v>
      </c>
      <c r="N103" s="20" t="s">
        <v>34</v>
      </c>
      <c r="O103" s="18" t="s">
        <v>42</v>
      </c>
      <c r="P103" s="18"/>
      <c r="Q103" s="18"/>
      <c r="R103" s="18"/>
      <c r="S103" s="18"/>
      <c r="T103" s="18"/>
      <c r="U103" s="18"/>
      <c r="V103" s="18"/>
      <c r="W103" s="34"/>
    </row>
    <row r="104" spans="1:23" x14ac:dyDescent="0.2">
      <c r="A104" s="532"/>
      <c r="B104" s="499"/>
      <c r="C104" s="501"/>
      <c r="D104" s="501"/>
      <c r="E104" s="503"/>
      <c r="F104" s="17">
        <v>27</v>
      </c>
      <c r="G104" s="18" t="s">
        <v>6987</v>
      </c>
      <c r="H104" s="18" t="s">
        <v>6988</v>
      </c>
      <c r="I104" s="80"/>
      <c r="J104" s="18" t="s">
        <v>134</v>
      </c>
      <c r="K104" s="19">
        <v>13</v>
      </c>
      <c r="L104" s="19">
        <v>0</v>
      </c>
      <c r="M104" s="20" t="s">
        <v>33</v>
      </c>
      <c r="N104" s="20" t="s">
        <v>34</v>
      </c>
      <c r="O104" s="18" t="s">
        <v>2630</v>
      </c>
      <c r="P104" s="18"/>
      <c r="Q104" s="18"/>
      <c r="R104" s="18"/>
      <c r="S104" s="18"/>
      <c r="T104" s="18"/>
      <c r="U104" s="18"/>
      <c r="V104" s="18"/>
      <c r="W104" s="34"/>
    </row>
    <row r="105" spans="1:23" x14ac:dyDescent="0.2">
      <c r="A105" s="532"/>
      <c r="B105" s="499"/>
      <c r="C105" s="501"/>
      <c r="D105" s="501"/>
      <c r="E105" s="503"/>
      <c r="F105" s="17">
        <v>28</v>
      </c>
      <c r="G105" s="18" t="s">
        <v>6989</v>
      </c>
      <c r="H105" s="18" t="s">
        <v>6990</v>
      </c>
      <c r="I105" s="80"/>
      <c r="J105" s="18" t="s">
        <v>134</v>
      </c>
      <c r="K105" s="19">
        <v>2</v>
      </c>
      <c r="L105" s="19">
        <v>0</v>
      </c>
      <c r="M105" s="20" t="s">
        <v>33</v>
      </c>
      <c r="N105" s="20" t="s">
        <v>34</v>
      </c>
      <c r="O105" s="18" t="s">
        <v>6337</v>
      </c>
      <c r="P105" s="18"/>
      <c r="Q105" s="18"/>
      <c r="R105" s="18"/>
      <c r="S105" s="18"/>
      <c r="T105" s="18"/>
      <c r="U105" s="18"/>
      <c r="V105" s="18"/>
      <c r="W105" s="34"/>
    </row>
    <row r="106" spans="1:23" x14ac:dyDescent="0.2">
      <c r="A106" s="532"/>
      <c r="B106" s="499"/>
      <c r="C106" s="501"/>
      <c r="D106" s="501"/>
      <c r="E106" s="503"/>
      <c r="F106" s="17">
        <v>29</v>
      </c>
      <c r="G106" s="18" t="s">
        <v>6991</v>
      </c>
      <c r="H106" s="18" t="s">
        <v>6992</v>
      </c>
      <c r="I106" s="80"/>
      <c r="J106" s="18" t="s">
        <v>134</v>
      </c>
      <c r="K106" s="19">
        <v>2</v>
      </c>
      <c r="L106" s="19">
        <v>0</v>
      </c>
      <c r="M106" s="20" t="s">
        <v>33</v>
      </c>
      <c r="N106" s="20" t="s">
        <v>34</v>
      </c>
      <c r="O106" s="18" t="s">
        <v>6337</v>
      </c>
      <c r="P106" s="18"/>
      <c r="Q106" s="18"/>
      <c r="R106" s="18"/>
      <c r="S106" s="18"/>
      <c r="T106" s="18"/>
      <c r="U106" s="18"/>
      <c r="V106" s="18"/>
      <c r="W106" s="34"/>
    </row>
    <row r="107" spans="1:23" x14ac:dyDescent="0.2">
      <c r="A107" s="532"/>
      <c r="B107" s="499"/>
      <c r="C107" s="501"/>
      <c r="D107" s="501"/>
      <c r="E107" s="503"/>
      <c r="F107" s="17">
        <v>30</v>
      </c>
      <c r="G107" s="18" t="s">
        <v>1585</v>
      </c>
      <c r="H107" s="18" t="s">
        <v>6993</v>
      </c>
      <c r="I107" s="80"/>
      <c r="J107" s="18" t="s">
        <v>32</v>
      </c>
      <c r="K107" s="19">
        <v>2</v>
      </c>
      <c r="L107" s="19"/>
      <c r="M107" s="20" t="s">
        <v>33</v>
      </c>
      <c r="N107" s="20" t="s">
        <v>34</v>
      </c>
      <c r="O107" s="18" t="s">
        <v>545</v>
      </c>
      <c r="P107" s="18"/>
      <c r="Q107" s="18"/>
      <c r="R107" s="18"/>
      <c r="S107" s="18"/>
      <c r="T107" s="18"/>
      <c r="U107" s="18"/>
      <c r="V107" s="18"/>
      <c r="W107" s="34"/>
    </row>
    <row r="108" spans="1:23" x14ac:dyDescent="0.2">
      <c r="A108" s="532"/>
      <c r="B108" s="499"/>
      <c r="C108" s="501"/>
      <c r="D108" s="501"/>
      <c r="E108" s="503"/>
      <c r="F108" s="17">
        <v>31</v>
      </c>
      <c r="G108" s="18" t="s">
        <v>6994</v>
      </c>
      <c r="H108" s="18" t="s">
        <v>6995</v>
      </c>
      <c r="I108" s="80"/>
      <c r="J108" s="18" t="s">
        <v>32</v>
      </c>
      <c r="K108" s="19">
        <v>5</v>
      </c>
      <c r="L108" s="19"/>
      <c r="M108" s="20" t="s">
        <v>33</v>
      </c>
      <c r="N108" s="20" t="s">
        <v>34</v>
      </c>
      <c r="O108" s="18" t="s">
        <v>1249</v>
      </c>
      <c r="P108" s="18"/>
      <c r="Q108" s="18"/>
      <c r="R108" s="18"/>
      <c r="S108" s="18"/>
      <c r="T108" s="18"/>
      <c r="U108" s="18"/>
      <c r="V108" s="18"/>
      <c r="W108" s="34"/>
    </row>
    <row r="109" spans="1:23" x14ac:dyDescent="0.2">
      <c r="A109" s="532"/>
      <c r="B109" s="499"/>
      <c r="C109" s="501"/>
      <c r="D109" s="501"/>
      <c r="E109" s="503"/>
      <c r="F109" s="17">
        <v>32</v>
      </c>
      <c r="G109" s="18" t="s">
        <v>2771</v>
      </c>
      <c r="H109" s="18" t="s">
        <v>6996</v>
      </c>
      <c r="I109" s="80"/>
      <c r="J109" s="18" t="s">
        <v>134</v>
      </c>
      <c r="K109" s="19">
        <v>11</v>
      </c>
      <c r="L109" s="19">
        <v>0</v>
      </c>
      <c r="M109" s="20" t="s">
        <v>33</v>
      </c>
      <c r="N109" s="20" t="s">
        <v>34</v>
      </c>
      <c r="O109" s="18" t="s">
        <v>135</v>
      </c>
      <c r="P109" s="18"/>
      <c r="Q109" s="18"/>
      <c r="R109" s="18"/>
      <c r="S109" s="18"/>
      <c r="T109" s="18"/>
      <c r="U109" s="18"/>
      <c r="V109" s="18"/>
      <c r="W109" s="34"/>
    </row>
    <row r="110" spans="1:23" x14ac:dyDescent="0.2">
      <c r="A110" s="532"/>
      <c r="B110" s="499"/>
      <c r="C110" s="501"/>
      <c r="D110" s="501"/>
      <c r="E110" s="503"/>
      <c r="F110" s="17">
        <v>33</v>
      </c>
      <c r="G110" s="18" t="s">
        <v>6997</v>
      </c>
      <c r="H110" s="18" t="s">
        <v>6998</v>
      </c>
      <c r="I110" s="80"/>
      <c r="J110" s="18" t="s">
        <v>134</v>
      </c>
      <c r="K110" s="19">
        <v>11</v>
      </c>
      <c r="L110" s="19">
        <v>0</v>
      </c>
      <c r="M110" s="20" t="s">
        <v>33</v>
      </c>
      <c r="N110" s="20" t="s">
        <v>34</v>
      </c>
      <c r="O110" s="18" t="s">
        <v>135</v>
      </c>
      <c r="P110" s="18"/>
      <c r="Q110" s="18"/>
      <c r="R110" s="18"/>
      <c r="S110" s="18"/>
      <c r="T110" s="18"/>
      <c r="U110" s="18"/>
      <c r="V110" s="18"/>
      <c r="W110" s="34"/>
    </row>
    <row r="111" spans="1:23" x14ac:dyDescent="0.2">
      <c r="A111" s="532"/>
      <c r="B111" s="499"/>
      <c r="C111" s="501"/>
      <c r="D111" s="501"/>
      <c r="E111" s="503"/>
      <c r="F111" s="17">
        <v>34</v>
      </c>
      <c r="G111" s="18" t="s">
        <v>6999</v>
      </c>
      <c r="H111" s="18" t="s">
        <v>7000</v>
      </c>
      <c r="I111" s="80"/>
      <c r="J111" s="18" t="s">
        <v>134</v>
      </c>
      <c r="K111" s="19">
        <v>2</v>
      </c>
      <c r="L111" s="19">
        <v>0</v>
      </c>
      <c r="M111" s="20" t="s">
        <v>33</v>
      </c>
      <c r="N111" s="20" t="s">
        <v>34</v>
      </c>
      <c r="O111" s="18" t="s">
        <v>6337</v>
      </c>
      <c r="P111" s="18"/>
      <c r="Q111" s="18"/>
      <c r="R111" s="18"/>
      <c r="S111" s="18"/>
      <c r="T111" s="18"/>
      <c r="U111" s="18"/>
      <c r="V111" s="18"/>
      <c r="W111" s="34"/>
    </row>
    <row r="112" spans="1:23" x14ac:dyDescent="0.2">
      <c r="A112" s="532"/>
      <c r="B112" s="499"/>
      <c r="C112" s="501"/>
      <c r="D112" s="501"/>
      <c r="E112" s="503"/>
      <c r="F112" s="17">
        <v>35</v>
      </c>
      <c r="G112" s="18" t="s">
        <v>7001</v>
      </c>
      <c r="H112" s="18" t="s">
        <v>7002</v>
      </c>
      <c r="I112" s="80"/>
      <c r="J112" s="18" t="s">
        <v>134</v>
      </c>
      <c r="K112" s="19">
        <v>11</v>
      </c>
      <c r="L112" s="19">
        <v>0</v>
      </c>
      <c r="M112" s="20" t="s">
        <v>33</v>
      </c>
      <c r="N112" s="20" t="s">
        <v>34</v>
      </c>
      <c r="O112" s="18" t="s">
        <v>135</v>
      </c>
      <c r="P112" s="18"/>
      <c r="Q112" s="18"/>
      <c r="R112" s="18"/>
      <c r="S112" s="18"/>
      <c r="T112" s="18"/>
      <c r="U112" s="18"/>
      <c r="V112" s="18"/>
      <c r="W112" s="34"/>
    </row>
    <row r="113" spans="1:23" x14ac:dyDescent="0.2">
      <c r="A113" s="532"/>
      <c r="B113" s="499"/>
      <c r="C113" s="501"/>
      <c r="D113" s="501"/>
      <c r="E113" s="503"/>
      <c r="F113" s="17">
        <v>36</v>
      </c>
      <c r="G113" s="18" t="s">
        <v>7003</v>
      </c>
      <c r="H113" s="18" t="s">
        <v>7004</v>
      </c>
      <c r="I113" s="80"/>
      <c r="J113" s="18" t="s">
        <v>134</v>
      </c>
      <c r="K113" s="19">
        <v>11</v>
      </c>
      <c r="L113" s="19">
        <v>0</v>
      </c>
      <c r="M113" s="20" t="s">
        <v>33</v>
      </c>
      <c r="N113" s="20" t="s">
        <v>34</v>
      </c>
      <c r="O113" s="18" t="s">
        <v>135</v>
      </c>
      <c r="P113" s="18"/>
      <c r="Q113" s="18"/>
      <c r="R113" s="18"/>
      <c r="S113" s="18"/>
      <c r="T113" s="18"/>
      <c r="U113" s="18"/>
      <c r="V113" s="18"/>
      <c r="W113" s="34"/>
    </row>
    <row r="114" spans="1:23" x14ac:dyDescent="0.2">
      <c r="A114" s="532"/>
      <c r="B114" s="499"/>
      <c r="C114" s="501"/>
      <c r="D114" s="501"/>
      <c r="E114" s="503"/>
      <c r="F114" s="17">
        <v>37</v>
      </c>
      <c r="G114" s="18" t="s">
        <v>7005</v>
      </c>
      <c r="H114" s="18" t="s">
        <v>7006</v>
      </c>
      <c r="I114" s="80"/>
      <c r="J114" s="18" t="s">
        <v>134</v>
      </c>
      <c r="K114" s="19">
        <v>11</v>
      </c>
      <c r="L114" s="19">
        <v>0</v>
      </c>
      <c r="M114" s="20" t="s">
        <v>33</v>
      </c>
      <c r="N114" s="20" t="s">
        <v>34</v>
      </c>
      <c r="O114" s="18" t="s">
        <v>135</v>
      </c>
      <c r="P114" s="18"/>
      <c r="Q114" s="18"/>
      <c r="R114" s="18"/>
      <c r="S114" s="18"/>
      <c r="T114" s="18"/>
      <c r="U114" s="18"/>
      <c r="V114" s="18"/>
      <c r="W114" s="34"/>
    </row>
    <row r="115" spans="1:23" x14ac:dyDescent="0.2">
      <c r="A115" s="532"/>
      <c r="B115" s="499"/>
      <c r="C115" s="501"/>
      <c r="D115" s="501"/>
      <c r="E115" s="503"/>
      <c r="F115" s="17">
        <v>38</v>
      </c>
      <c r="G115" s="18" t="s">
        <v>7007</v>
      </c>
      <c r="H115" s="18" t="s">
        <v>7008</v>
      </c>
      <c r="I115" s="80"/>
      <c r="J115" s="18" t="s">
        <v>32</v>
      </c>
      <c r="K115" s="19">
        <v>7</v>
      </c>
      <c r="L115" s="19"/>
      <c r="M115" s="20" t="s">
        <v>33</v>
      </c>
      <c r="N115" s="20" t="s">
        <v>34</v>
      </c>
      <c r="O115" s="18" t="s">
        <v>1119</v>
      </c>
      <c r="P115" s="18"/>
      <c r="Q115" s="18"/>
      <c r="R115" s="18"/>
      <c r="S115" s="18"/>
      <c r="T115" s="18"/>
      <c r="U115" s="18"/>
      <c r="V115" s="18"/>
      <c r="W115" s="34"/>
    </row>
    <row r="116" spans="1:23" x14ac:dyDescent="0.2">
      <c r="A116" s="532"/>
      <c r="B116" s="499"/>
      <c r="C116" s="501"/>
      <c r="D116" s="501"/>
      <c r="E116" s="503"/>
      <c r="F116" s="17">
        <v>39</v>
      </c>
      <c r="G116" s="18" t="s">
        <v>7009</v>
      </c>
      <c r="H116" s="18" t="s">
        <v>7010</v>
      </c>
      <c r="I116" s="80"/>
      <c r="J116" s="18" t="s">
        <v>134</v>
      </c>
      <c r="K116" s="19">
        <v>3</v>
      </c>
      <c r="L116" s="19">
        <v>0</v>
      </c>
      <c r="M116" s="20" t="s">
        <v>33</v>
      </c>
      <c r="N116" s="20" t="s">
        <v>34</v>
      </c>
      <c r="O116" s="18" t="s">
        <v>5427</v>
      </c>
      <c r="P116" s="18"/>
      <c r="Q116" s="18"/>
      <c r="R116" s="18"/>
      <c r="S116" s="18"/>
      <c r="T116" s="18"/>
      <c r="U116" s="18"/>
      <c r="V116" s="18"/>
      <c r="W116" s="34"/>
    </row>
    <row r="117" spans="1:23" x14ac:dyDescent="0.2">
      <c r="A117" s="532"/>
      <c r="B117" s="499"/>
      <c r="C117" s="501"/>
      <c r="D117" s="501"/>
      <c r="E117" s="503"/>
      <c r="F117" s="17">
        <v>40</v>
      </c>
      <c r="G117" s="18" t="s">
        <v>7011</v>
      </c>
      <c r="H117" s="18" t="s">
        <v>7012</v>
      </c>
      <c r="I117" s="80"/>
      <c r="J117" s="18" t="s">
        <v>134</v>
      </c>
      <c r="K117" s="19">
        <v>2</v>
      </c>
      <c r="L117" s="19">
        <v>0</v>
      </c>
      <c r="M117" s="20" t="s">
        <v>33</v>
      </c>
      <c r="N117" s="20" t="s">
        <v>34</v>
      </c>
      <c r="O117" s="18" t="s">
        <v>6337</v>
      </c>
      <c r="P117" s="18"/>
      <c r="Q117" s="18"/>
      <c r="R117" s="18"/>
      <c r="S117" s="18"/>
      <c r="T117" s="18"/>
      <c r="U117" s="18"/>
      <c r="V117" s="18"/>
      <c r="W117" s="34"/>
    </row>
    <row r="118" spans="1:23" x14ac:dyDescent="0.2">
      <c r="A118" s="532"/>
      <c r="B118" s="499"/>
      <c r="C118" s="501"/>
      <c r="D118" s="501"/>
      <c r="E118" s="503"/>
      <c r="F118" s="17">
        <v>41</v>
      </c>
      <c r="G118" s="18" t="s">
        <v>7013</v>
      </c>
      <c r="H118" s="18" t="s">
        <v>7014</v>
      </c>
      <c r="I118" s="80"/>
      <c r="J118" s="18" t="s">
        <v>134</v>
      </c>
      <c r="K118" s="19">
        <v>11</v>
      </c>
      <c r="L118" s="19">
        <v>0</v>
      </c>
      <c r="M118" s="20" t="s">
        <v>33</v>
      </c>
      <c r="N118" s="20" t="s">
        <v>34</v>
      </c>
      <c r="O118" s="18" t="s">
        <v>135</v>
      </c>
      <c r="P118" s="18"/>
      <c r="Q118" s="18"/>
      <c r="R118" s="18"/>
      <c r="S118" s="18"/>
      <c r="T118" s="18"/>
      <c r="U118" s="18"/>
      <c r="V118" s="18"/>
      <c r="W118" s="34"/>
    </row>
    <row r="119" spans="1:23" x14ac:dyDescent="0.2">
      <c r="A119" s="532"/>
      <c r="B119" s="499"/>
      <c r="C119" s="501"/>
      <c r="D119" s="501"/>
      <c r="E119" s="503"/>
      <c r="F119" s="17">
        <v>42</v>
      </c>
      <c r="G119" s="18" t="s">
        <v>7015</v>
      </c>
      <c r="H119" s="18" t="s">
        <v>7016</v>
      </c>
      <c r="I119" s="80"/>
      <c r="J119" s="18" t="s">
        <v>134</v>
      </c>
      <c r="K119" s="19">
        <v>9</v>
      </c>
      <c r="L119" s="19">
        <v>0</v>
      </c>
      <c r="M119" s="20" t="s">
        <v>33</v>
      </c>
      <c r="N119" s="20" t="s">
        <v>34</v>
      </c>
      <c r="O119" s="18" t="s">
        <v>5481</v>
      </c>
      <c r="P119" s="18"/>
      <c r="Q119" s="18"/>
      <c r="R119" s="18"/>
      <c r="S119" s="18"/>
      <c r="T119" s="18"/>
      <c r="U119" s="18"/>
      <c r="V119" s="18"/>
      <c r="W119" s="34"/>
    </row>
    <row r="120" spans="1:23" x14ac:dyDescent="0.2">
      <c r="A120" s="532"/>
      <c r="B120" s="499"/>
      <c r="C120" s="501"/>
      <c r="D120" s="501"/>
      <c r="E120" s="503"/>
      <c r="F120" s="17">
        <v>43</v>
      </c>
      <c r="G120" s="18" t="s">
        <v>7017</v>
      </c>
      <c r="H120" s="18" t="s">
        <v>7018</v>
      </c>
      <c r="I120" s="80"/>
      <c r="J120" s="18" t="s">
        <v>134</v>
      </c>
      <c r="K120" s="19">
        <v>9</v>
      </c>
      <c r="L120" s="19">
        <v>0</v>
      </c>
      <c r="M120" s="20" t="s">
        <v>33</v>
      </c>
      <c r="N120" s="20" t="s">
        <v>34</v>
      </c>
      <c r="O120" s="18" t="s">
        <v>5481</v>
      </c>
      <c r="P120" s="18"/>
      <c r="Q120" s="18"/>
      <c r="R120" s="18"/>
      <c r="S120" s="18"/>
      <c r="T120" s="18"/>
      <c r="U120" s="18"/>
      <c r="V120" s="18"/>
      <c r="W120" s="34"/>
    </row>
    <row r="121" spans="1:23" x14ac:dyDescent="0.2">
      <c r="A121" s="532"/>
      <c r="B121" s="499"/>
      <c r="C121" s="501"/>
      <c r="D121" s="501"/>
      <c r="E121" s="503"/>
      <c r="F121" s="17">
        <v>44</v>
      </c>
      <c r="G121" s="18" t="s">
        <v>3593</v>
      </c>
      <c r="H121" s="18" t="s">
        <v>7019</v>
      </c>
      <c r="I121" s="80"/>
      <c r="J121" s="18" t="s">
        <v>134</v>
      </c>
      <c r="K121" s="19">
        <v>11</v>
      </c>
      <c r="L121" s="19">
        <v>0</v>
      </c>
      <c r="M121" s="20" t="s">
        <v>33</v>
      </c>
      <c r="N121" s="20" t="s">
        <v>34</v>
      </c>
      <c r="O121" s="18" t="s">
        <v>135</v>
      </c>
      <c r="P121" s="18"/>
      <c r="Q121" s="18"/>
      <c r="R121" s="18"/>
      <c r="S121" s="18"/>
      <c r="T121" s="18"/>
      <c r="U121" s="18"/>
      <c r="V121" s="18"/>
      <c r="W121" s="34"/>
    </row>
    <row r="122" spans="1:23" x14ac:dyDescent="0.2">
      <c r="A122" s="532"/>
      <c r="B122" s="499"/>
      <c r="C122" s="501"/>
      <c r="D122" s="501"/>
      <c r="E122" s="503"/>
      <c r="F122" s="17">
        <v>45</v>
      </c>
      <c r="G122" s="18" t="s">
        <v>7020</v>
      </c>
      <c r="H122" s="18" t="s">
        <v>7021</v>
      </c>
      <c r="I122" s="80"/>
      <c r="J122" s="18" t="s">
        <v>134</v>
      </c>
      <c r="K122" s="19">
        <v>4</v>
      </c>
      <c r="L122" s="19">
        <v>2</v>
      </c>
      <c r="M122" s="20" t="s">
        <v>33</v>
      </c>
      <c r="N122" s="20" t="s">
        <v>34</v>
      </c>
      <c r="O122" s="18" t="s">
        <v>7022</v>
      </c>
      <c r="P122" s="18"/>
      <c r="Q122" s="18"/>
      <c r="R122" s="18"/>
      <c r="S122" s="18"/>
      <c r="T122" s="18"/>
      <c r="U122" s="18"/>
      <c r="V122" s="18"/>
      <c r="W122" s="34"/>
    </row>
    <row r="123" spans="1:23" x14ac:dyDescent="0.2">
      <c r="A123" s="532"/>
      <c r="B123" s="499"/>
      <c r="C123" s="501"/>
      <c r="D123" s="501"/>
      <c r="E123" s="503"/>
      <c r="F123" s="17">
        <v>46</v>
      </c>
      <c r="G123" s="18" t="s">
        <v>7023</v>
      </c>
      <c r="H123" s="18" t="s">
        <v>7024</v>
      </c>
      <c r="I123" s="80"/>
      <c r="J123" s="18" t="s">
        <v>134</v>
      </c>
      <c r="K123" s="19">
        <v>9</v>
      </c>
      <c r="L123" s="19">
        <v>0</v>
      </c>
      <c r="M123" s="20" t="s">
        <v>33</v>
      </c>
      <c r="N123" s="20" t="s">
        <v>34</v>
      </c>
      <c r="O123" s="18" t="s">
        <v>5481</v>
      </c>
      <c r="P123" s="18"/>
      <c r="Q123" s="18"/>
      <c r="R123" s="18"/>
      <c r="S123" s="18"/>
      <c r="T123" s="18"/>
      <c r="U123" s="18"/>
      <c r="V123" s="18"/>
      <c r="W123" s="34"/>
    </row>
    <row r="124" spans="1:23" x14ac:dyDescent="0.2">
      <c r="A124" s="532"/>
      <c r="B124" s="499"/>
      <c r="C124" s="501"/>
      <c r="D124" s="501"/>
      <c r="E124" s="503"/>
      <c r="F124" s="17">
        <v>47</v>
      </c>
      <c r="G124" s="18" t="s">
        <v>7025</v>
      </c>
      <c r="H124" s="18" t="s">
        <v>7026</v>
      </c>
      <c r="I124" s="80"/>
      <c r="J124" s="18" t="s">
        <v>32</v>
      </c>
      <c r="K124" s="19">
        <v>1</v>
      </c>
      <c r="L124" s="19"/>
      <c r="M124" s="20" t="s">
        <v>33</v>
      </c>
      <c r="N124" s="20" t="s">
        <v>34</v>
      </c>
      <c r="O124" s="18" t="s">
        <v>40</v>
      </c>
      <c r="P124" s="18"/>
      <c r="Q124" s="18"/>
      <c r="R124" s="18"/>
      <c r="S124" s="18"/>
      <c r="T124" s="18"/>
      <c r="U124" s="18"/>
      <c r="V124" s="18"/>
      <c r="W124" s="34"/>
    </row>
    <row r="125" spans="1:23" x14ac:dyDescent="0.2">
      <c r="A125" s="532"/>
      <c r="B125" s="499"/>
      <c r="C125" s="501"/>
      <c r="D125" s="501"/>
      <c r="E125" s="503"/>
      <c r="F125" s="17">
        <v>48</v>
      </c>
      <c r="G125" s="18" t="s">
        <v>7027</v>
      </c>
      <c r="H125" s="18" t="s">
        <v>7028</v>
      </c>
      <c r="I125" s="80"/>
      <c r="J125" s="18" t="s">
        <v>32</v>
      </c>
      <c r="K125" s="19">
        <v>1</v>
      </c>
      <c r="L125" s="19"/>
      <c r="M125" s="20" t="s">
        <v>33</v>
      </c>
      <c r="N125" s="20" t="s">
        <v>34</v>
      </c>
      <c r="O125" s="18" t="s">
        <v>40</v>
      </c>
      <c r="P125" s="18"/>
      <c r="Q125" s="18"/>
      <c r="R125" s="18"/>
      <c r="S125" s="18"/>
      <c r="T125" s="18"/>
      <c r="U125" s="18"/>
      <c r="V125" s="18"/>
      <c r="W125" s="34"/>
    </row>
    <row r="126" spans="1:23" x14ac:dyDescent="0.2">
      <c r="A126" s="532"/>
      <c r="B126" s="499"/>
      <c r="C126" s="501"/>
      <c r="D126" s="501"/>
      <c r="E126" s="503"/>
      <c r="F126" s="17">
        <v>49</v>
      </c>
      <c r="G126" s="18" t="s">
        <v>7029</v>
      </c>
      <c r="H126" s="18" t="s">
        <v>7030</v>
      </c>
      <c r="I126" s="80"/>
      <c r="J126" s="18" t="s">
        <v>32</v>
      </c>
      <c r="K126" s="19">
        <v>1</v>
      </c>
      <c r="L126" s="19"/>
      <c r="M126" s="20" t="s">
        <v>33</v>
      </c>
      <c r="N126" s="20" t="s">
        <v>34</v>
      </c>
      <c r="O126" s="18" t="s">
        <v>40</v>
      </c>
      <c r="P126" s="18"/>
      <c r="Q126" s="18"/>
      <c r="R126" s="18"/>
      <c r="S126" s="18"/>
      <c r="T126" s="18"/>
      <c r="U126" s="18"/>
      <c r="V126" s="18"/>
      <c r="W126" s="34"/>
    </row>
    <row r="127" spans="1:23" x14ac:dyDescent="0.2">
      <c r="A127" s="532"/>
      <c r="B127" s="499"/>
      <c r="C127" s="501"/>
      <c r="D127" s="501"/>
      <c r="E127" s="503"/>
      <c r="F127" s="17">
        <v>50</v>
      </c>
      <c r="G127" s="18" t="s">
        <v>7031</v>
      </c>
      <c r="H127" s="18" t="s">
        <v>7032</v>
      </c>
      <c r="I127" s="80"/>
      <c r="J127" s="18" t="s">
        <v>134</v>
      </c>
      <c r="K127" s="19">
        <v>13</v>
      </c>
      <c r="L127" s="19">
        <v>3</v>
      </c>
      <c r="M127" s="20" t="s">
        <v>33</v>
      </c>
      <c r="N127" s="20" t="s">
        <v>34</v>
      </c>
      <c r="O127" s="18" t="s">
        <v>7033</v>
      </c>
      <c r="P127" s="18"/>
      <c r="Q127" s="18"/>
      <c r="R127" s="18"/>
      <c r="S127" s="18"/>
      <c r="T127" s="18"/>
      <c r="U127" s="18"/>
      <c r="V127" s="18"/>
      <c r="W127" s="34"/>
    </row>
    <row r="128" spans="1:23" x14ac:dyDescent="0.2">
      <c r="A128" s="532"/>
      <c r="B128" s="499"/>
      <c r="C128" s="501"/>
      <c r="D128" s="501"/>
      <c r="E128" s="503"/>
      <c r="F128" s="17">
        <v>51</v>
      </c>
      <c r="G128" s="18" t="s">
        <v>7034</v>
      </c>
      <c r="H128" s="18" t="s">
        <v>7035</v>
      </c>
      <c r="I128" s="80"/>
      <c r="J128" s="18" t="s">
        <v>134</v>
      </c>
      <c r="K128" s="19">
        <v>13</v>
      </c>
      <c r="L128" s="19">
        <v>7</v>
      </c>
      <c r="M128" s="20" t="s">
        <v>33</v>
      </c>
      <c r="N128" s="20" t="s">
        <v>34</v>
      </c>
      <c r="O128" s="18" t="s">
        <v>7036</v>
      </c>
      <c r="P128" s="18"/>
      <c r="Q128" s="18"/>
      <c r="R128" s="18"/>
      <c r="S128" s="18"/>
      <c r="T128" s="18"/>
      <c r="U128" s="18"/>
      <c r="V128" s="18"/>
      <c r="W128" s="34"/>
    </row>
    <row r="129" spans="1:23" x14ac:dyDescent="0.2">
      <c r="A129" s="532"/>
      <c r="B129" s="499"/>
      <c r="C129" s="501"/>
      <c r="D129" s="501"/>
      <c r="E129" s="503"/>
      <c r="F129" s="17">
        <v>52</v>
      </c>
      <c r="G129" s="18" t="s">
        <v>7037</v>
      </c>
      <c r="H129" s="18" t="s">
        <v>7038</v>
      </c>
      <c r="I129" s="80"/>
      <c r="J129" s="18" t="s">
        <v>123</v>
      </c>
      <c r="K129" s="19"/>
      <c r="L129" s="19"/>
      <c r="M129" s="20" t="s">
        <v>34</v>
      </c>
      <c r="N129" s="20" t="s">
        <v>34</v>
      </c>
      <c r="O129" s="18" t="s">
        <v>124</v>
      </c>
      <c r="P129" s="18"/>
      <c r="Q129" s="18"/>
      <c r="R129" s="18"/>
      <c r="S129" s="18"/>
      <c r="T129" s="18"/>
      <c r="U129" s="18"/>
      <c r="V129" s="18"/>
      <c r="W129" s="34"/>
    </row>
    <row r="130" spans="1:23" x14ac:dyDescent="0.2">
      <c r="A130" s="532"/>
      <c r="B130" s="499"/>
      <c r="C130" s="501"/>
      <c r="D130" s="501"/>
      <c r="E130" s="503"/>
      <c r="F130" s="17">
        <v>53</v>
      </c>
      <c r="G130" s="18" t="s">
        <v>7039</v>
      </c>
      <c r="H130" s="18" t="s">
        <v>7040</v>
      </c>
      <c r="I130" s="80"/>
      <c r="J130" s="18" t="s">
        <v>32</v>
      </c>
      <c r="K130" s="19">
        <v>1</v>
      </c>
      <c r="L130" s="19"/>
      <c r="M130" s="20" t="s">
        <v>33</v>
      </c>
      <c r="N130" s="20" t="s">
        <v>34</v>
      </c>
      <c r="O130" s="18" t="s">
        <v>40</v>
      </c>
      <c r="P130" s="18"/>
      <c r="Q130" s="18"/>
      <c r="R130" s="18"/>
      <c r="S130" s="18"/>
      <c r="T130" s="18"/>
      <c r="U130" s="18"/>
      <c r="V130" s="18"/>
      <c r="W130" s="34"/>
    </row>
    <row r="131" spans="1:23" x14ac:dyDescent="0.2">
      <c r="A131" s="532"/>
      <c r="B131" s="499"/>
      <c r="C131" s="501"/>
      <c r="D131" s="501"/>
      <c r="E131" s="503"/>
      <c r="F131" s="17">
        <v>54</v>
      </c>
      <c r="G131" s="18" t="s">
        <v>7041</v>
      </c>
      <c r="H131" s="18" t="s">
        <v>7042</v>
      </c>
      <c r="I131" s="80"/>
      <c r="J131" s="18" t="s">
        <v>32</v>
      </c>
      <c r="K131" s="19">
        <v>1</v>
      </c>
      <c r="L131" s="19"/>
      <c r="M131" s="20" t="s">
        <v>33</v>
      </c>
      <c r="N131" s="20" t="s">
        <v>34</v>
      </c>
      <c r="O131" s="18" t="s">
        <v>40</v>
      </c>
      <c r="P131" s="18"/>
      <c r="Q131" s="18"/>
      <c r="R131" s="18"/>
      <c r="S131" s="18"/>
      <c r="T131" s="18"/>
      <c r="U131" s="18"/>
      <c r="V131" s="18"/>
      <c r="W131" s="34"/>
    </row>
    <row r="132" spans="1:23" x14ac:dyDescent="0.2">
      <c r="A132" s="532"/>
      <c r="B132" s="499"/>
      <c r="C132" s="501"/>
      <c r="D132" s="501"/>
      <c r="E132" s="503"/>
      <c r="F132" s="41">
        <v>55</v>
      </c>
      <c r="G132" s="42" t="s">
        <v>7043</v>
      </c>
      <c r="H132" s="42" t="s">
        <v>7044</v>
      </c>
      <c r="I132" s="85"/>
      <c r="J132" s="42" t="s">
        <v>32</v>
      </c>
      <c r="K132" s="43">
        <v>16</v>
      </c>
      <c r="L132" s="43"/>
      <c r="M132" s="44" t="s">
        <v>33</v>
      </c>
      <c r="N132" s="44" t="s">
        <v>34</v>
      </c>
      <c r="O132" s="18" t="s">
        <v>522</v>
      </c>
      <c r="P132" s="18"/>
      <c r="Q132" s="18"/>
      <c r="R132" s="18"/>
      <c r="S132" s="18"/>
      <c r="T132" s="18"/>
      <c r="U132" s="18"/>
      <c r="V132" s="18"/>
      <c r="W132" s="34"/>
    </row>
    <row r="133" spans="1:23" x14ac:dyDescent="0.2">
      <c r="A133" s="532"/>
      <c r="B133" s="499"/>
      <c r="C133" s="501"/>
      <c r="D133" s="501"/>
      <c r="E133" s="503"/>
      <c r="F133" s="17">
        <v>56</v>
      </c>
      <c r="G133" s="18" t="s">
        <v>7045</v>
      </c>
      <c r="H133" s="18" t="s">
        <v>7046</v>
      </c>
      <c r="I133" s="80"/>
      <c r="J133" s="18" t="s">
        <v>32</v>
      </c>
      <c r="K133" s="19">
        <v>1</v>
      </c>
      <c r="L133" s="19"/>
      <c r="M133" s="20" t="s">
        <v>33</v>
      </c>
      <c r="N133" s="20" t="s">
        <v>34</v>
      </c>
      <c r="O133" s="18" t="s">
        <v>40</v>
      </c>
      <c r="P133" s="18"/>
      <c r="Q133" s="18"/>
      <c r="R133" s="18"/>
      <c r="S133" s="18"/>
      <c r="T133" s="18"/>
      <c r="U133" s="18"/>
      <c r="V133" s="18"/>
      <c r="W133" s="34"/>
    </row>
    <row r="134" spans="1:23" x14ac:dyDescent="0.2">
      <c r="A134" s="532"/>
      <c r="B134" s="499"/>
      <c r="C134" s="501"/>
      <c r="D134" s="501"/>
      <c r="E134" s="503"/>
      <c r="F134" s="17">
        <v>57</v>
      </c>
      <c r="G134" s="18" t="s">
        <v>7047</v>
      </c>
      <c r="H134" s="18" t="s">
        <v>7048</v>
      </c>
      <c r="I134" s="80"/>
      <c r="J134" s="18" t="s">
        <v>134</v>
      </c>
      <c r="K134" s="19">
        <v>9</v>
      </c>
      <c r="L134" s="19">
        <v>0</v>
      </c>
      <c r="M134" s="20" t="s">
        <v>33</v>
      </c>
      <c r="N134" s="20" t="s">
        <v>34</v>
      </c>
      <c r="O134" s="18" t="s">
        <v>5481</v>
      </c>
      <c r="P134" s="18"/>
      <c r="Q134" s="18"/>
      <c r="R134" s="18"/>
      <c r="S134" s="18"/>
      <c r="T134" s="18"/>
      <c r="U134" s="18"/>
      <c r="V134" s="18"/>
      <c r="W134" s="34"/>
    </row>
    <row r="135" spans="1:23" x14ac:dyDescent="0.2">
      <c r="A135" s="532"/>
      <c r="B135" s="499"/>
      <c r="C135" s="501"/>
      <c r="D135" s="501"/>
      <c r="E135" s="503"/>
      <c r="F135" s="17">
        <v>58</v>
      </c>
      <c r="G135" s="18" t="s">
        <v>7049</v>
      </c>
      <c r="H135" s="18" t="s">
        <v>7050</v>
      </c>
      <c r="I135" s="80"/>
      <c r="J135" s="18" t="s">
        <v>134</v>
      </c>
      <c r="K135" s="19">
        <v>9</v>
      </c>
      <c r="L135" s="19">
        <v>0</v>
      </c>
      <c r="M135" s="20" t="s">
        <v>33</v>
      </c>
      <c r="N135" s="20" t="s">
        <v>34</v>
      </c>
      <c r="O135" s="18" t="s">
        <v>5481</v>
      </c>
      <c r="P135" s="18"/>
      <c r="Q135" s="18"/>
      <c r="R135" s="18"/>
      <c r="S135" s="18"/>
      <c r="T135" s="18"/>
      <c r="U135" s="18"/>
      <c r="V135" s="18"/>
      <c r="W135" s="34"/>
    </row>
    <row r="136" spans="1:23" x14ac:dyDescent="0.2">
      <c r="A136" s="532"/>
      <c r="B136" s="499"/>
      <c r="C136" s="501"/>
      <c r="D136" s="501"/>
      <c r="E136" s="503"/>
      <c r="F136" s="17">
        <v>59</v>
      </c>
      <c r="G136" s="18" t="s">
        <v>7051</v>
      </c>
      <c r="H136" s="18" t="s">
        <v>7052</v>
      </c>
      <c r="I136" s="80"/>
      <c r="J136" s="18" t="s">
        <v>32</v>
      </c>
      <c r="K136" s="19">
        <v>1</v>
      </c>
      <c r="L136" s="19"/>
      <c r="M136" s="20" t="s">
        <v>33</v>
      </c>
      <c r="N136" s="20" t="s">
        <v>34</v>
      </c>
      <c r="O136" s="18" t="s">
        <v>40</v>
      </c>
      <c r="P136" s="18"/>
      <c r="Q136" s="18"/>
      <c r="R136" s="18"/>
      <c r="S136" s="18"/>
      <c r="T136" s="18"/>
      <c r="U136" s="18"/>
      <c r="V136" s="18"/>
      <c r="W136" s="34"/>
    </row>
    <row r="137" spans="1:23" x14ac:dyDescent="0.2">
      <c r="A137" s="532"/>
      <c r="B137" s="499"/>
      <c r="C137" s="501"/>
      <c r="D137" s="501"/>
      <c r="E137" s="503"/>
      <c r="F137" s="17">
        <v>60</v>
      </c>
      <c r="G137" s="18" t="s">
        <v>7053</v>
      </c>
      <c r="H137" s="18" t="s">
        <v>7054</v>
      </c>
      <c r="I137" s="80"/>
      <c r="J137" s="18" t="s">
        <v>32</v>
      </c>
      <c r="K137" s="19">
        <v>1</v>
      </c>
      <c r="L137" s="19"/>
      <c r="M137" s="20" t="s">
        <v>33</v>
      </c>
      <c r="N137" s="20" t="s">
        <v>34</v>
      </c>
      <c r="O137" s="18" t="s">
        <v>40</v>
      </c>
      <c r="P137" s="18"/>
      <c r="Q137" s="18"/>
      <c r="R137" s="18"/>
      <c r="S137" s="18"/>
      <c r="T137" s="18"/>
      <c r="U137" s="18"/>
      <c r="V137" s="18"/>
      <c r="W137" s="34"/>
    </row>
    <row r="138" spans="1:23" x14ac:dyDescent="0.2">
      <c r="A138" s="532"/>
      <c r="B138" s="499"/>
      <c r="C138" s="501"/>
      <c r="D138" s="501"/>
      <c r="E138" s="503"/>
      <c r="F138" s="17">
        <v>61</v>
      </c>
      <c r="G138" s="18" t="s">
        <v>7055</v>
      </c>
      <c r="H138" s="18" t="s">
        <v>7056</v>
      </c>
      <c r="I138" s="80"/>
      <c r="J138" s="18" t="s">
        <v>32</v>
      </c>
      <c r="K138" s="19">
        <v>5</v>
      </c>
      <c r="L138" s="19"/>
      <c r="M138" s="20" t="s">
        <v>33</v>
      </c>
      <c r="N138" s="20" t="s">
        <v>34</v>
      </c>
      <c r="O138" s="18" t="s">
        <v>1249</v>
      </c>
      <c r="P138" s="18"/>
      <c r="Q138" s="18"/>
      <c r="R138" s="18"/>
      <c r="S138" s="18"/>
      <c r="T138" s="18"/>
      <c r="U138" s="18"/>
      <c r="V138" s="18"/>
      <c r="W138" s="34"/>
    </row>
    <row r="139" spans="1:23" x14ac:dyDescent="0.2">
      <c r="A139" s="532"/>
      <c r="B139" s="499"/>
      <c r="C139" s="501"/>
      <c r="D139" s="501"/>
      <c r="E139" s="503"/>
      <c r="F139" s="17">
        <v>62</v>
      </c>
      <c r="G139" s="18" t="s">
        <v>7057</v>
      </c>
      <c r="H139" s="18" t="s">
        <v>7058</v>
      </c>
      <c r="I139" s="80"/>
      <c r="J139" s="18" t="s">
        <v>32</v>
      </c>
      <c r="K139" s="19">
        <v>1</v>
      </c>
      <c r="L139" s="19"/>
      <c r="M139" s="20" t="s">
        <v>33</v>
      </c>
      <c r="N139" s="20" t="s">
        <v>34</v>
      </c>
      <c r="O139" s="18" t="s">
        <v>40</v>
      </c>
      <c r="P139" s="18"/>
      <c r="Q139" s="18"/>
      <c r="R139" s="18"/>
      <c r="S139" s="18"/>
      <c r="T139" s="18"/>
      <c r="U139" s="18"/>
      <c r="V139" s="18"/>
      <c r="W139" s="34"/>
    </row>
    <row r="140" spans="1:23" x14ac:dyDescent="0.2">
      <c r="A140" s="532"/>
      <c r="B140" s="499"/>
      <c r="C140" s="501"/>
      <c r="D140" s="501"/>
      <c r="E140" s="503"/>
      <c r="F140" s="17">
        <v>63</v>
      </c>
      <c r="G140" s="18" t="s">
        <v>7059</v>
      </c>
      <c r="H140" s="18" t="s">
        <v>7060</v>
      </c>
      <c r="I140" s="80"/>
      <c r="J140" s="18" t="s">
        <v>32</v>
      </c>
      <c r="K140" s="19">
        <v>1</v>
      </c>
      <c r="L140" s="19"/>
      <c r="M140" s="20" t="s">
        <v>33</v>
      </c>
      <c r="N140" s="20" t="s">
        <v>34</v>
      </c>
      <c r="O140" s="18" t="s">
        <v>40</v>
      </c>
      <c r="P140" s="18"/>
      <c r="Q140" s="18"/>
      <c r="R140" s="18"/>
      <c r="S140" s="18"/>
      <c r="T140" s="18"/>
      <c r="U140" s="18"/>
      <c r="V140" s="18"/>
      <c r="W140" s="34"/>
    </row>
    <row r="141" spans="1:23" x14ac:dyDescent="0.2">
      <c r="A141" s="532"/>
      <c r="B141" s="499"/>
      <c r="C141" s="501"/>
      <c r="D141" s="501"/>
      <c r="E141" s="503"/>
      <c r="F141" s="17">
        <v>64</v>
      </c>
      <c r="G141" s="18" t="s">
        <v>7061</v>
      </c>
      <c r="H141" s="18" t="s">
        <v>7062</v>
      </c>
      <c r="I141" s="80"/>
      <c r="J141" s="18" t="s">
        <v>32</v>
      </c>
      <c r="K141" s="19">
        <v>2</v>
      </c>
      <c r="L141" s="19"/>
      <c r="M141" s="20" t="s">
        <v>33</v>
      </c>
      <c r="N141" s="20" t="s">
        <v>34</v>
      </c>
      <c r="O141" s="18" t="s">
        <v>545</v>
      </c>
      <c r="P141" s="18"/>
      <c r="Q141" s="18"/>
      <c r="R141" s="18"/>
      <c r="S141" s="18"/>
      <c r="T141" s="18"/>
      <c r="U141" s="18"/>
      <c r="V141" s="18"/>
      <c r="W141" s="34"/>
    </row>
    <row r="142" spans="1:23" x14ac:dyDescent="0.2">
      <c r="A142" s="532"/>
      <c r="B142" s="499"/>
      <c r="C142" s="501"/>
      <c r="D142" s="501"/>
      <c r="E142" s="503"/>
      <c r="F142" s="17">
        <v>65</v>
      </c>
      <c r="G142" s="18" t="s">
        <v>7063</v>
      </c>
      <c r="H142" s="18" t="s">
        <v>7064</v>
      </c>
      <c r="I142" s="80"/>
      <c r="J142" s="18" t="s">
        <v>32</v>
      </c>
      <c r="K142" s="19">
        <v>1</v>
      </c>
      <c r="L142" s="19"/>
      <c r="M142" s="20" t="s">
        <v>33</v>
      </c>
      <c r="N142" s="20" t="s">
        <v>34</v>
      </c>
      <c r="O142" s="18" t="s">
        <v>40</v>
      </c>
      <c r="P142" s="18"/>
      <c r="Q142" s="18"/>
      <c r="R142" s="18"/>
      <c r="S142" s="18"/>
      <c r="T142" s="18"/>
      <c r="U142" s="18"/>
      <c r="V142" s="18"/>
      <c r="W142" s="34"/>
    </row>
    <row r="143" spans="1:23" x14ac:dyDescent="0.2">
      <c r="A143" s="532"/>
      <c r="B143" s="499"/>
      <c r="C143" s="501"/>
      <c r="D143" s="501"/>
      <c r="E143" s="503"/>
      <c r="F143" s="17">
        <v>66</v>
      </c>
      <c r="G143" s="18" t="s">
        <v>7065</v>
      </c>
      <c r="H143" s="18" t="s">
        <v>7066</v>
      </c>
      <c r="I143" s="80"/>
      <c r="J143" s="18" t="s">
        <v>32</v>
      </c>
      <c r="K143" s="19">
        <v>1</v>
      </c>
      <c r="L143" s="19"/>
      <c r="M143" s="20" t="s">
        <v>33</v>
      </c>
      <c r="N143" s="20" t="s">
        <v>34</v>
      </c>
      <c r="O143" s="18" t="s">
        <v>40</v>
      </c>
      <c r="P143" s="18"/>
      <c r="Q143" s="18"/>
      <c r="R143" s="18"/>
      <c r="S143" s="18"/>
      <c r="T143" s="18"/>
      <c r="U143" s="18"/>
      <c r="V143" s="18"/>
      <c r="W143" s="34"/>
    </row>
    <row r="144" spans="1:23" x14ac:dyDescent="0.2">
      <c r="A144" s="532"/>
      <c r="B144" s="499"/>
      <c r="C144" s="501"/>
      <c r="D144" s="501"/>
      <c r="E144" s="503"/>
      <c r="F144" s="17">
        <v>67</v>
      </c>
      <c r="G144" s="18" t="s">
        <v>7067</v>
      </c>
      <c r="H144" s="18" t="s">
        <v>7068</v>
      </c>
      <c r="I144" s="80"/>
      <c r="J144" s="18" t="s">
        <v>7069</v>
      </c>
      <c r="K144" s="19">
        <v>11</v>
      </c>
      <c r="L144" s="19">
        <v>0</v>
      </c>
      <c r="M144" s="20" t="s">
        <v>33</v>
      </c>
      <c r="N144" s="20" t="s">
        <v>34</v>
      </c>
      <c r="O144" s="18" t="s">
        <v>135</v>
      </c>
      <c r="P144" s="18"/>
      <c r="Q144" s="18"/>
      <c r="R144" s="18"/>
      <c r="S144" s="18"/>
      <c r="T144" s="18"/>
      <c r="U144" s="18"/>
      <c r="V144" s="18"/>
      <c r="W144" s="34"/>
    </row>
    <row r="145" spans="1:23" x14ac:dyDescent="0.2">
      <c r="A145" s="532"/>
      <c r="B145" s="499"/>
      <c r="C145" s="501"/>
      <c r="D145" s="501"/>
      <c r="E145" s="503"/>
      <c r="F145" s="17">
        <v>68</v>
      </c>
      <c r="G145" s="18" t="s">
        <v>7070</v>
      </c>
      <c r="H145" s="18" t="s">
        <v>7071</v>
      </c>
      <c r="I145" s="80"/>
      <c r="J145" s="18" t="s">
        <v>134</v>
      </c>
      <c r="K145" s="19">
        <v>11</v>
      </c>
      <c r="L145" s="19">
        <v>0</v>
      </c>
      <c r="M145" s="20" t="s">
        <v>33</v>
      </c>
      <c r="N145" s="20" t="s">
        <v>34</v>
      </c>
      <c r="O145" s="18" t="s">
        <v>135</v>
      </c>
      <c r="P145" s="18"/>
      <c r="Q145" s="18"/>
      <c r="R145" s="18"/>
      <c r="S145" s="18"/>
      <c r="T145" s="18"/>
      <c r="U145" s="18"/>
      <c r="V145" s="18"/>
      <c r="W145" s="34"/>
    </row>
    <row r="146" spans="1:23" x14ac:dyDescent="0.2">
      <c r="A146" s="532"/>
      <c r="B146" s="499"/>
      <c r="C146" s="501"/>
      <c r="D146" s="501"/>
      <c r="E146" s="503"/>
      <c r="F146" s="17">
        <v>69</v>
      </c>
      <c r="G146" s="18" t="s">
        <v>7072</v>
      </c>
      <c r="H146" s="18" t="s">
        <v>7073</v>
      </c>
      <c r="I146" s="80"/>
      <c r="J146" s="18" t="s">
        <v>32</v>
      </c>
      <c r="K146" s="19">
        <v>2</v>
      </c>
      <c r="L146" s="19"/>
      <c r="M146" s="20" t="s">
        <v>33</v>
      </c>
      <c r="N146" s="20" t="s">
        <v>34</v>
      </c>
      <c r="O146" s="18" t="s">
        <v>545</v>
      </c>
      <c r="P146" s="18"/>
      <c r="Q146" s="18"/>
      <c r="R146" s="18"/>
      <c r="S146" s="18"/>
      <c r="T146" s="18"/>
      <c r="U146" s="18"/>
      <c r="V146" s="18"/>
      <c r="W146" s="34"/>
    </row>
    <row r="147" spans="1:23" x14ac:dyDescent="0.2">
      <c r="A147" s="532"/>
      <c r="B147" s="499"/>
      <c r="C147" s="501"/>
      <c r="D147" s="501"/>
      <c r="E147" s="503"/>
      <c r="F147" s="17">
        <v>70</v>
      </c>
      <c r="G147" s="18" t="s">
        <v>7074</v>
      </c>
      <c r="H147" s="18" t="s">
        <v>7075</v>
      </c>
      <c r="I147" s="80"/>
      <c r="J147" s="18" t="s">
        <v>32</v>
      </c>
      <c r="K147" s="19">
        <v>1</v>
      </c>
      <c r="L147" s="19"/>
      <c r="M147" s="20" t="s">
        <v>33</v>
      </c>
      <c r="N147" s="20" t="s">
        <v>34</v>
      </c>
      <c r="O147" s="18" t="s">
        <v>40</v>
      </c>
      <c r="P147" s="18"/>
      <c r="Q147" s="18"/>
      <c r="R147" s="18"/>
      <c r="S147" s="18"/>
      <c r="T147" s="18"/>
      <c r="U147" s="18"/>
      <c r="V147" s="18"/>
      <c r="W147" s="34"/>
    </row>
    <row r="148" spans="1:23" x14ac:dyDescent="0.2">
      <c r="A148" s="532"/>
      <c r="B148" s="499"/>
      <c r="C148" s="501"/>
      <c r="D148" s="501"/>
      <c r="E148" s="503"/>
      <c r="F148" s="17">
        <v>71</v>
      </c>
      <c r="G148" s="18" t="s">
        <v>7076</v>
      </c>
      <c r="H148" s="18" t="s">
        <v>7077</v>
      </c>
      <c r="I148" s="80"/>
      <c r="J148" s="18" t="s">
        <v>32</v>
      </c>
      <c r="K148" s="19">
        <v>1</v>
      </c>
      <c r="L148" s="19"/>
      <c r="M148" s="20" t="s">
        <v>33</v>
      </c>
      <c r="N148" s="20" t="s">
        <v>34</v>
      </c>
      <c r="O148" s="18" t="s">
        <v>40</v>
      </c>
      <c r="P148" s="18"/>
      <c r="Q148" s="18"/>
      <c r="R148" s="18"/>
      <c r="S148" s="18"/>
      <c r="T148" s="18"/>
      <c r="U148" s="18"/>
      <c r="V148" s="18"/>
      <c r="W148" s="34"/>
    </row>
    <row r="149" spans="1:23" x14ac:dyDescent="0.2">
      <c r="A149" s="532"/>
      <c r="B149" s="499"/>
      <c r="C149" s="501"/>
      <c r="D149" s="501"/>
      <c r="E149" s="503"/>
      <c r="F149" s="17">
        <v>72</v>
      </c>
      <c r="G149" s="18" t="s">
        <v>7078</v>
      </c>
      <c r="H149" s="18" t="s">
        <v>7079</v>
      </c>
      <c r="I149" s="80"/>
      <c r="J149" s="18" t="s">
        <v>32</v>
      </c>
      <c r="K149" s="19">
        <v>8</v>
      </c>
      <c r="L149" s="19"/>
      <c r="M149" s="20" t="s">
        <v>33</v>
      </c>
      <c r="N149" s="20" t="s">
        <v>34</v>
      </c>
      <c r="O149" s="18" t="s">
        <v>56</v>
      </c>
      <c r="P149" s="18"/>
      <c r="Q149" s="18"/>
      <c r="R149" s="18"/>
      <c r="S149" s="18"/>
      <c r="T149" s="18"/>
      <c r="U149" s="18"/>
      <c r="V149" s="18"/>
      <c r="W149" s="34"/>
    </row>
    <row r="150" spans="1:23" x14ac:dyDescent="0.2">
      <c r="A150" s="532"/>
      <c r="B150" s="499"/>
      <c r="C150" s="501"/>
      <c r="D150" s="501"/>
      <c r="E150" s="503"/>
      <c r="F150" s="17">
        <v>73</v>
      </c>
      <c r="G150" s="18" t="s">
        <v>7080</v>
      </c>
      <c r="H150" s="18" t="s">
        <v>7081</v>
      </c>
      <c r="I150" s="80"/>
      <c r="J150" s="18" t="s">
        <v>32</v>
      </c>
      <c r="K150" s="19">
        <v>6</v>
      </c>
      <c r="L150" s="19"/>
      <c r="M150" s="20" t="s">
        <v>33</v>
      </c>
      <c r="N150" s="20" t="s">
        <v>34</v>
      </c>
      <c r="O150" s="18" t="s">
        <v>69</v>
      </c>
      <c r="P150" s="18"/>
      <c r="Q150" s="18"/>
      <c r="R150" s="18"/>
      <c r="S150" s="18"/>
      <c r="T150" s="18"/>
      <c r="U150" s="18"/>
      <c r="V150" s="18"/>
      <c r="W150" s="34"/>
    </row>
    <row r="151" spans="1:23" x14ac:dyDescent="0.2">
      <c r="A151" s="532"/>
      <c r="B151" s="499"/>
      <c r="C151" s="501"/>
      <c r="D151" s="501"/>
      <c r="E151" s="503"/>
      <c r="F151" s="17">
        <v>74</v>
      </c>
      <c r="G151" s="18" t="s">
        <v>1078</v>
      </c>
      <c r="H151" s="18" t="s">
        <v>7082</v>
      </c>
      <c r="I151" s="80"/>
      <c r="J151" s="18" t="s">
        <v>123</v>
      </c>
      <c r="K151" s="19"/>
      <c r="L151" s="19"/>
      <c r="M151" s="20" t="s">
        <v>34</v>
      </c>
      <c r="N151" s="20" t="s">
        <v>34</v>
      </c>
      <c r="O151" s="18" t="s">
        <v>124</v>
      </c>
      <c r="P151" s="18"/>
      <c r="Q151" s="18"/>
      <c r="R151" s="18"/>
      <c r="S151" s="18"/>
      <c r="T151" s="18"/>
      <c r="U151" s="18"/>
      <c r="V151" s="18"/>
      <c r="W151" s="34"/>
    </row>
    <row r="152" spans="1:23" x14ac:dyDescent="0.2">
      <c r="A152" s="532"/>
      <c r="B152" s="499"/>
      <c r="C152" s="501"/>
      <c r="D152" s="501"/>
      <c r="E152" s="503"/>
      <c r="F152" s="17">
        <v>75</v>
      </c>
      <c r="G152" s="18" t="s">
        <v>7083</v>
      </c>
      <c r="H152" s="18" t="s">
        <v>7084</v>
      </c>
      <c r="I152" s="80"/>
      <c r="J152" s="18" t="s">
        <v>32</v>
      </c>
      <c r="K152" s="19">
        <v>3</v>
      </c>
      <c r="L152" s="19"/>
      <c r="M152" s="20" t="s">
        <v>34</v>
      </c>
      <c r="N152" s="20" t="s">
        <v>34</v>
      </c>
      <c r="O152" s="18" t="s">
        <v>42</v>
      </c>
      <c r="P152" s="18"/>
      <c r="Q152" s="18"/>
      <c r="R152" s="18"/>
      <c r="S152" s="18"/>
      <c r="T152" s="18"/>
      <c r="U152" s="18"/>
      <c r="V152" s="18"/>
      <c r="W152" s="34"/>
    </row>
    <row r="153" spans="1:23" x14ac:dyDescent="0.2">
      <c r="A153" s="532"/>
      <c r="B153" s="499"/>
      <c r="C153" s="501"/>
      <c r="D153" s="501"/>
      <c r="E153" s="503"/>
      <c r="F153" s="17">
        <v>76</v>
      </c>
      <c r="G153" s="18" t="s">
        <v>7085</v>
      </c>
      <c r="H153" s="18" t="s">
        <v>7086</v>
      </c>
      <c r="I153" s="80"/>
      <c r="J153" s="18" t="s">
        <v>32</v>
      </c>
      <c r="K153" s="19">
        <v>1</v>
      </c>
      <c r="L153" s="19"/>
      <c r="M153" s="20" t="s">
        <v>34</v>
      </c>
      <c r="N153" s="20" t="s">
        <v>34</v>
      </c>
      <c r="O153" s="18" t="s">
        <v>40</v>
      </c>
      <c r="P153" s="18"/>
      <c r="Q153" s="18"/>
      <c r="R153" s="18"/>
      <c r="S153" s="18"/>
      <c r="T153" s="18"/>
      <c r="U153" s="18"/>
      <c r="V153" s="18"/>
      <c r="W153" s="34"/>
    </row>
    <row r="154" spans="1:23" x14ac:dyDescent="0.2">
      <c r="A154" s="532"/>
      <c r="B154" s="499"/>
      <c r="C154" s="501"/>
      <c r="D154" s="501"/>
      <c r="E154" s="503"/>
      <c r="F154" s="17">
        <v>77</v>
      </c>
      <c r="G154" s="18" t="s">
        <v>7087</v>
      </c>
      <c r="H154" s="18" t="s">
        <v>7088</v>
      </c>
      <c r="I154" s="80"/>
      <c r="J154" s="18" t="s">
        <v>32</v>
      </c>
      <c r="K154" s="19">
        <v>1</v>
      </c>
      <c r="L154" s="19"/>
      <c r="M154" s="20" t="s">
        <v>34</v>
      </c>
      <c r="N154" s="20" t="s">
        <v>34</v>
      </c>
      <c r="O154" s="18"/>
      <c r="P154" s="18"/>
      <c r="Q154" s="18"/>
      <c r="R154" s="18"/>
      <c r="S154" s="18"/>
      <c r="T154" s="18"/>
      <c r="U154" s="18"/>
      <c r="V154" s="18"/>
      <c r="W154" s="34"/>
    </row>
    <row r="155" spans="1:23" x14ac:dyDescent="0.2">
      <c r="A155" s="532"/>
      <c r="B155" s="499"/>
      <c r="C155" s="501"/>
      <c r="D155" s="501"/>
      <c r="E155" s="503"/>
      <c r="F155" s="17">
        <v>78</v>
      </c>
      <c r="G155" s="126" t="s">
        <v>7089</v>
      </c>
      <c r="H155" s="18" t="s">
        <v>7090</v>
      </c>
      <c r="I155" s="80"/>
      <c r="J155" s="18" t="s">
        <v>7069</v>
      </c>
      <c r="K155" s="19">
        <v>13</v>
      </c>
      <c r="L155" s="19"/>
      <c r="M155" s="20" t="s">
        <v>34</v>
      </c>
      <c r="N155" s="20" t="s">
        <v>34</v>
      </c>
      <c r="O155" s="18" t="s">
        <v>40</v>
      </c>
      <c r="P155" s="18"/>
      <c r="Q155" s="18"/>
      <c r="R155" s="18"/>
      <c r="S155" s="18"/>
      <c r="T155" s="18"/>
      <c r="U155" s="18"/>
      <c r="V155" s="18"/>
      <c r="W155" s="34"/>
    </row>
    <row r="156" spans="1:23" x14ac:dyDescent="0.2">
      <c r="A156" s="531" t="s">
        <v>7091</v>
      </c>
      <c r="B156" s="498" t="s">
        <v>6810</v>
      </c>
      <c r="C156" s="500"/>
      <c r="D156" s="500"/>
      <c r="E156" s="502">
        <v>16777215</v>
      </c>
      <c r="F156" s="27">
        <v>1</v>
      </c>
      <c r="G156" s="28" t="s">
        <v>206</v>
      </c>
      <c r="H156" s="28" t="s">
        <v>7092</v>
      </c>
      <c r="I156" s="79"/>
      <c r="J156" s="28" t="s">
        <v>32</v>
      </c>
      <c r="K156" s="29">
        <v>4</v>
      </c>
      <c r="L156" s="29"/>
      <c r="M156" s="30" t="s">
        <v>33</v>
      </c>
      <c r="N156" s="30" t="s">
        <v>33</v>
      </c>
      <c r="O156" s="28" t="s">
        <v>65</v>
      </c>
      <c r="P156" s="28"/>
      <c r="Q156" s="28"/>
      <c r="R156" s="28"/>
      <c r="S156" s="28"/>
      <c r="T156" s="28"/>
      <c r="U156" s="28"/>
      <c r="V156" s="28"/>
      <c r="W156" s="33"/>
    </row>
    <row r="157" spans="1:23" x14ac:dyDescent="0.2">
      <c r="A157" s="532"/>
      <c r="B157" s="499"/>
      <c r="C157" s="501"/>
      <c r="D157" s="501"/>
      <c r="E157" s="503"/>
      <c r="F157" s="17">
        <v>2</v>
      </c>
      <c r="G157" s="18" t="s">
        <v>208</v>
      </c>
      <c r="H157" s="18" t="s">
        <v>7093</v>
      </c>
      <c r="I157" s="80"/>
      <c r="J157" s="18" t="s">
        <v>32</v>
      </c>
      <c r="K157" s="19">
        <v>4</v>
      </c>
      <c r="L157" s="19"/>
      <c r="M157" s="20" t="s">
        <v>33</v>
      </c>
      <c r="N157" s="20" t="s">
        <v>33</v>
      </c>
      <c r="O157" s="18" t="s">
        <v>65</v>
      </c>
      <c r="P157" s="18"/>
      <c r="Q157" s="18"/>
      <c r="R157" s="18"/>
      <c r="S157" s="18"/>
      <c r="T157" s="18"/>
      <c r="U157" s="18"/>
      <c r="V157" s="18"/>
      <c r="W157" s="34"/>
    </row>
    <row r="158" spans="1:23" x14ac:dyDescent="0.2">
      <c r="A158" s="532"/>
      <c r="B158" s="499"/>
      <c r="C158" s="501"/>
      <c r="D158" s="501"/>
      <c r="E158" s="503"/>
      <c r="F158" s="17">
        <v>3</v>
      </c>
      <c r="G158" s="18" t="s">
        <v>210</v>
      </c>
      <c r="H158" s="18" t="s">
        <v>7094</v>
      </c>
      <c r="I158" s="80"/>
      <c r="J158" s="18" t="s">
        <v>32</v>
      </c>
      <c r="K158" s="19">
        <v>8</v>
      </c>
      <c r="L158" s="19"/>
      <c r="M158" s="20" t="s">
        <v>33</v>
      </c>
      <c r="N158" s="20" t="s">
        <v>33</v>
      </c>
      <c r="O158" s="18" t="s">
        <v>56</v>
      </c>
      <c r="P158" s="18"/>
      <c r="Q158" s="18"/>
      <c r="R158" s="18"/>
      <c r="S158" s="18"/>
      <c r="T158" s="18"/>
      <c r="U158" s="18"/>
      <c r="V158" s="18"/>
      <c r="W158" s="34"/>
    </row>
    <row r="159" spans="1:23" x14ac:dyDescent="0.2">
      <c r="A159" s="532"/>
      <c r="B159" s="499"/>
      <c r="C159" s="501"/>
      <c r="D159" s="501"/>
      <c r="E159" s="503"/>
      <c r="F159" s="17">
        <v>4</v>
      </c>
      <c r="G159" s="18" t="s">
        <v>6946</v>
      </c>
      <c r="H159" s="18" t="s">
        <v>7095</v>
      </c>
      <c r="I159" s="80"/>
      <c r="J159" s="18" t="s">
        <v>134</v>
      </c>
      <c r="K159" s="19">
        <v>7</v>
      </c>
      <c r="L159" s="19">
        <v>0</v>
      </c>
      <c r="M159" s="20" t="s">
        <v>33</v>
      </c>
      <c r="N159" s="20" t="s">
        <v>33</v>
      </c>
      <c r="O159" s="18" t="s">
        <v>201</v>
      </c>
      <c r="P159" s="18"/>
      <c r="Q159" s="18"/>
      <c r="R159" s="18"/>
      <c r="S159" s="18"/>
      <c r="T159" s="18"/>
      <c r="U159" s="18"/>
      <c r="V159" s="18"/>
      <c r="W159" s="34"/>
    </row>
    <row r="160" spans="1:23" x14ac:dyDescent="0.2">
      <c r="A160" s="532"/>
      <c r="B160" s="499"/>
      <c r="C160" s="501"/>
      <c r="D160" s="501"/>
      <c r="E160" s="503"/>
      <c r="F160" s="17">
        <v>5</v>
      </c>
      <c r="G160" s="18" t="s">
        <v>6991</v>
      </c>
      <c r="H160" s="18" t="s">
        <v>7096</v>
      </c>
      <c r="I160" s="80"/>
      <c r="J160" s="18" t="s">
        <v>134</v>
      </c>
      <c r="K160" s="19">
        <v>2</v>
      </c>
      <c r="L160" s="19">
        <v>0</v>
      </c>
      <c r="M160" s="20" t="s">
        <v>33</v>
      </c>
      <c r="N160" s="20" t="s">
        <v>33</v>
      </c>
      <c r="O160" s="18" t="s">
        <v>6337</v>
      </c>
      <c r="P160" s="18"/>
      <c r="Q160" s="18"/>
      <c r="R160" s="18"/>
      <c r="S160" s="18"/>
      <c r="T160" s="18"/>
      <c r="U160" s="18"/>
      <c r="V160" s="18"/>
      <c r="W160" s="34"/>
    </row>
    <row r="161" spans="1:23" x14ac:dyDescent="0.2">
      <c r="A161" s="532"/>
      <c r="B161" s="499"/>
      <c r="C161" s="501"/>
      <c r="D161" s="501"/>
      <c r="E161" s="503"/>
      <c r="F161" s="17">
        <v>6</v>
      </c>
      <c r="G161" s="18" t="s">
        <v>6948</v>
      </c>
      <c r="H161" s="18" t="s">
        <v>7097</v>
      </c>
      <c r="I161" s="80"/>
      <c r="J161" s="18" t="s">
        <v>32</v>
      </c>
      <c r="K161" s="19">
        <v>12</v>
      </c>
      <c r="L161" s="19"/>
      <c r="M161" s="20" t="s">
        <v>33</v>
      </c>
      <c r="N161" s="20" t="s">
        <v>34</v>
      </c>
      <c r="O161" s="18" t="s">
        <v>540</v>
      </c>
      <c r="P161" s="18"/>
      <c r="Q161" s="18"/>
      <c r="R161" s="18"/>
      <c r="S161" s="18"/>
      <c r="T161" s="18"/>
      <c r="U161" s="18"/>
      <c r="V161" s="18"/>
      <c r="W161" s="34"/>
    </row>
    <row r="162" spans="1:23" x14ac:dyDescent="0.2">
      <c r="A162" s="532"/>
      <c r="B162" s="499"/>
      <c r="C162" s="501"/>
      <c r="D162" s="501"/>
      <c r="E162" s="503"/>
      <c r="F162" s="17">
        <v>7</v>
      </c>
      <c r="G162" s="18" t="s">
        <v>4193</v>
      </c>
      <c r="H162" s="18" t="s">
        <v>7098</v>
      </c>
      <c r="I162" s="80"/>
      <c r="J162" s="18" t="s">
        <v>32</v>
      </c>
      <c r="K162" s="19">
        <v>1</v>
      </c>
      <c r="L162" s="19"/>
      <c r="M162" s="20" t="s">
        <v>33</v>
      </c>
      <c r="N162" s="20" t="s">
        <v>34</v>
      </c>
      <c r="O162" s="18" t="s">
        <v>40</v>
      </c>
      <c r="P162" s="18"/>
      <c r="Q162" s="18"/>
      <c r="R162" s="18"/>
      <c r="S162" s="18"/>
      <c r="T162" s="18"/>
      <c r="U162" s="18"/>
      <c r="V162" s="18"/>
      <c r="W162" s="34"/>
    </row>
    <row r="163" spans="1:23" x14ac:dyDescent="0.2">
      <c r="A163" s="532"/>
      <c r="B163" s="499"/>
      <c r="C163" s="501"/>
      <c r="D163" s="501"/>
      <c r="E163" s="503"/>
      <c r="F163" s="17">
        <v>8</v>
      </c>
      <c r="G163" s="18" t="s">
        <v>6951</v>
      </c>
      <c r="H163" s="18" t="s">
        <v>7099</v>
      </c>
      <c r="I163" s="80"/>
      <c r="J163" s="18" t="s">
        <v>32</v>
      </c>
      <c r="K163" s="19">
        <v>1</v>
      </c>
      <c r="L163" s="19"/>
      <c r="M163" s="20" t="s">
        <v>33</v>
      </c>
      <c r="N163" s="20" t="s">
        <v>34</v>
      </c>
      <c r="O163" s="18" t="s">
        <v>40</v>
      </c>
      <c r="P163" s="18"/>
      <c r="Q163" s="18"/>
      <c r="R163" s="18"/>
      <c r="S163" s="18"/>
      <c r="T163" s="18"/>
      <c r="U163" s="18"/>
      <c r="V163" s="18"/>
      <c r="W163" s="34"/>
    </row>
    <row r="164" spans="1:23" x14ac:dyDescent="0.2">
      <c r="A164" s="532"/>
      <c r="B164" s="499"/>
      <c r="C164" s="501"/>
      <c r="D164" s="501"/>
      <c r="E164" s="503"/>
      <c r="F164" s="17">
        <v>9</v>
      </c>
      <c r="G164" s="18" t="s">
        <v>6953</v>
      </c>
      <c r="H164" s="18" t="s">
        <v>7100</v>
      </c>
      <c r="I164" s="80"/>
      <c r="J164" s="18" t="s">
        <v>32</v>
      </c>
      <c r="K164" s="19">
        <v>1</v>
      </c>
      <c r="L164" s="19"/>
      <c r="M164" s="20" t="s">
        <v>33</v>
      </c>
      <c r="N164" s="20" t="s">
        <v>34</v>
      </c>
      <c r="O164" s="18" t="s">
        <v>40</v>
      </c>
      <c r="P164" s="18"/>
      <c r="Q164" s="18"/>
      <c r="R164" s="18"/>
      <c r="S164" s="18"/>
      <c r="T164" s="18"/>
      <c r="U164" s="18"/>
      <c r="V164" s="18"/>
      <c r="W164" s="34"/>
    </row>
    <row r="165" spans="1:23" x14ac:dyDescent="0.2">
      <c r="A165" s="532"/>
      <c r="B165" s="499"/>
      <c r="C165" s="501"/>
      <c r="D165" s="501"/>
      <c r="E165" s="503"/>
      <c r="F165" s="17">
        <v>10</v>
      </c>
      <c r="G165" s="18" t="s">
        <v>6955</v>
      </c>
      <c r="H165" s="18" t="s">
        <v>7101</v>
      </c>
      <c r="I165" s="80"/>
      <c r="J165" s="18" t="s">
        <v>32</v>
      </c>
      <c r="K165" s="19">
        <v>1</v>
      </c>
      <c r="L165" s="19"/>
      <c r="M165" s="20" t="s">
        <v>33</v>
      </c>
      <c r="N165" s="20" t="s">
        <v>34</v>
      </c>
      <c r="O165" s="18" t="s">
        <v>40</v>
      </c>
      <c r="P165" s="18"/>
      <c r="Q165" s="18"/>
      <c r="R165" s="18"/>
      <c r="S165" s="18"/>
      <c r="T165" s="18"/>
      <c r="U165" s="18"/>
      <c r="V165" s="18"/>
      <c r="W165" s="34"/>
    </row>
    <row r="166" spans="1:23" x14ac:dyDescent="0.2">
      <c r="A166" s="532"/>
      <c r="B166" s="499"/>
      <c r="C166" s="501"/>
      <c r="D166" s="501"/>
      <c r="E166" s="503"/>
      <c r="F166" s="17">
        <v>11</v>
      </c>
      <c r="G166" s="18" t="s">
        <v>6957</v>
      </c>
      <c r="H166" s="18" t="s">
        <v>7102</v>
      </c>
      <c r="I166" s="80"/>
      <c r="J166" s="18" t="s">
        <v>32</v>
      </c>
      <c r="K166" s="19">
        <v>4</v>
      </c>
      <c r="L166" s="19"/>
      <c r="M166" s="20" t="s">
        <v>33</v>
      </c>
      <c r="N166" s="20" t="s">
        <v>34</v>
      </c>
      <c r="O166" s="18" t="s">
        <v>65</v>
      </c>
      <c r="P166" s="18"/>
      <c r="Q166" s="18"/>
      <c r="R166" s="18"/>
      <c r="S166" s="18"/>
      <c r="T166" s="18"/>
      <c r="U166" s="18"/>
      <c r="V166" s="18"/>
      <c r="W166" s="34"/>
    </row>
    <row r="167" spans="1:23" x14ac:dyDescent="0.2">
      <c r="A167" s="532"/>
      <c r="B167" s="499"/>
      <c r="C167" s="501"/>
      <c r="D167" s="501"/>
      <c r="E167" s="503"/>
      <c r="F167" s="17">
        <v>12</v>
      </c>
      <c r="G167" s="18" t="s">
        <v>7103</v>
      </c>
      <c r="H167" s="18" t="s">
        <v>7104</v>
      </c>
      <c r="I167" s="80"/>
      <c r="J167" s="18" t="s">
        <v>134</v>
      </c>
      <c r="K167" s="19">
        <v>4</v>
      </c>
      <c r="L167" s="19">
        <v>0</v>
      </c>
      <c r="M167" s="20" t="s">
        <v>33</v>
      </c>
      <c r="N167" s="20" t="s">
        <v>34</v>
      </c>
      <c r="O167" s="18" t="s">
        <v>1579</v>
      </c>
      <c r="P167" s="18"/>
      <c r="Q167" s="18"/>
      <c r="R167" s="18"/>
      <c r="S167" s="18"/>
      <c r="T167" s="18"/>
      <c r="U167" s="18"/>
      <c r="V167" s="18"/>
      <c r="W167" s="34"/>
    </row>
    <row r="168" spans="1:23" x14ac:dyDescent="0.2">
      <c r="A168" s="532"/>
      <c r="B168" s="499"/>
      <c r="C168" s="501"/>
      <c r="D168" s="501"/>
      <c r="E168" s="503"/>
      <c r="F168" s="17">
        <v>13</v>
      </c>
      <c r="G168" s="18" t="s">
        <v>7105</v>
      </c>
      <c r="H168" s="18" t="s">
        <v>7106</v>
      </c>
      <c r="I168" s="80"/>
      <c r="J168" s="18" t="s">
        <v>134</v>
      </c>
      <c r="K168" s="19">
        <v>4</v>
      </c>
      <c r="L168" s="19">
        <v>0</v>
      </c>
      <c r="M168" s="20" t="s">
        <v>33</v>
      </c>
      <c r="N168" s="20" t="s">
        <v>34</v>
      </c>
      <c r="O168" s="18" t="s">
        <v>1579</v>
      </c>
      <c r="P168" s="18"/>
      <c r="Q168" s="18"/>
      <c r="R168" s="18"/>
      <c r="S168" s="18"/>
      <c r="T168" s="18"/>
      <c r="U168" s="18"/>
      <c r="V168" s="18"/>
      <c r="W168" s="34"/>
    </row>
    <row r="169" spans="1:23" x14ac:dyDescent="0.2">
      <c r="A169" s="532"/>
      <c r="B169" s="499"/>
      <c r="C169" s="501"/>
      <c r="D169" s="501"/>
      <c r="E169" s="503"/>
      <c r="F169" s="17">
        <v>14</v>
      </c>
      <c r="G169" s="18" t="s">
        <v>7107</v>
      </c>
      <c r="H169" s="18" t="s">
        <v>7108</v>
      </c>
      <c r="I169" s="80"/>
      <c r="J169" s="18" t="s">
        <v>134</v>
      </c>
      <c r="K169" s="19">
        <v>3</v>
      </c>
      <c r="L169" s="19">
        <v>0</v>
      </c>
      <c r="M169" s="20" t="s">
        <v>33</v>
      </c>
      <c r="N169" s="20" t="s">
        <v>34</v>
      </c>
      <c r="O169" s="18" t="s">
        <v>5427</v>
      </c>
      <c r="P169" s="18"/>
      <c r="Q169" s="18"/>
      <c r="R169" s="18"/>
      <c r="S169" s="18"/>
      <c r="T169" s="18"/>
      <c r="U169" s="18"/>
      <c r="V169" s="18"/>
      <c r="W169" s="34"/>
    </row>
    <row r="170" spans="1:23" x14ac:dyDescent="0.2">
      <c r="A170" s="532"/>
      <c r="B170" s="499"/>
      <c r="C170" s="501"/>
      <c r="D170" s="501"/>
      <c r="E170" s="503"/>
      <c r="F170" s="41">
        <v>15</v>
      </c>
      <c r="G170" s="42" t="s">
        <v>2958</v>
      </c>
      <c r="H170" s="42" t="s">
        <v>7109</v>
      </c>
      <c r="I170" s="85"/>
      <c r="J170" s="42" t="s">
        <v>32</v>
      </c>
      <c r="K170" s="43">
        <v>16</v>
      </c>
      <c r="L170" s="43"/>
      <c r="M170" s="44" t="s">
        <v>33</v>
      </c>
      <c r="N170" s="44" t="s">
        <v>34</v>
      </c>
      <c r="O170" s="18" t="s">
        <v>522</v>
      </c>
      <c r="P170" s="18"/>
      <c r="Q170" s="18"/>
      <c r="R170" s="18"/>
      <c r="S170" s="18"/>
      <c r="T170" s="18"/>
      <c r="U170" s="18"/>
      <c r="V170" s="18"/>
      <c r="W170" s="34"/>
    </row>
    <row r="171" spans="1:23" x14ac:dyDescent="0.2">
      <c r="A171" s="532"/>
      <c r="B171" s="499"/>
      <c r="C171" s="501"/>
      <c r="D171" s="501"/>
      <c r="E171" s="503"/>
      <c r="F171" s="17">
        <v>16</v>
      </c>
      <c r="G171" s="18" t="s">
        <v>2769</v>
      </c>
      <c r="H171" s="18" t="s">
        <v>7110</v>
      </c>
      <c r="I171" s="80"/>
      <c r="J171" s="18" t="s">
        <v>123</v>
      </c>
      <c r="K171" s="19"/>
      <c r="L171" s="19"/>
      <c r="M171" s="20" t="s">
        <v>34</v>
      </c>
      <c r="N171" s="20" t="s">
        <v>34</v>
      </c>
      <c r="O171" s="18" t="s">
        <v>124</v>
      </c>
      <c r="P171" s="18"/>
      <c r="Q171" s="18"/>
      <c r="R171" s="18"/>
      <c r="S171" s="18"/>
      <c r="T171" s="18"/>
      <c r="U171" s="18"/>
      <c r="V171" s="18"/>
      <c r="W171" s="34"/>
    </row>
    <row r="172" spans="1:23" x14ac:dyDescent="0.2">
      <c r="A172" s="532"/>
      <c r="B172" s="499"/>
      <c r="C172" s="501"/>
      <c r="D172" s="501"/>
      <c r="E172" s="503"/>
      <c r="F172" s="17">
        <v>17</v>
      </c>
      <c r="G172" s="18" t="s">
        <v>995</v>
      </c>
      <c r="H172" s="18" t="s">
        <v>7111</v>
      </c>
      <c r="I172" s="80"/>
      <c r="J172" s="18" t="s">
        <v>123</v>
      </c>
      <c r="K172" s="19"/>
      <c r="L172" s="19"/>
      <c r="M172" s="20" t="s">
        <v>34</v>
      </c>
      <c r="N172" s="20" t="s">
        <v>34</v>
      </c>
      <c r="O172" s="18" t="s">
        <v>124</v>
      </c>
      <c r="P172" s="18"/>
      <c r="Q172" s="18"/>
      <c r="R172" s="18"/>
      <c r="S172" s="18"/>
      <c r="T172" s="18"/>
      <c r="U172" s="18"/>
      <c r="V172" s="18"/>
      <c r="W172" s="34"/>
    </row>
    <row r="173" spans="1:23" x14ac:dyDescent="0.2">
      <c r="A173" s="532"/>
      <c r="B173" s="499"/>
      <c r="C173" s="501"/>
      <c r="D173" s="501"/>
      <c r="E173" s="503"/>
      <c r="F173" s="17">
        <v>18</v>
      </c>
      <c r="G173" s="18" t="s">
        <v>2961</v>
      </c>
      <c r="H173" s="18" t="s">
        <v>7112</v>
      </c>
      <c r="I173" s="80"/>
      <c r="J173" s="18" t="s">
        <v>123</v>
      </c>
      <c r="K173" s="19"/>
      <c r="L173" s="19"/>
      <c r="M173" s="20" t="s">
        <v>34</v>
      </c>
      <c r="N173" s="20" t="s">
        <v>34</v>
      </c>
      <c r="O173" s="18" t="s">
        <v>124</v>
      </c>
      <c r="P173" s="18"/>
      <c r="Q173" s="18"/>
      <c r="R173" s="18"/>
      <c r="S173" s="18"/>
      <c r="T173" s="18"/>
      <c r="U173" s="18"/>
      <c r="V173" s="18"/>
      <c r="W173" s="34"/>
    </row>
    <row r="174" spans="1:23" x14ac:dyDescent="0.2">
      <c r="A174" s="532"/>
      <c r="B174" s="499"/>
      <c r="C174" s="501"/>
      <c r="D174" s="501"/>
      <c r="E174" s="503"/>
      <c r="F174" s="17">
        <v>19</v>
      </c>
      <c r="G174" s="18" t="s">
        <v>6969</v>
      </c>
      <c r="H174" s="18" t="s">
        <v>7113</v>
      </c>
      <c r="I174" s="80"/>
      <c r="J174" s="18" t="s">
        <v>32</v>
      </c>
      <c r="K174" s="19">
        <v>2</v>
      </c>
      <c r="L174" s="19"/>
      <c r="M174" s="20" t="s">
        <v>33</v>
      </c>
      <c r="N174" s="20" t="s">
        <v>34</v>
      </c>
      <c r="O174" s="18" t="s">
        <v>545</v>
      </c>
      <c r="P174" s="18"/>
      <c r="Q174" s="18"/>
      <c r="R174" s="18"/>
      <c r="S174" s="18"/>
      <c r="T174" s="18"/>
      <c r="U174" s="18"/>
      <c r="V174" s="18"/>
      <c r="W174" s="34"/>
    </row>
    <row r="175" spans="1:23" x14ac:dyDescent="0.2">
      <c r="A175" s="532"/>
      <c r="B175" s="499"/>
      <c r="C175" s="501"/>
      <c r="D175" s="501"/>
      <c r="E175" s="503"/>
      <c r="F175" s="17">
        <v>20</v>
      </c>
      <c r="G175" s="18" t="s">
        <v>7114</v>
      </c>
      <c r="H175" s="18" t="s">
        <v>7115</v>
      </c>
      <c r="I175" s="80"/>
      <c r="J175" s="18" t="s">
        <v>32</v>
      </c>
      <c r="K175" s="19">
        <v>10</v>
      </c>
      <c r="L175" s="19"/>
      <c r="M175" s="20" t="s">
        <v>33</v>
      </c>
      <c r="N175" s="20" t="s">
        <v>34</v>
      </c>
      <c r="O175" s="18" t="s">
        <v>1007</v>
      </c>
      <c r="P175" s="18"/>
      <c r="Q175" s="18"/>
      <c r="R175" s="18"/>
      <c r="S175" s="18"/>
      <c r="T175" s="18"/>
      <c r="U175" s="18"/>
      <c r="V175" s="18"/>
      <c r="W175" s="34"/>
    </row>
    <row r="176" spans="1:23" x14ac:dyDescent="0.2">
      <c r="A176" s="532"/>
      <c r="B176" s="499"/>
      <c r="C176" s="501"/>
      <c r="D176" s="501"/>
      <c r="E176" s="503"/>
      <c r="F176" s="17">
        <v>21</v>
      </c>
      <c r="G176" s="18" t="s">
        <v>7116</v>
      </c>
      <c r="H176" s="18" t="s">
        <v>7117</v>
      </c>
      <c r="I176" s="80"/>
      <c r="J176" s="18" t="s">
        <v>32</v>
      </c>
      <c r="K176" s="19">
        <v>4</v>
      </c>
      <c r="L176" s="19"/>
      <c r="M176" s="20" t="s">
        <v>33</v>
      </c>
      <c r="N176" s="20" t="s">
        <v>34</v>
      </c>
      <c r="O176" s="18" t="s">
        <v>65</v>
      </c>
      <c r="P176" s="18"/>
      <c r="Q176" s="18"/>
      <c r="R176" s="18"/>
      <c r="S176" s="18"/>
      <c r="T176" s="18"/>
      <c r="U176" s="18"/>
      <c r="V176" s="18"/>
      <c r="W176" s="34"/>
    </row>
    <row r="177" spans="1:23" x14ac:dyDescent="0.2">
      <c r="A177" s="532"/>
      <c r="B177" s="499"/>
      <c r="C177" s="501"/>
      <c r="D177" s="501"/>
      <c r="E177" s="503"/>
      <c r="F177" s="17">
        <v>22</v>
      </c>
      <c r="G177" s="18" t="s">
        <v>7118</v>
      </c>
      <c r="H177" s="18" t="s">
        <v>7119</v>
      </c>
      <c r="I177" s="80"/>
      <c r="J177" s="18" t="s">
        <v>32</v>
      </c>
      <c r="K177" s="19">
        <v>5</v>
      </c>
      <c r="L177" s="19"/>
      <c r="M177" s="20" t="s">
        <v>33</v>
      </c>
      <c r="N177" s="20" t="s">
        <v>34</v>
      </c>
      <c r="O177" s="18" t="s">
        <v>1249</v>
      </c>
      <c r="P177" s="18"/>
      <c r="Q177" s="18"/>
      <c r="R177" s="18"/>
      <c r="S177" s="18"/>
      <c r="T177" s="18"/>
      <c r="U177" s="18"/>
      <c r="V177" s="18"/>
      <c r="W177" s="34"/>
    </row>
    <row r="178" spans="1:23" x14ac:dyDescent="0.2">
      <c r="A178" s="532"/>
      <c r="B178" s="499"/>
      <c r="C178" s="501"/>
      <c r="D178" s="501"/>
      <c r="E178" s="503"/>
      <c r="F178" s="17">
        <v>23</v>
      </c>
      <c r="G178" s="18" t="s">
        <v>6977</v>
      </c>
      <c r="H178" s="18" t="s">
        <v>7120</v>
      </c>
      <c r="I178" s="80"/>
      <c r="J178" s="18" t="s">
        <v>32</v>
      </c>
      <c r="K178" s="19">
        <v>9</v>
      </c>
      <c r="L178" s="19"/>
      <c r="M178" s="20" t="s">
        <v>33</v>
      </c>
      <c r="N178" s="20" t="s">
        <v>34</v>
      </c>
      <c r="O178" s="18" t="s">
        <v>1274</v>
      </c>
      <c r="P178" s="18"/>
      <c r="Q178" s="18"/>
      <c r="R178" s="18"/>
      <c r="S178" s="18"/>
      <c r="T178" s="18"/>
      <c r="U178" s="18"/>
      <c r="V178" s="18"/>
      <c r="W178" s="34"/>
    </row>
    <row r="179" spans="1:23" x14ac:dyDescent="0.2">
      <c r="A179" s="532"/>
      <c r="B179" s="499"/>
      <c r="C179" s="501"/>
      <c r="D179" s="501"/>
      <c r="E179" s="503"/>
      <c r="F179" s="17">
        <v>24</v>
      </c>
      <c r="G179" s="18" t="s">
        <v>7121</v>
      </c>
      <c r="H179" s="18" t="s">
        <v>7122</v>
      </c>
      <c r="I179" s="80"/>
      <c r="J179" s="18" t="s">
        <v>32</v>
      </c>
      <c r="K179" s="19">
        <v>2</v>
      </c>
      <c r="L179" s="19"/>
      <c r="M179" s="20" t="s">
        <v>33</v>
      </c>
      <c r="N179" s="20" t="s">
        <v>34</v>
      </c>
      <c r="O179" s="18" t="s">
        <v>545</v>
      </c>
      <c r="P179" s="18"/>
      <c r="Q179" s="18"/>
      <c r="R179" s="18"/>
      <c r="S179" s="18"/>
      <c r="T179" s="18"/>
      <c r="U179" s="18"/>
      <c r="V179" s="18"/>
      <c r="W179" s="34"/>
    </row>
    <row r="180" spans="1:23" x14ac:dyDescent="0.2">
      <c r="A180" s="532"/>
      <c r="B180" s="499"/>
      <c r="C180" s="501"/>
      <c r="D180" s="501"/>
      <c r="E180" s="503"/>
      <c r="F180" s="17">
        <v>25</v>
      </c>
      <c r="G180" s="18" t="s">
        <v>7123</v>
      </c>
      <c r="H180" s="18" t="s">
        <v>7124</v>
      </c>
      <c r="I180" s="80"/>
      <c r="J180" s="18" t="s">
        <v>32</v>
      </c>
      <c r="K180" s="19">
        <v>2</v>
      </c>
      <c r="L180" s="19"/>
      <c r="M180" s="20" t="s">
        <v>33</v>
      </c>
      <c r="N180" s="20" t="s">
        <v>34</v>
      </c>
      <c r="O180" s="18" t="s">
        <v>545</v>
      </c>
      <c r="P180" s="18"/>
      <c r="Q180" s="18"/>
      <c r="R180" s="18"/>
      <c r="S180" s="18"/>
      <c r="T180" s="18"/>
      <c r="U180" s="18"/>
      <c r="V180" s="18"/>
      <c r="W180" s="34"/>
    </row>
    <row r="181" spans="1:23" x14ac:dyDescent="0.2">
      <c r="A181" s="532"/>
      <c r="B181" s="499"/>
      <c r="C181" s="501"/>
      <c r="D181" s="501"/>
      <c r="E181" s="503"/>
      <c r="F181" s="17">
        <v>26</v>
      </c>
      <c r="G181" s="18" t="s">
        <v>7125</v>
      </c>
      <c r="H181" s="18" t="s">
        <v>7126</v>
      </c>
      <c r="I181" s="80"/>
      <c r="J181" s="18" t="s">
        <v>32</v>
      </c>
      <c r="K181" s="19">
        <v>2</v>
      </c>
      <c r="L181" s="19"/>
      <c r="M181" s="20" t="s">
        <v>33</v>
      </c>
      <c r="N181" s="20" t="s">
        <v>34</v>
      </c>
      <c r="O181" s="18" t="s">
        <v>545</v>
      </c>
      <c r="P181" s="18"/>
      <c r="Q181" s="18"/>
      <c r="R181" s="18"/>
      <c r="S181" s="18"/>
      <c r="T181" s="18"/>
      <c r="U181" s="18"/>
      <c r="V181" s="18"/>
      <c r="W181" s="34"/>
    </row>
    <row r="182" spans="1:23" x14ac:dyDescent="0.2">
      <c r="A182" s="532"/>
      <c r="B182" s="499"/>
      <c r="C182" s="501"/>
      <c r="D182" s="501"/>
      <c r="E182" s="503"/>
      <c r="F182" s="17">
        <v>27</v>
      </c>
      <c r="G182" s="18" t="s">
        <v>6985</v>
      </c>
      <c r="H182" s="18" t="s">
        <v>7127</v>
      </c>
      <c r="I182" s="80"/>
      <c r="J182" s="18" t="s">
        <v>32</v>
      </c>
      <c r="K182" s="19">
        <v>3</v>
      </c>
      <c r="L182" s="19"/>
      <c r="M182" s="20" t="s">
        <v>33</v>
      </c>
      <c r="N182" s="20" t="s">
        <v>34</v>
      </c>
      <c r="O182" s="18" t="s">
        <v>42</v>
      </c>
      <c r="P182" s="18"/>
      <c r="Q182" s="18"/>
      <c r="R182" s="18"/>
      <c r="S182" s="18"/>
      <c r="T182" s="18"/>
      <c r="U182" s="18"/>
      <c r="V182" s="18"/>
      <c r="W182" s="34"/>
    </row>
    <row r="183" spans="1:23" x14ac:dyDescent="0.2">
      <c r="A183" s="532"/>
      <c r="B183" s="499"/>
      <c r="C183" s="501"/>
      <c r="D183" s="501"/>
      <c r="E183" s="503"/>
      <c r="F183" s="17">
        <v>28</v>
      </c>
      <c r="G183" s="18" t="s">
        <v>6987</v>
      </c>
      <c r="H183" s="18" t="s">
        <v>7128</v>
      </c>
      <c r="I183" s="80"/>
      <c r="J183" s="18" t="s">
        <v>134</v>
      </c>
      <c r="K183" s="19">
        <v>13</v>
      </c>
      <c r="L183" s="19">
        <v>0</v>
      </c>
      <c r="M183" s="20" t="s">
        <v>33</v>
      </c>
      <c r="N183" s="20" t="s">
        <v>34</v>
      </c>
      <c r="O183" s="18" t="s">
        <v>2630</v>
      </c>
      <c r="P183" s="18"/>
      <c r="Q183" s="18"/>
      <c r="R183" s="18"/>
      <c r="S183" s="18"/>
      <c r="T183" s="18"/>
      <c r="U183" s="18"/>
      <c r="V183" s="18"/>
      <c r="W183" s="34"/>
    </row>
    <row r="184" spans="1:23" x14ac:dyDescent="0.2">
      <c r="A184" s="532"/>
      <c r="B184" s="499"/>
      <c r="C184" s="501"/>
      <c r="D184" s="501"/>
      <c r="E184" s="503"/>
      <c r="F184" s="17">
        <v>29</v>
      </c>
      <c r="G184" s="18" t="s">
        <v>6989</v>
      </c>
      <c r="H184" s="18" t="s">
        <v>7129</v>
      </c>
      <c r="I184" s="80"/>
      <c r="J184" s="18" t="s">
        <v>134</v>
      </c>
      <c r="K184" s="19">
        <v>2</v>
      </c>
      <c r="L184" s="19">
        <v>0</v>
      </c>
      <c r="M184" s="20" t="s">
        <v>33</v>
      </c>
      <c r="N184" s="20" t="s">
        <v>34</v>
      </c>
      <c r="O184" s="18" t="s">
        <v>6337</v>
      </c>
      <c r="P184" s="18"/>
      <c r="Q184" s="18"/>
      <c r="R184" s="18"/>
      <c r="S184" s="18"/>
      <c r="T184" s="18"/>
      <c r="U184" s="18"/>
      <c r="V184" s="18"/>
      <c r="W184" s="34"/>
    </row>
    <row r="185" spans="1:23" x14ac:dyDescent="0.2">
      <c r="A185" s="532"/>
      <c r="B185" s="499"/>
      <c r="C185" s="501"/>
      <c r="D185" s="501"/>
      <c r="E185" s="503"/>
      <c r="F185" s="17">
        <v>30</v>
      </c>
      <c r="G185" s="18" t="s">
        <v>7130</v>
      </c>
      <c r="H185" s="18" t="s">
        <v>7131</v>
      </c>
      <c r="I185" s="80"/>
      <c r="J185" s="18" t="s">
        <v>32</v>
      </c>
      <c r="K185" s="19">
        <v>2</v>
      </c>
      <c r="L185" s="19"/>
      <c r="M185" s="20" t="s">
        <v>33</v>
      </c>
      <c r="N185" s="20" t="s">
        <v>34</v>
      </c>
      <c r="O185" s="18" t="s">
        <v>545</v>
      </c>
      <c r="P185" s="18"/>
      <c r="Q185" s="18"/>
      <c r="R185" s="18"/>
      <c r="S185" s="18"/>
      <c r="T185" s="18"/>
      <c r="U185" s="18"/>
      <c r="V185" s="18"/>
      <c r="W185" s="34"/>
    </row>
    <row r="186" spans="1:23" x14ac:dyDescent="0.2">
      <c r="A186" s="532"/>
      <c r="B186" s="499"/>
      <c r="C186" s="501"/>
      <c r="D186" s="501"/>
      <c r="E186" s="503"/>
      <c r="F186" s="17">
        <v>31</v>
      </c>
      <c r="G186" s="18" t="s">
        <v>7132</v>
      </c>
      <c r="H186" s="18" t="s">
        <v>7133</v>
      </c>
      <c r="I186" s="80"/>
      <c r="J186" s="18" t="s">
        <v>32</v>
      </c>
      <c r="K186" s="19">
        <v>3</v>
      </c>
      <c r="L186" s="19"/>
      <c r="M186" s="20" t="s">
        <v>33</v>
      </c>
      <c r="N186" s="20" t="s">
        <v>34</v>
      </c>
      <c r="O186" s="18" t="s">
        <v>42</v>
      </c>
      <c r="P186" s="18"/>
      <c r="Q186" s="18"/>
      <c r="R186" s="18"/>
      <c r="S186" s="18"/>
      <c r="T186" s="18"/>
      <c r="U186" s="18"/>
      <c r="V186" s="18"/>
      <c r="W186" s="34"/>
    </row>
    <row r="187" spans="1:23" x14ac:dyDescent="0.2">
      <c r="A187" s="532"/>
      <c r="B187" s="499"/>
      <c r="C187" s="501"/>
      <c r="D187" s="501"/>
      <c r="E187" s="503"/>
      <c r="F187" s="17">
        <v>32</v>
      </c>
      <c r="G187" s="18" t="s">
        <v>7134</v>
      </c>
      <c r="H187" s="18" t="s">
        <v>7135</v>
      </c>
      <c r="I187" s="80"/>
      <c r="J187" s="18" t="s">
        <v>32</v>
      </c>
      <c r="K187" s="19">
        <v>1</v>
      </c>
      <c r="L187" s="19"/>
      <c r="M187" s="20" t="s">
        <v>33</v>
      </c>
      <c r="N187" s="20" t="s">
        <v>34</v>
      </c>
      <c r="O187" s="18" t="s">
        <v>40</v>
      </c>
      <c r="P187" s="18"/>
      <c r="Q187" s="18"/>
      <c r="R187" s="18"/>
      <c r="S187" s="18"/>
      <c r="T187" s="18"/>
      <c r="U187" s="18"/>
      <c r="V187" s="18"/>
      <c r="W187" s="34"/>
    </row>
    <row r="188" spans="1:23" x14ac:dyDescent="0.2">
      <c r="A188" s="532"/>
      <c r="B188" s="499"/>
      <c r="C188" s="501"/>
      <c r="D188" s="501"/>
      <c r="E188" s="503"/>
      <c r="F188" s="17">
        <v>33</v>
      </c>
      <c r="G188" s="18" t="s">
        <v>7136</v>
      </c>
      <c r="H188" s="18" t="s">
        <v>7137</v>
      </c>
      <c r="I188" s="80"/>
      <c r="J188" s="18" t="s">
        <v>32</v>
      </c>
      <c r="K188" s="19">
        <v>1</v>
      </c>
      <c r="L188" s="19"/>
      <c r="M188" s="20" t="s">
        <v>33</v>
      </c>
      <c r="N188" s="20" t="s">
        <v>34</v>
      </c>
      <c r="O188" s="18" t="s">
        <v>40</v>
      </c>
      <c r="P188" s="18"/>
      <c r="Q188" s="18"/>
      <c r="R188" s="18"/>
      <c r="S188" s="18"/>
      <c r="T188" s="18"/>
      <c r="U188" s="18"/>
      <c r="V188" s="18"/>
      <c r="W188" s="34"/>
    </row>
    <row r="189" spans="1:23" x14ac:dyDescent="0.2">
      <c r="A189" s="532"/>
      <c r="B189" s="499"/>
      <c r="C189" s="501"/>
      <c r="D189" s="501"/>
      <c r="E189" s="503"/>
      <c r="F189" s="17">
        <v>34</v>
      </c>
      <c r="G189" s="18" t="s">
        <v>7138</v>
      </c>
      <c r="H189" s="18" t="s">
        <v>7139</v>
      </c>
      <c r="I189" s="80"/>
      <c r="J189" s="18" t="s">
        <v>32</v>
      </c>
      <c r="K189" s="19">
        <v>3</v>
      </c>
      <c r="L189" s="19"/>
      <c r="M189" s="20" t="s">
        <v>33</v>
      </c>
      <c r="N189" s="20" t="s">
        <v>34</v>
      </c>
      <c r="O189" s="18" t="s">
        <v>42</v>
      </c>
      <c r="P189" s="18"/>
      <c r="Q189" s="18"/>
      <c r="R189" s="18"/>
      <c r="S189" s="18"/>
      <c r="T189" s="18"/>
      <c r="U189" s="18"/>
      <c r="V189" s="18"/>
      <c r="W189" s="34"/>
    </row>
    <row r="190" spans="1:23" x14ac:dyDescent="0.2">
      <c r="A190" s="532"/>
      <c r="B190" s="499"/>
      <c r="C190" s="501"/>
      <c r="D190" s="501"/>
      <c r="E190" s="503"/>
      <c r="F190" s="17">
        <v>35</v>
      </c>
      <c r="G190" s="18" t="s">
        <v>7140</v>
      </c>
      <c r="H190" s="18" t="s">
        <v>7141</v>
      </c>
      <c r="I190" s="80"/>
      <c r="J190" s="18" t="s">
        <v>32</v>
      </c>
      <c r="K190" s="19">
        <v>1</v>
      </c>
      <c r="L190" s="19"/>
      <c r="M190" s="20" t="s">
        <v>33</v>
      </c>
      <c r="N190" s="20" t="s">
        <v>34</v>
      </c>
      <c r="O190" s="18" t="s">
        <v>40</v>
      </c>
      <c r="P190" s="18"/>
      <c r="Q190" s="18"/>
      <c r="R190" s="18"/>
      <c r="S190" s="18"/>
      <c r="T190" s="18"/>
      <c r="U190" s="18"/>
      <c r="V190" s="18"/>
      <c r="W190" s="34"/>
    </row>
    <row r="191" spans="1:23" x14ac:dyDescent="0.2">
      <c r="A191" s="532"/>
      <c r="B191" s="499"/>
      <c r="C191" s="501"/>
      <c r="D191" s="501"/>
      <c r="E191" s="503"/>
      <c r="F191" s="17">
        <v>36</v>
      </c>
      <c r="G191" s="18" t="s">
        <v>7142</v>
      </c>
      <c r="H191" s="18" t="s">
        <v>7143</v>
      </c>
      <c r="I191" s="80"/>
      <c r="J191" s="18" t="s">
        <v>44</v>
      </c>
      <c r="K191" s="19">
        <v>40</v>
      </c>
      <c r="L191" s="19"/>
      <c r="M191" s="20" t="s">
        <v>34</v>
      </c>
      <c r="N191" s="20" t="s">
        <v>34</v>
      </c>
      <c r="O191" s="18" t="s">
        <v>45</v>
      </c>
      <c r="P191" s="18"/>
      <c r="Q191" s="18"/>
      <c r="R191" s="18"/>
      <c r="S191" s="18"/>
      <c r="T191" s="18"/>
      <c r="U191" s="18"/>
      <c r="V191" s="18"/>
      <c r="W191" s="34"/>
    </row>
    <row r="192" spans="1:23" x14ac:dyDescent="0.2">
      <c r="A192" s="532"/>
      <c r="B192" s="499"/>
      <c r="C192" s="501"/>
      <c r="D192" s="501"/>
      <c r="E192" s="503"/>
      <c r="F192" s="17">
        <v>37</v>
      </c>
      <c r="G192" s="18" t="s">
        <v>7144</v>
      </c>
      <c r="H192" s="18" t="s">
        <v>7145</v>
      </c>
      <c r="I192" s="80"/>
      <c r="J192" s="18" t="s">
        <v>32</v>
      </c>
      <c r="K192" s="19">
        <v>4</v>
      </c>
      <c r="L192" s="19"/>
      <c r="M192" s="20" t="s">
        <v>33</v>
      </c>
      <c r="N192" s="20" t="s">
        <v>34</v>
      </c>
      <c r="O192" s="18" t="s">
        <v>65</v>
      </c>
      <c r="P192" s="18"/>
      <c r="Q192" s="18"/>
      <c r="R192" s="18"/>
      <c r="S192" s="18"/>
      <c r="T192" s="18"/>
      <c r="U192" s="18"/>
      <c r="V192" s="18"/>
      <c r="W192" s="34"/>
    </row>
    <row r="193" spans="1:23" x14ac:dyDescent="0.2">
      <c r="A193" s="532"/>
      <c r="B193" s="499"/>
      <c r="C193" s="501"/>
      <c r="D193" s="501"/>
      <c r="E193" s="503"/>
      <c r="F193" s="17">
        <v>38</v>
      </c>
      <c r="G193" s="18" t="s">
        <v>7146</v>
      </c>
      <c r="H193" s="18" t="s">
        <v>7147</v>
      </c>
      <c r="I193" s="80"/>
      <c r="J193" s="18" t="s">
        <v>32</v>
      </c>
      <c r="K193" s="19">
        <v>1</v>
      </c>
      <c r="L193" s="19"/>
      <c r="M193" s="20" t="s">
        <v>33</v>
      </c>
      <c r="N193" s="20" t="s">
        <v>34</v>
      </c>
      <c r="O193" s="18" t="s">
        <v>40</v>
      </c>
      <c r="P193" s="18"/>
      <c r="Q193" s="18"/>
      <c r="R193" s="18"/>
      <c r="S193" s="18"/>
      <c r="T193" s="18"/>
      <c r="U193" s="18"/>
      <c r="V193" s="18"/>
      <c r="W193" s="34"/>
    </row>
    <row r="194" spans="1:23" x14ac:dyDescent="0.2">
      <c r="A194" s="532"/>
      <c r="B194" s="499"/>
      <c r="C194" s="501"/>
      <c r="D194" s="501"/>
      <c r="E194" s="503"/>
      <c r="F194" s="17">
        <v>39</v>
      </c>
      <c r="G194" s="18" t="s">
        <v>7148</v>
      </c>
      <c r="H194" s="18" t="s">
        <v>7149</v>
      </c>
      <c r="I194" s="80"/>
      <c r="J194" s="18" t="s">
        <v>134</v>
      </c>
      <c r="K194" s="19">
        <v>9</v>
      </c>
      <c r="L194" s="19">
        <v>2</v>
      </c>
      <c r="M194" s="20" t="s">
        <v>33</v>
      </c>
      <c r="N194" s="20" t="s">
        <v>34</v>
      </c>
      <c r="O194" s="18" t="s">
        <v>6340</v>
      </c>
      <c r="P194" s="18"/>
      <c r="Q194" s="18"/>
      <c r="R194" s="18"/>
      <c r="S194" s="18"/>
      <c r="T194" s="18"/>
      <c r="U194" s="18"/>
      <c r="V194" s="18"/>
      <c r="W194" s="34"/>
    </row>
    <row r="195" spans="1:23" x14ac:dyDescent="0.2">
      <c r="A195" s="532"/>
      <c r="B195" s="499"/>
      <c r="C195" s="501"/>
      <c r="D195" s="501"/>
      <c r="E195" s="503"/>
      <c r="F195" s="17">
        <v>40</v>
      </c>
      <c r="G195" s="18" t="s">
        <v>7150</v>
      </c>
      <c r="H195" s="18" t="s">
        <v>7151</v>
      </c>
      <c r="I195" s="80"/>
      <c r="J195" s="18" t="s">
        <v>134</v>
      </c>
      <c r="K195" s="19">
        <v>7</v>
      </c>
      <c r="L195" s="19">
        <v>0</v>
      </c>
      <c r="M195" s="20" t="s">
        <v>33</v>
      </c>
      <c r="N195" s="20" t="s">
        <v>34</v>
      </c>
      <c r="O195" s="18" t="s">
        <v>201</v>
      </c>
      <c r="P195" s="18"/>
      <c r="Q195" s="18"/>
      <c r="R195" s="18"/>
      <c r="S195" s="18"/>
      <c r="T195" s="18"/>
      <c r="U195" s="18"/>
      <c r="V195" s="18"/>
      <c r="W195" s="34"/>
    </row>
    <row r="196" spans="1:23" x14ac:dyDescent="0.2">
      <c r="A196" s="532"/>
      <c r="B196" s="499"/>
      <c r="C196" s="501"/>
      <c r="D196" s="501"/>
      <c r="E196" s="503"/>
      <c r="F196" s="17">
        <v>41</v>
      </c>
      <c r="G196" s="18" t="s">
        <v>3313</v>
      </c>
      <c r="H196" s="18" t="s">
        <v>7152</v>
      </c>
      <c r="I196" s="80"/>
      <c r="J196" s="18" t="s">
        <v>134</v>
      </c>
      <c r="K196" s="19">
        <v>11</v>
      </c>
      <c r="L196" s="19">
        <v>0</v>
      </c>
      <c r="M196" s="20" t="s">
        <v>33</v>
      </c>
      <c r="N196" s="20" t="s">
        <v>34</v>
      </c>
      <c r="O196" s="18" t="s">
        <v>135</v>
      </c>
      <c r="P196" s="18"/>
      <c r="Q196" s="18"/>
      <c r="R196" s="18"/>
      <c r="S196" s="18"/>
      <c r="T196" s="18"/>
      <c r="U196" s="18"/>
      <c r="V196" s="18"/>
      <c r="W196" s="34"/>
    </row>
    <row r="197" spans="1:23" x14ac:dyDescent="0.2">
      <c r="A197" s="532"/>
      <c r="B197" s="499"/>
      <c r="C197" s="501"/>
      <c r="D197" s="501"/>
      <c r="E197" s="503"/>
      <c r="F197" s="17">
        <v>42</v>
      </c>
      <c r="G197" s="18" t="s">
        <v>7153</v>
      </c>
      <c r="H197" s="18" t="s">
        <v>7154</v>
      </c>
      <c r="I197" s="80"/>
      <c r="J197" s="18" t="s">
        <v>32</v>
      </c>
      <c r="K197" s="19">
        <v>1</v>
      </c>
      <c r="L197" s="19"/>
      <c r="M197" s="20" t="s">
        <v>33</v>
      </c>
      <c r="N197" s="20" t="s">
        <v>34</v>
      </c>
      <c r="O197" s="18" t="s">
        <v>40</v>
      </c>
      <c r="P197" s="18"/>
      <c r="Q197" s="18"/>
      <c r="R197" s="18"/>
      <c r="S197" s="18"/>
      <c r="T197" s="18"/>
      <c r="U197" s="18"/>
      <c r="V197" s="18"/>
      <c r="W197" s="34"/>
    </row>
    <row r="198" spans="1:23" x14ac:dyDescent="0.2">
      <c r="A198" s="532"/>
      <c r="B198" s="499"/>
      <c r="C198" s="501"/>
      <c r="D198" s="501"/>
      <c r="E198" s="503"/>
      <c r="F198" s="17">
        <v>43</v>
      </c>
      <c r="G198" s="18" t="s">
        <v>7001</v>
      </c>
      <c r="H198" s="18" t="s">
        <v>7155</v>
      </c>
      <c r="I198" s="80"/>
      <c r="J198" s="18" t="s">
        <v>134</v>
      </c>
      <c r="K198" s="19">
        <v>9</v>
      </c>
      <c r="L198" s="19">
        <v>0</v>
      </c>
      <c r="M198" s="20" t="s">
        <v>33</v>
      </c>
      <c r="N198" s="20" t="s">
        <v>34</v>
      </c>
      <c r="O198" s="18" t="s">
        <v>5481</v>
      </c>
      <c r="P198" s="18"/>
      <c r="Q198" s="18"/>
      <c r="R198" s="18"/>
      <c r="S198" s="18"/>
      <c r="T198" s="18"/>
      <c r="U198" s="18"/>
      <c r="V198" s="18"/>
      <c r="W198" s="34"/>
    </row>
    <row r="199" spans="1:23" x14ac:dyDescent="0.2">
      <c r="A199" s="532"/>
      <c r="B199" s="499"/>
      <c r="C199" s="501"/>
      <c r="D199" s="501"/>
      <c r="E199" s="503"/>
      <c r="F199" s="17">
        <v>44</v>
      </c>
      <c r="G199" s="18" t="s">
        <v>7156</v>
      </c>
      <c r="H199" s="18" t="s">
        <v>7157</v>
      </c>
      <c r="I199" s="80"/>
      <c r="J199" s="18" t="s">
        <v>32</v>
      </c>
      <c r="K199" s="19">
        <v>1</v>
      </c>
      <c r="L199" s="19"/>
      <c r="M199" s="20" t="s">
        <v>33</v>
      </c>
      <c r="N199" s="20" t="s">
        <v>34</v>
      </c>
      <c r="O199" s="18" t="s">
        <v>40</v>
      </c>
      <c r="P199" s="18"/>
      <c r="Q199" s="18"/>
      <c r="R199" s="18"/>
      <c r="S199" s="18"/>
      <c r="T199" s="18"/>
      <c r="U199" s="18"/>
      <c r="V199" s="18"/>
      <c r="W199" s="34"/>
    </row>
    <row r="200" spans="1:23" x14ac:dyDescent="0.2">
      <c r="A200" s="532"/>
      <c r="B200" s="499"/>
      <c r="C200" s="501"/>
      <c r="D200" s="501"/>
      <c r="E200" s="503"/>
      <c r="F200" s="17">
        <v>45</v>
      </c>
      <c r="G200" s="18" t="s">
        <v>7158</v>
      </c>
      <c r="H200" s="18" t="s">
        <v>7159</v>
      </c>
      <c r="I200" s="80"/>
      <c r="J200" s="18" t="s">
        <v>32</v>
      </c>
      <c r="K200" s="19">
        <v>1</v>
      </c>
      <c r="L200" s="19"/>
      <c r="M200" s="20" t="s">
        <v>33</v>
      </c>
      <c r="N200" s="20" t="s">
        <v>34</v>
      </c>
      <c r="O200" s="18" t="s">
        <v>40</v>
      </c>
      <c r="P200" s="18"/>
      <c r="Q200" s="18"/>
      <c r="R200" s="18"/>
      <c r="S200" s="18"/>
      <c r="T200" s="18"/>
      <c r="U200" s="18"/>
      <c r="V200" s="18"/>
      <c r="W200" s="34"/>
    </row>
    <row r="201" spans="1:23" x14ac:dyDescent="0.2">
      <c r="A201" s="532"/>
      <c r="B201" s="499"/>
      <c r="C201" s="501"/>
      <c r="D201" s="501"/>
      <c r="E201" s="503"/>
      <c r="F201" s="17">
        <v>46</v>
      </c>
      <c r="G201" s="18" t="s">
        <v>7160</v>
      </c>
      <c r="H201" s="18" t="s">
        <v>7161</v>
      </c>
      <c r="I201" s="80"/>
      <c r="J201" s="18" t="s">
        <v>32</v>
      </c>
      <c r="K201" s="19">
        <v>1</v>
      </c>
      <c r="L201" s="19"/>
      <c r="M201" s="20" t="s">
        <v>33</v>
      </c>
      <c r="N201" s="20" t="s">
        <v>34</v>
      </c>
      <c r="O201" s="18" t="s">
        <v>40</v>
      </c>
      <c r="P201" s="18"/>
      <c r="Q201" s="18"/>
      <c r="R201" s="18"/>
      <c r="S201" s="18"/>
      <c r="T201" s="18"/>
      <c r="U201" s="18"/>
      <c r="V201" s="18"/>
      <c r="W201" s="34"/>
    </row>
    <row r="202" spans="1:23" x14ac:dyDescent="0.2">
      <c r="A202" s="532"/>
      <c r="B202" s="499"/>
      <c r="C202" s="501"/>
      <c r="D202" s="501"/>
      <c r="E202" s="503"/>
      <c r="F202" s="17">
        <v>47</v>
      </c>
      <c r="G202" s="18" t="s">
        <v>7015</v>
      </c>
      <c r="H202" s="18" t="s">
        <v>7162</v>
      </c>
      <c r="I202" s="80"/>
      <c r="J202" s="18" t="s">
        <v>134</v>
      </c>
      <c r="K202" s="19">
        <v>9</v>
      </c>
      <c r="L202" s="19">
        <v>0</v>
      </c>
      <c r="M202" s="20" t="s">
        <v>33</v>
      </c>
      <c r="N202" s="20" t="s">
        <v>34</v>
      </c>
      <c r="O202" s="18" t="s">
        <v>5481</v>
      </c>
      <c r="P202" s="18"/>
      <c r="Q202" s="18"/>
      <c r="R202" s="18"/>
      <c r="S202" s="18"/>
      <c r="T202" s="18"/>
      <c r="U202" s="18"/>
      <c r="V202" s="18"/>
      <c r="W202" s="34"/>
    </row>
    <row r="203" spans="1:23" x14ac:dyDescent="0.2">
      <c r="A203" s="532"/>
      <c r="B203" s="499"/>
      <c r="C203" s="501"/>
      <c r="D203" s="501"/>
      <c r="E203" s="503"/>
      <c r="F203" s="17">
        <v>48</v>
      </c>
      <c r="G203" s="18" t="s">
        <v>7163</v>
      </c>
      <c r="H203" s="18" t="s">
        <v>7164</v>
      </c>
      <c r="I203" s="80"/>
      <c r="J203" s="18" t="s">
        <v>134</v>
      </c>
      <c r="K203" s="19">
        <v>4</v>
      </c>
      <c r="L203" s="19">
        <v>2</v>
      </c>
      <c r="M203" s="20" t="s">
        <v>33</v>
      </c>
      <c r="N203" s="20" t="s">
        <v>34</v>
      </c>
      <c r="O203" s="18" t="s">
        <v>7022</v>
      </c>
      <c r="P203" s="18"/>
      <c r="Q203" s="18"/>
      <c r="R203" s="18"/>
      <c r="S203" s="18"/>
      <c r="T203" s="18"/>
      <c r="U203" s="18"/>
      <c r="V203" s="18"/>
      <c r="W203" s="34"/>
    </row>
    <row r="204" spans="1:23" x14ac:dyDescent="0.2">
      <c r="A204" s="532"/>
      <c r="B204" s="499"/>
      <c r="C204" s="501"/>
      <c r="D204" s="501"/>
      <c r="E204" s="503"/>
      <c r="F204" s="17">
        <v>49</v>
      </c>
      <c r="G204" s="18" t="s">
        <v>7165</v>
      </c>
      <c r="H204" s="18" t="s">
        <v>7166</v>
      </c>
      <c r="I204" s="80"/>
      <c r="J204" s="18" t="s">
        <v>134</v>
      </c>
      <c r="K204" s="19">
        <v>11</v>
      </c>
      <c r="L204" s="19">
        <v>0</v>
      </c>
      <c r="M204" s="20" t="s">
        <v>33</v>
      </c>
      <c r="N204" s="20" t="s">
        <v>34</v>
      </c>
      <c r="O204" s="18" t="s">
        <v>135</v>
      </c>
      <c r="P204" s="18"/>
      <c r="Q204" s="18"/>
      <c r="R204" s="18"/>
      <c r="S204" s="18"/>
      <c r="T204" s="18"/>
      <c r="U204" s="18"/>
      <c r="V204" s="18"/>
      <c r="W204" s="34"/>
    </row>
    <row r="205" spans="1:23" x14ac:dyDescent="0.2">
      <c r="A205" s="532"/>
      <c r="B205" s="499"/>
      <c r="C205" s="501"/>
      <c r="D205" s="501"/>
      <c r="E205" s="503"/>
      <c r="F205" s="17">
        <v>50</v>
      </c>
      <c r="G205" s="18" t="s">
        <v>7167</v>
      </c>
      <c r="H205" s="18" t="s">
        <v>7168</v>
      </c>
      <c r="I205" s="80"/>
      <c r="J205" s="18" t="s">
        <v>134</v>
      </c>
      <c r="K205" s="19">
        <v>4</v>
      </c>
      <c r="L205" s="19">
        <v>2</v>
      </c>
      <c r="M205" s="20" t="s">
        <v>33</v>
      </c>
      <c r="N205" s="20" t="s">
        <v>34</v>
      </c>
      <c r="O205" s="18" t="s">
        <v>7022</v>
      </c>
      <c r="P205" s="18"/>
      <c r="Q205" s="18"/>
      <c r="R205" s="18"/>
      <c r="S205" s="18"/>
      <c r="T205" s="18"/>
      <c r="U205" s="18"/>
      <c r="V205" s="18"/>
      <c r="W205" s="34"/>
    </row>
    <row r="206" spans="1:23" x14ac:dyDescent="0.2">
      <c r="A206" s="532"/>
      <c r="B206" s="499"/>
      <c r="C206" s="501"/>
      <c r="D206" s="501"/>
      <c r="E206" s="503"/>
      <c r="F206" s="17">
        <v>51</v>
      </c>
      <c r="G206" s="18" t="s">
        <v>7169</v>
      </c>
      <c r="H206" s="18" t="s">
        <v>7170</v>
      </c>
      <c r="I206" s="80"/>
      <c r="J206" s="18" t="s">
        <v>7069</v>
      </c>
      <c r="K206" s="19">
        <v>11</v>
      </c>
      <c r="L206" s="19">
        <v>0</v>
      </c>
      <c r="M206" s="20" t="s">
        <v>33</v>
      </c>
      <c r="N206" s="20" t="s">
        <v>34</v>
      </c>
      <c r="O206" s="18" t="s">
        <v>135</v>
      </c>
      <c r="P206" s="18"/>
      <c r="Q206" s="18"/>
      <c r="R206" s="18"/>
      <c r="S206" s="18"/>
      <c r="T206" s="18"/>
      <c r="U206" s="18"/>
      <c r="V206" s="18"/>
      <c r="W206" s="34"/>
    </row>
    <row r="207" spans="1:23" x14ac:dyDescent="0.2">
      <c r="A207" s="532"/>
      <c r="B207" s="499"/>
      <c r="C207" s="501"/>
      <c r="D207" s="501"/>
      <c r="E207" s="503"/>
      <c r="F207" s="17">
        <v>52</v>
      </c>
      <c r="G207" s="18" t="s">
        <v>7078</v>
      </c>
      <c r="H207" s="18" t="s">
        <v>7171</v>
      </c>
      <c r="I207" s="80"/>
      <c r="J207" s="18" t="s">
        <v>32</v>
      </c>
      <c r="K207" s="19">
        <v>8</v>
      </c>
      <c r="L207" s="19"/>
      <c r="M207" s="20" t="s">
        <v>33</v>
      </c>
      <c r="N207" s="20" t="s">
        <v>34</v>
      </c>
      <c r="O207" s="18" t="s">
        <v>56</v>
      </c>
      <c r="P207" s="18"/>
      <c r="Q207" s="18"/>
      <c r="R207" s="18"/>
      <c r="S207" s="18"/>
      <c r="T207" s="18"/>
      <c r="U207" s="18"/>
      <c r="V207" s="18"/>
      <c r="W207" s="34"/>
    </row>
    <row r="208" spans="1:23" x14ac:dyDescent="0.2">
      <c r="A208" s="532"/>
      <c r="B208" s="499"/>
      <c r="C208" s="501"/>
      <c r="D208" s="501"/>
      <c r="E208" s="503"/>
      <c r="F208" s="17">
        <v>53</v>
      </c>
      <c r="G208" s="18" t="s">
        <v>7080</v>
      </c>
      <c r="H208" s="18" t="s">
        <v>7172</v>
      </c>
      <c r="I208" s="80"/>
      <c r="J208" s="18" t="s">
        <v>32</v>
      </c>
      <c r="K208" s="19">
        <v>6</v>
      </c>
      <c r="L208" s="19"/>
      <c r="M208" s="20" t="s">
        <v>33</v>
      </c>
      <c r="N208" s="20" t="s">
        <v>34</v>
      </c>
      <c r="O208" s="18" t="s">
        <v>69</v>
      </c>
      <c r="P208" s="18"/>
      <c r="Q208" s="18"/>
      <c r="R208" s="18"/>
      <c r="S208" s="18"/>
      <c r="T208" s="18"/>
      <c r="U208" s="18"/>
      <c r="V208" s="18"/>
      <c r="W208" s="34"/>
    </row>
    <row r="209" spans="1:23" x14ac:dyDescent="0.2">
      <c r="A209" s="532"/>
      <c r="B209" s="499"/>
      <c r="C209" s="501"/>
      <c r="D209" s="501"/>
      <c r="E209" s="503"/>
      <c r="F209" s="17">
        <v>54</v>
      </c>
      <c r="G209" s="18" t="s">
        <v>1078</v>
      </c>
      <c r="H209" s="18" t="s">
        <v>7173</v>
      </c>
      <c r="I209" s="80"/>
      <c r="J209" s="18" t="s">
        <v>123</v>
      </c>
      <c r="K209" s="19"/>
      <c r="L209" s="19"/>
      <c r="M209" s="20" t="s">
        <v>34</v>
      </c>
      <c r="N209" s="20" t="s">
        <v>34</v>
      </c>
      <c r="O209" s="18"/>
      <c r="P209" s="18"/>
      <c r="Q209" s="18"/>
      <c r="R209" s="18"/>
      <c r="S209" s="18"/>
      <c r="T209" s="18"/>
      <c r="U209" s="18"/>
      <c r="V209" s="18"/>
      <c r="W209" s="34"/>
    </row>
    <row r="210" spans="1:23" x14ac:dyDescent="0.2">
      <c r="A210" s="532"/>
      <c r="B210" s="499"/>
      <c r="C210" s="501"/>
      <c r="D210" s="501"/>
      <c r="E210" s="503"/>
      <c r="F210" s="17">
        <v>55</v>
      </c>
      <c r="G210" s="126" t="s">
        <v>7174</v>
      </c>
      <c r="H210" s="18" t="s">
        <v>7175</v>
      </c>
      <c r="I210" s="80"/>
      <c r="J210" s="18" t="s">
        <v>7069</v>
      </c>
      <c r="K210" s="19">
        <v>11</v>
      </c>
      <c r="L210" s="19"/>
      <c r="M210" s="20" t="s">
        <v>34</v>
      </c>
      <c r="N210" s="20" t="s">
        <v>34</v>
      </c>
      <c r="O210" s="18"/>
      <c r="P210" s="18"/>
      <c r="Q210" s="18"/>
      <c r="R210" s="18"/>
      <c r="S210" s="18"/>
      <c r="T210" s="18"/>
      <c r="U210" s="18"/>
      <c r="V210" s="18"/>
      <c r="W210" s="34"/>
    </row>
    <row r="211" spans="1:23" x14ac:dyDescent="0.2">
      <c r="A211" s="532"/>
      <c r="B211" s="499"/>
      <c r="C211" s="501"/>
      <c r="D211" s="501"/>
      <c r="E211" s="503"/>
      <c r="F211" s="17">
        <v>56</v>
      </c>
      <c r="G211" s="126" t="s">
        <v>7176</v>
      </c>
      <c r="H211" s="18" t="s">
        <v>7177</v>
      </c>
      <c r="I211" s="80"/>
      <c r="J211" s="18" t="s">
        <v>7069</v>
      </c>
      <c r="K211" s="19">
        <v>2</v>
      </c>
      <c r="L211" s="19"/>
      <c r="M211" s="20" t="s">
        <v>34</v>
      </c>
      <c r="N211" s="20" t="s">
        <v>34</v>
      </c>
      <c r="O211" s="18" t="s">
        <v>124</v>
      </c>
      <c r="P211" s="18"/>
      <c r="Q211" s="18"/>
      <c r="R211" s="18"/>
      <c r="S211" s="18"/>
      <c r="T211" s="18"/>
      <c r="U211" s="18"/>
      <c r="V211" s="18"/>
      <c r="W211" s="34"/>
    </row>
    <row r="212" spans="1:23" x14ac:dyDescent="0.2">
      <c r="A212" s="496" t="s">
        <v>7178</v>
      </c>
      <c r="B212" s="498" t="s">
        <v>6811</v>
      </c>
      <c r="C212" s="500"/>
      <c r="D212" s="500"/>
      <c r="E212" s="502">
        <v>16777215</v>
      </c>
      <c r="F212" s="27">
        <v>1</v>
      </c>
      <c r="G212" s="28" t="s">
        <v>206</v>
      </c>
      <c r="H212" s="28" t="s">
        <v>7179</v>
      </c>
      <c r="I212" s="79"/>
      <c r="J212" s="28" t="s">
        <v>32</v>
      </c>
      <c r="K212" s="29">
        <v>4</v>
      </c>
      <c r="L212" s="29"/>
      <c r="M212" s="30" t="s">
        <v>33</v>
      </c>
      <c r="N212" s="30" t="s">
        <v>33</v>
      </c>
      <c r="O212" s="28" t="s">
        <v>65</v>
      </c>
      <c r="P212" s="28"/>
      <c r="Q212" s="28"/>
      <c r="R212" s="28"/>
      <c r="S212" s="28"/>
      <c r="T212" s="28"/>
      <c r="U212" s="28"/>
      <c r="V212" s="28"/>
      <c r="W212" s="33"/>
    </row>
    <row r="213" spans="1:23" x14ac:dyDescent="0.2">
      <c r="A213" s="497"/>
      <c r="B213" s="499"/>
      <c r="C213" s="501"/>
      <c r="D213" s="501"/>
      <c r="E213" s="503"/>
      <c r="F213" s="17">
        <v>2</v>
      </c>
      <c r="G213" s="18" t="s">
        <v>208</v>
      </c>
      <c r="H213" s="18" t="s">
        <v>7180</v>
      </c>
      <c r="I213" s="80"/>
      <c r="J213" s="18" t="s">
        <v>32</v>
      </c>
      <c r="K213" s="19">
        <v>4</v>
      </c>
      <c r="L213" s="19"/>
      <c r="M213" s="20" t="s">
        <v>33</v>
      </c>
      <c r="N213" s="20" t="s">
        <v>33</v>
      </c>
      <c r="O213" s="18" t="s">
        <v>65</v>
      </c>
      <c r="P213" s="18"/>
      <c r="Q213" s="18"/>
      <c r="R213" s="18"/>
      <c r="S213" s="18"/>
      <c r="T213" s="18"/>
      <c r="U213" s="18"/>
      <c r="V213" s="18"/>
      <c r="W213" s="34"/>
    </row>
    <row r="214" spans="1:23" x14ac:dyDescent="0.2">
      <c r="A214" s="497"/>
      <c r="B214" s="499"/>
      <c r="C214" s="501"/>
      <c r="D214" s="501"/>
      <c r="E214" s="503"/>
      <c r="F214" s="17">
        <v>3</v>
      </c>
      <c r="G214" s="18" t="s">
        <v>210</v>
      </c>
      <c r="H214" s="18" t="s">
        <v>7181</v>
      </c>
      <c r="I214" s="80"/>
      <c r="J214" s="18" t="s">
        <v>32</v>
      </c>
      <c r="K214" s="19">
        <v>8</v>
      </c>
      <c r="L214" s="19"/>
      <c r="M214" s="20" t="s">
        <v>33</v>
      </c>
      <c r="N214" s="20" t="s">
        <v>33</v>
      </c>
      <c r="O214" s="18" t="s">
        <v>56</v>
      </c>
      <c r="P214" s="18"/>
      <c r="Q214" s="18"/>
      <c r="R214" s="18"/>
      <c r="S214" s="18"/>
      <c r="T214" s="18"/>
      <c r="U214" s="18"/>
      <c r="V214" s="18"/>
      <c r="W214" s="34"/>
    </row>
    <row r="215" spans="1:23" x14ac:dyDescent="0.2">
      <c r="A215" s="497"/>
      <c r="B215" s="499"/>
      <c r="C215" s="501"/>
      <c r="D215" s="501"/>
      <c r="E215" s="503"/>
      <c r="F215" s="17">
        <v>4</v>
      </c>
      <c r="G215" s="18" t="s">
        <v>6946</v>
      </c>
      <c r="H215" s="18" t="s">
        <v>7182</v>
      </c>
      <c r="I215" s="80"/>
      <c r="J215" s="18" t="s">
        <v>134</v>
      </c>
      <c r="K215" s="19">
        <v>7</v>
      </c>
      <c r="L215" s="19">
        <v>0</v>
      </c>
      <c r="M215" s="20" t="s">
        <v>33</v>
      </c>
      <c r="N215" s="20" t="s">
        <v>33</v>
      </c>
      <c r="O215" s="18" t="s">
        <v>201</v>
      </c>
      <c r="P215" s="18"/>
      <c r="Q215" s="18"/>
      <c r="R215" s="18"/>
      <c r="S215" s="18"/>
      <c r="T215" s="18"/>
      <c r="U215" s="18"/>
      <c r="V215" s="18"/>
      <c r="W215" s="34"/>
    </row>
    <row r="216" spans="1:23" x14ac:dyDescent="0.2">
      <c r="A216" s="497"/>
      <c r="B216" s="499"/>
      <c r="C216" s="501"/>
      <c r="D216" s="501"/>
      <c r="E216" s="503"/>
      <c r="F216" s="17">
        <v>5</v>
      </c>
      <c r="G216" s="18" t="s">
        <v>6948</v>
      </c>
      <c r="H216" s="18" t="s">
        <v>7183</v>
      </c>
      <c r="I216" s="80"/>
      <c r="J216" s="18" t="s">
        <v>32</v>
      </c>
      <c r="K216" s="19">
        <v>12</v>
      </c>
      <c r="L216" s="19"/>
      <c r="M216" s="20" t="s">
        <v>33</v>
      </c>
      <c r="N216" s="20" t="s">
        <v>34</v>
      </c>
      <c r="O216" s="18" t="s">
        <v>540</v>
      </c>
      <c r="P216" s="18"/>
      <c r="Q216" s="18"/>
      <c r="R216" s="18"/>
      <c r="S216" s="18"/>
      <c r="T216" s="18"/>
      <c r="U216" s="18"/>
      <c r="V216" s="18"/>
      <c r="W216" s="34"/>
    </row>
    <row r="217" spans="1:23" x14ac:dyDescent="0.2">
      <c r="A217" s="497"/>
      <c r="B217" s="499"/>
      <c r="C217" s="501"/>
      <c r="D217" s="501"/>
      <c r="E217" s="503"/>
      <c r="F217" s="17">
        <v>6</v>
      </c>
      <c r="G217" s="18" t="s">
        <v>4193</v>
      </c>
      <c r="H217" s="18" t="s">
        <v>7184</v>
      </c>
      <c r="I217" s="80"/>
      <c r="J217" s="18" t="s">
        <v>32</v>
      </c>
      <c r="K217" s="19">
        <v>1</v>
      </c>
      <c r="L217" s="19"/>
      <c r="M217" s="20" t="s">
        <v>33</v>
      </c>
      <c r="N217" s="20" t="s">
        <v>34</v>
      </c>
      <c r="O217" s="18" t="s">
        <v>40</v>
      </c>
      <c r="P217" s="18"/>
      <c r="Q217" s="18"/>
      <c r="R217" s="18"/>
      <c r="S217" s="18"/>
      <c r="T217" s="18"/>
      <c r="U217" s="18"/>
      <c r="V217" s="18"/>
      <c r="W217" s="34"/>
    </row>
    <row r="218" spans="1:23" x14ac:dyDescent="0.2">
      <c r="A218" s="497"/>
      <c r="B218" s="499"/>
      <c r="C218" s="501"/>
      <c r="D218" s="501"/>
      <c r="E218" s="503"/>
      <c r="F218" s="17">
        <v>7</v>
      </c>
      <c r="G218" s="18" t="s">
        <v>7185</v>
      </c>
      <c r="H218" s="18" t="s">
        <v>7186</v>
      </c>
      <c r="I218" s="80"/>
      <c r="J218" s="18" t="s">
        <v>32</v>
      </c>
      <c r="K218" s="19">
        <v>1</v>
      </c>
      <c r="L218" s="19"/>
      <c r="M218" s="20" t="s">
        <v>33</v>
      </c>
      <c r="N218" s="20" t="s">
        <v>34</v>
      </c>
      <c r="O218" s="18" t="s">
        <v>40</v>
      </c>
      <c r="P218" s="18"/>
      <c r="Q218" s="18"/>
      <c r="R218" s="18"/>
      <c r="S218" s="18"/>
      <c r="T218" s="18"/>
      <c r="U218" s="18"/>
      <c r="V218" s="18"/>
      <c r="W218" s="34"/>
    </row>
    <row r="219" spans="1:23" x14ac:dyDescent="0.2">
      <c r="A219" s="497"/>
      <c r="B219" s="499"/>
      <c r="C219" s="501"/>
      <c r="D219" s="501"/>
      <c r="E219" s="503"/>
      <c r="F219" s="17">
        <v>8</v>
      </c>
      <c r="G219" s="18" t="s">
        <v>6957</v>
      </c>
      <c r="H219" s="18" t="s">
        <v>7187</v>
      </c>
      <c r="I219" s="80"/>
      <c r="J219" s="18" t="s">
        <v>32</v>
      </c>
      <c r="K219" s="19">
        <v>4</v>
      </c>
      <c r="L219" s="19"/>
      <c r="M219" s="20" t="s">
        <v>33</v>
      </c>
      <c r="N219" s="20" t="s">
        <v>34</v>
      </c>
      <c r="O219" s="18" t="s">
        <v>65</v>
      </c>
      <c r="P219" s="18"/>
      <c r="Q219" s="18"/>
      <c r="R219" s="18"/>
      <c r="S219" s="18"/>
      <c r="T219" s="18"/>
      <c r="U219" s="18"/>
      <c r="V219" s="18"/>
      <c r="W219" s="34"/>
    </row>
    <row r="220" spans="1:23" x14ac:dyDescent="0.2">
      <c r="A220" s="497"/>
      <c r="B220" s="499"/>
      <c r="C220" s="501"/>
      <c r="D220" s="501"/>
      <c r="E220" s="503"/>
      <c r="F220" s="17">
        <v>9</v>
      </c>
      <c r="G220" s="18" t="s">
        <v>6959</v>
      </c>
      <c r="H220" s="18" t="s">
        <v>7188</v>
      </c>
      <c r="I220" s="80"/>
      <c r="J220" s="18" t="s">
        <v>134</v>
      </c>
      <c r="K220" s="19">
        <v>4</v>
      </c>
      <c r="L220" s="19">
        <v>0</v>
      </c>
      <c r="M220" s="20" t="s">
        <v>33</v>
      </c>
      <c r="N220" s="20" t="s">
        <v>34</v>
      </c>
      <c r="O220" s="18" t="s">
        <v>1579</v>
      </c>
      <c r="P220" s="18"/>
      <c r="Q220" s="18"/>
      <c r="R220" s="18"/>
      <c r="S220" s="18"/>
      <c r="T220" s="18"/>
      <c r="U220" s="18"/>
      <c r="V220" s="18"/>
      <c r="W220" s="34"/>
    </row>
    <row r="221" spans="1:23" x14ac:dyDescent="0.2">
      <c r="A221" s="497"/>
      <c r="B221" s="499"/>
      <c r="C221" s="501"/>
      <c r="D221" s="501"/>
      <c r="E221" s="503"/>
      <c r="F221" s="17">
        <v>10</v>
      </c>
      <c r="G221" s="18" t="s">
        <v>6961</v>
      </c>
      <c r="H221" s="18" t="s">
        <v>7189</v>
      </c>
      <c r="I221" s="80"/>
      <c r="J221" s="18" t="s">
        <v>134</v>
      </c>
      <c r="K221" s="19">
        <v>4</v>
      </c>
      <c r="L221" s="19">
        <v>0</v>
      </c>
      <c r="M221" s="20" t="s">
        <v>33</v>
      </c>
      <c r="N221" s="20" t="s">
        <v>34</v>
      </c>
      <c r="O221" s="18" t="s">
        <v>1579</v>
      </c>
      <c r="P221" s="18"/>
      <c r="Q221" s="18"/>
      <c r="R221" s="18"/>
      <c r="S221" s="18"/>
      <c r="T221" s="18"/>
      <c r="U221" s="18"/>
      <c r="V221" s="18"/>
      <c r="W221" s="34"/>
    </row>
    <row r="222" spans="1:23" x14ac:dyDescent="0.2">
      <c r="A222" s="497"/>
      <c r="B222" s="499"/>
      <c r="C222" s="501"/>
      <c r="D222" s="501"/>
      <c r="E222" s="503"/>
      <c r="F222" s="17">
        <v>11</v>
      </c>
      <c r="G222" s="18" t="s">
        <v>6963</v>
      </c>
      <c r="H222" s="18" t="s">
        <v>7190</v>
      </c>
      <c r="I222" s="80"/>
      <c r="J222" s="18" t="s">
        <v>134</v>
      </c>
      <c r="K222" s="19">
        <v>3</v>
      </c>
      <c r="L222" s="19">
        <v>0</v>
      </c>
      <c r="M222" s="20" t="s">
        <v>33</v>
      </c>
      <c r="N222" s="20" t="s">
        <v>34</v>
      </c>
      <c r="O222" s="18" t="s">
        <v>5427</v>
      </c>
      <c r="P222" s="18"/>
      <c r="Q222" s="18"/>
      <c r="R222" s="18"/>
      <c r="S222" s="18"/>
      <c r="T222" s="18"/>
      <c r="U222" s="18"/>
      <c r="V222" s="18"/>
      <c r="W222" s="34"/>
    </row>
    <row r="223" spans="1:23" x14ac:dyDescent="0.2">
      <c r="A223" s="497"/>
      <c r="B223" s="499"/>
      <c r="C223" s="501"/>
      <c r="D223" s="501"/>
      <c r="E223" s="503"/>
      <c r="F223" s="41">
        <v>12</v>
      </c>
      <c r="G223" s="42" t="s">
        <v>2958</v>
      </c>
      <c r="H223" s="42" t="s">
        <v>7191</v>
      </c>
      <c r="I223" s="85"/>
      <c r="J223" s="42" t="s">
        <v>32</v>
      </c>
      <c r="K223" s="43">
        <v>16</v>
      </c>
      <c r="L223" s="43"/>
      <c r="M223" s="44" t="s">
        <v>33</v>
      </c>
      <c r="N223" s="44" t="s">
        <v>34</v>
      </c>
      <c r="O223" s="18" t="s">
        <v>522</v>
      </c>
      <c r="P223" s="18"/>
      <c r="Q223" s="18"/>
      <c r="R223" s="18"/>
      <c r="S223" s="18"/>
      <c r="T223" s="18"/>
      <c r="U223" s="18"/>
      <c r="V223" s="18"/>
      <c r="W223" s="34"/>
    </row>
    <row r="224" spans="1:23" x14ac:dyDescent="0.2">
      <c r="A224" s="497"/>
      <c r="B224" s="499"/>
      <c r="C224" s="501"/>
      <c r="D224" s="501"/>
      <c r="E224" s="503"/>
      <c r="F224" s="17">
        <v>13</v>
      </c>
      <c r="G224" s="18" t="s">
        <v>2769</v>
      </c>
      <c r="H224" s="18" t="s">
        <v>7192</v>
      </c>
      <c r="I224" s="80"/>
      <c r="J224" s="18" t="s">
        <v>123</v>
      </c>
      <c r="K224" s="19"/>
      <c r="L224" s="19"/>
      <c r="M224" s="20" t="s">
        <v>34</v>
      </c>
      <c r="N224" s="20" t="s">
        <v>34</v>
      </c>
      <c r="O224" s="18" t="s">
        <v>124</v>
      </c>
      <c r="P224" s="18"/>
      <c r="Q224" s="18"/>
      <c r="R224" s="18"/>
      <c r="S224" s="18"/>
      <c r="T224" s="18"/>
      <c r="U224" s="18"/>
      <c r="V224" s="18"/>
      <c r="W224" s="34"/>
    </row>
    <row r="225" spans="1:23" x14ac:dyDescent="0.2">
      <c r="A225" s="497"/>
      <c r="B225" s="499"/>
      <c r="C225" s="501"/>
      <c r="D225" s="501"/>
      <c r="E225" s="503"/>
      <c r="F225" s="17">
        <v>14</v>
      </c>
      <c r="G225" s="18" t="s">
        <v>995</v>
      </c>
      <c r="H225" s="18" t="s">
        <v>7193</v>
      </c>
      <c r="I225" s="80"/>
      <c r="J225" s="18" t="s">
        <v>123</v>
      </c>
      <c r="K225" s="19"/>
      <c r="L225" s="19"/>
      <c r="M225" s="20" t="s">
        <v>34</v>
      </c>
      <c r="N225" s="20" t="s">
        <v>34</v>
      </c>
      <c r="O225" s="18" t="s">
        <v>124</v>
      </c>
      <c r="P225" s="18"/>
      <c r="Q225" s="18"/>
      <c r="R225" s="18"/>
      <c r="S225" s="18"/>
      <c r="T225" s="18"/>
      <c r="U225" s="18"/>
      <c r="V225" s="18"/>
      <c r="W225" s="34"/>
    </row>
    <row r="226" spans="1:23" x14ac:dyDescent="0.2">
      <c r="A226" s="497"/>
      <c r="B226" s="499"/>
      <c r="C226" s="501"/>
      <c r="D226" s="501"/>
      <c r="E226" s="503"/>
      <c r="F226" s="17">
        <v>15</v>
      </c>
      <c r="G226" s="18" t="s">
        <v>2961</v>
      </c>
      <c r="H226" s="18" t="s">
        <v>7194</v>
      </c>
      <c r="I226" s="80"/>
      <c r="J226" s="18" t="s">
        <v>123</v>
      </c>
      <c r="K226" s="19"/>
      <c r="L226" s="19"/>
      <c r="M226" s="20" t="s">
        <v>34</v>
      </c>
      <c r="N226" s="20" t="s">
        <v>34</v>
      </c>
      <c r="O226" s="18" t="s">
        <v>124</v>
      </c>
      <c r="P226" s="18"/>
      <c r="Q226" s="18"/>
      <c r="R226" s="18"/>
      <c r="S226" s="18"/>
      <c r="T226" s="18"/>
      <c r="U226" s="18"/>
      <c r="V226" s="18"/>
      <c r="W226" s="34"/>
    </row>
    <row r="227" spans="1:23" x14ac:dyDescent="0.2">
      <c r="A227" s="497"/>
      <c r="B227" s="499"/>
      <c r="C227" s="501"/>
      <c r="D227" s="501"/>
      <c r="E227" s="503"/>
      <c r="F227" s="17">
        <v>16</v>
      </c>
      <c r="G227" s="18" t="s">
        <v>6969</v>
      </c>
      <c r="H227" s="18" t="s">
        <v>7195</v>
      </c>
      <c r="I227" s="80"/>
      <c r="J227" s="18" t="s">
        <v>32</v>
      </c>
      <c r="K227" s="19">
        <v>2</v>
      </c>
      <c r="L227" s="19"/>
      <c r="M227" s="20" t="s">
        <v>33</v>
      </c>
      <c r="N227" s="20" t="s">
        <v>34</v>
      </c>
      <c r="O227" s="18" t="s">
        <v>545</v>
      </c>
      <c r="P227" s="18"/>
      <c r="Q227" s="18"/>
      <c r="R227" s="18"/>
      <c r="S227" s="18"/>
      <c r="T227" s="18"/>
      <c r="U227" s="18"/>
      <c r="V227" s="18"/>
      <c r="W227" s="34"/>
    </row>
    <row r="228" spans="1:23" x14ac:dyDescent="0.2">
      <c r="A228" s="497"/>
      <c r="B228" s="499"/>
      <c r="C228" s="501"/>
      <c r="D228" s="501"/>
      <c r="E228" s="503"/>
      <c r="F228" s="17">
        <v>17</v>
      </c>
      <c r="G228" s="18" t="s">
        <v>1585</v>
      </c>
      <c r="H228" s="18" t="s">
        <v>7196</v>
      </c>
      <c r="I228" s="80"/>
      <c r="J228" s="18" t="s">
        <v>32</v>
      </c>
      <c r="K228" s="19">
        <v>2</v>
      </c>
      <c r="L228" s="19"/>
      <c r="M228" s="20" t="s">
        <v>33</v>
      </c>
      <c r="N228" s="20" t="s">
        <v>34</v>
      </c>
      <c r="O228" s="18" t="s">
        <v>545</v>
      </c>
      <c r="P228" s="18"/>
      <c r="Q228" s="18"/>
      <c r="R228" s="18"/>
      <c r="S228" s="18"/>
      <c r="T228" s="18"/>
      <c r="U228" s="18"/>
      <c r="V228" s="18"/>
      <c r="W228" s="34"/>
    </row>
    <row r="229" spans="1:23" x14ac:dyDescent="0.2">
      <c r="A229" s="497"/>
      <c r="B229" s="499"/>
      <c r="C229" s="501"/>
      <c r="D229" s="501"/>
      <c r="E229" s="503"/>
      <c r="F229" s="17">
        <v>18</v>
      </c>
      <c r="G229" s="18" t="s">
        <v>7142</v>
      </c>
      <c r="H229" s="18" t="s">
        <v>7197</v>
      </c>
      <c r="I229" s="80"/>
      <c r="J229" s="18" t="s">
        <v>44</v>
      </c>
      <c r="K229" s="19">
        <v>40</v>
      </c>
      <c r="L229" s="19"/>
      <c r="M229" s="20" t="s">
        <v>34</v>
      </c>
      <c r="N229" s="20" t="s">
        <v>34</v>
      </c>
      <c r="O229" s="18" t="s">
        <v>45</v>
      </c>
      <c r="P229" s="18"/>
      <c r="Q229" s="18"/>
      <c r="R229" s="18"/>
      <c r="S229" s="18"/>
      <c r="T229" s="18"/>
      <c r="U229" s="18"/>
      <c r="V229" s="18"/>
      <c r="W229" s="34"/>
    </row>
    <row r="230" spans="1:23" x14ac:dyDescent="0.2">
      <c r="A230" s="497"/>
      <c r="B230" s="499"/>
      <c r="C230" s="501"/>
      <c r="D230" s="501"/>
      <c r="E230" s="503"/>
      <c r="F230" s="17">
        <v>19</v>
      </c>
      <c r="G230" s="18" t="s">
        <v>7198</v>
      </c>
      <c r="H230" s="18" t="s">
        <v>7199</v>
      </c>
      <c r="I230" s="80"/>
      <c r="J230" s="18" t="s">
        <v>134</v>
      </c>
      <c r="K230" s="19">
        <v>11</v>
      </c>
      <c r="L230" s="19">
        <v>0</v>
      </c>
      <c r="M230" s="20" t="s">
        <v>33</v>
      </c>
      <c r="N230" s="20" t="s">
        <v>34</v>
      </c>
      <c r="O230" s="18" t="s">
        <v>135</v>
      </c>
      <c r="P230" s="18"/>
      <c r="Q230" s="18"/>
      <c r="R230" s="18"/>
      <c r="S230" s="18"/>
      <c r="T230" s="18"/>
      <c r="U230" s="18"/>
      <c r="V230" s="18"/>
      <c r="W230" s="34"/>
    </row>
    <row r="231" spans="1:23" x14ac:dyDescent="0.2">
      <c r="A231" s="497"/>
      <c r="B231" s="499"/>
      <c r="C231" s="501"/>
      <c r="D231" s="501"/>
      <c r="E231" s="503"/>
      <c r="F231" s="17">
        <v>20</v>
      </c>
      <c r="G231" s="18" t="s">
        <v>7200</v>
      </c>
      <c r="H231" s="18" t="s">
        <v>7201</v>
      </c>
      <c r="I231" s="80"/>
      <c r="J231" s="18" t="s">
        <v>134</v>
      </c>
      <c r="K231" s="19">
        <v>9</v>
      </c>
      <c r="L231" s="19">
        <v>0</v>
      </c>
      <c r="M231" s="20" t="s">
        <v>33</v>
      </c>
      <c r="N231" s="20" t="s">
        <v>34</v>
      </c>
      <c r="O231" s="18" t="s">
        <v>5481</v>
      </c>
      <c r="P231" s="18"/>
      <c r="Q231" s="18"/>
      <c r="R231" s="18"/>
      <c r="S231" s="18"/>
      <c r="T231" s="18"/>
      <c r="U231" s="18"/>
      <c r="V231" s="18"/>
      <c r="W231" s="34"/>
    </row>
    <row r="232" spans="1:23" x14ac:dyDescent="0.2">
      <c r="A232" s="497"/>
      <c r="B232" s="499"/>
      <c r="C232" s="501"/>
      <c r="D232" s="501"/>
      <c r="E232" s="503"/>
      <c r="F232" s="17">
        <v>21</v>
      </c>
      <c r="G232" s="18" t="s">
        <v>7156</v>
      </c>
      <c r="H232" s="18" t="s">
        <v>7202</v>
      </c>
      <c r="I232" s="80"/>
      <c r="J232" s="18" t="s">
        <v>32</v>
      </c>
      <c r="K232" s="19">
        <v>1</v>
      </c>
      <c r="L232" s="19"/>
      <c r="M232" s="20" t="s">
        <v>33</v>
      </c>
      <c r="N232" s="20" t="s">
        <v>34</v>
      </c>
      <c r="O232" s="18" t="s">
        <v>40</v>
      </c>
      <c r="P232" s="18"/>
      <c r="Q232" s="18"/>
      <c r="R232" s="18"/>
      <c r="S232" s="18"/>
      <c r="T232" s="18"/>
      <c r="U232" s="18"/>
      <c r="V232" s="18"/>
      <c r="W232" s="34"/>
    </row>
    <row r="233" spans="1:23" x14ac:dyDescent="0.2">
      <c r="A233" s="497"/>
      <c r="B233" s="499"/>
      <c r="C233" s="501"/>
      <c r="D233" s="501"/>
      <c r="E233" s="503"/>
      <c r="F233" s="17">
        <v>22</v>
      </c>
      <c r="G233" s="18" t="s">
        <v>7025</v>
      </c>
      <c r="H233" s="18" t="s">
        <v>7203</v>
      </c>
      <c r="I233" s="80"/>
      <c r="J233" s="18" t="s">
        <v>32</v>
      </c>
      <c r="K233" s="19">
        <v>1</v>
      </c>
      <c r="L233" s="19"/>
      <c r="M233" s="20" t="s">
        <v>33</v>
      </c>
      <c r="N233" s="20" t="s">
        <v>34</v>
      </c>
      <c r="O233" s="18" t="s">
        <v>40</v>
      </c>
      <c r="P233" s="18"/>
      <c r="Q233" s="18"/>
      <c r="R233" s="18"/>
      <c r="S233" s="18"/>
      <c r="T233" s="18"/>
      <c r="U233" s="18"/>
      <c r="V233" s="18"/>
      <c r="W233" s="34"/>
    </row>
    <row r="234" spans="1:23" x14ac:dyDescent="0.2">
      <c r="A234" s="497"/>
      <c r="B234" s="499"/>
      <c r="C234" s="501"/>
      <c r="D234" s="501"/>
      <c r="E234" s="503"/>
      <c r="F234" s="17">
        <v>23</v>
      </c>
      <c r="G234" s="18" t="s">
        <v>7045</v>
      </c>
      <c r="H234" s="18" t="s">
        <v>7204</v>
      </c>
      <c r="I234" s="80"/>
      <c r="J234" s="18" t="s">
        <v>32</v>
      </c>
      <c r="K234" s="19">
        <v>1</v>
      </c>
      <c r="L234" s="19"/>
      <c r="M234" s="20" t="s">
        <v>33</v>
      </c>
      <c r="N234" s="20" t="s">
        <v>34</v>
      </c>
      <c r="O234" s="18" t="s">
        <v>40</v>
      </c>
      <c r="P234" s="18"/>
      <c r="Q234" s="18"/>
      <c r="R234" s="18"/>
      <c r="S234" s="18"/>
      <c r="T234" s="18"/>
      <c r="U234" s="18"/>
      <c r="V234" s="18"/>
      <c r="W234" s="34"/>
    </row>
    <row r="235" spans="1:23" x14ac:dyDescent="0.2">
      <c r="A235" s="497"/>
      <c r="B235" s="499"/>
      <c r="C235" s="501"/>
      <c r="D235" s="501"/>
      <c r="E235" s="503"/>
      <c r="F235" s="17">
        <v>24</v>
      </c>
      <c r="G235" s="18" t="s">
        <v>7061</v>
      </c>
      <c r="H235" s="18" t="s">
        <v>7205</v>
      </c>
      <c r="I235" s="80"/>
      <c r="J235" s="18" t="s">
        <v>32</v>
      </c>
      <c r="K235" s="19">
        <v>2</v>
      </c>
      <c r="L235" s="19"/>
      <c r="M235" s="20" t="s">
        <v>33</v>
      </c>
      <c r="N235" s="20" t="s">
        <v>34</v>
      </c>
      <c r="O235" s="18" t="s">
        <v>545</v>
      </c>
      <c r="P235" s="18"/>
      <c r="Q235" s="18"/>
      <c r="R235" s="18"/>
      <c r="S235" s="18"/>
      <c r="T235" s="18"/>
      <c r="U235" s="18"/>
      <c r="V235" s="18"/>
      <c r="W235" s="34"/>
    </row>
    <row r="236" spans="1:23" x14ac:dyDescent="0.2">
      <c r="A236" s="497"/>
      <c r="B236" s="499"/>
      <c r="C236" s="501"/>
      <c r="D236" s="501"/>
      <c r="E236" s="503"/>
      <c r="F236" s="17">
        <v>25</v>
      </c>
      <c r="G236" s="18" t="s">
        <v>7078</v>
      </c>
      <c r="H236" s="18" t="s">
        <v>7206</v>
      </c>
      <c r="I236" s="80"/>
      <c r="J236" s="18" t="s">
        <v>32</v>
      </c>
      <c r="K236" s="19">
        <v>8</v>
      </c>
      <c r="L236" s="19"/>
      <c r="M236" s="20" t="s">
        <v>33</v>
      </c>
      <c r="N236" s="20" t="s">
        <v>34</v>
      </c>
      <c r="O236" s="18" t="s">
        <v>56</v>
      </c>
      <c r="P236" s="18"/>
      <c r="Q236" s="18"/>
      <c r="R236" s="18"/>
      <c r="S236" s="18"/>
      <c r="T236" s="18"/>
      <c r="U236" s="18"/>
      <c r="V236" s="18"/>
      <c r="W236" s="34"/>
    </row>
    <row r="237" spans="1:23" x14ac:dyDescent="0.2">
      <c r="A237" s="497"/>
      <c r="B237" s="499"/>
      <c r="C237" s="501"/>
      <c r="D237" s="501"/>
      <c r="E237" s="503"/>
      <c r="F237" s="17">
        <v>26</v>
      </c>
      <c r="G237" s="18" t="s">
        <v>7080</v>
      </c>
      <c r="H237" s="18" t="s">
        <v>7207</v>
      </c>
      <c r="I237" s="80"/>
      <c r="J237" s="18" t="s">
        <v>32</v>
      </c>
      <c r="K237" s="19">
        <v>6</v>
      </c>
      <c r="L237" s="19"/>
      <c r="M237" s="20" t="s">
        <v>33</v>
      </c>
      <c r="N237" s="20" t="s">
        <v>34</v>
      </c>
      <c r="O237" s="18" t="s">
        <v>69</v>
      </c>
      <c r="P237" s="18"/>
      <c r="Q237" s="18"/>
      <c r="R237" s="18"/>
      <c r="S237" s="18"/>
      <c r="T237" s="18"/>
      <c r="U237" s="18"/>
      <c r="V237" s="18"/>
      <c r="W237" s="34"/>
    </row>
    <row r="238" spans="1:23" x14ac:dyDescent="0.2">
      <c r="A238" s="497"/>
      <c r="B238" s="499"/>
      <c r="C238" s="501"/>
      <c r="D238" s="501"/>
      <c r="E238" s="503"/>
      <c r="F238" s="17">
        <v>27</v>
      </c>
      <c r="G238" s="18" t="s">
        <v>1078</v>
      </c>
      <c r="H238" s="18" t="s">
        <v>7208</v>
      </c>
      <c r="I238" s="80"/>
      <c r="J238" s="18" t="s">
        <v>123</v>
      </c>
      <c r="K238" s="19"/>
      <c r="L238" s="19"/>
      <c r="M238" s="20" t="s">
        <v>34</v>
      </c>
      <c r="N238" s="20" t="s">
        <v>34</v>
      </c>
      <c r="O238" s="18" t="s">
        <v>124</v>
      </c>
      <c r="P238" s="18"/>
      <c r="Q238" s="18"/>
      <c r="R238" s="18"/>
      <c r="S238" s="18"/>
      <c r="T238" s="18"/>
      <c r="U238" s="18"/>
      <c r="V238" s="18"/>
      <c r="W238" s="34"/>
    </row>
    <row r="239" spans="1:23" x14ac:dyDescent="0.2">
      <c r="A239" s="496" t="s">
        <v>7209</v>
      </c>
      <c r="B239" s="498" t="s">
        <v>6812</v>
      </c>
      <c r="C239" s="500"/>
      <c r="D239" s="500"/>
      <c r="E239" s="502">
        <v>16777215</v>
      </c>
      <c r="F239" s="27">
        <v>1</v>
      </c>
      <c r="G239" s="28" t="s">
        <v>206</v>
      </c>
      <c r="H239" s="28" t="s">
        <v>7210</v>
      </c>
      <c r="I239" s="79"/>
      <c r="J239" s="28" t="s">
        <v>32</v>
      </c>
      <c r="K239" s="29">
        <v>4</v>
      </c>
      <c r="L239" s="29"/>
      <c r="M239" s="30" t="s">
        <v>33</v>
      </c>
      <c r="N239" s="30" t="s">
        <v>33</v>
      </c>
      <c r="O239" s="28" t="s">
        <v>177</v>
      </c>
      <c r="P239" s="28"/>
      <c r="Q239" s="28"/>
      <c r="R239" s="28"/>
      <c r="S239" s="28"/>
      <c r="T239" s="28"/>
      <c r="U239" s="28"/>
      <c r="V239" s="28"/>
      <c r="W239" s="33"/>
    </row>
    <row r="240" spans="1:23" x14ac:dyDescent="0.2">
      <c r="A240" s="497"/>
      <c r="B240" s="499"/>
      <c r="C240" s="501"/>
      <c r="D240" s="501"/>
      <c r="E240" s="503"/>
      <c r="F240" s="17">
        <v>2</v>
      </c>
      <c r="G240" s="18" t="s">
        <v>208</v>
      </c>
      <c r="H240" s="18" t="s">
        <v>7211</v>
      </c>
      <c r="I240" s="80"/>
      <c r="J240" s="18" t="s">
        <v>32</v>
      </c>
      <c r="K240" s="19">
        <v>4</v>
      </c>
      <c r="L240" s="19"/>
      <c r="M240" s="20" t="s">
        <v>33</v>
      </c>
      <c r="N240" s="20" t="s">
        <v>33</v>
      </c>
      <c r="O240" s="18" t="s">
        <v>177</v>
      </c>
      <c r="P240" s="18"/>
      <c r="Q240" s="18"/>
      <c r="R240" s="18"/>
      <c r="S240" s="18"/>
      <c r="T240" s="18"/>
      <c r="U240" s="18"/>
      <c r="V240" s="18"/>
      <c r="W240" s="34"/>
    </row>
    <row r="241" spans="1:23" x14ac:dyDescent="0.2">
      <c r="A241" s="497"/>
      <c r="B241" s="499"/>
      <c r="C241" s="501"/>
      <c r="D241" s="501"/>
      <c r="E241" s="503"/>
      <c r="F241" s="17">
        <v>3</v>
      </c>
      <c r="G241" s="18" t="s">
        <v>210</v>
      </c>
      <c r="H241" s="18" t="s">
        <v>7212</v>
      </c>
      <c r="I241" s="80"/>
      <c r="J241" s="18" t="s">
        <v>32</v>
      </c>
      <c r="K241" s="19">
        <v>8</v>
      </c>
      <c r="L241" s="19"/>
      <c r="M241" s="20" t="s">
        <v>33</v>
      </c>
      <c r="N241" s="20" t="s">
        <v>33</v>
      </c>
      <c r="O241" s="18" t="s">
        <v>204</v>
      </c>
      <c r="P241" s="18"/>
      <c r="Q241" s="18"/>
      <c r="R241" s="18"/>
      <c r="S241" s="18"/>
      <c r="T241" s="18"/>
      <c r="U241" s="18"/>
      <c r="V241" s="18"/>
      <c r="W241" s="34"/>
    </row>
    <row r="242" spans="1:23" x14ac:dyDescent="0.2">
      <c r="A242" s="497"/>
      <c r="B242" s="499"/>
      <c r="C242" s="501"/>
      <c r="D242" s="501"/>
      <c r="E242" s="503"/>
      <c r="F242" s="17">
        <v>4</v>
      </c>
      <c r="G242" s="18" t="s">
        <v>7213</v>
      </c>
      <c r="H242" s="18" t="s">
        <v>7214</v>
      </c>
      <c r="I242" s="80"/>
      <c r="J242" s="18" t="s">
        <v>134</v>
      </c>
      <c r="K242" s="19">
        <v>6</v>
      </c>
      <c r="L242" s="19">
        <v>0</v>
      </c>
      <c r="M242" s="20" t="s">
        <v>33</v>
      </c>
      <c r="N242" s="20" t="s">
        <v>33</v>
      </c>
      <c r="O242" s="18" t="s">
        <v>1718</v>
      </c>
      <c r="P242" s="18"/>
      <c r="Q242" s="18"/>
      <c r="R242" s="18"/>
      <c r="S242" s="18"/>
      <c r="T242" s="18"/>
      <c r="U242" s="18"/>
      <c r="V242" s="18"/>
      <c r="W242" s="34"/>
    </row>
    <row r="243" spans="1:23" x14ac:dyDescent="0.2">
      <c r="A243" s="497"/>
      <c r="B243" s="499"/>
      <c r="C243" s="501"/>
      <c r="D243" s="501"/>
      <c r="E243" s="503"/>
      <c r="F243" s="17">
        <v>5</v>
      </c>
      <c r="G243" s="18" t="s">
        <v>988</v>
      </c>
      <c r="H243" s="18" t="s">
        <v>7215</v>
      </c>
      <c r="I243" s="80"/>
      <c r="J243" s="18" t="s">
        <v>32</v>
      </c>
      <c r="K243" s="19">
        <v>6</v>
      </c>
      <c r="L243" s="19"/>
      <c r="M243" s="20" t="s">
        <v>34</v>
      </c>
      <c r="N243" s="20" t="s">
        <v>34</v>
      </c>
      <c r="O243" s="18" t="s">
        <v>148</v>
      </c>
      <c r="P243" s="18"/>
      <c r="Q243" s="18"/>
      <c r="R243" s="18"/>
      <c r="S243" s="18"/>
      <c r="T243" s="18"/>
      <c r="U243" s="18"/>
      <c r="V243" s="18"/>
      <c r="W243" s="34"/>
    </row>
    <row r="244" spans="1:23" x14ac:dyDescent="0.2">
      <c r="A244" s="497"/>
      <c r="B244" s="499"/>
      <c r="C244" s="501"/>
      <c r="D244" s="501"/>
      <c r="E244" s="503"/>
      <c r="F244" s="17">
        <v>6</v>
      </c>
      <c r="G244" s="18" t="s">
        <v>219</v>
      </c>
      <c r="H244" s="18" t="s">
        <v>7216</v>
      </c>
      <c r="I244" s="80"/>
      <c r="J244" s="18" t="s">
        <v>32</v>
      </c>
      <c r="K244" s="19">
        <v>1</v>
      </c>
      <c r="L244" s="19"/>
      <c r="M244" s="20" t="s">
        <v>34</v>
      </c>
      <c r="N244" s="20" t="s">
        <v>34</v>
      </c>
      <c r="O244" s="18" t="s">
        <v>235</v>
      </c>
      <c r="P244" s="18"/>
      <c r="Q244" s="18"/>
      <c r="R244" s="18"/>
      <c r="S244" s="18"/>
      <c r="T244" s="18"/>
      <c r="U244" s="18"/>
      <c r="V244" s="18"/>
      <c r="W244" s="34"/>
    </row>
    <row r="245" spans="1:23" x14ac:dyDescent="0.2">
      <c r="A245" s="497"/>
      <c r="B245" s="499"/>
      <c r="C245" s="501"/>
      <c r="D245" s="501"/>
      <c r="E245" s="503"/>
      <c r="F245" s="17">
        <v>7</v>
      </c>
      <c r="G245" s="18" t="s">
        <v>543</v>
      </c>
      <c r="H245" s="18" t="s">
        <v>7217</v>
      </c>
      <c r="I245" s="80"/>
      <c r="J245" s="18" t="s">
        <v>32</v>
      </c>
      <c r="K245" s="19">
        <v>2</v>
      </c>
      <c r="L245" s="19"/>
      <c r="M245" s="20" t="s">
        <v>34</v>
      </c>
      <c r="N245" s="20" t="s">
        <v>34</v>
      </c>
      <c r="O245" s="18" t="s">
        <v>1055</v>
      </c>
      <c r="P245" s="18"/>
      <c r="Q245" s="18"/>
      <c r="R245" s="18"/>
      <c r="S245" s="18"/>
      <c r="T245" s="18"/>
      <c r="U245" s="18"/>
      <c r="V245" s="18"/>
      <c r="W245" s="34"/>
    </row>
    <row r="246" spans="1:23" x14ac:dyDescent="0.2">
      <c r="A246" s="497"/>
      <c r="B246" s="499"/>
      <c r="C246" s="501"/>
      <c r="D246" s="501"/>
      <c r="E246" s="503"/>
      <c r="F246" s="17">
        <v>8</v>
      </c>
      <c r="G246" s="18" t="s">
        <v>3341</v>
      </c>
      <c r="H246" s="18" t="s">
        <v>7218</v>
      </c>
      <c r="I246" s="80"/>
      <c r="J246" s="18" t="s">
        <v>32</v>
      </c>
      <c r="K246" s="19">
        <v>2</v>
      </c>
      <c r="L246" s="19"/>
      <c r="M246" s="20" t="s">
        <v>34</v>
      </c>
      <c r="N246" s="20" t="s">
        <v>34</v>
      </c>
      <c r="O246" s="18" t="s">
        <v>1055</v>
      </c>
      <c r="P246" s="18"/>
      <c r="Q246" s="18"/>
      <c r="R246" s="18"/>
      <c r="S246" s="18"/>
      <c r="T246" s="18"/>
      <c r="U246" s="18"/>
      <c r="V246" s="18"/>
      <c r="W246" s="34"/>
    </row>
    <row r="247" spans="1:23" x14ac:dyDescent="0.2">
      <c r="A247" s="497"/>
      <c r="B247" s="499"/>
      <c r="C247" s="501"/>
      <c r="D247" s="501"/>
      <c r="E247" s="503"/>
      <c r="F247" s="17">
        <v>9</v>
      </c>
      <c r="G247" s="18" t="s">
        <v>7219</v>
      </c>
      <c r="H247" s="18" t="s">
        <v>7220</v>
      </c>
      <c r="I247" s="80"/>
      <c r="J247" s="18" t="s">
        <v>32</v>
      </c>
      <c r="K247" s="19">
        <v>1</v>
      </c>
      <c r="L247" s="19"/>
      <c r="M247" s="20" t="s">
        <v>34</v>
      </c>
      <c r="N247" s="20" t="s">
        <v>34</v>
      </c>
      <c r="O247" s="18" t="s">
        <v>235</v>
      </c>
      <c r="P247" s="18"/>
      <c r="Q247" s="18"/>
      <c r="R247" s="18"/>
      <c r="S247" s="18"/>
      <c r="T247" s="18"/>
      <c r="U247" s="18"/>
      <c r="V247" s="18"/>
      <c r="W247" s="34"/>
    </row>
    <row r="248" spans="1:23" x14ac:dyDescent="0.2">
      <c r="A248" s="497"/>
      <c r="B248" s="499"/>
      <c r="C248" s="501"/>
      <c r="D248" s="501"/>
      <c r="E248" s="503"/>
      <c r="F248" s="17">
        <v>10</v>
      </c>
      <c r="G248" s="18" t="s">
        <v>7221</v>
      </c>
      <c r="H248" s="18" t="s">
        <v>7222</v>
      </c>
      <c r="I248" s="80"/>
      <c r="J248" s="18" t="s">
        <v>32</v>
      </c>
      <c r="K248" s="19">
        <v>1</v>
      </c>
      <c r="L248" s="19"/>
      <c r="M248" s="20" t="s">
        <v>34</v>
      </c>
      <c r="N248" s="20" t="s">
        <v>34</v>
      </c>
      <c r="O248" s="18" t="s">
        <v>235</v>
      </c>
      <c r="P248" s="18"/>
      <c r="Q248" s="18"/>
      <c r="R248" s="18"/>
      <c r="S248" s="18"/>
      <c r="T248" s="18"/>
      <c r="U248" s="18"/>
      <c r="V248" s="18"/>
      <c r="W248" s="34"/>
    </row>
    <row r="249" spans="1:23" x14ac:dyDescent="0.2">
      <c r="A249" s="497"/>
      <c r="B249" s="499"/>
      <c r="C249" s="501"/>
      <c r="D249" s="501"/>
      <c r="E249" s="503"/>
      <c r="F249" s="17">
        <v>11</v>
      </c>
      <c r="G249" s="18" t="s">
        <v>7223</v>
      </c>
      <c r="H249" s="18" t="s">
        <v>7224</v>
      </c>
      <c r="I249" s="80"/>
      <c r="J249" s="18" t="s">
        <v>32</v>
      </c>
      <c r="K249" s="19">
        <v>1</v>
      </c>
      <c r="L249" s="19"/>
      <c r="M249" s="20" t="s">
        <v>34</v>
      </c>
      <c r="N249" s="20" t="s">
        <v>34</v>
      </c>
      <c r="O249" s="18" t="s">
        <v>235</v>
      </c>
      <c r="P249" s="18"/>
      <c r="Q249" s="18"/>
      <c r="R249" s="18"/>
      <c r="S249" s="18"/>
      <c r="T249" s="18"/>
      <c r="U249" s="18"/>
      <c r="V249" s="18"/>
      <c r="W249" s="34"/>
    </row>
    <row r="250" spans="1:23" x14ac:dyDescent="0.2">
      <c r="A250" s="497"/>
      <c r="B250" s="499"/>
      <c r="C250" s="501"/>
      <c r="D250" s="501"/>
      <c r="E250" s="503"/>
      <c r="F250" s="17">
        <v>12</v>
      </c>
      <c r="G250" s="18" t="s">
        <v>7225</v>
      </c>
      <c r="H250" s="18" t="s">
        <v>7226</v>
      </c>
      <c r="I250" s="80"/>
      <c r="J250" s="18" t="s">
        <v>134</v>
      </c>
      <c r="K250" s="19">
        <v>11</v>
      </c>
      <c r="L250" s="19">
        <v>0</v>
      </c>
      <c r="M250" s="20" t="s">
        <v>34</v>
      </c>
      <c r="N250" s="20" t="s">
        <v>34</v>
      </c>
      <c r="O250" s="18" t="s">
        <v>135</v>
      </c>
      <c r="P250" s="18"/>
      <c r="Q250" s="18"/>
      <c r="R250" s="18"/>
      <c r="S250" s="18"/>
      <c r="T250" s="18"/>
      <c r="U250" s="18"/>
      <c r="V250" s="18"/>
      <c r="W250" s="34"/>
    </row>
    <row r="251" spans="1:23" x14ac:dyDescent="0.2">
      <c r="A251" s="497"/>
      <c r="B251" s="499"/>
      <c r="C251" s="501"/>
      <c r="D251" s="501"/>
      <c r="E251" s="503"/>
      <c r="F251" s="17">
        <v>13</v>
      </c>
      <c r="G251" s="18" t="s">
        <v>7227</v>
      </c>
      <c r="H251" s="18" t="s">
        <v>7228</v>
      </c>
      <c r="I251" s="80"/>
      <c r="J251" s="18" t="s">
        <v>134</v>
      </c>
      <c r="K251" s="19">
        <v>11</v>
      </c>
      <c r="L251" s="19">
        <v>0</v>
      </c>
      <c r="M251" s="20" t="s">
        <v>34</v>
      </c>
      <c r="N251" s="20" t="s">
        <v>34</v>
      </c>
      <c r="O251" s="18" t="s">
        <v>135</v>
      </c>
      <c r="P251" s="18"/>
      <c r="Q251" s="18"/>
      <c r="R251" s="18"/>
      <c r="S251" s="18"/>
      <c r="T251" s="18"/>
      <c r="U251" s="18"/>
      <c r="V251" s="18"/>
      <c r="W251" s="34"/>
    </row>
    <row r="252" spans="1:23" x14ac:dyDescent="0.2">
      <c r="A252" s="497"/>
      <c r="B252" s="499"/>
      <c r="C252" s="501"/>
      <c r="D252" s="501"/>
      <c r="E252" s="503"/>
      <c r="F252" s="17">
        <v>14</v>
      </c>
      <c r="G252" s="18" t="s">
        <v>7229</v>
      </c>
      <c r="H252" s="18" t="s">
        <v>7230</v>
      </c>
      <c r="I252" s="80"/>
      <c r="J252" s="18" t="s">
        <v>32</v>
      </c>
      <c r="K252" s="19">
        <v>1</v>
      </c>
      <c r="L252" s="19"/>
      <c r="M252" s="20" t="s">
        <v>34</v>
      </c>
      <c r="N252" s="20" t="s">
        <v>34</v>
      </c>
      <c r="O252" s="18" t="s">
        <v>235</v>
      </c>
      <c r="P252" s="18"/>
      <c r="Q252" s="18"/>
      <c r="R252" s="18"/>
      <c r="S252" s="18"/>
      <c r="T252" s="18"/>
      <c r="U252" s="18"/>
      <c r="V252" s="18"/>
      <c r="W252" s="34"/>
    </row>
    <row r="253" spans="1:23" x14ac:dyDescent="0.2">
      <c r="A253" s="497"/>
      <c r="B253" s="499"/>
      <c r="C253" s="501"/>
      <c r="D253" s="501"/>
      <c r="E253" s="503"/>
      <c r="F253" s="17">
        <v>15</v>
      </c>
      <c r="G253" s="18" t="s">
        <v>7231</v>
      </c>
      <c r="H253" s="18" t="s">
        <v>7232</v>
      </c>
      <c r="I253" s="80"/>
      <c r="J253" s="18" t="s">
        <v>134</v>
      </c>
      <c r="K253" s="19">
        <v>11</v>
      </c>
      <c r="L253" s="19">
        <v>0</v>
      </c>
      <c r="M253" s="20" t="s">
        <v>34</v>
      </c>
      <c r="N253" s="20" t="s">
        <v>34</v>
      </c>
      <c r="O253" s="18" t="s">
        <v>135</v>
      </c>
      <c r="P253" s="18"/>
      <c r="Q253" s="18"/>
      <c r="R253" s="18"/>
      <c r="S253" s="18"/>
      <c r="T253" s="18"/>
      <c r="U253" s="18"/>
      <c r="V253" s="18"/>
      <c r="W253" s="34"/>
    </row>
    <row r="254" spans="1:23" x14ac:dyDescent="0.2">
      <c r="A254" s="497"/>
      <c r="B254" s="499"/>
      <c r="C254" s="501"/>
      <c r="D254" s="501"/>
      <c r="E254" s="503"/>
      <c r="F254" s="17">
        <v>16</v>
      </c>
      <c r="G254" s="18" t="s">
        <v>7233</v>
      </c>
      <c r="H254" s="18" t="s">
        <v>7234</v>
      </c>
      <c r="I254" s="80"/>
      <c r="J254" s="18" t="s">
        <v>134</v>
      </c>
      <c r="K254" s="19">
        <v>11</v>
      </c>
      <c r="L254" s="19">
        <v>0</v>
      </c>
      <c r="M254" s="20" t="s">
        <v>34</v>
      </c>
      <c r="N254" s="20" t="s">
        <v>34</v>
      </c>
      <c r="O254" s="18" t="s">
        <v>135</v>
      </c>
      <c r="P254" s="18"/>
      <c r="Q254" s="18"/>
      <c r="R254" s="18"/>
      <c r="S254" s="18"/>
      <c r="T254" s="18"/>
      <c r="U254" s="18"/>
      <c r="V254" s="18"/>
      <c r="W254" s="34"/>
    </row>
    <row r="255" spans="1:23" x14ac:dyDescent="0.2">
      <c r="A255" s="497"/>
      <c r="B255" s="499"/>
      <c r="C255" s="501"/>
      <c r="D255" s="501"/>
      <c r="E255" s="503"/>
      <c r="F255" s="17">
        <v>17</v>
      </c>
      <c r="G255" s="18" t="s">
        <v>4193</v>
      </c>
      <c r="H255" s="18" t="s">
        <v>7235</v>
      </c>
      <c r="I255" s="80"/>
      <c r="J255" s="18" t="s">
        <v>32</v>
      </c>
      <c r="K255" s="19">
        <v>1</v>
      </c>
      <c r="L255" s="19"/>
      <c r="M255" s="20" t="s">
        <v>34</v>
      </c>
      <c r="N255" s="20" t="s">
        <v>34</v>
      </c>
      <c r="O255" s="18" t="s">
        <v>235</v>
      </c>
      <c r="P255" s="18"/>
      <c r="Q255" s="18"/>
      <c r="R255" s="18"/>
      <c r="S255" s="18"/>
      <c r="T255" s="18"/>
      <c r="U255" s="18"/>
      <c r="V255" s="18"/>
      <c r="W255" s="34"/>
    </row>
    <row r="256" spans="1:23" x14ac:dyDescent="0.2">
      <c r="A256" s="497"/>
      <c r="B256" s="499"/>
      <c r="C256" s="501"/>
      <c r="D256" s="501"/>
      <c r="E256" s="503"/>
      <c r="F256" s="17">
        <v>18</v>
      </c>
      <c r="G256" s="18" t="s">
        <v>7236</v>
      </c>
      <c r="H256" s="18" t="s">
        <v>7237</v>
      </c>
      <c r="I256" s="80"/>
      <c r="J256" s="18" t="s">
        <v>32</v>
      </c>
      <c r="K256" s="19">
        <v>9</v>
      </c>
      <c r="L256" s="19"/>
      <c r="M256" s="20" t="s">
        <v>34</v>
      </c>
      <c r="N256" s="20" t="s">
        <v>34</v>
      </c>
      <c r="O256" s="18" t="s">
        <v>511</v>
      </c>
      <c r="P256" s="18"/>
      <c r="Q256" s="18"/>
      <c r="R256" s="18"/>
      <c r="S256" s="18"/>
      <c r="T256" s="18"/>
      <c r="U256" s="18"/>
      <c r="V256" s="18"/>
      <c r="W256" s="34"/>
    </row>
    <row r="257" spans="1:23" x14ac:dyDescent="0.2">
      <c r="A257" s="497"/>
      <c r="B257" s="499"/>
      <c r="C257" s="501"/>
      <c r="D257" s="501"/>
      <c r="E257" s="503"/>
      <c r="F257" s="41">
        <v>19</v>
      </c>
      <c r="G257" s="42" t="s">
        <v>2958</v>
      </c>
      <c r="H257" s="42" t="s">
        <v>7238</v>
      </c>
      <c r="I257" s="85"/>
      <c r="J257" s="42" t="s">
        <v>32</v>
      </c>
      <c r="K257" s="43">
        <v>16</v>
      </c>
      <c r="L257" s="43"/>
      <c r="M257" s="44" t="s">
        <v>34</v>
      </c>
      <c r="N257" s="44" t="s">
        <v>34</v>
      </c>
      <c r="O257" s="18" t="s">
        <v>522</v>
      </c>
      <c r="P257" s="18"/>
      <c r="Q257" s="18"/>
      <c r="R257" s="18"/>
      <c r="S257" s="18"/>
      <c r="T257" s="18"/>
      <c r="U257" s="18"/>
      <c r="V257" s="18"/>
      <c r="W257" s="34"/>
    </row>
    <row r="258" spans="1:23" x14ac:dyDescent="0.2">
      <c r="A258" s="497"/>
      <c r="B258" s="499"/>
      <c r="C258" s="501"/>
      <c r="D258" s="501"/>
      <c r="E258" s="503"/>
      <c r="F258" s="17">
        <v>20</v>
      </c>
      <c r="G258" s="18" t="s">
        <v>7239</v>
      </c>
      <c r="H258" s="18" t="s">
        <v>7240</v>
      </c>
      <c r="I258" s="80"/>
      <c r="J258" s="18" t="s">
        <v>123</v>
      </c>
      <c r="K258" s="19"/>
      <c r="L258" s="19"/>
      <c r="M258" s="20" t="s">
        <v>34</v>
      </c>
      <c r="N258" s="20" t="s">
        <v>34</v>
      </c>
      <c r="O258" s="18" t="s">
        <v>124</v>
      </c>
      <c r="P258" s="18"/>
      <c r="Q258" s="18"/>
      <c r="R258" s="18"/>
      <c r="S258" s="18"/>
      <c r="T258" s="18"/>
      <c r="U258" s="18"/>
      <c r="V258" s="18"/>
      <c r="W258" s="34"/>
    </row>
    <row r="259" spans="1:23" x14ac:dyDescent="0.2">
      <c r="A259" s="497"/>
      <c r="B259" s="499"/>
      <c r="C259" s="501"/>
      <c r="D259" s="501"/>
      <c r="E259" s="503"/>
      <c r="F259" s="17">
        <v>21</v>
      </c>
      <c r="G259" s="18" t="s">
        <v>7241</v>
      </c>
      <c r="H259" s="18" t="s">
        <v>7242</v>
      </c>
      <c r="I259" s="80"/>
      <c r="J259" s="18" t="s">
        <v>134</v>
      </c>
      <c r="K259" s="19">
        <v>6</v>
      </c>
      <c r="L259" s="19">
        <v>0</v>
      </c>
      <c r="M259" s="20" t="s">
        <v>34</v>
      </c>
      <c r="N259" s="20" t="s">
        <v>34</v>
      </c>
      <c r="O259" s="18" t="s">
        <v>1718</v>
      </c>
      <c r="P259" s="18"/>
      <c r="Q259" s="18"/>
      <c r="R259" s="18"/>
      <c r="S259" s="18"/>
      <c r="T259" s="18"/>
      <c r="U259" s="18"/>
      <c r="V259" s="18"/>
      <c r="W259" s="34"/>
    </row>
    <row r="260" spans="1:23" x14ac:dyDescent="0.2">
      <c r="A260" s="497"/>
      <c r="B260" s="499"/>
      <c r="C260" s="501"/>
      <c r="D260" s="501"/>
      <c r="E260" s="503"/>
      <c r="F260" s="17">
        <v>22</v>
      </c>
      <c r="G260" s="18" t="s">
        <v>7243</v>
      </c>
      <c r="H260" s="18" t="s">
        <v>7244</v>
      </c>
      <c r="I260" s="80"/>
      <c r="J260" s="18" t="s">
        <v>134</v>
      </c>
      <c r="K260" s="19">
        <v>6</v>
      </c>
      <c r="L260" s="19">
        <v>0</v>
      </c>
      <c r="M260" s="20" t="s">
        <v>34</v>
      </c>
      <c r="N260" s="20" t="s">
        <v>34</v>
      </c>
      <c r="O260" s="18" t="s">
        <v>1718</v>
      </c>
      <c r="P260" s="18"/>
      <c r="Q260" s="18"/>
      <c r="R260" s="18"/>
      <c r="S260" s="18"/>
      <c r="T260" s="18"/>
      <c r="U260" s="18"/>
      <c r="V260" s="18"/>
      <c r="W260" s="34"/>
    </row>
    <row r="261" spans="1:23" x14ac:dyDescent="0.2">
      <c r="A261" s="497"/>
      <c r="B261" s="499"/>
      <c r="C261" s="501"/>
      <c r="D261" s="501"/>
      <c r="E261" s="503"/>
      <c r="F261" s="17">
        <v>23</v>
      </c>
      <c r="G261" s="18" t="s">
        <v>7245</v>
      </c>
      <c r="H261" s="18" t="s">
        <v>7246</v>
      </c>
      <c r="I261" s="80"/>
      <c r="J261" s="18" t="s">
        <v>134</v>
      </c>
      <c r="K261" s="19">
        <v>3</v>
      </c>
      <c r="L261" s="19">
        <v>0</v>
      </c>
      <c r="M261" s="20" t="s">
        <v>34</v>
      </c>
      <c r="N261" s="20" t="s">
        <v>34</v>
      </c>
      <c r="O261" s="18" t="s">
        <v>1920</v>
      </c>
      <c r="P261" s="18"/>
      <c r="Q261" s="18"/>
      <c r="R261" s="18"/>
      <c r="S261" s="18"/>
      <c r="T261" s="18"/>
      <c r="U261" s="18"/>
      <c r="V261" s="18"/>
      <c r="W261" s="34"/>
    </row>
    <row r="262" spans="1:23" x14ac:dyDescent="0.2">
      <c r="A262" s="497"/>
      <c r="B262" s="499"/>
      <c r="C262" s="501"/>
      <c r="D262" s="501"/>
      <c r="E262" s="503"/>
      <c r="F262" s="17">
        <v>24</v>
      </c>
      <c r="G262" s="18" t="s">
        <v>7247</v>
      </c>
      <c r="H262" s="18" t="s">
        <v>7248</v>
      </c>
      <c r="I262" s="80"/>
      <c r="J262" s="18" t="s">
        <v>134</v>
      </c>
      <c r="K262" s="19">
        <v>11</v>
      </c>
      <c r="L262" s="19">
        <v>0</v>
      </c>
      <c r="M262" s="20" t="s">
        <v>34</v>
      </c>
      <c r="N262" s="20" t="s">
        <v>34</v>
      </c>
      <c r="O262" s="18" t="s">
        <v>135</v>
      </c>
      <c r="P262" s="18"/>
      <c r="Q262" s="18"/>
      <c r="R262" s="18"/>
      <c r="S262" s="18"/>
      <c r="T262" s="18"/>
      <c r="U262" s="18"/>
      <c r="V262" s="18"/>
      <c r="W262" s="34"/>
    </row>
    <row r="263" spans="1:23" x14ac:dyDescent="0.2">
      <c r="A263" s="497"/>
      <c r="B263" s="499"/>
      <c r="C263" s="501"/>
      <c r="D263" s="501"/>
      <c r="E263" s="503"/>
      <c r="F263" s="17">
        <v>25</v>
      </c>
      <c r="G263" s="18" t="s">
        <v>7249</v>
      </c>
      <c r="H263" s="18" t="s">
        <v>7250</v>
      </c>
      <c r="I263" s="80"/>
      <c r="J263" s="18" t="s">
        <v>134</v>
      </c>
      <c r="K263" s="19">
        <v>11</v>
      </c>
      <c r="L263" s="19">
        <v>0</v>
      </c>
      <c r="M263" s="20" t="s">
        <v>34</v>
      </c>
      <c r="N263" s="20" t="s">
        <v>34</v>
      </c>
      <c r="O263" s="18" t="s">
        <v>135</v>
      </c>
      <c r="P263" s="18"/>
      <c r="Q263" s="18"/>
      <c r="R263" s="18"/>
      <c r="S263" s="18"/>
      <c r="T263" s="18"/>
      <c r="U263" s="18"/>
      <c r="V263" s="18"/>
      <c r="W263" s="34"/>
    </row>
    <row r="264" spans="1:23" x14ac:dyDescent="0.2">
      <c r="A264" s="497"/>
      <c r="B264" s="499"/>
      <c r="C264" s="501"/>
      <c r="D264" s="501"/>
      <c r="E264" s="503"/>
      <c r="F264" s="17">
        <v>26</v>
      </c>
      <c r="G264" s="18" t="s">
        <v>7251</v>
      </c>
      <c r="H264" s="18" t="s">
        <v>7252</v>
      </c>
      <c r="I264" s="80"/>
      <c r="J264" s="18" t="s">
        <v>134</v>
      </c>
      <c r="K264" s="19">
        <v>11</v>
      </c>
      <c r="L264" s="19">
        <v>0</v>
      </c>
      <c r="M264" s="20" t="s">
        <v>34</v>
      </c>
      <c r="N264" s="20" t="s">
        <v>34</v>
      </c>
      <c r="O264" s="18" t="s">
        <v>135</v>
      </c>
      <c r="P264" s="18"/>
      <c r="Q264" s="18"/>
      <c r="R264" s="18"/>
      <c r="S264" s="18"/>
      <c r="T264" s="18"/>
      <c r="U264" s="18"/>
      <c r="V264" s="18"/>
      <c r="W264" s="34"/>
    </row>
    <row r="265" spans="1:23" x14ac:dyDescent="0.2">
      <c r="A265" s="497"/>
      <c r="B265" s="499"/>
      <c r="C265" s="501"/>
      <c r="D265" s="501"/>
      <c r="E265" s="503"/>
      <c r="F265" s="17">
        <v>27</v>
      </c>
      <c r="G265" s="18" t="s">
        <v>7253</v>
      </c>
      <c r="H265" s="18" t="s">
        <v>7254</v>
      </c>
      <c r="I265" s="80"/>
      <c r="J265" s="18" t="s">
        <v>32</v>
      </c>
      <c r="K265" s="19">
        <v>2</v>
      </c>
      <c r="L265" s="19"/>
      <c r="M265" s="20" t="s">
        <v>34</v>
      </c>
      <c r="N265" s="20" t="s">
        <v>34</v>
      </c>
      <c r="O265" s="18" t="s">
        <v>1055</v>
      </c>
      <c r="P265" s="18"/>
      <c r="Q265" s="18"/>
      <c r="R265" s="18"/>
      <c r="S265" s="18"/>
      <c r="T265" s="18"/>
      <c r="U265" s="18"/>
      <c r="V265" s="18"/>
      <c r="W265" s="34"/>
    </row>
    <row r="266" spans="1:23" x14ac:dyDescent="0.2">
      <c r="A266" s="497"/>
      <c r="B266" s="499"/>
      <c r="C266" s="501"/>
      <c r="D266" s="501"/>
      <c r="E266" s="503"/>
      <c r="F266" s="17">
        <v>28</v>
      </c>
      <c r="G266" s="18" t="s">
        <v>7255</v>
      </c>
      <c r="H266" s="18" t="s">
        <v>7256</v>
      </c>
      <c r="I266" s="80"/>
      <c r="J266" s="18" t="s">
        <v>134</v>
      </c>
      <c r="K266" s="19">
        <v>11</v>
      </c>
      <c r="L266" s="19">
        <v>0</v>
      </c>
      <c r="M266" s="20" t="s">
        <v>34</v>
      </c>
      <c r="N266" s="20" t="s">
        <v>34</v>
      </c>
      <c r="O266" s="18" t="s">
        <v>135</v>
      </c>
      <c r="P266" s="18"/>
      <c r="Q266" s="18"/>
      <c r="R266" s="18"/>
      <c r="S266" s="18"/>
      <c r="T266" s="18"/>
      <c r="U266" s="18"/>
      <c r="V266" s="18"/>
      <c r="W266" s="34"/>
    </row>
    <row r="267" spans="1:23" x14ac:dyDescent="0.2">
      <c r="A267" s="497"/>
      <c r="B267" s="499"/>
      <c r="C267" s="501"/>
      <c r="D267" s="501"/>
      <c r="E267" s="503"/>
      <c r="F267" s="17">
        <v>29</v>
      </c>
      <c r="G267" s="18" t="s">
        <v>7257</v>
      </c>
      <c r="H267" s="18" t="s">
        <v>7258</v>
      </c>
      <c r="I267" s="80"/>
      <c r="J267" s="18" t="s">
        <v>134</v>
      </c>
      <c r="K267" s="19">
        <v>13</v>
      </c>
      <c r="L267" s="19">
        <v>0</v>
      </c>
      <c r="M267" s="20" t="s">
        <v>34</v>
      </c>
      <c r="N267" s="20" t="s">
        <v>34</v>
      </c>
      <c r="O267" s="18" t="s">
        <v>2630</v>
      </c>
      <c r="P267" s="18"/>
      <c r="Q267" s="18"/>
      <c r="R267" s="18"/>
      <c r="S267" s="18"/>
      <c r="T267" s="18"/>
      <c r="U267" s="18"/>
      <c r="V267" s="18"/>
      <c r="W267" s="34"/>
    </row>
    <row r="268" spans="1:23" x14ac:dyDescent="0.2">
      <c r="A268" s="497"/>
      <c r="B268" s="499"/>
      <c r="C268" s="501"/>
      <c r="D268" s="501"/>
      <c r="E268" s="503"/>
      <c r="F268" s="17">
        <v>30</v>
      </c>
      <c r="G268" s="18" t="s">
        <v>6880</v>
      </c>
      <c r="H268" s="18" t="s">
        <v>7259</v>
      </c>
      <c r="I268" s="80"/>
      <c r="J268" s="18" t="s">
        <v>134</v>
      </c>
      <c r="K268" s="19">
        <v>4</v>
      </c>
      <c r="L268" s="19">
        <v>0</v>
      </c>
      <c r="M268" s="20" t="s">
        <v>34</v>
      </c>
      <c r="N268" s="20" t="s">
        <v>34</v>
      </c>
      <c r="O268" s="18" t="s">
        <v>2633</v>
      </c>
      <c r="P268" s="18"/>
      <c r="Q268" s="18"/>
      <c r="R268" s="18"/>
      <c r="S268" s="18"/>
      <c r="T268" s="18"/>
      <c r="U268" s="18"/>
      <c r="V268" s="18"/>
      <c r="W268" s="34"/>
    </row>
    <row r="269" spans="1:23" x14ac:dyDescent="0.2">
      <c r="A269" s="497"/>
      <c r="B269" s="499"/>
      <c r="C269" s="501"/>
      <c r="D269" s="501"/>
      <c r="E269" s="503"/>
      <c r="F269" s="17">
        <v>31</v>
      </c>
      <c r="G269" s="18" t="s">
        <v>7260</v>
      </c>
      <c r="H269" s="18" t="s">
        <v>7261</v>
      </c>
      <c r="I269" s="80"/>
      <c r="J269" s="18" t="s">
        <v>134</v>
      </c>
      <c r="K269" s="19">
        <v>3</v>
      </c>
      <c r="L269" s="19">
        <v>0</v>
      </c>
      <c r="M269" s="20" t="s">
        <v>34</v>
      </c>
      <c r="N269" s="20" t="s">
        <v>34</v>
      </c>
      <c r="O269" s="18" t="s">
        <v>1920</v>
      </c>
      <c r="P269" s="18"/>
      <c r="Q269" s="18"/>
      <c r="R269" s="18"/>
      <c r="S269" s="18"/>
      <c r="T269" s="18"/>
      <c r="U269" s="18"/>
      <c r="V269" s="18"/>
      <c r="W269" s="34"/>
    </row>
    <row r="270" spans="1:23" x14ac:dyDescent="0.2">
      <c r="A270" s="497"/>
      <c r="B270" s="499"/>
      <c r="C270" s="501"/>
      <c r="D270" s="501"/>
      <c r="E270" s="503"/>
      <c r="F270" s="17">
        <v>32</v>
      </c>
      <c r="G270" s="18" t="s">
        <v>7262</v>
      </c>
      <c r="H270" s="18" t="s">
        <v>7263</v>
      </c>
      <c r="I270" s="80"/>
      <c r="J270" s="18" t="s">
        <v>134</v>
      </c>
      <c r="K270" s="19">
        <v>11</v>
      </c>
      <c r="L270" s="19">
        <v>0</v>
      </c>
      <c r="M270" s="20" t="s">
        <v>34</v>
      </c>
      <c r="N270" s="20" t="s">
        <v>34</v>
      </c>
      <c r="O270" s="18" t="s">
        <v>135</v>
      </c>
      <c r="P270" s="18"/>
      <c r="Q270" s="18"/>
      <c r="R270" s="18"/>
      <c r="S270" s="18"/>
      <c r="T270" s="18"/>
      <c r="U270" s="18"/>
      <c r="V270" s="18"/>
      <c r="W270" s="34"/>
    </row>
    <row r="271" spans="1:23" x14ac:dyDescent="0.2">
      <c r="A271" s="497"/>
      <c r="B271" s="499"/>
      <c r="C271" s="501"/>
      <c r="D271" s="501"/>
      <c r="E271" s="503"/>
      <c r="F271" s="17">
        <v>33</v>
      </c>
      <c r="G271" s="18" t="s">
        <v>7264</v>
      </c>
      <c r="H271" s="18" t="s">
        <v>7265</v>
      </c>
      <c r="I271" s="80"/>
      <c r="J271" s="18" t="s">
        <v>134</v>
      </c>
      <c r="K271" s="19">
        <v>11</v>
      </c>
      <c r="L271" s="19">
        <v>0</v>
      </c>
      <c r="M271" s="20" t="s">
        <v>34</v>
      </c>
      <c r="N271" s="20" t="s">
        <v>34</v>
      </c>
      <c r="O271" s="18" t="s">
        <v>135</v>
      </c>
      <c r="P271" s="18"/>
      <c r="Q271" s="18"/>
      <c r="R271" s="18"/>
      <c r="S271" s="18"/>
      <c r="T271" s="18"/>
      <c r="U271" s="18"/>
      <c r="V271" s="18"/>
      <c r="W271" s="34"/>
    </row>
    <row r="272" spans="1:23" x14ac:dyDescent="0.2">
      <c r="A272" s="497"/>
      <c r="B272" s="499"/>
      <c r="C272" s="501"/>
      <c r="D272" s="501"/>
      <c r="E272" s="503"/>
      <c r="F272" s="17">
        <v>34</v>
      </c>
      <c r="G272" s="18" t="s">
        <v>7266</v>
      </c>
      <c r="H272" s="18" t="s">
        <v>7267</v>
      </c>
      <c r="I272" s="80"/>
      <c r="J272" s="18" t="s">
        <v>134</v>
      </c>
      <c r="K272" s="19">
        <v>11</v>
      </c>
      <c r="L272" s="19">
        <v>0</v>
      </c>
      <c r="M272" s="20" t="s">
        <v>34</v>
      </c>
      <c r="N272" s="20" t="s">
        <v>34</v>
      </c>
      <c r="O272" s="18" t="s">
        <v>135</v>
      </c>
      <c r="P272" s="18"/>
      <c r="Q272" s="18"/>
      <c r="R272" s="18"/>
      <c r="S272" s="18"/>
      <c r="T272" s="18"/>
      <c r="U272" s="18"/>
      <c r="V272" s="18"/>
      <c r="W272" s="34"/>
    </row>
    <row r="273" spans="1:23" x14ac:dyDescent="0.2">
      <c r="A273" s="497"/>
      <c r="B273" s="499"/>
      <c r="C273" s="501"/>
      <c r="D273" s="501"/>
      <c r="E273" s="503"/>
      <c r="F273" s="17">
        <v>35</v>
      </c>
      <c r="G273" s="18" t="s">
        <v>7268</v>
      </c>
      <c r="H273" s="18" t="s">
        <v>7269</v>
      </c>
      <c r="I273" s="80"/>
      <c r="J273" s="18" t="s">
        <v>32</v>
      </c>
      <c r="K273" s="19">
        <v>2</v>
      </c>
      <c r="L273" s="19"/>
      <c r="M273" s="20" t="s">
        <v>34</v>
      </c>
      <c r="N273" s="20" t="s">
        <v>34</v>
      </c>
      <c r="O273" s="18" t="s">
        <v>1055</v>
      </c>
      <c r="P273" s="18"/>
      <c r="Q273" s="18"/>
      <c r="R273" s="18"/>
      <c r="S273" s="18"/>
      <c r="T273" s="18"/>
      <c r="U273" s="18"/>
      <c r="V273" s="18"/>
      <c r="W273" s="34"/>
    </row>
    <row r="274" spans="1:23" x14ac:dyDescent="0.2">
      <c r="A274" s="497"/>
      <c r="B274" s="499"/>
      <c r="C274" s="501"/>
      <c r="D274" s="501"/>
      <c r="E274" s="503"/>
      <c r="F274" s="17">
        <v>36</v>
      </c>
      <c r="G274" s="18" t="s">
        <v>6904</v>
      </c>
      <c r="H274" s="18" t="s">
        <v>7270</v>
      </c>
      <c r="I274" s="80"/>
      <c r="J274" s="18" t="s">
        <v>32</v>
      </c>
      <c r="K274" s="19">
        <v>2</v>
      </c>
      <c r="L274" s="19"/>
      <c r="M274" s="20" t="s">
        <v>34</v>
      </c>
      <c r="N274" s="20" t="s">
        <v>34</v>
      </c>
      <c r="O274" s="18" t="s">
        <v>1055</v>
      </c>
      <c r="P274" s="18"/>
      <c r="Q274" s="18"/>
      <c r="R274" s="18"/>
      <c r="S274" s="18"/>
      <c r="T274" s="18"/>
      <c r="U274" s="18"/>
      <c r="V274" s="18"/>
      <c r="W274" s="34"/>
    </row>
    <row r="275" spans="1:23" x14ac:dyDescent="0.2">
      <c r="A275" s="497"/>
      <c r="B275" s="499"/>
      <c r="C275" s="501"/>
      <c r="D275" s="501"/>
      <c r="E275" s="503"/>
      <c r="F275" s="17">
        <v>37</v>
      </c>
      <c r="G275" s="18" t="s">
        <v>7078</v>
      </c>
      <c r="H275" s="18" t="s">
        <v>7271</v>
      </c>
      <c r="I275" s="80"/>
      <c r="J275" s="18" t="s">
        <v>32</v>
      </c>
      <c r="K275" s="19">
        <v>8</v>
      </c>
      <c r="L275" s="19"/>
      <c r="M275" s="20" t="s">
        <v>34</v>
      </c>
      <c r="N275" s="20" t="s">
        <v>34</v>
      </c>
      <c r="O275" s="18" t="s">
        <v>204</v>
      </c>
      <c r="P275" s="18"/>
      <c r="Q275" s="18"/>
      <c r="R275" s="18"/>
      <c r="S275" s="18"/>
      <c r="T275" s="18"/>
      <c r="U275" s="18"/>
      <c r="V275" s="18"/>
      <c r="W275" s="34"/>
    </row>
    <row r="276" spans="1:23" x14ac:dyDescent="0.2">
      <c r="A276" s="497"/>
      <c r="B276" s="499"/>
      <c r="C276" s="501"/>
      <c r="D276" s="501"/>
      <c r="E276" s="503"/>
      <c r="F276" s="17">
        <v>38</v>
      </c>
      <c r="G276" s="18" t="s">
        <v>7080</v>
      </c>
      <c r="H276" s="18" t="s">
        <v>7272</v>
      </c>
      <c r="I276" s="80"/>
      <c r="J276" s="18" t="s">
        <v>32</v>
      </c>
      <c r="K276" s="19">
        <v>6</v>
      </c>
      <c r="L276" s="19"/>
      <c r="M276" s="20" t="s">
        <v>34</v>
      </c>
      <c r="N276" s="20" t="s">
        <v>34</v>
      </c>
      <c r="O276" s="18" t="s">
        <v>148</v>
      </c>
      <c r="P276" s="18"/>
      <c r="Q276" s="18"/>
      <c r="R276" s="18"/>
      <c r="S276" s="18"/>
      <c r="T276" s="18"/>
      <c r="U276" s="18"/>
      <c r="V276" s="18"/>
      <c r="W276" s="34"/>
    </row>
    <row r="277" spans="1:23" x14ac:dyDescent="0.2">
      <c r="A277" s="519"/>
      <c r="B277" s="520"/>
      <c r="C277" s="521"/>
      <c r="D277" s="521"/>
      <c r="E277" s="522"/>
      <c r="F277" s="81">
        <v>39</v>
      </c>
      <c r="G277" s="25" t="s">
        <v>1078</v>
      </c>
      <c r="H277" s="25" t="s">
        <v>7273</v>
      </c>
      <c r="I277" s="82"/>
      <c r="J277" s="25" t="s">
        <v>123</v>
      </c>
      <c r="K277" s="83"/>
      <c r="L277" s="83"/>
      <c r="M277" s="24" t="s">
        <v>34</v>
      </c>
      <c r="N277" s="24" t="s">
        <v>34</v>
      </c>
      <c r="O277" s="18" t="s">
        <v>124</v>
      </c>
      <c r="P277" s="18"/>
      <c r="Q277" s="18"/>
      <c r="R277" s="18"/>
      <c r="S277" s="18"/>
      <c r="T277" s="18"/>
      <c r="U277" s="18"/>
      <c r="V277" s="18"/>
      <c r="W277" s="34"/>
    </row>
    <row r="278" spans="1:23" x14ac:dyDescent="0.2">
      <c r="A278" s="512" t="s">
        <v>7274</v>
      </c>
      <c r="B278" s="513" t="s">
        <v>6813</v>
      </c>
      <c r="C278" s="514"/>
      <c r="D278" s="514"/>
      <c r="E278" s="515">
        <v>16777215</v>
      </c>
      <c r="F278" s="54">
        <v>1</v>
      </c>
      <c r="G278" s="55" t="s">
        <v>206</v>
      </c>
      <c r="H278" s="55" t="s">
        <v>7275</v>
      </c>
      <c r="I278" s="122"/>
      <c r="J278" s="55" t="s">
        <v>32</v>
      </c>
      <c r="K278" s="56">
        <v>4</v>
      </c>
      <c r="L278" s="56"/>
      <c r="M278" s="57" t="s">
        <v>33</v>
      </c>
      <c r="N278" s="57" t="s">
        <v>33</v>
      </c>
      <c r="O278" s="55" t="s">
        <v>65</v>
      </c>
      <c r="P278" s="55"/>
      <c r="Q278" s="55"/>
      <c r="R278" s="55"/>
      <c r="S278" s="55"/>
      <c r="T278" s="55"/>
      <c r="U278" s="55"/>
      <c r="V278" s="55"/>
      <c r="W278" s="123"/>
    </row>
    <row r="279" spans="1:23" x14ac:dyDescent="0.2">
      <c r="A279" s="512"/>
      <c r="B279" s="513"/>
      <c r="C279" s="514"/>
      <c r="D279" s="514"/>
      <c r="E279" s="515"/>
      <c r="F279" s="17">
        <v>2</v>
      </c>
      <c r="G279" s="18" t="s">
        <v>208</v>
      </c>
      <c r="H279" s="18" t="s">
        <v>7276</v>
      </c>
      <c r="I279" s="80"/>
      <c r="J279" s="18" t="s">
        <v>32</v>
      </c>
      <c r="K279" s="19">
        <v>4</v>
      </c>
      <c r="L279" s="19"/>
      <c r="M279" s="20" t="s">
        <v>33</v>
      </c>
      <c r="N279" s="20" t="s">
        <v>33</v>
      </c>
      <c r="O279" s="18" t="s">
        <v>65</v>
      </c>
      <c r="P279" s="18"/>
      <c r="Q279" s="18"/>
      <c r="R279" s="18"/>
      <c r="S279" s="18"/>
      <c r="T279" s="18"/>
      <c r="U279" s="18"/>
      <c r="V279" s="18"/>
      <c r="W279" s="34"/>
    </row>
    <row r="280" spans="1:23" x14ac:dyDescent="0.2">
      <c r="A280" s="512"/>
      <c r="B280" s="513"/>
      <c r="C280" s="514"/>
      <c r="D280" s="514"/>
      <c r="E280" s="515"/>
      <c r="F280" s="17">
        <v>3</v>
      </c>
      <c r="G280" s="18" t="s">
        <v>210</v>
      </c>
      <c r="H280" s="18" t="s">
        <v>7277</v>
      </c>
      <c r="I280" s="80"/>
      <c r="J280" s="18" t="s">
        <v>32</v>
      </c>
      <c r="K280" s="19">
        <v>8</v>
      </c>
      <c r="L280" s="19"/>
      <c r="M280" s="20" t="s">
        <v>33</v>
      </c>
      <c r="N280" s="20" t="s">
        <v>33</v>
      </c>
      <c r="O280" s="18" t="s">
        <v>56</v>
      </c>
      <c r="P280" s="18"/>
      <c r="Q280" s="18"/>
      <c r="R280" s="18"/>
      <c r="S280" s="18"/>
      <c r="T280" s="18"/>
      <c r="U280" s="18"/>
      <c r="V280" s="18"/>
      <c r="W280" s="34"/>
    </row>
    <row r="281" spans="1:23" x14ac:dyDescent="0.2">
      <c r="A281" s="512"/>
      <c r="B281" s="513"/>
      <c r="C281" s="514"/>
      <c r="D281" s="514"/>
      <c r="E281" s="515"/>
      <c r="F281" s="17">
        <v>4</v>
      </c>
      <c r="G281" s="18" t="s">
        <v>4193</v>
      </c>
      <c r="H281" s="18" t="s">
        <v>7278</v>
      </c>
      <c r="I281" s="80"/>
      <c r="J281" s="18" t="s">
        <v>32</v>
      </c>
      <c r="K281" s="19">
        <v>1</v>
      </c>
      <c r="L281" s="19"/>
      <c r="M281" s="20" t="s">
        <v>33</v>
      </c>
      <c r="N281" s="20" t="s">
        <v>33</v>
      </c>
      <c r="O281" s="18" t="s">
        <v>40</v>
      </c>
      <c r="P281" s="18"/>
      <c r="Q281" s="18"/>
      <c r="R281" s="18"/>
      <c r="S281" s="18"/>
      <c r="T281" s="18"/>
      <c r="U281" s="18"/>
      <c r="V281" s="18"/>
      <c r="W281" s="34"/>
    </row>
    <row r="282" spans="1:23" x14ac:dyDescent="0.2">
      <c r="A282" s="512"/>
      <c r="B282" s="513"/>
      <c r="C282" s="514"/>
      <c r="D282" s="514"/>
      <c r="E282" s="515"/>
      <c r="F282" s="17">
        <v>5</v>
      </c>
      <c r="G282" s="18" t="s">
        <v>7279</v>
      </c>
      <c r="H282" s="18" t="s">
        <v>7280</v>
      </c>
      <c r="I282" s="80"/>
      <c r="J282" s="18" t="s">
        <v>123</v>
      </c>
      <c r="K282" s="19"/>
      <c r="L282" s="19"/>
      <c r="M282" s="20" t="s">
        <v>34</v>
      </c>
      <c r="N282" s="20" t="s">
        <v>34</v>
      </c>
      <c r="O282" s="18" t="s">
        <v>124</v>
      </c>
      <c r="P282" s="18"/>
      <c r="Q282" s="18"/>
      <c r="R282" s="18"/>
      <c r="S282" s="18"/>
      <c r="T282" s="18"/>
      <c r="U282" s="18"/>
      <c r="V282" s="18"/>
      <c r="W282" s="34"/>
    </row>
    <row r="283" spans="1:23" x14ac:dyDescent="0.2">
      <c r="A283" s="512"/>
      <c r="B283" s="513"/>
      <c r="C283" s="514"/>
      <c r="D283" s="514"/>
      <c r="E283" s="515"/>
      <c r="F283" s="17">
        <v>6</v>
      </c>
      <c r="G283" s="18" t="s">
        <v>7281</v>
      </c>
      <c r="H283" s="18" t="s">
        <v>7282</v>
      </c>
      <c r="I283" s="80"/>
      <c r="J283" s="18" t="s">
        <v>123</v>
      </c>
      <c r="K283" s="19"/>
      <c r="L283" s="19"/>
      <c r="M283" s="20" t="s">
        <v>34</v>
      </c>
      <c r="N283" s="20" t="s">
        <v>34</v>
      </c>
      <c r="O283" s="18" t="s">
        <v>124</v>
      </c>
      <c r="P283" s="18"/>
      <c r="Q283" s="18"/>
      <c r="R283" s="18"/>
      <c r="S283" s="18"/>
      <c r="T283" s="18"/>
      <c r="U283" s="18"/>
      <c r="V283" s="18"/>
      <c r="W283" s="34"/>
    </row>
    <row r="284" spans="1:23" x14ac:dyDescent="0.2">
      <c r="A284" s="512"/>
      <c r="B284" s="513"/>
      <c r="C284" s="514"/>
      <c r="D284" s="514"/>
      <c r="E284" s="515"/>
      <c r="F284" s="17">
        <v>7</v>
      </c>
      <c r="G284" s="18" t="s">
        <v>7283</v>
      </c>
      <c r="H284" s="18" t="s">
        <v>7284</v>
      </c>
      <c r="I284" s="80"/>
      <c r="J284" s="18" t="s">
        <v>134</v>
      </c>
      <c r="K284" s="19">
        <v>7</v>
      </c>
      <c r="L284" s="19">
        <v>0</v>
      </c>
      <c r="M284" s="20" t="s">
        <v>33</v>
      </c>
      <c r="N284" s="20" t="s">
        <v>34</v>
      </c>
      <c r="O284" s="18" t="s">
        <v>201</v>
      </c>
      <c r="P284" s="18"/>
      <c r="Q284" s="18"/>
      <c r="R284" s="18"/>
      <c r="S284" s="18"/>
      <c r="T284" s="18"/>
      <c r="U284" s="18"/>
      <c r="V284" s="18"/>
      <c r="W284" s="34"/>
    </row>
    <row r="285" spans="1:23" x14ac:dyDescent="0.2">
      <c r="A285" s="512"/>
      <c r="B285" s="513"/>
      <c r="C285" s="514"/>
      <c r="D285" s="514"/>
      <c r="E285" s="515"/>
      <c r="F285" s="17">
        <v>8</v>
      </c>
      <c r="G285" s="18" t="s">
        <v>7285</v>
      </c>
      <c r="H285" s="18" t="s">
        <v>7286</v>
      </c>
      <c r="I285" s="80"/>
      <c r="J285" s="18" t="s">
        <v>134</v>
      </c>
      <c r="K285" s="19">
        <v>11</v>
      </c>
      <c r="L285" s="19">
        <v>0</v>
      </c>
      <c r="M285" s="20" t="s">
        <v>33</v>
      </c>
      <c r="N285" s="20" t="s">
        <v>34</v>
      </c>
      <c r="O285" s="18" t="s">
        <v>135</v>
      </c>
      <c r="P285" s="18"/>
      <c r="Q285" s="18"/>
      <c r="R285" s="18"/>
      <c r="S285" s="18"/>
      <c r="T285" s="18"/>
      <c r="U285" s="18"/>
      <c r="V285" s="18"/>
      <c r="W285" s="34"/>
    </row>
    <row r="286" spans="1:23" x14ac:dyDescent="0.2">
      <c r="A286" s="512"/>
      <c r="B286" s="513"/>
      <c r="C286" s="514"/>
      <c r="D286" s="514"/>
      <c r="E286" s="515"/>
      <c r="F286" s="17">
        <v>9</v>
      </c>
      <c r="G286" s="18" t="s">
        <v>7287</v>
      </c>
      <c r="H286" s="18" t="s">
        <v>7288</v>
      </c>
      <c r="I286" s="80"/>
      <c r="J286" s="18" t="s">
        <v>134</v>
      </c>
      <c r="K286" s="19">
        <v>11</v>
      </c>
      <c r="L286" s="19">
        <v>0</v>
      </c>
      <c r="M286" s="20" t="s">
        <v>33</v>
      </c>
      <c r="N286" s="20" t="s">
        <v>34</v>
      </c>
      <c r="O286" s="18" t="s">
        <v>135</v>
      </c>
      <c r="P286" s="18"/>
      <c r="Q286" s="18"/>
      <c r="R286" s="18"/>
      <c r="S286" s="18"/>
      <c r="T286" s="18"/>
      <c r="U286" s="18"/>
      <c r="V286" s="18"/>
      <c r="W286" s="34"/>
    </row>
    <row r="287" spans="1:23" x14ac:dyDescent="0.2">
      <c r="A287" s="512"/>
      <c r="B287" s="513"/>
      <c r="C287" s="514"/>
      <c r="D287" s="514"/>
      <c r="E287" s="515"/>
      <c r="F287" s="17">
        <v>10</v>
      </c>
      <c r="G287" s="18" t="s">
        <v>7289</v>
      </c>
      <c r="H287" s="18" t="s">
        <v>7290</v>
      </c>
      <c r="I287" s="80"/>
      <c r="J287" s="18" t="s">
        <v>134</v>
      </c>
      <c r="K287" s="19">
        <v>11</v>
      </c>
      <c r="L287" s="19">
        <v>0</v>
      </c>
      <c r="M287" s="20" t="s">
        <v>33</v>
      </c>
      <c r="N287" s="20" t="s">
        <v>34</v>
      </c>
      <c r="O287" s="18" t="s">
        <v>135</v>
      </c>
      <c r="P287" s="18"/>
      <c r="Q287" s="18"/>
      <c r="R287" s="18"/>
      <c r="S287" s="18"/>
      <c r="T287" s="18"/>
      <c r="U287" s="18"/>
      <c r="V287" s="18"/>
      <c r="W287" s="34"/>
    </row>
    <row r="288" spans="1:23" x14ac:dyDescent="0.2">
      <c r="A288" s="512"/>
      <c r="B288" s="513"/>
      <c r="C288" s="514"/>
      <c r="D288" s="514"/>
      <c r="E288" s="515"/>
      <c r="F288" s="17">
        <v>11</v>
      </c>
      <c r="G288" s="18" t="s">
        <v>7291</v>
      </c>
      <c r="H288" s="18" t="s">
        <v>7292</v>
      </c>
      <c r="I288" s="80"/>
      <c r="J288" s="18" t="s">
        <v>134</v>
      </c>
      <c r="K288" s="19">
        <v>11</v>
      </c>
      <c r="L288" s="19">
        <v>0</v>
      </c>
      <c r="M288" s="20" t="s">
        <v>33</v>
      </c>
      <c r="N288" s="20" t="s">
        <v>34</v>
      </c>
      <c r="O288" s="18" t="s">
        <v>135</v>
      </c>
      <c r="P288" s="18"/>
      <c r="Q288" s="18"/>
      <c r="R288" s="18"/>
      <c r="S288" s="18"/>
      <c r="T288" s="18"/>
      <c r="U288" s="18"/>
      <c r="V288" s="18"/>
      <c r="W288" s="34"/>
    </row>
    <row r="289" spans="1:23" x14ac:dyDescent="0.2">
      <c r="A289" s="512"/>
      <c r="B289" s="513"/>
      <c r="C289" s="514"/>
      <c r="D289" s="514"/>
      <c r="E289" s="515"/>
      <c r="F289" s="17">
        <v>12</v>
      </c>
      <c r="G289" s="18" t="s">
        <v>7293</v>
      </c>
      <c r="H289" s="18" t="s">
        <v>7294</v>
      </c>
      <c r="I289" s="80"/>
      <c r="J289" s="18" t="s">
        <v>134</v>
      </c>
      <c r="K289" s="19">
        <v>11</v>
      </c>
      <c r="L289" s="19">
        <v>0</v>
      </c>
      <c r="M289" s="20" t="s">
        <v>33</v>
      </c>
      <c r="N289" s="20" t="s">
        <v>34</v>
      </c>
      <c r="O289" s="18" t="s">
        <v>135</v>
      </c>
      <c r="P289" s="18"/>
      <c r="Q289" s="18"/>
      <c r="R289" s="18"/>
      <c r="S289" s="18"/>
      <c r="T289" s="18"/>
      <c r="U289" s="18"/>
      <c r="V289" s="18"/>
      <c r="W289" s="34"/>
    </row>
    <row r="290" spans="1:23" x14ac:dyDescent="0.2">
      <c r="A290" s="512"/>
      <c r="B290" s="513"/>
      <c r="C290" s="514"/>
      <c r="D290" s="514"/>
      <c r="E290" s="515"/>
      <c r="F290" s="17">
        <v>13</v>
      </c>
      <c r="G290" s="18" t="s">
        <v>7295</v>
      </c>
      <c r="H290" s="18" t="s">
        <v>7296</v>
      </c>
      <c r="I290" s="80"/>
      <c r="J290" s="18" t="s">
        <v>134</v>
      </c>
      <c r="K290" s="19">
        <v>11</v>
      </c>
      <c r="L290" s="19">
        <v>0</v>
      </c>
      <c r="M290" s="20" t="s">
        <v>33</v>
      </c>
      <c r="N290" s="20" t="s">
        <v>34</v>
      </c>
      <c r="O290" s="18" t="s">
        <v>135</v>
      </c>
      <c r="P290" s="18"/>
      <c r="Q290" s="18"/>
      <c r="R290" s="18"/>
      <c r="S290" s="18"/>
      <c r="T290" s="18"/>
      <c r="U290" s="18"/>
      <c r="V290" s="18"/>
      <c r="W290" s="34"/>
    </row>
    <row r="291" spans="1:23" x14ac:dyDescent="0.2">
      <c r="A291" s="512"/>
      <c r="B291" s="513"/>
      <c r="C291" s="514"/>
      <c r="D291" s="514"/>
      <c r="E291" s="515"/>
      <c r="F291" s="17">
        <v>14</v>
      </c>
      <c r="G291" s="18" t="s">
        <v>7297</v>
      </c>
      <c r="H291" s="18" t="s">
        <v>7298</v>
      </c>
      <c r="I291" s="80"/>
      <c r="J291" s="18" t="s">
        <v>134</v>
      </c>
      <c r="K291" s="19">
        <v>11</v>
      </c>
      <c r="L291" s="19">
        <v>0</v>
      </c>
      <c r="M291" s="20" t="s">
        <v>33</v>
      </c>
      <c r="N291" s="20" t="s">
        <v>34</v>
      </c>
      <c r="O291" s="18" t="s">
        <v>135</v>
      </c>
      <c r="P291" s="18"/>
      <c r="Q291" s="18"/>
      <c r="R291" s="18"/>
      <c r="S291" s="18"/>
      <c r="T291" s="18"/>
      <c r="U291" s="18"/>
      <c r="V291" s="18"/>
      <c r="W291" s="34"/>
    </row>
    <row r="292" spans="1:23" x14ac:dyDescent="0.2">
      <c r="A292" s="512"/>
      <c r="B292" s="513"/>
      <c r="C292" s="514"/>
      <c r="D292" s="514"/>
      <c r="E292" s="515"/>
      <c r="F292" s="17">
        <v>15</v>
      </c>
      <c r="G292" s="18" t="s">
        <v>7299</v>
      </c>
      <c r="H292" s="18" t="s">
        <v>7300</v>
      </c>
      <c r="I292" s="80"/>
      <c r="J292" s="18" t="s">
        <v>134</v>
      </c>
      <c r="K292" s="19">
        <v>11</v>
      </c>
      <c r="L292" s="19">
        <v>0</v>
      </c>
      <c r="M292" s="20" t="s">
        <v>33</v>
      </c>
      <c r="N292" s="20" t="s">
        <v>34</v>
      </c>
      <c r="O292" s="18" t="s">
        <v>135</v>
      </c>
      <c r="P292" s="18"/>
      <c r="Q292" s="18"/>
      <c r="R292" s="18"/>
      <c r="S292" s="18"/>
      <c r="T292" s="18"/>
      <c r="U292" s="18"/>
      <c r="V292" s="18"/>
      <c r="W292" s="34"/>
    </row>
    <row r="293" spans="1:23" x14ac:dyDescent="0.2">
      <c r="A293" s="512"/>
      <c r="B293" s="513"/>
      <c r="C293" s="514"/>
      <c r="D293" s="514"/>
      <c r="E293" s="515"/>
      <c r="F293" s="17">
        <v>16</v>
      </c>
      <c r="G293" s="18" t="s">
        <v>7301</v>
      </c>
      <c r="H293" s="18" t="s">
        <v>7302</v>
      </c>
      <c r="I293" s="80"/>
      <c r="J293" s="18" t="s">
        <v>134</v>
      </c>
      <c r="K293" s="19">
        <v>11</v>
      </c>
      <c r="L293" s="19">
        <v>0</v>
      </c>
      <c r="M293" s="20" t="s">
        <v>33</v>
      </c>
      <c r="N293" s="20" t="s">
        <v>34</v>
      </c>
      <c r="O293" s="18" t="s">
        <v>135</v>
      </c>
      <c r="P293" s="18"/>
      <c r="Q293" s="18"/>
      <c r="R293" s="18"/>
      <c r="S293" s="18"/>
      <c r="T293" s="18"/>
      <c r="U293" s="18"/>
      <c r="V293" s="18"/>
      <c r="W293" s="34"/>
    </row>
    <row r="294" spans="1:23" x14ac:dyDescent="0.2">
      <c r="A294" s="512"/>
      <c r="B294" s="513"/>
      <c r="C294" s="514"/>
      <c r="D294" s="514"/>
      <c r="E294" s="515"/>
      <c r="F294" s="17">
        <v>17</v>
      </c>
      <c r="G294" s="18" t="s">
        <v>7303</v>
      </c>
      <c r="H294" s="18" t="s">
        <v>7304</v>
      </c>
      <c r="I294" s="80"/>
      <c r="J294" s="18" t="s">
        <v>134</v>
      </c>
      <c r="K294" s="19">
        <v>11</v>
      </c>
      <c r="L294" s="19">
        <v>0</v>
      </c>
      <c r="M294" s="20" t="s">
        <v>33</v>
      </c>
      <c r="N294" s="20" t="s">
        <v>34</v>
      </c>
      <c r="O294" s="18" t="s">
        <v>135</v>
      </c>
      <c r="P294" s="18"/>
      <c r="Q294" s="18"/>
      <c r="R294" s="18"/>
      <c r="S294" s="18"/>
      <c r="T294" s="18"/>
      <c r="U294" s="18"/>
      <c r="V294" s="18"/>
      <c r="W294" s="34"/>
    </row>
    <row r="295" spans="1:23" x14ac:dyDescent="0.2">
      <c r="A295" s="512"/>
      <c r="B295" s="513"/>
      <c r="C295" s="514"/>
      <c r="D295" s="514"/>
      <c r="E295" s="515"/>
      <c r="F295" s="17">
        <v>18</v>
      </c>
      <c r="G295" s="18" t="s">
        <v>7305</v>
      </c>
      <c r="H295" s="18" t="s">
        <v>7306</v>
      </c>
      <c r="I295" s="80"/>
      <c r="J295" s="18" t="s">
        <v>32</v>
      </c>
      <c r="K295" s="19">
        <v>1</v>
      </c>
      <c r="L295" s="19"/>
      <c r="M295" s="20" t="s">
        <v>33</v>
      </c>
      <c r="N295" s="20" t="s">
        <v>34</v>
      </c>
      <c r="O295" s="18" t="s">
        <v>40</v>
      </c>
      <c r="P295" s="18"/>
      <c r="Q295" s="18"/>
      <c r="R295" s="18"/>
      <c r="S295" s="18"/>
      <c r="T295" s="18"/>
      <c r="U295" s="18"/>
      <c r="V295" s="18"/>
      <c r="W295" s="34"/>
    </row>
    <row r="296" spans="1:23" x14ac:dyDescent="0.2">
      <c r="A296" s="512"/>
      <c r="B296" s="513"/>
      <c r="C296" s="514"/>
      <c r="D296" s="514"/>
      <c r="E296" s="515"/>
      <c r="F296" s="17">
        <v>19</v>
      </c>
      <c r="G296" s="18" t="s">
        <v>7307</v>
      </c>
      <c r="H296" s="18" t="s">
        <v>7308</v>
      </c>
      <c r="I296" s="80"/>
      <c r="J296" s="18" t="s">
        <v>123</v>
      </c>
      <c r="K296" s="19"/>
      <c r="L296" s="19"/>
      <c r="M296" s="20" t="s">
        <v>34</v>
      </c>
      <c r="N296" s="20" t="s">
        <v>34</v>
      </c>
      <c r="O296" s="18" t="s">
        <v>124</v>
      </c>
      <c r="P296" s="18"/>
      <c r="Q296" s="18"/>
      <c r="R296" s="18"/>
      <c r="S296" s="18"/>
      <c r="T296" s="18"/>
      <c r="U296" s="18"/>
      <c r="V296" s="18"/>
      <c r="W296" s="34"/>
    </row>
    <row r="297" spans="1:23" x14ac:dyDescent="0.2">
      <c r="A297" s="512"/>
      <c r="B297" s="513"/>
      <c r="C297" s="514"/>
      <c r="D297" s="514"/>
      <c r="E297" s="515"/>
      <c r="F297" s="17">
        <v>20</v>
      </c>
      <c r="G297" s="18" t="s">
        <v>7309</v>
      </c>
      <c r="H297" s="18" t="s">
        <v>7310</v>
      </c>
      <c r="I297" s="80"/>
      <c r="J297" s="18" t="s">
        <v>123</v>
      </c>
      <c r="K297" s="19"/>
      <c r="L297" s="19"/>
      <c r="M297" s="20" t="s">
        <v>34</v>
      </c>
      <c r="N297" s="20" t="s">
        <v>34</v>
      </c>
      <c r="O297" s="18" t="s">
        <v>124</v>
      </c>
      <c r="P297" s="18"/>
      <c r="Q297" s="18"/>
      <c r="R297" s="18"/>
      <c r="S297" s="18"/>
      <c r="T297" s="18"/>
      <c r="U297" s="18"/>
      <c r="V297" s="18"/>
      <c r="W297" s="34"/>
    </row>
    <row r="298" spans="1:23" x14ac:dyDescent="0.2">
      <c r="A298" s="512"/>
      <c r="B298" s="513"/>
      <c r="C298" s="514"/>
      <c r="D298" s="514"/>
      <c r="E298" s="515"/>
      <c r="F298" s="17">
        <v>21</v>
      </c>
      <c r="G298" s="18" t="s">
        <v>7311</v>
      </c>
      <c r="H298" s="18" t="s">
        <v>7312</v>
      </c>
      <c r="I298" s="80"/>
      <c r="J298" s="18" t="s">
        <v>134</v>
      </c>
      <c r="K298" s="19">
        <v>11</v>
      </c>
      <c r="L298" s="19">
        <v>0</v>
      </c>
      <c r="M298" s="20" t="s">
        <v>33</v>
      </c>
      <c r="N298" s="20" t="s">
        <v>34</v>
      </c>
      <c r="O298" s="18" t="s">
        <v>135</v>
      </c>
      <c r="P298" s="18"/>
      <c r="Q298" s="18"/>
      <c r="R298" s="18"/>
      <c r="S298" s="18"/>
      <c r="T298" s="18"/>
      <c r="U298" s="18"/>
      <c r="V298" s="18"/>
      <c r="W298" s="34"/>
    </row>
    <row r="299" spans="1:23" x14ac:dyDescent="0.2">
      <c r="A299" s="512"/>
      <c r="B299" s="513"/>
      <c r="C299" s="514"/>
      <c r="D299" s="514"/>
      <c r="E299" s="515"/>
      <c r="F299" s="17">
        <v>22</v>
      </c>
      <c r="G299" s="18" t="s">
        <v>7313</v>
      </c>
      <c r="H299" s="18" t="s">
        <v>7314</v>
      </c>
      <c r="I299" s="80"/>
      <c r="J299" s="18" t="s">
        <v>134</v>
      </c>
      <c r="K299" s="19">
        <v>11</v>
      </c>
      <c r="L299" s="19">
        <v>0</v>
      </c>
      <c r="M299" s="20" t="s">
        <v>33</v>
      </c>
      <c r="N299" s="20" t="s">
        <v>34</v>
      </c>
      <c r="O299" s="18" t="s">
        <v>135</v>
      </c>
      <c r="P299" s="18"/>
      <c r="Q299" s="18"/>
      <c r="R299" s="18"/>
      <c r="S299" s="18"/>
      <c r="T299" s="18"/>
      <c r="U299" s="18"/>
      <c r="V299" s="18"/>
      <c r="W299" s="34"/>
    </row>
    <row r="300" spans="1:23" x14ac:dyDescent="0.2">
      <c r="A300" s="512"/>
      <c r="B300" s="513"/>
      <c r="C300" s="514"/>
      <c r="D300" s="514"/>
      <c r="E300" s="515"/>
      <c r="F300" s="17">
        <v>23</v>
      </c>
      <c r="G300" s="18" t="s">
        <v>7315</v>
      </c>
      <c r="H300" s="18" t="s">
        <v>7316</v>
      </c>
      <c r="I300" s="80"/>
      <c r="J300" s="18" t="s">
        <v>134</v>
      </c>
      <c r="K300" s="19">
        <v>11</v>
      </c>
      <c r="L300" s="19">
        <v>0</v>
      </c>
      <c r="M300" s="20" t="s">
        <v>33</v>
      </c>
      <c r="N300" s="20" t="s">
        <v>34</v>
      </c>
      <c r="O300" s="18" t="s">
        <v>135</v>
      </c>
      <c r="P300" s="18"/>
      <c r="Q300" s="18"/>
      <c r="R300" s="18"/>
      <c r="S300" s="18"/>
      <c r="T300" s="18"/>
      <c r="U300" s="18"/>
      <c r="V300" s="18"/>
      <c r="W300" s="34"/>
    </row>
    <row r="301" spans="1:23" x14ac:dyDescent="0.2">
      <c r="A301" s="512"/>
      <c r="B301" s="513"/>
      <c r="C301" s="514"/>
      <c r="D301" s="514"/>
      <c r="E301" s="515"/>
      <c r="F301" s="17">
        <v>24</v>
      </c>
      <c r="G301" s="18" t="s">
        <v>7317</v>
      </c>
      <c r="H301" s="18" t="s">
        <v>7318</v>
      </c>
      <c r="I301" s="80"/>
      <c r="J301" s="18" t="s">
        <v>32</v>
      </c>
      <c r="K301" s="19">
        <v>4</v>
      </c>
      <c r="L301" s="19"/>
      <c r="M301" s="20" t="s">
        <v>33</v>
      </c>
      <c r="N301" s="20" t="s">
        <v>34</v>
      </c>
      <c r="O301" s="18" t="s">
        <v>65</v>
      </c>
      <c r="P301" s="18"/>
      <c r="Q301" s="18"/>
      <c r="R301" s="18"/>
      <c r="S301" s="18"/>
      <c r="T301" s="18"/>
      <c r="U301" s="18"/>
      <c r="V301" s="18"/>
      <c r="W301" s="34"/>
    </row>
    <row r="302" spans="1:23" x14ac:dyDescent="0.2">
      <c r="A302" s="512"/>
      <c r="B302" s="513"/>
      <c r="C302" s="514"/>
      <c r="D302" s="514"/>
      <c r="E302" s="515"/>
      <c r="F302" s="17">
        <v>25</v>
      </c>
      <c r="G302" s="18" t="s">
        <v>1449</v>
      </c>
      <c r="H302" s="18" t="s">
        <v>7319</v>
      </c>
      <c r="I302" s="80"/>
      <c r="J302" s="18" t="s">
        <v>134</v>
      </c>
      <c r="K302" s="19">
        <v>6</v>
      </c>
      <c r="L302" s="19">
        <v>0</v>
      </c>
      <c r="M302" s="20" t="s">
        <v>33</v>
      </c>
      <c r="N302" s="20" t="s">
        <v>34</v>
      </c>
      <c r="O302" s="18" t="s">
        <v>137</v>
      </c>
      <c r="P302" s="18"/>
      <c r="Q302" s="18"/>
      <c r="R302" s="18"/>
      <c r="S302" s="18"/>
      <c r="T302" s="18"/>
      <c r="U302" s="18"/>
      <c r="V302" s="18"/>
      <c r="W302" s="34"/>
    </row>
    <row r="303" spans="1:23" x14ac:dyDescent="0.2">
      <c r="A303" s="512"/>
      <c r="B303" s="513"/>
      <c r="C303" s="514"/>
      <c r="D303" s="514"/>
      <c r="E303" s="515"/>
      <c r="F303" s="17">
        <v>26</v>
      </c>
      <c r="G303" s="18" t="s">
        <v>7078</v>
      </c>
      <c r="H303" s="18" t="s">
        <v>7320</v>
      </c>
      <c r="I303" s="80"/>
      <c r="J303" s="18" t="s">
        <v>32</v>
      </c>
      <c r="K303" s="19">
        <v>8</v>
      </c>
      <c r="L303" s="19"/>
      <c r="M303" s="20" t="s">
        <v>33</v>
      </c>
      <c r="N303" s="20" t="s">
        <v>34</v>
      </c>
      <c r="O303" s="18" t="s">
        <v>56</v>
      </c>
      <c r="P303" s="18"/>
      <c r="Q303" s="18"/>
      <c r="R303" s="18"/>
      <c r="S303" s="18"/>
      <c r="T303" s="18"/>
      <c r="U303" s="18"/>
      <c r="V303" s="18"/>
      <c r="W303" s="34"/>
    </row>
    <row r="304" spans="1:23" x14ac:dyDescent="0.2">
      <c r="A304" s="512"/>
      <c r="B304" s="513"/>
      <c r="C304" s="514"/>
      <c r="D304" s="514"/>
      <c r="E304" s="515"/>
      <c r="F304" s="17">
        <v>27</v>
      </c>
      <c r="G304" s="18" t="s">
        <v>7080</v>
      </c>
      <c r="H304" s="18" t="s">
        <v>7321</v>
      </c>
      <c r="I304" s="80"/>
      <c r="J304" s="18" t="s">
        <v>32</v>
      </c>
      <c r="K304" s="19">
        <v>6</v>
      </c>
      <c r="L304" s="19"/>
      <c r="M304" s="20" t="s">
        <v>33</v>
      </c>
      <c r="N304" s="20" t="s">
        <v>34</v>
      </c>
      <c r="O304" s="18" t="s">
        <v>69</v>
      </c>
      <c r="P304" s="18"/>
      <c r="Q304" s="18"/>
      <c r="R304" s="18"/>
      <c r="S304" s="18"/>
      <c r="T304" s="18"/>
      <c r="U304" s="18"/>
      <c r="V304" s="18"/>
      <c r="W304" s="34"/>
    </row>
    <row r="305" spans="1:23" x14ac:dyDescent="0.2">
      <c r="A305" s="523"/>
      <c r="B305" s="524"/>
      <c r="C305" s="525"/>
      <c r="D305" s="525"/>
      <c r="E305" s="526"/>
      <c r="F305" s="17">
        <v>28</v>
      </c>
      <c r="G305" s="18" t="s">
        <v>1078</v>
      </c>
      <c r="H305" s="18" t="s">
        <v>7322</v>
      </c>
      <c r="I305" s="80"/>
      <c r="J305" s="18" t="s">
        <v>123</v>
      </c>
      <c r="K305" s="19"/>
      <c r="L305" s="19"/>
      <c r="M305" s="20" t="s">
        <v>34</v>
      </c>
      <c r="N305" s="20" t="s">
        <v>34</v>
      </c>
      <c r="O305" s="18" t="s">
        <v>124</v>
      </c>
      <c r="P305" s="18"/>
      <c r="Q305" s="18"/>
      <c r="R305" s="18"/>
      <c r="S305" s="18"/>
      <c r="T305" s="18"/>
      <c r="U305" s="18"/>
      <c r="V305" s="18"/>
      <c r="W305" s="34"/>
    </row>
    <row r="306" spans="1:23" x14ac:dyDescent="0.2">
      <c r="A306" s="496" t="s">
        <v>6814</v>
      </c>
      <c r="B306" s="498" t="s">
        <v>6815</v>
      </c>
      <c r="C306" s="500"/>
      <c r="D306" s="500"/>
      <c r="E306" s="502">
        <v>16777215</v>
      </c>
      <c r="F306" s="27">
        <v>1</v>
      </c>
      <c r="G306" s="28" t="s">
        <v>3631</v>
      </c>
      <c r="H306" s="28" t="s">
        <v>7323</v>
      </c>
      <c r="I306" s="79"/>
      <c r="J306" s="28" t="s">
        <v>32</v>
      </c>
      <c r="K306" s="29">
        <v>8</v>
      </c>
      <c r="L306" s="29"/>
      <c r="M306" s="30" t="s">
        <v>33</v>
      </c>
      <c r="N306" s="30" t="s">
        <v>33</v>
      </c>
      <c r="O306" s="28" t="s">
        <v>56</v>
      </c>
      <c r="P306" s="28"/>
      <c r="Q306" s="28"/>
      <c r="R306" s="28"/>
      <c r="S306" s="28"/>
      <c r="T306" s="28"/>
      <c r="U306" s="28"/>
      <c r="V306" s="28"/>
      <c r="W306" s="33"/>
    </row>
    <row r="307" spans="1:23" x14ac:dyDescent="0.2">
      <c r="A307" s="497"/>
      <c r="B307" s="499"/>
      <c r="C307" s="501"/>
      <c r="D307" s="501"/>
      <c r="E307" s="503"/>
      <c r="F307" s="17">
        <v>2</v>
      </c>
      <c r="G307" s="18" t="s">
        <v>7324</v>
      </c>
      <c r="H307" s="18" t="s">
        <v>7325</v>
      </c>
      <c r="I307" s="80"/>
      <c r="J307" s="18" t="s">
        <v>44</v>
      </c>
      <c r="K307" s="19">
        <v>30</v>
      </c>
      <c r="L307" s="19"/>
      <c r="M307" s="20" t="s">
        <v>33</v>
      </c>
      <c r="N307" s="20" t="s">
        <v>34</v>
      </c>
      <c r="O307" s="18" t="s">
        <v>60</v>
      </c>
      <c r="P307" s="18"/>
      <c r="Q307" s="18"/>
      <c r="R307" s="18"/>
      <c r="S307" s="18"/>
      <c r="T307" s="18"/>
      <c r="U307" s="18"/>
      <c r="V307" s="18"/>
      <c r="W307" s="34"/>
    </row>
    <row r="308" spans="1:23" x14ac:dyDescent="0.2">
      <c r="A308" s="497"/>
      <c r="B308" s="499"/>
      <c r="C308" s="501"/>
      <c r="D308" s="501"/>
      <c r="E308" s="503"/>
      <c r="F308" s="17">
        <v>3</v>
      </c>
      <c r="G308" s="18" t="s">
        <v>7326</v>
      </c>
      <c r="H308" s="18" t="s">
        <v>7327</v>
      </c>
      <c r="I308" s="80"/>
      <c r="J308" s="18" t="s">
        <v>32</v>
      </c>
      <c r="K308" s="19">
        <v>15</v>
      </c>
      <c r="L308" s="19"/>
      <c r="M308" s="20" t="s">
        <v>33</v>
      </c>
      <c r="N308" s="20" t="s">
        <v>34</v>
      </c>
      <c r="O308" s="18" t="s">
        <v>63</v>
      </c>
      <c r="P308" s="18"/>
      <c r="Q308" s="18"/>
      <c r="R308" s="18"/>
      <c r="S308" s="18"/>
      <c r="T308" s="18"/>
      <c r="U308" s="18"/>
      <c r="V308" s="18"/>
      <c r="W308" s="34"/>
    </row>
    <row r="309" spans="1:23" x14ac:dyDescent="0.2">
      <c r="A309" s="497"/>
      <c r="B309" s="499"/>
      <c r="C309" s="501"/>
      <c r="D309" s="501"/>
      <c r="E309" s="503"/>
      <c r="F309" s="17">
        <v>4</v>
      </c>
      <c r="G309" s="18" t="s">
        <v>7328</v>
      </c>
      <c r="H309" s="18" t="s">
        <v>7329</v>
      </c>
      <c r="I309" s="80"/>
      <c r="J309" s="18" t="s">
        <v>134</v>
      </c>
      <c r="K309" s="19">
        <v>8</v>
      </c>
      <c r="L309" s="19">
        <v>0</v>
      </c>
      <c r="M309" s="20" t="s">
        <v>33</v>
      </c>
      <c r="N309" s="20" t="s">
        <v>34</v>
      </c>
      <c r="O309" s="18" t="s">
        <v>181</v>
      </c>
      <c r="P309" s="18"/>
      <c r="Q309" s="18"/>
      <c r="R309" s="18"/>
      <c r="S309" s="18"/>
      <c r="T309" s="18"/>
      <c r="U309" s="18"/>
      <c r="V309" s="18"/>
      <c r="W309" s="34"/>
    </row>
    <row r="310" spans="1:23" x14ac:dyDescent="0.2">
      <c r="A310" s="497"/>
      <c r="B310" s="499"/>
      <c r="C310" s="501"/>
      <c r="D310" s="501"/>
      <c r="E310" s="503"/>
      <c r="F310" s="17">
        <v>5</v>
      </c>
      <c r="G310" s="18" t="s">
        <v>7330</v>
      </c>
      <c r="H310" s="18" t="s">
        <v>7331</v>
      </c>
      <c r="I310" s="80"/>
      <c r="J310" s="18" t="s">
        <v>32</v>
      </c>
      <c r="K310" s="19">
        <v>8</v>
      </c>
      <c r="L310" s="19"/>
      <c r="M310" s="20" t="s">
        <v>33</v>
      </c>
      <c r="N310" s="20" t="s">
        <v>34</v>
      </c>
      <c r="O310" s="18" t="s">
        <v>56</v>
      </c>
      <c r="P310" s="18"/>
      <c r="Q310" s="18"/>
      <c r="R310" s="18"/>
      <c r="S310" s="18"/>
      <c r="T310" s="18"/>
      <c r="U310" s="18"/>
      <c r="V310" s="18"/>
      <c r="W310" s="34"/>
    </row>
    <row r="311" spans="1:23" x14ac:dyDescent="0.2">
      <c r="A311" s="497"/>
      <c r="B311" s="499"/>
      <c r="C311" s="501"/>
      <c r="D311" s="501"/>
      <c r="E311" s="503"/>
      <c r="F311" s="17">
        <v>6</v>
      </c>
      <c r="G311" s="18" t="s">
        <v>7332</v>
      </c>
      <c r="H311" s="18" t="s">
        <v>7333</v>
      </c>
      <c r="I311" s="80"/>
      <c r="J311" s="18" t="s">
        <v>32</v>
      </c>
      <c r="K311" s="19">
        <v>8</v>
      </c>
      <c r="L311" s="19"/>
      <c r="M311" s="20" t="s">
        <v>33</v>
      </c>
      <c r="N311" s="20" t="s">
        <v>34</v>
      </c>
      <c r="O311" s="18" t="s">
        <v>56</v>
      </c>
      <c r="P311" s="18"/>
      <c r="Q311" s="18"/>
      <c r="R311" s="18"/>
      <c r="S311" s="18"/>
      <c r="T311" s="18"/>
      <c r="U311" s="18"/>
      <c r="V311" s="18"/>
      <c r="W311" s="34"/>
    </row>
    <row r="312" spans="1:23" x14ac:dyDescent="0.2">
      <c r="A312" s="497"/>
      <c r="B312" s="499"/>
      <c r="C312" s="501"/>
      <c r="D312" s="501"/>
      <c r="E312" s="503"/>
      <c r="F312" s="17">
        <v>7</v>
      </c>
      <c r="G312" s="18" t="s">
        <v>7334</v>
      </c>
      <c r="H312" s="18" t="s">
        <v>7335</v>
      </c>
      <c r="I312" s="80"/>
      <c r="J312" s="18" t="s">
        <v>134</v>
      </c>
      <c r="K312" s="19">
        <v>8</v>
      </c>
      <c r="L312" s="19">
        <v>0</v>
      </c>
      <c r="M312" s="20" t="s">
        <v>33</v>
      </c>
      <c r="N312" s="20" t="s">
        <v>34</v>
      </c>
      <c r="O312" s="18" t="s">
        <v>181</v>
      </c>
      <c r="P312" s="18"/>
      <c r="Q312" s="18"/>
      <c r="R312" s="18"/>
      <c r="S312" s="18"/>
      <c r="T312" s="18"/>
      <c r="U312" s="18"/>
      <c r="V312" s="18"/>
      <c r="W312" s="34"/>
    </row>
    <row r="313" spans="1:23" x14ac:dyDescent="0.2">
      <c r="A313" s="497"/>
      <c r="B313" s="499"/>
      <c r="C313" s="501"/>
      <c r="D313" s="501"/>
      <c r="E313" s="503"/>
      <c r="F313" s="17">
        <v>8</v>
      </c>
      <c r="G313" s="18" t="s">
        <v>7336</v>
      </c>
      <c r="H313" s="18" t="s">
        <v>7337</v>
      </c>
      <c r="I313" s="80"/>
      <c r="J313" s="18" t="s">
        <v>44</v>
      </c>
      <c r="K313" s="19">
        <v>30</v>
      </c>
      <c r="L313" s="19"/>
      <c r="M313" s="20" t="s">
        <v>33</v>
      </c>
      <c r="N313" s="20" t="s">
        <v>34</v>
      </c>
      <c r="O313" s="18" t="s">
        <v>60</v>
      </c>
      <c r="P313" s="18"/>
      <c r="Q313" s="18"/>
      <c r="R313" s="18"/>
      <c r="S313" s="18"/>
      <c r="T313" s="18"/>
      <c r="U313" s="18"/>
      <c r="V313" s="18"/>
      <c r="W313" s="34"/>
    </row>
    <row r="314" spans="1:23" x14ac:dyDescent="0.2">
      <c r="A314" s="497"/>
      <c r="B314" s="499"/>
      <c r="C314" s="501"/>
      <c r="D314" s="501"/>
      <c r="E314" s="503"/>
      <c r="F314" s="17">
        <v>9</v>
      </c>
      <c r="G314" s="18" t="s">
        <v>7338</v>
      </c>
      <c r="H314" s="18" t="s">
        <v>7339</v>
      </c>
      <c r="I314" s="80"/>
      <c r="J314" s="18" t="s">
        <v>32</v>
      </c>
      <c r="K314" s="19">
        <v>15</v>
      </c>
      <c r="L314" s="19"/>
      <c r="M314" s="20" t="s">
        <v>33</v>
      </c>
      <c r="N314" s="20" t="s">
        <v>34</v>
      </c>
      <c r="O314" s="18" t="s">
        <v>63</v>
      </c>
      <c r="P314" s="18"/>
      <c r="Q314" s="18"/>
      <c r="R314" s="18"/>
      <c r="S314" s="18"/>
      <c r="T314" s="18"/>
      <c r="U314" s="18"/>
      <c r="V314" s="18"/>
      <c r="W314" s="34"/>
    </row>
    <row r="315" spans="1:23" x14ac:dyDescent="0.2">
      <c r="A315" s="497"/>
      <c r="B315" s="499"/>
      <c r="C315" s="501"/>
      <c r="D315" s="501"/>
      <c r="E315" s="503"/>
      <c r="F315" s="17">
        <v>10</v>
      </c>
      <c r="G315" s="18" t="s">
        <v>7340</v>
      </c>
      <c r="H315" s="18" t="s">
        <v>7341</v>
      </c>
      <c r="I315" s="80"/>
      <c r="J315" s="18" t="s">
        <v>134</v>
      </c>
      <c r="K315" s="19">
        <v>1</v>
      </c>
      <c r="L315" s="19">
        <v>0</v>
      </c>
      <c r="M315" s="20" t="s">
        <v>33</v>
      </c>
      <c r="N315" s="20" t="s">
        <v>34</v>
      </c>
      <c r="O315" s="18" t="s">
        <v>183</v>
      </c>
      <c r="P315" s="18"/>
      <c r="Q315" s="18"/>
      <c r="R315" s="18"/>
      <c r="S315" s="18"/>
      <c r="T315" s="18"/>
      <c r="U315" s="18"/>
      <c r="V315" s="18"/>
      <c r="W315" s="34"/>
    </row>
    <row r="316" spans="1:23" x14ac:dyDescent="0.2">
      <c r="A316" s="497"/>
      <c r="B316" s="499"/>
      <c r="C316" s="501"/>
      <c r="D316" s="501"/>
      <c r="E316" s="503"/>
      <c r="F316" s="17">
        <v>11</v>
      </c>
      <c r="G316" s="18" t="s">
        <v>7342</v>
      </c>
      <c r="H316" s="18" t="s">
        <v>7343</v>
      </c>
      <c r="I316" s="80"/>
      <c r="J316" s="18" t="s">
        <v>32</v>
      </c>
      <c r="K316" s="19">
        <v>1</v>
      </c>
      <c r="L316" s="19"/>
      <c r="M316" s="20" t="s">
        <v>33</v>
      </c>
      <c r="N316" s="20" t="s">
        <v>34</v>
      </c>
      <c r="O316" s="18" t="s">
        <v>40</v>
      </c>
      <c r="P316" s="18"/>
      <c r="Q316" s="18"/>
      <c r="R316" s="18"/>
      <c r="S316" s="18"/>
      <c r="T316" s="18"/>
      <c r="U316" s="18"/>
      <c r="V316" s="18"/>
      <c r="W316" s="34"/>
    </row>
    <row r="317" spans="1:23" x14ac:dyDescent="0.2">
      <c r="A317" s="497"/>
      <c r="B317" s="499"/>
      <c r="C317" s="501"/>
      <c r="D317" s="501"/>
      <c r="E317" s="503"/>
      <c r="F317" s="17">
        <v>12</v>
      </c>
      <c r="G317" s="18" t="s">
        <v>7344</v>
      </c>
      <c r="H317" s="18" t="s">
        <v>7345</v>
      </c>
      <c r="I317" s="80"/>
      <c r="J317" s="18" t="s">
        <v>32</v>
      </c>
      <c r="K317" s="19">
        <v>4</v>
      </c>
      <c r="L317" s="19"/>
      <c r="M317" s="20" t="s">
        <v>33</v>
      </c>
      <c r="N317" s="20" t="s">
        <v>34</v>
      </c>
      <c r="O317" s="18" t="s">
        <v>65</v>
      </c>
      <c r="P317" s="18"/>
      <c r="Q317" s="18"/>
      <c r="R317" s="18"/>
      <c r="S317" s="18"/>
      <c r="T317" s="18"/>
      <c r="U317" s="18"/>
      <c r="V317" s="18"/>
      <c r="W317" s="34"/>
    </row>
    <row r="318" spans="1:23" x14ac:dyDescent="0.2">
      <c r="A318" s="497"/>
      <c r="B318" s="499"/>
      <c r="C318" s="501"/>
      <c r="D318" s="501"/>
      <c r="E318" s="503"/>
      <c r="F318" s="17">
        <v>13</v>
      </c>
      <c r="G318" s="18" t="s">
        <v>7346</v>
      </c>
      <c r="H318" s="18" t="s">
        <v>7347</v>
      </c>
      <c r="I318" s="80"/>
      <c r="J318" s="18" t="s">
        <v>32</v>
      </c>
      <c r="K318" s="19">
        <v>4</v>
      </c>
      <c r="L318" s="19"/>
      <c r="M318" s="20" t="s">
        <v>34</v>
      </c>
      <c r="N318" s="20" t="s">
        <v>34</v>
      </c>
      <c r="O318" s="18" t="s">
        <v>65</v>
      </c>
      <c r="P318" s="18"/>
      <c r="Q318" s="18"/>
      <c r="R318" s="18"/>
      <c r="S318" s="18"/>
      <c r="T318" s="18"/>
      <c r="U318" s="18"/>
      <c r="V318" s="18"/>
      <c r="W318" s="34"/>
    </row>
    <row r="319" spans="1:23" x14ac:dyDescent="0.2">
      <c r="A319" s="497"/>
      <c r="B319" s="499"/>
      <c r="C319" s="501"/>
      <c r="D319" s="501"/>
      <c r="E319" s="503"/>
      <c r="F319" s="17">
        <v>14</v>
      </c>
      <c r="G319" s="18" t="s">
        <v>7078</v>
      </c>
      <c r="H319" s="18" t="s">
        <v>7348</v>
      </c>
      <c r="I319" s="80"/>
      <c r="J319" s="18" t="s">
        <v>32</v>
      </c>
      <c r="K319" s="19">
        <v>8</v>
      </c>
      <c r="L319" s="19"/>
      <c r="M319" s="20" t="s">
        <v>33</v>
      </c>
      <c r="N319" s="20" t="s">
        <v>34</v>
      </c>
      <c r="O319" s="18" t="s">
        <v>56</v>
      </c>
      <c r="P319" s="18"/>
      <c r="Q319" s="18"/>
      <c r="R319" s="18"/>
      <c r="S319" s="18"/>
      <c r="T319" s="18"/>
      <c r="U319" s="18"/>
      <c r="V319" s="18"/>
      <c r="W319" s="34"/>
    </row>
    <row r="320" spans="1:23" x14ac:dyDescent="0.2">
      <c r="A320" s="497"/>
      <c r="B320" s="499"/>
      <c r="C320" s="501"/>
      <c r="D320" s="501"/>
      <c r="E320" s="503"/>
      <c r="F320" s="17">
        <v>15</v>
      </c>
      <c r="G320" s="18" t="s">
        <v>7080</v>
      </c>
      <c r="H320" s="18" t="s">
        <v>7349</v>
      </c>
      <c r="I320" s="80"/>
      <c r="J320" s="18" t="s">
        <v>32</v>
      </c>
      <c r="K320" s="19">
        <v>6</v>
      </c>
      <c r="L320" s="19"/>
      <c r="M320" s="20" t="s">
        <v>33</v>
      </c>
      <c r="N320" s="20" t="s">
        <v>34</v>
      </c>
      <c r="O320" s="18" t="s">
        <v>69</v>
      </c>
      <c r="P320" s="18"/>
      <c r="Q320" s="18"/>
      <c r="R320" s="18"/>
      <c r="S320" s="18"/>
      <c r="T320" s="18"/>
      <c r="U320" s="18"/>
      <c r="V320" s="18"/>
      <c r="W320" s="34"/>
    </row>
    <row r="321" spans="1:23" x14ac:dyDescent="0.2">
      <c r="A321" s="497"/>
      <c r="B321" s="499"/>
      <c r="C321" s="501"/>
      <c r="D321" s="501"/>
      <c r="E321" s="503"/>
      <c r="F321" s="17">
        <v>16</v>
      </c>
      <c r="G321" s="18" t="s">
        <v>1078</v>
      </c>
      <c r="H321" s="18" t="s">
        <v>7350</v>
      </c>
      <c r="I321" s="80"/>
      <c r="J321" s="18" t="s">
        <v>123</v>
      </c>
      <c r="K321" s="19"/>
      <c r="L321" s="19"/>
      <c r="M321" s="20" t="s">
        <v>34</v>
      </c>
      <c r="N321" s="20" t="s">
        <v>34</v>
      </c>
      <c r="O321" s="18" t="s">
        <v>124</v>
      </c>
      <c r="P321" s="18"/>
      <c r="Q321" s="18"/>
      <c r="R321" s="18"/>
      <c r="S321" s="18"/>
      <c r="T321" s="18"/>
      <c r="U321" s="18"/>
      <c r="V321" s="18"/>
      <c r="W321" s="34"/>
    </row>
    <row r="322" spans="1:23" x14ac:dyDescent="0.2">
      <c r="A322" s="496" t="s">
        <v>6816</v>
      </c>
      <c r="B322" s="498" t="s">
        <v>6817</v>
      </c>
      <c r="C322" s="500"/>
      <c r="D322" s="500"/>
      <c r="E322" s="502">
        <v>16777215</v>
      </c>
      <c r="F322" s="27">
        <v>1</v>
      </c>
      <c r="G322" s="28" t="s">
        <v>5216</v>
      </c>
      <c r="H322" s="28" t="s">
        <v>7351</v>
      </c>
      <c r="I322" s="79"/>
      <c r="J322" s="28" t="s">
        <v>123</v>
      </c>
      <c r="K322" s="29"/>
      <c r="L322" s="29"/>
      <c r="M322" s="30" t="s">
        <v>33</v>
      </c>
      <c r="N322" s="30" t="s">
        <v>34</v>
      </c>
      <c r="O322" s="28" t="s">
        <v>124</v>
      </c>
      <c r="P322" s="28"/>
      <c r="Q322" s="28"/>
      <c r="R322" s="28"/>
      <c r="S322" s="28"/>
      <c r="T322" s="28"/>
      <c r="U322" s="28"/>
      <c r="V322" s="28"/>
      <c r="W322" s="33"/>
    </row>
    <row r="323" spans="1:23" x14ac:dyDescent="0.2">
      <c r="A323" s="497"/>
      <c r="B323" s="499"/>
      <c r="C323" s="501"/>
      <c r="D323" s="501"/>
      <c r="E323" s="503"/>
      <c r="F323" s="17">
        <v>2</v>
      </c>
      <c r="G323" s="18" t="s">
        <v>7352</v>
      </c>
      <c r="H323" s="18" t="s">
        <v>7353</v>
      </c>
      <c r="I323" s="80"/>
      <c r="J323" s="18" t="s">
        <v>32</v>
      </c>
      <c r="K323" s="19">
        <v>1</v>
      </c>
      <c r="L323" s="19"/>
      <c r="M323" s="20" t="s">
        <v>33</v>
      </c>
      <c r="N323" s="20" t="s">
        <v>34</v>
      </c>
      <c r="O323" s="18" t="s">
        <v>40</v>
      </c>
      <c r="P323" s="18"/>
      <c r="Q323" s="18"/>
      <c r="R323" s="18"/>
      <c r="S323" s="18"/>
      <c r="T323" s="18"/>
      <c r="U323" s="18"/>
      <c r="V323" s="18"/>
      <c r="W323" s="34"/>
    </row>
    <row r="324" spans="1:23" x14ac:dyDescent="0.2">
      <c r="A324" s="497"/>
      <c r="B324" s="499"/>
      <c r="C324" s="501"/>
      <c r="D324" s="501"/>
      <c r="E324" s="503"/>
      <c r="F324" s="17">
        <v>3</v>
      </c>
      <c r="G324" s="18" t="s">
        <v>7354</v>
      </c>
      <c r="H324" s="18" t="s">
        <v>7355</v>
      </c>
      <c r="I324" s="80"/>
      <c r="J324" s="18" t="s">
        <v>32</v>
      </c>
      <c r="K324" s="19">
        <v>3</v>
      </c>
      <c r="L324" s="19"/>
      <c r="M324" s="20" t="s">
        <v>34</v>
      </c>
      <c r="N324" s="20" t="s">
        <v>34</v>
      </c>
      <c r="O324" s="18" t="s">
        <v>42</v>
      </c>
      <c r="P324" s="18"/>
      <c r="Q324" s="18"/>
      <c r="R324" s="18"/>
      <c r="S324" s="18"/>
      <c r="T324" s="18"/>
      <c r="U324" s="18"/>
      <c r="V324" s="18"/>
      <c r="W324" s="34"/>
    </row>
    <row r="325" spans="1:23" x14ac:dyDescent="0.2">
      <c r="A325" s="497"/>
      <c r="B325" s="499"/>
      <c r="C325" s="501"/>
      <c r="D325" s="501"/>
      <c r="E325" s="503"/>
      <c r="F325" s="17">
        <v>4</v>
      </c>
      <c r="G325" s="18" t="s">
        <v>7356</v>
      </c>
      <c r="H325" s="18" t="s">
        <v>7357</v>
      </c>
      <c r="I325" s="80"/>
      <c r="J325" s="18" t="s">
        <v>32</v>
      </c>
      <c r="K325" s="19">
        <v>8</v>
      </c>
      <c r="L325" s="19"/>
      <c r="M325" s="20" t="s">
        <v>34</v>
      </c>
      <c r="N325" s="20" t="s">
        <v>34</v>
      </c>
      <c r="O325" s="18" t="s">
        <v>56</v>
      </c>
      <c r="P325" s="18"/>
      <c r="Q325" s="18"/>
      <c r="R325" s="18"/>
      <c r="S325" s="18"/>
      <c r="T325" s="18"/>
      <c r="U325" s="18"/>
      <c r="V325" s="18"/>
      <c r="W325" s="34"/>
    </row>
    <row r="326" spans="1:23" x14ac:dyDescent="0.2">
      <c r="A326" s="497"/>
      <c r="B326" s="499"/>
      <c r="C326" s="501"/>
      <c r="D326" s="501"/>
      <c r="E326" s="503"/>
      <c r="F326" s="17">
        <v>5</v>
      </c>
      <c r="G326" s="18" t="s">
        <v>210</v>
      </c>
      <c r="H326" s="18" t="s">
        <v>7358</v>
      </c>
      <c r="I326" s="80"/>
      <c r="J326" s="18" t="s">
        <v>32</v>
      </c>
      <c r="K326" s="19">
        <v>14</v>
      </c>
      <c r="L326" s="19"/>
      <c r="M326" s="20" t="s">
        <v>34</v>
      </c>
      <c r="N326" s="20" t="s">
        <v>34</v>
      </c>
      <c r="O326" s="18" t="s">
        <v>35</v>
      </c>
      <c r="P326" s="18"/>
      <c r="Q326" s="18"/>
      <c r="R326" s="18"/>
      <c r="S326" s="18"/>
      <c r="T326" s="18"/>
      <c r="U326" s="18"/>
      <c r="V326" s="18"/>
      <c r="W326" s="34"/>
    </row>
    <row r="327" spans="1:23" x14ac:dyDescent="0.2">
      <c r="A327" s="497"/>
      <c r="B327" s="499"/>
      <c r="C327" s="501"/>
      <c r="D327" s="501"/>
      <c r="E327" s="503"/>
      <c r="F327" s="17">
        <v>6</v>
      </c>
      <c r="G327" s="18" t="s">
        <v>5299</v>
      </c>
      <c r="H327" s="18" t="s">
        <v>7359</v>
      </c>
      <c r="I327" s="80"/>
      <c r="J327" s="18" t="s">
        <v>32</v>
      </c>
      <c r="K327" s="19">
        <v>8</v>
      </c>
      <c r="L327" s="19"/>
      <c r="M327" s="20" t="s">
        <v>34</v>
      </c>
      <c r="N327" s="20" t="s">
        <v>34</v>
      </c>
      <c r="O327" s="18" t="s">
        <v>56</v>
      </c>
      <c r="P327" s="18"/>
      <c r="Q327" s="18"/>
      <c r="R327" s="18"/>
      <c r="S327" s="18"/>
      <c r="T327" s="18"/>
      <c r="U327" s="18"/>
      <c r="V327" s="18"/>
      <c r="W327" s="34"/>
    </row>
    <row r="328" spans="1:23" x14ac:dyDescent="0.2">
      <c r="A328" s="497"/>
      <c r="B328" s="499"/>
      <c r="C328" s="501"/>
      <c r="D328" s="501"/>
      <c r="E328" s="503"/>
      <c r="F328" s="17">
        <v>7</v>
      </c>
      <c r="G328" s="18" t="s">
        <v>3337</v>
      </c>
      <c r="H328" s="18" t="s">
        <v>7360</v>
      </c>
      <c r="I328" s="80"/>
      <c r="J328" s="18" t="s">
        <v>32</v>
      </c>
      <c r="K328" s="19">
        <v>8</v>
      </c>
      <c r="L328" s="19"/>
      <c r="M328" s="20" t="s">
        <v>34</v>
      </c>
      <c r="N328" s="20" t="s">
        <v>34</v>
      </c>
      <c r="O328" s="18" t="s">
        <v>56</v>
      </c>
      <c r="P328" s="18"/>
      <c r="Q328" s="18"/>
      <c r="R328" s="18"/>
      <c r="S328" s="18"/>
      <c r="T328" s="18"/>
      <c r="U328" s="18"/>
      <c r="V328" s="18"/>
      <c r="W328" s="34"/>
    </row>
    <row r="329" spans="1:23" x14ac:dyDescent="0.2">
      <c r="A329" s="497"/>
      <c r="B329" s="499"/>
      <c r="C329" s="501"/>
      <c r="D329" s="501"/>
      <c r="E329" s="503"/>
      <c r="F329" s="17">
        <v>8</v>
      </c>
      <c r="G329" s="18" t="s">
        <v>7361</v>
      </c>
      <c r="H329" s="18" t="s">
        <v>7362</v>
      </c>
      <c r="I329" s="80"/>
      <c r="J329" s="18" t="s">
        <v>32</v>
      </c>
      <c r="K329" s="19">
        <v>8</v>
      </c>
      <c r="L329" s="19"/>
      <c r="M329" s="20" t="s">
        <v>34</v>
      </c>
      <c r="N329" s="20" t="s">
        <v>34</v>
      </c>
      <c r="O329" s="18" t="s">
        <v>56</v>
      </c>
      <c r="P329" s="18"/>
      <c r="Q329" s="18"/>
      <c r="R329" s="18"/>
      <c r="S329" s="18"/>
      <c r="T329" s="18"/>
      <c r="U329" s="18"/>
      <c r="V329" s="18"/>
      <c r="W329" s="34"/>
    </row>
    <row r="330" spans="1:23" x14ac:dyDescent="0.2">
      <c r="A330" s="497"/>
      <c r="B330" s="499"/>
      <c r="C330" s="501"/>
      <c r="D330" s="501"/>
      <c r="E330" s="503"/>
      <c r="F330" s="17">
        <v>9</v>
      </c>
      <c r="G330" s="18" t="s">
        <v>1420</v>
      </c>
      <c r="H330" s="18" t="s">
        <v>7363</v>
      </c>
      <c r="I330" s="80"/>
      <c r="J330" s="18" t="s">
        <v>44</v>
      </c>
      <c r="K330" s="19">
        <v>40</v>
      </c>
      <c r="L330" s="19"/>
      <c r="M330" s="20" t="s">
        <v>34</v>
      </c>
      <c r="N330" s="20" t="s">
        <v>34</v>
      </c>
      <c r="O330" s="18" t="s">
        <v>45</v>
      </c>
      <c r="P330" s="18"/>
      <c r="Q330" s="18"/>
      <c r="R330" s="18"/>
      <c r="S330" s="18"/>
      <c r="T330" s="18"/>
      <c r="U330" s="18"/>
      <c r="V330" s="18"/>
      <c r="W330" s="34"/>
    </row>
    <row r="331" spans="1:23" x14ac:dyDescent="0.2">
      <c r="A331" s="497"/>
      <c r="B331" s="499"/>
      <c r="C331" s="501"/>
      <c r="D331" s="501"/>
      <c r="E331" s="503"/>
      <c r="F331" s="17">
        <v>10</v>
      </c>
      <c r="G331" s="18" t="s">
        <v>7364</v>
      </c>
      <c r="H331" s="18" t="s">
        <v>7365</v>
      </c>
      <c r="I331" s="80"/>
      <c r="J331" s="18" t="s">
        <v>44</v>
      </c>
      <c r="K331" s="19">
        <v>160</v>
      </c>
      <c r="L331" s="19"/>
      <c r="M331" s="20" t="s">
        <v>34</v>
      </c>
      <c r="N331" s="20" t="s">
        <v>34</v>
      </c>
      <c r="O331" s="18" t="s">
        <v>47</v>
      </c>
      <c r="P331" s="18"/>
      <c r="Q331" s="18"/>
      <c r="R331" s="18"/>
      <c r="S331" s="18"/>
      <c r="T331" s="18"/>
      <c r="U331" s="18"/>
      <c r="V331" s="18"/>
      <c r="W331" s="34"/>
    </row>
    <row r="332" spans="1:23" x14ac:dyDescent="0.2">
      <c r="A332" s="497"/>
      <c r="B332" s="499"/>
      <c r="C332" s="501"/>
      <c r="D332" s="501"/>
      <c r="E332" s="503"/>
      <c r="F332" s="17">
        <v>11</v>
      </c>
      <c r="G332" s="18" t="s">
        <v>1576</v>
      </c>
      <c r="H332" s="18" t="s">
        <v>7366</v>
      </c>
      <c r="I332" s="80"/>
      <c r="J332" s="18" t="s">
        <v>44</v>
      </c>
      <c r="K332" s="19">
        <v>2000</v>
      </c>
      <c r="L332" s="19"/>
      <c r="M332" s="20" t="s">
        <v>34</v>
      </c>
      <c r="N332" s="20" t="s">
        <v>34</v>
      </c>
      <c r="O332" s="18" t="s">
        <v>51</v>
      </c>
      <c r="P332" s="18"/>
      <c r="Q332" s="18"/>
      <c r="R332" s="18"/>
      <c r="S332" s="18"/>
      <c r="T332" s="18"/>
      <c r="U332" s="18"/>
      <c r="V332" s="18"/>
      <c r="W332" s="34"/>
    </row>
    <row r="333" spans="1:23" x14ac:dyDescent="0.2">
      <c r="A333" s="497"/>
      <c r="B333" s="499"/>
      <c r="C333" s="501"/>
      <c r="D333" s="501"/>
      <c r="E333" s="503"/>
      <c r="F333" s="17">
        <v>12</v>
      </c>
      <c r="G333" s="18" t="s">
        <v>3609</v>
      </c>
      <c r="H333" s="18" t="s">
        <v>7367</v>
      </c>
      <c r="I333" s="80"/>
      <c r="J333" s="18" t="s">
        <v>44</v>
      </c>
      <c r="K333" s="19">
        <v>8</v>
      </c>
      <c r="L333" s="19"/>
      <c r="M333" s="20" t="s">
        <v>34</v>
      </c>
      <c r="N333" s="20" t="s">
        <v>34</v>
      </c>
      <c r="O333" s="18" t="s">
        <v>58</v>
      </c>
      <c r="P333" s="18"/>
      <c r="Q333" s="18"/>
      <c r="R333" s="18"/>
      <c r="S333" s="18"/>
      <c r="T333" s="18"/>
      <c r="U333" s="18"/>
      <c r="V333" s="18"/>
      <c r="W333" s="34"/>
    </row>
    <row r="334" spans="1:23" x14ac:dyDescent="0.2">
      <c r="A334" s="497"/>
      <c r="B334" s="499"/>
      <c r="C334" s="501"/>
      <c r="D334" s="501"/>
      <c r="E334" s="503"/>
      <c r="F334" s="17">
        <v>13</v>
      </c>
      <c r="G334" s="18" t="s">
        <v>3637</v>
      </c>
      <c r="H334" s="18" t="s">
        <v>7368</v>
      </c>
      <c r="I334" s="80"/>
      <c r="J334" s="18" t="s">
        <v>123</v>
      </c>
      <c r="K334" s="19"/>
      <c r="L334" s="19"/>
      <c r="M334" s="20" t="s">
        <v>34</v>
      </c>
      <c r="N334" s="20" t="s">
        <v>34</v>
      </c>
      <c r="O334" s="18" t="s">
        <v>124</v>
      </c>
      <c r="P334" s="18"/>
      <c r="Q334" s="18"/>
      <c r="R334" s="18"/>
      <c r="S334" s="18"/>
      <c r="T334" s="18"/>
      <c r="U334" s="18"/>
      <c r="V334" s="18"/>
      <c r="W334" s="34"/>
    </row>
    <row r="335" spans="1:23" x14ac:dyDescent="0.2">
      <c r="A335" s="497"/>
      <c r="B335" s="499"/>
      <c r="C335" s="501"/>
      <c r="D335" s="501"/>
      <c r="E335" s="503"/>
      <c r="F335" s="17">
        <v>14</v>
      </c>
      <c r="G335" s="18" t="s">
        <v>3639</v>
      </c>
      <c r="H335" s="18" t="s">
        <v>7369</v>
      </c>
      <c r="I335" s="80"/>
      <c r="J335" s="18" t="s">
        <v>123</v>
      </c>
      <c r="K335" s="19"/>
      <c r="L335" s="19"/>
      <c r="M335" s="20" t="s">
        <v>34</v>
      </c>
      <c r="N335" s="20" t="s">
        <v>34</v>
      </c>
      <c r="O335" s="18" t="s">
        <v>124</v>
      </c>
      <c r="P335" s="18"/>
      <c r="Q335" s="18"/>
      <c r="R335" s="18"/>
      <c r="S335" s="18"/>
      <c r="T335" s="18"/>
      <c r="U335" s="18"/>
      <c r="V335" s="18"/>
      <c r="W335" s="34"/>
    </row>
    <row r="336" spans="1:23" ht="13.8" thickBot="1" x14ac:dyDescent="0.25">
      <c r="A336" s="508"/>
      <c r="B336" s="509"/>
      <c r="C336" s="510"/>
      <c r="D336" s="510"/>
      <c r="E336" s="511"/>
      <c r="F336" s="35">
        <v>15</v>
      </c>
      <c r="G336" s="36" t="s">
        <v>3641</v>
      </c>
      <c r="H336" s="36" t="s">
        <v>7370</v>
      </c>
      <c r="I336" s="84"/>
      <c r="J336" s="36" t="s">
        <v>123</v>
      </c>
      <c r="K336" s="37"/>
      <c r="L336" s="37"/>
      <c r="M336" s="38" t="s">
        <v>34</v>
      </c>
      <c r="N336" s="38" t="s">
        <v>34</v>
      </c>
      <c r="O336" s="36" t="s">
        <v>124</v>
      </c>
      <c r="P336" s="36"/>
      <c r="Q336" s="36"/>
      <c r="R336" s="36"/>
      <c r="S336" s="36"/>
      <c r="T336" s="36"/>
      <c r="U336" s="36"/>
      <c r="V336" s="36"/>
      <c r="W336" s="93"/>
    </row>
    <row r="338" spans="13:14" x14ac:dyDescent="0.2">
      <c r="M338" s="40" t="s">
        <v>33</v>
      </c>
      <c r="N338" s="40" t="s">
        <v>33</v>
      </c>
    </row>
    <row r="339" spans="13:14" x14ac:dyDescent="0.2">
      <c r="M339" s="40" t="s">
        <v>34</v>
      </c>
      <c r="N339" s="40" t="s">
        <v>34</v>
      </c>
    </row>
  </sheetData>
  <mergeCells count="45">
    <mergeCell ref="A322:A336"/>
    <mergeCell ref="B322:B336"/>
    <mergeCell ref="C322:C336"/>
    <mergeCell ref="D322:D336"/>
    <mergeCell ref="E322:E336"/>
    <mergeCell ref="A278:A305"/>
    <mergeCell ref="B278:B305"/>
    <mergeCell ref="C278:C305"/>
    <mergeCell ref="D278:D305"/>
    <mergeCell ref="E278:E305"/>
    <mergeCell ref="A306:A321"/>
    <mergeCell ref="B306:B321"/>
    <mergeCell ref="C306:C321"/>
    <mergeCell ref="D306:D321"/>
    <mergeCell ref="E306:E321"/>
    <mergeCell ref="A212:A238"/>
    <mergeCell ref="B212:B238"/>
    <mergeCell ref="C212:C238"/>
    <mergeCell ref="D212:D238"/>
    <mergeCell ref="E212:E238"/>
    <mergeCell ref="A239:A277"/>
    <mergeCell ref="B239:B277"/>
    <mergeCell ref="C239:C277"/>
    <mergeCell ref="D239:D277"/>
    <mergeCell ref="E239:E277"/>
    <mergeCell ref="A78:A155"/>
    <mergeCell ref="B78:B155"/>
    <mergeCell ref="C78:C155"/>
    <mergeCell ref="D78:D155"/>
    <mergeCell ref="E78:E155"/>
    <mergeCell ref="A156:A211"/>
    <mergeCell ref="B156:B211"/>
    <mergeCell ref="C156:C211"/>
    <mergeCell ref="D156:D211"/>
    <mergeCell ref="E156:E211"/>
    <mergeCell ref="A2:A52"/>
    <mergeCell ref="B2:B52"/>
    <mergeCell ref="C2:C52"/>
    <mergeCell ref="D2:D52"/>
    <mergeCell ref="E2:E52"/>
    <mergeCell ref="A53:A77"/>
    <mergeCell ref="B53:B77"/>
    <mergeCell ref="C53:C77"/>
    <mergeCell ref="D53:D77"/>
    <mergeCell ref="E53:E77"/>
  </mergeCells>
  <phoneticPr fontId="2"/>
  <dataValidations count="2">
    <dataValidation type="list" allowBlank="1" showInputMessage="1" showErrorMessage="1" sqref="N2:N336 JJ2:JJ336 TF2:TF336 ADB2:ADB336 AMX2:AMX336 AWT2:AWT336 BGP2:BGP336 BQL2:BQL336 CAH2:CAH336 CKD2:CKD336 CTZ2:CTZ336 DDV2:DDV336 DNR2:DNR336 DXN2:DXN336 EHJ2:EHJ336 ERF2:ERF336 FBB2:FBB336 FKX2:FKX336 FUT2:FUT336 GEP2:GEP336 GOL2:GOL336 GYH2:GYH336 HID2:HID336 HRZ2:HRZ336 IBV2:IBV336 ILR2:ILR336 IVN2:IVN336 JFJ2:JFJ336 JPF2:JPF336 JZB2:JZB336 KIX2:KIX336 KST2:KST336 LCP2:LCP336 LML2:LML336 LWH2:LWH336 MGD2:MGD336 MPZ2:MPZ336 MZV2:MZV336 NJR2:NJR336 NTN2:NTN336 ODJ2:ODJ336 ONF2:ONF336 OXB2:OXB336 PGX2:PGX336 PQT2:PQT336 QAP2:QAP336 QKL2:QKL336 QUH2:QUH336 RED2:RED336 RNZ2:RNZ336 RXV2:RXV336 SHR2:SHR336 SRN2:SRN336 TBJ2:TBJ336 TLF2:TLF336 TVB2:TVB336 UEX2:UEX336 UOT2:UOT336 UYP2:UYP336 VIL2:VIL336 VSH2:VSH336 WCD2:WCD336 WLZ2:WLZ336 WVV2:WVV336 N65538:N65872 JJ65538:JJ65872 TF65538:TF65872 ADB65538:ADB65872 AMX65538:AMX65872 AWT65538:AWT65872 BGP65538:BGP65872 BQL65538:BQL65872 CAH65538:CAH65872 CKD65538:CKD65872 CTZ65538:CTZ65872 DDV65538:DDV65872 DNR65538:DNR65872 DXN65538:DXN65872 EHJ65538:EHJ65872 ERF65538:ERF65872 FBB65538:FBB65872 FKX65538:FKX65872 FUT65538:FUT65872 GEP65538:GEP65872 GOL65538:GOL65872 GYH65538:GYH65872 HID65538:HID65872 HRZ65538:HRZ65872 IBV65538:IBV65872 ILR65538:ILR65872 IVN65538:IVN65872 JFJ65538:JFJ65872 JPF65538:JPF65872 JZB65538:JZB65872 KIX65538:KIX65872 KST65538:KST65872 LCP65538:LCP65872 LML65538:LML65872 LWH65538:LWH65872 MGD65538:MGD65872 MPZ65538:MPZ65872 MZV65538:MZV65872 NJR65538:NJR65872 NTN65538:NTN65872 ODJ65538:ODJ65872 ONF65538:ONF65872 OXB65538:OXB65872 PGX65538:PGX65872 PQT65538:PQT65872 QAP65538:QAP65872 QKL65538:QKL65872 QUH65538:QUH65872 RED65538:RED65872 RNZ65538:RNZ65872 RXV65538:RXV65872 SHR65538:SHR65872 SRN65538:SRN65872 TBJ65538:TBJ65872 TLF65538:TLF65872 TVB65538:TVB65872 UEX65538:UEX65872 UOT65538:UOT65872 UYP65538:UYP65872 VIL65538:VIL65872 VSH65538:VSH65872 WCD65538:WCD65872 WLZ65538:WLZ65872 WVV65538:WVV65872 N131074:N131408 JJ131074:JJ131408 TF131074:TF131408 ADB131074:ADB131408 AMX131074:AMX131408 AWT131074:AWT131408 BGP131074:BGP131408 BQL131074:BQL131408 CAH131074:CAH131408 CKD131074:CKD131408 CTZ131074:CTZ131408 DDV131074:DDV131408 DNR131074:DNR131408 DXN131074:DXN131408 EHJ131074:EHJ131408 ERF131074:ERF131408 FBB131074:FBB131408 FKX131074:FKX131408 FUT131074:FUT131408 GEP131074:GEP131408 GOL131074:GOL131408 GYH131074:GYH131408 HID131074:HID131408 HRZ131074:HRZ131408 IBV131074:IBV131408 ILR131074:ILR131408 IVN131074:IVN131408 JFJ131074:JFJ131408 JPF131074:JPF131408 JZB131074:JZB131408 KIX131074:KIX131408 KST131074:KST131408 LCP131074:LCP131408 LML131074:LML131408 LWH131074:LWH131408 MGD131074:MGD131408 MPZ131074:MPZ131408 MZV131074:MZV131408 NJR131074:NJR131408 NTN131074:NTN131408 ODJ131074:ODJ131408 ONF131074:ONF131408 OXB131074:OXB131408 PGX131074:PGX131408 PQT131074:PQT131408 QAP131074:QAP131408 QKL131074:QKL131408 QUH131074:QUH131408 RED131074:RED131408 RNZ131074:RNZ131408 RXV131074:RXV131408 SHR131074:SHR131408 SRN131074:SRN131408 TBJ131074:TBJ131408 TLF131074:TLF131408 TVB131074:TVB131408 UEX131074:UEX131408 UOT131074:UOT131408 UYP131074:UYP131408 VIL131074:VIL131408 VSH131074:VSH131408 WCD131074:WCD131408 WLZ131074:WLZ131408 WVV131074:WVV131408 N196610:N196944 JJ196610:JJ196944 TF196610:TF196944 ADB196610:ADB196944 AMX196610:AMX196944 AWT196610:AWT196944 BGP196610:BGP196944 BQL196610:BQL196944 CAH196610:CAH196944 CKD196610:CKD196944 CTZ196610:CTZ196944 DDV196610:DDV196944 DNR196610:DNR196944 DXN196610:DXN196944 EHJ196610:EHJ196944 ERF196610:ERF196944 FBB196610:FBB196944 FKX196610:FKX196944 FUT196610:FUT196944 GEP196610:GEP196944 GOL196610:GOL196944 GYH196610:GYH196944 HID196610:HID196944 HRZ196610:HRZ196944 IBV196610:IBV196944 ILR196610:ILR196944 IVN196610:IVN196944 JFJ196610:JFJ196944 JPF196610:JPF196944 JZB196610:JZB196944 KIX196610:KIX196944 KST196610:KST196944 LCP196610:LCP196944 LML196610:LML196944 LWH196610:LWH196944 MGD196610:MGD196944 MPZ196610:MPZ196944 MZV196610:MZV196944 NJR196610:NJR196944 NTN196610:NTN196944 ODJ196610:ODJ196944 ONF196610:ONF196944 OXB196610:OXB196944 PGX196610:PGX196944 PQT196610:PQT196944 QAP196610:QAP196944 QKL196610:QKL196944 QUH196610:QUH196944 RED196610:RED196944 RNZ196610:RNZ196944 RXV196610:RXV196944 SHR196610:SHR196944 SRN196610:SRN196944 TBJ196610:TBJ196944 TLF196610:TLF196944 TVB196610:TVB196944 UEX196610:UEX196944 UOT196610:UOT196944 UYP196610:UYP196944 VIL196610:VIL196944 VSH196610:VSH196944 WCD196610:WCD196944 WLZ196610:WLZ196944 WVV196610:WVV196944 N262146:N262480 JJ262146:JJ262480 TF262146:TF262480 ADB262146:ADB262480 AMX262146:AMX262480 AWT262146:AWT262480 BGP262146:BGP262480 BQL262146:BQL262480 CAH262146:CAH262480 CKD262146:CKD262480 CTZ262146:CTZ262480 DDV262146:DDV262480 DNR262146:DNR262480 DXN262146:DXN262480 EHJ262146:EHJ262480 ERF262146:ERF262480 FBB262146:FBB262480 FKX262146:FKX262480 FUT262146:FUT262480 GEP262146:GEP262480 GOL262146:GOL262480 GYH262146:GYH262480 HID262146:HID262480 HRZ262146:HRZ262480 IBV262146:IBV262480 ILR262146:ILR262480 IVN262146:IVN262480 JFJ262146:JFJ262480 JPF262146:JPF262480 JZB262146:JZB262480 KIX262146:KIX262480 KST262146:KST262480 LCP262146:LCP262480 LML262146:LML262480 LWH262146:LWH262480 MGD262146:MGD262480 MPZ262146:MPZ262480 MZV262146:MZV262480 NJR262146:NJR262480 NTN262146:NTN262480 ODJ262146:ODJ262480 ONF262146:ONF262480 OXB262146:OXB262480 PGX262146:PGX262480 PQT262146:PQT262480 QAP262146:QAP262480 QKL262146:QKL262480 QUH262146:QUH262480 RED262146:RED262480 RNZ262146:RNZ262480 RXV262146:RXV262480 SHR262146:SHR262480 SRN262146:SRN262480 TBJ262146:TBJ262480 TLF262146:TLF262480 TVB262146:TVB262480 UEX262146:UEX262480 UOT262146:UOT262480 UYP262146:UYP262480 VIL262146:VIL262480 VSH262146:VSH262480 WCD262146:WCD262480 WLZ262146:WLZ262480 WVV262146:WVV262480 N327682:N328016 JJ327682:JJ328016 TF327682:TF328016 ADB327682:ADB328016 AMX327682:AMX328016 AWT327682:AWT328016 BGP327682:BGP328016 BQL327682:BQL328016 CAH327682:CAH328016 CKD327682:CKD328016 CTZ327682:CTZ328016 DDV327682:DDV328016 DNR327682:DNR328016 DXN327682:DXN328016 EHJ327682:EHJ328016 ERF327682:ERF328016 FBB327682:FBB328016 FKX327682:FKX328016 FUT327682:FUT328016 GEP327682:GEP328016 GOL327682:GOL328016 GYH327682:GYH328016 HID327682:HID328016 HRZ327682:HRZ328016 IBV327682:IBV328016 ILR327682:ILR328016 IVN327682:IVN328016 JFJ327682:JFJ328016 JPF327682:JPF328016 JZB327682:JZB328016 KIX327682:KIX328016 KST327682:KST328016 LCP327682:LCP328016 LML327682:LML328016 LWH327682:LWH328016 MGD327682:MGD328016 MPZ327682:MPZ328016 MZV327682:MZV328016 NJR327682:NJR328016 NTN327682:NTN328016 ODJ327682:ODJ328016 ONF327682:ONF328016 OXB327682:OXB328016 PGX327682:PGX328016 PQT327682:PQT328016 QAP327682:QAP328016 QKL327682:QKL328016 QUH327682:QUH328016 RED327682:RED328016 RNZ327682:RNZ328016 RXV327682:RXV328016 SHR327682:SHR328016 SRN327682:SRN328016 TBJ327682:TBJ328016 TLF327682:TLF328016 TVB327682:TVB328016 UEX327682:UEX328016 UOT327682:UOT328016 UYP327682:UYP328016 VIL327682:VIL328016 VSH327682:VSH328016 WCD327682:WCD328016 WLZ327682:WLZ328016 WVV327682:WVV328016 N393218:N393552 JJ393218:JJ393552 TF393218:TF393552 ADB393218:ADB393552 AMX393218:AMX393552 AWT393218:AWT393552 BGP393218:BGP393552 BQL393218:BQL393552 CAH393218:CAH393552 CKD393218:CKD393552 CTZ393218:CTZ393552 DDV393218:DDV393552 DNR393218:DNR393552 DXN393218:DXN393552 EHJ393218:EHJ393552 ERF393218:ERF393552 FBB393218:FBB393552 FKX393218:FKX393552 FUT393218:FUT393552 GEP393218:GEP393552 GOL393218:GOL393552 GYH393218:GYH393552 HID393218:HID393552 HRZ393218:HRZ393552 IBV393218:IBV393552 ILR393218:ILR393552 IVN393218:IVN393552 JFJ393218:JFJ393552 JPF393218:JPF393552 JZB393218:JZB393552 KIX393218:KIX393552 KST393218:KST393552 LCP393218:LCP393552 LML393218:LML393552 LWH393218:LWH393552 MGD393218:MGD393552 MPZ393218:MPZ393552 MZV393218:MZV393552 NJR393218:NJR393552 NTN393218:NTN393552 ODJ393218:ODJ393552 ONF393218:ONF393552 OXB393218:OXB393552 PGX393218:PGX393552 PQT393218:PQT393552 QAP393218:QAP393552 QKL393218:QKL393552 QUH393218:QUH393552 RED393218:RED393552 RNZ393218:RNZ393552 RXV393218:RXV393552 SHR393218:SHR393552 SRN393218:SRN393552 TBJ393218:TBJ393552 TLF393218:TLF393552 TVB393218:TVB393552 UEX393218:UEX393552 UOT393218:UOT393552 UYP393218:UYP393552 VIL393218:VIL393552 VSH393218:VSH393552 WCD393218:WCD393552 WLZ393218:WLZ393552 WVV393218:WVV393552 N458754:N459088 JJ458754:JJ459088 TF458754:TF459088 ADB458754:ADB459088 AMX458754:AMX459088 AWT458754:AWT459088 BGP458754:BGP459088 BQL458754:BQL459088 CAH458754:CAH459088 CKD458754:CKD459088 CTZ458754:CTZ459088 DDV458754:DDV459088 DNR458754:DNR459088 DXN458754:DXN459088 EHJ458754:EHJ459088 ERF458754:ERF459088 FBB458754:FBB459088 FKX458754:FKX459088 FUT458754:FUT459088 GEP458754:GEP459088 GOL458754:GOL459088 GYH458754:GYH459088 HID458754:HID459088 HRZ458754:HRZ459088 IBV458754:IBV459088 ILR458754:ILR459088 IVN458754:IVN459088 JFJ458754:JFJ459088 JPF458754:JPF459088 JZB458754:JZB459088 KIX458754:KIX459088 KST458754:KST459088 LCP458754:LCP459088 LML458754:LML459088 LWH458754:LWH459088 MGD458754:MGD459088 MPZ458754:MPZ459088 MZV458754:MZV459088 NJR458754:NJR459088 NTN458754:NTN459088 ODJ458754:ODJ459088 ONF458754:ONF459088 OXB458754:OXB459088 PGX458754:PGX459088 PQT458754:PQT459088 QAP458754:QAP459088 QKL458754:QKL459088 QUH458754:QUH459088 RED458754:RED459088 RNZ458754:RNZ459088 RXV458754:RXV459088 SHR458754:SHR459088 SRN458754:SRN459088 TBJ458754:TBJ459088 TLF458754:TLF459088 TVB458754:TVB459088 UEX458754:UEX459088 UOT458754:UOT459088 UYP458754:UYP459088 VIL458754:VIL459088 VSH458754:VSH459088 WCD458754:WCD459088 WLZ458754:WLZ459088 WVV458754:WVV459088 N524290:N524624 JJ524290:JJ524624 TF524290:TF524624 ADB524290:ADB524624 AMX524290:AMX524624 AWT524290:AWT524624 BGP524290:BGP524624 BQL524290:BQL524624 CAH524290:CAH524624 CKD524290:CKD524624 CTZ524290:CTZ524624 DDV524290:DDV524624 DNR524290:DNR524624 DXN524290:DXN524624 EHJ524290:EHJ524624 ERF524290:ERF524624 FBB524290:FBB524624 FKX524290:FKX524624 FUT524290:FUT524624 GEP524290:GEP524624 GOL524290:GOL524624 GYH524290:GYH524624 HID524290:HID524624 HRZ524290:HRZ524624 IBV524290:IBV524624 ILR524290:ILR524624 IVN524290:IVN524624 JFJ524290:JFJ524624 JPF524290:JPF524624 JZB524290:JZB524624 KIX524290:KIX524624 KST524290:KST524624 LCP524290:LCP524624 LML524290:LML524624 LWH524290:LWH524624 MGD524290:MGD524624 MPZ524290:MPZ524624 MZV524290:MZV524624 NJR524290:NJR524624 NTN524290:NTN524624 ODJ524290:ODJ524624 ONF524290:ONF524624 OXB524290:OXB524624 PGX524290:PGX524624 PQT524290:PQT524624 QAP524290:QAP524624 QKL524290:QKL524624 QUH524290:QUH524624 RED524290:RED524624 RNZ524290:RNZ524624 RXV524290:RXV524624 SHR524290:SHR524624 SRN524290:SRN524624 TBJ524290:TBJ524624 TLF524290:TLF524624 TVB524290:TVB524624 UEX524290:UEX524624 UOT524290:UOT524624 UYP524290:UYP524624 VIL524290:VIL524624 VSH524290:VSH524624 WCD524290:WCD524624 WLZ524290:WLZ524624 WVV524290:WVV524624 N589826:N590160 JJ589826:JJ590160 TF589826:TF590160 ADB589826:ADB590160 AMX589826:AMX590160 AWT589826:AWT590160 BGP589826:BGP590160 BQL589826:BQL590160 CAH589826:CAH590160 CKD589826:CKD590160 CTZ589826:CTZ590160 DDV589826:DDV590160 DNR589826:DNR590160 DXN589826:DXN590160 EHJ589826:EHJ590160 ERF589826:ERF590160 FBB589826:FBB590160 FKX589826:FKX590160 FUT589826:FUT590160 GEP589826:GEP590160 GOL589826:GOL590160 GYH589826:GYH590160 HID589826:HID590160 HRZ589826:HRZ590160 IBV589826:IBV590160 ILR589826:ILR590160 IVN589826:IVN590160 JFJ589826:JFJ590160 JPF589826:JPF590160 JZB589826:JZB590160 KIX589826:KIX590160 KST589826:KST590160 LCP589826:LCP590160 LML589826:LML590160 LWH589826:LWH590160 MGD589826:MGD590160 MPZ589826:MPZ590160 MZV589826:MZV590160 NJR589826:NJR590160 NTN589826:NTN590160 ODJ589826:ODJ590160 ONF589826:ONF590160 OXB589826:OXB590160 PGX589826:PGX590160 PQT589826:PQT590160 QAP589826:QAP590160 QKL589826:QKL590160 QUH589826:QUH590160 RED589826:RED590160 RNZ589826:RNZ590160 RXV589826:RXV590160 SHR589826:SHR590160 SRN589826:SRN590160 TBJ589826:TBJ590160 TLF589826:TLF590160 TVB589826:TVB590160 UEX589826:UEX590160 UOT589826:UOT590160 UYP589826:UYP590160 VIL589826:VIL590160 VSH589826:VSH590160 WCD589826:WCD590160 WLZ589826:WLZ590160 WVV589826:WVV590160 N655362:N655696 JJ655362:JJ655696 TF655362:TF655696 ADB655362:ADB655696 AMX655362:AMX655696 AWT655362:AWT655696 BGP655362:BGP655696 BQL655362:BQL655696 CAH655362:CAH655696 CKD655362:CKD655696 CTZ655362:CTZ655696 DDV655362:DDV655696 DNR655362:DNR655696 DXN655362:DXN655696 EHJ655362:EHJ655696 ERF655362:ERF655696 FBB655362:FBB655696 FKX655362:FKX655696 FUT655362:FUT655696 GEP655362:GEP655696 GOL655362:GOL655696 GYH655362:GYH655696 HID655362:HID655696 HRZ655362:HRZ655696 IBV655362:IBV655696 ILR655362:ILR655696 IVN655362:IVN655696 JFJ655362:JFJ655696 JPF655362:JPF655696 JZB655362:JZB655696 KIX655362:KIX655696 KST655362:KST655696 LCP655362:LCP655696 LML655362:LML655696 LWH655362:LWH655696 MGD655362:MGD655696 MPZ655362:MPZ655696 MZV655362:MZV655696 NJR655362:NJR655696 NTN655362:NTN655696 ODJ655362:ODJ655696 ONF655362:ONF655696 OXB655362:OXB655696 PGX655362:PGX655696 PQT655362:PQT655696 QAP655362:QAP655696 QKL655362:QKL655696 QUH655362:QUH655696 RED655362:RED655696 RNZ655362:RNZ655696 RXV655362:RXV655696 SHR655362:SHR655696 SRN655362:SRN655696 TBJ655362:TBJ655696 TLF655362:TLF655696 TVB655362:TVB655696 UEX655362:UEX655696 UOT655362:UOT655696 UYP655362:UYP655696 VIL655362:VIL655696 VSH655362:VSH655696 WCD655362:WCD655696 WLZ655362:WLZ655696 WVV655362:WVV655696 N720898:N721232 JJ720898:JJ721232 TF720898:TF721232 ADB720898:ADB721232 AMX720898:AMX721232 AWT720898:AWT721232 BGP720898:BGP721232 BQL720898:BQL721232 CAH720898:CAH721232 CKD720898:CKD721232 CTZ720898:CTZ721232 DDV720898:DDV721232 DNR720898:DNR721232 DXN720898:DXN721232 EHJ720898:EHJ721232 ERF720898:ERF721232 FBB720898:FBB721232 FKX720898:FKX721232 FUT720898:FUT721232 GEP720898:GEP721232 GOL720898:GOL721232 GYH720898:GYH721232 HID720898:HID721232 HRZ720898:HRZ721232 IBV720898:IBV721232 ILR720898:ILR721232 IVN720898:IVN721232 JFJ720898:JFJ721232 JPF720898:JPF721232 JZB720898:JZB721232 KIX720898:KIX721232 KST720898:KST721232 LCP720898:LCP721232 LML720898:LML721232 LWH720898:LWH721232 MGD720898:MGD721232 MPZ720898:MPZ721232 MZV720898:MZV721232 NJR720898:NJR721232 NTN720898:NTN721232 ODJ720898:ODJ721232 ONF720898:ONF721232 OXB720898:OXB721232 PGX720898:PGX721232 PQT720898:PQT721232 QAP720898:QAP721232 QKL720898:QKL721232 QUH720898:QUH721232 RED720898:RED721232 RNZ720898:RNZ721232 RXV720898:RXV721232 SHR720898:SHR721232 SRN720898:SRN721232 TBJ720898:TBJ721232 TLF720898:TLF721232 TVB720898:TVB721232 UEX720898:UEX721232 UOT720898:UOT721232 UYP720898:UYP721232 VIL720898:VIL721232 VSH720898:VSH721232 WCD720898:WCD721232 WLZ720898:WLZ721232 WVV720898:WVV721232 N786434:N786768 JJ786434:JJ786768 TF786434:TF786768 ADB786434:ADB786768 AMX786434:AMX786768 AWT786434:AWT786768 BGP786434:BGP786768 BQL786434:BQL786768 CAH786434:CAH786768 CKD786434:CKD786768 CTZ786434:CTZ786768 DDV786434:DDV786768 DNR786434:DNR786768 DXN786434:DXN786768 EHJ786434:EHJ786768 ERF786434:ERF786768 FBB786434:FBB786768 FKX786434:FKX786768 FUT786434:FUT786768 GEP786434:GEP786768 GOL786434:GOL786768 GYH786434:GYH786768 HID786434:HID786768 HRZ786434:HRZ786768 IBV786434:IBV786768 ILR786434:ILR786768 IVN786434:IVN786768 JFJ786434:JFJ786768 JPF786434:JPF786768 JZB786434:JZB786768 KIX786434:KIX786768 KST786434:KST786768 LCP786434:LCP786768 LML786434:LML786768 LWH786434:LWH786768 MGD786434:MGD786768 MPZ786434:MPZ786768 MZV786434:MZV786768 NJR786434:NJR786768 NTN786434:NTN786768 ODJ786434:ODJ786768 ONF786434:ONF786768 OXB786434:OXB786768 PGX786434:PGX786768 PQT786434:PQT786768 QAP786434:QAP786768 QKL786434:QKL786768 QUH786434:QUH786768 RED786434:RED786768 RNZ786434:RNZ786768 RXV786434:RXV786768 SHR786434:SHR786768 SRN786434:SRN786768 TBJ786434:TBJ786768 TLF786434:TLF786768 TVB786434:TVB786768 UEX786434:UEX786768 UOT786434:UOT786768 UYP786434:UYP786768 VIL786434:VIL786768 VSH786434:VSH786768 WCD786434:WCD786768 WLZ786434:WLZ786768 WVV786434:WVV786768 N851970:N852304 JJ851970:JJ852304 TF851970:TF852304 ADB851970:ADB852304 AMX851970:AMX852304 AWT851970:AWT852304 BGP851970:BGP852304 BQL851970:BQL852304 CAH851970:CAH852304 CKD851970:CKD852304 CTZ851970:CTZ852304 DDV851970:DDV852304 DNR851970:DNR852304 DXN851970:DXN852304 EHJ851970:EHJ852304 ERF851970:ERF852304 FBB851970:FBB852304 FKX851970:FKX852304 FUT851970:FUT852304 GEP851970:GEP852304 GOL851970:GOL852304 GYH851970:GYH852304 HID851970:HID852304 HRZ851970:HRZ852304 IBV851970:IBV852304 ILR851970:ILR852304 IVN851970:IVN852304 JFJ851970:JFJ852304 JPF851970:JPF852304 JZB851970:JZB852304 KIX851970:KIX852304 KST851970:KST852304 LCP851970:LCP852304 LML851970:LML852304 LWH851970:LWH852304 MGD851970:MGD852304 MPZ851970:MPZ852304 MZV851970:MZV852304 NJR851970:NJR852304 NTN851970:NTN852304 ODJ851970:ODJ852304 ONF851970:ONF852304 OXB851970:OXB852304 PGX851970:PGX852304 PQT851970:PQT852304 QAP851970:QAP852304 QKL851970:QKL852304 QUH851970:QUH852304 RED851970:RED852304 RNZ851970:RNZ852304 RXV851970:RXV852304 SHR851970:SHR852304 SRN851970:SRN852304 TBJ851970:TBJ852304 TLF851970:TLF852304 TVB851970:TVB852304 UEX851970:UEX852304 UOT851970:UOT852304 UYP851970:UYP852304 VIL851970:VIL852304 VSH851970:VSH852304 WCD851970:WCD852304 WLZ851970:WLZ852304 WVV851970:WVV852304 N917506:N917840 JJ917506:JJ917840 TF917506:TF917840 ADB917506:ADB917840 AMX917506:AMX917840 AWT917506:AWT917840 BGP917506:BGP917840 BQL917506:BQL917840 CAH917506:CAH917840 CKD917506:CKD917840 CTZ917506:CTZ917840 DDV917506:DDV917840 DNR917506:DNR917840 DXN917506:DXN917840 EHJ917506:EHJ917840 ERF917506:ERF917840 FBB917506:FBB917840 FKX917506:FKX917840 FUT917506:FUT917840 GEP917506:GEP917840 GOL917506:GOL917840 GYH917506:GYH917840 HID917506:HID917840 HRZ917506:HRZ917840 IBV917506:IBV917840 ILR917506:ILR917840 IVN917506:IVN917840 JFJ917506:JFJ917840 JPF917506:JPF917840 JZB917506:JZB917840 KIX917506:KIX917840 KST917506:KST917840 LCP917506:LCP917840 LML917506:LML917840 LWH917506:LWH917840 MGD917506:MGD917840 MPZ917506:MPZ917840 MZV917506:MZV917840 NJR917506:NJR917840 NTN917506:NTN917840 ODJ917506:ODJ917840 ONF917506:ONF917840 OXB917506:OXB917840 PGX917506:PGX917840 PQT917506:PQT917840 QAP917506:QAP917840 QKL917506:QKL917840 QUH917506:QUH917840 RED917506:RED917840 RNZ917506:RNZ917840 RXV917506:RXV917840 SHR917506:SHR917840 SRN917506:SRN917840 TBJ917506:TBJ917840 TLF917506:TLF917840 TVB917506:TVB917840 UEX917506:UEX917840 UOT917506:UOT917840 UYP917506:UYP917840 VIL917506:VIL917840 VSH917506:VSH917840 WCD917506:WCD917840 WLZ917506:WLZ917840 WVV917506:WVV917840 N983042:N983376 JJ983042:JJ983376 TF983042:TF983376 ADB983042:ADB983376 AMX983042:AMX983376 AWT983042:AWT983376 BGP983042:BGP983376 BQL983042:BQL983376 CAH983042:CAH983376 CKD983042:CKD983376 CTZ983042:CTZ983376 DDV983042:DDV983376 DNR983042:DNR983376 DXN983042:DXN983376 EHJ983042:EHJ983376 ERF983042:ERF983376 FBB983042:FBB983376 FKX983042:FKX983376 FUT983042:FUT983376 GEP983042:GEP983376 GOL983042:GOL983376 GYH983042:GYH983376 HID983042:HID983376 HRZ983042:HRZ983376 IBV983042:IBV983376 ILR983042:ILR983376 IVN983042:IVN983376 JFJ983042:JFJ983376 JPF983042:JPF983376 JZB983042:JZB983376 KIX983042:KIX983376 KST983042:KST983376 LCP983042:LCP983376 LML983042:LML983376 LWH983042:LWH983376 MGD983042:MGD983376 MPZ983042:MPZ983376 MZV983042:MZV983376 NJR983042:NJR983376 NTN983042:NTN983376 ODJ983042:ODJ983376 ONF983042:ONF983376 OXB983042:OXB983376 PGX983042:PGX983376 PQT983042:PQT983376 QAP983042:QAP983376 QKL983042:QKL983376 QUH983042:QUH983376 RED983042:RED983376 RNZ983042:RNZ983376 RXV983042:RXV983376 SHR983042:SHR983376 SRN983042:SRN983376 TBJ983042:TBJ983376 TLF983042:TLF983376 TVB983042:TVB983376 UEX983042:UEX983376 UOT983042:UOT983376 UYP983042:UYP983376 VIL983042:VIL983376 VSH983042:VSH983376 WCD983042:WCD983376 WLZ983042:WLZ983376 WVV983042:WVV983376" xr:uid="{00000000-0002-0000-1000-000000000000}">
      <formula1>$N$338:$N$339</formula1>
    </dataValidation>
    <dataValidation type="list" allowBlank="1" showInputMessage="1" showErrorMessage="1" sqref="M2:M336 JI2:JI336 TE2:TE336 ADA2:ADA336 AMW2:AMW336 AWS2:AWS336 BGO2:BGO336 BQK2:BQK336 CAG2:CAG336 CKC2:CKC336 CTY2:CTY336 DDU2:DDU336 DNQ2:DNQ336 DXM2:DXM336 EHI2:EHI336 ERE2:ERE336 FBA2:FBA336 FKW2:FKW336 FUS2:FUS336 GEO2:GEO336 GOK2:GOK336 GYG2:GYG336 HIC2:HIC336 HRY2:HRY336 IBU2:IBU336 ILQ2:ILQ336 IVM2:IVM336 JFI2:JFI336 JPE2:JPE336 JZA2:JZA336 KIW2:KIW336 KSS2:KSS336 LCO2:LCO336 LMK2:LMK336 LWG2:LWG336 MGC2:MGC336 MPY2:MPY336 MZU2:MZU336 NJQ2:NJQ336 NTM2:NTM336 ODI2:ODI336 ONE2:ONE336 OXA2:OXA336 PGW2:PGW336 PQS2:PQS336 QAO2:QAO336 QKK2:QKK336 QUG2:QUG336 REC2:REC336 RNY2:RNY336 RXU2:RXU336 SHQ2:SHQ336 SRM2:SRM336 TBI2:TBI336 TLE2:TLE336 TVA2:TVA336 UEW2:UEW336 UOS2:UOS336 UYO2:UYO336 VIK2:VIK336 VSG2:VSG336 WCC2:WCC336 WLY2:WLY336 WVU2:WVU336 M65538:M65872 JI65538:JI65872 TE65538:TE65872 ADA65538:ADA65872 AMW65538:AMW65872 AWS65538:AWS65872 BGO65538:BGO65872 BQK65538:BQK65872 CAG65538:CAG65872 CKC65538:CKC65872 CTY65538:CTY65872 DDU65538:DDU65872 DNQ65538:DNQ65872 DXM65538:DXM65872 EHI65538:EHI65872 ERE65538:ERE65872 FBA65538:FBA65872 FKW65538:FKW65872 FUS65538:FUS65872 GEO65538:GEO65872 GOK65538:GOK65872 GYG65538:GYG65872 HIC65538:HIC65872 HRY65538:HRY65872 IBU65538:IBU65872 ILQ65538:ILQ65872 IVM65538:IVM65872 JFI65538:JFI65872 JPE65538:JPE65872 JZA65538:JZA65872 KIW65538:KIW65872 KSS65538:KSS65872 LCO65538:LCO65872 LMK65538:LMK65872 LWG65538:LWG65872 MGC65538:MGC65872 MPY65538:MPY65872 MZU65538:MZU65872 NJQ65538:NJQ65872 NTM65538:NTM65872 ODI65538:ODI65872 ONE65538:ONE65872 OXA65538:OXA65872 PGW65538:PGW65872 PQS65538:PQS65872 QAO65538:QAO65872 QKK65538:QKK65872 QUG65538:QUG65872 REC65538:REC65872 RNY65538:RNY65872 RXU65538:RXU65872 SHQ65538:SHQ65872 SRM65538:SRM65872 TBI65538:TBI65872 TLE65538:TLE65872 TVA65538:TVA65872 UEW65538:UEW65872 UOS65538:UOS65872 UYO65538:UYO65872 VIK65538:VIK65872 VSG65538:VSG65872 WCC65538:WCC65872 WLY65538:WLY65872 WVU65538:WVU65872 M131074:M131408 JI131074:JI131408 TE131074:TE131408 ADA131074:ADA131408 AMW131074:AMW131408 AWS131074:AWS131408 BGO131074:BGO131408 BQK131074:BQK131408 CAG131074:CAG131408 CKC131074:CKC131408 CTY131074:CTY131408 DDU131074:DDU131408 DNQ131074:DNQ131408 DXM131074:DXM131408 EHI131074:EHI131408 ERE131074:ERE131408 FBA131074:FBA131408 FKW131074:FKW131408 FUS131074:FUS131408 GEO131074:GEO131408 GOK131074:GOK131408 GYG131074:GYG131408 HIC131074:HIC131408 HRY131074:HRY131408 IBU131074:IBU131408 ILQ131074:ILQ131408 IVM131074:IVM131408 JFI131074:JFI131408 JPE131074:JPE131408 JZA131074:JZA131408 KIW131074:KIW131408 KSS131074:KSS131408 LCO131074:LCO131408 LMK131074:LMK131408 LWG131074:LWG131408 MGC131074:MGC131408 MPY131074:MPY131408 MZU131074:MZU131408 NJQ131074:NJQ131408 NTM131074:NTM131408 ODI131074:ODI131408 ONE131074:ONE131408 OXA131074:OXA131408 PGW131074:PGW131408 PQS131074:PQS131408 QAO131074:QAO131408 QKK131074:QKK131408 QUG131074:QUG131408 REC131074:REC131408 RNY131074:RNY131408 RXU131074:RXU131408 SHQ131074:SHQ131408 SRM131074:SRM131408 TBI131074:TBI131408 TLE131074:TLE131408 TVA131074:TVA131408 UEW131074:UEW131408 UOS131074:UOS131408 UYO131074:UYO131408 VIK131074:VIK131408 VSG131074:VSG131408 WCC131074:WCC131408 WLY131074:WLY131408 WVU131074:WVU131408 M196610:M196944 JI196610:JI196944 TE196610:TE196944 ADA196610:ADA196944 AMW196610:AMW196944 AWS196610:AWS196944 BGO196610:BGO196944 BQK196610:BQK196944 CAG196610:CAG196944 CKC196610:CKC196944 CTY196610:CTY196944 DDU196610:DDU196944 DNQ196610:DNQ196944 DXM196610:DXM196944 EHI196610:EHI196944 ERE196610:ERE196944 FBA196610:FBA196944 FKW196610:FKW196944 FUS196610:FUS196944 GEO196610:GEO196944 GOK196610:GOK196944 GYG196610:GYG196944 HIC196610:HIC196944 HRY196610:HRY196944 IBU196610:IBU196944 ILQ196610:ILQ196944 IVM196610:IVM196944 JFI196610:JFI196944 JPE196610:JPE196944 JZA196610:JZA196944 KIW196610:KIW196944 KSS196610:KSS196944 LCO196610:LCO196944 LMK196610:LMK196944 LWG196610:LWG196944 MGC196610:MGC196944 MPY196610:MPY196944 MZU196610:MZU196944 NJQ196610:NJQ196944 NTM196610:NTM196944 ODI196610:ODI196944 ONE196610:ONE196944 OXA196610:OXA196944 PGW196610:PGW196944 PQS196610:PQS196944 QAO196610:QAO196944 QKK196610:QKK196944 QUG196610:QUG196944 REC196610:REC196944 RNY196610:RNY196944 RXU196610:RXU196944 SHQ196610:SHQ196944 SRM196610:SRM196944 TBI196610:TBI196944 TLE196610:TLE196944 TVA196610:TVA196944 UEW196610:UEW196944 UOS196610:UOS196944 UYO196610:UYO196944 VIK196610:VIK196944 VSG196610:VSG196944 WCC196610:WCC196944 WLY196610:WLY196944 WVU196610:WVU196944 M262146:M262480 JI262146:JI262480 TE262146:TE262480 ADA262146:ADA262480 AMW262146:AMW262480 AWS262146:AWS262480 BGO262146:BGO262480 BQK262146:BQK262480 CAG262146:CAG262480 CKC262146:CKC262480 CTY262146:CTY262480 DDU262146:DDU262480 DNQ262146:DNQ262480 DXM262146:DXM262480 EHI262146:EHI262480 ERE262146:ERE262480 FBA262146:FBA262480 FKW262146:FKW262480 FUS262146:FUS262480 GEO262146:GEO262480 GOK262146:GOK262480 GYG262146:GYG262480 HIC262146:HIC262480 HRY262146:HRY262480 IBU262146:IBU262480 ILQ262146:ILQ262480 IVM262146:IVM262480 JFI262146:JFI262480 JPE262146:JPE262480 JZA262146:JZA262480 KIW262146:KIW262480 KSS262146:KSS262480 LCO262146:LCO262480 LMK262146:LMK262480 LWG262146:LWG262480 MGC262146:MGC262480 MPY262146:MPY262480 MZU262146:MZU262480 NJQ262146:NJQ262480 NTM262146:NTM262480 ODI262146:ODI262480 ONE262146:ONE262480 OXA262146:OXA262480 PGW262146:PGW262480 PQS262146:PQS262480 QAO262146:QAO262480 QKK262146:QKK262480 QUG262146:QUG262480 REC262146:REC262480 RNY262146:RNY262480 RXU262146:RXU262480 SHQ262146:SHQ262480 SRM262146:SRM262480 TBI262146:TBI262480 TLE262146:TLE262480 TVA262146:TVA262480 UEW262146:UEW262480 UOS262146:UOS262480 UYO262146:UYO262480 VIK262146:VIK262480 VSG262146:VSG262480 WCC262146:WCC262480 WLY262146:WLY262480 WVU262146:WVU262480 M327682:M328016 JI327682:JI328016 TE327682:TE328016 ADA327682:ADA328016 AMW327682:AMW328016 AWS327682:AWS328016 BGO327682:BGO328016 BQK327682:BQK328016 CAG327682:CAG328016 CKC327682:CKC328016 CTY327682:CTY328016 DDU327682:DDU328016 DNQ327682:DNQ328016 DXM327682:DXM328016 EHI327682:EHI328016 ERE327682:ERE328016 FBA327682:FBA328016 FKW327682:FKW328016 FUS327682:FUS328016 GEO327682:GEO328016 GOK327682:GOK328016 GYG327682:GYG328016 HIC327682:HIC328016 HRY327682:HRY328016 IBU327682:IBU328016 ILQ327682:ILQ328016 IVM327682:IVM328016 JFI327682:JFI328016 JPE327682:JPE328016 JZA327682:JZA328016 KIW327682:KIW328016 KSS327682:KSS328016 LCO327682:LCO328016 LMK327682:LMK328016 LWG327682:LWG328016 MGC327682:MGC328016 MPY327682:MPY328016 MZU327682:MZU328016 NJQ327682:NJQ328016 NTM327682:NTM328016 ODI327682:ODI328016 ONE327682:ONE328016 OXA327682:OXA328016 PGW327682:PGW328016 PQS327682:PQS328016 QAO327682:QAO328016 QKK327682:QKK328016 QUG327682:QUG328016 REC327682:REC328016 RNY327682:RNY328016 RXU327682:RXU328016 SHQ327682:SHQ328016 SRM327682:SRM328016 TBI327682:TBI328016 TLE327682:TLE328016 TVA327682:TVA328016 UEW327682:UEW328016 UOS327682:UOS328016 UYO327682:UYO328016 VIK327682:VIK328016 VSG327682:VSG328016 WCC327682:WCC328016 WLY327682:WLY328016 WVU327682:WVU328016 M393218:M393552 JI393218:JI393552 TE393218:TE393552 ADA393218:ADA393552 AMW393218:AMW393552 AWS393218:AWS393552 BGO393218:BGO393552 BQK393218:BQK393552 CAG393218:CAG393552 CKC393218:CKC393552 CTY393218:CTY393552 DDU393218:DDU393552 DNQ393218:DNQ393552 DXM393218:DXM393552 EHI393218:EHI393552 ERE393218:ERE393552 FBA393218:FBA393552 FKW393218:FKW393552 FUS393218:FUS393552 GEO393218:GEO393552 GOK393218:GOK393552 GYG393218:GYG393552 HIC393218:HIC393552 HRY393218:HRY393552 IBU393218:IBU393552 ILQ393218:ILQ393552 IVM393218:IVM393552 JFI393218:JFI393552 JPE393218:JPE393552 JZA393218:JZA393552 KIW393218:KIW393552 KSS393218:KSS393552 LCO393218:LCO393552 LMK393218:LMK393552 LWG393218:LWG393552 MGC393218:MGC393552 MPY393218:MPY393552 MZU393218:MZU393552 NJQ393218:NJQ393552 NTM393218:NTM393552 ODI393218:ODI393552 ONE393218:ONE393552 OXA393218:OXA393552 PGW393218:PGW393552 PQS393218:PQS393552 QAO393218:QAO393552 QKK393218:QKK393552 QUG393218:QUG393552 REC393218:REC393552 RNY393218:RNY393552 RXU393218:RXU393552 SHQ393218:SHQ393552 SRM393218:SRM393552 TBI393218:TBI393552 TLE393218:TLE393552 TVA393218:TVA393552 UEW393218:UEW393552 UOS393218:UOS393552 UYO393218:UYO393552 VIK393218:VIK393552 VSG393218:VSG393552 WCC393218:WCC393552 WLY393218:WLY393552 WVU393218:WVU393552 M458754:M459088 JI458754:JI459088 TE458754:TE459088 ADA458754:ADA459088 AMW458754:AMW459088 AWS458754:AWS459088 BGO458754:BGO459088 BQK458754:BQK459088 CAG458754:CAG459088 CKC458754:CKC459088 CTY458754:CTY459088 DDU458754:DDU459088 DNQ458754:DNQ459088 DXM458754:DXM459088 EHI458754:EHI459088 ERE458754:ERE459088 FBA458754:FBA459088 FKW458754:FKW459088 FUS458754:FUS459088 GEO458754:GEO459088 GOK458754:GOK459088 GYG458754:GYG459088 HIC458754:HIC459088 HRY458754:HRY459088 IBU458754:IBU459088 ILQ458754:ILQ459088 IVM458754:IVM459088 JFI458754:JFI459088 JPE458754:JPE459088 JZA458754:JZA459088 KIW458754:KIW459088 KSS458754:KSS459088 LCO458754:LCO459088 LMK458754:LMK459088 LWG458754:LWG459088 MGC458754:MGC459088 MPY458754:MPY459088 MZU458754:MZU459088 NJQ458754:NJQ459088 NTM458754:NTM459088 ODI458754:ODI459088 ONE458754:ONE459088 OXA458754:OXA459088 PGW458754:PGW459088 PQS458754:PQS459088 QAO458754:QAO459088 QKK458754:QKK459088 QUG458754:QUG459088 REC458754:REC459088 RNY458754:RNY459088 RXU458754:RXU459088 SHQ458754:SHQ459088 SRM458754:SRM459088 TBI458754:TBI459088 TLE458754:TLE459088 TVA458754:TVA459088 UEW458754:UEW459088 UOS458754:UOS459088 UYO458754:UYO459088 VIK458754:VIK459088 VSG458754:VSG459088 WCC458754:WCC459088 WLY458754:WLY459088 WVU458754:WVU459088 M524290:M524624 JI524290:JI524624 TE524290:TE524624 ADA524290:ADA524624 AMW524290:AMW524624 AWS524290:AWS524624 BGO524290:BGO524624 BQK524290:BQK524624 CAG524290:CAG524624 CKC524290:CKC524624 CTY524290:CTY524624 DDU524290:DDU524624 DNQ524290:DNQ524624 DXM524290:DXM524624 EHI524290:EHI524624 ERE524290:ERE524624 FBA524290:FBA524624 FKW524290:FKW524624 FUS524290:FUS524624 GEO524290:GEO524624 GOK524290:GOK524624 GYG524290:GYG524624 HIC524290:HIC524624 HRY524290:HRY524624 IBU524290:IBU524624 ILQ524290:ILQ524624 IVM524290:IVM524624 JFI524290:JFI524624 JPE524290:JPE524624 JZA524290:JZA524624 KIW524290:KIW524624 KSS524290:KSS524624 LCO524290:LCO524624 LMK524290:LMK524624 LWG524290:LWG524624 MGC524290:MGC524624 MPY524290:MPY524624 MZU524290:MZU524624 NJQ524290:NJQ524624 NTM524290:NTM524624 ODI524290:ODI524624 ONE524290:ONE524624 OXA524290:OXA524624 PGW524290:PGW524624 PQS524290:PQS524624 QAO524290:QAO524624 QKK524290:QKK524624 QUG524290:QUG524624 REC524290:REC524624 RNY524290:RNY524624 RXU524290:RXU524624 SHQ524290:SHQ524624 SRM524290:SRM524624 TBI524290:TBI524624 TLE524290:TLE524624 TVA524290:TVA524624 UEW524290:UEW524624 UOS524290:UOS524624 UYO524290:UYO524624 VIK524290:VIK524624 VSG524290:VSG524624 WCC524290:WCC524624 WLY524290:WLY524624 WVU524290:WVU524624 M589826:M590160 JI589826:JI590160 TE589826:TE590160 ADA589826:ADA590160 AMW589826:AMW590160 AWS589826:AWS590160 BGO589826:BGO590160 BQK589826:BQK590160 CAG589826:CAG590160 CKC589826:CKC590160 CTY589826:CTY590160 DDU589826:DDU590160 DNQ589826:DNQ590160 DXM589826:DXM590160 EHI589826:EHI590160 ERE589826:ERE590160 FBA589826:FBA590160 FKW589826:FKW590160 FUS589826:FUS590160 GEO589826:GEO590160 GOK589826:GOK590160 GYG589826:GYG590160 HIC589826:HIC590160 HRY589826:HRY590160 IBU589826:IBU590160 ILQ589826:ILQ590160 IVM589826:IVM590160 JFI589826:JFI590160 JPE589826:JPE590160 JZA589826:JZA590160 KIW589826:KIW590160 KSS589826:KSS590160 LCO589826:LCO590160 LMK589826:LMK590160 LWG589826:LWG590160 MGC589826:MGC590160 MPY589826:MPY590160 MZU589826:MZU590160 NJQ589826:NJQ590160 NTM589826:NTM590160 ODI589826:ODI590160 ONE589826:ONE590160 OXA589826:OXA590160 PGW589826:PGW590160 PQS589826:PQS590160 QAO589826:QAO590160 QKK589826:QKK590160 QUG589826:QUG590160 REC589826:REC590160 RNY589826:RNY590160 RXU589826:RXU590160 SHQ589826:SHQ590160 SRM589826:SRM590160 TBI589826:TBI590160 TLE589826:TLE590160 TVA589826:TVA590160 UEW589826:UEW590160 UOS589826:UOS590160 UYO589826:UYO590160 VIK589826:VIK590160 VSG589826:VSG590160 WCC589826:WCC590160 WLY589826:WLY590160 WVU589826:WVU590160 M655362:M655696 JI655362:JI655696 TE655362:TE655696 ADA655362:ADA655696 AMW655362:AMW655696 AWS655362:AWS655696 BGO655362:BGO655696 BQK655362:BQK655696 CAG655362:CAG655696 CKC655362:CKC655696 CTY655362:CTY655696 DDU655362:DDU655696 DNQ655362:DNQ655696 DXM655362:DXM655696 EHI655362:EHI655696 ERE655362:ERE655696 FBA655362:FBA655696 FKW655362:FKW655696 FUS655362:FUS655696 GEO655362:GEO655696 GOK655362:GOK655696 GYG655362:GYG655696 HIC655362:HIC655696 HRY655362:HRY655696 IBU655362:IBU655696 ILQ655362:ILQ655696 IVM655362:IVM655696 JFI655362:JFI655696 JPE655362:JPE655696 JZA655362:JZA655696 KIW655362:KIW655696 KSS655362:KSS655696 LCO655362:LCO655696 LMK655362:LMK655696 LWG655362:LWG655696 MGC655362:MGC655696 MPY655362:MPY655696 MZU655362:MZU655696 NJQ655362:NJQ655696 NTM655362:NTM655696 ODI655362:ODI655696 ONE655362:ONE655696 OXA655362:OXA655696 PGW655362:PGW655696 PQS655362:PQS655696 QAO655362:QAO655696 QKK655362:QKK655696 QUG655362:QUG655696 REC655362:REC655696 RNY655362:RNY655696 RXU655362:RXU655696 SHQ655362:SHQ655696 SRM655362:SRM655696 TBI655362:TBI655696 TLE655362:TLE655696 TVA655362:TVA655696 UEW655362:UEW655696 UOS655362:UOS655696 UYO655362:UYO655696 VIK655362:VIK655696 VSG655362:VSG655696 WCC655362:WCC655696 WLY655362:WLY655696 WVU655362:WVU655696 M720898:M721232 JI720898:JI721232 TE720898:TE721232 ADA720898:ADA721232 AMW720898:AMW721232 AWS720898:AWS721232 BGO720898:BGO721232 BQK720898:BQK721232 CAG720898:CAG721232 CKC720898:CKC721232 CTY720898:CTY721232 DDU720898:DDU721232 DNQ720898:DNQ721232 DXM720898:DXM721232 EHI720898:EHI721232 ERE720898:ERE721232 FBA720898:FBA721232 FKW720898:FKW721232 FUS720898:FUS721232 GEO720898:GEO721232 GOK720898:GOK721232 GYG720898:GYG721232 HIC720898:HIC721232 HRY720898:HRY721232 IBU720898:IBU721232 ILQ720898:ILQ721232 IVM720898:IVM721232 JFI720898:JFI721232 JPE720898:JPE721232 JZA720898:JZA721232 KIW720898:KIW721232 KSS720898:KSS721232 LCO720898:LCO721232 LMK720898:LMK721232 LWG720898:LWG721232 MGC720898:MGC721232 MPY720898:MPY721232 MZU720898:MZU721232 NJQ720898:NJQ721232 NTM720898:NTM721232 ODI720898:ODI721232 ONE720898:ONE721232 OXA720898:OXA721232 PGW720898:PGW721232 PQS720898:PQS721232 QAO720898:QAO721232 QKK720898:QKK721232 QUG720898:QUG721232 REC720898:REC721232 RNY720898:RNY721232 RXU720898:RXU721232 SHQ720898:SHQ721232 SRM720898:SRM721232 TBI720898:TBI721232 TLE720898:TLE721232 TVA720898:TVA721232 UEW720898:UEW721232 UOS720898:UOS721232 UYO720898:UYO721232 VIK720898:VIK721232 VSG720898:VSG721232 WCC720898:WCC721232 WLY720898:WLY721232 WVU720898:WVU721232 M786434:M786768 JI786434:JI786768 TE786434:TE786768 ADA786434:ADA786768 AMW786434:AMW786768 AWS786434:AWS786768 BGO786434:BGO786768 BQK786434:BQK786768 CAG786434:CAG786768 CKC786434:CKC786768 CTY786434:CTY786768 DDU786434:DDU786768 DNQ786434:DNQ786768 DXM786434:DXM786768 EHI786434:EHI786768 ERE786434:ERE786768 FBA786434:FBA786768 FKW786434:FKW786768 FUS786434:FUS786768 GEO786434:GEO786768 GOK786434:GOK786768 GYG786434:GYG786768 HIC786434:HIC786768 HRY786434:HRY786768 IBU786434:IBU786768 ILQ786434:ILQ786768 IVM786434:IVM786768 JFI786434:JFI786768 JPE786434:JPE786768 JZA786434:JZA786768 KIW786434:KIW786768 KSS786434:KSS786768 LCO786434:LCO786768 LMK786434:LMK786768 LWG786434:LWG786768 MGC786434:MGC786768 MPY786434:MPY786768 MZU786434:MZU786768 NJQ786434:NJQ786768 NTM786434:NTM786768 ODI786434:ODI786768 ONE786434:ONE786768 OXA786434:OXA786768 PGW786434:PGW786768 PQS786434:PQS786768 QAO786434:QAO786768 QKK786434:QKK786768 QUG786434:QUG786768 REC786434:REC786768 RNY786434:RNY786768 RXU786434:RXU786768 SHQ786434:SHQ786768 SRM786434:SRM786768 TBI786434:TBI786768 TLE786434:TLE786768 TVA786434:TVA786768 UEW786434:UEW786768 UOS786434:UOS786768 UYO786434:UYO786768 VIK786434:VIK786768 VSG786434:VSG786768 WCC786434:WCC786768 WLY786434:WLY786768 WVU786434:WVU786768 M851970:M852304 JI851970:JI852304 TE851970:TE852304 ADA851970:ADA852304 AMW851970:AMW852304 AWS851970:AWS852304 BGO851970:BGO852304 BQK851970:BQK852304 CAG851970:CAG852304 CKC851970:CKC852304 CTY851970:CTY852304 DDU851970:DDU852304 DNQ851970:DNQ852304 DXM851970:DXM852304 EHI851970:EHI852304 ERE851970:ERE852304 FBA851970:FBA852304 FKW851970:FKW852304 FUS851970:FUS852304 GEO851970:GEO852304 GOK851970:GOK852304 GYG851970:GYG852304 HIC851970:HIC852304 HRY851970:HRY852304 IBU851970:IBU852304 ILQ851970:ILQ852304 IVM851970:IVM852304 JFI851970:JFI852304 JPE851970:JPE852304 JZA851970:JZA852304 KIW851970:KIW852304 KSS851970:KSS852304 LCO851970:LCO852304 LMK851970:LMK852304 LWG851970:LWG852304 MGC851970:MGC852304 MPY851970:MPY852304 MZU851970:MZU852304 NJQ851970:NJQ852304 NTM851970:NTM852304 ODI851970:ODI852304 ONE851970:ONE852304 OXA851970:OXA852304 PGW851970:PGW852304 PQS851970:PQS852304 QAO851970:QAO852304 QKK851970:QKK852304 QUG851970:QUG852304 REC851970:REC852304 RNY851970:RNY852304 RXU851970:RXU852304 SHQ851970:SHQ852304 SRM851970:SRM852304 TBI851970:TBI852304 TLE851970:TLE852304 TVA851970:TVA852304 UEW851970:UEW852304 UOS851970:UOS852304 UYO851970:UYO852304 VIK851970:VIK852304 VSG851970:VSG852304 WCC851970:WCC852304 WLY851970:WLY852304 WVU851970:WVU852304 M917506:M917840 JI917506:JI917840 TE917506:TE917840 ADA917506:ADA917840 AMW917506:AMW917840 AWS917506:AWS917840 BGO917506:BGO917840 BQK917506:BQK917840 CAG917506:CAG917840 CKC917506:CKC917840 CTY917506:CTY917840 DDU917506:DDU917840 DNQ917506:DNQ917840 DXM917506:DXM917840 EHI917506:EHI917840 ERE917506:ERE917840 FBA917506:FBA917840 FKW917506:FKW917840 FUS917506:FUS917840 GEO917506:GEO917840 GOK917506:GOK917840 GYG917506:GYG917840 HIC917506:HIC917840 HRY917506:HRY917840 IBU917506:IBU917840 ILQ917506:ILQ917840 IVM917506:IVM917840 JFI917506:JFI917840 JPE917506:JPE917840 JZA917506:JZA917840 KIW917506:KIW917840 KSS917506:KSS917840 LCO917506:LCO917840 LMK917506:LMK917840 LWG917506:LWG917840 MGC917506:MGC917840 MPY917506:MPY917840 MZU917506:MZU917840 NJQ917506:NJQ917840 NTM917506:NTM917840 ODI917506:ODI917840 ONE917506:ONE917840 OXA917506:OXA917840 PGW917506:PGW917840 PQS917506:PQS917840 QAO917506:QAO917840 QKK917506:QKK917840 QUG917506:QUG917840 REC917506:REC917840 RNY917506:RNY917840 RXU917506:RXU917840 SHQ917506:SHQ917840 SRM917506:SRM917840 TBI917506:TBI917840 TLE917506:TLE917840 TVA917506:TVA917840 UEW917506:UEW917840 UOS917506:UOS917840 UYO917506:UYO917840 VIK917506:VIK917840 VSG917506:VSG917840 WCC917506:WCC917840 WLY917506:WLY917840 WVU917506:WVU917840 M983042:M983376 JI983042:JI983376 TE983042:TE983376 ADA983042:ADA983376 AMW983042:AMW983376 AWS983042:AWS983376 BGO983042:BGO983376 BQK983042:BQK983376 CAG983042:CAG983376 CKC983042:CKC983376 CTY983042:CTY983376 DDU983042:DDU983376 DNQ983042:DNQ983376 DXM983042:DXM983376 EHI983042:EHI983376 ERE983042:ERE983376 FBA983042:FBA983376 FKW983042:FKW983376 FUS983042:FUS983376 GEO983042:GEO983376 GOK983042:GOK983376 GYG983042:GYG983376 HIC983042:HIC983376 HRY983042:HRY983376 IBU983042:IBU983376 ILQ983042:ILQ983376 IVM983042:IVM983376 JFI983042:JFI983376 JPE983042:JPE983376 JZA983042:JZA983376 KIW983042:KIW983376 KSS983042:KSS983376 LCO983042:LCO983376 LMK983042:LMK983376 LWG983042:LWG983376 MGC983042:MGC983376 MPY983042:MPY983376 MZU983042:MZU983376 NJQ983042:NJQ983376 NTM983042:NTM983376 ODI983042:ODI983376 ONE983042:ONE983376 OXA983042:OXA983376 PGW983042:PGW983376 PQS983042:PQS983376 QAO983042:QAO983376 QKK983042:QKK983376 QUG983042:QUG983376 REC983042:REC983376 RNY983042:RNY983376 RXU983042:RXU983376 SHQ983042:SHQ983376 SRM983042:SRM983376 TBI983042:TBI983376 TLE983042:TLE983376 TVA983042:TVA983376 UEW983042:UEW983376 UOS983042:UOS983376 UYO983042:UYO983376 VIK983042:VIK983376 VSG983042:VSG983376 WCC983042:WCC983376 WLY983042:WLY983376 WVU983042:WVU983376" xr:uid="{00000000-0002-0000-1000-000001000000}">
      <formula1>$M$338:$M$339</formula1>
    </dataValidation>
  </dataValidations>
  <pageMargins left="0.32" right="0.32" top="0.49" bottom="0.47" header="0.31" footer="0.3"/>
  <pageSetup paperSize="9" scale="69" fitToHeight="0" orientation="landscape" verticalDpi="0" r:id="rId1"/>
  <headerFooter alignWithMargins="0">
    <oddHeader>&amp;CＣＳ管理.DM1 / 論理 / メイン モデル メタデータシート&amp;R&amp;D &amp;T</oddHeader>
    <oddFooter>&amp;C&amp;P/&amp;N</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X401"/>
  <sheetViews>
    <sheetView zoomScale="70" workbookViewId="0">
      <pane xSplit="2" ySplit="1" topLeftCell="F368" activePane="bottomRight" state="frozen"/>
      <selection pane="topRight"/>
      <selection pane="bottomLeft"/>
      <selection pane="bottomRight" activeCell="X1" sqref="X1:Y1048576"/>
    </sheetView>
  </sheetViews>
  <sheetFormatPr defaultRowHeight="13.2" outlineLevelCol="1" x14ac:dyDescent="0.2"/>
  <cols>
    <col min="1" max="1" width="31.77734375" style="9" bestFit="1" customWidth="1"/>
    <col min="2" max="2" width="22.7773437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29.664062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1.77734375" style="9" bestFit="1" customWidth="1"/>
    <col min="258" max="258" width="22.77734375" style="9" bestFit="1" customWidth="1"/>
    <col min="259" max="259" width="18.6640625" style="9" customWidth="1"/>
    <col min="260" max="260" width="20.77734375" style="9" customWidth="1"/>
    <col min="261" max="261" width="0" style="9" hidden="1" customWidth="1"/>
    <col min="262" max="262" width="5.44140625" style="9" customWidth="1"/>
    <col min="263" max="263" width="29.664062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31.77734375" style="9" bestFit="1" customWidth="1"/>
    <col min="514" max="514" width="22.77734375" style="9" bestFit="1" customWidth="1"/>
    <col min="515" max="515" width="18.6640625" style="9" customWidth="1"/>
    <col min="516" max="516" width="20.77734375" style="9" customWidth="1"/>
    <col min="517" max="517" width="0" style="9" hidden="1" customWidth="1"/>
    <col min="518" max="518" width="5.44140625" style="9" customWidth="1"/>
    <col min="519" max="519" width="29.664062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31.77734375" style="9" bestFit="1" customWidth="1"/>
    <col min="770" max="770" width="22.77734375" style="9" bestFit="1" customWidth="1"/>
    <col min="771" max="771" width="18.6640625" style="9" customWidth="1"/>
    <col min="772" max="772" width="20.77734375" style="9" customWidth="1"/>
    <col min="773" max="773" width="0" style="9" hidden="1" customWidth="1"/>
    <col min="774" max="774" width="5.44140625" style="9" customWidth="1"/>
    <col min="775" max="775" width="29.664062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31.77734375" style="9" bestFit="1" customWidth="1"/>
    <col min="1026" max="1026" width="22.77734375" style="9" bestFit="1" customWidth="1"/>
    <col min="1027" max="1027" width="18.6640625" style="9" customWidth="1"/>
    <col min="1028" max="1028" width="20.77734375" style="9" customWidth="1"/>
    <col min="1029" max="1029" width="0" style="9" hidden="1" customWidth="1"/>
    <col min="1030" max="1030" width="5.44140625" style="9" customWidth="1"/>
    <col min="1031" max="1031" width="29.664062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31.77734375" style="9" bestFit="1" customWidth="1"/>
    <col min="1282" max="1282" width="22.77734375" style="9" bestFit="1" customWidth="1"/>
    <col min="1283" max="1283" width="18.6640625" style="9" customWidth="1"/>
    <col min="1284" max="1284" width="20.77734375" style="9" customWidth="1"/>
    <col min="1285" max="1285" width="0" style="9" hidden="1" customWidth="1"/>
    <col min="1286" max="1286" width="5.44140625" style="9" customWidth="1"/>
    <col min="1287" max="1287" width="29.664062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31.77734375" style="9" bestFit="1" customWidth="1"/>
    <col min="1538" max="1538" width="22.77734375" style="9" bestFit="1" customWidth="1"/>
    <col min="1539" max="1539" width="18.6640625" style="9" customWidth="1"/>
    <col min="1540" max="1540" width="20.77734375" style="9" customWidth="1"/>
    <col min="1541" max="1541" width="0" style="9" hidden="1" customWidth="1"/>
    <col min="1542" max="1542" width="5.44140625" style="9" customWidth="1"/>
    <col min="1543" max="1543" width="29.664062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31.77734375" style="9" bestFit="1" customWidth="1"/>
    <col min="1794" max="1794" width="22.77734375" style="9" bestFit="1" customWidth="1"/>
    <col min="1795" max="1795" width="18.6640625" style="9" customWidth="1"/>
    <col min="1796" max="1796" width="20.77734375" style="9" customWidth="1"/>
    <col min="1797" max="1797" width="0" style="9" hidden="1" customWidth="1"/>
    <col min="1798" max="1798" width="5.44140625" style="9" customWidth="1"/>
    <col min="1799" max="1799" width="29.664062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31.77734375" style="9" bestFit="1" customWidth="1"/>
    <col min="2050" max="2050" width="22.77734375" style="9" bestFit="1" customWidth="1"/>
    <col min="2051" max="2051" width="18.6640625" style="9" customWidth="1"/>
    <col min="2052" max="2052" width="20.77734375" style="9" customWidth="1"/>
    <col min="2053" max="2053" width="0" style="9" hidden="1" customWidth="1"/>
    <col min="2054" max="2054" width="5.44140625" style="9" customWidth="1"/>
    <col min="2055" max="2055" width="29.664062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31.77734375" style="9" bestFit="1" customWidth="1"/>
    <col min="2306" max="2306" width="22.77734375" style="9" bestFit="1" customWidth="1"/>
    <col min="2307" max="2307" width="18.6640625" style="9" customWidth="1"/>
    <col min="2308" max="2308" width="20.77734375" style="9" customWidth="1"/>
    <col min="2309" max="2309" width="0" style="9" hidden="1" customWidth="1"/>
    <col min="2310" max="2310" width="5.44140625" style="9" customWidth="1"/>
    <col min="2311" max="2311" width="29.664062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31.77734375" style="9" bestFit="1" customWidth="1"/>
    <col min="2562" max="2562" width="22.77734375" style="9" bestFit="1" customWidth="1"/>
    <col min="2563" max="2563" width="18.6640625" style="9" customWidth="1"/>
    <col min="2564" max="2564" width="20.77734375" style="9" customWidth="1"/>
    <col min="2565" max="2565" width="0" style="9" hidden="1" customWidth="1"/>
    <col min="2566" max="2566" width="5.44140625" style="9" customWidth="1"/>
    <col min="2567" max="2567" width="29.664062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31.77734375" style="9" bestFit="1" customWidth="1"/>
    <col min="2818" max="2818" width="22.77734375" style="9" bestFit="1" customWidth="1"/>
    <col min="2819" max="2819" width="18.6640625" style="9" customWidth="1"/>
    <col min="2820" max="2820" width="20.77734375" style="9" customWidth="1"/>
    <col min="2821" max="2821" width="0" style="9" hidden="1" customWidth="1"/>
    <col min="2822" max="2822" width="5.44140625" style="9" customWidth="1"/>
    <col min="2823" max="2823" width="29.664062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31.77734375" style="9" bestFit="1" customWidth="1"/>
    <col min="3074" max="3074" width="22.77734375" style="9" bestFit="1" customWidth="1"/>
    <col min="3075" max="3075" width="18.6640625" style="9" customWidth="1"/>
    <col min="3076" max="3076" width="20.77734375" style="9" customWidth="1"/>
    <col min="3077" max="3077" width="0" style="9" hidden="1" customWidth="1"/>
    <col min="3078" max="3078" width="5.44140625" style="9" customWidth="1"/>
    <col min="3079" max="3079" width="29.664062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31.77734375" style="9" bestFit="1" customWidth="1"/>
    <col min="3330" max="3330" width="22.77734375" style="9" bestFit="1" customWidth="1"/>
    <col min="3331" max="3331" width="18.6640625" style="9" customWidth="1"/>
    <col min="3332" max="3332" width="20.77734375" style="9" customWidth="1"/>
    <col min="3333" max="3333" width="0" style="9" hidden="1" customWidth="1"/>
    <col min="3334" max="3334" width="5.44140625" style="9" customWidth="1"/>
    <col min="3335" max="3335" width="29.664062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31.77734375" style="9" bestFit="1" customWidth="1"/>
    <col min="3586" max="3586" width="22.77734375" style="9" bestFit="1" customWidth="1"/>
    <col min="3587" max="3587" width="18.6640625" style="9" customWidth="1"/>
    <col min="3588" max="3588" width="20.77734375" style="9" customWidth="1"/>
    <col min="3589" max="3589" width="0" style="9" hidden="1" customWidth="1"/>
    <col min="3590" max="3590" width="5.44140625" style="9" customWidth="1"/>
    <col min="3591" max="3591" width="29.664062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31.77734375" style="9" bestFit="1" customWidth="1"/>
    <col min="3842" max="3842" width="22.77734375" style="9" bestFit="1" customWidth="1"/>
    <col min="3843" max="3843" width="18.6640625" style="9" customWidth="1"/>
    <col min="3844" max="3844" width="20.77734375" style="9" customWidth="1"/>
    <col min="3845" max="3845" width="0" style="9" hidden="1" customWidth="1"/>
    <col min="3846" max="3846" width="5.44140625" style="9" customWidth="1"/>
    <col min="3847" max="3847" width="29.664062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31.77734375" style="9" bestFit="1" customWidth="1"/>
    <col min="4098" max="4098" width="22.77734375" style="9" bestFit="1" customWidth="1"/>
    <col min="4099" max="4099" width="18.6640625" style="9" customWidth="1"/>
    <col min="4100" max="4100" width="20.77734375" style="9" customWidth="1"/>
    <col min="4101" max="4101" width="0" style="9" hidden="1" customWidth="1"/>
    <col min="4102" max="4102" width="5.44140625" style="9" customWidth="1"/>
    <col min="4103" max="4103" width="29.664062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31.77734375" style="9" bestFit="1" customWidth="1"/>
    <col min="4354" max="4354" width="22.77734375" style="9" bestFit="1" customWidth="1"/>
    <col min="4355" max="4355" width="18.6640625" style="9" customWidth="1"/>
    <col min="4356" max="4356" width="20.77734375" style="9" customWidth="1"/>
    <col min="4357" max="4357" width="0" style="9" hidden="1" customWidth="1"/>
    <col min="4358" max="4358" width="5.44140625" style="9" customWidth="1"/>
    <col min="4359" max="4359" width="29.664062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31.77734375" style="9" bestFit="1" customWidth="1"/>
    <col min="4610" max="4610" width="22.77734375" style="9" bestFit="1" customWidth="1"/>
    <col min="4611" max="4611" width="18.6640625" style="9" customWidth="1"/>
    <col min="4612" max="4612" width="20.77734375" style="9" customWidth="1"/>
    <col min="4613" max="4613" width="0" style="9" hidden="1" customWidth="1"/>
    <col min="4614" max="4614" width="5.44140625" style="9" customWidth="1"/>
    <col min="4615" max="4615" width="29.664062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31.77734375" style="9" bestFit="1" customWidth="1"/>
    <col min="4866" max="4866" width="22.77734375" style="9" bestFit="1" customWidth="1"/>
    <col min="4867" max="4867" width="18.6640625" style="9" customWidth="1"/>
    <col min="4868" max="4868" width="20.77734375" style="9" customWidth="1"/>
    <col min="4869" max="4869" width="0" style="9" hidden="1" customWidth="1"/>
    <col min="4870" max="4870" width="5.44140625" style="9" customWidth="1"/>
    <col min="4871" max="4871" width="29.664062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31.77734375" style="9" bestFit="1" customWidth="1"/>
    <col min="5122" max="5122" width="22.77734375" style="9" bestFit="1" customWidth="1"/>
    <col min="5123" max="5123" width="18.6640625" style="9" customWidth="1"/>
    <col min="5124" max="5124" width="20.77734375" style="9" customWidth="1"/>
    <col min="5125" max="5125" width="0" style="9" hidden="1" customWidth="1"/>
    <col min="5126" max="5126" width="5.44140625" style="9" customWidth="1"/>
    <col min="5127" max="5127" width="29.664062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31.77734375" style="9" bestFit="1" customWidth="1"/>
    <col min="5378" max="5378" width="22.77734375" style="9" bestFit="1" customWidth="1"/>
    <col min="5379" max="5379" width="18.6640625" style="9" customWidth="1"/>
    <col min="5380" max="5380" width="20.77734375" style="9" customWidth="1"/>
    <col min="5381" max="5381" width="0" style="9" hidden="1" customWidth="1"/>
    <col min="5382" max="5382" width="5.44140625" style="9" customWidth="1"/>
    <col min="5383" max="5383" width="29.664062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31.77734375" style="9" bestFit="1" customWidth="1"/>
    <col min="5634" max="5634" width="22.77734375" style="9" bestFit="1" customWidth="1"/>
    <col min="5635" max="5635" width="18.6640625" style="9" customWidth="1"/>
    <col min="5636" max="5636" width="20.77734375" style="9" customWidth="1"/>
    <col min="5637" max="5637" width="0" style="9" hidden="1" customWidth="1"/>
    <col min="5638" max="5638" width="5.44140625" style="9" customWidth="1"/>
    <col min="5639" max="5639" width="29.664062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31.77734375" style="9" bestFit="1" customWidth="1"/>
    <col min="5890" max="5890" width="22.77734375" style="9" bestFit="1" customWidth="1"/>
    <col min="5891" max="5891" width="18.6640625" style="9" customWidth="1"/>
    <col min="5892" max="5892" width="20.77734375" style="9" customWidth="1"/>
    <col min="5893" max="5893" width="0" style="9" hidden="1" customWidth="1"/>
    <col min="5894" max="5894" width="5.44140625" style="9" customWidth="1"/>
    <col min="5895" max="5895" width="29.664062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31.77734375" style="9" bestFit="1" customWidth="1"/>
    <col min="6146" max="6146" width="22.77734375" style="9" bestFit="1" customWidth="1"/>
    <col min="6147" max="6147" width="18.6640625" style="9" customWidth="1"/>
    <col min="6148" max="6148" width="20.77734375" style="9" customWidth="1"/>
    <col min="6149" max="6149" width="0" style="9" hidden="1" customWidth="1"/>
    <col min="6150" max="6150" width="5.44140625" style="9" customWidth="1"/>
    <col min="6151" max="6151" width="29.664062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31.77734375" style="9" bestFit="1" customWidth="1"/>
    <col min="6402" max="6402" width="22.77734375" style="9" bestFit="1" customWidth="1"/>
    <col min="6403" max="6403" width="18.6640625" style="9" customWidth="1"/>
    <col min="6404" max="6404" width="20.77734375" style="9" customWidth="1"/>
    <col min="6405" max="6405" width="0" style="9" hidden="1" customWidth="1"/>
    <col min="6406" max="6406" width="5.44140625" style="9" customWidth="1"/>
    <col min="6407" max="6407" width="29.664062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31.77734375" style="9" bestFit="1" customWidth="1"/>
    <col min="6658" max="6658" width="22.77734375" style="9" bestFit="1" customWidth="1"/>
    <col min="6659" max="6659" width="18.6640625" style="9" customWidth="1"/>
    <col min="6660" max="6660" width="20.77734375" style="9" customWidth="1"/>
    <col min="6661" max="6661" width="0" style="9" hidden="1" customWidth="1"/>
    <col min="6662" max="6662" width="5.44140625" style="9" customWidth="1"/>
    <col min="6663" max="6663" width="29.664062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31.77734375" style="9" bestFit="1" customWidth="1"/>
    <col min="6914" max="6914" width="22.77734375" style="9" bestFit="1" customWidth="1"/>
    <col min="6915" max="6915" width="18.6640625" style="9" customWidth="1"/>
    <col min="6916" max="6916" width="20.77734375" style="9" customWidth="1"/>
    <col min="6917" max="6917" width="0" style="9" hidden="1" customWidth="1"/>
    <col min="6918" max="6918" width="5.44140625" style="9" customWidth="1"/>
    <col min="6919" max="6919" width="29.664062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31.77734375" style="9" bestFit="1" customWidth="1"/>
    <col min="7170" max="7170" width="22.77734375" style="9" bestFit="1" customWidth="1"/>
    <col min="7171" max="7171" width="18.6640625" style="9" customWidth="1"/>
    <col min="7172" max="7172" width="20.77734375" style="9" customWidth="1"/>
    <col min="7173" max="7173" width="0" style="9" hidden="1" customWidth="1"/>
    <col min="7174" max="7174" width="5.44140625" style="9" customWidth="1"/>
    <col min="7175" max="7175" width="29.664062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31.77734375" style="9" bestFit="1" customWidth="1"/>
    <col min="7426" max="7426" width="22.77734375" style="9" bestFit="1" customWidth="1"/>
    <col min="7427" max="7427" width="18.6640625" style="9" customWidth="1"/>
    <col min="7428" max="7428" width="20.77734375" style="9" customWidth="1"/>
    <col min="7429" max="7429" width="0" style="9" hidden="1" customWidth="1"/>
    <col min="7430" max="7430" width="5.44140625" style="9" customWidth="1"/>
    <col min="7431" max="7431" width="29.664062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31.77734375" style="9" bestFit="1" customWidth="1"/>
    <col min="7682" max="7682" width="22.77734375" style="9" bestFit="1" customWidth="1"/>
    <col min="7683" max="7683" width="18.6640625" style="9" customWidth="1"/>
    <col min="7684" max="7684" width="20.77734375" style="9" customWidth="1"/>
    <col min="7685" max="7685" width="0" style="9" hidden="1" customWidth="1"/>
    <col min="7686" max="7686" width="5.44140625" style="9" customWidth="1"/>
    <col min="7687" max="7687" width="29.664062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31.77734375" style="9" bestFit="1" customWidth="1"/>
    <col min="7938" max="7938" width="22.77734375" style="9" bestFit="1" customWidth="1"/>
    <col min="7939" max="7939" width="18.6640625" style="9" customWidth="1"/>
    <col min="7940" max="7940" width="20.77734375" style="9" customWidth="1"/>
    <col min="7941" max="7941" width="0" style="9" hidden="1" customWidth="1"/>
    <col min="7942" max="7942" width="5.44140625" style="9" customWidth="1"/>
    <col min="7943" max="7943" width="29.664062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31.77734375" style="9" bestFit="1" customWidth="1"/>
    <col min="8194" max="8194" width="22.77734375" style="9" bestFit="1" customWidth="1"/>
    <col min="8195" max="8195" width="18.6640625" style="9" customWidth="1"/>
    <col min="8196" max="8196" width="20.77734375" style="9" customWidth="1"/>
    <col min="8197" max="8197" width="0" style="9" hidden="1" customWidth="1"/>
    <col min="8198" max="8198" width="5.44140625" style="9" customWidth="1"/>
    <col min="8199" max="8199" width="29.664062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31.77734375" style="9" bestFit="1" customWidth="1"/>
    <col min="8450" max="8450" width="22.77734375" style="9" bestFit="1" customWidth="1"/>
    <col min="8451" max="8451" width="18.6640625" style="9" customWidth="1"/>
    <col min="8452" max="8452" width="20.77734375" style="9" customWidth="1"/>
    <col min="8453" max="8453" width="0" style="9" hidden="1" customWidth="1"/>
    <col min="8454" max="8454" width="5.44140625" style="9" customWidth="1"/>
    <col min="8455" max="8455" width="29.664062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31.77734375" style="9" bestFit="1" customWidth="1"/>
    <col min="8706" max="8706" width="22.77734375" style="9" bestFit="1" customWidth="1"/>
    <col min="8707" max="8707" width="18.6640625" style="9" customWidth="1"/>
    <col min="8708" max="8708" width="20.77734375" style="9" customWidth="1"/>
    <col min="8709" max="8709" width="0" style="9" hidden="1" customWidth="1"/>
    <col min="8710" max="8710" width="5.44140625" style="9" customWidth="1"/>
    <col min="8711" max="8711" width="29.664062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31.77734375" style="9" bestFit="1" customWidth="1"/>
    <col min="8962" max="8962" width="22.77734375" style="9" bestFit="1" customWidth="1"/>
    <col min="8963" max="8963" width="18.6640625" style="9" customWidth="1"/>
    <col min="8964" max="8964" width="20.77734375" style="9" customWidth="1"/>
    <col min="8965" max="8965" width="0" style="9" hidden="1" customWidth="1"/>
    <col min="8966" max="8966" width="5.44140625" style="9" customWidth="1"/>
    <col min="8967" max="8967" width="29.664062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31.77734375" style="9" bestFit="1" customWidth="1"/>
    <col min="9218" max="9218" width="22.77734375" style="9" bestFit="1" customWidth="1"/>
    <col min="9219" max="9219" width="18.6640625" style="9" customWidth="1"/>
    <col min="9220" max="9220" width="20.77734375" style="9" customWidth="1"/>
    <col min="9221" max="9221" width="0" style="9" hidden="1" customWidth="1"/>
    <col min="9222" max="9222" width="5.44140625" style="9" customWidth="1"/>
    <col min="9223" max="9223" width="29.664062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31.77734375" style="9" bestFit="1" customWidth="1"/>
    <col min="9474" max="9474" width="22.77734375" style="9" bestFit="1" customWidth="1"/>
    <col min="9475" max="9475" width="18.6640625" style="9" customWidth="1"/>
    <col min="9476" max="9476" width="20.77734375" style="9" customWidth="1"/>
    <col min="9477" max="9477" width="0" style="9" hidden="1" customWidth="1"/>
    <col min="9478" max="9478" width="5.44140625" style="9" customWidth="1"/>
    <col min="9479" max="9479" width="29.664062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31.77734375" style="9" bestFit="1" customWidth="1"/>
    <col min="9730" max="9730" width="22.77734375" style="9" bestFit="1" customWidth="1"/>
    <col min="9731" max="9731" width="18.6640625" style="9" customWidth="1"/>
    <col min="9732" max="9732" width="20.77734375" style="9" customWidth="1"/>
    <col min="9733" max="9733" width="0" style="9" hidden="1" customWidth="1"/>
    <col min="9734" max="9734" width="5.44140625" style="9" customWidth="1"/>
    <col min="9735" max="9735" width="29.664062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31.77734375" style="9" bestFit="1" customWidth="1"/>
    <col min="9986" max="9986" width="22.77734375" style="9" bestFit="1" customWidth="1"/>
    <col min="9987" max="9987" width="18.6640625" style="9" customWidth="1"/>
    <col min="9988" max="9988" width="20.77734375" style="9" customWidth="1"/>
    <col min="9989" max="9989" width="0" style="9" hidden="1" customWidth="1"/>
    <col min="9990" max="9990" width="5.44140625" style="9" customWidth="1"/>
    <col min="9991" max="9991" width="29.664062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31.77734375" style="9" bestFit="1" customWidth="1"/>
    <col min="10242" max="10242" width="22.777343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29.664062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31.77734375" style="9" bestFit="1" customWidth="1"/>
    <col min="10498" max="10498" width="22.777343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29.664062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31.77734375" style="9" bestFit="1" customWidth="1"/>
    <col min="10754" max="10754" width="22.777343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29.664062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31.77734375" style="9" bestFit="1" customWidth="1"/>
    <col min="11010" max="11010" width="22.777343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29.664062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31.77734375" style="9" bestFit="1" customWidth="1"/>
    <col min="11266" max="11266" width="22.777343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29.664062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31.77734375" style="9" bestFit="1" customWidth="1"/>
    <col min="11522" max="11522" width="22.777343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29.664062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31.77734375" style="9" bestFit="1" customWidth="1"/>
    <col min="11778" max="11778" width="22.777343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29.664062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31.77734375" style="9" bestFit="1" customWidth="1"/>
    <col min="12034" max="12034" width="22.777343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29.664062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31.77734375" style="9" bestFit="1" customWidth="1"/>
    <col min="12290" max="12290" width="22.777343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29.664062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31.77734375" style="9" bestFit="1" customWidth="1"/>
    <col min="12546" max="12546" width="22.777343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29.664062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31.77734375" style="9" bestFit="1" customWidth="1"/>
    <col min="12802" max="12802" width="22.777343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29.664062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31.77734375" style="9" bestFit="1" customWidth="1"/>
    <col min="13058" max="13058" width="22.777343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29.664062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31.77734375" style="9" bestFit="1" customWidth="1"/>
    <col min="13314" max="13314" width="22.777343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29.664062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31.77734375" style="9" bestFit="1" customWidth="1"/>
    <col min="13570" max="13570" width="22.777343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29.664062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31.77734375" style="9" bestFit="1" customWidth="1"/>
    <col min="13826" max="13826" width="22.777343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29.664062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31.77734375" style="9" bestFit="1" customWidth="1"/>
    <col min="14082" max="14082" width="22.777343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29.664062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31.77734375" style="9" bestFit="1" customWidth="1"/>
    <col min="14338" max="14338" width="22.777343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29.664062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31.77734375" style="9" bestFit="1" customWidth="1"/>
    <col min="14594" max="14594" width="22.7773437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29.664062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31.77734375" style="9" bestFit="1" customWidth="1"/>
    <col min="14850" max="14850" width="22.777343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29.664062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31.77734375" style="9" bestFit="1" customWidth="1"/>
    <col min="15106" max="15106" width="22.777343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29.664062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31.77734375" style="9" bestFit="1" customWidth="1"/>
    <col min="15362" max="15362" width="22.777343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29.664062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31.77734375" style="9" bestFit="1" customWidth="1"/>
    <col min="15618" max="15618" width="22.777343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29.664062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31.77734375" style="9" bestFit="1" customWidth="1"/>
    <col min="15874" max="15874" width="22.777343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29.664062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31.77734375" style="9" bestFit="1" customWidth="1"/>
    <col min="16130" max="16130" width="22.777343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29.664062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6202</v>
      </c>
      <c r="B2" s="498" t="s">
        <v>7372</v>
      </c>
      <c r="C2" s="500"/>
      <c r="D2" s="500"/>
      <c r="E2" s="502">
        <v>12632256</v>
      </c>
      <c r="F2" s="27">
        <v>1</v>
      </c>
      <c r="G2" s="28" t="s">
        <v>7399</v>
      </c>
      <c r="H2" s="28" t="s">
        <v>7400</v>
      </c>
      <c r="I2" s="79"/>
      <c r="J2" s="28" t="s">
        <v>32</v>
      </c>
      <c r="K2" s="29">
        <v>4</v>
      </c>
      <c r="L2" s="29"/>
      <c r="M2" s="30" t="s">
        <v>33</v>
      </c>
      <c r="N2" s="30" t="s">
        <v>33</v>
      </c>
      <c r="O2" s="28" t="s">
        <v>40</v>
      </c>
      <c r="P2" s="28"/>
      <c r="Q2" s="28"/>
      <c r="R2" s="28"/>
      <c r="S2" s="28"/>
      <c r="T2" s="28"/>
      <c r="U2" s="28"/>
      <c r="V2" s="28"/>
      <c r="W2" s="33"/>
    </row>
    <row r="3" spans="1:23" x14ac:dyDescent="0.2">
      <c r="A3" s="497"/>
      <c r="B3" s="499"/>
      <c r="C3" s="501"/>
      <c r="D3" s="501"/>
      <c r="E3" s="503"/>
      <c r="F3" s="17">
        <v>2</v>
      </c>
      <c r="G3" s="18" t="s">
        <v>7401</v>
      </c>
      <c r="H3" s="18" t="s">
        <v>7402</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347</v>
      </c>
      <c r="H4" s="18" t="s">
        <v>7403</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7404</v>
      </c>
      <c r="H5" s="18" t="s">
        <v>7405</v>
      </c>
      <c r="I5" s="80"/>
      <c r="J5" s="18" t="s">
        <v>123</v>
      </c>
      <c r="K5" s="19"/>
      <c r="L5" s="19"/>
      <c r="M5" s="20" t="s">
        <v>33</v>
      </c>
      <c r="N5" s="20" t="s">
        <v>33</v>
      </c>
      <c r="O5" s="18" t="s">
        <v>124</v>
      </c>
      <c r="P5" s="18"/>
      <c r="Q5" s="18"/>
      <c r="R5" s="18"/>
      <c r="S5" s="18"/>
      <c r="T5" s="18"/>
      <c r="U5" s="18"/>
      <c r="V5" s="18"/>
      <c r="W5" s="34"/>
    </row>
    <row r="6" spans="1:23" x14ac:dyDescent="0.2">
      <c r="A6" s="497"/>
      <c r="B6" s="499"/>
      <c r="C6" s="501"/>
      <c r="D6" s="501"/>
      <c r="E6" s="503"/>
      <c r="F6" s="17">
        <v>5</v>
      </c>
      <c r="G6" s="18" t="s">
        <v>7406</v>
      </c>
      <c r="H6" s="18" t="s">
        <v>7407</v>
      </c>
      <c r="I6" s="80"/>
      <c r="J6" s="18" t="s">
        <v>32</v>
      </c>
      <c r="K6" s="19">
        <v>6</v>
      </c>
      <c r="L6" s="19"/>
      <c r="M6" s="20" t="s">
        <v>33</v>
      </c>
      <c r="N6" s="20" t="s">
        <v>33</v>
      </c>
      <c r="O6" s="18" t="s">
        <v>56</v>
      </c>
      <c r="P6" s="18"/>
      <c r="Q6" s="18"/>
      <c r="R6" s="18"/>
      <c r="S6" s="18"/>
      <c r="T6" s="18"/>
      <c r="U6" s="18"/>
      <c r="V6" s="18"/>
      <c r="W6" s="34"/>
    </row>
    <row r="7" spans="1:23" x14ac:dyDescent="0.2">
      <c r="A7" s="497"/>
      <c r="B7" s="499"/>
      <c r="C7" s="501"/>
      <c r="D7" s="501"/>
      <c r="E7" s="503"/>
      <c r="F7" s="17">
        <v>6</v>
      </c>
      <c r="G7" s="18" t="s">
        <v>7408</v>
      </c>
      <c r="H7" s="18" t="s">
        <v>7409</v>
      </c>
      <c r="I7" s="80"/>
      <c r="J7" s="18" t="s">
        <v>32</v>
      </c>
      <c r="K7" s="19">
        <v>2</v>
      </c>
      <c r="L7" s="19"/>
      <c r="M7" s="20" t="s">
        <v>33</v>
      </c>
      <c r="N7" s="20" t="s">
        <v>33</v>
      </c>
      <c r="O7" s="18" t="s">
        <v>35</v>
      </c>
      <c r="P7" s="18"/>
      <c r="Q7" s="18"/>
      <c r="R7" s="18"/>
      <c r="S7" s="18"/>
      <c r="T7" s="18"/>
      <c r="U7" s="18"/>
      <c r="V7" s="18"/>
      <c r="W7" s="34"/>
    </row>
    <row r="8" spans="1:23" x14ac:dyDescent="0.2">
      <c r="A8" s="497"/>
      <c r="B8" s="499"/>
      <c r="C8" s="501"/>
      <c r="D8" s="501"/>
      <c r="E8" s="503"/>
      <c r="F8" s="41">
        <v>7</v>
      </c>
      <c r="G8" s="42" t="s">
        <v>7410</v>
      </c>
      <c r="H8" s="42" t="s">
        <v>7411</v>
      </c>
      <c r="I8" s="85"/>
      <c r="J8" s="42" t="s">
        <v>32</v>
      </c>
      <c r="K8" s="43">
        <v>16</v>
      </c>
      <c r="L8" s="43"/>
      <c r="M8" s="44" t="s">
        <v>33</v>
      </c>
      <c r="N8" s="44" t="s">
        <v>34</v>
      </c>
      <c r="O8" s="18" t="s">
        <v>45</v>
      </c>
      <c r="P8" s="18"/>
      <c r="Q8" s="18"/>
      <c r="R8" s="18"/>
      <c r="S8" s="18"/>
      <c r="T8" s="18"/>
      <c r="U8" s="18"/>
      <c r="V8" s="18"/>
      <c r="W8" s="34"/>
    </row>
    <row r="9" spans="1:23" x14ac:dyDescent="0.2">
      <c r="A9" s="497"/>
      <c r="B9" s="499"/>
      <c r="C9" s="501"/>
      <c r="D9" s="501"/>
      <c r="E9" s="503"/>
      <c r="F9" s="17">
        <v>8</v>
      </c>
      <c r="G9" s="18" t="s">
        <v>7412</v>
      </c>
      <c r="H9" s="18" t="s">
        <v>7413</v>
      </c>
      <c r="I9" s="80"/>
      <c r="J9" s="18" t="s">
        <v>32</v>
      </c>
      <c r="K9" s="19">
        <v>2</v>
      </c>
      <c r="L9" s="19"/>
      <c r="M9" s="20" t="s">
        <v>33</v>
      </c>
      <c r="N9" s="20" t="s">
        <v>34</v>
      </c>
      <c r="O9" s="18" t="s">
        <v>35</v>
      </c>
      <c r="P9" s="18"/>
      <c r="Q9" s="18"/>
      <c r="R9" s="18"/>
      <c r="S9" s="18"/>
      <c r="T9" s="18"/>
      <c r="U9" s="18"/>
      <c r="V9" s="18"/>
      <c r="W9" s="34"/>
    </row>
    <row r="10" spans="1:23" x14ac:dyDescent="0.2">
      <c r="A10" s="497"/>
      <c r="B10" s="499"/>
      <c r="C10" s="501"/>
      <c r="D10" s="501"/>
      <c r="E10" s="503"/>
      <c r="F10" s="17">
        <v>9</v>
      </c>
      <c r="G10" s="18" t="s">
        <v>7414</v>
      </c>
      <c r="H10" s="18" t="s">
        <v>7415</v>
      </c>
      <c r="I10" s="80"/>
      <c r="J10" s="18" t="s">
        <v>32</v>
      </c>
      <c r="K10" s="19">
        <v>1</v>
      </c>
      <c r="L10" s="19"/>
      <c r="M10" s="20" t="s">
        <v>33</v>
      </c>
      <c r="N10" s="20" t="s">
        <v>34</v>
      </c>
      <c r="O10" s="18" t="s">
        <v>47</v>
      </c>
      <c r="P10" s="18"/>
      <c r="Q10" s="18"/>
      <c r="R10" s="18"/>
      <c r="S10" s="18"/>
      <c r="T10" s="18"/>
      <c r="U10" s="18"/>
      <c r="V10" s="18"/>
      <c r="W10" s="34"/>
    </row>
    <row r="11" spans="1:23" x14ac:dyDescent="0.2">
      <c r="A11" s="497"/>
      <c r="B11" s="499"/>
      <c r="C11" s="501"/>
      <c r="D11" s="501"/>
      <c r="E11" s="503"/>
      <c r="F11" s="17">
        <v>10</v>
      </c>
      <c r="G11" s="18" t="s">
        <v>7416</v>
      </c>
      <c r="H11" s="18" t="s">
        <v>7417</v>
      </c>
      <c r="I11" s="80"/>
      <c r="J11" s="18" t="s">
        <v>32</v>
      </c>
      <c r="K11" s="19">
        <v>1</v>
      </c>
      <c r="L11" s="19"/>
      <c r="M11" s="20" t="s">
        <v>33</v>
      </c>
      <c r="N11" s="20" t="s">
        <v>34</v>
      </c>
      <c r="O11" s="18" t="s">
        <v>47</v>
      </c>
      <c r="P11" s="18"/>
      <c r="Q11" s="18"/>
      <c r="R11" s="18"/>
      <c r="S11" s="18"/>
      <c r="T11" s="18"/>
      <c r="U11" s="18"/>
      <c r="V11" s="18"/>
      <c r="W11" s="34"/>
    </row>
    <row r="12" spans="1:23" x14ac:dyDescent="0.2">
      <c r="A12" s="497"/>
      <c r="B12" s="499"/>
      <c r="C12" s="501"/>
      <c r="D12" s="501"/>
      <c r="E12" s="503"/>
      <c r="F12" s="17">
        <v>11</v>
      </c>
      <c r="G12" s="18" t="s">
        <v>7418</v>
      </c>
      <c r="H12" s="18" t="s">
        <v>7419</v>
      </c>
      <c r="I12" s="80"/>
      <c r="J12" s="18" t="s">
        <v>123</v>
      </c>
      <c r="K12" s="19"/>
      <c r="L12" s="19"/>
      <c r="M12" s="20" t="s">
        <v>34</v>
      </c>
      <c r="N12" s="20" t="s">
        <v>34</v>
      </c>
      <c r="O12" s="18" t="s">
        <v>124</v>
      </c>
      <c r="P12" s="18"/>
      <c r="Q12" s="18"/>
      <c r="R12" s="18"/>
      <c r="S12" s="18"/>
      <c r="T12" s="18"/>
      <c r="U12" s="18"/>
      <c r="V12" s="18"/>
      <c r="W12" s="34"/>
    </row>
    <row r="13" spans="1:23" x14ac:dyDescent="0.2">
      <c r="A13" s="497"/>
      <c r="B13" s="499"/>
      <c r="C13" s="501"/>
      <c r="D13" s="501"/>
      <c r="E13" s="503"/>
      <c r="F13" s="17">
        <v>12</v>
      </c>
      <c r="G13" s="18" t="s">
        <v>7420</v>
      </c>
      <c r="H13" s="18" t="s">
        <v>7421</v>
      </c>
      <c r="I13" s="80"/>
      <c r="J13" s="18" t="s">
        <v>32</v>
      </c>
      <c r="K13" s="19">
        <v>1</v>
      </c>
      <c r="L13" s="19"/>
      <c r="M13" s="20" t="s">
        <v>33</v>
      </c>
      <c r="N13" s="20" t="s">
        <v>34</v>
      </c>
      <c r="O13" s="18" t="s">
        <v>47</v>
      </c>
      <c r="P13" s="18"/>
      <c r="Q13" s="18"/>
      <c r="R13" s="18"/>
      <c r="S13" s="18"/>
      <c r="T13" s="18"/>
      <c r="U13" s="18"/>
      <c r="V13" s="18"/>
      <c r="W13" s="34"/>
    </row>
    <row r="14" spans="1:23" x14ac:dyDescent="0.2">
      <c r="A14" s="497"/>
      <c r="B14" s="499"/>
      <c r="C14" s="501"/>
      <c r="D14" s="501"/>
      <c r="E14" s="503"/>
      <c r="F14" s="17">
        <v>13</v>
      </c>
      <c r="G14" s="18" t="s">
        <v>7422</v>
      </c>
      <c r="H14" s="18" t="s">
        <v>7423</v>
      </c>
      <c r="I14" s="80"/>
      <c r="J14" s="18" t="s">
        <v>44</v>
      </c>
      <c r="K14" s="19">
        <v>12</v>
      </c>
      <c r="L14" s="19"/>
      <c r="M14" s="20" t="s">
        <v>34</v>
      </c>
      <c r="N14" s="20" t="s">
        <v>34</v>
      </c>
      <c r="O14" s="18" t="s">
        <v>51</v>
      </c>
      <c r="P14" s="18"/>
      <c r="Q14" s="18"/>
      <c r="R14" s="18"/>
      <c r="S14" s="18"/>
      <c r="T14" s="18"/>
      <c r="U14" s="18"/>
      <c r="V14" s="18"/>
      <c r="W14" s="34"/>
    </row>
    <row r="15" spans="1:23" x14ac:dyDescent="0.2">
      <c r="A15" s="497"/>
      <c r="B15" s="499"/>
      <c r="C15" s="501"/>
      <c r="D15" s="501"/>
      <c r="E15" s="503"/>
      <c r="F15" s="17">
        <v>14</v>
      </c>
      <c r="G15" s="18" t="s">
        <v>7424</v>
      </c>
      <c r="H15" s="18" t="s">
        <v>7425</v>
      </c>
      <c r="I15" s="80"/>
      <c r="J15" s="18" t="s">
        <v>32</v>
      </c>
      <c r="K15" s="19">
        <v>1</v>
      </c>
      <c r="L15" s="19"/>
      <c r="M15" s="20" t="s">
        <v>33</v>
      </c>
      <c r="N15" s="20" t="s">
        <v>34</v>
      </c>
      <c r="O15" s="18" t="s">
        <v>47</v>
      </c>
      <c r="P15" s="18"/>
      <c r="Q15" s="18"/>
      <c r="R15" s="18"/>
      <c r="S15" s="18"/>
      <c r="T15" s="18"/>
      <c r="U15" s="18"/>
      <c r="V15" s="18"/>
      <c r="W15" s="34"/>
    </row>
    <row r="16" spans="1:23" x14ac:dyDescent="0.2">
      <c r="A16" s="497"/>
      <c r="B16" s="499"/>
      <c r="C16" s="501"/>
      <c r="D16" s="501"/>
      <c r="E16" s="503"/>
      <c r="F16" s="17">
        <v>15</v>
      </c>
      <c r="G16" s="18" t="s">
        <v>7426</v>
      </c>
      <c r="H16" s="18" t="s">
        <v>7427</v>
      </c>
      <c r="I16" s="80"/>
      <c r="J16" s="18" t="s">
        <v>44</v>
      </c>
      <c r="K16" s="19">
        <v>20</v>
      </c>
      <c r="L16" s="19"/>
      <c r="M16" s="20" t="s">
        <v>34</v>
      </c>
      <c r="N16" s="20" t="s">
        <v>34</v>
      </c>
      <c r="O16" s="18" t="s">
        <v>37</v>
      </c>
      <c r="P16" s="18"/>
      <c r="Q16" s="18"/>
      <c r="R16" s="18"/>
      <c r="S16" s="18"/>
      <c r="T16" s="18"/>
      <c r="U16" s="18"/>
      <c r="V16" s="18"/>
      <c r="W16" s="34"/>
    </row>
    <row r="17" spans="1:23" x14ac:dyDescent="0.2">
      <c r="A17" s="497"/>
      <c r="B17" s="499"/>
      <c r="C17" s="501"/>
      <c r="D17" s="501"/>
      <c r="E17" s="503"/>
      <c r="F17" s="17">
        <v>16</v>
      </c>
      <c r="G17" s="18" t="s">
        <v>7428</v>
      </c>
      <c r="H17" s="18" t="s">
        <v>7429</v>
      </c>
      <c r="I17" s="80"/>
      <c r="J17" s="18" t="s">
        <v>44</v>
      </c>
      <c r="K17" s="19">
        <v>300</v>
      </c>
      <c r="L17" s="19"/>
      <c r="M17" s="20" t="s">
        <v>34</v>
      </c>
      <c r="N17" s="20" t="s">
        <v>34</v>
      </c>
      <c r="O17" s="18" t="s">
        <v>58</v>
      </c>
      <c r="P17" s="18"/>
      <c r="Q17" s="18"/>
      <c r="R17" s="18"/>
      <c r="S17" s="18"/>
      <c r="T17" s="18"/>
      <c r="U17" s="18"/>
      <c r="V17" s="18"/>
      <c r="W17" s="34"/>
    </row>
    <row r="18" spans="1:23" x14ac:dyDescent="0.2">
      <c r="A18" s="497"/>
      <c r="B18" s="499"/>
      <c r="C18" s="501"/>
      <c r="D18" s="501"/>
      <c r="E18" s="503"/>
      <c r="F18" s="17">
        <v>17</v>
      </c>
      <c r="G18" s="18" t="s">
        <v>7430</v>
      </c>
      <c r="H18" s="18" t="s">
        <v>7431</v>
      </c>
      <c r="I18" s="80"/>
      <c r="J18" s="18" t="s">
        <v>32</v>
      </c>
      <c r="K18" s="19">
        <v>2</v>
      </c>
      <c r="L18" s="19"/>
      <c r="M18" s="20" t="s">
        <v>33</v>
      </c>
      <c r="N18" s="20" t="s">
        <v>34</v>
      </c>
      <c r="O18" s="18" t="s">
        <v>35</v>
      </c>
      <c r="P18" s="18"/>
      <c r="Q18" s="18"/>
      <c r="R18" s="18"/>
      <c r="S18" s="18"/>
      <c r="T18" s="18"/>
      <c r="U18" s="18"/>
      <c r="V18" s="18"/>
      <c r="W18" s="34"/>
    </row>
    <row r="19" spans="1:23" x14ac:dyDescent="0.2">
      <c r="A19" s="497"/>
      <c r="B19" s="499"/>
      <c r="C19" s="501"/>
      <c r="D19" s="501"/>
      <c r="E19" s="503"/>
      <c r="F19" s="17">
        <v>18</v>
      </c>
      <c r="G19" s="18" t="s">
        <v>7432</v>
      </c>
      <c r="H19" s="18" t="s">
        <v>7433</v>
      </c>
      <c r="I19" s="80"/>
      <c r="J19" s="18" t="s">
        <v>32</v>
      </c>
      <c r="K19" s="19">
        <v>2</v>
      </c>
      <c r="L19" s="19"/>
      <c r="M19" s="20" t="s">
        <v>33</v>
      </c>
      <c r="N19" s="20" t="s">
        <v>34</v>
      </c>
      <c r="O19" s="18" t="s">
        <v>35</v>
      </c>
      <c r="P19" s="18"/>
      <c r="Q19" s="18"/>
      <c r="R19" s="18"/>
      <c r="S19" s="18"/>
      <c r="T19" s="18"/>
      <c r="U19" s="18"/>
      <c r="V19" s="18"/>
      <c r="W19" s="34"/>
    </row>
    <row r="20" spans="1:23" x14ac:dyDescent="0.2">
      <c r="A20" s="497"/>
      <c r="B20" s="499"/>
      <c r="C20" s="501"/>
      <c r="D20" s="501"/>
      <c r="E20" s="503"/>
      <c r="F20" s="17">
        <v>19</v>
      </c>
      <c r="G20" s="18" t="s">
        <v>7434</v>
      </c>
      <c r="H20" s="18" t="s">
        <v>7435</v>
      </c>
      <c r="I20" s="80"/>
      <c r="J20" s="18" t="s">
        <v>32</v>
      </c>
      <c r="K20" s="19">
        <v>2</v>
      </c>
      <c r="L20" s="19"/>
      <c r="M20" s="20" t="s">
        <v>33</v>
      </c>
      <c r="N20" s="20" t="s">
        <v>34</v>
      </c>
      <c r="O20" s="18" t="s">
        <v>35</v>
      </c>
      <c r="P20" s="18"/>
      <c r="Q20" s="18"/>
      <c r="R20" s="18"/>
      <c r="S20" s="18"/>
      <c r="T20" s="18"/>
      <c r="U20" s="18"/>
      <c r="V20" s="18"/>
      <c r="W20" s="34"/>
    </row>
    <row r="21" spans="1:23" x14ac:dyDescent="0.2">
      <c r="A21" s="497"/>
      <c r="B21" s="499"/>
      <c r="C21" s="501"/>
      <c r="D21" s="501"/>
      <c r="E21" s="503"/>
      <c r="F21" s="17">
        <v>20</v>
      </c>
      <c r="G21" s="18" t="s">
        <v>7436</v>
      </c>
      <c r="H21" s="18" t="s">
        <v>7437</v>
      </c>
      <c r="I21" s="80"/>
      <c r="J21" s="18" t="s">
        <v>32</v>
      </c>
      <c r="K21" s="19">
        <v>2</v>
      </c>
      <c r="L21" s="19"/>
      <c r="M21" s="20" t="s">
        <v>33</v>
      </c>
      <c r="N21" s="20" t="s">
        <v>34</v>
      </c>
      <c r="O21" s="18" t="s">
        <v>35</v>
      </c>
      <c r="P21" s="18"/>
      <c r="Q21" s="18"/>
      <c r="R21" s="18"/>
      <c r="S21" s="18"/>
      <c r="T21" s="18"/>
      <c r="U21" s="18"/>
      <c r="V21" s="18"/>
      <c r="W21" s="34"/>
    </row>
    <row r="22" spans="1:23" x14ac:dyDescent="0.2">
      <c r="A22" s="497"/>
      <c r="B22" s="499"/>
      <c r="C22" s="501"/>
      <c r="D22" s="501"/>
      <c r="E22" s="503"/>
      <c r="F22" s="17">
        <v>21</v>
      </c>
      <c r="G22" s="18" t="s">
        <v>7438</v>
      </c>
      <c r="H22" s="18" t="s">
        <v>7439</v>
      </c>
      <c r="I22" s="80"/>
      <c r="J22" s="18" t="s">
        <v>32</v>
      </c>
      <c r="K22" s="19">
        <v>2</v>
      </c>
      <c r="L22" s="19"/>
      <c r="M22" s="20" t="s">
        <v>33</v>
      </c>
      <c r="N22" s="20" t="s">
        <v>34</v>
      </c>
      <c r="O22" s="18" t="s">
        <v>35</v>
      </c>
      <c r="P22" s="18"/>
      <c r="Q22" s="18"/>
      <c r="R22" s="18"/>
      <c r="S22" s="18"/>
      <c r="T22" s="18"/>
      <c r="U22" s="18"/>
      <c r="V22" s="18"/>
      <c r="W22" s="34"/>
    </row>
    <row r="23" spans="1:23" x14ac:dyDescent="0.2">
      <c r="A23" s="497"/>
      <c r="B23" s="499"/>
      <c r="C23" s="501"/>
      <c r="D23" s="501"/>
      <c r="E23" s="503"/>
      <c r="F23" s="17">
        <v>22</v>
      </c>
      <c r="G23" s="18" t="s">
        <v>7440</v>
      </c>
      <c r="H23" s="18" t="s">
        <v>7441</v>
      </c>
      <c r="I23" s="80"/>
      <c r="J23" s="18" t="s">
        <v>32</v>
      </c>
      <c r="K23" s="19">
        <v>6</v>
      </c>
      <c r="L23" s="19"/>
      <c r="M23" s="20" t="s">
        <v>33</v>
      </c>
      <c r="N23" s="20" t="s">
        <v>34</v>
      </c>
      <c r="O23" s="18" t="s">
        <v>56</v>
      </c>
      <c r="P23" s="18"/>
      <c r="Q23" s="18"/>
      <c r="R23" s="18"/>
      <c r="S23" s="18"/>
      <c r="T23" s="18"/>
      <c r="U23" s="18"/>
      <c r="V23" s="18"/>
      <c r="W23" s="34"/>
    </row>
    <row r="24" spans="1:23" x14ac:dyDescent="0.2">
      <c r="A24" s="497"/>
      <c r="B24" s="499"/>
      <c r="C24" s="501"/>
      <c r="D24" s="501"/>
      <c r="E24" s="503"/>
      <c r="F24" s="17">
        <v>23</v>
      </c>
      <c r="G24" s="18" t="s">
        <v>7442</v>
      </c>
      <c r="H24" s="18" t="s">
        <v>7443</v>
      </c>
      <c r="I24" s="80"/>
      <c r="J24" s="18" t="s">
        <v>32</v>
      </c>
      <c r="K24" s="19">
        <v>7</v>
      </c>
      <c r="L24" s="19"/>
      <c r="M24" s="20" t="s">
        <v>33</v>
      </c>
      <c r="N24" s="20" t="s">
        <v>34</v>
      </c>
      <c r="O24" s="18" t="s">
        <v>60</v>
      </c>
      <c r="P24" s="18"/>
      <c r="Q24" s="18"/>
      <c r="R24" s="18"/>
      <c r="S24" s="18"/>
      <c r="T24" s="18"/>
      <c r="U24" s="18"/>
      <c r="V24" s="18"/>
      <c r="W24" s="34"/>
    </row>
    <row r="25" spans="1:23" x14ac:dyDescent="0.2">
      <c r="A25" s="497"/>
      <c r="B25" s="499"/>
      <c r="C25" s="501"/>
      <c r="D25" s="501"/>
      <c r="E25" s="503"/>
      <c r="F25" s="17">
        <v>24</v>
      </c>
      <c r="G25" s="18" t="s">
        <v>7444</v>
      </c>
      <c r="H25" s="18" t="s">
        <v>7445</v>
      </c>
      <c r="I25" s="80"/>
      <c r="J25" s="18" t="s">
        <v>32</v>
      </c>
      <c r="K25" s="19">
        <v>2</v>
      </c>
      <c r="L25" s="19"/>
      <c r="M25" s="20" t="s">
        <v>33</v>
      </c>
      <c r="N25" s="20" t="s">
        <v>34</v>
      </c>
      <c r="O25" s="18" t="s">
        <v>35</v>
      </c>
      <c r="P25" s="18"/>
      <c r="Q25" s="18"/>
      <c r="R25" s="18"/>
      <c r="S25" s="18"/>
      <c r="T25" s="18"/>
      <c r="U25" s="18"/>
      <c r="V25" s="18"/>
      <c r="W25" s="34"/>
    </row>
    <row r="26" spans="1:23" x14ac:dyDescent="0.2">
      <c r="A26" s="497"/>
      <c r="B26" s="499"/>
      <c r="C26" s="501"/>
      <c r="D26" s="501"/>
      <c r="E26" s="503"/>
      <c r="F26" s="17">
        <v>25</v>
      </c>
      <c r="G26" s="18" t="s">
        <v>7446</v>
      </c>
      <c r="H26" s="18" t="s">
        <v>7447</v>
      </c>
      <c r="I26" s="80"/>
      <c r="J26" s="18" t="s">
        <v>32</v>
      </c>
      <c r="K26" s="19">
        <v>2</v>
      </c>
      <c r="L26" s="19"/>
      <c r="M26" s="20" t="s">
        <v>33</v>
      </c>
      <c r="N26" s="20" t="s">
        <v>34</v>
      </c>
      <c r="O26" s="18" t="s">
        <v>35</v>
      </c>
      <c r="P26" s="18"/>
      <c r="Q26" s="18"/>
      <c r="R26" s="18"/>
      <c r="S26" s="18"/>
      <c r="T26" s="18"/>
      <c r="U26" s="18"/>
      <c r="V26" s="18"/>
      <c r="W26" s="34"/>
    </row>
    <row r="27" spans="1:23" x14ac:dyDescent="0.2">
      <c r="A27" s="497"/>
      <c r="B27" s="499"/>
      <c r="C27" s="501"/>
      <c r="D27" s="501"/>
      <c r="E27" s="503"/>
      <c r="F27" s="17">
        <v>26</v>
      </c>
      <c r="G27" s="18" t="s">
        <v>7448</v>
      </c>
      <c r="H27" s="18" t="s">
        <v>7449</v>
      </c>
      <c r="I27" s="80"/>
      <c r="J27" s="18" t="s">
        <v>32</v>
      </c>
      <c r="K27" s="19">
        <v>1</v>
      </c>
      <c r="L27" s="19"/>
      <c r="M27" s="20" t="s">
        <v>33</v>
      </c>
      <c r="N27" s="20" t="s">
        <v>34</v>
      </c>
      <c r="O27" s="18" t="s">
        <v>47</v>
      </c>
      <c r="P27" s="18"/>
      <c r="Q27" s="18"/>
      <c r="R27" s="18"/>
      <c r="S27" s="18"/>
      <c r="T27" s="18"/>
      <c r="U27" s="18"/>
      <c r="V27" s="18"/>
      <c r="W27" s="34"/>
    </row>
    <row r="28" spans="1:23" x14ac:dyDescent="0.2">
      <c r="A28" s="497"/>
      <c r="B28" s="499"/>
      <c r="C28" s="501"/>
      <c r="D28" s="501"/>
      <c r="E28" s="503"/>
      <c r="F28" s="17">
        <v>27</v>
      </c>
      <c r="G28" s="18" t="s">
        <v>7450</v>
      </c>
      <c r="H28" s="18" t="s">
        <v>7451</v>
      </c>
      <c r="I28" s="80"/>
      <c r="J28" s="18" t="s">
        <v>32</v>
      </c>
      <c r="K28" s="19">
        <v>1</v>
      </c>
      <c r="L28" s="19"/>
      <c r="M28" s="20" t="s">
        <v>33</v>
      </c>
      <c r="N28" s="20" t="s">
        <v>34</v>
      </c>
      <c r="O28" s="18" t="s">
        <v>47</v>
      </c>
      <c r="P28" s="18"/>
      <c r="Q28" s="18"/>
      <c r="R28" s="18"/>
      <c r="S28" s="18"/>
      <c r="T28" s="18"/>
      <c r="U28" s="18"/>
      <c r="V28" s="18"/>
      <c r="W28" s="34"/>
    </row>
    <row r="29" spans="1:23" x14ac:dyDescent="0.2">
      <c r="A29" s="497"/>
      <c r="B29" s="499"/>
      <c r="C29" s="501"/>
      <c r="D29" s="501"/>
      <c r="E29" s="503"/>
      <c r="F29" s="17">
        <v>28</v>
      </c>
      <c r="G29" s="18" t="s">
        <v>7452</v>
      </c>
      <c r="H29" s="18" t="s">
        <v>7453</v>
      </c>
      <c r="I29" s="80"/>
      <c r="J29" s="18" t="s">
        <v>32</v>
      </c>
      <c r="K29" s="19">
        <v>1</v>
      </c>
      <c r="L29" s="19"/>
      <c r="M29" s="20" t="s">
        <v>33</v>
      </c>
      <c r="N29" s="20" t="s">
        <v>34</v>
      </c>
      <c r="O29" s="18" t="s">
        <v>47</v>
      </c>
      <c r="P29" s="18"/>
      <c r="Q29" s="18"/>
      <c r="R29" s="18"/>
      <c r="S29" s="18"/>
      <c r="T29" s="18"/>
      <c r="U29" s="18"/>
      <c r="V29" s="18"/>
      <c r="W29" s="34"/>
    </row>
    <row r="30" spans="1:23" x14ac:dyDescent="0.2">
      <c r="A30" s="497"/>
      <c r="B30" s="499"/>
      <c r="C30" s="501"/>
      <c r="D30" s="501"/>
      <c r="E30" s="503"/>
      <c r="F30" s="17">
        <v>29</v>
      </c>
      <c r="G30" s="18" t="s">
        <v>7454</v>
      </c>
      <c r="H30" s="18" t="s">
        <v>7455</v>
      </c>
      <c r="I30" s="80"/>
      <c r="J30" s="18" t="s">
        <v>32</v>
      </c>
      <c r="K30" s="19">
        <v>1</v>
      </c>
      <c r="L30" s="19"/>
      <c r="M30" s="20" t="s">
        <v>33</v>
      </c>
      <c r="N30" s="20" t="s">
        <v>34</v>
      </c>
      <c r="O30" s="18" t="s">
        <v>47</v>
      </c>
      <c r="P30" s="18"/>
      <c r="Q30" s="18"/>
      <c r="R30" s="18"/>
      <c r="S30" s="18"/>
      <c r="T30" s="18"/>
      <c r="U30" s="18"/>
      <c r="V30" s="18"/>
      <c r="W30" s="34"/>
    </row>
    <row r="31" spans="1:23" x14ac:dyDescent="0.2">
      <c r="A31" s="497"/>
      <c r="B31" s="499"/>
      <c r="C31" s="501"/>
      <c r="D31" s="501"/>
      <c r="E31" s="503"/>
      <c r="F31" s="17">
        <v>30</v>
      </c>
      <c r="G31" s="18" t="s">
        <v>7456</v>
      </c>
      <c r="H31" s="18" t="s">
        <v>7457</v>
      </c>
      <c r="I31" s="80"/>
      <c r="J31" s="18" t="s">
        <v>32</v>
      </c>
      <c r="K31" s="19">
        <v>8</v>
      </c>
      <c r="L31" s="19"/>
      <c r="M31" s="20" t="s">
        <v>33</v>
      </c>
      <c r="N31" s="20" t="s">
        <v>34</v>
      </c>
      <c r="O31" s="18" t="s">
        <v>42</v>
      </c>
      <c r="P31" s="18"/>
      <c r="Q31" s="18"/>
      <c r="R31" s="18"/>
      <c r="S31" s="18"/>
      <c r="T31" s="18"/>
      <c r="U31" s="18"/>
      <c r="V31" s="18"/>
      <c r="W31" s="34"/>
    </row>
    <row r="32" spans="1:23" x14ac:dyDescent="0.2">
      <c r="A32" s="497"/>
      <c r="B32" s="499"/>
      <c r="C32" s="501"/>
      <c r="D32" s="501"/>
      <c r="E32" s="503"/>
      <c r="F32" s="17">
        <v>31</v>
      </c>
      <c r="G32" s="18" t="s">
        <v>7458</v>
      </c>
      <c r="H32" s="18" t="s">
        <v>7459</v>
      </c>
      <c r="I32" s="80"/>
      <c r="J32" s="18" t="s">
        <v>44</v>
      </c>
      <c r="K32" s="19">
        <v>12</v>
      </c>
      <c r="L32" s="19"/>
      <c r="M32" s="20" t="s">
        <v>34</v>
      </c>
      <c r="N32" s="20" t="s">
        <v>34</v>
      </c>
      <c r="O32" s="18" t="s">
        <v>51</v>
      </c>
      <c r="P32" s="18"/>
      <c r="Q32" s="18"/>
      <c r="R32" s="18"/>
      <c r="S32" s="18"/>
      <c r="T32" s="18"/>
      <c r="U32" s="18"/>
      <c r="V32" s="18"/>
      <c r="W32" s="34"/>
    </row>
    <row r="33" spans="1:23" x14ac:dyDescent="0.2">
      <c r="A33" s="497"/>
      <c r="B33" s="499"/>
      <c r="C33" s="501"/>
      <c r="D33" s="501"/>
      <c r="E33" s="503"/>
      <c r="F33" s="17">
        <v>32</v>
      </c>
      <c r="G33" s="18" t="s">
        <v>7460</v>
      </c>
      <c r="H33" s="18" t="s">
        <v>7461</v>
      </c>
      <c r="I33" s="80"/>
      <c r="J33" s="18" t="s">
        <v>123</v>
      </c>
      <c r="K33" s="19"/>
      <c r="L33" s="19"/>
      <c r="M33" s="20" t="s">
        <v>34</v>
      </c>
      <c r="N33" s="20" t="s">
        <v>34</v>
      </c>
      <c r="O33" s="18" t="s">
        <v>124</v>
      </c>
      <c r="P33" s="18"/>
      <c r="Q33" s="18"/>
      <c r="R33" s="18"/>
      <c r="S33" s="18"/>
      <c r="T33" s="18"/>
      <c r="U33" s="18"/>
      <c r="V33" s="18"/>
      <c r="W33" s="34"/>
    </row>
    <row r="34" spans="1:23" x14ac:dyDescent="0.2">
      <c r="A34" s="497"/>
      <c r="B34" s="499"/>
      <c r="C34" s="501"/>
      <c r="D34" s="501"/>
      <c r="E34" s="503"/>
      <c r="F34" s="17">
        <v>33</v>
      </c>
      <c r="G34" s="18" t="s">
        <v>7462</v>
      </c>
      <c r="H34" s="18" t="s">
        <v>7463</v>
      </c>
      <c r="I34" s="80"/>
      <c r="J34" s="18" t="s">
        <v>32</v>
      </c>
      <c r="K34" s="19">
        <v>6</v>
      </c>
      <c r="L34" s="19"/>
      <c r="M34" s="20" t="s">
        <v>33</v>
      </c>
      <c r="N34" s="20" t="s">
        <v>34</v>
      </c>
      <c r="O34" s="18" t="s">
        <v>56</v>
      </c>
      <c r="P34" s="18"/>
      <c r="Q34" s="18"/>
      <c r="R34" s="18"/>
      <c r="S34" s="18"/>
      <c r="T34" s="18"/>
      <c r="U34" s="18"/>
      <c r="V34" s="18"/>
      <c r="W34" s="34"/>
    </row>
    <row r="35" spans="1:23" x14ac:dyDescent="0.2">
      <c r="A35" s="497"/>
      <c r="B35" s="499"/>
      <c r="C35" s="501"/>
      <c r="D35" s="501"/>
      <c r="E35" s="503"/>
      <c r="F35" s="17">
        <v>34</v>
      </c>
      <c r="G35" s="18" t="s">
        <v>7464</v>
      </c>
      <c r="H35" s="18" t="s">
        <v>7465</v>
      </c>
      <c r="I35" s="80"/>
      <c r="J35" s="18" t="s">
        <v>32</v>
      </c>
      <c r="K35" s="19">
        <v>8</v>
      </c>
      <c r="L35" s="19"/>
      <c r="M35" s="20" t="s">
        <v>33</v>
      </c>
      <c r="N35" s="20" t="s">
        <v>34</v>
      </c>
      <c r="O35" s="18" t="s">
        <v>42</v>
      </c>
      <c r="P35" s="18"/>
      <c r="Q35" s="18"/>
      <c r="R35" s="18"/>
      <c r="S35" s="18"/>
      <c r="T35" s="18"/>
      <c r="U35" s="18"/>
      <c r="V35" s="18"/>
      <c r="W35" s="34"/>
    </row>
    <row r="36" spans="1:23" x14ac:dyDescent="0.2">
      <c r="A36" s="497"/>
      <c r="B36" s="499"/>
      <c r="C36" s="501"/>
      <c r="D36" s="501"/>
      <c r="E36" s="503"/>
      <c r="F36" s="17">
        <v>35</v>
      </c>
      <c r="G36" s="18" t="s">
        <v>7466</v>
      </c>
      <c r="H36" s="18" t="s">
        <v>7467</v>
      </c>
      <c r="I36" s="80"/>
      <c r="J36" s="18" t="s">
        <v>44</v>
      </c>
      <c r="K36" s="19">
        <v>12</v>
      </c>
      <c r="L36" s="19"/>
      <c r="M36" s="20" t="s">
        <v>34</v>
      </c>
      <c r="N36" s="20" t="s">
        <v>34</v>
      </c>
      <c r="O36" s="18" t="s">
        <v>51</v>
      </c>
      <c r="P36" s="18"/>
      <c r="Q36" s="18"/>
      <c r="R36" s="18"/>
      <c r="S36" s="18"/>
      <c r="T36" s="18"/>
      <c r="U36" s="18"/>
      <c r="V36" s="18"/>
      <c r="W36" s="34"/>
    </row>
    <row r="37" spans="1:23" x14ac:dyDescent="0.2">
      <c r="A37" s="497"/>
      <c r="B37" s="499"/>
      <c r="C37" s="501"/>
      <c r="D37" s="501"/>
      <c r="E37" s="503"/>
      <c r="F37" s="17">
        <v>36</v>
      </c>
      <c r="G37" s="18" t="s">
        <v>7468</v>
      </c>
      <c r="H37" s="18" t="s">
        <v>7469</v>
      </c>
      <c r="I37" s="80"/>
      <c r="J37" s="18" t="s">
        <v>123</v>
      </c>
      <c r="K37" s="19"/>
      <c r="L37" s="19"/>
      <c r="M37" s="20" t="s">
        <v>34</v>
      </c>
      <c r="N37" s="20" t="s">
        <v>34</v>
      </c>
      <c r="O37" s="18" t="s">
        <v>124</v>
      </c>
      <c r="P37" s="18"/>
      <c r="Q37" s="18"/>
      <c r="R37" s="18"/>
      <c r="S37" s="18"/>
      <c r="T37" s="18"/>
      <c r="U37" s="18"/>
      <c r="V37" s="18"/>
      <c r="W37" s="34"/>
    </row>
    <row r="38" spans="1:23" x14ac:dyDescent="0.2">
      <c r="A38" s="497"/>
      <c r="B38" s="499"/>
      <c r="C38" s="501"/>
      <c r="D38" s="501"/>
      <c r="E38" s="503"/>
      <c r="F38" s="17">
        <v>37</v>
      </c>
      <c r="G38" s="18" t="s">
        <v>7470</v>
      </c>
      <c r="H38" s="18" t="s">
        <v>7471</v>
      </c>
      <c r="I38" s="80"/>
      <c r="J38" s="18" t="s">
        <v>32</v>
      </c>
      <c r="K38" s="19">
        <v>6</v>
      </c>
      <c r="L38" s="19"/>
      <c r="M38" s="20" t="s">
        <v>33</v>
      </c>
      <c r="N38" s="20" t="s">
        <v>34</v>
      </c>
      <c r="O38" s="18" t="s">
        <v>56</v>
      </c>
      <c r="P38" s="18"/>
      <c r="Q38" s="18"/>
      <c r="R38" s="18"/>
      <c r="S38" s="18"/>
      <c r="T38" s="18"/>
      <c r="U38" s="18"/>
      <c r="V38" s="18"/>
      <c r="W38" s="34"/>
    </row>
    <row r="39" spans="1:23" x14ac:dyDescent="0.2">
      <c r="A39" s="497"/>
      <c r="B39" s="499"/>
      <c r="C39" s="501"/>
      <c r="D39" s="501"/>
      <c r="E39" s="503"/>
      <c r="F39" s="17">
        <v>38</v>
      </c>
      <c r="G39" s="18" t="s">
        <v>7472</v>
      </c>
      <c r="H39" s="18" t="s">
        <v>7473</v>
      </c>
      <c r="I39" s="80"/>
      <c r="J39" s="18" t="s">
        <v>32</v>
      </c>
      <c r="K39" s="19">
        <v>8</v>
      </c>
      <c r="L39" s="19"/>
      <c r="M39" s="20" t="s">
        <v>33</v>
      </c>
      <c r="N39" s="20" t="s">
        <v>34</v>
      </c>
      <c r="O39" s="18" t="s">
        <v>42</v>
      </c>
      <c r="P39" s="18"/>
      <c r="Q39" s="18"/>
      <c r="R39" s="18"/>
      <c r="S39" s="18"/>
      <c r="T39" s="18"/>
      <c r="U39" s="18"/>
      <c r="V39" s="18"/>
      <c r="W39" s="34"/>
    </row>
    <row r="40" spans="1:23" x14ac:dyDescent="0.2">
      <c r="A40" s="497"/>
      <c r="B40" s="499"/>
      <c r="C40" s="501"/>
      <c r="D40" s="501"/>
      <c r="E40" s="503"/>
      <c r="F40" s="17">
        <v>39</v>
      </c>
      <c r="G40" s="18" t="s">
        <v>7474</v>
      </c>
      <c r="H40" s="18" t="s">
        <v>7475</v>
      </c>
      <c r="I40" s="80"/>
      <c r="J40" s="18" t="s">
        <v>44</v>
      </c>
      <c r="K40" s="19">
        <v>12</v>
      </c>
      <c r="L40" s="19"/>
      <c r="M40" s="20" t="s">
        <v>34</v>
      </c>
      <c r="N40" s="20" t="s">
        <v>34</v>
      </c>
      <c r="O40" s="18" t="s">
        <v>51</v>
      </c>
      <c r="P40" s="18"/>
      <c r="Q40" s="18"/>
      <c r="R40" s="18"/>
      <c r="S40" s="18"/>
      <c r="T40" s="18"/>
      <c r="U40" s="18"/>
      <c r="V40" s="18"/>
      <c r="W40" s="34"/>
    </row>
    <row r="41" spans="1:23" x14ac:dyDescent="0.2">
      <c r="A41" s="497"/>
      <c r="B41" s="499"/>
      <c r="C41" s="501"/>
      <c r="D41" s="501"/>
      <c r="E41" s="503"/>
      <c r="F41" s="17">
        <v>40</v>
      </c>
      <c r="G41" s="18" t="s">
        <v>7476</v>
      </c>
      <c r="H41" s="18" t="s">
        <v>7477</v>
      </c>
      <c r="I41" s="80"/>
      <c r="J41" s="18" t="s">
        <v>32</v>
      </c>
      <c r="K41" s="19">
        <v>4</v>
      </c>
      <c r="L41" s="19"/>
      <c r="M41" s="20" t="s">
        <v>33</v>
      </c>
      <c r="N41" s="20" t="s">
        <v>34</v>
      </c>
      <c r="O41" s="18" t="s">
        <v>40</v>
      </c>
      <c r="P41" s="18"/>
      <c r="Q41" s="18"/>
      <c r="R41" s="18"/>
      <c r="S41" s="18"/>
      <c r="T41" s="18"/>
      <c r="U41" s="18"/>
      <c r="V41" s="18"/>
      <c r="W41" s="34"/>
    </row>
    <row r="42" spans="1:23" x14ac:dyDescent="0.2">
      <c r="A42" s="497"/>
      <c r="B42" s="499"/>
      <c r="C42" s="501"/>
      <c r="D42" s="501"/>
      <c r="E42" s="503"/>
      <c r="F42" s="17">
        <v>41</v>
      </c>
      <c r="G42" s="18" t="s">
        <v>7478</v>
      </c>
      <c r="H42" s="18" t="s">
        <v>7479</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42</v>
      </c>
      <c r="G43" s="18" t="s">
        <v>7480</v>
      </c>
      <c r="H43" s="18" t="s">
        <v>7481</v>
      </c>
      <c r="I43" s="80"/>
      <c r="J43" s="18" t="s">
        <v>32</v>
      </c>
      <c r="K43" s="19">
        <v>6</v>
      </c>
      <c r="L43" s="19"/>
      <c r="M43" s="20" t="s">
        <v>33</v>
      </c>
      <c r="N43" s="20" t="s">
        <v>34</v>
      </c>
      <c r="O43" s="18" t="s">
        <v>56</v>
      </c>
      <c r="P43" s="18"/>
      <c r="Q43" s="18"/>
      <c r="R43" s="18"/>
      <c r="S43" s="18"/>
      <c r="T43" s="18"/>
      <c r="U43" s="18"/>
      <c r="V43" s="18"/>
      <c r="W43" s="34"/>
    </row>
    <row r="44" spans="1:23" x14ac:dyDescent="0.2">
      <c r="A44" s="496" t="s">
        <v>7482</v>
      </c>
      <c r="B44" s="498" t="s">
        <v>7374</v>
      </c>
      <c r="C44" s="500"/>
      <c r="D44" s="500"/>
      <c r="E44" s="502">
        <v>12632256</v>
      </c>
      <c r="F44" s="27">
        <v>1</v>
      </c>
      <c r="G44" s="28" t="s">
        <v>7399</v>
      </c>
      <c r="H44" s="28" t="s">
        <v>7483</v>
      </c>
      <c r="I44" s="79"/>
      <c r="J44" s="28" t="s">
        <v>32</v>
      </c>
      <c r="K44" s="29">
        <v>4</v>
      </c>
      <c r="L44" s="29"/>
      <c r="M44" s="30" t="s">
        <v>33</v>
      </c>
      <c r="N44" s="30" t="s">
        <v>33</v>
      </c>
      <c r="O44" s="28" t="s">
        <v>40</v>
      </c>
      <c r="P44" s="28"/>
      <c r="Q44" s="28"/>
      <c r="R44" s="28"/>
      <c r="S44" s="28"/>
      <c r="T44" s="28"/>
      <c r="U44" s="28"/>
      <c r="V44" s="28"/>
      <c r="W44" s="33"/>
    </row>
    <row r="45" spans="1:23" x14ac:dyDescent="0.2">
      <c r="A45" s="497"/>
      <c r="B45" s="499"/>
      <c r="C45" s="501"/>
      <c r="D45" s="501"/>
      <c r="E45" s="503"/>
      <c r="F45" s="17">
        <v>2</v>
      </c>
      <c r="G45" s="18" t="s">
        <v>7401</v>
      </c>
      <c r="H45" s="18" t="s">
        <v>7484</v>
      </c>
      <c r="I45" s="80"/>
      <c r="J45" s="18" t="s">
        <v>32</v>
      </c>
      <c r="K45" s="19">
        <v>4</v>
      </c>
      <c r="L45" s="19"/>
      <c r="M45" s="20" t="s">
        <v>33</v>
      </c>
      <c r="N45" s="20" t="s">
        <v>33</v>
      </c>
      <c r="O45" s="18" t="s">
        <v>40</v>
      </c>
      <c r="P45" s="18"/>
      <c r="Q45" s="18"/>
      <c r="R45" s="18"/>
      <c r="S45" s="18"/>
      <c r="T45" s="18"/>
      <c r="U45" s="18"/>
      <c r="V45" s="18"/>
      <c r="W45" s="34"/>
    </row>
    <row r="46" spans="1:23" x14ac:dyDescent="0.2">
      <c r="A46" s="497"/>
      <c r="B46" s="499"/>
      <c r="C46" s="501"/>
      <c r="D46" s="501"/>
      <c r="E46" s="503"/>
      <c r="F46" s="17">
        <v>3</v>
      </c>
      <c r="G46" s="18" t="s">
        <v>347</v>
      </c>
      <c r="H46" s="18" t="s">
        <v>7485</v>
      </c>
      <c r="I46" s="80"/>
      <c r="J46" s="18" t="s">
        <v>32</v>
      </c>
      <c r="K46" s="19">
        <v>8</v>
      </c>
      <c r="L46" s="19"/>
      <c r="M46" s="20" t="s">
        <v>33</v>
      </c>
      <c r="N46" s="20" t="s">
        <v>33</v>
      </c>
      <c r="O46" s="18" t="s">
        <v>42</v>
      </c>
      <c r="P46" s="18"/>
      <c r="Q46" s="18"/>
      <c r="R46" s="18"/>
      <c r="S46" s="18"/>
      <c r="T46" s="18"/>
      <c r="U46" s="18"/>
      <c r="V46" s="18"/>
      <c r="W46" s="34"/>
    </row>
    <row r="47" spans="1:23" x14ac:dyDescent="0.2">
      <c r="A47" s="497"/>
      <c r="B47" s="499"/>
      <c r="C47" s="501"/>
      <c r="D47" s="501"/>
      <c r="E47" s="503"/>
      <c r="F47" s="17">
        <v>4</v>
      </c>
      <c r="G47" s="18" t="s">
        <v>7404</v>
      </c>
      <c r="H47" s="18" t="s">
        <v>7486</v>
      </c>
      <c r="I47" s="80"/>
      <c r="J47" s="18" t="s">
        <v>123</v>
      </c>
      <c r="K47" s="19"/>
      <c r="L47" s="19"/>
      <c r="M47" s="20" t="s">
        <v>33</v>
      </c>
      <c r="N47" s="20" t="s">
        <v>33</v>
      </c>
      <c r="O47" s="18" t="s">
        <v>124</v>
      </c>
      <c r="P47" s="18"/>
      <c r="Q47" s="18"/>
      <c r="R47" s="18"/>
      <c r="S47" s="18"/>
      <c r="T47" s="18"/>
      <c r="U47" s="18"/>
      <c r="V47" s="18"/>
      <c r="W47" s="34"/>
    </row>
    <row r="48" spans="1:23" x14ac:dyDescent="0.2">
      <c r="A48" s="497"/>
      <c r="B48" s="499"/>
      <c r="C48" s="501"/>
      <c r="D48" s="501"/>
      <c r="E48" s="503"/>
      <c r="F48" s="17">
        <v>5</v>
      </c>
      <c r="G48" s="18" t="s">
        <v>7406</v>
      </c>
      <c r="H48" s="18" t="s">
        <v>7487</v>
      </c>
      <c r="I48" s="80"/>
      <c r="J48" s="18" t="s">
        <v>32</v>
      </c>
      <c r="K48" s="19">
        <v>6</v>
      </c>
      <c r="L48" s="19"/>
      <c r="M48" s="20" t="s">
        <v>33</v>
      </c>
      <c r="N48" s="20" t="s">
        <v>33</v>
      </c>
      <c r="O48" s="18" t="s">
        <v>56</v>
      </c>
      <c r="P48" s="18"/>
      <c r="Q48" s="18"/>
      <c r="R48" s="18"/>
      <c r="S48" s="18"/>
      <c r="T48" s="18"/>
      <c r="U48" s="18"/>
      <c r="V48" s="18"/>
      <c r="W48" s="34"/>
    </row>
    <row r="49" spans="1:23" x14ac:dyDescent="0.2">
      <c r="A49" s="497"/>
      <c r="B49" s="499"/>
      <c r="C49" s="501"/>
      <c r="D49" s="501"/>
      <c r="E49" s="503"/>
      <c r="F49" s="17">
        <v>6</v>
      </c>
      <c r="G49" s="18" t="s">
        <v>7408</v>
      </c>
      <c r="H49" s="18" t="s">
        <v>7488</v>
      </c>
      <c r="I49" s="80"/>
      <c r="J49" s="18" t="s">
        <v>32</v>
      </c>
      <c r="K49" s="19">
        <v>2</v>
      </c>
      <c r="L49" s="19"/>
      <c r="M49" s="20" t="s">
        <v>33</v>
      </c>
      <c r="N49" s="20" t="s">
        <v>33</v>
      </c>
      <c r="O49" s="18" t="s">
        <v>35</v>
      </c>
      <c r="P49" s="18"/>
      <c r="Q49" s="18"/>
      <c r="R49" s="18"/>
      <c r="S49" s="18"/>
      <c r="T49" s="18"/>
      <c r="U49" s="18"/>
      <c r="V49" s="18"/>
      <c r="W49" s="34"/>
    </row>
    <row r="50" spans="1:23" x14ac:dyDescent="0.2">
      <c r="A50" s="497"/>
      <c r="B50" s="499"/>
      <c r="C50" s="501"/>
      <c r="D50" s="501"/>
      <c r="E50" s="503"/>
      <c r="F50" s="41">
        <v>7</v>
      </c>
      <c r="G50" s="42" t="s">
        <v>23220</v>
      </c>
      <c r="H50" s="42" t="s">
        <v>7489</v>
      </c>
      <c r="I50" s="85"/>
      <c r="J50" s="42" t="s">
        <v>32</v>
      </c>
      <c r="K50" s="43">
        <v>16</v>
      </c>
      <c r="L50" s="43"/>
      <c r="M50" s="44" t="s">
        <v>33</v>
      </c>
      <c r="N50" s="44" t="s">
        <v>34</v>
      </c>
      <c r="O50" s="18" t="s">
        <v>45</v>
      </c>
      <c r="P50" s="18"/>
      <c r="Q50" s="18"/>
      <c r="R50" s="18"/>
      <c r="S50" s="18"/>
      <c r="T50" s="18"/>
      <c r="U50" s="18"/>
      <c r="V50" s="18"/>
      <c r="W50" s="34"/>
    </row>
    <row r="51" spans="1:23" x14ac:dyDescent="0.2">
      <c r="A51" s="497"/>
      <c r="B51" s="499"/>
      <c r="C51" s="501"/>
      <c r="D51" s="501"/>
      <c r="E51" s="503"/>
      <c r="F51" s="17">
        <v>8</v>
      </c>
      <c r="G51" s="18" t="s">
        <v>7412</v>
      </c>
      <c r="H51" s="18" t="s">
        <v>7490</v>
      </c>
      <c r="I51" s="80"/>
      <c r="J51" s="18" t="s">
        <v>32</v>
      </c>
      <c r="K51" s="19">
        <v>2</v>
      </c>
      <c r="L51" s="19"/>
      <c r="M51" s="20" t="s">
        <v>33</v>
      </c>
      <c r="N51" s="20" t="s">
        <v>34</v>
      </c>
      <c r="O51" s="18" t="s">
        <v>35</v>
      </c>
      <c r="P51" s="18"/>
      <c r="Q51" s="18"/>
      <c r="R51" s="18"/>
      <c r="S51" s="18"/>
      <c r="T51" s="18"/>
      <c r="U51" s="18"/>
      <c r="V51" s="18"/>
      <c r="W51" s="34"/>
    </row>
    <row r="52" spans="1:23" x14ac:dyDescent="0.2">
      <c r="A52" s="497"/>
      <c r="B52" s="499"/>
      <c r="C52" s="501"/>
      <c r="D52" s="501"/>
      <c r="E52" s="503"/>
      <c r="F52" s="17">
        <v>9</v>
      </c>
      <c r="G52" s="18" t="s">
        <v>7414</v>
      </c>
      <c r="H52" s="18" t="s">
        <v>7491</v>
      </c>
      <c r="I52" s="80"/>
      <c r="J52" s="18" t="s">
        <v>32</v>
      </c>
      <c r="K52" s="19">
        <v>1</v>
      </c>
      <c r="L52" s="19"/>
      <c r="M52" s="20" t="s">
        <v>33</v>
      </c>
      <c r="N52" s="20" t="s">
        <v>34</v>
      </c>
      <c r="O52" s="18" t="s">
        <v>47</v>
      </c>
      <c r="P52" s="18"/>
      <c r="Q52" s="18"/>
      <c r="R52" s="18"/>
      <c r="S52" s="18"/>
      <c r="T52" s="18"/>
      <c r="U52" s="18"/>
      <c r="V52" s="18"/>
      <c r="W52" s="34"/>
    </row>
    <row r="53" spans="1:23" x14ac:dyDescent="0.2">
      <c r="A53" s="497"/>
      <c r="B53" s="499"/>
      <c r="C53" s="501"/>
      <c r="D53" s="501"/>
      <c r="E53" s="503"/>
      <c r="F53" s="17">
        <v>10</v>
      </c>
      <c r="G53" s="18" t="s">
        <v>7416</v>
      </c>
      <c r="H53" s="18" t="s">
        <v>7492</v>
      </c>
      <c r="I53" s="80"/>
      <c r="J53" s="18" t="s">
        <v>32</v>
      </c>
      <c r="K53" s="19">
        <v>1</v>
      </c>
      <c r="L53" s="19"/>
      <c r="M53" s="20" t="s">
        <v>33</v>
      </c>
      <c r="N53" s="20" t="s">
        <v>34</v>
      </c>
      <c r="O53" s="18" t="s">
        <v>47</v>
      </c>
      <c r="P53" s="18"/>
      <c r="Q53" s="18"/>
      <c r="R53" s="18"/>
      <c r="S53" s="18"/>
      <c r="T53" s="18"/>
      <c r="U53" s="18"/>
      <c r="V53" s="18"/>
      <c r="W53" s="34"/>
    </row>
    <row r="54" spans="1:23" x14ac:dyDescent="0.2">
      <c r="A54" s="497"/>
      <c r="B54" s="499"/>
      <c r="C54" s="501"/>
      <c r="D54" s="501"/>
      <c r="E54" s="503"/>
      <c r="F54" s="17">
        <v>11</v>
      </c>
      <c r="G54" s="18" t="s">
        <v>7418</v>
      </c>
      <c r="H54" s="18" t="s">
        <v>7493</v>
      </c>
      <c r="I54" s="80"/>
      <c r="J54" s="18" t="s">
        <v>123</v>
      </c>
      <c r="K54" s="19"/>
      <c r="L54" s="19"/>
      <c r="M54" s="20" t="s">
        <v>34</v>
      </c>
      <c r="N54" s="20" t="s">
        <v>34</v>
      </c>
      <c r="O54" s="18" t="s">
        <v>124</v>
      </c>
      <c r="P54" s="18"/>
      <c r="Q54" s="18"/>
      <c r="R54" s="18"/>
      <c r="S54" s="18"/>
      <c r="T54" s="18"/>
      <c r="U54" s="18"/>
      <c r="V54" s="18"/>
      <c r="W54" s="34"/>
    </row>
    <row r="55" spans="1:23" x14ac:dyDescent="0.2">
      <c r="A55" s="497"/>
      <c r="B55" s="499"/>
      <c r="C55" s="501"/>
      <c r="D55" s="501"/>
      <c r="E55" s="503"/>
      <c r="F55" s="17">
        <v>12</v>
      </c>
      <c r="G55" s="18" t="s">
        <v>7420</v>
      </c>
      <c r="H55" s="18" t="s">
        <v>7494</v>
      </c>
      <c r="I55" s="80"/>
      <c r="J55" s="18" t="s">
        <v>32</v>
      </c>
      <c r="K55" s="19">
        <v>1</v>
      </c>
      <c r="L55" s="19"/>
      <c r="M55" s="20" t="s">
        <v>33</v>
      </c>
      <c r="N55" s="20" t="s">
        <v>34</v>
      </c>
      <c r="O55" s="18" t="s">
        <v>47</v>
      </c>
      <c r="P55" s="18"/>
      <c r="Q55" s="18"/>
      <c r="R55" s="18"/>
      <c r="S55" s="18"/>
      <c r="T55" s="18"/>
      <c r="U55" s="18"/>
      <c r="V55" s="18"/>
      <c r="W55" s="34"/>
    </row>
    <row r="56" spans="1:23" x14ac:dyDescent="0.2">
      <c r="A56" s="497"/>
      <c r="B56" s="499"/>
      <c r="C56" s="501"/>
      <c r="D56" s="501"/>
      <c r="E56" s="503"/>
      <c r="F56" s="17">
        <v>13</v>
      </c>
      <c r="G56" s="18" t="s">
        <v>7422</v>
      </c>
      <c r="H56" s="18" t="s">
        <v>7495</v>
      </c>
      <c r="I56" s="80"/>
      <c r="J56" s="18" t="s">
        <v>44</v>
      </c>
      <c r="K56" s="19">
        <v>12</v>
      </c>
      <c r="L56" s="19"/>
      <c r="M56" s="20" t="s">
        <v>34</v>
      </c>
      <c r="N56" s="20" t="s">
        <v>34</v>
      </c>
      <c r="O56" s="18" t="s">
        <v>51</v>
      </c>
      <c r="P56" s="18"/>
      <c r="Q56" s="18"/>
      <c r="R56" s="18"/>
      <c r="S56" s="18"/>
      <c r="T56" s="18"/>
      <c r="U56" s="18"/>
      <c r="V56" s="18"/>
      <c r="W56" s="34"/>
    </row>
    <row r="57" spans="1:23" x14ac:dyDescent="0.2">
      <c r="A57" s="497"/>
      <c r="B57" s="499"/>
      <c r="C57" s="501"/>
      <c r="D57" s="501"/>
      <c r="E57" s="503"/>
      <c r="F57" s="17">
        <v>14</v>
      </c>
      <c r="G57" s="18" t="s">
        <v>7424</v>
      </c>
      <c r="H57" s="18" t="s">
        <v>7496</v>
      </c>
      <c r="I57" s="80"/>
      <c r="J57" s="18" t="s">
        <v>32</v>
      </c>
      <c r="K57" s="19">
        <v>1</v>
      </c>
      <c r="L57" s="19"/>
      <c r="M57" s="20" t="s">
        <v>33</v>
      </c>
      <c r="N57" s="20" t="s">
        <v>34</v>
      </c>
      <c r="O57" s="18" t="s">
        <v>47</v>
      </c>
      <c r="P57" s="18"/>
      <c r="Q57" s="18"/>
      <c r="R57" s="18"/>
      <c r="S57" s="18"/>
      <c r="T57" s="18"/>
      <c r="U57" s="18"/>
      <c r="V57" s="18"/>
      <c r="W57" s="34"/>
    </row>
    <row r="58" spans="1:23" x14ac:dyDescent="0.2">
      <c r="A58" s="497"/>
      <c r="B58" s="499"/>
      <c r="C58" s="501"/>
      <c r="D58" s="501"/>
      <c r="E58" s="503"/>
      <c r="F58" s="17">
        <v>15</v>
      </c>
      <c r="G58" s="18" t="s">
        <v>7426</v>
      </c>
      <c r="H58" s="18" t="s">
        <v>7497</v>
      </c>
      <c r="I58" s="80"/>
      <c r="J58" s="18" t="s">
        <v>44</v>
      </c>
      <c r="K58" s="19">
        <v>20</v>
      </c>
      <c r="L58" s="19"/>
      <c r="M58" s="20" t="s">
        <v>34</v>
      </c>
      <c r="N58" s="20" t="s">
        <v>34</v>
      </c>
      <c r="O58" s="18" t="s">
        <v>37</v>
      </c>
      <c r="P58" s="18"/>
      <c r="Q58" s="18"/>
      <c r="R58" s="18"/>
      <c r="S58" s="18"/>
      <c r="T58" s="18"/>
      <c r="U58" s="18"/>
      <c r="V58" s="18"/>
      <c r="W58" s="34"/>
    </row>
    <row r="59" spans="1:23" x14ac:dyDescent="0.2">
      <c r="A59" s="497"/>
      <c r="B59" s="499"/>
      <c r="C59" s="501"/>
      <c r="D59" s="501"/>
      <c r="E59" s="503"/>
      <c r="F59" s="17">
        <v>16</v>
      </c>
      <c r="G59" s="18" t="s">
        <v>7428</v>
      </c>
      <c r="H59" s="18" t="s">
        <v>7498</v>
      </c>
      <c r="I59" s="80"/>
      <c r="J59" s="18" t="s">
        <v>44</v>
      </c>
      <c r="K59" s="19">
        <v>300</v>
      </c>
      <c r="L59" s="19"/>
      <c r="M59" s="20" t="s">
        <v>34</v>
      </c>
      <c r="N59" s="20" t="s">
        <v>34</v>
      </c>
      <c r="O59" s="18" t="s">
        <v>58</v>
      </c>
      <c r="P59" s="18"/>
      <c r="Q59" s="18"/>
      <c r="R59" s="18"/>
      <c r="S59" s="18"/>
      <c r="T59" s="18"/>
      <c r="U59" s="18"/>
      <c r="V59" s="18"/>
      <c r="W59" s="34"/>
    </row>
    <row r="60" spans="1:23" x14ac:dyDescent="0.2">
      <c r="A60" s="497"/>
      <c r="B60" s="499"/>
      <c r="C60" s="501"/>
      <c r="D60" s="501"/>
      <c r="E60" s="503"/>
      <c r="F60" s="17">
        <v>17</v>
      </c>
      <c r="G60" s="18" t="s">
        <v>7430</v>
      </c>
      <c r="H60" s="18" t="s">
        <v>7499</v>
      </c>
      <c r="I60" s="80"/>
      <c r="J60" s="18" t="s">
        <v>32</v>
      </c>
      <c r="K60" s="19">
        <v>2</v>
      </c>
      <c r="L60" s="19"/>
      <c r="M60" s="20" t="s">
        <v>33</v>
      </c>
      <c r="N60" s="20" t="s">
        <v>34</v>
      </c>
      <c r="O60" s="18" t="s">
        <v>35</v>
      </c>
      <c r="P60" s="18"/>
      <c r="Q60" s="18"/>
      <c r="R60" s="18"/>
      <c r="S60" s="18"/>
      <c r="T60" s="18"/>
      <c r="U60" s="18"/>
      <c r="V60" s="18"/>
      <c r="W60" s="34"/>
    </row>
    <row r="61" spans="1:23" x14ac:dyDescent="0.2">
      <c r="A61" s="497"/>
      <c r="B61" s="499"/>
      <c r="C61" s="501"/>
      <c r="D61" s="501"/>
      <c r="E61" s="503"/>
      <c r="F61" s="17">
        <v>18</v>
      </c>
      <c r="G61" s="18" t="s">
        <v>7432</v>
      </c>
      <c r="H61" s="18" t="s">
        <v>7500</v>
      </c>
      <c r="I61" s="80"/>
      <c r="J61" s="18" t="s">
        <v>32</v>
      </c>
      <c r="K61" s="19">
        <v>2</v>
      </c>
      <c r="L61" s="19"/>
      <c r="M61" s="20" t="s">
        <v>33</v>
      </c>
      <c r="N61" s="20" t="s">
        <v>34</v>
      </c>
      <c r="O61" s="18" t="s">
        <v>35</v>
      </c>
      <c r="P61" s="18"/>
      <c r="Q61" s="18"/>
      <c r="R61" s="18"/>
      <c r="S61" s="18"/>
      <c r="T61" s="18"/>
      <c r="U61" s="18"/>
      <c r="V61" s="18"/>
      <c r="W61" s="34"/>
    </row>
    <row r="62" spans="1:23" x14ac:dyDescent="0.2">
      <c r="A62" s="497"/>
      <c r="B62" s="499"/>
      <c r="C62" s="501"/>
      <c r="D62" s="501"/>
      <c r="E62" s="503"/>
      <c r="F62" s="17">
        <v>19</v>
      </c>
      <c r="G62" s="18" t="s">
        <v>7434</v>
      </c>
      <c r="H62" s="18" t="s">
        <v>7501</v>
      </c>
      <c r="I62" s="80"/>
      <c r="J62" s="18" t="s">
        <v>32</v>
      </c>
      <c r="K62" s="19">
        <v>2</v>
      </c>
      <c r="L62" s="19"/>
      <c r="M62" s="20" t="s">
        <v>33</v>
      </c>
      <c r="N62" s="20" t="s">
        <v>34</v>
      </c>
      <c r="O62" s="18" t="s">
        <v>35</v>
      </c>
      <c r="P62" s="18"/>
      <c r="Q62" s="18"/>
      <c r="R62" s="18"/>
      <c r="S62" s="18"/>
      <c r="T62" s="18"/>
      <c r="U62" s="18"/>
      <c r="V62" s="18"/>
      <c r="W62" s="34"/>
    </row>
    <row r="63" spans="1:23" x14ac:dyDescent="0.2">
      <c r="A63" s="497"/>
      <c r="B63" s="499"/>
      <c r="C63" s="501"/>
      <c r="D63" s="501"/>
      <c r="E63" s="503"/>
      <c r="F63" s="17">
        <v>20</v>
      </c>
      <c r="G63" s="18" t="s">
        <v>7436</v>
      </c>
      <c r="H63" s="18" t="s">
        <v>7502</v>
      </c>
      <c r="I63" s="80"/>
      <c r="J63" s="18" t="s">
        <v>32</v>
      </c>
      <c r="K63" s="19">
        <v>2</v>
      </c>
      <c r="L63" s="19"/>
      <c r="M63" s="20" t="s">
        <v>33</v>
      </c>
      <c r="N63" s="20" t="s">
        <v>34</v>
      </c>
      <c r="O63" s="18" t="s">
        <v>35</v>
      </c>
      <c r="P63" s="18"/>
      <c r="Q63" s="18"/>
      <c r="R63" s="18"/>
      <c r="S63" s="18"/>
      <c r="T63" s="18"/>
      <c r="U63" s="18"/>
      <c r="V63" s="18"/>
      <c r="W63" s="34"/>
    </row>
    <row r="64" spans="1:23" x14ac:dyDescent="0.2">
      <c r="A64" s="497"/>
      <c r="B64" s="499"/>
      <c r="C64" s="501"/>
      <c r="D64" s="501"/>
      <c r="E64" s="503"/>
      <c r="F64" s="17">
        <v>21</v>
      </c>
      <c r="G64" s="18" t="s">
        <v>7438</v>
      </c>
      <c r="H64" s="18" t="s">
        <v>7503</v>
      </c>
      <c r="I64" s="80"/>
      <c r="J64" s="18" t="s">
        <v>32</v>
      </c>
      <c r="K64" s="19">
        <v>2</v>
      </c>
      <c r="L64" s="19"/>
      <c r="M64" s="20" t="s">
        <v>33</v>
      </c>
      <c r="N64" s="20" t="s">
        <v>34</v>
      </c>
      <c r="O64" s="18" t="s">
        <v>35</v>
      </c>
      <c r="P64" s="18"/>
      <c r="Q64" s="18"/>
      <c r="R64" s="18"/>
      <c r="S64" s="18"/>
      <c r="T64" s="18"/>
      <c r="U64" s="18"/>
      <c r="V64" s="18"/>
      <c r="W64" s="34"/>
    </row>
    <row r="65" spans="1:23" x14ac:dyDescent="0.2">
      <c r="A65" s="497"/>
      <c r="B65" s="499"/>
      <c r="C65" s="501"/>
      <c r="D65" s="501"/>
      <c r="E65" s="503"/>
      <c r="F65" s="17">
        <v>22</v>
      </c>
      <c r="G65" s="18" t="s">
        <v>7504</v>
      </c>
      <c r="H65" s="18" t="s">
        <v>7505</v>
      </c>
      <c r="I65" s="80"/>
      <c r="J65" s="18" t="s">
        <v>32</v>
      </c>
      <c r="K65" s="19">
        <v>6</v>
      </c>
      <c r="L65" s="19"/>
      <c r="M65" s="20" t="s">
        <v>33</v>
      </c>
      <c r="N65" s="20" t="s">
        <v>34</v>
      </c>
      <c r="O65" s="18" t="s">
        <v>56</v>
      </c>
      <c r="P65" s="18"/>
      <c r="Q65" s="18"/>
      <c r="R65" s="18"/>
      <c r="S65" s="18"/>
      <c r="T65" s="18"/>
      <c r="U65" s="18"/>
      <c r="V65" s="18"/>
      <c r="W65" s="34"/>
    </row>
    <row r="66" spans="1:23" x14ac:dyDescent="0.2">
      <c r="A66" s="497"/>
      <c r="B66" s="499"/>
      <c r="C66" s="501"/>
      <c r="D66" s="501"/>
      <c r="E66" s="503"/>
      <c r="F66" s="17">
        <v>23</v>
      </c>
      <c r="G66" s="18" t="s">
        <v>7506</v>
      </c>
      <c r="H66" s="18" t="s">
        <v>7507</v>
      </c>
      <c r="I66" s="80"/>
      <c r="J66" s="18" t="s">
        <v>32</v>
      </c>
      <c r="K66" s="19">
        <v>1</v>
      </c>
      <c r="L66" s="19"/>
      <c r="M66" s="20" t="s">
        <v>33</v>
      </c>
      <c r="N66" s="20" t="s">
        <v>34</v>
      </c>
      <c r="O66" s="18" t="s">
        <v>47</v>
      </c>
      <c r="P66" s="18"/>
      <c r="Q66" s="18"/>
      <c r="R66" s="18"/>
      <c r="S66" s="18"/>
      <c r="T66" s="18"/>
      <c r="U66" s="18"/>
      <c r="V66" s="18"/>
      <c r="W66" s="34"/>
    </row>
    <row r="67" spans="1:23" x14ac:dyDescent="0.2">
      <c r="A67" s="497"/>
      <c r="B67" s="499"/>
      <c r="C67" s="501"/>
      <c r="D67" s="501"/>
      <c r="E67" s="503"/>
      <c r="F67" s="17">
        <v>24</v>
      </c>
      <c r="G67" s="18" t="s">
        <v>7448</v>
      </c>
      <c r="H67" s="18" t="s">
        <v>7508</v>
      </c>
      <c r="I67" s="80"/>
      <c r="J67" s="18" t="s">
        <v>32</v>
      </c>
      <c r="K67" s="19">
        <v>1</v>
      </c>
      <c r="L67" s="19"/>
      <c r="M67" s="20" t="s">
        <v>33</v>
      </c>
      <c r="N67" s="20" t="s">
        <v>34</v>
      </c>
      <c r="O67" s="18" t="s">
        <v>47</v>
      </c>
      <c r="P67" s="18"/>
      <c r="Q67" s="18"/>
      <c r="R67" s="18"/>
      <c r="S67" s="18"/>
      <c r="T67" s="18"/>
      <c r="U67" s="18"/>
      <c r="V67" s="18"/>
      <c r="W67" s="34"/>
    </row>
    <row r="68" spans="1:23" x14ac:dyDescent="0.2">
      <c r="A68" s="497"/>
      <c r="B68" s="499"/>
      <c r="C68" s="501"/>
      <c r="D68" s="501"/>
      <c r="E68" s="503"/>
      <c r="F68" s="17">
        <v>25</v>
      </c>
      <c r="G68" s="18" t="s">
        <v>7450</v>
      </c>
      <c r="H68" s="18" t="s">
        <v>7509</v>
      </c>
      <c r="I68" s="80"/>
      <c r="J68" s="18" t="s">
        <v>32</v>
      </c>
      <c r="K68" s="19">
        <v>1</v>
      </c>
      <c r="L68" s="19"/>
      <c r="M68" s="20" t="s">
        <v>33</v>
      </c>
      <c r="N68" s="20" t="s">
        <v>34</v>
      </c>
      <c r="O68" s="18" t="s">
        <v>47</v>
      </c>
      <c r="P68" s="18"/>
      <c r="Q68" s="18"/>
      <c r="R68" s="18"/>
      <c r="S68" s="18"/>
      <c r="T68" s="18"/>
      <c r="U68" s="18"/>
      <c r="V68" s="18"/>
      <c r="W68" s="34"/>
    </row>
    <row r="69" spans="1:23" x14ac:dyDescent="0.2">
      <c r="A69" s="497"/>
      <c r="B69" s="499"/>
      <c r="C69" s="501"/>
      <c r="D69" s="501"/>
      <c r="E69" s="503"/>
      <c r="F69" s="17">
        <v>26</v>
      </c>
      <c r="G69" s="18" t="s">
        <v>7464</v>
      </c>
      <c r="H69" s="18" t="s">
        <v>7510</v>
      </c>
      <c r="I69" s="80"/>
      <c r="J69" s="18" t="s">
        <v>32</v>
      </c>
      <c r="K69" s="19">
        <v>8</v>
      </c>
      <c r="L69" s="19"/>
      <c r="M69" s="20" t="s">
        <v>33</v>
      </c>
      <c r="N69" s="20" t="s">
        <v>34</v>
      </c>
      <c r="O69" s="18" t="s">
        <v>42</v>
      </c>
      <c r="P69" s="18"/>
      <c r="Q69" s="18"/>
      <c r="R69" s="18"/>
      <c r="S69" s="18"/>
      <c r="T69" s="18"/>
      <c r="U69" s="18"/>
      <c r="V69" s="18"/>
      <c r="W69" s="34"/>
    </row>
    <row r="70" spans="1:23" x14ac:dyDescent="0.2">
      <c r="A70" s="497"/>
      <c r="B70" s="499"/>
      <c r="C70" s="501"/>
      <c r="D70" s="501"/>
      <c r="E70" s="503"/>
      <c r="F70" s="17">
        <v>27</v>
      </c>
      <c r="G70" s="18" t="s">
        <v>7466</v>
      </c>
      <c r="H70" s="18" t="s">
        <v>7511</v>
      </c>
      <c r="I70" s="80"/>
      <c r="J70" s="18" t="s">
        <v>44</v>
      </c>
      <c r="K70" s="19">
        <v>12</v>
      </c>
      <c r="L70" s="19"/>
      <c r="M70" s="20" t="s">
        <v>34</v>
      </c>
      <c r="N70" s="20" t="s">
        <v>34</v>
      </c>
      <c r="O70" s="18" t="s">
        <v>51</v>
      </c>
      <c r="P70" s="18"/>
      <c r="Q70" s="18"/>
      <c r="R70" s="18"/>
      <c r="S70" s="18"/>
      <c r="T70" s="18"/>
      <c r="U70" s="18"/>
      <c r="V70" s="18"/>
      <c r="W70" s="34"/>
    </row>
    <row r="71" spans="1:23" x14ac:dyDescent="0.2">
      <c r="A71" s="497"/>
      <c r="B71" s="499"/>
      <c r="C71" s="501"/>
      <c r="D71" s="501"/>
      <c r="E71" s="503"/>
      <c r="F71" s="17">
        <v>28</v>
      </c>
      <c r="G71" s="18" t="s">
        <v>7468</v>
      </c>
      <c r="H71" s="18" t="s">
        <v>7512</v>
      </c>
      <c r="I71" s="80"/>
      <c r="J71" s="18" t="s">
        <v>123</v>
      </c>
      <c r="K71" s="19"/>
      <c r="L71" s="19"/>
      <c r="M71" s="20" t="s">
        <v>34</v>
      </c>
      <c r="N71" s="20" t="s">
        <v>34</v>
      </c>
      <c r="O71" s="18" t="s">
        <v>124</v>
      </c>
      <c r="P71" s="18"/>
      <c r="Q71" s="18"/>
      <c r="R71" s="18"/>
      <c r="S71" s="18"/>
      <c r="T71" s="18"/>
      <c r="U71" s="18"/>
      <c r="V71" s="18"/>
      <c r="W71" s="34"/>
    </row>
    <row r="72" spans="1:23" x14ac:dyDescent="0.2">
      <c r="A72" s="497"/>
      <c r="B72" s="499"/>
      <c r="C72" s="501"/>
      <c r="D72" s="501"/>
      <c r="E72" s="503"/>
      <c r="F72" s="17">
        <v>29</v>
      </c>
      <c r="G72" s="18" t="s">
        <v>7470</v>
      </c>
      <c r="H72" s="18" t="s">
        <v>7513</v>
      </c>
      <c r="I72" s="80"/>
      <c r="J72" s="18" t="s">
        <v>32</v>
      </c>
      <c r="K72" s="19">
        <v>6</v>
      </c>
      <c r="L72" s="19"/>
      <c r="M72" s="20" t="s">
        <v>33</v>
      </c>
      <c r="N72" s="20" t="s">
        <v>34</v>
      </c>
      <c r="O72" s="18" t="s">
        <v>56</v>
      </c>
      <c r="P72" s="18"/>
      <c r="Q72" s="18"/>
      <c r="R72" s="18"/>
      <c r="S72" s="18"/>
      <c r="T72" s="18"/>
      <c r="U72" s="18"/>
      <c r="V72" s="18"/>
      <c r="W72" s="34"/>
    </row>
    <row r="73" spans="1:23" x14ac:dyDescent="0.2">
      <c r="A73" s="497"/>
      <c r="B73" s="499"/>
      <c r="C73" s="501"/>
      <c r="D73" s="501"/>
      <c r="E73" s="503"/>
      <c r="F73" s="17">
        <v>30</v>
      </c>
      <c r="G73" s="18" t="s">
        <v>7472</v>
      </c>
      <c r="H73" s="18" t="s">
        <v>7514</v>
      </c>
      <c r="I73" s="80"/>
      <c r="J73" s="18" t="s">
        <v>32</v>
      </c>
      <c r="K73" s="19">
        <v>8</v>
      </c>
      <c r="L73" s="19"/>
      <c r="M73" s="20" t="s">
        <v>33</v>
      </c>
      <c r="N73" s="20" t="s">
        <v>34</v>
      </c>
      <c r="O73" s="18" t="s">
        <v>42</v>
      </c>
      <c r="P73" s="18"/>
      <c r="Q73" s="18"/>
      <c r="R73" s="18"/>
      <c r="S73" s="18"/>
      <c r="T73" s="18"/>
      <c r="U73" s="18"/>
      <c r="V73" s="18"/>
      <c r="W73" s="34"/>
    </row>
    <row r="74" spans="1:23" x14ac:dyDescent="0.2">
      <c r="A74" s="497"/>
      <c r="B74" s="499"/>
      <c r="C74" s="501"/>
      <c r="D74" s="501"/>
      <c r="E74" s="503"/>
      <c r="F74" s="17">
        <v>31</v>
      </c>
      <c r="G74" s="18" t="s">
        <v>7474</v>
      </c>
      <c r="H74" s="18" t="s">
        <v>7515</v>
      </c>
      <c r="I74" s="80"/>
      <c r="J74" s="18" t="s">
        <v>44</v>
      </c>
      <c r="K74" s="19">
        <v>12</v>
      </c>
      <c r="L74" s="19"/>
      <c r="M74" s="20" t="s">
        <v>34</v>
      </c>
      <c r="N74" s="20" t="s">
        <v>34</v>
      </c>
      <c r="O74" s="18" t="s">
        <v>51</v>
      </c>
      <c r="P74" s="18"/>
      <c r="Q74" s="18"/>
      <c r="R74" s="18"/>
      <c r="S74" s="18"/>
      <c r="T74" s="18"/>
      <c r="U74" s="18"/>
      <c r="V74" s="18"/>
      <c r="W74" s="34"/>
    </row>
    <row r="75" spans="1:23" x14ac:dyDescent="0.2">
      <c r="A75" s="497"/>
      <c r="B75" s="499"/>
      <c r="C75" s="501"/>
      <c r="D75" s="501"/>
      <c r="E75" s="503"/>
      <c r="F75" s="17">
        <v>32</v>
      </c>
      <c r="G75" s="18" t="s">
        <v>7476</v>
      </c>
      <c r="H75" s="18" t="s">
        <v>7516</v>
      </c>
      <c r="I75" s="80"/>
      <c r="J75" s="18" t="s">
        <v>32</v>
      </c>
      <c r="K75" s="19">
        <v>4</v>
      </c>
      <c r="L75" s="19"/>
      <c r="M75" s="20" t="s">
        <v>33</v>
      </c>
      <c r="N75" s="20" t="s">
        <v>34</v>
      </c>
      <c r="O75" s="18" t="s">
        <v>40</v>
      </c>
      <c r="P75" s="18"/>
      <c r="Q75" s="18"/>
      <c r="R75" s="18"/>
      <c r="S75" s="18"/>
      <c r="T75" s="18"/>
      <c r="U75" s="18"/>
      <c r="V75" s="18"/>
      <c r="W75" s="34"/>
    </row>
    <row r="76" spans="1:23" x14ac:dyDescent="0.2">
      <c r="A76" s="497"/>
      <c r="B76" s="499"/>
      <c r="C76" s="501"/>
      <c r="D76" s="501"/>
      <c r="E76" s="503"/>
      <c r="F76" s="17">
        <v>33</v>
      </c>
      <c r="G76" s="18" t="s">
        <v>7478</v>
      </c>
      <c r="H76" s="18" t="s">
        <v>7517</v>
      </c>
      <c r="I76" s="80"/>
      <c r="J76" s="18" t="s">
        <v>123</v>
      </c>
      <c r="K76" s="19"/>
      <c r="L76" s="19"/>
      <c r="M76" s="20" t="s">
        <v>34</v>
      </c>
      <c r="N76" s="20" t="s">
        <v>34</v>
      </c>
      <c r="O76" s="18" t="s">
        <v>124</v>
      </c>
      <c r="P76" s="18"/>
      <c r="Q76" s="18"/>
      <c r="R76" s="18"/>
      <c r="S76" s="18"/>
      <c r="T76" s="18"/>
      <c r="U76" s="18"/>
      <c r="V76" s="18"/>
      <c r="W76" s="34"/>
    </row>
    <row r="77" spans="1:23" x14ac:dyDescent="0.2">
      <c r="A77" s="497"/>
      <c r="B77" s="499"/>
      <c r="C77" s="501"/>
      <c r="D77" s="501"/>
      <c r="E77" s="503"/>
      <c r="F77" s="17">
        <v>34</v>
      </c>
      <c r="G77" s="18" t="s">
        <v>7480</v>
      </c>
      <c r="H77" s="18" t="s">
        <v>7518</v>
      </c>
      <c r="I77" s="80"/>
      <c r="J77" s="18" t="s">
        <v>32</v>
      </c>
      <c r="K77" s="19">
        <v>6</v>
      </c>
      <c r="L77" s="19"/>
      <c r="M77" s="20" t="s">
        <v>33</v>
      </c>
      <c r="N77" s="20" t="s">
        <v>34</v>
      </c>
      <c r="O77" s="18" t="s">
        <v>56</v>
      </c>
      <c r="P77" s="18"/>
      <c r="Q77" s="18"/>
      <c r="R77" s="18"/>
      <c r="S77" s="18"/>
      <c r="T77" s="18"/>
      <c r="U77" s="18"/>
      <c r="V77" s="18"/>
      <c r="W77" s="34"/>
    </row>
    <row r="78" spans="1:23" x14ac:dyDescent="0.2">
      <c r="A78" s="496" t="s">
        <v>7375</v>
      </c>
      <c r="B78" s="498" t="s">
        <v>7376</v>
      </c>
      <c r="C78" s="500"/>
      <c r="D78" s="500"/>
      <c r="E78" s="502">
        <v>12632256</v>
      </c>
      <c r="F78" s="27">
        <v>1</v>
      </c>
      <c r="G78" s="28" t="s">
        <v>7519</v>
      </c>
      <c r="H78" s="28" t="s">
        <v>7520</v>
      </c>
      <c r="I78" s="79"/>
      <c r="J78" s="28" t="s">
        <v>32</v>
      </c>
      <c r="K78" s="29">
        <v>1</v>
      </c>
      <c r="L78" s="29"/>
      <c r="M78" s="30" t="s">
        <v>33</v>
      </c>
      <c r="N78" s="30" t="s">
        <v>33</v>
      </c>
      <c r="O78" s="28" t="s">
        <v>47</v>
      </c>
      <c r="P78" s="28"/>
      <c r="Q78" s="28"/>
      <c r="R78" s="28"/>
      <c r="S78" s="28"/>
      <c r="T78" s="28"/>
      <c r="U78" s="28"/>
      <c r="V78" s="28"/>
      <c r="W78" s="33"/>
    </row>
    <row r="79" spans="1:23" x14ac:dyDescent="0.2">
      <c r="A79" s="497"/>
      <c r="B79" s="499"/>
      <c r="C79" s="501"/>
      <c r="D79" s="501"/>
      <c r="E79" s="503"/>
      <c r="F79" s="17">
        <v>2</v>
      </c>
      <c r="G79" s="18" t="s">
        <v>7521</v>
      </c>
      <c r="H79" s="18" t="s">
        <v>7522</v>
      </c>
      <c r="I79" s="80"/>
      <c r="J79" s="18" t="s">
        <v>32</v>
      </c>
      <c r="K79" s="19">
        <v>6</v>
      </c>
      <c r="L79" s="19"/>
      <c r="M79" s="20" t="s">
        <v>33</v>
      </c>
      <c r="N79" s="20" t="s">
        <v>33</v>
      </c>
      <c r="O79" s="18" t="s">
        <v>56</v>
      </c>
      <c r="P79" s="18"/>
      <c r="Q79" s="18"/>
      <c r="R79" s="18"/>
      <c r="S79" s="18"/>
      <c r="T79" s="18"/>
      <c r="U79" s="18"/>
      <c r="V79" s="18"/>
      <c r="W79" s="34"/>
    </row>
    <row r="80" spans="1:23" x14ac:dyDescent="0.2">
      <c r="A80" s="497"/>
      <c r="B80" s="499"/>
      <c r="C80" s="501"/>
      <c r="D80" s="501"/>
      <c r="E80" s="503"/>
      <c r="F80" s="17">
        <v>3</v>
      </c>
      <c r="G80" s="18" t="s">
        <v>7523</v>
      </c>
      <c r="H80" s="18" t="s">
        <v>7524</v>
      </c>
      <c r="I80" s="80"/>
      <c r="J80" s="18" t="s">
        <v>32</v>
      </c>
      <c r="K80" s="19">
        <v>7</v>
      </c>
      <c r="L80" s="19"/>
      <c r="M80" s="20" t="s">
        <v>33</v>
      </c>
      <c r="N80" s="20" t="s">
        <v>33</v>
      </c>
      <c r="O80" s="18" t="s">
        <v>60</v>
      </c>
      <c r="P80" s="18"/>
      <c r="Q80" s="18"/>
      <c r="R80" s="18"/>
      <c r="S80" s="18"/>
      <c r="T80" s="18"/>
      <c r="U80" s="18"/>
      <c r="V80" s="18"/>
      <c r="W80" s="34"/>
    </row>
    <row r="81" spans="1:23" x14ac:dyDescent="0.2">
      <c r="A81" s="497"/>
      <c r="B81" s="499"/>
      <c r="C81" s="501"/>
      <c r="D81" s="501"/>
      <c r="E81" s="503"/>
      <c r="F81" s="17">
        <v>4</v>
      </c>
      <c r="G81" s="18" t="s">
        <v>7525</v>
      </c>
      <c r="H81" s="18" t="s">
        <v>7526</v>
      </c>
      <c r="I81" s="80"/>
      <c r="J81" s="18" t="s">
        <v>134</v>
      </c>
      <c r="K81" s="19">
        <v>2</v>
      </c>
      <c r="L81" s="19">
        <v>0</v>
      </c>
      <c r="M81" s="20" t="s">
        <v>33</v>
      </c>
      <c r="N81" s="20" t="s">
        <v>33</v>
      </c>
      <c r="O81" s="18" t="s">
        <v>181</v>
      </c>
      <c r="P81" s="18"/>
      <c r="Q81" s="18"/>
      <c r="R81" s="18"/>
      <c r="S81" s="18"/>
      <c r="T81" s="18"/>
      <c r="U81" s="18"/>
      <c r="V81" s="18"/>
      <c r="W81" s="34"/>
    </row>
    <row r="82" spans="1:23" x14ac:dyDescent="0.2">
      <c r="A82" s="497"/>
      <c r="B82" s="499"/>
      <c r="C82" s="501"/>
      <c r="D82" s="501"/>
      <c r="E82" s="503"/>
      <c r="F82" s="17">
        <v>5</v>
      </c>
      <c r="G82" s="18" t="s">
        <v>7527</v>
      </c>
      <c r="H82" s="18" t="s">
        <v>7528</v>
      </c>
      <c r="I82" s="80"/>
      <c r="J82" s="18" t="s">
        <v>134</v>
      </c>
      <c r="K82" s="19">
        <v>2</v>
      </c>
      <c r="L82" s="19">
        <v>0</v>
      </c>
      <c r="M82" s="20" t="s">
        <v>33</v>
      </c>
      <c r="N82" s="20" t="s">
        <v>33</v>
      </c>
      <c r="O82" s="18" t="s">
        <v>181</v>
      </c>
      <c r="P82" s="18"/>
      <c r="Q82" s="18"/>
      <c r="R82" s="18"/>
      <c r="S82" s="18"/>
      <c r="T82" s="18"/>
      <c r="U82" s="18"/>
      <c r="V82" s="18"/>
      <c r="W82" s="34"/>
    </row>
    <row r="83" spans="1:23" x14ac:dyDescent="0.2">
      <c r="A83" s="497"/>
      <c r="B83" s="499"/>
      <c r="C83" s="501"/>
      <c r="D83" s="501"/>
      <c r="E83" s="503"/>
      <c r="F83" s="17">
        <v>6</v>
      </c>
      <c r="G83" s="18" t="s">
        <v>7529</v>
      </c>
      <c r="H83" s="18" t="s">
        <v>7530</v>
      </c>
      <c r="I83" s="80"/>
      <c r="J83" s="18" t="s">
        <v>134</v>
      </c>
      <c r="K83" s="19">
        <v>3</v>
      </c>
      <c r="L83" s="19">
        <v>0</v>
      </c>
      <c r="M83" s="20" t="s">
        <v>33</v>
      </c>
      <c r="N83" s="20" t="s">
        <v>33</v>
      </c>
      <c r="O83" s="18" t="s">
        <v>183</v>
      </c>
      <c r="P83" s="18"/>
      <c r="Q83" s="18"/>
      <c r="R83" s="18"/>
      <c r="S83" s="18"/>
      <c r="T83" s="18"/>
      <c r="U83" s="18"/>
      <c r="V83" s="18"/>
      <c r="W83" s="34"/>
    </row>
    <row r="84" spans="1:23" x14ac:dyDescent="0.2">
      <c r="A84" s="497"/>
      <c r="B84" s="499"/>
      <c r="C84" s="501"/>
      <c r="D84" s="501"/>
      <c r="E84" s="503"/>
      <c r="F84" s="17">
        <v>7</v>
      </c>
      <c r="G84" s="18" t="s">
        <v>4193</v>
      </c>
      <c r="H84" s="18" t="s">
        <v>7531</v>
      </c>
      <c r="I84" s="80"/>
      <c r="J84" s="18" t="s">
        <v>32</v>
      </c>
      <c r="K84" s="19">
        <v>1</v>
      </c>
      <c r="L84" s="19"/>
      <c r="M84" s="20" t="s">
        <v>33</v>
      </c>
      <c r="N84" s="20" t="s">
        <v>34</v>
      </c>
      <c r="O84" s="18" t="s">
        <v>47</v>
      </c>
      <c r="P84" s="18"/>
      <c r="Q84" s="18"/>
      <c r="R84" s="18"/>
      <c r="S84" s="18"/>
      <c r="T84" s="18"/>
      <c r="U84" s="18"/>
      <c r="V84" s="18"/>
      <c r="W84" s="34"/>
    </row>
    <row r="85" spans="1:23" x14ac:dyDescent="0.2">
      <c r="A85" s="497"/>
      <c r="B85" s="499"/>
      <c r="C85" s="501"/>
      <c r="D85" s="501"/>
      <c r="E85" s="503"/>
      <c r="F85" s="17">
        <v>8</v>
      </c>
      <c r="G85" s="18" t="s">
        <v>5216</v>
      </c>
      <c r="H85" s="18" t="s">
        <v>7532</v>
      </c>
      <c r="I85" s="80"/>
      <c r="J85" s="18" t="s">
        <v>123</v>
      </c>
      <c r="K85" s="19"/>
      <c r="L85" s="19"/>
      <c r="M85" s="20" t="s">
        <v>34</v>
      </c>
      <c r="N85" s="20" t="s">
        <v>34</v>
      </c>
      <c r="O85" s="18" t="s">
        <v>124</v>
      </c>
      <c r="P85" s="18"/>
      <c r="Q85" s="18"/>
      <c r="R85" s="18"/>
      <c r="S85" s="18"/>
      <c r="T85" s="18"/>
      <c r="U85" s="18"/>
      <c r="V85" s="18"/>
      <c r="W85" s="34"/>
    </row>
    <row r="86" spans="1:23" x14ac:dyDescent="0.2">
      <c r="A86" s="497"/>
      <c r="B86" s="499"/>
      <c r="C86" s="501"/>
      <c r="D86" s="501"/>
      <c r="E86" s="503"/>
      <c r="F86" s="41">
        <v>9</v>
      </c>
      <c r="G86" s="42" t="s">
        <v>215</v>
      </c>
      <c r="H86" s="42" t="s">
        <v>7533</v>
      </c>
      <c r="I86" s="85"/>
      <c r="J86" s="42" t="s">
        <v>32</v>
      </c>
      <c r="K86" s="43">
        <v>16</v>
      </c>
      <c r="L86" s="43"/>
      <c r="M86" s="44" t="s">
        <v>33</v>
      </c>
      <c r="N86" s="44" t="s">
        <v>34</v>
      </c>
      <c r="O86" s="18" t="s">
        <v>45</v>
      </c>
      <c r="P86" s="18"/>
      <c r="Q86" s="18"/>
      <c r="R86" s="18"/>
      <c r="S86" s="18"/>
      <c r="T86" s="18"/>
      <c r="U86" s="18"/>
      <c r="V86" s="18"/>
      <c r="W86" s="34"/>
    </row>
    <row r="87" spans="1:23" x14ac:dyDescent="0.2">
      <c r="A87" s="497"/>
      <c r="B87" s="499"/>
      <c r="C87" s="501"/>
      <c r="D87" s="501"/>
      <c r="E87" s="503"/>
      <c r="F87" s="17">
        <v>10</v>
      </c>
      <c r="G87" s="18" t="s">
        <v>7534</v>
      </c>
      <c r="H87" s="18" t="s">
        <v>7535</v>
      </c>
      <c r="I87" s="80"/>
      <c r="J87" s="18" t="s">
        <v>32</v>
      </c>
      <c r="K87" s="19">
        <v>2</v>
      </c>
      <c r="L87" s="19"/>
      <c r="M87" s="20" t="s">
        <v>33</v>
      </c>
      <c r="N87" s="20" t="s">
        <v>34</v>
      </c>
      <c r="O87" s="18" t="s">
        <v>35</v>
      </c>
      <c r="P87" s="18"/>
      <c r="Q87" s="18"/>
      <c r="R87" s="18"/>
      <c r="S87" s="18"/>
      <c r="T87" s="18"/>
      <c r="U87" s="18"/>
      <c r="V87" s="18"/>
      <c r="W87" s="34"/>
    </row>
    <row r="88" spans="1:23" x14ac:dyDescent="0.2">
      <c r="A88" s="497"/>
      <c r="B88" s="499"/>
      <c r="C88" s="501"/>
      <c r="D88" s="501"/>
      <c r="E88" s="503"/>
      <c r="F88" s="17">
        <v>11</v>
      </c>
      <c r="G88" s="18" t="s">
        <v>7536</v>
      </c>
      <c r="H88" s="18" t="s">
        <v>7537</v>
      </c>
      <c r="I88" s="80"/>
      <c r="J88" s="18" t="s">
        <v>32</v>
      </c>
      <c r="K88" s="19">
        <v>2</v>
      </c>
      <c r="L88" s="19"/>
      <c r="M88" s="20" t="s">
        <v>33</v>
      </c>
      <c r="N88" s="20" t="s">
        <v>34</v>
      </c>
      <c r="O88" s="18" t="s">
        <v>35</v>
      </c>
      <c r="P88" s="18"/>
      <c r="Q88" s="18"/>
      <c r="R88" s="18"/>
      <c r="S88" s="18"/>
      <c r="T88" s="18"/>
      <c r="U88" s="18"/>
      <c r="V88" s="18"/>
      <c r="W88" s="34"/>
    </row>
    <row r="89" spans="1:23" x14ac:dyDescent="0.2">
      <c r="A89" s="497"/>
      <c r="B89" s="499"/>
      <c r="C89" s="501"/>
      <c r="D89" s="501"/>
      <c r="E89" s="503"/>
      <c r="F89" s="17">
        <v>12</v>
      </c>
      <c r="G89" s="18" t="s">
        <v>1449</v>
      </c>
      <c r="H89" s="18" t="s">
        <v>7538</v>
      </c>
      <c r="I89" s="80"/>
      <c r="J89" s="18" t="s">
        <v>32</v>
      </c>
      <c r="K89" s="19">
        <v>6</v>
      </c>
      <c r="L89" s="19"/>
      <c r="M89" s="20" t="s">
        <v>33</v>
      </c>
      <c r="N89" s="20" t="s">
        <v>34</v>
      </c>
      <c r="O89" s="18" t="s">
        <v>56</v>
      </c>
      <c r="P89" s="18"/>
      <c r="Q89" s="18"/>
      <c r="R89" s="18"/>
      <c r="S89" s="18"/>
      <c r="T89" s="18"/>
      <c r="U89" s="18"/>
      <c r="V89" s="18"/>
      <c r="W89" s="34"/>
    </row>
    <row r="90" spans="1:23" x14ac:dyDescent="0.2">
      <c r="A90" s="497"/>
      <c r="B90" s="499"/>
      <c r="C90" s="501"/>
      <c r="D90" s="501"/>
      <c r="E90" s="503"/>
      <c r="F90" s="17">
        <v>13</v>
      </c>
      <c r="G90" s="18" t="s">
        <v>206</v>
      </c>
      <c r="H90" s="18" t="s">
        <v>7539</v>
      </c>
      <c r="I90" s="80"/>
      <c r="J90" s="18" t="s">
        <v>32</v>
      </c>
      <c r="K90" s="19">
        <v>4</v>
      </c>
      <c r="L90" s="19"/>
      <c r="M90" s="20" t="s">
        <v>33</v>
      </c>
      <c r="N90" s="20" t="s">
        <v>34</v>
      </c>
      <c r="O90" s="18" t="s">
        <v>40</v>
      </c>
      <c r="P90" s="18"/>
      <c r="Q90" s="18"/>
      <c r="R90" s="18"/>
      <c r="S90" s="18"/>
      <c r="T90" s="18"/>
      <c r="U90" s="18"/>
      <c r="V90" s="18"/>
      <c r="W90" s="34"/>
    </row>
    <row r="91" spans="1:23" x14ac:dyDescent="0.2">
      <c r="A91" s="497"/>
      <c r="B91" s="499"/>
      <c r="C91" s="501"/>
      <c r="D91" s="501"/>
      <c r="E91" s="503"/>
      <c r="F91" s="17">
        <v>14</v>
      </c>
      <c r="G91" s="18" t="s">
        <v>208</v>
      </c>
      <c r="H91" s="18" t="s">
        <v>7540</v>
      </c>
      <c r="I91" s="80"/>
      <c r="J91" s="18" t="s">
        <v>32</v>
      </c>
      <c r="K91" s="19">
        <v>4</v>
      </c>
      <c r="L91" s="19"/>
      <c r="M91" s="20" t="s">
        <v>33</v>
      </c>
      <c r="N91" s="20" t="s">
        <v>34</v>
      </c>
      <c r="O91" s="18" t="s">
        <v>40</v>
      </c>
      <c r="P91" s="18"/>
      <c r="Q91" s="18"/>
      <c r="R91" s="18"/>
      <c r="S91" s="18"/>
      <c r="T91" s="18"/>
      <c r="U91" s="18"/>
      <c r="V91" s="18"/>
      <c r="W91" s="34"/>
    </row>
    <row r="92" spans="1:23" x14ac:dyDescent="0.2">
      <c r="A92" s="497"/>
      <c r="B92" s="499"/>
      <c r="C92" s="501"/>
      <c r="D92" s="501"/>
      <c r="E92" s="503"/>
      <c r="F92" s="17">
        <v>15</v>
      </c>
      <c r="G92" s="18" t="s">
        <v>210</v>
      </c>
      <c r="H92" s="18" t="s">
        <v>7541</v>
      </c>
      <c r="I92" s="80"/>
      <c r="J92" s="18" t="s">
        <v>32</v>
      </c>
      <c r="K92" s="19">
        <v>8</v>
      </c>
      <c r="L92" s="19"/>
      <c r="M92" s="20" t="s">
        <v>33</v>
      </c>
      <c r="N92" s="20" t="s">
        <v>34</v>
      </c>
      <c r="O92" s="18" t="s">
        <v>42</v>
      </c>
      <c r="P92" s="18"/>
      <c r="Q92" s="18"/>
      <c r="R92" s="18"/>
      <c r="S92" s="18"/>
      <c r="T92" s="18"/>
      <c r="U92" s="18"/>
      <c r="V92" s="18"/>
      <c r="W92" s="34"/>
    </row>
    <row r="93" spans="1:23" x14ac:dyDescent="0.2">
      <c r="A93" s="497"/>
      <c r="B93" s="499"/>
      <c r="C93" s="501"/>
      <c r="D93" s="501"/>
      <c r="E93" s="503"/>
      <c r="F93" s="17">
        <v>16</v>
      </c>
      <c r="G93" s="18" t="s">
        <v>7542</v>
      </c>
      <c r="H93" s="18" t="s">
        <v>7543</v>
      </c>
      <c r="I93" s="80"/>
      <c r="J93" s="18" t="s">
        <v>32</v>
      </c>
      <c r="K93" s="19">
        <v>12</v>
      </c>
      <c r="L93" s="19"/>
      <c r="M93" s="20" t="s">
        <v>33</v>
      </c>
      <c r="N93" s="20" t="s">
        <v>34</v>
      </c>
      <c r="O93" s="18" t="s">
        <v>63</v>
      </c>
      <c r="P93" s="18"/>
      <c r="Q93" s="18"/>
      <c r="R93" s="18"/>
      <c r="S93" s="18"/>
      <c r="T93" s="18"/>
      <c r="U93" s="18"/>
      <c r="V93" s="18"/>
      <c r="W93" s="34"/>
    </row>
    <row r="94" spans="1:23" x14ac:dyDescent="0.2">
      <c r="A94" s="497"/>
      <c r="B94" s="499"/>
      <c r="C94" s="501"/>
      <c r="D94" s="501"/>
      <c r="E94" s="503"/>
      <c r="F94" s="17">
        <v>17</v>
      </c>
      <c r="G94" s="18" t="s">
        <v>7544</v>
      </c>
      <c r="H94" s="18" t="s">
        <v>7545</v>
      </c>
      <c r="I94" s="80"/>
      <c r="J94" s="18" t="s">
        <v>32</v>
      </c>
      <c r="K94" s="19">
        <v>2</v>
      </c>
      <c r="L94" s="19"/>
      <c r="M94" s="20" t="s">
        <v>33</v>
      </c>
      <c r="N94" s="20" t="s">
        <v>34</v>
      </c>
      <c r="O94" s="18" t="s">
        <v>35</v>
      </c>
      <c r="P94" s="18"/>
      <c r="Q94" s="18"/>
      <c r="R94" s="18"/>
      <c r="S94" s="18"/>
      <c r="T94" s="18"/>
      <c r="U94" s="18"/>
      <c r="V94" s="18"/>
      <c r="W94" s="34"/>
    </row>
    <row r="95" spans="1:23" x14ac:dyDescent="0.2">
      <c r="A95" s="497"/>
      <c r="B95" s="499"/>
      <c r="C95" s="501"/>
      <c r="D95" s="501"/>
      <c r="E95" s="503"/>
      <c r="F95" s="17">
        <v>18</v>
      </c>
      <c r="G95" s="18" t="s">
        <v>7546</v>
      </c>
      <c r="H95" s="18" t="s">
        <v>7547</v>
      </c>
      <c r="I95" s="80"/>
      <c r="J95" s="18" t="s">
        <v>32</v>
      </c>
      <c r="K95" s="19">
        <v>2</v>
      </c>
      <c r="L95" s="19"/>
      <c r="M95" s="20" t="s">
        <v>33</v>
      </c>
      <c r="N95" s="20" t="s">
        <v>34</v>
      </c>
      <c r="O95" s="18" t="s">
        <v>35</v>
      </c>
      <c r="P95" s="18"/>
      <c r="Q95" s="18"/>
      <c r="R95" s="18"/>
      <c r="S95" s="18"/>
      <c r="T95" s="18"/>
      <c r="U95" s="18"/>
      <c r="V95" s="18"/>
      <c r="W95" s="34"/>
    </row>
    <row r="96" spans="1:23" x14ac:dyDescent="0.2">
      <c r="A96" s="497"/>
      <c r="B96" s="499"/>
      <c r="C96" s="501"/>
      <c r="D96" s="501"/>
      <c r="E96" s="503"/>
      <c r="F96" s="17">
        <v>19</v>
      </c>
      <c r="G96" s="18" t="s">
        <v>7548</v>
      </c>
      <c r="H96" s="18" t="s">
        <v>7549</v>
      </c>
      <c r="I96" s="80"/>
      <c r="J96" s="18" t="s">
        <v>32</v>
      </c>
      <c r="K96" s="19">
        <v>2</v>
      </c>
      <c r="L96" s="19"/>
      <c r="M96" s="20" t="s">
        <v>33</v>
      </c>
      <c r="N96" s="20" t="s">
        <v>34</v>
      </c>
      <c r="O96" s="18" t="s">
        <v>35</v>
      </c>
      <c r="P96" s="18"/>
      <c r="Q96" s="18"/>
      <c r="R96" s="18"/>
      <c r="S96" s="18"/>
      <c r="T96" s="18"/>
      <c r="U96" s="18"/>
      <c r="V96" s="18"/>
      <c r="W96" s="34"/>
    </row>
    <row r="97" spans="1:23" x14ac:dyDescent="0.2">
      <c r="A97" s="497"/>
      <c r="B97" s="499"/>
      <c r="C97" s="501"/>
      <c r="D97" s="501"/>
      <c r="E97" s="503"/>
      <c r="F97" s="17">
        <v>20</v>
      </c>
      <c r="G97" s="18" t="s">
        <v>7550</v>
      </c>
      <c r="H97" s="18" t="s">
        <v>7551</v>
      </c>
      <c r="I97" s="80"/>
      <c r="J97" s="18" t="s">
        <v>32</v>
      </c>
      <c r="K97" s="19">
        <v>2</v>
      </c>
      <c r="L97" s="19"/>
      <c r="M97" s="20" t="s">
        <v>33</v>
      </c>
      <c r="N97" s="20" t="s">
        <v>34</v>
      </c>
      <c r="O97" s="18" t="s">
        <v>35</v>
      </c>
      <c r="P97" s="18"/>
      <c r="Q97" s="18"/>
      <c r="R97" s="18"/>
      <c r="S97" s="18"/>
      <c r="T97" s="18"/>
      <c r="U97" s="18"/>
      <c r="V97" s="18"/>
      <c r="W97" s="34"/>
    </row>
    <row r="98" spans="1:23" x14ac:dyDescent="0.2">
      <c r="A98" s="497"/>
      <c r="B98" s="499"/>
      <c r="C98" s="501"/>
      <c r="D98" s="501"/>
      <c r="E98" s="503"/>
      <c r="F98" s="17">
        <v>21</v>
      </c>
      <c r="G98" s="18" t="s">
        <v>7552</v>
      </c>
      <c r="H98" s="18" t="s">
        <v>7553</v>
      </c>
      <c r="I98" s="80"/>
      <c r="J98" s="18" t="s">
        <v>32</v>
      </c>
      <c r="K98" s="19">
        <v>2</v>
      </c>
      <c r="L98" s="19"/>
      <c r="M98" s="20" t="s">
        <v>33</v>
      </c>
      <c r="N98" s="20" t="s">
        <v>34</v>
      </c>
      <c r="O98" s="18" t="s">
        <v>35</v>
      </c>
      <c r="P98" s="18"/>
      <c r="Q98" s="18"/>
      <c r="R98" s="18"/>
      <c r="S98" s="18"/>
      <c r="T98" s="18"/>
      <c r="U98" s="18"/>
      <c r="V98" s="18"/>
      <c r="W98" s="34"/>
    </row>
    <row r="99" spans="1:23" x14ac:dyDescent="0.2">
      <c r="A99" s="497"/>
      <c r="B99" s="499"/>
      <c r="C99" s="501"/>
      <c r="D99" s="501"/>
      <c r="E99" s="503"/>
      <c r="F99" s="17">
        <v>22</v>
      </c>
      <c r="G99" s="18" t="s">
        <v>988</v>
      </c>
      <c r="H99" s="18" t="s">
        <v>7554</v>
      </c>
      <c r="I99" s="80"/>
      <c r="J99" s="18" t="s">
        <v>32</v>
      </c>
      <c r="K99" s="19">
        <v>6</v>
      </c>
      <c r="L99" s="19"/>
      <c r="M99" s="20" t="s">
        <v>33</v>
      </c>
      <c r="N99" s="20" t="s">
        <v>34</v>
      </c>
      <c r="O99" s="18" t="s">
        <v>56</v>
      </c>
      <c r="P99" s="18"/>
      <c r="Q99" s="18"/>
      <c r="R99" s="18"/>
      <c r="S99" s="18"/>
      <c r="T99" s="18"/>
      <c r="U99" s="18"/>
      <c r="V99" s="18"/>
      <c r="W99" s="34"/>
    </row>
    <row r="100" spans="1:23" x14ac:dyDescent="0.2">
      <c r="A100" s="497"/>
      <c r="B100" s="499"/>
      <c r="C100" s="501"/>
      <c r="D100" s="501"/>
      <c r="E100" s="503"/>
      <c r="F100" s="17">
        <v>23</v>
      </c>
      <c r="G100" s="18" t="s">
        <v>7555</v>
      </c>
      <c r="H100" s="18" t="s">
        <v>7556</v>
      </c>
      <c r="I100" s="80"/>
      <c r="J100" s="18" t="s">
        <v>32</v>
      </c>
      <c r="K100" s="19">
        <v>4</v>
      </c>
      <c r="L100" s="19"/>
      <c r="M100" s="20" t="s">
        <v>33</v>
      </c>
      <c r="N100" s="20" t="s">
        <v>34</v>
      </c>
      <c r="O100" s="18" t="s">
        <v>40</v>
      </c>
      <c r="P100" s="18"/>
      <c r="Q100" s="18"/>
      <c r="R100" s="18"/>
      <c r="S100" s="18"/>
      <c r="T100" s="18"/>
      <c r="U100" s="18"/>
      <c r="V100" s="18"/>
      <c r="W100" s="34"/>
    </row>
    <row r="101" spans="1:23" x14ac:dyDescent="0.2">
      <c r="A101" s="497"/>
      <c r="B101" s="499"/>
      <c r="C101" s="501"/>
      <c r="D101" s="501"/>
      <c r="E101" s="503"/>
      <c r="F101" s="17">
        <v>24</v>
      </c>
      <c r="G101" s="18" t="s">
        <v>7557</v>
      </c>
      <c r="H101" s="18" t="s">
        <v>7558</v>
      </c>
      <c r="I101" s="80"/>
      <c r="J101" s="18" t="s">
        <v>32</v>
      </c>
      <c r="K101" s="19">
        <v>6</v>
      </c>
      <c r="L101" s="19"/>
      <c r="M101" s="20" t="s">
        <v>33</v>
      </c>
      <c r="N101" s="20" t="s">
        <v>34</v>
      </c>
      <c r="O101" s="18" t="s">
        <v>56</v>
      </c>
      <c r="P101" s="18"/>
      <c r="Q101" s="18"/>
      <c r="R101" s="18"/>
      <c r="S101" s="18"/>
      <c r="T101" s="18"/>
      <c r="U101" s="18"/>
      <c r="V101" s="18"/>
      <c r="W101" s="34"/>
    </row>
    <row r="102" spans="1:23" x14ac:dyDescent="0.2">
      <c r="A102" s="497"/>
      <c r="B102" s="499"/>
      <c r="C102" s="501"/>
      <c r="D102" s="501"/>
      <c r="E102" s="503"/>
      <c r="F102" s="17">
        <v>25</v>
      </c>
      <c r="G102" s="18" t="s">
        <v>3372</v>
      </c>
      <c r="H102" s="18" t="s">
        <v>7559</v>
      </c>
      <c r="I102" s="80"/>
      <c r="J102" s="18" t="s">
        <v>32</v>
      </c>
      <c r="K102" s="19">
        <v>8</v>
      </c>
      <c r="L102" s="19"/>
      <c r="M102" s="20" t="s">
        <v>33</v>
      </c>
      <c r="N102" s="20" t="s">
        <v>34</v>
      </c>
      <c r="O102" s="18" t="s">
        <v>42</v>
      </c>
      <c r="P102" s="18"/>
      <c r="Q102" s="18"/>
      <c r="R102" s="18"/>
      <c r="S102" s="18"/>
      <c r="T102" s="18"/>
      <c r="U102" s="18"/>
      <c r="V102" s="18"/>
      <c r="W102" s="34"/>
    </row>
    <row r="103" spans="1:23" x14ac:dyDescent="0.2">
      <c r="A103" s="497"/>
      <c r="B103" s="499"/>
      <c r="C103" s="501"/>
      <c r="D103" s="501"/>
      <c r="E103" s="503"/>
      <c r="F103" s="17">
        <v>26</v>
      </c>
      <c r="G103" s="18" t="s">
        <v>7560</v>
      </c>
      <c r="H103" s="18" t="s">
        <v>7561</v>
      </c>
      <c r="I103" s="80"/>
      <c r="J103" s="18" t="s">
        <v>44</v>
      </c>
      <c r="K103" s="19">
        <v>28</v>
      </c>
      <c r="L103" s="19"/>
      <c r="M103" s="20" t="s">
        <v>34</v>
      </c>
      <c r="N103" s="20" t="s">
        <v>34</v>
      </c>
      <c r="O103" s="18" t="s">
        <v>65</v>
      </c>
      <c r="P103" s="18"/>
      <c r="Q103" s="18"/>
      <c r="R103" s="18"/>
      <c r="S103" s="18"/>
      <c r="T103" s="18"/>
      <c r="U103" s="18"/>
      <c r="V103" s="18"/>
      <c r="W103" s="34"/>
    </row>
    <row r="104" spans="1:23" x14ac:dyDescent="0.2">
      <c r="A104" s="497"/>
      <c r="B104" s="499"/>
      <c r="C104" s="501"/>
      <c r="D104" s="501"/>
      <c r="E104" s="503"/>
      <c r="F104" s="17">
        <v>27</v>
      </c>
      <c r="G104" s="18" t="s">
        <v>7562</v>
      </c>
      <c r="H104" s="18" t="s">
        <v>7563</v>
      </c>
      <c r="I104" s="80"/>
      <c r="J104" s="18" t="s">
        <v>44</v>
      </c>
      <c r="K104" s="19">
        <v>40</v>
      </c>
      <c r="L104" s="19"/>
      <c r="M104" s="20" t="s">
        <v>34</v>
      </c>
      <c r="N104" s="20" t="s">
        <v>34</v>
      </c>
      <c r="O104" s="18" t="s">
        <v>69</v>
      </c>
      <c r="P104" s="18"/>
      <c r="Q104" s="18"/>
      <c r="R104" s="18"/>
      <c r="S104" s="18"/>
      <c r="T104" s="18"/>
      <c r="U104" s="18"/>
      <c r="V104" s="18"/>
      <c r="W104" s="34"/>
    </row>
    <row r="105" spans="1:23" x14ac:dyDescent="0.2">
      <c r="A105" s="497"/>
      <c r="B105" s="499"/>
      <c r="C105" s="501"/>
      <c r="D105" s="501"/>
      <c r="E105" s="503"/>
      <c r="F105" s="17">
        <v>28</v>
      </c>
      <c r="G105" s="18" t="s">
        <v>7564</v>
      </c>
      <c r="H105" s="18" t="s">
        <v>7565</v>
      </c>
      <c r="I105" s="80"/>
      <c r="J105" s="18" t="s">
        <v>44</v>
      </c>
      <c r="K105" s="19">
        <v>40</v>
      </c>
      <c r="L105" s="19"/>
      <c r="M105" s="20" t="s">
        <v>34</v>
      </c>
      <c r="N105" s="20" t="s">
        <v>34</v>
      </c>
      <c r="O105" s="18" t="s">
        <v>69</v>
      </c>
      <c r="P105" s="18"/>
      <c r="Q105" s="18"/>
      <c r="R105" s="18"/>
      <c r="S105" s="18"/>
      <c r="T105" s="18"/>
      <c r="U105" s="18"/>
      <c r="V105" s="18"/>
      <c r="W105" s="34"/>
    </row>
    <row r="106" spans="1:23" x14ac:dyDescent="0.2">
      <c r="A106" s="497"/>
      <c r="B106" s="499"/>
      <c r="C106" s="501"/>
      <c r="D106" s="501"/>
      <c r="E106" s="503"/>
      <c r="F106" s="17">
        <v>29</v>
      </c>
      <c r="G106" s="18" t="s">
        <v>7566</v>
      </c>
      <c r="H106" s="18" t="s">
        <v>7567</v>
      </c>
      <c r="I106" s="80"/>
      <c r="J106" s="18" t="s">
        <v>44</v>
      </c>
      <c r="K106" s="19">
        <v>40</v>
      </c>
      <c r="L106" s="19"/>
      <c r="M106" s="20" t="s">
        <v>34</v>
      </c>
      <c r="N106" s="20" t="s">
        <v>34</v>
      </c>
      <c r="O106" s="18" t="s">
        <v>69</v>
      </c>
      <c r="P106" s="18"/>
      <c r="Q106" s="18"/>
      <c r="R106" s="18"/>
      <c r="S106" s="18"/>
      <c r="T106" s="18"/>
      <c r="U106" s="18"/>
      <c r="V106" s="18"/>
      <c r="W106" s="34"/>
    </row>
    <row r="107" spans="1:23" x14ac:dyDescent="0.2">
      <c r="A107" s="497"/>
      <c r="B107" s="499"/>
      <c r="C107" s="501"/>
      <c r="D107" s="501"/>
      <c r="E107" s="503"/>
      <c r="F107" s="17">
        <v>30</v>
      </c>
      <c r="G107" s="18" t="s">
        <v>7568</v>
      </c>
      <c r="H107" s="18" t="s">
        <v>7569</v>
      </c>
      <c r="I107" s="80"/>
      <c r="J107" s="18" t="s">
        <v>44</v>
      </c>
      <c r="K107" s="19">
        <v>34</v>
      </c>
      <c r="L107" s="19"/>
      <c r="M107" s="20" t="s">
        <v>34</v>
      </c>
      <c r="N107" s="20" t="s">
        <v>34</v>
      </c>
      <c r="O107" s="18" t="s">
        <v>177</v>
      </c>
      <c r="P107" s="18"/>
      <c r="Q107" s="18"/>
      <c r="R107" s="18"/>
      <c r="S107" s="18"/>
      <c r="T107" s="18"/>
      <c r="U107" s="18"/>
      <c r="V107" s="18"/>
      <c r="W107" s="34"/>
    </row>
    <row r="108" spans="1:23" x14ac:dyDescent="0.2">
      <c r="A108" s="497"/>
      <c r="B108" s="499"/>
      <c r="C108" s="501"/>
      <c r="D108" s="501"/>
      <c r="E108" s="503"/>
      <c r="F108" s="17">
        <v>31</v>
      </c>
      <c r="G108" s="18" t="s">
        <v>7570</v>
      </c>
      <c r="H108" s="18" t="s">
        <v>7571</v>
      </c>
      <c r="I108" s="80"/>
      <c r="J108" s="18" t="s">
        <v>44</v>
      </c>
      <c r="K108" s="19">
        <v>15</v>
      </c>
      <c r="L108" s="19"/>
      <c r="M108" s="20" t="s">
        <v>34</v>
      </c>
      <c r="N108" s="20" t="s">
        <v>34</v>
      </c>
      <c r="O108" s="18" t="s">
        <v>204</v>
      </c>
      <c r="P108" s="18"/>
      <c r="Q108" s="18"/>
      <c r="R108" s="18"/>
      <c r="S108" s="18"/>
      <c r="T108" s="18"/>
      <c r="U108" s="18"/>
      <c r="V108" s="18"/>
      <c r="W108" s="34"/>
    </row>
    <row r="109" spans="1:23" x14ac:dyDescent="0.2">
      <c r="A109" s="497"/>
      <c r="B109" s="499"/>
      <c r="C109" s="501"/>
      <c r="D109" s="501"/>
      <c r="E109" s="503"/>
      <c r="F109" s="17">
        <v>32</v>
      </c>
      <c r="G109" s="18" t="s">
        <v>7572</v>
      </c>
      <c r="H109" s="18" t="s">
        <v>7573</v>
      </c>
      <c r="I109" s="80"/>
      <c r="J109" s="18" t="s">
        <v>44</v>
      </c>
      <c r="K109" s="19">
        <v>6</v>
      </c>
      <c r="L109" s="19"/>
      <c r="M109" s="20" t="s">
        <v>34</v>
      </c>
      <c r="N109" s="20" t="s">
        <v>34</v>
      </c>
      <c r="O109" s="18" t="s">
        <v>148</v>
      </c>
      <c r="P109" s="18"/>
      <c r="Q109" s="18"/>
      <c r="R109" s="18"/>
      <c r="S109" s="18"/>
      <c r="T109" s="18"/>
      <c r="U109" s="18"/>
      <c r="V109" s="18"/>
      <c r="W109" s="34"/>
    </row>
    <row r="110" spans="1:23" x14ac:dyDescent="0.2">
      <c r="A110" s="497"/>
      <c r="B110" s="499"/>
      <c r="C110" s="501"/>
      <c r="D110" s="501"/>
      <c r="E110" s="503"/>
      <c r="F110" s="17">
        <v>33</v>
      </c>
      <c r="G110" s="18" t="s">
        <v>3576</v>
      </c>
      <c r="H110" s="18" t="s">
        <v>7574</v>
      </c>
      <c r="I110" s="80"/>
      <c r="J110" s="18" t="s">
        <v>44</v>
      </c>
      <c r="K110" s="19">
        <v>2</v>
      </c>
      <c r="L110" s="19"/>
      <c r="M110" s="20" t="s">
        <v>34</v>
      </c>
      <c r="N110" s="20" t="s">
        <v>34</v>
      </c>
      <c r="O110" s="18" t="s">
        <v>235</v>
      </c>
      <c r="P110" s="18"/>
      <c r="Q110" s="18"/>
      <c r="R110" s="18"/>
      <c r="S110" s="18"/>
      <c r="T110" s="18"/>
      <c r="U110" s="18"/>
      <c r="V110" s="18"/>
      <c r="W110" s="34"/>
    </row>
    <row r="111" spans="1:23" x14ac:dyDescent="0.2">
      <c r="A111" s="497"/>
      <c r="B111" s="499"/>
      <c r="C111" s="501"/>
      <c r="D111" s="501"/>
      <c r="E111" s="503"/>
      <c r="F111" s="17">
        <v>34</v>
      </c>
      <c r="G111" s="18" t="s">
        <v>7575</v>
      </c>
      <c r="H111" s="18" t="s">
        <v>7576</v>
      </c>
      <c r="I111" s="80"/>
      <c r="J111" s="18" t="s">
        <v>44</v>
      </c>
      <c r="K111" s="19">
        <v>24</v>
      </c>
      <c r="L111" s="19"/>
      <c r="M111" s="20" t="s">
        <v>34</v>
      </c>
      <c r="N111" s="20" t="s">
        <v>34</v>
      </c>
      <c r="O111" s="18" t="s">
        <v>1055</v>
      </c>
      <c r="P111" s="18"/>
      <c r="Q111" s="18"/>
      <c r="R111" s="18"/>
      <c r="S111" s="18"/>
      <c r="T111" s="18"/>
      <c r="U111" s="18"/>
      <c r="V111" s="18"/>
      <c r="W111" s="34"/>
    </row>
    <row r="112" spans="1:23" x14ac:dyDescent="0.2">
      <c r="A112" s="497"/>
      <c r="B112" s="499"/>
      <c r="C112" s="501"/>
      <c r="D112" s="501"/>
      <c r="E112" s="503"/>
      <c r="F112" s="17">
        <v>35</v>
      </c>
      <c r="G112" s="18" t="s">
        <v>7577</v>
      </c>
      <c r="H112" s="18" t="s">
        <v>7578</v>
      </c>
      <c r="I112" s="80"/>
      <c r="J112" s="18" t="s">
        <v>44</v>
      </c>
      <c r="K112" s="19">
        <v>8</v>
      </c>
      <c r="L112" s="19"/>
      <c r="M112" s="20" t="s">
        <v>34</v>
      </c>
      <c r="N112" s="20" t="s">
        <v>34</v>
      </c>
      <c r="O112" s="18" t="s">
        <v>511</v>
      </c>
      <c r="P112" s="18"/>
      <c r="Q112" s="18"/>
      <c r="R112" s="18"/>
      <c r="S112" s="18"/>
      <c r="T112" s="18"/>
      <c r="U112" s="18"/>
      <c r="V112" s="18"/>
      <c r="W112" s="34"/>
    </row>
    <row r="113" spans="1:23" x14ac:dyDescent="0.2">
      <c r="A113" s="497"/>
      <c r="B113" s="499"/>
      <c r="C113" s="501"/>
      <c r="D113" s="501"/>
      <c r="E113" s="503"/>
      <c r="F113" s="17">
        <v>36</v>
      </c>
      <c r="G113" s="18" t="s">
        <v>7579</v>
      </c>
      <c r="H113" s="18" t="s">
        <v>7580</v>
      </c>
      <c r="I113" s="80"/>
      <c r="J113" s="18" t="s">
        <v>44</v>
      </c>
      <c r="K113" s="19">
        <v>50</v>
      </c>
      <c r="L113" s="19"/>
      <c r="M113" s="20" t="s">
        <v>34</v>
      </c>
      <c r="N113" s="20" t="s">
        <v>34</v>
      </c>
      <c r="O113" s="18" t="s">
        <v>522</v>
      </c>
      <c r="P113" s="18"/>
      <c r="Q113" s="18"/>
      <c r="R113" s="18"/>
      <c r="S113" s="18"/>
      <c r="T113" s="18"/>
      <c r="U113" s="18"/>
      <c r="V113" s="18"/>
      <c r="W113" s="34"/>
    </row>
    <row r="114" spans="1:23" x14ac:dyDescent="0.2">
      <c r="A114" s="497"/>
      <c r="B114" s="499"/>
      <c r="C114" s="501"/>
      <c r="D114" s="501"/>
      <c r="E114" s="503"/>
      <c r="F114" s="17">
        <v>37</v>
      </c>
      <c r="G114" s="18" t="s">
        <v>7581</v>
      </c>
      <c r="H114" s="18" t="s">
        <v>7582</v>
      </c>
      <c r="I114" s="80"/>
      <c r="J114" s="18" t="s">
        <v>44</v>
      </c>
      <c r="K114" s="19">
        <v>17</v>
      </c>
      <c r="L114" s="19"/>
      <c r="M114" s="20" t="s">
        <v>34</v>
      </c>
      <c r="N114" s="20" t="s">
        <v>34</v>
      </c>
      <c r="O114" s="18" t="s">
        <v>540</v>
      </c>
      <c r="P114" s="18"/>
      <c r="Q114" s="18"/>
      <c r="R114" s="18"/>
      <c r="S114" s="18"/>
      <c r="T114" s="18"/>
      <c r="U114" s="18"/>
      <c r="V114" s="18"/>
      <c r="W114" s="34"/>
    </row>
    <row r="115" spans="1:23" x14ac:dyDescent="0.2">
      <c r="A115" s="497"/>
      <c r="B115" s="499"/>
      <c r="C115" s="501"/>
      <c r="D115" s="501"/>
      <c r="E115" s="503"/>
      <c r="F115" s="17">
        <v>38</v>
      </c>
      <c r="G115" s="18" t="s">
        <v>7583</v>
      </c>
      <c r="H115" s="18" t="s">
        <v>7584</v>
      </c>
      <c r="I115" s="80"/>
      <c r="J115" s="18" t="s">
        <v>44</v>
      </c>
      <c r="K115" s="19">
        <v>24</v>
      </c>
      <c r="L115" s="19"/>
      <c r="M115" s="20" t="s">
        <v>34</v>
      </c>
      <c r="N115" s="20" t="s">
        <v>34</v>
      </c>
      <c r="O115" s="18" t="s">
        <v>1055</v>
      </c>
      <c r="P115" s="18"/>
      <c r="Q115" s="18"/>
      <c r="R115" s="18"/>
      <c r="S115" s="18"/>
      <c r="T115" s="18"/>
      <c r="U115" s="18"/>
      <c r="V115" s="18"/>
      <c r="W115" s="34"/>
    </row>
    <row r="116" spans="1:23" x14ac:dyDescent="0.2">
      <c r="A116" s="497"/>
      <c r="B116" s="499"/>
      <c r="C116" s="501"/>
      <c r="D116" s="501"/>
      <c r="E116" s="503"/>
      <c r="F116" s="17">
        <v>39</v>
      </c>
      <c r="G116" s="18" t="s">
        <v>7585</v>
      </c>
      <c r="H116" s="18" t="s">
        <v>7586</v>
      </c>
      <c r="I116" s="80"/>
      <c r="J116" s="18" t="s">
        <v>44</v>
      </c>
      <c r="K116" s="19">
        <v>24</v>
      </c>
      <c r="L116" s="19"/>
      <c r="M116" s="20" t="s">
        <v>34</v>
      </c>
      <c r="N116" s="20" t="s">
        <v>34</v>
      </c>
      <c r="O116" s="18" t="s">
        <v>1055</v>
      </c>
      <c r="P116" s="18"/>
      <c r="Q116" s="18"/>
      <c r="R116" s="18"/>
      <c r="S116" s="18"/>
      <c r="T116" s="18"/>
      <c r="U116" s="18"/>
      <c r="V116" s="18"/>
      <c r="W116" s="34"/>
    </row>
    <row r="117" spans="1:23" x14ac:dyDescent="0.2">
      <c r="A117" s="497"/>
      <c r="B117" s="499"/>
      <c r="C117" s="501"/>
      <c r="D117" s="501"/>
      <c r="E117" s="503"/>
      <c r="F117" s="17">
        <v>40</v>
      </c>
      <c r="G117" s="18" t="s">
        <v>7587</v>
      </c>
      <c r="H117" s="18" t="s">
        <v>7588</v>
      </c>
      <c r="I117" s="80"/>
      <c r="J117" s="18" t="s">
        <v>44</v>
      </c>
      <c r="K117" s="19">
        <v>8</v>
      </c>
      <c r="L117" s="19"/>
      <c r="M117" s="20" t="s">
        <v>34</v>
      </c>
      <c r="N117" s="20" t="s">
        <v>34</v>
      </c>
      <c r="O117" s="18" t="s">
        <v>511</v>
      </c>
      <c r="P117" s="18"/>
      <c r="Q117" s="18"/>
      <c r="R117" s="18"/>
      <c r="S117" s="18"/>
      <c r="T117" s="18"/>
      <c r="U117" s="18"/>
      <c r="V117" s="18"/>
      <c r="W117" s="34"/>
    </row>
    <row r="118" spans="1:23" x14ac:dyDescent="0.2">
      <c r="A118" s="497"/>
      <c r="B118" s="499"/>
      <c r="C118" s="501"/>
      <c r="D118" s="501"/>
      <c r="E118" s="503"/>
      <c r="F118" s="17">
        <v>41</v>
      </c>
      <c r="G118" s="18" t="s">
        <v>7589</v>
      </c>
      <c r="H118" s="18" t="s">
        <v>7590</v>
      </c>
      <c r="I118" s="80"/>
      <c r="J118" s="18" t="s">
        <v>44</v>
      </c>
      <c r="K118" s="19">
        <v>50</v>
      </c>
      <c r="L118" s="19"/>
      <c r="M118" s="20" t="s">
        <v>34</v>
      </c>
      <c r="N118" s="20" t="s">
        <v>34</v>
      </c>
      <c r="O118" s="18" t="s">
        <v>522</v>
      </c>
      <c r="P118" s="18"/>
      <c r="Q118" s="18"/>
      <c r="R118" s="18"/>
      <c r="S118" s="18"/>
      <c r="T118" s="18"/>
      <c r="U118" s="18"/>
      <c r="V118" s="18"/>
      <c r="W118" s="34"/>
    </row>
    <row r="119" spans="1:23" x14ac:dyDescent="0.2">
      <c r="A119" s="497"/>
      <c r="B119" s="499"/>
      <c r="C119" s="501"/>
      <c r="D119" s="501"/>
      <c r="E119" s="503"/>
      <c r="F119" s="17">
        <v>42</v>
      </c>
      <c r="G119" s="18" t="s">
        <v>7591</v>
      </c>
      <c r="H119" s="18" t="s">
        <v>7592</v>
      </c>
      <c r="I119" s="80"/>
      <c r="J119" s="18" t="s">
        <v>44</v>
      </c>
      <c r="K119" s="19">
        <v>17</v>
      </c>
      <c r="L119" s="19"/>
      <c r="M119" s="20" t="s">
        <v>34</v>
      </c>
      <c r="N119" s="20" t="s">
        <v>34</v>
      </c>
      <c r="O119" s="18" t="s">
        <v>540</v>
      </c>
      <c r="P119" s="18"/>
      <c r="Q119" s="18"/>
      <c r="R119" s="18"/>
      <c r="S119" s="18"/>
      <c r="T119" s="18"/>
      <c r="U119" s="18"/>
      <c r="V119" s="18"/>
      <c r="W119" s="34"/>
    </row>
    <row r="120" spans="1:23" x14ac:dyDescent="0.2">
      <c r="A120" s="497"/>
      <c r="B120" s="499"/>
      <c r="C120" s="501"/>
      <c r="D120" s="501"/>
      <c r="E120" s="503"/>
      <c r="F120" s="17">
        <v>43</v>
      </c>
      <c r="G120" s="18" t="s">
        <v>7593</v>
      </c>
      <c r="H120" s="18" t="s">
        <v>7594</v>
      </c>
      <c r="I120" s="80"/>
      <c r="J120" s="18" t="s">
        <v>44</v>
      </c>
      <c r="K120" s="19">
        <v>24</v>
      </c>
      <c r="L120" s="19"/>
      <c r="M120" s="20" t="s">
        <v>34</v>
      </c>
      <c r="N120" s="20" t="s">
        <v>34</v>
      </c>
      <c r="O120" s="18" t="s">
        <v>1055</v>
      </c>
      <c r="P120" s="18"/>
      <c r="Q120" s="18"/>
      <c r="R120" s="18"/>
      <c r="S120" s="18"/>
      <c r="T120" s="18"/>
      <c r="U120" s="18"/>
      <c r="V120" s="18"/>
      <c r="W120" s="34"/>
    </row>
    <row r="121" spans="1:23" x14ac:dyDescent="0.2">
      <c r="A121" s="497"/>
      <c r="B121" s="499"/>
      <c r="C121" s="501"/>
      <c r="D121" s="501"/>
      <c r="E121" s="503"/>
      <c r="F121" s="17">
        <v>44</v>
      </c>
      <c r="G121" s="18" t="s">
        <v>7595</v>
      </c>
      <c r="H121" s="18" t="s">
        <v>7596</v>
      </c>
      <c r="I121" s="80"/>
      <c r="J121" s="18" t="s">
        <v>44</v>
      </c>
      <c r="K121" s="19">
        <v>4</v>
      </c>
      <c r="L121" s="19"/>
      <c r="M121" s="20" t="s">
        <v>34</v>
      </c>
      <c r="N121" s="20" t="s">
        <v>34</v>
      </c>
      <c r="O121" s="18" t="s">
        <v>545</v>
      </c>
      <c r="P121" s="18"/>
      <c r="Q121" s="18"/>
      <c r="R121" s="18"/>
      <c r="S121" s="18"/>
      <c r="T121" s="18"/>
      <c r="U121" s="18"/>
      <c r="V121" s="18"/>
      <c r="W121" s="34"/>
    </row>
    <row r="122" spans="1:23" x14ac:dyDescent="0.2">
      <c r="A122" s="497"/>
      <c r="B122" s="499"/>
      <c r="C122" s="501"/>
      <c r="D122" s="501"/>
      <c r="E122" s="503"/>
      <c r="F122" s="17">
        <v>45</v>
      </c>
      <c r="G122" s="18" t="s">
        <v>7597</v>
      </c>
      <c r="H122" s="18" t="s">
        <v>7598</v>
      </c>
      <c r="I122" s="80"/>
      <c r="J122" s="18" t="s">
        <v>44</v>
      </c>
      <c r="K122" s="19">
        <v>40</v>
      </c>
      <c r="L122" s="19"/>
      <c r="M122" s="20" t="s">
        <v>34</v>
      </c>
      <c r="N122" s="20" t="s">
        <v>34</v>
      </c>
      <c r="O122" s="18" t="s">
        <v>69</v>
      </c>
      <c r="P122" s="18"/>
      <c r="Q122" s="18"/>
      <c r="R122" s="18"/>
      <c r="S122" s="18"/>
      <c r="T122" s="18"/>
      <c r="U122" s="18"/>
      <c r="V122" s="18"/>
      <c r="W122" s="34"/>
    </row>
    <row r="123" spans="1:23" x14ac:dyDescent="0.2">
      <c r="A123" s="497"/>
      <c r="B123" s="499"/>
      <c r="C123" s="501"/>
      <c r="D123" s="501"/>
      <c r="E123" s="503"/>
      <c r="F123" s="17">
        <v>46</v>
      </c>
      <c r="G123" s="18" t="s">
        <v>7599</v>
      </c>
      <c r="H123" s="18" t="s">
        <v>7600</v>
      </c>
      <c r="I123" s="80"/>
      <c r="J123" s="18" t="s">
        <v>44</v>
      </c>
      <c r="K123" s="19">
        <v>19</v>
      </c>
      <c r="L123" s="19"/>
      <c r="M123" s="20" t="s">
        <v>34</v>
      </c>
      <c r="N123" s="20" t="s">
        <v>34</v>
      </c>
      <c r="O123" s="18" t="s">
        <v>1007</v>
      </c>
      <c r="P123" s="18"/>
      <c r="Q123" s="18"/>
      <c r="R123" s="18"/>
      <c r="S123" s="18"/>
      <c r="T123" s="18"/>
      <c r="U123" s="18"/>
      <c r="V123" s="18"/>
      <c r="W123" s="34"/>
    </row>
    <row r="124" spans="1:23" x14ac:dyDescent="0.2">
      <c r="A124" s="497"/>
      <c r="B124" s="499"/>
      <c r="C124" s="501"/>
      <c r="D124" s="501"/>
      <c r="E124" s="503"/>
      <c r="F124" s="17">
        <v>47</v>
      </c>
      <c r="G124" s="18" t="s">
        <v>7601</v>
      </c>
      <c r="H124" s="18" t="s">
        <v>7602</v>
      </c>
      <c r="I124" s="80"/>
      <c r="J124" s="18" t="s">
        <v>44</v>
      </c>
      <c r="K124" s="19">
        <v>4</v>
      </c>
      <c r="L124" s="19"/>
      <c r="M124" s="20" t="s">
        <v>34</v>
      </c>
      <c r="N124" s="20" t="s">
        <v>34</v>
      </c>
      <c r="O124" s="18" t="s">
        <v>545</v>
      </c>
      <c r="P124" s="18"/>
      <c r="Q124" s="18"/>
      <c r="R124" s="18"/>
      <c r="S124" s="18"/>
      <c r="T124" s="18"/>
      <c r="U124" s="18"/>
      <c r="V124" s="18"/>
      <c r="W124" s="34"/>
    </row>
    <row r="125" spans="1:23" x14ac:dyDescent="0.2">
      <c r="A125" s="497"/>
      <c r="B125" s="499"/>
      <c r="C125" s="501"/>
      <c r="D125" s="501"/>
      <c r="E125" s="503"/>
      <c r="F125" s="17">
        <v>48</v>
      </c>
      <c r="G125" s="18" t="s">
        <v>7603</v>
      </c>
      <c r="H125" s="18" t="s">
        <v>7604</v>
      </c>
      <c r="I125" s="80"/>
      <c r="J125" s="18" t="s">
        <v>44</v>
      </c>
      <c r="K125" s="19">
        <v>6</v>
      </c>
      <c r="L125" s="19"/>
      <c r="M125" s="20" t="s">
        <v>34</v>
      </c>
      <c r="N125" s="20" t="s">
        <v>34</v>
      </c>
      <c r="O125" s="18" t="s">
        <v>148</v>
      </c>
      <c r="P125" s="18"/>
      <c r="Q125" s="18"/>
      <c r="R125" s="18"/>
      <c r="S125" s="18"/>
      <c r="T125" s="18"/>
      <c r="U125" s="18"/>
      <c r="V125" s="18"/>
      <c r="W125" s="34"/>
    </row>
    <row r="126" spans="1:23" x14ac:dyDescent="0.2">
      <c r="A126" s="497"/>
      <c r="B126" s="499"/>
      <c r="C126" s="501"/>
      <c r="D126" s="501"/>
      <c r="E126" s="503"/>
      <c r="F126" s="17">
        <v>49</v>
      </c>
      <c r="G126" s="18" t="s">
        <v>7605</v>
      </c>
      <c r="H126" s="18" t="s">
        <v>7606</v>
      </c>
      <c r="I126" s="80"/>
      <c r="J126" s="18" t="s">
        <v>44</v>
      </c>
      <c r="K126" s="19">
        <v>32</v>
      </c>
      <c r="L126" s="19"/>
      <c r="M126" s="20" t="s">
        <v>34</v>
      </c>
      <c r="N126" s="20" t="s">
        <v>34</v>
      </c>
      <c r="O126" s="18" t="s">
        <v>1249</v>
      </c>
      <c r="P126" s="18"/>
      <c r="Q126" s="18"/>
      <c r="R126" s="18"/>
      <c r="S126" s="18"/>
      <c r="T126" s="18"/>
      <c r="U126" s="18"/>
      <c r="V126" s="18"/>
      <c r="W126" s="34"/>
    </row>
    <row r="127" spans="1:23" x14ac:dyDescent="0.2">
      <c r="A127" s="497"/>
      <c r="B127" s="499"/>
      <c r="C127" s="501"/>
      <c r="D127" s="501"/>
      <c r="E127" s="503"/>
      <c r="F127" s="17">
        <v>50</v>
      </c>
      <c r="G127" s="18" t="s">
        <v>7607</v>
      </c>
      <c r="H127" s="18" t="s">
        <v>7608</v>
      </c>
      <c r="I127" s="80"/>
      <c r="J127" s="18" t="s">
        <v>44</v>
      </c>
      <c r="K127" s="19">
        <v>32</v>
      </c>
      <c r="L127" s="19"/>
      <c r="M127" s="20" t="s">
        <v>34</v>
      </c>
      <c r="N127" s="20" t="s">
        <v>34</v>
      </c>
      <c r="O127" s="18" t="s">
        <v>1249</v>
      </c>
      <c r="P127" s="18"/>
      <c r="Q127" s="18"/>
      <c r="R127" s="18"/>
      <c r="S127" s="18"/>
      <c r="T127" s="18"/>
      <c r="U127" s="18"/>
      <c r="V127" s="18"/>
      <c r="W127" s="34"/>
    </row>
    <row r="128" spans="1:23" x14ac:dyDescent="0.2">
      <c r="A128" s="497"/>
      <c r="B128" s="499"/>
      <c r="C128" s="501"/>
      <c r="D128" s="501"/>
      <c r="E128" s="503"/>
      <c r="F128" s="17">
        <v>51</v>
      </c>
      <c r="G128" s="18" t="s">
        <v>7609</v>
      </c>
      <c r="H128" s="18" t="s">
        <v>7610</v>
      </c>
      <c r="I128" s="80"/>
      <c r="J128" s="18" t="s">
        <v>44</v>
      </c>
      <c r="K128" s="19">
        <v>26</v>
      </c>
      <c r="L128" s="19"/>
      <c r="M128" s="20" t="s">
        <v>34</v>
      </c>
      <c r="N128" s="20" t="s">
        <v>34</v>
      </c>
      <c r="O128" s="18" t="s">
        <v>1274</v>
      </c>
      <c r="P128" s="18"/>
      <c r="Q128" s="18"/>
      <c r="R128" s="18"/>
      <c r="S128" s="18"/>
      <c r="T128" s="18"/>
      <c r="U128" s="18"/>
      <c r="V128" s="18"/>
      <c r="W128" s="34"/>
    </row>
    <row r="129" spans="1:23" x14ac:dyDescent="0.2">
      <c r="A129" s="497"/>
      <c r="B129" s="499"/>
      <c r="C129" s="501"/>
      <c r="D129" s="501"/>
      <c r="E129" s="503"/>
      <c r="F129" s="17">
        <v>52</v>
      </c>
      <c r="G129" s="18" t="s">
        <v>7611</v>
      </c>
      <c r="H129" s="18" t="s">
        <v>7612</v>
      </c>
      <c r="I129" s="80"/>
      <c r="J129" s="18" t="s">
        <v>134</v>
      </c>
      <c r="K129" s="19">
        <v>9</v>
      </c>
      <c r="L129" s="19">
        <v>0</v>
      </c>
      <c r="M129" s="20" t="s">
        <v>33</v>
      </c>
      <c r="N129" s="20" t="s">
        <v>34</v>
      </c>
      <c r="O129" s="18" t="s">
        <v>201</v>
      </c>
      <c r="P129" s="18"/>
      <c r="Q129" s="18"/>
      <c r="R129" s="18"/>
      <c r="S129" s="18"/>
      <c r="T129" s="18"/>
      <c r="U129" s="18"/>
      <c r="V129" s="18"/>
      <c r="W129" s="34"/>
    </row>
    <row r="130" spans="1:23" x14ac:dyDescent="0.2">
      <c r="A130" s="497"/>
      <c r="B130" s="499"/>
      <c r="C130" s="501"/>
      <c r="D130" s="501"/>
      <c r="E130" s="503"/>
      <c r="F130" s="17">
        <v>53</v>
      </c>
      <c r="G130" s="18" t="s">
        <v>7613</v>
      </c>
      <c r="H130" s="18" t="s">
        <v>7614</v>
      </c>
      <c r="I130" s="80"/>
      <c r="J130" s="18" t="s">
        <v>44</v>
      </c>
      <c r="K130" s="19">
        <v>8</v>
      </c>
      <c r="L130" s="19"/>
      <c r="M130" s="20" t="s">
        <v>34</v>
      </c>
      <c r="N130" s="20" t="s">
        <v>34</v>
      </c>
      <c r="O130" s="18" t="s">
        <v>511</v>
      </c>
      <c r="P130" s="18"/>
      <c r="Q130" s="18"/>
      <c r="R130" s="18"/>
      <c r="S130" s="18"/>
      <c r="T130" s="18"/>
      <c r="U130" s="18"/>
      <c r="V130" s="18"/>
      <c r="W130" s="34"/>
    </row>
    <row r="131" spans="1:23" x14ac:dyDescent="0.2">
      <c r="A131" s="497"/>
      <c r="B131" s="499"/>
      <c r="C131" s="501"/>
      <c r="D131" s="501"/>
      <c r="E131" s="503"/>
      <c r="F131" s="17">
        <v>54</v>
      </c>
      <c r="G131" s="18" t="s">
        <v>7615</v>
      </c>
      <c r="H131" s="18" t="s">
        <v>7616</v>
      </c>
      <c r="I131" s="80"/>
      <c r="J131" s="18" t="s">
        <v>44</v>
      </c>
      <c r="K131" s="19">
        <v>4</v>
      </c>
      <c r="L131" s="19"/>
      <c r="M131" s="20" t="s">
        <v>34</v>
      </c>
      <c r="N131" s="20" t="s">
        <v>34</v>
      </c>
      <c r="O131" s="18" t="s">
        <v>545</v>
      </c>
      <c r="P131" s="18"/>
      <c r="Q131" s="18"/>
      <c r="R131" s="18"/>
      <c r="S131" s="18"/>
      <c r="T131" s="18"/>
      <c r="U131" s="18"/>
      <c r="V131" s="18"/>
      <c r="W131" s="34"/>
    </row>
    <row r="132" spans="1:23" x14ac:dyDescent="0.2">
      <c r="A132" s="497"/>
      <c r="B132" s="499"/>
      <c r="C132" s="501"/>
      <c r="D132" s="501"/>
      <c r="E132" s="503"/>
      <c r="F132" s="17">
        <v>55</v>
      </c>
      <c r="G132" s="18" t="s">
        <v>1580</v>
      </c>
      <c r="H132" s="18" t="s">
        <v>7617</v>
      </c>
      <c r="I132" s="80"/>
      <c r="J132" s="18" t="s">
        <v>44</v>
      </c>
      <c r="K132" s="19">
        <v>6</v>
      </c>
      <c r="L132" s="19"/>
      <c r="M132" s="20" t="s">
        <v>34</v>
      </c>
      <c r="N132" s="20" t="s">
        <v>34</v>
      </c>
      <c r="O132" s="18" t="s">
        <v>148</v>
      </c>
      <c r="P132" s="18"/>
      <c r="Q132" s="18"/>
      <c r="R132" s="18"/>
      <c r="S132" s="18"/>
      <c r="T132" s="18"/>
      <c r="U132" s="18"/>
      <c r="V132" s="18"/>
      <c r="W132" s="34"/>
    </row>
    <row r="133" spans="1:23" x14ac:dyDescent="0.2">
      <c r="A133" s="497"/>
      <c r="B133" s="499"/>
      <c r="C133" s="501"/>
      <c r="D133" s="501"/>
      <c r="E133" s="503"/>
      <c r="F133" s="17">
        <v>56</v>
      </c>
      <c r="G133" s="18" t="s">
        <v>7618</v>
      </c>
      <c r="H133" s="18" t="s">
        <v>7619</v>
      </c>
      <c r="I133" s="80"/>
      <c r="J133" s="18" t="s">
        <v>44</v>
      </c>
      <c r="K133" s="19">
        <v>32</v>
      </c>
      <c r="L133" s="19"/>
      <c r="M133" s="20" t="s">
        <v>34</v>
      </c>
      <c r="N133" s="20" t="s">
        <v>34</v>
      </c>
      <c r="O133" s="18" t="s">
        <v>1249</v>
      </c>
      <c r="P133" s="18"/>
      <c r="Q133" s="18"/>
      <c r="R133" s="18"/>
      <c r="S133" s="18"/>
      <c r="T133" s="18"/>
      <c r="U133" s="18"/>
      <c r="V133" s="18"/>
      <c r="W133" s="34"/>
    </row>
    <row r="134" spans="1:23" x14ac:dyDescent="0.2">
      <c r="A134" s="497"/>
      <c r="B134" s="499"/>
      <c r="C134" s="501"/>
      <c r="D134" s="501"/>
      <c r="E134" s="503"/>
      <c r="F134" s="17">
        <v>57</v>
      </c>
      <c r="G134" s="18" t="s">
        <v>1500</v>
      </c>
      <c r="H134" s="18" t="s">
        <v>7620</v>
      </c>
      <c r="I134" s="80"/>
      <c r="J134" s="18" t="s">
        <v>44</v>
      </c>
      <c r="K134" s="19">
        <v>32</v>
      </c>
      <c r="L134" s="19"/>
      <c r="M134" s="20" t="s">
        <v>34</v>
      </c>
      <c r="N134" s="20" t="s">
        <v>34</v>
      </c>
      <c r="O134" s="18" t="s">
        <v>1249</v>
      </c>
      <c r="P134" s="18"/>
      <c r="Q134" s="18"/>
      <c r="R134" s="18"/>
      <c r="S134" s="18"/>
      <c r="T134" s="18"/>
      <c r="U134" s="18"/>
      <c r="V134" s="18"/>
      <c r="W134" s="34"/>
    </row>
    <row r="135" spans="1:23" x14ac:dyDescent="0.2">
      <c r="A135" s="497"/>
      <c r="B135" s="499"/>
      <c r="C135" s="501"/>
      <c r="D135" s="501"/>
      <c r="E135" s="503"/>
      <c r="F135" s="17">
        <v>58</v>
      </c>
      <c r="G135" s="18" t="s">
        <v>1502</v>
      </c>
      <c r="H135" s="18" t="s">
        <v>7621</v>
      </c>
      <c r="I135" s="80"/>
      <c r="J135" s="18" t="s">
        <v>44</v>
      </c>
      <c r="K135" s="19">
        <v>4</v>
      </c>
      <c r="L135" s="19"/>
      <c r="M135" s="20" t="s">
        <v>34</v>
      </c>
      <c r="N135" s="20" t="s">
        <v>34</v>
      </c>
      <c r="O135" s="18" t="s">
        <v>545</v>
      </c>
      <c r="P135" s="18"/>
      <c r="Q135" s="18"/>
      <c r="R135" s="18"/>
      <c r="S135" s="18"/>
      <c r="T135" s="18"/>
      <c r="U135" s="18"/>
      <c r="V135" s="18"/>
      <c r="W135" s="34"/>
    </row>
    <row r="136" spans="1:23" x14ac:dyDescent="0.2">
      <c r="A136" s="497"/>
      <c r="B136" s="499"/>
      <c r="C136" s="501"/>
      <c r="D136" s="501"/>
      <c r="E136" s="503"/>
      <c r="F136" s="17">
        <v>59</v>
      </c>
      <c r="G136" s="18" t="s">
        <v>1504</v>
      </c>
      <c r="H136" s="18" t="s">
        <v>7622</v>
      </c>
      <c r="I136" s="80"/>
      <c r="J136" s="18" t="s">
        <v>44</v>
      </c>
      <c r="K136" s="19">
        <v>8</v>
      </c>
      <c r="L136" s="19"/>
      <c r="M136" s="20" t="s">
        <v>34</v>
      </c>
      <c r="N136" s="20" t="s">
        <v>34</v>
      </c>
      <c r="O136" s="18" t="s">
        <v>511</v>
      </c>
      <c r="P136" s="18"/>
      <c r="Q136" s="18"/>
      <c r="R136" s="18"/>
      <c r="S136" s="18"/>
      <c r="T136" s="18"/>
      <c r="U136" s="18"/>
      <c r="V136" s="18"/>
      <c r="W136" s="34"/>
    </row>
    <row r="137" spans="1:23" x14ac:dyDescent="0.2">
      <c r="A137" s="497"/>
      <c r="B137" s="499"/>
      <c r="C137" s="501"/>
      <c r="D137" s="501"/>
      <c r="E137" s="503"/>
      <c r="F137" s="17">
        <v>60</v>
      </c>
      <c r="G137" s="18" t="s">
        <v>1506</v>
      </c>
      <c r="H137" s="18" t="s">
        <v>7623</v>
      </c>
      <c r="I137" s="80"/>
      <c r="J137" s="18" t="s">
        <v>44</v>
      </c>
      <c r="K137" s="19">
        <v>19</v>
      </c>
      <c r="L137" s="19"/>
      <c r="M137" s="20" t="s">
        <v>34</v>
      </c>
      <c r="N137" s="20" t="s">
        <v>34</v>
      </c>
      <c r="O137" s="18" t="s">
        <v>1007</v>
      </c>
      <c r="P137" s="18"/>
      <c r="Q137" s="18"/>
      <c r="R137" s="18"/>
      <c r="S137" s="18"/>
      <c r="T137" s="18"/>
      <c r="U137" s="18"/>
      <c r="V137" s="18"/>
      <c r="W137" s="34"/>
    </row>
    <row r="138" spans="1:23" x14ac:dyDescent="0.2">
      <c r="A138" s="497"/>
      <c r="B138" s="499"/>
      <c r="C138" s="501"/>
      <c r="D138" s="501"/>
      <c r="E138" s="503"/>
      <c r="F138" s="17">
        <v>61</v>
      </c>
      <c r="G138" s="18" t="s">
        <v>7624</v>
      </c>
      <c r="H138" s="18" t="s">
        <v>7625</v>
      </c>
      <c r="I138" s="80"/>
      <c r="J138" s="18" t="s">
        <v>44</v>
      </c>
      <c r="K138" s="19">
        <v>20</v>
      </c>
      <c r="L138" s="19"/>
      <c r="M138" s="20" t="s">
        <v>34</v>
      </c>
      <c r="N138" s="20" t="s">
        <v>34</v>
      </c>
      <c r="O138" s="18" t="s">
        <v>37</v>
      </c>
      <c r="P138" s="18"/>
      <c r="Q138" s="18"/>
      <c r="R138" s="18"/>
      <c r="S138" s="18"/>
      <c r="T138" s="18"/>
      <c r="U138" s="18"/>
      <c r="V138" s="18"/>
      <c r="W138" s="34"/>
    </row>
    <row r="139" spans="1:23" x14ac:dyDescent="0.2">
      <c r="A139" s="497"/>
      <c r="B139" s="499"/>
      <c r="C139" s="501"/>
      <c r="D139" s="501"/>
      <c r="E139" s="503"/>
      <c r="F139" s="17">
        <v>62</v>
      </c>
      <c r="G139" s="18" t="s">
        <v>7626</v>
      </c>
      <c r="H139" s="18" t="s">
        <v>7627</v>
      </c>
      <c r="I139" s="80"/>
      <c r="J139" s="18" t="s">
        <v>44</v>
      </c>
      <c r="K139" s="19">
        <v>20</v>
      </c>
      <c r="L139" s="19"/>
      <c r="M139" s="20" t="s">
        <v>34</v>
      </c>
      <c r="N139" s="20" t="s">
        <v>34</v>
      </c>
      <c r="O139" s="18" t="s">
        <v>37</v>
      </c>
      <c r="P139" s="18"/>
      <c r="Q139" s="18"/>
      <c r="R139" s="18"/>
      <c r="S139" s="18"/>
      <c r="T139" s="18"/>
      <c r="U139" s="18"/>
      <c r="V139" s="18"/>
      <c r="W139" s="34"/>
    </row>
    <row r="140" spans="1:23" x14ac:dyDescent="0.2">
      <c r="A140" s="497"/>
      <c r="B140" s="499"/>
      <c r="C140" s="501"/>
      <c r="D140" s="501"/>
      <c r="E140" s="503"/>
      <c r="F140" s="17">
        <v>63</v>
      </c>
      <c r="G140" s="18" t="s">
        <v>7628</v>
      </c>
      <c r="H140" s="18" t="s">
        <v>7629</v>
      </c>
      <c r="I140" s="80"/>
      <c r="J140" s="18" t="s">
        <v>44</v>
      </c>
      <c r="K140" s="19">
        <v>20</v>
      </c>
      <c r="L140" s="19"/>
      <c r="M140" s="20" t="s">
        <v>34</v>
      </c>
      <c r="N140" s="20" t="s">
        <v>34</v>
      </c>
      <c r="O140" s="18" t="s">
        <v>37</v>
      </c>
      <c r="P140" s="18"/>
      <c r="Q140" s="18"/>
      <c r="R140" s="18"/>
      <c r="S140" s="18"/>
      <c r="T140" s="18"/>
      <c r="U140" s="18"/>
      <c r="V140" s="18"/>
      <c r="W140" s="34"/>
    </row>
    <row r="141" spans="1:23" x14ac:dyDescent="0.2">
      <c r="A141" s="497"/>
      <c r="B141" s="499"/>
      <c r="C141" s="501"/>
      <c r="D141" s="501"/>
      <c r="E141" s="503"/>
      <c r="F141" s="17">
        <v>64</v>
      </c>
      <c r="G141" s="18" t="s">
        <v>7630</v>
      </c>
      <c r="H141" s="18" t="s">
        <v>7631</v>
      </c>
      <c r="I141" s="80"/>
      <c r="J141" s="18" t="s">
        <v>44</v>
      </c>
      <c r="K141" s="19">
        <v>20</v>
      </c>
      <c r="L141" s="19"/>
      <c r="M141" s="20" t="s">
        <v>34</v>
      </c>
      <c r="N141" s="20" t="s">
        <v>34</v>
      </c>
      <c r="O141" s="18" t="s">
        <v>37</v>
      </c>
      <c r="P141" s="18"/>
      <c r="Q141" s="18"/>
      <c r="R141" s="18"/>
      <c r="S141" s="18"/>
      <c r="T141" s="18"/>
      <c r="U141" s="18"/>
      <c r="V141" s="18"/>
      <c r="W141" s="34"/>
    </row>
    <row r="142" spans="1:23" x14ac:dyDescent="0.2">
      <c r="A142" s="497"/>
      <c r="B142" s="499"/>
      <c r="C142" s="501"/>
      <c r="D142" s="501"/>
      <c r="E142" s="503"/>
      <c r="F142" s="17">
        <v>65</v>
      </c>
      <c r="G142" s="18" t="s">
        <v>7632</v>
      </c>
      <c r="H142" s="18" t="s">
        <v>7633</v>
      </c>
      <c r="I142" s="80"/>
      <c r="J142" s="18" t="s">
        <v>44</v>
      </c>
      <c r="K142" s="19">
        <v>20</v>
      </c>
      <c r="L142" s="19"/>
      <c r="M142" s="20" t="s">
        <v>34</v>
      </c>
      <c r="N142" s="20" t="s">
        <v>34</v>
      </c>
      <c r="O142" s="18" t="s">
        <v>37</v>
      </c>
      <c r="P142" s="18"/>
      <c r="Q142" s="18"/>
      <c r="R142" s="18"/>
      <c r="S142" s="18"/>
      <c r="T142" s="18"/>
      <c r="U142" s="18"/>
      <c r="V142" s="18"/>
      <c r="W142" s="34"/>
    </row>
    <row r="143" spans="1:23" x14ac:dyDescent="0.2">
      <c r="A143" s="497"/>
      <c r="B143" s="499"/>
      <c r="C143" s="501"/>
      <c r="D143" s="501"/>
      <c r="E143" s="503"/>
      <c r="F143" s="17">
        <v>66</v>
      </c>
      <c r="G143" s="18" t="s">
        <v>7634</v>
      </c>
      <c r="H143" s="18" t="s">
        <v>7635</v>
      </c>
      <c r="I143" s="80"/>
      <c r="J143" s="18" t="s">
        <v>44</v>
      </c>
      <c r="K143" s="19">
        <v>20</v>
      </c>
      <c r="L143" s="19"/>
      <c r="M143" s="20" t="s">
        <v>34</v>
      </c>
      <c r="N143" s="20" t="s">
        <v>34</v>
      </c>
      <c r="O143" s="18" t="s">
        <v>37</v>
      </c>
      <c r="P143" s="18"/>
      <c r="Q143" s="18"/>
      <c r="R143" s="18"/>
      <c r="S143" s="18"/>
      <c r="T143" s="18"/>
      <c r="U143" s="18"/>
      <c r="V143" s="18"/>
      <c r="W143" s="34"/>
    </row>
    <row r="144" spans="1:23" x14ac:dyDescent="0.2">
      <c r="A144" s="497"/>
      <c r="B144" s="499"/>
      <c r="C144" s="501"/>
      <c r="D144" s="501"/>
      <c r="E144" s="503"/>
      <c r="F144" s="17">
        <v>67</v>
      </c>
      <c r="G144" s="18" t="s">
        <v>7636</v>
      </c>
      <c r="H144" s="18" t="s">
        <v>7637</v>
      </c>
      <c r="I144" s="80"/>
      <c r="J144" s="18" t="s">
        <v>44</v>
      </c>
      <c r="K144" s="19">
        <v>20</v>
      </c>
      <c r="L144" s="19"/>
      <c r="M144" s="20" t="s">
        <v>34</v>
      </c>
      <c r="N144" s="20" t="s">
        <v>34</v>
      </c>
      <c r="O144" s="18" t="s">
        <v>37</v>
      </c>
      <c r="P144" s="18"/>
      <c r="Q144" s="18"/>
      <c r="R144" s="18"/>
      <c r="S144" s="18"/>
      <c r="T144" s="18"/>
      <c r="U144" s="18"/>
      <c r="V144" s="18"/>
      <c r="W144" s="34"/>
    </row>
    <row r="145" spans="1:23" x14ac:dyDescent="0.2">
      <c r="A145" s="497"/>
      <c r="B145" s="499"/>
      <c r="C145" s="501"/>
      <c r="D145" s="501"/>
      <c r="E145" s="503"/>
      <c r="F145" s="17">
        <v>68</v>
      </c>
      <c r="G145" s="18" t="s">
        <v>7638</v>
      </c>
      <c r="H145" s="18" t="s">
        <v>7639</v>
      </c>
      <c r="I145" s="80"/>
      <c r="J145" s="18" t="s">
        <v>44</v>
      </c>
      <c r="K145" s="19">
        <v>20</v>
      </c>
      <c r="L145" s="19"/>
      <c r="M145" s="20" t="s">
        <v>34</v>
      </c>
      <c r="N145" s="20" t="s">
        <v>34</v>
      </c>
      <c r="O145" s="18" t="s">
        <v>37</v>
      </c>
      <c r="P145" s="18"/>
      <c r="Q145" s="18"/>
      <c r="R145" s="18"/>
      <c r="S145" s="18"/>
      <c r="T145" s="18"/>
      <c r="U145" s="18"/>
      <c r="V145" s="18"/>
      <c r="W145" s="34"/>
    </row>
    <row r="146" spans="1:23" x14ac:dyDescent="0.2">
      <c r="A146" s="497"/>
      <c r="B146" s="499"/>
      <c r="C146" s="501"/>
      <c r="D146" s="501"/>
      <c r="E146" s="503"/>
      <c r="F146" s="17">
        <v>69</v>
      </c>
      <c r="G146" s="18" t="s">
        <v>7640</v>
      </c>
      <c r="H146" s="18" t="s">
        <v>7641</v>
      </c>
      <c r="I146" s="80"/>
      <c r="J146" s="18" t="s">
        <v>44</v>
      </c>
      <c r="K146" s="19">
        <v>20</v>
      </c>
      <c r="L146" s="19"/>
      <c r="M146" s="20" t="s">
        <v>34</v>
      </c>
      <c r="N146" s="20" t="s">
        <v>34</v>
      </c>
      <c r="O146" s="18" t="s">
        <v>37</v>
      </c>
      <c r="P146" s="18"/>
      <c r="Q146" s="18"/>
      <c r="R146" s="18"/>
      <c r="S146" s="18"/>
      <c r="T146" s="18"/>
      <c r="U146" s="18"/>
      <c r="V146" s="18"/>
      <c r="W146" s="34"/>
    </row>
    <row r="147" spans="1:23" x14ac:dyDescent="0.2">
      <c r="A147" s="497"/>
      <c r="B147" s="499"/>
      <c r="C147" s="501"/>
      <c r="D147" s="501"/>
      <c r="E147" s="503"/>
      <c r="F147" s="17">
        <v>70</v>
      </c>
      <c r="G147" s="18" t="s">
        <v>7642</v>
      </c>
      <c r="H147" s="18" t="s">
        <v>7643</v>
      </c>
      <c r="I147" s="80"/>
      <c r="J147" s="18" t="s">
        <v>134</v>
      </c>
      <c r="K147" s="19">
        <v>9</v>
      </c>
      <c r="L147" s="19">
        <v>0</v>
      </c>
      <c r="M147" s="20" t="s">
        <v>33</v>
      </c>
      <c r="N147" s="20" t="s">
        <v>34</v>
      </c>
      <c r="O147" s="18" t="s">
        <v>201</v>
      </c>
      <c r="P147" s="18"/>
      <c r="Q147" s="18"/>
      <c r="R147" s="18"/>
      <c r="S147" s="18"/>
      <c r="T147" s="18"/>
      <c r="U147" s="18"/>
      <c r="V147" s="18"/>
      <c r="W147" s="34"/>
    </row>
    <row r="148" spans="1:23" x14ac:dyDescent="0.2">
      <c r="A148" s="497"/>
      <c r="B148" s="499"/>
      <c r="C148" s="501"/>
      <c r="D148" s="501"/>
      <c r="E148" s="503"/>
      <c r="F148" s="17">
        <v>71</v>
      </c>
      <c r="G148" s="18" t="s">
        <v>7644</v>
      </c>
      <c r="H148" s="18" t="s">
        <v>7645</v>
      </c>
      <c r="I148" s="80"/>
      <c r="J148" s="18" t="s">
        <v>134</v>
      </c>
      <c r="K148" s="19">
        <v>9</v>
      </c>
      <c r="L148" s="19">
        <v>0</v>
      </c>
      <c r="M148" s="20" t="s">
        <v>33</v>
      </c>
      <c r="N148" s="20" t="s">
        <v>34</v>
      </c>
      <c r="O148" s="18" t="s">
        <v>201</v>
      </c>
      <c r="P148" s="18"/>
      <c r="Q148" s="18"/>
      <c r="R148" s="18"/>
      <c r="S148" s="18"/>
      <c r="T148" s="18"/>
      <c r="U148" s="18"/>
      <c r="V148" s="18"/>
      <c r="W148" s="34"/>
    </row>
    <row r="149" spans="1:23" x14ac:dyDescent="0.2">
      <c r="A149" s="497"/>
      <c r="B149" s="499"/>
      <c r="C149" s="501"/>
      <c r="D149" s="501"/>
      <c r="E149" s="503"/>
      <c r="F149" s="17">
        <v>72</v>
      </c>
      <c r="G149" s="18" t="s">
        <v>7646</v>
      </c>
      <c r="H149" s="18" t="s">
        <v>7647</v>
      </c>
      <c r="I149" s="80"/>
      <c r="J149" s="18" t="s">
        <v>134</v>
      </c>
      <c r="K149" s="19">
        <v>9</v>
      </c>
      <c r="L149" s="19">
        <v>0</v>
      </c>
      <c r="M149" s="20" t="s">
        <v>33</v>
      </c>
      <c r="N149" s="20" t="s">
        <v>34</v>
      </c>
      <c r="O149" s="18" t="s">
        <v>201</v>
      </c>
      <c r="P149" s="18"/>
      <c r="Q149" s="18"/>
      <c r="R149" s="18"/>
      <c r="S149" s="18"/>
      <c r="T149" s="18"/>
      <c r="U149" s="18"/>
      <c r="V149" s="18"/>
      <c r="W149" s="34"/>
    </row>
    <row r="150" spans="1:23" x14ac:dyDescent="0.2">
      <c r="A150" s="497"/>
      <c r="B150" s="499"/>
      <c r="C150" s="501"/>
      <c r="D150" s="501"/>
      <c r="E150" s="503"/>
      <c r="F150" s="17">
        <v>73</v>
      </c>
      <c r="G150" s="18" t="s">
        <v>7648</v>
      </c>
      <c r="H150" s="18" t="s">
        <v>7649</v>
      </c>
      <c r="I150" s="80"/>
      <c r="J150" s="18" t="s">
        <v>134</v>
      </c>
      <c r="K150" s="19">
        <v>9</v>
      </c>
      <c r="L150" s="19">
        <v>0</v>
      </c>
      <c r="M150" s="20" t="s">
        <v>33</v>
      </c>
      <c r="N150" s="20" t="s">
        <v>34</v>
      </c>
      <c r="O150" s="18" t="s">
        <v>201</v>
      </c>
      <c r="P150" s="18"/>
      <c r="Q150" s="18"/>
      <c r="R150" s="18"/>
      <c r="S150" s="18"/>
      <c r="T150" s="18"/>
      <c r="U150" s="18"/>
      <c r="V150" s="18"/>
      <c r="W150" s="34"/>
    </row>
    <row r="151" spans="1:23" x14ac:dyDescent="0.2">
      <c r="A151" s="497"/>
      <c r="B151" s="499"/>
      <c r="C151" s="501"/>
      <c r="D151" s="501"/>
      <c r="E151" s="503"/>
      <c r="F151" s="17">
        <v>74</v>
      </c>
      <c r="G151" s="18" t="s">
        <v>7650</v>
      </c>
      <c r="H151" s="18" t="s">
        <v>7651</v>
      </c>
      <c r="I151" s="80"/>
      <c r="J151" s="18" t="s">
        <v>134</v>
      </c>
      <c r="K151" s="19">
        <v>9</v>
      </c>
      <c r="L151" s="19">
        <v>0</v>
      </c>
      <c r="M151" s="20" t="s">
        <v>33</v>
      </c>
      <c r="N151" s="20" t="s">
        <v>34</v>
      </c>
      <c r="O151" s="18" t="s">
        <v>201</v>
      </c>
      <c r="P151" s="18"/>
      <c r="Q151" s="18"/>
      <c r="R151" s="18"/>
      <c r="S151" s="18"/>
      <c r="T151" s="18"/>
      <c r="U151" s="18"/>
      <c r="V151" s="18"/>
      <c r="W151" s="34"/>
    </row>
    <row r="152" spans="1:23" x14ac:dyDescent="0.2">
      <c r="A152" s="497"/>
      <c r="B152" s="499"/>
      <c r="C152" s="501"/>
      <c r="D152" s="501"/>
      <c r="E152" s="503"/>
      <c r="F152" s="17">
        <v>75</v>
      </c>
      <c r="G152" s="18" t="s">
        <v>7652</v>
      </c>
      <c r="H152" s="18" t="s">
        <v>7653</v>
      </c>
      <c r="I152" s="80"/>
      <c r="J152" s="18" t="s">
        <v>134</v>
      </c>
      <c r="K152" s="19">
        <v>9</v>
      </c>
      <c r="L152" s="19">
        <v>0</v>
      </c>
      <c r="M152" s="20" t="s">
        <v>33</v>
      </c>
      <c r="N152" s="20" t="s">
        <v>34</v>
      </c>
      <c r="O152" s="18" t="s">
        <v>201</v>
      </c>
      <c r="P152" s="18"/>
      <c r="Q152" s="18"/>
      <c r="R152" s="18"/>
      <c r="S152" s="18"/>
      <c r="T152" s="18"/>
      <c r="U152" s="18"/>
      <c r="V152" s="18"/>
      <c r="W152" s="34"/>
    </row>
    <row r="153" spans="1:23" x14ac:dyDescent="0.2">
      <c r="A153" s="497"/>
      <c r="B153" s="499"/>
      <c r="C153" s="501"/>
      <c r="D153" s="501"/>
      <c r="E153" s="503"/>
      <c r="F153" s="17">
        <v>76</v>
      </c>
      <c r="G153" s="18" t="s">
        <v>7654</v>
      </c>
      <c r="H153" s="18" t="s">
        <v>7655</v>
      </c>
      <c r="I153" s="80"/>
      <c r="J153" s="18" t="s">
        <v>134</v>
      </c>
      <c r="K153" s="19">
        <v>9</v>
      </c>
      <c r="L153" s="19">
        <v>0</v>
      </c>
      <c r="M153" s="20" t="s">
        <v>33</v>
      </c>
      <c r="N153" s="20" t="s">
        <v>34</v>
      </c>
      <c r="O153" s="18" t="s">
        <v>201</v>
      </c>
      <c r="P153" s="18"/>
      <c r="Q153" s="18"/>
      <c r="R153" s="18"/>
      <c r="S153" s="18"/>
      <c r="T153" s="18"/>
      <c r="U153" s="18"/>
      <c r="V153" s="18"/>
      <c r="W153" s="34"/>
    </row>
    <row r="154" spans="1:23" x14ac:dyDescent="0.2">
      <c r="A154" s="497"/>
      <c r="B154" s="499"/>
      <c r="C154" s="501"/>
      <c r="D154" s="501"/>
      <c r="E154" s="503"/>
      <c r="F154" s="17">
        <v>77</v>
      </c>
      <c r="G154" s="18" t="s">
        <v>7656</v>
      </c>
      <c r="H154" s="18" t="s">
        <v>7657</v>
      </c>
      <c r="I154" s="80"/>
      <c r="J154" s="18" t="s">
        <v>134</v>
      </c>
      <c r="K154" s="19">
        <v>9</v>
      </c>
      <c r="L154" s="19">
        <v>0</v>
      </c>
      <c r="M154" s="20" t="s">
        <v>33</v>
      </c>
      <c r="N154" s="20" t="s">
        <v>34</v>
      </c>
      <c r="O154" s="18" t="s">
        <v>201</v>
      </c>
      <c r="P154" s="18"/>
      <c r="Q154" s="18"/>
      <c r="R154" s="18"/>
      <c r="S154" s="18"/>
      <c r="T154" s="18"/>
      <c r="U154" s="18"/>
      <c r="V154" s="18"/>
      <c r="W154" s="34"/>
    </row>
    <row r="155" spans="1:23" x14ac:dyDescent="0.2">
      <c r="A155" s="497"/>
      <c r="B155" s="499"/>
      <c r="C155" s="501"/>
      <c r="D155" s="501"/>
      <c r="E155" s="503"/>
      <c r="F155" s="17">
        <v>78</v>
      </c>
      <c r="G155" s="18" t="s">
        <v>7658</v>
      </c>
      <c r="H155" s="18" t="s">
        <v>7659</v>
      </c>
      <c r="I155" s="80"/>
      <c r="J155" s="18" t="s">
        <v>134</v>
      </c>
      <c r="K155" s="19">
        <v>9</v>
      </c>
      <c r="L155" s="19">
        <v>0</v>
      </c>
      <c r="M155" s="20" t="s">
        <v>33</v>
      </c>
      <c r="N155" s="20" t="s">
        <v>34</v>
      </c>
      <c r="O155" s="18" t="s">
        <v>201</v>
      </c>
      <c r="P155" s="18"/>
      <c r="Q155" s="18"/>
      <c r="R155" s="18"/>
      <c r="S155" s="18"/>
      <c r="T155" s="18"/>
      <c r="U155" s="18"/>
      <c r="V155" s="18"/>
      <c r="W155" s="34"/>
    </row>
    <row r="156" spans="1:23" x14ac:dyDescent="0.2">
      <c r="A156" s="497"/>
      <c r="B156" s="499"/>
      <c r="C156" s="501"/>
      <c r="D156" s="501"/>
      <c r="E156" s="503"/>
      <c r="F156" s="17">
        <v>79</v>
      </c>
      <c r="G156" s="18" t="s">
        <v>7660</v>
      </c>
      <c r="H156" s="18" t="s">
        <v>7661</v>
      </c>
      <c r="I156" s="80"/>
      <c r="J156" s="18" t="s">
        <v>44</v>
      </c>
      <c r="K156" s="19">
        <v>20</v>
      </c>
      <c r="L156" s="19"/>
      <c r="M156" s="20" t="s">
        <v>34</v>
      </c>
      <c r="N156" s="20" t="s">
        <v>34</v>
      </c>
      <c r="O156" s="18" t="s">
        <v>37</v>
      </c>
      <c r="P156" s="18"/>
      <c r="Q156" s="18"/>
      <c r="R156" s="18"/>
      <c r="S156" s="18"/>
      <c r="T156" s="18"/>
      <c r="U156" s="18"/>
      <c r="V156" s="18"/>
      <c r="W156" s="34"/>
    </row>
    <row r="157" spans="1:23" x14ac:dyDescent="0.2">
      <c r="A157" s="497"/>
      <c r="B157" s="499"/>
      <c r="C157" s="501"/>
      <c r="D157" s="501"/>
      <c r="E157" s="503"/>
      <c r="F157" s="17">
        <v>80</v>
      </c>
      <c r="G157" s="18" t="s">
        <v>7662</v>
      </c>
      <c r="H157" s="18" t="s">
        <v>7663</v>
      </c>
      <c r="I157" s="80"/>
      <c r="J157" s="18" t="s">
        <v>44</v>
      </c>
      <c r="K157" s="19">
        <v>20</v>
      </c>
      <c r="L157" s="19"/>
      <c r="M157" s="20" t="s">
        <v>34</v>
      </c>
      <c r="N157" s="20" t="s">
        <v>34</v>
      </c>
      <c r="O157" s="18" t="s">
        <v>37</v>
      </c>
      <c r="P157" s="18"/>
      <c r="Q157" s="18"/>
      <c r="R157" s="18"/>
      <c r="S157" s="18"/>
      <c r="T157" s="18"/>
      <c r="U157" s="18"/>
      <c r="V157" s="18"/>
      <c r="W157" s="34"/>
    </row>
    <row r="158" spans="1:23" x14ac:dyDescent="0.2">
      <c r="A158" s="497"/>
      <c r="B158" s="499"/>
      <c r="C158" s="501"/>
      <c r="D158" s="501"/>
      <c r="E158" s="503"/>
      <c r="F158" s="17">
        <v>81</v>
      </c>
      <c r="G158" s="18" t="s">
        <v>7664</v>
      </c>
      <c r="H158" s="18" t="s">
        <v>7665</v>
      </c>
      <c r="I158" s="80"/>
      <c r="J158" s="18" t="s">
        <v>44</v>
      </c>
      <c r="K158" s="19">
        <v>20</v>
      </c>
      <c r="L158" s="19"/>
      <c r="M158" s="20" t="s">
        <v>34</v>
      </c>
      <c r="N158" s="20" t="s">
        <v>34</v>
      </c>
      <c r="O158" s="18" t="s">
        <v>37</v>
      </c>
      <c r="P158" s="18"/>
      <c r="Q158" s="18"/>
      <c r="R158" s="18"/>
      <c r="S158" s="18"/>
      <c r="T158" s="18"/>
      <c r="U158" s="18"/>
      <c r="V158" s="18"/>
      <c r="W158" s="34"/>
    </row>
    <row r="159" spans="1:23" x14ac:dyDescent="0.2">
      <c r="A159" s="497"/>
      <c r="B159" s="499"/>
      <c r="C159" s="501"/>
      <c r="D159" s="501"/>
      <c r="E159" s="503"/>
      <c r="F159" s="17">
        <v>82</v>
      </c>
      <c r="G159" s="18" t="s">
        <v>7666</v>
      </c>
      <c r="H159" s="18" t="s">
        <v>7667</v>
      </c>
      <c r="I159" s="80"/>
      <c r="J159" s="18" t="s">
        <v>44</v>
      </c>
      <c r="K159" s="19">
        <v>20</v>
      </c>
      <c r="L159" s="19"/>
      <c r="M159" s="20" t="s">
        <v>34</v>
      </c>
      <c r="N159" s="20" t="s">
        <v>34</v>
      </c>
      <c r="O159" s="18" t="s">
        <v>37</v>
      </c>
      <c r="P159" s="18"/>
      <c r="Q159" s="18"/>
      <c r="R159" s="18"/>
      <c r="S159" s="18"/>
      <c r="T159" s="18"/>
      <c r="U159" s="18"/>
      <c r="V159" s="18"/>
      <c r="W159" s="34"/>
    </row>
    <row r="160" spans="1:23" x14ac:dyDescent="0.2">
      <c r="A160" s="497"/>
      <c r="B160" s="499"/>
      <c r="C160" s="501"/>
      <c r="D160" s="501"/>
      <c r="E160" s="503"/>
      <c r="F160" s="17">
        <v>83</v>
      </c>
      <c r="G160" s="18" t="s">
        <v>7668</v>
      </c>
      <c r="H160" s="18" t="s">
        <v>7669</v>
      </c>
      <c r="I160" s="80"/>
      <c r="J160" s="18" t="s">
        <v>44</v>
      </c>
      <c r="K160" s="19">
        <v>20</v>
      </c>
      <c r="L160" s="19"/>
      <c r="M160" s="20" t="s">
        <v>34</v>
      </c>
      <c r="N160" s="20" t="s">
        <v>34</v>
      </c>
      <c r="O160" s="18" t="s">
        <v>37</v>
      </c>
      <c r="P160" s="18"/>
      <c r="Q160" s="18"/>
      <c r="R160" s="18"/>
      <c r="S160" s="18"/>
      <c r="T160" s="18"/>
      <c r="U160" s="18"/>
      <c r="V160" s="18"/>
      <c r="W160" s="34"/>
    </row>
    <row r="161" spans="1:23" x14ac:dyDescent="0.2">
      <c r="A161" s="497"/>
      <c r="B161" s="499"/>
      <c r="C161" s="501"/>
      <c r="D161" s="501"/>
      <c r="E161" s="503"/>
      <c r="F161" s="17">
        <v>84</v>
      </c>
      <c r="G161" s="18" t="s">
        <v>7670</v>
      </c>
      <c r="H161" s="18" t="s">
        <v>7671</v>
      </c>
      <c r="I161" s="80"/>
      <c r="J161" s="18" t="s">
        <v>44</v>
      </c>
      <c r="K161" s="19">
        <v>20</v>
      </c>
      <c r="L161" s="19"/>
      <c r="M161" s="20" t="s">
        <v>34</v>
      </c>
      <c r="N161" s="20" t="s">
        <v>34</v>
      </c>
      <c r="O161" s="18" t="s">
        <v>37</v>
      </c>
      <c r="P161" s="18"/>
      <c r="Q161" s="18"/>
      <c r="R161" s="18"/>
      <c r="S161" s="18"/>
      <c r="T161" s="18"/>
      <c r="U161" s="18"/>
      <c r="V161" s="18"/>
      <c r="W161" s="34"/>
    </row>
    <row r="162" spans="1:23" x14ac:dyDescent="0.2">
      <c r="A162" s="497"/>
      <c r="B162" s="499"/>
      <c r="C162" s="501"/>
      <c r="D162" s="501"/>
      <c r="E162" s="503"/>
      <c r="F162" s="17">
        <v>85</v>
      </c>
      <c r="G162" s="18" t="s">
        <v>7672</v>
      </c>
      <c r="H162" s="18" t="s">
        <v>7673</v>
      </c>
      <c r="I162" s="80"/>
      <c r="J162" s="18" t="s">
        <v>44</v>
      </c>
      <c r="K162" s="19">
        <v>20</v>
      </c>
      <c r="L162" s="19"/>
      <c r="M162" s="20" t="s">
        <v>34</v>
      </c>
      <c r="N162" s="20" t="s">
        <v>34</v>
      </c>
      <c r="O162" s="18" t="s">
        <v>37</v>
      </c>
      <c r="P162" s="18"/>
      <c r="Q162" s="18"/>
      <c r="R162" s="18"/>
      <c r="S162" s="18"/>
      <c r="T162" s="18"/>
      <c r="U162" s="18"/>
      <c r="V162" s="18"/>
      <c r="W162" s="34"/>
    </row>
    <row r="163" spans="1:23" x14ac:dyDescent="0.2">
      <c r="A163" s="497"/>
      <c r="B163" s="499"/>
      <c r="C163" s="501"/>
      <c r="D163" s="501"/>
      <c r="E163" s="503"/>
      <c r="F163" s="17">
        <v>86</v>
      </c>
      <c r="G163" s="18" t="s">
        <v>7674</v>
      </c>
      <c r="H163" s="18" t="s">
        <v>7675</v>
      </c>
      <c r="I163" s="80"/>
      <c r="J163" s="18" t="s">
        <v>44</v>
      </c>
      <c r="K163" s="19">
        <v>20</v>
      </c>
      <c r="L163" s="19"/>
      <c r="M163" s="20" t="s">
        <v>34</v>
      </c>
      <c r="N163" s="20" t="s">
        <v>34</v>
      </c>
      <c r="O163" s="18" t="s">
        <v>37</v>
      </c>
      <c r="P163" s="18"/>
      <c r="Q163" s="18"/>
      <c r="R163" s="18"/>
      <c r="S163" s="18"/>
      <c r="T163" s="18"/>
      <c r="U163" s="18"/>
      <c r="V163" s="18"/>
      <c r="W163" s="34"/>
    </row>
    <row r="164" spans="1:23" x14ac:dyDescent="0.2">
      <c r="A164" s="497"/>
      <c r="B164" s="499"/>
      <c r="C164" s="501"/>
      <c r="D164" s="501"/>
      <c r="E164" s="503"/>
      <c r="F164" s="17">
        <v>87</v>
      </c>
      <c r="G164" s="18" t="s">
        <v>7676</v>
      </c>
      <c r="H164" s="18" t="s">
        <v>7677</v>
      </c>
      <c r="I164" s="80"/>
      <c r="J164" s="18" t="s">
        <v>44</v>
      </c>
      <c r="K164" s="19">
        <v>20</v>
      </c>
      <c r="L164" s="19"/>
      <c r="M164" s="20" t="s">
        <v>34</v>
      </c>
      <c r="N164" s="20" t="s">
        <v>34</v>
      </c>
      <c r="O164" s="18" t="s">
        <v>37</v>
      </c>
      <c r="P164" s="18"/>
      <c r="Q164" s="18"/>
      <c r="R164" s="18"/>
      <c r="S164" s="18"/>
      <c r="T164" s="18"/>
      <c r="U164" s="18"/>
      <c r="V164" s="18"/>
      <c r="W164" s="34"/>
    </row>
    <row r="165" spans="1:23" x14ac:dyDescent="0.2">
      <c r="A165" s="497"/>
      <c r="B165" s="499"/>
      <c r="C165" s="501"/>
      <c r="D165" s="501"/>
      <c r="E165" s="503"/>
      <c r="F165" s="17">
        <v>88</v>
      </c>
      <c r="G165" s="18" t="s">
        <v>7678</v>
      </c>
      <c r="H165" s="18" t="s">
        <v>7679</v>
      </c>
      <c r="I165" s="80"/>
      <c r="J165" s="18" t="s">
        <v>134</v>
      </c>
      <c r="K165" s="19">
        <v>9</v>
      </c>
      <c r="L165" s="19">
        <v>0</v>
      </c>
      <c r="M165" s="20" t="s">
        <v>33</v>
      </c>
      <c r="N165" s="20" t="s">
        <v>34</v>
      </c>
      <c r="O165" s="18" t="s">
        <v>201</v>
      </c>
      <c r="P165" s="18"/>
      <c r="Q165" s="18"/>
      <c r="R165" s="18"/>
      <c r="S165" s="18"/>
      <c r="T165" s="18"/>
      <c r="U165" s="18"/>
      <c r="V165" s="18"/>
      <c r="W165" s="34"/>
    </row>
    <row r="166" spans="1:23" x14ac:dyDescent="0.2">
      <c r="A166" s="497"/>
      <c r="B166" s="499"/>
      <c r="C166" s="501"/>
      <c r="D166" s="501"/>
      <c r="E166" s="503"/>
      <c r="F166" s="17">
        <v>89</v>
      </c>
      <c r="G166" s="18" t="s">
        <v>7680</v>
      </c>
      <c r="H166" s="18" t="s">
        <v>7681</v>
      </c>
      <c r="I166" s="80"/>
      <c r="J166" s="18" t="s">
        <v>134</v>
      </c>
      <c r="K166" s="19">
        <v>9</v>
      </c>
      <c r="L166" s="19">
        <v>0</v>
      </c>
      <c r="M166" s="20" t="s">
        <v>33</v>
      </c>
      <c r="N166" s="20" t="s">
        <v>34</v>
      </c>
      <c r="O166" s="18" t="s">
        <v>201</v>
      </c>
      <c r="P166" s="18"/>
      <c r="Q166" s="18"/>
      <c r="R166" s="18"/>
      <c r="S166" s="18"/>
      <c r="T166" s="18"/>
      <c r="U166" s="18"/>
      <c r="V166" s="18"/>
      <c r="W166" s="34"/>
    </row>
    <row r="167" spans="1:23" x14ac:dyDescent="0.2">
      <c r="A167" s="497"/>
      <c r="B167" s="499"/>
      <c r="C167" s="501"/>
      <c r="D167" s="501"/>
      <c r="E167" s="503"/>
      <c r="F167" s="17">
        <v>90</v>
      </c>
      <c r="G167" s="18" t="s">
        <v>7682</v>
      </c>
      <c r="H167" s="18" t="s">
        <v>7683</v>
      </c>
      <c r="I167" s="80"/>
      <c r="J167" s="18" t="s">
        <v>134</v>
      </c>
      <c r="K167" s="19">
        <v>9</v>
      </c>
      <c r="L167" s="19">
        <v>0</v>
      </c>
      <c r="M167" s="20" t="s">
        <v>33</v>
      </c>
      <c r="N167" s="20" t="s">
        <v>34</v>
      </c>
      <c r="O167" s="18" t="s">
        <v>201</v>
      </c>
      <c r="P167" s="18"/>
      <c r="Q167" s="18"/>
      <c r="R167" s="18"/>
      <c r="S167" s="18"/>
      <c r="T167" s="18"/>
      <c r="U167" s="18"/>
      <c r="V167" s="18"/>
      <c r="W167" s="34"/>
    </row>
    <row r="168" spans="1:23" x14ac:dyDescent="0.2">
      <c r="A168" s="497"/>
      <c r="B168" s="499"/>
      <c r="C168" s="501"/>
      <c r="D168" s="501"/>
      <c r="E168" s="503"/>
      <c r="F168" s="17">
        <v>91</v>
      </c>
      <c r="G168" s="18" t="s">
        <v>7684</v>
      </c>
      <c r="H168" s="18" t="s">
        <v>7685</v>
      </c>
      <c r="I168" s="80"/>
      <c r="J168" s="18" t="s">
        <v>134</v>
      </c>
      <c r="K168" s="19">
        <v>9</v>
      </c>
      <c r="L168" s="19">
        <v>0</v>
      </c>
      <c r="M168" s="20" t="s">
        <v>33</v>
      </c>
      <c r="N168" s="20" t="s">
        <v>34</v>
      </c>
      <c r="O168" s="18" t="s">
        <v>201</v>
      </c>
      <c r="P168" s="18"/>
      <c r="Q168" s="18"/>
      <c r="R168" s="18"/>
      <c r="S168" s="18"/>
      <c r="T168" s="18"/>
      <c r="U168" s="18"/>
      <c r="V168" s="18"/>
      <c r="W168" s="34"/>
    </row>
    <row r="169" spans="1:23" x14ac:dyDescent="0.2">
      <c r="A169" s="497"/>
      <c r="B169" s="499"/>
      <c r="C169" s="501"/>
      <c r="D169" s="501"/>
      <c r="E169" s="503"/>
      <c r="F169" s="17">
        <v>92</v>
      </c>
      <c r="G169" s="18" t="s">
        <v>7686</v>
      </c>
      <c r="H169" s="18" t="s">
        <v>7687</v>
      </c>
      <c r="I169" s="80"/>
      <c r="J169" s="18" t="s">
        <v>134</v>
      </c>
      <c r="K169" s="19">
        <v>9</v>
      </c>
      <c r="L169" s="19">
        <v>0</v>
      </c>
      <c r="M169" s="20" t="s">
        <v>33</v>
      </c>
      <c r="N169" s="20" t="s">
        <v>34</v>
      </c>
      <c r="O169" s="18" t="s">
        <v>201</v>
      </c>
      <c r="P169" s="18"/>
      <c r="Q169" s="18"/>
      <c r="R169" s="18"/>
      <c r="S169" s="18"/>
      <c r="T169" s="18"/>
      <c r="U169" s="18"/>
      <c r="V169" s="18"/>
      <c r="W169" s="34"/>
    </row>
    <row r="170" spans="1:23" x14ac:dyDescent="0.2">
      <c r="A170" s="497"/>
      <c r="B170" s="499"/>
      <c r="C170" s="501"/>
      <c r="D170" s="501"/>
      <c r="E170" s="503"/>
      <c r="F170" s="17">
        <v>93</v>
      </c>
      <c r="G170" s="18" t="s">
        <v>7688</v>
      </c>
      <c r="H170" s="18" t="s">
        <v>7689</v>
      </c>
      <c r="I170" s="80"/>
      <c r="J170" s="18" t="s">
        <v>134</v>
      </c>
      <c r="K170" s="19">
        <v>9</v>
      </c>
      <c r="L170" s="19">
        <v>0</v>
      </c>
      <c r="M170" s="20" t="s">
        <v>33</v>
      </c>
      <c r="N170" s="20" t="s">
        <v>34</v>
      </c>
      <c r="O170" s="18" t="s">
        <v>201</v>
      </c>
      <c r="P170" s="18"/>
      <c r="Q170" s="18"/>
      <c r="R170" s="18"/>
      <c r="S170" s="18"/>
      <c r="T170" s="18"/>
      <c r="U170" s="18"/>
      <c r="V170" s="18"/>
      <c r="W170" s="34"/>
    </row>
    <row r="171" spans="1:23" x14ac:dyDescent="0.2">
      <c r="A171" s="497"/>
      <c r="B171" s="499"/>
      <c r="C171" s="501"/>
      <c r="D171" s="501"/>
      <c r="E171" s="503"/>
      <c r="F171" s="17">
        <v>94</v>
      </c>
      <c r="G171" s="18" t="s">
        <v>7690</v>
      </c>
      <c r="H171" s="18" t="s">
        <v>7691</v>
      </c>
      <c r="I171" s="80"/>
      <c r="J171" s="18" t="s">
        <v>134</v>
      </c>
      <c r="K171" s="19">
        <v>9</v>
      </c>
      <c r="L171" s="19">
        <v>0</v>
      </c>
      <c r="M171" s="20" t="s">
        <v>33</v>
      </c>
      <c r="N171" s="20" t="s">
        <v>34</v>
      </c>
      <c r="O171" s="18" t="s">
        <v>201</v>
      </c>
      <c r="P171" s="18"/>
      <c r="Q171" s="18"/>
      <c r="R171" s="18"/>
      <c r="S171" s="18"/>
      <c r="T171" s="18"/>
      <c r="U171" s="18"/>
      <c r="V171" s="18"/>
      <c r="W171" s="34"/>
    </row>
    <row r="172" spans="1:23" x14ac:dyDescent="0.2">
      <c r="A172" s="497"/>
      <c r="B172" s="499"/>
      <c r="C172" s="501"/>
      <c r="D172" s="501"/>
      <c r="E172" s="503"/>
      <c r="F172" s="17">
        <v>95</v>
      </c>
      <c r="G172" s="18" t="s">
        <v>7692</v>
      </c>
      <c r="H172" s="18" t="s">
        <v>7693</v>
      </c>
      <c r="I172" s="80"/>
      <c r="J172" s="18" t="s">
        <v>134</v>
      </c>
      <c r="K172" s="19">
        <v>9</v>
      </c>
      <c r="L172" s="19">
        <v>0</v>
      </c>
      <c r="M172" s="20" t="s">
        <v>33</v>
      </c>
      <c r="N172" s="20" t="s">
        <v>34</v>
      </c>
      <c r="O172" s="18" t="s">
        <v>201</v>
      </c>
      <c r="P172" s="18"/>
      <c r="Q172" s="18"/>
      <c r="R172" s="18"/>
      <c r="S172" s="18"/>
      <c r="T172" s="18"/>
      <c r="U172" s="18"/>
      <c r="V172" s="18"/>
      <c r="W172" s="34"/>
    </row>
    <row r="173" spans="1:23" x14ac:dyDescent="0.2">
      <c r="A173" s="497"/>
      <c r="B173" s="499"/>
      <c r="C173" s="501"/>
      <c r="D173" s="501"/>
      <c r="E173" s="503"/>
      <c r="F173" s="17">
        <v>96</v>
      </c>
      <c r="G173" s="18" t="s">
        <v>7694</v>
      </c>
      <c r="H173" s="18" t="s">
        <v>7695</v>
      </c>
      <c r="I173" s="80"/>
      <c r="J173" s="18" t="s">
        <v>134</v>
      </c>
      <c r="K173" s="19">
        <v>9</v>
      </c>
      <c r="L173" s="19">
        <v>0</v>
      </c>
      <c r="M173" s="20" t="s">
        <v>33</v>
      </c>
      <c r="N173" s="20" t="s">
        <v>34</v>
      </c>
      <c r="O173" s="18" t="s">
        <v>201</v>
      </c>
      <c r="P173" s="18"/>
      <c r="Q173" s="18"/>
      <c r="R173" s="18"/>
      <c r="S173" s="18"/>
      <c r="T173" s="18"/>
      <c r="U173" s="18"/>
      <c r="V173" s="18"/>
      <c r="W173" s="34"/>
    </row>
    <row r="174" spans="1:23" x14ac:dyDescent="0.2">
      <c r="A174" s="497"/>
      <c r="B174" s="499"/>
      <c r="C174" s="501"/>
      <c r="D174" s="501"/>
      <c r="E174" s="503"/>
      <c r="F174" s="17">
        <v>97</v>
      </c>
      <c r="G174" s="18" t="s">
        <v>7696</v>
      </c>
      <c r="H174" s="18" t="s">
        <v>7697</v>
      </c>
      <c r="I174" s="80"/>
      <c r="J174" s="18" t="s">
        <v>123</v>
      </c>
      <c r="K174" s="19"/>
      <c r="L174" s="19"/>
      <c r="M174" s="20" t="s">
        <v>34</v>
      </c>
      <c r="N174" s="20" t="s">
        <v>34</v>
      </c>
      <c r="O174" s="18" t="s">
        <v>124</v>
      </c>
      <c r="P174" s="18"/>
      <c r="Q174" s="18"/>
      <c r="R174" s="18"/>
      <c r="S174" s="18"/>
      <c r="T174" s="18"/>
      <c r="U174" s="18"/>
      <c r="V174" s="18"/>
      <c r="W174" s="34"/>
    </row>
    <row r="175" spans="1:23" x14ac:dyDescent="0.2">
      <c r="A175" s="496" t="s">
        <v>7377</v>
      </c>
      <c r="B175" s="498" t="s">
        <v>7378</v>
      </c>
      <c r="C175" s="500"/>
      <c r="D175" s="500"/>
      <c r="E175" s="502">
        <v>12632256</v>
      </c>
      <c r="F175" s="27">
        <v>1</v>
      </c>
      <c r="G175" s="28" t="s">
        <v>7519</v>
      </c>
      <c r="H175" s="28" t="s">
        <v>7698</v>
      </c>
      <c r="I175" s="79"/>
      <c r="J175" s="28" t="s">
        <v>32</v>
      </c>
      <c r="K175" s="29">
        <v>1</v>
      </c>
      <c r="L175" s="29"/>
      <c r="M175" s="30" t="s">
        <v>33</v>
      </c>
      <c r="N175" s="30" t="s">
        <v>34</v>
      </c>
      <c r="O175" s="28" t="s">
        <v>47</v>
      </c>
      <c r="P175" s="28"/>
      <c r="Q175" s="28"/>
      <c r="R175" s="28"/>
      <c r="S175" s="28"/>
      <c r="T175" s="28"/>
      <c r="U175" s="28"/>
      <c r="V175" s="28"/>
      <c r="W175" s="33"/>
    </row>
    <row r="176" spans="1:23" x14ac:dyDescent="0.2">
      <c r="A176" s="497"/>
      <c r="B176" s="499"/>
      <c r="C176" s="501"/>
      <c r="D176" s="501"/>
      <c r="E176" s="503"/>
      <c r="F176" s="17">
        <v>2</v>
      </c>
      <c r="G176" s="18" t="s">
        <v>7521</v>
      </c>
      <c r="H176" s="18" t="s">
        <v>7699</v>
      </c>
      <c r="I176" s="80"/>
      <c r="J176" s="18" t="s">
        <v>32</v>
      </c>
      <c r="K176" s="19">
        <v>6</v>
      </c>
      <c r="L176" s="19"/>
      <c r="M176" s="20" t="s">
        <v>33</v>
      </c>
      <c r="N176" s="20" t="s">
        <v>34</v>
      </c>
      <c r="O176" s="18" t="s">
        <v>56</v>
      </c>
      <c r="P176" s="18"/>
      <c r="Q176" s="18"/>
      <c r="R176" s="18"/>
      <c r="S176" s="18"/>
      <c r="T176" s="18"/>
      <c r="U176" s="18"/>
      <c r="V176" s="18"/>
      <c r="W176" s="34"/>
    </row>
    <row r="177" spans="1:23" x14ac:dyDescent="0.2">
      <c r="A177" s="497"/>
      <c r="B177" s="499"/>
      <c r="C177" s="501"/>
      <c r="D177" s="501"/>
      <c r="E177" s="503"/>
      <c r="F177" s="17">
        <v>3</v>
      </c>
      <c r="G177" s="18" t="s">
        <v>7523</v>
      </c>
      <c r="H177" s="18" t="s">
        <v>7700</v>
      </c>
      <c r="I177" s="80"/>
      <c r="J177" s="18" t="s">
        <v>32</v>
      </c>
      <c r="K177" s="19">
        <v>7</v>
      </c>
      <c r="L177" s="19"/>
      <c r="M177" s="20" t="s">
        <v>33</v>
      </c>
      <c r="N177" s="20" t="s">
        <v>34</v>
      </c>
      <c r="O177" s="18" t="s">
        <v>60</v>
      </c>
      <c r="P177" s="18"/>
      <c r="Q177" s="18"/>
      <c r="R177" s="18"/>
      <c r="S177" s="18"/>
      <c r="T177" s="18"/>
      <c r="U177" s="18"/>
      <c r="V177" s="18"/>
      <c r="W177" s="34"/>
    </row>
    <row r="178" spans="1:23" x14ac:dyDescent="0.2">
      <c r="A178" s="497"/>
      <c r="B178" s="499"/>
      <c r="C178" s="501"/>
      <c r="D178" s="501"/>
      <c r="E178" s="503"/>
      <c r="F178" s="17">
        <v>4</v>
      </c>
      <c r="G178" s="18" t="s">
        <v>7525</v>
      </c>
      <c r="H178" s="18" t="s">
        <v>7701</v>
      </c>
      <c r="I178" s="80"/>
      <c r="J178" s="18" t="s">
        <v>134</v>
      </c>
      <c r="K178" s="19">
        <v>2</v>
      </c>
      <c r="L178" s="19">
        <v>0</v>
      </c>
      <c r="M178" s="20" t="s">
        <v>33</v>
      </c>
      <c r="N178" s="20" t="s">
        <v>34</v>
      </c>
      <c r="O178" s="18" t="s">
        <v>181</v>
      </c>
      <c r="P178" s="18"/>
      <c r="Q178" s="18"/>
      <c r="R178" s="18"/>
      <c r="S178" s="18"/>
      <c r="T178" s="18"/>
      <c r="U178" s="18"/>
      <c r="V178" s="18"/>
      <c r="W178" s="34"/>
    </row>
    <row r="179" spans="1:23" x14ac:dyDescent="0.2">
      <c r="A179" s="497"/>
      <c r="B179" s="499"/>
      <c r="C179" s="501"/>
      <c r="D179" s="501"/>
      <c r="E179" s="503"/>
      <c r="F179" s="17">
        <v>5</v>
      </c>
      <c r="G179" s="18" t="s">
        <v>7527</v>
      </c>
      <c r="H179" s="18" t="s">
        <v>7702</v>
      </c>
      <c r="I179" s="80"/>
      <c r="J179" s="18" t="s">
        <v>134</v>
      </c>
      <c r="K179" s="19">
        <v>2</v>
      </c>
      <c r="L179" s="19">
        <v>0</v>
      </c>
      <c r="M179" s="20" t="s">
        <v>33</v>
      </c>
      <c r="N179" s="20" t="s">
        <v>34</v>
      </c>
      <c r="O179" s="18" t="s">
        <v>181</v>
      </c>
      <c r="P179" s="18"/>
      <c r="Q179" s="18"/>
      <c r="R179" s="18"/>
      <c r="S179" s="18"/>
      <c r="T179" s="18"/>
      <c r="U179" s="18"/>
      <c r="V179" s="18"/>
      <c r="W179" s="34"/>
    </row>
    <row r="180" spans="1:23" x14ac:dyDescent="0.2">
      <c r="A180" s="497"/>
      <c r="B180" s="499"/>
      <c r="C180" s="501"/>
      <c r="D180" s="501"/>
      <c r="E180" s="503"/>
      <c r="F180" s="17">
        <v>6</v>
      </c>
      <c r="G180" s="18" t="s">
        <v>7529</v>
      </c>
      <c r="H180" s="18" t="s">
        <v>7703</v>
      </c>
      <c r="I180" s="80"/>
      <c r="J180" s="18" t="s">
        <v>134</v>
      </c>
      <c r="K180" s="19">
        <v>5</v>
      </c>
      <c r="L180" s="19">
        <v>0</v>
      </c>
      <c r="M180" s="20" t="s">
        <v>33</v>
      </c>
      <c r="N180" s="20" t="s">
        <v>34</v>
      </c>
      <c r="O180" s="18" t="s">
        <v>135</v>
      </c>
      <c r="P180" s="18"/>
      <c r="Q180" s="18"/>
      <c r="R180" s="18"/>
      <c r="S180" s="18"/>
      <c r="T180" s="18"/>
      <c r="U180" s="18"/>
      <c r="V180" s="18"/>
      <c r="W180" s="34"/>
    </row>
    <row r="181" spans="1:23" x14ac:dyDescent="0.2">
      <c r="A181" s="497"/>
      <c r="B181" s="499"/>
      <c r="C181" s="501"/>
      <c r="D181" s="501"/>
      <c r="E181" s="503"/>
      <c r="F181" s="17">
        <v>7</v>
      </c>
      <c r="G181" s="18" t="s">
        <v>4193</v>
      </c>
      <c r="H181" s="18" t="s">
        <v>7704</v>
      </c>
      <c r="I181" s="80"/>
      <c r="J181" s="18" t="s">
        <v>32</v>
      </c>
      <c r="K181" s="19">
        <v>1</v>
      </c>
      <c r="L181" s="19"/>
      <c r="M181" s="20" t="s">
        <v>33</v>
      </c>
      <c r="N181" s="20" t="s">
        <v>34</v>
      </c>
      <c r="O181" s="18" t="s">
        <v>47</v>
      </c>
      <c r="P181" s="18"/>
      <c r="Q181" s="18"/>
      <c r="R181" s="18"/>
      <c r="S181" s="18"/>
      <c r="T181" s="18"/>
      <c r="U181" s="18"/>
      <c r="V181" s="18"/>
      <c r="W181" s="34"/>
    </row>
    <row r="182" spans="1:23" x14ac:dyDescent="0.2">
      <c r="A182" s="497"/>
      <c r="B182" s="499"/>
      <c r="C182" s="501"/>
      <c r="D182" s="501"/>
      <c r="E182" s="503"/>
      <c r="F182" s="17">
        <v>8</v>
      </c>
      <c r="G182" s="18" t="s">
        <v>7705</v>
      </c>
      <c r="H182" s="18" t="s">
        <v>7706</v>
      </c>
      <c r="I182" s="80"/>
      <c r="J182" s="18" t="s">
        <v>134</v>
      </c>
      <c r="K182" s="19">
        <v>2</v>
      </c>
      <c r="L182" s="19">
        <v>0</v>
      </c>
      <c r="M182" s="20" t="s">
        <v>33</v>
      </c>
      <c r="N182" s="20" t="s">
        <v>34</v>
      </c>
      <c r="O182" s="18" t="s">
        <v>181</v>
      </c>
      <c r="P182" s="18"/>
      <c r="Q182" s="18"/>
      <c r="R182" s="18"/>
      <c r="S182" s="18"/>
      <c r="T182" s="18"/>
      <c r="U182" s="18"/>
      <c r="V182" s="18"/>
      <c r="W182" s="34"/>
    </row>
    <row r="183" spans="1:23" x14ac:dyDescent="0.2">
      <c r="A183" s="497"/>
      <c r="B183" s="499"/>
      <c r="C183" s="501"/>
      <c r="D183" s="501"/>
      <c r="E183" s="503"/>
      <c r="F183" s="17">
        <v>9</v>
      </c>
      <c r="G183" s="18" t="s">
        <v>7707</v>
      </c>
      <c r="H183" s="18" t="s">
        <v>7708</v>
      </c>
      <c r="I183" s="80"/>
      <c r="J183" s="18" t="s">
        <v>44</v>
      </c>
      <c r="K183" s="19">
        <v>140</v>
      </c>
      <c r="L183" s="19"/>
      <c r="M183" s="20" t="s">
        <v>34</v>
      </c>
      <c r="N183" s="20" t="s">
        <v>34</v>
      </c>
      <c r="O183" s="18" t="s">
        <v>1119</v>
      </c>
      <c r="P183" s="18"/>
      <c r="Q183" s="18"/>
      <c r="R183" s="18"/>
      <c r="S183" s="18"/>
      <c r="T183" s="18"/>
      <c r="U183" s="18"/>
      <c r="V183" s="18"/>
      <c r="W183" s="34"/>
    </row>
    <row r="184" spans="1:23" x14ac:dyDescent="0.2">
      <c r="A184" s="497"/>
      <c r="B184" s="499"/>
      <c r="C184" s="501"/>
      <c r="D184" s="501"/>
      <c r="E184" s="503"/>
      <c r="F184" s="17">
        <v>10</v>
      </c>
      <c r="G184" s="18" t="s">
        <v>7696</v>
      </c>
      <c r="H184" s="18" t="s">
        <v>7709</v>
      </c>
      <c r="I184" s="80"/>
      <c r="J184" s="18" t="s">
        <v>123</v>
      </c>
      <c r="K184" s="19"/>
      <c r="L184" s="19"/>
      <c r="M184" s="20" t="s">
        <v>34</v>
      </c>
      <c r="N184" s="20" t="s">
        <v>34</v>
      </c>
      <c r="O184" s="18" t="s">
        <v>124</v>
      </c>
      <c r="P184" s="18"/>
      <c r="Q184" s="18"/>
      <c r="R184" s="18"/>
      <c r="S184" s="18"/>
      <c r="T184" s="18"/>
      <c r="U184" s="18"/>
      <c r="V184" s="18"/>
      <c r="W184" s="34"/>
    </row>
    <row r="185" spans="1:23" x14ac:dyDescent="0.2">
      <c r="A185" s="496" t="s">
        <v>7379</v>
      </c>
      <c r="B185" s="498" t="s">
        <v>7380</v>
      </c>
      <c r="C185" s="500"/>
      <c r="D185" s="500"/>
      <c r="E185" s="502">
        <v>12632256</v>
      </c>
      <c r="F185" s="27">
        <v>1</v>
      </c>
      <c r="G185" s="28" t="s">
        <v>7521</v>
      </c>
      <c r="H185" s="28" t="s">
        <v>7710</v>
      </c>
      <c r="I185" s="79"/>
      <c r="J185" s="28" t="s">
        <v>32</v>
      </c>
      <c r="K185" s="29">
        <v>6</v>
      </c>
      <c r="L185" s="29"/>
      <c r="M185" s="30" t="s">
        <v>33</v>
      </c>
      <c r="N185" s="30" t="s">
        <v>33</v>
      </c>
      <c r="O185" s="28" t="s">
        <v>56</v>
      </c>
      <c r="P185" s="28"/>
      <c r="Q185" s="28"/>
      <c r="R185" s="28"/>
      <c r="S185" s="28"/>
      <c r="T185" s="28"/>
      <c r="U185" s="28"/>
      <c r="V185" s="28"/>
      <c r="W185" s="33"/>
    </row>
    <row r="186" spans="1:23" x14ac:dyDescent="0.2">
      <c r="A186" s="497"/>
      <c r="B186" s="499"/>
      <c r="C186" s="501"/>
      <c r="D186" s="501"/>
      <c r="E186" s="503"/>
      <c r="F186" s="17">
        <v>2</v>
      </c>
      <c r="G186" s="18" t="s">
        <v>7523</v>
      </c>
      <c r="H186" s="18" t="s">
        <v>7711</v>
      </c>
      <c r="I186" s="80"/>
      <c r="J186" s="18" t="s">
        <v>32</v>
      </c>
      <c r="K186" s="19">
        <v>7</v>
      </c>
      <c r="L186" s="19"/>
      <c r="M186" s="20" t="s">
        <v>33</v>
      </c>
      <c r="N186" s="20" t="s">
        <v>33</v>
      </c>
      <c r="O186" s="18" t="s">
        <v>60</v>
      </c>
      <c r="P186" s="18"/>
      <c r="Q186" s="18"/>
      <c r="R186" s="18"/>
      <c r="S186" s="18"/>
      <c r="T186" s="18"/>
      <c r="U186" s="18"/>
      <c r="V186" s="18"/>
      <c r="W186" s="34"/>
    </row>
    <row r="187" spans="1:23" x14ac:dyDescent="0.2">
      <c r="A187" s="497"/>
      <c r="B187" s="499"/>
      <c r="C187" s="501"/>
      <c r="D187" s="501"/>
      <c r="E187" s="503"/>
      <c r="F187" s="17">
        <v>3</v>
      </c>
      <c r="G187" s="18" t="s">
        <v>7525</v>
      </c>
      <c r="H187" s="18" t="s">
        <v>7712</v>
      </c>
      <c r="I187" s="80"/>
      <c r="J187" s="18" t="s">
        <v>134</v>
      </c>
      <c r="K187" s="19">
        <v>2</v>
      </c>
      <c r="L187" s="19">
        <v>0</v>
      </c>
      <c r="M187" s="20" t="s">
        <v>33</v>
      </c>
      <c r="N187" s="20" t="s">
        <v>33</v>
      </c>
      <c r="O187" s="18" t="s">
        <v>181</v>
      </c>
      <c r="P187" s="18"/>
      <c r="Q187" s="18"/>
      <c r="R187" s="18"/>
      <c r="S187" s="18"/>
      <c r="T187" s="18"/>
      <c r="U187" s="18"/>
      <c r="V187" s="18"/>
      <c r="W187" s="34"/>
    </row>
    <row r="188" spans="1:23" x14ac:dyDescent="0.2">
      <c r="A188" s="497"/>
      <c r="B188" s="499"/>
      <c r="C188" s="501"/>
      <c r="D188" s="501"/>
      <c r="E188" s="503"/>
      <c r="F188" s="17">
        <v>4</v>
      </c>
      <c r="G188" s="18" t="s">
        <v>7527</v>
      </c>
      <c r="H188" s="18" t="s">
        <v>7713</v>
      </c>
      <c r="I188" s="80"/>
      <c r="J188" s="18" t="s">
        <v>134</v>
      </c>
      <c r="K188" s="19">
        <v>2</v>
      </c>
      <c r="L188" s="19">
        <v>0</v>
      </c>
      <c r="M188" s="20" t="s">
        <v>33</v>
      </c>
      <c r="N188" s="20" t="s">
        <v>33</v>
      </c>
      <c r="O188" s="18" t="s">
        <v>181</v>
      </c>
      <c r="P188" s="18"/>
      <c r="Q188" s="18"/>
      <c r="R188" s="18"/>
      <c r="S188" s="18"/>
      <c r="T188" s="18"/>
      <c r="U188" s="18"/>
      <c r="V188" s="18"/>
      <c r="W188" s="34"/>
    </row>
    <row r="189" spans="1:23" x14ac:dyDescent="0.2">
      <c r="A189" s="497"/>
      <c r="B189" s="499"/>
      <c r="C189" s="501"/>
      <c r="D189" s="501"/>
      <c r="E189" s="503"/>
      <c r="F189" s="41">
        <v>5</v>
      </c>
      <c r="G189" s="42" t="s">
        <v>215</v>
      </c>
      <c r="H189" s="42" t="s">
        <v>7714</v>
      </c>
      <c r="I189" s="85"/>
      <c r="J189" s="42" t="s">
        <v>32</v>
      </c>
      <c r="K189" s="43">
        <v>16</v>
      </c>
      <c r="L189" s="43"/>
      <c r="M189" s="44" t="s">
        <v>33</v>
      </c>
      <c r="N189" s="44" t="s">
        <v>34</v>
      </c>
      <c r="O189" s="18" t="s">
        <v>45</v>
      </c>
      <c r="P189" s="18"/>
      <c r="Q189" s="18"/>
      <c r="R189" s="18"/>
      <c r="S189" s="18"/>
      <c r="T189" s="18"/>
      <c r="U189" s="18"/>
      <c r="V189" s="18"/>
      <c r="W189" s="34"/>
    </row>
    <row r="190" spans="1:23" x14ac:dyDescent="0.2">
      <c r="A190" s="497"/>
      <c r="B190" s="499"/>
      <c r="C190" s="501"/>
      <c r="D190" s="501"/>
      <c r="E190" s="503"/>
      <c r="F190" s="17">
        <v>6</v>
      </c>
      <c r="G190" s="18" t="s">
        <v>7534</v>
      </c>
      <c r="H190" s="18" t="s">
        <v>7715</v>
      </c>
      <c r="I190" s="80"/>
      <c r="J190" s="18" t="s">
        <v>32</v>
      </c>
      <c r="K190" s="19">
        <v>2</v>
      </c>
      <c r="L190" s="19"/>
      <c r="M190" s="20" t="s">
        <v>33</v>
      </c>
      <c r="N190" s="20" t="s">
        <v>34</v>
      </c>
      <c r="O190" s="18" t="s">
        <v>35</v>
      </c>
      <c r="P190" s="18"/>
      <c r="Q190" s="18"/>
      <c r="R190" s="18"/>
      <c r="S190" s="18"/>
      <c r="T190" s="18"/>
      <c r="U190" s="18"/>
      <c r="V190" s="18"/>
      <c r="W190" s="34"/>
    </row>
    <row r="191" spans="1:23" x14ac:dyDescent="0.2">
      <c r="A191" s="497"/>
      <c r="B191" s="499"/>
      <c r="C191" s="501"/>
      <c r="D191" s="501"/>
      <c r="E191" s="503"/>
      <c r="F191" s="17">
        <v>7</v>
      </c>
      <c r="G191" s="18" t="s">
        <v>219</v>
      </c>
      <c r="H191" s="18" t="s">
        <v>7716</v>
      </c>
      <c r="I191" s="80"/>
      <c r="J191" s="18" t="s">
        <v>32</v>
      </c>
      <c r="K191" s="19">
        <v>1</v>
      </c>
      <c r="L191" s="19"/>
      <c r="M191" s="20" t="s">
        <v>33</v>
      </c>
      <c r="N191" s="20" t="s">
        <v>34</v>
      </c>
      <c r="O191" s="18" t="s">
        <v>47</v>
      </c>
      <c r="P191" s="18"/>
      <c r="Q191" s="18"/>
      <c r="R191" s="18"/>
      <c r="S191" s="18"/>
      <c r="T191" s="18"/>
      <c r="U191" s="18"/>
      <c r="V191" s="18"/>
      <c r="W191" s="34"/>
    </row>
    <row r="192" spans="1:23" x14ac:dyDescent="0.2">
      <c r="A192" s="497"/>
      <c r="B192" s="499"/>
      <c r="C192" s="501"/>
      <c r="D192" s="501"/>
      <c r="E192" s="503"/>
      <c r="F192" s="17">
        <v>8</v>
      </c>
      <c r="G192" s="18" t="s">
        <v>206</v>
      </c>
      <c r="H192" s="18" t="s">
        <v>7717</v>
      </c>
      <c r="I192" s="80"/>
      <c r="J192" s="18" t="s">
        <v>32</v>
      </c>
      <c r="K192" s="19">
        <v>4</v>
      </c>
      <c r="L192" s="19"/>
      <c r="M192" s="20" t="s">
        <v>33</v>
      </c>
      <c r="N192" s="20" t="s">
        <v>34</v>
      </c>
      <c r="O192" s="18" t="s">
        <v>40</v>
      </c>
      <c r="P192" s="18"/>
      <c r="Q192" s="18"/>
      <c r="R192" s="18"/>
      <c r="S192" s="18"/>
      <c r="T192" s="18"/>
      <c r="U192" s="18"/>
      <c r="V192" s="18"/>
      <c r="W192" s="34"/>
    </row>
    <row r="193" spans="1:23" x14ac:dyDescent="0.2">
      <c r="A193" s="497"/>
      <c r="B193" s="499"/>
      <c r="C193" s="501"/>
      <c r="D193" s="501"/>
      <c r="E193" s="503"/>
      <c r="F193" s="17">
        <v>9</v>
      </c>
      <c r="G193" s="18" t="s">
        <v>208</v>
      </c>
      <c r="H193" s="18" t="s">
        <v>7718</v>
      </c>
      <c r="I193" s="80"/>
      <c r="J193" s="18" t="s">
        <v>32</v>
      </c>
      <c r="K193" s="19">
        <v>4</v>
      </c>
      <c r="L193" s="19"/>
      <c r="M193" s="20" t="s">
        <v>33</v>
      </c>
      <c r="N193" s="20" t="s">
        <v>34</v>
      </c>
      <c r="O193" s="18" t="s">
        <v>40</v>
      </c>
      <c r="P193" s="18"/>
      <c r="Q193" s="18"/>
      <c r="R193" s="18"/>
      <c r="S193" s="18"/>
      <c r="T193" s="18"/>
      <c r="U193" s="18"/>
      <c r="V193" s="18"/>
      <c r="W193" s="34"/>
    </row>
    <row r="194" spans="1:23" x14ac:dyDescent="0.2">
      <c r="A194" s="497"/>
      <c r="B194" s="499"/>
      <c r="C194" s="501"/>
      <c r="D194" s="501"/>
      <c r="E194" s="503"/>
      <c r="F194" s="17">
        <v>10</v>
      </c>
      <c r="G194" s="18" t="s">
        <v>210</v>
      </c>
      <c r="H194" s="18" t="s">
        <v>7719</v>
      </c>
      <c r="I194" s="80"/>
      <c r="J194" s="18" t="s">
        <v>32</v>
      </c>
      <c r="K194" s="19">
        <v>8</v>
      </c>
      <c r="L194" s="19"/>
      <c r="M194" s="20" t="s">
        <v>33</v>
      </c>
      <c r="N194" s="20" t="s">
        <v>34</v>
      </c>
      <c r="O194" s="18" t="s">
        <v>42</v>
      </c>
      <c r="P194" s="18"/>
      <c r="Q194" s="18"/>
      <c r="R194" s="18"/>
      <c r="S194" s="18"/>
      <c r="T194" s="18"/>
      <c r="U194" s="18"/>
      <c r="V194" s="18"/>
      <c r="W194" s="34"/>
    </row>
    <row r="195" spans="1:23" x14ac:dyDescent="0.2">
      <c r="A195" s="497"/>
      <c r="B195" s="499"/>
      <c r="C195" s="501"/>
      <c r="D195" s="501"/>
      <c r="E195" s="503"/>
      <c r="F195" s="17">
        <v>11</v>
      </c>
      <c r="G195" s="18" t="s">
        <v>7720</v>
      </c>
      <c r="H195" s="18" t="s">
        <v>7721</v>
      </c>
      <c r="I195" s="80"/>
      <c r="J195" s="18" t="s">
        <v>32</v>
      </c>
      <c r="K195" s="19">
        <v>1</v>
      </c>
      <c r="L195" s="19"/>
      <c r="M195" s="20" t="s">
        <v>33</v>
      </c>
      <c r="N195" s="20" t="s">
        <v>34</v>
      </c>
      <c r="O195" s="18" t="s">
        <v>47</v>
      </c>
      <c r="P195" s="18"/>
      <c r="Q195" s="18"/>
      <c r="R195" s="18"/>
      <c r="S195" s="18"/>
      <c r="T195" s="18"/>
      <c r="U195" s="18"/>
      <c r="V195" s="18"/>
      <c r="W195" s="34"/>
    </row>
    <row r="196" spans="1:23" x14ac:dyDescent="0.2">
      <c r="A196" s="497"/>
      <c r="B196" s="499"/>
      <c r="C196" s="501"/>
      <c r="D196" s="501"/>
      <c r="E196" s="503"/>
      <c r="F196" s="17">
        <v>12</v>
      </c>
      <c r="G196" s="18" t="s">
        <v>7611</v>
      </c>
      <c r="H196" s="18" t="s">
        <v>7722</v>
      </c>
      <c r="I196" s="80"/>
      <c r="J196" s="18" t="s">
        <v>134</v>
      </c>
      <c r="K196" s="19">
        <v>9</v>
      </c>
      <c r="L196" s="19">
        <v>0</v>
      </c>
      <c r="M196" s="20" t="s">
        <v>33</v>
      </c>
      <c r="N196" s="20" t="s">
        <v>34</v>
      </c>
      <c r="O196" s="18" t="s">
        <v>201</v>
      </c>
      <c r="P196" s="18"/>
      <c r="Q196" s="18"/>
      <c r="R196" s="18"/>
      <c r="S196" s="18"/>
      <c r="T196" s="18"/>
      <c r="U196" s="18"/>
      <c r="V196" s="18"/>
      <c r="W196" s="34"/>
    </row>
    <row r="197" spans="1:23" x14ac:dyDescent="0.2">
      <c r="A197" s="497"/>
      <c r="B197" s="499"/>
      <c r="C197" s="501"/>
      <c r="D197" s="501"/>
      <c r="E197" s="503"/>
      <c r="F197" s="17">
        <v>13</v>
      </c>
      <c r="G197" s="18" t="s">
        <v>1576</v>
      </c>
      <c r="H197" s="18" t="s">
        <v>7723</v>
      </c>
      <c r="I197" s="80"/>
      <c r="J197" s="18" t="s">
        <v>44</v>
      </c>
      <c r="K197" s="19">
        <v>300</v>
      </c>
      <c r="L197" s="19"/>
      <c r="M197" s="20" t="s">
        <v>34</v>
      </c>
      <c r="N197" s="20" t="s">
        <v>34</v>
      </c>
      <c r="O197" s="18" t="s">
        <v>58</v>
      </c>
      <c r="P197" s="18"/>
      <c r="Q197" s="18"/>
      <c r="R197" s="18"/>
      <c r="S197" s="18"/>
      <c r="T197" s="18"/>
      <c r="U197" s="18"/>
      <c r="V197" s="18"/>
      <c r="W197" s="34"/>
    </row>
    <row r="198" spans="1:23" x14ac:dyDescent="0.2">
      <c r="A198" s="497"/>
      <c r="B198" s="499"/>
      <c r="C198" s="501"/>
      <c r="D198" s="501"/>
      <c r="E198" s="503"/>
      <c r="F198" s="17">
        <v>14</v>
      </c>
      <c r="G198" s="18" t="s">
        <v>7724</v>
      </c>
      <c r="H198" s="18" t="s">
        <v>7725</v>
      </c>
      <c r="I198" s="80"/>
      <c r="J198" s="18" t="s">
        <v>134</v>
      </c>
      <c r="K198" s="19">
        <v>2</v>
      </c>
      <c r="L198" s="19">
        <v>0</v>
      </c>
      <c r="M198" s="20" t="s">
        <v>33</v>
      </c>
      <c r="N198" s="20" t="s">
        <v>34</v>
      </c>
      <c r="O198" s="18" t="s">
        <v>181</v>
      </c>
      <c r="P198" s="18"/>
      <c r="Q198" s="18"/>
      <c r="R198" s="18"/>
      <c r="S198" s="18"/>
      <c r="T198" s="18"/>
      <c r="U198" s="18"/>
      <c r="V198" s="18"/>
      <c r="W198" s="34"/>
    </row>
    <row r="199" spans="1:23" x14ac:dyDescent="0.2">
      <c r="A199" s="497"/>
      <c r="B199" s="499"/>
      <c r="C199" s="501"/>
      <c r="D199" s="501"/>
      <c r="E199" s="503"/>
      <c r="F199" s="17">
        <v>15</v>
      </c>
      <c r="G199" s="18" t="s">
        <v>7726</v>
      </c>
      <c r="H199" s="18" t="s">
        <v>7727</v>
      </c>
      <c r="I199" s="80"/>
      <c r="J199" s="18" t="s">
        <v>134</v>
      </c>
      <c r="K199" s="19">
        <v>2</v>
      </c>
      <c r="L199" s="19">
        <v>0</v>
      </c>
      <c r="M199" s="20" t="s">
        <v>33</v>
      </c>
      <c r="N199" s="20" t="s">
        <v>34</v>
      </c>
      <c r="O199" s="18" t="s">
        <v>181</v>
      </c>
      <c r="P199" s="18"/>
      <c r="Q199" s="18"/>
      <c r="R199" s="18"/>
      <c r="S199" s="18"/>
      <c r="T199" s="18"/>
      <c r="U199" s="18"/>
      <c r="V199" s="18"/>
      <c r="W199" s="34"/>
    </row>
    <row r="200" spans="1:23" x14ac:dyDescent="0.2">
      <c r="A200" s="497"/>
      <c r="B200" s="499"/>
      <c r="C200" s="501"/>
      <c r="D200" s="501"/>
      <c r="E200" s="503"/>
      <c r="F200" s="17">
        <v>16</v>
      </c>
      <c r="G200" s="18" t="s">
        <v>7728</v>
      </c>
      <c r="H200" s="18" t="s">
        <v>7729</v>
      </c>
      <c r="I200" s="80"/>
      <c r="J200" s="18" t="s">
        <v>134</v>
      </c>
      <c r="K200" s="19">
        <v>9</v>
      </c>
      <c r="L200" s="19">
        <v>0</v>
      </c>
      <c r="M200" s="20" t="s">
        <v>33</v>
      </c>
      <c r="N200" s="20" t="s">
        <v>34</v>
      </c>
      <c r="O200" s="18"/>
      <c r="P200" s="18"/>
      <c r="Q200" s="18"/>
      <c r="R200" s="18"/>
      <c r="S200" s="18"/>
      <c r="T200" s="18"/>
      <c r="U200" s="18"/>
      <c r="V200" s="18"/>
      <c r="W200" s="34"/>
    </row>
    <row r="201" spans="1:23" x14ac:dyDescent="0.2">
      <c r="A201" s="497"/>
      <c r="B201" s="499"/>
      <c r="C201" s="501"/>
      <c r="D201" s="501"/>
      <c r="E201" s="503"/>
      <c r="F201" s="17">
        <v>17</v>
      </c>
      <c r="G201" s="18" t="s">
        <v>7730</v>
      </c>
      <c r="H201" s="18" t="s">
        <v>7731</v>
      </c>
      <c r="I201" s="80"/>
      <c r="J201" s="18" t="s">
        <v>32</v>
      </c>
      <c r="K201" s="19">
        <v>1</v>
      </c>
      <c r="L201" s="19"/>
      <c r="M201" s="20" t="s">
        <v>33</v>
      </c>
      <c r="N201" s="20" t="s">
        <v>34</v>
      </c>
      <c r="O201" s="18" t="s">
        <v>47</v>
      </c>
      <c r="P201" s="18"/>
      <c r="Q201" s="18"/>
      <c r="R201" s="18"/>
      <c r="S201" s="18"/>
      <c r="T201" s="18"/>
      <c r="U201" s="18"/>
      <c r="V201" s="18"/>
      <c r="W201" s="34"/>
    </row>
    <row r="202" spans="1:23" x14ac:dyDescent="0.2">
      <c r="A202" s="497"/>
      <c r="B202" s="499"/>
      <c r="C202" s="501"/>
      <c r="D202" s="501"/>
      <c r="E202" s="503"/>
      <c r="F202" s="17">
        <v>18</v>
      </c>
      <c r="G202" s="18" t="s">
        <v>7732</v>
      </c>
      <c r="H202" s="18" t="s">
        <v>7733</v>
      </c>
      <c r="I202" s="80"/>
      <c r="J202" s="18" t="s">
        <v>134</v>
      </c>
      <c r="K202" s="19">
        <v>8</v>
      </c>
      <c r="L202" s="19">
        <v>0</v>
      </c>
      <c r="M202" s="20" t="s">
        <v>33</v>
      </c>
      <c r="N202" s="20" t="s">
        <v>34</v>
      </c>
      <c r="O202" s="18" t="s">
        <v>137</v>
      </c>
      <c r="P202" s="18"/>
      <c r="Q202" s="18"/>
      <c r="R202" s="18"/>
      <c r="S202" s="18"/>
      <c r="T202" s="18"/>
      <c r="U202" s="18"/>
      <c r="V202" s="18"/>
      <c r="W202" s="34"/>
    </row>
    <row r="203" spans="1:23" x14ac:dyDescent="0.2">
      <c r="A203" s="497"/>
      <c r="B203" s="499"/>
      <c r="C203" s="501"/>
      <c r="D203" s="501"/>
      <c r="E203" s="503"/>
      <c r="F203" s="17">
        <v>19</v>
      </c>
      <c r="G203" s="18" t="s">
        <v>7734</v>
      </c>
      <c r="H203" s="18" t="s">
        <v>7735</v>
      </c>
      <c r="I203" s="80"/>
      <c r="J203" s="18" t="s">
        <v>134</v>
      </c>
      <c r="K203" s="19">
        <v>4</v>
      </c>
      <c r="L203" s="19">
        <v>0</v>
      </c>
      <c r="M203" s="20" t="s">
        <v>33</v>
      </c>
      <c r="N203" s="20" t="s">
        <v>34</v>
      </c>
      <c r="O203" s="18" t="s">
        <v>1718</v>
      </c>
      <c r="P203" s="18"/>
      <c r="Q203" s="18"/>
      <c r="R203" s="18"/>
      <c r="S203" s="18"/>
      <c r="T203" s="18"/>
      <c r="U203" s="18"/>
      <c r="V203" s="18"/>
      <c r="W203" s="34"/>
    </row>
    <row r="204" spans="1:23" x14ac:dyDescent="0.2">
      <c r="A204" s="497"/>
      <c r="B204" s="499"/>
      <c r="C204" s="501"/>
      <c r="D204" s="501"/>
      <c r="E204" s="503"/>
      <c r="F204" s="17">
        <v>20</v>
      </c>
      <c r="G204" s="18" t="s">
        <v>1531</v>
      </c>
      <c r="H204" s="18" t="s">
        <v>7736</v>
      </c>
      <c r="I204" s="80"/>
      <c r="J204" s="18" t="s">
        <v>123</v>
      </c>
      <c r="K204" s="19"/>
      <c r="L204" s="19"/>
      <c r="M204" s="20" t="s">
        <v>34</v>
      </c>
      <c r="N204" s="20" t="s">
        <v>34</v>
      </c>
      <c r="O204" s="18" t="s">
        <v>124</v>
      </c>
      <c r="P204" s="18"/>
      <c r="Q204" s="18"/>
      <c r="R204" s="18"/>
      <c r="S204" s="18"/>
      <c r="T204" s="18"/>
      <c r="U204" s="18"/>
      <c r="V204" s="18"/>
      <c r="W204" s="34"/>
    </row>
    <row r="205" spans="1:23" x14ac:dyDescent="0.2">
      <c r="A205" s="497"/>
      <c r="B205" s="499"/>
      <c r="C205" s="501"/>
      <c r="D205" s="501"/>
      <c r="E205" s="503"/>
      <c r="F205" s="17">
        <v>21</v>
      </c>
      <c r="G205" s="18" t="s">
        <v>7464</v>
      </c>
      <c r="H205" s="18" t="s">
        <v>7737</v>
      </c>
      <c r="I205" s="80"/>
      <c r="J205" s="18" t="s">
        <v>32</v>
      </c>
      <c r="K205" s="19">
        <v>8</v>
      </c>
      <c r="L205" s="19"/>
      <c r="M205" s="20" t="s">
        <v>33</v>
      </c>
      <c r="N205" s="20" t="s">
        <v>34</v>
      </c>
      <c r="O205" s="18" t="s">
        <v>42</v>
      </c>
      <c r="P205" s="18"/>
      <c r="Q205" s="18"/>
      <c r="R205" s="18"/>
      <c r="S205" s="18"/>
      <c r="T205" s="18"/>
      <c r="U205" s="18"/>
      <c r="V205" s="18"/>
      <c r="W205" s="34"/>
    </row>
    <row r="206" spans="1:23" x14ac:dyDescent="0.2">
      <c r="A206" s="497"/>
      <c r="B206" s="499"/>
      <c r="C206" s="501"/>
      <c r="D206" s="501"/>
      <c r="E206" s="503"/>
      <c r="F206" s="17">
        <v>22</v>
      </c>
      <c r="G206" s="18" t="s">
        <v>7466</v>
      </c>
      <c r="H206" s="18" t="s">
        <v>7738</v>
      </c>
      <c r="I206" s="80"/>
      <c r="J206" s="18" t="s">
        <v>44</v>
      </c>
      <c r="K206" s="19">
        <v>12</v>
      </c>
      <c r="L206" s="19"/>
      <c r="M206" s="20" t="s">
        <v>34</v>
      </c>
      <c r="N206" s="20" t="s">
        <v>34</v>
      </c>
      <c r="O206" s="18" t="s">
        <v>51</v>
      </c>
      <c r="P206" s="18"/>
      <c r="Q206" s="18"/>
      <c r="R206" s="18"/>
      <c r="S206" s="18"/>
      <c r="T206" s="18"/>
      <c r="U206" s="18"/>
      <c r="V206" s="18"/>
      <c r="W206" s="34"/>
    </row>
    <row r="207" spans="1:23" x14ac:dyDescent="0.2">
      <c r="A207" s="497"/>
      <c r="B207" s="499"/>
      <c r="C207" s="501"/>
      <c r="D207" s="501"/>
      <c r="E207" s="503"/>
      <c r="F207" s="17">
        <v>23</v>
      </c>
      <c r="G207" s="18" t="s">
        <v>7739</v>
      </c>
      <c r="H207" s="18" t="s">
        <v>7740</v>
      </c>
      <c r="I207" s="80"/>
      <c r="J207" s="18" t="s">
        <v>123</v>
      </c>
      <c r="K207" s="19"/>
      <c r="L207" s="19"/>
      <c r="M207" s="20" t="s">
        <v>34</v>
      </c>
      <c r="N207" s="20" t="s">
        <v>34</v>
      </c>
      <c r="O207" s="18" t="s">
        <v>124</v>
      </c>
      <c r="P207" s="18"/>
      <c r="Q207" s="18"/>
      <c r="R207" s="18"/>
      <c r="S207" s="18"/>
      <c r="T207" s="18"/>
      <c r="U207" s="18"/>
      <c r="V207" s="18"/>
      <c r="W207" s="34"/>
    </row>
    <row r="208" spans="1:23" x14ac:dyDescent="0.2">
      <c r="A208" s="497"/>
      <c r="B208" s="499"/>
      <c r="C208" s="501"/>
      <c r="D208" s="501"/>
      <c r="E208" s="503"/>
      <c r="F208" s="17">
        <v>24</v>
      </c>
      <c r="G208" s="18" t="s">
        <v>7741</v>
      </c>
      <c r="H208" s="18" t="s">
        <v>7742</v>
      </c>
      <c r="I208" s="80"/>
      <c r="J208" s="18" t="s">
        <v>32</v>
      </c>
      <c r="K208" s="19">
        <v>8</v>
      </c>
      <c r="L208" s="19"/>
      <c r="M208" s="20" t="s">
        <v>33</v>
      </c>
      <c r="N208" s="20" t="s">
        <v>34</v>
      </c>
      <c r="O208" s="18" t="s">
        <v>42</v>
      </c>
      <c r="P208" s="18"/>
      <c r="Q208" s="18"/>
      <c r="R208" s="18"/>
      <c r="S208" s="18"/>
      <c r="T208" s="18"/>
      <c r="U208" s="18"/>
      <c r="V208" s="18"/>
      <c r="W208" s="34"/>
    </row>
    <row r="209" spans="1:23" x14ac:dyDescent="0.2">
      <c r="A209" s="497"/>
      <c r="B209" s="499"/>
      <c r="C209" s="501"/>
      <c r="D209" s="501"/>
      <c r="E209" s="503"/>
      <c r="F209" s="17">
        <v>25</v>
      </c>
      <c r="G209" s="18" t="s">
        <v>7743</v>
      </c>
      <c r="H209" s="18" t="s">
        <v>7744</v>
      </c>
      <c r="I209" s="80"/>
      <c r="J209" s="18" t="s">
        <v>44</v>
      </c>
      <c r="K209" s="19">
        <v>12</v>
      </c>
      <c r="L209" s="19"/>
      <c r="M209" s="20" t="s">
        <v>34</v>
      </c>
      <c r="N209" s="20" t="s">
        <v>34</v>
      </c>
      <c r="O209" s="18" t="s">
        <v>51</v>
      </c>
      <c r="P209" s="18"/>
      <c r="Q209" s="18"/>
      <c r="R209" s="18"/>
      <c r="S209" s="18"/>
      <c r="T209" s="18"/>
      <c r="U209" s="18"/>
      <c r="V209" s="18"/>
      <c r="W209" s="34"/>
    </row>
    <row r="210" spans="1:23" x14ac:dyDescent="0.2">
      <c r="A210" s="497"/>
      <c r="B210" s="499"/>
      <c r="C210" s="501"/>
      <c r="D210" s="501"/>
      <c r="E210" s="503"/>
      <c r="F210" s="17">
        <v>26</v>
      </c>
      <c r="G210" s="18" t="s">
        <v>7745</v>
      </c>
      <c r="H210" s="18" t="s">
        <v>7746</v>
      </c>
      <c r="I210" s="80"/>
      <c r="J210" s="18" t="s">
        <v>123</v>
      </c>
      <c r="K210" s="19"/>
      <c r="L210" s="19"/>
      <c r="M210" s="20" t="s">
        <v>34</v>
      </c>
      <c r="N210" s="20" t="s">
        <v>34</v>
      </c>
      <c r="O210" s="18" t="s">
        <v>124</v>
      </c>
      <c r="P210" s="18"/>
      <c r="Q210" s="18"/>
      <c r="R210" s="18"/>
      <c r="S210" s="18"/>
      <c r="T210" s="18"/>
      <c r="U210" s="18"/>
      <c r="V210" s="18"/>
      <c r="W210" s="34"/>
    </row>
    <row r="211" spans="1:23" x14ac:dyDescent="0.2">
      <c r="A211" s="497"/>
      <c r="B211" s="499"/>
      <c r="C211" s="501"/>
      <c r="D211" s="501"/>
      <c r="E211" s="503"/>
      <c r="F211" s="17">
        <v>27</v>
      </c>
      <c r="G211" s="18" t="s">
        <v>7472</v>
      </c>
      <c r="H211" s="18" t="s">
        <v>7747</v>
      </c>
      <c r="I211" s="80"/>
      <c r="J211" s="18" t="s">
        <v>32</v>
      </c>
      <c r="K211" s="19">
        <v>8</v>
      </c>
      <c r="L211" s="19"/>
      <c r="M211" s="20" t="s">
        <v>33</v>
      </c>
      <c r="N211" s="20" t="s">
        <v>34</v>
      </c>
      <c r="O211" s="18" t="s">
        <v>42</v>
      </c>
      <c r="P211" s="18"/>
      <c r="Q211" s="18"/>
      <c r="R211" s="18"/>
      <c r="S211" s="18"/>
      <c r="T211" s="18"/>
      <c r="U211" s="18"/>
      <c r="V211" s="18"/>
      <c r="W211" s="34"/>
    </row>
    <row r="212" spans="1:23" x14ac:dyDescent="0.2">
      <c r="A212" s="497"/>
      <c r="B212" s="499"/>
      <c r="C212" s="501"/>
      <c r="D212" s="501"/>
      <c r="E212" s="503"/>
      <c r="F212" s="17">
        <v>28</v>
      </c>
      <c r="G212" s="18" t="s">
        <v>7474</v>
      </c>
      <c r="H212" s="18" t="s">
        <v>7748</v>
      </c>
      <c r="I212" s="80"/>
      <c r="J212" s="18" t="s">
        <v>44</v>
      </c>
      <c r="K212" s="19">
        <v>12</v>
      </c>
      <c r="L212" s="19"/>
      <c r="M212" s="20" t="s">
        <v>34</v>
      </c>
      <c r="N212" s="20" t="s">
        <v>34</v>
      </c>
      <c r="O212" s="18" t="s">
        <v>51</v>
      </c>
      <c r="P212" s="18"/>
      <c r="Q212" s="18"/>
      <c r="R212" s="18"/>
      <c r="S212" s="18"/>
      <c r="T212" s="18"/>
      <c r="U212" s="18"/>
      <c r="V212" s="18"/>
      <c r="W212" s="34"/>
    </row>
    <row r="213" spans="1:23" x14ac:dyDescent="0.2">
      <c r="A213" s="497"/>
      <c r="B213" s="499"/>
      <c r="C213" s="501"/>
      <c r="D213" s="501"/>
      <c r="E213" s="503"/>
      <c r="F213" s="17">
        <v>29</v>
      </c>
      <c r="G213" s="18" t="s">
        <v>7476</v>
      </c>
      <c r="H213" s="18" t="s">
        <v>7749</v>
      </c>
      <c r="I213" s="80"/>
      <c r="J213" s="18" t="s">
        <v>32</v>
      </c>
      <c r="K213" s="19">
        <v>4</v>
      </c>
      <c r="L213" s="19"/>
      <c r="M213" s="20" t="s">
        <v>33</v>
      </c>
      <c r="N213" s="20" t="s">
        <v>34</v>
      </c>
      <c r="O213" s="18" t="s">
        <v>40</v>
      </c>
      <c r="P213" s="18"/>
      <c r="Q213" s="18"/>
      <c r="R213" s="18"/>
      <c r="S213" s="18"/>
      <c r="T213" s="18"/>
      <c r="U213" s="18"/>
      <c r="V213" s="18"/>
      <c r="W213" s="34"/>
    </row>
    <row r="214" spans="1:23" x14ac:dyDescent="0.2">
      <c r="A214" s="497"/>
      <c r="B214" s="499"/>
      <c r="C214" s="501"/>
      <c r="D214" s="501"/>
      <c r="E214" s="503"/>
      <c r="F214" s="17">
        <v>30</v>
      </c>
      <c r="G214" s="18" t="s">
        <v>7696</v>
      </c>
      <c r="H214" s="18" t="s">
        <v>7750</v>
      </c>
      <c r="I214" s="80"/>
      <c r="J214" s="18" t="s">
        <v>123</v>
      </c>
      <c r="K214" s="19"/>
      <c r="L214" s="19"/>
      <c r="M214" s="20" t="s">
        <v>34</v>
      </c>
      <c r="N214" s="20" t="s">
        <v>34</v>
      </c>
      <c r="O214" s="18" t="s">
        <v>124</v>
      </c>
      <c r="P214" s="18"/>
      <c r="Q214" s="18"/>
      <c r="R214" s="18"/>
      <c r="S214" s="18"/>
      <c r="T214" s="18"/>
      <c r="U214" s="18"/>
      <c r="V214" s="18"/>
      <c r="W214" s="34"/>
    </row>
    <row r="215" spans="1:23" x14ac:dyDescent="0.2">
      <c r="A215" s="496" t="s">
        <v>7751</v>
      </c>
      <c r="B215" s="498" t="s">
        <v>7382</v>
      </c>
      <c r="C215" s="500"/>
      <c r="D215" s="500"/>
      <c r="E215" s="502">
        <v>12632256</v>
      </c>
      <c r="F215" s="27">
        <v>1</v>
      </c>
      <c r="G215" s="28" t="s">
        <v>7519</v>
      </c>
      <c r="H215" s="28" t="s">
        <v>7752</v>
      </c>
      <c r="I215" s="79"/>
      <c r="J215" s="28" t="s">
        <v>32</v>
      </c>
      <c r="K215" s="29">
        <v>1</v>
      </c>
      <c r="L215" s="29"/>
      <c r="M215" s="30" t="s">
        <v>33</v>
      </c>
      <c r="N215" s="30" t="s">
        <v>33</v>
      </c>
      <c r="O215" s="28" t="s">
        <v>47</v>
      </c>
      <c r="P215" s="28"/>
      <c r="Q215" s="28"/>
      <c r="R215" s="28"/>
      <c r="S215" s="28"/>
      <c r="T215" s="28"/>
      <c r="U215" s="28"/>
      <c r="V215" s="28"/>
      <c r="W215" s="33"/>
    </row>
    <row r="216" spans="1:23" x14ac:dyDescent="0.2">
      <c r="A216" s="497"/>
      <c r="B216" s="499"/>
      <c r="C216" s="501"/>
      <c r="D216" s="501"/>
      <c r="E216" s="503"/>
      <c r="F216" s="17">
        <v>2</v>
      </c>
      <c r="G216" s="18" t="s">
        <v>7521</v>
      </c>
      <c r="H216" s="18" t="s">
        <v>7753</v>
      </c>
      <c r="I216" s="80"/>
      <c r="J216" s="18" t="s">
        <v>32</v>
      </c>
      <c r="K216" s="19">
        <v>6</v>
      </c>
      <c r="L216" s="19"/>
      <c r="M216" s="20" t="s">
        <v>33</v>
      </c>
      <c r="N216" s="20" t="s">
        <v>33</v>
      </c>
      <c r="O216" s="18" t="s">
        <v>56</v>
      </c>
      <c r="P216" s="18"/>
      <c r="Q216" s="18"/>
      <c r="R216" s="18"/>
      <c r="S216" s="18"/>
      <c r="T216" s="18"/>
      <c r="U216" s="18"/>
      <c r="V216" s="18"/>
      <c r="W216" s="34"/>
    </row>
    <row r="217" spans="1:23" x14ac:dyDescent="0.2">
      <c r="A217" s="497"/>
      <c r="B217" s="499"/>
      <c r="C217" s="501"/>
      <c r="D217" s="501"/>
      <c r="E217" s="503"/>
      <c r="F217" s="17">
        <v>3</v>
      </c>
      <c r="G217" s="18" t="s">
        <v>7523</v>
      </c>
      <c r="H217" s="18" t="s">
        <v>7754</v>
      </c>
      <c r="I217" s="80"/>
      <c r="J217" s="18" t="s">
        <v>32</v>
      </c>
      <c r="K217" s="19">
        <v>7</v>
      </c>
      <c r="L217" s="19"/>
      <c r="M217" s="20" t="s">
        <v>33</v>
      </c>
      <c r="N217" s="20" t="s">
        <v>33</v>
      </c>
      <c r="O217" s="18" t="s">
        <v>60</v>
      </c>
      <c r="P217" s="18"/>
      <c r="Q217" s="18"/>
      <c r="R217" s="18"/>
      <c r="S217" s="18"/>
      <c r="T217" s="18"/>
      <c r="U217" s="18"/>
      <c r="V217" s="18"/>
      <c r="W217" s="34"/>
    </row>
    <row r="218" spans="1:23" x14ac:dyDescent="0.2">
      <c r="A218" s="497"/>
      <c r="B218" s="499"/>
      <c r="C218" s="501"/>
      <c r="D218" s="501"/>
      <c r="E218" s="503"/>
      <c r="F218" s="17">
        <v>4</v>
      </c>
      <c r="G218" s="18" t="s">
        <v>7525</v>
      </c>
      <c r="H218" s="18" t="s">
        <v>7755</v>
      </c>
      <c r="I218" s="80"/>
      <c r="J218" s="18" t="s">
        <v>134</v>
      </c>
      <c r="K218" s="19">
        <v>2</v>
      </c>
      <c r="L218" s="19">
        <v>0</v>
      </c>
      <c r="M218" s="20" t="s">
        <v>33</v>
      </c>
      <c r="N218" s="20" t="s">
        <v>33</v>
      </c>
      <c r="O218" s="18" t="s">
        <v>181</v>
      </c>
      <c r="P218" s="18"/>
      <c r="Q218" s="18"/>
      <c r="R218" s="18"/>
      <c r="S218" s="18"/>
      <c r="T218" s="18"/>
      <c r="U218" s="18"/>
      <c r="V218" s="18"/>
      <c r="W218" s="34"/>
    </row>
    <row r="219" spans="1:23" x14ac:dyDescent="0.2">
      <c r="A219" s="497"/>
      <c r="B219" s="499"/>
      <c r="C219" s="501"/>
      <c r="D219" s="501"/>
      <c r="E219" s="503"/>
      <c r="F219" s="17">
        <v>5</v>
      </c>
      <c r="G219" s="18" t="s">
        <v>7527</v>
      </c>
      <c r="H219" s="18" t="s">
        <v>7756</v>
      </c>
      <c r="I219" s="80"/>
      <c r="J219" s="18" t="s">
        <v>134</v>
      </c>
      <c r="K219" s="19">
        <v>2</v>
      </c>
      <c r="L219" s="19">
        <v>0</v>
      </c>
      <c r="M219" s="20" t="s">
        <v>33</v>
      </c>
      <c r="N219" s="20" t="s">
        <v>33</v>
      </c>
      <c r="O219" s="18" t="s">
        <v>181</v>
      </c>
      <c r="P219" s="18"/>
      <c r="Q219" s="18"/>
      <c r="R219" s="18"/>
      <c r="S219" s="18"/>
      <c r="T219" s="18"/>
      <c r="U219" s="18"/>
      <c r="V219" s="18"/>
      <c r="W219" s="34"/>
    </row>
    <row r="220" spans="1:23" x14ac:dyDescent="0.2">
      <c r="A220" s="497"/>
      <c r="B220" s="499"/>
      <c r="C220" s="501"/>
      <c r="D220" s="501"/>
      <c r="E220" s="503"/>
      <c r="F220" s="17">
        <v>6</v>
      </c>
      <c r="G220" s="18" t="s">
        <v>7529</v>
      </c>
      <c r="H220" s="18" t="s">
        <v>7757</v>
      </c>
      <c r="I220" s="80"/>
      <c r="J220" s="18" t="s">
        <v>134</v>
      </c>
      <c r="K220" s="19">
        <v>3</v>
      </c>
      <c r="L220" s="19">
        <v>0</v>
      </c>
      <c r="M220" s="20" t="s">
        <v>33</v>
      </c>
      <c r="N220" s="20" t="s">
        <v>33</v>
      </c>
      <c r="O220" s="18" t="s">
        <v>183</v>
      </c>
      <c r="P220" s="18"/>
      <c r="Q220" s="18"/>
      <c r="R220" s="18"/>
      <c r="S220" s="18"/>
      <c r="T220" s="18"/>
      <c r="U220" s="18"/>
      <c r="V220" s="18"/>
      <c r="W220" s="34"/>
    </row>
    <row r="221" spans="1:23" x14ac:dyDescent="0.2">
      <c r="A221" s="497"/>
      <c r="B221" s="499"/>
      <c r="C221" s="501"/>
      <c r="D221" s="501"/>
      <c r="E221" s="503"/>
      <c r="F221" s="17">
        <v>7</v>
      </c>
      <c r="G221" s="18" t="s">
        <v>4193</v>
      </c>
      <c r="H221" s="18" t="s">
        <v>7758</v>
      </c>
      <c r="I221" s="80"/>
      <c r="J221" s="18" t="s">
        <v>32</v>
      </c>
      <c r="K221" s="19">
        <v>1</v>
      </c>
      <c r="L221" s="19"/>
      <c r="M221" s="20" t="s">
        <v>33</v>
      </c>
      <c r="N221" s="20" t="s">
        <v>34</v>
      </c>
      <c r="O221" s="18" t="s">
        <v>47</v>
      </c>
      <c r="P221" s="18"/>
      <c r="Q221" s="18"/>
      <c r="R221" s="18"/>
      <c r="S221" s="18"/>
      <c r="T221" s="18"/>
      <c r="U221" s="18"/>
      <c r="V221" s="18"/>
      <c r="W221" s="34"/>
    </row>
    <row r="222" spans="1:23" x14ac:dyDescent="0.2">
      <c r="A222" s="497"/>
      <c r="B222" s="499"/>
      <c r="C222" s="501"/>
      <c r="D222" s="501"/>
      <c r="E222" s="503"/>
      <c r="F222" s="17">
        <v>8</v>
      </c>
      <c r="G222" s="18" t="s">
        <v>5216</v>
      </c>
      <c r="H222" s="18" t="s">
        <v>7759</v>
      </c>
      <c r="I222" s="80"/>
      <c r="J222" s="18" t="s">
        <v>123</v>
      </c>
      <c r="K222" s="19"/>
      <c r="L222" s="19"/>
      <c r="M222" s="20" t="s">
        <v>34</v>
      </c>
      <c r="N222" s="20" t="s">
        <v>34</v>
      </c>
      <c r="O222" s="18" t="s">
        <v>124</v>
      </c>
      <c r="P222" s="18"/>
      <c r="Q222" s="18"/>
      <c r="R222" s="18"/>
      <c r="S222" s="18"/>
      <c r="T222" s="18"/>
      <c r="U222" s="18"/>
      <c r="V222" s="18"/>
      <c r="W222" s="34"/>
    </row>
    <row r="223" spans="1:23" x14ac:dyDescent="0.2">
      <c r="A223" s="497"/>
      <c r="B223" s="499"/>
      <c r="C223" s="501"/>
      <c r="D223" s="501"/>
      <c r="E223" s="503"/>
      <c r="F223" s="41">
        <v>9</v>
      </c>
      <c r="G223" s="42" t="s">
        <v>215</v>
      </c>
      <c r="H223" s="42" t="s">
        <v>7760</v>
      </c>
      <c r="I223" s="85"/>
      <c r="J223" s="42" t="s">
        <v>32</v>
      </c>
      <c r="K223" s="43">
        <v>16</v>
      </c>
      <c r="L223" s="43"/>
      <c r="M223" s="44" t="s">
        <v>33</v>
      </c>
      <c r="N223" s="44" t="s">
        <v>34</v>
      </c>
      <c r="O223" s="18" t="s">
        <v>45</v>
      </c>
      <c r="P223" s="18"/>
      <c r="Q223" s="18"/>
      <c r="R223" s="18"/>
      <c r="S223" s="18"/>
      <c r="T223" s="18"/>
      <c r="U223" s="18"/>
      <c r="V223" s="18"/>
      <c r="W223" s="34"/>
    </row>
    <row r="224" spans="1:23" x14ac:dyDescent="0.2">
      <c r="A224" s="497"/>
      <c r="B224" s="499"/>
      <c r="C224" s="501"/>
      <c r="D224" s="501"/>
      <c r="E224" s="503"/>
      <c r="F224" s="17">
        <v>10</v>
      </c>
      <c r="G224" s="18" t="s">
        <v>7534</v>
      </c>
      <c r="H224" s="18" t="s">
        <v>7761</v>
      </c>
      <c r="I224" s="80"/>
      <c r="J224" s="18" t="s">
        <v>32</v>
      </c>
      <c r="K224" s="19">
        <v>2</v>
      </c>
      <c r="L224" s="19"/>
      <c r="M224" s="20" t="s">
        <v>33</v>
      </c>
      <c r="N224" s="20" t="s">
        <v>34</v>
      </c>
      <c r="O224" s="18" t="s">
        <v>35</v>
      </c>
      <c r="P224" s="18"/>
      <c r="Q224" s="18"/>
      <c r="R224" s="18"/>
      <c r="S224" s="18"/>
      <c r="T224" s="18"/>
      <c r="U224" s="18"/>
      <c r="V224" s="18"/>
      <c r="W224" s="34"/>
    </row>
    <row r="225" spans="1:23" x14ac:dyDescent="0.2">
      <c r="A225" s="497"/>
      <c r="B225" s="499"/>
      <c r="C225" s="501"/>
      <c r="D225" s="501"/>
      <c r="E225" s="503"/>
      <c r="F225" s="17">
        <v>11</v>
      </c>
      <c r="G225" s="18" t="s">
        <v>7536</v>
      </c>
      <c r="H225" s="18" t="s">
        <v>7762</v>
      </c>
      <c r="I225" s="80"/>
      <c r="J225" s="18" t="s">
        <v>32</v>
      </c>
      <c r="K225" s="19">
        <v>2</v>
      </c>
      <c r="L225" s="19"/>
      <c r="M225" s="20" t="s">
        <v>33</v>
      </c>
      <c r="N225" s="20" t="s">
        <v>34</v>
      </c>
      <c r="O225" s="18" t="s">
        <v>35</v>
      </c>
      <c r="P225" s="18"/>
      <c r="Q225" s="18"/>
      <c r="R225" s="18"/>
      <c r="S225" s="18"/>
      <c r="T225" s="18"/>
      <c r="U225" s="18"/>
      <c r="V225" s="18"/>
      <c r="W225" s="34"/>
    </row>
    <row r="226" spans="1:23" x14ac:dyDescent="0.2">
      <c r="A226" s="497"/>
      <c r="B226" s="499"/>
      <c r="C226" s="501"/>
      <c r="D226" s="501"/>
      <c r="E226" s="503"/>
      <c r="F226" s="17">
        <v>12</v>
      </c>
      <c r="G226" s="18" t="s">
        <v>1449</v>
      </c>
      <c r="H226" s="18" t="s">
        <v>7763</v>
      </c>
      <c r="I226" s="80"/>
      <c r="J226" s="18" t="s">
        <v>32</v>
      </c>
      <c r="K226" s="19">
        <v>6</v>
      </c>
      <c r="L226" s="19"/>
      <c r="M226" s="20" t="s">
        <v>33</v>
      </c>
      <c r="N226" s="20" t="s">
        <v>34</v>
      </c>
      <c r="O226" s="18" t="s">
        <v>56</v>
      </c>
      <c r="P226" s="18"/>
      <c r="Q226" s="18"/>
      <c r="R226" s="18"/>
      <c r="S226" s="18"/>
      <c r="T226" s="18"/>
      <c r="U226" s="18"/>
      <c r="V226" s="18"/>
      <c r="W226" s="34"/>
    </row>
    <row r="227" spans="1:23" x14ac:dyDescent="0.2">
      <c r="A227" s="497"/>
      <c r="B227" s="499"/>
      <c r="C227" s="501"/>
      <c r="D227" s="501"/>
      <c r="E227" s="503"/>
      <c r="F227" s="17">
        <v>13</v>
      </c>
      <c r="G227" s="18" t="s">
        <v>206</v>
      </c>
      <c r="H227" s="18" t="s">
        <v>7764</v>
      </c>
      <c r="I227" s="80"/>
      <c r="J227" s="18" t="s">
        <v>32</v>
      </c>
      <c r="K227" s="19">
        <v>4</v>
      </c>
      <c r="L227" s="19"/>
      <c r="M227" s="20" t="s">
        <v>33</v>
      </c>
      <c r="N227" s="20" t="s">
        <v>34</v>
      </c>
      <c r="O227" s="18" t="s">
        <v>40</v>
      </c>
      <c r="P227" s="18"/>
      <c r="Q227" s="18"/>
      <c r="R227" s="18"/>
      <c r="S227" s="18"/>
      <c r="T227" s="18"/>
      <c r="U227" s="18"/>
      <c r="V227" s="18"/>
      <c r="W227" s="34"/>
    </row>
    <row r="228" spans="1:23" x14ac:dyDescent="0.2">
      <c r="A228" s="497"/>
      <c r="B228" s="499"/>
      <c r="C228" s="501"/>
      <c r="D228" s="501"/>
      <c r="E228" s="503"/>
      <c r="F228" s="17">
        <v>14</v>
      </c>
      <c r="G228" s="18" t="s">
        <v>208</v>
      </c>
      <c r="H228" s="18" t="s">
        <v>7765</v>
      </c>
      <c r="I228" s="80"/>
      <c r="J228" s="18" t="s">
        <v>32</v>
      </c>
      <c r="K228" s="19">
        <v>4</v>
      </c>
      <c r="L228" s="19"/>
      <c r="M228" s="20" t="s">
        <v>33</v>
      </c>
      <c r="N228" s="20" t="s">
        <v>34</v>
      </c>
      <c r="O228" s="18" t="s">
        <v>40</v>
      </c>
      <c r="P228" s="18"/>
      <c r="Q228" s="18"/>
      <c r="R228" s="18"/>
      <c r="S228" s="18"/>
      <c r="T228" s="18"/>
      <c r="U228" s="18"/>
      <c r="V228" s="18"/>
      <c r="W228" s="34"/>
    </row>
    <row r="229" spans="1:23" x14ac:dyDescent="0.2">
      <c r="A229" s="497"/>
      <c r="B229" s="499"/>
      <c r="C229" s="501"/>
      <c r="D229" s="501"/>
      <c r="E229" s="503"/>
      <c r="F229" s="17">
        <v>15</v>
      </c>
      <c r="G229" s="18" t="s">
        <v>210</v>
      </c>
      <c r="H229" s="18" t="s">
        <v>7766</v>
      </c>
      <c r="I229" s="80"/>
      <c r="J229" s="18" t="s">
        <v>32</v>
      </c>
      <c r="K229" s="19">
        <v>8</v>
      </c>
      <c r="L229" s="19"/>
      <c r="M229" s="20" t="s">
        <v>33</v>
      </c>
      <c r="N229" s="20" t="s">
        <v>34</v>
      </c>
      <c r="O229" s="18" t="s">
        <v>42</v>
      </c>
      <c r="P229" s="18"/>
      <c r="Q229" s="18"/>
      <c r="R229" s="18"/>
      <c r="S229" s="18"/>
      <c r="T229" s="18"/>
      <c r="U229" s="18"/>
      <c r="V229" s="18"/>
      <c r="W229" s="34"/>
    </row>
    <row r="230" spans="1:23" x14ac:dyDescent="0.2">
      <c r="A230" s="497"/>
      <c r="B230" s="499"/>
      <c r="C230" s="501"/>
      <c r="D230" s="501"/>
      <c r="E230" s="503"/>
      <c r="F230" s="17">
        <v>16</v>
      </c>
      <c r="G230" s="18" t="s">
        <v>7542</v>
      </c>
      <c r="H230" s="18" t="s">
        <v>7767</v>
      </c>
      <c r="I230" s="80"/>
      <c r="J230" s="18" t="s">
        <v>32</v>
      </c>
      <c r="K230" s="19">
        <v>12</v>
      </c>
      <c r="L230" s="19"/>
      <c r="M230" s="20" t="s">
        <v>33</v>
      </c>
      <c r="N230" s="20" t="s">
        <v>34</v>
      </c>
      <c r="O230" s="18" t="s">
        <v>63</v>
      </c>
      <c r="P230" s="18"/>
      <c r="Q230" s="18"/>
      <c r="R230" s="18"/>
      <c r="S230" s="18"/>
      <c r="T230" s="18"/>
      <c r="U230" s="18"/>
      <c r="V230" s="18"/>
      <c r="W230" s="34"/>
    </row>
    <row r="231" spans="1:23" x14ac:dyDescent="0.2">
      <c r="A231" s="497"/>
      <c r="B231" s="499"/>
      <c r="C231" s="501"/>
      <c r="D231" s="501"/>
      <c r="E231" s="503"/>
      <c r="F231" s="17">
        <v>17</v>
      </c>
      <c r="G231" s="18" t="s">
        <v>7544</v>
      </c>
      <c r="H231" s="18" t="s">
        <v>7768</v>
      </c>
      <c r="I231" s="80"/>
      <c r="J231" s="18" t="s">
        <v>32</v>
      </c>
      <c r="K231" s="19">
        <v>2</v>
      </c>
      <c r="L231" s="19"/>
      <c r="M231" s="20" t="s">
        <v>33</v>
      </c>
      <c r="N231" s="20" t="s">
        <v>34</v>
      </c>
      <c r="O231" s="18" t="s">
        <v>35</v>
      </c>
      <c r="P231" s="18"/>
      <c r="Q231" s="18"/>
      <c r="R231" s="18"/>
      <c r="S231" s="18"/>
      <c r="T231" s="18"/>
      <c r="U231" s="18"/>
      <c r="V231" s="18"/>
      <c r="W231" s="34"/>
    </row>
    <row r="232" spans="1:23" x14ac:dyDescent="0.2">
      <c r="A232" s="497"/>
      <c r="B232" s="499"/>
      <c r="C232" s="501"/>
      <c r="D232" s="501"/>
      <c r="E232" s="503"/>
      <c r="F232" s="17">
        <v>18</v>
      </c>
      <c r="G232" s="18" t="s">
        <v>7546</v>
      </c>
      <c r="H232" s="18" t="s">
        <v>7769</v>
      </c>
      <c r="I232" s="80"/>
      <c r="J232" s="18" t="s">
        <v>32</v>
      </c>
      <c r="K232" s="19">
        <v>2</v>
      </c>
      <c r="L232" s="19"/>
      <c r="M232" s="20" t="s">
        <v>33</v>
      </c>
      <c r="N232" s="20" t="s">
        <v>34</v>
      </c>
      <c r="O232" s="18" t="s">
        <v>35</v>
      </c>
      <c r="P232" s="18"/>
      <c r="Q232" s="18"/>
      <c r="R232" s="18"/>
      <c r="S232" s="18"/>
      <c r="T232" s="18"/>
      <c r="U232" s="18"/>
      <c r="V232" s="18"/>
      <c r="W232" s="34"/>
    </row>
    <row r="233" spans="1:23" x14ac:dyDescent="0.2">
      <c r="A233" s="497"/>
      <c r="B233" s="499"/>
      <c r="C233" s="501"/>
      <c r="D233" s="501"/>
      <c r="E233" s="503"/>
      <c r="F233" s="17">
        <v>19</v>
      </c>
      <c r="G233" s="18" t="s">
        <v>7548</v>
      </c>
      <c r="H233" s="18" t="s">
        <v>7770</v>
      </c>
      <c r="I233" s="80"/>
      <c r="J233" s="18" t="s">
        <v>32</v>
      </c>
      <c r="K233" s="19">
        <v>2</v>
      </c>
      <c r="L233" s="19"/>
      <c r="M233" s="20" t="s">
        <v>33</v>
      </c>
      <c r="N233" s="20" t="s">
        <v>34</v>
      </c>
      <c r="O233" s="18" t="s">
        <v>35</v>
      </c>
      <c r="P233" s="18"/>
      <c r="Q233" s="18"/>
      <c r="R233" s="18"/>
      <c r="S233" s="18"/>
      <c r="T233" s="18"/>
      <c r="U233" s="18"/>
      <c r="V233" s="18"/>
      <c r="W233" s="34"/>
    </row>
    <row r="234" spans="1:23" x14ac:dyDescent="0.2">
      <c r="A234" s="497"/>
      <c r="B234" s="499"/>
      <c r="C234" s="501"/>
      <c r="D234" s="501"/>
      <c r="E234" s="503"/>
      <c r="F234" s="17">
        <v>20</v>
      </c>
      <c r="G234" s="18" t="s">
        <v>7550</v>
      </c>
      <c r="H234" s="18" t="s">
        <v>7771</v>
      </c>
      <c r="I234" s="80"/>
      <c r="J234" s="18" t="s">
        <v>32</v>
      </c>
      <c r="K234" s="19">
        <v>2</v>
      </c>
      <c r="L234" s="19"/>
      <c r="M234" s="20" t="s">
        <v>33</v>
      </c>
      <c r="N234" s="20" t="s">
        <v>34</v>
      </c>
      <c r="O234" s="18" t="s">
        <v>35</v>
      </c>
      <c r="P234" s="18"/>
      <c r="Q234" s="18"/>
      <c r="R234" s="18"/>
      <c r="S234" s="18"/>
      <c r="T234" s="18"/>
      <c r="U234" s="18"/>
      <c r="V234" s="18"/>
      <c r="W234" s="34"/>
    </row>
    <row r="235" spans="1:23" x14ac:dyDescent="0.2">
      <c r="A235" s="497"/>
      <c r="B235" s="499"/>
      <c r="C235" s="501"/>
      <c r="D235" s="501"/>
      <c r="E235" s="503"/>
      <c r="F235" s="17">
        <v>21</v>
      </c>
      <c r="G235" s="18" t="s">
        <v>7552</v>
      </c>
      <c r="H235" s="18" t="s">
        <v>7772</v>
      </c>
      <c r="I235" s="80"/>
      <c r="J235" s="18" t="s">
        <v>32</v>
      </c>
      <c r="K235" s="19">
        <v>2</v>
      </c>
      <c r="L235" s="19"/>
      <c r="M235" s="20" t="s">
        <v>33</v>
      </c>
      <c r="N235" s="20" t="s">
        <v>34</v>
      </c>
      <c r="O235" s="18" t="s">
        <v>35</v>
      </c>
      <c r="P235" s="18"/>
      <c r="Q235" s="18"/>
      <c r="R235" s="18"/>
      <c r="S235" s="18"/>
      <c r="T235" s="18"/>
      <c r="U235" s="18"/>
      <c r="V235" s="18"/>
      <c r="W235" s="34"/>
    </row>
    <row r="236" spans="1:23" x14ac:dyDescent="0.2">
      <c r="A236" s="497"/>
      <c r="B236" s="499"/>
      <c r="C236" s="501"/>
      <c r="D236" s="501"/>
      <c r="E236" s="503"/>
      <c r="F236" s="17">
        <v>22</v>
      </c>
      <c r="G236" s="18" t="s">
        <v>988</v>
      </c>
      <c r="H236" s="18" t="s">
        <v>7773</v>
      </c>
      <c r="I236" s="80"/>
      <c r="J236" s="18" t="s">
        <v>32</v>
      </c>
      <c r="K236" s="19">
        <v>6</v>
      </c>
      <c r="L236" s="19"/>
      <c r="M236" s="20" t="s">
        <v>33</v>
      </c>
      <c r="N236" s="20" t="s">
        <v>34</v>
      </c>
      <c r="O236" s="18" t="s">
        <v>56</v>
      </c>
      <c r="P236" s="18"/>
      <c r="Q236" s="18"/>
      <c r="R236" s="18"/>
      <c r="S236" s="18"/>
      <c r="T236" s="18"/>
      <c r="U236" s="18"/>
      <c r="V236" s="18"/>
      <c r="W236" s="34"/>
    </row>
    <row r="237" spans="1:23" x14ac:dyDescent="0.2">
      <c r="A237" s="497"/>
      <c r="B237" s="499"/>
      <c r="C237" s="501"/>
      <c r="D237" s="501"/>
      <c r="E237" s="503"/>
      <c r="F237" s="17">
        <v>23</v>
      </c>
      <c r="G237" s="18" t="s">
        <v>7555</v>
      </c>
      <c r="H237" s="18" t="s">
        <v>7774</v>
      </c>
      <c r="I237" s="80"/>
      <c r="J237" s="18" t="s">
        <v>32</v>
      </c>
      <c r="K237" s="19">
        <v>4</v>
      </c>
      <c r="L237" s="19"/>
      <c r="M237" s="20" t="s">
        <v>33</v>
      </c>
      <c r="N237" s="20" t="s">
        <v>34</v>
      </c>
      <c r="O237" s="18" t="s">
        <v>40</v>
      </c>
      <c r="P237" s="18"/>
      <c r="Q237" s="18"/>
      <c r="R237" s="18"/>
      <c r="S237" s="18"/>
      <c r="T237" s="18"/>
      <c r="U237" s="18"/>
      <c r="V237" s="18"/>
      <c r="W237" s="34"/>
    </row>
    <row r="238" spans="1:23" x14ac:dyDescent="0.2">
      <c r="A238" s="497"/>
      <c r="B238" s="499"/>
      <c r="C238" s="501"/>
      <c r="D238" s="501"/>
      <c r="E238" s="503"/>
      <c r="F238" s="17">
        <v>24</v>
      </c>
      <c r="G238" s="18" t="s">
        <v>7557</v>
      </c>
      <c r="H238" s="18" t="s">
        <v>7775</v>
      </c>
      <c r="I238" s="80"/>
      <c r="J238" s="18" t="s">
        <v>32</v>
      </c>
      <c r="K238" s="19">
        <v>6</v>
      </c>
      <c r="L238" s="19"/>
      <c r="M238" s="20" t="s">
        <v>33</v>
      </c>
      <c r="N238" s="20" t="s">
        <v>34</v>
      </c>
      <c r="O238" s="18" t="s">
        <v>56</v>
      </c>
      <c r="P238" s="18"/>
      <c r="Q238" s="18"/>
      <c r="R238" s="18"/>
      <c r="S238" s="18"/>
      <c r="T238" s="18"/>
      <c r="U238" s="18"/>
      <c r="V238" s="18"/>
      <c r="W238" s="34"/>
    </row>
    <row r="239" spans="1:23" x14ac:dyDescent="0.2">
      <c r="A239" s="497"/>
      <c r="B239" s="499"/>
      <c r="C239" s="501"/>
      <c r="D239" s="501"/>
      <c r="E239" s="503"/>
      <c r="F239" s="17">
        <v>25</v>
      </c>
      <c r="G239" s="18" t="s">
        <v>3372</v>
      </c>
      <c r="H239" s="18" t="s">
        <v>7776</v>
      </c>
      <c r="I239" s="80"/>
      <c r="J239" s="18" t="s">
        <v>32</v>
      </c>
      <c r="K239" s="19">
        <v>8</v>
      </c>
      <c r="L239" s="19"/>
      <c r="M239" s="20" t="s">
        <v>33</v>
      </c>
      <c r="N239" s="20" t="s">
        <v>34</v>
      </c>
      <c r="O239" s="18" t="s">
        <v>42</v>
      </c>
      <c r="P239" s="18"/>
      <c r="Q239" s="18"/>
      <c r="R239" s="18"/>
      <c r="S239" s="18"/>
      <c r="T239" s="18"/>
      <c r="U239" s="18"/>
      <c r="V239" s="18"/>
      <c r="W239" s="34"/>
    </row>
    <row r="240" spans="1:23" x14ac:dyDescent="0.2">
      <c r="A240" s="497"/>
      <c r="B240" s="499"/>
      <c r="C240" s="501"/>
      <c r="D240" s="501"/>
      <c r="E240" s="503"/>
      <c r="F240" s="17">
        <v>26</v>
      </c>
      <c r="G240" s="18" t="s">
        <v>7560</v>
      </c>
      <c r="H240" s="18" t="s">
        <v>7777</v>
      </c>
      <c r="I240" s="80"/>
      <c r="J240" s="18" t="s">
        <v>44</v>
      </c>
      <c r="K240" s="19">
        <v>28</v>
      </c>
      <c r="L240" s="19"/>
      <c r="M240" s="20" t="s">
        <v>34</v>
      </c>
      <c r="N240" s="20" t="s">
        <v>34</v>
      </c>
      <c r="O240" s="18" t="s">
        <v>65</v>
      </c>
      <c r="P240" s="18"/>
      <c r="Q240" s="18"/>
      <c r="R240" s="18"/>
      <c r="S240" s="18"/>
      <c r="T240" s="18"/>
      <c r="U240" s="18"/>
      <c r="V240" s="18"/>
      <c r="W240" s="34"/>
    </row>
    <row r="241" spans="1:23" x14ac:dyDescent="0.2">
      <c r="A241" s="497"/>
      <c r="B241" s="499"/>
      <c r="C241" s="501"/>
      <c r="D241" s="501"/>
      <c r="E241" s="503"/>
      <c r="F241" s="17">
        <v>27</v>
      </c>
      <c r="G241" s="18" t="s">
        <v>7562</v>
      </c>
      <c r="H241" s="18" t="s">
        <v>7778</v>
      </c>
      <c r="I241" s="80"/>
      <c r="J241" s="18" t="s">
        <v>44</v>
      </c>
      <c r="K241" s="19">
        <v>40</v>
      </c>
      <c r="L241" s="19"/>
      <c r="M241" s="20" t="s">
        <v>34</v>
      </c>
      <c r="N241" s="20" t="s">
        <v>34</v>
      </c>
      <c r="O241" s="18" t="s">
        <v>69</v>
      </c>
      <c r="P241" s="18"/>
      <c r="Q241" s="18"/>
      <c r="R241" s="18"/>
      <c r="S241" s="18"/>
      <c r="T241" s="18"/>
      <c r="U241" s="18"/>
      <c r="V241" s="18"/>
      <c r="W241" s="34"/>
    </row>
    <row r="242" spans="1:23" x14ac:dyDescent="0.2">
      <c r="A242" s="497"/>
      <c r="B242" s="499"/>
      <c r="C242" s="501"/>
      <c r="D242" s="501"/>
      <c r="E242" s="503"/>
      <c r="F242" s="17">
        <v>28</v>
      </c>
      <c r="G242" s="18" t="s">
        <v>7564</v>
      </c>
      <c r="H242" s="18" t="s">
        <v>7779</v>
      </c>
      <c r="I242" s="80"/>
      <c r="J242" s="18" t="s">
        <v>44</v>
      </c>
      <c r="K242" s="19">
        <v>40</v>
      </c>
      <c r="L242" s="19"/>
      <c r="M242" s="20" t="s">
        <v>34</v>
      </c>
      <c r="N242" s="20" t="s">
        <v>34</v>
      </c>
      <c r="O242" s="18" t="s">
        <v>69</v>
      </c>
      <c r="P242" s="18"/>
      <c r="Q242" s="18"/>
      <c r="R242" s="18"/>
      <c r="S242" s="18"/>
      <c r="T242" s="18"/>
      <c r="U242" s="18"/>
      <c r="V242" s="18"/>
      <c r="W242" s="34"/>
    </row>
    <row r="243" spans="1:23" x14ac:dyDescent="0.2">
      <c r="A243" s="497"/>
      <c r="B243" s="499"/>
      <c r="C243" s="501"/>
      <c r="D243" s="501"/>
      <c r="E243" s="503"/>
      <c r="F243" s="17">
        <v>29</v>
      </c>
      <c r="G243" s="18" t="s">
        <v>7566</v>
      </c>
      <c r="H243" s="18" t="s">
        <v>7780</v>
      </c>
      <c r="I243" s="80"/>
      <c r="J243" s="18" t="s">
        <v>44</v>
      </c>
      <c r="K243" s="19">
        <v>40</v>
      </c>
      <c r="L243" s="19"/>
      <c r="M243" s="20" t="s">
        <v>34</v>
      </c>
      <c r="N243" s="20" t="s">
        <v>34</v>
      </c>
      <c r="O243" s="18" t="s">
        <v>69</v>
      </c>
      <c r="P243" s="18"/>
      <c r="Q243" s="18"/>
      <c r="R243" s="18"/>
      <c r="S243" s="18"/>
      <c r="T243" s="18"/>
      <c r="U243" s="18"/>
      <c r="V243" s="18"/>
      <c r="W243" s="34"/>
    </row>
    <row r="244" spans="1:23" x14ac:dyDescent="0.2">
      <c r="A244" s="497"/>
      <c r="B244" s="499"/>
      <c r="C244" s="501"/>
      <c r="D244" s="501"/>
      <c r="E244" s="503"/>
      <c r="F244" s="17">
        <v>30</v>
      </c>
      <c r="G244" s="18" t="s">
        <v>7568</v>
      </c>
      <c r="H244" s="18" t="s">
        <v>7781</v>
      </c>
      <c r="I244" s="80"/>
      <c r="J244" s="18" t="s">
        <v>44</v>
      </c>
      <c r="K244" s="19">
        <v>34</v>
      </c>
      <c r="L244" s="19"/>
      <c r="M244" s="20" t="s">
        <v>34</v>
      </c>
      <c r="N244" s="20" t="s">
        <v>34</v>
      </c>
      <c r="O244" s="18" t="s">
        <v>177</v>
      </c>
      <c r="P244" s="18"/>
      <c r="Q244" s="18"/>
      <c r="R244" s="18"/>
      <c r="S244" s="18"/>
      <c r="T244" s="18"/>
      <c r="U244" s="18"/>
      <c r="V244" s="18"/>
      <c r="W244" s="34"/>
    </row>
    <row r="245" spans="1:23" x14ac:dyDescent="0.2">
      <c r="A245" s="497"/>
      <c r="B245" s="499"/>
      <c r="C245" s="501"/>
      <c r="D245" s="501"/>
      <c r="E245" s="503"/>
      <c r="F245" s="17">
        <v>31</v>
      </c>
      <c r="G245" s="18" t="s">
        <v>7570</v>
      </c>
      <c r="H245" s="18" t="s">
        <v>7782</v>
      </c>
      <c r="I245" s="80"/>
      <c r="J245" s="18" t="s">
        <v>44</v>
      </c>
      <c r="K245" s="19">
        <v>15</v>
      </c>
      <c r="L245" s="19"/>
      <c r="M245" s="20" t="s">
        <v>34</v>
      </c>
      <c r="N245" s="20" t="s">
        <v>34</v>
      </c>
      <c r="O245" s="18" t="s">
        <v>204</v>
      </c>
      <c r="P245" s="18"/>
      <c r="Q245" s="18"/>
      <c r="R245" s="18"/>
      <c r="S245" s="18"/>
      <c r="T245" s="18"/>
      <c r="U245" s="18"/>
      <c r="V245" s="18"/>
      <c r="W245" s="34"/>
    </row>
    <row r="246" spans="1:23" x14ac:dyDescent="0.2">
      <c r="A246" s="497"/>
      <c r="B246" s="499"/>
      <c r="C246" s="501"/>
      <c r="D246" s="501"/>
      <c r="E246" s="503"/>
      <c r="F246" s="17">
        <v>32</v>
      </c>
      <c r="G246" s="18" t="s">
        <v>7572</v>
      </c>
      <c r="H246" s="18" t="s">
        <v>7783</v>
      </c>
      <c r="I246" s="80"/>
      <c r="J246" s="18" t="s">
        <v>44</v>
      </c>
      <c r="K246" s="19">
        <v>6</v>
      </c>
      <c r="L246" s="19"/>
      <c r="M246" s="20" t="s">
        <v>34</v>
      </c>
      <c r="N246" s="20" t="s">
        <v>34</v>
      </c>
      <c r="O246" s="18" t="s">
        <v>148</v>
      </c>
      <c r="P246" s="18"/>
      <c r="Q246" s="18"/>
      <c r="R246" s="18"/>
      <c r="S246" s="18"/>
      <c r="T246" s="18"/>
      <c r="U246" s="18"/>
      <c r="V246" s="18"/>
      <c r="W246" s="34"/>
    </row>
    <row r="247" spans="1:23" x14ac:dyDescent="0.2">
      <c r="A247" s="497"/>
      <c r="B247" s="499"/>
      <c r="C247" s="501"/>
      <c r="D247" s="501"/>
      <c r="E247" s="503"/>
      <c r="F247" s="17">
        <v>33</v>
      </c>
      <c r="G247" s="18" t="s">
        <v>3576</v>
      </c>
      <c r="H247" s="18" t="s">
        <v>7784</v>
      </c>
      <c r="I247" s="80"/>
      <c r="J247" s="18" t="s">
        <v>44</v>
      </c>
      <c r="K247" s="19">
        <v>2</v>
      </c>
      <c r="L247" s="19"/>
      <c r="M247" s="20" t="s">
        <v>34</v>
      </c>
      <c r="N247" s="20" t="s">
        <v>34</v>
      </c>
      <c r="O247" s="18" t="s">
        <v>235</v>
      </c>
      <c r="P247" s="18"/>
      <c r="Q247" s="18"/>
      <c r="R247" s="18"/>
      <c r="S247" s="18"/>
      <c r="T247" s="18"/>
      <c r="U247" s="18"/>
      <c r="V247" s="18"/>
      <c r="W247" s="34"/>
    </row>
    <row r="248" spans="1:23" x14ac:dyDescent="0.2">
      <c r="A248" s="497"/>
      <c r="B248" s="499"/>
      <c r="C248" s="501"/>
      <c r="D248" s="501"/>
      <c r="E248" s="503"/>
      <c r="F248" s="17">
        <v>34</v>
      </c>
      <c r="G248" s="18" t="s">
        <v>7575</v>
      </c>
      <c r="H248" s="18" t="s">
        <v>7785</v>
      </c>
      <c r="I248" s="80"/>
      <c r="J248" s="18" t="s">
        <v>44</v>
      </c>
      <c r="K248" s="19">
        <v>24</v>
      </c>
      <c r="L248" s="19"/>
      <c r="M248" s="20" t="s">
        <v>34</v>
      </c>
      <c r="N248" s="20" t="s">
        <v>34</v>
      </c>
      <c r="O248" s="18" t="s">
        <v>1055</v>
      </c>
      <c r="P248" s="18"/>
      <c r="Q248" s="18"/>
      <c r="R248" s="18"/>
      <c r="S248" s="18"/>
      <c r="T248" s="18"/>
      <c r="U248" s="18"/>
      <c r="V248" s="18"/>
      <c r="W248" s="34"/>
    </row>
    <row r="249" spans="1:23" x14ac:dyDescent="0.2">
      <c r="A249" s="497"/>
      <c r="B249" s="499"/>
      <c r="C249" s="501"/>
      <c r="D249" s="501"/>
      <c r="E249" s="503"/>
      <c r="F249" s="17">
        <v>35</v>
      </c>
      <c r="G249" s="18" t="s">
        <v>7577</v>
      </c>
      <c r="H249" s="18" t="s">
        <v>7786</v>
      </c>
      <c r="I249" s="80"/>
      <c r="J249" s="18" t="s">
        <v>44</v>
      </c>
      <c r="K249" s="19">
        <v>8</v>
      </c>
      <c r="L249" s="19"/>
      <c r="M249" s="20" t="s">
        <v>34</v>
      </c>
      <c r="N249" s="20" t="s">
        <v>34</v>
      </c>
      <c r="O249" s="18" t="s">
        <v>511</v>
      </c>
      <c r="P249" s="18"/>
      <c r="Q249" s="18"/>
      <c r="R249" s="18"/>
      <c r="S249" s="18"/>
      <c r="T249" s="18"/>
      <c r="U249" s="18"/>
      <c r="V249" s="18"/>
      <c r="W249" s="34"/>
    </row>
    <row r="250" spans="1:23" x14ac:dyDescent="0.2">
      <c r="A250" s="497"/>
      <c r="B250" s="499"/>
      <c r="C250" s="501"/>
      <c r="D250" s="501"/>
      <c r="E250" s="503"/>
      <c r="F250" s="17">
        <v>36</v>
      </c>
      <c r="G250" s="18" t="s">
        <v>7579</v>
      </c>
      <c r="H250" s="18" t="s">
        <v>7787</v>
      </c>
      <c r="I250" s="80"/>
      <c r="J250" s="18" t="s">
        <v>44</v>
      </c>
      <c r="K250" s="19">
        <v>50</v>
      </c>
      <c r="L250" s="19"/>
      <c r="M250" s="20" t="s">
        <v>34</v>
      </c>
      <c r="N250" s="20" t="s">
        <v>34</v>
      </c>
      <c r="O250" s="18" t="s">
        <v>522</v>
      </c>
      <c r="P250" s="18"/>
      <c r="Q250" s="18"/>
      <c r="R250" s="18"/>
      <c r="S250" s="18"/>
      <c r="T250" s="18"/>
      <c r="U250" s="18"/>
      <c r="V250" s="18"/>
      <c r="W250" s="34"/>
    </row>
    <row r="251" spans="1:23" x14ac:dyDescent="0.2">
      <c r="A251" s="497"/>
      <c r="B251" s="499"/>
      <c r="C251" s="501"/>
      <c r="D251" s="501"/>
      <c r="E251" s="503"/>
      <c r="F251" s="17">
        <v>37</v>
      </c>
      <c r="G251" s="18" t="s">
        <v>7581</v>
      </c>
      <c r="H251" s="18" t="s">
        <v>7788</v>
      </c>
      <c r="I251" s="80"/>
      <c r="J251" s="18" t="s">
        <v>44</v>
      </c>
      <c r="K251" s="19">
        <v>17</v>
      </c>
      <c r="L251" s="19"/>
      <c r="M251" s="20" t="s">
        <v>34</v>
      </c>
      <c r="N251" s="20" t="s">
        <v>34</v>
      </c>
      <c r="O251" s="18" t="s">
        <v>540</v>
      </c>
      <c r="P251" s="18"/>
      <c r="Q251" s="18"/>
      <c r="R251" s="18"/>
      <c r="S251" s="18"/>
      <c r="T251" s="18"/>
      <c r="U251" s="18"/>
      <c r="V251" s="18"/>
      <c r="W251" s="34"/>
    </row>
    <row r="252" spans="1:23" x14ac:dyDescent="0.2">
      <c r="A252" s="497"/>
      <c r="B252" s="499"/>
      <c r="C252" s="501"/>
      <c r="D252" s="501"/>
      <c r="E252" s="503"/>
      <c r="F252" s="17">
        <v>38</v>
      </c>
      <c r="G252" s="18" t="s">
        <v>7583</v>
      </c>
      <c r="H252" s="18" t="s">
        <v>7789</v>
      </c>
      <c r="I252" s="80"/>
      <c r="J252" s="18" t="s">
        <v>44</v>
      </c>
      <c r="K252" s="19">
        <v>24</v>
      </c>
      <c r="L252" s="19"/>
      <c r="M252" s="20" t="s">
        <v>34</v>
      </c>
      <c r="N252" s="20" t="s">
        <v>34</v>
      </c>
      <c r="O252" s="18" t="s">
        <v>1055</v>
      </c>
      <c r="P252" s="18"/>
      <c r="Q252" s="18"/>
      <c r="R252" s="18"/>
      <c r="S252" s="18"/>
      <c r="T252" s="18"/>
      <c r="U252" s="18"/>
      <c r="V252" s="18"/>
      <c r="W252" s="34"/>
    </row>
    <row r="253" spans="1:23" x14ac:dyDescent="0.2">
      <c r="A253" s="497"/>
      <c r="B253" s="499"/>
      <c r="C253" s="501"/>
      <c r="D253" s="501"/>
      <c r="E253" s="503"/>
      <c r="F253" s="17">
        <v>39</v>
      </c>
      <c r="G253" s="18" t="s">
        <v>7585</v>
      </c>
      <c r="H253" s="18" t="s">
        <v>7790</v>
      </c>
      <c r="I253" s="80"/>
      <c r="J253" s="18" t="s">
        <v>44</v>
      </c>
      <c r="K253" s="19">
        <v>24</v>
      </c>
      <c r="L253" s="19"/>
      <c r="M253" s="20" t="s">
        <v>34</v>
      </c>
      <c r="N253" s="20" t="s">
        <v>34</v>
      </c>
      <c r="O253" s="18" t="s">
        <v>1055</v>
      </c>
      <c r="P253" s="18"/>
      <c r="Q253" s="18"/>
      <c r="R253" s="18"/>
      <c r="S253" s="18"/>
      <c r="T253" s="18"/>
      <c r="U253" s="18"/>
      <c r="V253" s="18"/>
      <c r="W253" s="34"/>
    </row>
    <row r="254" spans="1:23" x14ac:dyDescent="0.2">
      <c r="A254" s="497"/>
      <c r="B254" s="499"/>
      <c r="C254" s="501"/>
      <c r="D254" s="501"/>
      <c r="E254" s="503"/>
      <c r="F254" s="17">
        <v>40</v>
      </c>
      <c r="G254" s="18" t="s">
        <v>7587</v>
      </c>
      <c r="H254" s="18" t="s">
        <v>7791</v>
      </c>
      <c r="I254" s="80"/>
      <c r="J254" s="18" t="s">
        <v>44</v>
      </c>
      <c r="K254" s="19">
        <v>8</v>
      </c>
      <c r="L254" s="19"/>
      <c r="M254" s="20" t="s">
        <v>34</v>
      </c>
      <c r="N254" s="20" t="s">
        <v>34</v>
      </c>
      <c r="O254" s="18" t="s">
        <v>511</v>
      </c>
      <c r="P254" s="18"/>
      <c r="Q254" s="18"/>
      <c r="R254" s="18"/>
      <c r="S254" s="18"/>
      <c r="T254" s="18"/>
      <c r="U254" s="18"/>
      <c r="V254" s="18"/>
      <c r="W254" s="34"/>
    </row>
    <row r="255" spans="1:23" x14ac:dyDescent="0.2">
      <c r="A255" s="497"/>
      <c r="B255" s="499"/>
      <c r="C255" s="501"/>
      <c r="D255" s="501"/>
      <c r="E255" s="503"/>
      <c r="F255" s="17">
        <v>41</v>
      </c>
      <c r="G255" s="18" t="s">
        <v>7589</v>
      </c>
      <c r="H255" s="18" t="s">
        <v>7792</v>
      </c>
      <c r="I255" s="80"/>
      <c r="J255" s="18" t="s">
        <v>44</v>
      </c>
      <c r="K255" s="19">
        <v>50</v>
      </c>
      <c r="L255" s="19"/>
      <c r="M255" s="20" t="s">
        <v>34</v>
      </c>
      <c r="N255" s="20" t="s">
        <v>34</v>
      </c>
      <c r="O255" s="18" t="s">
        <v>522</v>
      </c>
      <c r="P255" s="18"/>
      <c r="Q255" s="18"/>
      <c r="R255" s="18"/>
      <c r="S255" s="18"/>
      <c r="T255" s="18"/>
      <c r="U255" s="18"/>
      <c r="V255" s="18"/>
      <c r="W255" s="34"/>
    </row>
    <row r="256" spans="1:23" x14ac:dyDescent="0.2">
      <c r="A256" s="497"/>
      <c r="B256" s="499"/>
      <c r="C256" s="501"/>
      <c r="D256" s="501"/>
      <c r="E256" s="503"/>
      <c r="F256" s="17">
        <v>42</v>
      </c>
      <c r="G256" s="18" t="s">
        <v>7591</v>
      </c>
      <c r="H256" s="18" t="s">
        <v>7793</v>
      </c>
      <c r="I256" s="80"/>
      <c r="J256" s="18" t="s">
        <v>44</v>
      </c>
      <c r="K256" s="19">
        <v>17</v>
      </c>
      <c r="L256" s="19"/>
      <c r="M256" s="20" t="s">
        <v>34</v>
      </c>
      <c r="N256" s="20" t="s">
        <v>34</v>
      </c>
      <c r="O256" s="18" t="s">
        <v>540</v>
      </c>
      <c r="P256" s="18"/>
      <c r="Q256" s="18"/>
      <c r="R256" s="18"/>
      <c r="S256" s="18"/>
      <c r="T256" s="18"/>
      <c r="U256" s="18"/>
      <c r="V256" s="18"/>
      <c r="W256" s="34"/>
    </row>
    <row r="257" spans="1:23" x14ac:dyDescent="0.2">
      <c r="A257" s="497"/>
      <c r="B257" s="499"/>
      <c r="C257" s="501"/>
      <c r="D257" s="501"/>
      <c r="E257" s="503"/>
      <c r="F257" s="17">
        <v>43</v>
      </c>
      <c r="G257" s="18" t="s">
        <v>7593</v>
      </c>
      <c r="H257" s="18" t="s">
        <v>7794</v>
      </c>
      <c r="I257" s="80"/>
      <c r="J257" s="18" t="s">
        <v>44</v>
      </c>
      <c r="K257" s="19">
        <v>24</v>
      </c>
      <c r="L257" s="19"/>
      <c r="M257" s="20" t="s">
        <v>34</v>
      </c>
      <c r="N257" s="20" t="s">
        <v>34</v>
      </c>
      <c r="O257" s="18" t="s">
        <v>1055</v>
      </c>
      <c r="P257" s="18"/>
      <c r="Q257" s="18"/>
      <c r="R257" s="18"/>
      <c r="S257" s="18"/>
      <c r="T257" s="18"/>
      <c r="U257" s="18"/>
      <c r="V257" s="18"/>
      <c r="W257" s="34"/>
    </row>
    <row r="258" spans="1:23" x14ac:dyDescent="0.2">
      <c r="A258" s="497"/>
      <c r="B258" s="499"/>
      <c r="C258" s="501"/>
      <c r="D258" s="501"/>
      <c r="E258" s="503"/>
      <c r="F258" s="17">
        <v>44</v>
      </c>
      <c r="G258" s="18" t="s">
        <v>7595</v>
      </c>
      <c r="H258" s="18" t="s">
        <v>7795</v>
      </c>
      <c r="I258" s="80"/>
      <c r="J258" s="18" t="s">
        <v>44</v>
      </c>
      <c r="K258" s="19">
        <v>4</v>
      </c>
      <c r="L258" s="19"/>
      <c r="M258" s="20" t="s">
        <v>34</v>
      </c>
      <c r="N258" s="20" t="s">
        <v>34</v>
      </c>
      <c r="O258" s="18" t="s">
        <v>545</v>
      </c>
      <c r="P258" s="18"/>
      <c r="Q258" s="18"/>
      <c r="R258" s="18"/>
      <c r="S258" s="18"/>
      <c r="T258" s="18"/>
      <c r="U258" s="18"/>
      <c r="V258" s="18"/>
      <c r="W258" s="34"/>
    </row>
    <row r="259" spans="1:23" x14ac:dyDescent="0.2">
      <c r="A259" s="497"/>
      <c r="B259" s="499"/>
      <c r="C259" s="501"/>
      <c r="D259" s="501"/>
      <c r="E259" s="503"/>
      <c r="F259" s="17">
        <v>45</v>
      </c>
      <c r="G259" s="18" t="s">
        <v>7597</v>
      </c>
      <c r="H259" s="18" t="s">
        <v>7796</v>
      </c>
      <c r="I259" s="80"/>
      <c r="J259" s="18" t="s">
        <v>44</v>
      </c>
      <c r="K259" s="19">
        <v>40</v>
      </c>
      <c r="L259" s="19"/>
      <c r="M259" s="20" t="s">
        <v>34</v>
      </c>
      <c r="N259" s="20" t="s">
        <v>34</v>
      </c>
      <c r="O259" s="18" t="s">
        <v>69</v>
      </c>
      <c r="P259" s="18"/>
      <c r="Q259" s="18"/>
      <c r="R259" s="18"/>
      <c r="S259" s="18"/>
      <c r="T259" s="18"/>
      <c r="U259" s="18"/>
      <c r="V259" s="18"/>
      <c r="W259" s="34"/>
    </row>
    <row r="260" spans="1:23" x14ac:dyDescent="0.2">
      <c r="A260" s="497"/>
      <c r="B260" s="499"/>
      <c r="C260" s="501"/>
      <c r="D260" s="501"/>
      <c r="E260" s="503"/>
      <c r="F260" s="17">
        <v>46</v>
      </c>
      <c r="G260" s="18" t="s">
        <v>7599</v>
      </c>
      <c r="H260" s="18" t="s">
        <v>7797</v>
      </c>
      <c r="I260" s="80"/>
      <c r="J260" s="18" t="s">
        <v>44</v>
      </c>
      <c r="K260" s="19">
        <v>19</v>
      </c>
      <c r="L260" s="19"/>
      <c r="M260" s="20" t="s">
        <v>34</v>
      </c>
      <c r="N260" s="20" t="s">
        <v>34</v>
      </c>
      <c r="O260" s="18" t="s">
        <v>1007</v>
      </c>
      <c r="P260" s="18"/>
      <c r="Q260" s="18"/>
      <c r="R260" s="18"/>
      <c r="S260" s="18"/>
      <c r="T260" s="18"/>
      <c r="U260" s="18"/>
      <c r="V260" s="18"/>
      <c r="W260" s="34"/>
    </row>
    <row r="261" spans="1:23" x14ac:dyDescent="0.2">
      <c r="A261" s="497"/>
      <c r="B261" s="499"/>
      <c r="C261" s="501"/>
      <c r="D261" s="501"/>
      <c r="E261" s="503"/>
      <c r="F261" s="17">
        <v>47</v>
      </c>
      <c r="G261" s="18" t="s">
        <v>7601</v>
      </c>
      <c r="H261" s="18" t="s">
        <v>7798</v>
      </c>
      <c r="I261" s="80"/>
      <c r="J261" s="18" t="s">
        <v>44</v>
      </c>
      <c r="K261" s="19">
        <v>4</v>
      </c>
      <c r="L261" s="19"/>
      <c r="M261" s="20" t="s">
        <v>34</v>
      </c>
      <c r="N261" s="20" t="s">
        <v>34</v>
      </c>
      <c r="O261" s="18" t="s">
        <v>545</v>
      </c>
      <c r="P261" s="18"/>
      <c r="Q261" s="18"/>
      <c r="R261" s="18"/>
      <c r="S261" s="18"/>
      <c r="T261" s="18"/>
      <c r="U261" s="18"/>
      <c r="V261" s="18"/>
      <c r="W261" s="34"/>
    </row>
    <row r="262" spans="1:23" x14ac:dyDescent="0.2">
      <c r="A262" s="497"/>
      <c r="B262" s="499"/>
      <c r="C262" s="501"/>
      <c r="D262" s="501"/>
      <c r="E262" s="503"/>
      <c r="F262" s="17">
        <v>48</v>
      </c>
      <c r="G262" s="18" t="s">
        <v>7603</v>
      </c>
      <c r="H262" s="18" t="s">
        <v>7799</v>
      </c>
      <c r="I262" s="80"/>
      <c r="J262" s="18" t="s">
        <v>44</v>
      </c>
      <c r="K262" s="19">
        <v>6</v>
      </c>
      <c r="L262" s="19"/>
      <c r="M262" s="20" t="s">
        <v>34</v>
      </c>
      <c r="N262" s="20" t="s">
        <v>34</v>
      </c>
      <c r="O262" s="18" t="s">
        <v>148</v>
      </c>
      <c r="P262" s="18"/>
      <c r="Q262" s="18"/>
      <c r="R262" s="18"/>
      <c r="S262" s="18"/>
      <c r="T262" s="18"/>
      <c r="U262" s="18"/>
      <c r="V262" s="18"/>
      <c r="W262" s="34"/>
    </row>
    <row r="263" spans="1:23" x14ac:dyDescent="0.2">
      <c r="A263" s="497"/>
      <c r="B263" s="499"/>
      <c r="C263" s="501"/>
      <c r="D263" s="501"/>
      <c r="E263" s="503"/>
      <c r="F263" s="17">
        <v>49</v>
      </c>
      <c r="G263" s="18" t="s">
        <v>7605</v>
      </c>
      <c r="H263" s="18" t="s">
        <v>7800</v>
      </c>
      <c r="I263" s="80"/>
      <c r="J263" s="18" t="s">
        <v>44</v>
      </c>
      <c r="K263" s="19">
        <v>32</v>
      </c>
      <c r="L263" s="19"/>
      <c r="M263" s="20" t="s">
        <v>34</v>
      </c>
      <c r="N263" s="20" t="s">
        <v>34</v>
      </c>
      <c r="O263" s="18" t="s">
        <v>1249</v>
      </c>
      <c r="P263" s="18"/>
      <c r="Q263" s="18"/>
      <c r="R263" s="18"/>
      <c r="S263" s="18"/>
      <c r="T263" s="18"/>
      <c r="U263" s="18"/>
      <c r="V263" s="18"/>
      <c r="W263" s="34"/>
    </row>
    <row r="264" spans="1:23" x14ac:dyDescent="0.2">
      <c r="A264" s="497"/>
      <c r="B264" s="499"/>
      <c r="C264" s="501"/>
      <c r="D264" s="501"/>
      <c r="E264" s="503"/>
      <c r="F264" s="17">
        <v>50</v>
      </c>
      <c r="G264" s="18" t="s">
        <v>7607</v>
      </c>
      <c r="H264" s="18" t="s">
        <v>7801</v>
      </c>
      <c r="I264" s="80"/>
      <c r="J264" s="18" t="s">
        <v>44</v>
      </c>
      <c r="K264" s="19">
        <v>32</v>
      </c>
      <c r="L264" s="19"/>
      <c r="M264" s="20" t="s">
        <v>34</v>
      </c>
      <c r="N264" s="20" t="s">
        <v>34</v>
      </c>
      <c r="O264" s="18" t="s">
        <v>1249</v>
      </c>
      <c r="P264" s="18"/>
      <c r="Q264" s="18"/>
      <c r="R264" s="18"/>
      <c r="S264" s="18"/>
      <c r="T264" s="18"/>
      <c r="U264" s="18"/>
      <c r="V264" s="18"/>
      <c r="W264" s="34"/>
    </row>
    <row r="265" spans="1:23" x14ac:dyDescent="0.2">
      <c r="A265" s="497"/>
      <c r="B265" s="499"/>
      <c r="C265" s="501"/>
      <c r="D265" s="501"/>
      <c r="E265" s="503"/>
      <c r="F265" s="17">
        <v>51</v>
      </c>
      <c r="G265" s="18" t="s">
        <v>7609</v>
      </c>
      <c r="H265" s="18" t="s">
        <v>7802</v>
      </c>
      <c r="I265" s="80"/>
      <c r="J265" s="18" t="s">
        <v>44</v>
      </c>
      <c r="K265" s="19">
        <v>26</v>
      </c>
      <c r="L265" s="19"/>
      <c r="M265" s="20" t="s">
        <v>34</v>
      </c>
      <c r="N265" s="20" t="s">
        <v>34</v>
      </c>
      <c r="O265" s="18" t="s">
        <v>1274</v>
      </c>
      <c r="P265" s="18"/>
      <c r="Q265" s="18"/>
      <c r="R265" s="18"/>
      <c r="S265" s="18"/>
      <c r="T265" s="18"/>
      <c r="U265" s="18"/>
      <c r="V265" s="18"/>
      <c r="W265" s="34"/>
    </row>
    <row r="266" spans="1:23" x14ac:dyDescent="0.2">
      <c r="A266" s="497"/>
      <c r="B266" s="499"/>
      <c r="C266" s="501"/>
      <c r="D266" s="501"/>
      <c r="E266" s="503"/>
      <c r="F266" s="17">
        <v>52</v>
      </c>
      <c r="G266" s="18" t="s">
        <v>7611</v>
      </c>
      <c r="H266" s="18" t="s">
        <v>7803</v>
      </c>
      <c r="I266" s="80"/>
      <c r="J266" s="18" t="s">
        <v>134</v>
      </c>
      <c r="K266" s="19">
        <v>9</v>
      </c>
      <c r="L266" s="19">
        <v>0</v>
      </c>
      <c r="M266" s="20" t="s">
        <v>33</v>
      </c>
      <c r="N266" s="20" t="s">
        <v>34</v>
      </c>
      <c r="O266" s="18" t="s">
        <v>201</v>
      </c>
      <c r="P266" s="18"/>
      <c r="Q266" s="18"/>
      <c r="R266" s="18"/>
      <c r="S266" s="18"/>
      <c r="T266" s="18"/>
      <c r="U266" s="18"/>
      <c r="V266" s="18"/>
      <c r="W266" s="34"/>
    </row>
    <row r="267" spans="1:23" x14ac:dyDescent="0.2">
      <c r="A267" s="497"/>
      <c r="B267" s="499"/>
      <c r="C267" s="501"/>
      <c r="D267" s="501"/>
      <c r="E267" s="503"/>
      <c r="F267" s="17">
        <v>53</v>
      </c>
      <c r="G267" s="18" t="s">
        <v>7613</v>
      </c>
      <c r="H267" s="18" t="s">
        <v>7804</v>
      </c>
      <c r="I267" s="80"/>
      <c r="J267" s="18" t="s">
        <v>44</v>
      </c>
      <c r="K267" s="19">
        <v>8</v>
      </c>
      <c r="L267" s="19"/>
      <c r="M267" s="20" t="s">
        <v>34</v>
      </c>
      <c r="N267" s="20" t="s">
        <v>34</v>
      </c>
      <c r="O267" s="18" t="s">
        <v>511</v>
      </c>
      <c r="P267" s="18"/>
      <c r="Q267" s="18"/>
      <c r="R267" s="18"/>
      <c r="S267" s="18"/>
      <c r="T267" s="18"/>
      <c r="U267" s="18"/>
      <c r="V267" s="18"/>
      <c r="W267" s="34"/>
    </row>
    <row r="268" spans="1:23" x14ac:dyDescent="0.2">
      <c r="A268" s="497"/>
      <c r="B268" s="499"/>
      <c r="C268" s="501"/>
      <c r="D268" s="501"/>
      <c r="E268" s="503"/>
      <c r="F268" s="17">
        <v>54</v>
      </c>
      <c r="G268" s="18" t="s">
        <v>7615</v>
      </c>
      <c r="H268" s="18" t="s">
        <v>7805</v>
      </c>
      <c r="I268" s="80"/>
      <c r="J268" s="18" t="s">
        <v>44</v>
      </c>
      <c r="K268" s="19">
        <v>4</v>
      </c>
      <c r="L268" s="19"/>
      <c r="M268" s="20" t="s">
        <v>34</v>
      </c>
      <c r="N268" s="20" t="s">
        <v>34</v>
      </c>
      <c r="O268" s="18" t="s">
        <v>545</v>
      </c>
      <c r="P268" s="18"/>
      <c r="Q268" s="18"/>
      <c r="R268" s="18"/>
      <c r="S268" s="18"/>
      <c r="T268" s="18"/>
      <c r="U268" s="18"/>
      <c r="V268" s="18"/>
      <c r="W268" s="34"/>
    </row>
    <row r="269" spans="1:23" x14ac:dyDescent="0.2">
      <c r="A269" s="497"/>
      <c r="B269" s="499"/>
      <c r="C269" s="501"/>
      <c r="D269" s="501"/>
      <c r="E269" s="503"/>
      <c r="F269" s="17">
        <v>55</v>
      </c>
      <c r="G269" s="18" t="s">
        <v>1580</v>
      </c>
      <c r="H269" s="18" t="s">
        <v>7806</v>
      </c>
      <c r="I269" s="80"/>
      <c r="J269" s="18" t="s">
        <v>44</v>
      </c>
      <c r="K269" s="19">
        <v>6</v>
      </c>
      <c r="L269" s="19"/>
      <c r="M269" s="20" t="s">
        <v>34</v>
      </c>
      <c r="N269" s="20" t="s">
        <v>34</v>
      </c>
      <c r="O269" s="18" t="s">
        <v>148</v>
      </c>
      <c r="P269" s="18"/>
      <c r="Q269" s="18"/>
      <c r="R269" s="18"/>
      <c r="S269" s="18"/>
      <c r="T269" s="18"/>
      <c r="U269" s="18"/>
      <c r="V269" s="18"/>
      <c r="W269" s="34"/>
    </row>
    <row r="270" spans="1:23" x14ac:dyDescent="0.2">
      <c r="A270" s="497"/>
      <c r="B270" s="499"/>
      <c r="C270" s="501"/>
      <c r="D270" s="501"/>
      <c r="E270" s="503"/>
      <c r="F270" s="17">
        <v>56</v>
      </c>
      <c r="G270" s="18" t="s">
        <v>7618</v>
      </c>
      <c r="H270" s="18" t="s">
        <v>7807</v>
      </c>
      <c r="I270" s="80"/>
      <c r="J270" s="18" t="s">
        <v>44</v>
      </c>
      <c r="K270" s="19">
        <v>32</v>
      </c>
      <c r="L270" s="19"/>
      <c r="M270" s="20" t="s">
        <v>34</v>
      </c>
      <c r="N270" s="20" t="s">
        <v>34</v>
      </c>
      <c r="O270" s="18" t="s">
        <v>1249</v>
      </c>
      <c r="P270" s="18"/>
      <c r="Q270" s="18"/>
      <c r="R270" s="18"/>
      <c r="S270" s="18"/>
      <c r="T270" s="18"/>
      <c r="U270" s="18"/>
      <c r="V270" s="18"/>
      <c r="W270" s="34"/>
    </row>
    <row r="271" spans="1:23" x14ac:dyDescent="0.2">
      <c r="A271" s="497"/>
      <c r="B271" s="499"/>
      <c r="C271" s="501"/>
      <c r="D271" s="501"/>
      <c r="E271" s="503"/>
      <c r="F271" s="17">
        <v>57</v>
      </c>
      <c r="G271" s="18" t="s">
        <v>1500</v>
      </c>
      <c r="H271" s="18" t="s">
        <v>7808</v>
      </c>
      <c r="I271" s="80"/>
      <c r="J271" s="18" t="s">
        <v>44</v>
      </c>
      <c r="K271" s="19">
        <v>32</v>
      </c>
      <c r="L271" s="19"/>
      <c r="M271" s="20" t="s">
        <v>34</v>
      </c>
      <c r="N271" s="20" t="s">
        <v>34</v>
      </c>
      <c r="O271" s="18" t="s">
        <v>1249</v>
      </c>
      <c r="P271" s="18"/>
      <c r="Q271" s="18"/>
      <c r="R271" s="18"/>
      <c r="S271" s="18"/>
      <c r="T271" s="18"/>
      <c r="U271" s="18"/>
      <c r="V271" s="18"/>
      <c r="W271" s="34"/>
    </row>
    <row r="272" spans="1:23" x14ac:dyDescent="0.2">
      <c r="A272" s="497"/>
      <c r="B272" s="499"/>
      <c r="C272" s="501"/>
      <c r="D272" s="501"/>
      <c r="E272" s="503"/>
      <c r="F272" s="17">
        <v>58</v>
      </c>
      <c r="G272" s="18" t="s">
        <v>1502</v>
      </c>
      <c r="H272" s="18" t="s">
        <v>7809</v>
      </c>
      <c r="I272" s="80"/>
      <c r="J272" s="18" t="s">
        <v>44</v>
      </c>
      <c r="K272" s="19">
        <v>4</v>
      </c>
      <c r="L272" s="19"/>
      <c r="M272" s="20" t="s">
        <v>34</v>
      </c>
      <c r="N272" s="20" t="s">
        <v>34</v>
      </c>
      <c r="O272" s="18" t="s">
        <v>545</v>
      </c>
      <c r="P272" s="18"/>
      <c r="Q272" s="18"/>
      <c r="R272" s="18"/>
      <c r="S272" s="18"/>
      <c r="T272" s="18"/>
      <c r="U272" s="18"/>
      <c r="V272" s="18"/>
      <c r="W272" s="34"/>
    </row>
    <row r="273" spans="1:23" x14ac:dyDescent="0.2">
      <c r="A273" s="497"/>
      <c r="B273" s="499"/>
      <c r="C273" s="501"/>
      <c r="D273" s="501"/>
      <c r="E273" s="503"/>
      <c r="F273" s="17">
        <v>59</v>
      </c>
      <c r="G273" s="18" t="s">
        <v>1504</v>
      </c>
      <c r="H273" s="18" t="s">
        <v>7810</v>
      </c>
      <c r="I273" s="80"/>
      <c r="J273" s="18" t="s">
        <v>44</v>
      </c>
      <c r="K273" s="19">
        <v>8</v>
      </c>
      <c r="L273" s="19"/>
      <c r="M273" s="20" t="s">
        <v>34</v>
      </c>
      <c r="N273" s="20" t="s">
        <v>34</v>
      </c>
      <c r="O273" s="18" t="s">
        <v>511</v>
      </c>
      <c r="P273" s="18"/>
      <c r="Q273" s="18"/>
      <c r="R273" s="18"/>
      <c r="S273" s="18"/>
      <c r="T273" s="18"/>
      <c r="U273" s="18"/>
      <c r="V273" s="18"/>
      <c r="W273" s="34"/>
    </row>
    <row r="274" spans="1:23" x14ac:dyDescent="0.2">
      <c r="A274" s="497"/>
      <c r="B274" s="499"/>
      <c r="C274" s="501"/>
      <c r="D274" s="501"/>
      <c r="E274" s="503"/>
      <c r="F274" s="17">
        <v>60</v>
      </c>
      <c r="G274" s="18" t="s">
        <v>1506</v>
      </c>
      <c r="H274" s="18" t="s">
        <v>7811</v>
      </c>
      <c r="I274" s="80"/>
      <c r="J274" s="18" t="s">
        <v>44</v>
      </c>
      <c r="K274" s="19">
        <v>19</v>
      </c>
      <c r="L274" s="19"/>
      <c r="M274" s="20" t="s">
        <v>34</v>
      </c>
      <c r="N274" s="20" t="s">
        <v>34</v>
      </c>
      <c r="O274" s="18" t="s">
        <v>1007</v>
      </c>
      <c r="P274" s="18"/>
      <c r="Q274" s="18"/>
      <c r="R274" s="18"/>
      <c r="S274" s="18"/>
      <c r="T274" s="18"/>
      <c r="U274" s="18"/>
      <c r="V274" s="18"/>
      <c r="W274" s="34"/>
    </row>
    <row r="275" spans="1:23" x14ac:dyDescent="0.2">
      <c r="A275" s="497"/>
      <c r="B275" s="499"/>
      <c r="C275" s="501"/>
      <c r="D275" s="501"/>
      <c r="E275" s="503"/>
      <c r="F275" s="17">
        <v>61</v>
      </c>
      <c r="G275" s="18" t="s">
        <v>7624</v>
      </c>
      <c r="H275" s="18" t="s">
        <v>7812</v>
      </c>
      <c r="I275" s="80"/>
      <c r="J275" s="18" t="s">
        <v>44</v>
      </c>
      <c r="K275" s="19">
        <v>20</v>
      </c>
      <c r="L275" s="19"/>
      <c r="M275" s="20" t="s">
        <v>34</v>
      </c>
      <c r="N275" s="20" t="s">
        <v>34</v>
      </c>
      <c r="O275" s="18" t="s">
        <v>37</v>
      </c>
      <c r="P275" s="18"/>
      <c r="Q275" s="18"/>
      <c r="R275" s="18"/>
      <c r="S275" s="18"/>
      <c r="T275" s="18"/>
      <c r="U275" s="18"/>
      <c r="V275" s="18"/>
      <c r="W275" s="34"/>
    </row>
    <row r="276" spans="1:23" x14ac:dyDescent="0.2">
      <c r="A276" s="497"/>
      <c r="B276" s="499"/>
      <c r="C276" s="501"/>
      <c r="D276" s="501"/>
      <c r="E276" s="503"/>
      <c r="F276" s="17">
        <v>62</v>
      </c>
      <c r="G276" s="18" t="s">
        <v>7626</v>
      </c>
      <c r="H276" s="18" t="s">
        <v>7813</v>
      </c>
      <c r="I276" s="80"/>
      <c r="J276" s="18" t="s">
        <v>44</v>
      </c>
      <c r="K276" s="19">
        <v>20</v>
      </c>
      <c r="L276" s="19"/>
      <c r="M276" s="20" t="s">
        <v>34</v>
      </c>
      <c r="N276" s="20" t="s">
        <v>34</v>
      </c>
      <c r="O276" s="18" t="s">
        <v>37</v>
      </c>
      <c r="P276" s="18"/>
      <c r="Q276" s="18"/>
      <c r="R276" s="18"/>
      <c r="S276" s="18"/>
      <c r="T276" s="18"/>
      <c r="U276" s="18"/>
      <c r="V276" s="18"/>
      <c r="W276" s="34"/>
    </row>
    <row r="277" spans="1:23" x14ac:dyDescent="0.2">
      <c r="A277" s="497"/>
      <c r="B277" s="499"/>
      <c r="C277" s="501"/>
      <c r="D277" s="501"/>
      <c r="E277" s="503"/>
      <c r="F277" s="17">
        <v>63</v>
      </c>
      <c r="G277" s="18" t="s">
        <v>7628</v>
      </c>
      <c r="H277" s="18" t="s">
        <v>7814</v>
      </c>
      <c r="I277" s="80"/>
      <c r="J277" s="18" t="s">
        <v>44</v>
      </c>
      <c r="K277" s="19">
        <v>20</v>
      </c>
      <c r="L277" s="19"/>
      <c r="M277" s="20" t="s">
        <v>34</v>
      </c>
      <c r="N277" s="20" t="s">
        <v>34</v>
      </c>
      <c r="O277" s="18" t="s">
        <v>37</v>
      </c>
      <c r="P277" s="18"/>
      <c r="Q277" s="18"/>
      <c r="R277" s="18"/>
      <c r="S277" s="18"/>
      <c r="T277" s="18"/>
      <c r="U277" s="18"/>
      <c r="V277" s="18"/>
      <c r="W277" s="34"/>
    </row>
    <row r="278" spans="1:23" x14ac:dyDescent="0.2">
      <c r="A278" s="497"/>
      <c r="B278" s="499"/>
      <c r="C278" s="501"/>
      <c r="D278" s="501"/>
      <c r="E278" s="503"/>
      <c r="F278" s="17">
        <v>64</v>
      </c>
      <c r="G278" s="18" t="s">
        <v>7630</v>
      </c>
      <c r="H278" s="18" t="s">
        <v>7815</v>
      </c>
      <c r="I278" s="80"/>
      <c r="J278" s="18" t="s">
        <v>44</v>
      </c>
      <c r="K278" s="19">
        <v>20</v>
      </c>
      <c r="L278" s="19"/>
      <c r="M278" s="20" t="s">
        <v>34</v>
      </c>
      <c r="N278" s="20" t="s">
        <v>34</v>
      </c>
      <c r="O278" s="18" t="s">
        <v>37</v>
      </c>
      <c r="P278" s="18"/>
      <c r="Q278" s="18"/>
      <c r="R278" s="18"/>
      <c r="S278" s="18"/>
      <c r="T278" s="18"/>
      <c r="U278" s="18"/>
      <c r="V278" s="18"/>
      <c r="W278" s="34"/>
    </row>
    <row r="279" spans="1:23" x14ac:dyDescent="0.2">
      <c r="A279" s="497"/>
      <c r="B279" s="499"/>
      <c r="C279" s="501"/>
      <c r="D279" s="501"/>
      <c r="E279" s="503"/>
      <c r="F279" s="17">
        <v>65</v>
      </c>
      <c r="G279" s="18" t="s">
        <v>7632</v>
      </c>
      <c r="H279" s="18" t="s">
        <v>7816</v>
      </c>
      <c r="I279" s="80"/>
      <c r="J279" s="18" t="s">
        <v>44</v>
      </c>
      <c r="K279" s="19">
        <v>20</v>
      </c>
      <c r="L279" s="19"/>
      <c r="M279" s="20" t="s">
        <v>34</v>
      </c>
      <c r="N279" s="20" t="s">
        <v>34</v>
      </c>
      <c r="O279" s="18" t="s">
        <v>37</v>
      </c>
      <c r="P279" s="18"/>
      <c r="Q279" s="18"/>
      <c r="R279" s="18"/>
      <c r="S279" s="18"/>
      <c r="T279" s="18"/>
      <c r="U279" s="18"/>
      <c r="V279" s="18"/>
      <c r="W279" s="34"/>
    </row>
    <row r="280" spans="1:23" x14ac:dyDescent="0.2">
      <c r="A280" s="497"/>
      <c r="B280" s="499"/>
      <c r="C280" s="501"/>
      <c r="D280" s="501"/>
      <c r="E280" s="503"/>
      <c r="F280" s="17">
        <v>66</v>
      </c>
      <c r="G280" s="18" t="s">
        <v>7634</v>
      </c>
      <c r="H280" s="18" t="s">
        <v>7817</v>
      </c>
      <c r="I280" s="80"/>
      <c r="J280" s="18" t="s">
        <v>44</v>
      </c>
      <c r="K280" s="19">
        <v>20</v>
      </c>
      <c r="L280" s="19"/>
      <c r="M280" s="20" t="s">
        <v>34</v>
      </c>
      <c r="N280" s="20" t="s">
        <v>34</v>
      </c>
      <c r="O280" s="18" t="s">
        <v>37</v>
      </c>
      <c r="P280" s="18"/>
      <c r="Q280" s="18"/>
      <c r="R280" s="18"/>
      <c r="S280" s="18"/>
      <c r="T280" s="18"/>
      <c r="U280" s="18"/>
      <c r="V280" s="18"/>
      <c r="W280" s="34"/>
    </row>
    <row r="281" spans="1:23" x14ac:dyDescent="0.2">
      <c r="A281" s="497"/>
      <c r="B281" s="499"/>
      <c r="C281" s="501"/>
      <c r="D281" s="501"/>
      <c r="E281" s="503"/>
      <c r="F281" s="17">
        <v>67</v>
      </c>
      <c r="G281" s="18" t="s">
        <v>7636</v>
      </c>
      <c r="H281" s="18" t="s">
        <v>7818</v>
      </c>
      <c r="I281" s="80"/>
      <c r="J281" s="18" t="s">
        <v>44</v>
      </c>
      <c r="K281" s="19">
        <v>20</v>
      </c>
      <c r="L281" s="19"/>
      <c r="M281" s="20" t="s">
        <v>34</v>
      </c>
      <c r="N281" s="20" t="s">
        <v>34</v>
      </c>
      <c r="O281" s="18" t="s">
        <v>37</v>
      </c>
      <c r="P281" s="18"/>
      <c r="Q281" s="18"/>
      <c r="R281" s="18"/>
      <c r="S281" s="18"/>
      <c r="T281" s="18"/>
      <c r="U281" s="18"/>
      <c r="V281" s="18"/>
      <c r="W281" s="34"/>
    </row>
    <row r="282" spans="1:23" x14ac:dyDescent="0.2">
      <c r="A282" s="497"/>
      <c r="B282" s="499"/>
      <c r="C282" s="501"/>
      <c r="D282" s="501"/>
      <c r="E282" s="503"/>
      <c r="F282" s="17">
        <v>68</v>
      </c>
      <c r="G282" s="18" t="s">
        <v>7638</v>
      </c>
      <c r="H282" s="18" t="s">
        <v>7819</v>
      </c>
      <c r="I282" s="80"/>
      <c r="J282" s="18" t="s">
        <v>44</v>
      </c>
      <c r="K282" s="19">
        <v>20</v>
      </c>
      <c r="L282" s="19"/>
      <c r="M282" s="20" t="s">
        <v>34</v>
      </c>
      <c r="N282" s="20" t="s">
        <v>34</v>
      </c>
      <c r="O282" s="18" t="s">
        <v>37</v>
      </c>
      <c r="P282" s="18"/>
      <c r="Q282" s="18"/>
      <c r="R282" s="18"/>
      <c r="S282" s="18"/>
      <c r="T282" s="18"/>
      <c r="U282" s="18"/>
      <c r="V282" s="18"/>
      <c r="W282" s="34"/>
    </row>
    <row r="283" spans="1:23" x14ac:dyDescent="0.2">
      <c r="A283" s="497"/>
      <c r="B283" s="499"/>
      <c r="C283" s="501"/>
      <c r="D283" s="501"/>
      <c r="E283" s="503"/>
      <c r="F283" s="17">
        <v>69</v>
      </c>
      <c r="G283" s="18" t="s">
        <v>7640</v>
      </c>
      <c r="H283" s="18" t="s">
        <v>7820</v>
      </c>
      <c r="I283" s="80"/>
      <c r="J283" s="18" t="s">
        <v>44</v>
      </c>
      <c r="K283" s="19">
        <v>20</v>
      </c>
      <c r="L283" s="19"/>
      <c r="M283" s="20" t="s">
        <v>34</v>
      </c>
      <c r="N283" s="20" t="s">
        <v>34</v>
      </c>
      <c r="O283" s="18" t="s">
        <v>37</v>
      </c>
      <c r="P283" s="18"/>
      <c r="Q283" s="18"/>
      <c r="R283" s="18"/>
      <c r="S283" s="18"/>
      <c r="T283" s="18"/>
      <c r="U283" s="18"/>
      <c r="V283" s="18"/>
      <c r="W283" s="34"/>
    </row>
    <row r="284" spans="1:23" x14ac:dyDescent="0.2">
      <c r="A284" s="497"/>
      <c r="B284" s="499"/>
      <c r="C284" s="501"/>
      <c r="D284" s="501"/>
      <c r="E284" s="503"/>
      <c r="F284" s="17">
        <v>70</v>
      </c>
      <c r="G284" s="18" t="s">
        <v>7642</v>
      </c>
      <c r="H284" s="18" t="s">
        <v>7821</v>
      </c>
      <c r="I284" s="80"/>
      <c r="J284" s="18" t="s">
        <v>134</v>
      </c>
      <c r="K284" s="19">
        <v>9</v>
      </c>
      <c r="L284" s="19">
        <v>0</v>
      </c>
      <c r="M284" s="20" t="s">
        <v>33</v>
      </c>
      <c r="N284" s="20" t="s">
        <v>34</v>
      </c>
      <c r="O284" s="18" t="s">
        <v>201</v>
      </c>
      <c r="P284" s="18"/>
      <c r="Q284" s="18"/>
      <c r="R284" s="18"/>
      <c r="S284" s="18"/>
      <c r="T284" s="18"/>
      <c r="U284" s="18"/>
      <c r="V284" s="18"/>
      <c r="W284" s="34"/>
    </row>
    <row r="285" spans="1:23" x14ac:dyDescent="0.2">
      <c r="A285" s="497"/>
      <c r="B285" s="499"/>
      <c r="C285" s="501"/>
      <c r="D285" s="501"/>
      <c r="E285" s="503"/>
      <c r="F285" s="17">
        <v>71</v>
      </c>
      <c r="G285" s="18" t="s">
        <v>7644</v>
      </c>
      <c r="H285" s="18" t="s">
        <v>7822</v>
      </c>
      <c r="I285" s="80"/>
      <c r="J285" s="18" t="s">
        <v>134</v>
      </c>
      <c r="K285" s="19">
        <v>9</v>
      </c>
      <c r="L285" s="19">
        <v>0</v>
      </c>
      <c r="M285" s="20" t="s">
        <v>33</v>
      </c>
      <c r="N285" s="20" t="s">
        <v>34</v>
      </c>
      <c r="O285" s="18" t="s">
        <v>201</v>
      </c>
      <c r="P285" s="18"/>
      <c r="Q285" s="18"/>
      <c r="R285" s="18"/>
      <c r="S285" s="18"/>
      <c r="T285" s="18"/>
      <c r="U285" s="18"/>
      <c r="V285" s="18"/>
      <c r="W285" s="34"/>
    </row>
    <row r="286" spans="1:23" x14ac:dyDescent="0.2">
      <c r="A286" s="497"/>
      <c r="B286" s="499"/>
      <c r="C286" s="501"/>
      <c r="D286" s="501"/>
      <c r="E286" s="503"/>
      <c r="F286" s="17">
        <v>72</v>
      </c>
      <c r="G286" s="18" t="s">
        <v>7646</v>
      </c>
      <c r="H286" s="18" t="s">
        <v>7823</v>
      </c>
      <c r="I286" s="80"/>
      <c r="J286" s="18" t="s">
        <v>134</v>
      </c>
      <c r="K286" s="19">
        <v>9</v>
      </c>
      <c r="L286" s="19">
        <v>0</v>
      </c>
      <c r="M286" s="20" t="s">
        <v>33</v>
      </c>
      <c r="N286" s="20" t="s">
        <v>34</v>
      </c>
      <c r="O286" s="18" t="s">
        <v>201</v>
      </c>
      <c r="P286" s="18"/>
      <c r="Q286" s="18"/>
      <c r="R286" s="18"/>
      <c r="S286" s="18"/>
      <c r="T286" s="18"/>
      <c r="U286" s="18"/>
      <c r="V286" s="18"/>
      <c r="W286" s="34"/>
    </row>
    <row r="287" spans="1:23" x14ac:dyDescent="0.2">
      <c r="A287" s="497"/>
      <c r="B287" s="499"/>
      <c r="C287" s="501"/>
      <c r="D287" s="501"/>
      <c r="E287" s="503"/>
      <c r="F287" s="17">
        <v>73</v>
      </c>
      <c r="G287" s="18" t="s">
        <v>7648</v>
      </c>
      <c r="H287" s="18" t="s">
        <v>7824</v>
      </c>
      <c r="I287" s="80"/>
      <c r="J287" s="18" t="s">
        <v>134</v>
      </c>
      <c r="K287" s="19">
        <v>9</v>
      </c>
      <c r="L287" s="19">
        <v>0</v>
      </c>
      <c r="M287" s="20" t="s">
        <v>33</v>
      </c>
      <c r="N287" s="20" t="s">
        <v>34</v>
      </c>
      <c r="O287" s="18" t="s">
        <v>201</v>
      </c>
      <c r="P287" s="18"/>
      <c r="Q287" s="18"/>
      <c r="R287" s="18"/>
      <c r="S287" s="18"/>
      <c r="T287" s="18"/>
      <c r="U287" s="18"/>
      <c r="V287" s="18"/>
      <c r="W287" s="34"/>
    </row>
    <row r="288" spans="1:23" x14ac:dyDescent="0.2">
      <c r="A288" s="497"/>
      <c r="B288" s="499"/>
      <c r="C288" s="501"/>
      <c r="D288" s="501"/>
      <c r="E288" s="503"/>
      <c r="F288" s="17">
        <v>74</v>
      </c>
      <c r="G288" s="18" t="s">
        <v>7650</v>
      </c>
      <c r="H288" s="18" t="s">
        <v>7825</v>
      </c>
      <c r="I288" s="80"/>
      <c r="J288" s="18" t="s">
        <v>134</v>
      </c>
      <c r="K288" s="19">
        <v>9</v>
      </c>
      <c r="L288" s="19">
        <v>0</v>
      </c>
      <c r="M288" s="20" t="s">
        <v>33</v>
      </c>
      <c r="N288" s="20" t="s">
        <v>34</v>
      </c>
      <c r="O288" s="18" t="s">
        <v>201</v>
      </c>
      <c r="P288" s="18"/>
      <c r="Q288" s="18"/>
      <c r="R288" s="18"/>
      <c r="S288" s="18"/>
      <c r="T288" s="18"/>
      <c r="U288" s="18"/>
      <c r="V288" s="18"/>
      <c r="W288" s="34"/>
    </row>
    <row r="289" spans="1:23" x14ac:dyDescent="0.2">
      <c r="A289" s="497"/>
      <c r="B289" s="499"/>
      <c r="C289" s="501"/>
      <c r="D289" s="501"/>
      <c r="E289" s="503"/>
      <c r="F289" s="17">
        <v>75</v>
      </c>
      <c r="G289" s="18" t="s">
        <v>7652</v>
      </c>
      <c r="H289" s="18" t="s">
        <v>7826</v>
      </c>
      <c r="I289" s="80"/>
      <c r="J289" s="18" t="s">
        <v>134</v>
      </c>
      <c r="K289" s="19">
        <v>9</v>
      </c>
      <c r="L289" s="19">
        <v>0</v>
      </c>
      <c r="M289" s="20" t="s">
        <v>33</v>
      </c>
      <c r="N289" s="20" t="s">
        <v>34</v>
      </c>
      <c r="O289" s="18" t="s">
        <v>201</v>
      </c>
      <c r="P289" s="18"/>
      <c r="Q289" s="18"/>
      <c r="R289" s="18"/>
      <c r="S289" s="18"/>
      <c r="T289" s="18"/>
      <c r="U289" s="18"/>
      <c r="V289" s="18"/>
      <c r="W289" s="34"/>
    </row>
    <row r="290" spans="1:23" x14ac:dyDescent="0.2">
      <c r="A290" s="497"/>
      <c r="B290" s="499"/>
      <c r="C290" s="501"/>
      <c r="D290" s="501"/>
      <c r="E290" s="503"/>
      <c r="F290" s="17">
        <v>76</v>
      </c>
      <c r="G290" s="18" t="s">
        <v>7654</v>
      </c>
      <c r="H290" s="18" t="s">
        <v>7827</v>
      </c>
      <c r="I290" s="80"/>
      <c r="J290" s="18" t="s">
        <v>134</v>
      </c>
      <c r="K290" s="19">
        <v>9</v>
      </c>
      <c r="L290" s="19">
        <v>0</v>
      </c>
      <c r="M290" s="20" t="s">
        <v>33</v>
      </c>
      <c r="N290" s="20" t="s">
        <v>34</v>
      </c>
      <c r="O290" s="18" t="s">
        <v>201</v>
      </c>
      <c r="P290" s="18"/>
      <c r="Q290" s="18"/>
      <c r="R290" s="18"/>
      <c r="S290" s="18"/>
      <c r="T290" s="18"/>
      <c r="U290" s="18"/>
      <c r="V290" s="18"/>
      <c r="W290" s="34"/>
    </row>
    <row r="291" spans="1:23" x14ac:dyDescent="0.2">
      <c r="A291" s="497"/>
      <c r="B291" s="499"/>
      <c r="C291" s="501"/>
      <c r="D291" s="501"/>
      <c r="E291" s="503"/>
      <c r="F291" s="17">
        <v>77</v>
      </c>
      <c r="G291" s="18" t="s">
        <v>7656</v>
      </c>
      <c r="H291" s="18" t="s">
        <v>7828</v>
      </c>
      <c r="I291" s="80"/>
      <c r="J291" s="18" t="s">
        <v>134</v>
      </c>
      <c r="K291" s="19">
        <v>9</v>
      </c>
      <c r="L291" s="19">
        <v>0</v>
      </c>
      <c r="M291" s="20" t="s">
        <v>33</v>
      </c>
      <c r="N291" s="20" t="s">
        <v>34</v>
      </c>
      <c r="O291" s="18" t="s">
        <v>201</v>
      </c>
      <c r="P291" s="18"/>
      <c r="Q291" s="18"/>
      <c r="R291" s="18"/>
      <c r="S291" s="18"/>
      <c r="T291" s="18"/>
      <c r="U291" s="18"/>
      <c r="V291" s="18"/>
      <c r="W291" s="34"/>
    </row>
    <row r="292" spans="1:23" x14ac:dyDescent="0.2">
      <c r="A292" s="497"/>
      <c r="B292" s="499"/>
      <c r="C292" s="501"/>
      <c r="D292" s="501"/>
      <c r="E292" s="503"/>
      <c r="F292" s="17">
        <v>78</v>
      </c>
      <c r="G292" s="18" t="s">
        <v>7658</v>
      </c>
      <c r="H292" s="18" t="s">
        <v>7829</v>
      </c>
      <c r="I292" s="80"/>
      <c r="J292" s="18" t="s">
        <v>134</v>
      </c>
      <c r="K292" s="19">
        <v>9</v>
      </c>
      <c r="L292" s="19">
        <v>0</v>
      </c>
      <c r="M292" s="20" t="s">
        <v>33</v>
      </c>
      <c r="N292" s="20" t="s">
        <v>34</v>
      </c>
      <c r="O292" s="18" t="s">
        <v>201</v>
      </c>
      <c r="P292" s="18"/>
      <c r="Q292" s="18"/>
      <c r="R292" s="18"/>
      <c r="S292" s="18"/>
      <c r="T292" s="18"/>
      <c r="U292" s="18"/>
      <c r="V292" s="18"/>
      <c r="W292" s="34"/>
    </row>
    <row r="293" spans="1:23" x14ac:dyDescent="0.2">
      <c r="A293" s="497"/>
      <c r="B293" s="499"/>
      <c r="C293" s="501"/>
      <c r="D293" s="501"/>
      <c r="E293" s="503"/>
      <c r="F293" s="17">
        <v>79</v>
      </c>
      <c r="G293" s="18" t="s">
        <v>7660</v>
      </c>
      <c r="H293" s="18" t="s">
        <v>7830</v>
      </c>
      <c r="I293" s="80"/>
      <c r="J293" s="18" t="s">
        <v>44</v>
      </c>
      <c r="K293" s="19">
        <v>20</v>
      </c>
      <c r="L293" s="19"/>
      <c r="M293" s="20" t="s">
        <v>34</v>
      </c>
      <c r="N293" s="20" t="s">
        <v>34</v>
      </c>
      <c r="O293" s="18" t="s">
        <v>37</v>
      </c>
      <c r="P293" s="18"/>
      <c r="Q293" s="18"/>
      <c r="R293" s="18"/>
      <c r="S293" s="18"/>
      <c r="T293" s="18"/>
      <c r="U293" s="18"/>
      <c r="V293" s="18"/>
      <c r="W293" s="34"/>
    </row>
    <row r="294" spans="1:23" x14ac:dyDescent="0.2">
      <c r="A294" s="497"/>
      <c r="B294" s="499"/>
      <c r="C294" s="501"/>
      <c r="D294" s="501"/>
      <c r="E294" s="503"/>
      <c r="F294" s="17">
        <v>80</v>
      </c>
      <c r="G294" s="18" t="s">
        <v>7662</v>
      </c>
      <c r="H294" s="18" t="s">
        <v>7831</v>
      </c>
      <c r="I294" s="80"/>
      <c r="J294" s="18" t="s">
        <v>44</v>
      </c>
      <c r="K294" s="19">
        <v>20</v>
      </c>
      <c r="L294" s="19"/>
      <c r="M294" s="20" t="s">
        <v>34</v>
      </c>
      <c r="N294" s="20" t="s">
        <v>34</v>
      </c>
      <c r="O294" s="18" t="s">
        <v>37</v>
      </c>
      <c r="P294" s="18"/>
      <c r="Q294" s="18"/>
      <c r="R294" s="18"/>
      <c r="S294" s="18"/>
      <c r="T294" s="18"/>
      <c r="U294" s="18"/>
      <c r="V294" s="18"/>
      <c r="W294" s="34"/>
    </row>
    <row r="295" spans="1:23" x14ac:dyDescent="0.2">
      <c r="A295" s="497"/>
      <c r="B295" s="499"/>
      <c r="C295" s="501"/>
      <c r="D295" s="501"/>
      <c r="E295" s="503"/>
      <c r="F295" s="17">
        <v>81</v>
      </c>
      <c r="G295" s="18" t="s">
        <v>7664</v>
      </c>
      <c r="H295" s="18" t="s">
        <v>7832</v>
      </c>
      <c r="I295" s="80"/>
      <c r="J295" s="18" t="s">
        <v>44</v>
      </c>
      <c r="K295" s="19">
        <v>20</v>
      </c>
      <c r="L295" s="19"/>
      <c r="M295" s="20" t="s">
        <v>34</v>
      </c>
      <c r="N295" s="20" t="s">
        <v>34</v>
      </c>
      <c r="O295" s="18" t="s">
        <v>37</v>
      </c>
      <c r="P295" s="18"/>
      <c r="Q295" s="18"/>
      <c r="R295" s="18"/>
      <c r="S295" s="18"/>
      <c r="T295" s="18"/>
      <c r="U295" s="18"/>
      <c r="V295" s="18"/>
      <c r="W295" s="34"/>
    </row>
    <row r="296" spans="1:23" x14ac:dyDescent="0.2">
      <c r="A296" s="497"/>
      <c r="B296" s="499"/>
      <c r="C296" s="501"/>
      <c r="D296" s="501"/>
      <c r="E296" s="503"/>
      <c r="F296" s="17">
        <v>82</v>
      </c>
      <c r="G296" s="18" t="s">
        <v>7666</v>
      </c>
      <c r="H296" s="18" t="s">
        <v>7833</v>
      </c>
      <c r="I296" s="80"/>
      <c r="J296" s="18" t="s">
        <v>44</v>
      </c>
      <c r="K296" s="19">
        <v>20</v>
      </c>
      <c r="L296" s="19"/>
      <c r="M296" s="20" t="s">
        <v>34</v>
      </c>
      <c r="N296" s="20" t="s">
        <v>34</v>
      </c>
      <c r="O296" s="18" t="s">
        <v>37</v>
      </c>
      <c r="P296" s="18"/>
      <c r="Q296" s="18"/>
      <c r="R296" s="18"/>
      <c r="S296" s="18"/>
      <c r="T296" s="18"/>
      <c r="U296" s="18"/>
      <c r="V296" s="18"/>
      <c r="W296" s="34"/>
    </row>
    <row r="297" spans="1:23" x14ac:dyDescent="0.2">
      <c r="A297" s="497"/>
      <c r="B297" s="499"/>
      <c r="C297" s="501"/>
      <c r="D297" s="501"/>
      <c r="E297" s="503"/>
      <c r="F297" s="17">
        <v>83</v>
      </c>
      <c r="G297" s="18" t="s">
        <v>7668</v>
      </c>
      <c r="H297" s="18" t="s">
        <v>7834</v>
      </c>
      <c r="I297" s="80"/>
      <c r="J297" s="18" t="s">
        <v>44</v>
      </c>
      <c r="K297" s="19">
        <v>20</v>
      </c>
      <c r="L297" s="19"/>
      <c r="M297" s="20" t="s">
        <v>34</v>
      </c>
      <c r="N297" s="20" t="s">
        <v>34</v>
      </c>
      <c r="O297" s="18" t="s">
        <v>37</v>
      </c>
      <c r="P297" s="18"/>
      <c r="Q297" s="18"/>
      <c r="R297" s="18"/>
      <c r="S297" s="18"/>
      <c r="T297" s="18"/>
      <c r="U297" s="18"/>
      <c r="V297" s="18"/>
      <c r="W297" s="34"/>
    </row>
    <row r="298" spans="1:23" x14ac:dyDescent="0.2">
      <c r="A298" s="497"/>
      <c r="B298" s="499"/>
      <c r="C298" s="501"/>
      <c r="D298" s="501"/>
      <c r="E298" s="503"/>
      <c r="F298" s="17">
        <v>84</v>
      </c>
      <c r="G298" s="18" t="s">
        <v>7670</v>
      </c>
      <c r="H298" s="18" t="s">
        <v>7835</v>
      </c>
      <c r="I298" s="80"/>
      <c r="J298" s="18" t="s">
        <v>44</v>
      </c>
      <c r="K298" s="19">
        <v>20</v>
      </c>
      <c r="L298" s="19"/>
      <c r="M298" s="20" t="s">
        <v>34</v>
      </c>
      <c r="N298" s="20" t="s">
        <v>34</v>
      </c>
      <c r="O298" s="18" t="s">
        <v>37</v>
      </c>
      <c r="P298" s="18"/>
      <c r="Q298" s="18"/>
      <c r="R298" s="18"/>
      <c r="S298" s="18"/>
      <c r="T298" s="18"/>
      <c r="U298" s="18"/>
      <c r="V298" s="18"/>
      <c r="W298" s="34"/>
    </row>
    <row r="299" spans="1:23" x14ac:dyDescent="0.2">
      <c r="A299" s="497"/>
      <c r="B299" s="499"/>
      <c r="C299" s="501"/>
      <c r="D299" s="501"/>
      <c r="E299" s="503"/>
      <c r="F299" s="17">
        <v>85</v>
      </c>
      <c r="G299" s="18" t="s">
        <v>7672</v>
      </c>
      <c r="H299" s="18" t="s">
        <v>7836</v>
      </c>
      <c r="I299" s="80"/>
      <c r="J299" s="18" t="s">
        <v>44</v>
      </c>
      <c r="K299" s="19">
        <v>20</v>
      </c>
      <c r="L299" s="19"/>
      <c r="M299" s="20" t="s">
        <v>34</v>
      </c>
      <c r="N299" s="20" t="s">
        <v>34</v>
      </c>
      <c r="O299" s="18" t="s">
        <v>37</v>
      </c>
      <c r="P299" s="18"/>
      <c r="Q299" s="18"/>
      <c r="R299" s="18"/>
      <c r="S299" s="18"/>
      <c r="T299" s="18"/>
      <c r="U299" s="18"/>
      <c r="V299" s="18"/>
      <c r="W299" s="34"/>
    </row>
    <row r="300" spans="1:23" x14ac:dyDescent="0.2">
      <c r="A300" s="497"/>
      <c r="B300" s="499"/>
      <c r="C300" s="501"/>
      <c r="D300" s="501"/>
      <c r="E300" s="503"/>
      <c r="F300" s="17">
        <v>86</v>
      </c>
      <c r="G300" s="18" t="s">
        <v>7674</v>
      </c>
      <c r="H300" s="18" t="s">
        <v>7837</v>
      </c>
      <c r="I300" s="80"/>
      <c r="J300" s="18" t="s">
        <v>44</v>
      </c>
      <c r="K300" s="19">
        <v>20</v>
      </c>
      <c r="L300" s="19"/>
      <c r="M300" s="20" t="s">
        <v>34</v>
      </c>
      <c r="N300" s="20" t="s">
        <v>34</v>
      </c>
      <c r="O300" s="18" t="s">
        <v>37</v>
      </c>
      <c r="P300" s="18"/>
      <c r="Q300" s="18"/>
      <c r="R300" s="18"/>
      <c r="S300" s="18"/>
      <c r="T300" s="18"/>
      <c r="U300" s="18"/>
      <c r="V300" s="18"/>
      <c r="W300" s="34"/>
    </row>
    <row r="301" spans="1:23" x14ac:dyDescent="0.2">
      <c r="A301" s="497"/>
      <c r="B301" s="499"/>
      <c r="C301" s="501"/>
      <c r="D301" s="501"/>
      <c r="E301" s="503"/>
      <c r="F301" s="17">
        <v>87</v>
      </c>
      <c r="G301" s="18" t="s">
        <v>7676</v>
      </c>
      <c r="H301" s="18" t="s">
        <v>7838</v>
      </c>
      <c r="I301" s="80"/>
      <c r="J301" s="18" t="s">
        <v>44</v>
      </c>
      <c r="K301" s="19">
        <v>20</v>
      </c>
      <c r="L301" s="19"/>
      <c r="M301" s="20" t="s">
        <v>34</v>
      </c>
      <c r="N301" s="20" t="s">
        <v>34</v>
      </c>
      <c r="O301" s="18" t="s">
        <v>37</v>
      </c>
      <c r="P301" s="18"/>
      <c r="Q301" s="18"/>
      <c r="R301" s="18"/>
      <c r="S301" s="18"/>
      <c r="T301" s="18"/>
      <c r="U301" s="18"/>
      <c r="V301" s="18"/>
      <c r="W301" s="34"/>
    </row>
    <row r="302" spans="1:23" x14ac:dyDescent="0.2">
      <c r="A302" s="497"/>
      <c r="B302" s="499"/>
      <c r="C302" s="501"/>
      <c r="D302" s="501"/>
      <c r="E302" s="503"/>
      <c r="F302" s="17">
        <v>88</v>
      </c>
      <c r="G302" s="18" t="s">
        <v>7678</v>
      </c>
      <c r="H302" s="18" t="s">
        <v>7839</v>
      </c>
      <c r="I302" s="80"/>
      <c r="J302" s="18" t="s">
        <v>134</v>
      </c>
      <c r="K302" s="19">
        <v>9</v>
      </c>
      <c r="L302" s="19">
        <v>0</v>
      </c>
      <c r="M302" s="20" t="s">
        <v>33</v>
      </c>
      <c r="N302" s="20" t="s">
        <v>34</v>
      </c>
      <c r="O302" s="18" t="s">
        <v>201</v>
      </c>
      <c r="P302" s="18"/>
      <c r="Q302" s="18"/>
      <c r="R302" s="18"/>
      <c r="S302" s="18"/>
      <c r="T302" s="18"/>
      <c r="U302" s="18"/>
      <c r="V302" s="18"/>
      <c r="W302" s="34"/>
    </row>
    <row r="303" spans="1:23" x14ac:dyDescent="0.2">
      <c r="A303" s="497"/>
      <c r="B303" s="499"/>
      <c r="C303" s="501"/>
      <c r="D303" s="501"/>
      <c r="E303" s="503"/>
      <c r="F303" s="17">
        <v>89</v>
      </c>
      <c r="G303" s="18" t="s">
        <v>7680</v>
      </c>
      <c r="H303" s="18" t="s">
        <v>7840</v>
      </c>
      <c r="I303" s="80"/>
      <c r="J303" s="18" t="s">
        <v>134</v>
      </c>
      <c r="K303" s="19">
        <v>9</v>
      </c>
      <c r="L303" s="19">
        <v>0</v>
      </c>
      <c r="M303" s="20" t="s">
        <v>33</v>
      </c>
      <c r="N303" s="20" t="s">
        <v>34</v>
      </c>
      <c r="O303" s="18" t="s">
        <v>201</v>
      </c>
      <c r="P303" s="18"/>
      <c r="Q303" s="18"/>
      <c r="R303" s="18"/>
      <c r="S303" s="18"/>
      <c r="T303" s="18"/>
      <c r="U303" s="18"/>
      <c r="V303" s="18"/>
      <c r="W303" s="34"/>
    </row>
    <row r="304" spans="1:23" x14ac:dyDescent="0.2">
      <c r="A304" s="497"/>
      <c r="B304" s="499"/>
      <c r="C304" s="501"/>
      <c r="D304" s="501"/>
      <c r="E304" s="503"/>
      <c r="F304" s="17">
        <v>90</v>
      </c>
      <c r="G304" s="18" t="s">
        <v>7682</v>
      </c>
      <c r="H304" s="18" t="s">
        <v>7841</v>
      </c>
      <c r="I304" s="80"/>
      <c r="J304" s="18" t="s">
        <v>134</v>
      </c>
      <c r="K304" s="19">
        <v>9</v>
      </c>
      <c r="L304" s="19">
        <v>0</v>
      </c>
      <c r="M304" s="20" t="s">
        <v>33</v>
      </c>
      <c r="N304" s="20" t="s">
        <v>34</v>
      </c>
      <c r="O304" s="18" t="s">
        <v>201</v>
      </c>
      <c r="P304" s="18"/>
      <c r="Q304" s="18"/>
      <c r="R304" s="18"/>
      <c r="S304" s="18"/>
      <c r="T304" s="18"/>
      <c r="U304" s="18"/>
      <c r="V304" s="18"/>
      <c r="W304" s="34"/>
    </row>
    <row r="305" spans="1:23" x14ac:dyDescent="0.2">
      <c r="A305" s="497"/>
      <c r="B305" s="499"/>
      <c r="C305" s="501"/>
      <c r="D305" s="501"/>
      <c r="E305" s="503"/>
      <c r="F305" s="17">
        <v>91</v>
      </c>
      <c r="G305" s="18" t="s">
        <v>7684</v>
      </c>
      <c r="H305" s="18" t="s">
        <v>7842</v>
      </c>
      <c r="I305" s="80"/>
      <c r="J305" s="18" t="s">
        <v>134</v>
      </c>
      <c r="K305" s="19">
        <v>9</v>
      </c>
      <c r="L305" s="19">
        <v>0</v>
      </c>
      <c r="M305" s="20" t="s">
        <v>33</v>
      </c>
      <c r="N305" s="20" t="s">
        <v>34</v>
      </c>
      <c r="O305" s="18" t="s">
        <v>201</v>
      </c>
      <c r="P305" s="18"/>
      <c r="Q305" s="18"/>
      <c r="R305" s="18"/>
      <c r="S305" s="18"/>
      <c r="T305" s="18"/>
      <c r="U305" s="18"/>
      <c r="V305" s="18"/>
      <c r="W305" s="34"/>
    </row>
    <row r="306" spans="1:23" x14ac:dyDescent="0.2">
      <c r="A306" s="497"/>
      <c r="B306" s="499"/>
      <c r="C306" s="501"/>
      <c r="D306" s="501"/>
      <c r="E306" s="503"/>
      <c r="F306" s="17">
        <v>92</v>
      </c>
      <c r="G306" s="18" t="s">
        <v>7686</v>
      </c>
      <c r="H306" s="18" t="s">
        <v>7843</v>
      </c>
      <c r="I306" s="80"/>
      <c r="J306" s="18" t="s">
        <v>134</v>
      </c>
      <c r="K306" s="19">
        <v>9</v>
      </c>
      <c r="L306" s="19">
        <v>0</v>
      </c>
      <c r="M306" s="20" t="s">
        <v>33</v>
      </c>
      <c r="N306" s="20" t="s">
        <v>34</v>
      </c>
      <c r="O306" s="18" t="s">
        <v>201</v>
      </c>
      <c r="P306" s="18"/>
      <c r="Q306" s="18"/>
      <c r="R306" s="18"/>
      <c r="S306" s="18"/>
      <c r="T306" s="18"/>
      <c r="U306" s="18"/>
      <c r="V306" s="18"/>
      <c r="W306" s="34"/>
    </row>
    <row r="307" spans="1:23" x14ac:dyDescent="0.2">
      <c r="A307" s="497"/>
      <c r="B307" s="499"/>
      <c r="C307" s="501"/>
      <c r="D307" s="501"/>
      <c r="E307" s="503"/>
      <c r="F307" s="17">
        <v>93</v>
      </c>
      <c r="G307" s="18" t="s">
        <v>7688</v>
      </c>
      <c r="H307" s="18" t="s">
        <v>7844</v>
      </c>
      <c r="I307" s="80"/>
      <c r="J307" s="18" t="s">
        <v>134</v>
      </c>
      <c r="K307" s="19">
        <v>9</v>
      </c>
      <c r="L307" s="19">
        <v>0</v>
      </c>
      <c r="M307" s="20" t="s">
        <v>33</v>
      </c>
      <c r="N307" s="20" t="s">
        <v>34</v>
      </c>
      <c r="O307" s="18" t="s">
        <v>201</v>
      </c>
      <c r="P307" s="18"/>
      <c r="Q307" s="18"/>
      <c r="R307" s="18"/>
      <c r="S307" s="18"/>
      <c r="T307" s="18"/>
      <c r="U307" s="18"/>
      <c r="V307" s="18"/>
      <c r="W307" s="34"/>
    </row>
    <row r="308" spans="1:23" x14ac:dyDescent="0.2">
      <c r="A308" s="497"/>
      <c r="B308" s="499"/>
      <c r="C308" s="501"/>
      <c r="D308" s="501"/>
      <c r="E308" s="503"/>
      <c r="F308" s="17">
        <v>94</v>
      </c>
      <c r="G308" s="18" t="s">
        <v>7690</v>
      </c>
      <c r="H308" s="18" t="s">
        <v>7845</v>
      </c>
      <c r="I308" s="80"/>
      <c r="J308" s="18" t="s">
        <v>134</v>
      </c>
      <c r="K308" s="19">
        <v>9</v>
      </c>
      <c r="L308" s="19">
        <v>0</v>
      </c>
      <c r="M308" s="20" t="s">
        <v>33</v>
      </c>
      <c r="N308" s="20" t="s">
        <v>34</v>
      </c>
      <c r="O308" s="18" t="s">
        <v>201</v>
      </c>
      <c r="P308" s="18"/>
      <c r="Q308" s="18"/>
      <c r="R308" s="18"/>
      <c r="S308" s="18"/>
      <c r="T308" s="18"/>
      <c r="U308" s="18"/>
      <c r="V308" s="18"/>
      <c r="W308" s="34"/>
    </row>
    <row r="309" spans="1:23" x14ac:dyDescent="0.2">
      <c r="A309" s="497"/>
      <c r="B309" s="499"/>
      <c r="C309" s="501"/>
      <c r="D309" s="501"/>
      <c r="E309" s="503"/>
      <c r="F309" s="17">
        <v>95</v>
      </c>
      <c r="G309" s="18" t="s">
        <v>7692</v>
      </c>
      <c r="H309" s="18" t="s">
        <v>7846</v>
      </c>
      <c r="I309" s="80"/>
      <c r="J309" s="18" t="s">
        <v>134</v>
      </c>
      <c r="K309" s="19">
        <v>9</v>
      </c>
      <c r="L309" s="19">
        <v>0</v>
      </c>
      <c r="M309" s="20" t="s">
        <v>33</v>
      </c>
      <c r="N309" s="20" t="s">
        <v>34</v>
      </c>
      <c r="O309" s="18" t="s">
        <v>201</v>
      </c>
      <c r="P309" s="18"/>
      <c r="Q309" s="18"/>
      <c r="R309" s="18"/>
      <c r="S309" s="18"/>
      <c r="T309" s="18"/>
      <c r="U309" s="18"/>
      <c r="V309" s="18"/>
      <c r="W309" s="34"/>
    </row>
    <row r="310" spans="1:23" x14ac:dyDescent="0.2">
      <c r="A310" s="497"/>
      <c r="B310" s="499"/>
      <c r="C310" s="501"/>
      <c r="D310" s="501"/>
      <c r="E310" s="503"/>
      <c r="F310" s="17">
        <v>96</v>
      </c>
      <c r="G310" s="18" t="s">
        <v>7694</v>
      </c>
      <c r="H310" s="18" t="s">
        <v>7847</v>
      </c>
      <c r="I310" s="80"/>
      <c r="J310" s="18" t="s">
        <v>134</v>
      </c>
      <c r="K310" s="19">
        <v>9</v>
      </c>
      <c r="L310" s="19">
        <v>0</v>
      </c>
      <c r="M310" s="20" t="s">
        <v>33</v>
      </c>
      <c r="N310" s="20" t="s">
        <v>34</v>
      </c>
      <c r="O310" s="18" t="s">
        <v>201</v>
      </c>
      <c r="P310" s="18"/>
      <c r="Q310" s="18"/>
      <c r="R310" s="18"/>
      <c r="S310" s="18"/>
      <c r="T310" s="18"/>
      <c r="U310" s="18"/>
      <c r="V310" s="18"/>
      <c r="W310" s="34"/>
    </row>
    <row r="311" spans="1:23" x14ac:dyDescent="0.2">
      <c r="A311" s="497"/>
      <c r="B311" s="499"/>
      <c r="C311" s="501"/>
      <c r="D311" s="501"/>
      <c r="E311" s="503"/>
      <c r="F311" s="17">
        <v>97</v>
      </c>
      <c r="G311" s="18" t="s">
        <v>7472</v>
      </c>
      <c r="H311" s="18" t="s">
        <v>7848</v>
      </c>
      <c r="I311" s="80"/>
      <c r="J311" s="18" t="s">
        <v>32</v>
      </c>
      <c r="K311" s="19">
        <v>8</v>
      </c>
      <c r="L311" s="19"/>
      <c r="M311" s="20" t="s">
        <v>33</v>
      </c>
      <c r="N311" s="20" t="s">
        <v>34</v>
      </c>
      <c r="O311" s="18" t="s">
        <v>42</v>
      </c>
      <c r="P311" s="18"/>
      <c r="Q311" s="18"/>
      <c r="R311" s="18"/>
      <c r="S311" s="18"/>
      <c r="T311" s="18"/>
      <c r="U311" s="18"/>
      <c r="V311" s="18"/>
      <c r="W311" s="34"/>
    </row>
    <row r="312" spans="1:23" x14ac:dyDescent="0.2">
      <c r="A312" s="497"/>
      <c r="B312" s="499"/>
      <c r="C312" s="501"/>
      <c r="D312" s="501"/>
      <c r="E312" s="503"/>
      <c r="F312" s="17">
        <v>98</v>
      </c>
      <c r="G312" s="18" t="s">
        <v>7474</v>
      </c>
      <c r="H312" s="18" t="s">
        <v>7849</v>
      </c>
      <c r="I312" s="80"/>
      <c r="J312" s="18" t="s">
        <v>44</v>
      </c>
      <c r="K312" s="19">
        <v>12</v>
      </c>
      <c r="L312" s="19"/>
      <c r="M312" s="20" t="s">
        <v>34</v>
      </c>
      <c r="N312" s="20" t="s">
        <v>34</v>
      </c>
      <c r="O312" s="18" t="s">
        <v>51</v>
      </c>
      <c r="P312" s="18"/>
      <c r="Q312" s="18"/>
      <c r="R312" s="18"/>
      <c r="S312" s="18"/>
      <c r="T312" s="18"/>
      <c r="U312" s="18"/>
      <c r="V312" s="18"/>
      <c r="W312" s="34"/>
    </row>
    <row r="313" spans="1:23" x14ac:dyDescent="0.2">
      <c r="A313" s="497"/>
      <c r="B313" s="499"/>
      <c r="C313" s="501"/>
      <c r="D313" s="501"/>
      <c r="E313" s="503"/>
      <c r="F313" s="17">
        <v>99</v>
      </c>
      <c r="G313" s="18" t="s">
        <v>7476</v>
      </c>
      <c r="H313" s="18" t="s">
        <v>7850</v>
      </c>
      <c r="I313" s="80"/>
      <c r="J313" s="18" t="s">
        <v>32</v>
      </c>
      <c r="K313" s="19">
        <v>4</v>
      </c>
      <c r="L313" s="19"/>
      <c r="M313" s="20" t="s">
        <v>33</v>
      </c>
      <c r="N313" s="20" t="s">
        <v>34</v>
      </c>
      <c r="O313" s="18" t="s">
        <v>40</v>
      </c>
      <c r="P313" s="18"/>
      <c r="Q313" s="18"/>
      <c r="R313" s="18"/>
      <c r="S313" s="18"/>
      <c r="T313" s="18"/>
      <c r="U313" s="18"/>
      <c r="V313" s="18"/>
      <c r="W313" s="34"/>
    </row>
    <row r="314" spans="1:23" x14ac:dyDescent="0.2">
      <c r="A314" s="497"/>
      <c r="B314" s="499"/>
      <c r="C314" s="501"/>
      <c r="D314" s="501"/>
      <c r="E314" s="503"/>
      <c r="F314" s="17">
        <v>100</v>
      </c>
      <c r="G314" s="18" t="s">
        <v>7696</v>
      </c>
      <c r="H314" s="18" t="s">
        <v>7851</v>
      </c>
      <c r="I314" s="80"/>
      <c r="J314" s="18" t="s">
        <v>123</v>
      </c>
      <c r="K314" s="19"/>
      <c r="L314" s="19"/>
      <c r="M314" s="20" t="s">
        <v>34</v>
      </c>
      <c r="N314" s="20" t="s">
        <v>34</v>
      </c>
      <c r="O314" s="18" t="s">
        <v>124</v>
      </c>
      <c r="P314" s="18"/>
      <c r="Q314" s="18"/>
      <c r="R314" s="18"/>
      <c r="S314" s="18"/>
      <c r="T314" s="18"/>
      <c r="U314" s="18"/>
      <c r="V314" s="18"/>
      <c r="W314" s="34"/>
    </row>
    <row r="315" spans="1:23" x14ac:dyDescent="0.2">
      <c r="A315" s="496" t="s">
        <v>7852</v>
      </c>
      <c r="B315" s="498" t="s">
        <v>7384</v>
      </c>
      <c r="C315" s="500"/>
      <c r="D315" s="500"/>
      <c r="E315" s="502">
        <v>12632256</v>
      </c>
      <c r="F315" s="27">
        <v>1</v>
      </c>
      <c r="G315" s="28" t="s">
        <v>7519</v>
      </c>
      <c r="H315" s="28" t="s">
        <v>7853</v>
      </c>
      <c r="I315" s="79"/>
      <c r="J315" s="28" t="s">
        <v>32</v>
      </c>
      <c r="K315" s="29">
        <v>1</v>
      </c>
      <c r="L315" s="29"/>
      <c r="M315" s="30" t="s">
        <v>33</v>
      </c>
      <c r="N315" s="30" t="s">
        <v>33</v>
      </c>
      <c r="O315" s="28" t="s">
        <v>47</v>
      </c>
      <c r="P315" s="28"/>
      <c r="Q315" s="28"/>
      <c r="R315" s="28"/>
      <c r="S315" s="28"/>
      <c r="T315" s="28"/>
      <c r="U315" s="28"/>
      <c r="V315" s="28"/>
      <c r="W315" s="33"/>
    </row>
    <row r="316" spans="1:23" x14ac:dyDescent="0.2">
      <c r="A316" s="497"/>
      <c r="B316" s="499"/>
      <c r="C316" s="501"/>
      <c r="D316" s="501"/>
      <c r="E316" s="503"/>
      <c r="F316" s="17">
        <v>2</v>
      </c>
      <c r="G316" s="18" t="s">
        <v>7521</v>
      </c>
      <c r="H316" s="18" t="s">
        <v>7854</v>
      </c>
      <c r="I316" s="80"/>
      <c r="J316" s="18" t="s">
        <v>32</v>
      </c>
      <c r="K316" s="19">
        <v>6</v>
      </c>
      <c r="L316" s="19"/>
      <c r="M316" s="20" t="s">
        <v>33</v>
      </c>
      <c r="N316" s="20" t="s">
        <v>33</v>
      </c>
      <c r="O316" s="18" t="s">
        <v>56</v>
      </c>
      <c r="P316" s="18"/>
      <c r="Q316" s="18"/>
      <c r="R316" s="18"/>
      <c r="S316" s="18"/>
      <c r="T316" s="18"/>
      <c r="U316" s="18"/>
      <c r="V316" s="18"/>
      <c r="W316" s="34"/>
    </row>
    <row r="317" spans="1:23" x14ac:dyDescent="0.2">
      <c r="A317" s="497"/>
      <c r="B317" s="499"/>
      <c r="C317" s="501"/>
      <c r="D317" s="501"/>
      <c r="E317" s="503"/>
      <c r="F317" s="17">
        <v>3</v>
      </c>
      <c r="G317" s="18" t="s">
        <v>7523</v>
      </c>
      <c r="H317" s="18" t="s">
        <v>7855</v>
      </c>
      <c r="I317" s="80"/>
      <c r="J317" s="18" t="s">
        <v>32</v>
      </c>
      <c r="K317" s="19">
        <v>7</v>
      </c>
      <c r="L317" s="19"/>
      <c r="M317" s="20" t="s">
        <v>33</v>
      </c>
      <c r="N317" s="20" t="s">
        <v>33</v>
      </c>
      <c r="O317" s="18" t="s">
        <v>60</v>
      </c>
      <c r="P317" s="18"/>
      <c r="Q317" s="18"/>
      <c r="R317" s="18"/>
      <c r="S317" s="18"/>
      <c r="T317" s="18"/>
      <c r="U317" s="18"/>
      <c r="V317" s="18"/>
      <c r="W317" s="34"/>
    </row>
    <row r="318" spans="1:23" x14ac:dyDescent="0.2">
      <c r="A318" s="497"/>
      <c r="B318" s="499"/>
      <c r="C318" s="501"/>
      <c r="D318" s="501"/>
      <c r="E318" s="503"/>
      <c r="F318" s="17">
        <v>4</v>
      </c>
      <c r="G318" s="18" t="s">
        <v>7525</v>
      </c>
      <c r="H318" s="18" t="s">
        <v>7856</v>
      </c>
      <c r="I318" s="80"/>
      <c r="J318" s="18" t="s">
        <v>134</v>
      </c>
      <c r="K318" s="19">
        <v>2</v>
      </c>
      <c r="L318" s="19">
        <v>0</v>
      </c>
      <c r="M318" s="20" t="s">
        <v>33</v>
      </c>
      <c r="N318" s="20" t="s">
        <v>33</v>
      </c>
      <c r="O318" s="18" t="s">
        <v>181</v>
      </c>
      <c r="P318" s="18"/>
      <c r="Q318" s="18"/>
      <c r="R318" s="18"/>
      <c r="S318" s="18"/>
      <c r="T318" s="18"/>
      <c r="U318" s="18"/>
      <c r="V318" s="18"/>
      <c r="W318" s="34"/>
    </row>
    <row r="319" spans="1:23" x14ac:dyDescent="0.2">
      <c r="A319" s="497"/>
      <c r="B319" s="499"/>
      <c r="C319" s="501"/>
      <c r="D319" s="501"/>
      <c r="E319" s="503"/>
      <c r="F319" s="17">
        <v>5</v>
      </c>
      <c r="G319" s="18" t="s">
        <v>7527</v>
      </c>
      <c r="H319" s="18" t="s">
        <v>7857</v>
      </c>
      <c r="I319" s="80"/>
      <c r="J319" s="18" t="s">
        <v>134</v>
      </c>
      <c r="K319" s="19">
        <v>2</v>
      </c>
      <c r="L319" s="19">
        <v>0</v>
      </c>
      <c r="M319" s="20" t="s">
        <v>33</v>
      </c>
      <c r="N319" s="20" t="s">
        <v>33</v>
      </c>
      <c r="O319" s="18" t="s">
        <v>181</v>
      </c>
      <c r="P319" s="18"/>
      <c r="Q319" s="18"/>
      <c r="R319" s="18"/>
      <c r="S319" s="18"/>
      <c r="T319" s="18"/>
      <c r="U319" s="18"/>
      <c r="V319" s="18"/>
      <c r="W319" s="34"/>
    </row>
    <row r="320" spans="1:23" x14ac:dyDescent="0.2">
      <c r="A320" s="497"/>
      <c r="B320" s="499"/>
      <c r="C320" s="501"/>
      <c r="D320" s="501"/>
      <c r="E320" s="503"/>
      <c r="F320" s="17">
        <v>6</v>
      </c>
      <c r="G320" s="18" t="s">
        <v>7529</v>
      </c>
      <c r="H320" s="18" t="s">
        <v>7858</v>
      </c>
      <c r="I320" s="80"/>
      <c r="J320" s="18" t="s">
        <v>134</v>
      </c>
      <c r="K320" s="19">
        <v>5</v>
      </c>
      <c r="L320" s="19">
        <v>0</v>
      </c>
      <c r="M320" s="20" t="s">
        <v>33</v>
      </c>
      <c r="N320" s="20" t="s">
        <v>33</v>
      </c>
      <c r="O320" s="18" t="s">
        <v>135</v>
      </c>
      <c r="P320" s="18"/>
      <c r="Q320" s="18"/>
      <c r="R320" s="18"/>
      <c r="S320" s="18"/>
      <c r="T320" s="18"/>
      <c r="U320" s="18"/>
      <c r="V320" s="18"/>
      <c r="W320" s="34"/>
    </row>
    <row r="321" spans="1:23" x14ac:dyDescent="0.2">
      <c r="A321" s="497"/>
      <c r="B321" s="499"/>
      <c r="C321" s="501"/>
      <c r="D321" s="501"/>
      <c r="E321" s="503"/>
      <c r="F321" s="17">
        <v>7</v>
      </c>
      <c r="G321" s="18" t="s">
        <v>4193</v>
      </c>
      <c r="H321" s="18" t="s">
        <v>7859</v>
      </c>
      <c r="I321" s="80"/>
      <c r="J321" s="18" t="s">
        <v>32</v>
      </c>
      <c r="K321" s="19">
        <v>1</v>
      </c>
      <c r="L321" s="19"/>
      <c r="M321" s="20" t="s">
        <v>33</v>
      </c>
      <c r="N321" s="20" t="s">
        <v>34</v>
      </c>
      <c r="O321" s="18" t="s">
        <v>47</v>
      </c>
      <c r="P321" s="18"/>
      <c r="Q321" s="18"/>
      <c r="R321" s="18"/>
      <c r="S321" s="18"/>
      <c r="T321" s="18"/>
      <c r="U321" s="18"/>
      <c r="V321" s="18"/>
      <c r="W321" s="34"/>
    </row>
    <row r="322" spans="1:23" x14ac:dyDescent="0.2">
      <c r="A322" s="497"/>
      <c r="B322" s="499"/>
      <c r="C322" s="501"/>
      <c r="D322" s="501"/>
      <c r="E322" s="503"/>
      <c r="F322" s="17">
        <v>8</v>
      </c>
      <c r="G322" s="18" t="s">
        <v>7705</v>
      </c>
      <c r="H322" s="18" t="s">
        <v>7860</v>
      </c>
      <c r="I322" s="80"/>
      <c r="J322" s="18" t="s">
        <v>134</v>
      </c>
      <c r="K322" s="19">
        <v>2</v>
      </c>
      <c r="L322" s="19">
        <v>0</v>
      </c>
      <c r="M322" s="20" t="s">
        <v>33</v>
      </c>
      <c r="N322" s="20" t="s">
        <v>34</v>
      </c>
      <c r="O322" s="18" t="s">
        <v>181</v>
      </c>
      <c r="P322" s="18"/>
      <c r="Q322" s="18"/>
      <c r="R322" s="18"/>
      <c r="S322" s="18"/>
      <c r="T322" s="18"/>
      <c r="U322" s="18"/>
      <c r="V322" s="18"/>
      <c r="W322" s="34"/>
    </row>
    <row r="323" spans="1:23" x14ac:dyDescent="0.2">
      <c r="A323" s="497"/>
      <c r="B323" s="499"/>
      <c r="C323" s="501"/>
      <c r="D323" s="501"/>
      <c r="E323" s="503"/>
      <c r="F323" s="17">
        <v>9</v>
      </c>
      <c r="G323" s="18" t="s">
        <v>7707</v>
      </c>
      <c r="H323" s="18" t="s">
        <v>7861</v>
      </c>
      <c r="I323" s="80"/>
      <c r="J323" s="18" t="s">
        <v>44</v>
      </c>
      <c r="K323" s="19">
        <v>140</v>
      </c>
      <c r="L323" s="19"/>
      <c r="M323" s="20" t="s">
        <v>34</v>
      </c>
      <c r="N323" s="20" t="s">
        <v>34</v>
      </c>
      <c r="O323" s="18" t="s">
        <v>1119</v>
      </c>
      <c r="P323" s="18"/>
      <c r="Q323" s="18"/>
      <c r="R323" s="18"/>
      <c r="S323" s="18"/>
      <c r="T323" s="18"/>
      <c r="U323" s="18"/>
      <c r="V323" s="18"/>
      <c r="W323" s="34"/>
    </row>
    <row r="324" spans="1:23" x14ac:dyDescent="0.2">
      <c r="A324" s="497"/>
      <c r="B324" s="499"/>
      <c r="C324" s="501"/>
      <c r="D324" s="501"/>
      <c r="E324" s="503"/>
      <c r="F324" s="17">
        <v>10</v>
      </c>
      <c r="G324" s="18" t="s">
        <v>7472</v>
      </c>
      <c r="H324" s="18" t="s">
        <v>7862</v>
      </c>
      <c r="I324" s="80"/>
      <c r="J324" s="18" t="s">
        <v>32</v>
      </c>
      <c r="K324" s="19">
        <v>8</v>
      </c>
      <c r="L324" s="19"/>
      <c r="M324" s="20" t="s">
        <v>33</v>
      </c>
      <c r="N324" s="20" t="s">
        <v>34</v>
      </c>
      <c r="O324" s="18" t="s">
        <v>42</v>
      </c>
      <c r="P324" s="18"/>
      <c r="Q324" s="18"/>
      <c r="R324" s="18"/>
      <c r="S324" s="18"/>
      <c r="T324" s="18"/>
      <c r="U324" s="18"/>
      <c r="V324" s="18"/>
      <c r="W324" s="34"/>
    </row>
    <row r="325" spans="1:23" x14ac:dyDescent="0.2">
      <c r="A325" s="497"/>
      <c r="B325" s="499"/>
      <c r="C325" s="501"/>
      <c r="D325" s="501"/>
      <c r="E325" s="503"/>
      <c r="F325" s="17">
        <v>11</v>
      </c>
      <c r="G325" s="18" t="s">
        <v>7474</v>
      </c>
      <c r="H325" s="18" t="s">
        <v>7863</v>
      </c>
      <c r="I325" s="80"/>
      <c r="J325" s="18" t="s">
        <v>44</v>
      </c>
      <c r="K325" s="19">
        <v>12</v>
      </c>
      <c r="L325" s="19"/>
      <c r="M325" s="20" t="s">
        <v>34</v>
      </c>
      <c r="N325" s="20" t="s">
        <v>34</v>
      </c>
      <c r="O325" s="18" t="s">
        <v>51</v>
      </c>
      <c r="P325" s="18"/>
      <c r="Q325" s="18"/>
      <c r="R325" s="18"/>
      <c r="S325" s="18"/>
      <c r="T325" s="18"/>
      <c r="U325" s="18"/>
      <c r="V325" s="18"/>
      <c r="W325" s="34"/>
    </row>
    <row r="326" spans="1:23" x14ac:dyDescent="0.2">
      <c r="A326" s="497"/>
      <c r="B326" s="499"/>
      <c r="C326" s="501"/>
      <c r="D326" s="501"/>
      <c r="E326" s="503"/>
      <c r="F326" s="17">
        <v>12</v>
      </c>
      <c r="G326" s="18" t="s">
        <v>7476</v>
      </c>
      <c r="H326" s="18" t="s">
        <v>7864</v>
      </c>
      <c r="I326" s="80"/>
      <c r="J326" s="18" t="s">
        <v>32</v>
      </c>
      <c r="K326" s="19">
        <v>4</v>
      </c>
      <c r="L326" s="19"/>
      <c r="M326" s="20" t="s">
        <v>33</v>
      </c>
      <c r="N326" s="20" t="s">
        <v>34</v>
      </c>
      <c r="O326" s="18" t="s">
        <v>40</v>
      </c>
      <c r="P326" s="18"/>
      <c r="Q326" s="18"/>
      <c r="R326" s="18"/>
      <c r="S326" s="18"/>
      <c r="T326" s="18"/>
      <c r="U326" s="18"/>
      <c r="V326" s="18"/>
      <c r="W326" s="34"/>
    </row>
    <row r="327" spans="1:23" ht="13.8" thickBot="1" x14ac:dyDescent="0.25">
      <c r="A327" s="519"/>
      <c r="B327" s="520"/>
      <c r="C327" s="521"/>
      <c r="D327" s="521"/>
      <c r="E327" s="522"/>
      <c r="F327" s="81">
        <v>13</v>
      </c>
      <c r="G327" s="25" t="s">
        <v>7696</v>
      </c>
      <c r="H327" s="25" t="s">
        <v>7865</v>
      </c>
      <c r="I327" s="82"/>
      <c r="J327" s="25" t="s">
        <v>123</v>
      </c>
      <c r="K327" s="83"/>
      <c r="L327" s="83"/>
      <c r="M327" s="24" t="s">
        <v>34</v>
      </c>
      <c r="N327" s="24" t="s">
        <v>34</v>
      </c>
      <c r="O327" s="36" t="s">
        <v>124</v>
      </c>
      <c r="P327" s="36"/>
      <c r="Q327" s="36"/>
      <c r="R327" s="36"/>
      <c r="S327" s="36"/>
      <c r="T327" s="36"/>
      <c r="U327" s="36"/>
      <c r="V327" s="36"/>
      <c r="W327" s="93"/>
    </row>
    <row r="328" spans="1:23" x14ac:dyDescent="0.2">
      <c r="A328" s="496" t="s">
        <v>7385</v>
      </c>
      <c r="B328" s="498" t="s">
        <v>7386</v>
      </c>
      <c r="C328" s="500"/>
      <c r="D328" s="500"/>
      <c r="E328" s="502">
        <v>12632256</v>
      </c>
      <c r="F328" s="27">
        <v>1</v>
      </c>
      <c r="G328" s="28" t="s">
        <v>7521</v>
      </c>
      <c r="H328" s="28" t="s">
        <v>7866</v>
      </c>
      <c r="I328" s="79"/>
      <c r="J328" s="28" t="s">
        <v>32</v>
      </c>
      <c r="K328" s="29">
        <v>6</v>
      </c>
      <c r="L328" s="29"/>
      <c r="M328" s="30" t="s">
        <v>33</v>
      </c>
      <c r="N328" s="30" t="s">
        <v>34</v>
      </c>
      <c r="O328" s="28" t="s">
        <v>56</v>
      </c>
      <c r="P328" s="28"/>
      <c r="Q328" s="28"/>
      <c r="R328" s="28"/>
      <c r="S328" s="28"/>
      <c r="T328" s="28"/>
      <c r="U328" s="28"/>
      <c r="V328" s="28"/>
      <c r="W328" s="33"/>
    </row>
    <row r="329" spans="1:23" x14ac:dyDescent="0.2">
      <c r="A329" s="497"/>
      <c r="B329" s="499"/>
      <c r="C329" s="501"/>
      <c r="D329" s="501"/>
      <c r="E329" s="503"/>
      <c r="F329" s="17">
        <v>2</v>
      </c>
      <c r="G329" s="18" t="s">
        <v>7867</v>
      </c>
      <c r="H329" s="18" t="s">
        <v>7868</v>
      </c>
      <c r="I329" s="80"/>
      <c r="J329" s="18" t="s">
        <v>32</v>
      </c>
      <c r="K329" s="19">
        <v>7</v>
      </c>
      <c r="L329" s="19"/>
      <c r="M329" s="20" t="s">
        <v>33</v>
      </c>
      <c r="N329" s="20" t="s">
        <v>34</v>
      </c>
      <c r="O329" s="18"/>
      <c r="P329" s="18"/>
      <c r="Q329" s="18"/>
      <c r="R329" s="18"/>
      <c r="S329" s="18"/>
      <c r="T329" s="18"/>
      <c r="U329" s="18"/>
      <c r="V329" s="18"/>
      <c r="W329" s="34"/>
    </row>
    <row r="330" spans="1:23" x14ac:dyDescent="0.2">
      <c r="A330" s="497"/>
      <c r="B330" s="499"/>
      <c r="C330" s="501"/>
      <c r="D330" s="501"/>
      <c r="E330" s="503"/>
      <c r="F330" s="17">
        <v>3</v>
      </c>
      <c r="G330" s="18" t="s">
        <v>7869</v>
      </c>
      <c r="H330" s="18" t="s">
        <v>7870</v>
      </c>
      <c r="I330" s="80"/>
      <c r="J330" s="18" t="s">
        <v>134</v>
      </c>
      <c r="K330" s="19">
        <v>2</v>
      </c>
      <c r="L330" s="19">
        <v>0</v>
      </c>
      <c r="M330" s="20" t="s">
        <v>33</v>
      </c>
      <c r="N330" s="20" t="s">
        <v>34</v>
      </c>
      <c r="O330" s="18"/>
      <c r="P330" s="18"/>
      <c r="Q330" s="18"/>
      <c r="R330" s="18"/>
      <c r="S330" s="18"/>
      <c r="T330" s="18"/>
      <c r="U330" s="18"/>
      <c r="V330" s="18"/>
      <c r="W330" s="34"/>
    </row>
    <row r="331" spans="1:23" x14ac:dyDescent="0.2">
      <c r="A331" s="497"/>
      <c r="B331" s="499"/>
      <c r="C331" s="501"/>
      <c r="D331" s="501"/>
      <c r="E331" s="503"/>
      <c r="F331" s="17">
        <v>4</v>
      </c>
      <c r="G331" s="18" t="s">
        <v>7527</v>
      </c>
      <c r="H331" s="18" t="s">
        <v>7871</v>
      </c>
      <c r="I331" s="80"/>
      <c r="J331" s="18" t="s">
        <v>134</v>
      </c>
      <c r="K331" s="19">
        <v>2</v>
      </c>
      <c r="L331" s="19">
        <v>0</v>
      </c>
      <c r="M331" s="20" t="s">
        <v>33</v>
      </c>
      <c r="N331" s="20" t="s">
        <v>34</v>
      </c>
      <c r="O331" s="18"/>
      <c r="P331" s="18"/>
      <c r="Q331" s="18"/>
      <c r="R331" s="18"/>
      <c r="S331" s="18"/>
      <c r="T331" s="18"/>
      <c r="U331" s="18"/>
      <c r="V331" s="18"/>
      <c r="W331" s="34"/>
    </row>
    <row r="332" spans="1:23" x14ac:dyDescent="0.2">
      <c r="A332" s="497"/>
      <c r="B332" s="499"/>
      <c r="C332" s="501"/>
      <c r="D332" s="501"/>
      <c r="E332" s="503"/>
      <c r="F332" s="17">
        <v>5</v>
      </c>
      <c r="G332" s="18" t="s">
        <v>7399</v>
      </c>
      <c r="H332" s="18" t="s">
        <v>7872</v>
      </c>
      <c r="I332" s="80"/>
      <c r="J332" s="18" t="s">
        <v>32</v>
      </c>
      <c r="K332" s="19">
        <v>4</v>
      </c>
      <c r="L332" s="19"/>
      <c r="M332" s="20" t="s">
        <v>33</v>
      </c>
      <c r="N332" s="20" t="s">
        <v>34</v>
      </c>
      <c r="O332" s="18" t="s">
        <v>40</v>
      </c>
      <c r="P332" s="18"/>
      <c r="Q332" s="18"/>
      <c r="R332" s="18"/>
      <c r="S332" s="18"/>
      <c r="T332" s="18"/>
      <c r="U332" s="18"/>
      <c r="V332" s="18"/>
      <c r="W332" s="34"/>
    </row>
    <row r="333" spans="1:23" x14ac:dyDescent="0.2">
      <c r="A333" s="497"/>
      <c r="B333" s="499"/>
      <c r="C333" s="501"/>
      <c r="D333" s="501"/>
      <c r="E333" s="503"/>
      <c r="F333" s="17">
        <v>6</v>
      </c>
      <c r="G333" s="18" t="s">
        <v>7401</v>
      </c>
      <c r="H333" s="18" t="s">
        <v>7873</v>
      </c>
      <c r="I333" s="80"/>
      <c r="J333" s="18" t="s">
        <v>32</v>
      </c>
      <c r="K333" s="19">
        <v>4</v>
      </c>
      <c r="L333" s="19"/>
      <c r="M333" s="20" t="s">
        <v>33</v>
      </c>
      <c r="N333" s="20" t="s">
        <v>34</v>
      </c>
      <c r="O333" s="18" t="s">
        <v>40</v>
      </c>
      <c r="P333" s="18"/>
      <c r="Q333" s="18"/>
      <c r="R333" s="18"/>
      <c r="S333" s="18"/>
      <c r="T333" s="18"/>
      <c r="U333" s="18"/>
      <c r="V333" s="18"/>
      <c r="W333" s="34"/>
    </row>
    <row r="334" spans="1:23" x14ac:dyDescent="0.2">
      <c r="A334" s="497"/>
      <c r="B334" s="499"/>
      <c r="C334" s="501"/>
      <c r="D334" s="501"/>
      <c r="E334" s="503"/>
      <c r="F334" s="17">
        <v>7</v>
      </c>
      <c r="G334" s="18" t="s">
        <v>347</v>
      </c>
      <c r="H334" s="18" t="s">
        <v>7874</v>
      </c>
      <c r="I334" s="80"/>
      <c r="J334" s="18" t="s">
        <v>32</v>
      </c>
      <c r="K334" s="19">
        <v>8</v>
      </c>
      <c r="L334" s="19"/>
      <c r="M334" s="20" t="s">
        <v>33</v>
      </c>
      <c r="N334" s="20" t="s">
        <v>34</v>
      </c>
      <c r="O334" s="18" t="s">
        <v>42</v>
      </c>
      <c r="P334" s="18"/>
      <c r="Q334" s="18"/>
      <c r="R334" s="18"/>
      <c r="S334" s="18"/>
      <c r="T334" s="18"/>
      <c r="U334" s="18"/>
      <c r="V334" s="18"/>
      <c r="W334" s="34"/>
    </row>
    <row r="335" spans="1:23" x14ac:dyDescent="0.2">
      <c r="A335" s="497"/>
      <c r="B335" s="499"/>
      <c r="C335" s="501"/>
      <c r="D335" s="501"/>
      <c r="E335" s="503"/>
      <c r="F335" s="17">
        <v>8</v>
      </c>
      <c r="G335" s="18" t="s">
        <v>7611</v>
      </c>
      <c r="H335" s="18" t="s">
        <v>7875</v>
      </c>
      <c r="I335" s="80"/>
      <c r="J335" s="18" t="s">
        <v>134</v>
      </c>
      <c r="K335" s="19">
        <v>9</v>
      </c>
      <c r="L335" s="19">
        <v>0</v>
      </c>
      <c r="M335" s="20" t="s">
        <v>33</v>
      </c>
      <c r="N335" s="20" t="s">
        <v>34</v>
      </c>
      <c r="O335" s="18" t="s">
        <v>201</v>
      </c>
      <c r="P335" s="18"/>
      <c r="Q335" s="18"/>
      <c r="R335" s="18"/>
      <c r="S335" s="18"/>
      <c r="T335" s="18"/>
      <c r="U335" s="18"/>
      <c r="V335" s="18"/>
      <c r="W335" s="34"/>
    </row>
    <row r="336" spans="1:23" x14ac:dyDescent="0.2">
      <c r="A336" s="497"/>
      <c r="B336" s="499"/>
      <c r="C336" s="501"/>
      <c r="D336" s="501"/>
      <c r="E336" s="503"/>
      <c r="F336" s="17">
        <v>9</v>
      </c>
      <c r="G336" s="18" t="s">
        <v>7728</v>
      </c>
      <c r="H336" s="18" t="s">
        <v>7876</v>
      </c>
      <c r="I336" s="80"/>
      <c r="J336" s="18" t="s">
        <v>134</v>
      </c>
      <c r="K336" s="19">
        <v>9</v>
      </c>
      <c r="L336" s="19">
        <v>0</v>
      </c>
      <c r="M336" s="20" t="s">
        <v>33</v>
      </c>
      <c r="N336" s="20" t="s">
        <v>34</v>
      </c>
      <c r="O336" s="18"/>
      <c r="P336" s="18"/>
      <c r="Q336" s="18"/>
      <c r="R336" s="18"/>
      <c r="S336" s="18"/>
      <c r="T336" s="18"/>
      <c r="U336" s="18"/>
      <c r="V336" s="18"/>
      <c r="W336" s="34"/>
    </row>
    <row r="337" spans="1:23" x14ac:dyDescent="0.2">
      <c r="A337" s="497"/>
      <c r="B337" s="499"/>
      <c r="C337" s="501"/>
      <c r="D337" s="501"/>
      <c r="E337" s="503"/>
      <c r="F337" s="17">
        <v>10</v>
      </c>
      <c r="G337" s="18" t="s">
        <v>1576</v>
      </c>
      <c r="H337" s="18" t="s">
        <v>7877</v>
      </c>
      <c r="I337" s="80"/>
      <c r="J337" s="18" t="s">
        <v>44</v>
      </c>
      <c r="K337" s="19">
        <v>100</v>
      </c>
      <c r="L337" s="19"/>
      <c r="M337" s="20" t="s">
        <v>34</v>
      </c>
      <c r="N337" s="20" t="s">
        <v>34</v>
      </c>
      <c r="O337" s="18"/>
      <c r="P337" s="18"/>
      <c r="Q337" s="18"/>
      <c r="R337" s="18"/>
      <c r="S337" s="18"/>
      <c r="T337" s="18"/>
      <c r="U337" s="18"/>
      <c r="V337" s="18"/>
      <c r="W337" s="34"/>
    </row>
    <row r="338" spans="1:23" x14ac:dyDescent="0.2">
      <c r="A338" s="497"/>
      <c r="B338" s="499"/>
      <c r="C338" s="501"/>
      <c r="D338" s="501"/>
      <c r="E338" s="503"/>
      <c r="F338" s="17">
        <v>11</v>
      </c>
      <c r="G338" s="18" t="s">
        <v>7696</v>
      </c>
      <c r="H338" s="18" t="s">
        <v>7878</v>
      </c>
      <c r="I338" s="80"/>
      <c r="J338" s="18" t="s">
        <v>123</v>
      </c>
      <c r="K338" s="19"/>
      <c r="L338" s="19"/>
      <c r="M338" s="20" t="s">
        <v>34</v>
      </c>
      <c r="N338" s="20" t="s">
        <v>34</v>
      </c>
      <c r="O338" s="18" t="s">
        <v>124</v>
      </c>
      <c r="P338" s="18"/>
      <c r="Q338" s="18"/>
      <c r="R338" s="18"/>
      <c r="S338" s="18"/>
      <c r="T338" s="18"/>
      <c r="U338" s="18"/>
      <c r="V338" s="18"/>
      <c r="W338" s="34"/>
    </row>
    <row r="339" spans="1:23" x14ac:dyDescent="0.2">
      <c r="A339" s="496" t="s">
        <v>7387</v>
      </c>
      <c r="B339" s="498" t="s">
        <v>7388</v>
      </c>
      <c r="C339" s="500"/>
      <c r="D339" s="500"/>
      <c r="E339" s="502">
        <v>12632256</v>
      </c>
      <c r="F339" s="27">
        <v>1</v>
      </c>
      <c r="G339" s="28" t="s">
        <v>7732</v>
      </c>
      <c r="H339" s="28" t="s">
        <v>7879</v>
      </c>
      <c r="I339" s="79"/>
      <c r="J339" s="28" t="s">
        <v>134</v>
      </c>
      <c r="K339" s="29">
        <v>8</v>
      </c>
      <c r="L339" s="29">
        <v>0</v>
      </c>
      <c r="M339" s="30" t="s">
        <v>33</v>
      </c>
      <c r="N339" s="30" t="s">
        <v>34</v>
      </c>
      <c r="O339" s="28" t="s">
        <v>137</v>
      </c>
      <c r="P339" s="28"/>
      <c r="Q339" s="28"/>
      <c r="R339" s="28"/>
      <c r="S339" s="28"/>
      <c r="T339" s="28"/>
      <c r="U339" s="28"/>
      <c r="V339" s="28"/>
      <c r="W339" s="33"/>
    </row>
    <row r="340" spans="1:23" x14ac:dyDescent="0.2">
      <c r="A340" s="497"/>
      <c r="B340" s="499"/>
      <c r="C340" s="501"/>
      <c r="D340" s="501"/>
      <c r="E340" s="503"/>
      <c r="F340" s="17">
        <v>2</v>
      </c>
      <c r="G340" s="18" t="s">
        <v>1451</v>
      </c>
      <c r="H340" s="18" t="s">
        <v>7880</v>
      </c>
      <c r="I340" s="80"/>
      <c r="J340" s="18" t="s">
        <v>134</v>
      </c>
      <c r="K340" s="19">
        <v>7</v>
      </c>
      <c r="L340" s="19">
        <v>0</v>
      </c>
      <c r="M340" s="20" t="s">
        <v>33</v>
      </c>
      <c r="N340" s="20" t="s">
        <v>34</v>
      </c>
      <c r="O340" s="18" t="s">
        <v>1920</v>
      </c>
      <c r="P340" s="18"/>
      <c r="Q340" s="18"/>
      <c r="R340" s="18"/>
      <c r="S340" s="18"/>
      <c r="T340" s="18"/>
      <c r="U340" s="18"/>
      <c r="V340" s="18"/>
      <c r="W340" s="34"/>
    </row>
    <row r="341" spans="1:23" x14ac:dyDescent="0.2">
      <c r="A341" s="497"/>
      <c r="B341" s="499"/>
      <c r="C341" s="501"/>
      <c r="D341" s="501"/>
      <c r="E341" s="503"/>
      <c r="F341" s="17">
        <v>3</v>
      </c>
      <c r="G341" s="18" t="s">
        <v>7464</v>
      </c>
      <c r="H341" s="18" t="s">
        <v>7881</v>
      </c>
      <c r="I341" s="80"/>
      <c r="J341" s="18" t="s">
        <v>32</v>
      </c>
      <c r="K341" s="19">
        <v>8</v>
      </c>
      <c r="L341" s="19"/>
      <c r="M341" s="20" t="s">
        <v>33</v>
      </c>
      <c r="N341" s="20" t="s">
        <v>34</v>
      </c>
      <c r="O341" s="18" t="s">
        <v>42</v>
      </c>
      <c r="P341" s="18"/>
      <c r="Q341" s="18"/>
      <c r="R341" s="18"/>
      <c r="S341" s="18"/>
      <c r="T341" s="18"/>
      <c r="U341" s="18"/>
      <c r="V341" s="18"/>
      <c r="W341" s="34"/>
    </row>
    <row r="342" spans="1:23" x14ac:dyDescent="0.2">
      <c r="A342" s="497"/>
      <c r="B342" s="499"/>
      <c r="C342" s="501"/>
      <c r="D342" s="501"/>
      <c r="E342" s="503"/>
      <c r="F342" s="17">
        <v>4</v>
      </c>
      <c r="G342" s="18" t="s">
        <v>7466</v>
      </c>
      <c r="H342" s="18" t="s">
        <v>7882</v>
      </c>
      <c r="I342" s="80"/>
      <c r="J342" s="18" t="s">
        <v>44</v>
      </c>
      <c r="K342" s="19">
        <v>12</v>
      </c>
      <c r="L342" s="19"/>
      <c r="M342" s="20" t="s">
        <v>34</v>
      </c>
      <c r="N342" s="20" t="s">
        <v>34</v>
      </c>
      <c r="O342" s="18" t="s">
        <v>51</v>
      </c>
      <c r="P342" s="18"/>
      <c r="Q342" s="18"/>
      <c r="R342" s="18"/>
      <c r="S342" s="18"/>
      <c r="T342" s="18"/>
      <c r="U342" s="18"/>
      <c r="V342" s="18"/>
      <c r="W342" s="34"/>
    </row>
    <row r="343" spans="1:23" x14ac:dyDescent="0.2">
      <c r="A343" s="497"/>
      <c r="B343" s="499"/>
      <c r="C343" s="501"/>
      <c r="D343" s="501"/>
      <c r="E343" s="503"/>
      <c r="F343" s="17">
        <v>5</v>
      </c>
      <c r="G343" s="18" t="s">
        <v>7883</v>
      </c>
      <c r="H343" s="18" t="s">
        <v>7884</v>
      </c>
      <c r="I343" s="80"/>
      <c r="J343" s="18" t="s">
        <v>32</v>
      </c>
      <c r="K343" s="19">
        <v>4</v>
      </c>
      <c r="L343" s="19"/>
      <c r="M343" s="20" t="s">
        <v>33</v>
      </c>
      <c r="N343" s="20" t="s">
        <v>34</v>
      </c>
      <c r="O343" s="18" t="s">
        <v>40</v>
      </c>
      <c r="P343" s="18"/>
      <c r="Q343" s="18"/>
      <c r="R343" s="18"/>
      <c r="S343" s="18"/>
      <c r="T343" s="18"/>
      <c r="U343" s="18"/>
      <c r="V343" s="18"/>
      <c r="W343" s="34"/>
    </row>
    <row r="344" spans="1:23" x14ac:dyDescent="0.2">
      <c r="A344" s="497"/>
      <c r="B344" s="499"/>
      <c r="C344" s="501"/>
      <c r="D344" s="501"/>
      <c r="E344" s="503"/>
      <c r="F344" s="17">
        <v>6</v>
      </c>
      <c r="G344" s="18" t="s">
        <v>7468</v>
      </c>
      <c r="H344" s="18" t="s">
        <v>7885</v>
      </c>
      <c r="I344" s="80"/>
      <c r="J344" s="18" t="s">
        <v>123</v>
      </c>
      <c r="K344" s="19"/>
      <c r="L344" s="19"/>
      <c r="M344" s="20" t="s">
        <v>34</v>
      </c>
      <c r="N344" s="20" t="s">
        <v>34</v>
      </c>
      <c r="O344" s="18" t="s">
        <v>124</v>
      </c>
      <c r="P344" s="18"/>
      <c r="Q344" s="18"/>
      <c r="R344" s="18"/>
      <c r="S344" s="18"/>
      <c r="T344" s="18"/>
      <c r="U344" s="18"/>
      <c r="V344" s="18"/>
      <c r="W344" s="34"/>
    </row>
    <row r="345" spans="1:23" x14ac:dyDescent="0.2">
      <c r="A345" s="497"/>
      <c r="B345" s="499"/>
      <c r="C345" s="501"/>
      <c r="D345" s="501"/>
      <c r="E345" s="503"/>
      <c r="F345" s="17">
        <v>7</v>
      </c>
      <c r="G345" s="18" t="s">
        <v>7470</v>
      </c>
      <c r="H345" s="18" t="s">
        <v>7886</v>
      </c>
      <c r="I345" s="80"/>
      <c r="J345" s="18" t="s">
        <v>32</v>
      </c>
      <c r="K345" s="19">
        <v>6</v>
      </c>
      <c r="L345" s="19"/>
      <c r="M345" s="20" t="s">
        <v>33</v>
      </c>
      <c r="N345" s="20" t="s">
        <v>34</v>
      </c>
      <c r="O345" s="18" t="s">
        <v>56</v>
      </c>
      <c r="P345" s="18"/>
      <c r="Q345" s="18"/>
      <c r="R345" s="18"/>
      <c r="S345" s="18"/>
      <c r="T345" s="18"/>
      <c r="U345" s="18"/>
      <c r="V345" s="18"/>
      <c r="W345" s="34"/>
    </row>
    <row r="346" spans="1:23" x14ac:dyDescent="0.2">
      <c r="A346" s="496" t="s">
        <v>7887</v>
      </c>
      <c r="B346" s="498" t="s">
        <v>7390</v>
      </c>
      <c r="C346" s="500"/>
      <c r="D346" s="500"/>
      <c r="E346" s="502">
        <v>12632256</v>
      </c>
      <c r="F346" s="27">
        <v>1</v>
      </c>
      <c r="G346" s="28" t="s">
        <v>365</v>
      </c>
      <c r="H346" s="28" t="s">
        <v>7888</v>
      </c>
      <c r="I346" s="79"/>
      <c r="J346" s="28" t="s">
        <v>44</v>
      </c>
      <c r="K346" s="29">
        <v>8</v>
      </c>
      <c r="L346" s="29"/>
      <c r="M346" s="30" t="s">
        <v>33</v>
      </c>
      <c r="N346" s="30" t="s">
        <v>33</v>
      </c>
      <c r="O346" s="28" t="s">
        <v>511</v>
      </c>
      <c r="P346" s="28"/>
      <c r="Q346" s="28"/>
      <c r="R346" s="28"/>
      <c r="S346" s="28"/>
      <c r="T346" s="28"/>
      <c r="U346" s="28"/>
      <c r="V346" s="28"/>
      <c r="W346" s="33"/>
    </row>
    <row r="347" spans="1:23" x14ac:dyDescent="0.2">
      <c r="A347" s="497"/>
      <c r="B347" s="499"/>
      <c r="C347" s="501"/>
      <c r="D347" s="501"/>
      <c r="E347" s="503"/>
      <c r="F347" s="17">
        <v>2</v>
      </c>
      <c r="G347" s="18" t="s">
        <v>171</v>
      </c>
      <c r="H347" s="18" t="s">
        <v>7889</v>
      </c>
      <c r="I347" s="80"/>
      <c r="J347" s="18" t="s">
        <v>44</v>
      </c>
      <c r="K347" s="19">
        <v>20</v>
      </c>
      <c r="L347" s="19"/>
      <c r="M347" s="20" t="s">
        <v>33</v>
      </c>
      <c r="N347" s="20" t="s">
        <v>33</v>
      </c>
      <c r="O347" s="18" t="s">
        <v>37</v>
      </c>
      <c r="P347" s="18"/>
      <c r="Q347" s="18"/>
      <c r="R347" s="18"/>
      <c r="S347" s="18"/>
      <c r="T347" s="18"/>
      <c r="U347" s="18"/>
      <c r="V347" s="18"/>
      <c r="W347" s="34"/>
    </row>
    <row r="348" spans="1:23" x14ac:dyDescent="0.2">
      <c r="A348" s="497"/>
      <c r="B348" s="499"/>
      <c r="C348" s="501"/>
      <c r="D348" s="501"/>
      <c r="E348" s="503"/>
      <c r="F348" s="17">
        <v>3</v>
      </c>
      <c r="G348" s="18" t="s">
        <v>219</v>
      </c>
      <c r="H348" s="18" t="s">
        <v>7890</v>
      </c>
      <c r="I348" s="80"/>
      <c r="J348" s="18" t="s">
        <v>32</v>
      </c>
      <c r="K348" s="19">
        <v>1</v>
      </c>
      <c r="L348" s="19"/>
      <c r="M348" s="20" t="s">
        <v>33</v>
      </c>
      <c r="N348" s="20" t="s">
        <v>33</v>
      </c>
      <c r="O348" s="18"/>
      <c r="P348" s="18"/>
      <c r="Q348" s="18"/>
      <c r="R348" s="18"/>
      <c r="S348" s="18"/>
      <c r="T348" s="18"/>
      <c r="U348" s="18"/>
      <c r="V348" s="18"/>
      <c r="W348" s="34"/>
    </row>
    <row r="349" spans="1:23" x14ac:dyDescent="0.2">
      <c r="A349" s="497"/>
      <c r="B349" s="499"/>
      <c r="C349" s="501"/>
      <c r="D349" s="501"/>
      <c r="E349" s="503"/>
      <c r="F349" s="17">
        <v>4</v>
      </c>
      <c r="G349" s="18" t="s">
        <v>1430</v>
      </c>
      <c r="H349" s="18" t="s">
        <v>7891</v>
      </c>
      <c r="I349" s="80"/>
      <c r="J349" s="18" t="s">
        <v>32</v>
      </c>
      <c r="K349" s="19">
        <v>2</v>
      </c>
      <c r="L349" s="19"/>
      <c r="M349" s="20" t="s">
        <v>33</v>
      </c>
      <c r="N349" s="20" t="s">
        <v>33</v>
      </c>
      <c r="O349" s="18" t="s">
        <v>35</v>
      </c>
      <c r="P349" s="18"/>
      <c r="Q349" s="18"/>
      <c r="R349" s="18"/>
      <c r="S349" s="18"/>
      <c r="T349" s="18"/>
      <c r="U349" s="18"/>
      <c r="V349" s="18"/>
      <c r="W349" s="34"/>
    </row>
    <row r="350" spans="1:23" x14ac:dyDescent="0.2">
      <c r="A350" s="497"/>
      <c r="B350" s="499"/>
      <c r="C350" s="501"/>
      <c r="D350" s="501"/>
      <c r="E350" s="503"/>
      <c r="F350" s="17">
        <v>5</v>
      </c>
      <c r="G350" s="18" t="s">
        <v>7892</v>
      </c>
      <c r="H350" s="18" t="s">
        <v>7893</v>
      </c>
      <c r="I350" s="80"/>
      <c r="J350" s="18" t="s">
        <v>134</v>
      </c>
      <c r="K350" s="19">
        <v>8</v>
      </c>
      <c r="L350" s="19">
        <v>0</v>
      </c>
      <c r="M350" s="20" t="s">
        <v>33</v>
      </c>
      <c r="N350" s="20" t="s">
        <v>34</v>
      </c>
      <c r="O350" s="18" t="s">
        <v>137</v>
      </c>
      <c r="P350" s="18"/>
      <c r="Q350" s="18"/>
      <c r="R350" s="18"/>
      <c r="S350" s="18"/>
      <c r="T350" s="18"/>
      <c r="U350" s="18"/>
      <c r="V350" s="18"/>
      <c r="W350" s="34"/>
    </row>
    <row r="351" spans="1:23" x14ac:dyDescent="0.2">
      <c r="A351" s="497"/>
      <c r="B351" s="499"/>
      <c r="C351" s="501"/>
      <c r="D351" s="501"/>
      <c r="E351" s="503"/>
      <c r="F351" s="17">
        <v>6</v>
      </c>
      <c r="G351" s="18" t="s">
        <v>7894</v>
      </c>
      <c r="H351" s="18" t="s">
        <v>7895</v>
      </c>
      <c r="I351" s="80"/>
      <c r="J351" s="18" t="s">
        <v>134</v>
      </c>
      <c r="K351" s="19">
        <v>8</v>
      </c>
      <c r="L351" s="19">
        <v>0</v>
      </c>
      <c r="M351" s="20" t="s">
        <v>33</v>
      </c>
      <c r="N351" s="20" t="s">
        <v>34</v>
      </c>
      <c r="O351" s="18" t="s">
        <v>137</v>
      </c>
      <c r="P351" s="18"/>
      <c r="Q351" s="18"/>
      <c r="R351" s="18"/>
      <c r="S351" s="18"/>
      <c r="T351" s="18"/>
      <c r="U351" s="18"/>
      <c r="V351" s="18"/>
      <c r="W351" s="34"/>
    </row>
    <row r="352" spans="1:23" x14ac:dyDescent="0.2">
      <c r="A352" s="497"/>
      <c r="B352" s="499"/>
      <c r="C352" s="501"/>
      <c r="D352" s="501"/>
      <c r="E352" s="503"/>
      <c r="F352" s="17">
        <v>7</v>
      </c>
      <c r="G352" s="18" t="s">
        <v>7896</v>
      </c>
      <c r="H352" s="18" t="s">
        <v>7897</v>
      </c>
      <c r="I352" s="80"/>
      <c r="J352" s="18" t="s">
        <v>134</v>
      </c>
      <c r="K352" s="19">
        <v>8</v>
      </c>
      <c r="L352" s="19">
        <v>0</v>
      </c>
      <c r="M352" s="20" t="s">
        <v>33</v>
      </c>
      <c r="N352" s="20" t="s">
        <v>34</v>
      </c>
      <c r="O352" s="18" t="s">
        <v>137</v>
      </c>
      <c r="P352" s="18"/>
      <c r="Q352" s="18"/>
      <c r="R352" s="18"/>
      <c r="S352" s="18"/>
      <c r="T352" s="18"/>
      <c r="U352" s="18"/>
      <c r="V352" s="18"/>
      <c r="W352" s="34"/>
    </row>
    <row r="353" spans="1:23" x14ac:dyDescent="0.2">
      <c r="A353" s="497"/>
      <c r="B353" s="499"/>
      <c r="C353" s="501"/>
      <c r="D353" s="501"/>
      <c r="E353" s="503"/>
      <c r="F353" s="17">
        <v>8</v>
      </c>
      <c r="G353" s="18" t="s">
        <v>7898</v>
      </c>
      <c r="H353" s="18" t="s">
        <v>7899</v>
      </c>
      <c r="I353" s="80"/>
      <c r="J353" s="18" t="s">
        <v>134</v>
      </c>
      <c r="K353" s="19">
        <v>8</v>
      </c>
      <c r="L353" s="19">
        <v>0</v>
      </c>
      <c r="M353" s="20" t="s">
        <v>33</v>
      </c>
      <c r="N353" s="20" t="s">
        <v>34</v>
      </c>
      <c r="O353" s="18"/>
      <c r="P353" s="18"/>
      <c r="Q353" s="18"/>
      <c r="R353" s="18"/>
      <c r="S353" s="18"/>
      <c r="T353" s="18"/>
      <c r="U353" s="18"/>
      <c r="V353" s="18"/>
      <c r="W353" s="34"/>
    </row>
    <row r="354" spans="1:23" x14ac:dyDescent="0.2">
      <c r="A354" s="497"/>
      <c r="B354" s="499"/>
      <c r="C354" s="501"/>
      <c r="D354" s="501"/>
      <c r="E354" s="503"/>
      <c r="F354" s="17">
        <v>9</v>
      </c>
      <c r="G354" s="18" t="s">
        <v>7900</v>
      </c>
      <c r="H354" s="18" t="s">
        <v>7901</v>
      </c>
      <c r="I354" s="80"/>
      <c r="J354" s="18" t="s">
        <v>134</v>
      </c>
      <c r="K354" s="19">
        <v>8</v>
      </c>
      <c r="L354" s="19">
        <v>0</v>
      </c>
      <c r="M354" s="20" t="s">
        <v>33</v>
      </c>
      <c r="N354" s="20" t="s">
        <v>34</v>
      </c>
      <c r="O354" s="18"/>
      <c r="P354" s="18"/>
      <c r="Q354" s="18"/>
      <c r="R354" s="18"/>
      <c r="S354" s="18"/>
      <c r="T354" s="18"/>
      <c r="U354" s="18"/>
      <c r="V354" s="18"/>
      <c r="W354" s="34"/>
    </row>
    <row r="355" spans="1:23" x14ac:dyDescent="0.2">
      <c r="A355" s="497"/>
      <c r="B355" s="499"/>
      <c r="C355" s="501"/>
      <c r="D355" s="501"/>
      <c r="E355" s="503"/>
      <c r="F355" s="17">
        <v>10</v>
      </c>
      <c r="G355" s="18" t="s">
        <v>7902</v>
      </c>
      <c r="H355" s="18" t="s">
        <v>7903</v>
      </c>
      <c r="I355" s="80"/>
      <c r="J355" s="18" t="s">
        <v>134</v>
      </c>
      <c r="K355" s="19">
        <v>8</v>
      </c>
      <c r="L355" s="19">
        <v>0</v>
      </c>
      <c r="M355" s="20" t="s">
        <v>33</v>
      </c>
      <c r="N355" s="20" t="s">
        <v>34</v>
      </c>
      <c r="O355" s="18"/>
      <c r="P355" s="18"/>
      <c r="Q355" s="18"/>
      <c r="R355" s="18"/>
      <c r="S355" s="18"/>
      <c r="T355" s="18"/>
      <c r="U355" s="18"/>
      <c r="V355" s="18"/>
      <c r="W355" s="34"/>
    </row>
    <row r="356" spans="1:23" x14ac:dyDescent="0.2">
      <c r="A356" s="496" t="s">
        <v>7904</v>
      </c>
      <c r="B356" s="498" t="s">
        <v>7392</v>
      </c>
      <c r="C356" s="500"/>
      <c r="D356" s="500"/>
      <c r="E356" s="502">
        <v>12632256</v>
      </c>
      <c r="F356" s="27">
        <v>1</v>
      </c>
      <c r="G356" s="28" t="s">
        <v>7905</v>
      </c>
      <c r="H356" s="28" t="s">
        <v>7906</v>
      </c>
      <c r="I356" s="79"/>
      <c r="J356" s="28" t="s">
        <v>44</v>
      </c>
      <c r="K356" s="29">
        <v>20</v>
      </c>
      <c r="L356" s="29"/>
      <c r="M356" s="30" t="s">
        <v>33</v>
      </c>
      <c r="N356" s="30" t="s">
        <v>33</v>
      </c>
      <c r="O356" s="28" t="s">
        <v>37</v>
      </c>
      <c r="P356" s="28"/>
      <c r="Q356" s="28"/>
      <c r="R356" s="28"/>
      <c r="S356" s="28"/>
      <c r="T356" s="28"/>
      <c r="U356" s="28"/>
      <c r="V356" s="28"/>
      <c r="W356" s="33"/>
    </row>
    <row r="357" spans="1:23" x14ac:dyDescent="0.2">
      <c r="A357" s="497"/>
      <c r="B357" s="499"/>
      <c r="C357" s="501"/>
      <c r="D357" s="501"/>
      <c r="E357" s="503"/>
      <c r="F357" s="17">
        <v>2</v>
      </c>
      <c r="G357" s="18" t="s">
        <v>7907</v>
      </c>
      <c r="H357" s="18" t="s">
        <v>7908</v>
      </c>
      <c r="I357" s="80"/>
      <c r="J357" s="18" t="s">
        <v>32</v>
      </c>
      <c r="K357" s="19">
        <v>2</v>
      </c>
      <c r="L357" s="19"/>
      <c r="M357" s="20" t="s">
        <v>33</v>
      </c>
      <c r="N357" s="20" t="s">
        <v>34</v>
      </c>
      <c r="O357" s="18" t="s">
        <v>35</v>
      </c>
      <c r="P357" s="18"/>
      <c r="Q357" s="18"/>
      <c r="R357" s="18"/>
      <c r="S357" s="18"/>
      <c r="T357" s="18"/>
      <c r="U357" s="18"/>
      <c r="V357" s="18"/>
      <c r="W357" s="34"/>
    </row>
    <row r="358" spans="1:23" x14ac:dyDescent="0.2">
      <c r="A358" s="497"/>
      <c r="B358" s="499"/>
      <c r="C358" s="501"/>
      <c r="D358" s="501"/>
      <c r="E358" s="503"/>
      <c r="F358" s="17">
        <v>3</v>
      </c>
      <c r="G358" s="18" t="s">
        <v>7909</v>
      </c>
      <c r="H358" s="18" t="s">
        <v>7910</v>
      </c>
      <c r="I358" s="80"/>
      <c r="J358" s="18" t="s">
        <v>44</v>
      </c>
      <c r="K358" s="19">
        <v>31</v>
      </c>
      <c r="L358" s="19"/>
      <c r="M358" s="20" t="s">
        <v>34</v>
      </c>
      <c r="N358" s="20" t="s">
        <v>34</v>
      </c>
      <c r="O358" s="18" t="s">
        <v>1082</v>
      </c>
      <c r="P358" s="18"/>
      <c r="Q358" s="18"/>
      <c r="R358" s="18"/>
      <c r="S358" s="18"/>
      <c r="T358" s="18"/>
      <c r="U358" s="18"/>
      <c r="V358" s="18"/>
      <c r="W358" s="34"/>
    </row>
    <row r="359" spans="1:23" x14ac:dyDescent="0.2">
      <c r="A359" s="497"/>
      <c r="B359" s="499"/>
      <c r="C359" s="501"/>
      <c r="D359" s="501"/>
      <c r="E359" s="503"/>
      <c r="F359" s="17">
        <v>4</v>
      </c>
      <c r="G359" s="18" t="s">
        <v>7911</v>
      </c>
      <c r="H359" s="18" t="s">
        <v>7912</v>
      </c>
      <c r="I359" s="80"/>
      <c r="J359" s="18" t="s">
        <v>134</v>
      </c>
      <c r="K359" s="19">
        <v>2</v>
      </c>
      <c r="L359" s="19">
        <v>0</v>
      </c>
      <c r="M359" s="20" t="s">
        <v>33</v>
      </c>
      <c r="N359" s="20" t="s">
        <v>34</v>
      </c>
      <c r="O359" s="18"/>
      <c r="P359" s="18"/>
      <c r="Q359" s="18"/>
      <c r="R359" s="18"/>
      <c r="S359" s="18"/>
      <c r="T359" s="18"/>
      <c r="U359" s="18"/>
      <c r="V359" s="18"/>
      <c r="W359" s="34"/>
    </row>
    <row r="360" spans="1:23" x14ac:dyDescent="0.2">
      <c r="A360" s="497"/>
      <c r="B360" s="499"/>
      <c r="C360" s="501"/>
      <c r="D360" s="501"/>
      <c r="E360" s="503"/>
      <c r="F360" s="17">
        <v>5</v>
      </c>
      <c r="G360" s="18" t="s">
        <v>7913</v>
      </c>
      <c r="H360" s="18" t="s">
        <v>7914</v>
      </c>
      <c r="I360" s="80"/>
      <c r="J360" s="18" t="s">
        <v>44</v>
      </c>
      <c r="K360" s="19">
        <v>31</v>
      </c>
      <c r="L360" s="19"/>
      <c r="M360" s="20" t="s">
        <v>34</v>
      </c>
      <c r="N360" s="20" t="s">
        <v>34</v>
      </c>
      <c r="O360" s="18" t="s">
        <v>1082</v>
      </c>
      <c r="P360" s="18"/>
      <c r="Q360" s="18"/>
      <c r="R360" s="18"/>
      <c r="S360" s="18"/>
      <c r="T360" s="18"/>
      <c r="U360" s="18"/>
      <c r="V360" s="18"/>
      <c r="W360" s="34"/>
    </row>
    <row r="361" spans="1:23" x14ac:dyDescent="0.2">
      <c r="A361" s="497"/>
      <c r="B361" s="499"/>
      <c r="C361" s="501"/>
      <c r="D361" s="501"/>
      <c r="E361" s="503"/>
      <c r="F361" s="17">
        <v>6</v>
      </c>
      <c r="G361" s="18" t="s">
        <v>7915</v>
      </c>
      <c r="H361" s="18" t="s">
        <v>7916</v>
      </c>
      <c r="I361" s="80"/>
      <c r="J361" s="18" t="s">
        <v>134</v>
      </c>
      <c r="K361" s="19">
        <v>2</v>
      </c>
      <c r="L361" s="19">
        <v>0</v>
      </c>
      <c r="M361" s="20" t="s">
        <v>33</v>
      </c>
      <c r="N361" s="20" t="s">
        <v>34</v>
      </c>
      <c r="O361" s="18"/>
      <c r="P361" s="18"/>
      <c r="Q361" s="18"/>
      <c r="R361" s="18"/>
      <c r="S361" s="18"/>
      <c r="T361" s="18"/>
      <c r="U361" s="18"/>
      <c r="V361" s="18"/>
      <c r="W361" s="34"/>
    </row>
    <row r="362" spans="1:23" x14ac:dyDescent="0.2">
      <c r="A362" s="497"/>
      <c r="B362" s="499"/>
      <c r="C362" s="501"/>
      <c r="D362" s="501"/>
      <c r="E362" s="503"/>
      <c r="F362" s="17">
        <v>7</v>
      </c>
      <c r="G362" s="18" t="s">
        <v>7464</v>
      </c>
      <c r="H362" s="18" t="s">
        <v>7917</v>
      </c>
      <c r="I362" s="80"/>
      <c r="J362" s="18" t="s">
        <v>32</v>
      </c>
      <c r="K362" s="19">
        <v>8</v>
      </c>
      <c r="L362" s="19"/>
      <c r="M362" s="20" t="s">
        <v>33</v>
      </c>
      <c r="N362" s="20" t="s">
        <v>34</v>
      </c>
      <c r="O362" s="18" t="s">
        <v>42</v>
      </c>
      <c r="P362" s="18"/>
      <c r="Q362" s="18"/>
      <c r="R362" s="18"/>
      <c r="S362" s="18"/>
      <c r="T362" s="18"/>
      <c r="U362" s="18"/>
      <c r="V362" s="18"/>
      <c r="W362" s="34"/>
    </row>
    <row r="363" spans="1:23" x14ac:dyDescent="0.2">
      <c r="A363" s="497"/>
      <c r="B363" s="499"/>
      <c r="C363" s="501"/>
      <c r="D363" s="501"/>
      <c r="E363" s="503"/>
      <c r="F363" s="17">
        <v>8</v>
      </c>
      <c r="G363" s="18" t="s">
        <v>7466</v>
      </c>
      <c r="H363" s="18" t="s">
        <v>7918</v>
      </c>
      <c r="I363" s="80"/>
      <c r="J363" s="18" t="s">
        <v>44</v>
      </c>
      <c r="K363" s="19">
        <v>12</v>
      </c>
      <c r="L363" s="19"/>
      <c r="M363" s="20" t="s">
        <v>34</v>
      </c>
      <c r="N363" s="20" t="s">
        <v>34</v>
      </c>
      <c r="O363" s="18" t="s">
        <v>51</v>
      </c>
      <c r="P363" s="18"/>
      <c r="Q363" s="18"/>
      <c r="R363" s="18"/>
      <c r="S363" s="18"/>
      <c r="T363" s="18"/>
      <c r="U363" s="18"/>
      <c r="V363" s="18"/>
      <c r="W363" s="34"/>
    </row>
    <row r="364" spans="1:23" x14ac:dyDescent="0.2">
      <c r="A364" s="497"/>
      <c r="B364" s="499"/>
      <c r="C364" s="501"/>
      <c r="D364" s="501"/>
      <c r="E364" s="503"/>
      <c r="F364" s="17">
        <v>9</v>
      </c>
      <c r="G364" s="18" t="s">
        <v>7468</v>
      </c>
      <c r="H364" s="18" t="s">
        <v>7919</v>
      </c>
      <c r="I364" s="80"/>
      <c r="J364" s="18" t="s">
        <v>123</v>
      </c>
      <c r="K364" s="19"/>
      <c r="L364" s="19"/>
      <c r="M364" s="20" t="s">
        <v>34</v>
      </c>
      <c r="N364" s="20" t="s">
        <v>34</v>
      </c>
      <c r="O364" s="18" t="s">
        <v>124</v>
      </c>
      <c r="P364" s="18"/>
      <c r="Q364" s="18"/>
      <c r="R364" s="18"/>
      <c r="S364" s="18"/>
      <c r="T364" s="18"/>
      <c r="U364" s="18"/>
      <c r="V364" s="18"/>
      <c r="W364" s="34"/>
    </row>
    <row r="365" spans="1:23" x14ac:dyDescent="0.2">
      <c r="A365" s="497"/>
      <c r="B365" s="499"/>
      <c r="C365" s="501"/>
      <c r="D365" s="501"/>
      <c r="E365" s="503"/>
      <c r="F365" s="17">
        <v>10</v>
      </c>
      <c r="G365" s="18" t="s">
        <v>7470</v>
      </c>
      <c r="H365" s="18" t="s">
        <v>7920</v>
      </c>
      <c r="I365" s="80"/>
      <c r="J365" s="18" t="s">
        <v>32</v>
      </c>
      <c r="K365" s="19">
        <v>6</v>
      </c>
      <c r="L365" s="19"/>
      <c r="M365" s="20" t="s">
        <v>33</v>
      </c>
      <c r="N365" s="20" t="s">
        <v>34</v>
      </c>
      <c r="O365" s="18" t="s">
        <v>56</v>
      </c>
      <c r="P365" s="18"/>
      <c r="Q365" s="18"/>
      <c r="R365" s="18"/>
      <c r="S365" s="18"/>
      <c r="T365" s="18"/>
      <c r="U365" s="18"/>
      <c r="V365" s="18"/>
      <c r="W365" s="34"/>
    </row>
    <row r="366" spans="1:23" x14ac:dyDescent="0.2">
      <c r="A366" s="497"/>
      <c r="B366" s="499"/>
      <c r="C366" s="501"/>
      <c r="D366" s="501"/>
      <c r="E366" s="503"/>
      <c r="F366" s="17">
        <v>11</v>
      </c>
      <c r="G366" s="18" t="s">
        <v>7472</v>
      </c>
      <c r="H366" s="18" t="s">
        <v>7921</v>
      </c>
      <c r="I366" s="80"/>
      <c r="J366" s="18" t="s">
        <v>32</v>
      </c>
      <c r="K366" s="19">
        <v>8</v>
      </c>
      <c r="L366" s="19"/>
      <c r="M366" s="20" t="s">
        <v>33</v>
      </c>
      <c r="N366" s="20" t="s">
        <v>34</v>
      </c>
      <c r="O366" s="18" t="s">
        <v>42</v>
      </c>
      <c r="P366" s="18"/>
      <c r="Q366" s="18"/>
      <c r="R366" s="18"/>
      <c r="S366" s="18"/>
      <c r="T366" s="18"/>
      <c r="U366" s="18"/>
      <c r="V366" s="18"/>
      <c r="W366" s="34"/>
    </row>
    <row r="367" spans="1:23" x14ac:dyDescent="0.2">
      <c r="A367" s="497"/>
      <c r="B367" s="499"/>
      <c r="C367" s="501"/>
      <c r="D367" s="501"/>
      <c r="E367" s="503"/>
      <c r="F367" s="17">
        <v>12</v>
      </c>
      <c r="G367" s="18" t="s">
        <v>7474</v>
      </c>
      <c r="H367" s="18" t="s">
        <v>7922</v>
      </c>
      <c r="I367" s="80"/>
      <c r="J367" s="18" t="s">
        <v>44</v>
      </c>
      <c r="K367" s="19">
        <v>12</v>
      </c>
      <c r="L367" s="19"/>
      <c r="M367" s="20" t="s">
        <v>34</v>
      </c>
      <c r="N367" s="20" t="s">
        <v>34</v>
      </c>
      <c r="O367" s="18" t="s">
        <v>51</v>
      </c>
      <c r="P367" s="18"/>
      <c r="Q367" s="18"/>
      <c r="R367" s="18"/>
      <c r="S367" s="18"/>
      <c r="T367" s="18"/>
      <c r="U367" s="18"/>
      <c r="V367" s="18"/>
      <c r="W367" s="34"/>
    </row>
    <row r="368" spans="1:23" x14ac:dyDescent="0.2">
      <c r="A368" s="497"/>
      <c r="B368" s="499"/>
      <c r="C368" s="501"/>
      <c r="D368" s="501"/>
      <c r="E368" s="503"/>
      <c r="F368" s="17">
        <v>13</v>
      </c>
      <c r="G368" s="18" t="s">
        <v>7476</v>
      </c>
      <c r="H368" s="18" t="s">
        <v>7923</v>
      </c>
      <c r="I368" s="80"/>
      <c r="J368" s="18" t="s">
        <v>32</v>
      </c>
      <c r="K368" s="19">
        <v>4</v>
      </c>
      <c r="L368" s="19"/>
      <c r="M368" s="20" t="s">
        <v>33</v>
      </c>
      <c r="N368" s="20" t="s">
        <v>34</v>
      </c>
      <c r="O368" s="18" t="s">
        <v>40</v>
      </c>
      <c r="P368" s="18"/>
      <c r="Q368" s="18"/>
      <c r="R368" s="18"/>
      <c r="S368" s="18"/>
      <c r="T368" s="18"/>
      <c r="U368" s="18"/>
      <c r="V368" s="18"/>
      <c r="W368" s="34"/>
    </row>
    <row r="369" spans="1:23" x14ac:dyDescent="0.2">
      <c r="A369" s="497"/>
      <c r="B369" s="499"/>
      <c r="C369" s="501"/>
      <c r="D369" s="501"/>
      <c r="E369" s="503"/>
      <c r="F369" s="17">
        <v>14</v>
      </c>
      <c r="G369" s="18" t="s">
        <v>7478</v>
      </c>
      <c r="H369" s="18" t="s">
        <v>7924</v>
      </c>
      <c r="I369" s="80"/>
      <c r="J369" s="18" t="s">
        <v>123</v>
      </c>
      <c r="K369" s="19"/>
      <c r="L369" s="19"/>
      <c r="M369" s="20" t="s">
        <v>34</v>
      </c>
      <c r="N369" s="20" t="s">
        <v>34</v>
      </c>
      <c r="O369" s="18" t="s">
        <v>124</v>
      </c>
      <c r="P369" s="18"/>
      <c r="Q369" s="18"/>
      <c r="R369" s="18"/>
      <c r="S369" s="18"/>
      <c r="T369" s="18"/>
      <c r="U369" s="18"/>
      <c r="V369" s="18"/>
      <c r="W369" s="34"/>
    </row>
    <row r="370" spans="1:23" x14ac:dyDescent="0.2">
      <c r="A370" s="497"/>
      <c r="B370" s="499"/>
      <c r="C370" s="501"/>
      <c r="D370" s="501"/>
      <c r="E370" s="503"/>
      <c r="F370" s="17">
        <v>15</v>
      </c>
      <c r="G370" s="18" t="s">
        <v>7480</v>
      </c>
      <c r="H370" s="18" t="s">
        <v>7925</v>
      </c>
      <c r="I370" s="80"/>
      <c r="J370" s="18" t="s">
        <v>32</v>
      </c>
      <c r="K370" s="19">
        <v>6</v>
      </c>
      <c r="L370" s="19"/>
      <c r="M370" s="20" t="s">
        <v>33</v>
      </c>
      <c r="N370" s="20" t="s">
        <v>34</v>
      </c>
      <c r="O370" s="18" t="s">
        <v>56</v>
      </c>
      <c r="P370" s="18"/>
      <c r="Q370" s="18"/>
      <c r="R370" s="18"/>
      <c r="S370" s="18"/>
      <c r="T370" s="18"/>
      <c r="U370" s="18"/>
      <c r="V370" s="18"/>
      <c r="W370" s="34"/>
    </row>
    <row r="371" spans="1:23" x14ac:dyDescent="0.2">
      <c r="A371" s="496" t="s">
        <v>7926</v>
      </c>
      <c r="B371" s="498" t="s">
        <v>7394</v>
      </c>
      <c r="C371" s="500"/>
      <c r="D371" s="500"/>
      <c r="E371" s="502">
        <v>12632256</v>
      </c>
      <c r="F371" s="27">
        <v>1</v>
      </c>
      <c r="G371" s="28" t="s">
        <v>10</v>
      </c>
      <c r="H371" s="28" t="s">
        <v>7927</v>
      </c>
      <c r="I371" s="79"/>
      <c r="J371" s="28" t="s">
        <v>44</v>
      </c>
      <c r="K371" s="29">
        <v>20</v>
      </c>
      <c r="L371" s="29"/>
      <c r="M371" s="30" t="s">
        <v>33</v>
      </c>
      <c r="N371" s="30" t="s">
        <v>33</v>
      </c>
      <c r="O371" s="28" t="s">
        <v>37</v>
      </c>
      <c r="P371" s="28"/>
      <c r="Q371" s="28"/>
      <c r="R371" s="28"/>
      <c r="S371" s="28"/>
      <c r="T371" s="28"/>
      <c r="U371" s="28"/>
      <c r="V371" s="28"/>
      <c r="W371" s="33"/>
    </row>
    <row r="372" spans="1:23" x14ac:dyDescent="0.2">
      <c r="A372" s="497"/>
      <c r="B372" s="499"/>
      <c r="C372" s="501"/>
      <c r="D372" s="501"/>
      <c r="E372" s="503"/>
      <c r="F372" s="17">
        <v>2</v>
      </c>
      <c r="G372" s="18" t="s">
        <v>7928</v>
      </c>
      <c r="H372" s="18" t="s">
        <v>7929</v>
      </c>
      <c r="I372" s="80"/>
      <c r="J372" s="18" t="s">
        <v>44</v>
      </c>
      <c r="K372" s="19">
        <v>20</v>
      </c>
      <c r="L372" s="19"/>
      <c r="M372" s="20" t="s">
        <v>33</v>
      </c>
      <c r="N372" s="20" t="s">
        <v>33</v>
      </c>
      <c r="O372" s="18" t="s">
        <v>37</v>
      </c>
      <c r="P372" s="18"/>
      <c r="Q372" s="18"/>
      <c r="R372" s="18"/>
      <c r="S372" s="18"/>
      <c r="T372" s="18"/>
      <c r="U372" s="18"/>
      <c r="V372" s="18"/>
      <c r="W372" s="34"/>
    </row>
    <row r="373" spans="1:23" x14ac:dyDescent="0.2">
      <c r="A373" s="497"/>
      <c r="B373" s="499"/>
      <c r="C373" s="501"/>
      <c r="D373" s="501"/>
      <c r="E373" s="503"/>
      <c r="F373" s="17">
        <v>3</v>
      </c>
      <c r="G373" s="18" t="s">
        <v>7930</v>
      </c>
      <c r="H373" s="18" t="s">
        <v>7931</v>
      </c>
      <c r="I373" s="80"/>
      <c r="J373" s="18" t="s">
        <v>32</v>
      </c>
      <c r="K373" s="19">
        <v>6</v>
      </c>
      <c r="L373" s="19"/>
      <c r="M373" s="20" t="s">
        <v>33</v>
      </c>
      <c r="N373" s="20" t="s">
        <v>34</v>
      </c>
      <c r="O373" s="18" t="s">
        <v>56</v>
      </c>
      <c r="P373" s="18"/>
      <c r="Q373" s="18"/>
      <c r="R373" s="18"/>
      <c r="S373" s="18"/>
      <c r="T373" s="18"/>
      <c r="U373" s="18"/>
      <c r="V373" s="18"/>
      <c r="W373" s="34"/>
    </row>
    <row r="374" spans="1:23" x14ac:dyDescent="0.2">
      <c r="A374" s="519"/>
      <c r="B374" s="520"/>
      <c r="C374" s="521"/>
      <c r="D374" s="521"/>
      <c r="E374" s="522"/>
      <c r="F374" s="81">
        <v>4</v>
      </c>
      <c r="G374" s="25" t="s">
        <v>7932</v>
      </c>
      <c r="H374" s="25" t="s">
        <v>7933</v>
      </c>
      <c r="I374" s="82"/>
      <c r="J374" s="25" t="s">
        <v>44</v>
      </c>
      <c r="K374" s="83">
        <v>20</v>
      </c>
      <c r="L374" s="83"/>
      <c r="M374" s="24" t="s">
        <v>34</v>
      </c>
      <c r="N374" s="24" t="s">
        <v>34</v>
      </c>
      <c r="O374" s="18" t="s">
        <v>37</v>
      </c>
      <c r="P374" s="18"/>
      <c r="Q374" s="18"/>
      <c r="R374" s="18"/>
      <c r="S374" s="18"/>
      <c r="T374" s="18"/>
      <c r="U374" s="18"/>
      <c r="V374" s="18"/>
      <c r="W374" s="34"/>
    </row>
    <row r="375" spans="1:23" x14ac:dyDescent="0.2">
      <c r="A375" s="512" t="s">
        <v>7934</v>
      </c>
      <c r="B375" s="513" t="s">
        <v>7396</v>
      </c>
      <c r="C375" s="514"/>
      <c r="D375" s="514"/>
      <c r="E375" s="515">
        <v>12632256</v>
      </c>
      <c r="F375" s="54">
        <v>1</v>
      </c>
      <c r="G375" s="55" t="s">
        <v>3961</v>
      </c>
      <c r="H375" s="55" t="s">
        <v>7935</v>
      </c>
      <c r="I375" s="122"/>
      <c r="J375" s="55" t="s">
        <v>44</v>
      </c>
      <c r="K375" s="56">
        <v>8</v>
      </c>
      <c r="L375" s="56"/>
      <c r="M375" s="57" t="s">
        <v>33</v>
      </c>
      <c r="N375" s="57" t="s">
        <v>33</v>
      </c>
      <c r="O375" s="28" t="s">
        <v>511</v>
      </c>
      <c r="P375" s="28"/>
      <c r="Q375" s="28"/>
      <c r="R375" s="28"/>
      <c r="S375" s="28"/>
      <c r="T375" s="28"/>
      <c r="U375" s="28"/>
      <c r="V375" s="28"/>
      <c r="W375" s="33"/>
    </row>
    <row r="376" spans="1:23" x14ac:dyDescent="0.2">
      <c r="A376" s="497"/>
      <c r="B376" s="499"/>
      <c r="C376" s="501"/>
      <c r="D376" s="501"/>
      <c r="E376" s="503"/>
      <c r="F376" s="17">
        <v>2</v>
      </c>
      <c r="G376" s="18" t="s">
        <v>171</v>
      </c>
      <c r="H376" s="18" t="s">
        <v>7936</v>
      </c>
      <c r="I376" s="80"/>
      <c r="J376" s="18" t="s">
        <v>44</v>
      </c>
      <c r="K376" s="19">
        <v>20</v>
      </c>
      <c r="L376" s="19"/>
      <c r="M376" s="20" t="s">
        <v>33</v>
      </c>
      <c r="N376" s="20" t="s">
        <v>33</v>
      </c>
      <c r="O376" s="18" t="s">
        <v>37</v>
      </c>
      <c r="P376" s="18"/>
      <c r="Q376" s="18"/>
      <c r="R376" s="18"/>
      <c r="S376" s="18"/>
      <c r="T376" s="18"/>
      <c r="U376" s="18"/>
      <c r="V376" s="18"/>
      <c r="W376" s="34"/>
    </row>
    <row r="377" spans="1:23" x14ac:dyDescent="0.2">
      <c r="A377" s="497"/>
      <c r="B377" s="499"/>
      <c r="C377" s="501"/>
      <c r="D377" s="501"/>
      <c r="E377" s="503"/>
      <c r="F377" s="17">
        <v>3</v>
      </c>
      <c r="G377" s="18" t="s">
        <v>1449</v>
      </c>
      <c r="H377" s="18" t="s">
        <v>7937</v>
      </c>
      <c r="I377" s="80"/>
      <c r="J377" s="18" t="s">
        <v>32</v>
      </c>
      <c r="K377" s="19">
        <v>6</v>
      </c>
      <c r="L377" s="19"/>
      <c r="M377" s="20" t="s">
        <v>33</v>
      </c>
      <c r="N377" s="20" t="s">
        <v>33</v>
      </c>
      <c r="O377" s="18" t="s">
        <v>56</v>
      </c>
      <c r="P377" s="18"/>
      <c r="Q377" s="18"/>
      <c r="R377" s="18"/>
      <c r="S377" s="18"/>
      <c r="T377" s="18"/>
      <c r="U377" s="18"/>
      <c r="V377" s="18"/>
      <c r="W377" s="34"/>
    </row>
    <row r="378" spans="1:23" x14ac:dyDescent="0.2">
      <c r="A378" s="497"/>
      <c r="B378" s="499"/>
      <c r="C378" s="501"/>
      <c r="D378" s="501"/>
      <c r="E378" s="503"/>
      <c r="F378" s="17">
        <v>4</v>
      </c>
      <c r="G378" s="18" t="s">
        <v>7938</v>
      </c>
      <c r="H378" s="18" t="s">
        <v>7939</v>
      </c>
      <c r="I378" s="80"/>
      <c r="J378" s="18" t="s">
        <v>32</v>
      </c>
      <c r="K378" s="19">
        <v>7</v>
      </c>
      <c r="L378" s="19"/>
      <c r="M378" s="20" t="s">
        <v>33</v>
      </c>
      <c r="N378" s="20" t="s">
        <v>33</v>
      </c>
      <c r="O378" s="18" t="s">
        <v>60</v>
      </c>
      <c r="P378" s="18"/>
      <c r="Q378" s="18"/>
      <c r="R378" s="18"/>
      <c r="S378" s="18"/>
      <c r="T378" s="18"/>
      <c r="U378" s="18"/>
      <c r="V378" s="18"/>
      <c r="W378" s="34"/>
    </row>
    <row r="379" spans="1:23" x14ac:dyDescent="0.2">
      <c r="A379" s="497"/>
      <c r="B379" s="499"/>
      <c r="C379" s="501"/>
      <c r="D379" s="501"/>
      <c r="E379" s="503"/>
      <c r="F379" s="17">
        <v>5</v>
      </c>
      <c r="G379" s="18" t="s">
        <v>7940</v>
      </c>
      <c r="H379" s="18" t="s">
        <v>7941</v>
      </c>
      <c r="I379" s="80"/>
      <c r="J379" s="18" t="s">
        <v>134</v>
      </c>
      <c r="K379" s="19">
        <v>2</v>
      </c>
      <c r="L379" s="19">
        <v>0</v>
      </c>
      <c r="M379" s="20" t="s">
        <v>33</v>
      </c>
      <c r="N379" s="20" t="s">
        <v>33</v>
      </c>
      <c r="O379" s="18" t="s">
        <v>181</v>
      </c>
      <c r="P379" s="18"/>
      <c r="Q379" s="18"/>
      <c r="R379" s="18"/>
      <c r="S379" s="18"/>
      <c r="T379" s="18"/>
      <c r="U379" s="18"/>
      <c r="V379" s="18"/>
      <c r="W379" s="34"/>
    </row>
    <row r="380" spans="1:23" x14ac:dyDescent="0.2">
      <c r="A380" s="497"/>
      <c r="B380" s="499"/>
      <c r="C380" s="501"/>
      <c r="D380" s="501"/>
      <c r="E380" s="503"/>
      <c r="F380" s="17">
        <v>6</v>
      </c>
      <c r="G380" s="18" t="s">
        <v>7942</v>
      </c>
      <c r="H380" s="18" t="s">
        <v>7943</v>
      </c>
      <c r="I380" s="80"/>
      <c r="J380" s="18" t="s">
        <v>134</v>
      </c>
      <c r="K380" s="19">
        <v>2</v>
      </c>
      <c r="L380" s="19">
        <v>0</v>
      </c>
      <c r="M380" s="20" t="s">
        <v>33</v>
      </c>
      <c r="N380" s="20" t="s">
        <v>33</v>
      </c>
      <c r="O380" s="18" t="s">
        <v>181</v>
      </c>
      <c r="P380" s="18"/>
      <c r="Q380" s="18"/>
      <c r="R380" s="18"/>
      <c r="S380" s="18"/>
      <c r="T380" s="18"/>
      <c r="U380" s="18"/>
      <c r="V380" s="18"/>
      <c r="W380" s="34"/>
    </row>
    <row r="381" spans="1:23" x14ac:dyDescent="0.2">
      <c r="A381" s="497"/>
      <c r="B381" s="499"/>
      <c r="C381" s="501"/>
      <c r="D381" s="501"/>
      <c r="E381" s="503"/>
      <c r="F381" s="17">
        <v>7</v>
      </c>
      <c r="G381" s="18" t="s">
        <v>7720</v>
      </c>
      <c r="H381" s="18" t="s">
        <v>7944</v>
      </c>
      <c r="I381" s="80"/>
      <c r="J381" s="18" t="s">
        <v>32</v>
      </c>
      <c r="K381" s="19">
        <v>1</v>
      </c>
      <c r="L381" s="19"/>
      <c r="M381" s="20" t="s">
        <v>33</v>
      </c>
      <c r="N381" s="20" t="s">
        <v>33</v>
      </c>
      <c r="O381" s="18" t="s">
        <v>47</v>
      </c>
      <c r="P381" s="18"/>
      <c r="Q381" s="18"/>
      <c r="R381" s="18"/>
      <c r="S381" s="18"/>
      <c r="T381" s="18"/>
      <c r="U381" s="18"/>
      <c r="V381" s="18"/>
      <c r="W381" s="34"/>
    </row>
    <row r="382" spans="1:23" x14ac:dyDescent="0.2">
      <c r="A382" s="497"/>
      <c r="B382" s="499"/>
      <c r="C382" s="501"/>
      <c r="D382" s="501"/>
      <c r="E382" s="503"/>
      <c r="F382" s="17">
        <v>8</v>
      </c>
      <c r="G382" s="18" t="s">
        <v>219</v>
      </c>
      <c r="H382" s="18" t="s">
        <v>7945</v>
      </c>
      <c r="I382" s="80"/>
      <c r="J382" s="18" t="s">
        <v>32</v>
      </c>
      <c r="K382" s="19">
        <v>1</v>
      </c>
      <c r="L382" s="19"/>
      <c r="M382" s="20" t="s">
        <v>33</v>
      </c>
      <c r="N382" s="20" t="s">
        <v>34</v>
      </c>
      <c r="O382" s="18" t="s">
        <v>47</v>
      </c>
      <c r="P382" s="18"/>
      <c r="Q382" s="18"/>
      <c r="R382" s="18"/>
      <c r="S382" s="18"/>
      <c r="T382" s="18"/>
      <c r="U382" s="18"/>
      <c r="V382" s="18"/>
      <c r="W382" s="34"/>
    </row>
    <row r="383" spans="1:23" x14ac:dyDescent="0.2">
      <c r="A383" s="497"/>
      <c r="B383" s="499"/>
      <c r="C383" s="501"/>
      <c r="D383" s="501"/>
      <c r="E383" s="503"/>
      <c r="F383" s="17">
        <v>9</v>
      </c>
      <c r="G383" s="18" t="s">
        <v>7946</v>
      </c>
      <c r="H383" s="18" t="s">
        <v>7947</v>
      </c>
      <c r="I383" s="80"/>
      <c r="J383" s="18" t="s">
        <v>32</v>
      </c>
      <c r="K383" s="19">
        <v>8</v>
      </c>
      <c r="L383" s="19"/>
      <c r="M383" s="20" t="s">
        <v>33</v>
      </c>
      <c r="N383" s="20" t="s">
        <v>34</v>
      </c>
      <c r="O383" s="18" t="s">
        <v>42</v>
      </c>
      <c r="P383" s="18"/>
      <c r="Q383" s="18"/>
      <c r="R383" s="18"/>
      <c r="S383" s="18"/>
      <c r="T383" s="18"/>
      <c r="U383" s="18"/>
      <c r="V383" s="18"/>
      <c r="W383" s="34"/>
    </row>
    <row r="384" spans="1:23" x14ac:dyDescent="0.2">
      <c r="A384" s="497"/>
      <c r="B384" s="499"/>
      <c r="C384" s="501"/>
      <c r="D384" s="501"/>
      <c r="E384" s="503"/>
      <c r="F384" s="17">
        <v>10</v>
      </c>
      <c r="G384" s="18" t="s">
        <v>7948</v>
      </c>
      <c r="H384" s="18" t="s">
        <v>7949</v>
      </c>
      <c r="I384" s="80"/>
      <c r="J384" s="18" t="s">
        <v>44</v>
      </c>
      <c r="K384" s="19">
        <v>12</v>
      </c>
      <c r="L384" s="19"/>
      <c r="M384" s="20" t="s">
        <v>34</v>
      </c>
      <c r="N384" s="20" t="s">
        <v>34</v>
      </c>
      <c r="O384" s="18" t="s">
        <v>51</v>
      </c>
      <c r="P384" s="18"/>
      <c r="Q384" s="18"/>
      <c r="R384" s="18"/>
      <c r="S384" s="18"/>
      <c r="T384" s="18"/>
      <c r="U384" s="18"/>
      <c r="V384" s="18"/>
      <c r="W384" s="34"/>
    </row>
    <row r="385" spans="1:23" x14ac:dyDescent="0.2">
      <c r="A385" s="497"/>
      <c r="B385" s="499"/>
      <c r="C385" s="501"/>
      <c r="D385" s="501"/>
      <c r="E385" s="503"/>
      <c r="F385" s="17">
        <v>11</v>
      </c>
      <c r="G385" s="18" t="s">
        <v>7950</v>
      </c>
      <c r="H385" s="18" t="s">
        <v>7951</v>
      </c>
      <c r="I385" s="80"/>
      <c r="J385" s="18" t="s">
        <v>32</v>
      </c>
      <c r="K385" s="19">
        <v>8</v>
      </c>
      <c r="L385" s="19"/>
      <c r="M385" s="20" t="s">
        <v>33</v>
      </c>
      <c r="N385" s="20" t="s">
        <v>34</v>
      </c>
      <c r="O385" s="18" t="s">
        <v>42</v>
      </c>
      <c r="P385" s="18"/>
      <c r="Q385" s="18"/>
      <c r="R385" s="18"/>
      <c r="S385" s="18"/>
      <c r="T385" s="18"/>
      <c r="U385" s="18"/>
      <c r="V385" s="18"/>
      <c r="W385" s="34"/>
    </row>
    <row r="386" spans="1:23" x14ac:dyDescent="0.2">
      <c r="A386" s="497"/>
      <c r="B386" s="499"/>
      <c r="C386" s="501"/>
      <c r="D386" s="501"/>
      <c r="E386" s="503"/>
      <c r="F386" s="17">
        <v>12</v>
      </c>
      <c r="G386" s="18" t="s">
        <v>1432</v>
      </c>
      <c r="H386" s="18" t="s">
        <v>7952</v>
      </c>
      <c r="I386" s="80"/>
      <c r="J386" s="18" t="s">
        <v>32</v>
      </c>
      <c r="K386" s="19">
        <v>6</v>
      </c>
      <c r="L386" s="19"/>
      <c r="M386" s="20" t="s">
        <v>33</v>
      </c>
      <c r="N386" s="20" t="s">
        <v>34</v>
      </c>
      <c r="O386" s="18" t="s">
        <v>56</v>
      </c>
      <c r="P386" s="18"/>
      <c r="Q386" s="18"/>
      <c r="R386" s="18"/>
      <c r="S386" s="18"/>
      <c r="T386" s="18"/>
      <c r="U386" s="18"/>
      <c r="V386" s="18"/>
      <c r="W386" s="34"/>
    </row>
    <row r="387" spans="1:23" x14ac:dyDescent="0.2">
      <c r="A387" s="497"/>
      <c r="B387" s="499"/>
      <c r="C387" s="501"/>
      <c r="D387" s="501"/>
      <c r="E387" s="503"/>
      <c r="F387" s="41">
        <v>13</v>
      </c>
      <c r="G387" s="42" t="s">
        <v>215</v>
      </c>
      <c r="H387" s="42" t="s">
        <v>7953</v>
      </c>
      <c r="I387" s="85"/>
      <c r="J387" s="42" t="s">
        <v>32</v>
      </c>
      <c r="K387" s="43">
        <v>16</v>
      </c>
      <c r="L387" s="43"/>
      <c r="M387" s="44" t="s">
        <v>33</v>
      </c>
      <c r="N387" s="44" t="s">
        <v>34</v>
      </c>
      <c r="O387" s="18" t="s">
        <v>45</v>
      </c>
      <c r="P387" s="18"/>
      <c r="Q387" s="18"/>
      <c r="R387" s="18"/>
      <c r="S387" s="18"/>
      <c r="T387" s="18"/>
      <c r="U387" s="18"/>
      <c r="V387" s="18"/>
      <c r="W387" s="34"/>
    </row>
    <row r="388" spans="1:23" x14ac:dyDescent="0.2">
      <c r="A388" s="497"/>
      <c r="B388" s="499"/>
      <c r="C388" s="501"/>
      <c r="D388" s="501"/>
      <c r="E388" s="503"/>
      <c r="F388" s="17">
        <v>14</v>
      </c>
      <c r="G388" s="18" t="s">
        <v>7611</v>
      </c>
      <c r="H388" s="18" t="s">
        <v>7954</v>
      </c>
      <c r="I388" s="80"/>
      <c r="J388" s="18" t="s">
        <v>134</v>
      </c>
      <c r="K388" s="19">
        <v>9</v>
      </c>
      <c r="L388" s="19">
        <v>0</v>
      </c>
      <c r="M388" s="20" t="s">
        <v>33</v>
      </c>
      <c r="N388" s="20" t="s">
        <v>34</v>
      </c>
      <c r="O388" s="18" t="s">
        <v>201</v>
      </c>
      <c r="P388" s="18"/>
      <c r="Q388" s="18"/>
      <c r="R388" s="18"/>
      <c r="S388" s="18"/>
      <c r="T388" s="18"/>
      <c r="U388" s="18"/>
      <c r="V388" s="18"/>
      <c r="W388" s="34"/>
    </row>
    <row r="389" spans="1:23" x14ac:dyDescent="0.2">
      <c r="A389" s="497"/>
      <c r="B389" s="499"/>
      <c r="C389" s="501"/>
      <c r="D389" s="501"/>
      <c r="E389" s="503"/>
      <c r="F389" s="17">
        <v>15</v>
      </c>
      <c r="G389" s="18" t="s">
        <v>7955</v>
      </c>
      <c r="H389" s="18" t="s">
        <v>7956</v>
      </c>
      <c r="I389" s="80"/>
      <c r="J389" s="18" t="s">
        <v>134</v>
      </c>
      <c r="K389" s="19">
        <v>9</v>
      </c>
      <c r="L389" s="19">
        <v>0</v>
      </c>
      <c r="M389" s="20" t="s">
        <v>33</v>
      </c>
      <c r="N389" s="20" t="s">
        <v>34</v>
      </c>
      <c r="O389" s="18" t="s">
        <v>201</v>
      </c>
      <c r="P389" s="18"/>
      <c r="Q389" s="18"/>
      <c r="R389" s="18"/>
      <c r="S389" s="18"/>
      <c r="T389" s="18"/>
      <c r="U389" s="18"/>
      <c r="V389" s="18"/>
      <c r="W389" s="34"/>
    </row>
    <row r="390" spans="1:23" x14ac:dyDescent="0.2">
      <c r="A390" s="497"/>
      <c r="B390" s="499"/>
      <c r="C390" s="501"/>
      <c r="D390" s="501"/>
      <c r="E390" s="503"/>
      <c r="F390" s="17">
        <v>16</v>
      </c>
      <c r="G390" s="18" t="s">
        <v>1576</v>
      </c>
      <c r="H390" s="18" t="s">
        <v>7957</v>
      </c>
      <c r="I390" s="80"/>
      <c r="J390" s="18" t="s">
        <v>44</v>
      </c>
      <c r="K390" s="19">
        <v>300</v>
      </c>
      <c r="L390" s="19"/>
      <c r="M390" s="20" t="s">
        <v>34</v>
      </c>
      <c r="N390" s="20" t="s">
        <v>34</v>
      </c>
      <c r="O390" s="18" t="s">
        <v>58</v>
      </c>
      <c r="P390" s="18"/>
      <c r="Q390" s="18"/>
      <c r="R390" s="18"/>
      <c r="S390" s="18"/>
      <c r="T390" s="18"/>
      <c r="U390" s="18"/>
      <c r="V390" s="18"/>
      <c r="W390" s="34"/>
    </row>
    <row r="391" spans="1:23" x14ac:dyDescent="0.2">
      <c r="A391" s="497"/>
      <c r="B391" s="499"/>
      <c r="C391" s="501"/>
      <c r="D391" s="501"/>
      <c r="E391" s="503"/>
      <c r="F391" s="17">
        <v>17</v>
      </c>
      <c r="G391" s="18" t="s">
        <v>7958</v>
      </c>
      <c r="H391" s="18" t="s">
        <v>7959</v>
      </c>
      <c r="I391" s="80"/>
      <c r="J391" s="18" t="s">
        <v>44</v>
      </c>
      <c r="K391" s="19">
        <v>30</v>
      </c>
      <c r="L391" s="19"/>
      <c r="M391" s="20" t="s">
        <v>34</v>
      </c>
      <c r="N391" s="20" t="s">
        <v>34</v>
      </c>
      <c r="O391" s="18" t="s">
        <v>1308</v>
      </c>
      <c r="P391" s="18"/>
      <c r="Q391" s="18"/>
      <c r="R391" s="18"/>
      <c r="S391" s="18"/>
      <c r="T391" s="18"/>
      <c r="U391" s="18"/>
      <c r="V391" s="18"/>
      <c r="W391" s="34"/>
    </row>
    <row r="392" spans="1:23" x14ac:dyDescent="0.2">
      <c r="A392" s="497"/>
      <c r="B392" s="499"/>
      <c r="C392" s="501"/>
      <c r="D392" s="501"/>
      <c r="E392" s="503"/>
      <c r="F392" s="17">
        <v>18</v>
      </c>
      <c r="G392" s="18" t="s">
        <v>7534</v>
      </c>
      <c r="H392" s="18" t="s">
        <v>7960</v>
      </c>
      <c r="I392" s="80"/>
      <c r="J392" s="18" t="s">
        <v>32</v>
      </c>
      <c r="K392" s="19">
        <v>2</v>
      </c>
      <c r="L392" s="19"/>
      <c r="M392" s="20" t="s">
        <v>33</v>
      </c>
      <c r="N392" s="20" t="s">
        <v>34</v>
      </c>
      <c r="O392" s="18" t="s">
        <v>35</v>
      </c>
      <c r="P392" s="18"/>
      <c r="Q392" s="18"/>
      <c r="R392" s="18"/>
      <c r="S392" s="18"/>
      <c r="T392" s="18"/>
      <c r="U392" s="18"/>
      <c r="V392" s="18"/>
      <c r="W392" s="34"/>
    </row>
    <row r="393" spans="1:23" x14ac:dyDescent="0.2">
      <c r="A393" s="497"/>
      <c r="B393" s="499"/>
      <c r="C393" s="501"/>
      <c r="D393" s="501"/>
      <c r="E393" s="503"/>
      <c r="F393" s="17">
        <v>19</v>
      </c>
      <c r="G393" s="18" t="s">
        <v>7961</v>
      </c>
      <c r="H393" s="18" t="s">
        <v>7962</v>
      </c>
      <c r="I393" s="80"/>
      <c r="J393" s="18" t="s">
        <v>44</v>
      </c>
      <c r="K393" s="19">
        <v>40</v>
      </c>
      <c r="L393" s="19"/>
      <c r="M393" s="20" t="s">
        <v>34</v>
      </c>
      <c r="N393" s="20" t="s">
        <v>34</v>
      </c>
      <c r="O393" s="18" t="s">
        <v>69</v>
      </c>
      <c r="P393" s="18"/>
      <c r="Q393" s="18"/>
      <c r="R393" s="18"/>
      <c r="S393" s="18"/>
      <c r="T393" s="18"/>
      <c r="U393" s="18"/>
      <c r="V393" s="18"/>
      <c r="W393" s="34"/>
    </row>
    <row r="394" spans="1:23" x14ac:dyDescent="0.2">
      <c r="A394" s="497"/>
      <c r="B394" s="499"/>
      <c r="C394" s="501"/>
      <c r="D394" s="501"/>
      <c r="E394" s="503"/>
      <c r="F394" s="17">
        <v>20</v>
      </c>
      <c r="G394" s="18" t="s">
        <v>7963</v>
      </c>
      <c r="H394" s="18" t="s">
        <v>7964</v>
      </c>
      <c r="I394" s="80"/>
      <c r="J394" s="18" t="s">
        <v>32</v>
      </c>
      <c r="K394" s="19">
        <v>8</v>
      </c>
      <c r="L394" s="19"/>
      <c r="M394" s="20" t="s">
        <v>33</v>
      </c>
      <c r="N394" s="20" t="s">
        <v>34</v>
      </c>
      <c r="O394" s="18" t="s">
        <v>42</v>
      </c>
      <c r="P394" s="18"/>
      <c r="Q394" s="18"/>
      <c r="R394" s="18"/>
      <c r="S394" s="18"/>
      <c r="T394" s="18"/>
      <c r="U394" s="18"/>
      <c r="V394" s="18"/>
      <c r="W394" s="34"/>
    </row>
    <row r="395" spans="1:23" x14ac:dyDescent="0.2">
      <c r="A395" s="496" t="s">
        <v>7397</v>
      </c>
      <c r="B395" s="498" t="s">
        <v>7398</v>
      </c>
      <c r="C395" s="500"/>
      <c r="D395" s="500"/>
      <c r="E395" s="502">
        <v>12632256</v>
      </c>
      <c r="F395" s="27">
        <v>1</v>
      </c>
      <c r="G395" s="28" t="s">
        <v>206</v>
      </c>
      <c r="H395" s="28" t="s">
        <v>7965</v>
      </c>
      <c r="I395" s="79"/>
      <c r="J395" s="28" t="s">
        <v>32</v>
      </c>
      <c r="K395" s="29">
        <v>4</v>
      </c>
      <c r="L395" s="29"/>
      <c r="M395" s="30" t="s">
        <v>33</v>
      </c>
      <c r="N395" s="30" t="s">
        <v>34</v>
      </c>
      <c r="O395" s="28" t="s">
        <v>40</v>
      </c>
      <c r="P395" s="28"/>
      <c r="Q395" s="28"/>
      <c r="R395" s="28"/>
      <c r="S395" s="28"/>
      <c r="T395" s="28"/>
      <c r="U395" s="28"/>
      <c r="V395" s="28"/>
      <c r="W395" s="33"/>
    </row>
    <row r="396" spans="1:23" x14ac:dyDescent="0.2">
      <c r="A396" s="497"/>
      <c r="B396" s="499"/>
      <c r="C396" s="501"/>
      <c r="D396" s="501"/>
      <c r="E396" s="503"/>
      <c r="F396" s="17">
        <v>2</v>
      </c>
      <c r="G396" s="18" t="s">
        <v>208</v>
      </c>
      <c r="H396" s="18" t="s">
        <v>7966</v>
      </c>
      <c r="I396" s="80"/>
      <c r="J396" s="18" t="s">
        <v>32</v>
      </c>
      <c r="K396" s="19">
        <v>4</v>
      </c>
      <c r="L396" s="19"/>
      <c r="M396" s="20" t="s">
        <v>33</v>
      </c>
      <c r="N396" s="20" t="s">
        <v>34</v>
      </c>
      <c r="O396" s="18" t="s">
        <v>40</v>
      </c>
      <c r="P396" s="18"/>
      <c r="Q396" s="18"/>
      <c r="R396" s="18"/>
      <c r="S396" s="18"/>
      <c r="T396" s="18"/>
      <c r="U396" s="18"/>
      <c r="V396" s="18"/>
      <c r="W396" s="34"/>
    </row>
    <row r="397" spans="1:23" x14ac:dyDescent="0.2">
      <c r="A397" s="497"/>
      <c r="B397" s="499"/>
      <c r="C397" s="501"/>
      <c r="D397" s="501"/>
      <c r="E397" s="503"/>
      <c r="F397" s="17">
        <v>3</v>
      </c>
      <c r="G397" s="18" t="s">
        <v>7967</v>
      </c>
      <c r="H397" s="18" t="s">
        <v>7968</v>
      </c>
      <c r="I397" s="80"/>
      <c r="J397" s="18" t="s">
        <v>32</v>
      </c>
      <c r="K397" s="19">
        <v>8</v>
      </c>
      <c r="L397" s="19"/>
      <c r="M397" s="20" t="s">
        <v>33</v>
      </c>
      <c r="N397" s="20" t="s">
        <v>34</v>
      </c>
      <c r="O397" s="18" t="s">
        <v>42</v>
      </c>
      <c r="P397" s="18"/>
      <c r="Q397" s="18"/>
      <c r="R397" s="18"/>
      <c r="S397" s="18"/>
      <c r="T397" s="18"/>
      <c r="U397" s="18"/>
      <c r="V397" s="18"/>
      <c r="W397" s="34"/>
    </row>
    <row r="398" spans="1:23" ht="13.8" thickBot="1" x14ac:dyDescent="0.25">
      <c r="A398" s="508"/>
      <c r="B398" s="509"/>
      <c r="C398" s="510"/>
      <c r="D398" s="510"/>
      <c r="E398" s="511"/>
      <c r="F398" s="35">
        <v>4</v>
      </c>
      <c r="G398" s="36" t="s">
        <v>1449</v>
      </c>
      <c r="H398" s="36" t="s">
        <v>7969</v>
      </c>
      <c r="I398" s="84"/>
      <c r="J398" s="36" t="s">
        <v>32</v>
      </c>
      <c r="K398" s="37">
        <v>6</v>
      </c>
      <c r="L398" s="37"/>
      <c r="M398" s="38" t="s">
        <v>33</v>
      </c>
      <c r="N398" s="38" t="s">
        <v>34</v>
      </c>
      <c r="O398" s="18" t="s">
        <v>56</v>
      </c>
      <c r="P398" s="18"/>
      <c r="Q398" s="18"/>
      <c r="R398" s="18"/>
      <c r="S398" s="18"/>
      <c r="T398" s="18"/>
      <c r="U398" s="18"/>
      <c r="V398" s="18"/>
      <c r="W398" s="34"/>
    </row>
    <row r="400" spans="1:23" x14ac:dyDescent="0.2">
      <c r="M400" s="40" t="s">
        <v>33</v>
      </c>
      <c r="N400" s="40" t="s">
        <v>33</v>
      </c>
    </row>
    <row r="401" spans="13:14" x14ac:dyDescent="0.2">
      <c r="M401" s="40" t="s">
        <v>34</v>
      </c>
      <c r="N401" s="40" t="s">
        <v>34</v>
      </c>
    </row>
  </sheetData>
  <mergeCells count="70">
    <mergeCell ref="A375:A394"/>
    <mergeCell ref="B375:B394"/>
    <mergeCell ref="C375:C394"/>
    <mergeCell ref="D375:D394"/>
    <mergeCell ref="E375:E394"/>
    <mergeCell ref="A395:A398"/>
    <mergeCell ref="B395:B398"/>
    <mergeCell ref="C395:C398"/>
    <mergeCell ref="D395:D398"/>
    <mergeCell ref="E395:E398"/>
    <mergeCell ref="A356:A370"/>
    <mergeCell ref="B356:B370"/>
    <mergeCell ref="C356:C370"/>
    <mergeCell ref="D356:D370"/>
    <mergeCell ref="E356:E370"/>
    <mergeCell ref="A371:A374"/>
    <mergeCell ref="B371:B374"/>
    <mergeCell ref="C371:C374"/>
    <mergeCell ref="D371:D374"/>
    <mergeCell ref="E371:E374"/>
    <mergeCell ref="A339:A345"/>
    <mergeCell ref="B339:B345"/>
    <mergeCell ref="C339:C345"/>
    <mergeCell ref="D339:D345"/>
    <mergeCell ref="E339:E345"/>
    <mergeCell ref="A346:A355"/>
    <mergeCell ref="B346:B355"/>
    <mergeCell ref="C346:C355"/>
    <mergeCell ref="D346:D355"/>
    <mergeCell ref="E346:E355"/>
    <mergeCell ref="A315:A327"/>
    <mergeCell ref="B315:B327"/>
    <mergeCell ref="C315:C327"/>
    <mergeCell ref="D315:D327"/>
    <mergeCell ref="E315:E327"/>
    <mergeCell ref="A328:A338"/>
    <mergeCell ref="B328:B338"/>
    <mergeCell ref="C328:C338"/>
    <mergeCell ref="D328:D338"/>
    <mergeCell ref="E328:E338"/>
    <mergeCell ref="A185:A214"/>
    <mergeCell ref="B185:B214"/>
    <mergeCell ref="C185:C214"/>
    <mergeCell ref="D185:D214"/>
    <mergeCell ref="E185:E214"/>
    <mergeCell ref="A215:A314"/>
    <mergeCell ref="B215:B314"/>
    <mergeCell ref="C215:C314"/>
    <mergeCell ref="D215:D314"/>
    <mergeCell ref="E215:E314"/>
    <mergeCell ref="A78:A174"/>
    <mergeCell ref="B78:B174"/>
    <mergeCell ref="C78:C174"/>
    <mergeCell ref="D78:D174"/>
    <mergeCell ref="E78:E174"/>
    <mergeCell ref="A175:A184"/>
    <mergeCell ref="B175:B184"/>
    <mergeCell ref="C175:C184"/>
    <mergeCell ref="D175:D184"/>
    <mergeCell ref="E175:E184"/>
    <mergeCell ref="A2:A43"/>
    <mergeCell ref="B2:B43"/>
    <mergeCell ref="C2:C43"/>
    <mergeCell ref="D2:D43"/>
    <mergeCell ref="E2:E43"/>
    <mergeCell ref="A44:A77"/>
    <mergeCell ref="B44:B77"/>
    <mergeCell ref="C44:C77"/>
    <mergeCell ref="D44:D77"/>
    <mergeCell ref="E44:E77"/>
  </mergeCells>
  <phoneticPr fontId="2"/>
  <dataValidations count="2">
    <dataValidation type="list" allowBlank="1" showInputMessage="1" showErrorMessage="1" sqref="M2:M398 JI2:JI398 TE2:TE398 ADA2:ADA398 AMW2:AMW398 AWS2:AWS398 BGO2:BGO398 BQK2:BQK398 CAG2:CAG398 CKC2:CKC398 CTY2:CTY398 DDU2:DDU398 DNQ2:DNQ398 DXM2:DXM398 EHI2:EHI398 ERE2:ERE398 FBA2:FBA398 FKW2:FKW398 FUS2:FUS398 GEO2:GEO398 GOK2:GOK398 GYG2:GYG398 HIC2:HIC398 HRY2:HRY398 IBU2:IBU398 ILQ2:ILQ398 IVM2:IVM398 JFI2:JFI398 JPE2:JPE398 JZA2:JZA398 KIW2:KIW398 KSS2:KSS398 LCO2:LCO398 LMK2:LMK398 LWG2:LWG398 MGC2:MGC398 MPY2:MPY398 MZU2:MZU398 NJQ2:NJQ398 NTM2:NTM398 ODI2:ODI398 ONE2:ONE398 OXA2:OXA398 PGW2:PGW398 PQS2:PQS398 QAO2:QAO398 QKK2:QKK398 QUG2:QUG398 REC2:REC398 RNY2:RNY398 RXU2:RXU398 SHQ2:SHQ398 SRM2:SRM398 TBI2:TBI398 TLE2:TLE398 TVA2:TVA398 UEW2:UEW398 UOS2:UOS398 UYO2:UYO398 VIK2:VIK398 VSG2:VSG398 WCC2:WCC398 WLY2:WLY398 WVU2:WVU398 M65538:M65934 JI65538:JI65934 TE65538:TE65934 ADA65538:ADA65934 AMW65538:AMW65934 AWS65538:AWS65934 BGO65538:BGO65934 BQK65538:BQK65934 CAG65538:CAG65934 CKC65538:CKC65934 CTY65538:CTY65934 DDU65538:DDU65934 DNQ65538:DNQ65934 DXM65538:DXM65934 EHI65538:EHI65934 ERE65538:ERE65934 FBA65538:FBA65934 FKW65538:FKW65934 FUS65538:FUS65934 GEO65538:GEO65934 GOK65538:GOK65934 GYG65538:GYG65934 HIC65538:HIC65934 HRY65538:HRY65934 IBU65538:IBU65934 ILQ65538:ILQ65934 IVM65538:IVM65934 JFI65538:JFI65934 JPE65538:JPE65934 JZA65538:JZA65934 KIW65538:KIW65934 KSS65538:KSS65934 LCO65538:LCO65934 LMK65538:LMK65934 LWG65538:LWG65934 MGC65538:MGC65934 MPY65538:MPY65934 MZU65538:MZU65934 NJQ65538:NJQ65934 NTM65538:NTM65934 ODI65538:ODI65934 ONE65538:ONE65934 OXA65538:OXA65934 PGW65538:PGW65934 PQS65538:PQS65934 QAO65538:QAO65934 QKK65538:QKK65934 QUG65538:QUG65934 REC65538:REC65934 RNY65538:RNY65934 RXU65538:RXU65934 SHQ65538:SHQ65934 SRM65538:SRM65934 TBI65538:TBI65934 TLE65538:TLE65934 TVA65538:TVA65934 UEW65538:UEW65934 UOS65538:UOS65934 UYO65538:UYO65934 VIK65538:VIK65934 VSG65538:VSG65934 WCC65538:WCC65934 WLY65538:WLY65934 WVU65538:WVU65934 M131074:M131470 JI131074:JI131470 TE131074:TE131470 ADA131074:ADA131470 AMW131074:AMW131470 AWS131074:AWS131470 BGO131074:BGO131470 BQK131074:BQK131470 CAG131074:CAG131470 CKC131074:CKC131470 CTY131074:CTY131470 DDU131074:DDU131470 DNQ131074:DNQ131470 DXM131074:DXM131470 EHI131074:EHI131470 ERE131074:ERE131470 FBA131074:FBA131470 FKW131074:FKW131470 FUS131074:FUS131470 GEO131074:GEO131470 GOK131074:GOK131470 GYG131074:GYG131470 HIC131074:HIC131470 HRY131074:HRY131470 IBU131074:IBU131470 ILQ131074:ILQ131470 IVM131074:IVM131470 JFI131074:JFI131470 JPE131074:JPE131470 JZA131074:JZA131470 KIW131074:KIW131470 KSS131074:KSS131470 LCO131074:LCO131470 LMK131074:LMK131470 LWG131074:LWG131470 MGC131074:MGC131470 MPY131074:MPY131470 MZU131074:MZU131470 NJQ131074:NJQ131470 NTM131074:NTM131470 ODI131074:ODI131470 ONE131074:ONE131470 OXA131074:OXA131470 PGW131074:PGW131470 PQS131074:PQS131470 QAO131074:QAO131470 QKK131074:QKK131470 QUG131074:QUG131470 REC131074:REC131470 RNY131074:RNY131470 RXU131074:RXU131470 SHQ131074:SHQ131470 SRM131074:SRM131470 TBI131074:TBI131470 TLE131074:TLE131470 TVA131074:TVA131470 UEW131074:UEW131470 UOS131074:UOS131470 UYO131074:UYO131470 VIK131074:VIK131470 VSG131074:VSG131470 WCC131074:WCC131470 WLY131074:WLY131470 WVU131074:WVU131470 M196610:M197006 JI196610:JI197006 TE196610:TE197006 ADA196610:ADA197006 AMW196610:AMW197006 AWS196610:AWS197006 BGO196610:BGO197006 BQK196610:BQK197006 CAG196610:CAG197006 CKC196610:CKC197006 CTY196610:CTY197006 DDU196610:DDU197006 DNQ196610:DNQ197006 DXM196610:DXM197006 EHI196610:EHI197006 ERE196610:ERE197006 FBA196610:FBA197006 FKW196610:FKW197006 FUS196610:FUS197006 GEO196610:GEO197006 GOK196610:GOK197006 GYG196610:GYG197006 HIC196610:HIC197006 HRY196610:HRY197006 IBU196610:IBU197006 ILQ196610:ILQ197006 IVM196610:IVM197006 JFI196610:JFI197006 JPE196610:JPE197006 JZA196610:JZA197006 KIW196610:KIW197006 KSS196610:KSS197006 LCO196610:LCO197006 LMK196610:LMK197006 LWG196610:LWG197006 MGC196610:MGC197006 MPY196610:MPY197006 MZU196610:MZU197006 NJQ196610:NJQ197006 NTM196610:NTM197006 ODI196610:ODI197006 ONE196610:ONE197006 OXA196610:OXA197006 PGW196610:PGW197006 PQS196610:PQS197006 QAO196610:QAO197006 QKK196610:QKK197006 QUG196610:QUG197006 REC196610:REC197006 RNY196610:RNY197006 RXU196610:RXU197006 SHQ196610:SHQ197006 SRM196610:SRM197006 TBI196610:TBI197006 TLE196610:TLE197006 TVA196610:TVA197006 UEW196610:UEW197006 UOS196610:UOS197006 UYO196610:UYO197006 VIK196610:VIK197006 VSG196610:VSG197006 WCC196610:WCC197006 WLY196610:WLY197006 WVU196610:WVU197006 M262146:M262542 JI262146:JI262542 TE262146:TE262542 ADA262146:ADA262542 AMW262146:AMW262542 AWS262146:AWS262542 BGO262146:BGO262542 BQK262146:BQK262542 CAG262146:CAG262542 CKC262146:CKC262542 CTY262146:CTY262542 DDU262146:DDU262542 DNQ262146:DNQ262542 DXM262146:DXM262542 EHI262146:EHI262542 ERE262146:ERE262542 FBA262146:FBA262542 FKW262146:FKW262542 FUS262146:FUS262542 GEO262146:GEO262542 GOK262146:GOK262542 GYG262146:GYG262542 HIC262146:HIC262542 HRY262146:HRY262542 IBU262146:IBU262542 ILQ262146:ILQ262542 IVM262146:IVM262542 JFI262146:JFI262542 JPE262146:JPE262542 JZA262146:JZA262542 KIW262146:KIW262542 KSS262146:KSS262542 LCO262146:LCO262542 LMK262146:LMK262542 LWG262146:LWG262542 MGC262146:MGC262542 MPY262146:MPY262542 MZU262146:MZU262542 NJQ262146:NJQ262542 NTM262146:NTM262542 ODI262146:ODI262542 ONE262146:ONE262542 OXA262146:OXA262542 PGW262146:PGW262542 PQS262146:PQS262542 QAO262146:QAO262542 QKK262146:QKK262542 QUG262146:QUG262542 REC262146:REC262542 RNY262146:RNY262542 RXU262146:RXU262542 SHQ262146:SHQ262542 SRM262146:SRM262542 TBI262146:TBI262542 TLE262146:TLE262542 TVA262146:TVA262542 UEW262146:UEW262542 UOS262146:UOS262542 UYO262146:UYO262542 VIK262146:VIK262542 VSG262146:VSG262542 WCC262146:WCC262542 WLY262146:WLY262542 WVU262146:WVU262542 M327682:M328078 JI327682:JI328078 TE327682:TE328078 ADA327682:ADA328078 AMW327682:AMW328078 AWS327682:AWS328078 BGO327682:BGO328078 BQK327682:BQK328078 CAG327682:CAG328078 CKC327682:CKC328078 CTY327682:CTY328078 DDU327682:DDU328078 DNQ327682:DNQ328078 DXM327682:DXM328078 EHI327682:EHI328078 ERE327682:ERE328078 FBA327682:FBA328078 FKW327682:FKW328078 FUS327682:FUS328078 GEO327682:GEO328078 GOK327682:GOK328078 GYG327682:GYG328078 HIC327682:HIC328078 HRY327682:HRY328078 IBU327682:IBU328078 ILQ327682:ILQ328078 IVM327682:IVM328078 JFI327682:JFI328078 JPE327682:JPE328078 JZA327682:JZA328078 KIW327682:KIW328078 KSS327682:KSS328078 LCO327682:LCO328078 LMK327682:LMK328078 LWG327682:LWG328078 MGC327682:MGC328078 MPY327682:MPY328078 MZU327682:MZU328078 NJQ327682:NJQ328078 NTM327682:NTM328078 ODI327682:ODI328078 ONE327682:ONE328078 OXA327682:OXA328078 PGW327682:PGW328078 PQS327682:PQS328078 QAO327682:QAO328078 QKK327682:QKK328078 QUG327682:QUG328078 REC327682:REC328078 RNY327682:RNY328078 RXU327682:RXU328078 SHQ327682:SHQ328078 SRM327682:SRM328078 TBI327682:TBI328078 TLE327682:TLE328078 TVA327682:TVA328078 UEW327682:UEW328078 UOS327682:UOS328078 UYO327682:UYO328078 VIK327682:VIK328078 VSG327682:VSG328078 WCC327682:WCC328078 WLY327682:WLY328078 WVU327682:WVU328078 M393218:M393614 JI393218:JI393614 TE393218:TE393614 ADA393218:ADA393614 AMW393218:AMW393614 AWS393218:AWS393614 BGO393218:BGO393614 BQK393218:BQK393614 CAG393218:CAG393614 CKC393218:CKC393614 CTY393218:CTY393614 DDU393218:DDU393614 DNQ393218:DNQ393614 DXM393218:DXM393614 EHI393218:EHI393614 ERE393218:ERE393614 FBA393218:FBA393614 FKW393218:FKW393614 FUS393218:FUS393614 GEO393218:GEO393614 GOK393218:GOK393614 GYG393218:GYG393614 HIC393218:HIC393614 HRY393218:HRY393614 IBU393218:IBU393614 ILQ393218:ILQ393614 IVM393218:IVM393614 JFI393218:JFI393614 JPE393218:JPE393614 JZA393218:JZA393614 KIW393218:KIW393614 KSS393218:KSS393614 LCO393218:LCO393614 LMK393218:LMK393614 LWG393218:LWG393614 MGC393218:MGC393614 MPY393218:MPY393614 MZU393218:MZU393614 NJQ393218:NJQ393614 NTM393218:NTM393614 ODI393218:ODI393614 ONE393218:ONE393614 OXA393218:OXA393614 PGW393218:PGW393614 PQS393218:PQS393614 QAO393218:QAO393614 QKK393218:QKK393614 QUG393218:QUG393614 REC393218:REC393614 RNY393218:RNY393614 RXU393218:RXU393614 SHQ393218:SHQ393614 SRM393218:SRM393614 TBI393218:TBI393614 TLE393218:TLE393614 TVA393218:TVA393614 UEW393218:UEW393614 UOS393218:UOS393614 UYO393218:UYO393614 VIK393218:VIK393614 VSG393218:VSG393614 WCC393218:WCC393614 WLY393218:WLY393614 WVU393218:WVU393614 M458754:M459150 JI458754:JI459150 TE458754:TE459150 ADA458754:ADA459150 AMW458754:AMW459150 AWS458754:AWS459150 BGO458754:BGO459150 BQK458754:BQK459150 CAG458754:CAG459150 CKC458754:CKC459150 CTY458754:CTY459150 DDU458754:DDU459150 DNQ458754:DNQ459150 DXM458754:DXM459150 EHI458754:EHI459150 ERE458754:ERE459150 FBA458754:FBA459150 FKW458754:FKW459150 FUS458754:FUS459150 GEO458754:GEO459150 GOK458754:GOK459150 GYG458754:GYG459150 HIC458754:HIC459150 HRY458754:HRY459150 IBU458754:IBU459150 ILQ458754:ILQ459150 IVM458754:IVM459150 JFI458754:JFI459150 JPE458754:JPE459150 JZA458754:JZA459150 KIW458754:KIW459150 KSS458754:KSS459150 LCO458754:LCO459150 LMK458754:LMK459150 LWG458754:LWG459150 MGC458754:MGC459150 MPY458754:MPY459150 MZU458754:MZU459150 NJQ458754:NJQ459150 NTM458754:NTM459150 ODI458754:ODI459150 ONE458754:ONE459150 OXA458754:OXA459150 PGW458754:PGW459150 PQS458754:PQS459150 QAO458754:QAO459150 QKK458754:QKK459150 QUG458754:QUG459150 REC458754:REC459150 RNY458754:RNY459150 RXU458754:RXU459150 SHQ458754:SHQ459150 SRM458754:SRM459150 TBI458754:TBI459150 TLE458754:TLE459150 TVA458754:TVA459150 UEW458754:UEW459150 UOS458754:UOS459150 UYO458754:UYO459150 VIK458754:VIK459150 VSG458754:VSG459150 WCC458754:WCC459150 WLY458754:WLY459150 WVU458754:WVU459150 M524290:M524686 JI524290:JI524686 TE524290:TE524686 ADA524290:ADA524686 AMW524290:AMW524686 AWS524290:AWS524686 BGO524290:BGO524686 BQK524290:BQK524686 CAG524290:CAG524686 CKC524290:CKC524686 CTY524290:CTY524686 DDU524290:DDU524686 DNQ524290:DNQ524686 DXM524290:DXM524686 EHI524290:EHI524686 ERE524290:ERE524686 FBA524290:FBA524686 FKW524290:FKW524686 FUS524290:FUS524686 GEO524290:GEO524686 GOK524290:GOK524686 GYG524290:GYG524686 HIC524290:HIC524686 HRY524290:HRY524686 IBU524290:IBU524686 ILQ524290:ILQ524686 IVM524290:IVM524686 JFI524290:JFI524686 JPE524290:JPE524686 JZA524290:JZA524686 KIW524290:KIW524686 KSS524290:KSS524686 LCO524290:LCO524686 LMK524290:LMK524686 LWG524290:LWG524686 MGC524290:MGC524686 MPY524290:MPY524686 MZU524290:MZU524686 NJQ524290:NJQ524686 NTM524290:NTM524686 ODI524290:ODI524686 ONE524290:ONE524686 OXA524290:OXA524686 PGW524290:PGW524686 PQS524290:PQS524686 QAO524290:QAO524686 QKK524290:QKK524686 QUG524290:QUG524686 REC524290:REC524686 RNY524290:RNY524686 RXU524290:RXU524686 SHQ524290:SHQ524686 SRM524290:SRM524686 TBI524290:TBI524686 TLE524290:TLE524686 TVA524290:TVA524686 UEW524290:UEW524686 UOS524290:UOS524686 UYO524290:UYO524686 VIK524290:VIK524686 VSG524290:VSG524686 WCC524290:WCC524686 WLY524290:WLY524686 WVU524290:WVU524686 M589826:M590222 JI589826:JI590222 TE589826:TE590222 ADA589826:ADA590222 AMW589826:AMW590222 AWS589826:AWS590222 BGO589826:BGO590222 BQK589826:BQK590222 CAG589826:CAG590222 CKC589826:CKC590222 CTY589826:CTY590222 DDU589826:DDU590222 DNQ589826:DNQ590222 DXM589826:DXM590222 EHI589826:EHI590222 ERE589826:ERE590222 FBA589826:FBA590222 FKW589826:FKW590222 FUS589826:FUS590222 GEO589826:GEO590222 GOK589826:GOK590222 GYG589826:GYG590222 HIC589826:HIC590222 HRY589826:HRY590222 IBU589826:IBU590222 ILQ589826:ILQ590222 IVM589826:IVM590222 JFI589826:JFI590222 JPE589826:JPE590222 JZA589826:JZA590222 KIW589826:KIW590222 KSS589826:KSS590222 LCO589826:LCO590222 LMK589826:LMK590222 LWG589826:LWG590222 MGC589826:MGC590222 MPY589826:MPY590222 MZU589826:MZU590222 NJQ589826:NJQ590222 NTM589826:NTM590222 ODI589826:ODI590222 ONE589826:ONE590222 OXA589826:OXA590222 PGW589826:PGW590222 PQS589826:PQS590222 QAO589826:QAO590222 QKK589826:QKK590222 QUG589826:QUG590222 REC589826:REC590222 RNY589826:RNY590222 RXU589826:RXU590222 SHQ589826:SHQ590222 SRM589826:SRM590222 TBI589826:TBI590222 TLE589826:TLE590222 TVA589826:TVA590222 UEW589826:UEW590222 UOS589826:UOS590222 UYO589826:UYO590222 VIK589826:VIK590222 VSG589826:VSG590222 WCC589826:WCC590222 WLY589826:WLY590222 WVU589826:WVU590222 M655362:M655758 JI655362:JI655758 TE655362:TE655758 ADA655362:ADA655758 AMW655362:AMW655758 AWS655362:AWS655758 BGO655362:BGO655758 BQK655362:BQK655758 CAG655362:CAG655758 CKC655362:CKC655758 CTY655362:CTY655758 DDU655362:DDU655758 DNQ655362:DNQ655758 DXM655362:DXM655758 EHI655362:EHI655758 ERE655362:ERE655758 FBA655362:FBA655758 FKW655362:FKW655758 FUS655362:FUS655758 GEO655362:GEO655758 GOK655362:GOK655758 GYG655362:GYG655758 HIC655362:HIC655758 HRY655362:HRY655758 IBU655362:IBU655758 ILQ655362:ILQ655758 IVM655362:IVM655758 JFI655362:JFI655758 JPE655362:JPE655758 JZA655362:JZA655758 KIW655362:KIW655758 KSS655362:KSS655758 LCO655362:LCO655758 LMK655362:LMK655758 LWG655362:LWG655758 MGC655362:MGC655758 MPY655362:MPY655758 MZU655362:MZU655758 NJQ655362:NJQ655758 NTM655362:NTM655758 ODI655362:ODI655758 ONE655362:ONE655758 OXA655362:OXA655758 PGW655362:PGW655758 PQS655362:PQS655758 QAO655362:QAO655758 QKK655362:QKK655758 QUG655362:QUG655758 REC655362:REC655758 RNY655362:RNY655758 RXU655362:RXU655758 SHQ655362:SHQ655758 SRM655362:SRM655758 TBI655362:TBI655758 TLE655362:TLE655758 TVA655362:TVA655758 UEW655362:UEW655758 UOS655362:UOS655758 UYO655362:UYO655758 VIK655362:VIK655758 VSG655362:VSG655758 WCC655362:WCC655758 WLY655362:WLY655758 WVU655362:WVU655758 M720898:M721294 JI720898:JI721294 TE720898:TE721294 ADA720898:ADA721294 AMW720898:AMW721294 AWS720898:AWS721294 BGO720898:BGO721294 BQK720898:BQK721294 CAG720898:CAG721294 CKC720898:CKC721294 CTY720898:CTY721294 DDU720898:DDU721294 DNQ720898:DNQ721294 DXM720898:DXM721294 EHI720898:EHI721294 ERE720898:ERE721294 FBA720898:FBA721294 FKW720898:FKW721294 FUS720898:FUS721294 GEO720898:GEO721294 GOK720898:GOK721294 GYG720898:GYG721294 HIC720898:HIC721294 HRY720898:HRY721294 IBU720898:IBU721294 ILQ720898:ILQ721294 IVM720898:IVM721294 JFI720898:JFI721294 JPE720898:JPE721294 JZA720898:JZA721294 KIW720898:KIW721294 KSS720898:KSS721294 LCO720898:LCO721294 LMK720898:LMK721294 LWG720898:LWG721294 MGC720898:MGC721294 MPY720898:MPY721294 MZU720898:MZU721294 NJQ720898:NJQ721294 NTM720898:NTM721294 ODI720898:ODI721294 ONE720898:ONE721294 OXA720898:OXA721294 PGW720898:PGW721294 PQS720898:PQS721294 QAO720898:QAO721294 QKK720898:QKK721294 QUG720898:QUG721294 REC720898:REC721294 RNY720898:RNY721294 RXU720898:RXU721294 SHQ720898:SHQ721294 SRM720898:SRM721294 TBI720898:TBI721294 TLE720898:TLE721294 TVA720898:TVA721294 UEW720898:UEW721294 UOS720898:UOS721294 UYO720898:UYO721294 VIK720898:VIK721294 VSG720898:VSG721294 WCC720898:WCC721294 WLY720898:WLY721294 WVU720898:WVU721294 M786434:M786830 JI786434:JI786830 TE786434:TE786830 ADA786434:ADA786830 AMW786434:AMW786830 AWS786434:AWS786830 BGO786434:BGO786830 BQK786434:BQK786830 CAG786434:CAG786830 CKC786434:CKC786830 CTY786434:CTY786830 DDU786434:DDU786830 DNQ786434:DNQ786830 DXM786434:DXM786830 EHI786434:EHI786830 ERE786434:ERE786830 FBA786434:FBA786830 FKW786434:FKW786830 FUS786434:FUS786830 GEO786434:GEO786830 GOK786434:GOK786830 GYG786434:GYG786830 HIC786434:HIC786830 HRY786434:HRY786830 IBU786434:IBU786830 ILQ786434:ILQ786830 IVM786434:IVM786830 JFI786434:JFI786830 JPE786434:JPE786830 JZA786434:JZA786830 KIW786434:KIW786830 KSS786434:KSS786830 LCO786434:LCO786830 LMK786434:LMK786830 LWG786434:LWG786830 MGC786434:MGC786830 MPY786434:MPY786830 MZU786434:MZU786830 NJQ786434:NJQ786830 NTM786434:NTM786830 ODI786434:ODI786830 ONE786434:ONE786830 OXA786434:OXA786830 PGW786434:PGW786830 PQS786434:PQS786830 QAO786434:QAO786830 QKK786434:QKK786830 QUG786434:QUG786830 REC786434:REC786830 RNY786434:RNY786830 RXU786434:RXU786830 SHQ786434:SHQ786830 SRM786434:SRM786830 TBI786434:TBI786830 TLE786434:TLE786830 TVA786434:TVA786830 UEW786434:UEW786830 UOS786434:UOS786830 UYO786434:UYO786830 VIK786434:VIK786830 VSG786434:VSG786830 WCC786434:WCC786830 WLY786434:WLY786830 WVU786434:WVU786830 M851970:M852366 JI851970:JI852366 TE851970:TE852366 ADA851970:ADA852366 AMW851970:AMW852366 AWS851970:AWS852366 BGO851970:BGO852366 BQK851970:BQK852366 CAG851970:CAG852366 CKC851970:CKC852366 CTY851970:CTY852366 DDU851970:DDU852366 DNQ851970:DNQ852366 DXM851970:DXM852366 EHI851970:EHI852366 ERE851970:ERE852366 FBA851970:FBA852366 FKW851970:FKW852366 FUS851970:FUS852366 GEO851970:GEO852366 GOK851970:GOK852366 GYG851970:GYG852366 HIC851970:HIC852366 HRY851970:HRY852366 IBU851970:IBU852366 ILQ851970:ILQ852366 IVM851970:IVM852366 JFI851970:JFI852366 JPE851970:JPE852366 JZA851970:JZA852366 KIW851970:KIW852366 KSS851970:KSS852366 LCO851970:LCO852366 LMK851970:LMK852366 LWG851970:LWG852366 MGC851970:MGC852366 MPY851970:MPY852366 MZU851970:MZU852366 NJQ851970:NJQ852366 NTM851970:NTM852366 ODI851970:ODI852366 ONE851970:ONE852366 OXA851970:OXA852366 PGW851970:PGW852366 PQS851970:PQS852366 QAO851970:QAO852366 QKK851970:QKK852366 QUG851970:QUG852366 REC851970:REC852366 RNY851970:RNY852366 RXU851970:RXU852366 SHQ851970:SHQ852366 SRM851970:SRM852366 TBI851970:TBI852366 TLE851970:TLE852366 TVA851970:TVA852366 UEW851970:UEW852366 UOS851970:UOS852366 UYO851970:UYO852366 VIK851970:VIK852366 VSG851970:VSG852366 WCC851970:WCC852366 WLY851970:WLY852366 WVU851970:WVU852366 M917506:M917902 JI917506:JI917902 TE917506:TE917902 ADA917506:ADA917902 AMW917506:AMW917902 AWS917506:AWS917902 BGO917506:BGO917902 BQK917506:BQK917902 CAG917506:CAG917902 CKC917506:CKC917902 CTY917506:CTY917902 DDU917506:DDU917902 DNQ917506:DNQ917902 DXM917506:DXM917902 EHI917506:EHI917902 ERE917506:ERE917902 FBA917506:FBA917902 FKW917506:FKW917902 FUS917506:FUS917902 GEO917506:GEO917902 GOK917506:GOK917902 GYG917506:GYG917902 HIC917506:HIC917902 HRY917506:HRY917902 IBU917506:IBU917902 ILQ917506:ILQ917902 IVM917506:IVM917902 JFI917506:JFI917902 JPE917506:JPE917902 JZA917506:JZA917902 KIW917506:KIW917902 KSS917506:KSS917902 LCO917506:LCO917902 LMK917506:LMK917902 LWG917506:LWG917902 MGC917506:MGC917902 MPY917506:MPY917902 MZU917506:MZU917902 NJQ917506:NJQ917902 NTM917506:NTM917902 ODI917506:ODI917902 ONE917506:ONE917902 OXA917506:OXA917902 PGW917506:PGW917902 PQS917506:PQS917902 QAO917506:QAO917902 QKK917506:QKK917902 QUG917506:QUG917902 REC917506:REC917902 RNY917506:RNY917902 RXU917506:RXU917902 SHQ917506:SHQ917902 SRM917506:SRM917902 TBI917506:TBI917902 TLE917506:TLE917902 TVA917506:TVA917902 UEW917506:UEW917902 UOS917506:UOS917902 UYO917506:UYO917902 VIK917506:VIK917902 VSG917506:VSG917902 WCC917506:WCC917902 WLY917506:WLY917902 WVU917506:WVU917902 M983042:M983438 JI983042:JI983438 TE983042:TE983438 ADA983042:ADA983438 AMW983042:AMW983438 AWS983042:AWS983438 BGO983042:BGO983438 BQK983042:BQK983438 CAG983042:CAG983438 CKC983042:CKC983438 CTY983042:CTY983438 DDU983042:DDU983438 DNQ983042:DNQ983438 DXM983042:DXM983438 EHI983042:EHI983438 ERE983042:ERE983438 FBA983042:FBA983438 FKW983042:FKW983438 FUS983042:FUS983438 GEO983042:GEO983438 GOK983042:GOK983438 GYG983042:GYG983438 HIC983042:HIC983438 HRY983042:HRY983438 IBU983042:IBU983438 ILQ983042:ILQ983438 IVM983042:IVM983438 JFI983042:JFI983438 JPE983042:JPE983438 JZA983042:JZA983438 KIW983042:KIW983438 KSS983042:KSS983438 LCO983042:LCO983438 LMK983042:LMK983438 LWG983042:LWG983438 MGC983042:MGC983438 MPY983042:MPY983438 MZU983042:MZU983438 NJQ983042:NJQ983438 NTM983042:NTM983438 ODI983042:ODI983438 ONE983042:ONE983438 OXA983042:OXA983438 PGW983042:PGW983438 PQS983042:PQS983438 QAO983042:QAO983438 QKK983042:QKK983438 QUG983042:QUG983438 REC983042:REC983438 RNY983042:RNY983438 RXU983042:RXU983438 SHQ983042:SHQ983438 SRM983042:SRM983438 TBI983042:TBI983438 TLE983042:TLE983438 TVA983042:TVA983438 UEW983042:UEW983438 UOS983042:UOS983438 UYO983042:UYO983438 VIK983042:VIK983438 VSG983042:VSG983438 WCC983042:WCC983438 WLY983042:WLY983438 WVU983042:WVU983438" xr:uid="{00000000-0002-0000-1100-000000000000}">
      <formula1>$M$400:$M$401</formula1>
    </dataValidation>
    <dataValidation type="list" allowBlank="1" showInputMessage="1" showErrorMessage="1" sqref="N2:N398 JJ2:JJ398 TF2:TF398 ADB2:ADB398 AMX2:AMX398 AWT2:AWT398 BGP2:BGP398 BQL2:BQL398 CAH2:CAH398 CKD2:CKD398 CTZ2:CTZ398 DDV2:DDV398 DNR2:DNR398 DXN2:DXN398 EHJ2:EHJ398 ERF2:ERF398 FBB2:FBB398 FKX2:FKX398 FUT2:FUT398 GEP2:GEP398 GOL2:GOL398 GYH2:GYH398 HID2:HID398 HRZ2:HRZ398 IBV2:IBV398 ILR2:ILR398 IVN2:IVN398 JFJ2:JFJ398 JPF2:JPF398 JZB2:JZB398 KIX2:KIX398 KST2:KST398 LCP2:LCP398 LML2:LML398 LWH2:LWH398 MGD2:MGD398 MPZ2:MPZ398 MZV2:MZV398 NJR2:NJR398 NTN2:NTN398 ODJ2:ODJ398 ONF2:ONF398 OXB2:OXB398 PGX2:PGX398 PQT2:PQT398 QAP2:QAP398 QKL2:QKL398 QUH2:QUH398 RED2:RED398 RNZ2:RNZ398 RXV2:RXV398 SHR2:SHR398 SRN2:SRN398 TBJ2:TBJ398 TLF2:TLF398 TVB2:TVB398 UEX2:UEX398 UOT2:UOT398 UYP2:UYP398 VIL2:VIL398 VSH2:VSH398 WCD2:WCD398 WLZ2:WLZ398 WVV2:WVV398 N65538:N65934 JJ65538:JJ65934 TF65538:TF65934 ADB65538:ADB65934 AMX65538:AMX65934 AWT65538:AWT65934 BGP65538:BGP65934 BQL65538:BQL65934 CAH65538:CAH65934 CKD65538:CKD65934 CTZ65538:CTZ65934 DDV65538:DDV65934 DNR65538:DNR65934 DXN65538:DXN65934 EHJ65538:EHJ65934 ERF65538:ERF65934 FBB65538:FBB65934 FKX65538:FKX65934 FUT65538:FUT65934 GEP65538:GEP65934 GOL65538:GOL65934 GYH65538:GYH65934 HID65538:HID65934 HRZ65538:HRZ65934 IBV65538:IBV65934 ILR65538:ILR65934 IVN65538:IVN65934 JFJ65538:JFJ65934 JPF65538:JPF65934 JZB65538:JZB65934 KIX65538:KIX65934 KST65538:KST65934 LCP65538:LCP65934 LML65538:LML65934 LWH65538:LWH65934 MGD65538:MGD65934 MPZ65538:MPZ65934 MZV65538:MZV65934 NJR65538:NJR65934 NTN65538:NTN65934 ODJ65538:ODJ65934 ONF65538:ONF65934 OXB65538:OXB65934 PGX65538:PGX65934 PQT65538:PQT65934 QAP65538:QAP65934 QKL65538:QKL65934 QUH65538:QUH65934 RED65538:RED65934 RNZ65538:RNZ65934 RXV65538:RXV65934 SHR65538:SHR65934 SRN65538:SRN65934 TBJ65538:TBJ65934 TLF65538:TLF65934 TVB65538:TVB65934 UEX65538:UEX65934 UOT65538:UOT65934 UYP65538:UYP65934 VIL65538:VIL65934 VSH65538:VSH65934 WCD65538:WCD65934 WLZ65538:WLZ65934 WVV65538:WVV65934 N131074:N131470 JJ131074:JJ131470 TF131074:TF131470 ADB131074:ADB131470 AMX131074:AMX131470 AWT131074:AWT131470 BGP131074:BGP131470 BQL131074:BQL131470 CAH131074:CAH131470 CKD131074:CKD131470 CTZ131074:CTZ131470 DDV131074:DDV131470 DNR131074:DNR131470 DXN131074:DXN131470 EHJ131074:EHJ131470 ERF131074:ERF131470 FBB131074:FBB131470 FKX131074:FKX131470 FUT131074:FUT131470 GEP131074:GEP131470 GOL131074:GOL131470 GYH131074:GYH131470 HID131074:HID131470 HRZ131074:HRZ131470 IBV131074:IBV131470 ILR131074:ILR131470 IVN131074:IVN131470 JFJ131074:JFJ131470 JPF131074:JPF131470 JZB131074:JZB131470 KIX131074:KIX131470 KST131074:KST131470 LCP131074:LCP131470 LML131074:LML131470 LWH131074:LWH131470 MGD131074:MGD131470 MPZ131074:MPZ131470 MZV131074:MZV131470 NJR131074:NJR131470 NTN131074:NTN131470 ODJ131074:ODJ131470 ONF131074:ONF131470 OXB131074:OXB131470 PGX131074:PGX131470 PQT131074:PQT131470 QAP131074:QAP131470 QKL131074:QKL131470 QUH131074:QUH131470 RED131074:RED131470 RNZ131074:RNZ131470 RXV131074:RXV131470 SHR131074:SHR131470 SRN131074:SRN131470 TBJ131074:TBJ131470 TLF131074:TLF131470 TVB131074:TVB131470 UEX131074:UEX131470 UOT131074:UOT131470 UYP131074:UYP131470 VIL131074:VIL131470 VSH131074:VSH131470 WCD131074:WCD131470 WLZ131074:WLZ131470 WVV131074:WVV131470 N196610:N197006 JJ196610:JJ197006 TF196610:TF197006 ADB196610:ADB197006 AMX196610:AMX197006 AWT196610:AWT197006 BGP196610:BGP197006 BQL196610:BQL197006 CAH196610:CAH197006 CKD196610:CKD197006 CTZ196610:CTZ197006 DDV196610:DDV197006 DNR196610:DNR197006 DXN196610:DXN197006 EHJ196610:EHJ197006 ERF196610:ERF197006 FBB196610:FBB197006 FKX196610:FKX197006 FUT196610:FUT197006 GEP196610:GEP197006 GOL196610:GOL197006 GYH196610:GYH197006 HID196610:HID197006 HRZ196610:HRZ197006 IBV196610:IBV197006 ILR196610:ILR197006 IVN196610:IVN197006 JFJ196610:JFJ197006 JPF196610:JPF197006 JZB196610:JZB197006 KIX196610:KIX197006 KST196610:KST197006 LCP196610:LCP197006 LML196610:LML197006 LWH196610:LWH197006 MGD196610:MGD197006 MPZ196610:MPZ197006 MZV196610:MZV197006 NJR196610:NJR197006 NTN196610:NTN197006 ODJ196610:ODJ197006 ONF196610:ONF197006 OXB196610:OXB197006 PGX196610:PGX197006 PQT196610:PQT197006 QAP196610:QAP197006 QKL196610:QKL197006 QUH196610:QUH197006 RED196610:RED197006 RNZ196610:RNZ197006 RXV196610:RXV197006 SHR196610:SHR197006 SRN196610:SRN197006 TBJ196610:TBJ197006 TLF196610:TLF197006 TVB196610:TVB197006 UEX196610:UEX197006 UOT196610:UOT197006 UYP196610:UYP197006 VIL196610:VIL197006 VSH196610:VSH197006 WCD196610:WCD197006 WLZ196610:WLZ197006 WVV196610:WVV197006 N262146:N262542 JJ262146:JJ262542 TF262146:TF262542 ADB262146:ADB262542 AMX262146:AMX262542 AWT262146:AWT262542 BGP262146:BGP262542 BQL262146:BQL262542 CAH262146:CAH262542 CKD262146:CKD262542 CTZ262146:CTZ262542 DDV262146:DDV262542 DNR262146:DNR262542 DXN262146:DXN262542 EHJ262146:EHJ262542 ERF262146:ERF262542 FBB262146:FBB262542 FKX262146:FKX262542 FUT262146:FUT262542 GEP262146:GEP262542 GOL262146:GOL262542 GYH262146:GYH262542 HID262146:HID262542 HRZ262146:HRZ262542 IBV262146:IBV262542 ILR262146:ILR262542 IVN262146:IVN262542 JFJ262146:JFJ262542 JPF262146:JPF262542 JZB262146:JZB262542 KIX262146:KIX262542 KST262146:KST262542 LCP262146:LCP262542 LML262146:LML262542 LWH262146:LWH262542 MGD262146:MGD262542 MPZ262146:MPZ262542 MZV262146:MZV262542 NJR262146:NJR262542 NTN262146:NTN262542 ODJ262146:ODJ262542 ONF262146:ONF262542 OXB262146:OXB262542 PGX262146:PGX262542 PQT262146:PQT262542 QAP262146:QAP262542 QKL262146:QKL262542 QUH262146:QUH262542 RED262146:RED262542 RNZ262146:RNZ262542 RXV262146:RXV262542 SHR262146:SHR262542 SRN262146:SRN262542 TBJ262146:TBJ262542 TLF262146:TLF262542 TVB262146:TVB262542 UEX262146:UEX262542 UOT262146:UOT262542 UYP262146:UYP262542 VIL262146:VIL262542 VSH262146:VSH262542 WCD262146:WCD262542 WLZ262146:WLZ262542 WVV262146:WVV262542 N327682:N328078 JJ327682:JJ328078 TF327682:TF328078 ADB327682:ADB328078 AMX327682:AMX328078 AWT327682:AWT328078 BGP327682:BGP328078 BQL327682:BQL328078 CAH327682:CAH328078 CKD327682:CKD328078 CTZ327682:CTZ328078 DDV327682:DDV328078 DNR327682:DNR328078 DXN327682:DXN328078 EHJ327682:EHJ328078 ERF327682:ERF328078 FBB327682:FBB328078 FKX327682:FKX328078 FUT327682:FUT328078 GEP327682:GEP328078 GOL327682:GOL328078 GYH327682:GYH328078 HID327682:HID328078 HRZ327682:HRZ328078 IBV327682:IBV328078 ILR327682:ILR328078 IVN327682:IVN328078 JFJ327682:JFJ328078 JPF327682:JPF328078 JZB327682:JZB328078 KIX327682:KIX328078 KST327682:KST328078 LCP327682:LCP328078 LML327682:LML328078 LWH327682:LWH328078 MGD327682:MGD328078 MPZ327682:MPZ328078 MZV327682:MZV328078 NJR327682:NJR328078 NTN327682:NTN328078 ODJ327682:ODJ328078 ONF327682:ONF328078 OXB327682:OXB328078 PGX327682:PGX328078 PQT327682:PQT328078 QAP327682:QAP328078 QKL327682:QKL328078 QUH327682:QUH328078 RED327682:RED328078 RNZ327682:RNZ328078 RXV327682:RXV328078 SHR327682:SHR328078 SRN327682:SRN328078 TBJ327682:TBJ328078 TLF327682:TLF328078 TVB327682:TVB328078 UEX327682:UEX328078 UOT327682:UOT328078 UYP327682:UYP328078 VIL327682:VIL328078 VSH327682:VSH328078 WCD327682:WCD328078 WLZ327682:WLZ328078 WVV327682:WVV328078 N393218:N393614 JJ393218:JJ393614 TF393218:TF393614 ADB393218:ADB393614 AMX393218:AMX393614 AWT393218:AWT393614 BGP393218:BGP393614 BQL393218:BQL393614 CAH393218:CAH393614 CKD393218:CKD393614 CTZ393218:CTZ393614 DDV393218:DDV393614 DNR393218:DNR393614 DXN393218:DXN393614 EHJ393218:EHJ393614 ERF393218:ERF393614 FBB393218:FBB393614 FKX393218:FKX393614 FUT393218:FUT393614 GEP393218:GEP393614 GOL393218:GOL393614 GYH393218:GYH393614 HID393218:HID393614 HRZ393218:HRZ393614 IBV393218:IBV393614 ILR393218:ILR393614 IVN393218:IVN393614 JFJ393218:JFJ393614 JPF393218:JPF393614 JZB393218:JZB393614 KIX393218:KIX393614 KST393218:KST393614 LCP393218:LCP393614 LML393218:LML393614 LWH393218:LWH393614 MGD393218:MGD393614 MPZ393218:MPZ393614 MZV393218:MZV393614 NJR393218:NJR393614 NTN393218:NTN393614 ODJ393218:ODJ393614 ONF393218:ONF393614 OXB393218:OXB393614 PGX393218:PGX393614 PQT393218:PQT393614 QAP393218:QAP393614 QKL393218:QKL393614 QUH393218:QUH393614 RED393218:RED393614 RNZ393218:RNZ393614 RXV393218:RXV393614 SHR393218:SHR393614 SRN393218:SRN393614 TBJ393218:TBJ393614 TLF393218:TLF393614 TVB393218:TVB393614 UEX393218:UEX393614 UOT393218:UOT393614 UYP393218:UYP393614 VIL393218:VIL393614 VSH393218:VSH393614 WCD393218:WCD393614 WLZ393218:WLZ393614 WVV393218:WVV393614 N458754:N459150 JJ458754:JJ459150 TF458754:TF459150 ADB458754:ADB459150 AMX458754:AMX459150 AWT458754:AWT459150 BGP458754:BGP459150 BQL458754:BQL459150 CAH458754:CAH459150 CKD458754:CKD459150 CTZ458754:CTZ459150 DDV458754:DDV459150 DNR458754:DNR459150 DXN458754:DXN459150 EHJ458754:EHJ459150 ERF458754:ERF459150 FBB458754:FBB459150 FKX458754:FKX459150 FUT458754:FUT459150 GEP458754:GEP459150 GOL458754:GOL459150 GYH458754:GYH459150 HID458754:HID459150 HRZ458754:HRZ459150 IBV458754:IBV459150 ILR458754:ILR459150 IVN458754:IVN459150 JFJ458754:JFJ459150 JPF458754:JPF459150 JZB458754:JZB459150 KIX458754:KIX459150 KST458754:KST459150 LCP458754:LCP459150 LML458754:LML459150 LWH458754:LWH459150 MGD458754:MGD459150 MPZ458754:MPZ459150 MZV458754:MZV459150 NJR458754:NJR459150 NTN458754:NTN459150 ODJ458754:ODJ459150 ONF458754:ONF459150 OXB458754:OXB459150 PGX458754:PGX459150 PQT458754:PQT459150 QAP458754:QAP459150 QKL458754:QKL459150 QUH458754:QUH459150 RED458754:RED459150 RNZ458754:RNZ459150 RXV458754:RXV459150 SHR458754:SHR459150 SRN458754:SRN459150 TBJ458754:TBJ459150 TLF458754:TLF459150 TVB458754:TVB459150 UEX458754:UEX459150 UOT458754:UOT459150 UYP458754:UYP459150 VIL458754:VIL459150 VSH458754:VSH459150 WCD458754:WCD459150 WLZ458754:WLZ459150 WVV458754:WVV459150 N524290:N524686 JJ524290:JJ524686 TF524290:TF524686 ADB524290:ADB524686 AMX524290:AMX524686 AWT524290:AWT524686 BGP524290:BGP524686 BQL524290:BQL524686 CAH524290:CAH524686 CKD524290:CKD524686 CTZ524290:CTZ524686 DDV524290:DDV524686 DNR524290:DNR524686 DXN524290:DXN524686 EHJ524290:EHJ524686 ERF524290:ERF524686 FBB524290:FBB524686 FKX524290:FKX524686 FUT524290:FUT524686 GEP524290:GEP524686 GOL524290:GOL524686 GYH524290:GYH524686 HID524290:HID524686 HRZ524290:HRZ524686 IBV524290:IBV524686 ILR524290:ILR524686 IVN524290:IVN524686 JFJ524290:JFJ524686 JPF524290:JPF524686 JZB524290:JZB524686 KIX524290:KIX524686 KST524290:KST524686 LCP524290:LCP524686 LML524290:LML524686 LWH524290:LWH524686 MGD524290:MGD524686 MPZ524290:MPZ524686 MZV524290:MZV524686 NJR524290:NJR524686 NTN524290:NTN524686 ODJ524290:ODJ524686 ONF524290:ONF524686 OXB524290:OXB524686 PGX524290:PGX524686 PQT524290:PQT524686 QAP524290:QAP524686 QKL524290:QKL524686 QUH524290:QUH524686 RED524290:RED524686 RNZ524290:RNZ524686 RXV524290:RXV524686 SHR524290:SHR524686 SRN524290:SRN524686 TBJ524290:TBJ524686 TLF524290:TLF524686 TVB524290:TVB524686 UEX524290:UEX524686 UOT524290:UOT524686 UYP524290:UYP524686 VIL524290:VIL524686 VSH524290:VSH524686 WCD524290:WCD524686 WLZ524290:WLZ524686 WVV524290:WVV524686 N589826:N590222 JJ589826:JJ590222 TF589826:TF590222 ADB589826:ADB590222 AMX589826:AMX590222 AWT589826:AWT590222 BGP589826:BGP590222 BQL589826:BQL590222 CAH589826:CAH590222 CKD589826:CKD590222 CTZ589826:CTZ590222 DDV589826:DDV590222 DNR589826:DNR590222 DXN589826:DXN590222 EHJ589826:EHJ590222 ERF589826:ERF590222 FBB589826:FBB590222 FKX589826:FKX590222 FUT589826:FUT590222 GEP589826:GEP590222 GOL589826:GOL590222 GYH589826:GYH590222 HID589826:HID590222 HRZ589826:HRZ590222 IBV589826:IBV590222 ILR589826:ILR590222 IVN589826:IVN590222 JFJ589826:JFJ590222 JPF589826:JPF590222 JZB589826:JZB590222 KIX589826:KIX590222 KST589826:KST590222 LCP589826:LCP590222 LML589826:LML590222 LWH589826:LWH590222 MGD589826:MGD590222 MPZ589826:MPZ590222 MZV589826:MZV590222 NJR589826:NJR590222 NTN589826:NTN590222 ODJ589826:ODJ590222 ONF589826:ONF590222 OXB589826:OXB590222 PGX589826:PGX590222 PQT589826:PQT590222 QAP589826:QAP590222 QKL589826:QKL590222 QUH589826:QUH590222 RED589826:RED590222 RNZ589826:RNZ590222 RXV589826:RXV590222 SHR589826:SHR590222 SRN589826:SRN590222 TBJ589826:TBJ590222 TLF589826:TLF590222 TVB589826:TVB590222 UEX589826:UEX590222 UOT589826:UOT590222 UYP589826:UYP590222 VIL589826:VIL590222 VSH589826:VSH590222 WCD589826:WCD590222 WLZ589826:WLZ590222 WVV589826:WVV590222 N655362:N655758 JJ655362:JJ655758 TF655362:TF655758 ADB655362:ADB655758 AMX655362:AMX655758 AWT655362:AWT655758 BGP655362:BGP655758 BQL655362:BQL655758 CAH655362:CAH655758 CKD655362:CKD655758 CTZ655362:CTZ655758 DDV655362:DDV655758 DNR655362:DNR655758 DXN655362:DXN655758 EHJ655362:EHJ655758 ERF655362:ERF655758 FBB655362:FBB655758 FKX655362:FKX655758 FUT655362:FUT655758 GEP655362:GEP655758 GOL655362:GOL655758 GYH655362:GYH655758 HID655362:HID655758 HRZ655362:HRZ655758 IBV655362:IBV655758 ILR655362:ILR655758 IVN655362:IVN655758 JFJ655362:JFJ655758 JPF655362:JPF655758 JZB655362:JZB655758 KIX655362:KIX655758 KST655362:KST655758 LCP655362:LCP655758 LML655362:LML655758 LWH655362:LWH655758 MGD655362:MGD655758 MPZ655362:MPZ655758 MZV655362:MZV655758 NJR655362:NJR655758 NTN655362:NTN655758 ODJ655362:ODJ655758 ONF655362:ONF655758 OXB655362:OXB655758 PGX655362:PGX655758 PQT655362:PQT655758 QAP655362:QAP655758 QKL655362:QKL655758 QUH655362:QUH655758 RED655362:RED655758 RNZ655362:RNZ655758 RXV655362:RXV655758 SHR655362:SHR655758 SRN655362:SRN655758 TBJ655362:TBJ655758 TLF655362:TLF655758 TVB655362:TVB655758 UEX655362:UEX655758 UOT655362:UOT655758 UYP655362:UYP655758 VIL655362:VIL655758 VSH655362:VSH655758 WCD655362:WCD655758 WLZ655362:WLZ655758 WVV655362:WVV655758 N720898:N721294 JJ720898:JJ721294 TF720898:TF721294 ADB720898:ADB721294 AMX720898:AMX721294 AWT720898:AWT721294 BGP720898:BGP721294 BQL720898:BQL721294 CAH720898:CAH721294 CKD720898:CKD721294 CTZ720898:CTZ721294 DDV720898:DDV721294 DNR720898:DNR721294 DXN720898:DXN721294 EHJ720898:EHJ721294 ERF720898:ERF721294 FBB720898:FBB721294 FKX720898:FKX721294 FUT720898:FUT721294 GEP720898:GEP721294 GOL720898:GOL721294 GYH720898:GYH721294 HID720898:HID721294 HRZ720898:HRZ721294 IBV720898:IBV721294 ILR720898:ILR721294 IVN720898:IVN721294 JFJ720898:JFJ721294 JPF720898:JPF721294 JZB720898:JZB721294 KIX720898:KIX721294 KST720898:KST721294 LCP720898:LCP721294 LML720898:LML721294 LWH720898:LWH721294 MGD720898:MGD721294 MPZ720898:MPZ721294 MZV720898:MZV721294 NJR720898:NJR721294 NTN720898:NTN721294 ODJ720898:ODJ721294 ONF720898:ONF721294 OXB720898:OXB721294 PGX720898:PGX721294 PQT720898:PQT721294 QAP720898:QAP721294 QKL720898:QKL721294 QUH720898:QUH721294 RED720898:RED721294 RNZ720898:RNZ721294 RXV720898:RXV721294 SHR720898:SHR721294 SRN720898:SRN721294 TBJ720898:TBJ721294 TLF720898:TLF721294 TVB720898:TVB721294 UEX720898:UEX721294 UOT720898:UOT721294 UYP720898:UYP721294 VIL720898:VIL721294 VSH720898:VSH721294 WCD720898:WCD721294 WLZ720898:WLZ721294 WVV720898:WVV721294 N786434:N786830 JJ786434:JJ786830 TF786434:TF786830 ADB786434:ADB786830 AMX786434:AMX786830 AWT786434:AWT786830 BGP786434:BGP786830 BQL786434:BQL786830 CAH786434:CAH786830 CKD786434:CKD786830 CTZ786434:CTZ786830 DDV786434:DDV786830 DNR786434:DNR786830 DXN786434:DXN786830 EHJ786434:EHJ786830 ERF786434:ERF786830 FBB786434:FBB786830 FKX786434:FKX786830 FUT786434:FUT786830 GEP786434:GEP786830 GOL786434:GOL786830 GYH786434:GYH786830 HID786434:HID786830 HRZ786434:HRZ786830 IBV786434:IBV786830 ILR786434:ILR786830 IVN786434:IVN786830 JFJ786434:JFJ786830 JPF786434:JPF786830 JZB786434:JZB786830 KIX786434:KIX786830 KST786434:KST786830 LCP786434:LCP786830 LML786434:LML786830 LWH786434:LWH786830 MGD786434:MGD786830 MPZ786434:MPZ786830 MZV786434:MZV786830 NJR786434:NJR786830 NTN786434:NTN786830 ODJ786434:ODJ786830 ONF786434:ONF786830 OXB786434:OXB786830 PGX786434:PGX786830 PQT786434:PQT786830 QAP786434:QAP786830 QKL786434:QKL786830 QUH786434:QUH786830 RED786434:RED786830 RNZ786434:RNZ786830 RXV786434:RXV786830 SHR786434:SHR786830 SRN786434:SRN786830 TBJ786434:TBJ786830 TLF786434:TLF786830 TVB786434:TVB786830 UEX786434:UEX786830 UOT786434:UOT786830 UYP786434:UYP786830 VIL786434:VIL786830 VSH786434:VSH786830 WCD786434:WCD786830 WLZ786434:WLZ786830 WVV786434:WVV786830 N851970:N852366 JJ851970:JJ852366 TF851970:TF852366 ADB851970:ADB852366 AMX851970:AMX852366 AWT851970:AWT852366 BGP851970:BGP852366 BQL851970:BQL852366 CAH851970:CAH852366 CKD851970:CKD852366 CTZ851970:CTZ852366 DDV851970:DDV852366 DNR851970:DNR852366 DXN851970:DXN852366 EHJ851970:EHJ852366 ERF851970:ERF852366 FBB851970:FBB852366 FKX851970:FKX852366 FUT851970:FUT852366 GEP851970:GEP852366 GOL851970:GOL852366 GYH851970:GYH852366 HID851970:HID852366 HRZ851970:HRZ852366 IBV851970:IBV852366 ILR851970:ILR852366 IVN851970:IVN852366 JFJ851970:JFJ852366 JPF851970:JPF852366 JZB851970:JZB852366 KIX851970:KIX852366 KST851970:KST852366 LCP851970:LCP852366 LML851970:LML852366 LWH851970:LWH852366 MGD851970:MGD852366 MPZ851970:MPZ852366 MZV851970:MZV852366 NJR851970:NJR852366 NTN851970:NTN852366 ODJ851970:ODJ852366 ONF851970:ONF852366 OXB851970:OXB852366 PGX851970:PGX852366 PQT851970:PQT852366 QAP851970:QAP852366 QKL851970:QKL852366 QUH851970:QUH852366 RED851970:RED852366 RNZ851970:RNZ852366 RXV851970:RXV852366 SHR851970:SHR852366 SRN851970:SRN852366 TBJ851970:TBJ852366 TLF851970:TLF852366 TVB851970:TVB852366 UEX851970:UEX852366 UOT851970:UOT852366 UYP851970:UYP852366 VIL851970:VIL852366 VSH851970:VSH852366 WCD851970:WCD852366 WLZ851970:WLZ852366 WVV851970:WVV852366 N917506:N917902 JJ917506:JJ917902 TF917506:TF917902 ADB917506:ADB917902 AMX917506:AMX917902 AWT917506:AWT917902 BGP917506:BGP917902 BQL917506:BQL917902 CAH917506:CAH917902 CKD917506:CKD917902 CTZ917506:CTZ917902 DDV917506:DDV917902 DNR917506:DNR917902 DXN917506:DXN917902 EHJ917506:EHJ917902 ERF917506:ERF917902 FBB917506:FBB917902 FKX917506:FKX917902 FUT917506:FUT917902 GEP917506:GEP917902 GOL917506:GOL917902 GYH917506:GYH917902 HID917506:HID917902 HRZ917506:HRZ917902 IBV917506:IBV917902 ILR917506:ILR917902 IVN917506:IVN917902 JFJ917506:JFJ917902 JPF917506:JPF917902 JZB917506:JZB917902 KIX917506:KIX917902 KST917506:KST917902 LCP917506:LCP917902 LML917506:LML917902 LWH917506:LWH917902 MGD917506:MGD917902 MPZ917506:MPZ917902 MZV917506:MZV917902 NJR917506:NJR917902 NTN917506:NTN917902 ODJ917506:ODJ917902 ONF917506:ONF917902 OXB917506:OXB917902 PGX917506:PGX917902 PQT917506:PQT917902 QAP917506:QAP917902 QKL917506:QKL917902 QUH917506:QUH917902 RED917506:RED917902 RNZ917506:RNZ917902 RXV917506:RXV917902 SHR917506:SHR917902 SRN917506:SRN917902 TBJ917506:TBJ917902 TLF917506:TLF917902 TVB917506:TVB917902 UEX917506:UEX917902 UOT917506:UOT917902 UYP917506:UYP917902 VIL917506:VIL917902 VSH917506:VSH917902 WCD917506:WCD917902 WLZ917506:WLZ917902 WVV917506:WVV917902 N983042:N983438 JJ983042:JJ983438 TF983042:TF983438 ADB983042:ADB983438 AMX983042:AMX983438 AWT983042:AWT983438 BGP983042:BGP983438 BQL983042:BQL983438 CAH983042:CAH983438 CKD983042:CKD983438 CTZ983042:CTZ983438 DDV983042:DDV983438 DNR983042:DNR983438 DXN983042:DXN983438 EHJ983042:EHJ983438 ERF983042:ERF983438 FBB983042:FBB983438 FKX983042:FKX983438 FUT983042:FUT983438 GEP983042:GEP983438 GOL983042:GOL983438 GYH983042:GYH983438 HID983042:HID983438 HRZ983042:HRZ983438 IBV983042:IBV983438 ILR983042:ILR983438 IVN983042:IVN983438 JFJ983042:JFJ983438 JPF983042:JPF983438 JZB983042:JZB983438 KIX983042:KIX983438 KST983042:KST983438 LCP983042:LCP983438 LML983042:LML983438 LWH983042:LWH983438 MGD983042:MGD983438 MPZ983042:MPZ983438 MZV983042:MZV983438 NJR983042:NJR983438 NTN983042:NTN983438 ODJ983042:ODJ983438 ONF983042:ONF983438 OXB983042:OXB983438 PGX983042:PGX983438 PQT983042:PQT983438 QAP983042:QAP983438 QKL983042:QKL983438 QUH983042:QUH983438 RED983042:RED983438 RNZ983042:RNZ983438 RXV983042:RXV983438 SHR983042:SHR983438 SRN983042:SRN983438 TBJ983042:TBJ983438 TLF983042:TLF983438 TVB983042:TVB983438 UEX983042:UEX983438 UOT983042:UOT983438 UYP983042:UYP983438 VIL983042:VIL983438 VSH983042:VSH983438 WCD983042:WCD983438 WLZ983042:WLZ983438 WVV983042:WVV983438" xr:uid="{00000000-0002-0000-1100-000001000000}">
      <formula1>$N$400:$N$401</formula1>
    </dataValidation>
  </dataValidations>
  <pageMargins left="0.32" right="0.32" top="0.46" bottom="0.49" header="0.3" footer="0.32"/>
  <pageSetup paperSize="9" scale="71" orientation="landscape" verticalDpi="0" r:id="rId1"/>
  <headerFooter alignWithMargins="0">
    <oddHeader>&amp;C請求書管理(新).DM1 / 論理 / メイン モデル メタデータシート&amp;R&amp;D &amp;T</oddHeader>
    <oddFooter>&amp;C&amp;P/&amp;N</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dimension ref="A1:X422"/>
  <sheetViews>
    <sheetView zoomScale="70" workbookViewId="0">
      <pane xSplit="2" ySplit="1" topLeftCell="F212" activePane="bottomRight" state="frozen"/>
      <selection pane="topRight"/>
      <selection pane="bottomLeft"/>
      <selection pane="bottomRight" activeCell="X1" sqref="X1:Y1048576"/>
    </sheetView>
  </sheetViews>
  <sheetFormatPr defaultRowHeight="13.2" outlineLevelCol="1" x14ac:dyDescent="0.2"/>
  <cols>
    <col min="1" max="1" width="31.77734375" style="9" bestFit="1" customWidth="1"/>
    <col min="2" max="2" width="22.7773437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29.664062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1.77734375" style="9" bestFit="1" customWidth="1"/>
    <col min="258" max="258" width="22.77734375" style="9" bestFit="1" customWidth="1"/>
    <col min="259" max="259" width="18.6640625" style="9" customWidth="1"/>
    <col min="260" max="260" width="20.77734375" style="9" customWidth="1"/>
    <col min="261" max="261" width="0" style="9" hidden="1" customWidth="1"/>
    <col min="262" max="262" width="5.44140625" style="9" customWidth="1"/>
    <col min="263" max="263" width="29.664062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31.77734375" style="9" bestFit="1" customWidth="1"/>
    <col min="514" max="514" width="22.77734375" style="9" bestFit="1" customWidth="1"/>
    <col min="515" max="515" width="18.6640625" style="9" customWidth="1"/>
    <col min="516" max="516" width="20.77734375" style="9" customWidth="1"/>
    <col min="517" max="517" width="0" style="9" hidden="1" customWidth="1"/>
    <col min="518" max="518" width="5.44140625" style="9" customWidth="1"/>
    <col min="519" max="519" width="29.664062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31.77734375" style="9" bestFit="1" customWidth="1"/>
    <col min="770" max="770" width="22.77734375" style="9" bestFit="1" customWidth="1"/>
    <col min="771" max="771" width="18.6640625" style="9" customWidth="1"/>
    <col min="772" max="772" width="20.77734375" style="9" customWidth="1"/>
    <col min="773" max="773" width="0" style="9" hidden="1" customWidth="1"/>
    <col min="774" max="774" width="5.44140625" style="9" customWidth="1"/>
    <col min="775" max="775" width="29.664062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31.77734375" style="9" bestFit="1" customWidth="1"/>
    <col min="1026" max="1026" width="22.77734375" style="9" bestFit="1" customWidth="1"/>
    <col min="1027" max="1027" width="18.6640625" style="9" customWidth="1"/>
    <col min="1028" max="1028" width="20.77734375" style="9" customWidth="1"/>
    <col min="1029" max="1029" width="0" style="9" hidden="1" customWidth="1"/>
    <col min="1030" max="1030" width="5.44140625" style="9" customWidth="1"/>
    <col min="1031" max="1031" width="29.664062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31.77734375" style="9" bestFit="1" customWidth="1"/>
    <col min="1282" max="1282" width="22.77734375" style="9" bestFit="1" customWidth="1"/>
    <col min="1283" max="1283" width="18.6640625" style="9" customWidth="1"/>
    <col min="1284" max="1284" width="20.77734375" style="9" customWidth="1"/>
    <col min="1285" max="1285" width="0" style="9" hidden="1" customWidth="1"/>
    <col min="1286" max="1286" width="5.44140625" style="9" customWidth="1"/>
    <col min="1287" max="1287" width="29.664062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31.77734375" style="9" bestFit="1" customWidth="1"/>
    <col min="1538" max="1538" width="22.77734375" style="9" bestFit="1" customWidth="1"/>
    <col min="1539" max="1539" width="18.6640625" style="9" customWidth="1"/>
    <col min="1540" max="1540" width="20.77734375" style="9" customWidth="1"/>
    <col min="1541" max="1541" width="0" style="9" hidden="1" customWidth="1"/>
    <col min="1542" max="1542" width="5.44140625" style="9" customWidth="1"/>
    <col min="1543" max="1543" width="29.664062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31.77734375" style="9" bestFit="1" customWidth="1"/>
    <col min="1794" max="1794" width="22.77734375" style="9" bestFit="1" customWidth="1"/>
    <col min="1795" max="1795" width="18.6640625" style="9" customWidth="1"/>
    <col min="1796" max="1796" width="20.77734375" style="9" customWidth="1"/>
    <col min="1797" max="1797" width="0" style="9" hidden="1" customWidth="1"/>
    <col min="1798" max="1798" width="5.44140625" style="9" customWidth="1"/>
    <col min="1799" max="1799" width="29.664062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31.77734375" style="9" bestFit="1" customWidth="1"/>
    <col min="2050" max="2050" width="22.77734375" style="9" bestFit="1" customWidth="1"/>
    <col min="2051" max="2051" width="18.6640625" style="9" customWidth="1"/>
    <col min="2052" max="2052" width="20.77734375" style="9" customWidth="1"/>
    <col min="2053" max="2053" width="0" style="9" hidden="1" customWidth="1"/>
    <col min="2054" max="2054" width="5.44140625" style="9" customWidth="1"/>
    <col min="2055" max="2055" width="29.664062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31.77734375" style="9" bestFit="1" customWidth="1"/>
    <col min="2306" max="2306" width="22.77734375" style="9" bestFit="1" customWidth="1"/>
    <col min="2307" max="2307" width="18.6640625" style="9" customWidth="1"/>
    <col min="2308" max="2308" width="20.77734375" style="9" customWidth="1"/>
    <col min="2309" max="2309" width="0" style="9" hidden="1" customWidth="1"/>
    <col min="2310" max="2310" width="5.44140625" style="9" customWidth="1"/>
    <col min="2311" max="2311" width="29.664062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31.77734375" style="9" bestFit="1" customWidth="1"/>
    <col min="2562" max="2562" width="22.77734375" style="9" bestFit="1" customWidth="1"/>
    <col min="2563" max="2563" width="18.6640625" style="9" customWidth="1"/>
    <col min="2564" max="2564" width="20.77734375" style="9" customWidth="1"/>
    <col min="2565" max="2565" width="0" style="9" hidden="1" customWidth="1"/>
    <col min="2566" max="2566" width="5.44140625" style="9" customWidth="1"/>
    <col min="2567" max="2567" width="29.664062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31.77734375" style="9" bestFit="1" customWidth="1"/>
    <col min="2818" max="2818" width="22.77734375" style="9" bestFit="1" customWidth="1"/>
    <col min="2819" max="2819" width="18.6640625" style="9" customWidth="1"/>
    <col min="2820" max="2820" width="20.77734375" style="9" customWidth="1"/>
    <col min="2821" max="2821" width="0" style="9" hidden="1" customWidth="1"/>
    <col min="2822" max="2822" width="5.44140625" style="9" customWidth="1"/>
    <col min="2823" max="2823" width="29.664062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31.77734375" style="9" bestFit="1" customWidth="1"/>
    <col min="3074" max="3074" width="22.77734375" style="9" bestFit="1" customWidth="1"/>
    <col min="3075" max="3075" width="18.6640625" style="9" customWidth="1"/>
    <col min="3076" max="3076" width="20.77734375" style="9" customWidth="1"/>
    <col min="3077" max="3077" width="0" style="9" hidden="1" customWidth="1"/>
    <col min="3078" max="3078" width="5.44140625" style="9" customWidth="1"/>
    <col min="3079" max="3079" width="29.664062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31.77734375" style="9" bestFit="1" customWidth="1"/>
    <col min="3330" max="3330" width="22.77734375" style="9" bestFit="1" customWidth="1"/>
    <col min="3331" max="3331" width="18.6640625" style="9" customWidth="1"/>
    <col min="3332" max="3332" width="20.77734375" style="9" customWidth="1"/>
    <col min="3333" max="3333" width="0" style="9" hidden="1" customWidth="1"/>
    <col min="3334" max="3334" width="5.44140625" style="9" customWidth="1"/>
    <col min="3335" max="3335" width="29.664062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31.77734375" style="9" bestFit="1" customWidth="1"/>
    <col min="3586" max="3586" width="22.77734375" style="9" bestFit="1" customWidth="1"/>
    <col min="3587" max="3587" width="18.6640625" style="9" customWidth="1"/>
    <col min="3588" max="3588" width="20.77734375" style="9" customWidth="1"/>
    <col min="3589" max="3589" width="0" style="9" hidden="1" customWidth="1"/>
    <col min="3590" max="3590" width="5.44140625" style="9" customWidth="1"/>
    <col min="3591" max="3591" width="29.664062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31.77734375" style="9" bestFit="1" customWidth="1"/>
    <col min="3842" max="3842" width="22.77734375" style="9" bestFit="1" customWidth="1"/>
    <col min="3843" max="3843" width="18.6640625" style="9" customWidth="1"/>
    <col min="3844" max="3844" width="20.77734375" style="9" customWidth="1"/>
    <col min="3845" max="3845" width="0" style="9" hidden="1" customWidth="1"/>
    <col min="3846" max="3846" width="5.44140625" style="9" customWidth="1"/>
    <col min="3847" max="3847" width="29.664062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31.77734375" style="9" bestFit="1" customWidth="1"/>
    <col min="4098" max="4098" width="22.77734375" style="9" bestFit="1" customWidth="1"/>
    <col min="4099" max="4099" width="18.6640625" style="9" customWidth="1"/>
    <col min="4100" max="4100" width="20.77734375" style="9" customWidth="1"/>
    <col min="4101" max="4101" width="0" style="9" hidden="1" customWidth="1"/>
    <col min="4102" max="4102" width="5.44140625" style="9" customWidth="1"/>
    <col min="4103" max="4103" width="29.664062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31.77734375" style="9" bestFit="1" customWidth="1"/>
    <col min="4354" max="4354" width="22.77734375" style="9" bestFit="1" customWidth="1"/>
    <col min="4355" max="4355" width="18.6640625" style="9" customWidth="1"/>
    <col min="4356" max="4356" width="20.77734375" style="9" customWidth="1"/>
    <col min="4357" max="4357" width="0" style="9" hidden="1" customWidth="1"/>
    <col min="4358" max="4358" width="5.44140625" style="9" customWidth="1"/>
    <col min="4359" max="4359" width="29.664062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31.77734375" style="9" bestFit="1" customWidth="1"/>
    <col min="4610" max="4610" width="22.77734375" style="9" bestFit="1" customWidth="1"/>
    <col min="4611" max="4611" width="18.6640625" style="9" customWidth="1"/>
    <col min="4612" max="4612" width="20.77734375" style="9" customWidth="1"/>
    <col min="4613" max="4613" width="0" style="9" hidden="1" customWidth="1"/>
    <col min="4614" max="4614" width="5.44140625" style="9" customWidth="1"/>
    <col min="4615" max="4615" width="29.664062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31.77734375" style="9" bestFit="1" customWidth="1"/>
    <col min="4866" max="4866" width="22.77734375" style="9" bestFit="1" customWidth="1"/>
    <col min="4867" max="4867" width="18.6640625" style="9" customWidth="1"/>
    <col min="4868" max="4868" width="20.77734375" style="9" customWidth="1"/>
    <col min="4869" max="4869" width="0" style="9" hidden="1" customWidth="1"/>
    <col min="4870" max="4870" width="5.44140625" style="9" customWidth="1"/>
    <col min="4871" max="4871" width="29.664062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31.77734375" style="9" bestFit="1" customWidth="1"/>
    <col min="5122" max="5122" width="22.77734375" style="9" bestFit="1" customWidth="1"/>
    <col min="5123" max="5123" width="18.6640625" style="9" customWidth="1"/>
    <col min="5124" max="5124" width="20.77734375" style="9" customWidth="1"/>
    <col min="5125" max="5125" width="0" style="9" hidden="1" customWidth="1"/>
    <col min="5126" max="5126" width="5.44140625" style="9" customWidth="1"/>
    <col min="5127" max="5127" width="29.664062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31.77734375" style="9" bestFit="1" customWidth="1"/>
    <col min="5378" max="5378" width="22.77734375" style="9" bestFit="1" customWidth="1"/>
    <col min="5379" max="5379" width="18.6640625" style="9" customWidth="1"/>
    <col min="5380" max="5380" width="20.77734375" style="9" customWidth="1"/>
    <col min="5381" max="5381" width="0" style="9" hidden="1" customWidth="1"/>
    <col min="5382" max="5382" width="5.44140625" style="9" customWidth="1"/>
    <col min="5383" max="5383" width="29.664062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31.77734375" style="9" bestFit="1" customWidth="1"/>
    <col min="5634" max="5634" width="22.77734375" style="9" bestFit="1" customWidth="1"/>
    <col min="5635" max="5635" width="18.6640625" style="9" customWidth="1"/>
    <col min="5636" max="5636" width="20.77734375" style="9" customWidth="1"/>
    <col min="5637" max="5637" width="0" style="9" hidden="1" customWidth="1"/>
    <col min="5638" max="5638" width="5.44140625" style="9" customWidth="1"/>
    <col min="5639" max="5639" width="29.664062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31.77734375" style="9" bestFit="1" customWidth="1"/>
    <col min="5890" max="5890" width="22.77734375" style="9" bestFit="1" customWidth="1"/>
    <col min="5891" max="5891" width="18.6640625" style="9" customWidth="1"/>
    <col min="5892" max="5892" width="20.77734375" style="9" customWidth="1"/>
    <col min="5893" max="5893" width="0" style="9" hidden="1" customWidth="1"/>
    <col min="5894" max="5894" width="5.44140625" style="9" customWidth="1"/>
    <col min="5895" max="5895" width="29.664062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31.77734375" style="9" bestFit="1" customWidth="1"/>
    <col min="6146" max="6146" width="22.77734375" style="9" bestFit="1" customWidth="1"/>
    <col min="6147" max="6147" width="18.6640625" style="9" customWidth="1"/>
    <col min="6148" max="6148" width="20.77734375" style="9" customWidth="1"/>
    <col min="6149" max="6149" width="0" style="9" hidden="1" customWidth="1"/>
    <col min="6150" max="6150" width="5.44140625" style="9" customWidth="1"/>
    <col min="6151" max="6151" width="29.664062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31.77734375" style="9" bestFit="1" customWidth="1"/>
    <col min="6402" max="6402" width="22.77734375" style="9" bestFit="1" customWidth="1"/>
    <col min="6403" max="6403" width="18.6640625" style="9" customWidth="1"/>
    <col min="6404" max="6404" width="20.77734375" style="9" customWidth="1"/>
    <col min="6405" max="6405" width="0" style="9" hidden="1" customWidth="1"/>
    <col min="6406" max="6406" width="5.44140625" style="9" customWidth="1"/>
    <col min="6407" max="6407" width="29.664062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31.77734375" style="9" bestFit="1" customWidth="1"/>
    <col min="6658" max="6658" width="22.77734375" style="9" bestFit="1" customWidth="1"/>
    <col min="6659" max="6659" width="18.6640625" style="9" customWidth="1"/>
    <col min="6660" max="6660" width="20.77734375" style="9" customWidth="1"/>
    <col min="6661" max="6661" width="0" style="9" hidden="1" customWidth="1"/>
    <col min="6662" max="6662" width="5.44140625" style="9" customWidth="1"/>
    <col min="6663" max="6663" width="29.664062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31.77734375" style="9" bestFit="1" customWidth="1"/>
    <col min="6914" max="6914" width="22.77734375" style="9" bestFit="1" customWidth="1"/>
    <col min="6915" max="6915" width="18.6640625" style="9" customWidth="1"/>
    <col min="6916" max="6916" width="20.77734375" style="9" customWidth="1"/>
    <col min="6917" max="6917" width="0" style="9" hidden="1" customWidth="1"/>
    <col min="6918" max="6918" width="5.44140625" style="9" customWidth="1"/>
    <col min="6919" max="6919" width="29.664062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31.77734375" style="9" bestFit="1" customWidth="1"/>
    <col min="7170" max="7170" width="22.77734375" style="9" bestFit="1" customWidth="1"/>
    <col min="7171" max="7171" width="18.6640625" style="9" customWidth="1"/>
    <col min="7172" max="7172" width="20.77734375" style="9" customWidth="1"/>
    <col min="7173" max="7173" width="0" style="9" hidden="1" customWidth="1"/>
    <col min="7174" max="7174" width="5.44140625" style="9" customWidth="1"/>
    <col min="7175" max="7175" width="29.664062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31.77734375" style="9" bestFit="1" customWidth="1"/>
    <col min="7426" max="7426" width="22.77734375" style="9" bestFit="1" customWidth="1"/>
    <col min="7427" max="7427" width="18.6640625" style="9" customWidth="1"/>
    <col min="7428" max="7428" width="20.77734375" style="9" customWidth="1"/>
    <col min="7429" max="7429" width="0" style="9" hidden="1" customWidth="1"/>
    <col min="7430" max="7430" width="5.44140625" style="9" customWidth="1"/>
    <col min="7431" max="7431" width="29.664062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31.77734375" style="9" bestFit="1" customWidth="1"/>
    <col min="7682" max="7682" width="22.77734375" style="9" bestFit="1" customWidth="1"/>
    <col min="7683" max="7683" width="18.6640625" style="9" customWidth="1"/>
    <col min="7684" max="7684" width="20.77734375" style="9" customWidth="1"/>
    <col min="7685" max="7685" width="0" style="9" hidden="1" customWidth="1"/>
    <col min="7686" max="7686" width="5.44140625" style="9" customWidth="1"/>
    <col min="7687" max="7687" width="29.664062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31.77734375" style="9" bestFit="1" customWidth="1"/>
    <col min="7938" max="7938" width="22.77734375" style="9" bestFit="1" customWidth="1"/>
    <col min="7939" max="7939" width="18.6640625" style="9" customWidth="1"/>
    <col min="7940" max="7940" width="20.77734375" style="9" customWidth="1"/>
    <col min="7941" max="7941" width="0" style="9" hidden="1" customWidth="1"/>
    <col min="7942" max="7942" width="5.44140625" style="9" customWidth="1"/>
    <col min="7943" max="7943" width="29.664062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31.77734375" style="9" bestFit="1" customWidth="1"/>
    <col min="8194" max="8194" width="22.77734375" style="9" bestFit="1" customWidth="1"/>
    <col min="8195" max="8195" width="18.6640625" style="9" customWidth="1"/>
    <col min="8196" max="8196" width="20.77734375" style="9" customWidth="1"/>
    <col min="8197" max="8197" width="0" style="9" hidden="1" customWidth="1"/>
    <col min="8198" max="8198" width="5.44140625" style="9" customWidth="1"/>
    <col min="8199" max="8199" width="29.664062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31.77734375" style="9" bestFit="1" customWidth="1"/>
    <col min="8450" max="8450" width="22.77734375" style="9" bestFit="1" customWidth="1"/>
    <col min="8451" max="8451" width="18.6640625" style="9" customWidth="1"/>
    <col min="8452" max="8452" width="20.77734375" style="9" customWidth="1"/>
    <col min="8453" max="8453" width="0" style="9" hidden="1" customWidth="1"/>
    <col min="8454" max="8454" width="5.44140625" style="9" customWidth="1"/>
    <col min="8455" max="8455" width="29.664062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31.77734375" style="9" bestFit="1" customWidth="1"/>
    <col min="8706" max="8706" width="22.77734375" style="9" bestFit="1" customWidth="1"/>
    <col min="8707" max="8707" width="18.6640625" style="9" customWidth="1"/>
    <col min="8708" max="8708" width="20.77734375" style="9" customWidth="1"/>
    <col min="8709" max="8709" width="0" style="9" hidden="1" customWidth="1"/>
    <col min="8710" max="8710" width="5.44140625" style="9" customWidth="1"/>
    <col min="8711" max="8711" width="29.664062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31.77734375" style="9" bestFit="1" customWidth="1"/>
    <col min="8962" max="8962" width="22.77734375" style="9" bestFit="1" customWidth="1"/>
    <col min="8963" max="8963" width="18.6640625" style="9" customWidth="1"/>
    <col min="8964" max="8964" width="20.77734375" style="9" customWidth="1"/>
    <col min="8965" max="8965" width="0" style="9" hidden="1" customWidth="1"/>
    <col min="8966" max="8966" width="5.44140625" style="9" customWidth="1"/>
    <col min="8967" max="8967" width="29.664062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31.77734375" style="9" bestFit="1" customWidth="1"/>
    <col min="9218" max="9218" width="22.77734375" style="9" bestFit="1" customWidth="1"/>
    <col min="9219" max="9219" width="18.6640625" style="9" customWidth="1"/>
    <col min="9220" max="9220" width="20.77734375" style="9" customWidth="1"/>
    <col min="9221" max="9221" width="0" style="9" hidden="1" customWidth="1"/>
    <col min="9222" max="9222" width="5.44140625" style="9" customWidth="1"/>
    <col min="9223" max="9223" width="29.664062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31.77734375" style="9" bestFit="1" customWidth="1"/>
    <col min="9474" max="9474" width="22.77734375" style="9" bestFit="1" customWidth="1"/>
    <col min="9475" max="9475" width="18.6640625" style="9" customWidth="1"/>
    <col min="9476" max="9476" width="20.77734375" style="9" customWidth="1"/>
    <col min="9477" max="9477" width="0" style="9" hidden="1" customWidth="1"/>
    <col min="9478" max="9478" width="5.44140625" style="9" customWidth="1"/>
    <col min="9479" max="9479" width="29.664062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31.77734375" style="9" bestFit="1" customWidth="1"/>
    <col min="9730" max="9730" width="22.77734375" style="9" bestFit="1" customWidth="1"/>
    <col min="9731" max="9731" width="18.6640625" style="9" customWidth="1"/>
    <col min="9732" max="9732" width="20.77734375" style="9" customWidth="1"/>
    <col min="9733" max="9733" width="0" style="9" hidden="1" customWidth="1"/>
    <col min="9734" max="9734" width="5.44140625" style="9" customWidth="1"/>
    <col min="9735" max="9735" width="29.664062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31.77734375" style="9" bestFit="1" customWidth="1"/>
    <col min="9986" max="9986" width="22.77734375" style="9" bestFit="1" customWidth="1"/>
    <col min="9987" max="9987" width="18.6640625" style="9" customWidth="1"/>
    <col min="9988" max="9988" width="20.77734375" style="9" customWidth="1"/>
    <col min="9989" max="9989" width="0" style="9" hidden="1" customWidth="1"/>
    <col min="9990" max="9990" width="5.44140625" style="9" customWidth="1"/>
    <col min="9991" max="9991" width="29.664062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31.77734375" style="9" bestFit="1" customWidth="1"/>
    <col min="10242" max="10242" width="22.777343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29.664062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31.77734375" style="9" bestFit="1" customWidth="1"/>
    <col min="10498" max="10498" width="22.777343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29.664062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31.77734375" style="9" bestFit="1" customWidth="1"/>
    <col min="10754" max="10754" width="22.777343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29.664062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31.77734375" style="9" bestFit="1" customWidth="1"/>
    <col min="11010" max="11010" width="22.777343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29.664062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31.77734375" style="9" bestFit="1" customWidth="1"/>
    <col min="11266" max="11266" width="22.777343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29.664062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31.77734375" style="9" bestFit="1" customWidth="1"/>
    <col min="11522" max="11522" width="22.777343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29.664062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31.77734375" style="9" bestFit="1" customWidth="1"/>
    <col min="11778" max="11778" width="22.777343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29.664062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31.77734375" style="9" bestFit="1" customWidth="1"/>
    <col min="12034" max="12034" width="22.777343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29.664062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31.77734375" style="9" bestFit="1" customWidth="1"/>
    <col min="12290" max="12290" width="22.777343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29.664062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31.77734375" style="9" bestFit="1" customWidth="1"/>
    <col min="12546" max="12546" width="22.777343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29.664062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31.77734375" style="9" bestFit="1" customWidth="1"/>
    <col min="12802" max="12802" width="22.777343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29.664062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31.77734375" style="9" bestFit="1" customWidth="1"/>
    <col min="13058" max="13058" width="22.777343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29.664062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31.77734375" style="9" bestFit="1" customWidth="1"/>
    <col min="13314" max="13314" width="22.777343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29.664062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31.77734375" style="9" bestFit="1" customWidth="1"/>
    <col min="13570" max="13570" width="22.777343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29.664062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31.77734375" style="9" bestFit="1" customWidth="1"/>
    <col min="13826" max="13826" width="22.777343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29.664062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31.77734375" style="9" bestFit="1" customWidth="1"/>
    <col min="14082" max="14082" width="22.777343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29.664062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31.77734375" style="9" bestFit="1" customWidth="1"/>
    <col min="14338" max="14338" width="22.777343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29.664062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31.77734375" style="9" bestFit="1" customWidth="1"/>
    <col min="14594" max="14594" width="22.7773437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29.664062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31.77734375" style="9" bestFit="1" customWidth="1"/>
    <col min="14850" max="14850" width="22.777343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29.664062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31.77734375" style="9" bestFit="1" customWidth="1"/>
    <col min="15106" max="15106" width="22.777343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29.664062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31.77734375" style="9" bestFit="1" customWidth="1"/>
    <col min="15362" max="15362" width="22.777343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29.664062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31.77734375" style="9" bestFit="1" customWidth="1"/>
    <col min="15618" max="15618" width="22.777343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29.664062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31.77734375" style="9" bestFit="1" customWidth="1"/>
    <col min="15874" max="15874" width="22.777343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29.664062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31.77734375" style="9" bestFit="1" customWidth="1"/>
    <col min="16130" max="16130" width="22.777343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29.664062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7987</v>
      </c>
      <c r="B2" s="513" t="s">
        <v>7971</v>
      </c>
      <c r="C2" s="514"/>
      <c r="D2" s="514"/>
      <c r="E2" s="515">
        <v>16777215</v>
      </c>
      <c r="F2" s="54">
        <v>1</v>
      </c>
      <c r="G2" s="55" t="s">
        <v>206</v>
      </c>
      <c r="H2" s="55" t="s">
        <v>7988</v>
      </c>
      <c r="I2" s="122"/>
      <c r="J2" s="55" t="s">
        <v>32</v>
      </c>
      <c r="K2" s="56">
        <v>4</v>
      </c>
      <c r="L2" s="56"/>
      <c r="M2" s="57" t="s">
        <v>33</v>
      </c>
      <c r="N2" s="57" t="s">
        <v>33</v>
      </c>
      <c r="O2" s="55" t="s">
        <v>40</v>
      </c>
      <c r="P2" s="55"/>
      <c r="Q2" s="55"/>
      <c r="R2" s="55"/>
      <c r="S2" s="55"/>
      <c r="T2" s="55"/>
      <c r="U2" s="55"/>
      <c r="V2" s="55"/>
      <c r="W2" s="123"/>
    </row>
    <row r="3" spans="1:23" x14ac:dyDescent="0.2">
      <c r="A3" s="497"/>
      <c r="B3" s="499"/>
      <c r="C3" s="501"/>
      <c r="D3" s="501"/>
      <c r="E3" s="503"/>
      <c r="F3" s="17">
        <v>2</v>
      </c>
      <c r="G3" s="18" t="s">
        <v>208</v>
      </c>
      <c r="H3" s="18" t="s">
        <v>7989</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210</v>
      </c>
      <c r="H4" s="18" t="s">
        <v>7990</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995</v>
      </c>
      <c r="H5" s="18" t="s">
        <v>7991</v>
      </c>
      <c r="I5" s="80"/>
      <c r="J5" s="18" t="s">
        <v>123</v>
      </c>
      <c r="K5" s="19"/>
      <c r="L5" s="19"/>
      <c r="M5" s="20" t="s">
        <v>33</v>
      </c>
      <c r="N5" s="20" t="s">
        <v>33</v>
      </c>
      <c r="O5" s="18" t="s">
        <v>124</v>
      </c>
      <c r="P5" s="18"/>
      <c r="Q5" s="18"/>
      <c r="R5" s="18"/>
      <c r="S5" s="18"/>
      <c r="T5" s="18"/>
      <c r="U5" s="18"/>
      <c r="V5" s="18"/>
      <c r="W5" s="34"/>
    </row>
    <row r="6" spans="1:23" x14ac:dyDescent="0.2">
      <c r="A6" s="497"/>
      <c r="B6" s="499"/>
      <c r="C6" s="501"/>
      <c r="D6" s="501"/>
      <c r="E6" s="503"/>
      <c r="F6" s="17">
        <v>5</v>
      </c>
      <c r="G6" s="18" t="s">
        <v>997</v>
      </c>
      <c r="H6" s="18" t="s">
        <v>7992</v>
      </c>
      <c r="I6" s="80"/>
      <c r="J6" s="18" t="s">
        <v>32</v>
      </c>
      <c r="K6" s="19">
        <v>6</v>
      </c>
      <c r="L6" s="19"/>
      <c r="M6" s="20" t="s">
        <v>33</v>
      </c>
      <c r="N6" s="20" t="s">
        <v>33</v>
      </c>
      <c r="O6" s="18" t="s">
        <v>56</v>
      </c>
      <c r="P6" s="18"/>
      <c r="Q6" s="18"/>
      <c r="R6" s="18"/>
      <c r="S6" s="18"/>
      <c r="T6" s="18"/>
      <c r="U6" s="18"/>
      <c r="V6" s="18"/>
      <c r="W6" s="34"/>
    </row>
    <row r="7" spans="1:23" x14ac:dyDescent="0.2">
      <c r="A7" s="497"/>
      <c r="B7" s="499"/>
      <c r="C7" s="501"/>
      <c r="D7" s="501"/>
      <c r="E7" s="503"/>
      <c r="F7" s="17">
        <v>6</v>
      </c>
      <c r="G7" s="18" t="s">
        <v>7993</v>
      </c>
      <c r="H7" s="18" t="s">
        <v>7994</v>
      </c>
      <c r="I7" s="80"/>
      <c r="J7" s="18" t="s">
        <v>32</v>
      </c>
      <c r="K7" s="19">
        <v>2</v>
      </c>
      <c r="L7" s="19"/>
      <c r="M7" s="20" t="s">
        <v>33</v>
      </c>
      <c r="N7" s="20" t="s">
        <v>33</v>
      </c>
      <c r="O7" s="18" t="s">
        <v>35</v>
      </c>
      <c r="P7" s="18"/>
      <c r="Q7" s="18"/>
      <c r="R7" s="18"/>
      <c r="S7" s="18"/>
      <c r="T7" s="18"/>
      <c r="U7" s="18"/>
      <c r="V7" s="18"/>
      <c r="W7" s="34"/>
    </row>
    <row r="8" spans="1:23" x14ac:dyDescent="0.2">
      <c r="A8" s="497"/>
      <c r="B8" s="499"/>
      <c r="C8" s="501"/>
      <c r="D8" s="501"/>
      <c r="E8" s="503"/>
      <c r="F8" s="41">
        <v>7</v>
      </c>
      <c r="G8" s="42" t="s">
        <v>215</v>
      </c>
      <c r="H8" s="42" t="s">
        <v>7995</v>
      </c>
      <c r="I8" s="85"/>
      <c r="J8" s="42" t="s">
        <v>32</v>
      </c>
      <c r="K8" s="43">
        <v>16</v>
      </c>
      <c r="L8" s="43"/>
      <c r="M8" s="44" t="s">
        <v>33</v>
      </c>
      <c r="N8" s="44" t="s">
        <v>34</v>
      </c>
      <c r="O8" s="18" t="s">
        <v>45</v>
      </c>
      <c r="P8" s="18"/>
      <c r="Q8" s="18"/>
      <c r="R8" s="18"/>
      <c r="S8" s="18"/>
      <c r="T8" s="18"/>
      <c r="U8" s="18"/>
      <c r="V8" s="18"/>
      <c r="W8" s="34"/>
    </row>
    <row r="9" spans="1:23" x14ac:dyDescent="0.2">
      <c r="A9" s="497"/>
      <c r="B9" s="499"/>
      <c r="C9" s="501"/>
      <c r="D9" s="501"/>
      <c r="E9" s="503"/>
      <c r="F9" s="17">
        <v>8</v>
      </c>
      <c r="G9" s="18" t="s">
        <v>543</v>
      </c>
      <c r="H9" s="18" t="s">
        <v>7996</v>
      </c>
      <c r="I9" s="80"/>
      <c r="J9" s="18" t="s">
        <v>32</v>
      </c>
      <c r="K9" s="19">
        <v>2</v>
      </c>
      <c r="L9" s="19"/>
      <c r="M9" s="20" t="s">
        <v>33</v>
      </c>
      <c r="N9" s="20" t="s">
        <v>34</v>
      </c>
      <c r="O9" s="18" t="s">
        <v>35</v>
      </c>
      <c r="P9" s="18"/>
      <c r="Q9" s="18"/>
      <c r="R9" s="18"/>
      <c r="S9" s="18"/>
      <c r="T9" s="18"/>
      <c r="U9" s="18"/>
      <c r="V9" s="18"/>
      <c r="W9" s="34"/>
    </row>
    <row r="10" spans="1:23" x14ac:dyDescent="0.2">
      <c r="A10" s="497"/>
      <c r="B10" s="499"/>
      <c r="C10" s="501"/>
      <c r="D10" s="501"/>
      <c r="E10" s="503"/>
      <c r="F10" s="17">
        <v>9</v>
      </c>
      <c r="G10" s="18" t="s">
        <v>219</v>
      </c>
      <c r="H10" s="18" t="s">
        <v>7997</v>
      </c>
      <c r="I10" s="80"/>
      <c r="J10" s="18" t="s">
        <v>32</v>
      </c>
      <c r="K10" s="19">
        <v>1</v>
      </c>
      <c r="L10" s="19"/>
      <c r="M10" s="20" t="s">
        <v>33</v>
      </c>
      <c r="N10" s="20" t="s">
        <v>34</v>
      </c>
      <c r="O10" s="18" t="s">
        <v>47</v>
      </c>
      <c r="P10" s="18"/>
      <c r="Q10" s="18"/>
      <c r="R10" s="18"/>
      <c r="S10" s="18"/>
      <c r="T10" s="18"/>
      <c r="U10" s="18"/>
      <c r="V10" s="18"/>
      <c r="W10" s="34"/>
    </row>
    <row r="11" spans="1:23" x14ac:dyDescent="0.2">
      <c r="A11" s="497"/>
      <c r="B11" s="499"/>
      <c r="C11" s="501"/>
      <c r="D11" s="501"/>
      <c r="E11" s="503"/>
      <c r="F11" s="17">
        <v>10</v>
      </c>
      <c r="G11" s="18" t="s">
        <v>7720</v>
      </c>
      <c r="H11" s="18" t="s">
        <v>7998</v>
      </c>
      <c r="I11" s="80"/>
      <c r="J11" s="18" t="s">
        <v>32</v>
      </c>
      <c r="K11" s="19">
        <v>1</v>
      </c>
      <c r="L11" s="19"/>
      <c r="M11" s="20" t="s">
        <v>33</v>
      </c>
      <c r="N11" s="20" t="s">
        <v>34</v>
      </c>
      <c r="O11" s="18" t="s">
        <v>47</v>
      </c>
      <c r="P11" s="18"/>
      <c r="Q11" s="18"/>
      <c r="R11" s="18"/>
      <c r="S11" s="18"/>
      <c r="T11" s="18"/>
      <c r="U11" s="18"/>
      <c r="V11" s="18"/>
      <c r="W11" s="34"/>
    </row>
    <row r="12" spans="1:23" x14ac:dyDescent="0.2">
      <c r="A12" s="497"/>
      <c r="B12" s="499"/>
      <c r="C12" s="501"/>
      <c r="D12" s="501"/>
      <c r="E12" s="503"/>
      <c r="F12" s="17">
        <v>11</v>
      </c>
      <c r="G12" s="18" t="s">
        <v>7999</v>
      </c>
      <c r="H12" s="18" t="s">
        <v>8000</v>
      </c>
      <c r="I12" s="80"/>
      <c r="J12" s="18" t="s">
        <v>123</v>
      </c>
      <c r="K12" s="19"/>
      <c r="L12" s="19"/>
      <c r="M12" s="20" t="s">
        <v>34</v>
      </c>
      <c r="N12" s="20" t="s">
        <v>34</v>
      </c>
      <c r="O12" s="18" t="s">
        <v>124</v>
      </c>
      <c r="P12" s="18"/>
      <c r="Q12" s="18"/>
      <c r="R12" s="18"/>
      <c r="S12" s="18"/>
      <c r="T12" s="18"/>
      <c r="U12" s="18"/>
      <c r="V12" s="18"/>
      <c r="W12" s="34"/>
    </row>
    <row r="13" spans="1:23" x14ac:dyDescent="0.2">
      <c r="A13" s="497"/>
      <c r="B13" s="499"/>
      <c r="C13" s="501"/>
      <c r="D13" s="501"/>
      <c r="E13" s="503"/>
      <c r="F13" s="17">
        <v>12</v>
      </c>
      <c r="G13" s="18" t="s">
        <v>6593</v>
      </c>
      <c r="H13" s="18" t="s">
        <v>8001</v>
      </c>
      <c r="I13" s="80"/>
      <c r="J13" s="18" t="s">
        <v>32</v>
      </c>
      <c r="K13" s="19">
        <v>1</v>
      </c>
      <c r="L13" s="19"/>
      <c r="M13" s="20" t="s">
        <v>33</v>
      </c>
      <c r="N13" s="20" t="s">
        <v>34</v>
      </c>
      <c r="O13" s="18" t="s">
        <v>47</v>
      </c>
      <c r="P13" s="18"/>
      <c r="Q13" s="18"/>
      <c r="R13" s="18"/>
      <c r="S13" s="18"/>
      <c r="T13" s="18"/>
      <c r="U13" s="18"/>
      <c r="V13" s="18"/>
      <c r="W13" s="34"/>
    </row>
    <row r="14" spans="1:23" x14ac:dyDescent="0.2">
      <c r="A14" s="497"/>
      <c r="B14" s="499"/>
      <c r="C14" s="501"/>
      <c r="D14" s="501"/>
      <c r="E14" s="503"/>
      <c r="F14" s="17">
        <v>13</v>
      </c>
      <c r="G14" s="18" t="s">
        <v>2590</v>
      </c>
      <c r="H14" s="18" t="s">
        <v>8002</v>
      </c>
      <c r="I14" s="80"/>
      <c r="J14" s="18" t="s">
        <v>44</v>
      </c>
      <c r="K14" s="19">
        <v>12</v>
      </c>
      <c r="L14" s="19"/>
      <c r="M14" s="20" t="s">
        <v>34</v>
      </c>
      <c r="N14" s="20" t="s">
        <v>34</v>
      </c>
      <c r="O14" s="18" t="s">
        <v>51</v>
      </c>
      <c r="P14" s="18"/>
      <c r="Q14" s="18"/>
      <c r="R14" s="18"/>
      <c r="S14" s="18"/>
      <c r="T14" s="18"/>
      <c r="U14" s="18"/>
      <c r="V14" s="18"/>
      <c r="W14" s="34"/>
    </row>
    <row r="15" spans="1:23" x14ac:dyDescent="0.2">
      <c r="A15" s="497"/>
      <c r="B15" s="499"/>
      <c r="C15" s="501"/>
      <c r="D15" s="501"/>
      <c r="E15" s="503"/>
      <c r="F15" s="17">
        <v>14</v>
      </c>
      <c r="G15" s="18" t="s">
        <v>8003</v>
      </c>
      <c r="H15" s="18" t="s">
        <v>8004</v>
      </c>
      <c r="I15" s="80"/>
      <c r="J15" s="18" t="s">
        <v>32</v>
      </c>
      <c r="K15" s="19">
        <v>1</v>
      </c>
      <c r="L15" s="19"/>
      <c r="M15" s="20" t="s">
        <v>33</v>
      </c>
      <c r="N15" s="20" t="s">
        <v>34</v>
      </c>
      <c r="O15" s="18" t="s">
        <v>47</v>
      </c>
      <c r="P15" s="18"/>
      <c r="Q15" s="18"/>
      <c r="R15" s="18"/>
      <c r="S15" s="18"/>
      <c r="T15" s="18"/>
      <c r="U15" s="18"/>
      <c r="V15" s="18"/>
      <c r="W15" s="34"/>
    </row>
    <row r="16" spans="1:23" x14ac:dyDescent="0.2">
      <c r="A16" s="497"/>
      <c r="B16" s="499"/>
      <c r="C16" s="501"/>
      <c r="D16" s="501"/>
      <c r="E16" s="503"/>
      <c r="F16" s="17">
        <v>15</v>
      </c>
      <c r="G16" s="18" t="s">
        <v>8005</v>
      </c>
      <c r="H16" s="18" t="s">
        <v>8006</v>
      </c>
      <c r="I16" s="80"/>
      <c r="J16" s="18" t="s">
        <v>44</v>
      </c>
      <c r="K16" s="19">
        <v>20</v>
      </c>
      <c r="L16" s="19"/>
      <c r="M16" s="20" t="s">
        <v>34</v>
      </c>
      <c r="N16" s="20" t="s">
        <v>34</v>
      </c>
      <c r="O16" s="18" t="s">
        <v>37</v>
      </c>
      <c r="P16" s="18"/>
      <c r="Q16" s="18"/>
      <c r="R16" s="18"/>
      <c r="S16" s="18"/>
      <c r="T16" s="18"/>
      <c r="U16" s="18"/>
      <c r="V16" s="18"/>
      <c r="W16" s="34"/>
    </row>
    <row r="17" spans="1:23" x14ac:dyDescent="0.2">
      <c r="A17" s="497"/>
      <c r="B17" s="499"/>
      <c r="C17" s="501"/>
      <c r="D17" s="501"/>
      <c r="E17" s="503"/>
      <c r="F17" s="17">
        <v>16</v>
      </c>
      <c r="G17" s="18" t="s">
        <v>1576</v>
      </c>
      <c r="H17" s="18" t="s">
        <v>8007</v>
      </c>
      <c r="I17" s="80"/>
      <c r="J17" s="18" t="s">
        <v>44</v>
      </c>
      <c r="K17" s="19">
        <v>300</v>
      </c>
      <c r="L17" s="19"/>
      <c r="M17" s="20" t="s">
        <v>34</v>
      </c>
      <c r="N17" s="20" t="s">
        <v>34</v>
      </c>
      <c r="O17" s="18" t="s">
        <v>58</v>
      </c>
      <c r="P17" s="18"/>
      <c r="Q17" s="18"/>
      <c r="R17" s="18"/>
      <c r="S17" s="18"/>
      <c r="T17" s="18"/>
      <c r="U17" s="18"/>
      <c r="V17" s="18"/>
      <c r="W17" s="34"/>
    </row>
    <row r="18" spans="1:23" x14ac:dyDescent="0.2">
      <c r="A18" s="497"/>
      <c r="B18" s="499"/>
      <c r="C18" s="501"/>
      <c r="D18" s="501"/>
      <c r="E18" s="503"/>
      <c r="F18" s="17">
        <v>17</v>
      </c>
      <c r="G18" s="18" t="s">
        <v>8008</v>
      </c>
      <c r="H18" s="18" t="s">
        <v>8009</v>
      </c>
      <c r="I18" s="80"/>
      <c r="J18" s="18" t="s">
        <v>32</v>
      </c>
      <c r="K18" s="19">
        <v>2</v>
      </c>
      <c r="L18" s="19"/>
      <c r="M18" s="20" t="s">
        <v>33</v>
      </c>
      <c r="N18" s="20" t="s">
        <v>34</v>
      </c>
      <c r="O18" s="18" t="s">
        <v>35</v>
      </c>
      <c r="P18" s="18"/>
      <c r="Q18" s="18"/>
      <c r="R18" s="18"/>
      <c r="S18" s="18"/>
      <c r="T18" s="18"/>
      <c r="U18" s="18"/>
      <c r="V18" s="18"/>
      <c r="W18" s="34"/>
    </row>
    <row r="19" spans="1:23" x14ac:dyDescent="0.2">
      <c r="A19" s="497"/>
      <c r="B19" s="499"/>
      <c r="C19" s="501"/>
      <c r="D19" s="501"/>
      <c r="E19" s="503"/>
      <c r="F19" s="17">
        <v>18</v>
      </c>
      <c r="G19" s="18" t="s">
        <v>8010</v>
      </c>
      <c r="H19" s="18" t="s">
        <v>8011</v>
      </c>
      <c r="I19" s="80"/>
      <c r="J19" s="18" t="s">
        <v>32</v>
      </c>
      <c r="K19" s="19">
        <v>2</v>
      </c>
      <c r="L19" s="19"/>
      <c r="M19" s="20" t="s">
        <v>33</v>
      </c>
      <c r="N19" s="20" t="s">
        <v>34</v>
      </c>
      <c r="O19" s="18" t="s">
        <v>35</v>
      </c>
      <c r="P19" s="18"/>
      <c r="Q19" s="18"/>
      <c r="R19" s="18"/>
      <c r="S19" s="18"/>
      <c r="T19" s="18"/>
      <c r="U19" s="18"/>
      <c r="V19" s="18"/>
      <c r="W19" s="34"/>
    </row>
    <row r="20" spans="1:23" x14ac:dyDescent="0.2">
      <c r="A20" s="497"/>
      <c r="B20" s="499"/>
      <c r="C20" s="501"/>
      <c r="D20" s="501"/>
      <c r="E20" s="503"/>
      <c r="F20" s="17">
        <v>19</v>
      </c>
      <c r="G20" s="18" t="s">
        <v>8012</v>
      </c>
      <c r="H20" s="18" t="s">
        <v>8013</v>
      </c>
      <c r="I20" s="80"/>
      <c r="J20" s="18" t="s">
        <v>32</v>
      </c>
      <c r="K20" s="19">
        <v>2</v>
      </c>
      <c r="L20" s="19"/>
      <c r="M20" s="20" t="s">
        <v>33</v>
      </c>
      <c r="N20" s="20" t="s">
        <v>34</v>
      </c>
      <c r="O20" s="18" t="s">
        <v>35</v>
      </c>
      <c r="P20" s="18"/>
      <c r="Q20" s="18"/>
      <c r="R20" s="18"/>
      <c r="S20" s="18"/>
      <c r="T20" s="18"/>
      <c r="U20" s="18"/>
      <c r="V20" s="18"/>
      <c r="W20" s="34"/>
    </row>
    <row r="21" spans="1:23" x14ac:dyDescent="0.2">
      <c r="A21" s="497"/>
      <c r="B21" s="499"/>
      <c r="C21" s="501"/>
      <c r="D21" s="501"/>
      <c r="E21" s="503"/>
      <c r="F21" s="17">
        <v>20</v>
      </c>
      <c r="G21" s="18" t="s">
        <v>8014</v>
      </c>
      <c r="H21" s="18" t="s">
        <v>8015</v>
      </c>
      <c r="I21" s="80"/>
      <c r="J21" s="18" t="s">
        <v>32</v>
      </c>
      <c r="K21" s="19">
        <v>2</v>
      </c>
      <c r="L21" s="19"/>
      <c r="M21" s="20" t="s">
        <v>33</v>
      </c>
      <c r="N21" s="20" t="s">
        <v>34</v>
      </c>
      <c r="O21" s="18" t="s">
        <v>35</v>
      </c>
      <c r="P21" s="18"/>
      <c r="Q21" s="18"/>
      <c r="R21" s="18"/>
      <c r="S21" s="18"/>
      <c r="T21" s="18"/>
      <c r="U21" s="18"/>
      <c r="V21" s="18"/>
      <c r="W21" s="34"/>
    </row>
    <row r="22" spans="1:23" x14ac:dyDescent="0.2">
      <c r="A22" s="497"/>
      <c r="B22" s="499"/>
      <c r="C22" s="501"/>
      <c r="D22" s="501"/>
      <c r="E22" s="503"/>
      <c r="F22" s="17">
        <v>21</v>
      </c>
      <c r="G22" s="18" t="s">
        <v>8016</v>
      </c>
      <c r="H22" s="18" t="s">
        <v>8017</v>
      </c>
      <c r="I22" s="80"/>
      <c r="J22" s="18" t="s">
        <v>32</v>
      </c>
      <c r="K22" s="19">
        <v>2</v>
      </c>
      <c r="L22" s="19"/>
      <c r="M22" s="20" t="s">
        <v>33</v>
      </c>
      <c r="N22" s="20" t="s">
        <v>34</v>
      </c>
      <c r="O22" s="18" t="s">
        <v>35</v>
      </c>
      <c r="P22" s="18"/>
      <c r="Q22" s="18"/>
      <c r="R22" s="18"/>
      <c r="S22" s="18"/>
      <c r="T22" s="18"/>
      <c r="U22" s="18"/>
      <c r="V22" s="18"/>
      <c r="W22" s="34"/>
    </row>
    <row r="23" spans="1:23" x14ac:dyDescent="0.2">
      <c r="A23" s="497"/>
      <c r="B23" s="499"/>
      <c r="C23" s="501"/>
      <c r="D23" s="501"/>
      <c r="E23" s="503"/>
      <c r="F23" s="17">
        <v>22</v>
      </c>
      <c r="G23" s="18" t="s">
        <v>1449</v>
      </c>
      <c r="H23" s="18" t="s">
        <v>8018</v>
      </c>
      <c r="I23" s="80"/>
      <c r="J23" s="18" t="s">
        <v>32</v>
      </c>
      <c r="K23" s="19">
        <v>6</v>
      </c>
      <c r="L23" s="19"/>
      <c r="M23" s="20" t="s">
        <v>33</v>
      </c>
      <c r="N23" s="20" t="s">
        <v>34</v>
      </c>
      <c r="O23" s="18" t="s">
        <v>56</v>
      </c>
      <c r="P23" s="18"/>
      <c r="Q23" s="18"/>
      <c r="R23" s="18"/>
      <c r="S23" s="18"/>
      <c r="T23" s="18"/>
      <c r="U23" s="18"/>
      <c r="V23" s="18"/>
      <c r="W23" s="34"/>
    </row>
    <row r="24" spans="1:23" x14ac:dyDescent="0.2">
      <c r="A24" s="497"/>
      <c r="B24" s="499"/>
      <c r="C24" s="501"/>
      <c r="D24" s="501"/>
      <c r="E24" s="503"/>
      <c r="F24" s="17">
        <v>23</v>
      </c>
      <c r="G24" s="18" t="s">
        <v>258</v>
      </c>
      <c r="H24" s="18" t="s">
        <v>8019</v>
      </c>
      <c r="I24" s="80"/>
      <c r="J24" s="18" t="s">
        <v>32</v>
      </c>
      <c r="K24" s="19">
        <v>7</v>
      </c>
      <c r="L24" s="19"/>
      <c r="M24" s="20" t="s">
        <v>33</v>
      </c>
      <c r="N24" s="20" t="s">
        <v>34</v>
      </c>
      <c r="O24" s="18" t="s">
        <v>60</v>
      </c>
      <c r="P24" s="18"/>
      <c r="Q24" s="18"/>
      <c r="R24" s="18"/>
      <c r="S24" s="18"/>
      <c r="T24" s="18"/>
      <c r="U24" s="18"/>
      <c r="V24" s="18"/>
      <c r="W24" s="34"/>
    </row>
    <row r="25" spans="1:23" x14ac:dyDescent="0.2">
      <c r="A25" s="497"/>
      <c r="B25" s="499"/>
      <c r="C25" s="501"/>
      <c r="D25" s="501"/>
      <c r="E25" s="503"/>
      <c r="F25" s="17">
        <v>24</v>
      </c>
      <c r="G25" s="18" t="s">
        <v>8020</v>
      </c>
      <c r="H25" s="18" t="s">
        <v>8021</v>
      </c>
      <c r="I25" s="80"/>
      <c r="J25" s="18" t="s">
        <v>32</v>
      </c>
      <c r="K25" s="19">
        <v>2</v>
      </c>
      <c r="L25" s="19"/>
      <c r="M25" s="20" t="s">
        <v>33</v>
      </c>
      <c r="N25" s="20" t="s">
        <v>34</v>
      </c>
      <c r="O25" s="18" t="s">
        <v>35</v>
      </c>
      <c r="P25" s="18"/>
      <c r="Q25" s="18"/>
      <c r="R25" s="18"/>
      <c r="S25" s="18"/>
      <c r="T25" s="18"/>
      <c r="U25" s="18"/>
      <c r="V25" s="18"/>
      <c r="W25" s="34"/>
    </row>
    <row r="26" spans="1:23" x14ac:dyDescent="0.2">
      <c r="A26" s="497"/>
      <c r="B26" s="499"/>
      <c r="C26" s="501"/>
      <c r="D26" s="501"/>
      <c r="E26" s="503"/>
      <c r="F26" s="17">
        <v>25</v>
      </c>
      <c r="G26" s="18" t="s">
        <v>8022</v>
      </c>
      <c r="H26" s="18" t="s">
        <v>8023</v>
      </c>
      <c r="I26" s="80"/>
      <c r="J26" s="18" t="s">
        <v>32</v>
      </c>
      <c r="K26" s="19">
        <v>2</v>
      </c>
      <c r="L26" s="19"/>
      <c r="M26" s="20" t="s">
        <v>33</v>
      </c>
      <c r="N26" s="20" t="s">
        <v>34</v>
      </c>
      <c r="O26" s="18" t="s">
        <v>35</v>
      </c>
      <c r="P26" s="18"/>
      <c r="Q26" s="18"/>
      <c r="R26" s="18"/>
      <c r="S26" s="18"/>
      <c r="T26" s="18"/>
      <c r="U26" s="18"/>
      <c r="V26" s="18"/>
      <c r="W26" s="34"/>
    </row>
    <row r="27" spans="1:23" x14ac:dyDescent="0.2">
      <c r="A27" s="497"/>
      <c r="B27" s="499"/>
      <c r="C27" s="501"/>
      <c r="D27" s="501"/>
      <c r="E27" s="503"/>
      <c r="F27" s="17">
        <v>26</v>
      </c>
      <c r="G27" s="18" t="s">
        <v>8024</v>
      </c>
      <c r="H27" s="18" t="s">
        <v>8025</v>
      </c>
      <c r="I27" s="80"/>
      <c r="J27" s="18" t="s">
        <v>32</v>
      </c>
      <c r="K27" s="19">
        <v>1</v>
      </c>
      <c r="L27" s="19"/>
      <c r="M27" s="20" t="s">
        <v>33</v>
      </c>
      <c r="N27" s="20" t="s">
        <v>34</v>
      </c>
      <c r="O27" s="18" t="s">
        <v>47</v>
      </c>
      <c r="P27" s="18"/>
      <c r="Q27" s="18"/>
      <c r="R27" s="18"/>
      <c r="S27" s="18"/>
      <c r="T27" s="18"/>
      <c r="U27" s="18"/>
      <c r="V27" s="18"/>
      <c r="W27" s="34"/>
    </row>
    <row r="28" spans="1:23" x14ac:dyDescent="0.2">
      <c r="A28" s="497"/>
      <c r="B28" s="499"/>
      <c r="C28" s="501"/>
      <c r="D28" s="501"/>
      <c r="E28" s="503"/>
      <c r="F28" s="17">
        <v>27</v>
      </c>
      <c r="G28" s="18" t="s">
        <v>7450</v>
      </c>
      <c r="H28" s="18" t="s">
        <v>8026</v>
      </c>
      <c r="I28" s="80"/>
      <c r="J28" s="18" t="s">
        <v>32</v>
      </c>
      <c r="K28" s="19">
        <v>1</v>
      </c>
      <c r="L28" s="19"/>
      <c r="M28" s="20" t="s">
        <v>33</v>
      </c>
      <c r="N28" s="20" t="s">
        <v>34</v>
      </c>
      <c r="O28" s="18" t="s">
        <v>47</v>
      </c>
      <c r="P28" s="18"/>
      <c r="Q28" s="18"/>
      <c r="R28" s="18"/>
      <c r="S28" s="18"/>
      <c r="T28" s="18"/>
      <c r="U28" s="18"/>
      <c r="V28" s="18"/>
      <c r="W28" s="34"/>
    </row>
    <row r="29" spans="1:23" x14ac:dyDescent="0.2">
      <c r="A29" s="497"/>
      <c r="B29" s="499"/>
      <c r="C29" s="501"/>
      <c r="D29" s="501"/>
      <c r="E29" s="503"/>
      <c r="F29" s="17">
        <v>28</v>
      </c>
      <c r="G29" s="18" t="s">
        <v>7452</v>
      </c>
      <c r="H29" s="18" t="s">
        <v>8027</v>
      </c>
      <c r="I29" s="80"/>
      <c r="J29" s="18" t="s">
        <v>32</v>
      </c>
      <c r="K29" s="19">
        <v>1</v>
      </c>
      <c r="L29" s="19"/>
      <c r="M29" s="20" t="s">
        <v>33</v>
      </c>
      <c r="N29" s="20" t="s">
        <v>34</v>
      </c>
      <c r="O29" s="18" t="s">
        <v>47</v>
      </c>
      <c r="P29" s="18"/>
      <c r="Q29" s="18"/>
      <c r="R29" s="18"/>
      <c r="S29" s="18"/>
      <c r="T29" s="18"/>
      <c r="U29" s="18"/>
      <c r="V29" s="18"/>
      <c r="W29" s="34"/>
    </row>
    <row r="30" spans="1:23" x14ac:dyDescent="0.2">
      <c r="A30" s="497"/>
      <c r="B30" s="499"/>
      <c r="C30" s="501"/>
      <c r="D30" s="501"/>
      <c r="E30" s="503"/>
      <c r="F30" s="17">
        <v>29</v>
      </c>
      <c r="G30" s="18" t="s">
        <v>7454</v>
      </c>
      <c r="H30" s="18" t="s">
        <v>8028</v>
      </c>
      <c r="I30" s="80"/>
      <c r="J30" s="18" t="s">
        <v>32</v>
      </c>
      <c r="K30" s="19">
        <v>1</v>
      </c>
      <c r="L30" s="19"/>
      <c r="M30" s="20" t="s">
        <v>33</v>
      </c>
      <c r="N30" s="20" t="s">
        <v>34</v>
      </c>
      <c r="O30" s="18" t="s">
        <v>47</v>
      </c>
      <c r="P30" s="18"/>
      <c r="Q30" s="18"/>
      <c r="R30" s="18"/>
      <c r="S30" s="18"/>
      <c r="T30" s="18"/>
      <c r="U30" s="18"/>
      <c r="V30" s="18"/>
      <c r="W30" s="34"/>
    </row>
    <row r="31" spans="1:23" x14ac:dyDescent="0.2">
      <c r="A31" s="497"/>
      <c r="B31" s="499"/>
      <c r="C31" s="501"/>
      <c r="D31" s="501"/>
      <c r="E31" s="503"/>
      <c r="F31" s="17">
        <v>30</v>
      </c>
      <c r="G31" s="18" t="s">
        <v>8029</v>
      </c>
      <c r="H31" s="18" t="s">
        <v>8030</v>
      </c>
      <c r="I31" s="80"/>
      <c r="J31" s="18" t="s">
        <v>32</v>
      </c>
      <c r="K31" s="19">
        <v>8</v>
      </c>
      <c r="L31" s="19"/>
      <c r="M31" s="20" t="s">
        <v>33</v>
      </c>
      <c r="N31" s="20" t="s">
        <v>34</v>
      </c>
      <c r="O31" s="18" t="s">
        <v>42</v>
      </c>
      <c r="P31" s="18"/>
      <c r="Q31" s="18"/>
      <c r="R31" s="18"/>
      <c r="S31" s="18"/>
      <c r="T31" s="18"/>
      <c r="U31" s="18"/>
      <c r="V31" s="18"/>
      <c r="W31" s="34"/>
    </row>
    <row r="32" spans="1:23" x14ac:dyDescent="0.2">
      <c r="A32" s="497"/>
      <c r="B32" s="499"/>
      <c r="C32" s="501"/>
      <c r="D32" s="501"/>
      <c r="E32" s="503"/>
      <c r="F32" s="17">
        <v>31</v>
      </c>
      <c r="G32" s="18" t="s">
        <v>8031</v>
      </c>
      <c r="H32" s="18" t="s">
        <v>8032</v>
      </c>
      <c r="I32" s="80"/>
      <c r="J32" s="18" t="s">
        <v>44</v>
      </c>
      <c r="K32" s="19">
        <v>12</v>
      </c>
      <c r="L32" s="19"/>
      <c r="M32" s="20" t="s">
        <v>34</v>
      </c>
      <c r="N32" s="20" t="s">
        <v>34</v>
      </c>
      <c r="O32" s="18" t="s">
        <v>51</v>
      </c>
      <c r="P32" s="18"/>
      <c r="Q32" s="18"/>
      <c r="R32" s="18"/>
      <c r="S32" s="18"/>
      <c r="T32" s="18"/>
      <c r="U32" s="18"/>
      <c r="V32" s="18"/>
      <c r="W32" s="34"/>
    </row>
    <row r="33" spans="1:23" x14ac:dyDescent="0.2">
      <c r="A33" s="497"/>
      <c r="B33" s="499"/>
      <c r="C33" s="501"/>
      <c r="D33" s="501"/>
      <c r="E33" s="503"/>
      <c r="F33" s="17">
        <v>32</v>
      </c>
      <c r="G33" s="18" t="s">
        <v>8033</v>
      </c>
      <c r="H33" s="18" t="s">
        <v>8034</v>
      </c>
      <c r="I33" s="80"/>
      <c r="J33" s="18" t="s">
        <v>123</v>
      </c>
      <c r="K33" s="19"/>
      <c r="L33" s="19"/>
      <c r="M33" s="20" t="s">
        <v>34</v>
      </c>
      <c r="N33" s="20" t="s">
        <v>34</v>
      </c>
      <c r="O33" s="18" t="s">
        <v>124</v>
      </c>
      <c r="P33" s="18"/>
      <c r="Q33" s="18"/>
      <c r="R33" s="18"/>
      <c r="S33" s="18"/>
      <c r="T33" s="18"/>
      <c r="U33" s="18"/>
      <c r="V33" s="18"/>
      <c r="W33" s="34"/>
    </row>
    <row r="34" spans="1:23" x14ac:dyDescent="0.2">
      <c r="A34" s="497"/>
      <c r="B34" s="499"/>
      <c r="C34" s="501"/>
      <c r="D34" s="501"/>
      <c r="E34" s="503"/>
      <c r="F34" s="17">
        <v>33</v>
      </c>
      <c r="G34" s="18" t="s">
        <v>8035</v>
      </c>
      <c r="H34" s="18" t="s">
        <v>8036</v>
      </c>
      <c r="I34" s="80"/>
      <c r="J34" s="18" t="s">
        <v>32</v>
      </c>
      <c r="K34" s="19">
        <v>6</v>
      </c>
      <c r="L34" s="19"/>
      <c r="M34" s="20" t="s">
        <v>33</v>
      </c>
      <c r="N34" s="20" t="s">
        <v>34</v>
      </c>
      <c r="O34" s="18" t="s">
        <v>56</v>
      </c>
      <c r="P34" s="18"/>
      <c r="Q34" s="18"/>
      <c r="R34" s="18"/>
      <c r="S34" s="18"/>
      <c r="T34" s="18"/>
      <c r="U34" s="18"/>
      <c r="V34" s="18"/>
      <c r="W34" s="34"/>
    </row>
    <row r="35" spans="1:23" x14ac:dyDescent="0.2">
      <c r="A35" s="497"/>
      <c r="B35" s="499"/>
      <c r="C35" s="501"/>
      <c r="D35" s="501"/>
      <c r="E35" s="503"/>
      <c r="F35" s="17">
        <v>34</v>
      </c>
      <c r="G35" s="18" t="s">
        <v>8037</v>
      </c>
      <c r="H35" s="18" t="s">
        <v>8038</v>
      </c>
      <c r="I35" s="80"/>
      <c r="J35" s="18" t="s">
        <v>32</v>
      </c>
      <c r="K35" s="19">
        <v>8</v>
      </c>
      <c r="L35" s="19"/>
      <c r="M35" s="20" t="s">
        <v>33</v>
      </c>
      <c r="N35" s="20" t="s">
        <v>34</v>
      </c>
      <c r="O35" s="18" t="s">
        <v>42</v>
      </c>
      <c r="P35" s="18"/>
      <c r="Q35" s="18"/>
      <c r="R35" s="18"/>
      <c r="S35" s="18"/>
      <c r="T35" s="18"/>
      <c r="U35" s="18"/>
      <c r="V35" s="18"/>
      <c r="W35" s="34"/>
    </row>
    <row r="36" spans="1:23" x14ac:dyDescent="0.2">
      <c r="A36" s="497"/>
      <c r="B36" s="499"/>
      <c r="C36" s="501"/>
      <c r="D36" s="501"/>
      <c r="E36" s="503"/>
      <c r="F36" s="17">
        <v>35</v>
      </c>
      <c r="G36" s="18" t="s">
        <v>8039</v>
      </c>
      <c r="H36" s="18" t="s">
        <v>8040</v>
      </c>
      <c r="I36" s="80"/>
      <c r="J36" s="18" t="s">
        <v>44</v>
      </c>
      <c r="K36" s="19">
        <v>12</v>
      </c>
      <c r="L36" s="19"/>
      <c r="M36" s="20" t="s">
        <v>34</v>
      </c>
      <c r="N36" s="20" t="s">
        <v>34</v>
      </c>
      <c r="O36" s="18" t="s">
        <v>51</v>
      </c>
      <c r="P36" s="18"/>
      <c r="Q36" s="18"/>
      <c r="R36" s="18"/>
      <c r="S36" s="18"/>
      <c r="T36" s="18"/>
      <c r="U36" s="18"/>
      <c r="V36" s="18"/>
      <c r="W36" s="34"/>
    </row>
    <row r="37" spans="1:23" x14ac:dyDescent="0.2">
      <c r="A37" s="497"/>
      <c r="B37" s="499"/>
      <c r="C37" s="501"/>
      <c r="D37" s="501"/>
      <c r="E37" s="503"/>
      <c r="F37" s="17">
        <v>36</v>
      </c>
      <c r="G37" s="18" t="s">
        <v>1412</v>
      </c>
      <c r="H37" s="18" t="s">
        <v>8041</v>
      </c>
      <c r="I37" s="80"/>
      <c r="J37" s="18" t="s">
        <v>123</v>
      </c>
      <c r="K37" s="19"/>
      <c r="L37" s="19"/>
      <c r="M37" s="20" t="s">
        <v>34</v>
      </c>
      <c r="N37" s="20" t="s">
        <v>34</v>
      </c>
      <c r="O37" s="18" t="s">
        <v>124</v>
      </c>
      <c r="P37" s="18"/>
      <c r="Q37" s="18"/>
      <c r="R37" s="18"/>
      <c r="S37" s="18"/>
      <c r="T37" s="18"/>
      <c r="U37" s="18"/>
      <c r="V37" s="18"/>
      <c r="W37" s="34"/>
    </row>
    <row r="38" spans="1:23" x14ac:dyDescent="0.2">
      <c r="A38" s="497"/>
      <c r="B38" s="499"/>
      <c r="C38" s="501"/>
      <c r="D38" s="501"/>
      <c r="E38" s="503"/>
      <c r="F38" s="17">
        <v>37</v>
      </c>
      <c r="G38" s="18" t="s">
        <v>8042</v>
      </c>
      <c r="H38" s="18" t="s">
        <v>8043</v>
      </c>
      <c r="I38" s="80"/>
      <c r="J38" s="18" t="s">
        <v>32</v>
      </c>
      <c r="K38" s="19">
        <v>6</v>
      </c>
      <c r="L38" s="19"/>
      <c r="M38" s="20" t="s">
        <v>33</v>
      </c>
      <c r="N38" s="20" t="s">
        <v>34</v>
      </c>
      <c r="O38" s="18" t="s">
        <v>56</v>
      </c>
      <c r="P38" s="18"/>
      <c r="Q38" s="18"/>
      <c r="R38" s="18"/>
      <c r="S38" s="18"/>
      <c r="T38" s="18"/>
      <c r="U38" s="18"/>
      <c r="V38" s="18"/>
      <c r="W38" s="34"/>
    </row>
    <row r="39" spans="1:23" x14ac:dyDescent="0.2">
      <c r="A39" s="497"/>
      <c r="B39" s="499"/>
      <c r="C39" s="501"/>
      <c r="D39" s="501"/>
      <c r="E39" s="503"/>
      <c r="F39" s="17">
        <v>38</v>
      </c>
      <c r="G39" s="18" t="s">
        <v>8044</v>
      </c>
      <c r="H39" s="18" t="s">
        <v>8045</v>
      </c>
      <c r="I39" s="80"/>
      <c r="J39" s="18" t="s">
        <v>32</v>
      </c>
      <c r="K39" s="19">
        <v>8</v>
      </c>
      <c r="L39" s="19"/>
      <c r="M39" s="20" t="s">
        <v>33</v>
      </c>
      <c r="N39" s="20" t="s">
        <v>34</v>
      </c>
      <c r="O39" s="18" t="s">
        <v>42</v>
      </c>
      <c r="P39" s="18"/>
      <c r="Q39" s="18"/>
      <c r="R39" s="18"/>
      <c r="S39" s="18"/>
      <c r="T39" s="18"/>
      <c r="U39" s="18"/>
      <c r="V39" s="18"/>
      <c r="W39" s="34"/>
    </row>
    <row r="40" spans="1:23" x14ac:dyDescent="0.2">
      <c r="A40" s="497"/>
      <c r="B40" s="499"/>
      <c r="C40" s="501"/>
      <c r="D40" s="501"/>
      <c r="E40" s="503"/>
      <c r="F40" s="17">
        <v>39</v>
      </c>
      <c r="G40" s="18" t="s">
        <v>8046</v>
      </c>
      <c r="H40" s="18" t="s">
        <v>8047</v>
      </c>
      <c r="I40" s="80"/>
      <c r="J40" s="18" t="s">
        <v>44</v>
      </c>
      <c r="K40" s="19">
        <v>12</v>
      </c>
      <c r="L40" s="19"/>
      <c r="M40" s="20" t="s">
        <v>34</v>
      </c>
      <c r="N40" s="20" t="s">
        <v>34</v>
      </c>
      <c r="O40" s="18" t="s">
        <v>51</v>
      </c>
      <c r="P40" s="18"/>
      <c r="Q40" s="18"/>
      <c r="R40" s="18"/>
      <c r="S40" s="18"/>
      <c r="T40" s="18"/>
      <c r="U40" s="18"/>
      <c r="V40" s="18"/>
      <c r="W40" s="34"/>
    </row>
    <row r="41" spans="1:23" x14ac:dyDescent="0.2">
      <c r="A41" s="497"/>
      <c r="B41" s="499"/>
      <c r="C41" s="501"/>
      <c r="D41" s="501"/>
      <c r="E41" s="503"/>
      <c r="F41" s="17">
        <v>40</v>
      </c>
      <c r="G41" s="18" t="s">
        <v>8048</v>
      </c>
      <c r="H41" s="18" t="s">
        <v>8049</v>
      </c>
      <c r="I41" s="80"/>
      <c r="J41" s="18" t="s">
        <v>32</v>
      </c>
      <c r="K41" s="19">
        <v>4</v>
      </c>
      <c r="L41" s="19"/>
      <c r="M41" s="20" t="s">
        <v>33</v>
      </c>
      <c r="N41" s="20" t="s">
        <v>34</v>
      </c>
      <c r="O41" s="18" t="s">
        <v>40</v>
      </c>
      <c r="P41" s="18"/>
      <c r="Q41" s="18"/>
      <c r="R41" s="18"/>
      <c r="S41" s="18"/>
      <c r="T41" s="18"/>
      <c r="U41" s="18"/>
      <c r="V41" s="18"/>
      <c r="W41" s="34"/>
    </row>
    <row r="42" spans="1:23" x14ac:dyDescent="0.2">
      <c r="A42" s="497"/>
      <c r="B42" s="499"/>
      <c r="C42" s="501"/>
      <c r="D42" s="501"/>
      <c r="E42" s="503"/>
      <c r="F42" s="17">
        <v>41</v>
      </c>
      <c r="G42" s="18" t="s">
        <v>502</v>
      </c>
      <c r="H42" s="18" t="s">
        <v>8050</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42</v>
      </c>
      <c r="G43" s="18" t="s">
        <v>8051</v>
      </c>
      <c r="H43" s="18" t="s">
        <v>8052</v>
      </c>
      <c r="I43" s="80"/>
      <c r="J43" s="18" t="s">
        <v>32</v>
      </c>
      <c r="K43" s="19">
        <v>6</v>
      </c>
      <c r="L43" s="19"/>
      <c r="M43" s="20" t="s">
        <v>33</v>
      </c>
      <c r="N43" s="20" t="s">
        <v>34</v>
      </c>
      <c r="O43" s="18" t="s">
        <v>56</v>
      </c>
      <c r="P43" s="18"/>
      <c r="Q43" s="18"/>
      <c r="R43" s="18"/>
      <c r="S43" s="18"/>
      <c r="T43" s="18"/>
      <c r="U43" s="18"/>
      <c r="V43" s="18"/>
      <c r="W43" s="34"/>
    </row>
    <row r="44" spans="1:23" x14ac:dyDescent="0.2">
      <c r="A44" s="496" t="s">
        <v>8053</v>
      </c>
      <c r="B44" s="498" t="s">
        <v>7972</v>
      </c>
      <c r="C44" s="500"/>
      <c r="D44" s="500"/>
      <c r="E44" s="502">
        <v>16777215</v>
      </c>
      <c r="F44" s="27">
        <v>1</v>
      </c>
      <c r="G44" s="28" t="s">
        <v>206</v>
      </c>
      <c r="H44" s="28" t="s">
        <v>8054</v>
      </c>
      <c r="I44" s="79"/>
      <c r="J44" s="28" t="s">
        <v>32</v>
      </c>
      <c r="K44" s="29">
        <v>4</v>
      </c>
      <c r="L44" s="29"/>
      <c r="M44" s="30" t="s">
        <v>33</v>
      </c>
      <c r="N44" s="30" t="s">
        <v>33</v>
      </c>
      <c r="O44" s="28" t="s">
        <v>40</v>
      </c>
      <c r="P44" s="28"/>
      <c r="Q44" s="28"/>
      <c r="R44" s="28"/>
      <c r="S44" s="28"/>
      <c r="T44" s="28"/>
      <c r="U44" s="28"/>
      <c r="V44" s="28"/>
      <c r="W44" s="33"/>
    </row>
    <row r="45" spans="1:23" x14ac:dyDescent="0.2">
      <c r="A45" s="497"/>
      <c r="B45" s="499"/>
      <c r="C45" s="501"/>
      <c r="D45" s="501"/>
      <c r="E45" s="503"/>
      <c r="F45" s="17">
        <v>2</v>
      </c>
      <c r="G45" s="18" t="s">
        <v>208</v>
      </c>
      <c r="H45" s="18" t="s">
        <v>8055</v>
      </c>
      <c r="I45" s="80"/>
      <c r="J45" s="18" t="s">
        <v>32</v>
      </c>
      <c r="K45" s="19">
        <v>4</v>
      </c>
      <c r="L45" s="19"/>
      <c r="M45" s="20" t="s">
        <v>33</v>
      </c>
      <c r="N45" s="20" t="s">
        <v>33</v>
      </c>
      <c r="O45" s="18" t="s">
        <v>40</v>
      </c>
      <c r="P45" s="18"/>
      <c r="Q45" s="18"/>
      <c r="R45" s="18"/>
      <c r="S45" s="18"/>
      <c r="T45" s="18"/>
      <c r="U45" s="18"/>
      <c r="V45" s="18"/>
      <c r="W45" s="34"/>
    </row>
    <row r="46" spans="1:23" x14ac:dyDescent="0.2">
      <c r="A46" s="497"/>
      <c r="B46" s="499"/>
      <c r="C46" s="501"/>
      <c r="D46" s="501"/>
      <c r="E46" s="503"/>
      <c r="F46" s="17">
        <v>3</v>
      </c>
      <c r="G46" s="18" t="s">
        <v>210</v>
      </c>
      <c r="H46" s="18" t="s">
        <v>8056</v>
      </c>
      <c r="I46" s="80"/>
      <c r="J46" s="18" t="s">
        <v>32</v>
      </c>
      <c r="K46" s="19">
        <v>8</v>
      </c>
      <c r="L46" s="19"/>
      <c r="M46" s="20" t="s">
        <v>33</v>
      </c>
      <c r="N46" s="20" t="s">
        <v>33</v>
      </c>
      <c r="O46" s="18" t="s">
        <v>42</v>
      </c>
      <c r="P46" s="18"/>
      <c r="Q46" s="18"/>
      <c r="R46" s="18"/>
      <c r="S46" s="18"/>
      <c r="T46" s="18"/>
      <c r="U46" s="18"/>
      <c r="V46" s="18"/>
      <c r="W46" s="34"/>
    </row>
    <row r="47" spans="1:23" x14ac:dyDescent="0.2">
      <c r="A47" s="497"/>
      <c r="B47" s="499"/>
      <c r="C47" s="501"/>
      <c r="D47" s="501"/>
      <c r="E47" s="503"/>
      <c r="F47" s="17">
        <v>4</v>
      </c>
      <c r="G47" s="18" t="s">
        <v>995</v>
      </c>
      <c r="H47" s="18" t="s">
        <v>8057</v>
      </c>
      <c r="I47" s="80"/>
      <c r="J47" s="18" t="s">
        <v>123</v>
      </c>
      <c r="K47" s="19"/>
      <c r="L47" s="19"/>
      <c r="M47" s="20" t="s">
        <v>33</v>
      </c>
      <c r="N47" s="20" t="s">
        <v>33</v>
      </c>
      <c r="O47" s="18" t="s">
        <v>124</v>
      </c>
      <c r="P47" s="18"/>
      <c r="Q47" s="18"/>
      <c r="R47" s="18"/>
      <c r="S47" s="18"/>
      <c r="T47" s="18"/>
      <c r="U47" s="18"/>
      <c r="V47" s="18"/>
      <c r="W47" s="34"/>
    </row>
    <row r="48" spans="1:23" x14ac:dyDescent="0.2">
      <c r="A48" s="497"/>
      <c r="B48" s="499"/>
      <c r="C48" s="501"/>
      <c r="D48" s="501"/>
      <c r="E48" s="503"/>
      <c r="F48" s="17">
        <v>5</v>
      </c>
      <c r="G48" s="18" t="s">
        <v>997</v>
      </c>
      <c r="H48" s="18" t="s">
        <v>8058</v>
      </c>
      <c r="I48" s="80"/>
      <c r="J48" s="18" t="s">
        <v>32</v>
      </c>
      <c r="K48" s="19">
        <v>6</v>
      </c>
      <c r="L48" s="19"/>
      <c r="M48" s="20" t="s">
        <v>33</v>
      </c>
      <c r="N48" s="20" t="s">
        <v>33</v>
      </c>
      <c r="O48" s="18" t="s">
        <v>56</v>
      </c>
      <c r="P48" s="18"/>
      <c r="Q48" s="18"/>
      <c r="R48" s="18"/>
      <c r="S48" s="18"/>
      <c r="T48" s="18"/>
      <c r="U48" s="18"/>
      <c r="V48" s="18"/>
      <c r="W48" s="34"/>
    </row>
    <row r="49" spans="1:23" x14ac:dyDescent="0.2">
      <c r="A49" s="497"/>
      <c r="B49" s="499"/>
      <c r="C49" s="501"/>
      <c r="D49" s="501"/>
      <c r="E49" s="503"/>
      <c r="F49" s="17">
        <v>6</v>
      </c>
      <c r="G49" s="18" t="s">
        <v>7993</v>
      </c>
      <c r="H49" s="18" t="s">
        <v>8059</v>
      </c>
      <c r="I49" s="80"/>
      <c r="J49" s="18" t="s">
        <v>32</v>
      </c>
      <c r="K49" s="19">
        <v>2</v>
      </c>
      <c r="L49" s="19"/>
      <c r="M49" s="20" t="s">
        <v>33</v>
      </c>
      <c r="N49" s="20" t="s">
        <v>33</v>
      </c>
      <c r="O49" s="18" t="s">
        <v>35</v>
      </c>
      <c r="P49" s="18"/>
      <c r="Q49" s="18"/>
      <c r="R49" s="18"/>
      <c r="S49" s="18"/>
      <c r="T49" s="18"/>
      <c r="U49" s="18"/>
      <c r="V49" s="18"/>
      <c r="W49" s="34"/>
    </row>
    <row r="50" spans="1:23" x14ac:dyDescent="0.2">
      <c r="A50" s="497"/>
      <c r="B50" s="499"/>
      <c r="C50" s="501"/>
      <c r="D50" s="501"/>
      <c r="E50" s="503"/>
      <c r="F50" s="41">
        <v>7</v>
      </c>
      <c r="G50" s="42" t="s">
        <v>215</v>
      </c>
      <c r="H50" s="42" t="s">
        <v>8060</v>
      </c>
      <c r="I50" s="85"/>
      <c r="J50" s="42" t="s">
        <v>32</v>
      </c>
      <c r="K50" s="43">
        <v>16</v>
      </c>
      <c r="L50" s="43"/>
      <c r="M50" s="44" t="s">
        <v>33</v>
      </c>
      <c r="N50" s="44" t="s">
        <v>34</v>
      </c>
      <c r="O50" s="18" t="s">
        <v>45</v>
      </c>
      <c r="P50" s="18"/>
      <c r="Q50" s="18"/>
      <c r="R50" s="18"/>
      <c r="S50" s="18"/>
      <c r="T50" s="18"/>
      <c r="U50" s="18"/>
      <c r="V50" s="18"/>
      <c r="W50" s="34"/>
    </row>
    <row r="51" spans="1:23" x14ac:dyDescent="0.2">
      <c r="A51" s="497"/>
      <c r="B51" s="499"/>
      <c r="C51" s="501"/>
      <c r="D51" s="501"/>
      <c r="E51" s="503"/>
      <c r="F51" s="17">
        <v>8</v>
      </c>
      <c r="G51" s="18" t="s">
        <v>543</v>
      </c>
      <c r="H51" s="18" t="s">
        <v>8061</v>
      </c>
      <c r="I51" s="80"/>
      <c r="J51" s="18" t="s">
        <v>32</v>
      </c>
      <c r="K51" s="19">
        <v>2</v>
      </c>
      <c r="L51" s="19"/>
      <c r="M51" s="20" t="s">
        <v>33</v>
      </c>
      <c r="N51" s="20" t="s">
        <v>34</v>
      </c>
      <c r="O51" s="18" t="s">
        <v>35</v>
      </c>
      <c r="P51" s="18"/>
      <c r="Q51" s="18"/>
      <c r="R51" s="18"/>
      <c r="S51" s="18"/>
      <c r="T51" s="18"/>
      <c r="U51" s="18"/>
      <c r="V51" s="18"/>
      <c r="W51" s="34"/>
    </row>
    <row r="52" spans="1:23" x14ac:dyDescent="0.2">
      <c r="A52" s="497"/>
      <c r="B52" s="499"/>
      <c r="C52" s="501"/>
      <c r="D52" s="501"/>
      <c r="E52" s="503"/>
      <c r="F52" s="17">
        <v>9</v>
      </c>
      <c r="G52" s="18" t="s">
        <v>219</v>
      </c>
      <c r="H52" s="18" t="s">
        <v>8062</v>
      </c>
      <c r="I52" s="80"/>
      <c r="J52" s="18" t="s">
        <v>32</v>
      </c>
      <c r="K52" s="19">
        <v>1</v>
      </c>
      <c r="L52" s="19"/>
      <c r="M52" s="20" t="s">
        <v>33</v>
      </c>
      <c r="N52" s="20" t="s">
        <v>34</v>
      </c>
      <c r="O52" s="18" t="s">
        <v>47</v>
      </c>
      <c r="P52" s="18"/>
      <c r="Q52" s="18"/>
      <c r="R52" s="18"/>
      <c r="S52" s="18"/>
      <c r="T52" s="18"/>
      <c r="U52" s="18"/>
      <c r="V52" s="18"/>
      <c r="W52" s="34"/>
    </row>
    <row r="53" spans="1:23" x14ac:dyDescent="0.2">
      <c r="A53" s="497"/>
      <c r="B53" s="499"/>
      <c r="C53" s="501"/>
      <c r="D53" s="501"/>
      <c r="E53" s="503"/>
      <c r="F53" s="17">
        <v>10</v>
      </c>
      <c r="G53" s="18" t="s">
        <v>7720</v>
      </c>
      <c r="H53" s="18" t="s">
        <v>8063</v>
      </c>
      <c r="I53" s="80"/>
      <c r="J53" s="18" t="s">
        <v>32</v>
      </c>
      <c r="K53" s="19">
        <v>1</v>
      </c>
      <c r="L53" s="19"/>
      <c r="M53" s="20" t="s">
        <v>33</v>
      </c>
      <c r="N53" s="20" t="s">
        <v>34</v>
      </c>
      <c r="O53" s="18" t="s">
        <v>47</v>
      </c>
      <c r="P53" s="18"/>
      <c r="Q53" s="18"/>
      <c r="R53" s="18"/>
      <c r="S53" s="18"/>
      <c r="T53" s="18"/>
      <c r="U53" s="18"/>
      <c r="V53" s="18"/>
      <c r="W53" s="34"/>
    </row>
    <row r="54" spans="1:23" x14ac:dyDescent="0.2">
      <c r="A54" s="497"/>
      <c r="B54" s="499"/>
      <c r="C54" s="501"/>
      <c r="D54" s="501"/>
      <c r="E54" s="503"/>
      <c r="F54" s="17">
        <v>11</v>
      </c>
      <c r="G54" s="18" t="s">
        <v>7999</v>
      </c>
      <c r="H54" s="18" t="s">
        <v>8064</v>
      </c>
      <c r="I54" s="80"/>
      <c r="J54" s="18" t="s">
        <v>123</v>
      </c>
      <c r="K54" s="19"/>
      <c r="L54" s="19"/>
      <c r="M54" s="20" t="s">
        <v>34</v>
      </c>
      <c r="N54" s="20" t="s">
        <v>34</v>
      </c>
      <c r="O54" s="18" t="s">
        <v>124</v>
      </c>
      <c r="P54" s="18"/>
      <c r="Q54" s="18"/>
      <c r="R54" s="18"/>
      <c r="S54" s="18"/>
      <c r="T54" s="18"/>
      <c r="U54" s="18"/>
      <c r="V54" s="18"/>
      <c r="W54" s="34"/>
    </row>
    <row r="55" spans="1:23" x14ac:dyDescent="0.2">
      <c r="A55" s="497"/>
      <c r="B55" s="499"/>
      <c r="C55" s="501"/>
      <c r="D55" s="501"/>
      <c r="E55" s="503"/>
      <c r="F55" s="17">
        <v>12</v>
      </c>
      <c r="G55" s="18" t="s">
        <v>6593</v>
      </c>
      <c r="H55" s="18" t="s">
        <v>8065</v>
      </c>
      <c r="I55" s="80"/>
      <c r="J55" s="18" t="s">
        <v>32</v>
      </c>
      <c r="K55" s="19">
        <v>1</v>
      </c>
      <c r="L55" s="19"/>
      <c r="M55" s="20" t="s">
        <v>33</v>
      </c>
      <c r="N55" s="20" t="s">
        <v>34</v>
      </c>
      <c r="O55" s="18" t="s">
        <v>47</v>
      </c>
      <c r="P55" s="18"/>
      <c r="Q55" s="18"/>
      <c r="R55" s="18"/>
      <c r="S55" s="18"/>
      <c r="T55" s="18"/>
      <c r="U55" s="18"/>
      <c r="V55" s="18"/>
      <c r="W55" s="34"/>
    </row>
    <row r="56" spans="1:23" x14ac:dyDescent="0.2">
      <c r="A56" s="497"/>
      <c r="B56" s="499"/>
      <c r="C56" s="501"/>
      <c r="D56" s="501"/>
      <c r="E56" s="503"/>
      <c r="F56" s="17">
        <v>13</v>
      </c>
      <c r="G56" s="18" t="s">
        <v>2590</v>
      </c>
      <c r="H56" s="18" t="s">
        <v>8066</v>
      </c>
      <c r="I56" s="80"/>
      <c r="J56" s="18" t="s">
        <v>44</v>
      </c>
      <c r="K56" s="19">
        <v>12</v>
      </c>
      <c r="L56" s="19"/>
      <c r="M56" s="20" t="s">
        <v>34</v>
      </c>
      <c r="N56" s="20" t="s">
        <v>34</v>
      </c>
      <c r="O56" s="18" t="s">
        <v>51</v>
      </c>
      <c r="P56" s="18"/>
      <c r="Q56" s="18"/>
      <c r="R56" s="18"/>
      <c r="S56" s="18"/>
      <c r="T56" s="18"/>
      <c r="U56" s="18"/>
      <c r="V56" s="18"/>
      <c r="W56" s="34"/>
    </row>
    <row r="57" spans="1:23" x14ac:dyDescent="0.2">
      <c r="A57" s="497"/>
      <c r="B57" s="499"/>
      <c r="C57" s="501"/>
      <c r="D57" s="501"/>
      <c r="E57" s="503"/>
      <c r="F57" s="17">
        <v>14</v>
      </c>
      <c r="G57" s="18" t="s">
        <v>8003</v>
      </c>
      <c r="H57" s="18" t="s">
        <v>8067</v>
      </c>
      <c r="I57" s="80"/>
      <c r="J57" s="18" t="s">
        <v>32</v>
      </c>
      <c r="K57" s="19">
        <v>1</v>
      </c>
      <c r="L57" s="19"/>
      <c r="M57" s="20" t="s">
        <v>33</v>
      </c>
      <c r="N57" s="20" t="s">
        <v>34</v>
      </c>
      <c r="O57" s="18" t="s">
        <v>47</v>
      </c>
      <c r="P57" s="18"/>
      <c r="Q57" s="18"/>
      <c r="R57" s="18"/>
      <c r="S57" s="18"/>
      <c r="T57" s="18"/>
      <c r="U57" s="18"/>
      <c r="V57" s="18"/>
      <c r="W57" s="34"/>
    </row>
    <row r="58" spans="1:23" x14ac:dyDescent="0.2">
      <c r="A58" s="497"/>
      <c r="B58" s="499"/>
      <c r="C58" s="501"/>
      <c r="D58" s="501"/>
      <c r="E58" s="503"/>
      <c r="F58" s="17">
        <v>15</v>
      </c>
      <c r="G58" s="18" t="s">
        <v>8005</v>
      </c>
      <c r="H58" s="18" t="s">
        <v>8068</v>
      </c>
      <c r="I58" s="80"/>
      <c r="J58" s="18" t="s">
        <v>44</v>
      </c>
      <c r="K58" s="19">
        <v>20</v>
      </c>
      <c r="L58" s="19"/>
      <c r="M58" s="20" t="s">
        <v>34</v>
      </c>
      <c r="N58" s="20" t="s">
        <v>34</v>
      </c>
      <c r="O58" s="18" t="s">
        <v>37</v>
      </c>
      <c r="P58" s="18"/>
      <c r="Q58" s="18"/>
      <c r="R58" s="18"/>
      <c r="S58" s="18"/>
      <c r="T58" s="18"/>
      <c r="U58" s="18"/>
      <c r="V58" s="18"/>
      <c r="W58" s="34"/>
    </row>
    <row r="59" spans="1:23" x14ac:dyDescent="0.2">
      <c r="A59" s="497"/>
      <c r="B59" s="499"/>
      <c r="C59" s="501"/>
      <c r="D59" s="501"/>
      <c r="E59" s="503"/>
      <c r="F59" s="17">
        <v>16</v>
      </c>
      <c r="G59" s="18" t="s">
        <v>1576</v>
      </c>
      <c r="H59" s="18" t="s">
        <v>8069</v>
      </c>
      <c r="I59" s="80"/>
      <c r="J59" s="18" t="s">
        <v>44</v>
      </c>
      <c r="K59" s="19">
        <v>300</v>
      </c>
      <c r="L59" s="19"/>
      <c r="M59" s="20" t="s">
        <v>34</v>
      </c>
      <c r="N59" s="20" t="s">
        <v>34</v>
      </c>
      <c r="O59" s="18" t="s">
        <v>58</v>
      </c>
      <c r="P59" s="18"/>
      <c r="Q59" s="18"/>
      <c r="R59" s="18"/>
      <c r="S59" s="18"/>
      <c r="T59" s="18"/>
      <c r="U59" s="18"/>
      <c r="V59" s="18"/>
      <c r="W59" s="34"/>
    </row>
    <row r="60" spans="1:23" x14ac:dyDescent="0.2">
      <c r="A60" s="497"/>
      <c r="B60" s="499"/>
      <c r="C60" s="501"/>
      <c r="D60" s="501"/>
      <c r="E60" s="503"/>
      <c r="F60" s="17">
        <v>17</v>
      </c>
      <c r="G60" s="18" t="s">
        <v>8008</v>
      </c>
      <c r="H60" s="18" t="s">
        <v>8070</v>
      </c>
      <c r="I60" s="80"/>
      <c r="J60" s="18" t="s">
        <v>32</v>
      </c>
      <c r="K60" s="19">
        <v>2</v>
      </c>
      <c r="L60" s="19"/>
      <c r="M60" s="20" t="s">
        <v>33</v>
      </c>
      <c r="N60" s="20" t="s">
        <v>34</v>
      </c>
      <c r="O60" s="18" t="s">
        <v>35</v>
      </c>
      <c r="P60" s="18"/>
      <c r="Q60" s="18"/>
      <c r="R60" s="18"/>
      <c r="S60" s="18"/>
      <c r="T60" s="18"/>
      <c r="U60" s="18"/>
      <c r="V60" s="18"/>
      <c r="W60" s="34"/>
    </row>
    <row r="61" spans="1:23" x14ac:dyDescent="0.2">
      <c r="A61" s="497"/>
      <c r="B61" s="499"/>
      <c r="C61" s="501"/>
      <c r="D61" s="501"/>
      <c r="E61" s="503"/>
      <c r="F61" s="17">
        <v>18</v>
      </c>
      <c r="G61" s="18" t="s">
        <v>8010</v>
      </c>
      <c r="H61" s="18" t="s">
        <v>8071</v>
      </c>
      <c r="I61" s="80"/>
      <c r="J61" s="18" t="s">
        <v>32</v>
      </c>
      <c r="K61" s="19">
        <v>2</v>
      </c>
      <c r="L61" s="19"/>
      <c r="M61" s="20" t="s">
        <v>33</v>
      </c>
      <c r="N61" s="20" t="s">
        <v>34</v>
      </c>
      <c r="O61" s="18" t="s">
        <v>35</v>
      </c>
      <c r="P61" s="18"/>
      <c r="Q61" s="18"/>
      <c r="R61" s="18"/>
      <c r="S61" s="18"/>
      <c r="T61" s="18"/>
      <c r="U61" s="18"/>
      <c r="V61" s="18"/>
      <c r="W61" s="34"/>
    </row>
    <row r="62" spans="1:23" x14ac:dyDescent="0.2">
      <c r="A62" s="497"/>
      <c r="B62" s="499"/>
      <c r="C62" s="501"/>
      <c r="D62" s="501"/>
      <c r="E62" s="503"/>
      <c r="F62" s="17">
        <v>19</v>
      </c>
      <c r="G62" s="18" t="s">
        <v>8012</v>
      </c>
      <c r="H62" s="18" t="s">
        <v>8072</v>
      </c>
      <c r="I62" s="80"/>
      <c r="J62" s="18" t="s">
        <v>32</v>
      </c>
      <c r="K62" s="19">
        <v>2</v>
      </c>
      <c r="L62" s="19"/>
      <c r="M62" s="20" t="s">
        <v>33</v>
      </c>
      <c r="N62" s="20" t="s">
        <v>34</v>
      </c>
      <c r="O62" s="18" t="s">
        <v>35</v>
      </c>
      <c r="P62" s="18"/>
      <c r="Q62" s="18"/>
      <c r="R62" s="18"/>
      <c r="S62" s="18"/>
      <c r="T62" s="18"/>
      <c r="U62" s="18"/>
      <c r="V62" s="18"/>
      <c r="W62" s="34"/>
    </row>
    <row r="63" spans="1:23" x14ac:dyDescent="0.2">
      <c r="A63" s="497"/>
      <c r="B63" s="499"/>
      <c r="C63" s="501"/>
      <c r="D63" s="501"/>
      <c r="E63" s="503"/>
      <c r="F63" s="17">
        <v>20</v>
      </c>
      <c r="G63" s="18" t="s">
        <v>8014</v>
      </c>
      <c r="H63" s="18" t="s">
        <v>8073</v>
      </c>
      <c r="I63" s="80"/>
      <c r="J63" s="18" t="s">
        <v>32</v>
      </c>
      <c r="K63" s="19">
        <v>2</v>
      </c>
      <c r="L63" s="19"/>
      <c r="M63" s="20" t="s">
        <v>33</v>
      </c>
      <c r="N63" s="20" t="s">
        <v>34</v>
      </c>
      <c r="O63" s="18" t="s">
        <v>35</v>
      </c>
      <c r="P63" s="18"/>
      <c r="Q63" s="18"/>
      <c r="R63" s="18"/>
      <c r="S63" s="18"/>
      <c r="T63" s="18"/>
      <c r="U63" s="18"/>
      <c r="V63" s="18"/>
      <c r="W63" s="34"/>
    </row>
    <row r="64" spans="1:23" x14ac:dyDescent="0.2">
      <c r="A64" s="497"/>
      <c r="B64" s="499"/>
      <c r="C64" s="501"/>
      <c r="D64" s="501"/>
      <c r="E64" s="503"/>
      <c r="F64" s="17">
        <v>21</v>
      </c>
      <c r="G64" s="18" t="s">
        <v>8016</v>
      </c>
      <c r="H64" s="18" t="s">
        <v>8074</v>
      </c>
      <c r="I64" s="80"/>
      <c r="J64" s="18" t="s">
        <v>32</v>
      </c>
      <c r="K64" s="19">
        <v>2</v>
      </c>
      <c r="L64" s="19"/>
      <c r="M64" s="20" t="s">
        <v>33</v>
      </c>
      <c r="N64" s="20" t="s">
        <v>34</v>
      </c>
      <c r="O64" s="18" t="s">
        <v>35</v>
      </c>
      <c r="P64" s="18"/>
      <c r="Q64" s="18"/>
      <c r="R64" s="18"/>
      <c r="S64" s="18"/>
      <c r="T64" s="18"/>
      <c r="U64" s="18"/>
      <c r="V64" s="18"/>
      <c r="W64" s="34"/>
    </row>
    <row r="65" spans="1:23" x14ac:dyDescent="0.2">
      <c r="A65" s="497"/>
      <c r="B65" s="499"/>
      <c r="C65" s="501"/>
      <c r="D65" s="501"/>
      <c r="E65" s="503"/>
      <c r="F65" s="17">
        <v>22</v>
      </c>
      <c r="G65" s="18" t="s">
        <v>8075</v>
      </c>
      <c r="H65" s="18" t="s">
        <v>8076</v>
      </c>
      <c r="I65" s="80"/>
      <c r="J65" s="18" t="s">
        <v>32</v>
      </c>
      <c r="K65" s="19">
        <v>6</v>
      </c>
      <c r="L65" s="19"/>
      <c r="M65" s="20" t="s">
        <v>33</v>
      </c>
      <c r="N65" s="20" t="s">
        <v>34</v>
      </c>
      <c r="O65" s="18" t="s">
        <v>56</v>
      </c>
      <c r="P65" s="18"/>
      <c r="Q65" s="18"/>
      <c r="R65" s="18"/>
      <c r="S65" s="18"/>
      <c r="T65" s="18"/>
      <c r="U65" s="18"/>
      <c r="V65" s="18"/>
      <c r="W65" s="34"/>
    </row>
    <row r="66" spans="1:23" x14ac:dyDescent="0.2">
      <c r="A66" s="497"/>
      <c r="B66" s="499"/>
      <c r="C66" s="501"/>
      <c r="D66" s="501"/>
      <c r="E66" s="503"/>
      <c r="F66" s="17">
        <v>23</v>
      </c>
      <c r="G66" s="18" t="s">
        <v>8077</v>
      </c>
      <c r="H66" s="18" t="s">
        <v>8078</v>
      </c>
      <c r="I66" s="80"/>
      <c r="J66" s="18" t="s">
        <v>32</v>
      </c>
      <c r="K66" s="19">
        <v>1</v>
      </c>
      <c r="L66" s="19"/>
      <c r="M66" s="20" t="s">
        <v>33</v>
      </c>
      <c r="N66" s="20" t="s">
        <v>34</v>
      </c>
      <c r="O66" s="18" t="s">
        <v>47</v>
      </c>
      <c r="P66" s="18"/>
      <c r="Q66" s="18"/>
      <c r="R66" s="18"/>
      <c r="S66" s="18"/>
      <c r="T66" s="18"/>
      <c r="U66" s="18"/>
      <c r="V66" s="18"/>
      <c r="W66" s="34"/>
    </row>
    <row r="67" spans="1:23" x14ac:dyDescent="0.2">
      <c r="A67" s="497"/>
      <c r="B67" s="499"/>
      <c r="C67" s="501"/>
      <c r="D67" s="501"/>
      <c r="E67" s="503"/>
      <c r="F67" s="17">
        <v>24</v>
      </c>
      <c r="G67" s="18" t="s">
        <v>8024</v>
      </c>
      <c r="H67" s="18" t="s">
        <v>8079</v>
      </c>
      <c r="I67" s="80"/>
      <c r="J67" s="18" t="s">
        <v>32</v>
      </c>
      <c r="K67" s="19">
        <v>1</v>
      </c>
      <c r="L67" s="19"/>
      <c r="M67" s="20" t="s">
        <v>33</v>
      </c>
      <c r="N67" s="20" t="s">
        <v>34</v>
      </c>
      <c r="O67" s="18" t="s">
        <v>47</v>
      </c>
      <c r="P67" s="18"/>
      <c r="Q67" s="18"/>
      <c r="R67" s="18"/>
      <c r="S67" s="18"/>
      <c r="T67" s="18"/>
      <c r="U67" s="18"/>
      <c r="V67" s="18"/>
      <c r="W67" s="34"/>
    </row>
    <row r="68" spans="1:23" x14ac:dyDescent="0.2">
      <c r="A68" s="497"/>
      <c r="B68" s="499"/>
      <c r="C68" s="501"/>
      <c r="D68" s="501"/>
      <c r="E68" s="503"/>
      <c r="F68" s="17">
        <v>25</v>
      </c>
      <c r="G68" s="18" t="s">
        <v>7450</v>
      </c>
      <c r="H68" s="18" t="s">
        <v>8080</v>
      </c>
      <c r="I68" s="80"/>
      <c r="J68" s="18" t="s">
        <v>32</v>
      </c>
      <c r="K68" s="19">
        <v>1</v>
      </c>
      <c r="L68" s="19"/>
      <c r="M68" s="20" t="s">
        <v>33</v>
      </c>
      <c r="N68" s="20" t="s">
        <v>34</v>
      </c>
      <c r="O68" s="18" t="s">
        <v>47</v>
      </c>
      <c r="P68" s="18"/>
      <c r="Q68" s="18"/>
      <c r="R68" s="18"/>
      <c r="S68" s="18"/>
      <c r="T68" s="18"/>
      <c r="U68" s="18"/>
      <c r="V68" s="18"/>
      <c r="W68" s="34"/>
    </row>
    <row r="69" spans="1:23" x14ac:dyDescent="0.2">
      <c r="A69" s="497"/>
      <c r="B69" s="499"/>
      <c r="C69" s="501"/>
      <c r="D69" s="501"/>
      <c r="E69" s="503"/>
      <c r="F69" s="17">
        <v>26</v>
      </c>
      <c r="G69" s="18" t="s">
        <v>7963</v>
      </c>
      <c r="H69" s="18" t="s">
        <v>8081</v>
      </c>
      <c r="I69" s="80"/>
      <c r="J69" s="18" t="s">
        <v>32</v>
      </c>
      <c r="K69" s="19">
        <v>8</v>
      </c>
      <c r="L69" s="19"/>
      <c r="M69" s="20" t="s">
        <v>33</v>
      </c>
      <c r="N69" s="20" t="s">
        <v>34</v>
      </c>
      <c r="O69" s="18" t="s">
        <v>42</v>
      </c>
      <c r="P69" s="18"/>
      <c r="Q69" s="18"/>
      <c r="R69" s="18"/>
      <c r="S69" s="18"/>
      <c r="T69" s="18"/>
      <c r="U69" s="18"/>
      <c r="V69" s="18"/>
      <c r="W69" s="34"/>
    </row>
    <row r="70" spans="1:23" x14ac:dyDescent="0.2">
      <c r="A70" s="497"/>
      <c r="B70" s="499"/>
      <c r="C70" s="501"/>
      <c r="D70" s="501"/>
      <c r="E70" s="503"/>
      <c r="F70" s="17">
        <v>27</v>
      </c>
      <c r="G70" s="18" t="s">
        <v>8082</v>
      </c>
      <c r="H70" s="18" t="s">
        <v>8083</v>
      </c>
      <c r="I70" s="80"/>
      <c r="J70" s="18" t="s">
        <v>44</v>
      </c>
      <c r="K70" s="19">
        <v>12</v>
      </c>
      <c r="L70" s="19"/>
      <c r="M70" s="20" t="s">
        <v>34</v>
      </c>
      <c r="N70" s="20" t="s">
        <v>34</v>
      </c>
      <c r="O70" s="18" t="s">
        <v>51</v>
      </c>
      <c r="P70" s="18"/>
      <c r="Q70" s="18"/>
      <c r="R70" s="18"/>
      <c r="S70" s="18"/>
      <c r="T70" s="18"/>
      <c r="U70" s="18"/>
      <c r="V70" s="18"/>
      <c r="W70" s="34"/>
    </row>
    <row r="71" spans="1:23" x14ac:dyDescent="0.2">
      <c r="A71" s="497"/>
      <c r="B71" s="499"/>
      <c r="C71" s="501"/>
      <c r="D71" s="501"/>
      <c r="E71" s="503"/>
      <c r="F71" s="17">
        <v>28</v>
      </c>
      <c r="G71" s="18" t="s">
        <v>1412</v>
      </c>
      <c r="H71" s="18" t="s">
        <v>8084</v>
      </c>
      <c r="I71" s="80"/>
      <c r="J71" s="18" t="s">
        <v>123</v>
      </c>
      <c r="K71" s="19"/>
      <c r="L71" s="19"/>
      <c r="M71" s="20" t="s">
        <v>34</v>
      </c>
      <c r="N71" s="20" t="s">
        <v>34</v>
      </c>
      <c r="O71" s="18" t="s">
        <v>124</v>
      </c>
      <c r="P71" s="18"/>
      <c r="Q71" s="18"/>
      <c r="R71" s="18"/>
      <c r="S71" s="18"/>
      <c r="T71" s="18"/>
      <c r="U71" s="18"/>
      <c r="V71" s="18"/>
      <c r="W71" s="34"/>
    </row>
    <row r="72" spans="1:23" x14ac:dyDescent="0.2">
      <c r="A72" s="497"/>
      <c r="B72" s="499"/>
      <c r="C72" s="501"/>
      <c r="D72" s="501"/>
      <c r="E72" s="503"/>
      <c r="F72" s="17">
        <v>29</v>
      </c>
      <c r="G72" s="18" t="s">
        <v>8042</v>
      </c>
      <c r="H72" s="18" t="s">
        <v>8085</v>
      </c>
      <c r="I72" s="80"/>
      <c r="J72" s="18" t="s">
        <v>32</v>
      </c>
      <c r="K72" s="19">
        <v>6</v>
      </c>
      <c r="L72" s="19"/>
      <c r="M72" s="20" t="s">
        <v>33</v>
      </c>
      <c r="N72" s="20" t="s">
        <v>34</v>
      </c>
      <c r="O72" s="18" t="s">
        <v>56</v>
      </c>
      <c r="P72" s="18"/>
      <c r="Q72" s="18"/>
      <c r="R72" s="18"/>
      <c r="S72" s="18"/>
      <c r="T72" s="18"/>
      <c r="U72" s="18"/>
      <c r="V72" s="18"/>
      <c r="W72" s="34"/>
    </row>
    <row r="73" spans="1:23" x14ac:dyDescent="0.2">
      <c r="A73" s="497"/>
      <c r="B73" s="499"/>
      <c r="C73" s="501"/>
      <c r="D73" s="501"/>
      <c r="E73" s="503"/>
      <c r="F73" s="17">
        <v>30</v>
      </c>
      <c r="G73" s="18" t="s">
        <v>8044</v>
      </c>
      <c r="H73" s="18" t="s">
        <v>8086</v>
      </c>
      <c r="I73" s="80"/>
      <c r="J73" s="18" t="s">
        <v>32</v>
      </c>
      <c r="K73" s="19">
        <v>8</v>
      </c>
      <c r="L73" s="19"/>
      <c r="M73" s="20" t="s">
        <v>33</v>
      </c>
      <c r="N73" s="20" t="s">
        <v>34</v>
      </c>
      <c r="O73" s="18" t="s">
        <v>42</v>
      </c>
      <c r="P73" s="18"/>
      <c r="Q73" s="18"/>
      <c r="R73" s="18"/>
      <c r="S73" s="18"/>
      <c r="T73" s="18"/>
      <c r="U73" s="18"/>
      <c r="V73" s="18"/>
      <c r="W73" s="34"/>
    </row>
    <row r="74" spans="1:23" x14ac:dyDescent="0.2">
      <c r="A74" s="497"/>
      <c r="B74" s="499"/>
      <c r="C74" s="501"/>
      <c r="D74" s="501"/>
      <c r="E74" s="503"/>
      <c r="F74" s="17">
        <v>31</v>
      </c>
      <c r="G74" s="18" t="s">
        <v>8046</v>
      </c>
      <c r="H74" s="18" t="s">
        <v>8087</v>
      </c>
      <c r="I74" s="80"/>
      <c r="J74" s="18" t="s">
        <v>44</v>
      </c>
      <c r="K74" s="19">
        <v>12</v>
      </c>
      <c r="L74" s="19"/>
      <c r="M74" s="20" t="s">
        <v>34</v>
      </c>
      <c r="N74" s="20" t="s">
        <v>34</v>
      </c>
      <c r="O74" s="18" t="s">
        <v>51</v>
      </c>
      <c r="P74" s="18"/>
      <c r="Q74" s="18"/>
      <c r="R74" s="18"/>
      <c r="S74" s="18"/>
      <c r="T74" s="18"/>
      <c r="U74" s="18"/>
      <c r="V74" s="18"/>
      <c r="W74" s="34"/>
    </row>
    <row r="75" spans="1:23" x14ac:dyDescent="0.2">
      <c r="A75" s="497"/>
      <c r="B75" s="499"/>
      <c r="C75" s="501"/>
      <c r="D75" s="501"/>
      <c r="E75" s="503"/>
      <c r="F75" s="17">
        <v>32</v>
      </c>
      <c r="G75" s="18" t="s">
        <v>8048</v>
      </c>
      <c r="H75" s="18" t="s">
        <v>8088</v>
      </c>
      <c r="I75" s="80"/>
      <c r="J75" s="18" t="s">
        <v>32</v>
      </c>
      <c r="K75" s="19">
        <v>4</v>
      </c>
      <c r="L75" s="19"/>
      <c r="M75" s="20" t="s">
        <v>33</v>
      </c>
      <c r="N75" s="20" t="s">
        <v>34</v>
      </c>
      <c r="O75" s="18" t="s">
        <v>40</v>
      </c>
      <c r="P75" s="18"/>
      <c r="Q75" s="18"/>
      <c r="R75" s="18"/>
      <c r="S75" s="18"/>
      <c r="T75" s="18"/>
      <c r="U75" s="18"/>
      <c r="V75" s="18"/>
      <c r="W75" s="34"/>
    </row>
    <row r="76" spans="1:23" x14ac:dyDescent="0.2">
      <c r="A76" s="497"/>
      <c r="B76" s="499"/>
      <c r="C76" s="501"/>
      <c r="D76" s="501"/>
      <c r="E76" s="503"/>
      <c r="F76" s="17">
        <v>33</v>
      </c>
      <c r="G76" s="18" t="s">
        <v>502</v>
      </c>
      <c r="H76" s="18" t="s">
        <v>8089</v>
      </c>
      <c r="I76" s="80"/>
      <c r="J76" s="18" t="s">
        <v>123</v>
      </c>
      <c r="K76" s="19"/>
      <c r="L76" s="19"/>
      <c r="M76" s="20" t="s">
        <v>34</v>
      </c>
      <c r="N76" s="20" t="s">
        <v>34</v>
      </c>
      <c r="O76" s="18" t="s">
        <v>124</v>
      </c>
      <c r="P76" s="18"/>
      <c r="Q76" s="18"/>
      <c r="R76" s="18"/>
      <c r="S76" s="18"/>
      <c r="T76" s="18"/>
      <c r="U76" s="18"/>
      <c r="V76" s="18"/>
      <c r="W76" s="34"/>
    </row>
    <row r="77" spans="1:23" x14ac:dyDescent="0.2">
      <c r="A77" s="497"/>
      <c r="B77" s="499"/>
      <c r="C77" s="501"/>
      <c r="D77" s="501"/>
      <c r="E77" s="503"/>
      <c r="F77" s="17">
        <v>34</v>
      </c>
      <c r="G77" s="18" t="s">
        <v>8051</v>
      </c>
      <c r="H77" s="18" t="s">
        <v>8090</v>
      </c>
      <c r="I77" s="80"/>
      <c r="J77" s="18" t="s">
        <v>32</v>
      </c>
      <c r="K77" s="19">
        <v>6</v>
      </c>
      <c r="L77" s="19"/>
      <c r="M77" s="20" t="s">
        <v>33</v>
      </c>
      <c r="N77" s="20" t="s">
        <v>34</v>
      </c>
      <c r="O77" s="18" t="s">
        <v>56</v>
      </c>
      <c r="P77" s="18"/>
      <c r="Q77" s="18"/>
      <c r="R77" s="18"/>
      <c r="S77" s="18"/>
      <c r="T77" s="18"/>
      <c r="U77" s="18"/>
      <c r="V77" s="18"/>
      <c r="W77" s="34"/>
    </row>
    <row r="78" spans="1:23" x14ac:dyDescent="0.2">
      <c r="A78" s="496" t="s">
        <v>8091</v>
      </c>
      <c r="B78" s="498" t="s">
        <v>8092</v>
      </c>
      <c r="C78" s="500"/>
      <c r="D78" s="500"/>
      <c r="E78" s="502">
        <v>16777215</v>
      </c>
      <c r="F78" s="27">
        <v>1</v>
      </c>
      <c r="G78" s="28" t="s">
        <v>8093</v>
      </c>
      <c r="H78" s="28" t="s">
        <v>8094</v>
      </c>
      <c r="I78" s="79"/>
      <c r="J78" s="28" t="s">
        <v>32</v>
      </c>
      <c r="K78" s="29">
        <v>1</v>
      </c>
      <c r="L78" s="29"/>
      <c r="M78" s="30" t="s">
        <v>33</v>
      </c>
      <c r="N78" s="30" t="s">
        <v>33</v>
      </c>
      <c r="O78" s="28" t="s">
        <v>47</v>
      </c>
      <c r="P78" s="28"/>
      <c r="Q78" s="28"/>
      <c r="R78" s="28"/>
      <c r="S78" s="28"/>
      <c r="T78" s="28"/>
      <c r="U78" s="28"/>
      <c r="V78" s="28"/>
      <c r="W78" s="33"/>
    </row>
    <row r="79" spans="1:23" x14ac:dyDescent="0.2">
      <c r="A79" s="497"/>
      <c r="B79" s="499"/>
      <c r="C79" s="501"/>
      <c r="D79" s="501"/>
      <c r="E79" s="503"/>
      <c r="F79" s="17">
        <v>2</v>
      </c>
      <c r="G79" s="18" t="s">
        <v>1449</v>
      </c>
      <c r="H79" s="18" t="s">
        <v>8095</v>
      </c>
      <c r="I79" s="80"/>
      <c r="J79" s="18" t="s">
        <v>32</v>
      </c>
      <c r="K79" s="19">
        <v>6</v>
      </c>
      <c r="L79" s="19"/>
      <c r="M79" s="20" t="s">
        <v>33</v>
      </c>
      <c r="N79" s="20" t="s">
        <v>33</v>
      </c>
      <c r="O79" s="18" t="s">
        <v>56</v>
      </c>
      <c r="P79" s="18"/>
      <c r="Q79" s="18"/>
      <c r="R79" s="18"/>
      <c r="S79" s="18"/>
      <c r="T79" s="18"/>
      <c r="U79" s="18"/>
      <c r="V79" s="18"/>
      <c r="W79" s="34"/>
    </row>
    <row r="80" spans="1:23" x14ac:dyDescent="0.2">
      <c r="A80" s="497"/>
      <c r="B80" s="499"/>
      <c r="C80" s="501"/>
      <c r="D80" s="501"/>
      <c r="E80" s="503"/>
      <c r="F80" s="17">
        <v>3</v>
      </c>
      <c r="G80" s="18" t="s">
        <v>258</v>
      </c>
      <c r="H80" s="18" t="s">
        <v>8096</v>
      </c>
      <c r="I80" s="80"/>
      <c r="J80" s="18" t="s">
        <v>32</v>
      </c>
      <c r="K80" s="19">
        <v>7</v>
      </c>
      <c r="L80" s="19"/>
      <c r="M80" s="20" t="s">
        <v>33</v>
      </c>
      <c r="N80" s="20" t="s">
        <v>33</v>
      </c>
      <c r="O80" s="18" t="s">
        <v>60</v>
      </c>
      <c r="P80" s="18"/>
      <c r="Q80" s="18"/>
      <c r="R80" s="18"/>
      <c r="S80" s="18"/>
      <c r="T80" s="18"/>
      <c r="U80" s="18"/>
      <c r="V80" s="18"/>
      <c r="W80" s="34"/>
    </row>
    <row r="81" spans="1:23" x14ac:dyDescent="0.2">
      <c r="A81" s="497"/>
      <c r="B81" s="499"/>
      <c r="C81" s="501"/>
      <c r="D81" s="501"/>
      <c r="E81" s="503"/>
      <c r="F81" s="17">
        <v>4</v>
      </c>
      <c r="G81" s="18" t="s">
        <v>8020</v>
      </c>
      <c r="H81" s="18" t="s">
        <v>8097</v>
      </c>
      <c r="I81" s="80"/>
      <c r="J81" s="18" t="s">
        <v>134</v>
      </c>
      <c r="K81" s="19">
        <v>2</v>
      </c>
      <c r="L81" s="19">
        <v>0</v>
      </c>
      <c r="M81" s="20" t="s">
        <v>33</v>
      </c>
      <c r="N81" s="20" t="s">
        <v>33</v>
      </c>
      <c r="O81" s="18" t="s">
        <v>181</v>
      </c>
      <c r="P81" s="18"/>
      <c r="Q81" s="18"/>
      <c r="R81" s="18"/>
      <c r="S81" s="18"/>
      <c r="T81" s="18"/>
      <c r="U81" s="18"/>
      <c r="V81" s="18"/>
      <c r="W81" s="34"/>
    </row>
    <row r="82" spans="1:23" x14ac:dyDescent="0.2">
      <c r="A82" s="497"/>
      <c r="B82" s="499"/>
      <c r="C82" s="501"/>
      <c r="D82" s="501"/>
      <c r="E82" s="503"/>
      <c r="F82" s="17">
        <v>5</v>
      </c>
      <c r="G82" s="18" t="s">
        <v>8098</v>
      </c>
      <c r="H82" s="18" t="s">
        <v>8099</v>
      </c>
      <c r="I82" s="80"/>
      <c r="J82" s="18" t="s">
        <v>134</v>
      </c>
      <c r="K82" s="19">
        <v>2</v>
      </c>
      <c r="L82" s="19">
        <v>0</v>
      </c>
      <c r="M82" s="20" t="s">
        <v>33</v>
      </c>
      <c r="N82" s="20" t="s">
        <v>33</v>
      </c>
      <c r="O82" s="18" t="s">
        <v>181</v>
      </c>
      <c r="P82" s="18"/>
      <c r="Q82" s="18"/>
      <c r="R82" s="18"/>
      <c r="S82" s="18"/>
      <c r="T82" s="18"/>
      <c r="U82" s="18"/>
      <c r="V82" s="18"/>
      <c r="W82" s="34"/>
    </row>
    <row r="83" spans="1:23" x14ac:dyDescent="0.2">
      <c r="A83" s="497"/>
      <c r="B83" s="499"/>
      <c r="C83" s="501"/>
      <c r="D83" s="501"/>
      <c r="E83" s="503"/>
      <c r="F83" s="17">
        <v>6</v>
      </c>
      <c r="G83" s="18" t="s">
        <v>8100</v>
      </c>
      <c r="H83" s="18" t="s">
        <v>8101</v>
      </c>
      <c r="I83" s="80"/>
      <c r="J83" s="18" t="s">
        <v>134</v>
      </c>
      <c r="K83" s="19">
        <v>3</v>
      </c>
      <c r="L83" s="19">
        <v>0</v>
      </c>
      <c r="M83" s="20" t="s">
        <v>33</v>
      </c>
      <c r="N83" s="20" t="s">
        <v>33</v>
      </c>
      <c r="O83" s="18" t="s">
        <v>183</v>
      </c>
      <c r="P83" s="18"/>
      <c r="Q83" s="18"/>
      <c r="R83" s="18"/>
      <c r="S83" s="18"/>
      <c r="T83" s="18"/>
      <c r="U83" s="18"/>
      <c r="V83" s="18"/>
      <c r="W83" s="34"/>
    </row>
    <row r="84" spans="1:23" x14ac:dyDescent="0.2">
      <c r="A84" s="497"/>
      <c r="B84" s="499"/>
      <c r="C84" s="501"/>
      <c r="D84" s="501"/>
      <c r="E84" s="503"/>
      <c r="F84" s="17">
        <v>7</v>
      </c>
      <c r="G84" s="18" t="s">
        <v>4193</v>
      </c>
      <c r="H84" s="18" t="s">
        <v>8102</v>
      </c>
      <c r="I84" s="80"/>
      <c r="J84" s="18" t="s">
        <v>32</v>
      </c>
      <c r="K84" s="19">
        <v>1</v>
      </c>
      <c r="L84" s="19"/>
      <c r="M84" s="20" t="s">
        <v>33</v>
      </c>
      <c r="N84" s="20" t="s">
        <v>34</v>
      </c>
      <c r="O84" s="18" t="s">
        <v>47</v>
      </c>
      <c r="P84" s="18"/>
      <c r="Q84" s="18"/>
      <c r="R84" s="18"/>
      <c r="S84" s="18"/>
      <c r="T84" s="18"/>
      <c r="U84" s="18"/>
      <c r="V84" s="18"/>
      <c r="W84" s="34"/>
    </row>
    <row r="85" spans="1:23" x14ac:dyDescent="0.2">
      <c r="A85" s="497"/>
      <c r="B85" s="499"/>
      <c r="C85" s="501"/>
      <c r="D85" s="501"/>
      <c r="E85" s="503"/>
      <c r="F85" s="17">
        <v>8</v>
      </c>
      <c r="G85" s="18" t="s">
        <v>6562</v>
      </c>
      <c r="H85" s="18" t="s">
        <v>8103</v>
      </c>
      <c r="I85" s="80"/>
      <c r="J85" s="18" t="s">
        <v>123</v>
      </c>
      <c r="K85" s="19"/>
      <c r="L85" s="19"/>
      <c r="M85" s="20" t="s">
        <v>34</v>
      </c>
      <c r="N85" s="20" t="s">
        <v>34</v>
      </c>
      <c r="O85" s="18" t="s">
        <v>124</v>
      </c>
      <c r="P85" s="18"/>
      <c r="Q85" s="18"/>
      <c r="R85" s="18"/>
      <c r="S85" s="18"/>
      <c r="T85" s="18"/>
      <c r="U85" s="18"/>
      <c r="V85" s="18"/>
      <c r="W85" s="34"/>
    </row>
    <row r="86" spans="1:23" x14ac:dyDescent="0.2">
      <c r="A86" s="497"/>
      <c r="B86" s="499"/>
      <c r="C86" s="501"/>
      <c r="D86" s="501"/>
      <c r="E86" s="503"/>
      <c r="F86" s="41">
        <v>9</v>
      </c>
      <c r="G86" s="42" t="s">
        <v>215</v>
      </c>
      <c r="H86" s="42" t="s">
        <v>8104</v>
      </c>
      <c r="I86" s="85"/>
      <c r="J86" s="42" t="s">
        <v>32</v>
      </c>
      <c r="K86" s="43">
        <v>16</v>
      </c>
      <c r="L86" s="43"/>
      <c r="M86" s="44" t="s">
        <v>33</v>
      </c>
      <c r="N86" s="44" t="s">
        <v>34</v>
      </c>
      <c r="O86" s="18" t="s">
        <v>45</v>
      </c>
      <c r="P86" s="18"/>
      <c r="Q86" s="18"/>
      <c r="R86" s="18"/>
      <c r="S86" s="18"/>
      <c r="T86" s="18"/>
      <c r="U86" s="18"/>
      <c r="V86" s="18"/>
      <c r="W86" s="34"/>
    </row>
    <row r="87" spans="1:23" x14ac:dyDescent="0.2">
      <c r="A87" s="497"/>
      <c r="B87" s="499"/>
      <c r="C87" s="501"/>
      <c r="D87" s="501"/>
      <c r="E87" s="503"/>
      <c r="F87" s="17">
        <v>10</v>
      </c>
      <c r="G87" s="18" t="s">
        <v>8105</v>
      </c>
      <c r="H87" s="18" t="s">
        <v>8106</v>
      </c>
      <c r="I87" s="80"/>
      <c r="J87" s="18" t="s">
        <v>32</v>
      </c>
      <c r="K87" s="19">
        <v>2</v>
      </c>
      <c r="L87" s="19"/>
      <c r="M87" s="20" t="s">
        <v>33</v>
      </c>
      <c r="N87" s="20" t="s">
        <v>34</v>
      </c>
      <c r="O87" s="18" t="s">
        <v>35</v>
      </c>
      <c r="P87" s="18"/>
      <c r="Q87" s="18"/>
      <c r="R87" s="18"/>
      <c r="S87" s="18"/>
      <c r="T87" s="18"/>
      <c r="U87" s="18"/>
      <c r="V87" s="18"/>
      <c r="W87" s="34"/>
    </row>
    <row r="88" spans="1:23" x14ac:dyDescent="0.2">
      <c r="A88" s="497"/>
      <c r="B88" s="499"/>
      <c r="C88" s="501"/>
      <c r="D88" s="501"/>
      <c r="E88" s="503"/>
      <c r="F88" s="17">
        <v>11</v>
      </c>
      <c r="G88" s="18" t="s">
        <v>7536</v>
      </c>
      <c r="H88" s="18" t="s">
        <v>8107</v>
      </c>
      <c r="I88" s="80"/>
      <c r="J88" s="18" t="s">
        <v>32</v>
      </c>
      <c r="K88" s="19">
        <v>2</v>
      </c>
      <c r="L88" s="19"/>
      <c r="M88" s="20" t="s">
        <v>33</v>
      </c>
      <c r="N88" s="20" t="s">
        <v>34</v>
      </c>
      <c r="O88" s="18" t="s">
        <v>35</v>
      </c>
      <c r="P88" s="18"/>
      <c r="Q88" s="18"/>
      <c r="R88" s="18"/>
      <c r="S88" s="18"/>
      <c r="T88" s="18"/>
      <c r="U88" s="18"/>
      <c r="V88" s="18"/>
      <c r="W88" s="34"/>
    </row>
    <row r="89" spans="1:23" x14ac:dyDescent="0.2">
      <c r="A89" s="497"/>
      <c r="B89" s="499"/>
      <c r="C89" s="501"/>
      <c r="D89" s="501"/>
      <c r="E89" s="503"/>
      <c r="F89" s="17">
        <v>12</v>
      </c>
      <c r="G89" s="18" t="s">
        <v>1449</v>
      </c>
      <c r="H89" s="18" t="s">
        <v>8108</v>
      </c>
      <c r="I89" s="80"/>
      <c r="J89" s="18" t="s">
        <v>32</v>
      </c>
      <c r="K89" s="19">
        <v>6</v>
      </c>
      <c r="L89" s="19"/>
      <c r="M89" s="20" t="s">
        <v>33</v>
      </c>
      <c r="N89" s="20" t="s">
        <v>34</v>
      </c>
      <c r="O89" s="18" t="s">
        <v>56</v>
      </c>
      <c r="P89" s="18"/>
      <c r="Q89" s="18"/>
      <c r="R89" s="18"/>
      <c r="S89" s="18"/>
      <c r="T89" s="18"/>
      <c r="U89" s="18"/>
      <c r="V89" s="18"/>
      <c r="W89" s="34"/>
    </row>
    <row r="90" spans="1:23" x14ac:dyDescent="0.2">
      <c r="A90" s="497"/>
      <c r="B90" s="499"/>
      <c r="C90" s="501"/>
      <c r="D90" s="501"/>
      <c r="E90" s="503"/>
      <c r="F90" s="17">
        <v>13</v>
      </c>
      <c r="G90" s="18" t="s">
        <v>206</v>
      </c>
      <c r="H90" s="18" t="s">
        <v>8109</v>
      </c>
      <c r="I90" s="80"/>
      <c r="J90" s="18" t="s">
        <v>32</v>
      </c>
      <c r="K90" s="19">
        <v>4</v>
      </c>
      <c r="L90" s="19"/>
      <c r="M90" s="20" t="s">
        <v>33</v>
      </c>
      <c r="N90" s="20" t="s">
        <v>34</v>
      </c>
      <c r="O90" s="18" t="s">
        <v>40</v>
      </c>
      <c r="P90" s="18"/>
      <c r="Q90" s="18"/>
      <c r="R90" s="18"/>
      <c r="S90" s="18"/>
      <c r="T90" s="18"/>
      <c r="U90" s="18"/>
      <c r="V90" s="18"/>
      <c r="W90" s="34"/>
    </row>
    <row r="91" spans="1:23" x14ac:dyDescent="0.2">
      <c r="A91" s="497"/>
      <c r="B91" s="499"/>
      <c r="C91" s="501"/>
      <c r="D91" s="501"/>
      <c r="E91" s="503"/>
      <c r="F91" s="17">
        <v>14</v>
      </c>
      <c r="G91" s="18" t="s">
        <v>208</v>
      </c>
      <c r="H91" s="18" t="s">
        <v>8110</v>
      </c>
      <c r="I91" s="80"/>
      <c r="J91" s="18" t="s">
        <v>32</v>
      </c>
      <c r="K91" s="19">
        <v>4</v>
      </c>
      <c r="L91" s="19"/>
      <c r="M91" s="20" t="s">
        <v>33</v>
      </c>
      <c r="N91" s="20" t="s">
        <v>34</v>
      </c>
      <c r="O91" s="18" t="s">
        <v>40</v>
      </c>
      <c r="P91" s="18"/>
      <c r="Q91" s="18"/>
      <c r="R91" s="18"/>
      <c r="S91" s="18"/>
      <c r="T91" s="18"/>
      <c r="U91" s="18"/>
      <c r="V91" s="18"/>
      <c r="W91" s="34"/>
    </row>
    <row r="92" spans="1:23" x14ac:dyDescent="0.2">
      <c r="A92" s="497"/>
      <c r="B92" s="499"/>
      <c r="C92" s="501"/>
      <c r="D92" s="501"/>
      <c r="E92" s="503"/>
      <c r="F92" s="17">
        <v>15</v>
      </c>
      <c r="G92" s="18" t="s">
        <v>210</v>
      </c>
      <c r="H92" s="18" t="s">
        <v>8111</v>
      </c>
      <c r="I92" s="80"/>
      <c r="J92" s="18" t="s">
        <v>32</v>
      </c>
      <c r="K92" s="19">
        <v>8</v>
      </c>
      <c r="L92" s="19"/>
      <c r="M92" s="20" t="s">
        <v>33</v>
      </c>
      <c r="N92" s="20" t="s">
        <v>34</v>
      </c>
      <c r="O92" s="18" t="s">
        <v>42</v>
      </c>
      <c r="P92" s="18"/>
      <c r="Q92" s="18"/>
      <c r="R92" s="18"/>
      <c r="S92" s="18"/>
      <c r="T92" s="18"/>
      <c r="U92" s="18"/>
      <c r="V92" s="18"/>
      <c r="W92" s="34"/>
    </row>
    <row r="93" spans="1:23" x14ac:dyDescent="0.2">
      <c r="A93" s="497"/>
      <c r="B93" s="499"/>
      <c r="C93" s="501"/>
      <c r="D93" s="501"/>
      <c r="E93" s="503"/>
      <c r="F93" s="17">
        <v>16</v>
      </c>
      <c r="G93" s="18" t="s">
        <v>8112</v>
      </c>
      <c r="H93" s="18" t="s">
        <v>8113</v>
      </c>
      <c r="I93" s="80"/>
      <c r="J93" s="18" t="s">
        <v>32</v>
      </c>
      <c r="K93" s="19">
        <v>12</v>
      </c>
      <c r="L93" s="19"/>
      <c r="M93" s="20" t="s">
        <v>33</v>
      </c>
      <c r="N93" s="20" t="s">
        <v>34</v>
      </c>
      <c r="O93" s="18" t="s">
        <v>63</v>
      </c>
      <c r="P93" s="18"/>
      <c r="Q93" s="18"/>
      <c r="R93" s="18"/>
      <c r="S93" s="18"/>
      <c r="T93" s="18"/>
      <c r="U93" s="18"/>
      <c r="V93" s="18"/>
      <c r="W93" s="34"/>
    </row>
    <row r="94" spans="1:23" x14ac:dyDescent="0.2">
      <c r="A94" s="497"/>
      <c r="B94" s="499"/>
      <c r="C94" s="501"/>
      <c r="D94" s="501"/>
      <c r="E94" s="503"/>
      <c r="F94" s="17">
        <v>17</v>
      </c>
      <c r="G94" s="18" t="s">
        <v>8008</v>
      </c>
      <c r="H94" s="18" t="s">
        <v>8114</v>
      </c>
      <c r="I94" s="80"/>
      <c r="J94" s="18" t="s">
        <v>32</v>
      </c>
      <c r="K94" s="19">
        <v>2</v>
      </c>
      <c r="L94" s="19"/>
      <c r="M94" s="20" t="s">
        <v>33</v>
      </c>
      <c r="N94" s="20" t="s">
        <v>34</v>
      </c>
      <c r="O94" s="18" t="s">
        <v>35</v>
      </c>
      <c r="P94" s="18"/>
      <c r="Q94" s="18"/>
      <c r="R94" s="18"/>
      <c r="S94" s="18"/>
      <c r="T94" s="18"/>
      <c r="U94" s="18"/>
      <c r="V94" s="18"/>
      <c r="W94" s="34"/>
    </row>
    <row r="95" spans="1:23" x14ac:dyDescent="0.2">
      <c r="A95" s="497"/>
      <c r="B95" s="499"/>
      <c r="C95" s="501"/>
      <c r="D95" s="501"/>
      <c r="E95" s="503"/>
      <c r="F95" s="17">
        <v>18</v>
      </c>
      <c r="G95" s="18" t="s">
        <v>8010</v>
      </c>
      <c r="H95" s="18" t="s">
        <v>8115</v>
      </c>
      <c r="I95" s="80"/>
      <c r="J95" s="18" t="s">
        <v>32</v>
      </c>
      <c r="K95" s="19">
        <v>2</v>
      </c>
      <c r="L95" s="19"/>
      <c r="M95" s="20" t="s">
        <v>33</v>
      </c>
      <c r="N95" s="20" t="s">
        <v>34</v>
      </c>
      <c r="O95" s="18" t="s">
        <v>35</v>
      </c>
      <c r="P95" s="18"/>
      <c r="Q95" s="18"/>
      <c r="R95" s="18"/>
      <c r="S95" s="18"/>
      <c r="T95" s="18"/>
      <c r="U95" s="18"/>
      <c r="V95" s="18"/>
      <c r="W95" s="34"/>
    </row>
    <row r="96" spans="1:23" x14ac:dyDescent="0.2">
      <c r="A96" s="497"/>
      <c r="B96" s="499"/>
      <c r="C96" s="501"/>
      <c r="D96" s="501"/>
      <c r="E96" s="503"/>
      <c r="F96" s="17">
        <v>19</v>
      </c>
      <c r="G96" s="18" t="s">
        <v>8012</v>
      </c>
      <c r="H96" s="18" t="s">
        <v>8116</v>
      </c>
      <c r="I96" s="80"/>
      <c r="J96" s="18" t="s">
        <v>32</v>
      </c>
      <c r="K96" s="19">
        <v>2</v>
      </c>
      <c r="L96" s="19"/>
      <c r="M96" s="20" t="s">
        <v>33</v>
      </c>
      <c r="N96" s="20" t="s">
        <v>34</v>
      </c>
      <c r="O96" s="18" t="s">
        <v>35</v>
      </c>
      <c r="P96" s="18"/>
      <c r="Q96" s="18"/>
      <c r="R96" s="18"/>
      <c r="S96" s="18"/>
      <c r="T96" s="18"/>
      <c r="U96" s="18"/>
      <c r="V96" s="18"/>
      <c r="W96" s="34"/>
    </row>
    <row r="97" spans="1:23" x14ac:dyDescent="0.2">
      <c r="A97" s="497"/>
      <c r="B97" s="499"/>
      <c r="C97" s="501"/>
      <c r="D97" s="501"/>
      <c r="E97" s="503"/>
      <c r="F97" s="17">
        <v>20</v>
      </c>
      <c r="G97" s="18" t="s">
        <v>8014</v>
      </c>
      <c r="H97" s="18" t="s">
        <v>8117</v>
      </c>
      <c r="I97" s="80"/>
      <c r="J97" s="18" t="s">
        <v>32</v>
      </c>
      <c r="K97" s="19">
        <v>2</v>
      </c>
      <c r="L97" s="19"/>
      <c r="M97" s="20" t="s">
        <v>33</v>
      </c>
      <c r="N97" s="20" t="s">
        <v>34</v>
      </c>
      <c r="O97" s="18" t="s">
        <v>35</v>
      </c>
      <c r="P97" s="18"/>
      <c r="Q97" s="18"/>
      <c r="R97" s="18"/>
      <c r="S97" s="18"/>
      <c r="T97" s="18"/>
      <c r="U97" s="18"/>
      <c r="V97" s="18"/>
      <c r="W97" s="34"/>
    </row>
    <row r="98" spans="1:23" x14ac:dyDescent="0.2">
      <c r="A98" s="497"/>
      <c r="B98" s="499"/>
      <c r="C98" s="501"/>
      <c r="D98" s="501"/>
      <c r="E98" s="503"/>
      <c r="F98" s="17">
        <v>21</v>
      </c>
      <c r="G98" s="18" t="s">
        <v>8016</v>
      </c>
      <c r="H98" s="18" t="s">
        <v>8118</v>
      </c>
      <c r="I98" s="80"/>
      <c r="J98" s="18" t="s">
        <v>32</v>
      </c>
      <c r="K98" s="19">
        <v>2</v>
      </c>
      <c r="L98" s="19"/>
      <c r="M98" s="20" t="s">
        <v>33</v>
      </c>
      <c r="N98" s="20" t="s">
        <v>34</v>
      </c>
      <c r="O98" s="18" t="s">
        <v>35</v>
      </c>
      <c r="P98" s="18"/>
      <c r="Q98" s="18"/>
      <c r="R98" s="18"/>
      <c r="S98" s="18"/>
      <c r="T98" s="18"/>
      <c r="U98" s="18"/>
      <c r="V98" s="18"/>
      <c r="W98" s="34"/>
    </row>
    <row r="99" spans="1:23" x14ac:dyDescent="0.2">
      <c r="A99" s="497"/>
      <c r="B99" s="499"/>
      <c r="C99" s="501"/>
      <c r="D99" s="501"/>
      <c r="E99" s="503"/>
      <c r="F99" s="17">
        <v>22</v>
      </c>
      <c r="G99" s="18" t="s">
        <v>988</v>
      </c>
      <c r="H99" s="18" t="s">
        <v>8119</v>
      </c>
      <c r="I99" s="80"/>
      <c r="J99" s="18" t="s">
        <v>32</v>
      </c>
      <c r="K99" s="19">
        <v>6</v>
      </c>
      <c r="L99" s="19"/>
      <c r="M99" s="20" t="s">
        <v>33</v>
      </c>
      <c r="N99" s="20" t="s">
        <v>34</v>
      </c>
      <c r="O99" s="18" t="s">
        <v>56</v>
      </c>
      <c r="P99" s="18"/>
      <c r="Q99" s="18"/>
      <c r="R99" s="18"/>
      <c r="S99" s="18"/>
      <c r="T99" s="18"/>
      <c r="U99" s="18"/>
      <c r="V99" s="18"/>
      <c r="W99" s="34"/>
    </row>
    <row r="100" spans="1:23" x14ac:dyDescent="0.2">
      <c r="A100" s="497"/>
      <c r="B100" s="499"/>
      <c r="C100" s="501"/>
      <c r="D100" s="501"/>
      <c r="E100" s="503"/>
      <c r="F100" s="17">
        <v>23</v>
      </c>
      <c r="G100" s="18" t="s">
        <v>8120</v>
      </c>
      <c r="H100" s="18" t="s">
        <v>8121</v>
      </c>
      <c r="I100" s="80"/>
      <c r="J100" s="18" t="s">
        <v>32</v>
      </c>
      <c r="K100" s="19">
        <v>4</v>
      </c>
      <c r="L100" s="19"/>
      <c r="M100" s="20" t="s">
        <v>33</v>
      </c>
      <c r="N100" s="20" t="s">
        <v>34</v>
      </c>
      <c r="O100" s="18" t="s">
        <v>40</v>
      </c>
      <c r="P100" s="18"/>
      <c r="Q100" s="18"/>
      <c r="R100" s="18"/>
      <c r="S100" s="18"/>
      <c r="T100" s="18"/>
      <c r="U100" s="18"/>
      <c r="V100" s="18"/>
      <c r="W100" s="34"/>
    </row>
    <row r="101" spans="1:23" x14ac:dyDescent="0.2">
      <c r="A101" s="497"/>
      <c r="B101" s="499"/>
      <c r="C101" s="501"/>
      <c r="D101" s="501"/>
      <c r="E101" s="503"/>
      <c r="F101" s="17">
        <v>24</v>
      </c>
      <c r="G101" s="18" t="s">
        <v>8122</v>
      </c>
      <c r="H101" s="18" t="s">
        <v>8123</v>
      </c>
      <c r="I101" s="80"/>
      <c r="J101" s="18" t="s">
        <v>32</v>
      </c>
      <c r="K101" s="19">
        <v>6</v>
      </c>
      <c r="L101" s="19"/>
      <c r="M101" s="20" t="s">
        <v>33</v>
      </c>
      <c r="N101" s="20" t="s">
        <v>34</v>
      </c>
      <c r="O101" s="18" t="s">
        <v>56</v>
      </c>
      <c r="P101" s="18"/>
      <c r="Q101" s="18"/>
      <c r="R101" s="18"/>
      <c r="S101" s="18"/>
      <c r="T101" s="18"/>
      <c r="U101" s="18"/>
      <c r="V101" s="18"/>
      <c r="W101" s="34"/>
    </row>
    <row r="102" spans="1:23" x14ac:dyDescent="0.2">
      <c r="A102" s="497"/>
      <c r="B102" s="499"/>
      <c r="C102" s="501"/>
      <c r="D102" s="501"/>
      <c r="E102" s="503"/>
      <c r="F102" s="17">
        <v>25</v>
      </c>
      <c r="G102" s="18" t="s">
        <v>3372</v>
      </c>
      <c r="H102" s="18" t="s">
        <v>8124</v>
      </c>
      <c r="I102" s="80"/>
      <c r="J102" s="18" t="s">
        <v>32</v>
      </c>
      <c r="K102" s="19">
        <v>8</v>
      </c>
      <c r="L102" s="19"/>
      <c r="M102" s="20" t="s">
        <v>33</v>
      </c>
      <c r="N102" s="20" t="s">
        <v>34</v>
      </c>
      <c r="O102" s="18" t="s">
        <v>42</v>
      </c>
      <c r="P102" s="18"/>
      <c r="Q102" s="18"/>
      <c r="R102" s="18"/>
      <c r="S102" s="18"/>
      <c r="T102" s="18"/>
      <c r="U102" s="18"/>
      <c r="V102" s="18"/>
      <c r="W102" s="34"/>
    </row>
    <row r="103" spans="1:23" x14ac:dyDescent="0.2">
      <c r="A103" s="497"/>
      <c r="B103" s="499"/>
      <c r="C103" s="501"/>
      <c r="D103" s="501"/>
      <c r="E103" s="503"/>
      <c r="F103" s="17">
        <v>26</v>
      </c>
      <c r="G103" s="18" t="s">
        <v>5235</v>
      </c>
      <c r="H103" s="18" t="s">
        <v>8125</v>
      </c>
      <c r="I103" s="80"/>
      <c r="J103" s="18" t="s">
        <v>44</v>
      </c>
      <c r="K103" s="19">
        <v>28</v>
      </c>
      <c r="L103" s="19"/>
      <c r="M103" s="20" t="s">
        <v>34</v>
      </c>
      <c r="N103" s="20" t="s">
        <v>34</v>
      </c>
      <c r="O103" s="18" t="s">
        <v>65</v>
      </c>
      <c r="P103" s="18"/>
      <c r="Q103" s="18"/>
      <c r="R103" s="18"/>
      <c r="S103" s="18"/>
      <c r="T103" s="18"/>
      <c r="U103" s="18"/>
      <c r="V103" s="18"/>
      <c r="W103" s="34"/>
    </row>
    <row r="104" spans="1:23" x14ac:dyDescent="0.2">
      <c r="A104" s="497"/>
      <c r="B104" s="499"/>
      <c r="C104" s="501"/>
      <c r="D104" s="501"/>
      <c r="E104" s="503"/>
      <c r="F104" s="17">
        <v>27</v>
      </c>
      <c r="G104" s="18" t="s">
        <v>5237</v>
      </c>
      <c r="H104" s="18" t="s">
        <v>8126</v>
      </c>
      <c r="I104" s="80"/>
      <c r="J104" s="18" t="s">
        <v>44</v>
      </c>
      <c r="K104" s="19">
        <v>40</v>
      </c>
      <c r="L104" s="19"/>
      <c r="M104" s="20" t="s">
        <v>34</v>
      </c>
      <c r="N104" s="20" t="s">
        <v>34</v>
      </c>
      <c r="O104" s="18" t="s">
        <v>69</v>
      </c>
      <c r="P104" s="18"/>
      <c r="Q104" s="18"/>
      <c r="R104" s="18"/>
      <c r="S104" s="18"/>
      <c r="T104" s="18"/>
      <c r="U104" s="18"/>
      <c r="V104" s="18"/>
      <c r="W104" s="34"/>
    </row>
    <row r="105" spans="1:23" x14ac:dyDescent="0.2">
      <c r="A105" s="497"/>
      <c r="B105" s="499"/>
      <c r="C105" s="501"/>
      <c r="D105" s="501"/>
      <c r="E105" s="503"/>
      <c r="F105" s="17">
        <v>28</v>
      </c>
      <c r="G105" s="18" t="s">
        <v>5239</v>
      </c>
      <c r="H105" s="18" t="s">
        <v>8127</v>
      </c>
      <c r="I105" s="80"/>
      <c r="J105" s="18" t="s">
        <v>44</v>
      </c>
      <c r="K105" s="19">
        <v>40</v>
      </c>
      <c r="L105" s="19"/>
      <c r="M105" s="20" t="s">
        <v>34</v>
      </c>
      <c r="N105" s="20" t="s">
        <v>34</v>
      </c>
      <c r="O105" s="18" t="s">
        <v>69</v>
      </c>
      <c r="P105" s="18"/>
      <c r="Q105" s="18"/>
      <c r="R105" s="18"/>
      <c r="S105" s="18"/>
      <c r="T105" s="18"/>
      <c r="U105" s="18"/>
      <c r="V105" s="18"/>
      <c r="W105" s="34"/>
    </row>
    <row r="106" spans="1:23" x14ac:dyDescent="0.2">
      <c r="A106" s="497"/>
      <c r="B106" s="499"/>
      <c r="C106" s="501"/>
      <c r="D106" s="501"/>
      <c r="E106" s="503"/>
      <c r="F106" s="17">
        <v>29</v>
      </c>
      <c r="G106" s="18" t="s">
        <v>8128</v>
      </c>
      <c r="H106" s="18" t="s">
        <v>8129</v>
      </c>
      <c r="I106" s="80"/>
      <c r="J106" s="18" t="s">
        <v>44</v>
      </c>
      <c r="K106" s="19">
        <v>40</v>
      </c>
      <c r="L106" s="19"/>
      <c r="M106" s="20" t="s">
        <v>34</v>
      </c>
      <c r="N106" s="20" t="s">
        <v>34</v>
      </c>
      <c r="O106" s="18" t="s">
        <v>69</v>
      </c>
      <c r="P106" s="18"/>
      <c r="Q106" s="18"/>
      <c r="R106" s="18"/>
      <c r="S106" s="18"/>
      <c r="T106" s="18"/>
      <c r="U106" s="18"/>
      <c r="V106" s="18"/>
      <c r="W106" s="34"/>
    </row>
    <row r="107" spans="1:23" x14ac:dyDescent="0.2">
      <c r="A107" s="497"/>
      <c r="B107" s="499"/>
      <c r="C107" s="501"/>
      <c r="D107" s="501"/>
      <c r="E107" s="503"/>
      <c r="F107" s="17">
        <v>30</v>
      </c>
      <c r="G107" s="18" t="s">
        <v>7568</v>
      </c>
      <c r="H107" s="18" t="s">
        <v>8130</v>
      </c>
      <c r="I107" s="80"/>
      <c r="J107" s="18" t="s">
        <v>44</v>
      </c>
      <c r="K107" s="19">
        <v>34</v>
      </c>
      <c r="L107" s="19"/>
      <c r="M107" s="20" t="s">
        <v>34</v>
      </c>
      <c r="N107" s="20" t="s">
        <v>34</v>
      </c>
      <c r="O107" s="18" t="s">
        <v>177</v>
      </c>
      <c r="P107" s="18"/>
      <c r="Q107" s="18"/>
      <c r="R107" s="18"/>
      <c r="S107" s="18"/>
      <c r="T107" s="18"/>
      <c r="U107" s="18"/>
      <c r="V107" s="18"/>
      <c r="W107" s="34"/>
    </row>
    <row r="108" spans="1:23" x14ac:dyDescent="0.2">
      <c r="A108" s="497"/>
      <c r="B108" s="499"/>
      <c r="C108" s="501"/>
      <c r="D108" s="501"/>
      <c r="E108" s="503"/>
      <c r="F108" s="17">
        <v>31</v>
      </c>
      <c r="G108" s="18" t="s">
        <v>8131</v>
      </c>
      <c r="H108" s="18" t="s">
        <v>8132</v>
      </c>
      <c r="I108" s="80"/>
      <c r="J108" s="18" t="s">
        <v>44</v>
      </c>
      <c r="K108" s="19">
        <v>15</v>
      </c>
      <c r="L108" s="19"/>
      <c r="M108" s="20" t="s">
        <v>34</v>
      </c>
      <c r="N108" s="20" t="s">
        <v>34</v>
      </c>
      <c r="O108" s="18" t="s">
        <v>204</v>
      </c>
      <c r="P108" s="18"/>
      <c r="Q108" s="18"/>
      <c r="R108" s="18"/>
      <c r="S108" s="18"/>
      <c r="T108" s="18"/>
      <c r="U108" s="18"/>
      <c r="V108" s="18"/>
      <c r="W108" s="34"/>
    </row>
    <row r="109" spans="1:23" x14ac:dyDescent="0.2">
      <c r="A109" s="497"/>
      <c r="B109" s="499"/>
      <c r="C109" s="501"/>
      <c r="D109" s="501"/>
      <c r="E109" s="503"/>
      <c r="F109" s="17">
        <v>32</v>
      </c>
      <c r="G109" s="18" t="s">
        <v>8133</v>
      </c>
      <c r="H109" s="18" t="s">
        <v>8134</v>
      </c>
      <c r="I109" s="80"/>
      <c r="J109" s="18" t="s">
        <v>44</v>
      </c>
      <c r="K109" s="19">
        <v>6</v>
      </c>
      <c r="L109" s="19"/>
      <c r="M109" s="20" t="s">
        <v>34</v>
      </c>
      <c r="N109" s="20" t="s">
        <v>34</v>
      </c>
      <c r="O109" s="18" t="s">
        <v>148</v>
      </c>
      <c r="P109" s="18"/>
      <c r="Q109" s="18"/>
      <c r="R109" s="18"/>
      <c r="S109" s="18"/>
      <c r="T109" s="18"/>
      <c r="U109" s="18"/>
      <c r="V109" s="18"/>
      <c r="W109" s="34"/>
    </row>
    <row r="110" spans="1:23" x14ac:dyDescent="0.2">
      <c r="A110" s="497"/>
      <c r="B110" s="499"/>
      <c r="C110" s="501"/>
      <c r="D110" s="501"/>
      <c r="E110" s="503"/>
      <c r="F110" s="17">
        <v>33</v>
      </c>
      <c r="G110" s="18" t="s">
        <v>3576</v>
      </c>
      <c r="H110" s="18" t="s">
        <v>8135</v>
      </c>
      <c r="I110" s="80"/>
      <c r="J110" s="18" t="s">
        <v>44</v>
      </c>
      <c r="K110" s="19">
        <v>2</v>
      </c>
      <c r="L110" s="19"/>
      <c r="M110" s="20" t="s">
        <v>34</v>
      </c>
      <c r="N110" s="20" t="s">
        <v>34</v>
      </c>
      <c r="O110" s="18" t="s">
        <v>235</v>
      </c>
      <c r="P110" s="18"/>
      <c r="Q110" s="18"/>
      <c r="R110" s="18"/>
      <c r="S110" s="18"/>
      <c r="T110" s="18"/>
      <c r="U110" s="18"/>
      <c r="V110" s="18"/>
      <c r="W110" s="34"/>
    </row>
    <row r="111" spans="1:23" x14ac:dyDescent="0.2">
      <c r="A111" s="497"/>
      <c r="B111" s="499"/>
      <c r="C111" s="501"/>
      <c r="D111" s="501"/>
      <c r="E111" s="503"/>
      <c r="F111" s="17">
        <v>34</v>
      </c>
      <c r="G111" s="18" t="s">
        <v>8136</v>
      </c>
      <c r="H111" s="18" t="s">
        <v>8137</v>
      </c>
      <c r="I111" s="80"/>
      <c r="J111" s="18" t="s">
        <v>44</v>
      </c>
      <c r="K111" s="19">
        <v>24</v>
      </c>
      <c r="L111" s="19"/>
      <c r="M111" s="20" t="s">
        <v>34</v>
      </c>
      <c r="N111" s="20" t="s">
        <v>34</v>
      </c>
      <c r="O111" s="18" t="s">
        <v>1055</v>
      </c>
      <c r="P111" s="18"/>
      <c r="Q111" s="18"/>
      <c r="R111" s="18"/>
      <c r="S111" s="18"/>
      <c r="T111" s="18"/>
      <c r="U111" s="18"/>
      <c r="V111" s="18"/>
      <c r="W111" s="34"/>
    </row>
    <row r="112" spans="1:23" x14ac:dyDescent="0.2">
      <c r="A112" s="497"/>
      <c r="B112" s="499"/>
      <c r="C112" s="501"/>
      <c r="D112" s="501"/>
      <c r="E112" s="503"/>
      <c r="F112" s="17">
        <v>35</v>
      </c>
      <c r="G112" s="18" t="s">
        <v>8138</v>
      </c>
      <c r="H112" s="18" t="s">
        <v>8139</v>
      </c>
      <c r="I112" s="80"/>
      <c r="J112" s="18" t="s">
        <v>44</v>
      </c>
      <c r="K112" s="19">
        <v>8</v>
      </c>
      <c r="L112" s="19"/>
      <c r="M112" s="20" t="s">
        <v>34</v>
      </c>
      <c r="N112" s="20" t="s">
        <v>34</v>
      </c>
      <c r="O112" s="18" t="s">
        <v>511</v>
      </c>
      <c r="P112" s="18"/>
      <c r="Q112" s="18"/>
      <c r="R112" s="18"/>
      <c r="S112" s="18"/>
      <c r="T112" s="18"/>
      <c r="U112" s="18"/>
      <c r="V112" s="18"/>
      <c r="W112" s="34"/>
    </row>
    <row r="113" spans="1:23" x14ac:dyDescent="0.2">
      <c r="A113" s="497"/>
      <c r="B113" s="499"/>
      <c r="C113" s="501"/>
      <c r="D113" s="501"/>
      <c r="E113" s="503"/>
      <c r="F113" s="17">
        <v>36</v>
      </c>
      <c r="G113" s="18" t="s">
        <v>8140</v>
      </c>
      <c r="H113" s="18" t="s">
        <v>8141</v>
      </c>
      <c r="I113" s="80"/>
      <c r="J113" s="18" t="s">
        <v>44</v>
      </c>
      <c r="K113" s="19">
        <v>50</v>
      </c>
      <c r="L113" s="19"/>
      <c r="M113" s="20" t="s">
        <v>34</v>
      </c>
      <c r="N113" s="20" t="s">
        <v>34</v>
      </c>
      <c r="O113" s="18" t="s">
        <v>522</v>
      </c>
      <c r="P113" s="18"/>
      <c r="Q113" s="18"/>
      <c r="R113" s="18"/>
      <c r="S113" s="18"/>
      <c r="T113" s="18"/>
      <c r="U113" s="18"/>
      <c r="V113" s="18"/>
      <c r="W113" s="34"/>
    </row>
    <row r="114" spans="1:23" x14ac:dyDescent="0.2">
      <c r="A114" s="497"/>
      <c r="B114" s="499"/>
      <c r="C114" s="501"/>
      <c r="D114" s="501"/>
      <c r="E114" s="503"/>
      <c r="F114" s="17">
        <v>37</v>
      </c>
      <c r="G114" s="18" t="s">
        <v>8142</v>
      </c>
      <c r="H114" s="18" t="s">
        <v>8143</v>
      </c>
      <c r="I114" s="80"/>
      <c r="J114" s="18" t="s">
        <v>44</v>
      </c>
      <c r="K114" s="19">
        <v>17</v>
      </c>
      <c r="L114" s="19"/>
      <c r="M114" s="20" t="s">
        <v>34</v>
      </c>
      <c r="N114" s="20" t="s">
        <v>34</v>
      </c>
      <c r="O114" s="18" t="s">
        <v>540</v>
      </c>
      <c r="P114" s="18"/>
      <c r="Q114" s="18"/>
      <c r="R114" s="18"/>
      <c r="S114" s="18"/>
      <c r="T114" s="18"/>
      <c r="U114" s="18"/>
      <c r="V114" s="18"/>
      <c r="W114" s="34"/>
    </row>
    <row r="115" spans="1:23" x14ac:dyDescent="0.2">
      <c r="A115" s="497"/>
      <c r="B115" s="499"/>
      <c r="C115" s="501"/>
      <c r="D115" s="501"/>
      <c r="E115" s="503"/>
      <c r="F115" s="17">
        <v>38</v>
      </c>
      <c r="G115" s="18" t="s">
        <v>8144</v>
      </c>
      <c r="H115" s="18" t="s">
        <v>8145</v>
      </c>
      <c r="I115" s="80"/>
      <c r="J115" s="18" t="s">
        <v>44</v>
      </c>
      <c r="K115" s="19">
        <v>24</v>
      </c>
      <c r="L115" s="19"/>
      <c r="M115" s="20" t="s">
        <v>34</v>
      </c>
      <c r="N115" s="20" t="s">
        <v>34</v>
      </c>
      <c r="O115" s="18" t="s">
        <v>1055</v>
      </c>
      <c r="P115" s="18"/>
      <c r="Q115" s="18"/>
      <c r="R115" s="18"/>
      <c r="S115" s="18"/>
      <c r="T115" s="18"/>
      <c r="U115" s="18"/>
      <c r="V115" s="18"/>
      <c r="W115" s="34"/>
    </row>
    <row r="116" spans="1:23" x14ac:dyDescent="0.2">
      <c r="A116" s="497"/>
      <c r="B116" s="499"/>
      <c r="C116" s="501"/>
      <c r="D116" s="501"/>
      <c r="E116" s="503"/>
      <c r="F116" s="17">
        <v>39</v>
      </c>
      <c r="G116" s="18" t="s">
        <v>8146</v>
      </c>
      <c r="H116" s="18" t="s">
        <v>8147</v>
      </c>
      <c r="I116" s="80"/>
      <c r="J116" s="18" t="s">
        <v>44</v>
      </c>
      <c r="K116" s="19">
        <v>24</v>
      </c>
      <c r="L116" s="19"/>
      <c r="M116" s="20" t="s">
        <v>34</v>
      </c>
      <c r="N116" s="20" t="s">
        <v>34</v>
      </c>
      <c r="O116" s="18" t="s">
        <v>1055</v>
      </c>
      <c r="P116" s="18"/>
      <c r="Q116" s="18"/>
      <c r="R116" s="18"/>
      <c r="S116" s="18"/>
      <c r="T116" s="18"/>
      <c r="U116" s="18"/>
      <c r="V116" s="18"/>
      <c r="W116" s="34"/>
    </row>
    <row r="117" spans="1:23" x14ac:dyDescent="0.2">
      <c r="A117" s="497"/>
      <c r="B117" s="499"/>
      <c r="C117" s="501"/>
      <c r="D117" s="501"/>
      <c r="E117" s="503"/>
      <c r="F117" s="17">
        <v>40</v>
      </c>
      <c r="G117" s="18" t="s">
        <v>8148</v>
      </c>
      <c r="H117" s="18" t="s">
        <v>8149</v>
      </c>
      <c r="I117" s="80"/>
      <c r="J117" s="18" t="s">
        <v>44</v>
      </c>
      <c r="K117" s="19">
        <v>8</v>
      </c>
      <c r="L117" s="19"/>
      <c r="M117" s="20" t="s">
        <v>34</v>
      </c>
      <c r="N117" s="20" t="s">
        <v>34</v>
      </c>
      <c r="O117" s="18" t="s">
        <v>511</v>
      </c>
      <c r="P117" s="18"/>
      <c r="Q117" s="18"/>
      <c r="R117" s="18"/>
      <c r="S117" s="18"/>
      <c r="T117" s="18"/>
      <c r="U117" s="18"/>
      <c r="V117" s="18"/>
      <c r="W117" s="34"/>
    </row>
    <row r="118" spans="1:23" x14ac:dyDescent="0.2">
      <c r="A118" s="497"/>
      <c r="B118" s="499"/>
      <c r="C118" s="501"/>
      <c r="D118" s="501"/>
      <c r="E118" s="503"/>
      <c r="F118" s="17">
        <v>41</v>
      </c>
      <c r="G118" s="18" t="s">
        <v>8150</v>
      </c>
      <c r="H118" s="18" t="s">
        <v>8151</v>
      </c>
      <c r="I118" s="80"/>
      <c r="J118" s="18" t="s">
        <v>44</v>
      </c>
      <c r="K118" s="19">
        <v>50</v>
      </c>
      <c r="L118" s="19"/>
      <c r="M118" s="20" t="s">
        <v>34</v>
      </c>
      <c r="N118" s="20" t="s">
        <v>34</v>
      </c>
      <c r="O118" s="18" t="s">
        <v>522</v>
      </c>
      <c r="P118" s="18"/>
      <c r="Q118" s="18"/>
      <c r="R118" s="18"/>
      <c r="S118" s="18"/>
      <c r="T118" s="18"/>
      <c r="U118" s="18"/>
      <c r="V118" s="18"/>
      <c r="W118" s="34"/>
    </row>
    <row r="119" spans="1:23" x14ac:dyDescent="0.2">
      <c r="A119" s="497"/>
      <c r="B119" s="499"/>
      <c r="C119" s="501"/>
      <c r="D119" s="501"/>
      <c r="E119" s="503"/>
      <c r="F119" s="17">
        <v>42</v>
      </c>
      <c r="G119" s="18" t="s">
        <v>8152</v>
      </c>
      <c r="H119" s="18" t="s">
        <v>8153</v>
      </c>
      <c r="I119" s="80"/>
      <c r="J119" s="18" t="s">
        <v>44</v>
      </c>
      <c r="K119" s="19">
        <v>17</v>
      </c>
      <c r="L119" s="19"/>
      <c r="M119" s="20" t="s">
        <v>34</v>
      </c>
      <c r="N119" s="20" t="s">
        <v>34</v>
      </c>
      <c r="O119" s="18" t="s">
        <v>540</v>
      </c>
      <c r="P119" s="18"/>
      <c r="Q119" s="18"/>
      <c r="R119" s="18"/>
      <c r="S119" s="18"/>
      <c r="T119" s="18"/>
      <c r="U119" s="18"/>
      <c r="V119" s="18"/>
      <c r="W119" s="34"/>
    </row>
    <row r="120" spans="1:23" x14ac:dyDescent="0.2">
      <c r="A120" s="497"/>
      <c r="B120" s="499"/>
      <c r="C120" s="501"/>
      <c r="D120" s="501"/>
      <c r="E120" s="503"/>
      <c r="F120" s="17">
        <v>43</v>
      </c>
      <c r="G120" s="18" t="s">
        <v>8154</v>
      </c>
      <c r="H120" s="18" t="s">
        <v>8155</v>
      </c>
      <c r="I120" s="80"/>
      <c r="J120" s="18" t="s">
        <v>44</v>
      </c>
      <c r="K120" s="19">
        <v>24</v>
      </c>
      <c r="L120" s="19"/>
      <c r="M120" s="20" t="s">
        <v>34</v>
      </c>
      <c r="N120" s="20" t="s">
        <v>34</v>
      </c>
      <c r="O120" s="18" t="s">
        <v>1055</v>
      </c>
      <c r="P120" s="18"/>
      <c r="Q120" s="18"/>
      <c r="R120" s="18"/>
      <c r="S120" s="18"/>
      <c r="T120" s="18"/>
      <c r="U120" s="18"/>
      <c r="V120" s="18"/>
      <c r="W120" s="34"/>
    </row>
    <row r="121" spans="1:23" x14ac:dyDescent="0.2">
      <c r="A121" s="497"/>
      <c r="B121" s="499"/>
      <c r="C121" s="501"/>
      <c r="D121" s="501"/>
      <c r="E121" s="503"/>
      <c r="F121" s="17">
        <v>44</v>
      </c>
      <c r="G121" s="18" t="s">
        <v>8156</v>
      </c>
      <c r="H121" s="18" t="s">
        <v>8157</v>
      </c>
      <c r="I121" s="80"/>
      <c r="J121" s="18" t="s">
        <v>44</v>
      </c>
      <c r="K121" s="19">
        <v>4</v>
      </c>
      <c r="L121" s="19"/>
      <c r="M121" s="20" t="s">
        <v>34</v>
      </c>
      <c r="N121" s="20" t="s">
        <v>34</v>
      </c>
      <c r="O121" s="18" t="s">
        <v>545</v>
      </c>
      <c r="P121" s="18"/>
      <c r="Q121" s="18"/>
      <c r="R121" s="18"/>
      <c r="S121" s="18"/>
      <c r="T121" s="18"/>
      <c r="U121" s="18"/>
      <c r="V121" s="18"/>
      <c r="W121" s="34"/>
    </row>
    <row r="122" spans="1:23" x14ac:dyDescent="0.2">
      <c r="A122" s="497"/>
      <c r="B122" s="499"/>
      <c r="C122" s="501"/>
      <c r="D122" s="501"/>
      <c r="E122" s="503"/>
      <c r="F122" s="17">
        <v>45</v>
      </c>
      <c r="G122" s="18" t="s">
        <v>8158</v>
      </c>
      <c r="H122" s="18" t="s">
        <v>8159</v>
      </c>
      <c r="I122" s="80"/>
      <c r="J122" s="18" t="s">
        <v>44</v>
      </c>
      <c r="K122" s="19">
        <v>40</v>
      </c>
      <c r="L122" s="19"/>
      <c r="M122" s="20" t="s">
        <v>34</v>
      </c>
      <c r="N122" s="20" t="s">
        <v>34</v>
      </c>
      <c r="O122" s="18" t="s">
        <v>69</v>
      </c>
      <c r="P122" s="18"/>
      <c r="Q122" s="18"/>
      <c r="R122" s="18"/>
      <c r="S122" s="18"/>
      <c r="T122" s="18"/>
      <c r="U122" s="18"/>
      <c r="V122" s="18"/>
      <c r="W122" s="34"/>
    </row>
    <row r="123" spans="1:23" x14ac:dyDescent="0.2">
      <c r="A123" s="497"/>
      <c r="B123" s="499"/>
      <c r="C123" s="501"/>
      <c r="D123" s="501"/>
      <c r="E123" s="503"/>
      <c r="F123" s="17">
        <v>46</v>
      </c>
      <c r="G123" s="18" t="s">
        <v>7599</v>
      </c>
      <c r="H123" s="18" t="s">
        <v>8160</v>
      </c>
      <c r="I123" s="80"/>
      <c r="J123" s="18" t="s">
        <v>44</v>
      </c>
      <c r="K123" s="19">
        <v>19</v>
      </c>
      <c r="L123" s="19"/>
      <c r="M123" s="20" t="s">
        <v>34</v>
      </c>
      <c r="N123" s="20" t="s">
        <v>34</v>
      </c>
      <c r="O123" s="18" t="s">
        <v>1007</v>
      </c>
      <c r="P123" s="18"/>
      <c r="Q123" s="18"/>
      <c r="R123" s="18"/>
      <c r="S123" s="18"/>
      <c r="T123" s="18"/>
      <c r="U123" s="18"/>
      <c r="V123" s="18"/>
      <c r="W123" s="34"/>
    </row>
    <row r="124" spans="1:23" x14ac:dyDescent="0.2">
      <c r="A124" s="497"/>
      <c r="B124" s="499"/>
      <c r="C124" s="501"/>
      <c r="D124" s="501"/>
      <c r="E124" s="503"/>
      <c r="F124" s="17">
        <v>47</v>
      </c>
      <c r="G124" s="18" t="s">
        <v>7601</v>
      </c>
      <c r="H124" s="18" t="s">
        <v>8161</v>
      </c>
      <c r="I124" s="80"/>
      <c r="J124" s="18" t="s">
        <v>44</v>
      </c>
      <c r="K124" s="19">
        <v>4</v>
      </c>
      <c r="L124" s="19"/>
      <c r="M124" s="20" t="s">
        <v>34</v>
      </c>
      <c r="N124" s="20" t="s">
        <v>34</v>
      </c>
      <c r="O124" s="18" t="s">
        <v>545</v>
      </c>
      <c r="P124" s="18"/>
      <c r="Q124" s="18"/>
      <c r="R124" s="18"/>
      <c r="S124" s="18"/>
      <c r="T124" s="18"/>
      <c r="U124" s="18"/>
      <c r="V124" s="18"/>
      <c r="W124" s="34"/>
    </row>
    <row r="125" spans="1:23" x14ac:dyDescent="0.2">
      <c r="A125" s="497"/>
      <c r="B125" s="499"/>
      <c r="C125" s="501"/>
      <c r="D125" s="501"/>
      <c r="E125" s="503"/>
      <c r="F125" s="17">
        <v>48</v>
      </c>
      <c r="G125" s="18" t="s">
        <v>8162</v>
      </c>
      <c r="H125" s="18" t="s">
        <v>8163</v>
      </c>
      <c r="I125" s="80"/>
      <c r="J125" s="18" t="s">
        <v>44</v>
      </c>
      <c r="K125" s="19">
        <v>6</v>
      </c>
      <c r="L125" s="19"/>
      <c r="M125" s="20" t="s">
        <v>34</v>
      </c>
      <c r="N125" s="20" t="s">
        <v>34</v>
      </c>
      <c r="O125" s="18" t="s">
        <v>148</v>
      </c>
      <c r="P125" s="18"/>
      <c r="Q125" s="18"/>
      <c r="R125" s="18"/>
      <c r="S125" s="18"/>
      <c r="T125" s="18"/>
      <c r="U125" s="18"/>
      <c r="V125" s="18"/>
      <c r="W125" s="34"/>
    </row>
    <row r="126" spans="1:23" x14ac:dyDescent="0.2">
      <c r="A126" s="497"/>
      <c r="B126" s="499"/>
      <c r="C126" s="501"/>
      <c r="D126" s="501"/>
      <c r="E126" s="503"/>
      <c r="F126" s="17">
        <v>49</v>
      </c>
      <c r="G126" s="18" t="s">
        <v>8164</v>
      </c>
      <c r="H126" s="18" t="s">
        <v>8165</v>
      </c>
      <c r="I126" s="80"/>
      <c r="J126" s="18" t="s">
        <v>44</v>
      </c>
      <c r="K126" s="19">
        <v>32</v>
      </c>
      <c r="L126" s="19"/>
      <c r="M126" s="20" t="s">
        <v>34</v>
      </c>
      <c r="N126" s="20" t="s">
        <v>34</v>
      </c>
      <c r="O126" s="18" t="s">
        <v>1249</v>
      </c>
      <c r="P126" s="18"/>
      <c r="Q126" s="18"/>
      <c r="R126" s="18"/>
      <c r="S126" s="18"/>
      <c r="T126" s="18"/>
      <c r="U126" s="18"/>
      <c r="V126" s="18"/>
      <c r="W126" s="34"/>
    </row>
    <row r="127" spans="1:23" x14ac:dyDescent="0.2">
      <c r="A127" s="497"/>
      <c r="B127" s="499"/>
      <c r="C127" s="501"/>
      <c r="D127" s="501"/>
      <c r="E127" s="503"/>
      <c r="F127" s="17">
        <v>50</v>
      </c>
      <c r="G127" s="18" t="s">
        <v>8166</v>
      </c>
      <c r="H127" s="18" t="s">
        <v>8167</v>
      </c>
      <c r="I127" s="80"/>
      <c r="J127" s="18" t="s">
        <v>44</v>
      </c>
      <c r="K127" s="19">
        <v>32</v>
      </c>
      <c r="L127" s="19"/>
      <c r="M127" s="20" t="s">
        <v>34</v>
      </c>
      <c r="N127" s="20" t="s">
        <v>34</v>
      </c>
      <c r="O127" s="18" t="s">
        <v>1249</v>
      </c>
      <c r="P127" s="18"/>
      <c r="Q127" s="18"/>
      <c r="R127" s="18"/>
      <c r="S127" s="18"/>
      <c r="T127" s="18"/>
      <c r="U127" s="18"/>
      <c r="V127" s="18"/>
      <c r="W127" s="34"/>
    </row>
    <row r="128" spans="1:23" x14ac:dyDescent="0.2">
      <c r="A128" s="497"/>
      <c r="B128" s="499"/>
      <c r="C128" s="501"/>
      <c r="D128" s="501"/>
      <c r="E128" s="503"/>
      <c r="F128" s="17">
        <v>51</v>
      </c>
      <c r="G128" s="18" t="s">
        <v>7609</v>
      </c>
      <c r="H128" s="18" t="s">
        <v>8168</v>
      </c>
      <c r="I128" s="80"/>
      <c r="J128" s="18" t="s">
        <v>44</v>
      </c>
      <c r="K128" s="19">
        <v>26</v>
      </c>
      <c r="L128" s="19"/>
      <c r="M128" s="20" t="s">
        <v>34</v>
      </c>
      <c r="N128" s="20" t="s">
        <v>34</v>
      </c>
      <c r="O128" s="18" t="s">
        <v>1274</v>
      </c>
      <c r="P128" s="18"/>
      <c r="Q128" s="18"/>
      <c r="R128" s="18"/>
      <c r="S128" s="18"/>
      <c r="T128" s="18"/>
      <c r="U128" s="18"/>
      <c r="V128" s="18"/>
      <c r="W128" s="34"/>
    </row>
    <row r="129" spans="1:23" x14ac:dyDescent="0.2">
      <c r="A129" s="497"/>
      <c r="B129" s="499"/>
      <c r="C129" s="501"/>
      <c r="D129" s="501"/>
      <c r="E129" s="503"/>
      <c r="F129" s="17">
        <v>52</v>
      </c>
      <c r="G129" s="18" t="s">
        <v>7611</v>
      </c>
      <c r="H129" s="18" t="s">
        <v>8169</v>
      </c>
      <c r="I129" s="80"/>
      <c r="J129" s="18" t="s">
        <v>134</v>
      </c>
      <c r="K129" s="19">
        <v>9</v>
      </c>
      <c r="L129" s="19">
        <v>0</v>
      </c>
      <c r="M129" s="20" t="s">
        <v>33</v>
      </c>
      <c r="N129" s="20" t="s">
        <v>34</v>
      </c>
      <c r="O129" s="18" t="s">
        <v>201</v>
      </c>
      <c r="P129" s="18"/>
      <c r="Q129" s="18"/>
      <c r="R129" s="18"/>
      <c r="S129" s="18"/>
      <c r="T129" s="18"/>
      <c r="U129" s="18"/>
      <c r="V129" s="18"/>
      <c r="W129" s="34"/>
    </row>
    <row r="130" spans="1:23" x14ac:dyDescent="0.2">
      <c r="A130" s="497"/>
      <c r="B130" s="499"/>
      <c r="C130" s="501"/>
      <c r="D130" s="501"/>
      <c r="E130" s="503"/>
      <c r="F130" s="17">
        <v>53</v>
      </c>
      <c r="G130" s="18" t="s">
        <v>8170</v>
      </c>
      <c r="H130" s="18" t="s">
        <v>8171</v>
      </c>
      <c r="I130" s="80"/>
      <c r="J130" s="18" t="s">
        <v>44</v>
      </c>
      <c r="K130" s="19">
        <v>8</v>
      </c>
      <c r="L130" s="19"/>
      <c r="M130" s="20" t="s">
        <v>34</v>
      </c>
      <c r="N130" s="20" t="s">
        <v>34</v>
      </c>
      <c r="O130" s="18" t="s">
        <v>511</v>
      </c>
      <c r="P130" s="18"/>
      <c r="Q130" s="18"/>
      <c r="R130" s="18"/>
      <c r="S130" s="18"/>
      <c r="T130" s="18"/>
      <c r="U130" s="18"/>
      <c r="V130" s="18"/>
      <c r="W130" s="34"/>
    </row>
    <row r="131" spans="1:23" x14ac:dyDescent="0.2">
      <c r="A131" s="497"/>
      <c r="B131" s="499"/>
      <c r="C131" s="501"/>
      <c r="D131" s="501"/>
      <c r="E131" s="503"/>
      <c r="F131" s="17">
        <v>54</v>
      </c>
      <c r="G131" s="18" t="s">
        <v>8172</v>
      </c>
      <c r="H131" s="18" t="s">
        <v>8173</v>
      </c>
      <c r="I131" s="80"/>
      <c r="J131" s="18" t="s">
        <v>44</v>
      </c>
      <c r="K131" s="19">
        <v>4</v>
      </c>
      <c r="L131" s="19"/>
      <c r="M131" s="20" t="s">
        <v>34</v>
      </c>
      <c r="N131" s="20" t="s">
        <v>34</v>
      </c>
      <c r="O131" s="18" t="s">
        <v>545</v>
      </c>
      <c r="P131" s="18"/>
      <c r="Q131" s="18"/>
      <c r="R131" s="18"/>
      <c r="S131" s="18"/>
      <c r="T131" s="18"/>
      <c r="U131" s="18"/>
      <c r="V131" s="18"/>
      <c r="W131" s="34"/>
    </row>
    <row r="132" spans="1:23" x14ac:dyDescent="0.2">
      <c r="A132" s="497"/>
      <c r="B132" s="499"/>
      <c r="C132" s="501"/>
      <c r="D132" s="501"/>
      <c r="E132" s="503"/>
      <c r="F132" s="17">
        <v>55</v>
      </c>
      <c r="G132" s="18" t="s">
        <v>1580</v>
      </c>
      <c r="H132" s="18" t="s">
        <v>8174</v>
      </c>
      <c r="I132" s="80"/>
      <c r="J132" s="18" t="s">
        <v>44</v>
      </c>
      <c r="K132" s="19">
        <v>6</v>
      </c>
      <c r="L132" s="19"/>
      <c r="M132" s="20" t="s">
        <v>34</v>
      </c>
      <c r="N132" s="20" t="s">
        <v>34</v>
      </c>
      <c r="O132" s="18" t="s">
        <v>148</v>
      </c>
      <c r="P132" s="18"/>
      <c r="Q132" s="18"/>
      <c r="R132" s="18"/>
      <c r="S132" s="18"/>
      <c r="T132" s="18"/>
      <c r="U132" s="18"/>
      <c r="V132" s="18"/>
      <c r="W132" s="34"/>
    </row>
    <row r="133" spans="1:23" x14ac:dyDescent="0.2">
      <c r="A133" s="497"/>
      <c r="B133" s="499"/>
      <c r="C133" s="501"/>
      <c r="D133" s="501"/>
      <c r="E133" s="503"/>
      <c r="F133" s="17">
        <v>56</v>
      </c>
      <c r="G133" s="18" t="s">
        <v>1496</v>
      </c>
      <c r="H133" s="18" t="s">
        <v>8175</v>
      </c>
      <c r="I133" s="80"/>
      <c r="J133" s="18" t="s">
        <v>44</v>
      </c>
      <c r="K133" s="19">
        <v>30</v>
      </c>
      <c r="L133" s="19"/>
      <c r="M133" s="20" t="s">
        <v>34</v>
      </c>
      <c r="N133" s="20" t="s">
        <v>34</v>
      </c>
      <c r="O133" s="18" t="s">
        <v>1308</v>
      </c>
      <c r="P133" s="18"/>
      <c r="Q133" s="18"/>
      <c r="R133" s="18"/>
      <c r="S133" s="18"/>
      <c r="T133" s="18"/>
      <c r="U133" s="18"/>
      <c r="V133" s="18"/>
      <c r="W133" s="34"/>
    </row>
    <row r="134" spans="1:23" x14ac:dyDescent="0.2">
      <c r="A134" s="497"/>
      <c r="B134" s="499"/>
      <c r="C134" s="501"/>
      <c r="D134" s="501"/>
      <c r="E134" s="503"/>
      <c r="F134" s="17">
        <v>57</v>
      </c>
      <c r="G134" s="18" t="s">
        <v>1500</v>
      </c>
      <c r="H134" s="18" t="s">
        <v>8176</v>
      </c>
      <c r="I134" s="80"/>
      <c r="J134" s="18" t="s">
        <v>44</v>
      </c>
      <c r="K134" s="19">
        <v>30</v>
      </c>
      <c r="L134" s="19"/>
      <c r="M134" s="20" t="s">
        <v>34</v>
      </c>
      <c r="N134" s="20" t="s">
        <v>34</v>
      </c>
      <c r="O134" s="18" t="s">
        <v>1308</v>
      </c>
      <c r="P134" s="18"/>
      <c r="Q134" s="18"/>
      <c r="R134" s="18"/>
      <c r="S134" s="18"/>
      <c r="T134" s="18"/>
      <c r="U134" s="18"/>
      <c r="V134" s="18"/>
      <c r="W134" s="34"/>
    </row>
    <row r="135" spans="1:23" x14ac:dyDescent="0.2">
      <c r="A135" s="497"/>
      <c r="B135" s="499"/>
      <c r="C135" s="501"/>
      <c r="D135" s="501"/>
      <c r="E135" s="503"/>
      <c r="F135" s="17">
        <v>58</v>
      </c>
      <c r="G135" s="18" t="s">
        <v>1502</v>
      </c>
      <c r="H135" s="18" t="s">
        <v>8177</v>
      </c>
      <c r="I135" s="80"/>
      <c r="J135" s="18" t="s">
        <v>44</v>
      </c>
      <c r="K135" s="19">
        <v>4</v>
      </c>
      <c r="L135" s="19"/>
      <c r="M135" s="20" t="s">
        <v>34</v>
      </c>
      <c r="N135" s="20" t="s">
        <v>34</v>
      </c>
      <c r="O135" s="18" t="s">
        <v>545</v>
      </c>
      <c r="P135" s="18"/>
      <c r="Q135" s="18"/>
      <c r="R135" s="18"/>
      <c r="S135" s="18"/>
      <c r="T135" s="18"/>
      <c r="U135" s="18"/>
      <c r="V135" s="18"/>
      <c r="W135" s="34"/>
    </row>
    <row r="136" spans="1:23" x14ac:dyDescent="0.2">
      <c r="A136" s="497"/>
      <c r="B136" s="499"/>
      <c r="C136" s="501"/>
      <c r="D136" s="501"/>
      <c r="E136" s="503"/>
      <c r="F136" s="17">
        <v>59</v>
      </c>
      <c r="G136" s="18" t="s">
        <v>1504</v>
      </c>
      <c r="H136" s="18" t="s">
        <v>8178</v>
      </c>
      <c r="I136" s="80"/>
      <c r="J136" s="18" t="s">
        <v>44</v>
      </c>
      <c r="K136" s="19">
        <v>8</v>
      </c>
      <c r="L136" s="19"/>
      <c r="M136" s="20" t="s">
        <v>34</v>
      </c>
      <c r="N136" s="20" t="s">
        <v>34</v>
      </c>
      <c r="O136" s="18" t="s">
        <v>511</v>
      </c>
      <c r="P136" s="18"/>
      <c r="Q136" s="18"/>
      <c r="R136" s="18"/>
      <c r="S136" s="18"/>
      <c r="T136" s="18"/>
      <c r="U136" s="18"/>
      <c r="V136" s="18"/>
      <c r="W136" s="34"/>
    </row>
    <row r="137" spans="1:23" x14ac:dyDescent="0.2">
      <c r="A137" s="497"/>
      <c r="B137" s="499"/>
      <c r="C137" s="501"/>
      <c r="D137" s="501"/>
      <c r="E137" s="503"/>
      <c r="F137" s="17">
        <v>60</v>
      </c>
      <c r="G137" s="18" t="s">
        <v>1506</v>
      </c>
      <c r="H137" s="18" t="s">
        <v>8179</v>
      </c>
      <c r="I137" s="80"/>
      <c r="J137" s="18" t="s">
        <v>44</v>
      </c>
      <c r="K137" s="19">
        <v>15</v>
      </c>
      <c r="L137" s="19"/>
      <c r="M137" s="20" t="s">
        <v>34</v>
      </c>
      <c r="N137" s="20" t="s">
        <v>34</v>
      </c>
      <c r="O137" s="18" t="s">
        <v>204</v>
      </c>
      <c r="P137" s="18"/>
      <c r="Q137" s="18"/>
      <c r="R137" s="18"/>
      <c r="S137" s="18"/>
      <c r="T137" s="18"/>
      <c r="U137" s="18"/>
      <c r="V137" s="18"/>
      <c r="W137" s="34"/>
    </row>
    <row r="138" spans="1:23" x14ac:dyDescent="0.2">
      <c r="A138" s="497"/>
      <c r="B138" s="499"/>
      <c r="C138" s="501"/>
      <c r="D138" s="501"/>
      <c r="E138" s="503"/>
      <c r="F138" s="17">
        <v>61</v>
      </c>
      <c r="G138" s="18" t="s">
        <v>8180</v>
      </c>
      <c r="H138" s="18" t="s">
        <v>8181</v>
      </c>
      <c r="I138" s="80"/>
      <c r="J138" s="18" t="s">
        <v>32</v>
      </c>
      <c r="K138" s="19">
        <v>2</v>
      </c>
      <c r="L138" s="19"/>
      <c r="M138" s="20" t="s">
        <v>33</v>
      </c>
      <c r="N138" s="20" t="s">
        <v>34</v>
      </c>
      <c r="O138" s="18" t="s">
        <v>35</v>
      </c>
      <c r="P138" s="18"/>
      <c r="Q138" s="18"/>
      <c r="R138" s="18"/>
      <c r="S138" s="18"/>
      <c r="T138" s="18"/>
      <c r="U138" s="18"/>
      <c r="V138" s="18"/>
      <c r="W138" s="34"/>
    </row>
    <row r="139" spans="1:23" x14ac:dyDescent="0.2">
      <c r="A139" s="497"/>
      <c r="B139" s="499"/>
      <c r="C139" s="501"/>
      <c r="D139" s="501"/>
      <c r="E139" s="503"/>
      <c r="F139" s="17">
        <v>62</v>
      </c>
      <c r="G139" s="18" t="s">
        <v>8182</v>
      </c>
      <c r="H139" s="18" t="s">
        <v>8183</v>
      </c>
      <c r="I139" s="80"/>
      <c r="J139" s="18" t="s">
        <v>44</v>
      </c>
      <c r="K139" s="19">
        <v>20</v>
      </c>
      <c r="L139" s="19"/>
      <c r="M139" s="20" t="s">
        <v>34</v>
      </c>
      <c r="N139" s="20" t="s">
        <v>34</v>
      </c>
      <c r="O139" s="18" t="s">
        <v>37</v>
      </c>
      <c r="P139" s="18"/>
      <c r="Q139" s="18"/>
      <c r="R139" s="18"/>
      <c r="S139" s="18"/>
      <c r="T139" s="18"/>
      <c r="U139" s="18"/>
      <c r="V139" s="18"/>
      <c r="W139" s="34"/>
    </row>
    <row r="140" spans="1:23" x14ac:dyDescent="0.2">
      <c r="A140" s="497"/>
      <c r="B140" s="499"/>
      <c r="C140" s="501"/>
      <c r="D140" s="501"/>
      <c r="E140" s="503"/>
      <c r="F140" s="17">
        <v>63</v>
      </c>
      <c r="G140" s="18" t="s">
        <v>8184</v>
      </c>
      <c r="H140" s="18" t="s">
        <v>8185</v>
      </c>
      <c r="I140" s="80"/>
      <c r="J140" s="18" t="s">
        <v>44</v>
      </c>
      <c r="K140" s="19">
        <v>20</v>
      </c>
      <c r="L140" s="19"/>
      <c r="M140" s="20" t="s">
        <v>34</v>
      </c>
      <c r="N140" s="20" t="s">
        <v>34</v>
      </c>
      <c r="O140" s="18" t="s">
        <v>37</v>
      </c>
      <c r="P140" s="18"/>
      <c r="Q140" s="18"/>
      <c r="R140" s="18"/>
      <c r="S140" s="18"/>
      <c r="T140" s="18"/>
      <c r="U140" s="18"/>
      <c r="V140" s="18"/>
      <c r="W140" s="34"/>
    </row>
    <row r="141" spans="1:23" x14ac:dyDescent="0.2">
      <c r="A141" s="497"/>
      <c r="B141" s="499"/>
      <c r="C141" s="501"/>
      <c r="D141" s="501"/>
      <c r="E141" s="503"/>
      <c r="F141" s="17">
        <v>64</v>
      </c>
      <c r="G141" s="18" t="s">
        <v>8186</v>
      </c>
      <c r="H141" s="18" t="s">
        <v>8187</v>
      </c>
      <c r="I141" s="80"/>
      <c r="J141" s="18" t="s">
        <v>44</v>
      </c>
      <c r="K141" s="19">
        <v>20</v>
      </c>
      <c r="L141" s="19"/>
      <c r="M141" s="20" t="s">
        <v>34</v>
      </c>
      <c r="N141" s="20" t="s">
        <v>34</v>
      </c>
      <c r="O141" s="18" t="s">
        <v>37</v>
      </c>
      <c r="P141" s="18"/>
      <c r="Q141" s="18"/>
      <c r="R141" s="18"/>
      <c r="S141" s="18"/>
      <c r="T141" s="18"/>
      <c r="U141" s="18"/>
      <c r="V141" s="18"/>
      <c r="W141" s="34"/>
    </row>
    <row r="142" spans="1:23" x14ac:dyDescent="0.2">
      <c r="A142" s="497"/>
      <c r="B142" s="499"/>
      <c r="C142" s="501"/>
      <c r="D142" s="501"/>
      <c r="E142" s="503"/>
      <c r="F142" s="17">
        <v>65</v>
      </c>
      <c r="G142" s="18" t="s">
        <v>8188</v>
      </c>
      <c r="H142" s="18" t="s">
        <v>8189</v>
      </c>
      <c r="I142" s="80"/>
      <c r="J142" s="18" t="s">
        <v>44</v>
      </c>
      <c r="K142" s="19">
        <v>20</v>
      </c>
      <c r="L142" s="19"/>
      <c r="M142" s="20" t="s">
        <v>34</v>
      </c>
      <c r="N142" s="20" t="s">
        <v>34</v>
      </c>
      <c r="O142" s="18" t="s">
        <v>37</v>
      </c>
      <c r="P142" s="18"/>
      <c r="Q142" s="18"/>
      <c r="R142" s="18"/>
      <c r="S142" s="18"/>
      <c r="T142" s="18"/>
      <c r="U142" s="18"/>
      <c r="V142" s="18"/>
      <c r="W142" s="34"/>
    </row>
    <row r="143" spans="1:23" x14ac:dyDescent="0.2">
      <c r="A143" s="497"/>
      <c r="B143" s="499"/>
      <c r="C143" s="501"/>
      <c r="D143" s="501"/>
      <c r="E143" s="503"/>
      <c r="F143" s="17">
        <v>66</v>
      </c>
      <c r="G143" s="18" t="s">
        <v>8190</v>
      </c>
      <c r="H143" s="18" t="s">
        <v>8191</v>
      </c>
      <c r="I143" s="80"/>
      <c r="J143" s="18" t="s">
        <v>44</v>
      </c>
      <c r="K143" s="19">
        <v>20</v>
      </c>
      <c r="L143" s="19"/>
      <c r="M143" s="20" t="s">
        <v>34</v>
      </c>
      <c r="N143" s="20" t="s">
        <v>34</v>
      </c>
      <c r="O143" s="18" t="s">
        <v>37</v>
      </c>
      <c r="P143" s="18"/>
      <c r="Q143" s="18"/>
      <c r="R143" s="18"/>
      <c r="S143" s="18"/>
      <c r="T143" s="18"/>
      <c r="U143" s="18"/>
      <c r="V143" s="18"/>
      <c r="W143" s="34"/>
    </row>
    <row r="144" spans="1:23" x14ac:dyDescent="0.2">
      <c r="A144" s="497"/>
      <c r="B144" s="499"/>
      <c r="C144" s="501"/>
      <c r="D144" s="501"/>
      <c r="E144" s="503"/>
      <c r="F144" s="17">
        <v>67</v>
      </c>
      <c r="G144" s="18" t="s">
        <v>8192</v>
      </c>
      <c r="H144" s="18" t="s">
        <v>8193</v>
      </c>
      <c r="I144" s="80"/>
      <c r="J144" s="18" t="s">
        <v>44</v>
      </c>
      <c r="K144" s="19">
        <v>20</v>
      </c>
      <c r="L144" s="19"/>
      <c r="M144" s="20" t="s">
        <v>34</v>
      </c>
      <c r="N144" s="20" t="s">
        <v>34</v>
      </c>
      <c r="O144" s="18" t="s">
        <v>37</v>
      </c>
      <c r="P144" s="18"/>
      <c r="Q144" s="18"/>
      <c r="R144" s="18"/>
      <c r="S144" s="18"/>
      <c r="T144" s="18"/>
      <c r="U144" s="18"/>
      <c r="V144" s="18"/>
      <c r="W144" s="34"/>
    </row>
    <row r="145" spans="1:23" x14ac:dyDescent="0.2">
      <c r="A145" s="497"/>
      <c r="B145" s="499"/>
      <c r="C145" s="501"/>
      <c r="D145" s="501"/>
      <c r="E145" s="503"/>
      <c r="F145" s="17">
        <v>68</v>
      </c>
      <c r="G145" s="18" t="s">
        <v>8194</v>
      </c>
      <c r="H145" s="18" t="s">
        <v>8195</v>
      </c>
      <c r="I145" s="80"/>
      <c r="J145" s="18" t="s">
        <v>44</v>
      </c>
      <c r="K145" s="19">
        <v>20</v>
      </c>
      <c r="L145" s="19"/>
      <c r="M145" s="20" t="s">
        <v>34</v>
      </c>
      <c r="N145" s="20" t="s">
        <v>34</v>
      </c>
      <c r="O145" s="18" t="s">
        <v>37</v>
      </c>
      <c r="P145" s="18"/>
      <c r="Q145" s="18"/>
      <c r="R145" s="18"/>
      <c r="S145" s="18"/>
      <c r="T145" s="18"/>
      <c r="U145" s="18"/>
      <c r="V145" s="18"/>
      <c r="W145" s="34"/>
    </row>
    <row r="146" spans="1:23" x14ac:dyDescent="0.2">
      <c r="A146" s="497"/>
      <c r="B146" s="499"/>
      <c r="C146" s="501"/>
      <c r="D146" s="501"/>
      <c r="E146" s="503"/>
      <c r="F146" s="17">
        <v>69</v>
      </c>
      <c r="G146" s="18" t="s">
        <v>8196</v>
      </c>
      <c r="H146" s="18" t="s">
        <v>8197</v>
      </c>
      <c r="I146" s="80"/>
      <c r="J146" s="18" t="s">
        <v>44</v>
      </c>
      <c r="K146" s="19">
        <v>20</v>
      </c>
      <c r="L146" s="19"/>
      <c r="M146" s="20" t="s">
        <v>34</v>
      </c>
      <c r="N146" s="20" t="s">
        <v>34</v>
      </c>
      <c r="O146" s="18" t="s">
        <v>37</v>
      </c>
      <c r="P146" s="18"/>
      <c r="Q146" s="18"/>
      <c r="R146" s="18"/>
      <c r="S146" s="18"/>
      <c r="T146" s="18"/>
      <c r="U146" s="18"/>
      <c r="V146" s="18"/>
      <c r="W146" s="34"/>
    </row>
    <row r="147" spans="1:23" x14ac:dyDescent="0.2">
      <c r="A147" s="497"/>
      <c r="B147" s="499"/>
      <c r="C147" s="501"/>
      <c r="D147" s="501"/>
      <c r="E147" s="503"/>
      <c r="F147" s="17">
        <v>70</v>
      </c>
      <c r="G147" s="18" t="s">
        <v>8198</v>
      </c>
      <c r="H147" s="18" t="s">
        <v>8199</v>
      </c>
      <c r="I147" s="80"/>
      <c r="J147" s="18" t="s">
        <v>44</v>
      </c>
      <c r="K147" s="19">
        <v>20</v>
      </c>
      <c r="L147" s="19"/>
      <c r="M147" s="20" t="s">
        <v>34</v>
      </c>
      <c r="N147" s="20" t="s">
        <v>34</v>
      </c>
      <c r="O147" s="18" t="s">
        <v>37</v>
      </c>
      <c r="P147" s="18"/>
      <c r="Q147" s="18"/>
      <c r="R147" s="18"/>
      <c r="S147" s="18"/>
      <c r="T147" s="18"/>
      <c r="U147" s="18"/>
      <c r="V147" s="18"/>
      <c r="W147" s="34"/>
    </row>
    <row r="148" spans="1:23" x14ac:dyDescent="0.2">
      <c r="A148" s="497"/>
      <c r="B148" s="499"/>
      <c r="C148" s="501"/>
      <c r="D148" s="501"/>
      <c r="E148" s="503"/>
      <c r="F148" s="17">
        <v>71</v>
      </c>
      <c r="G148" s="18" t="s">
        <v>8200</v>
      </c>
      <c r="H148" s="18" t="s">
        <v>8201</v>
      </c>
      <c r="I148" s="80"/>
      <c r="J148" s="18" t="s">
        <v>134</v>
      </c>
      <c r="K148" s="19">
        <v>9</v>
      </c>
      <c r="L148" s="19">
        <v>0</v>
      </c>
      <c r="M148" s="20" t="s">
        <v>33</v>
      </c>
      <c r="N148" s="20" t="s">
        <v>34</v>
      </c>
      <c r="O148" s="18" t="s">
        <v>201</v>
      </c>
      <c r="P148" s="18"/>
      <c r="Q148" s="18"/>
      <c r="R148" s="18"/>
      <c r="S148" s="18"/>
      <c r="T148" s="18"/>
      <c r="U148" s="18"/>
      <c r="V148" s="18"/>
      <c r="W148" s="34"/>
    </row>
    <row r="149" spans="1:23" x14ac:dyDescent="0.2">
      <c r="A149" s="497"/>
      <c r="B149" s="499"/>
      <c r="C149" s="501"/>
      <c r="D149" s="501"/>
      <c r="E149" s="503"/>
      <c r="F149" s="17">
        <v>72</v>
      </c>
      <c r="G149" s="18" t="s">
        <v>8202</v>
      </c>
      <c r="H149" s="18" t="s">
        <v>8203</v>
      </c>
      <c r="I149" s="80"/>
      <c r="J149" s="18" t="s">
        <v>134</v>
      </c>
      <c r="K149" s="19">
        <v>9</v>
      </c>
      <c r="L149" s="19">
        <v>0</v>
      </c>
      <c r="M149" s="20" t="s">
        <v>33</v>
      </c>
      <c r="N149" s="20" t="s">
        <v>34</v>
      </c>
      <c r="O149" s="18" t="s">
        <v>201</v>
      </c>
      <c r="P149" s="18"/>
      <c r="Q149" s="18"/>
      <c r="R149" s="18"/>
      <c r="S149" s="18"/>
      <c r="T149" s="18"/>
      <c r="U149" s="18"/>
      <c r="V149" s="18"/>
      <c r="W149" s="34"/>
    </row>
    <row r="150" spans="1:23" x14ac:dyDescent="0.2">
      <c r="A150" s="497"/>
      <c r="B150" s="499"/>
      <c r="C150" s="501"/>
      <c r="D150" s="501"/>
      <c r="E150" s="503"/>
      <c r="F150" s="17">
        <v>73</v>
      </c>
      <c r="G150" s="18" t="s">
        <v>8204</v>
      </c>
      <c r="H150" s="18" t="s">
        <v>8205</v>
      </c>
      <c r="I150" s="80"/>
      <c r="J150" s="18" t="s">
        <v>134</v>
      </c>
      <c r="K150" s="19">
        <v>9</v>
      </c>
      <c r="L150" s="19">
        <v>0</v>
      </c>
      <c r="M150" s="20" t="s">
        <v>33</v>
      </c>
      <c r="N150" s="20" t="s">
        <v>34</v>
      </c>
      <c r="O150" s="18" t="s">
        <v>201</v>
      </c>
      <c r="P150" s="18"/>
      <c r="Q150" s="18"/>
      <c r="R150" s="18"/>
      <c r="S150" s="18"/>
      <c r="T150" s="18"/>
      <c r="U150" s="18"/>
      <c r="V150" s="18"/>
      <c r="W150" s="34"/>
    </row>
    <row r="151" spans="1:23" x14ac:dyDescent="0.2">
      <c r="A151" s="497"/>
      <c r="B151" s="499"/>
      <c r="C151" s="501"/>
      <c r="D151" s="501"/>
      <c r="E151" s="503"/>
      <c r="F151" s="17">
        <v>74</v>
      </c>
      <c r="G151" s="18" t="s">
        <v>8206</v>
      </c>
      <c r="H151" s="18" t="s">
        <v>8207</v>
      </c>
      <c r="I151" s="80"/>
      <c r="J151" s="18" t="s">
        <v>134</v>
      </c>
      <c r="K151" s="19">
        <v>9</v>
      </c>
      <c r="L151" s="19">
        <v>0</v>
      </c>
      <c r="M151" s="20" t="s">
        <v>33</v>
      </c>
      <c r="N151" s="20" t="s">
        <v>34</v>
      </c>
      <c r="O151" s="18" t="s">
        <v>201</v>
      </c>
      <c r="P151" s="18"/>
      <c r="Q151" s="18"/>
      <c r="R151" s="18"/>
      <c r="S151" s="18"/>
      <c r="T151" s="18"/>
      <c r="U151" s="18"/>
      <c r="V151" s="18"/>
      <c r="W151" s="34"/>
    </row>
    <row r="152" spans="1:23" x14ac:dyDescent="0.2">
      <c r="A152" s="497"/>
      <c r="B152" s="499"/>
      <c r="C152" s="501"/>
      <c r="D152" s="501"/>
      <c r="E152" s="503"/>
      <c r="F152" s="17">
        <v>75</v>
      </c>
      <c r="G152" s="18" t="s">
        <v>8208</v>
      </c>
      <c r="H152" s="18" t="s">
        <v>8209</v>
      </c>
      <c r="I152" s="80"/>
      <c r="J152" s="18" t="s">
        <v>134</v>
      </c>
      <c r="K152" s="19">
        <v>9</v>
      </c>
      <c r="L152" s="19">
        <v>0</v>
      </c>
      <c r="M152" s="20" t="s">
        <v>33</v>
      </c>
      <c r="N152" s="20" t="s">
        <v>34</v>
      </c>
      <c r="O152" s="18" t="s">
        <v>201</v>
      </c>
      <c r="P152" s="18"/>
      <c r="Q152" s="18"/>
      <c r="R152" s="18"/>
      <c r="S152" s="18"/>
      <c r="T152" s="18"/>
      <c r="U152" s="18"/>
      <c r="V152" s="18"/>
      <c r="W152" s="34"/>
    </row>
    <row r="153" spans="1:23" x14ac:dyDescent="0.2">
      <c r="A153" s="497"/>
      <c r="B153" s="499"/>
      <c r="C153" s="501"/>
      <c r="D153" s="501"/>
      <c r="E153" s="503"/>
      <c r="F153" s="17">
        <v>76</v>
      </c>
      <c r="G153" s="18" t="s">
        <v>8210</v>
      </c>
      <c r="H153" s="18" t="s">
        <v>8211</v>
      </c>
      <c r="I153" s="80"/>
      <c r="J153" s="18" t="s">
        <v>134</v>
      </c>
      <c r="K153" s="19">
        <v>9</v>
      </c>
      <c r="L153" s="19">
        <v>0</v>
      </c>
      <c r="M153" s="20" t="s">
        <v>33</v>
      </c>
      <c r="N153" s="20" t="s">
        <v>34</v>
      </c>
      <c r="O153" s="18" t="s">
        <v>201</v>
      </c>
      <c r="P153" s="18"/>
      <c r="Q153" s="18"/>
      <c r="R153" s="18"/>
      <c r="S153" s="18"/>
      <c r="T153" s="18"/>
      <c r="U153" s="18"/>
      <c r="V153" s="18"/>
      <c r="W153" s="34"/>
    </row>
    <row r="154" spans="1:23" x14ac:dyDescent="0.2">
      <c r="A154" s="497"/>
      <c r="B154" s="499"/>
      <c r="C154" s="501"/>
      <c r="D154" s="501"/>
      <c r="E154" s="503"/>
      <c r="F154" s="17">
        <v>77</v>
      </c>
      <c r="G154" s="18" t="s">
        <v>8212</v>
      </c>
      <c r="H154" s="18" t="s">
        <v>8213</v>
      </c>
      <c r="I154" s="80"/>
      <c r="J154" s="18" t="s">
        <v>134</v>
      </c>
      <c r="K154" s="19">
        <v>9</v>
      </c>
      <c r="L154" s="19">
        <v>0</v>
      </c>
      <c r="M154" s="20" t="s">
        <v>33</v>
      </c>
      <c r="N154" s="20" t="s">
        <v>34</v>
      </c>
      <c r="O154" s="18" t="s">
        <v>201</v>
      </c>
      <c r="P154" s="18"/>
      <c r="Q154" s="18"/>
      <c r="R154" s="18"/>
      <c r="S154" s="18"/>
      <c r="T154" s="18"/>
      <c r="U154" s="18"/>
      <c r="V154" s="18"/>
      <c r="W154" s="34"/>
    </row>
    <row r="155" spans="1:23" x14ac:dyDescent="0.2">
      <c r="A155" s="497"/>
      <c r="B155" s="499"/>
      <c r="C155" s="501"/>
      <c r="D155" s="501"/>
      <c r="E155" s="503"/>
      <c r="F155" s="17">
        <v>78</v>
      </c>
      <c r="G155" s="18" t="s">
        <v>8214</v>
      </c>
      <c r="H155" s="18" t="s">
        <v>8215</v>
      </c>
      <c r="I155" s="80"/>
      <c r="J155" s="18" t="s">
        <v>134</v>
      </c>
      <c r="K155" s="19">
        <v>9</v>
      </c>
      <c r="L155" s="19">
        <v>0</v>
      </c>
      <c r="M155" s="20" t="s">
        <v>33</v>
      </c>
      <c r="N155" s="20" t="s">
        <v>34</v>
      </c>
      <c r="O155" s="18" t="s">
        <v>201</v>
      </c>
      <c r="P155" s="18"/>
      <c r="Q155" s="18"/>
      <c r="R155" s="18"/>
      <c r="S155" s="18"/>
      <c r="T155" s="18"/>
      <c r="U155" s="18"/>
      <c r="V155" s="18"/>
      <c r="W155" s="34"/>
    </row>
    <row r="156" spans="1:23" x14ac:dyDescent="0.2">
      <c r="A156" s="497"/>
      <c r="B156" s="499"/>
      <c r="C156" s="501"/>
      <c r="D156" s="501"/>
      <c r="E156" s="503"/>
      <c r="F156" s="17">
        <v>79</v>
      </c>
      <c r="G156" s="18" t="s">
        <v>8216</v>
      </c>
      <c r="H156" s="18" t="s">
        <v>8217</v>
      </c>
      <c r="I156" s="80"/>
      <c r="J156" s="18" t="s">
        <v>134</v>
      </c>
      <c r="K156" s="19">
        <v>9</v>
      </c>
      <c r="L156" s="19">
        <v>0</v>
      </c>
      <c r="M156" s="20" t="s">
        <v>33</v>
      </c>
      <c r="N156" s="20" t="s">
        <v>34</v>
      </c>
      <c r="O156" s="18" t="s">
        <v>201</v>
      </c>
      <c r="P156" s="18"/>
      <c r="Q156" s="18"/>
      <c r="R156" s="18"/>
      <c r="S156" s="18"/>
      <c r="T156" s="18"/>
      <c r="U156" s="18"/>
      <c r="V156" s="18"/>
      <c r="W156" s="34"/>
    </row>
    <row r="157" spans="1:23" x14ac:dyDescent="0.2">
      <c r="A157" s="497"/>
      <c r="B157" s="499"/>
      <c r="C157" s="501"/>
      <c r="D157" s="501"/>
      <c r="E157" s="503"/>
      <c r="F157" s="17">
        <v>80</v>
      </c>
      <c r="G157" s="18" t="s">
        <v>8218</v>
      </c>
      <c r="H157" s="18" t="s">
        <v>8219</v>
      </c>
      <c r="I157" s="80"/>
      <c r="J157" s="18" t="s">
        <v>44</v>
      </c>
      <c r="K157" s="19">
        <v>20</v>
      </c>
      <c r="L157" s="19"/>
      <c r="M157" s="20" t="s">
        <v>34</v>
      </c>
      <c r="N157" s="20" t="s">
        <v>34</v>
      </c>
      <c r="O157" s="18" t="s">
        <v>37</v>
      </c>
      <c r="P157" s="18"/>
      <c r="Q157" s="18"/>
      <c r="R157" s="18"/>
      <c r="S157" s="18"/>
      <c r="T157" s="18"/>
      <c r="U157" s="18"/>
      <c r="V157" s="18"/>
      <c r="W157" s="34"/>
    </row>
    <row r="158" spans="1:23" x14ac:dyDescent="0.2">
      <c r="A158" s="497"/>
      <c r="B158" s="499"/>
      <c r="C158" s="501"/>
      <c r="D158" s="501"/>
      <c r="E158" s="503"/>
      <c r="F158" s="17">
        <v>81</v>
      </c>
      <c r="G158" s="18" t="s">
        <v>8220</v>
      </c>
      <c r="H158" s="18" t="s">
        <v>8221</v>
      </c>
      <c r="I158" s="80"/>
      <c r="J158" s="18" t="s">
        <v>44</v>
      </c>
      <c r="K158" s="19">
        <v>20</v>
      </c>
      <c r="L158" s="19"/>
      <c r="M158" s="20" t="s">
        <v>34</v>
      </c>
      <c r="N158" s="20" t="s">
        <v>34</v>
      </c>
      <c r="O158" s="18" t="s">
        <v>37</v>
      </c>
      <c r="P158" s="18"/>
      <c r="Q158" s="18"/>
      <c r="R158" s="18"/>
      <c r="S158" s="18"/>
      <c r="T158" s="18"/>
      <c r="U158" s="18"/>
      <c r="V158" s="18"/>
      <c r="W158" s="34"/>
    </row>
    <row r="159" spans="1:23" x14ac:dyDescent="0.2">
      <c r="A159" s="497"/>
      <c r="B159" s="499"/>
      <c r="C159" s="501"/>
      <c r="D159" s="501"/>
      <c r="E159" s="503"/>
      <c r="F159" s="17">
        <v>82</v>
      </c>
      <c r="G159" s="18" t="s">
        <v>8222</v>
      </c>
      <c r="H159" s="18" t="s">
        <v>8223</v>
      </c>
      <c r="I159" s="80"/>
      <c r="J159" s="18" t="s">
        <v>44</v>
      </c>
      <c r="K159" s="19">
        <v>20</v>
      </c>
      <c r="L159" s="19"/>
      <c r="M159" s="20" t="s">
        <v>34</v>
      </c>
      <c r="N159" s="20" t="s">
        <v>34</v>
      </c>
      <c r="O159" s="18" t="s">
        <v>37</v>
      </c>
      <c r="P159" s="18"/>
      <c r="Q159" s="18"/>
      <c r="R159" s="18"/>
      <c r="S159" s="18"/>
      <c r="T159" s="18"/>
      <c r="U159" s="18"/>
      <c r="V159" s="18"/>
      <c r="W159" s="34"/>
    </row>
    <row r="160" spans="1:23" x14ac:dyDescent="0.2">
      <c r="A160" s="497"/>
      <c r="B160" s="499"/>
      <c r="C160" s="501"/>
      <c r="D160" s="501"/>
      <c r="E160" s="503"/>
      <c r="F160" s="17">
        <v>83</v>
      </c>
      <c r="G160" s="18" t="s">
        <v>8224</v>
      </c>
      <c r="H160" s="18" t="s">
        <v>8225</v>
      </c>
      <c r="I160" s="80"/>
      <c r="J160" s="18" t="s">
        <v>44</v>
      </c>
      <c r="K160" s="19">
        <v>20</v>
      </c>
      <c r="L160" s="19"/>
      <c r="M160" s="20" t="s">
        <v>34</v>
      </c>
      <c r="N160" s="20" t="s">
        <v>34</v>
      </c>
      <c r="O160" s="18" t="s">
        <v>37</v>
      </c>
      <c r="P160" s="18"/>
      <c r="Q160" s="18"/>
      <c r="R160" s="18"/>
      <c r="S160" s="18"/>
      <c r="T160" s="18"/>
      <c r="U160" s="18"/>
      <c r="V160" s="18"/>
      <c r="W160" s="34"/>
    </row>
    <row r="161" spans="1:23" x14ac:dyDescent="0.2">
      <c r="A161" s="497"/>
      <c r="B161" s="499"/>
      <c r="C161" s="501"/>
      <c r="D161" s="501"/>
      <c r="E161" s="503"/>
      <c r="F161" s="17">
        <v>84</v>
      </c>
      <c r="G161" s="18" t="s">
        <v>8226</v>
      </c>
      <c r="H161" s="18" t="s">
        <v>8227</v>
      </c>
      <c r="I161" s="80"/>
      <c r="J161" s="18" t="s">
        <v>44</v>
      </c>
      <c r="K161" s="19">
        <v>20</v>
      </c>
      <c r="L161" s="19"/>
      <c r="M161" s="20" t="s">
        <v>34</v>
      </c>
      <c r="N161" s="20" t="s">
        <v>34</v>
      </c>
      <c r="O161" s="18" t="s">
        <v>37</v>
      </c>
      <c r="P161" s="18"/>
      <c r="Q161" s="18"/>
      <c r="R161" s="18"/>
      <c r="S161" s="18"/>
      <c r="T161" s="18"/>
      <c r="U161" s="18"/>
      <c r="V161" s="18"/>
      <c r="W161" s="34"/>
    </row>
    <row r="162" spans="1:23" x14ac:dyDescent="0.2">
      <c r="A162" s="497"/>
      <c r="B162" s="499"/>
      <c r="C162" s="501"/>
      <c r="D162" s="501"/>
      <c r="E162" s="503"/>
      <c r="F162" s="17">
        <v>85</v>
      </c>
      <c r="G162" s="18" t="s">
        <v>8228</v>
      </c>
      <c r="H162" s="18" t="s">
        <v>8229</v>
      </c>
      <c r="I162" s="80"/>
      <c r="J162" s="18" t="s">
        <v>44</v>
      </c>
      <c r="K162" s="19">
        <v>20</v>
      </c>
      <c r="L162" s="19"/>
      <c r="M162" s="20" t="s">
        <v>34</v>
      </c>
      <c r="N162" s="20" t="s">
        <v>34</v>
      </c>
      <c r="O162" s="18" t="s">
        <v>37</v>
      </c>
      <c r="P162" s="18"/>
      <c r="Q162" s="18"/>
      <c r="R162" s="18"/>
      <c r="S162" s="18"/>
      <c r="T162" s="18"/>
      <c r="U162" s="18"/>
      <c r="V162" s="18"/>
      <c r="W162" s="34"/>
    </row>
    <row r="163" spans="1:23" x14ac:dyDescent="0.2">
      <c r="A163" s="497"/>
      <c r="B163" s="499"/>
      <c r="C163" s="501"/>
      <c r="D163" s="501"/>
      <c r="E163" s="503"/>
      <c r="F163" s="17">
        <v>86</v>
      </c>
      <c r="G163" s="18" t="s">
        <v>8230</v>
      </c>
      <c r="H163" s="18" t="s">
        <v>8231</v>
      </c>
      <c r="I163" s="80"/>
      <c r="J163" s="18" t="s">
        <v>44</v>
      </c>
      <c r="K163" s="19">
        <v>20</v>
      </c>
      <c r="L163" s="19"/>
      <c r="M163" s="20" t="s">
        <v>34</v>
      </c>
      <c r="N163" s="20" t="s">
        <v>34</v>
      </c>
      <c r="O163" s="18" t="s">
        <v>37</v>
      </c>
      <c r="P163" s="18"/>
      <c r="Q163" s="18"/>
      <c r="R163" s="18"/>
      <c r="S163" s="18"/>
      <c r="T163" s="18"/>
      <c r="U163" s="18"/>
      <c r="V163" s="18"/>
      <c r="W163" s="34"/>
    </row>
    <row r="164" spans="1:23" x14ac:dyDescent="0.2">
      <c r="A164" s="497"/>
      <c r="B164" s="499"/>
      <c r="C164" s="501"/>
      <c r="D164" s="501"/>
      <c r="E164" s="503"/>
      <c r="F164" s="17">
        <v>87</v>
      </c>
      <c r="G164" s="18" t="s">
        <v>8232</v>
      </c>
      <c r="H164" s="18" t="s">
        <v>8233</v>
      </c>
      <c r="I164" s="80"/>
      <c r="J164" s="18" t="s">
        <v>44</v>
      </c>
      <c r="K164" s="19">
        <v>20</v>
      </c>
      <c r="L164" s="19"/>
      <c r="M164" s="20" t="s">
        <v>34</v>
      </c>
      <c r="N164" s="20" t="s">
        <v>34</v>
      </c>
      <c r="O164" s="18" t="s">
        <v>37</v>
      </c>
      <c r="P164" s="18"/>
      <c r="Q164" s="18"/>
      <c r="R164" s="18"/>
      <c r="S164" s="18"/>
      <c r="T164" s="18"/>
      <c r="U164" s="18"/>
      <c r="V164" s="18"/>
      <c r="W164" s="34"/>
    </row>
    <row r="165" spans="1:23" x14ac:dyDescent="0.2">
      <c r="A165" s="497"/>
      <c r="B165" s="499"/>
      <c r="C165" s="501"/>
      <c r="D165" s="501"/>
      <c r="E165" s="503"/>
      <c r="F165" s="17">
        <v>88</v>
      </c>
      <c r="G165" s="18" t="s">
        <v>8234</v>
      </c>
      <c r="H165" s="18" t="s">
        <v>8235</v>
      </c>
      <c r="I165" s="80"/>
      <c r="J165" s="18" t="s">
        <v>44</v>
      </c>
      <c r="K165" s="19">
        <v>20</v>
      </c>
      <c r="L165" s="19"/>
      <c r="M165" s="20" t="s">
        <v>34</v>
      </c>
      <c r="N165" s="20" t="s">
        <v>34</v>
      </c>
      <c r="O165" s="18" t="s">
        <v>37</v>
      </c>
      <c r="P165" s="18"/>
      <c r="Q165" s="18"/>
      <c r="R165" s="18"/>
      <c r="S165" s="18"/>
      <c r="T165" s="18"/>
      <c r="U165" s="18"/>
      <c r="V165" s="18"/>
      <c r="W165" s="34"/>
    </row>
    <row r="166" spans="1:23" x14ac:dyDescent="0.2">
      <c r="A166" s="497"/>
      <c r="B166" s="499"/>
      <c r="C166" s="501"/>
      <c r="D166" s="501"/>
      <c r="E166" s="503"/>
      <c r="F166" s="17">
        <v>89</v>
      </c>
      <c r="G166" s="18" t="s">
        <v>8236</v>
      </c>
      <c r="H166" s="18" t="s">
        <v>8237</v>
      </c>
      <c r="I166" s="80"/>
      <c r="J166" s="18" t="s">
        <v>134</v>
      </c>
      <c r="K166" s="19">
        <v>9</v>
      </c>
      <c r="L166" s="19">
        <v>0</v>
      </c>
      <c r="M166" s="20" t="s">
        <v>33</v>
      </c>
      <c r="N166" s="20" t="s">
        <v>34</v>
      </c>
      <c r="O166" s="18" t="s">
        <v>201</v>
      </c>
      <c r="P166" s="18"/>
      <c r="Q166" s="18"/>
      <c r="R166" s="18"/>
      <c r="S166" s="18"/>
      <c r="T166" s="18"/>
      <c r="U166" s="18"/>
      <c r="V166" s="18"/>
      <c r="W166" s="34"/>
    </row>
    <row r="167" spans="1:23" x14ac:dyDescent="0.2">
      <c r="A167" s="497"/>
      <c r="B167" s="499"/>
      <c r="C167" s="501"/>
      <c r="D167" s="501"/>
      <c r="E167" s="503"/>
      <c r="F167" s="17">
        <v>90</v>
      </c>
      <c r="G167" s="18" t="s">
        <v>8238</v>
      </c>
      <c r="H167" s="18" t="s">
        <v>8239</v>
      </c>
      <c r="I167" s="80"/>
      <c r="J167" s="18" t="s">
        <v>134</v>
      </c>
      <c r="K167" s="19">
        <v>9</v>
      </c>
      <c r="L167" s="19">
        <v>0</v>
      </c>
      <c r="M167" s="20" t="s">
        <v>33</v>
      </c>
      <c r="N167" s="20" t="s">
        <v>34</v>
      </c>
      <c r="O167" s="18" t="s">
        <v>201</v>
      </c>
      <c r="P167" s="18"/>
      <c r="Q167" s="18"/>
      <c r="R167" s="18"/>
      <c r="S167" s="18"/>
      <c r="T167" s="18"/>
      <c r="U167" s="18"/>
      <c r="V167" s="18"/>
      <c r="W167" s="34"/>
    </row>
    <row r="168" spans="1:23" x14ac:dyDescent="0.2">
      <c r="A168" s="497"/>
      <c r="B168" s="499"/>
      <c r="C168" s="501"/>
      <c r="D168" s="501"/>
      <c r="E168" s="503"/>
      <c r="F168" s="17">
        <v>91</v>
      </c>
      <c r="G168" s="18" t="s">
        <v>8240</v>
      </c>
      <c r="H168" s="18" t="s">
        <v>8241</v>
      </c>
      <c r="I168" s="80"/>
      <c r="J168" s="18" t="s">
        <v>134</v>
      </c>
      <c r="K168" s="19">
        <v>9</v>
      </c>
      <c r="L168" s="19">
        <v>0</v>
      </c>
      <c r="M168" s="20" t="s">
        <v>33</v>
      </c>
      <c r="N168" s="20" t="s">
        <v>34</v>
      </c>
      <c r="O168" s="18" t="s">
        <v>201</v>
      </c>
      <c r="P168" s="18"/>
      <c r="Q168" s="18"/>
      <c r="R168" s="18"/>
      <c r="S168" s="18"/>
      <c r="T168" s="18"/>
      <c r="U168" s="18"/>
      <c r="V168" s="18"/>
      <c r="W168" s="34"/>
    </row>
    <row r="169" spans="1:23" x14ac:dyDescent="0.2">
      <c r="A169" s="497"/>
      <c r="B169" s="499"/>
      <c r="C169" s="501"/>
      <c r="D169" s="501"/>
      <c r="E169" s="503"/>
      <c r="F169" s="17">
        <v>92</v>
      </c>
      <c r="G169" s="18" t="s">
        <v>8242</v>
      </c>
      <c r="H169" s="18" t="s">
        <v>8243</v>
      </c>
      <c r="I169" s="80"/>
      <c r="J169" s="18" t="s">
        <v>134</v>
      </c>
      <c r="K169" s="19">
        <v>9</v>
      </c>
      <c r="L169" s="19">
        <v>0</v>
      </c>
      <c r="M169" s="20" t="s">
        <v>33</v>
      </c>
      <c r="N169" s="20" t="s">
        <v>34</v>
      </c>
      <c r="O169" s="18" t="s">
        <v>201</v>
      </c>
      <c r="P169" s="18"/>
      <c r="Q169" s="18"/>
      <c r="R169" s="18"/>
      <c r="S169" s="18"/>
      <c r="T169" s="18"/>
      <c r="U169" s="18"/>
      <c r="V169" s="18"/>
      <c r="W169" s="34"/>
    </row>
    <row r="170" spans="1:23" x14ac:dyDescent="0.2">
      <c r="A170" s="497"/>
      <c r="B170" s="499"/>
      <c r="C170" s="501"/>
      <c r="D170" s="501"/>
      <c r="E170" s="503"/>
      <c r="F170" s="17">
        <v>93</v>
      </c>
      <c r="G170" s="18" t="s">
        <v>8244</v>
      </c>
      <c r="H170" s="18" t="s">
        <v>8245</v>
      </c>
      <c r="I170" s="80"/>
      <c r="J170" s="18" t="s">
        <v>134</v>
      </c>
      <c r="K170" s="19">
        <v>9</v>
      </c>
      <c r="L170" s="19">
        <v>0</v>
      </c>
      <c r="M170" s="20" t="s">
        <v>33</v>
      </c>
      <c r="N170" s="20" t="s">
        <v>34</v>
      </c>
      <c r="O170" s="18" t="s">
        <v>201</v>
      </c>
      <c r="P170" s="18"/>
      <c r="Q170" s="18"/>
      <c r="R170" s="18"/>
      <c r="S170" s="18"/>
      <c r="T170" s="18"/>
      <c r="U170" s="18"/>
      <c r="V170" s="18"/>
      <c r="W170" s="34"/>
    </row>
    <row r="171" spans="1:23" x14ac:dyDescent="0.2">
      <c r="A171" s="497"/>
      <c r="B171" s="499"/>
      <c r="C171" s="501"/>
      <c r="D171" s="501"/>
      <c r="E171" s="503"/>
      <c r="F171" s="17">
        <v>94</v>
      </c>
      <c r="G171" s="18" t="s">
        <v>8246</v>
      </c>
      <c r="H171" s="18" t="s">
        <v>8247</v>
      </c>
      <c r="I171" s="80"/>
      <c r="J171" s="18" t="s">
        <v>134</v>
      </c>
      <c r="K171" s="19">
        <v>9</v>
      </c>
      <c r="L171" s="19">
        <v>0</v>
      </c>
      <c r="M171" s="20" t="s">
        <v>33</v>
      </c>
      <c r="N171" s="20" t="s">
        <v>34</v>
      </c>
      <c r="O171" s="18" t="s">
        <v>201</v>
      </c>
      <c r="P171" s="18"/>
      <c r="Q171" s="18"/>
      <c r="R171" s="18"/>
      <c r="S171" s="18"/>
      <c r="T171" s="18"/>
      <c r="U171" s="18"/>
      <c r="V171" s="18"/>
      <c r="W171" s="34"/>
    </row>
    <row r="172" spans="1:23" x14ac:dyDescent="0.2">
      <c r="A172" s="497"/>
      <c r="B172" s="499"/>
      <c r="C172" s="501"/>
      <c r="D172" s="501"/>
      <c r="E172" s="503"/>
      <c r="F172" s="17">
        <v>95</v>
      </c>
      <c r="G172" s="18" t="s">
        <v>8248</v>
      </c>
      <c r="H172" s="18" t="s">
        <v>8249</v>
      </c>
      <c r="I172" s="80"/>
      <c r="J172" s="18" t="s">
        <v>134</v>
      </c>
      <c r="K172" s="19">
        <v>9</v>
      </c>
      <c r="L172" s="19">
        <v>0</v>
      </c>
      <c r="M172" s="20" t="s">
        <v>33</v>
      </c>
      <c r="N172" s="20" t="s">
        <v>34</v>
      </c>
      <c r="O172" s="18" t="s">
        <v>201</v>
      </c>
      <c r="P172" s="18"/>
      <c r="Q172" s="18"/>
      <c r="R172" s="18"/>
      <c r="S172" s="18"/>
      <c r="T172" s="18"/>
      <c r="U172" s="18"/>
      <c r="V172" s="18"/>
      <c r="W172" s="34"/>
    </row>
    <row r="173" spans="1:23" x14ac:dyDescent="0.2">
      <c r="A173" s="497"/>
      <c r="B173" s="499"/>
      <c r="C173" s="501"/>
      <c r="D173" s="501"/>
      <c r="E173" s="503"/>
      <c r="F173" s="17">
        <v>96</v>
      </c>
      <c r="G173" s="18" t="s">
        <v>8250</v>
      </c>
      <c r="H173" s="18" t="s">
        <v>8251</v>
      </c>
      <c r="I173" s="80"/>
      <c r="J173" s="18" t="s">
        <v>134</v>
      </c>
      <c r="K173" s="19">
        <v>9</v>
      </c>
      <c r="L173" s="19">
        <v>0</v>
      </c>
      <c r="M173" s="20" t="s">
        <v>33</v>
      </c>
      <c r="N173" s="20" t="s">
        <v>34</v>
      </c>
      <c r="O173" s="18" t="s">
        <v>201</v>
      </c>
      <c r="P173" s="18"/>
      <c r="Q173" s="18"/>
      <c r="R173" s="18"/>
      <c r="S173" s="18"/>
      <c r="T173" s="18"/>
      <c r="U173" s="18"/>
      <c r="V173" s="18"/>
      <c r="W173" s="34"/>
    </row>
    <row r="174" spans="1:23" x14ac:dyDescent="0.2">
      <c r="A174" s="497"/>
      <c r="B174" s="499"/>
      <c r="C174" s="501"/>
      <c r="D174" s="501"/>
      <c r="E174" s="503"/>
      <c r="F174" s="17">
        <v>97</v>
      </c>
      <c r="G174" s="18" t="s">
        <v>8252</v>
      </c>
      <c r="H174" s="18" t="s">
        <v>8253</v>
      </c>
      <c r="I174" s="80"/>
      <c r="J174" s="18" t="s">
        <v>134</v>
      </c>
      <c r="K174" s="19">
        <v>9</v>
      </c>
      <c r="L174" s="19">
        <v>0</v>
      </c>
      <c r="M174" s="20" t="s">
        <v>33</v>
      </c>
      <c r="N174" s="20" t="s">
        <v>34</v>
      </c>
      <c r="O174" s="18" t="s">
        <v>201</v>
      </c>
      <c r="P174" s="18"/>
      <c r="Q174" s="18"/>
      <c r="R174" s="18"/>
      <c r="S174" s="18"/>
      <c r="T174" s="18"/>
      <c r="U174" s="18"/>
      <c r="V174" s="18"/>
      <c r="W174" s="34"/>
    </row>
    <row r="175" spans="1:23" x14ac:dyDescent="0.2">
      <c r="A175" s="497"/>
      <c r="B175" s="499"/>
      <c r="C175" s="501"/>
      <c r="D175" s="501"/>
      <c r="E175" s="503"/>
      <c r="F175" s="17">
        <v>98</v>
      </c>
      <c r="G175" s="18" t="s">
        <v>8254</v>
      </c>
      <c r="H175" s="18" t="s">
        <v>8255</v>
      </c>
      <c r="I175" s="80"/>
      <c r="J175" s="18" t="s">
        <v>44</v>
      </c>
      <c r="K175" s="19">
        <v>16</v>
      </c>
      <c r="L175" s="19"/>
      <c r="M175" s="20" t="s">
        <v>34</v>
      </c>
      <c r="N175" s="20" t="s">
        <v>34</v>
      </c>
      <c r="O175" s="18" t="s">
        <v>1313</v>
      </c>
      <c r="P175" s="18"/>
      <c r="Q175" s="18"/>
      <c r="R175" s="18"/>
      <c r="S175" s="18"/>
      <c r="T175" s="18"/>
      <c r="U175" s="18"/>
      <c r="V175" s="18"/>
      <c r="W175" s="34"/>
    </row>
    <row r="176" spans="1:23" x14ac:dyDescent="0.2">
      <c r="A176" s="497"/>
      <c r="B176" s="499"/>
      <c r="C176" s="501"/>
      <c r="D176" s="501"/>
      <c r="E176" s="503"/>
      <c r="F176" s="17">
        <v>99</v>
      </c>
      <c r="G176" s="18" t="s">
        <v>8256</v>
      </c>
      <c r="H176" s="18" t="s">
        <v>8257</v>
      </c>
      <c r="I176" s="80"/>
      <c r="J176" s="18" t="s">
        <v>44</v>
      </c>
      <c r="K176" s="19">
        <v>40</v>
      </c>
      <c r="L176" s="19"/>
      <c r="M176" s="20" t="s">
        <v>34</v>
      </c>
      <c r="N176" s="20" t="s">
        <v>34</v>
      </c>
      <c r="O176" s="18" t="s">
        <v>69</v>
      </c>
      <c r="P176" s="18"/>
      <c r="Q176" s="18"/>
      <c r="R176" s="18"/>
      <c r="S176" s="18"/>
      <c r="T176" s="18"/>
      <c r="U176" s="18"/>
      <c r="V176" s="18"/>
      <c r="W176" s="34"/>
    </row>
    <row r="177" spans="1:23" x14ac:dyDescent="0.2">
      <c r="A177" s="497"/>
      <c r="B177" s="499"/>
      <c r="C177" s="501"/>
      <c r="D177" s="501"/>
      <c r="E177" s="503"/>
      <c r="F177" s="17">
        <v>100</v>
      </c>
      <c r="G177" s="18" t="s">
        <v>8258</v>
      </c>
      <c r="H177" s="18" t="s">
        <v>8259</v>
      </c>
      <c r="I177" s="80"/>
      <c r="J177" s="18" t="s">
        <v>32</v>
      </c>
      <c r="K177" s="19">
        <v>2</v>
      </c>
      <c r="L177" s="19"/>
      <c r="M177" s="20" t="s">
        <v>33</v>
      </c>
      <c r="N177" s="20" t="s">
        <v>34</v>
      </c>
      <c r="O177" s="18" t="s">
        <v>35</v>
      </c>
      <c r="P177" s="18"/>
      <c r="Q177" s="18"/>
      <c r="R177" s="18"/>
      <c r="S177" s="18"/>
      <c r="T177" s="18"/>
      <c r="U177" s="18"/>
      <c r="V177" s="18"/>
      <c r="W177" s="34"/>
    </row>
    <row r="178" spans="1:23" x14ac:dyDescent="0.2">
      <c r="A178" s="497"/>
      <c r="B178" s="499"/>
      <c r="C178" s="501"/>
      <c r="D178" s="501"/>
      <c r="E178" s="503"/>
      <c r="F178" s="17">
        <v>101</v>
      </c>
      <c r="G178" s="18" t="s">
        <v>8260</v>
      </c>
      <c r="H178" s="18" t="s">
        <v>8261</v>
      </c>
      <c r="I178" s="80"/>
      <c r="J178" s="18" t="s">
        <v>44</v>
      </c>
      <c r="K178" s="19">
        <v>6</v>
      </c>
      <c r="L178" s="19"/>
      <c r="M178" s="20" t="s">
        <v>34</v>
      </c>
      <c r="N178" s="20" t="s">
        <v>34</v>
      </c>
      <c r="O178" s="18" t="s">
        <v>148</v>
      </c>
      <c r="P178" s="18"/>
      <c r="Q178" s="18"/>
      <c r="R178" s="18"/>
      <c r="S178" s="18"/>
      <c r="T178" s="18"/>
      <c r="U178" s="18"/>
      <c r="V178" s="18"/>
      <c r="W178" s="34"/>
    </row>
    <row r="179" spans="1:23" x14ac:dyDescent="0.2">
      <c r="A179" s="497"/>
      <c r="B179" s="499"/>
      <c r="C179" s="501"/>
      <c r="D179" s="501"/>
      <c r="E179" s="503"/>
      <c r="F179" s="17">
        <v>102</v>
      </c>
      <c r="G179" s="18" t="s">
        <v>502</v>
      </c>
      <c r="H179" s="18" t="s">
        <v>8262</v>
      </c>
      <c r="I179" s="80"/>
      <c r="J179" s="18" t="s">
        <v>123</v>
      </c>
      <c r="K179" s="19"/>
      <c r="L179" s="19"/>
      <c r="M179" s="20" t="s">
        <v>34</v>
      </c>
      <c r="N179" s="20" t="s">
        <v>34</v>
      </c>
      <c r="O179" s="18" t="s">
        <v>124</v>
      </c>
      <c r="P179" s="18"/>
      <c r="Q179" s="18"/>
      <c r="R179" s="18"/>
      <c r="S179" s="18"/>
      <c r="T179" s="18"/>
      <c r="U179" s="18"/>
      <c r="V179" s="18"/>
      <c r="W179" s="34"/>
    </row>
    <row r="180" spans="1:23" x14ac:dyDescent="0.2">
      <c r="A180" s="531" t="s">
        <v>8263</v>
      </c>
      <c r="B180" s="498" t="s">
        <v>8264</v>
      </c>
      <c r="C180" s="500"/>
      <c r="D180" s="500"/>
      <c r="E180" s="533">
        <v>16777215</v>
      </c>
      <c r="F180" s="132">
        <v>1</v>
      </c>
      <c r="G180" s="28" t="s">
        <v>8093</v>
      </c>
      <c r="H180" s="28" t="s">
        <v>8265</v>
      </c>
      <c r="I180" s="79"/>
      <c r="J180" s="28" t="s">
        <v>32</v>
      </c>
      <c r="K180" s="29">
        <v>18</v>
      </c>
      <c r="L180" s="29"/>
      <c r="M180" s="30" t="s">
        <v>34</v>
      </c>
      <c r="N180" s="30" t="s">
        <v>34</v>
      </c>
      <c r="O180" s="28" t="s">
        <v>1316</v>
      </c>
      <c r="P180" s="28"/>
      <c r="Q180" s="28"/>
      <c r="R180" s="28"/>
      <c r="S180" s="28"/>
      <c r="T180" s="28"/>
      <c r="U180" s="28"/>
      <c r="V180" s="28"/>
      <c r="W180" s="33"/>
    </row>
    <row r="181" spans="1:23" x14ac:dyDescent="0.2">
      <c r="A181" s="532"/>
      <c r="B181" s="499"/>
      <c r="C181" s="501"/>
      <c r="D181" s="501"/>
      <c r="E181" s="534"/>
      <c r="F181" s="23">
        <v>2</v>
      </c>
      <c r="G181" s="18" t="s">
        <v>1449</v>
      </c>
      <c r="H181" s="18" t="s">
        <v>8266</v>
      </c>
      <c r="I181" s="80"/>
      <c r="J181" s="18" t="s">
        <v>32</v>
      </c>
      <c r="K181" s="19">
        <v>18</v>
      </c>
      <c r="L181" s="19"/>
      <c r="M181" s="20" t="s">
        <v>34</v>
      </c>
      <c r="N181" s="20" t="s">
        <v>34</v>
      </c>
      <c r="O181" s="18" t="s">
        <v>1316</v>
      </c>
      <c r="P181" s="18"/>
      <c r="Q181" s="18"/>
      <c r="R181" s="18"/>
      <c r="S181" s="18"/>
      <c r="T181" s="18"/>
      <c r="U181" s="18"/>
      <c r="V181" s="18"/>
      <c r="W181" s="34"/>
    </row>
    <row r="182" spans="1:23" x14ac:dyDescent="0.2">
      <c r="A182" s="532"/>
      <c r="B182" s="499"/>
      <c r="C182" s="501"/>
      <c r="D182" s="501"/>
      <c r="E182" s="534"/>
      <c r="F182" s="23">
        <v>3</v>
      </c>
      <c r="G182" s="18" t="s">
        <v>258</v>
      </c>
      <c r="H182" s="18" t="s">
        <v>8267</v>
      </c>
      <c r="I182" s="80"/>
      <c r="J182" s="18" t="s">
        <v>32</v>
      </c>
      <c r="K182" s="19">
        <v>18</v>
      </c>
      <c r="L182" s="19"/>
      <c r="M182" s="20" t="s">
        <v>34</v>
      </c>
      <c r="N182" s="20" t="s">
        <v>34</v>
      </c>
      <c r="O182" s="18" t="s">
        <v>1316</v>
      </c>
      <c r="P182" s="18"/>
      <c r="Q182" s="18"/>
      <c r="R182" s="18"/>
      <c r="S182" s="18"/>
      <c r="T182" s="18"/>
      <c r="U182" s="18"/>
      <c r="V182" s="18"/>
      <c r="W182" s="34"/>
    </row>
    <row r="183" spans="1:23" x14ac:dyDescent="0.2">
      <c r="A183" s="532"/>
      <c r="B183" s="499"/>
      <c r="C183" s="501"/>
      <c r="D183" s="501"/>
      <c r="E183" s="534"/>
      <c r="F183" s="23">
        <v>4</v>
      </c>
      <c r="G183" s="18" t="s">
        <v>8020</v>
      </c>
      <c r="H183" s="18" t="s">
        <v>8268</v>
      </c>
      <c r="I183" s="80"/>
      <c r="J183" s="18" t="s">
        <v>32</v>
      </c>
      <c r="K183" s="19">
        <v>18</v>
      </c>
      <c r="L183" s="19"/>
      <c r="M183" s="20" t="s">
        <v>34</v>
      </c>
      <c r="N183" s="20" t="s">
        <v>34</v>
      </c>
      <c r="O183" s="18" t="s">
        <v>1316</v>
      </c>
      <c r="P183" s="18"/>
      <c r="Q183" s="18"/>
      <c r="R183" s="18"/>
      <c r="S183" s="18"/>
      <c r="T183" s="18"/>
      <c r="U183" s="18"/>
      <c r="V183" s="18"/>
      <c r="W183" s="34"/>
    </row>
    <row r="184" spans="1:23" x14ac:dyDescent="0.2">
      <c r="A184" s="532"/>
      <c r="B184" s="499"/>
      <c r="C184" s="501"/>
      <c r="D184" s="501"/>
      <c r="E184" s="534"/>
      <c r="F184" s="23">
        <v>5</v>
      </c>
      <c r="G184" s="18" t="s">
        <v>8098</v>
      </c>
      <c r="H184" s="18" t="s">
        <v>8269</v>
      </c>
      <c r="I184" s="80"/>
      <c r="J184" s="18" t="s">
        <v>32</v>
      </c>
      <c r="K184" s="19">
        <v>18</v>
      </c>
      <c r="L184" s="19"/>
      <c r="M184" s="20" t="s">
        <v>34</v>
      </c>
      <c r="N184" s="20" t="s">
        <v>34</v>
      </c>
      <c r="O184" s="18" t="s">
        <v>1316</v>
      </c>
      <c r="P184" s="18"/>
      <c r="Q184" s="18"/>
      <c r="R184" s="18"/>
      <c r="S184" s="18"/>
      <c r="T184" s="18"/>
      <c r="U184" s="18"/>
      <c r="V184" s="18"/>
      <c r="W184" s="34"/>
    </row>
    <row r="185" spans="1:23" x14ac:dyDescent="0.2">
      <c r="A185" s="532"/>
      <c r="B185" s="499"/>
      <c r="C185" s="501"/>
      <c r="D185" s="501"/>
      <c r="E185" s="534"/>
      <c r="F185" s="23">
        <v>6</v>
      </c>
      <c r="G185" s="18" t="s">
        <v>8270</v>
      </c>
      <c r="H185" s="18" t="s">
        <v>8271</v>
      </c>
      <c r="I185" s="80"/>
      <c r="J185" s="18" t="s">
        <v>32</v>
      </c>
      <c r="K185" s="19">
        <v>18</v>
      </c>
      <c r="L185" s="19"/>
      <c r="M185" s="20" t="s">
        <v>34</v>
      </c>
      <c r="N185" s="20" t="s">
        <v>34</v>
      </c>
      <c r="O185" s="18" t="s">
        <v>1316</v>
      </c>
      <c r="P185" s="18"/>
      <c r="Q185" s="18"/>
      <c r="R185" s="18"/>
      <c r="S185" s="18"/>
      <c r="T185" s="18"/>
      <c r="U185" s="18"/>
      <c r="V185" s="18"/>
      <c r="W185" s="34"/>
    </row>
    <row r="186" spans="1:23" x14ac:dyDescent="0.2">
      <c r="A186" s="532"/>
      <c r="B186" s="499"/>
      <c r="C186" s="501"/>
      <c r="D186" s="501"/>
      <c r="E186" s="534"/>
      <c r="F186" s="23">
        <v>7</v>
      </c>
      <c r="G186" s="18" t="s">
        <v>4193</v>
      </c>
      <c r="H186" s="18" t="s">
        <v>8272</v>
      </c>
      <c r="I186" s="80"/>
      <c r="J186" s="18" t="s">
        <v>32</v>
      </c>
      <c r="K186" s="19">
        <v>1</v>
      </c>
      <c r="L186" s="19"/>
      <c r="M186" s="20" t="s">
        <v>33</v>
      </c>
      <c r="N186" s="20" t="s">
        <v>34</v>
      </c>
      <c r="O186" s="18" t="s">
        <v>47</v>
      </c>
      <c r="P186" s="18"/>
      <c r="Q186" s="18"/>
      <c r="R186" s="18"/>
      <c r="S186" s="18"/>
      <c r="T186" s="18"/>
      <c r="U186" s="18"/>
      <c r="V186" s="18"/>
      <c r="W186" s="34"/>
    </row>
    <row r="187" spans="1:23" x14ac:dyDescent="0.2">
      <c r="A187" s="532"/>
      <c r="B187" s="499"/>
      <c r="C187" s="501"/>
      <c r="D187" s="501"/>
      <c r="E187" s="534"/>
      <c r="F187" s="23">
        <v>8</v>
      </c>
      <c r="G187" s="18" t="s">
        <v>8273</v>
      </c>
      <c r="H187" s="18" t="s">
        <v>8274</v>
      </c>
      <c r="I187" s="80"/>
      <c r="J187" s="18" t="s">
        <v>32</v>
      </c>
      <c r="K187" s="19">
        <v>1</v>
      </c>
      <c r="L187" s="19"/>
      <c r="M187" s="20" t="s">
        <v>33</v>
      </c>
      <c r="N187" s="20" t="s">
        <v>34</v>
      </c>
      <c r="O187" s="18" t="s">
        <v>47</v>
      </c>
      <c r="P187" s="18"/>
      <c r="Q187" s="18"/>
      <c r="R187" s="18"/>
      <c r="S187" s="18"/>
      <c r="T187" s="18"/>
      <c r="U187" s="18"/>
      <c r="V187" s="18"/>
      <c r="W187" s="34"/>
    </row>
    <row r="188" spans="1:23" x14ac:dyDescent="0.2">
      <c r="A188" s="532"/>
      <c r="B188" s="499"/>
      <c r="C188" s="501"/>
      <c r="D188" s="501"/>
      <c r="E188" s="534"/>
      <c r="F188" s="23">
        <v>9</v>
      </c>
      <c r="G188" s="18" t="s">
        <v>8275</v>
      </c>
      <c r="H188" s="18" t="s">
        <v>8276</v>
      </c>
      <c r="I188" s="80"/>
      <c r="J188" s="18" t="s">
        <v>32</v>
      </c>
      <c r="K188" s="19">
        <v>2</v>
      </c>
      <c r="L188" s="19"/>
      <c r="M188" s="20" t="s">
        <v>33</v>
      </c>
      <c r="N188" s="20" t="s">
        <v>34</v>
      </c>
      <c r="O188" s="18" t="s">
        <v>35</v>
      </c>
      <c r="P188" s="18"/>
      <c r="Q188" s="18"/>
      <c r="R188" s="18"/>
      <c r="S188" s="18"/>
      <c r="T188" s="18"/>
      <c r="U188" s="18"/>
      <c r="V188" s="18"/>
      <c r="W188" s="34"/>
    </row>
    <row r="189" spans="1:23" x14ac:dyDescent="0.2">
      <c r="A189" s="532"/>
      <c r="B189" s="499"/>
      <c r="C189" s="501"/>
      <c r="D189" s="501"/>
      <c r="E189" s="534"/>
      <c r="F189" s="23">
        <v>10</v>
      </c>
      <c r="G189" s="18" t="s">
        <v>7705</v>
      </c>
      <c r="H189" s="18" t="s">
        <v>8277</v>
      </c>
      <c r="I189" s="80"/>
      <c r="J189" s="18" t="s">
        <v>134</v>
      </c>
      <c r="K189" s="19">
        <v>2</v>
      </c>
      <c r="L189" s="19">
        <v>0</v>
      </c>
      <c r="M189" s="20" t="s">
        <v>33</v>
      </c>
      <c r="N189" s="20" t="s">
        <v>34</v>
      </c>
      <c r="O189" s="18" t="s">
        <v>181</v>
      </c>
      <c r="P189" s="18"/>
      <c r="Q189" s="18"/>
      <c r="R189" s="18"/>
      <c r="S189" s="18"/>
      <c r="T189" s="18"/>
      <c r="U189" s="18"/>
      <c r="V189" s="18"/>
      <c r="W189" s="34"/>
    </row>
    <row r="190" spans="1:23" x14ac:dyDescent="0.2">
      <c r="A190" s="532"/>
      <c r="B190" s="499"/>
      <c r="C190" s="501"/>
      <c r="D190" s="501"/>
      <c r="E190" s="534"/>
      <c r="F190" s="23">
        <v>11</v>
      </c>
      <c r="G190" s="18" t="s">
        <v>8278</v>
      </c>
      <c r="H190" s="18" t="s">
        <v>8279</v>
      </c>
      <c r="I190" s="80"/>
      <c r="J190" s="18" t="s">
        <v>44</v>
      </c>
      <c r="K190" s="19">
        <v>140</v>
      </c>
      <c r="L190" s="19"/>
      <c r="M190" s="20" t="s">
        <v>34</v>
      </c>
      <c r="N190" s="20" t="s">
        <v>34</v>
      </c>
      <c r="O190" s="18" t="s">
        <v>1119</v>
      </c>
      <c r="P190" s="18"/>
      <c r="Q190" s="18"/>
      <c r="R190" s="18"/>
      <c r="S190" s="18"/>
      <c r="T190" s="18"/>
      <c r="U190" s="18"/>
      <c r="V190" s="18"/>
      <c r="W190" s="34"/>
    </row>
    <row r="191" spans="1:23" x14ac:dyDescent="0.2">
      <c r="A191" s="532"/>
      <c r="B191" s="499"/>
      <c r="C191" s="501"/>
      <c r="D191" s="501"/>
      <c r="E191" s="534"/>
      <c r="F191" s="26">
        <v>12</v>
      </c>
      <c r="G191" s="18" t="s">
        <v>502</v>
      </c>
      <c r="H191" s="18" t="s">
        <v>8280</v>
      </c>
      <c r="I191" s="80"/>
      <c r="J191" s="18" t="s">
        <v>123</v>
      </c>
      <c r="K191" s="19"/>
      <c r="L191" s="19"/>
      <c r="M191" s="20" t="s">
        <v>34</v>
      </c>
      <c r="N191" s="20" t="s">
        <v>34</v>
      </c>
      <c r="O191" s="18" t="s">
        <v>124</v>
      </c>
      <c r="P191" s="18"/>
      <c r="Q191" s="18"/>
      <c r="R191" s="18"/>
      <c r="S191" s="18"/>
      <c r="T191" s="18"/>
      <c r="U191" s="18"/>
      <c r="V191" s="18"/>
      <c r="W191" s="34"/>
    </row>
    <row r="192" spans="1:23" x14ac:dyDescent="0.2">
      <c r="A192" s="496" t="s">
        <v>8281</v>
      </c>
      <c r="B192" s="498" t="s">
        <v>8282</v>
      </c>
      <c r="C192" s="500"/>
      <c r="D192" s="500"/>
      <c r="E192" s="502">
        <v>16777215</v>
      </c>
      <c r="F192" s="27">
        <v>1</v>
      </c>
      <c r="G192" s="28" t="s">
        <v>1449</v>
      </c>
      <c r="H192" s="28" t="s">
        <v>8283</v>
      </c>
      <c r="I192" s="79"/>
      <c r="J192" s="28" t="s">
        <v>32</v>
      </c>
      <c r="K192" s="29">
        <v>6</v>
      </c>
      <c r="L192" s="29"/>
      <c r="M192" s="30" t="s">
        <v>33</v>
      </c>
      <c r="N192" s="30" t="s">
        <v>33</v>
      </c>
      <c r="O192" s="28" t="s">
        <v>56</v>
      </c>
      <c r="P192" s="28"/>
      <c r="Q192" s="28"/>
      <c r="R192" s="28"/>
      <c r="S192" s="28"/>
      <c r="T192" s="28"/>
      <c r="U192" s="28"/>
      <c r="V192" s="28"/>
      <c r="W192" s="33"/>
    </row>
    <row r="193" spans="1:23" x14ac:dyDescent="0.2">
      <c r="A193" s="497"/>
      <c r="B193" s="499"/>
      <c r="C193" s="501"/>
      <c r="D193" s="501"/>
      <c r="E193" s="503"/>
      <c r="F193" s="17">
        <v>2</v>
      </c>
      <c r="G193" s="18" t="s">
        <v>258</v>
      </c>
      <c r="H193" s="18" t="s">
        <v>8284</v>
      </c>
      <c r="I193" s="80"/>
      <c r="J193" s="18" t="s">
        <v>32</v>
      </c>
      <c r="K193" s="19">
        <v>7</v>
      </c>
      <c r="L193" s="19"/>
      <c r="M193" s="20" t="s">
        <v>33</v>
      </c>
      <c r="N193" s="20" t="s">
        <v>33</v>
      </c>
      <c r="O193" s="18" t="s">
        <v>60</v>
      </c>
      <c r="P193" s="18"/>
      <c r="Q193" s="18"/>
      <c r="R193" s="18"/>
      <c r="S193" s="18"/>
      <c r="T193" s="18"/>
      <c r="U193" s="18"/>
      <c r="V193" s="18"/>
      <c r="W193" s="34"/>
    </row>
    <row r="194" spans="1:23" x14ac:dyDescent="0.2">
      <c r="A194" s="497"/>
      <c r="B194" s="499"/>
      <c r="C194" s="501"/>
      <c r="D194" s="501"/>
      <c r="E194" s="503"/>
      <c r="F194" s="17">
        <v>3</v>
      </c>
      <c r="G194" s="18" t="s">
        <v>8020</v>
      </c>
      <c r="H194" s="18" t="s">
        <v>8285</v>
      </c>
      <c r="I194" s="80"/>
      <c r="J194" s="18" t="s">
        <v>134</v>
      </c>
      <c r="K194" s="19">
        <v>2</v>
      </c>
      <c r="L194" s="19">
        <v>0</v>
      </c>
      <c r="M194" s="20" t="s">
        <v>33</v>
      </c>
      <c r="N194" s="20" t="s">
        <v>33</v>
      </c>
      <c r="O194" s="18" t="s">
        <v>181</v>
      </c>
      <c r="P194" s="18"/>
      <c r="Q194" s="18"/>
      <c r="R194" s="18"/>
      <c r="S194" s="18"/>
      <c r="T194" s="18"/>
      <c r="U194" s="18"/>
      <c r="V194" s="18"/>
      <c r="W194" s="34"/>
    </row>
    <row r="195" spans="1:23" x14ac:dyDescent="0.2">
      <c r="A195" s="497"/>
      <c r="B195" s="499"/>
      <c r="C195" s="501"/>
      <c r="D195" s="501"/>
      <c r="E195" s="503"/>
      <c r="F195" s="17">
        <v>4</v>
      </c>
      <c r="G195" s="18" t="s">
        <v>8098</v>
      </c>
      <c r="H195" s="18" t="s">
        <v>8286</v>
      </c>
      <c r="I195" s="80"/>
      <c r="J195" s="18" t="s">
        <v>134</v>
      </c>
      <c r="K195" s="19">
        <v>2</v>
      </c>
      <c r="L195" s="19">
        <v>0</v>
      </c>
      <c r="M195" s="20" t="s">
        <v>33</v>
      </c>
      <c r="N195" s="20" t="s">
        <v>33</v>
      </c>
      <c r="O195" s="18" t="s">
        <v>181</v>
      </c>
      <c r="P195" s="18"/>
      <c r="Q195" s="18"/>
      <c r="R195" s="18"/>
      <c r="S195" s="18"/>
      <c r="T195" s="18"/>
      <c r="U195" s="18"/>
      <c r="V195" s="18"/>
      <c r="W195" s="34"/>
    </row>
    <row r="196" spans="1:23" x14ac:dyDescent="0.2">
      <c r="A196" s="497"/>
      <c r="B196" s="499"/>
      <c r="C196" s="501"/>
      <c r="D196" s="501"/>
      <c r="E196" s="503"/>
      <c r="F196" s="41">
        <v>5</v>
      </c>
      <c r="G196" s="42" t="s">
        <v>215</v>
      </c>
      <c r="H196" s="42" t="s">
        <v>8287</v>
      </c>
      <c r="I196" s="85"/>
      <c r="J196" s="42" t="s">
        <v>32</v>
      </c>
      <c r="K196" s="43">
        <v>16</v>
      </c>
      <c r="L196" s="43"/>
      <c r="M196" s="44" t="s">
        <v>33</v>
      </c>
      <c r="N196" s="44" t="s">
        <v>34</v>
      </c>
      <c r="O196" s="18" t="s">
        <v>45</v>
      </c>
      <c r="P196" s="18"/>
      <c r="Q196" s="18"/>
      <c r="R196" s="18"/>
      <c r="S196" s="18"/>
      <c r="T196" s="18"/>
      <c r="U196" s="18"/>
      <c r="V196" s="18"/>
      <c r="W196" s="34"/>
    </row>
    <row r="197" spans="1:23" x14ac:dyDescent="0.2">
      <c r="A197" s="497"/>
      <c r="B197" s="499"/>
      <c r="C197" s="501"/>
      <c r="D197" s="501"/>
      <c r="E197" s="503"/>
      <c r="F197" s="17">
        <v>6</v>
      </c>
      <c r="G197" s="18" t="s">
        <v>8105</v>
      </c>
      <c r="H197" s="18" t="s">
        <v>8288</v>
      </c>
      <c r="I197" s="80"/>
      <c r="J197" s="18" t="s">
        <v>32</v>
      </c>
      <c r="K197" s="19">
        <v>2</v>
      </c>
      <c r="L197" s="19"/>
      <c r="M197" s="20" t="s">
        <v>33</v>
      </c>
      <c r="N197" s="20" t="s">
        <v>34</v>
      </c>
      <c r="O197" s="18" t="s">
        <v>35</v>
      </c>
      <c r="P197" s="18"/>
      <c r="Q197" s="18"/>
      <c r="R197" s="18"/>
      <c r="S197" s="18"/>
      <c r="T197" s="18"/>
      <c r="U197" s="18"/>
      <c r="V197" s="18"/>
      <c r="W197" s="34"/>
    </row>
    <row r="198" spans="1:23" x14ac:dyDescent="0.2">
      <c r="A198" s="497"/>
      <c r="B198" s="499"/>
      <c r="C198" s="501"/>
      <c r="D198" s="501"/>
      <c r="E198" s="503"/>
      <c r="F198" s="17">
        <v>7</v>
      </c>
      <c r="G198" s="18" t="s">
        <v>219</v>
      </c>
      <c r="H198" s="18" t="s">
        <v>8289</v>
      </c>
      <c r="I198" s="80"/>
      <c r="J198" s="18" t="s">
        <v>32</v>
      </c>
      <c r="K198" s="19">
        <v>1</v>
      </c>
      <c r="L198" s="19"/>
      <c r="M198" s="20" t="s">
        <v>33</v>
      </c>
      <c r="N198" s="20" t="s">
        <v>34</v>
      </c>
      <c r="O198" s="18" t="s">
        <v>47</v>
      </c>
      <c r="P198" s="18"/>
      <c r="Q198" s="18"/>
      <c r="R198" s="18"/>
      <c r="S198" s="18"/>
      <c r="T198" s="18"/>
      <c r="U198" s="18"/>
      <c r="V198" s="18"/>
      <c r="W198" s="34"/>
    </row>
    <row r="199" spans="1:23" x14ac:dyDescent="0.2">
      <c r="A199" s="497"/>
      <c r="B199" s="499"/>
      <c r="C199" s="501"/>
      <c r="D199" s="501"/>
      <c r="E199" s="503"/>
      <c r="F199" s="17">
        <v>8</v>
      </c>
      <c r="G199" s="18" t="s">
        <v>206</v>
      </c>
      <c r="H199" s="18" t="s">
        <v>8290</v>
      </c>
      <c r="I199" s="80"/>
      <c r="J199" s="18" t="s">
        <v>32</v>
      </c>
      <c r="K199" s="19">
        <v>4</v>
      </c>
      <c r="L199" s="19"/>
      <c r="M199" s="20" t="s">
        <v>33</v>
      </c>
      <c r="N199" s="20" t="s">
        <v>34</v>
      </c>
      <c r="O199" s="18" t="s">
        <v>40</v>
      </c>
      <c r="P199" s="18"/>
      <c r="Q199" s="18"/>
      <c r="R199" s="18"/>
      <c r="S199" s="18"/>
      <c r="T199" s="18"/>
      <c r="U199" s="18"/>
      <c r="V199" s="18"/>
      <c r="W199" s="34"/>
    </row>
    <row r="200" spans="1:23" x14ac:dyDescent="0.2">
      <c r="A200" s="497"/>
      <c r="B200" s="499"/>
      <c r="C200" s="501"/>
      <c r="D200" s="501"/>
      <c r="E200" s="503"/>
      <c r="F200" s="17">
        <v>9</v>
      </c>
      <c r="G200" s="18" t="s">
        <v>208</v>
      </c>
      <c r="H200" s="18" t="s">
        <v>8291</v>
      </c>
      <c r="I200" s="80"/>
      <c r="J200" s="18" t="s">
        <v>32</v>
      </c>
      <c r="K200" s="19">
        <v>4</v>
      </c>
      <c r="L200" s="19"/>
      <c r="M200" s="20" t="s">
        <v>33</v>
      </c>
      <c r="N200" s="20" t="s">
        <v>34</v>
      </c>
      <c r="O200" s="18" t="s">
        <v>40</v>
      </c>
      <c r="P200" s="18"/>
      <c r="Q200" s="18"/>
      <c r="R200" s="18"/>
      <c r="S200" s="18"/>
      <c r="T200" s="18"/>
      <c r="U200" s="18"/>
      <c r="V200" s="18"/>
      <c r="W200" s="34"/>
    </row>
    <row r="201" spans="1:23" x14ac:dyDescent="0.2">
      <c r="A201" s="497"/>
      <c r="B201" s="499"/>
      <c r="C201" s="501"/>
      <c r="D201" s="501"/>
      <c r="E201" s="503"/>
      <c r="F201" s="17">
        <v>10</v>
      </c>
      <c r="G201" s="18" t="s">
        <v>210</v>
      </c>
      <c r="H201" s="18" t="s">
        <v>8292</v>
      </c>
      <c r="I201" s="80"/>
      <c r="J201" s="18" t="s">
        <v>32</v>
      </c>
      <c r="K201" s="19">
        <v>8</v>
      </c>
      <c r="L201" s="19"/>
      <c r="M201" s="20" t="s">
        <v>33</v>
      </c>
      <c r="N201" s="20" t="s">
        <v>34</v>
      </c>
      <c r="O201" s="18" t="s">
        <v>42</v>
      </c>
      <c r="P201" s="18"/>
      <c r="Q201" s="18"/>
      <c r="R201" s="18"/>
      <c r="S201" s="18"/>
      <c r="T201" s="18"/>
      <c r="U201" s="18"/>
      <c r="V201" s="18"/>
      <c r="W201" s="34"/>
    </row>
    <row r="202" spans="1:23" x14ac:dyDescent="0.2">
      <c r="A202" s="497"/>
      <c r="B202" s="499"/>
      <c r="C202" s="501"/>
      <c r="D202" s="501"/>
      <c r="E202" s="503"/>
      <c r="F202" s="17">
        <v>11</v>
      </c>
      <c r="G202" s="18" t="s">
        <v>7720</v>
      </c>
      <c r="H202" s="18" t="s">
        <v>8293</v>
      </c>
      <c r="I202" s="80"/>
      <c r="J202" s="18" t="s">
        <v>32</v>
      </c>
      <c r="K202" s="19">
        <v>1</v>
      </c>
      <c r="L202" s="19"/>
      <c r="M202" s="20" t="s">
        <v>33</v>
      </c>
      <c r="N202" s="20" t="s">
        <v>34</v>
      </c>
      <c r="O202" s="18" t="s">
        <v>47</v>
      </c>
      <c r="P202" s="18"/>
      <c r="Q202" s="18"/>
      <c r="R202" s="18"/>
      <c r="S202" s="18"/>
      <c r="T202" s="18"/>
      <c r="U202" s="18"/>
      <c r="V202" s="18"/>
      <c r="W202" s="34"/>
    </row>
    <row r="203" spans="1:23" x14ac:dyDescent="0.2">
      <c r="A203" s="497"/>
      <c r="B203" s="499"/>
      <c r="C203" s="501"/>
      <c r="D203" s="501"/>
      <c r="E203" s="503"/>
      <c r="F203" s="17">
        <v>12</v>
      </c>
      <c r="G203" s="18" t="s">
        <v>7611</v>
      </c>
      <c r="H203" s="18" t="s">
        <v>8294</v>
      </c>
      <c r="I203" s="80"/>
      <c r="J203" s="18" t="s">
        <v>134</v>
      </c>
      <c r="K203" s="19">
        <v>9</v>
      </c>
      <c r="L203" s="19">
        <v>0</v>
      </c>
      <c r="M203" s="20" t="s">
        <v>33</v>
      </c>
      <c r="N203" s="20" t="s">
        <v>34</v>
      </c>
      <c r="O203" s="18" t="s">
        <v>201</v>
      </c>
      <c r="P203" s="18"/>
      <c r="Q203" s="18"/>
      <c r="R203" s="18"/>
      <c r="S203" s="18"/>
      <c r="T203" s="18"/>
      <c r="U203" s="18"/>
      <c r="V203" s="18"/>
      <c r="W203" s="34"/>
    </row>
    <row r="204" spans="1:23" x14ac:dyDescent="0.2">
      <c r="A204" s="497"/>
      <c r="B204" s="499"/>
      <c r="C204" s="501"/>
      <c r="D204" s="501"/>
      <c r="E204" s="503"/>
      <c r="F204" s="17">
        <v>13</v>
      </c>
      <c r="G204" s="18" t="s">
        <v>1576</v>
      </c>
      <c r="H204" s="18" t="s">
        <v>8295</v>
      </c>
      <c r="I204" s="80"/>
      <c r="J204" s="18" t="s">
        <v>44</v>
      </c>
      <c r="K204" s="19">
        <v>300</v>
      </c>
      <c r="L204" s="19"/>
      <c r="M204" s="20" t="s">
        <v>34</v>
      </c>
      <c r="N204" s="20" t="s">
        <v>34</v>
      </c>
      <c r="O204" s="18" t="s">
        <v>58</v>
      </c>
      <c r="P204" s="18"/>
      <c r="Q204" s="18"/>
      <c r="R204" s="18"/>
      <c r="S204" s="18"/>
      <c r="T204" s="18"/>
      <c r="U204" s="18"/>
      <c r="V204" s="18"/>
      <c r="W204" s="34"/>
    </row>
    <row r="205" spans="1:23" x14ac:dyDescent="0.2">
      <c r="A205" s="497"/>
      <c r="B205" s="499"/>
      <c r="C205" s="501"/>
      <c r="D205" s="501"/>
      <c r="E205" s="503"/>
      <c r="F205" s="17">
        <v>14</v>
      </c>
      <c r="G205" s="18" t="s">
        <v>8296</v>
      </c>
      <c r="H205" s="18" t="s">
        <v>8297</v>
      </c>
      <c r="I205" s="80"/>
      <c r="J205" s="18" t="s">
        <v>134</v>
      </c>
      <c r="K205" s="19">
        <v>2</v>
      </c>
      <c r="L205" s="19">
        <v>0</v>
      </c>
      <c r="M205" s="20" t="s">
        <v>33</v>
      </c>
      <c r="N205" s="20" t="s">
        <v>34</v>
      </c>
      <c r="O205" s="18" t="s">
        <v>181</v>
      </c>
      <c r="P205" s="18"/>
      <c r="Q205" s="18"/>
      <c r="R205" s="18"/>
      <c r="S205" s="18"/>
      <c r="T205" s="18"/>
      <c r="U205" s="18"/>
      <c r="V205" s="18"/>
      <c r="W205" s="34"/>
    </row>
    <row r="206" spans="1:23" x14ac:dyDescent="0.2">
      <c r="A206" s="497"/>
      <c r="B206" s="499"/>
      <c r="C206" s="501"/>
      <c r="D206" s="501"/>
      <c r="E206" s="503"/>
      <c r="F206" s="17">
        <v>15</v>
      </c>
      <c r="G206" s="18" t="s">
        <v>8298</v>
      </c>
      <c r="H206" s="18" t="s">
        <v>8299</v>
      </c>
      <c r="I206" s="80"/>
      <c r="J206" s="18" t="s">
        <v>134</v>
      </c>
      <c r="K206" s="19">
        <v>2</v>
      </c>
      <c r="L206" s="19">
        <v>0</v>
      </c>
      <c r="M206" s="20" t="s">
        <v>33</v>
      </c>
      <c r="N206" s="20" t="s">
        <v>34</v>
      </c>
      <c r="O206" s="18" t="s">
        <v>181</v>
      </c>
      <c r="P206" s="18"/>
      <c r="Q206" s="18"/>
      <c r="R206" s="18"/>
      <c r="S206" s="18"/>
      <c r="T206" s="18"/>
      <c r="U206" s="18"/>
      <c r="V206" s="18"/>
      <c r="W206" s="34"/>
    </row>
    <row r="207" spans="1:23" x14ac:dyDescent="0.2">
      <c r="A207" s="497"/>
      <c r="B207" s="499"/>
      <c r="C207" s="501"/>
      <c r="D207" s="501"/>
      <c r="E207" s="503"/>
      <c r="F207" s="17">
        <v>16</v>
      </c>
      <c r="G207" s="18" t="s">
        <v>8300</v>
      </c>
      <c r="H207" s="18" t="s">
        <v>8301</v>
      </c>
      <c r="I207" s="80"/>
      <c r="J207" s="18" t="s">
        <v>134</v>
      </c>
      <c r="K207" s="19">
        <v>9</v>
      </c>
      <c r="L207" s="19">
        <v>0</v>
      </c>
      <c r="M207" s="20" t="s">
        <v>33</v>
      </c>
      <c r="N207" s="20" t="s">
        <v>34</v>
      </c>
      <c r="O207" s="18" t="s">
        <v>201</v>
      </c>
      <c r="P207" s="18"/>
      <c r="Q207" s="18"/>
      <c r="R207" s="18"/>
      <c r="S207" s="18"/>
      <c r="T207" s="18"/>
      <c r="U207" s="18"/>
      <c r="V207" s="18"/>
      <c r="W207" s="34"/>
    </row>
    <row r="208" spans="1:23" x14ac:dyDescent="0.2">
      <c r="A208" s="497"/>
      <c r="B208" s="499"/>
      <c r="C208" s="501"/>
      <c r="D208" s="501"/>
      <c r="E208" s="503"/>
      <c r="F208" s="17">
        <v>17</v>
      </c>
      <c r="G208" s="18" t="s">
        <v>7730</v>
      </c>
      <c r="H208" s="18" t="s">
        <v>8302</v>
      </c>
      <c r="I208" s="80"/>
      <c r="J208" s="18" t="s">
        <v>32</v>
      </c>
      <c r="K208" s="19">
        <v>1</v>
      </c>
      <c r="L208" s="19"/>
      <c r="M208" s="20" t="s">
        <v>33</v>
      </c>
      <c r="N208" s="20" t="s">
        <v>34</v>
      </c>
      <c r="O208" s="18" t="s">
        <v>47</v>
      </c>
      <c r="P208" s="18"/>
      <c r="Q208" s="18"/>
      <c r="R208" s="18"/>
      <c r="S208" s="18"/>
      <c r="T208" s="18"/>
      <c r="U208" s="18"/>
      <c r="V208" s="18"/>
      <c r="W208" s="34"/>
    </row>
    <row r="209" spans="1:23" x14ac:dyDescent="0.2">
      <c r="A209" s="497"/>
      <c r="B209" s="499"/>
      <c r="C209" s="501"/>
      <c r="D209" s="501"/>
      <c r="E209" s="503"/>
      <c r="F209" s="17">
        <v>18</v>
      </c>
      <c r="G209" s="18" t="s">
        <v>8303</v>
      </c>
      <c r="H209" s="18" t="s">
        <v>8304</v>
      </c>
      <c r="I209" s="80"/>
      <c r="J209" s="18" t="s">
        <v>134</v>
      </c>
      <c r="K209" s="19">
        <v>8</v>
      </c>
      <c r="L209" s="19">
        <v>0</v>
      </c>
      <c r="M209" s="20" t="s">
        <v>33</v>
      </c>
      <c r="N209" s="20" t="s">
        <v>34</v>
      </c>
      <c r="O209" s="18" t="s">
        <v>137</v>
      </c>
      <c r="P209" s="18"/>
      <c r="Q209" s="18"/>
      <c r="R209" s="18"/>
      <c r="S209" s="18"/>
      <c r="T209" s="18"/>
      <c r="U209" s="18"/>
      <c r="V209" s="18"/>
      <c r="W209" s="34"/>
    </row>
    <row r="210" spans="1:23" x14ac:dyDescent="0.2">
      <c r="A210" s="497"/>
      <c r="B210" s="499"/>
      <c r="C210" s="501"/>
      <c r="D210" s="501"/>
      <c r="E210" s="503"/>
      <c r="F210" s="17">
        <v>19</v>
      </c>
      <c r="G210" s="18" t="s">
        <v>7734</v>
      </c>
      <c r="H210" s="18" t="s">
        <v>8305</v>
      </c>
      <c r="I210" s="80"/>
      <c r="J210" s="18" t="s">
        <v>134</v>
      </c>
      <c r="K210" s="19">
        <v>4</v>
      </c>
      <c r="L210" s="19">
        <v>0</v>
      </c>
      <c r="M210" s="20" t="s">
        <v>33</v>
      </c>
      <c r="N210" s="20" t="s">
        <v>34</v>
      </c>
      <c r="O210" s="18" t="s">
        <v>1718</v>
      </c>
      <c r="P210" s="18"/>
      <c r="Q210" s="18"/>
      <c r="R210" s="18"/>
      <c r="S210" s="18"/>
      <c r="T210" s="18"/>
      <c r="U210" s="18"/>
      <c r="V210" s="18"/>
      <c r="W210" s="34"/>
    </row>
    <row r="211" spans="1:23" x14ac:dyDescent="0.2">
      <c r="A211" s="497"/>
      <c r="B211" s="499"/>
      <c r="C211" s="501"/>
      <c r="D211" s="501"/>
      <c r="E211" s="503"/>
      <c r="F211" s="17">
        <v>20</v>
      </c>
      <c r="G211" s="18" t="s">
        <v>1531</v>
      </c>
      <c r="H211" s="18" t="s">
        <v>8306</v>
      </c>
      <c r="I211" s="80"/>
      <c r="J211" s="18" t="s">
        <v>123</v>
      </c>
      <c r="K211" s="19"/>
      <c r="L211" s="19"/>
      <c r="M211" s="20" t="s">
        <v>34</v>
      </c>
      <c r="N211" s="20" t="s">
        <v>34</v>
      </c>
      <c r="O211" s="18" t="s">
        <v>124</v>
      </c>
      <c r="P211" s="18"/>
      <c r="Q211" s="18"/>
      <c r="R211" s="18"/>
      <c r="S211" s="18"/>
      <c r="T211" s="18"/>
      <c r="U211" s="18"/>
      <c r="V211" s="18"/>
      <c r="W211" s="34"/>
    </row>
    <row r="212" spans="1:23" x14ac:dyDescent="0.2">
      <c r="A212" s="497"/>
      <c r="B212" s="499"/>
      <c r="C212" s="501"/>
      <c r="D212" s="501"/>
      <c r="E212" s="503"/>
      <c r="F212" s="17">
        <v>21</v>
      </c>
      <c r="G212" s="18" t="s">
        <v>8037</v>
      </c>
      <c r="H212" s="18" t="s">
        <v>8307</v>
      </c>
      <c r="I212" s="80"/>
      <c r="J212" s="18" t="s">
        <v>32</v>
      </c>
      <c r="K212" s="19">
        <v>8</v>
      </c>
      <c r="L212" s="19"/>
      <c r="M212" s="20" t="s">
        <v>33</v>
      </c>
      <c r="N212" s="20" t="s">
        <v>34</v>
      </c>
      <c r="O212" s="18" t="s">
        <v>42</v>
      </c>
      <c r="P212" s="18"/>
      <c r="Q212" s="18"/>
      <c r="R212" s="18"/>
      <c r="S212" s="18"/>
      <c r="T212" s="18"/>
      <c r="U212" s="18"/>
      <c r="V212" s="18"/>
      <c r="W212" s="34"/>
    </row>
    <row r="213" spans="1:23" x14ac:dyDescent="0.2">
      <c r="A213" s="497"/>
      <c r="B213" s="499"/>
      <c r="C213" s="501"/>
      <c r="D213" s="501"/>
      <c r="E213" s="503"/>
      <c r="F213" s="17">
        <v>22</v>
      </c>
      <c r="G213" s="18" t="s">
        <v>8039</v>
      </c>
      <c r="H213" s="18" t="s">
        <v>8308</v>
      </c>
      <c r="I213" s="80"/>
      <c r="J213" s="18" t="s">
        <v>44</v>
      </c>
      <c r="K213" s="19">
        <v>12</v>
      </c>
      <c r="L213" s="19"/>
      <c r="M213" s="20" t="s">
        <v>34</v>
      </c>
      <c r="N213" s="20" t="s">
        <v>34</v>
      </c>
      <c r="O213" s="18" t="s">
        <v>51</v>
      </c>
      <c r="P213" s="18"/>
      <c r="Q213" s="18"/>
      <c r="R213" s="18"/>
      <c r="S213" s="18"/>
      <c r="T213" s="18"/>
      <c r="U213" s="18"/>
      <c r="V213" s="18"/>
      <c r="W213" s="34"/>
    </row>
    <row r="214" spans="1:23" x14ac:dyDescent="0.2">
      <c r="A214" s="497"/>
      <c r="B214" s="499"/>
      <c r="C214" s="501"/>
      <c r="D214" s="501"/>
      <c r="E214" s="503"/>
      <c r="F214" s="17">
        <v>23</v>
      </c>
      <c r="G214" s="18" t="s">
        <v>1412</v>
      </c>
      <c r="H214" s="18" t="s">
        <v>8309</v>
      </c>
      <c r="I214" s="80"/>
      <c r="J214" s="18" t="s">
        <v>123</v>
      </c>
      <c r="K214" s="19"/>
      <c r="L214" s="19"/>
      <c r="M214" s="20" t="s">
        <v>34</v>
      </c>
      <c r="N214" s="20" t="s">
        <v>34</v>
      </c>
      <c r="O214" s="18" t="s">
        <v>124</v>
      </c>
      <c r="P214" s="18"/>
      <c r="Q214" s="18"/>
      <c r="R214" s="18"/>
      <c r="S214" s="18"/>
      <c r="T214" s="18"/>
      <c r="U214" s="18"/>
      <c r="V214" s="18"/>
      <c r="W214" s="34"/>
    </row>
    <row r="215" spans="1:23" x14ac:dyDescent="0.2">
      <c r="A215" s="497"/>
      <c r="B215" s="499"/>
      <c r="C215" s="501"/>
      <c r="D215" s="501"/>
      <c r="E215" s="503"/>
      <c r="F215" s="17">
        <v>24</v>
      </c>
      <c r="G215" s="18" t="s">
        <v>8310</v>
      </c>
      <c r="H215" s="18" t="s">
        <v>8311</v>
      </c>
      <c r="I215" s="80"/>
      <c r="J215" s="18" t="s">
        <v>32</v>
      </c>
      <c r="K215" s="19">
        <v>8</v>
      </c>
      <c r="L215" s="19"/>
      <c r="M215" s="20" t="s">
        <v>33</v>
      </c>
      <c r="N215" s="20" t="s">
        <v>34</v>
      </c>
      <c r="O215" s="18" t="s">
        <v>42</v>
      </c>
      <c r="P215" s="18"/>
      <c r="Q215" s="18"/>
      <c r="R215" s="18"/>
      <c r="S215" s="18"/>
      <c r="T215" s="18"/>
      <c r="U215" s="18"/>
      <c r="V215" s="18"/>
      <c r="W215" s="34"/>
    </row>
    <row r="216" spans="1:23" x14ac:dyDescent="0.2">
      <c r="A216" s="497"/>
      <c r="B216" s="499"/>
      <c r="C216" s="501"/>
      <c r="D216" s="501"/>
      <c r="E216" s="503"/>
      <c r="F216" s="17">
        <v>25</v>
      </c>
      <c r="G216" s="18" t="s">
        <v>8312</v>
      </c>
      <c r="H216" s="18" t="s">
        <v>8313</v>
      </c>
      <c r="I216" s="80"/>
      <c r="J216" s="18" t="s">
        <v>44</v>
      </c>
      <c r="K216" s="19">
        <v>12</v>
      </c>
      <c r="L216" s="19"/>
      <c r="M216" s="20" t="s">
        <v>34</v>
      </c>
      <c r="N216" s="20" t="s">
        <v>34</v>
      </c>
      <c r="O216" s="18" t="s">
        <v>51</v>
      </c>
      <c r="P216" s="18"/>
      <c r="Q216" s="18"/>
      <c r="R216" s="18"/>
      <c r="S216" s="18"/>
      <c r="T216" s="18"/>
      <c r="U216" s="18"/>
      <c r="V216" s="18"/>
      <c r="W216" s="34"/>
    </row>
    <row r="217" spans="1:23" x14ac:dyDescent="0.2">
      <c r="A217" s="497"/>
      <c r="B217" s="499"/>
      <c r="C217" s="501"/>
      <c r="D217" s="501"/>
      <c r="E217" s="503"/>
      <c r="F217" s="17">
        <v>26</v>
      </c>
      <c r="G217" s="18" t="s">
        <v>3641</v>
      </c>
      <c r="H217" s="18" t="s">
        <v>8314</v>
      </c>
      <c r="I217" s="80"/>
      <c r="J217" s="18" t="s">
        <v>123</v>
      </c>
      <c r="K217" s="19"/>
      <c r="L217" s="19"/>
      <c r="M217" s="20" t="s">
        <v>34</v>
      </c>
      <c r="N217" s="20" t="s">
        <v>34</v>
      </c>
      <c r="O217" s="18" t="s">
        <v>124</v>
      </c>
      <c r="P217" s="18"/>
      <c r="Q217" s="18"/>
      <c r="R217" s="18"/>
      <c r="S217" s="18"/>
      <c r="T217" s="18"/>
      <c r="U217" s="18"/>
      <c r="V217" s="18"/>
      <c r="W217" s="34"/>
    </row>
    <row r="218" spans="1:23" x14ac:dyDescent="0.2">
      <c r="A218" s="497"/>
      <c r="B218" s="499"/>
      <c r="C218" s="501"/>
      <c r="D218" s="501"/>
      <c r="E218" s="503"/>
      <c r="F218" s="17">
        <v>27</v>
      </c>
      <c r="G218" s="18" t="s">
        <v>8044</v>
      </c>
      <c r="H218" s="18" t="s">
        <v>8315</v>
      </c>
      <c r="I218" s="80"/>
      <c r="J218" s="18" t="s">
        <v>32</v>
      </c>
      <c r="K218" s="19">
        <v>8</v>
      </c>
      <c r="L218" s="19"/>
      <c r="M218" s="20" t="s">
        <v>33</v>
      </c>
      <c r="N218" s="20" t="s">
        <v>34</v>
      </c>
      <c r="O218" s="18" t="s">
        <v>42</v>
      </c>
      <c r="P218" s="18"/>
      <c r="Q218" s="18"/>
      <c r="R218" s="18"/>
      <c r="S218" s="18"/>
      <c r="T218" s="18"/>
      <c r="U218" s="18"/>
      <c r="V218" s="18"/>
      <c r="W218" s="34"/>
    </row>
    <row r="219" spans="1:23" x14ac:dyDescent="0.2">
      <c r="A219" s="497"/>
      <c r="B219" s="499"/>
      <c r="C219" s="501"/>
      <c r="D219" s="501"/>
      <c r="E219" s="503"/>
      <c r="F219" s="17">
        <v>28</v>
      </c>
      <c r="G219" s="18" t="s">
        <v>8046</v>
      </c>
      <c r="H219" s="18" t="s">
        <v>8316</v>
      </c>
      <c r="I219" s="80"/>
      <c r="J219" s="18" t="s">
        <v>44</v>
      </c>
      <c r="K219" s="19">
        <v>12</v>
      </c>
      <c r="L219" s="19"/>
      <c r="M219" s="20" t="s">
        <v>34</v>
      </c>
      <c r="N219" s="20" t="s">
        <v>34</v>
      </c>
      <c r="O219" s="18" t="s">
        <v>51</v>
      </c>
      <c r="P219" s="18"/>
      <c r="Q219" s="18"/>
      <c r="R219" s="18"/>
      <c r="S219" s="18"/>
      <c r="T219" s="18"/>
      <c r="U219" s="18"/>
      <c r="V219" s="18"/>
      <c r="W219" s="34"/>
    </row>
    <row r="220" spans="1:23" x14ac:dyDescent="0.2">
      <c r="A220" s="497"/>
      <c r="B220" s="499"/>
      <c r="C220" s="501"/>
      <c r="D220" s="501"/>
      <c r="E220" s="503"/>
      <c r="F220" s="17">
        <v>29</v>
      </c>
      <c r="G220" s="18" t="s">
        <v>8048</v>
      </c>
      <c r="H220" s="18" t="s">
        <v>8317</v>
      </c>
      <c r="I220" s="80"/>
      <c r="J220" s="18" t="s">
        <v>32</v>
      </c>
      <c r="K220" s="19">
        <v>4</v>
      </c>
      <c r="L220" s="19"/>
      <c r="M220" s="20" t="s">
        <v>33</v>
      </c>
      <c r="N220" s="20" t="s">
        <v>34</v>
      </c>
      <c r="O220" s="18" t="s">
        <v>40</v>
      </c>
      <c r="P220" s="18"/>
      <c r="Q220" s="18"/>
      <c r="R220" s="18"/>
      <c r="S220" s="18"/>
      <c r="T220" s="18"/>
      <c r="U220" s="18"/>
      <c r="V220" s="18"/>
      <c r="W220" s="34"/>
    </row>
    <row r="221" spans="1:23" x14ac:dyDescent="0.2">
      <c r="A221" s="497"/>
      <c r="B221" s="499"/>
      <c r="C221" s="501"/>
      <c r="D221" s="501"/>
      <c r="E221" s="503"/>
      <c r="F221" s="17">
        <v>30</v>
      </c>
      <c r="G221" s="18" t="s">
        <v>502</v>
      </c>
      <c r="H221" s="18" t="s">
        <v>8318</v>
      </c>
      <c r="I221" s="80"/>
      <c r="J221" s="18" t="s">
        <v>123</v>
      </c>
      <c r="K221" s="19"/>
      <c r="L221" s="19"/>
      <c r="M221" s="20" t="s">
        <v>34</v>
      </c>
      <c r="N221" s="20" t="s">
        <v>34</v>
      </c>
      <c r="O221" s="18" t="s">
        <v>124</v>
      </c>
      <c r="P221" s="18"/>
      <c r="Q221" s="18"/>
      <c r="R221" s="18"/>
      <c r="S221" s="18"/>
      <c r="T221" s="18"/>
      <c r="U221" s="18"/>
      <c r="V221" s="18"/>
      <c r="W221" s="34"/>
    </row>
    <row r="222" spans="1:23" x14ac:dyDescent="0.2">
      <c r="A222" s="496" t="s">
        <v>8319</v>
      </c>
      <c r="B222" s="498" t="s">
        <v>7977</v>
      </c>
      <c r="C222" s="500"/>
      <c r="D222" s="500"/>
      <c r="E222" s="502">
        <v>16777215</v>
      </c>
      <c r="F222" s="27">
        <v>1</v>
      </c>
      <c r="G222" s="28" t="s">
        <v>8093</v>
      </c>
      <c r="H222" s="28" t="s">
        <v>8320</v>
      </c>
      <c r="I222" s="79"/>
      <c r="J222" s="28" t="s">
        <v>32</v>
      </c>
      <c r="K222" s="29">
        <v>1</v>
      </c>
      <c r="L222" s="29"/>
      <c r="M222" s="30" t="s">
        <v>33</v>
      </c>
      <c r="N222" s="30" t="s">
        <v>33</v>
      </c>
      <c r="O222" s="28" t="s">
        <v>47</v>
      </c>
      <c r="P222" s="28"/>
      <c r="Q222" s="28"/>
      <c r="R222" s="28"/>
      <c r="S222" s="28"/>
      <c r="T222" s="28"/>
      <c r="U222" s="28"/>
      <c r="V222" s="28"/>
      <c r="W222" s="33"/>
    </row>
    <row r="223" spans="1:23" x14ac:dyDescent="0.2">
      <c r="A223" s="497"/>
      <c r="B223" s="499"/>
      <c r="C223" s="501"/>
      <c r="D223" s="501"/>
      <c r="E223" s="503"/>
      <c r="F223" s="17">
        <v>2</v>
      </c>
      <c r="G223" s="18" t="s">
        <v>1449</v>
      </c>
      <c r="H223" s="18" t="s">
        <v>8321</v>
      </c>
      <c r="I223" s="80"/>
      <c r="J223" s="18" t="s">
        <v>32</v>
      </c>
      <c r="K223" s="19">
        <v>6</v>
      </c>
      <c r="L223" s="19"/>
      <c r="M223" s="20" t="s">
        <v>33</v>
      </c>
      <c r="N223" s="20" t="s">
        <v>33</v>
      </c>
      <c r="O223" s="18" t="s">
        <v>56</v>
      </c>
      <c r="P223" s="18"/>
      <c r="Q223" s="18"/>
      <c r="R223" s="18"/>
      <c r="S223" s="18"/>
      <c r="T223" s="18"/>
      <c r="U223" s="18"/>
      <c r="V223" s="18"/>
      <c r="W223" s="34"/>
    </row>
    <row r="224" spans="1:23" x14ac:dyDescent="0.2">
      <c r="A224" s="497"/>
      <c r="B224" s="499"/>
      <c r="C224" s="501"/>
      <c r="D224" s="501"/>
      <c r="E224" s="503"/>
      <c r="F224" s="17">
        <v>3</v>
      </c>
      <c r="G224" s="18" t="s">
        <v>258</v>
      </c>
      <c r="H224" s="18" t="s">
        <v>8322</v>
      </c>
      <c r="I224" s="80"/>
      <c r="J224" s="18" t="s">
        <v>32</v>
      </c>
      <c r="K224" s="19">
        <v>7</v>
      </c>
      <c r="L224" s="19"/>
      <c r="M224" s="20" t="s">
        <v>33</v>
      </c>
      <c r="N224" s="20" t="s">
        <v>33</v>
      </c>
      <c r="O224" s="18" t="s">
        <v>60</v>
      </c>
      <c r="P224" s="18"/>
      <c r="Q224" s="18"/>
      <c r="R224" s="18"/>
      <c r="S224" s="18"/>
      <c r="T224" s="18"/>
      <c r="U224" s="18"/>
      <c r="V224" s="18"/>
      <c r="W224" s="34"/>
    </row>
    <row r="225" spans="1:23" x14ac:dyDescent="0.2">
      <c r="A225" s="497"/>
      <c r="B225" s="499"/>
      <c r="C225" s="501"/>
      <c r="D225" s="501"/>
      <c r="E225" s="503"/>
      <c r="F225" s="17">
        <v>4</v>
      </c>
      <c r="G225" s="18" t="s">
        <v>8020</v>
      </c>
      <c r="H225" s="18" t="s">
        <v>8323</v>
      </c>
      <c r="I225" s="80"/>
      <c r="J225" s="18" t="s">
        <v>134</v>
      </c>
      <c r="K225" s="19">
        <v>2</v>
      </c>
      <c r="L225" s="19">
        <v>0</v>
      </c>
      <c r="M225" s="20" t="s">
        <v>33</v>
      </c>
      <c r="N225" s="20" t="s">
        <v>33</v>
      </c>
      <c r="O225" s="18" t="s">
        <v>181</v>
      </c>
      <c r="P225" s="18"/>
      <c r="Q225" s="18"/>
      <c r="R225" s="18"/>
      <c r="S225" s="18"/>
      <c r="T225" s="18"/>
      <c r="U225" s="18"/>
      <c r="V225" s="18"/>
      <c r="W225" s="34"/>
    </row>
    <row r="226" spans="1:23" x14ac:dyDescent="0.2">
      <c r="A226" s="497"/>
      <c r="B226" s="499"/>
      <c r="C226" s="501"/>
      <c r="D226" s="501"/>
      <c r="E226" s="503"/>
      <c r="F226" s="17">
        <v>5</v>
      </c>
      <c r="G226" s="18" t="s">
        <v>8098</v>
      </c>
      <c r="H226" s="18" t="s">
        <v>8324</v>
      </c>
      <c r="I226" s="80"/>
      <c r="J226" s="18" t="s">
        <v>134</v>
      </c>
      <c r="K226" s="19">
        <v>2</v>
      </c>
      <c r="L226" s="19">
        <v>0</v>
      </c>
      <c r="M226" s="20" t="s">
        <v>33</v>
      </c>
      <c r="N226" s="20" t="s">
        <v>33</v>
      </c>
      <c r="O226" s="18" t="s">
        <v>181</v>
      </c>
      <c r="P226" s="18"/>
      <c r="Q226" s="18"/>
      <c r="R226" s="18"/>
      <c r="S226" s="18"/>
      <c r="T226" s="18"/>
      <c r="U226" s="18"/>
      <c r="V226" s="18"/>
      <c r="W226" s="34"/>
    </row>
    <row r="227" spans="1:23" x14ac:dyDescent="0.2">
      <c r="A227" s="497"/>
      <c r="B227" s="499"/>
      <c r="C227" s="501"/>
      <c r="D227" s="501"/>
      <c r="E227" s="503"/>
      <c r="F227" s="17">
        <v>6</v>
      </c>
      <c r="G227" s="18" t="s">
        <v>8270</v>
      </c>
      <c r="H227" s="18" t="s">
        <v>8325</v>
      </c>
      <c r="I227" s="80"/>
      <c r="J227" s="18" t="s">
        <v>134</v>
      </c>
      <c r="K227" s="19">
        <v>3</v>
      </c>
      <c r="L227" s="19">
        <v>0</v>
      </c>
      <c r="M227" s="20" t="s">
        <v>33</v>
      </c>
      <c r="N227" s="20" t="s">
        <v>33</v>
      </c>
      <c r="O227" s="18" t="s">
        <v>183</v>
      </c>
      <c r="P227" s="18"/>
      <c r="Q227" s="18"/>
      <c r="R227" s="18"/>
      <c r="S227" s="18"/>
      <c r="T227" s="18"/>
      <c r="U227" s="18"/>
      <c r="V227" s="18"/>
      <c r="W227" s="34"/>
    </row>
    <row r="228" spans="1:23" x14ac:dyDescent="0.2">
      <c r="A228" s="497"/>
      <c r="B228" s="499"/>
      <c r="C228" s="501"/>
      <c r="D228" s="501"/>
      <c r="E228" s="503"/>
      <c r="F228" s="17">
        <v>7</v>
      </c>
      <c r="G228" s="18" t="s">
        <v>4193</v>
      </c>
      <c r="H228" s="18" t="s">
        <v>8326</v>
      </c>
      <c r="I228" s="80"/>
      <c r="J228" s="18" t="s">
        <v>32</v>
      </c>
      <c r="K228" s="19">
        <v>1</v>
      </c>
      <c r="L228" s="19"/>
      <c r="M228" s="20" t="s">
        <v>33</v>
      </c>
      <c r="N228" s="20" t="s">
        <v>34</v>
      </c>
      <c r="O228" s="18" t="s">
        <v>47</v>
      </c>
      <c r="P228" s="18"/>
      <c r="Q228" s="18"/>
      <c r="R228" s="18"/>
      <c r="S228" s="18"/>
      <c r="T228" s="18"/>
      <c r="U228" s="18"/>
      <c r="V228" s="18"/>
      <c r="W228" s="34"/>
    </row>
    <row r="229" spans="1:23" x14ac:dyDescent="0.2">
      <c r="A229" s="497"/>
      <c r="B229" s="499"/>
      <c r="C229" s="501"/>
      <c r="D229" s="501"/>
      <c r="E229" s="503"/>
      <c r="F229" s="17">
        <v>8</v>
      </c>
      <c r="G229" s="18" t="s">
        <v>6562</v>
      </c>
      <c r="H229" s="18" t="s">
        <v>8327</v>
      </c>
      <c r="I229" s="80"/>
      <c r="J229" s="18" t="s">
        <v>123</v>
      </c>
      <c r="K229" s="19"/>
      <c r="L229" s="19"/>
      <c r="M229" s="20" t="s">
        <v>34</v>
      </c>
      <c r="N229" s="20" t="s">
        <v>34</v>
      </c>
      <c r="O229" s="18" t="s">
        <v>124</v>
      </c>
      <c r="P229" s="18"/>
      <c r="Q229" s="18"/>
      <c r="R229" s="18"/>
      <c r="S229" s="18"/>
      <c r="T229" s="18"/>
      <c r="U229" s="18"/>
      <c r="V229" s="18"/>
      <c r="W229" s="34"/>
    </row>
    <row r="230" spans="1:23" x14ac:dyDescent="0.2">
      <c r="A230" s="497"/>
      <c r="B230" s="499"/>
      <c r="C230" s="501"/>
      <c r="D230" s="501"/>
      <c r="E230" s="503"/>
      <c r="F230" s="41">
        <v>9</v>
      </c>
      <c r="G230" s="42" t="s">
        <v>215</v>
      </c>
      <c r="H230" s="42" t="s">
        <v>8328</v>
      </c>
      <c r="I230" s="85"/>
      <c r="J230" s="42" t="s">
        <v>32</v>
      </c>
      <c r="K230" s="43">
        <v>16</v>
      </c>
      <c r="L230" s="43"/>
      <c r="M230" s="44" t="s">
        <v>33</v>
      </c>
      <c r="N230" s="44" t="s">
        <v>34</v>
      </c>
      <c r="O230" s="18" t="s">
        <v>45</v>
      </c>
      <c r="P230" s="18"/>
      <c r="Q230" s="18"/>
      <c r="R230" s="18"/>
      <c r="S230" s="18"/>
      <c r="T230" s="18"/>
      <c r="U230" s="18"/>
      <c r="V230" s="18"/>
      <c r="W230" s="34"/>
    </row>
    <row r="231" spans="1:23" x14ac:dyDescent="0.2">
      <c r="A231" s="497"/>
      <c r="B231" s="499"/>
      <c r="C231" s="501"/>
      <c r="D231" s="501"/>
      <c r="E231" s="503"/>
      <c r="F231" s="17">
        <v>10</v>
      </c>
      <c r="G231" s="18" t="s">
        <v>8105</v>
      </c>
      <c r="H231" s="18" t="s">
        <v>8329</v>
      </c>
      <c r="I231" s="80"/>
      <c r="J231" s="18" t="s">
        <v>32</v>
      </c>
      <c r="K231" s="19">
        <v>2</v>
      </c>
      <c r="L231" s="19"/>
      <c r="M231" s="20" t="s">
        <v>33</v>
      </c>
      <c r="N231" s="20" t="s">
        <v>34</v>
      </c>
      <c r="O231" s="18" t="s">
        <v>35</v>
      </c>
      <c r="P231" s="18"/>
      <c r="Q231" s="18"/>
      <c r="R231" s="18"/>
      <c r="S231" s="18"/>
      <c r="T231" s="18"/>
      <c r="U231" s="18"/>
      <c r="V231" s="18"/>
      <c r="W231" s="34"/>
    </row>
    <row r="232" spans="1:23" x14ac:dyDescent="0.2">
      <c r="A232" s="497"/>
      <c r="B232" s="499"/>
      <c r="C232" s="501"/>
      <c r="D232" s="501"/>
      <c r="E232" s="503"/>
      <c r="F232" s="17">
        <v>11</v>
      </c>
      <c r="G232" s="18" t="s">
        <v>7536</v>
      </c>
      <c r="H232" s="18" t="s">
        <v>8330</v>
      </c>
      <c r="I232" s="80"/>
      <c r="J232" s="18" t="s">
        <v>32</v>
      </c>
      <c r="K232" s="19">
        <v>2</v>
      </c>
      <c r="L232" s="19"/>
      <c r="M232" s="20" t="s">
        <v>33</v>
      </c>
      <c r="N232" s="20" t="s">
        <v>34</v>
      </c>
      <c r="O232" s="18" t="s">
        <v>35</v>
      </c>
      <c r="P232" s="18"/>
      <c r="Q232" s="18"/>
      <c r="R232" s="18"/>
      <c r="S232" s="18"/>
      <c r="T232" s="18"/>
      <c r="U232" s="18"/>
      <c r="V232" s="18"/>
      <c r="W232" s="34"/>
    </row>
    <row r="233" spans="1:23" x14ac:dyDescent="0.2">
      <c r="A233" s="497"/>
      <c r="B233" s="499"/>
      <c r="C233" s="501"/>
      <c r="D233" s="501"/>
      <c r="E233" s="503"/>
      <c r="F233" s="17">
        <v>12</v>
      </c>
      <c r="G233" s="18" t="s">
        <v>1449</v>
      </c>
      <c r="H233" s="18" t="s">
        <v>8331</v>
      </c>
      <c r="I233" s="80"/>
      <c r="J233" s="18" t="s">
        <v>32</v>
      </c>
      <c r="K233" s="19">
        <v>6</v>
      </c>
      <c r="L233" s="19"/>
      <c r="M233" s="20" t="s">
        <v>33</v>
      </c>
      <c r="N233" s="20" t="s">
        <v>34</v>
      </c>
      <c r="O233" s="18" t="s">
        <v>56</v>
      </c>
      <c r="P233" s="18"/>
      <c r="Q233" s="18"/>
      <c r="R233" s="18"/>
      <c r="S233" s="18"/>
      <c r="T233" s="18"/>
      <c r="U233" s="18"/>
      <c r="V233" s="18"/>
      <c r="W233" s="34"/>
    </row>
    <row r="234" spans="1:23" x14ac:dyDescent="0.2">
      <c r="A234" s="497"/>
      <c r="B234" s="499"/>
      <c r="C234" s="501"/>
      <c r="D234" s="501"/>
      <c r="E234" s="503"/>
      <c r="F234" s="17">
        <v>13</v>
      </c>
      <c r="G234" s="18" t="s">
        <v>206</v>
      </c>
      <c r="H234" s="18" t="s">
        <v>8332</v>
      </c>
      <c r="I234" s="80"/>
      <c r="J234" s="18" t="s">
        <v>32</v>
      </c>
      <c r="K234" s="19">
        <v>4</v>
      </c>
      <c r="L234" s="19"/>
      <c r="M234" s="20" t="s">
        <v>33</v>
      </c>
      <c r="N234" s="20" t="s">
        <v>34</v>
      </c>
      <c r="O234" s="18" t="s">
        <v>40</v>
      </c>
      <c r="P234" s="18"/>
      <c r="Q234" s="18"/>
      <c r="R234" s="18"/>
      <c r="S234" s="18"/>
      <c r="T234" s="18"/>
      <c r="U234" s="18"/>
      <c r="V234" s="18"/>
      <c r="W234" s="34"/>
    </row>
    <row r="235" spans="1:23" x14ac:dyDescent="0.2">
      <c r="A235" s="497"/>
      <c r="B235" s="499"/>
      <c r="C235" s="501"/>
      <c r="D235" s="501"/>
      <c r="E235" s="503"/>
      <c r="F235" s="17">
        <v>14</v>
      </c>
      <c r="G235" s="18" t="s">
        <v>208</v>
      </c>
      <c r="H235" s="18" t="s">
        <v>8333</v>
      </c>
      <c r="I235" s="80"/>
      <c r="J235" s="18" t="s">
        <v>32</v>
      </c>
      <c r="K235" s="19">
        <v>4</v>
      </c>
      <c r="L235" s="19"/>
      <c r="M235" s="20" t="s">
        <v>33</v>
      </c>
      <c r="N235" s="20" t="s">
        <v>34</v>
      </c>
      <c r="O235" s="18" t="s">
        <v>40</v>
      </c>
      <c r="P235" s="18"/>
      <c r="Q235" s="18"/>
      <c r="R235" s="18"/>
      <c r="S235" s="18"/>
      <c r="T235" s="18"/>
      <c r="U235" s="18"/>
      <c r="V235" s="18"/>
      <c r="W235" s="34"/>
    </row>
    <row r="236" spans="1:23" x14ac:dyDescent="0.2">
      <c r="A236" s="497"/>
      <c r="B236" s="499"/>
      <c r="C236" s="501"/>
      <c r="D236" s="501"/>
      <c r="E236" s="503"/>
      <c r="F236" s="17">
        <v>15</v>
      </c>
      <c r="G236" s="18" t="s">
        <v>210</v>
      </c>
      <c r="H236" s="18" t="s">
        <v>8334</v>
      </c>
      <c r="I236" s="80"/>
      <c r="J236" s="18" t="s">
        <v>32</v>
      </c>
      <c r="K236" s="19">
        <v>8</v>
      </c>
      <c r="L236" s="19"/>
      <c r="M236" s="20" t="s">
        <v>33</v>
      </c>
      <c r="N236" s="20" t="s">
        <v>34</v>
      </c>
      <c r="O236" s="18" t="s">
        <v>42</v>
      </c>
      <c r="P236" s="18"/>
      <c r="Q236" s="18"/>
      <c r="R236" s="18"/>
      <c r="S236" s="18"/>
      <c r="T236" s="18"/>
      <c r="U236" s="18"/>
      <c r="V236" s="18"/>
      <c r="W236" s="34"/>
    </row>
    <row r="237" spans="1:23" x14ac:dyDescent="0.2">
      <c r="A237" s="497"/>
      <c r="B237" s="499"/>
      <c r="C237" s="501"/>
      <c r="D237" s="501"/>
      <c r="E237" s="503"/>
      <c r="F237" s="17">
        <v>16</v>
      </c>
      <c r="G237" s="18" t="s">
        <v>8112</v>
      </c>
      <c r="H237" s="18" t="s">
        <v>8335</v>
      </c>
      <c r="I237" s="80"/>
      <c r="J237" s="18" t="s">
        <v>32</v>
      </c>
      <c r="K237" s="19">
        <v>12</v>
      </c>
      <c r="L237" s="19"/>
      <c r="M237" s="20" t="s">
        <v>33</v>
      </c>
      <c r="N237" s="20" t="s">
        <v>34</v>
      </c>
      <c r="O237" s="18" t="s">
        <v>63</v>
      </c>
      <c r="P237" s="18"/>
      <c r="Q237" s="18"/>
      <c r="R237" s="18"/>
      <c r="S237" s="18"/>
      <c r="T237" s="18"/>
      <c r="U237" s="18"/>
      <c r="V237" s="18"/>
      <c r="W237" s="34"/>
    </row>
    <row r="238" spans="1:23" x14ac:dyDescent="0.2">
      <c r="A238" s="497"/>
      <c r="B238" s="499"/>
      <c r="C238" s="501"/>
      <c r="D238" s="501"/>
      <c r="E238" s="503"/>
      <c r="F238" s="17">
        <v>17</v>
      </c>
      <c r="G238" s="18" t="s">
        <v>8008</v>
      </c>
      <c r="H238" s="18" t="s">
        <v>8336</v>
      </c>
      <c r="I238" s="80"/>
      <c r="J238" s="18" t="s">
        <v>32</v>
      </c>
      <c r="K238" s="19">
        <v>2</v>
      </c>
      <c r="L238" s="19"/>
      <c r="M238" s="20" t="s">
        <v>33</v>
      </c>
      <c r="N238" s="20" t="s">
        <v>34</v>
      </c>
      <c r="O238" s="18" t="s">
        <v>35</v>
      </c>
      <c r="P238" s="18"/>
      <c r="Q238" s="18"/>
      <c r="R238" s="18"/>
      <c r="S238" s="18"/>
      <c r="T238" s="18"/>
      <c r="U238" s="18"/>
      <c r="V238" s="18"/>
      <c r="W238" s="34"/>
    </row>
    <row r="239" spans="1:23" x14ac:dyDescent="0.2">
      <c r="A239" s="497"/>
      <c r="B239" s="499"/>
      <c r="C239" s="501"/>
      <c r="D239" s="501"/>
      <c r="E239" s="503"/>
      <c r="F239" s="17">
        <v>18</v>
      </c>
      <c r="G239" s="18" t="s">
        <v>8010</v>
      </c>
      <c r="H239" s="18" t="s">
        <v>8337</v>
      </c>
      <c r="I239" s="80"/>
      <c r="J239" s="18" t="s">
        <v>32</v>
      </c>
      <c r="K239" s="19">
        <v>2</v>
      </c>
      <c r="L239" s="19"/>
      <c r="M239" s="20" t="s">
        <v>33</v>
      </c>
      <c r="N239" s="20" t="s">
        <v>34</v>
      </c>
      <c r="O239" s="18" t="s">
        <v>35</v>
      </c>
      <c r="P239" s="18"/>
      <c r="Q239" s="18"/>
      <c r="R239" s="18"/>
      <c r="S239" s="18"/>
      <c r="T239" s="18"/>
      <c r="U239" s="18"/>
      <c r="V239" s="18"/>
      <c r="W239" s="34"/>
    </row>
    <row r="240" spans="1:23" x14ac:dyDescent="0.2">
      <c r="A240" s="497"/>
      <c r="B240" s="499"/>
      <c r="C240" s="501"/>
      <c r="D240" s="501"/>
      <c r="E240" s="503"/>
      <c r="F240" s="17">
        <v>19</v>
      </c>
      <c r="G240" s="18" t="s">
        <v>8012</v>
      </c>
      <c r="H240" s="18" t="s">
        <v>8338</v>
      </c>
      <c r="I240" s="80"/>
      <c r="J240" s="18" t="s">
        <v>32</v>
      </c>
      <c r="K240" s="19">
        <v>2</v>
      </c>
      <c r="L240" s="19"/>
      <c r="M240" s="20" t="s">
        <v>33</v>
      </c>
      <c r="N240" s="20" t="s">
        <v>34</v>
      </c>
      <c r="O240" s="18" t="s">
        <v>35</v>
      </c>
      <c r="P240" s="18"/>
      <c r="Q240" s="18"/>
      <c r="R240" s="18"/>
      <c r="S240" s="18"/>
      <c r="T240" s="18"/>
      <c r="U240" s="18"/>
      <c r="V240" s="18"/>
      <c r="W240" s="34"/>
    </row>
    <row r="241" spans="1:23" x14ac:dyDescent="0.2">
      <c r="A241" s="497"/>
      <c r="B241" s="499"/>
      <c r="C241" s="501"/>
      <c r="D241" s="501"/>
      <c r="E241" s="503"/>
      <c r="F241" s="17">
        <v>20</v>
      </c>
      <c r="G241" s="18" t="s">
        <v>8014</v>
      </c>
      <c r="H241" s="18" t="s">
        <v>8339</v>
      </c>
      <c r="I241" s="80"/>
      <c r="J241" s="18" t="s">
        <v>32</v>
      </c>
      <c r="K241" s="19">
        <v>2</v>
      </c>
      <c r="L241" s="19"/>
      <c r="M241" s="20" t="s">
        <v>33</v>
      </c>
      <c r="N241" s="20" t="s">
        <v>34</v>
      </c>
      <c r="O241" s="18" t="s">
        <v>35</v>
      </c>
      <c r="P241" s="18"/>
      <c r="Q241" s="18"/>
      <c r="R241" s="18"/>
      <c r="S241" s="18"/>
      <c r="T241" s="18"/>
      <c r="U241" s="18"/>
      <c r="V241" s="18"/>
      <c r="W241" s="34"/>
    </row>
    <row r="242" spans="1:23" x14ac:dyDescent="0.2">
      <c r="A242" s="497"/>
      <c r="B242" s="499"/>
      <c r="C242" s="501"/>
      <c r="D242" s="501"/>
      <c r="E242" s="503"/>
      <c r="F242" s="17">
        <v>21</v>
      </c>
      <c r="G242" s="18" t="s">
        <v>8016</v>
      </c>
      <c r="H242" s="18" t="s">
        <v>8340</v>
      </c>
      <c r="I242" s="80"/>
      <c r="J242" s="18" t="s">
        <v>32</v>
      </c>
      <c r="K242" s="19">
        <v>2</v>
      </c>
      <c r="L242" s="19"/>
      <c r="M242" s="20" t="s">
        <v>33</v>
      </c>
      <c r="N242" s="20" t="s">
        <v>34</v>
      </c>
      <c r="O242" s="18" t="s">
        <v>35</v>
      </c>
      <c r="P242" s="18"/>
      <c r="Q242" s="18"/>
      <c r="R242" s="18"/>
      <c r="S242" s="18"/>
      <c r="T242" s="18"/>
      <c r="U242" s="18"/>
      <c r="V242" s="18"/>
      <c r="W242" s="34"/>
    </row>
    <row r="243" spans="1:23" x14ac:dyDescent="0.2">
      <c r="A243" s="497"/>
      <c r="B243" s="499"/>
      <c r="C243" s="501"/>
      <c r="D243" s="501"/>
      <c r="E243" s="503"/>
      <c r="F243" s="17">
        <v>22</v>
      </c>
      <c r="G243" s="18" t="s">
        <v>988</v>
      </c>
      <c r="H243" s="18" t="s">
        <v>8341</v>
      </c>
      <c r="I243" s="80"/>
      <c r="J243" s="18" t="s">
        <v>32</v>
      </c>
      <c r="K243" s="19">
        <v>6</v>
      </c>
      <c r="L243" s="19"/>
      <c r="M243" s="20" t="s">
        <v>33</v>
      </c>
      <c r="N243" s="20" t="s">
        <v>34</v>
      </c>
      <c r="O243" s="18" t="s">
        <v>56</v>
      </c>
      <c r="P243" s="18"/>
      <c r="Q243" s="18"/>
      <c r="R243" s="18"/>
      <c r="S243" s="18"/>
      <c r="T243" s="18"/>
      <c r="U243" s="18"/>
      <c r="V243" s="18"/>
      <c r="W243" s="34"/>
    </row>
    <row r="244" spans="1:23" x14ac:dyDescent="0.2">
      <c r="A244" s="497"/>
      <c r="B244" s="499"/>
      <c r="C244" s="501"/>
      <c r="D244" s="501"/>
      <c r="E244" s="503"/>
      <c r="F244" s="17">
        <v>23</v>
      </c>
      <c r="G244" s="18" t="s">
        <v>8120</v>
      </c>
      <c r="H244" s="18" t="s">
        <v>8342</v>
      </c>
      <c r="I244" s="80"/>
      <c r="J244" s="18" t="s">
        <v>32</v>
      </c>
      <c r="K244" s="19">
        <v>4</v>
      </c>
      <c r="L244" s="19"/>
      <c r="M244" s="20" t="s">
        <v>33</v>
      </c>
      <c r="N244" s="20" t="s">
        <v>34</v>
      </c>
      <c r="O244" s="18" t="s">
        <v>40</v>
      </c>
      <c r="P244" s="18"/>
      <c r="Q244" s="18"/>
      <c r="R244" s="18"/>
      <c r="S244" s="18"/>
      <c r="T244" s="18"/>
      <c r="U244" s="18"/>
      <c r="V244" s="18"/>
      <c r="W244" s="34"/>
    </row>
    <row r="245" spans="1:23" x14ac:dyDescent="0.2">
      <c r="A245" s="497"/>
      <c r="B245" s="499"/>
      <c r="C245" s="501"/>
      <c r="D245" s="501"/>
      <c r="E245" s="503"/>
      <c r="F245" s="17">
        <v>24</v>
      </c>
      <c r="G245" s="18" t="s">
        <v>8122</v>
      </c>
      <c r="H245" s="18" t="s">
        <v>8343</v>
      </c>
      <c r="I245" s="80"/>
      <c r="J245" s="18" t="s">
        <v>32</v>
      </c>
      <c r="K245" s="19">
        <v>6</v>
      </c>
      <c r="L245" s="19"/>
      <c r="M245" s="20" t="s">
        <v>33</v>
      </c>
      <c r="N245" s="20" t="s">
        <v>34</v>
      </c>
      <c r="O245" s="18" t="s">
        <v>56</v>
      </c>
      <c r="P245" s="18"/>
      <c r="Q245" s="18"/>
      <c r="R245" s="18"/>
      <c r="S245" s="18"/>
      <c r="T245" s="18"/>
      <c r="U245" s="18"/>
      <c r="V245" s="18"/>
      <c r="W245" s="34"/>
    </row>
    <row r="246" spans="1:23" x14ac:dyDescent="0.2">
      <c r="A246" s="497"/>
      <c r="B246" s="499"/>
      <c r="C246" s="501"/>
      <c r="D246" s="501"/>
      <c r="E246" s="503"/>
      <c r="F246" s="17">
        <v>25</v>
      </c>
      <c r="G246" s="18" t="s">
        <v>3372</v>
      </c>
      <c r="H246" s="18" t="s">
        <v>8344</v>
      </c>
      <c r="I246" s="80"/>
      <c r="J246" s="18" t="s">
        <v>32</v>
      </c>
      <c r="K246" s="19">
        <v>8</v>
      </c>
      <c r="L246" s="19"/>
      <c r="M246" s="20" t="s">
        <v>33</v>
      </c>
      <c r="N246" s="20" t="s">
        <v>34</v>
      </c>
      <c r="O246" s="18" t="s">
        <v>42</v>
      </c>
      <c r="P246" s="18"/>
      <c r="Q246" s="18"/>
      <c r="R246" s="18"/>
      <c r="S246" s="18"/>
      <c r="T246" s="18"/>
      <c r="U246" s="18"/>
      <c r="V246" s="18"/>
      <c r="W246" s="34"/>
    </row>
    <row r="247" spans="1:23" x14ac:dyDescent="0.2">
      <c r="A247" s="497"/>
      <c r="B247" s="499"/>
      <c r="C247" s="501"/>
      <c r="D247" s="501"/>
      <c r="E247" s="503"/>
      <c r="F247" s="17">
        <v>26</v>
      </c>
      <c r="G247" s="18" t="s">
        <v>5235</v>
      </c>
      <c r="H247" s="18" t="s">
        <v>8345</v>
      </c>
      <c r="I247" s="80"/>
      <c r="J247" s="18" t="s">
        <v>44</v>
      </c>
      <c r="K247" s="19">
        <v>28</v>
      </c>
      <c r="L247" s="19"/>
      <c r="M247" s="20" t="s">
        <v>34</v>
      </c>
      <c r="N247" s="20" t="s">
        <v>34</v>
      </c>
      <c r="O247" s="18" t="s">
        <v>65</v>
      </c>
      <c r="P247" s="18"/>
      <c r="Q247" s="18"/>
      <c r="R247" s="18"/>
      <c r="S247" s="18"/>
      <c r="T247" s="18"/>
      <c r="U247" s="18"/>
      <c r="V247" s="18"/>
      <c r="W247" s="34"/>
    </row>
    <row r="248" spans="1:23" x14ac:dyDescent="0.2">
      <c r="A248" s="497"/>
      <c r="B248" s="499"/>
      <c r="C248" s="501"/>
      <c r="D248" s="501"/>
      <c r="E248" s="503"/>
      <c r="F248" s="17">
        <v>27</v>
      </c>
      <c r="G248" s="18" t="s">
        <v>5237</v>
      </c>
      <c r="H248" s="18" t="s">
        <v>8346</v>
      </c>
      <c r="I248" s="80"/>
      <c r="J248" s="18" t="s">
        <v>44</v>
      </c>
      <c r="K248" s="19">
        <v>40</v>
      </c>
      <c r="L248" s="19"/>
      <c r="M248" s="20" t="s">
        <v>34</v>
      </c>
      <c r="N248" s="20" t="s">
        <v>34</v>
      </c>
      <c r="O248" s="18" t="s">
        <v>69</v>
      </c>
      <c r="P248" s="18"/>
      <c r="Q248" s="18"/>
      <c r="R248" s="18"/>
      <c r="S248" s="18"/>
      <c r="T248" s="18"/>
      <c r="U248" s="18"/>
      <c r="V248" s="18"/>
      <c r="W248" s="34"/>
    </row>
    <row r="249" spans="1:23" x14ac:dyDescent="0.2">
      <c r="A249" s="497"/>
      <c r="B249" s="499"/>
      <c r="C249" s="501"/>
      <c r="D249" s="501"/>
      <c r="E249" s="503"/>
      <c r="F249" s="17">
        <v>28</v>
      </c>
      <c r="G249" s="18" t="s">
        <v>5239</v>
      </c>
      <c r="H249" s="18" t="s">
        <v>8347</v>
      </c>
      <c r="I249" s="80"/>
      <c r="J249" s="18" t="s">
        <v>44</v>
      </c>
      <c r="K249" s="19">
        <v>40</v>
      </c>
      <c r="L249" s="19"/>
      <c r="M249" s="20" t="s">
        <v>34</v>
      </c>
      <c r="N249" s="20" t="s">
        <v>34</v>
      </c>
      <c r="O249" s="18" t="s">
        <v>69</v>
      </c>
      <c r="P249" s="18"/>
      <c r="Q249" s="18"/>
      <c r="R249" s="18"/>
      <c r="S249" s="18"/>
      <c r="T249" s="18"/>
      <c r="U249" s="18"/>
      <c r="V249" s="18"/>
      <c r="W249" s="34"/>
    </row>
    <row r="250" spans="1:23" x14ac:dyDescent="0.2">
      <c r="A250" s="497"/>
      <c r="B250" s="499"/>
      <c r="C250" s="501"/>
      <c r="D250" s="501"/>
      <c r="E250" s="503"/>
      <c r="F250" s="17">
        <v>29</v>
      </c>
      <c r="G250" s="18" t="s">
        <v>8128</v>
      </c>
      <c r="H250" s="18" t="s">
        <v>8348</v>
      </c>
      <c r="I250" s="80"/>
      <c r="J250" s="18" t="s">
        <v>44</v>
      </c>
      <c r="K250" s="19">
        <v>40</v>
      </c>
      <c r="L250" s="19"/>
      <c r="M250" s="20" t="s">
        <v>34</v>
      </c>
      <c r="N250" s="20" t="s">
        <v>34</v>
      </c>
      <c r="O250" s="18" t="s">
        <v>69</v>
      </c>
      <c r="P250" s="18"/>
      <c r="Q250" s="18"/>
      <c r="R250" s="18"/>
      <c r="S250" s="18"/>
      <c r="T250" s="18"/>
      <c r="U250" s="18"/>
      <c r="V250" s="18"/>
      <c r="W250" s="34"/>
    </row>
    <row r="251" spans="1:23" x14ac:dyDescent="0.2">
      <c r="A251" s="497"/>
      <c r="B251" s="499"/>
      <c r="C251" s="501"/>
      <c r="D251" s="501"/>
      <c r="E251" s="503"/>
      <c r="F251" s="17">
        <v>30</v>
      </c>
      <c r="G251" s="18" t="s">
        <v>7568</v>
      </c>
      <c r="H251" s="18" t="s">
        <v>8349</v>
      </c>
      <c r="I251" s="80"/>
      <c r="J251" s="18" t="s">
        <v>44</v>
      </c>
      <c r="K251" s="19">
        <v>34</v>
      </c>
      <c r="L251" s="19"/>
      <c r="M251" s="20" t="s">
        <v>34</v>
      </c>
      <c r="N251" s="20" t="s">
        <v>34</v>
      </c>
      <c r="O251" s="18" t="s">
        <v>177</v>
      </c>
      <c r="P251" s="18"/>
      <c r="Q251" s="18"/>
      <c r="R251" s="18"/>
      <c r="S251" s="18"/>
      <c r="T251" s="18"/>
      <c r="U251" s="18"/>
      <c r="V251" s="18"/>
      <c r="W251" s="34"/>
    </row>
    <row r="252" spans="1:23" x14ac:dyDescent="0.2">
      <c r="A252" s="497"/>
      <c r="B252" s="499"/>
      <c r="C252" s="501"/>
      <c r="D252" s="501"/>
      <c r="E252" s="503"/>
      <c r="F252" s="17">
        <v>31</v>
      </c>
      <c r="G252" s="18" t="s">
        <v>8131</v>
      </c>
      <c r="H252" s="18" t="s">
        <v>8350</v>
      </c>
      <c r="I252" s="80"/>
      <c r="J252" s="18" t="s">
        <v>44</v>
      </c>
      <c r="K252" s="19">
        <v>15</v>
      </c>
      <c r="L252" s="19"/>
      <c r="M252" s="20" t="s">
        <v>34</v>
      </c>
      <c r="N252" s="20" t="s">
        <v>34</v>
      </c>
      <c r="O252" s="18" t="s">
        <v>204</v>
      </c>
      <c r="P252" s="18"/>
      <c r="Q252" s="18"/>
      <c r="R252" s="18"/>
      <c r="S252" s="18"/>
      <c r="T252" s="18"/>
      <c r="U252" s="18"/>
      <c r="V252" s="18"/>
      <c r="W252" s="34"/>
    </row>
    <row r="253" spans="1:23" x14ac:dyDescent="0.2">
      <c r="A253" s="497"/>
      <c r="B253" s="499"/>
      <c r="C253" s="501"/>
      <c r="D253" s="501"/>
      <c r="E253" s="503"/>
      <c r="F253" s="17">
        <v>32</v>
      </c>
      <c r="G253" s="18" t="s">
        <v>8133</v>
      </c>
      <c r="H253" s="18" t="s">
        <v>8351</v>
      </c>
      <c r="I253" s="80"/>
      <c r="J253" s="18" t="s">
        <v>44</v>
      </c>
      <c r="K253" s="19">
        <v>6</v>
      </c>
      <c r="L253" s="19"/>
      <c r="M253" s="20" t="s">
        <v>34</v>
      </c>
      <c r="N253" s="20" t="s">
        <v>34</v>
      </c>
      <c r="O253" s="18" t="s">
        <v>148</v>
      </c>
      <c r="P253" s="18"/>
      <c r="Q253" s="18"/>
      <c r="R253" s="18"/>
      <c r="S253" s="18"/>
      <c r="T253" s="18"/>
      <c r="U253" s="18"/>
      <c r="V253" s="18"/>
      <c r="W253" s="34"/>
    </row>
    <row r="254" spans="1:23" x14ac:dyDescent="0.2">
      <c r="A254" s="497"/>
      <c r="B254" s="499"/>
      <c r="C254" s="501"/>
      <c r="D254" s="501"/>
      <c r="E254" s="503"/>
      <c r="F254" s="17">
        <v>33</v>
      </c>
      <c r="G254" s="18" t="s">
        <v>3576</v>
      </c>
      <c r="H254" s="18" t="s">
        <v>8352</v>
      </c>
      <c r="I254" s="80"/>
      <c r="J254" s="18" t="s">
        <v>44</v>
      </c>
      <c r="K254" s="19">
        <v>2</v>
      </c>
      <c r="L254" s="19"/>
      <c r="M254" s="20" t="s">
        <v>34</v>
      </c>
      <c r="N254" s="20" t="s">
        <v>34</v>
      </c>
      <c r="O254" s="18" t="s">
        <v>235</v>
      </c>
      <c r="P254" s="18"/>
      <c r="Q254" s="18"/>
      <c r="R254" s="18"/>
      <c r="S254" s="18"/>
      <c r="T254" s="18"/>
      <c r="U254" s="18"/>
      <c r="V254" s="18"/>
      <c r="W254" s="34"/>
    </row>
    <row r="255" spans="1:23" x14ac:dyDescent="0.2">
      <c r="A255" s="497"/>
      <c r="B255" s="499"/>
      <c r="C255" s="501"/>
      <c r="D255" s="501"/>
      <c r="E255" s="503"/>
      <c r="F255" s="17">
        <v>34</v>
      </c>
      <c r="G255" s="18" t="s">
        <v>8136</v>
      </c>
      <c r="H255" s="18" t="s">
        <v>8353</v>
      </c>
      <c r="I255" s="80"/>
      <c r="J255" s="18" t="s">
        <v>44</v>
      </c>
      <c r="K255" s="19">
        <v>24</v>
      </c>
      <c r="L255" s="19"/>
      <c r="M255" s="20" t="s">
        <v>34</v>
      </c>
      <c r="N255" s="20" t="s">
        <v>34</v>
      </c>
      <c r="O255" s="18" t="s">
        <v>1055</v>
      </c>
      <c r="P255" s="18"/>
      <c r="Q255" s="18"/>
      <c r="R255" s="18"/>
      <c r="S255" s="18"/>
      <c r="T255" s="18"/>
      <c r="U255" s="18"/>
      <c r="V255" s="18"/>
      <c r="W255" s="34"/>
    </row>
    <row r="256" spans="1:23" x14ac:dyDescent="0.2">
      <c r="A256" s="497"/>
      <c r="B256" s="499"/>
      <c r="C256" s="501"/>
      <c r="D256" s="501"/>
      <c r="E256" s="503"/>
      <c r="F256" s="17">
        <v>35</v>
      </c>
      <c r="G256" s="18" t="s">
        <v>8138</v>
      </c>
      <c r="H256" s="18" t="s">
        <v>8354</v>
      </c>
      <c r="I256" s="80"/>
      <c r="J256" s="18" t="s">
        <v>44</v>
      </c>
      <c r="K256" s="19">
        <v>8</v>
      </c>
      <c r="L256" s="19"/>
      <c r="M256" s="20" t="s">
        <v>34</v>
      </c>
      <c r="N256" s="20" t="s">
        <v>34</v>
      </c>
      <c r="O256" s="18" t="s">
        <v>511</v>
      </c>
      <c r="P256" s="18"/>
      <c r="Q256" s="18"/>
      <c r="R256" s="18"/>
      <c r="S256" s="18"/>
      <c r="T256" s="18"/>
      <c r="U256" s="18"/>
      <c r="V256" s="18"/>
      <c r="W256" s="34"/>
    </row>
    <row r="257" spans="1:23" x14ac:dyDescent="0.2">
      <c r="A257" s="497"/>
      <c r="B257" s="499"/>
      <c r="C257" s="501"/>
      <c r="D257" s="501"/>
      <c r="E257" s="503"/>
      <c r="F257" s="17">
        <v>36</v>
      </c>
      <c r="G257" s="18" t="s">
        <v>8140</v>
      </c>
      <c r="H257" s="18" t="s">
        <v>8355</v>
      </c>
      <c r="I257" s="80"/>
      <c r="J257" s="18" t="s">
        <v>44</v>
      </c>
      <c r="K257" s="19">
        <v>50</v>
      </c>
      <c r="L257" s="19"/>
      <c r="M257" s="20" t="s">
        <v>34</v>
      </c>
      <c r="N257" s="20" t="s">
        <v>34</v>
      </c>
      <c r="O257" s="18" t="s">
        <v>522</v>
      </c>
      <c r="P257" s="18"/>
      <c r="Q257" s="18"/>
      <c r="R257" s="18"/>
      <c r="S257" s="18"/>
      <c r="T257" s="18"/>
      <c r="U257" s="18"/>
      <c r="V257" s="18"/>
      <c r="W257" s="34"/>
    </row>
    <row r="258" spans="1:23" x14ac:dyDescent="0.2">
      <c r="A258" s="497"/>
      <c r="B258" s="499"/>
      <c r="C258" s="501"/>
      <c r="D258" s="501"/>
      <c r="E258" s="503"/>
      <c r="F258" s="17">
        <v>37</v>
      </c>
      <c r="G258" s="18" t="s">
        <v>8142</v>
      </c>
      <c r="H258" s="18" t="s">
        <v>8356</v>
      </c>
      <c r="I258" s="80"/>
      <c r="J258" s="18" t="s">
        <v>44</v>
      </c>
      <c r="K258" s="19">
        <v>17</v>
      </c>
      <c r="L258" s="19"/>
      <c r="M258" s="20" t="s">
        <v>34</v>
      </c>
      <c r="N258" s="20" t="s">
        <v>34</v>
      </c>
      <c r="O258" s="18" t="s">
        <v>540</v>
      </c>
      <c r="P258" s="18"/>
      <c r="Q258" s="18"/>
      <c r="R258" s="18"/>
      <c r="S258" s="18"/>
      <c r="T258" s="18"/>
      <c r="U258" s="18"/>
      <c r="V258" s="18"/>
      <c r="W258" s="34"/>
    </row>
    <row r="259" spans="1:23" x14ac:dyDescent="0.2">
      <c r="A259" s="497"/>
      <c r="B259" s="499"/>
      <c r="C259" s="501"/>
      <c r="D259" s="501"/>
      <c r="E259" s="503"/>
      <c r="F259" s="17">
        <v>38</v>
      </c>
      <c r="G259" s="18" t="s">
        <v>8144</v>
      </c>
      <c r="H259" s="18" t="s">
        <v>8357</v>
      </c>
      <c r="I259" s="80"/>
      <c r="J259" s="18" t="s">
        <v>44</v>
      </c>
      <c r="K259" s="19">
        <v>24</v>
      </c>
      <c r="L259" s="19"/>
      <c r="M259" s="20" t="s">
        <v>34</v>
      </c>
      <c r="N259" s="20" t="s">
        <v>34</v>
      </c>
      <c r="O259" s="18" t="s">
        <v>1055</v>
      </c>
      <c r="P259" s="18"/>
      <c r="Q259" s="18"/>
      <c r="R259" s="18"/>
      <c r="S259" s="18"/>
      <c r="T259" s="18"/>
      <c r="U259" s="18"/>
      <c r="V259" s="18"/>
      <c r="W259" s="34"/>
    </row>
    <row r="260" spans="1:23" x14ac:dyDescent="0.2">
      <c r="A260" s="497"/>
      <c r="B260" s="499"/>
      <c r="C260" s="501"/>
      <c r="D260" s="501"/>
      <c r="E260" s="503"/>
      <c r="F260" s="17">
        <v>39</v>
      </c>
      <c r="G260" s="18" t="s">
        <v>8146</v>
      </c>
      <c r="H260" s="18" t="s">
        <v>8358</v>
      </c>
      <c r="I260" s="80"/>
      <c r="J260" s="18" t="s">
        <v>44</v>
      </c>
      <c r="K260" s="19">
        <v>24</v>
      </c>
      <c r="L260" s="19"/>
      <c r="M260" s="20" t="s">
        <v>34</v>
      </c>
      <c r="N260" s="20" t="s">
        <v>34</v>
      </c>
      <c r="O260" s="18" t="s">
        <v>1055</v>
      </c>
      <c r="P260" s="18"/>
      <c r="Q260" s="18"/>
      <c r="R260" s="18"/>
      <c r="S260" s="18"/>
      <c r="T260" s="18"/>
      <c r="U260" s="18"/>
      <c r="V260" s="18"/>
      <c r="W260" s="34"/>
    </row>
    <row r="261" spans="1:23" x14ac:dyDescent="0.2">
      <c r="A261" s="497"/>
      <c r="B261" s="499"/>
      <c r="C261" s="501"/>
      <c r="D261" s="501"/>
      <c r="E261" s="503"/>
      <c r="F261" s="17">
        <v>40</v>
      </c>
      <c r="G261" s="18" t="s">
        <v>8148</v>
      </c>
      <c r="H261" s="18" t="s">
        <v>8359</v>
      </c>
      <c r="I261" s="80"/>
      <c r="J261" s="18" t="s">
        <v>44</v>
      </c>
      <c r="K261" s="19">
        <v>8</v>
      </c>
      <c r="L261" s="19"/>
      <c r="M261" s="20" t="s">
        <v>34</v>
      </c>
      <c r="N261" s="20" t="s">
        <v>34</v>
      </c>
      <c r="O261" s="18" t="s">
        <v>511</v>
      </c>
      <c r="P261" s="18"/>
      <c r="Q261" s="18"/>
      <c r="R261" s="18"/>
      <c r="S261" s="18"/>
      <c r="T261" s="18"/>
      <c r="U261" s="18"/>
      <c r="V261" s="18"/>
      <c r="W261" s="34"/>
    </row>
    <row r="262" spans="1:23" x14ac:dyDescent="0.2">
      <c r="A262" s="497"/>
      <c r="B262" s="499"/>
      <c r="C262" s="501"/>
      <c r="D262" s="501"/>
      <c r="E262" s="503"/>
      <c r="F262" s="17">
        <v>41</v>
      </c>
      <c r="G262" s="18" t="s">
        <v>8150</v>
      </c>
      <c r="H262" s="18" t="s">
        <v>8360</v>
      </c>
      <c r="I262" s="80"/>
      <c r="J262" s="18" t="s">
        <v>44</v>
      </c>
      <c r="K262" s="19">
        <v>50</v>
      </c>
      <c r="L262" s="19"/>
      <c r="M262" s="20" t="s">
        <v>34</v>
      </c>
      <c r="N262" s="20" t="s">
        <v>34</v>
      </c>
      <c r="O262" s="18" t="s">
        <v>522</v>
      </c>
      <c r="P262" s="18"/>
      <c r="Q262" s="18"/>
      <c r="R262" s="18"/>
      <c r="S262" s="18"/>
      <c r="T262" s="18"/>
      <c r="U262" s="18"/>
      <c r="V262" s="18"/>
      <c r="W262" s="34"/>
    </row>
    <row r="263" spans="1:23" x14ac:dyDescent="0.2">
      <c r="A263" s="497"/>
      <c r="B263" s="499"/>
      <c r="C263" s="501"/>
      <c r="D263" s="501"/>
      <c r="E263" s="503"/>
      <c r="F263" s="17">
        <v>42</v>
      </c>
      <c r="G263" s="18" t="s">
        <v>8152</v>
      </c>
      <c r="H263" s="18" t="s">
        <v>8361</v>
      </c>
      <c r="I263" s="80"/>
      <c r="J263" s="18" t="s">
        <v>44</v>
      </c>
      <c r="K263" s="19">
        <v>17</v>
      </c>
      <c r="L263" s="19"/>
      <c r="M263" s="20" t="s">
        <v>34</v>
      </c>
      <c r="N263" s="20" t="s">
        <v>34</v>
      </c>
      <c r="O263" s="18" t="s">
        <v>540</v>
      </c>
      <c r="P263" s="18"/>
      <c r="Q263" s="18"/>
      <c r="R263" s="18"/>
      <c r="S263" s="18"/>
      <c r="T263" s="18"/>
      <c r="U263" s="18"/>
      <c r="V263" s="18"/>
      <c r="W263" s="34"/>
    </row>
    <row r="264" spans="1:23" x14ac:dyDescent="0.2">
      <c r="A264" s="497"/>
      <c r="B264" s="499"/>
      <c r="C264" s="501"/>
      <c r="D264" s="501"/>
      <c r="E264" s="503"/>
      <c r="F264" s="17">
        <v>43</v>
      </c>
      <c r="G264" s="18" t="s">
        <v>8154</v>
      </c>
      <c r="H264" s="18" t="s">
        <v>8362</v>
      </c>
      <c r="I264" s="80"/>
      <c r="J264" s="18" t="s">
        <v>44</v>
      </c>
      <c r="K264" s="19">
        <v>24</v>
      </c>
      <c r="L264" s="19"/>
      <c r="M264" s="20" t="s">
        <v>34</v>
      </c>
      <c r="N264" s="20" t="s">
        <v>34</v>
      </c>
      <c r="O264" s="18" t="s">
        <v>1055</v>
      </c>
      <c r="P264" s="18"/>
      <c r="Q264" s="18"/>
      <c r="R264" s="18"/>
      <c r="S264" s="18"/>
      <c r="T264" s="18"/>
      <c r="U264" s="18"/>
      <c r="V264" s="18"/>
      <c r="W264" s="34"/>
    </row>
    <row r="265" spans="1:23" x14ac:dyDescent="0.2">
      <c r="A265" s="497"/>
      <c r="B265" s="499"/>
      <c r="C265" s="501"/>
      <c r="D265" s="501"/>
      <c r="E265" s="503"/>
      <c r="F265" s="17">
        <v>44</v>
      </c>
      <c r="G265" s="18" t="s">
        <v>8156</v>
      </c>
      <c r="H265" s="18" t="s">
        <v>8363</v>
      </c>
      <c r="I265" s="80"/>
      <c r="J265" s="18" t="s">
        <v>44</v>
      </c>
      <c r="K265" s="19">
        <v>4</v>
      </c>
      <c r="L265" s="19"/>
      <c r="M265" s="20" t="s">
        <v>34</v>
      </c>
      <c r="N265" s="20" t="s">
        <v>34</v>
      </c>
      <c r="O265" s="18" t="s">
        <v>545</v>
      </c>
      <c r="P265" s="18"/>
      <c r="Q265" s="18"/>
      <c r="R265" s="18"/>
      <c r="S265" s="18"/>
      <c r="T265" s="18"/>
      <c r="U265" s="18"/>
      <c r="V265" s="18"/>
      <c r="W265" s="34"/>
    </row>
    <row r="266" spans="1:23" x14ac:dyDescent="0.2">
      <c r="A266" s="497"/>
      <c r="B266" s="499"/>
      <c r="C266" s="501"/>
      <c r="D266" s="501"/>
      <c r="E266" s="503"/>
      <c r="F266" s="17">
        <v>45</v>
      </c>
      <c r="G266" s="18" t="s">
        <v>8158</v>
      </c>
      <c r="H266" s="18" t="s">
        <v>8364</v>
      </c>
      <c r="I266" s="80"/>
      <c r="J266" s="18" t="s">
        <v>44</v>
      </c>
      <c r="K266" s="19">
        <v>40</v>
      </c>
      <c r="L266" s="19"/>
      <c r="M266" s="20" t="s">
        <v>34</v>
      </c>
      <c r="N266" s="20" t="s">
        <v>34</v>
      </c>
      <c r="O266" s="18" t="s">
        <v>69</v>
      </c>
      <c r="P266" s="18"/>
      <c r="Q266" s="18"/>
      <c r="R266" s="18"/>
      <c r="S266" s="18"/>
      <c r="T266" s="18"/>
      <c r="U266" s="18"/>
      <c r="V266" s="18"/>
      <c r="W266" s="34"/>
    </row>
    <row r="267" spans="1:23" x14ac:dyDescent="0.2">
      <c r="A267" s="497"/>
      <c r="B267" s="499"/>
      <c r="C267" s="501"/>
      <c r="D267" s="501"/>
      <c r="E267" s="503"/>
      <c r="F267" s="17">
        <v>46</v>
      </c>
      <c r="G267" s="18" t="s">
        <v>7599</v>
      </c>
      <c r="H267" s="18" t="s">
        <v>8365</v>
      </c>
      <c r="I267" s="80"/>
      <c r="J267" s="18" t="s">
        <v>44</v>
      </c>
      <c r="K267" s="19">
        <v>19</v>
      </c>
      <c r="L267" s="19"/>
      <c r="M267" s="20" t="s">
        <v>34</v>
      </c>
      <c r="N267" s="20" t="s">
        <v>34</v>
      </c>
      <c r="O267" s="18" t="s">
        <v>1007</v>
      </c>
      <c r="P267" s="18"/>
      <c r="Q267" s="18"/>
      <c r="R267" s="18"/>
      <c r="S267" s="18"/>
      <c r="T267" s="18"/>
      <c r="U267" s="18"/>
      <c r="V267" s="18"/>
      <c r="W267" s="34"/>
    </row>
    <row r="268" spans="1:23" x14ac:dyDescent="0.2">
      <c r="A268" s="497"/>
      <c r="B268" s="499"/>
      <c r="C268" s="501"/>
      <c r="D268" s="501"/>
      <c r="E268" s="503"/>
      <c r="F268" s="17">
        <v>47</v>
      </c>
      <c r="G268" s="18" t="s">
        <v>7601</v>
      </c>
      <c r="H268" s="18" t="s">
        <v>8366</v>
      </c>
      <c r="I268" s="80"/>
      <c r="J268" s="18" t="s">
        <v>44</v>
      </c>
      <c r="K268" s="19">
        <v>4</v>
      </c>
      <c r="L268" s="19"/>
      <c r="M268" s="20" t="s">
        <v>34</v>
      </c>
      <c r="N268" s="20" t="s">
        <v>34</v>
      </c>
      <c r="O268" s="18" t="s">
        <v>545</v>
      </c>
      <c r="P268" s="18"/>
      <c r="Q268" s="18"/>
      <c r="R268" s="18"/>
      <c r="S268" s="18"/>
      <c r="T268" s="18"/>
      <c r="U268" s="18"/>
      <c r="V268" s="18"/>
      <c r="W268" s="34"/>
    </row>
    <row r="269" spans="1:23" x14ac:dyDescent="0.2">
      <c r="A269" s="497"/>
      <c r="B269" s="499"/>
      <c r="C269" s="501"/>
      <c r="D269" s="501"/>
      <c r="E269" s="503"/>
      <c r="F269" s="17">
        <v>48</v>
      </c>
      <c r="G269" s="18" t="s">
        <v>8162</v>
      </c>
      <c r="H269" s="18" t="s">
        <v>8367</v>
      </c>
      <c r="I269" s="80"/>
      <c r="J269" s="18" t="s">
        <v>44</v>
      </c>
      <c r="K269" s="19">
        <v>6</v>
      </c>
      <c r="L269" s="19"/>
      <c r="M269" s="20" t="s">
        <v>34</v>
      </c>
      <c r="N269" s="20" t="s">
        <v>34</v>
      </c>
      <c r="O269" s="18" t="s">
        <v>148</v>
      </c>
      <c r="P269" s="18"/>
      <c r="Q269" s="18"/>
      <c r="R269" s="18"/>
      <c r="S269" s="18"/>
      <c r="T269" s="18"/>
      <c r="U269" s="18"/>
      <c r="V269" s="18"/>
      <c r="W269" s="34"/>
    </row>
    <row r="270" spans="1:23" x14ac:dyDescent="0.2">
      <c r="A270" s="497"/>
      <c r="B270" s="499"/>
      <c r="C270" s="501"/>
      <c r="D270" s="501"/>
      <c r="E270" s="503"/>
      <c r="F270" s="17">
        <v>49</v>
      </c>
      <c r="G270" s="18" t="s">
        <v>8164</v>
      </c>
      <c r="H270" s="18" t="s">
        <v>8368</v>
      </c>
      <c r="I270" s="80"/>
      <c r="J270" s="18" t="s">
        <v>44</v>
      </c>
      <c r="K270" s="19">
        <v>32</v>
      </c>
      <c r="L270" s="19"/>
      <c r="M270" s="20" t="s">
        <v>34</v>
      </c>
      <c r="N270" s="20" t="s">
        <v>34</v>
      </c>
      <c r="O270" s="18" t="s">
        <v>1249</v>
      </c>
      <c r="P270" s="18"/>
      <c r="Q270" s="18"/>
      <c r="R270" s="18"/>
      <c r="S270" s="18"/>
      <c r="T270" s="18"/>
      <c r="U270" s="18"/>
      <c r="V270" s="18"/>
      <c r="W270" s="34"/>
    </row>
    <row r="271" spans="1:23" x14ac:dyDescent="0.2">
      <c r="A271" s="497"/>
      <c r="B271" s="499"/>
      <c r="C271" s="501"/>
      <c r="D271" s="501"/>
      <c r="E271" s="503"/>
      <c r="F271" s="17">
        <v>50</v>
      </c>
      <c r="G271" s="18" t="s">
        <v>8166</v>
      </c>
      <c r="H271" s="18" t="s">
        <v>8369</v>
      </c>
      <c r="I271" s="80"/>
      <c r="J271" s="18" t="s">
        <v>44</v>
      </c>
      <c r="K271" s="19">
        <v>32</v>
      </c>
      <c r="L271" s="19"/>
      <c r="M271" s="20" t="s">
        <v>34</v>
      </c>
      <c r="N271" s="20" t="s">
        <v>34</v>
      </c>
      <c r="O271" s="18" t="s">
        <v>1249</v>
      </c>
      <c r="P271" s="18"/>
      <c r="Q271" s="18"/>
      <c r="R271" s="18"/>
      <c r="S271" s="18"/>
      <c r="T271" s="18"/>
      <c r="U271" s="18"/>
      <c r="V271" s="18"/>
      <c r="W271" s="34"/>
    </row>
    <row r="272" spans="1:23" x14ac:dyDescent="0.2">
      <c r="A272" s="497"/>
      <c r="B272" s="499"/>
      <c r="C272" s="501"/>
      <c r="D272" s="501"/>
      <c r="E272" s="503"/>
      <c r="F272" s="17">
        <v>51</v>
      </c>
      <c r="G272" s="18" t="s">
        <v>7609</v>
      </c>
      <c r="H272" s="18" t="s">
        <v>8370</v>
      </c>
      <c r="I272" s="80"/>
      <c r="J272" s="18" t="s">
        <v>44</v>
      </c>
      <c r="K272" s="19">
        <v>26</v>
      </c>
      <c r="L272" s="19"/>
      <c r="M272" s="20" t="s">
        <v>34</v>
      </c>
      <c r="N272" s="20" t="s">
        <v>34</v>
      </c>
      <c r="O272" s="18" t="s">
        <v>1274</v>
      </c>
      <c r="P272" s="18"/>
      <c r="Q272" s="18"/>
      <c r="R272" s="18"/>
      <c r="S272" s="18"/>
      <c r="T272" s="18"/>
      <c r="U272" s="18"/>
      <c r="V272" s="18"/>
      <c r="W272" s="34"/>
    </row>
    <row r="273" spans="1:23" x14ac:dyDescent="0.2">
      <c r="A273" s="497"/>
      <c r="B273" s="499"/>
      <c r="C273" s="501"/>
      <c r="D273" s="501"/>
      <c r="E273" s="503"/>
      <c r="F273" s="17">
        <v>52</v>
      </c>
      <c r="G273" s="18" t="s">
        <v>7611</v>
      </c>
      <c r="H273" s="18" t="s">
        <v>8371</v>
      </c>
      <c r="I273" s="80"/>
      <c r="J273" s="18" t="s">
        <v>134</v>
      </c>
      <c r="K273" s="19">
        <v>9</v>
      </c>
      <c r="L273" s="19">
        <v>0</v>
      </c>
      <c r="M273" s="20" t="s">
        <v>33</v>
      </c>
      <c r="N273" s="20" t="s">
        <v>34</v>
      </c>
      <c r="O273" s="18" t="s">
        <v>201</v>
      </c>
      <c r="P273" s="18"/>
      <c r="Q273" s="18"/>
      <c r="R273" s="18"/>
      <c r="S273" s="18"/>
      <c r="T273" s="18"/>
      <c r="U273" s="18"/>
      <c r="V273" s="18"/>
      <c r="W273" s="34"/>
    </row>
    <row r="274" spans="1:23" x14ac:dyDescent="0.2">
      <c r="A274" s="497"/>
      <c r="B274" s="499"/>
      <c r="C274" s="501"/>
      <c r="D274" s="501"/>
      <c r="E274" s="503"/>
      <c r="F274" s="17">
        <v>53</v>
      </c>
      <c r="G274" s="18" t="s">
        <v>8170</v>
      </c>
      <c r="H274" s="18" t="s">
        <v>8372</v>
      </c>
      <c r="I274" s="80"/>
      <c r="J274" s="18" t="s">
        <v>44</v>
      </c>
      <c r="K274" s="19">
        <v>8</v>
      </c>
      <c r="L274" s="19"/>
      <c r="M274" s="20" t="s">
        <v>34</v>
      </c>
      <c r="N274" s="20" t="s">
        <v>34</v>
      </c>
      <c r="O274" s="18" t="s">
        <v>511</v>
      </c>
      <c r="P274" s="18"/>
      <c r="Q274" s="18"/>
      <c r="R274" s="18"/>
      <c r="S274" s="18"/>
      <c r="T274" s="18"/>
      <c r="U274" s="18"/>
      <c r="V274" s="18"/>
      <c r="W274" s="34"/>
    </row>
    <row r="275" spans="1:23" x14ac:dyDescent="0.2">
      <c r="A275" s="497"/>
      <c r="B275" s="499"/>
      <c r="C275" s="501"/>
      <c r="D275" s="501"/>
      <c r="E275" s="503"/>
      <c r="F275" s="17">
        <v>54</v>
      </c>
      <c r="G275" s="18" t="s">
        <v>8172</v>
      </c>
      <c r="H275" s="18" t="s">
        <v>8373</v>
      </c>
      <c r="I275" s="80"/>
      <c r="J275" s="18" t="s">
        <v>44</v>
      </c>
      <c r="K275" s="19">
        <v>4</v>
      </c>
      <c r="L275" s="19"/>
      <c r="M275" s="20" t="s">
        <v>34</v>
      </c>
      <c r="N275" s="20" t="s">
        <v>34</v>
      </c>
      <c r="O275" s="18" t="s">
        <v>545</v>
      </c>
      <c r="P275" s="18"/>
      <c r="Q275" s="18"/>
      <c r="R275" s="18"/>
      <c r="S275" s="18"/>
      <c r="T275" s="18"/>
      <c r="U275" s="18"/>
      <c r="V275" s="18"/>
      <c r="W275" s="34"/>
    </row>
    <row r="276" spans="1:23" x14ac:dyDescent="0.2">
      <c r="A276" s="497"/>
      <c r="B276" s="499"/>
      <c r="C276" s="501"/>
      <c r="D276" s="501"/>
      <c r="E276" s="503"/>
      <c r="F276" s="17">
        <v>55</v>
      </c>
      <c r="G276" s="18" t="s">
        <v>1580</v>
      </c>
      <c r="H276" s="18" t="s">
        <v>8374</v>
      </c>
      <c r="I276" s="80"/>
      <c r="J276" s="18" t="s">
        <v>44</v>
      </c>
      <c r="K276" s="19">
        <v>6</v>
      </c>
      <c r="L276" s="19"/>
      <c r="M276" s="20" t="s">
        <v>34</v>
      </c>
      <c r="N276" s="20" t="s">
        <v>34</v>
      </c>
      <c r="O276" s="18" t="s">
        <v>148</v>
      </c>
      <c r="P276" s="18"/>
      <c r="Q276" s="18"/>
      <c r="R276" s="18"/>
      <c r="S276" s="18"/>
      <c r="T276" s="18"/>
      <c r="U276" s="18"/>
      <c r="V276" s="18"/>
      <c r="W276" s="34"/>
    </row>
    <row r="277" spans="1:23" x14ac:dyDescent="0.2">
      <c r="A277" s="497"/>
      <c r="B277" s="499"/>
      <c r="C277" s="501"/>
      <c r="D277" s="501"/>
      <c r="E277" s="503"/>
      <c r="F277" s="17">
        <v>56</v>
      </c>
      <c r="G277" s="18" t="s">
        <v>1496</v>
      </c>
      <c r="H277" s="18" t="s">
        <v>8375</v>
      </c>
      <c r="I277" s="80"/>
      <c r="J277" s="18" t="s">
        <v>44</v>
      </c>
      <c r="K277" s="19">
        <v>30</v>
      </c>
      <c r="L277" s="19"/>
      <c r="M277" s="20" t="s">
        <v>34</v>
      </c>
      <c r="N277" s="20" t="s">
        <v>34</v>
      </c>
      <c r="O277" s="18" t="s">
        <v>1308</v>
      </c>
      <c r="P277" s="18"/>
      <c r="Q277" s="18"/>
      <c r="R277" s="18"/>
      <c r="S277" s="18"/>
      <c r="T277" s="18"/>
      <c r="U277" s="18"/>
      <c r="V277" s="18"/>
      <c r="W277" s="34"/>
    </row>
    <row r="278" spans="1:23" x14ac:dyDescent="0.2">
      <c r="A278" s="497"/>
      <c r="B278" s="499"/>
      <c r="C278" s="501"/>
      <c r="D278" s="501"/>
      <c r="E278" s="503"/>
      <c r="F278" s="17">
        <v>57</v>
      </c>
      <c r="G278" s="18" t="s">
        <v>1500</v>
      </c>
      <c r="H278" s="18" t="s">
        <v>8376</v>
      </c>
      <c r="I278" s="80"/>
      <c r="J278" s="18" t="s">
        <v>44</v>
      </c>
      <c r="K278" s="19">
        <v>30</v>
      </c>
      <c r="L278" s="19"/>
      <c r="M278" s="20" t="s">
        <v>34</v>
      </c>
      <c r="N278" s="20" t="s">
        <v>34</v>
      </c>
      <c r="O278" s="18" t="s">
        <v>1308</v>
      </c>
      <c r="P278" s="18"/>
      <c r="Q278" s="18"/>
      <c r="R278" s="18"/>
      <c r="S278" s="18"/>
      <c r="T278" s="18"/>
      <c r="U278" s="18"/>
      <c r="V278" s="18"/>
      <c r="W278" s="34"/>
    </row>
    <row r="279" spans="1:23" x14ac:dyDescent="0.2">
      <c r="A279" s="497"/>
      <c r="B279" s="499"/>
      <c r="C279" s="501"/>
      <c r="D279" s="501"/>
      <c r="E279" s="503"/>
      <c r="F279" s="17">
        <v>58</v>
      </c>
      <c r="G279" s="18" t="s">
        <v>1502</v>
      </c>
      <c r="H279" s="18" t="s">
        <v>8377</v>
      </c>
      <c r="I279" s="80"/>
      <c r="J279" s="18" t="s">
        <v>44</v>
      </c>
      <c r="K279" s="19">
        <v>4</v>
      </c>
      <c r="L279" s="19"/>
      <c r="M279" s="20" t="s">
        <v>34</v>
      </c>
      <c r="N279" s="20" t="s">
        <v>34</v>
      </c>
      <c r="O279" s="18" t="s">
        <v>545</v>
      </c>
      <c r="P279" s="18"/>
      <c r="Q279" s="18"/>
      <c r="R279" s="18"/>
      <c r="S279" s="18"/>
      <c r="T279" s="18"/>
      <c r="U279" s="18"/>
      <c r="V279" s="18"/>
      <c r="W279" s="34"/>
    </row>
    <row r="280" spans="1:23" x14ac:dyDescent="0.2">
      <c r="A280" s="497"/>
      <c r="B280" s="499"/>
      <c r="C280" s="501"/>
      <c r="D280" s="501"/>
      <c r="E280" s="503"/>
      <c r="F280" s="17">
        <v>59</v>
      </c>
      <c r="G280" s="18" t="s">
        <v>1504</v>
      </c>
      <c r="H280" s="18" t="s">
        <v>8378</v>
      </c>
      <c r="I280" s="80"/>
      <c r="J280" s="18" t="s">
        <v>44</v>
      </c>
      <c r="K280" s="19">
        <v>8</v>
      </c>
      <c r="L280" s="19"/>
      <c r="M280" s="20" t="s">
        <v>34</v>
      </c>
      <c r="N280" s="20" t="s">
        <v>34</v>
      </c>
      <c r="O280" s="18" t="s">
        <v>511</v>
      </c>
      <c r="P280" s="18"/>
      <c r="Q280" s="18"/>
      <c r="R280" s="18"/>
      <c r="S280" s="18"/>
      <c r="T280" s="18"/>
      <c r="U280" s="18"/>
      <c r="V280" s="18"/>
      <c r="W280" s="34"/>
    </row>
    <row r="281" spans="1:23" x14ac:dyDescent="0.2">
      <c r="A281" s="497"/>
      <c r="B281" s="499"/>
      <c r="C281" s="501"/>
      <c r="D281" s="501"/>
      <c r="E281" s="503"/>
      <c r="F281" s="17">
        <v>60</v>
      </c>
      <c r="G281" s="18" t="s">
        <v>1506</v>
      </c>
      <c r="H281" s="18" t="s">
        <v>8379</v>
      </c>
      <c r="I281" s="80"/>
      <c r="J281" s="18" t="s">
        <v>44</v>
      </c>
      <c r="K281" s="19">
        <v>15</v>
      </c>
      <c r="L281" s="19"/>
      <c r="M281" s="20" t="s">
        <v>34</v>
      </c>
      <c r="N281" s="20" t="s">
        <v>34</v>
      </c>
      <c r="O281" s="18" t="s">
        <v>204</v>
      </c>
      <c r="P281" s="18"/>
      <c r="Q281" s="18"/>
      <c r="R281" s="18"/>
      <c r="S281" s="18"/>
      <c r="T281" s="18"/>
      <c r="U281" s="18"/>
      <c r="V281" s="18"/>
      <c r="W281" s="34"/>
    </row>
    <row r="282" spans="1:23" x14ac:dyDescent="0.2">
      <c r="A282" s="497"/>
      <c r="B282" s="499"/>
      <c r="C282" s="501"/>
      <c r="D282" s="501"/>
      <c r="E282" s="503"/>
      <c r="F282" s="17">
        <v>61</v>
      </c>
      <c r="G282" s="18" t="s">
        <v>8180</v>
      </c>
      <c r="H282" s="18" t="s">
        <v>8380</v>
      </c>
      <c r="I282" s="80"/>
      <c r="J282" s="18" t="s">
        <v>32</v>
      </c>
      <c r="K282" s="19">
        <v>2</v>
      </c>
      <c r="L282" s="19"/>
      <c r="M282" s="20" t="s">
        <v>33</v>
      </c>
      <c r="N282" s="20" t="s">
        <v>34</v>
      </c>
      <c r="O282" s="18" t="s">
        <v>35</v>
      </c>
      <c r="P282" s="18"/>
      <c r="Q282" s="18"/>
      <c r="R282" s="18"/>
      <c r="S282" s="18"/>
      <c r="T282" s="18"/>
      <c r="U282" s="18"/>
      <c r="V282" s="18"/>
      <c r="W282" s="34"/>
    </row>
    <row r="283" spans="1:23" x14ac:dyDescent="0.2">
      <c r="A283" s="497"/>
      <c r="B283" s="499"/>
      <c r="C283" s="501"/>
      <c r="D283" s="501"/>
      <c r="E283" s="503"/>
      <c r="F283" s="17">
        <v>62</v>
      </c>
      <c r="G283" s="18" t="s">
        <v>8182</v>
      </c>
      <c r="H283" s="18" t="s">
        <v>8381</v>
      </c>
      <c r="I283" s="80"/>
      <c r="J283" s="18" t="s">
        <v>44</v>
      </c>
      <c r="K283" s="19">
        <v>20</v>
      </c>
      <c r="L283" s="19"/>
      <c r="M283" s="20" t="s">
        <v>34</v>
      </c>
      <c r="N283" s="20" t="s">
        <v>34</v>
      </c>
      <c r="O283" s="18" t="s">
        <v>37</v>
      </c>
      <c r="P283" s="18"/>
      <c r="Q283" s="18"/>
      <c r="R283" s="18"/>
      <c r="S283" s="18"/>
      <c r="T283" s="18"/>
      <c r="U283" s="18"/>
      <c r="V283" s="18"/>
      <c r="W283" s="34"/>
    </row>
    <row r="284" spans="1:23" x14ac:dyDescent="0.2">
      <c r="A284" s="497"/>
      <c r="B284" s="499"/>
      <c r="C284" s="501"/>
      <c r="D284" s="501"/>
      <c r="E284" s="503"/>
      <c r="F284" s="17">
        <v>63</v>
      </c>
      <c r="G284" s="18" t="s">
        <v>8184</v>
      </c>
      <c r="H284" s="18" t="s">
        <v>8382</v>
      </c>
      <c r="I284" s="80"/>
      <c r="J284" s="18" t="s">
        <v>44</v>
      </c>
      <c r="K284" s="19">
        <v>20</v>
      </c>
      <c r="L284" s="19"/>
      <c r="M284" s="20" t="s">
        <v>34</v>
      </c>
      <c r="N284" s="20" t="s">
        <v>34</v>
      </c>
      <c r="O284" s="18" t="s">
        <v>37</v>
      </c>
      <c r="P284" s="18"/>
      <c r="Q284" s="18"/>
      <c r="R284" s="18"/>
      <c r="S284" s="18"/>
      <c r="T284" s="18"/>
      <c r="U284" s="18"/>
      <c r="V284" s="18"/>
      <c r="W284" s="34"/>
    </row>
    <row r="285" spans="1:23" x14ac:dyDescent="0.2">
      <c r="A285" s="497"/>
      <c r="B285" s="499"/>
      <c r="C285" s="501"/>
      <c r="D285" s="501"/>
      <c r="E285" s="503"/>
      <c r="F285" s="17">
        <v>64</v>
      </c>
      <c r="G285" s="18" t="s">
        <v>8186</v>
      </c>
      <c r="H285" s="18" t="s">
        <v>8383</v>
      </c>
      <c r="I285" s="80"/>
      <c r="J285" s="18" t="s">
        <v>44</v>
      </c>
      <c r="K285" s="19">
        <v>20</v>
      </c>
      <c r="L285" s="19"/>
      <c r="M285" s="20" t="s">
        <v>34</v>
      </c>
      <c r="N285" s="20" t="s">
        <v>34</v>
      </c>
      <c r="O285" s="18" t="s">
        <v>37</v>
      </c>
      <c r="P285" s="18"/>
      <c r="Q285" s="18"/>
      <c r="R285" s="18"/>
      <c r="S285" s="18"/>
      <c r="T285" s="18"/>
      <c r="U285" s="18"/>
      <c r="V285" s="18"/>
      <c r="W285" s="34"/>
    </row>
    <row r="286" spans="1:23" x14ac:dyDescent="0.2">
      <c r="A286" s="497"/>
      <c r="B286" s="499"/>
      <c r="C286" s="501"/>
      <c r="D286" s="501"/>
      <c r="E286" s="503"/>
      <c r="F286" s="17">
        <v>65</v>
      </c>
      <c r="G286" s="18" t="s">
        <v>8188</v>
      </c>
      <c r="H286" s="18" t="s">
        <v>8384</v>
      </c>
      <c r="I286" s="80"/>
      <c r="J286" s="18" t="s">
        <v>44</v>
      </c>
      <c r="K286" s="19">
        <v>20</v>
      </c>
      <c r="L286" s="19"/>
      <c r="M286" s="20" t="s">
        <v>34</v>
      </c>
      <c r="N286" s="20" t="s">
        <v>34</v>
      </c>
      <c r="O286" s="18" t="s">
        <v>37</v>
      </c>
      <c r="P286" s="18"/>
      <c r="Q286" s="18"/>
      <c r="R286" s="18"/>
      <c r="S286" s="18"/>
      <c r="T286" s="18"/>
      <c r="U286" s="18"/>
      <c r="V286" s="18"/>
      <c r="W286" s="34"/>
    </row>
    <row r="287" spans="1:23" x14ac:dyDescent="0.2">
      <c r="A287" s="497"/>
      <c r="B287" s="499"/>
      <c r="C287" s="501"/>
      <c r="D287" s="501"/>
      <c r="E287" s="503"/>
      <c r="F287" s="17">
        <v>66</v>
      </c>
      <c r="G287" s="18" t="s">
        <v>8190</v>
      </c>
      <c r="H287" s="18" t="s">
        <v>8385</v>
      </c>
      <c r="I287" s="80"/>
      <c r="J287" s="18" t="s">
        <v>44</v>
      </c>
      <c r="K287" s="19">
        <v>20</v>
      </c>
      <c r="L287" s="19"/>
      <c r="M287" s="20" t="s">
        <v>34</v>
      </c>
      <c r="N287" s="20" t="s">
        <v>34</v>
      </c>
      <c r="O287" s="18" t="s">
        <v>37</v>
      </c>
      <c r="P287" s="18"/>
      <c r="Q287" s="18"/>
      <c r="R287" s="18"/>
      <c r="S287" s="18"/>
      <c r="T287" s="18"/>
      <c r="U287" s="18"/>
      <c r="V287" s="18"/>
      <c r="W287" s="34"/>
    </row>
    <row r="288" spans="1:23" x14ac:dyDescent="0.2">
      <c r="A288" s="497"/>
      <c r="B288" s="499"/>
      <c r="C288" s="501"/>
      <c r="D288" s="501"/>
      <c r="E288" s="503"/>
      <c r="F288" s="17">
        <v>67</v>
      </c>
      <c r="G288" s="18" t="s">
        <v>8192</v>
      </c>
      <c r="H288" s="18" t="s">
        <v>8386</v>
      </c>
      <c r="I288" s="80"/>
      <c r="J288" s="18" t="s">
        <v>44</v>
      </c>
      <c r="K288" s="19">
        <v>20</v>
      </c>
      <c r="L288" s="19"/>
      <c r="M288" s="20" t="s">
        <v>34</v>
      </c>
      <c r="N288" s="20" t="s">
        <v>34</v>
      </c>
      <c r="O288" s="18" t="s">
        <v>37</v>
      </c>
      <c r="P288" s="18"/>
      <c r="Q288" s="18"/>
      <c r="R288" s="18"/>
      <c r="S288" s="18"/>
      <c r="T288" s="18"/>
      <c r="U288" s="18"/>
      <c r="V288" s="18"/>
      <c r="W288" s="34"/>
    </row>
    <row r="289" spans="1:23" x14ac:dyDescent="0.2">
      <c r="A289" s="497"/>
      <c r="B289" s="499"/>
      <c r="C289" s="501"/>
      <c r="D289" s="501"/>
      <c r="E289" s="503"/>
      <c r="F289" s="17">
        <v>68</v>
      </c>
      <c r="G289" s="18" t="s">
        <v>8194</v>
      </c>
      <c r="H289" s="18" t="s">
        <v>8387</v>
      </c>
      <c r="I289" s="80"/>
      <c r="J289" s="18" t="s">
        <v>44</v>
      </c>
      <c r="K289" s="19">
        <v>20</v>
      </c>
      <c r="L289" s="19"/>
      <c r="M289" s="20" t="s">
        <v>34</v>
      </c>
      <c r="N289" s="20" t="s">
        <v>34</v>
      </c>
      <c r="O289" s="18" t="s">
        <v>37</v>
      </c>
      <c r="P289" s="18"/>
      <c r="Q289" s="18"/>
      <c r="R289" s="18"/>
      <c r="S289" s="18"/>
      <c r="T289" s="18"/>
      <c r="U289" s="18"/>
      <c r="V289" s="18"/>
      <c r="W289" s="34"/>
    </row>
    <row r="290" spans="1:23" x14ac:dyDescent="0.2">
      <c r="A290" s="497"/>
      <c r="B290" s="499"/>
      <c r="C290" s="501"/>
      <c r="D290" s="501"/>
      <c r="E290" s="503"/>
      <c r="F290" s="17">
        <v>69</v>
      </c>
      <c r="G290" s="18" t="s">
        <v>8196</v>
      </c>
      <c r="H290" s="18" t="s">
        <v>8388</v>
      </c>
      <c r="I290" s="80"/>
      <c r="J290" s="18" t="s">
        <v>44</v>
      </c>
      <c r="K290" s="19">
        <v>20</v>
      </c>
      <c r="L290" s="19"/>
      <c r="M290" s="20" t="s">
        <v>34</v>
      </c>
      <c r="N290" s="20" t="s">
        <v>34</v>
      </c>
      <c r="O290" s="18" t="s">
        <v>37</v>
      </c>
      <c r="P290" s="18"/>
      <c r="Q290" s="18"/>
      <c r="R290" s="18"/>
      <c r="S290" s="18"/>
      <c r="T290" s="18"/>
      <c r="U290" s="18"/>
      <c r="V290" s="18"/>
      <c r="W290" s="34"/>
    </row>
    <row r="291" spans="1:23" x14ac:dyDescent="0.2">
      <c r="A291" s="497"/>
      <c r="B291" s="499"/>
      <c r="C291" s="501"/>
      <c r="D291" s="501"/>
      <c r="E291" s="503"/>
      <c r="F291" s="17">
        <v>70</v>
      </c>
      <c r="G291" s="18" t="s">
        <v>8198</v>
      </c>
      <c r="H291" s="18" t="s">
        <v>8389</v>
      </c>
      <c r="I291" s="80"/>
      <c r="J291" s="18" t="s">
        <v>44</v>
      </c>
      <c r="K291" s="19">
        <v>20</v>
      </c>
      <c r="L291" s="19"/>
      <c r="M291" s="20" t="s">
        <v>34</v>
      </c>
      <c r="N291" s="20" t="s">
        <v>34</v>
      </c>
      <c r="O291" s="18" t="s">
        <v>37</v>
      </c>
      <c r="P291" s="18"/>
      <c r="Q291" s="18"/>
      <c r="R291" s="18"/>
      <c r="S291" s="18"/>
      <c r="T291" s="18"/>
      <c r="U291" s="18"/>
      <c r="V291" s="18"/>
      <c r="W291" s="34"/>
    </row>
    <row r="292" spans="1:23" x14ac:dyDescent="0.2">
      <c r="A292" s="497"/>
      <c r="B292" s="499"/>
      <c r="C292" s="501"/>
      <c r="D292" s="501"/>
      <c r="E292" s="503"/>
      <c r="F292" s="17">
        <v>71</v>
      </c>
      <c r="G292" s="18" t="s">
        <v>8200</v>
      </c>
      <c r="H292" s="18" t="s">
        <v>8390</v>
      </c>
      <c r="I292" s="80"/>
      <c r="J292" s="18" t="s">
        <v>134</v>
      </c>
      <c r="K292" s="19">
        <v>9</v>
      </c>
      <c r="L292" s="19">
        <v>0</v>
      </c>
      <c r="M292" s="20" t="s">
        <v>33</v>
      </c>
      <c r="N292" s="20" t="s">
        <v>34</v>
      </c>
      <c r="O292" s="18" t="s">
        <v>201</v>
      </c>
      <c r="P292" s="18"/>
      <c r="Q292" s="18"/>
      <c r="R292" s="18"/>
      <c r="S292" s="18"/>
      <c r="T292" s="18"/>
      <c r="U292" s="18"/>
      <c r="V292" s="18"/>
      <c r="W292" s="34"/>
    </row>
    <row r="293" spans="1:23" x14ac:dyDescent="0.2">
      <c r="A293" s="497"/>
      <c r="B293" s="499"/>
      <c r="C293" s="501"/>
      <c r="D293" s="501"/>
      <c r="E293" s="503"/>
      <c r="F293" s="17">
        <v>72</v>
      </c>
      <c r="G293" s="18" t="s">
        <v>8202</v>
      </c>
      <c r="H293" s="18" t="s">
        <v>8391</v>
      </c>
      <c r="I293" s="80"/>
      <c r="J293" s="18" t="s">
        <v>134</v>
      </c>
      <c r="K293" s="19">
        <v>9</v>
      </c>
      <c r="L293" s="19">
        <v>0</v>
      </c>
      <c r="M293" s="20" t="s">
        <v>33</v>
      </c>
      <c r="N293" s="20" t="s">
        <v>34</v>
      </c>
      <c r="O293" s="18" t="s">
        <v>201</v>
      </c>
      <c r="P293" s="18"/>
      <c r="Q293" s="18"/>
      <c r="R293" s="18"/>
      <c r="S293" s="18"/>
      <c r="T293" s="18"/>
      <c r="U293" s="18"/>
      <c r="V293" s="18"/>
      <c r="W293" s="34"/>
    </row>
    <row r="294" spans="1:23" x14ac:dyDescent="0.2">
      <c r="A294" s="497"/>
      <c r="B294" s="499"/>
      <c r="C294" s="501"/>
      <c r="D294" s="501"/>
      <c r="E294" s="503"/>
      <c r="F294" s="17">
        <v>73</v>
      </c>
      <c r="G294" s="18" t="s">
        <v>8204</v>
      </c>
      <c r="H294" s="18" t="s">
        <v>8392</v>
      </c>
      <c r="I294" s="80"/>
      <c r="J294" s="18" t="s">
        <v>134</v>
      </c>
      <c r="K294" s="19">
        <v>9</v>
      </c>
      <c r="L294" s="19">
        <v>0</v>
      </c>
      <c r="M294" s="20" t="s">
        <v>33</v>
      </c>
      <c r="N294" s="20" t="s">
        <v>34</v>
      </c>
      <c r="O294" s="18" t="s">
        <v>201</v>
      </c>
      <c r="P294" s="18"/>
      <c r="Q294" s="18"/>
      <c r="R294" s="18"/>
      <c r="S294" s="18"/>
      <c r="T294" s="18"/>
      <c r="U294" s="18"/>
      <c r="V294" s="18"/>
      <c r="W294" s="34"/>
    </row>
    <row r="295" spans="1:23" x14ac:dyDescent="0.2">
      <c r="A295" s="497"/>
      <c r="B295" s="499"/>
      <c r="C295" s="501"/>
      <c r="D295" s="501"/>
      <c r="E295" s="503"/>
      <c r="F295" s="17">
        <v>74</v>
      </c>
      <c r="G295" s="18" t="s">
        <v>8206</v>
      </c>
      <c r="H295" s="18" t="s">
        <v>8393</v>
      </c>
      <c r="I295" s="80"/>
      <c r="J295" s="18" t="s">
        <v>134</v>
      </c>
      <c r="K295" s="19">
        <v>9</v>
      </c>
      <c r="L295" s="19">
        <v>0</v>
      </c>
      <c r="M295" s="20" t="s">
        <v>33</v>
      </c>
      <c r="N295" s="20" t="s">
        <v>34</v>
      </c>
      <c r="O295" s="18" t="s">
        <v>201</v>
      </c>
      <c r="P295" s="18"/>
      <c r="Q295" s="18"/>
      <c r="R295" s="18"/>
      <c r="S295" s="18"/>
      <c r="T295" s="18"/>
      <c r="U295" s="18"/>
      <c r="V295" s="18"/>
      <c r="W295" s="34"/>
    </row>
    <row r="296" spans="1:23" x14ac:dyDescent="0.2">
      <c r="A296" s="497"/>
      <c r="B296" s="499"/>
      <c r="C296" s="501"/>
      <c r="D296" s="501"/>
      <c r="E296" s="503"/>
      <c r="F296" s="17">
        <v>75</v>
      </c>
      <c r="G296" s="18" t="s">
        <v>8208</v>
      </c>
      <c r="H296" s="18" t="s">
        <v>8394</v>
      </c>
      <c r="I296" s="80"/>
      <c r="J296" s="18" t="s">
        <v>134</v>
      </c>
      <c r="K296" s="19">
        <v>9</v>
      </c>
      <c r="L296" s="19">
        <v>0</v>
      </c>
      <c r="M296" s="20" t="s">
        <v>33</v>
      </c>
      <c r="N296" s="20" t="s">
        <v>34</v>
      </c>
      <c r="O296" s="18" t="s">
        <v>201</v>
      </c>
      <c r="P296" s="18"/>
      <c r="Q296" s="18"/>
      <c r="R296" s="18"/>
      <c r="S296" s="18"/>
      <c r="T296" s="18"/>
      <c r="U296" s="18"/>
      <c r="V296" s="18"/>
      <c r="W296" s="34"/>
    </row>
    <row r="297" spans="1:23" x14ac:dyDescent="0.2">
      <c r="A297" s="497"/>
      <c r="B297" s="499"/>
      <c r="C297" s="501"/>
      <c r="D297" s="501"/>
      <c r="E297" s="503"/>
      <c r="F297" s="17">
        <v>76</v>
      </c>
      <c r="G297" s="18" t="s">
        <v>8210</v>
      </c>
      <c r="H297" s="18" t="s">
        <v>8395</v>
      </c>
      <c r="I297" s="80"/>
      <c r="J297" s="18" t="s">
        <v>134</v>
      </c>
      <c r="K297" s="19">
        <v>9</v>
      </c>
      <c r="L297" s="19">
        <v>0</v>
      </c>
      <c r="M297" s="20" t="s">
        <v>33</v>
      </c>
      <c r="N297" s="20" t="s">
        <v>34</v>
      </c>
      <c r="O297" s="18" t="s">
        <v>201</v>
      </c>
      <c r="P297" s="18"/>
      <c r="Q297" s="18"/>
      <c r="R297" s="18"/>
      <c r="S297" s="18"/>
      <c r="T297" s="18"/>
      <c r="U297" s="18"/>
      <c r="V297" s="18"/>
      <c r="W297" s="34"/>
    </row>
    <row r="298" spans="1:23" x14ac:dyDescent="0.2">
      <c r="A298" s="497"/>
      <c r="B298" s="499"/>
      <c r="C298" s="501"/>
      <c r="D298" s="501"/>
      <c r="E298" s="503"/>
      <c r="F298" s="17">
        <v>77</v>
      </c>
      <c r="G298" s="18" t="s">
        <v>8212</v>
      </c>
      <c r="H298" s="18" t="s">
        <v>8396</v>
      </c>
      <c r="I298" s="80"/>
      <c r="J298" s="18" t="s">
        <v>134</v>
      </c>
      <c r="K298" s="19">
        <v>9</v>
      </c>
      <c r="L298" s="19">
        <v>0</v>
      </c>
      <c r="M298" s="20" t="s">
        <v>33</v>
      </c>
      <c r="N298" s="20" t="s">
        <v>34</v>
      </c>
      <c r="O298" s="18" t="s">
        <v>201</v>
      </c>
      <c r="P298" s="18"/>
      <c r="Q298" s="18"/>
      <c r="R298" s="18"/>
      <c r="S298" s="18"/>
      <c r="T298" s="18"/>
      <c r="U298" s="18"/>
      <c r="V298" s="18"/>
      <c r="W298" s="34"/>
    </row>
    <row r="299" spans="1:23" x14ac:dyDescent="0.2">
      <c r="A299" s="497"/>
      <c r="B299" s="499"/>
      <c r="C299" s="501"/>
      <c r="D299" s="501"/>
      <c r="E299" s="503"/>
      <c r="F299" s="17">
        <v>78</v>
      </c>
      <c r="G299" s="18" t="s">
        <v>8214</v>
      </c>
      <c r="H299" s="18" t="s">
        <v>8397</v>
      </c>
      <c r="I299" s="80"/>
      <c r="J299" s="18" t="s">
        <v>134</v>
      </c>
      <c r="K299" s="19">
        <v>9</v>
      </c>
      <c r="L299" s="19">
        <v>0</v>
      </c>
      <c r="M299" s="20" t="s">
        <v>33</v>
      </c>
      <c r="N299" s="20" t="s">
        <v>34</v>
      </c>
      <c r="O299" s="18" t="s">
        <v>201</v>
      </c>
      <c r="P299" s="18"/>
      <c r="Q299" s="18"/>
      <c r="R299" s="18"/>
      <c r="S299" s="18"/>
      <c r="T299" s="18"/>
      <c r="U299" s="18"/>
      <c r="V299" s="18"/>
      <c r="W299" s="34"/>
    </row>
    <row r="300" spans="1:23" x14ac:dyDescent="0.2">
      <c r="A300" s="497"/>
      <c r="B300" s="499"/>
      <c r="C300" s="501"/>
      <c r="D300" s="501"/>
      <c r="E300" s="503"/>
      <c r="F300" s="17">
        <v>79</v>
      </c>
      <c r="G300" s="18" t="s">
        <v>8216</v>
      </c>
      <c r="H300" s="18" t="s">
        <v>8398</v>
      </c>
      <c r="I300" s="80"/>
      <c r="J300" s="18" t="s">
        <v>134</v>
      </c>
      <c r="K300" s="19">
        <v>9</v>
      </c>
      <c r="L300" s="19">
        <v>0</v>
      </c>
      <c r="M300" s="20" t="s">
        <v>33</v>
      </c>
      <c r="N300" s="20" t="s">
        <v>34</v>
      </c>
      <c r="O300" s="18" t="s">
        <v>201</v>
      </c>
      <c r="P300" s="18"/>
      <c r="Q300" s="18"/>
      <c r="R300" s="18"/>
      <c r="S300" s="18"/>
      <c r="T300" s="18"/>
      <c r="U300" s="18"/>
      <c r="V300" s="18"/>
      <c r="W300" s="34"/>
    </row>
    <row r="301" spans="1:23" x14ac:dyDescent="0.2">
      <c r="A301" s="497"/>
      <c r="B301" s="499"/>
      <c r="C301" s="501"/>
      <c r="D301" s="501"/>
      <c r="E301" s="503"/>
      <c r="F301" s="17">
        <v>80</v>
      </c>
      <c r="G301" s="18" t="s">
        <v>8218</v>
      </c>
      <c r="H301" s="18" t="s">
        <v>8399</v>
      </c>
      <c r="I301" s="80"/>
      <c r="J301" s="18" t="s">
        <v>44</v>
      </c>
      <c r="K301" s="19">
        <v>20</v>
      </c>
      <c r="L301" s="19"/>
      <c r="M301" s="20" t="s">
        <v>34</v>
      </c>
      <c r="N301" s="20" t="s">
        <v>34</v>
      </c>
      <c r="O301" s="18" t="s">
        <v>37</v>
      </c>
      <c r="P301" s="18"/>
      <c r="Q301" s="18"/>
      <c r="R301" s="18"/>
      <c r="S301" s="18"/>
      <c r="T301" s="18"/>
      <c r="U301" s="18"/>
      <c r="V301" s="18"/>
      <c r="W301" s="34"/>
    </row>
    <row r="302" spans="1:23" x14ac:dyDescent="0.2">
      <c r="A302" s="497"/>
      <c r="B302" s="499"/>
      <c r="C302" s="501"/>
      <c r="D302" s="501"/>
      <c r="E302" s="503"/>
      <c r="F302" s="17">
        <v>81</v>
      </c>
      <c r="G302" s="18" t="s">
        <v>8220</v>
      </c>
      <c r="H302" s="18" t="s">
        <v>8400</v>
      </c>
      <c r="I302" s="80"/>
      <c r="J302" s="18" t="s">
        <v>44</v>
      </c>
      <c r="K302" s="19">
        <v>20</v>
      </c>
      <c r="L302" s="19"/>
      <c r="M302" s="20" t="s">
        <v>34</v>
      </c>
      <c r="N302" s="20" t="s">
        <v>34</v>
      </c>
      <c r="O302" s="18" t="s">
        <v>37</v>
      </c>
      <c r="P302" s="18"/>
      <c r="Q302" s="18"/>
      <c r="R302" s="18"/>
      <c r="S302" s="18"/>
      <c r="T302" s="18"/>
      <c r="U302" s="18"/>
      <c r="V302" s="18"/>
      <c r="W302" s="34"/>
    </row>
    <row r="303" spans="1:23" x14ac:dyDescent="0.2">
      <c r="A303" s="497"/>
      <c r="B303" s="499"/>
      <c r="C303" s="501"/>
      <c r="D303" s="501"/>
      <c r="E303" s="503"/>
      <c r="F303" s="17">
        <v>82</v>
      </c>
      <c r="G303" s="18" t="s">
        <v>8222</v>
      </c>
      <c r="H303" s="18" t="s">
        <v>8401</v>
      </c>
      <c r="I303" s="80"/>
      <c r="J303" s="18" t="s">
        <v>44</v>
      </c>
      <c r="K303" s="19">
        <v>20</v>
      </c>
      <c r="L303" s="19"/>
      <c r="M303" s="20" t="s">
        <v>34</v>
      </c>
      <c r="N303" s="20" t="s">
        <v>34</v>
      </c>
      <c r="O303" s="18" t="s">
        <v>37</v>
      </c>
      <c r="P303" s="18"/>
      <c r="Q303" s="18"/>
      <c r="R303" s="18"/>
      <c r="S303" s="18"/>
      <c r="T303" s="18"/>
      <c r="U303" s="18"/>
      <c r="V303" s="18"/>
      <c r="W303" s="34"/>
    </row>
    <row r="304" spans="1:23" x14ac:dyDescent="0.2">
      <c r="A304" s="497"/>
      <c r="B304" s="499"/>
      <c r="C304" s="501"/>
      <c r="D304" s="501"/>
      <c r="E304" s="503"/>
      <c r="F304" s="17">
        <v>83</v>
      </c>
      <c r="G304" s="18" t="s">
        <v>8224</v>
      </c>
      <c r="H304" s="18" t="s">
        <v>8402</v>
      </c>
      <c r="I304" s="80"/>
      <c r="J304" s="18" t="s">
        <v>44</v>
      </c>
      <c r="K304" s="19">
        <v>20</v>
      </c>
      <c r="L304" s="19"/>
      <c r="M304" s="20" t="s">
        <v>34</v>
      </c>
      <c r="N304" s="20" t="s">
        <v>34</v>
      </c>
      <c r="O304" s="18" t="s">
        <v>37</v>
      </c>
      <c r="P304" s="18"/>
      <c r="Q304" s="18"/>
      <c r="R304" s="18"/>
      <c r="S304" s="18"/>
      <c r="T304" s="18"/>
      <c r="U304" s="18"/>
      <c r="V304" s="18"/>
      <c r="W304" s="34"/>
    </row>
    <row r="305" spans="1:23" x14ac:dyDescent="0.2">
      <c r="A305" s="497"/>
      <c r="B305" s="499"/>
      <c r="C305" s="501"/>
      <c r="D305" s="501"/>
      <c r="E305" s="503"/>
      <c r="F305" s="17">
        <v>84</v>
      </c>
      <c r="G305" s="18" t="s">
        <v>8226</v>
      </c>
      <c r="H305" s="18" t="s">
        <v>8403</v>
      </c>
      <c r="I305" s="80"/>
      <c r="J305" s="18" t="s">
        <v>44</v>
      </c>
      <c r="K305" s="19">
        <v>20</v>
      </c>
      <c r="L305" s="19"/>
      <c r="M305" s="20" t="s">
        <v>34</v>
      </c>
      <c r="N305" s="20" t="s">
        <v>34</v>
      </c>
      <c r="O305" s="18" t="s">
        <v>37</v>
      </c>
      <c r="P305" s="18"/>
      <c r="Q305" s="18"/>
      <c r="R305" s="18"/>
      <c r="S305" s="18"/>
      <c r="T305" s="18"/>
      <c r="U305" s="18"/>
      <c r="V305" s="18"/>
      <c r="W305" s="34"/>
    </row>
    <row r="306" spans="1:23" x14ac:dyDescent="0.2">
      <c r="A306" s="497"/>
      <c r="B306" s="499"/>
      <c r="C306" s="501"/>
      <c r="D306" s="501"/>
      <c r="E306" s="503"/>
      <c r="F306" s="17">
        <v>85</v>
      </c>
      <c r="G306" s="18" t="s">
        <v>8228</v>
      </c>
      <c r="H306" s="18" t="s">
        <v>8404</v>
      </c>
      <c r="I306" s="80"/>
      <c r="J306" s="18" t="s">
        <v>44</v>
      </c>
      <c r="K306" s="19">
        <v>20</v>
      </c>
      <c r="L306" s="19"/>
      <c r="M306" s="20" t="s">
        <v>34</v>
      </c>
      <c r="N306" s="20" t="s">
        <v>34</v>
      </c>
      <c r="O306" s="18" t="s">
        <v>37</v>
      </c>
      <c r="P306" s="18"/>
      <c r="Q306" s="18"/>
      <c r="R306" s="18"/>
      <c r="S306" s="18"/>
      <c r="T306" s="18"/>
      <c r="U306" s="18"/>
      <c r="V306" s="18"/>
      <c r="W306" s="34"/>
    </row>
    <row r="307" spans="1:23" x14ac:dyDescent="0.2">
      <c r="A307" s="497"/>
      <c r="B307" s="499"/>
      <c r="C307" s="501"/>
      <c r="D307" s="501"/>
      <c r="E307" s="503"/>
      <c r="F307" s="17">
        <v>86</v>
      </c>
      <c r="G307" s="18" t="s">
        <v>8230</v>
      </c>
      <c r="H307" s="18" t="s">
        <v>8405</v>
      </c>
      <c r="I307" s="80"/>
      <c r="J307" s="18" t="s">
        <v>44</v>
      </c>
      <c r="K307" s="19">
        <v>20</v>
      </c>
      <c r="L307" s="19"/>
      <c r="M307" s="20" t="s">
        <v>34</v>
      </c>
      <c r="N307" s="20" t="s">
        <v>34</v>
      </c>
      <c r="O307" s="18" t="s">
        <v>37</v>
      </c>
      <c r="P307" s="18"/>
      <c r="Q307" s="18"/>
      <c r="R307" s="18"/>
      <c r="S307" s="18"/>
      <c r="T307" s="18"/>
      <c r="U307" s="18"/>
      <c r="V307" s="18"/>
      <c r="W307" s="34"/>
    </row>
    <row r="308" spans="1:23" x14ac:dyDescent="0.2">
      <c r="A308" s="497"/>
      <c r="B308" s="499"/>
      <c r="C308" s="501"/>
      <c r="D308" s="501"/>
      <c r="E308" s="503"/>
      <c r="F308" s="17">
        <v>87</v>
      </c>
      <c r="G308" s="18" t="s">
        <v>8232</v>
      </c>
      <c r="H308" s="18" t="s">
        <v>8406</v>
      </c>
      <c r="I308" s="80"/>
      <c r="J308" s="18" t="s">
        <v>44</v>
      </c>
      <c r="K308" s="19">
        <v>20</v>
      </c>
      <c r="L308" s="19"/>
      <c r="M308" s="20" t="s">
        <v>34</v>
      </c>
      <c r="N308" s="20" t="s">
        <v>34</v>
      </c>
      <c r="O308" s="18" t="s">
        <v>37</v>
      </c>
      <c r="P308" s="18"/>
      <c r="Q308" s="18"/>
      <c r="R308" s="18"/>
      <c r="S308" s="18"/>
      <c r="T308" s="18"/>
      <c r="U308" s="18"/>
      <c r="V308" s="18"/>
      <c r="W308" s="34"/>
    </row>
    <row r="309" spans="1:23" x14ac:dyDescent="0.2">
      <c r="A309" s="497"/>
      <c r="B309" s="499"/>
      <c r="C309" s="501"/>
      <c r="D309" s="501"/>
      <c r="E309" s="503"/>
      <c r="F309" s="17">
        <v>88</v>
      </c>
      <c r="G309" s="18" t="s">
        <v>8234</v>
      </c>
      <c r="H309" s="18" t="s">
        <v>8407</v>
      </c>
      <c r="I309" s="80"/>
      <c r="J309" s="18" t="s">
        <v>44</v>
      </c>
      <c r="K309" s="19">
        <v>20</v>
      </c>
      <c r="L309" s="19"/>
      <c r="M309" s="20" t="s">
        <v>34</v>
      </c>
      <c r="N309" s="20" t="s">
        <v>34</v>
      </c>
      <c r="O309" s="18" t="s">
        <v>37</v>
      </c>
      <c r="P309" s="18"/>
      <c r="Q309" s="18"/>
      <c r="R309" s="18"/>
      <c r="S309" s="18"/>
      <c r="T309" s="18"/>
      <c r="U309" s="18"/>
      <c r="V309" s="18"/>
      <c r="W309" s="34"/>
    </row>
    <row r="310" spans="1:23" x14ac:dyDescent="0.2">
      <c r="A310" s="497"/>
      <c r="B310" s="499"/>
      <c r="C310" s="501"/>
      <c r="D310" s="501"/>
      <c r="E310" s="503"/>
      <c r="F310" s="17">
        <v>89</v>
      </c>
      <c r="G310" s="18" t="s">
        <v>8236</v>
      </c>
      <c r="H310" s="18" t="s">
        <v>8408</v>
      </c>
      <c r="I310" s="80"/>
      <c r="J310" s="18" t="s">
        <v>134</v>
      </c>
      <c r="K310" s="19">
        <v>9</v>
      </c>
      <c r="L310" s="19">
        <v>0</v>
      </c>
      <c r="M310" s="20" t="s">
        <v>33</v>
      </c>
      <c r="N310" s="20" t="s">
        <v>34</v>
      </c>
      <c r="O310" s="18" t="s">
        <v>201</v>
      </c>
      <c r="P310" s="18"/>
      <c r="Q310" s="18"/>
      <c r="R310" s="18"/>
      <c r="S310" s="18"/>
      <c r="T310" s="18"/>
      <c r="U310" s="18"/>
      <c r="V310" s="18"/>
      <c r="W310" s="34"/>
    </row>
    <row r="311" spans="1:23" x14ac:dyDescent="0.2">
      <c r="A311" s="497"/>
      <c r="B311" s="499"/>
      <c r="C311" s="501"/>
      <c r="D311" s="501"/>
      <c r="E311" s="503"/>
      <c r="F311" s="17">
        <v>90</v>
      </c>
      <c r="G311" s="18" t="s">
        <v>8238</v>
      </c>
      <c r="H311" s="18" t="s">
        <v>8409</v>
      </c>
      <c r="I311" s="80"/>
      <c r="J311" s="18" t="s">
        <v>134</v>
      </c>
      <c r="K311" s="19">
        <v>9</v>
      </c>
      <c r="L311" s="19">
        <v>0</v>
      </c>
      <c r="M311" s="20" t="s">
        <v>33</v>
      </c>
      <c r="N311" s="20" t="s">
        <v>34</v>
      </c>
      <c r="O311" s="18" t="s">
        <v>201</v>
      </c>
      <c r="P311" s="18"/>
      <c r="Q311" s="18"/>
      <c r="R311" s="18"/>
      <c r="S311" s="18"/>
      <c r="T311" s="18"/>
      <c r="U311" s="18"/>
      <c r="V311" s="18"/>
      <c r="W311" s="34"/>
    </row>
    <row r="312" spans="1:23" x14ac:dyDescent="0.2">
      <c r="A312" s="497"/>
      <c r="B312" s="499"/>
      <c r="C312" s="501"/>
      <c r="D312" s="501"/>
      <c r="E312" s="503"/>
      <c r="F312" s="17">
        <v>91</v>
      </c>
      <c r="G312" s="18" t="s">
        <v>8240</v>
      </c>
      <c r="H312" s="18" t="s">
        <v>8410</v>
      </c>
      <c r="I312" s="80"/>
      <c r="J312" s="18" t="s">
        <v>134</v>
      </c>
      <c r="K312" s="19">
        <v>9</v>
      </c>
      <c r="L312" s="19">
        <v>0</v>
      </c>
      <c r="M312" s="20" t="s">
        <v>33</v>
      </c>
      <c r="N312" s="20" t="s">
        <v>34</v>
      </c>
      <c r="O312" s="18" t="s">
        <v>201</v>
      </c>
      <c r="P312" s="18"/>
      <c r="Q312" s="18"/>
      <c r="R312" s="18"/>
      <c r="S312" s="18"/>
      <c r="T312" s="18"/>
      <c r="U312" s="18"/>
      <c r="V312" s="18"/>
      <c r="W312" s="34"/>
    </row>
    <row r="313" spans="1:23" x14ac:dyDescent="0.2">
      <c r="A313" s="497"/>
      <c r="B313" s="499"/>
      <c r="C313" s="501"/>
      <c r="D313" s="501"/>
      <c r="E313" s="503"/>
      <c r="F313" s="17">
        <v>92</v>
      </c>
      <c r="G313" s="18" t="s">
        <v>8242</v>
      </c>
      <c r="H313" s="18" t="s">
        <v>8411</v>
      </c>
      <c r="I313" s="80"/>
      <c r="J313" s="18" t="s">
        <v>134</v>
      </c>
      <c r="K313" s="19">
        <v>9</v>
      </c>
      <c r="L313" s="19">
        <v>0</v>
      </c>
      <c r="M313" s="20" t="s">
        <v>33</v>
      </c>
      <c r="N313" s="20" t="s">
        <v>34</v>
      </c>
      <c r="O313" s="18" t="s">
        <v>201</v>
      </c>
      <c r="P313" s="18"/>
      <c r="Q313" s="18"/>
      <c r="R313" s="18"/>
      <c r="S313" s="18"/>
      <c r="T313" s="18"/>
      <c r="U313" s="18"/>
      <c r="V313" s="18"/>
      <c r="W313" s="34"/>
    </row>
    <row r="314" spans="1:23" x14ac:dyDescent="0.2">
      <c r="A314" s="497"/>
      <c r="B314" s="499"/>
      <c r="C314" s="501"/>
      <c r="D314" s="501"/>
      <c r="E314" s="503"/>
      <c r="F314" s="17">
        <v>93</v>
      </c>
      <c r="G314" s="18" t="s">
        <v>8244</v>
      </c>
      <c r="H314" s="18" t="s">
        <v>8412</v>
      </c>
      <c r="I314" s="80"/>
      <c r="J314" s="18" t="s">
        <v>134</v>
      </c>
      <c r="K314" s="19">
        <v>9</v>
      </c>
      <c r="L314" s="19">
        <v>0</v>
      </c>
      <c r="M314" s="20" t="s">
        <v>33</v>
      </c>
      <c r="N314" s="20" t="s">
        <v>34</v>
      </c>
      <c r="O314" s="18" t="s">
        <v>201</v>
      </c>
      <c r="P314" s="18"/>
      <c r="Q314" s="18"/>
      <c r="R314" s="18"/>
      <c r="S314" s="18"/>
      <c r="T314" s="18"/>
      <c r="U314" s="18"/>
      <c r="V314" s="18"/>
      <c r="W314" s="34"/>
    </row>
    <row r="315" spans="1:23" x14ac:dyDescent="0.2">
      <c r="A315" s="497"/>
      <c r="B315" s="499"/>
      <c r="C315" s="501"/>
      <c r="D315" s="501"/>
      <c r="E315" s="503"/>
      <c r="F315" s="17">
        <v>94</v>
      </c>
      <c r="G315" s="18" t="s">
        <v>8246</v>
      </c>
      <c r="H315" s="18" t="s">
        <v>8413</v>
      </c>
      <c r="I315" s="80"/>
      <c r="J315" s="18" t="s">
        <v>134</v>
      </c>
      <c r="K315" s="19">
        <v>9</v>
      </c>
      <c r="L315" s="19">
        <v>0</v>
      </c>
      <c r="M315" s="20" t="s">
        <v>33</v>
      </c>
      <c r="N315" s="20" t="s">
        <v>34</v>
      </c>
      <c r="O315" s="18" t="s">
        <v>201</v>
      </c>
      <c r="P315" s="18"/>
      <c r="Q315" s="18"/>
      <c r="R315" s="18"/>
      <c r="S315" s="18"/>
      <c r="T315" s="18"/>
      <c r="U315" s="18"/>
      <c r="V315" s="18"/>
      <c r="W315" s="34"/>
    </row>
    <row r="316" spans="1:23" x14ac:dyDescent="0.2">
      <c r="A316" s="497"/>
      <c r="B316" s="499"/>
      <c r="C316" s="501"/>
      <c r="D316" s="501"/>
      <c r="E316" s="503"/>
      <c r="F316" s="17">
        <v>95</v>
      </c>
      <c r="G316" s="18" t="s">
        <v>8248</v>
      </c>
      <c r="H316" s="18" t="s">
        <v>8414</v>
      </c>
      <c r="I316" s="80"/>
      <c r="J316" s="18" t="s">
        <v>134</v>
      </c>
      <c r="K316" s="19">
        <v>9</v>
      </c>
      <c r="L316" s="19">
        <v>0</v>
      </c>
      <c r="M316" s="20" t="s">
        <v>33</v>
      </c>
      <c r="N316" s="20" t="s">
        <v>34</v>
      </c>
      <c r="O316" s="18" t="s">
        <v>201</v>
      </c>
      <c r="P316" s="18"/>
      <c r="Q316" s="18"/>
      <c r="R316" s="18"/>
      <c r="S316" s="18"/>
      <c r="T316" s="18"/>
      <c r="U316" s="18"/>
      <c r="V316" s="18"/>
      <c r="W316" s="34"/>
    </row>
    <row r="317" spans="1:23" x14ac:dyDescent="0.2">
      <c r="A317" s="497"/>
      <c r="B317" s="499"/>
      <c r="C317" s="501"/>
      <c r="D317" s="501"/>
      <c r="E317" s="503"/>
      <c r="F317" s="17">
        <v>96</v>
      </c>
      <c r="G317" s="18" t="s">
        <v>8250</v>
      </c>
      <c r="H317" s="18" t="s">
        <v>8415</v>
      </c>
      <c r="I317" s="80"/>
      <c r="J317" s="18" t="s">
        <v>134</v>
      </c>
      <c r="K317" s="19">
        <v>9</v>
      </c>
      <c r="L317" s="19">
        <v>0</v>
      </c>
      <c r="M317" s="20" t="s">
        <v>33</v>
      </c>
      <c r="N317" s="20" t="s">
        <v>34</v>
      </c>
      <c r="O317" s="18" t="s">
        <v>201</v>
      </c>
      <c r="P317" s="18"/>
      <c r="Q317" s="18"/>
      <c r="R317" s="18"/>
      <c r="S317" s="18"/>
      <c r="T317" s="18"/>
      <c r="U317" s="18"/>
      <c r="V317" s="18"/>
      <c r="W317" s="34"/>
    </row>
    <row r="318" spans="1:23" x14ac:dyDescent="0.2">
      <c r="A318" s="497"/>
      <c r="B318" s="499"/>
      <c r="C318" s="501"/>
      <c r="D318" s="501"/>
      <c r="E318" s="503"/>
      <c r="F318" s="17">
        <v>97</v>
      </c>
      <c r="G318" s="18" t="s">
        <v>8252</v>
      </c>
      <c r="H318" s="18" t="s">
        <v>8416</v>
      </c>
      <c r="I318" s="80"/>
      <c r="J318" s="18" t="s">
        <v>134</v>
      </c>
      <c r="K318" s="19">
        <v>9</v>
      </c>
      <c r="L318" s="19">
        <v>0</v>
      </c>
      <c r="M318" s="20" t="s">
        <v>33</v>
      </c>
      <c r="N318" s="20" t="s">
        <v>34</v>
      </c>
      <c r="O318" s="18" t="s">
        <v>201</v>
      </c>
      <c r="P318" s="18"/>
      <c r="Q318" s="18"/>
      <c r="R318" s="18"/>
      <c r="S318" s="18"/>
      <c r="T318" s="18"/>
      <c r="U318" s="18"/>
      <c r="V318" s="18"/>
      <c r="W318" s="34"/>
    </row>
    <row r="319" spans="1:23" x14ac:dyDescent="0.2">
      <c r="A319" s="497"/>
      <c r="B319" s="499"/>
      <c r="C319" s="501"/>
      <c r="D319" s="501"/>
      <c r="E319" s="503"/>
      <c r="F319" s="17">
        <v>98</v>
      </c>
      <c r="G319" s="18" t="s">
        <v>8254</v>
      </c>
      <c r="H319" s="18" t="s">
        <v>8417</v>
      </c>
      <c r="I319" s="80"/>
      <c r="J319" s="18" t="s">
        <v>44</v>
      </c>
      <c r="K319" s="19">
        <v>16</v>
      </c>
      <c r="L319" s="19"/>
      <c r="M319" s="20" t="s">
        <v>34</v>
      </c>
      <c r="N319" s="20" t="s">
        <v>34</v>
      </c>
      <c r="O319" s="18" t="s">
        <v>1313</v>
      </c>
      <c r="P319" s="18"/>
      <c r="Q319" s="18"/>
      <c r="R319" s="18"/>
      <c r="S319" s="18"/>
      <c r="T319" s="18"/>
      <c r="U319" s="18"/>
      <c r="V319" s="18"/>
      <c r="W319" s="34"/>
    </row>
    <row r="320" spans="1:23" x14ac:dyDescent="0.2">
      <c r="A320" s="497"/>
      <c r="B320" s="499"/>
      <c r="C320" s="501"/>
      <c r="D320" s="501"/>
      <c r="E320" s="503"/>
      <c r="F320" s="17">
        <v>99</v>
      </c>
      <c r="G320" s="18" t="s">
        <v>8256</v>
      </c>
      <c r="H320" s="18" t="s">
        <v>8418</v>
      </c>
      <c r="I320" s="80"/>
      <c r="J320" s="18" t="s">
        <v>44</v>
      </c>
      <c r="K320" s="19">
        <v>40</v>
      </c>
      <c r="L320" s="19"/>
      <c r="M320" s="20" t="s">
        <v>34</v>
      </c>
      <c r="N320" s="20" t="s">
        <v>34</v>
      </c>
      <c r="O320" s="18" t="s">
        <v>69</v>
      </c>
      <c r="P320" s="18"/>
      <c r="Q320" s="18"/>
      <c r="R320" s="18"/>
      <c r="S320" s="18"/>
      <c r="T320" s="18"/>
      <c r="U320" s="18"/>
      <c r="V320" s="18"/>
      <c r="W320" s="34"/>
    </row>
    <row r="321" spans="1:23" x14ac:dyDescent="0.2">
      <c r="A321" s="497"/>
      <c r="B321" s="499"/>
      <c r="C321" s="501"/>
      <c r="D321" s="501"/>
      <c r="E321" s="503"/>
      <c r="F321" s="17">
        <v>100</v>
      </c>
      <c r="G321" s="18" t="s">
        <v>8258</v>
      </c>
      <c r="H321" s="18" t="s">
        <v>8419</v>
      </c>
      <c r="I321" s="80"/>
      <c r="J321" s="18" t="s">
        <v>32</v>
      </c>
      <c r="K321" s="19">
        <v>2</v>
      </c>
      <c r="L321" s="19"/>
      <c r="M321" s="20" t="s">
        <v>33</v>
      </c>
      <c r="N321" s="20" t="s">
        <v>34</v>
      </c>
      <c r="O321" s="18" t="s">
        <v>35</v>
      </c>
      <c r="P321" s="18"/>
      <c r="Q321" s="18"/>
      <c r="R321" s="18"/>
      <c r="S321" s="18"/>
      <c r="T321" s="18"/>
      <c r="U321" s="18"/>
      <c r="V321" s="18"/>
      <c r="W321" s="34"/>
    </row>
    <row r="322" spans="1:23" x14ac:dyDescent="0.2">
      <c r="A322" s="497"/>
      <c r="B322" s="499"/>
      <c r="C322" s="501"/>
      <c r="D322" s="501"/>
      <c r="E322" s="503"/>
      <c r="F322" s="17">
        <v>101</v>
      </c>
      <c r="G322" s="18" t="s">
        <v>8260</v>
      </c>
      <c r="H322" s="18" t="s">
        <v>8420</v>
      </c>
      <c r="I322" s="80"/>
      <c r="J322" s="18" t="s">
        <v>44</v>
      </c>
      <c r="K322" s="19">
        <v>6</v>
      </c>
      <c r="L322" s="19"/>
      <c r="M322" s="20" t="s">
        <v>34</v>
      </c>
      <c r="N322" s="20" t="s">
        <v>34</v>
      </c>
      <c r="O322" s="18" t="s">
        <v>148</v>
      </c>
      <c r="P322" s="18"/>
      <c r="Q322" s="18"/>
      <c r="R322" s="18"/>
      <c r="S322" s="18"/>
      <c r="T322" s="18"/>
      <c r="U322" s="18"/>
      <c r="V322" s="18"/>
      <c r="W322" s="34"/>
    </row>
    <row r="323" spans="1:23" x14ac:dyDescent="0.2">
      <c r="A323" s="497"/>
      <c r="B323" s="499"/>
      <c r="C323" s="501"/>
      <c r="D323" s="501"/>
      <c r="E323" s="503"/>
      <c r="F323" s="17">
        <v>102</v>
      </c>
      <c r="G323" s="18" t="s">
        <v>8421</v>
      </c>
      <c r="H323" s="18" t="s">
        <v>8422</v>
      </c>
      <c r="I323" s="80"/>
      <c r="J323" s="18" t="s">
        <v>32</v>
      </c>
      <c r="K323" s="19">
        <v>8</v>
      </c>
      <c r="L323" s="19"/>
      <c r="M323" s="20" t="s">
        <v>33</v>
      </c>
      <c r="N323" s="20" t="s">
        <v>34</v>
      </c>
      <c r="O323" s="18" t="s">
        <v>42</v>
      </c>
      <c r="P323" s="18"/>
      <c r="Q323" s="18"/>
      <c r="R323" s="18"/>
      <c r="S323" s="18"/>
      <c r="T323" s="18"/>
      <c r="U323" s="18"/>
      <c r="V323" s="18"/>
      <c r="W323" s="34"/>
    </row>
    <row r="324" spans="1:23" x14ac:dyDescent="0.2">
      <c r="A324" s="497"/>
      <c r="B324" s="499"/>
      <c r="C324" s="501"/>
      <c r="D324" s="501"/>
      <c r="E324" s="503"/>
      <c r="F324" s="17">
        <v>103</v>
      </c>
      <c r="G324" s="18" t="s">
        <v>8423</v>
      </c>
      <c r="H324" s="18" t="s">
        <v>8424</v>
      </c>
      <c r="I324" s="80"/>
      <c r="J324" s="18" t="s">
        <v>44</v>
      </c>
      <c r="K324" s="19">
        <v>12</v>
      </c>
      <c r="L324" s="19"/>
      <c r="M324" s="20" t="s">
        <v>34</v>
      </c>
      <c r="N324" s="20" t="s">
        <v>34</v>
      </c>
      <c r="O324" s="18" t="s">
        <v>51</v>
      </c>
      <c r="P324" s="18"/>
      <c r="Q324" s="18"/>
      <c r="R324" s="18"/>
      <c r="S324" s="18"/>
      <c r="T324" s="18"/>
      <c r="U324" s="18"/>
      <c r="V324" s="18"/>
      <c r="W324" s="34"/>
    </row>
    <row r="325" spans="1:23" x14ac:dyDescent="0.2">
      <c r="A325" s="497"/>
      <c r="B325" s="499"/>
      <c r="C325" s="501"/>
      <c r="D325" s="501"/>
      <c r="E325" s="503"/>
      <c r="F325" s="17">
        <v>104</v>
      </c>
      <c r="G325" s="18" t="s">
        <v>8048</v>
      </c>
      <c r="H325" s="18" t="s">
        <v>8425</v>
      </c>
      <c r="I325" s="80"/>
      <c r="J325" s="18" t="s">
        <v>32</v>
      </c>
      <c r="K325" s="19">
        <v>4</v>
      </c>
      <c r="L325" s="19"/>
      <c r="M325" s="20" t="s">
        <v>33</v>
      </c>
      <c r="N325" s="20" t="s">
        <v>34</v>
      </c>
      <c r="O325" s="18" t="s">
        <v>40</v>
      </c>
      <c r="P325" s="18"/>
      <c r="Q325" s="18"/>
      <c r="R325" s="18"/>
      <c r="S325" s="18"/>
      <c r="T325" s="18"/>
      <c r="U325" s="18"/>
      <c r="V325" s="18"/>
      <c r="W325" s="34"/>
    </row>
    <row r="326" spans="1:23" x14ac:dyDescent="0.2">
      <c r="A326" s="497"/>
      <c r="B326" s="499"/>
      <c r="C326" s="501"/>
      <c r="D326" s="501"/>
      <c r="E326" s="503"/>
      <c r="F326" s="17">
        <v>105</v>
      </c>
      <c r="G326" s="18" t="s">
        <v>502</v>
      </c>
      <c r="H326" s="18" t="s">
        <v>8426</v>
      </c>
      <c r="I326" s="80"/>
      <c r="J326" s="18" t="s">
        <v>123</v>
      </c>
      <c r="K326" s="19"/>
      <c r="L326" s="19"/>
      <c r="M326" s="20" t="s">
        <v>34</v>
      </c>
      <c r="N326" s="20" t="s">
        <v>34</v>
      </c>
      <c r="O326" s="18" t="s">
        <v>124</v>
      </c>
      <c r="P326" s="18"/>
      <c r="Q326" s="18"/>
      <c r="R326" s="18"/>
      <c r="S326" s="18"/>
      <c r="T326" s="18"/>
      <c r="U326" s="18"/>
      <c r="V326" s="18"/>
      <c r="W326" s="34"/>
    </row>
    <row r="327" spans="1:23" x14ac:dyDescent="0.2">
      <c r="A327" s="496" t="s">
        <v>8427</v>
      </c>
      <c r="B327" s="498" t="s">
        <v>7978</v>
      </c>
      <c r="C327" s="500"/>
      <c r="D327" s="500"/>
      <c r="E327" s="502">
        <v>16777215</v>
      </c>
      <c r="F327" s="27">
        <v>1</v>
      </c>
      <c r="G327" s="28" t="s">
        <v>8093</v>
      </c>
      <c r="H327" s="28" t="s">
        <v>8428</v>
      </c>
      <c r="I327" s="79"/>
      <c r="J327" s="28" t="s">
        <v>32</v>
      </c>
      <c r="K327" s="29">
        <v>1</v>
      </c>
      <c r="L327" s="29"/>
      <c r="M327" s="30" t="s">
        <v>33</v>
      </c>
      <c r="N327" s="30" t="s">
        <v>33</v>
      </c>
      <c r="O327" s="28" t="s">
        <v>47</v>
      </c>
      <c r="P327" s="28"/>
      <c r="Q327" s="28"/>
      <c r="R327" s="28"/>
      <c r="S327" s="28"/>
      <c r="T327" s="28"/>
      <c r="U327" s="28"/>
      <c r="V327" s="28"/>
      <c r="W327" s="33"/>
    </row>
    <row r="328" spans="1:23" x14ac:dyDescent="0.2">
      <c r="A328" s="497"/>
      <c r="B328" s="499"/>
      <c r="C328" s="501"/>
      <c r="D328" s="501"/>
      <c r="E328" s="503"/>
      <c r="F328" s="17">
        <v>2</v>
      </c>
      <c r="G328" s="18" t="s">
        <v>1449</v>
      </c>
      <c r="H328" s="18" t="s">
        <v>8429</v>
      </c>
      <c r="I328" s="80"/>
      <c r="J328" s="18" t="s">
        <v>32</v>
      </c>
      <c r="K328" s="19">
        <v>6</v>
      </c>
      <c r="L328" s="19"/>
      <c r="M328" s="20" t="s">
        <v>33</v>
      </c>
      <c r="N328" s="20" t="s">
        <v>33</v>
      </c>
      <c r="O328" s="18" t="s">
        <v>56</v>
      </c>
      <c r="P328" s="18"/>
      <c r="Q328" s="18"/>
      <c r="R328" s="18"/>
      <c r="S328" s="18"/>
      <c r="T328" s="18"/>
      <c r="U328" s="18"/>
      <c r="V328" s="18"/>
      <c r="W328" s="34"/>
    </row>
    <row r="329" spans="1:23" x14ac:dyDescent="0.2">
      <c r="A329" s="497"/>
      <c r="B329" s="499"/>
      <c r="C329" s="501"/>
      <c r="D329" s="501"/>
      <c r="E329" s="503"/>
      <c r="F329" s="17">
        <v>3</v>
      </c>
      <c r="G329" s="18" t="s">
        <v>258</v>
      </c>
      <c r="H329" s="18" t="s">
        <v>8430</v>
      </c>
      <c r="I329" s="80"/>
      <c r="J329" s="18" t="s">
        <v>32</v>
      </c>
      <c r="K329" s="19">
        <v>7</v>
      </c>
      <c r="L329" s="19"/>
      <c r="M329" s="20" t="s">
        <v>33</v>
      </c>
      <c r="N329" s="20" t="s">
        <v>33</v>
      </c>
      <c r="O329" s="18" t="s">
        <v>60</v>
      </c>
      <c r="P329" s="18"/>
      <c r="Q329" s="18"/>
      <c r="R329" s="18"/>
      <c r="S329" s="18"/>
      <c r="T329" s="18"/>
      <c r="U329" s="18"/>
      <c r="V329" s="18"/>
      <c r="W329" s="34"/>
    </row>
    <row r="330" spans="1:23" x14ac:dyDescent="0.2">
      <c r="A330" s="497"/>
      <c r="B330" s="499"/>
      <c r="C330" s="501"/>
      <c r="D330" s="501"/>
      <c r="E330" s="503"/>
      <c r="F330" s="17">
        <v>4</v>
      </c>
      <c r="G330" s="18" t="s">
        <v>8020</v>
      </c>
      <c r="H330" s="18" t="s">
        <v>8431</v>
      </c>
      <c r="I330" s="80"/>
      <c r="J330" s="18" t="s">
        <v>134</v>
      </c>
      <c r="K330" s="19">
        <v>2</v>
      </c>
      <c r="L330" s="19">
        <v>0</v>
      </c>
      <c r="M330" s="20" t="s">
        <v>33</v>
      </c>
      <c r="N330" s="20" t="s">
        <v>33</v>
      </c>
      <c r="O330" s="18" t="s">
        <v>181</v>
      </c>
      <c r="P330" s="18"/>
      <c r="Q330" s="18"/>
      <c r="R330" s="18"/>
      <c r="S330" s="18"/>
      <c r="T330" s="18"/>
      <c r="U330" s="18"/>
      <c r="V330" s="18"/>
      <c r="W330" s="34"/>
    </row>
    <row r="331" spans="1:23" x14ac:dyDescent="0.2">
      <c r="A331" s="497"/>
      <c r="B331" s="499"/>
      <c r="C331" s="501"/>
      <c r="D331" s="501"/>
      <c r="E331" s="503"/>
      <c r="F331" s="17">
        <v>5</v>
      </c>
      <c r="G331" s="18" t="s">
        <v>8098</v>
      </c>
      <c r="H331" s="18" t="s">
        <v>8432</v>
      </c>
      <c r="I331" s="80"/>
      <c r="J331" s="18" t="s">
        <v>134</v>
      </c>
      <c r="K331" s="19">
        <v>2</v>
      </c>
      <c r="L331" s="19">
        <v>0</v>
      </c>
      <c r="M331" s="20" t="s">
        <v>33</v>
      </c>
      <c r="N331" s="20" t="s">
        <v>33</v>
      </c>
      <c r="O331" s="18" t="s">
        <v>181</v>
      </c>
      <c r="P331" s="18"/>
      <c r="Q331" s="18"/>
      <c r="R331" s="18"/>
      <c r="S331" s="18"/>
      <c r="T331" s="18"/>
      <c r="U331" s="18"/>
      <c r="V331" s="18"/>
      <c r="W331" s="34"/>
    </row>
    <row r="332" spans="1:23" x14ac:dyDescent="0.2">
      <c r="A332" s="497"/>
      <c r="B332" s="499"/>
      <c r="C332" s="501"/>
      <c r="D332" s="501"/>
      <c r="E332" s="503"/>
      <c r="F332" s="17">
        <v>6</v>
      </c>
      <c r="G332" s="18" t="s">
        <v>8270</v>
      </c>
      <c r="H332" s="18" t="s">
        <v>8433</v>
      </c>
      <c r="I332" s="80"/>
      <c r="J332" s="18" t="s">
        <v>134</v>
      </c>
      <c r="K332" s="19">
        <v>5</v>
      </c>
      <c r="L332" s="19">
        <v>0</v>
      </c>
      <c r="M332" s="20" t="s">
        <v>33</v>
      </c>
      <c r="N332" s="20" t="s">
        <v>33</v>
      </c>
      <c r="O332" s="18" t="s">
        <v>135</v>
      </c>
      <c r="P332" s="18"/>
      <c r="Q332" s="18"/>
      <c r="R332" s="18"/>
      <c r="S332" s="18"/>
      <c r="T332" s="18"/>
      <c r="U332" s="18"/>
      <c r="V332" s="18"/>
      <c r="W332" s="34"/>
    </row>
    <row r="333" spans="1:23" x14ac:dyDescent="0.2">
      <c r="A333" s="497"/>
      <c r="B333" s="499"/>
      <c r="C333" s="501"/>
      <c r="D333" s="501"/>
      <c r="E333" s="503"/>
      <c r="F333" s="17">
        <v>7</v>
      </c>
      <c r="G333" s="18" t="s">
        <v>4193</v>
      </c>
      <c r="H333" s="18" t="s">
        <v>8434</v>
      </c>
      <c r="I333" s="80"/>
      <c r="J333" s="18" t="s">
        <v>32</v>
      </c>
      <c r="K333" s="19">
        <v>1</v>
      </c>
      <c r="L333" s="19"/>
      <c r="M333" s="20" t="s">
        <v>33</v>
      </c>
      <c r="N333" s="20" t="s">
        <v>34</v>
      </c>
      <c r="O333" s="18" t="s">
        <v>47</v>
      </c>
      <c r="P333" s="18"/>
      <c r="Q333" s="18"/>
      <c r="R333" s="18"/>
      <c r="S333" s="18"/>
      <c r="T333" s="18"/>
      <c r="U333" s="18"/>
      <c r="V333" s="18"/>
      <c r="W333" s="34"/>
    </row>
    <row r="334" spans="1:23" x14ac:dyDescent="0.2">
      <c r="A334" s="497"/>
      <c r="B334" s="499"/>
      <c r="C334" s="501"/>
      <c r="D334" s="501"/>
      <c r="E334" s="503"/>
      <c r="F334" s="17">
        <v>8</v>
      </c>
      <c r="G334" s="18" t="s">
        <v>8273</v>
      </c>
      <c r="H334" s="18" t="s">
        <v>8435</v>
      </c>
      <c r="I334" s="80"/>
      <c r="J334" s="18" t="s">
        <v>32</v>
      </c>
      <c r="K334" s="19">
        <v>1</v>
      </c>
      <c r="L334" s="19"/>
      <c r="M334" s="20" t="s">
        <v>33</v>
      </c>
      <c r="N334" s="20" t="s">
        <v>34</v>
      </c>
      <c r="O334" s="18" t="s">
        <v>47</v>
      </c>
      <c r="P334" s="18"/>
      <c r="Q334" s="18"/>
      <c r="R334" s="18"/>
      <c r="S334" s="18"/>
      <c r="T334" s="18"/>
      <c r="U334" s="18"/>
      <c r="V334" s="18"/>
      <c r="W334" s="34"/>
    </row>
    <row r="335" spans="1:23" x14ac:dyDescent="0.2">
      <c r="A335" s="497"/>
      <c r="B335" s="499"/>
      <c r="C335" s="501"/>
      <c r="D335" s="501"/>
      <c r="E335" s="503"/>
      <c r="F335" s="17">
        <v>9</v>
      </c>
      <c r="G335" s="18" t="s">
        <v>8275</v>
      </c>
      <c r="H335" s="18" t="s">
        <v>8436</v>
      </c>
      <c r="I335" s="80"/>
      <c r="J335" s="18" t="s">
        <v>32</v>
      </c>
      <c r="K335" s="19">
        <v>2</v>
      </c>
      <c r="L335" s="19"/>
      <c r="M335" s="20" t="s">
        <v>33</v>
      </c>
      <c r="N335" s="20" t="s">
        <v>34</v>
      </c>
      <c r="O335" s="18" t="s">
        <v>35</v>
      </c>
      <c r="P335" s="18"/>
      <c r="Q335" s="18"/>
      <c r="R335" s="18"/>
      <c r="S335" s="18"/>
      <c r="T335" s="18"/>
      <c r="U335" s="18"/>
      <c r="V335" s="18"/>
      <c r="W335" s="34"/>
    </row>
    <row r="336" spans="1:23" x14ac:dyDescent="0.2">
      <c r="A336" s="497"/>
      <c r="B336" s="499"/>
      <c r="C336" s="501"/>
      <c r="D336" s="501"/>
      <c r="E336" s="503"/>
      <c r="F336" s="17">
        <v>10</v>
      </c>
      <c r="G336" s="18" t="s">
        <v>7705</v>
      </c>
      <c r="H336" s="18" t="s">
        <v>8437</v>
      </c>
      <c r="I336" s="80"/>
      <c r="J336" s="18" t="s">
        <v>134</v>
      </c>
      <c r="K336" s="19">
        <v>2</v>
      </c>
      <c r="L336" s="19">
        <v>0</v>
      </c>
      <c r="M336" s="20" t="s">
        <v>33</v>
      </c>
      <c r="N336" s="20" t="s">
        <v>34</v>
      </c>
      <c r="O336" s="18" t="s">
        <v>181</v>
      </c>
      <c r="P336" s="18"/>
      <c r="Q336" s="18"/>
      <c r="R336" s="18"/>
      <c r="S336" s="18"/>
      <c r="T336" s="18"/>
      <c r="U336" s="18"/>
      <c r="V336" s="18"/>
      <c r="W336" s="34"/>
    </row>
    <row r="337" spans="1:23" x14ac:dyDescent="0.2">
      <c r="A337" s="497"/>
      <c r="B337" s="499"/>
      <c r="C337" s="501"/>
      <c r="D337" s="501"/>
      <c r="E337" s="503"/>
      <c r="F337" s="17">
        <v>11</v>
      </c>
      <c r="G337" s="18" t="s">
        <v>7707</v>
      </c>
      <c r="H337" s="18" t="s">
        <v>8438</v>
      </c>
      <c r="I337" s="80"/>
      <c r="J337" s="18" t="s">
        <v>44</v>
      </c>
      <c r="K337" s="19">
        <v>140</v>
      </c>
      <c r="L337" s="19"/>
      <c r="M337" s="20" t="s">
        <v>34</v>
      </c>
      <c r="N337" s="20" t="s">
        <v>34</v>
      </c>
      <c r="O337" s="18" t="s">
        <v>1119</v>
      </c>
      <c r="P337" s="18"/>
      <c r="Q337" s="18"/>
      <c r="R337" s="18"/>
      <c r="S337" s="18"/>
      <c r="T337" s="18"/>
      <c r="U337" s="18"/>
      <c r="V337" s="18"/>
      <c r="W337" s="34"/>
    </row>
    <row r="338" spans="1:23" x14ac:dyDescent="0.2">
      <c r="A338" s="497"/>
      <c r="B338" s="499"/>
      <c r="C338" s="501"/>
      <c r="D338" s="501"/>
      <c r="E338" s="503"/>
      <c r="F338" s="17">
        <v>12</v>
      </c>
      <c r="G338" s="18" t="s">
        <v>8044</v>
      </c>
      <c r="H338" s="18" t="s">
        <v>8439</v>
      </c>
      <c r="I338" s="80"/>
      <c r="J338" s="18" t="s">
        <v>32</v>
      </c>
      <c r="K338" s="19">
        <v>8</v>
      </c>
      <c r="L338" s="19"/>
      <c r="M338" s="20" t="s">
        <v>33</v>
      </c>
      <c r="N338" s="20" t="s">
        <v>34</v>
      </c>
      <c r="O338" s="18" t="s">
        <v>42</v>
      </c>
      <c r="P338" s="18"/>
      <c r="Q338" s="18"/>
      <c r="R338" s="18"/>
      <c r="S338" s="18"/>
      <c r="T338" s="18"/>
      <c r="U338" s="18"/>
      <c r="V338" s="18"/>
      <c r="W338" s="34"/>
    </row>
    <row r="339" spans="1:23" x14ac:dyDescent="0.2">
      <c r="A339" s="497"/>
      <c r="B339" s="499"/>
      <c r="C339" s="501"/>
      <c r="D339" s="501"/>
      <c r="E339" s="503"/>
      <c r="F339" s="17">
        <v>13</v>
      </c>
      <c r="G339" s="18" t="s">
        <v>8046</v>
      </c>
      <c r="H339" s="18" t="s">
        <v>8440</v>
      </c>
      <c r="I339" s="80"/>
      <c r="J339" s="18" t="s">
        <v>44</v>
      </c>
      <c r="K339" s="19">
        <v>12</v>
      </c>
      <c r="L339" s="19"/>
      <c r="M339" s="20" t="s">
        <v>34</v>
      </c>
      <c r="N339" s="20" t="s">
        <v>34</v>
      </c>
      <c r="O339" s="18" t="s">
        <v>51</v>
      </c>
      <c r="P339" s="18"/>
      <c r="Q339" s="18"/>
      <c r="R339" s="18"/>
      <c r="S339" s="18"/>
      <c r="T339" s="18"/>
      <c r="U339" s="18"/>
      <c r="V339" s="18"/>
      <c r="W339" s="34"/>
    </row>
    <row r="340" spans="1:23" x14ac:dyDescent="0.2">
      <c r="A340" s="497"/>
      <c r="B340" s="499"/>
      <c r="C340" s="501"/>
      <c r="D340" s="501"/>
      <c r="E340" s="503"/>
      <c r="F340" s="17">
        <v>14</v>
      </c>
      <c r="G340" s="18" t="s">
        <v>8048</v>
      </c>
      <c r="H340" s="18" t="s">
        <v>8441</v>
      </c>
      <c r="I340" s="80"/>
      <c r="J340" s="18" t="s">
        <v>32</v>
      </c>
      <c r="K340" s="19">
        <v>4</v>
      </c>
      <c r="L340" s="19"/>
      <c r="M340" s="20" t="s">
        <v>33</v>
      </c>
      <c r="N340" s="20" t="s">
        <v>34</v>
      </c>
      <c r="O340" s="18" t="s">
        <v>40</v>
      </c>
      <c r="P340" s="18"/>
      <c r="Q340" s="18"/>
      <c r="R340" s="18"/>
      <c r="S340" s="18"/>
      <c r="T340" s="18"/>
      <c r="U340" s="18"/>
      <c r="V340" s="18"/>
      <c r="W340" s="34"/>
    </row>
    <row r="341" spans="1:23" x14ac:dyDescent="0.2">
      <c r="A341" s="497"/>
      <c r="B341" s="499"/>
      <c r="C341" s="501"/>
      <c r="D341" s="501"/>
      <c r="E341" s="503"/>
      <c r="F341" s="17">
        <v>15</v>
      </c>
      <c r="G341" s="18" t="s">
        <v>502</v>
      </c>
      <c r="H341" s="18" t="s">
        <v>8442</v>
      </c>
      <c r="I341" s="80"/>
      <c r="J341" s="18" t="s">
        <v>123</v>
      </c>
      <c r="K341" s="19"/>
      <c r="L341" s="19"/>
      <c r="M341" s="20" t="s">
        <v>34</v>
      </c>
      <c r="N341" s="20" t="s">
        <v>34</v>
      </c>
      <c r="O341" s="18" t="s">
        <v>124</v>
      </c>
      <c r="P341" s="18"/>
      <c r="Q341" s="18"/>
      <c r="R341" s="18"/>
      <c r="S341" s="18"/>
      <c r="T341" s="18"/>
      <c r="U341" s="18"/>
      <c r="V341" s="18"/>
      <c r="W341" s="34"/>
    </row>
    <row r="342" spans="1:23" x14ac:dyDescent="0.2">
      <c r="A342" s="531" t="s">
        <v>8443</v>
      </c>
      <c r="B342" s="498" t="s">
        <v>7980</v>
      </c>
      <c r="C342" s="500"/>
      <c r="D342" s="500"/>
      <c r="E342" s="533">
        <v>16777215</v>
      </c>
      <c r="F342" s="132">
        <v>1</v>
      </c>
      <c r="G342" s="28" t="s">
        <v>1449</v>
      </c>
      <c r="H342" s="28" t="s">
        <v>8444</v>
      </c>
      <c r="I342" s="79"/>
      <c r="J342" s="28" t="s">
        <v>32</v>
      </c>
      <c r="K342" s="29">
        <v>6</v>
      </c>
      <c r="L342" s="29"/>
      <c r="M342" s="30" t="s">
        <v>33</v>
      </c>
      <c r="N342" s="30" t="s">
        <v>34</v>
      </c>
      <c r="O342" s="28" t="s">
        <v>56</v>
      </c>
      <c r="P342" s="28"/>
      <c r="Q342" s="28"/>
      <c r="R342" s="28"/>
      <c r="S342" s="28"/>
      <c r="T342" s="28"/>
      <c r="U342" s="28"/>
      <c r="V342" s="28"/>
      <c r="W342" s="33"/>
    </row>
    <row r="343" spans="1:23" x14ac:dyDescent="0.2">
      <c r="A343" s="532"/>
      <c r="B343" s="499"/>
      <c r="C343" s="501"/>
      <c r="D343" s="501"/>
      <c r="E343" s="534"/>
      <c r="F343" s="23">
        <v>2</v>
      </c>
      <c r="G343" s="18" t="s">
        <v>258</v>
      </c>
      <c r="H343" s="18" t="s">
        <v>8445</v>
      </c>
      <c r="I343" s="80"/>
      <c r="J343" s="18" t="s">
        <v>32</v>
      </c>
      <c r="K343" s="19">
        <v>7</v>
      </c>
      <c r="L343" s="19"/>
      <c r="M343" s="20" t="s">
        <v>33</v>
      </c>
      <c r="N343" s="20" t="s">
        <v>34</v>
      </c>
      <c r="O343" s="18" t="s">
        <v>60</v>
      </c>
      <c r="P343" s="18"/>
      <c r="Q343" s="18"/>
      <c r="R343" s="18"/>
      <c r="S343" s="18"/>
      <c r="T343" s="18"/>
      <c r="U343" s="18"/>
      <c r="V343" s="18"/>
      <c r="W343" s="34"/>
    </row>
    <row r="344" spans="1:23" x14ac:dyDescent="0.2">
      <c r="A344" s="532"/>
      <c r="B344" s="499"/>
      <c r="C344" s="501"/>
      <c r="D344" s="501"/>
      <c r="E344" s="534"/>
      <c r="F344" s="23">
        <v>3</v>
      </c>
      <c r="G344" s="18" t="s">
        <v>8020</v>
      </c>
      <c r="H344" s="18" t="s">
        <v>8446</v>
      </c>
      <c r="I344" s="80"/>
      <c r="J344" s="18" t="s">
        <v>134</v>
      </c>
      <c r="K344" s="19">
        <v>2</v>
      </c>
      <c r="L344" s="19">
        <v>0</v>
      </c>
      <c r="M344" s="20" t="s">
        <v>33</v>
      </c>
      <c r="N344" s="20" t="s">
        <v>34</v>
      </c>
      <c r="O344" s="18" t="s">
        <v>181</v>
      </c>
      <c r="P344" s="18"/>
      <c r="Q344" s="18"/>
      <c r="R344" s="18"/>
      <c r="S344" s="18"/>
      <c r="T344" s="18"/>
      <c r="U344" s="18"/>
      <c r="V344" s="18"/>
      <c r="W344" s="34"/>
    </row>
    <row r="345" spans="1:23" x14ac:dyDescent="0.2">
      <c r="A345" s="532"/>
      <c r="B345" s="499"/>
      <c r="C345" s="501"/>
      <c r="D345" s="501"/>
      <c r="E345" s="534"/>
      <c r="F345" s="23">
        <v>4</v>
      </c>
      <c r="G345" s="18" t="s">
        <v>8098</v>
      </c>
      <c r="H345" s="18" t="s">
        <v>8447</v>
      </c>
      <c r="I345" s="80"/>
      <c r="J345" s="18" t="s">
        <v>134</v>
      </c>
      <c r="K345" s="19">
        <v>2</v>
      </c>
      <c r="L345" s="19">
        <v>0</v>
      </c>
      <c r="M345" s="20" t="s">
        <v>33</v>
      </c>
      <c r="N345" s="20" t="s">
        <v>34</v>
      </c>
      <c r="O345" s="18" t="s">
        <v>181</v>
      </c>
      <c r="P345" s="18"/>
      <c r="Q345" s="18"/>
      <c r="R345" s="18"/>
      <c r="S345" s="18"/>
      <c r="T345" s="18"/>
      <c r="U345" s="18"/>
      <c r="V345" s="18"/>
      <c r="W345" s="34"/>
    </row>
    <row r="346" spans="1:23" x14ac:dyDescent="0.2">
      <c r="A346" s="532"/>
      <c r="B346" s="499"/>
      <c r="C346" s="501"/>
      <c r="D346" s="501"/>
      <c r="E346" s="534"/>
      <c r="F346" s="23">
        <v>5</v>
      </c>
      <c r="G346" s="18" t="s">
        <v>206</v>
      </c>
      <c r="H346" s="18" t="s">
        <v>8448</v>
      </c>
      <c r="I346" s="80"/>
      <c r="J346" s="18" t="s">
        <v>32</v>
      </c>
      <c r="K346" s="19">
        <v>18</v>
      </c>
      <c r="L346" s="19"/>
      <c r="M346" s="20" t="s">
        <v>34</v>
      </c>
      <c r="N346" s="20" t="s">
        <v>34</v>
      </c>
      <c r="O346" s="18" t="s">
        <v>1316</v>
      </c>
      <c r="P346" s="18"/>
      <c r="Q346" s="18"/>
      <c r="R346" s="18"/>
      <c r="S346" s="18"/>
      <c r="T346" s="18"/>
      <c r="U346" s="18"/>
      <c r="V346" s="18"/>
      <c r="W346" s="34"/>
    </row>
    <row r="347" spans="1:23" x14ac:dyDescent="0.2">
      <c r="A347" s="532"/>
      <c r="B347" s="499"/>
      <c r="C347" s="501"/>
      <c r="D347" s="501"/>
      <c r="E347" s="534"/>
      <c r="F347" s="23">
        <v>6</v>
      </c>
      <c r="G347" s="18" t="s">
        <v>208</v>
      </c>
      <c r="H347" s="18" t="s">
        <v>8449</v>
      </c>
      <c r="I347" s="80"/>
      <c r="J347" s="18" t="s">
        <v>32</v>
      </c>
      <c r="K347" s="19">
        <v>18</v>
      </c>
      <c r="L347" s="19"/>
      <c r="M347" s="20" t="s">
        <v>34</v>
      </c>
      <c r="N347" s="20" t="s">
        <v>34</v>
      </c>
      <c r="O347" s="18" t="s">
        <v>1316</v>
      </c>
      <c r="P347" s="18"/>
      <c r="Q347" s="18"/>
      <c r="R347" s="18"/>
      <c r="S347" s="18"/>
      <c r="T347" s="18"/>
      <c r="U347" s="18"/>
      <c r="V347" s="18"/>
      <c r="W347" s="34"/>
    </row>
    <row r="348" spans="1:23" x14ac:dyDescent="0.2">
      <c r="A348" s="532"/>
      <c r="B348" s="499"/>
      <c r="C348" s="501"/>
      <c r="D348" s="501"/>
      <c r="E348" s="534"/>
      <c r="F348" s="23">
        <v>7</v>
      </c>
      <c r="G348" s="18" t="s">
        <v>210</v>
      </c>
      <c r="H348" s="18" t="s">
        <v>8450</v>
      </c>
      <c r="I348" s="80"/>
      <c r="J348" s="18" t="s">
        <v>32</v>
      </c>
      <c r="K348" s="19">
        <v>18</v>
      </c>
      <c r="L348" s="19"/>
      <c r="M348" s="20" t="s">
        <v>34</v>
      </c>
      <c r="N348" s="20" t="s">
        <v>34</v>
      </c>
      <c r="O348" s="18" t="s">
        <v>1316</v>
      </c>
      <c r="P348" s="18"/>
      <c r="Q348" s="18"/>
      <c r="R348" s="18"/>
      <c r="S348" s="18"/>
      <c r="T348" s="18"/>
      <c r="U348" s="18"/>
      <c r="V348" s="18"/>
      <c r="W348" s="34"/>
    </row>
    <row r="349" spans="1:23" x14ac:dyDescent="0.2">
      <c r="A349" s="532"/>
      <c r="B349" s="499"/>
      <c r="C349" s="501"/>
      <c r="D349" s="501"/>
      <c r="E349" s="534"/>
      <c r="F349" s="23">
        <v>8</v>
      </c>
      <c r="G349" s="18" t="s">
        <v>7611</v>
      </c>
      <c r="H349" s="18" t="s">
        <v>8451</v>
      </c>
      <c r="I349" s="80"/>
      <c r="J349" s="18" t="s">
        <v>134</v>
      </c>
      <c r="K349" s="19">
        <v>9</v>
      </c>
      <c r="L349" s="19">
        <v>0</v>
      </c>
      <c r="M349" s="20" t="s">
        <v>33</v>
      </c>
      <c r="N349" s="20" t="s">
        <v>34</v>
      </c>
      <c r="O349" s="18" t="s">
        <v>201</v>
      </c>
      <c r="P349" s="18"/>
      <c r="Q349" s="18"/>
      <c r="R349" s="18"/>
      <c r="S349" s="18"/>
      <c r="T349" s="18"/>
      <c r="U349" s="18"/>
      <c r="V349" s="18"/>
      <c r="W349" s="34"/>
    </row>
    <row r="350" spans="1:23" x14ac:dyDescent="0.2">
      <c r="A350" s="532"/>
      <c r="B350" s="499"/>
      <c r="C350" s="501"/>
      <c r="D350" s="501"/>
      <c r="E350" s="534"/>
      <c r="F350" s="23">
        <v>9</v>
      </c>
      <c r="G350" s="18" t="s">
        <v>8300</v>
      </c>
      <c r="H350" s="18" t="s">
        <v>8452</v>
      </c>
      <c r="I350" s="80"/>
      <c r="J350" s="18" t="s">
        <v>134</v>
      </c>
      <c r="K350" s="19">
        <v>9</v>
      </c>
      <c r="L350" s="19">
        <v>0</v>
      </c>
      <c r="M350" s="20" t="s">
        <v>33</v>
      </c>
      <c r="N350" s="20" t="s">
        <v>34</v>
      </c>
      <c r="O350" s="18" t="s">
        <v>201</v>
      </c>
      <c r="P350" s="18"/>
      <c r="Q350" s="18"/>
      <c r="R350" s="18"/>
      <c r="S350" s="18"/>
      <c r="T350" s="18"/>
      <c r="U350" s="18"/>
      <c r="V350" s="18"/>
      <c r="W350" s="34"/>
    </row>
    <row r="351" spans="1:23" x14ac:dyDescent="0.2">
      <c r="A351" s="532"/>
      <c r="B351" s="499"/>
      <c r="C351" s="501"/>
      <c r="D351" s="501"/>
      <c r="E351" s="534"/>
      <c r="F351" s="23">
        <v>10</v>
      </c>
      <c r="G351" s="18" t="s">
        <v>1576</v>
      </c>
      <c r="H351" s="18" t="s">
        <v>8453</v>
      </c>
      <c r="I351" s="80"/>
      <c r="J351" s="18" t="s">
        <v>44</v>
      </c>
      <c r="K351" s="19">
        <v>100</v>
      </c>
      <c r="L351" s="19"/>
      <c r="M351" s="20" t="s">
        <v>34</v>
      </c>
      <c r="N351" s="20" t="s">
        <v>34</v>
      </c>
      <c r="O351" s="18" t="s">
        <v>1319</v>
      </c>
      <c r="P351" s="18"/>
      <c r="Q351" s="18"/>
      <c r="R351" s="18"/>
      <c r="S351" s="18"/>
      <c r="T351" s="18"/>
      <c r="U351" s="18"/>
      <c r="V351" s="18"/>
      <c r="W351" s="34"/>
    </row>
    <row r="352" spans="1:23" x14ac:dyDescent="0.2">
      <c r="A352" s="532"/>
      <c r="B352" s="499"/>
      <c r="C352" s="501"/>
      <c r="D352" s="501"/>
      <c r="E352" s="534"/>
      <c r="F352" s="26">
        <v>11</v>
      </c>
      <c r="G352" s="18" t="s">
        <v>502</v>
      </c>
      <c r="H352" s="18" t="s">
        <v>8454</v>
      </c>
      <c r="I352" s="80"/>
      <c r="J352" s="18" t="s">
        <v>123</v>
      </c>
      <c r="K352" s="19"/>
      <c r="L352" s="19"/>
      <c r="M352" s="20" t="s">
        <v>34</v>
      </c>
      <c r="N352" s="20" t="s">
        <v>34</v>
      </c>
      <c r="O352" s="18" t="s">
        <v>124</v>
      </c>
      <c r="P352" s="18"/>
      <c r="Q352" s="18"/>
      <c r="R352" s="18"/>
      <c r="S352" s="18"/>
      <c r="T352" s="18"/>
      <c r="U352" s="18"/>
      <c r="V352" s="18"/>
      <c r="W352" s="34"/>
    </row>
    <row r="353" spans="1:23" x14ac:dyDescent="0.2">
      <c r="A353" s="496" t="s">
        <v>7981</v>
      </c>
      <c r="B353" s="498" t="s">
        <v>7981</v>
      </c>
      <c r="C353" s="500"/>
      <c r="D353" s="500"/>
      <c r="E353" s="502">
        <v>16777215</v>
      </c>
      <c r="F353" s="27">
        <v>1</v>
      </c>
      <c r="G353" s="28" t="s">
        <v>8455</v>
      </c>
      <c r="H353" s="28" t="s">
        <v>8455</v>
      </c>
      <c r="I353" s="79"/>
      <c r="J353" s="28" t="s">
        <v>134</v>
      </c>
      <c r="K353" s="29">
        <v>8</v>
      </c>
      <c r="L353" s="29">
        <v>0</v>
      </c>
      <c r="M353" s="30" t="s">
        <v>33</v>
      </c>
      <c r="N353" s="30" t="s">
        <v>34</v>
      </c>
      <c r="O353" s="28" t="s">
        <v>137</v>
      </c>
      <c r="P353" s="28"/>
      <c r="Q353" s="28"/>
      <c r="R353" s="28"/>
      <c r="S353" s="28"/>
      <c r="T353" s="28"/>
      <c r="U353" s="28"/>
      <c r="V353" s="28"/>
      <c r="W353" s="33"/>
    </row>
    <row r="354" spans="1:23" x14ac:dyDescent="0.2">
      <c r="A354" s="497"/>
      <c r="B354" s="499"/>
      <c r="C354" s="501"/>
      <c r="D354" s="501"/>
      <c r="E354" s="503"/>
      <c r="F354" s="17">
        <v>2</v>
      </c>
      <c r="G354" s="18" t="s">
        <v>8456</v>
      </c>
      <c r="H354" s="18" t="s">
        <v>8456</v>
      </c>
      <c r="I354" s="80"/>
      <c r="J354" s="18" t="s">
        <v>134</v>
      </c>
      <c r="K354" s="19">
        <v>7</v>
      </c>
      <c r="L354" s="19">
        <v>0</v>
      </c>
      <c r="M354" s="20" t="s">
        <v>33</v>
      </c>
      <c r="N354" s="20" t="s">
        <v>34</v>
      </c>
      <c r="O354" s="18" t="s">
        <v>1920</v>
      </c>
      <c r="P354" s="18"/>
      <c r="Q354" s="18"/>
      <c r="R354" s="18"/>
      <c r="S354" s="18"/>
      <c r="T354" s="18"/>
      <c r="U354" s="18"/>
      <c r="V354" s="18"/>
      <c r="W354" s="34"/>
    </row>
    <row r="355" spans="1:23" x14ac:dyDescent="0.2">
      <c r="A355" s="497"/>
      <c r="B355" s="499"/>
      <c r="C355" s="501"/>
      <c r="D355" s="501"/>
      <c r="E355" s="503"/>
      <c r="F355" s="17">
        <v>3</v>
      </c>
      <c r="G355" s="18" t="s">
        <v>8457</v>
      </c>
      <c r="H355" s="18" t="s">
        <v>8457</v>
      </c>
      <c r="I355" s="80"/>
      <c r="J355" s="18" t="s">
        <v>32</v>
      </c>
      <c r="K355" s="19">
        <v>8</v>
      </c>
      <c r="L355" s="19"/>
      <c r="M355" s="20" t="s">
        <v>33</v>
      </c>
      <c r="N355" s="20" t="s">
        <v>34</v>
      </c>
      <c r="O355" s="18" t="s">
        <v>42</v>
      </c>
      <c r="P355" s="18"/>
      <c r="Q355" s="18"/>
      <c r="R355" s="18"/>
      <c r="S355" s="18"/>
      <c r="T355" s="18"/>
      <c r="U355" s="18"/>
      <c r="V355" s="18"/>
      <c r="W355" s="34"/>
    </row>
    <row r="356" spans="1:23" x14ac:dyDescent="0.2">
      <c r="A356" s="497"/>
      <c r="B356" s="499"/>
      <c r="C356" s="501"/>
      <c r="D356" s="501"/>
      <c r="E356" s="503"/>
      <c r="F356" s="17">
        <v>4</v>
      </c>
      <c r="G356" s="18" t="s">
        <v>8458</v>
      </c>
      <c r="H356" s="18" t="s">
        <v>8458</v>
      </c>
      <c r="I356" s="80"/>
      <c r="J356" s="18" t="s">
        <v>44</v>
      </c>
      <c r="K356" s="19">
        <v>12</v>
      </c>
      <c r="L356" s="19"/>
      <c r="M356" s="20" t="s">
        <v>34</v>
      </c>
      <c r="N356" s="20" t="s">
        <v>34</v>
      </c>
      <c r="O356" s="18" t="s">
        <v>51</v>
      </c>
      <c r="P356" s="18"/>
      <c r="Q356" s="18"/>
      <c r="R356" s="18"/>
      <c r="S356" s="18"/>
      <c r="T356" s="18"/>
      <c r="U356" s="18"/>
      <c r="V356" s="18"/>
      <c r="W356" s="34"/>
    </row>
    <row r="357" spans="1:23" x14ac:dyDescent="0.2">
      <c r="A357" s="497"/>
      <c r="B357" s="499"/>
      <c r="C357" s="501"/>
      <c r="D357" s="501"/>
      <c r="E357" s="503"/>
      <c r="F357" s="17">
        <v>5</v>
      </c>
      <c r="G357" s="18" t="s">
        <v>8459</v>
      </c>
      <c r="H357" s="18" t="s">
        <v>8459</v>
      </c>
      <c r="I357" s="80"/>
      <c r="J357" s="18" t="s">
        <v>32</v>
      </c>
      <c r="K357" s="19">
        <v>4</v>
      </c>
      <c r="L357" s="19"/>
      <c r="M357" s="20" t="s">
        <v>33</v>
      </c>
      <c r="N357" s="20" t="s">
        <v>34</v>
      </c>
      <c r="O357" s="18" t="s">
        <v>40</v>
      </c>
      <c r="P357" s="18"/>
      <c r="Q357" s="18"/>
      <c r="R357" s="18"/>
      <c r="S357" s="18"/>
      <c r="T357" s="18"/>
      <c r="U357" s="18"/>
      <c r="V357" s="18"/>
      <c r="W357" s="34"/>
    </row>
    <row r="358" spans="1:23" x14ac:dyDescent="0.2">
      <c r="A358" s="497"/>
      <c r="B358" s="499"/>
      <c r="C358" s="501"/>
      <c r="D358" s="501"/>
      <c r="E358" s="503"/>
      <c r="F358" s="17">
        <v>6</v>
      </c>
      <c r="G358" s="18" t="s">
        <v>8460</v>
      </c>
      <c r="H358" s="18" t="s">
        <v>8460</v>
      </c>
      <c r="I358" s="80"/>
      <c r="J358" s="18" t="s">
        <v>123</v>
      </c>
      <c r="K358" s="19"/>
      <c r="L358" s="19"/>
      <c r="M358" s="20" t="s">
        <v>34</v>
      </c>
      <c r="N358" s="20" t="s">
        <v>34</v>
      </c>
      <c r="O358" s="18" t="s">
        <v>124</v>
      </c>
      <c r="P358" s="18"/>
      <c r="Q358" s="18"/>
      <c r="R358" s="18"/>
      <c r="S358" s="18"/>
      <c r="T358" s="18"/>
      <c r="U358" s="18"/>
      <c r="V358" s="18"/>
      <c r="W358" s="34"/>
    </row>
    <row r="359" spans="1:23" x14ac:dyDescent="0.2">
      <c r="A359" s="497"/>
      <c r="B359" s="499"/>
      <c r="C359" s="501"/>
      <c r="D359" s="501"/>
      <c r="E359" s="503"/>
      <c r="F359" s="17">
        <v>7</v>
      </c>
      <c r="G359" s="18" t="s">
        <v>8461</v>
      </c>
      <c r="H359" s="18" t="s">
        <v>8461</v>
      </c>
      <c r="I359" s="80"/>
      <c r="J359" s="18" t="s">
        <v>32</v>
      </c>
      <c r="K359" s="19">
        <v>6</v>
      </c>
      <c r="L359" s="19"/>
      <c r="M359" s="20" t="s">
        <v>33</v>
      </c>
      <c r="N359" s="20" t="s">
        <v>34</v>
      </c>
      <c r="O359" s="18" t="s">
        <v>56</v>
      </c>
      <c r="P359" s="18"/>
      <c r="Q359" s="18"/>
      <c r="R359" s="18"/>
      <c r="S359" s="18"/>
      <c r="T359" s="18"/>
      <c r="U359" s="18"/>
      <c r="V359" s="18"/>
      <c r="W359" s="34"/>
    </row>
    <row r="360" spans="1:23" x14ac:dyDescent="0.2">
      <c r="A360" s="496" t="s">
        <v>8462</v>
      </c>
      <c r="B360" s="498" t="s">
        <v>7982</v>
      </c>
      <c r="C360" s="500"/>
      <c r="D360" s="500"/>
      <c r="E360" s="502">
        <v>16777215</v>
      </c>
      <c r="F360" s="27">
        <v>1</v>
      </c>
      <c r="G360" s="28" t="s">
        <v>8463</v>
      </c>
      <c r="H360" s="28" t="s">
        <v>8463</v>
      </c>
      <c r="I360" s="79"/>
      <c r="J360" s="28" t="s">
        <v>44</v>
      </c>
      <c r="K360" s="29">
        <v>8</v>
      </c>
      <c r="L360" s="29"/>
      <c r="M360" s="30" t="s">
        <v>33</v>
      </c>
      <c r="N360" s="30" t="s">
        <v>33</v>
      </c>
      <c r="O360" s="28" t="s">
        <v>511</v>
      </c>
      <c r="P360" s="28"/>
      <c r="Q360" s="28"/>
      <c r="R360" s="28"/>
      <c r="S360" s="28"/>
      <c r="T360" s="28"/>
      <c r="U360" s="28"/>
      <c r="V360" s="28"/>
      <c r="W360" s="33"/>
    </row>
    <row r="361" spans="1:23" x14ac:dyDescent="0.2">
      <c r="A361" s="497"/>
      <c r="B361" s="499"/>
      <c r="C361" s="501"/>
      <c r="D361" s="501"/>
      <c r="E361" s="503"/>
      <c r="F361" s="17">
        <v>2</v>
      </c>
      <c r="G361" s="18" t="s">
        <v>8464</v>
      </c>
      <c r="H361" s="18" t="s">
        <v>8464</v>
      </c>
      <c r="I361" s="80"/>
      <c r="J361" s="18" t="s">
        <v>44</v>
      </c>
      <c r="K361" s="19">
        <v>20</v>
      </c>
      <c r="L361" s="19"/>
      <c r="M361" s="20" t="s">
        <v>33</v>
      </c>
      <c r="N361" s="20" t="s">
        <v>33</v>
      </c>
      <c r="O361" s="18" t="s">
        <v>37</v>
      </c>
      <c r="P361" s="18"/>
      <c r="Q361" s="18"/>
      <c r="R361" s="18"/>
      <c r="S361" s="18"/>
      <c r="T361" s="18"/>
      <c r="U361" s="18"/>
      <c r="V361" s="18"/>
      <c r="W361" s="34"/>
    </row>
    <row r="362" spans="1:23" x14ac:dyDescent="0.2">
      <c r="A362" s="497"/>
      <c r="B362" s="499"/>
      <c r="C362" s="501"/>
      <c r="D362" s="501"/>
      <c r="E362" s="503"/>
      <c r="F362" s="17">
        <v>3</v>
      </c>
      <c r="G362" s="18" t="s">
        <v>8465</v>
      </c>
      <c r="H362" s="18" t="s">
        <v>8465</v>
      </c>
      <c r="I362" s="80"/>
      <c r="J362" s="18" t="s">
        <v>32</v>
      </c>
      <c r="K362" s="19">
        <v>1</v>
      </c>
      <c r="L362" s="19"/>
      <c r="M362" s="20" t="s">
        <v>33</v>
      </c>
      <c r="N362" s="20" t="s">
        <v>33</v>
      </c>
      <c r="O362" s="18" t="s">
        <v>47</v>
      </c>
      <c r="P362" s="18"/>
      <c r="Q362" s="18"/>
      <c r="R362" s="18"/>
      <c r="S362" s="18"/>
      <c r="T362" s="18"/>
      <c r="U362" s="18"/>
      <c r="V362" s="18"/>
      <c r="W362" s="34"/>
    </row>
    <row r="363" spans="1:23" x14ac:dyDescent="0.2">
      <c r="A363" s="497"/>
      <c r="B363" s="499"/>
      <c r="C363" s="501"/>
      <c r="D363" s="501"/>
      <c r="E363" s="503"/>
      <c r="F363" s="17">
        <v>4</v>
      </c>
      <c r="G363" s="18" t="s">
        <v>8466</v>
      </c>
      <c r="H363" s="18" t="s">
        <v>8466</v>
      </c>
      <c r="I363" s="80"/>
      <c r="J363" s="18" t="s">
        <v>32</v>
      </c>
      <c r="K363" s="19">
        <v>2</v>
      </c>
      <c r="L363" s="19"/>
      <c r="M363" s="20" t="s">
        <v>33</v>
      </c>
      <c r="N363" s="20" t="s">
        <v>33</v>
      </c>
      <c r="O363" s="18" t="s">
        <v>35</v>
      </c>
      <c r="P363" s="18"/>
      <c r="Q363" s="18"/>
      <c r="R363" s="18"/>
      <c r="S363" s="18"/>
      <c r="T363" s="18"/>
      <c r="U363" s="18"/>
      <c r="V363" s="18"/>
      <c r="W363" s="34"/>
    </row>
    <row r="364" spans="1:23" x14ac:dyDescent="0.2">
      <c r="A364" s="497"/>
      <c r="B364" s="499"/>
      <c r="C364" s="501"/>
      <c r="D364" s="501"/>
      <c r="E364" s="503"/>
      <c r="F364" s="17">
        <v>5</v>
      </c>
      <c r="G364" s="18" t="s">
        <v>8467</v>
      </c>
      <c r="H364" s="18" t="s">
        <v>8467</v>
      </c>
      <c r="I364" s="80"/>
      <c r="J364" s="18" t="s">
        <v>134</v>
      </c>
      <c r="K364" s="19">
        <v>8</v>
      </c>
      <c r="L364" s="19">
        <v>0</v>
      </c>
      <c r="M364" s="20" t="s">
        <v>33</v>
      </c>
      <c r="N364" s="20" t="s">
        <v>34</v>
      </c>
      <c r="O364" s="18" t="s">
        <v>137</v>
      </c>
      <c r="P364" s="18"/>
      <c r="Q364" s="18"/>
      <c r="R364" s="18"/>
      <c r="S364" s="18"/>
      <c r="T364" s="18"/>
      <c r="U364" s="18"/>
      <c r="V364" s="18"/>
      <c r="W364" s="34"/>
    </row>
    <row r="365" spans="1:23" x14ac:dyDescent="0.2">
      <c r="A365" s="497"/>
      <c r="B365" s="499"/>
      <c r="C365" s="501"/>
      <c r="D365" s="501"/>
      <c r="E365" s="503"/>
      <c r="F365" s="17">
        <v>6</v>
      </c>
      <c r="G365" s="18" t="s">
        <v>8468</v>
      </c>
      <c r="H365" s="18" t="s">
        <v>8468</v>
      </c>
      <c r="I365" s="80"/>
      <c r="J365" s="18" t="s">
        <v>134</v>
      </c>
      <c r="K365" s="19">
        <v>8</v>
      </c>
      <c r="L365" s="19">
        <v>0</v>
      </c>
      <c r="M365" s="20" t="s">
        <v>33</v>
      </c>
      <c r="N365" s="20" t="s">
        <v>34</v>
      </c>
      <c r="O365" s="18" t="s">
        <v>137</v>
      </c>
      <c r="P365" s="18"/>
      <c r="Q365" s="18"/>
      <c r="R365" s="18"/>
      <c r="S365" s="18"/>
      <c r="T365" s="18"/>
      <c r="U365" s="18"/>
      <c r="V365" s="18"/>
      <c r="W365" s="34"/>
    </row>
    <row r="366" spans="1:23" x14ac:dyDescent="0.2">
      <c r="A366" s="497"/>
      <c r="B366" s="499"/>
      <c r="C366" s="501"/>
      <c r="D366" s="501"/>
      <c r="E366" s="503"/>
      <c r="F366" s="17">
        <v>7</v>
      </c>
      <c r="G366" s="18" t="s">
        <v>8469</v>
      </c>
      <c r="H366" s="18" t="s">
        <v>8469</v>
      </c>
      <c r="I366" s="80"/>
      <c r="J366" s="18" t="s">
        <v>134</v>
      </c>
      <c r="K366" s="19">
        <v>8</v>
      </c>
      <c r="L366" s="19">
        <v>0</v>
      </c>
      <c r="M366" s="20" t="s">
        <v>33</v>
      </c>
      <c r="N366" s="20" t="s">
        <v>34</v>
      </c>
      <c r="O366" s="18" t="s">
        <v>137</v>
      </c>
      <c r="P366" s="18"/>
      <c r="Q366" s="18"/>
      <c r="R366" s="18"/>
      <c r="S366" s="18"/>
      <c r="T366" s="18"/>
      <c r="U366" s="18"/>
      <c r="V366" s="18"/>
      <c r="W366" s="34"/>
    </row>
    <row r="367" spans="1:23" x14ac:dyDescent="0.2">
      <c r="A367" s="497"/>
      <c r="B367" s="499"/>
      <c r="C367" s="501"/>
      <c r="D367" s="501"/>
      <c r="E367" s="503"/>
      <c r="F367" s="17">
        <v>8</v>
      </c>
      <c r="G367" s="18" t="s">
        <v>8470</v>
      </c>
      <c r="H367" s="18" t="s">
        <v>8470</v>
      </c>
      <c r="I367" s="80"/>
      <c r="J367" s="18" t="s">
        <v>134</v>
      </c>
      <c r="K367" s="19">
        <v>8</v>
      </c>
      <c r="L367" s="19">
        <v>0</v>
      </c>
      <c r="M367" s="20" t="s">
        <v>33</v>
      </c>
      <c r="N367" s="20" t="s">
        <v>34</v>
      </c>
      <c r="O367" s="18" t="s">
        <v>137</v>
      </c>
      <c r="P367" s="18"/>
      <c r="Q367" s="18"/>
      <c r="R367" s="18"/>
      <c r="S367" s="18"/>
      <c r="T367" s="18"/>
      <c r="U367" s="18"/>
      <c r="V367" s="18"/>
      <c r="W367" s="34"/>
    </row>
    <row r="368" spans="1:23" x14ac:dyDescent="0.2">
      <c r="A368" s="497"/>
      <c r="B368" s="499"/>
      <c r="C368" s="501"/>
      <c r="D368" s="501"/>
      <c r="E368" s="503"/>
      <c r="F368" s="17">
        <v>9</v>
      </c>
      <c r="G368" s="18" t="s">
        <v>8471</v>
      </c>
      <c r="H368" s="18" t="s">
        <v>8471</v>
      </c>
      <c r="I368" s="80"/>
      <c r="J368" s="18" t="s">
        <v>134</v>
      </c>
      <c r="K368" s="19">
        <v>8</v>
      </c>
      <c r="L368" s="19">
        <v>0</v>
      </c>
      <c r="M368" s="20" t="s">
        <v>33</v>
      </c>
      <c r="N368" s="20" t="s">
        <v>34</v>
      </c>
      <c r="O368" s="18" t="s">
        <v>137</v>
      </c>
      <c r="P368" s="18"/>
      <c r="Q368" s="18"/>
      <c r="R368" s="18"/>
      <c r="S368" s="18"/>
      <c r="T368" s="18"/>
      <c r="U368" s="18"/>
      <c r="V368" s="18"/>
      <c r="W368" s="34"/>
    </row>
    <row r="369" spans="1:23" x14ac:dyDescent="0.2">
      <c r="A369" s="497"/>
      <c r="B369" s="499"/>
      <c r="C369" s="501"/>
      <c r="D369" s="501"/>
      <c r="E369" s="503"/>
      <c r="F369" s="17">
        <v>10</v>
      </c>
      <c r="G369" s="18" t="s">
        <v>8472</v>
      </c>
      <c r="H369" s="18" t="s">
        <v>8472</v>
      </c>
      <c r="I369" s="80"/>
      <c r="J369" s="18" t="s">
        <v>134</v>
      </c>
      <c r="K369" s="19">
        <v>8</v>
      </c>
      <c r="L369" s="19">
        <v>0</v>
      </c>
      <c r="M369" s="20" t="s">
        <v>33</v>
      </c>
      <c r="N369" s="20" t="s">
        <v>34</v>
      </c>
      <c r="O369" s="18" t="s">
        <v>137</v>
      </c>
      <c r="P369" s="18"/>
      <c r="Q369" s="18"/>
      <c r="R369" s="18"/>
      <c r="S369" s="18"/>
      <c r="T369" s="18"/>
      <c r="U369" s="18"/>
      <c r="V369" s="18"/>
      <c r="W369" s="34"/>
    </row>
    <row r="370" spans="1:23" x14ac:dyDescent="0.2">
      <c r="A370" s="496" t="s">
        <v>8473</v>
      </c>
      <c r="B370" s="498" t="s">
        <v>7983</v>
      </c>
      <c r="C370" s="500"/>
      <c r="D370" s="500"/>
      <c r="E370" s="502">
        <v>16777215</v>
      </c>
      <c r="F370" s="27">
        <v>1</v>
      </c>
      <c r="G370" s="28" t="s">
        <v>8474</v>
      </c>
      <c r="H370" s="28" t="s">
        <v>8474</v>
      </c>
      <c r="I370" s="79"/>
      <c r="J370" s="28" t="s">
        <v>44</v>
      </c>
      <c r="K370" s="29">
        <v>20</v>
      </c>
      <c r="L370" s="29"/>
      <c r="M370" s="30" t="s">
        <v>33</v>
      </c>
      <c r="N370" s="30" t="s">
        <v>33</v>
      </c>
      <c r="O370" s="28" t="s">
        <v>37</v>
      </c>
      <c r="P370" s="28"/>
      <c r="Q370" s="28"/>
      <c r="R370" s="28"/>
      <c r="S370" s="28"/>
      <c r="T370" s="28"/>
      <c r="U370" s="28"/>
      <c r="V370" s="28"/>
      <c r="W370" s="33"/>
    </row>
    <row r="371" spans="1:23" x14ac:dyDescent="0.2">
      <c r="A371" s="497"/>
      <c r="B371" s="499"/>
      <c r="C371" s="501"/>
      <c r="D371" s="501"/>
      <c r="E371" s="503"/>
      <c r="F371" s="17">
        <v>2</v>
      </c>
      <c r="G371" s="18" t="s">
        <v>8475</v>
      </c>
      <c r="H371" s="18" t="s">
        <v>8475</v>
      </c>
      <c r="I371" s="80"/>
      <c r="J371" s="18" t="s">
        <v>32</v>
      </c>
      <c r="K371" s="19">
        <v>2</v>
      </c>
      <c r="L371" s="19"/>
      <c r="M371" s="20" t="s">
        <v>33</v>
      </c>
      <c r="N371" s="20" t="s">
        <v>34</v>
      </c>
      <c r="O371" s="18" t="s">
        <v>35</v>
      </c>
      <c r="P371" s="18"/>
      <c r="Q371" s="18"/>
      <c r="R371" s="18"/>
      <c r="S371" s="18"/>
      <c r="T371" s="18"/>
      <c r="U371" s="18"/>
      <c r="V371" s="18"/>
      <c r="W371" s="34"/>
    </row>
    <row r="372" spans="1:23" x14ac:dyDescent="0.2">
      <c r="A372" s="497"/>
      <c r="B372" s="499"/>
      <c r="C372" s="501"/>
      <c r="D372" s="501"/>
      <c r="E372" s="503"/>
      <c r="F372" s="17">
        <v>3</v>
      </c>
      <c r="G372" s="18" t="s">
        <v>8476</v>
      </c>
      <c r="H372" s="18" t="s">
        <v>8476</v>
      </c>
      <c r="I372" s="80"/>
      <c r="J372" s="18" t="s">
        <v>44</v>
      </c>
      <c r="K372" s="19">
        <v>31</v>
      </c>
      <c r="L372" s="19"/>
      <c r="M372" s="20" t="s">
        <v>34</v>
      </c>
      <c r="N372" s="20" t="s">
        <v>34</v>
      </c>
      <c r="O372" s="18" t="s">
        <v>1082</v>
      </c>
      <c r="P372" s="18"/>
      <c r="Q372" s="18"/>
      <c r="R372" s="18"/>
      <c r="S372" s="18"/>
      <c r="T372" s="18"/>
      <c r="U372" s="18"/>
      <c r="V372" s="18"/>
      <c r="W372" s="34"/>
    </row>
    <row r="373" spans="1:23" x14ac:dyDescent="0.2">
      <c r="A373" s="497"/>
      <c r="B373" s="499"/>
      <c r="C373" s="501"/>
      <c r="D373" s="501"/>
      <c r="E373" s="503"/>
      <c r="F373" s="17">
        <v>4</v>
      </c>
      <c r="G373" s="18" t="s">
        <v>8477</v>
      </c>
      <c r="H373" s="18" t="s">
        <v>8477</v>
      </c>
      <c r="I373" s="80"/>
      <c r="J373" s="18" t="s">
        <v>134</v>
      </c>
      <c r="K373" s="19">
        <v>2</v>
      </c>
      <c r="L373" s="19">
        <v>0</v>
      </c>
      <c r="M373" s="20" t="s">
        <v>33</v>
      </c>
      <c r="N373" s="20" t="s">
        <v>34</v>
      </c>
      <c r="O373" s="18" t="s">
        <v>181</v>
      </c>
      <c r="P373" s="18"/>
      <c r="Q373" s="18"/>
      <c r="R373" s="18"/>
      <c r="S373" s="18"/>
      <c r="T373" s="18"/>
      <c r="U373" s="18"/>
      <c r="V373" s="18"/>
      <c r="W373" s="34"/>
    </row>
    <row r="374" spans="1:23" x14ac:dyDescent="0.2">
      <c r="A374" s="497"/>
      <c r="B374" s="499"/>
      <c r="C374" s="501"/>
      <c r="D374" s="501"/>
      <c r="E374" s="503"/>
      <c r="F374" s="17">
        <v>5</v>
      </c>
      <c r="G374" s="18" t="s">
        <v>8478</v>
      </c>
      <c r="H374" s="18" t="s">
        <v>8478</v>
      </c>
      <c r="I374" s="80"/>
      <c r="J374" s="18" t="s">
        <v>44</v>
      </c>
      <c r="K374" s="19">
        <v>31</v>
      </c>
      <c r="L374" s="19"/>
      <c r="M374" s="20" t="s">
        <v>34</v>
      </c>
      <c r="N374" s="20" t="s">
        <v>34</v>
      </c>
      <c r="O374" s="18" t="s">
        <v>1082</v>
      </c>
      <c r="P374" s="18"/>
      <c r="Q374" s="18"/>
      <c r="R374" s="18"/>
      <c r="S374" s="18"/>
      <c r="T374" s="18"/>
      <c r="U374" s="18"/>
      <c r="V374" s="18"/>
      <c r="W374" s="34"/>
    </row>
    <row r="375" spans="1:23" x14ac:dyDescent="0.2">
      <c r="A375" s="497"/>
      <c r="B375" s="499"/>
      <c r="C375" s="501"/>
      <c r="D375" s="501"/>
      <c r="E375" s="503"/>
      <c r="F375" s="17">
        <v>6</v>
      </c>
      <c r="G375" s="18" t="s">
        <v>8479</v>
      </c>
      <c r="H375" s="18" t="s">
        <v>8479</v>
      </c>
      <c r="I375" s="80"/>
      <c r="J375" s="18" t="s">
        <v>134</v>
      </c>
      <c r="K375" s="19">
        <v>2</v>
      </c>
      <c r="L375" s="19">
        <v>0</v>
      </c>
      <c r="M375" s="20" t="s">
        <v>33</v>
      </c>
      <c r="N375" s="20" t="s">
        <v>34</v>
      </c>
      <c r="O375" s="18" t="s">
        <v>181</v>
      </c>
      <c r="P375" s="18"/>
      <c r="Q375" s="18"/>
      <c r="R375" s="18"/>
      <c r="S375" s="18"/>
      <c r="T375" s="18"/>
      <c r="U375" s="18"/>
      <c r="V375" s="18"/>
      <c r="W375" s="34"/>
    </row>
    <row r="376" spans="1:23" x14ac:dyDescent="0.2">
      <c r="A376" s="497"/>
      <c r="B376" s="499"/>
      <c r="C376" s="501"/>
      <c r="D376" s="501"/>
      <c r="E376" s="503"/>
      <c r="F376" s="17">
        <v>7</v>
      </c>
      <c r="G376" s="18" t="s">
        <v>8480</v>
      </c>
      <c r="H376" s="18" t="s">
        <v>8480</v>
      </c>
      <c r="I376" s="80"/>
      <c r="J376" s="18" t="s">
        <v>32</v>
      </c>
      <c r="K376" s="19">
        <v>8</v>
      </c>
      <c r="L376" s="19"/>
      <c r="M376" s="20" t="s">
        <v>33</v>
      </c>
      <c r="N376" s="20" t="s">
        <v>34</v>
      </c>
      <c r="O376" s="18" t="s">
        <v>42</v>
      </c>
      <c r="P376" s="18"/>
      <c r="Q376" s="18"/>
      <c r="R376" s="18"/>
      <c r="S376" s="18"/>
      <c r="T376" s="18"/>
      <c r="U376" s="18"/>
      <c r="V376" s="18"/>
      <c r="W376" s="34"/>
    </row>
    <row r="377" spans="1:23" x14ac:dyDescent="0.2">
      <c r="A377" s="497"/>
      <c r="B377" s="499"/>
      <c r="C377" s="501"/>
      <c r="D377" s="501"/>
      <c r="E377" s="503"/>
      <c r="F377" s="17">
        <v>8</v>
      </c>
      <c r="G377" s="18" t="s">
        <v>8481</v>
      </c>
      <c r="H377" s="18" t="s">
        <v>8481</v>
      </c>
      <c r="I377" s="80"/>
      <c r="J377" s="18" t="s">
        <v>44</v>
      </c>
      <c r="K377" s="19">
        <v>12</v>
      </c>
      <c r="L377" s="19"/>
      <c r="M377" s="20" t="s">
        <v>34</v>
      </c>
      <c r="N377" s="20" t="s">
        <v>34</v>
      </c>
      <c r="O377" s="18" t="s">
        <v>51</v>
      </c>
      <c r="P377" s="18"/>
      <c r="Q377" s="18"/>
      <c r="R377" s="18"/>
      <c r="S377" s="18"/>
      <c r="T377" s="18"/>
      <c r="U377" s="18"/>
      <c r="V377" s="18"/>
      <c r="W377" s="34"/>
    </row>
    <row r="378" spans="1:23" x14ac:dyDescent="0.2">
      <c r="A378" s="497"/>
      <c r="B378" s="499"/>
      <c r="C378" s="501"/>
      <c r="D378" s="501"/>
      <c r="E378" s="503"/>
      <c r="F378" s="17">
        <v>9</v>
      </c>
      <c r="G378" s="18" t="s">
        <v>8482</v>
      </c>
      <c r="H378" s="18" t="s">
        <v>8482</v>
      </c>
      <c r="I378" s="80"/>
      <c r="J378" s="18" t="s">
        <v>123</v>
      </c>
      <c r="K378" s="19"/>
      <c r="L378" s="19"/>
      <c r="M378" s="20" t="s">
        <v>34</v>
      </c>
      <c r="N378" s="20" t="s">
        <v>34</v>
      </c>
      <c r="O378" s="18" t="s">
        <v>124</v>
      </c>
      <c r="P378" s="18"/>
      <c r="Q378" s="18"/>
      <c r="R378" s="18"/>
      <c r="S378" s="18"/>
      <c r="T378" s="18"/>
      <c r="U378" s="18"/>
      <c r="V378" s="18"/>
      <c r="W378" s="34"/>
    </row>
    <row r="379" spans="1:23" x14ac:dyDescent="0.2">
      <c r="A379" s="497"/>
      <c r="B379" s="499"/>
      <c r="C379" s="501"/>
      <c r="D379" s="501"/>
      <c r="E379" s="503"/>
      <c r="F379" s="17">
        <v>10</v>
      </c>
      <c r="G379" s="18" t="s">
        <v>8483</v>
      </c>
      <c r="H379" s="18" t="s">
        <v>8483</v>
      </c>
      <c r="I379" s="80"/>
      <c r="J379" s="18" t="s">
        <v>32</v>
      </c>
      <c r="K379" s="19">
        <v>6</v>
      </c>
      <c r="L379" s="19"/>
      <c r="M379" s="20" t="s">
        <v>33</v>
      </c>
      <c r="N379" s="20" t="s">
        <v>34</v>
      </c>
      <c r="O379" s="18" t="s">
        <v>56</v>
      </c>
      <c r="P379" s="18"/>
      <c r="Q379" s="18"/>
      <c r="R379" s="18"/>
      <c r="S379" s="18"/>
      <c r="T379" s="18"/>
      <c r="U379" s="18"/>
      <c r="V379" s="18"/>
      <c r="W379" s="34"/>
    </row>
    <row r="380" spans="1:23" x14ac:dyDescent="0.2">
      <c r="A380" s="497"/>
      <c r="B380" s="499"/>
      <c r="C380" s="501"/>
      <c r="D380" s="501"/>
      <c r="E380" s="503"/>
      <c r="F380" s="17">
        <v>11</v>
      </c>
      <c r="G380" s="18" t="s">
        <v>8484</v>
      </c>
      <c r="H380" s="18" t="s">
        <v>8484</v>
      </c>
      <c r="I380" s="80"/>
      <c r="J380" s="18" t="s">
        <v>32</v>
      </c>
      <c r="K380" s="19">
        <v>8</v>
      </c>
      <c r="L380" s="19"/>
      <c r="M380" s="20" t="s">
        <v>33</v>
      </c>
      <c r="N380" s="20" t="s">
        <v>34</v>
      </c>
      <c r="O380" s="18" t="s">
        <v>42</v>
      </c>
      <c r="P380" s="18"/>
      <c r="Q380" s="18"/>
      <c r="R380" s="18"/>
      <c r="S380" s="18"/>
      <c r="T380" s="18"/>
      <c r="U380" s="18"/>
      <c r="V380" s="18"/>
      <c r="W380" s="34"/>
    </row>
    <row r="381" spans="1:23" x14ac:dyDescent="0.2">
      <c r="A381" s="497"/>
      <c r="B381" s="499"/>
      <c r="C381" s="501"/>
      <c r="D381" s="501"/>
      <c r="E381" s="503"/>
      <c r="F381" s="17">
        <v>12</v>
      </c>
      <c r="G381" s="18" t="s">
        <v>8485</v>
      </c>
      <c r="H381" s="18" t="s">
        <v>8485</v>
      </c>
      <c r="I381" s="80"/>
      <c r="J381" s="18" t="s">
        <v>44</v>
      </c>
      <c r="K381" s="19">
        <v>12</v>
      </c>
      <c r="L381" s="19"/>
      <c r="M381" s="20" t="s">
        <v>34</v>
      </c>
      <c r="N381" s="20" t="s">
        <v>34</v>
      </c>
      <c r="O381" s="18" t="s">
        <v>51</v>
      </c>
      <c r="P381" s="18"/>
      <c r="Q381" s="18"/>
      <c r="R381" s="18"/>
      <c r="S381" s="18"/>
      <c r="T381" s="18"/>
      <c r="U381" s="18"/>
      <c r="V381" s="18"/>
      <c r="W381" s="34"/>
    </row>
    <row r="382" spans="1:23" x14ac:dyDescent="0.2">
      <c r="A382" s="497"/>
      <c r="B382" s="499"/>
      <c r="C382" s="501"/>
      <c r="D382" s="501"/>
      <c r="E382" s="503"/>
      <c r="F382" s="17">
        <v>13</v>
      </c>
      <c r="G382" s="18" t="s">
        <v>8486</v>
      </c>
      <c r="H382" s="18" t="s">
        <v>8486</v>
      </c>
      <c r="I382" s="80"/>
      <c r="J382" s="18" t="s">
        <v>32</v>
      </c>
      <c r="K382" s="19">
        <v>4</v>
      </c>
      <c r="L382" s="19"/>
      <c r="M382" s="20" t="s">
        <v>33</v>
      </c>
      <c r="N382" s="20" t="s">
        <v>34</v>
      </c>
      <c r="O382" s="18" t="s">
        <v>40</v>
      </c>
      <c r="P382" s="18"/>
      <c r="Q382" s="18"/>
      <c r="R382" s="18"/>
      <c r="S382" s="18"/>
      <c r="T382" s="18"/>
      <c r="U382" s="18"/>
      <c r="V382" s="18"/>
      <c r="W382" s="34"/>
    </row>
    <row r="383" spans="1:23" x14ac:dyDescent="0.2">
      <c r="A383" s="497"/>
      <c r="B383" s="499"/>
      <c r="C383" s="501"/>
      <c r="D383" s="501"/>
      <c r="E383" s="503"/>
      <c r="F383" s="17">
        <v>14</v>
      </c>
      <c r="G383" s="18" t="s">
        <v>8487</v>
      </c>
      <c r="H383" s="18" t="s">
        <v>8487</v>
      </c>
      <c r="I383" s="80"/>
      <c r="J383" s="18" t="s">
        <v>123</v>
      </c>
      <c r="K383" s="19"/>
      <c r="L383" s="19"/>
      <c r="M383" s="20" t="s">
        <v>34</v>
      </c>
      <c r="N383" s="20" t="s">
        <v>34</v>
      </c>
      <c r="O383" s="18" t="s">
        <v>124</v>
      </c>
      <c r="P383" s="18"/>
      <c r="Q383" s="18"/>
      <c r="R383" s="18"/>
      <c r="S383" s="18"/>
      <c r="T383" s="18"/>
      <c r="U383" s="18"/>
      <c r="V383" s="18"/>
      <c r="W383" s="34"/>
    </row>
    <row r="384" spans="1:23" x14ac:dyDescent="0.2">
      <c r="A384" s="497"/>
      <c r="B384" s="499"/>
      <c r="C384" s="501"/>
      <c r="D384" s="501"/>
      <c r="E384" s="503"/>
      <c r="F384" s="17">
        <v>15</v>
      </c>
      <c r="G384" s="18" t="s">
        <v>8488</v>
      </c>
      <c r="H384" s="18" t="s">
        <v>8488</v>
      </c>
      <c r="I384" s="80"/>
      <c r="J384" s="18" t="s">
        <v>32</v>
      </c>
      <c r="K384" s="19">
        <v>6</v>
      </c>
      <c r="L384" s="19"/>
      <c r="M384" s="20" t="s">
        <v>33</v>
      </c>
      <c r="N384" s="20" t="s">
        <v>34</v>
      </c>
      <c r="O384" s="18" t="s">
        <v>56</v>
      </c>
      <c r="P384" s="18"/>
      <c r="Q384" s="18"/>
      <c r="R384" s="18"/>
      <c r="S384" s="18"/>
      <c r="T384" s="18"/>
      <c r="U384" s="18"/>
      <c r="V384" s="18"/>
      <c r="W384" s="34"/>
    </row>
    <row r="385" spans="1:23" x14ac:dyDescent="0.2">
      <c r="A385" s="496" t="s">
        <v>8489</v>
      </c>
      <c r="B385" s="498" t="s">
        <v>7984</v>
      </c>
      <c r="C385" s="500"/>
      <c r="D385" s="500"/>
      <c r="E385" s="502">
        <v>16777215</v>
      </c>
      <c r="F385" s="27">
        <v>1</v>
      </c>
      <c r="G385" s="28" t="s">
        <v>8490</v>
      </c>
      <c r="H385" s="28" t="s">
        <v>8490</v>
      </c>
      <c r="I385" s="79"/>
      <c r="J385" s="28" t="s">
        <v>44</v>
      </c>
      <c r="K385" s="29">
        <v>20</v>
      </c>
      <c r="L385" s="29"/>
      <c r="M385" s="30" t="s">
        <v>33</v>
      </c>
      <c r="N385" s="30" t="s">
        <v>33</v>
      </c>
      <c r="O385" s="28" t="s">
        <v>37</v>
      </c>
      <c r="P385" s="28"/>
      <c r="Q385" s="28"/>
      <c r="R385" s="28"/>
      <c r="S385" s="28"/>
      <c r="T385" s="28"/>
      <c r="U385" s="28"/>
      <c r="V385" s="28"/>
      <c r="W385" s="33"/>
    </row>
    <row r="386" spans="1:23" x14ac:dyDescent="0.2">
      <c r="A386" s="497"/>
      <c r="B386" s="499"/>
      <c r="C386" s="501"/>
      <c r="D386" s="501"/>
      <c r="E386" s="503"/>
      <c r="F386" s="17">
        <v>2</v>
      </c>
      <c r="G386" s="18" t="s">
        <v>8491</v>
      </c>
      <c r="H386" s="18" t="s">
        <v>8491</v>
      </c>
      <c r="I386" s="80"/>
      <c r="J386" s="18" t="s">
        <v>44</v>
      </c>
      <c r="K386" s="19">
        <v>20</v>
      </c>
      <c r="L386" s="19"/>
      <c r="M386" s="20" t="s">
        <v>33</v>
      </c>
      <c r="N386" s="20" t="s">
        <v>33</v>
      </c>
      <c r="O386" s="18" t="s">
        <v>37</v>
      </c>
      <c r="P386" s="18"/>
      <c r="Q386" s="18"/>
      <c r="R386" s="18"/>
      <c r="S386" s="18"/>
      <c r="T386" s="18"/>
      <c r="U386" s="18"/>
      <c r="V386" s="18"/>
      <c r="W386" s="34"/>
    </row>
    <row r="387" spans="1:23" x14ac:dyDescent="0.2">
      <c r="A387" s="497"/>
      <c r="B387" s="499"/>
      <c r="C387" s="501"/>
      <c r="D387" s="501"/>
      <c r="E387" s="503"/>
      <c r="F387" s="17">
        <v>3</v>
      </c>
      <c r="G387" s="18" t="s">
        <v>8492</v>
      </c>
      <c r="H387" s="18" t="s">
        <v>8492</v>
      </c>
      <c r="I387" s="80"/>
      <c r="J387" s="18" t="s">
        <v>32</v>
      </c>
      <c r="K387" s="19">
        <v>6</v>
      </c>
      <c r="L387" s="19"/>
      <c r="M387" s="20" t="s">
        <v>33</v>
      </c>
      <c r="N387" s="20" t="s">
        <v>34</v>
      </c>
      <c r="O387" s="18" t="s">
        <v>56</v>
      </c>
      <c r="P387" s="18"/>
      <c r="Q387" s="18"/>
      <c r="R387" s="18"/>
      <c r="S387" s="18"/>
      <c r="T387" s="18"/>
      <c r="U387" s="18"/>
      <c r="V387" s="18"/>
      <c r="W387" s="34"/>
    </row>
    <row r="388" spans="1:23" x14ac:dyDescent="0.2">
      <c r="A388" s="497"/>
      <c r="B388" s="499"/>
      <c r="C388" s="501"/>
      <c r="D388" s="501"/>
      <c r="E388" s="503"/>
      <c r="F388" s="17">
        <v>4</v>
      </c>
      <c r="G388" s="18" t="s">
        <v>8493</v>
      </c>
      <c r="H388" s="18" t="s">
        <v>8493</v>
      </c>
      <c r="I388" s="80"/>
      <c r="J388" s="18" t="s">
        <v>44</v>
      </c>
      <c r="K388" s="19">
        <v>20</v>
      </c>
      <c r="L388" s="19"/>
      <c r="M388" s="20" t="s">
        <v>34</v>
      </c>
      <c r="N388" s="20" t="s">
        <v>34</v>
      </c>
      <c r="O388" s="18" t="s">
        <v>37</v>
      </c>
      <c r="P388" s="18"/>
      <c r="Q388" s="18"/>
      <c r="R388" s="18"/>
      <c r="S388" s="18"/>
      <c r="T388" s="18"/>
      <c r="U388" s="18"/>
      <c r="V388" s="18"/>
      <c r="W388" s="34"/>
    </row>
    <row r="389" spans="1:23" x14ac:dyDescent="0.2">
      <c r="A389" s="496" t="s">
        <v>7985</v>
      </c>
      <c r="B389" s="498" t="s">
        <v>7985</v>
      </c>
      <c r="C389" s="500"/>
      <c r="D389" s="500"/>
      <c r="E389" s="502">
        <v>16777215</v>
      </c>
      <c r="F389" s="27">
        <v>1</v>
      </c>
      <c r="G389" s="28" t="s">
        <v>8494</v>
      </c>
      <c r="H389" s="28" t="s">
        <v>8494</v>
      </c>
      <c r="I389" s="79"/>
      <c r="J389" s="28" t="s">
        <v>44</v>
      </c>
      <c r="K389" s="29">
        <v>8</v>
      </c>
      <c r="L389" s="29"/>
      <c r="M389" s="30" t="s">
        <v>33</v>
      </c>
      <c r="N389" s="30" t="s">
        <v>33</v>
      </c>
      <c r="O389" s="28" t="s">
        <v>511</v>
      </c>
      <c r="P389" s="28"/>
      <c r="Q389" s="28"/>
      <c r="R389" s="28"/>
      <c r="S389" s="28"/>
      <c r="T389" s="28"/>
      <c r="U389" s="28"/>
      <c r="V389" s="28"/>
      <c r="W389" s="33"/>
    </row>
    <row r="390" spans="1:23" x14ac:dyDescent="0.2">
      <c r="A390" s="497"/>
      <c r="B390" s="499"/>
      <c r="C390" s="501"/>
      <c r="D390" s="501"/>
      <c r="E390" s="503"/>
      <c r="F390" s="17">
        <v>2</v>
      </c>
      <c r="G390" s="18" t="s">
        <v>8495</v>
      </c>
      <c r="H390" s="18" t="s">
        <v>8495</v>
      </c>
      <c r="I390" s="80"/>
      <c r="J390" s="18" t="s">
        <v>44</v>
      </c>
      <c r="K390" s="19">
        <v>20</v>
      </c>
      <c r="L390" s="19"/>
      <c r="M390" s="20" t="s">
        <v>33</v>
      </c>
      <c r="N390" s="20" t="s">
        <v>33</v>
      </c>
      <c r="O390" s="18" t="s">
        <v>37</v>
      </c>
      <c r="P390" s="18"/>
      <c r="Q390" s="18"/>
      <c r="R390" s="18"/>
      <c r="S390" s="18"/>
      <c r="T390" s="18"/>
      <c r="U390" s="18"/>
      <c r="V390" s="18"/>
      <c r="W390" s="34"/>
    </row>
    <row r="391" spans="1:23" x14ac:dyDescent="0.2">
      <c r="A391" s="497"/>
      <c r="B391" s="499"/>
      <c r="C391" s="501"/>
      <c r="D391" s="501"/>
      <c r="E391" s="503"/>
      <c r="F391" s="17">
        <v>3</v>
      </c>
      <c r="G391" s="18" t="s">
        <v>8496</v>
      </c>
      <c r="H391" s="18" t="s">
        <v>8496</v>
      </c>
      <c r="I391" s="80"/>
      <c r="J391" s="18" t="s">
        <v>32</v>
      </c>
      <c r="K391" s="19">
        <v>6</v>
      </c>
      <c r="L391" s="19"/>
      <c r="M391" s="20" t="s">
        <v>33</v>
      </c>
      <c r="N391" s="20" t="s">
        <v>33</v>
      </c>
      <c r="O391" s="18" t="s">
        <v>56</v>
      </c>
      <c r="P391" s="18"/>
      <c r="Q391" s="18"/>
      <c r="R391" s="18"/>
      <c r="S391" s="18"/>
      <c r="T391" s="18"/>
      <c r="U391" s="18"/>
      <c r="V391" s="18"/>
      <c r="W391" s="34"/>
    </row>
    <row r="392" spans="1:23" x14ac:dyDescent="0.2">
      <c r="A392" s="497"/>
      <c r="B392" s="499"/>
      <c r="C392" s="501"/>
      <c r="D392" s="501"/>
      <c r="E392" s="503"/>
      <c r="F392" s="17">
        <v>4</v>
      </c>
      <c r="G392" s="18" t="s">
        <v>8497</v>
      </c>
      <c r="H392" s="18" t="s">
        <v>8497</v>
      </c>
      <c r="I392" s="80"/>
      <c r="J392" s="18" t="s">
        <v>32</v>
      </c>
      <c r="K392" s="19">
        <v>7</v>
      </c>
      <c r="L392" s="19"/>
      <c r="M392" s="20" t="s">
        <v>33</v>
      </c>
      <c r="N392" s="20" t="s">
        <v>33</v>
      </c>
      <c r="O392" s="18" t="s">
        <v>60</v>
      </c>
      <c r="P392" s="18"/>
      <c r="Q392" s="18"/>
      <c r="R392" s="18"/>
      <c r="S392" s="18"/>
      <c r="T392" s="18"/>
      <c r="U392" s="18"/>
      <c r="V392" s="18"/>
      <c r="W392" s="34"/>
    </row>
    <row r="393" spans="1:23" x14ac:dyDescent="0.2">
      <c r="A393" s="497"/>
      <c r="B393" s="499"/>
      <c r="C393" s="501"/>
      <c r="D393" s="501"/>
      <c r="E393" s="503"/>
      <c r="F393" s="17">
        <v>5</v>
      </c>
      <c r="G393" s="18" t="s">
        <v>8498</v>
      </c>
      <c r="H393" s="18" t="s">
        <v>8498</v>
      </c>
      <c r="I393" s="80"/>
      <c r="J393" s="18" t="s">
        <v>134</v>
      </c>
      <c r="K393" s="19">
        <v>2</v>
      </c>
      <c r="L393" s="19">
        <v>0</v>
      </c>
      <c r="M393" s="20" t="s">
        <v>33</v>
      </c>
      <c r="N393" s="20" t="s">
        <v>33</v>
      </c>
      <c r="O393" s="18" t="s">
        <v>181</v>
      </c>
      <c r="P393" s="18"/>
      <c r="Q393" s="18"/>
      <c r="R393" s="18"/>
      <c r="S393" s="18"/>
      <c r="T393" s="18"/>
      <c r="U393" s="18"/>
      <c r="V393" s="18"/>
      <c r="W393" s="34"/>
    </row>
    <row r="394" spans="1:23" x14ac:dyDescent="0.2">
      <c r="A394" s="497"/>
      <c r="B394" s="499"/>
      <c r="C394" s="501"/>
      <c r="D394" s="501"/>
      <c r="E394" s="503"/>
      <c r="F394" s="17">
        <v>6</v>
      </c>
      <c r="G394" s="18" t="s">
        <v>8499</v>
      </c>
      <c r="H394" s="18" t="s">
        <v>8499</v>
      </c>
      <c r="I394" s="80"/>
      <c r="J394" s="18" t="s">
        <v>134</v>
      </c>
      <c r="K394" s="19">
        <v>2</v>
      </c>
      <c r="L394" s="19">
        <v>0</v>
      </c>
      <c r="M394" s="20" t="s">
        <v>33</v>
      </c>
      <c r="N394" s="20" t="s">
        <v>33</v>
      </c>
      <c r="O394" s="18" t="s">
        <v>181</v>
      </c>
      <c r="P394" s="18"/>
      <c r="Q394" s="18"/>
      <c r="R394" s="18"/>
      <c r="S394" s="18"/>
      <c r="T394" s="18"/>
      <c r="U394" s="18"/>
      <c r="V394" s="18"/>
      <c r="W394" s="34"/>
    </row>
    <row r="395" spans="1:23" x14ac:dyDescent="0.2">
      <c r="A395" s="497"/>
      <c r="B395" s="499"/>
      <c r="C395" s="501"/>
      <c r="D395" s="501"/>
      <c r="E395" s="503"/>
      <c r="F395" s="17">
        <v>7</v>
      </c>
      <c r="G395" s="18" t="s">
        <v>8500</v>
      </c>
      <c r="H395" s="18" t="s">
        <v>8500</v>
      </c>
      <c r="I395" s="80"/>
      <c r="J395" s="18" t="s">
        <v>32</v>
      </c>
      <c r="K395" s="19">
        <v>1</v>
      </c>
      <c r="L395" s="19"/>
      <c r="M395" s="20" t="s">
        <v>33</v>
      </c>
      <c r="N395" s="20" t="s">
        <v>33</v>
      </c>
      <c r="O395" s="18" t="s">
        <v>47</v>
      </c>
      <c r="P395" s="18"/>
      <c r="Q395" s="18"/>
      <c r="R395" s="18"/>
      <c r="S395" s="18"/>
      <c r="T395" s="18"/>
      <c r="U395" s="18"/>
      <c r="V395" s="18"/>
      <c r="W395" s="34"/>
    </row>
    <row r="396" spans="1:23" x14ac:dyDescent="0.2">
      <c r="A396" s="497"/>
      <c r="B396" s="499"/>
      <c r="C396" s="501"/>
      <c r="D396" s="501"/>
      <c r="E396" s="503"/>
      <c r="F396" s="17">
        <v>8</v>
      </c>
      <c r="G396" s="18" t="s">
        <v>8501</v>
      </c>
      <c r="H396" s="18" t="s">
        <v>8501</v>
      </c>
      <c r="I396" s="80"/>
      <c r="J396" s="18" t="s">
        <v>32</v>
      </c>
      <c r="K396" s="19">
        <v>1</v>
      </c>
      <c r="L396" s="19"/>
      <c r="M396" s="20" t="s">
        <v>33</v>
      </c>
      <c r="N396" s="20" t="s">
        <v>34</v>
      </c>
      <c r="O396" s="18" t="s">
        <v>47</v>
      </c>
      <c r="P396" s="18"/>
      <c r="Q396" s="18"/>
      <c r="R396" s="18"/>
      <c r="S396" s="18"/>
      <c r="T396" s="18"/>
      <c r="U396" s="18"/>
      <c r="V396" s="18"/>
      <c r="W396" s="34"/>
    </row>
    <row r="397" spans="1:23" x14ac:dyDescent="0.2">
      <c r="A397" s="497"/>
      <c r="B397" s="499"/>
      <c r="C397" s="501"/>
      <c r="D397" s="501"/>
      <c r="E397" s="503"/>
      <c r="F397" s="17">
        <v>9</v>
      </c>
      <c r="G397" s="18" t="s">
        <v>8502</v>
      </c>
      <c r="H397" s="18" t="s">
        <v>8502</v>
      </c>
      <c r="I397" s="80"/>
      <c r="J397" s="18" t="s">
        <v>32</v>
      </c>
      <c r="K397" s="19">
        <v>8</v>
      </c>
      <c r="L397" s="19"/>
      <c r="M397" s="20" t="s">
        <v>33</v>
      </c>
      <c r="N397" s="20" t="s">
        <v>34</v>
      </c>
      <c r="O397" s="18" t="s">
        <v>42</v>
      </c>
      <c r="P397" s="18"/>
      <c r="Q397" s="18"/>
      <c r="R397" s="18"/>
      <c r="S397" s="18"/>
      <c r="T397" s="18"/>
      <c r="U397" s="18"/>
      <c r="V397" s="18"/>
      <c r="W397" s="34"/>
    </row>
    <row r="398" spans="1:23" x14ac:dyDescent="0.2">
      <c r="A398" s="497"/>
      <c r="B398" s="499"/>
      <c r="C398" s="501"/>
      <c r="D398" s="501"/>
      <c r="E398" s="503"/>
      <c r="F398" s="17">
        <v>10</v>
      </c>
      <c r="G398" s="18" t="s">
        <v>8503</v>
      </c>
      <c r="H398" s="18" t="s">
        <v>8503</v>
      </c>
      <c r="I398" s="80"/>
      <c r="J398" s="18" t="s">
        <v>44</v>
      </c>
      <c r="K398" s="19">
        <v>12</v>
      </c>
      <c r="L398" s="19"/>
      <c r="M398" s="20" t="s">
        <v>34</v>
      </c>
      <c r="N398" s="20" t="s">
        <v>34</v>
      </c>
      <c r="O398" s="18" t="s">
        <v>51</v>
      </c>
      <c r="P398" s="18"/>
      <c r="Q398" s="18"/>
      <c r="R398" s="18"/>
      <c r="S398" s="18"/>
      <c r="T398" s="18"/>
      <c r="U398" s="18"/>
      <c r="V398" s="18"/>
      <c r="W398" s="34"/>
    </row>
    <row r="399" spans="1:23" x14ac:dyDescent="0.2">
      <c r="A399" s="497"/>
      <c r="B399" s="499"/>
      <c r="C399" s="501"/>
      <c r="D399" s="501"/>
      <c r="E399" s="503"/>
      <c r="F399" s="17">
        <v>11</v>
      </c>
      <c r="G399" s="18" t="s">
        <v>8504</v>
      </c>
      <c r="H399" s="18" t="s">
        <v>8504</v>
      </c>
      <c r="I399" s="80"/>
      <c r="J399" s="18" t="s">
        <v>32</v>
      </c>
      <c r="K399" s="19">
        <v>8</v>
      </c>
      <c r="L399" s="19"/>
      <c r="M399" s="20" t="s">
        <v>33</v>
      </c>
      <c r="N399" s="20" t="s">
        <v>34</v>
      </c>
      <c r="O399" s="18" t="s">
        <v>42</v>
      </c>
      <c r="P399" s="18"/>
      <c r="Q399" s="18"/>
      <c r="R399" s="18"/>
      <c r="S399" s="18"/>
      <c r="T399" s="18"/>
      <c r="U399" s="18"/>
      <c r="V399" s="18"/>
      <c r="W399" s="34"/>
    </row>
    <row r="400" spans="1:23" x14ac:dyDescent="0.2">
      <c r="A400" s="497"/>
      <c r="B400" s="499"/>
      <c r="C400" s="501"/>
      <c r="D400" s="501"/>
      <c r="E400" s="503"/>
      <c r="F400" s="17">
        <v>12</v>
      </c>
      <c r="G400" s="18" t="s">
        <v>8505</v>
      </c>
      <c r="H400" s="18" t="s">
        <v>8505</v>
      </c>
      <c r="I400" s="80"/>
      <c r="J400" s="18" t="s">
        <v>32</v>
      </c>
      <c r="K400" s="19">
        <v>6</v>
      </c>
      <c r="L400" s="19"/>
      <c r="M400" s="20" t="s">
        <v>33</v>
      </c>
      <c r="N400" s="20" t="s">
        <v>34</v>
      </c>
      <c r="O400" s="18" t="s">
        <v>56</v>
      </c>
      <c r="P400" s="18"/>
      <c r="Q400" s="18"/>
      <c r="R400" s="18"/>
      <c r="S400" s="18"/>
      <c r="T400" s="18"/>
      <c r="U400" s="18"/>
      <c r="V400" s="18"/>
      <c r="W400" s="34"/>
    </row>
    <row r="401" spans="1:23" x14ac:dyDescent="0.2">
      <c r="A401" s="497"/>
      <c r="B401" s="499"/>
      <c r="C401" s="501"/>
      <c r="D401" s="501"/>
      <c r="E401" s="503"/>
      <c r="F401" s="41">
        <v>13</v>
      </c>
      <c r="G401" s="42" t="s">
        <v>8506</v>
      </c>
      <c r="H401" s="42" t="s">
        <v>8506</v>
      </c>
      <c r="I401" s="85"/>
      <c r="J401" s="42" t="s">
        <v>32</v>
      </c>
      <c r="K401" s="43">
        <v>16</v>
      </c>
      <c r="L401" s="43"/>
      <c r="M401" s="44" t="s">
        <v>33</v>
      </c>
      <c r="N401" s="44" t="s">
        <v>34</v>
      </c>
      <c r="O401" s="18" t="s">
        <v>45</v>
      </c>
      <c r="P401" s="18"/>
      <c r="Q401" s="18"/>
      <c r="R401" s="18"/>
      <c r="S401" s="18"/>
      <c r="T401" s="18"/>
      <c r="U401" s="18"/>
      <c r="V401" s="18"/>
      <c r="W401" s="34"/>
    </row>
    <row r="402" spans="1:23" x14ac:dyDescent="0.2">
      <c r="A402" s="497"/>
      <c r="B402" s="499"/>
      <c r="C402" s="501"/>
      <c r="D402" s="501"/>
      <c r="E402" s="503"/>
      <c r="F402" s="17">
        <v>14</v>
      </c>
      <c r="G402" s="18" t="s">
        <v>8507</v>
      </c>
      <c r="H402" s="18" t="s">
        <v>8507</v>
      </c>
      <c r="I402" s="80"/>
      <c r="J402" s="18" t="s">
        <v>134</v>
      </c>
      <c r="K402" s="19">
        <v>9</v>
      </c>
      <c r="L402" s="19">
        <v>0</v>
      </c>
      <c r="M402" s="20" t="s">
        <v>33</v>
      </c>
      <c r="N402" s="20" t="s">
        <v>34</v>
      </c>
      <c r="O402" s="18" t="s">
        <v>201</v>
      </c>
      <c r="P402" s="18"/>
      <c r="Q402" s="18"/>
      <c r="R402" s="18"/>
      <c r="S402" s="18"/>
      <c r="T402" s="18"/>
      <c r="U402" s="18"/>
      <c r="V402" s="18"/>
      <c r="W402" s="34"/>
    </row>
    <row r="403" spans="1:23" x14ac:dyDescent="0.2">
      <c r="A403" s="497"/>
      <c r="B403" s="499"/>
      <c r="C403" s="501"/>
      <c r="D403" s="501"/>
      <c r="E403" s="503"/>
      <c r="F403" s="17">
        <v>15</v>
      </c>
      <c r="G403" s="18" t="s">
        <v>8508</v>
      </c>
      <c r="H403" s="18" t="s">
        <v>8508</v>
      </c>
      <c r="I403" s="80"/>
      <c r="J403" s="18" t="s">
        <v>134</v>
      </c>
      <c r="K403" s="19">
        <v>9</v>
      </c>
      <c r="L403" s="19">
        <v>0</v>
      </c>
      <c r="M403" s="20" t="s">
        <v>33</v>
      </c>
      <c r="N403" s="20" t="s">
        <v>34</v>
      </c>
      <c r="O403" s="18" t="s">
        <v>201</v>
      </c>
      <c r="P403" s="18"/>
      <c r="Q403" s="18"/>
      <c r="R403" s="18"/>
      <c r="S403" s="18"/>
      <c r="T403" s="18"/>
      <c r="U403" s="18"/>
      <c r="V403" s="18"/>
      <c r="W403" s="34"/>
    </row>
    <row r="404" spans="1:23" x14ac:dyDescent="0.2">
      <c r="A404" s="497"/>
      <c r="B404" s="499"/>
      <c r="C404" s="501"/>
      <c r="D404" s="501"/>
      <c r="E404" s="503"/>
      <c r="F404" s="17">
        <v>16</v>
      </c>
      <c r="G404" s="18" t="s">
        <v>8509</v>
      </c>
      <c r="H404" s="18" t="s">
        <v>8509</v>
      </c>
      <c r="I404" s="80"/>
      <c r="J404" s="18" t="s">
        <v>44</v>
      </c>
      <c r="K404" s="19">
        <v>300</v>
      </c>
      <c r="L404" s="19"/>
      <c r="M404" s="20" t="s">
        <v>34</v>
      </c>
      <c r="N404" s="20" t="s">
        <v>34</v>
      </c>
      <c r="O404" s="18" t="s">
        <v>58</v>
      </c>
      <c r="P404" s="18"/>
      <c r="Q404" s="18"/>
      <c r="R404" s="18"/>
      <c r="S404" s="18"/>
      <c r="T404" s="18"/>
      <c r="U404" s="18"/>
      <c r="V404" s="18"/>
      <c r="W404" s="34"/>
    </row>
    <row r="405" spans="1:23" x14ac:dyDescent="0.2">
      <c r="A405" s="497"/>
      <c r="B405" s="499"/>
      <c r="C405" s="501"/>
      <c r="D405" s="501"/>
      <c r="E405" s="503"/>
      <c r="F405" s="17">
        <v>17</v>
      </c>
      <c r="G405" s="18" t="s">
        <v>8510</v>
      </c>
      <c r="H405" s="18" t="s">
        <v>8510</v>
      </c>
      <c r="I405" s="80"/>
      <c r="J405" s="18" t="s">
        <v>44</v>
      </c>
      <c r="K405" s="19">
        <v>30</v>
      </c>
      <c r="L405" s="19"/>
      <c r="M405" s="20" t="s">
        <v>34</v>
      </c>
      <c r="N405" s="20" t="s">
        <v>34</v>
      </c>
      <c r="O405" s="18" t="s">
        <v>1308</v>
      </c>
      <c r="P405" s="18"/>
      <c r="Q405" s="18"/>
      <c r="R405" s="18"/>
      <c r="S405" s="18"/>
      <c r="T405" s="18"/>
      <c r="U405" s="18"/>
      <c r="V405" s="18"/>
      <c r="W405" s="34"/>
    </row>
    <row r="406" spans="1:23" x14ac:dyDescent="0.2">
      <c r="A406" s="497"/>
      <c r="B406" s="499"/>
      <c r="C406" s="501"/>
      <c r="D406" s="501"/>
      <c r="E406" s="503"/>
      <c r="F406" s="17">
        <v>18</v>
      </c>
      <c r="G406" s="18" t="s">
        <v>8511</v>
      </c>
      <c r="H406" s="18" t="s">
        <v>8511</v>
      </c>
      <c r="I406" s="80"/>
      <c r="J406" s="18" t="s">
        <v>32</v>
      </c>
      <c r="K406" s="19">
        <v>2</v>
      </c>
      <c r="L406" s="19"/>
      <c r="M406" s="20" t="s">
        <v>33</v>
      </c>
      <c r="N406" s="20" t="s">
        <v>34</v>
      </c>
      <c r="O406" s="18" t="s">
        <v>35</v>
      </c>
      <c r="P406" s="18"/>
      <c r="Q406" s="18"/>
      <c r="R406" s="18"/>
      <c r="S406" s="18"/>
      <c r="T406" s="18"/>
      <c r="U406" s="18"/>
      <c r="V406" s="18"/>
      <c r="W406" s="34"/>
    </row>
    <row r="407" spans="1:23" x14ac:dyDescent="0.2">
      <c r="A407" s="497"/>
      <c r="B407" s="499"/>
      <c r="C407" s="501"/>
      <c r="D407" s="501"/>
      <c r="E407" s="503"/>
      <c r="F407" s="17">
        <v>19</v>
      </c>
      <c r="G407" s="18" t="s">
        <v>8512</v>
      </c>
      <c r="H407" s="18" t="s">
        <v>8512</v>
      </c>
      <c r="I407" s="80"/>
      <c r="J407" s="18" t="s">
        <v>44</v>
      </c>
      <c r="K407" s="19">
        <v>40</v>
      </c>
      <c r="L407" s="19"/>
      <c r="M407" s="20" t="s">
        <v>34</v>
      </c>
      <c r="N407" s="20" t="s">
        <v>34</v>
      </c>
      <c r="O407" s="18" t="s">
        <v>69</v>
      </c>
      <c r="P407" s="18"/>
      <c r="Q407" s="18"/>
      <c r="R407" s="18"/>
      <c r="S407" s="18"/>
      <c r="T407" s="18"/>
      <c r="U407" s="18"/>
      <c r="V407" s="18"/>
      <c r="W407" s="34"/>
    </row>
    <row r="408" spans="1:23" x14ac:dyDescent="0.2">
      <c r="A408" s="497"/>
      <c r="B408" s="499"/>
      <c r="C408" s="501"/>
      <c r="D408" s="501"/>
      <c r="E408" s="503"/>
      <c r="F408" s="17">
        <v>20</v>
      </c>
      <c r="G408" s="18" t="s">
        <v>8513</v>
      </c>
      <c r="H408" s="18" t="s">
        <v>8513</v>
      </c>
      <c r="I408" s="80"/>
      <c r="J408" s="18" t="s">
        <v>32</v>
      </c>
      <c r="K408" s="19">
        <v>8</v>
      </c>
      <c r="L408" s="19"/>
      <c r="M408" s="20" t="s">
        <v>33</v>
      </c>
      <c r="N408" s="20" t="s">
        <v>34</v>
      </c>
      <c r="O408" s="18" t="s">
        <v>42</v>
      </c>
      <c r="P408" s="18"/>
      <c r="Q408" s="18"/>
      <c r="R408" s="18"/>
      <c r="S408" s="18"/>
      <c r="T408" s="18"/>
      <c r="U408" s="18"/>
      <c r="V408" s="18"/>
      <c r="W408" s="34"/>
    </row>
    <row r="409" spans="1:23" x14ac:dyDescent="0.2">
      <c r="A409" s="496" t="s">
        <v>7986</v>
      </c>
      <c r="B409" s="498" t="s">
        <v>7986</v>
      </c>
      <c r="C409" s="500"/>
      <c r="D409" s="500"/>
      <c r="E409" s="502">
        <v>16777215</v>
      </c>
      <c r="F409" s="27">
        <v>1</v>
      </c>
      <c r="G409" s="28" t="s">
        <v>206</v>
      </c>
      <c r="H409" s="28" t="s">
        <v>8514</v>
      </c>
      <c r="I409" s="79"/>
      <c r="J409" s="28" t="s">
        <v>32</v>
      </c>
      <c r="K409" s="29">
        <v>4</v>
      </c>
      <c r="L409" s="29"/>
      <c r="M409" s="30" t="s">
        <v>33</v>
      </c>
      <c r="N409" s="30" t="s">
        <v>33</v>
      </c>
      <c r="O409" s="28" t="s">
        <v>40</v>
      </c>
      <c r="P409" s="28"/>
      <c r="Q409" s="28"/>
      <c r="R409" s="28"/>
      <c r="S409" s="28"/>
      <c r="T409" s="28"/>
      <c r="U409" s="28"/>
      <c r="V409" s="28"/>
      <c r="W409" s="33"/>
    </row>
    <row r="410" spans="1:23" x14ac:dyDescent="0.2">
      <c r="A410" s="497"/>
      <c r="B410" s="499"/>
      <c r="C410" s="501"/>
      <c r="D410" s="501"/>
      <c r="E410" s="503"/>
      <c r="F410" s="17">
        <v>2</v>
      </c>
      <c r="G410" s="18" t="s">
        <v>208</v>
      </c>
      <c r="H410" s="18" t="s">
        <v>8515</v>
      </c>
      <c r="I410" s="80"/>
      <c r="J410" s="18" t="s">
        <v>32</v>
      </c>
      <c r="K410" s="19">
        <v>4</v>
      </c>
      <c r="L410" s="19"/>
      <c r="M410" s="20" t="s">
        <v>33</v>
      </c>
      <c r="N410" s="20" t="s">
        <v>33</v>
      </c>
      <c r="O410" s="18" t="s">
        <v>40</v>
      </c>
      <c r="P410" s="18"/>
      <c r="Q410" s="18"/>
      <c r="R410" s="18"/>
      <c r="S410" s="18"/>
      <c r="T410" s="18"/>
      <c r="U410" s="18"/>
      <c r="V410" s="18"/>
      <c r="W410" s="34"/>
    </row>
    <row r="411" spans="1:23" x14ac:dyDescent="0.2">
      <c r="A411" s="497"/>
      <c r="B411" s="499"/>
      <c r="C411" s="501"/>
      <c r="D411" s="501"/>
      <c r="E411" s="503"/>
      <c r="F411" s="17">
        <v>3</v>
      </c>
      <c r="G411" s="18" t="s">
        <v>210</v>
      </c>
      <c r="H411" s="18" t="s">
        <v>8516</v>
      </c>
      <c r="I411" s="80"/>
      <c r="J411" s="18" t="s">
        <v>32</v>
      </c>
      <c r="K411" s="19">
        <v>8</v>
      </c>
      <c r="L411" s="19"/>
      <c r="M411" s="20" t="s">
        <v>33</v>
      </c>
      <c r="N411" s="20" t="s">
        <v>33</v>
      </c>
      <c r="O411" s="18" t="s">
        <v>42</v>
      </c>
      <c r="P411" s="18"/>
      <c r="Q411" s="18"/>
      <c r="R411" s="18"/>
      <c r="S411" s="18"/>
      <c r="T411" s="18"/>
      <c r="U411" s="18"/>
      <c r="V411" s="18"/>
      <c r="W411" s="34"/>
    </row>
    <row r="412" spans="1:23" x14ac:dyDescent="0.2">
      <c r="A412" s="497"/>
      <c r="B412" s="499"/>
      <c r="C412" s="501"/>
      <c r="D412" s="501"/>
      <c r="E412" s="503"/>
      <c r="F412" s="17">
        <v>4</v>
      </c>
      <c r="G412" s="18" t="s">
        <v>1449</v>
      </c>
      <c r="H412" s="18" t="s">
        <v>8517</v>
      </c>
      <c r="I412" s="80"/>
      <c r="J412" s="18" t="s">
        <v>32</v>
      </c>
      <c r="K412" s="19">
        <v>6</v>
      </c>
      <c r="L412" s="19"/>
      <c r="M412" s="20" t="s">
        <v>33</v>
      </c>
      <c r="N412" s="20" t="s">
        <v>33</v>
      </c>
      <c r="O412" s="18" t="s">
        <v>56</v>
      </c>
      <c r="P412" s="18"/>
      <c r="Q412" s="18"/>
      <c r="R412" s="18"/>
      <c r="S412" s="18"/>
      <c r="T412" s="18"/>
      <c r="U412" s="18"/>
      <c r="V412" s="18"/>
      <c r="W412" s="34"/>
    </row>
    <row r="413" spans="1:23" x14ac:dyDescent="0.2">
      <c r="A413" s="497"/>
      <c r="B413" s="499"/>
      <c r="C413" s="501"/>
      <c r="D413" s="501"/>
      <c r="E413" s="503"/>
      <c r="F413" s="17">
        <v>5</v>
      </c>
      <c r="G413" s="18" t="s">
        <v>8518</v>
      </c>
      <c r="H413" s="18" t="s">
        <v>8519</v>
      </c>
      <c r="I413" s="80"/>
      <c r="J413" s="18" t="s">
        <v>32</v>
      </c>
      <c r="K413" s="19">
        <v>1</v>
      </c>
      <c r="L413" s="19"/>
      <c r="M413" s="20" t="s">
        <v>33</v>
      </c>
      <c r="N413" s="20" t="s">
        <v>34</v>
      </c>
      <c r="O413" s="18" t="s">
        <v>47</v>
      </c>
      <c r="P413" s="18"/>
      <c r="Q413" s="18"/>
      <c r="R413" s="18"/>
      <c r="S413" s="18"/>
      <c r="T413" s="18"/>
      <c r="U413" s="18"/>
      <c r="V413" s="18"/>
      <c r="W413" s="34"/>
    </row>
    <row r="414" spans="1:23" x14ac:dyDescent="0.2">
      <c r="A414" s="497"/>
      <c r="B414" s="499"/>
      <c r="C414" s="501"/>
      <c r="D414" s="501"/>
      <c r="E414" s="503"/>
      <c r="F414" s="17">
        <v>6</v>
      </c>
      <c r="G414" s="18" t="s">
        <v>8520</v>
      </c>
      <c r="H414" s="18" t="s">
        <v>8521</v>
      </c>
      <c r="I414" s="80"/>
      <c r="J414" s="18" t="s">
        <v>32</v>
      </c>
      <c r="K414" s="19">
        <v>8</v>
      </c>
      <c r="L414" s="19"/>
      <c r="M414" s="20" t="s">
        <v>34</v>
      </c>
      <c r="N414" s="20" t="s">
        <v>34</v>
      </c>
      <c r="O414" s="18" t="s">
        <v>42</v>
      </c>
      <c r="P414" s="18"/>
      <c r="Q414" s="18"/>
      <c r="R414" s="18"/>
      <c r="S414" s="18"/>
      <c r="T414" s="18"/>
      <c r="U414" s="18"/>
      <c r="V414" s="18"/>
      <c r="W414" s="34"/>
    </row>
    <row r="415" spans="1:23" x14ac:dyDescent="0.2">
      <c r="A415" s="497"/>
      <c r="B415" s="499"/>
      <c r="C415" s="501"/>
      <c r="D415" s="501"/>
      <c r="E415" s="503"/>
      <c r="F415" s="17">
        <v>7</v>
      </c>
      <c r="G415" s="18" t="s">
        <v>3603</v>
      </c>
      <c r="H415" s="18" t="s">
        <v>8522</v>
      </c>
      <c r="I415" s="80"/>
      <c r="J415" s="18" t="s">
        <v>32</v>
      </c>
      <c r="K415" s="19">
        <v>8</v>
      </c>
      <c r="L415" s="19"/>
      <c r="M415" s="20" t="s">
        <v>34</v>
      </c>
      <c r="N415" s="20" t="s">
        <v>34</v>
      </c>
      <c r="O415" s="18" t="s">
        <v>42</v>
      </c>
      <c r="P415" s="18"/>
      <c r="Q415" s="18"/>
      <c r="R415" s="18"/>
      <c r="S415" s="18"/>
      <c r="T415" s="18"/>
      <c r="U415" s="18"/>
      <c r="V415" s="18"/>
      <c r="W415" s="34"/>
    </row>
    <row r="416" spans="1:23" x14ac:dyDescent="0.2">
      <c r="A416" s="497"/>
      <c r="B416" s="499"/>
      <c r="C416" s="501"/>
      <c r="D416" s="501"/>
      <c r="E416" s="503"/>
      <c r="F416" s="17">
        <v>8</v>
      </c>
      <c r="G416" s="18" t="s">
        <v>8042</v>
      </c>
      <c r="H416" s="18" t="s">
        <v>8523</v>
      </c>
      <c r="I416" s="80"/>
      <c r="J416" s="18" t="s">
        <v>32</v>
      </c>
      <c r="K416" s="19">
        <v>6</v>
      </c>
      <c r="L416" s="19"/>
      <c r="M416" s="20" t="s">
        <v>34</v>
      </c>
      <c r="N416" s="20" t="s">
        <v>34</v>
      </c>
      <c r="O416" s="18" t="s">
        <v>56</v>
      </c>
      <c r="P416" s="18"/>
      <c r="Q416" s="18"/>
      <c r="R416" s="18"/>
      <c r="S416" s="18"/>
      <c r="T416" s="18"/>
      <c r="U416" s="18"/>
      <c r="V416" s="18"/>
      <c r="W416" s="34"/>
    </row>
    <row r="417" spans="1:23" x14ac:dyDescent="0.2">
      <c r="A417" s="497"/>
      <c r="B417" s="499"/>
      <c r="C417" s="501"/>
      <c r="D417" s="501"/>
      <c r="E417" s="503"/>
      <c r="F417" s="17">
        <v>9</v>
      </c>
      <c r="G417" s="18" t="s">
        <v>8524</v>
      </c>
      <c r="H417" s="18" t="s">
        <v>8525</v>
      </c>
      <c r="I417" s="80"/>
      <c r="J417" s="18" t="s">
        <v>32</v>
      </c>
      <c r="K417" s="19">
        <v>8</v>
      </c>
      <c r="L417" s="19"/>
      <c r="M417" s="20" t="s">
        <v>34</v>
      </c>
      <c r="N417" s="20" t="s">
        <v>34</v>
      </c>
      <c r="O417" s="18" t="s">
        <v>42</v>
      </c>
      <c r="P417" s="18"/>
      <c r="Q417" s="18"/>
      <c r="R417" s="18"/>
      <c r="S417" s="18"/>
      <c r="T417" s="18"/>
      <c r="U417" s="18"/>
      <c r="V417" s="18"/>
      <c r="W417" s="34"/>
    </row>
    <row r="418" spans="1:23" x14ac:dyDescent="0.2">
      <c r="A418" s="497"/>
      <c r="B418" s="499"/>
      <c r="C418" s="501"/>
      <c r="D418" s="501"/>
      <c r="E418" s="503"/>
      <c r="F418" s="17">
        <v>10</v>
      </c>
      <c r="G418" s="18" t="s">
        <v>3601</v>
      </c>
      <c r="H418" s="18" t="s">
        <v>8526</v>
      </c>
      <c r="I418" s="80"/>
      <c r="J418" s="18" t="s">
        <v>32</v>
      </c>
      <c r="K418" s="19">
        <v>8</v>
      </c>
      <c r="L418" s="19"/>
      <c r="M418" s="20" t="s">
        <v>34</v>
      </c>
      <c r="N418" s="20" t="s">
        <v>34</v>
      </c>
      <c r="O418" s="18" t="s">
        <v>42</v>
      </c>
      <c r="P418" s="18"/>
      <c r="Q418" s="18"/>
      <c r="R418" s="18"/>
      <c r="S418" s="18"/>
      <c r="T418" s="18"/>
      <c r="U418" s="18"/>
      <c r="V418" s="18"/>
      <c r="W418" s="34"/>
    </row>
    <row r="419" spans="1:23" ht="13.8" thickBot="1" x14ac:dyDescent="0.25">
      <c r="A419" s="508"/>
      <c r="B419" s="509"/>
      <c r="C419" s="510"/>
      <c r="D419" s="510"/>
      <c r="E419" s="511"/>
      <c r="F419" s="35">
        <v>11</v>
      </c>
      <c r="G419" s="36" t="s">
        <v>8051</v>
      </c>
      <c r="H419" s="36" t="s">
        <v>8527</v>
      </c>
      <c r="I419" s="84"/>
      <c r="J419" s="36" t="s">
        <v>32</v>
      </c>
      <c r="K419" s="37">
        <v>6</v>
      </c>
      <c r="L419" s="37"/>
      <c r="M419" s="38" t="s">
        <v>34</v>
      </c>
      <c r="N419" s="38" t="s">
        <v>34</v>
      </c>
      <c r="O419" s="18" t="s">
        <v>56</v>
      </c>
      <c r="P419" s="18"/>
      <c r="Q419" s="18"/>
      <c r="R419" s="18"/>
      <c r="S419" s="18"/>
      <c r="T419" s="18"/>
      <c r="U419" s="18"/>
      <c r="V419" s="18"/>
      <c r="W419" s="34"/>
    </row>
    <row r="421" spans="1:23" x14ac:dyDescent="0.2">
      <c r="M421" s="40" t="s">
        <v>33</v>
      </c>
      <c r="N421" s="40" t="s">
        <v>33</v>
      </c>
    </row>
    <row r="422" spans="1:23" x14ac:dyDescent="0.2">
      <c r="M422" s="40" t="s">
        <v>34</v>
      </c>
      <c r="N422" s="40" t="s">
        <v>34</v>
      </c>
    </row>
  </sheetData>
  <mergeCells count="70">
    <mergeCell ref="A389:A408"/>
    <mergeCell ref="B389:B408"/>
    <mergeCell ref="C389:C408"/>
    <mergeCell ref="D389:D408"/>
    <mergeCell ref="E389:E408"/>
    <mergeCell ref="A409:A419"/>
    <mergeCell ref="B409:B419"/>
    <mergeCell ref="C409:C419"/>
    <mergeCell ref="D409:D419"/>
    <mergeCell ref="E409:E419"/>
    <mergeCell ref="A370:A384"/>
    <mergeCell ref="B370:B384"/>
    <mergeCell ref="C370:C384"/>
    <mergeCell ref="D370:D384"/>
    <mergeCell ref="E370:E384"/>
    <mergeCell ref="A385:A388"/>
    <mergeCell ref="B385:B388"/>
    <mergeCell ref="C385:C388"/>
    <mergeCell ref="D385:D388"/>
    <mergeCell ref="E385:E388"/>
    <mergeCell ref="A353:A359"/>
    <mergeCell ref="B353:B359"/>
    <mergeCell ref="C353:C359"/>
    <mergeCell ref="D353:D359"/>
    <mergeCell ref="E353:E359"/>
    <mergeCell ref="A360:A369"/>
    <mergeCell ref="B360:B369"/>
    <mergeCell ref="C360:C369"/>
    <mergeCell ref="D360:D369"/>
    <mergeCell ref="E360:E369"/>
    <mergeCell ref="A327:A341"/>
    <mergeCell ref="B327:B341"/>
    <mergeCell ref="C327:C341"/>
    <mergeCell ref="D327:D341"/>
    <mergeCell ref="E327:E341"/>
    <mergeCell ref="A342:A352"/>
    <mergeCell ref="B342:B352"/>
    <mergeCell ref="C342:C352"/>
    <mergeCell ref="D342:D352"/>
    <mergeCell ref="E342:E352"/>
    <mergeCell ref="A192:A221"/>
    <mergeCell ref="B192:B221"/>
    <mergeCell ref="C192:C221"/>
    <mergeCell ref="D192:D221"/>
    <mergeCell ref="E192:E221"/>
    <mergeCell ref="A222:A326"/>
    <mergeCell ref="B222:B326"/>
    <mergeCell ref="C222:C326"/>
    <mergeCell ref="D222:D326"/>
    <mergeCell ref="E222:E326"/>
    <mergeCell ref="A78:A179"/>
    <mergeCell ref="B78:B179"/>
    <mergeCell ref="C78:C179"/>
    <mergeCell ref="D78:D179"/>
    <mergeCell ref="E78:E179"/>
    <mergeCell ref="A180:A191"/>
    <mergeCell ref="B180:B191"/>
    <mergeCell ref="C180:C191"/>
    <mergeCell ref="D180:D191"/>
    <mergeCell ref="E180:E191"/>
    <mergeCell ref="A2:A43"/>
    <mergeCell ref="B2:B43"/>
    <mergeCell ref="C2:C43"/>
    <mergeCell ref="D2:D43"/>
    <mergeCell ref="E2:E43"/>
    <mergeCell ref="A44:A77"/>
    <mergeCell ref="B44:B77"/>
    <mergeCell ref="C44:C77"/>
    <mergeCell ref="D44:D77"/>
    <mergeCell ref="E44:E77"/>
  </mergeCells>
  <phoneticPr fontId="2"/>
  <dataValidations count="2">
    <dataValidation type="list" allowBlank="1" showInputMessage="1" showErrorMessage="1" sqref="N2:N419 JJ2:JJ419 TF2:TF419 ADB2:ADB419 AMX2:AMX419 AWT2:AWT419 BGP2:BGP419 BQL2:BQL419 CAH2:CAH419 CKD2:CKD419 CTZ2:CTZ419 DDV2:DDV419 DNR2:DNR419 DXN2:DXN419 EHJ2:EHJ419 ERF2:ERF419 FBB2:FBB419 FKX2:FKX419 FUT2:FUT419 GEP2:GEP419 GOL2:GOL419 GYH2:GYH419 HID2:HID419 HRZ2:HRZ419 IBV2:IBV419 ILR2:ILR419 IVN2:IVN419 JFJ2:JFJ419 JPF2:JPF419 JZB2:JZB419 KIX2:KIX419 KST2:KST419 LCP2:LCP419 LML2:LML419 LWH2:LWH419 MGD2:MGD419 MPZ2:MPZ419 MZV2:MZV419 NJR2:NJR419 NTN2:NTN419 ODJ2:ODJ419 ONF2:ONF419 OXB2:OXB419 PGX2:PGX419 PQT2:PQT419 QAP2:QAP419 QKL2:QKL419 QUH2:QUH419 RED2:RED419 RNZ2:RNZ419 RXV2:RXV419 SHR2:SHR419 SRN2:SRN419 TBJ2:TBJ419 TLF2:TLF419 TVB2:TVB419 UEX2:UEX419 UOT2:UOT419 UYP2:UYP419 VIL2:VIL419 VSH2:VSH419 WCD2:WCD419 WLZ2:WLZ419 WVV2:WVV419 N65538:N65955 JJ65538:JJ65955 TF65538:TF65955 ADB65538:ADB65955 AMX65538:AMX65955 AWT65538:AWT65955 BGP65538:BGP65955 BQL65538:BQL65955 CAH65538:CAH65955 CKD65538:CKD65955 CTZ65538:CTZ65955 DDV65538:DDV65955 DNR65538:DNR65955 DXN65538:DXN65955 EHJ65538:EHJ65955 ERF65538:ERF65955 FBB65538:FBB65955 FKX65538:FKX65955 FUT65538:FUT65955 GEP65538:GEP65955 GOL65538:GOL65955 GYH65538:GYH65955 HID65538:HID65955 HRZ65538:HRZ65955 IBV65538:IBV65955 ILR65538:ILR65955 IVN65538:IVN65955 JFJ65538:JFJ65955 JPF65538:JPF65955 JZB65538:JZB65955 KIX65538:KIX65955 KST65538:KST65955 LCP65538:LCP65955 LML65538:LML65955 LWH65538:LWH65955 MGD65538:MGD65955 MPZ65538:MPZ65955 MZV65538:MZV65955 NJR65538:NJR65955 NTN65538:NTN65955 ODJ65538:ODJ65955 ONF65538:ONF65955 OXB65538:OXB65955 PGX65538:PGX65955 PQT65538:PQT65955 QAP65538:QAP65955 QKL65538:QKL65955 QUH65538:QUH65955 RED65538:RED65955 RNZ65538:RNZ65955 RXV65538:RXV65955 SHR65538:SHR65955 SRN65538:SRN65955 TBJ65538:TBJ65955 TLF65538:TLF65955 TVB65538:TVB65955 UEX65538:UEX65955 UOT65538:UOT65955 UYP65538:UYP65955 VIL65538:VIL65955 VSH65538:VSH65955 WCD65538:WCD65955 WLZ65538:WLZ65955 WVV65538:WVV65955 N131074:N131491 JJ131074:JJ131491 TF131074:TF131491 ADB131074:ADB131491 AMX131074:AMX131491 AWT131074:AWT131491 BGP131074:BGP131491 BQL131074:BQL131491 CAH131074:CAH131491 CKD131074:CKD131491 CTZ131074:CTZ131491 DDV131074:DDV131491 DNR131074:DNR131491 DXN131074:DXN131491 EHJ131074:EHJ131491 ERF131074:ERF131491 FBB131074:FBB131491 FKX131074:FKX131491 FUT131074:FUT131491 GEP131074:GEP131491 GOL131074:GOL131491 GYH131074:GYH131491 HID131074:HID131491 HRZ131074:HRZ131491 IBV131074:IBV131491 ILR131074:ILR131491 IVN131074:IVN131491 JFJ131074:JFJ131491 JPF131074:JPF131491 JZB131074:JZB131491 KIX131074:KIX131491 KST131074:KST131491 LCP131074:LCP131491 LML131074:LML131491 LWH131074:LWH131491 MGD131074:MGD131491 MPZ131074:MPZ131491 MZV131074:MZV131491 NJR131074:NJR131491 NTN131074:NTN131491 ODJ131074:ODJ131491 ONF131074:ONF131491 OXB131074:OXB131491 PGX131074:PGX131491 PQT131074:PQT131491 QAP131074:QAP131491 QKL131074:QKL131491 QUH131074:QUH131491 RED131074:RED131491 RNZ131074:RNZ131491 RXV131074:RXV131491 SHR131074:SHR131491 SRN131074:SRN131491 TBJ131074:TBJ131491 TLF131074:TLF131491 TVB131074:TVB131491 UEX131074:UEX131491 UOT131074:UOT131491 UYP131074:UYP131491 VIL131074:VIL131491 VSH131074:VSH131491 WCD131074:WCD131491 WLZ131074:WLZ131491 WVV131074:WVV131491 N196610:N197027 JJ196610:JJ197027 TF196610:TF197027 ADB196610:ADB197027 AMX196610:AMX197027 AWT196610:AWT197027 BGP196610:BGP197027 BQL196610:BQL197027 CAH196610:CAH197027 CKD196610:CKD197027 CTZ196610:CTZ197027 DDV196610:DDV197027 DNR196610:DNR197027 DXN196610:DXN197027 EHJ196610:EHJ197027 ERF196610:ERF197027 FBB196610:FBB197027 FKX196610:FKX197027 FUT196610:FUT197027 GEP196610:GEP197027 GOL196610:GOL197027 GYH196610:GYH197027 HID196610:HID197027 HRZ196610:HRZ197027 IBV196610:IBV197027 ILR196610:ILR197027 IVN196610:IVN197027 JFJ196610:JFJ197027 JPF196610:JPF197027 JZB196610:JZB197027 KIX196610:KIX197027 KST196610:KST197027 LCP196610:LCP197027 LML196610:LML197027 LWH196610:LWH197027 MGD196610:MGD197027 MPZ196610:MPZ197027 MZV196610:MZV197027 NJR196610:NJR197027 NTN196610:NTN197027 ODJ196610:ODJ197027 ONF196610:ONF197027 OXB196610:OXB197027 PGX196610:PGX197027 PQT196610:PQT197027 QAP196610:QAP197027 QKL196610:QKL197027 QUH196610:QUH197027 RED196610:RED197027 RNZ196610:RNZ197027 RXV196610:RXV197027 SHR196610:SHR197027 SRN196610:SRN197027 TBJ196610:TBJ197027 TLF196610:TLF197027 TVB196610:TVB197027 UEX196610:UEX197027 UOT196610:UOT197027 UYP196610:UYP197027 VIL196610:VIL197027 VSH196610:VSH197027 WCD196610:WCD197027 WLZ196610:WLZ197027 WVV196610:WVV197027 N262146:N262563 JJ262146:JJ262563 TF262146:TF262563 ADB262146:ADB262563 AMX262146:AMX262563 AWT262146:AWT262563 BGP262146:BGP262563 BQL262146:BQL262563 CAH262146:CAH262563 CKD262146:CKD262563 CTZ262146:CTZ262563 DDV262146:DDV262563 DNR262146:DNR262563 DXN262146:DXN262563 EHJ262146:EHJ262563 ERF262146:ERF262563 FBB262146:FBB262563 FKX262146:FKX262563 FUT262146:FUT262563 GEP262146:GEP262563 GOL262146:GOL262563 GYH262146:GYH262563 HID262146:HID262563 HRZ262146:HRZ262563 IBV262146:IBV262563 ILR262146:ILR262563 IVN262146:IVN262563 JFJ262146:JFJ262563 JPF262146:JPF262563 JZB262146:JZB262563 KIX262146:KIX262563 KST262146:KST262563 LCP262146:LCP262563 LML262146:LML262563 LWH262146:LWH262563 MGD262146:MGD262563 MPZ262146:MPZ262563 MZV262146:MZV262563 NJR262146:NJR262563 NTN262146:NTN262563 ODJ262146:ODJ262563 ONF262146:ONF262563 OXB262146:OXB262563 PGX262146:PGX262563 PQT262146:PQT262563 QAP262146:QAP262563 QKL262146:QKL262563 QUH262146:QUH262563 RED262146:RED262563 RNZ262146:RNZ262563 RXV262146:RXV262563 SHR262146:SHR262563 SRN262146:SRN262563 TBJ262146:TBJ262563 TLF262146:TLF262563 TVB262146:TVB262563 UEX262146:UEX262563 UOT262146:UOT262563 UYP262146:UYP262563 VIL262146:VIL262563 VSH262146:VSH262563 WCD262146:WCD262563 WLZ262146:WLZ262563 WVV262146:WVV262563 N327682:N328099 JJ327682:JJ328099 TF327682:TF328099 ADB327682:ADB328099 AMX327682:AMX328099 AWT327682:AWT328099 BGP327682:BGP328099 BQL327682:BQL328099 CAH327682:CAH328099 CKD327682:CKD328099 CTZ327682:CTZ328099 DDV327682:DDV328099 DNR327682:DNR328099 DXN327682:DXN328099 EHJ327682:EHJ328099 ERF327682:ERF328099 FBB327682:FBB328099 FKX327682:FKX328099 FUT327682:FUT328099 GEP327682:GEP328099 GOL327682:GOL328099 GYH327682:GYH328099 HID327682:HID328099 HRZ327682:HRZ328099 IBV327682:IBV328099 ILR327682:ILR328099 IVN327682:IVN328099 JFJ327682:JFJ328099 JPF327682:JPF328099 JZB327682:JZB328099 KIX327682:KIX328099 KST327682:KST328099 LCP327682:LCP328099 LML327682:LML328099 LWH327682:LWH328099 MGD327682:MGD328099 MPZ327682:MPZ328099 MZV327682:MZV328099 NJR327682:NJR328099 NTN327682:NTN328099 ODJ327682:ODJ328099 ONF327682:ONF328099 OXB327682:OXB328099 PGX327682:PGX328099 PQT327682:PQT328099 QAP327682:QAP328099 QKL327682:QKL328099 QUH327682:QUH328099 RED327682:RED328099 RNZ327682:RNZ328099 RXV327682:RXV328099 SHR327682:SHR328099 SRN327682:SRN328099 TBJ327682:TBJ328099 TLF327682:TLF328099 TVB327682:TVB328099 UEX327682:UEX328099 UOT327682:UOT328099 UYP327682:UYP328099 VIL327682:VIL328099 VSH327682:VSH328099 WCD327682:WCD328099 WLZ327682:WLZ328099 WVV327682:WVV328099 N393218:N393635 JJ393218:JJ393635 TF393218:TF393635 ADB393218:ADB393635 AMX393218:AMX393635 AWT393218:AWT393635 BGP393218:BGP393635 BQL393218:BQL393635 CAH393218:CAH393635 CKD393218:CKD393635 CTZ393218:CTZ393635 DDV393218:DDV393635 DNR393218:DNR393635 DXN393218:DXN393635 EHJ393218:EHJ393635 ERF393218:ERF393635 FBB393218:FBB393635 FKX393218:FKX393635 FUT393218:FUT393635 GEP393218:GEP393635 GOL393218:GOL393635 GYH393218:GYH393635 HID393218:HID393635 HRZ393218:HRZ393635 IBV393218:IBV393635 ILR393218:ILR393635 IVN393218:IVN393635 JFJ393218:JFJ393635 JPF393218:JPF393635 JZB393218:JZB393635 KIX393218:KIX393635 KST393218:KST393635 LCP393218:LCP393635 LML393218:LML393635 LWH393218:LWH393635 MGD393218:MGD393635 MPZ393218:MPZ393635 MZV393218:MZV393635 NJR393218:NJR393635 NTN393218:NTN393635 ODJ393218:ODJ393635 ONF393218:ONF393635 OXB393218:OXB393635 PGX393218:PGX393635 PQT393218:PQT393635 QAP393218:QAP393635 QKL393218:QKL393635 QUH393218:QUH393635 RED393218:RED393635 RNZ393218:RNZ393635 RXV393218:RXV393635 SHR393218:SHR393635 SRN393218:SRN393635 TBJ393218:TBJ393635 TLF393218:TLF393635 TVB393218:TVB393635 UEX393218:UEX393635 UOT393218:UOT393635 UYP393218:UYP393635 VIL393218:VIL393635 VSH393218:VSH393635 WCD393218:WCD393635 WLZ393218:WLZ393635 WVV393218:WVV393635 N458754:N459171 JJ458754:JJ459171 TF458754:TF459171 ADB458754:ADB459171 AMX458754:AMX459171 AWT458754:AWT459171 BGP458754:BGP459171 BQL458754:BQL459171 CAH458754:CAH459171 CKD458754:CKD459171 CTZ458754:CTZ459171 DDV458754:DDV459171 DNR458754:DNR459171 DXN458754:DXN459171 EHJ458754:EHJ459171 ERF458754:ERF459171 FBB458754:FBB459171 FKX458754:FKX459171 FUT458754:FUT459171 GEP458754:GEP459171 GOL458754:GOL459171 GYH458754:GYH459171 HID458754:HID459171 HRZ458754:HRZ459171 IBV458754:IBV459171 ILR458754:ILR459171 IVN458754:IVN459171 JFJ458754:JFJ459171 JPF458754:JPF459171 JZB458754:JZB459171 KIX458754:KIX459171 KST458754:KST459171 LCP458754:LCP459171 LML458754:LML459171 LWH458754:LWH459171 MGD458754:MGD459171 MPZ458754:MPZ459171 MZV458754:MZV459171 NJR458754:NJR459171 NTN458754:NTN459171 ODJ458754:ODJ459171 ONF458754:ONF459171 OXB458754:OXB459171 PGX458754:PGX459171 PQT458754:PQT459171 QAP458754:QAP459171 QKL458754:QKL459171 QUH458754:QUH459171 RED458754:RED459171 RNZ458754:RNZ459171 RXV458754:RXV459171 SHR458754:SHR459171 SRN458754:SRN459171 TBJ458754:TBJ459171 TLF458754:TLF459171 TVB458754:TVB459171 UEX458754:UEX459171 UOT458754:UOT459171 UYP458754:UYP459171 VIL458754:VIL459171 VSH458754:VSH459171 WCD458754:WCD459171 WLZ458754:WLZ459171 WVV458754:WVV459171 N524290:N524707 JJ524290:JJ524707 TF524290:TF524707 ADB524290:ADB524707 AMX524290:AMX524707 AWT524290:AWT524707 BGP524290:BGP524707 BQL524290:BQL524707 CAH524290:CAH524707 CKD524290:CKD524707 CTZ524290:CTZ524707 DDV524290:DDV524707 DNR524290:DNR524707 DXN524290:DXN524707 EHJ524290:EHJ524707 ERF524290:ERF524707 FBB524290:FBB524707 FKX524290:FKX524707 FUT524290:FUT524707 GEP524290:GEP524707 GOL524290:GOL524707 GYH524290:GYH524707 HID524290:HID524707 HRZ524290:HRZ524707 IBV524290:IBV524707 ILR524290:ILR524707 IVN524290:IVN524707 JFJ524290:JFJ524707 JPF524290:JPF524707 JZB524290:JZB524707 KIX524290:KIX524707 KST524290:KST524707 LCP524290:LCP524707 LML524290:LML524707 LWH524290:LWH524707 MGD524290:MGD524707 MPZ524290:MPZ524707 MZV524290:MZV524707 NJR524290:NJR524707 NTN524290:NTN524707 ODJ524290:ODJ524707 ONF524290:ONF524707 OXB524290:OXB524707 PGX524290:PGX524707 PQT524290:PQT524707 QAP524290:QAP524707 QKL524290:QKL524707 QUH524290:QUH524707 RED524290:RED524707 RNZ524290:RNZ524707 RXV524290:RXV524707 SHR524290:SHR524707 SRN524290:SRN524707 TBJ524290:TBJ524707 TLF524290:TLF524707 TVB524290:TVB524707 UEX524290:UEX524707 UOT524290:UOT524707 UYP524290:UYP524707 VIL524290:VIL524707 VSH524290:VSH524707 WCD524290:WCD524707 WLZ524290:WLZ524707 WVV524290:WVV524707 N589826:N590243 JJ589826:JJ590243 TF589826:TF590243 ADB589826:ADB590243 AMX589826:AMX590243 AWT589826:AWT590243 BGP589826:BGP590243 BQL589826:BQL590243 CAH589826:CAH590243 CKD589826:CKD590243 CTZ589826:CTZ590243 DDV589826:DDV590243 DNR589826:DNR590243 DXN589826:DXN590243 EHJ589826:EHJ590243 ERF589826:ERF590243 FBB589826:FBB590243 FKX589826:FKX590243 FUT589826:FUT590243 GEP589826:GEP590243 GOL589826:GOL590243 GYH589826:GYH590243 HID589826:HID590243 HRZ589826:HRZ590243 IBV589826:IBV590243 ILR589826:ILR590243 IVN589826:IVN590243 JFJ589826:JFJ590243 JPF589826:JPF590243 JZB589826:JZB590243 KIX589826:KIX590243 KST589826:KST590243 LCP589826:LCP590243 LML589826:LML590243 LWH589826:LWH590243 MGD589826:MGD590243 MPZ589826:MPZ590243 MZV589826:MZV590243 NJR589826:NJR590243 NTN589826:NTN590243 ODJ589826:ODJ590243 ONF589826:ONF590243 OXB589826:OXB590243 PGX589826:PGX590243 PQT589826:PQT590243 QAP589826:QAP590243 QKL589826:QKL590243 QUH589826:QUH590243 RED589826:RED590243 RNZ589826:RNZ590243 RXV589826:RXV590243 SHR589826:SHR590243 SRN589826:SRN590243 TBJ589826:TBJ590243 TLF589826:TLF590243 TVB589826:TVB590243 UEX589826:UEX590243 UOT589826:UOT590243 UYP589826:UYP590243 VIL589826:VIL590243 VSH589826:VSH590243 WCD589826:WCD590243 WLZ589826:WLZ590243 WVV589826:WVV590243 N655362:N655779 JJ655362:JJ655779 TF655362:TF655779 ADB655362:ADB655779 AMX655362:AMX655779 AWT655362:AWT655779 BGP655362:BGP655779 BQL655362:BQL655779 CAH655362:CAH655779 CKD655362:CKD655779 CTZ655362:CTZ655779 DDV655362:DDV655779 DNR655362:DNR655779 DXN655362:DXN655779 EHJ655362:EHJ655779 ERF655362:ERF655779 FBB655362:FBB655779 FKX655362:FKX655779 FUT655362:FUT655779 GEP655362:GEP655779 GOL655362:GOL655779 GYH655362:GYH655779 HID655362:HID655779 HRZ655362:HRZ655779 IBV655362:IBV655779 ILR655362:ILR655779 IVN655362:IVN655779 JFJ655362:JFJ655779 JPF655362:JPF655779 JZB655362:JZB655779 KIX655362:KIX655779 KST655362:KST655779 LCP655362:LCP655779 LML655362:LML655779 LWH655362:LWH655779 MGD655362:MGD655779 MPZ655362:MPZ655779 MZV655362:MZV655779 NJR655362:NJR655779 NTN655362:NTN655779 ODJ655362:ODJ655779 ONF655362:ONF655779 OXB655362:OXB655779 PGX655362:PGX655779 PQT655362:PQT655779 QAP655362:QAP655779 QKL655362:QKL655779 QUH655362:QUH655779 RED655362:RED655779 RNZ655362:RNZ655779 RXV655362:RXV655779 SHR655362:SHR655779 SRN655362:SRN655779 TBJ655362:TBJ655779 TLF655362:TLF655779 TVB655362:TVB655779 UEX655362:UEX655779 UOT655362:UOT655779 UYP655362:UYP655779 VIL655362:VIL655779 VSH655362:VSH655779 WCD655362:WCD655779 WLZ655362:WLZ655779 WVV655362:WVV655779 N720898:N721315 JJ720898:JJ721315 TF720898:TF721315 ADB720898:ADB721315 AMX720898:AMX721315 AWT720898:AWT721315 BGP720898:BGP721315 BQL720898:BQL721315 CAH720898:CAH721315 CKD720898:CKD721315 CTZ720898:CTZ721315 DDV720898:DDV721315 DNR720898:DNR721315 DXN720898:DXN721315 EHJ720898:EHJ721315 ERF720898:ERF721315 FBB720898:FBB721315 FKX720898:FKX721315 FUT720898:FUT721315 GEP720898:GEP721315 GOL720898:GOL721315 GYH720898:GYH721315 HID720898:HID721315 HRZ720898:HRZ721315 IBV720898:IBV721315 ILR720898:ILR721315 IVN720898:IVN721315 JFJ720898:JFJ721315 JPF720898:JPF721315 JZB720898:JZB721315 KIX720898:KIX721315 KST720898:KST721315 LCP720898:LCP721315 LML720898:LML721315 LWH720898:LWH721315 MGD720898:MGD721315 MPZ720898:MPZ721315 MZV720898:MZV721315 NJR720898:NJR721315 NTN720898:NTN721315 ODJ720898:ODJ721315 ONF720898:ONF721315 OXB720898:OXB721315 PGX720898:PGX721315 PQT720898:PQT721315 QAP720898:QAP721315 QKL720898:QKL721315 QUH720898:QUH721315 RED720898:RED721315 RNZ720898:RNZ721315 RXV720898:RXV721315 SHR720898:SHR721315 SRN720898:SRN721315 TBJ720898:TBJ721315 TLF720898:TLF721315 TVB720898:TVB721315 UEX720898:UEX721315 UOT720898:UOT721315 UYP720898:UYP721315 VIL720898:VIL721315 VSH720898:VSH721315 WCD720898:WCD721315 WLZ720898:WLZ721315 WVV720898:WVV721315 N786434:N786851 JJ786434:JJ786851 TF786434:TF786851 ADB786434:ADB786851 AMX786434:AMX786851 AWT786434:AWT786851 BGP786434:BGP786851 BQL786434:BQL786851 CAH786434:CAH786851 CKD786434:CKD786851 CTZ786434:CTZ786851 DDV786434:DDV786851 DNR786434:DNR786851 DXN786434:DXN786851 EHJ786434:EHJ786851 ERF786434:ERF786851 FBB786434:FBB786851 FKX786434:FKX786851 FUT786434:FUT786851 GEP786434:GEP786851 GOL786434:GOL786851 GYH786434:GYH786851 HID786434:HID786851 HRZ786434:HRZ786851 IBV786434:IBV786851 ILR786434:ILR786851 IVN786434:IVN786851 JFJ786434:JFJ786851 JPF786434:JPF786851 JZB786434:JZB786851 KIX786434:KIX786851 KST786434:KST786851 LCP786434:LCP786851 LML786434:LML786851 LWH786434:LWH786851 MGD786434:MGD786851 MPZ786434:MPZ786851 MZV786434:MZV786851 NJR786434:NJR786851 NTN786434:NTN786851 ODJ786434:ODJ786851 ONF786434:ONF786851 OXB786434:OXB786851 PGX786434:PGX786851 PQT786434:PQT786851 QAP786434:QAP786851 QKL786434:QKL786851 QUH786434:QUH786851 RED786434:RED786851 RNZ786434:RNZ786851 RXV786434:RXV786851 SHR786434:SHR786851 SRN786434:SRN786851 TBJ786434:TBJ786851 TLF786434:TLF786851 TVB786434:TVB786851 UEX786434:UEX786851 UOT786434:UOT786851 UYP786434:UYP786851 VIL786434:VIL786851 VSH786434:VSH786851 WCD786434:WCD786851 WLZ786434:WLZ786851 WVV786434:WVV786851 N851970:N852387 JJ851970:JJ852387 TF851970:TF852387 ADB851970:ADB852387 AMX851970:AMX852387 AWT851970:AWT852387 BGP851970:BGP852387 BQL851970:BQL852387 CAH851970:CAH852387 CKD851970:CKD852387 CTZ851970:CTZ852387 DDV851970:DDV852387 DNR851970:DNR852387 DXN851970:DXN852387 EHJ851970:EHJ852387 ERF851970:ERF852387 FBB851970:FBB852387 FKX851970:FKX852387 FUT851970:FUT852387 GEP851970:GEP852387 GOL851970:GOL852387 GYH851970:GYH852387 HID851970:HID852387 HRZ851970:HRZ852387 IBV851970:IBV852387 ILR851970:ILR852387 IVN851970:IVN852387 JFJ851970:JFJ852387 JPF851970:JPF852387 JZB851970:JZB852387 KIX851970:KIX852387 KST851970:KST852387 LCP851970:LCP852387 LML851970:LML852387 LWH851970:LWH852387 MGD851970:MGD852387 MPZ851970:MPZ852387 MZV851970:MZV852387 NJR851970:NJR852387 NTN851970:NTN852387 ODJ851970:ODJ852387 ONF851970:ONF852387 OXB851970:OXB852387 PGX851970:PGX852387 PQT851970:PQT852387 QAP851970:QAP852387 QKL851970:QKL852387 QUH851970:QUH852387 RED851970:RED852387 RNZ851970:RNZ852387 RXV851970:RXV852387 SHR851970:SHR852387 SRN851970:SRN852387 TBJ851970:TBJ852387 TLF851970:TLF852387 TVB851970:TVB852387 UEX851970:UEX852387 UOT851970:UOT852387 UYP851970:UYP852387 VIL851970:VIL852387 VSH851970:VSH852387 WCD851970:WCD852387 WLZ851970:WLZ852387 WVV851970:WVV852387 N917506:N917923 JJ917506:JJ917923 TF917506:TF917923 ADB917506:ADB917923 AMX917506:AMX917923 AWT917506:AWT917923 BGP917506:BGP917923 BQL917506:BQL917923 CAH917506:CAH917923 CKD917506:CKD917923 CTZ917506:CTZ917923 DDV917506:DDV917923 DNR917506:DNR917923 DXN917506:DXN917923 EHJ917506:EHJ917923 ERF917506:ERF917923 FBB917506:FBB917923 FKX917506:FKX917923 FUT917506:FUT917923 GEP917506:GEP917923 GOL917506:GOL917923 GYH917506:GYH917923 HID917506:HID917923 HRZ917506:HRZ917923 IBV917506:IBV917923 ILR917506:ILR917923 IVN917506:IVN917923 JFJ917506:JFJ917923 JPF917506:JPF917923 JZB917506:JZB917923 KIX917506:KIX917923 KST917506:KST917923 LCP917506:LCP917923 LML917506:LML917923 LWH917506:LWH917923 MGD917506:MGD917923 MPZ917506:MPZ917923 MZV917506:MZV917923 NJR917506:NJR917923 NTN917506:NTN917923 ODJ917506:ODJ917923 ONF917506:ONF917923 OXB917506:OXB917923 PGX917506:PGX917923 PQT917506:PQT917923 QAP917506:QAP917923 QKL917506:QKL917923 QUH917506:QUH917923 RED917506:RED917923 RNZ917506:RNZ917923 RXV917506:RXV917923 SHR917506:SHR917923 SRN917506:SRN917923 TBJ917506:TBJ917923 TLF917506:TLF917923 TVB917506:TVB917923 UEX917506:UEX917923 UOT917506:UOT917923 UYP917506:UYP917923 VIL917506:VIL917923 VSH917506:VSH917923 WCD917506:WCD917923 WLZ917506:WLZ917923 WVV917506:WVV917923 N983042:N983459 JJ983042:JJ983459 TF983042:TF983459 ADB983042:ADB983459 AMX983042:AMX983459 AWT983042:AWT983459 BGP983042:BGP983459 BQL983042:BQL983459 CAH983042:CAH983459 CKD983042:CKD983459 CTZ983042:CTZ983459 DDV983042:DDV983459 DNR983042:DNR983459 DXN983042:DXN983459 EHJ983042:EHJ983459 ERF983042:ERF983459 FBB983042:FBB983459 FKX983042:FKX983459 FUT983042:FUT983459 GEP983042:GEP983459 GOL983042:GOL983459 GYH983042:GYH983459 HID983042:HID983459 HRZ983042:HRZ983459 IBV983042:IBV983459 ILR983042:ILR983459 IVN983042:IVN983459 JFJ983042:JFJ983459 JPF983042:JPF983459 JZB983042:JZB983459 KIX983042:KIX983459 KST983042:KST983459 LCP983042:LCP983459 LML983042:LML983459 LWH983042:LWH983459 MGD983042:MGD983459 MPZ983042:MPZ983459 MZV983042:MZV983459 NJR983042:NJR983459 NTN983042:NTN983459 ODJ983042:ODJ983459 ONF983042:ONF983459 OXB983042:OXB983459 PGX983042:PGX983459 PQT983042:PQT983459 QAP983042:QAP983459 QKL983042:QKL983459 QUH983042:QUH983459 RED983042:RED983459 RNZ983042:RNZ983459 RXV983042:RXV983459 SHR983042:SHR983459 SRN983042:SRN983459 TBJ983042:TBJ983459 TLF983042:TLF983459 TVB983042:TVB983459 UEX983042:UEX983459 UOT983042:UOT983459 UYP983042:UYP983459 VIL983042:VIL983459 VSH983042:VSH983459 WCD983042:WCD983459 WLZ983042:WLZ983459 WVV983042:WVV983459" xr:uid="{00000000-0002-0000-1200-000000000000}">
      <formula1>$N$421:$N$422</formula1>
    </dataValidation>
    <dataValidation type="list" allowBlank="1" showInputMessage="1" showErrorMessage="1" sqref="M2:M419 JI2:JI419 TE2:TE419 ADA2:ADA419 AMW2:AMW419 AWS2:AWS419 BGO2:BGO419 BQK2:BQK419 CAG2:CAG419 CKC2:CKC419 CTY2:CTY419 DDU2:DDU419 DNQ2:DNQ419 DXM2:DXM419 EHI2:EHI419 ERE2:ERE419 FBA2:FBA419 FKW2:FKW419 FUS2:FUS419 GEO2:GEO419 GOK2:GOK419 GYG2:GYG419 HIC2:HIC419 HRY2:HRY419 IBU2:IBU419 ILQ2:ILQ419 IVM2:IVM419 JFI2:JFI419 JPE2:JPE419 JZA2:JZA419 KIW2:KIW419 KSS2:KSS419 LCO2:LCO419 LMK2:LMK419 LWG2:LWG419 MGC2:MGC419 MPY2:MPY419 MZU2:MZU419 NJQ2:NJQ419 NTM2:NTM419 ODI2:ODI419 ONE2:ONE419 OXA2:OXA419 PGW2:PGW419 PQS2:PQS419 QAO2:QAO419 QKK2:QKK419 QUG2:QUG419 REC2:REC419 RNY2:RNY419 RXU2:RXU419 SHQ2:SHQ419 SRM2:SRM419 TBI2:TBI419 TLE2:TLE419 TVA2:TVA419 UEW2:UEW419 UOS2:UOS419 UYO2:UYO419 VIK2:VIK419 VSG2:VSG419 WCC2:WCC419 WLY2:WLY419 WVU2:WVU419 M65538:M65955 JI65538:JI65955 TE65538:TE65955 ADA65538:ADA65955 AMW65538:AMW65955 AWS65538:AWS65955 BGO65538:BGO65955 BQK65538:BQK65955 CAG65538:CAG65955 CKC65538:CKC65955 CTY65538:CTY65955 DDU65538:DDU65955 DNQ65538:DNQ65955 DXM65538:DXM65955 EHI65538:EHI65955 ERE65538:ERE65955 FBA65538:FBA65955 FKW65538:FKW65955 FUS65538:FUS65955 GEO65538:GEO65955 GOK65538:GOK65955 GYG65538:GYG65955 HIC65538:HIC65955 HRY65538:HRY65955 IBU65538:IBU65955 ILQ65538:ILQ65955 IVM65538:IVM65955 JFI65538:JFI65955 JPE65538:JPE65955 JZA65538:JZA65955 KIW65538:KIW65955 KSS65538:KSS65955 LCO65538:LCO65955 LMK65538:LMK65955 LWG65538:LWG65955 MGC65538:MGC65955 MPY65538:MPY65955 MZU65538:MZU65955 NJQ65538:NJQ65955 NTM65538:NTM65955 ODI65538:ODI65955 ONE65538:ONE65955 OXA65538:OXA65955 PGW65538:PGW65955 PQS65538:PQS65955 QAO65538:QAO65955 QKK65538:QKK65955 QUG65538:QUG65955 REC65538:REC65955 RNY65538:RNY65955 RXU65538:RXU65955 SHQ65538:SHQ65955 SRM65538:SRM65955 TBI65538:TBI65955 TLE65538:TLE65955 TVA65538:TVA65955 UEW65538:UEW65955 UOS65538:UOS65955 UYO65538:UYO65955 VIK65538:VIK65955 VSG65538:VSG65955 WCC65538:WCC65955 WLY65538:WLY65955 WVU65538:WVU65955 M131074:M131491 JI131074:JI131491 TE131074:TE131491 ADA131074:ADA131491 AMW131074:AMW131491 AWS131074:AWS131491 BGO131074:BGO131491 BQK131074:BQK131491 CAG131074:CAG131491 CKC131074:CKC131491 CTY131074:CTY131491 DDU131074:DDU131491 DNQ131074:DNQ131491 DXM131074:DXM131491 EHI131074:EHI131491 ERE131074:ERE131491 FBA131074:FBA131491 FKW131074:FKW131491 FUS131074:FUS131491 GEO131074:GEO131491 GOK131074:GOK131491 GYG131074:GYG131491 HIC131074:HIC131491 HRY131074:HRY131491 IBU131074:IBU131491 ILQ131074:ILQ131491 IVM131074:IVM131491 JFI131074:JFI131491 JPE131074:JPE131491 JZA131074:JZA131491 KIW131074:KIW131491 KSS131074:KSS131491 LCO131074:LCO131491 LMK131074:LMK131491 LWG131074:LWG131491 MGC131074:MGC131491 MPY131074:MPY131491 MZU131074:MZU131491 NJQ131074:NJQ131491 NTM131074:NTM131491 ODI131074:ODI131491 ONE131074:ONE131491 OXA131074:OXA131491 PGW131074:PGW131491 PQS131074:PQS131491 QAO131074:QAO131491 QKK131074:QKK131491 QUG131074:QUG131491 REC131074:REC131491 RNY131074:RNY131491 RXU131074:RXU131491 SHQ131074:SHQ131491 SRM131074:SRM131491 TBI131074:TBI131491 TLE131074:TLE131491 TVA131074:TVA131491 UEW131074:UEW131491 UOS131074:UOS131491 UYO131074:UYO131491 VIK131074:VIK131491 VSG131074:VSG131491 WCC131074:WCC131491 WLY131074:WLY131491 WVU131074:WVU131491 M196610:M197027 JI196610:JI197027 TE196610:TE197027 ADA196610:ADA197027 AMW196610:AMW197027 AWS196610:AWS197027 BGO196610:BGO197027 BQK196610:BQK197027 CAG196610:CAG197027 CKC196610:CKC197027 CTY196610:CTY197027 DDU196610:DDU197027 DNQ196610:DNQ197027 DXM196610:DXM197027 EHI196610:EHI197027 ERE196610:ERE197027 FBA196610:FBA197027 FKW196610:FKW197027 FUS196610:FUS197027 GEO196610:GEO197027 GOK196610:GOK197027 GYG196610:GYG197027 HIC196610:HIC197027 HRY196610:HRY197027 IBU196610:IBU197027 ILQ196610:ILQ197027 IVM196610:IVM197027 JFI196610:JFI197027 JPE196610:JPE197027 JZA196610:JZA197027 KIW196610:KIW197027 KSS196610:KSS197027 LCO196610:LCO197027 LMK196610:LMK197027 LWG196610:LWG197027 MGC196610:MGC197027 MPY196610:MPY197027 MZU196610:MZU197027 NJQ196610:NJQ197027 NTM196610:NTM197027 ODI196610:ODI197027 ONE196610:ONE197027 OXA196610:OXA197027 PGW196610:PGW197027 PQS196610:PQS197027 QAO196610:QAO197027 QKK196610:QKK197027 QUG196610:QUG197027 REC196610:REC197027 RNY196610:RNY197027 RXU196610:RXU197027 SHQ196610:SHQ197027 SRM196610:SRM197027 TBI196610:TBI197027 TLE196610:TLE197027 TVA196610:TVA197027 UEW196610:UEW197027 UOS196610:UOS197027 UYO196610:UYO197027 VIK196610:VIK197027 VSG196610:VSG197027 WCC196610:WCC197027 WLY196610:WLY197027 WVU196610:WVU197027 M262146:M262563 JI262146:JI262563 TE262146:TE262563 ADA262146:ADA262563 AMW262146:AMW262563 AWS262146:AWS262563 BGO262146:BGO262563 BQK262146:BQK262563 CAG262146:CAG262563 CKC262146:CKC262563 CTY262146:CTY262563 DDU262146:DDU262563 DNQ262146:DNQ262563 DXM262146:DXM262563 EHI262146:EHI262563 ERE262146:ERE262563 FBA262146:FBA262563 FKW262146:FKW262563 FUS262146:FUS262563 GEO262146:GEO262563 GOK262146:GOK262563 GYG262146:GYG262563 HIC262146:HIC262563 HRY262146:HRY262563 IBU262146:IBU262563 ILQ262146:ILQ262563 IVM262146:IVM262563 JFI262146:JFI262563 JPE262146:JPE262563 JZA262146:JZA262563 KIW262146:KIW262563 KSS262146:KSS262563 LCO262146:LCO262563 LMK262146:LMK262563 LWG262146:LWG262563 MGC262146:MGC262563 MPY262146:MPY262563 MZU262146:MZU262563 NJQ262146:NJQ262563 NTM262146:NTM262563 ODI262146:ODI262563 ONE262146:ONE262563 OXA262146:OXA262563 PGW262146:PGW262563 PQS262146:PQS262563 QAO262146:QAO262563 QKK262146:QKK262563 QUG262146:QUG262563 REC262146:REC262563 RNY262146:RNY262563 RXU262146:RXU262563 SHQ262146:SHQ262563 SRM262146:SRM262563 TBI262146:TBI262563 TLE262146:TLE262563 TVA262146:TVA262563 UEW262146:UEW262563 UOS262146:UOS262563 UYO262146:UYO262563 VIK262146:VIK262563 VSG262146:VSG262563 WCC262146:WCC262563 WLY262146:WLY262563 WVU262146:WVU262563 M327682:M328099 JI327682:JI328099 TE327682:TE328099 ADA327682:ADA328099 AMW327682:AMW328099 AWS327682:AWS328099 BGO327682:BGO328099 BQK327682:BQK328099 CAG327682:CAG328099 CKC327682:CKC328099 CTY327682:CTY328099 DDU327682:DDU328099 DNQ327682:DNQ328099 DXM327682:DXM328099 EHI327682:EHI328099 ERE327682:ERE328099 FBA327682:FBA328099 FKW327682:FKW328099 FUS327682:FUS328099 GEO327682:GEO328099 GOK327682:GOK328099 GYG327682:GYG328099 HIC327682:HIC328099 HRY327682:HRY328099 IBU327682:IBU328099 ILQ327682:ILQ328099 IVM327682:IVM328099 JFI327682:JFI328099 JPE327682:JPE328099 JZA327682:JZA328099 KIW327682:KIW328099 KSS327682:KSS328099 LCO327682:LCO328099 LMK327682:LMK328099 LWG327682:LWG328099 MGC327682:MGC328099 MPY327682:MPY328099 MZU327682:MZU328099 NJQ327682:NJQ328099 NTM327682:NTM328099 ODI327682:ODI328099 ONE327682:ONE328099 OXA327682:OXA328099 PGW327682:PGW328099 PQS327682:PQS328099 QAO327682:QAO328099 QKK327682:QKK328099 QUG327682:QUG328099 REC327682:REC328099 RNY327682:RNY328099 RXU327682:RXU328099 SHQ327682:SHQ328099 SRM327682:SRM328099 TBI327682:TBI328099 TLE327682:TLE328099 TVA327682:TVA328099 UEW327682:UEW328099 UOS327682:UOS328099 UYO327682:UYO328099 VIK327682:VIK328099 VSG327682:VSG328099 WCC327682:WCC328099 WLY327682:WLY328099 WVU327682:WVU328099 M393218:M393635 JI393218:JI393635 TE393218:TE393635 ADA393218:ADA393635 AMW393218:AMW393635 AWS393218:AWS393635 BGO393218:BGO393635 BQK393218:BQK393635 CAG393218:CAG393635 CKC393218:CKC393635 CTY393218:CTY393635 DDU393218:DDU393635 DNQ393218:DNQ393635 DXM393218:DXM393635 EHI393218:EHI393635 ERE393218:ERE393635 FBA393218:FBA393635 FKW393218:FKW393635 FUS393218:FUS393635 GEO393218:GEO393635 GOK393218:GOK393635 GYG393218:GYG393635 HIC393218:HIC393635 HRY393218:HRY393635 IBU393218:IBU393635 ILQ393218:ILQ393635 IVM393218:IVM393635 JFI393218:JFI393635 JPE393218:JPE393635 JZA393218:JZA393635 KIW393218:KIW393635 KSS393218:KSS393635 LCO393218:LCO393635 LMK393218:LMK393635 LWG393218:LWG393635 MGC393218:MGC393635 MPY393218:MPY393635 MZU393218:MZU393635 NJQ393218:NJQ393635 NTM393218:NTM393635 ODI393218:ODI393635 ONE393218:ONE393635 OXA393218:OXA393635 PGW393218:PGW393635 PQS393218:PQS393635 QAO393218:QAO393635 QKK393218:QKK393635 QUG393218:QUG393635 REC393218:REC393635 RNY393218:RNY393635 RXU393218:RXU393635 SHQ393218:SHQ393635 SRM393218:SRM393635 TBI393218:TBI393635 TLE393218:TLE393635 TVA393218:TVA393635 UEW393218:UEW393635 UOS393218:UOS393635 UYO393218:UYO393635 VIK393218:VIK393635 VSG393218:VSG393635 WCC393218:WCC393635 WLY393218:WLY393635 WVU393218:WVU393635 M458754:M459171 JI458754:JI459171 TE458754:TE459171 ADA458754:ADA459171 AMW458754:AMW459171 AWS458754:AWS459171 BGO458754:BGO459171 BQK458754:BQK459171 CAG458754:CAG459171 CKC458754:CKC459171 CTY458754:CTY459171 DDU458754:DDU459171 DNQ458754:DNQ459171 DXM458754:DXM459171 EHI458754:EHI459171 ERE458754:ERE459171 FBA458754:FBA459171 FKW458754:FKW459171 FUS458754:FUS459171 GEO458754:GEO459171 GOK458754:GOK459171 GYG458754:GYG459171 HIC458754:HIC459171 HRY458754:HRY459171 IBU458754:IBU459171 ILQ458754:ILQ459171 IVM458754:IVM459171 JFI458754:JFI459171 JPE458754:JPE459171 JZA458754:JZA459171 KIW458754:KIW459171 KSS458754:KSS459171 LCO458754:LCO459171 LMK458754:LMK459171 LWG458754:LWG459171 MGC458754:MGC459171 MPY458754:MPY459171 MZU458754:MZU459171 NJQ458754:NJQ459171 NTM458754:NTM459171 ODI458754:ODI459171 ONE458754:ONE459171 OXA458754:OXA459171 PGW458754:PGW459171 PQS458754:PQS459171 QAO458754:QAO459171 QKK458754:QKK459171 QUG458754:QUG459171 REC458754:REC459171 RNY458754:RNY459171 RXU458754:RXU459171 SHQ458754:SHQ459171 SRM458754:SRM459171 TBI458754:TBI459171 TLE458754:TLE459171 TVA458754:TVA459171 UEW458754:UEW459171 UOS458754:UOS459171 UYO458754:UYO459171 VIK458754:VIK459171 VSG458754:VSG459171 WCC458754:WCC459171 WLY458754:WLY459171 WVU458754:WVU459171 M524290:M524707 JI524290:JI524707 TE524290:TE524707 ADA524290:ADA524707 AMW524290:AMW524707 AWS524290:AWS524707 BGO524290:BGO524707 BQK524290:BQK524707 CAG524290:CAG524707 CKC524290:CKC524707 CTY524290:CTY524707 DDU524290:DDU524707 DNQ524290:DNQ524707 DXM524290:DXM524707 EHI524290:EHI524707 ERE524290:ERE524707 FBA524290:FBA524707 FKW524290:FKW524707 FUS524290:FUS524707 GEO524290:GEO524707 GOK524290:GOK524707 GYG524290:GYG524707 HIC524290:HIC524707 HRY524290:HRY524707 IBU524290:IBU524707 ILQ524290:ILQ524707 IVM524290:IVM524707 JFI524290:JFI524707 JPE524290:JPE524707 JZA524290:JZA524707 KIW524290:KIW524707 KSS524290:KSS524707 LCO524290:LCO524707 LMK524290:LMK524707 LWG524290:LWG524707 MGC524290:MGC524707 MPY524290:MPY524707 MZU524290:MZU524707 NJQ524290:NJQ524707 NTM524290:NTM524707 ODI524290:ODI524707 ONE524290:ONE524707 OXA524290:OXA524707 PGW524290:PGW524707 PQS524290:PQS524707 QAO524290:QAO524707 QKK524290:QKK524707 QUG524290:QUG524707 REC524290:REC524707 RNY524290:RNY524707 RXU524290:RXU524707 SHQ524290:SHQ524707 SRM524290:SRM524707 TBI524290:TBI524707 TLE524290:TLE524707 TVA524290:TVA524707 UEW524290:UEW524707 UOS524290:UOS524707 UYO524290:UYO524707 VIK524290:VIK524707 VSG524290:VSG524707 WCC524290:WCC524707 WLY524290:WLY524707 WVU524290:WVU524707 M589826:M590243 JI589826:JI590243 TE589826:TE590243 ADA589826:ADA590243 AMW589826:AMW590243 AWS589826:AWS590243 BGO589826:BGO590243 BQK589826:BQK590243 CAG589826:CAG590243 CKC589826:CKC590243 CTY589826:CTY590243 DDU589826:DDU590243 DNQ589826:DNQ590243 DXM589826:DXM590243 EHI589826:EHI590243 ERE589826:ERE590243 FBA589826:FBA590243 FKW589826:FKW590243 FUS589826:FUS590243 GEO589826:GEO590243 GOK589826:GOK590243 GYG589826:GYG590243 HIC589826:HIC590243 HRY589826:HRY590243 IBU589826:IBU590243 ILQ589826:ILQ590243 IVM589826:IVM590243 JFI589826:JFI590243 JPE589826:JPE590243 JZA589826:JZA590243 KIW589826:KIW590243 KSS589826:KSS590243 LCO589826:LCO590243 LMK589826:LMK590243 LWG589826:LWG590243 MGC589826:MGC590243 MPY589826:MPY590243 MZU589826:MZU590243 NJQ589826:NJQ590243 NTM589826:NTM590243 ODI589826:ODI590243 ONE589826:ONE590243 OXA589826:OXA590243 PGW589826:PGW590243 PQS589826:PQS590243 QAO589826:QAO590243 QKK589826:QKK590243 QUG589826:QUG590243 REC589826:REC590243 RNY589826:RNY590243 RXU589826:RXU590243 SHQ589826:SHQ590243 SRM589826:SRM590243 TBI589826:TBI590243 TLE589826:TLE590243 TVA589826:TVA590243 UEW589826:UEW590243 UOS589826:UOS590243 UYO589826:UYO590243 VIK589826:VIK590243 VSG589826:VSG590243 WCC589826:WCC590243 WLY589826:WLY590243 WVU589826:WVU590243 M655362:M655779 JI655362:JI655779 TE655362:TE655779 ADA655362:ADA655779 AMW655362:AMW655779 AWS655362:AWS655779 BGO655362:BGO655779 BQK655362:BQK655779 CAG655362:CAG655779 CKC655362:CKC655779 CTY655362:CTY655779 DDU655362:DDU655779 DNQ655362:DNQ655779 DXM655362:DXM655779 EHI655362:EHI655779 ERE655362:ERE655779 FBA655362:FBA655779 FKW655362:FKW655779 FUS655362:FUS655779 GEO655362:GEO655779 GOK655362:GOK655779 GYG655362:GYG655779 HIC655362:HIC655779 HRY655362:HRY655779 IBU655362:IBU655779 ILQ655362:ILQ655779 IVM655362:IVM655779 JFI655362:JFI655779 JPE655362:JPE655779 JZA655362:JZA655779 KIW655362:KIW655779 KSS655362:KSS655779 LCO655362:LCO655779 LMK655362:LMK655779 LWG655362:LWG655779 MGC655362:MGC655779 MPY655362:MPY655779 MZU655362:MZU655779 NJQ655362:NJQ655779 NTM655362:NTM655779 ODI655362:ODI655779 ONE655362:ONE655779 OXA655362:OXA655779 PGW655362:PGW655779 PQS655362:PQS655779 QAO655362:QAO655779 QKK655362:QKK655779 QUG655362:QUG655779 REC655362:REC655779 RNY655362:RNY655779 RXU655362:RXU655779 SHQ655362:SHQ655779 SRM655362:SRM655779 TBI655362:TBI655779 TLE655362:TLE655779 TVA655362:TVA655779 UEW655362:UEW655779 UOS655362:UOS655779 UYO655362:UYO655779 VIK655362:VIK655779 VSG655362:VSG655779 WCC655362:WCC655779 WLY655362:WLY655779 WVU655362:WVU655779 M720898:M721315 JI720898:JI721315 TE720898:TE721315 ADA720898:ADA721315 AMW720898:AMW721315 AWS720898:AWS721315 BGO720898:BGO721315 BQK720898:BQK721315 CAG720898:CAG721315 CKC720898:CKC721315 CTY720898:CTY721315 DDU720898:DDU721315 DNQ720898:DNQ721315 DXM720898:DXM721315 EHI720898:EHI721315 ERE720898:ERE721315 FBA720898:FBA721315 FKW720898:FKW721315 FUS720898:FUS721315 GEO720898:GEO721315 GOK720898:GOK721315 GYG720898:GYG721315 HIC720898:HIC721315 HRY720898:HRY721315 IBU720898:IBU721315 ILQ720898:ILQ721315 IVM720898:IVM721315 JFI720898:JFI721315 JPE720898:JPE721315 JZA720898:JZA721315 KIW720898:KIW721315 KSS720898:KSS721315 LCO720898:LCO721315 LMK720898:LMK721315 LWG720898:LWG721315 MGC720898:MGC721315 MPY720898:MPY721315 MZU720898:MZU721315 NJQ720898:NJQ721315 NTM720898:NTM721315 ODI720898:ODI721315 ONE720898:ONE721315 OXA720898:OXA721315 PGW720898:PGW721315 PQS720898:PQS721315 QAO720898:QAO721315 QKK720898:QKK721315 QUG720898:QUG721315 REC720898:REC721315 RNY720898:RNY721315 RXU720898:RXU721315 SHQ720898:SHQ721315 SRM720898:SRM721315 TBI720898:TBI721315 TLE720898:TLE721315 TVA720898:TVA721315 UEW720898:UEW721315 UOS720898:UOS721315 UYO720898:UYO721315 VIK720898:VIK721315 VSG720898:VSG721315 WCC720898:WCC721315 WLY720898:WLY721315 WVU720898:WVU721315 M786434:M786851 JI786434:JI786851 TE786434:TE786851 ADA786434:ADA786851 AMW786434:AMW786851 AWS786434:AWS786851 BGO786434:BGO786851 BQK786434:BQK786851 CAG786434:CAG786851 CKC786434:CKC786851 CTY786434:CTY786851 DDU786434:DDU786851 DNQ786434:DNQ786851 DXM786434:DXM786851 EHI786434:EHI786851 ERE786434:ERE786851 FBA786434:FBA786851 FKW786434:FKW786851 FUS786434:FUS786851 GEO786434:GEO786851 GOK786434:GOK786851 GYG786434:GYG786851 HIC786434:HIC786851 HRY786434:HRY786851 IBU786434:IBU786851 ILQ786434:ILQ786851 IVM786434:IVM786851 JFI786434:JFI786851 JPE786434:JPE786851 JZA786434:JZA786851 KIW786434:KIW786851 KSS786434:KSS786851 LCO786434:LCO786851 LMK786434:LMK786851 LWG786434:LWG786851 MGC786434:MGC786851 MPY786434:MPY786851 MZU786434:MZU786851 NJQ786434:NJQ786851 NTM786434:NTM786851 ODI786434:ODI786851 ONE786434:ONE786851 OXA786434:OXA786851 PGW786434:PGW786851 PQS786434:PQS786851 QAO786434:QAO786851 QKK786434:QKK786851 QUG786434:QUG786851 REC786434:REC786851 RNY786434:RNY786851 RXU786434:RXU786851 SHQ786434:SHQ786851 SRM786434:SRM786851 TBI786434:TBI786851 TLE786434:TLE786851 TVA786434:TVA786851 UEW786434:UEW786851 UOS786434:UOS786851 UYO786434:UYO786851 VIK786434:VIK786851 VSG786434:VSG786851 WCC786434:WCC786851 WLY786434:WLY786851 WVU786434:WVU786851 M851970:M852387 JI851970:JI852387 TE851970:TE852387 ADA851970:ADA852387 AMW851970:AMW852387 AWS851970:AWS852387 BGO851970:BGO852387 BQK851970:BQK852387 CAG851970:CAG852387 CKC851970:CKC852387 CTY851970:CTY852387 DDU851970:DDU852387 DNQ851970:DNQ852387 DXM851970:DXM852387 EHI851970:EHI852387 ERE851970:ERE852387 FBA851970:FBA852387 FKW851970:FKW852387 FUS851970:FUS852387 GEO851970:GEO852387 GOK851970:GOK852387 GYG851970:GYG852387 HIC851970:HIC852387 HRY851970:HRY852387 IBU851970:IBU852387 ILQ851970:ILQ852387 IVM851970:IVM852387 JFI851970:JFI852387 JPE851970:JPE852387 JZA851970:JZA852387 KIW851970:KIW852387 KSS851970:KSS852387 LCO851970:LCO852387 LMK851970:LMK852387 LWG851970:LWG852387 MGC851970:MGC852387 MPY851970:MPY852387 MZU851970:MZU852387 NJQ851970:NJQ852387 NTM851970:NTM852387 ODI851970:ODI852387 ONE851970:ONE852387 OXA851970:OXA852387 PGW851970:PGW852387 PQS851970:PQS852387 QAO851970:QAO852387 QKK851970:QKK852387 QUG851970:QUG852387 REC851970:REC852387 RNY851970:RNY852387 RXU851970:RXU852387 SHQ851970:SHQ852387 SRM851970:SRM852387 TBI851970:TBI852387 TLE851970:TLE852387 TVA851970:TVA852387 UEW851970:UEW852387 UOS851970:UOS852387 UYO851970:UYO852387 VIK851970:VIK852387 VSG851970:VSG852387 WCC851970:WCC852387 WLY851970:WLY852387 WVU851970:WVU852387 M917506:M917923 JI917506:JI917923 TE917506:TE917923 ADA917506:ADA917923 AMW917506:AMW917923 AWS917506:AWS917923 BGO917506:BGO917923 BQK917506:BQK917923 CAG917506:CAG917923 CKC917506:CKC917923 CTY917506:CTY917923 DDU917506:DDU917923 DNQ917506:DNQ917923 DXM917506:DXM917923 EHI917506:EHI917923 ERE917506:ERE917923 FBA917506:FBA917923 FKW917506:FKW917923 FUS917506:FUS917923 GEO917506:GEO917923 GOK917506:GOK917923 GYG917506:GYG917923 HIC917506:HIC917923 HRY917506:HRY917923 IBU917506:IBU917923 ILQ917506:ILQ917923 IVM917506:IVM917923 JFI917506:JFI917923 JPE917506:JPE917923 JZA917506:JZA917923 KIW917506:KIW917923 KSS917506:KSS917923 LCO917506:LCO917923 LMK917506:LMK917923 LWG917506:LWG917923 MGC917506:MGC917923 MPY917506:MPY917923 MZU917506:MZU917923 NJQ917506:NJQ917923 NTM917506:NTM917923 ODI917506:ODI917923 ONE917506:ONE917923 OXA917506:OXA917923 PGW917506:PGW917923 PQS917506:PQS917923 QAO917506:QAO917923 QKK917506:QKK917923 QUG917506:QUG917923 REC917506:REC917923 RNY917506:RNY917923 RXU917506:RXU917923 SHQ917506:SHQ917923 SRM917506:SRM917923 TBI917506:TBI917923 TLE917506:TLE917923 TVA917506:TVA917923 UEW917506:UEW917923 UOS917506:UOS917923 UYO917506:UYO917923 VIK917506:VIK917923 VSG917506:VSG917923 WCC917506:WCC917923 WLY917506:WLY917923 WVU917506:WVU917923 M983042:M983459 JI983042:JI983459 TE983042:TE983459 ADA983042:ADA983459 AMW983042:AMW983459 AWS983042:AWS983459 BGO983042:BGO983459 BQK983042:BQK983459 CAG983042:CAG983459 CKC983042:CKC983459 CTY983042:CTY983459 DDU983042:DDU983459 DNQ983042:DNQ983459 DXM983042:DXM983459 EHI983042:EHI983459 ERE983042:ERE983459 FBA983042:FBA983459 FKW983042:FKW983459 FUS983042:FUS983459 GEO983042:GEO983459 GOK983042:GOK983459 GYG983042:GYG983459 HIC983042:HIC983459 HRY983042:HRY983459 IBU983042:IBU983459 ILQ983042:ILQ983459 IVM983042:IVM983459 JFI983042:JFI983459 JPE983042:JPE983459 JZA983042:JZA983459 KIW983042:KIW983459 KSS983042:KSS983459 LCO983042:LCO983459 LMK983042:LMK983459 LWG983042:LWG983459 MGC983042:MGC983459 MPY983042:MPY983459 MZU983042:MZU983459 NJQ983042:NJQ983459 NTM983042:NTM983459 ODI983042:ODI983459 ONE983042:ONE983459 OXA983042:OXA983459 PGW983042:PGW983459 PQS983042:PQS983459 QAO983042:QAO983459 QKK983042:QKK983459 QUG983042:QUG983459 REC983042:REC983459 RNY983042:RNY983459 RXU983042:RXU983459 SHQ983042:SHQ983459 SRM983042:SRM983459 TBI983042:TBI983459 TLE983042:TLE983459 TVA983042:TVA983459 UEW983042:UEW983459 UOS983042:UOS983459 UYO983042:UYO983459 VIK983042:VIK983459 VSG983042:VSG983459 WCC983042:WCC983459 WLY983042:WLY983459 WVU983042:WVU983459" xr:uid="{00000000-0002-0000-1200-000001000000}">
      <formula1>$M$421:$M$422</formula1>
    </dataValidation>
  </dataValidations>
  <pageMargins left="0.32" right="0.32" top="0.46" bottom="0.49" header="0.3" footer="0.32"/>
  <pageSetup paperSize="9" scale="71" orientation="landscape" verticalDpi="0" r:id="rId1"/>
  <headerFooter alignWithMargins="0">
    <oddHeader>&amp;C請求書管理(新).DM1 / 論理 / メイン モデル メタデータシート&amp;R&amp;D &amp;T</oddHeader>
    <oddFooter>&amp;C&amp;P/&amp;N</oddFooter>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X421"/>
  <sheetViews>
    <sheetView zoomScale="70" zoomScaleNormal="70" workbookViewId="0">
      <pane xSplit="2" ySplit="1" topLeftCell="F347" activePane="bottomRight" state="frozen"/>
      <selection pane="topRight"/>
      <selection pane="bottomLeft"/>
      <selection pane="bottomRight" activeCell="X1" sqref="X1:Y1048576"/>
    </sheetView>
  </sheetViews>
  <sheetFormatPr defaultRowHeight="13.2" outlineLevelCol="1" x14ac:dyDescent="0.2"/>
  <cols>
    <col min="1" max="1" width="25.44140625" style="9" bestFit="1" customWidth="1"/>
    <col min="2" max="2" width="19.3320312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33.88671875" style="9" bestFit="1" customWidth="1"/>
    <col min="8" max="8" width="27.2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5.44140625" style="9" bestFit="1" customWidth="1"/>
    <col min="258" max="258" width="19.33203125" style="9" bestFit="1" customWidth="1"/>
    <col min="259" max="259" width="18.6640625" style="9" customWidth="1"/>
    <col min="260" max="260" width="20.77734375" style="9" customWidth="1"/>
    <col min="261" max="261" width="0" style="9" hidden="1" customWidth="1"/>
    <col min="262" max="262" width="5.44140625" style="9" customWidth="1"/>
    <col min="263" max="263" width="33.88671875" style="9" bestFit="1" customWidth="1"/>
    <col min="264" max="264" width="27.2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5.44140625" style="9" bestFit="1" customWidth="1"/>
    <col min="514" max="514" width="19.33203125" style="9" bestFit="1" customWidth="1"/>
    <col min="515" max="515" width="18.6640625" style="9" customWidth="1"/>
    <col min="516" max="516" width="20.77734375" style="9" customWidth="1"/>
    <col min="517" max="517" width="0" style="9" hidden="1" customWidth="1"/>
    <col min="518" max="518" width="5.44140625" style="9" customWidth="1"/>
    <col min="519" max="519" width="33.88671875" style="9" bestFit="1" customWidth="1"/>
    <col min="520" max="520" width="27.2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5.44140625" style="9" bestFit="1" customWidth="1"/>
    <col min="770" max="770" width="19.33203125" style="9" bestFit="1" customWidth="1"/>
    <col min="771" max="771" width="18.6640625" style="9" customWidth="1"/>
    <col min="772" max="772" width="20.77734375" style="9" customWidth="1"/>
    <col min="773" max="773" width="0" style="9" hidden="1" customWidth="1"/>
    <col min="774" max="774" width="5.44140625" style="9" customWidth="1"/>
    <col min="775" max="775" width="33.88671875" style="9" bestFit="1" customWidth="1"/>
    <col min="776" max="776" width="27.2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5.44140625" style="9" bestFit="1" customWidth="1"/>
    <col min="1026" max="1026" width="19.33203125" style="9" bestFit="1" customWidth="1"/>
    <col min="1027" max="1027" width="18.6640625" style="9" customWidth="1"/>
    <col min="1028" max="1028" width="20.77734375" style="9" customWidth="1"/>
    <col min="1029" max="1029" width="0" style="9" hidden="1" customWidth="1"/>
    <col min="1030" max="1030" width="5.44140625" style="9" customWidth="1"/>
    <col min="1031" max="1031" width="33.88671875" style="9" bestFit="1" customWidth="1"/>
    <col min="1032" max="1032" width="27.2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5.44140625" style="9" bestFit="1" customWidth="1"/>
    <col min="1282" max="1282" width="19.33203125" style="9" bestFit="1" customWidth="1"/>
    <col min="1283" max="1283" width="18.6640625" style="9" customWidth="1"/>
    <col min="1284" max="1284" width="20.77734375" style="9" customWidth="1"/>
    <col min="1285" max="1285" width="0" style="9" hidden="1" customWidth="1"/>
    <col min="1286" max="1286" width="5.44140625" style="9" customWidth="1"/>
    <col min="1287" max="1287" width="33.88671875" style="9" bestFit="1" customWidth="1"/>
    <col min="1288" max="1288" width="27.2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5.44140625" style="9" bestFit="1" customWidth="1"/>
    <col min="1538" max="1538" width="19.33203125" style="9" bestFit="1" customWidth="1"/>
    <col min="1539" max="1539" width="18.6640625" style="9" customWidth="1"/>
    <col min="1540" max="1540" width="20.77734375" style="9" customWidth="1"/>
    <col min="1541" max="1541" width="0" style="9" hidden="1" customWidth="1"/>
    <col min="1542" max="1542" width="5.44140625" style="9" customWidth="1"/>
    <col min="1543" max="1543" width="33.88671875" style="9" bestFit="1" customWidth="1"/>
    <col min="1544" max="1544" width="27.2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5.44140625" style="9" bestFit="1" customWidth="1"/>
    <col min="1794" max="1794" width="19.33203125" style="9" bestFit="1" customWidth="1"/>
    <col min="1795" max="1795" width="18.6640625" style="9" customWidth="1"/>
    <col min="1796" max="1796" width="20.77734375" style="9" customWidth="1"/>
    <col min="1797" max="1797" width="0" style="9" hidden="1" customWidth="1"/>
    <col min="1798" max="1798" width="5.44140625" style="9" customWidth="1"/>
    <col min="1799" max="1799" width="33.88671875" style="9" bestFit="1" customWidth="1"/>
    <col min="1800" max="1800" width="27.2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5.44140625" style="9" bestFit="1" customWidth="1"/>
    <col min="2050" max="2050" width="19.33203125" style="9" bestFit="1" customWidth="1"/>
    <col min="2051" max="2051" width="18.6640625" style="9" customWidth="1"/>
    <col min="2052" max="2052" width="20.77734375" style="9" customWidth="1"/>
    <col min="2053" max="2053" width="0" style="9" hidden="1" customWidth="1"/>
    <col min="2054" max="2054" width="5.44140625" style="9" customWidth="1"/>
    <col min="2055" max="2055" width="33.88671875" style="9" bestFit="1" customWidth="1"/>
    <col min="2056" max="2056" width="27.2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5.44140625" style="9" bestFit="1" customWidth="1"/>
    <col min="2306" max="2306" width="19.33203125" style="9" bestFit="1" customWidth="1"/>
    <col min="2307" max="2307" width="18.6640625" style="9" customWidth="1"/>
    <col min="2308" max="2308" width="20.77734375" style="9" customWidth="1"/>
    <col min="2309" max="2309" width="0" style="9" hidden="1" customWidth="1"/>
    <col min="2310" max="2310" width="5.44140625" style="9" customWidth="1"/>
    <col min="2311" max="2311" width="33.88671875" style="9" bestFit="1" customWidth="1"/>
    <col min="2312" max="2312" width="27.2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5.44140625" style="9" bestFit="1" customWidth="1"/>
    <col min="2562" max="2562" width="19.33203125" style="9" bestFit="1" customWidth="1"/>
    <col min="2563" max="2563" width="18.6640625" style="9" customWidth="1"/>
    <col min="2564" max="2564" width="20.77734375" style="9" customWidth="1"/>
    <col min="2565" max="2565" width="0" style="9" hidden="1" customWidth="1"/>
    <col min="2566" max="2566" width="5.44140625" style="9" customWidth="1"/>
    <col min="2567" max="2567" width="33.88671875" style="9" bestFit="1" customWidth="1"/>
    <col min="2568" max="2568" width="27.2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5.44140625" style="9" bestFit="1" customWidth="1"/>
    <col min="2818" max="2818" width="19.33203125" style="9" bestFit="1" customWidth="1"/>
    <col min="2819" max="2819" width="18.6640625" style="9" customWidth="1"/>
    <col min="2820" max="2820" width="20.77734375" style="9" customWidth="1"/>
    <col min="2821" max="2821" width="0" style="9" hidden="1" customWidth="1"/>
    <col min="2822" max="2822" width="5.44140625" style="9" customWidth="1"/>
    <col min="2823" max="2823" width="33.88671875" style="9" bestFit="1" customWidth="1"/>
    <col min="2824" max="2824" width="27.2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5.44140625" style="9" bestFit="1" customWidth="1"/>
    <col min="3074" max="3074" width="19.33203125" style="9" bestFit="1" customWidth="1"/>
    <col min="3075" max="3075" width="18.6640625" style="9" customWidth="1"/>
    <col min="3076" max="3076" width="20.77734375" style="9" customWidth="1"/>
    <col min="3077" max="3077" width="0" style="9" hidden="1" customWidth="1"/>
    <col min="3078" max="3078" width="5.44140625" style="9" customWidth="1"/>
    <col min="3079" max="3079" width="33.88671875" style="9" bestFit="1" customWidth="1"/>
    <col min="3080" max="3080" width="27.2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5.44140625" style="9" bestFit="1" customWidth="1"/>
    <col min="3330" max="3330" width="19.33203125" style="9" bestFit="1" customWidth="1"/>
    <col min="3331" max="3331" width="18.6640625" style="9" customWidth="1"/>
    <col min="3332" max="3332" width="20.77734375" style="9" customWidth="1"/>
    <col min="3333" max="3333" width="0" style="9" hidden="1" customWidth="1"/>
    <col min="3334" max="3334" width="5.44140625" style="9" customWidth="1"/>
    <col min="3335" max="3335" width="33.88671875" style="9" bestFit="1" customWidth="1"/>
    <col min="3336" max="3336" width="27.2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5.44140625" style="9" bestFit="1" customWidth="1"/>
    <col min="3586" max="3586" width="19.33203125" style="9" bestFit="1" customWidth="1"/>
    <col min="3587" max="3587" width="18.6640625" style="9" customWidth="1"/>
    <col min="3588" max="3588" width="20.77734375" style="9" customWidth="1"/>
    <col min="3589" max="3589" width="0" style="9" hidden="1" customWidth="1"/>
    <col min="3590" max="3590" width="5.44140625" style="9" customWidth="1"/>
    <col min="3591" max="3591" width="33.88671875" style="9" bestFit="1" customWidth="1"/>
    <col min="3592" max="3592" width="27.2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5.44140625" style="9" bestFit="1" customWidth="1"/>
    <col min="3842" max="3842" width="19.33203125" style="9" bestFit="1" customWidth="1"/>
    <col min="3843" max="3843" width="18.6640625" style="9" customWidth="1"/>
    <col min="3844" max="3844" width="20.77734375" style="9" customWidth="1"/>
    <col min="3845" max="3845" width="0" style="9" hidden="1" customWidth="1"/>
    <col min="3846" max="3846" width="5.44140625" style="9" customWidth="1"/>
    <col min="3847" max="3847" width="33.88671875" style="9" bestFit="1" customWidth="1"/>
    <col min="3848" max="3848" width="27.2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5.44140625" style="9" bestFit="1" customWidth="1"/>
    <col min="4098" max="4098" width="19.33203125" style="9" bestFit="1" customWidth="1"/>
    <col min="4099" max="4099" width="18.6640625" style="9" customWidth="1"/>
    <col min="4100" max="4100" width="20.77734375" style="9" customWidth="1"/>
    <col min="4101" max="4101" width="0" style="9" hidden="1" customWidth="1"/>
    <col min="4102" max="4102" width="5.44140625" style="9" customWidth="1"/>
    <col min="4103" max="4103" width="33.88671875" style="9" bestFit="1" customWidth="1"/>
    <col min="4104" max="4104" width="27.2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5.44140625" style="9" bestFit="1" customWidth="1"/>
    <col min="4354" max="4354" width="19.33203125" style="9" bestFit="1" customWidth="1"/>
    <col min="4355" max="4355" width="18.6640625" style="9" customWidth="1"/>
    <col min="4356" max="4356" width="20.77734375" style="9" customWidth="1"/>
    <col min="4357" max="4357" width="0" style="9" hidden="1" customWidth="1"/>
    <col min="4358" max="4358" width="5.44140625" style="9" customWidth="1"/>
    <col min="4359" max="4359" width="33.88671875" style="9" bestFit="1" customWidth="1"/>
    <col min="4360" max="4360" width="27.2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5.44140625" style="9" bestFit="1" customWidth="1"/>
    <col min="4610" max="4610" width="19.33203125" style="9" bestFit="1" customWidth="1"/>
    <col min="4611" max="4611" width="18.6640625" style="9" customWidth="1"/>
    <col min="4612" max="4612" width="20.77734375" style="9" customWidth="1"/>
    <col min="4613" max="4613" width="0" style="9" hidden="1" customWidth="1"/>
    <col min="4614" max="4614" width="5.44140625" style="9" customWidth="1"/>
    <col min="4615" max="4615" width="33.88671875" style="9" bestFit="1" customWidth="1"/>
    <col min="4616" max="4616" width="27.2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5.44140625" style="9" bestFit="1" customWidth="1"/>
    <col min="4866" max="4866" width="19.33203125" style="9" bestFit="1" customWidth="1"/>
    <col min="4867" max="4867" width="18.6640625" style="9" customWidth="1"/>
    <col min="4868" max="4868" width="20.77734375" style="9" customWidth="1"/>
    <col min="4869" max="4869" width="0" style="9" hidden="1" customWidth="1"/>
    <col min="4870" max="4870" width="5.44140625" style="9" customWidth="1"/>
    <col min="4871" max="4871" width="33.88671875" style="9" bestFit="1" customWidth="1"/>
    <col min="4872" max="4872" width="27.2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5.44140625" style="9" bestFit="1" customWidth="1"/>
    <col min="5122" max="5122" width="19.33203125" style="9" bestFit="1" customWidth="1"/>
    <col min="5123" max="5123" width="18.6640625" style="9" customWidth="1"/>
    <col min="5124" max="5124" width="20.77734375" style="9" customWidth="1"/>
    <col min="5125" max="5125" width="0" style="9" hidden="1" customWidth="1"/>
    <col min="5126" max="5126" width="5.44140625" style="9" customWidth="1"/>
    <col min="5127" max="5127" width="33.88671875" style="9" bestFit="1" customWidth="1"/>
    <col min="5128" max="5128" width="27.2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5.44140625" style="9" bestFit="1" customWidth="1"/>
    <col min="5378" max="5378" width="19.33203125" style="9" bestFit="1" customWidth="1"/>
    <col min="5379" max="5379" width="18.6640625" style="9" customWidth="1"/>
    <col min="5380" max="5380" width="20.77734375" style="9" customWidth="1"/>
    <col min="5381" max="5381" width="0" style="9" hidden="1" customWidth="1"/>
    <col min="5382" max="5382" width="5.44140625" style="9" customWidth="1"/>
    <col min="5383" max="5383" width="33.88671875" style="9" bestFit="1" customWidth="1"/>
    <col min="5384" max="5384" width="27.2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5.44140625" style="9" bestFit="1" customWidth="1"/>
    <col min="5634" max="5634" width="19.33203125" style="9" bestFit="1" customWidth="1"/>
    <col min="5635" max="5635" width="18.6640625" style="9" customWidth="1"/>
    <col min="5636" max="5636" width="20.77734375" style="9" customWidth="1"/>
    <col min="5637" max="5637" width="0" style="9" hidden="1" customWidth="1"/>
    <col min="5638" max="5638" width="5.44140625" style="9" customWidth="1"/>
    <col min="5639" max="5639" width="33.88671875" style="9" bestFit="1" customWidth="1"/>
    <col min="5640" max="5640" width="27.2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5.44140625" style="9" bestFit="1" customWidth="1"/>
    <col min="5890" max="5890" width="19.33203125" style="9" bestFit="1" customWidth="1"/>
    <col min="5891" max="5891" width="18.6640625" style="9" customWidth="1"/>
    <col min="5892" max="5892" width="20.77734375" style="9" customWidth="1"/>
    <col min="5893" max="5893" width="0" style="9" hidden="1" customWidth="1"/>
    <col min="5894" max="5894" width="5.44140625" style="9" customWidth="1"/>
    <col min="5895" max="5895" width="33.88671875" style="9" bestFit="1" customWidth="1"/>
    <col min="5896" max="5896" width="27.2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5.44140625" style="9" bestFit="1" customWidth="1"/>
    <col min="6146" max="6146" width="19.33203125" style="9" bestFit="1" customWidth="1"/>
    <col min="6147" max="6147" width="18.6640625" style="9" customWidth="1"/>
    <col min="6148" max="6148" width="20.77734375" style="9" customWidth="1"/>
    <col min="6149" max="6149" width="0" style="9" hidden="1" customWidth="1"/>
    <col min="6150" max="6150" width="5.44140625" style="9" customWidth="1"/>
    <col min="6151" max="6151" width="33.88671875" style="9" bestFit="1" customWidth="1"/>
    <col min="6152" max="6152" width="27.2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5.44140625" style="9" bestFit="1" customWidth="1"/>
    <col min="6402" max="6402" width="19.33203125" style="9" bestFit="1" customWidth="1"/>
    <col min="6403" max="6403" width="18.6640625" style="9" customWidth="1"/>
    <col min="6404" max="6404" width="20.77734375" style="9" customWidth="1"/>
    <col min="6405" max="6405" width="0" style="9" hidden="1" customWidth="1"/>
    <col min="6406" max="6406" width="5.44140625" style="9" customWidth="1"/>
    <col min="6407" max="6407" width="33.88671875" style="9" bestFit="1" customWidth="1"/>
    <col min="6408" max="6408" width="27.2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5.44140625" style="9" bestFit="1" customWidth="1"/>
    <col min="6658" max="6658" width="19.33203125" style="9" bestFit="1" customWidth="1"/>
    <col min="6659" max="6659" width="18.6640625" style="9" customWidth="1"/>
    <col min="6660" max="6660" width="20.77734375" style="9" customWidth="1"/>
    <col min="6661" max="6661" width="0" style="9" hidden="1" customWidth="1"/>
    <col min="6662" max="6662" width="5.44140625" style="9" customWidth="1"/>
    <col min="6663" max="6663" width="33.88671875" style="9" bestFit="1" customWidth="1"/>
    <col min="6664" max="6664" width="27.2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5.44140625" style="9" bestFit="1" customWidth="1"/>
    <col min="6914" max="6914" width="19.33203125" style="9" bestFit="1" customWidth="1"/>
    <col min="6915" max="6915" width="18.6640625" style="9" customWidth="1"/>
    <col min="6916" max="6916" width="20.77734375" style="9" customWidth="1"/>
    <col min="6917" max="6917" width="0" style="9" hidden="1" customWidth="1"/>
    <col min="6918" max="6918" width="5.44140625" style="9" customWidth="1"/>
    <col min="6919" max="6919" width="33.88671875" style="9" bestFit="1" customWidth="1"/>
    <col min="6920" max="6920" width="27.2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5.44140625" style="9" bestFit="1" customWidth="1"/>
    <col min="7170" max="7170" width="19.33203125" style="9" bestFit="1" customWidth="1"/>
    <col min="7171" max="7171" width="18.6640625" style="9" customWidth="1"/>
    <col min="7172" max="7172" width="20.77734375" style="9" customWidth="1"/>
    <col min="7173" max="7173" width="0" style="9" hidden="1" customWidth="1"/>
    <col min="7174" max="7174" width="5.44140625" style="9" customWidth="1"/>
    <col min="7175" max="7175" width="33.88671875" style="9" bestFit="1" customWidth="1"/>
    <col min="7176" max="7176" width="27.2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5.44140625" style="9" bestFit="1" customWidth="1"/>
    <col min="7426" max="7426" width="19.33203125" style="9" bestFit="1" customWidth="1"/>
    <col min="7427" max="7427" width="18.6640625" style="9" customWidth="1"/>
    <col min="7428" max="7428" width="20.77734375" style="9" customWidth="1"/>
    <col min="7429" max="7429" width="0" style="9" hidden="1" customWidth="1"/>
    <col min="7430" max="7430" width="5.44140625" style="9" customWidth="1"/>
    <col min="7431" max="7431" width="33.88671875" style="9" bestFit="1" customWidth="1"/>
    <col min="7432" max="7432" width="27.2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5.44140625" style="9" bestFit="1" customWidth="1"/>
    <col min="7682" max="7682" width="19.33203125" style="9" bestFit="1" customWidth="1"/>
    <col min="7683" max="7683" width="18.6640625" style="9" customWidth="1"/>
    <col min="7684" max="7684" width="20.77734375" style="9" customWidth="1"/>
    <col min="7685" max="7685" width="0" style="9" hidden="1" customWidth="1"/>
    <col min="7686" max="7686" width="5.44140625" style="9" customWidth="1"/>
    <col min="7687" max="7687" width="33.88671875" style="9" bestFit="1" customWidth="1"/>
    <col min="7688" max="7688" width="27.2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5.44140625" style="9" bestFit="1" customWidth="1"/>
    <col min="7938" max="7938" width="19.33203125" style="9" bestFit="1" customWidth="1"/>
    <col min="7939" max="7939" width="18.6640625" style="9" customWidth="1"/>
    <col min="7940" max="7940" width="20.77734375" style="9" customWidth="1"/>
    <col min="7941" max="7941" width="0" style="9" hidden="1" customWidth="1"/>
    <col min="7942" max="7942" width="5.44140625" style="9" customWidth="1"/>
    <col min="7943" max="7943" width="33.88671875" style="9" bestFit="1" customWidth="1"/>
    <col min="7944" max="7944" width="27.2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5.44140625" style="9" bestFit="1" customWidth="1"/>
    <col min="8194" max="8194" width="19.33203125" style="9" bestFit="1" customWidth="1"/>
    <col min="8195" max="8195" width="18.6640625" style="9" customWidth="1"/>
    <col min="8196" max="8196" width="20.77734375" style="9" customWidth="1"/>
    <col min="8197" max="8197" width="0" style="9" hidden="1" customWidth="1"/>
    <col min="8198" max="8198" width="5.44140625" style="9" customWidth="1"/>
    <col min="8199" max="8199" width="33.88671875" style="9" bestFit="1" customWidth="1"/>
    <col min="8200" max="8200" width="27.2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5.44140625" style="9" bestFit="1" customWidth="1"/>
    <col min="8450" max="8450" width="19.33203125" style="9" bestFit="1" customWidth="1"/>
    <col min="8451" max="8451" width="18.6640625" style="9" customWidth="1"/>
    <col min="8452" max="8452" width="20.77734375" style="9" customWidth="1"/>
    <col min="8453" max="8453" width="0" style="9" hidden="1" customWidth="1"/>
    <col min="8454" max="8454" width="5.44140625" style="9" customWidth="1"/>
    <col min="8455" max="8455" width="33.88671875" style="9" bestFit="1" customWidth="1"/>
    <col min="8456" max="8456" width="27.2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5.44140625" style="9" bestFit="1" customWidth="1"/>
    <col min="8706" max="8706" width="19.33203125" style="9" bestFit="1" customWidth="1"/>
    <col min="8707" max="8707" width="18.6640625" style="9" customWidth="1"/>
    <col min="8708" max="8708" width="20.77734375" style="9" customWidth="1"/>
    <col min="8709" max="8709" width="0" style="9" hidden="1" customWidth="1"/>
    <col min="8710" max="8710" width="5.44140625" style="9" customWidth="1"/>
    <col min="8711" max="8711" width="33.88671875" style="9" bestFit="1" customWidth="1"/>
    <col min="8712" max="8712" width="27.2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5.44140625" style="9" bestFit="1" customWidth="1"/>
    <col min="8962" max="8962" width="19.33203125" style="9" bestFit="1" customWidth="1"/>
    <col min="8963" max="8963" width="18.6640625" style="9" customWidth="1"/>
    <col min="8964" max="8964" width="20.77734375" style="9" customWidth="1"/>
    <col min="8965" max="8965" width="0" style="9" hidden="1" customWidth="1"/>
    <col min="8966" max="8966" width="5.44140625" style="9" customWidth="1"/>
    <col min="8967" max="8967" width="33.88671875" style="9" bestFit="1" customWidth="1"/>
    <col min="8968" max="8968" width="27.2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5.44140625" style="9" bestFit="1" customWidth="1"/>
    <col min="9218" max="9218" width="19.33203125" style="9" bestFit="1" customWidth="1"/>
    <col min="9219" max="9219" width="18.6640625" style="9" customWidth="1"/>
    <col min="9220" max="9220" width="20.77734375" style="9" customWidth="1"/>
    <col min="9221" max="9221" width="0" style="9" hidden="1" customWidth="1"/>
    <col min="9222" max="9222" width="5.44140625" style="9" customWidth="1"/>
    <col min="9223" max="9223" width="33.88671875" style="9" bestFit="1" customWidth="1"/>
    <col min="9224" max="9224" width="27.2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5.44140625" style="9" bestFit="1" customWidth="1"/>
    <col min="9474" max="9474" width="19.33203125" style="9" bestFit="1" customWidth="1"/>
    <col min="9475" max="9475" width="18.6640625" style="9" customWidth="1"/>
    <col min="9476" max="9476" width="20.77734375" style="9" customWidth="1"/>
    <col min="9477" max="9477" width="0" style="9" hidden="1" customWidth="1"/>
    <col min="9478" max="9478" width="5.44140625" style="9" customWidth="1"/>
    <col min="9479" max="9479" width="33.88671875" style="9" bestFit="1" customWidth="1"/>
    <col min="9480" max="9480" width="27.2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5.44140625" style="9" bestFit="1" customWidth="1"/>
    <col min="9730" max="9730" width="19.33203125" style="9" bestFit="1" customWidth="1"/>
    <col min="9731" max="9731" width="18.6640625" style="9" customWidth="1"/>
    <col min="9732" max="9732" width="20.77734375" style="9" customWidth="1"/>
    <col min="9733" max="9733" width="0" style="9" hidden="1" customWidth="1"/>
    <col min="9734" max="9734" width="5.44140625" style="9" customWidth="1"/>
    <col min="9735" max="9735" width="33.88671875" style="9" bestFit="1" customWidth="1"/>
    <col min="9736" max="9736" width="27.2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5.44140625" style="9" bestFit="1" customWidth="1"/>
    <col min="9986" max="9986" width="19.33203125" style="9" bestFit="1" customWidth="1"/>
    <col min="9987" max="9987" width="18.6640625" style="9" customWidth="1"/>
    <col min="9988" max="9988" width="20.77734375" style="9" customWidth="1"/>
    <col min="9989" max="9989" width="0" style="9" hidden="1" customWidth="1"/>
    <col min="9990" max="9990" width="5.44140625" style="9" customWidth="1"/>
    <col min="9991" max="9991" width="33.88671875" style="9" bestFit="1" customWidth="1"/>
    <col min="9992" max="9992" width="27.2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5.44140625" style="9" bestFit="1" customWidth="1"/>
    <col min="10242" max="10242" width="19.332031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33.88671875" style="9" bestFit="1" customWidth="1"/>
    <col min="10248" max="10248" width="27.2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5.44140625" style="9" bestFit="1" customWidth="1"/>
    <col min="10498" max="10498" width="19.332031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33.88671875" style="9" bestFit="1" customWidth="1"/>
    <col min="10504" max="10504" width="27.2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5.44140625" style="9" bestFit="1" customWidth="1"/>
    <col min="10754" max="10754" width="19.332031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33.88671875" style="9" bestFit="1" customWidth="1"/>
    <col min="10760" max="10760" width="27.2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5.44140625" style="9" bestFit="1" customWidth="1"/>
    <col min="11010" max="11010" width="19.332031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33.88671875" style="9" bestFit="1" customWidth="1"/>
    <col min="11016" max="11016" width="27.2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5.44140625" style="9" bestFit="1" customWidth="1"/>
    <col min="11266" max="11266" width="19.332031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33.88671875" style="9" bestFit="1" customWidth="1"/>
    <col min="11272" max="11272" width="27.2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5.44140625" style="9" bestFit="1" customWidth="1"/>
    <col min="11522" max="11522" width="19.332031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33.88671875" style="9" bestFit="1" customWidth="1"/>
    <col min="11528" max="11528" width="27.2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5.44140625" style="9" bestFit="1" customWidth="1"/>
    <col min="11778" max="11778" width="19.332031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33.88671875" style="9" bestFit="1" customWidth="1"/>
    <col min="11784" max="11784" width="27.2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5.44140625" style="9" bestFit="1" customWidth="1"/>
    <col min="12034" max="12034" width="19.332031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33.88671875" style="9" bestFit="1" customWidth="1"/>
    <col min="12040" max="12040" width="27.2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5.44140625" style="9" bestFit="1" customWidth="1"/>
    <col min="12290" max="12290" width="19.332031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33.88671875" style="9" bestFit="1" customWidth="1"/>
    <col min="12296" max="12296" width="27.2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5.44140625" style="9" bestFit="1" customWidth="1"/>
    <col min="12546" max="12546" width="19.332031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33.88671875" style="9" bestFit="1" customWidth="1"/>
    <col min="12552" max="12552" width="27.2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5.44140625" style="9" bestFit="1" customWidth="1"/>
    <col min="12802" max="12802" width="19.332031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33.88671875" style="9" bestFit="1" customWidth="1"/>
    <col min="12808" max="12808" width="27.2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5.44140625" style="9" bestFit="1" customWidth="1"/>
    <col min="13058" max="13058" width="19.332031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33.88671875" style="9" bestFit="1" customWidth="1"/>
    <col min="13064" max="13064" width="27.2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5.44140625" style="9" bestFit="1" customWidth="1"/>
    <col min="13314" max="13314" width="19.332031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33.88671875" style="9" bestFit="1" customWidth="1"/>
    <col min="13320" max="13320" width="27.2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5.44140625" style="9" bestFit="1" customWidth="1"/>
    <col min="13570" max="13570" width="19.332031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33.88671875" style="9" bestFit="1" customWidth="1"/>
    <col min="13576" max="13576" width="27.2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5.44140625" style="9" bestFit="1" customWidth="1"/>
    <col min="13826" max="13826" width="19.332031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33.88671875" style="9" bestFit="1" customWidth="1"/>
    <col min="13832" max="13832" width="27.2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5.44140625" style="9" bestFit="1" customWidth="1"/>
    <col min="14082" max="14082" width="19.332031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33.88671875" style="9" bestFit="1" customWidth="1"/>
    <col min="14088" max="14088" width="27.2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5.44140625" style="9" bestFit="1" customWidth="1"/>
    <col min="14338" max="14338" width="19.332031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33.88671875" style="9" bestFit="1" customWidth="1"/>
    <col min="14344" max="14344" width="27.2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5.44140625" style="9" bestFit="1" customWidth="1"/>
    <col min="14594" max="14594" width="19.3320312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33.88671875" style="9" bestFit="1" customWidth="1"/>
    <col min="14600" max="14600" width="27.2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5.44140625" style="9" bestFit="1" customWidth="1"/>
    <col min="14850" max="14850" width="19.332031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33.88671875" style="9" bestFit="1" customWidth="1"/>
    <col min="14856" max="14856" width="27.2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5.44140625" style="9" bestFit="1" customWidth="1"/>
    <col min="15106" max="15106" width="19.332031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33.88671875" style="9" bestFit="1" customWidth="1"/>
    <col min="15112" max="15112" width="27.2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5.44140625" style="9" bestFit="1" customWidth="1"/>
    <col min="15362" max="15362" width="19.332031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33.88671875" style="9" bestFit="1" customWidth="1"/>
    <col min="15368" max="15368" width="27.2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5.44140625" style="9" bestFit="1" customWidth="1"/>
    <col min="15618" max="15618" width="19.332031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33.88671875" style="9" bestFit="1" customWidth="1"/>
    <col min="15624" max="15624" width="27.2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5.44140625" style="9" bestFit="1" customWidth="1"/>
    <col min="15874" max="15874" width="19.332031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33.88671875" style="9" bestFit="1" customWidth="1"/>
    <col min="15880" max="15880" width="27.2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5.44140625" style="9" bestFit="1" customWidth="1"/>
    <col min="16130" max="16130" width="19.332031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33.88671875" style="9" bestFit="1" customWidth="1"/>
    <col min="16136" max="16136" width="27.2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27" t="s">
        <v>8529</v>
      </c>
      <c r="B2" s="528" t="s">
        <v>8530</v>
      </c>
      <c r="C2" s="529"/>
      <c r="D2" s="529"/>
      <c r="E2" s="530">
        <v>15780518</v>
      </c>
      <c r="F2" s="88">
        <v>1</v>
      </c>
      <c r="G2" s="89" t="s">
        <v>7399</v>
      </c>
      <c r="H2" s="89" t="s">
        <v>8545</v>
      </c>
      <c r="I2" s="90"/>
      <c r="J2" s="89" t="s">
        <v>32</v>
      </c>
      <c r="K2" s="91">
        <v>4</v>
      </c>
      <c r="L2" s="91"/>
      <c r="M2" s="92" t="s">
        <v>33</v>
      </c>
      <c r="N2" s="92" t="s">
        <v>33</v>
      </c>
      <c r="O2" s="28"/>
      <c r="P2" s="28"/>
      <c r="Q2" s="28"/>
      <c r="R2" s="28"/>
      <c r="S2" s="28"/>
      <c r="T2" s="28"/>
      <c r="U2" s="28"/>
      <c r="V2" s="28"/>
      <c r="W2" s="33"/>
    </row>
    <row r="3" spans="1:23" x14ac:dyDescent="0.2">
      <c r="A3" s="497"/>
      <c r="B3" s="499"/>
      <c r="C3" s="501"/>
      <c r="D3" s="501"/>
      <c r="E3" s="503"/>
      <c r="F3" s="17">
        <v>2</v>
      </c>
      <c r="G3" s="18" t="s">
        <v>7401</v>
      </c>
      <c r="H3" s="18" t="s">
        <v>8546</v>
      </c>
      <c r="I3" s="80"/>
      <c r="J3" s="18" t="s">
        <v>32</v>
      </c>
      <c r="K3" s="19">
        <v>4</v>
      </c>
      <c r="L3" s="19"/>
      <c r="M3" s="20" t="s">
        <v>33</v>
      </c>
      <c r="N3" s="20" t="s">
        <v>33</v>
      </c>
      <c r="O3" s="18"/>
      <c r="P3" s="18"/>
      <c r="Q3" s="18"/>
      <c r="R3" s="18"/>
      <c r="S3" s="18"/>
      <c r="T3" s="18"/>
      <c r="U3" s="18"/>
      <c r="V3" s="18"/>
      <c r="W3" s="34"/>
    </row>
    <row r="4" spans="1:23" x14ac:dyDescent="0.2">
      <c r="A4" s="497"/>
      <c r="B4" s="499"/>
      <c r="C4" s="501"/>
      <c r="D4" s="501"/>
      <c r="E4" s="503"/>
      <c r="F4" s="17">
        <v>3</v>
      </c>
      <c r="G4" s="18" t="s">
        <v>347</v>
      </c>
      <c r="H4" s="18" t="s">
        <v>8547</v>
      </c>
      <c r="I4" s="80"/>
      <c r="J4" s="18" t="s">
        <v>32</v>
      </c>
      <c r="K4" s="19">
        <v>8</v>
      </c>
      <c r="L4" s="19"/>
      <c r="M4" s="20" t="s">
        <v>33</v>
      </c>
      <c r="N4" s="20" t="s">
        <v>33</v>
      </c>
      <c r="O4" s="18"/>
      <c r="P4" s="18"/>
      <c r="Q4" s="18"/>
      <c r="R4" s="18"/>
      <c r="S4" s="18"/>
      <c r="T4" s="18"/>
      <c r="U4" s="18"/>
      <c r="V4" s="18"/>
      <c r="W4" s="34"/>
    </row>
    <row r="5" spans="1:23" x14ac:dyDescent="0.2">
      <c r="A5" s="497"/>
      <c r="B5" s="499"/>
      <c r="C5" s="501"/>
      <c r="D5" s="501"/>
      <c r="E5" s="503"/>
      <c r="F5" s="17">
        <v>4</v>
      </c>
      <c r="G5" s="18" t="s">
        <v>8548</v>
      </c>
      <c r="H5" s="18" t="s">
        <v>8549</v>
      </c>
      <c r="I5" s="80"/>
      <c r="J5" s="18" t="s">
        <v>123</v>
      </c>
      <c r="K5" s="19"/>
      <c r="L5" s="19"/>
      <c r="M5" s="20" t="s">
        <v>33</v>
      </c>
      <c r="N5" s="20" t="s">
        <v>33</v>
      </c>
      <c r="O5" s="18" t="s">
        <v>124</v>
      </c>
      <c r="P5" s="18"/>
      <c r="Q5" s="18"/>
      <c r="R5" s="18"/>
      <c r="S5" s="18"/>
      <c r="T5" s="18"/>
      <c r="U5" s="18"/>
      <c r="V5" s="18"/>
      <c r="W5" s="34"/>
    </row>
    <row r="6" spans="1:23" x14ac:dyDescent="0.2">
      <c r="A6" s="497"/>
      <c r="B6" s="499"/>
      <c r="C6" s="501"/>
      <c r="D6" s="501"/>
      <c r="E6" s="503"/>
      <c r="F6" s="17">
        <v>5</v>
      </c>
      <c r="G6" s="18" t="s">
        <v>8550</v>
      </c>
      <c r="H6" s="18" t="s">
        <v>8551</v>
      </c>
      <c r="I6" s="80"/>
      <c r="J6" s="18" t="s">
        <v>32</v>
      </c>
      <c r="K6" s="19">
        <v>6</v>
      </c>
      <c r="L6" s="19"/>
      <c r="M6" s="20" t="s">
        <v>33</v>
      </c>
      <c r="N6" s="20" t="s">
        <v>33</v>
      </c>
      <c r="O6" s="18"/>
      <c r="P6" s="18"/>
      <c r="Q6" s="18"/>
      <c r="R6" s="18"/>
      <c r="S6" s="18"/>
      <c r="T6" s="18"/>
      <c r="U6" s="18"/>
      <c r="V6" s="18"/>
      <c r="W6" s="34"/>
    </row>
    <row r="7" spans="1:23" x14ac:dyDescent="0.2">
      <c r="A7" s="497"/>
      <c r="B7" s="499"/>
      <c r="C7" s="501"/>
      <c r="D7" s="501"/>
      <c r="E7" s="503"/>
      <c r="F7" s="17">
        <v>6</v>
      </c>
      <c r="G7" s="18" t="s">
        <v>7408</v>
      </c>
      <c r="H7" s="18" t="s">
        <v>8552</v>
      </c>
      <c r="I7" s="80"/>
      <c r="J7" s="18" t="s">
        <v>32</v>
      </c>
      <c r="K7" s="19">
        <v>2</v>
      </c>
      <c r="L7" s="19"/>
      <c r="M7" s="20" t="s">
        <v>33</v>
      </c>
      <c r="N7" s="20" t="s">
        <v>33</v>
      </c>
      <c r="O7" s="18" t="s">
        <v>40</v>
      </c>
      <c r="P7" s="18"/>
      <c r="Q7" s="18"/>
      <c r="R7" s="18"/>
      <c r="S7" s="18"/>
      <c r="T7" s="18"/>
      <c r="U7" s="18"/>
      <c r="V7" s="18"/>
      <c r="W7" s="34"/>
    </row>
    <row r="8" spans="1:23" x14ac:dyDescent="0.2">
      <c r="A8" s="497"/>
      <c r="B8" s="499"/>
      <c r="C8" s="501"/>
      <c r="D8" s="501"/>
      <c r="E8" s="503"/>
      <c r="F8" s="41">
        <v>7</v>
      </c>
      <c r="G8" s="42" t="s">
        <v>7410</v>
      </c>
      <c r="H8" s="42" t="s">
        <v>8553</v>
      </c>
      <c r="I8" s="85"/>
      <c r="J8" s="42" t="s">
        <v>32</v>
      </c>
      <c r="K8" s="43">
        <v>16</v>
      </c>
      <c r="L8" s="43"/>
      <c r="M8" s="44" t="s">
        <v>33</v>
      </c>
      <c r="N8" s="44" t="s">
        <v>34</v>
      </c>
      <c r="O8" s="18"/>
      <c r="P8" s="18"/>
      <c r="Q8" s="18"/>
      <c r="R8" s="18"/>
      <c r="S8" s="18"/>
      <c r="T8" s="18"/>
      <c r="U8" s="18"/>
      <c r="V8" s="18"/>
      <c r="W8" s="34"/>
    </row>
    <row r="9" spans="1:23" x14ac:dyDescent="0.2">
      <c r="A9" s="497"/>
      <c r="B9" s="499"/>
      <c r="C9" s="501"/>
      <c r="D9" s="501"/>
      <c r="E9" s="503"/>
      <c r="F9" s="17">
        <v>8</v>
      </c>
      <c r="G9" s="18" t="s">
        <v>8554</v>
      </c>
      <c r="H9" s="18" t="s">
        <v>8555</v>
      </c>
      <c r="I9" s="80"/>
      <c r="J9" s="18" t="s">
        <v>32</v>
      </c>
      <c r="K9" s="19">
        <v>2</v>
      </c>
      <c r="L9" s="19"/>
      <c r="M9" s="20" t="s">
        <v>33</v>
      </c>
      <c r="N9" s="20" t="s">
        <v>34</v>
      </c>
      <c r="O9" s="18"/>
      <c r="P9" s="18"/>
      <c r="Q9" s="18"/>
      <c r="R9" s="18"/>
      <c r="S9" s="18"/>
      <c r="T9" s="18"/>
      <c r="U9" s="18"/>
      <c r="V9" s="18"/>
      <c r="W9" s="34"/>
    </row>
    <row r="10" spans="1:23" x14ac:dyDescent="0.2">
      <c r="A10" s="497"/>
      <c r="B10" s="499"/>
      <c r="C10" s="501"/>
      <c r="D10" s="501"/>
      <c r="E10" s="503"/>
      <c r="F10" s="17">
        <v>9</v>
      </c>
      <c r="G10" s="18" t="s">
        <v>7414</v>
      </c>
      <c r="H10" s="18" t="s">
        <v>8556</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8557</v>
      </c>
      <c r="H11" s="18" t="s">
        <v>8558</v>
      </c>
      <c r="I11" s="80"/>
      <c r="J11" s="18" t="s">
        <v>32</v>
      </c>
      <c r="K11" s="19">
        <v>1</v>
      </c>
      <c r="L11" s="19"/>
      <c r="M11" s="20" t="s">
        <v>33</v>
      </c>
      <c r="N11" s="20" t="s">
        <v>34</v>
      </c>
      <c r="O11" s="18" t="s">
        <v>35</v>
      </c>
      <c r="P11" s="18"/>
      <c r="Q11" s="18"/>
      <c r="R11" s="18"/>
      <c r="S11" s="18"/>
      <c r="T11" s="18"/>
      <c r="U11" s="18"/>
      <c r="V11" s="18"/>
      <c r="W11" s="34"/>
    </row>
    <row r="12" spans="1:23" x14ac:dyDescent="0.2">
      <c r="A12" s="497"/>
      <c r="B12" s="499"/>
      <c r="C12" s="501"/>
      <c r="D12" s="501"/>
      <c r="E12" s="503"/>
      <c r="F12" s="17">
        <v>11</v>
      </c>
      <c r="G12" s="18" t="s">
        <v>8559</v>
      </c>
      <c r="H12" s="18" t="s">
        <v>8560</v>
      </c>
      <c r="I12" s="80"/>
      <c r="J12" s="18" t="s">
        <v>123</v>
      </c>
      <c r="K12" s="19"/>
      <c r="L12" s="19"/>
      <c r="M12" s="20" t="s">
        <v>34</v>
      </c>
      <c r="N12" s="20" t="s">
        <v>34</v>
      </c>
      <c r="O12" s="18" t="s">
        <v>124</v>
      </c>
      <c r="P12" s="18"/>
      <c r="Q12" s="18"/>
      <c r="R12" s="18"/>
      <c r="S12" s="18"/>
      <c r="T12" s="18"/>
      <c r="U12" s="18"/>
      <c r="V12" s="18"/>
      <c r="W12" s="34"/>
    </row>
    <row r="13" spans="1:23" x14ac:dyDescent="0.2">
      <c r="A13" s="497"/>
      <c r="B13" s="499"/>
      <c r="C13" s="501"/>
      <c r="D13" s="501"/>
      <c r="E13" s="503"/>
      <c r="F13" s="17">
        <v>12</v>
      </c>
      <c r="G13" s="18" t="s">
        <v>8561</v>
      </c>
      <c r="H13" s="18" t="s">
        <v>8562</v>
      </c>
      <c r="I13" s="80"/>
      <c r="J13" s="18" t="s">
        <v>44</v>
      </c>
      <c r="K13" s="19">
        <v>12</v>
      </c>
      <c r="L13" s="19"/>
      <c r="M13" s="20" t="s">
        <v>34</v>
      </c>
      <c r="N13" s="20" t="s">
        <v>34</v>
      </c>
      <c r="O13" s="18" t="s">
        <v>42</v>
      </c>
      <c r="P13" s="18"/>
      <c r="Q13" s="18"/>
      <c r="R13" s="18"/>
      <c r="S13" s="18"/>
      <c r="T13" s="18"/>
      <c r="U13" s="18"/>
      <c r="V13" s="18"/>
      <c r="W13" s="34"/>
    </row>
    <row r="14" spans="1:23" x14ac:dyDescent="0.2">
      <c r="A14" s="497"/>
      <c r="B14" s="499"/>
      <c r="C14" s="501"/>
      <c r="D14" s="501"/>
      <c r="E14" s="503"/>
      <c r="F14" s="17">
        <v>13</v>
      </c>
      <c r="G14" s="18" t="s">
        <v>8563</v>
      </c>
      <c r="H14" s="18" t="s">
        <v>8564</v>
      </c>
      <c r="I14" s="80"/>
      <c r="J14" s="18" t="s">
        <v>32</v>
      </c>
      <c r="K14" s="19">
        <v>1</v>
      </c>
      <c r="L14" s="19"/>
      <c r="M14" s="20" t="s">
        <v>33</v>
      </c>
      <c r="N14" s="20" t="s">
        <v>34</v>
      </c>
      <c r="O14" s="18" t="s">
        <v>35</v>
      </c>
      <c r="P14" s="18"/>
      <c r="Q14" s="18"/>
      <c r="R14" s="18"/>
      <c r="S14" s="18"/>
      <c r="T14" s="18"/>
      <c r="U14" s="18"/>
      <c r="V14" s="18"/>
      <c r="W14" s="34"/>
    </row>
    <row r="15" spans="1:23" x14ac:dyDescent="0.2">
      <c r="A15" s="497"/>
      <c r="B15" s="499"/>
      <c r="C15" s="501"/>
      <c r="D15" s="501"/>
      <c r="E15" s="503"/>
      <c r="F15" s="17">
        <v>14</v>
      </c>
      <c r="G15" s="18" t="s">
        <v>8565</v>
      </c>
      <c r="H15" s="18" t="s">
        <v>8566</v>
      </c>
      <c r="I15" s="80"/>
      <c r="J15" s="18" t="s">
        <v>32</v>
      </c>
      <c r="K15" s="19">
        <v>1</v>
      </c>
      <c r="L15" s="19"/>
      <c r="M15" s="20" t="s">
        <v>33</v>
      </c>
      <c r="N15" s="20" t="s">
        <v>34</v>
      </c>
      <c r="O15" s="18" t="s">
        <v>35</v>
      </c>
      <c r="P15" s="18"/>
      <c r="Q15" s="18"/>
      <c r="R15" s="18"/>
      <c r="S15" s="18"/>
      <c r="T15" s="18"/>
      <c r="U15" s="18"/>
      <c r="V15" s="18"/>
      <c r="W15" s="34"/>
    </row>
    <row r="16" spans="1:23" x14ac:dyDescent="0.2">
      <c r="A16" s="497"/>
      <c r="B16" s="499"/>
      <c r="C16" s="501"/>
      <c r="D16" s="501"/>
      <c r="E16" s="503"/>
      <c r="F16" s="17">
        <v>15</v>
      </c>
      <c r="G16" s="18" t="s">
        <v>8567</v>
      </c>
      <c r="H16" s="18" t="s">
        <v>8568</v>
      </c>
      <c r="I16" s="80"/>
      <c r="J16" s="18" t="s">
        <v>44</v>
      </c>
      <c r="K16" s="19">
        <v>20</v>
      </c>
      <c r="L16" s="19"/>
      <c r="M16" s="20" t="s">
        <v>34</v>
      </c>
      <c r="N16" s="20" t="s">
        <v>34</v>
      </c>
      <c r="O16" s="18" t="s">
        <v>37</v>
      </c>
      <c r="P16" s="18"/>
      <c r="Q16" s="18"/>
      <c r="R16" s="18"/>
      <c r="S16" s="18"/>
      <c r="T16" s="18"/>
      <c r="U16" s="18"/>
      <c r="V16" s="18"/>
      <c r="W16" s="34"/>
    </row>
    <row r="17" spans="1:23" x14ac:dyDescent="0.2">
      <c r="A17" s="497"/>
      <c r="B17" s="499"/>
      <c r="C17" s="501"/>
      <c r="D17" s="501"/>
      <c r="E17" s="503"/>
      <c r="F17" s="17">
        <v>16</v>
      </c>
      <c r="G17" s="18" t="s">
        <v>8569</v>
      </c>
      <c r="H17" s="18" t="s">
        <v>8570</v>
      </c>
      <c r="I17" s="80"/>
      <c r="J17" s="18" t="s">
        <v>44</v>
      </c>
      <c r="K17" s="19">
        <v>34</v>
      </c>
      <c r="L17" s="19"/>
      <c r="M17" s="20" t="s">
        <v>34</v>
      </c>
      <c r="N17" s="20" t="s">
        <v>34</v>
      </c>
      <c r="O17" s="18" t="s">
        <v>45</v>
      </c>
      <c r="P17" s="18"/>
      <c r="Q17" s="18"/>
      <c r="R17" s="18"/>
      <c r="S17" s="18"/>
      <c r="T17" s="18"/>
      <c r="U17" s="18"/>
      <c r="V17" s="18"/>
      <c r="W17" s="34"/>
    </row>
    <row r="18" spans="1:23" x14ac:dyDescent="0.2">
      <c r="A18" s="497"/>
      <c r="B18" s="499"/>
      <c r="C18" s="501"/>
      <c r="D18" s="501"/>
      <c r="E18" s="503"/>
      <c r="F18" s="17">
        <v>17</v>
      </c>
      <c r="G18" s="18" t="s">
        <v>8571</v>
      </c>
      <c r="H18" s="18" t="s">
        <v>8572</v>
      </c>
      <c r="I18" s="80"/>
      <c r="J18" s="18" t="s">
        <v>44</v>
      </c>
      <c r="K18" s="19">
        <v>34</v>
      </c>
      <c r="L18" s="19"/>
      <c r="M18" s="20" t="s">
        <v>34</v>
      </c>
      <c r="N18" s="20" t="s">
        <v>34</v>
      </c>
      <c r="O18" s="18"/>
      <c r="P18" s="18"/>
      <c r="Q18" s="18"/>
      <c r="R18" s="18"/>
      <c r="S18" s="18"/>
      <c r="T18" s="18"/>
      <c r="U18" s="18"/>
      <c r="V18" s="18"/>
      <c r="W18" s="34"/>
    </row>
    <row r="19" spans="1:23" x14ac:dyDescent="0.2">
      <c r="A19" s="497"/>
      <c r="B19" s="499"/>
      <c r="C19" s="501"/>
      <c r="D19" s="501"/>
      <c r="E19" s="503"/>
      <c r="F19" s="17">
        <v>18</v>
      </c>
      <c r="G19" s="18" t="s">
        <v>8573</v>
      </c>
      <c r="H19" s="18" t="s">
        <v>8574</v>
      </c>
      <c r="I19" s="80"/>
      <c r="J19" s="18" t="s">
        <v>32</v>
      </c>
      <c r="K19" s="19">
        <v>2</v>
      </c>
      <c r="L19" s="19"/>
      <c r="M19" s="20" t="s">
        <v>33</v>
      </c>
      <c r="N19" s="20" t="s">
        <v>34</v>
      </c>
      <c r="O19" s="18" t="s">
        <v>40</v>
      </c>
      <c r="P19" s="18"/>
      <c r="Q19" s="18"/>
      <c r="R19" s="18"/>
      <c r="S19" s="18"/>
      <c r="T19" s="18"/>
      <c r="U19" s="18"/>
      <c r="V19" s="18"/>
      <c r="W19" s="34"/>
    </row>
    <row r="20" spans="1:23" x14ac:dyDescent="0.2">
      <c r="A20" s="497"/>
      <c r="B20" s="499"/>
      <c r="C20" s="501"/>
      <c r="D20" s="501"/>
      <c r="E20" s="503"/>
      <c r="F20" s="17">
        <v>19</v>
      </c>
      <c r="G20" s="18" t="s">
        <v>8575</v>
      </c>
      <c r="H20" s="18" t="s">
        <v>8576</v>
      </c>
      <c r="I20" s="80"/>
      <c r="J20" s="18" t="s">
        <v>123</v>
      </c>
      <c r="K20" s="19"/>
      <c r="L20" s="19"/>
      <c r="M20" s="20" t="s">
        <v>34</v>
      </c>
      <c r="N20" s="20" t="s">
        <v>34</v>
      </c>
      <c r="O20" s="18" t="s">
        <v>124</v>
      </c>
      <c r="P20" s="18"/>
      <c r="Q20" s="18"/>
      <c r="R20" s="18"/>
      <c r="S20" s="18"/>
      <c r="T20" s="18"/>
      <c r="U20" s="18"/>
      <c r="V20" s="18"/>
      <c r="W20" s="34"/>
    </row>
    <row r="21" spans="1:23" x14ac:dyDescent="0.2">
      <c r="A21" s="497"/>
      <c r="B21" s="499"/>
      <c r="C21" s="501"/>
      <c r="D21" s="501"/>
      <c r="E21" s="503"/>
      <c r="F21" s="17">
        <v>20</v>
      </c>
      <c r="G21" s="18" t="s">
        <v>8577</v>
      </c>
      <c r="H21" s="18" t="s">
        <v>8578</v>
      </c>
      <c r="I21" s="80"/>
      <c r="J21" s="18" t="s">
        <v>134</v>
      </c>
      <c r="K21" s="19">
        <v>9</v>
      </c>
      <c r="L21" s="19">
        <v>0</v>
      </c>
      <c r="M21" s="20" t="s">
        <v>33</v>
      </c>
      <c r="N21" s="20" t="s">
        <v>34</v>
      </c>
      <c r="O21" s="18" t="s">
        <v>135</v>
      </c>
      <c r="P21" s="18"/>
      <c r="Q21" s="18"/>
      <c r="R21" s="18"/>
      <c r="S21" s="18"/>
      <c r="T21" s="18"/>
      <c r="U21" s="18"/>
      <c r="V21" s="18"/>
      <c r="W21" s="34"/>
    </row>
    <row r="22" spans="1:23" x14ac:dyDescent="0.2">
      <c r="A22" s="497"/>
      <c r="B22" s="499"/>
      <c r="C22" s="501"/>
      <c r="D22" s="501"/>
      <c r="E22" s="503"/>
      <c r="F22" s="17">
        <v>21</v>
      </c>
      <c r="G22" s="18" t="s">
        <v>8579</v>
      </c>
      <c r="H22" s="18" t="s">
        <v>8580</v>
      </c>
      <c r="I22" s="80"/>
      <c r="J22" s="18" t="s">
        <v>32</v>
      </c>
      <c r="K22" s="19">
        <v>7</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8581</v>
      </c>
      <c r="H23" s="18" t="s">
        <v>8582</v>
      </c>
      <c r="I23" s="80"/>
      <c r="J23" s="18" t="s">
        <v>134</v>
      </c>
      <c r="K23" s="19">
        <v>9</v>
      </c>
      <c r="L23" s="19">
        <v>0</v>
      </c>
      <c r="M23" s="20" t="s">
        <v>33</v>
      </c>
      <c r="N23" s="20" t="s">
        <v>34</v>
      </c>
      <c r="O23" s="18" t="s">
        <v>135</v>
      </c>
      <c r="P23" s="18"/>
      <c r="Q23" s="18"/>
      <c r="R23" s="18"/>
      <c r="S23" s="18"/>
      <c r="T23" s="18"/>
      <c r="U23" s="18"/>
      <c r="V23" s="18"/>
      <c r="W23" s="34"/>
    </row>
    <row r="24" spans="1:23" x14ac:dyDescent="0.2">
      <c r="A24" s="497"/>
      <c r="B24" s="499"/>
      <c r="C24" s="501"/>
      <c r="D24" s="501"/>
      <c r="E24" s="503"/>
      <c r="F24" s="17">
        <v>23</v>
      </c>
      <c r="G24" s="18" t="s">
        <v>8583</v>
      </c>
      <c r="H24" s="18" t="s">
        <v>8584</v>
      </c>
      <c r="I24" s="80"/>
      <c r="J24" s="18" t="s">
        <v>32</v>
      </c>
      <c r="K24" s="19">
        <v>14</v>
      </c>
      <c r="L24" s="19"/>
      <c r="M24" s="20" t="s">
        <v>33</v>
      </c>
      <c r="N24" s="20" t="s">
        <v>34</v>
      </c>
      <c r="O24" s="18" t="s">
        <v>47</v>
      </c>
      <c r="P24" s="18"/>
      <c r="Q24" s="18"/>
      <c r="R24" s="18"/>
      <c r="S24" s="18"/>
      <c r="T24" s="18"/>
      <c r="U24" s="18"/>
      <c r="V24" s="18"/>
      <c r="W24" s="34"/>
    </row>
    <row r="25" spans="1:23" x14ac:dyDescent="0.2">
      <c r="A25" s="497"/>
      <c r="B25" s="499"/>
      <c r="C25" s="501"/>
      <c r="D25" s="501"/>
      <c r="E25" s="503"/>
      <c r="F25" s="17">
        <v>24</v>
      </c>
      <c r="G25" s="18" t="s">
        <v>8585</v>
      </c>
      <c r="H25" s="18" t="s">
        <v>8586</v>
      </c>
      <c r="I25" s="80"/>
      <c r="J25" s="18" t="s">
        <v>32</v>
      </c>
      <c r="K25" s="19">
        <v>1</v>
      </c>
      <c r="L25" s="19"/>
      <c r="M25" s="20" t="s">
        <v>33</v>
      </c>
      <c r="N25" s="20" t="s">
        <v>34</v>
      </c>
      <c r="O25" s="18" t="s">
        <v>35</v>
      </c>
      <c r="P25" s="18"/>
      <c r="Q25" s="18"/>
      <c r="R25" s="18"/>
      <c r="S25" s="18"/>
      <c r="T25" s="18"/>
      <c r="U25" s="18"/>
      <c r="V25" s="18"/>
      <c r="W25" s="34"/>
    </row>
    <row r="26" spans="1:23" x14ac:dyDescent="0.2">
      <c r="A26" s="497"/>
      <c r="B26" s="499"/>
      <c r="C26" s="501"/>
      <c r="D26" s="501"/>
      <c r="E26" s="503"/>
      <c r="F26" s="17">
        <v>25</v>
      </c>
      <c r="G26" s="18" t="s">
        <v>8587</v>
      </c>
      <c r="H26" s="18" t="s">
        <v>8588</v>
      </c>
      <c r="I26" s="80"/>
      <c r="J26" s="18" t="s">
        <v>32</v>
      </c>
      <c r="K26" s="19">
        <v>8</v>
      </c>
      <c r="L26" s="19"/>
      <c r="M26" s="20" t="s">
        <v>33</v>
      </c>
      <c r="N26" s="20" t="s">
        <v>34</v>
      </c>
      <c r="O26" s="18"/>
      <c r="P26" s="18"/>
      <c r="Q26" s="18"/>
      <c r="R26" s="18"/>
      <c r="S26" s="18"/>
      <c r="T26" s="18"/>
      <c r="U26" s="18"/>
      <c r="V26" s="18"/>
      <c r="W26" s="34"/>
    </row>
    <row r="27" spans="1:23" x14ac:dyDescent="0.2">
      <c r="A27" s="497"/>
      <c r="B27" s="499"/>
      <c r="C27" s="501"/>
      <c r="D27" s="501"/>
      <c r="E27" s="503"/>
      <c r="F27" s="17">
        <v>26</v>
      </c>
      <c r="G27" s="18" t="s">
        <v>8589</v>
      </c>
      <c r="H27" s="18" t="s">
        <v>8590</v>
      </c>
      <c r="I27" s="80"/>
      <c r="J27" s="18" t="s">
        <v>44</v>
      </c>
      <c r="K27" s="19">
        <v>12</v>
      </c>
      <c r="L27" s="19"/>
      <c r="M27" s="20" t="s">
        <v>34</v>
      </c>
      <c r="N27" s="20" t="s">
        <v>34</v>
      </c>
      <c r="O27" s="18" t="s">
        <v>42</v>
      </c>
      <c r="P27" s="18"/>
      <c r="Q27" s="18"/>
      <c r="R27" s="18"/>
      <c r="S27" s="18"/>
      <c r="T27" s="18"/>
      <c r="U27" s="18"/>
      <c r="V27" s="18"/>
      <c r="W27" s="34"/>
    </row>
    <row r="28" spans="1:23" x14ac:dyDescent="0.2">
      <c r="A28" s="497"/>
      <c r="B28" s="499"/>
      <c r="C28" s="501"/>
      <c r="D28" s="501"/>
      <c r="E28" s="503"/>
      <c r="F28" s="17">
        <v>27</v>
      </c>
      <c r="G28" s="18" t="s">
        <v>8591</v>
      </c>
      <c r="H28" s="18" t="s">
        <v>8592</v>
      </c>
      <c r="I28" s="80"/>
      <c r="J28" s="18" t="s">
        <v>123</v>
      </c>
      <c r="K28" s="19"/>
      <c r="L28" s="19"/>
      <c r="M28" s="20" t="s">
        <v>34</v>
      </c>
      <c r="N28" s="20" t="s">
        <v>34</v>
      </c>
      <c r="O28" s="18" t="s">
        <v>124</v>
      </c>
      <c r="P28" s="18"/>
      <c r="Q28" s="18"/>
      <c r="R28" s="18"/>
      <c r="S28" s="18"/>
      <c r="T28" s="18"/>
      <c r="U28" s="18"/>
      <c r="V28" s="18"/>
      <c r="W28" s="34"/>
    </row>
    <row r="29" spans="1:23" x14ac:dyDescent="0.2">
      <c r="A29" s="497"/>
      <c r="B29" s="499"/>
      <c r="C29" s="501"/>
      <c r="D29" s="501"/>
      <c r="E29" s="503"/>
      <c r="F29" s="17">
        <v>28</v>
      </c>
      <c r="G29" s="18" t="s">
        <v>8593</v>
      </c>
      <c r="H29" s="18" t="s">
        <v>8594</v>
      </c>
      <c r="I29" s="80"/>
      <c r="J29" s="18" t="s">
        <v>32</v>
      </c>
      <c r="K29" s="19">
        <v>6</v>
      </c>
      <c r="L29" s="19"/>
      <c r="M29" s="20" t="s">
        <v>33</v>
      </c>
      <c r="N29" s="20" t="s">
        <v>34</v>
      </c>
      <c r="O29" s="18"/>
      <c r="P29" s="18"/>
      <c r="Q29" s="18"/>
      <c r="R29" s="18"/>
      <c r="S29" s="18"/>
      <c r="T29" s="18"/>
      <c r="U29" s="18"/>
      <c r="V29" s="18"/>
      <c r="W29" s="34"/>
    </row>
    <row r="30" spans="1:23" x14ac:dyDescent="0.2">
      <c r="A30" s="497"/>
      <c r="B30" s="499"/>
      <c r="C30" s="501"/>
      <c r="D30" s="501"/>
      <c r="E30" s="503"/>
      <c r="F30" s="17">
        <v>29</v>
      </c>
      <c r="G30" s="18" t="s">
        <v>7464</v>
      </c>
      <c r="H30" s="18" t="s">
        <v>8595</v>
      </c>
      <c r="I30" s="80"/>
      <c r="J30" s="18" t="s">
        <v>32</v>
      </c>
      <c r="K30" s="19">
        <v>8</v>
      </c>
      <c r="L30" s="19"/>
      <c r="M30" s="20" t="s">
        <v>33</v>
      </c>
      <c r="N30" s="20" t="s">
        <v>34</v>
      </c>
      <c r="O30" s="18" t="s">
        <v>51</v>
      </c>
      <c r="P30" s="18"/>
      <c r="Q30" s="18"/>
      <c r="R30" s="18"/>
      <c r="S30" s="18"/>
      <c r="T30" s="18"/>
      <c r="U30" s="18"/>
      <c r="V30" s="18"/>
      <c r="W30" s="34"/>
    </row>
    <row r="31" spans="1:23" x14ac:dyDescent="0.2">
      <c r="A31" s="497"/>
      <c r="B31" s="499"/>
      <c r="C31" s="501"/>
      <c r="D31" s="501"/>
      <c r="E31" s="503"/>
      <c r="F31" s="17">
        <v>30</v>
      </c>
      <c r="G31" s="18" t="s">
        <v>7466</v>
      </c>
      <c r="H31" s="18" t="s">
        <v>8596</v>
      </c>
      <c r="I31" s="80"/>
      <c r="J31" s="18" t="s">
        <v>44</v>
      </c>
      <c r="K31" s="19">
        <v>12</v>
      </c>
      <c r="L31" s="19"/>
      <c r="M31" s="20" t="s">
        <v>34</v>
      </c>
      <c r="N31" s="20" t="s">
        <v>34</v>
      </c>
      <c r="O31" s="18" t="s">
        <v>42</v>
      </c>
      <c r="P31" s="18"/>
      <c r="Q31" s="18"/>
      <c r="R31" s="18"/>
      <c r="S31" s="18"/>
      <c r="T31" s="18"/>
      <c r="U31" s="18"/>
      <c r="V31" s="18"/>
      <c r="W31" s="34"/>
    </row>
    <row r="32" spans="1:23" x14ac:dyDescent="0.2">
      <c r="A32" s="497"/>
      <c r="B32" s="499"/>
      <c r="C32" s="501"/>
      <c r="D32" s="501"/>
      <c r="E32" s="503"/>
      <c r="F32" s="17">
        <v>31</v>
      </c>
      <c r="G32" s="18" t="s">
        <v>7468</v>
      </c>
      <c r="H32" s="18" t="s">
        <v>8597</v>
      </c>
      <c r="I32" s="80"/>
      <c r="J32" s="18" t="s">
        <v>123</v>
      </c>
      <c r="K32" s="19"/>
      <c r="L32" s="19"/>
      <c r="M32" s="20" t="s">
        <v>34</v>
      </c>
      <c r="N32" s="20" t="s">
        <v>34</v>
      </c>
      <c r="O32" s="18" t="s">
        <v>124</v>
      </c>
      <c r="P32" s="18"/>
      <c r="Q32" s="18"/>
      <c r="R32" s="18"/>
      <c r="S32" s="18"/>
      <c r="T32" s="18"/>
      <c r="U32" s="18"/>
      <c r="V32" s="18"/>
      <c r="W32" s="34"/>
    </row>
    <row r="33" spans="1:23" x14ac:dyDescent="0.2">
      <c r="A33" s="497"/>
      <c r="B33" s="499"/>
      <c r="C33" s="501"/>
      <c r="D33" s="501"/>
      <c r="E33" s="503"/>
      <c r="F33" s="17">
        <v>32</v>
      </c>
      <c r="G33" s="18" t="s">
        <v>7470</v>
      </c>
      <c r="H33" s="18" t="s">
        <v>8598</v>
      </c>
      <c r="I33" s="80"/>
      <c r="J33" s="18" t="s">
        <v>32</v>
      </c>
      <c r="K33" s="19">
        <v>6</v>
      </c>
      <c r="L33" s="19"/>
      <c r="M33" s="20" t="s">
        <v>33</v>
      </c>
      <c r="N33" s="20" t="s">
        <v>34</v>
      </c>
      <c r="O33" s="18" t="s">
        <v>56</v>
      </c>
      <c r="P33" s="18"/>
      <c r="Q33" s="18"/>
      <c r="R33" s="18"/>
      <c r="S33" s="18"/>
      <c r="T33" s="18"/>
      <c r="U33" s="18"/>
      <c r="V33" s="18"/>
      <c r="W33" s="34"/>
    </row>
    <row r="34" spans="1:23" x14ac:dyDescent="0.2">
      <c r="A34" s="497"/>
      <c r="B34" s="499"/>
      <c r="C34" s="501"/>
      <c r="D34" s="501"/>
      <c r="E34" s="503"/>
      <c r="F34" s="17">
        <v>33</v>
      </c>
      <c r="G34" s="18" t="s">
        <v>7472</v>
      </c>
      <c r="H34" s="18" t="s">
        <v>8599</v>
      </c>
      <c r="I34" s="80"/>
      <c r="J34" s="18" t="s">
        <v>32</v>
      </c>
      <c r="K34" s="19">
        <v>8</v>
      </c>
      <c r="L34" s="19"/>
      <c r="M34" s="20" t="s">
        <v>33</v>
      </c>
      <c r="N34" s="20" t="s">
        <v>34</v>
      </c>
      <c r="O34" s="18" t="s">
        <v>51</v>
      </c>
      <c r="P34" s="18"/>
      <c r="Q34" s="18"/>
      <c r="R34" s="18"/>
      <c r="S34" s="18"/>
      <c r="T34" s="18"/>
      <c r="U34" s="18"/>
      <c r="V34" s="18"/>
      <c r="W34" s="34"/>
    </row>
    <row r="35" spans="1:23" x14ac:dyDescent="0.2">
      <c r="A35" s="497"/>
      <c r="B35" s="499"/>
      <c r="C35" s="501"/>
      <c r="D35" s="501"/>
      <c r="E35" s="503"/>
      <c r="F35" s="17">
        <v>34</v>
      </c>
      <c r="G35" s="18" t="s">
        <v>7474</v>
      </c>
      <c r="H35" s="18" t="s">
        <v>8600</v>
      </c>
      <c r="I35" s="80"/>
      <c r="J35" s="18" t="s">
        <v>44</v>
      </c>
      <c r="K35" s="19">
        <v>12</v>
      </c>
      <c r="L35" s="19"/>
      <c r="M35" s="20" t="s">
        <v>34</v>
      </c>
      <c r="N35" s="20" t="s">
        <v>34</v>
      </c>
      <c r="O35" s="18" t="s">
        <v>42</v>
      </c>
      <c r="P35" s="18"/>
      <c r="Q35" s="18"/>
      <c r="R35" s="18"/>
      <c r="S35" s="18"/>
      <c r="T35" s="18"/>
      <c r="U35" s="18"/>
      <c r="V35" s="18"/>
      <c r="W35" s="34"/>
    </row>
    <row r="36" spans="1:23" x14ac:dyDescent="0.2">
      <c r="A36" s="497"/>
      <c r="B36" s="499"/>
      <c r="C36" s="501"/>
      <c r="D36" s="501"/>
      <c r="E36" s="503"/>
      <c r="F36" s="17">
        <v>35</v>
      </c>
      <c r="G36" s="18" t="s">
        <v>7476</v>
      </c>
      <c r="H36" s="18" t="s">
        <v>8601</v>
      </c>
      <c r="I36" s="80"/>
      <c r="J36" s="18" t="s">
        <v>32</v>
      </c>
      <c r="K36" s="19">
        <v>4</v>
      </c>
      <c r="L36" s="19"/>
      <c r="M36" s="20" t="s">
        <v>33</v>
      </c>
      <c r="N36" s="20" t="s">
        <v>34</v>
      </c>
      <c r="O36" s="18" t="s">
        <v>58</v>
      </c>
      <c r="P36" s="18"/>
      <c r="Q36" s="18"/>
      <c r="R36" s="18"/>
      <c r="S36" s="18"/>
      <c r="T36" s="18"/>
      <c r="U36" s="18"/>
      <c r="V36" s="18"/>
      <c r="W36" s="34"/>
    </row>
    <row r="37" spans="1:23" x14ac:dyDescent="0.2">
      <c r="A37" s="497"/>
      <c r="B37" s="499"/>
      <c r="C37" s="501"/>
      <c r="D37" s="501"/>
      <c r="E37" s="503"/>
      <c r="F37" s="17">
        <v>36</v>
      </c>
      <c r="G37" s="18" t="s">
        <v>7478</v>
      </c>
      <c r="H37" s="18" t="s">
        <v>8602</v>
      </c>
      <c r="I37" s="80"/>
      <c r="J37" s="18" t="s">
        <v>123</v>
      </c>
      <c r="K37" s="19"/>
      <c r="L37" s="19"/>
      <c r="M37" s="20" t="s">
        <v>34</v>
      </c>
      <c r="N37" s="20" t="s">
        <v>34</v>
      </c>
      <c r="O37" s="18" t="s">
        <v>124</v>
      </c>
      <c r="P37" s="18"/>
      <c r="Q37" s="18"/>
      <c r="R37" s="18"/>
      <c r="S37" s="18"/>
      <c r="T37" s="18"/>
      <c r="U37" s="18"/>
      <c r="V37" s="18"/>
      <c r="W37" s="34"/>
    </row>
    <row r="38" spans="1:23" ht="13.8" thickBot="1" x14ac:dyDescent="0.25">
      <c r="A38" s="519"/>
      <c r="B38" s="520"/>
      <c r="C38" s="521"/>
      <c r="D38" s="521"/>
      <c r="E38" s="522"/>
      <c r="F38" s="81">
        <v>37</v>
      </c>
      <c r="G38" s="25" t="s">
        <v>7480</v>
      </c>
      <c r="H38" s="25" t="s">
        <v>8603</v>
      </c>
      <c r="I38" s="82"/>
      <c r="J38" s="25" t="s">
        <v>32</v>
      </c>
      <c r="K38" s="83">
        <v>6</v>
      </c>
      <c r="L38" s="83"/>
      <c r="M38" s="24" t="s">
        <v>33</v>
      </c>
      <c r="N38" s="24" t="s">
        <v>34</v>
      </c>
      <c r="O38" s="36" t="s">
        <v>56</v>
      </c>
      <c r="P38" s="36"/>
      <c r="Q38" s="36"/>
      <c r="R38" s="36"/>
      <c r="S38" s="36"/>
      <c r="T38" s="36"/>
      <c r="U38" s="36"/>
      <c r="V38" s="36"/>
      <c r="W38" s="93"/>
    </row>
    <row r="39" spans="1:23" x14ac:dyDescent="0.2">
      <c r="A39" s="512" t="s">
        <v>8604</v>
      </c>
      <c r="B39" s="513" t="s">
        <v>8605</v>
      </c>
      <c r="C39" s="514"/>
      <c r="D39" s="514" t="s">
        <v>8606</v>
      </c>
      <c r="E39" s="515">
        <v>15780518</v>
      </c>
      <c r="F39" s="54">
        <v>1</v>
      </c>
      <c r="G39" s="55" t="s">
        <v>7399</v>
      </c>
      <c r="H39" s="55" t="s">
        <v>8607</v>
      </c>
      <c r="I39" s="122"/>
      <c r="J39" s="55" t="s">
        <v>32</v>
      </c>
      <c r="K39" s="56">
        <v>4</v>
      </c>
      <c r="L39" s="56"/>
      <c r="M39" s="57" t="s">
        <v>33</v>
      </c>
      <c r="N39" s="57" t="s">
        <v>33</v>
      </c>
      <c r="O39" s="28"/>
      <c r="P39" s="28"/>
      <c r="Q39" s="28"/>
      <c r="R39" s="28"/>
      <c r="S39" s="28"/>
      <c r="T39" s="28"/>
      <c r="U39" s="28"/>
      <c r="V39" s="28"/>
      <c r="W39" s="33"/>
    </row>
    <row r="40" spans="1:23" x14ac:dyDescent="0.2">
      <c r="A40" s="497"/>
      <c r="B40" s="499"/>
      <c r="C40" s="501"/>
      <c r="D40" s="501"/>
      <c r="E40" s="503"/>
      <c r="F40" s="17">
        <v>2</v>
      </c>
      <c r="G40" s="18" t="s">
        <v>7401</v>
      </c>
      <c r="H40" s="18" t="s">
        <v>8608</v>
      </c>
      <c r="I40" s="80"/>
      <c r="J40" s="18" t="s">
        <v>32</v>
      </c>
      <c r="K40" s="19">
        <v>4</v>
      </c>
      <c r="L40" s="19"/>
      <c r="M40" s="20" t="s">
        <v>33</v>
      </c>
      <c r="N40" s="20" t="s">
        <v>33</v>
      </c>
      <c r="O40" s="18"/>
      <c r="P40" s="18"/>
      <c r="Q40" s="18"/>
      <c r="R40" s="18"/>
      <c r="S40" s="18"/>
      <c r="T40" s="18"/>
      <c r="U40" s="18"/>
      <c r="V40" s="18"/>
      <c r="W40" s="34"/>
    </row>
    <row r="41" spans="1:23" x14ac:dyDescent="0.2">
      <c r="A41" s="497"/>
      <c r="B41" s="499"/>
      <c r="C41" s="501"/>
      <c r="D41" s="501"/>
      <c r="E41" s="503"/>
      <c r="F41" s="17">
        <v>3</v>
      </c>
      <c r="G41" s="18" t="s">
        <v>347</v>
      </c>
      <c r="H41" s="18" t="s">
        <v>8609</v>
      </c>
      <c r="I41" s="80"/>
      <c r="J41" s="18" t="s">
        <v>32</v>
      </c>
      <c r="K41" s="19">
        <v>8</v>
      </c>
      <c r="L41" s="19"/>
      <c r="M41" s="20" t="s">
        <v>33</v>
      </c>
      <c r="N41" s="20" t="s">
        <v>33</v>
      </c>
      <c r="O41" s="18"/>
      <c r="P41" s="18"/>
      <c r="Q41" s="18"/>
      <c r="R41" s="18"/>
      <c r="S41" s="18"/>
      <c r="T41" s="18"/>
      <c r="U41" s="18"/>
      <c r="V41" s="18"/>
      <c r="W41" s="34"/>
    </row>
    <row r="42" spans="1:23" x14ac:dyDescent="0.2">
      <c r="A42" s="497"/>
      <c r="B42" s="499"/>
      <c r="C42" s="501"/>
      <c r="D42" s="501"/>
      <c r="E42" s="503"/>
      <c r="F42" s="17">
        <v>4</v>
      </c>
      <c r="G42" s="18" t="s">
        <v>8610</v>
      </c>
      <c r="H42" s="18" t="s">
        <v>8611</v>
      </c>
      <c r="I42" s="80"/>
      <c r="J42" s="18" t="s">
        <v>32</v>
      </c>
      <c r="K42" s="19">
        <v>11</v>
      </c>
      <c r="L42" s="19"/>
      <c r="M42" s="20" t="s">
        <v>33</v>
      </c>
      <c r="N42" s="20" t="s">
        <v>34</v>
      </c>
      <c r="O42" s="18" t="s">
        <v>63</v>
      </c>
      <c r="P42" s="18"/>
      <c r="Q42" s="18"/>
      <c r="R42" s="18"/>
      <c r="S42" s="18"/>
      <c r="T42" s="18"/>
      <c r="U42" s="18"/>
      <c r="V42" s="18"/>
      <c r="W42" s="34"/>
    </row>
    <row r="43" spans="1:23" x14ac:dyDescent="0.2">
      <c r="A43" s="497"/>
      <c r="B43" s="499"/>
      <c r="C43" s="501"/>
      <c r="D43" s="501"/>
      <c r="E43" s="503"/>
      <c r="F43" s="17">
        <v>5</v>
      </c>
      <c r="G43" s="18" t="s">
        <v>8612</v>
      </c>
      <c r="H43" s="18" t="s">
        <v>8613</v>
      </c>
      <c r="I43" s="80"/>
      <c r="J43" s="18" t="s">
        <v>32</v>
      </c>
      <c r="K43" s="19">
        <v>7</v>
      </c>
      <c r="L43" s="19"/>
      <c r="M43" s="20" t="s">
        <v>33</v>
      </c>
      <c r="N43" s="20" t="s">
        <v>34</v>
      </c>
      <c r="O43" s="18" t="s">
        <v>60</v>
      </c>
      <c r="P43" s="18"/>
      <c r="Q43" s="18"/>
      <c r="R43" s="18"/>
      <c r="S43" s="18"/>
      <c r="T43" s="18"/>
      <c r="U43" s="18"/>
      <c r="V43" s="18"/>
      <c r="W43" s="34"/>
    </row>
    <row r="44" spans="1:23" x14ac:dyDescent="0.2">
      <c r="A44" s="497"/>
      <c r="B44" s="499"/>
      <c r="C44" s="501"/>
      <c r="D44" s="501"/>
      <c r="E44" s="503"/>
      <c r="F44" s="17">
        <v>6</v>
      </c>
      <c r="G44" s="18" t="s">
        <v>8614</v>
      </c>
      <c r="H44" s="18" t="s">
        <v>8615</v>
      </c>
      <c r="I44" s="80"/>
      <c r="J44" s="18" t="s">
        <v>44</v>
      </c>
      <c r="K44" s="19">
        <v>50</v>
      </c>
      <c r="L44" s="19"/>
      <c r="M44" s="20" t="s">
        <v>34</v>
      </c>
      <c r="N44" s="20" t="s">
        <v>34</v>
      </c>
      <c r="O44" s="18" t="s">
        <v>65</v>
      </c>
      <c r="P44" s="18"/>
      <c r="Q44" s="18"/>
      <c r="R44" s="18"/>
      <c r="S44" s="18"/>
      <c r="T44" s="18"/>
      <c r="U44" s="18"/>
      <c r="V44" s="18"/>
      <c r="W44" s="34"/>
    </row>
    <row r="45" spans="1:23" x14ac:dyDescent="0.2">
      <c r="A45" s="497"/>
      <c r="B45" s="499"/>
      <c r="C45" s="501"/>
      <c r="D45" s="501"/>
      <c r="E45" s="503"/>
      <c r="F45" s="17">
        <v>7</v>
      </c>
      <c r="G45" s="18" t="s">
        <v>8616</v>
      </c>
      <c r="H45" s="18" t="s">
        <v>8617</v>
      </c>
      <c r="I45" s="80"/>
      <c r="J45" s="18" t="s">
        <v>44</v>
      </c>
      <c r="K45" s="19">
        <v>30</v>
      </c>
      <c r="L45" s="19"/>
      <c r="M45" s="20" t="s">
        <v>34</v>
      </c>
      <c r="N45" s="20" t="s">
        <v>34</v>
      </c>
      <c r="O45" s="18" t="s">
        <v>69</v>
      </c>
      <c r="P45" s="18"/>
      <c r="Q45" s="18"/>
      <c r="R45" s="18"/>
      <c r="S45" s="18"/>
      <c r="T45" s="18"/>
      <c r="U45" s="18"/>
      <c r="V45" s="18"/>
      <c r="W45" s="34"/>
    </row>
    <row r="46" spans="1:23" x14ac:dyDescent="0.2">
      <c r="A46" s="497"/>
      <c r="B46" s="499"/>
      <c r="C46" s="501"/>
      <c r="D46" s="501"/>
      <c r="E46" s="503"/>
      <c r="F46" s="17">
        <v>8</v>
      </c>
      <c r="G46" s="18" t="s">
        <v>8618</v>
      </c>
      <c r="H46" s="18" t="s">
        <v>8619</v>
      </c>
      <c r="I46" s="80"/>
      <c r="J46" s="18" t="s">
        <v>44</v>
      </c>
      <c r="K46" s="19">
        <v>64</v>
      </c>
      <c r="L46" s="19"/>
      <c r="M46" s="20" t="s">
        <v>34</v>
      </c>
      <c r="N46" s="20" t="s">
        <v>34</v>
      </c>
      <c r="O46" s="18" t="s">
        <v>177</v>
      </c>
      <c r="P46" s="18"/>
      <c r="Q46" s="18"/>
      <c r="R46" s="18"/>
      <c r="S46" s="18"/>
      <c r="T46" s="18"/>
      <c r="U46" s="18"/>
      <c r="V46" s="18"/>
      <c r="W46" s="34"/>
    </row>
    <row r="47" spans="1:23" x14ac:dyDescent="0.2">
      <c r="A47" s="497"/>
      <c r="B47" s="499"/>
      <c r="C47" s="501"/>
      <c r="D47" s="501"/>
      <c r="E47" s="503"/>
      <c r="F47" s="17">
        <v>9</v>
      </c>
      <c r="G47" s="18" t="s">
        <v>8620</v>
      </c>
      <c r="H47" s="18" t="s">
        <v>8621</v>
      </c>
      <c r="I47" s="80"/>
      <c r="J47" s="18" t="s">
        <v>44</v>
      </c>
      <c r="K47" s="19">
        <v>34</v>
      </c>
      <c r="L47" s="19"/>
      <c r="M47" s="20" t="s">
        <v>34</v>
      </c>
      <c r="N47" s="20" t="s">
        <v>34</v>
      </c>
      <c r="O47" s="18" t="s">
        <v>45</v>
      </c>
      <c r="P47" s="18"/>
      <c r="Q47" s="18"/>
      <c r="R47" s="18"/>
      <c r="S47" s="18"/>
      <c r="T47" s="18"/>
      <c r="U47" s="18"/>
      <c r="V47" s="18"/>
      <c r="W47" s="34"/>
    </row>
    <row r="48" spans="1:23" x14ac:dyDescent="0.2">
      <c r="A48" s="497"/>
      <c r="B48" s="499"/>
      <c r="C48" s="501"/>
      <c r="D48" s="501"/>
      <c r="E48" s="503"/>
      <c r="F48" s="17">
        <v>10</v>
      </c>
      <c r="G48" s="18" t="s">
        <v>7999</v>
      </c>
      <c r="H48" s="18" t="s">
        <v>8622</v>
      </c>
      <c r="I48" s="80"/>
      <c r="J48" s="18" t="s">
        <v>123</v>
      </c>
      <c r="K48" s="19"/>
      <c r="L48" s="19"/>
      <c r="M48" s="20" t="s">
        <v>34</v>
      </c>
      <c r="N48" s="20" t="s">
        <v>34</v>
      </c>
      <c r="O48" s="18" t="s">
        <v>124</v>
      </c>
      <c r="P48" s="18"/>
      <c r="Q48" s="18"/>
      <c r="R48" s="18"/>
      <c r="S48" s="18"/>
      <c r="T48" s="18"/>
      <c r="U48" s="18"/>
      <c r="V48" s="18"/>
      <c r="W48" s="34"/>
    </row>
    <row r="49" spans="1:23" x14ac:dyDescent="0.2">
      <c r="A49" s="497"/>
      <c r="B49" s="499"/>
      <c r="C49" s="501"/>
      <c r="D49" s="501"/>
      <c r="E49" s="503"/>
      <c r="F49" s="17">
        <v>11</v>
      </c>
      <c r="G49" s="18" t="s">
        <v>8623</v>
      </c>
      <c r="H49" s="18" t="s">
        <v>8624</v>
      </c>
      <c r="I49" s="80"/>
      <c r="J49" s="18" t="s">
        <v>44</v>
      </c>
      <c r="K49" s="19">
        <v>12</v>
      </c>
      <c r="L49" s="19"/>
      <c r="M49" s="20" t="s">
        <v>34</v>
      </c>
      <c r="N49" s="20" t="s">
        <v>34</v>
      </c>
      <c r="O49" s="18" t="s">
        <v>42</v>
      </c>
      <c r="P49" s="18"/>
      <c r="Q49" s="18"/>
      <c r="R49" s="18"/>
      <c r="S49" s="18"/>
      <c r="T49" s="18"/>
      <c r="U49" s="18"/>
      <c r="V49" s="18"/>
      <c r="W49" s="34"/>
    </row>
    <row r="50" spans="1:23" x14ac:dyDescent="0.2">
      <c r="A50" s="497"/>
      <c r="B50" s="499"/>
      <c r="C50" s="501"/>
      <c r="D50" s="501"/>
      <c r="E50" s="503"/>
      <c r="F50" s="17">
        <v>12</v>
      </c>
      <c r="G50" s="18" t="s">
        <v>8625</v>
      </c>
      <c r="H50" s="18" t="s">
        <v>8626</v>
      </c>
      <c r="I50" s="80"/>
      <c r="J50" s="18" t="s">
        <v>32</v>
      </c>
      <c r="K50" s="19">
        <v>1</v>
      </c>
      <c r="L50" s="19"/>
      <c r="M50" s="20" t="s">
        <v>33</v>
      </c>
      <c r="N50" s="20" t="s">
        <v>34</v>
      </c>
      <c r="O50" s="18" t="s">
        <v>35</v>
      </c>
      <c r="P50" s="18"/>
      <c r="Q50" s="18"/>
      <c r="R50" s="18"/>
      <c r="S50" s="18"/>
      <c r="T50" s="18"/>
      <c r="U50" s="18"/>
      <c r="V50" s="18"/>
      <c r="W50" s="34"/>
    </row>
    <row r="51" spans="1:23" x14ac:dyDescent="0.2">
      <c r="A51" s="497"/>
      <c r="B51" s="499"/>
      <c r="C51" s="501"/>
      <c r="D51" s="501"/>
      <c r="E51" s="503"/>
      <c r="F51" s="17">
        <v>13</v>
      </c>
      <c r="G51" s="18" t="s">
        <v>8627</v>
      </c>
      <c r="H51" s="18" t="s">
        <v>8628</v>
      </c>
      <c r="I51" s="80"/>
      <c r="J51" s="18" t="s">
        <v>32</v>
      </c>
      <c r="K51" s="19">
        <v>1</v>
      </c>
      <c r="L51" s="19"/>
      <c r="M51" s="20" t="s">
        <v>33</v>
      </c>
      <c r="N51" s="20" t="s">
        <v>34</v>
      </c>
      <c r="O51" s="18" t="s">
        <v>35</v>
      </c>
      <c r="P51" s="18"/>
      <c r="Q51" s="18"/>
      <c r="R51" s="18"/>
      <c r="S51" s="18"/>
      <c r="T51" s="18"/>
      <c r="U51" s="18"/>
      <c r="V51" s="18"/>
      <c r="W51" s="34"/>
    </row>
    <row r="52" spans="1:23" x14ac:dyDescent="0.2">
      <c r="A52" s="497"/>
      <c r="B52" s="499"/>
      <c r="C52" s="501"/>
      <c r="D52" s="501"/>
      <c r="E52" s="503"/>
      <c r="F52" s="17">
        <v>14</v>
      </c>
      <c r="G52" s="18" t="s">
        <v>8629</v>
      </c>
      <c r="H52" s="18" t="s">
        <v>8630</v>
      </c>
      <c r="I52" s="80"/>
      <c r="J52" s="18" t="s">
        <v>44</v>
      </c>
      <c r="K52" s="19">
        <v>20</v>
      </c>
      <c r="L52" s="19"/>
      <c r="M52" s="20" t="s">
        <v>34</v>
      </c>
      <c r="N52" s="20" t="s">
        <v>34</v>
      </c>
      <c r="O52" s="18" t="s">
        <v>37</v>
      </c>
      <c r="P52" s="18"/>
      <c r="Q52" s="18"/>
      <c r="R52" s="18"/>
      <c r="S52" s="18"/>
      <c r="T52" s="18"/>
      <c r="U52" s="18"/>
      <c r="V52" s="18"/>
      <c r="W52" s="34"/>
    </row>
    <row r="53" spans="1:23" x14ac:dyDescent="0.2">
      <c r="A53" s="497"/>
      <c r="B53" s="499"/>
      <c r="C53" s="501"/>
      <c r="D53" s="501"/>
      <c r="E53" s="503"/>
      <c r="F53" s="17">
        <v>15</v>
      </c>
      <c r="G53" s="18" t="s">
        <v>1053</v>
      </c>
      <c r="H53" s="18" t="s">
        <v>8631</v>
      </c>
      <c r="I53" s="80"/>
      <c r="J53" s="18" t="s">
        <v>44</v>
      </c>
      <c r="K53" s="19">
        <v>40</v>
      </c>
      <c r="L53" s="19"/>
      <c r="M53" s="20" t="s">
        <v>34</v>
      </c>
      <c r="N53" s="20" t="s">
        <v>34</v>
      </c>
      <c r="O53" s="18" t="s">
        <v>204</v>
      </c>
      <c r="P53" s="18"/>
      <c r="Q53" s="18"/>
      <c r="R53" s="18"/>
      <c r="S53" s="18"/>
      <c r="T53" s="18"/>
      <c r="U53" s="18"/>
      <c r="V53" s="18"/>
      <c r="W53" s="34"/>
    </row>
    <row r="54" spans="1:23" x14ac:dyDescent="0.2">
      <c r="A54" s="497"/>
      <c r="B54" s="499"/>
      <c r="C54" s="501"/>
      <c r="D54" s="501"/>
      <c r="E54" s="503"/>
      <c r="F54" s="17">
        <v>16</v>
      </c>
      <c r="G54" s="18" t="s">
        <v>8632</v>
      </c>
      <c r="H54" s="18" t="s">
        <v>8633</v>
      </c>
      <c r="I54" s="80"/>
      <c r="J54" s="18" t="s">
        <v>32</v>
      </c>
      <c r="K54" s="19">
        <v>1</v>
      </c>
      <c r="L54" s="19"/>
      <c r="M54" s="20" t="s">
        <v>33</v>
      </c>
      <c r="N54" s="20" t="s">
        <v>34</v>
      </c>
      <c r="O54" s="18"/>
      <c r="P54" s="18"/>
      <c r="Q54" s="18"/>
      <c r="R54" s="18"/>
      <c r="S54" s="18"/>
      <c r="T54" s="18"/>
      <c r="U54" s="18"/>
      <c r="V54" s="18"/>
      <c r="W54" s="34"/>
    </row>
    <row r="55" spans="1:23" x14ac:dyDescent="0.2">
      <c r="A55" s="497"/>
      <c r="B55" s="499"/>
      <c r="C55" s="501"/>
      <c r="D55" s="501"/>
      <c r="E55" s="503"/>
      <c r="F55" s="17">
        <v>17</v>
      </c>
      <c r="G55" s="18" t="s">
        <v>8634</v>
      </c>
      <c r="H55" s="18" t="s">
        <v>8635</v>
      </c>
      <c r="I55" s="80"/>
      <c r="J55" s="18" t="s">
        <v>44</v>
      </c>
      <c r="K55" s="19">
        <v>34</v>
      </c>
      <c r="L55" s="19"/>
      <c r="M55" s="20" t="s">
        <v>34</v>
      </c>
      <c r="N55" s="20" t="s">
        <v>34</v>
      </c>
      <c r="O55" s="18" t="s">
        <v>45</v>
      </c>
      <c r="P55" s="18"/>
      <c r="Q55" s="18"/>
      <c r="R55" s="18"/>
      <c r="S55" s="18"/>
      <c r="T55" s="18"/>
      <c r="U55" s="18"/>
      <c r="V55" s="18"/>
      <c r="W55" s="34"/>
    </row>
    <row r="56" spans="1:23" x14ac:dyDescent="0.2">
      <c r="A56" s="497"/>
      <c r="B56" s="499"/>
      <c r="C56" s="501"/>
      <c r="D56" s="501"/>
      <c r="E56" s="503"/>
      <c r="F56" s="17">
        <v>18</v>
      </c>
      <c r="G56" s="18" t="s">
        <v>8636</v>
      </c>
      <c r="H56" s="18" t="s">
        <v>8637</v>
      </c>
      <c r="I56" s="80"/>
      <c r="J56" s="18" t="s">
        <v>44</v>
      </c>
      <c r="K56" s="19">
        <v>34</v>
      </c>
      <c r="L56" s="19"/>
      <c r="M56" s="20" t="s">
        <v>34</v>
      </c>
      <c r="N56" s="20" t="s">
        <v>34</v>
      </c>
      <c r="O56" s="18" t="s">
        <v>45</v>
      </c>
      <c r="P56" s="18"/>
      <c r="Q56" s="18"/>
      <c r="R56" s="18"/>
      <c r="S56" s="18"/>
      <c r="T56" s="18"/>
      <c r="U56" s="18"/>
      <c r="V56" s="18"/>
      <c r="W56" s="34"/>
    </row>
    <row r="57" spans="1:23" x14ac:dyDescent="0.2">
      <c r="A57" s="497"/>
      <c r="B57" s="499"/>
      <c r="C57" s="501"/>
      <c r="D57" s="501"/>
      <c r="E57" s="503"/>
      <c r="F57" s="17">
        <v>19</v>
      </c>
      <c r="G57" s="18" t="s">
        <v>8638</v>
      </c>
      <c r="H57" s="18" t="s">
        <v>8639</v>
      </c>
      <c r="I57" s="80"/>
      <c r="J57" s="18" t="s">
        <v>32</v>
      </c>
      <c r="K57" s="19">
        <v>2</v>
      </c>
      <c r="L57" s="19"/>
      <c r="M57" s="20" t="s">
        <v>33</v>
      </c>
      <c r="N57" s="20" t="s">
        <v>34</v>
      </c>
      <c r="O57" s="18" t="s">
        <v>40</v>
      </c>
      <c r="P57" s="18"/>
      <c r="Q57" s="18"/>
      <c r="R57" s="18"/>
      <c r="S57" s="18"/>
      <c r="T57" s="18"/>
      <c r="U57" s="18"/>
      <c r="V57" s="18"/>
      <c r="W57" s="34"/>
    </row>
    <row r="58" spans="1:23" x14ac:dyDescent="0.2">
      <c r="A58" s="497"/>
      <c r="B58" s="499"/>
      <c r="C58" s="501"/>
      <c r="D58" s="501"/>
      <c r="E58" s="503"/>
      <c r="F58" s="17">
        <v>20</v>
      </c>
      <c r="G58" s="18" t="s">
        <v>8640</v>
      </c>
      <c r="H58" s="18" t="s">
        <v>8641</v>
      </c>
      <c r="I58" s="80"/>
      <c r="J58" s="18" t="s">
        <v>134</v>
      </c>
      <c r="K58" s="19">
        <v>9</v>
      </c>
      <c r="L58" s="19">
        <v>0</v>
      </c>
      <c r="M58" s="20" t="s">
        <v>33</v>
      </c>
      <c r="N58" s="20" t="s">
        <v>34</v>
      </c>
      <c r="O58" s="18" t="s">
        <v>135</v>
      </c>
      <c r="P58" s="18"/>
      <c r="Q58" s="18"/>
      <c r="R58" s="18"/>
      <c r="S58" s="18"/>
      <c r="T58" s="18"/>
      <c r="U58" s="18"/>
      <c r="V58" s="18"/>
      <c r="W58" s="34"/>
    </row>
    <row r="59" spans="1:23" x14ac:dyDescent="0.2">
      <c r="A59" s="497"/>
      <c r="B59" s="499"/>
      <c r="C59" s="501"/>
      <c r="D59" s="501"/>
      <c r="E59" s="503"/>
      <c r="F59" s="17">
        <v>21</v>
      </c>
      <c r="G59" s="18" t="s">
        <v>8642</v>
      </c>
      <c r="H59" s="18" t="s">
        <v>8643</v>
      </c>
      <c r="I59" s="80"/>
      <c r="J59" s="18" t="s">
        <v>134</v>
      </c>
      <c r="K59" s="19">
        <v>2</v>
      </c>
      <c r="L59" s="19">
        <v>0</v>
      </c>
      <c r="M59" s="20" t="s">
        <v>33</v>
      </c>
      <c r="N59" s="20" t="s">
        <v>34</v>
      </c>
      <c r="O59" s="18" t="s">
        <v>137</v>
      </c>
      <c r="P59" s="18"/>
      <c r="Q59" s="18"/>
      <c r="R59" s="18"/>
      <c r="S59" s="18"/>
      <c r="T59" s="18"/>
      <c r="U59" s="18"/>
      <c r="V59" s="18"/>
      <c r="W59" s="34"/>
    </row>
    <row r="60" spans="1:23" x14ac:dyDescent="0.2">
      <c r="A60" s="497"/>
      <c r="B60" s="499"/>
      <c r="C60" s="501"/>
      <c r="D60" s="501"/>
      <c r="E60" s="503"/>
      <c r="F60" s="17">
        <v>22</v>
      </c>
      <c r="G60" s="18" t="s">
        <v>8644</v>
      </c>
      <c r="H60" s="18" t="s">
        <v>8645</v>
      </c>
      <c r="I60" s="80"/>
      <c r="J60" s="18" t="s">
        <v>44</v>
      </c>
      <c r="K60" s="19">
        <v>34</v>
      </c>
      <c r="L60" s="19"/>
      <c r="M60" s="20" t="s">
        <v>34</v>
      </c>
      <c r="N60" s="20" t="s">
        <v>34</v>
      </c>
      <c r="O60" s="18" t="s">
        <v>45</v>
      </c>
      <c r="P60" s="18"/>
      <c r="Q60" s="18"/>
      <c r="R60" s="18"/>
      <c r="S60" s="18"/>
      <c r="T60" s="18"/>
      <c r="U60" s="18"/>
      <c r="V60" s="18"/>
      <c r="W60" s="34"/>
    </row>
    <row r="61" spans="1:23" x14ac:dyDescent="0.2">
      <c r="A61" s="497"/>
      <c r="B61" s="499"/>
      <c r="C61" s="501"/>
      <c r="D61" s="501"/>
      <c r="E61" s="503"/>
      <c r="F61" s="17">
        <v>23</v>
      </c>
      <c r="G61" s="18" t="s">
        <v>8646</v>
      </c>
      <c r="H61" s="18" t="s">
        <v>8647</v>
      </c>
      <c r="I61" s="80"/>
      <c r="J61" s="18" t="s">
        <v>44</v>
      </c>
      <c r="K61" s="19">
        <v>34</v>
      </c>
      <c r="L61" s="19"/>
      <c r="M61" s="20" t="s">
        <v>34</v>
      </c>
      <c r="N61" s="20" t="s">
        <v>34</v>
      </c>
      <c r="O61" s="18" t="s">
        <v>45</v>
      </c>
      <c r="P61" s="18"/>
      <c r="Q61" s="18"/>
      <c r="R61" s="18"/>
      <c r="S61" s="18"/>
      <c r="T61" s="18"/>
      <c r="U61" s="18"/>
      <c r="V61" s="18"/>
      <c r="W61" s="34"/>
    </row>
    <row r="62" spans="1:23" x14ac:dyDescent="0.2">
      <c r="A62" s="497"/>
      <c r="B62" s="499"/>
      <c r="C62" s="501"/>
      <c r="D62" s="501"/>
      <c r="E62" s="503"/>
      <c r="F62" s="17">
        <v>24</v>
      </c>
      <c r="G62" s="18" t="s">
        <v>8648</v>
      </c>
      <c r="H62" s="18" t="s">
        <v>8649</v>
      </c>
      <c r="I62" s="80"/>
      <c r="J62" s="18" t="s">
        <v>32</v>
      </c>
      <c r="K62" s="19">
        <v>2</v>
      </c>
      <c r="L62" s="19"/>
      <c r="M62" s="20" t="s">
        <v>33</v>
      </c>
      <c r="N62" s="20" t="s">
        <v>34</v>
      </c>
      <c r="O62" s="18" t="s">
        <v>40</v>
      </c>
      <c r="P62" s="18"/>
      <c r="Q62" s="18"/>
      <c r="R62" s="18"/>
      <c r="S62" s="18"/>
      <c r="T62" s="18"/>
      <c r="U62" s="18"/>
      <c r="V62" s="18"/>
      <c r="W62" s="34"/>
    </row>
    <row r="63" spans="1:23" x14ac:dyDescent="0.2">
      <c r="A63" s="497"/>
      <c r="B63" s="499"/>
      <c r="C63" s="501"/>
      <c r="D63" s="501"/>
      <c r="E63" s="503"/>
      <c r="F63" s="17">
        <v>25</v>
      </c>
      <c r="G63" s="18" t="s">
        <v>8650</v>
      </c>
      <c r="H63" s="18" t="s">
        <v>8651</v>
      </c>
      <c r="I63" s="80"/>
      <c r="J63" s="18" t="s">
        <v>134</v>
      </c>
      <c r="K63" s="19">
        <v>9</v>
      </c>
      <c r="L63" s="19">
        <v>0</v>
      </c>
      <c r="M63" s="20" t="s">
        <v>33</v>
      </c>
      <c r="N63" s="20" t="s">
        <v>34</v>
      </c>
      <c r="O63" s="18" t="s">
        <v>135</v>
      </c>
      <c r="P63" s="18"/>
      <c r="Q63" s="18"/>
      <c r="R63" s="18"/>
      <c r="S63" s="18"/>
      <c r="T63" s="18"/>
      <c r="U63" s="18"/>
      <c r="V63" s="18"/>
      <c r="W63" s="34"/>
    </row>
    <row r="64" spans="1:23" x14ac:dyDescent="0.2">
      <c r="A64" s="497"/>
      <c r="B64" s="499"/>
      <c r="C64" s="501"/>
      <c r="D64" s="501"/>
      <c r="E64" s="503"/>
      <c r="F64" s="17">
        <v>26</v>
      </c>
      <c r="G64" s="18" t="s">
        <v>8652</v>
      </c>
      <c r="H64" s="18" t="s">
        <v>8653</v>
      </c>
      <c r="I64" s="80"/>
      <c r="J64" s="18" t="s">
        <v>134</v>
      </c>
      <c r="K64" s="19">
        <v>2</v>
      </c>
      <c r="L64" s="19">
        <v>0</v>
      </c>
      <c r="M64" s="20" t="s">
        <v>33</v>
      </c>
      <c r="N64" s="20" t="s">
        <v>34</v>
      </c>
      <c r="O64" s="18" t="s">
        <v>137</v>
      </c>
      <c r="P64" s="18"/>
      <c r="Q64" s="18"/>
      <c r="R64" s="18"/>
      <c r="S64" s="18"/>
      <c r="T64" s="18"/>
      <c r="U64" s="18"/>
      <c r="V64" s="18"/>
      <c r="W64" s="34"/>
    </row>
    <row r="65" spans="1:23" x14ac:dyDescent="0.2">
      <c r="A65" s="497"/>
      <c r="B65" s="499"/>
      <c r="C65" s="501"/>
      <c r="D65" s="501"/>
      <c r="E65" s="503"/>
      <c r="F65" s="17">
        <v>27</v>
      </c>
      <c r="G65" s="18" t="s">
        <v>8654</v>
      </c>
      <c r="H65" s="18" t="s">
        <v>8655</v>
      </c>
      <c r="I65" s="80"/>
      <c r="J65" s="18" t="s">
        <v>44</v>
      </c>
      <c r="K65" s="19">
        <v>34</v>
      </c>
      <c r="L65" s="19"/>
      <c r="M65" s="20" t="s">
        <v>34</v>
      </c>
      <c r="N65" s="20" t="s">
        <v>34</v>
      </c>
      <c r="O65" s="18" t="s">
        <v>45</v>
      </c>
      <c r="P65" s="18"/>
      <c r="Q65" s="18"/>
      <c r="R65" s="18"/>
      <c r="S65" s="18"/>
      <c r="T65" s="18"/>
      <c r="U65" s="18"/>
      <c r="V65" s="18"/>
      <c r="W65" s="34"/>
    </row>
    <row r="66" spans="1:23" x14ac:dyDescent="0.2">
      <c r="A66" s="497"/>
      <c r="B66" s="499"/>
      <c r="C66" s="501"/>
      <c r="D66" s="501"/>
      <c r="E66" s="503"/>
      <c r="F66" s="17">
        <v>28</v>
      </c>
      <c r="G66" s="18" t="s">
        <v>8656</v>
      </c>
      <c r="H66" s="18" t="s">
        <v>8657</v>
      </c>
      <c r="I66" s="80"/>
      <c r="J66" s="18" t="s">
        <v>44</v>
      </c>
      <c r="K66" s="19">
        <v>34</v>
      </c>
      <c r="L66" s="19"/>
      <c r="M66" s="20" t="s">
        <v>34</v>
      </c>
      <c r="N66" s="20" t="s">
        <v>34</v>
      </c>
      <c r="O66" s="18" t="s">
        <v>45</v>
      </c>
      <c r="P66" s="18"/>
      <c r="Q66" s="18"/>
      <c r="R66" s="18"/>
      <c r="S66" s="18"/>
      <c r="T66" s="18"/>
      <c r="U66" s="18"/>
      <c r="V66" s="18"/>
      <c r="W66" s="34"/>
    </row>
    <row r="67" spans="1:23" x14ac:dyDescent="0.2">
      <c r="A67" s="497"/>
      <c r="B67" s="499"/>
      <c r="C67" s="501"/>
      <c r="D67" s="501"/>
      <c r="E67" s="503"/>
      <c r="F67" s="17">
        <v>29</v>
      </c>
      <c r="G67" s="18" t="s">
        <v>8658</v>
      </c>
      <c r="H67" s="18" t="s">
        <v>8659</v>
      </c>
      <c r="I67" s="80"/>
      <c r="J67" s="18" t="s">
        <v>32</v>
      </c>
      <c r="K67" s="19">
        <v>2</v>
      </c>
      <c r="L67" s="19"/>
      <c r="M67" s="20" t="s">
        <v>33</v>
      </c>
      <c r="N67" s="20" t="s">
        <v>34</v>
      </c>
      <c r="O67" s="18" t="s">
        <v>40</v>
      </c>
      <c r="P67" s="18"/>
      <c r="Q67" s="18"/>
      <c r="R67" s="18"/>
      <c r="S67" s="18"/>
      <c r="T67" s="18"/>
      <c r="U67" s="18"/>
      <c r="V67" s="18"/>
      <c r="W67" s="34"/>
    </row>
    <row r="68" spans="1:23" x14ac:dyDescent="0.2">
      <c r="A68" s="497"/>
      <c r="B68" s="499"/>
      <c r="C68" s="501"/>
      <c r="D68" s="501"/>
      <c r="E68" s="503"/>
      <c r="F68" s="17">
        <v>30</v>
      </c>
      <c r="G68" s="18" t="s">
        <v>8660</v>
      </c>
      <c r="H68" s="18" t="s">
        <v>8661</v>
      </c>
      <c r="I68" s="80"/>
      <c r="J68" s="18" t="s">
        <v>134</v>
      </c>
      <c r="K68" s="19">
        <v>9</v>
      </c>
      <c r="L68" s="19">
        <v>0</v>
      </c>
      <c r="M68" s="20" t="s">
        <v>33</v>
      </c>
      <c r="N68" s="20" t="s">
        <v>34</v>
      </c>
      <c r="O68" s="18" t="s">
        <v>135</v>
      </c>
      <c r="P68" s="18"/>
      <c r="Q68" s="18"/>
      <c r="R68" s="18"/>
      <c r="S68" s="18"/>
      <c r="T68" s="18"/>
      <c r="U68" s="18"/>
      <c r="V68" s="18"/>
      <c r="W68" s="34"/>
    </row>
    <row r="69" spans="1:23" x14ac:dyDescent="0.2">
      <c r="A69" s="497"/>
      <c r="B69" s="499"/>
      <c r="C69" s="501"/>
      <c r="D69" s="501"/>
      <c r="E69" s="503"/>
      <c r="F69" s="17">
        <v>31</v>
      </c>
      <c r="G69" s="18" t="s">
        <v>8662</v>
      </c>
      <c r="H69" s="18" t="s">
        <v>8663</v>
      </c>
      <c r="I69" s="80"/>
      <c r="J69" s="18" t="s">
        <v>134</v>
      </c>
      <c r="K69" s="19">
        <v>2</v>
      </c>
      <c r="L69" s="19">
        <v>0</v>
      </c>
      <c r="M69" s="20" t="s">
        <v>33</v>
      </c>
      <c r="N69" s="20" t="s">
        <v>34</v>
      </c>
      <c r="O69" s="18" t="s">
        <v>137</v>
      </c>
      <c r="P69" s="18"/>
      <c r="Q69" s="18"/>
      <c r="R69" s="18"/>
      <c r="S69" s="18"/>
      <c r="T69" s="18"/>
      <c r="U69" s="18"/>
      <c r="V69" s="18"/>
      <c r="W69" s="34"/>
    </row>
    <row r="70" spans="1:23" x14ac:dyDescent="0.2">
      <c r="A70" s="497"/>
      <c r="B70" s="499"/>
      <c r="C70" s="501"/>
      <c r="D70" s="501"/>
      <c r="E70" s="503"/>
      <c r="F70" s="17">
        <v>32</v>
      </c>
      <c r="G70" s="18" t="s">
        <v>8664</v>
      </c>
      <c r="H70" s="18" t="s">
        <v>8665</v>
      </c>
      <c r="I70" s="80"/>
      <c r="J70" s="18" t="s">
        <v>32</v>
      </c>
      <c r="K70" s="19">
        <v>1</v>
      </c>
      <c r="L70" s="19"/>
      <c r="M70" s="20" t="s">
        <v>33</v>
      </c>
      <c r="N70" s="20" t="s">
        <v>34</v>
      </c>
      <c r="O70" s="18"/>
      <c r="P70" s="18"/>
      <c r="Q70" s="18"/>
      <c r="R70" s="18"/>
      <c r="S70" s="18"/>
      <c r="T70" s="18"/>
      <c r="U70" s="18"/>
      <c r="V70" s="18"/>
      <c r="W70" s="34"/>
    </row>
    <row r="71" spans="1:23" x14ac:dyDescent="0.2">
      <c r="A71" s="497"/>
      <c r="B71" s="499"/>
      <c r="C71" s="501"/>
      <c r="D71" s="501"/>
      <c r="E71" s="503"/>
      <c r="F71" s="17">
        <v>33</v>
      </c>
      <c r="G71" s="18" t="s">
        <v>8666</v>
      </c>
      <c r="H71" s="18" t="s">
        <v>8667</v>
      </c>
      <c r="I71" s="80"/>
      <c r="J71" s="18" t="s">
        <v>44</v>
      </c>
      <c r="K71" s="19">
        <v>34</v>
      </c>
      <c r="L71" s="19"/>
      <c r="M71" s="20" t="s">
        <v>34</v>
      </c>
      <c r="N71" s="20" t="s">
        <v>34</v>
      </c>
      <c r="O71" s="18" t="s">
        <v>45</v>
      </c>
      <c r="P71" s="18"/>
      <c r="Q71" s="18"/>
      <c r="R71" s="18"/>
      <c r="S71" s="18"/>
      <c r="T71" s="18"/>
      <c r="U71" s="18"/>
      <c r="V71" s="18"/>
      <c r="W71" s="34"/>
    </row>
    <row r="72" spans="1:23" x14ac:dyDescent="0.2">
      <c r="A72" s="497"/>
      <c r="B72" s="499"/>
      <c r="C72" s="501"/>
      <c r="D72" s="501"/>
      <c r="E72" s="503"/>
      <c r="F72" s="17">
        <v>34</v>
      </c>
      <c r="G72" s="18" t="s">
        <v>8668</v>
      </c>
      <c r="H72" s="18" t="s">
        <v>8669</v>
      </c>
      <c r="I72" s="80"/>
      <c r="J72" s="18" t="s">
        <v>44</v>
      </c>
      <c r="K72" s="19">
        <v>34</v>
      </c>
      <c r="L72" s="19"/>
      <c r="M72" s="20" t="s">
        <v>34</v>
      </c>
      <c r="N72" s="20" t="s">
        <v>34</v>
      </c>
      <c r="O72" s="18" t="s">
        <v>45</v>
      </c>
      <c r="P72" s="18"/>
      <c r="Q72" s="18"/>
      <c r="R72" s="18"/>
      <c r="S72" s="18"/>
      <c r="T72" s="18"/>
      <c r="U72" s="18"/>
      <c r="V72" s="18"/>
      <c r="W72" s="34"/>
    </row>
    <row r="73" spans="1:23" x14ac:dyDescent="0.2">
      <c r="A73" s="497"/>
      <c r="B73" s="499"/>
      <c r="C73" s="501"/>
      <c r="D73" s="501"/>
      <c r="E73" s="503"/>
      <c r="F73" s="17">
        <v>35</v>
      </c>
      <c r="G73" s="18" t="s">
        <v>8670</v>
      </c>
      <c r="H73" s="18" t="s">
        <v>8671</v>
      </c>
      <c r="I73" s="80"/>
      <c r="J73" s="18" t="s">
        <v>32</v>
      </c>
      <c r="K73" s="19">
        <v>2</v>
      </c>
      <c r="L73" s="19"/>
      <c r="M73" s="20" t="s">
        <v>33</v>
      </c>
      <c r="N73" s="20" t="s">
        <v>34</v>
      </c>
      <c r="O73" s="18" t="s">
        <v>40</v>
      </c>
      <c r="P73" s="18"/>
      <c r="Q73" s="18"/>
      <c r="R73" s="18"/>
      <c r="S73" s="18"/>
      <c r="T73" s="18"/>
      <c r="U73" s="18"/>
      <c r="V73" s="18"/>
      <c r="W73" s="34"/>
    </row>
    <row r="74" spans="1:23" x14ac:dyDescent="0.2">
      <c r="A74" s="497"/>
      <c r="B74" s="499"/>
      <c r="C74" s="501"/>
      <c r="D74" s="501"/>
      <c r="E74" s="503"/>
      <c r="F74" s="17">
        <v>36</v>
      </c>
      <c r="G74" s="18" t="s">
        <v>8672</v>
      </c>
      <c r="H74" s="18" t="s">
        <v>8673</v>
      </c>
      <c r="I74" s="80"/>
      <c r="J74" s="18" t="s">
        <v>134</v>
      </c>
      <c r="K74" s="19">
        <v>9</v>
      </c>
      <c r="L74" s="19">
        <v>0</v>
      </c>
      <c r="M74" s="20" t="s">
        <v>33</v>
      </c>
      <c r="N74" s="20" t="s">
        <v>34</v>
      </c>
      <c r="O74" s="18" t="s">
        <v>135</v>
      </c>
      <c r="P74" s="18"/>
      <c r="Q74" s="18"/>
      <c r="R74" s="18"/>
      <c r="S74" s="18"/>
      <c r="T74" s="18"/>
      <c r="U74" s="18"/>
      <c r="V74" s="18"/>
      <c r="W74" s="34"/>
    </row>
    <row r="75" spans="1:23" x14ac:dyDescent="0.2">
      <c r="A75" s="497"/>
      <c r="B75" s="499"/>
      <c r="C75" s="501"/>
      <c r="D75" s="501"/>
      <c r="E75" s="503"/>
      <c r="F75" s="17">
        <v>37</v>
      </c>
      <c r="G75" s="18" t="s">
        <v>8674</v>
      </c>
      <c r="H75" s="18" t="s">
        <v>8675</v>
      </c>
      <c r="I75" s="80"/>
      <c r="J75" s="18" t="s">
        <v>134</v>
      </c>
      <c r="K75" s="19">
        <v>2</v>
      </c>
      <c r="L75" s="19">
        <v>0</v>
      </c>
      <c r="M75" s="20" t="s">
        <v>33</v>
      </c>
      <c r="N75" s="20" t="s">
        <v>34</v>
      </c>
      <c r="O75" s="18" t="s">
        <v>137</v>
      </c>
      <c r="P75" s="18"/>
      <c r="Q75" s="18"/>
      <c r="R75" s="18"/>
      <c r="S75" s="18"/>
      <c r="T75" s="18"/>
      <c r="U75" s="18"/>
      <c r="V75" s="18"/>
      <c r="W75" s="34"/>
    </row>
    <row r="76" spans="1:23" x14ac:dyDescent="0.2">
      <c r="A76" s="497"/>
      <c r="B76" s="499"/>
      <c r="C76" s="501"/>
      <c r="D76" s="501"/>
      <c r="E76" s="503"/>
      <c r="F76" s="17">
        <v>38</v>
      </c>
      <c r="G76" s="18" t="s">
        <v>8676</v>
      </c>
      <c r="H76" s="18" t="s">
        <v>8677</v>
      </c>
      <c r="I76" s="80"/>
      <c r="J76" s="18" t="s">
        <v>44</v>
      </c>
      <c r="K76" s="19">
        <v>34</v>
      </c>
      <c r="L76" s="19"/>
      <c r="M76" s="20" t="s">
        <v>34</v>
      </c>
      <c r="N76" s="20" t="s">
        <v>34</v>
      </c>
      <c r="O76" s="18" t="s">
        <v>45</v>
      </c>
      <c r="P76" s="18"/>
      <c r="Q76" s="18"/>
      <c r="R76" s="18"/>
      <c r="S76" s="18"/>
      <c r="T76" s="18"/>
      <c r="U76" s="18"/>
      <c r="V76" s="18"/>
      <c r="W76" s="34"/>
    </row>
    <row r="77" spans="1:23" x14ac:dyDescent="0.2">
      <c r="A77" s="497"/>
      <c r="B77" s="499"/>
      <c r="C77" s="501"/>
      <c r="D77" s="501"/>
      <c r="E77" s="503"/>
      <c r="F77" s="17">
        <v>39</v>
      </c>
      <c r="G77" s="18" t="s">
        <v>8678</v>
      </c>
      <c r="H77" s="18" t="s">
        <v>8679</v>
      </c>
      <c r="I77" s="80"/>
      <c r="J77" s="18" t="s">
        <v>44</v>
      </c>
      <c r="K77" s="19">
        <v>34</v>
      </c>
      <c r="L77" s="19"/>
      <c r="M77" s="20" t="s">
        <v>34</v>
      </c>
      <c r="N77" s="20" t="s">
        <v>34</v>
      </c>
      <c r="O77" s="18" t="s">
        <v>45</v>
      </c>
      <c r="P77" s="18"/>
      <c r="Q77" s="18"/>
      <c r="R77" s="18"/>
      <c r="S77" s="18"/>
      <c r="T77" s="18"/>
      <c r="U77" s="18"/>
      <c r="V77" s="18"/>
      <c r="W77" s="34"/>
    </row>
    <row r="78" spans="1:23" x14ac:dyDescent="0.2">
      <c r="A78" s="497"/>
      <c r="B78" s="499"/>
      <c r="C78" s="501"/>
      <c r="D78" s="501"/>
      <c r="E78" s="503"/>
      <c r="F78" s="17">
        <v>40</v>
      </c>
      <c r="G78" s="18" t="s">
        <v>8680</v>
      </c>
      <c r="H78" s="18" t="s">
        <v>8681</v>
      </c>
      <c r="I78" s="80"/>
      <c r="J78" s="18" t="s">
        <v>32</v>
      </c>
      <c r="K78" s="19">
        <v>2</v>
      </c>
      <c r="L78" s="19"/>
      <c r="M78" s="20" t="s">
        <v>33</v>
      </c>
      <c r="N78" s="20" t="s">
        <v>34</v>
      </c>
      <c r="O78" s="18" t="s">
        <v>40</v>
      </c>
      <c r="P78" s="18"/>
      <c r="Q78" s="18"/>
      <c r="R78" s="18"/>
      <c r="S78" s="18"/>
      <c r="T78" s="18"/>
      <c r="U78" s="18"/>
      <c r="V78" s="18"/>
      <c r="W78" s="34"/>
    </row>
    <row r="79" spans="1:23" x14ac:dyDescent="0.2">
      <c r="A79" s="497"/>
      <c r="B79" s="499"/>
      <c r="C79" s="501"/>
      <c r="D79" s="501"/>
      <c r="E79" s="503"/>
      <c r="F79" s="17">
        <v>41</v>
      </c>
      <c r="G79" s="18" t="s">
        <v>8682</v>
      </c>
      <c r="H79" s="18" t="s">
        <v>8683</v>
      </c>
      <c r="I79" s="80"/>
      <c r="J79" s="18" t="s">
        <v>134</v>
      </c>
      <c r="K79" s="19">
        <v>9</v>
      </c>
      <c r="L79" s="19">
        <v>0</v>
      </c>
      <c r="M79" s="20" t="s">
        <v>33</v>
      </c>
      <c r="N79" s="20" t="s">
        <v>34</v>
      </c>
      <c r="O79" s="18" t="s">
        <v>135</v>
      </c>
      <c r="P79" s="18"/>
      <c r="Q79" s="18"/>
      <c r="R79" s="18"/>
      <c r="S79" s="18"/>
      <c r="T79" s="18"/>
      <c r="U79" s="18"/>
      <c r="V79" s="18"/>
      <c r="W79" s="34"/>
    </row>
    <row r="80" spans="1:23" x14ac:dyDescent="0.2">
      <c r="A80" s="497"/>
      <c r="B80" s="499"/>
      <c r="C80" s="501"/>
      <c r="D80" s="501"/>
      <c r="E80" s="503"/>
      <c r="F80" s="17">
        <v>42</v>
      </c>
      <c r="G80" s="18" t="s">
        <v>8684</v>
      </c>
      <c r="H80" s="18" t="s">
        <v>8685</v>
      </c>
      <c r="I80" s="80"/>
      <c r="J80" s="18" t="s">
        <v>134</v>
      </c>
      <c r="K80" s="19">
        <v>2</v>
      </c>
      <c r="L80" s="19">
        <v>0</v>
      </c>
      <c r="M80" s="20" t="s">
        <v>33</v>
      </c>
      <c r="N80" s="20" t="s">
        <v>34</v>
      </c>
      <c r="O80" s="18" t="s">
        <v>137</v>
      </c>
      <c r="P80" s="18"/>
      <c r="Q80" s="18"/>
      <c r="R80" s="18"/>
      <c r="S80" s="18"/>
      <c r="T80" s="18"/>
      <c r="U80" s="18"/>
      <c r="V80" s="18"/>
      <c r="W80" s="34"/>
    </row>
    <row r="81" spans="1:23" x14ac:dyDescent="0.2">
      <c r="A81" s="497"/>
      <c r="B81" s="499"/>
      <c r="C81" s="501"/>
      <c r="D81" s="501"/>
      <c r="E81" s="503"/>
      <c r="F81" s="17">
        <v>43</v>
      </c>
      <c r="G81" s="18" t="s">
        <v>8686</v>
      </c>
      <c r="H81" s="18" t="s">
        <v>8687</v>
      </c>
      <c r="I81" s="80"/>
      <c r="J81" s="18" t="s">
        <v>44</v>
      </c>
      <c r="K81" s="19">
        <v>34</v>
      </c>
      <c r="L81" s="19"/>
      <c r="M81" s="20" t="s">
        <v>34</v>
      </c>
      <c r="N81" s="20" t="s">
        <v>34</v>
      </c>
      <c r="O81" s="18" t="s">
        <v>45</v>
      </c>
      <c r="P81" s="18"/>
      <c r="Q81" s="18"/>
      <c r="R81" s="18"/>
      <c r="S81" s="18"/>
      <c r="T81" s="18"/>
      <c r="U81" s="18"/>
      <c r="V81" s="18"/>
      <c r="W81" s="34"/>
    </row>
    <row r="82" spans="1:23" x14ac:dyDescent="0.2">
      <c r="A82" s="497"/>
      <c r="B82" s="499"/>
      <c r="C82" s="501"/>
      <c r="D82" s="501"/>
      <c r="E82" s="503"/>
      <c r="F82" s="17">
        <v>44</v>
      </c>
      <c r="G82" s="18" t="s">
        <v>8688</v>
      </c>
      <c r="H82" s="18" t="s">
        <v>8689</v>
      </c>
      <c r="I82" s="80"/>
      <c r="J82" s="18" t="s">
        <v>44</v>
      </c>
      <c r="K82" s="19">
        <v>34</v>
      </c>
      <c r="L82" s="19"/>
      <c r="M82" s="20" t="s">
        <v>34</v>
      </c>
      <c r="N82" s="20" t="s">
        <v>34</v>
      </c>
      <c r="O82" s="18" t="s">
        <v>45</v>
      </c>
      <c r="P82" s="18"/>
      <c r="Q82" s="18"/>
      <c r="R82" s="18"/>
      <c r="S82" s="18"/>
      <c r="T82" s="18"/>
      <c r="U82" s="18"/>
      <c r="V82" s="18"/>
      <c r="W82" s="34"/>
    </row>
    <row r="83" spans="1:23" x14ac:dyDescent="0.2">
      <c r="A83" s="497"/>
      <c r="B83" s="499"/>
      <c r="C83" s="501"/>
      <c r="D83" s="501"/>
      <c r="E83" s="503"/>
      <c r="F83" s="17">
        <v>45</v>
      </c>
      <c r="G83" s="18" t="s">
        <v>8690</v>
      </c>
      <c r="H83" s="18" t="s">
        <v>8691</v>
      </c>
      <c r="I83" s="80"/>
      <c r="J83" s="18" t="s">
        <v>32</v>
      </c>
      <c r="K83" s="19">
        <v>2</v>
      </c>
      <c r="L83" s="19"/>
      <c r="M83" s="20" t="s">
        <v>33</v>
      </c>
      <c r="N83" s="20" t="s">
        <v>34</v>
      </c>
      <c r="O83" s="18" t="s">
        <v>40</v>
      </c>
      <c r="P83" s="18"/>
      <c r="Q83" s="18"/>
      <c r="R83" s="18"/>
      <c r="S83" s="18"/>
      <c r="T83" s="18"/>
      <c r="U83" s="18"/>
      <c r="V83" s="18"/>
      <c r="W83" s="34"/>
    </row>
    <row r="84" spans="1:23" x14ac:dyDescent="0.2">
      <c r="A84" s="497"/>
      <c r="B84" s="499"/>
      <c r="C84" s="501"/>
      <c r="D84" s="501"/>
      <c r="E84" s="503"/>
      <c r="F84" s="17">
        <v>46</v>
      </c>
      <c r="G84" s="18" t="s">
        <v>8692</v>
      </c>
      <c r="H84" s="18" t="s">
        <v>8693</v>
      </c>
      <c r="I84" s="80"/>
      <c r="J84" s="18" t="s">
        <v>134</v>
      </c>
      <c r="K84" s="19">
        <v>9</v>
      </c>
      <c r="L84" s="19">
        <v>0</v>
      </c>
      <c r="M84" s="20" t="s">
        <v>33</v>
      </c>
      <c r="N84" s="20" t="s">
        <v>34</v>
      </c>
      <c r="O84" s="18" t="s">
        <v>135</v>
      </c>
      <c r="P84" s="18"/>
      <c r="Q84" s="18"/>
      <c r="R84" s="18"/>
      <c r="S84" s="18"/>
      <c r="T84" s="18"/>
      <c r="U84" s="18"/>
      <c r="V84" s="18"/>
      <c r="W84" s="34"/>
    </row>
    <row r="85" spans="1:23" x14ac:dyDescent="0.2">
      <c r="A85" s="497"/>
      <c r="B85" s="499"/>
      <c r="C85" s="501"/>
      <c r="D85" s="501"/>
      <c r="E85" s="503"/>
      <c r="F85" s="17">
        <v>47</v>
      </c>
      <c r="G85" s="18" t="s">
        <v>8694</v>
      </c>
      <c r="H85" s="18" t="s">
        <v>8695</v>
      </c>
      <c r="I85" s="80"/>
      <c r="J85" s="18" t="s">
        <v>134</v>
      </c>
      <c r="K85" s="19">
        <v>2</v>
      </c>
      <c r="L85" s="19">
        <v>0</v>
      </c>
      <c r="M85" s="20" t="s">
        <v>33</v>
      </c>
      <c r="N85" s="20" t="s">
        <v>34</v>
      </c>
      <c r="O85" s="18" t="s">
        <v>137</v>
      </c>
      <c r="P85" s="18"/>
      <c r="Q85" s="18"/>
      <c r="R85" s="18"/>
      <c r="S85" s="18"/>
      <c r="T85" s="18"/>
      <c r="U85" s="18"/>
      <c r="V85" s="18"/>
      <c r="W85" s="34"/>
    </row>
    <row r="86" spans="1:23" x14ac:dyDescent="0.2">
      <c r="A86" s="497"/>
      <c r="B86" s="499"/>
      <c r="C86" s="501"/>
      <c r="D86" s="501"/>
      <c r="E86" s="503"/>
      <c r="F86" s="17">
        <v>48</v>
      </c>
      <c r="G86" s="18" t="s">
        <v>8696</v>
      </c>
      <c r="H86" s="18" t="s">
        <v>8697</v>
      </c>
      <c r="I86" s="80"/>
      <c r="J86" s="18" t="s">
        <v>32</v>
      </c>
      <c r="K86" s="19">
        <v>1</v>
      </c>
      <c r="L86" s="19"/>
      <c r="M86" s="20" t="s">
        <v>33</v>
      </c>
      <c r="N86" s="20" t="s">
        <v>34</v>
      </c>
      <c r="O86" s="18"/>
      <c r="P86" s="18"/>
      <c r="Q86" s="18"/>
      <c r="R86" s="18"/>
      <c r="S86" s="18"/>
      <c r="T86" s="18"/>
      <c r="U86" s="18"/>
      <c r="V86" s="18"/>
      <c r="W86" s="34"/>
    </row>
    <row r="87" spans="1:23" x14ac:dyDescent="0.2">
      <c r="A87" s="497"/>
      <c r="B87" s="499"/>
      <c r="C87" s="501"/>
      <c r="D87" s="501"/>
      <c r="E87" s="503"/>
      <c r="F87" s="17">
        <v>49</v>
      </c>
      <c r="G87" s="18" t="s">
        <v>8698</v>
      </c>
      <c r="H87" s="18" t="s">
        <v>8699</v>
      </c>
      <c r="I87" s="80"/>
      <c r="J87" s="18" t="s">
        <v>44</v>
      </c>
      <c r="K87" s="19">
        <v>34</v>
      </c>
      <c r="L87" s="19"/>
      <c r="M87" s="20" t="s">
        <v>34</v>
      </c>
      <c r="N87" s="20" t="s">
        <v>34</v>
      </c>
      <c r="O87" s="18" t="s">
        <v>45</v>
      </c>
      <c r="P87" s="18"/>
      <c r="Q87" s="18"/>
      <c r="R87" s="18"/>
      <c r="S87" s="18"/>
      <c r="T87" s="18"/>
      <c r="U87" s="18"/>
      <c r="V87" s="18"/>
      <c r="W87" s="34"/>
    </row>
    <row r="88" spans="1:23" x14ac:dyDescent="0.2">
      <c r="A88" s="497"/>
      <c r="B88" s="499"/>
      <c r="C88" s="501"/>
      <c r="D88" s="501"/>
      <c r="E88" s="503"/>
      <c r="F88" s="17">
        <v>50</v>
      </c>
      <c r="G88" s="18" t="s">
        <v>8700</v>
      </c>
      <c r="H88" s="18" t="s">
        <v>8701</v>
      </c>
      <c r="I88" s="80"/>
      <c r="J88" s="18" t="s">
        <v>44</v>
      </c>
      <c r="K88" s="19">
        <v>34</v>
      </c>
      <c r="L88" s="19"/>
      <c r="M88" s="20" t="s">
        <v>34</v>
      </c>
      <c r="N88" s="20" t="s">
        <v>34</v>
      </c>
      <c r="O88" s="18" t="s">
        <v>45</v>
      </c>
      <c r="P88" s="18"/>
      <c r="Q88" s="18"/>
      <c r="R88" s="18"/>
      <c r="S88" s="18"/>
      <c r="T88" s="18"/>
      <c r="U88" s="18"/>
      <c r="V88" s="18"/>
      <c r="W88" s="34"/>
    </row>
    <row r="89" spans="1:23" x14ac:dyDescent="0.2">
      <c r="A89" s="497"/>
      <c r="B89" s="499"/>
      <c r="C89" s="501"/>
      <c r="D89" s="501"/>
      <c r="E89" s="503"/>
      <c r="F89" s="17">
        <v>51</v>
      </c>
      <c r="G89" s="18" t="s">
        <v>8702</v>
      </c>
      <c r="H89" s="18" t="s">
        <v>8703</v>
      </c>
      <c r="I89" s="80"/>
      <c r="J89" s="18" t="s">
        <v>32</v>
      </c>
      <c r="K89" s="19">
        <v>2</v>
      </c>
      <c r="L89" s="19"/>
      <c r="M89" s="20" t="s">
        <v>33</v>
      </c>
      <c r="N89" s="20" t="s">
        <v>34</v>
      </c>
      <c r="O89" s="18" t="s">
        <v>40</v>
      </c>
      <c r="P89" s="18"/>
      <c r="Q89" s="18"/>
      <c r="R89" s="18"/>
      <c r="S89" s="18"/>
      <c r="T89" s="18"/>
      <c r="U89" s="18"/>
      <c r="V89" s="18"/>
      <c r="W89" s="34"/>
    </row>
    <row r="90" spans="1:23" x14ac:dyDescent="0.2">
      <c r="A90" s="497"/>
      <c r="B90" s="499"/>
      <c r="C90" s="501"/>
      <c r="D90" s="501"/>
      <c r="E90" s="503"/>
      <c r="F90" s="17">
        <v>52</v>
      </c>
      <c r="G90" s="18" t="s">
        <v>8704</v>
      </c>
      <c r="H90" s="18" t="s">
        <v>8705</v>
      </c>
      <c r="I90" s="80"/>
      <c r="J90" s="18" t="s">
        <v>134</v>
      </c>
      <c r="K90" s="19">
        <v>9</v>
      </c>
      <c r="L90" s="19">
        <v>0</v>
      </c>
      <c r="M90" s="20" t="s">
        <v>33</v>
      </c>
      <c r="N90" s="20" t="s">
        <v>34</v>
      </c>
      <c r="O90" s="18" t="s">
        <v>135</v>
      </c>
      <c r="P90" s="18"/>
      <c r="Q90" s="18"/>
      <c r="R90" s="18"/>
      <c r="S90" s="18"/>
      <c r="T90" s="18"/>
      <c r="U90" s="18"/>
      <c r="V90" s="18"/>
      <c r="W90" s="34"/>
    </row>
    <row r="91" spans="1:23" x14ac:dyDescent="0.2">
      <c r="A91" s="497"/>
      <c r="B91" s="499"/>
      <c r="C91" s="501"/>
      <c r="D91" s="501"/>
      <c r="E91" s="503"/>
      <c r="F91" s="17">
        <v>53</v>
      </c>
      <c r="G91" s="18" t="s">
        <v>8706</v>
      </c>
      <c r="H91" s="18" t="s">
        <v>8707</v>
      </c>
      <c r="I91" s="80"/>
      <c r="J91" s="18" t="s">
        <v>134</v>
      </c>
      <c r="K91" s="19">
        <v>2</v>
      </c>
      <c r="L91" s="19">
        <v>0</v>
      </c>
      <c r="M91" s="20" t="s">
        <v>33</v>
      </c>
      <c r="N91" s="20" t="s">
        <v>34</v>
      </c>
      <c r="O91" s="18" t="s">
        <v>137</v>
      </c>
      <c r="P91" s="18"/>
      <c r="Q91" s="18"/>
      <c r="R91" s="18"/>
      <c r="S91" s="18"/>
      <c r="T91" s="18"/>
      <c r="U91" s="18"/>
      <c r="V91" s="18"/>
      <c r="W91" s="34"/>
    </row>
    <row r="92" spans="1:23" x14ac:dyDescent="0.2">
      <c r="A92" s="497"/>
      <c r="B92" s="499"/>
      <c r="C92" s="501"/>
      <c r="D92" s="501"/>
      <c r="E92" s="503"/>
      <c r="F92" s="17">
        <v>54</v>
      </c>
      <c r="G92" s="18" t="s">
        <v>8708</v>
      </c>
      <c r="H92" s="18" t="s">
        <v>8709</v>
      </c>
      <c r="I92" s="80"/>
      <c r="J92" s="18" t="s">
        <v>44</v>
      </c>
      <c r="K92" s="19">
        <v>34</v>
      </c>
      <c r="L92" s="19"/>
      <c r="M92" s="20" t="s">
        <v>34</v>
      </c>
      <c r="N92" s="20" t="s">
        <v>34</v>
      </c>
      <c r="O92" s="18" t="s">
        <v>45</v>
      </c>
      <c r="P92" s="18"/>
      <c r="Q92" s="18"/>
      <c r="R92" s="18"/>
      <c r="S92" s="18"/>
      <c r="T92" s="18"/>
      <c r="U92" s="18"/>
      <c r="V92" s="18"/>
      <c r="W92" s="34"/>
    </row>
    <row r="93" spans="1:23" x14ac:dyDescent="0.2">
      <c r="A93" s="497"/>
      <c r="B93" s="499"/>
      <c r="C93" s="501"/>
      <c r="D93" s="501"/>
      <c r="E93" s="503"/>
      <c r="F93" s="17">
        <v>55</v>
      </c>
      <c r="G93" s="18" t="s">
        <v>8710</v>
      </c>
      <c r="H93" s="18" t="s">
        <v>8711</v>
      </c>
      <c r="I93" s="80"/>
      <c r="J93" s="18" t="s">
        <v>44</v>
      </c>
      <c r="K93" s="19">
        <v>34</v>
      </c>
      <c r="L93" s="19"/>
      <c r="M93" s="20" t="s">
        <v>34</v>
      </c>
      <c r="N93" s="20" t="s">
        <v>34</v>
      </c>
      <c r="O93" s="18" t="s">
        <v>45</v>
      </c>
      <c r="P93" s="18"/>
      <c r="Q93" s="18"/>
      <c r="R93" s="18"/>
      <c r="S93" s="18"/>
      <c r="T93" s="18"/>
      <c r="U93" s="18"/>
      <c r="V93" s="18"/>
      <c r="W93" s="34"/>
    </row>
    <row r="94" spans="1:23" x14ac:dyDescent="0.2">
      <c r="A94" s="497"/>
      <c r="B94" s="499"/>
      <c r="C94" s="501"/>
      <c r="D94" s="501"/>
      <c r="E94" s="503"/>
      <c r="F94" s="17">
        <v>56</v>
      </c>
      <c r="G94" s="18" t="s">
        <v>8712</v>
      </c>
      <c r="H94" s="18" t="s">
        <v>8713</v>
      </c>
      <c r="I94" s="80"/>
      <c r="J94" s="18" t="s">
        <v>32</v>
      </c>
      <c r="K94" s="19">
        <v>2</v>
      </c>
      <c r="L94" s="19"/>
      <c r="M94" s="20" t="s">
        <v>33</v>
      </c>
      <c r="N94" s="20" t="s">
        <v>34</v>
      </c>
      <c r="O94" s="18" t="s">
        <v>40</v>
      </c>
      <c r="P94" s="18"/>
      <c r="Q94" s="18"/>
      <c r="R94" s="18"/>
      <c r="S94" s="18"/>
      <c r="T94" s="18"/>
      <c r="U94" s="18"/>
      <c r="V94" s="18"/>
      <c r="W94" s="34"/>
    </row>
    <row r="95" spans="1:23" x14ac:dyDescent="0.2">
      <c r="A95" s="497"/>
      <c r="B95" s="499"/>
      <c r="C95" s="501"/>
      <c r="D95" s="501"/>
      <c r="E95" s="503"/>
      <c r="F95" s="17">
        <v>57</v>
      </c>
      <c r="G95" s="18" t="s">
        <v>8714</v>
      </c>
      <c r="H95" s="18" t="s">
        <v>8715</v>
      </c>
      <c r="I95" s="80"/>
      <c r="J95" s="18" t="s">
        <v>134</v>
      </c>
      <c r="K95" s="19">
        <v>9</v>
      </c>
      <c r="L95" s="19">
        <v>0</v>
      </c>
      <c r="M95" s="20" t="s">
        <v>33</v>
      </c>
      <c r="N95" s="20" t="s">
        <v>34</v>
      </c>
      <c r="O95" s="18" t="s">
        <v>135</v>
      </c>
      <c r="P95" s="18"/>
      <c r="Q95" s="18"/>
      <c r="R95" s="18"/>
      <c r="S95" s="18"/>
      <c r="T95" s="18"/>
      <c r="U95" s="18"/>
      <c r="V95" s="18"/>
      <c r="W95" s="34"/>
    </row>
    <row r="96" spans="1:23" x14ac:dyDescent="0.2">
      <c r="A96" s="497"/>
      <c r="B96" s="499"/>
      <c r="C96" s="501"/>
      <c r="D96" s="501"/>
      <c r="E96" s="503"/>
      <c r="F96" s="17">
        <v>58</v>
      </c>
      <c r="G96" s="18" t="s">
        <v>8716</v>
      </c>
      <c r="H96" s="18" t="s">
        <v>8717</v>
      </c>
      <c r="I96" s="80"/>
      <c r="J96" s="18" t="s">
        <v>134</v>
      </c>
      <c r="K96" s="19">
        <v>2</v>
      </c>
      <c r="L96" s="19">
        <v>0</v>
      </c>
      <c r="M96" s="20" t="s">
        <v>33</v>
      </c>
      <c r="N96" s="20" t="s">
        <v>34</v>
      </c>
      <c r="O96" s="18" t="s">
        <v>137</v>
      </c>
      <c r="P96" s="18"/>
      <c r="Q96" s="18"/>
      <c r="R96" s="18"/>
      <c r="S96" s="18"/>
      <c r="T96" s="18"/>
      <c r="U96" s="18"/>
      <c r="V96" s="18"/>
      <c r="W96" s="34"/>
    </row>
    <row r="97" spans="1:23" x14ac:dyDescent="0.2">
      <c r="A97" s="497"/>
      <c r="B97" s="499"/>
      <c r="C97" s="501"/>
      <c r="D97" s="501"/>
      <c r="E97" s="503"/>
      <c r="F97" s="17">
        <v>59</v>
      </c>
      <c r="G97" s="18" t="s">
        <v>8718</v>
      </c>
      <c r="H97" s="18" t="s">
        <v>8719</v>
      </c>
      <c r="I97" s="80"/>
      <c r="J97" s="18" t="s">
        <v>44</v>
      </c>
      <c r="K97" s="19">
        <v>34</v>
      </c>
      <c r="L97" s="19"/>
      <c r="M97" s="20" t="s">
        <v>34</v>
      </c>
      <c r="N97" s="20" t="s">
        <v>34</v>
      </c>
      <c r="O97" s="18" t="s">
        <v>45</v>
      </c>
      <c r="P97" s="18"/>
      <c r="Q97" s="18"/>
      <c r="R97" s="18"/>
      <c r="S97" s="18"/>
      <c r="T97" s="18"/>
      <c r="U97" s="18"/>
      <c r="V97" s="18"/>
      <c r="W97" s="34"/>
    </row>
    <row r="98" spans="1:23" x14ac:dyDescent="0.2">
      <c r="A98" s="497"/>
      <c r="B98" s="499"/>
      <c r="C98" s="501"/>
      <c r="D98" s="501"/>
      <c r="E98" s="503"/>
      <c r="F98" s="17">
        <v>60</v>
      </c>
      <c r="G98" s="18" t="s">
        <v>8720</v>
      </c>
      <c r="H98" s="18" t="s">
        <v>8721</v>
      </c>
      <c r="I98" s="80"/>
      <c r="J98" s="18" t="s">
        <v>44</v>
      </c>
      <c r="K98" s="19">
        <v>34</v>
      </c>
      <c r="L98" s="19"/>
      <c r="M98" s="20" t="s">
        <v>34</v>
      </c>
      <c r="N98" s="20" t="s">
        <v>34</v>
      </c>
      <c r="O98" s="18" t="s">
        <v>45</v>
      </c>
      <c r="P98" s="18"/>
      <c r="Q98" s="18"/>
      <c r="R98" s="18"/>
      <c r="S98" s="18"/>
      <c r="T98" s="18"/>
      <c r="U98" s="18"/>
      <c r="V98" s="18"/>
      <c r="W98" s="34"/>
    </row>
    <row r="99" spans="1:23" x14ac:dyDescent="0.2">
      <c r="A99" s="497"/>
      <c r="B99" s="499"/>
      <c r="C99" s="501"/>
      <c r="D99" s="501"/>
      <c r="E99" s="503"/>
      <c r="F99" s="17">
        <v>61</v>
      </c>
      <c r="G99" s="18" t="s">
        <v>8722</v>
      </c>
      <c r="H99" s="18" t="s">
        <v>8723</v>
      </c>
      <c r="I99" s="80"/>
      <c r="J99" s="18" t="s">
        <v>32</v>
      </c>
      <c r="K99" s="19">
        <v>2</v>
      </c>
      <c r="L99" s="19"/>
      <c r="M99" s="20" t="s">
        <v>33</v>
      </c>
      <c r="N99" s="20" t="s">
        <v>34</v>
      </c>
      <c r="O99" s="18" t="s">
        <v>40</v>
      </c>
      <c r="P99" s="18"/>
      <c r="Q99" s="18"/>
      <c r="R99" s="18"/>
      <c r="S99" s="18"/>
      <c r="T99" s="18"/>
      <c r="U99" s="18"/>
      <c r="V99" s="18"/>
      <c r="W99" s="34"/>
    </row>
    <row r="100" spans="1:23" x14ac:dyDescent="0.2">
      <c r="A100" s="497"/>
      <c r="B100" s="499"/>
      <c r="C100" s="501"/>
      <c r="D100" s="501"/>
      <c r="E100" s="503"/>
      <c r="F100" s="17">
        <v>62</v>
      </c>
      <c r="G100" s="18" t="s">
        <v>8724</v>
      </c>
      <c r="H100" s="18" t="s">
        <v>8725</v>
      </c>
      <c r="I100" s="80"/>
      <c r="J100" s="18" t="s">
        <v>134</v>
      </c>
      <c r="K100" s="19">
        <v>9</v>
      </c>
      <c r="L100" s="19">
        <v>0</v>
      </c>
      <c r="M100" s="20" t="s">
        <v>33</v>
      </c>
      <c r="N100" s="20" t="s">
        <v>34</v>
      </c>
      <c r="O100" s="18" t="s">
        <v>135</v>
      </c>
      <c r="P100" s="18"/>
      <c r="Q100" s="18"/>
      <c r="R100" s="18"/>
      <c r="S100" s="18"/>
      <c r="T100" s="18"/>
      <c r="U100" s="18"/>
      <c r="V100" s="18"/>
      <c r="W100" s="34"/>
    </row>
    <row r="101" spans="1:23" x14ac:dyDescent="0.2">
      <c r="A101" s="497"/>
      <c r="B101" s="499"/>
      <c r="C101" s="501"/>
      <c r="D101" s="501"/>
      <c r="E101" s="503"/>
      <c r="F101" s="17">
        <v>63</v>
      </c>
      <c r="G101" s="18" t="s">
        <v>8726</v>
      </c>
      <c r="H101" s="18" t="s">
        <v>8727</v>
      </c>
      <c r="I101" s="80"/>
      <c r="J101" s="18" t="s">
        <v>134</v>
      </c>
      <c r="K101" s="19">
        <v>2</v>
      </c>
      <c r="L101" s="19">
        <v>0</v>
      </c>
      <c r="M101" s="20" t="s">
        <v>33</v>
      </c>
      <c r="N101" s="20" t="s">
        <v>34</v>
      </c>
      <c r="O101" s="18" t="s">
        <v>137</v>
      </c>
      <c r="P101" s="18"/>
      <c r="Q101" s="18"/>
      <c r="R101" s="18"/>
      <c r="S101" s="18"/>
      <c r="T101" s="18"/>
      <c r="U101" s="18"/>
      <c r="V101" s="18"/>
      <c r="W101" s="34"/>
    </row>
    <row r="102" spans="1:23" x14ac:dyDescent="0.2">
      <c r="A102" s="497"/>
      <c r="B102" s="499"/>
      <c r="C102" s="501"/>
      <c r="D102" s="501"/>
      <c r="E102" s="503"/>
      <c r="F102" s="17">
        <v>64</v>
      </c>
      <c r="G102" s="18" t="s">
        <v>8728</v>
      </c>
      <c r="H102" s="18" t="s">
        <v>8729</v>
      </c>
      <c r="I102" s="80"/>
      <c r="J102" s="18" t="s">
        <v>32</v>
      </c>
      <c r="K102" s="19">
        <v>1</v>
      </c>
      <c r="L102" s="19"/>
      <c r="M102" s="20" t="s">
        <v>33</v>
      </c>
      <c r="N102" s="20" t="s">
        <v>34</v>
      </c>
      <c r="O102" s="18"/>
      <c r="P102" s="18"/>
      <c r="Q102" s="18"/>
      <c r="R102" s="18"/>
      <c r="S102" s="18"/>
      <c r="T102" s="18"/>
      <c r="U102" s="18"/>
      <c r="V102" s="18"/>
      <c r="W102" s="34"/>
    </row>
    <row r="103" spans="1:23" x14ac:dyDescent="0.2">
      <c r="A103" s="497"/>
      <c r="B103" s="499"/>
      <c r="C103" s="501"/>
      <c r="D103" s="501"/>
      <c r="E103" s="503"/>
      <c r="F103" s="17">
        <v>65</v>
      </c>
      <c r="G103" s="18" t="s">
        <v>8730</v>
      </c>
      <c r="H103" s="18" t="s">
        <v>8731</v>
      </c>
      <c r="I103" s="80"/>
      <c r="J103" s="18" t="s">
        <v>44</v>
      </c>
      <c r="K103" s="19">
        <v>34</v>
      </c>
      <c r="L103" s="19"/>
      <c r="M103" s="20" t="s">
        <v>34</v>
      </c>
      <c r="N103" s="20" t="s">
        <v>34</v>
      </c>
      <c r="O103" s="18" t="s">
        <v>45</v>
      </c>
      <c r="P103" s="18"/>
      <c r="Q103" s="18"/>
      <c r="R103" s="18"/>
      <c r="S103" s="18"/>
      <c r="T103" s="18"/>
      <c r="U103" s="18"/>
      <c r="V103" s="18"/>
      <c r="W103" s="34"/>
    </row>
    <row r="104" spans="1:23" x14ac:dyDescent="0.2">
      <c r="A104" s="497"/>
      <c r="B104" s="499"/>
      <c r="C104" s="501"/>
      <c r="D104" s="501"/>
      <c r="E104" s="503"/>
      <c r="F104" s="17">
        <v>66</v>
      </c>
      <c r="G104" s="18" t="s">
        <v>8732</v>
      </c>
      <c r="H104" s="18" t="s">
        <v>8733</v>
      </c>
      <c r="I104" s="80"/>
      <c r="J104" s="18" t="s">
        <v>44</v>
      </c>
      <c r="K104" s="19">
        <v>34</v>
      </c>
      <c r="L104" s="19"/>
      <c r="M104" s="20" t="s">
        <v>34</v>
      </c>
      <c r="N104" s="20" t="s">
        <v>34</v>
      </c>
      <c r="O104" s="18" t="s">
        <v>45</v>
      </c>
      <c r="P104" s="18"/>
      <c r="Q104" s="18"/>
      <c r="R104" s="18"/>
      <c r="S104" s="18"/>
      <c r="T104" s="18"/>
      <c r="U104" s="18"/>
      <c r="V104" s="18"/>
      <c r="W104" s="34"/>
    </row>
    <row r="105" spans="1:23" x14ac:dyDescent="0.2">
      <c r="A105" s="497"/>
      <c r="B105" s="499"/>
      <c r="C105" s="501"/>
      <c r="D105" s="501"/>
      <c r="E105" s="503"/>
      <c r="F105" s="17">
        <v>67</v>
      </c>
      <c r="G105" s="18" t="s">
        <v>8734</v>
      </c>
      <c r="H105" s="18" t="s">
        <v>8735</v>
      </c>
      <c r="I105" s="80"/>
      <c r="J105" s="18" t="s">
        <v>32</v>
      </c>
      <c r="K105" s="19">
        <v>2</v>
      </c>
      <c r="L105" s="19"/>
      <c r="M105" s="20" t="s">
        <v>33</v>
      </c>
      <c r="N105" s="20" t="s">
        <v>34</v>
      </c>
      <c r="O105" s="18" t="s">
        <v>40</v>
      </c>
      <c r="P105" s="18"/>
      <c r="Q105" s="18"/>
      <c r="R105" s="18"/>
      <c r="S105" s="18"/>
      <c r="T105" s="18"/>
      <c r="U105" s="18"/>
      <c r="V105" s="18"/>
      <c r="W105" s="34"/>
    </row>
    <row r="106" spans="1:23" x14ac:dyDescent="0.2">
      <c r="A106" s="497"/>
      <c r="B106" s="499"/>
      <c r="C106" s="501"/>
      <c r="D106" s="501"/>
      <c r="E106" s="503"/>
      <c r="F106" s="17">
        <v>68</v>
      </c>
      <c r="G106" s="18" t="s">
        <v>8736</v>
      </c>
      <c r="H106" s="18" t="s">
        <v>8737</v>
      </c>
      <c r="I106" s="80"/>
      <c r="J106" s="18" t="s">
        <v>134</v>
      </c>
      <c r="K106" s="19">
        <v>9</v>
      </c>
      <c r="L106" s="19">
        <v>0</v>
      </c>
      <c r="M106" s="20" t="s">
        <v>33</v>
      </c>
      <c r="N106" s="20" t="s">
        <v>34</v>
      </c>
      <c r="O106" s="18" t="s">
        <v>135</v>
      </c>
      <c r="P106" s="18"/>
      <c r="Q106" s="18"/>
      <c r="R106" s="18"/>
      <c r="S106" s="18"/>
      <c r="T106" s="18"/>
      <c r="U106" s="18"/>
      <c r="V106" s="18"/>
      <c r="W106" s="34"/>
    </row>
    <row r="107" spans="1:23" x14ac:dyDescent="0.2">
      <c r="A107" s="497"/>
      <c r="B107" s="499"/>
      <c r="C107" s="501"/>
      <c r="D107" s="501"/>
      <c r="E107" s="503"/>
      <c r="F107" s="17">
        <v>69</v>
      </c>
      <c r="G107" s="18" t="s">
        <v>8738</v>
      </c>
      <c r="H107" s="18" t="s">
        <v>8739</v>
      </c>
      <c r="I107" s="80"/>
      <c r="J107" s="18" t="s">
        <v>134</v>
      </c>
      <c r="K107" s="19">
        <v>2</v>
      </c>
      <c r="L107" s="19">
        <v>0</v>
      </c>
      <c r="M107" s="20" t="s">
        <v>33</v>
      </c>
      <c r="N107" s="20" t="s">
        <v>34</v>
      </c>
      <c r="O107" s="18" t="s">
        <v>137</v>
      </c>
      <c r="P107" s="18"/>
      <c r="Q107" s="18"/>
      <c r="R107" s="18"/>
      <c r="S107" s="18"/>
      <c r="T107" s="18"/>
      <c r="U107" s="18"/>
      <c r="V107" s="18"/>
      <c r="W107" s="34"/>
    </row>
    <row r="108" spans="1:23" x14ac:dyDescent="0.2">
      <c r="A108" s="497"/>
      <c r="B108" s="499"/>
      <c r="C108" s="501"/>
      <c r="D108" s="501"/>
      <c r="E108" s="503"/>
      <c r="F108" s="17">
        <v>70</v>
      </c>
      <c r="G108" s="18" t="s">
        <v>8740</v>
      </c>
      <c r="H108" s="18" t="s">
        <v>8741</v>
      </c>
      <c r="I108" s="80"/>
      <c r="J108" s="18" t="s">
        <v>44</v>
      </c>
      <c r="K108" s="19">
        <v>34</v>
      </c>
      <c r="L108" s="19"/>
      <c r="M108" s="20" t="s">
        <v>34</v>
      </c>
      <c r="N108" s="20" t="s">
        <v>34</v>
      </c>
      <c r="O108" s="18" t="s">
        <v>45</v>
      </c>
      <c r="P108" s="18"/>
      <c r="Q108" s="18"/>
      <c r="R108" s="18"/>
      <c r="S108" s="18"/>
      <c r="T108" s="18"/>
      <c r="U108" s="18"/>
      <c r="V108" s="18"/>
      <c r="W108" s="34"/>
    </row>
    <row r="109" spans="1:23" x14ac:dyDescent="0.2">
      <c r="A109" s="497"/>
      <c r="B109" s="499"/>
      <c r="C109" s="501"/>
      <c r="D109" s="501"/>
      <c r="E109" s="503"/>
      <c r="F109" s="17">
        <v>71</v>
      </c>
      <c r="G109" s="18" t="s">
        <v>8742</v>
      </c>
      <c r="H109" s="18" t="s">
        <v>8743</v>
      </c>
      <c r="I109" s="80"/>
      <c r="J109" s="18" t="s">
        <v>44</v>
      </c>
      <c r="K109" s="19">
        <v>34</v>
      </c>
      <c r="L109" s="19"/>
      <c r="M109" s="20" t="s">
        <v>34</v>
      </c>
      <c r="N109" s="20" t="s">
        <v>34</v>
      </c>
      <c r="O109" s="18" t="s">
        <v>45</v>
      </c>
      <c r="P109" s="18"/>
      <c r="Q109" s="18"/>
      <c r="R109" s="18"/>
      <c r="S109" s="18"/>
      <c r="T109" s="18"/>
      <c r="U109" s="18"/>
      <c r="V109" s="18"/>
      <c r="W109" s="34"/>
    </row>
    <row r="110" spans="1:23" x14ac:dyDescent="0.2">
      <c r="A110" s="497"/>
      <c r="B110" s="499"/>
      <c r="C110" s="501"/>
      <c r="D110" s="501"/>
      <c r="E110" s="503"/>
      <c r="F110" s="17">
        <v>72</v>
      </c>
      <c r="G110" s="18" t="s">
        <v>8744</v>
      </c>
      <c r="H110" s="18" t="s">
        <v>8745</v>
      </c>
      <c r="I110" s="80"/>
      <c r="J110" s="18" t="s">
        <v>32</v>
      </c>
      <c r="K110" s="19">
        <v>2</v>
      </c>
      <c r="L110" s="19"/>
      <c r="M110" s="20" t="s">
        <v>33</v>
      </c>
      <c r="N110" s="20" t="s">
        <v>34</v>
      </c>
      <c r="O110" s="18" t="s">
        <v>40</v>
      </c>
      <c r="P110" s="18"/>
      <c r="Q110" s="18"/>
      <c r="R110" s="18"/>
      <c r="S110" s="18"/>
      <c r="T110" s="18"/>
      <c r="U110" s="18"/>
      <c r="V110" s="18"/>
      <c r="W110" s="34"/>
    </row>
    <row r="111" spans="1:23" x14ac:dyDescent="0.2">
      <c r="A111" s="497"/>
      <c r="B111" s="499"/>
      <c r="C111" s="501"/>
      <c r="D111" s="501"/>
      <c r="E111" s="503"/>
      <c r="F111" s="17">
        <v>73</v>
      </c>
      <c r="G111" s="18" t="s">
        <v>8746</v>
      </c>
      <c r="H111" s="18" t="s">
        <v>8747</v>
      </c>
      <c r="I111" s="80"/>
      <c r="J111" s="18" t="s">
        <v>134</v>
      </c>
      <c r="K111" s="19">
        <v>9</v>
      </c>
      <c r="L111" s="19">
        <v>0</v>
      </c>
      <c r="M111" s="20" t="s">
        <v>33</v>
      </c>
      <c r="N111" s="20" t="s">
        <v>34</v>
      </c>
      <c r="O111" s="18" t="s">
        <v>135</v>
      </c>
      <c r="P111" s="18"/>
      <c r="Q111" s="18"/>
      <c r="R111" s="18"/>
      <c r="S111" s="18"/>
      <c r="T111" s="18"/>
      <c r="U111" s="18"/>
      <c r="V111" s="18"/>
      <c r="W111" s="34"/>
    </row>
    <row r="112" spans="1:23" x14ac:dyDescent="0.2">
      <c r="A112" s="497"/>
      <c r="B112" s="499"/>
      <c r="C112" s="501"/>
      <c r="D112" s="501"/>
      <c r="E112" s="503"/>
      <c r="F112" s="17">
        <v>74</v>
      </c>
      <c r="G112" s="18" t="s">
        <v>8748</v>
      </c>
      <c r="H112" s="18" t="s">
        <v>8749</v>
      </c>
      <c r="I112" s="80"/>
      <c r="J112" s="18" t="s">
        <v>134</v>
      </c>
      <c r="K112" s="19">
        <v>2</v>
      </c>
      <c r="L112" s="19">
        <v>0</v>
      </c>
      <c r="M112" s="20" t="s">
        <v>33</v>
      </c>
      <c r="N112" s="20" t="s">
        <v>34</v>
      </c>
      <c r="O112" s="18" t="s">
        <v>137</v>
      </c>
      <c r="P112" s="18"/>
      <c r="Q112" s="18"/>
      <c r="R112" s="18"/>
      <c r="S112" s="18"/>
      <c r="T112" s="18"/>
      <c r="U112" s="18"/>
      <c r="V112" s="18"/>
      <c r="W112" s="34"/>
    </row>
    <row r="113" spans="1:23" x14ac:dyDescent="0.2">
      <c r="A113" s="497"/>
      <c r="B113" s="499"/>
      <c r="C113" s="501"/>
      <c r="D113" s="501"/>
      <c r="E113" s="503"/>
      <c r="F113" s="17">
        <v>75</v>
      </c>
      <c r="G113" s="18" t="s">
        <v>8750</v>
      </c>
      <c r="H113" s="18" t="s">
        <v>8751</v>
      </c>
      <c r="I113" s="80"/>
      <c r="J113" s="18" t="s">
        <v>44</v>
      </c>
      <c r="K113" s="19">
        <v>34</v>
      </c>
      <c r="L113" s="19"/>
      <c r="M113" s="20" t="s">
        <v>34</v>
      </c>
      <c r="N113" s="20" t="s">
        <v>34</v>
      </c>
      <c r="O113" s="18" t="s">
        <v>45</v>
      </c>
      <c r="P113" s="18"/>
      <c r="Q113" s="18"/>
      <c r="R113" s="18"/>
      <c r="S113" s="18"/>
      <c r="T113" s="18"/>
      <c r="U113" s="18"/>
      <c r="V113" s="18"/>
      <c r="W113" s="34"/>
    </row>
    <row r="114" spans="1:23" x14ac:dyDescent="0.2">
      <c r="A114" s="497"/>
      <c r="B114" s="499"/>
      <c r="C114" s="501"/>
      <c r="D114" s="501"/>
      <c r="E114" s="503"/>
      <c r="F114" s="17">
        <v>76</v>
      </c>
      <c r="G114" s="18" t="s">
        <v>8752</v>
      </c>
      <c r="H114" s="18" t="s">
        <v>8753</v>
      </c>
      <c r="I114" s="80"/>
      <c r="J114" s="18" t="s">
        <v>44</v>
      </c>
      <c r="K114" s="19">
        <v>34</v>
      </c>
      <c r="L114" s="19"/>
      <c r="M114" s="20" t="s">
        <v>34</v>
      </c>
      <c r="N114" s="20" t="s">
        <v>34</v>
      </c>
      <c r="O114" s="18" t="s">
        <v>45</v>
      </c>
      <c r="P114" s="18"/>
      <c r="Q114" s="18"/>
      <c r="R114" s="18"/>
      <c r="S114" s="18"/>
      <c r="T114" s="18"/>
      <c r="U114" s="18"/>
      <c r="V114" s="18"/>
      <c r="W114" s="34"/>
    </row>
    <row r="115" spans="1:23" x14ac:dyDescent="0.2">
      <c r="A115" s="497"/>
      <c r="B115" s="499"/>
      <c r="C115" s="501"/>
      <c r="D115" s="501"/>
      <c r="E115" s="503"/>
      <c r="F115" s="17">
        <v>77</v>
      </c>
      <c r="G115" s="18" t="s">
        <v>8754</v>
      </c>
      <c r="H115" s="18" t="s">
        <v>8755</v>
      </c>
      <c r="I115" s="80"/>
      <c r="J115" s="18" t="s">
        <v>32</v>
      </c>
      <c r="K115" s="19">
        <v>2</v>
      </c>
      <c r="L115" s="19"/>
      <c r="M115" s="20" t="s">
        <v>33</v>
      </c>
      <c r="N115" s="20" t="s">
        <v>34</v>
      </c>
      <c r="O115" s="18" t="s">
        <v>40</v>
      </c>
      <c r="P115" s="18"/>
      <c r="Q115" s="18"/>
      <c r="R115" s="18"/>
      <c r="S115" s="18"/>
      <c r="T115" s="18"/>
      <c r="U115" s="18"/>
      <c r="V115" s="18"/>
      <c r="W115" s="34"/>
    </row>
    <row r="116" spans="1:23" x14ac:dyDescent="0.2">
      <c r="A116" s="497"/>
      <c r="B116" s="499"/>
      <c r="C116" s="501"/>
      <c r="D116" s="501"/>
      <c r="E116" s="503"/>
      <c r="F116" s="17">
        <v>78</v>
      </c>
      <c r="G116" s="18" t="s">
        <v>8756</v>
      </c>
      <c r="H116" s="18" t="s">
        <v>8757</v>
      </c>
      <c r="I116" s="80"/>
      <c r="J116" s="18" t="s">
        <v>134</v>
      </c>
      <c r="K116" s="19">
        <v>9</v>
      </c>
      <c r="L116" s="19">
        <v>0</v>
      </c>
      <c r="M116" s="20" t="s">
        <v>33</v>
      </c>
      <c r="N116" s="20" t="s">
        <v>34</v>
      </c>
      <c r="O116" s="18" t="s">
        <v>135</v>
      </c>
      <c r="P116" s="18"/>
      <c r="Q116" s="18"/>
      <c r="R116" s="18"/>
      <c r="S116" s="18"/>
      <c r="T116" s="18"/>
      <c r="U116" s="18"/>
      <c r="V116" s="18"/>
      <c r="W116" s="34"/>
    </row>
    <row r="117" spans="1:23" x14ac:dyDescent="0.2">
      <c r="A117" s="497"/>
      <c r="B117" s="499"/>
      <c r="C117" s="501"/>
      <c r="D117" s="501"/>
      <c r="E117" s="503"/>
      <c r="F117" s="17">
        <v>79</v>
      </c>
      <c r="G117" s="18" t="s">
        <v>8758</v>
      </c>
      <c r="H117" s="18" t="s">
        <v>8759</v>
      </c>
      <c r="I117" s="80"/>
      <c r="J117" s="18" t="s">
        <v>134</v>
      </c>
      <c r="K117" s="19">
        <v>2</v>
      </c>
      <c r="L117" s="19">
        <v>0</v>
      </c>
      <c r="M117" s="20" t="s">
        <v>33</v>
      </c>
      <c r="N117" s="20" t="s">
        <v>34</v>
      </c>
      <c r="O117" s="18" t="s">
        <v>137</v>
      </c>
      <c r="P117" s="18"/>
      <c r="Q117" s="18"/>
      <c r="R117" s="18"/>
      <c r="S117" s="18"/>
      <c r="T117" s="18"/>
      <c r="U117" s="18"/>
      <c r="V117" s="18"/>
      <c r="W117" s="34"/>
    </row>
    <row r="118" spans="1:23" x14ac:dyDescent="0.2">
      <c r="A118" s="497"/>
      <c r="B118" s="499"/>
      <c r="C118" s="501"/>
      <c r="D118" s="501"/>
      <c r="E118" s="503"/>
      <c r="F118" s="17">
        <v>80</v>
      </c>
      <c r="G118" s="18" t="s">
        <v>8760</v>
      </c>
      <c r="H118" s="18" t="s">
        <v>8761</v>
      </c>
      <c r="I118" s="80"/>
      <c r="J118" s="18" t="s">
        <v>32</v>
      </c>
      <c r="K118" s="19">
        <v>1</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81</v>
      </c>
      <c r="G119" s="18" t="s">
        <v>8762</v>
      </c>
      <c r="H119" s="18" t="s">
        <v>8763</v>
      </c>
      <c r="I119" s="80"/>
      <c r="J119" s="18" t="s">
        <v>44</v>
      </c>
      <c r="K119" s="19">
        <v>34</v>
      </c>
      <c r="L119" s="19"/>
      <c r="M119" s="20" t="s">
        <v>34</v>
      </c>
      <c r="N119" s="20" t="s">
        <v>34</v>
      </c>
      <c r="O119" s="18" t="s">
        <v>45</v>
      </c>
      <c r="P119" s="18"/>
      <c r="Q119" s="18"/>
      <c r="R119" s="18"/>
      <c r="S119" s="18"/>
      <c r="T119" s="18"/>
      <c r="U119" s="18"/>
      <c r="V119" s="18"/>
      <c r="W119" s="34"/>
    </row>
    <row r="120" spans="1:23" x14ac:dyDescent="0.2">
      <c r="A120" s="497"/>
      <c r="B120" s="499"/>
      <c r="C120" s="501"/>
      <c r="D120" s="501"/>
      <c r="E120" s="503"/>
      <c r="F120" s="17">
        <v>82</v>
      </c>
      <c r="G120" s="18" t="s">
        <v>8764</v>
      </c>
      <c r="H120" s="18" t="s">
        <v>8765</v>
      </c>
      <c r="I120" s="80"/>
      <c r="J120" s="18" t="s">
        <v>44</v>
      </c>
      <c r="K120" s="19">
        <v>34</v>
      </c>
      <c r="L120" s="19"/>
      <c r="M120" s="20" t="s">
        <v>34</v>
      </c>
      <c r="N120" s="20" t="s">
        <v>34</v>
      </c>
      <c r="O120" s="18" t="s">
        <v>45</v>
      </c>
      <c r="P120" s="18"/>
      <c r="Q120" s="18"/>
      <c r="R120" s="18"/>
      <c r="S120" s="18"/>
      <c r="T120" s="18"/>
      <c r="U120" s="18"/>
      <c r="V120" s="18"/>
      <c r="W120" s="34"/>
    </row>
    <row r="121" spans="1:23" x14ac:dyDescent="0.2">
      <c r="A121" s="497"/>
      <c r="B121" s="499"/>
      <c r="C121" s="501"/>
      <c r="D121" s="501"/>
      <c r="E121" s="503"/>
      <c r="F121" s="17">
        <v>83</v>
      </c>
      <c r="G121" s="18" t="s">
        <v>8766</v>
      </c>
      <c r="H121" s="18" t="s">
        <v>8767</v>
      </c>
      <c r="I121" s="80"/>
      <c r="J121" s="18" t="s">
        <v>32</v>
      </c>
      <c r="K121" s="19">
        <v>2</v>
      </c>
      <c r="L121" s="19"/>
      <c r="M121" s="20" t="s">
        <v>33</v>
      </c>
      <c r="N121" s="20" t="s">
        <v>34</v>
      </c>
      <c r="O121" s="18" t="s">
        <v>40</v>
      </c>
      <c r="P121" s="18"/>
      <c r="Q121" s="18"/>
      <c r="R121" s="18"/>
      <c r="S121" s="18"/>
      <c r="T121" s="18"/>
      <c r="U121" s="18"/>
      <c r="V121" s="18"/>
      <c r="W121" s="34"/>
    </row>
    <row r="122" spans="1:23" x14ac:dyDescent="0.2">
      <c r="A122" s="497"/>
      <c r="B122" s="499"/>
      <c r="C122" s="501"/>
      <c r="D122" s="501"/>
      <c r="E122" s="503"/>
      <c r="F122" s="17">
        <v>84</v>
      </c>
      <c r="G122" s="18" t="s">
        <v>8768</v>
      </c>
      <c r="H122" s="18" t="s">
        <v>8769</v>
      </c>
      <c r="I122" s="80"/>
      <c r="J122" s="18" t="s">
        <v>134</v>
      </c>
      <c r="K122" s="19">
        <v>9</v>
      </c>
      <c r="L122" s="19">
        <v>0</v>
      </c>
      <c r="M122" s="20" t="s">
        <v>33</v>
      </c>
      <c r="N122" s="20" t="s">
        <v>34</v>
      </c>
      <c r="O122" s="18" t="s">
        <v>135</v>
      </c>
      <c r="P122" s="18"/>
      <c r="Q122" s="18"/>
      <c r="R122" s="18"/>
      <c r="S122" s="18"/>
      <c r="T122" s="18"/>
      <c r="U122" s="18"/>
      <c r="V122" s="18"/>
      <c r="W122" s="34"/>
    </row>
    <row r="123" spans="1:23" x14ac:dyDescent="0.2">
      <c r="A123" s="497"/>
      <c r="B123" s="499"/>
      <c r="C123" s="501"/>
      <c r="D123" s="501"/>
      <c r="E123" s="503"/>
      <c r="F123" s="17">
        <v>85</v>
      </c>
      <c r="G123" s="18" t="s">
        <v>8770</v>
      </c>
      <c r="H123" s="18" t="s">
        <v>8771</v>
      </c>
      <c r="I123" s="80"/>
      <c r="J123" s="18" t="s">
        <v>134</v>
      </c>
      <c r="K123" s="19">
        <v>2</v>
      </c>
      <c r="L123" s="19">
        <v>0</v>
      </c>
      <c r="M123" s="20" t="s">
        <v>33</v>
      </c>
      <c r="N123" s="20" t="s">
        <v>34</v>
      </c>
      <c r="O123" s="18" t="s">
        <v>137</v>
      </c>
      <c r="P123" s="18"/>
      <c r="Q123" s="18"/>
      <c r="R123" s="18"/>
      <c r="S123" s="18"/>
      <c r="T123" s="18"/>
      <c r="U123" s="18"/>
      <c r="V123" s="18"/>
      <c r="W123" s="34"/>
    </row>
    <row r="124" spans="1:23" x14ac:dyDescent="0.2">
      <c r="A124" s="497"/>
      <c r="B124" s="499"/>
      <c r="C124" s="501"/>
      <c r="D124" s="501"/>
      <c r="E124" s="503"/>
      <c r="F124" s="17">
        <v>86</v>
      </c>
      <c r="G124" s="18" t="s">
        <v>8772</v>
      </c>
      <c r="H124" s="18" t="s">
        <v>8773</v>
      </c>
      <c r="I124" s="80"/>
      <c r="J124" s="18" t="s">
        <v>44</v>
      </c>
      <c r="K124" s="19">
        <v>34</v>
      </c>
      <c r="L124" s="19"/>
      <c r="M124" s="20" t="s">
        <v>34</v>
      </c>
      <c r="N124" s="20" t="s">
        <v>34</v>
      </c>
      <c r="O124" s="18" t="s">
        <v>45</v>
      </c>
      <c r="P124" s="18"/>
      <c r="Q124" s="18"/>
      <c r="R124" s="18"/>
      <c r="S124" s="18"/>
      <c r="T124" s="18"/>
      <c r="U124" s="18"/>
      <c r="V124" s="18"/>
      <c r="W124" s="34"/>
    </row>
    <row r="125" spans="1:23" x14ac:dyDescent="0.2">
      <c r="A125" s="497"/>
      <c r="B125" s="499"/>
      <c r="C125" s="501"/>
      <c r="D125" s="501"/>
      <c r="E125" s="503"/>
      <c r="F125" s="17">
        <v>87</v>
      </c>
      <c r="G125" s="18" t="s">
        <v>8774</v>
      </c>
      <c r="H125" s="18" t="s">
        <v>8775</v>
      </c>
      <c r="I125" s="80"/>
      <c r="J125" s="18" t="s">
        <v>44</v>
      </c>
      <c r="K125" s="19">
        <v>34</v>
      </c>
      <c r="L125" s="19"/>
      <c r="M125" s="20" t="s">
        <v>34</v>
      </c>
      <c r="N125" s="20" t="s">
        <v>34</v>
      </c>
      <c r="O125" s="18" t="s">
        <v>45</v>
      </c>
      <c r="P125" s="18"/>
      <c r="Q125" s="18"/>
      <c r="R125" s="18"/>
      <c r="S125" s="18"/>
      <c r="T125" s="18"/>
      <c r="U125" s="18"/>
      <c r="V125" s="18"/>
      <c r="W125" s="34"/>
    </row>
    <row r="126" spans="1:23" x14ac:dyDescent="0.2">
      <c r="A126" s="497"/>
      <c r="B126" s="499"/>
      <c r="C126" s="501"/>
      <c r="D126" s="501"/>
      <c r="E126" s="503"/>
      <c r="F126" s="17">
        <v>88</v>
      </c>
      <c r="G126" s="18" t="s">
        <v>8776</v>
      </c>
      <c r="H126" s="18" t="s">
        <v>8777</v>
      </c>
      <c r="I126" s="80"/>
      <c r="J126" s="18" t="s">
        <v>32</v>
      </c>
      <c r="K126" s="19">
        <v>2</v>
      </c>
      <c r="L126" s="19"/>
      <c r="M126" s="20" t="s">
        <v>33</v>
      </c>
      <c r="N126" s="20" t="s">
        <v>34</v>
      </c>
      <c r="O126" s="18" t="s">
        <v>40</v>
      </c>
      <c r="P126" s="18"/>
      <c r="Q126" s="18"/>
      <c r="R126" s="18"/>
      <c r="S126" s="18"/>
      <c r="T126" s="18"/>
      <c r="U126" s="18"/>
      <c r="V126" s="18"/>
      <c r="W126" s="34"/>
    </row>
    <row r="127" spans="1:23" x14ac:dyDescent="0.2">
      <c r="A127" s="497"/>
      <c r="B127" s="499"/>
      <c r="C127" s="501"/>
      <c r="D127" s="501"/>
      <c r="E127" s="503"/>
      <c r="F127" s="17">
        <v>89</v>
      </c>
      <c r="G127" s="18" t="s">
        <v>8778</v>
      </c>
      <c r="H127" s="18" t="s">
        <v>8779</v>
      </c>
      <c r="I127" s="80"/>
      <c r="J127" s="18" t="s">
        <v>134</v>
      </c>
      <c r="K127" s="19">
        <v>9</v>
      </c>
      <c r="L127" s="19">
        <v>0</v>
      </c>
      <c r="M127" s="20" t="s">
        <v>33</v>
      </c>
      <c r="N127" s="20" t="s">
        <v>34</v>
      </c>
      <c r="O127" s="18" t="s">
        <v>135</v>
      </c>
      <c r="P127" s="18"/>
      <c r="Q127" s="18"/>
      <c r="R127" s="18"/>
      <c r="S127" s="18"/>
      <c r="T127" s="18"/>
      <c r="U127" s="18"/>
      <c r="V127" s="18"/>
      <c r="W127" s="34"/>
    </row>
    <row r="128" spans="1:23" x14ac:dyDescent="0.2">
      <c r="A128" s="497"/>
      <c r="B128" s="499"/>
      <c r="C128" s="501"/>
      <c r="D128" s="501"/>
      <c r="E128" s="503"/>
      <c r="F128" s="17">
        <v>90</v>
      </c>
      <c r="G128" s="18" t="s">
        <v>8780</v>
      </c>
      <c r="H128" s="18" t="s">
        <v>8781</v>
      </c>
      <c r="I128" s="80"/>
      <c r="J128" s="18" t="s">
        <v>134</v>
      </c>
      <c r="K128" s="19">
        <v>2</v>
      </c>
      <c r="L128" s="19">
        <v>0</v>
      </c>
      <c r="M128" s="20" t="s">
        <v>33</v>
      </c>
      <c r="N128" s="20" t="s">
        <v>34</v>
      </c>
      <c r="O128" s="18" t="s">
        <v>137</v>
      </c>
      <c r="P128" s="18"/>
      <c r="Q128" s="18"/>
      <c r="R128" s="18"/>
      <c r="S128" s="18"/>
      <c r="T128" s="18"/>
      <c r="U128" s="18"/>
      <c r="V128" s="18"/>
      <c r="W128" s="34"/>
    </row>
    <row r="129" spans="1:23" x14ac:dyDescent="0.2">
      <c r="A129" s="497"/>
      <c r="B129" s="499"/>
      <c r="C129" s="501"/>
      <c r="D129" s="501"/>
      <c r="E129" s="503"/>
      <c r="F129" s="17">
        <v>91</v>
      </c>
      <c r="G129" s="18" t="s">
        <v>8782</v>
      </c>
      <c r="H129" s="18" t="s">
        <v>8783</v>
      </c>
      <c r="I129" s="80"/>
      <c r="J129" s="18" t="s">
        <v>44</v>
      </c>
      <c r="K129" s="19">
        <v>34</v>
      </c>
      <c r="L129" s="19"/>
      <c r="M129" s="20" t="s">
        <v>34</v>
      </c>
      <c r="N129" s="20" t="s">
        <v>34</v>
      </c>
      <c r="O129" s="18" t="s">
        <v>45</v>
      </c>
      <c r="P129" s="18"/>
      <c r="Q129" s="18"/>
      <c r="R129" s="18"/>
      <c r="S129" s="18"/>
      <c r="T129" s="18"/>
      <c r="U129" s="18"/>
      <c r="V129" s="18"/>
      <c r="W129" s="34"/>
    </row>
    <row r="130" spans="1:23" x14ac:dyDescent="0.2">
      <c r="A130" s="497"/>
      <c r="B130" s="499"/>
      <c r="C130" s="501"/>
      <c r="D130" s="501"/>
      <c r="E130" s="503"/>
      <c r="F130" s="17">
        <v>92</v>
      </c>
      <c r="G130" s="18" t="s">
        <v>8784</v>
      </c>
      <c r="H130" s="18" t="s">
        <v>8785</v>
      </c>
      <c r="I130" s="80"/>
      <c r="J130" s="18" t="s">
        <v>44</v>
      </c>
      <c r="K130" s="19">
        <v>34</v>
      </c>
      <c r="L130" s="19"/>
      <c r="M130" s="20" t="s">
        <v>34</v>
      </c>
      <c r="N130" s="20" t="s">
        <v>34</v>
      </c>
      <c r="O130" s="18" t="s">
        <v>45</v>
      </c>
      <c r="P130" s="18"/>
      <c r="Q130" s="18"/>
      <c r="R130" s="18"/>
      <c r="S130" s="18"/>
      <c r="T130" s="18"/>
      <c r="U130" s="18"/>
      <c r="V130" s="18"/>
      <c r="W130" s="34"/>
    </row>
    <row r="131" spans="1:23" x14ac:dyDescent="0.2">
      <c r="A131" s="497"/>
      <c r="B131" s="499"/>
      <c r="C131" s="501"/>
      <c r="D131" s="501"/>
      <c r="E131" s="503"/>
      <c r="F131" s="17">
        <v>93</v>
      </c>
      <c r="G131" s="18" t="s">
        <v>8786</v>
      </c>
      <c r="H131" s="18" t="s">
        <v>8787</v>
      </c>
      <c r="I131" s="80"/>
      <c r="J131" s="18" t="s">
        <v>32</v>
      </c>
      <c r="K131" s="19">
        <v>2</v>
      </c>
      <c r="L131" s="19"/>
      <c r="M131" s="20" t="s">
        <v>33</v>
      </c>
      <c r="N131" s="20" t="s">
        <v>34</v>
      </c>
      <c r="O131" s="18" t="s">
        <v>40</v>
      </c>
      <c r="P131" s="18"/>
      <c r="Q131" s="18"/>
      <c r="R131" s="18"/>
      <c r="S131" s="18"/>
      <c r="T131" s="18"/>
      <c r="U131" s="18"/>
      <c r="V131" s="18"/>
      <c r="W131" s="34"/>
    </row>
    <row r="132" spans="1:23" x14ac:dyDescent="0.2">
      <c r="A132" s="497"/>
      <c r="B132" s="499"/>
      <c r="C132" s="501"/>
      <c r="D132" s="501"/>
      <c r="E132" s="503"/>
      <c r="F132" s="17">
        <v>94</v>
      </c>
      <c r="G132" s="18" t="s">
        <v>8788</v>
      </c>
      <c r="H132" s="18" t="s">
        <v>8789</v>
      </c>
      <c r="I132" s="80"/>
      <c r="J132" s="18" t="s">
        <v>134</v>
      </c>
      <c r="K132" s="19">
        <v>9</v>
      </c>
      <c r="L132" s="19">
        <v>0</v>
      </c>
      <c r="M132" s="20" t="s">
        <v>33</v>
      </c>
      <c r="N132" s="20" t="s">
        <v>34</v>
      </c>
      <c r="O132" s="18" t="s">
        <v>135</v>
      </c>
      <c r="P132" s="18"/>
      <c r="Q132" s="18"/>
      <c r="R132" s="18"/>
      <c r="S132" s="18"/>
      <c r="T132" s="18"/>
      <c r="U132" s="18"/>
      <c r="V132" s="18"/>
      <c r="W132" s="34"/>
    </row>
    <row r="133" spans="1:23" x14ac:dyDescent="0.2">
      <c r="A133" s="497"/>
      <c r="B133" s="499"/>
      <c r="C133" s="501"/>
      <c r="D133" s="501"/>
      <c r="E133" s="503"/>
      <c r="F133" s="17">
        <v>95</v>
      </c>
      <c r="G133" s="18" t="s">
        <v>8790</v>
      </c>
      <c r="H133" s="18" t="s">
        <v>8791</v>
      </c>
      <c r="I133" s="80"/>
      <c r="J133" s="18" t="s">
        <v>134</v>
      </c>
      <c r="K133" s="19">
        <v>2</v>
      </c>
      <c r="L133" s="19">
        <v>0</v>
      </c>
      <c r="M133" s="20" t="s">
        <v>33</v>
      </c>
      <c r="N133" s="20" t="s">
        <v>34</v>
      </c>
      <c r="O133" s="18" t="s">
        <v>137</v>
      </c>
      <c r="P133" s="18"/>
      <c r="Q133" s="18"/>
      <c r="R133" s="18"/>
      <c r="S133" s="18"/>
      <c r="T133" s="18"/>
      <c r="U133" s="18"/>
      <c r="V133" s="18"/>
      <c r="W133" s="34"/>
    </row>
    <row r="134" spans="1:23" x14ac:dyDescent="0.2">
      <c r="A134" s="497"/>
      <c r="B134" s="499"/>
      <c r="C134" s="501"/>
      <c r="D134" s="501"/>
      <c r="E134" s="503"/>
      <c r="F134" s="17">
        <v>96</v>
      </c>
      <c r="G134" s="18" t="s">
        <v>8792</v>
      </c>
      <c r="H134" s="18" t="s">
        <v>8793</v>
      </c>
      <c r="I134" s="80"/>
      <c r="J134" s="18" t="s">
        <v>32</v>
      </c>
      <c r="K134" s="19">
        <v>1</v>
      </c>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97</v>
      </c>
      <c r="G135" s="18" t="s">
        <v>8794</v>
      </c>
      <c r="H135" s="18" t="s">
        <v>8795</v>
      </c>
      <c r="I135" s="80"/>
      <c r="J135" s="18" t="s">
        <v>44</v>
      </c>
      <c r="K135" s="19">
        <v>34</v>
      </c>
      <c r="L135" s="19"/>
      <c r="M135" s="20" t="s">
        <v>34</v>
      </c>
      <c r="N135" s="20" t="s">
        <v>34</v>
      </c>
      <c r="O135" s="18" t="s">
        <v>45</v>
      </c>
      <c r="P135" s="18"/>
      <c r="Q135" s="18"/>
      <c r="R135" s="18"/>
      <c r="S135" s="18"/>
      <c r="T135" s="18"/>
      <c r="U135" s="18"/>
      <c r="V135" s="18"/>
      <c r="W135" s="34"/>
    </row>
    <row r="136" spans="1:23" x14ac:dyDescent="0.2">
      <c r="A136" s="497"/>
      <c r="B136" s="499"/>
      <c r="C136" s="501"/>
      <c r="D136" s="501"/>
      <c r="E136" s="503"/>
      <c r="F136" s="17">
        <v>98</v>
      </c>
      <c r="G136" s="18" t="s">
        <v>8796</v>
      </c>
      <c r="H136" s="18" t="s">
        <v>8797</v>
      </c>
      <c r="I136" s="80"/>
      <c r="J136" s="18" t="s">
        <v>44</v>
      </c>
      <c r="K136" s="19">
        <v>34</v>
      </c>
      <c r="L136" s="19"/>
      <c r="M136" s="20" t="s">
        <v>34</v>
      </c>
      <c r="N136" s="20" t="s">
        <v>34</v>
      </c>
      <c r="O136" s="18" t="s">
        <v>45</v>
      </c>
      <c r="P136" s="18"/>
      <c r="Q136" s="18"/>
      <c r="R136" s="18"/>
      <c r="S136" s="18"/>
      <c r="T136" s="18"/>
      <c r="U136" s="18"/>
      <c r="V136" s="18"/>
      <c r="W136" s="34"/>
    </row>
    <row r="137" spans="1:23" x14ac:dyDescent="0.2">
      <c r="A137" s="497"/>
      <c r="B137" s="499"/>
      <c r="C137" s="501"/>
      <c r="D137" s="501"/>
      <c r="E137" s="503"/>
      <c r="F137" s="17">
        <v>99</v>
      </c>
      <c r="G137" s="18" t="s">
        <v>8798</v>
      </c>
      <c r="H137" s="18" t="s">
        <v>8799</v>
      </c>
      <c r="I137" s="80"/>
      <c r="J137" s="18" t="s">
        <v>32</v>
      </c>
      <c r="K137" s="19">
        <v>2</v>
      </c>
      <c r="L137" s="19"/>
      <c r="M137" s="20" t="s">
        <v>33</v>
      </c>
      <c r="N137" s="20" t="s">
        <v>34</v>
      </c>
      <c r="O137" s="18" t="s">
        <v>40</v>
      </c>
      <c r="P137" s="18"/>
      <c r="Q137" s="18"/>
      <c r="R137" s="18"/>
      <c r="S137" s="18"/>
      <c r="T137" s="18"/>
      <c r="U137" s="18"/>
      <c r="V137" s="18"/>
      <c r="W137" s="34"/>
    </row>
    <row r="138" spans="1:23" x14ac:dyDescent="0.2">
      <c r="A138" s="497"/>
      <c r="B138" s="499"/>
      <c r="C138" s="501"/>
      <c r="D138" s="501"/>
      <c r="E138" s="503"/>
      <c r="F138" s="17">
        <v>100</v>
      </c>
      <c r="G138" s="18" t="s">
        <v>8800</v>
      </c>
      <c r="H138" s="18" t="s">
        <v>8801</v>
      </c>
      <c r="I138" s="80"/>
      <c r="J138" s="18" t="s">
        <v>134</v>
      </c>
      <c r="K138" s="19">
        <v>9</v>
      </c>
      <c r="L138" s="19">
        <v>0</v>
      </c>
      <c r="M138" s="20" t="s">
        <v>33</v>
      </c>
      <c r="N138" s="20" t="s">
        <v>34</v>
      </c>
      <c r="O138" s="18" t="s">
        <v>135</v>
      </c>
      <c r="P138" s="18"/>
      <c r="Q138" s="18"/>
      <c r="R138" s="18"/>
      <c r="S138" s="18"/>
      <c r="T138" s="18"/>
      <c r="U138" s="18"/>
      <c r="V138" s="18"/>
      <c r="W138" s="34"/>
    </row>
    <row r="139" spans="1:23" x14ac:dyDescent="0.2">
      <c r="A139" s="497"/>
      <c r="B139" s="499"/>
      <c r="C139" s="501"/>
      <c r="D139" s="501"/>
      <c r="E139" s="503"/>
      <c r="F139" s="17">
        <v>101</v>
      </c>
      <c r="G139" s="18" t="s">
        <v>8802</v>
      </c>
      <c r="H139" s="18" t="s">
        <v>8803</v>
      </c>
      <c r="I139" s="80"/>
      <c r="J139" s="18" t="s">
        <v>134</v>
      </c>
      <c r="K139" s="19">
        <v>2</v>
      </c>
      <c r="L139" s="19">
        <v>0</v>
      </c>
      <c r="M139" s="20" t="s">
        <v>33</v>
      </c>
      <c r="N139" s="20" t="s">
        <v>34</v>
      </c>
      <c r="O139" s="18" t="s">
        <v>137</v>
      </c>
      <c r="P139" s="18"/>
      <c r="Q139" s="18"/>
      <c r="R139" s="18"/>
      <c r="S139" s="18"/>
      <c r="T139" s="18"/>
      <c r="U139" s="18"/>
      <c r="V139" s="18"/>
      <c r="W139" s="34"/>
    </row>
    <row r="140" spans="1:23" x14ac:dyDescent="0.2">
      <c r="A140" s="497"/>
      <c r="B140" s="499"/>
      <c r="C140" s="501"/>
      <c r="D140" s="501"/>
      <c r="E140" s="503"/>
      <c r="F140" s="17">
        <v>102</v>
      </c>
      <c r="G140" s="18" t="s">
        <v>8804</v>
      </c>
      <c r="H140" s="18" t="s">
        <v>8805</v>
      </c>
      <c r="I140" s="80"/>
      <c r="J140" s="18" t="s">
        <v>44</v>
      </c>
      <c r="K140" s="19">
        <v>34</v>
      </c>
      <c r="L140" s="19"/>
      <c r="M140" s="20" t="s">
        <v>34</v>
      </c>
      <c r="N140" s="20" t="s">
        <v>34</v>
      </c>
      <c r="O140" s="18" t="s">
        <v>45</v>
      </c>
      <c r="P140" s="18"/>
      <c r="Q140" s="18"/>
      <c r="R140" s="18"/>
      <c r="S140" s="18"/>
      <c r="T140" s="18"/>
      <c r="U140" s="18"/>
      <c r="V140" s="18"/>
      <c r="W140" s="34"/>
    </row>
    <row r="141" spans="1:23" x14ac:dyDescent="0.2">
      <c r="A141" s="497"/>
      <c r="B141" s="499"/>
      <c r="C141" s="501"/>
      <c r="D141" s="501"/>
      <c r="E141" s="503"/>
      <c r="F141" s="17">
        <v>103</v>
      </c>
      <c r="G141" s="18" t="s">
        <v>8806</v>
      </c>
      <c r="H141" s="18" t="s">
        <v>8807</v>
      </c>
      <c r="I141" s="80"/>
      <c r="J141" s="18" t="s">
        <v>44</v>
      </c>
      <c r="K141" s="19">
        <v>34</v>
      </c>
      <c r="L141" s="19"/>
      <c r="M141" s="20" t="s">
        <v>34</v>
      </c>
      <c r="N141" s="20" t="s">
        <v>34</v>
      </c>
      <c r="O141" s="18" t="s">
        <v>45</v>
      </c>
      <c r="P141" s="18"/>
      <c r="Q141" s="18"/>
      <c r="R141" s="18"/>
      <c r="S141" s="18"/>
      <c r="T141" s="18"/>
      <c r="U141" s="18"/>
      <c r="V141" s="18"/>
      <c r="W141" s="34"/>
    </row>
    <row r="142" spans="1:23" x14ac:dyDescent="0.2">
      <c r="A142" s="497"/>
      <c r="B142" s="499"/>
      <c r="C142" s="501"/>
      <c r="D142" s="501"/>
      <c r="E142" s="503"/>
      <c r="F142" s="17">
        <v>104</v>
      </c>
      <c r="G142" s="18" t="s">
        <v>8808</v>
      </c>
      <c r="H142" s="18" t="s">
        <v>8809</v>
      </c>
      <c r="I142" s="80"/>
      <c r="J142" s="18" t="s">
        <v>32</v>
      </c>
      <c r="K142" s="19">
        <v>2</v>
      </c>
      <c r="L142" s="19"/>
      <c r="M142" s="20" t="s">
        <v>33</v>
      </c>
      <c r="N142" s="20" t="s">
        <v>34</v>
      </c>
      <c r="O142" s="18" t="s">
        <v>40</v>
      </c>
      <c r="P142" s="18"/>
      <c r="Q142" s="18"/>
      <c r="R142" s="18"/>
      <c r="S142" s="18"/>
      <c r="T142" s="18"/>
      <c r="U142" s="18"/>
      <c r="V142" s="18"/>
      <c r="W142" s="34"/>
    </row>
    <row r="143" spans="1:23" x14ac:dyDescent="0.2">
      <c r="A143" s="497"/>
      <c r="B143" s="499"/>
      <c r="C143" s="501"/>
      <c r="D143" s="501"/>
      <c r="E143" s="503"/>
      <c r="F143" s="17">
        <v>105</v>
      </c>
      <c r="G143" s="18" t="s">
        <v>8810</v>
      </c>
      <c r="H143" s="18" t="s">
        <v>8811</v>
      </c>
      <c r="I143" s="80"/>
      <c r="J143" s="18" t="s">
        <v>134</v>
      </c>
      <c r="K143" s="19">
        <v>9</v>
      </c>
      <c r="L143" s="19">
        <v>0</v>
      </c>
      <c r="M143" s="20" t="s">
        <v>33</v>
      </c>
      <c r="N143" s="20" t="s">
        <v>34</v>
      </c>
      <c r="O143" s="18" t="s">
        <v>135</v>
      </c>
      <c r="P143" s="18"/>
      <c r="Q143" s="18"/>
      <c r="R143" s="18"/>
      <c r="S143" s="18"/>
      <c r="T143" s="18"/>
      <c r="U143" s="18"/>
      <c r="V143" s="18"/>
      <c r="W143" s="34"/>
    </row>
    <row r="144" spans="1:23" x14ac:dyDescent="0.2">
      <c r="A144" s="497"/>
      <c r="B144" s="499"/>
      <c r="C144" s="501"/>
      <c r="D144" s="501"/>
      <c r="E144" s="503"/>
      <c r="F144" s="17">
        <v>106</v>
      </c>
      <c r="G144" s="18" t="s">
        <v>8812</v>
      </c>
      <c r="H144" s="18" t="s">
        <v>8813</v>
      </c>
      <c r="I144" s="80"/>
      <c r="J144" s="18" t="s">
        <v>134</v>
      </c>
      <c r="K144" s="19">
        <v>2</v>
      </c>
      <c r="L144" s="19">
        <v>0</v>
      </c>
      <c r="M144" s="20" t="s">
        <v>33</v>
      </c>
      <c r="N144" s="20" t="s">
        <v>34</v>
      </c>
      <c r="O144" s="18" t="s">
        <v>137</v>
      </c>
      <c r="P144" s="18"/>
      <c r="Q144" s="18"/>
      <c r="R144" s="18"/>
      <c r="S144" s="18"/>
      <c r="T144" s="18"/>
      <c r="U144" s="18"/>
      <c r="V144" s="18"/>
      <c r="W144" s="34"/>
    </row>
    <row r="145" spans="1:23" x14ac:dyDescent="0.2">
      <c r="A145" s="497"/>
      <c r="B145" s="499"/>
      <c r="C145" s="501"/>
      <c r="D145" s="501"/>
      <c r="E145" s="503"/>
      <c r="F145" s="17">
        <v>107</v>
      </c>
      <c r="G145" s="18" t="s">
        <v>8814</v>
      </c>
      <c r="H145" s="18" t="s">
        <v>8815</v>
      </c>
      <c r="I145" s="80"/>
      <c r="J145" s="18" t="s">
        <v>44</v>
      </c>
      <c r="K145" s="19">
        <v>34</v>
      </c>
      <c r="L145" s="19"/>
      <c r="M145" s="20" t="s">
        <v>34</v>
      </c>
      <c r="N145" s="20" t="s">
        <v>34</v>
      </c>
      <c r="O145" s="18" t="s">
        <v>45</v>
      </c>
      <c r="P145" s="18"/>
      <c r="Q145" s="18"/>
      <c r="R145" s="18"/>
      <c r="S145" s="18"/>
      <c r="T145" s="18"/>
      <c r="U145" s="18"/>
      <c r="V145" s="18"/>
      <c r="W145" s="34"/>
    </row>
    <row r="146" spans="1:23" x14ac:dyDescent="0.2">
      <c r="A146" s="497"/>
      <c r="B146" s="499"/>
      <c r="C146" s="501"/>
      <c r="D146" s="501"/>
      <c r="E146" s="503"/>
      <c r="F146" s="17">
        <v>108</v>
      </c>
      <c r="G146" s="18" t="s">
        <v>8816</v>
      </c>
      <c r="H146" s="18" t="s">
        <v>8817</v>
      </c>
      <c r="I146" s="80"/>
      <c r="J146" s="18" t="s">
        <v>44</v>
      </c>
      <c r="K146" s="19">
        <v>34</v>
      </c>
      <c r="L146" s="19"/>
      <c r="M146" s="20" t="s">
        <v>34</v>
      </c>
      <c r="N146" s="20" t="s">
        <v>34</v>
      </c>
      <c r="O146" s="18" t="s">
        <v>45</v>
      </c>
      <c r="P146" s="18"/>
      <c r="Q146" s="18"/>
      <c r="R146" s="18"/>
      <c r="S146" s="18"/>
      <c r="T146" s="18"/>
      <c r="U146" s="18"/>
      <c r="V146" s="18"/>
      <c r="W146" s="34"/>
    </row>
    <row r="147" spans="1:23" x14ac:dyDescent="0.2">
      <c r="A147" s="497"/>
      <c r="B147" s="499"/>
      <c r="C147" s="501"/>
      <c r="D147" s="501"/>
      <c r="E147" s="503"/>
      <c r="F147" s="17">
        <v>109</v>
      </c>
      <c r="G147" s="18" t="s">
        <v>8818</v>
      </c>
      <c r="H147" s="18" t="s">
        <v>8819</v>
      </c>
      <c r="I147" s="80"/>
      <c r="J147" s="18" t="s">
        <v>32</v>
      </c>
      <c r="K147" s="19">
        <v>2</v>
      </c>
      <c r="L147" s="19"/>
      <c r="M147" s="20" t="s">
        <v>33</v>
      </c>
      <c r="N147" s="20" t="s">
        <v>34</v>
      </c>
      <c r="O147" s="18" t="s">
        <v>40</v>
      </c>
      <c r="P147" s="18"/>
      <c r="Q147" s="18"/>
      <c r="R147" s="18"/>
      <c r="S147" s="18"/>
      <c r="T147" s="18"/>
      <c r="U147" s="18"/>
      <c r="V147" s="18"/>
      <c r="W147" s="34"/>
    </row>
    <row r="148" spans="1:23" x14ac:dyDescent="0.2">
      <c r="A148" s="497"/>
      <c r="B148" s="499"/>
      <c r="C148" s="501"/>
      <c r="D148" s="501"/>
      <c r="E148" s="503"/>
      <c r="F148" s="17">
        <v>110</v>
      </c>
      <c r="G148" s="18" t="s">
        <v>8820</v>
      </c>
      <c r="H148" s="18" t="s">
        <v>8821</v>
      </c>
      <c r="I148" s="80"/>
      <c r="J148" s="18" t="s">
        <v>134</v>
      </c>
      <c r="K148" s="19">
        <v>9</v>
      </c>
      <c r="L148" s="19">
        <v>0</v>
      </c>
      <c r="M148" s="20" t="s">
        <v>33</v>
      </c>
      <c r="N148" s="20" t="s">
        <v>34</v>
      </c>
      <c r="O148" s="18" t="s">
        <v>135</v>
      </c>
      <c r="P148" s="18"/>
      <c r="Q148" s="18"/>
      <c r="R148" s="18"/>
      <c r="S148" s="18"/>
      <c r="T148" s="18"/>
      <c r="U148" s="18"/>
      <c r="V148" s="18"/>
      <c r="W148" s="34"/>
    </row>
    <row r="149" spans="1:23" x14ac:dyDescent="0.2">
      <c r="A149" s="497"/>
      <c r="B149" s="499"/>
      <c r="C149" s="501"/>
      <c r="D149" s="501"/>
      <c r="E149" s="503"/>
      <c r="F149" s="17">
        <v>111</v>
      </c>
      <c r="G149" s="18" t="s">
        <v>8822</v>
      </c>
      <c r="H149" s="18" t="s">
        <v>8823</v>
      </c>
      <c r="I149" s="80"/>
      <c r="J149" s="18" t="s">
        <v>134</v>
      </c>
      <c r="K149" s="19">
        <v>2</v>
      </c>
      <c r="L149" s="19">
        <v>0</v>
      </c>
      <c r="M149" s="20" t="s">
        <v>33</v>
      </c>
      <c r="N149" s="20" t="s">
        <v>34</v>
      </c>
      <c r="O149" s="18" t="s">
        <v>137</v>
      </c>
      <c r="P149" s="18"/>
      <c r="Q149" s="18"/>
      <c r="R149" s="18"/>
      <c r="S149" s="18"/>
      <c r="T149" s="18"/>
      <c r="U149" s="18"/>
      <c r="V149" s="18"/>
      <c r="W149" s="34"/>
    </row>
    <row r="150" spans="1:23" x14ac:dyDescent="0.2">
      <c r="A150" s="497"/>
      <c r="B150" s="499"/>
      <c r="C150" s="501"/>
      <c r="D150" s="501"/>
      <c r="E150" s="503"/>
      <c r="F150" s="17">
        <v>112</v>
      </c>
      <c r="G150" s="18" t="s">
        <v>8824</v>
      </c>
      <c r="H150" s="18" t="s">
        <v>8825</v>
      </c>
      <c r="I150" s="80"/>
      <c r="J150" s="18" t="s">
        <v>32</v>
      </c>
      <c r="K150" s="19">
        <v>1</v>
      </c>
      <c r="L150" s="19"/>
      <c r="M150" s="20" t="s">
        <v>33</v>
      </c>
      <c r="N150" s="20" t="s">
        <v>34</v>
      </c>
      <c r="O150" s="18"/>
      <c r="P150" s="18"/>
      <c r="Q150" s="18"/>
      <c r="R150" s="18"/>
      <c r="S150" s="18"/>
      <c r="T150" s="18"/>
      <c r="U150" s="18"/>
      <c r="V150" s="18"/>
      <c r="W150" s="34"/>
    </row>
    <row r="151" spans="1:23" x14ac:dyDescent="0.2">
      <c r="A151" s="497"/>
      <c r="B151" s="499"/>
      <c r="C151" s="501"/>
      <c r="D151" s="501"/>
      <c r="E151" s="503"/>
      <c r="F151" s="17">
        <v>113</v>
      </c>
      <c r="G151" s="18" t="s">
        <v>8826</v>
      </c>
      <c r="H151" s="18" t="s">
        <v>8827</v>
      </c>
      <c r="I151" s="80"/>
      <c r="J151" s="18" t="s">
        <v>44</v>
      </c>
      <c r="K151" s="19">
        <v>34</v>
      </c>
      <c r="L151" s="19"/>
      <c r="M151" s="20" t="s">
        <v>34</v>
      </c>
      <c r="N151" s="20" t="s">
        <v>34</v>
      </c>
      <c r="O151" s="18" t="s">
        <v>45</v>
      </c>
      <c r="P151" s="18"/>
      <c r="Q151" s="18"/>
      <c r="R151" s="18"/>
      <c r="S151" s="18"/>
      <c r="T151" s="18"/>
      <c r="U151" s="18"/>
      <c r="V151" s="18"/>
      <c r="W151" s="34"/>
    </row>
    <row r="152" spans="1:23" x14ac:dyDescent="0.2">
      <c r="A152" s="497"/>
      <c r="B152" s="499"/>
      <c r="C152" s="501"/>
      <c r="D152" s="501"/>
      <c r="E152" s="503"/>
      <c r="F152" s="17">
        <v>114</v>
      </c>
      <c r="G152" s="18" t="s">
        <v>8828</v>
      </c>
      <c r="H152" s="18" t="s">
        <v>8829</v>
      </c>
      <c r="I152" s="80"/>
      <c r="J152" s="18" t="s">
        <v>44</v>
      </c>
      <c r="K152" s="19">
        <v>34</v>
      </c>
      <c r="L152" s="19"/>
      <c r="M152" s="20" t="s">
        <v>34</v>
      </c>
      <c r="N152" s="20" t="s">
        <v>34</v>
      </c>
      <c r="O152" s="18" t="s">
        <v>45</v>
      </c>
      <c r="P152" s="18"/>
      <c r="Q152" s="18"/>
      <c r="R152" s="18"/>
      <c r="S152" s="18"/>
      <c r="T152" s="18"/>
      <c r="U152" s="18"/>
      <c r="V152" s="18"/>
      <c r="W152" s="34"/>
    </row>
    <row r="153" spans="1:23" x14ac:dyDescent="0.2">
      <c r="A153" s="497"/>
      <c r="B153" s="499"/>
      <c r="C153" s="501"/>
      <c r="D153" s="501"/>
      <c r="E153" s="503"/>
      <c r="F153" s="17">
        <v>115</v>
      </c>
      <c r="G153" s="18" t="s">
        <v>8830</v>
      </c>
      <c r="H153" s="18" t="s">
        <v>8831</v>
      </c>
      <c r="I153" s="80"/>
      <c r="J153" s="18" t="s">
        <v>32</v>
      </c>
      <c r="K153" s="19">
        <v>2</v>
      </c>
      <c r="L153" s="19"/>
      <c r="M153" s="20" t="s">
        <v>33</v>
      </c>
      <c r="N153" s="20" t="s">
        <v>34</v>
      </c>
      <c r="O153" s="18" t="s">
        <v>40</v>
      </c>
      <c r="P153" s="18"/>
      <c r="Q153" s="18"/>
      <c r="R153" s="18"/>
      <c r="S153" s="18"/>
      <c r="T153" s="18"/>
      <c r="U153" s="18"/>
      <c r="V153" s="18"/>
      <c r="W153" s="34"/>
    </row>
    <row r="154" spans="1:23" x14ac:dyDescent="0.2">
      <c r="A154" s="497"/>
      <c r="B154" s="499"/>
      <c r="C154" s="501"/>
      <c r="D154" s="501"/>
      <c r="E154" s="503"/>
      <c r="F154" s="17">
        <v>116</v>
      </c>
      <c r="G154" s="18" t="s">
        <v>8832</v>
      </c>
      <c r="H154" s="18" t="s">
        <v>8833</v>
      </c>
      <c r="I154" s="80"/>
      <c r="J154" s="18" t="s">
        <v>134</v>
      </c>
      <c r="K154" s="19">
        <v>9</v>
      </c>
      <c r="L154" s="19">
        <v>0</v>
      </c>
      <c r="M154" s="20" t="s">
        <v>33</v>
      </c>
      <c r="N154" s="20" t="s">
        <v>34</v>
      </c>
      <c r="O154" s="18" t="s">
        <v>135</v>
      </c>
      <c r="P154" s="18"/>
      <c r="Q154" s="18"/>
      <c r="R154" s="18"/>
      <c r="S154" s="18"/>
      <c r="T154" s="18"/>
      <c r="U154" s="18"/>
      <c r="V154" s="18"/>
      <c r="W154" s="34"/>
    </row>
    <row r="155" spans="1:23" x14ac:dyDescent="0.2">
      <c r="A155" s="497"/>
      <c r="B155" s="499"/>
      <c r="C155" s="501"/>
      <c r="D155" s="501"/>
      <c r="E155" s="503"/>
      <c r="F155" s="17">
        <v>117</v>
      </c>
      <c r="G155" s="18" t="s">
        <v>8834</v>
      </c>
      <c r="H155" s="18" t="s">
        <v>8835</v>
      </c>
      <c r="I155" s="80"/>
      <c r="J155" s="18" t="s">
        <v>134</v>
      </c>
      <c r="K155" s="19">
        <v>2</v>
      </c>
      <c r="L155" s="19">
        <v>0</v>
      </c>
      <c r="M155" s="20" t="s">
        <v>33</v>
      </c>
      <c r="N155" s="20" t="s">
        <v>34</v>
      </c>
      <c r="O155" s="18" t="s">
        <v>137</v>
      </c>
      <c r="P155" s="18"/>
      <c r="Q155" s="18"/>
      <c r="R155" s="18"/>
      <c r="S155" s="18"/>
      <c r="T155" s="18"/>
      <c r="U155" s="18"/>
      <c r="V155" s="18"/>
      <c r="W155" s="34"/>
    </row>
    <row r="156" spans="1:23" x14ac:dyDescent="0.2">
      <c r="A156" s="497"/>
      <c r="B156" s="499"/>
      <c r="C156" s="501"/>
      <c r="D156" s="501"/>
      <c r="E156" s="503"/>
      <c r="F156" s="17">
        <v>118</v>
      </c>
      <c r="G156" s="18" t="s">
        <v>8836</v>
      </c>
      <c r="H156" s="18" t="s">
        <v>8837</v>
      </c>
      <c r="I156" s="80"/>
      <c r="J156" s="18" t="s">
        <v>44</v>
      </c>
      <c r="K156" s="19">
        <v>34</v>
      </c>
      <c r="L156" s="19"/>
      <c r="M156" s="20" t="s">
        <v>34</v>
      </c>
      <c r="N156" s="20" t="s">
        <v>34</v>
      </c>
      <c r="O156" s="18" t="s">
        <v>45</v>
      </c>
      <c r="P156" s="18"/>
      <c r="Q156" s="18"/>
      <c r="R156" s="18"/>
      <c r="S156" s="18"/>
      <c r="T156" s="18"/>
      <c r="U156" s="18"/>
      <c r="V156" s="18"/>
      <c r="W156" s="34"/>
    </row>
    <row r="157" spans="1:23" x14ac:dyDescent="0.2">
      <c r="A157" s="497"/>
      <c r="B157" s="499"/>
      <c r="C157" s="501"/>
      <c r="D157" s="501"/>
      <c r="E157" s="503"/>
      <c r="F157" s="17">
        <v>119</v>
      </c>
      <c r="G157" s="18" t="s">
        <v>8838</v>
      </c>
      <c r="H157" s="18" t="s">
        <v>8839</v>
      </c>
      <c r="I157" s="80"/>
      <c r="J157" s="18" t="s">
        <v>44</v>
      </c>
      <c r="K157" s="19">
        <v>34</v>
      </c>
      <c r="L157" s="19"/>
      <c r="M157" s="20" t="s">
        <v>34</v>
      </c>
      <c r="N157" s="20" t="s">
        <v>34</v>
      </c>
      <c r="O157" s="18" t="s">
        <v>45</v>
      </c>
      <c r="P157" s="18"/>
      <c r="Q157" s="18"/>
      <c r="R157" s="18"/>
      <c r="S157" s="18"/>
      <c r="T157" s="18"/>
      <c r="U157" s="18"/>
      <c r="V157" s="18"/>
      <c r="W157" s="34"/>
    </row>
    <row r="158" spans="1:23" x14ac:dyDescent="0.2">
      <c r="A158" s="497"/>
      <c r="B158" s="499"/>
      <c r="C158" s="501"/>
      <c r="D158" s="501"/>
      <c r="E158" s="503"/>
      <c r="F158" s="17">
        <v>120</v>
      </c>
      <c r="G158" s="18" t="s">
        <v>8840</v>
      </c>
      <c r="H158" s="18" t="s">
        <v>8841</v>
      </c>
      <c r="I158" s="80"/>
      <c r="J158" s="18" t="s">
        <v>32</v>
      </c>
      <c r="K158" s="19">
        <v>2</v>
      </c>
      <c r="L158" s="19"/>
      <c r="M158" s="20" t="s">
        <v>33</v>
      </c>
      <c r="N158" s="20" t="s">
        <v>34</v>
      </c>
      <c r="O158" s="18" t="s">
        <v>40</v>
      </c>
      <c r="P158" s="18"/>
      <c r="Q158" s="18"/>
      <c r="R158" s="18"/>
      <c r="S158" s="18"/>
      <c r="T158" s="18"/>
      <c r="U158" s="18"/>
      <c r="V158" s="18"/>
      <c r="W158" s="34"/>
    </row>
    <row r="159" spans="1:23" x14ac:dyDescent="0.2">
      <c r="A159" s="497"/>
      <c r="B159" s="499"/>
      <c r="C159" s="501"/>
      <c r="D159" s="501"/>
      <c r="E159" s="503"/>
      <c r="F159" s="17">
        <v>121</v>
      </c>
      <c r="G159" s="18" t="s">
        <v>8842</v>
      </c>
      <c r="H159" s="18" t="s">
        <v>8843</v>
      </c>
      <c r="I159" s="80"/>
      <c r="J159" s="18" t="s">
        <v>134</v>
      </c>
      <c r="K159" s="19">
        <v>9</v>
      </c>
      <c r="L159" s="19">
        <v>0</v>
      </c>
      <c r="M159" s="20" t="s">
        <v>33</v>
      </c>
      <c r="N159" s="20" t="s">
        <v>34</v>
      </c>
      <c r="O159" s="18" t="s">
        <v>135</v>
      </c>
      <c r="P159" s="18"/>
      <c r="Q159" s="18"/>
      <c r="R159" s="18"/>
      <c r="S159" s="18"/>
      <c r="T159" s="18"/>
      <c r="U159" s="18"/>
      <c r="V159" s="18"/>
      <c r="W159" s="34"/>
    </row>
    <row r="160" spans="1:23" x14ac:dyDescent="0.2">
      <c r="A160" s="497"/>
      <c r="B160" s="499"/>
      <c r="C160" s="501"/>
      <c r="D160" s="501"/>
      <c r="E160" s="503"/>
      <c r="F160" s="17">
        <v>122</v>
      </c>
      <c r="G160" s="18" t="s">
        <v>8844</v>
      </c>
      <c r="H160" s="18" t="s">
        <v>8845</v>
      </c>
      <c r="I160" s="80"/>
      <c r="J160" s="18" t="s">
        <v>134</v>
      </c>
      <c r="K160" s="19">
        <v>2</v>
      </c>
      <c r="L160" s="19">
        <v>0</v>
      </c>
      <c r="M160" s="20" t="s">
        <v>33</v>
      </c>
      <c r="N160" s="20" t="s">
        <v>34</v>
      </c>
      <c r="O160" s="18" t="s">
        <v>137</v>
      </c>
      <c r="P160" s="18"/>
      <c r="Q160" s="18"/>
      <c r="R160" s="18"/>
      <c r="S160" s="18"/>
      <c r="T160" s="18"/>
      <c r="U160" s="18"/>
      <c r="V160" s="18"/>
      <c r="W160" s="34"/>
    </row>
    <row r="161" spans="1:23" x14ac:dyDescent="0.2">
      <c r="A161" s="497"/>
      <c r="B161" s="499"/>
      <c r="C161" s="501"/>
      <c r="D161" s="501"/>
      <c r="E161" s="503"/>
      <c r="F161" s="17">
        <v>123</v>
      </c>
      <c r="G161" s="18" t="s">
        <v>8846</v>
      </c>
      <c r="H161" s="18" t="s">
        <v>8847</v>
      </c>
      <c r="I161" s="80"/>
      <c r="J161" s="18" t="s">
        <v>44</v>
      </c>
      <c r="K161" s="19">
        <v>34</v>
      </c>
      <c r="L161" s="19"/>
      <c r="M161" s="20" t="s">
        <v>34</v>
      </c>
      <c r="N161" s="20" t="s">
        <v>34</v>
      </c>
      <c r="O161" s="18" t="s">
        <v>45</v>
      </c>
      <c r="P161" s="18"/>
      <c r="Q161" s="18"/>
      <c r="R161" s="18"/>
      <c r="S161" s="18"/>
      <c r="T161" s="18"/>
      <c r="U161" s="18"/>
      <c r="V161" s="18"/>
      <c r="W161" s="34"/>
    </row>
    <row r="162" spans="1:23" x14ac:dyDescent="0.2">
      <c r="A162" s="497"/>
      <c r="B162" s="499"/>
      <c r="C162" s="501"/>
      <c r="D162" s="501"/>
      <c r="E162" s="503"/>
      <c r="F162" s="17">
        <v>124</v>
      </c>
      <c r="G162" s="18" t="s">
        <v>8848</v>
      </c>
      <c r="H162" s="18" t="s">
        <v>8849</v>
      </c>
      <c r="I162" s="80"/>
      <c r="J162" s="18" t="s">
        <v>44</v>
      </c>
      <c r="K162" s="19">
        <v>34</v>
      </c>
      <c r="L162" s="19"/>
      <c r="M162" s="20" t="s">
        <v>34</v>
      </c>
      <c r="N162" s="20" t="s">
        <v>34</v>
      </c>
      <c r="O162" s="18" t="s">
        <v>45</v>
      </c>
      <c r="P162" s="18"/>
      <c r="Q162" s="18"/>
      <c r="R162" s="18"/>
      <c r="S162" s="18"/>
      <c r="T162" s="18"/>
      <c r="U162" s="18"/>
      <c r="V162" s="18"/>
      <c r="W162" s="34"/>
    </row>
    <row r="163" spans="1:23" x14ac:dyDescent="0.2">
      <c r="A163" s="497"/>
      <c r="B163" s="499"/>
      <c r="C163" s="501"/>
      <c r="D163" s="501"/>
      <c r="E163" s="503"/>
      <c r="F163" s="17">
        <v>125</v>
      </c>
      <c r="G163" s="18" t="s">
        <v>8850</v>
      </c>
      <c r="H163" s="18" t="s">
        <v>8851</v>
      </c>
      <c r="I163" s="80"/>
      <c r="J163" s="18" t="s">
        <v>32</v>
      </c>
      <c r="K163" s="19">
        <v>2</v>
      </c>
      <c r="L163" s="19"/>
      <c r="M163" s="20" t="s">
        <v>33</v>
      </c>
      <c r="N163" s="20" t="s">
        <v>34</v>
      </c>
      <c r="O163" s="18" t="s">
        <v>40</v>
      </c>
      <c r="P163" s="18"/>
      <c r="Q163" s="18"/>
      <c r="R163" s="18"/>
      <c r="S163" s="18"/>
      <c r="T163" s="18"/>
      <c r="U163" s="18"/>
      <c r="V163" s="18"/>
      <c r="W163" s="34"/>
    </row>
    <row r="164" spans="1:23" x14ac:dyDescent="0.2">
      <c r="A164" s="497"/>
      <c r="B164" s="499"/>
      <c r="C164" s="501"/>
      <c r="D164" s="501"/>
      <c r="E164" s="503"/>
      <c r="F164" s="17">
        <v>126</v>
      </c>
      <c r="G164" s="18" t="s">
        <v>8852</v>
      </c>
      <c r="H164" s="18" t="s">
        <v>8853</v>
      </c>
      <c r="I164" s="80"/>
      <c r="J164" s="18" t="s">
        <v>134</v>
      </c>
      <c r="K164" s="19">
        <v>9</v>
      </c>
      <c r="L164" s="19">
        <v>0</v>
      </c>
      <c r="M164" s="20" t="s">
        <v>33</v>
      </c>
      <c r="N164" s="20" t="s">
        <v>34</v>
      </c>
      <c r="O164" s="18" t="s">
        <v>135</v>
      </c>
      <c r="P164" s="18"/>
      <c r="Q164" s="18"/>
      <c r="R164" s="18"/>
      <c r="S164" s="18"/>
      <c r="T164" s="18"/>
      <c r="U164" s="18"/>
      <c r="V164" s="18"/>
      <c r="W164" s="34"/>
    </row>
    <row r="165" spans="1:23" x14ac:dyDescent="0.2">
      <c r="A165" s="497"/>
      <c r="B165" s="499"/>
      <c r="C165" s="501"/>
      <c r="D165" s="501"/>
      <c r="E165" s="503"/>
      <c r="F165" s="17">
        <v>127</v>
      </c>
      <c r="G165" s="18" t="s">
        <v>8854</v>
      </c>
      <c r="H165" s="18" t="s">
        <v>8855</v>
      </c>
      <c r="I165" s="80"/>
      <c r="J165" s="18" t="s">
        <v>134</v>
      </c>
      <c r="K165" s="19">
        <v>2</v>
      </c>
      <c r="L165" s="19">
        <v>0</v>
      </c>
      <c r="M165" s="20" t="s">
        <v>33</v>
      </c>
      <c r="N165" s="20" t="s">
        <v>34</v>
      </c>
      <c r="O165" s="18" t="s">
        <v>137</v>
      </c>
      <c r="P165" s="18"/>
      <c r="Q165" s="18"/>
      <c r="R165" s="18"/>
      <c r="S165" s="18"/>
      <c r="T165" s="18"/>
      <c r="U165" s="18"/>
      <c r="V165" s="18"/>
      <c r="W165" s="34"/>
    </row>
    <row r="166" spans="1:23" x14ac:dyDescent="0.2">
      <c r="A166" s="497"/>
      <c r="B166" s="499"/>
      <c r="C166" s="501"/>
      <c r="D166" s="501"/>
      <c r="E166" s="503"/>
      <c r="F166" s="17">
        <v>128</v>
      </c>
      <c r="G166" s="18" t="s">
        <v>8856</v>
      </c>
      <c r="H166" s="18" t="s">
        <v>8857</v>
      </c>
      <c r="I166" s="80"/>
      <c r="J166" s="18" t="s">
        <v>32</v>
      </c>
      <c r="K166" s="19">
        <v>1</v>
      </c>
      <c r="L166" s="19"/>
      <c r="M166" s="20" t="s">
        <v>33</v>
      </c>
      <c r="N166" s="20" t="s">
        <v>34</v>
      </c>
      <c r="O166" s="18"/>
      <c r="P166" s="18"/>
      <c r="Q166" s="18"/>
      <c r="R166" s="18"/>
      <c r="S166" s="18"/>
      <c r="T166" s="18"/>
      <c r="U166" s="18"/>
      <c r="V166" s="18"/>
      <c r="W166" s="34"/>
    </row>
    <row r="167" spans="1:23" x14ac:dyDescent="0.2">
      <c r="A167" s="497"/>
      <c r="B167" s="499"/>
      <c r="C167" s="501"/>
      <c r="D167" s="501"/>
      <c r="E167" s="503"/>
      <c r="F167" s="17">
        <v>129</v>
      </c>
      <c r="G167" s="18" t="s">
        <v>8858</v>
      </c>
      <c r="H167" s="18" t="s">
        <v>8859</v>
      </c>
      <c r="I167" s="80"/>
      <c r="J167" s="18" t="s">
        <v>44</v>
      </c>
      <c r="K167" s="19">
        <v>34</v>
      </c>
      <c r="L167" s="19"/>
      <c r="M167" s="20" t="s">
        <v>34</v>
      </c>
      <c r="N167" s="20" t="s">
        <v>34</v>
      </c>
      <c r="O167" s="18" t="s">
        <v>45</v>
      </c>
      <c r="P167" s="18"/>
      <c r="Q167" s="18"/>
      <c r="R167" s="18"/>
      <c r="S167" s="18"/>
      <c r="T167" s="18"/>
      <c r="U167" s="18"/>
      <c r="V167" s="18"/>
      <c r="W167" s="34"/>
    </row>
    <row r="168" spans="1:23" x14ac:dyDescent="0.2">
      <c r="A168" s="497"/>
      <c r="B168" s="499"/>
      <c r="C168" s="501"/>
      <c r="D168" s="501"/>
      <c r="E168" s="503"/>
      <c r="F168" s="17">
        <v>130</v>
      </c>
      <c r="G168" s="18" t="s">
        <v>8860</v>
      </c>
      <c r="H168" s="18" t="s">
        <v>8861</v>
      </c>
      <c r="I168" s="80"/>
      <c r="J168" s="18" t="s">
        <v>44</v>
      </c>
      <c r="K168" s="19">
        <v>34</v>
      </c>
      <c r="L168" s="19"/>
      <c r="M168" s="20" t="s">
        <v>34</v>
      </c>
      <c r="N168" s="20" t="s">
        <v>34</v>
      </c>
      <c r="O168" s="18" t="s">
        <v>45</v>
      </c>
      <c r="P168" s="18"/>
      <c r="Q168" s="18"/>
      <c r="R168" s="18"/>
      <c r="S168" s="18"/>
      <c r="T168" s="18"/>
      <c r="U168" s="18"/>
      <c r="V168" s="18"/>
      <c r="W168" s="34"/>
    </row>
    <row r="169" spans="1:23" x14ac:dyDescent="0.2">
      <c r="A169" s="497"/>
      <c r="B169" s="499"/>
      <c r="C169" s="501"/>
      <c r="D169" s="501"/>
      <c r="E169" s="503"/>
      <c r="F169" s="17">
        <v>131</v>
      </c>
      <c r="G169" s="18" t="s">
        <v>8862</v>
      </c>
      <c r="H169" s="18" t="s">
        <v>8863</v>
      </c>
      <c r="I169" s="80"/>
      <c r="J169" s="18" t="s">
        <v>32</v>
      </c>
      <c r="K169" s="19">
        <v>2</v>
      </c>
      <c r="L169" s="19"/>
      <c r="M169" s="20" t="s">
        <v>33</v>
      </c>
      <c r="N169" s="20" t="s">
        <v>34</v>
      </c>
      <c r="O169" s="18" t="s">
        <v>40</v>
      </c>
      <c r="P169" s="18"/>
      <c r="Q169" s="18"/>
      <c r="R169" s="18"/>
      <c r="S169" s="18"/>
      <c r="T169" s="18"/>
      <c r="U169" s="18"/>
      <c r="V169" s="18"/>
      <c r="W169" s="34"/>
    </row>
    <row r="170" spans="1:23" x14ac:dyDescent="0.2">
      <c r="A170" s="497"/>
      <c r="B170" s="499"/>
      <c r="C170" s="501"/>
      <c r="D170" s="501"/>
      <c r="E170" s="503"/>
      <c r="F170" s="17">
        <v>132</v>
      </c>
      <c r="G170" s="18" t="s">
        <v>8864</v>
      </c>
      <c r="H170" s="18" t="s">
        <v>8865</v>
      </c>
      <c r="I170" s="80"/>
      <c r="J170" s="18" t="s">
        <v>134</v>
      </c>
      <c r="K170" s="19">
        <v>9</v>
      </c>
      <c r="L170" s="19">
        <v>0</v>
      </c>
      <c r="M170" s="20" t="s">
        <v>33</v>
      </c>
      <c r="N170" s="20" t="s">
        <v>34</v>
      </c>
      <c r="O170" s="18" t="s">
        <v>135</v>
      </c>
      <c r="P170" s="18"/>
      <c r="Q170" s="18"/>
      <c r="R170" s="18"/>
      <c r="S170" s="18"/>
      <c r="T170" s="18"/>
      <c r="U170" s="18"/>
      <c r="V170" s="18"/>
      <c r="W170" s="34"/>
    </row>
    <row r="171" spans="1:23" x14ac:dyDescent="0.2">
      <c r="A171" s="497"/>
      <c r="B171" s="499"/>
      <c r="C171" s="501"/>
      <c r="D171" s="501"/>
      <c r="E171" s="503"/>
      <c r="F171" s="17">
        <v>133</v>
      </c>
      <c r="G171" s="18" t="s">
        <v>8866</v>
      </c>
      <c r="H171" s="18" t="s">
        <v>8867</v>
      </c>
      <c r="I171" s="80"/>
      <c r="J171" s="18" t="s">
        <v>134</v>
      </c>
      <c r="K171" s="19">
        <v>2</v>
      </c>
      <c r="L171" s="19">
        <v>0</v>
      </c>
      <c r="M171" s="20" t="s">
        <v>33</v>
      </c>
      <c r="N171" s="20" t="s">
        <v>34</v>
      </c>
      <c r="O171" s="18" t="s">
        <v>137</v>
      </c>
      <c r="P171" s="18"/>
      <c r="Q171" s="18"/>
      <c r="R171" s="18"/>
      <c r="S171" s="18"/>
      <c r="T171" s="18"/>
      <c r="U171" s="18"/>
      <c r="V171" s="18"/>
      <c r="W171" s="34"/>
    </row>
    <row r="172" spans="1:23" x14ac:dyDescent="0.2">
      <c r="A172" s="497"/>
      <c r="B172" s="499"/>
      <c r="C172" s="501"/>
      <c r="D172" s="501"/>
      <c r="E172" s="503"/>
      <c r="F172" s="17">
        <v>134</v>
      </c>
      <c r="G172" s="18" t="s">
        <v>8868</v>
      </c>
      <c r="H172" s="18" t="s">
        <v>8869</v>
      </c>
      <c r="I172" s="80"/>
      <c r="J172" s="18" t="s">
        <v>44</v>
      </c>
      <c r="K172" s="19">
        <v>34</v>
      </c>
      <c r="L172" s="19"/>
      <c r="M172" s="20" t="s">
        <v>34</v>
      </c>
      <c r="N172" s="20" t="s">
        <v>34</v>
      </c>
      <c r="O172" s="18" t="s">
        <v>45</v>
      </c>
      <c r="P172" s="18"/>
      <c r="Q172" s="18"/>
      <c r="R172" s="18"/>
      <c r="S172" s="18"/>
      <c r="T172" s="18"/>
      <c r="U172" s="18"/>
      <c r="V172" s="18"/>
      <c r="W172" s="34"/>
    </row>
    <row r="173" spans="1:23" x14ac:dyDescent="0.2">
      <c r="A173" s="497"/>
      <c r="B173" s="499"/>
      <c r="C173" s="501"/>
      <c r="D173" s="501"/>
      <c r="E173" s="503"/>
      <c r="F173" s="17">
        <v>135</v>
      </c>
      <c r="G173" s="18" t="s">
        <v>8870</v>
      </c>
      <c r="H173" s="18" t="s">
        <v>8871</v>
      </c>
      <c r="I173" s="80"/>
      <c r="J173" s="18" t="s">
        <v>44</v>
      </c>
      <c r="K173" s="19">
        <v>34</v>
      </c>
      <c r="L173" s="19"/>
      <c r="M173" s="20" t="s">
        <v>34</v>
      </c>
      <c r="N173" s="20" t="s">
        <v>34</v>
      </c>
      <c r="O173" s="18" t="s">
        <v>45</v>
      </c>
      <c r="P173" s="18"/>
      <c r="Q173" s="18"/>
      <c r="R173" s="18"/>
      <c r="S173" s="18"/>
      <c r="T173" s="18"/>
      <c r="U173" s="18"/>
      <c r="V173" s="18"/>
      <c r="W173" s="34"/>
    </row>
    <row r="174" spans="1:23" x14ac:dyDescent="0.2">
      <c r="A174" s="497"/>
      <c r="B174" s="499"/>
      <c r="C174" s="501"/>
      <c r="D174" s="501"/>
      <c r="E174" s="503"/>
      <c r="F174" s="17">
        <v>136</v>
      </c>
      <c r="G174" s="18" t="s">
        <v>8872</v>
      </c>
      <c r="H174" s="18" t="s">
        <v>8873</v>
      </c>
      <c r="I174" s="80"/>
      <c r="J174" s="18" t="s">
        <v>32</v>
      </c>
      <c r="K174" s="19">
        <v>2</v>
      </c>
      <c r="L174" s="19"/>
      <c r="M174" s="20" t="s">
        <v>33</v>
      </c>
      <c r="N174" s="20" t="s">
        <v>34</v>
      </c>
      <c r="O174" s="18" t="s">
        <v>40</v>
      </c>
      <c r="P174" s="18"/>
      <c r="Q174" s="18"/>
      <c r="R174" s="18"/>
      <c r="S174" s="18"/>
      <c r="T174" s="18"/>
      <c r="U174" s="18"/>
      <c r="V174" s="18"/>
      <c r="W174" s="34"/>
    </row>
    <row r="175" spans="1:23" x14ac:dyDescent="0.2">
      <c r="A175" s="497"/>
      <c r="B175" s="499"/>
      <c r="C175" s="501"/>
      <c r="D175" s="501"/>
      <c r="E175" s="503"/>
      <c r="F175" s="17">
        <v>137</v>
      </c>
      <c r="G175" s="18" t="s">
        <v>8874</v>
      </c>
      <c r="H175" s="18" t="s">
        <v>8875</v>
      </c>
      <c r="I175" s="80"/>
      <c r="J175" s="18" t="s">
        <v>134</v>
      </c>
      <c r="K175" s="19">
        <v>9</v>
      </c>
      <c r="L175" s="19">
        <v>0</v>
      </c>
      <c r="M175" s="20" t="s">
        <v>33</v>
      </c>
      <c r="N175" s="20" t="s">
        <v>34</v>
      </c>
      <c r="O175" s="18" t="s">
        <v>135</v>
      </c>
      <c r="P175" s="18"/>
      <c r="Q175" s="18"/>
      <c r="R175" s="18"/>
      <c r="S175" s="18"/>
      <c r="T175" s="18"/>
      <c r="U175" s="18"/>
      <c r="V175" s="18"/>
      <c r="W175" s="34"/>
    </row>
    <row r="176" spans="1:23" x14ac:dyDescent="0.2">
      <c r="A176" s="497"/>
      <c r="B176" s="499"/>
      <c r="C176" s="501"/>
      <c r="D176" s="501"/>
      <c r="E176" s="503"/>
      <c r="F176" s="17">
        <v>138</v>
      </c>
      <c r="G176" s="18" t="s">
        <v>8876</v>
      </c>
      <c r="H176" s="18" t="s">
        <v>8877</v>
      </c>
      <c r="I176" s="80"/>
      <c r="J176" s="18" t="s">
        <v>134</v>
      </c>
      <c r="K176" s="19">
        <v>2</v>
      </c>
      <c r="L176" s="19">
        <v>0</v>
      </c>
      <c r="M176" s="20" t="s">
        <v>33</v>
      </c>
      <c r="N176" s="20" t="s">
        <v>34</v>
      </c>
      <c r="O176" s="18" t="s">
        <v>137</v>
      </c>
      <c r="P176" s="18"/>
      <c r="Q176" s="18"/>
      <c r="R176" s="18"/>
      <c r="S176" s="18"/>
      <c r="T176" s="18"/>
      <c r="U176" s="18"/>
      <c r="V176" s="18"/>
      <c r="W176" s="34"/>
    </row>
    <row r="177" spans="1:23" x14ac:dyDescent="0.2">
      <c r="A177" s="497"/>
      <c r="B177" s="499"/>
      <c r="C177" s="501"/>
      <c r="D177" s="501"/>
      <c r="E177" s="503"/>
      <c r="F177" s="17">
        <v>139</v>
      </c>
      <c r="G177" s="18" t="s">
        <v>8878</v>
      </c>
      <c r="H177" s="18" t="s">
        <v>8879</v>
      </c>
      <c r="I177" s="80"/>
      <c r="J177" s="18" t="s">
        <v>44</v>
      </c>
      <c r="K177" s="19">
        <v>34</v>
      </c>
      <c r="L177" s="19"/>
      <c r="M177" s="20" t="s">
        <v>34</v>
      </c>
      <c r="N177" s="20" t="s">
        <v>34</v>
      </c>
      <c r="O177" s="18" t="s">
        <v>45</v>
      </c>
      <c r="P177" s="18"/>
      <c r="Q177" s="18"/>
      <c r="R177" s="18"/>
      <c r="S177" s="18"/>
      <c r="T177" s="18"/>
      <c r="U177" s="18"/>
      <c r="V177" s="18"/>
      <c r="W177" s="34"/>
    </row>
    <row r="178" spans="1:23" x14ac:dyDescent="0.2">
      <c r="A178" s="497"/>
      <c r="B178" s="499"/>
      <c r="C178" s="501"/>
      <c r="D178" s="501"/>
      <c r="E178" s="503"/>
      <c r="F178" s="17">
        <v>140</v>
      </c>
      <c r="G178" s="18" t="s">
        <v>8880</v>
      </c>
      <c r="H178" s="18" t="s">
        <v>8881</v>
      </c>
      <c r="I178" s="80"/>
      <c r="J178" s="18" t="s">
        <v>44</v>
      </c>
      <c r="K178" s="19">
        <v>34</v>
      </c>
      <c r="L178" s="19"/>
      <c r="M178" s="20" t="s">
        <v>34</v>
      </c>
      <c r="N178" s="20" t="s">
        <v>34</v>
      </c>
      <c r="O178" s="18" t="s">
        <v>45</v>
      </c>
      <c r="P178" s="18"/>
      <c r="Q178" s="18"/>
      <c r="R178" s="18"/>
      <c r="S178" s="18"/>
      <c r="T178" s="18"/>
      <c r="U178" s="18"/>
      <c r="V178" s="18"/>
      <c r="W178" s="34"/>
    </row>
    <row r="179" spans="1:23" x14ac:dyDescent="0.2">
      <c r="A179" s="497"/>
      <c r="B179" s="499"/>
      <c r="C179" s="501"/>
      <c r="D179" s="501"/>
      <c r="E179" s="503"/>
      <c r="F179" s="17">
        <v>141</v>
      </c>
      <c r="G179" s="18" t="s">
        <v>8882</v>
      </c>
      <c r="H179" s="18" t="s">
        <v>8883</v>
      </c>
      <c r="I179" s="80"/>
      <c r="J179" s="18" t="s">
        <v>32</v>
      </c>
      <c r="K179" s="19">
        <v>2</v>
      </c>
      <c r="L179" s="19"/>
      <c r="M179" s="20" t="s">
        <v>33</v>
      </c>
      <c r="N179" s="20" t="s">
        <v>34</v>
      </c>
      <c r="O179" s="18" t="s">
        <v>40</v>
      </c>
      <c r="P179" s="18"/>
      <c r="Q179" s="18"/>
      <c r="R179" s="18"/>
      <c r="S179" s="18"/>
      <c r="T179" s="18"/>
      <c r="U179" s="18"/>
      <c r="V179" s="18"/>
      <c r="W179" s="34"/>
    </row>
    <row r="180" spans="1:23" x14ac:dyDescent="0.2">
      <c r="A180" s="497"/>
      <c r="B180" s="499"/>
      <c r="C180" s="501"/>
      <c r="D180" s="501"/>
      <c r="E180" s="503"/>
      <c r="F180" s="17">
        <v>142</v>
      </c>
      <c r="G180" s="18" t="s">
        <v>8884</v>
      </c>
      <c r="H180" s="18" t="s">
        <v>8885</v>
      </c>
      <c r="I180" s="80"/>
      <c r="J180" s="18" t="s">
        <v>134</v>
      </c>
      <c r="K180" s="19">
        <v>9</v>
      </c>
      <c r="L180" s="19">
        <v>0</v>
      </c>
      <c r="M180" s="20" t="s">
        <v>33</v>
      </c>
      <c r="N180" s="20" t="s">
        <v>34</v>
      </c>
      <c r="O180" s="18" t="s">
        <v>135</v>
      </c>
      <c r="P180" s="18"/>
      <c r="Q180" s="18"/>
      <c r="R180" s="18"/>
      <c r="S180" s="18"/>
      <c r="T180" s="18"/>
      <c r="U180" s="18"/>
      <c r="V180" s="18"/>
      <c r="W180" s="34"/>
    </row>
    <row r="181" spans="1:23" x14ac:dyDescent="0.2">
      <c r="A181" s="497"/>
      <c r="B181" s="499"/>
      <c r="C181" s="501"/>
      <c r="D181" s="501"/>
      <c r="E181" s="503"/>
      <c r="F181" s="17">
        <v>143</v>
      </c>
      <c r="G181" s="18" t="s">
        <v>8886</v>
      </c>
      <c r="H181" s="18" t="s">
        <v>8887</v>
      </c>
      <c r="I181" s="80"/>
      <c r="J181" s="18" t="s">
        <v>134</v>
      </c>
      <c r="K181" s="19">
        <v>2</v>
      </c>
      <c r="L181" s="19">
        <v>0</v>
      </c>
      <c r="M181" s="20" t="s">
        <v>33</v>
      </c>
      <c r="N181" s="20" t="s">
        <v>34</v>
      </c>
      <c r="O181" s="18" t="s">
        <v>137</v>
      </c>
      <c r="P181" s="18"/>
      <c r="Q181" s="18"/>
      <c r="R181" s="18"/>
      <c r="S181" s="18"/>
      <c r="T181" s="18"/>
      <c r="U181" s="18"/>
      <c r="V181" s="18"/>
      <c r="W181" s="34"/>
    </row>
    <row r="182" spans="1:23" x14ac:dyDescent="0.2">
      <c r="A182" s="497"/>
      <c r="B182" s="499"/>
      <c r="C182" s="501"/>
      <c r="D182" s="501"/>
      <c r="E182" s="503"/>
      <c r="F182" s="17">
        <v>144</v>
      </c>
      <c r="G182" s="18" t="s">
        <v>8888</v>
      </c>
      <c r="H182" s="18" t="s">
        <v>8889</v>
      </c>
      <c r="I182" s="80"/>
      <c r="J182" s="18" t="s">
        <v>32</v>
      </c>
      <c r="K182" s="19">
        <v>1</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145</v>
      </c>
      <c r="G183" s="18" t="s">
        <v>8890</v>
      </c>
      <c r="H183" s="18" t="s">
        <v>8891</v>
      </c>
      <c r="I183" s="80"/>
      <c r="J183" s="18" t="s">
        <v>44</v>
      </c>
      <c r="K183" s="19">
        <v>34</v>
      </c>
      <c r="L183" s="19"/>
      <c r="M183" s="20" t="s">
        <v>34</v>
      </c>
      <c r="N183" s="20" t="s">
        <v>34</v>
      </c>
      <c r="O183" s="18" t="s">
        <v>45</v>
      </c>
      <c r="P183" s="18"/>
      <c r="Q183" s="18"/>
      <c r="R183" s="18"/>
      <c r="S183" s="18"/>
      <c r="T183" s="18"/>
      <c r="U183" s="18"/>
      <c r="V183" s="18"/>
      <c r="W183" s="34"/>
    </row>
    <row r="184" spans="1:23" x14ac:dyDescent="0.2">
      <c r="A184" s="497"/>
      <c r="B184" s="499"/>
      <c r="C184" s="501"/>
      <c r="D184" s="501"/>
      <c r="E184" s="503"/>
      <c r="F184" s="17">
        <v>146</v>
      </c>
      <c r="G184" s="18" t="s">
        <v>8892</v>
      </c>
      <c r="H184" s="18" t="s">
        <v>8893</v>
      </c>
      <c r="I184" s="80"/>
      <c r="J184" s="18" t="s">
        <v>44</v>
      </c>
      <c r="K184" s="19">
        <v>34</v>
      </c>
      <c r="L184" s="19"/>
      <c r="M184" s="20" t="s">
        <v>34</v>
      </c>
      <c r="N184" s="20" t="s">
        <v>34</v>
      </c>
      <c r="O184" s="18" t="s">
        <v>45</v>
      </c>
      <c r="P184" s="18"/>
      <c r="Q184" s="18"/>
      <c r="R184" s="18"/>
      <c r="S184" s="18"/>
      <c r="T184" s="18"/>
      <c r="U184" s="18"/>
      <c r="V184" s="18"/>
      <c r="W184" s="34"/>
    </row>
    <row r="185" spans="1:23" x14ac:dyDescent="0.2">
      <c r="A185" s="497"/>
      <c r="B185" s="499"/>
      <c r="C185" s="501"/>
      <c r="D185" s="501"/>
      <c r="E185" s="503"/>
      <c r="F185" s="17">
        <v>147</v>
      </c>
      <c r="G185" s="18" t="s">
        <v>8894</v>
      </c>
      <c r="H185" s="18" t="s">
        <v>8895</v>
      </c>
      <c r="I185" s="80"/>
      <c r="J185" s="18" t="s">
        <v>32</v>
      </c>
      <c r="K185" s="19">
        <v>2</v>
      </c>
      <c r="L185" s="19"/>
      <c r="M185" s="20" t="s">
        <v>33</v>
      </c>
      <c r="N185" s="20" t="s">
        <v>34</v>
      </c>
      <c r="O185" s="18" t="s">
        <v>40</v>
      </c>
      <c r="P185" s="18"/>
      <c r="Q185" s="18"/>
      <c r="R185" s="18"/>
      <c r="S185" s="18"/>
      <c r="T185" s="18"/>
      <c r="U185" s="18"/>
      <c r="V185" s="18"/>
      <c r="W185" s="34"/>
    </row>
    <row r="186" spans="1:23" x14ac:dyDescent="0.2">
      <c r="A186" s="497"/>
      <c r="B186" s="499"/>
      <c r="C186" s="501"/>
      <c r="D186" s="501"/>
      <c r="E186" s="503"/>
      <c r="F186" s="17">
        <v>148</v>
      </c>
      <c r="G186" s="18" t="s">
        <v>8896</v>
      </c>
      <c r="H186" s="18" t="s">
        <v>8897</v>
      </c>
      <c r="I186" s="80"/>
      <c r="J186" s="18" t="s">
        <v>134</v>
      </c>
      <c r="K186" s="19">
        <v>9</v>
      </c>
      <c r="L186" s="19">
        <v>0</v>
      </c>
      <c r="M186" s="20" t="s">
        <v>33</v>
      </c>
      <c r="N186" s="20" t="s">
        <v>34</v>
      </c>
      <c r="O186" s="18" t="s">
        <v>135</v>
      </c>
      <c r="P186" s="18"/>
      <c r="Q186" s="18"/>
      <c r="R186" s="18"/>
      <c r="S186" s="18"/>
      <c r="T186" s="18"/>
      <c r="U186" s="18"/>
      <c r="V186" s="18"/>
      <c r="W186" s="34"/>
    </row>
    <row r="187" spans="1:23" x14ac:dyDescent="0.2">
      <c r="A187" s="497"/>
      <c r="B187" s="499"/>
      <c r="C187" s="501"/>
      <c r="D187" s="501"/>
      <c r="E187" s="503"/>
      <c r="F187" s="17">
        <v>149</v>
      </c>
      <c r="G187" s="18" t="s">
        <v>8898</v>
      </c>
      <c r="H187" s="18" t="s">
        <v>8899</v>
      </c>
      <c r="I187" s="80"/>
      <c r="J187" s="18" t="s">
        <v>134</v>
      </c>
      <c r="K187" s="19">
        <v>2</v>
      </c>
      <c r="L187" s="19">
        <v>0</v>
      </c>
      <c r="M187" s="20" t="s">
        <v>33</v>
      </c>
      <c r="N187" s="20" t="s">
        <v>34</v>
      </c>
      <c r="O187" s="18" t="s">
        <v>137</v>
      </c>
      <c r="P187" s="18"/>
      <c r="Q187" s="18"/>
      <c r="R187" s="18"/>
      <c r="S187" s="18"/>
      <c r="T187" s="18"/>
      <c r="U187" s="18"/>
      <c r="V187" s="18"/>
      <c r="W187" s="34"/>
    </row>
    <row r="188" spans="1:23" x14ac:dyDescent="0.2">
      <c r="A188" s="497"/>
      <c r="B188" s="499"/>
      <c r="C188" s="501"/>
      <c r="D188" s="501"/>
      <c r="E188" s="503"/>
      <c r="F188" s="17">
        <v>150</v>
      </c>
      <c r="G188" s="18" t="s">
        <v>8900</v>
      </c>
      <c r="H188" s="18" t="s">
        <v>8901</v>
      </c>
      <c r="I188" s="80"/>
      <c r="J188" s="18" t="s">
        <v>44</v>
      </c>
      <c r="K188" s="19">
        <v>34</v>
      </c>
      <c r="L188" s="19"/>
      <c r="M188" s="20" t="s">
        <v>34</v>
      </c>
      <c r="N188" s="20" t="s">
        <v>34</v>
      </c>
      <c r="O188" s="18" t="s">
        <v>45</v>
      </c>
      <c r="P188" s="18"/>
      <c r="Q188" s="18"/>
      <c r="R188" s="18"/>
      <c r="S188" s="18"/>
      <c r="T188" s="18"/>
      <c r="U188" s="18"/>
      <c r="V188" s="18"/>
      <c r="W188" s="34"/>
    </row>
    <row r="189" spans="1:23" x14ac:dyDescent="0.2">
      <c r="A189" s="497"/>
      <c r="B189" s="499"/>
      <c r="C189" s="501"/>
      <c r="D189" s="501"/>
      <c r="E189" s="503"/>
      <c r="F189" s="17">
        <v>151</v>
      </c>
      <c r="G189" s="18" t="s">
        <v>8902</v>
      </c>
      <c r="H189" s="18" t="s">
        <v>8903</v>
      </c>
      <c r="I189" s="80"/>
      <c r="J189" s="18" t="s">
        <v>44</v>
      </c>
      <c r="K189" s="19">
        <v>34</v>
      </c>
      <c r="L189" s="19"/>
      <c r="M189" s="20" t="s">
        <v>34</v>
      </c>
      <c r="N189" s="20" t="s">
        <v>34</v>
      </c>
      <c r="O189" s="18" t="s">
        <v>45</v>
      </c>
      <c r="P189" s="18"/>
      <c r="Q189" s="18"/>
      <c r="R189" s="18"/>
      <c r="S189" s="18"/>
      <c r="T189" s="18"/>
      <c r="U189" s="18"/>
      <c r="V189" s="18"/>
      <c r="W189" s="34"/>
    </row>
    <row r="190" spans="1:23" x14ac:dyDescent="0.2">
      <c r="A190" s="497"/>
      <c r="B190" s="499"/>
      <c r="C190" s="501"/>
      <c r="D190" s="501"/>
      <c r="E190" s="503"/>
      <c r="F190" s="17">
        <v>152</v>
      </c>
      <c r="G190" s="18" t="s">
        <v>8904</v>
      </c>
      <c r="H190" s="18" t="s">
        <v>8905</v>
      </c>
      <c r="I190" s="80"/>
      <c r="J190" s="18" t="s">
        <v>32</v>
      </c>
      <c r="K190" s="19">
        <v>2</v>
      </c>
      <c r="L190" s="19"/>
      <c r="M190" s="20" t="s">
        <v>33</v>
      </c>
      <c r="N190" s="20" t="s">
        <v>34</v>
      </c>
      <c r="O190" s="18" t="s">
        <v>40</v>
      </c>
      <c r="P190" s="18"/>
      <c r="Q190" s="18"/>
      <c r="R190" s="18"/>
      <c r="S190" s="18"/>
      <c r="T190" s="18"/>
      <c r="U190" s="18"/>
      <c r="V190" s="18"/>
      <c r="W190" s="34"/>
    </row>
    <row r="191" spans="1:23" x14ac:dyDescent="0.2">
      <c r="A191" s="497"/>
      <c r="B191" s="499"/>
      <c r="C191" s="501"/>
      <c r="D191" s="501"/>
      <c r="E191" s="503"/>
      <c r="F191" s="17">
        <v>153</v>
      </c>
      <c r="G191" s="18" t="s">
        <v>8906</v>
      </c>
      <c r="H191" s="18" t="s">
        <v>8907</v>
      </c>
      <c r="I191" s="80"/>
      <c r="J191" s="18" t="s">
        <v>134</v>
      </c>
      <c r="K191" s="19">
        <v>9</v>
      </c>
      <c r="L191" s="19">
        <v>0</v>
      </c>
      <c r="M191" s="20" t="s">
        <v>33</v>
      </c>
      <c r="N191" s="20" t="s">
        <v>34</v>
      </c>
      <c r="O191" s="18" t="s">
        <v>135</v>
      </c>
      <c r="P191" s="18"/>
      <c r="Q191" s="18"/>
      <c r="R191" s="18"/>
      <c r="S191" s="18"/>
      <c r="T191" s="18"/>
      <c r="U191" s="18"/>
      <c r="V191" s="18"/>
      <c r="W191" s="34"/>
    </row>
    <row r="192" spans="1:23" x14ac:dyDescent="0.2">
      <c r="A192" s="497"/>
      <c r="B192" s="499"/>
      <c r="C192" s="501"/>
      <c r="D192" s="501"/>
      <c r="E192" s="503"/>
      <c r="F192" s="17">
        <v>154</v>
      </c>
      <c r="G192" s="18" t="s">
        <v>8908</v>
      </c>
      <c r="H192" s="18" t="s">
        <v>8909</v>
      </c>
      <c r="I192" s="80"/>
      <c r="J192" s="18" t="s">
        <v>134</v>
      </c>
      <c r="K192" s="19">
        <v>2</v>
      </c>
      <c r="L192" s="19">
        <v>0</v>
      </c>
      <c r="M192" s="20" t="s">
        <v>33</v>
      </c>
      <c r="N192" s="20" t="s">
        <v>34</v>
      </c>
      <c r="O192" s="18" t="s">
        <v>137</v>
      </c>
      <c r="P192" s="18"/>
      <c r="Q192" s="18"/>
      <c r="R192" s="18"/>
      <c r="S192" s="18"/>
      <c r="T192" s="18"/>
      <c r="U192" s="18"/>
      <c r="V192" s="18"/>
      <c r="W192" s="34"/>
    </row>
    <row r="193" spans="1:23" x14ac:dyDescent="0.2">
      <c r="A193" s="497"/>
      <c r="B193" s="499"/>
      <c r="C193" s="501"/>
      <c r="D193" s="501"/>
      <c r="E193" s="503"/>
      <c r="F193" s="17">
        <v>155</v>
      </c>
      <c r="G193" s="18" t="s">
        <v>8910</v>
      </c>
      <c r="H193" s="18" t="s">
        <v>8911</v>
      </c>
      <c r="I193" s="80"/>
      <c r="J193" s="18" t="s">
        <v>44</v>
      </c>
      <c r="K193" s="19">
        <v>34</v>
      </c>
      <c r="L193" s="19"/>
      <c r="M193" s="20" t="s">
        <v>34</v>
      </c>
      <c r="N193" s="20" t="s">
        <v>34</v>
      </c>
      <c r="O193" s="18" t="s">
        <v>45</v>
      </c>
      <c r="P193" s="18"/>
      <c r="Q193" s="18"/>
      <c r="R193" s="18"/>
      <c r="S193" s="18"/>
      <c r="T193" s="18"/>
      <c r="U193" s="18"/>
      <c r="V193" s="18"/>
      <c r="W193" s="34"/>
    </row>
    <row r="194" spans="1:23" x14ac:dyDescent="0.2">
      <c r="A194" s="497"/>
      <c r="B194" s="499"/>
      <c r="C194" s="501"/>
      <c r="D194" s="501"/>
      <c r="E194" s="503"/>
      <c r="F194" s="17">
        <v>156</v>
      </c>
      <c r="G194" s="18" t="s">
        <v>8912</v>
      </c>
      <c r="H194" s="18" t="s">
        <v>8913</v>
      </c>
      <c r="I194" s="80"/>
      <c r="J194" s="18" t="s">
        <v>44</v>
      </c>
      <c r="K194" s="19">
        <v>34</v>
      </c>
      <c r="L194" s="19"/>
      <c r="M194" s="20" t="s">
        <v>34</v>
      </c>
      <c r="N194" s="20" t="s">
        <v>34</v>
      </c>
      <c r="O194" s="18" t="s">
        <v>45</v>
      </c>
      <c r="P194" s="18"/>
      <c r="Q194" s="18"/>
      <c r="R194" s="18"/>
      <c r="S194" s="18"/>
      <c r="T194" s="18"/>
      <c r="U194" s="18"/>
      <c r="V194" s="18"/>
      <c r="W194" s="34"/>
    </row>
    <row r="195" spans="1:23" x14ac:dyDescent="0.2">
      <c r="A195" s="497"/>
      <c r="B195" s="499"/>
      <c r="C195" s="501"/>
      <c r="D195" s="501"/>
      <c r="E195" s="503"/>
      <c r="F195" s="17">
        <v>157</v>
      </c>
      <c r="G195" s="18" t="s">
        <v>8914</v>
      </c>
      <c r="H195" s="18" t="s">
        <v>8915</v>
      </c>
      <c r="I195" s="80"/>
      <c r="J195" s="18" t="s">
        <v>32</v>
      </c>
      <c r="K195" s="19">
        <v>2</v>
      </c>
      <c r="L195" s="19"/>
      <c r="M195" s="20" t="s">
        <v>33</v>
      </c>
      <c r="N195" s="20" t="s">
        <v>34</v>
      </c>
      <c r="O195" s="18" t="s">
        <v>40</v>
      </c>
      <c r="P195" s="18"/>
      <c r="Q195" s="18"/>
      <c r="R195" s="18"/>
      <c r="S195" s="18"/>
      <c r="T195" s="18"/>
      <c r="U195" s="18"/>
      <c r="V195" s="18"/>
      <c r="W195" s="34"/>
    </row>
    <row r="196" spans="1:23" x14ac:dyDescent="0.2">
      <c r="A196" s="497"/>
      <c r="B196" s="499"/>
      <c r="C196" s="501"/>
      <c r="D196" s="501"/>
      <c r="E196" s="503"/>
      <c r="F196" s="17">
        <v>158</v>
      </c>
      <c r="G196" s="18" t="s">
        <v>8916</v>
      </c>
      <c r="H196" s="18" t="s">
        <v>8917</v>
      </c>
      <c r="I196" s="80"/>
      <c r="J196" s="18" t="s">
        <v>134</v>
      </c>
      <c r="K196" s="19">
        <v>9</v>
      </c>
      <c r="L196" s="19">
        <v>0</v>
      </c>
      <c r="M196" s="20" t="s">
        <v>33</v>
      </c>
      <c r="N196" s="20" t="s">
        <v>34</v>
      </c>
      <c r="O196" s="18" t="s">
        <v>135</v>
      </c>
      <c r="P196" s="18"/>
      <c r="Q196" s="18"/>
      <c r="R196" s="18"/>
      <c r="S196" s="18"/>
      <c r="T196" s="18"/>
      <c r="U196" s="18"/>
      <c r="V196" s="18"/>
      <c r="W196" s="34"/>
    </row>
    <row r="197" spans="1:23" x14ac:dyDescent="0.2">
      <c r="A197" s="497"/>
      <c r="B197" s="499"/>
      <c r="C197" s="501"/>
      <c r="D197" s="501"/>
      <c r="E197" s="503"/>
      <c r="F197" s="17">
        <v>159</v>
      </c>
      <c r="G197" s="18" t="s">
        <v>8918</v>
      </c>
      <c r="H197" s="18" t="s">
        <v>8919</v>
      </c>
      <c r="I197" s="80"/>
      <c r="J197" s="18" t="s">
        <v>134</v>
      </c>
      <c r="K197" s="19">
        <v>2</v>
      </c>
      <c r="L197" s="19">
        <v>0</v>
      </c>
      <c r="M197" s="20" t="s">
        <v>33</v>
      </c>
      <c r="N197" s="20" t="s">
        <v>34</v>
      </c>
      <c r="O197" s="18" t="s">
        <v>137</v>
      </c>
      <c r="P197" s="18"/>
      <c r="Q197" s="18"/>
      <c r="R197" s="18"/>
      <c r="S197" s="18"/>
      <c r="T197" s="18"/>
      <c r="U197" s="18"/>
      <c r="V197" s="18"/>
      <c r="W197" s="34"/>
    </row>
    <row r="198" spans="1:23" x14ac:dyDescent="0.2">
      <c r="A198" s="497"/>
      <c r="B198" s="499"/>
      <c r="C198" s="501"/>
      <c r="D198" s="501"/>
      <c r="E198" s="503"/>
      <c r="F198" s="17">
        <v>160</v>
      </c>
      <c r="G198" s="18" t="s">
        <v>8920</v>
      </c>
      <c r="H198" s="18" t="s">
        <v>8921</v>
      </c>
      <c r="I198" s="80"/>
      <c r="J198" s="18" t="s">
        <v>32</v>
      </c>
      <c r="K198" s="19">
        <v>1</v>
      </c>
      <c r="L198" s="19"/>
      <c r="M198" s="20" t="s">
        <v>33</v>
      </c>
      <c r="N198" s="20" t="s">
        <v>34</v>
      </c>
      <c r="O198" s="18"/>
      <c r="P198" s="18"/>
      <c r="Q198" s="18"/>
      <c r="R198" s="18"/>
      <c r="S198" s="18"/>
      <c r="T198" s="18"/>
      <c r="U198" s="18"/>
      <c r="V198" s="18"/>
      <c r="W198" s="34"/>
    </row>
    <row r="199" spans="1:23" x14ac:dyDescent="0.2">
      <c r="A199" s="497"/>
      <c r="B199" s="499"/>
      <c r="C199" s="501"/>
      <c r="D199" s="501"/>
      <c r="E199" s="503"/>
      <c r="F199" s="17">
        <v>161</v>
      </c>
      <c r="G199" s="18" t="s">
        <v>8922</v>
      </c>
      <c r="H199" s="18" t="s">
        <v>8923</v>
      </c>
      <c r="I199" s="80"/>
      <c r="J199" s="18" t="s">
        <v>44</v>
      </c>
      <c r="K199" s="19">
        <v>34</v>
      </c>
      <c r="L199" s="19"/>
      <c r="M199" s="20" t="s">
        <v>34</v>
      </c>
      <c r="N199" s="20" t="s">
        <v>34</v>
      </c>
      <c r="O199" s="18" t="s">
        <v>45</v>
      </c>
      <c r="P199" s="18"/>
      <c r="Q199" s="18"/>
      <c r="R199" s="18"/>
      <c r="S199" s="18"/>
      <c r="T199" s="18"/>
      <c r="U199" s="18"/>
      <c r="V199" s="18"/>
      <c r="W199" s="34"/>
    </row>
    <row r="200" spans="1:23" x14ac:dyDescent="0.2">
      <c r="A200" s="497"/>
      <c r="B200" s="499"/>
      <c r="C200" s="501"/>
      <c r="D200" s="501"/>
      <c r="E200" s="503"/>
      <c r="F200" s="17">
        <v>162</v>
      </c>
      <c r="G200" s="18" t="s">
        <v>8924</v>
      </c>
      <c r="H200" s="18" t="s">
        <v>8925</v>
      </c>
      <c r="I200" s="80"/>
      <c r="J200" s="18" t="s">
        <v>44</v>
      </c>
      <c r="K200" s="19">
        <v>34</v>
      </c>
      <c r="L200" s="19"/>
      <c r="M200" s="20" t="s">
        <v>34</v>
      </c>
      <c r="N200" s="20" t="s">
        <v>34</v>
      </c>
      <c r="O200" s="18" t="s">
        <v>45</v>
      </c>
      <c r="P200" s="18"/>
      <c r="Q200" s="18"/>
      <c r="R200" s="18"/>
      <c r="S200" s="18"/>
      <c r="T200" s="18"/>
      <c r="U200" s="18"/>
      <c r="V200" s="18"/>
      <c r="W200" s="34"/>
    </row>
    <row r="201" spans="1:23" x14ac:dyDescent="0.2">
      <c r="A201" s="497"/>
      <c r="B201" s="499"/>
      <c r="C201" s="501"/>
      <c r="D201" s="501"/>
      <c r="E201" s="503"/>
      <c r="F201" s="17">
        <v>163</v>
      </c>
      <c r="G201" s="18" t="s">
        <v>8926</v>
      </c>
      <c r="H201" s="18" t="s">
        <v>8927</v>
      </c>
      <c r="I201" s="80"/>
      <c r="J201" s="18" t="s">
        <v>32</v>
      </c>
      <c r="K201" s="19">
        <v>2</v>
      </c>
      <c r="L201" s="19"/>
      <c r="M201" s="20" t="s">
        <v>33</v>
      </c>
      <c r="N201" s="20" t="s">
        <v>34</v>
      </c>
      <c r="O201" s="18" t="s">
        <v>40</v>
      </c>
      <c r="P201" s="18"/>
      <c r="Q201" s="18"/>
      <c r="R201" s="18"/>
      <c r="S201" s="18"/>
      <c r="T201" s="18"/>
      <c r="U201" s="18"/>
      <c r="V201" s="18"/>
      <c r="W201" s="34"/>
    </row>
    <row r="202" spans="1:23" x14ac:dyDescent="0.2">
      <c r="A202" s="497"/>
      <c r="B202" s="499"/>
      <c r="C202" s="501"/>
      <c r="D202" s="501"/>
      <c r="E202" s="503"/>
      <c r="F202" s="17">
        <v>164</v>
      </c>
      <c r="G202" s="18" t="s">
        <v>8928</v>
      </c>
      <c r="H202" s="18" t="s">
        <v>8929</v>
      </c>
      <c r="I202" s="80"/>
      <c r="J202" s="18" t="s">
        <v>134</v>
      </c>
      <c r="K202" s="19">
        <v>9</v>
      </c>
      <c r="L202" s="19">
        <v>0</v>
      </c>
      <c r="M202" s="20" t="s">
        <v>33</v>
      </c>
      <c r="N202" s="20" t="s">
        <v>34</v>
      </c>
      <c r="O202" s="18" t="s">
        <v>135</v>
      </c>
      <c r="P202" s="18"/>
      <c r="Q202" s="18"/>
      <c r="R202" s="18"/>
      <c r="S202" s="18"/>
      <c r="T202" s="18"/>
      <c r="U202" s="18"/>
      <c r="V202" s="18"/>
      <c r="W202" s="34"/>
    </row>
    <row r="203" spans="1:23" x14ac:dyDescent="0.2">
      <c r="A203" s="497"/>
      <c r="B203" s="499"/>
      <c r="C203" s="501"/>
      <c r="D203" s="501"/>
      <c r="E203" s="503"/>
      <c r="F203" s="17">
        <v>165</v>
      </c>
      <c r="G203" s="18" t="s">
        <v>8930</v>
      </c>
      <c r="H203" s="18" t="s">
        <v>8931</v>
      </c>
      <c r="I203" s="80"/>
      <c r="J203" s="18" t="s">
        <v>134</v>
      </c>
      <c r="K203" s="19">
        <v>2</v>
      </c>
      <c r="L203" s="19">
        <v>0</v>
      </c>
      <c r="M203" s="20" t="s">
        <v>33</v>
      </c>
      <c r="N203" s="20" t="s">
        <v>34</v>
      </c>
      <c r="O203" s="18" t="s">
        <v>137</v>
      </c>
      <c r="P203" s="18"/>
      <c r="Q203" s="18"/>
      <c r="R203" s="18"/>
      <c r="S203" s="18"/>
      <c r="T203" s="18"/>
      <c r="U203" s="18"/>
      <c r="V203" s="18"/>
      <c r="W203" s="34"/>
    </row>
    <row r="204" spans="1:23" x14ac:dyDescent="0.2">
      <c r="A204" s="497"/>
      <c r="B204" s="499"/>
      <c r="C204" s="501"/>
      <c r="D204" s="501"/>
      <c r="E204" s="503"/>
      <c r="F204" s="17">
        <v>166</v>
      </c>
      <c r="G204" s="18" t="s">
        <v>8932</v>
      </c>
      <c r="H204" s="18" t="s">
        <v>8933</v>
      </c>
      <c r="I204" s="80"/>
      <c r="J204" s="18" t="s">
        <v>44</v>
      </c>
      <c r="K204" s="19">
        <v>34</v>
      </c>
      <c r="L204" s="19"/>
      <c r="M204" s="20" t="s">
        <v>34</v>
      </c>
      <c r="N204" s="20" t="s">
        <v>34</v>
      </c>
      <c r="O204" s="18" t="s">
        <v>45</v>
      </c>
      <c r="P204" s="18"/>
      <c r="Q204" s="18"/>
      <c r="R204" s="18"/>
      <c r="S204" s="18"/>
      <c r="T204" s="18"/>
      <c r="U204" s="18"/>
      <c r="V204" s="18"/>
      <c r="W204" s="34"/>
    </row>
    <row r="205" spans="1:23" x14ac:dyDescent="0.2">
      <c r="A205" s="497"/>
      <c r="B205" s="499"/>
      <c r="C205" s="501"/>
      <c r="D205" s="501"/>
      <c r="E205" s="503"/>
      <c r="F205" s="17">
        <v>167</v>
      </c>
      <c r="G205" s="18" t="s">
        <v>8934</v>
      </c>
      <c r="H205" s="18" t="s">
        <v>8935</v>
      </c>
      <c r="I205" s="80"/>
      <c r="J205" s="18" t="s">
        <v>44</v>
      </c>
      <c r="K205" s="19">
        <v>34</v>
      </c>
      <c r="L205" s="19"/>
      <c r="M205" s="20" t="s">
        <v>34</v>
      </c>
      <c r="N205" s="20" t="s">
        <v>34</v>
      </c>
      <c r="O205" s="18" t="s">
        <v>45</v>
      </c>
      <c r="P205" s="18"/>
      <c r="Q205" s="18"/>
      <c r="R205" s="18"/>
      <c r="S205" s="18"/>
      <c r="T205" s="18"/>
      <c r="U205" s="18"/>
      <c r="V205" s="18"/>
      <c r="W205" s="34"/>
    </row>
    <row r="206" spans="1:23" x14ac:dyDescent="0.2">
      <c r="A206" s="497"/>
      <c r="B206" s="499"/>
      <c r="C206" s="501"/>
      <c r="D206" s="501"/>
      <c r="E206" s="503"/>
      <c r="F206" s="17">
        <v>168</v>
      </c>
      <c r="G206" s="18" t="s">
        <v>8936</v>
      </c>
      <c r="H206" s="18" t="s">
        <v>8937</v>
      </c>
      <c r="I206" s="80"/>
      <c r="J206" s="18" t="s">
        <v>32</v>
      </c>
      <c r="K206" s="19">
        <v>2</v>
      </c>
      <c r="L206" s="19"/>
      <c r="M206" s="20" t="s">
        <v>33</v>
      </c>
      <c r="N206" s="20" t="s">
        <v>34</v>
      </c>
      <c r="O206" s="18" t="s">
        <v>40</v>
      </c>
      <c r="P206" s="18"/>
      <c r="Q206" s="18"/>
      <c r="R206" s="18"/>
      <c r="S206" s="18"/>
      <c r="T206" s="18"/>
      <c r="U206" s="18"/>
      <c r="V206" s="18"/>
      <c r="W206" s="34"/>
    </row>
    <row r="207" spans="1:23" x14ac:dyDescent="0.2">
      <c r="A207" s="497"/>
      <c r="B207" s="499"/>
      <c r="C207" s="501"/>
      <c r="D207" s="501"/>
      <c r="E207" s="503"/>
      <c r="F207" s="17">
        <v>169</v>
      </c>
      <c r="G207" s="18" t="s">
        <v>8938</v>
      </c>
      <c r="H207" s="18" t="s">
        <v>8939</v>
      </c>
      <c r="I207" s="80"/>
      <c r="J207" s="18" t="s">
        <v>134</v>
      </c>
      <c r="K207" s="19">
        <v>9</v>
      </c>
      <c r="L207" s="19">
        <v>0</v>
      </c>
      <c r="M207" s="20" t="s">
        <v>33</v>
      </c>
      <c r="N207" s="20" t="s">
        <v>34</v>
      </c>
      <c r="O207" s="18" t="s">
        <v>135</v>
      </c>
      <c r="P207" s="18"/>
      <c r="Q207" s="18"/>
      <c r="R207" s="18"/>
      <c r="S207" s="18"/>
      <c r="T207" s="18"/>
      <c r="U207" s="18"/>
      <c r="V207" s="18"/>
      <c r="W207" s="34"/>
    </row>
    <row r="208" spans="1:23" x14ac:dyDescent="0.2">
      <c r="A208" s="497"/>
      <c r="B208" s="499"/>
      <c r="C208" s="501"/>
      <c r="D208" s="501"/>
      <c r="E208" s="503"/>
      <c r="F208" s="17">
        <v>170</v>
      </c>
      <c r="G208" s="18" t="s">
        <v>8940</v>
      </c>
      <c r="H208" s="18" t="s">
        <v>8941</v>
      </c>
      <c r="I208" s="80"/>
      <c r="J208" s="18" t="s">
        <v>134</v>
      </c>
      <c r="K208" s="19">
        <v>2</v>
      </c>
      <c r="L208" s="19">
        <v>0</v>
      </c>
      <c r="M208" s="20" t="s">
        <v>33</v>
      </c>
      <c r="N208" s="20" t="s">
        <v>34</v>
      </c>
      <c r="O208" s="18" t="s">
        <v>137</v>
      </c>
      <c r="P208" s="18"/>
      <c r="Q208" s="18"/>
      <c r="R208" s="18"/>
      <c r="S208" s="18"/>
      <c r="T208" s="18"/>
      <c r="U208" s="18"/>
      <c r="V208" s="18"/>
      <c r="W208" s="34"/>
    </row>
    <row r="209" spans="1:23" x14ac:dyDescent="0.2">
      <c r="A209" s="497"/>
      <c r="B209" s="499"/>
      <c r="C209" s="501"/>
      <c r="D209" s="501"/>
      <c r="E209" s="503"/>
      <c r="F209" s="17">
        <v>171</v>
      </c>
      <c r="G209" s="18" t="s">
        <v>8942</v>
      </c>
      <c r="H209" s="18" t="s">
        <v>8943</v>
      </c>
      <c r="I209" s="80"/>
      <c r="J209" s="18" t="s">
        <v>44</v>
      </c>
      <c r="K209" s="19">
        <v>34</v>
      </c>
      <c r="L209" s="19"/>
      <c r="M209" s="20" t="s">
        <v>34</v>
      </c>
      <c r="N209" s="20" t="s">
        <v>34</v>
      </c>
      <c r="O209" s="18" t="s">
        <v>45</v>
      </c>
      <c r="P209" s="18"/>
      <c r="Q209" s="18"/>
      <c r="R209" s="18"/>
      <c r="S209" s="18"/>
      <c r="T209" s="18"/>
      <c r="U209" s="18"/>
      <c r="V209" s="18"/>
      <c r="W209" s="34"/>
    </row>
    <row r="210" spans="1:23" x14ac:dyDescent="0.2">
      <c r="A210" s="497"/>
      <c r="B210" s="499"/>
      <c r="C210" s="501"/>
      <c r="D210" s="501"/>
      <c r="E210" s="503"/>
      <c r="F210" s="17">
        <v>172</v>
      </c>
      <c r="G210" s="18" t="s">
        <v>8944</v>
      </c>
      <c r="H210" s="18" t="s">
        <v>8945</v>
      </c>
      <c r="I210" s="80"/>
      <c r="J210" s="18" t="s">
        <v>44</v>
      </c>
      <c r="K210" s="19">
        <v>34</v>
      </c>
      <c r="L210" s="19"/>
      <c r="M210" s="20" t="s">
        <v>34</v>
      </c>
      <c r="N210" s="20" t="s">
        <v>34</v>
      </c>
      <c r="O210" s="18" t="s">
        <v>45</v>
      </c>
      <c r="P210" s="18"/>
      <c r="Q210" s="18"/>
      <c r="R210" s="18"/>
      <c r="S210" s="18"/>
      <c r="T210" s="18"/>
      <c r="U210" s="18"/>
      <c r="V210" s="18"/>
      <c r="W210" s="34"/>
    </row>
    <row r="211" spans="1:23" x14ac:dyDescent="0.2">
      <c r="A211" s="497"/>
      <c r="B211" s="499"/>
      <c r="C211" s="501"/>
      <c r="D211" s="501"/>
      <c r="E211" s="503"/>
      <c r="F211" s="17">
        <v>173</v>
      </c>
      <c r="G211" s="18" t="s">
        <v>8946</v>
      </c>
      <c r="H211" s="18" t="s">
        <v>8947</v>
      </c>
      <c r="I211" s="80"/>
      <c r="J211" s="18" t="s">
        <v>32</v>
      </c>
      <c r="K211" s="19">
        <v>2</v>
      </c>
      <c r="L211" s="19"/>
      <c r="M211" s="20" t="s">
        <v>33</v>
      </c>
      <c r="N211" s="20" t="s">
        <v>34</v>
      </c>
      <c r="O211" s="18" t="s">
        <v>40</v>
      </c>
      <c r="P211" s="18"/>
      <c r="Q211" s="18"/>
      <c r="R211" s="18"/>
      <c r="S211" s="18"/>
      <c r="T211" s="18"/>
      <c r="U211" s="18"/>
      <c r="V211" s="18"/>
      <c r="W211" s="34"/>
    </row>
    <row r="212" spans="1:23" x14ac:dyDescent="0.2">
      <c r="A212" s="497"/>
      <c r="B212" s="499"/>
      <c r="C212" s="501"/>
      <c r="D212" s="501"/>
      <c r="E212" s="503"/>
      <c r="F212" s="17">
        <v>174</v>
      </c>
      <c r="G212" s="18" t="s">
        <v>8948</v>
      </c>
      <c r="H212" s="18" t="s">
        <v>8949</v>
      </c>
      <c r="I212" s="80"/>
      <c r="J212" s="18" t="s">
        <v>134</v>
      </c>
      <c r="K212" s="19">
        <v>9</v>
      </c>
      <c r="L212" s="19">
        <v>0</v>
      </c>
      <c r="M212" s="20" t="s">
        <v>33</v>
      </c>
      <c r="N212" s="20" t="s">
        <v>34</v>
      </c>
      <c r="O212" s="18" t="s">
        <v>135</v>
      </c>
      <c r="P212" s="18"/>
      <c r="Q212" s="18"/>
      <c r="R212" s="18"/>
      <c r="S212" s="18"/>
      <c r="T212" s="18"/>
      <c r="U212" s="18"/>
      <c r="V212" s="18"/>
      <c r="W212" s="34"/>
    </row>
    <row r="213" spans="1:23" x14ac:dyDescent="0.2">
      <c r="A213" s="497"/>
      <c r="B213" s="499"/>
      <c r="C213" s="501"/>
      <c r="D213" s="501"/>
      <c r="E213" s="503"/>
      <c r="F213" s="17">
        <v>175</v>
      </c>
      <c r="G213" s="18" t="s">
        <v>8950</v>
      </c>
      <c r="H213" s="18" t="s">
        <v>8951</v>
      </c>
      <c r="I213" s="80"/>
      <c r="J213" s="18" t="s">
        <v>134</v>
      </c>
      <c r="K213" s="19">
        <v>2</v>
      </c>
      <c r="L213" s="19">
        <v>0</v>
      </c>
      <c r="M213" s="20" t="s">
        <v>33</v>
      </c>
      <c r="N213" s="20" t="s">
        <v>34</v>
      </c>
      <c r="O213" s="18" t="s">
        <v>137</v>
      </c>
      <c r="P213" s="18"/>
      <c r="Q213" s="18"/>
      <c r="R213" s="18"/>
      <c r="S213" s="18"/>
      <c r="T213" s="18"/>
      <c r="U213" s="18"/>
      <c r="V213" s="18"/>
      <c r="W213" s="34"/>
    </row>
    <row r="214" spans="1:23" x14ac:dyDescent="0.2">
      <c r="A214" s="497"/>
      <c r="B214" s="499"/>
      <c r="C214" s="501"/>
      <c r="D214" s="501"/>
      <c r="E214" s="503"/>
      <c r="F214" s="17">
        <v>176</v>
      </c>
      <c r="G214" s="18" t="s">
        <v>8952</v>
      </c>
      <c r="H214" s="18" t="s">
        <v>8953</v>
      </c>
      <c r="I214" s="80"/>
      <c r="J214" s="18" t="s">
        <v>32</v>
      </c>
      <c r="K214" s="19">
        <v>1</v>
      </c>
      <c r="L214" s="19"/>
      <c r="M214" s="20" t="s">
        <v>33</v>
      </c>
      <c r="N214" s="20" t="s">
        <v>34</v>
      </c>
      <c r="O214" s="18"/>
      <c r="P214" s="18"/>
      <c r="Q214" s="18"/>
      <c r="R214" s="18"/>
      <c r="S214" s="18"/>
      <c r="T214" s="18"/>
      <c r="U214" s="18"/>
      <c r="V214" s="18"/>
      <c r="W214" s="34"/>
    </row>
    <row r="215" spans="1:23" x14ac:dyDescent="0.2">
      <c r="A215" s="497"/>
      <c r="B215" s="499"/>
      <c r="C215" s="501"/>
      <c r="D215" s="501"/>
      <c r="E215" s="503"/>
      <c r="F215" s="17">
        <v>177</v>
      </c>
      <c r="G215" s="18" t="s">
        <v>8954</v>
      </c>
      <c r="H215" s="18" t="s">
        <v>8955</v>
      </c>
      <c r="I215" s="80"/>
      <c r="J215" s="18" t="s">
        <v>44</v>
      </c>
      <c r="K215" s="19">
        <v>34</v>
      </c>
      <c r="L215" s="19"/>
      <c r="M215" s="20" t="s">
        <v>34</v>
      </c>
      <c r="N215" s="20" t="s">
        <v>34</v>
      </c>
      <c r="O215" s="18" t="s">
        <v>45</v>
      </c>
      <c r="P215" s="18"/>
      <c r="Q215" s="18"/>
      <c r="R215" s="18"/>
      <c r="S215" s="18"/>
      <c r="T215" s="18"/>
      <c r="U215" s="18"/>
      <c r="V215" s="18"/>
      <c r="W215" s="34"/>
    </row>
    <row r="216" spans="1:23" x14ac:dyDescent="0.2">
      <c r="A216" s="497"/>
      <c r="B216" s="499"/>
      <c r="C216" s="501"/>
      <c r="D216" s="501"/>
      <c r="E216" s="503"/>
      <c r="F216" s="17">
        <v>178</v>
      </c>
      <c r="G216" s="18" t="s">
        <v>8956</v>
      </c>
      <c r="H216" s="18" t="s">
        <v>8957</v>
      </c>
      <c r="I216" s="80"/>
      <c r="J216" s="18" t="s">
        <v>44</v>
      </c>
      <c r="K216" s="19">
        <v>34</v>
      </c>
      <c r="L216" s="19"/>
      <c r="M216" s="20" t="s">
        <v>34</v>
      </c>
      <c r="N216" s="20" t="s">
        <v>34</v>
      </c>
      <c r="O216" s="18" t="s">
        <v>45</v>
      </c>
      <c r="P216" s="18"/>
      <c r="Q216" s="18"/>
      <c r="R216" s="18"/>
      <c r="S216" s="18"/>
      <c r="T216" s="18"/>
      <c r="U216" s="18"/>
      <c r="V216" s="18"/>
      <c r="W216" s="34"/>
    </row>
    <row r="217" spans="1:23" x14ac:dyDescent="0.2">
      <c r="A217" s="497"/>
      <c r="B217" s="499"/>
      <c r="C217" s="501"/>
      <c r="D217" s="501"/>
      <c r="E217" s="503"/>
      <c r="F217" s="17">
        <v>179</v>
      </c>
      <c r="G217" s="18" t="s">
        <v>8958</v>
      </c>
      <c r="H217" s="18" t="s">
        <v>8959</v>
      </c>
      <c r="I217" s="80"/>
      <c r="J217" s="18" t="s">
        <v>32</v>
      </c>
      <c r="K217" s="19">
        <v>2</v>
      </c>
      <c r="L217" s="19"/>
      <c r="M217" s="20" t="s">
        <v>33</v>
      </c>
      <c r="N217" s="20" t="s">
        <v>34</v>
      </c>
      <c r="O217" s="18" t="s">
        <v>40</v>
      </c>
      <c r="P217" s="18"/>
      <c r="Q217" s="18"/>
      <c r="R217" s="18"/>
      <c r="S217" s="18"/>
      <c r="T217" s="18"/>
      <c r="U217" s="18"/>
      <c r="V217" s="18"/>
      <c r="W217" s="34"/>
    </row>
    <row r="218" spans="1:23" x14ac:dyDescent="0.2">
      <c r="A218" s="497"/>
      <c r="B218" s="499"/>
      <c r="C218" s="501"/>
      <c r="D218" s="501"/>
      <c r="E218" s="503"/>
      <c r="F218" s="17">
        <v>180</v>
      </c>
      <c r="G218" s="18" t="s">
        <v>8960</v>
      </c>
      <c r="H218" s="18" t="s">
        <v>8961</v>
      </c>
      <c r="I218" s="80"/>
      <c r="J218" s="18" t="s">
        <v>134</v>
      </c>
      <c r="K218" s="19">
        <v>9</v>
      </c>
      <c r="L218" s="19">
        <v>0</v>
      </c>
      <c r="M218" s="20" t="s">
        <v>33</v>
      </c>
      <c r="N218" s="20" t="s">
        <v>34</v>
      </c>
      <c r="O218" s="18" t="s">
        <v>135</v>
      </c>
      <c r="P218" s="18"/>
      <c r="Q218" s="18"/>
      <c r="R218" s="18"/>
      <c r="S218" s="18"/>
      <c r="T218" s="18"/>
      <c r="U218" s="18"/>
      <c r="V218" s="18"/>
      <c r="W218" s="34"/>
    </row>
    <row r="219" spans="1:23" x14ac:dyDescent="0.2">
      <c r="A219" s="497"/>
      <c r="B219" s="499"/>
      <c r="C219" s="501"/>
      <c r="D219" s="501"/>
      <c r="E219" s="503"/>
      <c r="F219" s="17">
        <v>181</v>
      </c>
      <c r="G219" s="18" t="s">
        <v>8962</v>
      </c>
      <c r="H219" s="18" t="s">
        <v>8963</v>
      </c>
      <c r="I219" s="80"/>
      <c r="J219" s="18" t="s">
        <v>134</v>
      </c>
      <c r="K219" s="19">
        <v>2</v>
      </c>
      <c r="L219" s="19">
        <v>0</v>
      </c>
      <c r="M219" s="20" t="s">
        <v>33</v>
      </c>
      <c r="N219" s="20" t="s">
        <v>34</v>
      </c>
      <c r="O219" s="18" t="s">
        <v>137</v>
      </c>
      <c r="P219" s="18"/>
      <c r="Q219" s="18"/>
      <c r="R219" s="18"/>
      <c r="S219" s="18"/>
      <c r="T219" s="18"/>
      <c r="U219" s="18"/>
      <c r="V219" s="18"/>
      <c r="W219" s="34"/>
    </row>
    <row r="220" spans="1:23" x14ac:dyDescent="0.2">
      <c r="A220" s="497"/>
      <c r="B220" s="499"/>
      <c r="C220" s="501"/>
      <c r="D220" s="501"/>
      <c r="E220" s="503"/>
      <c r="F220" s="17">
        <v>182</v>
      </c>
      <c r="G220" s="18" t="s">
        <v>8964</v>
      </c>
      <c r="H220" s="18" t="s">
        <v>8965</v>
      </c>
      <c r="I220" s="80"/>
      <c r="J220" s="18" t="s">
        <v>44</v>
      </c>
      <c r="K220" s="19">
        <v>34</v>
      </c>
      <c r="L220" s="19"/>
      <c r="M220" s="20" t="s">
        <v>34</v>
      </c>
      <c r="N220" s="20" t="s">
        <v>34</v>
      </c>
      <c r="O220" s="18" t="s">
        <v>45</v>
      </c>
      <c r="P220" s="18"/>
      <c r="Q220" s="18"/>
      <c r="R220" s="18"/>
      <c r="S220" s="18"/>
      <c r="T220" s="18"/>
      <c r="U220" s="18"/>
      <c r="V220" s="18"/>
      <c r="W220" s="34"/>
    </row>
    <row r="221" spans="1:23" x14ac:dyDescent="0.2">
      <c r="A221" s="497"/>
      <c r="B221" s="499"/>
      <c r="C221" s="501"/>
      <c r="D221" s="501"/>
      <c r="E221" s="503"/>
      <c r="F221" s="17">
        <v>183</v>
      </c>
      <c r="G221" s="18" t="s">
        <v>8966</v>
      </c>
      <c r="H221" s="18" t="s">
        <v>8967</v>
      </c>
      <c r="I221" s="80"/>
      <c r="J221" s="18" t="s">
        <v>44</v>
      </c>
      <c r="K221" s="19">
        <v>34</v>
      </c>
      <c r="L221" s="19"/>
      <c r="M221" s="20" t="s">
        <v>34</v>
      </c>
      <c r="N221" s="20" t="s">
        <v>34</v>
      </c>
      <c r="O221" s="18" t="s">
        <v>45</v>
      </c>
      <c r="P221" s="18"/>
      <c r="Q221" s="18"/>
      <c r="R221" s="18"/>
      <c r="S221" s="18"/>
      <c r="T221" s="18"/>
      <c r="U221" s="18"/>
      <c r="V221" s="18"/>
      <c r="W221" s="34"/>
    </row>
    <row r="222" spans="1:23" x14ac:dyDescent="0.2">
      <c r="A222" s="497"/>
      <c r="B222" s="499"/>
      <c r="C222" s="501"/>
      <c r="D222" s="501"/>
      <c r="E222" s="503"/>
      <c r="F222" s="17">
        <v>184</v>
      </c>
      <c r="G222" s="18" t="s">
        <v>8968</v>
      </c>
      <c r="H222" s="18" t="s">
        <v>8969</v>
      </c>
      <c r="I222" s="80"/>
      <c r="J222" s="18" t="s">
        <v>32</v>
      </c>
      <c r="K222" s="19">
        <v>2</v>
      </c>
      <c r="L222" s="19"/>
      <c r="M222" s="20" t="s">
        <v>33</v>
      </c>
      <c r="N222" s="20" t="s">
        <v>34</v>
      </c>
      <c r="O222" s="18" t="s">
        <v>40</v>
      </c>
      <c r="P222" s="18"/>
      <c r="Q222" s="18"/>
      <c r="R222" s="18"/>
      <c r="S222" s="18"/>
      <c r="T222" s="18"/>
      <c r="U222" s="18"/>
      <c r="V222" s="18"/>
      <c r="W222" s="34"/>
    </row>
    <row r="223" spans="1:23" x14ac:dyDescent="0.2">
      <c r="A223" s="497"/>
      <c r="B223" s="499"/>
      <c r="C223" s="501"/>
      <c r="D223" s="501"/>
      <c r="E223" s="503"/>
      <c r="F223" s="17">
        <v>185</v>
      </c>
      <c r="G223" s="18" t="s">
        <v>8970</v>
      </c>
      <c r="H223" s="18" t="s">
        <v>8971</v>
      </c>
      <c r="I223" s="80"/>
      <c r="J223" s="18" t="s">
        <v>134</v>
      </c>
      <c r="K223" s="19">
        <v>9</v>
      </c>
      <c r="L223" s="19">
        <v>0</v>
      </c>
      <c r="M223" s="20" t="s">
        <v>33</v>
      </c>
      <c r="N223" s="20" t="s">
        <v>34</v>
      </c>
      <c r="O223" s="18" t="s">
        <v>135</v>
      </c>
      <c r="P223" s="18"/>
      <c r="Q223" s="18"/>
      <c r="R223" s="18"/>
      <c r="S223" s="18"/>
      <c r="T223" s="18"/>
      <c r="U223" s="18"/>
      <c r="V223" s="18"/>
      <c r="W223" s="34"/>
    </row>
    <row r="224" spans="1:23" x14ac:dyDescent="0.2">
      <c r="A224" s="497"/>
      <c r="B224" s="499"/>
      <c r="C224" s="501"/>
      <c r="D224" s="501"/>
      <c r="E224" s="503"/>
      <c r="F224" s="17">
        <v>186</v>
      </c>
      <c r="G224" s="18" t="s">
        <v>8972</v>
      </c>
      <c r="H224" s="18" t="s">
        <v>8973</v>
      </c>
      <c r="I224" s="80"/>
      <c r="J224" s="18" t="s">
        <v>134</v>
      </c>
      <c r="K224" s="19">
        <v>2</v>
      </c>
      <c r="L224" s="19">
        <v>0</v>
      </c>
      <c r="M224" s="20" t="s">
        <v>33</v>
      </c>
      <c r="N224" s="20" t="s">
        <v>34</v>
      </c>
      <c r="O224" s="18" t="s">
        <v>137</v>
      </c>
      <c r="P224" s="18"/>
      <c r="Q224" s="18"/>
      <c r="R224" s="18"/>
      <c r="S224" s="18"/>
      <c r="T224" s="18"/>
      <c r="U224" s="18"/>
      <c r="V224" s="18"/>
      <c r="W224" s="34"/>
    </row>
    <row r="225" spans="1:23" x14ac:dyDescent="0.2">
      <c r="A225" s="497"/>
      <c r="B225" s="499"/>
      <c r="C225" s="501"/>
      <c r="D225" s="501"/>
      <c r="E225" s="503"/>
      <c r="F225" s="17">
        <v>187</v>
      </c>
      <c r="G225" s="18" t="s">
        <v>8974</v>
      </c>
      <c r="H225" s="18" t="s">
        <v>8975</v>
      </c>
      <c r="I225" s="80"/>
      <c r="J225" s="18" t="s">
        <v>44</v>
      </c>
      <c r="K225" s="19">
        <v>34</v>
      </c>
      <c r="L225" s="19"/>
      <c r="M225" s="20" t="s">
        <v>34</v>
      </c>
      <c r="N225" s="20" t="s">
        <v>34</v>
      </c>
      <c r="O225" s="18" t="s">
        <v>45</v>
      </c>
      <c r="P225" s="18"/>
      <c r="Q225" s="18"/>
      <c r="R225" s="18"/>
      <c r="S225" s="18"/>
      <c r="T225" s="18"/>
      <c r="U225" s="18"/>
      <c r="V225" s="18"/>
      <c r="W225" s="34"/>
    </row>
    <row r="226" spans="1:23" x14ac:dyDescent="0.2">
      <c r="A226" s="497"/>
      <c r="B226" s="499"/>
      <c r="C226" s="501"/>
      <c r="D226" s="501"/>
      <c r="E226" s="503"/>
      <c r="F226" s="17">
        <v>188</v>
      </c>
      <c r="G226" s="18" t="s">
        <v>8976</v>
      </c>
      <c r="H226" s="18" t="s">
        <v>8977</v>
      </c>
      <c r="I226" s="80"/>
      <c r="J226" s="18" t="s">
        <v>44</v>
      </c>
      <c r="K226" s="19">
        <v>34</v>
      </c>
      <c r="L226" s="19"/>
      <c r="M226" s="20" t="s">
        <v>34</v>
      </c>
      <c r="N226" s="20" t="s">
        <v>34</v>
      </c>
      <c r="O226" s="18" t="s">
        <v>45</v>
      </c>
      <c r="P226" s="18"/>
      <c r="Q226" s="18"/>
      <c r="R226" s="18"/>
      <c r="S226" s="18"/>
      <c r="T226" s="18"/>
      <c r="U226" s="18"/>
      <c r="V226" s="18"/>
      <c r="W226" s="34"/>
    </row>
    <row r="227" spans="1:23" x14ac:dyDescent="0.2">
      <c r="A227" s="497"/>
      <c r="B227" s="499"/>
      <c r="C227" s="501"/>
      <c r="D227" s="501"/>
      <c r="E227" s="503"/>
      <c r="F227" s="17">
        <v>189</v>
      </c>
      <c r="G227" s="18" t="s">
        <v>8978</v>
      </c>
      <c r="H227" s="18" t="s">
        <v>8979</v>
      </c>
      <c r="I227" s="80"/>
      <c r="J227" s="18" t="s">
        <v>32</v>
      </c>
      <c r="K227" s="19">
        <v>2</v>
      </c>
      <c r="L227" s="19"/>
      <c r="M227" s="20" t="s">
        <v>33</v>
      </c>
      <c r="N227" s="20" t="s">
        <v>34</v>
      </c>
      <c r="O227" s="18" t="s">
        <v>40</v>
      </c>
      <c r="P227" s="18"/>
      <c r="Q227" s="18"/>
      <c r="R227" s="18"/>
      <c r="S227" s="18"/>
      <c r="T227" s="18"/>
      <c r="U227" s="18"/>
      <c r="V227" s="18"/>
      <c r="W227" s="34"/>
    </row>
    <row r="228" spans="1:23" x14ac:dyDescent="0.2">
      <c r="A228" s="497"/>
      <c r="B228" s="499"/>
      <c r="C228" s="501"/>
      <c r="D228" s="501"/>
      <c r="E228" s="503"/>
      <c r="F228" s="17">
        <v>190</v>
      </c>
      <c r="G228" s="18" t="s">
        <v>8980</v>
      </c>
      <c r="H228" s="18" t="s">
        <v>8981</v>
      </c>
      <c r="I228" s="80"/>
      <c r="J228" s="18" t="s">
        <v>134</v>
      </c>
      <c r="K228" s="19">
        <v>9</v>
      </c>
      <c r="L228" s="19">
        <v>0</v>
      </c>
      <c r="M228" s="20" t="s">
        <v>33</v>
      </c>
      <c r="N228" s="20" t="s">
        <v>34</v>
      </c>
      <c r="O228" s="18" t="s">
        <v>135</v>
      </c>
      <c r="P228" s="18"/>
      <c r="Q228" s="18"/>
      <c r="R228" s="18"/>
      <c r="S228" s="18"/>
      <c r="T228" s="18"/>
      <c r="U228" s="18"/>
      <c r="V228" s="18"/>
      <c r="W228" s="34"/>
    </row>
    <row r="229" spans="1:23" x14ac:dyDescent="0.2">
      <c r="A229" s="497"/>
      <c r="B229" s="499"/>
      <c r="C229" s="501"/>
      <c r="D229" s="501"/>
      <c r="E229" s="503"/>
      <c r="F229" s="17">
        <v>191</v>
      </c>
      <c r="G229" s="18" t="s">
        <v>8982</v>
      </c>
      <c r="H229" s="18" t="s">
        <v>8983</v>
      </c>
      <c r="I229" s="80"/>
      <c r="J229" s="18" t="s">
        <v>134</v>
      </c>
      <c r="K229" s="19">
        <v>2</v>
      </c>
      <c r="L229" s="19">
        <v>0</v>
      </c>
      <c r="M229" s="20" t="s">
        <v>33</v>
      </c>
      <c r="N229" s="20" t="s">
        <v>34</v>
      </c>
      <c r="O229" s="18" t="s">
        <v>137</v>
      </c>
      <c r="P229" s="18"/>
      <c r="Q229" s="18"/>
      <c r="R229" s="18"/>
      <c r="S229" s="18"/>
      <c r="T229" s="18"/>
      <c r="U229" s="18"/>
      <c r="V229" s="18"/>
      <c r="W229" s="34"/>
    </row>
    <row r="230" spans="1:23" x14ac:dyDescent="0.2">
      <c r="A230" s="497"/>
      <c r="B230" s="499"/>
      <c r="C230" s="501"/>
      <c r="D230" s="501"/>
      <c r="E230" s="503"/>
      <c r="F230" s="17">
        <v>192</v>
      </c>
      <c r="G230" s="18" t="s">
        <v>8984</v>
      </c>
      <c r="H230" s="18" t="s">
        <v>8985</v>
      </c>
      <c r="I230" s="80"/>
      <c r="J230" s="18" t="s">
        <v>32</v>
      </c>
      <c r="K230" s="19">
        <v>1</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17">
        <v>193</v>
      </c>
      <c r="G231" s="18" t="s">
        <v>8986</v>
      </c>
      <c r="H231" s="18" t="s">
        <v>8987</v>
      </c>
      <c r="I231" s="80"/>
      <c r="J231" s="18" t="s">
        <v>44</v>
      </c>
      <c r="K231" s="19">
        <v>34</v>
      </c>
      <c r="L231" s="19"/>
      <c r="M231" s="20" t="s">
        <v>34</v>
      </c>
      <c r="N231" s="20" t="s">
        <v>34</v>
      </c>
      <c r="O231" s="18" t="s">
        <v>45</v>
      </c>
      <c r="P231" s="18"/>
      <c r="Q231" s="18"/>
      <c r="R231" s="18"/>
      <c r="S231" s="18"/>
      <c r="T231" s="18"/>
      <c r="U231" s="18"/>
      <c r="V231" s="18"/>
      <c r="W231" s="34"/>
    </row>
    <row r="232" spans="1:23" x14ac:dyDescent="0.2">
      <c r="A232" s="497"/>
      <c r="B232" s="499"/>
      <c r="C232" s="501"/>
      <c r="D232" s="501"/>
      <c r="E232" s="503"/>
      <c r="F232" s="17">
        <v>194</v>
      </c>
      <c r="G232" s="18" t="s">
        <v>8988</v>
      </c>
      <c r="H232" s="18" t="s">
        <v>8989</v>
      </c>
      <c r="I232" s="80"/>
      <c r="J232" s="18" t="s">
        <v>44</v>
      </c>
      <c r="K232" s="19">
        <v>34</v>
      </c>
      <c r="L232" s="19"/>
      <c r="M232" s="20" t="s">
        <v>34</v>
      </c>
      <c r="N232" s="20" t="s">
        <v>34</v>
      </c>
      <c r="O232" s="18" t="s">
        <v>45</v>
      </c>
      <c r="P232" s="18"/>
      <c r="Q232" s="18"/>
      <c r="R232" s="18"/>
      <c r="S232" s="18"/>
      <c r="T232" s="18"/>
      <c r="U232" s="18"/>
      <c r="V232" s="18"/>
      <c r="W232" s="34"/>
    </row>
    <row r="233" spans="1:23" x14ac:dyDescent="0.2">
      <c r="A233" s="497"/>
      <c r="B233" s="499"/>
      <c r="C233" s="501"/>
      <c r="D233" s="501"/>
      <c r="E233" s="503"/>
      <c r="F233" s="17">
        <v>195</v>
      </c>
      <c r="G233" s="18" t="s">
        <v>8990</v>
      </c>
      <c r="H233" s="18" t="s">
        <v>8991</v>
      </c>
      <c r="I233" s="80"/>
      <c r="J233" s="18" t="s">
        <v>32</v>
      </c>
      <c r="K233" s="19">
        <v>2</v>
      </c>
      <c r="L233" s="19"/>
      <c r="M233" s="20" t="s">
        <v>33</v>
      </c>
      <c r="N233" s="20" t="s">
        <v>34</v>
      </c>
      <c r="O233" s="18" t="s">
        <v>40</v>
      </c>
      <c r="P233" s="18"/>
      <c r="Q233" s="18"/>
      <c r="R233" s="18"/>
      <c r="S233" s="18"/>
      <c r="T233" s="18"/>
      <c r="U233" s="18"/>
      <c r="V233" s="18"/>
      <c r="W233" s="34"/>
    </row>
    <row r="234" spans="1:23" x14ac:dyDescent="0.2">
      <c r="A234" s="497"/>
      <c r="B234" s="499"/>
      <c r="C234" s="501"/>
      <c r="D234" s="501"/>
      <c r="E234" s="503"/>
      <c r="F234" s="17">
        <v>196</v>
      </c>
      <c r="G234" s="18" t="s">
        <v>8992</v>
      </c>
      <c r="H234" s="18" t="s">
        <v>8993</v>
      </c>
      <c r="I234" s="80"/>
      <c r="J234" s="18" t="s">
        <v>134</v>
      </c>
      <c r="K234" s="19">
        <v>9</v>
      </c>
      <c r="L234" s="19">
        <v>0</v>
      </c>
      <c r="M234" s="20" t="s">
        <v>33</v>
      </c>
      <c r="N234" s="20" t="s">
        <v>34</v>
      </c>
      <c r="O234" s="18" t="s">
        <v>135</v>
      </c>
      <c r="P234" s="18"/>
      <c r="Q234" s="18"/>
      <c r="R234" s="18"/>
      <c r="S234" s="18"/>
      <c r="T234" s="18"/>
      <c r="U234" s="18"/>
      <c r="V234" s="18"/>
      <c r="W234" s="34"/>
    </row>
    <row r="235" spans="1:23" x14ac:dyDescent="0.2">
      <c r="A235" s="497"/>
      <c r="B235" s="499"/>
      <c r="C235" s="501"/>
      <c r="D235" s="501"/>
      <c r="E235" s="503"/>
      <c r="F235" s="17">
        <v>197</v>
      </c>
      <c r="G235" s="18" t="s">
        <v>8994</v>
      </c>
      <c r="H235" s="18" t="s">
        <v>8995</v>
      </c>
      <c r="I235" s="80"/>
      <c r="J235" s="18" t="s">
        <v>134</v>
      </c>
      <c r="K235" s="19">
        <v>2</v>
      </c>
      <c r="L235" s="19">
        <v>0</v>
      </c>
      <c r="M235" s="20" t="s">
        <v>33</v>
      </c>
      <c r="N235" s="20" t="s">
        <v>34</v>
      </c>
      <c r="O235" s="18" t="s">
        <v>137</v>
      </c>
      <c r="P235" s="18"/>
      <c r="Q235" s="18"/>
      <c r="R235" s="18"/>
      <c r="S235" s="18"/>
      <c r="T235" s="18"/>
      <c r="U235" s="18"/>
      <c r="V235" s="18"/>
      <c r="W235" s="34"/>
    </row>
    <row r="236" spans="1:23" x14ac:dyDescent="0.2">
      <c r="A236" s="497"/>
      <c r="B236" s="499"/>
      <c r="C236" s="501"/>
      <c r="D236" s="501"/>
      <c r="E236" s="503"/>
      <c r="F236" s="17">
        <v>198</v>
      </c>
      <c r="G236" s="18" t="s">
        <v>8996</v>
      </c>
      <c r="H236" s="18" t="s">
        <v>8997</v>
      </c>
      <c r="I236" s="80"/>
      <c r="J236" s="18" t="s">
        <v>44</v>
      </c>
      <c r="K236" s="19">
        <v>34</v>
      </c>
      <c r="L236" s="19"/>
      <c r="M236" s="20" t="s">
        <v>34</v>
      </c>
      <c r="N236" s="20" t="s">
        <v>34</v>
      </c>
      <c r="O236" s="18" t="s">
        <v>45</v>
      </c>
      <c r="P236" s="18"/>
      <c r="Q236" s="18"/>
      <c r="R236" s="18"/>
      <c r="S236" s="18"/>
      <c r="T236" s="18"/>
      <c r="U236" s="18"/>
      <c r="V236" s="18"/>
      <c r="W236" s="34"/>
    </row>
    <row r="237" spans="1:23" x14ac:dyDescent="0.2">
      <c r="A237" s="497"/>
      <c r="B237" s="499"/>
      <c r="C237" s="501"/>
      <c r="D237" s="501"/>
      <c r="E237" s="503"/>
      <c r="F237" s="17">
        <v>199</v>
      </c>
      <c r="G237" s="18" t="s">
        <v>8998</v>
      </c>
      <c r="H237" s="18" t="s">
        <v>8999</v>
      </c>
      <c r="I237" s="80"/>
      <c r="J237" s="18" t="s">
        <v>44</v>
      </c>
      <c r="K237" s="19">
        <v>34</v>
      </c>
      <c r="L237" s="19"/>
      <c r="M237" s="20" t="s">
        <v>34</v>
      </c>
      <c r="N237" s="20" t="s">
        <v>34</v>
      </c>
      <c r="O237" s="18" t="s">
        <v>45</v>
      </c>
      <c r="P237" s="18"/>
      <c r="Q237" s="18"/>
      <c r="R237" s="18"/>
      <c r="S237" s="18"/>
      <c r="T237" s="18"/>
      <c r="U237" s="18"/>
      <c r="V237" s="18"/>
      <c r="W237" s="34"/>
    </row>
    <row r="238" spans="1:23" x14ac:dyDescent="0.2">
      <c r="A238" s="497"/>
      <c r="B238" s="499"/>
      <c r="C238" s="501"/>
      <c r="D238" s="501"/>
      <c r="E238" s="503"/>
      <c r="F238" s="17">
        <v>200</v>
      </c>
      <c r="G238" s="18" t="s">
        <v>9000</v>
      </c>
      <c r="H238" s="18" t="s">
        <v>9001</v>
      </c>
      <c r="I238" s="80"/>
      <c r="J238" s="18" t="s">
        <v>32</v>
      </c>
      <c r="K238" s="19">
        <v>2</v>
      </c>
      <c r="L238" s="19"/>
      <c r="M238" s="20" t="s">
        <v>33</v>
      </c>
      <c r="N238" s="20" t="s">
        <v>34</v>
      </c>
      <c r="O238" s="18" t="s">
        <v>40</v>
      </c>
      <c r="P238" s="18"/>
      <c r="Q238" s="18"/>
      <c r="R238" s="18"/>
      <c r="S238" s="18"/>
      <c r="T238" s="18"/>
      <c r="U238" s="18"/>
      <c r="V238" s="18"/>
      <c r="W238" s="34"/>
    </row>
    <row r="239" spans="1:23" x14ac:dyDescent="0.2">
      <c r="A239" s="497"/>
      <c r="B239" s="499"/>
      <c r="C239" s="501"/>
      <c r="D239" s="501"/>
      <c r="E239" s="503"/>
      <c r="F239" s="17">
        <v>201</v>
      </c>
      <c r="G239" s="18" t="s">
        <v>9002</v>
      </c>
      <c r="H239" s="18" t="s">
        <v>9003</v>
      </c>
      <c r="I239" s="80"/>
      <c r="J239" s="18" t="s">
        <v>134</v>
      </c>
      <c r="K239" s="19">
        <v>9</v>
      </c>
      <c r="L239" s="19">
        <v>0</v>
      </c>
      <c r="M239" s="20" t="s">
        <v>33</v>
      </c>
      <c r="N239" s="20" t="s">
        <v>34</v>
      </c>
      <c r="O239" s="18" t="s">
        <v>135</v>
      </c>
      <c r="P239" s="18"/>
      <c r="Q239" s="18"/>
      <c r="R239" s="18"/>
      <c r="S239" s="18"/>
      <c r="T239" s="18"/>
      <c r="U239" s="18"/>
      <c r="V239" s="18"/>
      <c r="W239" s="34"/>
    </row>
    <row r="240" spans="1:23" x14ac:dyDescent="0.2">
      <c r="A240" s="497"/>
      <c r="B240" s="499"/>
      <c r="C240" s="501"/>
      <c r="D240" s="501"/>
      <c r="E240" s="503"/>
      <c r="F240" s="17">
        <v>202</v>
      </c>
      <c r="G240" s="18" t="s">
        <v>9004</v>
      </c>
      <c r="H240" s="18" t="s">
        <v>9005</v>
      </c>
      <c r="I240" s="80"/>
      <c r="J240" s="18" t="s">
        <v>134</v>
      </c>
      <c r="K240" s="19">
        <v>2</v>
      </c>
      <c r="L240" s="19">
        <v>0</v>
      </c>
      <c r="M240" s="20" t="s">
        <v>33</v>
      </c>
      <c r="N240" s="20" t="s">
        <v>34</v>
      </c>
      <c r="O240" s="18" t="s">
        <v>137</v>
      </c>
      <c r="P240" s="18"/>
      <c r="Q240" s="18"/>
      <c r="R240" s="18"/>
      <c r="S240" s="18"/>
      <c r="T240" s="18"/>
      <c r="U240" s="18"/>
      <c r="V240" s="18"/>
      <c r="W240" s="34"/>
    </row>
    <row r="241" spans="1:23" x14ac:dyDescent="0.2">
      <c r="A241" s="497"/>
      <c r="B241" s="499"/>
      <c r="C241" s="501"/>
      <c r="D241" s="501"/>
      <c r="E241" s="503"/>
      <c r="F241" s="17">
        <v>203</v>
      </c>
      <c r="G241" s="18" t="s">
        <v>9006</v>
      </c>
      <c r="H241" s="18" t="s">
        <v>9007</v>
      </c>
      <c r="I241" s="80"/>
      <c r="J241" s="18" t="s">
        <v>44</v>
      </c>
      <c r="K241" s="19">
        <v>34</v>
      </c>
      <c r="L241" s="19"/>
      <c r="M241" s="20" t="s">
        <v>34</v>
      </c>
      <c r="N241" s="20" t="s">
        <v>34</v>
      </c>
      <c r="O241" s="18" t="s">
        <v>45</v>
      </c>
      <c r="P241" s="18"/>
      <c r="Q241" s="18"/>
      <c r="R241" s="18"/>
      <c r="S241" s="18"/>
      <c r="T241" s="18"/>
      <c r="U241" s="18"/>
      <c r="V241" s="18"/>
      <c r="W241" s="34"/>
    </row>
    <row r="242" spans="1:23" x14ac:dyDescent="0.2">
      <c r="A242" s="497"/>
      <c r="B242" s="499"/>
      <c r="C242" s="501"/>
      <c r="D242" s="501"/>
      <c r="E242" s="503"/>
      <c r="F242" s="17">
        <v>204</v>
      </c>
      <c r="G242" s="18" t="s">
        <v>9008</v>
      </c>
      <c r="H242" s="18" t="s">
        <v>9009</v>
      </c>
      <c r="I242" s="80"/>
      <c r="J242" s="18" t="s">
        <v>44</v>
      </c>
      <c r="K242" s="19">
        <v>34</v>
      </c>
      <c r="L242" s="19"/>
      <c r="M242" s="20" t="s">
        <v>34</v>
      </c>
      <c r="N242" s="20" t="s">
        <v>34</v>
      </c>
      <c r="O242" s="18" t="s">
        <v>45</v>
      </c>
      <c r="P242" s="18"/>
      <c r="Q242" s="18"/>
      <c r="R242" s="18"/>
      <c r="S242" s="18"/>
      <c r="T242" s="18"/>
      <c r="U242" s="18"/>
      <c r="V242" s="18"/>
      <c r="W242" s="34"/>
    </row>
    <row r="243" spans="1:23" x14ac:dyDescent="0.2">
      <c r="A243" s="497"/>
      <c r="B243" s="499"/>
      <c r="C243" s="501"/>
      <c r="D243" s="501"/>
      <c r="E243" s="503"/>
      <c r="F243" s="17">
        <v>205</v>
      </c>
      <c r="G243" s="18" t="s">
        <v>9010</v>
      </c>
      <c r="H243" s="18" t="s">
        <v>9011</v>
      </c>
      <c r="I243" s="80"/>
      <c r="J243" s="18" t="s">
        <v>32</v>
      </c>
      <c r="K243" s="19">
        <v>2</v>
      </c>
      <c r="L243" s="19"/>
      <c r="M243" s="20" t="s">
        <v>33</v>
      </c>
      <c r="N243" s="20" t="s">
        <v>34</v>
      </c>
      <c r="O243" s="18" t="s">
        <v>40</v>
      </c>
      <c r="P243" s="18"/>
      <c r="Q243" s="18"/>
      <c r="R243" s="18"/>
      <c r="S243" s="18"/>
      <c r="T243" s="18"/>
      <c r="U243" s="18"/>
      <c r="V243" s="18"/>
      <c r="W243" s="34"/>
    </row>
    <row r="244" spans="1:23" x14ac:dyDescent="0.2">
      <c r="A244" s="497"/>
      <c r="B244" s="499"/>
      <c r="C244" s="501"/>
      <c r="D244" s="501"/>
      <c r="E244" s="503"/>
      <c r="F244" s="17">
        <v>206</v>
      </c>
      <c r="G244" s="18" t="s">
        <v>9012</v>
      </c>
      <c r="H244" s="18" t="s">
        <v>9013</v>
      </c>
      <c r="I244" s="80"/>
      <c r="J244" s="18" t="s">
        <v>134</v>
      </c>
      <c r="K244" s="19">
        <v>9</v>
      </c>
      <c r="L244" s="19">
        <v>0</v>
      </c>
      <c r="M244" s="20" t="s">
        <v>33</v>
      </c>
      <c r="N244" s="20" t="s">
        <v>34</v>
      </c>
      <c r="O244" s="18" t="s">
        <v>135</v>
      </c>
      <c r="P244" s="18"/>
      <c r="Q244" s="18"/>
      <c r="R244" s="18"/>
      <c r="S244" s="18"/>
      <c r="T244" s="18"/>
      <c r="U244" s="18"/>
      <c r="V244" s="18"/>
      <c r="W244" s="34"/>
    </row>
    <row r="245" spans="1:23" x14ac:dyDescent="0.2">
      <c r="A245" s="497"/>
      <c r="B245" s="499"/>
      <c r="C245" s="501"/>
      <c r="D245" s="501"/>
      <c r="E245" s="503"/>
      <c r="F245" s="17">
        <v>207</v>
      </c>
      <c r="G245" s="18" t="s">
        <v>9014</v>
      </c>
      <c r="H245" s="18" t="s">
        <v>9015</v>
      </c>
      <c r="I245" s="80"/>
      <c r="J245" s="18" t="s">
        <v>134</v>
      </c>
      <c r="K245" s="19">
        <v>2</v>
      </c>
      <c r="L245" s="19">
        <v>0</v>
      </c>
      <c r="M245" s="20" t="s">
        <v>33</v>
      </c>
      <c r="N245" s="20" t="s">
        <v>34</v>
      </c>
      <c r="O245" s="18" t="s">
        <v>137</v>
      </c>
      <c r="P245" s="18"/>
      <c r="Q245" s="18"/>
      <c r="R245" s="18"/>
      <c r="S245" s="18"/>
      <c r="T245" s="18"/>
      <c r="U245" s="18"/>
      <c r="V245" s="18"/>
      <c r="W245" s="34"/>
    </row>
    <row r="246" spans="1:23" x14ac:dyDescent="0.2">
      <c r="A246" s="497"/>
      <c r="B246" s="499"/>
      <c r="C246" s="501"/>
      <c r="D246" s="501"/>
      <c r="E246" s="503"/>
      <c r="F246" s="17">
        <v>208</v>
      </c>
      <c r="G246" s="18" t="s">
        <v>9016</v>
      </c>
      <c r="H246" s="18" t="s">
        <v>9017</v>
      </c>
      <c r="I246" s="80"/>
      <c r="J246" s="18" t="s">
        <v>32</v>
      </c>
      <c r="K246" s="19">
        <v>1</v>
      </c>
      <c r="L246" s="19"/>
      <c r="M246" s="20" t="s">
        <v>33</v>
      </c>
      <c r="N246" s="20" t="s">
        <v>34</v>
      </c>
      <c r="O246" s="18"/>
      <c r="P246" s="18"/>
      <c r="Q246" s="18"/>
      <c r="R246" s="18"/>
      <c r="S246" s="18"/>
      <c r="T246" s="18"/>
      <c r="U246" s="18"/>
      <c r="V246" s="18"/>
      <c r="W246" s="34"/>
    </row>
    <row r="247" spans="1:23" x14ac:dyDescent="0.2">
      <c r="A247" s="497"/>
      <c r="B247" s="499"/>
      <c r="C247" s="501"/>
      <c r="D247" s="501"/>
      <c r="E247" s="503"/>
      <c r="F247" s="17">
        <v>209</v>
      </c>
      <c r="G247" s="18" t="s">
        <v>9018</v>
      </c>
      <c r="H247" s="18" t="s">
        <v>9019</v>
      </c>
      <c r="I247" s="80"/>
      <c r="J247" s="18" t="s">
        <v>44</v>
      </c>
      <c r="K247" s="19">
        <v>34</v>
      </c>
      <c r="L247" s="19"/>
      <c r="M247" s="20" t="s">
        <v>34</v>
      </c>
      <c r="N247" s="20" t="s">
        <v>34</v>
      </c>
      <c r="O247" s="18" t="s">
        <v>45</v>
      </c>
      <c r="P247" s="18"/>
      <c r="Q247" s="18"/>
      <c r="R247" s="18"/>
      <c r="S247" s="18"/>
      <c r="T247" s="18"/>
      <c r="U247" s="18"/>
      <c r="V247" s="18"/>
      <c r="W247" s="34"/>
    </row>
    <row r="248" spans="1:23" x14ac:dyDescent="0.2">
      <c r="A248" s="497"/>
      <c r="B248" s="499"/>
      <c r="C248" s="501"/>
      <c r="D248" s="501"/>
      <c r="E248" s="503"/>
      <c r="F248" s="17">
        <v>210</v>
      </c>
      <c r="G248" s="18" t="s">
        <v>9020</v>
      </c>
      <c r="H248" s="18" t="s">
        <v>9021</v>
      </c>
      <c r="I248" s="80"/>
      <c r="J248" s="18" t="s">
        <v>44</v>
      </c>
      <c r="K248" s="19">
        <v>34</v>
      </c>
      <c r="L248" s="19"/>
      <c r="M248" s="20" t="s">
        <v>34</v>
      </c>
      <c r="N248" s="20" t="s">
        <v>34</v>
      </c>
      <c r="O248" s="18" t="s">
        <v>45</v>
      </c>
      <c r="P248" s="18"/>
      <c r="Q248" s="18"/>
      <c r="R248" s="18"/>
      <c r="S248" s="18"/>
      <c r="T248" s="18"/>
      <c r="U248" s="18"/>
      <c r="V248" s="18"/>
      <c r="W248" s="34"/>
    </row>
    <row r="249" spans="1:23" x14ac:dyDescent="0.2">
      <c r="A249" s="497"/>
      <c r="B249" s="499"/>
      <c r="C249" s="501"/>
      <c r="D249" s="501"/>
      <c r="E249" s="503"/>
      <c r="F249" s="17">
        <v>211</v>
      </c>
      <c r="G249" s="18" t="s">
        <v>9022</v>
      </c>
      <c r="H249" s="18" t="s">
        <v>9023</v>
      </c>
      <c r="I249" s="80"/>
      <c r="J249" s="18" t="s">
        <v>32</v>
      </c>
      <c r="K249" s="19">
        <v>2</v>
      </c>
      <c r="L249" s="19"/>
      <c r="M249" s="20" t="s">
        <v>33</v>
      </c>
      <c r="N249" s="20" t="s">
        <v>34</v>
      </c>
      <c r="O249" s="18" t="s">
        <v>40</v>
      </c>
      <c r="P249" s="18"/>
      <c r="Q249" s="18"/>
      <c r="R249" s="18"/>
      <c r="S249" s="18"/>
      <c r="T249" s="18"/>
      <c r="U249" s="18"/>
      <c r="V249" s="18"/>
      <c r="W249" s="34"/>
    </row>
    <row r="250" spans="1:23" x14ac:dyDescent="0.2">
      <c r="A250" s="497"/>
      <c r="B250" s="499"/>
      <c r="C250" s="501"/>
      <c r="D250" s="501"/>
      <c r="E250" s="503"/>
      <c r="F250" s="17">
        <v>212</v>
      </c>
      <c r="G250" s="18" t="s">
        <v>9024</v>
      </c>
      <c r="H250" s="18" t="s">
        <v>9025</v>
      </c>
      <c r="I250" s="80"/>
      <c r="J250" s="18" t="s">
        <v>134</v>
      </c>
      <c r="K250" s="19">
        <v>9</v>
      </c>
      <c r="L250" s="19">
        <v>0</v>
      </c>
      <c r="M250" s="20" t="s">
        <v>33</v>
      </c>
      <c r="N250" s="20" t="s">
        <v>34</v>
      </c>
      <c r="O250" s="18" t="s">
        <v>135</v>
      </c>
      <c r="P250" s="18"/>
      <c r="Q250" s="18"/>
      <c r="R250" s="18"/>
      <c r="S250" s="18"/>
      <c r="T250" s="18"/>
      <c r="U250" s="18"/>
      <c r="V250" s="18"/>
      <c r="W250" s="34"/>
    </row>
    <row r="251" spans="1:23" x14ac:dyDescent="0.2">
      <c r="A251" s="497"/>
      <c r="B251" s="499"/>
      <c r="C251" s="501"/>
      <c r="D251" s="501"/>
      <c r="E251" s="503"/>
      <c r="F251" s="17">
        <v>213</v>
      </c>
      <c r="G251" s="18" t="s">
        <v>9026</v>
      </c>
      <c r="H251" s="18" t="s">
        <v>9027</v>
      </c>
      <c r="I251" s="80"/>
      <c r="J251" s="18" t="s">
        <v>134</v>
      </c>
      <c r="K251" s="19">
        <v>2</v>
      </c>
      <c r="L251" s="19">
        <v>0</v>
      </c>
      <c r="M251" s="20" t="s">
        <v>33</v>
      </c>
      <c r="N251" s="20" t="s">
        <v>34</v>
      </c>
      <c r="O251" s="18" t="s">
        <v>137</v>
      </c>
      <c r="P251" s="18"/>
      <c r="Q251" s="18"/>
      <c r="R251" s="18"/>
      <c r="S251" s="18"/>
      <c r="T251" s="18"/>
      <c r="U251" s="18"/>
      <c r="V251" s="18"/>
      <c r="W251" s="34"/>
    </row>
    <row r="252" spans="1:23" x14ac:dyDescent="0.2">
      <c r="A252" s="497"/>
      <c r="B252" s="499"/>
      <c r="C252" s="501"/>
      <c r="D252" s="501"/>
      <c r="E252" s="503"/>
      <c r="F252" s="17">
        <v>214</v>
      </c>
      <c r="G252" s="18" t="s">
        <v>9028</v>
      </c>
      <c r="H252" s="18" t="s">
        <v>9029</v>
      </c>
      <c r="I252" s="80"/>
      <c r="J252" s="18" t="s">
        <v>44</v>
      </c>
      <c r="K252" s="19">
        <v>34</v>
      </c>
      <c r="L252" s="19"/>
      <c r="M252" s="20" t="s">
        <v>34</v>
      </c>
      <c r="N252" s="20" t="s">
        <v>34</v>
      </c>
      <c r="O252" s="18" t="s">
        <v>45</v>
      </c>
      <c r="P252" s="18"/>
      <c r="Q252" s="18"/>
      <c r="R252" s="18"/>
      <c r="S252" s="18"/>
      <c r="T252" s="18"/>
      <c r="U252" s="18"/>
      <c r="V252" s="18"/>
      <c r="W252" s="34"/>
    </row>
    <row r="253" spans="1:23" x14ac:dyDescent="0.2">
      <c r="A253" s="497"/>
      <c r="B253" s="499"/>
      <c r="C253" s="501"/>
      <c r="D253" s="501"/>
      <c r="E253" s="503"/>
      <c r="F253" s="17">
        <v>215</v>
      </c>
      <c r="G253" s="18" t="s">
        <v>9030</v>
      </c>
      <c r="H253" s="18" t="s">
        <v>9031</v>
      </c>
      <c r="I253" s="80"/>
      <c r="J253" s="18" t="s">
        <v>44</v>
      </c>
      <c r="K253" s="19">
        <v>34</v>
      </c>
      <c r="L253" s="19"/>
      <c r="M253" s="20" t="s">
        <v>34</v>
      </c>
      <c r="N253" s="20" t="s">
        <v>34</v>
      </c>
      <c r="O253" s="18" t="s">
        <v>45</v>
      </c>
      <c r="P253" s="18"/>
      <c r="Q253" s="18"/>
      <c r="R253" s="18"/>
      <c r="S253" s="18"/>
      <c r="T253" s="18"/>
      <c r="U253" s="18"/>
      <c r="V253" s="18"/>
      <c r="W253" s="34"/>
    </row>
    <row r="254" spans="1:23" x14ac:dyDescent="0.2">
      <c r="A254" s="497"/>
      <c r="B254" s="499"/>
      <c r="C254" s="501"/>
      <c r="D254" s="501"/>
      <c r="E254" s="503"/>
      <c r="F254" s="17">
        <v>216</v>
      </c>
      <c r="G254" s="18" t="s">
        <v>9032</v>
      </c>
      <c r="H254" s="18" t="s">
        <v>9033</v>
      </c>
      <c r="I254" s="80"/>
      <c r="J254" s="18" t="s">
        <v>32</v>
      </c>
      <c r="K254" s="19">
        <v>2</v>
      </c>
      <c r="L254" s="19"/>
      <c r="M254" s="20" t="s">
        <v>33</v>
      </c>
      <c r="N254" s="20" t="s">
        <v>34</v>
      </c>
      <c r="O254" s="18" t="s">
        <v>40</v>
      </c>
      <c r="P254" s="18"/>
      <c r="Q254" s="18"/>
      <c r="R254" s="18"/>
      <c r="S254" s="18"/>
      <c r="T254" s="18"/>
      <c r="U254" s="18"/>
      <c r="V254" s="18"/>
      <c r="W254" s="34"/>
    </row>
    <row r="255" spans="1:23" x14ac:dyDescent="0.2">
      <c r="A255" s="497"/>
      <c r="B255" s="499"/>
      <c r="C255" s="501"/>
      <c r="D255" s="501"/>
      <c r="E255" s="503"/>
      <c r="F255" s="17">
        <v>217</v>
      </c>
      <c r="G255" s="18" t="s">
        <v>9034</v>
      </c>
      <c r="H255" s="18" t="s">
        <v>9035</v>
      </c>
      <c r="I255" s="80"/>
      <c r="J255" s="18" t="s">
        <v>134</v>
      </c>
      <c r="K255" s="19">
        <v>9</v>
      </c>
      <c r="L255" s="19">
        <v>0</v>
      </c>
      <c r="M255" s="20" t="s">
        <v>33</v>
      </c>
      <c r="N255" s="20" t="s">
        <v>34</v>
      </c>
      <c r="O255" s="18" t="s">
        <v>135</v>
      </c>
      <c r="P255" s="18"/>
      <c r="Q255" s="18"/>
      <c r="R255" s="18"/>
      <c r="S255" s="18"/>
      <c r="T255" s="18"/>
      <c r="U255" s="18"/>
      <c r="V255" s="18"/>
      <c r="W255" s="34"/>
    </row>
    <row r="256" spans="1:23" x14ac:dyDescent="0.2">
      <c r="A256" s="497"/>
      <c r="B256" s="499"/>
      <c r="C256" s="501"/>
      <c r="D256" s="501"/>
      <c r="E256" s="503"/>
      <c r="F256" s="17">
        <v>218</v>
      </c>
      <c r="G256" s="18" t="s">
        <v>9036</v>
      </c>
      <c r="H256" s="18" t="s">
        <v>9037</v>
      </c>
      <c r="I256" s="80"/>
      <c r="J256" s="18" t="s">
        <v>134</v>
      </c>
      <c r="K256" s="19">
        <v>2</v>
      </c>
      <c r="L256" s="19">
        <v>0</v>
      </c>
      <c r="M256" s="20" t="s">
        <v>33</v>
      </c>
      <c r="N256" s="20" t="s">
        <v>34</v>
      </c>
      <c r="O256" s="18" t="s">
        <v>137</v>
      </c>
      <c r="P256" s="18"/>
      <c r="Q256" s="18"/>
      <c r="R256" s="18"/>
      <c r="S256" s="18"/>
      <c r="T256" s="18"/>
      <c r="U256" s="18"/>
      <c r="V256" s="18"/>
      <c r="W256" s="34"/>
    </row>
    <row r="257" spans="1:23" x14ac:dyDescent="0.2">
      <c r="A257" s="497"/>
      <c r="B257" s="499"/>
      <c r="C257" s="501"/>
      <c r="D257" s="501"/>
      <c r="E257" s="503"/>
      <c r="F257" s="17">
        <v>219</v>
      </c>
      <c r="G257" s="18" t="s">
        <v>9038</v>
      </c>
      <c r="H257" s="18" t="s">
        <v>9039</v>
      </c>
      <c r="I257" s="80"/>
      <c r="J257" s="18" t="s">
        <v>44</v>
      </c>
      <c r="K257" s="19">
        <v>34</v>
      </c>
      <c r="L257" s="19"/>
      <c r="M257" s="20" t="s">
        <v>34</v>
      </c>
      <c r="N257" s="20" t="s">
        <v>34</v>
      </c>
      <c r="O257" s="18" t="s">
        <v>45</v>
      </c>
      <c r="P257" s="18"/>
      <c r="Q257" s="18"/>
      <c r="R257" s="18"/>
      <c r="S257" s="18"/>
      <c r="T257" s="18"/>
      <c r="U257" s="18"/>
      <c r="V257" s="18"/>
      <c r="W257" s="34"/>
    </row>
    <row r="258" spans="1:23" x14ac:dyDescent="0.2">
      <c r="A258" s="497"/>
      <c r="B258" s="499"/>
      <c r="C258" s="501"/>
      <c r="D258" s="501"/>
      <c r="E258" s="503"/>
      <c r="F258" s="17">
        <v>220</v>
      </c>
      <c r="G258" s="18" t="s">
        <v>9040</v>
      </c>
      <c r="H258" s="18" t="s">
        <v>9041</v>
      </c>
      <c r="I258" s="80"/>
      <c r="J258" s="18" t="s">
        <v>44</v>
      </c>
      <c r="K258" s="19">
        <v>34</v>
      </c>
      <c r="L258" s="19"/>
      <c r="M258" s="20" t="s">
        <v>34</v>
      </c>
      <c r="N258" s="20" t="s">
        <v>34</v>
      </c>
      <c r="O258" s="18" t="s">
        <v>45</v>
      </c>
      <c r="P258" s="18"/>
      <c r="Q258" s="18"/>
      <c r="R258" s="18"/>
      <c r="S258" s="18"/>
      <c r="T258" s="18"/>
      <c r="U258" s="18"/>
      <c r="V258" s="18"/>
      <c r="W258" s="34"/>
    </row>
    <row r="259" spans="1:23" x14ac:dyDescent="0.2">
      <c r="A259" s="497"/>
      <c r="B259" s="499"/>
      <c r="C259" s="501"/>
      <c r="D259" s="501"/>
      <c r="E259" s="503"/>
      <c r="F259" s="17">
        <v>221</v>
      </c>
      <c r="G259" s="18" t="s">
        <v>9042</v>
      </c>
      <c r="H259" s="18" t="s">
        <v>9043</v>
      </c>
      <c r="I259" s="80"/>
      <c r="J259" s="18" t="s">
        <v>32</v>
      </c>
      <c r="K259" s="19">
        <v>2</v>
      </c>
      <c r="L259" s="19"/>
      <c r="M259" s="20" t="s">
        <v>33</v>
      </c>
      <c r="N259" s="20" t="s">
        <v>34</v>
      </c>
      <c r="O259" s="18" t="s">
        <v>40</v>
      </c>
      <c r="P259" s="18"/>
      <c r="Q259" s="18"/>
      <c r="R259" s="18"/>
      <c r="S259" s="18"/>
      <c r="T259" s="18"/>
      <c r="U259" s="18"/>
      <c r="V259" s="18"/>
      <c r="W259" s="34"/>
    </row>
    <row r="260" spans="1:23" x14ac:dyDescent="0.2">
      <c r="A260" s="497"/>
      <c r="B260" s="499"/>
      <c r="C260" s="501"/>
      <c r="D260" s="501"/>
      <c r="E260" s="503"/>
      <c r="F260" s="17">
        <v>222</v>
      </c>
      <c r="G260" s="18" t="s">
        <v>9044</v>
      </c>
      <c r="H260" s="18" t="s">
        <v>9045</v>
      </c>
      <c r="I260" s="80"/>
      <c r="J260" s="18" t="s">
        <v>134</v>
      </c>
      <c r="K260" s="19">
        <v>9</v>
      </c>
      <c r="L260" s="19">
        <v>0</v>
      </c>
      <c r="M260" s="20" t="s">
        <v>33</v>
      </c>
      <c r="N260" s="20" t="s">
        <v>34</v>
      </c>
      <c r="O260" s="18" t="s">
        <v>135</v>
      </c>
      <c r="P260" s="18"/>
      <c r="Q260" s="18"/>
      <c r="R260" s="18"/>
      <c r="S260" s="18"/>
      <c r="T260" s="18"/>
      <c r="U260" s="18"/>
      <c r="V260" s="18"/>
      <c r="W260" s="34"/>
    </row>
    <row r="261" spans="1:23" x14ac:dyDescent="0.2">
      <c r="A261" s="497"/>
      <c r="B261" s="499"/>
      <c r="C261" s="501"/>
      <c r="D261" s="501"/>
      <c r="E261" s="503"/>
      <c r="F261" s="17">
        <v>223</v>
      </c>
      <c r="G261" s="18" t="s">
        <v>9046</v>
      </c>
      <c r="H261" s="18" t="s">
        <v>9047</v>
      </c>
      <c r="I261" s="80"/>
      <c r="J261" s="18" t="s">
        <v>134</v>
      </c>
      <c r="K261" s="19">
        <v>2</v>
      </c>
      <c r="L261" s="19">
        <v>0</v>
      </c>
      <c r="M261" s="20" t="s">
        <v>33</v>
      </c>
      <c r="N261" s="20" t="s">
        <v>34</v>
      </c>
      <c r="O261" s="18" t="s">
        <v>137</v>
      </c>
      <c r="P261" s="18"/>
      <c r="Q261" s="18"/>
      <c r="R261" s="18"/>
      <c r="S261" s="18"/>
      <c r="T261" s="18"/>
      <c r="U261" s="18"/>
      <c r="V261" s="18"/>
      <c r="W261" s="34"/>
    </row>
    <row r="262" spans="1:23" x14ac:dyDescent="0.2">
      <c r="A262" s="497"/>
      <c r="B262" s="499"/>
      <c r="C262" s="501"/>
      <c r="D262" s="501"/>
      <c r="E262" s="503"/>
      <c r="F262" s="17">
        <v>224</v>
      </c>
      <c r="G262" s="18" t="s">
        <v>9048</v>
      </c>
      <c r="H262" s="18" t="s">
        <v>9049</v>
      </c>
      <c r="I262" s="80"/>
      <c r="J262" s="18" t="s">
        <v>134</v>
      </c>
      <c r="K262" s="19">
        <v>6</v>
      </c>
      <c r="L262" s="19">
        <v>0</v>
      </c>
      <c r="M262" s="20" t="s">
        <v>33</v>
      </c>
      <c r="N262" s="20" t="s">
        <v>34</v>
      </c>
      <c r="O262" s="18" t="s">
        <v>181</v>
      </c>
      <c r="P262" s="18"/>
      <c r="Q262" s="18"/>
      <c r="R262" s="18"/>
      <c r="S262" s="18"/>
      <c r="T262" s="18"/>
      <c r="U262" s="18"/>
      <c r="V262" s="18"/>
      <c r="W262" s="34"/>
    </row>
    <row r="263" spans="1:23" x14ac:dyDescent="0.2">
      <c r="A263" s="497"/>
      <c r="B263" s="499"/>
      <c r="C263" s="501"/>
      <c r="D263" s="501"/>
      <c r="E263" s="503"/>
      <c r="F263" s="17">
        <v>225</v>
      </c>
      <c r="G263" s="18" t="s">
        <v>9050</v>
      </c>
      <c r="H263" s="18" t="s">
        <v>9051</v>
      </c>
      <c r="I263" s="80"/>
      <c r="J263" s="18" t="s">
        <v>44</v>
      </c>
      <c r="K263" s="19">
        <v>34</v>
      </c>
      <c r="L263" s="19"/>
      <c r="M263" s="20" t="s">
        <v>34</v>
      </c>
      <c r="N263" s="20" t="s">
        <v>34</v>
      </c>
      <c r="O263" s="18" t="s">
        <v>45</v>
      </c>
      <c r="P263" s="18"/>
      <c r="Q263" s="18"/>
      <c r="R263" s="18"/>
      <c r="S263" s="18"/>
      <c r="T263" s="18"/>
      <c r="U263" s="18"/>
      <c r="V263" s="18"/>
      <c r="W263" s="34"/>
    </row>
    <row r="264" spans="1:23" x14ac:dyDescent="0.2">
      <c r="A264" s="497"/>
      <c r="B264" s="499"/>
      <c r="C264" s="501"/>
      <c r="D264" s="501"/>
      <c r="E264" s="503"/>
      <c r="F264" s="17">
        <v>226</v>
      </c>
      <c r="G264" s="18" t="s">
        <v>9052</v>
      </c>
      <c r="H264" s="18" t="s">
        <v>9053</v>
      </c>
      <c r="I264" s="80"/>
      <c r="J264" s="18" t="s">
        <v>44</v>
      </c>
      <c r="K264" s="19">
        <v>34</v>
      </c>
      <c r="L264" s="19"/>
      <c r="M264" s="20" t="s">
        <v>34</v>
      </c>
      <c r="N264" s="20" t="s">
        <v>34</v>
      </c>
      <c r="O264" s="18" t="s">
        <v>45</v>
      </c>
      <c r="P264" s="18"/>
      <c r="Q264" s="18"/>
      <c r="R264" s="18"/>
      <c r="S264" s="18"/>
      <c r="T264" s="18"/>
      <c r="U264" s="18"/>
      <c r="V264" s="18"/>
      <c r="W264" s="34"/>
    </row>
    <row r="265" spans="1:23" x14ac:dyDescent="0.2">
      <c r="A265" s="497"/>
      <c r="B265" s="499"/>
      <c r="C265" s="501"/>
      <c r="D265" s="501"/>
      <c r="E265" s="503"/>
      <c r="F265" s="17">
        <v>227</v>
      </c>
      <c r="G265" s="18" t="s">
        <v>9054</v>
      </c>
      <c r="H265" s="18" t="s">
        <v>9055</v>
      </c>
      <c r="I265" s="80"/>
      <c r="J265" s="18" t="s">
        <v>32</v>
      </c>
      <c r="K265" s="19">
        <v>2</v>
      </c>
      <c r="L265" s="19"/>
      <c r="M265" s="20" t="s">
        <v>33</v>
      </c>
      <c r="N265" s="20" t="s">
        <v>34</v>
      </c>
      <c r="O265" s="18" t="s">
        <v>40</v>
      </c>
      <c r="P265" s="18"/>
      <c r="Q265" s="18"/>
      <c r="R265" s="18"/>
      <c r="S265" s="18"/>
      <c r="T265" s="18"/>
      <c r="U265" s="18"/>
      <c r="V265" s="18"/>
      <c r="W265" s="34"/>
    </row>
    <row r="266" spans="1:23" x14ac:dyDescent="0.2">
      <c r="A266" s="497"/>
      <c r="B266" s="499"/>
      <c r="C266" s="501"/>
      <c r="D266" s="501"/>
      <c r="E266" s="503"/>
      <c r="F266" s="17">
        <v>228</v>
      </c>
      <c r="G266" s="18" t="s">
        <v>9056</v>
      </c>
      <c r="H266" s="18" t="s">
        <v>9057</v>
      </c>
      <c r="I266" s="80"/>
      <c r="J266" s="18" t="s">
        <v>134</v>
      </c>
      <c r="K266" s="19">
        <v>9</v>
      </c>
      <c r="L266" s="19">
        <v>0</v>
      </c>
      <c r="M266" s="20" t="s">
        <v>33</v>
      </c>
      <c r="N266" s="20" t="s">
        <v>34</v>
      </c>
      <c r="O266" s="18" t="s">
        <v>135</v>
      </c>
      <c r="P266" s="18"/>
      <c r="Q266" s="18"/>
      <c r="R266" s="18"/>
      <c r="S266" s="18"/>
      <c r="T266" s="18"/>
      <c r="U266" s="18"/>
      <c r="V266" s="18"/>
      <c r="W266" s="34"/>
    </row>
    <row r="267" spans="1:23" x14ac:dyDescent="0.2">
      <c r="A267" s="497"/>
      <c r="B267" s="499"/>
      <c r="C267" s="501"/>
      <c r="D267" s="501"/>
      <c r="E267" s="503"/>
      <c r="F267" s="17">
        <v>229</v>
      </c>
      <c r="G267" s="18" t="s">
        <v>9058</v>
      </c>
      <c r="H267" s="18" t="s">
        <v>9059</v>
      </c>
      <c r="I267" s="80"/>
      <c r="J267" s="18" t="s">
        <v>134</v>
      </c>
      <c r="K267" s="19">
        <v>2</v>
      </c>
      <c r="L267" s="19">
        <v>0</v>
      </c>
      <c r="M267" s="20" t="s">
        <v>33</v>
      </c>
      <c r="N267" s="20" t="s">
        <v>34</v>
      </c>
      <c r="O267" s="18" t="s">
        <v>137</v>
      </c>
      <c r="P267" s="18"/>
      <c r="Q267" s="18"/>
      <c r="R267" s="18"/>
      <c r="S267" s="18"/>
      <c r="T267" s="18"/>
      <c r="U267" s="18"/>
      <c r="V267" s="18"/>
      <c r="W267" s="34"/>
    </row>
    <row r="268" spans="1:23" x14ac:dyDescent="0.2">
      <c r="A268" s="497"/>
      <c r="B268" s="499"/>
      <c r="C268" s="501"/>
      <c r="D268" s="501"/>
      <c r="E268" s="503"/>
      <c r="F268" s="17">
        <v>230</v>
      </c>
      <c r="G268" s="18" t="s">
        <v>9060</v>
      </c>
      <c r="H268" s="18" t="s">
        <v>9061</v>
      </c>
      <c r="I268" s="80"/>
      <c r="J268" s="18" t="s">
        <v>44</v>
      </c>
      <c r="K268" s="19">
        <v>34</v>
      </c>
      <c r="L268" s="19"/>
      <c r="M268" s="20" t="s">
        <v>34</v>
      </c>
      <c r="N268" s="20" t="s">
        <v>34</v>
      </c>
      <c r="O268" s="18" t="s">
        <v>45</v>
      </c>
      <c r="P268" s="18"/>
      <c r="Q268" s="18"/>
      <c r="R268" s="18"/>
      <c r="S268" s="18"/>
      <c r="T268" s="18"/>
      <c r="U268" s="18"/>
      <c r="V268" s="18"/>
      <c r="W268" s="34"/>
    </row>
    <row r="269" spans="1:23" x14ac:dyDescent="0.2">
      <c r="A269" s="497"/>
      <c r="B269" s="499"/>
      <c r="C269" s="501"/>
      <c r="D269" s="501"/>
      <c r="E269" s="503"/>
      <c r="F269" s="17">
        <v>231</v>
      </c>
      <c r="G269" s="18" t="s">
        <v>9062</v>
      </c>
      <c r="H269" s="18" t="s">
        <v>9063</v>
      </c>
      <c r="I269" s="80"/>
      <c r="J269" s="18" t="s">
        <v>44</v>
      </c>
      <c r="K269" s="19">
        <v>34</v>
      </c>
      <c r="L269" s="19"/>
      <c r="M269" s="20" t="s">
        <v>34</v>
      </c>
      <c r="N269" s="20" t="s">
        <v>34</v>
      </c>
      <c r="O269" s="18" t="s">
        <v>45</v>
      </c>
      <c r="P269" s="18"/>
      <c r="Q269" s="18"/>
      <c r="R269" s="18"/>
      <c r="S269" s="18"/>
      <c r="T269" s="18"/>
      <c r="U269" s="18"/>
      <c r="V269" s="18"/>
      <c r="W269" s="34"/>
    </row>
    <row r="270" spans="1:23" x14ac:dyDescent="0.2">
      <c r="A270" s="497"/>
      <c r="B270" s="499"/>
      <c r="C270" s="501"/>
      <c r="D270" s="501"/>
      <c r="E270" s="503"/>
      <c r="F270" s="17">
        <v>232</v>
      </c>
      <c r="G270" s="18" t="s">
        <v>9064</v>
      </c>
      <c r="H270" s="18" t="s">
        <v>9065</v>
      </c>
      <c r="I270" s="80"/>
      <c r="J270" s="18" t="s">
        <v>32</v>
      </c>
      <c r="K270" s="19">
        <v>2</v>
      </c>
      <c r="L270" s="19"/>
      <c r="M270" s="20" t="s">
        <v>33</v>
      </c>
      <c r="N270" s="20" t="s">
        <v>34</v>
      </c>
      <c r="O270" s="18" t="s">
        <v>40</v>
      </c>
      <c r="P270" s="18"/>
      <c r="Q270" s="18"/>
      <c r="R270" s="18"/>
      <c r="S270" s="18"/>
      <c r="T270" s="18"/>
      <c r="U270" s="18"/>
      <c r="V270" s="18"/>
      <c r="W270" s="34"/>
    </row>
    <row r="271" spans="1:23" x14ac:dyDescent="0.2">
      <c r="A271" s="497"/>
      <c r="B271" s="499"/>
      <c r="C271" s="501"/>
      <c r="D271" s="501"/>
      <c r="E271" s="503"/>
      <c r="F271" s="17">
        <v>233</v>
      </c>
      <c r="G271" s="18" t="s">
        <v>9066</v>
      </c>
      <c r="H271" s="18" t="s">
        <v>9067</v>
      </c>
      <c r="I271" s="80"/>
      <c r="J271" s="18" t="s">
        <v>134</v>
      </c>
      <c r="K271" s="19">
        <v>9</v>
      </c>
      <c r="L271" s="19">
        <v>0</v>
      </c>
      <c r="M271" s="20" t="s">
        <v>33</v>
      </c>
      <c r="N271" s="20" t="s">
        <v>34</v>
      </c>
      <c r="O271" s="18" t="s">
        <v>135</v>
      </c>
      <c r="P271" s="18"/>
      <c r="Q271" s="18"/>
      <c r="R271" s="18"/>
      <c r="S271" s="18"/>
      <c r="T271" s="18"/>
      <c r="U271" s="18"/>
      <c r="V271" s="18"/>
      <c r="W271" s="34"/>
    </row>
    <row r="272" spans="1:23" x14ac:dyDescent="0.2">
      <c r="A272" s="497"/>
      <c r="B272" s="499"/>
      <c r="C272" s="501"/>
      <c r="D272" s="501"/>
      <c r="E272" s="503"/>
      <c r="F272" s="17">
        <v>234</v>
      </c>
      <c r="G272" s="18" t="s">
        <v>9068</v>
      </c>
      <c r="H272" s="18" t="s">
        <v>9069</v>
      </c>
      <c r="I272" s="80"/>
      <c r="J272" s="18" t="s">
        <v>134</v>
      </c>
      <c r="K272" s="19">
        <v>2</v>
      </c>
      <c r="L272" s="19">
        <v>0</v>
      </c>
      <c r="M272" s="20" t="s">
        <v>33</v>
      </c>
      <c r="N272" s="20" t="s">
        <v>34</v>
      </c>
      <c r="O272" s="18" t="s">
        <v>137</v>
      </c>
      <c r="P272" s="18"/>
      <c r="Q272" s="18"/>
      <c r="R272" s="18"/>
      <c r="S272" s="18"/>
      <c r="T272" s="18"/>
      <c r="U272" s="18"/>
      <c r="V272" s="18"/>
      <c r="W272" s="34"/>
    </row>
    <row r="273" spans="1:23" x14ac:dyDescent="0.2">
      <c r="A273" s="497"/>
      <c r="B273" s="499"/>
      <c r="C273" s="501"/>
      <c r="D273" s="501"/>
      <c r="E273" s="503"/>
      <c r="F273" s="17">
        <v>235</v>
      </c>
      <c r="G273" s="18" t="s">
        <v>9070</v>
      </c>
      <c r="H273" s="18" t="s">
        <v>9071</v>
      </c>
      <c r="I273" s="80"/>
      <c r="J273" s="18" t="s">
        <v>44</v>
      </c>
      <c r="K273" s="19">
        <v>34</v>
      </c>
      <c r="L273" s="19"/>
      <c r="M273" s="20" t="s">
        <v>34</v>
      </c>
      <c r="N273" s="20" t="s">
        <v>34</v>
      </c>
      <c r="O273" s="18" t="s">
        <v>45</v>
      </c>
      <c r="P273" s="18"/>
      <c r="Q273" s="18"/>
      <c r="R273" s="18"/>
      <c r="S273" s="18"/>
      <c r="T273" s="18"/>
      <c r="U273" s="18"/>
      <c r="V273" s="18"/>
      <c r="W273" s="34"/>
    </row>
    <row r="274" spans="1:23" x14ac:dyDescent="0.2">
      <c r="A274" s="497"/>
      <c r="B274" s="499"/>
      <c r="C274" s="501"/>
      <c r="D274" s="501"/>
      <c r="E274" s="503"/>
      <c r="F274" s="17">
        <v>236</v>
      </c>
      <c r="G274" s="18" t="s">
        <v>9072</v>
      </c>
      <c r="H274" s="18" t="s">
        <v>9073</v>
      </c>
      <c r="I274" s="80"/>
      <c r="J274" s="18" t="s">
        <v>44</v>
      </c>
      <c r="K274" s="19">
        <v>34</v>
      </c>
      <c r="L274" s="19"/>
      <c r="M274" s="20" t="s">
        <v>34</v>
      </c>
      <c r="N274" s="20" t="s">
        <v>34</v>
      </c>
      <c r="O274" s="18" t="s">
        <v>45</v>
      </c>
      <c r="P274" s="18"/>
      <c r="Q274" s="18"/>
      <c r="R274" s="18"/>
      <c r="S274" s="18"/>
      <c r="T274" s="18"/>
      <c r="U274" s="18"/>
      <c r="V274" s="18"/>
      <c r="W274" s="34"/>
    </row>
    <row r="275" spans="1:23" x14ac:dyDescent="0.2">
      <c r="A275" s="497"/>
      <c r="B275" s="499"/>
      <c r="C275" s="501"/>
      <c r="D275" s="501"/>
      <c r="E275" s="503"/>
      <c r="F275" s="17">
        <v>237</v>
      </c>
      <c r="G275" s="18" t="s">
        <v>9074</v>
      </c>
      <c r="H275" s="18" t="s">
        <v>9075</v>
      </c>
      <c r="I275" s="80"/>
      <c r="J275" s="18" t="s">
        <v>32</v>
      </c>
      <c r="K275" s="19">
        <v>2</v>
      </c>
      <c r="L275" s="19"/>
      <c r="M275" s="20" t="s">
        <v>33</v>
      </c>
      <c r="N275" s="20" t="s">
        <v>34</v>
      </c>
      <c r="O275" s="18" t="s">
        <v>40</v>
      </c>
      <c r="P275" s="18"/>
      <c r="Q275" s="18"/>
      <c r="R275" s="18"/>
      <c r="S275" s="18"/>
      <c r="T275" s="18"/>
      <c r="U275" s="18"/>
      <c r="V275" s="18"/>
      <c r="W275" s="34"/>
    </row>
    <row r="276" spans="1:23" x14ac:dyDescent="0.2">
      <c r="A276" s="497"/>
      <c r="B276" s="499"/>
      <c r="C276" s="501"/>
      <c r="D276" s="501"/>
      <c r="E276" s="503"/>
      <c r="F276" s="17">
        <v>238</v>
      </c>
      <c r="G276" s="18" t="s">
        <v>9076</v>
      </c>
      <c r="H276" s="18" t="s">
        <v>9077</v>
      </c>
      <c r="I276" s="80"/>
      <c r="J276" s="18" t="s">
        <v>134</v>
      </c>
      <c r="K276" s="19">
        <v>9</v>
      </c>
      <c r="L276" s="19">
        <v>0</v>
      </c>
      <c r="M276" s="20" t="s">
        <v>33</v>
      </c>
      <c r="N276" s="20" t="s">
        <v>34</v>
      </c>
      <c r="O276" s="18" t="s">
        <v>135</v>
      </c>
      <c r="P276" s="18"/>
      <c r="Q276" s="18"/>
      <c r="R276" s="18"/>
      <c r="S276" s="18"/>
      <c r="T276" s="18"/>
      <c r="U276" s="18"/>
      <c r="V276" s="18"/>
      <c r="W276" s="34"/>
    </row>
    <row r="277" spans="1:23" x14ac:dyDescent="0.2">
      <c r="A277" s="497"/>
      <c r="B277" s="499"/>
      <c r="C277" s="501"/>
      <c r="D277" s="501"/>
      <c r="E277" s="503"/>
      <c r="F277" s="17">
        <v>239</v>
      </c>
      <c r="G277" s="18" t="s">
        <v>9078</v>
      </c>
      <c r="H277" s="18" t="s">
        <v>9079</v>
      </c>
      <c r="I277" s="80"/>
      <c r="J277" s="18" t="s">
        <v>134</v>
      </c>
      <c r="K277" s="19">
        <v>2</v>
      </c>
      <c r="L277" s="19">
        <v>0</v>
      </c>
      <c r="M277" s="20" t="s">
        <v>33</v>
      </c>
      <c r="N277" s="20" t="s">
        <v>34</v>
      </c>
      <c r="O277" s="18" t="s">
        <v>137</v>
      </c>
      <c r="P277" s="18"/>
      <c r="Q277" s="18"/>
      <c r="R277" s="18"/>
      <c r="S277" s="18"/>
      <c r="T277" s="18"/>
      <c r="U277" s="18"/>
      <c r="V277" s="18"/>
      <c r="W277" s="34"/>
    </row>
    <row r="278" spans="1:23" x14ac:dyDescent="0.2">
      <c r="A278" s="497"/>
      <c r="B278" s="499"/>
      <c r="C278" s="501"/>
      <c r="D278" s="501"/>
      <c r="E278" s="503"/>
      <c r="F278" s="17">
        <v>240</v>
      </c>
      <c r="G278" s="18" t="s">
        <v>9080</v>
      </c>
      <c r="H278" s="18" t="s">
        <v>9081</v>
      </c>
      <c r="I278" s="80"/>
      <c r="J278" s="18" t="s">
        <v>134</v>
      </c>
      <c r="K278" s="19">
        <v>6</v>
      </c>
      <c r="L278" s="19">
        <v>0</v>
      </c>
      <c r="M278" s="20" t="s">
        <v>33</v>
      </c>
      <c r="N278" s="20" t="s">
        <v>34</v>
      </c>
      <c r="O278" s="18" t="s">
        <v>181</v>
      </c>
      <c r="P278" s="18"/>
      <c r="Q278" s="18"/>
      <c r="R278" s="18"/>
      <c r="S278" s="18"/>
      <c r="T278" s="18"/>
      <c r="U278" s="18"/>
      <c r="V278" s="18"/>
      <c r="W278" s="34"/>
    </row>
    <row r="279" spans="1:23" x14ac:dyDescent="0.2">
      <c r="A279" s="497"/>
      <c r="B279" s="499"/>
      <c r="C279" s="501"/>
      <c r="D279" s="501"/>
      <c r="E279" s="503"/>
      <c r="F279" s="17">
        <v>241</v>
      </c>
      <c r="G279" s="18" t="s">
        <v>9082</v>
      </c>
      <c r="H279" s="18" t="s">
        <v>9083</v>
      </c>
      <c r="I279" s="80"/>
      <c r="J279" s="18" t="s">
        <v>44</v>
      </c>
      <c r="K279" s="19">
        <v>34</v>
      </c>
      <c r="L279" s="19"/>
      <c r="M279" s="20" t="s">
        <v>34</v>
      </c>
      <c r="N279" s="20" t="s">
        <v>34</v>
      </c>
      <c r="O279" s="18" t="s">
        <v>45</v>
      </c>
      <c r="P279" s="18"/>
      <c r="Q279" s="18"/>
      <c r="R279" s="18"/>
      <c r="S279" s="18"/>
      <c r="T279" s="18"/>
      <c r="U279" s="18"/>
      <c r="V279" s="18"/>
      <c r="W279" s="34"/>
    </row>
    <row r="280" spans="1:23" x14ac:dyDescent="0.2">
      <c r="A280" s="497"/>
      <c r="B280" s="499"/>
      <c r="C280" s="501"/>
      <c r="D280" s="501"/>
      <c r="E280" s="503"/>
      <c r="F280" s="17">
        <v>242</v>
      </c>
      <c r="G280" s="18" t="s">
        <v>9084</v>
      </c>
      <c r="H280" s="18" t="s">
        <v>9085</v>
      </c>
      <c r="I280" s="80"/>
      <c r="J280" s="18" t="s">
        <v>44</v>
      </c>
      <c r="K280" s="19">
        <v>34</v>
      </c>
      <c r="L280" s="19"/>
      <c r="M280" s="20" t="s">
        <v>34</v>
      </c>
      <c r="N280" s="20" t="s">
        <v>34</v>
      </c>
      <c r="O280" s="18" t="s">
        <v>45</v>
      </c>
      <c r="P280" s="18"/>
      <c r="Q280" s="18"/>
      <c r="R280" s="18"/>
      <c r="S280" s="18"/>
      <c r="T280" s="18"/>
      <c r="U280" s="18"/>
      <c r="V280" s="18"/>
      <c r="W280" s="34"/>
    </row>
    <row r="281" spans="1:23" x14ac:dyDescent="0.2">
      <c r="A281" s="497"/>
      <c r="B281" s="499"/>
      <c r="C281" s="501"/>
      <c r="D281" s="501"/>
      <c r="E281" s="503"/>
      <c r="F281" s="17">
        <v>243</v>
      </c>
      <c r="G281" s="18" t="s">
        <v>9086</v>
      </c>
      <c r="H281" s="18" t="s">
        <v>9087</v>
      </c>
      <c r="I281" s="80"/>
      <c r="J281" s="18" t="s">
        <v>32</v>
      </c>
      <c r="K281" s="19">
        <v>2</v>
      </c>
      <c r="L281" s="19"/>
      <c r="M281" s="20" t="s">
        <v>33</v>
      </c>
      <c r="N281" s="20" t="s">
        <v>34</v>
      </c>
      <c r="O281" s="18" t="s">
        <v>40</v>
      </c>
      <c r="P281" s="18"/>
      <c r="Q281" s="18"/>
      <c r="R281" s="18"/>
      <c r="S281" s="18"/>
      <c r="T281" s="18"/>
      <c r="U281" s="18"/>
      <c r="V281" s="18"/>
      <c r="W281" s="34"/>
    </row>
    <row r="282" spans="1:23" x14ac:dyDescent="0.2">
      <c r="A282" s="497"/>
      <c r="B282" s="499"/>
      <c r="C282" s="501"/>
      <c r="D282" s="501"/>
      <c r="E282" s="503"/>
      <c r="F282" s="17">
        <v>244</v>
      </c>
      <c r="G282" s="18" t="s">
        <v>9088</v>
      </c>
      <c r="H282" s="18" t="s">
        <v>9089</v>
      </c>
      <c r="I282" s="80"/>
      <c r="J282" s="18" t="s">
        <v>134</v>
      </c>
      <c r="K282" s="19">
        <v>9</v>
      </c>
      <c r="L282" s="19">
        <v>0</v>
      </c>
      <c r="M282" s="20" t="s">
        <v>33</v>
      </c>
      <c r="N282" s="20" t="s">
        <v>34</v>
      </c>
      <c r="O282" s="18" t="s">
        <v>135</v>
      </c>
      <c r="P282" s="18"/>
      <c r="Q282" s="18"/>
      <c r="R282" s="18"/>
      <c r="S282" s="18"/>
      <c r="T282" s="18"/>
      <c r="U282" s="18"/>
      <c r="V282" s="18"/>
      <c r="W282" s="34"/>
    </row>
    <row r="283" spans="1:23" x14ac:dyDescent="0.2">
      <c r="A283" s="497"/>
      <c r="B283" s="499"/>
      <c r="C283" s="501"/>
      <c r="D283" s="501"/>
      <c r="E283" s="503"/>
      <c r="F283" s="17">
        <v>245</v>
      </c>
      <c r="G283" s="18" t="s">
        <v>9090</v>
      </c>
      <c r="H283" s="18" t="s">
        <v>9091</v>
      </c>
      <c r="I283" s="80"/>
      <c r="J283" s="18" t="s">
        <v>134</v>
      </c>
      <c r="K283" s="19">
        <v>2</v>
      </c>
      <c r="L283" s="19">
        <v>0</v>
      </c>
      <c r="M283" s="20" t="s">
        <v>33</v>
      </c>
      <c r="N283" s="20" t="s">
        <v>34</v>
      </c>
      <c r="O283" s="18" t="s">
        <v>137</v>
      </c>
      <c r="P283" s="18"/>
      <c r="Q283" s="18"/>
      <c r="R283" s="18"/>
      <c r="S283" s="18"/>
      <c r="T283" s="18"/>
      <c r="U283" s="18"/>
      <c r="V283" s="18"/>
      <c r="W283" s="34"/>
    </row>
    <row r="284" spans="1:23" x14ac:dyDescent="0.2">
      <c r="A284" s="497"/>
      <c r="B284" s="499"/>
      <c r="C284" s="501"/>
      <c r="D284" s="501"/>
      <c r="E284" s="503"/>
      <c r="F284" s="17">
        <v>246</v>
      </c>
      <c r="G284" s="18" t="s">
        <v>9092</v>
      </c>
      <c r="H284" s="18" t="s">
        <v>9093</v>
      </c>
      <c r="I284" s="80"/>
      <c r="J284" s="18" t="s">
        <v>44</v>
      </c>
      <c r="K284" s="19">
        <v>34</v>
      </c>
      <c r="L284" s="19"/>
      <c r="M284" s="20" t="s">
        <v>34</v>
      </c>
      <c r="N284" s="20" t="s">
        <v>34</v>
      </c>
      <c r="O284" s="18" t="s">
        <v>45</v>
      </c>
      <c r="P284" s="18"/>
      <c r="Q284" s="18"/>
      <c r="R284" s="18"/>
      <c r="S284" s="18"/>
      <c r="T284" s="18"/>
      <c r="U284" s="18"/>
      <c r="V284" s="18"/>
      <c r="W284" s="34"/>
    </row>
    <row r="285" spans="1:23" x14ac:dyDescent="0.2">
      <c r="A285" s="497"/>
      <c r="B285" s="499"/>
      <c r="C285" s="501"/>
      <c r="D285" s="501"/>
      <c r="E285" s="503"/>
      <c r="F285" s="17">
        <v>247</v>
      </c>
      <c r="G285" s="18" t="s">
        <v>9094</v>
      </c>
      <c r="H285" s="18" t="s">
        <v>9095</v>
      </c>
      <c r="I285" s="80"/>
      <c r="J285" s="18" t="s">
        <v>44</v>
      </c>
      <c r="K285" s="19">
        <v>34</v>
      </c>
      <c r="L285" s="19"/>
      <c r="M285" s="20" t="s">
        <v>34</v>
      </c>
      <c r="N285" s="20" t="s">
        <v>34</v>
      </c>
      <c r="O285" s="18" t="s">
        <v>45</v>
      </c>
      <c r="P285" s="18"/>
      <c r="Q285" s="18"/>
      <c r="R285" s="18"/>
      <c r="S285" s="18"/>
      <c r="T285" s="18"/>
      <c r="U285" s="18"/>
      <c r="V285" s="18"/>
      <c r="W285" s="34"/>
    </row>
    <row r="286" spans="1:23" x14ac:dyDescent="0.2">
      <c r="A286" s="497"/>
      <c r="B286" s="499"/>
      <c r="C286" s="501"/>
      <c r="D286" s="501"/>
      <c r="E286" s="503"/>
      <c r="F286" s="17">
        <v>248</v>
      </c>
      <c r="G286" s="18" t="s">
        <v>9096</v>
      </c>
      <c r="H286" s="18" t="s">
        <v>9097</v>
      </c>
      <c r="I286" s="80"/>
      <c r="J286" s="18" t="s">
        <v>32</v>
      </c>
      <c r="K286" s="19">
        <v>2</v>
      </c>
      <c r="L286" s="19"/>
      <c r="M286" s="20" t="s">
        <v>33</v>
      </c>
      <c r="N286" s="20" t="s">
        <v>34</v>
      </c>
      <c r="O286" s="18" t="s">
        <v>40</v>
      </c>
      <c r="P286" s="18"/>
      <c r="Q286" s="18"/>
      <c r="R286" s="18"/>
      <c r="S286" s="18"/>
      <c r="T286" s="18"/>
      <c r="U286" s="18"/>
      <c r="V286" s="18"/>
      <c r="W286" s="34"/>
    </row>
    <row r="287" spans="1:23" x14ac:dyDescent="0.2">
      <c r="A287" s="497"/>
      <c r="B287" s="499"/>
      <c r="C287" s="501"/>
      <c r="D287" s="501"/>
      <c r="E287" s="503"/>
      <c r="F287" s="17">
        <v>249</v>
      </c>
      <c r="G287" s="18" t="s">
        <v>9098</v>
      </c>
      <c r="H287" s="18" t="s">
        <v>9099</v>
      </c>
      <c r="I287" s="80"/>
      <c r="J287" s="18" t="s">
        <v>134</v>
      </c>
      <c r="K287" s="19">
        <v>9</v>
      </c>
      <c r="L287" s="19">
        <v>0</v>
      </c>
      <c r="M287" s="20" t="s">
        <v>33</v>
      </c>
      <c r="N287" s="20" t="s">
        <v>34</v>
      </c>
      <c r="O287" s="18" t="s">
        <v>135</v>
      </c>
      <c r="P287" s="18"/>
      <c r="Q287" s="18"/>
      <c r="R287" s="18"/>
      <c r="S287" s="18"/>
      <c r="T287" s="18"/>
      <c r="U287" s="18"/>
      <c r="V287" s="18"/>
      <c r="W287" s="34"/>
    </row>
    <row r="288" spans="1:23" x14ac:dyDescent="0.2">
      <c r="A288" s="497"/>
      <c r="B288" s="499"/>
      <c r="C288" s="501"/>
      <c r="D288" s="501"/>
      <c r="E288" s="503"/>
      <c r="F288" s="17">
        <v>250</v>
      </c>
      <c r="G288" s="18" t="s">
        <v>9100</v>
      </c>
      <c r="H288" s="18" t="s">
        <v>9101</v>
      </c>
      <c r="I288" s="80"/>
      <c r="J288" s="18" t="s">
        <v>134</v>
      </c>
      <c r="K288" s="19">
        <v>2</v>
      </c>
      <c r="L288" s="19">
        <v>0</v>
      </c>
      <c r="M288" s="20" t="s">
        <v>33</v>
      </c>
      <c r="N288" s="20" t="s">
        <v>34</v>
      </c>
      <c r="O288" s="18" t="s">
        <v>137</v>
      </c>
      <c r="P288" s="18"/>
      <c r="Q288" s="18"/>
      <c r="R288" s="18"/>
      <c r="S288" s="18"/>
      <c r="T288" s="18"/>
      <c r="U288" s="18"/>
      <c r="V288" s="18"/>
      <c r="W288" s="34"/>
    </row>
    <row r="289" spans="1:23" x14ac:dyDescent="0.2">
      <c r="A289" s="497"/>
      <c r="B289" s="499"/>
      <c r="C289" s="501"/>
      <c r="D289" s="501"/>
      <c r="E289" s="503"/>
      <c r="F289" s="17">
        <v>251</v>
      </c>
      <c r="G289" s="18" t="s">
        <v>9102</v>
      </c>
      <c r="H289" s="18" t="s">
        <v>9103</v>
      </c>
      <c r="I289" s="80"/>
      <c r="J289" s="18" t="s">
        <v>44</v>
      </c>
      <c r="K289" s="19">
        <v>34</v>
      </c>
      <c r="L289" s="19"/>
      <c r="M289" s="20" t="s">
        <v>34</v>
      </c>
      <c r="N289" s="20" t="s">
        <v>34</v>
      </c>
      <c r="O289" s="18" t="s">
        <v>45</v>
      </c>
      <c r="P289" s="18"/>
      <c r="Q289" s="18"/>
      <c r="R289" s="18"/>
      <c r="S289" s="18"/>
      <c r="T289" s="18"/>
      <c r="U289" s="18"/>
      <c r="V289" s="18"/>
      <c r="W289" s="34"/>
    </row>
    <row r="290" spans="1:23" x14ac:dyDescent="0.2">
      <c r="A290" s="497"/>
      <c r="B290" s="499"/>
      <c r="C290" s="501"/>
      <c r="D290" s="501"/>
      <c r="E290" s="503"/>
      <c r="F290" s="17">
        <v>252</v>
      </c>
      <c r="G290" s="18" t="s">
        <v>9104</v>
      </c>
      <c r="H290" s="18" t="s">
        <v>9105</v>
      </c>
      <c r="I290" s="80"/>
      <c r="J290" s="18" t="s">
        <v>44</v>
      </c>
      <c r="K290" s="19">
        <v>34</v>
      </c>
      <c r="L290" s="19"/>
      <c r="M290" s="20" t="s">
        <v>34</v>
      </c>
      <c r="N290" s="20" t="s">
        <v>34</v>
      </c>
      <c r="O290" s="18" t="s">
        <v>45</v>
      </c>
      <c r="P290" s="18"/>
      <c r="Q290" s="18"/>
      <c r="R290" s="18"/>
      <c r="S290" s="18"/>
      <c r="T290" s="18"/>
      <c r="U290" s="18"/>
      <c r="V290" s="18"/>
      <c r="W290" s="34"/>
    </row>
    <row r="291" spans="1:23" x14ac:dyDescent="0.2">
      <c r="A291" s="497"/>
      <c r="B291" s="499"/>
      <c r="C291" s="501"/>
      <c r="D291" s="501"/>
      <c r="E291" s="503"/>
      <c r="F291" s="17">
        <v>253</v>
      </c>
      <c r="G291" s="18" t="s">
        <v>9106</v>
      </c>
      <c r="H291" s="18" t="s">
        <v>9107</v>
      </c>
      <c r="I291" s="80"/>
      <c r="J291" s="18" t="s">
        <v>32</v>
      </c>
      <c r="K291" s="19">
        <v>2</v>
      </c>
      <c r="L291" s="19"/>
      <c r="M291" s="20" t="s">
        <v>33</v>
      </c>
      <c r="N291" s="20" t="s">
        <v>34</v>
      </c>
      <c r="O291" s="18" t="s">
        <v>40</v>
      </c>
      <c r="P291" s="18"/>
      <c r="Q291" s="18"/>
      <c r="R291" s="18"/>
      <c r="S291" s="18"/>
      <c r="T291" s="18"/>
      <c r="U291" s="18"/>
      <c r="V291" s="18"/>
      <c r="W291" s="34"/>
    </row>
    <row r="292" spans="1:23" x14ac:dyDescent="0.2">
      <c r="A292" s="497"/>
      <c r="B292" s="499"/>
      <c r="C292" s="501"/>
      <c r="D292" s="501"/>
      <c r="E292" s="503"/>
      <c r="F292" s="17">
        <v>254</v>
      </c>
      <c r="G292" s="18" t="s">
        <v>9108</v>
      </c>
      <c r="H292" s="18" t="s">
        <v>9109</v>
      </c>
      <c r="I292" s="80"/>
      <c r="J292" s="18" t="s">
        <v>134</v>
      </c>
      <c r="K292" s="19">
        <v>9</v>
      </c>
      <c r="L292" s="19">
        <v>0</v>
      </c>
      <c r="M292" s="20" t="s">
        <v>33</v>
      </c>
      <c r="N292" s="20" t="s">
        <v>34</v>
      </c>
      <c r="O292" s="18" t="s">
        <v>135</v>
      </c>
      <c r="P292" s="18"/>
      <c r="Q292" s="18"/>
      <c r="R292" s="18"/>
      <c r="S292" s="18"/>
      <c r="T292" s="18"/>
      <c r="U292" s="18"/>
      <c r="V292" s="18"/>
      <c r="W292" s="34"/>
    </row>
    <row r="293" spans="1:23" x14ac:dyDescent="0.2">
      <c r="A293" s="497"/>
      <c r="B293" s="499"/>
      <c r="C293" s="501"/>
      <c r="D293" s="501"/>
      <c r="E293" s="503"/>
      <c r="F293" s="17">
        <v>255</v>
      </c>
      <c r="G293" s="18" t="s">
        <v>9110</v>
      </c>
      <c r="H293" s="18" t="s">
        <v>9111</v>
      </c>
      <c r="I293" s="80"/>
      <c r="J293" s="18" t="s">
        <v>134</v>
      </c>
      <c r="K293" s="19">
        <v>2</v>
      </c>
      <c r="L293" s="19">
        <v>0</v>
      </c>
      <c r="M293" s="20" t="s">
        <v>33</v>
      </c>
      <c r="N293" s="20" t="s">
        <v>34</v>
      </c>
      <c r="O293" s="18" t="s">
        <v>137</v>
      </c>
      <c r="P293" s="18"/>
      <c r="Q293" s="18"/>
      <c r="R293" s="18"/>
      <c r="S293" s="18"/>
      <c r="T293" s="18"/>
      <c r="U293" s="18"/>
      <c r="V293" s="18"/>
      <c r="W293" s="34"/>
    </row>
    <row r="294" spans="1:23" x14ac:dyDescent="0.2">
      <c r="A294" s="497"/>
      <c r="B294" s="499"/>
      <c r="C294" s="501"/>
      <c r="D294" s="501"/>
      <c r="E294" s="503"/>
      <c r="F294" s="17">
        <v>256</v>
      </c>
      <c r="G294" s="18" t="s">
        <v>9112</v>
      </c>
      <c r="H294" s="18" t="s">
        <v>9113</v>
      </c>
      <c r="I294" s="80"/>
      <c r="J294" s="18" t="s">
        <v>123</v>
      </c>
      <c r="K294" s="19"/>
      <c r="L294" s="19"/>
      <c r="M294" s="20" t="s">
        <v>34</v>
      </c>
      <c r="N294" s="20" t="s">
        <v>34</v>
      </c>
      <c r="O294" s="18" t="s">
        <v>124</v>
      </c>
      <c r="P294" s="18"/>
      <c r="Q294" s="18"/>
      <c r="R294" s="18"/>
      <c r="S294" s="18"/>
      <c r="T294" s="18"/>
      <c r="U294" s="18"/>
      <c r="V294" s="18"/>
      <c r="W294" s="34"/>
    </row>
    <row r="295" spans="1:23" x14ac:dyDescent="0.2">
      <c r="A295" s="497"/>
      <c r="B295" s="499"/>
      <c r="C295" s="501"/>
      <c r="D295" s="501"/>
      <c r="E295" s="503"/>
      <c r="F295" s="17">
        <v>257</v>
      </c>
      <c r="G295" s="18" t="s">
        <v>9114</v>
      </c>
      <c r="H295" s="18" t="s">
        <v>9115</v>
      </c>
      <c r="I295" s="80"/>
      <c r="J295" s="18" t="s">
        <v>32</v>
      </c>
      <c r="K295" s="19">
        <v>1</v>
      </c>
      <c r="L295" s="19"/>
      <c r="M295" s="20" t="s">
        <v>33</v>
      </c>
      <c r="N295" s="20" t="s">
        <v>34</v>
      </c>
      <c r="O295" s="18"/>
      <c r="P295" s="18"/>
      <c r="Q295" s="18"/>
      <c r="R295" s="18"/>
      <c r="S295" s="18"/>
      <c r="T295" s="18"/>
      <c r="U295" s="18"/>
      <c r="V295" s="18"/>
      <c r="W295" s="34"/>
    </row>
    <row r="296" spans="1:23" x14ac:dyDescent="0.2">
      <c r="A296" s="497"/>
      <c r="B296" s="499"/>
      <c r="C296" s="501"/>
      <c r="D296" s="501"/>
      <c r="E296" s="503"/>
      <c r="F296" s="17">
        <v>258</v>
      </c>
      <c r="G296" s="18" t="s">
        <v>7464</v>
      </c>
      <c r="H296" s="18" t="s">
        <v>9116</v>
      </c>
      <c r="I296" s="80"/>
      <c r="J296" s="18" t="s">
        <v>32</v>
      </c>
      <c r="K296" s="19">
        <v>8</v>
      </c>
      <c r="L296" s="19"/>
      <c r="M296" s="20" t="s">
        <v>33</v>
      </c>
      <c r="N296" s="20" t="s">
        <v>34</v>
      </c>
      <c r="O296" s="18" t="s">
        <v>51</v>
      </c>
      <c r="P296" s="18"/>
      <c r="Q296" s="18"/>
      <c r="R296" s="18"/>
      <c r="S296" s="18"/>
      <c r="T296" s="18"/>
      <c r="U296" s="18"/>
      <c r="V296" s="18"/>
      <c r="W296" s="34"/>
    </row>
    <row r="297" spans="1:23" x14ac:dyDescent="0.2">
      <c r="A297" s="497"/>
      <c r="B297" s="499"/>
      <c r="C297" s="501"/>
      <c r="D297" s="501"/>
      <c r="E297" s="503"/>
      <c r="F297" s="17">
        <v>259</v>
      </c>
      <c r="G297" s="18" t="s">
        <v>7466</v>
      </c>
      <c r="H297" s="18" t="s">
        <v>9117</v>
      </c>
      <c r="I297" s="80"/>
      <c r="J297" s="18" t="s">
        <v>44</v>
      </c>
      <c r="K297" s="19">
        <v>12</v>
      </c>
      <c r="L297" s="19"/>
      <c r="M297" s="20" t="s">
        <v>34</v>
      </c>
      <c r="N297" s="20" t="s">
        <v>34</v>
      </c>
      <c r="O297" s="18" t="s">
        <v>42</v>
      </c>
      <c r="P297" s="18"/>
      <c r="Q297" s="18"/>
      <c r="R297" s="18"/>
      <c r="S297" s="18"/>
      <c r="T297" s="18"/>
      <c r="U297" s="18"/>
      <c r="V297" s="18"/>
      <c r="W297" s="34"/>
    </row>
    <row r="298" spans="1:23" x14ac:dyDescent="0.2">
      <c r="A298" s="497"/>
      <c r="B298" s="499"/>
      <c r="C298" s="501"/>
      <c r="D298" s="501"/>
      <c r="E298" s="503"/>
      <c r="F298" s="17">
        <v>260</v>
      </c>
      <c r="G298" s="18" t="s">
        <v>7468</v>
      </c>
      <c r="H298" s="18" t="s">
        <v>9118</v>
      </c>
      <c r="I298" s="80"/>
      <c r="J298" s="18" t="s">
        <v>123</v>
      </c>
      <c r="K298" s="19"/>
      <c r="L298" s="19"/>
      <c r="M298" s="20" t="s">
        <v>34</v>
      </c>
      <c r="N298" s="20" t="s">
        <v>34</v>
      </c>
      <c r="O298" s="18" t="s">
        <v>124</v>
      </c>
      <c r="P298" s="18"/>
      <c r="Q298" s="18"/>
      <c r="R298" s="18"/>
      <c r="S298" s="18"/>
      <c r="T298" s="18"/>
      <c r="U298" s="18"/>
      <c r="V298" s="18"/>
      <c r="W298" s="34"/>
    </row>
    <row r="299" spans="1:23" x14ac:dyDescent="0.2">
      <c r="A299" s="497"/>
      <c r="B299" s="499"/>
      <c r="C299" s="501"/>
      <c r="D299" s="501"/>
      <c r="E299" s="503"/>
      <c r="F299" s="17">
        <v>261</v>
      </c>
      <c r="G299" s="18" t="s">
        <v>7470</v>
      </c>
      <c r="H299" s="18" t="s">
        <v>9119</v>
      </c>
      <c r="I299" s="80"/>
      <c r="J299" s="18" t="s">
        <v>32</v>
      </c>
      <c r="K299" s="19">
        <v>6</v>
      </c>
      <c r="L299" s="19"/>
      <c r="M299" s="20" t="s">
        <v>33</v>
      </c>
      <c r="N299" s="20" t="s">
        <v>34</v>
      </c>
      <c r="O299" s="18" t="s">
        <v>56</v>
      </c>
      <c r="P299" s="18"/>
      <c r="Q299" s="18"/>
      <c r="R299" s="18"/>
      <c r="S299" s="18"/>
      <c r="T299" s="18"/>
      <c r="U299" s="18"/>
      <c r="V299" s="18"/>
      <c r="W299" s="34"/>
    </row>
    <row r="300" spans="1:23" x14ac:dyDescent="0.2">
      <c r="A300" s="497"/>
      <c r="B300" s="499"/>
      <c r="C300" s="501"/>
      <c r="D300" s="501"/>
      <c r="E300" s="503"/>
      <c r="F300" s="17">
        <v>262</v>
      </c>
      <c r="G300" s="18" t="s">
        <v>7472</v>
      </c>
      <c r="H300" s="18" t="s">
        <v>9120</v>
      </c>
      <c r="I300" s="80"/>
      <c r="J300" s="18" t="s">
        <v>32</v>
      </c>
      <c r="K300" s="19">
        <v>8</v>
      </c>
      <c r="L300" s="19"/>
      <c r="M300" s="20" t="s">
        <v>33</v>
      </c>
      <c r="N300" s="20" t="s">
        <v>34</v>
      </c>
      <c r="O300" s="18" t="s">
        <v>51</v>
      </c>
      <c r="P300" s="18"/>
      <c r="Q300" s="18"/>
      <c r="R300" s="18"/>
      <c r="S300" s="18"/>
      <c r="T300" s="18"/>
      <c r="U300" s="18"/>
      <c r="V300" s="18"/>
      <c r="W300" s="34"/>
    </row>
    <row r="301" spans="1:23" x14ac:dyDescent="0.2">
      <c r="A301" s="497"/>
      <c r="B301" s="499"/>
      <c r="C301" s="501"/>
      <c r="D301" s="501"/>
      <c r="E301" s="503"/>
      <c r="F301" s="17">
        <v>263</v>
      </c>
      <c r="G301" s="18" t="s">
        <v>7474</v>
      </c>
      <c r="H301" s="18" t="s">
        <v>9121</v>
      </c>
      <c r="I301" s="80"/>
      <c r="J301" s="18" t="s">
        <v>44</v>
      </c>
      <c r="K301" s="19">
        <v>12</v>
      </c>
      <c r="L301" s="19"/>
      <c r="M301" s="20" t="s">
        <v>34</v>
      </c>
      <c r="N301" s="20" t="s">
        <v>34</v>
      </c>
      <c r="O301" s="18" t="s">
        <v>42</v>
      </c>
      <c r="P301" s="18"/>
      <c r="Q301" s="18"/>
      <c r="R301" s="18"/>
      <c r="S301" s="18"/>
      <c r="T301" s="18"/>
      <c r="U301" s="18"/>
      <c r="V301" s="18"/>
      <c r="W301" s="34"/>
    </row>
    <row r="302" spans="1:23" x14ac:dyDescent="0.2">
      <c r="A302" s="497"/>
      <c r="B302" s="499"/>
      <c r="C302" s="501"/>
      <c r="D302" s="501"/>
      <c r="E302" s="503"/>
      <c r="F302" s="17">
        <v>264</v>
      </c>
      <c r="G302" s="18" t="s">
        <v>7476</v>
      </c>
      <c r="H302" s="18" t="s">
        <v>9122</v>
      </c>
      <c r="I302" s="80"/>
      <c r="J302" s="18" t="s">
        <v>32</v>
      </c>
      <c r="K302" s="19">
        <v>4</v>
      </c>
      <c r="L302" s="19"/>
      <c r="M302" s="20" t="s">
        <v>33</v>
      </c>
      <c r="N302" s="20" t="s">
        <v>34</v>
      </c>
      <c r="O302" s="18" t="s">
        <v>58</v>
      </c>
      <c r="P302" s="18"/>
      <c r="Q302" s="18"/>
      <c r="R302" s="18"/>
      <c r="S302" s="18"/>
      <c r="T302" s="18"/>
      <c r="U302" s="18"/>
      <c r="V302" s="18"/>
      <c r="W302" s="34"/>
    </row>
    <row r="303" spans="1:23" x14ac:dyDescent="0.2">
      <c r="A303" s="497"/>
      <c r="B303" s="499"/>
      <c r="C303" s="501"/>
      <c r="D303" s="501"/>
      <c r="E303" s="503"/>
      <c r="F303" s="17">
        <v>265</v>
      </c>
      <c r="G303" s="18" t="s">
        <v>7478</v>
      </c>
      <c r="H303" s="18" t="s">
        <v>9123</v>
      </c>
      <c r="I303" s="80"/>
      <c r="J303" s="18" t="s">
        <v>123</v>
      </c>
      <c r="K303" s="19"/>
      <c r="L303" s="19"/>
      <c r="M303" s="20" t="s">
        <v>34</v>
      </c>
      <c r="N303" s="20" t="s">
        <v>34</v>
      </c>
      <c r="O303" s="18" t="s">
        <v>124</v>
      </c>
      <c r="P303" s="18"/>
      <c r="Q303" s="18"/>
      <c r="R303" s="18"/>
      <c r="S303" s="18"/>
      <c r="T303" s="18"/>
      <c r="U303" s="18"/>
      <c r="V303" s="18"/>
      <c r="W303" s="34"/>
    </row>
    <row r="304" spans="1:23" x14ac:dyDescent="0.2">
      <c r="A304" s="497"/>
      <c r="B304" s="499"/>
      <c r="C304" s="501"/>
      <c r="D304" s="501"/>
      <c r="E304" s="503"/>
      <c r="F304" s="17">
        <v>266</v>
      </c>
      <c r="G304" s="18" t="s">
        <v>7480</v>
      </c>
      <c r="H304" s="18" t="s">
        <v>9124</v>
      </c>
      <c r="I304" s="80"/>
      <c r="J304" s="18" t="s">
        <v>32</v>
      </c>
      <c r="K304" s="19">
        <v>6</v>
      </c>
      <c r="L304" s="19"/>
      <c r="M304" s="20" t="s">
        <v>33</v>
      </c>
      <c r="N304" s="20" t="s">
        <v>34</v>
      </c>
      <c r="O304" s="18" t="s">
        <v>56</v>
      </c>
      <c r="P304" s="18"/>
      <c r="Q304" s="18"/>
      <c r="R304" s="18"/>
      <c r="S304" s="18"/>
      <c r="T304" s="18"/>
      <c r="U304" s="18"/>
      <c r="V304" s="18"/>
      <c r="W304" s="34"/>
    </row>
    <row r="305" spans="1:23" x14ac:dyDescent="0.2">
      <c r="A305" s="496" t="s">
        <v>8533</v>
      </c>
      <c r="B305" s="498" t="s">
        <v>8534</v>
      </c>
      <c r="C305" s="500"/>
      <c r="D305" s="500"/>
      <c r="E305" s="502">
        <v>15780518</v>
      </c>
      <c r="F305" s="27">
        <v>1</v>
      </c>
      <c r="G305" s="28" t="s">
        <v>9125</v>
      </c>
      <c r="H305" s="28" t="s">
        <v>9126</v>
      </c>
      <c r="I305" s="79"/>
      <c r="J305" s="28" t="s">
        <v>32</v>
      </c>
      <c r="K305" s="29">
        <v>14</v>
      </c>
      <c r="L305" s="29"/>
      <c r="M305" s="30" t="s">
        <v>33</v>
      </c>
      <c r="N305" s="30" t="s">
        <v>33</v>
      </c>
      <c r="O305" s="28" t="s">
        <v>47</v>
      </c>
      <c r="P305" s="28"/>
      <c r="Q305" s="28"/>
      <c r="R305" s="28"/>
      <c r="S305" s="28"/>
      <c r="T305" s="28"/>
      <c r="U305" s="28"/>
      <c r="V305" s="28"/>
      <c r="W305" s="33"/>
    </row>
    <row r="306" spans="1:23" x14ac:dyDescent="0.2">
      <c r="A306" s="497"/>
      <c r="B306" s="499"/>
      <c r="C306" s="501"/>
      <c r="D306" s="501"/>
      <c r="E306" s="503"/>
      <c r="F306" s="17">
        <v>2</v>
      </c>
      <c r="G306" s="18" t="s">
        <v>9127</v>
      </c>
      <c r="H306" s="18" t="s">
        <v>9128</v>
      </c>
      <c r="I306" s="80"/>
      <c r="J306" s="18" t="s">
        <v>32</v>
      </c>
      <c r="K306" s="19">
        <v>1</v>
      </c>
      <c r="L306" s="19"/>
      <c r="M306" s="20" t="s">
        <v>33</v>
      </c>
      <c r="N306" s="20" t="s">
        <v>33</v>
      </c>
      <c r="O306" s="18"/>
      <c r="P306" s="18"/>
      <c r="Q306" s="18"/>
      <c r="R306" s="18"/>
      <c r="S306" s="18"/>
      <c r="T306" s="18"/>
      <c r="U306" s="18"/>
      <c r="V306" s="18"/>
      <c r="W306" s="34"/>
    </row>
    <row r="307" spans="1:23" x14ac:dyDescent="0.2">
      <c r="A307" s="497"/>
      <c r="B307" s="499"/>
      <c r="C307" s="501"/>
      <c r="D307" s="501"/>
      <c r="E307" s="503"/>
      <c r="F307" s="17">
        <v>3</v>
      </c>
      <c r="G307" s="18" t="s">
        <v>7344</v>
      </c>
      <c r="H307" s="18" t="s">
        <v>9129</v>
      </c>
      <c r="I307" s="80"/>
      <c r="J307" s="18" t="s">
        <v>32</v>
      </c>
      <c r="K307" s="19">
        <v>4</v>
      </c>
      <c r="L307" s="19"/>
      <c r="M307" s="20" t="s">
        <v>33</v>
      </c>
      <c r="N307" s="20" t="s">
        <v>34</v>
      </c>
      <c r="O307" s="18"/>
      <c r="P307" s="18"/>
      <c r="Q307" s="18"/>
      <c r="R307" s="18"/>
      <c r="S307" s="18"/>
      <c r="T307" s="18"/>
      <c r="U307" s="18"/>
      <c r="V307" s="18"/>
      <c r="W307" s="34"/>
    </row>
    <row r="308" spans="1:23" x14ac:dyDescent="0.2">
      <c r="A308" s="497"/>
      <c r="B308" s="499"/>
      <c r="C308" s="501"/>
      <c r="D308" s="501"/>
      <c r="E308" s="503"/>
      <c r="F308" s="17">
        <v>4</v>
      </c>
      <c r="G308" s="18" t="s">
        <v>9130</v>
      </c>
      <c r="H308" s="18" t="s">
        <v>9131</v>
      </c>
      <c r="I308" s="80"/>
      <c r="J308" s="18" t="s">
        <v>32</v>
      </c>
      <c r="K308" s="19">
        <v>4</v>
      </c>
      <c r="L308" s="19"/>
      <c r="M308" s="20" t="s">
        <v>33</v>
      </c>
      <c r="N308" s="20" t="s">
        <v>34</v>
      </c>
      <c r="O308" s="18"/>
      <c r="P308" s="18"/>
      <c r="Q308" s="18"/>
      <c r="R308" s="18"/>
      <c r="S308" s="18"/>
      <c r="T308" s="18"/>
      <c r="U308" s="18"/>
      <c r="V308" s="18"/>
      <c r="W308" s="34"/>
    </row>
    <row r="309" spans="1:23" x14ac:dyDescent="0.2">
      <c r="A309" s="497"/>
      <c r="B309" s="499"/>
      <c r="C309" s="501"/>
      <c r="D309" s="501"/>
      <c r="E309" s="503"/>
      <c r="F309" s="17">
        <v>5</v>
      </c>
      <c r="G309" s="18" t="s">
        <v>9132</v>
      </c>
      <c r="H309" s="18" t="s">
        <v>9133</v>
      </c>
      <c r="I309" s="80"/>
      <c r="J309" s="18" t="s">
        <v>32</v>
      </c>
      <c r="K309" s="19">
        <v>8</v>
      </c>
      <c r="L309" s="19"/>
      <c r="M309" s="20" t="s">
        <v>33</v>
      </c>
      <c r="N309" s="20" t="s">
        <v>34</v>
      </c>
      <c r="O309" s="18"/>
      <c r="P309" s="18"/>
      <c r="Q309" s="18"/>
      <c r="R309" s="18"/>
      <c r="S309" s="18"/>
      <c r="T309" s="18"/>
      <c r="U309" s="18"/>
      <c r="V309" s="18"/>
      <c r="W309" s="34"/>
    </row>
    <row r="310" spans="1:23" x14ac:dyDescent="0.2">
      <c r="A310" s="497"/>
      <c r="B310" s="499"/>
      <c r="C310" s="501"/>
      <c r="D310" s="501"/>
      <c r="E310" s="503"/>
      <c r="F310" s="41">
        <v>6</v>
      </c>
      <c r="G310" s="42" t="s">
        <v>7410</v>
      </c>
      <c r="H310" s="42" t="s">
        <v>9134</v>
      </c>
      <c r="I310" s="85"/>
      <c r="J310" s="42" t="s">
        <v>32</v>
      </c>
      <c r="K310" s="43">
        <v>16</v>
      </c>
      <c r="L310" s="43"/>
      <c r="M310" s="44" t="s">
        <v>33</v>
      </c>
      <c r="N310" s="44" t="s">
        <v>34</v>
      </c>
      <c r="O310" s="18"/>
      <c r="P310" s="18"/>
      <c r="Q310" s="18"/>
      <c r="R310" s="18"/>
      <c r="S310" s="18"/>
      <c r="T310" s="18"/>
      <c r="U310" s="18"/>
      <c r="V310" s="18"/>
      <c r="W310" s="34"/>
    </row>
    <row r="311" spans="1:23" x14ac:dyDescent="0.2">
      <c r="A311" s="497"/>
      <c r="B311" s="499"/>
      <c r="C311" s="501"/>
      <c r="D311" s="501"/>
      <c r="E311" s="503"/>
      <c r="F311" s="17">
        <v>7</v>
      </c>
      <c r="G311" s="18" t="s">
        <v>9135</v>
      </c>
      <c r="H311" s="18" t="s">
        <v>9136</v>
      </c>
      <c r="I311" s="80"/>
      <c r="J311" s="18" t="s">
        <v>32</v>
      </c>
      <c r="K311" s="19">
        <v>2</v>
      </c>
      <c r="L311" s="19"/>
      <c r="M311" s="20" t="s">
        <v>33</v>
      </c>
      <c r="N311" s="20" t="s">
        <v>34</v>
      </c>
      <c r="O311" s="18" t="s">
        <v>40</v>
      </c>
      <c r="P311" s="18"/>
      <c r="Q311" s="18"/>
      <c r="R311" s="18"/>
      <c r="S311" s="18"/>
      <c r="T311" s="18"/>
      <c r="U311" s="18"/>
      <c r="V311" s="18"/>
      <c r="W311" s="34"/>
    </row>
    <row r="312" spans="1:23" x14ac:dyDescent="0.2">
      <c r="A312" s="497"/>
      <c r="B312" s="499"/>
      <c r="C312" s="501"/>
      <c r="D312" s="501"/>
      <c r="E312" s="503"/>
      <c r="F312" s="17">
        <v>8</v>
      </c>
      <c r="G312" s="18" t="s">
        <v>8554</v>
      </c>
      <c r="H312" s="18" t="s">
        <v>9137</v>
      </c>
      <c r="I312" s="80"/>
      <c r="J312" s="18" t="s">
        <v>32</v>
      </c>
      <c r="K312" s="19">
        <v>2</v>
      </c>
      <c r="L312" s="19"/>
      <c r="M312" s="20" t="s">
        <v>33</v>
      </c>
      <c r="N312" s="20" t="s">
        <v>34</v>
      </c>
      <c r="O312" s="18"/>
      <c r="P312" s="18"/>
      <c r="Q312" s="18"/>
      <c r="R312" s="18"/>
      <c r="S312" s="18"/>
      <c r="T312" s="18"/>
      <c r="U312" s="18"/>
      <c r="V312" s="18"/>
      <c r="W312" s="34"/>
    </row>
    <row r="313" spans="1:23" x14ac:dyDescent="0.2">
      <c r="A313" s="497"/>
      <c r="B313" s="499"/>
      <c r="C313" s="501"/>
      <c r="D313" s="501"/>
      <c r="E313" s="503"/>
      <c r="F313" s="17">
        <v>9</v>
      </c>
      <c r="G313" s="18" t="s">
        <v>7414</v>
      </c>
      <c r="H313" s="18" t="s">
        <v>9138</v>
      </c>
      <c r="I313" s="80"/>
      <c r="J313" s="18" t="s">
        <v>32</v>
      </c>
      <c r="K313" s="19">
        <v>1</v>
      </c>
      <c r="L313" s="19"/>
      <c r="M313" s="20" t="s">
        <v>33</v>
      </c>
      <c r="N313" s="20" t="s">
        <v>34</v>
      </c>
      <c r="O313" s="18"/>
      <c r="P313" s="18"/>
      <c r="Q313" s="18"/>
      <c r="R313" s="18"/>
      <c r="S313" s="18"/>
      <c r="T313" s="18"/>
      <c r="U313" s="18"/>
      <c r="V313" s="18"/>
      <c r="W313" s="34"/>
    </row>
    <row r="314" spans="1:23" x14ac:dyDescent="0.2">
      <c r="A314" s="497"/>
      <c r="B314" s="499"/>
      <c r="C314" s="501"/>
      <c r="D314" s="501"/>
      <c r="E314" s="503"/>
      <c r="F314" s="17">
        <v>10</v>
      </c>
      <c r="G314" s="18" t="s">
        <v>9139</v>
      </c>
      <c r="H314" s="18" t="s">
        <v>9140</v>
      </c>
      <c r="I314" s="80"/>
      <c r="J314" s="18" t="s">
        <v>32</v>
      </c>
      <c r="K314" s="19">
        <v>1</v>
      </c>
      <c r="L314" s="19"/>
      <c r="M314" s="20" t="s">
        <v>33</v>
      </c>
      <c r="N314" s="20" t="s">
        <v>34</v>
      </c>
      <c r="O314" s="18" t="s">
        <v>35</v>
      </c>
      <c r="P314" s="18"/>
      <c r="Q314" s="18"/>
      <c r="R314" s="18"/>
      <c r="S314" s="18"/>
      <c r="T314" s="18"/>
      <c r="U314" s="18"/>
      <c r="V314" s="18"/>
      <c r="W314" s="34"/>
    </row>
    <row r="315" spans="1:23" x14ac:dyDescent="0.2">
      <c r="A315" s="497"/>
      <c r="B315" s="499"/>
      <c r="C315" s="501"/>
      <c r="D315" s="501"/>
      <c r="E315" s="503"/>
      <c r="F315" s="17">
        <v>11</v>
      </c>
      <c r="G315" s="18" t="s">
        <v>9141</v>
      </c>
      <c r="H315" s="18" t="s">
        <v>9142</v>
      </c>
      <c r="I315" s="80"/>
      <c r="J315" s="18" t="s">
        <v>32</v>
      </c>
      <c r="K315" s="19">
        <v>7</v>
      </c>
      <c r="L315" s="19"/>
      <c r="M315" s="20" t="s">
        <v>33</v>
      </c>
      <c r="N315" s="20" t="s">
        <v>34</v>
      </c>
      <c r="O315" s="18"/>
      <c r="P315" s="18"/>
      <c r="Q315" s="18"/>
      <c r="R315" s="18"/>
      <c r="S315" s="18"/>
      <c r="T315" s="18"/>
      <c r="U315" s="18"/>
      <c r="V315" s="18"/>
      <c r="W315" s="34"/>
    </row>
    <row r="316" spans="1:23" x14ac:dyDescent="0.2">
      <c r="A316" s="497"/>
      <c r="B316" s="499"/>
      <c r="C316" s="501"/>
      <c r="D316" s="501"/>
      <c r="E316" s="503"/>
      <c r="F316" s="17">
        <v>12</v>
      </c>
      <c r="G316" s="18" t="s">
        <v>9143</v>
      </c>
      <c r="H316" s="18" t="s">
        <v>9144</v>
      </c>
      <c r="I316" s="80"/>
      <c r="J316" s="18" t="s">
        <v>134</v>
      </c>
      <c r="K316" s="19">
        <v>9</v>
      </c>
      <c r="L316" s="19">
        <v>0</v>
      </c>
      <c r="M316" s="20" t="s">
        <v>33</v>
      </c>
      <c r="N316" s="20" t="s">
        <v>34</v>
      </c>
      <c r="O316" s="18" t="s">
        <v>135</v>
      </c>
      <c r="P316" s="18"/>
      <c r="Q316" s="18"/>
      <c r="R316" s="18"/>
      <c r="S316" s="18"/>
      <c r="T316" s="18"/>
      <c r="U316" s="18"/>
      <c r="V316" s="18"/>
      <c r="W316" s="34"/>
    </row>
    <row r="317" spans="1:23" x14ac:dyDescent="0.2">
      <c r="A317" s="497"/>
      <c r="B317" s="499"/>
      <c r="C317" s="501"/>
      <c r="D317" s="501"/>
      <c r="E317" s="503"/>
      <c r="F317" s="17">
        <v>13</v>
      </c>
      <c r="G317" s="18" t="s">
        <v>9145</v>
      </c>
      <c r="H317" s="18" t="s">
        <v>9146</v>
      </c>
      <c r="I317" s="80"/>
      <c r="J317" s="18" t="s">
        <v>32</v>
      </c>
      <c r="K317" s="19">
        <v>8</v>
      </c>
      <c r="L317" s="19"/>
      <c r="M317" s="20" t="s">
        <v>33</v>
      </c>
      <c r="N317" s="20" t="s">
        <v>34</v>
      </c>
      <c r="O317" s="18"/>
      <c r="P317" s="18"/>
      <c r="Q317" s="18"/>
      <c r="R317" s="18"/>
      <c r="S317" s="18"/>
      <c r="T317" s="18"/>
      <c r="U317" s="18"/>
      <c r="V317" s="18"/>
      <c r="W317" s="34"/>
    </row>
    <row r="318" spans="1:23" x14ac:dyDescent="0.2">
      <c r="A318" s="497"/>
      <c r="B318" s="499"/>
      <c r="C318" s="501"/>
      <c r="D318" s="501"/>
      <c r="E318" s="503"/>
      <c r="F318" s="17">
        <v>14</v>
      </c>
      <c r="G318" s="18" t="s">
        <v>9147</v>
      </c>
      <c r="H318" s="18" t="s">
        <v>9148</v>
      </c>
      <c r="I318" s="80"/>
      <c r="J318" s="18" t="s">
        <v>44</v>
      </c>
      <c r="K318" s="19">
        <v>28</v>
      </c>
      <c r="L318" s="19"/>
      <c r="M318" s="20" t="s">
        <v>34</v>
      </c>
      <c r="N318" s="20" t="s">
        <v>34</v>
      </c>
      <c r="O318" s="18"/>
      <c r="P318" s="18"/>
      <c r="Q318" s="18"/>
      <c r="R318" s="18"/>
      <c r="S318" s="18"/>
      <c r="T318" s="18"/>
      <c r="U318" s="18"/>
      <c r="V318" s="18"/>
      <c r="W318" s="34"/>
    </row>
    <row r="319" spans="1:23" x14ac:dyDescent="0.2">
      <c r="A319" s="497"/>
      <c r="B319" s="499"/>
      <c r="C319" s="501"/>
      <c r="D319" s="501"/>
      <c r="E319" s="503"/>
      <c r="F319" s="17">
        <v>15</v>
      </c>
      <c r="G319" s="18" t="s">
        <v>9149</v>
      </c>
      <c r="H319" s="18" t="s">
        <v>9150</v>
      </c>
      <c r="I319" s="80"/>
      <c r="J319" s="18" t="s">
        <v>44</v>
      </c>
      <c r="K319" s="19">
        <v>40</v>
      </c>
      <c r="L319" s="19"/>
      <c r="M319" s="20" t="s">
        <v>34</v>
      </c>
      <c r="N319" s="20" t="s">
        <v>34</v>
      </c>
      <c r="O319" s="18"/>
      <c r="P319" s="18"/>
      <c r="Q319" s="18"/>
      <c r="R319" s="18"/>
      <c r="S319" s="18"/>
      <c r="T319" s="18"/>
      <c r="U319" s="18"/>
      <c r="V319" s="18"/>
      <c r="W319" s="34"/>
    </row>
    <row r="320" spans="1:23" x14ac:dyDescent="0.2">
      <c r="A320" s="497"/>
      <c r="B320" s="499"/>
      <c r="C320" s="501"/>
      <c r="D320" s="501"/>
      <c r="E320" s="503"/>
      <c r="F320" s="17">
        <v>16</v>
      </c>
      <c r="G320" s="18" t="s">
        <v>9151</v>
      </c>
      <c r="H320" s="18" t="s">
        <v>9152</v>
      </c>
      <c r="I320" s="80"/>
      <c r="J320" s="18" t="s">
        <v>44</v>
      </c>
      <c r="K320" s="19">
        <v>40</v>
      </c>
      <c r="L320" s="19"/>
      <c r="M320" s="20" t="s">
        <v>34</v>
      </c>
      <c r="N320" s="20" t="s">
        <v>34</v>
      </c>
      <c r="O320" s="18"/>
      <c r="P320" s="18"/>
      <c r="Q320" s="18"/>
      <c r="R320" s="18"/>
      <c r="S320" s="18"/>
      <c r="T320" s="18"/>
      <c r="U320" s="18"/>
      <c r="V320" s="18"/>
      <c r="W320" s="34"/>
    </row>
    <row r="321" spans="1:23" x14ac:dyDescent="0.2">
      <c r="A321" s="497"/>
      <c r="B321" s="499"/>
      <c r="C321" s="501"/>
      <c r="D321" s="501"/>
      <c r="E321" s="503"/>
      <c r="F321" s="17">
        <v>17</v>
      </c>
      <c r="G321" s="18" t="s">
        <v>9153</v>
      </c>
      <c r="H321" s="18" t="s">
        <v>9154</v>
      </c>
      <c r="I321" s="80"/>
      <c r="J321" s="18" t="s">
        <v>44</v>
      </c>
      <c r="K321" s="19">
        <v>40</v>
      </c>
      <c r="L321" s="19"/>
      <c r="M321" s="20" t="s">
        <v>34</v>
      </c>
      <c r="N321" s="20" t="s">
        <v>34</v>
      </c>
      <c r="O321" s="18"/>
      <c r="P321" s="18"/>
      <c r="Q321" s="18"/>
      <c r="R321" s="18"/>
      <c r="S321" s="18"/>
      <c r="T321" s="18"/>
      <c r="U321" s="18"/>
      <c r="V321" s="18"/>
      <c r="W321" s="34"/>
    </row>
    <row r="322" spans="1:23" x14ac:dyDescent="0.2">
      <c r="A322" s="497"/>
      <c r="B322" s="499"/>
      <c r="C322" s="501"/>
      <c r="D322" s="501"/>
      <c r="E322" s="503"/>
      <c r="F322" s="17">
        <v>18</v>
      </c>
      <c r="G322" s="18" t="s">
        <v>9155</v>
      </c>
      <c r="H322" s="18" t="s">
        <v>9156</v>
      </c>
      <c r="I322" s="80"/>
      <c r="J322" s="18" t="s">
        <v>44</v>
      </c>
      <c r="K322" s="19">
        <v>34</v>
      </c>
      <c r="L322" s="19"/>
      <c r="M322" s="20" t="s">
        <v>34</v>
      </c>
      <c r="N322" s="20" t="s">
        <v>34</v>
      </c>
      <c r="O322" s="18" t="s">
        <v>45</v>
      </c>
      <c r="P322" s="18"/>
      <c r="Q322" s="18"/>
      <c r="R322" s="18"/>
      <c r="S322" s="18"/>
      <c r="T322" s="18"/>
      <c r="U322" s="18"/>
      <c r="V322" s="18"/>
      <c r="W322" s="34"/>
    </row>
    <row r="323" spans="1:23" x14ac:dyDescent="0.2">
      <c r="A323" s="497"/>
      <c r="B323" s="499"/>
      <c r="C323" s="501"/>
      <c r="D323" s="501"/>
      <c r="E323" s="503"/>
      <c r="F323" s="17">
        <v>19</v>
      </c>
      <c r="G323" s="18" t="s">
        <v>9157</v>
      </c>
      <c r="H323" s="18" t="s">
        <v>9158</v>
      </c>
      <c r="I323" s="80"/>
      <c r="J323" s="18" t="s">
        <v>44</v>
      </c>
      <c r="K323" s="19">
        <v>34</v>
      </c>
      <c r="L323" s="19"/>
      <c r="M323" s="20" t="s">
        <v>34</v>
      </c>
      <c r="N323" s="20" t="s">
        <v>34</v>
      </c>
      <c r="O323" s="18" t="s">
        <v>45</v>
      </c>
      <c r="P323" s="18"/>
      <c r="Q323" s="18"/>
      <c r="R323" s="18"/>
      <c r="S323" s="18"/>
      <c r="T323" s="18"/>
      <c r="U323" s="18"/>
      <c r="V323" s="18"/>
      <c r="W323" s="34"/>
    </row>
    <row r="324" spans="1:23" x14ac:dyDescent="0.2">
      <c r="A324" s="497"/>
      <c r="B324" s="499"/>
      <c r="C324" s="501"/>
      <c r="D324" s="501"/>
      <c r="E324" s="503"/>
      <c r="F324" s="17">
        <v>20</v>
      </c>
      <c r="G324" s="18" t="s">
        <v>9159</v>
      </c>
      <c r="H324" s="18" t="s">
        <v>9160</v>
      </c>
      <c r="I324" s="80"/>
      <c r="J324" s="18" t="s">
        <v>44</v>
      </c>
      <c r="K324" s="19">
        <v>34</v>
      </c>
      <c r="L324" s="19"/>
      <c r="M324" s="20" t="s">
        <v>34</v>
      </c>
      <c r="N324" s="20" t="s">
        <v>34</v>
      </c>
      <c r="O324" s="18" t="s">
        <v>45</v>
      </c>
      <c r="P324" s="18"/>
      <c r="Q324" s="18"/>
      <c r="R324" s="18"/>
      <c r="S324" s="18"/>
      <c r="T324" s="18"/>
      <c r="U324" s="18"/>
      <c r="V324" s="18"/>
      <c r="W324" s="34"/>
    </row>
    <row r="325" spans="1:23" x14ac:dyDescent="0.2">
      <c r="A325" s="497"/>
      <c r="B325" s="499"/>
      <c r="C325" s="501"/>
      <c r="D325" s="501"/>
      <c r="E325" s="503"/>
      <c r="F325" s="17">
        <v>21</v>
      </c>
      <c r="G325" s="18" t="s">
        <v>9161</v>
      </c>
      <c r="H325" s="18" t="s">
        <v>9162</v>
      </c>
      <c r="I325" s="80"/>
      <c r="J325" s="18" t="s">
        <v>32</v>
      </c>
      <c r="K325" s="19">
        <v>2</v>
      </c>
      <c r="L325" s="19"/>
      <c r="M325" s="20" t="s">
        <v>33</v>
      </c>
      <c r="N325" s="20" t="s">
        <v>34</v>
      </c>
      <c r="O325" s="18" t="s">
        <v>40</v>
      </c>
      <c r="P325" s="18"/>
      <c r="Q325" s="18"/>
      <c r="R325" s="18"/>
      <c r="S325" s="18"/>
      <c r="T325" s="18"/>
      <c r="U325" s="18"/>
      <c r="V325" s="18"/>
      <c r="W325" s="34"/>
    </row>
    <row r="326" spans="1:23" x14ac:dyDescent="0.2">
      <c r="A326" s="497"/>
      <c r="B326" s="499"/>
      <c r="C326" s="501"/>
      <c r="D326" s="501"/>
      <c r="E326" s="503"/>
      <c r="F326" s="17">
        <v>22</v>
      </c>
      <c r="G326" s="18" t="s">
        <v>9163</v>
      </c>
      <c r="H326" s="18" t="s">
        <v>9164</v>
      </c>
      <c r="I326" s="80"/>
      <c r="J326" s="18" t="s">
        <v>44</v>
      </c>
      <c r="K326" s="19">
        <v>30</v>
      </c>
      <c r="L326" s="19"/>
      <c r="M326" s="20" t="s">
        <v>34</v>
      </c>
      <c r="N326" s="20" t="s">
        <v>34</v>
      </c>
      <c r="O326" s="18"/>
      <c r="P326" s="18"/>
      <c r="Q326" s="18"/>
      <c r="R326" s="18"/>
      <c r="S326" s="18"/>
      <c r="T326" s="18"/>
      <c r="U326" s="18"/>
      <c r="V326" s="18"/>
      <c r="W326" s="34"/>
    </row>
    <row r="327" spans="1:23" x14ac:dyDescent="0.2">
      <c r="A327" s="497"/>
      <c r="B327" s="499"/>
      <c r="C327" s="501"/>
      <c r="D327" s="501"/>
      <c r="E327" s="503"/>
      <c r="F327" s="17">
        <v>23</v>
      </c>
      <c r="G327" s="18" t="s">
        <v>9165</v>
      </c>
      <c r="H327" s="18" t="s">
        <v>9166</v>
      </c>
      <c r="I327" s="80"/>
      <c r="J327" s="18" t="s">
        <v>134</v>
      </c>
      <c r="K327" s="19">
        <v>9</v>
      </c>
      <c r="L327" s="19">
        <v>0</v>
      </c>
      <c r="M327" s="20" t="s">
        <v>33</v>
      </c>
      <c r="N327" s="20" t="s">
        <v>34</v>
      </c>
      <c r="O327" s="18" t="s">
        <v>135</v>
      </c>
      <c r="P327" s="18"/>
      <c r="Q327" s="18"/>
      <c r="R327" s="18"/>
      <c r="S327" s="18"/>
      <c r="T327" s="18"/>
      <c r="U327" s="18"/>
      <c r="V327" s="18"/>
      <c r="W327" s="34"/>
    </row>
    <row r="328" spans="1:23" x14ac:dyDescent="0.2">
      <c r="A328" s="497"/>
      <c r="B328" s="499"/>
      <c r="C328" s="501"/>
      <c r="D328" s="501"/>
      <c r="E328" s="503"/>
      <c r="F328" s="17">
        <v>24</v>
      </c>
      <c r="G328" s="18" t="s">
        <v>9167</v>
      </c>
      <c r="H328" s="18" t="s">
        <v>9168</v>
      </c>
      <c r="I328" s="80"/>
      <c r="J328" s="18" t="s">
        <v>32</v>
      </c>
      <c r="K328" s="19">
        <v>1</v>
      </c>
      <c r="L328" s="19"/>
      <c r="M328" s="20" t="s">
        <v>33</v>
      </c>
      <c r="N328" s="20" t="s">
        <v>34</v>
      </c>
      <c r="O328" s="18" t="s">
        <v>35</v>
      </c>
      <c r="P328" s="18"/>
      <c r="Q328" s="18"/>
      <c r="R328" s="18"/>
      <c r="S328" s="18"/>
      <c r="T328" s="18"/>
      <c r="U328" s="18"/>
      <c r="V328" s="18"/>
      <c r="W328" s="34"/>
    </row>
    <row r="329" spans="1:23" x14ac:dyDescent="0.2">
      <c r="A329" s="497"/>
      <c r="B329" s="499"/>
      <c r="C329" s="501"/>
      <c r="D329" s="501"/>
      <c r="E329" s="503"/>
      <c r="F329" s="17">
        <v>25</v>
      </c>
      <c r="G329" s="18" t="s">
        <v>9169</v>
      </c>
      <c r="H329" s="18" t="s">
        <v>9170</v>
      </c>
      <c r="I329" s="80"/>
      <c r="J329" s="18" t="s">
        <v>32</v>
      </c>
      <c r="K329" s="19">
        <v>7</v>
      </c>
      <c r="L329" s="19"/>
      <c r="M329" s="20" t="s">
        <v>33</v>
      </c>
      <c r="N329" s="20" t="s">
        <v>34</v>
      </c>
      <c r="O329" s="18" t="s">
        <v>60</v>
      </c>
      <c r="P329" s="18"/>
      <c r="Q329" s="18"/>
      <c r="R329" s="18"/>
      <c r="S329" s="18"/>
      <c r="T329" s="18"/>
      <c r="U329" s="18"/>
      <c r="V329" s="18"/>
      <c r="W329" s="34"/>
    </row>
    <row r="330" spans="1:23" x14ac:dyDescent="0.2">
      <c r="A330" s="497"/>
      <c r="B330" s="499"/>
      <c r="C330" s="501"/>
      <c r="D330" s="501"/>
      <c r="E330" s="503"/>
      <c r="F330" s="17">
        <v>26</v>
      </c>
      <c r="G330" s="18" t="s">
        <v>9171</v>
      </c>
      <c r="H330" s="18" t="s">
        <v>9172</v>
      </c>
      <c r="I330" s="80"/>
      <c r="J330" s="18" t="s">
        <v>123</v>
      </c>
      <c r="K330" s="19"/>
      <c r="L330" s="19"/>
      <c r="M330" s="20" t="s">
        <v>33</v>
      </c>
      <c r="N330" s="20" t="s">
        <v>34</v>
      </c>
      <c r="O330" s="18" t="s">
        <v>124</v>
      </c>
      <c r="P330" s="18"/>
      <c r="Q330" s="18"/>
      <c r="R330" s="18"/>
      <c r="S330" s="18"/>
      <c r="T330" s="18"/>
      <c r="U330" s="18"/>
      <c r="V330" s="18"/>
      <c r="W330" s="34"/>
    </row>
    <row r="331" spans="1:23" x14ac:dyDescent="0.2">
      <c r="A331" s="497"/>
      <c r="B331" s="499"/>
      <c r="C331" s="501"/>
      <c r="D331" s="501"/>
      <c r="E331" s="503"/>
      <c r="F331" s="17">
        <v>27</v>
      </c>
      <c r="G331" s="18" t="s">
        <v>9173</v>
      </c>
      <c r="H331" s="18" t="s">
        <v>9174</v>
      </c>
      <c r="I331" s="80"/>
      <c r="J331" s="18" t="s">
        <v>32</v>
      </c>
      <c r="K331" s="19">
        <v>2</v>
      </c>
      <c r="L331" s="19"/>
      <c r="M331" s="20" t="s">
        <v>33</v>
      </c>
      <c r="N331" s="20" t="s">
        <v>34</v>
      </c>
      <c r="O331" s="18"/>
      <c r="P331" s="18"/>
      <c r="Q331" s="18"/>
      <c r="R331" s="18"/>
      <c r="S331" s="18"/>
      <c r="T331" s="18"/>
      <c r="U331" s="18"/>
      <c r="V331" s="18"/>
      <c r="W331" s="34"/>
    </row>
    <row r="332" spans="1:23" x14ac:dyDescent="0.2">
      <c r="A332" s="497"/>
      <c r="B332" s="499"/>
      <c r="C332" s="501"/>
      <c r="D332" s="501"/>
      <c r="E332" s="503"/>
      <c r="F332" s="17">
        <v>28</v>
      </c>
      <c r="G332" s="18" t="s">
        <v>9175</v>
      </c>
      <c r="H332" s="18" t="s">
        <v>9176</v>
      </c>
      <c r="I332" s="80"/>
      <c r="J332" s="18" t="s">
        <v>134</v>
      </c>
      <c r="K332" s="19">
        <v>6</v>
      </c>
      <c r="L332" s="19">
        <v>0</v>
      </c>
      <c r="M332" s="20" t="s">
        <v>33</v>
      </c>
      <c r="N332" s="20" t="s">
        <v>34</v>
      </c>
      <c r="O332" s="18" t="s">
        <v>181</v>
      </c>
      <c r="P332" s="18"/>
      <c r="Q332" s="18"/>
      <c r="R332" s="18"/>
      <c r="S332" s="18"/>
      <c r="T332" s="18"/>
      <c r="U332" s="18"/>
      <c r="V332" s="18"/>
      <c r="W332" s="34"/>
    </row>
    <row r="333" spans="1:23" x14ac:dyDescent="0.2">
      <c r="A333" s="497"/>
      <c r="B333" s="499"/>
      <c r="C333" s="501"/>
      <c r="D333" s="501"/>
      <c r="E333" s="503"/>
      <c r="F333" s="17">
        <v>29</v>
      </c>
      <c r="G333" s="18" t="s">
        <v>9177</v>
      </c>
      <c r="H333" s="18" t="s">
        <v>9178</v>
      </c>
      <c r="I333" s="80"/>
      <c r="J333" s="18" t="s">
        <v>32</v>
      </c>
      <c r="K333" s="19">
        <v>14</v>
      </c>
      <c r="L333" s="19"/>
      <c r="M333" s="20" t="s">
        <v>33</v>
      </c>
      <c r="N333" s="20" t="s">
        <v>34</v>
      </c>
      <c r="O333" s="18"/>
      <c r="P333" s="18"/>
      <c r="Q333" s="18"/>
      <c r="R333" s="18"/>
      <c r="S333" s="18"/>
      <c r="T333" s="18"/>
      <c r="U333" s="18"/>
      <c r="V333" s="18"/>
      <c r="W333" s="34"/>
    </row>
    <row r="334" spans="1:23" x14ac:dyDescent="0.2">
      <c r="A334" s="497"/>
      <c r="B334" s="499"/>
      <c r="C334" s="501"/>
      <c r="D334" s="501"/>
      <c r="E334" s="503"/>
      <c r="F334" s="17">
        <v>30</v>
      </c>
      <c r="G334" s="18" t="s">
        <v>9179</v>
      </c>
      <c r="H334" s="18" t="s">
        <v>9180</v>
      </c>
      <c r="I334" s="80"/>
      <c r="J334" s="18" t="s">
        <v>32</v>
      </c>
      <c r="K334" s="19">
        <v>1</v>
      </c>
      <c r="L334" s="19"/>
      <c r="M334" s="20" t="s">
        <v>33</v>
      </c>
      <c r="N334" s="20" t="s">
        <v>34</v>
      </c>
      <c r="O334" s="18"/>
      <c r="P334" s="18"/>
      <c r="Q334" s="18"/>
      <c r="R334" s="18"/>
      <c r="S334" s="18"/>
      <c r="T334" s="18"/>
      <c r="U334" s="18"/>
      <c r="V334" s="18"/>
      <c r="W334" s="34"/>
    </row>
    <row r="335" spans="1:23" x14ac:dyDescent="0.2">
      <c r="A335" s="497"/>
      <c r="B335" s="499"/>
      <c r="C335" s="501"/>
      <c r="D335" s="501"/>
      <c r="E335" s="503"/>
      <c r="F335" s="17">
        <v>31</v>
      </c>
      <c r="G335" s="18" t="s">
        <v>9114</v>
      </c>
      <c r="H335" s="18" t="s">
        <v>9181</v>
      </c>
      <c r="I335" s="80"/>
      <c r="J335" s="18" t="s">
        <v>32</v>
      </c>
      <c r="K335" s="19">
        <v>1</v>
      </c>
      <c r="L335" s="19"/>
      <c r="M335" s="20" t="s">
        <v>33</v>
      </c>
      <c r="N335" s="20" t="s">
        <v>34</v>
      </c>
      <c r="O335" s="18"/>
      <c r="P335" s="18"/>
      <c r="Q335" s="18"/>
      <c r="R335" s="18"/>
      <c r="S335" s="18"/>
      <c r="T335" s="18"/>
      <c r="U335" s="18"/>
      <c r="V335" s="18"/>
      <c r="W335" s="34"/>
    </row>
    <row r="336" spans="1:23" x14ac:dyDescent="0.2">
      <c r="A336" s="497"/>
      <c r="B336" s="499"/>
      <c r="C336" s="501"/>
      <c r="D336" s="501"/>
      <c r="E336" s="503"/>
      <c r="F336" s="17">
        <v>32</v>
      </c>
      <c r="G336" s="18" t="s">
        <v>9182</v>
      </c>
      <c r="H336" s="18" t="s">
        <v>9183</v>
      </c>
      <c r="I336" s="80"/>
      <c r="J336" s="18" t="s">
        <v>32</v>
      </c>
      <c r="K336" s="19">
        <v>1</v>
      </c>
      <c r="L336" s="19"/>
      <c r="M336" s="20" t="s">
        <v>33</v>
      </c>
      <c r="N336" s="20" t="s">
        <v>34</v>
      </c>
      <c r="O336" s="18"/>
      <c r="P336" s="18"/>
      <c r="Q336" s="18"/>
      <c r="R336" s="18"/>
      <c r="S336" s="18"/>
      <c r="T336" s="18"/>
      <c r="U336" s="18"/>
      <c r="V336" s="18"/>
      <c r="W336" s="34"/>
    </row>
    <row r="337" spans="1:23" x14ac:dyDescent="0.2">
      <c r="A337" s="497"/>
      <c r="B337" s="499"/>
      <c r="C337" s="501"/>
      <c r="D337" s="501"/>
      <c r="E337" s="503"/>
      <c r="F337" s="17">
        <v>33</v>
      </c>
      <c r="G337" s="18" t="s">
        <v>9184</v>
      </c>
      <c r="H337" s="18" t="s">
        <v>9185</v>
      </c>
      <c r="I337" s="80"/>
      <c r="J337" s="18" t="s">
        <v>32</v>
      </c>
      <c r="K337" s="19">
        <v>1</v>
      </c>
      <c r="L337" s="19"/>
      <c r="M337" s="20" t="s">
        <v>33</v>
      </c>
      <c r="N337" s="20" t="s">
        <v>34</v>
      </c>
      <c r="O337" s="18" t="s">
        <v>35</v>
      </c>
      <c r="P337" s="18"/>
      <c r="Q337" s="18"/>
      <c r="R337" s="18"/>
      <c r="S337" s="18"/>
      <c r="T337" s="18"/>
      <c r="U337" s="18"/>
      <c r="V337" s="18"/>
      <c r="W337" s="34"/>
    </row>
    <row r="338" spans="1:23" x14ac:dyDescent="0.2">
      <c r="A338" s="497"/>
      <c r="B338" s="499"/>
      <c r="C338" s="501"/>
      <c r="D338" s="501"/>
      <c r="E338" s="503"/>
      <c r="F338" s="17">
        <v>34</v>
      </c>
      <c r="G338" s="18" t="s">
        <v>9186</v>
      </c>
      <c r="H338" s="18" t="s">
        <v>9187</v>
      </c>
      <c r="I338" s="80"/>
      <c r="J338" s="18" t="s">
        <v>32</v>
      </c>
      <c r="K338" s="19">
        <v>1</v>
      </c>
      <c r="L338" s="19"/>
      <c r="M338" s="20" t="s">
        <v>33</v>
      </c>
      <c r="N338" s="20" t="s">
        <v>34</v>
      </c>
      <c r="O338" s="18" t="s">
        <v>35</v>
      </c>
      <c r="P338" s="18"/>
      <c r="Q338" s="18"/>
      <c r="R338" s="18"/>
      <c r="S338" s="18"/>
      <c r="T338" s="18"/>
      <c r="U338" s="18"/>
      <c r="V338" s="18"/>
      <c r="W338" s="34"/>
    </row>
    <row r="339" spans="1:23" x14ac:dyDescent="0.2">
      <c r="A339" s="497"/>
      <c r="B339" s="499"/>
      <c r="C339" s="501"/>
      <c r="D339" s="501"/>
      <c r="E339" s="503"/>
      <c r="F339" s="17">
        <v>35</v>
      </c>
      <c r="G339" s="18" t="s">
        <v>7557</v>
      </c>
      <c r="H339" s="18" t="s">
        <v>9188</v>
      </c>
      <c r="I339" s="80"/>
      <c r="J339" s="18" t="s">
        <v>123</v>
      </c>
      <c r="K339" s="19"/>
      <c r="L339" s="19"/>
      <c r="M339" s="20" t="s">
        <v>34</v>
      </c>
      <c r="N339" s="20" t="s">
        <v>34</v>
      </c>
      <c r="O339" s="18" t="s">
        <v>124</v>
      </c>
      <c r="P339" s="18"/>
      <c r="Q339" s="18"/>
      <c r="R339" s="18"/>
      <c r="S339" s="18"/>
      <c r="T339" s="18"/>
      <c r="U339" s="18"/>
      <c r="V339" s="18"/>
      <c r="W339" s="34"/>
    </row>
    <row r="340" spans="1:23" x14ac:dyDescent="0.2">
      <c r="A340" s="497"/>
      <c r="B340" s="499"/>
      <c r="C340" s="501"/>
      <c r="D340" s="501"/>
      <c r="E340" s="503"/>
      <c r="F340" s="17">
        <v>36</v>
      </c>
      <c r="G340" s="18" t="s">
        <v>4068</v>
      </c>
      <c r="H340" s="18" t="s">
        <v>9189</v>
      </c>
      <c r="I340" s="80"/>
      <c r="J340" s="18" t="s">
        <v>123</v>
      </c>
      <c r="K340" s="19"/>
      <c r="L340" s="19"/>
      <c r="M340" s="20" t="s">
        <v>34</v>
      </c>
      <c r="N340" s="20" t="s">
        <v>34</v>
      </c>
      <c r="O340" s="18" t="s">
        <v>124</v>
      </c>
      <c r="P340" s="18"/>
      <c r="Q340" s="18"/>
      <c r="R340" s="18"/>
      <c r="S340" s="18"/>
      <c r="T340" s="18"/>
      <c r="U340" s="18"/>
      <c r="V340" s="18"/>
      <c r="W340" s="34"/>
    </row>
    <row r="341" spans="1:23" x14ac:dyDescent="0.2">
      <c r="A341" s="497"/>
      <c r="B341" s="499"/>
      <c r="C341" s="501"/>
      <c r="D341" s="501"/>
      <c r="E341" s="503"/>
      <c r="F341" s="17">
        <v>37</v>
      </c>
      <c r="G341" s="18" t="s">
        <v>9190</v>
      </c>
      <c r="H341" s="18" t="s">
        <v>9191</v>
      </c>
      <c r="I341" s="80"/>
      <c r="J341" s="18" t="s">
        <v>123</v>
      </c>
      <c r="K341" s="19"/>
      <c r="L341" s="19"/>
      <c r="M341" s="20" t="s">
        <v>34</v>
      </c>
      <c r="N341" s="20" t="s">
        <v>34</v>
      </c>
      <c r="O341" s="18" t="s">
        <v>124</v>
      </c>
      <c r="P341" s="18"/>
      <c r="Q341" s="18"/>
      <c r="R341" s="18"/>
      <c r="S341" s="18"/>
      <c r="T341" s="18"/>
      <c r="U341" s="18"/>
      <c r="V341" s="18"/>
      <c r="W341" s="34"/>
    </row>
    <row r="342" spans="1:23" x14ac:dyDescent="0.2">
      <c r="A342" s="497"/>
      <c r="B342" s="499"/>
      <c r="C342" s="501"/>
      <c r="D342" s="501"/>
      <c r="E342" s="503"/>
      <c r="F342" s="17">
        <v>38</v>
      </c>
      <c r="G342" s="18" t="s">
        <v>9192</v>
      </c>
      <c r="H342" s="18" t="s">
        <v>9193</v>
      </c>
      <c r="I342" s="80"/>
      <c r="J342" s="18" t="s">
        <v>123</v>
      </c>
      <c r="K342" s="19"/>
      <c r="L342" s="19"/>
      <c r="M342" s="20" t="s">
        <v>34</v>
      </c>
      <c r="N342" s="20" t="s">
        <v>34</v>
      </c>
      <c r="O342" s="18" t="s">
        <v>124</v>
      </c>
      <c r="P342" s="18"/>
      <c r="Q342" s="18"/>
      <c r="R342" s="18"/>
      <c r="S342" s="18"/>
      <c r="T342" s="18"/>
      <c r="U342" s="18"/>
      <c r="V342" s="18"/>
      <c r="W342" s="34"/>
    </row>
    <row r="343" spans="1:23" x14ac:dyDescent="0.2">
      <c r="A343" s="497"/>
      <c r="B343" s="499"/>
      <c r="C343" s="501"/>
      <c r="D343" s="501"/>
      <c r="E343" s="503"/>
      <c r="F343" s="17">
        <v>39</v>
      </c>
      <c r="G343" s="18" t="s">
        <v>7464</v>
      </c>
      <c r="H343" s="18" t="s">
        <v>9194</v>
      </c>
      <c r="I343" s="80"/>
      <c r="J343" s="18" t="s">
        <v>32</v>
      </c>
      <c r="K343" s="19">
        <v>8</v>
      </c>
      <c r="L343" s="19"/>
      <c r="M343" s="20" t="s">
        <v>33</v>
      </c>
      <c r="N343" s="20" t="s">
        <v>34</v>
      </c>
      <c r="O343" s="18" t="s">
        <v>51</v>
      </c>
      <c r="P343" s="18"/>
      <c r="Q343" s="18"/>
      <c r="R343" s="18"/>
      <c r="S343" s="18"/>
      <c r="T343" s="18"/>
      <c r="U343" s="18"/>
      <c r="V343" s="18"/>
      <c r="W343" s="34"/>
    </row>
    <row r="344" spans="1:23" x14ac:dyDescent="0.2">
      <c r="A344" s="497"/>
      <c r="B344" s="499"/>
      <c r="C344" s="501"/>
      <c r="D344" s="501"/>
      <c r="E344" s="503"/>
      <c r="F344" s="17">
        <v>40</v>
      </c>
      <c r="G344" s="18" t="s">
        <v>7466</v>
      </c>
      <c r="H344" s="18" t="s">
        <v>9195</v>
      </c>
      <c r="I344" s="80"/>
      <c r="J344" s="18" t="s">
        <v>44</v>
      </c>
      <c r="K344" s="19">
        <v>12</v>
      </c>
      <c r="L344" s="19"/>
      <c r="M344" s="20" t="s">
        <v>34</v>
      </c>
      <c r="N344" s="20" t="s">
        <v>34</v>
      </c>
      <c r="O344" s="18" t="s">
        <v>42</v>
      </c>
      <c r="P344" s="18"/>
      <c r="Q344" s="18"/>
      <c r="R344" s="18"/>
      <c r="S344" s="18"/>
      <c r="T344" s="18"/>
      <c r="U344" s="18"/>
      <c r="V344" s="18"/>
      <c r="W344" s="34"/>
    </row>
    <row r="345" spans="1:23" x14ac:dyDescent="0.2">
      <c r="A345" s="497"/>
      <c r="B345" s="499"/>
      <c r="C345" s="501"/>
      <c r="D345" s="501"/>
      <c r="E345" s="503"/>
      <c r="F345" s="17">
        <v>41</v>
      </c>
      <c r="G345" s="18" t="s">
        <v>7468</v>
      </c>
      <c r="H345" s="18" t="s">
        <v>9196</v>
      </c>
      <c r="I345" s="80"/>
      <c r="J345" s="18" t="s">
        <v>123</v>
      </c>
      <c r="K345" s="19"/>
      <c r="L345" s="19"/>
      <c r="M345" s="20" t="s">
        <v>34</v>
      </c>
      <c r="N345" s="20" t="s">
        <v>34</v>
      </c>
      <c r="O345" s="18" t="s">
        <v>124</v>
      </c>
      <c r="P345" s="18"/>
      <c r="Q345" s="18"/>
      <c r="R345" s="18"/>
      <c r="S345" s="18"/>
      <c r="T345" s="18"/>
      <c r="U345" s="18"/>
      <c r="V345" s="18"/>
      <c r="W345" s="34"/>
    </row>
    <row r="346" spans="1:23" x14ac:dyDescent="0.2">
      <c r="A346" s="497"/>
      <c r="B346" s="499"/>
      <c r="C346" s="501"/>
      <c r="D346" s="501"/>
      <c r="E346" s="503"/>
      <c r="F346" s="17">
        <v>42</v>
      </c>
      <c r="G346" s="18" t="s">
        <v>7470</v>
      </c>
      <c r="H346" s="18" t="s">
        <v>9197</v>
      </c>
      <c r="I346" s="80"/>
      <c r="J346" s="18" t="s">
        <v>32</v>
      </c>
      <c r="K346" s="19">
        <v>6</v>
      </c>
      <c r="L346" s="19"/>
      <c r="M346" s="20" t="s">
        <v>33</v>
      </c>
      <c r="N346" s="20" t="s">
        <v>34</v>
      </c>
      <c r="O346" s="18" t="s">
        <v>56</v>
      </c>
      <c r="P346" s="18"/>
      <c r="Q346" s="18"/>
      <c r="R346" s="18"/>
      <c r="S346" s="18"/>
      <c r="T346" s="18"/>
      <c r="U346" s="18"/>
      <c r="V346" s="18"/>
      <c r="W346" s="34"/>
    </row>
    <row r="347" spans="1:23" x14ac:dyDescent="0.2">
      <c r="A347" s="497"/>
      <c r="B347" s="499"/>
      <c r="C347" s="501"/>
      <c r="D347" s="501"/>
      <c r="E347" s="503"/>
      <c r="F347" s="17">
        <v>43</v>
      </c>
      <c r="G347" s="18" t="s">
        <v>7472</v>
      </c>
      <c r="H347" s="18" t="s">
        <v>9198</v>
      </c>
      <c r="I347" s="80"/>
      <c r="J347" s="18" t="s">
        <v>32</v>
      </c>
      <c r="K347" s="19">
        <v>8</v>
      </c>
      <c r="L347" s="19"/>
      <c r="M347" s="20" t="s">
        <v>33</v>
      </c>
      <c r="N347" s="20" t="s">
        <v>34</v>
      </c>
      <c r="O347" s="18" t="s">
        <v>51</v>
      </c>
      <c r="P347" s="18"/>
      <c r="Q347" s="18"/>
      <c r="R347" s="18"/>
      <c r="S347" s="18"/>
      <c r="T347" s="18"/>
      <c r="U347" s="18"/>
      <c r="V347" s="18"/>
      <c r="W347" s="34"/>
    </row>
    <row r="348" spans="1:23" x14ac:dyDescent="0.2">
      <c r="A348" s="497"/>
      <c r="B348" s="499"/>
      <c r="C348" s="501"/>
      <c r="D348" s="501"/>
      <c r="E348" s="503"/>
      <c r="F348" s="17">
        <v>44</v>
      </c>
      <c r="G348" s="18" t="s">
        <v>7474</v>
      </c>
      <c r="H348" s="18" t="s">
        <v>9199</v>
      </c>
      <c r="I348" s="80"/>
      <c r="J348" s="18" t="s">
        <v>44</v>
      </c>
      <c r="K348" s="19">
        <v>12</v>
      </c>
      <c r="L348" s="19"/>
      <c r="M348" s="20" t="s">
        <v>34</v>
      </c>
      <c r="N348" s="20" t="s">
        <v>34</v>
      </c>
      <c r="O348" s="18" t="s">
        <v>42</v>
      </c>
      <c r="P348" s="18"/>
      <c r="Q348" s="18"/>
      <c r="R348" s="18"/>
      <c r="S348" s="18"/>
      <c r="T348" s="18"/>
      <c r="U348" s="18"/>
      <c r="V348" s="18"/>
      <c r="W348" s="34"/>
    </row>
    <row r="349" spans="1:23" x14ac:dyDescent="0.2">
      <c r="A349" s="497"/>
      <c r="B349" s="499"/>
      <c r="C349" s="501"/>
      <c r="D349" s="501"/>
      <c r="E349" s="503"/>
      <c r="F349" s="17">
        <v>45</v>
      </c>
      <c r="G349" s="18" t="s">
        <v>7478</v>
      </c>
      <c r="H349" s="18" t="s">
        <v>9200</v>
      </c>
      <c r="I349" s="80"/>
      <c r="J349" s="18" t="s">
        <v>123</v>
      </c>
      <c r="K349" s="19"/>
      <c r="L349" s="19"/>
      <c r="M349" s="20" t="s">
        <v>34</v>
      </c>
      <c r="N349" s="20" t="s">
        <v>34</v>
      </c>
      <c r="O349" s="18" t="s">
        <v>124</v>
      </c>
      <c r="P349" s="18"/>
      <c r="Q349" s="18"/>
      <c r="R349" s="18"/>
      <c r="S349" s="18"/>
      <c r="T349" s="18"/>
      <c r="U349" s="18"/>
      <c r="V349" s="18"/>
      <c r="W349" s="34"/>
    </row>
    <row r="350" spans="1:23" x14ac:dyDescent="0.2">
      <c r="A350" s="497"/>
      <c r="B350" s="499"/>
      <c r="C350" s="501"/>
      <c r="D350" s="501"/>
      <c r="E350" s="503"/>
      <c r="F350" s="17">
        <v>46</v>
      </c>
      <c r="G350" s="18" t="s">
        <v>7480</v>
      </c>
      <c r="H350" s="18" t="s">
        <v>9201</v>
      </c>
      <c r="I350" s="80"/>
      <c r="J350" s="18" t="s">
        <v>32</v>
      </c>
      <c r="K350" s="19">
        <v>6</v>
      </c>
      <c r="L350" s="19"/>
      <c r="M350" s="20" t="s">
        <v>33</v>
      </c>
      <c r="N350" s="20" t="s">
        <v>34</v>
      </c>
      <c r="O350" s="18" t="s">
        <v>56</v>
      </c>
      <c r="P350" s="18"/>
      <c r="Q350" s="18"/>
      <c r="R350" s="18"/>
      <c r="S350" s="18"/>
      <c r="T350" s="18"/>
      <c r="U350" s="18"/>
      <c r="V350" s="18"/>
      <c r="W350" s="34"/>
    </row>
    <row r="351" spans="1:23" x14ac:dyDescent="0.2">
      <c r="A351" s="496" t="s">
        <v>9202</v>
      </c>
      <c r="B351" s="498" t="s">
        <v>8536</v>
      </c>
      <c r="C351" s="500"/>
      <c r="D351" s="500"/>
      <c r="E351" s="502">
        <v>15780518</v>
      </c>
      <c r="F351" s="27">
        <v>1</v>
      </c>
      <c r="G351" s="28" t="s">
        <v>9203</v>
      </c>
      <c r="H351" s="28" t="s">
        <v>9204</v>
      </c>
      <c r="I351" s="79"/>
      <c r="J351" s="28" t="s">
        <v>32</v>
      </c>
      <c r="K351" s="29">
        <v>1</v>
      </c>
      <c r="L351" s="29"/>
      <c r="M351" s="30" t="s">
        <v>33</v>
      </c>
      <c r="N351" s="30" t="s">
        <v>33</v>
      </c>
      <c r="O351" s="28" t="s">
        <v>35</v>
      </c>
      <c r="P351" s="28"/>
      <c r="Q351" s="28"/>
      <c r="R351" s="28"/>
      <c r="S351" s="28"/>
      <c r="T351" s="28"/>
      <c r="U351" s="28"/>
      <c r="V351" s="28"/>
      <c r="W351" s="33"/>
    </row>
    <row r="352" spans="1:23" x14ac:dyDescent="0.2">
      <c r="A352" s="497"/>
      <c r="B352" s="499"/>
      <c r="C352" s="501"/>
      <c r="D352" s="501"/>
      <c r="E352" s="503"/>
      <c r="F352" s="17">
        <v>2</v>
      </c>
      <c r="G352" s="18" t="s">
        <v>9205</v>
      </c>
      <c r="H352" s="18" t="s">
        <v>9206</v>
      </c>
      <c r="I352" s="80"/>
      <c r="J352" s="18" t="s">
        <v>123</v>
      </c>
      <c r="K352" s="19"/>
      <c r="L352" s="19"/>
      <c r="M352" s="20" t="s">
        <v>33</v>
      </c>
      <c r="N352" s="20" t="s">
        <v>33</v>
      </c>
      <c r="O352" s="18" t="s">
        <v>124</v>
      </c>
      <c r="P352" s="18"/>
      <c r="Q352" s="18"/>
      <c r="R352" s="18"/>
      <c r="S352" s="18"/>
      <c r="T352" s="18"/>
      <c r="U352" s="18"/>
      <c r="V352" s="18"/>
      <c r="W352" s="34"/>
    </row>
    <row r="353" spans="1:23" x14ac:dyDescent="0.2">
      <c r="A353" s="497"/>
      <c r="B353" s="499"/>
      <c r="C353" s="501"/>
      <c r="D353" s="501"/>
      <c r="E353" s="503"/>
      <c r="F353" s="17">
        <v>3</v>
      </c>
      <c r="G353" s="18" t="s">
        <v>9207</v>
      </c>
      <c r="H353" s="18" t="s">
        <v>9208</v>
      </c>
      <c r="I353" s="80"/>
      <c r="J353" s="18" t="s">
        <v>32</v>
      </c>
      <c r="K353" s="19">
        <v>6</v>
      </c>
      <c r="L353" s="19"/>
      <c r="M353" s="20" t="s">
        <v>33</v>
      </c>
      <c r="N353" s="20" t="s">
        <v>33</v>
      </c>
      <c r="O353" s="18"/>
      <c r="P353" s="18"/>
      <c r="Q353" s="18"/>
      <c r="R353" s="18"/>
      <c r="S353" s="18"/>
      <c r="T353" s="18"/>
      <c r="U353" s="18"/>
      <c r="V353" s="18"/>
      <c r="W353" s="34"/>
    </row>
    <row r="354" spans="1:23" x14ac:dyDescent="0.2">
      <c r="A354" s="497"/>
      <c r="B354" s="499"/>
      <c r="C354" s="501"/>
      <c r="D354" s="501"/>
      <c r="E354" s="503"/>
      <c r="F354" s="17">
        <v>4</v>
      </c>
      <c r="G354" s="18" t="s">
        <v>9209</v>
      </c>
      <c r="H354" s="18" t="s">
        <v>9210</v>
      </c>
      <c r="I354" s="80"/>
      <c r="J354" s="18" t="s">
        <v>32</v>
      </c>
      <c r="K354" s="19">
        <v>4</v>
      </c>
      <c r="L354" s="19"/>
      <c r="M354" s="20" t="s">
        <v>33</v>
      </c>
      <c r="N354" s="20" t="s">
        <v>33</v>
      </c>
      <c r="O354" s="18"/>
      <c r="P354" s="18"/>
      <c r="Q354" s="18"/>
      <c r="R354" s="18"/>
      <c r="S354" s="18"/>
      <c r="T354" s="18"/>
      <c r="U354" s="18"/>
      <c r="V354" s="18"/>
      <c r="W354" s="34"/>
    </row>
    <row r="355" spans="1:23" x14ac:dyDescent="0.2">
      <c r="A355" s="497"/>
      <c r="B355" s="499"/>
      <c r="C355" s="501"/>
      <c r="D355" s="501"/>
      <c r="E355" s="503"/>
      <c r="F355" s="17">
        <v>5</v>
      </c>
      <c r="G355" s="18" t="s">
        <v>7344</v>
      </c>
      <c r="H355" s="18" t="s">
        <v>9211</v>
      </c>
      <c r="I355" s="80"/>
      <c r="J355" s="18" t="s">
        <v>32</v>
      </c>
      <c r="K355" s="19">
        <v>4</v>
      </c>
      <c r="L355" s="19"/>
      <c r="M355" s="20" t="s">
        <v>33</v>
      </c>
      <c r="N355" s="20" t="s">
        <v>34</v>
      </c>
      <c r="O355" s="18"/>
      <c r="P355" s="18"/>
      <c r="Q355" s="18"/>
      <c r="R355" s="18"/>
      <c r="S355" s="18"/>
      <c r="T355" s="18"/>
      <c r="U355" s="18"/>
      <c r="V355" s="18"/>
      <c r="W355" s="34"/>
    </row>
    <row r="356" spans="1:23" x14ac:dyDescent="0.2">
      <c r="A356" s="497"/>
      <c r="B356" s="499"/>
      <c r="C356" s="501"/>
      <c r="D356" s="501"/>
      <c r="E356" s="503"/>
      <c r="F356" s="17">
        <v>6</v>
      </c>
      <c r="G356" s="18" t="s">
        <v>9130</v>
      </c>
      <c r="H356" s="18" t="s">
        <v>9212</v>
      </c>
      <c r="I356" s="80"/>
      <c r="J356" s="18" t="s">
        <v>32</v>
      </c>
      <c r="K356" s="19">
        <v>4</v>
      </c>
      <c r="L356" s="19"/>
      <c r="M356" s="20" t="s">
        <v>33</v>
      </c>
      <c r="N356" s="20" t="s">
        <v>34</v>
      </c>
      <c r="O356" s="18"/>
      <c r="P356" s="18"/>
      <c r="Q356" s="18"/>
      <c r="R356" s="18"/>
      <c r="S356" s="18"/>
      <c r="T356" s="18"/>
      <c r="U356" s="18"/>
      <c r="V356" s="18"/>
      <c r="W356" s="34"/>
    </row>
    <row r="357" spans="1:23" x14ac:dyDescent="0.2">
      <c r="A357" s="497"/>
      <c r="B357" s="499"/>
      <c r="C357" s="501"/>
      <c r="D357" s="501"/>
      <c r="E357" s="503"/>
      <c r="F357" s="17">
        <v>7</v>
      </c>
      <c r="G357" s="18" t="s">
        <v>9132</v>
      </c>
      <c r="H357" s="18" t="s">
        <v>9213</v>
      </c>
      <c r="I357" s="80"/>
      <c r="J357" s="18" t="s">
        <v>32</v>
      </c>
      <c r="K357" s="19">
        <v>8</v>
      </c>
      <c r="L357" s="19"/>
      <c r="M357" s="20" t="s">
        <v>33</v>
      </c>
      <c r="N357" s="20" t="s">
        <v>34</v>
      </c>
      <c r="O357" s="18"/>
      <c r="P357" s="18"/>
      <c r="Q357" s="18"/>
      <c r="R357" s="18"/>
      <c r="S357" s="18"/>
      <c r="T357" s="18"/>
      <c r="U357" s="18"/>
      <c r="V357" s="18"/>
      <c r="W357" s="34"/>
    </row>
    <row r="358" spans="1:23" x14ac:dyDescent="0.2">
      <c r="A358" s="497"/>
      <c r="B358" s="499"/>
      <c r="C358" s="501"/>
      <c r="D358" s="501"/>
      <c r="E358" s="503"/>
      <c r="F358" s="41">
        <v>8</v>
      </c>
      <c r="G358" s="42" t="s">
        <v>7410</v>
      </c>
      <c r="H358" s="42" t="s">
        <v>9214</v>
      </c>
      <c r="I358" s="85"/>
      <c r="J358" s="42" t="s">
        <v>32</v>
      </c>
      <c r="K358" s="43">
        <v>16</v>
      </c>
      <c r="L358" s="43"/>
      <c r="M358" s="44" t="s">
        <v>33</v>
      </c>
      <c r="N358" s="44" t="s">
        <v>34</v>
      </c>
      <c r="O358" s="18"/>
      <c r="P358" s="18"/>
      <c r="Q358" s="18"/>
      <c r="R358" s="18"/>
      <c r="S358" s="18"/>
      <c r="T358" s="18"/>
      <c r="U358" s="18"/>
      <c r="V358" s="18"/>
      <c r="W358" s="34"/>
    </row>
    <row r="359" spans="1:23" x14ac:dyDescent="0.2">
      <c r="A359" s="497"/>
      <c r="B359" s="499"/>
      <c r="C359" s="501"/>
      <c r="D359" s="501"/>
      <c r="E359" s="503"/>
      <c r="F359" s="17">
        <v>9</v>
      </c>
      <c r="G359" s="18" t="s">
        <v>8554</v>
      </c>
      <c r="H359" s="18" t="s">
        <v>9215</v>
      </c>
      <c r="I359" s="80"/>
      <c r="J359" s="18" t="s">
        <v>32</v>
      </c>
      <c r="K359" s="19">
        <v>2</v>
      </c>
      <c r="L359" s="19"/>
      <c r="M359" s="20" t="s">
        <v>33</v>
      </c>
      <c r="N359" s="20" t="s">
        <v>34</v>
      </c>
      <c r="O359" s="18"/>
      <c r="P359" s="18"/>
      <c r="Q359" s="18"/>
      <c r="R359" s="18"/>
      <c r="S359" s="18"/>
      <c r="T359" s="18"/>
      <c r="U359" s="18"/>
      <c r="V359" s="18"/>
      <c r="W359" s="34"/>
    </row>
    <row r="360" spans="1:23" x14ac:dyDescent="0.2">
      <c r="A360" s="497"/>
      <c r="B360" s="499"/>
      <c r="C360" s="501"/>
      <c r="D360" s="501"/>
      <c r="E360" s="503"/>
      <c r="F360" s="17">
        <v>10</v>
      </c>
      <c r="G360" s="18" t="s">
        <v>9216</v>
      </c>
      <c r="H360" s="18" t="s">
        <v>9217</v>
      </c>
      <c r="I360" s="80"/>
      <c r="J360" s="18" t="s">
        <v>32</v>
      </c>
      <c r="K360" s="19">
        <v>15</v>
      </c>
      <c r="L360" s="19"/>
      <c r="M360" s="20" t="s">
        <v>33</v>
      </c>
      <c r="N360" s="20" t="s">
        <v>34</v>
      </c>
      <c r="O360" s="18"/>
      <c r="P360" s="18"/>
      <c r="Q360" s="18"/>
      <c r="R360" s="18"/>
      <c r="S360" s="18"/>
      <c r="T360" s="18"/>
      <c r="U360" s="18"/>
      <c r="V360" s="18"/>
      <c r="W360" s="34"/>
    </row>
    <row r="361" spans="1:23" x14ac:dyDescent="0.2">
      <c r="A361" s="497"/>
      <c r="B361" s="499"/>
      <c r="C361" s="501"/>
      <c r="D361" s="501"/>
      <c r="E361" s="503"/>
      <c r="F361" s="17">
        <v>11</v>
      </c>
      <c r="G361" s="18" t="s">
        <v>9218</v>
      </c>
      <c r="H361" s="18" t="s">
        <v>9219</v>
      </c>
      <c r="I361" s="80"/>
      <c r="J361" s="18" t="s">
        <v>44</v>
      </c>
      <c r="K361" s="19">
        <v>34</v>
      </c>
      <c r="L361" s="19"/>
      <c r="M361" s="20" t="s">
        <v>34</v>
      </c>
      <c r="N361" s="20" t="s">
        <v>34</v>
      </c>
      <c r="O361" s="18" t="s">
        <v>45</v>
      </c>
      <c r="P361" s="18"/>
      <c r="Q361" s="18"/>
      <c r="R361" s="18"/>
      <c r="S361" s="18"/>
      <c r="T361" s="18"/>
      <c r="U361" s="18"/>
      <c r="V361" s="18"/>
      <c r="W361" s="34"/>
    </row>
    <row r="362" spans="1:23" x14ac:dyDescent="0.2">
      <c r="A362" s="497"/>
      <c r="B362" s="499"/>
      <c r="C362" s="501"/>
      <c r="D362" s="501"/>
      <c r="E362" s="503"/>
      <c r="F362" s="17">
        <v>12</v>
      </c>
      <c r="G362" s="18" t="s">
        <v>9220</v>
      </c>
      <c r="H362" s="18" t="s">
        <v>9221</v>
      </c>
      <c r="I362" s="80"/>
      <c r="J362" s="18" t="s">
        <v>123</v>
      </c>
      <c r="K362" s="19"/>
      <c r="L362" s="19"/>
      <c r="M362" s="20" t="s">
        <v>34</v>
      </c>
      <c r="N362" s="20" t="s">
        <v>34</v>
      </c>
      <c r="O362" s="18" t="s">
        <v>124</v>
      </c>
      <c r="P362" s="18"/>
      <c r="Q362" s="18"/>
      <c r="R362" s="18"/>
      <c r="S362" s="18"/>
      <c r="T362" s="18"/>
      <c r="U362" s="18"/>
      <c r="V362" s="18"/>
      <c r="W362" s="34"/>
    </row>
    <row r="363" spans="1:23" x14ac:dyDescent="0.2">
      <c r="A363" s="497"/>
      <c r="B363" s="499"/>
      <c r="C363" s="501"/>
      <c r="D363" s="501"/>
      <c r="E363" s="503"/>
      <c r="F363" s="17">
        <v>13</v>
      </c>
      <c r="G363" s="18" t="s">
        <v>9222</v>
      </c>
      <c r="H363" s="18" t="s">
        <v>9223</v>
      </c>
      <c r="I363" s="80"/>
      <c r="J363" s="18" t="s">
        <v>134</v>
      </c>
      <c r="K363" s="19">
        <v>9</v>
      </c>
      <c r="L363" s="19">
        <v>0</v>
      </c>
      <c r="M363" s="20" t="s">
        <v>33</v>
      </c>
      <c r="N363" s="20" t="s">
        <v>34</v>
      </c>
      <c r="O363" s="18" t="s">
        <v>135</v>
      </c>
      <c r="P363" s="18"/>
      <c r="Q363" s="18"/>
      <c r="R363" s="18"/>
      <c r="S363" s="18"/>
      <c r="T363" s="18"/>
      <c r="U363" s="18"/>
      <c r="V363" s="18"/>
      <c r="W363" s="34"/>
    </row>
    <row r="364" spans="1:23" x14ac:dyDescent="0.2">
      <c r="A364" s="497"/>
      <c r="B364" s="499"/>
      <c r="C364" s="501"/>
      <c r="D364" s="501"/>
      <c r="E364" s="503"/>
      <c r="F364" s="17">
        <v>14</v>
      </c>
      <c r="G364" s="18" t="s">
        <v>9224</v>
      </c>
      <c r="H364" s="18" t="s">
        <v>9225</v>
      </c>
      <c r="I364" s="80"/>
      <c r="J364" s="18" t="s">
        <v>134</v>
      </c>
      <c r="K364" s="19">
        <v>9</v>
      </c>
      <c r="L364" s="19">
        <v>0</v>
      </c>
      <c r="M364" s="20" t="s">
        <v>33</v>
      </c>
      <c r="N364" s="20" t="s">
        <v>34</v>
      </c>
      <c r="O364" s="18" t="s">
        <v>135</v>
      </c>
      <c r="P364" s="18"/>
      <c r="Q364" s="18"/>
      <c r="R364" s="18"/>
      <c r="S364" s="18"/>
      <c r="T364" s="18"/>
      <c r="U364" s="18"/>
      <c r="V364" s="18"/>
      <c r="W364" s="34"/>
    </row>
    <row r="365" spans="1:23" x14ac:dyDescent="0.2">
      <c r="A365" s="497"/>
      <c r="B365" s="499"/>
      <c r="C365" s="501"/>
      <c r="D365" s="501"/>
      <c r="E365" s="503"/>
      <c r="F365" s="17">
        <v>15</v>
      </c>
      <c r="G365" s="18" t="s">
        <v>9226</v>
      </c>
      <c r="H365" s="18" t="s">
        <v>9227</v>
      </c>
      <c r="I365" s="80"/>
      <c r="J365" s="18" t="s">
        <v>32</v>
      </c>
      <c r="K365" s="19">
        <v>1</v>
      </c>
      <c r="L365" s="19"/>
      <c r="M365" s="20" t="s">
        <v>33</v>
      </c>
      <c r="N365" s="20" t="s">
        <v>34</v>
      </c>
      <c r="O365" s="18" t="s">
        <v>35</v>
      </c>
      <c r="P365" s="18"/>
      <c r="Q365" s="18"/>
      <c r="R365" s="18"/>
      <c r="S365" s="18"/>
      <c r="T365" s="18"/>
      <c r="U365" s="18"/>
      <c r="V365" s="18"/>
      <c r="W365" s="34"/>
    </row>
    <row r="366" spans="1:23" x14ac:dyDescent="0.2">
      <c r="A366" s="497"/>
      <c r="B366" s="499"/>
      <c r="C366" s="501"/>
      <c r="D366" s="501"/>
      <c r="E366" s="503"/>
      <c r="F366" s="17">
        <v>16</v>
      </c>
      <c r="G366" s="18" t="s">
        <v>4068</v>
      </c>
      <c r="H366" s="18" t="s">
        <v>9228</v>
      </c>
      <c r="I366" s="80"/>
      <c r="J366" s="18" t="s">
        <v>123</v>
      </c>
      <c r="K366" s="19"/>
      <c r="L366" s="19"/>
      <c r="M366" s="20" t="s">
        <v>34</v>
      </c>
      <c r="N366" s="20" t="s">
        <v>34</v>
      </c>
      <c r="O366" s="18" t="s">
        <v>124</v>
      </c>
      <c r="P366" s="18"/>
      <c r="Q366" s="18"/>
      <c r="R366" s="18"/>
      <c r="S366" s="18"/>
      <c r="T366" s="18"/>
      <c r="U366" s="18"/>
      <c r="V366" s="18"/>
      <c r="W366" s="34"/>
    </row>
    <row r="367" spans="1:23" x14ac:dyDescent="0.2">
      <c r="A367" s="497"/>
      <c r="B367" s="499"/>
      <c r="C367" s="501"/>
      <c r="D367" s="501"/>
      <c r="E367" s="503"/>
      <c r="F367" s="17">
        <v>17</v>
      </c>
      <c r="G367" s="18" t="s">
        <v>7472</v>
      </c>
      <c r="H367" s="18" t="s">
        <v>9229</v>
      </c>
      <c r="I367" s="80"/>
      <c r="J367" s="18" t="s">
        <v>32</v>
      </c>
      <c r="K367" s="19">
        <v>8</v>
      </c>
      <c r="L367" s="19"/>
      <c r="M367" s="20" t="s">
        <v>33</v>
      </c>
      <c r="N367" s="20" t="s">
        <v>34</v>
      </c>
      <c r="O367" s="18" t="s">
        <v>51</v>
      </c>
      <c r="P367" s="18"/>
      <c r="Q367" s="18"/>
      <c r="R367" s="18"/>
      <c r="S367" s="18"/>
      <c r="T367" s="18"/>
      <c r="U367" s="18"/>
      <c r="V367" s="18"/>
      <c r="W367" s="34"/>
    </row>
    <row r="368" spans="1:23" x14ac:dyDescent="0.2">
      <c r="A368" s="497"/>
      <c r="B368" s="499"/>
      <c r="C368" s="501"/>
      <c r="D368" s="501"/>
      <c r="E368" s="503"/>
      <c r="F368" s="17">
        <v>18</v>
      </c>
      <c r="G368" s="18" t="s">
        <v>7474</v>
      </c>
      <c r="H368" s="18" t="s">
        <v>9230</v>
      </c>
      <c r="I368" s="80"/>
      <c r="J368" s="18" t="s">
        <v>44</v>
      </c>
      <c r="K368" s="19">
        <v>12</v>
      </c>
      <c r="L368" s="19"/>
      <c r="M368" s="20" t="s">
        <v>34</v>
      </c>
      <c r="N368" s="20" t="s">
        <v>34</v>
      </c>
      <c r="O368" s="18" t="s">
        <v>42</v>
      </c>
      <c r="P368" s="18"/>
      <c r="Q368" s="18"/>
      <c r="R368" s="18"/>
      <c r="S368" s="18"/>
      <c r="T368" s="18"/>
      <c r="U368" s="18"/>
      <c r="V368" s="18"/>
      <c r="W368" s="34"/>
    </row>
    <row r="369" spans="1:23" x14ac:dyDescent="0.2">
      <c r="A369" s="497"/>
      <c r="B369" s="499"/>
      <c r="C369" s="501"/>
      <c r="D369" s="501"/>
      <c r="E369" s="503"/>
      <c r="F369" s="17">
        <v>19</v>
      </c>
      <c r="G369" s="18" t="s">
        <v>7478</v>
      </c>
      <c r="H369" s="18" t="s">
        <v>9231</v>
      </c>
      <c r="I369" s="80"/>
      <c r="J369" s="18" t="s">
        <v>123</v>
      </c>
      <c r="K369" s="19"/>
      <c r="L369" s="19"/>
      <c r="M369" s="20" t="s">
        <v>34</v>
      </c>
      <c r="N369" s="20" t="s">
        <v>34</v>
      </c>
      <c r="O369" s="18" t="s">
        <v>124</v>
      </c>
      <c r="P369" s="18"/>
      <c r="Q369" s="18"/>
      <c r="R369" s="18"/>
      <c r="S369" s="18"/>
      <c r="T369" s="18"/>
      <c r="U369" s="18"/>
      <c r="V369" s="18"/>
      <c r="W369" s="34"/>
    </row>
    <row r="370" spans="1:23" x14ac:dyDescent="0.2">
      <c r="A370" s="497"/>
      <c r="B370" s="499"/>
      <c r="C370" s="501"/>
      <c r="D370" s="501"/>
      <c r="E370" s="503"/>
      <c r="F370" s="17">
        <v>20</v>
      </c>
      <c r="G370" s="18" t="s">
        <v>7480</v>
      </c>
      <c r="H370" s="18" t="s">
        <v>9232</v>
      </c>
      <c r="I370" s="80"/>
      <c r="J370" s="18" t="s">
        <v>32</v>
      </c>
      <c r="K370" s="19">
        <v>6</v>
      </c>
      <c r="L370" s="19"/>
      <c r="M370" s="20" t="s">
        <v>33</v>
      </c>
      <c r="N370" s="20" t="s">
        <v>34</v>
      </c>
      <c r="O370" s="18" t="s">
        <v>56</v>
      </c>
      <c r="P370" s="18"/>
      <c r="Q370" s="18"/>
      <c r="R370" s="18"/>
      <c r="S370" s="18"/>
      <c r="T370" s="18"/>
      <c r="U370" s="18"/>
      <c r="V370" s="18"/>
      <c r="W370" s="34"/>
    </row>
    <row r="371" spans="1:23" x14ac:dyDescent="0.2">
      <c r="A371" s="496" t="s">
        <v>9233</v>
      </c>
      <c r="B371" s="498" t="s">
        <v>8538</v>
      </c>
      <c r="C371" s="500"/>
      <c r="D371" s="500"/>
      <c r="E371" s="502">
        <v>15780518</v>
      </c>
      <c r="F371" s="27">
        <v>1</v>
      </c>
      <c r="G371" s="28" t="s">
        <v>9234</v>
      </c>
      <c r="H371" s="28" t="s">
        <v>9235</v>
      </c>
      <c r="I371" s="79"/>
      <c r="J371" s="28" t="s">
        <v>32</v>
      </c>
      <c r="K371" s="29">
        <v>2</v>
      </c>
      <c r="L371" s="29"/>
      <c r="M371" s="30" t="s">
        <v>33</v>
      </c>
      <c r="N371" s="30" t="s">
        <v>33</v>
      </c>
      <c r="O371" s="28"/>
      <c r="P371" s="28"/>
      <c r="Q371" s="28"/>
      <c r="R371" s="28"/>
      <c r="S371" s="28"/>
      <c r="T371" s="28"/>
      <c r="U371" s="28"/>
      <c r="V371" s="28"/>
      <c r="W371" s="33"/>
    </row>
    <row r="372" spans="1:23" x14ac:dyDescent="0.2">
      <c r="A372" s="497"/>
      <c r="B372" s="499"/>
      <c r="C372" s="501"/>
      <c r="D372" s="501"/>
      <c r="E372" s="503"/>
      <c r="F372" s="17">
        <v>2</v>
      </c>
      <c r="G372" s="18" t="s">
        <v>9236</v>
      </c>
      <c r="H372" s="18" t="s">
        <v>9237</v>
      </c>
      <c r="I372" s="80"/>
      <c r="J372" s="18" t="s">
        <v>134</v>
      </c>
      <c r="K372" s="19">
        <v>9</v>
      </c>
      <c r="L372" s="19">
        <v>0</v>
      </c>
      <c r="M372" s="20" t="s">
        <v>33</v>
      </c>
      <c r="N372" s="20" t="s">
        <v>34</v>
      </c>
      <c r="O372" s="18" t="s">
        <v>135</v>
      </c>
      <c r="P372" s="18"/>
      <c r="Q372" s="18"/>
      <c r="R372" s="18"/>
      <c r="S372" s="18"/>
      <c r="T372" s="18"/>
      <c r="U372" s="18"/>
      <c r="V372" s="18"/>
      <c r="W372" s="34"/>
    </row>
    <row r="373" spans="1:23" x14ac:dyDescent="0.2">
      <c r="A373" s="497"/>
      <c r="B373" s="499"/>
      <c r="C373" s="501"/>
      <c r="D373" s="501"/>
      <c r="E373" s="503"/>
      <c r="F373" s="17">
        <v>3</v>
      </c>
      <c r="G373" s="18" t="s">
        <v>9238</v>
      </c>
      <c r="H373" s="18" t="s">
        <v>9239</v>
      </c>
      <c r="I373" s="80"/>
      <c r="J373" s="18" t="s">
        <v>134</v>
      </c>
      <c r="K373" s="19">
        <v>9</v>
      </c>
      <c r="L373" s="19">
        <v>0</v>
      </c>
      <c r="M373" s="20" t="s">
        <v>33</v>
      </c>
      <c r="N373" s="20" t="s">
        <v>34</v>
      </c>
      <c r="O373" s="18" t="s">
        <v>135</v>
      </c>
      <c r="P373" s="18"/>
      <c r="Q373" s="18"/>
      <c r="R373" s="18"/>
      <c r="S373" s="18"/>
      <c r="T373" s="18"/>
      <c r="U373" s="18"/>
      <c r="V373" s="18"/>
      <c r="W373" s="34"/>
    </row>
    <row r="374" spans="1:23" x14ac:dyDescent="0.2">
      <c r="A374" s="497"/>
      <c r="B374" s="499"/>
      <c r="C374" s="501"/>
      <c r="D374" s="501"/>
      <c r="E374" s="503"/>
      <c r="F374" s="17">
        <v>4</v>
      </c>
      <c r="G374" s="18" t="s">
        <v>9240</v>
      </c>
      <c r="H374" s="18" t="s">
        <v>9241</v>
      </c>
      <c r="I374" s="80"/>
      <c r="J374" s="18" t="s">
        <v>134</v>
      </c>
      <c r="K374" s="19">
        <v>6</v>
      </c>
      <c r="L374" s="19">
        <v>0</v>
      </c>
      <c r="M374" s="20" t="s">
        <v>33</v>
      </c>
      <c r="N374" s="20" t="s">
        <v>34</v>
      </c>
      <c r="O374" s="18" t="s">
        <v>181</v>
      </c>
      <c r="P374" s="18"/>
      <c r="Q374" s="18"/>
      <c r="R374" s="18"/>
      <c r="S374" s="18"/>
      <c r="T374" s="18"/>
      <c r="U374" s="18"/>
      <c r="V374" s="18"/>
      <c r="W374" s="34"/>
    </row>
    <row r="375" spans="1:23" x14ac:dyDescent="0.2">
      <c r="A375" s="497"/>
      <c r="B375" s="499"/>
      <c r="C375" s="501"/>
      <c r="D375" s="501"/>
      <c r="E375" s="503"/>
      <c r="F375" s="17">
        <v>5</v>
      </c>
      <c r="G375" s="18" t="s">
        <v>9242</v>
      </c>
      <c r="H375" s="18" t="s">
        <v>9243</v>
      </c>
      <c r="I375" s="80"/>
      <c r="J375" s="18" t="s">
        <v>44</v>
      </c>
      <c r="K375" s="19">
        <v>40</v>
      </c>
      <c r="L375" s="19"/>
      <c r="M375" s="20" t="s">
        <v>34</v>
      </c>
      <c r="N375" s="20" t="s">
        <v>34</v>
      </c>
      <c r="O375" s="18"/>
      <c r="P375" s="18"/>
      <c r="Q375" s="18"/>
      <c r="R375" s="18"/>
      <c r="S375" s="18"/>
      <c r="T375" s="18"/>
      <c r="U375" s="18"/>
      <c r="V375" s="18"/>
      <c r="W375" s="34"/>
    </row>
    <row r="376" spans="1:23" x14ac:dyDescent="0.2">
      <c r="A376" s="497"/>
      <c r="B376" s="499"/>
      <c r="C376" s="501"/>
      <c r="D376" s="501"/>
      <c r="E376" s="503"/>
      <c r="F376" s="17">
        <v>6</v>
      </c>
      <c r="G376" s="18" t="s">
        <v>9244</v>
      </c>
      <c r="H376" s="18" t="s">
        <v>9245</v>
      </c>
      <c r="I376" s="80"/>
      <c r="J376" s="18" t="s">
        <v>44</v>
      </c>
      <c r="K376" s="19">
        <v>10</v>
      </c>
      <c r="L376" s="19"/>
      <c r="M376" s="20" t="s">
        <v>34</v>
      </c>
      <c r="N376" s="20" t="s">
        <v>34</v>
      </c>
      <c r="O376" s="18"/>
      <c r="P376" s="18"/>
      <c r="Q376" s="18"/>
      <c r="R376" s="18"/>
      <c r="S376" s="18"/>
      <c r="T376" s="18"/>
      <c r="U376" s="18"/>
      <c r="V376" s="18"/>
      <c r="W376" s="34"/>
    </row>
    <row r="377" spans="1:23" x14ac:dyDescent="0.2">
      <c r="A377" s="497"/>
      <c r="B377" s="499"/>
      <c r="C377" s="501"/>
      <c r="D377" s="501"/>
      <c r="E377" s="503"/>
      <c r="F377" s="17">
        <v>7</v>
      </c>
      <c r="G377" s="18" t="s">
        <v>7464</v>
      </c>
      <c r="H377" s="18" t="s">
        <v>9246</v>
      </c>
      <c r="I377" s="80"/>
      <c r="J377" s="18" t="s">
        <v>32</v>
      </c>
      <c r="K377" s="19">
        <v>8</v>
      </c>
      <c r="L377" s="19"/>
      <c r="M377" s="20" t="s">
        <v>33</v>
      </c>
      <c r="N377" s="20" t="s">
        <v>34</v>
      </c>
      <c r="O377" s="18" t="s">
        <v>51</v>
      </c>
      <c r="P377" s="18"/>
      <c r="Q377" s="18"/>
      <c r="R377" s="18"/>
      <c r="S377" s="18"/>
      <c r="T377" s="18"/>
      <c r="U377" s="18"/>
      <c r="V377" s="18"/>
      <c r="W377" s="34"/>
    </row>
    <row r="378" spans="1:23" x14ac:dyDescent="0.2">
      <c r="A378" s="497"/>
      <c r="B378" s="499"/>
      <c r="C378" s="501"/>
      <c r="D378" s="501"/>
      <c r="E378" s="503"/>
      <c r="F378" s="17">
        <v>8</v>
      </c>
      <c r="G378" s="18" t="s">
        <v>7466</v>
      </c>
      <c r="H378" s="18" t="s">
        <v>9247</v>
      </c>
      <c r="I378" s="80"/>
      <c r="J378" s="18" t="s">
        <v>44</v>
      </c>
      <c r="K378" s="19">
        <v>12</v>
      </c>
      <c r="L378" s="19"/>
      <c r="M378" s="20" t="s">
        <v>34</v>
      </c>
      <c r="N378" s="20" t="s">
        <v>34</v>
      </c>
      <c r="O378" s="18" t="s">
        <v>42</v>
      </c>
      <c r="P378" s="18"/>
      <c r="Q378" s="18"/>
      <c r="R378" s="18"/>
      <c r="S378" s="18"/>
      <c r="T378" s="18"/>
      <c r="U378" s="18"/>
      <c r="V378" s="18"/>
      <c r="W378" s="34"/>
    </row>
    <row r="379" spans="1:23" x14ac:dyDescent="0.2">
      <c r="A379" s="497"/>
      <c r="B379" s="499"/>
      <c r="C379" s="501"/>
      <c r="D379" s="501"/>
      <c r="E379" s="503"/>
      <c r="F379" s="17">
        <v>9</v>
      </c>
      <c r="G379" s="18" t="s">
        <v>7468</v>
      </c>
      <c r="H379" s="18" t="s">
        <v>9248</v>
      </c>
      <c r="I379" s="80"/>
      <c r="J379" s="18" t="s">
        <v>123</v>
      </c>
      <c r="K379" s="19"/>
      <c r="L379" s="19"/>
      <c r="M379" s="20" t="s">
        <v>34</v>
      </c>
      <c r="N379" s="20" t="s">
        <v>34</v>
      </c>
      <c r="O379" s="18" t="s">
        <v>124</v>
      </c>
      <c r="P379" s="18"/>
      <c r="Q379" s="18"/>
      <c r="R379" s="18"/>
      <c r="S379" s="18"/>
      <c r="T379" s="18"/>
      <c r="U379" s="18"/>
      <c r="V379" s="18"/>
      <c r="W379" s="34"/>
    </row>
    <row r="380" spans="1:23" x14ac:dyDescent="0.2">
      <c r="A380" s="497"/>
      <c r="B380" s="499"/>
      <c r="C380" s="501"/>
      <c r="D380" s="501"/>
      <c r="E380" s="503"/>
      <c r="F380" s="17">
        <v>10</v>
      </c>
      <c r="G380" s="18" t="s">
        <v>7470</v>
      </c>
      <c r="H380" s="18" t="s">
        <v>9249</v>
      </c>
      <c r="I380" s="80"/>
      <c r="J380" s="18" t="s">
        <v>32</v>
      </c>
      <c r="K380" s="19">
        <v>6</v>
      </c>
      <c r="L380" s="19"/>
      <c r="M380" s="20" t="s">
        <v>33</v>
      </c>
      <c r="N380" s="20" t="s">
        <v>34</v>
      </c>
      <c r="O380" s="18" t="s">
        <v>56</v>
      </c>
      <c r="P380" s="18"/>
      <c r="Q380" s="18"/>
      <c r="R380" s="18"/>
      <c r="S380" s="18"/>
      <c r="T380" s="18"/>
      <c r="U380" s="18"/>
      <c r="V380" s="18"/>
      <c r="W380" s="34"/>
    </row>
    <row r="381" spans="1:23" x14ac:dyDescent="0.2">
      <c r="A381" s="497"/>
      <c r="B381" s="499"/>
      <c r="C381" s="501"/>
      <c r="D381" s="501"/>
      <c r="E381" s="503"/>
      <c r="F381" s="17">
        <v>11</v>
      </c>
      <c r="G381" s="18" t="s">
        <v>7472</v>
      </c>
      <c r="H381" s="18" t="s">
        <v>9250</v>
      </c>
      <c r="I381" s="80"/>
      <c r="J381" s="18" t="s">
        <v>32</v>
      </c>
      <c r="K381" s="19">
        <v>8</v>
      </c>
      <c r="L381" s="19"/>
      <c r="M381" s="20" t="s">
        <v>33</v>
      </c>
      <c r="N381" s="20" t="s">
        <v>34</v>
      </c>
      <c r="O381" s="18" t="s">
        <v>51</v>
      </c>
      <c r="P381" s="18"/>
      <c r="Q381" s="18"/>
      <c r="R381" s="18"/>
      <c r="S381" s="18"/>
      <c r="T381" s="18"/>
      <c r="U381" s="18"/>
      <c r="V381" s="18"/>
      <c r="W381" s="34"/>
    </row>
    <row r="382" spans="1:23" x14ac:dyDescent="0.2">
      <c r="A382" s="497"/>
      <c r="B382" s="499"/>
      <c r="C382" s="501"/>
      <c r="D382" s="501"/>
      <c r="E382" s="503"/>
      <c r="F382" s="17">
        <v>12</v>
      </c>
      <c r="G382" s="18" t="s">
        <v>7474</v>
      </c>
      <c r="H382" s="18" t="s">
        <v>9251</v>
      </c>
      <c r="I382" s="80"/>
      <c r="J382" s="18" t="s">
        <v>44</v>
      </c>
      <c r="K382" s="19">
        <v>12</v>
      </c>
      <c r="L382" s="19"/>
      <c r="M382" s="20" t="s">
        <v>34</v>
      </c>
      <c r="N382" s="20" t="s">
        <v>34</v>
      </c>
      <c r="O382" s="18" t="s">
        <v>42</v>
      </c>
      <c r="P382" s="18"/>
      <c r="Q382" s="18"/>
      <c r="R382" s="18"/>
      <c r="S382" s="18"/>
      <c r="T382" s="18"/>
      <c r="U382" s="18"/>
      <c r="V382" s="18"/>
      <c r="W382" s="34"/>
    </row>
    <row r="383" spans="1:23" x14ac:dyDescent="0.2">
      <c r="A383" s="497"/>
      <c r="B383" s="499"/>
      <c r="C383" s="501"/>
      <c r="D383" s="501"/>
      <c r="E383" s="503"/>
      <c r="F383" s="17">
        <v>13</v>
      </c>
      <c r="G383" s="18" t="s">
        <v>7478</v>
      </c>
      <c r="H383" s="18" t="s">
        <v>9252</v>
      </c>
      <c r="I383" s="80"/>
      <c r="J383" s="18" t="s">
        <v>123</v>
      </c>
      <c r="K383" s="19"/>
      <c r="L383" s="19"/>
      <c r="M383" s="20" t="s">
        <v>34</v>
      </c>
      <c r="N383" s="20" t="s">
        <v>34</v>
      </c>
      <c r="O383" s="18" t="s">
        <v>124</v>
      </c>
      <c r="P383" s="18"/>
      <c r="Q383" s="18"/>
      <c r="R383" s="18"/>
      <c r="S383" s="18"/>
      <c r="T383" s="18"/>
      <c r="U383" s="18"/>
      <c r="V383" s="18"/>
      <c r="W383" s="34"/>
    </row>
    <row r="384" spans="1:23" x14ac:dyDescent="0.2">
      <c r="A384" s="497"/>
      <c r="B384" s="499"/>
      <c r="C384" s="501"/>
      <c r="D384" s="501"/>
      <c r="E384" s="503"/>
      <c r="F384" s="17">
        <v>14</v>
      </c>
      <c r="G384" s="18" t="s">
        <v>7480</v>
      </c>
      <c r="H384" s="18" t="s">
        <v>9253</v>
      </c>
      <c r="I384" s="80"/>
      <c r="J384" s="18" t="s">
        <v>32</v>
      </c>
      <c r="K384" s="19">
        <v>6</v>
      </c>
      <c r="L384" s="19"/>
      <c r="M384" s="20" t="s">
        <v>33</v>
      </c>
      <c r="N384" s="20" t="s">
        <v>34</v>
      </c>
      <c r="O384" s="18" t="s">
        <v>56</v>
      </c>
      <c r="P384" s="18"/>
      <c r="Q384" s="18"/>
      <c r="R384" s="18"/>
      <c r="S384" s="18"/>
      <c r="T384" s="18"/>
      <c r="U384" s="18"/>
      <c r="V384" s="18"/>
      <c r="W384" s="34"/>
    </row>
    <row r="385" spans="1:23" x14ac:dyDescent="0.2">
      <c r="A385" s="496" t="s">
        <v>9254</v>
      </c>
      <c r="B385" s="498" t="s">
        <v>8540</v>
      </c>
      <c r="C385" s="500"/>
      <c r="D385" s="500"/>
      <c r="E385" s="502">
        <v>15780518</v>
      </c>
      <c r="F385" s="27">
        <v>1</v>
      </c>
      <c r="G385" s="28" t="s">
        <v>9203</v>
      </c>
      <c r="H385" s="28" t="s">
        <v>9255</v>
      </c>
      <c r="I385" s="79"/>
      <c r="J385" s="28" t="s">
        <v>32</v>
      </c>
      <c r="K385" s="29">
        <v>1</v>
      </c>
      <c r="L385" s="29"/>
      <c r="M385" s="30" t="s">
        <v>33</v>
      </c>
      <c r="N385" s="30" t="s">
        <v>33</v>
      </c>
      <c r="O385" s="28" t="s">
        <v>35</v>
      </c>
      <c r="P385" s="28"/>
      <c r="Q385" s="28"/>
      <c r="R385" s="28"/>
      <c r="S385" s="28"/>
      <c r="T385" s="28"/>
      <c r="U385" s="28"/>
      <c r="V385" s="28"/>
      <c r="W385" s="33"/>
    </row>
    <row r="386" spans="1:23" x14ac:dyDescent="0.2">
      <c r="A386" s="497"/>
      <c r="B386" s="499"/>
      <c r="C386" s="501"/>
      <c r="D386" s="501"/>
      <c r="E386" s="503"/>
      <c r="F386" s="17">
        <v>2</v>
      </c>
      <c r="G386" s="18" t="s">
        <v>9256</v>
      </c>
      <c r="H386" s="18" t="s">
        <v>9257</v>
      </c>
      <c r="I386" s="80"/>
      <c r="J386" s="18" t="s">
        <v>123</v>
      </c>
      <c r="K386" s="19"/>
      <c r="L386" s="19"/>
      <c r="M386" s="20" t="s">
        <v>33</v>
      </c>
      <c r="N386" s="20" t="s">
        <v>33</v>
      </c>
      <c r="O386" s="18" t="s">
        <v>124</v>
      </c>
      <c r="P386" s="18"/>
      <c r="Q386" s="18"/>
      <c r="R386" s="18"/>
      <c r="S386" s="18"/>
      <c r="T386" s="18"/>
      <c r="U386" s="18"/>
      <c r="V386" s="18"/>
      <c r="W386" s="34"/>
    </row>
    <row r="387" spans="1:23" x14ac:dyDescent="0.2">
      <c r="A387" s="497"/>
      <c r="B387" s="499"/>
      <c r="C387" s="501"/>
      <c r="D387" s="501"/>
      <c r="E387" s="503"/>
      <c r="F387" s="17">
        <v>3</v>
      </c>
      <c r="G387" s="18" t="s">
        <v>9258</v>
      </c>
      <c r="H387" s="18" t="s">
        <v>9259</v>
      </c>
      <c r="I387" s="80"/>
      <c r="J387" s="18" t="s">
        <v>134</v>
      </c>
      <c r="K387" s="19">
        <v>5</v>
      </c>
      <c r="L387" s="19">
        <v>0</v>
      </c>
      <c r="M387" s="20" t="s">
        <v>33</v>
      </c>
      <c r="N387" s="20" t="s">
        <v>34</v>
      </c>
      <c r="O387" s="18" t="s">
        <v>183</v>
      </c>
      <c r="P387" s="18"/>
      <c r="Q387" s="18"/>
      <c r="R387" s="18"/>
      <c r="S387" s="18"/>
      <c r="T387" s="18"/>
      <c r="U387" s="18"/>
      <c r="V387" s="18"/>
      <c r="W387" s="34"/>
    </row>
    <row r="388" spans="1:23" x14ac:dyDescent="0.2">
      <c r="A388" s="497"/>
      <c r="B388" s="499"/>
      <c r="C388" s="501"/>
      <c r="D388" s="501"/>
      <c r="E388" s="503"/>
      <c r="F388" s="17">
        <v>4</v>
      </c>
      <c r="G388" s="18" t="s">
        <v>9260</v>
      </c>
      <c r="H388" s="18" t="s">
        <v>9261</v>
      </c>
      <c r="I388" s="80"/>
      <c r="J388" s="18" t="s">
        <v>134</v>
      </c>
      <c r="K388" s="19">
        <v>8</v>
      </c>
      <c r="L388" s="19">
        <v>0</v>
      </c>
      <c r="M388" s="20" t="s">
        <v>33</v>
      </c>
      <c r="N388" s="20" t="s">
        <v>34</v>
      </c>
      <c r="O388" s="18" t="s">
        <v>201</v>
      </c>
      <c r="P388" s="18"/>
      <c r="Q388" s="18"/>
      <c r="R388" s="18"/>
      <c r="S388" s="18"/>
      <c r="T388" s="18"/>
      <c r="U388" s="18"/>
      <c r="V388" s="18"/>
      <c r="W388" s="34"/>
    </row>
    <row r="389" spans="1:23" x14ac:dyDescent="0.2">
      <c r="A389" s="497"/>
      <c r="B389" s="499"/>
      <c r="C389" s="501"/>
      <c r="D389" s="501"/>
      <c r="E389" s="503"/>
      <c r="F389" s="17">
        <v>5</v>
      </c>
      <c r="G389" s="18" t="s">
        <v>9262</v>
      </c>
      <c r="H389" s="18" t="s">
        <v>9263</v>
      </c>
      <c r="I389" s="80"/>
      <c r="J389" s="18" t="s">
        <v>134</v>
      </c>
      <c r="K389" s="19">
        <v>5</v>
      </c>
      <c r="L389" s="19">
        <v>0</v>
      </c>
      <c r="M389" s="20" t="s">
        <v>33</v>
      </c>
      <c r="N389" s="20" t="s">
        <v>34</v>
      </c>
      <c r="O389" s="18" t="s">
        <v>183</v>
      </c>
      <c r="P389" s="18"/>
      <c r="Q389" s="18"/>
      <c r="R389" s="18"/>
      <c r="S389" s="18"/>
      <c r="T389" s="18"/>
      <c r="U389" s="18"/>
      <c r="V389" s="18"/>
      <c r="W389" s="34"/>
    </row>
    <row r="390" spans="1:23" x14ac:dyDescent="0.2">
      <c r="A390" s="497"/>
      <c r="B390" s="499"/>
      <c r="C390" s="501"/>
      <c r="D390" s="501"/>
      <c r="E390" s="503"/>
      <c r="F390" s="17">
        <v>6</v>
      </c>
      <c r="G390" s="18" t="s">
        <v>9264</v>
      </c>
      <c r="H390" s="18" t="s">
        <v>9265</v>
      </c>
      <c r="I390" s="80"/>
      <c r="J390" s="18" t="s">
        <v>134</v>
      </c>
      <c r="K390" s="19">
        <v>8</v>
      </c>
      <c r="L390" s="19">
        <v>0</v>
      </c>
      <c r="M390" s="20" t="s">
        <v>33</v>
      </c>
      <c r="N390" s="20" t="s">
        <v>34</v>
      </c>
      <c r="O390" s="18" t="s">
        <v>201</v>
      </c>
      <c r="P390" s="18"/>
      <c r="Q390" s="18"/>
      <c r="R390" s="18"/>
      <c r="S390" s="18"/>
      <c r="T390" s="18"/>
      <c r="U390" s="18"/>
      <c r="V390" s="18"/>
      <c r="W390" s="34"/>
    </row>
    <row r="391" spans="1:23" x14ac:dyDescent="0.2">
      <c r="A391" s="497"/>
      <c r="B391" s="499"/>
      <c r="C391" s="501"/>
      <c r="D391" s="501"/>
      <c r="E391" s="503"/>
      <c r="F391" s="17">
        <v>7</v>
      </c>
      <c r="G391" s="18" t="s">
        <v>9266</v>
      </c>
      <c r="H391" s="18" t="s">
        <v>9267</v>
      </c>
      <c r="I391" s="80"/>
      <c r="J391" s="18" t="s">
        <v>134</v>
      </c>
      <c r="K391" s="19">
        <v>5</v>
      </c>
      <c r="L391" s="19">
        <v>0</v>
      </c>
      <c r="M391" s="20" t="s">
        <v>33</v>
      </c>
      <c r="N391" s="20" t="s">
        <v>34</v>
      </c>
      <c r="O391" s="18" t="s">
        <v>183</v>
      </c>
      <c r="P391" s="18"/>
      <c r="Q391" s="18"/>
      <c r="R391" s="18"/>
      <c r="S391" s="18"/>
      <c r="T391" s="18"/>
      <c r="U391" s="18"/>
      <c r="V391" s="18"/>
      <c r="W391" s="34"/>
    </row>
    <row r="392" spans="1:23" x14ac:dyDescent="0.2">
      <c r="A392" s="497"/>
      <c r="B392" s="499"/>
      <c r="C392" s="501"/>
      <c r="D392" s="501"/>
      <c r="E392" s="503"/>
      <c r="F392" s="17">
        <v>8</v>
      </c>
      <c r="G392" s="18" t="s">
        <v>9268</v>
      </c>
      <c r="H392" s="18" t="s">
        <v>9269</v>
      </c>
      <c r="I392" s="80"/>
      <c r="J392" s="18" t="s">
        <v>134</v>
      </c>
      <c r="K392" s="19">
        <v>8</v>
      </c>
      <c r="L392" s="19">
        <v>0</v>
      </c>
      <c r="M392" s="20" t="s">
        <v>33</v>
      </c>
      <c r="N392" s="20" t="s">
        <v>34</v>
      </c>
      <c r="O392" s="18" t="s">
        <v>201</v>
      </c>
      <c r="P392" s="18"/>
      <c r="Q392" s="18"/>
      <c r="R392" s="18"/>
      <c r="S392" s="18"/>
      <c r="T392" s="18"/>
      <c r="U392" s="18"/>
      <c r="V392" s="18"/>
      <c r="W392" s="34"/>
    </row>
    <row r="393" spans="1:23" x14ac:dyDescent="0.2">
      <c r="A393" s="497"/>
      <c r="B393" s="499"/>
      <c r="C393" s="501"/>
      <c r="D393" s="501"/>
      <c r="E393" s="503"/>
      <c r="F393" s="17">
        <v>9</v>
      </c>
      <c r="G393" s="18" t="s">
        <v>7472</v>
      </c>
      <c r="H393" s="18" t="s">
        <v>9270</v>
      </c>
      <c r="I393" s="80"/>
      <c r="J393" s="18" t="s">
        <v>32</v>
      </c>
      <c r="K393" s="19">
        <v>8</v>
      </c>
      <c r="L393" s="19"/>
      <c r="M393" s="20" t="s">
        <v>33</v>
      </c>
      <c r="N393" s="20" t="s">
        <v>34</v>
      </c>
      <c r="O393" s="18" t="s">
        <v>51</v>
      </c>
      <c r="P393" s="18"/>
      <c r="Q393" s="18"/>
      <c r="R393" s="18"/>
      <c r="S393" s="18"/>
      <c r="T393" s="18"/>
      <c r="U393" s="18"/>
      <c r="V393" s="18"/>
      <c r="W393" s="34"/>
    </row>
    <row r="394" spans="1:23" x14ac:dyDescent="0.2">
      <c r="A394" s="497"/>
      <c r="B394" s="499"/>
      <c r="C394" s="501"/>
      <c r="D394" s="501"/>
      <c r="E394" s="503"/>
      <c r="F394" s="17">
        <v>10</v>
      </c>
      <c r="G394" s="18" t="s">
        <v>7474</v>
      </c>
      <c r="H394" s="18" t="s">
        <v>9271</v>
      </c>
      <c r="I394" s="80"/>
      <c r="J394" s="18" t="s">
        <v>44</v>
      </c>
      <c r="K394" s="19">
        <v>12</v>
      </c>
      <c r="L394" s="19"/>
      <c r="M394" s="20" t="s">
        <v>34</v>
      </c>
      <c r="N394" s="20" t="s">
        <v>34</v>
      </c>
      <c r="O394" s="18" t="s">
        <v>42</v>
      </c>
      <c r="P394" s="18"/>
      <c r="Q394" s="18"/>
      <c r="R394" s="18"/>
      <c r="S394" s="18"/>
      <c r="T394" s="18"/>
      <c r="U394" s="18"/>
      <c r="V394" s="18"/>
      <c r="W394" s="34"/>
    </row>
    <row r="395" spans="1:23" x14ac:dyDescent="0.2">
      <c r="A395" s="497"/>
      <c r="B395" s="499"/>
      <c r="C395" s="501"/>
      <c r="D395" s="501"/>
      <c r="E395" s="503"/>
      <c r="F395" s="17">
        <v>11</v>
      </c>
      <c r="G395" s="18" t="s">
        <v>7478</v>
      </c>
      <c r="H395" s="18" t="s">
        <v>9272</v>
      </c>
      <c r="I395" s="80"/>
      <c r="J395" s="18" t="s">
        <v>123</v>
      </c>
      <c r="K395" s="19"/>
      <c r="L395" s="19"/>
      <c r="M395" s="20" t="s">
        <v>34</v>
      </c>
      <c r="N395" s="20" t="s">
        <v>34</v>
      </c>
      <c r="O395" s="18" t="s">
        <v>124</v>
      </c>
      <c r="P395" s="18"/>
      <c r="Q395" s="18"/>
      <c r="R395" s="18"/>
      <c r="S395" s="18"/>
      <c r="T395" s="18"/>
      <c r="U395" s="18"/>
      <c r="V395" s="18"/>
      <c r="W395" s="34"/>
    </row>
    <row r="396" spans="1:23" x14ac:dyDescent="0.2">
      <c r="A396" s="519"/>
      <c r="B396" s="520"/>
      <c r="C396" s="521"/>
      <c r="D396" s="521"/>
      <c r="E396" s="522"/>
      <c r="F396" s="81">
        <v>12</v>
      </c>
      <c r="G396" s="25" t="s">
        <v>7480</v>
      </c>
      <c r="H396" s="25" t="s">
        <v>9273</v>
      </c>
      <c r="I396" s="82"/>
      <c r="J396" s="25" t="s">
        <v>32</v>
      </c>
      <c r="K396" s="83">
        <v>6</v>
      </c>
      <c r="L396" s="83"/>
      <c r="M396" s="24" t="s">
        <v>33</v>
      </c>
      <c r="N396" s="24" t="s">
        <v>34</v>
      </c>
      <c r="O396" s="18" t="s">
        <v>56</v>
      </c>
      <c r="P396" s="18"/>
      <c r="Q396" s="18"/>
      <c r="R396" s="18"/>
      <c r="S396" s="18"/>
      <c r="T396" s="18"/>
      <c r="U396" s="18"/>
      <c r="V396" s="18"/>
      <c r="W396" s="34"/>
    </row>
    <row r="397" spans="1:23" x14ac:dyDescent="0.2">
      <c r="A397" s="512" t="s">
        <v>9274</v>
      </c>
      <c r="B397" s="513" t="s">
        <v>8542</v>
      </c>
      <c r="C397" s="514"/>
      <c r="D397" s="514"/>
      <c r="E397" s="515">
        <v>15780518</v>
      </c>
      <c r="F397" s="54">
        <v>1</v>
      </c>
      <c r="G397" s="55" t="s">
        <v>9275</v>
      </c>
      <c r="H397" s="55" t="s">
        <v>9276</v>
      </c>
      <c r="I397" s="122"/>
      <c r="J397" s="55" t="s">
        <v>134</v>
      </c>
      <c r="K397" s="56">
        <v>6</v>
      </c>
      <c r="L397" s="56">
        <v>0</v>
      </c>
      <c r="M397" s="57" t="s">
        <v>33</v>
      </c>
      <c r="N397" s="57" t="s">
        <v>33</v>
      </c>
      <c r="O397" s="55" t="s">
        <v>181</v>
      </c>
      <c r="P397" s="55"/>
      <c r="Q397" s="55"/>
      <c r="R397" s="55"/>
      <c r="S397" s="55"/>
      <c r="T397" s="55"/>
      <c r="U397" s="55"/>
      <c r="V397" s="55"/>
      <c r="W397" s="123"/>
    </row>
    <row r="398" spans="1:23" x14ac:dyDescent="0.2">
      <c r="A398" s="497"/>
      <c r="B398" s="499"/>
      <c r="C398" s="501"/>
      <c r="D398" s="501"/>
      <c r="E398" s="503"/>
      <c r="F398" s="17">
        <v>2</v>
      </c>
      <c r="G398" s="18" t="s">
        <v>9203</v>
      </c>
      <c r="H398" s="18" t="s">
        <v>9277</v>
      </c>
      <c r="I398" s="80"/>
      <c r="J398" s="18" t="s">
        <v>32</v>
      </c>
      <c r="K398" s="19">
        <v>1</v>
      </c>
      <c r="L398" s="19"/>
      <c r="M398" s="20" t="s">
        <v>33</v>
      </c>
      <c r="N398" s="20" t="s">
        <v>33</v>
      </c>
      <c r="O398" s="18" t="s">
        <v>35</v>
      </c>
      <c r="P398" s="18"/>
      <c r="Q398" s="18"/>
      <c r="R398" s="18"/>
      <c r="S398" s="18"/>
      <c r="T398" s="18"/>
      <c r="U398" s="18"/>
      <c r="V398" s="18"/>
      <c r="W398" s="34"/>
    </row>
    <row r="399" spans="1:23" x14ac:dyDescent="0.2">
      <c r="A399" s="497"/>
      <c r="B399" s="499"/>
      <c r="C399" s="501"/>
      <c r="D399" s="501"/>
      <c r="E399" s="503"/>
      <c r="F399" s="17">
        <v>3</v>
      </c>
      <c r="G399" s="18" t="s">
        <v>9234</v>
      </c>
      <c r="H399" s="18" t="s">
        <v>9278</v>
      </c>
      <c r="I399" s="80"/>
      <c r="J399" s="18" t="s">
        <v>32</v>
      </c>
      <c r="K399" s="19">
        <v>2</v>
      </c>
      <c r="L399" s="19"/>
      <c r="M399" s="20" t="s">
        <v>33</v>
      </c>
      <c r="N399" s="20" t="s">
        <v>33</v>
      </c>
      <c r="O399" s="18" t="s">
        <v>40</v>
      </c>
      <c r="P399" s="18"/>
      <c r="Q399" s="18"/>
      <c r="R399" s="18"/>
      <c r="S399" s="18"/>
      <c r="T399" s="18"/>
      <c r="U399" s="18"/>
      <c r="V399" s="18"/>
      <c r="W399" s="34"/>
    </row>
    <row r="400" spans="1:23" x14ac:dyDescent="0.2">
      <c r="A400" s="497"/>
      <c r="B400" s="499"/>
      <c r="C400" s="501"/>
      <c r="D400" s="501"/>
      <c r="E400" s="503"/>
      <c r="F400" s="17">
        <v>4</v>
      </c>
      <c r="G400" s="18" t="s">
        <v>9279</v>
      </c>
      <c r="H400" s="18" t="s">
        <v>9280</v>
      </c>
      <c r="I400" s="80"/>
      <c r="J400" s="18" t="s">
        <v>134</v>
      </c>
      <c r="K400" s="19">
        <v>5</v>
      </c>
      <c r="L400" s="19">
        <v>0</v>
      </c>
      <c r="M400" s="20" t="s">
        <v>33</v>
      </c>
      <c r="N400" s="20" t="s">
        <v>34</v>
      </c>
      <c r="O400" s="18" t="s">
        <v>183</v>
      </c>
      <c r="P400" s="18"/>
      <c r="Q400" s="18"/>
      <c r="R400" s="18"/>
      <c r="S400" s="18"/>
      <c r="T400" s="18"/>
      <c r="U400" s="18"/>
      <c r="V400" s="18"/>
      <c r="W400" s="34"/>
    </row>
    <row r="401" spans="1:23" x14ac:dyDescent="0.2">
      <c r="A401" s="497"/>
      <c r="B401" s="499"/>
      <c r="C401" s="501"/>
      <c r="D401" s="501"/>
      <c r="E401" s="503"/>
      <c r="F401" s="17">
        <v>5</v>
      </c>
      <c r="G401" s="18" t="s">
        <v>9281</v>
      </c>
      <c r="H401" s="18" t="s">
        <v>9282</v>
      </c>
      <c r="I401" s="80"/>
      <c r="J401" s="18" t="s">
        <v>134</v>
      </c>
      <c r="K401" s="19">
        <v>8</v>
      </c>
      <c r="L401" s="19">
        <v>0</v>
      </c>
      <c r="M401" s="20" t="s">
        <v>33</v>
      </c>
      <c r="N401" s="20" t="s">
        <v>34</v>
      </c>
      <c r="O401" s="18" t="s">
        <v>201</v>
      </c>
      <c r="P401" s="18"/>
      <c r="Q401" s="18"/>
      <c r="R401" s="18"/>
      <c r="S401" s="18"/>
      <c r="T401" s="18"/>
      <c r="U401" s="18"/>
      <c r="V401" s="18"/>
      <c r="W401" s="34"/>
    </row>
    <row r="402" spans="1:23" x14ac:dyDescent="0.2">
      <c r="A402" s="497"/>
      <c r="B402" s="499"/>
      <c r="C402" s="501"/>
      <c r="D402" s="501"/>
      <c r="E402" s="503"/>
      <c r="F402" s="17">
        <v>6</v>
      </c>
      <c r="G402" s="18" t="s">
        <v>7472</v>
      </c>
      <c r="H402" s="18" t="s">
        <v>9283</v>
      </c>
      <c r="I402" s="80"/>
      <c r="J402" s="18" t="s">
        <v>32</v>
      </c>
      <c r="K402" s="19">
        <v>8</v>
      </c>
      <c r="L402" s="19"/>
      <c r="M402" s="20" t="s">
        <v>33</v>
      </c>
      <c r="N402" s="20" t="s">
        <v>34</v>
      </c>
      <c r="O402" s="18" t="s">
        <v>51</v>
      </c>
      <c r="P402" s="18"/>
      <c r="Q402" s="18"/>
      <c r="R402" s="18"/>
      <c r="S402" s="18"/>
      <c r="T402" s="18"/>
      <c r="U402" s="18"/>
      <c r="V402" s="18"/>
      <c r="W402" s="34"/>
    </row>
    <row r="403" spans="1:23" x14ac:dyDescent="0.2">
      <c r="A403" s="497"/>
      <c r="B403" s="499"/>
      <c r="C403" s="501"/>
      <c r="D403" s="501"/>
      <c r="E403" s="503"/>
      <c r="F403" s="17">
        <v>7</v>
      </c>
      <c r="G403" s="18" t="s">
        <v>7474</v>
      </c>
      <c r="H403" s="18" t="s">
        <v>9284</v>
      </c>
      <c r="I403" s="80"/>
      <c r="J403" s="18" t="s">
        <v>44</v>
      </c>
      <c r="K403" s="19">
        <v>12</v>
      </c>
      <c r="L403" s="19"/>
      <c r="M403" s="20" t="s">
        <v>34</v>
      </c>
      <c r="N403" s="20" t="s">
        <v>34</v>
      </c>
      <c r="O403" s="18" t="s">
        <v>42</v>
      </c>
      <c r="P403" s="18"/>
      <c r="Q403" s="18"/>
      <c r="R403" s="18"/>
      <c r="S403" s="18"/>
      <c r="T403" s="18"/>
      <c r="U403" s="18"/>
      <c r="V403" s="18"/>
      <c r="W403" s="34"/>
    </row>
    <row r="404" spans="1:23" x14ac:dyDescent="0.2">
      <c r="A404" s="497"/>
      <c r="B404" s="499"/>
      <c r="C404" s="501"/>
      <c r="D404" s="501"/>
      <c r="E404" s="503"/>
      <c r="F404" s="17">
        <v>8</v>
      </c>
      <c r="G404" s="18" t="s">
        <v>7478</v>
      </c>
      <c r="H404" s="18" t="s">
        <v>9285</v>
      </c>
      <c r="I404" s="80"/>
      <c r="J404" s="18" t="s">
        <v>123</v>
      </c>
      <c r="K404" s="19"/>
      <c r="L404" s="19"/>
      <c r="M404" s="20" t="s">
        <v>34</v>
      </c>
      <c r="N404" s="20" t="s">
        <v>34</v>
      </c>
      <c r="O404" s="18" t="s">
        <v>124</v>
      </c>
      <c r="P404" s="18"/>
      <c r="Q404" s="18"/>
      <c r="R404" s="18"/>
      <c r="S404" s="18"/>
      <c r="T404" s="18"/>
      <c r="U404" s="18"/>
      <c r="V404" s="18"/>
      <c r="W404" s="34"/>
    </row>
    <row r="405" spans="1:23" x14ac:dyDescent="0.2">
      <c r="A405" s="497"/>
      <c r="B405" s="499"/>
      <c r="C405" s="501"/>
      <c r="D405" s="501"/>
      <c r="E405" s="503"/>
      <c r="F405" s="17">
        <v>9</v>
      </c>
      <c r="G405" s="18" t="s">
        <v>7480</v>
      </c>
      <c r="H405" s="18" t="s">
        <v>9286</v>
      </c>
      <c r="I405" s="80"/>
      <c r="J405" s="18" t="s">
        <v>32</v>
      </c>
      <c r="K405" s="19">
        <v>6</v>
      </c>
      <c r="L405" s="19"/>
      <c r="M405" s="20" t="s">
        <v>33</v>
      </c>
      <c r="N405" s="20" t="s">
        <v>34</v>
      </c>
      <c r="O405" s="18" t="s">
        <v>56</v>
      </c>
      <c r="P405" s="18"/>
      <c r="Q405" s="18"/>
      <c r="R405" s="18"/>
      <c r="S405" s="18"/>
      <c r="T405" s="18"/>
      <c r="U405" s="18"/>
      <c r="V405" s="18"/>
      <c r="W405" s="34"/>
    </row>
    <row r="406" spans="1:23" x14ac:dyDescent="0.2">
      <c r="A406" s="496" t="s">
        <v>9287</v>
      </c>
      <c r="B406" s="498" t="s">
        <v>8544</v>
      </c>
      <c r="C406" s="500"/>
      <c r="D406" s="500"/>
      <c r="E406" s="502">
        <v>15780518</v>
      </c>
      <c r="F406" s="27">
        <v>1</v>
      </c>
      <c r="G406" s="28" t="s">
        <v>9288</v>
      </c>
      <c r="H406" s="28" t="s">
        <v>9289</v>
      </c>
      <c r="I406" s="79"/>
      <c r="J406" s="28" t="s">
        <v>134</v>
      </c>
      <c r="K406" s="29">
        <v>6</v>
      </c>
      <c r="L406" s="29">
        <v>0</v>
      </c>
      <c r="M406" s="30" t="s">
        <v>33</v>
      </c>
      <c r="N406" s="30" t="s">
        <v>33</v>
      </c>
      <c r="O406" s="28" t="s">
        <v>181</v>
      </c>
      <c r="P406" s="28"/>
      <c r="Q406" s="28"/>
      <c r="R406" s="28"/>
      <c r="S406" s="28"/>
      <c r="T406" s="28"/>
      <c r="U406" s="28"/>
      <c r="V406" s="28"/>
      <c r="W406" s="33"/>
    </row>
    <row r="407" spans="1:23" x14ac:dyDescent="0.2">
      <c r="A407" s="497"/>
      <c r="B407" s="499"/>
      <c r="C407" s="501"/>
      <c r="D407" s="501"/>
      <c r="E407" s="503"/>
      <c r="F407" s="17">
        <v>2</v>
      </c>
      <c r="G407" s="18" t="s">
        <v>9203</v>
      </c>
      <c r="H407" s="18" t="s">
        <v>9290</v>
      </c>
      <c r="I407" s="80"/>
      <c r="J407" s="18" t="s">
        <v>32</v>
      </c>
      <c r="K407" s="19">
        <v>1</v>
      </c>
      <c r="L407" s="19"/>
      <c r="M407" s="20" t="s">
        <v>33</v>
      </c>
      <c r="N407" s="20" t="s">
        <v>33</v>
      </c>
      <c r="O407" s="18"/>
      <c r="P407" s="18"/>
      <c r="Q407" s="18"/>
      <c r="R407" s="18"/>
      <c r="S407" s="18"/>
      <c r="T407" s="18"/>
      <c r="U407" s="18"/>
      <c r="V407" s="18"/>
      <c r="W407" s="34"/>
    </row>
    <row r="408" spans="1:23" x14ac:dyDescent="0.2">
      <c r="A408" s="497"/>
      <c r="B408" s="499"/>
      <c r="C408" s="501"/>
      <c r="D408" s="501"/>
      <c r="E408" s="503"/>
      <c r="F408" s="17">
        <v>3</v>
      </c>
      <c r="G408" s="18" t="s">
        <v>9291</v>
      </c>
      <c r="H408" s="18" t="s">
        <v>9292</v>
      </c>
      <c r="I408" s="80"/>
      <c r="J408" s="18" t="s">
        <v>32</v>
      </c>
      <c r="K408" s="19">
        <v>2</v>
      </c>
      <c r="L408" s="19"/>
      <c r="M408" s="20" t="s">
        <v>33</v>
      </c>
      <c r="N408" s="20" t="s">
        <v>33</v>
      </c>
      <c r="O408" s="18" t="s">
        <v>40</v>
      </c>
      <c r="P408" s="18"/>
      <c r="Q408" s="18"/>
      <c r="R408" s="18"/>
      <c r="S408" s="18"/>
      <c r="T408" s="18"/>
      <c r="U408" s="18"/>
      <c r="V408" s="18"/>
      <c r="W408" s="34"/>
    </row>
    <row r="409" spans="1:23" x14ac:dyDescent="0.2">
      <c r="A409" s="497"/>
      <c r="B409" s="499"/>
      <c r="C409" s="501"/>
      <c r="D409" s="501"/>
      <c r="E409" s="503"/>
      <c r="F409" s="17">
        <v>4</v>
      </c>
      <c r="G409" s="18" t="s">
        <v>9293</v>
      </c>
      <c r="H409" s="18" t="s">
        <v>9294</v>
      </c>
      <c r="I409" s="80"/>
      <c r="J409" s="18" t="s">
        <v>32</v>
      </c>
      <c r="K409" s="19">
        <v>2</v>
      </c>
      <c r="L409" s="19"/>
      <c r="M409" s="20" t="s">
        <v>33</v>
      </c>
      <c r="N409" s="20" t="s">
        <v>33</v>
      </c>
      <c r="O409" s="18"/>
      <c r="P409" s="18"/>
      <c r="Q409" s="18"/>
      <c r="R409" s="18"/>
      <c r="S409" s="18"/>
      <c r="T409" s="18"/>
      <c r="U409" s="18"/>
      <c r="V409" s="18"/>
      <c r="W409" s="34"/>
    </row>
    <row r="410" spans="1:23" x14ac:dyDescent="0.2">
      <c r="A410" s="497"/>
      <c r="B410" s="499"/>
      <c r="C410" s="501"/>
      <c r="D410" s="501"/>
      <c r="E410" s="503"/>
      <c r="F410" s="17">
        <v>5</v>
      </c>
      <c r="G410" s="18" t="s">
        <v>9234</v>
      </c>
      <c r="H410" s="18" t="s">
        <v>9295</v>
      </c>
      <c r="I410" s="80"/>
      <c r="J410" s="18" t="s">
        <v>32</v>
      </c>
      <c r="K410" s="19">
        <v>2</v>
      </c>
      <c r="L410" s="19"/>
      <c r="M410" s="20" t="s">
        <v>33</v>
      </c>
      <c r="N410" s="20" t="s">
        <v>33</v>
      </c>
      <c r="O410" s="18"/>
      <c r="P410" s="18"/>
      <c r="Q410" s="18"/>
      <c r="R410" s="18"/>
      <c r="S410" s="18"/>
      <c r="T410" s="18"/>
      <c r="U410" s="18"/>
      <c r="V410" s="18"/>
      <c r="W410" s="34"/>
    </row>
    <row r="411" spans="1:23" x14ac:dyDescent="0.2">
      <c r="A411" s="497"/>
      <c r="B411" s="499"/>
      <c r="C411" s="501"/>
      <c r="D411" s="501"/>
      <c r="E411" s="503"/>
      <c r="F411" s="17">
        <v>6</v>
      </c>
      <c r="G411" s="18" t="s">
        <v>9296</v>
      </c>
      <c r="H411" s="18" t="s">
        <v>9297</v>
      </c>
      <c r="I411" s="80"/>
      <c r="J411" s="18" t="s">
        <v>134</v>
      </c>
      <c r="K411" s="19">
        <v>5</v>
      </c>
      <c r="L411" s="19">
        <v>0</v>
      </c>
      <c r="M411" s="20" t="s">
        <v>33</v>
      </c>
      <c r="N411" s="20" t="s">
        <v>34</v>
      </c>
      <c r="O411" s="18" t="s">
        <v>183</v>
      </c>
      <c r="P411" s="18"/>
      <c r="Q411" s="18"/>
      <c r="R411" s="18"/>
      <c r="S411" s="18"/>
      <c r="T411" s="18"/>
      <c r="U411" s="18"/>
      <c r="V411" s="18"/>
      <c r="W411" s="34"/>
    </row>
    <row r="412" spans="1:23" x14ac:dyDescent="0.2">
      <c r="A412" s="497"/>
      <c r="B412" s="499"/>
      <c r="C412" s="501"/>
      <c r="D412" s="501"/>
      <c r="E412" s="503"/>
      <c r="F412" s="17">
        <v>7</v>
      </c>
      <c r="G412" s="18" t="s">
        <v>9298</v>
      </c>
      <c r="H412" s="18" t="s">
        <v>9299</v>
      </c>
      <c r="I412" s="80"/>
      <c r="J412" s="18" t="s">
        <v>134</v>
      </c>
      <c r="K412" s="19">
        <v>8</v>
      </c>
      <c r="L412" s="19">
        <v>0</v>
      </c>
      <c r="M412" s="20" t="s">
        <v>33</v>
      </c>
      <c r="N412" s="20" t="s">
        <v>34</v>
      </c>
      <c r="O412" s="18" t="s">
        <v>201</v>
      </c>
      <c r="P412" s="18"/>
      <c r="Q412" s="18"/>
      <c r="R412" s="18"/>
      <c r="S412" s="18"/>
      <c r="T412" s="18"/>
      <c r="U412" s="18"/>
      <c r="V412" s="18"/>
      <c r="W412" s="34"/>
    </row>
    <row r="413" spans="1:23" x14ac:dyDescent="0.2">
      <c r="A413" s="497"/>
      <c r="B413" s="499"/>
      <c r="C413" s="501"/>
      <c r="D413" s="501"/>
      <c r="E413" s="503"/>
      <c r="F413" s="17">
        <v>8</v>
      </c>
      <c r="G413" s="18" t="s">
        <v>9300</v>
      </c>
      <c r="H413" s="18" t="s">
        <v>9301</v>
      </c>
      <c r="I413" s="80"/>
      <c r="J413" s="18" t="s">
        <v>134</v>
      </c>
      <c r="K413" s="19">
        <v>5</v>
      </c>
      <c r="L413" s="19">
        <v>0</v>
      </c>
      <c r="M413" s="20" t="s">
        <v>33</v>
      </c>
      <c r="N413" s="20" t="s">
        <v>34</v>
      </c>
      <c r="O413" s="18" t="s">
        <v>183</v>
      </c>
      <c r="P413" s="18"/>
      <c r="Q413" s="18"/>
      <c r="R413" s="18"/>
      <c r="S413" s="18"/>
      <c r="T413" s="18"/>
      <c r="U413" s="18"/>
      <c r="V413" s="18"/>
      <c r="W413" s="34"/>
    </row>
    <row r="414" spans="1:23" x14ac:dyDescent="0.2">
      <c r="A414" s="497"/>
      <c r="B414" s="499"/>
      <c r="C414" s="501"/>
      <c r="D414" s="501"/>
      <c r="E414" s="503"/>
      <c r="F414" s="17">
        <v>9</v>
      </c>
      <c r="G414" s="18" t="s">
        <v>9302</v>
      </c>
      <c r="H414" s="18" t="s">
        <v>9303</v>
      </c>
      <c r="I414" s="80"/>
      <c r="J414" s="18" t="s">
        <v>134</v>
      </c>
      <c r="K414" s="19">
        <v>8</v>
      </c>
      <c r="L414" s="19">
        <v>0</v>
      </c>
      <c r="M414" s="20" t="s">
        <v>33</v>
      </c>
      <c r="N414" s="20" t="s">
        <v>34</v>
      </c>
      <c r="O414" s="18" t="s">
        <v>201</v>
      </c>
      <c r="P414" s="18"/>
      <c r="Q414" s="18"/>
      <c r="R414" s="18"/>
      <c r="S414" s="18"/>
      <c r="T414" s="18"/>
      <c r="U414" s="18"/>
      <c r="V414" s="18"/>
      <c r="W414" s="34"/>
    </row>
    <row r="415" spans="1:23" x14ac:dyDescent="0.2">
      <c r="A415" s="497"/>
      <c r="B415" s="499"/>
      <c r="C415" s="501"/>
      <c r="D415" s="501"/>
      <c r="E415" s="503"/>
      <c r="F415" s="17">
        <v>10</v>
      </c>
      <c r="G415" s="18" t="s">
        <v>7472</v>
      </c>
      <c r="H415" s="18" t="s">
        <v>9304</v>
      </c>
      <c r="I415" s="80"/>
      <c r="J415" s="18" t="s">
        <v>32</v>
      </c>
      <c r="K415" s="19">
        <v>8</v>
      </c>
      <c r="L415" s="19"/>
      <c r="M415" s="20" t="s">
        <v>33</v>
      </c>
      <c r="N415" s="20" t="s">
        <v>34</v>
      </c>
      <c r="O415" s="18"/>
      <c r="P415" s="18"/>
      <c r="Q415" s="18"/>
      <c r="R415" s="18"/>
      <c r="S415" s="18"/>
      <c r="T415" s="18"/>
      <c r="U415" s="18"/>
      <c r="V415" s="18"/>
      <c r="W415" s="34"/>
    </row>
    <row r="416" spans="1:23" x14ac:dyDescent="0.2">
      <c r="A416" s="497"/>
      <c r="B416" s="499"/>
      <c r="C416" s="501"/>
      <c r="D416" s="501"/>
      <c r="E416" s="503"/>
      <c r="F416" s="17">
        <v>11</v>
      </c>
      <c r="G416" s="18" t="s">
        <v>7474</v>
      </c>
      <c r="H416" s="18" t="s">
        <v>9305</v>
      </c>
      <c r="I416" s="80"/>
      <c r="J416" s="18" t="s">
        <v>44</v>
      </c>
      <c r="K416" s="19">
        <v>12</v>
      </c>
      <c r="L416" s="19"/>
      <c r="M416" s="20" t="s">
        <v>34</v>
      </c>
      <c r="N416" s="20" t="s">
        <v>34</v>
      </c>
      <c r="O416" s="18" t="s">
        <v>42</v>
      </c>
      <c r="P416" s="18"/>
      <c r="Q416" s="18"/>
      <c r="R416" s="18"/>
      <c r="S416" s="18"/>
      <c r="T416" s="18"/>
      <c r="U416" s="18"/>
      <c r="V416" s="18"/>
      <c r="W416" s="34"/>
    </row>
    <row r="417" spans="1:23" x14ac:dyDescent="0.2">
      <c r="A417" s="497"/>
      <c r="B417" s="499"/>
      <c r="C417" s="501"/>
      <c r="D417" s="501"/>
      <c r="E417" s="503"/>
      <c r="F417" s="17">
        <v>12</v>
      </c>
      <c r="G417" s="18" t="s">
        <v>7478</v>
      </c>
      <c r="H417" s="18" t="s">
        <v>9306</v>
      </c>
      <c r="I417" s="80"/>
      <c r="J417" s="18" t="s">
        <v>123</v>
      </c>
      <c r="K417" s="19"/>
      <c r="L417" s="19"/>
      <c r="M417" s="20" t="s">
        <v>34</v>
      </c>
      <c r="N417" s="20" t="s">
        <v>34</v>
      </c>
      <c r="O417" s="18" t="s">
        <v>124</v>
      </c>
      <c r="P417" s="18"/>
      <c r="Q417" s="18"/>
      <c r="R417" s="18"/>
      <c r="S417" s="18"/>
      <c r="T417" s="18"/>
      <c r="U417" s="18"/>
      <c r="V417" s="18"/>
      <c r="W417" s="34"/>
    </row>
    <row r="418" spans="1:23" ht="13.8" thickBot="1" x14ac:dyDescent="0.25">
      <c r="A418" s="508"/>
      <c r="B418" s="509"/>
      <c r="C418" s="510"/>
      <c r="D418" s="510"/>
      <c r="E418" s="511"/>
      <c r="F418" s="35">
        <v>13</v>
      </c>
      <c r="G418" s="36" t="s">
        <v>7480</v>
      </c>
      <c r="H418" s="36" t="s">
        <v>9307</v>
      </c>
      <c r="I418" s="84"/>
      <c r="J418" s="36" t="s">
        <v>32</v>
      </c>
      <c r="K418" s="37">
        <v>6</v>
      </c>
      <c r="L418" s="37"/>
      <c r="M418" s="38" t="s">
        <v>33</v>
      </c>
      <c r="N418" s="38" t="s">
        <v>34</v>
      </c>
      <c r="O418" s="18" t="s">
        <v>56</v>
      </c>
      <c r="P418" s="18"/>
      <c r="Q418" s="18"/>
      <c r="R418" s="18"/>
      <c r="S418" s="18"/>
      <c r="T418" s="18"/>
      <c r="U418" s="18"/>
      <c r="V418" s="18"/>
      <c r="W418" s="34"/>
    </row>
    <row r="420" spans="1:23" x14ac:dyDescent="0.2">
      <c r="M420" s="40" t="s">
        <v>33</v>
      </c>
      <c r="N420" s="40" t="s">
        <v>33</v>
      </c>
    </row>
    <row r="421" spans="1:23" x14ac:dyDescent="0.2">
      <c r="M421" s="40" t="s">
        <v>34</v>
      </c>
      <c r="N421" s="40" t="s">
        <v>34</v>
      </c>
    </row>
  </sheetData>
  <mergeCells count="40">
    <mergeCell ref="A397:A405"/>
    <mergeCell ref="B397:B405"/>
    <mergeCell ref="C397:C405"/>
    <mergeCell ref="D397:D405"/>
    <mergeCell ref="E397:E405"/>
    <mergeCell ref="A406:A418"/>
    <mergeCell ref="B406:B418"/>
    <mergeCell ref="C406:C418"/>
    <mergeCell ref="D406:D418"/>
    <mergeCell ref="E406:E418"/>
    <mergeCell ref="A371:A384"/>
    <mergeCell ref="B371:B384"/>
    <mergeCell ref="C371:C384"/>
    <mergeCell ref="D371:D384"/>
    <mergeCell ref="E371:E384"/>
    <mergeCell ref="A385:A396"/>
    <mergeCell ref="B385:B396"/>
    <mergeCell ref="C385:C396"/>
    <mergeCell ref="D385:D396"/>
    <mergeCell ref="E385:E396"/>
    <mergeCell ref="A305:A350"/>
    <mergeCell ref="B305:B350"/>
    <mergeCell ref="C305:C350"/>
    <mergeCell ref="D305:D350"/>
    <mergeCell ref="E305:E350"/>
    <mergeCell ref="A351:A370"/>
    <mergeCell ref="B351:B370"/>
    <mergeCell ref="C351:C370"/>
    <mergeCell ref="D351:D370"/>
    <mergeCell ref="E351:E370"/>
    <mergeCell ref="A2:A38"/>
    <mergeCell ref="B2:B38"/>
    <mergeCell ref="C2:C38"/>
    <mergeCell ref="D2:D38"/>
    <mergeCell ref="E2:E38"/>
    <mergeCell ref="A39:A304"/>
    <mergeCell ref="B39:B304"/>
    <mergeCell ref="C39:C304"/>
    <mergeCell ref="D39:D304"/>
    <mergeCell ref="E39:E304"/>
  </mergeCells>
  <phoneticPr fontId="2"/>
  <dataValidations count="2">
    <dataValidation type="list" allowBlank="1" showInputMessage="1" showErrorMessage="1" sqref="M2:M418 JI2:JI418 TE2:TE418 ADA2:ADA418 AMW2:AMW418 AWS2:AWS418 BGO2:BGO418 BQK2:BQK418 CAG2:CAG418 CKC2:CKC418 CTY2:CTY418 DDU2:DDU418 DNQ2:DNQ418 DXM2:DXM418 EHI2:EHI418 ERE2:ERE418 FBA2:FBA418 FKW2:FKW418 FUS2:FUS418 GEO2:GEO418 GOK2:GOK418 GYG2:GYG418 HIC2:HIC418 HRY2:HRY418 IBU2:IBU418 ILQ2:ILQ418 IVM2:IVM418 JFI2:JFI418 JPE2:JPE418 JZA2:JZA418 KIW2:KIW418 KSS2:KSS418 LCO2:LCO418 LMK2:LMK418 LWG2:LWG418 MGC2:MGC418 MPY2:MPY418 MZU2:MZU418 NJQ2:NJQ418 NTM2:NTM418 ODI2:ODI418 ONE2:ONE418 OXA2:OXA418 PGW2:PGW418 PQS2:PQS418 QAO2:QAO418 QKK2:QKK418 QUG2:QUG418 REC2:REC418 RNY2:RNY418 RXU2:RXU418 SHQ2:SHQ418 SRM2:SRM418 TBI2:TBI418 TLE2:TLE418 TVA2:TVA418 UEW2:UEW418 UOS2:UOS418 UYO2:UYO418 VIK2:VIK418 VSG2:VSG418 WCC2:WCC418 WLY2:WLY418 WVU2:WVU418 M65538:M65954 JI65538:JI65954 TE65538:TE65954 ADA65538:ADA65954 AMW65538:AMW65954 AWS65538:AWS65954 BGO65538:BGO65954 BQK65538:BQK65954 CAG65538:CAG65954 CKC65538:CKC65954 CTY65538:CTY65954 DDU65538:DDU65954 DNQ65538:DNQ65954 DXM65538:DXM65954 EHI65538:EHI65954 ERE65538:ERE65954 FBA65538:FBA65954 FKW65538:FKW65954 FUS65538:FUS65954 GEO65538:GEO65954 GOK65538:GOK65954 GYG65538:GYG65954 HIC65538:HIC65954 HRY65538:HRY65954 IBU65538:IBU65954 ILQ65538:ILQ65954 IVM65538:IVM65954 JFI65538:JFI65954 JPE65538:JPE65954 JZA65538:JZA65954 KIW65538:KIW65954 KSS65538:KSS65954 LCO65538:LCO65954 LMK65538:LMK65954 LWG65538:LWG65954 MGC65538:MGC65954 MPY65538:MPY65954 MZU65538:MZU65954 NJQ65538:NJQ65954 NTM65538:NTM65954 ODI65538:ODI65954 ONE65538:ONE65954 OXA65538:OXA65954 PGW65538:PGW65954 PQS65538:PQS65954 QAO65538:QAO65954 QKK65538:QKK65954 QUG65538:QUG65954 REC65538:REC65954 RNY65538:RNY65954 RXU65538:RXU65954 SHQ65538:SHQ65954 SRM65538:SRM65954 TBI65538:TBI65954 TLE65538:TLE65954 TVA65538:TVA65954 UEW65538:UEW65954 UOS65538:UOS65954 UYO65538:UYO65954 VIK65538:VIK65954 VSG65538:VSG65954 WCC65538:WCC65954 WLY65538:WLY65954 WVU65538:WVU65954 M131074:M131490 JI131074:JI131490 TE131074:TE131490 ADA131074:ADA131490 AMW131074:AMW131490 AWS131074:AWS131490 BGO131074:BGO131490 BQK131074:BQK131490 CAG131074:CAG131490 CKC131074:CKC131490 CTY131074:CTY131490 DDU131074:DDU131490 DNQ131074:DNQ131490 DXM131074:DXM131490 EHI131074:EHI131490 ERE131074:ERE131490 FBA131074:FBA131490 FKW131074:FKW131490 FUS131074:FUS131490 GEO131074:GEO131490 GOK131074:GOK131490 GYG131074:GYG131490 HIC131074:HIC131490 HRY131074:HRY131490 IBU131074:IBU131490 ILQ131074:ILQ131490 IVM131074:IVM131490 JFI131074:JFI131490 JPE131074:JPE131490 JZA131074:JZA131490 KIW131074:KIW131490 KSS131074:KSS131490 LCO131074:LCO131490 LMK131074:LMK131490 LWG131074:LWG131490 MGC131074:MGC131490 MPY131074:MPY131490 MZU131074:MZU131490 NJQ131074:NJQ131490 NTM131074:NTM131490 ODI131074:ODI131490 ONE131074:ONE131490 OXA131074:OXA131490 PGW131074:PGW131490 PQS131074:PQS131490 QAO131074:QAO131490 QKK131074:QKK131490 QUG131074:QUG131490 REC131074:REC131490 RNY131074:RNY131490 RXU131074:RXU131490 SHQ131074:SHQ131490 SRM131074:SRM131490 TBI131074:TBI131490 TLE131074:TLE131490 TVA131074:TVA131490 UEW131074:UEW131490 UOS131074:UOS131490 UYO131074:UYO131490 VIK131074:VIK131490 VSG131074:VSG131490 WCC131074:WCC131490 WLY131074:WLY131490 WVU131074:WVU131490 M196610:M197026 JI196610:JI197026 TE196610:TE197026 ADA196610:ADA197026 AMW196610:AMW197026 AWS196610:AWS197026 BGO196610:BGO197026 BQK196610:BQK197026 CAG196610:CAG197026 CKC196610:CKC197026 CTY196610:CTY197026 DDU196610:DDU197026 DNQ196610:DNQ197026 DXM196610:DXM197026 EHI196610:EHI197026 ERE196610:ERE197026 FBA196610:FBA197026 FKW196610:FKW197026 FUS196610:FUS197026 GEO196610:GEO197026 GOK196610:GOK197026 GYG196610:GYG197026 HIC196610:HIC197026 HRY196610:HRY197026 IBU196610:IBU197026 ILQ196610:ILQ197026 IVM196610:IVM197026 JFI196610:JFI197026 JPE196610:JPE197026 JZA196610:JZA197026 KIW196610:KIW197026 KSS196610:KSS197026 LCO196610:LCO197026 LMK196610:LMK197026 LWG196610:LWG197026 MGC196610:MGC197026 MPY196610:MPY197026 MZU196610:MZU197026 NJQ196610:NJQ197026 NTM196610:NTM197026 ODI196610:ODI197026 ONE196610:ONE197026 OXA196610:OXA197026 PGW196610:PGW197026 PQS196610:PQS197026 QAO196610:QAO197026 QKK196610:QKK197026 QUG196610:QUG197026 REC196610:REC197026 RNY196610:RNY197026 RXU196610:RXU197026 SHQ196610:SHQ197026 SRM196610:SRM197026 TBI196610:TBI197026 TLE196610:TLE197026 TVA196610:TVA197026 UEW196610:UEW197026 UOS196610:UOS197026 UYO196610:UYO197026 VIK196610:VIK197026 VSG196610:VSG197026 WCC196610:WCC197026 WLY196610:WLY197026 WVU196610:WVU197026 M262146:M262562 JI262146:JI262562 TE262146:TE262562 ADA262146:ADA262562 AMW262146:AMW262562 AWS262146:AWS262562 BGO262146:BGO262562 BQK262146:BQK262562 CAG262146:CAG262562 CKC262146:CKC262562 CTY262146:CTY262562 DDU262146:DDU262562 DNQ262146:DNQ262562 DXM262146:DXM262562 EHI262146:EHI262562 ERE262146:ERE262562 FBA262146:FBA262562 FKW262146:FKW262562 FUS262146:FUS262562 GEO262146:GEO262562 GOK262146:GOK262562 GYG262146:GYG262562 HIC262146:HIC262562 HRY262146:HRY262562 IBU262146:IBU262562 ILQ262146:ILQ262562 IVM262146:IVM262562 JFI262146:JFI262562 JPE262146:JPE262562 JZA262146:JZA262562 KIW262146:KIW262562 KSS262146:KSS262562 LCO262146:LCO262562 LMK262146:LMK262562 LWG262146:LWG262562 MGC262146:MGC262562 MPY262146:MPY262562 MZU262146:MZU262562 NJQ262146:NJQ262562 NTM262146:NTM262562 ODI262146:ODI262562 ONE262146:ONE262562 OXA262146:OXA262562 PGW262146:PGW262562 PQS262146:PQS262562 QAO262146:QAO262562 QKK262146:QKK262562 QUG262146:QUG262562 REC262146:REC262562 RNY262146:RNY262562 RXU262146:RXU262562 SHQ262146:SHQ262562 SRM262146:SRM262562 TBI262146:TBI262562 TLE262146:TLE262562 TVA262146:TVA262562 UEW262146:UEW262562 UOS262146:UOS262562 UYO262146:UYO262562 VIK262146:VIK262562 VSG262146:VSG262562 WCC262146:WCC262562 WLY262146:WLY262562 WVU262146:WVU262562 M327682:M328098 JI327682:JI328098 TE327682:TE328098 ADA327682:ADA328098 AMW327682:AMW328098 AWS327682:AWS328098 BGO327682:BGO328098 BQK327682:BQK328098 CAG327682:CAG328098 CKC327682:CKC328098 CTY327682:CTY328098 DDU327682:DDU328098 DNQ327682:DNQ328098 DXM327682:DXM328098 EHI327682:EHI328098 ERE327682:ERE328098 FBA327682:FBA328098 FKW327682:FKW328098 FUS327682:FUS328098 GEO327682:GEO328098 GOK327682:GOK328098 GYG327682:GYG328098 HIC327682:HIC328098 HRY327682:HRY328098 IBU327682:IBU328098 ILQ327682:ILQ328098 IVM327682:IVM328098 JFI327682:JFI328098 JPE327682:JPE328098 JZA327682:JZA328098 KIW327682:KIW328098 KSS327682:KSS328098 LCO327682:LCO328098 LMK327682:LMK328098 LWG327682:LWG328098 MGC327682:MGC328098 MPY327682:MPY328098 MZU327682:MZU328098 NJQ327682:NJQ328098 NTM327682:NTM328098 ODI327682:ODI328098 ONE327682:ONE328098 OXA327682:OXA328098 PGW327682:PGW328098 PQS327682:PQS328098 QAO327682:QAO328098 QKK327682:QKK328098 QUG327682:QUG328098 REC327682:REC328098 RNY327682:RNY328098 RXU327682:RXU328098 SHQ327682:SHQ328098 SRM327682:SRM328098 TBI327682:TBI328098 TLE327682:TLE328098 TVA327682:TVA328098 UEW327682:UEW328098 UOS327682:UOS328098 UYO327682:UYO328098 VIK327682:VIK328098 VSG327682:VSG328098 WCC327682:WCC328098 WLY327682:WLY328098 WVU327682:WVU328098 M393218:M393634 JI393218:JI393634 TE393218:TE393634 ADA393218:ADA393634 AMW393218:AMW393634 AWS393218:AWS393634 BGO393218:BGO393634 BQK393218:BQK393634 CAG393218:CAG393634 CKC393218:CKC393634 CTY393218:CTY393634 DDU393218:DDU393634 DNQ393218:DNQ393634 DXM393218:DXM393634 EHI393218:EHI393634 ERE393218:ERE393634 FBA393218:FBA393634 FKW393218:FKW393634 FUS393218:FUS393634 GEO393218:GEO393634 GOK393218:GOK393634 GYG393218:GYG393634 HIC393218:HIC393634 HRY393218:HRY393634 IBU393218:IBU393634 ILQ393218:ILQ393634 IVM393218:IVM393634 JFI393218:JFI393634 JPE393218:JPE393634 JZA393218:JZA393634 KIW393218:KIW393634 KSS393218:KSS393634 LCO393218:LCO393634 LMK393218:LMK393634 LWG393218:LWG393634 MGC393218:MGC393634 MPY393218:MPY393634 MZU393218:MZU393634 NJQ393218:NJQ393634 NTM393218:NTM393634 ODI393218:ODI393634 ONE393218:ONE393634 OXA393218:OXA393634 PGW393218:PGW393634 PQS393218:PQS393634 QAO393218:QAO393634 QKK393218:QKK393634 QUG393218:QUG393634 REC393218:REC393634 RNY393218:RNY393634 RXU393218:RXU393634 SHQ393218:SHQ393634 SRM393218:SRM393634 TBI393218:TBI393634 TLE393218:TLE393634 TVA393218:TVA393634 UEW393218:UEW393634 UOS393218:UOS393634 UYO393218:UYO393634 VIK393218:VIK393634 VSG393218:VSG393634 WCC393218:WCC393634 WLY393218:WLY393634 WVU393218:WVU393634 M458754:M459170 JI458754:JI459170 TE458754:TE459170 ADA458754:ADA459170 AMW458754:AMW459170 AWS458754:AWS459170 BGO458754:BGO459170 BQK458754:BQK459170 CAG458754:CAG459170 CKC458754:CKC459170 CTY458754:CTY459170 DDU458754:DDU459170 DNQ458754:DNQ459170 DXM458754:DXM459170 EHI458754:EHI459170 ERE458754:ERE459170 FBA458754:FBA459170 FKW458754:FKW459170 FUS458754:FUS459170 GEO458754:GEO459170 GOK458754:GOK459170 GYG458754:GYG459170 HIC458754:HIC459170 HRY458754:HRY459170 IBU458754:IBU459170 ILQ458754:ILQ459170 IVM458754:IVM459170 JFI458754:JFI459170 JPE458754:JPE459170 JZA458754:JZA459170 KIW458754:KIW459170 KSS458754:KSS459170 LCO458754:LCO459170 LMK458754:LMK459170 LWG458754:LWG459170 MGC458754:MGC459170 MPY458754:MPY459170 MZU458754:MZU459170 NJQ458754:NJQ459170 NTM458754:NTM459170 ODI458754:ODI459170 ONE458754:ONE459170 OXA458754:OXA459170 PGW458754:PGW459170 PQS458754:PQS459170 QAO458754:QAO459170 QKK458754:QKK459170 QUG458754:QUG459170 REC458754:REC459170 RNY458754:RNY459170 RXU458754:RXU459170 SHQ458754:SHQ459170 SRM458754:SRM459170 TBI458754:TBI459170 TLE458754:TLE459170 TVA458754:TVA459170 UEW458754:UEW459170 UOS458754:UOS459170 UYO458754:UYO459170 VIK458754:VIK459170 VSG458754:VSG459170 WCC458754:WCC459170 WLY458754:WLY459170 WVU458754:WVU459170 M524290:M524706 JI524290:JI524706 TE524290:TE524706 ADA524290:ADA524706 AMW524290:AMW524706 AWS524290:AWS524706 BGO524290:BGO524706 BQK524290:BQK524706 CAG524290:CAG524706 CKC524290:CKC524706 CTY524290:CTY524706 DDU524290:DDU524706 DNQ524290:DNQ524706 DXM524290:DXM524706 EHI524290:EHI524706 ERE524290:ERE524706 FBA524290:FBA524706 FKW524290:FKW524706 FUS524290:FUS524706 GEO524290:GEO524706 GOK524290:GOK524706 GYG524290:GYG524706 HIC524290:HIC524706 HRY524290:HRY524706 IBU524290:IBU524706 ILQ524290:ILQ524706 IVM524290:IVM524706 JFI524290:JFI524706 JPE524290:JPE524706 JZA524290:JZA524706 KIW524290:KIW524706 KSS524290:KSS524706 LCO524290:LCO524706 LMK524290:LMK524706 LWG524290:LWG524706 MGC524290:MGC524706 MPY524290:MPY524706 MZU524290:MZU524706 NJQ524290:NJQ524706 NTM524290:NTM524706 ODI524290:ODI524706 ONE524290:ONE524706 OXA524290:OXA524706 PGW524290:PGW524706 PQS524290:PQS524706 QAO524290:QAO524706 QKK524290:QKK524706 QUG524290:QUG524706 REC524290:REC524706 RNY524290:RNY524706 RXU524290:RXU524706 SHQ524290:SHQ524706 SRM524290:SRM524706 TBI524290:TBI524706 TLE524290:TLE524706 TVA524290:TVA524706 UEW524290:UEW524706 UOS524290:UOS524706 UYO524290:UYO524706 VIK524290:VIK524706 VSG524290:VSG524706 WCC524290:WCC524706 WLY524290:WLY524706 WVU524290:WVU524706 M589826:M590242 JI589826:JI590242 TE589826:TE590242 ADA589826:ADA590242 AMW589826:AMW590242 AWS589826:AWS590242 BGO589826:BGO590242 BQK589826:BQK590242 CAG589826:CAG590242 CKC589826:CKC590242 CTY589826:CTY590242 DDU589826:DDU590242 DNQ589826:DNQ590242 DXM589826:DXM590242 EHI589826:EHI590242 ERE589826:ERE590242 FBA589826:FBA590242 FKW589826:FKW590242 FUS589826:FUS590242 GEO589826:GEO590242 GOK589826:GOK590242 GYG589826:GYG590242 HIC589826:HIC590242 HRY589826:HRY590242 IBU589826:IBU590242 ILQ589826:ILQ590242 IVM589826:IVM590242 JFI589826:JFI590242 JPE589826:JPE590242 JZA589826:JZA590242 KIW589826:KIW590242 KSS589826:KSS590242 LCO589826:LCO590242 LMK589826:LMK590242 LWG589826:LWG590242 MGC589826:MGC590242 MPY589826:MPY590242 MZU589826:MZU590242 NJQ589826:NJQ590242 NTM589826:NTM590242 ODI589826:ODI590242 ONE589826:ONE590242 OXA589826:OXA590242 PGW589826:PGW590242 PQS589826:PQS590242 QAO589826:QAO590242 QKK589826:QKK590242 QUG589826:QUG590242 REC589826:REC590242 RNY589826:RNY590242 RXU589826:RXU590242 SHQ589826:SHQ590242 SRM589826:SRM590242 TBI589826:TBI590242 TLE589826:TLE590242 TVA589826:TVA590242 UEW589826:UEW590242 UOS589826:UOS590242 UYO589826:UYO590242 VIK589826:VIK590242 VSG589826:VSG590242 WCC589826:WCC590242 WLY589826:WLY590242 WVU589826:WVU590242 M655362:M655778 JI655362:JI655778 TE655362:TE655778 ADA655362:ADA655778 AMW655362:AMW655778 AWS655362:AWS655778 BGO655362:BGO655778 BQK655362:BQK655778 CAG655362:CAG655778 CKC655362:CKC655778 CTY655362:CTY655778 DDU655362:DDU655778 DNQ655362:DNQ655778 DXM655362:DXM655778 EHI655362:EHI655778 ERE655362:ERE655778 FBA655362:FBA655778 FKW655362:FKW655778 FUS655362:FUS655778 GEO655362:GEO655778 GOK655362:GOK655778 GYG655362:GYG655778 HIC655362:HIC655778 HRY655362:HRY655778 IBU655362:IBU655778 ILQ655362:ILQ655778 IVM655362:IVM655778 JFI655362:JFI655778 JPE655362:JPE655778 JZA655362:JZA655778 KIW655362:KIW655778 KSS655362:KSS655778 LCO655362:LCO655778 LMK655362:LMK655778 LWG655362:LWG655778 MGC655362:MGC655778 MPY655362:MPY655778 MZU655362:MZU655778 NJQ655362:NJQ655778 NTM655362:NTM655778 ODI655362:ODI655778 ONE655362:ONE655778 OXA655362:OXA655778 PGW655362:PGW655778 PQS655362:PQS655778 QAO655362:QAO655778 QKK655362:QKK655778 QUG655362:QUG655778 REC655362:REC655778 RNY655362:RNY655778 RXU655362:RXU655778 SHQ655362:SHQ655778 SRM655362:SRM655778 TBI655362:TBI655778 TLE655362:TLE655778 TVA655362:TVA655778 UEW655362:UEW655778 UOS655362:UOS655778 UYO655362:UYO655778 VIK655362:VIK655778 VSG655362:VSG655778 WCC655362:WCC655778 WLY655362:WLY655778 WVU655362:WVU655778 M720898:M721314 JI720898:JI721314 TE720898:TE721314 ADA720898:ADA721314 AMW720898:AMW721314 AWS720898:AWS721314 BGO720898:BGO721314 BQK720898:BQK721314 CAG720898:CAG721314 CKC720898:CKC721314 CTY720898:CTY721314 DDU720898:DDU721314 DNQ720898:DNQ721314 DXM720898:DXM721314 EHI720898:EHI721314 ERE720898:ERE721314 FBA720898:FBA721314 FKW720898:FKW721314 FUS720898:FUS721314 GEO720898:GEO721314 GOK720898:GOK721314 GYG720898:GYG721314 HIC720898:HIC721314 HRY720898:HRY721314 IBU720898:IBU721314 ILQ720898:ILQ721314 IVM720898:IVM721314 JFI720898:JFI721314 JPE720898:JPE721314 JZA720898:JZA721314 KIW720898:KIW721314 KSS720898:KSS721314 LCO720898:LCO721314 LMK720898:LMK721314 LWG720898:LWG721314 MGC720898:MGC721314 MPY720898:MPY721314 MZU720898:MZU721314 NJQ720898:NJQ721314 NTM720898:NTM721314 ODI720898:ODI721314 ONE720898:ONE721314 OXA720898:OXA721314 PGW720898:PGW721314 PQS720898:PQS721314 QAO720898:QAO721314 QKK720898:QKK721314 QUG720898:QUG721314 REC720898:REC721314 RNY720898:RNY721314 RXU720898:RXU721314 SHQ720898:SHQ721314 SRM720898:SRM721314 TBI720898:TBI721314 TLE720898:TLE721314 TVA720898:TVA721314 UEW720898:UEW721314 UOS720898:UOS721314 UYO720898:UYO721314 VIK720898:VIK721314 VSG720898:VSG721314 WCC720898:WCC721314 WLY720898:WLY721314 WVU720898:WVU721314 M786434:M786850 JI786434:JI786850 TE786434:TE786850 ADA786434:ADA786850 AMW786434:AMW786850 AWS786434:AWS786850 BGO786434:BGO786850 BQK786434:BQK786850 CAG786434:CAG786850 CKC786434:CKC786850 CTY786434:CTY786850 DDU786434:DDU786850 DNQ786434:DNQ786850 DXM786434:DXM786850 EHI786434:EHI786850 ERE786434:ERE786850 FBA786434:FBA786850 FKW786434:FKW786850 FUS786434:FUS786850 GEO786434:GEO786850 GOK786434:GOK786850 GYG786434:GYG786850 HIC786434:HIC786850 HRY786434:HRY786850 IBU786434:IBU786850 ILQ786434:ILQ786850 IVM786434:IVM786850 JFI786434:JFI786850 JPE786434:JPE786850 JZA786434:JZA786850 KIW786434:KIW786850 KSS786434:KSS786850 LCO786434:LCO786850 LMK786434:LMK786850 LWG786434:LWG786850 MGC786434:MGC786850 MPY786434:MPY786850 MZU786434:MZU786850 NJQ786434:NJQ786850 NTM786434:NTM786850 ODI786434:ODI786850 ONE786434:ONE786850 OXA786434:OXA786850 PGW786434:PGW786850 PQS786434:PQS786850 QAO786434:QAO786850 QKK786434:QKK786850 QUG786434:QUG786850 REC786434:REC786850 RNY786434:RNY786850 RXU786434:RXU786850 SHQ786434:SHQ786850 SRM786434:SRM786850 TBI786434:TBI786850 TLE786434:TLE786850 TVA786434:TVA786850 UEW786434:UEW786850 UOS786434:UOS786850 UYO786434:UYO786850 VIK786434:VIK786850 VSG786434:VSG786850 WCC786434:WCC786850 WLY786434:WLY786850 WVU786434:WVU786850 M851970:M852386 JI851970:JI852386 TE851970:TE852386 ADA851970:ADA852386 AMW851970:AMW852386 AWS851970:AWS852386 BGO851970:BGO852386 BQK851970:BQK852386 CAG851970:CAG852386 CKC851970:CKC852386 CTY851970:CTY852386 DDU851970:DDU852386 DNQ851970:DNQ852386 DXM851970:DXM852386 EHI851970:EHI852386 ERE851970:ERE852386 FBA851970:FBA852386 FKW851970:FKW852386 FUS851970:FUS852386 GEO851970:GEO852386 GOK851970:GOK852386 GYG851970:GYG852386 HIC851970:HIC852386 HRY851970:HRY852386 IBU851970:IBU852386 ILQ851970:ILQ852386 IVM851970:IVM852386 JFI851970:JFI852386 JPE851970:JPE852386 JZA851970:JZA852386 KIW851970:KIW852386 KSS851970:KSS852386 LCO851970:LCO852386 LMK851970:LMK852386 LWG851970:LWG852386 MGC851970:MGC852386 MPY851970:MPY852386 MZU851970:MZU852386 NJQ851970:NJQ852386 NTM851970:NTM852386 ODI851970:ODI852386 ONE851970:ONE852386 OXA851970:OXA852386 PGW851970:PGW852386 PQS851970:PQS852386 QAO851970:QAO852386 QKK851970:QKK852386 QUG851970:QUG852386 REC851970:REC852386 RNY851970:RNY852386 RXU851970:RXU852386 SHQ851970:SHQ852386 SRM851970:SRM852386 TBI851970:TBI852386 TLE851970:TLE852386 TVA851970:TVA852386 UEW851970:UEW852386 UOS851970:UOS852386 UYO851970:UYO852386 VIK851970:VIK852386 VSG851970:VSG852386 WCC851970:WCC852386 WLY851970:WLY852386 WVU851970:WVU852386 M917506:M917922 JI917506:JI917922 TE917506:TE917922 ADA917506:ADA917922 AMW917506:AMW917922 AWS917506:AWS917922 BGO917506:BGO917922 BQK917506:BQK917922 CAG917506:CAG917922 CKC917506:CKC917922 CTY917506:CTY917922 DDU917506:DDU917922 DNQ917506:DNQ917922 DXM917506:DXM917922 EHI917506:EHI917922 ERE917506:ERE917922 FBA917506:FBA917922 FKW917506:FKW917922 FUS917506:FUS917922 GEO917506:GEO917922 GOK917506:GOK917922 GYG917506:GYG917922 HIC917506:HIC917922 HRY917506:HRY917922 IBU917506:IBU917922 ILQ917506:ILQ917922 IVM917506:IVM917922 JFI917506:JFI917922 JPE917506:JPE917922 JZA917506:JZA917922 KIW917506:KIW917922 KSS917506:KSS917922 LCO917506:LCO917922 LMK917506:LMK917922 LWG917506:LWG917922 MGC917506:MGC917922 MPY917506:MPY917922 MZU917506:MZU917922 NJQ917506:NJQ917922 NTM917506:NTM917922 ODI917506:ODI917922 ONE917506:ONE917922 OXA917506:OXA917922 PGW917506:PGW917922 PQS917506:PQS917922 QAO917506:QAO917922 QKK917506:QKK917922 QUG917506:QUG917922 REC917506:REC917922 RNY917506:RNY917922 RXU917506:RXU917922 SHQ917506:SHQ917922 SRM917506:SRM917922 TBI917506:TBI917922 TLE917506:TLE917922 TVA917506:TVA917922 UEW917506:UEW917922 UOS917506:UOS917922 UYO917506:UYO917922 VIK917506:VIK917922 VSG917506:VSG917922 WCC917506:WCC917922 WLY917506:WLY917922 WVU917506:WVU917922 M983042:M983458 JI983042:JI983458 TE983042:TE983458 ADA983042:ADA983458 AMW983042:AMW983458 AWS983042:AWS983458 BGO983042:BGO983458 BQK983042:BQK983458 CAG983042:CAG983458 CKC983042:CKC983458 CTY983042:CTY983458 DDU983042:DDU983458 DNQ983042:DNQ983458 DXM983042:DXM983458 EHI983042:EHI983458 ERE983042:ERE983458 FBA983042:FBA983458 FKW983042:FKW983458 FUS983042:FUS983458 GEO983042:GEO983458 GOK983042:GOK983458 GYG983042:GYG983458 HIC983042:HIC983458 HRY983042:HRY983458 IBU983042:IBU983458 ILQ983042:ILQ983458 IVM983042:IVM983458 JFI983042:JFI983458 JPE983042:JPE983458 JZA983042:JZA983458 KIW983042:KIW983458 KSS983042:KSS983458 LCO983042:LCO983458 LMK983042:LMK983458 LWG983042:LWG983458 MGC983042:MGC983458 MPY983042:MPY983458 MZU983042:MZU983458 NJQ983042:NJQ983458 NTM983042:NTM983458 ODI983042:ODI983458 ONE983042:ONE983458 OXA983042:OXA983458 PGW983042:PGW983458 PQS983042:PQS983458 QAO983042:QAO983458 QKK983042:QKK983458 QUG983042:QUG983458 REC983042:REC983458 RNY983042:RNY983458 RXU983042:RXU983458 SHQ983042:SHQ983458 SRM983042:SRM983458 TBI983042:TBI983458 TLE983042:TLE983458 TVA983042:TVA983458 UEW983042:UEW983458 UOS983042:UOS983458 UYO983042:UYO983458 VIK983042:VIK983458 VSG983042:VSG983458 WCC983042:WCC983458 WLY983042:WLY983458 WVU983042:WVU983458" xr:uid="{00000000-0002-0000-1300-000000000000}">
      <formula1>$M$420:$M$421</formula1>
    </dataValidation>
    <dataValidation type="list" allowBlank="1" showInputMessage="1" showErrorMessage="1" sqref="N2:N418 JJ2:JJ418 TF2:TF418 ADB2:ADB418 AMX2:AMX418 AWT2:AWT418 BGP2:BGP418 BQL2:BQL418 CAH2:CAH418 CKD2:CKD418 CTZ2:CTZ418 DDV2:DDV418 DNR2:DNR418 DXN2:DXN418 EHJ2:EHJ418 ERF2:ERF418 FBB2:FBB418 FKX2:FKX418 FUT2:FUT418 GEP2:GEP418 GOL2:GOL418 GYH2:GYH418 HID2:HID418 HRZ2:HRZ418 IBV2:IBV418 ILR2:ILR418 IVN2:IVN418 JFJ2:JFJ418 JPF2:JPF418 JZB2:JZB418 KIX2:KIX418 KST2:KST418 LCP2:LCP418 LML2:LML418 LWH2:LWH418 MGD2:MGD418 MPZ2:MPZ418 MZV2:MZV418 NJR2:NJR418 NTN2:NTN418 ODJ2:ODJ418 ONF2:ONF418 OXB2:OXB418 PGX2:PGX418 PQT2:PQT418 QAP2:QAP418 QKL2:QKL418 QUH2:QUH418 RED2:RED418 RNZ2:RNZ418 RXV2:RXV418 SHR2:SHR418 SRN2:SRN418 TBJ2:TBJ418 TLF2:TLF418 TVB2:TVB418 UEX2:UEX418 UOT2:UOT418 UYP2:UYP418 VIL2:VIL418 VSH2:VSH418 WCD2:WCD418 WLZ2:WLZ418 WVV2:WVV418 N65538:N65954 JJ65538:JJ65954 TF65538:TF65954 ADB65538:ADB65954 AMX65538:AMX65954 AWT65538:AWT65954 BGP65538:BGP65954 BQL65538:BQL65954 CAH65538:CAH65954 CKD65538:CKD65954 CTZ65538:CTZ65954 DDV65538:DDV65954 DNR65538:DNR65954 DXN65538:DXN65954 EHJ65538:EHJ65954 ERF65538:ERF65954 FBB65538:FBB65954 FKX65538:FKX65954 FUT65538:FUT65954 GEP65538:GEP65954 GOL65538:GOL65954 GYH65538:GYH65954 HID65538:HID65954 HRZ65538:HRZ65954 IBV65538:IBV65954 ILR65538:ILR65954 IVN65538:IVN65954 JFJ65538:JFJ65954 JPF65538:JPF65954 JZB65538:JZB65954 KIX65538:KIX65954 KST65538:KST65954 LCP65538:LCP65954 LML65538:LML65954 LWH65538:LWH65954 MGD65538:MGD65954 MPZ65538:MPZ65954 MZV65538:MZV65954 NJR65538:NJR65954 NTN65538:NTN65954 ODJ65538:ODJ65954 ONF65538:ONF65954 OXB65538:OXB65954 PGX65538:PGX65954 PQT65538:PQT65954 QAP65538:QAP65954 QKL65538:QKL65954 QUH65538:QUH65954 RED65538:RED65954 RNZ65538:RNZ65954 RXV65538:RXV65954 SHR65538:SHR65954 SRN65538:SRN65954 TBJ65538:TBJ65954 TLF65538:TLF65954 TVB65538:TVB65954 UEX65538:UEX65954 UOT65538:UOT65954 UYP65538:UYP65954 VIL65538:VIL65954 VSH65538:VSH65954 WCD65538:WCD65954 WLZ65538:WLZ65954 WVV65538:WVV65954 N131074:N131490 JJ131074:JJ131490 TF131074:TF131490 ADB131074:ADB131490 AMX131074:AMX131490 AWT131074:AWT131490 BGP131074:BGP131490 BQL131074:BQL131490 CAH131074:CAH131490 CKD131074:CKD131490 CTZ131074:CTZ131490 DDV131074:DDV131490 DNR131074:DNR131490 DXN131074:DXN131490 EHJ131074:EHJ131490 ERF131074:ERF131490 FBB131074:FBB131490 FKX131074:FKX131490 FUT131074:FUT131490 GEP131074:GEP131490 GOL131074:GOL131490 GYH131074:GYH131490 HID131074:HID131490 HRZ131074:HRZ131490 IBV131074:IBV131490 ILR131074:ILR131490 IVN131074:IVN131490 JFJ131074:JFJ131490 JPF131074:JPF131490 JZB131074:JZB131490 KIX131074:KIX131490 KST131074:KST131490 LCP131074:LCP131490 LML131074:LML131490 LWH131074:LWH131490 MGD131074:MGD131490 MPZ131074:MPZ131490 MZV131074:MZV131490 NJR131074:NJR131490 NTN131074:NTN131490 ODJ131074:ODJ131490 ONF131074:ONF131490 OXB131074:OXB131490 PGX131074:PGX131490 PQT131074:PQT131490 QAP131074:QAP131490 QKL131074:QKL131490 QUH131074:QUH131490 RED131074:RED131490 RNZ131074:RNZ131490 RXV131074:RXV131490 SHR131074:SHR131490 SRN131074:SRN131490 TBJ131074:TBJ131490 TLF131074:TLF131490 TVB131074:TVB131490 UEX131074:UEX131490 UOT131074:UOT131490 UYP131074:UYP131490 VIL131074:VIL131490 VSH131074:VSH131490 WCD131074:WCD131490 WLZ131074:WLZ131490 WVV131074:WVV131490 N196610:N197026 JJ196610:JJ197026 TF196610:TF197026 ADB196610:ADB197026 AMX196610:AMX197026 AWT196610:AWT197026 BGP196610:BGP197026 BQL196610:BQL197026 CAH196610:CAH197026 CKD196610:CKD197026 CTZ196610:CTZ197026 DDV196610:DDV197026 DNR196610:DNR197026 DXN196610:DXN197026 EHJ196610:EHJ197026 ERF196610:ERF197026 FBB196610:FBB197026 FKX196610:FKX197026 FUT196610:FUT197026 GEP196610:GEP197026 GOL196610:GOL197026 GYH196610:GYH197026 HID196610:HID197026 HRZ196610:HRZ197026 IBV196610:IBV197026 ILR196610:ILR197026 IVN196610:IVN197026 JFJ196610:JFJ197026 JPF196610:JPF197026 JZB196610:JZB197026 KIX196610:KIX197026 KST196610:KST197026 LCP196610:LCP197026 LML196610:LML197026 LWH196610:LWH197026 MGD196610:MGD197026 MPZ196610:MPZ197026 MZV196610:MZV197026 NJR196610:NJR197026 NTN196610:NTN197026 ODJ196610:ODJ197026 ONF196610:ONF197026 OXB196610:OXB197026 PGX196610:PGX197026 PQT196610:PQT197026 QAP196610:QAP197026 QKL196610:QKL197026 QUH196610:QUH197026 RED196610:RED197026 RNZ196610:RNZ197026 RXV196610:RXV197026 SHR196610:SHR197026 SRN196610:SRN197026 TBJ196610:TBJ197026 TLF196610:TLF197026 TVB196610:TVB197026 UEX196610:UEX197026 UOT196610:UOT197026 UYP196610:UYP197026 VIL196610:VIL197026 VSH196610:VSH197026 WCD196610:WCD197026 WLZ196610:WLZ197026 WVV196610:WVV197026 N262146:N262562 JJ262146:JJ262562 TF262146:TF262562 ADB262146:ADB262562 AMX262146:AMX262562 AWT262146:AWT262562 BGP262146:BGP262562 BQL262146:BQL262562 CAH262146:CAH262562 CKD262146:CKD262562 CTZ262146:CTZ262562 DDV262146:DDV262562 DNR262146:DNR262562 DXN262146:DXN262562 EHJ262146:EHJ262562 ERF262146:ERF262562 FBB262146:FBB262562 FKX262146:FKX262562 FUT262146:FUT262562 GEP262146:GEP262562 GOL262146:GOL262562 GYH262146:GYH262562 HID262146:HID262562 HRZ262146:HRZ262562 IBV262146:IBV262562 ILR262146:ILR262562 IVN262146:IVN262562 JFJ262146:JFJ262562 JPF262146:JPF262562 JZB262146:JZB262562 KIX262146:KIX262562 KST262146:KST262562 LCP262146:LCP262562 LML262146:LML262562 LWH262146:LWH262562 MGD262146:MGD262562 MPZ262146:MPZ262562 MZV262146:MZV262562 NJR262146:NJR262562 NTN262146:NTN262562 ODJ262146:ODJ262562 ONF262146:ONF262562 OXB262146:OXB262562 PGX262146:PGX262562 PQT262146:PQT262562 QAP262146:QAP262562 QKL262146:QKL262562 QUH262146:QUH262562 RED262146:RED262562 RNZ262146:RNZ262562 RXV262146:RXV262562 SHR262146:SHR262562 SRN262146:SRN262562 TBJ262146:TBJ262562 TLF262146:TLF262562 TVB262146:TVB262562 UEX262146:UEX262562 UOT262146:UOT262562 UYP262146:UYP262562 VIL262146:VIL262562 VSH262146:VSH262562 WCD262146:WCD262562 WLZ262146:WLZ262562 WVV262146:WVV262562 N327682:N328098 JJ327682:JJ328098 TF327682:TF328098 ADB327682:ADB328098 AMX327682:AMX328098 AWT327682:AWT328098 BGP327682:BGP328098 BQL327682:BQL328098 CAH327682:CAH328098 CKD327682:CKD328098 CTZ327682:CTZ328098 DDV327682:DDV328098 DNR327682:DNR328098 DXN327682:DXN328098 EHJ327682:EHJ328098 ERF327682:ERF328098 FBB327682:FBB328098 FKX327682:FKX328098 FUT327682:FUT328098 GEP327682:GEP328098 GOL327682:GOL328098 GYH327682:GYH328098 HID327682:HID328098 HRZ327682:HRZ328098 IBV327682:IBV328098 ILR327682:ILR328098 IVN327682:IVN328098 JFJ327682:JFJ328098 JPF327682:JPF328098 JZB327682:JZB328098 KIX327682:KIX328098 KST327682:KST328098 LCP327682:LCP328098 LML327682:LML328098 LWH327682:LWH328098 MGD327682:MGD328098 MPZ327682:MPZ328098 MZV327682:MZV328098 NJR327682:NJR328098 NTN327682:NTN328098 ODJ327682:ODJ328098 ONF327682:ONF328098 OXB327682:OXB328098 PGX327682:PGX328098 PQT327682:PQT328098 QAP327682:QAP328098 QKL327682:QKL328098 QUH327682:QUH328098 RED327682:RED328098 RNZ327682:RNZ328098 RXV327682:RXV328098 SHR327682:SHR328098 SRN327682:SRN328098 TBJ327682:TBJ328098 TLF327682:TLF328098 TVB327682:TVB328098 UEX327682:UEX328098 UOT327682:UOT328098 UYP327682:UYP328098 VIL327682:VIL328098 VSH327682:VSH328098 WCD327682:WCD328098 WLZ327682:WLZ328098 WVV327682:WVV328098 N393218:N393634 JJ393218:JJ393634 TF393218:TF393634 ADB393218:ADB393634 AMX393218:AMX393634 AWT393218:AWT393634 BGP393218:BGP393634 BQL393218:BQL393634 CAH393218:CAH393634 CKD393218:CKD393634 CTZ393218:CTZ393634 DDV393218:DDV393634 DNR393218:DNR393634 DXN393218:DXN393634 EHJ393218:EHJ393634 ERF393218:ERF393634 FBB393218:FBB393634 FKX393218:FKX393634 FUT393218:FUT393634 GEP393218:GEP393634 GOL393218:GOL393634 GYH393218:GYH393634 HID393218:HID393634 HRZ393218:HRZ393634 IBV393218:IBV393634 ILR393218:ILR393634 IVN393218:IVN393634 JFJ393218:JFJ393634 JPF393218:JPF393634 JZB393218:JZB393634 KIX393218:KIX393634 KST393218:KST393634 LCP393218:LCP393634 LML393218:LML393634 LWH393218:LWH393634 MGD393218:MGD393634 MPZ393218:MPZ393634 MZV393218:MZV393634 NJR393218:NJR393634 NTN393218:NTN393634 ODJ393218:ODJ393634 ONF393218:ONF393634 OXB393218:OXB393634 PGX393218:PGX393634 PQT393218:PQT393634 QAP393218:QAP393634 QKL393218:QKL393634 QUH393218:QUH393634 RED393218:RED393634 RNZ393218:RNZ393634 RXV393218:RXV393634 SHR393218:SHR393634 SRN393218:SRN393634 TBJ393218:TBJ393634 TLF393218:TLF393634 TVB393218:TVB393634 UEX393218:UEX393634 UOT393218:UOT393634 UYP393218:UYP393634 VIL393218:VIL393634 VSH393218:VSH393634 WCD393218:WCD393634 WLZ393218:WLZ393634 WVV393218:WVV393634 N458754:N459170 JJ458754:JJ459170 TF458754:TF459170 ADB458754:ADB459170 AMX458754:AMX459170 AWT458754:AWT459170 BGP458754:BGP459170 BQL458754:BQL459170 CAH458754:CAH459170 CKD458754:CKD459170 CTZ458754:CTZ459170 DDV458754:DDV459170 DNR458754:DNR459170 DXN458754:DXN459170 EHJ458754:EHJ459170 ERF458754:ERF459170 FBB458754:FBB459170 FKX458754:FKX459170 FUT458754:FUT459170 GEP458754:GEP459170 GOL458754:GOL459170 GYH458754:GYH459170 HID458754:HID459170 HRZ458754:HRZ459170 IBV458754:IBV459170 ILR458754:ILR459170 IVN458754:IVN459170 JFJ458754:JFJ459170 JPF458754:JPF459170 JZB458754:JZB459170 KIX458754:KIX459170 KST458754:KST459170 LCP458754:LCP459170 LML458754:LML459170 LWH458754:LWH459170 MGD458754:MGD459170 MPZ458754:MPZ459170 MZV458754:MZV459170 NJR458754:NJR459170 NTN458754:NTN459170 ODJ458754:ODJ459170 ONF458754:ONF459170 OXB458754:OXB459170 PGX458754:PGX459170 PQT458754:PQT459170 QAP458754:QAP459170 QKL458754:QKL459170 QUH458754:QUH459170 RED458754:RED459170 RNZ458754:RNZ459170 RXV458754:RXV459170 SHR458754:SHR459170 SRN458754:SRN459170 TBJ458754:TBJ459170 TLF458754:TLF459170 TVB458754:TVB459170 UEX458754:UEX459170 UOT458754:UOT459170 UYP458754:UYP459170 VIL458754:VIL459170 VSH458754:VSH459170 WCD458754:WCD459170 WLZ458754:WLZ459170 WVV458754:WVV459170 N524290:N524706 JJ524290:JJ524706 TF524290:TF524706 ADB524290:ADB524706 AMX524290:AMX524706 AWT524290:AWT524706 BGP524290:BGP524706 BQL524290:BQL524706 CAH524290:CAH524706 CKD524290:CKD524706 CTZ524290:CTZ524706 DDV524290:DDV524706 DNR524290:DNR524706 DXN524290:DXN524706 EHJ524290:EHJ524706 ERF524290:ERF524706 FBB524290:FBB524706 FKX524290:FKX524706 FUT524290:FUT524706 GEP524290:GEP524706 GOL524290:GOL524706 GYH524290:GYH524706 HID524290:HID524706 HRZ524290:HRZ524706 IBV524290:IBV524706 ILR524290:ILR524706 IVN524290:IVN524706 JFJ524290:JFJ524706 JPF524290:JPF524706 JZB524290:JZB524706 KIX524290:KIX524706 KST524290:KST524706 LCP524290:LCP524706 LML524290:LML524706 LWH524290:LWH524706 MGD524290:MGD524706 MPZ524290:MPZ524706 MZV524290:MZV524706 NJR524290:NJR524706 NTN524290:NTN524706 ODJ524290:ODJ524706 ONF524290:ONF524706 OXB524290:OXB524706 PGX524290:PGX524706 PQT524290:PQT524706 QAP524290:QAP524706 QKL524290:QKL524706 QUH524290:QUH524706 RED524290:RED524706 RNZ524290:RNZ524706 RXV524290:RXV524706 SHR524290:SHR524706 SRN524290:SRN524706 TBJ524290:TBJ524706 TLF524290:TLF524706 TVB524290:TVB524706 UEX524290:UEX524706 UOT524290:UOT524706 UYP524290:UYP524706 VIL524290:VIL524706 VSH524290:VSH524706 WCD524290:WCD524706 WLZ524290:WLZ524706 WVV524290:WVV524706 N589826:N590242 JJ589826:JJ590242 TF589826:TF590242 ADB589826:ADB590242 AMX589826:AMX590242 AWT589826:AWT590242 BGP589826:BGP590242 BQL589826:BQL590242 CAH589826:CAH590242 CKD589826:CKD590242 CTZ589826:CTZ590242 DDV589826:DDV590242 DNR589826:DNR590242 DXN589826:DXN590242 EHJ589826:EHJ590242 ERF589826:ERF590242 FBB589826:FBB590242 FKX589826:FKX590242 FUT589826:FUT590242 GEP589826:GEP590242 GOL589826:GOL590242 GYH589826:GYH590242 HID589826:HID590242 HRZ589826:HRZ590242 IBV589826:IBV590242 ILR589826:ILR590242 IVN589826:IVN590242 JFJ589826:JFJ590242 JPF589826:JPF590242 JZB589826:JZB590242 KIX589826:KIX590242 KST589826:KST590242 LCP589826:LCP590242 LML589826:LML590242 LWH589826:LWH590242 MGD589826:MGD590242 MPZ589826:MPZ590242 MZV589826:MZV590242 NJR589826:NJR590242 NTN589826:NTN590242 ODJ589826:ODJ590242 ONF589826:ONF590242 OXB589826:OXB590242 PGX589826:PGX590242 PQT589826:PQT590242 QAP589826:QAP590242 QKL589826:QKL590242 QUH589826:QUH590242 RED589826:RED590242 RNZ589826:RNZ590242 RXV589826:RXV590242 SHR589826:SHR590242 SRN589826:SRN590242 TBJ589826:TBJ590242 TLF589826:TLF590242 TVB589826:TVB590242 UEX589826:UEX590242 UOT589826:UOT590242 UYP589826:UYP590242 VIL589826:VIL590242 VSH589826:VSH590242 WCD589826:WCD590242 WLZ589826:WLZ590242 WVV589826:WVV590242 N655362:N655778 JJ655362:JJ655778 TF655362:TF655778 ADB655362:ADB655778 AMX655362:AMX655778 AWT655362:AWT655778 BGP655362:BGP655778 BQL655362:BQL655778 CAH655362:CAH655778 CKD655362:CKD655778 CTZ655362:CTZ655778 DDV655362:DDV655778 DNR655362:DNR655778 DXN655362:DXN655778 EHJ655362:EHJ655778 ERF655362:ERF655778 FBB655362:FBB655778 FKX655362:FKX655778 FUT655362:FUT655778 GEP655362:GEP655778 GOL655362:GOL655778 GYH655362:GYH655778 HID655362:HID655778 HRZ655362:HRZ655778 IBV655362:IBV655778 ILR655362:ILR655778 IVN655362:IVN655778 JFJ655362:JFJ655778 JPF655362:JPF655778 JZB655362:JZB655778 KIX655362:KIX655778 KST655362:KST655778 LCP655362:LCP655778 LML655362:LML655778 LWH655362:LWH655778 MGD655362:MGD655778 MPZ655362:MPZ655778 MZV655362:MZV655778 NJR655362:NJR655778 NTN655362:NTN655778 ODJ655362:ODJ655778 ONF655362:ONF655778 OXB655362:OXB655778 PGX655362:PGX655778 PQT655362:PQT655778 QAP655362:QAP655778 QKL655362:QKL655778 QUH655362:QUH655778 RED655362:RED655778 RNZ655362:RNZ655778 RXV655362:RXV655778 SHR655362:SHR655778 SRN655362:SRN655778 TBJ655362:TBJ655778 TLF655362:TLF655778 TVB655362:TVB655778 UEX655362:UEX655778 UOT655362:UOT655778 UYP655362:UYP655778 VIL655362:VIL655778 VSH655362:VSH655778 WCD655362:WCD655778 WLZ655362:WLZ655778 WVV655362:WVV655778 N720898:N721314 JJ720898:JJ721314 TF720898:TF721314 ADB720898:ADB721314 AMX720898:AMX721314 AWT720898:AWT721314 BGP720898:BGP721314 BQL720898:BQL721314 CAH720898:CAH721314 CKD720898:CKD721314 CTZ720898:CTZ721314 DDV720898:DDV721314 DNR720898:DNR721314 DXN720898:DXN721314 EHJ720898:EHJ721314 ERF720898:ERF721314 FBB720898:FBB721314 FKX720898:FKX721314 FUT720898:FUT721314 GEP720898:GEP721314 GOL720898:GOL721314 GYH720898:GYH721314 HID720898:HID721314 HRZ720898:HRZ721314 IBV720898:IBV721314 ILR720898:ILR721314 IVN720898:IVN721314 JFJ720898:JFJ721314 JPF720898:JPF721314 JZB720898:JZB721314 KIX720898:KIX721314 KST720898:KST721314 LCP720898:LCP721314 LML720898:LML721314 LWH720898:LWH721314 MGD720898:MGD721314 MPZ720898:MPZ721314 MZV720898:MZV721314 NJR720898:NJR721314 NTN720898:NTN721314 ODJ720898:ODJ721314 ONF720898:ONF721314 OXB720898:OXB721314 PGX720898:PGX721314 PQT720898:PQT721314 QAP720898:QAP721314 QKL720898:QKL721314 QUH720898:QUH721314 RED720898:RED721314 RNZ720898:RNZ721314 RXV720898:RXV721314 SHR720898:SHR721314 SRN720898:SRN721314 TBJ720898:TBJ721314 TLF720898:TLF721314 TVB720898:TVB721314 UEX720898:UEX721314 UOT720898:UOT721314 UYP720898:UYP721314 VIL720898:VIL721314 VSH720898:VSH721314 WCD720898:WCD721314 WLZ720898:WLZ721314 WVV720898:WVV721314 N786434:N786850 JJ786434:JJ786850 TF786434:TF786850 ADB786434:ADB786850 AMX786434:AMX786850 AWT786434:AWT786850 BGP786434:BGP786850 BQL786434:BQL786850 CAH786434:CAH786850 CKD786434:CKD786850 CTZ786434:CTZ786850 DDV786434:DDV786850 DNR786434:DNR786850 DXN786434:DXN786850 EHJ786434:EHJ786850 ERF786434:ERF786850 FBB786434:FBB786850 FKX786434:FKX786850 FUT786434:FUT786850 GEP786434:GEP786850 GOL786434:GOL786850 GYH786434:GYH786850 HID786434:HID786850 HRZ786434:HRZ786850 IBV786434:IBV786850 ILR786434:ILR786850 IVN786434:IVN786850 JFJ786434:JFJ786850 JPF786434:JPF786850 JZB786434:JZB786850 KIX786434:KIX786850 KST786434:KST786850 LCP786434:LCP786850 LML786434:LML786850 LWH786434:LWH786850 MGD786434:MGD786850 MPZ786434:MPZ786850 MZV786434:MZV786850 NJR786434:NJR786850 NTN786434:NTN786850 ODJ786434:ODJ786850 ONF786434:ONF786850 OXB786434:OXB786850 PGX786434:PGX786850 PQT786434:PQT786850 QAP786434:QAP786850 QKL786434:QKL786850 QUH786434:QUH786850 RED786434:RED786850 RNZ786434:RNZ786850 RXV786434:RXV786850 SHR786434:SHR786850 SRN786434:SRN786850 TBJ786434:TBJ786850 TLF786434:TLF786850 TVB786434:TVB786850 UEX786434:UEX786850 UOT786434:UOT786850 UYP786434:UYP786850 VIL786434:VIL786850 VSH786434:VSH786850 WCD786434:WCD786850 WLZ786434:WLZ786850 WVV786434:WVV786850 N851970:N852386 JJ851970:JJ852386 TF851970:TF852386 ADB851970:ADB852386 AMX851970:AMX852386 AWT851970:AWT852386 BGP851970:BGP852386 BQL851970:BQL852386 CAH851970:CAH852386 CKD851970:CKD852386 CTZ851970:CTZ852386 DDV851970:DDV852386 DNR851970:DNR852386 DXN851970:DXN852386 EHJ851970:EHJ852386 ERF851970:ERF852386 FBB851970:FBB852386 FKX851970:FKX852386 FUT851970:FUT852386 GEP851970:GEP852386 GOL851970:GOL852386 GYH851970:GYH852386 HID851970:HID852386 HRZ851970:HRZ852386 IBV851970:IBV852386 ILR851970:ILR852386 IVN851970:IVN852386 JFJ851970:JFJ852386 JPF851970:JPF852386 JZB851970:JZB852386 KIX851970:KIX852386 KST851970:KST852386 LCP851970:LCP852386 LML851970:LML852386 LWH851970:LWH852386 MGD851970:MGD852386 MPZ851970:MPZ852386 MZV851970:MZV852386 NJR851970:NJR852386 NTN851970:NTN852386 ODJ851970:ODJ852386 ONF851970:ONF852386 OXB851970:OXB852386 PGX851970:PGX852386 PQT851970:PQT852386 QAP851970:QAP852386 QKL851970:QKL852386 QUH851970:QUH852386 RED851970:RED852386 RNZ851970:RNZ852386 RXV851970:RXV852386 SHR851970:SHR852386 SRN851970:SRN852386 TBJ851970:TBJ852386 TLF851970:TLF852386 TVB851970:TVB852386 UEX851970:UEX852386 UOT851970:UOT852386 UYP851970:UYP852386 VIL851970:VIL852386 VSH851970:VSH852386 WCD851970:WCD852386 WLZ851970:WLZ852386 WVV851970:WVV852386 N917506:N917922 JJ917506:JJ917922 TF917506:TF917922 ADB917506:ADB917922 AMX917506:AMX917922 AWT917506:AWT917922 BGP917506:BGP917922 BQL917506:BQL917922 CAH917506:CAH917922 CKD917506:CKD917922 CTZ917506:CTZ917922 DDV917506:DDV917922 DNR917506:DNR917922 DXN917506:DXN917922 EHJ917506:EHJ917922 ERF917506:ERF917922 FBB917506:FBB917922 FKX917506:FKX917922 FUT917506:FUT917922 GEP917506:GEP917922 GOL917506:GOL917922 GYH917506:GYH917922 HID917506:HID917922 HRZ917506:HRZ917922 IBV917506:IBV917922 ILR917506:ILR917922 IVN917506:IVN917922 JFJ917506:JFJ917922 JPF917506:JPF917922 JZB917506:JZB917922 KIX917506:KIX917922 KST917506:KST917922 LCP917506:LCP917922 LML917506:LML917922 LWH917506:LWH917922 MGD917506:MGD917922 MPZ917506:MPZ917922 MZV917506:MZV917922 NJR917506:NJR917922 NTN917506:NTN917922 ODJ917506:ODJ917922 ONF917506:ONF917922 OXB917506:OXB917922 PGX917506:PGX917922 PQT917506:PQT917922 QAP917506:QAP917922 QKL917506:QKL917922 QUH917506:QUH917922 RED917506:RED917922 RNZ917506:RNZ917922 RXV917506:RXV917922 SHR917506:SHR917922 SRN917506:SRN917922 TBJ917506:TBJ917922 TLF917506:TLF917922 TVB917506:TVB917922 UEX917506:UEX917922 UOT917506:UOT917922 UYP917506:UYP917922 VIL917506:VIL917922 VSH917506:VSH917922 WCD917506:WCD917922 WLZ917506:WLZ917922 WVV917506:WVV917922 N983042:N983458 JJ983042:JJ983458 TF983042:TF983458 ADB983042:ADB983458 AMX983042:AMX983458 AWT983042:AWT983458 BGP983042:BGP983458 BQL983042:BQL983458 CAH983042:CAH983458 CKD983042:CKD983458 CTZ983042:CTZ983458 DDV983042:DDV983458 DNR983042:DNR983458 DXN983042:DXN983458 EHJ983042:EHJ983458 ERF983042:ERF983458 FBB983042:FBB983458 FKX983042:FKX983458 FUT983042:FUT983458 GEP983042:GEP983458 GOL983042:GOL983458 GYH983042:GYH983458 HID983042:HID983458 HRZ983042:HRZ983458 IBV983042:IBV983458 ILR983042:ILR983458 IVN983042:IVN983458 JFJ983042:JFJ983458 JPF983042:JPF983458 JZB983042:JZB983458 KIX983042:KIX983458 KST983042:KST983458 LCP983042:LCP983458 LML983042:LML983458 LWH983042:LWH983458 MGD983042:MGD983458 MPZ983042:MPZ983458 MZV983042:MZV983458 NJR983042:NJR983458 NTN983042:NTN983458 ODJ983042:ODJ983458 ONF983042:ONF983458 OXB983042:OXB983458 PGX983042:PGX983458 PQT983042:PQT983458 QAP983042:QAP983458 QKL983042:QKL983458 QUH983042:QUH983458 RED983042:RED983458 RNZ983042:RNZ983458 RXV983042:RXV983458 SHR983042:SHR983458 SRN983042:SRN983458 TBJ983042:TBJ983458 TLF983042:TLF983458 TVB983042:TVB983458 UEX983042:UEX983458 UOT983042:UOT983458 UYP983042:UYP983458 VIL983042:VIL983458 VSH983042:VSH983458 WCD983042:WCD983458 WLZ983042:WLZ983458 WVV983042:WVV983458" xr:uid="{00000000-0002-0000-1300-000001000000}">
      <formula1>$N$420:$N$421</formula1>
    </dataValidation>
  </dataValidations>
  <pageMargins left="0.3" right="0.31" top="0.49" bottom="0.47" header="0.33" footer="0.3"/>
  <pageSetup paperSize="9" scale="72" orientation="landscape" verticalDpi="0" r:id="rId1"/>
  <headerFooter alignWithMargins="0">
    <oddHeader>&amp;C領収書(NEW).DM1 / 論理 / メイン モデル メタデータシート&amp;R&amp;D &amp;T</oddHeader>
    <oddFooter>&amp;C&amp;P/&amp;N</oddFooter>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X120"/>
  <sheetViews>
    <sheetView zoomScale="70" workbookViewId="0">
      <pane xSplit="2" ySplit="1" topLeftCell="H2" activePane="bottomRight" state="frozen"/>
      <selection pane="topRight"/>
      <selection pane="bottomLeft"/>
      <selection pane="bottomRight" activeCell="X1" sqref="X1:Y1048576"/>
    </sheetView>
  </sheetViews>
  <sheetFormatPr defaultRowHeight="13.2" outlineLevelCol="1" x14ac:dyDescent="0.2"/>
  <cols>
    <col min="1" max="1" width="33.109375" style="9" bestFit="1" customWidth="1"/>
    <col min="2" max="2" width="19.332031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5.88671875" style="9" bestFit="1" customWidth="1"/>
    <col min="8" max="8" width="26.109375" style="9" bestFit="1" customWidth="1"/>
    <col min="9" max="9" width="42.33203125" style="9" bestFit="1"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3.109375" style="9" bestFit="1" customWidth="1"/>
    <col min="258" max="258" width="19.33203125" style="9" bestFit="1" customWidth="1"/>
    <col min="259" max="259" width="18.6640625" style="9" customWidth="1"/>
    <col min="260" max="260" width="20.77734375" style="9" customWidth="1"/>
    <col min="261" max="261" width="0" style="9" hidden="1" customWidth="1"/>
    <col min="262" max="262" width="5.109375" style="9" customWidth="1"/>
    <col min="263" max="263" width="35.88671875" style="9" bestFit="1" customWidth="1"/>
    <col min="264" max="264" width="26.109375" style="9" bestFit="1" customWidth="1"/>
    <col min="265" max="265" width="42.33203125" style="9" bestFit="1"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33.109375" style="9" bestFit="1" customWidth="1"/>
    <col min="514" max="514" width="19.33203125" style="9" bestFit="1" customWidth="1"/>
    <col min="515" max="515" width="18.6640625" style="9" customWidth="1"/>
    <col min="516" max="516" width="20.77734375" style="9" customWidth="1"/>
    <col min="517" max="517" width="0" style="9" hidden="1" customWidth="1"/>
    <col min="518" max="518" width="5.109375" style="9" customWidth="1"/>
    <col min="519" max="519" width="35.88671875" style="9" bestFit="1" customWidth="1"/>
    <col min="520" max="520" width="26.109375" style="9" bestFit="1" customWidth="1"/>
    <col min="521" max="521" width="42.33203125" style="9" bestFit="1"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33.109375" style="9" bestFit="1" customWidth="1"/>
    <col min="770" max="770" width="19.33203125" style="9" bestFit="1" customWidth="1"/>
    <col min="771" max="771" width="18.6640625" style="9" customWidth="1"/>
    <col min="772" max="772" width="20.77734375" style="9" customWidth="1"/>
    <col min="773" max="773" width="0" style="9" hidden="1" customWidth="1"/>
    <col min="774" max="774" width="5.109375" style="9" customWidth="1"/>
    <col min="775" max="775" width="35.88671875" style="9" bestFit="1" customWidth="1"/>
    <col min="776" max="776" width="26.109375" style="9" bestFit="1" customWidth="1"/>
    <col min="777" max="777" width="42.33203125" style="9" bestFit="1"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33.109375" style="9" bestFit="1" customWidth="1"/>
    <col min="1026" max="1026" width="19.33203125" style="9" bestFit="1" customWidth="1"/>
    <col min="1027" max="1027" width="18.6640625" style="9" customWidth="1"/>
    <col min="1028" max="1028" width="20.77734375" style="9" customWidth="1"/>
    <col min="1029" max="1029" width="0" style="9" hidden="1" customWidth="1"/>
    <col min="1030" max="1030" width="5.109375" style="9" customWidth="1"/>
    <col min="1031" max="1031" width="35.88671875" style="9" bestFit="1" customWidth="1"/>
    <col min="1032" max="1032" width="26.109375" style="9" bestFit="1" customWidth="1"/>
    <col min="1033" max="1033" width="42.33203125" style="9" bestFit="1"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33.109375" style="9" bestFit="1" customWidth="1"/>
    <col min="1282" max="1282" width="19.33203125" style="9" bestFit="1" customWidth="1"/>
    <col min="1283" max="1283" width="18.6640625" style="9" customWidth="1"/>
    <col min="1284" max="1284" width="20.77734375" style="9" customWidth="1"/>
    <col min="1285" max="1285" width="0" style="9" hidden="1" customWidth="1"/>
    <col min="1286" max="1286" width="5.109375" style="9" customWidth="1"/>
    <col min="1287" max="1287" width="35.88671875" style="9" bestFit="1" customWidth="1"/>
    <col min="1288" max="1288" width="26.109375" style="9" bestFit="1" customWidth="1"/>
    <col min="1289" max="1289" width="42.33203125" style="9" bestFit="1"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33.109375" style="9" bestFit="1" customWidth="1"/>
    <col min="1538" max="1538" width="19.33203125" style="9" bestFit="1" customWidth="1"/>
    <col min="1539" max="1539" width="18.6640625" style="9" customWidth="1"/>
    <col min="1540" max="1540" width="20.77734375" style="9" customWidth="1"/>
    <col min="1541" max="1541" width="0" style="9" hidden="1" customWidth="1"/>
    <col min="1542" max="1542" width="5.109375" style="9" customWidth="1"/>
    <col min="1543" max="1543" width="35.88671875" style="9" bestFit="1" customWidth="1"/>
    <col min="1544" max="1544" width="26.109375" style="9" bestFit="1" customWidth="1"/>
    <col min="1545" max="1545" width="42.33203125" style="9" bestFit="1"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33.109375" style="9" bestFit="1" customWidth="1"/>
    <col min="1794" max="1794" width="19.33203125" style="9" bestFit="1" customWidth="1"/>
    <col min="1795" max="1795" width="18.6640625" style="9" customWidth="1"/>
    <col min="1796" max="1796" width="20.77734375" style="9" customWidth="1"/>
    <col min="1797" max="1797" width="0" style="9" hidden="1" customWidth="1"/>
    <col min="1798" max="1798" width="5.109375" style="9" customWidth="1"/>
    <col min="1799" max="1799" width="35.88671875" style="9" bestFit="1" customWidth="1"/>
    <col min="1800" max="1800" width="26.109375" style="9" bestFit="1" customWidth="1"/>
    <col min="1801" max="1801" width="42.33203125" style="9" bestFit="1"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33.109375" style="9" bestFit="1" customWidth="1"/>
    <col min="2050" max="2050" width="19.33203125" style="9" bestFit="1" customWidth="1"/>
    <col min="2051" max="2051" width="18.6640625" style="9" customWidth="1"/>
    <col min="2052" max="2052" width="20.77734375" style="9" customWidth="1"/>
    <col min="2053" max="2053" width="0" style="9" hidden="1" customWidth="1"/>
    <col min="2054" max="2054" width="5.109375" style="9" customWidth="1"/>
    <col min="2055" max="2055" width="35.88671875" style="9" bestFit="1" customWidth="1"/>
    <col min="2056" max="2056" width="26.109375" style="9" bestFit="1" customWidth="1"/>
    <col min="2057" max="2057" width="42.33203125" style="9" bestFit="1"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33.109375" style="9" bestFit="1" customWidth="1"/>
    <col min="2306" max="2306" width="19.33203125" style="9" bestFit="1" customWidth="1"/>
    <col min="2307" max="2307" width="18.6640625" style="9" customWidth="1"/>
    <col min="2308" max="2308" width="20.77734375" style="9" customWidth="1"/>
    <col min="2309" max="2309" width="0" style="9" hidden="1" customWidth="1"/>
    <col min="2310" max="2310" width="5.109375" style="9" customWidth="1"/>
    <col min="2311" max="2311" width="35.88671875" style="9" bestFit="1" customWidth="1"/>
    <col min="2312" max="2312" width="26.109375" style="9" bestFit="1" customWidth="1"/>
    <col min="2313" max="2313" width="42.33203125" style="9" bestFit="1"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33.109375" style="9" bestFit="1" customWidth="1"/>
    <col min="2562" max="2562" width="19.33203125" style="9" bestFit="1" customWidth="1"/>
    <col min="2563" max="2563" width="18.6640625" style="9" customWidth="1"/>
    <col min="2564" max="2564" width="20.77734375" style="9" customWidth="1"/>
    <col min="2565" max="2565" width="0" style="9" hidden="1" customWidth="1"/>
    <col min="2566" max="2566" width="5.109375" style="9" customWidth="1"/>
    <col min="2567" max="2567" width="35.88671875" style="9" bestFit="1" customWidth="1"/>
    <col min="2568" max="2568" width="26.109375" style="9" bestFit="1" customWidth="1"/>
    <col min="2569" max="2569" width="42.33203125" style="9" bestFit="1"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33.109375" style="9" bestFit="1" customWidth="1"/>
    <col min="2818" max="2818" width="19.33203125" style="9" bestFit="1" customWidth="1"/>
    <col min="2819" max="2819" width="18.6640625" style="9" customWidth="1"/>
    <col min="2820" max="2820" width="20.77734375" style="9" customWidth="1"/>
    <col min="2821" max="2821" width="0" style="9" hidden="1" customWidth="1"/>
    <col min="2822" max="2822" width="5.109375" style="9" customWidth="1"/>
    <col min="2823" max="2823" width="35.88671875" style="9" bestFit="1" customWidth="1"/>
    <col min="2824" max="2824" width="26.109375" style="9" bestFit="1" customWidth="1"/>
    <col min="2825" max="2825" width="42.33203125" style="9" bestFit="1"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33.109375" style="9" bestFit="1" customWidth="1"/>
    <col min="3074" max="3074" width="19.33203125" style="9" bestFit="1" customWidth="1"/>
    <col min="3075" max="3075" width="18.6640625" style="9" customWidth="1"/>
    <col min="3076" max="3076" width="20.77734375" style="9" customWidth="1"/>
    <col min="3077" max="3077" width="0" style="9" hidden="1" customWidth="1"/>
    <col min="3078" max="3078" width="5.109375" style="9" customWidth="1"/>
    <col min="3079" max="3079" width="35.88671875" style="9" bestFit="1" customWidth="1"/>
    <col min="3080" max="3080" width="26.109375" style="9" bestFit="1" customWidth="1"/>
    <col min="3081" max="3081" width="42.33203125" style="9" bestFit="1"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33.109375" style="9" bestFit="1" customWidth="1"/>
    <col min="3330" max="3330" width="19.33203125" style="9" bestFit="1" customWidth="1"/>
    <col min="3331" max="3331" width="18.6640625" style="9" customWidth="1"/>
    <col min="3332" max="3332" width="20.77734375" style="9" customWidth="1"/>
    <col min="3333" max="3333" width="0" style="9" hidden="1" customWidth="1"/>
    <col min="3334" max="3334" width="5.109375" style="9" customWidth="1"/>
    <col min="3335" max="3335" width="35.88671875" style="9" bestFit="1" customWidth="1"/>
    <col min="3336" max="3336" width="26.109375" style="9" bestFit="1" customWidth="1"/>
    <col min="3337" max="3337" width="42.33203125" style="9" bestFit="1"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33.109375" style="9" bestFit="1" customWidth="1"/>
    <col min="3586" max="3586" width="19.33203125" style="9" bestFit="1" customWidth="1"/>
    <col min="3587" max="3587" width="18.6640625" style="9" customWidth="1"/>
    <col min="3588" max="3588" width="20.77734375" style="9" customWidth="1"/>
    <col min="3589" max="3589" width="0" style="9" hidden="1" customWidth="1"/>
    <col min="3590" max="3590" width="5.109375" style="9" customWidth="1"/>
    <col min="3591" max="3591" width="35.88671875" style="9" bestFit="1" customWidth="1"/>
    <col min="3592" max="3592" width="26.109375" style="9" bestFit="1" customWidth="1"/>
    <col min="3593" max="3593" width="42.33203125" style="9" bestFit="1"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33.109375" style="9" bestFit="1" customWidth="1"/>
    <col min="3842" max="3842" width="19.33203125" style="9" bestFit="1" customWidth="1"/>
    <col min="3843" max="3843" width="18.6640625" style="9" customWidth="1"/>
    <col min="3844" max="3844" width="20.77734375" style="9" customWidth="1"/>
    <col min="3845" max="3845" width="0" style="9" hidden="1" customWidth="1"/>
    <col min="3846" max="3846" width="5.109375" style="9" customWidth="1"/>
    <col min="3847" max="3847" width="35.88671875" style="9" bestFit="1" customWidth="1"/>
    <col min="3848" max="3848" width="26.109375" style="9" bestFit="1" customWidth="1"/>
    <col min="3849" max="3849" width="42.33203125" style="9" bestFit="1"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33.109375" style="9" bestFit="1" customWidth="1"/>
    <col min="4098" max="4098" width="19.33203125" style="9" bestFit="1" customWidth="1"/>
    <col min="4099" max="4099" width="18.6640625" style="9" customWidth="1"/>
    <col min="4100" max="4100" width="20.77734375" style="9" customWidth="1"/>
    <col min="4101" max="4101" width="0" style="9" hidden="1" customWidth="1"/>
    <col min="4102" max="4102" width="5.109375" style="9" customWidth="1"/>
    <col min="4103" max="4103" width="35.88671875" style="9" bestFit="1" customWidth="1"/>
    <col min="4104" max="4104" width="26.109375" style="9" bestFit="1" customWidth="1"/>
    <col min="4105" max="4105" width="42.33203125" style="9" bestFit="1"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33.109375" style="9" bestFit="1" customWidth="1"/>
    <col min="4354" max="4354" width="19.33203125" style="9" bestFit="1" customWidth="1"/>
    <col min="4355" max="4355" width="18.6640625" style="9" customWidth="1"/>
    <col min="4356" max="4356" width="20.77734375" style="9" customWidth="1"/>
    <col min="4357" max="4357" width="0" style="9" hidden="1" customWidth="1"/>
    <col min="4358" max="4358" width="5.109375" style="9" customWidth="1"/>
    <col min="4359" max="4359" width="35.88671875" style="9" bestFit="1" customWidth="1"/>
    <col min="4360" max="4360" width="26.109375" style="9" bestFit="1" customWidth="1"/>
    <col min="4361" max="4361" width="42.33203125" style="9" bestFit="1"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33.109375" style="9" bestFit="1" customWidth="1"/>
    <col min="4610" max="4610" width="19.33203125" style="9" bestFit="1" customWidth="1"/>
    <col min="4611" max="4611" width="18.6640625" style="9" customWidth="1"/>
    <col min="4612" max="4612" width="20.77734375" style="9" customWidth="1"/>
    <col min="4613" max="4613" width="0" style="9" hidden="1" customWidth="1"/>
    <col min="4614" max="4614" width="5.109375" style="9" customWidth="1"/>
    <col min="4615" max="4615" width="35.88671875" style="9" bestFit="1" customWidth="1"/>
    <col min="4616" max="4616" width="26.109375" style="9" bestFit="1" customWidth="1"/>
    <col min="4617" max="4617" width="42.33203125" style="9" bestFit="1"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33.109375" style="9" bestFit="1" customWidth="1"/>
    <col min="4866" max="4866" width="19.33203125" style="9" bestFit="1" customWidth="1"/>
    <col min="4867" max="4867" width="18.6640625" style="9" customWidth="1"/>
    <col min="4868" max="4868" width="20.77734375" style="9" customWidth="1"/>
    <col min="4869" max="4869" width="0" style="9" hidden="1" customWidth="1"/>
    <col min="4870" max="4870" width="5.109375" style="9" customWidth="1"/>
    <col min="4871" max="4871" width="35.88671875" style="9" bestFit="1" customWidth="1"/>
    <col min="4872" max="4872" width="26.109375" style="9" bestFit="1" customWidth="1"/>
    <col min="4873" max="4873" width="42.33203125" style="9" bestFit="1"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33.109375" style="9" bestFit="1" customWidth="1"/>
    <col min="5122" max="5122" width="19.33203125" style="9" bestFit="1" customWidth="1"/>
    <col min="5123" max="5123" width="18.6640625" style="9" customWidth="1"/>
    <col min="5124" max="5124" width="20.77734375" style="9" customWidth="1"/>
    <col min="5125" max="5125" width="0" style="9" hidden="1" customWidth="1"/>
    <col min="5126" max="5126" width="5.109375" style="9" customWidth="1"/>
    <col min="5127" max="5127" width="35.88671875" style="9" bestFit="1" customWidth="1"/>
    <col min="5128" max="5128" width="26.109375" style="9" bestFit="1" customWidth="1"/>
    <col min="5129" max="5129" width="42.33203125" style="9" bestFit="1"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33.109375" style="9" bestFit="1" customWidth="1"/>
    <col min="5378" max="5378" width="19.33203125" style="9" bestFit="1" customWidth="1"/>
    <col min="5379" max="5379" width="18.6640625" style="9" customWidth="1"/>
    <col min="5380" max="5380" width="20.77734375" style="9" customWidth="1"/>
    <col min="5381" max="5381" width="0" style="9" hidden="1" customWidth="1"/>
    <col min="5382" max="5382" width="5.109375" style="9" customWidth="1"/>
    <col min="5383" max="5383" width="35.88671875" style="9" bestFit="1" customWidth="1"/>
    <col min="5384" max="5384" width="26.109375" style="9" bestFit="1" customWidth="1"/>
    <col min="5385" max="5385" width="42.33203125" style="9" bestFit="1"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33.109375" style="9" bestFit="1" customWidth="1"/>
    <col min="5634" max="5634" width="19.33203125" style="9" bestFit="1" customWidth="1"/>
    <col min="5635" max="5635" width="18.6640625" style="9" customWidth="1"/>
    <col min="5636" max="5636" width="20.77734375" style="9" customWidth="1"/>
    <col min="5637" max="5637" width="0" style="9" hidden="1" customWidth="1"/>
    <col min="5638" max="5638" width="5.109375" style="9" customWidth="1"/>
    <col min="5639" max="5639" width="35.88671875" style="9" bestFit="1" customWidth="1"/>
    <col min="5640" max="5640" width="26.109375" style="9" bestFit="1" customWidth="1"/>
    <col min="5641" max="5641" width="42.33203125" style="9" bestFit="1"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33.109375" style="9" bestFit="1" customWidth="1"/>
    <col min="5890" max="5890" width="19.33203125" style="9" bestFit="1" customWidth="1"/>
    <col min="5891" max="5891" width="18.6640625" style="9" customWidth="1"/>
    <col min="5892" max="5892" width="20.77734375" style="9" customWidth="1"/>
    <col min="5893" max="5893" width="0" style="9" hidden="1" customWidth="1"/>
    <col min="5894" max="5894" width="5.109375" style="9" customWidth="1"/>
    <col min="5895" max="5895" width="35.88671875" style="9" bestFit="1" customWidth="1"/>
    <col min="5896" max="5896" width="26.109375" style="9" bestFit="1" customWidth="1"/>
    <col min="5897" max="5897" width="42.33203125" style="9" bestFit="1"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33.109375" style="9" bestFit="1" customWidth="1"/>
    <col min="6146" max="6146" width="19.33203125" style="9" bestFit="1" customWidth="1"/>
    <col min="6147" max="6147" width="18.6640625" style="9" customWidth="1"/>
    <col min="6148" max="6148" width="20.77734375" style="9" customWidth="1"/>
    <col min="6149" max="6149" width="0" style="9" hidden="1" customWidth="1"/>
    <col min="6150" max="6150" width="5.109375" style="9" customWidth="1"/>
    <col min="6151" max="6151" width="35.88671875" style="9" bestFit="1" customWidth="1"/>
    <col min="6152" max="6152" width="26.109375" style="9" bestFit="1" customWidth="1"/>
    <col min="6153" max="6153" width="42.33203125" style="9" bestFit="1"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33.109375" style="9" bestFit="1" customWidth="1"/>
    <col min="6402" max="6402" width="19.33203125" style="9" bestFit="1" customWidth="1"/>
    <col min="6403" max="6403" width="18.6640625" style="9" customWidth="1"/>
    <col min="6404" max="6404" width="20.77734375" style="9" customWidth="1"/>
    <col min="6405" max="6405" width="0" style="9" hidden="1" customWidth="1"/>
    <col min="6406" max="6406" width="5.109375" style="9" customWidth="1"/>
    <col min="6407" max="6407" width="35.88671875" style="9" bestFit="1" customWidth="1"/>
    <col min="6408" max="6408" width="26.109375" style="9" bestFit="1" customWidth="1"/>
    <col min="6409" max="6409" width="42.33203125" style="9" bestFit="1"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33.109375" style="9" bestFit="1" customWidth="1"/>
    <col min="6658" max="6658" width="19.33203125" style="9" bestFit="1" customWidth="1"/>
    <col min="6659" max="6659" width="18.6640625" style="9" customWidth="1"/>
    <col min="6660" max="6660" width="20.77734375" style="9" customWidth="1"/>
    <col min="6661" max="6661" width="0" style="9" hidden="1" customWidth="1"/>
    <col min="6662" max="6662" width="5.109375" style="9" customWidth="1"/>
    <col min="6663" max="6663" width="35.88671875" style="9" bestFit="1" customWidth="1"/>
    <col min="6664" max="6664" width="26.109375" style="9" bestFit="1" customWidth="1"/>
    <col min="6665" max="6665" width="42.33203125" style="9" bestFit="1"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33.109375" style="9" bestFit="1" customWidth="1"/>
    <col min="6914" max="6914" width="19.33203125" style="9" bestFit="1" customWidth="1"/>
    <col min="6915" max="6915" width="18.6640625" style="9" customWidth="1"/>
    <col min="6916" max="6916" width="20.77734375" style="9" customWidth="1"/>
    <col min="6917" max="6917" width="0" style="9" hidden="1" customWidth="1"/>
    <col min="6918" max="6918" width="5.109375" style="9" customWidth="1"/>
    <col min="6919" max="6919" width="35.88671875" style="9" bestFit="1" customWidth="1"/>
    <col min="6920" max="6920" width="26.109375" style="9" bestFit="1" customWidth="1"/>
    <col min="6921" max="6921" width="42.33203125" style="9" bestFit="1"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33.109375" style="9" bestFit="1" customWidth="1"/>
    <col min="7170" max="7170" width="19.33203125" style="9" bestFit="1" customWidth="1"/>
    <col min="7171" max="7171" width="18.6640625" style="9" customWidth="1"/>
    <col min="7172" max="7172" width="20.77734375" style="9" customWidth="1"/>
    <col min="7173" max="7173" width="0" style="9" hidden="1" customWidth="1"/>
    <col min="7174" max="7174" width="5.109375" style="9" customWidth="1"/>
    <col min="7175" max="7175" width="35.88671875" style="9" bestFit="1" customWidth="1"/>
    <col min="7176" max="7176" width="26.109375" style="9" bestFit="1" customWidth="1"/>
    <col min="7177" max="7177" width="42.33203125" style="9" bestFit="1"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33.109375" style="9" bestFit="1" customWidth="1"/>
    <col min="7426" max="7426" width="19.33203125" style="9" bestFit="1" customWidth="1"/>
    <col min="7427" max="7427" width="18.6640625" style="9" customWidth="1"/>
    <col min="7428" max="7428" width="20.77734375" style="9" customWidth="1"/>
    <col min="7429" max="7429" width="0" style="9" hidden="1" customWidth="1"/>
    <col min="7430" max="7430" width="5.109375" style="9" customWidth="1"/>
    <col min="7431" max="7431" width="35.88671875" style="9" bestFit="1" customWidth="1"/>
    <col min="7432" max="7432" width="26.109375" style="9" bestFit="1" customWidth="1"/>
    <col min="7433" max="7433" width="42.33203125" style="9" bestFit="1"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33.109375" style="9" bestFit="1" customWidth="1"/>
    <col min="7682" max="7682" width="19.33203125" style="9" bestFit="1" customWidth="1"/>
    <col min="7683" max="7683" width="18.6640625" style="9" customWidth="1"/>
    <col min="7684" max="7684" width="20.77734375" style="9" customWidth="1"/>
    <col min="7685" max="7685" width="0" style="9" hidden="1" customWidth="1"/>
    <col min="7686" max="7686" width="5.109375" style="9" customWidth="1"/>
    <col min="7687" max="7687" width="35.88671875" style="9" bestFit="1" customWidth="1"/>
    <col min="7688" max="7688" width="26.109375" style="9" bestFit="1" customWidth="1"/>
    <col min="7689" max="7689" width="42.33203125" style="9" bestFit="1"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33.109375" style="9" bestFit="1" customWidth="1"/>
    <col min="7938" max="7938" width="19.33203125" style="9" bestFit="1" customWidth="1"/>
    <col min="7939" max="7939" width="18.6640625" style="9" customWidth="1"/>
    <col min="7940" max="7940" width="20.77734375" style="9" customWidth="1"/>
    <col min="7941" max="7941" width="0" style="9" hidden="1" customWidth="1"/>
    <col min="7942" max="7942" width="5.109375" style="9" customWidth="1"/>
    <col min="7943" max="7943" width="35.88671875" style="9" bestFit="1" customWidth="1"/>
    <col min="7944" max="7944" width="26.109375" style="9" bestFit="1" customWidth="1"/>
    <col min="7945" max="7945" width="42.33203125" style="9" bestFit="1"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33.109375" style="9" bestFit="1" customWidth="1"/>
    <col min="8194" max="8194" width="19.33203125" style="9" bestFit="1" customWidth="1"/>
    <col min="8195" max="8195" width="18.6640625" style="9" customWidth="1"/>
    <col min="8196" max="8196" width="20.77734375" style="9" customWidth="1"/>
    <col min="8197" max="8197" width="0" style="9" hidden="1" customWidth="1"/>
    <col min="8198" max="8198" width="5.109375" style="9" customWidth="1"/>
    <col min="8199" max="8199" width="35.88671875" style="9" bestFit="1" customWidth="1"/>
    <col min="8200" max="8200" width="26.109375" style="9" bestFit="1" customWidth="1"/>
    <col min="8201" max="8201" width="42.33203125" style="9" bestFit="1"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33.109375" style="9" bestFit="1" customWidth="1"/>
    <col min="8450" max="8450" width="19.33203125" style="9" bestFit="1" customWidth="1"/>
    <col min="8451" max="8451" width="18.6640625" style="9" customWidth="1"/>
    <col min="8452" max="8452" width="20.77734375" style="9" customWidth="1"/>
    <col min="8453" max="8453" width="0" style="9" hidden="1" customWidth="1"/>
    <col min="8454" max="8454" width="5.109375" style="9" customWidth="1"/>
    <col min="8455" max="8455" width="35.88671875" style="9" bestFit="1" customWidth="1"/>
    <col min="8456" max="8456" width="26.109375" style="9" bestFit="1" customWidth="1"/>
    <col min="8457" max="8457" width="42.33203125" style="9" bestFit="1"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33.109375" style="9" bestFit="1" customWidth="1"/>
    <col min="8706" max="8706" width="19.33203125" style="9" bestFit="1" customWidth="1"/>
    <col min="8707" max="8707" width="18.6640625" style="9" customWidth="1"/>
    <col min="8708" max="8708" width="20.77734375" style="9" customWidth="1"/>
    <col min="8709" max="8709" width="0" style="9" hidden="1" customWidth="1"/>
    <col min="8710" max="8710" width="5.109375" style="9" customWidth="1"/>
    <col min="8711" max="8711" width="35.88671875" style="9" bestFit="1" customWidth="1"/>
    <col min="8712" max="8712" width="26.109375" style="9" bestFit="1" customWidth="1"/>
    <col min="8713" max="8713" width="42.33203125" style="9" bestFit="1"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33.109375" style="9" bestFit="1" customWidth="1"/>
    <col min="8962" max="8962" width="19.33203125" style="9" bestFit="1" customWidth="1"/>
    <col min="8963" max="8963" width="18.6640625" style="9" customWidth="1"/>
    <col min="8964" max="8964" width="20.77734375" style="9" customWidth="1"/>
    <col min="8965" max="8965" width="0" style="9" hidden="1" customWidth="1"/>
    <col min="8966" max="8966" width="5.109375" style="9" customWidth="1"/>
    <col min="8967" max="8967" width="35.88671875" style="9" bestFit="1" customWidth="1"/>
    <col min="8968" max="8968" width="26.109375" style="9" bestFit="1" customWidth="1"/>
    <col min="8969" max="8969" width="42.33203125" style="9" bestFit="1"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33.109375" style="9" bestFit="1" customWidth="1"/>
    <col min="9218" max="9218" width="19.33203125" style="9" bestFit="1" customWidth="1"/>
    <col min="9219" max="9219" width="18.6640625" style="9" customWidth="1"/>
    <col min="9220" max="9220" width="20.77734375" style="9" customWidth="1"/>
    <col min="9221" max="9221" width="0" style="9" hidden="1" customWidth="1"/>
    <col min="9222" max="9222" width="5.109375" style="9" customWidth="1"/>
    <col min="9223" max="9223" width="35.88671875" style="9" bestFit="1" customWidth="1"/>
    <col min="9224" max="9224" width="26.109375" style="9" bestFit="1" customWidth="1"/>
    <col min="9225" max="9225" width="42.33203125" style="9" bestFit="1"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33.109375" style="9" bestFit="1" customWidth="1"/>
    <col min="9474" max="9474" width="19.33203125" style="9" bestFit="1" customWidth="1"/>
    <col min="9475" max="9475" width="18.6640625" style="9" customWidth="1"/>
    <col min="9476" max="9476" width="20.77734375" style="9" customWidth="1"/>
    <col min="9477" max="9477" width="0" style="9" hidden="1" customWidth="1"/>
    <col min="9478" max="9478" width="5.109375" style="9" customWidth="1"/>
    <col min="9479" max="9479" width="35.88671875" style="9" bestFit="1" customWidth="1"/>
    <col min="9480" max="9480" width="26.109375" style="9" bestFit="1" customWidth="1"/>
    <col min="9481" max="9481" width="42.33203125" style="9" bestFit="1"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33.109375" style="9" bestFit="1" customWidth="1"/>
    <col min="9730" max="9730" width="19.33203125" style="9" bestFit="1" customWidth="1"/>
    <col min="9731" max="9731" width="18.6640625" style="9" customWidth="1"/>
    <col min="9732" max="9732" width="20.77734375" style="9" customWidth="1"/>
    <col min="9733" max="9733" width="0" style="9" hidden="1" customWidth="1"/>
    <col min="9734" max="9734" width="5.109375" style="9" customWidth="1"/>
    <col min="9735" max="9735" width="35.88671875" style="9" bestFit="1" customWidth="1"/>
    <col min="9736" max="9736" width="26.109375" style="9" bestFit="1" customWidth="1"/>
    <col min="9737" max="9737" width="42.33203125" style="9" bestFit="1"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33.109375" style="9" bestFit="1" customWidth="1"/>
    <col min="9986" max="9986" width="19.33203125" style="9" bestFit="1" customWidth="1"/>
    <col min="9987" max="9987" width="18.6640625" style="9" customWidth="1"/>
    <col min="9988" max="9988" width="20.77734375" style="9" customWidth="1"/>
    <col min="9989" max="9989" width="0" style="9" hidden="1" customWidth="1"/>
    <col min="9990" max="9990" width="5.109375" style="9" customWidth="1"/>
    <col min="9991" max="9991" width="35.88671875" style="9" bestFit="1" customWidth="1"/>
    <col min="9992" max="9992" width="26.109375" style="9" bestFit="1" customWidth="1"/>
    <col min="9993" max="9993" width="42.33203125" style="9" bestFit="1"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33.109375" style="9" bestFit="1" customWidth="1"/>
    <col min="10242" max="10242" width="19.332031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5.88671875" style="9" bestFit="1" customWidth="1"/>
    <col min="10248" max="10248" width="26.109375" style="9" bestFit="1" customWidth="1"/>
    <col min="10249" max="10249" width="42.33203125" style="9" bestFit="1"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33.109375" style="9" bestFit="1" customWidth="1"/>
    <col min="10498" max="10498" width="19.332031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5.88671875" style="9" bestFit="1" customWidth="1"/>
    <col min="10504" max="10504" width="26.109375" style="9" bestFit="1" customWidth="1"/>
    <col min="10505" max="10505" width="42.33203125" style="9" bestFit="1"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33.109375" style="9" bestFit="1" customWidth="1"/>
    <col min="10754" max="10754" width="19.332031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5.88671875" style="9" bestFit="1" customWidth="1"/>
    <col min="10760" max="10760" width="26.109375" style="9" bestFit="1" customWidth="1"/>
    <col min="10761" max="10761" width="42.33203125" style="9" bestFit="1"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33.109375" style="9" bestFit="1" customWidth="1"/>
    <col min="11010" max="11010" width="19.332031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5.88671875" style="9" bestFit="1" customWidth="1"/>
    <col min="11016" max="11016" width="26.109375" style="9" bestFit="1" customWidth="1"/>
    <col min="11017" max="11017" width="42.33203125" style="9" bestFit="1"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33.109375" style="9" bestFit="1" customWidth="1"/>
    <col min="11266" max="11266" width="19.332031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5.88671875" style="9" bestFit="1" customWidth="1"/>
    <col min="11272" max="11272" width="26.109375" style="9" bestFit="1" customWidth="1"/>
    <col min="11273" max="11273" width="42.33203125" style="9" bestFit="1"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33.109375" style="9" bestFit="1" customWidth="1"/>
    <col min="11522" max="11522" width="19.332031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5.88671875" style="9" bestFit="1" customWidth="1"/>
    <col min="11528" max="11528" width="26.109375" style="9" bestFit="1" customWidth="1"/>
    <col min="11529" max="11529" width="42.33203125" style="9" bestFit="1"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33.109375" style="9" bestFit="1" customWidth="1"/>
    <col min="11778" max="11778" width="19.332031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5.88671875" style="9" bestFit="1" customWidth="1"/>
    <col min="11784" max="11784" width="26.109375" style="9" bestFit="1" customWidth="1"/>
    <col min="11785" max="11785" width="42.33203125" style="9" bestFit="1"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33.109375" style="9" bestFit="1" customWidth="1"/>
    <col min="12034" max="12034" width="19.332031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5.88671875" style="9" bestFit="1" customWidth="1"/>
    <col min="12040" max="12040" width="26.109375" style="9" bestFit="1" customWidth="1"/>
    <col min="12041" max="12041" width="42.33203125" style="9" bestFit="1"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33.109375" style="9" bestFit="1" customWidth="1"/>
    <col min="12290" max="12290" width="19.332031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5.88671875" style="9" bestFit="1" customWidth="1"/>
    <col min="12296" max="12296" width="26.109375" style="9" bestFit="1" customWidth="1"/>
    <col min="12297" max="12297" width="42.33203125" style="9" bestFit="1"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33.109375" style="9" bestFit="1" customWidth="1"/>
    <col min="12546" max="12546" width="19.332031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5.88671875" style="9" bestFit="1" customWidth="1"/>
    <col min="12552" max="12552" width="26.109375" style="9" bestFit="1" customWidth="1"/>
    <col min="12553" max="12553" width="42.33203125" style="9" bestFit="1"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33.109375" style="9" bestFit="1" customWidth="1"/>
    <col min="12802" max="12802" width="19.332031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5.88671875" style="9" bestFit="1" customWidth="1"/>
    <col min="12808" max="12808" width="26.109375" style="9" bestFit="1" customWidth="1"/>
    <col min="12809" max="12809" width="42.33203125" style="9" bestFit="1"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33.109375" style="9" bestFit="1" customWidth="1"/>
    <col min="13058" max="13058" width="19.332031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5.88671875" style="9" bestFit="1" customWidth="1"/>
    <col min="13064" max="13064" width="26.109375" style="9" bestFit="1" customWidth="1"/>
    <col min="13065" max="13065" width="42.33203125" style="9" bestFit="1"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33.109375" style="9" bestFit="1" customWidth="1"/>
    <col min="13314" max="13314" width="19.332031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5.88671875" style="9" bestFit="1" customWidth="1"/>
    <col min="13320" max="13320" width="26.109375" style="9" bestFit="1" customWidth="1"/>
    <col min="13321" max="13321" width="42.33203125" style="9" bestFit="1"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33.109375" style="9" bestFit="1" customWidth="1"/>
    <col min="13570" max="13570" width="19.332031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5.88671875" style="9" bestFit="1" customWidth="1"/>
    <col min="13576" max="13576" width="26.109375" style="9" bestFit="1" customWidth="1"/>
    <col min="13577" max="13577" width="42.33203125" style="9" bestFit="1"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33.109375" style="9" bestFit="1" customWidth="1"/>
    <col min="13826" max="13826" width="19.332031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5.88671875" style="9" bestFit="1" customWidth="1"/>
    <col min="13832" max="13832" width="26.109375" style="9" bestFit="1" customWidth="1"/>
    <col min="13833" max="13833" width="42.33203125" style="9" bestFit="1"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33.109375" style="9" bestFit="1" customWidth="1"/>
    <col min="14082" max="14082" width="19.332031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5.88671875" style="9" bestFit="1" customWidth="1"/>
    <col min="14088" max="14088" width="26.109375" style="9" bestFit="1" customWidth="1"/>
    <col min="14089" max="14089" width="42.33203125" style="9" bestFit="1"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33.109375" style="9" bestFit="1" customWidth="1"/>
    <col min="14338" max="14338" width="19.332031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5.88671875" style="9" bestFit="1" customWidth="1"/>
    <col min="14344" max="14344" width="26.109375" style="9" bestFit="1" customWidth="1"/>
    <col min="14345" max="14345" width="42.33203125" style="9" bestFit="1"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33.109375" style="9" bestFit="1" customWidth="1"/>
    <col min="14594" max="14594" width="19.332031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5.88671875" style="9" bestFit="1" customWidth="1"/>
    <col min="14600" max="14600" width="26.109375" style="9" bestFit="1" customWidth="1"/>
    <col min="14601" max="14601" width="42.33203125" style="9" bestFit="1"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33.109375" style="9" bestFit="1" customWidth="1"/>
    <col min="14850" max="14850" width="19.332031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5.88671875" style="9" bestFit="1" customWidth="1"/>
    <col min="14856" max="14856" width="26.109375" style="9" bestFit="1" customWidth="1"/>
    <col min="14857" max="14857" width="42.33203125" style="9" bestFit="1"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33.109375" style="9" bestFit="1" customWidth="1"/>
    <col min="15106" max="15106" width="19.332031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5.88671875" style="9" bestFit="1" customWidth="1"/>
    <col min="15112" max="15112" width="26.109375" style="9" bestFit="1" customWidth="1"/>
    <col min="15113" max="15113" width="42.33203125" style="9" bestFit="1"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33.109375" style="9" bestFit="1" customWidth="1"/>
    <col min="15362" max="15362" width="19.332031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5.88671875" style="9" bestFit="1" customWidth="1"/>
    <col min="15368" max="15368" width="26.109375" style="9" bestFit="1" customWidth="1"/>
    <col min="15369" max="15369" width="42.33203125" style="9" bestFit="1"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33.109375" style="9" bestFit="1" customWidth="1"/>
    <col min="15618" max="15618" width="19.332031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5.88671875" style="9" bestFit="1" customWidth="1"/>
    <col min="15624" max="15624" width="26.109375" style="9" bestFit="1" customWidth="1"/>
    <col min="15625" max="15625" width="42.33203125" style="9" bestFit="1"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33.109375" style="9" bestFit="1" customWidth="1"/>
    <col min="15874" max="15874" width="19.332031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5.88671875" style="9" bestFit="1" customWidth="1"/>
    <col min="15880" max="15880" width="26.109375" style="9" bestFit="1" customWidth="1"/>
    <col min="15881" max="15881" width="42.33203125" style="9" bestFit="1"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33.109375" style="9" bestFit="1" customWidth="1"/>
    <col min="16130" max="16130" width="19.332031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5.88671875" style="9" bestFit="1" customWidth="1"/>
    <col min="16136" max="16136" width="26.109375" style="9" bestFit="1" customWidth="1"/>
    <col min="16137" max="16137" width="42.33203125" style="9" bestFit="1"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9325</v>
      </c>
      <c r="B2" s="498" t="s">
        <v>9326</v>
      </c>
      <c r="C2" s="500"/>
      <c r="D2" s="500"/>
      <c r="E2" s="502">
        <v>16777215</v>
      </c>
      <c r="F2" s="27">
        <v>1</v>
      </c>
      <c r="G2" s="28" t="s">
        <v>9327</v>
      </c>
      <c r="H2" s="28" t="s">
        <v>9328</v>
      </c>
      <c r="I2" s="108"/>
      <c r="J2" s="28" t="s">
        <v>32</v>
      </c>
      <c r="K2" s="29">
        <v>2</v>
      </c>
      <c r="L2" s="29"/>
      <c r="M2" s="30" t="s">
        <v>33</v>
      </c>
      <c r="N2" s="30" t="s">
        <v>33</v>
      </c>
      <c r="O2" s="28" t="s">
        <v>177</v>
      </c>
      <c r="P2" s="28"/>
      <c r="Q2" s="28"/>
      <c r="R2" s="28"/>
      <c r="S2" s="28"/>
      <c r="T2" s="28"/>
      <c r="U2" s="28"/>
      <c r="V2" s="28"/>
      <c r="W2" s="33"/>
    </row>
    <row r="3" spans="1:23" x14ac:dyDescent="0.2">
      <c r="A3" s="497"/>
      <c r="B3" s="499"/>
      <c r="C3" s="501"/>
      <c r="D3" s="501"/>
      <c r="E3" s="503"/>
      <c r="F3" s="17">
        <v>2</v>
      </c>
      <c r="G3" s="18" t="s">
        <v>9329</v>
      </c>
      <c r="H3" s="18" t="s">
        <v>9330</v>
      </c>
      <c r="I3" s="102"/>
      <c r="J3" s="18" t="s">
        <v>32</v>
      </c>
      <c r="K3" s="19">
        <v>3</v>
      </c>
      <c r="L3" s="19"/>
      <c r="M3" s="20" t="s">
        <v>33</v>
      </c>
      <c r="N3" s="20" t="s">
        <v>33</v>
      </c>
      <c r="O3" s="18" t="s">
        <v>177</v>
      </c>
      <c r="P3" s="18"/>
      <c r="Q3" s="18"/>
      <c r="R3" s="18"/>
      <c r="S3" s="18"/>
      <c r="T3" s="18"/>
      <c r="U3" s="18"/>
      <c r="V3" s="18"/>
      <c r="W3" s="34"/>
    </row>
    <row r="4" spans="1:23" x14ac:dyDescent="0.2">
      <c r="A4" s="497"/>
      <c r="B4" s="499"/>
      <c r="C4" s="501"/>
      <c r="D4" s="501"/>
      <c r="E4" s="503"/>
      <c r="F4" s="17">
        <v>3</v>
      </c>
      <c r="G4" s="18" t="s">
        <v>9331</v>
      </c>
      <c r="H4" s="18" t="s">
        <v>9332</v>
      </c>
      <c r="I4" s="133" t="s">
        <v>9333</v>
      </c>
      <c r="J4" s="18" t="s">
        <v>32</v>
      </c>
      <c r="K4" s="19">
        <v>6</v>
      </c>
      <c r="L4" s="19"/>
      <c r="M4" s="20" t="s">
        <v>34</v>
      </c>
      <c r="N4" s="20" t="s">
        <v>34</v>
      </c>
      <c r="O4" s="18" t="s">
        <v>204</v>
      </c>
      <c r="P4" s="18"/>
      <c r="Q4" s="18"/>
      <c r="R4" s="18"/>
      <c r="S4" s="18"/>
      <c r="T4" s="18"/>
      <c r="U4" s="18"/>
      <c r="V4" s="18"/>
      <c r="W4" s="34"/>
    </row>
    <row r="5" spans="1:23" x14ac:dyDescent="0.2">
      <c r="A5" s="497"/>
      <c r="B5" s="499"/>
      <c r="C5" s="501"/>
      <c r="D5" s="501"/>
      <c r="E5" s="503"/>
      <c r="F5" s="17">
        <v>4</v>
      </c>
      <c r="G5" s="18" t="s">
        <v>9334</v>
      </c>
      <c r="H5" s="18" t="s">
        <v>9335</v>
      </c>
      <c r="I5" s="133" t="s">
        <v>9336</v>
      </c>
      <c r="J5" s="18" t="s">
        <v>32</v>
      </c>
      <c r="K5" s="19">
        <v>1</v>
      </c>
      <c r="L5" s="19"/>
      <c r="M5" s="20" t="s">
        <v>34</v>
      </c>
      <c r="N5" s="20" t="s">
        <v>34</v>
      </c>
      <c r="O5" s="18" t="s">
        <v>235</v>
      </c>
      <c r="P5" s="18"/>
      <c r="Q5" s="18"/>
      <c r="R5" s="18"/>
      <c r="S5" s="18"/>
      <c r="T5" s="18"/>
      <c r="U5" s="18"/>
      <c r="V5" s="18"/>
      <c r="W5" s="34"/>
    </row>
    <row r="6" spans="1:23" x14ac:dyDescent="0.2">
      <c r="A6" s="497"/>
      <c r="B6" s="499"/>
      <c r="C6" s="501"/>
      <c r="D6" s="501"/>
      <c r="E6" s="503"/>
      <c r="F6" s="17">
        <v>5</v>
      </c>
      <c r="G6" s="18" t="s">
        <v>9337</v>
      </c>
      <c r="H6" s="18" t="s">
        <v>9338</v>
      </c>
      <c r="I6" s="133" t="s">
        <v>9339</v>
      </c>
      <c r="J6" s="18" t="s">
        <v>9340</v>
      </c>
      <c r="K6" s="19">
        <v>1</v>
      </c>
      <c r="L6" s="19"/>
      <c r="M6" s="20" t="s">
        <v>34</v>
      </c>
      <c r="N6" s="20" t="s">
        <v>34</v>
      </c>
      <c r="O6" s="18" t="s">
        <v>522</v>
      </c>
      <c r="P6" s="18"/>
      <c r="Q6" s="18"/>
      <c r="R6" s="18"/>
      <c r="S6" s="18"/>
      <c r="T6" s="18"/>
      <c r="U6" s="18"/>
      <c r="V6" s="18"/>
      <c r="W6" s="34"/>
    </row>
    <row r="7" spans="1:23" x14ac:dyDescent="0.2">
      <c r="A7" s="497"/>
      <c r="B7" s="499"/>
      <c r="C7" s="501"/>
      <c r="D7" s="501"/>
      <c r="E7" s="503"/>
      <c r="F7" s="17">
        <v>6</v>
      </c>
      <c r="G7" s="18" t="s">
        <v>9341</v>
      </c>
      <c r="H7" s="18" t="s">
        <v>9342</v>
      </c>
      <c r="I7" s="102"/>
      <c r="J7" s="18" t="s">
        <v>123</v>
      </c>
      <c r="K7" s="19"/>
      <c r="L7" s="19"/>
      <c r="M7" s="20" t="s">
        <v>34</v>
      </c>
      <c r="N7" s="20" t="s">
        <v>34</v>
      </c>
      <c r="O7" s="18" t="s">
        <v>540</v>
      </c>
      <c r="P7" s="18"/>
      <c r="Q7" s="18"/>
      <c r="R7" s="18"/>
      <c r="S7" s="18"/>
      <c r="T7" s="18"/>
      <c r="U7" s="18"/>
      <c r="V7" s="18"/>
      <c r="W7" s="34"/>
    </row>
    <row r="8" spans="1:23" x14ac:dyDescent="0.2">
      <c r="A8" s="497"/>
      <c r="B8" s="499"/>
      <c r="C8" s="501"/>
      <c r="D8" s="501"/>
      <c r="E8" s="503"/>
      <c r="F8" s="17">
        <v>7</v>
      </c>
      <c r="G8" s="18" t="s">
        <v>9343</v>
      </c>
      <c r="H8" s="18" t="s">
        <v>9344</v>
      </c>
      <c r="I8" s="80"/>
      <c r="J8" s="18" t="s">
        <v>123</v>
      </c>
      <c r="K8" s="19"/>
      <c r="L8" s="19"/>
      <c r="M8" s="20" t="s">
        <v>34</v>
      </c>
      <c r="N8" s="20" t="s">
        <v>34</v>
      </c>
      <c r="O8" s="18" t="s">
        <v>204</v>
      </c>
      <c r="P8" s="18"/>
      <c r="Q8" s="18"/>
      <c r="R8" s="18"/>
      <c r="S8" s="18"/>
      <c r="T8" s="18"/>
      <c r="U8" s="18"/>
      <c r="V8" s="18"/>
      <c r="W8" s="34"/>
    </row>
    <row r="9" spans="1:23" x14ac:dyDescent="0.2">
      <c r="A9" s="497"/>
      <c r="B9" s="499"/>
      <c r="C9" s="501"/>
      <c r="D9" s="501"/>
      <c r="E9" s="503"/>
      <c r="F9" s="17">
        <v>8</v>
      </c>
      <c r="G9" s="18" t="s">
        <v>3637</v>
      </c>
      <c r="H9" s="18" t="s">
        <v>9345</v>
      </c>
      <c r="I9" s="80"/>
      <c r="J9" s="18" t="s">
        <v>123</v>
      </c>
      <c r="K9" s="19"/>
      <c r="L9" s="19"/>
      <c r="M9" s="20" t="s">
        <v>34</v>
      </c>
      <c r="N9" s="20" t="s">
        <v>34</v>
      </c>
      <c r="O9" s="18" t="s">
        <v>148</v>
      </c>
      <c r="P9" s="18"/>
      <c r="Q9" s="18"/>
      <c r="R9" s="18"/>
      <c r="S9" s="18"/>
      <c r="T9" s="18"/>
      <c r="U9" s="18"/>
      <c r="V9" s="18"/>
      <c r="W9" s="34"/>
    </row>
    <row r="10" spans="1:23" x14ac:dyDescent="0.2">
      <c r="A10" s="497"/>
      <c r="B10" s="499"/>
      <c r="C10" s="501"/>
      <c r="D10" s="501"/>
      <c r="E10" s="503"/>
      <c r="F10" s="17">
        <v>9</v>
      </c>
      <c r="G10" s="18" t="s">
        <v>3639</v>
      </c>
      <c r="H10" s="18" t="s">
        <v>9346</v>
      </c>
      <c r="I10" s="80"/>
      <c r="J10" s="18" t="s">
        <v>123</v>
      </c>
      <c r="K10" s="19"/>
      <c r="L10" s="19"/>
      <c r="M10" s="20" t="s">
        <v>34</v>
      </c>
      <c r="N10" s="20" t="s">
        <v>34</v>
      </c>
      <c r="O10" s="18" t="s">
        <v>60</v>
      </c>
      <c r="P10" s="18"/>
      <c r="Q10" s="18"/>
      <c r="R10" s="18"/>
      <c r="S10" s="18"/>
      <c r="T10" s="18"/>
      <c r="U10" s="18"/>
      <c r="V10" s="18"/>
      <c r="W10" s="34"/>
    </row>
    <row r="11" spans="1:23" x14ac:dyDescent="0.2">
      <c r="A11" s="496" t="s">
        <v>9347</v>
      </c>
      <c r="B11" s="498" t="s">
        <v>9348</v>
      </c>
      <c r="C11" s="500"/>
      <c r="D11" s="500"/>
      <c r="E11" s="502">
        <v>16777215</v>
      </c>
      <c r="F11" s="27">
        <v>1</v>
      </c>
      <c r="G11" s="28" t="s">
        <v>9327</v>
      </c>
      <c r="H11" s="28" t="s">
        <v>9349</v>
      </c>
      <c r="I11" s="134"/>
      <c r="J11" s="28" t="s">
        <v>32</v>
      </c>
      <c r="K11" s="29">
        <v>2</v>
      </c>
      <c r="L11" s="29"/>
      <c r="M11" s="30" t="s">
        <v>33</v>
      </c>
      <c r="N11" s="30" t="s">
        <v>33</v>
      </c>
      <c r="O11" s="28" t="s">
        <v>522</v>
      </c>
      <c r="P11" s="28"/>
      <c r="Q11" s="28"/>
      <c r="R11" s="28"/>
      <c r="S11" s="28"/>
      <c r="T11" s="28"/>
      <c r="U11" s="28"/>
      <c r="V11" s="28"/>
      <c r="W11" s="33"/>
    </row>
    <row r="12" spans="1:23" x14ac:dyDescent="0.2">
      <c r="A12" s="497"/>
      <c r="B12" s="499"/>
      <c r="C12" s="501"/>
      <c r="D12" s="501"/>
      <c r="E12" s="503"/>
      <c r="F12" s="17">
        <v>2</v>
      </c>
      <c r="G12" s="18" t="s">
        <v>9329</v>
      </c>
      <c r="H12" s="18" t="s">
        <v>9350</v>
      </c>
      <c r="I12" s="133"/>
      <c r="J12" s="18" t="s">
        <v>32</v>
      </c>
      <c r="K12" s="19">
        <v>3</v>
      </c>
      <c r="L12" s="19"/>
      <c r="M12" s="20" t="s">
        <v>33</v>
      </c>
      <c r="N12" s="20" t="s">
        <v>33</v>
      </c>
      <c r="O12" s="18" t="s">
        <v>177</v>
      </c>
      <c r="P12" s="18"/>
      <c r="Q12" s="18"/>
      <c r="R12" s="18"/>
      <c r="S12" s="18"/>
      <c r="T12" s="18"/>
      <c r="U12" s="18"/>
      <c r="V12" s="18"/>
      <c r="W12" s="34"/>
    </row>
    <row r="13" spans="1:23" x14ac:dyDescent="0.2">
      <c r="A13" s="497"/>
      <c r="B13" s="499"/>
      <c r="C13" s="501"/>
      <c r="D13" s="501"/>
      <c r="E13" s="503"/>
      <c r="F13" s="17">
        <v>3</v>
      </c>
      <c r="G13" s="18" t="s">
        <v>9351</v>
      </c>
      <c r="H13" s="18" t="s">
        <v>9352</v>
      </c>
      <c r="I13" s="133" t="s">
        <v>9339</v>
      </c>
      <c r="J13" s="18" t="s">
        <v>9340</v>
      </c>
      <c r="K13" s="19">
        <v>1</v>
      </c>
      <c r="L13" s="19"/>
      <c r="M13" s="20" t="s">
        <v>34</v>
      </c>
      <c r="N13" s="20" t="s">
        <v>34</v>
      </c>
      <c r="O13" s="18" t="s">
        <v>177</v>
      </c>
      <c r="P13" s="18"/>
      <c r="Q13" s="18"/>
      <c r="R13" s="18"/>
      <c r="S13" s="18"/>
      <c r="T13" s="18"/>
      <c r="U13" s="18"/>
      <c r="V13" s="18"/>
      <c r="W13" s="34"/>
    </row>
    <row r="14" spans="1:23" x14ac:dyDescent="0.2">
      <c r="A14" s="497"/>
      <c r="B14" s="499"/>
      <c r="C14" s="501"/>
      <c r="D14" s="501"/>
      <c r="E14" s="503"/>
      <c r="F14" s="17">
        <v>4</v>
      </c>
      <c r="G14" s="18" t="s">
        <v>9353</v>
      </c>
      <c r="H14" s="18" t="s">
        <v>9354</v>
      </c>
      <c r="I14" s="133"/>
      <c r="J14" s="18" t="s">
        <v>32</v>
      </c>
      <c r="K14" s="19">
        <v>6</v>
      </c>
      <c r="L14" s="19"/>
      <c r="M14" s="20" t="s">
        <v>34</v>
      </c>
      <c r="N14" s="20" t="s">
        <v>34</v>
      </c>
      <c r="O14" s="18" t="s">
        <v>204</v>
      </c>
      <c r="P14" s="18"/>
      <c r="Q14" s="18"/>
      <c r="R14" s="18"/>
      <c r="S14" s="18"/>
      <c r="T14" s="18"/>
      <c r="U14" s="18"/>
      <c r="V14" s="18"/>
      <c r="W14" s="34"/>
    </row>
    <row r="15" spans="1:23" x14ac:dyDescent="0.2">
      <c r="A15" s="497"/>
      <c r="B15" s="499"/>
      <c r="C15" s="501"/>
      <c r="D15" s="501"/>
      <c r="E15" s="503"/>
      <c r="F15" s="17">
        <v>5</v>
      </c>
      <c r="G15" s="18" t="s">
        <v>9355</v>
      </c>
      <c r="H15" s="18" t="s">
        <v>9356</v>
      </c>
      <c r="I15" s="133"/>
      <c r="J15" s="18" t="s">
        <v>32</v>
      </c>
      <c r="K15" s="19">
        <v>1</v>
      </c>
      <c r="L15" s="19"/>
      <c r="M15" s="20" t="s">
        <v>34</v>
      </c>
      <c r="N15" s="20" t="s">
        <v>34</v>
      </c>
      <c r="O15" s="18" t="s">
        <v>522</v>
      </c>
      <c r="P15" s="18"/>
      <c r="Q15" s="18"/>
      <c r="R15" s="18"/>
      <c r="S15" s="18"/>
      <c r="T15" s="18"/>
      <c r="U15" s="18"/>
      <c r="V15" s="18"/>
      <c r="W15" s="34"/>
    </row>
    <row r="16" spans="1:23" x14ac:dyDescent="0.2">
      <c r="A16" s="497"/>
      <c r="B16" s="499"/>
      <c r="C16" s="501"/>
      <c r="D16" s="501"/>
      <c r="E16" s="503"/>
      <c r="F16" s="17">
        <v>6</v>
      </c>
      <c r="G16" s="18" t="s">
        <v>9357</v>
      </c>
      <c r="H16" s="18" t="s">
        <v>9358</v>
      </c>
      <c r="I16" s="133"/>
      <c r="J16" s="18" t="s">
        <v>123</v>
      </c>
      <c r="K16" s="19"/>
      <c r="L16" s="19"/>
      <c r="M16" s="20" t="s">
        <v>34</v>
      </c>
      <c r="N16" s="20" t="s">
        <v>34</v>
      </c>
      <c r="O16" s="18" t="s">
        <v>204</v>
      </c>
      <c r="P16" s="18"/>
      <c r="Q16" s="18"/>
      <c r="R16" s="18"/>
      <c r="S16" s="18"/>
      <c r="T16" s="18"/>
      <c r="U16" s="18"/>
      <c r="V16" s="18"/>
      <c r="W16" s="34"/>
    </row>
    <row r="17" spans="1:23" x14ac:dyDescent="0.2">
      <c r="A17" s="497"/>
      <c r="B17" s="499"/>
      <c r="C17" s="501"/>
      <c r="D17" s="501"/>
      <c r="E17" s="503"/>
      <c r="F17" s="17">
        <v>7</v>
      </c>
      <c r="G17" s="18" t="s">
        <v>9359</v>
      </c>
      <c r="H17" s="18" t="s">
        <v>9360</v>
      </c>
      <c r="I17" s="133"/>
      <c r="J17" s="18" t="s">
        <v>123</v>
      </c>
      <c r="K17" s="19"/>
      <c r="L17" s="19"/>
      <c r="M17" s="20" t="s">
        <v>34</v>
      </c>
      <c r="N17" s="20" t="s">
        <v>34</v>
      </c>
      <c r="O17" s="18" t="s">
        <v>235</v>
      </c>
      <c r="P17" s="18"/>
      <c r="Q17" s="18"/>
      <c r="R17" s="18"/>
      <c r="S17" s="18"/>
      <c r="T17" s="18"/>
      <c r="U17" s="18"/>
      <c r="V17" s="18"/>
      <c r="W17" s="34"/>
    </row>
    <row r="18" spans="1:23" x14ac:dyDescent="0.2">
      <c r="A18" s="497"/>
      <c r="B18" s="499"/>
      <c r="C18" s="501"/>
      <c r="D18" s="501"/>
      <c r="E18" s="503"/>
      <c r="F18" s="17">
        <v>8</v>
      </c>
      <c r="G18" s="18" t="s">
        <v>9361</v>
      </c>
      <c r="H18" s="18" t="s">
        <v>9362</v>
      </c>
      <c r="I18" s="133"/>
      <c r="J18" s="18" t="s">
        <v>9340</v>
      </c>
      <c r="K18" s="19">
        <v>13</v>
      </c>
      <c r="L18" s="19"/>
      <c r="M18" s="20" t="s">
        <v>34</v>
      </c>
      <c r="N18" s="20" t="s">
        <v>34</v>
      </c>
      <c r="O18" s="18" t="s">
        <v>124</v>
      </c>
      <c r="P18" s="18"/>
      <c r="Q18" s="18"/>
      <c r="R18" s="18"/>
      <c r="S18" s="18"/>
      <c r="T18" s="18"/>
      <c r="U18" s="18"/>
      <c r="V18" s="18"/>
      <c r="W18" s="34"/>
    </row>
    <row r="19" spans="1:23" x14ac:dyDescent="0.2">
      <c r="A19" s="497"/>
      <c r="B19" s="499"/>
      <c r="C19" s="501"/>
      <c r="D19" s="501"/>
      <c r="E19" s="503"/>
      <c r="F19" s="17">
        <v>9</v>
      </c>
      <c r="G19" s="18" t="s">
        <v>9363</v>
      </c>
      <c r="H19" s="18" t="s">
        <v>9364</v>
      </c>
      <c r="I19" s="133"/>
      <c r="J19" s="18" t="s">
        <v>9340</v>
      </c>
      <c r="K19" s="19">
        <v>5</v>
      </c>
      <c r="L19" s="19"/>
      <c r="M19" s="20" t="s">
        <v>34</v>
      </c>
      <c r="N19" s="20" t="s">
        <v>34</v>
      </c>
      <c r="O19" s="18" t="s">
        <v>522</v>
      </c>
      <c r="P19" s="18"/>
      <c r="Q19" s="18"/>
      <c r="R19" s="18"/>
      <c r="S19" s="18"/>
      <c r="T19" s="18"/>
      <c r="U19" s="18"/>
      <c r="V19" s="18"/>
      <c r="W19" s="34"/>
    </row>
    <row r="20" spans="1:23" x14ac:dyDescent="0.2">
      <c r="A20" s="497"/>
      <c r="B20" s="499"/>
      <c r="C20" s="501"/>
      <c r="D20" s="501"/>
      <c r="E20" s="503"/>
      <c r="F20" s="17">
        <v>10</v>
      </c>
      <c r="G20" s="18" t="s">
        <v>9365</v>
      </c>
      <c r="H20" s="18" t="s">
        <v>9366</v>
      </c>
      <c r="I20" s="133" t="s">
        <v>9367</v>
      </c>
      <c r="J20" s="18" t="s">
        <v>32</v>
      </c>
      <c r="K20" s="19">
        <v>1</v>
      </c>
      <c r="L20" s="19"/>
      <c r="M20" s="20" t="s">
        <v>34</v>
      </c>
      <c r="N20" s="20" t="s">
        <v>34</v>
      </c>
      <c r="O20" s="18" t="s">
        <v>148</v>
      </c>
      <c r="P20" s="18"/>
      <c r="Q20" s="18"/>
      <c r="R20" s="18"/>
      <c r="S20" s="18"/>
      <c r="T20" s="18"/>
      <c r="U20" s="18"/>
      <c r="V20" s="18"/>
      <c r="W20" s="34"/>
    </row>
    <row r="21" spans="1:23" x14ac:dyDescent="0.2">
      <c r="A21" s="497"/>
      <c r="B21" s="499"/>
      <c r="C21" s="501"/>
      <c r="D21" s="501"/>
      <c r="E21" s="503"/>
      <c r="F21" s="17">
        <v>11</v>
      </c>
      <c r="G21" s="18" t="s">
        <v>9368</v>
      </c>
      <c r="H21" s="18" t="s">
        <v>9369</v>
      </c>
      <c r="I21" s="133"/>
      <c r="J21" s="18" t="s">
        <v>9340</v>
      </c>
      <c r="K21" s="19">
        <v>3</v>
      </c>
      <c r="L21" s="19"/>
      <c r="M21" s="20" t="s">
        <v>34</v>
      </c>
      <c r="N21" s="20" t="s">
        <v>34</v>
      </c>
      <c r="O21" s="18" t="s">
        <v>60</v>
      </c>
      <c r="P21" s="18"/>
      <c r="Q21" s="18"/>
      <c r="R21" s="18"/>
      <c r="S21" s="18"/>
      <c r="T21" s="18"/>
      <c r="U21" s="18"/>
      <c r="V21" s="18"/>
      <c r="W21" s="34"/>
    </row>
    <row r="22" spans="1:23" x14ac:dyDescent="0.2">
      <c r="A22" s="497"/>
      <c r="B22" s="499"/>
      <c r="C22" s="501"/>
      <c r="D22" s="501"/>
      <c r="E22" s="503"/>
      <c r="F22" s="17">
        <v>12</v>
      </c>
      <c r="G22" s="18" t="s">
        <v>9370</v>
      </c>
      <c r="H22" s="18" t="s">
        <v>9371</v>
      </c>
      <c r="I22" s="133" t="s">
        <v>9372</v>
      </c>
      <c r="J22" s="18" t="s">
        <v>32</v>
      </c>
      <c r="K22" s="19">
        <v>1</v>
      </c>
      <c r="L22" s="19"/>
      <c r="M22" s="20" t="s">
        <v>34</v>
      </c>
      <c r="N22" s="20" t="s">
        <v>34</v>
      </c>
      <c r="O22" s="18" t="s">
        <v>235</v>
      </c>
      <c r="P22" s="18"/>
      <c r="Q22" s="18"/>
      <c r="R22" s="18"/>
      <c r="S22" s="18"/>
      <c r="T22" s="18"/>
      <c r="U22" s="18"/>
      <c r="V22" s="18"/>
      <c r="W22" s="34"/>
    </row>
    <row r="23" spans="1:23" x14ac:dyDescent="0.2">
      <c r="A23" s="497"/>
      <c r="B23" s="499"/>
      <c r="C23" s="501"/>
      <c r="D23" s="501"/>
      <c r="E23" s="503"/>
      <c r="F23" s="17">
        <v>13</v>
      </c>
      <c r="G23" s="18" t="s">
        <v>9373</v>
      </c>
      <c r="H23" s="18" t="s">
        <v>9374</v>
      </c>
      <c r="I23" s="133" t="s">
        <v>9375</v>
      </c>
      <c r="J23" s="18" t="s">
        <v>9340</v>
      </c>
      <c r="K23" s="19">
        <v>3</v>
      </c>
      <c r="L23" s="19"/>
      <c r="M23" s="20" t="s">
        <v>34</v>
      </c>
      <c r="N23" s="20" t="s">
        <v>34</v>
      </c>
      <c r="O23" s="18" t="s">
        <v>1718</v>
      </c>
      <c r="P23" s="18"/>
      <c r="Q23" s="18"/>
      <c r="R23" s="18"/>
      <c r="S23" s="18"/>
      <c r="T23" s="18"/>
      <c r="U23" s="18"/>
      <c r="V23" s="18"/>
      <c r="W23" s="34"/>
    </row>
    <row r="24" spans="1:23" x14ac:dyDescent="0.2">
      <c r="A24" s="497"/>
      <c r="B24" s="499"/>
      <c r="C24" s="501"/>
      <c r="D24" s="501"/>
      <c r="E24" s="503"/>
      <c r="F24" s="17">
        <v>14</v>
      </c>
      <c r="G24" s="18" t="s">
        <v>9376</v>
      </c>
      <c r="H24" s="18" t="s">
        <v>9377</v>
      </c>
      <c r="I24" s="133"/>
      <c r="J24" s="18" t="s">
        <v>32</v>
      </c>
      <c r="K24" s="19">
        <v>4</v>
      </c>
      <c r="L24" s="19"/>
      <c r="M24" s="20" t="s">
        <v>34</v>
      </c>
      <c r="N24" s="20" t="s">
        <v>34</v>
      </c>
      <c r="O24" s="18" t="s">
        <v>1055</v>
      </c>
      <c r="P24" s="18"/>
      <c r="Q24" s="18"/>
      <c r="R24" s="18"/>
      <c r="S24" s="18"/>
      <c r="T24" s="18"/>
      <c r="U24" s="18"/>
      <c r="V24" s="18"/>
      <c r="W24" s="34"/>
    </row>
    <row r="25" spans="1:23" x14ac:dyDescent="0.2">
      <c r="A25" s="497"/>
      <c r="B25" s="499"/>
      <c r="C25" s="501"/>
      <c r="D25" s="501"/>
      <c r="E25" s="503"/>
      <c r="F25" s="17">
        <v>15</v>
      </c>
      <c r="G25" s="18" t="s">
        <v>9378</v>
      </c>
      <c r="H25" s="18" t="s">
        <v>9379</v>
      </c>
      <c r="I25" s="133"/>
      <c r="J25" s="18" t="s">
        <v>32</v>
      </c>
      <c r="K25" s="19">
        <v>8</v>
      </c>
      <c r="L25" s="19"/>
      <c r="M25" s="20" t="s">
        <v>34</v>
      </c>
      <c r="N25" s="20" t="s">
        <v>34</v>
      </c>
      <c r="O25" s="18" t="s">
        <v>1055</v>
      </c>
      <c r="P25" s="18"/>
      <c r="Q25" s="18"/>
      <c r="R25" s="18"/>
      <c r="S25" s="18"/>
      <c r="T25" s="18"/>
      <c r="U25" s="18"/>
      <c r="V25" s="18"/>
      <c r="W25" s="34"/>
    </row>
    <row r="26" spans="1:23" x14ac:dyDescent="0.2">
      <c r="A26" s="497"/>
      <c r="B26" s="499"/>
      <c r="C26" s="501"/>
      <c r="D26" s="501"/>
      <c r="E26" s="503"/>
      <c r="F26" s="17">
        <v>16</v>
      </c>
      <c r="G26" s="18" t="s">
        <v>3609</v>
      </c>
      <c r="H26" s="18" t="s">
        <v>9380</v>
      </c>
      <c r="I26" s="133"/>
      <c r="J26" s="18" t="s">
        <v>32</v>
      </c>
      <c r="K26" s="19">
        <v>2</v>
      </c>
      <c r="L26" s="19"/>
      <c r="M26" s="20" t="s">
        <v>34</v>
      </c>
      <c r="N26" s="20" t="s">
        <v>34</v>
      </c>
      <c r="O26" s="18" t="s">
        <v>235</v>
      </c>
      <c r="P26" s="18"/>
      <c r="Q26" s="18"/>
      <c r="R26" s="18"/>
      <c r="S26" s="18"/>
      <c r="T26" s="18"/>
      <c r="U26" s="18"/>
      <c r="V26" s="18"/>
      <c r="W26" s="34"/>
    </row>
    <row r="27" spans="1:23" x14ac:dyDescent="0.2">
      <c r="A27" s="497"/>
      <c r="B27" s="499"/>
      <c r="C27" s="501"/>
      <c r="D27" s="501"/>
      <c r="E27" s="503"/>
      <c r="F27" s="17">
        <v>17</v>
      </c>
      <c r="G27" s="18" t="s">
        <v>3637</v>
      </c>
      <c r="H27" s="18" t="s">
        <v>9381</v>
      </c>
      <c r="I27" s="133"/>
      <c r="J27" s="18" t="s">
        <v>123</v>
      </c>
      <c r="K27" s="19"/>
      <c r="L27" s="19"/>
      <c r="M27" s="20" t="s">
        <v>34</v>
      </c>
      <c r="N27" s="20" t="s">
        <v>34</v>
      </c>
      <c r="O27" s="18" t="s">
        <v>124</v>
      </c>
      <c r="P27" s="18"/>
      <c r="Q27" s="18"/>
      <c r="R27" s="18"/>
      <c r="S27" s="18"/>
      <c r="T27" s="18"/>
      <c r="U27" s="18"/>
      <c r="V27" s="18"/>
      <c r="W27" s="34"/>
    </row>
    <row r="28" spans="1:23" x14ac:dyDescent="0.2">
      <c r="A28" s="497"/>
      <c r="B28" s="499"/>
      <c r="C28" s="501"/>
      <c r="D28" s="501"/>
      <c r="E28" s="503"/>
      <c r="F28" s="17">
        <v>18</v>
      </c>
      <c r="G28" s="18" t="s">
        <v>3639</v>
      </c>
      <c r="H28" s="18" t="s">
        <v>9382</v>
      </c>
      <c r="I28" s="135"/>
      <c r="J28" s="18" t="s">
        <v>123</v>
      </c>
      <c r="K28" s="19"/>
      <c r="L28" s="19"/>
      <c r="M28" s="20" t="s">
        <v>34</v>
      </c>
      <c r="N28" s="20" t="s">
        <v>34</v>
      </c>
      <c r="O28" s="18" t="s">
        <v>2633</v>
      </c>
      <c r="P28" s="18"/>
      <c r="Q28" s="18"/>
      <c r="R28" s="18"/>
      <c r="S28" s="18"/>
      <c r="T28" s="18"/>
      <c r="U28" s="18"/>
      <c r="V28" s="18"/>
      <c r="W28" s="34"/>
    </row>
    <row r="29" spans="1:23" x14ac:dyDescent="0.2">
      <c r="A29" s="531" t="s">
        <v>9383</v>
      </c>
      <c r="B29" s="498" t="s">
        <v>9384</v>
      </c>
      <c r="C29" s="500"/>
      <c r="D29" s="500"/>
      <c r="E29" s="502">
        <v>16777215</v>
      </c>
      <c r="F29" s="27">
        <v>1</v>
      </c>
      <c r="G29" s="28" t="s">
        <v>9327</v>
      </c>
      <c r="H29" s="28" t="s">
        <v>9385</v>
      </c>
      <c r="I29" s="134"/>
      <c r="J29" s="28" t="s">
        <v>32</v>
      </c>
      <c r="K29" s="29">
        <v>2</v>
      </c>
      <c r="L29" s="29"/>
      <c r="M29" s="30" t="s">
        <v>33</v>
      </c>
      <c r="N29" s="30" t="s">
        <v>33</v>
      </c>
      <c r="O29" s="28" t="s">
        <v>65</v>
      </c>
      <c r="P29" s="28"/>
      <c r="Q29" s="28"/>
      <c r="R29" s="28"/>
      <c r="S29" s="28"/>
      <c r="T29" s="28"/>
      <c r="U29" s="28"/>
      <c r="V29" s="28"/>
      <c r="W29" s="33"/>
    </row>
    <row r="30" spans="1:23" x14ac:dyDescent="0.2">
      <c r="A30" s="532"/>
      <c r="B30" s="499"/>
      <c r="C30" s="501"/>
      <c r="D30" s="501"/>
      <c r="E30" s="503"/>
      <c r="F30" s="17">
        <v>2</v>
      </c>
      <c r="G30" s="18" t="s">
        <v>9329</v>
      </c>
      <c r="H30" s="18" t="s">
        <v>9386</v>
      </c>
      <c r="I30" s="133"/>
      <c r="J30" s="18" t="s">
        <v>32</v>
      </c>
      <c r="K30" s="19">
        <v>3</v>
      </c>
      <c r="L30" s="19"/>
      <c r="M30" s="20" t="s">
        <v>33</v>
      </c>
      <c r="N30" s="20" t="s">
        <v>33</v>
      </c>
      <c r="O30" s="18" t="s">
        <v>65</v>
      </c>
      <c r="P30" s="18"/>
      <c r="Q30" s="18"/>
      <c r="R30" s="18"/>
      <c r="S30" s="18"/>
      <c r="T30" s="18"/>
      <c r="U30" s="18"/>
      <c r="V30" s="18"/>
      <c r="W30" s="34"/>
    </row>
    <row r="31" spans="1:23" x14ac:dyDescent="0.2">
      <c r="A31" s="532"/>
      <c r="B31" s="499"/>
      <c r="C31" s="501"/>
      <c r="D31" s="501"/>
      <c r="E31" s="503"/>
      <c r="F31" s="17">
        <v>3</v>
      </c>
      <c r="G31" s="18" t="s">
        <v>9351</v>
      </c>
      <c r="H31" s="18" t="s">
        <v>9387</v>
      </c>
      <c r="I31" s="133" t="s">
        <v>9339</v>
      </c>
      <c r="J31" s="18" t="s">
        <v>9340</v>
      </c>
      <c r="K31" s="19">
        <v>1</v>
      </c>
      <c r="L31" s="19"/>
      <c r="M31" s="20" t="s">
        <v>33</v>
      </c>
      <c r="N31" s="20" t="s">
        <v>33</v>
      </c>
      <c r="O31" s="18" t="s">
        <v>56</v>
      </c>
      <c r="P31" s="18"/>
      <c r="Q31" s="18"/>
      <c r="R31" s="18"/>
      <c r="S31" s="18"/>
      <c r="T31" s="18"/>
      <c r="U31" s="18"/>
      <c r="V31" s="18"/>
      <c r="W31" s="34"/>
    </row>
    <row r="32" spans="1:23" x14ac:dyDescent="0.2">
      <c r="A32" s="532"/>
      <c r="B32" s="499"/>
      <c r="C32" s="501"/>
      <c r="D32" s="501"/>
      <c r="E32" s="503"/>
      <c r="F32" s="17">
        <v>4</v>
      </c>
      <c r="G32" s="18" t="s">
        <v>9388</v>
      </c>
      <c r="H32" s="18" t="s">
        <v>9389</v>
      </c>
      <c r="I32" s="133" t="s">
        <v>9390</v>
      </c>
      <c r="J32" s="18" t="s">
        <v>32</v>
      </c>
      <c r="K32" s="19">
        <v>1</v>
      </c>
      <c r="L32" s="19"/>
      <c r="M32" s="20" t="s">
        <v>34</v>
      </c>
      <c r="N32" s="20" t="s">
        <v>34</v>
      </c>
      <c r="O32" s="18" t="s">
        <v>201</v>
      </c>
      <c r="P32" s="18"/>
      <c r="Q32" s="18"/>
      <c r="R32" s="18"/>
      <c r="S32" s="18"/>
      <c r="T32" s="18"/>
      <c r="U32" s="18"/>
      <c r="V32" s="18"/>
      <c r="W32" s="34"/>
    </row>
    <row r="33" spans="1:23" x14ac:dyDescent="0.2">
      <c r="A33" s="532"/>
      <c r="B33" s="499"/>
      <c r="C33" s="501"/>
      <c r="D33" s="501"/>
      <c r="E33" s="503"/>
      <c r="F33" s="17">
        <v>5</v>
      </c>
      <c r="G33" s="18" t="s">
        <v>9391</v>
      </c>
      <c r="H33" s="18" t="s">
        <v>9392</v>
      </c>
      <c r="I33" s="133" t="s">
        <v>9393</v>
      </c>
      <c r="J33" s="18" t="s">
        <v>32</v>
      </c>
      <c r="K33" s="19">
        <v>1</v>
      </c>
      <c r="L33" s="19"/>
      <c r="M33" s="20" t="s">
        <v>33</v>
      </c>
      <c r="N33" s="20" t="s">
        <v>34</v>
      </c>
      <c r="O33" s="18" t="s">
        <v>540</v>
      </c>
      <c r="P33" s="18"/>
      <c r="Q33" s="18"/>
      <c r="R33" s="18"/>
      <c r="S33" s="18"/>
      <c r="T33" s="18"/>
      <c r="U33" s="18"/>
      <c r="V33" s="18"/>
      <c r="W33" s="34"/>
    </row>
    <row r="34" spans="1:23" x14ac:dyDescent="0.2">
      <c r="A34" s="532"/>
      <c r="B34" s="499"/>
      <c r="C34" s="501"/>
      <c r="D34" s="501"/>
      <c r="E34" s="503"/>
      <c r="F34" s="17">
        <v>6</v>
      </c>
      <c r="G34" s="18" t="s">
        <v>9394</v>
      </c>
      <c r="H34" s="18" t="s">
        <v>9395</v>
      </c>
      <c r="I34" s="133"/>
      <c r="J34" s="18" t="s">
        <v>9340</v>
      </c>
      <c r="K34" s="19">
        <v>7</v>
      </c>
      <c r="L34" s="19"/>
      <c r="M34" s="20" t="s">
        <v>33</v>
      </c>
      <c r="N34" s="20" t="s">
        <v>34</v>
      </c>
      <c r="O34" s="18" t="s">
        <v>40</v>
      </c>
      <c r="P34" s="18"/>
      <c r="Q34" s="18"/>
      <c r="R34" s="18"/>
      <c r="S34" s="18"/>
      <c r="T34" s="18"/>
      <c r="U34" s="18"/>
      <c r="V34" s="18"/>
      <c r="W34" s="34"/>
    </row>
    <row r="35" spans="1:23" x14ac:dyDescent="0.2">
      <c r="A35" s="532"/>
      <c r="B35" s="499"/>
      <c r="C35" s="501"/>
      <c r="D35" s="501"/>
      <c r="E35" s="503"/>
      <c r="F35" s="17">
        <v>7</v>
      </c>
      <c r="G35" s="18" t="s">
        <v>9396</v>
      </c>
      <c r="H35" s="18" t="s">
        <v>9397</v>
      </c>
      <c r="I35" s="133"/>
      <c r="J35" s="18" t="s">
        <v>9340</v>
      </c>
      <c r="K35" s="19">
        <v>9</v>
      </c>
      <c r="L35" s="19"/>
      <c r="M35" s="20" t="s">
        <v>33</v>
      </c>
      <c r="N35" s="20" t="s">
        <v>34</v>
      </c>
      <c r="O35" s="18" t="s">
        <v>40</v>
      </c>
      <c r="P35" s="18"/>
      <c r="Q35" s="18"/>
      <c r="R35" s="18"/>
      <c r="S35" s="18"/>
      <c r="T35" s="18"/>
      <c r="U35" s="18"/>
      <c r="V35" s="18"/>
      <c r="W35" s="34"/>
    </row>
    <row r="36" spans="1:23" x14ac:dyDescent="0.2">
      <c r="A36" s="532"/>
      <c r="B36" s="499"/>
      <c r="C36" s="501"/>
      <c r="D36" s="501"/>
      <c r="E36" s="503"/>
      <c r="F36" s="17">
        <v>8</v>
      </c>
      <c r="G36" s="18" t="s">
        <v>9398</v>
      </c>
      <c r="H36" s="18" t="s">
        <v>9399</v>
      </c>
      <c r="I36" s="133" t="s">
        <v>9393</v>
      </c>
      <c r="J36" s="18" t="s">
        <v>32</v>
      </c>
      <c r="K36" s="19">
        <v>1</v>
      </c>
      <c r="L36" s="19"/>
      <c r="M36" s="20" t="s">
        <v>33</v>
      </c>
      <c r="N36" s="20" t="s">
        <v>34</v>
      </c>
      <c r="O36" s="18" t="s">
        <v>40</v>
      </c>
      <c r="P36" s="18"/>
      <c r="Q36" s="18"/>
      <c r="R36" s="18"/>
      <c r="S36" s="18"/>
      <c r="T36" s="18"/>
      <c r="U36" s="18"/>
      <c r="V36" s="18"/>
      <c r="W36" s="34"/>
    </row>
    <row r="37" spans="1:23" x14ac:dyDescent="0.2">
      <c r="A37" s="532"/>
      <c r="B37" s="499"/>
      <c r="C37" s="501"/>
      <c r="D37" s="501"/>
      <c r="E37" s="503"/>
      <c r="F37" s="17">
        <v>9</v>
      </c>
      <c r="G37" s="18" t="s">
        <v>9400</v>
      </c>
      <c r="H37" s="18" t="s">
        <v>9401</v>
      </c>
      <c r="I37" s="133"/>
      <c r="J37" s="18" t="s">
        <v>9340</v>
      </c>
      <c r="K37" s="19">
        <v>7</v>
      </c>
      <c r="L37" s="19"/>
      <c r="M37" s="20" t="s">
        <v>33</v>
      </c>
      <c r="N37" s="20" t="s">
        <v>34</v>
      </c>
      <c r="O37" s="18" t="s">
        <v>40</v>
      </c>
      <c r="P37" s="18"/>
      <c r="Q37" s="18"/>
      <c r="R37" s="18"/>
      <c r="S37" s="18"/>
      <c r="T37" s="18"/>
      <c r="U37" s="18"/>
      <c r="V37" s="18"/>
      <c r="W37" s="34"/>
    </row>
    <row r="38" spans="1:23" x14ac:dyDescent="0.2">
      <c r="A38" s="532"/>
      <c r="B38" s="499"/>
      <c r="C38" s="501"/>
      <c r="D38" s="501"/>
      <c r="E38" s="503"/>
      <c r="F38" s="17">
        <v>10</v>
      </c>
      <c r="G38" s="18" t="s">
        <v>9402</v>
      </c>
      <c r="H38" s="18" t="s">
        <v>9403</v>
      </c>
      <c r="I38" s="133"/>
      <c r="J38" s="18" t="s">
        <v>9340</v>
      </c>
      <c r="K38" s="19">
        <v>9</v>
      </c>
      <c r="L38" s="19"/>
      <c r="M38" s="20" t="s">
        <v>33</v>
      </c>
      <c r="N38" s="20" t="s">
        <v>34</v>
      </c>
      <c r="O38" s="18" t="s">
        <v>65</v>
      </c>
      <c r="P38" s="18"/>
      <c r="Q38" s="18"/>
      <c r="R38" s="18"/>
      <c r="S38" s="18"/>
      <c r="T38" s="18"/>
      <c r="U38" s="18"/>
      <c r="V38" s="18"/>
      <c r="W38" s="34"/>
    </row>
    <row r="39" spans="1:23" x14ac:dyDescent="0.2">
      <c r="A39" s="532"/>
      <c r="B39" s="499"/>
      <c r="C39" s="501"/>
      <c r="D39" s="501"/>
      <c r="E39" s="503"/>
      <c r="F39" s="17">
        <v>11</v>
      </c>
      <c r="G39" s="18" t="s">
        <v>9404</v>
      </c>
      <c r="H39" s="18" t="s">
        <v>9405</v>
      </c>
      <c r="I39" s="133" t="s">
        <v>9393</v>
      </c>
      <c r="J39" s="18" t="s">
        <v>32</v>
      </c>
      <c r="K39" s="19">
        <v>1</v>
      </c>
      <c r="L39" s="19"/>
      <c r="M39" s="20" t="s">
        <v>33</v>
      </c>
      <c r="N39" s="20" t="s">
        <v>34</v>
      </c>
      <c r="O39" s="18" t="s">
        <v>1579</v>
      </c>
      <c r="P39" s="18"/>
      <c r="Q39" s="18"/>
      <c r="R39" s="18"/>
      <c r="S39" s="18"/>
      <c r="T39" s="18"/>
      <c r="U39" s="18"/>
      <c r="V39" s="18"/>
      <c r="W39" s="34"/>
    </row>
    <row r="40" spans="1:23" x14ac:dyDescent="0.2">
      <c r="A40" s="532"/>
      <c r="B40" s="499"/>
      <c r="C40" s="501"/>
      <c r="D40" s="501"/>
      <c r="E40" s="503"/>
      <c r="F40" s="17">
        <v>12</v>
      </c>
      <c r="G40" s="18" t="s">
        <v>9406</v>
      </c>
      <c r="H40" s="18" t="s">
        <v>9407</v>
      </c>
      <c r="I40" s="133"/>
      <c r="J40" s="18" t="s">
        <v>9340</v>
      </c>
      <c r="K40" s="19">
        <v>7</v>
      </c>
      <c r="L40" s="19"/>
      <c r="M40" s="20" t="s">
        <v>33</v>
      </c>
      <c r="N40" s="20" t="s">
        <v>34</v>
      </c>
      <c r="O40" s="18" t="s">
        <v>1579</v>
      </c>
      <c r="P40" s="18"/>
      <c r="Q40" s="18"/>
      <c r="R40" s="18"/>
      <c r="S40" s="18"/>
      <c r="T40" s="18"/>
      <c r="U40" s="18"/>
      <c r="V40" s="18"/>
      <c r="W40" s="34"/>
    </row>
    <row r="41" spans="1:23" x14ac:dyDescent="0.2">
      <c r="A41" s="532"/>
      <c r="B41" s="499"/>
      <c r="C41" s="501"/>
      <c r="D41" s="501"/>
      <c r="E41" s="503"/>
      <c r="F41" s="17">
        <v>13</v>
      </c>
      <c r="G41" s="18" t="s">
        <v>9408</v>
      </c>
      <c r="H41" s="18" t="s">
        <v>9409</v>
      </c>
      <c r="I41" s="133"/>
      <c r="J41" s="18" t="s">
        <v>9340</v>
      </c>
      <c r="K41" s="19">
        <v>9</v>
      </c>
      <c r="L41" s="19"/>
      <c r="M41" s="20" t="s">
        <v>33</v>
      </c>
      <c r="N41" s="20" t="s">
        <v>34</v>
      </c>
      <c r="O41" s="18" t="s">
        <v>5427</v>
      </c>
      <c r="P41" s="18"/>
      <c r="Q41" s="18"/>
      <c r="R41" s="18"/>
      <c r="S41" s="18"/>
      <c r="T41" s="18"/>
      <c r="U41" s="18"/>
      <c r="V41" s="18"/>
      <c r="W41" s="34"/>
    </row>
    <row r="42" spans="1:23" x14ac:dyDescent="0.2">
      <c r="A42" s="532"/>
      <c r="B42" s="499"/>
      <c r="C42" s="501"/>
      <c r="D42" s="501"/>
      <c r="E42" s="503"/>
      <c r="F42" s="17">
        <v>14</v>
      </c>
      <c r="G42" s="18" t="s">
        <v>3637</v>
      </c>
      <c r="H42" s="18" t="s">
        <v>9410</v>
      </c>
      <c r="I42" s="133"/>
      <c r="J42" s="18" t="s">
        <v>9411</v>
      </c>
      <c r="K42" s="19"/>
      <c r="L42" s="19"/>
      <c r="M42" s="20" t="s">
        <v>33</v>
      </c>
      <c r="N42" s="20" t="s">
        <v>34</v>
      </c>
      <c r="O42" s="18" t="s">
        <v>522</v>
      </c>
      <c r="P42" s="18"/>
      <c r="Q42" s="18"/>
      <c r="R42" s="18"/>
      <c r="S42" s="18"/>
      <c r="T42" s="18"/>
      <c r="U42" s="18"/>
      <c r="V42" s="18"/>
      <c r="W42" s="34"/>
    </row>
    <row r="43" spans="1:23" x14ac:dyDescent="0.2">
      <c r="A43" s="532"/>
      <c r="B43" s="499"/>
      <c r="C43" s="501"/>
      <c r="D43" s="501"/>
      <c r="E43" s="503"/>
      <c r="F43" s="17">
        <v>15</v>
      </c>
      <c r="G43" s="18" t="s">
        <v>3639</v>
      </c>
      <c r="H43" s="18" t="s">
        <v>9412</v>
      </c>
      <c r="I43" s="135"/>
      <c r="J43" s="18" t="s">
        <v>9411</v>
      </c>
      <c r="K43" s="19"/>
      <c r="L43" s="19"/>
      <c r="M43" s="20" t="s">
        <v>34</v>
      </c>
      <c r="N43" s="20" t="s">
        <v>34</v>
      </c>
      <c r="O43" s="18" t="s">
        <v>124</v>
      </c>
      <c r="P43" s="18"/>
      <c r="Q43" s="18"/>
      <c r="R43" s="18"/>
      <c r="S43" s="18"/>
      <c r="T43" s="18"/>
      <c r="U43" s="18"/>
      <c r="V43" s="18"/>
      <c r="W43" s="34"/>
    </row>
    <row r="44" spans="1:23" x14ac:dyDescent="0.2">
      <c r="A44" s="531" t="s">
        <v>9413</v>
      </c>
      <c r="B44" s="498" t="s">
        <v>9414</v>
      </c>
      <c r="C44" s="500"/>
      <c r="D44" s="500"/>
      <c r="E44" s="502">
        <v>16777215</v>
      </c>
      <c r="F44" s="27">
        <v>1</v>
      </c>
      <c r="G44" s="28" t="s">
        <v>9327</v>
      </c>
      <c r="H44" s="28" t="s">
        <v>9415</v>
      </c>
      <c r="I44" s="79"/>
      <c r="J44" s="28" t="s">
        <v>32</v>
      </c>
      <c r="K44" s="29">
        <v>2</v>
      </c>
      <c r="L44" s="29"/>
      <c r="M44" s="30" t="s">
        <v>33</v>
      </c>
      <c r="N44" s="30" t="s">
        <v>33</v>
      </c>
      <c r="O44" s="28" t="s">
        <v>65</v>
      </c>
      <c r="P44" s="28"/>
      <c r="Q44" s="28"/>
      <c r="R44" s="28"/>
      <c r="S44" s="28"/>
      <c r="T44" s="28"/>
      <c r="U44" s="28"/>
      <c r="V44" s="28"/>
      <c r="W44" s="33"/>
    </row>
    <row r="45" spans="1:23" x14ac:dyDescent="0.2">
      <c r="A45" s="532"/>
      <c r="B45" s="499"/>
      <c r="C45" s="501"/>
      <c r="D45" s="501"/>
      <c r="E45" s="503"/>
      <c r="F45" s="17">
        <v>2</v>
      </c>
      <c r="G45" s="18" t="s">
        <v>9329</v>
      </c>
      <c r="H45" s="18" t="s">
        <v>9416</v>
      </c>
      <c r="I45" s="102"/>
      <c r="J45" s="18" t="s">
        <v>32</v>
      </c>
      <c r="K45" s="19">
        <v>3</v>
      </c>
      <c r="L45" s="19"/>
      <c r="M45" s="20" t="s">
        <v>33</v>
      </c>
      <c r="N45" s="20" t="s">
        <v>33</v>
      </c>
      <c r="O45" s="18" t="s">
        <v>65</v>
      </c>
      <c r="P45" s="18"/>
      <c r="Q45" s="18"/>
      <c r="R45" s="18"/>
      <c r="S45" s="18"/>
      <c r="T45" s="18"/>
      <c r="U45" s="18"/>
      <c r="V45" s="18"/>
      <c r="W45" s="34"/>
    </row>
    <row r="46" spans="1:23" x14ac:dyDescent="0.2">
      <c r="A46" s="532"/>
      <c r="B46" s="499"/>
      <c r="C46" s="501"/>
      <c r="D46" s="501"/>
      <c r="E46" s="503"/>
      <c r="F46" s="17">
        <v>3</v>
      </c>
      <c r="G46" s="18" t="s">
        <v>9417</v>
      </c>
      <c r="H46" s="18" t="s">
        <v>9418</v>
      </c>
      <c r="I46" s="133" t="s">
        <v>9419</v>
      </c>
      <c r="J46" s="18" t="s">
        <v>32</v>
      </c>
      <c r="K46" s="19">
        <v>1</v>
      </c>
      <c r="L46" s="19"/>
      <c r="M46" s="20" t="s">
        <v>33</v>
      </c>
      <c r="N46" s="20" t="s">
        <v>33</v>
      </c>
      <c r="O46" s="18" t="s">
        <v>56</v>
      </c>
      <c r="P46" s="18"/>
      <c r="Q46" s="18"/>
      <c r="R46" s="18"/>
      <c r="S46" s="18"/>
      <c r="T46" s="18"/>
      <c r="U46" s="18"/>
      <c r="V46" s="18"/>
      <c r="W46" s="34"/>
    </row>
    <row r="47" spans="1:23" x14ac:dyDescent="0.2">
      <c r="A47" s="532"/>
      <c r="B47" s="499"/>
      <c r="C47" s="501"/>
      <c r="D47" s="501"/>
      <c r="E47" s="503"/>
      <c r="F47" s="17">
        <v>4</v>
      </c>
      <c r="G47" s="18" t="s">
        <v>9420</v>
      </c>
      <c r="H47" s="18" t="s">
        <v>9421</v>
      </c>
      <c r="I47" s="80"/>
      <c r="J47" s="18" t="s">
        <v>32</v>
      </c>
      <c r="K47" s="19">
        <v>2</v>
      </c>
      <c r="L47" s="19"/>
      <c r="M47" s="20" t="s">
        <v>34</v>
      </c>
      <c r="N47" s="20" t="s">
        <v>34</v>
      </c>
      <c r="O47" s="18" t="s">
        <v>201</v>
      </c>
      <c r="P47" s="18"/>
      <c r="Q47" s="18"/>
      <c r="R47" s="18"/>
      <c r="S47" s="18"/>
      <c r="T47" s="18"/>
      <c r="U47" s="18"/>
      <c r="V47" s="18"/>
      <c r="W47" s="34"/>
    </row>
    <row r="48" spans="1:23" x14ac:dyDescent="0.2">
      <c r="A48" s="532"/>
      <c r="B48" s="499"/>
      <c r="C48" s="501"/>
      <c r="D48" s="501"/>
      <c r="E48" s="503"/>
      <c r="F48" s="17">
        <v>5</v>
      </c>
      <c r="G48" s="18" t="s">
        <v>9422</v>
      </c>
      <c r="H48" s="18" t="s">
        <v>9423</v>
      </c>
      <c r="I48" s="80"/>
      <c r="J48" s="18" t="s">
        <v>32</v>
      </c>
      <c r="K48" s="19">
        <v>2</v>
      </c>
      <c r="L48" s="19"/>
      <c r="M48" s="20" t="s">
        <v>34</v>
      </c>
      <c r="N48" s="20" t="s">
        <v>34</v>
      </c>
      <c r="O48" s="18" t="s">
        <v>6337</v>
      </c>
      <c r="P48" s="18"/>
      <c r="Q48" s="18"/>
      <c r="R48" s="18"/>
      <c r="S48" s="18"/>
      <c r="T48" s="18"/>
      <c r="U48" s="18"/>
      <c r="V48" s="18"/>
      <c r="W48" s="34"/>
    </row>
    <row r="49" spans="1:23" x14ac:dyDescent="0.2">
      <c r="A49" s="532"/>
      <c r="B49" s="499"/>
      <c r="C49" s="501"/>
      <c r="D49" s="501"/>
      <c r="E49" s="503"/>
      <c r="F49" s="17">
        <v>6</v>
      </c>
      <c r="G49" s="18" t="s">
        <v>9424</v>
      </c>
      <c r="H49" s="18" t="s">
        <v>9425</v>
      </c>
      <c r="I49" s="80"/>
      <c r="J49" s="18" t="s">
        <v>32</v>
      </c>
      <c r="K49" s="19">
        <v>2</v>
      </c>
      <c r="L49" s="19"/>
      <c r="M49" s="20" t="s">
        <v>34</v>
      </c>
      <c r="N49" s="20" t="s">
        <v>34</v>
      </c>
      <c r="O49" s="18" t="s">
        <v>540</v>
      </c>
      <c r="P49" s="18"/>
      <c r="Q49" s="18"/>
      <c r="R49" s="18"/>
      <c r="S49" s="18"/>
      <c r="T49" s="18"/>
      <c r="U49" s="18"/>
      <c r="V49" s="18"/>
      <c r="W49" s="34"/>
    </row>
    <row r="50" spans="1:23" x14ac:dyDescent="0.2">
      <c r="A50" s="532"/>
      <c r="B50" s="499"/>
      <c r="C50" s="501"/>
      <c r="D50" s="501"/>
      <c r="E50" s="503"/>
      <c r="F50" s="17">
        <v>7</v>
      </c>
      <c r="G50" s="18" t="s">
        <v>9426</v>
      </c>
      <c r="H50" s="18" t="s">
        <v>9427</v>
      </c>
      <c r="I50" s="80"/>
      <c r="J50" s="18" t="s">
        <v>32</v>
      </c>
      <c r="K50" s="19">
        <v>2</v>
      </c>
      <c r="L50" s="19"/>
      <c r="M50" s="20" t="s">
        <v>34</v>
      </c>
      <c r="N50" s="20" t="s">
        <v>34</v>
      </c>
      <c r="O50" s="18" t="s">
        <v>40</v>
      </c>
      <c r="P50" s="18"/>
      <c r="Q50" s="18"/>
      <c r="R50" s="18"/>
      <c r="S50" s="18"/>
      <c r="T50" s="18"/>
      <c r="U50" s="18"/>
      <c r="V50" s="18"/>
      <c r="W50" s="34"/>
    </row>
    <row r="51" spans="1:23" x14ac:dyDescent="0.2">
      <c r="A51" s="532"/>
      <c r="B51" s="499"/>
      <c r="C51" s="501"/>
      <c r="D51" s="501"/>
      <c r="E51" s="503"/>
      <c r="F51" s="17">
        <v>8</v>
      </c>
      <c r="G51" s="18" t="s">
        <v>9428</v>
      </c>
      <c r="H51" s="18" t="s">
        <v>9429</v>
      </c>
      <c r="I51" s="80"/>
      <c r="J51" s="18" t="s">
        <v>32</v>
      </c>
      <c r="K51" s="19">
        <v>2</v>
      </c>
      <c r="L51" s="19"/>
      <c r="M51" s="20" t="s">
        <v>34</v>
      </c>
      <c r="N51" s="20" t="s">
        <v>34</v>
      </c>
      <c r="O51" s="18" t="s">
        <v>40</v>
      </c>
      <c r="P51" s="18"/>
      <c r="Q51" s="18"/>
      <c r="R51" s="18"/>
      <c r="S51" s="18"/>
      <c r="T51" s="18"/>
      <c r="U51" s="18"/>
      <c r="V51" s="18"/>
      <c r="W51" s="34"/>
    </row>
    <row r="52" spans="1:23" x14ac:dyDescent="0.2">
      <c r="A52" s="532"/>
      <c r="B52" s="499"/>
      <c r="C52" s="501"/>
      <c r="D52" s="501"/>
      <c r="E52" s="503"/>
      <c r="F52" s="17">
        <v>9</v>
      </c>
      <c r="G52" s="18" t="s">
        <v>9430</v>
      </c>
      <c r="H52" s="18" t="s">
        <v>9431</v>
      </c>
      <c r="I52" s="80"/>
      <c r="J52" s="18" t="s">
        <v>32</v>
      </c>
      <c r="K52" s="19">
        <v>2</v>
      </c>
      <c r="L52" s="19"/>
      <c r="M52" s="20" t="s">
        <v>34</v>
      </c>
      <c r="N52" s="20" t="s">
        <v>34</v>
      </c>
      <c r="O52" s="18" t="s">
        <v>40</v>
      </c>
      <c r="P52" s="18"/>
      <c r="Q52" s="18"/>
      <c r="R52" s="18"/>
      <c r="S52" s="18"/>
      <c r="T52" s="18"/>
      <c r="U52" s="18"/>
      <c r="V52" s="18"/>
      <c r="W52" s="34"/>
    </row>
    <row r="53" spans="1:23" x14ac:dyDescent="0.2">
      <c r="A53" s="532"/>
      <c r="B53" s="499"/>
      <c r="C53" s="501"/>
      <c r="D53" s="501"/>
      <c r="E53" s="503"/>
      <c r="F53" s="17">
        <v>10</v>
      </c>
      <c r="G53" s="18" t="s">
        <v>9432</v>
      </c>
      <c r="H53" s="18" t="s">
        <v>9433</v>
      </c>
      <c r="I53" s="80"/>
      <c r="J53" s="18" t="s">
        <v>32</v>
      </c>
      <c r="K53" s="19">
        <v>2</v>
      </c>
      <c r="L53" s="19"/>
      <c r="M53" s="20" t="s">
        <v>34</v>
      </c>
      <c r="N53" s="20" t="s">
        <v>34</v>
      </c>
      <c r="O53" s="18" t="s">
        <v>40</v>
      </c>
      <c r="P53" s="18"/>
      <c r="Q53" s="18"/>
      <c r="R53" s="18"/>
      <c r="S53" s="18"/>
      <c r="T53" s="18"/>
      <c r="U53" s="18"/>
      <c r="V53" s="18"/>
      <c r="W53" s="34"/>
    </row>
    <row r="54" spans="1:23" x14ac:dyDescent="0.2">
      <c r="A54" s="532"/>
      <c r="B54" s="499"/>
      <c r="C54" s="501"/>
      <c r="D54" s="501"/>
      <c r="E54" s="503"/>
      <c r="F54" s="17">
        <v>11</v>
      </c>
      <c r="G54" s="18" t="s">
        <v>9434</v>
      </c>
      <c r="H54" s="18" t="s">
        <v>9435</v>
      </c>
      <c r="I54" s="80"/>
      <c r="J54" s="18" t="s">
        <v>32</v>
      </c>
      <c r="K54" s="19">
        <v>2</v>
      </c>
      <c r="L54" s="19"/>
      <c r="M54" s="20" t="s">
        <v>34</v>
      </c>
      <c r="N54" s="20" t="s">
        <v>34</v>
      </c>
      <c r="O54" s="18" t="s">
        <v>65</v>
      </c>
      <c r="P54" s="18"/>
      <c r="Q54" s="18"/>
      <c r="R54" s="18"/>
      <c r="S54" s="18"/>
      <c r="T54" s="18"/>
      <c r="U54" s="18"/>
      <c r="V54" s="18"/>
      <c r="W54" s="34"/>
    </row>
    <row r="55" spans="1:23" x14ac:dyDescent="0.2">
      <c r="A55" s="532"/>
      <c r="B55" s="499"/>
      <c r="C55" s="501"/>
      <c r="D55" s="501"/>
      <c r="E55" s="503"/>
      <c r="F55" s="17">
        <v>12</v>
      </c>
      <c r="G55" s="18" t="s">
        <v>9436</v>
      </c>
      <c r="H55" s="18" t="s">
        <v>9437</v>
      </c>
      <c r="I55" s="80"/>
      <c r="J55" s="18" t="s">
        <v>32</v>
      </c>
      <c r="K55" s="19">
        <v>2</v>
      </c>
      <c r="L55" s="19"/>
      <c r="M55" s="20" t="s">
        <v>34</v>
      </c>
      <c r="N55" s="20" t="s">
        <v>34</v>
      </c>
      <c r="O55" s="18" t="s">
        <v>1579</v>
      </c>
      <c r="P55" s="18"/>
      <c r="Q55" s="18"/>
      <c r="R55" s="18"/>
      <c r="S55" s="18"/>
      <c r="T55" s="18"/>
      <c r="U55" s="18"/>
      <c r="V55" s="18"/>
      <c r="W55" s="34"/>
    </row>
    <row r="56" spans="1:23" x14ac:dyDescent="0.2">
      <c r="A56" s="532"/>
      <c r="B56" s="499"/>
      <c r="C56" s="501"/>
      <c r="D56" s="501"/>
      <c r="E56" s="503"/>
      <c r="F56" s="17">
        <v>13</v>
      </c>
      <c r="G56" s="18" t="s">
        <v>9438</v>
      </c>
      <c r="H56" s="18" t="s">
        <v>9439</v>
      </c>
      <c r="I56" s="80"/>
      <c r="J56" s="18" t="s">
        <v>32</v>
      </c>
      <c r="K56" s="19">
        <v>2</v>
      </c>
      <c r="L56" s="19"/>
      <c r="M56" s="20" t="s">
        <v>34</v>
      </c>
      <c r="N56" s="20" t="s">
        <v>34</v>
      </c>
      <c r="O56" s="18" t="s">
        <v>1579</v>
      </c>
      <c r="P56" s="18"/>
      <c r="Q56" s="18"/>
      <c r="R56" s="18"/>
      <c r="S56" s="18"/>
      <c r="T56" s="18"/>
      <c r="U56" s="18"/>
      <c r="V56" s="18"/>
      <c r="W56" s="34"/>
    </row>
    <row r="57" spans="1:23" x14ac:dyDescent="0.2">
      <c r="A57" s="532"/>
      <c r="B57" s="499"/>
      <c r="C57" s="501"/>
      <c r="D57" s="501"/>
      <c r="E57" s="503"/>
      <c r="F57" s="17">
        <v>14</v>
      </c>
      <c r="G57" s="18" t="s">
        <v>9440</v>
      </c>
      <c r="H57" s="18" t="s">
        <v>9441</v>
      </c>
      <c r="I57" s="80"/>
      <c r="J57" s="18" t="s">
        <v>32</v>
      </c>
      <c r="K57" s="19">
        <v>2</v>
      </c>
      <c r="L57" s="19"/>
      <c r="M57" s="20" t="s">
        <v>34</v>
      </c>
      <c r="N57" s="20" t="s">
        <v>34</v>
      </c>
      <c r="O57" s="18" t="s">
        <v>5427</v>
      </c>
      <c r="P57" s="18"/>
      <c r="Q57" s="18"/>
      <c r="R57" s="18"/>
      <c r="S57" s="18"/>
      <c r="T57" s="18"/>
      <c r="U57" s="18"/>
      <c r="V57" s="18"/>
      <c r="W57" s="34"/>
    </row>
    <row r="58" spans="1:23" x14ac:dyDescent="0.2">
      <c r="A58" s="532"/>
      <c r="B58" s="499"/>
      <c r="C58" s="501"/>
      <c r="D58" s="501"/>
      <c r="E58" s="503"/>
      <c r="F58" s="17">
        <v>15</v>
      </c>
      <c r="G58" s="18" t="s">
        <v>9442</v>
      </c>
      <c r="H58" s="18" t="s">
        <v>9443</v>
      </c>
      <c r="I58" s="80"/>
      <c r="J58" s="18" t="s">
        <v>32</v>
      </c>
      <c r="K58" s="19">
        <v>2</v>
      </c>
      <c r="L58" s="19"/>
      <c r="M58" s="20" t="s">
        <v>34</v>
      </c>
      <c r="N58" s="20" t="s">
        <v>34</v>
      </c>
      <c r="O58" s="18" t="s">
        <v>522</v>
      </c>
      <c r="P58" s="18"/>
      <c r="Q58" s="18"/>
      <c r="R58" s="18"/>
      <c r="S58" s="18"/>
      <c r="T58" s="18"/>
      <c r="U58" s="18"/>
      <c r="V58" s="18"/>
      <c r="W58" s="34"/>
    </row>
    <row r="59" spans="1:23" x14ac:dyDescent="0.2">
      <c r="A59" s="532"/>
      <c r="B59" s="499"/>
      <c r="C59" s="501"/>
      <c r="D59" s="501"/>
      <c r="E59" s="503"/>
      <c r="F59" s="17">
        <v>16</v>
      </c>
      <c r="G59" s="18" t="s">
        <v>9444</v>
      </c>
      <c r="H59" s="18" t="s">
        <v>9445</v>
      </c>
      <c r="I59" s="80"/>
      <c r="J59" s="18" t="s">
        <v>32</v>
      </c>
      <c r="K59" s="19">
        <v>2</v>
      </c>
      <c r="L59" s="19"/>
      <c r="M59" s="20" t="s">
        <v>34</v>
      </c>
      <c r="N59" s="20" t="s">
        <v>34</v>
      </c>
      <c r="O59" s="18" t="s">
        <v>124</v>
      </c>
      <c r="P59" s="18"/>
      <c r="Q59" s="18"/>
      <c r="R59" s="18"/>
      <c r="S59" s="18"/>
      <c r="T59" s="18"/>
      <c r="U59" s="18"/>
      <c r="V59" s="18"/>
      <c r="W59" s="34"/>
    </row>
    <row r="60" spans="1:23" x14ac:dyDescent="0.2">
      <c r="A60" s="532"/>
      <c r="B60" s="499"/>
      <c r="C60" s="501"/>
      <c r="D60" s="501"/>
      <c r="E60" s="503"/>
      <c r="F60" s="17">
        <v>17</v>
      </c>
      <c r="G60" s="18" t="s">
        <v>9446</v>
      </c>
      <c r="H60" s="18" t="s">
        <v>9447</v>
      </c>
      <c r="I60" s="80"/>
      <c r="J60" s="18" t="s">
        <v>32</v>
      </c>
      <c r="K60" s="19">
        <v>2</v>
      </c>
      <c r="L60" s="19"/>
      <c r="M60" s="20" t="s">
        <v>34</v>
      </c>
      <c r="N60" s="20" t="s">
        <v>34</v>
      </c>
      <c r="O60" s="18" t="s">
        <v>124</v>
      </c>
      <c r="P60" s="18"/>
      <c r="Q60" s="18"/>
      <c r="R60" s="18"/>
      <c r="S60" s="18"/>
      <c r="T60" s="18"/>
      <c r="U60" s="18"/>
      <c r="V60" s="18"/>
      <c r="W60" s="34"/>
    </row>
    <row r="61" spans="1:23" x14ac:dyDescent="0.2">
      <c r="A61" s="532"/>
      <c r="B61" s="499"/>
      <c r="C61" s="501"/>
      <c r="D61" s="501"/>
      <c r="E61" s="503"/>
      <c r="F61" s="17">
        <v>18</v>
      </c>
      <c r="G61" s="18" t="s">
        <v>9448</v>
      </c>
      <c r="H61" s="18" t="s">
        <v>9449</v>
      </c>
      <c r="I61" s="80"/>
      <c r="J61" s="18" t="s">
        <v>32</v>
      </c>
      <c r="K61" s="19">
        <v>2</v>
      </c>
      <c r="L61" s="19"/>
      <c r="M61" s="20" t="s">
        <v>34</v>
      </c>
      <c r="N61" s="20" t="s">
        <v>34</v>
      </c>
      <c r="O61" s="18" t="s">
        <v>124</v>
      </c>
      <c r="P61" s="18"/>
      <c r="Q61" s="18"/>
      <c r="R61" s="18"/>
      <c r="S61" s="18"/>
      <c r="T61" s="18"/>
      <c r="U61" s="18"/>
      <c r="V61" s="18"/>
      <c r="W61" s="34"/>
    </row>
    <row r="62" spans="1:23" x14ac:dyDescent="0.2">
      <c r="A62" s="532"/>
      <c r="B62" s="499"/>
      <c r="C62" s="501"/>
      <c r="D62" s="501"/>
      <c r="E62" s="503"/>
      <c r="F62" s="17">
        <v>19</v>
      </c>
      <c r="G62" s="18" t="s">
        <v>3637</v>
      </c>
      <c r="H62" s="18" t="s">
        <v>9450</v>
      </c>
      <c r="I62" s="80"/>
      <c r="J62" s="18" t="s">
        <v>123</v>
      </c>
      <c r="K62" s="19"/>
      <c r="L62" s="19"/>
      <c r="M62" s="20" t="s">
        <v>34</v>
      </c>
      <c r="N62" s="20" t="s">
        <v>34</v>
      </c>
      <c r="O62" s="18" t="s">
        <v>545</v>
      </c>
      <c r="P62" s="18"/>
      <c r="Q62" s="18"/>
      <c r="R62" s="18"/>
      <c r="S62" s="18"/>
      <c r="T62" s="18"/>
      <c r="U62" s="18"/>
      <c r="V62" s="18"/>
      <c r="W62" s="34"/>
    </row>
    <row r="63" spans="1:23" x14ac:dyDescent="0.2">
      <c r="A63" s="532"/>
      <c r="B63" s="499"/>
      <c r="C63" s="501"/>
      <c r="D63" s="501"/>
      <c r="E63" s="503"/>
      <c r="F63" s="17">
        <v>20</v>
      </c>
      <c r="G63" s="18" t="s">
        <v>3639</v>
      </c>
      <c r="H63" s="18" t="s">
        <v>9451</v>
      </c>
      <c r="I63" s="80"/>
      <c r="J63" s="18" t="s">
        <v>123</v>
      </c>
      <c r="K63" s="19"/>
      <c r="L63" s="19"/>
      <c r="M63" s="20" t="s">
        <v>34</v>
      </c>
      <c r="N63" s="20" t="s">
        <v>34</v>
      </c>
      <c r="O63" s="18" t="s">
        <v>1007</v>
      </c>
      <c r="P63" s="18"/>
      <c r="Q63" s="18"/>
      <c r="R63" s="18"/>
      <c r="S63" s="18"/>
      <c r="T63" s="18"/>
      <c r="U63" s="18"/>
      <c r="V63" s="18"/>
      <c r="W63" s="34"/>
    </row>
    <row r="64" spans="1:23" x14ac:dyDescent="0.2">
      <c r="A64" s="496" t="s">
        <v>9452</v>
      </c>
      <c r="B64" s="498" t="s">
        <v>9453</v>
      </c>
      <c r="C64" s="500"/>
      <c r="D64" s="500"/>
      <c r="E64" s="502">
        <v>16777215</v>
      </c>
      <c r="F64" s="27">
        <v>1</v>
      </c>
      <c r="G64" s="28" t="s">
        <v>7399</v>
      </c>
      <c r="H64" s="28" t="s">
        <v>9454</v>
      </c>
      <c r="I64" s="79"/>
      <c r="J64" s="28" t="s">
        <v>32</v>
      </c>
      <c r="K64" s="29">
        <v>4</v>
      </c>
      <c r="L64" s="29"/>
      <c r="M64" s="30" t="s">
        <v>33</v>
      </c>
      <c r="N64" s="30" t="s">
        <v>33</v>
      </c>
      <c r="O64" s="28" t="s">
        <v>65</v>
      </c>
      <c r="P64" s="28"/>
      <c r="Q64" s="28"/>
      <c r="R64" s="28"/>
      <c r="S64" s="28"/>
      <c r="T64" s="28"/>
      <c r="U64" s="28"/>
      <c r="V64" s="28"/>
      <c r="W64" s="33"/>
    </row>
    <row r="65" spans="1:23" x14ac:dyDescent="0.2">
      <c r="A65" s="497"/>
      <c r="B65" s="499"/>
      <c r="C65" s="501"/>
      <c r="D65" s="501"/>
      <c r="E65" s="503"/>
      <c r="F65" s="17">
        <v>2</v>
      </c>
      <c r="G65" s="18" t="s">
        <v>7401</v>
      </c>
      <c r="H65" s="18" t="s">
        <v>9455</v>
      </c>
      <c r="I65" s="80"/>
      <c r="J65" s="18" t="s">
        <v>32</v>
      </c>
      <c r="K65" s="19">
        <v>4</v>
      </c>
      <c r="L65" s="19"/>
      <c r="M65" s="20" t="s">
        <v>33</v>
      </c>
      <c r="N65" s="20" t="s">
        <v>33</v>
      </c>
      <c r="O65" s="18" t="s">
        <v>65</v>
      </c>
      <c r="P65" s="18"/>
      <c r="Q65" s="18"/>
      <c r="R65" s="18"/>
      <c r="S65" s="18"/>
      <c r="T65" s="18"/>
      <c r="U65" s="18"/>
      <c r="V65" s="18"/>
      <c r="W65" s="34"/>
    </row>
    <row r="66" spans="1:23" x14ac:dyDescent="0.2">
      <c r="A66" s="497"/>
      <c r="B66" s="499"/>
      <c r="C66" s="501"/>
      <c r="D66" s="501"/>
      <c r="E66" s="503"/>
      <c r="F66" s="17">
        <v>3</v>
      </c>
      <c r="G66" s="18" t="s">
        <v>347</v>
      </c>
      <c r="H66" s="18" t="s">
        <v>9456</v>
      </c>
      <c r="I66" s="102"/>
      <c r="J66" s="18" t="s">
        <v>32</v>
      </c>
      <c r="K66" s="19">
        <v>8</v>
      </c>
      <c r="L66" s="19"/>
      <c r="M66" s="20" t="s">
        <v>33</v>
      </c>
      <c r="N66" s="20" t="s">
        <v>33</v>
      </c>
      <c r="O66" s="18" t="s">
        <v>56</v>
      </c>
      <c r="P66" s="18"/>
      <c r="Q66" s="18"/>
      <c r="R66" s="18"/>
      <c r="S66" s="18"/>
      <c r="T66" s="18"/>
      <c r="U66" s="18"/>
      <c r="V66" s="18"/>
      <c r="W66" s="34"/>
    </row>
    <row r="67" spans="1:23" x14ac:dyDescent="0.2">
      <c r="A67" s="497"/>
      <c r="B67" s="499"/>
      <c r="C67" s="501"/>
      <c r="D67" s="501"/>
      <c r="E67" s="503"/>
      <c r="F67" s="17">
        <v>4</v>
      </c>
      <c r="G67" s="18" t="s">
        <v>7521</v>
      </c>
      <c r="H67" s="18" t="s">
        <v>9457</v>
      </c>
      <c r="I67" s="133" t="s">
        <v>9333</v>
      </c>
      <c r="J67" s="18" t="s">
        <v>32</v>
      </c>
      <c r="K67" s="19">
        <v>6</v>
      </c>
      <c r="L67" s="19"/>
      <c r="M67" s="20" t="s">
        <v>33</v>
      </c>
      <c r="N67" s="20" t="s">
        <v>33</v>
      </c>
      <c r="O67" s="18" t="s">
        <v>201</v>
      </c>
      <c r="P67" s="18"/>
      <c r="Q67" s="18"/>
      <c r="R67" s="18"/>
      <c r="S67" s="18"/>
      <c r="T67" s="18"/>
      <c r="U67" s="18"/>
      <c r="V67" s="18"/>
      <c r="W67" s="34"/>
    </row>
    <row r="68" spans="1:23" x14ac:dyDescent="0.2">
      <c r="A68" s="497"/>
      <c r="B68" s="499"/>
      <c r="C68" s="501"/>
      <c r="D68" s="501"/>
      <c r="E68" s="503"/>
      <c r="F68" s="17">
        <v>5</v>
      </c>
      <c r="G68" s="18" t="s">
        <v>7029</v>
      </c>
      <c r="H68" s="18" t="s">
        <v>9458</v>
      </c>
      <c r="I68" s="80"/>
      <c r="J68" s="18" t="s">
        <v>32</v>
      </c>
      <c r="K68" s="19">
        <v>1</v>
      </c>
      <c r="L68" s="19"/>
      <c r="M68" s="20" t="s">
        <v>34</v>
      </c>
      <c r="N68" s="20" t="s">
        <v>34</v>
      </c>
      <c r="O68" s="18" t="s">
        <v>540</v>
      </c>
      <c r="P68" s="18"/>
      <c r="Q68" s="18"/>
      <c r="R68" s="18"/>
      <c r="S68" s="18"/>
      <c r="T68" s="18"/>
      <c r="U68" s="18"/>
      <c r="V68" s="18"/>
      <c r="W68" s="34"/>
    </row>
    <row r="69" spans="1:23" x14ac:dyDescent="0.2">
      <c r="A69" s="497"/>
      <c r="B69" s="499"/>
      <c r="C69" s="501"/>
      <c r="D69" s="501"/>
      <c r="E69" s="503"/>
      <c r="F69" s="17">
        <v>6</v>
      </c>
      <c r="G69" s="18" t="s">
        <v>9459</v>
      </c>
      <c r="H69" s="18" t="s">
        <v>9460</v>
      </c>
      <c r="I69" s="80"/>
      <c r="J69" s="18" t="s">
        <v>32</v>
      </c>
      <c r="K69" s="19">
        <v>1</v>
      </c>
      <c r="L69" s="19"/>
      <c r="M69" s="20" t="s">
        <v>34</v>
      </c>
      <c r="N69" s="20" t="s">
        <v>34</v>
      </c>
      <c r="O69" s="18" t="s">
        <v>40</v>
      </c>
      <c r="P69" s="18"/>
      <c r="Q69" s="18"/>
      <c r="R69" s="18"/>
      <c r="S69" s="18"/>
      <c r="T69" s="18"/>
      <c r="U69" s="18"/>
      <c r="V69" s="18"/>
      <c r="W69" s="34"/>
    </row>
    <row r="70" spans="1:23" x14ac:dyDescent="0.2">
      <c r="A70" s="497"/>
      <c r="B70" s="499"/>
      <c r="C70" s="501"/>
      <c r="D70" s="501"/>
      <c r="E70" s="503"/>
      <c r="F70" s="17">
        <v>7</v>
      </c>
      <c r="G70" s="18" t="s">
        <v>3637</v>
      </c>
      <c r="H70" s="18" t="s">
        <v>9461</v>
      </c>
      <c r="I70" s="80"/>
      <c r="J70" s="18" t="s">
        <v>123</v>
      </c>
      <c r="K70" s="19"/>
      <c r="L70" s="19"/>
      <c r="M70" s="20" t="s">
        <v>34</v>
      </c>
      <c r="N70" s="20" t="s">
        <v>34</v>
      </c>
      <c r="O70" s="18" t="s">
        <v>40</v>
      </c>
      <c r="P70" s="18"/>
      <c r="Q70" s="18"/>
      <c r="R70" s="18"/>
      <c r="S70" s="18"/>
      <c r="T70" s="18"/>
      <c r="U70" s="18"/>
      <c r="V70" s="18"/>
      <c r="W70" s="34"/>
    </row>
    <row r="71" spans="1:23" x14ac:dyDescent="0.2">
      <c r="A71" s="496" t="s">
        <v>9462</v>
      </c>
      <c r="B71" s="498" t="s">
        <v>9463</v>
      </c>
      <c r="C71" s="500"/>
      <c r="D71" s="500"/>
      <c r="E71" s="502">
        <v>16777215</v>
      </c>
      <c r="F71" s="27">
        <v>1</v>
      </c>
      <c r="G71" s="28" t="s">
        <v>9327</v>
      </c>
      <c r="H71" s="28" t="s">
        <v>9464</v>
      </c>
      <c r="I71" s="79"/>
      <c r="J71" s="28" t="s">
        <v>32</v>
      </c>
      <c r="K71" s="29">
        <v>2</v>
      </c>
      <c r="L71" s="29"/>
      <c r="M71" s="30" t="s">
        <v>33</v>
      </c>
      <c r="N71" s="30" t="s">
        <v>33</v>
      </c>
      <c r="O71" s="28" t="s">
        <v>177</v>
      </c>
      <c r="P71" s="28"/>
      <c r="Q71" s="28"/>
      <c r="R71" s="28"/>
      <c r="S71" s="28"/>
      <c r="T71" s="28"/>
      <c r="U71" s="28"/>
      <c r="V71" s="28"/>
      <c r="W71" s="33"/>
    </row>
    <row r="72" spans="1:23" x14ac:dyDescent="0.2">
      <c r="A72" s="497"/>
      <c r="B72" s="499"/>
      <c r="C72" s="501"/>
      <c r="D72" s="501"/>
      <c r="E72" s="503"/>
      <c r="F72" s="17">
        <v>2</v>
      </c>
      <c r="G72" s="18" t="s">
        <v>9329</v>
      </c>
      <c r="H72" s="18" t="s">
        <v>9465</v>
      </c>
      <c r="I72" s="80"/>
      <c r="J72" s="18" t="s">
        <v>32</v>
      </c>
      <c r="K72" s="19">
        <v>3</v>
      </c>
      <c r="L72" s="19"/>
      <c r="M72" s="20" t="s">
        <v>33</v>
      </c>
      <c r="N72" s="20" t="s">
        <v>33</v>
      </c>
      <c r="O72" s="18" t="s">
        <v>177</v>
      </c>
      <c r="P72" s="18"/>
      <c r="Q72" s="18"/>
      <c r="R72" s="18"/>
      <c r="S72" s="18"/>
      <c r="T72" s="18"/>
      <c r="U72" s="18"/>
      <c r="V72" s="18"/>
      <c r="W72" s="34"/>
    </row>
    <row r="73" spans="1:23" x14ac:dyDescent="0.2">
      <c r="A73" s="497"/>
      <c r="B73" s="499"/>
      <c r="C73" s="501"/>
      <c r="D73" s="501"/>
      <c r="E73" s="503"/>
      <c r="F73" s="17">
        <v>3</v>
      </c>
      <c r="G73" s="18" t="s">
        <v>9351</v>
      </c>
      <c r="H73" s="18" t="s">
        <v>9466</v>
      </c>
      <c r="I73" s="80"/>
      <c r="J73" s="18" t="s">
        <v>9340</v>
      </c>
      <c r="K73" s="19">
        <v>1</v>
      </c>
      <c r="L73" s="19"/>
      <c r="M73" s="20" t="s">
        <v>33</v>
      </c>
      <c r="N73" s="20" t="s">
        <v>33</v>
      </c>
      <c r="O73" s="18" t="s">
        <v>204</v>
      </c>
      <c r="P73" s="18"/>
      <c r="Q73" s="18"/>
      <c r="R73" s="18"/>
      <c r="S73" s="18"/>
      <c r="T73" s="18"/>
      <c r="U73" s="18"/>
      <c r="V73" s="18"/>
      <c r="W73" s="34"/>
    </row>
    <row r="74" spans="1:23" x14ac:dyDescent="0.2">
      <c r="A74" s="497"/>
      <c r="B74" s="499"/>
      <c r="C74" s="501"/>
      <c r="D74" s="501"/>
      <c r="E74" s="503"/>
      <c r="F74" s="17">
        <v>4</v>
      </c>
      <c r="G74" s="18" t="s">
        <v>7399</v>
      </c>
      <c r="H74" s="18" t="s">
        <v>9467</v>
      </c>
      <c r="I74" s="80"/>
      <c r="J74" s="18" t="s">
        <v>32</v>
      </c>
      <c r="K74" s="19">
        <v>4</v>
      </c>
      <c r="L74" s="19"/>
      <c r="M74" s="20" t="s">
        <v>33</v>
      </c>
      <c r="N74" s="20" t="s">
        <v>33</v>
      </c>
      <c r="O74" s="18" t="s">
        <v>1718</v>
      </c>
      <c r="P74" s="18"/>
      <c r="Q74" s="18"/>
      <c r="R74" s="18"/>
      <c r="S74" s="18"/>
      <c r="T74" s="18"/>
      <c r="U74" s="18"/>
      <c r="V74" s="18"/>
      <c r="W74" s="34"/>
    </row>
    <row r="75" spans="1:23" x14ac:dyDescent="0.2">
      <c r="A75" s="497"/>
      <c r="B75" s="499"/>
      <c r="C75" s="501"/>
      <c r="D75" s="501"/>
      <c r="E75" s="503"/>
      <c r="F75" s="17">
        <v>5</v>
      </c>
      <c r="G75" s="18" t="s">
        <v>7401</v>
      </c>
      <c r="H75" s="18" t="s">
        <v>9468</v>
      </c>
      <c r="I75" s="80"/>
      <c r="J75" s="18" t="s">
        <v>32</v>
      </c>
      <c r="K75" s="19">
        <v>4</v>
      </c>
      <c r="L75" s="19"/>
      <c r="M75" s="20" t="s">
        <v>33</v>
      </c>
      <c r="N75" s="20" t="s">
        <v>33</v>
      </c>
      <c r="O75" s="18" t="s">
        <v>148</v>
      </c>
      <c r="P75" s="18"/>
      <c r="Q75" s="18"/>
      <c r="R75" s="18"/>
      <c r="S75" s="18"/>
      <c r="T75" s="18"/>
      <c r="U75" s="18"/>
      <c r="V75" s="18"/>
      <c r="W75" s="34"/>
    </row>
    <row r="76" spans="1:23" x14ac:dyDescent="0.2">
      <c r="A76" s="497"/>
      <c r="B76" s="499"/>
      <c r="C76" s="501"/>
      <c r="D76" s="501"/>
      <c r="E76" s="503"/>
      <c r="F76" s="17">
        <v>6</v>
      </c>
      <c r="G76" s="18" t="s">
        <v>347</v>
      </c>
      <c r="H76" s="18" t="s">
        <v>9469</v>
      </c>
      <c r="I76" s="80"/>
      <c r="J76" s="18" t="s">
        <v>32</v>
      </c>
      <c r="K76" s="19">
        <v>8</v>
      </c>
      <c r="L76" s="19"/>
      <c r="M76" s="20" t="s">
        <v>33</v>
      </c>
      <c r="N76" s="20" t="s">
        <v>33</v>
      </c>
      <c r="O76" s="18" t="s">
        <v>235</v>
      </c>
      <c r="P76" s="18"/>
      <c r="Q76" s="18"/>
      <c r="R76" s="18"/>
      <c r="S76" s="18"/>
      <c r="T76" s="18"/>
      <c r="U76" s="18"/>
      <c r="V76" s="18"/>
      <c r="W76" s="34"/>
    </row>
    <row r="77" spans="1:23" x14ac:dyDescent="0.2">
      <c r="A77" s="497"/>
      <c r="B77" s="499"/>
      <c r="C77" s="501"/>
      <c r="D77" s="501"/>
      <c r="E77" s="503"/>
      <c r="F77" s="17">
        <v>7</v>
      </c>
      <c r="G77" s="18" t="s">
        <v>9470</v>
      </c>
      <c r="H77" s="18" t="s">
        <v>9471</v>
      </c>
      <c r="I77" s="80"/>
      <c r="J77" s="18" t="s">
        <v>32</v>
      </c>
      <c r="K77" s="19">
        <v>1</v>
      </c>
      <c r="L77" s="19"/>
      <c r="M77" s="20" t="s">
        <v>33</v>
      </c>
      <c r="N77" s="20" t="s">
        <v>33</v>
      </c>
      <c r="O77" s="18" t="s">
        <v>1055</v>
      </c>
      <c r="P77" s="18"/>
      <c r="Q77" s="18"/>
      <c r="R77" s="18"/>
      <c r="S77" s="18"/>
      <c r="T77" s="18"/>
      <c r="U77" s="18"/>
      <c r="V77" s="18"/>
      <c r="W77" s="34"/>
    </row>
    <row r="78" spans="1:23" x14ac:dyDescent="0.2">
      <c r="A78" s="497"/>
      <c r="B78" s="499"/>
      <c r="C78" s="501"/>
      <c r="D78" s="501"/>
      <c r="E78" s="503"/>
      <c r="F78" s="17">
        <v>8</v>
      </c>
      <c r="G78" s="18" t="s">
        <v>9472</v>
      </c>
      <c r="H78" s="18" t="s">
        <v>9473</v>
      </c>
      <c r="I78" s="80"/>
      <c r="J78" s="18" t="s">
        <v>9340</v>
      </c>
      <c r="K78" s="19">
        <v>9</v>
      </c>
      <c r="L78" s="19"/>
      <c r="M78" s="20" t="s">
        <v>34</v>
      </c>
      <c r="N78" s="20" t="s">
        <v>34</v>
      </c>
      <c r="O78" s="18" t="s">
        <v>1055</v>
      </c>
      <c r="P78" s="18"/>
      <c r="Q78" s="18"/>
      <c r="R78" s="18"/>
      <c r="S78" s="18"/>
      <c r="T78" s="18"/>
      <c r="U78" s="18"/>
      <c r="V78" s="18"/>
      <c r="W78" s="34"/>
    </row>
    <row r="79" spans="1:23" x14ac:dyDescent="0.2">
      <c r="A79" s="497"/>
      <c r="B79" s="499"/>
      <c r="C79" s="501"/>
      <c r="D79" s="501"/>
      <c r="E79" s="503"/>
      <c r="F79" s="17">
        <v>9</v>
      </c>
      <c r="G79" s="18" t="s">
        <v>9361</v>
      </c>
      <c r="H79" s="18" t="s">
        <v>9474</v>
      </c>
      <c r="I79" s="80"/>
      <c r="J79" s="18" t="s">
        <v>9340</v>
      </c>
      <c r="K79" s="19">
        <v>13</v>
      </c>
      <c r="L79" s="19"/>
      <c r="M79" s="20" t="s">
        <v>34</v>
      </c>
      <c r="N79" s="20" t="s">
        <v>34</v>
      </c>
      <c r="O79" s="18" t="s">
        <v>235</v>
      </c>
      <c r="P79" s="18"/>
      <c r="Q79" s="18"/>
      <c r="R79" s="18"/>
      <c r="S79" s="18"/>
      <c r="T79" s="18"/>
      <c r="U79" s="18"/>
      <c r="V79" s="18"/>
      <c r="W79" s="34"/>
    </row>
    <row r="80" spans="1:23" x14ac:dyDescent="0.2">
      <c r="A80" s="497"/>
      <c r="B80" s="499"/>
      <c r="C80" s="501"/>
      <c r="D80" s="501"/>
      <c r="E80" s="503"/>
      <c r="F80" s="17">
        <v>10</v>
      </c>
      <c r="G80" s="18" t="s">
        <v>9363</v>
      </c>
      <c r="H80" s="18" t="s">
        <v>9475</v>
      </c>
      <c r="I80" s="80"/>
      <c r="J80" s="18" t="s">
        <v>9340</v>
      </c>
      <c r="K80" s="19">
        <v>5</v>
      </c>
      <c r="L80" s="19"/>
      <c r="M80" s="20" t="s">
        <v>34</v>
      </c>
      <c r="N80" s="20" t="s">
        <v>34</v>
      </c>
      <c r="O80" s="18" t="s">
        <v>235</v>
      </c>
      <c r="P80" s="18"/>
      <c r="Q80" s="18"/>
      <c r="R80" s="18"/>
      <c r="S80" s="18"/>
      <c r="T80" s="18"/>
      <c r="U80" s="18"/>
      <c r="V80" s="18"/>
      <c r="W80" s="34"/>
    </row>
    <row r="81" spans="1:23" x14ac:dyDescent="0.2">
      <c r="A81" s="497"/>
      <c r="B81" s="499"/>
      <c r="C81" s="501"/>
      <c r="D81" s="501"/>
      <c r="E81" s="503"/>
      <c r="F81" s="41">
        <v>11</v>
      </c>
      <c r="G81" s="42" t="s">
        <v>2958</v>
      </c>
      <c r="H81" s="42" t="s">
        <v>9476</v>
      </c>
      <c r="I81" s="85"/>
      <c r="J81" s="42" t="s">
        <v>32</v>
      </c>
      <c r="K81" s="43">
        <v>16</v>
      </c>
      <c r="L81" s="43"/>
      <c r="M81" s="44" t="s">
        <v>34</v>
      </c>
      <c r="N81" s="44" t="s">
        <v>34</v>
      </c>
      <c r="O81" s="18" t="s">
        <v>235</v>
      </c>
      <c r="P81" s="18"/>
      <c r="Q81" s="18"/>
      <c r="R81" s="18"/>
      <c r="S81" s="18"/>
      <c r="T81" s="18"/>
      <c r="U81" s="18"/>
      <c r="V81" s="18"/>
      <c r="W81" s="34"/>
    </row>
    <row r="82" spans="1:23" x14ac:dyDescent="0.2">
      <c r="A82" s="497"/>
      <c r="B82" s="499"/>
      <c r="C82" s="501"/>
      <c r="D82" s="501"/>
      <c r="E82" s="503"/>
      <c r="F82" s="17">
        <v>12</v>
      </c>
      <c r="G82" s="18" t="s">
        <v>9477</v>
      </c>
      <c r="H82" s="18" t="s">
        <v>9478</v>
      </c>
      <c r="I82" s="102"/>
      <c r="J82" s="18" t="s">
        <v>9479</v>
      </c>
      <c r="K82" s="19">
        <v>30</v>
      </c>
      <c r="L82" s="19"/>
      <c r="M82" s="20" t="s">
        <v>34</v>
      </c>
      <c r="N82" s="20" t="s">
        <v>34</v>
      </c>
      <c r="O82" s="18" t="s">
        <v>135</v>
      </c>
      <c r="P82" s="18"/>
      <c r="Q82" s="18"/>
      <c r="R82" s="18"/>
      <c r="S82" s="18"/>
      <c r="T82" s="18"/>
      <c r="U82" s="18"/>
      <c r="V82" s="18"/>
      <c r="W82" s="34"/>
    </row>
    <row r="83" spans="1:23" x14ac:dyDescent="0.2">
      <c r="A83" s="497"/>
      <c r="B83" s="499"/>
      <c r="C83" s="501"/>
      <c r="D83" s="501"/>
      <c r="E83" s="503"/>
      <c r="F83" s="17">
        <v>13</v>
      </c>
      <c r="G83" s="18" t="s">
        <v>9480</v>
      </c>
      <c r="H83" s="18" t="s">
        <v>9481</v>
      </c>
      <c r="I83" s="133" t="s">
        <v>9482</v>
      </c>
      <c r="J83" s="18" t="s">
        <v>32</v>
      </c>
      <c r="K83" s="19">
        <v>1</v>
      </c>
      <c r="L83" s="19"/>
      <c r="M83" s="20" t="s">
        <v>34</v>
      </c>
      <c r="N83" s="20" t="s">
        <v>34</v>
      </c>
      <c r="O83" s="18" t="s">
        <v>135</v>
      </c>
      <c r="P83" s="18"/>
      <c r="Q83" s="18"/>
      <c r="R83" s="18"/>
      <c r="S83" s="18"/>
      <c r="T83" s="18"/>
      <c r="U83" s="18"/>
      <c r="V83" s="18"/>
      <c r="W83" s="34"/>
    </row>
    <row r="84" spans="1:23" x14ac:dyDescent="0.2">
      <c r="A84" s="497"/>
      <c r="B84" s="499"/>
      <c r="C84" s="501"/>
      <c r="D84" s="501"/>
      <c r="E84" s="503"/>
      <c r="F84" s="17">
        <v>14</v>
      </c>
      <c r="G84" s="18" t="s">
        <v>9483</v>
      </c>
      <c r="H84" s="18" t="s">
        <v>9484</v>
      </c>
      <c r="I84" s="133" t="s">
        <v>9485</v>
      </c>
      <c r="J84" s="18" t="s">
        <v>32</v>
      </c>
      <c r="K84" s="19">
        <v>1</v>
      </c>
      <c r="L84" s="19"/>
      <c r="M84" s="20" t="s">
        <v>34</v>
      </c>
      <c r="N84" s="20" t="s">
        <v>34</v>
      </c>
      <c r="O84" s="18" t="s">
        <v>235</v>
      </c>
      <c r="P84" s="18"/>
      <c r="Q84" s="18"/>
      <c r="R84" s="18"/>
      <c r="S84" s="18"/>
      <c r="T84" s="18"/>
      <c r="U84" s="18"/>
      <c r="V84" s="18"/>
      <c r="W84" s="34"/>
    </row>
    <row r="85" spans="1:23" x14ac:dyDescent="0.2">
      <c r="A85" s="519"/>
      <c r="B85" s="520"/>
      <c r="C85" s="521"/>
      <c r="D85" s="521"/>
      <c r="E85" s="522"/>
      <c r="F85" s="81">
        <v>15</v>
      </c>
      <c r="G85" s="25" t="s">
        <v>3637</v>
      </c>
      <c r="H85" s="25" t="s">
        <v>9486</v>
      </c>
      <c r="I85" s="82"/>
      <c r="J85" s="25" t="s">
        <v>123</v>
      </c>
      <c r="K85" s="83"/>
      <c r="L85" s="83"/>
      <c r="M85" s="24" t="s">
        <v>34</v>
      </c>
      <c r="N85" s="24" t="s">
        <v>34</v>
      </c>
      <c r="O85" s="18" t="s">
        <v>135</v>
      </c>
      <c r="P85" s="18"/>
      <c r="Q85" s="18"/>
      <c r="R85" s="18"/>
      <c r="S85" s="18"/>
      <c r="T85" s="18"/>
      <c r="U85" s="18"/>
      <c r="V85" s="18"/>
      <c r="W85" s="34"/>
    </row>
    <row r="86" spans="1:23" x14ac:dyDescent="0.2">
      <c r="A86" s="512" t="s">
        <v>9487</v>
      </c>
      <c r="B86" s="513" t="s">
        <v>9488</v>
      </c>
      <c r="C86" s="514"/>
      <c r="D86" s="514"/>
      <c r="E86" s="515">
        <v>16777215</v>
      </c>
      <c r="F86" s="54">
        <v>1</v>
      </c>
      <c r="G86" s="55" t="s">
        <v>9489</v>
      </c>
      <c r="H86" s="55" t="s">
        <v>9490</v>
      </c>
      <c r="I86" s="134" t="s">
        <v>9491</v>
      </c>
      <c r="J86" s="55" t="s">
        <v>9340</v>
      </c>
      <c r="K86" s="56">
        <v>1</v>
      </c>
      <c r="L86" s="56"/>
      <c r="M86" s="57" t="s">
        <v>33</v>
      </c>
      <c r="N86" s="57" t="s">
        <v>33</v>
      </c>
      <c r="O86" s="55" t="s">
        <v>65</v>
      </c>
      <c r="P86" s="55"/>
      <c r="Q86" s="55"/>
      <c r="R86" s="55"/>
      <c r="S86" s="55"/>
      <c r="T86" s="55"/>
      <c r="U86" s="55"/>
      <c r="V86" s="55"/>
      <c r="W86" s="123"/>
    </row>
    <row r="87" spans="1:23" x14ac:dyDescent="0.2">
      <c r="A87" s="512"/>
      <c r="B87" s="513"/>
      <c r="C87" s="514"/>
      <c r="D87" s="514"/>
      <c r="E87" s="515"/>
      <c r="F87" s="17">
        <v>2</v>
      </c>
      <c r="G87" s="18" t="s">
        <v>9327</v>
      </c>
      <c r="H87" s="18" t="s">
        <v>9492</v>
      </c>
      <c r="I87" s="133"/>
      <c r="J87" s="18" t="s">
        <v>32</v>
      </c>
      <c r="K87" s="19">
        <v>2</v>
      </c>
      <c r="L87" s="19"/>
      <c r="M87" s="20" t="s">
        <v>33</v>
      </c>
      <c r="N87" s="20" t="s">
        <v>33</v>
      </c>
      <c r="O87" s="18" t="s">
        <v>65</v>
      </c>
      <c r="P87" s="18"/>
      <c r="Q87" s="18"/>
      <c r="R87" s="18"/>
      <c r="S87" s="18"/>
      <c r="T87" s="18"/>
      <c r="U87" s="18"/>
      <c r="V87" s="18"/>
      <c r="W87" s="34"/>
    </row>
    <row r="88" spans="1:23" x14ac:dyDescent="0.2">
      <c r="A88" s="512"/>
      <c r="B88" s="513"/>
      <c r="C88" s="514"/>
      <c r="D88" s="514"/>
      <c r="E88" s="515"/>
      <c r="F88" s="17">
        <v>3</v>
      </c>
      <c r="G88" s="18" t="s">
        <v>9329</v>
      </c>
      <c r="H88" s="18" t="s">
        <v>9493</v>
      </c>
      <c r="I88" s="133"/>
      <c r="J88" s="18" t="s">
        <v>32</v>
      </c>
      <c r="K88" s="19">
        <v>3</v>
      </c>
      <c r="L88" s="19"/>
      <c r="M88" s="20" t="s">
        <v>33</v>
      </c>
      <c r="N88" s="20" t="s">
        <v>33</v>
      </c>
      <c r="O88" s="18" t="s">
        <v>56</v>
      </c>
      <c r="P88" s="18"/>
      <c r="Q88" s="18"/>
      <c r="R88" s="18"/>
      <c r="S88" s="18"/>
      <c r="T88" s="18"/>
      <c r="U88" s="18"/>
      <c r="V88" s="18"/>
      <c r="W88" s="34"/>
    </row>
    <row r="89" spans="1:23" x14ac:dyDescent="0.2">
      <c r="A89" s="512"/>
      <c r="B89" s="513"/>
      <c r="C89" s="514"/>
      <c r="D89" s="514"/>
      <c r="E89" s="515"/>
      <c r="F89" s="17">
        <v>4</v>
      </c>
      <c r="G89" s="18" t="s">
        <v>9351</v>
      </c>
      <c r="H89" s="18" t="s">
        <v>9494</v>
      </c>
      <c r="I89" s="133" t="s">
        <v>9495</v>
      </c>
      <c r="J89" s="18" t="s">
        <v>9340</v>
      </c>
      <c r="K89" s="19">
        <v>1</v>
      </c>
      <c r="L89" s="19"/>
      <c r="M89" s="20" t="s">
        <v>33</v>
      </c>
      <c r="N89" s="20" t="s">
        <v>33</v>
      </c>
      <c r="O89" s="18" t="s">
        <v>40</v>
      </c>
      <c r="P89" s="18"/>
      <c r="Q89" s="18"/>
      <c r="R89" s="18"/>
      <c r="S89" s="18"/>
      <c r="T89" s="18"/>
      <c r="U89" s="18"/>
      <c r="V89" s="18"/>
      <c r="W89" s="34"/>
    </row>
    <row r="90" spans="1:23" x14ac:dyDescent="0.2">
      <c r="A90" s="512"/>
      <c r="B90" s="513"/>
      <c r="C90" s="514"/>
      <c r="D90" s="514"/>
      <c r="E90" s="515"/>
      <c r="F90" s="17">
        <v>5</v>
      </c>
      <c r="G90" s="18" t="s">
        <v>9353</v>
      </c>
      <c r="H90" s="18" t="s">
        <v>9496</v>
      </c>
      <c r="I90" s="133"/>
      <c r="J90" s="18" t="s">
        <v>32</v>
      </c>
      <c r="K90" s="19">
        <v>60</v>
      </c>
      <c r="L90" s="19"/>
      <c r="M90" s="20" t="s">
        <v>34</v>
      </c>
      <c r="N90" s="20" t="s">
        <v>34</v>
      </c>
      <c r="O90" s="18" t="s">
        <v>124</v>
      </c>
      <c r="P90" s="18"/>
      <c r="Q90" s="18"/>
      <c r="R90" s="18"/>
      <c r="S90" s="18"/>
      <c r="T90" s="18"/>
      <c r="U90" s="18"/>
      <c r="V90" s="18"/>
      <c r="W90" s="34"/>
    </row>
    <row r="91" spans="1:23" x14ac:dyDescent="0.2">
      <c r="A91" s="512"/>
      <c r="B91" s="513"/>
      <c r="C91" s="514"/>
      <c r="D91" s="514"/>
      <c r="E91" s="515"/>
      <c r="F91" s="17">
        <v>6</v>
      </c>
      <c r="G91" s="18" t="s">
        <v>9355</v>
      </c>
      <c r="H91" s="18" t="s">
        <v>9497</v>
      </c>
      <c r="I91" s="133"/>
      <c r="J91" s="18" t="s">
        <v>32</v>
      </c>
      <c r="K91" s="19">
        <v>1</v>
      </c>
      <c r="L91" s="19"/>
      <c r="M91" s="20" t="s">
        <v>34</v>
      </c>
      <c r="N91" s="20" t="s">
        <v>34</v>
      </c>
      <c r="O91" s="18" t="s">
        <v>124</v>
      </c>
      <c r="P91" s="18"/>
      <c r="Q91" s="18"/>
      <c r="R91" s="18"/>
      <c r="S91" s="18"/>
      <c r="T91" s="18"/>
      <c r="U91" s="18"/>
      <c r="V91" s="18"/>
      <c r="W91" s="34"/>
    </row>
    <row r="92" spans="1:23" x14ac:dyDescent="0.2">
      <c r="A92" s="512"/>
      <c r="B92" s="513"/>
      <c r="C92" s="514"/>
      <c r="D92" s="514"/>
      <c r="E92" s="515"/>
      <c r="F92" s="17">
        <v>7</v>
      </c>
      <c r="G92" s="18" t="s">
        <v>9357</v>
      </c>
      <c r="H92" s="18" t="s">
        <v>9498</v>
      </c>
      <c r="I92" s="133" t="s">
        <v>9499</v>
      </c>
      <c r="J92" s="18" t="s">
        <v>32</v>
      </c>
      <c r="K92" s="19">
        <v>8</v>
      </c>
      <c r="L92" s="19"/>
      <c r="M92" s="20" t="s">
        <v>33</v>
      </c>
      <c r="N92" s="20" t="s">
        <v>34</v>
      </c>
      <c r="O92" s="18" t="s">
        <v>201</v>
      </c>
      <c r="P92" s="18"/>
      <c r="Q92" s="18"/>
      <c r="R92" s="18"/>
      <c r="S92" s="18"/>
      <c r="T92" s="18"/>
      <c r="U92" s="18"/>
      <c r="V92" s="18"/>
      <c r="W92" s="34"/>
    </row>
    <row r="93" spans="1:23" x14ac:dyDescent="0.2">
      <c r="A93" s="512"/>
      <c r="B93" s="513"/>
      <c r="C93" s="514"/>
      <c r="D93" s="514"/>
      <c r="E93" s="515"/>
      <c r="F93" s="17">
        <v>8</v>
      </c>
      <c r="G93" s="18" t="s">
        <v>9359</v>
      </c>
      <c r="H93" s="18" t="s">
        <v>9500</v>
      </c>
      <c r="I93" s="133" t="s">
        <v>9499</v>
      </c>
      <c r="J93" s="18" t="s">
        <v>32</v>
      </c>
      <c r="K93" s="19">
        <v>8</v>
      </c>
      <c r="L93" s="19"/>
      <c r="M93" s="20" t="s">
        <v>33</v>
      </c>
      <c r="N93" s="20" t="s">
        <v>34</v>
      </c>
      <c r="O93" s="18" t="s">
        <v>135</v>
      </c>
      <c r="P93" s="18"/>
      <c r="Q93" s="18"/>
      <c r="R93" s="18"/>
      <c r="S93" s="18"/>
      <c r="T93" s="18"/>
      <c r="U93" s="18"/>
      <c r="V93" s="18"/>
      <c r="W93" s="34"/>
    </row>
    <row r="94" spans="1:23" x14ac:dyDescent="0.2">
      <c r="A94" s="512"/>
      <c r="B94" s="513"/>
      <c r="C94" s="514"/>
      <c r="D94" s="514"/>
      <c r="E94" s="515"/>
      <c r="F94" s="17">
        <v>9</v>
      </c>
      <c r="G94" s="18" t="s">
        <v>9361</v>
      </c>
      <c r="H94" s="18" t="s">
        <v>9501</v>
      </c>
      <c r="I94" s="133"/>
      <c r="J94" s="18" t="s">
        <v>9340</v>
      </c>
      <c r="K94" s="19">
        <v>13</v>
      </c>
      <c r="L94" s="19"/>
      <c r="M94" s="20" t="s">
        <v>33</v>
      </c>
      <c r="N94" s="20" t="s">
        <v>34</v>
      </c>
      <c r="O94" s="18" t="s">
        <v>135</v>
      </c>
      <c r="P94" s="18"/>
      <c r="Q94" s="18"/>
      <c r="R94" s="18"/>
      <c r="S94" s="18"/>
      <c r="T94" s="18"/>
      <c r="U94" s="18"/>
      <c r="V94" s="18"/>
      <c r="W94" s="34"/>
    </row>
    <row r="95" spans="1:23" x14ac:dyDescent="0.2">
      <c r="A95" s="512"/>
      <c r="B95" s="513"/>
      <c r="C95" s="514"/>
      <c r="D95" s="514"/>
      <c r="E95" s="515"/>
      <c r="F95" s="17">
        <v>10</v>
      </c>
      <c r="G95" s="18" t="s">
        <v>9363</v>
      </c>
      <c r="H95" s="18" t="s">
        <v>9502</v>
      </c>
      <c r="I95" s="133"/>
      <c r="J95" s="18" t="s">
        <v>9340</v>
      </c>
      <c r="K95" s="19">
        <v>5</v>
      </c>
      <c r="L95" s="19"/>
      <c r="M95" s="20" t="s">
        <v>33</v>
      </c>
      <c r="N95" s="20" t="s">
        <v>34</v>
      </c>
      <c r="O95" s="18" t="s">
        <v>135</v>
      </c>
      <c r="P95" s="18"/>
      <c r="Q95" s="18"/>
      <c r="R95" s="18"/>
      <c r="S95" s="18"/>
      <c r="T95" s="18"/>
      <c r="U95" s="18"/>
      <c r="V95" s="18"/>
      <c r="W95" s="34"/>
    </row>
    <row r="96" spans="1:23" x14ac:dyDescent="0.2">
      <c r="A96" s="512"/>
      <c r="B96" s="513"/>
      <c r="C96" s="514"/>
      <c r="D96" s="514"/>
      <c r="E96" s="515"/>
      <c r="F96" s="17">
        <v>11</v>
      </c>
      <c r="G96" s="18" t="s">
        <v>9365</v>
      </c>
      <c r="H96" s="18" t="s">
        <v>9503</v>
      </c>
      <c r="I96" s="133" t="s">
        <v>9504</v>
      </c>
      <c r="J96" s="18" t="s">
        <v>32</v>
      </c>
      <c r="K96" s="19">
        <v>1</v>
      </c>
      <c r="L96" s="19"/>
      <c r="M96" s="20" t="s">
        <v>33</v>
      </c>
      <c r="N96" s="20" t="s">
        <v>34</v>
      </c>
      <c r="O96" s="18" t="s">
        <v>135</v>
      </c>
      <c r="P96" s="18"/>
      <c r="Q96" s="18"/>
      <c r="R96" s="18"/>
      <c r="S96" s="18"/>
      <c r="T96" s="18"/>
      <c r="U96" s="18"/>
      <c r="V96" s="18"/>
      <c r="W96" s="34"/>
    </row>
    <row r="97" spans="1:23" x14ac:dyDescent="0.2">
      <c r="A97" s="512"/>
      <c r="B97" s="513"/>
      <c r="C97" s="514"/>
      <c r="D97" s="514"/>
      <c r="E97" s="515"/>
      <c r="F97" s="17">
        <v>12</v>
      </c>
      <c r="G97" s="18" t="s">
        <v>9368</v>
      </c>
      <c r="H97" s="18" t="s">
        <v>9505</v>
      </c>
      <c r="I97" s="133"/>
      <c r="J97" s="18" t="s">
        <v>9340</v>
      </c>
      <c r="K97" s="19">
        <v>3</v>
      </c>
      <c r="L97" s="19"/>
      <c r="M97" s="20" t="s">
        <v>33</v>
      </c>
      <c r="N97" s="20" t="s">
        <v>34</v>
      </c>
      <c r="O97" s="18" t="s">
        <v>135</v>
      </c>
      <c r="P97" s="18"/>
      <c r="Q97" s="18"/>
      <c r="R97" s="18"/>
      <c r="S97" s="18"/>
      <c r="T97" s="18"/>
      <c r="U97" s="18"/>
      <c r="V97" s="18"/>
      <c r="W97" s="34"/>
    </row>
    <row r="98" spans="1:23" x14ac:dyDescent="0.2">
      <c r="A98" s="512"/>
      <c r="B98" s="513"/>
      <c r="C98" s="514"/>
      <c r="D98" s="514"/>
      <c r="E98" s="515"/>
      <c r="F98" s="17">
        <v>13</v>
      </c>
      <c r="G98" s="18" t="s">
        <v>9370</v>
      </c>
      <c r="H98" s="18" t="s">
        <v>9506</v>
      </c>
      <c r="I98" s="133" t="s">
        <v>9507</v>
      </c>
      <c r="J98" s="18" t="s">
        <v>32</v>
      </c>
      <c r="K98" s="19">
        <v>1</v>
      </c>
      <c r="L98" s="19"/>
      <c r="M98" s="20" t="s">
        <v>33</v>
      </c>
      <c r="N98" s="20" t="s">
        <v>34</v>
      </c>
      <c r="O98" s="18" t="s">
        <v>135</v>
      </c>
      <c r="P98" s="18"/>
      <c r="Q98" s="18"/>
      <c r="R98" s="18"/>
      <c r="S98" s="18"/>
      <c r="T98" s="18"/>
      <c r="U98" s="18"/>
      <c r="V98" s="18"/>
      <c r="W98" s="34"/>
    </row>
    <row r="99" spans="1:23" x14ac:dyDescent="0.2">
      <c r="A99" s="512"/>
      <c r="B99" s="513"/>
      <c r="C99" s="514"/>
      <c r="D99" s="514"/>
      <c r="E99" s="515"/>
      <c r="F99" s="17">
        <v>14</v>
      </c>
      <c r="G99" s="18" t="s">
        <v>9373</v>
      </c>
      <c r="H99" s="18" t="s">
        <v>9508</v>
      </c>
      <c r="I99" s="133" t="s">
        <v>9375</v>
      </c>
      <c r="J99" s="18" t="s">
        <v>9340</v>
      </c>
      <c r="K99" s="19">
        <v>3</v>
      </c>
      <c r="L99" s="19"/>
      <c r="M99" s="20" t="s">
        <v>33</v>
      </c>
      <c r="N99" s="20" t="s">
        <v>34</v>
      </c>
      <c r="O99" s="18" t="s">
        <v>135</v>
      </c>
      <c r="P99" s="18"/>
      <c r="Q99" s="18"/>
      <c r="R99" s="18"/>
      <c r="S99" s="18"/>
      <c r="T99" s="18"/>
      <c r="U99" s="18"/>
      <c r="V99" s="18"/>
      <c r="W99" s="34"/>
    </row>
    <row r="100" spans="1:23" x14ac:dyDescent="0.2">
      <c r="A100" s="512"/>
      <c r="B100" s="513"/>
      <c r="C100" s="514"/>
      <c r="D100" s="514"/>
      <c r="E100" s="515"/>
      <c r="F100" s="17">
        <v>15</v>
      </c>
      <c r="G100" s="18" t="s">
        <v>9376</v>
      </c>
      <c r="H100" s="18" t="s">
        <v>9509</v>
      </c>
      <c r="I100" s="102"/>
      <c r="J100" s="18" t="s">
        <v>32</v>
      </c>
      <c r="K100" s="19">
        <v>40</v>
      </c>
      <c r="L100" s="19"/>
      <c r="M100" s="20" t="s">
        <v>33</v>
      </c>
      <c r="N100" s="20" t="s">
        <v>34</v>
      </c>
      <c r="O100" s="18" t="s">
        <v>135</v>
      </c>
      <c r="P100" s="18"/>
      <c r="Q100" s="18"/>
      <c r="R100" s="18"/>
      <c r="S100" s="18"/>
      <c r="T100" s="18"/>
      <c r="U100" s="18"/>
      <c r="V100" s="18"/>
      <c r="W100" s="34"/>
    </row>
    <row r="101" spans="1:23" x14ac:dyDescent="0.2">
      <c r="A101" s="512"/>
      <c r="B101" s="513"/>
      <c r="C101" s="514"/>
      <c r="D101" s="514"/>
      <c r="E101" s="515"/>
      <c r="F101" s="17">
        <v>16</v>
      </c>
      <c r="G101" s="18" t="s">
        <v>9331</v>
      </c>
      <c r="H101" s="18" t="s">
        <v>9510</v>
      </c>
      <c r="I101" s="80"/>
      <c r="J101" s="18" t="s">
        <v>32</v>
      </c>
      <c r="K101" s="19">
        <v>6</v>
      </c>
      <c r="L101" s="19"/>
      <c r="M101" s="20" t="s">
        <v>33</v>
      </c>
      <c r="N101" s="20" t="s">
        <v>34</v>
      </c>
      <c r="O101" s="18" t="s">
        <v>135</v>
      </c>
      <c r="P101" s="18"/>
      <c r="Q101" s="18"/>
      <c r="R101" s="18"/>
      <c r="S101" s="18"/>
      <c r="T101" s="18"/>
      <c r="U101" s="18"/>
      <c r="V101" s="18"/>
      <c r="W101" s="34"/>
    </row>
    <row r="102" spans="1:23" x14ac:dyDescent="0.2">
      <c r="A102" s="512"/>
      <c r="B102" s="513"/>
      <c r="C102" s="514"/>
      <c r="D102" s="514"/>
      <c r="E102" s="515"/>
      <c r="F102" s="17">
        <v>17</v>
      </c>
      <c r="G102" s="18" t="s">
        <v>9394</v>
      </c>
      <c r="H102" s="18" t="s">
        <v>9511</v>
      </c>
      <c r="I102" s="80"/>
      <c r="J102" s="18" t="s">
        <v>9340</v>
      </c>
      <c r="K102" s="19">
        <v>7</v>
      </c>
      <c r="L102" s="19"/>
      <c r="M102" s="20" t="s">
        <v>33</v>
      </c>
      <c r="N102" s="20" t="s">
        <v>34</v>
      </c>
      <c r="O102" s="18" t="s">
        <v>135</v>
      </c>
      <c r="P102" s="18"/>
      <c r="Q102" s="18"/>
      <c r="R102" s="18"/>
      <c r="S102" s="18"/>
      <c r="T102" s="18"/>
      <c r="U102" s="18"/>
      <c r="V102" s="18"/>
      <c r="W102" s="34"/>
    </row>
    <row r="103" spans="1:23" x14ac:dyDescent="0.2">
      <c r="A103" s="512"/>
      <c r="B103" s="513"/>
      <c r="C103" s="514"/>
      <c r="D103" s="514"/>
      <c r="E103" s="515"/>
      <c r="F103" s="17">
        <v>18</v>
      </c>
      <c r="G103" s="18" t="s">
        <v>9396</v>
      </c>
      <c r="H103" s="18" t="s">
        <v>9512</v>
      </c>
      <c r="I103" s="80"/>
      <c r="J103" s="18" t="s">
        <v>9340</v>
      </c>
      <c r="K103" s="19">
        <v>9</v>
      </c>
      <c r="L103" s="19"/>
      <c r="M103" s="20" t="s">
        <v>33</v>
      </c>
      <c r="N103" s="20" t="s">
        <v>34</v>
      </c>
      <c r="O103" s="18" t="s">
        <v>40</v>
      </c>
      <c r="P103" s="18"/>
      <c r="Q103" s="18"/>
      <c r="R103" s="18"/>
      <c r="S103" s="18"/>
      <c r="T103" s="18"/>
      <c r="U103" s="18"/>
      <c r="V103" s="18"/>
      <c r="W103" s="34"/>
    </row>
    <row r="104" spans="1:23" x14ac:dyDescent="0.2">
      <c r="A104" s="512"/>
      <c r="B104" s="513"/>
      <c r="C104" s="514"/>
      <c r="D104" s="514"/>
      <c r="E104" s="515"/>
      <c r="F104" s="17">
        <v>19</v>
      </c>
      <c r="G104" s="18" t="s">
        <v>9400</v>
      </c>
      <c r="H104" s="18" t="s">
        <v>9513</v>
      </c>
      <c r="I104" s="80"/>
      <c r="J104" s="18" t="s">
        <v>9340</v>
      </c>
      <c r="K104" s="19">
        <v>7</v>
      </c>
      <c r="L104" s="19"/>
      <c r="M104" s="20" t="s">
        <v>34</v>
      </c>
      <c r="N104" s="20" t="s">
        <v>34</v>
      </c>
      <c r="O104" s="18" t="s">
        <v>124</v>
      </c>
      <c r="P104" s="18"/>
      <c r="Q104" s="18"/>
      <c r="R104" s="18"/>
      <c r="S104" s="18"/>
      <c r="T104" s="18"/>
      <c r="U104" s="18"/>
      <c r="V104" s="18"/>
      <c r="W104" s="34"/>
    </row>
    <row r="105" spans="1:23" x14ac:dyDescent="0.2">
      <c r="A105" s="512"/>
      <c r="B105" s="513"/>
      <c r="C105" s="514"/>
      <c r="D105" s="514"/>
      <c r="E105" s="515"/>
      <c r="F105" s="17">
        <v>20</v>
      </c>
      <c r="G105" s="18" t="s">
        <v>9402</v>
      </c>
      <c r="H105" s="18" t="s">
        <v>9514</v>
      </c>
      <c r="I105" s="80"/>
      <c r="J105" s="18" t="s">
        <v>9340</v>
      </c>
      <c r="K105" s="19">
        <v>9</v>
      </c>
      <c r="L105" s="19"/>
      <c r="M105" s="20" t="s">
        <v>34</v>
      </c>
      <c r="N105" s="20" t="s">
        <v>34</v>
      </c>
      <c r="O105" s="18" t="s">
        <v>124</v>
      </c>
      <c r="P105" s="18"/>
      <c r="Q105" s="18"/>
      <c r="R105" s="18"/>
      <c r="S105" s="18"/>
      <c r="T105" s="18"/>
      <c r="U105" s="18"/>
      <c r="V105" s="18"/>
      <c r="W105" s="34"/>
    </row>
    <row r="106" spans="1:23" x14ac:dyDescent="0.2">
      <c r="A106" s="512"/>
      <c r="B106" s="513"/>
      <c r="C106" s="514"/>
      <c r="D106" s="514"/>
      <c r="E106" s="515"/>
      <c r="F106" s="17">
        <v>21</v>
      </c>
      <c r="G106" s="18" t="s">
        <v>9406</v>
      </c>
      <c r="H106" s="18" t="s">
        <v>9515</v>
      </c>
      <c r="I106" s="80"/>
      <c r="J106" s="18" t="s">
        <v>9340</v>
      </c>
      <c r="K106" s="19">
        <v>7</v>
      </c>
      <c r="L106" s="19"/>
      <c r="M106" s="20" t="s">
        <v>33</v>
      </c>
      <c r="N106" s="20" t="s">
        <v>34</v>
      </c>
      <c r="O106" s="18" t="s">
        <v>135</v>
      </c>
      <c r="P106" s="18"/>
      <c r="Q106" s="18"/>
      <c r="R106" s="18"/>
      <c r="S106" s="18"/>
      <c r="T106" s="18"/>
      <c r="U106" s="18"/>
      <c r="V106" s="18"/>
      <c r="W106" s="34"/>
    </row>
    <row r="107" spans="1:23" x14ac:dyDescent="0.2">
      <c r="A107" s="512"/>
      <c r="B107" s="513"/>
      <c r="C107" s="514"/>
      <c r="D107" s="514"/>
      <c r="E107" s="515"/>
      <c r="F107" s="17">
        <v>22</v>
      </c>
      <c r="G107" s="18" t="s">
        <v>9408</v>
      </c>
      <c r="H107" s="18" t="s">
        <v>9516</v>
      </c>
      <c r="I107" s="80"/>
      <c r="J107" s="18" t="s">
        <v>9340</v>
      </c>
      <c r="K107" s="19">
        <v>9</v>
      </c>
      <c r="L107" s="19"/>
      <c r="M107" s="20" t="s">
        <v>33</v>
      </c>
      <c r="N107" s="20" t="s">
        <v>34</v>
      </c>
      <c r="O107" s="18" t="s">
        <v>135</v>
      </c>
      <c r="P107" s="18"/>
      <c r="Q107" s="18"/>
      <c r="R107" s="18"/>
      <c r="S107" s="18"/>
      <c r="T107" s="18"/>
      <c r="U107" s="18"/>
      <c r="V107" s="18"/>
      <c r="W107" s="34"/>
    </row>
    <row r="108" spans="1:23" x14ac:dyDescent="0.2">
      <c r="A108" s="512"/>
      <c r="B108" s="513"/>
      <c r="C108" s="514"/>
      <c r="D108" s="514"/>
      <c r="E108" s="515"/>
      <c r="F108" s="17">
        <v>23</v>
      </c>
      <c r="G108" s="18" t="s">
        <v>3637</v>
      </c>
      <c r="H108" s="18" t="s">
        <v>9517</v>
      </c>
      <c r="I108" s="80"/>
      <c r="J108" s="18" t="s">
        <v>123</v>
      </c>
      <c r="K108" s="19"/>
      <c r="L108" s="19"/>
      <c r="M108" s="20" t="s">
        <v>33</v>
      </c>
      <c r="N108" s="20" t="s">
        <v>34</v>
      </c>
      <c r="O108" s="18" t="s">
        <v>135</v>
      </c>
      <c r="P108" s="18"/>
      <c r="Q108" s="18"/>
      <c r="R108" s="18"/>
      <c r="S108" s="18"/>
      <c r="T108" s="18"/>
      <c r="U108" s="18"/>
      <c r="V108" s="18"/>
      <c r="W108" s="34"/>
    </row>
    <row r="109" spans="1:23" x14ac:dyDescent="0.2">
      <c r="A109" s="496" t="s">
        <v>9518</v>
      </c>
      <c r="B109" s="498" t="s">
        <v>9519</v>
      </c>
      <c r="C109" s="500"/>
      <c r="D109" s="500"/>
      <c r="E109" s="502">
        <v>16777215</v>
      </c>
      <c r="F109" s="27">
        <v>1</v>
      </c>
      <c r="G109" s="28" t="s">
        <v>9520</v>
      </c>
      <c r="H109" s="28" t="s">
        <v>9521</v>
      </c>
      <c r="I109" s="134" t="s">
        <v>9522</v>
      </c>
      <c r="J109" s="28" t="s">
        <v>32</v>
      </c>
      <c r="K109" s="29">
        <v>1</v>
      </c>
      <c r="L109" s="29"/>
      <c r="M109" s="30" t="s">
        <v>33</v>
      </c>
      <c r="N109" s="30" t="s">
        <v>33</v>
      </c>
      <c r="O109" s="28" t="s">
        <v>56</v>
      </c>
      <c r="P109" s="28"/>
      <c r="Q109" s="28"/>
      <c r="R109" s="28"/>
      <c r="S109" s="28"/>
      <c r="T109" s="28"/>
      <c r="U109" s="28"/>
      <c r="V109" s="28"/>
      <c r="W109" s="33"/>
    </row>
    <row r="110" spans="1:23" x14ac:dyDescent="0.2">
      <c r="A110" s="497"/>
      <c r="B110" s="499"/>
      <c r="C110" s="501"/>
      <c r="D110" s="501"/>
      <c r="E110" s="503"/>
      <c r="F110" s="17">
        <v>2</v>
      </c>
      <c r="G110" s="18" t="s">
        <v>9327</v>
      </c>
      <c r="H110" s="18" t="s">
        <v>9523</v>
      </c>
      <c r="I110" s="102"/>
      <c r="J110" s="18" t="s">
        <v>32</v>
      </c>
      <c r="K110" s="19">
        <v>2</v>
      </c>
      <c r="L110" s="19"/>
      <c r="M110" s="20" t="s">
        <v>9524</v>
      </c>
      <c r="N110" s="20" t="s">
        <v>9524</v>
      </c>
      <c r="O110" s="18" t="s">
        <v>60</v>
      </c>
      <c r="P110" s="18"/>
      <c r="Q110" s="18"/>
      <c r="R110" s="18"/>
      <c r="S110" s="18"/>
      <c r="T110" s="18"/>
      <c r="U110" s="18"/>
      <c r="V110" s="18"/>
      <c r="W110" s="34"/>
    </row>
    <row r="111" spans="1:23" x14ac:dyDescent="0.2">
      <c r="A111" s="497"/>
      <c r="B111" s="499"/>
      <c r="C111" s="501"/>
      <c r="D111" s="501"/>
      <c r="E111" s="503"/>
      <c r="F111" s="17">
        <v>3</v>
      </c>
      <c r="G111" s="18" t="s">
        <v>9329</v>
      </c>
      <c r="H111" s="18" t="s">
        <v>9525</v>
      </c>
      <c r="I111" s="80"/>
      <c r="J111" s="18" t="s">
        <v>32</v>
      </c>
      <c r="K111" s="19">
        <v>3</v>
      </c>
      <c r="L111" s="19"/>
      <c r="M111" s="20" t="s">
        <v>33</v>
      </c>
      <c r="N111" s="20" t="s">
        <v>9524</v>
      </c>
      <c r="O111" s="18" t="s">
        <v>63</v>
      </c>
      <c r="P111" s="18"/>
      <c r="Q111" s="18"/>
      <c r="R111" s="18"/>
      <c r="S111" s="18"/>
      <c r="T111" s="18"/>
      <c r="U111" s="18"/>
      <c r="V111" s="18"/>
      <c r="W111" s="34"/>
    </row>
    <row r="112" spans="1:23" x14ac:dyDescent="0.2">
      <c r="A112" s="497"/>
      <c r="B112" s="499"/>
      <c r="C112" s="501"/>
      <c r="D112" s="501"/>
      <c r="E112" s="503"/>
      <c r="F112" s="17">
        <v>4</v>
      </c>
      <c r="G112" s="18" t="s">
        <v>9351</v>
      </c>
      <c r="H112" s="18" t="s">
        <v>9526</v>
      </c>
      <c r="I112" s="80"/>
      <c r="J112" s="18" t="s">
        <v>9340</v>
      </c>
      <c r="K112" s="19">
        <v>1</v>
      </c>
      <c r="L112" s="19">
        <v>0</v>
      </c>
      <c r="M112" s="20" t="s">
        <v>33</v>
      </c>
      <c r="N112" s="20" t="s">
        <v>9524</v>
      </c>
      <c r="O112" s="18" t="s">
        <v>181</v>
      </c>
      <c r="P112" s="18"/>
      <c r="Q112" s="18"/>
      <c r="R112" s="18"/>
      <c r="S112" s="18"/>
      <c r="T112" s="18"/>
      <c r="U112" s="18"/>
      <c r="V112" s="18"/>
      <c r="W112" s="34"/>
    </row>
    <row r="113" spans="1:23" x14ac:dyDescent="0.2">
      <c r="A113" s="497"/>
      <c r="B113" s="499"/>
      <c r="C113" s="501"/>
      <c r="D113" s="501"/>
      <c r="E113" s="503"/>
      <c r="F113" s="17">
        <v>5</v>
      </c>
      <c r="G113" s="18" t="s">
        <v>7399</v>
      </c>
      <c r="H113" s="18" t="s">
        <v>9527</v>
      </c>
      <c r="I113" s="80"/>
      <c r="J113" s="18" t="s">
        <v>32</v>
      </c>
      <c r="K113" s="19">
        <v>4</v>
      </c>
      <c r="L113" s="19"/>
      <c r="M113" s="20" t="s">
        <v>33</v>
      </c>
      <c r="N113" s="20" t="s">
        <v>9524</v>
      </c>
      <c r="O113" s="18" t="s">
        <v>56</v>
      </c>
      <c r="P113" s="18"/>
      <c r="Q113" s="18"/>
      <c r="R113" s="18"/>
      <c r="S113" s="18"/>
      <c r="T113" s="18"/>
      <c r="U113" s="18"/>
      <c r="V113" s="18"/>
      <c r="W113" s="34"/>
    </row>
    <row r="114" spans="1:23" x14ac:dyDescent="0.2">
      <c r="A114" s="497"/>
      <c r="B114" s="499"/>
      <c r="C114" s="501"/>
      <c r="D114" s="501"/>
      <c r="E114" s="503"/>
      <c r="F114" s="17">
        <v>6</v>
      </c>
      <c r="G114" s="18" t="s">
        <v>7401</v>
      </c>
      <c r="H114" s="18" t="s">
        <v>9528</v>
      </c>
      <c r="I114" s="80"/>
      <c r="J114" s="18" t="s">
        <v>32</v>
      </c>
      <c r="K114" s="19">
        <v>4</v>
      </c>
      <c r="L114" s="19"/>
      <c r="M114" s="20" t="s">
        <v>33</v>
      </c>
      <c r="N114" s="20" t="s">
        <v>9524</v>
      </c>
      <c r="O114" s="18" t="s">
        <v>56</v>
      </c>
      <c r="P114" s="18"/>
      <c r="Q114" s="18"/>
      <c r="R114" s="18"/>
      <c r="S114" s="18"/>
      <c r="T114" s="18"/>
      <c r="U114" s="18"/>
      <c r="V114" s="18"/>
      <c r="W114" s="34"/>
    </row>
    <row r="115" spans="1:23" x14ac:dyDescent="0.2">
      <c r="A115" s="497"/>
      <c r="B115" s="499"/>
      <c r="C115" s="501"/>
      <c r="D115" s="501"/>
      <c r="E115" s="503"/>
      <c r="F115" s="17">
        <v>7</v>
      </c>
      <c r="G115" s="18" t="s">
        <v>347</v>
      </c>
      <c r="H115" s="18" t="s">
        <v>9529</v>
      </c>
      <c r="I115" s="80"/>
      <c r="J115" s="18" t="s">
        <v>32</v>
      </c>
      <c r="K115" s="19">
        <v>8</v>
      </c>
      <c r="L115" s="19">
        <v>0</v>
      </c>
      <c r="M115" s="20" t="s">
        <v>33</v>
      </c>
      <c r="N115" s="20" t="s">
        <v>9524</v>
      </c>
      <c r="O115" s="18" t="s">
        <v>181</v>
      </c>
      <c r="P115" s="18"/>
      <c r="Q115" s="18"/>
      <c r="R115" s="18"/>
      <c r="S115" s="18"/>
      <c r="T115" s="18"/>
      <c r="U115" s="18"/>
      <c r="V115" s="18"/>
      <c r="W115" s="34"/>
    </row>
    <row r="116" spans="1:23" x14ac:dyDescent="0.2">
      <c r="A116" s="497"/>
      <c r="B116" s="499"/>
      <c r="C116" s="501"/>
      <c r="D116" s="501"/>
      <c r="E116" s="503"/>
      <c r="F116" s="17">
        <v>8</v>
      </c>
      <c r="G116" s="18" t="s">
        <v>7029</v>
      </c>
      <c r="H116" s="18" t="s">
        <v>9530</v>
      </c>
      <c r="I116" s="80"/>
      <c r="J116" s="18" t="s">
        <v>32</v>
      </c>
      <c r="K116" s="19">
        <v>1</v>
      </c>
      <c r="L116" s="19"/>
      <c r="M116" s="20" t="s">
        <v>34</v>
      </c>
      <c r="N116" s="20" t="s">
        <v>34</v>
      </c>
      <c r="O116" s="18" t="s">
        <v>60</v>
      </c>
      <c r="P116" s="18"/>
      <c r="Q116" s="18"/>
      <c r="R116" s="18"/>
      <c r="S116" s="18"/>
      <c r="T116" s="18"/>
      <c r="U116" s="18"/>
      <c r="V116" s="18"/>
      <c r="W116" s="34"/>
    </row>
    <row r="117" spans="1:23" x14ac:dyDescent="0.2">
      <c r="A117" s="519"/>
      <c r="B117" s="520"/>
      <c r="C117" s="521"/>
      <c r="D117" s="521"/>
      <c r="E117" s="522"/>
      <c r="F117" s="81">
        <v>9</v>
      </c>
      <c r="G117" s="25" t="s">
        <v>3637</v>
      </c>
      <c r="H117" s="25" t="s">
        <v>9531</v>
      </c>
      <c r="I117" s="82"/>
      <c r="J117" s="25" t="s">
        <v>123</v>
      </c>
      <c r="K117" s="83"/>
      <c r="L117" s="83"/>
      <c r="M117" s="24" t="s">
        <v>34</v>
      </c>
      <c r="N117" s="24" t="s">
        <v>34</v>
      </c>
      <c r="O117" s="18" t="s">
        <v>63</v>
      </c>
      <c r="P117" s="18"/>
      <c r="Q117" s="18"/>
      <c r="R117" s="18"/>
      <c r="S117" s="18"/>
      <c r="T117" s="18"/>
      <c r="U117" s="18"/>
      <c r="V117" s="18"/>
      <c r="W117" s="34"/>
    </row>
    <row r="119" spans="1:23" x14ac:dyDescent="0.2">
      <c r="M119" s="40" t="s">
        <v>33</v>
      </c>
      <c r="N119" s="40" t="s">
        <v>33</v>
      </c>
    </row>
    <row r="120" spans="1:23" x14ac:dyDescent="0.2">
      <c r="M120" s="40" t="s">
        <v>34</v>
      </c>
      <c r="N120" s="40" t="s">
        <v>34</v>
      </c>
    </row>
  </sheetData>
  <mergeCells count="40">
    <mergeCell ref="A86:A108"/>
    <mergeCell ref="B86:B108"/>
    <mergeCell ref="C86:C108"/>
    <mergeCell ref="D86:D108"/>
    <mergeCell ref="E86:E108"/>
    <mergeCell ref="A109:A117"/>
    <mergeCell ref="B109:B117"/>
    <mergeCell ref="C109:C117"/>
    <mergeCell ref="D109:D117"/>
    <mergeCell ref="E109:E117"/>
    <mergeCell ref="A64:A70"/>
    <mergeCell ref="B64:B70"/>
    <mergeCell ref="C64:C70"/>
    <mergeCell ref="D64:D70"/>
    <mergeCell ref="E64:E70"/>
    <mergeCell ref="A71:A85"/>
    <mergeCell ref="B71:B85"/>
    <mergeCell ref="C71:C85"/>
    <mergeCell ref="D71:D85"/>
    <mergeCell ref="E71:E85"/>
    <mergeCell ref="A29:A43"/>
    <mergeCell ref="B29:B43"/>
    <mergeCell ref="C29:C43"/>
    <mergeCell ref="D29:D43"/>
    <mergeCell ref="E29:E43"/>
    <mergeCell ref="A44:A63"/>
    <mergeCell ref="B44:B63"/>
    <mergeCell ref="C44:C63"/>
    <mergeCell ref="D44:D63"/>
    <mergeCell ref="E44:E63"/>
    <mergeCell ref="A2:A10"/>
    <mergeCell ref="B2:B10"/>
    <mergeCell ref="C2:C10"/>
    <mergeCell ref="D2:D10"/>
    <mergeCell ref="E2:E10"/>
    <mergeCell ref="A11:A28"/>
    <mergeCell ref="B11:B28"/>
    <mergeCell ref="C11:C28"/>
    <mergeCell ref="D11:D28"/>
    <mergeCell ref="E11:E28"/>
  </mergeCells>
  <phoneticPr fontId="2"/>
  <dataValidations count="2">
    <dataValidation type="list" allowBlank="1" showInputMessage="1" showErrorMessage="1" sqref="M47:M63 JI47:JI63 TE47:TE63 ADA47:ADA63 AMW47:AMW63 AWS47:AWS63 BGO47:BGO63 BQK47:BQK63 CAG47:CAG63 CKC47:CKC63 CTY47:CTY63 DDU47:DDU63 DNQ47:DNQ63 DXM47:DXM63 EHI47:EHI63 ERE47:ERE63 FBA47:FBA63 FKW47:FKW63 FUS47:FUS63 GEO47:GEO63 GOK47:GOK63 GYG47:GYG63 HIC47:HIC63 HRY47:HRY63 IBU47:IBU63 ILQ47:ILQ63 IVM47:IVM63 JFI47:JFI63 JPE47:JPE63 JZA47:JZA63 KIW47:KIW63 KSS47:KSS63 LCO47:LCO63 LMK47:LMK63 LWG47:LWG63 MGC47:MGC63 MPY47:MPY63 MZU47:MZU63 NJQ47:NJQ63 NTM47:NTM63 ODI47:ODI63 ONE47:ONE63 OXA47:OXA63 PGW47:PGW63 PQS47:PQS63 QAO47:QAO63 QKK47:QKK63 QUG47:QUG63 REC47:REC63 RNY47:RNY63 RXU47:RXU63 SHQ47:SHQ63 SRM47:SRM63 TBI47:TBI63 TLE47:TLE63 TVA47:TVA63 UEW47:UEW63 UOS47:UOS63 UYO47:UYO63 VIK47:VIK63 VSG47:VSG63 WCC47:WCC63 WLY47:WLY63 WVU47:WVU63 M65583:M65599 JI65583:JI65599 TE65583:TE65599 ADA65583:ADA65599 AMW65583:AMW65599 AWS65583:AWS65599 BGO65583:BGO65599 BQK65583:BQK65599 CAG65583:CAG65599 CKC65583:CKC65599 CTY65583:CTY65599 DDU65583:DDU65599 DNQ65583:DNQ65599 DXM65583:DXM65599 EHI65583:EHI65599 ERE65583:ERE65599 FBA65583:FBA65599 FKW65583:FKW65599 FUS65583:FUS65599 GEO65583:GEO65599 GOK65583:GOK65599 GYG65583:GYG65599 HIC65583:HIC65599 HRY65583:HRY65599 IBU65583:IBU65599 ILQ65583:ILQ65599 IVM65583:IVM65599 JFI65583:JFI65599 JPE65583:JPE65599 JZA65583:JZA65599 KIW65583:KIW65599 KSS65583:KSS65599 LCO65583:LCO65599 LMK65583:LMK65599 LWG65583:LWG65599 MGC65583:MGC65599 MPY65583:MPY65599 MZU65583:MZU65599 NJQ65583:NJQ65599 NTM65583:NTM65599 ODI65583:ODI65599 ONE65583:ONE65599 OXA65583:OXA65599 PGW65583:PGW65599 PQS65583:PQS65599 QAO65583:QAO65599 QKK65583:QKK65599 QUG65583:QUG65599 REC65583:REC65599 RNY65583:RNY65599 RXU65583:RXU65599 SHQ65583:SHQ65599 SRM65583:SRM65599 TBI65583:TBI65599 TLE65583:TLE65599 TVA65583:TVA65599 UEW65583:UEW65599 UOS65583:UOS65599 UYO65583:UYO65599 VIK65583:VIK65599 VSG65583:VSG65599 WCC65583:WCC65599 WLY65583:WLY65599 WVU65583:WVU65599 M131119:M131135 JI131119:JI131135 TE131119:TE131135 ADA131119:ADA131135 AMW131119:AMW131135 AWS131119:AWS131135 BGO131119:BGO131135 BQK131119:BQK131135 CAG131119:CAG131135 CKC131119:CKC131135 CTY131119:CTY131135 DDU131119:DDU131135 DNQ131119:DNQ131135 DXM131119:DXM131135 EHI131119:EHI131135 ERE131119:ERE131135 FBA131119:FBA131135 FKW131119:FKW131135 FUS131119:FUS131135 GEO131119:GEO131135 GOK131119:GOK131135 GYG131119:GYG131135 HIC131119:HIC131135 HRY131119:HRY131135 IBU131119:IBU131135 ILQ131119:ILQ131135 IVM131119:IVM131135 JFI131119:JFI131135 JPE131119:JPE131135 JZA131119:JZA131135 KIW131119:KIW131135 KSS131119:KSS131135 LCO131119:LCO131135 LMK131119:LMK131135 LWG131119:LWG131135 MGC131119:MGC131135 MPY131119:MPY131135 MZU131119:MZU131135 NJQ131119:NJQ131135 NTM131119:NTM131135 ODI131119:ODI131135 ONE131119:ONE131135 OXA131119:OXA131135 PGW131119:PGW131135 PQS131119:PQS131135 QAO131119:QAO131135 QKK131119:QKK131135 QUG131119:QUG131135 REC131119:REC131135 RNY131119:RNY131135 RXU131119:RXU131135 SHQ131119:SHQ131135 SRM131119:SRM131135 TBI131119:TBI131135 TLE131119:TLE131135 TVA131119:TVA131135 UEW131119:UEW131135 UOS131119:UOS131135 UYO131119:UYO131135 VIK131119:VIK131135 VSG131119:VSG131135 WCC131119:WCC131135 WLY131119:WLY131135 WVU131119:WVU131135 M196655:M196671 JI196655:JI196671 TE196655:TE196671 ADA196655:ADA196671 AMW196655:AMW196671 AWS196655:AWS196671 BGO196655:BGO196671 BQK196655:BQK196671 CAG196655:CAG196671 CKC196655:CKC196671 CTY196655:CTY196671 DDU196655:DDU196671 DNQ196655:DNQ196671 DXM196655:DXM196671 EHI196655:EHI196671 ERE196655:ERE196671 FBA196655:FBA196671 FKW196655:FKW196671 FUS196655:FUS196671 GEO196655:GEO196671 GOK196655:GOK196671 GYG196655:GYG196671 HIC196655:HIC196671 HRY196655:HRY196671 IBU196655:IBU196671 ILQ196655:ILQ196671 IVM196655:IVM196671 JFI196655:JFI196671 JPE196655:JPE196671 JZA196655:JZA196671 KIW196655:KIW196671 KSS196655:KSS196671 LCO196655:LCO196671 LMK196655:LMK196671 LWG196655:LWG196671 MGC196655:MGC196671 MPY196655:MPY196671 MZU196655:MZU196671 NJQ196655:NJQ196671 NTM196655:NTM196671 ODI196655:ODI196671 ONE196655:ONE196671 OXA196655:OXA196671 PGW196655:PGW196671 PQS196655:PQS196671 QAO196655:QAO196671 QKK196655:QKK196671 QUG196655:QUG196671 REC196655:REC196671 RNY196655:RNY196671 RXU196655:RXU196671 SHQ196655:SHQ196671 SRM196655:SRM196671 TBI196655:TBI196671 TLE196655:TLE196671 TVA196655:TVA196671 UEW196655:UEW196671 UOS196655:UOS196671 UYO196655:UYO196671 VIK196655:VIK196671 VSG196655:VSG196671 WCC196655:WCC196671 WLY196655:WLY196671 WVU196655:WVU196671 M262191:M262207 JI262191:JI262207 TE262191:TE262207 ADA262191:ADA262207 AMW262191:AMW262207 AWS262191:AWS262207 BGO262191:BGO262207 BQK262191:BQK262207 CAG262191:CAG262207 CKC262191:CKC262207 CTY262191:CTY262207 DDU262191:DDU262207 DNQ262191:DNQ262207 DXM262191:DXM262207 EHI262191:EHI262207 ERE262191:ERE262207 FBA262191:FBA262207 FKW262191:FKW262207 FUS262191:FUS262207 GEO262191:GEO262207 GOK262191:GOK262207 GYG262191:GYG262207 HIC262191:HIC262207 HRY262191:HRY262207 IBU262191:IBU262207 ILQ262191:ILQ262207 IVM262191:IVM262207 JFI262191:JFI262207 JPE262191:JPE262207 JZA262191:JZA262207 KIW262191:KIW262207 KSS262191:KSS262207 LCO262191:LCO262207 LMK262191:LMK262207 LWG262191:LWG262207 MGC262191:MGC262207 MPY262191:MPY262207 MZU262191:MZU262207 NJQ262191:NJQ262207 NTM262191:NTM262207 ODI262191:ODI262207 ONE262191:ONE262207 OXA262191:OXA262207 PGW262191:PGW262207 PQS262191:PQS262207 QAO262191:QAO262207 QKK262191:QKK262207 QUG262191:QUG262207 REC262191:REC262207 RNY262191:RNY262207 RXU262191:RXU262207 SHQ262191:SHQ262207 SRM262191:SRM262207 TBI262191:TBI262207 TLE262191:TLE262207 TVA262191:TVA262207 UEW262191:UEW262207 UOS262191:UOS262207 UYO262191:UYO262207 VIK262191:VIK262207 VSG262191:VSG262207 WCC262191:WCC262207 WLY262191:WLY262207 WVU262191:WVU262207 M327727:M327743 JI327727:JI327743 TE327727:TE327743 ADA327727:ADA327743 AMW327727:AMW327743 AWS327727:AWS327743 BGO327727:BGO327743 BQK327727:BQK327743 CAG327727:CAG327743 CKC327727:CKC327743 CTY327727:CTY327743 DDU327727:DDU327743 DNQ327727:DNQ327743 DXM327727:DXM327743 EHI327727:EHI327743 ERE327727:ERE327743 FBA327727:FBA327743 FKW327727:FKW327743 FUS327727:FUS327743 GEO327727:GEO327743 GOK327727:GOK327743 GYG327727:GYG327743 HIC327727:HIC327743 HRY327727:HRY327743 IBU327727:IBU327743 ILQ327727:ILQ327743 IVM327727:IVM327743 JFI327727:JFI327743 JPE327727:JPE327743 JZA327727:JZA327743 KIW327727:KIW327743 KSS327727:KSS327743 LCO327727:LCO327743 LMK327727:LMK327743 LWG327727:LWG327743 MGC327727:MGC327743 MPY327727:MPY327743 MZU327727:MZU327743 NJQ327727:NJQ327743 NTM327727:NTM327743 ODI327727:ODI327743 ONE327727:ONE327743 OXA327727:OXA327743 PGW327727:PGW327743 PQS327727:PQS327743 QAO327727:QAO327743 QKK327727:QKK327743 QUG327727:QUG327743 REC327727:REC327743 RNY327727:RNY327743 RXU327727:RXU327743 SHQ327727:SHQ327743 SRM327727:SRM327743 TBI327727:TBI327743 TLE327727:TLE327743 TVA327727:TVA327743 UEW327727:UEW327743 UOS327727:UOS327743 UYO327727:UYO327743 VIK327727:VIK327743 VSG327727:VSG327743 WCC327727:WCC327743 WLY327727:WLY327743 WVU327727:WVU327743 M393263:M393279 JI393263:JI393279 TE393263:TE393279 ADA393263:ADA393279 AMW393263:AMW393279 AWS393263:AWS393279 BGO393263:BGO393279 BQK393263:BQK393279 CAG393263:CAG393279 CKC393263:CKC393279 CTY393263:CTY393279 DDU393263:DDU393279 DNQ393263:DNQ393279 DXM393263:DXM393279 EHI393263:EHI393279 ERE393263:ERE393279 FBA393263:FBA393279 FKW393263:FKW393279 FUS393263:FUS393279 GEO393263:GEO393279 GOK393263:GOK393279 GYG393263:GYG393279 HIC393263:HIC393279 HRY393263:HRY393279 IBU393263:IBU393279 ILQ393263:ILQ393279 IVM393263:IVM393279 JFI393263:JFI393279 JPE393263:JPE393279 JZA393263:JZA393279 KIW393263:KIW393279 KSS393263:KSS393279 LCO393263:LCO393279 LMK393263:LMK393279 LWG393263:LWG393279 MGC393263:MGC393279 MPY393263:MPY393279 MZU393263:MZU393279 NJQ393263:NJQ393279 NTM393263:NTM393279 ODI393263:ODI393279 ONE393263:ONE393279 OXA393263:OXA393279 PGW393263:PGW393279 PQS393263:PQS393279 QAO393263:QAO393279 QKK393263:QKK393279 QUG393263:QUG393279 REC393263:REC393279 RNY393263:RNY393279 RXU393263:RXU393279 SHQ393263:SHQ393279 SRM393263:SRM393279 TBI393263:TBI393279 TLE393263:TLE393279 TVA393263:TVA393279 UEW393263:UEW393279 UOS393263:UOS393279 UYO393263:UYO393279 VIK393263:VIK393279 VSG393263:VSG393279 WCC393263:WCC393279 WLY393263:WLY393279 WVU393263:WVU393279 M458799:M458815 JI458799:JI458815 TE458799:TE458815 ADA458799:ADA458815 AMW458799:AMW458815 AWS458799:AWS458815 BGO458799:BGO458815 BQK458799:BQK458815 CAG458799:CAG458815 CKC458799:CKC458815 CTY458799:CTY458815 DDU458799:DDU458815 DNQ458799:DNQ458815 DXM458799:DXM458815 EHI458799:EHI458815 ERE458799:ERE458815 FBA458799:FBA458815 FKW458799:FKW458815 FUS458799:FUS458815 GEO458799:GEO458815 GOK458799:GOK458815 GYG458799:GYG458815 HIC458799:HIC458815 HRY458799:HRY458815 IBU458799:IBU458815 ILQ458799:ILQ458815 IVM458799:IVM458815 JFI458799:JFI458815 JPE458799:JPE458815 JZA458799:JZA458815 KIW458799:KIW458815 KSS458799:KSS458815 LCO458799:LCO458815 LMK458799:LMK458815 LWG458799:LWG458815 MGC458799:MGC458815 MPY458799:MPY458815 MZU458799:MZU458815 NJQ458799:NJQ458815 NTM458799:NTM458815 ODI458799:ODI458815 ONE458799:ONE458815 OXA458799:OXA458815 PGW458799:PGW458815 PQS458799:PQS458815 QAO458799:QAO458815 QKK458799:QKK458815 QUG458799:QUG458815 REC458799:REC458815 RNY458799:RNY458815 RXU458799:RXU458815 SHQ458799:SHQ458815 SRM458799:SRM458815 TBI458799:TBI458815 TLE458799:TLE458815 TVA458799:TVA458815 UEW458799:UEW458815 UOS458799:UOS458815 UYO458799:UYO458815 VIK458799:VIK458815 VSG458799:VSG458815 WCC458799:WCC458815 WLY458799:WLY458815 WVU458799:WVU458815 M524335:M524351 JI524335:JI524351 TE524335:TE524351 ADA524335:ADA524351 AMW524335:AMW524351 AWS524335:AWS524351 BGO524335:BGO524351 BQK524335:BQK524351 CAG524335:CAG524351 CKC524335:CKC524351 CTY524335:CTY524351 DDU524335:DDU524351 DNQ524335:DNQ524351 DXM524335:DXM524351 EHI524335:EHI524351 ERE524335:ERE524351 FBA524335:FBA524351 FKW524335:FKW524351 FUS524335:FUS524351 GEO524335:GEO524351 GOK524335:GOK524351 GYG524335:GYG524351 HIC524335:HIC524351 HRY524335:HRY524351 IBU524335:IBU524351 ILQ524335:ILQ524351 IVM524335:IVM524351 JFI524335:JFI524351 JPE524335:JPE524351 JZA524335:JZA524351 KIW524335:KIW524351 KSS524335:KSS524351 LCO524335:LCO524351 LMK524335:LMK524351 LWG524335:LWG524351 MGC524335:MGC524351 MPY524335:MPY524351 MZU524335:MZU524351 NJQ524335:NJQ524351 NTM524335:NTM524351 ODI524335:ODI524351 ONE524335:ONE524351 OXA524335:OXA524351 PGW524335:PGW524351 PQS524335:PQS524351 QAO524335:QAO524351 QKK524335:QKK524351 QUG524335:QUG524351 REC524335:REC524351 RNY524335:RNY524351 RXU524335:RXU524351 SHQ524335:SHQ524351 SRM524335:SRM524351 TBI524335:TBI524351 TLE524335:TLE524351 TVA524335:TVA524351 UEW524335:UEW524351 UOS524335:UOS524351 UYO524335:UYO524351 VIK524335:VIK524351 VSG524335:VSG524351 WCC524335:WCC524351 WLY524335:WLY524351 WVU524335:WVU524351 M589871:M589887 JI589871:JI589887 TE589871:TE589887 ADA589871:ADA589887 AMW589871:AMW589887 AWS589871:AWS589887 BGO589871:BGO589887 BQK589871:BQK589887 CAG589871:CAG589887 CKC589871:CKC589887 CTY589871:CTY589887 DDU589871:DDU589887 DNQ589871:DNQ589887 DXM589871:DXM589887 EHI589871:EHI589887 ERE589871:ERE589887 FBA589871:FBA589887 FKW589871:FKW589887 FUS589871:FUS589887 GEO589871:GEO589887 GOK589871:GOK589887 GYG589871:GYG589887 HIC589871:HIC589887 HRY589871:HRY589887 IBU589871:IBU589887 ILQ589871:ILQ589887 IVM589871:IVM589887 JFI589871:JFI589887 JPE589871:JPE589887 JZA589871:JZA589887 KIW589871:KIW589887 KSS589871:KSS589887 LCO589871:LCO589887 LMK589871:LMK589887 LWG589871:LWG589887 MGC589871:MGC589887 MPY589871:MPY589887 MZU589871:MZU589887 NJQ589871:NJQ589887 NTM589871:NTM589887 ODI589871:ODI589887 ONE589871:ONE589887 OXA589871:OXA589887 PGW589871:PGW589887 PQS589871:PQS589887 QAO589871:QAO589887 QKK589871:QKK589887 QUG589871:QUG589887 REC589871:REC589887 RNY589871:RNY589887 RXU589871:RXU589887 SHQ589871:SHQ589887 SRM589871:SRM589887 TBI589871:TBI589887 TLE589871:TLE589887 TVA589871:TVA589887 UEW589871:UEW589887 UOS589871:UOS589887 UYO589871:UYO589887 VIK589871:VIK589887 VSG589871:VSG589887 WCC589871:WCC589887 WLY589871:WLY589887 WVU589871:WVU589887 M655407:M655423 JI655407:JI655423 TE655407:TE655423 ADA655407:ADA655423 AMW655407:AMW655423 AWS655407:AWS655423 BGO655407:BGO655423 BQK655407:BQK655423 CAG655407:CAG655423 CKC655407:CKC655423 CTY655407:CTY655423 DDU655407:DDU655423 DNQ655407:DNQ655423 DXM655407:DXM655423 EHI655407:EHI655423 ERE655407:ERE655423 FBA655407:FBA655423 FKW655407:FKW655423 FUS655407:FUS655423 GEO655407:GEO655423 GOK655407:GOK655423 GYG655407:GYG655423 HIC655407:HIC655423 HRY655407:HRY655423 IBU655407:IBU655423 ILQ655407:ILQ655423 IVM655407:IVM655423 JFI655407:JFI655423 JPE655407:JPE655423 JZA655407:JZA655423 KIW655407:KIW655423 KSS655407:KSS655423 LCO655407:LCO655423 LMK655407:LMK655423 LWG655407:LWG655423 MGC655407:MGC655423 MPY655407:MPY655423 MZU655407:MZU655423 NJQ655407:NJQ655423 NTM655407:NTM655423 ODI655407:ODI655423 ONE655407:ONE655423 OXA655407:OXA655423 PGW655407:PGW655423 PQS655407:PQS655423 QAO655407:QAO655423 QKK655407:QKK655423 QUG655407:QUG655423 REC655407:REC655423 RNY655407:RNY655423 RXU655407:RXU655423 SHQ655407:SHQ655423 SRM655407:SRM655423 TBI655407:TBI655423 TLE655407:TLE655423 TVA655407:TVA655423 UEW655407:UEW655423 UOS655407:UOS655423 UYO655407:UYO655423 VIK655407:VIK655423 VSG655407:VSG655423 WCC655407:WCC655423 WLY655407:WLY655423 WVU655407:WVU655423 M720943:M720959 JI720943:JI720959 TE720943:TE720959 ADA720943:ADA720959 AMW720943:AMW720959 AWS720943:AWS720959 BGO720943:BGO720959 BQK720943:BQK720959 CAG720943:CAG720959 CKC720943:CKC720959 CTY720943:CTY720959 DDU720943:DDU720959 DNQ720943:DNQ720959 DXM720943:DXM720959 EHI720943:EHI720959 ERE720943:ERE720959 FBA720943:FBA720959 FKW720943:FKW720959 FUS720943:FUS720959 GEO720943:GEO720959 GOK720943:GOK720959 GYG720943:GYG720959 HIC720943:HIC720959 HRY720943:HRY720959 IBU720943:IBU720959 ILQ720943:ILQ720959 IVM720943:IVM720959 JFI720943:JFI720959 JPE720943:JPE720959 JZA720943:JZA720959 KIW720943:KIW720959 KSS720943:KSS720959 LCO720943:LCO720959 LMK720943:LMK720959 LWG720943:LWG720959 MGC720943:MGC720959 MPY720943:MPY720959 MZU720943:MZU720959 NJQ720943:NJQ720959 NTM720943:NTM720959 ODI720943:ODI720959 ONE720943:ONE720959 OXA720943:OXA720959 PGW720943:PGW720959 PQS720943:PQS720959 QAO720943:QAO720959 QKK720943:QKK720959 QUG720943:QUG720959 REC720943:REC720959 RNY720943:RNY720959 RXU720943:RXU720959 SHQ720943:SHQ720959 SRM720943:SRM720959 TBI720943:TBI720959 TLE720943:TLE720959 TVA720943:TVA720959 UEW720943:UEW720959 UOS720943:UOS720959 UYO720943:UYO720959 VIK720943:VIK720959 VSG720943:VSG720959 WCC720943:WCC720959 WLY720943:WLY720959 WVU720943:WVU720959 M786479:M786495 JI786479:JI786495 TE786479:TE786495 ADA786479:ADA786495 AMW786479:AMW786495 AWS786479:AWS786495 BGO786479:BGO786495 BQK786479:BQK786495 CAG786479:CAG786495 CKC786479:CKC786495 CTY786479:CTY786495 DDU786479:DDU786495 DNQ786479:DNQ786495 DXM786479:DXM786495 EHI786479:EHI786495 ERE786479:ERE786495 FBA786479:FBA786495 FKW786479:FKW786495 FUS786479:FUS786495 GEO786479:GEO786495 GOK786479:GOK786495 GYG786479:GYG786495 HIC786479:HIC786495 HRY786479:HRY786495 IBU786479:IBU786495 ILQ786479:ILQ786495 IVM786479:IVM786495 JFI786479:JFI786495 JPE786479:JPE786495 JZA786479:JZA786495 KIW786479:KIW786495 KSS786479:KSS786495 LCO786479:LCO786495 LMK786479:LMK786495 LWG786479:LWG786495 MGC786479:MGC786495 MPY786479:MPY786495 MZU786479:MZU786495 NJQ786479:NJQ786495 NTM786479:NTM786495 ODI786479:ODI786495 ONE786479:ONE786495 OXA786479:OXA786495 PGW786479:PGW786495 PQS786479:PQS786495 QAO786479:QAO786495 QKK786479:QKK786495 QUG786479:QUG786495 REC786479:REC786495 RNY786479:RNY786495 RXU786479:RXU786495 SHQ786479:SHQ786495 SRM786479:SRM786495 TBI786479:TBI786495 TLE786479:TLE786495 TVA786479:TVA786495 UEW786479:UEW786495 UOS786479:UOS786495 UYO786479:UYO786495 VIK786479:VIK786495 VSG786479:VSG786495 WCC786479:WCC786495 WLY786479:WLY786495 WVU786479:WVU786495 M852015:M852031 JI852015:JI852031 TE852015:TE852031 ADA852015:ADA852031 AMW852015:AMW852031 AWS852015:AWS852031 BGO852015:BGO852031 BQK852015:BQK852031 CAG852015:CAG852031 CKC852015:CKC852031 CTY852015:CTY852031 DDU852015:DDU852031 DNQ852015:DNQ852031 DXM852015:DXM852031 EHI852015:EHI852031 ERE852015:ERE852031 FBA852015:FBA852031 FKW852015:FKW852031 FUS852015:FUS852031 GEO852015:GEO852031 GOK852015:GOK852031 GYG852015:GYG852031 HIC852015:HIC852031 HRY852015:HRY852031 IBU852015:IBU852031 ILQ852015:ILQ852031 IVM852015:IVM852031 JFI852015:JFI852031 JPE852015:JPE852031 JZA852015:JZA852031 KIW852015:KIW852031 KSS852015:KSS852031 LCO852015:LCO852031 LMK852015:LMK852031 LWG852015:LWG852031 MGC852015:MGC852031 MPY852015:MPY852031 MZU852015:MZU852031 NJQ852015:NJQ852031 NTM852015:NTM852031 ODI852015:ODI852031 ONE852015:ONE852031 OXA852015:OXA852031 PGW852015:PGW852031 PQS852015:PQS852031 QAO852015:QAO852031 QKK852015:QKK852031 QUG852015:QUG852031 REC852015:REC852031 RNY852015:RNY852031 RXU852015:RXU852031 SHQ852015:SHQ852031 SRM852015:SRM852031 TBI852015:TBI852031 TLE852015:TLE852031 TVA852015:TVA852031 UEW852015:UEW852031 UOS852015:UOS852031 UYO852015:UYO852031 VIK852015:VIK852031 VSG852015:VSG852031 WCC852015:WCC852031 WLY852015:WLY852031 WVU852015:WVU852031 M917551:M917567 JI917551:JI917567 TE917551:TE917567 ADA917551:ADA917567 AMW917551:AMW917567 AWS917551:AWS917567 BGO917551:BGO917567 BQK917551:BQK917567 CAG917551:CAG917567 CKC917551:CKC917567 CTY917551:CTY917567 DDU917551:DDU917567 DNQ917551:DNQ917567 DXM917551:DXM917567 EHI917551:EHI917567 ERE917551:ERE917567 FBA917551:FBA917567 FKW917551:FKW917567 FUS917551:FUS917567 GEO917551:GEO917567 GOK917551:GOK917567 GYG917551:GYG917567 HIC917551:HIC917567 HRY917551:HRY917567 IBU917551:IBU917567 ILQ917551:ILQ917567 IVM917551:IVM917567 JFI917551:JFI917567 JPE917551:JPE917567 JZA917551:JZA917567 KIW917551:KIW917567 KSS917551:KSS917567 LCO917551:LCO917567 LMK917551:LMK917567 LWG917551:LWG917567 MGC917551:MGC917567 MPY917551:MPY917567 MZU917551:MZU917567 NJQ917551:NJQ917567 NTM917551:NTM917567 ODI917551:ODI917567 ONE917551:ONE917567 OXA917551:OXA917567 PGW917551:PGW917567 PQS917551:PQS917567 QAO917551:QAO917567 QKK917551:QKK917567 QUG917551:QUG917567 REC917551:REC917567 RNY917551:RNY917567 RXU917551:RXU917567 SHQ917551:SHQ917567 SRM917551:SRM917567 TBI917551:TBI917567 TLE917551:TLE917567 TVA917551:TVA917567 UEW917551:UEW917567 UOS917551:UOS917567 UYO917551:UYO917567 VIK917551:VIK917567 VSG917551:VSG917567 WCC917551:WCC917567 WLY917551:WLY917567 WVU917551:WVU917567 M983087:M983103 JI983087:JI983103 TE983087:TE983103 ADA983087:ADA983103 AMW983087:AMW983103 AWS983087:AWS983103 BGO983087:BGO983103 BQK983087:BQK983103 CAG983087:CAG983103 CKC983087:CKC983103 CTY983087:CTY983103 DDU983087:DDU983103 DNQ983087:DNQ983103 DXM983087:DXM983103 EHI983087:EHI983103 ERE983087:ERE983103 FBA983087:FBA983103 FKW983087:FKW983103 FUS983087:FUS983103 GEO983087:GEO983103 GOK983087:GOK983103 GYG983087:GYG983103 HIC983087:HIC983103 HRY983087:HRY983103 IBU983087:IBU983103 ILQ983087:ILQ983103 IVM983087:IVM983103 JFI983087:JFI983103 JPE983087:JPE983103 JZA983087:JZA983103 KIW983087:KIW983103 KSS983087:KSS983103 LCO983087:LCO983103 LMK983087:LMK983103 LWG983087:LWG983103 MGC983087:MGC983103 MPY983087:MPY983103 MZU983087:MZU983103 NJQ983087:NJQ983103 NTM983087:NTM983103 ODI983087:ODI983103 ONE983087:ONE983103 OXA983087:OXA983103 PGW983087:PGW983103 PQS983087:PQS983103 QAO983087:QAO983103 QKK983087:QKK983103 QUG983087:QUG983103 REC983087:REC983103 RNY983087:RNY983103 RXU983087:RXU983103 SHQ983087:SHQ983103 SRM983087:SRM983103 TBI983087:TBI983103 TLE983087:TLE983103 TVA983087:TVA983103 UEW983087:UEW983103 UOS983087:UOS983103 UYO983087:UYO983103 VIK983087:VIK983103 VSG983087:VSG983103 WCC983087:WCC983103 WLY983087:WLY983103 WVU983087:WVU983103 M68:M70 JI68:JI70 TE68:TE70 ADA68:ADA70 AMW68:AMW70 AWS68:AWS70 BGO68:BGO70 BQK68:BQK70 CAG68:CAG70 CKC68:CKC70 CTY68:CTY70 DDU68:DDU70 DNQ68:DNQ70 DXM68:DXM70 EHI68:EHI70 ERE68:ERE70 FBA68:FBA70 FKW68:FKW70 FUS68:FUS70 GEO68:GEO70 GOK68:GOK70 GYG68:GYG70 HIC68:HIC70 HRY68:HRY70 IBU68:IBU70 ILQ68:ILQ70 IVM68:IVM70 JFI68:JFI70 JPE68:JPE70 JZA68:JZA70 KIW68:KIW70 KSS68:KSS70 LCO68:LCO70 LMK68:LMK70 LWG68:LWG70 MGC68:MGC70 MPY68:MPY70 MZU68:MZU70 NJQ68:NJQ70 NTM68:NTM70 ODI68:ODI70 ONE68:ONE70 OXA68:OXA70 PGW68:PGW70 PQS68:PQS70 QAO68:QAO70 QKK68:QKK70 QUG68:QUG70 REC68:REC70 RNY68:RNY70 RXU68:RXU70 SHQ68:SHQ70 SRM68:SRM70 TBI68:TBI70 TLE68:TLE70 TVA68:TVA70 UEW68:UEW70 UOS68:UOS70 UYO68:UYO70 VIK68:VIK70 VSG68:VSG70 WCC68:WCC70 WLY68:WLY70 WVU68:WVU70 M65604:M65606 JI65604:JI65606 TE65604:TE65606 ADA65604:ADA65606 AMW65604:AMW65606 AWS65604:AWS65606 BGO65604:BGO65606 BQK65604:BQK65606 CAG65604:CAG65606 CKC65604:CKC65606 CTY65604:CTY65606 DDU65604:DDU65606 DNQ65604:DNQ65606 DXM65604:DXM65606 EHI65604:EHI65606 ERE65604:ERE65606 FBA65604:FBA65606 FKW65604:FKW65606 FUS65604:FUS65606 GEO65604:GEO65606 GOK65604:GOK65606 GYG65604:GYG65606 HIC65604:HIC65606 HRY65604:HRY65606 IBU65604:IBU65606 ILQ65604:ILQ65606 IVM65604:IVM65606 JFI65604:JFI65606 JPE65604:JPE65606 JZA65604:JZA65606 KIW65604:KIW65606 KSS65604:KSS65606 LCO65604:LCO65606 LMK65604:LMK65606 LWG65604:LWG65606 MGC65604:MGC65606 MPY65604:MPY65606 MZU65604:MZU65606 NJQ65604:NJQ65606 NTM65604:NTM65606 ODI65604:ODI65606 ONE65604:ONE65606 OXA65604:OXA65606 PGW65604:PGW65606 PQS65604:PQS65606 QAO65604:QAO65606 QKK65604:QKK65606 QUG65604:QUG65606 REC65604:REC65606 RNY65604:RNY65606 RXU65604:RXU65606 SHQ65604:SHQ65606 SRM65604:SRM65606 TBI65604:TBI65606 TLE65604:TLE65606 TVA65604:TVA65606 UEW65604:UEW65606 UOS65604:UOS65606 UYO65604:UYO65606 VIK65604:VIK65606 VSG65604:VSG65606 WCC65604:WCC65606 WLY65604:WLY65606 WVU65604:WVU65606 M131140:M131142 JI131140:JI131142 TE131140:TE131142 ADA131140:ADA131142 AMW131140:AMW131142 AWS131140:AWS131142 BGO131140:BGO131142 BQK131140:BQK131142 CAG131140:CAG131142 CKC131140:CKC131142 CTY131140:CTY131142 DDU131140:DDU131142 DNQ131140:DNQ131142 DXM131140:DXM131142 EHI131140:EHI131142 ERE131140:ERE131142 FBA131140:FBA131142 FKW131140:FKW131142 FUS131140:FUS131142 GEO131140:GEO131142 GOK131140:GOK131142 GYG131140:GYG131142 HIC131140:HIC131142 HRY131140:HRY131142 IBU131140:IBU131142 ILQ131140:ILQ131142 IVM131140:IVM131142 JFI131140:JFI131142 JPE131140:JPE131142 JZA131140:JZA131142 KIW131140:KIW131142 KSS131140:KSS131142 LCO131140:LCO131142 LMK131140:LMK131142 LWG131140:LWG131142 MGC131140:MGC131142 MPY131140:MPY131142 MZU131140:MZU131142 NJQ131140:NJQ131142 NTM131140:NTM131142 ODI131140:ODI131142 ONE131140:ONE131142 OXA131140:OXA131142 PGW131140:PGW131142 PQS131140:PQS131142 QAO131140:QAO131142 QKK131140:QKK131142 QUG131140:QUG131142 REC131140:REC131142 RNY131140:RNY131142 RXU131140:RXU131142 SHQ131140:SHQ131142 SRM131140:SRM131142 TBI131140:TBI131142 TLE131140:TLE131142 TVA131140:TVA131142 UEW131140:UEW131142 UOS131140:UOS131142 UYO131140:UYO131142 VIK131140:VIK131142 VSG131140:VSG131142 WCC131140:WCC131142 WLY131140:WLY131142 WVU131140:WVU131142 M196676:M196678 JI196676:JI196678 TE196676:TE196678 ADA196676:ADA196678 AMW196676:AMW196678 AWS196676:AWS196678 BGO196676:BGO196678 BQK196676:BQK196678 CAG196676:CAG196678 CKC196676:CKC196678 CTY196676:CTY196678 DDU196676:DDU196678 DNQ196676:DNQ196678 DXM196676:DXM196678 EHI196676:EHI196678 ERE196676:ERE196678 FBA196676:FBA196678 FKW196676:FKW196678 FUS196676:FUS196678 GEO196676:GEO196678 GOK196676:GOK196678 GYG196676:GYG196678 HIC196676:HIC196678 HRY196676:HRY196678 IBU196676:IBU196678 ILQ196676:ILQ196678 IVM196676:IVM196678 JFI196676:JFI196678 JPE196676:JPE196678 JZA196676:JZA196678 KIW196676:KIW196678 KSS196676:KSS196678 LCO196676:LCO196678 LMK196676:LMK196678 LWG196676:LWG196678 MGC196676:MGC196678 MPY196676:MPY196678 MZU196676:MZU196678 NJQ196676:NJQ196678 NTM196676:NTM196678 ODI196676:ODI196678 ONE196676:ONE196678 OXA196676:OXA196678 PGW196676:PGW196678 PQS196676:PQS196678 QAO196676:QAO196678 QKK196676:QKK196678 QUG196676:QUG196678 REC196676:REC196678 RNY196676:RNY196678 RXU196676:RXU196678 SHQ196676:SHQ196678 SRM196676:SRM196678 TBI196676:TBI196678 TLE196676:TLE196678 TVA196676:TVA196678 UEW196676:UEW196678 UOS196676:UOS196678 UYO196676:UYO196678 VIK196676:VIK196678 VSG196676:VSG196678 WCC196676:WCC196678 WLY196676:WLY196678 WVU196676:WVU196678 M262212:M262214 JI262212:JI262214 TE262212:TE262214 ADA262212:ADA262214 AMW262212:AMW262214 AWS262212:AWS262214 BGO262212:BGO262214 BQK262212:BQK262214 CAG262212:CAG262214 CKC262212:CKC262214 CTY262212:CTY262214 DDU262212:DDU262214 DNQ262212:DNQ262214 DXM262212:DXM262214 EHI262212:EHI262214 ERE262212:ERE262214 FBA262212:FBA262214 FKW262212:FKW262214 FUS262212:FUS262214 GEO262212:GEO262214 GOK262212:GOK262214 GYG262212:GYG262214 HIC262212:HIC262214 HRY262212:HRY262214 IBU262212:IBU262214 ILQ262212:ILQ262214 IVM262212:IVM262214 JFI262212:JFI262214 JPE262212:JPE262214 JZA262212:JZA262214 KIW262212:KIW262214 KSS262212:KSS262214 LCO262212:LCO262214 LMK262212:LMK262214 LWG262212:LWG262214 MGC262212:MGC262214 MPY262212:MPY262214 MZU262212:MZU262214 NJQ262212:NJQ262214 NTM262212:NTM262214 ODI262212:ODI262214 ONE262212:ONE262214 OXA262212:OXA262214 PGW262212:PGW262214 PQS262212:PQS262214 QAO262212:QAO262214 QKK262212:QKK262214 QUG262212:QUG262214 REC262212:REC262214 RNY262212:RNY262214 RXU262212:RXU262214 SHQ262212:SHQ262214 SRM262212:SRM262214 TBI262212:TBI262214 TLE262212:TLE262214 TVA262212:TVA262214 UEW262212:UEW262214 UOS262212:UOS262214 UYO262212:UYO262214 VIK262212:VIK262214 VSG262212:VSG262214 WCC262212:WCC262214 WLY262212:WLY262214 WVU262212:WVU262214 M327748:M327750 JI327748:JI327750 TE327748:TE327750 ADA327748:ADA327750 AMW327748:AMW327750 AWS327748:AWS327750 BGO327748:BGO327750 BQK327748:BQK327750 CAG327748:CAG327750 CKC327748:CKC327750 CTY327748:CTY327750 DDU327748:DDU327750 DNQ327748:DNQ327750 DXM327748:DXM327750 EHI327748:EHI327750 ERE327748:ERE327750 FBA327748:FBA327750 FKW327748:FKW327750 FUS327748:FUS327750 GEO327748:GEO327750 GOK327748:GOK327750 GYG327748:GYG327750 HIC327748:HIC327750 HRY327748:HRY327750 IBU327748:IBU327750 ILQ327748:ILQ327750 IVM327748:IVM327750 JFI327748:JFI327750 JPE327748:JPE327750 JZA327748:JZA327750 KIW327748:KIW327750 KSS327748:KSS327750 LCO327748:LCO327750 LMK327748:LMK327750 LWG327748:LWG327750 MGC327748:MGC327750 MPY327748:MPY327750 MZU327748:MZU327750 NJQ327748:NJQ327750 NTM327748:NTM327750 ODI327748:ODI327750 ONE327748:ONE327750 OXA327748:OXA327750 PGW327748:PGW327750 PQS327748:PQS327750 QAO327748:QAO327750 QKK327748:QKK327750 QUG327748:QUG327750 REC327748:REC327750 RNY327748:RNY327750 RXU327748:RXU327750 SHQ327748:SHQ327750 SRM327748:SRM327750 TBI327748:TBI327750 TLE327748:TLE327750 TVA327748:TVA327750 UEW327748:UEW327750 UOS327748:UOS327750 UYO327748:UYO327750 VIK327748:VIK327750 VSG327748:VSG327750 WCC327748:WCC327750 WLY327748:WLY327750 WVU327748:WVU327750 M393284:M393286 JI393284:JI393286 TE393284:TE393286 ADA393284:ADA393286 AMW393284:AMW393286 AWS393284:AWS393286 BGO393284:BGO393286 BQK393284:BQK393286 CAG393284:CAG393286 CKC393284:CKC393286 CTY393284:CTY393286 DDU393284:DDU393286 DNQ393284:DNQ393286 DXM393284:DXM393286 EHI393284:EHI393286 ERE393284:ERE393286 FBA393284:FBA393286 FKW393284:FKW393286 FUS393284:FUS393286 GEO393284:GEO393286 GOK393284:GOK393286 GYG393284:GYG393286 HIC393284:HIC393286 HRY393284:HRY393286 IBU393284:IBU393286 ILQ393284:ILQ393286 IVM393284:IVM393286 JFI393284:JFI393286 JPE393284:JPE393286 JZA393284:JZA393286 KIW393284:KIW393286 KSS393284:KSS393286 LCO393284:LCO393286 LMK393284:LMK393286 LWG393284:LWG393286 MGC393284:MGC393286 MPY393284:MPY393286 MZU393284:MZU393286 NJQ393284:NJQ393286 NTM393284:NTM393286 ODI393284:ODI393286 ONE393284:ONE393286 OXA393284:OXA393286 PGW393284:PGW393286 PQS393284:PQS393286 QAO393284:QAO393286 QKK393284:QKK393286 QUG393284:QUG393286 REC393284:REC393286 RNY393284:RNY393286 RXU393284:RXU393286 SHQ393284:SHQ393286 SRM393284:SRM393286 TBI393284:TBI393286 TLE393284:TLE393286 TVA393284:TVA393286 UEW393284:UEW393286 UOS393284:UOS393286 UYO393284:UYO393286 VIK393284:VIK393286 VSG393284:VSG393286 WCC393284:WCC393286 WLY393284:WLY393286 WVU393284:WVU393286 M458820:M458822 JI458820:JI458822 TE458820:TE458822 ADA458820:ADA458822 AMW458820:AMW458822 AWS458820:AWS458822 BGO458820:BGO458822 BQK458820:BQK458822 CAG458820:CAG458822 CKC458820:CKC458822 CTY458820:CTY458822 DDU458820:DDU458822 DNQ458820:DNQ458822 DXM458820:DXM458822 EHI458820:EHI458822 ERE458820:ERE458822 FBA458820:FBA458822 FKW458820:FKW458822 FUS458820:FUS458822 GEO458820:GEO458822 GOK458820:GOK458822 GYG458820:GYG458822 HIC458820:HIC458822 HRY458820:HRY458822 IBU458820:IBU458822 ILQ458820:ILQ458822 IVM458820:IVM458822 JFI458820:JFI458822 JPE458820:JPE458822 JZA458820:JZA458822 KIW458820:KIW458822 KSS458820:KSS458822 LCO458820:LCO458822 LMK458820:LMK458822 LWG458820:LWG458822 MGC458820:MGC458822 MPY458820:MPY458822 MZU458820:MZU458822 NJQ458820:NJQ458822 NTM458820:NTM458822 ODI458820:ODI458822 ONE458820:ONE458822 OXA458820:OXA458822 PGW458820:PGW458822 PQS458820:PQS458822 QAO458820:QAO458822 QKK458820:QKK458822 QUG458820:QUG458822 REC458820:REC458822 RNY458820:RNY458822 RXU458820:RXU458822 SHQ458820:SHQ458822 SRM458820:SRM458822 TBI458820:TBI458822 TLE458820:TLE458822 TVA458820:TVA458822 UEW458820:UEW458822 UOS458820:UOS458822 UYO458820:UYO458822 VIK458820:VIK458822 VSG458820:VSG458822 WCC458820:WCC458822 WLY458820:WLY458822 WVU458820:WVU458822 M524356:M524358 JI524356:JI524358 TE524356:TE524358 ADA524356:ADA524358 AMW524356:AMW524358 AWS524356:AWS524358 BGO524356:BGO524358 BQK524356:BQK524358 CAG524356:CAG524358 CKC524356:CKC524358 CTY524356:CTY524358 DDU524356:DDU524358 DNQ524356:DNQ524358 DXM524356:DXM524358 EHI524356:EHI524358 ERE524356:ERE524358 FBA524356:FBA524358 FKW524356:FKW524358 FUS524356:FUS524358 GEO524356:GEO524358 GOK524356:GOK524358 GYG524356:GYG524358 HIC524356:HIC524358 HRY524356:HRY524358 IBU524356:IBU524358 ILQ524356:ILQ524358 IVM524356:IVM524358 JFI524356:JFI524358 JPE524356:JPE524358 JZA524356:JZA524358 KIW524356:KIW524358 KSS524356:KSS524358 LCO524356:LCO524358 LMK524356:LMK524358 LWG524356:LWG524358 MGC524356:MGC524358 MPY524356:MPY524358 MZU524356:MZU524358 NJQ524356:NJQ524358 NTM524356:NTM524358 ODI524356:ODI524358 ONE524356:ONE524358 OXA524356:OXA524358 PGW524356:PGW524358 PQS524356:PQS524358 QAO524356:QAO524358 QKK524356:QKK524358 QUG524356:QUG524358 REC524356:REC524358 RNY524356:RNY524358 RXU524356:RXU524358 SHQ524356:SHQ524358 SRM524356:SRM524358 TBI524356:TBI524358 TLE524356:TLE524358 TVA524356:TVA524358 UEW524356:UEW524358 UOS524356:UOS524358 UYO524356:UYO524358 VIK524356:VIK524358 VSG524356:VSG524358 WCC524356:WCC524358 WLY524356:WLY524358 WVU524356:WVU524358 M589892:M589894 JI589892:JI589894 TE589892:TE589894 ADA589892:ADA589894 AMW589892:AMW589894 AWS589892:AWS589894 BGO589892:BGO589894 BQK589892:BQK589894 CAG589892:CAG589894 CKC589892:CKC589894 CTY589892:CTY589894 DDU589892:DDU589894 DNQ589892:DNQ589894 DXM589892:DXM589894 EHI589892:EHI589894 ERE589892:ERE589894 FBA589892:FBA589894 FKW589892:FKW589894 FUS589892:FUS589894 GEO589892:GEO589894 GOK589892:GOK589894 GYG589892:GYG589894 HIC589892:HIC589894 HRY589892:HRY589894 IBU589892:IBU589894 ILQ589892:ILQ589894 IVM589892:IVM589894 JFI589892:JFI589894 JPE589892:JPE589894 JZA589892:JZA589894 KIW589892:KIW589894 KSS589892:KSS589894 LCO589892:LCO589894 LMK589892:LMK589894 LWG589892:LWG589894 MGC589892:MGC589894 MPY589892:MPY589894 MZU589892:MZU589894 NJQ589892:NJQ589894 NTM589892:NTM589894 ODI589892:ODI589894 ONE589892:ONE589894 OXA589892:OXA589894 PGW589892:PGW589894 PQS589892:PQS589894 QAO589892:QAO589894 QKK589892:QKK589894 QUG589892:QUG589894 REC589892:REC589894 RNY589892:RNY589894 RXU589892:RXU589894 SHQ589892:SHQ589894 SRM589892:SRM589894 TBI589892:TBI589894 TLE589892:TLE589894 TVA589892:TVA589894 UEW589892:UEW589894 UOS589892:UOS589894 UYO589892:UYO589894 VIK589892:VIK589894 VSG589892:VSG589894 WCC589892:WCC589894 WLY589892:WLY589894 WVU589892:WVU589894 M655428:M655430 JI655428:JI655430 TE655428:TE655430 ADA655428:ADA655430 AMW655428:AMW655430 AWS655428:AWS655430 BGO655428:BGO655430 BQK655428:BQK655430 CAG655428:CAG655430 CKC655428:CKC655430 CTY655428:CTY655430 DDU655428:DDU655430 DNQ655428:DNQ655430 DXM655428:DXM655430 EHI655428:EHI655430 ERE655428:ERE655430 FBA655428:FBA655430 FKW655428:FKW655430 FUS655428:FUS655430 GEO655428:GEO655430 GOK655428:GOK655430 GYG655428:GYG655430 HIC655428:HIC655430 HRY655428:HRY655430 IBU655428:IBU655430 ILQ655428:ILQ655430 IVM655428:IVM655430 JFI655428:JFI655430 JPE655428:JPE655430 JZA655428:JZA655430 KIW655428:KIW655430 KSS655428:KSS655430 LCO655428:LCO655430 LMK655428:LMK655430 LWG655428:LWG655430 MGC655428:MGC655430 MPY655428:MPY655430 MZU655428:MZU655430 NJQ655428:NJQ655430 NTM655428:NTM655430 ODI655428:ODI655430 ONE655428:ONE655430 OXA655428:OXA655430 PGW655428:PGW655430 PQS655428:PQS655430 QAO655428:QAO655430 QKK655428:QKK655430 QUG655428:QUG655430 REC655428:REC655430 RNY655428:RNY655430 RXU655428:RXU655430 SHQ655428:SHQ655430 SRM655428:SRM655430 TBI655428:TBI655430 TLE655428:TLE655430 TVA655428:TVA655430 UEW655428:UEW655430 UOS655428:UOS655430 UYO655428:UYO655430 VIK655428:VIK655430 VSG655428:VSG655430 WCC655428:WCC655430 WLY655428:WLY655430 WVU655428:WVU655430 M720964:M720966 JI720964:JI720966 TE720964:TE720966 ADA720964:ADA720966 AMW720964:AMW720966 AWS720964:AWS720966 BGO720964:BGO720966 BQK720964:BQK720966 CAG720964:CAG720966 CKC720964:CKC720966 CTY720964:CTY720966 DDU720964:DDU720966 DNQ720964:DNQ720966 DXM720964:DXM720966 EHI720964:EHI720966 ERE720964:ERE720966 FBA720964:FBA720966 FKW720964:FKW720966 FUS720964:FUS720966 GEO720964:GEO720966 GOK720964:GOK720966 GYG720964:GYG720966 HIC720964:HIC720966 HRY720964:HRY720966 IBU720964:IBU720966 ILQ720964:ILQ720966 IVM720964:IVM720966 JFI720964:JFI720966 JPE720964:JPE720966 JZA720964:JZA720966 KIW720964:KIW720966 KSS720964:KSS720966 LCO720964:LCO720966 LMK720964:LMK720966 LWG720964:LWG720966 MGC720964:MGC720966 MPY720964:MPY720966 MZU720964:MZU720966 NJQ720964:NJQ720966 NTM720964:NTM720966 ODI720964:ODI720966 ONE720964:ONE720966 OXA720964:OXA720966 PGW720964:PGW720966 PQS720964:PQS720966 QAO720964:QAO720966 QKK720964:QKK720966 QUG720964:QUG720966 REC720964:REC720966 RNY720964:RNY720966 RXU720964:RXU720966 SHQ720964:SHQ720966 SRM720964:SRM720966 TBI720964:TBI720966 TLE720964:TLE720966 TVA720964:TVA720966 UEW720964:UEW720966 UOS720964:UOS720966 UYO720964:UYO720966 VIK720964:VIK720966 VSG720964:VSG720966 WCC720964:WCC720966 WLY720964:WLY720966 WVU720964:WVU720966 M786500:M786502 JI786500:JI786502 TE786500:TE786502 ADA786500:ADA786502 AMW786500:AMW786502 AWS786500:AWS786502 BGO786500:BGO786502 BQK786500:BQK786502 CAG786500:CAG786502 CKC786500:CKC786502 CTY786500:CTY786502 DDU786500:DDU786502 DNQ786500:DNQ786502 DXM786500:DXM786502 EHI786500:EHI786502 ERE786500:ERE786502 FBA786500:FBA786502 FKW786500:FKW786502 FUS786500:FUS786502 GEO786500:GEO786502 GOK786500:GOK786502 GYG786500:GYG786502 HIC786500:HIC786502 HRY786500:HRY786502 IBU786500:IBU786502 ILQ786500:ILQ786502 IVM786500:IVM786502 JFI786500:JFI786502 JPE786500:JPE786502 JZA786500:JZA786502 KIW786500:KIW786502 KSS786500:KSS786502 LCO786500:LCO786502 LMK786500:LMK786502 LWG786500:LWG786502 MGC786500:MGC786502 MPY786500:MPY786502 MZU786500:MZU786502 NJQ786500:NJQ786502 NTM786500:NTM786502 ODI786500:ODI786502 ONE786500:ONE786502 OXA786500:OXA786502 PGW786500:PGW786502 PQS786500:PQS786502 QAO786500:QAO786502 QKK786500:QKK786502 QUG786500:QUG786502 REC786500:REC786502 RNY786500:RNY786502 RXU786500:RXU786502 SHQ786500:SHQ786502 SRM786500:SRM786502 TBI786500:TBI786502 TLE786500:TLE786502 TVA786500:TVA786502 UEW786500:UEW786502 UOS786500:UOS786502 UYO786500:UYO786502 VIK786500:VIK786502 VSG786500:VSG786502 WCC786500:WCC786502 WLY786500:WLY786502 WVU786500:WVU786502 M852036:M852038 JI852036:JI852038 TE852036:TE852038 ADA852036:ADA852038 AMW852036:AMW852038 AWS852036:AWS852038 BGO852036:BGO852038 BQK852036:BQK852038 CAG852036:CAG852038 CKC852036:CKC852038 CTY852036:CTY852038 DDU852036:DDU852038 DNQ852036:DNQ852038 DXM852036:DXM852038 EHI852036:EHI852038 ERE852036:ERE852038 FBA852036:FBA852038 FKW852036:FKW852038 FUS852036:FUS852038 GEO852036:GEO852038 GOK852036:GOK852038 GYG852036:GYG852038 HIC852036:HIC852038 HRY852036:HRY852038 IBU852036:IBU852038 ILQ852036:ILQ852038 IVM852036:IVM852038 JFI852036:JFI852038 JPE852036:JPE852038 JZA852036:JZA852038 KIW852036:KIW852038 KSS852036:KSS852038 LCO852036:LCO852038 LMK852036:LMK852038 LWG852036:LWG852038 MGC852036:MGC852038 MPY852036:MPY852038 MZU852036:MZU852038 NJQ852036:NJQ852038 NTM852036:NTM852038 ODI852036:ODI852038 ONE852036:ONE852038 OXA852036:OXA852038 PGW852036:PGW852038 PQS852036:PQS852038 QAO852036:QAO852038 QKK852036:QKK852038 QUG852036:QUG852038 REC852036:REC852038 RNY852036:RNY852038 RXU852036:RXU852038 SHQ852036:SHQ852038 SRM852036:SRM852038 TBI852036:TBI852038 TLE852036:TLE852038 TVA852036:TVA852038 UEW852036:UEW852038 UOS852036:UOS852038 UYO852036:UYO852038 VIK852036:VIK852038 VSG852036:VSG852038 WCC852036:WCC852038 WLY852036:WLY852038 WVU852036:WVU852038 M917572:M917574 JI917572:JI917574 TE917572:TE917574 ADA917572:ADA917574 AMW917572:AMW917574 AWS917572:AWS917574 BGO917572:BGO917574 BQK917572:BQK917574 CAG917572:CAG917574 CKC917572:CKC917574 CTY917572:CTY917574 DDU917572:DDU917574 DNQ917572:DNQ917574 DXM917572:DXM917574 EHI917572:EHI917574 ERE917572:ERE917574 FBA917572:FBA917574 FKW917572:FKW917574 FUS917572:FUS917574 GEO917572:GEO917574 GOK917572:GOK917574 GYG917572:GYG917574 HIC917572:HIC917574 HRY917572:HRY917574 IBU917572:IBU917574 ILQ917572:ILQ917574 IVM917572:IVM917574 JFI917572:JFI917574 JPE917572:JPE917574 JZA917572:JZA917574 KIW917572:KIW917574 KSS917572:KSS917574 LCO917572:LCO917574 LMK917572:LMK917574 LWG917572:LWG917574 MGC917572:MGC917574 MPY917572:MPY917574 MZU917572:MZU917574 NJQ917572:NJQ917574 NTM917572:NTM917574 ODI917572:ODI917574 ONE917572:ONE917574 OXA917572:OXA917574 PGW917572:PGW917574 PQS917572:PQS917574 QAO917572:QAO917574 QKK917572:QKK917574 QUG917572:QUG917574 REC917572:REC917574 RNY917572:RNY917574 RXU917572:RXU917574 SHQ917572:SHQ917574 SRM917572:SRM917574 TBI917572:TBI917574 TLE917572:TLE917574 TVA917572:TVA917574 UEW917572:UEW917574 UOS917572:UOS917574 UYO917572:UYO917574 VIK917572:VIK917574 VSG917572:VSG917574 WCC917572:WCC917574 WLY917572:WLY917574 WVU917572:WVU917574 M983108:M983110 JI983108:JI983110 TE983108:TE983110 ADA983108:ADA983110 AMW983108:AMW983110 AWS983108:AWS983110 BGO983108:BGO983110 BQK983108:BQK983110 CAG983108:CAG983110 CKC983108:CKC983110 CTY983108:CTY983110 DDU983108:DDU983110 DNQ983108:DNQ983110 DXM983108:DXM983110 EHI983108:EHI983110 ERE983108:ERE983110 FBA983108:FBA983110 FKW983108:FKW983110 FUS983108:FUS983110 GEO983108:GEO983110 GOK983108:GOK983110 GYG983108:GYG983110 HIC983108:HIC983110 HRY983108:HRY983110 IBU983108:IBU983110 ILQ983108:ILQ983110 IVM983108:IVM983110 JFI983108:JFI983110 JPE983108:JPE983110 JZA983108:JZA983110 KIW983108:KIW983110 KSS983108:KSS983110 LCO983108:LCO983110 LMK983108:LMK983110 LWG983108:LWG983110 MGC983108:MGC983110 MPY983108:MPY983110 MZU983108:MZU983110 NJQ983108:NJQ983110 NTM983108:NTM983110 ODI983108:ODI983110 ONE983108:ONE983110 OXA983108:OXA983110 PGW983108:PGW983110 PQS983108:PQS983110 QAO983108:QAO983110 QKK983108:QKK983110 QUG983108:QUG983110 REC983108:REC983110 RNY983108:RNY983110 RXU983108:RXU983110 SHQ983108:SHQ983110 SRM983108:SRM983110 TBI983108:TBI983110 TLE983108:TLE983110 TVA983108:TVA983110 UEW983108:UEW983110 UOS983108:UOS983110 UYO983108:UYO983110 VIK983108:VIK983110 VSG983108:VSG983110 WCC983108:WCC983110 WLY983108:WLY983110 WVU983108:WVU983110 N2:N117 JJ2:JJ117 TF2:TF117 ADB2:ADB117 AMX2:AMX117 AWT2:AWT117 BGP2:BGP117 BQL2:BQL117 CAH2:CAH117 CKD2:CKD117 CTZ2:CTZ117 DDV2:DDV117 DNR2:DNR117 DXN2:DXN117 EHJ2:EHJ117 ERF2:ERF117 FBB2:FBB117 FKX2:FKX117 FUT2:FUT117 GEP2:GEP117 GOL2:GOL117 GYH2:GYH117 HID2:HID117 HRZ2:HRZ117 IBV2:IBV117 ILR2:ILR117 IVN2:IVN117 JFJ2:JFJ117 JPF2:JPF117 JZB2:JZB117 KIX2:KIX117 KST2:KST117 LCP2:LCP117 LML2:LML117 LWH2:LWH117 MGD2:MGD117 MPZ2:MPZ117 MZV2:MZV117 NJR2:NJR117 NTN2:NTN117 ODJ2:ODJ117 ONF2:ONF117 OXB2:OXB117 PGX2:PGX117 PQT2:PQT117 QAP2:QAP117 QKL2:QKL117 QUH2:QUH117 RED2:RED117 RNZ2:RNZ117 RXV2:RXV117 SHR2:SHR117 SRN2:SRN117 TBJ2:TBJ117 TLF2:TLF117 TVB2:TVB117 UEX2:UEX117 UOT2:UOT117 UYP2:UYP117 VIL2:VIL117 VSH2:VSH117 WCD2:WCD117 WLZ2:WLZ117 WVV2:WVV117 N65538:N65653 JJ65538:JJ65653 TF65538:TF65653 ADB65538:ADB65653 AMX65538:AMX65653 AWT65538:AWT65653 BGP65538:BGP65653 BQL65538:BQL65653 CAH65538:CAH65653 CKD65538:CKD65653 CTZ65538:CTZ65653 DDV65538:DDV65653 DNR65538:DNR65653 DXN65538:DXN65653 EHJ65538:EHJ65653 ERF65538:ERF65653 FBB65538:FBB65653 FKX65538:FKX65653 FUT65538:FUT65653 GEP65538:GEP65653 GOL65538:GOL65653 GYH65538:GYH65653 HID65538:HID65653 HRZ65538:HRZ65653 IBV65538:IBV65653 ILR65538:ILR65653 IVN65538:IVN65653 JFJ65538:JFJ65653 JPF65538:JPF65653 JZB65538:JZB65653 KIX65538:KIX65653 KST65538:KST65653 LCP65538:LCP65653 LML65538:LML65653 LWH65538:LWH65653 MGD65538:MGD65653 MPZ65538:MPZ65653 MZV65538:MZV65653 NJR65538:NJR65653 NTN65538:NTN65653 ODJ65538:ODJ65653 ONF65538:ONF65653 OXB65538:OXB65653 PGX65538:PGX65653 PQT65538:PQT65653 QAP65538:QAP65653 QKL65538:QKL65653 QUH65538:QUH65653 RED65538:RED65653 RNZ65538:RNZ65653 RXV65538:RXV65653 SHR65538:SHR65653 SRN65538:SRN65653 TBJ65538:TBJ65653 TLF65538:TLF65653 TVB65538:TVB65653 UEX65538:UEX65653 UOT65538:UOT65653 UYP65538:UYP65653 VIL65538:VIL65653 VSH65538:VSH65653 WCD65538:WCD65653 WLZ65538:WLZ65653 WVV65538:WVV65653 N131074:N131189 JJ131074:JJ131189 TF131074:TF131189 ADB131074:ADB131189 AMX131074:AMX131189 AWT131074:AWT131189 BGP131074:BGP131189 BQL131074:BQL131189 CAH131074:CAH131189 CKD131074:CKD131189 CTZ131074:CTZ131189 DDV131074:DDV131189 DNR131074:DNR131189 DXN131074:DXN131189 EHJ131074:EHJ131189 ERF131074:ERF131189 FBB131074:FBB131189 FKX131074:FKX131189 FUT131074:FUT131189 GEP131074:GEP131189 GOL131074:GOL131189 GYH131074:GYH131189 HID131074:HID131189 HRZ131074:HRZ131189 IBV131074:IBV131189 ILR131074:ILR131189 IVN131074:IVN131189 JFJ131074:JFJ131189 JPF131074:JPF131189 JZB131074:JZB131189 KIX131074:KIX131189 KST131074:KST131189 LCP131074:LCP131189 LML131074:LML131189 LWH131074:LWH131189 MGD131074:MGD131189 MPZ131074:MPZ131189 MZV131074:MZV131189 NJR131074:NJR131189 NTN131074:NTN131189 ODJ131074:ODJ131189 ONF131074:ONF131189 OXB131074:OXB131189 PGX131074:PGX131189 PQT131074:PQT131189 QAP131074:QAP131189 QKL131074:QKL131189 QUH131074:QUH131189 RED131074:RED131189 RNZ131074:RNZ131189 RXV131074:RXV131189 SHR131074:SHR131189 SRN131074:SRN131189 TBJ131074:TBJ131189 TLF131074:TLF131189 TVB131074:TVB131189 UEX131074:UEX131189 UOT131074:UOT131189 UYP131074:UYP131189 VIL131074:VIL131189 VSH131074:VSH131189 WCD131074:WCD131189 WLZ131074:WLZ131189 WVV131074:WVV131189 N196610:N196725 JJ196610:JJ196725 TF196610:TF196725 ADB196610:ADB196725 AMX196610:AMX196725 AWT196610:AWT196725 BGP196610:BGP196725 BQL196610:BQL196725 CAH196610:CAH196725 CKD196610:CKD196725 CTZ196610:CTZ196725 DDV196610:DDV196725 DNR196610:DNR196725 DXN196610:DXN196725 EHJ196610:EHJ196725 ERF196610:ERF196725 FBB196610:FBB196725 FKX196610:FKX196725 FUT196610:FUT196725 GEP196610:GEP196725 GOL196610:GOL196725 GYH196610:GYH196725 HID196610:HID196725 HRZ196610:HRZ196725 IBV196610:IBV196725 ILR196610:ILR196725 IVN196610:IVN196725 JFJ196610:JFJ196725 JPF196610:JPF196725 JZB196610:JZB196725 KIX196610:KIX196725 KST196610:KST196725 LCP196610:LCP196725 LML196610:LML196725 LWH196610:LWH196725 MGD196610:MGD196725 MPZ196610:MPZ196725 MZV196610:MZV196725 NJR196610:NJR196725 NTN196610:NTN196725 ODJ196610:ODJ196725 ONF196610:ONF196725 OXB196610:OXB196725 PGX196610:PGX196725 PQT196610:PQT196725 QAP196610:QAP196725 QKL196610:QKL196725 QUH196610:QUH196725 RED196610:RED196725 RNZ196610:RNZ196725 RXV196610:RXV196725 SHR196610:SHR196725 SRN196610:SRN196725 TBJ196610:TBJ196725 TLF196610:TLF196725 TVB196610:TVB196725 UEX196610:UEX196725 UOT196610:UOT196725 UYP196610:UYP196725 VIL196610:VIL196725 VSH196610:VSH196725 WCD196610:WCD196725 WLZ196610:WLZ196725 WVV196610:WVV196725 N262146:N262261 JJ262146:JJ262261 TF262146:TF262261 ADB262146:ADB262261 AMX262146:AMX262261 AWT262146:AWT262261 BGP262146:BGP262261 BQL262146:BQL262261 CAH262146:CAH262261 CKD262146:CKD262261 CTZ262146:CTZ262261 DDV262146:DDV262261 DNR262146:DNR262261 DXN262146:DXN262261 EHJ262146:EHJ262261 ERF262146:ERF262261 FBB262146:FBB262261 FKX262146:FKX262261 FUT262146:FUT262261 GEP262146:GEP262261 GOL262146:GOL262261 GYH262146:GYH262261 HID262146:HID262261 HRZ262146:HRZ262261 IBV262146:IBV262261 ILR262146:ILR262261 IVN262146:IVN262261 JFJ262146:JFJ262261 JPF262146:JPF262261 JZB262146:JZB262261 KIX262146:KIX262261 KST262146:KST262261 LCP262146:LCP262261 LML262146:LML262261 LWH262146:LWH262261 MGD262146:MGD262261 MPZ262146:MPZ262261 MZV262146:MZV262261 NJR262146:NJR262261 NTN262146:NTN262261 ODJ262146:ODJ262261 ONF262146:ONF262261 OXB262146:OXB262261 PGX262146:PGX262261 PQT262146:PQT262261 QAP262146:QAP262261 QKL262146:QKL262261 QUH262146:QUH262261 RED262146:RED262261 RNZ262146:RNZ262261 RXV262146:RXV262261 SHR262146:SHR262261 SRN262146:SRN262261 TBJ262146:TBJ262261 TLF262146:TLF262261 TVB262146:TVB262261 UEX262146:UEX262261 UOT262146:UOT262261 UYP262146:UYP262261 VIL262146:VIL262261 VSH262146:VSH262261 WCD262146:WCD262261 WLZ262146:WLZ262261 WVV262146:WVV262261 N327682:N327797 JJ327682:JJ327797 TF327682:TF327797 ADB327682:ADB327797 AMX327682:AMX327797 AWT327682:AWT327797 BGP327682:BGP327797 BQL327682:BQL327797 CAH327682:CAH327797 CKD327682:CKD327797 CTZ327682:CTZ327797 DDV327682:DDV327797 DNR327682:DNR327797 DXN327682:DXN327797 EHJ327682:EHJ327797 ERF327682:ERF327797 FBB327682:FBB327797 FKX327682:FKX327797 FUT327682:FUT327797 GEP327682:GEP327797 GOL327682:GOL327797 GYH327682:GYH327797 HID327682:HID327797 HRZ327682:HRZ327797 IBV327682:IBV327797 ILR327682:ILR327797 IVN327682:IVN327797 JFJ327682:JFJ327797 JPF327682:JPF327797 JZB327682:JZB327797 KIX327682:KIX327797 KST327682:KST327797 LCP327682:LCP327797 LML327682:LML327797 LWH327682:LWH327797 MGD327682:MGD327797 MPZ327682:MPZ327797 MZV327682:MZV327797 NJR327682:NJR327797 NTN327682:NTN327797 ODJ327682:ODJ327797 ONF327682:ONF327797 OXB327682:OXB327797 PGX327682:PGX327797 PQT327682:PQT327797 QAP327682:QAP327797 QKL327682:QKL327797 QUH327682:QUH327797 RED327682:RED327797 RNZ327682:RNZ327797 RXV327682:RXV327797 SHR327682:SHR327797 SRN327682:SRN327797 TBJ327682:TBJ327797 TLF327682:TLF327797 TVB327682:TVB327797 UEX327682:UEX327797 UOT327682:UOT327797 UYP327682:UYP327797 VIL327682:VIL327797 VSH327682:VSH327797 WCD327682:WCD327797 WLZ327682:WLZ327797 WVV327682:WVV327797 N393218:N393333 JJ393218:JJ393333 TF393218:TF393333 ADB393218:ADB393333 AMX393218:AMX393333 AWT393218:AWT393333 BGP393218:BGP393333 BQL393218:BQL393333 CAH393218:CAH393333 CKD393218:CKD393333 CTZ393218:CTZ393333 DDV393218:DDV393333 DNR393218:DNR393333 DXN393218:DXN393333 EHJ393218:EHJ393333 ERF393218:ERF393333 FBB393218:FBB393333 FKX393218:FKX393333 FUT393218:FUT393333 GEP393218:GEP393333 GOL393218:GOL393333 GYH393218:GYH393333 HID393218:HID393333 HRZ393218:HRZ393333 IBV393218:IBV393333 ILR393218:ILR393333 IVN393218:IVN393333 JFJ393218:JFJ393333 JPF393218:JPF393333 JZB393218:JZB393333 KIX393218:KIX393333 KST393218:KST393333 LCP393218:LCP393333 LML393218:LML393333 LWH393218:LWH393333 MGD393218:MGD393333 MPZ393218:MPZ393333 MZV393218:MZV393333 NJR393218:NJR393333 NTN393218:NTN393333 ODJ393218:ODJ393333 ONF393218:ONF393333 OXB393218:OXB393333 PGX393218:PGX393333 PQT393218:PQT393333 QAP393218:QAP393333 QKL393218:QKL393333 QUH393218:QUH393333 RED393218:RED393333 RNZ393218:RNZ393333 RXV393218:RXV393333 SHR393218:SHR393333 SRN393218:SRN393333 TBJ393218:TBJ393333 TLF393218:TLF393333 TVB393218:TVB393333 UEX393218:UEX393333 UOT393218:UOT393333 UYP393218:UYP393333 VIL393218:VIL393333 VSH393218:VSH393333 WCD393218:WCD393333 WLZ393218:WLZ393333 WVV393218:WVV393333 N458754:N458869 JJ458754:JJ458869 TF458754:TF458869 ADB458754:ADB458869 AMX458754:AMX458869 AWT458754:AWT458869 BGP458754:BGP458869 BQL458754:BQL458869 CAH458754:CAH458869 CKD458754:CKD458869 CTZ458754:CTZ458869 DDV458754:DDV458869 DNR458754:DNR458869 DXN458754:DXN458869 EHJ458754:EHJ458869 ERF458754:ERF458869 FBB458754:FBB458869 FKX458754:FKX458869 FUT458754:FUT458869 GEP458754:GEP458869 GOL458754:GOL458869 GYH458754:GYH458869 HID458754:HID458869 HRZ458754:HRZ458869 IBV458754:IBV458869 ILR458754:ILR458869 IVN458754:IVN458869 JFJ458754:JFJ458869 JPF458754:JPF458869 JZB458754:JZB458869 KIX458754:KIX458869 KST458754:KST458869 LCP458754:LCP458869 LML458754:LML458869 LWH458754:LWH458869 MGD458754:MGD458869 MPZ458754:MPZ458869 MZV458754:MZV458869 NJR458754:NJR458869 NTN458754:NTN458869 ODJ458754:ODJ458869 ONF458754:ONF458869 OXB458754:OXB458869 PGX458754:PGX458869 PQT458754:PQT458869 QAP458754:QAP458869 QKL458754:QKL458869 QUH458754:QUH458869 RED458754:RED458869 RNZ458754:RNZ458869 RXV458754:RXV458869 SHR458754:SHR458869 SRN458754:SRN458869 TBJ458754:TBJ458869 TLF458754:TLF458869 TVB458754:TVB458869 UEX458754:UEX458869 UOT458754:UOT458869 UYP458754:UYP458869 VIL458754:VIL458869 VSH458754:VSH458869 WCD458754:WCD458869 WLZ458754:WLZ458869 WVV458754:WVV458869 N524290:N524405 JJ524290:JJ524405 TF524290:TF524405 ADB524290:ADB524405 AMX524290:AMX524405 AWT524290:AWT524405 BGP524290:BGP524405 BQL524290:BQL524405 CAH524290:CAH524405 CKD524290:CKD524405 CTZ524290:CTZ524405 DDV524290:DDV524405 DNR524290:DNR524405 DXN524290:DXN524405 EHJ524290:EHJ524405 ERF524290:ERF524405 FBB524290:FBB524405 FKX524290:FKX524405 FUT524290:FUT524405 GEP524290:GEP524405 GOL524290:GOL524405 GYH524290:GYH524405 HID524290:HID524405 HRZ524290:HRZ524405 IBV524290:IBV524405 ILR524290:ILR524405 IVN524290:IVN524405 JFJ524290:JFJ524405 JPF524290:JPF524405 JZB524290:JZB524405 KIX524290:KIX524405 KST524290:KST524405 LCP524290:LCP524405 LML524290:LML524405 LWH524290:LWH524405 MGD524290:MGD524405 MPZ524290:MPZ524405 MZV524290:MZV524405 NJR524290:NJR524405 NTN524290:NTN524405 ODJ524290:ODJ524405 ONF524290:ONF524405 OXB524290:OXB524405 PGX524290:PGX524405 PQT524290:PQT524405 QAP524290:QAP524405 QKL524290:QKL524405 QUH524290:QUH524405 RED524290:RED524405 RNZ524290:RNZ524405 RXV524290:RXV524405 SHR524290:SHR524405 SRN524290:SRN524405 TBJ524290:TBJ524405 TLF524290:TLF524405 TVB524290:TVB524405 UEX524290:UEX524405 UOT524290:UOT524405 UYP524290:UYP524405 VIL524290:VIL524405 VSH524290:VSH524405 WCD524290:WCD524405 WLZ524290:WLZ524405 WVV524290:WVV524405 N589826:N589941 JJ589826:JJ589941 TF589826:TF589941 ADB589826:ADB589941 AMX589826:AMX589941 AWT589826:AWT589941 BGP589826:BGP589941 BQL589826:BQL589941 CAH589826:CAH589941 CKD589826:CKD589941 CTZ589826:CTZ589941 DDV589826:DDV589941 DNR589826:DNR589941 DXN589826:DXN589941 EHJ589826:EHJ589941 ERF589826:ERF589941 FBB589826:FBB589941 FKX589826:FKX589941 FUT589826:FUT589941 GEP589826:GEP589941 GOL589826:GOL589941 GYH589826:GYH589941 HID589826:HID589941 HRZ589826:HRZ589941 IBV589826:IBV589941 ILR589826:ILR589941 IVN589826:IVN589941 JFJ589826:JFJ589941 JPF589826:JPF589941 JZB589826:JZB589941 KIX589826:KIX589941 KST589826:KST589941 LCP589826:LCP589941 LML589826:LML589941 LWH589826:LWH589941 MGD589826:MGD589941 MPZ589826:MPZ589941 MZV589826:MZV589941 NJR589826:NJR589941 NTN589826:NTN589941 ODJ589826:ODJ589941 ONF589826:ONF589941 OXB589826:OXB589941 PGX589826:PGX589941 PQT589826:PQT589941 QAP589826:QAP589941 QKL589826:QKL589941 QUH589826:QUH589941 RED589826:RED589941 RNZ589826:RNZ589941 RXV589826:RXV589941 SHR589826:SHR589941 SRN589826:SRN589941 TBJ589826:TBJ589941 TLF589826:TLF589941 TVB589826:TVB589941 UEX589826:UEX589941 UOT589826:UOT589941 UYP589826:UYP589941 VIL589826:VIL589941 VSH589826:VSH589941 WCD589826:WCD589941 WLZ589826:WLZ589941 WVV589826:WVV589941 N655362:N655477 JJ655362:JJ655477 TF655362:TF655477 ADB655362:ADB655477 AMX655362:AMX655477 AWT655362:AWT655477 BGP655362:BGP655477 BQL655362:BQL655477 CAH655362:CAH655477 CKD655362:CKD655477 CTZ655362:CTZ655477 DDV655362:DDV655477 DNR655362:DNR655477 DXN655362:DXN655477 EHJ655362:EHJ655477 ERF655362:ERF655477 FBB655362:FBB655477 FKX655362:FKX655477 FUT655362:FUT655477 GEP655362:GEP655477 GOL655362:GOL655477 GYH655362:GYH655477 HID655362:HID655477 HRZ655362:HRZ655477 IBV655362:IBV655477 ILR655362:ILR655477 IVN655362:IVN655477 JFJ655362:JFJ655477 JPF655362:JPF655477 JZB655362:JZB655477 KIX655362:KIX655477 KST655362:KST655477 LCP655362:LCP655477 LML655362:LML655477 LWH655362:LWH655477 MGD655362:MGD655477 MPZ655362:MPZ655477 MZV655362:MZV655477 NJR655362:NJR655477 NTN655362:NTN655477 ODJ655362:ODJ655477 ONF655362:ONF655477 OXB655362:OXB655477 PGX655362:PGX655477 PQT655362:PQT655477 QAP655362:QAP655477 QKL655362:QKL655477 QUH655362:QUH655477 RED655362:RED655477 RNZ655362:RNZ655477 RXV655362:RXV655477 SHR655362:SHR655477 SRN655362:SRN655477 TBJ655362:TBJ655477 TLF655362:TLF655477 TVB655362:TVB655477 UEX655362:UEX655477 UOT655362:UOT655477 UYP655362:UYP655477 VIL655362:VIL655477 VSH655362:VSH655477 WCD655362:WCD655477 WLZ655362:WLZ655477 WVV655362:WVV655477 N720898:N721013 JJ720898:JJ721013 TF720898:TF721013 ADB720898:ADB721013 AMX720898:AMX721013 AWT720898:AWT721013 BGP720898:BGP721013 BQL720898:BQL721013 CAH720898:CAH721013 CKD720898:CKD721013 CTZ720898:CTZ721013 DDV720898:DDV721013 DNR720898:DNR721013 DXN720898:DXN721013 EHJ720898:EHJ721013 ERF720898:ERF721013 FBB720898:FBB721013 FKX720898:FKX721013 FUT720898:FUT721013 GEP720898:GEP721013 GOL720898:GOL721013 GYH720898:GYH721013 HID720898:HID721013 HRZ720898:HRZ721013 IBV720898:IBV721013 ILR720898:ILR721013 IVN720898:IVN721013 JFJ720898:JFJ721013 JPF720898:JPF721013 JZB720898:JZB721013 KIX720898:KIX721013 KST720898:KST721013 LCP720898:LCP721013 LML720898:LML721013 LWH720898:LWH721013 MGD720898:MGD721013 MPZ720898:MPZ721013 MZV720898:MZV721013 NJR720898:NJR721013 NTN720898:NTN721013 ODJ720898:ODJ721013 ONF720898:ONF721013 OXB720898:OXB721013 PGX720898:PGX721013 PQT720898:PQT721013 QAP720898:QAP721013 QKL720898:QKL721013 QUH720898:QUH721013 RED720898:RED721013 RNZ720898:RNZ721013 RXV720898:RXV721013 SHR720898:SHR721013 SRN720898:SRN721013 TBJ720898:TBJ721013 TLF720898:TLF721013 TVB720898:TVB721013 UEX720898:UEX721013 UOT720898:UOT721013 UYP720898:UYP721013 VIL720898:VIL721013 VSH720898:VSH721013 WCD720898:WCD721013 WLZ720898:WLZ721013 WVV720898:WVV721013 N786434:N786549 JJ786434:JJ786549 TF786434:TF786549 ADB786434:ADB786549 AMX786434:AMX786549 AWT786434:AWT786549 BGP786434:BGP786549 BQL786434:BQL786549 CAH786434:CAH786549 CKD786434:CKD786549 CTZ786434:CTZ786549 DDV786434:DDV786549 DNR786434:DNR786549 DXN786434:DXN786549 EHJ786434:EHJ786549 ERF786434:ERF786549 FBB786434:FBB786549 FKX786434:FKX786549 FUT786434:FUT786549 GEP786434:GEP786549 GOL786434:GOL786549 GYH786434:GYH786549 HID786434:HID786549 HRZ786434:HRZ786549 IBV786434:IBV786549 ILR786434:ILR786549 IVN786434:IVN786549 JFJ786434:JFJ786549 JPF786434:JPF786549 JZB786434:JZB786549 KIX786434:KIX786549 KST786434:KST786549 LCP786434:LCP786549 LML786434:LML786549 LWH786434:LWH786549 MGD786434:MGD786549 MPZ786434:MPZ786549 MZV786434:MZV786549 NJR786434:NJR786549 NTN786434:NTN786549 ODJ786434:ODJ786549 ONF786434:ONF786549 OXB786434:OXB786549 PGX786434:PGX786549 PQT786434:PQT786549 QAP786434:QAP786549 QKL786434:QKL786549 QUH786434:QUH786549 RED786434:RED786549 RNZ786434:RNZ786549 RXV786434:RXV786549 SHR786434:SHR786549 SRN786434:SRN786549 TBJ786434:TBJ786549 TLF786434:TLF786549 TVB786434:TVB786549 UEX786434:UEX786549 UOT786434:UOT786549 UYP786434:UYP786549 VIL786434:VIL786549 VSH786434:VSH786549 WCD786434:WCD786549 WLZ786434:WLZ786549 WVV786434:WVV786549 N851970:N852085 JJ851970:JJ852085 TF851970:TF852085 ADB851970:ADB852085 AMX851970:AMX852085 AWT851970:AWT852085 BGP851970:BGP852085 BQL851970:BQL852085 CAH851970:CAH852085 CKD851970:CKD852085 CTZ851970:CTZ852085 DDV851970:DDV852085 DNR851970:DNR852085 DXN851970:DXN852085 EHJ851970:EHJ852085 ERF851970:ERF852085 FBB851970:FBB852085 FKX851970:FKX852085 FUT851970:FUT852085 GEP851970:GEP852085 GOL851970:GOL852085 GYH851970:GYH852085 HID851970:HID852085 HRZ851970:HRZ852085 IBV851970:IBV852085 ILR851970:ILR852085 IVN851970:IVN852085 JFJ851970:JFJ852085 JPF851970:JPF852085 JZB851970:JZB852085 KIX851970:KIX852085 KST851970:KST852085 LCP851970:LCP852085 LML851970:LML852085 LWH851970:LWH852085 MGD851970:MGD852085 MPZ851970:MPZ852085 MZV851970:MZV852085 NJR851970:NJR852085 NTN851970:NTN852085 ODJ851970:ODJ852085 ONF851970:ONF852085 OXB851970:OXB852085 PGX851970:PGX852085 PQT851970:PQT852085 QAP851970:QAP852085 QKL851970:QKL852085 QUH851970:QUH852085 RED851970:RED852085 RNZ851970:RNZ852085 RXV851970:RXV852085 SHR851970:SHR852085 SRN851970:SRN852085 TBJ851970:TBJ852085 TLF851970:TLF852085 TVB851970:TVB852085 UEX851970:UEX852085 UOT851970:UOT852085 UYP851970:UYP852085 VIL851970:VIL852085 VSH851970:VSH852085 WCD851970:WCD852085 WLZ851970:WLZ852085 WVV851970:WVV852085 N917506:N917621 JJ917506:JJ917621 TF917506:TF917621 ADB917506:ADB917621 AMX917506:AMX917621 AWT917506:AWT917621 BGP917506:BGP917621 BQL917506:BQL917621 CAH917506:CAH917621 CKD917506:CKD917621 CTZ917506:CTZ917621 DDV917506:DDV917621 DNR917506:DNR917621 DXN917506:DXN917621 EHJ917506:EHJ917621 ERF917506:ERF917621 FBB917506:FBB917621 FKX917506:FKX917621 FUT917506:FUT917621 GEP917506:GEP917621 GOL917506:GOL917621 GYH917506:GYH917621 HID917506:HID917621 HRZ917506:HRZ917621 IBV917506:IBV917621 ILR917506:ILR917621 IVN917506:IVN917621 JFJ917506:JFJ917621 JPF917506:JPF917621 JZB917506:JZB917621 KIX917506:KIX917621 KST917506:KST917621 LCP917506:LCP917621 LML917506:LML917621 LWH917506:LWH917621 MGD917506:MGD917621 MPZ917506:MPZ917621 MZV917506:MZV917621 NJR917506:NJR917621 NTN917506:NTN917621 ODJ917506:ODJ917621 ONF917506:ONF917621 OXB917506:OXB917621 PGX917506:PGX917621 PQT917506:PQT917621 QAP917506:QAP917621 QKL917506:QKL917621 QUH917506:QUH917621 RED917506:RED917621 RNZ917506:RNZ917621 RXV917506:RXV917621 SHR917506:SHR917621 SRN917506:SRN917621 TBJ917506:TBJ917621 TLF917506:TLF917621 TVB917506:TVB917621 UEX917506:UEX917621 UOT917506:UOT917621 UYP917506:UYP917621 VIL917506:VIL917621 VSH917506:VSH917621 WCD917506:WCD917621 WLZ917506:WLZ917621 WVV917506:WVV917621 N983042:N983157 JJ983042:JJ983157 TF983042:TF983157 ADB983042:ADB983157 AMX983042:AMX983157 AWT983042:AWT983157 BGP983042:BGP983157 BQL983042:BQL983157 CAH983042:CAH983157 CKD983042:CKD983157 CTZ983042:CTZ983157 DDV983042:DDV983157 DNR983042:DNR983157 DXN983042:DXN983157 EHJ983042:EHJ983157 ERF983042:ERF983157 FBB983042:FBB983157 FKX983042:FKX983157 FUT983042:FUT983157 GEP983042:GEP983157 GOL983042:GOL983157 GYH983042:GYH983157 HID983042:HID983157 HRZ983042:HRZ983157 IBV983042:IBV983157 ILR983042:ILR983157 IVN983042:IVN983157 JFJ983042:JFJ983157 JPF983042:JPF983157 JZB983042:JZB983157 KIX983042:KIX983157 KST983042:KST983157 LCP983042:LCP983157 LML983042:LML983157 LWH983042:LWH983157 MGD983042:MGD983157 MPZ983042:MPZ983157 MZV983042:MZV983157 NJR983042:NJR983157 NTN983042:NTN983157 ODJ983042:ODJ983157 ONF983042:ONF983157 OXB983042:OXB983157 PGX983042:PGX983157 PQT983042:PQT983157 QAP983042:QAP983157 QKL983042:QKL983157 QUH983042:QUH983157 RED983042:RED983157 RNZ983042:RNZ983157 RXV983042:RXV983157 SHR983042:SHR983157 SRN983042:SRN983157 TBJ983042:TBJ983157 TLF983042:TLF983157 TVB983042:TVB983157 UEX983042:UEX983157 UOT983042:UOT983157 UYP983042:UYP983157 VIL983042:VIL983157 VSH983042:VSH983157 WCD983042:WCD983157 WLZ983042:WLZ983157 WVV983042:WVV983157" xr:uid="{00000000-0002-0000-1400-000000000000}">
      <formula1>$N$119:$N$120</formula1>
    </dataValidation>
    <dataValidation type="list" allowBlank="1" showInputMessage="1" showErrorMessage="1" sqref="M2:M46 JI2:JI46 TE2:TE46 ADA2:ADA46 AMW2:AMW46 AWS2:AWS46 BGO2:BGO46 BQK2:BQK46 CAG2:CAG46 CKC2:CKC46 CTY2:CTY46 DDU2:DDU46 DNQ2:DNQ46 DXM2:DXM46 EHI2:EHI46 ERE2:ERE46 FBA2:FBA46 FKW2:FKW46 FUS2:FUS46 GEO2:GEO46 GOK2:GOK46 GYG2:GYG46 HIC2:HIC46 HRY2:HRY46 IBU2:IBU46 ILQ2:ILQ46 IVM2:IVM46 JFI2:JFI46 JPE2:JPE46 JZA2:JZA46 KIW2:KIW46 KSS2:KSS46 LCO2:LCO46 LMK2:LMK46 LWG2:LWG46 MGC2:MGC46 MPY2:MPY46 MZU2:MZU46 NJQ2:NJQ46 NTM2:NTM46 ODI2:ODI46 ONE2:ONE46 OXA2:OXA46 PGW2:PGW46 PQS2:PQS46 QAO2:QAO46 QKK2:QKK46 QUG2:QUG46 REC2:REC46 RNY2:RNY46 RXU2:RXU46 SHQ2:SHQ46 SRM2:SRM46 TBI2:TBI46 TLE2:TLE46 TVA2:TVA46 UEW2:UEW46 UOS2:UOS46 UYO2:UYO46 VIK2:VIK46 VSG2:VSG46 WCC2:WCC46 WLY2:WLY46 WVU2:WVU46 M65538:M65582 JI65538:JI65582 TE65538:TE65582 ADA65538:ADA65582 AMW65538:AMW65582 AWS65538:AWS65582 BGO65538:BGO65582 BQK65538:BQK65582 CAG65538:CAG65582 CKC65538:CKC65582 CTY65538:CTY65582 DDU65538:DDU65582 DNQ65538:DNQ65582 DXM65538:DXM65582 EHI65538:EHI65582 ERE65538:ERE65582 FBA65538:FBA65582 FKW65538:FKW65582 FUS65538:FUS65582 GEO65538:GEO65582 GOK65538:GOK65582 GYG65538:GYG65582 HIC65538:HIC65582 HRY65538:HRY65582 IBU65538:IBU65582 ILQ65538:ILQ65582 IVM65538:IVM65582 JFI65538:JFI65582 JPE65538:JPE65582 JZA65538:JZA65582 KIW65538:KIW65582 KSS65538:KSS65582 LCO65538:LCO65582 LMK65538:LMK65582 LWG65538:LWG65582 MGC65538:MGC65582 MPY65538:MPY65582 MZU65538:MZU65582 NJQ65538:NJQ65582 NTM65538:NTM65582 ODI65538:ODI65582 ONE65538:ONE65582 OXA65538:OXA65582 PGW65538:PGW65582 PQS65538:PQS65582 QAO65538:QAO65582 QKK65538:QKK65582 QUG65538:QUG65582 REC65538:REC65582 RNY65538:RNY65582 RXU65538:RXU65582 SHQ65538:SHQ65582 SRM65538:SRM65582 TBI65538:TBI65582 TLE65538:TLE65582 TVA65538:TVA65582 UEW65538:UEW65582 UOS65538:UOS65582 UYO65538:UYO65582 VIK65538:VIK65582 VSG65538:VSG65582 WCC65538:WCC65582 WLY65538:WLY65582 WVU65538:WVU65582 M131074:M131118 JI131074:JI131118 TE131074:TE131118 ADA131074:ADA131118 AMW131074:AMW131118 AWS131074:AWS131118 BGO131074:BGO131118 BQK131074:BQK131118 CAG131074:CAG131118 CKC131074:CKC131118 CTY131074:CTY131118 DDU131074:DDU131118 DNQ131074:DNQ131118 DXM131074:DXM131118 EHI131074:EHI131118 ERE131074:ERE131118 FBA131074:FBA131118 FKW131074:FKW131118 FUS131074:FUS131118 GEO131074:GEO131118 GOK131074:GOK131118 GYG131074:GYG131118 HIC131074:HIC131118 HRY131074:HRY131118 IBU131074:IBU131118 ILQ131074:ILQ131118 IVM131074:IVM131118 JFI131074:JFI131118 JPE131074:JPE131118 JZA131074:JZA131118 KIW131074:KIW131118 KSS131074:KSS131118 LCO131074:LCO131118 LMK131074:LMK131118 LWG131074:LWG131118 MGC131074:MGC131118 MPY131074:MPY131118 MZU131074:MZU131118 NJQ131074:NJQ131118 NTM131074:NTM131118 ODI131074:ODI131118 ONE131074:ONE131118 OXA131074:OXA131118 PGW131074:PGW131118 PQS131074:PQS131118 QAO131074:QAO131118 QKK131074:QKK131118 QUG131074:QUG131118 REC131074:REC131118 RNY131074:RNY131118 RXU131074:RXU131118 SHQ131074:SHQ131118 SRM131074:SRM131118 TBI131074:TBI131118 TLE131074:TLE131118 TVA131074:TVA131118 UEW131074:UEW131118 UOS131074:UOS131118 UYO131074:UYO131118 VIK131074:VIK131118 VSG131074:VSG131118 WCC131074:WCC131118 WLY131074:WLY131118 WVU131074:WVU131118 M196610:M196654 JI196610:JI196654 TE196610:TE196654 ADA196610:ADA196654 AMW196610:AMW196654 AWS196610:AWS196654 BGO196610:BGO196654 BQK196610:BQK196654 CAG196610:CAG196654 CKC196610:CKC196654 CTY196610:CTY196654 DDU196610:DDU196654 DNQ196610:DNQ196654 DXM196610:DXM196654 EHI196610:EHI196654 ERE196610:ERE196654 FBA196610:FBA196654 FKW196610:FKW196654 FUS196610:FUS196654 GEO196610:GEO196654 GOK196610:GOK196654 GYG196610:GYG196654 HIC196610:HIC196654 HRY196610:HRY196654 IBU196610:IBU196654 ILQ196610:ILQ196654 IVM196610:IVM196654 JFI196610:JFI196654 JPE196610:JPE196654 JZA196610:JZA196654 KIW196610:KIW196654 KSS196610:KSS196654 LCO196610:LCO196654 LMK196610:LMK196654 LWG196610:LWG196654 MGC196610:MGC196654 MPY196610:MPY196654 MZU196610:MZU196654 NJQ196610:NJQ196654 NTM196610:NTM196654 ODI196610:ODI196654 ONE196610:ONE196654 OXA196610:OXA196654 PGW196610:PGW196654 PQS196610:PQS196654 QAO196610:QAO196654 QKK196610:QKK196654 QUG196610:QUG196654 REC196610:REC196654 RNY196610:RNY196654 RXU196610:RXU196654 SHQ196610:SHQ196654 SRM196610:SRM196654 TBI196610:TBI196654 TLE196610:TLE196654 TVA196610:TVA196654 UEW196610:UEW196654 UOS196610:UOS196654 UYO196610:UYO196654 VIK196610:VIK196654 VSG196610:VSG196654 WCC196610:WCC196654 WLY196610:WLY196654 WVU196610:WVU196654 M262146:M262190 JI262146:JI262190 TE262146:TE262190 ADA262146:ADA262190 AMW262146:AMW262190 AWS262146:AWS262190 BGO262146:BGO262190 BQK262146:BQK262190 CAG262146:CAG262190 CKC262146:CKC262190 CTY262146:CTY262190 DDU262146:DDU262190 DNQ262146:DNQ262190 DXM262146:DXM262190 EHI262146:EHI262190 ERE262146:ERE262190 FBA262146:FBA262190 FKW262146:FKW262190 FUS262146:FUS262190 GEO262146:GEO262190 GOK262146:GOK262190 GYG262146:GYG262190 HIC262146:HIC262190 HRY262146:HRY262190 IBU262146:IBU262190 ILQ262146:ILQ262190 IVM262146:IVM262190 JFI262146:JFI262190 JPE262146:JPE262190 JZA262146:JZA262190 KIW262146:KIW262190 KSS262146:KSS262190 LCO262146:LCO262190 LMK262146:LMK262190 LWG262146:LWG262190 MGC262146:MGC262190 MPY262146:MPY262190 MZU262146:MZU262190 NJQ262146:NJQ262190 NTM262146:NTM262190 ODI262146:ODI262190 ONE262146:ONE262190 OXA262146:OXA262190 PGW262146:PGW262190 PQS262146:PQS262190 QAO262146:QAO262190 QKK262146:QKK262190 QUG262146:QUG262190 REC262146:REC262190 RNY262146:RNY262190 RXU262146:RXU262190 SHQ262146:SHQ262190 SRM262146:SRM262190 TBI262146:TBI262190 TLE262146:TLE262190 TVA262146:TVA262190 UEW262146:UEW262190 UOS262146:UOS262190 UYO262146:UYO262190 VIK262146:VIK262190 VSG262146:VSG262190 WCC262146:WCC262190 WLY262146:WLY262190 WVU262146:WVU262190 M327682:M327726 JI327682:JI327726 TE327682:TE327726 ADA327682:ADA327726 AMW327682:AMW327726 AWS327682:AWS327726 BGO327682:BGO327726 BQK327682:BQK327726 CAG327682:CAG327726 CKC327682:CKC327726 CTY327682:CTY327726 DDU327682:DDU327726 DNQ327682:DNQ327726 DXM327682:DXM327726 EHI327682:EHI327726 ERE327682:ERE327726 FBA327682:FBA327726 FKW327682:FKW327726 FUS327682:FUS327726 GEO327682:GEO327726 GOK327682:GOK327726 GYG327682:GYG327726 HIC327682:HIC327726 HRY327682:HRY327726 IBU327682:IBU327726 ILQ327682:ILQ327726 IVM327682:IVM327726 JFI327682:JFI327726 JPE327682:JPE327726 JZA327682:JZA327726 KIW327682:KIW327726 KSS327682:KSS327726 LCO327682:LCO327726 LMK327682:LMK327726 LWG327682:LWG327726 MGC327682:MGC327726 MPY327682:MPY327726 MZU327682:MZU327726 NJQ327682:NJQ327726 NTM327682:NTM327726 ODI327682:ODI327726 ONE327682:ONE327726 OXA327682:OXA327726 PGW327682:PGW327726 PQS327682:PQS327726 QAO327682:QAO327726 QKK327682:QKK327726 QUG327682:QUG327726 REC327682:REC327726 RNY327682:RNY327726 RXU327682:RXU327726 SHQ327682:SHQ327726 SRM327682:SRM327726 TBI327682:TBI327726 TLE327682:TLE327726 TVA327682:TVA327726 UEW327682:UEW327726 UOS327682:UOS327726 UYO327682:UYO327726 VIK327682:VIK327726 VSG327682:VSG327726 WCC327682:WCC327726 WLY327682:WLY327726 WVU327682:WVU327726 M393218:M393262 JI393218:JI393262 TE393218:TE393262 ADA393218:ADA393262 AMW393218:AMW393262 AWS393218:AWS393262 BGO393218:BGO393262 BQK393218:BQK393262 CAG393218:CAG393262 CKC393218:CKC393262 CTY393218:CTY393262 DDU393218:DDU393262 DNQ393218:DNQ393262 DXM393218:DXM393262 EHI393218:EHI393262 ERE393218:ERE393262 FBA393218:FBA393262 FKW393218:FKW393262 FUS393218:FUS393262 GEO393218:GEO393262 GOK393218:GOK393262 GYG393218:GYG393262 HIC393218:HIC393262 HRY393218:HRY393262 IBU393218:IBU393262 ILQ393218:ILQ393262 IVM393218:IVM393262 JFI393218:JFI393262 JPE393218:JPE393262 JZA393218:JZA393262 KIW393218:KIW393262 KSS393218:KSS393262 LCO393218:LCO393262 LMK393218:LMK393262 LWG393218:LWG393262 MGC393218:MGC393262 MPY393218:MPY393262 MZU393218:MZU393262 NJQ393218:NJQ393262 NTM393218:NTM393262 ODI393218:ODI393262 ONE393218:ONE393262 OXA393218:OXA393262 PGW393218:PGW393262 PQS393218:PQS393262 QAO393218:QAO393262 QKK393218:QKK393262 QUG393218:QUG393262 REC393218:REC393262 RNY393218:RNY393262 RXU393218:RXU393262 SHQ393218:SHQ393262 SRM393218:SRM393262 TBI393218:TBI393262 TLE393218:TLE393262 TVA393218:TVA393262 UEW393218:UEW393262 UOS393218:UOS393262 UYO393218:UYO393262 VIK393218:VIK393262 VSG393218:VSG393262 WCC393218:WCC393262 WLY393218:WLY393262 WVU393218:WVU393262 M458754:M458798 JI458754:JI458798 TE458754:TE458798 ADA458754:ADA458798 AMW458754:AMW458798 AWS458754:AWS458798 BGO458754:BGO458798 BQK458754:BQK458798 CAG458754:CAG458798 CKC458754:CKC458798 CTY458754:CTY458798 DDU458754:DDU458798 DNQ458754:DNQ458798 DXM458754:DXM458798 EHI458754:EHI458798 ERE458754:ERE458798 FBA458754:FBA458798 FKW458754:FKW458798 FUS458754:FUS458798 GEO458754:GEO458798 GOK458754:GOK458798 GYG458754:GYG458798 HIC458754:HIC458798 HRY458754:HRY458798 IBU458754:IBU458798 ILQ458754:ILQ458798 IVM458754:IVM458798 JFI458754:JFI458798 JPE458754:JPE458798 JZA458754:JZA458798 KIW458754:KIW458798 KSS458754:KSS458798 LCO458754:LCO458798 LMK458754:LMK458798 LWG458754:LWG458798 MGC458754:MGC458798 MPY458754:MPY458798 MZU458754:MZU458798 NJQ458754:NJQ458798 NTM458754:NTM458798 ODI458754:ODI458798 ONE458754:ONE458798 OXA458754:OXA458798 PGW458754:PGW458798 PQS458754:PQS458798 QAO458754:QAO458798 QKK458754:QKK458798 QUG458754:QUG458798 REC458754:REC458798 RNY458754:RNY458798 RXU458754:RXU458798 SHQ458754:SHQ458798 SRM458754:SRM458798 TBI458754:TBI458798 TLE458754:TLE458798 TVA458754:TVA458798 UEW458754:UEW458798 UOS458754:UOS458798 UYO458754:UYO458798 VIK458754:VIK458798 VSG458754:VSG458798 WCC458754:WCC458798 WLY458754:WLY458798 WVU458754:WVU458798 M524290:M524334 JI524290:JI524334 TE524290:TE524334 ADA524290:ADA524334 AMW524290:AMW524334 AWS524290:AWS524334 BGO524290:BGO524334 BQK524290:BQK524334 CAG524290:CAG524334 CKC524290:CKC524334 CTY524290:CTY524334 DDU524290:DDU524334 DNQ524290:DNQ524334 DXM524290:DXM524334 EHI524290:EHI524334 ERE524290:ERE524334 FBA524290:FBA524334 FKW524290:FKW524334 FUS524290:FUS524334 GEO524290:GEO524334 GOK524290:GOK524334 GYG524290:GYG524334 HIC524290:HIC524334 HRY524290:HRY524334 IBU524290:IBU524334 ILQ524290:ILQ524334 IVM524290:IVM524334 JFI524290:JFI524334 JPE524290:JPE524334 JZA524290:JZA524334 KIW524290:KIW524334 KSS524290:KSS524334 LCO524290:LCO524334 LMK524290:LMK524334 LWG524290:LWG524334 MGC524290:MGC524334 MPY524290:MPY524334 MZU524290:MZU524334 NJQ524290:NJQ524334 NTM524290:NTM524334 ODI524290:ODI524334 ONE524290:ONE524334 OXA524290:OXA524334 PGW524290:PGW524334 PQS524290:PQS524334 QAO524290:QAO524334 QKK524290:QKK524334 QUG524290:QUG524334 REC524290:REC524334 RNY524290:RNY524334 RXU524290:RXU524334 SHQ524290:SHQ524334 SRM524290:SRM524334 TBI524290:TBI524334 TLE524290:TLE524334 TVA524290:TVA524334 UEW524290:UEW524334 UOS524290:UOS524334 UYO524290:UYO524334 VIK524290:VIK524334 VSG524290:VSG524334 WCC524290:WCC524334 WLY524290:WLY524334 WVU524290:WVU524334 M589826:M589870 JI589826:JI589870 TE589826:TE589870 ADA589826:ADA589870 AMW589826:AMW589870 AWS589826:AWS589870 BGO589826:BGO589870 BQK589826:BQK589870 CAG589826:CAG589870 CKC589826:CKC589870 CTY589826:CTY589870 DDU589826:DDU589870 DNQ589826:DNQ589870 DXM589826:DXM589870 EHI589826:EHI589870 ERE589826:ERE589870 FBA589826:FBA589870 FKW589826:FKW589870 FUS589826:FUS589870 GEO589826:GEO589870 GOK589826:GOK589870 GYG589826:GYG589870 HIC589826:HIC589870 HRY589826:HRY589870 IBU589826:IBU589870 ILQ589826:ILQ589870 IVM589826:IVM589870 JFI589826:JFI589870 JPE589826:JPE589870 JZA589826:JZA589870 KIW589826:KIW589870 KSS589826:KSS589870 LCO589826:LCO589870 LMK589826:LMK589870 LWG589826:LWG589870 MGC589826:MGC589870 MPY589826:MPY589870 MZU589826:MZU589870 NJQ589826:NJQ589870 NTM589826:NTM589870 ODI589826:ODI589870 ONE589826:ONE589870 OXA589826:OXA589870 PGW589826:PGW589870 PQS589826:PQS589870 QAO589826:QAO589870 QKK589826:QKK589870 QUG589826:QUG589870 REC589826:REC589870 RNY589826:RNY589870 RXU589826:RXU589870 SHQ589826:SHQ589870 SRM589826:SRM589870 TBI589826:TBI589870 TLE589826:TLE589870 TVA589826:TVA589870 UEW589826:UEW589870 UOS589826:UOS589870 UYO589826:UYO589870 VIK589826:VIK589870 VSG589826:VSG589870 WCC589826:WCC589870 WLY589826:WLY589870 WVU589826:WVU589870 M655362:M655406 JI655362:JI655406 TE655362:TE655406 ADA655362:ADA655406 AMW655362:AMW655406 AWS655362:AWS655406 BGO655362:BGO655406 BQK655362:BQK655406 CAG655362:CAG655406 CKC655362:CKC655406 CTY655362:CTY655406 DDU655362:DDU655406 DNQ655362:DNQ655406 DXM655362:DXM655406 EHI655362:EHI655406 ERE655362:ERE655406 FBA655362:FBA655406 FKW655362:FKW655406 FUS655362:FUS655406 GEO655362:GEO655406 GOK655362:GOK655406 GYG655362:GYG655406 HIC655362:HIC655406 HRY655362:HRY655406 IBU655362:IBU655406 ILQ655362:ILQ655406 IVM655362:IVM655406 JFI655362:JFI655406 JPE655362:JPE655406 JZA655362:JZA655406 KIW655362:KIW655406 KSS655362:KSS655406 LCO655362:LCO655406 LMK655362:LMK655406 LWG655362:LWG655406 MGC655362:MGC655406 MPY655362:MPY655406 MZU655362:MZU655406 NJQ655362:NJQ655406 NTM655362:NTM655406 ODI655362:ODI655406 ONE655362:ONE655406 OXA655362:OXA655406 PGW655362:PGW655406 PQS655362:PQS655406 QAO655362:QAO655406 QKK655362:QKK655406 QUG655362:QUG655406 REC655362:REC655406 RNY655362:RNY655406 RXU655362:RXU655406 SHQ655362:SHQ655406 SRM655362:SRM655406 TBI655362:TBI655406 TLE655362:TLE655406 TVA655362:TVA655406 UEW655362:UEW655406 UOS655362:UOS655406 UYO655362:UYO655406 VIK655362:VIK655406 VSG655362:VSG655406 WCC655362:WCC655406 WLY655362:WLY655406 WVU655362:WVU655406 M720898:M720942 JI720898:JI720942 TE720898:TE720942 ADA720898:ADA720942 AMW720898:AMW720942 AWS720898:AWS720942 BGO720898:BGO720942 BQK720898:BQK720942 CAG720898:CAG720942 CKC720898:CKC720942 CTY720898:CTY720942 DDU720898:DDU720942 DNQ720898:DNQ720942 DXM720898:DXM720942 EHI720898:EHI720942 ERE720898:ERE720942 FBA720898:FBA720942 FKW720898:FKW720942 FUS720898:FUS720942 GEO720898:GEO720942 GOK720898:GOK720942 GYG720898:GYG720942 HIC720898:HIC720942 HRY720898:HRY720942 IBU720898:IBU720942 ILQ720898:ILQ720942 IVM720898:IVM720942 JFI720898:JFI720942 JPE720898:JPE720942 JZA720898:JZA720942 KIW720898:KIW720942 KSS720898:KSS720942 LCO720898:LCO720942 LMK720898:LMK720942 LWG720898:LWG720942 MGC720898:MGC720942 MPY720898:MPY720942 MZU720898:MZU720942 NJQ720898:NJQ720942 NTM720898:NTM720942 ODI720898:ODI720942 ONE720898:ONE720942 OXA720898:OXA720942 PGW720898:PGW720942 PQS720898:PQS720942 QAO720898:QAO720942 QKK720898:QKK720942 QUG720898:QUG720942 REC720898:REC720942 RNY720898:RNY720942 RXU720898:RXU720942 SHQ720898:SHQ720942 SRM720898:SRM720942 TBI720898:TBI720942 TLE720898:TLE720942 TVA720898:TVA720942 UEW720898:UEW720942 UOS720898:UOS720942 UYO720898:UYO720942 VIK720898:VIK720942 VSG720898:VSG720942 WCC720898:WCC720942 WLY720898:WLY720942 WVU720898:WVU720942 M786434:M786478 JI786434:JI786478 TE786434:TE786478 ADA786434:ADA786478 AMW786434:AMW786478 AWS786434:AWS786478 BGO786434:BGO786478 BQK786434:BQK786478 CAG786434:CAG786478 CKC786434:CKC786478 CTY786434:CTY786478 DDU786434:DDU786478 DNQ786434:DNQ786478 DXM786434:DXM786478 EHI786434:EHI786478 ERE786434:ERE786478 FBA786434:FBA786478 FKW786434:FKW786478 FUS786434:FUS786478 GEO786434:GEO786478 GOK786434:GOK786478 GYG786434:GYG786478 HIC786434:HIC786478 HRY786434:HRY786478 IBU786434:IBU786478 ILQ786434:ILQ786478 IVM786434:IVM786478 JFI786434:JFI786478 JPE786434:JPE786478 JZA786434:JZA786478 KIW786434:KIW786478 KSS786434:KSS786478 LCO786434:LCO786478 LMK786434:LMK786478 LWG786434:LWG786478 MGC786434:MGC786478 MPY786434:MPY786478 MZU786434:MZU786478 NJQ786434:NJQ786478 NTM786434:NTM786478 ODI786434:ODI786478 ONE786434:ONE786478 OXA786434:OXA786478 PGW786434:PGW786478 PQS786434:PQS786478 QAO786434:QAO786478 QKK786434:QKK786478 QUG786434:QUG786478 REC786434:REC786478 RNY786434:RNY786478 RXU786434:RXU786478 SHQ786434:SHQ786478 SRM786434:SRM786478 TBI786434:TBI786478 TLE786434:TLE786478 TVA786434:TVA786478 UEW786434:UEW786478 UOS786434:UOS786478 UYO786434:UYO786478 VIK786434:VIK786478 VSG786434:VSG786478 WCC786434:WCC786478 WLY786434:WLY786478 WVU786434:WVU786478 M851970:M852014 JI851970:JI852014 TE851970:TE852014 ADA851970:ADA852014 AMW851970:AMW852014 AWS851970:AWS852014 BGO851970:BGO852014 BQK851970:BQK852014 CAG851970:CAG852014 CKC851970:CKC852014 CTY851970:CTY852014 DDU851970:DDU852014 DNQ851970:DNQ852014 DXM851970:DXM852014 EHI851970:EHI852014 ERE851970:ERE852014 FBA851970:FBA852014 FKW851970:FKW852014 FUS851970:FUS852014 GEO851970:GEO852014 GOK851970:GOK852014 GYG851970:GYG852014 HIC851970:HIC852014 HRY851970:HRY852014 IBU851970:IBU852014 ILQ851970:ILQ852014 IVM851970:IVM852014 JFI851970:JFI852014 JPE851970:JPE852014 JZA851970:JZA852014 KIW851970:KIW852014 KSS851970:KSS852014 LCO851970:LCO852014 LMK851970:LMK852014 LWG851970:LWG852014 MGC851970:MGC852014 MPY851970:MPY852014 MZU851970:MZU852014 NJQ851970:NJQ852014 NTM851970:NTM852014 ODI851970:ODI852014 ONE851970:ONE852014 OXA851970:OXA852014 PGW851970:PGW852014 PQS851970:PQS852014 QAO851970:QAO852014 QKK851970:QKK852014 QUG851970:QUG852014 REC851970:REC852014 RNY851970:RNY852014 RXU851970:RXU852014 SHQ851970:SHQ852014 SRM851970:SRM852014 TBI851970:TBI852014 TLE851970:TLE852014 TVA851970:TVA852014 UEW851970:UEW852014 UOS851970:UOS852014 UYO851970:UYO852014 VIK851970:VIK852014 VSG851970:VSG852014 WCC851970:WCC852014 WLY851970:WLY852014 WVU851970:WVU852014 M917506:M917550 JI917506:JI917550 TE917506:TE917550 ADA917506:ADA917550 AMW917506:AMW917550 AWS917506:AWS917550 BGO917506:BGO917550 BQK917506:BQK917550 CAG917506:CAG917550 CKC917506:CKC917550 CTY917506:CTY917550 DDU917506:DDU917550 DNQ917506:DNQ917550 DXM917506:DXM917550 EHI917506:EHI917550 ERE917506:ERE917550 FBA917506:FBA917550 FKW917506:FKW917550 FUS917506:FUS917550 GEO917506:GEO917550 GOK917506:GOK917550 GYG917506:GYG917550 HIC917506:HIC917550 HRY917506:HRY917550 IBU917506:IBU917550 ILQ917506:ILQ917550 IVM917506:IVM917550 JFI917506:JFI917550 JPE917506:JPE917550 JZA917506:JZA917550 KIW917506:KIW917550 KSS917506:KSS917550 LCO917506:LCO917550 LMK917506:LMK917550 LWG917506:LWG917550 MGC917506:MGC917550 MPY917506:MPY917550 MZU917506:MZU917550 NJQ917506:NJQ917550 NTM917506:NTM917550 ODI917506:ODI917550 ONE917506:ONE917550 OXA917506:OXA917550 PGW917506:PGW917550 PQS917506:PQS917550 QAO917506:QAO917550 QKK917506:QKK917550 QUG917506:QUG917550 REC917506:REC917550 RNY917506:RNY917550 RXU917506:RXU917550 SHQ917506:SHQ917550 SRM917506:SRM917550 TBI917506:TBI917550 TLE917506:TLE917550 TVA917506:TVA917550 UEW917506:UEW917550 UOS917506:UOS917550 UYO917506:UYO917550 VIK917506:VIK917550 VSG917506:VSG917550 WCC917506:WCC917550 WLY917506:WLY917550 WVU917506:WVU917550 M983042:M983086 JI983042:JI983086 TE983042:TE983086 ADA983042:ADA983086 AMW983042:AMW983086 AWS983042:AWS983086 BGO983042:BGO983086 BQK983042:BQK983086 CAG983042:CAG983086 CKC983042:CKC983086 CTY983042:CTY983086 DDU983042:DDU983086 DNQ983042:DNQ983086 DXM983042:DXM983086 EHI983042:EHI983086 ERE983042:ERE983086 FBA983042:FBA983086 FKW983042:FKW983086 FUS983042:FUS983086 GEO983042:GEO983086 GOK983042:GOK983086 GYG983042:GYG983086 HIC983042:HIC983086 HRY983042:HRY983086 IBU983042:IBU983086 ILQ983042:ILQ983086 IVM983042:IVM983086 JFI983042:JFI983086 JPE983042:JPE983086 JZA983042:JZA983086 KIW983042:KIW983086 KSS983042:KSS983086 LCO983042:LCO983086 LMK983042:LMK983086 LWG983042:LWG983086 MGC983042:MGC983086 MPY983042:MPY983086 MZU983042:MZU983086 NJQ983042:NJQ983086 NTM983042:NTM983086 ODI983042:ODI983086 ONE983042:ONE983086 OXA983042:OXA983086 PGW983042:PGW983086 PQS983042:PQS983086 QAO983042:QAO983086 QKK983042:QKK983086 QUG983042:QUG983086 REC983042:REC983086 RNY983042:RNY983086 RXU983042:RXU983086 SHQ983042:SHQ983086 SRM983042:SRM983086 TBI983042:TBI983086 TLE983042:TLE983086 TVA983042:TVA983086 UEW983042:UEW983086 UOS983042:UOS983086 UYO983042:UYO983086 VIK983042:VIK983086 VSG983042:VSG983086 WCC983042:WCC983086 WLY983042:WLY983086 WVU983042:WVU983086 M64:M67 JI64:JI67 TE64:TE67 ADA64:ADA67 AMW64:AMW67 AWS64:AWS67 BGO64:BGO67 BQK64:BQK67 CAG64:CAG67 CKC64:CKC67 CTY64:CTY67 DDU64:DDU67 DNQ64:DNQ67 DXM64:DXM67 EHI64:EHI67 ERE64:ERE67 FBA64:FBA67 FKW64:FKW67 FUS64:FUS67 GEO64:GEO67 GOK64:GOK67 GYG64:GYG67 HIC64:HIC67 HRY64:HRY67 IBU64:IBU67 ILQ64:ILQ67 IVM64:IVM67 JFI64:JFI67 JPE64:JPE67 JZA64:JZA67 KIW64:KIW67 KSS64:KSS67 LCO64:LCO67 LMK64:LMK67 LWG64:LWG67 MGC64:MGC67 MPY64:MPY67 MZU64:MZU67 NJQ64:NJQ67 NTM64:NTM67 ODI64:ODI67 ONE64:ONE67 OXA64:OXA67 PGW64:PGW67 PQS64:PQS67 QAO64:QAO67 QKK64:QKK67 QUG64:QUG67 REC64:REC67 RNY64:RNY67 RXU64:RXU67 SHQ64:SHQ67 SRM64:SRM67 TBI64:TBI67 TLE64:TLE67 TVA64:TVA67 UEW64:UEW67 UOS64:UOS67 UYO64:UYO67 VIK64:VIK67 VSG64:VSG67 WCC64:WCC67 WLY64:WLY67 WVU64:WVU67 M65600:M65603 JI65600:JI65603 TE65600:TE65603 ADA65600:ADA65603 AMW65600:AMW65603 AWS65600:AWS65603 BGO65600:BGO65603 BQK65600:BQK65603 CAG65600:CAG65603 CKC65600:CKC65603 CTY65600:CTY65603 DDU65600:DDU65603 DNQ65600:DNQ65603 DXM65600:DXM65603 EHI65600:EHI65603 ERE65600:ERE65603 FBA65600:FBA65603 FKW65600:FKW65603 FUS65600:FUS65603 GEO65600:GEO65603 GOK65600:GOK65603 GYG65600:GYG65603 HIC65600:HIC65603 HRY65600:HRY65603 IBU65600:IBU65603 ILQ65600:ILQ65603 IVM65600:IVM65603 JFI65600:JFI65603 JPE65600:JPE65603 JZA65600:JZA65603 KIW65600:KIW65603 KSS65600:KSS65603 LCO65600:LCO65603 LMK65600:LMK65603 LWG65600:LWG65603 MGC65600:MGC65603 MPY65600:MPY65603 MZU65600:MZU65603 NJQ65600:NJQ65603 NTM65600:NTM65603 ODI65600:ODI65603 ONE65600:ONE65603 OXA65600:OXA65603 PGW65600:PGW65603 PQS65600:PQS65603 QAO65600:QAO65603 QKK65600:QKK65603 QUG65600:QUG65603 REC65600:REC65603 RNY65600:RNY65603 RXU65600:RXU65603 SHQ65600:SHQ65603 SRM65600:SRM65603 TBI65600:TBI65603 TLE65600:TLE65603 TVA65600:TVA65603 UEW65600:UEW65603 UOS65600:UOS65603 UYO65600:UYO65603 VIK65600:VIK65603 VSG65600:VSG65603 WCC65600:WCC65603 WLY65600:WLY65603 WVU65600:WVU65603 M131136:M131139 JI131136:JI131139 TE131136:TE131139 ADA131136:ADA131139 AMW131136:AMW131139 AWS131136:AWS131139 BGO131136:BGO131139 BQK131136:BQK131139 CAG131136:CAG131139 CKC131136:CKC131139 CTY131136:CTY131139 DDU131136:DDU131139 DNQ131136:DNQ131139 DXM131136:DXM131139 EHI131136:EHI131139 ERE131136:ERE131139 FBA131136:FBA131139 FKW131136:FKW131139 FUS131136:FUS131139 GEO131136:GEO131139 GOK131136:GOK131139 GYG131136:GYG131139 HIC131136:HIC131139 HRY131136:HRY131139 IBU131136:IBU131139 ILQ131136:ILQ131139 IVM131136:IVM131139 JFI131136:JFI131139 JPE131136:JPE131139 JZA131136:JZA131139 KIW131136:KIW131139 KSS131136:KSS131139 LCO131136:LCO131139 LMK131136:LMK131139 LWG131136:LWG131139 MGC131136:MGC131139 MPY131136:MPY131139 MZU131136:MZU131139 NJQ131136:NJQ131139 NTM131136:NTM131139 ODI131136:ODI131139 ONE131136:ONE131139 OXA131136:OXA131139 PGW131136:PGW131139 PQS131136:PQS131139 QAO131136:QAO131139 QKK131136:QKK131139 QUG131136:QUG131139 REC131136:REC131139 RNY131136:RNY131139 RXU131136:RXU131139 SHQ131136:SHQ131139 SRM131136:SRM131139 TBI131136:TBI131139 TLE131136:TLE131139 TVA131136:TVA131139 UEW131136:UEW131139 UOS131136:UOS131139 UYO131136:UYO131139 VIK131136:VIK131139 VSG131136:VSG131139 WCC131136:WCC131139 WLY131136:WLY131139 WVU131136:WVU131139 M196672:M196675 JI196672:JI196675 TE196672:TE196675 ADA196672:ADA196675 AMW196672:AMW196675 AWS196672:AWS196675 BGO196672:BGO196675 BQK196672:BQK196675 CAG196672:CAG196675 CKC196672:CKC196675 CTY196672:CTY196675 DDU196672:DDU196675 DNQ196672:DNQ196675 DXM196672:DXM196675 EHI196672:EHI196675 ERE196672:ERE196675 FBA196672:FBA196675 FKW196672:FKW196675 FUS196672:FUS196675 GEO196672:GEO196675 GOK196672:GOK196675 GYG196672:GYG196675 HIC196672:HIC196675 HRY196672:HRY196675 IBU196672:IBU196675 ILQ196672:ILQ196675 IVM196672:IVM196675 JFI196672:JFI196675 JPE196672:JPE196675 JZA196672:JZA196675 KIW196672:KIW196675 KSS196672:KSS196675 LCO196672:LCO196675 LMK196672:LMK196675 LWG196672:LWG196675 MGC196672:MGC196675 MPY196672:MPY196675 MZU196672:MZU196675 NJQ196672:NJQ196675 NTM196672:NTM196675 ODI196672:ODI196675 ONE196672:ONE196675 OXA196672:OXA196675 PGW196672:PGW196675 PQS196672:PQS196675 QAO196672:QAO196675 QKK196672:QKK196675 QUG196672:QUG196675 REC196672:REC196675 RNY196672:RNY196675 RXU196672:RXU196675 SHQ196672:SHQ196675 SRM196672:SRM196675 TBI196672:TBI196675 TLE196672:TLE196675 TVA196672:TVA196675 UEW196672:UEW196675 UOS196672:UOS196675 UYO196672:UYO196675 VIK196672:VIK196675 VSG196672:VSG196675 WCC196672:WCC196675 WLY196672:WLY196675 WVU196672:WVU196675 M262208:M262211 JI262208:JI262211 TE262208:TE262211 ADA262208:ADA262211 AMW262208:AMW262211 AWS262208:AWS262211 BGO262208:BGO262211 BQK262208:BQK262211 CAG262208:CAG262211 CKC262208:CKC262211 CTY262208:CTY262211 DDU262208:DDU262211 DNQ262208:DNQ262211 DXM262208:DXM262211 EHI262208:EHI262211 ERE262208:ERE262211 FBA262208:FBA262211 FKW262208:FKW262211 FUS262208:FUS262211 GEO262208:GEO262211 GOK262208:GOK262211 GYG262208:GYG262211 HIC262208:HIC262211 HRY262208:HRY262211 IBU262208:IBU262211 ILQ262208:ILQ262211 IVM262208:IVM262211 JFI262208:JFI262211 JPE262208:JPE262211 JZA262208:JZA262211 KIW262208:KIW262211 KSS262208:KSS262211 LCO262208:LCO262211 LMK262208:LMK262211 LWG262208:LWG262211 MGC262208:MGC262211 MPY262208:MPY262211 MZU262208:MZU262211 NJQ262208:NJQ262211 NTM262208:NTM262211 ODI262208:ODI262211 ONE262208:ONE262211 OXA262208:OXA262211 PGW262208:PGW262211 PQS262208:PQS262211 QAO262208:QAO262211 QKK262208:QKK262211 QUG262208:QUG262211 REC262208:REC262211 RNY262208:RNY262211 RXU262208:RXU262211 SHQ262208:SHQ262211 SRM262208:SRM262211 TBI262208:TBI262211 TLE262208:TLE262211 TVA262208:TVA262211 UEW262208:UEW262211 UOS262208:UOS262211 UYO262208:UYO262211 VIK262208:VIK262211 VSG262208:VSG262211 WCC262208:WCC262211 WLY262208:WLY262211 WVU262208:WVU262211 M327744:M327747 JI327744:JI327747 TE327744:TE327747 ADA327744:ADA327747 AMW327744:AMW327747 AWS327744:AWS327747 BGO327744:BGO327747 BQK327744:BQK327747 CAG327744:CAG327747 CKC327744:CKC327747 CTY327744:CTY327747 DDU327744:DDU327747 DNQ327744:DNQ327747 DXM327744:DXM327747 EHI327744:EHI327747 ERE327744:ERE327747 FBA327744:FBA327747 FKW327744:FKW327747 FUS327744:FUS327747 GEO327744:GEO327747 GOK327744:GOK327747 GYG327744:GYG327747 HIC327744:HIC327747 HRY327744:HRY327747 IBU327744:IBU327747 ILQ327744:ILQ327747 IVM327744:IVM327747 JFI327744:JFI327747 JPE327744:JPE327747 JZA327744:JZA327747 KIW327744:KIW327747 KSS327744:KSS327747 LCO327744:LCO327747 LMK327744:LMK327747 LWG327744:LWG327747 MGC327744:MGC327747 MPY327744:MPY327747 MZU327744:MZU327747 NJQ327744:NJQ327747 NTM327744:NTM327747 ODI327744:ODI327747 ONE327744:ONE327747 OXA327744:OXA327747 PGW327744:PGW327747 PQS327744:PQS327747 QAO327744:QAO327747 QKK327744:QKK327747 QUG327744:QUG327747 REC327744:REC327747 RNY327744:RNY327747 RXU327744:RXU327747 SHQ327744:SHQ327747 SRM327744:SRM327747 TBI327744:TBI327747 TLE327744:TLE327747 TVA327744:TVA327747 UEW327744:UEW327747 UOS327744:UOS327747 UYO327744:UYO327747 VIK327744:VIK327747 VSG327744:VSG327747 WCC327744:WCC327747 WLY327744:WLY327747 WVU327744:WVU327747 M393280:M393283 JI393280:JI393283 TE393280:TE393283 ADA393280:ADA393283 AMW393280:AMW393283 AWS393280:AWS393283 BGO393280:BGO393283 BQK393280:BQK393283 CAG393280:CAG393283 CKC393280:CKC393283 CTY393280:CTY393283 DDU393280:DDU393283 DNQ393280:DNQ393283 DXM393280:DXM393283 EHI393280:EHI393283 ERE393280:ERE393283 FBA393280:FBA393283 FKW393280:FKW393283 FUS393280:FUS393283 GEO393280:GEO393283 GOK393280:GOK393283 GYG393280:GYG393283 HIC393280:HIC393283 HRY393280:HRY393283 IBU393280:IBU393283 ILQ393280:ILQ393283 IVM393280:IVM393283 JFI393280:JFI393283 JPE393280:JPE393283 JZA393280:JZA393283 KIW393280:KIW393283 KSS393280:KSS393283 LCO393280:LCO393283 LMK393280:LMK393283 LWG393280:LWG393283 MGC393280:MGC393283 MPY393280:MPY393283 MZU393280:MZU393283 NJQ393280:NJQ393283 NTM393280:NTM393283 ODI393280:ODI393283 ONE393280:ONE393283 OXA393280:OXA393283 PGW393280:PGW393283 PQS393280:PQS393283 QAO393280:QAO393283 QKK393280:QKK393283 QUG393280:QUG393283 REC393280:REC393283 RNY393280:RNY393283 RXU393280:RXU393283 SHQ393280:SHQ393283 SRM393280:SRM393283 TBI393280:TBI393283 TLE393280:TLE393283 TVA393280:TVA393283 UEW393280:UEW393283 UOS393280:UOS393283 UYO393280:UYO393283 VIK393280:VIK393283 VSG393280:VSG393283 WCC393280:WCC393283 WLY393280:WLY393283 WVU393280:WVU393283 M458816:M458819 JI458816:JI458819 TE458816:TE458819 ADA458816:ADA458819 AMW458816:AMW458819 AWS458816:AWS458819 BGO458816:BGO458819 BQK458816:BQK458819 CAG458816:CAG458819 CKC458816:CKC458819 CTY458816:CTY458819 DDU458816:DDU458819 DNQ458816:DNQ458819 DXM458816:DXM458819 EHI458816:EHI458819 ERE458816:ERE458819 FBA458816:FBA458819 FKW458816:FKW458819 FUS458816:FUS458819 GEO458816:GEO458819 GOK458816:GOK458819 GYG458816:GYG458819 HIC458816:HIC458819 HRY458816:HRY458819 IBU458816:IBU458819 ILQ458816:ILQ458819 IVM458816:IVM458819 JFI458816:JFI458819 JPE458816:JPE458819 JZA458816:JZA458819 KIW458816:KIW458819 KSS458816:KSS458819 LCO458816:LCO458819 LMK458816:LMK458819 LWG458816:LWG458819 MGC458816:MGC458819 MPY458816:MPY458819 MZU458816:MZU458819 NJQ458816:NJQ458819 NTM458816:NTM458819 ODI458816:ODI458819 ONE458816:ONE458819 OXA458816:OXA458819 PGW458816:PGW458819 PQS458816:PQS458819 QAO458816:QAO458819 QKK458816:QKK458819 QUG458816:QUG458819 REC458816:REC458819 RNY458816:RNY458819 RXU458816:RXU458819 SHQ458816:SHQ458819 SRM458816:SRM458819 TBI458816:TBI458819 TLE458816:TLE458819 TVA458816:TVA458819 UEW458816:UEW458819 UOS458816:UOS458819 UYO458816:UYO458819 VIK458816:VIK458819 VSG458816:VSG458819 WCC458816:WCC458819 WLY458816:WLY458819 WVU458816:WVU458819 M524352:M524355 JI524352:JI524355 TE524352:TE524355 ADA524352:ADA524355 AMW524352:AMW524355 AWS524352:AWS524355 BGO524352:BGO524355 BQK524352:BQK524355 CAG524352:CAG524355 CKC524352:CKC524355 CTY524352:CTY524355 DDU524352:DDU524355 DNQ524352:DNQ524355 DXM524352:DXM524355 EHI524352:EHI524355 ERE524352:ERE524355 FBA524352:FBA524355 FKW524352:FKW524355 FUS524352:FUS524355 GEO524352:GEO524355 GOK524352:GOK524355 GYG524352:GYG524355 HIC524352:HIC524355 HRY524352:HRY524355 IBU524352:IBU524355 ILQ524352:ILQ524355 IVM524352:IVM524355 JFI524352:JFI524355 JPE524352:JPE524355 JZA524352:JZA524355 KIW524352:KIW524355 KSS524352:KSS524355 LCO524352:LCO524355 LMK524352:LMK524355 LWG524352:LWG524355 MGC524352:MGC524355 MPY524352:MPY524355 MZU524352:MZU524355 NJQ524352:NJQ524355 NTM524352:NTM524355 ODI524352:ODI524355 ONE524352:ONE524355 OXA524352:OXA524355 PGW524352:PGW524355 PQS524352:PQS524355 QAO524352:QAO524355 QKK524352:QKK524355 QUG524352:QUG524355 REC524352:REC524355 RNY524352:RNY524355 RXU524352:RXU524355 SHQ524352:SHQ524355 SRM524352:SRM524355 TBI524352:TBI524355 TLE524352:TLE524355 TVA524352:TVA524355 UEW524352:UEW524355 UOS524352:UOS524355 UYO524352:UYO524355 VIK524352:VIK524355 VSG524352:VSG524355 WCC524352:WCC524355 WLY524352:WLY524355 WVU524352:WVU524355 M589888:M589891 JI589888:JI589891 TE589888:TE589891 ADA589888:ADA589891 AMW589888:AMW589891 AWS589888:AWS589891 BGO589888:BGO589891 BQK589888:BQK589891 CAG589888:CAG589891 CKC589888:CKC589891 CTY589888:CTY589891 DDU589888:DDU589891 DNQ589888:DNQ589891 DXM589888:DXM589891 EHI589888:EHI589891 ERE589888:ERE589891 FBA589888:FBA589891 FKW589888:FKW589891 FUS589888:FUS589891 GEO589888:GEO589891 GOK589888:GOK589891 GYG589888:GYG589891 HIC589888:HIC589891 HRY589888:HRY589891 IBU589888:IBU589891 ILQ589888:ILQ589891 IVM589888:IVM589891 JFI589888:JFI589891 JPE589888:JPE589891 JZA589888:JZA589891 KIW589888:KIW589891 KSS589888:KSS589891 LCO589888:LCO589891 LMK589888:LMK589891 LWG589888:LWG589891 MGC589888:MGC589891 MPY589888:MPY589891 MZU589888:MZU589891 NJQ589888:NJQ589891 NTM589888:NTM589891 ODI589888:ODI589891 ONE589888:ONE589891 OXA589888:OXA589891 PGW589888:PGW589891 PQS589888:PQS589891 QAO589888:QAO589891 QKK589888:QKK589891 QUG589888:QUG589891 REC589888:REC589891 RNY589888:RNY589891 RXU589888:RXU589891 SHQ589888:SHQ589891 SRM589888:SRM589891 TBI589888:TBI589891 TLE589888:TLE589891 TVA589888:TVA589891 UEW589888:UEW589891 UOS589888:UOS589891 UYO589888:UYO589891 VIK589888:VIK589891 VSG589888:VSG589891 WCC589888:WCC589891 WLY589888:WLY589891 WVU589888:WVU589891 M655424:M655427 JI655424:JI655427 TE655424:TE655427 ADA655424:ADA655427 AMW655424:AMW655427 AWS655424:AWS655427 BGO655424:BGO655427 BQK655424:BQK655427 CAG655424:CAG655427 CKC655424:CKC655427 CTY655424:CTY655427 DDU655424:DDU655427 DNQ655424:DNQ655427 DXM655424:DXM655427 EHI655424:EHI655427 ERE655424:ERE655427 FBA655424:FBA655427 FKW655424:FKW655427 FUS655424:FUS655427 GEO655424:GEO655427 GOK655424:GOK655427 GYG655424:GYG655427 HIC655424:HIC655427 HRY655424:HRY655427 IBU655424:IBU655427 ILQ655424:ILQ655427 IVM655424:IVM655427 JFI655424:JFI655427 JPE655424:JPE655427 JZA655424:JZA655427 KIW655424:KIW655427 KSS655424:KSS655427 LCO655424:LCO655427 LMK655424:LMK655427 LWG655424:LWG655427 MGC655424:MGC655427 MPY655424:MPY655427 MZU655424:MZU655427 NJQ655424:NJQ655427 NTM655424:NTM655427 ODI655424:ODI655427 ONE655424:ONE655427 OXA655424:OXA655427 PGW655424:PGW655427 PQS655424:PQS655427 QAO655424:QAO655427 QKK655424:QKK655427 QUG655424:QUG655427 REC655424:REC655427 RNY655424:RNY655427 RXU655424:RXU655427 SHQ655424:SHQ655427 SRM655424:SRM655427 TBI655424:TBI655427 TLE655424:TLE655427 TVA655424:TVA655427 UEW655424:UEW655427 UOS655424:UOS655427 UYO655424:UYO655427 VIK655424:VIK655427 VSG655424:VSG655427 WCC655424:WCC655427 WLY655424:WLY655427 WVU655424:WVU655427 M720960:M720963 JI720960:JI720963 TE720960:TE720963 ADA720960:ADA720963 AMW720960:AMW720963 AWS720960:AWS720963 BGO720960:BGO720963 BQK720960:BQK720963 CAG720960:CAG720963 CKC720960:CKC720963 CTY720960:CTY720963 DDU720960:DDU720963 DNQ720960:DNQ720963 DXM720960:DXM720963 EHI720960:EHI720963 ERE720960:ERE720963 FBA720960:FBA720963 FKW720960:FKW720963 FUS720960:FUS720963 GEO720960:GEO720963 GOK720960:GOK720963 GYG720960:GYG720963 HIC720960:HIC720963 HRY720960:HRY720963 IBU720960:IBU720963 ILQ720960:ILQ720963 IVM720960:IVM720963 JFI720960:JFI720963 JPE720960:JPE720963 JZA720960:JZA720963 KIW720960:KIW720963 KSS720960:KSS720963 LCO720960:LCO720963 LMK720960:LMK720963 LWG720960:LWG720963 MGC720960:MGC720963 MPY720960:MPY720963 MZU720960:MZU720963 NJQ720960:NJQ720963 NTM720960:NTM720963 ODI720960:ODI720963 ONE720960:ONE720963 OXA720960:OXA720963 PGW720960:PGW720963 PQS720960:PQS720963 QAO720960:QAO720963 QKK720960:QKK720963 QUG720960:QUG720963 REC720960:REC720963 RNY720960:RNY720963 RXU720960:RXU720963 SHQ720960:SHQ720963 SRM720960:SRM720963 TBI720960:TBI720963 TLE720960:TLE720963 TVA720960:TVA720963 UEW720960:UEW720963 UOS720960:UOS720963 UYO720960:UYO720963 VIK720960:VIK720963 VSG720960:VSG720963 WCC720960:WCC720963 WLY720960:WLY720963 WVU720960:WVU720963 M786496:M786499 JI786496:JI786499 TE786496:TE786499 ADA786496:ADA786499 AMW786496:AMW786499 AWS786496:AWS786499 BGO786496:BGO786499 BQK786496:BQK786499 CAG786496:CAG786499 CKC786496:CKC786499 CTY786496:CTY786499 DDU786496:DDU786499 DNQ786496:DNQ786499 DXM786496:DXM786499 EHI786496:EHI786499 ERE786496:ERE786499 FBA786496:FBA786499 FKW786496:FKW786499 FUS786496:FUS786499 GEO786496:GEO786499 GOK786496:GOK786499 GYG786496:GYG786499 HIC786496:HIC786499 HRY786496:HRY786499 IBU786496:IBU786499 ILQ786496:ILQ786499 IVM786496:IVM786499 JFI786496:JFI786499 JPE786496:JPE786499 JZA786496:JZA786499 KIW786496:KIW786499 KSS786496:KSS786499 LCO786496:LCO786499 LMK786496:LMK786499 LWG786496:LWG786499 MGC786496:MGC786499 MPY786496:MPY786499 MZU786496:MZU786499 NJQ786496:NJQ786499 NTM786496:NTM786499 ODI786496:ODI786499 ONE786496:ONE786499 OXA786496:OXA786499 PGW786496:PGW786499 PQS786496:PQS786499 QAO786496:QAO786499 QKK786496:QKK786499 QUG786496:QUG786499 REC786496:REC786499 RNY786496:RNY786499 RXU786496:RXU786499 SHQ786496:SHQ786499 SRM786496:SRM786499 TBI786496:TBI786499 TLE786496:TLE786499 TVA786496:TVA786499 UEW786496:UEW786499 UOS786496:UOS786499 UYO786496:UYO786499 VIK786496:VIK786499 VSG786496:VSG786499 WCC786496:WCC786499 WLY786496:WLY786499 WVU786496:WVU786499 M852032:M852035 JI852032:JI852035 TE852032:TE852035 ADA852032:ADA852035 AMW852032:AMW852035 AWS852032:AWS852035 BGO852032:BGO852035 BQK852032:BQK852035 CAG852032:CAG852035 CKC852032:CKC852035 CTY852032:CTY852035 DDU852032:DDU852035 DNQ852032:DNQ852035 DXM852032:DXM852035 EHI852032:EHI852035 ERE852032:ERE852035 FBA852032:FBA852035 FKW852032:FKW852035 FUS852032:FUS852035 GEO852032:GEO852035 GOK852032:GOK852035 GYG852032:GYG852035 HIC852032:HIC852035 HRY852032:HRY852035 IBU852032:IBU852035 ILQ852032:ILQ852035 IVM852032:IVM852035 JFI852032:JFI852035 JPE852032:JPE852035 JZA852032:JZA852035 KIW852032:KIW852035 KSS852032:KSS852035 LCO852032:LCO852035 LMK852032:LMK852035 LWG852032:LWG852035 MGC852032:MGC852035 MPY852032:MPY852035 MZU852032:MZU852035 NJQ852032:NJQ852035 NTM852032:NTM852035 ODI852032:ODI852035 ONE852032:ONE852035 OXA852032:OXA852035 PGW852032:PGW852035 PQS852032:PQS852035 QAO852032:QAO852035 QKK852032:QKK852035 QUG852032:QUG852035 REC852032:REC852035 RNY852032:RNY852035 RXU852032:RXU852035 SHQ852032:SHQ852035 SRM852032:SRM852035 TBI852032:TBI852035 TLE852032:TLE852035 TVA852032:TVA852035 UEW852032:UEW852035 UOS852032:UOS852035 UYO852032:UYO852035 VIK852032:VIK852035 VSG852032:VSG852035 WCC852032:WCC852035 WLY852032:WLY852035 WVU852032:WVU852035 M917568:M917571 JI917568:JI917571 TE917568:TE917571 ADA917568:ADA917571 AMW917568:AMW917571 AWS917568:AWS917571 BGO917568:BGO917571 BQK917568:BQK917571 CAG917568:CAG917571 CKC917568:CKC917571 CTY917568:CTY917571 DDU917568:DDU917571 DNQ917568:DNQ917571 DXM917568:DXM917571 EHI917568:EHI917571 ERE917568:ERE917571 FBA917568:FBA917571 FKW917568:FKW917571 FUS917568:FUS917571 GEO917568:GEO917571 GOK917568:GOK917571 GYG917568:GYG917571 HIC917568:HIC917571 HRY917568:HRY917571 IBU917568:IBU917571 ILQ917568:ILQ917571 IVM917568:IVM917571 JFI917568:JFI917571 JPE917568:JPE917571 JZA917568:JZA917571 KIW917568:KIW917571 KSS917568:KSS917571 LCO917568:LCO917571 LMK917568:LMK917571 LWG917568:LWG917571 MGC917568:MGC917571 MPY917568:MPY917571 MZU917568:MZU917571 NJQ917568:NJQ917571 NTM917568:NTM917571 ODI917568:ODI917571 ONE917568:ONE917571 OXA917568:OXA917571 PGW917568:PGW917571 PQS917568:PQS917571 QAO917568:QAO917571 QKK917568:QKK917571 QUG917568:QUG917571 REC917568:REC917571 RNY917568:RNY917571 RXU917568:RXU917571 SHQ917568:SHQ917571 SRM917568:SRM917571 TBI917568:TBI917571 TLE917568:TLE917571 TVA917568:TVA917571 UEW917568:UEW917571 UOS917568:UOS917571 UYO917568:UYO917571 VIK917568:VIK917571 VSG917568:VSG917571 WCC917568:WCC917571 WLY917568:WLY917571 WVU917568:WVU917571 M983104:M983107 JI983104:JI983107 TE983104:TE983107 ADA983104:ADA983107 AMW983104:AMW983107 AWS983104:AWS983107 BGO983104:BGO983107 BQK983104:BQK983107 CAG983104:CAG983107 CKC983104:CKC983107 CTY983104:CTY983107 DDU983104:DDU983107 DNQ983104:DNQ983107 DXM983104:DXM983107 EHI983104:EHI983107 ERE983104:ERE983107 FBA983104:FBA983107 FKW983104:FKW983107 FUS983104:FUS983107 GEO983104:GEO983107 GOK983104:GOK983107 GYG983104:GYG983107 HIC983104:HIC983107 HRY983104:HRY983107 IBU983104:IBU983107 ILQ983104:ILQ983107 IVM983104:IVM983107 JFI983104:JFI983107 JPE983104:JPE983107 JZA983104:JZA983107 KIW983104:KIW983107 KSS983104:KSS983107 LCO983104:LCO983107 LMK983104:LMK983107 LWG983104:LWG983107 MGC983104:MGC983107 MPY983104:MPY983107 MZU983104:MZU983107 NJQ983104:NJQ983107 NTM983104:NTM983107 ODI983104:ODI983107 ONE983104:ONE983107 OXA983104:OXA983107 PGW983104:PGW983107 PQS983104:PQS983107 QAO983104:QAO983107 QKK983104:QKK983107 QUG983104:QUG983107 REC983104:REC983107 RNY983104:RNY983107 RXU983104:RXU983107 SHQ983104:SHQ983107 SRM983104:SRM983107 TBI983104:TBI983107 TLE983104:TLE983107 TVA983104:TVA983107 UEW983104:UEW983107 UOS983104:UOS983107 UYO983104:UYO983107 VIK983104:VIK983107 VSG983104:VSG983107 WCC983104:WCC983107 WLY983104:WLY983107 WVU983104:WVU983107 M71:M117 JI71:JI117 TE71:TE117 ADA71:ADA117 AMW71:AMW117 AWS71:AWS117 BGO71:BGO117 BQK71:BQK117 CAG71:CAG117 CKC71:CKC117 CTY71:CTY117 DDU71:DDU117 DNQ71:DNQ117 DXM71:DXM117 EHI71:EHI117 ERE71:ERE117 FBA71:FBA117 FKW71:FKW117 FUS71:FUS117 GEO71:GEO117 GOK71:GOK117 GYG71:GYG117 HIC71:HIC117 HRY71:HRY117 IBU71:IBU117 ILQ71:ILQ117 IVM71:IVM117 JFI71:JFI117 JPE71:JPE117 JZA71:JZA117 KIW71:KIW117 KSS71:KSS117 LCO71:LCO117 LMK71:LMK117 LWG71:LWG117 MGC71:MGC117 MPY71:MPY117 MZU71:MZU117 NJQ71:NJQ117 NTM71:NTM117 ODI71:ODI117 ONE71:ONE117 OXA71:OXA117 PGW71:PGW117 PQS71:PQS117 QAO71:QAO117 QKK71:QKK117 QUG71:QUG117 REC71:REC117 RNY71:RNY117 RXU71:RXU117 SHQ71:SHQ117 SRM71:SRM117 TBI71:TBI117 TLE71:TLE117 TVA71:TVA117 UEW71:UEW117 UOS71:UOS117 UYO71:UYO117 VIK71:VIK117 VSG71:VSG117 WCC71:WCC117 WLY71:WLY117 WVU71:WVU117 M65607:M65653 JI65607:JI65653 TE65607:TE65653 ADA65607:ADA65653 AMW65607:AMW65653 AWS65607:AWS65653 BGO65607:BGO65653 BQK65607:BQK65653 CAG65607:CAG65653 CKC65607:CKC65653 CTY65607:CTY65653 DDU65607:DDU65653 DNQ65607:DNQ65653 DXM65607:DXM65653 EHI65607:EHI65653 ERE65607:ERE65653 FBA65607:FBA65653 FKW65607:FKW65653 FUS65607:FUS65653 GEO65607:GEO65653 GOK65607:GOK65653 GYG65607:GYG65653 HIC65607:HIC65653 HRY65607:HRY65653 IBU65607:IBU65653 ILQ65607:ILQ65653 IVM65607:IVM65653 JFI65607:JFI65653 JPE65607:JPE65653 JZA65607:JZA65653 KIW65607:KIW65653 KSS65607:KSS65653 LCO65607:LCO65653 LMK65607:LMK65653 LWG65607:LWG65653 MGC65607:MGC65653 MPY65607:MPY65653 MZU65607:MZU65653 NJQ65607:NJQ65653 NTM65607:NTM65653 ODI65607:ODI65653 ONE65607:ONE65653 OXA65607:OXA65653 PGW65607:PGW65653 PQS65607:PQS65653 QAO65607:QAO65653 QKK65607:QKK65653 QUG65607:QUG65653 REC65607:REC65653 RNY65607:RNY65653 RXU65607:RXU65653 SHQ65607:SHQ65653 SRM65607:SRM65653 TBI65607:TBI65653 TLE65607:TLE65653 TVA65607:TVA65653 UEW65607:UEW65653 UOS65607:UOS65653 UYO65607:UYO65653 VIK65607:VIK65653 VSG65607:VSG65653 WCC65607:WCC65653 WLY65607:WLY65653 WVU65607:WVU65653 M131143:M131189 JI131143:JI131189 TE131143:TE131189 ADA131143:ADA131189 AMW131143:AMW131189 AWS131143:AWS131189 BGO131143:BGO131189 BQK131143:BQK131189 CAG131143:CAG131189 CKC131143:CKC131189 CTY131143:CTY131189 DDU131143:DDU131189 DNQ131143:DNQ131189 DXM131143:DXM131189 EHI131143:EHI131189 ERE131143:ERE131189 FBA131143:FBA131189 FKW131143:FKW131189 FUS131143:FUS131189 GEO131143:GEO131189 GOK131143:GOK131189 GYG131143:GYG131189 HIC131143:HIC131189 HRY131143:HRY131189 IBU131143:IBU131189 ILQ131143:ILQ131189 IVM131143:IVM131189 JFI131143:JFI131189 JPE131143:JPE131189 JZA131143:JZA131189 KIW131143:KIW131189 KSS131143:KSS131189 LCO131143:LCO131189 LMK131143:LMK131189 LWG131143:LWG131189 MGC131143:MGC131189 MPY131143:MPY131189 MZU131143:MZU131189 NJQ131143:NJQ131189 NTM131143:NTM131189 ODI131143:ODI131189 ONE131143:ONE131189 OXA131143:OXA131189 PGW131143:PGW131189 PQS131143:PQS131189 QAO131143:QAO131189 QKK131143:QKK131189 QUG131143:QUG131189 REC131143:REC131189 RNY131143:RNY131189 RXU131143:RXU131189 SHQ131143:SHQ131189 SRM131143:SRM131189 TBI131143:TBI131189 TLE131143:TLE131189 TVA131143:TVA131189 UEW131143:UEW131189 UOS131143:UOS131189 UYO131143:UYO131189 VIK131143:VIK131189 VSG131143:VSG131189 WCC131143:WCC131189 WLY131143:WLY131189 WVU131143:WVU131189 M196679:M196725 JI196679:JI196725 TE196679:TE196725 ADA196679:ADA196725 AMW196679:AMW196725 AWS196679:AWS196725 BGO196679:BGO196725 BQK196679:BQK196725 CAG196679:CAG196725 CKC196679:CKC196725 CTY196679:CTY196725 DDU196679:DDU196725 DNQ196679:DNQ196725 DXM196679:DXM196725 EHI196679:EHI196725 ERE196679:ERE196725 FBA196679:FBA196725 FKW196679:FKW196725 FUS196679:FUS196725 GEO196679:GEO196725 GOK196679:GOK196725 GYG196679:GYG196725 HIC196679:HIC196725 HRY196679:HRY196725 IBU196679:IBU196725 ILQ196679:ILQ196725 IVM196679:IVM196725 JFI196679:JFI196725 JPE196679:JPE196725 JZA196679:JZA196725 KIW196679:KIW196725 KSS196679:KSS196725 LCO196679:LCO196725 LMK196679:LMK196725 LWG196679:LWG196725 MGC196679:MGC196725 MPY196679:MPY196725 MZU196679:MZU196725 NJQ196679:NJQ196725 NTM196679:NTM196725 ODI196679:ODI196725 ONE196679:ONE196725 OXA196679:OXA196725 PGW196679:PGW196725 PQS196679:PQS196725 QAO196679:QAO196725 QKK196679:QKK196725 QUG196679:QUG196725 REC196679:REC196725 RNY196679:RNY196725 RXU196679:RXU196725 SHQ196679:SHQ196725 SRM196679:SRM196725 TBI196679:TBI196725 TLE196679:TLE196725 TVA196679:TVA196725 UEW196679:UEW196725 UOS196679:UOS196725 UYO196679:UYO196725 VIK196679:VIK196725 VSG196679:VSG196725 WCC196679:WCC196725 WLY196679:WLY196725 WVU196679:WVU196725 M262215:M262261 JI262215:JI262261 TE262215:TE262261 ADA262215:ADA262261 AMW262215:AMW262261 AWS262215:AWS262261 BGO262215:BGO262261 BQK262215:BQK262261 CAG262215:CAG262261 CKC262215:CKC262261 CTY262215:CTY262261 DDU262215:DDU262261 DNQ262215:DNQ262261 DXM262215:DXM262261 EHI262215:EHI262261 ERE262215:ERE262261 FBA262215:FBA262261 FKW262215:FKW262261 FUS262215:FUS262261 GEO262215:GEO262261 GOK262215:GOK262261 GYG262215:GYG262261 HIC262215:HIC262261 HRY262215:HRY262261 IBU262215:IBU262261 ILQ262215:ILQ262261 IVM262215:IVM262261 JFI262215:JFI262261 JPE262215:JPE262261 JZA262215:JZA262261 KIW262215:KIW262261 KSS262215:KSS262261 LCO262215:LCO262261 LMK262215:LMK262261 LWG262215:LWG262261 MGC262215:MGC262261 MPY262215:MPY262261 MZU262215:MZU262261 NJQ262215:NJQ262261 NTM262215:NTM262261 ODI262215:ODI262261 ONE262215:ONE262261 OXA262215:OXA262261 PGW262215:PGW262261 PQS262215:PQS262261 QAO262215:QAO262261 QKK262215:QKK262261 QUG262215:QUG262261 REC262215:REC262261 RNY262215:RNY262261 RXU262215:RXU262261 SHQ262215:SHQ262261 SRM262215:SRM262261 TBI262215:TBI262261 TLE262215:TLE262261 TVA262215:TVA262261 UEW262215:UEW262261 UOS262215:UOS262261 UYO262215:UYO262261 VIK262215:VIK262261 VSG262215:VSG262261 WCC262215:WCC262261 WLY262215:WLY262261 WVU262215:WVU262261 M327751:M327797 JI327751:JI327797 TE327751:TE327797 ADA327751:ADA327797 AMW327751:AMW327797 AWS327751:AWS327797 BGO327751:BGO327797 BQK327751:BQK327797 CAG327751:CAG327797 CKC327751:CKC327797 CTY327751:CTY327797 DDU327751:DDU327797 DNQ327751:DNQ327797 DXM327751:DXM327797 EHI327751:EHI327797 ERE327751:ERE327797 FBA327751:FBA327797 FKW327751:FKW327797 FUS327751:FUS327797 GEO327751:GEO327797 GOK327751:GOK327797 GYG327751:GYG327797 HIC327751:HIC327797 HRY327751:HRY327797 IBU327751:IBU327797 ILQ327751:ILQ327797 IVM327751:IVM327797 JFI327751:JFI327797 JPE327751:JPE327797 JZA327751:JZA327797 KIW327751:KIW327797 KSS327751:KSS327797 LCO327751:LCO327797 LMK327751:LMK327797 LWG327751:LWG327797 MGC327751:MGC327797 MPY327751:MPY327797 MZU327751:MZU327797 NJQ327751:NJQ327797 NTM327751:NTM327797 ODI327751:ODI327797 ONE327751:ONE327797 OXA327751:OXA327797 PGW327751:PGW327797 PQS327751:PQS327797 QAO327751:QAO327797 QKK327751:QKK327797 QUG327751:QUG327797 REC327751:REC327797 RNY327751:RNY327797 RXU327751:RXU327797 SHQ327751:SHQ327797 SRM327751:SRM327797 TBI327751:TBI327797 TLE327751:TLE327797 TVA327751:TVA327797 UEW327751:UEW327797 UOS327751:UOS327797 UYO327751:UYO327797 VIK327751:VIK327797 VSG327751:VSG327797 WCC327751:WCC327797 WLY327751:WLY327797 WVU327751:WVU327797 M393287:M393333 JI393287:JI393333 TE393287:TE393333 ADA393287:ADA393333 AMW393287:AMW393333 AWS393287:AWS393333 BGO393287:BGO393333 BQK393287:BQK393333 CAG393287:CAG393333 CKC393287:CKC393333 CTY393287:CTY393333 DDU393287:DDU393333 DNQ393287:DNQ393333 DXM393287:DXM393333 EHI393287:EHI393333 ERE393287:ERE393333 FBA393287:FBA393333 FKW393287:FKW393333 FUS393287:FUS393333 GEO393287:GEO393333 GOK393287:GOK393333 GYG393287:GYG393333 HIC393287:HIC393333 HRY393287:HRY393333 IBU393287:IBU393333 ILQ393287:ILQ393333 IVM393287:IVM393333 JFI393287:JFI393333 JPE393287:JPE393333 JZA393287:JZA393333 KIW393287:KIW393333 KSS393287:KSS393333 LCO393287:LCO393333 LMK393287:LMK393333 LWG393287:LWG393333 MGC393287:MGC393333 MPY393287:MPY393333 MZU393287:MZU393333 NJQ393287:NJQ393333 NTM393287:NTM393333 ODI393287:ODI393333 ONE393287:ONE393333 OXA393287:OXA393333 PGW393287:PGW393333 PQS393287:PQS393333 QAO393287:QAO393333 QKK393287:QKK393333 QUG393287:QUG393333 REC393287:REC393333 RNY393287:RNY393333 RXU393287:RXU393333 SHQ393287:SHQ393333 SRM393287:SRM393333 TBI393287:TBI393333 TLE393287:TLE393333 TVA393287:TVA393333 UEW393287:UEW393333 UOS393287:UOS393333 UYO393287:UYO393333 VIK393287:VIK393333 VSG393287:VSG393333 WCC393287:WCC393333 WLY393287:WLY393333 WVU393287:WVU393333 M458823:M458869 JI458823:JI458869 TE458823:TE458869 ADA458823:ADA458869 AMW458823:AMW458869 AWS458823:AWS458869 BGO458823:BGO458869 BQK458823:BQK458869 CAG458823:CAG458869 CKC458823:CKC458869 CTY458823:CTY458869 DDU458823:DDU458869 DNQ458823:DNQ458869 DXM458823:DXM458869 EHI458823:EHI458869 ERE458823:ERE458869 FBA458823:FBA458869 FKW458823:FKW458869 FUS458823:FUS458869 GEO458823:GEO458869 GOK458823:GOK458869 GYG458823:GYG458869 HIC458823:HIC458869 HRY458823:HRY458869 IBU458823:IBU458869 ILQ458823:ILQ458869 IVM458823:IVM458869 JFI458823:JFI458869 JPE458823:JPE458869 JZA458823:JZA458869 KIW458823:KIW458869 KSS458823:KSS458869 LCO458823:LCO458869 LMK458823:LMK458869 LWG458823:LWG458869 MGC458823:MGC458869 MPY458823:MPY458869 MZU458823:MZU458869 NJQ458823:NJQ458869 NTM458823:NTM458869 ODI458823:ODI458869 ONE458823:ONE458869 OXA458823:OXA458869 PGW458823:PGW458869 PQS458823:PQS458869 QAO458823:QAO458869 QKK458823:QKK458869 QUG458823:QUG458869 REC458823:REC458869 RNY458823:RNY458869 RXU458823:RXU458869 SHQ458823:SHQ458869 SRM458823:SRM458869 TBI458823:TBI458869 TLE458823:TLE458869 TVA458823:TVA458869 UEW458823:UEW458869 UOS458823:UOS458869 UYO458823:UYO458869 VIK458823:VIK458869 VSG458823:VSG458869 WCC458823:WCC458869 WLY458823:WLY458869 WVU458823:WVU458869 M524359:M524405 JI524359:JI524405 TE524359:TE524405 ADA524359:ADA524405 AMW524359:AMW524405 AWS524359:AWS524405 BGO524359:BGO524405 BQK524359:BQK524405 CAG524359:CAG524405 CKC524359:CKC524405 CTY524359:CTY524405 DDU524359:DDU524405 DNQ524359:DNQ524405 DXM524359:DXM524405 EHI524359:EHI524405 ERE524359:ERE524405 FBA524359:FBA524405 FKW524359:FKW524405 FUS524359:FUS524405 GEO524359:GEO524405 GOK524359:GOK524405 GYG524359:GYG524405 HIC524359:HIC524405 HRY524359:HRY524405 IBU524359:IBU524405 ILQ524359:ILQ524405 IVM524359:IVM524405 JFI524359:JFI524405 JPE524359:JPE524405 JZA524359:JZA524405 KIW524359:KIW524405 KSS524359:KSS524405 LCO524359:LCO524405 LMK524359:LMK524405 LWG524359:LWG524405 MGC524359:MGC524405 MPY524359:MPY524405 MZU524359:MZU524405 NJQ524359:NJQ524405 NTM524359:NTM524405 ODI524359:ODI524405 ONE524359:ONE524405 OXA524359:OXA524405 PGW524359:PGW524405 PQS524359:PQS524405 QAO524359:QAO524405 QKK524359:QKK524405 QUG524359:QUG524405 REC524359:REC524405 RNY524359:RNY524405 RXU524359:RXU524405 SHQ524359:SHQ524405 SRM524359:SRM524405 TBI524359:TBI524405 TLE524359:TLE524405 TVA524359:TVA524405 UEW524359:UEW524405 UOS524359:UOS524405 UYO524359:UYO524405 VIK524359:VIK524405 VSG524359:VSG524405 WCC524359:WCC524405 WLY524359:WLY524405 WVU524359:WVU524405 M589895:M589941 JI589895:JI589941 TE589895:TE589941 ADA589895:ADA589941 AMW589895:AMW589941 AWS589895:AWS589941 BGO589895:BGO589941 BQK589895:BQK589941 CAG589895:CAG589941 CKC589895:CKC589941 CTY589895:CTY589941 DDU589895:DDU589941 DNQ589895:DNQ589941 DXM589895:DXM589941 EHI589895:EHI589941 ERE589895:ERE589941 FBA589895:FBA589941 FKW589895:FKW589941 FUS589895:FUS589941 GEO589895:GEO589941 GOK589895:GOK589941 GYG589895:GYG589941 HIC589895:HIC589941 HRY589895:HRY589941 IBU589895:IBU589941 ILQ589895:ILQ589941 IVM589895:IVM589941 JFI589895:JFI589941 JPE589895:JPE589941 JZA589895:JZA589941 KIW589895:KIW589941 KSS589895:KSS589941 LCO589895:LCO589941 LMK589895:LMK589941 LWG589895:LWG589941 MGC589895:MGC589941 MPY589895:MPY589941 MZU589895:MZU589941 NJQ589895:NJQ589941 NTM589895:NTM589941 ODI589895:ODI589941 ONE589895:ONE589941 OXA589895:OXA589941 PGW589895:PGW589941 PQS589895:PQS589941 QAO589895:QAO589941 QKK589895:QKK589941 QUG589895:QUG589941 REC589895:REC589941 RNY589895:RNY589941 RXU589895:RXU589941 SHQ589895:SHQ589941 SRM589895:SRM589941 TBI589895:TBI589941 TLE589895:TLE589941 TVA589895:TVA589941 UEW589895:UEW589941 UOS589895:UOS589941 UYO589895:UYO589941 VIK589895:VIK589941 VSG589895:VSG589941 WCC589895:WCC589941 WLY589895:WLY589941 WVU589895:WVU589941 M655431:M655477 JI655431:JI655477 TE655431:TE655477 ADA655431:ADA655477 AMW655431:AMW655477 AWS655431:AWS655477 BGO655431:BGO655477 BQK655431:BQK655477 CAG655431:CAG655477 CKC655431:CKC655477 CTY655431:CTY655477 DDU655431:DDU655477 DNQ655431:DNQ655477 DXM655431:DXM655477 EHI655431:EHI655477 ERE655431:ERE655477 FBA655431:FBA655477 FKW655431:FKW655477 FUS655431:FUS655477 GEO655431:GEO655477 GOK655431:GOK655477 GYG655431:GYG655477 HIC655431:HIC655477 HRY655431:HRY655477 IBU655431:IBU655477 ILQ655431:ILQ655477 IVM655431:IVM655477 JFI655431:JFI655477 JPE655431:JPE655477 JZA655431:JZA655477 KIW655431:KIW655477 KSS655431:KSS655477 LCO655431:LCO655477 LMK655431:LMK655477 LWG655431:LWG655477 MGC655431:MGC655477 MPY655431:MPY655477 MZU655431:MZU655477 NJQ655431:NJQ655477 NTM655431:NTM655477 ODI655431:ODI655477 ONE655431:ONE655477 OXA655431:OXA655477 PGW655431:PGW655477 PQS655431:PQS655477 QAO655431:QAO655477 QKK655431:QKK655477 QUG655431:QUG655477 REC655431:REC655477 RNY655431:RNY655477 RXU655431:RXU655477 SHQ655431:SHQ655477 SRM655431:SRM655477 TBI655431:TBI655477 TLE655431:TLE655477 TVA655431:TVA655477 UEW655431:UEW655477 UOS655431:UOS655477 UYO655431:UYO655477 VIK655431:VIK655477 VSG655431:VSG655477 WCC655431:WCC655477 WLY655431:WLY655477 WVU655431:WVU655477 M720967:M721013 JI720967:JI721013 TE720967:TE721013 ADA720967:ADA721013 AMW720967:AMW721013 AWS720967:AWS721013 BGO720967:BGO721013 BQK720967:BQK721013 CAG720967:CAG721013 CKC720967:CKC721013 CTY720967:CTY721013 DDU720967:DDU721013 DNQ720967:DNQ721013 DXM720967:DXM721013 EHI720967:EHI721013 ERE720967:ERE721013 FBA720967:FBA721013 FKW720967:FKW721013 FUS720967:FUS721013 GEO720967:GEO721013 GOK720967:GOK721013 GYG720967:GYG721013 HIC720967:HIC721013 HRY720967:HRY721013 IBU720967:IBU721013 ILQ720967:ILQ721013 IVM720967:IVM721013 JFI720967:JFI721013 JPE720967:JPE721013 JZA720967:JZA721013 KIW720967:KIW721013 KSS720967:KSS721013 LCO720967:LCO721013 LMK720967:LMK721013 LWG720967:LWG721013 MGC720967:MGC721013 MPY720967:MPY721013 MZU720967:MZU721013 NJQ720967:NJQ721013 NTM720967:NTM721013 ODI720967:ODI721013 ONE720967:ONE721013 OXA720967:OXA721013 PGW720967:PGW721013 PQS720967:PQS721013 QAO720967:QAO721013 QKK720967:QKK721013 QUG720967:QUG721013 REC720967:REC721013 RNY720967:RNY721013 RXU720967:RXU721013 SHQ720967:SHQ721013 SRM720967:SRM721013 TBI720967:TBI721013 TLE720967:TLE721013 TVA720967:TVA721013 UEW720967:UEW721013 UOS720967:UOS721013 UYO720967:UYO721013 VIK720967:VIK721013 VSG720967:VSG721013 WCC720967:WCC721013 WLY720967:WLY721013 WVU720967:WVU721013 M786503:M786549 JI786503:JI786549 TE786503:TE786549 ADA786503:ADA786549 AMW786503:AMW786549 AWS786503:AWS786549 BGO786503:BGO786549 BQK786503:BQK786549 CAG786503:CAG786549 CKC786503:CKC786549 CTY786503:CTY786549 DDU786503:DDU786549 DNQ786503:DNQ786549 DXM786503:DXM786549 EHI786503:EHI786549 ERE786503:ERE786549 FBA786503:FBA786549 FKW786503:FKW786549 FUS786503:FUS786549 GEO786503:GEO786549 GOK786503:GOK786549 GYG786503:GYG786549 HIC786503:HIC786549 HRY786503:HRY786549 IBU786503:IBU786549 ILQ786503:ILQ786549 IVM786503:IVM786549 JFI786503:JFI786549 JPE786503:JPE786549 JZA786503:JZA786549 KIW786503:KIW786549 KSS786503:KSS786549 LCO786503:LCO786549 LMK786503:LMK786549 LWG786503:LWG786549 MGC786503:MGC786549 MPY786503:MPY786549 MZU786503:MZU786549 NJQ786503:NJQ786549 NTM786503:NTM786549 ODI786503:ODI786549 ONE786503:ONE786549 OXA786503:OXA786549 PGW786503:PGW786549 PQS786503:PQS786549 QAO786503:QAO786549 QKK786503:QKK786549 QUG786503:QUG786549 REC786503:REC786549 RNY786503:RNY786549 RXU786503:RXU786549 SHQ786503:SHQ786549 SRM786503:SRM786549 TBI786503:TBI786549 TLE786503:TLE786549 TVA786503:TVA786549 UEW786503:UEW786549 UOS786503:UOS786549 UYO786503:UYO786549 VIK786503:VIK786549 VSG786503:VSG786549 WCC786503:WCC786549 WLY786503:WLY786549 WVU786503:WVU786549 M852039:M852085 JI852039:JI852085 TE852039:TE852085 ADA852039:ADA852085 AMW852039:AMW852085 AWS852039:AWS852085 BGO852039:BGO852085 BQK852039:BQK852085 CAG852039:CAG852085 CKC852039:CKC852085 CTY852039:CTY852085 DDU852039:DDU852085 DNQ852039:DNQ852085 DXM852039:DXM852085 EHI852039:EHI852085 ERE852039:ERE852085 FBA852039:FBA852085 FKW852039:FKW852085 FUS852039:FUS852085 GEO852039:GEO852085 GOK852039:GOK852085 GYG852039:GYG852085 HIC852039:HIC852085 HRY852039:HRY852085 IBU852039:IBU852085 ILQ852039:ILQ852085 IVM852039:IVM852085 JFI852039:JFI852085 JPE852039:JPE852085 JZA852039:JZA852085 KIW852039:KIW852085 KSS852039:KSS852085 LCO852039:LCO852085 LMK852039:LMK852085 LWG852039:LWG852085 MGC852039:MGC852085 MPY852039:MPY852085 MZU852039:MZU852085 NJQ852039:NJQ852085 NTM852039:NTM852085 ODI852039:ODI852085 ONE852039:ONE852085 OXA852039:OXA852085 PGW852039:PGW852085 PQS852039:PQS852085 QAO852039:QAO852085 QKK852039:QKK852085 QUG852039:QUG852085 REC852039:REC852085 RNY852039:RNY852085 RXU852039:RXU852085 SHQ852039:SHQ852085 SRM852039:SRM852085 TBI852039:TBI852085 TLE852039:TLE852085 TVA852039:TVA852085 UEW852039:UEW852085 UOS852039:UOS852085 UYO852039:UYO852085 VIK852039:VIK852085 VSG852039:VSG852085 WCC852039:WCC852085 WLY852039:WLY852085 WVU852039:WVU852085 M917575:M917621 JI917575:JI917621 TE917575:TE917621 ADA917575:ADA917621 AMW917575:AMW917621 AWS917575:AWS917621 BGO917575:BGO917621 BQK917575:BQK917621 CAG917575:CAG917621 CKC917575:CKC917621 CTY917575:CTY917621 DDU917575:DDU917621 DNQ917575:DNQ917621 DXM917575:DXM917621 EHI917575:EHI917621 ERE917575:ERE917621 FBA917575:FBA917621 FKW917575:FKW917621 FUS917575:FUS917621 GEO917575:GEO917621 GOK917575:GOK917621 GYG917575:GYG917621 HIC917575:HIC917621 HRY917575:HRY917621 IBU917575:IBU917621 ILQ917575:ILQ917621 IVM917575:IVM917621 JFI917575:JFI917621 JPE917575:JPE917621 JZA917575:JZA917621 KIW917575:KIW917621 KSS917575:KSS917621 LCO917575:LCO917621 LMK917575:LMK917621 LWG917575:LWG917621 MGC917575:MGC917621 MPY917575:MPY917621 MZU917575:MZU917621 NJQ917575:NJQ917621 NTM917575:NTM917621 ODI917575:ODI917621 ONE917575:ONE917621 OXA917575:OXA917621 PGW917575:PGW917621 PQS917575:PQS917621 QAO917575:QAO917621 QKK917575:QKK917621 QUG917575:QUG917621 REC917575:REC917621 RNY917575:RNY917621 RXU917575:RXU917621 SHQ917575:SHQ917621 SRM917575:SRM917621 TBI917575:TBI917621 TLE917575:TLE917621 TVA917575:TVA917621 UEW917575:UEW917621 UOS917575:UOS917621 UYO917575:UYO917621 VIK917575:VIK917621 VSG917575:VSG917621 WCC917575:WCC917621 WLY917575:WLY917621 WVU917575:WVU917621 M983111:M983157 JI983111:JI983157 TE983111:TE983157 ADA983111:ADA983157 AMW983111:AMW983157 AWS983111:AWS983157 BGO983111:BGO983157 BQK983111:BQK983157 CAG983111:CAG983157 CKC983111:CKC983157 CTY983111:CTY983157 DDU983111:DDU983157 DNQ983111:DNQ983157 DXM983111:DXM983157 EHI983111:EHI983157 ERE983111:ERE983157 FBA983111:FBA983157 FKW983111:FKW983157 FUS983111:FUS983157 GEO983111:GEO983157 GOK983111:GOK983157 GYG983111:GYG983157 HIC983111:HIC983157 HRY983111:HRY983157 IBU983111:IBU983157 ILQ983111:ILQ983157 IVM983111:IVM983157 JFI983111:JFI983157 JPE983111:JPE983157 JZA983111:JZA983157 KIW983111:KIW983157 KSS983111:KSS983157 LCO983111:LCO983157 LMK983111:LMK983157 LWG983111:LWG983157 MGC983111:MGC983157 MPY983111:MPY983157 MZU983111:MZU983157 NJQ983111:NJQ983157 NTM983111:NTM983157 ODI983111:ODI983157 ONE983111:ONE983157 OXA983111:OXA983157 PGW983111:PGW983157 PQS983111:PQS983157 QAO983111:QAO983157 QKK983111:QKK983157 QUG983111:QUG983157 REC983111:REC983157 RNY983111:RNY983157 RXU983111:RXU983157 SHQ983111:SHQ983157 SRM983111:SRM983157 TBI983111:TBI983157 TLE983111:TLE983157 TVA983111:TVA983157 UEW983111:UEW983157 UOS983111:UOS983157 UYO983111:UYO983157 VIK983111:VIK983157 VSG983111:VSG983157 WCC983111:WCC983157 WLY983111:WLY983157 WVU983111:WVU983157" xr:uid="{00000000-0002-0000-1400-000001000000}">
      <formula1>$M$119:$M$120</formula1>
    </dataValidation>
  </dataValidations>
  <pageMargins left="0.32" right="0.32" top="0.49" bottom="0.47" header="0.31" footer="0.3"/>
  <pageSetup paperSize="9" scale="69" fitToHeight="0" orientation="landscape" verticalDpi="0" r:id="rId1"/>
  <headerFooter alignWithMargins="0">
    <oddHeader>&amp;CＣＳ管理.DM1 / 論理 / メイン モデル メタデータシート&amp;R&amp;D &amp;T</oddHeader>
    <oddFooter>&amp;C&amp;P/&amp;N</oddFooter>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X419"/>
  <sheetViews>
    <sheetView zoomScale="70" zoomScaleNormal="70" workbookViewId="0">
      <pane xSplit="2" ySplit="1" topLeftCell="C365" activePane="bottomRight" state="frozen"/>
      <selection pane="topRight"/>
      <selection pane="bottomLeft"/>
      <selection pane="bottomRight" activeCell="D366" sqref="D366:D379"/>
    </sheetView>
  </sheetViews>
  <sheetFormatPr defaultRowHeight="13.2" outlineLevelCol="1" x14ac:dyDescent="0.2"/>
  <cols>
    <col min="1" max="1" width="29.664062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1.664062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9.6640625" style="9" bestFit="1" customWidth="1"/>
    <col min="258" max="258" width="20.44140625" style="9" bestFit="1" customWidth="1"/>
    <col min="259" max="259" width="18.6640625" style="9" customWidth="1"/>
    <col min="260" max="260" width="20.77734375" style="9" customWidth="1"/>
    <col min="261" max="261" width="0" style="9" hidden="1" customWidth="1"/>
    <col min="262" max="262" width="5.109375" style="9" customWidth="1"/>
    <col min="263" max="263" width="21.664062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9.6640625" style="9" bestFit="1" customWidth="1"/>
    <col min="514" max="514" width="20.44140625" style="9" bestFit="1" customWidth="1"/>
    <col min="515" max="515" width="18.6640625" style="9" customWidth="1"/>
    <col min="516" max="516" width="20.77734375" style="9" customWidth="1"/>
    <col min="517" max="517" width="0" style="9" hidden="1" customWidth="1"/>
    <col min="518" max="518" width="5.109375" style="9" customWidth="1"/>
    <col min="519" max="519" width="21.664062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9.6640625" style="9" bestFit="1" customWidth="1"/>
    <col min="770" max="770" width="20.44140625" style="9" bestFit="1" customWidth="1"/>
    <col min="771" max="771" width="18.6640625" style="9" customWidth="1"/>
    <col min="772" max="772" width="20.77734375" style="9" customWidth="1"/>
    <col min="773" max="773" width="0" style="9" hidden="1" customWidth="1"/>
    <col min="774" max="774" width="5.109375" style="9" customWidth="1"/>
    <col min="775" max="775" width="21.664062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9.664062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109375" style="9" customWidth="1"/>
    <col min="1031" max="1031" width="21.664062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9.664062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109375" style="9" customWidth="1"/>
    <col min="1287" max="1287" width="21.664062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9.664062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109375" style="9" customWidth="1"/>
    <col min="1543" max="1543" width="21.664062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9.664062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109375" style="9" customWidth="1"/>
    <col min="1799" max="1799" width="21.664062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9.664062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109375" style="9" customWidth="1"/>
    <col min="2055" max="2055" width="21.664062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9.664062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109375" style="9" customWidth="1"/>
    <col min="2311" max="2311" width="21.664062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9.664062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109375" style="9" customWidth="1"/>
    <col min="2567" max="2567" width="21.664062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9.664062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109375" style="9" customWidth="1"/>
    <col min="2823" max="2823" width="21.664062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9.664062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109375" style="9" customWidth="1"/>
    <col min="3079" max="3079" width="21.664062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9.664062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109375" style="9" customWidth="1"/>
    <col min="3335" max="3335" width="21.664062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9.664062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109375" style="9" customWidth="1"/>
    <col min="3591" max="3591" width="21.664062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9.664062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109375" style="9" customWidth="1"/>
    <col min="3847" max="3847" width="21.664062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9.664062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109375" style="9" customWidth="1"/>
    <col min="4103" max="4103" width="21.664062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9.664062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109375" style="9" customWidth="1"/>
    <col min="4359" max="4359" width="21.664062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9.664062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109375" style="9" customWidth="1"/>
    <col min="4615" max="4615" width="21.664062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9.664062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109375" style="9" customWidth="1"/>
    <col min="4871" max="4871" width="21.664062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9.664062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109375" style="9" customWidth="1"/>
    <col min="5127" max="5127" width="21.664062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9.664062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109375" style="9" customWidth="1"/>
    <col min="5383" max="5383" width="21.664062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9.664062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109375" style="9" customWidth="1"/>
    <col min="5639" max="5639" width="21.664062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9.664062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109375" style="9" customWidth="1"/>
    <col min="5895" max="5895" width="21.664062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9.664062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109375" style="9" customWidth="1"/>
    <col min="6151" max="6151" width="21.664062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9.664062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109375" style="9" customWidth="1"/>
    <col min="6407" max="6407" width="21.664062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9.664062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109375" style="9" customWidth="1"/>
    <col min="6663" max="6663" width="21.664062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9.664062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109375" style="9" customWidth="1"/>
    <col min="6919" max="6919" width="21.664062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9.664062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109375" style="9" customWidth="1"/>
    <col min="7175" max="7175" width="21.664062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9.664062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109375" style="9" customWidth="1"/>
    <col min="7431" max="7431" width="21.664062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9.664062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109375" style="9" customWidth="1"/>
    <col min="7687" max="7687" width="21.664062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9.664062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109375" style="9" customWidth="1"/>
    <col min="7943" max="7943" width="21.664062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9.664062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109375" style="9" customWidth="1"/>
    <col min="8199" max="8199" width="21.664062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9.664062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109375" style="9" customWidth="1"/>
    <col min="8455" max="8455" width="21.664062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9.664062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109375" style="9" customWidth="1"/>
    <col min="8711" max="8711" width="21.664062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9.664062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109375" style="9" customWidth="1"/>
    <col min="8967" max="8967" width="21.664062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9.664062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109375" style="9" customWidth="1"/>
    <col min="9223" max="9223" width="21.664062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9.664062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109375" style="9" customWidth="1"/>
    <col min="9479" max="9479" width="21.664062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9.664062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109375" style="9" customWidth="1"/>
    <col min="9735" max="9735" width="21.664062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9.664062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109375" style="9" customWidth="1"/>
    <col min="9991" max="9991" width="21.664062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9.664062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1.664062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9.664062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1.664062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9.664062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1.664062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9.664062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1.664062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9.664062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1.664062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9.664062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1.664062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9.664062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1.664062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9.664062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1.664062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9.664062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1.664062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9.664062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1.664062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9.664062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1.664062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9.664062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1.664062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9.664062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1.664062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9.664062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1.664062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9.664062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1.664062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9.664062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1.664062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9.664062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1.664062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9.664062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1.664062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9.664062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1.664062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9.664062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1.664062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9.664062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1.664062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9.664062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1.664062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9.664062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1.664062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9.664062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1.664062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9603</v>
      </c>
      <c r="B2" s="513" t="s">
        <v>9534</v>
      </c>
      <c r="C2" s="514"/>
      <c r="D2" s="514"/>
      <c r="E2" s="515">
        <v>16777215</v>
      </c>
      <c r="F2" s="54">
        <v>1</v>
      </c>
      <c r="G2" s="55" t="s">
        <v>9604</v>
      </c>
      <c r="H2" s="55" t="s">
        <v>9605</v>
      </c>
      <c r="I2" s="122"/>
      <c r="J2" s="55" t="s">
        <v>32</v>
      </c>
      <c r="K2" s="56">
        <v>2</v>
      </c>
      <c r="L2" s="56"/>
      <c r="M2" s="57" t="s">
        <v>34</v>
      </c>
      <c r="N2" s="57" t="s">
        <v>34</v>
      </c>
      <c r="O2" s="55" t="s">
        <v>42</v>
      </c>
      <c r="P2" s="55"/>
      <c r="Q2" s="55"/>
      <c r="R2" s="55"/>
      <c r="S2" s="55"/>
      <c r="T2" s="55"/>
      <c r="U2" s="55"/>
      <c r="V2" s="55"/>
      <c r="W2" s="123"/>
    </row>
    <row r="3" spans="1:23" x14ac:dyDescent="0.2">
      <c r="A3" s="497"/>
      <c r="B3" s="499"/>
      <c r="C3" s="501"/>
      <c r="D3" s="501"/>
      <c r="E3" s="503"/>
      <c r="F3" s="17">
        <v>2</v>
      </c>
      <c r="G3" s="18" t="s">
        <v>9606</v>
      </c>
      <c r="H3" s="18" t="s">
        <v>9607</v>
      </c>
      <c r="I3" s="80"/>
      <c r="J3" s="18" t="s">
        <v>32</v>
      </c>
      <c r="K3" s="19">
        <v>7</v>
      </c>
      <c r="L3" s="19"/>
      <c r="M3" s="20" t="s">
        <v>34</v>
      </c>
      <c r="N3" s="20" t="s">
        <v>34</v>
      </c>
      <c r="O3" s="18" t="s">
        <v>40</v>
      </c>
      <c r="P3" s="18"/>
      <c r="Q3" s="18"/>
      <c r="R3" s="18"/>
      <c r="S3" s="18"/>
      <c r="T3" s="18"/>
      <c r="U3" s="18"/>
      <c r="V3" s="18"/>
      <c r="W3" s="34"/>
    </row>
    <row r="4" spans="1:23" x14ac:dyDescent="0.2">
      <c r="A4" s="497"/>
      <c r="B4" s="499"/>
      <c r="C4" s="501"/>
      <c r="D4" s="501"/>
      <c r="E4" s="503"/>
      <c r="F4" s="17">
        <v>3</v>
      </c>
      <c r="G4" s="18" t="s">
        <v>9608</v>
      </c>
      <c r="H4" s="18" t="s">
        <v>9609</v>
      </c>
      <c r="I4" s="80"/>
      <c r="J4" s="18" t="s">
        <v>134</v>
      </c>
      <c r="K4" s="19">
        <v>7</v>
      </c>
      <c r="L4" s="19">
        <v>0</v>
      </c>
      <c r="M4" s="20" t="s">
        <v>34</v>
      </c>
      <c r="N4" s="20" t="s">
        <v>34</v>
      </c>
      <c r="O4" s="18" t="s">
        <v>181</v>
      </c>
      <c r="P4" s="18"/>
      <c r="Q4" s="18"/>
      <c r="R4" s="18"/>
      <c r="S4" s="18"/>
      <c r="T4" s="18"/>
      <c r="U4" s="18"/>
      <c r="V4" s="18"/>
      <c r="W4" s="34"/>
    </row>
    <row r="5" spans="1:23" x14ac:dyDescent="0.2">
      <c r="A5" s="497"/>
      <c r="B5" s="499"/>
      <c r="C5" s="501"/>
      <c r="D5" s="501"/>
      <c r="E5" s="503"/>
      <c r="F5" s="17">
        <v>4</v>
      </c>
      <c r="G5" s="18" t="s">
        <v>9610</v>
      </c>
      <c r="H5" s="18" t="s">
        <v>9611</v>
      </c>
      <c r="I5" s="80"/>
      <c r="J5" s="18" t="s">
        <v>32</v>
      </c>
      <c r="K5" s="19">
        <v>1</v>
      </c>
      <c r="L5" s="19"/>
      <c r="M5" s="20" t="s">
        <v>34</v>
      </c>
      <c r="N5" s="20" t="s">
        <v>34</v>
      </c>
      <c r="O5" s="18" t="s">
        <v>56</v>
      </c>
      <c r="P5" s="18"/>
      <c r="Q5" s="18"/>
      <c r="R5" s="18"/>
      <c r="S5" s="18"/>
      <c r="T5" s="18"/>
      <c r="U5" s="18"/>
      <c r="V5" s="18"/>
      <c r="W5" s="34"/>
    </row>
    <row r="6" spans="1:23" x14ac:dyDescent="0.2">
      <c r="A6" s="497"/>
      <c r="B6" s="499"/>
      <c r="C6" s="501"/>
      <c r="D6" s="501"/>
      <c r="E6" s="503"/>
      <c r="F6" s="17">
        <v>5</v>
      </c>
      <c r="G6" s="18" t="s">
        <v>9612</v>
      </c>
      <c r="H6" s="18" t="s">
        <v>9613</v>
      </c>
      <c r="I6" s="80"/>
      <c r="J6" s="18" t="s">
        <v>32</v>
      </c>
      <c r="K6" s="19">
        <v>15</v>
      </c>
      <c r="L6" s="19"/>
      <c r="M6" s="20" t="s">
        <v>34</v>
      </c>
      <c r="N6" s="20" t="s">
        <v>34</v>
      </c>
      <c r="O6" s="18" t="s">
        <v>51</v>
      </c>
      <c r="P6" s="18"/>
      <c r="Q6" s="18"/>
      <c r="R6" s="18"/>
      <c r="S6" s="18"/>
      <c r="T6" s="18"/>
      <c r="U6" s="18"/>
      <c r="V6" s="18"/>
      <c r="W6" s="34"/>
    </row>
    <row r="7" spans="1:23" x14ac:dyDescent="0.2">
      <c r="A7" s="497"/>
      <c r="B7" s="499"/>
      <c r="C7" s="501"/>
      <c r="D7" s="501"/>
      <c r="E7" s="503"/>
      <c r="F7" s="17">
        <v>6</v>
      </c>
      <c r="G7" s="18" t="s">
        <v>9614</v>
      </c>
      <c r="H7" s="18" t="s">
        <v>9615</v>
      </c>
      <c r="I7" s="80"/>
      <c r="J7" s="18" t="s">
        <v>32</v>
      </c>
      <c r="K7" s="19">
        <v>18</v>
      </c>
      <c r="L7" s="19"/>
      <c r="M7" s="20" t="s">
        <v>34</v>
      </c>
      <c r="N7" s="20" t="s">
        <v>34</v>
      </c>
      <c r="O7" s="18" t="s">
        <v>58</v>
      </c>
      <c r="P7" s="18"/>
      <c r="Q7" s="18"/>
      <c r="R7" s="18"/>
      <c r="S7" s="18"/>
      <c r="T7" s="18"/>
      <c r="U7" s="18"/>
      <c r="V7" s="18"/>
      <c r="W7" s="34"/>
    </row>
    <row r="8" spans="1:23" x14ac:dyDescent="0.2">
      <c r="A8" s="496" t="s">
        <v>9616</v>
      </c>
      <c r="B8" s="498" t="s">
        <v>9536</v>
      </c>
      <c r="C8" s="500"/>
      <c r="D8" s="500"/>
      <c r="E8" s="502">
        <v>16777215</v>
      </c>
      <c r="F8" s="27">
        <v>1</v>
      </c>
      <c r="G8" s="28" t="s">
        <v>9617</v>
      </c>
      <c r="H8" s="28" t="s">
        <v>9618</v>
      </c>
      <c r="I8" s="79"/>
      <c r="J8" s="28" t="s">
        <v>32</v>
      </c>
      <c r="K8" s="29">
        <v>1</v>
      </c>
      <c r="L8" s="29"/>
      <c r="M8" s="30" t="s">
        <v>33</v>
      </c>
      <c r="N8" s="30" t="s">
        <v>33</v>
      </c>
      <c r="O8" s="28" t="s">
        <v>56</v>
      </c>
      <c r="P8" s="28"/>
      <c r="Q8" s="28"/>
      <c r="R8" s="28"/>
      <c r="S8" s="28"/>
      <c r="T8" s="28"/>
      <c r="U8" s="28"/>
      <c r="V8" s="28"/>
      <c r="W8" s="33"/>
    </row>
    <row r="9" spans="1:23" x14ac:dyDescent="0.2">
      <c r="A9" s="497"/>
      <c r="B9" s="499"/>
      <c r="C9" s="501"/>
      <c r="D9" s="501"/>
      <c r="E9" s="503"/>
      <c r="F9" s="17">
        <v>2</v>
      </c>
      <c r="G9" s="18" t="s">
        <v>9619</v>
      </c>
      <c r="H9" s="18" t="s">
        <v>9620</v>
      </c>
      <c r="I9" s="80"/>
      <c r="J9" s="18" t="s">
        <v>32</v>
      </c>
      <c r="K9" s="19">
        <v>7</v>
      </c>
      <c r="L9" s="19"/>
      <c r="M9" s="20" t="s">
        <v>33</v>
      </c>
      <c r="N9" s="20" t="s">
        <v>33</v>
      </c>
      <c r="O9" s="18" t="s">
        <v>40</v>
      </c>
      <c r="P9" s="18"/>
      <c r="Q9" s="18"/>
      <c r="R9" s="18"/>
      <c r="S9" s="18"/>
      <c r="T9" s="18"/>
      <c r="U9" s="18"/>
      <c r="V9" s="18"/>
      <c r="W9" s="34"/>
    </row>
    <row r="10" spans="1:23" x14ac:dyDescent="0.2">
      <c r="A10" s="497"/>
      <c r="B10" s="499"/>
      <c r="C10" s="501"/>
      <c r="D10" s="501"/>
      <c r="E10" s="503"/>
      <c r="F10" s="17">
        <v>3</v>
      </c>
      <c r="G10" s="18" t="s">
        <v>4476</v>
      </c>
      <c r="H10" s="18" t="s">
        <v>9621</v>
      </c>
      <c r="I10" s="80"/>
      <c r="J10" s="18" t="s">
        <v>123</v>
      </c>
      <c r="K10" s="19"/>
      <c r="L10" s="19"/>
      <c r="M10" s="20" t="s">
        <v>34</v>
      </c>
      <c r="N10" s="20" t="s">
        <v>34</v>
      </c>
      <c r="O10" s="18" t="s">
        <v>124</v>
      </c>
      <c r="P10" s="18"/>
      <c r="Q10" s="18"/>
      <c r="R10" s="18"/>
      <c r="S10" s="18"/>
      <c r="T10" s="18"/>
      <c r="U10" s="18"/>
      <c r="V10" s="18"/>
      <c r="W10" s="34"/>
    </row>
    <row r="11" spans="1:23" x14ac:dyDescent="0.2">
      <c r="A11" s="497"/>
      <c r="B11" s="499"/>
      <c r="C11" s="501"/>
      <c r="D11" s="501"/>
      <c r="E11" s="503"/>
      <c r="F11" s="17">
        <v>4</v>
      </c>
      <c r="G11" s="18" t="s">
        <v>9622</v>
      </c>
      <c r="H11" s="18" t="s">
        <v>9623</v>
      </c>
      <c r="I11" s="80"/>
      <c r="J11" s="18" t="s">
        <v>134</v>
      </c>
      <c r="K11" s="19">
        <v>7</v>
      </c>
      <c r="L11" s="19">
        <v>0</v>
      </c>
      <c r="M11" s="20" t="s">
        <v>33</v>
      </c>
      <c r="N11" s="20" t="s">
        <v>34</v>
      </c>
      <c r="O11" s="18" t="s">
        <v>181</v>
      </c>
      <c r="P11" s="18"/>
      <c r="Q11" s="18"/>
      <c r="R11" s="18"/>
      <c r="S11" s="18"/>
      <c r="T11" s="18"/>
      <c r="U11" s="18"/>
      <c r="V11" s="18"/>
      <c r="W11" s="34"/>
    </row>
    <row r="12" spans="1:23" x14ac:dyDescent="0.2">
      <c r="A12" s="497"/>
      <c r="B12" s="499"/>
      <c r="C12" s="501"/>
      <c r="D12" s="501"/>
      <c r="E12" s="503"/>
      <c r="F12" s="17">
        <v>5</v>
      </c>
      <c r="G12" s="18" t="s">
        <v>9624</v>
      </c>
      <c r="H12" s="18" t="s">
        <v>9625</v>
      </c>
      <c r="I12" s="80"/>
      <c r="J12" s="18" t="s">
        <v>134</v>
      </c>
      <c r="K12" s="19">
        <v>7</v>
      </c>
      <c r="L12" s="19">
        <v>0</v>
      </c>
      <c r="M12" s="20" t="s">
        <v>33</v>
      </c>
      <c r="N12" s="20" t="s">
        <v>34</v>
      </c>
      <c r="O12" s="18" t="s">
        <v>181</v>
      </c>
      <c r="P12" s="18"/>
      <c r="Q12" s="18"/>
      <c r="R12" s="18"/>
      <c r="S12" s="18"/>
      <c r="T12" s="18"/>
      <c r="U12" s="18"/>
      <c r="V12" s="18"/>
      <c r="W12" s="34"/>
    </row>
    <row r="13" spans="1:23" x14ac:dyDescent="0.2">
      <c r="A13" s="497"/>
      <c r="B13" s="499"/>
      <c r="C13" s="501"/>
      <c r="D13" s="501"/>
      <c r="E13" s="503"/>
      <c r="F13" s="17">
        <v>6</v>
      </c>
      <c r="G13" s="18" t="s">
        <v>9626</v>
      </c>
      <c r="H13" s="18" t="s">
        <v>9627</v>
      </c>
      <c r="I13" s="80"/>
      <c r="J13" s="18" t="s">
        <v>134</v>
      </c>
      <c r="K13" s="19">
        <v>7</v>
      </c>
      <c r="L13" s="19">
        <v>0</v>
      </c>
      <c r="M13" s="20" t="s">
        <v>33</v>
      </c>
      <c r="N13" s="20" t="s">
        <v>34</v>
      </c>
      <c r="O13" s="18" t="s">
        <v>181</v>
      </c>
      <c r="P13" s="18"/>
      <c r="Q13" s="18"/>
      <c r="R13" s="18"/>
      <c r="S13" s="18"/>
      <c r="T13" s="18"/>
      <c r="U13" s="18"/>
      <c r="V13" s="18"/>
      <c r="W13" s="34"/>
    </row>
    <row r="14" spans="1:23" x14ac:dyDescent="0.2">
      <c r="A14" s="497"/>
      <c r="B14" s="499"/>
      <c r="C14" s="501"/>
      <c r="D14" s="501"/>
      <c r="E14" s="503"/>
      <c r="F14" s="17">
        <v>7</v>
      </c>
      <c r="G14" s="18" t="s">
        <v>9628</v>
      </c>
      <c r="H14" s="18" t="s">
        <v>9629</v>
      </c>
      <c r="I14" s="80"/>
      <c r="J14" s="18" t="s">
        <v>134</v>
      </c>
      <c r="K14" s="19">
        <v>7</v>
      </c>
      <c r="L14" s="19">
        <v>0</v>
      </c>
      <c r="M14" s="20" t="s">
        <v>33</v>
      </c>
      <c r="N14" s="20" t="s">
        <v>34</v>
      </c>
      <c r="O14" s="18" t="s">
        <v>181</v>
      </c>
      <c r="P14" s="18"/>
      <c r="Q14" s="18"/>
      <c r="R14" s="18"/>
      <c r="S14" s="18"/>
      <c r="T14" s="18"/>
      <c r="U14" s="18"/>
      <c r="V14" s="18"/>
      <c r="W14" s="34"/>
    </row>
    <row r="15" spans="1:23" x14ac:dyDescent="0.2">
      <c r="A15" s="497"/>
      <c r="B15" s="499"/>
      <c r="C15" s="501"/>
      <c r="D15" s="501"/>
      <c r="E15" s="503"/>
      <c r="F15" s="17">
        <v>8</v>
      </c>
      <c r="G15" s="18" t="s">
        <v>9630</v>
      </c>
      <c r="H15" s="18" t="s">
        <v>9631</v>
      </c>
      <c r="I15" s="80"/>
      <c r="J15" s="18" t="s">
        <v>134</v>
      </c>
      <c r="K15" s="19">
        <v>7</v>
      </c>
      <c r="L15" s="19">
        <v>0</v>
      </c>
      <c r="M15" s="20" t="s">
        <v>33</v>
      </c>
      <c r="N15" s="20" t="s">
        <v>34</v>
      </c>
      <c r="O15" s="18" t="s">
        <v>181</v>
      </c>
      <c r="P15" s="18"/>
      <c r="Q15" s="18"/>
      <c r="R15" s="18"/>
      <c r="S15" s="18"/>
      <c r="T15" s="18"/>
      <c r="U15" s="18"/>
      <c r="V15" s="18"/>
      <c r="W15" s="34"/>
    </row>
    <row r="16" spans="1:23" x14ac:dyDescent="0.2">
      <c r="A16" s="497"/>
      <c r="B16" s="499"/>
      <c r="C16" s="501"/>
      <c r="D16" s="501"/>
      <c r="E16" s="503"/>
      <c r="F16" s="17">
        <v>9</v>
      </c>
      <c r="G16" s="18" t="s">
        <v>9632</v>
      </c>
      <c r="H16" s="18" t="s">
        <v>9633</v>
      </c>
      <c r="I16" s="80"/>
      <c r="J16" s="18" t="s">
        <v>32</v>
      </c>
      <c r="K16" s="19">
        <v>1</v>
      </c>
      <c r="L16" s="19"/>
      <c r="M16" s="20" t="s">
        <v>34</v>
      </c>
      <c r="N16" s="20" t="s">
        <v>34</v>
      </c>
      <c r="O16" s="18" t="s">
        <v>56</v>
      </c>
      <c r="P16" s="18"/>
      <c r="Q16" s="18"/>
      <c r="R16" s="18"/>
      <c r="S16" s="18"/>
      <c r="T16" s="18"/>
      <c r="U16" s="18"/>
      <c r="V16" s="18"/>
      <c r="W16" s="34"/>
    </row>
    <row r="17" spans="1:23" x14ac:dyDescent="0.2">
      <c r="A17" s="496" t="s">
        <v>9634</v>
      </c>
      <c r="B17" s="498" t="s">
        <v>9538</v>
      </c>
      <c r="C17" s="500"/>
      <c r="D17" s="500"/>
      <c r="E17" s="502">
        <v>16777215</v>
      </c>
      <c r="F17" s="27">
        <v>1</v>
      </c>
      <c r="G17" s="28" t="s">
        <v>9617</v>
      </c>
      <c r="H17" s="28" t="s">
        <v>9635</v>
      </c>
      <c r="I17" s="79"/>
      <c r="J17" s="28" t="s">
        <v>32</v>
      </c>
      <c r="K17" s="29">
        <v>1</v>
      </c>
      <c r="L17" s="29"/>
      <c r="M17" s="30" t="s">
        <v>33</v>
      </c>
      <c r="N17" s="30" t="s">
        <v>33</v>
      </c>
      <c r="O17" s="28" t="s">
        <v>56</v>
      </c>
      <c r="P17" s="28"/>
      <c r="Q17" s="28"/>
      <c r="R17" s="28"/>
      <c r="S17" s="28"/>
      <c r="T17" s="28"/>
      <c r="U17" s="28"/>
      <c r="V17" s="28"/>
      <c r="W17" s="33"/>
    </row>
    <row r="18" spans="1:23" x14ac:dyDescent="0.2">
      <c r="A18" s="497"/>
      <c r="B18" s="499"/>
      <c r="C18" s="501"/>
      <c r="D18" s="501"/>
      <c r="E18" s="503"/>
      <c r="F18" s="17">
        <v>2</v>
      </c>
      <c r="G18" s="18" t="s">
        <v>9619</v>
      </c>
      <c r="H18" s="18" t="s">
        <v>9636</v>
      </c>
      <c r="I18" s="80"/>
      <c r="J18" s="18" t="s">
        <v>32</v>
      </c>
      <c r="K18" s="19">
        <v>7</v>
      </c>
      <c r="L18" s="19"/>
      <c r="M18" s="20" t="s">
        <v>33</v>
      </c>
      <c r="N18" s="20" t="s">
        <v>33</v>
      </c>
      <c r="O18" s="18" t="s">
        <v>40</v>
      </c>
      <c r="P18" s="18"/>
      <c r="Q18" s="18"/>
      <c r="R18" s="18"/>
      <c r="S18" s="18"/>
      <c r="T18" s="18"/>
      <c r="U18" s="18"/>
      <c r="V18" s="18"/>
      <c r="W18" s="34"/>
    </row>
    <row r="19" spans="1:23" x14ac:dyDescent="0.2">
      <c r="A19" s="497"/>
      <c r="B19" s="499"/>
      <c r="C19" s="501"/>
      <c r="D19" s="501"/>
      <c r="E19" s="503"/>
      <c r="F19" s="17">
        <v>3</v>
      </c>
      <c r="G19" s="18" t="s">
        <v>9637</v>
      </c>
      <c r="H19" s="18" t="s">
        <v>9638</v>
      </c>
      <c r="I19" s="80"/>
      <c r="J19" s="18" t="s">
        <v>32</v>
      </c>
      <c r="K19" s="19">
        <v>6</v>
      </c>
      <c r="L19" s="19"/>
      <c r="M19" s="20" t="s">
        <v>33</v>
      </c>
      <c r="N19" s="20" t="s">
        <v>33</v>
      </c>
      <c r="O19" s="18" t="s">
        <v>47</v>
      </c>
      <c r="P19" s="18"/>
      <c r="Q19" s="18"/>
      <c r="R19" s="18"/>
      <c r="S19" s="18"/>
      <c r="T19" s="18"/>
      <c r="U19" s="18"/>
      <c r="V19" s="18"/>
      <c r="W19" s="34"/>
    </row>
    <row r="20" spans="1:23" x14ac:dyDescent="0.2">
      <c r="A20" s="497"/>
      <c r="B20" s="499"/>
      <c r="C20" s="501"/>
      <c r="D20" s="501"/>
      <c r="E20" s="503"/>
      <c r="F20" s="17">
        <v>4</v>
      </c>
      <c r="G20" s="18" t="s">
        <v>9624</v>
      </c>
      <c r="H20" s="18" t="s">
        <v>9639</v>
      </c>
      <c r="I20" s="80"/>
      <c r="J20" s="18" t="s">
        <v>134</v>
      </c>
      <c r="K20" s="19">
        <v>7</v>
      </c>
      <c r="L20" s="19">
        <v>0</v>
      </c>
      <c r="M20" s="20" t="s">
        <v>33</v>
      </c>
      <c r="N20" s="20" t="s">
        <v>34</v>
      </c>
      <c r="O20" s="18" t="s">
        <v>181</v>
      </c>
      <c r="P20" s="18"/>
      <c r="Q20" s="18"/>
      <c r="R20" s="18"/>
      <c r="S20" s="18"/>
      <c r="T20" s="18"/>
      <c r="U20" s="18"/>
      <c r="V20" s="18"/>
      <c r="W20" s="34"/>
    </row>
    <row r="21" spans="1:23" x14ac:dyDescent="0.2">
      <c r="A21" s="497"/>
      <c r="B21" s="499"/>
      <c r="C21" s="501"/>
      <c r="D21" s="501"/>
      <c r="E21" s="503"/>
      <c r="F21" s="17">
        <v>5</v>
      </c>
      <c r="G21" s="18" t="s">
        <v>9626</v>
      </c>
      <c r="H21" s="18" t="s">
        <v>9640</v>
      </c>
      <c r="I21" s="80"/>
      <c r="J21" s="18" t="s">
        <v>134</v>
      </c>
      <c r="K21" s="19">
        <v>7</v>
      </c>
      <c r="L21" s="19">
        <v>0</v>
      </c>
      <c r="M21" s="20" t="s">
        <v>33</v>
      </c>
      <c r="N21" s="20" t="s">
        <v>34</v>
      </c>
      <c r="O21" s="18" t="s">
        <v>181</v>
      </c>
      <c r="P21" s="18"/>
      <c r="Q21" s="18"/>
      <c r="R21" s="18"/>
      <c r="S21" s="18"/>
      <c r="T21" s="18"/>
      <c r="U21" s="18"/>
      <c r="V21" s="18"/>
      <c r="W21" s="34"/>
    </row>
    <row r="22" spans="1:23" x14ac:dyDescent="0.2">
      <c r="A22" s="496" t="s">
        <v>9641</v>
      </c>
      <c r="B22" s="498" t="s">
        <v>9540</v>
      </c>
      <c r="C22" s="500"/>
      <c r="D22" s="500"/>
      <c r="E22" s="502">
        <v>16777215</v>
      </c>
      <c r="F22" s="27">
        <v>1</v>
      </c>
      <c r="G22" s="28" t="s">
        <v>9617</v>
      </c>
      <c r="H22" s="28" t="s">
        <v>9642</v>
      </c>
      <c r="I22" s="79"/>
      <c r="J22" s="28" t="s">
        <v>32</v>
      </c>
      <c r="K22" s="29">
        <v>1</v>
      </c>
      <c r="L22" s="29"/>
      <c r="M22" s="30" t="s">
        <v>33</v>
      </c>
      <c r="N22" s="30" t="s">
        <v>33</v>
      </c>
      <c r="O22" s="28" t="s">
        <v>56</v>
      </c>
      <c r="P22" s="28"/>
      <c r="Q22" s="28"/>
      <c r="R22" s="28"/>
      <c r="S22" s="28"/>
      <c r="T22" s="28"/>
      <c r="U22" s="28"/>
      <c r="V22" s="28"/>
      <c r="W22" s="33"/>
    </row>
    <row r="23" spans="1:23" x14ac:dyDescent="0.2">
      <c r="A23" s="497"/>
      <c r="B23" s="499"/>
      <c r="C23" s="501"/>
      <c r="D23" s="501"/>
      <c r="E23" s="503"/>
      <c r="F23" s="17">
        <v>2</v>
      </c>
      <c r="G23" s="18" t="s">
        <v>9619</v>
      </c>
      <c r="H23" s="18" t="s">
        <v>9643</v>
      </c>
      <c r="I23" s="80"/>
      <c r="J23" s="18" t="s">
        <v>32</v>
      </c>
      <c r="K23" s="19">
        <v>7</v>
      </c>
      <c r="L23" s="19"/>
      <c r="M23" s="20" t="s">
        <v>33</v>
      </c>
      <c r="N23" s="20" t="s">
        <v>33</v>
      </c>
      <c r="O23" s="18" t="s">
        <v>40</v>
      </c>
      <c r="P23" s="18"/>
      <c r="Q23" s="18"/>
      <c r="R23" s="18"/>
      <c r="S23" s="18"/>
      <c r="T23" s="18"/>
      <c r="U23" s="18"/>
      <c r="V23" s="18"/>
      <c r="W23" s="34"/>
    </row>
    <row r="24" spans="1:23" x14ac:dyDescent="0.2">
      <c r="A24" s="497"/>
      <c r="B24" s="499"/>
      <c r="C24" s="501"/>
      <c r="D24" s="501"/>
      <c r="E24" s="503"/>
      <c r="F24" s="17">
        <v>3</v>
      </c>
      <c r="G24" s="18" t="s">
        <v>9644</v>
      </c>
      <c r="H24" s="18" t="s">
        <v>9645</v>
      </c>
      <c r="I24" s="80"/>
      <c r="J24" s="18" t="s">
        <v>32</v>
      </c>
      <c r="K24" s="19">
        <v>1</v>
      </c>
      <c r="L24" s="19"/>
      <c r="M24" s="20" t="s">
        <v>33</v>
      </c>
      <c r="N24" s="20" t="s">
        <v>33</v>
      </c>
      <c r="O24" s="18" t="s">
        <v>56</v>
      </c>
      <c r="P24" s="18"/>
      <c r="Q24" s="18"/>
      <c r="R24" s="18"/>
      <c r="S24" s="18"/>
      <c r="T24" s="18"/>
      <c r="U24" s="18"/>
      <c r="V24" s="18"/>
      <c r="W24" s="34"/>
    </row>
    <row r="25" spans="1:23" x14ac:dyDescent="0.2">
      <c r="A25" s="497"/>
      <c r="B25" s="499"/>
      <c r="C25" s="501"/>
      <c r="D25" s="501"/>
      <c r="E25" s="503"/>
      <c r="F25" s="17">
        <v>4</v>
      </c>
      <c r="G25" s="18" t="s">
        <v>9646</v>
      </c>
      <c r="H25" s="18" t="s">
        <v>9647</v>
      </c>
      <c r="I25" s="80"/>
      <c r="J25" s="18" t="s">
        <v>123</v>
      </c>
      <c r="K25" s="19"/>
      <c r="L25" s="19"/>
      <c r="M25" s="20" t="s">
        <v>33</v>
      </c>
      <c r="N25" s="20" t="s">
        <v>33</v>
      </c>
      <c r="O25" s="18" t="s">
        <v>124</v>
      </c>
      <c r="P25" s="18"/>
      <c r="Q25" s="18"/>
      <c r="R25" s="18"/>
      <c r="S25" s="18"/>
      <c r="T25" s="18"/>
      <c r="U25" s="18"/>
      <c r="V25" s="18"/>
      <c r="W25" s="34"/>
    </row>
    <row r="26" spans="1:23" x14ac:dyDescent="0.2">
      <c r="A26" s="497"/>
      <c r="B26" s="499"/>
      <c r="C26" s="501"/>
      <c r="D26" s="501"/>
      <c r="E26" s="503"/>
      <c r="F26" s="17">
        <v>5</v>
      </c>
      <c r="G26" s="18" t="s">
        <v>9648</v>
      </c>
      <c r="H26" s="18" t="s">
        <v>9649</v>
      </c>
      <c r="I26" s="80"/>
      <c r="J26" s="18" t="s">
        <v>134</v>
      </c>
      <c r="K26" s="19">
        <v>7</v>
      </c>
      <c r="L26" s="19">
        <v>0</v>
      </c>
      <c r="M26" s="20" t="s">
        <v>33</v>
      </c>
      <c r="N26" s="20" t="s">
        <v>34</v>
      </c>
      <c r="O26" s="18" t="s">
        <v>181</v>
      </c>
      <c r="P26" s="18"/>
      <c r="Q26" s="18"/>
      <c r="R26" s="18"/>
      <c r="S26" s="18"/>
      <c r="T26" s="18"/>
      <c r="U26" s="18"/>
      <c r="V26" s="18"/>
      <c r="W26" s="34"/>
    </row>
    <row r="27" spans="1:23" x14ac:dyDescent="0.2">
      <c r="A27" s="496" t="s">
        <v>9650</v>
      </c>
      <c r="B27" s="498" t="s">
        <v>9542</v>
      </c>
      <c r="C27" s="500"/>
      <c r="D27" s="500"/>
      <c r="E27" s="502">
        <v>16777215</v>
      </c>
      <c r="F27" s="27">
        <v>1</v>
      </c>
      <c r="G27" s="28" t="s">
        <v>9617</v>
      </c>
      <c r="H27" s="28" t="s">
        <v>9651</v>
      </c>
      <c r="I27" s="79"/>
      <c r="J27" s="28" t="s">
        <v>32</v>
      </c>
      <c r="K27" s="29">
        <v>1</v>
      </c>
      <c r="L27" s="29"/>
      <c r="M27" s="30" t="s">
        <v>33</v>
      </c>
      <c r="N27" s="30" t="s">
        <v>34</v>
      </c>
      <c r="O27" s="28" t="s">
        <v>56</v>
      </c>
      <c r="P27" s="28"/>
      <c r="Q27" s="28"/>
      <c r="R27" s="28"/>
      <c r="S27" s="28"/>
      <c r="T27" s="28"/>
      <c r="U27" s="28"/>
      <c r="V27" s="28"/>
      <c r="W27" s="33"/>
    </row>
    <row r="28" spans="1:23" x14ac:dyDescent="0.2">
      <c r="A28" s="497"/>
      <c r="B28" s="499"/>
      <c r="C28" s="501"/>
      <c r="D28" s="501"/>
      <c r="E28" s="503"/>
      <c r="F28" s="17">
        <v>2</v>
      </c>
      <c r="G28" s="18" t="s">
        <v>9619</v>
      </c>
      <c r="H28" s="18" t="s">
        <v>9652</v>
      </c>
      <c r="I28" s="80"/>
      <c r="J28" s="18" t="s">
        <v>32</v>
      </c>
      <c r="K28" s="19">
        <v>7</v>
      </c>
      <c r="L28" s="19"/>
      <c r="M28" s="20" t="s">
        <v>33</v>
      </c>
      <c r="N28" s="20" t="s">
        <v>34</v>
      </c>
      <c r="O28" s="18" t="s">
        <v>40</v>
      </c>
      <c r="P28" s="18"/>
      <c r="Q28" s="18"/>
      <c r="R28" s="18"/>
      <c r="S28" s="18"/>
      <c r="T28" s="18"/>
      <c r="U28" s="18"/>
      <c r="V28" s="18"/>
      <c r="W28" s="34"/>
    </row>
    <row r="29" spans="1:23" x14ac:dyDescent="0.2">
      <c r="A29" s="497"/>
      <c r="B29" s="499"/>
      <c r="C29" s="501"/>
      <c r="D29" s="501"/>
      <c r="E29" s="503"/>
      <c r="F29" s="17">
        <v>3</v>
      </c>
      <c r="G29" s="18" t="s">
        <v>9653</v>
      </c>
      <c r="H29" s="18" t="s">
        <v>9654</v>
      </c>
      <c r="I29" s="80"/>
      <c r="J29" s="18" t="s">
        <v>123</v>
      </c>
      <c r="K29" s="19"/>
      <c r="L29" s="19"/>
      <c r="M29" s="20" t="s">
        <v>33</v>
      </c>
      <c r="N29" s="20" t="s">
        <v>34</v>
      </c>
      <c r="O29" s="18" t="s">
        <v>124</v>
      </c>
      <c r="P29" s="18"/>
      <c r="Q29" s="18"/>
      <c r="R29" s="18"/>
      <c r="S29" s="18"/>
      <c r="T29" s="18"/>
      <c r="U29" s="18"/>
      <c r="V29" s="18"/>
      <c r="W29" s="34"/>
    </row>
    <row r="30" spans="1:23" x14ac:dyDescent="0.2">
      <c r="A30" s="497"/>
      <c r="B30" s="499"/>
      <c r="C30" s="501"/>
      <c r="D30" s="501"/>
      <c r="E30" s="503"/>
      <c r="F30" s="17">
        <v>4</v>
      </c>
      <c r="G30" s="18" t="s">
        <v>9655</v>
      </c>
      <c r="H30" s="18" t="s">
        <v>9656</v>
      </c>
      <c r="I30" s="80"/>
      <c r="J30" s="18" t="s">
        <v>134</v>
      </c>
      <c r="K30" s="19">
        <v>7</v>
      </c>
      <c r="L30" s="19">
        <v>0</v>
      </c>
      <c r="M30" s="20" t="s">
        <v>33</v>
      </c>
      <c r="N30" s="20" t="s">
        <v>34</v>
      </c>
      <c r="O30" s="18" t="s">
        <v>181</v>
      </c>
      <c r="P30" s="18"/>
      <c r="Q30" s="18"/>
      <c r="R30" s="18"/>
      <c r="S30" s="18"/>
      <c r="T30" s="18"/>
      <c r="U30" s="18"/>
      <c r="V30" s="18"/>
      <c r="W30" s="34"/>
    </row>
    <row r="31" spans="1:23" x14ac:dyDescent="0.2">
      <c r="A31" s="497"/>
      <c r="B31" s="499"/>
      <c r="C31" s="501"/>
      <c r="D31" s="501"/>
      <c r="E31" s="503"/>
      <c r="F31" s="17">
        <v>5</v>
      </c>
      <c r="G31" s="18" t="s">
        <v>3637</v>
      </c>
      <c r="H31" s="18" t="s">
        <v>9657</v>
      </c>
      <c r="I31" s="80"/>
      <c r="J31" s="18" t="s">
        <v>123</v>
      </c>
      <c r="K31" s="19"/>
      <c r="L31" s="19"/>
      <c r="M31" s="20" t="s">
        <v>33</v>
      </c>
      <c r="N31" s="20" t="s">
        <v>34</v>
      </c>
      <c r="O31" s="18" t="s">
        <v>124</v>
      </c>
      <c r="P31" s="18"/>
      <c r="Q31" s="18"/>
      <c r="R31" s="18"/>
      <c r="S31" s="18"/>
      <c r="T31" s="18"/>
      <c r="U31" s="18"/>
      <c r="V31" s="18"/>
      <c r="W31" s="34"/>
    </row>
    <row r="32" spans="1:23" x14ac:dyDescent="0.2">
      <c r="A32" s="496" t="s">
        <v>9658</v>
      </c>
      <c r="B32" s="498" t="s">
        <v>9544</v>
      </c>
      <c r="C32" s="500"/>
      <c r="D32" s="500"/>
      <c r="E32" s="502">
        <v>16777215</v>
      </c>
      <c r="F32" s="27">
        <v>1</v>
      </c>
      <c r="G32" s="28" t="s">
        <v>9617</v>
      </c>
      <c r="H32" s="28" t="s">
        <v>9659</v>
      </c>
      <c r="I32" s="79"/>
      <c r="J32" s="28" t="s">
        <v>32</v>
      </c>
      <c r="K32" s="29">
        <v>1</v>
      </c>
      <c r="L32" s="29"/>
      <c r="M32" s="30" t="s">
        <v>33</v>
      </c>
      <c r="N32" s="30" t="s">
        <v>34</v>
      </c>
      <c r="O32" s="28" t="s">
        <v>56</v>
      </c>
      <c r="P32" s="28"/>
      <c r="Q32" s="28"/>
      <c r="R32" s="28"/>
      <c r="S32" s="28"/>
      <c r="T32" s="28"/>
      <c r="U32" s="28"/>
      <c r="V32" s="28"/>
      <c r="W32" s="33"/>
    </row>
    <row r="33" spans="1:23" x14ac:dyDescent="0.2">
      <c r="A33" s="497"/>
      <c r="B33" s="499"/>
      <c r="C33" s="501"/>
      <c r="D33" s="501"/>
      <c r="E33" s="503"/>
      <c r="F33" s="17">
        <v>2</v>
      </c>
      <c r="G33" s="18" t="s">
        <v>9619</v>
      </c>
      <c r="H33" s="18" t="s">
        <v>9660</v>
      </c>
      <c r="I33" s="80"/>
      <c r="J33" s="18" t="s">
        <v>32</v>
      </c>
      <c r="K33" s="19">
        <v>7</v>
      </c>
      <c r="L33" s="19"/>
      <c r="M33" s="20" t="s">
        <v>33</v>
      </c>
      <c r="N33" s="20" t="s">
        <v>34</v>
      </c>
      <c r="O33" s="18" t="s">
        <v>40</v>
      </c>
      <c r="P33" s="18"/>
      <c r="Q33" s="18"/>
      <c r="R33" s="18"/>
      <c r="S33" s="18"/>
      <c r="T33" s="18"/>
      <c r="U33" s="18"/>
      <c r="V33" s="18"/>
      <c r="W33" s="34"/>
    </row>
    <row r="34" spans="1:23" x14ac:dyDescent="0.2">
      <c r="A34" s="497"/>
      <c r="B34" s="499"/>
      <c r="C34" s="501"/>
      <c r="D34" s="501"/>
      <c r="E34" s="503"/>
      <c r="F34" s="17">
        <v>3</v>
      </c>
      <c r="G34" s="18" t="s">
        <v>2609</v>
      </c>
      <c r="H34" s="18" t="s">
        <v>9661</v>
      </c>
      <c r="I34" s="80"/>
      <c r="J34" s="18" t="s">
        <v>123</v>
      </c>
      <c r="K34" s="19"/>
      <c r="L34" s="19"/>
      <c r="M34" s="20" t="s">
        <v>33</v>
      </c>
      <c r="N34" s="20" t="s">
        <v>34</v>
      </c>
      <c r="O34" s="18" t="s">
        <v>124</v>
      </c>
      <c r="P34" s="18"/>
      <c r="Q34" s="18"/>
      <c r="R34" s="18"/>
      <c r="S34" s="18"/>
      <c r="T34" s="18"/>
      <c r="U34" s="18"/>
      <c r="V34" s="18"/>
      <c r="W34" s="34"/>
    </row>
    <row r="35" spans="1:23" x14ac:dyDescent="0.2">
      <c r="A35" s="497"/>
      <c r="B35" s="499"/>
      <c r="C35" s="501"/>
      <c r="D35" s="501"/>
      <c r="E35" s="503"/>
      <c r="F35" s="17">
        <v>4</v>
      </c>
      <c r="G35" s="18" t="s">
        <v>1019</v>
      </c>
      <c r="H35" s="18" t="s">
        <v>9662</v>
      </c>
      <c r="I35" s="80"/>
      <c r="J35" s="18" t="s">
        <v>134</v>
      </c>
      <c r="K35" s="19">
        <v>7</v>
      </c>
      <c r="L35" s="19">
        <v>0</v>
      </c>
      <c r="M35" s="20" t="s">
        <v>33</v>
      </c>
      <c r="N35" s="20" t="s">
        <v>34</v>
      </c>
      <c r="O35" s="18" t="s">
        <v>181</v>
      </c>
      <c r="P35" s="18"/>
      <c r="Q35" s="18"/>
      <c r="R35" s="18"/>
      <c r="S35" s="18"/>
      <c r="T35" s="18"/>
      <c r="U35" s="18"/>
      <c r="V35" s="18"/>
      <c r="W35" s="34"/>
    </row>
    <row r="36" spans="1:23" x14ac:dyDescent="0.2">
      <c r="A36" s="497"/>
      <c r="B36" s="499"/>
      <c r="C36" s="501"/>
      <c r="D36" s="501"/>
      <c r="E36" s="503"/>
      <c r="F36" s="17">
        <v>5</v>
      </c>
      <c r="G36" s="18" t="s">
        <v>3637</v>
      </c>
      <c r="H36" s="18" t="s">
        <v>9663</v>
      </c>
      <c r="I36" s="80"/>
      <c r="J36" s="18" t="s">
        <v>123</v>
      </c>
      <c r="K36" s="19"/>
      <c r="L36" s="19"/>
      <c r="M36" s="20" t="s">
        <v>33</v>
      </c>
      <c r="N36" s="20" t="s">
        <v>34</v>
      </c>
      <c r="O36" s="18" t="s">
        <v>124</v>
      </c>
      <c r="P36" s="18"/>
      <c r="Q36" s="18"/>
      <c r="R36" s="18"/>
      <c r="S36" s="18"/>
      <c r="T36" s="18"/>
      <c r="U36" s="18"/>
      <c r="V36" s="18"/>
      <c r="W36" s="34"/>
    </row>
    <row r="37" spans="1:23" x14ac:dyDescent="0.2">
      <c r="A37" s="496" t="s">
        <v>9664</v>
      </c>
      <c r="B37" s="498" t="s">
        <v>9546</v>
      </c>
      <c r="C37" s="500"/>
      <c r="D37" s="500"/>
      <c r="E37" s="502">
        <v>16777215</v>
      </c>
      <c r="F37" s="27">
        <v>1</v>
      </c>
      <c r="G37" s="28" t="s">
        <v>9665</v>
      </c>
      <c r="H37" s="28" t="s">
        <v>9666</v>
      </c>
      <c r="I37" s="79"/>
      <c r="J37" s="28" t="s">
        <v>123</v>
      </c>
      <c r="K37" s="29"/>
      <c r="L37" s="29"/>
      <c r="M37" s="30" t="s">
        <v>33</v>
      </c>
      <c r="N37" s="30" t="s">
        <v>34</v>
      </c>
      <c r="O37" s="28" t="s">
        <v>124</v>
      </c>
      <c r="P37" s="28"/>
      <c r="Q37" s="28"/>
      <c r="R37" s="28"/>
      <c r="S37" s="28"/>
      <c r="T37" s="28"/>
      <c r="U37" s="28"/>
      <c r="V37" s="28"/>
      <c r="W37" s="33"/>
    </row>
    <row r="38" spans="1:23" x14ac:dyDescent="0.2">
      <c r="A38" s="497"/>
      <c r="B38" s="499"/>
      <c r="C38" s="501"/>
      <c r="D38" s="501"/>
      <c r="E38" s="503"/>
      <c r="F38" s="17">
        <v>2</v>
      </c>
      <c r="G38" s="18" t="s">
        <v>9667</v>
      </c>
      <c r="H38" s="18" t="s">
        <v>9668</v>
      </c>
      <c r="I38" s="80"/>
      <c r="J38" s="18" t="s">
        <v>123</v>
      </c>
      <c r="K38" s="19"/>
      <c r="L38" s="19"/>
      <c r="M38" s="20" t="s">
        <v>33</v>
      </c>
      <c r="N38" s="20" t="s">
        <v>34</v>
      </c>
      <c r="O38" s="18" t="s">
        <v>124</v>
      </c>
      <c r="P38" s="18"/>
      <c r="Q38" s="18"/>
      <c r="R38" s="18"/>
      <c r="S38" s="18"/>
      <c r="T38" s="18"/>
      <c r="U38" s="18"/>
      <c r="V38" s="18"/>
      <c r="W38" s="34"/>
    </row>
    <row r="39" spans="1:23" x14ac:dyDescent="0.2">
      <c r="A39" s="497"/>
      <c r="B39" s="499"/>
      <c r="C39" s="501"/>
      <c r="D39" s="501"/>
      <c r="E39" s="503"/>
      <c r="F39" s="17">
        <v>3</v>
      </c>
      <c r="G39" s="18" t="s">
        <v>9606</v>
      </c>
      <c r="H39" s="18" t="s">
        <v>9669</v>
      </c>
      <c r="I39" s="80"/>
      <c r="J39" s="18" t="s">
        <v>32</v>
      </c>
      <c r="K39" s="19">
        <v>7</v>
      </c>
      <c r="L39" s="19"/>
      <c r="M39" s="20" t="s">
        <v>33</v>
      </c>
      <c r="N39" s="20" t="s">
        <v>34</v>
      </c>
      <c r="O39" s="18" t="s">
        <v>40</v>
      </c>
      <c r="P39" s="18"/>
      <c r="Q39" s="18"/>
      <c r="R39" s="18"/>
      <c r="S39" s="18"/>
      <c r="T39" s="18"/>
      <c r="U39" s="18"/>
      <c r="V39" s="18"/>
      <c r="W39" s="34"/>
    </row>
    <row r="40" spans="1:23" x14ac:dyDescent="0.2">
      <c r="A40" s="497"/>
      <c r="B40" s="499"/>
      <c r="C40" s="501"/>
      <c r="D40" s="501"/>
      <c r="E40" s="503"/>
      <c r="F40" s="17">
        <v>4</v>
      </c>
      <c r="G40" s="18" t="s">
        <v>9670</v>
      </c>
      <c r="H40" s="18" t="s">
        <v>9671</v>
      </c>
      <c r="I40" s="80"/>
      <c r="J40" s="18" t="s">
        <v>32</v>
      </c>
      <c r="K40" s="19">
        <v>2</v>
      </c>
      <c r="L40" s="19"/>
      <c r="M40" s="20" t="s">
        <v>34</v>
      </c>
      <c r="N40" s="20" t="s">
        <v>34</v>
      </c>
      <c r="O40" s="18" t="s">
        <v>42</v>
      </c>
      <c r="P40" s="18"/>
      <c r="Q40" s="18"/>
      <c r="R40" s="18"/>
      <c r="S40" s="18"/>
      <c r="T40" s="18"/>
      <c r="U40" s="18"/>
      <c r="V40" s="18"/>
      <c r="W40" s="34"/>
    </row>
    <row r="41" spans="1:23" x14ac:dyDescent="0.2">
      <c r="A41" s="497"/>
      <c r="B41" s="499"/>
      <c r="C41" s="501"/>
      <c r="D41" s="501"/>
      <c r="E41" s="503"/>
      <c r="F41" s="17">
        <v>5</v>
      </c>
      <c r="G41" s="18" t="s">
        <v>9672</v>
      </c>
      <c r="H41" s="18" t="s">
        <v>9673</v>
      </c>
      <c r="I41" s="80"/>
      <c r="J41" s="18" t="s">
        <v>32</v>
      </c>
      <c r="K41" s="19">
        <v>1</v>
      </c>
      <c r="L41" s="19"/>
      <c r="M41" s="20" t="s">
        <v>34</v>
      </c>
      <c r="N41" s="20" t="s">
        <v>34</v>
      </c>
      <c r="O41" s="18" t="s">
        <v>56</v>
      </c>
      <c r="P41" s="18"/>
      <c r="Q41" s="18"/>
      <c r="R41" s="18"/>
      <c r="S41" s="18"/>
      <c r="T41" s="18"/>
      <c r="U41" s="18"/>
      <c r="V41" s="18"/>
      <c r="W41" s="34"/>
    </row>
    <row r="42" spans="1:23" x14ac:dyDescent="0.2">
      <c r="A42" s="497"/>
      <c r="B42" s="499"/>
      <c r="C42" s="501"/>
      <c r="D42" s="501"/>
      <c r="E42" s="503"/>
      <c r="F42" s="17">
        <v>6</v>
      </c>
      <c r="G42" s="18" t="s">
        <v>9674</v>
      </c>
      <c r="H42" s="18" t="s">
        <v>9675</v>
      </c>
      <c r="I42" s="80"/>
      <c r="J42" s="18" t="s">
        <v>32</v>
      </c>
      <c r="K42" s="19">
        <v>1</v>
      </c>
      <c r="L42" s="19"/>
      <c r="M42" s="20" t="s">
        <v>34</v>
      </c>
      <c r="N42" s="20" t="s">
        <v>34</v>
      </c>
      <c r="O42" s="18" t="s">
        <v>56</v>
      </c>
      <c r="P42" s="18"/>
      <c r="Q42" s="18"/>
      <c r="R42" s="18"/>
      <c r="S42" s="18"/>
      <c r="T42" s="18"/>
      <c r="U42" s="18"/>
      <c r="V42" s="18"/>
      <c r="W42" s="34"/>
    </row>
    <row r="43" spans="1:23" x14ac:dyDescent="0.2">
      <c r="A43" s="497"/>
      <c r="B43" s="499"/>
      <c r="C43" s="501"/>
      <c r="D43" s="501"/>
      <c r="E43" s="503"/>
      <c r="F43" s="17">
        <v>7</v>
      </c>
      <c r="G43" s="18" t="s">
        <v>9676</v>
      </c>
      <c r="H43" s="18" t="s">
        <v>9677</v>
      </c>
      <c r="I43" s="80"/>
      <c r="J43" s="18" t="s">
        <v>32</v>
      </c>
      <c r="K43" s="19">
        <v>2</v>
      </c>
      <c r="L43" s="19"/>
      <c r="M43" s="20" t="s">
        <v>34</v>
      </c>
      <c r="N43" s="20" t="s">
        <v>34</v>
      </c>
      <c r="O43" s="18" t="s">
        <v>42</v>
      </c>
      <c r="P43" s="18"/>
      <c r="Q43" s="18"/>
      <c r="R43" s="18"/>
      <c r="S43" s="18"/>
      <c r="T43" s="18"/>
      <c r="U43" s="18"/>
      <c r="V43" s="18"/>
      <c r="W43" s="34"/>
    </row>
    <row r="44" spans="1:23" x14ac:dyDescent="0.2">
      <c r="A44" s="497"/>
      <c r="B44" s="499"/>
      <c r="C44" s="501"/>
      <c r="D44" s="501"/>
      <c r="E44" s="503"/>
      <c r="F44" s="17">
        <v>8</v>
      </c>
      <c r="G44" s="18" t="s">
        <v>3313</v>
      </c>
      <c r="H44" s="18" t="s">
        <v>9678</v>
      </c>
      <c r="I44" s="80"/>
      <c r="J44" s="18" t="s">
        <v>134</v>
      </c>
      <c r="K44" s="19">
        <v>7</v>
      </c>
      <c r="L44" s="19">
        <v>0</v>
      </c>
      <c r="M44" s="20" t="s">
        <v>33</v>
      </c>
      <c r="N44" s="20" t="s">
        <v>34</v>
      </c>
      <c r="O44" s="18" t="s">
        <v>181</v>
      </c>
      <c r="P44" s="18"/>
      <c r="Q44" s="18"/>
      <c r="R44" s="18"/>
      <c r="S44" s="18"/>
      <c r="T44" s="18"/>
      <c r="U44" s="18"/>
      <c r="V44" s="18"/>
      <c r="W44" s="34"/>
    </row>
    <row r="45" spans="1:23" x14ac:dyDescent="0.2">
      <c r="A45" s="497"/>
      <c r="B45" s="499"/>
      <c r="C45" s="501"/>
      <c r="D45" s="501"/>
      <c r="E45" s="503"/>
      <c r="F45" s="17">
        <v>9</v>
      </c>
      <c r="G45" s="18" t="s">
        <v>9679</v>
      </c>
      <c r="H45" s="18" t="s">
        <v>9680</v>
      </c>
      <c r="I45" s="80"/>
      <c r="J45" s="18" t="s">
        <v>32</v>
      </c>
      <c r="K45" s="19">
        <v>1</v>
      </c>
      <c r="L45" s="19"/>
      <c r="M45" s="20" t="s">
        <v>34</v>
      </c>
      <c r="N45" s="20" t="s">
        <v>34</v>
      </c>
      <c r="O45" s="18" t="s">
        <v>56</v>
      </c>
      <c r="P45" s="18"/>
      <c r="Q45" s="18"/>
      <c r="R45" s="18"/>
      <c r="S45" s="18"/>
      <c r="T45" s="18"/>
      <c r="U45" s="18"/>
      <c r="V45" s="18"/>
      <c r="W45" s="34"/>
    </row>
    <row r="46" spans="1:23" x14ac:dyDescent="0.2">
      <c r="A46" s="497"/>
      <c r="B46" s="499"/>
      <c r="C46" s="501"/>
      <c r="D46" s="501"/>
      <c r="E46" s="503"/>
      <c r="F46" s="17">
        <v>10</v>
      </c>
      <c r="G46" s="18" t="s">
        <v>9681</v>
      </c>
      <c r="H46" s="18" t="s">
        <v>9682</v>
      </c>
      <c r="I46" s="80"/>
      <c r="J46" s="18" t="s">
        <v>32</v>
      </c>
      <c r="K46" s="19">
        <v>8</v>
      </c>
      <c r="L46" s="19"/>
      <c r="M46" s="20" t="s">
        <v>34</v>
      </c>
      <c r="N46" s="20" t="s">
        <v>34</v>
      </c>
      <c r="O46" s="18" t="s">
        <v>35</v>
      </c>
      <c r="P46" s="18"/>
      <c r="Q46" s="18"/>
      <c r="R46" s="18"/>
      <c r="S46" s="18"/>
      <c r="T46" s="18"/>
      <c r="U46" s="18"/>
      <c r="V46" s="18"/>
      <c r="W46" s="34"/>
    </row>
    <row r="47" spans="1:23" x14ac:dyDescent="0.2">
      <c r="A47" s="497"/>
      <c r="B47" s="499"/>
      <c r="C47" s="501"/>
      <c r="D47" s="501"/>
      <c r="E47" s="503"/>
      <c r="F47" s="17">
        <v>11</v>
      </c>
      <c r="G47" s="18" t="s">
        <v>9683</v>
      </c>
      <c r="H47" s="18" t="s">
        <v>9684</v>
      </c>
      <c r="I47" s="80"/>
      <c r="J47" s="18" t="s">
        <v>123</v>
      </c>
      <c r="K47" s="19"/>
      <c r="L47" s="19"/>
      <c r="M47" s="20" t="s">
        <v>34</v>
      </c>
      <c r="N47" s="20" t="s">
        <v>34</v>
      </c>
      <c r="O47" s="18" t="s">
        <v>124</v>
      </c>
      <c r="P47" s="18"/>
      <c r="Q47" s="18"/>
      <c r="R47" s="18"/>
      <c r="S47" s="18"/>
      <c r="T47" s="18"/>
      <c r="U47" s="18"/>
      <c r="V47" s="18"/>
      <c r="W47" s="34"/>
    </row>
    <row r="48" spans="1:23" x14ac:dyDescent="0.2">
      <c r="A48" s="497"/>
      <c r="B48" s="499"/>
      <c r="C48" s="501"/>
      <c r="D48" s="501"/>
      <c r="E48" s="503"/>
      <c r="F48" s="17">
        <v>12</v>
      </c>
      <c r="G48" s="18" t="s">
        <v>543</v>
      </c>
      <c r="H48" s="18" t="s">
        <v>9685</v>
      </c>
      <c r="I48" s="80"/>
      <c r="J48" s="18" t="s">
        <v>32</v>
      </c>
      <c r="K48" s="19">
        <v>3</v>
      </c>
      <c r="L48" s="19"/>
      <c r="M48" s="20" t="s">
        <v>34</v>
      </c>
      <c r="N48" s="20" t="s">
        <v>34</v>
      </c>
      <c r="O48" s="18" t="s">
        <v>45</v>
      </c>
      <c r="P48" s="18"/>
      <c r="Q48" s="18"/>
      <c r="R48" s="18"/>
      <c r="S48" s="18"/>
      <c r="T48" s="18"/>
      <c r="U48" s="18"/>
      <c r="V48" s="18"/>
      <c r="W48" s="34"/>
    </row>
    <row r="49" spans="1:23" x14ac:dyDescent="0.2">
      <c r="A49" s="497"/>
      <c r="B49" s="499"/>
      <c r="C49" s="501"/>
      <c r="D49" s="501"/>
      <c r="E49" s="503"/>
      <c r="F49" s="17">
        <v>13</v>
      </c>
      <c r="G49" s="18" t="s">
        <v>9686</v>
      </c>
      <c r="H49" s="18" t="s">
        <v>9687</v>
      </c>
      <c r="I49" s="80"/>
      <c r="J49" s="18" t="s">
        <v>32</v>
      </c>
      <c r="K49" s="19">
        <v>1</v>
      </c>
      <c r="L49" s="19"/>
      <c r="M49" s="20" t="s">
        <v>34</v>
      </c>
      <c r="N49" s="20" t="s">
        <v>34</v>
      </c>
      <c r="O49" s="18" t="s">
        <v>56</v>
      </c>
      <c r="P49" s="18"/>
      <c r="Q49" s="18"/>
      <c r="R49" s="18"/>
      <c r="S49" s="18"/>
      <c r="T49" s="18"/>
      <c r="U49" s="18"/>
      <c r="V49" s="18"/>
      <c r="W49" s="34"/>
    </row>
    <row r="50" spans="1:23" x14ac:dyDescent="0.2">
      <c r="A50" s="496" t="s">
        <v>9688</v>
      </c>
      <c r="B50" s="498" t="s">
        <v>9548</v>
      </c>
      <c r="C50" s="500"/>
      <c r="D50" s="500"/>
      <c r="E50" s="502">
        <v>16777215</v>
      </c>
      <c r="F50" s="27">
        <v>1</v>
      </c>
      <c r="G50" s="28" t="s">
        <v>4338</v>
      </c>
      <c r="H50" s="28" t="s">
        <v>9689</v>
      </c>
      <c r="I50" s="79"/>
      <c r="J50" s="28" t="s">
        <v>123</v>
      </c>
      <c r="K50" s="29"/>
      <c r="L50" s="29"/>
      <c r="M50" s="30" t="s">
        <v>33</v>
      </c>
      <c r="N50" s="30" t="s">
        <v>33</v>
      </c>
      <c r="O50" s="28" t="s">
        <v>124</v>
      </c>
      <c r="P50" s="28"/>
      <c r="Q50" s="28"/>
      <c r="R50" s="28"/>
      <c r="S50" s="28"/>
      <c r="T50" s="28"/>
      <c r="U50" s="28"/>
      <c r="V50" s="28"/>
      <c r="W50" s="33"/>
    </row>
    <row r="51" spans="1:23" x14ac:dyDescent="0.2">
      <c r="A51" s="497"/>
      <c r="B51" s="499"/>
      <c r="C51" s="501"/>
      <c r="D51" s="501"/>
      <c r="E51" s="503"/>
      <c r="F51" s="17">
        <v>2</v>
      </c>
      <c r="G51" s="18" t="s">
        <v>9690</v>
      </c>
      <c r="H51" s="18" t="s">
        <v>9691</v>
      </c>
      <c r="I51" s="80"/>
      <c r="J51" s="18" t="s">
        <v>134</v>
      </c>
      <c r="K51" s="19">
        <v>5</v>
      </c>
      <c r="L51" s="19">
        <v>2</v>
      </c>
      <c r="M51" s="20" t="s">
        <v>33</v>
      </c>
      <c r="N51" s="20" t="s">
        <v>34</v>
      </c>
      <c r="O51" s="18" t="s">
        <v>183</v>
      </c>
      <c r="P51" s="18"/>
      <c r="Q51" s="18"/>
      <c r="R51" s="18"/>
      <c r="S51" s="18"/>
      <c r="T51" s="18"/>
      <c r="U51" s="18"/>
      <c r="V51" s="18"/>
      <c r="W51" s="34"/>
    </row>
    <row r="52" spans="1:23" x14ac:dyDescent="0.2">
      <c r="A52" s="496" t="s">
        <v>9692</v>
      </c>
      <c r="B52" s="498" t="s">
        <v>9550</v>
      </c>
      <c r="C52" s="500"/>
      <c r="D52" s="500"/>
      <c r="E52" s="502">
        <v>16777215</v>
      </c>
      <c r="F52" s="27">
        <v>1</v>
      </c>
      <c r="G52" s="28" t="s">
        <v>9617</v>
      </c>
      <c r="H52" s="28" t="s">
        <v>9693</v>
      </c>
      <c r="I52" s="79"/>
      <c r="J52" s="28" t="s">
        <v>32</v>
      </c>
      <c r="K52" s="29">
        <v>1</v>
      </c>
      <c r="L52" s="29"/>
      <c r="M52" s="30" t="s">
        <v>33</v>
      </c>
      <c r="N52" s="30" t="s">
        <v>33</v>
      </c>
      <c r="O52" s="28" t="s">
        <v>56</v>
      </c>
      <c r="P52" s="28"/>
      <c r="Q52" s="28"/>
      <c r="R52" s="28"/>
      <c r="S52" s="28"/>
      <c r="T52" s="28"/>
      <c r="U52" s="28"/>
      <c r="V52" s="28"/>
      <c r="W52" s="33"/>
    </row>
    <row r="53" spans="1:23" x14ac:dyDescent="0.2">
      <c r="A53" s="497"/>
      <c r="B53" s="499"/>
      <c r="C53" s="501"/>
      <c r="D53" s="501"/>
      <c r="E53" s="503"/>
      <c r="F53" s="17">
        <v>2</v>
      </c>
      <c r="G53" s="18" t="s">
        <v>9619</v>
      </c>
      <c r="H53" s="18" t="s">
        <v>9694</v>
      </c>
      <c r="I53" s="80"/>
      <c r="J53" s="18" t="s">
        <v>32</v>
      </c>
      <c r="K53" s="19">
        <v>7</v>
      </c>
      <c r="L53" s="19"/>
      <c r="M53" s="20" t="s">
        <v>33</v>
      </c>
      <c r="N53" s="20" t="s">
        <v>33</v>
      </c>
      <c r="O53" s="18" t="s">
        <v>40</v>
      </c>
      <c r="P53" s="18"/>
      <c r="Q53" s="18"/>
      <c r="R53" s="18"/>
      <c r="S53" s="18"/>
      <c r="T53" s="18"/>
      <c r="U53" s="18"/>
      <c r="V53" s="18"/>
      <c r="W53" s="34"/>
    </row>
    <row r="54" spans="1:23" x14ac:dyDescent="0.2">
      <c r="A54" s="497"/>
      <c r="B54" s="499"/>
      <c r="C54" s="501"/>
      <c r="D54" s="501"/>
      <c r="E54" s="503"/>
      <c r="F54" s="17">
        <v>3</v>
      </c>
      <c r="G54" s="18" t="s">
        <v>9695</v>
      </c>
      <c r="H54" s="18" t="s">
        <v>9696</v>
      </c>
      <c r="I54" s="80"/>
      <c r="J54" s="18" t="s">
        <v>123</v>
      </c>
      <c r="K54" s="19"/>
      <c r="L54" s="19"/>
      <c r="M54" s="20" t="s">
        <v>33</v>
      </c>
      <c r="N54" s="20" t="s">
        <v>33</v>
      </c>
      <c r="O54" s="18" t="s">
        <v>124</v>
      </c>
      <c r="P54" s="18"/>
      <c r="Q54" s="18"/>
      <c r="R54" s="18"/>
      <c r="S54" s="18"/>
      <c r="T54" s="18"/>
      <c r="U54" s="18"/>
      <c r="V54" s="18"/>
      <c r="W54" s="34"/>
    </row>
    <row r="55" spans="1:23" x14ac:dyDescent="0.2">
      <c r="A55" s="497"/>
      <c r="B55" s="499"/>
      <c r="C55" s="501"/>
      <c r="D55" s="501"/>
      <c r="E55" s="503"/>
      <c r="F55" s="17">
        <v>4</v>
      </c>
      <c r="G55" s="18" t="s">
        <v>9622</v>
      </c>
      <c r="H55" s="18" t="s">
        <v>9697</v>
      </c>
      <c r="I55" s="80"/>
      <c r="J55" s="18" t="s">
        <v>134</v>
      </c>
      <c r="K55" s="19">
        <v>7</v>
      </c>
      <c r="L55" s="19">
        <v>0</v>
      </c>
      <c r="M55" s="20" t="s">
        <v>33</v>
      </c>
      <c r="N55" s="20" t="s">
        <v>34</v>
      </c>
      <c r="O55" s="18" t="s">
        <v>181</v>
      </c>
      <c r="P55" s="18"/>
      <c r="Q55" s="18"/>
      <c r="R55" s="18"/>
      <c r="S55" s="18"/>
      <c r="T55" s="18"/>
      <c r="U55" s="18"/>
      <c r="V55" s="18"/>
      <c r="W55" s="34"/>
    </row>
    <row r="56" spans="1:23" x14ac:dyDescent="0.2">
      <c r="A56" s="497"/>
      <c r="B56" s="499"/>
      <c r="C56" s="501"/>
      <c r="D56" s="501"/>
      <c r="E56" s="503"/>
      <c r="F56" s="17">
        <v>5</v>
      </c>
      <c r="G56" s="18" t="s">
        <v>9698</v>
      </c>
      <c r="H56" s="18" t="s">
        <v>9699</v>
      </c>
      <c r="I56" s="80"/>
      <c r="J56" s="18" t="s">
        <v>32</v>
      </c>
      <c r="K56" s="19">
        <v>1</v>
      </c>
      <c r="L56" s="19"/>
      <c r="M56" s="20" t="s">
        <v>33</v>
      </c>
      <c r="N56" s="20" t="s">
        <v>34</v>
      </c>
      <c r="O56" s="18" t="s">
        <v>56</v>
      </c>
      <c r="P56" s="18"/>
      <c r="Q56" s="18"/>
      <c r="R56" s="18"/>
      <c r="S56" s="18"/>
      <c r="T56" s="18"/>
      <c r="U56" s="18"/>
      <c r="V56" s="18"/>
      <c r="W56" s="34"/>
    </row>
    <row r="57" spans="1:23" x14ac:dyDescent="0.2">
      <c r="A57" s="497"/>
      <c r="B57" s="499"/>
      <c r="C57" s="501"/>
      <c r="D57" s="501"/>
      <c r="E57" s="503"/>
      <c r="F57" s="17">
        <v>6</v>
      </c>
      <c r="G57" s="18" t="s">
        <v>9690</v>
      </c>
      <c r="H57" s="18" t="s">
        <v>9700</v>
      </c>
      <c r="I57" s="80"/>
      <c r="J57" s="18" t="s">
        <v>134</v>
      </c>
      <c r="K57" s="19">
        <v>5</v>
      </c>
      <c r="L57" s="19">
        <v>2</v>
      </c>
      <c r="M57" s="20" t="s">
        <v>33</v>
      </c>
      <c r="N57" s="20" t="s">
        <v>34</v>
      </c>
      <c r="O57" s="18" t="s">
        <v>183</v>
      </c>
      <c r="P57" s="18"/>
      <c r="Q57" s="18"/>
      <c r="R57" s="18"/>
      <c r="S57" s="18"/>
      <c r="T57" s="18"/>
      <c r="U57" s="18"/>
      <c r="V57" s="18"/>
      <c r="W57" s="34"/>
    </row>
    <row r="58" spans="1:23" x14ac:dyDescent="0.2">
      <c r="A58" s="497"/>
      <c r="B58" s="499"/>
      <c r="C58" s="501"/>
      <c r="D58" s="501"/>
      <c r="E58" s="503"/>
      <c r="F58" s="17">
        <v>7</v>
      </c>
      <c r="G58" s="18" t="s">
        <v>9701</v>
      </c>
      <c r="H58" s="18" t="s">
        <v>9702</v>
      </c>
      <c r="I58" s="80"/>
      <c r="J58" s="18" t="s">
        <v>134</v>
      </c>
      <c r="K58" s="19">
        <v>2</v>
      </c>
      <c r="L58" s="19">
        <v>0</v>
      </c>
      <c r="M58" s="20" t="s">
        <v>33</v>
      </c>
      <c r="N58" s="20" t="s">
        <v>34</v>
      </c>
      <c r="O58" s="18" t="s">
        <v>201</v>
      </c>
      <c r="P58" s="18"/>
      <c r="Q58" s="18"/>
      <c r="R58" s="18"/>
      <c r="S58" s="18"/>
      <c r="T58" s="18"/>
      <c r="U58" s="18"/>
      <c r="V58" s="18"/>
      <c r="W58" s="34"/>
    </row>
    <row r="59" spans="1:23" x14ac:dyDescent="0.2">
      <c r="A59" s="497"/>
      <c r="B59" s="499"/>
      <c r="C59" s="501"/>
      <c r="D59" s="501"/>
      <c r="E59" s="503"/>
      <c r="F59" s="17">
        <v>8</v>
      </c>
      <c r="G59" s="18" t="s">
        <v>9703</v>
      </c>
      <c r="H59" s="18" t="s">
        <v>9704</v>
      </c>
      <c r="I59" s="80"/>
      <c r="J59" s="18" t="s">
        <v>134</v>
      </c>
      <c r="K59" s="19">
        <v>7</v>
      </c>
      <c r="L59" s="19">
        <v>0</v>
      </c>
      <c r="M59" s="20" t="s">
        <v>33</v>
      </c>
      <c r="N59" s="20" t="s">
        <v>34</v>
      </c>
      <c r="O59" s="18" t="s">
        <v>181</v>
      </c>
      <c r="P59" s="18"/>
      <c r="Q59" s="18"/>
      <c r="R59" s="18"/>
      <c r="S59" s="18"/>
      <c r="T59" s="18"/>
      <c r="U59" s="18"/>
      <c r="V59" s="18"/>
      <c r="W59" s="34"/>
    </row>
    <row r="60" spans="1:23" x14ac:dyDescent="0.2">
      <c r="A60" s="497"/>
      <c r="B60" s="499"/>
      <c r="C60" s="501"/>
      <c r="D60" s="501"/>
      <c r="E60" s="503"/>
      <c r="F60" s="17">
        <v>9</v>
      </c>
      <c r="G60" s="18" t="s">
        <v>9624</v>
      </c>
      <c r="H60" s="18" t="s">
        <v>9705</v>
      </c>
      <c r="I60" s="80"/>
      <c r="J60" s="18" t="s">
        <v>134</v>
      </c>
      <c r="K60" s="19">
        <v>7</v>
      </c>
      <c r="L60" s="19">
        <v>0</v>
      </c>
      <c r="M60" s="20" t="s">
        <v>33</v>
      </c>
      <c r="N60" s="20" t="s">
        <v>34</v>
      </c>
      <c r="O60" s="18" t="s">
        <v>181</v>
      </c>
      <c r="P60" s="18"/>
      <c r="Q60" s="18"/>
      <c r="R60" s="18"/>
      <c r="S60" s="18"/>
      <c r="T60" s="18"/>
      <c r="U60" s="18"/>
      <c r="V60" s="18"/>
      <c r="W60" s="34"/>
    </row>
    <row r="61" spans="1:23" x14ac:dyDescent="0.2">
      <c r="A61" s="497"/>
      <c r="B61" s="499"/>
      <c r="C61" s="501"/>
      <c r="D61" s="501"/>
      <c r="E61" s="503"/>
      <c r="F61" s="17">
        <v>10</v>
      </c>
      <c r="G61" s="18" t="s">
        <v>9706</v>
      </c>
      <c r="H61" s="18" t="s">
        <v>9707</v>
      </c>
      <c r="I61" s="80"/>
      <c r="J61" s="18" t="s">
        <v>134</v>
      </c>
      <c r="K61" s="19">
        <v>7</v>
      </c>
      <c r="L61" s="19">
        <v>0</v>
      </c>
      <c r="M61" s="20" t="s">
        <v>33</v>
      </c>
      <c r="N61" s="20" t="s">
        <v>34</v>
      </c>
      <c r="O61" s="18" t="s">
        <v>181</v>
      </c>
      <c r="P61" s="18"/>
      <c r="Q61" s="18"/>
      <c r="R61" s="18"/>
      <c r="S61" s="18"/>
      <c r="T61" s="18"/>
      <c r="U61" s="18"/>
      <c r="V61" s="18"/>
      <c r="W61" s="34"/>
    </row>
    <row r="62" spans="1:23" x14ac:dyDescent="0.2">
      <c r="A62" s="497"/>
      <c r="B62" s="499"/>
      <c r="C62" s="501"/>
      <c r="D62" s="501"/>
      <c r="E62" s="503"/>
      <c r="F62" s="17">
        <v>11</v>
      </c>
      <c r="G62" s="18" t="s">
        <v>9626</v>
      </c>
      <c r="H62" s="18" t="s">
        <v>9708</v>
      </c>
      <c r="I62" s="80"/>
      <c r="J62" s="18" t="s">
        <v>134</v>
      </c>
      <c r="K62" s="19">
        <v>7</v>
      </c>
      <c r="L62" s="19">
        <v>0</v>
      </c>
      <c r="M62" s="20" t="s">
        <v>33</v>
      </c>
      <c r="N62" s="20" t="s">
        <v>34</v>
      </c>
      <c r="O62" s="18" t="s">
        <v>181</v>
      </c>
      <c r="P62" s="18"/>
      <c r="Q62" s="18"/>
      <c r="R62" s="18"/>
      <c r="S62" s="18"/>
      <c r="T62" s="18"/>
      <c r="U62" s="18"/>
      <c r="V62" s="18"/>
      <c r="W62" s="34"/>
    </row>
    <row r="63" spans="1:23" x14ac:dyDescent="0.2">
      <c r="A63" s="497"/>
      <c r="B63" s="499"/>
      <c r="C63" s="501"/>
      <c r="D63" s="501"/>
      <c r="E63" s="503"/>
      <c r="F63" s="17">
        <v>12</v>
      </c>
      <c r="G63" s="18" t="s">
        <v>9628</v>
      </c>
      <c r="H63" s="18" t="s">
        <v>9709</v>
      </c>
      <c r="I63" s="80"/>
      <c r="J63" s="18" t="s">
        <v>134</v>
      </c>
      <c r="K63" s="19">
        <v>7</v>
      </c>
      <c r="L63" s="19">
        <v>0</v>
      </c>
      <c r="M63" s="20" t="s">
        <v>33</v>
      </c>
      <c r="N63" s="20" t="s">
        <v>34</v>
      </c>
      <c r="O63" s="18" t="s">
        <v>181</v>
      </c>
      <c r="P63" s="18"/>
      <c r="Q63" s="18"/>
      <c r="R63" s="18"/>
      <c r="S63" s="18"/>
      <c r="T63" s="18"/>
      <c r="U63" s="18"/>
      <c r="V63" s="18"/>
      <c r="W63" s="34"/>
    </row>
    <row r="64" spans="1:23" x14ac:dyDescent="0.2">
      <c r="A64" s="497"/>
      <c r="B64" s="499"/>
      <c r="C64" s="501"/>
      <c r="D64" s="501"/>
      <c r="E64" s="503"/>
      <c r="F64" s="17">
        <v>13</v>
      </c>
      <c r="G64" s="18" t="s">
        <v>9630</v>
      </c>
      <c r="H64" s="18" t="s">
        <v>9710</v>
      </c>
      <c r="I64" s="80"/>
      <c r="J64" s="18" t="s">
        <v>134</v>
      </c>
      <c r="K64" s="19">
        <v>7</v>
      </c>
      <c r="L64" s="19">
        <v>0</v>
      </c>
      <c r="M64" s="20" t="s">
        <v>33</v>
      </c>
      <c r="N64" s="20" t="s">
        <v>34</v>
      </c>
      <c r="O64" s="18" t="s">
        <v>181</v>
      </c>
      <c r="P64" s="18"/>
      <c r="Q64" s="18"/>
      <c r="R64" s="18"/>
      <c r="S64" s="18"/>
      <c r="T64" s="18"/>
      <c r="U64" s="18"/>
      <c r="V64" s="18"/>
      <c r="W64" s="34"/>
    </row>
    <row r="65" spans="1:23" x14ac:dyDescent="0.2">
      <c r="A65" s="497"/>
      <c r="B65" s="499"/>
      <c r="C65" s="501"/>
      <c r="D65" s="501"/>
      <c r="E65" s="503"/>
      <c r="F65" s="17">
        <v>14</v>
      </c>
      <c r="G65" s="18" t="s">
        <v>9632</v>
      </c>
      <c r="H65" s="18" t="s">
        <v>9711</v>
      </c>
      <c r="I65" s="80"/>
      <c r="J65" s="18" t="s">
        <v>32</v>
      </c>
      <c r="K65" s="19">
        <v>1</v>
      </c>
      <c r="L65" s="19"/>
      <c r="M65" s="20" t="s">
        <v>34</v>
      </c>
      <c r="N65" s="20" t="s">
        <v>34</v>
      </c>
      <c r="O65" s="18" t="s">
        <v>56</v>
      </c>
      <c r="P65" s="18"/>
      <c r="Q65" s="18"/>
      <c r="R65" s="18"/>
      <c r="S65" s="18"/>
      <c r="T65" s="18"/>
      <c r="U65" s="18"/>
      <c r="V65" s="18"/>
      <c r="W65" s="34"/>
    </row>
    <row r="66" spans="1:23" x14ac:dyDescent="0.2">
      <c r="A66" s="497"/>
      <c r="B66" s="499"/>
      <c r="C66" s="501"/>
      <c r="D66" s="501"/>
      <c r="E66" s="503"/>
      <c r="F66" s="17">
        <v>15</v>
      </c>
      <c r="G66" s="18" t="s">
        <v>9712</v>
      </c>
      <c r="H66" s="18" t="s">
        <v>9713</v>
      </c>
      <c r="I66" s="80"/>
      <c r="J66" s="18" t="s">
        <v>123</v>
      </c>
      <c r="K66" s="19"/>
      <c r="L66" s="19"/>
      <c r="M66" s="20" t="s">
        <v>34</v>
      </c>
      <c r="N66" s="20" t="s">
        <v>34</v>
      </c>
      <c r="O66" s="18" t="s">
        <v>124</v>
      </c>
      <c r="P66" s="18"/>
      <c r="Q66" s="18"/>
      <c r="R66" s="18"/>
      <c r="S66" s="18"/>
      <c r="T66" s="18"/>
      <c r="U66" s="18"/>
      <c r="V66" s="18"/>
      <c r="W66" s="34"/>
    </row>
    <row r="67" spans="1:23" x14ac:dyDescent="0.2">
      <c r="A67" s="496" t="s">
        <v>9714</v>
      </c>
      <c r="B67" s="498" t="s">
        <v>9552</v>
      </c>
      <c r="C67" s="500"/>
      <c r="D67" s="500"/>
      <c r="E67" s="502">
        <v>16777215</v>
      </c>
      <c r="F67" s="27">
        <v>1</v>
      </c>
      <c r="G67" s="28" t="s">
        <v>9617</v>
      </c>
      <c r="H67" s="28" t="s">
        <v>9715</v>
      </c>
      <c r="I67" s="79"/>
      <c r="J67" s="28" t="s">
        <v>32</v>
      </c>
      <c r="K67" s="29">
        <v>1</v>
      </c>
      <c r="L67" s="29"/>
      <c r="M67" s="30" t="s">
        <v>33</v>
      </c>
      <c r="N67" s="30" t="s">
        <v>33</v>
      </c>
      <c r="O67" s="28" t="s">
        <v>56</v>
      </c>
      <c r="P67" s="28"/>
      <c r="Q67" s="28"/>
      <c r="R67" s="28"/>
      <c r="S67" s="28"/>
      <c r="T67" s="28"/>
      <c r="U67" s="28"/>
      <c r="V67" s="28"/>
      <c r="W67" s="33"/>
    </row>
    <row r="68" spans="1:23" x14ac:dyDescent="0.2">
      <c r="A68" s="497"/>
      <c r="B68" s="499"/>
      <c r="C68" s="501"/>
      <c r="D68" s="501"/>
      <c r="E68" s="503"/>
      <c r="F68" s="17">
        <v>2</v>
      </c>
      <c r="G68" s="18" t="s">
        <v>9619</v>
      </c>
      <c r="H68" s="18" t="s">
        <v>9716</v>
      </c>
      <c r="I68" s="80"/>
      <c r="J68" s="18" t="s">
        <v>32</v>
      </c>
      <c r="K68" s="19">
        <v>7</v>
      </c>
      <c r="L68" s="19"/>
      <c r="M68" s="20" t="s">
        <v>33</v>
      </c>
      <c r="N68" s="20" t="s">
        <v>33</v>
      </c>
      <c r="O68" s="18" t="s">
        <v>40</v>
      </c>
      <c r="P68" s="18"/>
      <c r="Q68" s="18"/>
      <c r="R68" s="18"/>
      <c r="S68" s="18"/>
      <c r="T68" s="18"/>
      <c r="U68" s="18"/>
      <c r="V68" s="18"/>
      <c r="W68" s="34"/>
    </row>
    <row r="69" spans="1:23" x14ac:dyDescent="0.2">
      <c r="A69" s="497"/>
      <c r="B69" s="499"/>
      <c r="C69" s="501"/>
      <c r="D69" s="501"/>
      <c r="E69" s="503"/>
      <c r="F69" s="17">
        <v>3</v>
      </c>
      <c r="G69" s="18" t="s">
        <v>9695</v>
      </c>
      <c r="H69" s="18" t="s">
        <v>9717</v>
      </c>
      <c r="I69" s="80"/>
      <c r="J69" s="18" t="s">
        <v>123</v>
      </c>
      <c r="K69" s="19"/>
      <c r="L69" s="19"/>
      <c r="M69" s="20" t="s">
        <v>33</v>
      </c>
      <c r="N69" s="20" t="s">
        <v>33</v>
      </c>
      <c r="O69" s="18" t="s">
        <v>124</v>
      </c>
      <c r="P69" s="18"/>
      <c r="Q69" s="18"/>
      <c r="R69" s="18"/>
      <c r="S69" s="18"/>
      <c r="T69" s="18"/>
      <c r="U69" s="18"/>
      <c r="V69" s="18"/>
      <c r="W69" s="34"/>
    </row>
    <row r="70" spans="1:23" x14ac:dyDescent="0.2">
      <c r="A70" s="497"/>
      <c r="B70" s="499"/>
      <c r="C70" s="501"/>
      <c r="D70" s="501"/>
      <c r="E70" s="503"/>
      <c r="F70" s="17">
        <v>4</v>
      </c>
      <c r="G70" s="18" t="s">
        <v>2609</v>
      </c>
      <c r="H70" s="18" t="s">
        <v>9718</v>
      </c>
      <c r="I70" s="80"/>
      <c r="J70" s="18" t="s">
        <v>123</v>
      </c>
      <c r="K70" s="19"/>
      <c r="L70" s="19"/>
      <c r="M70" s="20" t="s">
        <v>33</v>
      </c>
      <c r="N70" s="20" t="s">
        <v>34</v>
      </c>
      <c r="O70" s="18" t="s">
        <v>124</v>
      </c>
      <c r="P70" s="18"/>
      <c r="Q70" s="18"/>
      <c r="R70" s="18"/>
      <c r="S70" s="18"/>
      <c r="T70" s="18"/>
      <c r="U70" s="18"/>
      <c r="V70" s="18"/>
      <c r="W70" s="34"/>
    </row>
    <row r="71" spans="1:23" x14ac:dyDescent="0.2">
      <c r="A71" s="497"/>
      <c r="B71" s="499"/>
      <c r="C71" s="501"/>
      <c r="D71" s="501"/>
      <c r="E71" s="503"/>
      <c r="F71" s="17">
        <v>5</v>
      </c>
      <c r="G71" s="18" t="s">
        <v>1019</v>
      </c>
      <c r="H71" s="18" t="s">
        <v>9719</v>
      </c>
      <c r="I71" s="80"/>
      <c r="J71" s="18" t="s">
        <v>134</v>
      </c>
      <c r="K71" s="19">
        <v>7</v>
      </c>
      <c r="L71" s="19">
        <v>0</v>
      </c>
      <c r="M71" s="20" t="s">
        <v>33</v>
      </c>
      <c r="N71" s="20" t="s">
        <v>34</v>
      </c>
      <c r="O71" s="18" t="s">
        <v>181</v>
      </c>
      <c r="P71" s="18"/>
      <c r="Q71" s="18"/>
      <c r="R71" s="18"/>
      <c r="S71" s="18"/>
      <c r="T71" s="18"/>
      <c r="U71" s="18"/>
      <c r="V71" s="18"/>
      <c r="W71" s="34"/>
    </row>
    <row r="72" spans="1:23" x14ac:dyDescent="0.2">
      <c r="A72" s="497"/>
      <c r="B72" s="499"/>
      <c r="C72" s="501"/>
      <c r="D72" s="501"/>
      <c r="E72" s="503"/>
      <c r="F72" s="17">
        <v>6</v>
      </c>
      <c r="G72" s="18" t="s">
        <v>3637</v>
      </c>
      <c r="H72" s="18" t="s">
        <v>9720</v>
      </c>
      <c r="I72" s="80"/>
      <c r="J72" s="18" t="s">
        <v>123</v>
      </c>
      <c r="K72" s="19"/>
      <c r="L72" s="19"/>
      <c r="M72" s="20" t="s">
        <v>34</v>
      </c>
      <c r="N72" s="20" t="s">
        <v>34</v>
      </c>
      <c r="O72" s="18" t="s">
        <v>124</v>
      </c>
      <c r="P72" s="18"/>
      <c r="Q72" s="18"/>
      <c r="R72" s="18"/>
      <c r="S72" s="18"/>
      <c r="T72" s="18"/>
      <c r="U72" s="18"/>
      <c r="V72" s="18"/>
      <c r="W72" s="34"/>
    </row>
    <row r="73" spans="1:23" x14ac:dyDescent="0.2">
      <c r="A73" s="496" t="s">
        <v>9721</v>
      </c>
      <c r="B73" s="498" t="s">
        <v>9554</v>
      </c>
      <c r="C73" s="500"/>
      <c r="D73" s="500"/>
      <c r="E73" s="502">
        <v>16777215</v>
      </c>
      <c r="F73" s="27">
        <v>1</v>
      </c>
      <c r="G73" s="28" t="s">
        <v>9653</v>
      </c>
      <c r="H73" s="28" t="s">
        <v>9722</v>
      </c>
      <c r="I73" s="79"/>
      <c r="J73" s="28" t="s">
        <v>123</v>
      </c>
      <c r="K73" s="29"/>
      <c r="L73" s="29"/>
      <c r="M73" s="30" t="s">
        <v>33</v>
      </c>
      <c r="N73" s="30" t="s">
        <v>34</v>
      </c>
      <c r="O73" s="28" t="s">
        <v>124</v>
      </c>
      <c r="P73" s="28"/>
      <c r="Q73" s="28"/>
      <c r="R73" s="28"/>
      <c r="S73" s="28"/>
      <c r="T73" s="28"/>
      <c r="U73" s="28"/>
      <c r="V73" s="28"/>
      <c r="W73" s="33"/>
    </row>
    <row r="74" spans="1:23" x14ac:dyDescent="0.2">
      <c r="A74" s="497"/>
      <c r="B74" s="499"/>
      <c r="C74" s="501"/>
      <c r="D74" s="501"/>
      <c r="E74" s="503"/>
      <c r="F74" s="17">
        <v>2</v>
      </c>
      <c r="G74" s="18" t="s">
        <v>9617</v>
      </c>
      <c r="H74" s="18" t="s">
        <v>9723</v>
      </c>
      <c r="I74" s="80"/>
      <c r="J74" s="18" t="s">
        <v>32</v>
      </c>
      <c r="K74" s="19">
        <v>1</v>
      </c>
      <c r="L74" s="19"/>
      <c r="M74" s="20" t="s">
        <v>33</v>
      </c>
      <c r="N74" s="20" t="s">
        <v>34</v>
      </c>
      <c r="O74" s="18" t="s">
        <v>56</v>
      </c>
      <c r="P74" s="18"/>
      <c r="Q74" s="18"/>
      <c r="R74" s="18"/>
      <c r="S74" s="18"/>
      <c r="T74" s="18"/>
      <c r="U74" s="18"/>
      <c r="V74" s="18"/>
      <c r="W74" s="34"/>
    </row>
    <row r="75" spans="1:23" x14ac:dyDescent="0.2">
      <c r="A75" s="497"/>
      <c r="B75" s="499"/>
      <c r="C75" s="501"/>
      <c r="D75" s="501"/>
      <c r="E75" s="503"/>
      <c r="F75" s="17">
        <v>3</v>
      </c>
      <c r="G75" s="18" t="s">
        <v>9619</v>
      </c>
      <c r="H75" s="18" t="s">
        <v>9724</v>
      </c>
      <c r="I75" s="80"/>
      <c r="J75" s="18" t="s">
        <v>32</v>
      </c>
      <c r="K75" s="19">
        <v>7</v>
      </c>
      <c r="L75" s="19"/>
      <c r="M75" s="20" t="s">
        <v>33</v>
      </c>
      <c r="N75" s="20" t="s">
        <v>34</v>
      </c>
      <c r="O75" s="18" t="s">
        <v>40</v>
      </c>
      <c r="P75" s="18"/>
      <c r="Q75" s="18"/>
      <c r="R75" s="18"/>
      <c r="S75" s="18"/>
      <c r="T75" s="18"/>
      <c r="U75" s="18"/>
      <c r="V75" s="18"/>
      <c r="W75" s="34"/>
    </row>
    <row r="76" spans="1:23" x14ac:dyDescent="0.2">
      <c r="A76" s="497"/>
      <c r="B76" s="499"/>
      <c r="C76" s="501"/>
      <c r="D76" s="501"/>
      <c r="E76" s="503"/>
      <c r="F76" s="17">
        <v>4</v>
      </c>
      <c r="G76" s="18" t="s">
        <v>6994</v>
      </c>
      <c r="H76" s="18" t="s">
        <v>9725</v>
      </c>
      <c r="I76" s="80"/>
      <c r="J76" s="18" t="s">
        <v>32</v>
      </c>
      <c r="K76" s="19">
        <v>1</v>
      </c>
      <c r="L76" s="19"/>
      <c r="M76" s="20" t="s">
        <v>33</v>
      </c>
      <c r="N76" s="20" t="s">
        <v>34</v>
      </c>
      <c r="O76" s="18" t="s">
        <v>56</v>
      </c>
      <c r="P76" s="18"/>
      <c r="Q76" s="18"/>
      <c r="R76" s="18"/>
      <c r="S76" s="18"/>
      <c r="T76" s="18"/>
      <c r="U76" s="18"/>
      <c r="V76" s="18"/>
      <c r="W76" s="34"/>
    </row>
    <row r="77" spans="1:23" x14ac:dyDescent="0.2">
      <c r="A77" s="497"/>
      <c r="B77" s="499"/>
      <c r="C77" s="501"/>
      <c r="D77" s="501"/>
      <c r="E77" s="503"/>
      <c r="F77" s="17">
        <v>5</v>
      </c>
      <c r="G77" s="18" t="s">
        <v>219</v>
      </c>
      <c r="H77" s="18" t="s">
        <v>9726</v>
      </c>
      <c r="I77" s="80"/>
      <c r="J77" s="18" t="s">
        <v>32</v>
      </c>
      <c r="K77" s="19">
        <v>1</v>
      </c>
      <c r="L77" s="19"/>
      <c r="M77" s="20" t="s">
        <v>33</v>
      </c>
      <c r="N77" s="20" t="s">
        <v>34</v>
      </c>
      <c r="O77" s="18" t="s">
        <v>56</v>
      </c>
      <c r="P77" s="18"/>
      <c r="Q77" s="18"/>
      <c r="R77" s="18"/>
      <c r="S77" s="18"/>
      <c r="T77" s="18"/>
      <c r="U77" s="18"/>
      <c r="V77" s="18"/>
      <c r="W77" s="34"/>
    </row>
    <row r="78" spans="1:23" x14ac:dyDescent="0.2">
      <c r="A78" s="497"/>
      <c r="B78" s="499"/>
      <c r="C78" s="501"/>
      <c r="D78" s="501"/>
      <c r="E78" s="503"/>
      <c r="F78" s="17">
        <v>6</v>
      </c>
      <c r="G78" s="18" t="s">
        <v>9695</v>
      </c>
      <c r="H78" s="18" t="s">
        <v>9727</v>
      </c>
      <c r="I78" s="80"/>
      <c r="J78" s="18" t="s">
        <v>123</v>
      </c>
      <c r="K78" s="19"/>
      <c r="L78" s="19"/>
      <c r="M78" s="20" t="s">
        <v>34</v>
      </c>
      <c r="N78" s="20" t="s">
        <v>34</v>
      </c>
      <c r="O78" s="18" t="s">
        <v>124</v>
      </c>
      <c r="P78" s="18"/>
      <c r="Q78" s="18"/>
      <c r="R78" s="18"/>
      <c r="S78" s="18"/>
      <c r="T78" s="18"/>
      <c r="U78" s="18"/>
      <c r="V78" s="18"/>
      <c r="W78" s="34"/>
    </row>
    <row r="79" spans="1:23" x14ac:dyDescent="0.2">
      <c r="A79" s="497"/>
      <c r="B79" s="499"/>
      <c r="C79" s="501"/>
      <c r="D79" s="501"/>
      <c r="E79" s="503"/>
      <c r="F79" s="17">
        <v>7</v>
      </c>
      <c r="G79" s="18" t="s">
        <v>9644</v>
      </c>
      <c r="H79" s="18" t="s">
        <v>9728</v>
      </c>
      <c r="I79" s="80"/>
      <c r="J79" s="18" t="s">
        <v>32</v>
      </c>
      <c r="K79" s="19">
        <v>1</v>
      </c>
      <c r="L79" s="19"/>
      <c r="M79" s="20" t="s">
        <v>33</v>
      </c>
      <c r="N79" s="20" t="s">
        <v>34</v>
      </c>
      <c r="O79" s="18" t="s">
        <v>56</v>
      </c>
      <c r="P79" s="18"/>
      <c r="Q79" s="18"/>
      <c r="R79" s="18"/>
      <c r="S79" s="18"/>
      <c r="T79" s="18"/>
      <c r="U79" s="18"/>
      <c r="V79" s="18"/>
      <c r="W79" s="34"/>
    </row>
    <row r="80" spans="1:23" x14ac:dyDescent="0.2">
      <c r="A80" s="497"/>
      <c r="B80" s="499"/>
      <c r="C80" s="501"/>
      <c r="D80" s="501"/>
      <c r="E80" s="503"/>
      <c r="F80" s="17">
        <v>8</v>
      </c>
      <c r="G80" s="18" t="s">
        <v>3313</v>
      </c>
      <c r="H80" s="18" t="s">
        <v>9729</v>
      </c>
      <c r="I80" s="80"/>
      <c r="J80" s="18" t="s">
        <v>134</v>
      </c>
      <c r="K80" s="19">
        <v>7</v>
      </c>
      <c r="L80" s="19">
        <v>0</v>
      </c>
      <c r="M80" s="20" t="s">
        <v>33</v>
      </c>
      <c r="N80" s="20" t="s">
        <v>34</v>
      </c>
      <c r="O80" s="18" t="s">
        <v>181</v>
      </c>
      <c r="P80" s="18"/>
      <c r="Q80" s="18"/>
      <c r="R80" s="18"/>
      <c r="S80" s="18"/>
      <c r="T80" s="18"/>
      <c r="U80" s="18"/>
      <c r="V80" s="18"/>
      <c r="W80" s="34"/>
    </row>
    <row r="81" spans="1:23" x14ac:dyDescent="0.2">
      <c r="A81" s="497"/>
      <c r="B81" s="499"/>
      <c r="C81" s="501"/>
      <c r="D81" s="501"/>
      <c r="E81" s="503"/>
      <c r="F81" s="17">
        <v>9</v>
      </c>
      <c r="G81" s="18" t="s">
        <v>9608</v>
      </c>
      <c r="H81" s="18" t="s">
        <v>9730</v>
      </c>
      <c r="I81" s="80"/>
      <c r="J81" s="18" t="s">
        <v>134</v>
      </c>
      <c r="K81" s="19">
        <v>7</v>
      </c>
      <c r="L81" s="19">
        <v>0</v>
      </c>
      <c r="M81" s="20" t="s">
        <v>33</v>
      </c>
      <c r="N81" s="20" t="s">
        <v>34</v>
      </c>
      <c r="O81" s="18" t="s">
        <v>181</v>
      </c>
      <c r="P81" s="18"/>
      <c r="Q81" s="18"/>
      <c r="R81" s="18"/>
      <c r="S81" s="18"/>
      <c r="T81" s="18"/>
      <c r="U81" s="18"/>
      <c r="V81" s="18"/>
      <c r="W81" s="34"/>
    </row>
    <row r="82" spans="1:23" x14ac:dyDescent="0.2">
      <c r="A82" s="497"/>
      <c r="B82" s="499"/>
      <c r="C82" s="501"/>
      <c r="D82" s="501"/>
      <c r="E82" s="503"/>
      <c r="F82" s="17">
        <v>10</v>
      </c>
      <c r="G82" s="18" t="s">
        <v>9731</v>
      </c>
      <c r="H82" s="18" t="s">
        <v>9732</v>
      </c>
      <c r="I82" s="80"/>
      <c r="J82" s="18" t="s">
        <v>134</v>
      </c>
      <c r="K82" s="19">
        <v>7</v>
      </c>
      <c r="L82" s="19">
        <v>0</v>
      </c>
      <c r="M82" s="20" t="s">
        <v>33</v>
      </c>
      <c r="N82" s="20" t="s">
        <v>34</v>
      </c>
      <c r="O82" s="18" t="s">
        <v>181</v>
      </c>
      <c r="P82" s="18"/>
      <c r="Q82" s="18"/>
      <c r="R82" s="18"/>
      <c r="S82" s="18"/>
      <c r="T82" s="18"/>
      <c r="U82" s="18"/>
      <c r="V82" s="18"/>
      <c r="W82" s="34"/>
    </row>
    <row r="83" spans="1:23" x14ac:dyDescent="0.2">
      <c r="A83" s="497"/>
      <c r="B83" s="499"/>
      <c r="C83" s="501"/>
      <c r="D83" s="501"/>
      <c r="E83" s="503"/>
      <c r="F83" s="17">
        <v>11</v>
      </c>
      <c r="G83" s="18" t="s">
        <v>9648</v>
      </c>
      <c r="H83" s="18" t="s">
        <v>9733</v>
      </c>
      <c r="I83" s="80"/>
      <c r="J83" s="18" t="s">
        <v>134</v>
      </c>
      <c r="K83" s="19">
        <v>7</v>
      </c>
      <c r="L83" s="19">
        <v>0</v>
      </c>
      <c r="M83" s="20" t="s">
        <v>33</v>
      </c>
      <c r="N83" s="20" t="s">
        <v>34</v>
      </c>
      <c r="O83" s="18" t="s">
        <v>181</v>
      </c>
      <c r="P83" s="18"/>
      <c r="Q83" s="18"/>
      <c r="R83" s="18"/>
      <c r="S83" s="18"/>
      <c r="T83" s="18"/>
      <c r="U83" s="18"/>
      <c r="V83" s="18"/>
      <c r="W83" s="34"/>
    </row>
    <row r="84" spans="1:23" x14ac:dyDescent="0.2">
      <c r="A84" s="496" t="s">
        <v>9734</v>
      </c>
      <c r="B84" s="498" t="s">
        <v>9556</v>
      </c>
      <c r="C84" s="500"/>
      <c r="D84" s="500"/>
      <c r="E84" s="502">
        <v>16777215</v>
      </c>
      <c r="F84" s="27">
        <v>1</v>
      </c>
      <c r="G84" s="28" t="s">
        <v>9735</v>
      </c>
      <c r="H84" s="28" t="s">
        <v>9736</v>
      </c>
      <c r="I84" s="79"/>
      <c r="J84" s="28" t="s">
        <v>32</v>
      </c>
      <c r="K84" s="29">
        <v>2</v>
      </c>
      <c r="L84" s="29"/>
      <c r="M84" s="30" t="s">
        <v>33</v>
      </c>
      <c r="N84" s="30" t="s">
        <v>33</v>
      </c>
      <c r="O84" s="28" t="s">
        <v>42</v>
      </c>
      <c r="P84" s="28"/>
      <c r="Q84" s="28"/>
      <c r="R84" s="28"/>
      <c r="S84" s="28"/>
      <c r="T84" s="28"/>
      <c r="U84" s="28"/>
      <c r="V84" s="28"/>
      <c r="W84" s="33"/>
    </row>
    <row r="85" spans="1:23" x14ac:dyDescent="0.2">
      <c r="A85" s="497"/>
      <c r="B85" s="499"/>
      <c r="C85" s="501"/>
      <c r="D85" s="501"/>
      <c r="E85" s="503"/>
      <c r="F85" s="17">
        <v>2</v>
      </c>
      <c r="G85" s="18" t="s">
        <v>9737</v>
      </c>
      <c r="H85" s="18" t="s">
        <v>9738</v>
      </c>
      <c r="I85" s="80"/>
      <c r="J85" s="18" t="s">
        <v>44</v>
      </c>
      <c r="K85" s="19">
        <v>40</v>
      </c>
      <c r="L85" s="19"/>
      <c r="M85" s="20" t="s">
        <v>34</v>
      </c>
      <c r="N85" s="20" t="s">
        <v>34</v>
      </c>
      <c r="O85" s="18" t="s">
        <v>60</v>
      </c>
      <c r="P85" s="18"/>
      <c r="Q85" s="18"/>
      <c r="R85" s="18"/>
      <c r="S85" s="18"/>
      <c r="T85" s="18"/>
      <c r="U85" s="18"/>
      <c r="V85" s="18"/>
      <c r="W85" s="34"/>
    </row>
    <row r="86" spans="1:23" x14ac:dyDescent="0.2">
      <c r="A86" s="497"/>
      <c r="B86" s="499"/>
      <c r="C86" s="501"/>
      <c r="D86" s="501"/>
      <c r="E86" s="503"/>
      <c r="F86" s="17">
        <v>3</v>
      </c>
      <c r="G86" s="18" t="s">
        <v>9739</v>
      </c>
      <c r="H86" s="18" t="s">
        <v>9740</v>
      </c>
      <c r="I86" s="80"/>
      <c r="J86" s="18" t="s">
        <v>44</v>
      </c>
      <c r="K86" s="19">
        <v>40</v>
      </c>
      <c r="L86" s="19"/>
      <c r="M86" s="20" t="s">
        <v>34</v>
      </c>
      <c r="N86" s="20" t="s">
        <v>34</v>
      </c>
      <c r="O86" s="18" t="s">
        <v>60</v>
      </c>
      <c r="P86" s="18"/>
      <c r="Q86" s="18"/>
      <c r="R86" s="18"/>
      <c r="S86" s="18"/>
      <c r="T86" s="18"/>
      <c r="U86" s="18"/>
      <c r="V86" s="18"/>
      <c r="W86" s="34"/>
    </row>
    <row r="87" spans="1:23" x14ac:dyDescent="0.2">
      <c r="A87" s="497"/>
      <c r="B87" s="499"/>
      <c r="C87" s="501"/>
      <c r="D87" s="501"/>
      <c r="E87" s="503"/>
      <c r="F87" s="17">
        <v>4</v>
      </c>
      <c r="G87" s="18" t="s">
        <v>9741</v>
      </c>
      <c r="H87" s="18" t="s">
        <v>9742</v>
      </c>
      <c r="I87" s="80"/>
      <c r="J87" s="18" t="s">
        <v>44</v>
      </c>
      <c r="K87" s="19">
        <v>40</v>
      </c>
      <c r="L87" s="19"/>
      <c r="M87" s="20" t="s">
        <v>34</v>
      </c>
      <c r="N87" s="20" t="s">
        <v>34</v>
      </c>
      <c r="O87" s="18" t="s">
        <v>60</v>
      </c>
      <c r="P87" s="18"/>
      <c r="Q87" s="18"/>
      <c r="R87" s="18"/>
      <c r="S87" s="18"/>
      <c r="T87" s="18"/>
      <c r="U87" s="18"/>
      <c r="V87" s="18"/>
      <c r="W87" s="34"/>
    </row>
    <row r="88" spans="1:23" x14ac:dyDescent="0.2">
      <c r="A88" s="497"/>
      <c r="B88" s="499"/>
      <c r="C88" s="501"/>
      <c r="D88" s="501"/>
      <c r="E88" s="503"/>
      <c r="F88" s="17">
        <v>5</v>
      </c>
      <c r="G88" s="18" t="s">
        <v>9743</v>
      </c>
      <c r="H88" s="18" t="s">
        <v>9744</v>
      </c>
      <c r="I88" s="80"/>
      <c r="J88" s="18" t="s">
        <v>44</v>
      </c>
      <c r="K88" s="19">
        <v>40</v>
      </c>
      <c r="L88" s="19"/>
      <c r="M88" s="20" t="s">
        <v>34</v>
      </c>
      <c r="N88" s="20" t="s">
        <v>34</v>
      </c>
      <c r="O88" s="18" t="s">
        <v>60</v>
      </c>
      <c r="P88" s="18"/>
      <c r="Q88" s="18"/>
      <c r="R88" s="18"/>
      <c r="S88" s="18"/>
      <c r="T88" s="18"/>
      <c r="U88" s="18"/>
      <c r="V88" s="18"/>
      <c r="W88" s="34"/>
    </row>
    <row r="89" spans="1:23" x14ac:dyDescent="0.2">
      <c r="A89" s="497"/>
      <c r="B89" s="499"/>
      <c r="C89" s="501"/>
      <c r="D89" s="501"/>
      <c r="E89" s="503"/>
      <c r="F89" s="41">
        <v>6</v>
      </c>
      <c r="G89" s="42" t="s">
        <v>1504</v>
      </c>
      <c r="H89" s="42" t="s">
        <v>9745</v>
      </c>
      <c r="I89" s="85"/>
      <c r="J89" s="42" t="s">
        <v>44</v>
      </c>
      <c r="K89" s="43">
        <v>40</v>
      </c>
      <c r="L89" s="43"/>
      <c r="M89" s="44" t="s">
        <v>34</v>
      </c>
      <c r="N89" s="44" t="s">
        <v>34</v>
      </c>
      <c r="O89" s="18" t="s">
        <v>60</v>
      </c>
      <c r="P89" s="18"/>
      <c r="Q89" s="18"/>
      <c r="R89" s="18"/>
      <c r="S89" s="18"/>
      <c r="T89" s="18"/>
      <c r="U89" s="18"/>
      <c r="V89" s="18"/>
      <c r="W89" s="34"/>
    </row>
    <row r="90" spans="1:23" x14ac:dyDescent="0.2">
      <c r="A90" s="497"/>
      <c r="B90" s="499"/>
      <c r="C90" s="501"/>
      <c r="D90" s="501"/>
      <c r="E90" s="503"/>
      <c r="F90" s="17">
        <v>7</v>
      </c>
      <c r="G90" s="18" t="s">
        <v>1506</v>
      </c>
      <c r="H90" s="18" t="s">
        <v>9746</v>
      </c>
      <c r="I90" s="80"/>
      <c r="J90" s="18" t="s">
        <v>44</v>
      </c>
      <c r="K90" s="19">
        <v>40</v>
      </c>
      <c r="L90" s="19"/>
      <c r="M90" s="20" t="s">
        <v>34</v>
      </c>
      <c r="N90" s="20" t="s">
        <v>34</v>
      </c>
      <c r="O90" s="18" t="s">
        <v>60</v>
      </c>
      <c r="P90" s="18"/>
      <c r="Q90" s="18"/>
      <c r="R90" s="18"/>
      <c r="S90" s="18"/>
      <c r="T90" s="18"/>
      <c r="U90" s="18"/>
      <c r="V90" s="18"/>
      <c r="W90" s="34"/>
    </row>
    <row r="91" spans="1:23" x14ac:dyDescent="0.2">
      <c r="A91" s="497"/>
      <c r="B91" s="499"/>
      <c r="C91" s="501"/>
      <c r="D91" s="501"/>
      <c r="E91" s="503"/>
      <c r="F91" s="17">
        <v>8</v>
      </c>
      <c r="G91" s="18" t="s">
        <v>9747</v>
      </c>
      <c r="H91" s="18" t="s">
        <v>9748</v>
      </c>
      <c r="I91" s="80"/>
      <c r="J91" s="18" t="s">
        <v>32</v>
      </c>
      <c r="K91" s="19">
        <v>2</v>
      </c>
      <c r="L91" s="19"/>
      <c r="M91" s="20" t="s">
        <v>34</v>
      </c>
      <c r="N91" s="20" t="s">
        <v>34</v>
      </c>
      <c r="O91" s="18" t="s">
        <v>42</v>
      </c>
      <c r="P91" s="18"/>
      <c r="Q91" s="18"/>
      <c r="R91" s="18"/>
      <c r="S91" s="18"/>
      <c r="T91" s="18"/>
      <c r="U91" s="18"/>
      <c r="V91" s="18"/>
      <c r="W91" s="34"/>
    </row>
    <row r="92" spans="1:23" x14ac:dyDescent="0.2">
      <c r="A92" s="497"/>
      <c r="B92" s="499"/>
      <c r="C92" s="501"/>
      <c r="D92" s="501"/>
      <c r="E92" s="503"/>
      <c r="F92" s="17">
        <v>9</v>
      </c>
      <c r="G92" s="18" t="s">
        <v>9749</v>
      </c>
      <c r="H92" s="18" t="s">
        <v>9750</v>
      </c>
      <c r="I92" s="80"/>
      <c r="J92" s="18" t="s">
        <v>32</v>
      </c>
      <c r="K92" s="19">
        <v>2</v>
      </c>
      <c r="L92" s="19"/>
      <c r="M92" s="20" t="s">
        <v>34</v>
      </c>
      <c r="N92" s="20" t="s">
        <v>34</v>
      </c>
      <c r="O92" s="18" t="s">
        <v>42</v>
      </c>
      <c r="P92" s="18"/>
      <c r="Q92" s="18"/>
      <c r="R92" s="18"/>
      <c r="S92" s="18"/>
      <c r="T92" s="18"/>
      <c r="U92" s="18"/>
      <c r="V92" s="18"/>
      <c r="W92" s="34"/>
    </row>
    <row r="93" spans="1:23" x14ac:dyDescent="0.2">
      <c r="A93" s="497"/>
      <c r="B93" s="499"/>
      <c r="C93" s="501"/>
      <c r="D93" s="501"/>
      <c r="E93" s="503"/>
      <c r="F93" s="17">
        <v>10</v>
      </c>
      <c r="G93" s="18" t="s">
        <v>9751</v>
      </c>
      <c r="H93" s="18" t="s">
        <v>9752</v>
      </c>
      <c r="I93" s="80"/>
      <c r="J93" s="18" t="s">
        <v>32</v>
      </c>
      <c r="K93" s="19">
        <v>2</v>
      </c>
      <c r="L93" s="19"/>
      <c r="M93" s="20" t="s">
        <v>34</v>
      </c>
      <c r="N93" s="20" t="s">
        <v>34</v>
      </c>
      <c r="O93" s="18" t="s">
        <v>42</v>
      </c>
      <c r="P93" s="18"/>
      <c r="Q93" s="18"/>
      <c r="R93" s="18"/>
      <c r="S93" s="18"/>
      <c r="T93" s="18"/>
      <c r="U93" s="18"/>
      <c r="V93" s="18"/>
      <c r="W93" s="34"/>
    </row>
    <row r="94" spans="1:23" x14ac:dyDescent="0.2">
      <c r="A94" s="497"/>
      <c r="B94" s="499"/>
      <c r="C94" s="501"/>
      <c r="D94" s="501"/>
      <c r="E94" s="503"/>
      <c r="F94" s="17">
        <v>11</v>
      </c>
      <c r="G94" s="18" t="s">
        <v>9753</v>
      </c>
      <c r="H94" s="18" t="s">
        <v>9754</v>
      </c>
      <c r="I94" s="80"/>
      <c r="J94" s="18" t="s">
        <v>32</v>
      </c>
      <c r="K94" s="19">
        <v>2</v>
      </c>
      <c r="L94" s="19"/>
      <c r="M94" s="20" t="s">
        <v>34</v>
      </c>
      <c r="N94" s="20" t="s">
        <v>34</v>
      </c>
      <c r="O94" s="18" t="s">
        <v>42</v>
      </c>
      <c r="P94" s="18"/>
      <c r="Q94" s="18"/>
      <c r="R94" s="18"/>
      <c r="S94" s="18"/>
      <c r="T94" s="18"/>
      <c r="U94" s="18"/>
      <c r="V94" s="18"/>
      <c r="W94" s="34"/>
    </row>
    <row r="95" spans="1:23" x14ac:dyDescent="0.2">
      <c r="A95" s="496" t="s">
        <v>9755</v>
      </c>
      <c r="B95" s="498" t="s">
        <v>9558</v>
      </c>
      <c r="C95" s="500"/>
      <c r="D95" s="500"/>
      <c r="E95" s="502">
        <v>16777215</v>
      </c>
      <c r="F95" s="27">
        <v>1</v>
      </c>
      <c r="G95" s="28" t="s">
        <v>9617</v>
      </c>
      <c r="H95" s="28" t="s">
        <v>9756</v>
      </c>
      <c r="I95" s="79"/>
      <c r="J95" s="28" t="s">
        <v>32</v>
      </c>
      <c r="K95" s="29">
        <v>1</v>
      </c>
      <c r="L95" s="29"/>
      <c r="M95" s="30" t="s">
        <v>33</v>
      </c>
      <c r="N95" s="30" t="s">
        <v>33</v>
      </c>
      <c r="O95" s="28" t="s">
        <v>56</v>
      </c>
      <c r="P95" s="28"/>
      <c r="Q95" s="28"/>
      <c r="R95" s="28"/>
      <c r="S95" s="28"/>
      <c r="T95" s="28"/>
      <c r="U95" s="28"/>
      <c r="V95" s="28"/>
      <c r="W95" s="33"/>
    </row>
    <row r="96" spans="1:23" x14ac:dyDescent="0.2">
      <c r="A96" s="497"/>
      <c r="B96" s="499"/>
      <c r="C96" s="501"/>
      <c r="D96" s="501"/>
      <c r="E96" s="503"/>
      <c r="F96" s="17">
        <v>2</v>
      </c>
      <c r="G96" s="18" t="s">
        <v>9619</v>
      </c>
      <c r="H96" s="18" t="s">
        <v>9757</v>
      </c>
      <c r="I96" s="80"/>
      <c r="J96" s="18" t="s">
        <v>32</v>
      </c>
      <c r="K96" s="19">
        <v>7</v>
      </c>
      <c r="L96" s="19"/>
      <c r="M96" s="20" t="s">
        <v>33</v>
      </c>
      <c r="N96" s="20" t="s">
        <v>33</v>
      </c>
      <c r="O96" s="18" t="s">
        <v>40</v>
      </c>
      <c r="P96" s="18"/>
      <c r="Q96" s="18"/>
      <c r="R96" s="18"/>
      <c r="S96" s="18"/>
      <c r="T96" s="18"/>
      <c r="U96" s="18"/>
      <c r="V96" s="18"/>
      <c r="W96" s="34"/>
    </row>
    <row r="97" spans="1:23" x14ac:dyDescent="0.2">
      <c r="A97" s="497"/>
      <c r="B97" s="499"/>
      <c r="C97" s="501"/>
      <c r="D97" s="501"/>
      <c r="E97" s="503"/>
      <c r="F97" s="17">
        <v>3</v>
      </c>
      <c r="G97" s="18" t="s">
        <v>7958</v>
      </c>
      <c r="H97" s="18" t="s">
        <v>9758</v>
      </c>
      <c r="I97" s="80"/>
      <c r="J97" s="18" t="s">
        <v>44</v>
      </c>
      <c r="K97" s="19">
        <v>15</v>
      </c>
      <c r="L97" s="19"/>
      <c r="M97" s="20" t="s">
        <v>34</v>
      </c>
      <c r="N97" s="20" t="s">
        <v>34</v>
      </c>
      <c r="O97" s="18" t="s">
        <v>63</v>
      </c>
      <c r="P97" s="18"/>
      <c r="Q97" s="18"/>
      <c r="R97" s="18"/>
      <c r="S97" s="18"/>
      <c r="T97" s="18"/>
      <c r="U97" s="18"/>
      <c r="V97" s="18"/>
      <c r="W97" s="34"/>
    </row>
    <row r="98" spans="1:23" x14ac:dyDescent="0.2">
      <c r="A98" s="497"/>
      <c r="B98" s="499"/>
      <c r="C98" s="501"/>
      <c r="D98" s="501"/>
      <c r="E98" s="503"/>
      <c r="F98" s="17">
        <v>4</v>
      </c>
      <c r="G98" s="18" t="s">
        <v>9477</v>
      </c>
      <c r="H98" s="18" t="s">
        <v>9759</v>
      </c>
      <c r="I98" s="80"/>
      <c r="J98" s="18" t="s">
        <v>44</v>
      </c>
      <c r="K98" s="19">
        <v>20</v>
      </c>
      <c r="L98" s="19"/>
      <c r="M98" s="20" t="s">
        <v>34</v>
      </c>
      <c r="N98" s="20" t="s">
        <v>34</v>
      </c>
      <c r="O98" s="18" t="s">
        <v>65</v>
      </c>
      <c r="P98" s="18"/>
      <c r="Q98" s="18"/>
      <c r="R98" s="18"/>
      <c r="S98" s="18"/>
      <c r="T98" s="18"/>
      <c r="U98" s="18"/>
      <c r="V98" s="18"/>
      <c r="W98" s="34"/>
    </row>
    <row r="99" spans="1:23" x14ac:dyDescent="0.2">
      <c r="A99" s="497"/>
      <c r="B99" s="499"/>
      <c r="C99" s="501"/>
      <c r="D99" s="501"/>
      <c r="E99" s="503"/>
      <c r="F99" s="17">
        <v>5</v>
      </c>
      <c r="G99" s="18" t="s">
        <v>9760</v>
      </c>
      <c r="H99" s="18" t="s">
        <v>9761</v>
      </c>
      <c r="I99" s="80"/>
      <c r="J99" s="18" t="s">
        <v>32</v>
      </c>
      <c r="K99" s="19">
        <v>3</v>
      </c>
      <c r="L99" s="19"/>
      <c r="M99" s="20" t="s">
        <v>34</v>
      </c>
      <c r="N99" s="20" t="s">
        <v>34</v>
      </c>
      <c r="O99" s="18" t="s">
        <v>45</v>
      </c>
      <c r="P99" s="18"/>
      <c r="Q99" s="18"/>
      <c r="R99" s="18"/>
      <c r="S99" s="18"/>
      <c r="T99" s="18"/>
      <c r="U99" s="18"/>
      <c r="V99" s="18"/>
      <c r="W99" s="34"/>
    </row>
    <row r="100" spans="1:23" x14ac:dyDescent="0.2">
      <c r="A100" s="497"/>
      <c r="B100" s="499"/>
      <c r="C100" s="501"/>
      <c r="D100" s="501"/>
      <c r="E100" s="503"/>
      <c r="F100" s="17">
        <v>6</v>
      </c>
      <c r="G100" s="18" t="s">
        <v>219</v>
      </c>
      <c r="H100" s="18" t="s">
        <v>9762</v>
      </c>
      <c r="I100" s="80"/>
      <c r="J100" s="18" t="s">
        <v>32</v>
      </c>
      <c r="K100" s="19">
        <v>1</v>
      </c>
      <c r="L100" s="19"/>
      <c r="M100" s="20" t="s">
        <v>34</v>
      </c>
      <c r="N100" s="20" t="s">
        <v>34</v>
      </c>
      <c r="O100" s="18" t="s">
        <v>56</v>
      </c>
      <c r="P100" s="18"/>
      <c r="Q100" s="18"/>
      <c r="R100" s="18"/>
      <c r="S100" s="18"/>
      <c r="T100" s="18"/>
      <c r="U100" s="18"/>
      <c r="V100" s="18"/>
      <c r="W100" s="34"/>
    </row>
    <row r="101" spans="1:23" x14ac:dyDescent="0.2">
      <c r="A101" s="497"/>
      <c r="B101" s="499"/>
      <c r="C101" s="501"/>
      <c r="D101" s="501"/>
      <c r="E101" s="503"/>
      <c r="F101" s="17">
        <v>7</v>
      </c>
      <c r="G101" s="18" t="s">
        <v>9763</v>
      </c>
      <c r="H101" s="18" t="s">
        <v>9764</v>
      </c>
      <c r="I101" s="80"/>
      <c r="J101" s="18" t="s">
        <v>32</v>
      </c>
      <c r="K101" s="19">
        <v>6</v>
      </c>
      <c r="L101" s="19"/>
      <c r="M101" s="20" t="s">
        <v>34</v>
      </c>
      <c r="N101" s="20" t="s">
        <v>34</v>
      </c>
      <c r="O101" s="18" t="s">
        <v>47</v>
      </c>
      <c r="P101" s="18"/>
      <c r="Q101" s="18"/>
      <c r="R101" s="18"/>
      <c r="S101" s="18"/>
      <c r="T101" s="18"/>
      <c r="U101" s="18"/>
      <c r="V101" s="18"/>
      <c r="W101" s="34"/>
    </row>
    <row r="102" spans="1:23" x14ac:dyDescent="0.2">
      <c r="A102" s="497"/>
      <c r="B102" s="499"/>
      <c r="C102" s="501"/>
      <c r="D102" s="501"/>
      <c r="E102" s="503"/>
      <c r="F102" s="17">
        <v>8</v>
      </c>
      <c r="G102" s="18" t="s">
        <v>9765</v>
      </c>
      <c r="H102" s="18" t="s">
        <v>9766</v>
      </c>
      <c r="I102" s="80"/>
      <c r="J102" s="18" t="s">
        <v>32</v>
      </c>
      <c r="K102" s="19">
        <v>2</v>
      </c>
      <c r="L102" s="19"/>
      <c r="M102" s="20" t="s">
        <v>34</v>
      </c>
      <c r="N102" s="20" t="s">
        <v>34</v>
      </c>
      <c r="O102" s="18" t="s">
        <v>42</v>
      </c>
      <c r="P102" s="18"/>
      <c r="Q102" s="18"/>
      <c r="R102" s="18"/>
      <c r="S102" s="18"/>
      <c r="T102" s="18"/>
      <c r="U102" s="18"/>
      <c r="V102" s="18"/>
      <c r="W102" s="34"/>
    </row>
    <row r="103" spans="1:23" x14ac:dyDescent="0.2">
      <c r="A103" s="497"/>
      <c r="B103" s="499"/>
      <c r="C103" s="501"/>
      <c r="D103" s="501"/>
      <c r="E103" s="503"/>
      <c r="F103" s="17">
        <v>9</v>
      </c>
      <c r="G103" s="18" t="s">
        <v>9767</v>
      </c>
      <c r="H103" s="18" t="s">
        <v>9768</v>
      </c>
      <c r="I103" s="80"/>
      <c r="J103" s="18" t="s">
        <v>32</v>
      </c>
      <c r="K103" s="19">
        <v>2</v>
      </c>
      <c r="L103" s="19"/>
      <c r="M103" s="20" t="s">
        <v>34</v>
      </c>
      <c r="N103" s="20" t="s">
        <v>34</v>
      </c>
      <c r="O103" s="18" t="s">
        <v>42</v>
      </c>
      <c r="P103" s="18"/>
      <c r="Q103" s="18"/>
      <c r="R103" s="18"/>
      <c r="S103" s="18"/>
      <c r="T103" s="18"/>
      <c r="U103" s="18"/>
      <c r="V103" s="18"/>
      <c r="W103" s="34"/>
    </row>
    <row r="104" spans="1:23" x14ac:dyDescent="0.2">
      <c r="A104" s="497"/>
      <c r="B104" s="499"/>
      <c r="C104" s="501"/>
      <c r="D104" s="501"/>
      <c r="E104" s="503"/>
      <c r="F104" s="17">
        <v>10</v>
      </c>
      <c r="G104" s="18" t="s">
        <v>3400</v>
      </c>
      <c r="H104" s="18" t="s">
        <v>9769</v>
      </c>
      <c r="I104" s="80"/>
      <c r="J104" s="18" t="s">
        <v>123</v>
      </c>
      <c r="K104" s="19"/>
      <c r="L104" s="19"/>
      <c r="M104" s="20" t="s">
        <v>34</v>
      </c>
      <c r="N104" s="20" t="s">
        <v>34</v>
      </c>
      <c r="O104" s="18" t="s">
        <v>124</v>
      </c>
      <c r="P104" s="18"/>
      <c r="Q104" s="18"/>
      <c r="R104" s="18"/>
      <c r="S104" s="18"/>
      <c r="T104" s="18"/>
      <c r="U104" s="18"/>
      <c r="V104" s="18"/>
      <c r="W104" s="34"/>
    </row>
    <row r="105" spans="1:23" x14ac:dyDescent="0.2">
      <c r="A105" s="497"/>
      <c r="B105" s="499"/>
      <c r="C105" s="501"/>
      <c r="D105" s="501"/>
      <c r="E105" s="503"/>
      <c r="F105" s="17">
        <v>11</v>
      </c>
      <c r="G105" s="18" t="s">
        <v>9770</v>
      </c>
      <c r="H105" s="18" t="s">
        <v>9771</v>
      </c>
      <c r="I105" s="80"/>
      <c r="J105" s="18" t="s">
        <v>123</v>
      </c>
      <c r="K105" s="19"/>
      <c r="L105" s="19"/>
      <c r="M105" s="20" t="s">
        <v>34</v>
      </c>
      <c r="N105" s="20" t="s">
        <v>34</v>
      </c>
      <c r="O105" s="18" t="s">
        <v>124</v>
      </c>
      <c r="P105" s="18"/>
      <c r="Q105" s="18"/>
      <c r="R105" s="18"/>
      <c r="S105" s="18"/>
      <c r="T105" s="18"/>
      <c r="U105" s="18"/>
      <c r="V105" s="18"/>
      <c r="W105" s="34"/>
    </row>
    <row r="106" spans="1:23" x14ac:dyDescent="0.2">
      <c r="A106" s="497"/>
      <c r="B106" s="499"/>
      <c r="C106" s="501"/>
      <c r="D106" s="501"/>
      <c r="E106" s="503"/>
      <c r="F106" s="17">
        <v>12</v>
      </c>
      <c r="G106" s="18" t="s">
        <v>9772</v>
      </c>
      <c r="H106" s="18" t="s">
        <v>9773</v>
      </c>
      <c r="I106" s="80"/>
      <c r="J106" s="18" t="s">
        <v>123</v>
      </c>
      <c r="K106" s="19"/>
      <c r="L106" s="19"/>
      <c r="M106" s="20" t="s">
        <v>34</v>
      </c>
      <c r="N106" s="20" t="s">
        <v>34</v>
      </c>
      <c r="O106" s="18" t="s">
        <v>124</v>
      </c>
      <c r="P106" s="18"/>
      <c r="Q106" s="18"/>
      <c r="R106" s="18"/>
      <c r="S106" s="18"/>
      <c r="T106" s="18"/>
      <c r="U106" s="18"/>
      <c r="V106" s="18"/>
      <c r="W106" s="34"/>
    </row>
    <row r="107" spans="1:23" x14ac:dyDescent="0.2">
      <c r="A107" s="497"/>
      <c r="B107" s="499"/>
      <c r="C107" s="501"/>
      <c r="D107" s="501"/>
      <c r="E107" s="503"/>
      <c r="F107" s="17">
        <v>13</v>
      </c>
      <c r="G107" s="18" t="s">
        <v>9774</v>
      </c>
      <c r="H107" s="18" t="s">
        <v>9775</v>
      </c>
      <c r="I107" s="80"/>
      <c r="J107" s="18" t="s">
        <v>123</v>
      </c>
      <c r="K107" s="19"/>
      <c r="L107" s="19"/>
      <c r="M107" s="20" t="s">
        <v>34</v>
      </c>
      <c r="N107" s="20" t="s">
        <v>34</v>
      </c>
      <c r="O107" s="18" t="s">
        <v>124</v>
      </c>
      <c r="P107" s="18"/>
      <c r="Q107" s="18"/>
      <c r="R107" s="18"/>
      <c r="S107" s="18"/>
      <c r="T107" s="18"/>
      <c r="U107" s="18"/>
      <c r="V107" s="18"/>
      <c r="W107" s="34"/>
    </row>
    <row r="108" spans="1:23" x14ac:dyDescent="0.2">
      <c r="A108" s="496" t="s">
        <v>9776</v>
      </c>
      <c r="B108" s="498" t="s">
        <v>9560</v>
      </c>
      <c r="C108" s="500"/>
      <c r="D108" s="500"/>
      <c r="E108" s="502">
        <v>16777215</v>
      </c>
      <c r="F108" s="27">
        <v>1</v>
      </c>
      <c r="G108" s="28" t="s">
        <v>9617</v>
      </c>
      <c r="H108" s="28" t="s">
        <v>9777</v>
      </c>
      <c r="I108" s="79"/>
      <c r="J108" s="28" t="s">
        <v>32</v>
      </c>
      <c r="K108" s="29">
        <v>1</v>
      </c>
      <c r="L108" s="29"/>
      <c r="M108" s="30" t="s">
        <v>33</v>
      </c>
      <c r="N108" s="30" t="s">
        <v>33</v>
      </c>
      <c r="O108" s="28" t="s">
        <v>56</v>
      </c>
      <c r="P108" s="28"/>
      <c r="Q108" s="28"/>
      <c r="R108" s="28"/>
      <c r="S108" s="28"/>
      <c r="T108" s="28"/>
      <c r="U108" s="28"/>
      <c r="V108" s="28"/>
      <c r="W108" s="33"/>
    </row>
    <row r="109" spans="1:23" x14ac:dyDescent="0.2">
      <c r="A109" s="497"/>
      <c r="B109" s="499"/>
      <c r="C109" s="501"/>
      <c r="D109" s="501"/>
      <c r="E109" s="503"/>
      <c r="F109" s="17">
        <v>2</v>
      </c>
      <c r="G109" s="18" t="s">
        <v>9619</v>
      </c>
      <c r="H109" s="18" t="s">
        <v>9778</v>
      </c>
      <c r="I109" s="80"/>
      <c r="J109" s="18" t="s">
        <v>32</v>
      </c>
      <c r="K109" s="19">
        <v>7</v>
      </c>
      <c r="L109" s="19"/>
      <c r="M109" s="20" t="s">
        <v>33</v>
      </c>
      <c r="N109" s="20" t="s">
        <v>33</v>
      </c>
      <c r="O109" s="18" t="s">
        <v>40</v>
      </c>
      <c r="P109" s="18"/>
      <c r="Q109" s="18"/>
      <c r="R109" s="18"/>
      <c r="S109" s="18"/>
      <c r="T109" s="18"/>
      <c r="U109" s="18"/>
      <c r="V109" s="18"/>
      <c r="W109" s="34"/>
    </row>
    <row r="110" spans="1:23" x14ac:dyDescent="0.2">
      <c r="A110" s="497"/>
      <c r="B110" s="499"/>
      <c r="C110" s="501"/>
      <c r="D110" s="501"/>
      <c r="E110" s="503"/>
      <c r="F110" s="17">
        <v>3</v>
      </c>
      <c r="G110" s="18" t="s">
        <v>9779</v>
      </c>
      <c r="H110" s="18" t="s">
        <v>9780</v>
      </c>
      <c r="I110" s="80"/>
      <c r="J110" s="18" t="s">
        <v>32</v>
      </c>
      <c r="K110" s="19">
        <v>3</v>
      </c>
      <c r="L110" s="19"/>
      <c r="M110" s="20" t="s">
        <v>34</v>
      </c>
      <c r="N110" s="20" t="s">
        <v>34</v>
      </c>
      <c r="O110" s="18" t="s">
        <v>45</v>
      </c>
      <c r="P110" s="18"/>
      <c r="Q110" s="18"/>
      <c r="R110" s="18"/>
      <c r="S110" s="18"/>
      <c r="T110" s="18"/>
      <c r="U110" s="18"/>
      <c r="V110" s="18"/>
      <c r="W110" s="34"/>
    </row>
    <row r="111" spans="1:23" x14ac:dyDescent="0.2">
      <c r="A111" s="496" t="s">
        <v>9781</v>
      </c>
      <c r="B111" s="498" t="s">
        <v>9562</v>
      </c>
      <c r="C111" s="500"/>
      <c r="D111" s="500"/>
      <c r="E111" s="502">
        <v>16777215</v>
      </c>
      <c r="F111" s="27">
        <v>1</v>
      </c>
      <c r="G111" s="28" t="s">
        <v>8105</v>
      </c>
      <c r="H111" s="28" t="s">
        <v>9782</v>
      </c>
      <c r="I111" s="79"/>
      <c r="J111" s="28" t="s">
        <v>32</v>
      </c>
      <c r="K111" s="29">
        <v>3</v>
      </c>
      <c r="L111" s="29"/>
      <c r="M111" s="30" t="s">
        <v>33</v>
      </c>
      <c r="N111" s="30" t="s">
        <v>33</v>
      </c>
      <c r="O111" s="28" t="s">
        <v>45</v>
      </c>
      <c r="P111" s="28"/>
      <c r="Q111" s="28"/>
      <c r="R111" s="28"/>
      <c r="S111" s="28"/>
      <c r="T111" s="28"/>
      <c r="U111" s="28"/>
      <c r="V111" s="28"/>
      <c r="W111" s="33"/>
    </row>
    <row r="112" spans="1:23" x14ac:dyDescent="0.2">
      <c r="A112" s="497"/>
      <c r="B112" s="499"/>
      <c r="C112" s="501"/>
      <c r="D112" s="501"/>
      <c r="E112" s="503"/>
      <c r="F112" s="17">
        <v>2</v>
      </c>
      <c r="G112" s="18" t="s">
        <v>9783</v>
      </c>
      <c r="H112" s="18" t="s">
        <v>9784</v>
      </c>
      <c r="I112" s="80"/>
      <c r="J112" s="18" t="s">
        <v>44</v>
      </c>
      <c r="K112" s="19">
        <v>24</v>
      </c>
      <c r="L112" s="19"/>
      <c r="M112" s="20" t="s">
        <v>34</v>
      </c>
      <c r="N112" s="20" t="s">
        <v>34</v>
      </c>
      <c r="O112" s="18" t="s">
        <v>69</v>
      </c>
      <c r="P112" s="18"/>
      <c r="Q112" s="18"/>
      <c r="R112" s="18"/>
      <c r="S112" s="18"/>
      <c r="T112" s="18"/>
      <c r="U112" s="18"/>
      <c r="V112" s="18"/>
      <c r="W112" s="34"/>
    </row>
    <row r="113" spans="1:23" x14ac:dyDescent="0.2">
      <c r="A113" s="497"/>
      <c r="B113" s="499"/>
      <c r="C113" s="501"/>
      <c r="D113" s="501"/>
      <c r="E113" s="503"/>
      <c r="F113" s="17">
        <v>3</v>
      </c>
      <c r="G113" s="18" t="s">
        <v>9785</v>
      </c>
      <c r="H113" s="18" t="s">
        <v>9786</v>
      </c>
      <c r="I113" s="80"/>
      <c r="J113" s="18" t="s">
        <v>32</v>
      </c>
      <c r="K113" s="19">
        <v>4</v>
      </c>
      <c r="L113" s="19"/>
      <c r="M113" s="20" t="s">
        <v>34</v>
      </c>
      <c r="N113" s="20" t="s">
        <v>34</v>
      </c>
      <c r="O113" s="18" t="s">
        <v>37</v>
      </c>
      <c r="P113" s="18"/>
      <c r="Q113" s="18"/>
      <c r="R113" s="18"/>
      <c r="S113" s="18"/>
      <c r="T113" s="18"/>
      <c r="U113" s="18"/>
      <c r="V113" s="18"/>
      <c r="W113" s="34"/>
    </row>
    <row r="114" spans="1:23" x14ac:dyDescent="0.2">
      <c r="A114" s="497"/>
      <c r="B114" s="499"/>
      <c r="C114" s="501"/>
      <c r="D114" s="501"/>
      <c r="E114" s="503"/>
      <c r="F114" s="17">
        <v>4</v>
      </c>
      <c r="G114" s="18" t="s">
        <v>9787</v>
      </c>
      <c r="H114" s="18" t="s">
        <v>9788</v>
      </c>
      <c r="I114" s="80"/>
      <c r="J114" s="18" t="s">
        <v>32</v>
      </c>
      <c r="K114" s="19">
        <v>4</v>
      </c>
      <c r="L114" s="19"/>
      <c r="M114" s="20" t="s">
        <v>34</v>
      </c>
      <c r="N114" s="20" t="s">
        <v>34</v>
      </c>
      <c r="O114" s="18" t="s">
        <v>37</v>
      </c>
      <c r="P114" s="18"/>
      <c r="Q114" s="18"/>
      <c r="R114" s="18"/>
      <c r="S114" s="18"/>
      <c r="T114" s="18"/>
      <c r="U114" s="18"/>
      <c r="V114" s="18"/>
      <c r="W114" s="34"/>
    </row>
    <row r="115" spans="1:23" x14ac:dyDescent="0.2">
      <c r="A115" s="497"/>
      <c r="B115" s="499"/>
      <c r="C115" s="501"/>
      <c r="D115" s="501"/>
      <c r="E115" s="503"/>
      <c r="F115" s="17">
        <v>5</v>
      </c>
      <c r="G115" s="18" t="s">
        <v>9779</v>
      </c>
      <c r="H115" s="18" t="s">
        <v>9789</v>
      </c>
      <c r="I115" s="80"/>
      <c r="J115" s="18" t="s">
        <v>32</v>
      </c>
      <c r="K115" s="19">
        <v>3</v>
      </c>
      <c r="L115" s="19"/>
      <c r="M115" s="20" t="s">
        <v>34</v>
      </c>
      <c r="N115" s="20" t="s">
        <v>34</v>
      </c>
      <c r="O115" s="18" t="s">
        <v>45</v>
      </c>
      <c r="P115" s="18"/>
      <c r="Q115" s="18"/>
      <c r="R115" s="18"/>
      <c r="S115" s="18"/>
      <c r="T115" s="18"/>
      <c r="U115" s="18"/>
      <c r="V115" s="18"/>
      <c r="W115" s="34"/>
    </row>
    <row r="116" spans="1:23" x14ac:dyDescent="0.2">
      <c r="A116" s="497"/>
      <c r="B116" s="499"/>
      <c r="C116" s="501"/>
      <c r="D116" s="501"/>
      <c r="E116" s="503"/>
      <c r="F116" s="17">
        <v>6</v>
      </c>
      <c r="G116" s="18" t="s">
        <v>9790</v>
      </c>
      <c r="H116" s="18" t="s">
        <v>9791</v>
      </c>
      <c r="I116" s="80"/>
      <c r="J116" s="18" t="s">
        <v>32</v>
      </c>
      <c r="K116" s="19">
        <v>1</v>
      </c>
      <c r="L116" s="19"/>
      <c r="M116" s="20" t="s">
        <v>34</v>
      </c>
      <c r="N116" s="20" t="s">
        <v>34</v>
      </c>
      <c r="O116" s="18" t="s">
        <v>56</v>
      </c>
      <c r="P116" s="18"/>
      <c r="Q116" s="18"/>
      <c r="R116" s="18"/>
      <c r="S116" s="18"/>
      <c r="T116" s="18"/>
      <c r="U116" s="18"/>
      <c r="V116" s="18"/>
      <c r="W116" s="34"/>
    </row>
    <row r="117" spans="1:23" x14ac:dyDescent="0.2">
      <c r="A117" s="497"/>
      <c r="B117" s="499"/>
      <c r="C117" s="501"/>
      <c r="D117" s="501"/>
      <c r="E117" s="503"/>
      <c r="F117" s="17">
        <v>7</v>
      </c>
      <c r="G117" s="18" t="s">
        <v>9792</v>
      </c>
      <c r="H117" s="18" t="s">
        <v>9793</v>
      </c>
      <c r="I117" s="80"/>
      <c r="J117" s="18" t="s">
        <v>32</v>
      </c>
      <c r="K117" s="19">
        <v>1</v>
      </c>
      <c r="L117" s="19"/>
      <c r="M117" s="20" t="s">
        <v>34</v>
      </c>
      <c r="N117" s="20" t="s">
        <v>34</v>
      </c>
      <c r="O117" s="18" t="s">
        <v>56</v>
      </c>
      <c r="P117" s="18"/>
      <c r="Q117" s="18"/>
      <c r="R117" s="18"/>
      <c r="S117" s="18"/>
      <c r="T117" s="18"/>
      <c r="U117" s="18"/>
      <c r="V117" s="18"/>
      <c r="W117" s="34"/>
    </row>
    <row r="118" spans="1:23" x14ac:dyDescent="0.2">
      <c r="A118" s="496" t="s">
        <v>9794</v>
      </c>
      <c r="B118" s="498" t="s">
        <v>9564</v>
      </c>
      <c r="C118" s="500"/>
      <c r="D118" s="500"/>
      <c r="E118" s="502">
        <v>16777215</v>
      </c>
      <c r="F118" s="27">
        <v>1</v>
      </c>
      <c r="G118" s="28" t="s">
        <v>8105</v>
      </c>
      <c r="H118" s="28" t="s">
        <v>9795</v>
      </c>
      <c r="I118" s="79"/>
      <c r="J118" s="28" t="s">
        <v>32</v>
      </c>
      <c r="K118" s="29">
        <v>3</v>
      </c>
      <c r="L118" s="29"/>
      <c r="M118" s="30" t="s">
        <v>33</v>
      </c>
      <c r="N118" s="30" t="s">
        <v>33</v>
      </c>
      <c r="O118" s="28" t="s">
        <v>45</v>
      </c>
      <c r="P118" s="28"/>
      <c r="Q118" s="28"/>
      <c r="R118" s="28"/>
      <c r="S118" s="28"/>
      <c r="T118" s="28"/>
      <c r="U118" s="28"/>
      <c r="V118" s="28"/>
      <c r="W118" s="33"/>
    </row>
    <row r="119" spans="1:23" x14ac:dyDescent="0.2">
      <c r="A119" s="497"/>
      <c r="B119" s="499"/>
      <c r="C119" s="501"/>
      <c r="D119" s="501"/>
      <c r="E119" s="503"/>
      <c r="F119" s="17">
        <v>2</v>
      </c>
      <c r="G119" s="18" t="s">
        <v>9796</v>
      </c>
      <c r="H119" s="18" t="s">
        <v>9797</v>
      </c>
      <c r="I119" s="80"/>
      <c r="J119" s="18" t="s">
        <v>32</v>
      </c>
      <c r="K119" s="19">
        <v>6</v>
      </c>
      <c r="L119" s="19"/>
      <c r="M119" s="20" t="s">
        <v>33</v>
      </c>
      <c r="N119" s="20" t="s">
        <v>33</v>
      </c>
      <c r="O119" s="18" t="s">
        <v>47</v>
      </c>
      <c r="P119" s="18"/>
      <c r="Q119" s="18"/>
      <c r="R119" s="18"/>
      <c r="S119" s="18"/>
      <c r="T119" s="18"/>
      <c r="U119" s="18"/>
      <c r="V119" s="18"/>
      <c r="W119" s="34"/>
    </row>
    <row r="120" spans="1:23" x14ac:dyDescent="0.2">
      <c r="A120" s="497"/>
      <c r="B120" s="499"/>
      <c r="C120" s="501"/>
      <c r="D120" s="501"/>
      <c r="E120" s="503"/>
      <c r="F120" s="17">
        <v>3</v>
      </c>
      <c r="G120" s="18" t="s">
        <v>9798</v>
      </c>
      <c r="H120" s="18" t="s">
        <v>9799</v>
      </c>
      <c r="I120" s="80"/>
      <c r="J120" s="18" t="s">
        <v>44</v>
      </c>
      <c r="K120" s="19">
        <v>24</v>
      </c>
      <c r="L120" s="19"/>
      <c r="M120" s="20" t="s">
        <v>34</v>
      </c>
      <c r="N120" s="20" t="s">
        <v>34</v>
      </c>
      <c r="O120" s="18" t="s">
        <v>69</v>
      </c>
      <c r="P120" s="18"/>
      <c r="Q120" s="18"/>
      <c r="R120" s="18"/>
      <c r="S120" s="18"/>
      <c r="T120" s="18"/>
      <c r="U120" s="18"/>
      <c r="V120" s="18"/>
      <c r="W120" s="34"/>
    </row>
    <row r="121" spans="1:23" x14ac:dyDescent="0.2">
      <c r="A121" s="496" t="s">
        <v>9800</v>
      </c>
      <c r="B121" s="498" t="s">
        <v>9566</v>
      </c>
      <c r="C121" s="500"/>
      <c r="D121" s="500"/>
      <c r="E121" s="502">
        <v>16777215</v>
      </c>
      <c r="F121" s="27">
        <v>1</v>
      </c>
      <c r="G121" s="28" t="s">
        <v>9779</v>
      </c>
      <c r="H121" s="28" t="s">
        <v>9801</v>
      </c>
      <c r="I121" s="79"/>
      <c r="J121" s="28" t="s">
        <v>32</v>
      </c>
      <c r="K121" s="29">
        <v>3</v>
      </c>
      <c r="L121" s="29"/>
      <c r="M121" s="30" t="s">
        <v>33</v>
      </c>
      <c r="N121" s="30" t="s">
        <v>33</v>
      </c>
      <c r="O121" s="28" t="s">
        <v>45</v>
      </c>
      <c r="P121" s="28"/>
      <c r="Q121" s="28"/>
      <c r="R121" s="28"/>
      <c r="S121" s="28"/>
      <c r="T121" s="28"/>
      <c r="U121" s="28"/>
      <c r="V121" s="28"/>
      <c r="W121" s="33"/>
    </row>
    <row r="122" spans="1:23" x14ac:dyDescent="0.2">
      <c r="A122" s="497"/>
      <c r="B122" s="499"/>
      <c r="C122" s="501"/>
      <c r="D122" s="501"/>
      <c r="E122" s="503"/>
      <c r="F122" s="17">
        <v>2</v>
      </c>
      <c r="G122" s="18" t="s">
        <v>9802</v>
      </c>
      <c r="H122" s="18" t="s">
        <v>9803</v>
      </c>
      <c r="I122" s="80"/>
      <c r="J122" s="18" t="s">
        <v>44</v>
      </c>
      <c r="K122" s="19">
        <v>24</v>
      </c>
      <c r="L122" s="19"/>
      <c r="M122" s="20" t="s">
        <v>34</v>
      </c>
      <c r="N122" s="20" t="s">
        <v>34</v>
      </c>
      <c r="O122" s="18" t="s">
        <v>69</v>
      </c>
      <c r="P122" s="18"/>
      <c r="Q122" s="18"/>
      <c r="R122" s="18"/>
      <c r="S122" s="18"/>
      <c r="T122" s="18"/>
      <c r="U122" s="18"/>
      <c r="V122" s="18"/>
      <c r="W122" s="34"/>
    </row>
    <row r="123" spans="1:23" x14ac:dyDescent="0.2">
      <c r="A123" s="496" t="s">
        <v>9804</v>
      </c>
      <c r="B123" s="498" t="s">
        <v>9568</v>
      </c>
      <c r="C123" s="500"/>
      <c r="D123" s="500"/>
      <c r="E123" s="502">
        <v>16777215</v>
      </c>
      <c r="F123" s="27">
        <v>1</v>
      </c>
      <c r="G123" s="28" t="s">
        <v>9805</v>
      </c>
      <c r="H123" s="28" t="s">
        <v>9806</v>
      </c>
      <c r="I123" s="79"/>
      <c r="J123" s="28" t="s">
        <v>32</v>
      </c>
      <c r="K123" s="29">
        <v>10</v>
      </c>
      <c r="L123" s="29"/>
      <c r="M123" s="30" t="s">
        <v>33</v>
      </c>
      <c r="N123" s="30" t="s">
        <v>33</v>
      </c>
      <c r="O123" s="28" t="s">
        <v>177</v>
      </c>
      <c r="P123" s="28"/>
      <c r="Q123" s="28"/>
      <c r="R123" s="28"/>
      <c r="S123" s="28"/>
      <c r="T123" s="28"/>
      <c r="U123" s="28"/>
      <c r="V123" s="28"/>
      <c r="W123" s="33"/>
    </row>
    <row r="124" spans="1:23" x14ac:dyDescent="0.2">
      <c r="A124" s="497"/>
      <c r="B124" s="499"/>
      <c r="C124" s="501"/>
      <c r="D124" s="501"/>
      <c r="E124" s="503"/>
      <c r="F124" s="17">
        <v>2</v>
      </c>
      <c r="G124" s="18" t="s">
        <v>9807</v>
      </c>
      <c r="H124" s="18" t="s">
        <v>9808</v>
      </c>
      <c r="I124" s="80"/>
      <c r="J124" s="18" t="s">
        <v>44</v>
      </c>
      <c r="K124" s="19">
        <v>24</v>
      </c>
      <c r="L124" s="19"/>
      <c r="M124" s="20" t="s">
        <v>34</v>
      </c>
      <c r="N124" s="20" t="s">
        <v>34</v>
      </c>
      <c r="O124" s="18" t="s">
        <v>69</v>
      </c>
      <c r="P124" s="18"/>
      <c r="Q124" s="18"/>
      <c r="R124" s="18"/>
      <c r="S124" s="18"/>
      <c r="T124" s="18"/>
      <c r="U124" s="18"/>
      <c r="V124" s="18"/>
      <c r="W124" s="34"/>
    </row>
    <row r="125" spans="1:23" x14ac:dyDescent="0.2">
      <c r="A125" s="497"/>
      <c r="B125" s="499"/>
      <c r="C125" s="501"/>
      <c r="D125" s="501"/>
      <c r="E125" s="503"/>
      <c r="F125" s="17">
        <v>3</v>
      </c>
      <c r="G125" s="18" t="s">
        <v>9809</v>
      </c>
      <c r="H125" s="18" t="s">
        <v>9810</v>
      </c>
      <c r="I125" s="80"/>
      <c r="J125" s="18" t="s">
        <v>44</v>
      </c>
      <c r="K125" s="19">
        <v>20</v>
      </c>
      <c r="L125" s="19"/>
      <c r="M125" s="20" t="s">
        <v>34</v>
      </c>
      <c r="N125" s="20" t="s">
        <v>34</v>
      </c>
      <c r="O125" s="18" t="s">
        <v>65</v>
      </c>
      <c r="P125" s="18"/>
      <c r="Q125" s="18"/>
      <c r="R125" s="18"/>
      <c r="S125" s="18"/>
      <c r="T125" s="18"/>
      <c r="U125" s="18"/>
      <c r="V125" s="18"/>
      <c r="W125" s="34"/>
    </row>
    <row r="126" spans="1:23" x14ac:dyDescent="0.2">
      <c r="A126" s="497"/>
      <c r="B126" s="499"/>
      <c r="C126" s="501"/>
      <c r="D126" s="501"/>
      <c r="E126" s="503"/>
      <c r="F126" s="17">
        <v>4</v>
      </c>
      <c r="G126" s="18" t="s">
        <v>9811</v>
      </c>
      <c r="H126" s="18" t="s">
        <v>9812</v>
      </c>
      <c r="I126" s="80"/>
      <c r="J126" s="18" t="s">
        <v>134</v>
      </c>
      <c r="K126" s="19">
        <v>5</v>
      </c>
      <c r="L126" s="19">
        <v>2</v>
      </c>
      <c r="M126" s="20" t="s">
        <v>33</v>
      </c>
      <c r="N126" s="20" t="s">
        <v>34</v>
      </c>
      <c r="O126" s="18" t="s">
        <v>183</v>
      </c>
      <c r="P126" s="18"/>
      <c r="Q126" s="18"/>
      <c r="R126" s="18"/>
      <c r="S126" s="18"/>
      <c r="T126" s="18"/>
      <c r="U126" s="18"/>
      <c r="V126" s="18"/>
      <c r="W126" s="34"/>
    </row>
    <row r="127" spans="1:23" x14ac:dyDescent="0.2">
      <c r="A127" s="497"/>
      <c r="B127" s="499"/>
      <c r="C127" s="501"/>
      <c r="D127" s="501"/>
      <c r="E127" s="503"/>
      <c r="F127" s="17">
        <v>5</v>
      </c>
      <c r="G127" s="18" t="s">
        <v>9813</v>
      </c>
      <c r="H127" s="18" t="s">
        <v>9814</v>
      </c>
      <c r="I127" s="80"/>
      <c r="J127" s="18" t="s">
        <v>134</v>
      </c>
      <c r="K127" s="19">
        <v>7</v>
      </c>
      <c r="L127" s="19">
        <v>0</v>
      </c>
      <c r="M127" s="20" t="s">
        <v>33</v>
      </c>
      <c r="N127" s="20" t="s">
        <v>34</v>
      </c>
      <c r="O127" s="18" t="s">
        <v>181</v>
      </c>
      <c r="P127" s="18"/>
      <c r="Q127" s="18"/>
      <c r="R127" s="18"/>
      <c r="S127" s="18"/>
      <c r="T127" s="18"/>
      <c r="U127" s="18"/>
      <c r="V127" s="18"/>
      <c r="W127" s="34"/>
    </row>
    <row r="128" spans="1:23" x14ac:dyDescent="0.2">
      <c r="A128" s="497"/>
      <c r="B128" s="499"/>
      <c r="C128" s="501"/>
      <c r="D128" s="501"/>
      <c r="E128" s="503"/>
      <c r="F128" s="17">
        <v>6</v>
      </c>
      <c r="G128" s="18" t="s">
        <v>9815</v>
      </c>
      <c r="H128" s="18" t="s">
        <v>9816</v>
      </c>
      <c r="I128" s="80"/>
      <c r="J128" s="18" t="s">
        <v>134</v>
      </c>
      <c r="K128" s="19">
        <v>7</v>
      </c>
      <c r="L128" s="19">
        <v>0</v>
      </c>
      <c r="M128" s="20" t="s">
        <v>33</v>
      </c>
      <c r="N128" s="20" t="s">
        <v>34</v>
      </c>
      <c r="O128" s="18" t="s">
        <v>181</v>
      </c>
      <c r="P128" s="18"/>
      <c r="Q128" s="18"/>
      <c r="R128" s="18"/>
      <c r="S128" s="18"/>
      <c r="T128" s="18"/>
      <c r="U128" s="18"/>
      <c r="V128" s="18"/>
      <c r="W128" s="34"/>
    </row>
    <row r="129" spans="1:23" x14ac:dyDescent="0.2">
      <c r="A129" s="496" t="s">
        <v>9817</v>
      </c>
      <c r="B129" s="498" t="s">
        <v>9570</v>
      </c>
      <c r="C129" s="500"/>
      <c r="D129" s="500"/>
      <c r="E129" s="502">
        <v>16777215</v>
      </c>
      <c r="F129" s="27">
        <v>1</v>
      </c>
      <c r="G129" s="28" t="s">
        <v>9606</v>
      </c>
      <c r="H129" s="28" t="s">
        <v>9818</v>
      </c>
      <c r="I129" s="79"/>
      <c r="J129" s="28" t="s">
        <v>32</v>
      </c>
      <c r="K129" s="29">
        <v>7</v>
      </c>
      <c r="L129" s="29"/>
      <c r="M129" s="30" t="s">
        <v>34</v>
      </c>
      <c r="N129" s="30" t="s">
        <v>34</v>
      </c>
      <c r="O129" s="28" t="s">
        <v>40</v>
      </c>
      <c r="P129" s="28"/>
      <c r="Q129" s="28"/>
      <c r="R129" s="28"/>
      <c r="S129" s="28"/>
      <c r="T129" s="28"/>
      <c r="U129" s="28"/>
      <c r="V129" s="28"/>
      <c r="W129" s="33"/>
    </row>
    <row r="130" spans="1:23" x14ac:dyDescent="0.2">
      <c r="A130" s="497"/>
      <c r="B130" s="499"/>
      <c r="C130" s="501"/>
      <c r="D130" s="501"/>
      <c r="E130" s="503"/>
      <c r="F130" s="17">
        <v>2</v>
      </c>
      <c r="G130" s="18" t="s">
        <v>9819</v>
      </c>
      <c r="H130" s="18" t="s">
        <v>9820</v>
      </c>
      <c r="I130" s="80"/>
      <c r="J130" s="18" t="s">
        <v>44</v>
      </c>
      <c r="K130" s="19">
        <v>24</v>
      </c>
      <c r="L130" s="19"/>
      <c r="M130" s="20" t="s">
        <v>34</v>
      </c>
      <c r="N130" s="20" t="s">
        <v>34</v>
      </c>
      <c r="O130" s="18" t="s">
        <v>69</v>
      </c>
      <c r="P130" s="18"/>
      <c r="Q130" s="18"/>
      <c r="R130" s="18"/>
      <c r="S130" s="18"/>
      <c r="T130" s="18"/>
      <c r="U130" s="18"/>
      <c r="V130" s="18"/>
      <c r="W130" s="34"/>
    </row>
    <row r="131" spans="1:23" x14ac:dyDescent="0.2">
      <c r="A131" s="497"/>
      <c r="B131" s="499"/>
      <c r="C131" s="501"/>
      <c r="D131" s="501"/>
      <c r="E131" s="503"/>
      <c r="F131" s="17">
        <v>3</v>
      </c>
      <c r="G131" s="18" t="s">
        <v>9477</v>
      </c>
      <c r="H131" s="18" t="s">
        <v>9821</v>
      </c>
      <c r="I131" s="80"/>
      <c r="J131" s="18" t="s">
        <v>44</v>
      </c>
      <c r="K131" s="19">
        <v>40</v>
      </c>
      <c r="L131" s="19"/>
      <c r="M131" s="20" t="s">
        <v>34</v>
      </c>
      <c r="N131" s="20" t="s">
        <v>34</v>
      </c>
      <c r="O131" s="18" t="s">
        <v>60</v>
      </c>
      <c r="P131" s="18"/>
      <c r="Q131" s="18"/>
      <c r="R131" s="18"/>
      <c r="S131" s="18"/>
      <c r="T131" s="18"/>
      <c r="U131" s="18"/>
      <c r="V131" s="18"/>
      <c r="W131" s="34"/>
    </row>
    <row r="132" spans="1:23" x14ac:dyDescent="0.2">
      <c r="A132" s="497"/>
      <c r="B132" s="499"/>
      <c r="C132" s="501"/>
      <c r="D132" s="501"/>
      <c r="E132" s="503"/>
      <c r="F132" s="17">
        <v>4</v>
      </c>
      <c r="G132" s="18" t="s">
        <v>9822</v>
      </c>
      <c r="H132" s="18" t="s">
        <v>9823</v>
      </c>
      <c r="I132" s="80"/>
      <c r="J132" s="18" t="s">
        <v>32</v>
      </c>
      <c r="K132" s="19">
        <v>8</v>
      </c>
      <c r="L132" s="19"/>
      <c r="M132" s="20" t="s">
        <v>34</v>
      </c>
      <c r="N132" s="20" t="s">
        <v>34</v>
      </c>
      <c r="O132" s="18" t="s">
        <v>35</v>
      </c>
      <c r="P132" s="18"/>
      <c r="Q132" s="18"/>
      <c r="R132" s="18"/>
      <c r="S132" s="18"/>
      <c r="T132" s="18"/>
      <c r="U132" s="18"/>
      <c r="V132" s="18"/>
      <c r="W132" s="34"/>
    </row>
    <row r="133" spans="1:23" x14ac:dyDescent="0.2">
      <c r="A133" s="497"/>
      <c r="B133" s="499"/>
      <c r="C133" s="501"/>
      <c r="D133" s="501"/>
      <c r="E133" s="503"/>
      <c r="F133" s="17">
        <v>5</v>
      </c>
      <c r="G133" s="18" t="s">
        <v>9824</v>
      </c>
      <c r="H133" s="18" t="s">
        <v>9825</v>
      </c>
      <c r="I133" s="80"/>
      <c r="J133" s="18" t="s">
        <v>32</v>
      </c>
      <c r="K133" s="19">
        <v>4</v>
      </c>
      <c r="L133" s="19"/>
      <c r="M133" s="20" t="s">
        <v>34</v>
      </c>
      <c r="N133" s="20" t="s">
        <v>34</v>
      </c>
      <c r="O133" s="18" t="s">
        <v>37</v>
      </c>
      <c r="P133" s="18"/>
      <c r="Q133" s="18"/>
      <c r="R133" s="18"/>
      <c r="S133" s="18"/>
      <c r="T133" s="18"/>
      <c r="U133" s="18"/>
      <c r="V133" s="18"/>
      <c r="W133" s="34"/>
    </row>
    <row r="134" spans="1:23" x14ac:dyDescent="0.2">
      <c r="A134" s="497"/>
      <c r="B134" s="499"/>
      <c r="C134" s="501"/>
      <c r="D134" s="501"/>
      <c r="E134" s="503"/>
      <c r="F134" s="17">
        <v>6</v>
      </c>
      <c r="G134" s="18" t="s">
        <v>9826</v>
      </c>
      <c r="H134" s="18" t="s">
        <v>9827</v>
      </c>
      <c r="I134" s="80"/>
      <c r="J134" s="18" t="s">
        <v>134</v>
      </c>
      <c r="K134" s="19">
        <v>7</v>
      </c>
      <c r="L134" s="19">
        <v>0</v>
      </c>
      <c r="M134" s="20" t="s">
        <v>34</v>
      </c>
      <c r="N134" s="20" t="s">
        <v>34</v>
      </c>
      <c r="O134" s="18" t="s">
        <v>181</v>
      </c>
      <c r="P134" s="18"/>
      <c r="Q134" s="18"/>
      <c r="R134" s="18"/>
      <c r="S134" s="18"/>
      <c r="T134" s="18"/>
      <c r="U134" s="18"/>
      <c r="V134" s="18"/>
      <c r="W134" s="34"/>
    </row>
    <row r="135" spans="1:23" x14ac:dyDescent="0.2">
      <c r="A135" s="497"/>
      <c r="B135" s="499"/>
      <c r="C135" s="501"/>
      <c r="D135" s="501"/>
      <c r="E135" s="503"/>
      <c r="F135" s="17">
        <v>7</v>
      </c>
      <c r="G135" s="18" t="s">
        <v>9828</v>
      </c>
      <c r="H135" s="18" t="s">
        <v>9829</v>
      </c>
      <c r="I135" s="80"/>
      <c r="J135" s="18" t="s">
        <v>134</v>
      </c>
      <c r="K135" s="19">
        <v>7</v>
      </c>
      <c r="L135" s="19">
        <v>0</v>
      </c>
      <c r="M135" s="20" t="s">
        <v>34</v>
      </c>
      <c r="N135" s="20" t="s">
        <v>34</v>
      </c>
      <c r="O135" s="18" t="s">
        <v>181</v>
      </c>
      <c r="P135" s="18"/>
      <c r="Q135" s="18"/>
      <c r="R135" s="18"/>
      <c r="S135" s="18"/>
      <c r="T135" s="18"/>
      <c r="U135" s="18"/>
      <c r="V135" s="18"/>
      <c r="W135" s="34"/>
    </row>
    <row r="136" spans="1:23" x14ac:dyDescent="0.2">
      <c r="A136" s="497"/>
      <c r="B136" s="499"/>
      <c r="C136" s="501"/>
      <c r="D136" s="501"/>
      <c r="E136" s="503"/>
      <c r="F136" s="17">
        <v>8</v>
      </c>
      <c r="G136" s="18" t="s">
        <v>9830</v>
      </c>
      <c r="H136" s="18" t="s">
        <v>9830</v>
      </c>
      <c r="I136" s="80"/>
      <c r="J136" s="18" t="s">
        <v>134</v>
      </c>
      <c r="K136" s="19">
        <v>7</v>
      </c>
      <c r="L136" s="19">
        <v>0</v>
      </c>
      <c r="M136" s="20" t="s">
        <v>34</v>
      </c>
      <c r="N136" s="20" t="s">
        <v>34</v>
      </c>
      <c r="O136" s="18" t="s">
        <v>181</v>
      </c>
      <c r="P136" s="18"/>
      <c r="Q136" s="18"/>
      <c r="R136" s="18"/>
      <c r="S136" s="18"/>
      <c r="T136" s="18"/>
      <c r="U136" s="18"/>
      <c r="V136" s="18"/>
      <c r="W136" s="34"/>
    </row>
    <row r="137" spans="1:23" x14ac:dyDescent="0.2">
      <c r="A137" s="497"/>
      <c r="B137" s="499"/>
      <c r="C137" s="501"/>
      <c r="D137" s="501"/>
      <c r="E137" s="503"/>
      <c r="F137" s="17">
        <v>9</v>
      </c>
      <c r="G137" s="18" t="s">
        <v>9731</v>
      </c>
      <c r="H137" s="18" t="s">
        <v>9831</v>
      </c>
      <c r="I137" s="80"/>
      <c r="J137" s="18" t="s">
        <v>134</v>
      </c>
      <c r="K137" s="19">
        <v>7</v>
      </c>
      <c r="L137" s="19">
        <v>0</v>
      </c>
      <c r="M137" s="20" t="s">
        <v>34</v>
      </c>
      <c r="N137" s="20" t="s">
        <v>34</v>
      </c>
      <c r="O137" s="18" t="s">
        <v>181</v>
      </c>
      <c r="P137" s="18"/>
      <c r="Q137" s="18"/>
      <c r="R137" s="18"/>
      <c r="S137" s="18"/>
      <c r="T137" s="18"/>
      <c r="U137" s="18"/>
      <c r="V137" s="18"/>
      <c r="W137" s="34"/>
    </row>
    <row r="138" spans="1:23" x14ac:dyDescent="0.2">
      <c r="A138" s="497"/>
      <c r="B138" s="499"/>
      <c r="C138" s="501"/>
      <c r="D138" s="501"/>
      <c r="E138" s="503"/>
      <c r="F138" s="17">
        <v>10</v>
      </c>
      <c r="G138" s="18" t="s">
        <v>9648</v>
      </c>
      <c r="H138" s="18" t="s">
        <v>9832</v>
      </c>
      <c r="I138" s="80"/>
      <c r="J138" s="18" t="s">
        <v>134</v>
      </c>
      <c r="K138" s="19">
        <v>7</v>
      </c>
      <c r="L138" s="19">
        <v>0</v>
      </c>
      <c r="M138" s="20" t="s">
        <v>34</v>
      </c>
      <c r="N138" s="20" t="s">
        <v>34</v>
      </c>
      <c r="O138" s="18" t="s">
        <v>181</v>
      </c>
      <c r="P138" s="18"/>
      <c r="Q138" s="18"/>
      <c r="R138" s="18"/>
      <c r="S138" s="18"/>
      <c r="T138" s="18"/>
      <c r="U138" s="18"/>
      <c r="V138" s="18"/>
      <c r="W138" s="34"/>
    </row>
    <row r="139" spans="1:23" x14ac:dyDescent="0.2">
      <c r="A139" s="497"/>
      <c r="B139" s="499"/>
      <c r="C139" s="501"/>
      <c r="D139" s="501"/>
      <c r="E139" s="503"/>
      <c r="F139" s="17">
        <v>11</v>
      </c>
      <c r="G139" s="18" t="s">
        <v>9833</v>
      </c>
      <c r="H139" s="18" t="s">
        <v>9834</v>
      </c>
      <c r="I139" s="80"/>
      <c r="J139" s="18" t="s">
        <v>32</v>
      </c>
      <c r="K139" s="19">
        <v>1</v>
      </c>
      <c r="L139" s="19"/>
      <c r="M139" s="20" t="s">
        <v>34</v>
      </c>
      <c r="N139" s="20" t="s">
        <v>34</v>
      </c>
      <c r="O139" s="18" t="s">
        <v>56</v>
      </c>
      <c r="P139" s="18"/>
      <c r="Q139" s="18"/>
      <c r="R139" s="18"/>
      <c r="S139" s="18"/>
      <c r="T139" s="18"/>
      <c r="U139" s="18"/>
      <c r="V139" s="18"/>
      <c r="W139" s="34"/>
    </row>
    <row r="140" spans="1:23" x14ac:dyDescent="0.2">
      <c r="A140" s="497"/>
      <c r="B140" s="499"/>
      <c r="C140" s="501"/>
      <c r="D140" s="501"/>
      <c r="E140" s="503"/>
      <c r="F140" s="17">
        <v>12</v>
      </c>
      <c r="G140" s="18" t="s">
        <v>9737</v>
      </c>
      <c r="H140" s="18" t="s">
        <v>9835</v>
      </c>
      <c r="I140" s="80"/>
      <c r="J140" s="18" t="s">
        <v>44</v>
      </c>
      <c r="K140" s="19">
        <v>40</v>
      </c>
      <c r="L140" s="19"/>
      <c r="M140" s="20" t="s">
        <v>34</v>
      </c>
      <c r="N140" s="20" t="s">
        <v>34</v>
      </c>
      <c r="O140" s="18" t="s">
        <v>60</v>
      </c>
      <c r="P140" s="18"/>
      <c r="Q140" s="18"/>
      <c r="R140" s="18"/>
      <c r="S140" s="18"/>
      <c r="T140" s="18"/>
      <c r="U140" s="18"/>
      <c r="V140" s="18"/>
      <c r="W140" s="34"/>
    </row>
    <row r="141" spans="1:23" x14ac:dyDescent="0.2">
      <c r="A141" s="497"/>
      <c r="B141" s="499"/>
      <c r="C141" s="501"/>
      <c r="D141" s="501"/>
      <c r="E141" s="503"/>
      <c r="F141" s="17">
        <v>13</v>
      </c>
      <c r="G141" s="18" t="s">
        <v>9739</v>
      </c>
      <c r="H141" s="18" t="s">
        <v>9836</v>
      </c>
      <c r="I141" s="80"/>
      <c r="J141" s="18" t="s">
        <v>44</v>
      </c>
      <c r="K141" s="19">
        <v>40</v>
      </c>
      <c r="L141" s="19"/>
      <c r="M141" s="20" t="s">
        <v>34</v>
      </c>
      <c r="N141" s="20" t="s">
        <v>34</v>
      </c>
      <c r="O141" s="18" t="s">
        <v>60</v>
      </c>
      <c r="P141" s="18"/>
      <c r="Q141" s="18"/>
      <c r="R141" s="18"/>
      <c r="S141" s="18"/>
      <c r="T141" s="18"/>
      <c r="U141" s="18"/>
      <c r="V141" s="18"/>
      <c r="W141" s="34"/>
    </row>
    <row r="142" spans="1:23" x14ac:dyDescent="0.2">
      <c r="A142" s="497"/>
      <c r="B142" s="499"/>
      <c r="C142" s="501"/>
      <c r="D142" s="501"/>
      <c r="E142" s="503"/>
      <c r="F142" s="17">
        <v>14</v>
      </c>
      <c r="G142" s="18" t="s">
        <v>9741</v>
      </c>
      <c r="H142" s="18" t="s">
        <v>9837</v>
      </c>
      <c r="I142" s="80"/>
      <c r="J142" s="18" t="s">
        <v>44</v>
      </c>
      <c r="K142" s="19">
        <v>40</v>
      </c>
      <c r="L142" s="19"/>
      <c r="M142" s="20" t="s">
        <v>34</v>
      </c>
      <c r="N142" s="20" t="s">
        <v>34</v>
      </c>
      <c r="O142" s="18" t="s">
        <v>60</v>
      </c>
      <c r="P142" s="18"/>
      <c r="Q142" s="18"/>
      <c r="R142" s="18"/>
      <c r="S142" s="18"/>
      <c r="T142" s="18"/>
      <c r="U142" s="18"/>
      <c r="V142" s="18"/>
      <c r="W142" s="34"/>
    </row>
    <row r="143" spans="1:23" x14ac:dyDescent="0.2">
      <c r="A143" s="497"/>
      <c r="B143" s="499"/>
      <c r="C143" s="501"/>
      <c r="D143" s="501"/>
      <c r="E143" s="503"/>
      <c r="F143" s="17">
        <v>15</v>
      </c>
      <c r="G143" s="18" t="s">
        <v>9743</v>
      </c>
      <c r="H143" s="18" t="s">
        <v>9838</v>
      </c>
      <c r="I143" s="80"/>
      <c r="J143" s="18" t="s">
        <v>44</v>
      </c>
      <c r="K143" s="19">
        <v>40</v>
      </c>
      <c r="L143" s="19"/>
      <c r="M143" s="20" t="s">
        <v>34</v>
      </c>
      <c r="N143" s="20" t="s">
        <v>34</v>
      </c>
      <c r="O143" s="18" t="s">
        <v>60</v>
      </c>
      <c r="P143" s="18"/>
      <c r="Q143" s="18"/>
      <c r="R143" s="18"/>
      <c r="S143" s="18"/>
      <c r="T143" s="18"/>
      <c r="U143" s="18"/>
      <c r="V143" s="18"/>
      <c r="W143" s="34"/>
    </row>
    <row r="144" spans="1:23" x14ac:dyDescent="0.2">
      <c r="A144" s="497"/>
      <c r="B144" s="499"/>
      <c r="C144" s="501"/>
      <c r="D144" s="501"/>
      <c r="E144" s="503"/>
      <c r="F144" s="41">
        <v>16</v>
      </c>
      <c r="G144" s="42" t="s">
        <v>1504</v>
      </c>
      <c r="H144" s="42" t="s">
        <v>9839</v>
      </c>
      <c r="I144" s="85"/>
      <c r="J144" s="42" t="s">
        <v>44</v>
      </c>
      <c r="K144" s="43">
        <v>40</v>
      </c>
      <c r="L144" s="43"/>
      <c r="M144" s="44" t="s">
        <v>34</v>
      </c>
      <c r="N144" s="44" t="s">
        <v>34</v>
      </c>
      <c r="O144" s="18" t="s">
        <v>60</v>
      </c>
      <c r="P144" s="18"/>
      <c r="Q144" s="18"/>
      <c r="R144" s="18"/>
      <c r="S144" s="18"/>
      <c r="T144" s="18"/>
      <c r="U144" s="18"/>
      <c r="V144" s="18"/>
      <c r="W144" s="34"/>
    </row>
    <row r="145" spans="1:23" x14ac:dyDescent="0.2">
      <c r="A145" s="497"/>
      <c r="B145" s="499"/>
      <c r="C145" s="501"/>
      <c r="D145" s="501"/>
      <c r="E145" s="503"/>
      <c r="F145" s="17">
        <v>17</v>
      </c>
      <c r="G145" s="18" t="s">
        <v>1506</v>
      </c>
      <c r="H145" s="18" t="s">
        <v>9840</v>
      </c>
      <c r="I145" s="80"/>
      <c r="J145" s="18" t="s">
        <v>44</v>
      </c>
      <c r="K145" s="19">
        <v>40</v>
      </c>
      <c r="L145" s="19"/>
      <c r="M145" s="20" t="s">
        <v>34</v>
      </c>
      <c r="N145" s="20" t="s">
        <v>34</v>
      </c>
      <c r="O145" s="18" t="s">
        <v>60</v>
      </c>
      <c r="P145" s="18"/>
      <c r="Q145" s="18"/>
      <c r="R145" s="18"/>
      <c r="S145" s="18"/>
      <c r="T145" s="18"/>
      <c r="U145" s="18"/>
      <c r="V145" s="18"/>
      <c r="W145" s="34"/>
    </row>
    <row r="146" spans="1:23" x14ac:dyDescent="0.2">
      <c r="A146" s="497"/>
      <c r="B146" s="499"/>
      <c r="C146" s="501"/>
      <c r="D146" s="501"/>
      <c r="E146" s="503"/>
      <c r="F146" s="17">
        <v>18</v>
      </c>
      <c r="G146" s="18" t="s">
        <v>9841</v>
      </c>
      <c r="H146" s="18" t="s">
        <v>9842</v>
      </c>
      <c r="I146" s="80"/>
      <c r="J146" s="18" t="s">
        <v>44</v>
      </c>
      <c r="K146" s="19">
        <v>8</v>
      </c>
      <c r="L146" s="19"/>
      <c r="M146" s="20" t="s">
        <v>34</v>
      </c>
      <c r="N146" s="20" t="s">
        <v>34</v>
      </c>
      <c r="O146" s="18" t="s">
        <v>204</v>
      </c>
      <c r="P146" s="18"/>
      <c r="Q146" s="18"/>
      <c r="R146" s="18"/>
      <c r="S146" s="18"/>
      <c r="T146" s="18"/>
      <c r="U146" s="18"/>
      <c r="V146" s="18"/>
      <c r="W146" s="34"/>
    </row>
    <row r="147" spans="1:23" x14ac:dyDescent="0.2">
      <c r="A147" s="497"/>
      <c r="B147" s="499"/>
      <c r="C147" s="501"/>
      <c r="D147" s="501"/>
      <c r="E147" s="503"/>
      <c r="F147" s="17">
        <v>19</v>
      </c>
      <c r="G147" s="18" t="s">
        <v>9843</v>
      </c>
      <c r="H147" s="18" t="s">
        <v>9844</v>
      </c>
      <c r="I147" s="80"/>
      <c r="J147" s="18" t="s">
        <v>44</v>
      </c>
      <c r="K147" s="19">
        <v>20</v>
      </c>
      <c r="L147" s="19"/>
      <c r="M147" s="20" t="s">
        <v>34</v>
      </c>
      <c r="N147" s="20" t="s">
        <v>34</v>
      </c>
      <c r="O147" s="18" t="s">
        <v>65</v>
      </c>
      <c r="P147" s="18"/>
      <c r="Q147" s="18"/>
      <c r="R147" s="18"/>
      <c r="S147" s="18"/>
      <c r="T147" s="18"/>
      <c r="U147" s="18"/>
      <c r="V147" s="18"/>
      <c r="W147" s="34"/>
    </row>
    <row r="148" spans="1:23" x14ac:dyDescent="0.2">
      <c r="A148" s="496" t="s">
        <v>9845</v>
      </c>
      <c r="B148" s="498" t="s">
        <v>9572</v>
      </c>
      <c r="C148" s="500"/>
      <c r="D148" s="500"/>
      <c r="E148" s="502">
        <v>16777215</v>
      </c>
      <c r="F148" s="27">
        <v>1</v>
      </c>
      <c r="G148" s="28" t="s">
        <v>9760</v>
      </c>
      <c r="H148" s="28" t="s">
        <v>9846</v>
      </c>
      <c r="I148" s="79"/>
      <c r="J148" s="28" t="s">
        <v>32</v>
      </c>
      <c r="K148" s="29">
        <v>3</v>
      </c>
      <c r="L148" s="29"/>
      <c r="M148" s="30" t="s">
        <v>34</v>
      </c>
      <c r="N148" s="30" t="s">
        <v>34</v>
      </c>
      <c r="O148" s="28" t="s">
        <v>45</v>
      </c>
      <c r="P148" s="28"/>
      <c r="Q148" s="28"/>
      <c r="R148" s="28"/>
      <c r="S148" s="28"/>
      <c r="T148" s="28"/>
      <c r="U148" s="28"/>
      <c r="V148" s="28"/>
      <c r="W148" s="33"/>
    </row>
    <row r="149" spans="1:23" x14ac:dyDescent="0.2">
      <c r="A149" s="497"/>
      <c r="B149" s="499"/>
      <c r="C149" s="501"/>
      <c r="D149" s="501"/>
      <c r="E149" s="503"/>
      <c r="F149" s="17">
        <v>2</v>
      </c>
      <c r="G149" s="18" t="s">
        <v>9763</v>
      </c>
      <c r="H149" s="18" t="s">
        <v>9847</v>
      </c>
      <c r="I149" s="80"/>
      <c r="J149" s="18" t="s">
        <v>32</v>
      </c>
      <c r="K149" s="19">
        <v>6</v>
      </c>
      <c r="L149" s="19"/>
      <c r="M149" s="20" t="s">
        <v>34</v>
      </c>
      <c r="N149" s="20" t="s">
        <v>34</v>
      </c>
      <c r="O149" s="18" t="s">
        <v>47</v>
      </c>
      <c r="P149" s="18"/>
      <c r="Q149" s="18"/>
      <c r="R149" s="18"/>
      <c r="S149" s="18"/>
      <c r="T149" s="18"/>
      <c r="U149" s="18"/>
      <c r="V149" s="18"/>
      <c r="W149" s="34"/>
    </row>
    <row r="150" spans="1:23" x14ac:dyDescent="0.2">
      <c r="A150" s="497"/>
      <c r="B150" s="499"/>
      <c r="C150" s="501"/>
      <c r="D150" s="501"/>
      <c r="E150" s="503"/>
      <c r="F150" s="17">
        <v>3</v>
      </c>
      <c r="G150" s="18" t="s">
        <v>9606</v>
      </c>
      <c r="H150" s="18" t="s">
        <v>9848</v>
      </c>
      <c r="I150" s="80"/>
      <c r="J150" s="18" t="s">
        <v>32</v>
      </c>
      <c r="K150" s="19">
        <v>7</v>
      </c>
      <c r="L150" s="19"/>
      <c r="M150" s="20" t="s">
        <v>34</v>
      </c>
      <c r="N150" s="20" t="s">
        <v>34</v>
      </c>
      <c r="O150" s="18" t="s">
        <v>40</v>
      </c>
      <c r="P150" s="18"/>
      <c r="Q150" s="18"/>
      <c r="R150" s="18"/>
      <c r="S150" s="18"/>
      <c r="T150" s="18"/>
      <c r="U150" s="18"/>
      <c r="V150" s="18"/>
      <c r="W150" s="34"/>
    </row>
    <row r="151" spans="1:23" x14ac:dyDescent="0.2">
      <c r="A151" s="497"/>
      <c r="B151" s="499"/>
      <c r="C151" s="501"/>
      <c r="D151" s="501"/>
      <c r="E151" s="503"/>
      <c r="F151" s="17">
        <v>4</v>
      </c>
      <c r="G151" s="18" t="s">
        <v>9783</v>
      </c>
      <c r="H151" s="18" t="s">
        <v>9849</v>
      </c>
      <c r="I151" s="80"/>
      <c r="J151" s="18" t="s">
        <v>44</v>
      </c>
      <c r="K151" s="19">
        <v>24</v>
      </c>
      <c r="L151" s="19"/>
      <c r="M151" s="20" t="s">
        <v>34</v>
      </c>
      <c r="N151" s="20" t="s">
        <v>34</v>
      </c>
      <c r="O151" s="18" t="s">
        <v>69</v>
      </c>
      <c r="P151" s="18"/>
      <c r="Q151" s="18"/>
      <c r="R151" s="18"/>
      <c r="S151" s="18"/>
      <c r="T151" s="18"/>
      <c r="U151" s="18"/>
      <c r="V151" s="18"/>
      <c r="W151" s="34"/>
    </row>
    <row r="152" spans="1:23" x14ac:dyDescent="0.2">
      <c r="A152" s="497"/>
      <c r="B152" s="499"/>
      <c r="C152" s="501"/>
      <c r="D152" s="501"/>
      <c r="E152" s="503"/>
      <c r="F152" s="17">
        <v>5</v>
      </c>
      <c r="G152" s="18" t="s">
        <v>9798</v>
      </c>
      <c r="H152" s="18" t="s">
        <v>9850</v>
      </c>
      <c r="I152" s="80"/>
      <c r="J152" s="18" t="s">
        <v>44</v>
      </c>
      <c r="K152" s="19">
        <v>24</v>
      </c>
      <c r="L152" s="19"/>
      <c r="M152" s="20" t="s">
        <v>34</v>
      </c>
      <c r="N152" s="20" t="s">
        <v>34</v>
      </c>
      <c r="O152" s="18" t="s">
        <v>69</v>
      </c>
      <c r="P152" s="18"/>
      <c r="Q152" s="18"/>
      <c r="R152" s="18"/>
      <c r="S152" s="18"/>
      <c r="T152" s="18"/>
      <c r="U152" s="18"/>
      <c r="V152" s="18"/>
      <c r="W152" s="34"/>
    </row>
    <row r="153" spans="1:23" x14ac:dyDescent="0.2">
      <c r="A153" s="497"/>
      <c r="B153" s="499"/>
      <c r="C153" s="501"/>
      <c r="D153" s="501"/>
      <c r="E153" s="503"/>
      <c r="F153" s="17">
        <v>6</v>
      </c>
      <c r="G153" s="18" t="s">
        <v>9477</v>
      </c>
      <c r="H153" s="18" t="s">
        <v>9851</v>
      </c>
      <c r="I153" s="80"/>
      <c r="J153" s="18" t="s">
        <v>44</v>
      </c>
      <c r="K153" s="19">
        <v>24</v>
      </c>
      <c r="L153" s="19"/>
      <c r="M153" s="20" t="s">
        <v>34</v>
      </c>
      <c r="N153" s="20" t="s">
        <v>34</v>
      </c>
      <c r="O153" s="18" t="s">
        <v>69</v>
      </c>
      <c r="P153" s="18"/>
      <c r="Q153" s="18"/>
      <c r="R153" s="18"/>
      <c r="S153" s="18"/>
      <c r="T153" s="18"/>
      <c r="U153" s="18"/>
      <c r="V153" s="18"/>
      <c r="W153" s="34"/>
    </row>
    <row r="154" spans="1:23" x14ac:dyDescent="0.2">
      <c r="A154" s="497"/>
      <c r="B154" s="499"/>
      <c r="C154" s="501"/>
      <c r="D154" s="501"/>
      <c r="E154" s="503"/>
      <c r="F154" s="17">
        <v>7</v>
      </c>
      <c r="G154" s="18" t="s">
        <v>1019</v>
      </c>
      <c r="H154" s="18" t="s">
        <v>9852</v>
      </c>
      <c r="I154" s="80"/>
      <c r="J154" s="18" t="s">
        <v>134</v>
      </c>
      <c r="K154" s="19">
        <v>7</v>
      </c>
      <c r="L154" s="19">
        <v>0</v>
      </c>
      <c r="M154" s="20" t="s">
        <v>34</v>
      </c>
      <c r="N154" s="20" t="s">
        <v>34</v>
      </c>
      <c r="O154" s="18" t="s">
        <v>181</v>
      </c>
      <c r="P154" s="18"/>
      <c r="Q154" s="18"/>
      <c r="R154" s="18"/>
      <c r="S154" s="18"/>
      <c r="T154" s="18"/>
      <c r="U154" s="18"/>
      <c r="V154" s="18"/>
      <c r="W154" s="34"/>
    </row>
    <row r="155" spans="1:23" x14ac:dyDescent="0.2">
      <c r="A155" s="497"/>
      <c r="B155" s="499"/>
      <c r="C155" s="501"/>
      <c r="D155" s="501"/>
      <c r="E155" s="503"/>
      <c r="F155" s="17">
        <v>8</v>
      </c>
      <c r="G155" s="18" t="s">
        <v>9648</v>
      </c>
      <c r="H155" s="18" t="s">
        <v>9853</v>
      </c>
      <c r="I155" s="80"/>
      <c r="J155" s="18" t="s">
        <v>134</v>
      </c>
      <c r="K155" s="19">
        <v>7</v>
      </c>
      <c r="L155" s="19">
        <v>0</v>
      </c>
      <c r="M155" s="20" t="s">
        <v>34</v>
      </c>
      <c r="N155" s="20" t="s">
        <v>34</v>
      </c>
      <c r="O155" s="18" t="s">
        <v>181</v>
      </c>
      <c r="P155" s="18"/>
      <c r="Q155" s="18"/>
      <c r="R155" s="18"/>
      <c r="S155" s="18"/>
      <c r="T155" s="18"/>
      <c r="U155" s="18"/>
      <c r="V155" s="18"/>
      <c r="W155" s="34"/>
    </row>
    <row r="156" spans="1:23" x14ac:dyDescent="0.2">
      <c r="A156" s="497"/>
      <c r="B156" s="499"/>
      <c r="C156" s="501"/>
      <c r="D156" s="501"/>
      <c r="E156" s="503"/>
      <c r="F156" s="17">
        <v>9</v>
      </c>
      <c r="G156" s="18" t="s">
        <v>8256</v>
      </c>
      <c r="H156" s="18" t="s">
        <v>9854</v>
      </c>
      <c r="I156" s="80"/>
      <c r="J156" s="18" t="s">
        <v>134</v>
      </c>
      <c r="K156" s="19">
        <v>7</v>
      </c>
      <c r="L156" s="19">
        <v>0</v>
      </c>
      <c r="M156" s="20" t="s">
        <v>34</v>
      </c>
      <c r="N156" s="20" t="s">
        <v>34</v>
      </c>
      <c r="O156" s="18" t="s">
        <v>181</v>
      </c>
      <c r="P156" s="18"/>
      <c r="Q156" s="18"/>
      <c r="R156" s="18"/>
      <c r="S156" s="18"/>
      <c r="T156" s="18"/>
      <c r="U156" s="18"/>
      <c r="V156" s="18"/>
      <c r="W156" s="34"/>
    </row>
    <row r="157" spans="1:23" x14ac:dyDescent="0.2">
      <c r="A157" s="497"/>
      <c r="B157" s="499"/>
      <c r="C157" s="501"/>
      <c r="D157" s="501"/>
      <c r="E157" s="503"/>
      <c r="F157" s="17">
        <v>10</v>
      </c>
      <c r="G157" s="18" t="s">
        <v>2609</v>
      </c>
      <c r="H157" s="18" t="s">
        <v>9855</v>
      </c>
      <c r="I157" s="80"/>
      <c r="J157" s="18" t="s">
        <v>32</v>
      </c>
      <c r="K157" s="19">
        <v>8</v>
      </c>
      <c r="L157" s="19"/>
      <c r="M157" s="20" t="s">
        <v>34</v>
      </c>
      <c r="N157" s="20" t="s">
        <v>34</v>
      </c>
      <c r="O157" s="18" t="s">
        <v>35</v>
      </c>
      <c r="P157" s="18"/>
      <c r="Q157" s="18"/>
      <c r="R157" s="18"/>
      <c r="S157" s="18"/>
      <c r="T157" s="18"/>
      <c r="U157" s="18"/>
      <c r="V157" s="18"/>
      <c r="W157" s="34"/>
    </row>
    <row r="158" spans="1:23" x14ac:dyDescent="0.2">
      <c r="A158" s="497"/>
      <c r="B158" s="499"/>
      <c r="C158" s="501"/>
      <c r="D158" s="501"/>
      <c r="E158" s="503"/>
      <c r="F158" s="17">
        <v>11</v>
      </c>
      <c r="G158" s="18" t="s">
        <v>3637</v>
      </c>
      <c r="H158" s="18" t="s">
        <v>9856</v>
      </c>
      <c r="I158" s="80"/>
      <c r="J158" s="18" t="s">
        <v>32</v>
      </c>
      <c r="K158" s="19">
        <v>8</v>
      </c>
      <c r="L158" s="19"/>
      <c r="M158" s="20" t="s">
        <v>34</v>
      </c>
      <c r="N158" s="20" t="s">
        <v>34</v>
      </c>
      <c r="O158" s="18" t="s">
        <v>35</v>
      </c>
      <c r="P158" s="18"/>
      <c r="Q158" s="18"/>
      <c r="R158" s="18"/>
      <c r="S158" s="18"/>
      <c r="T158" s="18"/>
      <c r="U158" s="18"/>
      <c r="V158" s="18"/>
      <c r="W158" s="34"/>
    </row>
    <row r="159" spans="1:23" x14ac:dyDescent="0.2">
      <c r="A159" s="497"/>
      <c r="B159" s="499"/>
      <c r="C159" s="501"/>
      <c r="D159" s="501"/>
      <c r="E159" s="503"/>
      <c r="F159" s="17">
        <v>12</v>
      </c>
      <c r="G159" s="18" t="s">
        <v>9857</v>
      </c>
      <c r="H159" s="18" t="s">
        <v>9858</v>
      </c>
      <c r="I159" s="80"/>
      <c r="J159" s="18" t="s">
        <v>134</v>
      </c>
      <c r="K159" s="19">
        <v>1</v>
      </c>
      <c r="L159" s="19">
        <v>0</v>
      </c>
      <c r="M159" s="20" t="s">
        <v>34</v>
      </c>
      <c r="N159" s="20" t="s">
        <v>34</v>
      </c>
      <c r="O159" s="18" t="s">
        <v>135</v>
      </c>
      <c r="P159" s="18"/>
      <c r="Q159" s="18"/>
      <c r="R159" s="18"/>
      <c r="S159" s="18"/>
      <c r="T159" s="18"/>
      <c r="U159" s="18"/>
      <c r="V159" s="18"/>
      <c r="W159" s="34"/>
    </row>
    <row r="160" spans="1:23" x14ac:dyDescent="0.2">
      <c r="A160" s="497"/>
      <c r="B160" s="499"/>
      <c r="C160" s="501"/>
      <c r="D160" s="501"/>
      <c r="E160" s="503"/>
      <c r="F160" s="17">
        <v>13</v>
      </c>
      <c r="G160" s="18" t="s">
        <v>9841</v>
      </c>
      <c r="H160" s="18" t="s">
        <v>9859</v>
      </c>
      <c r="I160" s="80"/>
      <c r="J160" s="18" t="s">
        <v>44</v>
      </c>
      <c r="K160" s="19">
        <v>8</v>
      </c>
      <c r="L160" s="19"/>
      <c r="M160" s="20" t="s">
        <v>34</v>
      </c>
      <c r="N160" s="20" t="s">
        <v>34</v>
      </c>
      <c r="O160" s="18" t="s">
        <v>204</v>
      </c>
      <c r="P160" s="18"/>
      <c r="Q160" s="18"/>
      <c r="R160" s="18"/>
      <c r="S160" s="18"/>
      <c r="T160" s="18"/>
      <c r="U160" s="18"/>
      <c r="V160" s="18"/>
      <c r="W160" s="34"/>
    </row>
    <row r="161" spans="1:23" x14ac:dyDescent="0.2">
      <c r="A161" s="497"/>
      <c r="B161" s="499"/>
      <c r="C161" s="501"/>
      <c r="D161" s="501"/>
      <c r="E161" s="503"/>
      <c r="F161" s="17">
        <v>14</v>
      </c>
      <c r="G161" s="18" t="s">
        <v>9843</v>
      </c>
      <c r="H161" s="18" t="s">
        <v>9860</v>
      </c>
      <c r="I161" s="80"/>
      <c r="J161" s="18" t="s">
        <v>44</v>
      </c>
      <c r="K161" s="19">
        <v>20</v>
      </c>
      <c r="L161" s="19"/>
      <c r="M161" s="20" t="s">
        <v>34</v>
      </c>
      <c r="N161" s="20" t="s">
        <v>34</v>
      </c>
      <c r="O161" s="18" t="s">
        <v>65</v>
      </c>
      <c r="P161" s="18"/>
      <c r="Q161" s="18"/>
      <c r="R161" s="18"/>
      <c r="S161" s="18"/>
      <c r="T161" s="18"/>
      <c r="U161" s="18"/>
      <c r="V161" s="18"/>
      <c r="W161" s="34"/>
    </row>
    <row r="162" spans="1:23" x14ac:dyDescent="0.2">
      <c r="A162" s="496" t="s">
        <v>9861</v>
      </c>
      <c r="B162" s="498" t="s">
        <v>9574</v>
      </c>
      <c r="C162" s="500"/>
      <c r="D162" s="500"/>
      <c r="E162" s="502">
        <v>16777215</v>
      </c>
      <c r="F162" s="27">
        <v>1</v>
      </c>
      <c r="G162" s="28" t="s">
        <v>9862</v>
      </c>
      <c r="H162" s="28" t="s">
        <v>9863</v>
      </c>
      <c r="I162" s="79"/>
      <c r="J162" s="28" t="s">
        <v>32</v>
      </c>
      <c r="K162" s="29">
        <v>8</v>
      </c>
      <c r="L162" s="29"/>
      <c r="M162" s="30" t="s">
        <v>34</v>
      </c>
      <c r="N162" s="30" t="s">
        <v>34</v>
      </c>
      <c r="O162" s="28" t="s">
        <v>35</v>
      </c>
      <c r="P162" s="28"/>
      <c r="Q162" s="28"/>
      <c r="R162" s="28"/>
      <c r="S162" s="28"/>
      <c r="T162" s="28"/>
      <c r="U162" s="28"/>
      <c r="V162" s="28"/>
      <c r="W162" s="33"/>
    </row>
    <row r="163" spans="1:23" x14ac:dyDescent="0.2">
      <c r="A163" s="497"/>
      <c r="B163" s="499"/>
      <c r="C163" s="501"/>
      <c r="D163" s="501"/>
      <c r="E163" s="503"/>
      <c r="F163" s="17">
        <v>2</v>
      </c>
      <c r="G163" s="18" t="s">
        <v>9667</v>
      </c>
      <c r="H163" s="18" t="s">
        <v>9864</v>
      </c>
      <c r="I163" s="80"/>
      <c r="J163" s="18" t="s">
        <v>32</v>
      </c>
      <c r="K163" s="19">
        <v>6</v>
      </c>
      <c r="L163" s="19"/>
      <c r="M163" s="20" t="s">
        <v>34</v>
      </c>
      <c r="N163" s="20" t="s">
        <v>34</v>
      </c>
      <c r="O163" s="18" t="s">
        <v>47</v>
      </c>
      <c r="P163" s="18"/>
      <c r="Q163" s="18"/>
      <c r="R163" s="18"/>
      <c r="S163" s="18"/>
      <c r="T163" s="18"/>
      <c r="U163" s="18"/>
      <c r="V163" s="18"/>
      <c r="W163" s="34"/>
    </row>
    <row r="164" spans="1:23" x14ac:dyDescent="0.2">
      <c r="A164" s="497"/>
      <c r="B164" s="499"/>
      <c r="C164" s="501"/>
      <c r="D164" s="501"/>
      <c r="E164" s="503"/>
      <c r="F164" s="17">
        <v>3</v>
      </c>
      <c r="G164" s="18" t="s">
        <v>9681</v>
      </c>
      <c r="H164" s="18" t="s">
        <v>9865</v>
      </c>
      <c r="I164" s="80"/>
      <c r="J164" s="18" t="s">
        <v>44</v>
      </c>
      <c r="K164" s="19">
        <v>8</v>
      </c>
      <c r="L164" s="19"/>
      <c r="M164" s="20" t="s">
        <v>34</v>
      </c>
      <c r="N164" s="20" t="s">
        <v>34</v>
      </c>
      <c r="O164" s="18" t="s">
        <v>204</v>
      </c>
      <c r="P164" s="18"/>
      <c r="Q164" s="18"/>
      <c r="R164" s="18"/>
      <c r="S164" s="18"/>
      <c r="T164" s="18"/>
      <c r="U164" s="18"/>
      <c r="V164" s="18"/>
      <c r="W164" s="34"/>
    </row>
    <row r="165" spans="1:23" x14ac:dyDescent="0.2">
      <c r="A165" s="497"/>
      <c r="B165" s="499"/>
      <c r="C165" s="501"/>
      <c r="D165" s="501"/>
      <c r="E165" s="503"/>
      <c r="F165" s="17">
        <v>4</v>
      </c>
      <c r="G165" s="18" t="s">
        <v>9866</v>
      </c>
      <c r="H165" s="18" t="s">
        <v>9867</v>
      </c>
      <c r="I165" s="80"/>
      <c r="J165" s="18" t="s">
        <v>44</v>
      </c>
      <c r="K165" s="19">
        <v>24</v>
      </c>
      <c r="L165" s="19"/>
      <c r="M165" s="20" t="s">
        <v>34</v>
      </c>
      <c r="N165" s="20" t="s">
        <v>34</v>
      </c>
      <c r="O165" s="18" t="s">
        <v>69</v>
      </c>
      <c r="P165" s="18"/>
      <c r="Q165" s="18"/>
      <c r="R165" s="18"/>
      <c r="S165" s="18"/>
      <c r="T165" s="18"/>
      <c r="U165" s="18"/>
      <c r="V165" s="18"/>
      <c r="W165" s="34"/>
    </row>
    <row r="166" spans="1:23" x14ac:dyDescent="0.2">
      <c r="A166" s="497"/>
      <c r="B166" s="499"/>
      <c r="C166" s="501"/>
      <c r="D166" s="501"/>
      <c r="E166" s="503"/>
      <c r="F166" s="17">
        <v>5</v>
      </c>
      <c r="G166" s="18" t="s">
        <v>9606</v>
      </c>
      <c r="H166" s="18" t="s">
        <v>9868</v>
      </c>
      <c r="I166" s="80"/>
      <c r="J166" s="18" t="s">
        <v>32</v>
      </c>
      <c r="K166" s="19">
        <v>7</v>
      </c>
      <c r="L166" s="19"/>
      <c r="M166" s="20" t="s">
        <v>34</v>
      </c>
      <c r="N166" s="20" t="s">
        <v>34</v>
      </c>
      <c r="O166" s="18" t="s">
        <v>40</v>
      </c>
      <c r="P166" s="18"/>
      <c r="Q166" s="18"/>
      <c r="R166" s="18"/>
      <c r="S166" s="18"/>
      <c r="T166" s="18"/>
      <c r="U166" s="18"/>
      <c r="V166" s="18"/>
      <c r="W166" s="34"/>
    </row>
    <row r="167" spans="1:23" x14ac:dyDescent="0.2">
      <c r="A167" s="497"/>
      <c r="B167" s="499"/>
      <c r="C167" s="501"/>
      <c r="D167" s="501"/>
      <c r="E167" s="503"/>
      <c r="F167" s="17">
        <v>6</v>
      </c>
      <c r="G167" s="18" t="s">
        <v>9477</v>
      </c>
      <c r="H167" s="18" t="s">
        <v>9869</v>
      </c>
      <c r="I167" s="80"/>
      <c r="J167" s="18" t="s">
        <v>44</v>
      </c>
      <c r="K167" s="19">
        <v>24</v>
      </c>
      <c r="L167" s="19"/>
      <c r="M167" s="20" t="s">
        <v>34</v>
      </c>
      <c r="N167" s="20" t="s">
        <v>34</v>
      </c>
      <c r="O167" s="18" t="s">
        <v>69</v>
      </c>
      <c r="P167" s="18"/>
      <c r="Q167" s="18"/>
      <c r="R167" s="18"/>
      <c r="S167" s="18"/>
      <c r="T167" s="18"/>
      <c r="U167" s="18"/>
      <c r="V167" s="18"/>
      <c r="W167" s="34"/>
    </row>
    <row r="168" spans="1:23" x14ac:dyDescent="0.2">
      <c r="A168" s="497"/>
      <c r="B168" s="499"/>
      <c r="C168" s="501"/>
      <c r="D168" s="501"/>
      <c r="E168" s="503"/>
      <c r="F168" s="17">
        <v>7</v>
      </c>
      <c r="G168" s="18" t="s">
        <v>3313</v>
      </c>
      <c r="H168" s="18" t="s">
        <v>9870</v>
      </c>
      <c r="I168" s="80"/>
      <c r="J168" s="18" t="s">
        <v>134</v>
      </c>
      <c r="K168" s="19">
        <v>7</v>
      </c>
      <c r="L168" s="19">
        <v>0</v>
      </c>
      <c r="M168" s="20" t="s">
        <v>34</v>
      </c>
      <c r="N168" s="20" t="s">
        <v>34</v>
      </c>
      <c r="O168" s="18" t="s">
        <v>181</v>
      </c>
      <c r="P168" s="18"/>
      <c r="Q168" s="18"/>
      <c r="R168" s="18"/>
      <c r="S168" s="18"/>
      <c r="T168" s="18"/>
      <c r="U168" s="18"/>
      <c r="V168" s="18"/>
      <c r="W168" s="34"/>
    </row>
    <row r="169" spans="1:23" x14ac:dyDescent="0.2">
      <c r="A169" s="497"/>
      <c r="B169" s="499"/>
      <c r="C169" s="501"/>
      <c r="D169" s="501"/>
      <c r="E169" s="503"/>
      <c r="F169" s="17">
        <v>8</v>
      </c>
      <c r="G169" s="18" t="s">
        <v>9648</v>
      </c>
      <c r="H169" s="18" t="s">
        <v>9871</v>
      </c>
      <c r="I169" s="80"/>
      <c r="J169" s="18" t="s">
        <v>134</v>
      </c>
      <c r="K169" s="19">
        <v>7</v>
      </c>
      <c r="L169" s="19">
        <v>0</v>
      </c>
      <c r="M169" s="20" t="s">
        <v>34</v>
      </c>
      <c r="N169" s="20" t="s">
        <v>34</v>
      </c>
      <c r="O169" s="18" t="s">
        <v>181</v>
      </c>
      <c r="P169" s="18"/>
      <c r="Q169" s="18"/>
      <c r="R169" s="18"/>
      <c r="S169" s="18"/>
      <c r="T169" s="18"/>
      <c r="U169" s="18"/>
      <c r="V169" s="18"/>
      <c r="W169" s="34"/>
    </row>
    <row r="170" spans="1:23" x14ac:dyDescent="0.2">
      <c r="A170" s="497"/>
      <c r="B170" s="499"/>
      <c r="C170" s="501"/>
      <c r="D170" s="501"/>
      <c r="E170" s="503"/>
      <c r="F170" s="17">
        <v>9</v>
      </c>
      <c r="G170" s="18" t="s">
        <v>8105</v>
      </c>
      <c r="H170" s="18" t="s">
        <v>9872</v>
      </c>
      <c r="I170" s="80"/>
      <c r="J170" s="18" t="s">
        <v>32</v>
      </c>
      <c r="K170" s="19">
        <v>3</v>
      </c>
      <c r="L170" s="19"/>
      <c r="M170" s="20" t="s">
        <v>34</v>
      </c>
      <c r="N170" s="20" t="s">
        <v>34</v>
      </c>
      <c r="O170" s="18" t="s">
        <v>45</v>
      </c>
      <c r="P170" s="18"/>
      <c r="Q170" s="18"/>
      <c r="R170" s="18"/>
      <c r="S170" s="18"/>
      <c r="T170" s="18"/>
      <c r="U170" s="18"/>
      <c r="V170" s="18"/>
      <c r="W170" s="34"/>
    </row>
    <row r="171" spans="1:23" x14ac:dyDescent="0.2">
      <c r="A171" s="497"/>
      <c r="B171" s="499"/>
      <c r="C171" s="501"/>
      <c r="D171" s="501"/>
      <c r="E171" s="503"/>
      <c r="F171" s="17">
        <v>10</v>
      </c>
      <c r="G171" s="18" t="s">
        <v>9783</v>
      </c>
      <c r="H171" s="18" t="s">
        <v>9873</v>
      </c>
      <c r="I171" s="80"/>
      <c r="J171" s="18" t="s">
        <v>44</v>
      </c>
      <c r="K171" s="19">
        <v>24</v>
      </c>
      <c r="L171" s="19"/>
      <c r="M171" s="20" t="s">
        <v>34</v>
      </c>
      <c r="N171" s="20" t="s">
        <v>34</v>
      </c>
      <c r="O171" s="18" t="s">
        <v>69</v>
      </c>
      <c r="P171" s="18"/>
      <c r="Q171" s="18"/>
      <c r="R171" s="18"/>
      <c r="S171" s="18"/>
      <c r="T171" s="18"/>
      <c r="U171" s="18"/>
      <c r="V171" s="18"/>
      <c r="W171" s="34"/>
    </row>
    <row r="172" spans="1:23" x14ac:dyDescent="0.2">
      <c r="A172" s="497"/>
      <c r="B172" s="499"/>
      <c r="C172" s="501"/>
      <c r="D172" s="501"/>
      <c r="E172" s="503"/>
      <c r="F172" s="17">
        <v>11</v>
      </c>
      <c r="G172" s="18" t="s">
        <v>9796</v>
      </c>
      <c r="H172" s="18" t="s">
        <v>9874</v>
      </c>
      <c r="I172" s="80"/>
      <c r="J172" s="18" t="s">
        <v>32</v>
      </c>
      <c r="K172" s="19">
        <v>6</v>
      </c>
      <c r="L172" s="19"/>
      <c r="M172" s="20" t="s">
        <v>34</v>
      </c>
      <c r="N172" s="20" t="s">
        <v>34</v>
      </c>
      <c r="O172" s="18" t="s">
        <v>47</v>
      </c>
      <c r="P172" s="18"/>
      <c r="Q172" s="18"/>
      <c r="R172" s="18"/>
      <c r="S172" s="18"/>
      <c r="T172" s="18"/>
      <c r="U172" s="18"/>
      <c r="V172" s="18"/>
      <c r="W172" s="34"/>
    </row>
    <row r="173" spans="1:23" x14ac:dyDescent="0.2">
      <c r="A173" s="497"/>
      <c r="B173" s="499"/>
      <c r="C173" s="501"/>
      <c r="D173" s="501"/>
      <c r="E173" s="503"/>
      <c r="F173" s="17">
        <v>12</v>
      </c>
      <c r="G173" s="18" t="s">
        <v>9798</v>
      </c>
      <c r="H173" s="18" t="s">
        <v>9875</v>
      </c>
      <c r="I173" s="80"/>
      <c r="J173" s="18" t="s">
        <v>44</v>
      </c>
      <c r="K173" s="19">
        <v>24</v>
      </c>
      <c r="L173" s="19"/>
      <c r="M173" s="20" t="s">
        <v>34</v>
      </c>
      <c r="N173" s="20" t="s">
        <v>34</v>
      </c>
      <c r="O173" s="18" t="s">
        <v>69</v>
      </c>
      <c r="P173" s="18"/>
      <c r="Q173" s="18"/>
      <c r="R173" s="18"/>
      <c r="S173" s="18"/>
      <c r="T173" s="18"/>
      <c r="U173" s="18"/>
      <c r="V173" s="18"/>
      <c r="W173" s="34"/>
    </row>
    <row r="174" spans="1:23" x14ac:dyDescent="0.2">
      <c r="A174" s="497"/>
      <c r="B174" s="499"/>
      <c r="C174" s="501"/>
      <c r="D174" s="501"/>
      <c r="E174" s="503"/>
      <c r="F174" s="17">
        <v>13</v>
      </c>
      <c r="G174" s="18" t="s">
        <v>8256</v>
      </c>
      <c r="H174" s="18" t="s">
        <v>9876</v>
      </c>
      <c r="I174" s="80"/>
      <c r="J174" s="18" t="s">
        <v>134</v>
      </c>
      <c r="K174" s="19">
        <v>7</v>
      </c>
      <c r="L174" s="19">
        <v>0</v>
      </c>
      <c r="M174" s="20" t="s">
        <v>34</v>
      </c>
      <c r="N174" s="20" t="s">
        <v>34</v>
      </c>
      <c r="O174" s="18" t="s">
        <v>181</v>
      </c>
      <c r="P174" s="18"/>
      <c r="Q174" s="18"/>
      <c r="R174" s="18"/>
      <c r="S174" s="18"/>
      <c r="T174" s="18"/>
      <c r="U174" s="18"/>
      <c r="V174" s="18"/>
      <c r="W174" s="34"/>
    </row>
    <row r="175" spans="1:23" x14ac:dyDescent="0.2">
      <c r="A175" s="497"/>
      <c r="B175" s="499"/>
      <c r="C175" s="501"/>
      <c r="D175" s="501"/>
      <c r="E175" s="503"/>
      <c r="F175" s="17">
        <v>14</v>
      </c>
      <c r="G175" s="18" t="s">
        <v>9857</v>
      </c>
      <c r="H175" s="18" t="s">
        <v>9877</v>
      </c>
      <c r="I175" s="80"/>
      <c r="J175" s="18" t="s">
        <v>134</v>
      </c>
      <c r="K175" s="19">
        <v>1</v>
      </c>
      <c r="L175" s="19">
        <v>0</v>
      </c>
      <c r="M175" s="20" t="s">
        <v>34</v>
      </c>
      <c r="N175" s="20" t="s">
        <v>34</v>
      </c>
      <c r="O175" s="18" t="s">
        <v>135</v>
      </c>
      <c r="P175" s="18"/>
      <c r="Q175" s="18"/>
      <c r="R175" s="18"/>
      <c r="S175" s="18"/>
      <c r="T175" s="18"/>
      <c r="U175" s="18"/>
      <c r="V175" s="18"/>
      <c r="W175" s="34"/>
    </row>
    <row r="176" spans="1:23" x14ac:dyDescent="0.2">
      <c r="A176" s="497"/>
      <c r="B176" s="499"/>
      <c r="C176" s="501"/>
      <c r="D176" s="501"/>
      <c r="E176" s="503"/>
      <c r="F176" s="17">
        <v>15</v>
      </c>
      <c r="G176" s="18" t="s">
        <v>9841</v>
      </c>
      <c r="H176" s="18" t="s">
        <v>9878</v>
      </c>
      <c r="I176" s="80"/>
      <c r="J176" s="18" t="s">
        <v>44</v>
      </c>
      <c r="K176" s="19">
        <v>8</v>
      </c>
      <c r="L176" s="19"/>
      <c r="M176" s="20" t="s">
        <v>34</v>
      </c>
      <c r="N176" s="20" t="s">
        <v>34</v>
      </c>
      <c r="O176" s="18" t="s">
        <v>204</v>
      </c>
      <c r="P176" s="18"/>
      <c r="Q176" s="18"/>
      <c r="R176" s="18"/>
      <c r="S176" s="18"/>
      <c r="T176" s="18"/>
      <c r="U176" s="18"/>
      <c r="V176" s="18"/>
      <c r="W176" s="34"/>
    </row>
    <row r="177" spans="1:23" x14ac:dyDescent="0.2">
      <c r="A177" s="497"/>
      <c r="B177" s="499"/>
      <c r="C177" s="501"/>
      <c r="D177" s="501"/>
      <c r="E177" s="503"/>
      <c r="F177" s="17">
        <v>16</v>
      </c>
      <c r="G177" s="18" t="s">
        <v>9843</v>
      </c>
      <c r="H177" s="18" t="s">
        <v>9879</v>
      </c>
      <c r="I177" s="80"/>
      <c r="J177" s="18" t="s">
        <v>44</v>
      </c>
      <c r="K177" s="19">
        <v>20</v>
      </c>
      <c r="L177" s="19"/>
      <c r="M177" s="20" t="s">
        <v>34</v>
      </c>
      <c r="N177" s="20" t="s">
        <v>34</v>
      </c>
      <c r="O177" s="18" t="s">
        <v>65</v>
      </c>
      <c r="P177" s="18"/>
      <c r="Q177" s="18"/>
      <c r="R177" s="18"/>
      <c r="S177" s="18"/>
      <c r="T177" s="18"/>
      <c r="U177" s="18"/>
      <c r="V177" s="18"/>
      <c r="W177" s="34"/>
    </row>
    <row r="178" spans="1:23" x14ac:dyDescent="0.2">
      <c r="A178" s="496" t="s">
        <v>9880</v>
      </c>
      <c r="B178" s="498" t="s">
        <v>9576</v>
      </c>
      <c r="C178" s="500"/>
      <c r="D178" s="500"/>
      <c r="E178" s="502">
        <v>16777215</v>
      </c>
      <c r="F178" s="27">
        <v>1</v>
      </c>
      <c r="G178" s="28" t="s">
        <v>9617</v>
      </c>
      <c r="H178" s="28" t="s">
        <v>9881</v>
      </c>
      <c r="I178" s="79"/>
      <c r="J178" s="28" t="s">
        <v>32</v>
      </c>
      <c r="K178" s="29">
        <v>1</v>
      </c>
      <c r="L178" s="29"/>
      <c r="M178" s="30" t="s">
        <v>34</v>
      </c>
      <c r="N178" s="30" t="s">
        <v>34</v>
      </c>
      <c r="O178" s="28" t="s">
        <v>56</v>
      </c>
      <c r="P178" s="28"/>
      <c r="Q178" s="28"/>
      <c r="R178" s="28"/>
      <c r="S178" s="28"/>
      <c r="T178" s="28"/>
      <c r="U178" s="28"/>
      <c r="V178" s="28"/>
      <c r="W178" s="33"/>
    </row>
    <row r="179" spans="1:23" x14ac:dyDescent="0.2">
      <c r="A179" s="497"/>
      <c r="B179" s="499"/>
      <c r="C179" s="501"/>
      <c r="D179" s="501"/>
      <c r="E179" s="503"/>
      <c r="F179" s="17">
        <v>2</v>
      </c>
      <c r="G179" s="18" t="s">
        <v>9619</v>
      </c>
      <c r="H179" s="18" t="s">
        <v>9882</v>
      </c>
      <c r="I179" s="80"/>
      <c r="J179" s="18" t="s">
        <v>32</v>
      </c>
      <c r="K179" s="19">
        <v>7</v>
      </c>
      <c r="L179" s="19"/>
      <c r="M179" s="20" t="s">
        <v>34</v>
      </c>
      <c r="N179" s="20" t="s">
        <v>34</v>
      </c>
      <c r="O179" s="18" t="s">
        <v>40</v>
      </c>
      <c r="P179" s="18"/>
      <c r="Q179" s="18"/>
      <c r="R179" s="18"/>
      <c r="S179" s="18"/>
      <c r="T179" s="18"/>
      <c r="U179" s="18"/>
      <c r="V179" s="18"/>
      <c r="W179" s="34"/>
    </row>
    <row r="180" spans="1:23" x14ac:dyDescent="0.2">
      <c r="A180" s="497"/>
      <c r="B180" s="499"/>
      <c r="C180" s="501"/>
      <c r="D180" s="501"/>
      <c r="E180" s="503"/>
      <c r="F180" s="17">
        <v>3</v>
      </c>
      <c r="G180" s="18" t="s">
        <v>9477</v>
      </c>
      <c r="H180" s="18" t="s">
        <v>9883</v>
      </c>
      <c r="I180" s="80"/>
      <c r="J180" s="18" t="s">
        <v>44</v>
      </c>
      <c r="K180" s="19">
        <v>40</v>
      </c>
      <c r="L180" s="19"/>
      <c r="M180" s="20" t="s">
        <v>34</v>
      </c>
      <c r="N180" s="20" t="s">
        <v>34</v>
      </c>
      <c r="O180" s="18" t="s">
        <v>60</v>
      </c>
      <c r="P180" s="18"/>
      <c r="Q180" s="18"/>
      <c r="R180" s="18"/>
      <c r="S180" s="18"/>
      <c r="T180" s="18"/>
      <c r="U180" s="18"/>
      <c r="V180" s="18"/>
      <c r="W180" s="34"/>
    </row>
    <row r="181" spans="1:23" x14ac:dyDescent="0.2">
      <c r="A181" s="497"/>
      <c r="B181" s="499"/>
      <c r="C181" s="501"/>
      <c r="D181" s="501"/>
      <c r="E181" s="503"/>
      <c r="F181" s="17">
        <v>4</v>
      </c>
      <c r="G181" s="18" t="s">
        <v>9819</v>
      </c>
      <c r="H181" s="18" t="s">
        <v>9884</v>
      </c>
      <c r="I181" s="80"/>
      <c r="J181" s="18" t="s">
        <v>44</v>
      </c>
      <c r="K181" s="19">
        <v>24</v>
      </c>
      <c r="L181" s="19"/>
      <c r="M181" s="20" t="s">
        <v>34</v>
      </c>
      <c r="N181" s="20" t="s">
        <v>34</v>
      </c>
      <c r="O181" s="18" t="s">
        <v>69</v>
      </c>
      <c r="P181" s="18"/>
      <c r="Q181" s="18"/>
      <c r="R181" s="18"/>
      <c r="S181" s="18"/>
      <c r="T181" s="18"/>
      <c r="U181" s="18"/>
      <c r="V181" s="18"/>
      <c r="W181" s="34"/>
    </row>
    <row r="182" spans="1:23" x14ac:dyDescent="0.2">
      <c r="A182" s="497"/>
      <c r="B182" s="499"/>
      <c r="C182" s="501"/>
      <c r="D182" s="501"/>
      <c r="E182" s="503"/>
      <c r="F182" s="17">
        <v>5</v>
      </c>
      <c r="G182" s="18" t="s">
        <v>9695</v>
      </c>
      <c r="H182" s="18" t="s">
        <v>9885</v>
      </c>
      <c r="I182" s="80"/>
      <c r="J182" s="18" t="s">
        <v>44</v>
      </c>
      <c r="K182" s="19">
        <v>20</v>
      </c>
      <c r="L182" s="19"/>
      <c r="M182" s="20" t="s">
        <v>34</v>
      </c>
      <c r="N182" s="20" t="s">
        <v>34</v>
      </c>
      <c r="O182" s="18" t="s">
        <v>65</v>
      </c>
      <c r="P182" s="18"/>
      <c r="Q182" s="18"/>
      <c r="R182" s="18"/>
      <c r="S182" s="18"/>
      <c r="T182" s="18"/>
      <c r="U182" s="18"/>
      <c r="V182" s="18"/>
      <c r="W182" s="34"/>
    </row>
    <row r="183" spans="1:23" x14ac:dyDescent="0.2">
      <c r="A183" s="497"/>
      <c r="B183" s="499"/>
      <c r="C183" s="501"/>
      <c r="D183" s="501"/>
      <c r="E183" s="503"/>
      <c r="F183" s="17">
        <v>6</v>
      </c>
      <c r="G183" s="18" t="s">
        <v>9690</v>
      </c>
      <c r="H183" s="18" t="s">
        <v>9886</v>
      </c>
      <c r="I183" s="80"/>
      <c r="J183" s="18" t="s">
        <v>44</v>
      </c>
      <c r="K183" s="19">
        <v>5</v>
      </c>
      <c r="L183" s="19"/>
      <c r="M183" s="20" t="s">
        <v>34</v>
      </c>
      <c r="N183" s="20" t="s">
        <v>34</v>
      </c>
      <c r="O183" s="18" t="s">
        <v>148</v>
      </c>
      <c r="P183" s="18"/>
      <c r="Q183" s="18"/>
      <c r="R183" s="18"/>
      <c r="S183" s="18"/>
      <c r="T183" s="18"/>
      <c r="U183" s="18"/>
      <c r="V183" s="18"/>
      <c r="W183" s="34"/>
    </row>
    <row r="184" spans="1:23" x14ac:dyDescent="0.2">
      <c r="A184" s="497"/>
      <c r="B184" s="499"/>
      <c r="C184" s="501"/>
      <c r="D184" s="501"/>
      <c r="E184" s="503"/>
      <c r="F184" s="17">
        <v>7</v>
      </c>
      <c r="G184" s="18" t="s">
        <v>9826</v>
      </c>
      <c r="H184" s="18" t="s">
        <v>9887</v>
      </c>
      <c r="I184" s="80"/>
      <c r="J184" s="18" t="s">
        <v>134</v>
      </c>
      <c r="K184" s="19">
        <v>7</v>
      </c>
      <c r="L184" s="19">
        <v>0</v>
      </c>
      <c r="M184" s="20" t="s">
        <v>34</v>
      </c>
      <c r="N184" s="20" t="s">
        <v>34</v>
      </c>
      <c r="O184" s="18" t="s">
        <v>181</v>
      </c>
      <c r="P184" s="18"/>
      <c r="Q184" s="18"/>
      <c r="R184" s="18"/>
      <c r="S184" s="18"/>
      <c r="T184" s="18"/>
      <c r="U184" s="18"/>
      <c r="V184" s="18"/>
      <c r="W184" s="34"/>
    </row>
    <row r="185" spans="1:23" x14ac:dyDescent="0.2">
      <c r="A185" s="497"/>
      <c r="B185" s="499"/>
      <c r="C185" s="501"/>
      <c r="D185" s="501"/>
      <c r="E185" s="503"/>
      <c r="F185" s="17">
        <v>8</v>
      </c>
      <c r="G185" s="18" t="s">
        <v>9624</v>
      </c>
      <c r="H185" s="18" t="s">
        <v>9888</v>
      </c>
      <c r="I185" s="80"/>
      <c r="J185" s="18" t="s">
        <v>134</v>
      </c>
      <c r="K185" s="19">
        <v>7</v>
      </c>
      <c r="L185" s="19">
        <v>0</v>
      </c>
      <c r="M185" s="20" t="s">
        <v>34</v>
      </c>
      <c r="N185" s="20" t="s">
        <v>34</v>
      </c>
      <c r="O185" s="18" t="s">
        <v>181</v>
      </c>
      <c r="P185" s="18"/>
      <c r="Q185" s="18"/>
      <c r="R185" s="18"/>
      <c r="S185" s="18"/>
      <c r="T185" s="18"/>
      <c r="U185" s="18"/>
      <c r="V185" s="18"/>
      <c r="W185" s="34"/>
    </row>
    <row r="186" spans="1:23" x14ac:dyDescent="0.2">
      <c r="A186" s="497"/>
      <c r="B186" s="499"/>
      <c r="C186" s="501"/>
      <c r="D186" s="501"/>
      <c r="E186" s="503"/>
      <c r="F186" s="17">
        <v>9</v>
      </c>
      <c r="G186" s="18" t="s">
        <v>9626</v>
      </c>
      <c r="H186" s="18" t="s">
        <v>9889</v>
      </c>
      <c r="I186" s="80"/>
      <c r="J186" s="18" t="s">
        <v>134</v>
      </c>
      <c r="K186" s="19">
        <v>7</v>
      </c>
      <c r="L186" s="19">
        <v>0</v>
      </c>
      <c r="M186" s="20" t="s">
        <v>34</v>
      </c>
      <c r="N186" s="20" t="s">
        <v>34</v>
      </c>
      <c r="O186" s="18" t="s">
        <v>181</v>
      </c>
      <c r="P186" s="18"/>
      <c r="Q186" s="18"/>
      <c r="R186" s="18"/>
      <c r="S186" s="18"/>
      <c r="T186" s="18"/>
      <c r="U186" s="18"/>
      <c r="V186" s="18"/>
      <c r="W186" s="34"/>
    </row>
    <row r="187" spans="1:23" x14ac:dyDescent="0.2">
      <c r="A187" s="497"/>
      <c r="B187" s="499"/>
      <c r="C187" s="501"/>
      <c r="D187" s="501"/>
      <c r="E187" s="503"/>
      <c r="F187" s="17">
        <v>10</v>
      </c>
      <c r="G187" s="18" t="s">
        <v>254</v>
      </c>
      <c r="H187" s="18" t="s">
        <v>9890</v>
      </c>
      <c r="I187" s="80"/>
      <c r="J187" s="18" t="s">
        <v>134</v>
      </c>
      <c r="K187" s="19">
        <v>2</v>
      </c>
      <c r="L187" s="19">
        <v>0</v>
      </c>
      <c r="M187" s="20" t="s">
        <v>34</v>
      </c>
      <c r="N187" s="20" t="s">
        <v>34</v>
      </c>
      <c r="O187" s="18" t="s">
        <v>201</v>
      </c>
      <c r="P187" s="18"/>
      <c r="Q187" s="18"/>
      <c r="R187" s="18"/>
      <c r="S187" s="18"/>
      <c r="T187" s="18"/>
      <c r="U187" s="18"/>
      <c r="V187" s="18"/>
      <c r="W187" s="34"/>
    </row>
    <row r="188" spans="1:23" x14ac:dyDescent="0.2">
      <c r="A188" s="497"/>
      <c r="B188" s="499"/>
      <c r="C188" s="501"/>
      <c r="D188" s="501"/>
      <c r="E188" s="503"/>
      <c r="F188" s="17">
        <v>11</v>
      </c>
      <c r="G188" s="18" t="s">
        <v>9891</v>
      </c>
      <c r="H188" s="18" t="s">
        <v>9892</v>
      </c>
      <c r="I188" s="80"/>
      <c r="J188" s="18" t="s">
        <v>134</v>
      </c>
      <c r="K188" s="19">
        <v>2</v>
      </c>
      <c r="L188" s="19">
        <v>0</v>
      </c>
      <c r="M188" s="20" t="s">
        <v>34</v>
      </c>
      <c r="N188" s="20" t="s">
        <v>34</v>
      </c>
      <c r="O188" s="18" t="s">
        <v>201</v>
      </c>
      <c r="P188" s="18"/>
      <c r="Q188" s="18"/>
      <c r="R188" s="18"/>
      <c r="S188" s="18"/>
      <c r="T188" s="18"/>
      <c r="U188" s="18"/>
      <c r="V188" s="18"/>
      <c r="W188" s="34"/>
    </row>
    <row r="189" spans="1:23" x14ac:dyDescent="0.2">
      <c r="A189" s="497"/>
      <c r="B189" s="499"/>
      <c r="C189" s="501"/>
      <c r="D189" s="501"/>
      <c r="E189" s="503"/>
      <c r="F189" s="17">
        <v>12</v>
      </c>
      <c r="G189" s="18" t="s">
        <v>9824</v>
      </c>
      <c r="H189" s="18" t="s">
        <v>9893</v>
      </c>
      <c r="I189" s="80"/>
      <c r="J189" s="18" t="s">
        <v>32</v>
      </c>
      <c r="K189" s="19">
        <v>10</v>
      </c>
      <c r="L189" s="19"/>
      <c r="M189" s="20" t="s">
        <v>34</v>
      </c>
      <c r="N189" s="20" t="s">
        <v>34</v>
      </c>
      <c r="O189" s="18" t="s">
        <v>177</v>
      </c>
      <c r="P189" s="18"/>
      <c r="Q189" s="18"/>
      <c r="R189" s="18"/>
      <c r="S189" s="18"/>
      <c r="T189" s="18"/>
      <c r="U189" s="18"/>
      <c r="V189" s="18"/>
      <c r="W189" s="34"/>
    </row>
    <row r="190" spans="1:23" x14ac:dyDescent="0.2">
      <c r="A190" s="497"/>
      <c r="B190" s="499"/>
      <c r="C190" s="501"/>
      <c r="D190" s="501"/>
      <c r="E190" s="503"/>
      <c r="F190" s="17">
        <v>13</v>
      </c>
      <c r="G190" s="18" t="s">
        <v>9894</v>
      </c>
      <c r="H190" s="18" t="s">
        <v>9895</v>
      </c>
      <c r="I190" s="80"/>
      <c r="J190" s="18" t="s">
        <v>44</v>
      </c>
      <c r="K190" s="19">
        <v>20</v>
      </c>
      <c r="L190" s="19"/>
      <c r="M190" s="20" t="s">
        <v>34</v>
      </c>
      <c r="N190" s="20" t="s">
        <v>34</v>
      </c>
      <c r="O190" s="18" t="s">
        <v>65</v>
      </c>
      <c r="P190" s="18"/>
      <c r="Q190" s="18"/>
      <c r="R190" s="18"/>
      <c r="S190" s="18"/>
      <c r="T190" s="18"/>
      <c r="U190" s="18"/>
      <c r="V190" s="18"/>
      <c r="W190" s="34"/>
    </row>
    <row r="191" spans="1:23" x14ac:dyDescent="0.2">
      <c r="A191" s="497"/>
      <c r="B191" s="499"/>
      <c r="C191" s="501"/>
      <c r="D191" s="501"/>
      <c r="E191" s="503"/>
      <c r="F191" s="17">
        <v>14</v>
      </c>
      <c r="G191" s="18" t="s">
        <v>9828</v>
      </c>
      <c r="H191" s="18" t="s">
        <v>9896</v>
      </c>
      <c r="I191" s="80"/>
      <c r="J191" s="18" t="s">
        <v>134</v>
      </c>
      <c r="K191" s="19">
        <v>7</v>
      </c>
      <c r="L191" s="19">
        <v>0</v>
      </c>
      <c r="M191" s="20" t="s">
        <v>34</v>
      </c>
      <c r="N191" s="20" t="s">
        <v>34</v>
      </c>
      <c r="O191" s="18" t="s">
        <v>181</v>
      </c>
      <c r="P191" s="18"/>
      <c r="Q191" s="18"/>
      <c r="R191" s="18"/>
      <c r="S191" s="18"/>
      <c r="T191" s="18"/>
      <c r="U191" s="18"/>
      <c r="V191" s="18"/>
      <c r="W191" s="34"/>
    </row>
    <row r="192" spans="1:23" x14ac:dyDescent="0.2">
      <c r="A192" s="497"/>
      <c r="B192" s="499"/>
      <c r="C192" s="501"/>
      <c r="D192" s="501"/>
      <c r="E192" s="503"/>
      <c r="F192" s="17">
        <v>15</v>
      </c>
      <c r="G192" s="18" t="s">
        <v>9648</v>
      </c>
      <c r="H192" s="18" t="s">
        <v>9897</v>
      </c>
      <c r="I192" s="80"/>
      <c r="J192" s="18" t="s">
        <v>134</v>
      </c>
      <c r="K192" s="19">
        <v>7</v>
      </c>
      <c r="L192" s="19">
        <v>0</v>
      </c>
      <c r="M192" s="20" t="s">
        <v>34</v>
      </c>
      <c r="N192" s="20" t="s">
        <v>34</v>
      </c>
      <c r="O192" s="18" t="s">
        <v>181</v>
      </c>
      <c r="P192" s="18"/>
      <c r="Q192" s="18"/>
      <c r="R192" s="18"/>
      <c r="S192" s="18"/>
      <c r="T192" s="18"/>
      <c r="U192" s="18"/>
      <c r="V192" s="18"/>
      <c r="W192" s="34"/>
    </row>
    <row r="193" spans="1:23" x14ac:dyDescent="0.2">
      <c r="A193" s="497"/>
      <c r="B193" s="499"/>
      <c r="C193" s="501"/>
      <c r="D193" s="501"/>
      <c r="E193" s="503"/>
      <c r="F193" s="17">
        <v>16</v>
      </c>
      <c r="G193" s="18" t="s">
        <v>9898</v>
      </c>
      <c r="H193" s="18" t="s">
        <v>9899</v>
      </c>
      <c r="I193" s="80"/>
      <c r="J193" s="18" t="s">
        <v>134</v>
      </c>
      <c r="K193" s="19">
        <v>7</v>
      </c>
      <c r="L193" s="19">
        <v>0</v>
      </c>
      <c r="M193" s="20" t="s">
        <v>34</v>
      </c>
      <c r="N193" s="20" t="s">
        <v>34</v>
      </c>
      <c r="O193" s="18" t="s">
        <v>181</v>
      </c>
      <c r="P193" s="18"/>
      <c r="Q193" s="18"/>
      <c r="R193" s="18"/>
      <c r="S193" s="18"/>
      <c r="T193" s="18"/>
      <c r="U193" s="18"/>
      <c r="V193" s="18"/>
      <c r="W193" s="34"/>
    </row>
    <row r="194" spans="1:23" x14ac:dyDescent="0.2">
      <c r="A194" s="497"/>
      <c r="B194" s="499"/>
      <c r="C194" s="501"/>
      <c r="D194" s="501"/>
      <c r="E194" s="503"/>
      <c r="F194" s="17">
        <v>17</v>
      </c>
      <c r="G194" s="18" t="s">
        <v>9900</v>
      </c>
      <c r="H194" s="18" t="s">
        <v>9901</v>
      </c>
      <c r="I194" s="80"/>
      <c r="J194" s="18" t="s">
        <v>134</v>
      </c>
      <c r="K194" s="19">
        <v>7</v>
      </c>
      <c r="L194" s="19">
        <v>0</v>
      </c>
      <c r="M194" s="20" t="s">
        <v>34</v>
      </c>
      <c r="N194" s="20" t="s">
        <v>34</v>
      </c>
      <c r="O194" s="18" t="s">
        <v>181</v>
      </c>
      <c r="P194" s="18"/>
      <c r="Q194" s="18"/>
      <c r="R194" s="18"/>
      <c r="S194" s="18"/>
      <c r="T194" s="18"/>
      <c r="U194" s="18"/>
      <c r="V194" s="18"/>
      <c r="W194" s="34"/>
    </row>
    <row r="195" spans="1:23" x14ac:dyDescent="0.2">
      <c r="A195" s="497"/>
      <c r="B195" s="499"/>
      <c r="C195" s="501"/>
      <c r="D195" s="501"/>
      <c r="E195" s="503"/>
      <c r="F195" s="17">
        <v>18</v>
      </c>
      <c r="G195" s="18" t="s">
        <v>9902</v>
      </c>
      <c r="H195" s="18" t="s">
        <v>9903</v>
      </c>
      <c r="I195" s="80"/>
      <c r="J195" s="18" t="s">
        <v>134</v>
      </c>
      <c r="K195" s="19">
        <v>7</v>
      </c>
      <c r="L195" s="19">
        <v>0</v>
      </c>
      <c r="M195" s="20" t="s">
        <v>34</v>
      </c>
      <c r="N195" s="20" t="s">
        <v>34</v>
      </c>
      <c r="O195" s="18" t="s">
        <v>181</v>
      </c>
      <c r="P195" s="18"/>
      <c r="Q195" s="18"/>
      <c r="R195" s="18"/>
      <c r="S195" s="18"/>
      <c r="T195" s="18"/>
      <c r="U195" s="18"/>
      <c r="V195" s="18"/>
      <c r="W195" s="34"/>
    </row>
    <row r="196" spans="1:23" x14ac:dyDescent="0.2">
      <c r="A196" s="497"/>
      <c r="B196" s="499"/>
      <c r="C196" s="501"/>
      <c r="D196" s="501"/>
      <c r="E196" s="503"/>
      <c r="F196" s="17">
        <v>19</v>
      </c>
      <c r="G196" s="18" t="s">
        <v>9904</v>
      </c>
      <c r="H196" s="18" t="s">
        <v>9905</v>
      </c>
      <c r="I196" s="80"/>
      <c r="J196" s="18" t="s">
        <v>134</v>
      </c>
      <c r="K196" s="19">
        <v>7</v>
      </c>
      <c r="L196" s="19">
        <v>0</v>
      </c>
      <c r="M196" s="20" t="s">
        <v>34</v>
      </c>
      <c r="N196" s="20" t="s">
        <v>34</v>
      </c>
      <c r="O196" s="18" t="s">
        <v>181</v>
      </c>
      <c r="P196" s="18"/>
      <c r="Q196" s="18"/>
      <c r="R196" s="18"/>
      <c r="S196" s="18"/>
      <c r="T196" s="18"/>
      <c r="U196" s="18"/>
      <c r="V196" s="18"/>
      <c r="W196" s="34"/>
    </row>
    <row r="197" spans="1:23" x14ac:dyDescent="0.2">
      <c r="A197" s="497"/>
      <c r="B197" s="499"/>
      <c r="C197" s="501"/>
      <c r="D197" s="501"/>
      <c r="E197" s="503"/>
      <c r="F197" s="17">
        <v>20</v>
      </c>
      <c r="G197" s="18" t="s">
        <v>9906</v>
      </c>
      <c r="H197" s="18" t="s">
        <v>9907</v>
      </c>
      <c r="I197" s="80"/>
      <c r="J197" s="18" t="s">
        <v>134</v>
      </c>
      <c r="K197" s="19">
        <v>7</v>
      </c>
      <c r="L197" s="19">
        <v>0</v>
      </c>
      <c r="M197" s="20" t="s">
        <v>34</v>
      </c>
      <c r="N197" s="20" t="s">
        <v>34</v>
      </c>
      <c r="O197" s="18" t="s">
        <v>181</v>
      </c>
      <c r="P197" s="18"/>
      <c r="Q197" s="18"/>
      <c r="R197" s="18"/>
      <c r="S197" s="18"/>
      <c r="T197" s="18"/>
      <c r="U197" s="18"/>
      <c r="V197" s="18"/>
      <c r="W197" s="34"/>
    </row>
    <row r="198" spans="1:23" x14ac:dyDescent="0.2">
      <c r="A198" s="497"/>
      <c r="B198" s="499"/>
      <c r="C198" s="501"/>
      <c r="D198" s="501"/>
      <c r="E198" s="503"/>
      <c r="F198" s="17">
        <v>21</v>
      </c>
      <c r="G198" s="18" t="s">
        <v>9908</v>
      </c>
      <c r="H198" s="18" t="s">
        <v>9909</v>
      </c>
      <c r="I198" s="80"/>
      <c r="J198" s="18" t="s">
        <v>134</v>
      </c>
      <c r="K198" s="19">
        <v>7</v>
      </c>
      <c r="L198" s="19">
        <v>0</v>
      </c>
      <c r="M198" s="20" t="s">
        <v>34</v>
      </c>
      <c r="N198" s="20" t="s">
        <v>34</v>
      </c>
      <c r="O198" s="18" t="s">
        <v>181</v>
      </c>
      <c r="P198" s="18"/>
      <c r="Q198" s="18"/>
      <c r="R198" s="18"/>
      <c r="S198" s="18"/>
      <c r="T198" s="18"/>
      <c r="U198" s="18"/>
      <c r="V198" s="18"/>
      <c r="W198" s="34"/>
    </row>
    <row r="199" spans="1:23" x14ac:dyDescent="0.2">
      <c r="A199" s="497"/>
      <c r="B199" s="499"/>
      <c r="C199" s="501"/>
      <c r="D199" s="501"/>
      <c r="E199" s="503"/>
      <c r="F199" s="17">
        <v>22</v>
      </c>
      <c r="G199" s="18" t="s">
        <v>9843</v>
      </c>
      <c r="H199" s="18" t="s">
        <v>9910</v>
      </c>
      <c r="I199" s="80"/>
      <c r="J199" s="18" t="s">
        <v>44</v>
      </c>
      <c r="K199" s="19">
        <v>20</v>
      </c>
      <c r="L199" s="19"/>
      <c r="M199" s="20" t="s">
        <v>34</v>
      </c>
      <c r="N199" s="20" t="s">
        <v>34</v>
      </c>
      <c r="O199" s="18" t="s">
        <v>65</v>
      </c>
      <c r="P199" s="18"/>
      <c r="Q199" s="18"/>
      <c r="R199" s="18"/>
      <c r="S199" s="18"/>
      <c r="T199" s="18"/>
      <c r="U199" s="18"/>
      <c r="V199" s="18"/>
      <c r="W199" s="34"/>
    </row>
    <row r="200" spans="1:23" x14ac:dyDescent="0.2">
      <c r="A200" s="496" t="s">
        <v>9911</v>
      </c>
      <c r="B200" s="498" t="s">
        <v>9578</v>
      </c>
      <c r="C200" s="500"/>
      <c r="D200" s="500"/>
      <c r="E200" s="502">
        <v>16777215</v>
      </c>
      <c r="F200" s="27">
        <v>1</v>
      </c>
      <c r="G200" s="28" t="s">
        <v>9617</v>
      </c>
      <c r="H200" s="28" t="s">
        <v>9912</v>
      </c>
      <c r="I200" s="79"/>
      <c r="J200" s="28" t="s">
        <v>32</v>
      </c>
      <c r="K200" s="29">
        <v>1</v>
      </c>
      <c r="L200" s="29"/>
      <c r="M200" s="30" t="s">
        <v>34</v>
      </c>
      <c r="N200" s="30" t="s">
        <v>34</v>
      </c>
      <c r="O200" s="28" t="s">
        <v>56</v>
      </c>
      <c r="P200" s="28"/>
      <c r="Q200" s="28"/>
      <c r="R200" s="28"/>
      <c r="S200" s="28"/>
      <c r="T200" s="28"/>
      <c r="U200" s="28"/>
      <c r="V200" s="28"/>
      <c r="W200" s="33"/>
    </row>
    <row r="201" spans="1:23" x14ac:dyDescent="0.2">
      <c r="A201" s="497"/>
      <c r="B201" s="499"/>
      <c r="C201" s="501"/>
      <c r="D201" s="501"/>
      <c r="E201" s="503"/>
      <c r="F201" s="17">
        <v>2</v>
      </c>
      <c r="G201" s="18" t="s">
        <v>9619</v>
      </c>
      <c r="H201" s="18" t="s">
        <v>9913</v>
      </c>
      <c r="I201" s="80"/>
      <c r="J201" s="18" t="s">
        <v>32</v>
      </c>
      <c r="K201" s="19">
        <v>7</v>
      </c>
      <c r="L201" s="19"/>
      <c r="M201" s="20" t="s">
        <v>34</v>
      </c>
      <c r="N201" s="20" t="s">
        <v>34</v>
      </c>
      <c r="O201" s="18" t="s">
        <v>40</v>
      </c>
      <c r="P201" s="18"/>
      <c r="Q201" s="18"/>
      <c r="R201" s="18"/>
      <c r="S201" s="18"/>
      <c r="T201" s="18"/>
      <c r="U201" s="18"/>
      <c r="V201" s="18"/>
      <c r="W201" s="34"/>
    </row>
    <row r="202" spans="1:23" x14ac:dyDescent="0.2">
      <c r="A202" s="497"/>
      <c r="B202" s="499"/>
      <c r="C202" s="501"/>
      <c r="D202" s="501"/>
      <c r="E202" s="503"/>
      <c r="F202" s="17">
        <v>3</v>
      </c>
      <c r="G202" s="18" t="s">
        <v>9477</v>
      </c>
      <c r="H202" s="18" t="s">
        <v>9914</v>
      </c>
      <c r="I202" s="80"/>
      <c r="J202" s="18" t="s">
        <v>44</v>
      </c>
      <c r="K202" s="19">
        <v>24</v>
      </c>
      <c r="L202" s="19"/>
      <c r="M202" s="20" t="s">
        <v>34</v>
      </c>
      <c r="N202" s="20" t="s">
        <v>34</v>
      </c>
      <c r="O202" s="18" t="s">
        <v>69</v>
      </c>
      <c r="P202" s="18"/>
      <c r="Q202" s="18"/>
      <c r="R202" s="18"/>
      <c r="S202" s="18"/>
      <c r="T202" s="18"/>
      <c r="U202" s="18"/>
      <c r="V202" s="18"/>
      <c r="W202" s="34"/>
    </row>
    <row r="203" spans="1:23" x14ac:dyDescent="0.2">
      <c r="A203" s="497"/>
      <c r="B203" s="499"/>
      <c r="C203" s="501"/>
      <c r="D203" s="501"/>
      <c r="E203" s="503"/>
      <c r="F203" s="17">
        <v>4</v>
      </c>
      <c r="G203" s="18" t="s">
        <v>9783</v>
      </c>
      <c r="H203" s="18" t="s">
        <v>9915</v>
      </c>
      <c r="I203" s="80"/>
      <c r="J203" s="18" t="s">
        <v>44</v>
      </c>
      <c r="K203" s="19">
        <v>24</v>
      </c>
      <c r="L203" s="19"/>
      <c r="M203" s="20" t="s">
        <v>34</v>
      </c>
      <c r="N203" s="20" t="s">
        <v>34</v>
      </c>
      <c r="O203" s="18" t="s">
        <v>69</v>
      </c>
      <c r="P203" s="18"/>
      <c r="Q203" s="18"/>
      <c r="R203" s="18"/>
      <c r="S203" s="18"/>
      <c r="T203" s="18"/>
      <c r="U203" s="18"/>
      <c r="V203" s="18"/>
      <c r="W203" s="34"/>
    </row>
    <row r="204" spans="1:23" x14ac:dyDescent="0.2">
      <c r="A204" s="497"/>
      <c r="B204" s="499"/>
      <c r="C204" s="501"/>
      <c r="D204" s="501"/>
      <c r="E204" s="503"/>
      <c r="F204" s="17">
        <v>5</v>
      </c>
      <c r="G204" s="18" t="s">
        <v>9695</v>
      </c>
      <c r="H204" s="18" t="s">
        <v>9916</v>
      </c>
      <c r="I204" s="80"/>
      <c r="J204" s="18" t="s">
        <v>32</v>
      </c>
      <c r="K204" s="19">
        <v>8</v>
      </c>
      <c r="L204" s="19"/>
      <c r="M204" s="20" t="s">
        <v>34</v>
      </c>
      <c r="N204" s="20" t="s">
        <v>34</v>
      </c>
      <c r="O204" s="18" t="s">
        <v>35</v>
      </c>
      <c r="P204" s="18"/>
      <c r="Q204" s="18"/>
      <c r="R204" s="18"/>
      <c r="S204" s="18"/>
      <c r="T204" s="18"/>
      <c r="U204" s="18"/>
      <c r="V204" s="18"/>
      <c r="W204" s="34"/>
    </row>
    <row r="205" spans="1:23" x14ac:dyDescent="0.2">
      <c r="A205" s="497"/>
      <c r="B205" s="499"/>
      <c r="C205" s="501"/>
      <c r="D205" s="501"/>
      <c r="E205" s="503"/>
      <c r="F205" s="17">
        <v>6</v>
      </c>
      <c r="G205" s="18" t="s">
        <v>9917</v>
      </c>
      <c r="H205" s="18" t="s">
        <v>9918</v>
      </c>
      <c r="I205" s="80"/>
      <c r="J205" s="18" t="s">
        <v>134</v>
      </c>
      <c r="K205" s="19">
        <v>7</v>
      </c>
      <c r="L205" s="19">
        <v>0</v>
      </c>
      <c r="M205" s="20" t="s">
        <v>34</v>
      </c>
      <c r="N205" s="20" t="s">
        <v>34</v>
      </c>
      <c r="O205" s="18" t="s">
        <v>181</v>
      </c>
      <c r="P205" s="18"/>
      <c r="Q205" s="18"/>
      <c r="R205" s="18"/>
      <c r="S205" s="18"/>
      <c r="T205" s="18"/>
      <c r="U205" s="18"/>
      <c r="V205" s="18"/>
      <c r="W205" s="34"/>
    </row>
    <row r="206" spans="1:23" x14ac:dyDescent="0.2">
      <c r="A206" s="497"/>
      <c r="B206" s="499"/>
      <c r="C206" s="501"/>
      <c r="D206" s="501"/>
      <c r="E206" s="503"/>
      <c r="F206" s="17">
        <v>7</v>
      </c>
      <c r="G206" s="18" t="s">
        <v>9919</v>
      </c>
      <c r="H206" s="18" t="s">
        <v>9920</v>
      </c>
      <c r="I206" s="80"/>
      <c r="J206" s="18" t="s">
        <v>134</v>
      </c>
      <c r="K206" s="19">
        <v>7</v>
      </c>
      <c r="L206" s="19">
        <v>0</v>
      </c>
      <c r="M206" s="20" t="s">
        <v>34</v>
      </c>
      <c r="N206" s="20" t="s">
        <v>34</v>
      </c>
      <c r="O206" s="18" t="s">
        <v>181</v>
      </c>
      <c r="P206" s="18"/>
      <c r="Q206" s="18"/>
      <c r="R206" s="18"/>
      <c r="S206" s="18"/>
      <c r="T206" s="18"/>
      <c r="U206" s="18"/>
      <c r="V206" s="18"/>
      <c r="W206" s="34"/>
    </row>
    <row r="207" spans="1:23" x14ac:dyDescent="0.2">
      <c r="A207" s="497"/>
      <c r="B207" s="499"/>
      <c r="C207" s="501"/>
      <c r="D207" s="501"/>
      <c r="E207" s="503"/>
      <c r="F207" s="17">
        <v>8</v>
      </c>
      <c r="G207" s="18" t="s">
        <v>9921</v>
      </c>
      <c r="H207" s="18" t="s">
        <v>9922</v>
      </c>
      <c r="I207" s="80"/>
      <c r="J207" s="18" t="s">
        <v>134</v>
      </c>
      <c r="K207" s="19">
        <v>7</v>
      </c>
      <c r="L207" s="19">
        <v>0</v>
      </c>
      <c r="M207" s="20" t="s">
        <v>34</v>
      </c>
      <c r="N207" s="20" t="s">
        <v>34</v>
      </c>
      <c r="O207" s="18" t="s">
        <v>181</v>
      </c>
      <c r="P207" s="18"/>
      <c r="Q207" s="18"/>
      <c r="R207" s="18"/>
      <c r="S207" s="18"/>
      <c r="T207" s="18"/>
      <c r="U207" s="18"/>
      <c r="V207" s="18"/>
      <c r="W207" s="34"/>
    </row>
    <row r="208" spans="1:23" x14ac:dyDescent="0.2">
      <c r="A208" s="497"/>
      <c r="B208" s="499"/>
      <c r="C208" s="501"/>
      <c r="D208" s="501"/>
      <c r="E208" s="503"/>
      <c r="F208" s="17">
        <v>9</v>
      </c>
      <c r="G208" s="18" t="s">
        <v>9923</v>
      </c>
      <c r="H208" s="18" t="s">
        <v>9924</v>
      </c>
      <c r="I208" s="80"/>
      <c r="J208" s="18" t="s">
        <v>134</v>
      </c>
      <c r="K208" s="19">
        <v>7</v>
      </c>
      <c r="L208" s="19">
        <v>0</v>
      </c>
      <c r="M208" s="20" t="s">
        <v>34</v>
      </c>
      <c r="N208" s="20" t="s">
        <v>34</v>
      </c>
      <c r="O208" s="18" t="s">
        <v>181</v>
      </c>
      <c r="P208" s="18"/>
      <c r="Q208" s="18"/>
      <c r="R208" s="18"/>
      <c r="S208" s="18"/>
      <c r="T208" s="18"/>
      <c r="U208" s="18"/>
      <c r="V208" s="18"/>
      <c r="W208" s="34"/>
    </row>
    <row r="209" spans="1:23" x14ac:dyDescent="0.2">
      <c r="A209" s="497"/>
      <c r="B209" s="499"/>
      <c r="C209" s="501"/>
      <c r="D209" s="501"/>
      <c r="E209" s="503"/>
      <c r="F209" s="17">
        <v>10</v>
      </c>
      <c r="G209" s="18" t="s">
        <v>9925</v>
      </c>
      <c r="H209" s="18" t="s">
        <v>9926</v>
      </c>
      <c r="I209" s="80"/>
      <c r="J209" s="18" t="s">
        <v>32</v>
      </c>
      <c r="K209" s="19">
        <v>8</v>
      </c>
      <c r="L209" s="19"/>
      <c r="M209" s="20" t="s">
        <v>34</v>
      </c>
      <c r="N209" s="20" t="s">
        <v>34</v>
      </c>
      <c r="O209" s="18" t="s">
        <v>35</v>
      </c>
      <c r="P209" s="18"/>
      <c r="Q209" s="18"/>
      <c r="R209" s="18"/>
      <c r="S209" s="18"/>
      <c r="T209" s="18"/>
      <c r="U209" s="18"/>
      <c r="V209" s="18"/>
      <c r="W209" s="34"/>
    </row>
    <row r="210" spans="1:23" x14ac:dyDescent="0.2">
      <c r="A210" s="497"/>
      <c r="B210" s="499"/>
      <c r="C210" s="501"/>
      <c r="D210" s="501"/>
      <c r="E210" s="503"/>
      <c r="F210" s="17">
        <v>11</v>
      </c>
      <c r="G210" s="18" t="s">
        <v>9927</v>
      </c>
      <c r="H210" s="18" t="s">
        <v>9928</v>
      </c>
      <c r="I210" s="80"/>
      <c r="J210" s="18" t="s">
        <v>32</v>
      </c>
      <c r="K210" s="19">
        <v>8</v>
      </c>
      <c r="L210" s="19"/>
      <c r="M210" s="20" t="s">
        <v>34</v>
      </c>
      <c r="N210" s="20" t="s">
        <v>34</v>
      </c>
      <c r="O210" s="18" t="s">
        <v>35</v>
      </c>
      <c r="P210" s="18"/>
      <c r="Q210" s="18"/>
      <c r="R210" s="18"/>
      <c r="S210" s="18"/>
      <c r="T210" s="18"/>
      <c r="U210" s="18"/>
      <c r="V210" s="18"/>
      <c r="W210" s="34"/>
    </row>
    <row r="211" spans="1:23" x14ac:dyDescent="0.2">
      <c r="A211" s="497"/>
      <c r="B211" s="499"/>
      <c r="C211" s="501"/>
      <c r="D211" s="501"/>
      <c r="E211" s="503"/>
      <c r="F211" s="17">
        <v>12</v>
      </c>
      <c r="G211" s="18" t="s">
        <v>9929</v>
      </c>
      <c r="H211" s="18" t="s">
        <v>9930</v>
      </c>
      <c r="I211" s="80"/>
      <c r="J211" s="18" t="s">
        <v>32</v>
      </c>
      <c r="K211" s="19">
        <v>8</v>
      </c>
      <c r="L211" s="19"/>
      <c r="M211" s="20" t="s">
        <v>34</v>
      </c>
      <c r="N211" s="20" t="s">
        <v>34</v>
      </c>
      <c r="O211" s="18" t="s">
        <v>35</v>
      </c>
      <c r="P211" s="18"/>
      <c r="Q211" s="18"/>
      <c r="R211" s="18"/>
      <c r="S211" s="18"/>
      <c r="T211" s="18"/>
      <c r="U211" s="18"/>
      <c r="V211" s="18"/>
      <c r="W211" s="34"/>
    </row>
    <row r="212" spans="1:23" x14ac:dyDescent="0.2">
      <c r="A212" s="497"/>
      <c r="B212" s="499"/>
      <c r="C212" s="501"/>
      <c r="D212" s="501"/>
      <c r="E212" s="503"/>
      <c r="F212" s="17">
        <v>13</v>
      </c>
      <c r="G212" s="18" t="s">
        <v>9811</v>
      </c>
      <c r="H212" s="18" t="s">
        <v>9931</v>
      </c>
      <c r="I212" s="80"/>
      <c r="J212" s="18" t="s">
        <v>134</v>
      </c>
      <c r="K212" s="19">
        <v>4</v>
      </c>
      <c r="L212" s="19">
        <v>2</v>
      </c>
      <c r="M212" s="20" t="s">
        <v>34</v>
      </c>
      <c r="N212" s="20" t="s">
        <v>34</v>
      </c>
      <c r="O212" s="18" t="s">
        <v>137</v>
      </c>
      <c r="P212" s="18"/>
      <c r="Q212" s="18"/>
      <c r="R212" s="18"/>
      <c r="S212" s="18"/>
      <c r="T212" s="18"/>
      <c r="U212" s="18"/>
      <c r="V212" s="18"/>
      <c r="W212" s="34"/>
    </row>
    <row r="213" spans="1:23" x14ac:dyDescent="0.2">
      <c r="A213" s="497"/>
      <c r="B213" s="499"/>
      <c r="C213" s="501"/>
      <c r="D213" s="501"/>
      <c r="E213" s="503"/>
      <c r="F213" s="17">
        <v>14</v>
      </c>
      <c r="G213" s="18" t="s">
        <v>9932</v>
      </c>
      <c r="H213" s="18" t="s">
        <v>9933</v>
      </c>
      <c r="I213" s="80"/>
      <c r="J213" s="18" t="s">
        <v>134</v>
      </c>
      <c r="K213" s="19">
        <v>7</v>
      </c>
      <c r="L213" s="19">
        <v>0</v>
      </c>
      <c r="M213" s="20" t="s">
        <v>34</v>
      </c>
      <c r="N213" s="20" t="s">
        <v>34</v>
      </c>
      <c r="O213" s="18" t="s">
        <v>181</v>
      </c>
      <c r="P213" s="18"/>
      <c r="Q213" s="18"/>
      <c r="R213" s="18"/>
      <c r="S213" s="18"/>
      <c r="T213" s="18"/>
      <c r="U213" s="18"/>
      <c r="V213" s="18"/>
      <c r="W213" s="34"/>
    </row>
    <row r="214" spans="1:23" x14ac:dyDescent="0.2">
      <c r="A214" s="497"/>
      <c r="B214" s="499"/>
      <c r="C214" s="501"/>
      <c r="D214" s="501"/>
      <c r="E214" s="503"/>
      <c r="F214" s="17">
        <v>15</v>
      </c>
      <c r="G214" s="18" t="s">
        <v>9934</v>
      </c>
      <c r="H214" s="18" t="s">
        <v>9935</v>
      </c>
      <c r="I214" s="80"/>
      <c r="J214" s="18" t="s">
        <v>134</v>
      </c>
      <c r="K214" s="19">
        <v>7</v>
      </c>
      <c r="L214" s="19">
        <v>0</v>
      </c>
      <c r="M214" s="20" t="s">
        <v>34</v>
      </c>
      <c r="N214" s="20" t="s">
        <v>34</v>
      </c>
      <c r="O214" s="18" t="s">
        <v>181</v>
      </c>
      <c r="P214" s="18"/>
      <c r="Q214" s="18"/>
      <c r="R214" s="18"/>
      <c r="S214" s="18"/>
      <c r="T214" s="18"/>
      <c r="U214" s="18"/>
      <c r="V214" s="18"/>
      <c r="W214" s="34"/>
    </row>
    <row r="215" spans="1:23" x14ac:dyDescent="0.2">
      <c r="A215" s="497"/>
      <c r="B215" s="499"/>
      <c r="C215" s="501"/>
      <c r="D215" s="501"/>
      <c r="E215" s="503"/>
      <c r="F215" s="17">
        <v>16</v>
      </c>
      <c r="G215" s="18" t="s">
        <v>9936</v>
      </c>
      <c r="H215" s="18" t="s">
        <v>9937</v>
      </c>
      <c r="I215" s="80"/>
      <c r="J215" s="18" t="s">
        <v>32</v>
      </c>
      <c r="K215" s="19">
        <v>1</v>
      </c>
      <c r="L215" s="19"/>
      <c r="M215" s="20" t="s">
        <v>34</v>
      </c>
      <c r="N215" s="20" t="s">
        <v>34</v>
      </c>
      <c r="O215" s="18" t="s">
        <v>56</v>
      </c>
      <c r="P215" s="18"/>
      <c r="Q215" s="18"/>
      <c r="R215" s="18"/>
      <c r="S215" s="18"/>
      <c r="T215" s="18"/>
      <c r="U215" s="18"/>
      <c r="V215" s="18"/>
      <c r="W215" s="34"/>
    </row>
    <row r="216" spans="1:23" x14ac:dyDescent="0.2">
      <c r="A216" s="497"/>
      <c r="B216" s="499"/>
      <c r="C216" s="501"/>
      <c r="D216" s="501"/>
      <c r="E216" s="503"/>
      <c r="F216" s="17">
        <v>17</v>
      </c>
      <c r="G216" s="18" t="s">
        <v>9938</v>
      </c>
      <c r="H216" s="18" t="s">
        <v>9939</v>
      </c>
      <c r="I216" s="80"/>
      <c r="J216" s="18" t="s">
        <v>134</v>
      </c>
      <c r="K216" s="19">
        <v>7</v>
      </c>
      <c r="L216" s="19">
        <v>0</v>
      </c>
      <c r="M216" s="20" t="s">
        <v>34</v>
      </c>
      <c r="N216" s="20" t="s">
        <v>34</v>
      </c>
      <c r="O216" s="18" t="s">
        <v>181</v>
      </c>
      <c r="P216" s="18"/>
      <c r="Q216" s="18"/>
      <c r="R216" s="18"/>
      <c r="S216" s="18"/>
      <c r="T216" s="18"/>
      <c r="U216" s="18"/>
      <c r="V216" s="18"/>
      <c r="W216" s="34"/>
    </row>
    <row r="217" spans="1:23" x14ac:dyDescent="0.2">
      <c r="A217" s="497"/>
      <c r="B217" s="499"/>
      <c r="C217" s="501"/>
      <c r="D217" s="501"/>
      <c r="E217" s="503"/>
      <c r="F217" s="17">
        <v>18</v>
      </c>
      <c r="G217" s="18" t="s">
        <v>9940</v>
      </c>
      <c r="H217" s="18" t="s">
        <v>9941</v>
      </c>
      <c r="I217" s="80"/>
      <c r="J217" s="18" t="s">
        <v>134</v>
      </c>
      <c r="K217" s="19">
        <v>7</v>
      </c>
      <c r="L217" s="19">
        <v>0</v>
      </c>
      <c r="M217" s="20" t="s">
        <v>34</v>
      </c>
      <c r="N217" s="20" t="s">
        <v>34</v>
      </c>
      <c r="O217" s="18" t="s">
        <v>181</v>
      </c>
      <c r="P217" s="18"/>
      <c r="Q217" s="18"/>
      <c r="R217" s="18"/>
      <c r="S217" s="18"/>
      <c r="T217" s="18"/>
      <c r="U217" s="18"/>
      <c r="V217" s="18"/>
      <c r="W217" s="34"/>
    </row>
    <row r="218" spans="1:23" x14ac:dyDescent="0.2">
      <c r="A218" s="497"/>
      <c r="B218" s="499"/>
      <c r="C218" s="501"/>
      <c r="D218" s="501"/>
      <c r="E218" s="503"/>
      <c r="F218" s="17">
        <v>19</v>
      </c>
      <c r="G218" s="18" t="s">
        <v>9942</v>
      </c>
      <c r="H218" s="18" t="s">
        <v>9943</v>
      </c>
      <c r="I218" s="80"/>
      <c r="J218" s="18" t="s">
        <v>32</v>
      </c>
      <c r="K218" s="19">
        <v>1</v>
      </c>
      <c r="L218" s="19"/>
      <c r="M218" s="20" t="s">
        <v>34</v>
      </c>
      <c r="N218" s="20" t="s">
        <v>34</v>
      </c>
      <c r="O218" s="18" t="s">
        <v>56</v>
      </c>
      <c r="P218" s="18"/>
      <c r="Q218" s="18"/>
      <c r="R218" s="18"/>
      <c r="S218" s="18"/>
      <c r="T218" s="18"/>
      <c r="U218" s="18"/>
      <c r="V218" s="18"/>
      <c r="W218" s="34"/>
    </row>
    <row r="219" spans="1:23" x14ac:dyDescent="0.2">
      <c r="A219" s="497"/>
      <c r="B219" s="499"/>
      <c r="C219" s="501"/>
      <c r="D219" s="501"/>
      <c r="E219" s="503"/>
      <c r="F219" s="17">
        <v>20</v>
      </c>
      <c r="G219" s="18" t="s">
        <v>9944</v>
      </c>
      <c r="H219" s="18" t="s">
        <v>9945</v>
      </c>
      <c r="I219" s="80"/>
      <c r="J219" s="18" t="s">
        <v>32</v>
      </c>
      <c r="K219" s="19">
        <v>1</v>
      </c>
      <c r="L219" s="19"/>
      <c r="M219" s="20" t="s">
        <v>34</v>
      </c>
      <c r="N219" s="20" t="s">
        <v>34</v>
      </c>
      <c r="O219" s="18" t="s">
        <v>56</v>
      </c>
      <c r="P219" s="18"/>
      <c r="Q219" s="18"/>
      <c r="R219" s="18"/>
      <c r="S219" s="18"/>
      <c r="T219" s="18"/>
      <c r="U219" s="18"/>
      <c r="V219" s="18"/>
      <c r="W219" s="34"/>
    </row>
    <row r="220" spans="1:23" x14ac:dyDescent="0.2">
      <c r="A220" s="497"/>
      <c r="B220" s="499"/>
      <c r="C220" s="501"/>
      <c r="D220" s="501"/>
      <c r="E220" s="503"/>
      <c r="F220" s="17">
        <v>21</v>
      </c>
      <c r="G220" s="18" t="s">
        <v>9946</v>
      </c>
      <c r="H220" s="18" t="s">
        <v>9947</v>
      </c>
      <c r="I220" s="80"/>
      <c r="J220" s="18" t="s">
        <v>32</v>
      </c>
      <c r="K220" s="19">
        <v>2</v>
      </c>
      <c r="L220" s="19"/>
      <c r="M220" s="20" t="s">
        <v>34</v>
      </c>
      <c r="N220" s="20" t="s">
        <v>34</v>
      </c>
      <c r="O220" s="18" t="s">
        <v>42</v>
      </c>
      <c r="P220" s="18"/>
      <c r="Q220" s="18"/>
      <c r="R220" s="18"/>
      <c r="S220" s="18"/>
      <c r="T220" s="18"/>
      <c r="U220" s="18"/>
      <c r="V220" s="18"/>
      <c r="W220" s="34"/>
    </row>
    <row r="221" spans="1:23" x14ac:dyDescent="0.2">
      <c r="A221" s="497"/>
      <c r="B221" s="499"/>
      <c r="C221" s="501"/>
      <c r="D221" s="501"/>
      <c r="E221" s="503"/>
      <c r="F221" s="17">
        <v>22</v>
      </c>
      <c r="G221" s="18" t="s">
        <v>9948</v>
      </c>
      <c r="H221" s="18" t="s">
        <v>9949</v>
      </c>
      <c r="I221" s="80"/>
      <c r="J221" s="18" t="s">
        <v>134</v>
      </c>
      <c r="K221" s="19">
        <v>3</v>
      </c>
      <c r="L221" s="19">
        <v>0</v>
      </c>
      <c r="M221" s="20" t="s">
        <v>34</v>
      </c>
      <c r="N221" s="20" t="s">
        <v>34</v>
      </c>
      <c r="O221" s="18" t="s">
        <v>1718</v>
      </c>
      <c r="P221" s="18"/>
      <c r="Q221" s="18"/>
      <c r="R221" s="18"/>
      <c r="S221" s="18"/>
      <c r="T221" s="18"/>
      <c r="U221" s="18"/>
      <c r="V221" s="18"/>
      <c r="W221" s="34"/>
    </row>
    <row r="222" spans="1:23" x14ac:dyDescent="0.2">
      <c r="A222" s="497"/>
      <c r="B222" s="499"/>
      <c r="C222" s="501"/>
      <c r="D222" s="501"/>
      <c r="E222" s="503"/>
      <c r="F222" s="17">
        <v>23</v>
      </c>
      <c r="G222" s="18" t="s">
        <v>9950</v>
      </c>
      <c r="H222" s="18" t="s">
        <v>9951</v>
      </c>
      <c r="I222" s="80"/>
      <c r="J222" s="18" t="s">
        <v>134</v>
      </c>
      <c r="K222" s="19">
        <v>3</v>
      </c>
      <c r="L222" s="19">
        <v>0</v>
      </c>
      <c r="M222" s="20" t="s">
        <v>34</v>
      </c>
      <c r="N222" s="20" t="s">
        <v>34</v>
      </c>
      <c r="O222" s="18" t="s">
        <v>1718</v>
      </c>
      <c r="P222" s="18"/>
      <c r="Q222" s="18"/>
      <c r="R222" s="18"/>
      <c r="S222" s="18"/>
      <c r="T222" s="18"/>
      <c r="U222" s="18"/>
      <c r="V222" s="18"/>
      <c r="W222" s="34"/>
    </row>
    <row r="223" spans="1:23" x14ac:dyDescent="0.2">
      <c r="A223" s="497"/>
      <c r="B223" s="499"/>
      <c r="C223" s="501"/>
      <c r="D223" s="501"/>
      <c r="E223" s="503"/>
      <c r="F223" s="17">
        <v>24</v>
      </c>
      <c r="G223" s="18" t="s">
        <v>9737</v>
      </c>
      <c r="H223" s="18" t="s">
        <v>9952</v>
      </c>
      <c r="I223" s="80"/>
      <c r="J223" s="18" t="s">
        <v>44</v>
      </c>
      <c r="K223" s="19">
        <v>40</v>
      </c>
      <c r="L223" s="19"/>
      <c r="M223" s="20" t="s">
        <v>34</v>
      </c>
      <c r="N223" s="20" t="s">
        <v>34</v>
      </c>
      <c r="O223" s="18" t="s">
        <v>60</v>
      </c>
      <c r="P223" s="18"/>
      <c r="Q223" s="18"/>
      <c r="R223" s="18"/>
      <c r="S223" s="18"/>
      <c r="T223" s="18"/>
      <c r="U223" s="18"/>
      <c r="V223" s="18"/>
      <c r="W223" s="34"/>
    </row>
    <row r="224" spans="1:23" x14ac:dyDescent="0.2">
      <c r="A224" s="497"/>
      <c r="B224" s="499"/>
      <c r="C224" s="501"/>
      <c r="D224" s="501"/>
      <c r="E224" s="503"/>
      <c r="F224" s="17">
        <v>25</v>
      </c>
      <c r="G224" s="18" t="s">
        <v>9739</v>
      </c>
      <c r="H224" s="18" t="s">
        <v>9953</v>
      </c>
      <c r="I224" s="80"/>
      <c r="J224" s="18" t="s">
        <v>44</v>
      </c>
      <c r="K224" s="19">
        <v>40</v>
      </c>
      <c r="L224" s="19"/>
      <c r="M224" s="20" t="s">
        <v>34</v>
      </c>
      <c r="N224" s="20" t="s">
        <v>34</v>
      </c>
      <c r="O224" s="18" t="s">
        <v>60</v>
      </c>
      <c r="P224" s="18"/>
      <c r="Q224" s="18"/>
      <c r="R224" s="18"/>
      <c r="S224" s="18"/>
      <c r="T224" s="18"/>
      <c r="U224" s="18"/>
      <c r="V224" s="18"/>
      <c r="W224" s="34"/>
    </row>
    <row r="225" spans="1:23" x14ac:dyDescent="0.2">
      <c r="A225" s="497"/>
      <c r="B225" s="499"/>
      <c r="C225" s="501"/>
      <c r="D225" s="501"/>
      <c r="E225" s="503"/>
      <c r="F225" s="17">
        <v>26</v>
      </c>
      <c r="G225" s="18" t="s">
        <v>9741</v>
      </c>
      <c r="H225" s="18" t="s">
        <v>9954</v>
      </c>
      <c r="I225" s="80"/>
      <c r="J225" s="18" t="s">
        <v>44</v>
      </c>
      <c r="K225" s="19">
        <v>40</v>
      </c>
      <c r="L225" s="19"/>
      <c r="M225" s="20" t="s">
        <v>34</v>
      </c>
      <c r="N225" s="20" t="s">
        <v>34</v>
      </c>
      <c r="O225" s="18" t="s">
        <v>60</v>
      </c>
      <c r="P225" s="18"/>
      <c r="Q225" s="18"/>
      <c r="R225" s="18"/>
      <c r="S225" s="18"/>
      <c r="T225" s="18"/>
      <c r="U225" s="18"/>
      <c r="V225" s="18"/>
      <c r="W225" s="34"/>
    </row>
    <row r="226" spans="1:23" x14ac:dyDescent="0.2">
      <c r="A226" s="497"/>
      <c r="B226" s="499"/>
      <c r="C226" s="501"/>
      <c r="D226" s="501"/>
      <c r="E226" s="503"/>
      <c r="F226" s="17">
        <v>27</v>
      </c>
      <c r="G226" s="18" t="s">
        <v>9841</v>
      </c>
      <c r="H226" s="18" t="s">
        <v>9955</v>
      </c>
      <c r="I226" s="80"/>
      <c r="J226" s="18" t="s">
        <v>44</v>
      </c>
      <c r="K226" s="19">
        <v>8</v>
      </c>
      <c r="L226" s="19"/>
      <c r="M226" s="20" t="s">
        <v>34</v>
      </c>
      <c r="N226" s="20" t="s">
        <v>34</v>
      </c>
      <c r="O226" s="18" t="s">
        <v>204</v>
      </c>
      <c r="P226" s="18"/>
      <c r="Q226" s="18"/>
      <c r="R226" s="18"/>
      <c r="S226" s="18"/>
      <c r="T226" s="18"/>
      <c r="U226" s="18"/>
      <c r="V226" s="18"/>
      <c r="W226" s="34"/>
    </row>
    <row r="227" spans="1:23" x14ac:dyDescent="0.2">
      <c r="A227" s="497"/>
      <c r="B227" s="499"/>
      <c r="C227" s="501"/>
      <c r="D227" s="501"/>
      <c r="E227" s="503"/>
      <c r="F227" s="17">
        <v>28</v>
      </c>
      <c r="G227" s="18" t="s">
        <v>9843</v>
      </c>
      <c r="H227" s="18" t="s">
        <v>9956</v>
      </c>
      <c r="I227" s="80"/>
      <c r="J227" s="18" t="s">
        <v>44</v>
      </c>
      <c r="K227" s="19">
        <v>20</v>
      </c>
      <c r="L227" s="19"/>
      <c r="M227" s="20" t="s">
        <v>34</v>
      </c>
      <c r="N227" s="20" t="s">
        <v>34</v>
      </c>
      <c r="O227" s="18" t="s">
        <v>65</v>
      </c>
      <c r="P227" s="18"/>
      <c r="Q227" s="18"/>
      <c r="R227" s="18"/>
      <c r="S227" s="18"/>
      <c r="T227" s="18"/>
      <c r="U227" s="18"/>
      <c r="V227" s="18"/>
      <c r="W227" s="34"/>
    </row>
    <row r="228" spans="1:23" x14ac:dyDescent="0.2">
      <c r="A228" s="496" t="s">
        <v>9957</v>
      </c>
      <c r="B228" s="498" t="s">
        <v>9580</v>
      </c>
      <c r="C228" s="500"/>
      <c r="D228" s="500"/>
      <c r="E228" s="502">
        <v>16777215</v>
      </c>
      <c r="F228" s="27">
        <v>1</v>
      </c>
      <c r="G228" s="28" t="s">
        <v>14</v>
      </c>
      <c r="H228" s="28" t="s">
        <v>9958</v>
      </c>
      <c r="I228" s="79"/>
      <c r="J228" s="28" t="s">
        <v>134</v>
      </c>
      <c r="K228" s="29">
        <v>3</v>
      </c>
      <c r="L228" s="29">
        <v>0</v>
      </c>
      <c r="M228" s="30" t="s">
        <v>33</v>
      </c>
      <c r="N228" s="30" t="s">
        <v>34</v>
      </c>
      <c r="O228" s="28" t="s">
        <v>1718</v>
      </c>
      <c r="P228" s="28"/>
      <c r="Q228" s="28"/>
      <c r="R228" s="28"/>
      <c r="S228" s="28"/>
      <c r="T228" s="28"/>
      <c r="U228" s="28"/>
      <c r="V228" s="28"/>
      <c r="W228" s="33"/>
    </row>
    <row r="229" spans="1:23" x14ac:dyDescent="0.2">
      <c r="A229" s="497"/>
      <c r="B229" s="499"/>
      <c r="C229" s="501"/>
      <c r="D229" s="501"/>
      <c r="E229" s="503"/>
      <c r="F229" s="17">
        <v>2</v>
      </c>
      <c r="G229" s="18" t="s">
        <v>9959</v>
      </c>
      <c r="H229" s="18" t="s">
        <v>9960</v>
      </c>
      <c r="I229" s="80"/>
      <c r="J229" s="18" t="s">
        <v>32</v>
      </c>
      <c r="K229" s="19">
        <v>1</v>
      </c>
      <c r="L229" s="19"/>
      <c r="M229" s="20" t="s">
        <v>34</v>
      </c>
      <c r="N229" s="20" t="s">
        <v>34</v>
      </c>
      <c r="O229" s="18" t="s">
        <v>56</v>
      </c>
      <c r="P229" s="18"/>
      <c r="Q229" s="18"/>
      <c r="R229" s="18"/>
      <c r="S229" s="18"/>
      <c r="T229" s="18"/>
      <c r="U229" s="18"/>
      <c r="V229" s="18"/>
      <c r="W229" s="34"/>
    </row>
    <row r="230" spans="1:23" x14ac:dyDescent="0.2">
      <c r="A230" s="497"/>
      <c r="B230" s="499"/>
      <c r="C230" s="501"/>
      <c r="D230" s="501"/>
      <c r="E230" s="503"/>
      <c r="F230" s="17">
        <v>3</v>
      </c>
      <c r="G230" s="18" t="s">
        <v>9961</v>
      </c>
      <c r="H230" s="18" t="s">
        <v>9962</v>
      </c>
      <c r="I230" s="80"/>
      <c r="J230" s="18" t="s">
        <v>134</v>
      </c>
      <c r="K230" s="19">
        <v>1</v>
      </c>
      <c r="L230" s="19">
        <v>0</v>
      </c>
      <c r="M230" s="20" t="s">
        <v>34</v>
      </c>
      <c r="N230" s="20" t="s">
        <v>34</v>
      </c>
      <c r="O230" s="18" t="s">
        <v>135</v>
      </c>
      <c r="P230" s="18"/>
      <c r="Q230" s="18"/>
      <c r="R230" s="18"/>
      <c r="S230" s="18"/>
      <c r="T230" s="18"/>
      <c r="U230" s="18"/>
      <c r="V230" s="18"/>
      <c r="W230" s="34"/>
    </row>
    <row r="231" spans="1:23" x14ac:dyDescent="0.2">
      <c r="A231" s="497"/>
      <c r="B231" s="499"/>
      <c r="C231" s="501"/>
      <c r="D231" s="501"/>
      <c r="E231" s="503"/>
      <c r="F231" s="17">
        <v>4</v>
      </c>
      <c r="G231" s="18" t="s">
        <v>9963</v>
      </c>
      <c r="H231" s="18" t="s">
        <v>9964</v>
      </c>
      <c r="I231" s="80"/>
      <c r="J231" s="18" t="s">
        <v>134</v>
      </c>
      <c r="K231" s="19">
        <v>2</v>
      </c>
      <c r="L231" s="19">
        <v>0</v>
      </c>
      <c r="M231" s="20" t="s">
        <v>34</v>
      </c>
      <c r="N231" s="20" t="s">
        <v>34</v>
      </c>
      <c r="O231" s="18" t="s">
        <v>201</v>
      </c>
      <c r="P231" s="18"/>
      <c r="Q231" s="18"/>
      <c r="R231" s="18"/>
      <c r="S231" s="18"/>
      <c r="T231" s="18"/>
      <c r="U231" s="18"/>
      <c r="V231" s="18"/>
      <c r="W231" s="34"/>
    </row>
    <row r="232" spans="1:23" x14ac:dyDescent="0.2">
      <c r="A232" s="497"/>
      <c r="B232" s="499"/>
      <c r="C232" s="501"/>
      <c r="D232" s="501"/>
      <c r="E232" s="503"/>
      <c r="F232" s="17">
        <v>5</v>
      </c>
      <c r="G232" s="18" t="s">
        <v>9695</v>
      </c>
      <c r="H232" s="18" t="s">
        <v>9965</v>
      </c>
      <c r="I232" s="80"/>
      <c r="J232" s="18" t="s">
        <v>123</v>
      </c>
      <c r="K232" s="19"/>
      <c r="L232" s="19"/>
      <c r="M232" s="20" t="s">
        <v>34</v>
      </c>
      <c r="N232" s="20" t="s">
        <v>34</v>
      </c>
      <c r="O232" s="18" t="s">
        <v>124</v>
      </c>
      <c r="P232" s="18"/>
      <c r="Q232" s="18"/>
      <c r="R232" s="18"/>
      <c r="S232" s="18"/>
      <c r="T232" s="18"/>
      <c r="U232" s="18"/>
      <c r="V232" s="18"/>
      <c r="W232" s="34"/>
    </row>
    <row r="233" spans="1:23" x14ac:dyDescent="0.2">
      <c r="A233" s="497"/>
      <c r="B233" s="499"/>
      <c r="C233" s="501"/>
      <c r="D233" s="501"/>
      <c r="E233" s="503"/>
      <c r="F233" s="17">
        <v>6</v>
      </c>
      <c r="G233" s="18" t="s">
        <v>4238</v>
      </c>
      <c r="H233" s="18" t="s">
        <v>9966</v>
      </c>
      <c r="I233" s="80"/>
      <c r="J233" s="18" t="s">
        <v>134</v>
      </c>
      <c r="K233" s="19">
        <v>7</v>
      </c>
      <c r="L233" s="19">
        <v>0</v>
      </c>
      <c r="M233" s="20" t="s">
        <v>34</v>
      </c>
      <c r="N233" s="20" t="s">
        <v>34</v>
      </c>
      <c r="O233" s="18" t="s">
        <v>181</v>
      </c>
      <c r="P233" s="18"/>
      <c r="Q233" s="18"/>
      <c r="R233" s="18"/>
      <c r="S233" s="18"/>
      <c r="T233" s="18"/>
      <c r="U233" s="18"/>
      <c r="V233" s="18"/>
      <c r="W233" s="34"/>
    </row>
    <row r="234" spans="1:23" x14ac:dyDescent="0.2">
      <c r="A234" s="497"/>
      <c r="B234" s="499"/>
      <c r="C234" s="501"/>
      <c r="D234" s="501"/>
      <c r="E234" s="503"/>
      <c r="F234" s="17">
        <v>7</v>
      </c>
      <c r="G234" s="18" t="s">
        <v>9690</v>
      </c>
      <c r="H234" s="18" t="s">
        <v>9967</v>
      </c>
      <c r="I234" s="80"/>
      <c r="J234" s="18" t="s">
        <v>134</v>
      </c>
      <c r="K234" s="19">
        <v>4</v>
      </c>
      <c r="L234" s="19">
        <v>2</v>
      </c>
      <c r="M234" s="20" t="s">
        <v>34</v>
      </c>
      <c r="N234" s="20" t="s">
        <v>34</v>
      </c>
      <c r="O234" s="18" t="s">
        <v>137</v>
      </c>
      <c r="P234" s="18"/>
      <c r="Q234" s="18"/>
      <c r="R234" s="18"/>
      <c r="S234" s="18"/>
      <c r="T234" s="18"/>
      <c r="U234" s="18"/>
      <c r="V234" s="18"/>
      <c r="W234" s="34"/>
    </row>
    <row r="235" spans="1:23" x14ac:dyDescent="0.2">
      <c r="A235" s="497"/>
      <c r="B235" s="499"/>
      <c r="C235" s="501"/>
      <c r="D235" s="501"/>
      <c r="E235" s="503"/>
      <c r="F235" s="17">
        <v>8</v>
      </c>
      <c r="G235" s="18" t="s">
        <v>9968</v>
      </c>
      <c r="H235" s="18" t="s">
        <v>9969</v>
      </c>
      <c r="I235" s="80"/>
      <c r="J235" s="18" t="s">
        <v>134</v>
      </c>
      <c r="K235" s="19">
        <v>7</v>
      </c>
      <c r="L235" s="19">
        <v>0</v>
      </c>
      <c r="M235" s="20" t="s">
        <v>34</v>
      </c>
      <c r="N235" s="20" t="s">
        <v>34</v>
      </c>
      <c r="O235" s="18" t="s">
        <v>181</v>
      </c>
      <c r="P235" s="18"/>
      <c r="Q235" s="18"/>
      <c r="R235" s="18"/>
      <c r="S235" s="18"/>
      <c r="T235" s="18"/>
      <c r="U235" s="18"/>
      <c r="V235" s="18"/>
      <c r="W235" s="34"/>
    </row>
    <row r="236" spans="1:23" x14ac:dyDescent="0.2">
      <c r="A236" s="497"/>
      <c r="B236" s="499"/>
      <c r="C236" s="501"/>
      <c r="D236" s="501"/>
      <c r="E236" s="503"/>
      <c r="F236" s="17">
        <v>9</v>
      </c>
      <c r="G236" s="18" t="s">
        <v>9970</v>
      </c>
      <c r="H236" s="18" t="s">
        <v>9971</v>
      </c>
      <c r="I236" s="80"/>
      <c r="J236" s="18" t="s">
        <v>134</v>
      </c>
      <c r="K236" s="19">
        <v>7</v>
      </c>
      <c r="L236" s="19">
        <v>0</v>
      </c>
      <c r="M236" s="20" t="s">
        <v>34</v>
      </c>
      <c r="N236" s="20" t="s">
        <v>34</v>
      </c>
      <c r="O236" s="18" t="s">
        <v>181</v>
      </c>
      <c r="P236" s="18"/>
      <c r="Q236" s="18"/>
      <c r="R236" s="18"/>
      <c r="S236" s="18"/>
      <c r="T236" s="18"/>
      <c r="U236" s="18"/>
      <c r="V236" s="18"/>
      <c r="W236" s="34"/>
    </row>
    <row r="237" spans="1:23" x14ac:dyDescent="0.2">
      <c r="A237" s="497"/>
      <c r="B237" s="499"/>
      <c r="C237" s="501"/>
      <c r="D237" s="501"/>
      <c r="E237" s="503"/>
      <c r="F237" s="17">
        <v>10</v>
      </c>
      <c r="G237" s="18" t="s">
        <v>9972</v>
      </c>
      <c r="H237" s="18" t="s">
        <v>9973</v>
      </c>
      <c r="I237" s="80"/>
      <c r="J237" s="18" t="s">
        <v>134</v>
      </c>
      <c r="K237" s="19">
        <v>7</v>
      </c>
      <c r="L237" s="19">
        <v>0</v>
      </c>
      <c r="M237" s="20" t="s">
        <v>34</v>
      </c>
      <c r="N237" s="20" t="s">
        <v>34</v>
      </c>
      <c r="O237" s="18" t="s">
        <v>181</v>
      </c>
      <c r="P237" s="18"/>
      <c r="Q237" s="18"/>
      <c r="R237" s="18"/>
      <c r="S237" s="18"/>
      <c r="T237" s="18"/>
      <c r="U237" s="18"/>
      <c r="V237" s="18"/>
      <c r="W237" s="34"/>
    </row>
    <row r="238" spans="1:23" x14ac:dyDescent="0.2">
      <c r="A238" s="497"/>
      <c r="B238" s="499"/>
      <c r="C238" s="501"/>
      <c r="D238" s="501"/>
      <c r="E238" s="503"/>
      <c r="F238" s="17">
        <v>11</v>
      </c>
      <c r="G238" s="18" t="s">
        <v>9974</v>
      </c>
      <c r="H238" s="18" t="s">
        <v>9975</v>
      </c>
      <c r="I238" s="80"/>
      <c r="J238" s="18" t="s">
        <v>134</v>
      </c>
      <c r="K238" s="19">
        <v>7</v>
      </c>
      <c r="L238" s="19">
        <v>0</v>
      </c>
      <c r="M238" s="20" t="s">
        <v>34</v>
      </c>
      <c r="N238" s="20" t="s">
        <v>34</v>
      </c>
      <c r="O238" s="18" t="s">
        <v>181</v>
      </c>
      <c r="P238" s="18"/>
      <c r="Q238" s="18"/>
      <c r="R238" s="18"/>
      <c r="S238" s="18"/>
      <c r="T238" s="18"/>
      <c r="U238" s="18"/>
      <c r="V238" s="18"/>
      <c r="W238" s="34"/>
    </row>
    <row r="239" spans="1:23" x14ac:dyDescent="0.2">
      <c r="A239" s="497"/>
      <c r="B239" s="499"/>
      <c r="C239" s="501"/>
      <c r="D239" s="501"/>
      <c r="E239" s="503"/>
      <c r="F239" s="17">
        <v>12</v>
      </c>
      <c r="G239" s="18" t="s">
        <v>9976</v>
      </c>
      <c r="H239" s="18" t="s">
        <v>9977</v>
      </c>
      <c r="I239" s="80"/>
      <c r="J239" s="18" t="s">
        <v>134</v>
      </c>
      <c r="K239" s="19">
        <v>7</v>
      </c>
      <c r="L239" s="19">
        <v>0</v>
      </c>
      <c r="M239" s="20" t="s">
        <v>34</v>
      </c>
      <c r="N239" s="20" t="s">
        <v>34</v>
      </c>
      <c r="O239" s="18" t="s">
        <v>181</v>
      </c>
      <c r="P239" s="18"/>
      <c r="Q239" s="18"/>
      <c r="R239" s="18"/>
      <c r="S239" s="18"/>
      <c r="T239" s="18"/>
      <c r="U239" s="18"/>
      <c r="V239" s="18"/>
      <c r="W239" s="34"/>
    </row>
    <row r="240" spans="1:23" x14ac:dyDescent="0.2">
      <c r="A240" s="497"/>
      <c r="B240" s="499"/>
      <c r="C240" s="501"/>
      <c r="D240" s="501"/>
      <c r="E240" s="503"/>
      <c r="F240" s="17">
        <v>13</v>
      </c>
      <c r="G240" s="18" t="s">
        <v>9978</v>
      </c>
      <c r="H240" s="18" t="s">
        <v>9979</v>
      </c>
      <c r="I240" s="80"/>
      <c r="J240" s="18" t="s">
        <v>134</v>
      </c>
      <c r="K240" s="19">
        <v>7</v>
      </c>
      <c r="L240" s="19">
        <v>0</v>
      </c>
      <c r="M240" s="20" t="s">
        <v>34</v>
      </c>
      <c r="N240" s="20" t="s">
        <v>34</v>
      </c>
      <c r="O240" s="18" t="s">
        <v>181</v>
      </c>
      <c r="P240" s="18"/>
      <c r="Q240" s="18"/>
      <c r="R240" s="18"/>
      <c r="S240" s="18"/>
      <c r="T240" s="18"/>
      <c r="U240" s="18"/>
      <c r="V240" s="18"/>
      <c r="W240" s="34"/>
    </row>
    <row r="241" spans="1:23" x14ac:dyDescent="0.2">
      <c r="A241" s="497"/>
      <c r="B241" s="499"/>
      <c r="C241" s="501"/>
      <c r="D241" s="501"/>
      <c r="E241" s="503"/>
      <c r="F241" s="17">
        <v>14</v>
      </c>
      <c r="G241" s="18" t="s">
        <v>9980</v>
      </c>
      <c r="H241" s="18" t="s">
        <v>9981</v>
      </c>
      <c r="I241" s="80"/>
      <c r="J241" s="18" t="s">
        <v>134</v>
      </c>
      <c r="K241" s="19">
        <v>7</v>
      </c>
      <c r="L241" s="19">
        <v>0</v>
      </c>
      <c r="M241" s="20" t="s">
        <v>34</v>
      </c>
      <c r="N241" s="20" t="s">
        <v>34</v>
      </c>
      <c r="O241" s="18" t="s">
        <v>181</v>
      </c>
      <c r="P241" s="18"/>
      <c r="Q241" s="18"/>
      <c r="R241" s="18"/>
      <c r="S241" s="18"/>
      <c r="T241" s="18"/>
      <c r="U241" s="18"/>
      <c r="V241" s="18"/>
      <c r="W241" s="34"/>
    </row>
    <row r="242" spans="1:23" x14ac:dyDescent="0.2">
      <c r="A242" s="497"/>
      <c r="B242" s="499"/>
      <c r="C242" s="501"/>
      <c r="D242" s="501"/>
      <c r="E242" s="503"/>
      <c r="F242" s="17">
        <v>15</v>
      </c>
      <c r="G242" s="18" t="s">
        <v>9982</v>
      </c>
      <c r="H242" s="18" t="s">
        <v>9983</v>
      </c>
      <c r="I242" s="80"/>
      <c r="J242" s="18" t="s">
        <v>134</v>
      </c>
      <c r="K242" s="19">
        <v>7</v>
      </c>
      <c r="L242" s="19">
        <v>0</v>
      </c>
      <c r="M242" s="20" t="s">
        <v>34</v>
      </c>
      <c r="N242" s="20" t="s">
        <v>34</v>
      </c>
      <c r="O242" s="18" t="s">
        <v>181</v>
      </c>
      <c r="P242" s="18"/>
      <c r="Q242" s="18"/>
      <c r="R242" s="18"/>
      <c r="S242" s="18"/>
      <c r="T242" s="18"/>
      <c r="U242" s="18"/>
      <c r="V242" s="18"/>
      <c r="W242" s="34"/>
    </row>
    <row r="243" spans="1:23" x14ac:dyDescent="0.2">
      <c r="A243" s="497"/>
      <c r="B243" s="499"/>
      <c r="C243" s="501"/>
      <c r="D243" s="501"/>
      <c r="E243" s="503"/>
      <c r="F243" s="17">
        <v>16</v>
      </c>
      <c r="G243" s="18" t="s">
        <v>9984</v>
      </c>
      <c r="H243" s="18" t="s">
        <v>9985</v>
      </c>
      <c r="I243" s="80"/>
      <c r="J243" s="18" t="s">
        <v>134</v>
      </c>
      <c r="K243" s="19">
        <v>7</v>
      </c>
      <c r="L243" s="19">
        <v>0</v>
      </c>
      <c r="M243" s="20" t="s">
        <v>34</v>
      </c>
      <c r="N243" s="20" t="s">
        <v>34</v>
      </c>
      <c r="O243" s="18" t="s">
        <v>181</v>
      </c>
      <c r="P243" s="18"/>
      <c r="Q243" s="18"/>
      <c r="R243" s="18"/>
      <c r="S243" s="18"/>
      <c r="T243" s="18"/>
      <c r="U243" s="18"/>
      <c r="V243" s="18"/>
      <c r="W243" s="34"/>
    </row>
    <row r="244" spans="1:23" x14ac:dyDescent="0.2">
      <c r="A244" s="497"/>
      <c r="B244" s="499"/>
      <c r="C244" s="501"/>
      <c r="D244" s="501"/>
      <c r="E244" s="503"/>
      <c r="F244" s="17">
        <v>17</v>
      </c>
      <c r="G244" s="18" t="s">
        <v>9986</v>
      </c>
      <c r="H244" s="18" t="s">
        <v>9987</v>
      </c>
      <c r="I244" s="80"/>
      <c r="J244" s="18" t="s">
        <v>134</v>
      </c>
      <c r="K244" s="19">
        <v>7</v>
      </c>
      <c r="L244" s="19">
        <v>0</v>
      </c>
      <c r="M244" s="20" t="s">
        <v>34</v>
      </c>
      <c r="N244" s="20" t="s">
        <v>34</v>
      </c>
      <c r="O244" s="18" t="s">
        <v>181</v>
      </c>
      <c r="P244" s="18"/>
      <c r="Q244" s="18"/>
      <c r="R244" s="18"/>
      <c r="S244" s="18"/>
      <c r="T244" s="18"/>
      <c r="U244" s="18"/>
      <c r="V244" s="18"/>
      <c r="W244" s="34"/>
    </row>
    <row r="245" spans="1:23" x14ac:dyDescent="0.2">
      <c r="A245" s="497"/>
      <c r="B245" s="499"/>
      <c r="C245" s="501"/>
      <c r="D245" s="501"/>
      <c r="E245" s="503"/>
      <c r="F245" s="17">
        <v>18</v>
      </c>
      <c r="G245" s="18" t="s">
        <v>9988</v>
      </c>
      <c r="H245" s="18" t="s">
        <v>9989</v>
      </c>
      <c r="I245" s="80"/>
      <c r="J245" s="18" t="s">
        <v>32</v>
      </c>
      <c r="K245" s="19">
        <v>2</v>
      </c>
      <c r="L245" s="19"/>
      <c r="M245" s="20" t="s">
        <v>34</v>
      </c>
      <c r="N245" s="20" t="s">
        <v>34</v>
      </c>
      <c r="O245" s="18" t="s">
        <v>42</v>
      </c>
      <c r="P245" s="18"/>
      <c r="Q245" s="18"/>
      <c r="R245" s="18"/>
      <c r="S245" s="18"/>
      <c r="T245" s="18"/>
      <c r="U245" s="18"/>
      <c r="V245" s="18"/>
      <c r="W245" s="34"/>
    </row>
    <row r="246" spans="1:23" x14ac:dyDescent="0.2">
      <c r="A246" s="497"/>
      <c r="B246" s="499"/>
      <c r="C246" s="501"/>
      <c r="D246" s="501"/>
      <c r="E246" s="503"/>
      <c r="F246" s="17">
        <v>19</v>
      </c>
      <c r="G246" s="18" t="s">
        <v>9843</v>
      </c>
      <c r="H246" s="18" t="s">
        <v>9990</v>
      </c>
      <c r="I246" s="80"/>
      <c r="J246" s="18" t="s">
        <v>44</v>
      </c>
      <c r="K246" s="19">
        <v>20</v>
      </c>
      <c r="L246" s="19"/>
      <c r="M246" s="20" t="s">
        <v>34</v>
      </c>
      <c r="N246" s="20" t="s">
        <v>34</v>
      </c>
      <c r="O246" s="18" t="s">
        <v>65</v>
      </c>
      <c r="P246" s="18"/>
      <c r="Q246" s="18"/>
      <c r="R246" s="18"/>
      <c r="S246" s="18"/>
      <c r="T246" s="18"/>
      <c r="U246" s="18"/>
      <c r="V246" s="18"/>
      <c r="W246" s="34"/>
    </row>
    <row r="247" spans="1:23" x14ac:dyDescent="0.2">
      <c r="A247" s="496" t="s">
        <v>9991</v>
      </c>
      <c r="B247" s="498" t="s">
        <v>9582</v>
      </c>
      <c r="C247" s="500"/>
      <c r="D247" s="500"/>
      <c r="E247" s="502">
        <v>16777215</v>
      </c>
      <c r="F247" s="27">
        <v>1</v>
      </c>
      <c r="G247" s="28" t="s">
        <v>9961</v>
      </c>
      <c r="H247" s="28" t="s">
        <v>9992</v>
      </c>
      <c r="I247" s="79"/>
      <c r="J247" s="28" t="s">
        <v>134</v>
      </c>
      <c r="K247" s="29">
        <v>4</v>
      </c>
      <c r="L247" s="29">
        <v>0</v>
      </c>
      <c r="M247" s="30" t="s">
        <v>34</v>
      </c>
      <c r="N247" s="30" t="s">
        <v>34</v>
      </c>
      <c r="O247" s="28" t="s">
        <v>1920</v>
      </c>
      <c r="P247" s="28"/>
      <c r="Q247" s="28"/>
      <c r="R247" s="28"/>
      <c r="S247" s="28"/>
      <c r="T247" s="28"/>
      <c r="U247" s="28"/>
      <c r="V247" s="28"/>
      <c r="W247" s="33"/>
    </row>
    <row r="248" spans="1:23" x14ac:dyDescent="0.2">
      <c r="A248" s="497"/>
      <c r="B248" s="499"/>
      <c r="C248" s="501"/>
      <c r="D248" s="501"/>
      <c r="E248" s="503"/>
      <c r="F248" s="17">
        <v>2</v>
      </c>
      <c r="G248" s="18" t="s">
        <v>9963</v>
      </c>
      <c r="H248" s="18" t="s">
        <v>9993</v>
      </c>
      <c r="I248" s="80"/>
      <c r="J248" s="18" t="s">
        <v>134</v>
      </c>
      <c r="K248" s="19">
        <v>2</v>
      </c>
      <c r="L248" s="19">
        <v>0</v>
      </c>
      <c r="M248" s="20" t="s">
        <v>34</v>
      </c>
      <c r="N248" s="20" t="s">
        <v>34</v>
      </c>
      <c r="O248" s="18" t="s">
        <v>201</v>
      </c>
      <c r="P248" s="18"/>
      <c r="Q248" s="18"/>
      <c r="R248" s="18"/>
      <c r="S248" s="18"/>
      <c r="T248" s="18"/>
      <c r="U248" s="18"/>
      <c r="V248" s="18"/>
      <c r="W248" s="34"/>
    </row>
    <row r="249" spans="1:23" x14ac:dyDescent="0.2">
      <c r="A249" s="497"/>
      <c r="B249" s="499"/>
      <c r="C249" s="501"/>
      <c r="D249" s="501"/>
      <c r="E249" s="503"/>
      <c r="F249" s="17">
        <v>3</v>
      </c>
      <c r="G249" s="18" t="s">
        <v>9779</v>
      </c>
      <c r="H249" s="18" t="s">
        <v>9994</v>
      </c>
      <c r="I249" s="80"/>
      <c r="J249" s="18" t="s">
        <v>32</v>
      </c>
      <c r="K249" s="19">
        <v>3</v>
      </c>
      <c r="L249" s="19"/>
      <c r="M249" s="20" t="s">
        <v>34</v>
      </c>
      <c r="N249" s="20" t="s">
        <v>34</v>
      </c>
      <c r="O249" s="18" t="s">
        <v>45</v>
      </c>
      <c r="P249" s="18"/>
      <c r="Q249" s="18"/>
      <c r="R249" s="18"/>
      <c r="S249" s="18"/>
      <c r="T249" s="18"/>
      <c r="U249" s="18"/>
      <c r="V249" s="18"/>
      <c r="W249" s="34"/>
    </row>
    <row r="250" spans="1:23" x14ac:dyDescent="0.2">
      <c r="A250" s="497"/>
      <c r="B250" s="499"/>
      <c r="C250" s="501"/>
      <c r="D250" s="501"/>
      <c r="E250" s="503"/>
      <c r="F250" s="17">
        <v>4</v>
      </c>
      <c r="G250" s="18" t="s">
        <v>9995</v>
      </c>
      <c r="H250" s="18" t="s">
        <v>9996</v>
      </c>
      <c r="I250" s="80"/>
      <c r="J250" s="18" t="s">
        <v>44</v>
      </c>
      <c r="K250" s="19">
        <v>24</v>
      </c>
      <c r="L250" s="19"/>
      <c r="M250" s="20" t="s">
        <v>34</v>
      </c>
      <c r="N250" s="20" t="s">
        <v>34</v>
      </c>
      <c r="O250" s="18" t="s">
        <v>69</v>
      </c>
      <c r="P250" s="18"/>
      <c r="Q250" s="18"/>
      <c r="R250" s="18"/>
      <c r="S250" s="18"/>
      <c r="T250" s="18"/>
      <c r="U250" s="18"/>
      <c r="V250" s="18"/>
      <c r="W250" s="34"/>
    </row>
    <row r="251" spans="1:23" x14ac:dyDescent="0.2">
      <c r="A251" s="497"/>
      <c r="B251" s="499"/>
      <c r="C251" s="501"/>
      <c r="D251" s="501"/>
      <c r="E251" s="503"/>
      <c r="F251" s="17">
        <v>5</v>
      </c>
      <c r="G251" s="18" t="s">
        <v>9617</v>
      </c>
      <c r="H251" s="18" t="s">
        <v>9997</v>
      </c>
      <c r="I251" s="80"/>
      <c r="J251" s="18" t="s">
        <v>32</v>
      </c>
      <c r="K251" s="19">
        <v>1</v>
      </c>
      <c r="L251" s="19"/>
      <c r="M251" s="20" t="s">
        <v>34</v>
      </c>
      <c r="N251" s="20" t="s">
        <v>34</v>
      </c>
      <c r="O251" s="18" t="s">
        <v>56</v>
      </c>
      <c r="P251" s="18"/>
      <c r="Q251" s="18"/>
      <c r="R251" s="18"/>
      <c r="S251" s="18"/>
      <c r="T251" s="18"/>
      <c r="U251" s="18"/>
      <c r="V251" s="18"/>
      <c r="W251" s="34"/>
    </row>
    <row r="252" spans="1:23" x14ac:dyDescent="0.2">
      <c r="A252" s="497"/>
      <c r="B252" s="499"/>
      <c r="C252" s="501"/>
      <c r="D252" s="501"/>
      <c r="E252" s="503"/>
      <c r="F252" s="17">
        <v>6</v>
      </c>
      <c r="G252" s="18" t="s">
        <v>9619</v>
      </c>
      <c r="H252" s="18" t="s">
        <v>9998</v>
      </c>
      <c r="I252" s="80"/>
      <c r="J252" s="18" t="s">
        <v>32</v>
      </c>
      <c r="K252" s="19">
        <v>7</v>
      </c>
      <c r="L252" s="19"/>
      <c r="M252" s="20" t="s">
        <v>34</v>
      </c>
      <c r="N252" s="20" t="s">
        <v>34</v>
      </c>
      <c r="O252" s="18" t="s">
        <v>40</v>
      </c>
      <c r="P252" s="18"/>
      <c r="Q252" s="18"/>
      <c r="R252" s="18"/>
      <c r="S252" s="18"/>
      <c r="T252" s="18"/>
      <c r="U252" s="18"/>
      <c r="V252" s="18"/>
      <c r="W252" s="34"/>
    </row>
    <row r="253" spans="1:23" x14ac:dyDescent="0.2">
      <c r="A253" s="497"/>
      <c r="B253" s="499"/>
      <c r="C253" s="501"/>
      <c r="D253" s="501"/>
      <c r="E253" s="503"/>
      <c r="F253" s="17">
        <v>7</v>
      </c>
      <c r="G253" s="18" t="s">
        <v>9999</v>
      </c>
      <c r="H253" s="18" t="s">
        <v>10000</v>
      </c>
      <c r="I253" s="80"/>
      <c r="J253" s="18" t="s">
        <v>32</v>
      </c>
      <c r="K253" s="19">
        <v>1</v>
      </c>
      <c r="L253" s="19"/>
      <c r="M253" s="20" t="s">
        <v>34</v>
      </c>
      <c r="N253" s="20" t="s">
        <v>34</v>
      </c>
      <c r="O253" s="18" t="s">
        <v>56</v>
      </c>
      <c r="P253" s="18"/>
      <c r="Q253" s="18"/>
      <c r="R253" s="18"/>
      <c r="S253" s="18"/>
      <c r="T253" s="18"/>
      <c r="U253" s="18"/>
      <c r="V253" s="18"/>
      <c r="W253" s="34"/>
    </row>
    <row r="254" spans="1:23" x14ac:dyDescent="0.2">
      <c r="A254" s="497"/>
      <c r="B254" s="499"/>
      <c r="C254" s="501"/>
      <c r="D254" s="501"/>
      <c r="E254" s="503"/>
      <c r="F254" s="17">
        <v>8</v>
      </c>
      <c r="G254" s="18" t="s">
        <v>6994</v>
      </c>
      <c r="H254" s="18" t="s">
        <v>10001</v>
      </c>
      <c r="I254" s="80"/>
      <c r="J254" s="18" t="s">
        <v>32</v>
      </c>
      <c r="K254" s="19">
        <v>1</v>
      </c>
      <c r="L254" s="19"/>
      <c r="M254" s="20" t="s">
        <v>34</v>
      </c>
      <c r="N254" s="20" t="s">
        <v>34</v>
      </c>
      <c r="O254" s="18" t="s">
        <v>56</v>
      </c>
      <c r="P254" s="18"/>
      <c r="Q254" s="18"/>
      <c r="R254" s="18"/>
      <c r="S254" s="18"/>
      <c r="T254" s="18"/>
      <c r="U254" s="18"/>
      <c r="V254" s="18"/>
      <c r="W254" s="34"/>
    </row>
    <row r="255" spans="1:23" x14ac:dyDescent="0.2">
      <c r="A255" s="497"/>
      <c r="B255" s="499"/>
      <c r="C255" s="501"/>
      <c r="D255" s="501"/>
      <c r="E255" s="503"/>
      <c r="F255" s="17">
        <v>9</v>
      </c>
      <c r="G255" s="18" t="s">
        <v>219</v>
      </c>
      <c r="H255" s="18" t="s">
        <v>10002</v>
      </c>
      <c r="I255" s="80"/>
      <c r="J255" s="18" t="s">
        <v>32</v>
      </c>
      <c r="K255" s="19">
        <v>1</v>
      </c>
      <c r="L255" s="19"/>
      <c r="M255" s="20" t="s">
        <v>34</v>
      </c>
      <c r="N255" s="20" t="s">
        <v>34</v>
      </c>
      <c r="O255" s="18" t="s">
        <v>56</v>
      </c>
      <c r="P255" s="18"/>
      <c r="Q255" s="18"/>
      <c r="R255" s="18"/>
      <c r="S255" s="18"/>
      <c r="T255" s="18"/>
      <c r="U255" s="18"/>
      <c r="V255" s="18"/>
      <c r="W255" s="34"/>
    </row>
    <row r="256" spans="1:23" x14ac:dyDescent="0.2">
      <c r="A256" s="497"/>
      <c r="B256" s="499"/>
      <c r="C256" s="501"/>
      <c r="D256" s="501"/>
      <c r="E256" s="503"/>
      <c r="F256" s="17">
        <v>10</v>
      </c>
      <c r="G256" s="18" t="s">
        <v>8105</v>
      </c>
      <c r="H256" s="18" t="s">
        <v>10003</v>
      </c>
      <c r="I256" s="80"/>
      <c r="J256" s="18" t="s">
        <v>32</v>
      </c>
      <c r="K256" s="19">
        <v>3</v>
      </c>
      <c r="L256" s="19"/>
      <c r="M256" s="20" t="s">
        <v>34</v>
      </c>
      <c r="N256" s="20" t="s">
        <v>34</v>
      </c>
      <c r="O256" s="18" t="s">
        <v>45</v>
      </c>
      <c r="P256" s="18"/>
      <c r="Q256" s="18"/>
      <c r="R256" s="18"/>
      <c r="S256" s="18"/>
      <c r="T256" s="18"/>
      <c r="U256" s="18"/>
      <c r="V256" s="18"/>
      <c r="W256" s="34"/>
    </row>
    <row r="257" spans="1:23" x14ac:dyDescent="0.2">
      <c r="A257" s="497"/>
      <c r="B257" s="499"/>
      <c r="C257" s="501"/>
      <c r="D257" s="501"/>
      <c r="E257" s="503"/>
      <c r="F257" s="17">
        <v>11</v>
      </c>
      <c r="G257" s="18" t="s">
        <v>10004</v>
      </c>
      <c r="H257" s="18" t="s">
        <v>10005</v>
      </c>
      <c r="I257" s="80"/>
      <c r="J257" s="18" t="s">
        <v>44</v>
      </c>
      <c r="K257" s="19">
        <v>24</v>
      </c>
      <c r="L257" s="19"/>
      <c r="M257" s="20" t="s">
        <v>34</v>
      </c>
      <c r="N257" s="20" t="s">
        <v>34</v>
      </c>
      <c r="O257" s="18" t="s">
        <v>69</v>
      </c>
      <c r="P257" s="18"/>
      <c r="Q257" s="18"/>
      <c r="R257" s="18"/>
      <c r="S257" s="18"/>
      <c r="T257" s="18"/>
      <c r="U257" s="18"/>
      <c r="V257" s="18"/>
      <c r="W257" s="34"/>
    </row>
    <row r="258" spans="1:23" x14ac:dyDescent="0.2">
      <c r="A258" s="497"/>
      <c r="B258" s="499"/>
      <c r="C258" s="501"/>
      <c r="D258" s="501"/>
      <c r="E258" s="503"/>
      <c r="F258" s="17">
        <v>12</v>
      </c>
      <c r="G258" s="18" t="s">
        <v>10006</v>
      </c>
      <c r="H258" s="18" t="s">
        <v>10007</v>
      </c>
      <c r="I258" s="80"/>
      <c r="J258" s="18" t="s">
        <v>44</v>
      </c>
      <c r="K258" s="19">
        <v>24</v>
      </c>
      <c r="L258" s="19"/>
      <c r="M258" s="20" t="s">
        <v>34</v>
      </c>
      <c r="N258" s="20" t="s">
        <v>34</v>
      </c>
      <c r="O258" s="18" t="s">
        <v>69</v>
      </c>
      <c r="P258" s="18"/>
      <c r="Q258" s="18"/>
      <c r="R258" s="18"/>
      <c r="S258" s="18"/>
      <c r="T258" s="18"/>
      <c r="U258" s="18"/>
      <c r="V258" s="18"/>
      <c r="W258" s="34"/>
    </row>
    <row r="259" spans="1:23" x14ac:dyDescent="0.2">
      <c r="A259" s="497"/>
      <c r="B259" s="499"/>
      <c r="C259" s="501"/>
      <c r="D259" s="501"/>
      <c r="E259" s="503"/>
      <c r="F259" s="17">
        <v>13</v>
      </c>
      <c r="G259" s="18" t="s">
        <v>4220</v>
      </c>
      <c r="H259" s="18" t="s">
        <v>10008</v>
      </c>
      <c r="I259" s="80"/>
      <c r="J259" s="18" t="s">
        <v>44</v>
      </c>
      <c r="K259" s="19">
        <v>40</v>
      </c>
      <c r="L259" s="19"/>
      <c r="M259" s="20" t="s">
        <v>34</v>
      </c>
      <c r="N259" s="20" t="s">
        <v>34</v>
      </c>
      <c r="O259" s="18" t="s">
        <v>60</v>
      </c>
      <c r="P259" s="18"/>
      <c r="Q259" s="18"/>
      <c r="R259" s="18"/>
      <c r="S259" s="18"/>
      <c r="T259" s="18"/>
      <c r="U259" s="18"/>
      <c r="V259" s="18"/>
      <c r="W259" s="34"/>
    </row>
    <row r="260" spans="1:23" x14ac:dyDescent="0.2">
      <c r="A260" s="497"/>
      <c r="B260" s="499"/>
      <c r="C260" s="501"/>
      <c r="D260" s="501"/>
      <c r="E260" s="503"/>
      <c r="F260" s="17">
        <v>14</v>
      </c>
      <c r="G260" s="18" t="s">
        <v>9695</v>
      </c>
      <c r="H260" s="18" t="s">
        <v>10009</v>
      </c>
      <c r="I260" s="80"/>
      <c r="J260" s="18" t="s">
        <v>123</v>
      </c>
      <c r="K260" s="19"/>
      <c r="L260" s="19"/>
      <c r="M260" s="20" t="s">
        <v>34</v>
      </c>
      <c r="N260" s="20" t="s">
        <v>34</v>
      </c>
      <c r="O260" s="18" t="s">
        <v>124</v>
      </c>
      <c r="P260" s="18"/>
      <c r="Q260" s="18"/>
      <c r="R260" s="18"/>
      <c r="S260" s="18"/>
      <c r="T260" s="18"/>
      <c r="U260" s="18"/>
      <c r="V260" s="18"/>
      <c r="W260" s="34"/>
    </row>
    <row r="261" spans="1:23" x14ac:dyDescent="0.2">
      <c r="A261" s="497"/>
      <c r="B261" s="499"/>
      <c r="C261" s="501"/>
      <c r="D261" s="501"/>
      <c r="E261" s="503"/>
      <c r="F261" s="17">
        <v>15</v>
      </c>
      <c r="G261" s="18" t="s">
        <v>3313</v>
      </c>
      <c r="H261" s="18" t="s">
        <v>10010</v>
      </c>
      <c r="I261" s="80"/>
      <c r="J261" s="18" t="s">
        <v>134</v>
      </c>
      <c r="K261" s="19">
        <v>7</v>
      </c>
      <c r="L261" s="19">
        <v>0</v>
      </c>
      <c r="M261" s="20" t="s">
        <v>34</v>
      </c>
      <c r="N261" s="20" t="s">
        <v>34</v>
      </c>
      <c r="O261" s="18" t="s">
        <v>181</v>
      </c>
      <c r="P261" s="18"/>
      <c r="Q261" s="18"/>
      <c r="R261" s="18"/>
      <c r="S261" s="18"/>
      <c r="T261" s="18"/>
      <c r="U261" s="18"/>
      <c r="V261" s="18"/>
      <c r="W261" s="34"/>
    </row>
    <row r="262" spans="1:23" x14ac:dyDescent="0.2">
      <c r="A262" s="497"/>
      <c r="B262" s="499"/>
      <c r="C262" s="501"/>
      <c r="D262" s="501"/>
      <c r="E262" s="503"/>
      <c r="F262" s="17">
        <v>16</v>
      </c>
      <c r="G262" s="18" t="s">
        <v>9608</v>
      </c>
      <c r="H262" s="18" t="s">
        <v>10011</v>
      </c>
      <c r="I262" s="80"/>
      <c r="J262" s="18" t="s">
        <v>134</v>
      </c>
      <c r="K262" s="19">
        <v>7</v>
      </c>
      <c r="L262" s="19">
        <v>0</v>
      </c>
      <c r="M262" s="20" t="s">
        <v>34</v>
      </c>
      <c r="N262" s="20" t="s">
        <v>34</v>
      </c>
      <c r="O262" s="18" t="s">
        <v>181</v>
      </c>
      <c r="P262" s="18"/>
      <c r="Q262" s="18"/>
      <c r="R262" s="18"/>
      <c r="S262" s="18"/>
      <c r="T262" s="18"/>
      <c r="U262" s="18"/>
      <c r="V262" s="18"/>
      <c r="W262" s="34"/>
    </row>
    <row r="263" spans="1:23" x14ac:dyDescent="0.2">
      <c r="A263" s="497"/>
      <c r="B263" s="499"/>
      <c r="C263" s="501"/>
      <c r="D263" s="501"/>
      <c r="E263" s="503"/>
      <c r="F263" s="17">
        <v>17</v>
      </c>
      <c r="G263" s="18" t="s">
        <v>9731</v>
      </c>
      <c r="H263" s="18" t="s">
        <v>10012</v>
      </c>
      <c r="I263" s="80"/>
      <c r="J263" s="18" t="s">
        <v>134</v>
      </c>
      <c r="K263" s="19">
        <v>7</v>
      </c>
      <c r="L263" s="19">
        <v>0</v>
      </c>
      <c r="M263" s="20" t="s">
        <v>34</v>
      </c>
      <c r="N263" s="20" t="s">
        <v>34</v>
      </c>
      <c r="O263" s="18" t="s">
        <v>181</v>
      </c>
      <c r="P263" s="18"/>
      <c r="Q263" s="18"/>
      <c r="R263" s="18"/>
      <c r="S263" s="18"/>
      <c r="T263" s="18"/>
      <c r="U263" s="18"/>
      <c r="V263" s="18"/>
      <c r="W263" s="34"/>
    </row>
    <row r="264" spans="1:23" x14ac:dyDescent="0.2">
      <c r="A264" s="497"/>
      <c r="B264" s="499"/>
      <c r="C264" s="501"/>
      <c r="D264" s="501"/>
      <c r="E264" s="503"/>
      <c r="F264" s="17">
        <v>18</v>
      </c>
      <c r="G264" s="18" t="s">
        <v>9648</v>
      </c>
      <c r="H264" s="18" t="s">
        <v>10013</v>
      </c>
      <c r="I264" s="80"/>
      <c r="J264" s="18" t="s">
        <v>134</v>
      </c>
      <c r="K264" s="19">
        <v>7</v>
      </c>
      <c r="L264" s="19">
        <v>0</v>
      </c>
      <c r="M264" s="20" t="s">
        <v>34</v>
      </c>
      <c r="N264" s="20" t="s">
        <v>34</v>
      </c>
      <c r="O264" s="18" t="s">
        <v>181</v>
      </c>
      <c r="P264" s="18"/>
      <c r="Q264" s="18"/>
      <c r="R264" s="18"/>
      <c r="S264" s="18"/>
      <c r="T264" s="18"/>
      <c r="U264" s="18"/>
      <c r="V264" s="18"/>
      <c r="W264" s="34"/>
    </row>
    <row r="265" spans="1:23" x14ac:dyDescent="0.2">
      <c r="A265" s="497"/>
      <c r="B265" s="499"/>
      <c r="C265" s="501"/>
      <c r="D265" s="501"/>
      <c r="E265" s="503"/>
      <c r="F265" s="17">
        <v>19</v>
      </c>
      <c r="G265" s="18" t="s">
        <v>1430</v>
      </c>
      <c r="H265" s="18" t="s">
        <v>10014</v>
      </c>
      <c r="I265" s="80"/>
      <c r="J265" s="18" t="s">
        <v>123</v>
      </c>
      <c r="K265" s="19"/>
      <c r="L265" s="19"/>
      <c r="M265" s="20" t="s">
        <v>34</v>
      </c>
      <c r="N265" s="20" t="s">
        <v>34</v>
      </c>
      <c r="O265" s="18" t="s">
        <v>124</v>
      </c>
      <c r="P265" s="18"/>
      <c r="Q265" s="18"/>
      <c r="R265" s="18"/>
      <c r="S265" s="18"/>
      <c r="T265" s="18"/>
      <c r="U265" s="18"/>
      <c r="V265" s="18"/>
      <c r="W265" s="34"/>
    </row>
    <row r="266" spans="1:23" x14ac:dyDescent="0.2">
      <c r="A266" s="497"/>
      <c r="B266" s="499"/>
      <c r="C266" s="501"/>
      <c r="D266" s="501"/>
      <c r="E266" s="503"/>
      <c r="F266" s="17">
        <v>20</v>
      </c>
      <c r="G266" s="18" t="s">
        <v>9796</v>
      </c>
      <c r="H266" s="18" t="s">
        <v>10015</v>
      </c>
      <c r="I266" s="80"/>
      <c r="J266" s="18" t="s">
        <v>32</v>
      </c>
      <c r="K266" s="19">
        <v>6</v>
      </c>
      <c r="L266" s="19"/>
      <c r="M266" s="20" t="s">
        <v>34</v>
      </c>
      <c r="N266" s="20" t="s">
        <v>34</v>
      </c>
      <c r="O266" s="18" t="s">
        <v>47</v>
      </c>
      <c r="P266" s="18"/>
      <c r="Q266" s="18"/>
      <c r="R266" s="18"/>
      <c r="S266" s="18"/>
      <c r="T266" s="18"/>
      <c r="U266" s="18"/>
      <c r="V266" s="18"/>
      <c r="W266" s="34"/>
    </row>
    <row r="267" spans="1:23" x14ac:dyDescent="0.2">
      <c r="A267" s="497"/>
      <c r="B267" s="499"/>
      <c r="C267" s="501"/>
      <c r="D267" s="501"/>
      <c r="E267" s="503"/>
      <c r="F267" s="17">
        <v>21</v>
      </c>
      <c r="G267" s="18" t="s">
        <v>9841</v>
      </c>
      <c r="H267" s="18" t="s">
        <v>10016</v>
      </c>
      <c r="I267" s="80"/>
      <c r="J267" s="18" t="s">
        <v>44</v>
      </c>
      <c r="K267" s="19">
        <v>8</v>
      </c>
      <c r="L267" s="19"/>
      <c r="M267" s="20" t="s">
        <v>34</v>
      </c>
      <c r="N267" s="20" t="s">
        <v>34</v>
      </c>
      <c r="O267" s="18" t="s">
        <v>204</v>
      </c>
      <c r="P267" s="18"/>
      <c r="Q267" s="18"/>
      <c r="R267" s="18"/>
      <c r="S267" s="18"/>
      <c r="T267" s="18"/>
      <c r="U267" s="18"/>
      <c r="V267" s="18"/>
      <c r="W267" s="34"/>
    </row>
    <row r="268" spans="1:23" x14ac:dyDescent="0.2">
      <c r="A268" s="497"/>
      <c r="B268" s="499"/>
      <c r="C268" s="501"/>
      <c r="D268" s="501"/>
      <c r="E268" s="503"/>
      <c r="F268" s="17">
        <v>22</v>
      </c>
      <c r="G268" s="18" t="s">
        <v>9843</v>
      </c>
      <c r="H268" s="18" t="s">
        <v>10017</v>
      </c>
      <c r="I268" s="80"/>
      <c r="J268" s="18" t="s">
        <v>44</v>
      </c>
      <c r="K268" s="19">
        <v>20</v>
      </c>
      <c r="L268" s="19"/>
      <c r="M268" s="20" t="s">
        <v>34</v>
      </c>
      <c r="N268" s="20" t="s">
        <v>34</v>
      </c>
      <c r="O268" s="18" t="s">
        <v>65</v>
      </c>
      <c r="P268" s="18"/>
      <c r="Q268" s="18"/>
      <c r="R268" s="18"/>
      <c r="S268" s="18"/>
      <c r="T268" s="18"/>
      <c r="U268" s="18"/>
      <c r="V268" s="18"/>
      <c r="W268" s="34"/>
    </row>
    <row r="269" spans="1:23" x14ac:dyDescent="0.2">
      <c r="A269" s="496" t="s">
        <v>10018</v>
      </c>
      <c r="B269" s="498" t="s">
        <v>9584</v>
      </c>
      <c r="C269" s="500"/>
      <c r="D269" s="500"/>
      <c r="E269" s="502">
        <v>16777215</v>
      </c>
      <c r="F269" s="27">
        <v>1</v>
      </c>
      <c r="G269" s="28" t="s">
        <v>9760</v>
      </c>
      <c r="H269" s="28" t="s">
        <v>10019</v>
      </c>
      <c r="I269" s="79"/>
      <c r="J269" s="28" t="s">
        <v>32</v>
      </c>
      <c r="K269" s="29">
        <v>3</v>
      </c>
      <c r="L269" s="29"/>
      <c r="M269" s="30" t="s">
        <v>34</v>
      </c>
      <c r="N269" s="30" t="s">
        <v>34</v>
      </c>
      <c r="O269" s="28" t="s">
        <v>45</v>
      </c>
      <c r="P269" s="28"/>
      <c r="Q269" s="28"/>
      <c r="R269" s="28"/>
      <c r="S269" s="28"/>
      <c r="T269" s="28"/>
      <c r="U269" s="28"/>
      <c r="V269" s="28"/>
      <c r="W269" s="33"/>
    </row>
    <row r="270" spans="1:23" x14ac:dyDescent="0.2">
      <c r="A270" s="497"/>
      <c r="B270" s="499"/>
      <c r="C270" s="501"/>
      <c r="D270" s="501"/>
      <c r="E270" s="503"/>
      <c r="F270" s="17">
        <v>2</v>
      </c>
      <c r="G270" s="18" t="s">
        <v>9819</v>
      </c>
      <c r="H270" s="18" t="s">
        <v>10020</v>
      </c>
      <c r="I270" s="80"/>
      <c r="J270" s="18" t="s">
        <v>44</v>
      </c>
      <c r="K270" s="19">
        <v>24</v>
      </c>
      <c r="L270" s="19"/>
      <c r="M270" s="20" t="s">
        <v>34</v>
      </c>
      <c r="N270" s="20" t="s">
        <v>34</v>
      </c>
      <c r="O270" s="18" t="s">
        <v>69</v>
      </c>
      <c r="P270" s="18"/>
      <c r="Q270" s="18"/>
      <c r="R270" s="18"/>
      <c r="S270" s="18"/>
      <c r="T270" s="18"/>
      <c r="U270" s="18"/>
      <c r="V270" s="18"/>
      <c r="W270" s="34"/>
    </row>
    <row r="271" spans="1:23" x14ac:dyDescent="0.2">
      <c r="A271" s="497"/>
      <c r="B271" s="499"/>
      <c r="C271" s="501"/>
      <c r="D271" s="501"/>
      <c r="E271" s="503"/>
      <c r="F271" s="17">
        <v>3</v>
      </c>
      <c r="G271" s="18" t="s">
        <v>9763</v>
      </c>
      <c r="H271" s="18" t="s">
        <v>10021</v>
      </c>
      <c r="I271" s="80"/>
      <c r="J271" s="18" t="s">
        <v>32</v>
      </c>
      <c r="K271" s="19">
        <v>6</v>
      </c>
      <c r="L271" s="19"/>
      <c r="M271" s="20" t="s">
        <v>34</v>
      </c>
      <c r="N271" s="20" t="s">
        <v>34</v>
      </c>
      <c r="O271" s="18" t="s">
        <v>47</v>
      </c>
      <c r="P271" s="18"/>
      <c r="Q271" s="18"/>
      <c r="R271" s="18"/>
      <c r="S271" s="18"/>
      <c r="T271" s="18"/>
      <c r="U271" s="18"/>
      <c r="V271" s="18"/>
      <c r="W271" s="34"/>
    </row>
    <row r="272" spans="1:23" x14ac:dyDescent="0.2">
      <c r="A272" s="497"/>
      <c r="B272" s="499"/>
      <c r="C272" s="501"/>
      <c r="D272" s="501"/>
      <c r="E272" s="503"/>
      <c r="F272" s="17">
        <v>4</v>
      </c>
      <c r="G272" s="18" t="s">
        <v>10022</v>
      </c>
      <c r="H272" s="18" t="s">
        <v>10023</v>
      </c>
      <c r="I272" s="80"/>
      <c r="J272" s="18" t="s">
        <v>44</v>
      </c>
      <c r="K272" s="19">
        <v>24</v>
      </c>
      <c r="L272" s="19"/>
      <c r="M272" s="20" t="s">
        <v>34</v>
      </c>
      <c r="N272" s="20" t="s">
        <v>34</v>
      </c>
      <c r="O272" s="18" t="s">
        <v>69</v>
      </c>
      <c r="P272" s="18"/>
      <c r="Q272" s="18"/>
      <c r="R272" s="18"/>
      <c r="S272" s="18"/>
      <c r="T272" s="18"/>
      <c r="U272" s="18"/>
      <c r="V272" s="18"/>
      <c r="W272" s="34"/>
    </row>
    <row r="273" spans="1:23" x14ac:dyDescent="0.2">
      <c r="A273" s="497"/>
      <c r="B273" s="499"/>
      <c r="C273" s="501"/>
      <c r="D273" s="501"/>
      <c r="E273" s="503"/>
      <c r="F273" s="17">
        <v>5</v>
      </c>
      <c r="G273" s="18" t="s">
        <v>9617</v>
      </c>
      <c r="H273" s="18" t="s">
        <v>10024</v>
      </c>
      <c r="I273" s="80"/>
      <c r="J273" s="18" t="s">
        <v>32</v>
      </c>
      <c r="K273" s="19">
        <v>1</v>
      </c>
      <c r="L273" s="19"/>
      <c r="M273" s="20" t="s">
        <v>34</v>
      </c>
      <c r="N273" s="20" t="s">
        <v>34</v>
      </c>
      <c r="O273" s="18" t="s">
        <v>56</v>
      </c>
      <c r="P273" s="18"/>
      <c r="Q273" s="18"/>
      <c r="R273" s="18"/>
      <c r="S273" s="18"/>
      <c r="T273" s="18"/>
      <c r="U273" s="18"/>
      <c r="V273" s="18"/>
      <c r="W273" s="34"/>
    </row>
    <row r="274" spans="1:23" x14ac:dyDescent="0.2">
      <c r="A274" s="497"/>
      <c r="B274" s="499"/>
      <c r="C274" s="501"/>
      <c r="D274" s="501"/>
      <c r="E274" s="503"/>
      <c r="F274" s="17">
        <v>6</v>
      </c>
      <c r="G274" s="18" t="s">
        <v>9619</v>
      </c>
      <c r="H274" s="18" t="s">
        <v>10025</v>
      </c>
      <c r="I274" s="80"/>
      <c r="J274" s="18" t="s">
        <v>32</v>
      </c>
      <c r="K274" s="19">
        <v>7</v>
      </c>
      <c r="L274" s="19"/>
      <c r="M274" s="20" t="s">
        <v>34</v>
      </c>
      <c r="N274" s="20" t="s">
        <v>34</v>
      </c>
      <c r="O274" s="18" t="s">
        <v>40</v>
      </c>
      <c r="P274" s="18"/>
      <c r="Q274" s="18"/>
      <c r="R274" s="18"/>
      <c r="S274" s="18"/>
      <c r="T274" s="18"/>
      <c r="U274" s="18"/>
      <c r="V274" s="18"/>
      <c r="W274" s="34"/>
    </row>
    <row r="275" spans="1:23" x14ac:dyDescent="0.2">
      <c r="A275" s="497"/>
      <c r="B275" s="499"/>
      <c r="C275" s="501"/>
      <c r="D275" s="501"/>
      <c r="E275" s="503"/>
      <c r="F275" s="17">
        <v>7</v>
      </c>
      <c r="G275" s="18" t="s">
        <v>9477</v>
      </c>
      <c r="H275" s="18" t="s">
        <v>10026</v>
      </c>
      <c r="I275" s="80"/>
      <c r="J275" s="18" t="s">
        <v>44</v>
      </c>
      <c r="K275" s="19">
        <v>40</v>
      </c>
      <c r="L275" s="19"/>
      <c r="M275" s="20" t="s">
        <v>34</v>
      </c>
      <c r="N275" s="20" t="s">
        <v>34</v>
      </c>
      <c r="O275" s="18" t="s">
        <v>60</v>
      </c>
      <c r="P275" s="18"/>
      <c r="Q275" s="18"/>
      <c r="R275" s="18"/>
      <c r="S275" s="18"/>
      <c r="T275" s="18"/>
      <c r="U275" s="18"/>
      <c r="V275" s="18"/>
      <c r="W275" s="34"/>
    </row>
    <row r="276" spans="1:23" x14ac:dyDescent="0.2">
      <c r="A276" s="497"/>
      <c r="B276" s="499"/>
      <c r="C276" s="501"/>
      <c r="D276" s="501"/>
      <c r="E276" s="503"/>
      <c r="F276" s="17">
        <v>8</v>
      </c>
      <c r="G276" s="18" t="s">
        <v>6994</v>
      </c>
      <c r="H276" s="18" t="s">
        <v>10027</v>
      </c>
      <c r="I276" s="80"/>
      <c r="J276" s="18" t="s">
        <v>32</v>
      </c>
      <c r="K276" s="19">
        <v>1</v>
      </c>
      <c r="L276" s="19"/>
      <c r="M276" s="20" t="s">
        <v>34</v>
      </c>
      <c r="N276" s="20" t="s">
        <v>34</v>
      </c>
      <c r="O276" s="18" t="s">
        <v>56</v>
      </c>
      <c r="P276" s="18"/>
      <c r="Q276" s="18"/>
      <c r="R276" s="18"/>
      <c r="S276" s="18"/>
      <c r="T276" s="18"/>
      <c r="U276" s="18"/>
      <c r="V276" s="18"/>
      <c r="W276" s="34"/>
    </row>
    <row r="277" spans="1:23" x14ac:dyDescent="0.2">
      <c r="A277" s="497"/>
      <c r="B277" s="499"/>
      <c r="C277" s="501"/>
      <c r="D277" s="501"/>
      <c r="E277" s="503"/>
      <c r="F277" s="17">
        <v>9</v>
      </c>
      <c r="G277" s="18" t="s">
        <v>9628</v>
      </c>
      <c r="H277" s="18" t="s">
        <v>10028</v>
      </c>
      <c r="I277" s="80"/>
      <c r="J277" s="18" t="s">
        <v>134</v>
      </c>
      <c r="K277" s="19">
        <v>7</v>
      </c>
      <c r="L277" s="19">
        <v>0</v>
      </c>
      <c r="M277" s="20" t="s">
        <v>34</v>
      </c>
      <c r="N277" s="20" t="s">
        <v>34</v>
      </c>
      <c r="O277" s="18" t="s">
        <v>181</v>
      </c>
      <c r="P277" s="18"/>
      <c r="Q277" s="18"/>
      <c r="R277" s="18"/>
      <c r="S277" s="18"/>
      <c r="T277" s="18"/>
      <c r="U277" s="18"/>
      <c r="V277" s="18"/>
      <c r="W277" s="34"/>
    </row>
    <row r="278" spans="1:23" x14ac:dyDescent="0.2">
      <c r="A278" s="497"/>
      <c r="B278" s="499"/>
      <c r="C278" s="501"/>
      <c r="D278" s="501"/>
      <c r="E278" s="503"/>
      <c r="F278" s="17">
        <v>10</v>
      </c>
      <c r="G278" s="18" t="s">
        <v>9630</v>
      </c>
      <c r="H278" s="18" t="s">
        <v>10029</v>
      </c>
      <c r="I278" s="80"/>
      <c r="J278" s="18" t="s">
        <v>134</v>
      </c>
      <c r="K278" s="19">
        <v>7</v>
      </c>
      <c r="L278" s="19">
        <v>0</v>
      </c>
      <c r="M278" s="20" t="s">
        <v>34</v>
      </c>
      <c r="N278" s="20" t="s">
        <v>34</v>
      </c>
      <c r="O278" s="18" t="s">
        <v>181</v>
      </c>
      <c r="P278" s="18"/>
      <c r="Q278" s="18"/>
      <c r="R278" s="18"/>
      <c r="S278" s="18"/>
      <c r="T278" s="18"/>
      <c r="U278" s="18"/>
      <c r="V278" s="18"/>
      <c r="W278" s="34"/>
    </row>
    <row r="279" spans="1:23" x14ac:dyDescent="0.2">
      <c r="A279" s="497"/>
      <c r="B279" s="499"/>
      <c r="C279" s="501"/>
      <c r="D279" s="501"/>
      <c r="E279" s="503"/>
      <c r="F279" s="17">
        <v>11</v>
      </c>
      <c r="G279" s="18" t="s">
        <v>9841</v>
      </c>
      <c r="H279" s="18" t="s">
        <v>10030</v>
      </c>
      <c r="I279" s="80"/>
      <c r="J279" s="18" t="s">
        <v>44</v>
      </c>
      <c r="K279" s="19">
        <v>8</v>
      </c>
      <c r="L279" s="19"/>
      <c r="M279" s="20" t="s">
        <v>34</v>
      </c>
      <c r="N279" s="20" t="s">
        <v>34</v>
      </c>
      <c r="O279" s="18" t="s">
        <v>204</v>
      </c>
      <c r="P279" s="18"/>
      <c r="Q279" s="18"/>
      <c r="R279" s="18"/>
      <c r="S279" s="18"/>
      <c r="T279" s="18"/>
      <c r="U279" s="18"/>
      <c r="V279" s="18"/>
      <c r="W279" s="34"/>
    </row>
    <row r="280" spans="1:23" x14ac:dyDescent="0.2">
      <c r="A280" s="497"/>
      <c r="B280" s="499"/>
      <c r="C280" s="501"/>
      <c r="D280" s="501"/>
      <c r="E280" s="503"/>
      <c r="F280" s="17">
        <v>12</v>
      </c>
      <c r="G280" s="18" t="s">
        <v>9843</v>
      </c>
      <c r="H280" s="18" t="s">
        <v>10031</v>
      </c>
      <c r="I280" s="80"/>
      <c r="J280" s="18" t="s">
        <v>44</v>
      </c>
      <c r="K280" s="19">
        <v>20</v>
      </c>
      <c r="L280" s="19"/>
      <c r="M280" s="20" t="s">
        <v>34</v>
      </c>
      <c r="N280" s="20" t="s">
        <v>34</v>
      </c>
      <c r="O280" s="18" t="s">
        <v>65</v>
      </c>
      <c r="P280" s="18"/>
      <c r="Q280" s="18"/>
      <c r="R280" s="18"/>
      <c r="S280" s="18"/>
      <c r="T280" s="18"/>
      <c r="U280" s="18"/>
      <c r="V280" s="18"/>
      <c r="W280" s="34"/>
    </row>
    <row r="281" spans="1:23" x14ac:dyDescent="0.2">
      <c r="A281" s="496" t="s">
        <v>10032</v>
      </c>
      <c r="B281" s="498" t="s">
        <v>9586</v>
      </c>
      <c r="C281" s="500"/>
      <c r="D281" s="500"/>
      <c r="E281" s="502">
        <v>16777215</v>
      </c>
      <c r="F281" s="27">
        <v>1</v>
      </c>
      <c r="G281" s="28" t="s">
        <v>9735</v>
      </c>
      <c r="H281" s="28" t="s">
        <v>10033</v>
      </c>
      <c r="I281" s="79"/>
      <c r="J281" s="28" t="s">
        <v>32</v>
      </c>
      <c r="K281" s="29">
        <v>3</v>
      </c>
      <c r="L281" s="29"/>
      <c r="M281" s="30" t="s">
        <v>34</v>
      </c>
      <c r="N281" s="30" t="s">
        <v>34</v>
      </c>
      <c r="O281" s="28" t="s">
        <v>45</v>
      </c>
      <c r="P281" s="28"/>
      <c r="Q281" s="28"/>
      <c r="R281" s="28"/>
      <c r="S281" s="28"/>
      <c r="T281" s="28"/>
      <c r="U281" s="28"/>
      <c r="V281" s="28"/>
      <c r="W281" s="33"/>
    </row>
    <row r="282" spans="1:23" x14ac:dyDescent="0.2">
      <c r="A282" s="497"/>
      <c r="B282" s="499"/>
      <c r="C282" s="501"/>
      <c r="D282" s="501"/>
      <c r="E282" s="503"/>
      <c r="F282" s="17">
        <v>2</v>
      </c>
      <c r="G282" s="18" t="s">
        <v>10034</v>
      </c>
      <c r="H282" s="18" t="s">
        <v>10035</v>
      </c>
      <c r="I282" s="80"/>
      <c r="J282" s="18" t="s">
        <v>44</v>
      </c>
      <c r="K282" s="19">
        <v>24</v>
      </c>
      <c r="L282" s="19"/>
      <c r="M282" s="20" t="s">
        <v>34</v>
      </c>
      <c r="N282" s="20" t="s">
        <v>34</v>
      </c>
      <c r="O282" s="18" t="s">
        <v>69</v>
      </c>
      <c r="P282" s="18"/>
      <c r="Q282" s="18"/>
      <c r="R282" s="18"/>
      <c r="S282" s="18"/>
      <c r="T282" s="18"/>
      <c r="U282" s="18"/>
      <c r="V282" s="18"/>
      <c r="W282" s="34"/>
    </row>
    <row r="283" spans="1:23" x14ac:dyDescent="0.2">
      <c r="A283" s="497"/>
      <c r="B283" s="499"/>
      <c r="C283" s="501"/>
      <c r="D283" s="501"/>
      <c r="E283" s="503"/>
      <c r="F283" s="17">
        <v>3</v>
      </c>
      <c r="G283" s="18" t="s">
        <v>8105</v>
      </c>
      <c r="H283" s="18" t="s">
        <v>10036</v>
      </c>
      <c r="I283" s="80"/>
      <c r="J283" s="18" t="s">
        <v>32</v>
      </c>
      <c r="K283" s="19">
        <v>3</v>
      </c>
      <c r="L283" s="19"/>
      <c r="M283" s="20" t="s">
        <v>34</v>
      </c>
      <c r="N283" s="20" t="s">
        <v>34</v>
      </c>
      <c r="O283" s="18" t="s">
        <v>45</v>
      </c>
      <c r="P283" s="18"/>
      <c r="Q283" s="18"/>
      <c r="R283" s="18"/>
      <c r="S283" s="18"/>
      <c r="T283" s="18"/>
      <c r="U283" s="18"/>
      <c r="V283" s="18"/>
      <c r="W283" s="34"/>
    </row>
    <row r="284" spans="1:23" x14ac:dyDescent="0.2">
      <c r="A284" s="497"/>
      <c r="B284" s="499"/>
      <c r="C284" s="501"/>
      <c r="D284" s="501"/>
      <c r="E284" s="503"/>
      <c r="F284" s="17">
        <v>4</v>
      </c>
      <c r="G284" s="18" t="s">
        <v>9783</v>
      </c>
      <c r="H284" s="18" t="s">
        <v>10037</v>
      </c>
      <c r="I284" s="80"/>
      <c r="J284" s="18" t="s">
        <v>44</v>
      </c>
      <c r="K284" s="19">
        <v>24</v>
      </c>
      <c r="L284" s="19"/>
      <c r="M284" s="20" t="s">
        <v>34</v>
      </c>
      <c r="N284" s="20" t="s">
        <v>34</v>
      </c>
      <c r="O284" s="18" t="s">
        <v>69</v>
      </c>
      <c r="P284" s="18"/>
      <c r="Q284" s="18"/>
      <c r="R284" s="18"/>
      <c r="S284" s="18"/>
      <c r="T284" s="18"/>
      <c r="U284" s="18"/>
      <c r="V284" s="18"/>
      <c r="W284" s="34"/>
    </row>
    <row r="285" spans="1:23" x14ac:dyDescent="0.2">
      <c r="A285" s="497"/>
      <c r="B285" s="499"/>
      <c r="C285" s="501"/>
      <c r="D285" s="501"/>
      <c r="E285" s="503"/>
      <c r="F285" s="17">
        <v>5</v>
      </c>
      <c r="G285" s="18" t="s">
        <v>9796</v>
      </c>
      <c r="H285" s="18" t="s">
        <v>10038</v>
      </c>
      <c r="I285" s="80"/>
      <c r="J285" s="18" t="s">
        <v>32</v>
      </c>
      <c r="K285" s="19">
        <v>6</v>
      </c>
      <c r="L285" s="19"/>
      <c r="M285" s="20" t="s">
        <v>34</v>
      </c>
      <c r="N285" s="20" t="s">
        <v>34</v>
      </c>
      <c r="O285" s="18" t="s">
        <v>47</v>
      </c>
      <c r="P285" s="18"/>
      <c r="Q285" s="18"/>
      <c r="R285" s="18"/>
      <c r="S285" s="18"/>
      <c r="T285" s="18"/>
      <c r="U285" s="18"/>
      <c r="V285" s="18"/>
      <c r="W285" s="34"/>
    </row>
    <row r="286" spans="1:23" x14ac:dyDescent="0.2">
      <c r="A286" s="497"/>
      <c r="B286" s="499"/>
      <c r="C286" s="501"/>
      <c r="D286" s="501"/>
      <c r="E286" s="503"/>
      <c r="F286" s="17">
        <v>6</v>
      </c>
      <c r="G286" s="18" t="s">
        <v>9798</v>
      </c>
      <c r="H286" s="18" t="s">
        <v>10039</v>
      </c>
      <c r="I286" s="80"/>
      <c r="J286" s="18" t="s">
        <v>44</v>
      </c>
      <c r="K286" s="19">
        <v>24</v>
      </c>
      <c r="L286" s="19"/>
      <c r="M286" s="20" t="s">
        <v>34</v>
      </c>
      <c r="N286" s="20" t="s">
        <v>34</v>
      </c>
      <c r="O286" s="18" t="s">
        <v>69</v>
      </c>
      <c r="P286" s="18"/>
      <c r="Q286" s="18"/>
      <c r="R286" s="18"/>
      <c r="S286" s="18"/>
      <c r="T286" s="18"/>
      <c r="U286" s="18"/>
      <c r="V286" s="18"/>
      <c r="W286" s="34"/>
    </row>
    <row r="287" spans="1:23" x14ac:dyDescent="0.2">
      <c r="A287" s="497"/>
      <c r="B287" s="499"/>
      <c r="C287" s="501"/>
      <c r="D287" s="501"/>
      <c r="E287" s="503"/>
      <c r="F287" s="17">
        <v>7</v>
      </c>
      <c r="G287" s="18" t="s">
        <v>9617</v>
      </c>
      <c r="H287" s="18" t="s">
        <v>10040</v>
      </c>
      <c r="I287" s="80"/>
      <c r="J287" s="18" t="s">
        <v>32</v>
      </c>
      <c r="K287" s="19">
        <v>1</v>
      </c>
      <c r="L287" s="19"/>
      <c r="M287" s="20" t="s">
        <v>34</v>
      </c>
      <c r="N287" s="20" t="s">
        <v>34</v>
      </c>
      <c r="O287" s="18" t="s">
        <v>56</v>
      </c>
      <c r="P287" s="18"/>
      <c r="Q287" s="18"/>
      <c r="R287" s="18"/>
      <c r="S287" s="18"/>
      <c r="T287" s="18"/>
      <c r="U287" s="18"/>
      <c r="V287" s="18"/>
      <c r="W287" s="34"/>
    </row>
    <row r="288" spans="1:23" x14ac:dyDescent="0.2">
      <c r="A288" s="497"/>
      <c r="B288" s="499"/>
      <c r="C288" s="501"/>
      <c r="D288" s="501"/>
      <c r="E288" s="503"/>
      <c r="F288" s="17">
        <v>8</v>
      </c>
      <c r="G288" s="18" t="s">
        <v>9619</v>
      </c>
      <c r="H288" s="18" t="s">
        <v>10041</v>
      </c>
      <c r="I288" s="80"/>
      <c r="J288" s="18" t="s">
        <v>32</v>
      </c>
      <c r="K288" s="19">
        <v>7</v>
      </c>
      <c r="L288" s="19"/>
      <c r="M288" s="20" t="s">
        <v>34</v>
      </c>
      <c r="N288" s="20" t="s">
        <v>34</v>
      </c>
      <c r="O288" s="18" t="s">
        <v>40</v>
      </c>
      <c r="P288" s="18"/>
      <c r="Q288" s="18"/>
      <c r="R288" s="18"/>
      <c r="S288" s="18"/>
      <c r="T288" s="18"/>
      <c r="U288" s="18"/>
      <c r="V288" s="18"/>
      <c r="W288" s="34"/>
    </row>
    <row r="289" spans="1:23" x14ac:dyDescent="0.2">
      <c r="A289" s="497"/>
      <c r="B289" s="499"/>
      <c r="C289" s="501"/>
      <c r="D289" s="501"/>
      <c r="E289" s="503"/>
      <c r="F289" s="17">
        <v>9</v>
      </c>
      <c r="G289" s="18" t="s">
        <v>9477</v>
      </c>
      <c r="H289" s="18" t="s">
        <v>10042</v>
      </c>
      <c r="I289" s="80"/>
      <c r="J289" s="18" t="s">
        <v>44</v>
      </c>
      <c r="K289" s="19">
        <v>40</v>
      </c>
      <c r="L289" s="19"/>
      <c r="M289" s="20" t="s">
        <v>34</v>
      </c>
      <c r="N289" s="20" t="s">
        <v>34</v>
      </c>
      <c r="O289" s="18" t="s">
        <v>60</v>
      </c>
      <c r="P289" s="18"/>
      <c r="Q289" s="18"/>
      <c r="R289" s="18"/>
      <c r="S289" s="18"/>
      <c r="T289" s="18"/>
      <c r="U289" s="18"/>
      <c r="V289" s="18"/>
      <c r="W289" s="34"/>
    </row>
    <row r="290" spans="1:23" x14ac:dyDescent="0.2">
      <c r="A290" s="497"/>
      <c r="B290" s="499"/>
      <c r="C290" s="501"/>
      <c r="D290" s="501"/>
      <c r="E290" s="503"/>
      <c r="F290" s="17">
        <v>10</v>
      </c>
      <c r="G290" s="18" t="s">
        <v>6994</v>
      </c>
      <c r="H290" s="18" t="s">
        <v>10043</v>
      </c>
      <c r="I290" s="80"/>
      <c r="J290" s="18" t="s">
        <v>32</v>
      </c>
      <c r="K290" s="19">
        <v>1</v>
      </c>
      <c r="L290" s="19"/>
      <c r="M290" s="20" t="s">
        <v>34</v>
      </c>
      <c r="N290" s="20" t="s">
        <v>34</v>
      </c>
      <c r="O290" s="18" t="s">
        <v>56</v>
      </c>
      <c r="P290" s="18"/>
      <c r="Q290" s="18"/>
      <c r="R290" s="18"/>
      <c r="S290" s="18"/>
      <c r="T290" s="18"/>
      <c r="U290" s="18"/>
      <c r="V290" s="18"/>
      <c r="W290" s="34"/>
    </row>
    <row r="291" spans="1:23" x14ac:dyDescent="0.2">
      <c r="A291" s="497"/>
      <c r="B291" s="499"/>
      <c r="C291" s="501"/>
      <c r="D291" s="501"/>
      <c r="E291" s="503"/>
      <c r="F291" s="17">
        <v>11</v>
      </c>
      <c r="G291" s="18" t="s">
        <v>9695</v>
      </c>
      <c r="H291" s="18" t="s">
        <v>10044</v>
      </c>
      <c r="I291" s="80"/>
      <c r="J291" s="18" t="s">
        <v>32</v>
      </c>
      <c r="K291" s="19">
        <v>8</v>
      </c>
      <c r="L291" s="19"/>
      <c r="M291" s="20" t="s">
        <v>34</v>
      </c>
      <c r="N291" s="20" t="s">
        <v>34</v>
      </c>
      <c r="O291" s="18" t="s">
        <v>35</v>
      </c>
      <c r="P291" s="18"/>
      <c r="Q291" s="18"/>
      <c r="R291" s="18"/>
      <c r="S291" s="18"/>
      <c r="T291" s="18"/>
      <c r="U291" s="18"/>
      <c r="V291" s="18"/>
      <c r="W291" s="34"/>
    </row>
    <row r="292" spans="1:23" x14ac:dyDescent="0.2">
      <c r="A292" s="497"/>
      <c r="B292" s="499"/>
      <c r="C292" s="501"/>
      <c r="D292" s="501"/>
      <c r="E292" s="503"/>
      <c r="F292" s="17">
        <v>12</v>
      </c>
      <c r="G292" s="18" t="s">
        <v>10045</v>
      </c>
      <c r="H292" s="18" t="s">
        <v>10046</v>
      </c>
      <c r="I292" s="80"/>
      <c r="J292" s="18" t="s">
        <v>134</v>
      </c>
      <c r="K292" s="19">
        <v>7</v>
      </c>
      <c r="L292" s="19">
        <v>0</v>
      </c>
      <c r="M292" s="20" t="s">
        <v>34</v>
      </c>
      <c r="N292" s="20" t="s">
        <v>34</v>
      </c>
      <c r="O292" s="18" t="s">
        <v>181</v>
      </c>
      <c r="P292" s="18"/>
      <c r="Q292" s="18"/>
      <c r="R292" s="18"/>
      <c r="S292" s="18"/>
      <c r="T292" s="18"/>
      <c r="U292" s="18"/>
      <c r="V292" s="18"/>
      <c r="W292" s="34"/>
    </row>
    <row r="293" spans="1:23" x14ac:dyDescent="0.2">
      <c r="A293" s="497"/>
      <c r="B293" s="499"/>
      <c r="C293" s="501"/>
      <c r="D293" s="501"/>
      <c r="E293" s="503"/>
      <c r="F293" s="17">
        <v>13</v>
      </c>
      <c r="G293" s="18" t="s">
        <v>10047</v>
      </c>
      <c r="H293" s="18" t="s">
        <v>10048</v>
      </c>
      <c r="I293" s="80"/>
      <c r="J293" s="18" t="s">
        <v>134</v>
      </c>
      <c r="K293" s="19">
        <v>7</v>
      </c>
      <c r="L293" s="19">
        <v>0</v>
      </c>
      <c r="M293" s="20" t="s">
        <v>34</v>
      </c>
      <c r="N293" s="20" t="s">
        <v>34</v>
      </c>
      <c r="O293" s="18" t="s">
        <v>181</v>
      </c>
      <c r="P293" s="18"/>
      <c r="Q293" s="18"/>
      <c r="R293" s="18"/>
      <c r="S293" s="18"/>
      <c r="T293" s="18"/>
      <c r="U293" s="18"/>
      <c r="V293" s="18"/>
      <c r="W293" s="34"/>
    </row>
    <row r="294" spans="1:23" x14ac:dyDescent="0.2">
      <c r="A294" s="497"/>
      <c r="B294" s="499"/>
      <c r="C294" s="501"/>
      <c r="D294" s="501"/>
      <c r="E294" s="503"/>
      <c r="F294" s="17">
        <v>14</v>
      </c>
      <c r="G294" s="18" t="s">
        <v>10049</v>
      </c>
      <c r="H294" s="18" t="s">
        <v>10050</v>
      </c>
      <c r="I294" s="80"/>
      <c r="J294" s="18" t="s">
        <v>134</v>
      </c>
      <c r="K294" s="19">
        <v>7</v>
      </c>
      <c r="L294" s="19">
        <v>0</v>
      </c>
      <c r="M294" s="20" t="s">
        <v>34</v>
      </c>
      <c r="N294" s="20" t="s">
        <v>34</v>
      </c>
      <c r="O294" s="18" t="s">
        <v>181</v>
      </c>
      <c r="P294" s="18"/>
      <c r="Q294" s="18"/>
      <c r="R294" s="18"/>
      <c r="S294" s="18"/>
      <c r="T294" s="18"/>
      <c r="U294" s="18"/>
      <c r="V294" s="18"/>
      <c r="W294" s="34"/>
    </row>
    <row r="295" spans="1:23" x14ac:dyDescent="0.2">
      <c r="A295" s="497"/>
      <c r="B295" s="499"/>
      <c r="C295" s="501"/>
      <c r="D295" s="501"/>
      <c r="E295" s="503"/>
      <c r="F295" s="17">
        <v>15</v>
      </c>
      <c r="G295" s="18" t="s">
        <v>10051</v>
      </c>
      <c r="H295" s="18" t="s">
        <v>10052</v>
      </c>
      <c r="I295" s="80"/>
      <c r="J295" s="18" t="s">
        <v>134</v>
      </c>
      <c r="K295" s="19">
        <v>7</v>
      </c>
      <c r="L295" s="19">
        <v>0</v>
      </c>
      <c r="M295" s="20" t="s">
        <v>34</v>
      </c>
      <c r="N295" s="20" t="s">
        <v>34</v>
      </c>
      <c r="O295" s="18" t="s">
        <v>181</v>
      </c>
      <c r="P295" s="18"/>
      <c r="Q295" s="18"/>
      <c r="R295" s="18"/>
      <c r="S295" s="18"/>
      <c r="T295" s="18"/>
      <c r="U295" s="18"/>
      <c r="V295" s="18"/>
      <c r="W295" s="34"/>
    </row>
    <row r="296" spans="1:23" x14ac:dyDescent="0.2">
      <c r="A296" s="497"/>
      <c r="B296" s="499"/>
      <c r="C296" s="501"/>
      <c r="D296" s="501"/>
      <c r="E296" s="503"/>
      <c r="F296" s="17">
        <v>16</v>
      </c>
      <c r="G296" s="18" t="s">
        <v>10053</v>
      </c>
      <c r="H296" s="18" t="s">
        <v>10054</v>
      </c>
      <c r="I296" s="80"/>
      <c r="J296" s="18" t="s">
        <v>134</v>
      </c>
      <c r="K296" s="19">
        <v>7</v>
      </c>
      <c r="L296" s="19">
        <v>0</v>
      </c>
      <c r="M296" s="20" t="s">
        <v>34</v>
      </c>
      <c r="N296" s="20" t="s">
        <v>34</v>
      </c>
      <c r="O296" s="18" t="s">
        <v>181</v>
      </c>
      <c r="P296" s="18"/>
      <c r="Q296" s="18"/>
      <c r="R296" s="18"/>
      <c r="S296" s="18"/>
      <c r="T296" s="18"/>
      <c r="U296" s="18"/>
      <c r="V296" s="18"/>
      <c r="W296" s="34"/>
    </row>
    <row r="297" spans="1:23" x14ac:dyDescent="0.2">
      <c r="A297" s="497"/>
      <c r="B297" s="499"/>
      <c r="C297" s="501"/>
      <c r="D297" s="501"/>
      <c r="E297" s="503"/>
      <c r="F297" s="17">
        <v>17</v>
      </c>
      <c r="G297" s="18" t="s">
        <v>10055</v>
      </c>
      <c r="H297" s="18" t="s">
        <v>10056</v>
      </c>
      <c r="I297" s="80"/>
      <c r="J297" s="18" t="s">
        <v>134</v>
      </c>
      <c r="K297" s="19">
        <v>1</v>
      </c>
      <c r="L297" s="19">
        <v>0</v>
      </c>
      <c r="M297" s="20" t="s">
        <v>34</v>
      </c>
      <c r="N297" s="20" t="s">
        <v>34</v>
      </c>
      <c r="O297" s="18" t="s">
        <v>135</v>
      </c>
      <c r="P297" s="18"/>
      <c r="Q297" s="18"/>
      <c r="R297" s="18"/>
      <c r="S297" s="18"/>
      <c r="T297" s="18"/>
      <c r="U297" s="18"/>
      <c r="V297" s="18"/>
      <c r="W297" s="34"/>
    </row>
    <row r="298" spans="1:23" x14ac:dyDescent="0.2">
      <c r="A298" s="497"/>
      <c r="B298" s="499"/>
      <c r="C298" s="501"/>
      <c r="D298" s="501"/>
      <c r="E298" s="503"/>
      <c r="F298" s="17">
        <v>18</v>
      </c>
      <c r="G298" s="18" t="s">
        <v>10057</v>
      </c>
      <c r="H298" s="18" t="s">
        <v>10058</v>
      </c>
      <c r="I298" s="80"/>
      <c r="J298" s="18" t="s">
        <v>134</v>
      </c>
      <c r="K298" s="19">
        <v>1</v>
      </c>
      <c r="L298" s="19">
        <v>0</v>
      </c>
      <c r="M298" s="20" t="s">
        <v>34</v>
      </c>
      <c r="N298" s="20" t="s">
        <v>34</v>
      </c>
      <c r="O298" s="18" t="s">
        <v>135</v>
      </c>
      <c r="P298" s="18"/>
      <c r="Q298" s="18"/>
      <c r="R298" s="18"/>
      <c r="S298" s="18"/>
      <c r="T298" s="18"/>
      <c r="U298" s="18"/>
      <c r="V298" s="18"/>
      <c r="W298" s="34"/>
    </row>
    <row r="299" spans="1:23" x14ac:dyDescent="0.2">
      <c r="A299" s="497"/>
      <c r="B299" s="499"/>
      <c r="C299" s="501"/>
      <c r="D299" s="501"/>
      <c r="E299" s="503"/>
      <c r="F299" s="17">
        <v>19</v>
      </c>
      <c r="G299" s="18" t="s">
        <v>9841</v>
      </c>
      <c r="H299" s="18" t="s">
        <v>10059</v>
      </c>
      <c r="I299" s="80"/>
      <c r="J299" s="18" t="s">
        <v>44</v>
      </c>
      <c r="K299" s="19">
        <v>8</v>
      </c>
      <c r="L299" s="19"/>
      <c r="M299" s="20" t="s">
        <v>34</v>
      </c>
      <c r="N299" s="20" t="s">
        <v>34</v>
      </c>
      <c r="O299" s="18" t="s">
        <v>204</v>
      </c>
      <c r="P299" s="18"/>
      <c r="Q299" s="18"/>
      <c r="R299" s="18"/>
      <c r="S299" s="18"/>
      <c r="T299" s="18"/>
      <c r="U299" s="18"/>
      <c r="V299" s="18"/>
      <c r="W299" s="34"/>
    </row>
    <row r="300" spans="1:23" x14ac:dyDescent="0.2">
      <c r="A300" s="497"/>
      <c r="B300" s="499"/>
      <c r="C300" s="501"/>
      <c r="D300" s="501"/>
      <c r="E300" s="503"/>
      <c r="F300" s="17">
        <v>20</v>
      </c>
      <c r="G300" s="18" t="s">
        <v>9843</v>
      </c>
      <c r="H300" s="18" t="s">
        <v>10060</v>
      </c>
      <c r="I300" s="80"/>
      <c r="J300" s="18" t="s">
        <v>44</v>
      </c>
      <c r="K300" s="19">
        <v>20</v>
      </c>
      <c r="L300" s="19"/>
      <c r="M300" s="20" t="s">
        <v>34</v>
      </c>
      <c r="N300" s="20" t="s">
        <v>34</v>
      </c>
      <c r="O300" s="18" t="s">
        <v>65</v>
      </c>
      <c r="P300" s="18"/>
      <c r="Q300" s="18"/>
      <c r="R300" s="18"/>
      <c r="S300" s="18"/>
      <c r="T300" s="18"/>
      <c r="U300" s="18"/>
      <c r="V300" s="18"/>
      <c r="W300" s="34"/>
    </row>
    <row r="301" spans="1:23" x14ac:dyDescent="0.2">
      <c r="A301" s="496" t="s">
        <v>10061</v>
      </c>
      <c r="B301" s="498" t="s">
        <v>9588</v>
      </c>
      <c r="C301" s="500"/>
      <c r="D301" s="500"/>
      <c r="E301" s="502">
        <v>16777215</v>
      </c>
      <c r="F301" s="27">
        <v>1</v>
      </c>
      <c r="G301" s="28" t="s">
        <v>10062</v>
      </c>
      <c r="H301" s="28" t="s">
        <v>10063</v>
      </c>
      <c r="I301" s="79"/>
      <c r="J301" s="28" t="s">
        <v>32</v>
      </c>
      <c r="K301" s="29">
        <v>6</v>
      </c>
      <c r="L301" s="29"/>
      <c r="M301" s="30" t="s">
        <v>34</v>
      </c>
      <c r="N301" s="30" t="s">
        <v>34</v>
      </c>
      <c r="O301" s="28" t="s">
        <v>47</v>
      </c>
      <c r="P301" s="28"/>
      <c r="Q301" s="28"/>
      <c r="R301" s="28"/>
      <c r="S301" s="28"/>
      <c r="T301" s="28"/>
      <c r="U301" s="28"/>
      <c r="V301" s="28"/>
      <c r="W301" s="33"/>
    </row>
    <row r="302" spans="1:23" x14ac:dyDescent="0.2">
      <c r="A302" s="497"/>
      <c r="B302" s="499"/>
      <c r="C302" s="501"/>
      <c r="D302" s="501"/>
      <c r="E302" s="503"/>
      <c r="F302" s="17">
        <v>2</v>
      </c>
      <c r="G302" s="18" t="s">
        <v>9606</v>
      </c>
      <c r="H302" s="18" t="s">
        <v>10064</v>
      </c>
      <c r="I302" s="80"/>
      <c r="J302" s="18" t="s">
        <v>32</v>
      </c>
      <c r="K302" s="19">
        <v>8</v>
      </c>
      <c r="L302" s="19"/>
      <c r="M302" s="20" t="s">
        <v>34</v>
      </c>
      <c r="N302" s="20" t="s">
        <v>34</v>
      </c>
      <c r="O302" s="18" t="s">
        <v>35</v>
      </c>
      <c r="P302" s="18"/>
      <c r="Q302" s="18"/>
      <c r="R302" s="18"/>
      <c r="S302" s="18"/>
      <c r="T302" s="18"/>
      <c r="U302" s="18"/>
      <c r="V302" s="18"/>
      <c r="W302" s="34"/>
    </row>
    <row r="303" spans="1:23" x14ac:dyDescent="0.2">
      <c r="A303" s="497"/>
      <c r="B303" s="499"/>
      <c r="C303" s="501"/>
      <c r="D303" s="501"/>
      <c r="E303" s="503"/>
      <c r="F303" s="17">
        <v>3</v>
      </c>
      <c r="G303" s="18" t="s">
        <v>9477</v>
      </c>
      <c r="H303" s="18" t="s">
        <v>10065</v>
      </c>
      <c r="I303" s="80"/>
      <c r="J303" s="18" t="s">
        <v>44</v>
      </c>
      <c r="K303" s="19">
        <v>20</v>
      </c>
      <c r="L303" s="19"/>
      <c r="M303" s="20" t="s">
        <v>34</v>
      </c>
      <c r="N303" s="20" t="s">
        <v>34</v>
      </c>
      <c r="O303" s="18" t="s">
        <v>65</v>
      </c>
      <c r="P303" s="18"/>
      <c r="Q303" s="18"/>
      <c r="R303" s="18"/>
      <c r="S303" s="18"/>
      <c r="T303" s="18"/>
      <c r="U303" s="18"/>
      <c r="V303" s="18"/>
      <c r="W303" s="34"/>
    </row>
    <row r="304" spans="1:23" x14ac:dyDescent="0.2">
      <c r="A304" s="497"/>
      <c r="B304" s="499"/>
      <c r="C304" s="501"/>
      <c r="D304" s="501"/>
      <c r="E304" s="503"/>
      <c r="F304" s="17">
        <v>4</v>
      </c>
      <c r="G304" s="18" t="s">
        <v>8105</v>
      </c>
      <c r="H304" s="18" t="s">
        <v>10066</v>
      </c>
      <c r="I304" s="80"/>
      <c r="J304" s="18" t="s">
        <v>32</v>
      </c>
      <c r="K304" s="19">
        <v>3</v>
      </c>
      <c r="L304" s="19"/>
      <c r="M304" s="20" t="s">
        <v>34</v>
      </c>
      <c r="N304" s="20" t="s">
        <v>34</v>
      </c>
      <c r="O304" s="18" t="s">
        <v>45</v>
      </c>
      <c r="P304" s="18"/>
      <c r="Q304" s="18"/>
      <c r="R304" s="18"/>
      <c r="S304" s="18"/>
      <c r="T304" s="18"/>
      <c r="U304" s="18"/>
      <c r="V304" s="18"/>
      <c r="W304" s="34"/>
    </row>
    <row r="305" spans="1:23" x14ac:dyDescent="0.2">
      <c r="A305" s="497"/>
      <c r="B305" s="499"/>
      <c r="C305" s="501"/>
      <c r="D305" s="501"/>
      <c r="E305" s="503"/>
      <c r="F305" s="17">
        <v>5</v>
      </c>
      <c r="G305" s="18" t="s">
        <v>9783</v>
      </c>
      <c r="H305" s="18" t="s">
        <v>10067</v>
      </c>
      <c r="I305" s="80"/>
      <c r="J305" s="18" t="s">
        <v>44</v>
      </c>
      <c r="K305" s="19">
        <v>24</v>
      </c>
      <c r="L305" s="19"/>
      <c r="M305" s="20" t="s">
        <v>34</v>
      </c>
      <c r="N305" s="20" t="s">
        <v>34</v>
      </c>
      <c r="O305" s="18" t="s">
        <v>69</v>
      </c>
      <c r="P305" s="18"/>
      <c r="Q305" s="18"/>
      <c r="R305" s="18"/>
      <c r="S305" s="18"/>
      <c r="T305" s="18"/>
      <c r="U305" s="18"/>
      <c r="V305" s="18"/>
      <c r="W305" s="34"/>
    </row>
    <row r="306" spans="1:23" x14ac:dyDescent="0.2">
      <c r="A306" s="497"/>
      <c r="B306" s="499"/>
      <c r="C306" s="501"/>
      <c r="D306" s="501"/>
      <c r="E306" s="503"/>
      <c r="F306" s="17">
        <v>6</v>
      </c>
      <c r="G306" s="18" t="s">
        <v>219</v>
      </c>
      <c r="H306" s="18" t="s">
        <v>10068</v>
      </c>
      <c r="I306" s="80"/>
      <c r="J306" s="18" t="s">
        <v>32</v>
      </c>
      <c r="K306" s="19">
        <v>1</v>
      </c>
      <c r="L306" s="19"/>
      <c r="M306" s="20" t="s">
        <v>34</v>
      </c>
      <c r="N306" s="20" t="s">
        <v>34</v>
      </c>
      <c r="O306" s="18" t="s">
        <v>56</v>
      </c>
      <c r="P306" s="18"/>
      <c r="Q306" s="18"/>
      <c r="R306" s="18"/>
      <c r="S306" s="18"/>
      <c r="T306" s="18"/>
      <c r="U306" s="18"/>
      <c r="V306" s="18"/>
      <c r="W306" s="34"/>
    </row>
    <row r="307" spans="1:23" x14ac:dyDescent="0.2">
      <c r="A307" s="497"/>
      <c r="B307" s="499"/>
      <c r="C307" s="501"/>
      <c r="D307" s="501"/>
      <c r="E307" s="503"/>
      <c r="F307" s="17">
        <v>7</v>
      </c>
      <c r="G307" s="18" t="s">
        <v>9796</v>
      </c>
      <c r="H307" s="18" t="s">
        <v>10069</v>
      </c>
      <c r="I307" s="80"/>
      <c r="J307" s="18" t="s">
        <v>32</v>
      </c>
      <c r="K307" s="19">
        <v>6</v>
      </c>
      <c r="L307" s="19"/>
      <c r="M307" s="20" t="s">
        <v>34</v>
      </c>
      <c r="N307" s="20" t="s">
        <v>34</v>
      </c>
      <c r="O307" s="18" t="s">
        <v>47</v>
      </c>
      <c r="P307" s="18"/>
      <c r="Q307" s="18"/>
      <c r="R307" s="18"/>
      <c r="S307" s="18"/>
      <c r="T307" s="18"/>
      <c r="U307" s="18"/>
      <c r="V307" s="18"/>
      <c r="W307" s="34"/>
    </row>
    <row r="308" spans="1:23" x14ac:dyDescent="0.2">
      <c r="A308" s="497"/>
      <c r="B308" s="499"/>
      <c r="C308" s="501"/>
      <c r="D308" s="501"/>
      <c r="E308" s="503"/>
      <c r="F308" s="17">
        <v>8</v>
      </c>
      <c r="G308" s="18" t="s">
        <v>9798</v>
      </c>
      <c r="H308" s="18" t="s">
        <v>10070</v>
      </c>
      <c r="I308" s="80"/>
      <c r="J308" s="18" t="s">
        <v>32</v>
      </c>
      <c r="K308" s="19">
        <v>24</v>
      </c>
      <c r="L308" s="19"/>
      <c r="M308" s="20" t="s">
        <v>34</v>
      </c>
      <c r="N308" s="20" t="s">
        <v>34</v>
      </c>
      <c r="O308" s="18" t="s">
        <v>235</v>
      </c>
      <c r="P308" s="18"/>
      <c r="Q308" s="18"/>
      <c r="R308" s="18"/>
      <c r="S308" s="18"/>
      <c r="T308" s="18"/>
      <c r="U308" s="18"/>
      <c r="V308" s="18"/>
      <c r="W308" s="34"/>
    </row>
    <row r="309" spans="1:23" x14ac:dyDescent="0.2">
      <c r="A309" s="497"/>
      <c r="B309" s="499"/>
      <c r="C309" s="501"/>
      <c r="D309" s="501"/>
      <c r="E309" s="503"/>
      <c r="F309" s="17">
        <v>9</v>
      </c>
      <c r="G309" s="18" t="s">
        <v>9770</v>
      </c>
      <c r="H309" s="18" t="s">
        <v>10071</v>
      </c>
      <c r="I309" s="80"/>
      <c r="J309" s="18" t="s">
        <v>32</v>
      </c>
      <c r="K309" s="19">
        <v>8</v>
      </c>
      <c r="L309" s="19"/>
      <c r="M309" s="20" t="s">
        <v>34</v>
      </c>
      <c r="N309" s="20" t="s">
        <v>34</v>
      </c>
      <c r="O309" s="18" t="s">
        <v>35</v>
      </c>
      <c r="P309" s="18"/>
      <c r="Q309" s="18"/>
      <c r="R309" s="18"/>
      <c r="S309" s="18"/>
      <c r="T309" s="18"/>
      <c r="U309" s="18"/>
      <c r="V309" s="18"/>
      <c r="W309" s="34"/>
    </row>
    <row r="310" spans="1:23" x14ac:dyDescent="0.2">
      <c r="A310" s="497"/>
      <c r="B310" s="499"/>
      <c r="C310" s="501"/>
      <c r="D310" s="501"/>
      <c r="E310" s="503"/>
      <c r="F310" s="17">
        <v>10</v>
      </c>
      <c r="G310" s="18" t="s">
        <v>9841</v>
      </c>
      <c r="H310" s="18" t="s">
        <v>10072</v>
      </c>
      <c r="I310" s="80"/>
      <c r="J310" s="18" t="s">
        <v>44</v>
      </c>
      <c r="K310" s="19">
        <v>8</v>
      </c>
      <c r="L310" s="19"/>
      <c r="M310" s="20" t="s">
        <v>34</v>
      </c>
      <c r="N310" s="20" t="s">
        <v>34</v>
      </c>
      <c r="O310" s="18" t="s">
        <v>204</v>
      </c>
      <c r="P310" s="18"/>
      <c r="Q310" s="18"/>
      <c r="R310" s="18"/>
      <c r="S310" s="18"/>
      <c r="T310" s="18"/>
      <c r="U310" s="18"/>
      <c r="V310" s="18"/>
      <c r="W310" s="34"/>
    </row>
    <row r="311" spans="1:23" x14ac:dyDescent="0.2">
      <c r="A311" s="497"/>
      <c r="B311" s="499"/>
      <c r="C311" s="501"/>
      <c r="D311" s="501"/>
      <c r="E311" s="503"/>
      <c r="F311" s="17">
        <v>11</v>
      </c>
      <c r="G311" s="18" t="s">
        <v>9843</v>
      </c>
      <c r="H311" s="18" t="s">
        <v>10073</v>
      </c>
      <c r="I311" s="80"/>
      <c r="J311" s="18" t="s">
        <v>44</v>
      </c>
      <c r="K311" s="19">
        <v>20</v>
      </c>
      <c r="L311" s="19"/>
      <c r="M311" s="20" t="s">
        <v>34</v>
      </c>
      <c r="N311" s="20" t="s">
        <v>34</v>
      </c>
      <c r="O311" s="18" t="s">
        <v>65</v>
      </c>
      <c r="P311" s="18"/>
      <c r="Q311" s="18"/>
      <c r="R311" s="18"/>
      <c r="S311" s="18"/>
      <c r="T311" s="18"/>
      <c r="U311" s="18"/>
      <c r="V311" s="18"/>
      <c r="W311" s="34"/>
    </row>
    <row r="312" spans="1:23" x14ac:dyDescent="0.2">
      <c r="A312" s="496" t="s">
        <v>10074</v>
      </c>
      <c r="B312" s="498" t="s">
        <v>9590</v>
      </c>
      <c r="C312" s="500"/>
      <c r="D312" s="500"/>
      <c r="E312" s="502">
        <v>16777215</v>
      </c>
      <c r="F312" s="27">
        <v>1</v>
      </c>
      <c r="G312" s="28" t="s">
        <v>9617</v>
      </c>
      <c r="H312" s="28" t="s">
        <v>10075</v>
      </c>
      <c r="I312" s="79"/>
      <c r="J312" s="28" t="s">
        <v>32</v>
      </c>
      <c r="K312" s="29">
        <v>1</v>
      </c>
      <c r="L312" s="29"/>
      <c r="M312" s="30" t="s">
        <v>34</v>
      </c>
      <c r="N312" s="30" t="s">
        <v>34</v>
      </c>
      <c r="O312" s="28" t="s">
        <v>56</v>
      </c>
      <c r="P312" s="28"/>
      <c r="Q312" s="28"/>
      <c r="R312" s="28"/>
      <c r="S312" s="28"/>
      <c r="T312" s="28"/>
      <c r="U312" s="28"/>
      <c r="V312" s="28"/>
      <c r="W312" s="33"/>
    </row>
    <row r="313" spans="1:23" x14ac:dyDescent="0.2">
      <c r="A313" s="497"/>
      <c r="B313" s="499"/>
      <c r="C313" s="501"/>
      <c r="D313" s="501"/>
      <c r="E313" s="503"/>
      <c r="F313" s="17">
        <v>2</v>
      </c>
      <c r="G313" s="18" t="s">
        <v>9619</v>
      </c>
      <c r="H313" s="18" t="s">
        <v>10076</v>
      </c>
      <c r="I313" s="80"/>
      <c r="J313" s="18" t="s">
        <v>32</v>
      </c>
      <c r="K313" s="19">
        <v>7</v>
      </c>
      <c r="L313" s="19"/>
      <c r="M313" s="20" t="s">
        <v>34</v>
      </c>
      <c r="N313" s="20" t="s">
        <v>34</v>
      </c>
      <c r="O313" s="18" t="s">
        <v>40</v>
      </c>
      <c r="P313" s="18"/>
      <c r="Q313" s="18"/>
      <c r="R313" s="18"/>
      <c r="S313" s="18"/>
      <c r="T313" s="18"/>
      <c r="U313" s="18"/>
      <c r="V313" s="18"/>
      <c r="W313" s="34"/>
    </row>
    <row r="314" spans="1:23" x14ac:dyDescent="0.2">
      <c r="A314" s="497"/>
      <c r="B314" s="499"/>
      <c r="C314" s="501"/>
      <c r="D314" s="501"/>
      <c r="E314" s="503"/>
      <c r="F314" s="17">
        <v>3</v>
      </c>
      <c r="G314" s="18" t="s">
        <v>9824</v>
      </c>
      <c r="H314" s="18" t="s">
        <v>10077</v>
      </c>
      <c r="I314" s="80"/>
      <c r="J314" s="18" t="s">
        <v>32</v>
      </c>
      <c r="K314" s="19">
        <v>1</v>
      </c>
      <c r="L314" s="19"/>
      <c r="M314" s="20" t="s">
        <v>34</v>
      </c>
      <c r="N314" s="20" t="s">
        <v>34</v>
      </c>
      <c r="O314" s="18" t="s">
        <v>56</v>
      </c>
      <c r="P314" s="18"/>
      <c r="Q314" s="18"/>
      <c r="R314" s="18"/>
      <c r="S314" s="18"/>
      <c r="T314" s="18"/>
      <c r="U314" s="18"/>
      <c r="V314" s="18"/>
      <c r="W314" s="34"/>
    </row>
    <row r="315" spans="1:23" x14ac:dyDescent="0.2">
      <c r="A315" s="497"/>
      <c r="B315" s="499"/>
      <c r="C315" s="501"/>
      <c r="D315" s="501"/>
      <c r="E315" s="503"/>
      <c r="F315" s="17">
        <v>4</v>
      </c>
      <c r="G315" s="18" t="s">
        <v>9822</v>
      </c>
      <c r="H315" s="18" t="s">
        <v>10078</v>
      </c>
      <c r="I315" s="80"/>
      <c r="J315" s="18" t="s">
        <v>32</v>
      </c>
      <c r="K315" s="19">
        <v>8</v>
      </c>
      <c r="L315" s="19"/>
      <c r="M315" s="20" t="s">
        <v>34</v>
      </c>
      <c r="N315" s="20" t="s">
        <v>34</v>
      </c>
      <c r="O315" s="18" t="s">
        <v>35</v>
      </c>
      <c r="P315" s="18"/>
      <c r="Q315" s="18"/>
      <c r="R315" s="18"/>
      <c r="S315" s="18"/>
      <c r="T315" s="18"/>
      <c r="U315" s="18"/>
      <c r="V315" s="18"/>
      <c r="W315" s="34"/>
    </row>
    <row r="316" spans="1:23" x14ac:dyDescent="0.2">
      <c r="A316" s="497"/>
      <c r="B316" s="499"/>
      <c r="C316" s="501"/>
      <c r="D316" s="501"/>
      <c r="E316" s="503"/>
      <c r="F316" s="17">
        <v>5</v>
      </c>
      <c r="G316" s="18" t="s">
        <v>3313</v>
      </c>
      <c r="H316" s="18" t="s">
        <v>10079</v>
      </c>
      <c r="I316" s="80"/>
      <c r="J316" s="18" t="s">
        <v>134</v>
      </c>
      <c r="K316" s="19">
        <v>7</v>
      </c>
      <c r="L316" s="19">
        <v>0</v>
      </c>
      <c r="M316" s="20" t="s">
        <v>34</v>
      </c>
      <c r="N316" s="20" t="s">
        <v>34</v>
      </c>
      <c r="O316" s="18" t="s">
        <v>181</v>
      </c>
      <c r="P316" s="18"/>
      <c r="Q316" s="18"/>
      <c r="R316" s="18"/>
      <c r="S316" s="18"/>
      <c r="T316" s="18"/>
      <c r="U316" s="18"/>
      <c r="V316" s="18"/>
      <c r="W316" s="34"/>
    </row>
    <row r="317" spans="1:23" x14ac:dyDescent="0.2">
      <c r="A317" s="497"/>
      <c r="B317" s="499"/>
      <c r="C317" s="501"/>
      <c r="D317" s="501"/>
      <c r="E317" s="503"/>
      <c r="F317" s="17">
        <v>6</v>
      </c>
      <c r="G317" s="18" t="s">
        <v>9841</v>
      </c>
      <c r="H317" s="18" t="s">
        <v>10080</v>
      </c>
      <c r="I317" s="80"/>
      <c r="J317" s="18" t="s">
        <v>44</v>
      </c>
      <c r="K317" s="19">
        <v>8</v>
      </c>
      <c r="L317" s="19"/>
      <c r="M317" s="20" t="s">
        <v>34</v>
      </c>
      <c r="N317" s="20" t="s">
        <v>34</v>
      </c>
      <c r="O317" s="18" t="s">
        <v>204</v>
      </c>
      <c r="P317" s="18"/>
      <c r="Q317" s="18"/>
      <c r="R317" s="18"/>
      <c r="S317" s="18"/>
      <c r="T317" s="18"/>
      <c r="U317" s="18"/>
      <c r="V317" s="18"/>
      <c r="W317" s="34"/>
    </row>
    <row r="318" spans="1:23" x14ac:dyDescent="0.2">
      <c r="A318" s="497"/>
      <c r="B318" s="499"/>
      <c r="C318" s="501"/>
      <c r="D318" s="501"/>
      <c r="E318" s="503"/>
      <c r="F318" s="17">
        <v>7</v>
      </c>
      <c r="G318" s="18" t="s">
        <v>9843</v>
      </c>
      <c r="H318" s="18" t="s">
        <v>10081</v>
      </c>
      <c r="I318" s="80"/>
      <c r="J318" s="18" t="s">
        <v>44</v>
      </c>
      <c r="K318" s="19">
        <v>20</v>
      </c>
      <c r="L318" s="19"/>
      <c r="M318" s="20" t="s">
        <v>34</v>
      </c>
      <c r="N318" s="20" t="s">
        <v>34</v>
      </c>
      <c r="O318" s="18" t="s">
        <v>65</v>
      </c>
      <c r="P318" s="18"/>
      <c r="Q318" s="18"/>
      <c r="R318" s="18"/>
      <c r="S318" s="18"/>
      <c r="T318" s="18"/>
      <c r="U318" s="18"/>
      <c r="V318" s="18"/>
      <c r="W318" s="34"/>
    </row>
    <row r="319" spans="1:23" x14ac:dyDescent="0.2">
      <c r="A319" s="496" t="s">
        <v>10082</v>
      </c>
      <c r="B319" s="498" t="s">
        <v>9592</v>
      </c>
      <c r="C319" s="500"/>
      <c r="D319" s="500"/>
      <c r="E319" s="502">
        <v>16777215</v>
      </c>
      <c r="F319" s="27">
        <v>1</v>
      </c>
      <c r="G319" s="28" t="s">
        <v>9644</v>
      </c>
      <c r="H319" s="28" t="s">
        <v>10083</v>
      </c>
      <c r="I319" s="79"/>
      <c r="J319" s="28" t="s">
        <v>32</v>
      </c>
      <c r="K319" s="29">
        <v>1</v>
      </c>
      <c r="L319" s="29"/>
      <c r="M319" s="30" t="s">
        <v>33</v>
      </c>
      <c r="N319" s="30" t="s">
        <v>33</v>
      </c>
      <c r="O319" s="28" t="s">
        <v>56</v>
      </c>
      <c r="P319" s="28"/>
      <c r="Q319" s="28"/>
      <c r="R319" s="28"/>
      <c r="S319" s="28"/>
      <c r="T319" s="28"/>
      <c r="U319" s="28"/>
      <c r="V319" s="28"/>
      <c r="W319" s="33"/>
    </row>
    <row r="320" spans="1:23" x14ac:dyDescent="0.2">
      <c r="A320" s="497"/>
      <c r="B320" s="499"/>
      <c r="C320" s="501"/>
      <c r="D320" s="501"/>
      <c r="E320" s="503"/>
      <c r="F320" s="17">
        <v>2</v>
      </c>
      <c r="G320" s="18" t="s">
        <v>10084</v>
      </c>
      <c r="H320" s="18" t="s">
        <v>10085</v>
      </c>
      <c r="I320" s="80"/>
      <c r="J320" s="18" t="s">
        <v>123</v>
      </c>
      <c r="K320" s="19"/>
      <c r="L320" s="19"/>
      <c r="M320" s="20" t="s">
        <v>33</v>
      </c>
      <c r="N320" s="20" t="s">
        <v>34</v>
      </c>
      <c r="O320" s="18" t="s">
        <v>124</v>
      </c>
      <c r="P320" s="18"/>
      <c r="Q320" s="18"/>
      <c r="R320" s="18"/>
      <c r="S320" s="18"/>
      <c r="T320" s="18"/>
      <c r="U320" s="18"/>
      <c r="V320" s="18"/>
      <c r="W320" s="34"/>
    </row>
    <row r="321" spans="1:23" x14ac:dyDescent="0.2">
      <c r="A321" s="497"/>
      <c r="B321" s="499"/>
      <c r="C321" s="501"/>
      <c r="D321" s="501"/>
      <c r="E321" s="503"/>
      <c r="F321" s="17">
        <v>3</v>
      </c>
      <c r="G321" s="18" t="s">
        <v>10086</v>
      </c>
      <c r="H321" s="18" t="s">
        <v>10087</v>
      </c>
      <c r="I321" s="80"/>
      <c r="J321" s="18" t="s">
        <v>123</v>
      </c>
      <c r="K321" s="19"/>
      <c r="L321" s="19"/>
      <c r="M321" s="20" t="s">
        <v>33</v>
      </c>
      <c r="N321" s="20" t="s">
        <v>34</v>
      </c>
      <c r="O321" s="18" t="s">
        <v>124</v>
      </c>
      <c r="P321" s="18"/>
      <c r="Q321" s="18"/>
      <c r="R321" s="18"/>
      <c r="S321" s="18"/>
      <c r="T321" s="18"/>
      <c r="U321" s="18"/>
      <c r="V321" s="18"/>
      <c r="W321" s="34"/>
    </row>
    <row r="322" spans="1:23" x14ac:dyDescent="0.2">
      <c r="A322" s="496" t="s">
        <v>10088</v>
      </c>
      <c r="B322" s="498" t="s">
        <v>9594</v>
      </c>
      <c r="C322" s="500"/>
      <c r="D322" s="500"/>
      <c r="E322" s="502">
        <v>16777215</v>
      </c>
      <c r="F322" s="27">
        <v>1</v>
      </c>
      <c r="G322" s="28" t="s">
        <v>9617</v>
      </c>
      <c r="H322" s="28" t="s">
        <v>10089</v>
      </c>
      <c r="I322" s="79"/>
      <c r="J322" s="28" t="s">
        <v>32</v>
      </c>
      <c r="K322" s="29">
        <v>1</v>
      </c>
      <c r="L322" s="29"/>
      <c r="M322" s="30" t="s">
        <v>34</v>
      </c>
      <c r="N322" s="30" t="s">
        <v>34</v>
      </c>
      <c r="O322" s="28" t="s">
        <v>56</v>
      </c>
      <c r="P322" s="28"/>
      <c r="Q322" s="28"/>
      <c r="R322" s="28"/>
      <c r="S322" s="28"/>
      <c r="T322" s="28"/>
      <c r="U322" s="28"/>
      <c r="V322" s="28"/>
      <c r="W322" s="33"/>
    </row>
    <row r="323" spans="1:23" x14ac:dyDescent="0.2">
      <c r="A323" s="497"/>
      <c r="B323" s="499"/>
      <c r="C323" s="501"/>
      <c r="D323" s="501"/>
      <c r="E323" s="503"/>
      <c r="F323" s="17">
        <v>2</v>
      </c>
      <c r="G323" s="18" t="s">
        <v>9619</v>
      </c>
      <c r="H323" s="18" t="s">
        <v>10090</v>
      </c>
      <c r="I323" s="80"/>
      <c r="J323" s="18" t="s">
        <v>32</v>
      </c>
      <c r="K323" s="19">
        <v>7</v>
      </c>
      <c r="L323" s="19"/>
      <c r="M323" s="20" t="s">
        <v>34</v>
      </c>
      <c r="N323" s="20" t="s">
        <v>34</v>
      </c>
      <c r="O323" s="18" t="s">
        <v>40</v>
      </c>
      <c r="P323" s="18"/>
      <c r="Q323" s="18"/>
      <c r="R323" s="18"/>
      <c r="S323" s="18"/>
      <c r="T323" s="18"/>
      <c r="U323" s="18"/>
      <c r="V323" s="18"/>
      <c r="W323" s="34"/>
    </row>
    <row r="324" spans="1:23" x14ac:dyDescent="0.2">
      <c r="A324" s="497"/>
      <c r="B324" s="499"/>
      <c r="C324" s="501"/>
      <c r="D324" s="501"/>
      <c r="E324" s="503"/>
      <c r="F324" s="17">
        <v>3</v>
      </c>
      <c r="G324" s="18" t="s">
        <v>6994</v>
      </c>
      <c r="H324" s="18" t="s">
        <v>10091</v>
      </c>
      <c r="I324" s="80"/>
      <c r="J324" s="18" t="s">
        <v>32</v>
      </c>
      <c r="K324" s="19">
        <v>1</v>
      </c>
      <c r="L324" s="19"/>
      <c r="M324" s="20" t="s">
        <v>34</v>
      </c>
      <c r="N324" s="20" t="s">
        <v>34</v>
      </c>
      <c r="O324" s="18" t="s">
        <v>56</v>
      </c>
      <c r="P324" s="18"/>
      <c r="Q324" s="18"/>
      <c r="R324" s="18"/>
      <c r="S324" s="18"/>
      <c r="T324" s="18"/>
      <c r="U324" s="18"/>
      <c r="V324" s="18"/>
      <c r="W324" s="34"/>
    </row>
    <row r="325" spans="1:23" x14ac:dyDescent="0.2">
      <c r="A325" s="497"/>
      <c r="B325" s="499"/>
      <c r="C325" s="501"/>
      <c r="D325" s="501"/>
      <c r="E325" s="503"/>
      <c r="F325" s="17">
        <v>4</v>
      </c>
      <c r="G325" s="18" t="s">
        <v>9644</v>
      </c>
      <c r="H325" s="18" t="s">
        <v>10092</v>
      </c>
      <c r="I325" s="80"/>
      <c r="J325" s="18" t="s">
        <v>32</v>
      </c>
      <c r="K325" s="19">
        <v>1</v>
      </c>
      <c r="L325" s="19"/>
      <c r="M325" s="20" t="s">
        <v>34</v>
      </c>
      <c r="N325" s="20" t="s">
        <v>34</v>
      </c>
      <c r="O325" s="18" t="s">
        <v>56</v>
      </c>
      <c r="P325" s="18"/>
      <c r="Q325" s="18"/>
      <c r="R325" s="18"/>
      <c r="S325" s="18"/>
      <c r="T325" s="18"/>
      <c r="U325" s="18"/>
      <c r="V325" s="18"/>
      <c r="W325" s="34"/>
    </row>
    <row r="326" spans="1:23" x14ac:dyDescent="0.2">
      <c r="A326" s="497"/>
      <c r="B326" s="499"/>
      <c r="C326" s="501"/>
      <c r="D326" s="501"/>
      <c r="E326" s="503"/>
      <c r="F326" s="17">
        <v>5</v>
      </c>
      <c r="G326" s="18" t="s">
        <v>10093</v>
      </c>
      <c r="H326" s="18" t="s">
        <v>10094</v>
      </c>
      <c r="I326" s="80"/>
      <c r="J326" s="18" t="s">
        <v>123</v>
      </c>
      <c r="K326" s="19"/>
      <c r="L326" s="19"/>
      <c r="M326" s="20" t="s">
        <v>34</v>
      </c>
      <c r="N326" s="20" t="s">
        <v>34</v>
      </c>
      <c r="O326" s="18" t="s">
        <v>124</v>
      </c>
      <c r="P326" s="18"/>
      <c r="Q326" s="18"/>
      <c r="R326" s="18"/>
      <c r="S326" s="18"/>
      <c r="T326" s="18"/>
      <c r="U326" s="18"/>
      <c r="V326" s="18"/>
      <c r="W326" s="34"/>
    </row>
    <row r="327" spans="1:23" x14ac:dyDescent="0.2">
      <c r="A327" s="497"/>
      <c r="B327" s="499"/>
      <c r="C327" s="501"/>
      <c r="D327" s="501"/>
      <c r="E327" s="503"/>
      <c r="F327" s="17">
        <v>6</v>
      </c>
      <c r="G327" s="18" t="s">
        <v>3313</v>
      </c>
      <c r="H327" s="18" t="s">
        <v>10095</v>
      </c>
      <c r="I327" s="80"/>
      <c r="J327" s="18" t="s">
        <v>134</v>
      </c>
      <c r="K327" s="19">
        <v>7</v>
      </c>
      <c r="L327" s="19">
        <v>0</v>
      </c>
      <c r="M327" s="20" t="s">
        <v>34</v>
      </c>
      <c r="N327" s="20" t="s">
        <v>34</v>
      </c>
      <c r="O327" s="18" t="s">
        <v>181</v>
      </c>
      <c r="P327" s="18"/>
      <c r="Q327" s="18"/>
      <c r="R327" s="18"/>
      <c r="S327" s="18"/>
      <c r="T327" s="18"/>
      <c r="U327" s="18"/>
      <c r="V327" s="18"/>
      <c r="W327" s="34"/>
    </row>
    <row r="328" spans="1:23" x14ac:dyDescent="0.2">
      <c r="A328" s="497"/>
      <c r="B328" s="499"/>
      <c r="C328" s="501"/>
      <c r="D328" s="501"/>
      <c r="E328" s="503"/>
      <c r="F328" s="17">
        <v>7</v>
      </c>
      <c r="G328" s="18" t="s">
        <v>9648</v>
      </c>
      <c r="H328" s="18" t="s">
        <v>10096</v>
      </c>
      <c r="I328" s="80"/>
      <c r="J328" s="18" t="s">
        <v>134</v>
      </c>
      <c r="K328" s="19">
        <v>7</v>
      </c>
      <c r="L328" s="19">
        <v>0</v>
      </c>
      <c r="M328" s="20" t="s">
        <v>34</v>
      </c>
      <c r="N328" s="20" t="s">
        <v>34</v>
      </c>
      <c r="O328" s="18" t="s">
        <v>181</v>
      </c>
      <c r="P328" s="18"/>
      <c r="Q328" s="18"/>
      <c r="R328" s="18"/>
      <c r="S328" s="18"/>
      <c r="T328" s="18"/>
      <c r="U328" s="18"/>
      <c r="V328" s="18"/>
      <c r="W328" s="34"/>
    </row>
    <row r="329" spans="1:23" x14ac:dyDescent="0.2">
      <c r="A329" s="497"/>
      <c r="B329" s="499"/>
      <c r="C329" s="501"/>
      <c r="D329" s="501"/>
      <c r="E329" s="503"/>
      <c r="F329" s="17">
        <v>8</v>
      </c>
      <c r="G329" s="18" t="s">
        <v>10097</v>
      </c>
      <c r="H329" s="18" t="s">
        <v>10098</v>
      </c>
      <c r="I329" s="80"/>
      <c r="J329" s="18" t="s">
        <v>134</v>
      </c>
      <c r="K329" s="19">
        <v>7</v>
      </c>
      <c r="L329" s="19">
        <v>0</v>
      </c>
      <c r="M329" s="20" t="s">
        <v>34</v>
      </c>
      <c r="N329" s="20" t="s">
        <v>34</v>
      </c>
      <c r="O329" s="18" t="s">
        <v>181</v>
      </c>
      <c r="P329" s="18"/>
      <c r="Q329" s="18"/>
      <c r="R329" s="18"/>
      <c r="S329" s="18"/>
      <c r="T329" s="18"/>
      <c r="U329" s="18"/>
      <c r="V329" s="18"/>
      <c r="W329" s="34"/>
    </row>
    <row r="330" spans="1:23" x14ac:dyDescent="0.2">
      <c r="A330" s="497"/>
      <c r="B330" s="499"/>
      <c r="C330" s="501"/>
      <c r="D330" s="501"/>
      <c r="E330" s="503"/>
      <c r="F330" s="17">
        <v>9</v>
      </c>
      <c r="G330" s="18" t="s">
        <v>9841</v>
      </c>
      <c r="H330" s="18" t="s">
        <v>10099</v>
      </c>
      <c r="I330" s="80"/>
      <c r="J330" s="18" t="s">
        <v>44</v>
      </c>
      <c r="K330" s="19">
        <v>8</v>
      </c>
      <c r="L330" s="19"/>
      <c r="M330" s="20" t="s">
        <v>34</v>
      </c>
      <c r="N330" s="20" t="s">
        <v>34</v>
      </c>
      <c r="O330" s="18" t="s">
        <v>204</v>
      </c>
      <c r="P330" s="18"/>
      <c r="Q330" s="18"/>
      <c r="R330" s="18"/>
      <c r="S330" s="18"/>
      <c r="T330" s="18"/>
      <c r="U330" s="18"/>
      <c r="V330" s="18"/>
      <c r="W330" s="34"/>
    </row>
    <row r="331" spans="1:23" x14ac:dyDescent="0.2">
      <c r="A331" s="497"/>
      <c r="B331" s="499"/>
      <c r="C331" s="501"/>
      <c r="D331" s="501"/>
      <c r="E331" s="503"/>
      <c r="F331" s="17">
        <v>10</v>
      </c>
      <c r="G331" s="18" t="s">
        <v>9843</v>
      </c>
      <c r="H331" s="18" t="s">
        <v>10100</v>
      </c>
      <c r="I331" s="80"/>
      <c r="J331" s="18" t="s">
        <v>44</v>
      </c>
      <c r="K331" s="19">
        <v>20</v>
      </c>
      <c r="L331" s="19"/>
      <c r="M331" s="20" t="s">
        <v>34</v>
      </c>
      <c r="N331" s="20" t="s">
        <v>34</v>
      </c>
      <c r="O331" s="18" t="s">
        <v>65</v>
      </c>
      <c r="P331" s="18"/>
      <c r="Q331" s="18"/>
      <c r="R331" s="18"/>
      <c r="S331" s="18"/>
      <c r="T331" s="18"/>
      <c r="U331" s="18"/>
      <c r="V331" s="18"/>
      <c r="W331" s="34"/>
    </row>
    <row r="332" spans="1:23" x14ac:dyDescent="0.2">
      <c r="A332" s="496" t="s">
        <v>10101</v>
      </c>
      <c r="B332" s="498" t="s">
        <v>9596</v>
      </c>
      <c r="C332" s="500"/>
      <c r="D332" s="500"/>
      <c r="E332" s="502">
        <v>16777215</v>
      </c>
      <c r="F332" s="27">
        <v>1</v>
      </c>
      <c r="G332" s="28" t="s">
        <v>9617</v>
      </c>
      <c r="H332" s="28" t="s">
        <v>10102</v>
      </c>
      <c r="I332" s="79"/>
      <c r="J332" s="28" t="s">
        <v>32</v>
      </c>
      <c r="K332" s="29">
        <v>1</v>
      </c>
      <c r="L332" s="29"/>
      <c r="M332" s="30" t="s">
        <v>34</v>
      </c>
      <c r="N332" s="30" t="s">
        <v>34</v>
      </c>
      <c r="O332" s="28" t="s">
        <v>56</v>
      </c>
      <c r="P332" s="28"/>
      <c r="Q332" s="28"/>
      <c r="R332" s="28"/>
      <c r="S332" s="28"/>
      <c r="T332" s="28"/>
      <c r="U332" s="28"/>
      <c r="V332" s="28"/>
      <c r="W332" s="33"/>
    </row>
    <row r="333" spans="1:23" x14ac:dyDescent="0.2">
      <c r="A333" s="497"/>
      <c r="B333" s="499"/>
      <c r="C333" s="501"/>
      <c r="D333" s="501"/>
      <c r="E333" s="503"/>
      <c r="F333" s="17">
        <v>2</v>
      </c>
      <c r="G333" s="18" t="s">
        <v>9619</v>
      </c>
      <c r="H333" s="18" t="s">
        <v>10103</v>
      </c>
      <c r="I333" s="80"/>
      <c r="J333" s="18" t="s">
        <v>32</v>
      </c>
      <c r="K333" s="19">
        <v>7</v>
      </c>
      <c r="L333" s="19"/>
      <c r="M333" s="20" t="s">
        <v>34</v>
      </c>
      <c r="N333" s="20" t="s">
        <v>34</v>
      </c>
      <c r="O333" s="18" t="s">
        <v>40</v>
      </c>
      <c r="P333" s="18"/>
      <c r="Q333" s="18"/>
      <c r="R333" s="18"/>
      <c r="S333" s="18"/>
      <c r="T333" s="18"/>
      <c r="U333" s="18"/>
      <c r="V333" s="18"/>
      <c r="W333" s="34"/>
    </row>
    <row r="334" spans="1:23" x14ac:dyDescent="0.2">
      <c r="A334" s="497"/>
      <c r="B334" s="499"/>
      <c r="C334" s="501"/>
      <c r="D334" s="501"/>
      <c r="E334" s="503"/>
      <c r="F334" s="17">
        <v>3</v>
      </c>
      <c r="G334" s="18" t="s">
        <v>6994</v>
      </c>
      <c r="H334" s="18" t="s">
        <v>10104</v>
      </c>
      <c r="I334" s="80"/>
      <c r="J334" s="18" t="s">
        <v>32</v>
      </c>
      <c r="K334" s="19">
        <v>1</v>
      </c>
      <c r="L334" s="19"/>
      <c r="M334" s="20" t="s">
        <v>34</v>
      </c>
      <c r="N334" s="20" t="s">
        <v>34</v>
      </c>
      <c r="O334" s="18" t="s">
        <v>56</v>
      </c>
      <c r="P334" s="18"/>
      <c r="Q334" s="18"/>
      <c r="R334" s="18"/>
      <c r="S334" s="18"/>
      <c r="T334" s="18"/>
      <c r="U334" s="18"/>
      <c r="V334" s="18"/>
      <c r="W334" s="34"/>
    </row>
    <row r="335" spans="1:23" x14ac:dyDescent="0.2">
      <c r="A335" s="497"/>
      <c r="B335" s="499"/>
      <c r="C335" s="501"/>
      <c r="D335" s="501"/>
      <c r="E335" s="503"/>
      <c r="F335" s="17">
        <v>4</v>
      </c>
      <c r="G335" s="18" t="s">
        <v>10105</v>
      </c>
      <c r="H335" s="18" t="s">
        <v>10106</v>
      </c>
      <c r="I335" s="80"/>
      <c r="J335" s="18" t="s">
        <v>134</v>
      </c>
      <c r="K335" s="19">
        <v>9</v>
      </c>
      <c r="L335" s="19">
        <v>0</v>
      </c>
      <c r="M335" s="20" t="s">
        <v>34</v>
      </c>
      <c r="N335" s="20" t="s">
        <v>34</v>
      </c>
      <c r="O335" s="18" t="s">
        <v>2630</v>
      </c>
      <c r="P335" s="18"/>
      <c r="Q335" s="18"/>
      <c r="R335" s="18"/>
      <c r="S335" s="18"/>
      <c r="T335" s="18"/>
      <c r="U335" s="18"/>
      <c r="V335" s="18"/>
      <c r="W335" s="34"/>
    </row>
    <row r="336" spans="1:23" x14ac:dyDescent="0.2">
      <c r="A336" s="497"/>
      <c r="B336" s="499"/>
      <c r="C336" s="501"/>
      <c r="D336" s="501"/>
      <c r="E336" s="503"/>
      <c r="F336" s="17">
        <v>5</v>
      </c>
      <c r="G336" s="18" t="s">
        <v>9841</v>
      </c>
      <c r="H336" s="18" t="s">
        <v>10107</v>
      </c>
      <c r="I336" s="80"/>
      <c r="J336" s="18" t="s">
        <v>44</v>
      </c>
      <c r="K336" s="19">
        <v>8</v>
      </c>
      <c r="L336" s="19"/>
      <c r="M336" s="20" t="s">
        <v>34</v>
      </c>
      <c r="N336" s="20" t="s">
        <v>34</v>
      </c>
      <c r="O336" s="18" t="s">
        <v>204</v>
      </c>
      <c r="P336" s="18"/>
      <c r="Q336" s="18"/>
      <c r="R336" s="18"/>
      <c r="S336" s="18"/>
      <c r="T336" s="18"/>
      <c r="U336" s="18"/>
      <c r="V336" s="18"/>
      <c r="W336" s="34"/>
    </row>
    <row r="337" spans="1:23" x14ac:dyDescent="0.2">
      <c r="A337" s="497"/>
      <c r="B337" s="499"/>
      <c r="C337" s="501"/>
      <c r="D337" s="501"/>
      <c r="E337" s="503"/>
      <c r="F337" s="17">
        <v>6</v>
      </c>
      <c r="G337" s="18" t="s">
        <v>9843</v>
      </c>
      <c r="H337" s="18" t="s">
        <v>10108</v>
      </c>
      <c r="I337" s="80"/>
      <c r="J337" s="18" t="s">
        <v>44</v>
      </c>
      <c r="K337" s="19">
        <v>20</v>
      </c>
      <c r="L337" s="19"/>
      <c r="M337" s="20" t="s">
        <v>34</v>
      </c>
      <c r="N337" s="20" t="s">
        <v>34</v>
      </c>
      <c r="O337" s="18" t="s">
        <v>65</v>
      </c>
      <c r="P337" s="18"/>
      <c r="Q337" s="18"/>
      <c r="R337" s="18"/>
      <c r="S337" s="18"/>
      <c r="T337" s="18"/>
      <c r="U337" s="18"/>
      <c r="V337" s="18"/>
      <c r="W337" s="34"/>
    </row>
    <row r="338" spans="1:23" x14ac:dyDescent="0.2">
      <c r="A338" s="496" t="s">
        <v>10109</v>
      </c>
      <c r="B338" s="498" t="s">
        <v>9598</v>
      </c>
      <c r="C338" s="500"/>
      <c r="D338" s="500"/>
      <c r="E338" s="502">
        <v>16777215</v>
      </c>
      <c r="F338" s="27">
        <v>1</v>
      </c>
      <c r="G338" s="28" t="s">
        <v>9617</v>
      </c>
      <c r="H338" s="28" t="s">
        <v>10110</v>
      </c>
      <c r="I338" s="79"/>
      <c r="J338" s="28" t="s">
        <v>32</v>
      </c>
      <c r="K338" s="29">
        <v>1</v>
      </c>
      <c r="L338" s="29"/>
      <c r="M338" s="30" t="s">
        <v>34</v>
      </c>
      <c r="N338" s="30" t="s">
        <v>34</v>
      </c>
      <c r="O338" s="28" t="s">
        <v>56</v>
      </c>
      <c r="P338" s="28"/>
      <c r="Q338" s="28"/>
      <c r="R338" s="28"/>
      <c r="S338" s="28"/>
      <c r="T338" s="28"/>
      <c r="U338" s="28"/>
      <c r="V338" s="28"/>
      <c r="W338" s="33"/>
    </row>
    <row r="339" spans="1:23" x14ac:dyDescent="0.2">
      <c r="A339" s="497"/>
      <c r="B339" s="499"/>
      <c r="C339" s="501"/>
      <c r="D339" s="501"/>
      <c r="E339" s="503"/>
      <c r="F339" s="17">
        <v>2</v>
      </c>
      <c r="G339" s="18" t="s">
        <v>9619</v>
      </c>
      <c r="H339" s="18" t="s">
        <v>10111</v>
      </c>
      <c r="I339" s="80"/>
      <c r="J339" s="18" t="s">
        <v>32</v>
      </c>
      <c r="K339" s="19">
        <v>7</v>
      </c>
      <c r="L339" s="19"/>
      <c r="M339" s="20" t="s">
        <v>34</v>
      </c>
      <c r="N339" s="20" t="s">
        <v>34</v>
      </c>
      <c r="O339" s="18" t="s">
        <v>40</v>
      </c>
      <c r="P339" s="18"/>
      <c r="Q339" s="18"/>
      <c r="R339" s="18"/>
      <c r="S339" s="18"/>
      <c r="T339" s="18"/>
      <c r="U339" s="18"/>
      <c r="V339" s="18"/>
      <c r="W339" s="34"/>
    </row>
    <row r="340" spans="1:23" x14ac:dyDescent="0.2">
      <c r="A340" s="497"/>
      <c r="B340" s="499"/>
      <c r="C340" s="501"/>
      <c r="D340" s="501"/>
      <c r="E340" s="503"/>
      <c r="F340" s="17">
        <v>3</v>
      </c>
      <c r="G340" s="18" t="s">
        <v>6994</v>
      </c>
      <c r="H340" s="18" t="s">
        <v>10112</v>
      </c>
      <c r="I340" s="80"/>
      <c r="J340" s="18" t="s">
        <v>32</v>
      </c>
      <c r="K340" s="19">
        <v>1</v>
      </c>
      <c r="L340" s="19"/>
      <c r="M340" s="20" t="s">
        <v>34</v>
      </c>
      <c r="N340" s="20" t="s">
        <v>34</v>
      </c>
      <c r="O340" s="18" t="s">
        <v>56</v>
      </c>
      <c r="P340" s="18"/>
      <c r="Q340" s="18"/>
      <c r="R340" s="18"/>
      <c r="S340" s="18"/>
      <c r="T340" s="18"/>
      <c r="U340" s="18"/>
      <c r="V340" s="18"/>
      <c r="W340" s="34"/>
    </row>
    <row r="341" spans="1:23" x14ac:dyDescent="0.2">
      <c r="A341" s="497"/>
      <c r="B341" s="499"/>
      <c r="C341" s="501"/>
      <c r="D341" s="501"/>
      <c r="E341" s="503"/>
      <c r="F341" s="17">
        <v>4</v>
      </c>
      <c r="G341" s="18" t="s">
        <v>4476</v>
      </c>
      <c r="H341" s="18" t="s">
        <v>10113</v>
      </c>
      <c r="I341" s="80"/>
      <c r="J341" s="18" t="s">
        <v>123</v>
      </c>
      <c r="K341" s="19"/>
      <c r="L341" s="19"/>
      <c r="M341" s="20" t="s">
        <v>34</v>
      </c>
      <c r="N341" s="20" t="s">
        <v>34</v>
      </c>
      <c r="O341" s="18" t="s">
        <v>124</v>
      </c>
      <c r="P341" s="18"/>
      <c r="Q341" s="18"/>
      <c r="R341" s="18"/>
      <c r="S341" s="18"/>
      <c r="T341" s="18"/>
      <c r="U341" s="18"/>
      <c r="V341" s="18"/>
      <c r="W341" s="34"/>
    </row>
    <row r="342" spans="1:23" x14ac:dyDescent="0.2">
      <c r="A342" s="497"/>
      <c r="B342" s="499"/>
      <c r="C342" s="501"/>
      <c r="D342" s="501"/>
      <c r="E342" s="503"/>
      <c r="F342" s="17">
        <v>5</v>
      </c>
      <c r="G342" s="18" t="s">
        <v>9695</v>
      </c>
      <c r="H342" s="18" t="s">
        <v>10114</v>
      </c>
      <c r="I342" s="80"/>
      <c r="J342" s="18" t="s">
        <v>123</v>
      </c>
      <c r="K342" s="19"/>
      <c r="L342" s="19"/>
      <c r="M342" s="20" t="s">
        <v>34</v>
      </c>
      <c r="N342" s="20" t="s">
        <v>34</v>
      </c>
      <c r="O342" s="18" t="s">
        <v>124</v>
      </c>
      <c r="P342" s="18"/>
      <c r="Q342" s="18"/>
      <c r="R342" s="18"/>
      <c r="S342" s="18"/>
      <c r="T342" s="18"/>
      <c r="U342" s="18"/>
      <c r="V342" s="18"/>
      <c r="W342" s="34"/>
    </row>
    <row r="343" spans="1:23" x14ac:dyDescent="0.2">
      <c r="A343" s="497"/>
      <c r="B343" s="499"/>
      <c r="C343" s="501"/>
      <c r="D343" s="501"/>
      <c r="E343" s="503"/>
      <c r="F343" s="17">
        <v>6</v>
      </c>
      <c r="G343" s="18" t="s">
        <v>8256</v>
      </c>
      <c r="H343" s="18" t="s">
        <v>10115</v>
      </c>
      <c r="I343" s="80"/>
      <c r="J343" s="18" t="s">
        <v>134</v>
      </c>
      <c r="K343" s="19">
        <v>7</v>
      </c>
      <c r="L343" s="19">
        <v>0</v>
      </c>
      <c r="M343" s="20" t="s">
        <v>34</v>
      </c>
      <c r="N343" s="20" t="s">
        <v>34</v>
      </c>
      <c r="O343" s="18" t="s">
        <v>181</v>
      </c>
      <c r="P343" s="18"/>
      <c r="Q343" s="18"/>
      <c r="R343" s="18"/>
      <c r="S343" s="18"/>
      <c r="T343" s="18"/>
      <c r="U343" s="18"/>
      <c r="V343" s="18"/>
      <c r="W343" s="34"/>
    </row>
    <row r="344" spans="1:23" x14ac:dyDescent="0.2">
      <c r="A344" s="497"/>
      <c r="B344" s="499"/>
      <c r="C344" s="501"/>
      <c r="D344" s="501"/>
      <c r="E344" s="503"/>
      <c r="F344" s="17">
        <v>7</v>
      </c>
      <c r="G344" s="18" t="s">
        <v>9690</v>
      </c>
      <c r="H344" s="18" t="s">
        <v>10116</v>
      </c>
      <c r="I344" s="80"/>
      <c r="J344" s="18" t="s">
        <v>134</v>
      </c>
      <c r="K344" s="19">
        <v>5</v>
      </c>
      <c r="L344" s="19">
        <v>2</v>
      </c>
      <c r="M344" s="20" t="s">
        <v>34</v>
      </c>
      <c r="N344" s="20" t="s">
        <v>34</v>
      </c>
      <c r="O344" s="18" t="s">
        <v>183</v>
      </c>
      <c r="P344" s="18"/>
      <c r="Q344" s="18"/>
      <c r="R344" s="18"/>
      <c r="S344" s="18"/>
      <c r="T344" s="18"/>
      <c r="U344" s="18"/>
      <c r="V344" s="18"/>
      <c r="W344" s="34"/>
    </row>
    <row r="345" spans="1:23" x14ac:dyDescent="0.2">
      <c r="A345" s="497"/>
      <c r="B345" s="499"/>
      <c r="C345" s="501"/>
      <c r="D345" s="501"/>
      <c r="E345" s="503"/>
      <c r="F345" s="17">
        <v>8</v>
      </c>
      <c r="G345" s="18" t="s">
        <v>10117</v>
      </c>
      <c r="H345" s="18" t="s">
        <v>10118</v>
      </c>
      <c r="I345" s="80"/>
      <c r="J345" s="18" t="s">
        <v>134</v>
      </c>
      <c r="K345" s="19">
        <v>3</v>
      </c>
      <c r="L345" s="19">
        <v>0</v>
      </c>
      <c r="M345" s="20" t="s">
        <v>34</v>
      </c>
      <c r="N345" s="20" t="s">
        <v>34</v>
      </c>
      <c r="O345" s="18" t="s">
        <v>1718</v>
      </c>
      <c r="P345" s="18"/>
      <c r="Q345" s="18"/>
      <c r="R345" s="18"/>
      <c r="S345" s="18"/>
      <c r="T345" s="18"/>
      <c r="U345" s="18"/>
      <c r="V345" s="18"/>
      <c r="W345" s="34"/>
    </row>
    <row r="346" spans="1:23" x14ac:dyDescent="0.2">
      <c r="A346" s="497"/>
      <c r="B346" s="499"/>
      <c r="C346" s="501"/>
      <c r="D346" s="501"/>
      <c r="E346" s="503"/>
      <c r="F346" s="17">
        <v>9</v>
      </c>
      <c r="G346" s="18" t="s">
        <v>9703</v>
      </c>
      <c r="H346" s="18" t="s">
        <v>10119</v>
      </c>
      <c r="I346" s="80"/>
      <c r="J346" s="18" t="s">
        <v>134</v>
      </c>
      <c r="K346" s="19">
        <v>7</v>
      </c>
      <c r="L346" s="19">
        <v>0</v>
      </c>
      <c r="M346" s="20" t="s">
        <v>34</v>
      </c>
      <c r="N346" s="20" t="s">
        <v>34</v>
      </c>
      <c r="O346" s="18" t="s">
        <v>181</v>
      </c>
      <c r="P346" s="18"/>
      <c r="Q346" s="18"/>
      <c r="R346" s="18"/>
      <c r="S346" s="18"/>
      <c r="T346" s="18"/>
      <c r="U346" s="18"/>
      <c r="V346" s="18"/>
      <c r="W346" s="34"/>
    </row>
    <row r="347" spans="1:23" x14ac:dyDescent="0.2">
      <c r="A347" s="497"/>
      <c r="B347" s="499"/>
      <c r="C347" s="501"/>
      <c r="D347" s="501"/>
      <c r="E347" s="503"/>
      <c r="F347" s="17">
        <v>10</v>
      </c>
      <c r="G347" s="18" t="s">
        <v>9624</v>
      </c>
      <c r="H347" s="18" t="s">
        <v>10120</v>
      </c>
      <c r="I347" s="80"/>
      <c r="J347" s="18" t="s">
        <v>134</v>
      </c>
      <c r="K347" s="19">
        <v>7</v>
      </c>
      <c r="L347" s="19">
        <v>0</v>
      </c>
      <c r="M347" s="20" t="s">
        <v>34</v>
      </c>
      <c r="N347" s="20" t="s">
        <v>34</v>
      </c>
      <c r="O347" s="18" t="s">
        <v>181</v>
      </c>
      <c r="P347" s="18"/>
      <c r="Q347" s="18"/>
      <c r="R347" s="18"/>
      <c r="S347" s="18"/>
      <c r="T347" s="18"/>
      <c r="U347" s="18"/>
      <c r="V347" s="18"/>
      <c r="W347" s="34"/>
    </row>
    <row r="348" spans="1:23" x14ac:dyDescent="0.2">
      <c r="A348" s="497"/>
      <c r="B348" s="499"/>
      <c r="C348" s="501"/>
      <c r="D348" s="501"/>
      <c r="E348" s="503"/>
      <c r="F348" s="17">
        <v>11</v>
      </c>
      <c r="G348" s="18" t="s">
        <v>9706</v>
      </c>
      <c r="H348" s="18" t="s">
        <v>10121</v>
      </c>
      <c r="I348" s="80"/>
      <c r="J348" s="18" t="s">
        <v>134</v>
      </c>
      <c r="K348" s="19">
        <v>7</v>
      </c>
      <c r="L348" s="19">
        <v>0</v>
      </c>
      <c r="M348" s="20" t="s">
        <v>34</v>
      </c>
      <c r="N348" s="20" t="s">
        <v>34</v>
      </c>
      <c r="O348" s="18" t="s">
        <v>181</v>
      </c>
      <c r="P348" s="18"/>
      <c r="Q348" s="18"/>
      <c r="R348" s="18"/>
      <c r="S348" s="18"/>
      <c r="T348" s="18"/>
      <c r="U348" s="18"/>
      <c r="V348" s="18"/>
      <c r="W348" s="34"/>
    </row>
    <row r="349" spans="1:23" x14ac:dyDescent="0.2">
      <c r="A349" s="497"/>
      <c r="B349" s="499"/>
      <c r="C349" s="501"/>
      <c r="D349" s="501"/>
      <c r="E349" s="503"/>
      <c r="F349" s="17">
        <v>12</v>
      </c>
      <c r="G349" s="18" t="s">
        <v>9626</v>
      </c>
      <c r="H349" s="18" t="s">
        <v>10122</v>
      </c>
      <c r="I349" s="80"/>
      <c r="J349" s="18" t="s">
        <v>134</v>
      </c>
      <c r="K349" s="19">
        <v>7</v>
      </c>
      <c r="L349" s="19">
        <v>0</v>
      </c>
      <c r="M349" s="20" t="s">
        <v>34</v>
      </c>
      <c r="N349" s="20" t="s">
        <v>34</v>
      </c>
      <c r="O349" s="18" t="s">
        <v>181</v>
      </c>
      <c r="P349" s="18"/>
      <c r="Q349" s="18"/>
      <c r="R349" s="18"/>
      <c r="S349" s="18"/>
      <c r="T349" s="18"/>
      <c r="U349" s="18"/>
      <c r="V349" s="18"/>
      <c r="W349" s="34"/>
    </row>
    <row r="350" spans="1:23" x14ac:dyDescent="0.2">
      <c r="A350" s="497"/>
      <c r="B350" s="499"/>
      <c r="C350" s="501"/>
      <c r="D350" s="501"/>
      <c r="E350" s="503"/>
      <c r="F350" s="17">
        <v>13</v>
      </c>
      <c r="G350" s="18" t="s">
        <v>9712</v>
      </c>
      <c r="H350" s="18" t="s">
        <v>10123</v>
      </c>
      <c r="I350" s="80"/>
      <c r="J350" s="18" t="s">
        <v>123</v>
      </c>
      <c r="K350" s="19"/>
      <c r="L350" s="19"/>
      <c r="M350" s="20" t="s">
        <v>34</v>
      </c>
      <c r="N350" s="20" t="s">
        <v>34</v>
      </c>
      <c r="O350" s="18" t="s">
        <v>124</v>
      </c>
      <c r="P350" s="18"/>
      <c r="Q350" s="18"/>
      <c r="R350" s="18"/>
      <c r="S350" s="18"/>
      <c r="T350" s="18"/>
      <c r="U350" s="18"/>
      <c r="V350" s="18"/>
      <c r="W350" s="34"/>
    </row>
    <row r="351" spans="1:23" x14ac:dyDescent="0.2">
      <c r="A351" s="497"/>
      <c r="B351" s="499"/>
      <c r="C351" s="501"/>
      <c r="D351" s="501"/>
      <c r="E351" s="503"/>
      <c r="F351" s="17">
        <v>14</v>
      </c>
      <c r="G351" s="18" t="s">
        <v>9628</v>
      </c>
      <c r="H351" s="18" t="s">
        <v>10124</v>
      </c>
      <c r="I351" s="80"/>
      <c r="J351" s="18" t="s">
        <v>134</v>
      </c>
      <c r="K351" s="19">
        <v>7</v>
      </c>
      <c r="L351" s="19">
        <v>0</v>
      </c>
      <c r="M351" s="20" t="s">
        <v>34</v>
      </c>
      <c r="N351" s="20" t="s">
        <v>34</v>
      </c>
      <c r="O351" s="18" t="s">
        <v>181</v>
      </c>
      <c r="P351" s="18"/>
      <c r="Q351" s="18"/>
      <c r="R351" s="18"/>
      <c r="S351" s="18"/>
      <c r="T351" s="18"/>
      <c r="U351" s="18"/>
      <c r="V351" s="18"/>
      <c r="W351" s="34"/>
    </row>
    <row r="352" spans="1:23" x14ac:dyDescent="0.2">
      <c r="A352" s="497"/>
      <c r="B352" s="499"/>
      <c r="C352" s="501"/>
      <c r="D352" s="501"/>
      <c r="E352" s="503"/>
      <c r="F352" s="17">
        <v>15</v>
      </c>
      <c r="G352" s="18" t="s">
        <v>9630</v>
      </c>
      <c r="H352" s="18" t="s">
        <v>10125</v>
      </c>
      <c r="I352" s="80"/>
      <c r="J352" s="18" t="s">
        <v>134</v>
      </c>
      <c r="K352" s="19">
        <v>7</v>
      </c>
      <c r="L352" s="19">
        <v>0</v>
      </c>
      <c r="M352" s="20" t="s">
        <v>34</v>
      </c>
      <c r="N352" s="20" t="s">
        <v>34</v>
      </c>
      <c r="O352" s="18" t="s">
        <v>181</v>
      </c>
      <c r="P352" s="18"/>
      <c r="Q352" s="18"/>
      <c r="R352" s="18"/>
      <c r="S352" s="18"/>
      <c r="T352" s="18"/>
      <c r="U352" s="18"/>
      <c r="V352" s="18"/>
      <c r="W352" s="34"/>
    </row>
    <row r="353" spans="1:23" x14ac:dyDescent="0.2">
      <c r="A353" s="497"/>
      <c r="B353" s="499"/>
      <c r="C353" s="501"/>
      <c r="D353" s="501"/>
      <c r="E353" s="503"/>
      <c r="F353" s="17">
        <v>16</v>
      </c>
      <c r="G353" s="18" t="s">
        <v>9731</v>
      </c>
      <c r="H353" s="18" t="s">
        <v>10126</v>
      </c>
      <c r="I353" s="80"/>
      <c r="J353" s="18" t="s">
        <v>134</v>
      </c>
      <c r="K353" s="19">
        <v>7</v>
      </c>
      <c r="L353" s="19">
        <v>0</v>
      </c>
      <c r="M353" s="20" t="s">
        <v>34</v>
      </c>
      <c r="N353" s="20" t="s">
        <v>34</v>
      </c>
      <c r="O353" s="18" t="s">
        <v>181</v>
      </c>
      <c r="P353" s="18"/>
      <c r="Q353" s="18"/>
      <c r="R353" s="18"/>
      <c r="S353" s="18"/>
      <c r="T353" s="18"/>
      <c r="U353" s="18"/>
      <c r="V353" s="18"/>
      <c r="W353" s="34"/>
    </row>
    <row r="354" spans="1:23" x14ac:dyDescent="0.2">
      <c r="A354" s="497"/>
      <c r="B354" s="499"/>
      <c r="C354" s="501"/>
      <c r="D354" s="501"/>
      <c r="E354" s="503"/>
      <c r="F354" s="17">
        <v>17</v>
      </c>
      <c r="G354" s="18" t="s">
        <v>219</v>
      </c>
      <c r="H354" s="18" t="s">
        <v>10127</v>
      </c>
      <c r="I354" s="80"/>
      <c r="J354" s="18" t="s">
        <v>32</v>
      </c>
      <c r="K354" s="19">
        <v>1</v>
      </c>
      <c r="L354" s="19"/>
      <c r="M354" s="20" t="s">
        <v>34</v>
      </c>
      <c r="N354" s="20" t="s">
        <v>34</v>
      </c>
      <c r="O354" s="18" t="s">
        <v>56</v>
      </c>
      <c r="P354" s="18"/>
      <c r="Q354" s="18"/>
      <c r="R354" s="18"/>
      <c r="S354" s="18"/>
      <c r="T354" s="18"/>
      <c r="U354" s="18"/>
      <c r="V354" s="18"/>
      <c r="W354" s="34"/>
    </row>
    <row r="355" spans="1:23" x14ac:dyDescent="0.2">
      <c r="A355" s="497"/>
      <c r="B355" s="499"/>
      <c r="C355" s="501"/>
      <c r="D355" s="501"/>
      <c r="E355" s="503"/>
      <c r="F355" s="17">
        <v>18</v>
      </c>
      <c r="G355" s="18" t="s">
        <v>9779</v>
      </c>
      <c r="H355" s="18" t="s">
        <v>10128</v>
      </c>
      <c r="I355" s="80"/>
      <c r="J355" s="18" t="s">
        <v>32</v>
      </c>
      <c r="K355" s="19">
        <v>3</v>
      </c>
      <c r="L355" s="19"/>
      <c r="M355" s="20" t="s">
        <v>34</v>
      </c>
      <c r="N355" s="20" t="s">
        <v>34</v>
      </c>
      <c r="O355" s="18" t="s">
        <v>45</v>
      </c>
      <c r="P355" s="18"/>
      <c r="Q355" s="18"/>
      <c r="R355" s="18"/>
      <c r="S355" s="18"/>
      <c r="T355" s="18"/>
      <c r="U355" s="18"/>
      <c r="V355" s="18"/>
      <c r="W355" s="34"/>
    </row>
    <row r="356" spans="1:23" x14ac:dyDescent="0.2">
      <c r="A356" s="497"/>
      <c r="B356" s="499"/>
      <c r="C356" s="501"/>
      <c r="D356" s="501"/>
      <c r="E356" s="503"/>
      <c r="F356" s="17">
        <v>19</v>
      </c>
      <c r="G356" s="18" t="s">
        <v>9760</v>
      </c>
      <c r="H356" s="18" t="s">
        <v>10129</v>
      </c>
      <c r="I356" s="80"/>
      <c r="J356" s="18" t="s">
        <v>32</v>
      </c>
      <c r="K356" s="19">
        <v>3</v>
      </c>
      <c r="L356" s="19"/>
      <c r="M356" s="20" t="s">
        <v>34</v>
      </c>
      <c r="N356" s="20" t="s">
        <v>34</v>
      </c>
      <c r="O356" s="18" t="s">
        <v>45</v>
      </c>
      <c r="P356" s="18"/>
      <c r="Q356" s="18"/>
      <c r="R356" s="18"/>
      <c r="S356" s="18"/>
      <c r="T356" s="18"/>
      <c r="U356" s="18"/>
      <c r="V356" s="18"/>
      <c r="W356" s="34"/>
    </row>
    <row r="357" spans="1:23" x14ac:dyDescent="0.2">
      <c r="A357" s="497"/>
      <c r="B357" s="499"/>
      <c r="C357" s="501"/>
      <c r="D357" s="501"/>
      <c r="E357" s="503"/>
      <c r="F357" s="17">
        <v>20</v>
      </c>
      <c r="G357" s="18" t="s">
        <v>9763</v>
      </c>
      <c r="H357" s="18" t="s">
        <v>10130</v>
      </c>
      <c r="I357" s="80"/>
      <c r="J357" s="18" t="s">
        <v>32</v>
      </c>
      <c r="K357" s="19">
        <v>6</v>
      </c>
      <c r="L357" s="19"/>
      <c r="M357" s="20" t="s">
        <v>34</v>
      </c>
      <c r="N357" s="20" t="s">
        <v>34</v>
      </c>
      <c r="O357" s="18" t="s">
        <v>47</v>
      </c>
      <c r="P357" s="18"/>
      <c r="Q357" s="18"/>
      <c r="R357" s="18"/>
      <c r="S357" s="18"/>
      <c r="T357" s="18"/>
      <c r="U357" s="18"/>
      <c r="V357" s="18"/>
      <c r="W357" s="34"/>
    </row>
    <row r="358" spans="1:23" x14ac:dyDescent="0.2">
      <c r="A358" s="497"/>
      <c r="B358" s="499"/>
      <c r="C358" s="501"/>
      <c r="D358" s="501"/>
      <c r="E358" s="503"/>
      <c r="F358" s="17">
        <v>21</v>
      </c>
      <c r="G358" s="18" t="s">
        <v>9783</v>
      </c>
      <c r="H358" s="18" t="s">
        <v>10131</v>
      </c>
      <c r="I358" s="80"/>
      <c r="J358" s="18" t="s">
        <v>32</v>
      </c>
      <c r="K358" s="19">
        <v>24</v>
      </c>
      <c r="L358" s="19"/>
      <c r="M358" s="20" t="s">
        <v>34</v>
      </c>
      <c r="N358" s="20" t="s">
        <v>34</v>
      </c>
      <c r="O358" s="18" t="s">
        <v>235</v>
      </c>
      <c r="P358" s="18"/>
      <c r="Q358" s="18"/>
      <c r="R358" s="18"/>
      <c r="S358" s="18"/>
      <c r="T358" s="18"/>
      <c r="U358" s="18"/>
      <c r="V358" s="18"/>
      <c r="W358" s="34"/>
    </row>
    <row r="359" spans="1:23" x14ac:dyDescent="0.2">
      <c r="A359" s="497"/>
      <c r="B359" s="499"/>
      <c r="C359" s="501"/>
      <c r="D359" s="501"/>
      <c r="E359" s="503"/>
      <c r="F359" s="17">
        <v>22</v>
      </c>
      <c r="G359" s="18" t="s">
        <v>10132</v>
      </c>
      <c r="H359" s="18" t="s">
        <v>10133</v>
      </c>
      <c r="I359" s="80"/>
      <c r="J359" s="18" t="s">
        <v>32</v>
      </c>
      <c r="K359" s="19">
        <v>40</v>
      </c>
      <c r="L359" s="19"/>
      <c r="M359" s="20" t="s">
        <v>34</v>
      </c>
      <c r="N359" s="20" t="s">
        <v>34</v>
      </c>
      <c r="O359" s="18" t="s">
        <v>1055</v>
      </c>
      <c r="P359" s="18"/>
      <c r="Q359" s="18"/>
      <c r="R359" s="18"/>
      <c r="S359" s="18"/>
      <c r="T359" s="18"/>
      <c r="U359" s="18"/>
      <c r="V359" s="18"/>
      <c r="W359" s="34"/>
    </row>
    <row r="360" spans="1:23" x14ac:dyDescent="0.2">
      <c r="A360" s="497"/>
      <c r="B360" s="499"/>
      <c r="C360" s="501"/>
      <c r="D360" s="501"/>
      <c r="E360" s="503"/>
      <c r="F360" s="17">
        <v>23</v>
      </c>
      <c r="G360" s="18" t="s">
        <v>9770</v>
      </c>
      <c r="H360" s="18" t="s">
        <v>10134</v>
      </c>
      <c r="I360" s="80"/>
      <c r="J360" s="18" t="s">
        <v>123</v>
      </c>
      <c r="K360" s="19"/>
      <c r="L360" s="19"/>
      <c r="M360" s="20" t="s">
        <v>34</v>
      </c>
      <c r="N360" s="20" t="s">
        <v>34</v>
      </c>
      <c r="O360" s="18" t="s">
        <v>124</v>
      </c>
      <c r="P360" s="18"/>
      <c r="Q360" s="18"/>
      <c r="R360" s="18"/>
      <c r="S360" s="18"/>
      <c r="T360" s="18"/>
      <c r="U360" s="18"/>
      <c r="V360" s="18"/>
      <c r="W360" s="34"/>
    </row>
    <row r="361" spans="1:23" x14ac:dyDescent="0.2">
      <c r="A361" s="497"/>
      <c r="B361" s="499"/>
      <c r="C361" s="501"/>
      <c r="D361" s="501"/>
      <c r="E361" s="503"/>
      <c r="F361" s="17">
        <v>24</v>
      </c>
      <c r="G361" s="18" t="s">
        <v>10135</v>
      </c>
      <c r="H361" s="18" t="s">
        <v>10136</v>
      </c>
      <c r="I361" s="80"/>
      <c r="J361" s="18" t="s">
        <v>123</v>
      </c>
      <c r="K361" s="19"/>
      <c r="L361" s="19"/>
      <c r="M361" s="20" t="s">
        <v>34</v>
      </c>
      <c r="N361" s="20" t="s">
        <v>34</v>
      </c>
      <c r="O361" s="18" t="s">
        <v>124</v>
      </c>
      <c r="P361" s="18"/>
      <c r="Q361" s="18"/>
      <c r="R361" s="18"/>
      <c r="S361" s="18"/>
      <c r="T361" s="18"/>
      <c r="U361" s="18"/>
      <c r="V361" s="18"/>
      <c r="W361" s="34"/>
    </row>
    <row r="362" spans="1:23" x14ac:dyDescent="0.2">
      <c r="A362" s="497"/>
      <c r="B362" s="499"/>
      <c r="C362" s="501"/>
      <c r="D362" s="501"/>
      <c r="E362" s="503"/>
      <c r="F362" s="17">
        <v>25</v>
      </c>
      <c r="G362" s="18" t="s">
        <v>10137</v>
      </c>
      <c r="H362" s="18" t="s">
        <v>10138</v>
      </c>
      <c r="I362" s="80"/>
      <c r="J362" s="18" t="s">
        <v>123</v>
      </c>
      <c r="K362" s="19"/>
      <c r="L362" s="19"/>
      <c r="M362" s="20" t="s">
        <v>34</v>
      </c>
      <c r="N362" s="20" t="s">
        <v>34</v>
      </c>
      <c r="O362" s="18" t="s">
        <v>124</v>
      </c>
      <c r="P362" s="18"/>
      <c r="Q362" s="18"/>
      <c r="R362" s="18"/>
      <c r="S362" s="18"/>
      <c r="T362" s="18"/>
      <c r="U362" s="18"/>
      <c r="V362" s="18"/>
      <c r="W362" s="34"/>
    </row>
    <row r="363" spans="1:23" x14ac:dyDescent="0.2">
      <c r="A363" s="497"/>
      <c r="B363" s="499"/>
      <c r="C363" s="501"/>
      <c r="D363" s="501"/>
      <c r="E363" s="503"/>
      <c r="F363" s="17">
        <v>26</v>
      </c>
      <c r="G363" s="18" t="s">
        <v>10139</v>
      </c>
      <c r="H363" s="18" t="s">
        <v>10140</v>
      </c>
      <c r="I363" s="80"/>
      <c r="J363" s="18" t="s">
        <v>123</v>
      </c>
      <c r="K363" s="19"/>
      <c r="L363" s="19"/>
      <c r="M363" s="20" t="s">
        <v>34</v>
      </c>
      <c r="N363" s="20" t="s">
        <v>34</v>
      </c>
      <c r="O363" s="18" t="s">
        <v>124</v>
      </c>
      <c r="P363" s="18"/>
      <c r="Q363" s="18"/>
      <c r="R363" s="18"/>
      <c r="S363" s="18"/>
      <c r="T363" s="18"/>
      <c r="U363" s="18"/>
      <c r="V363" s="18"/>
      <c r="W363" s="34"/>
    </row>
    <row r="364" spans="1:23" x14ac:dyDescent="0.2">
      <c r="A364" s="497"/>
      <c r="B364" s="499"/>
      <c r="C364" s="501"/>
      <c r="D364" s="501"/>
      <c r="E364" s="503"/>
      <c r="F364" s="17">
        <v>27</v>
      </c>
      <c r="G364" s="18" t="s">
        <v>9841</v>
      </c>
      <c r="H364" s="18" t="s">
        <v>10141</v>
      </c>
      <c r="I364" s="80"/>
      <c r="J364" s="18" t="s">
        <v>44</v>
      </c>
      <c r="K364" s="19">
        <v>8</v>
      </c>
      <c r="L364" s="19"/>
      <c r="M364" s="20" t="s">
        <v>34</v>
      </c>
      <c r="N364" s="20" t="s">
        <v>34</v>
      </c>
      <c r="O364" s="18" t="s">
        <v>204</v>
      </c>
      <c r="P364" s="18"/>
      <c r="Q364" s="18"/>
      <c r="R364" s="18"/>
      <c r="S364" s="18"/>
      <c r="T364" s="18"/>
      <c r="U364" s="18"/>
      <c r="V364" s="18"/>
      <c r="W364" s="34"/>
    </row>
    <row r="365" spans="1:23" x14ac:dyDescent="0.2">
      <c r="A365" s="497"/>
      <c r="B365" s="499"/>
      <c r="C365" s="501"/>
      <c r="D365" s="501"/>
      <c r="E365" s="503"/>
      <c r="F365" s="17">
        <v>28</v>
      </c>
      <c r="G365" s="18" t="s">
        <v>9843</v>
      </c>
      <c r="H365" s="18" t="s">
        <v>10142</v>
      </c>
      <c r="I365" s="80"/>
      <c r="J365" s="18" t="s">
        <v>44</v>
      </c>
      <c r="K365" s="19">
        <v>20</v>
      </c>
      <c r="L365" s="19"/>
      <c r="M365" s="20" t="s">
        <v>34</v>
      </c>
      <c r="N365" s="20" t="s">
        <v>34</v>
      </c>
      <c r="O365" s="18" t="s">
        <v>65</v>
      </c>
      <c r="P365" s="18"/>
      <c r="Q365" s="18"/>
      <c r="R365" s="18"/>
      <c r="S365" s="18"/>
      <c r="T365" s="18"/>
      <c r="U365" s="18"/>
      <c r="V365" s="18"/>
      <c r="W365" s="34"/>
    </row>
    <row r="366" spans="1:23" x14ac:dyDescent="0.2">
      <c r="A366" s="496" t="s">
        <v>10143</v>
      </c>
      <c r="B366" s="498" t="s">
        <v>9600</v>
      </c>
      <c r="C366" s="500"/>
      <c r="D366" s="500"/>
      <c r="E366" s="502">
        <v>16777215</v>
      </c>
      <c r="F366" s="27">
        <v>1</v>
      </c>
      <c r="G366" s="28" t="s">
        <v>10144</v>
      </c>
      <c r="H366" s="28" t="s">
        <v>10145</v>
      </c>
      <c r="I366" s="79"/>
      <c r="J366" s="28" t="s">
        <v>32</v>
      </c>
      <c r="K366" s="29">
        <v>1</v>
      </c>
      <c r="L366" s="29"/>
      <c r="M366" s="30" t="s">
        <v>34</v>
      </c>
      <c r="N366" s="30" t="s">
        <v>34</v>
      </c>
      <c r="O366" s="28" t="s">
        <v>56</v>
      </c>
      <c r="P366" s="28"/>
      <c r="Q366" s="28"/>
      <c r="R366" s="28"/>
      <c r="S366" s="28"/>
      <c r="T366" s="28"/>
      <c r="U366" s="28"/>
      <c r="V366" s="28"/>
      <c r="W366" s="33"/>
    </row>
    <row r="367" spans="1:23" x14ac:dyDescent="0.2">
      <c r="A367" s="497"/>
      <c r="B367" s="499"/>
      <c r="C367" s="501"/>
      <c r="D367" s="501"/>
      <c r="E367" s="503"/>
      <c r="F367" s="17">
        <v>2</v>
      </c>
      <c r="G367" s="18" t="s">
        <v>10146</v>
      </c>
      <c r="H367" s="18" t="s">
        <v>10147</v>
      </c>
      <c r="I367" s="80"/>
      <c r="J367" s="18" t="s">
        <v>32</v>
      </c>
      <c r="K367" s="19">
        <v>1</v>
      </c>
      <c r="L367" s="19"/>
      <c r="M367" s="20" t="s">
        <v>34</v>
      </c>
      <c r="N367" s="20" t="s">
        <v>34</v>
      </c>
      <c r="O367" s="18" t="s">
        <v>56</v>
      </c>
      <c r="P367" s="18"/>
      <c r="Q367" s="18"/>
      <c r="R367" s="18"/>
      <c r="S367" s="18"/>
      <c r="T367" s="18"/>
      <c r="U367" s="18"/>
      <c r="V367" s="18"/>
      <c r="W367" s="34"/>
    </row>
    <row r="368" spans="1:23" x14ac:dyDescent="0.2">
      <c r="A368" s="497"/>
      <c r="B368" s="499"/>
      <c r="C368" s="501"/>
      <c r="D368" s="501"/>
      <c r="E368" s="503"/>
      <c r="F368" s="17">
        <v>3</v>
      </c>
      <c r="G368" s="18" t="s">
        <v>10148</v>
      </c>
      <c r="H368" s="18" t="s">
        <v>10149</v>
      </c>
      <c r="I368" s="80"/>
      <c r="J368" s="18" t="s">
        <v>32</v>
      </c>
      <c r="K368" s="19">
        <v>10</v>
      </c>
      <c r="L368" s="19"/>
      <c r="M368" s="20" t="s">
        <v>34</v>
      </c>
      <c r="N368" s="20" t="s">
        <v>34</v>
      </c>
      <c r="O368" s="18" t="s">
        <v>177</v>
      </c>
      <c r="P368" s="18"/>
      <c r="Q368" s="18"/>
      <c r="R368" s="18"/>
      <c r="S368" s="18"/>
      <c r="T368" s="18"/>
      <c r="U368" s="18"/>
      <c r="V368" s="18"/>
      <c r="W368" s="34"/>
    </row>
    <row r="369" spans="1:23" x14ac:dyDescent="0.2">
      <c r="A369" s="497"/>
      <c r="B369" s="499"/>
      <c r="C369" s="501"/>
      <c r="D369" s="501"/>
      <c r="E369" s="503"/>
      <c r="F369" s="17">
        <v>4</v>
      </c>
      <c r="G369" s="18" t="s">
        <v>8105</v>
      </c>
      <c r="H369" s="18" t="s">
        <v>10150</v>
      </c>
      <c r="I369" s="80"/>
      <c r="J369" s="18" t="s">
        <v>32</v>
      </c>
      <c r="K369" s="19">
        <v>3</v>
      </c>
      <c r="L369" s="19"/>
      <c r="M369" s="20" t="s">
        <v>34</v>
      </c>
      <c r="N369" s="20" t="s">
        <v>34</v>
      </c>
      <c r="O369" s="18" t="s">
        <v>45</v>
      </c>
      <c r="P369" s="18"/>
      <c r="Q369" s="18"/>
      <c r="R369" s="18"/>
      <c r="S369" s="18"/>
      <c r="T369" s="18"/>
      <c r="U369" s="18"/>
      <c r="V369" s="18"/>
      <c r="W369" s="34"/>
    </row>
    <row r="370" spans="1:23" x14ac:dyDescent="0.2">
      <c r="A370" s="497"/>
      <c r="B370" s="499"/>
      <c r="C370" s="501"/>
      <c r="D370" s="501"/>
      <c r="E370" s="503"/>
      <c r="F370" s="17">
        <v>5</v>
      </c>
      <c r="G370" s="18" t="s">
        <v>9783</v>
      </c>
      <c r="H370" s="18" t="s">
        <v>10151</v>
      </c>
      <c r="I370" s="80"/>
      <c r="J370" s="18" t="s">
        <v>44</v>
      </c>
      <c r="K370" s="19">
        <v>24</v>
      </c>
      <c r="L370" s="19"/>
      <c r="M370" s="20" t="s">
        <v>34</v>
      </c>
      <c r="N370" s="20" t="s">
        <v>34</v>
      </c>
      <c r="O370" s="18" t="s">
        <v>69</v>
      </c>
      <c r="P370" s="18"/>
      <c r="Q370" s="18"/>
      <c r="R370" s="18"/>
      <c r="S370" s="18"/>
      <c r="T370" s="18"/>
      <c r="U370" s="18"/>
      <c r="V370" s="18"/>
      <c r="W370" s="34"/>
    </row>
    <row r="371" spans="1:23" x14ac:dyDescent="0.2">
      <c r="A371" s="497"/>
      <c r="B371" s="499"/>
      <c r="C371" s="501"/>
      <c r="D371" s="501"/>
      <c r="E371" s="503"/>
      <c r="F371" s="17">
        <v>6</v>
      </c>
      <c r="G371" s="18" t="s">
        <v>10045</v>
      </c>
      <c r="H371" s="18" t="s">
        <v>10152</v>
      </c>
      <c r="I371" s="80"/>
      <c r="J371" s="18" t="s">
        <v>134</v>
      </c>
      <c r="K371" s="19">
        <v>10</v>
      </c>
      <c r="L371" s="19">
        <v>0</v>
      </c>
      <c r="M371" s="20" t="s">
        <v>34</v>
      </c>
      <c r="N371" s="20" t="s">
        <v>34</v>
      </c>
      <c r="O371" s="18" t="s">
        <v>2633</v>
      </c>
      <c r="P371" s="18"/>
      <c r="Q371" s="18"/>
      <c r="R371" s="18"/>
      <c r="S371" s="18"/>
      <c r="T371" s="18"/>
      <c r="U371" s="18"/>
      <c r="V371" s="18"/>
      <c r="W371" s="34"/>
    </row>
    <row r="372" spans="1:23" x14ac:dyDescent="0.2">
      <c r="A372" s="497"/>
      <c r="B372" s="499"/>
      <c r="C372" s="501"/>
      <c r="D372" s="501"/>
      <c r="E372" s="503"/>
      <c r="F372" s="17">
        <v>7</v>
      </c>
      <c r="G372" s="18" t="s">
        <v>10047</v>
      </c>
      <c r="H372" s="18" t="s">
        <v>10153</v>
      </c>
      <c r="I372" s="80"/>
      <c r="J372" s="18" t="s">
        <v>134</v>
      </c>
      <c r="K372" s="19">
        <v>10</v>
      </c>
      <c r="L372" s="19">
        <v>0</v>
      </c>
      <c r="M372" s="20" t="s">
        <v>34</v>
      </c>
      <c r="N372" s="20" t="s">
        <v>34</v>
      </c>
      <c r="O372" s="18" t="s">
        <v>2633</v>
      </c>
      <c r="P372" s="18"/>
      <c r="Q372" s="18"/>
      <c r="R372" s="18"/>
      <c r="S372" s="18"/>
      <c r="T372" s="18"/>
      <c r="U372" s="18"/>
      <c r="V372" s="18"/>
      <c r="W372" s="34"/>
    </row>
    <row r="373" spans="1:23" x14ac:dyDescent="0.2">
      <c r="A373" s="497"/>
      <c r="B373" s="499"/>
      <c r="C373" s="501"/>
      <c r="D373" s="501"/>
      <c r="E373" s="503"/>
      <c r="F373" s="17">
        <v>8</v>
      </c>
      <c r="G373" s="18" t="s">
        <v>10154</v>
      </c>
      <c r="H373" s="18" t="s">
        <v>10155</v>
      </c>
      <c r="I373" s="80"/>
      <c r="J373" s="18" t="s">
        <v>134</v>
      </c>
      <c r="K373" s="19">
        <v>10</v>
      </c>
      <c r="L373" s="19">
        <v>0</v>
      </c>
      <c r="M373" s="20" t="s">
        <v>34</v>
      </c>
      <c r="N373" s="20" t="s">
        <v>34</v>
      </c>
      <c r="O373" s="18" t="s">
        <v>2633</v>
      </c>
      <c r="P373" s="18"/>
      <c r="Q373" s="18"/>
      <c r="R373" s="18"/>
      <c r="S373" s="18"/>
      <c r="T373" s="18"/>
      <c r="U373" s="18"/>
      <c r="V373" s="18"/>
      <c r="W373" s="34"/>
    </row>
    <row r="374" spans="1:23" x14ac:dyDescent="0.2">
      <c r="A374" s="497"/>
      <c r="B374" s="499"/>
      <c r="C374" s="501"/>
      <c r="D374" s="501"/>
      <c r="E374" s="503"/>
      <c r="F374" s="17">
        <v>9</v>
      </c>
      <c r="G374" s="18" t="s">
        <v>10156</v>
      </c>
      <c r="H374" s="18" t="s">
        <v>10157</v>
      </c>
      <c r="I374" s="80"/>
      <c r="J374" s="18" t="s">
        <v>134</v>
      </c>
      <c r="K374" s="19">
        <v>10</v>
      </c>
      <c r="L374" s="19">
        <v>0</v>
      </c>
      <c r="M374" s="20" t="s">
        <v>34</v>
      </c>
      <c r="N374" s="20" t="s">
        <v>34</v>
      </c>
      <c r="O374" s="18" t="s">
        <v>2633</v>
      </c>
      <c r="P374" s="18"/>
      <c r="Q374" s="18"/>
      <c r="R374" s="18"/>
      <c r="S374" s="18"/>
      <c r="T374" s="18"/>
      <c r="U374" s="18"/>
      <c r="V374" s="18"/>
      <c r="W374" s="34"/>
    </row>
    <row r="375" spans="1:23" x14ac:dyDescent="0.2">
      <c r="A375" s="497"/>
      <c r="B375" s="499"/>
      <c r="C375" s="501"/>
      <c r="D375" s="501"/>
      <c r="E375" s="503"/>
      <c r="F375" s="17">
        <v>10</v>
      </c>
      <c r="G375" s="18" t="s">
        <v>10053</v>
      </c>
      <c r="H375" s="18" t="s">
        <v>10158</v>
      </c>
      <c r="I375" s="80"/>
      <c r="J375" s="18" t="s">
        <v>134</v>
      </c>
      <c r="K375" s="19">
        <v>10</v>
      </c>
      <c r="L375" s="19">
        <v>0</v>
      </c>
      <c r="M375" s="20" t="s">
        <v>34</v>
      </c>
      <c r="N375" s="20" t="s">
        <v>34</v>
      </c>
      <c r="O375" s="18" t="s">
        <v>2633</v>
      </c>
      <c r="P375" s="18"/>
      <c r="Q375" s="18"/>
      <c r="R375" s="18"/>
      <c r="S375" s="18"/>
      <c r="T375" s="18"/>
      <c r="U375" s="18"/>
      <c r="V375" s="18"/>
      <c r="W375" s="34"/>
    </row>
    <row r="376" spans="1:23" x14ac:dyDescent="0.2">
      <c r="A376" s="497"/>
      <c r="B376" s="499"/>
      <c r="C376" s="501"/>
      <c r="D376" s="501"/>
      <c r="E376" s="503"/>
      <c r="F376" s="17">
        <v>11</v>
      </c>
      <c r="G376" s="18" t="s">
        <v>10055</v>
      </c>
      <c r="H376" s="18" t="s">
        <v>10159</v>
      </c>
      <c r="I376" s="80"/>
      <c r="J376" s="18" t="s">
        <v>134</v>
      </c>
      <c r="K376" s="19">
        <v>7</v>
      </c>
      <c r="L376" s="19">
        <v>0</v>
      </c>
      <c r="M376" s="20" t="s">
        <v>34</v>
      </c>
      <c r="N376" s="20" t="s">
        <v>34</v>
      </c>
      <c r="O376" s="18" t="s">
        <v>181</v>
      </c>
      <c r="P376" s="18"/>
      <c r="Q376" s="18"/>
      <c r="R376" s="18"/>
      <c r="S376" s="18"/>
      <c r="T376" s="18"/>
      <c r="U376" s="18"/>
      <c r="V376" s="18"/>
      <c r="W376" s="34"/>
    </row>
    <row r="377" spans="1:23" x14ac:dyDescent="0.2">
      <c r="A377" s="497"/>
      <c r="B377" s="499"/>
      <c r="C377" s="501"/>
      <c r="D377" s="501"/>
      <c r="E377" s="503"/>
      <c r="F377" s="17">
        <v>12</v>
      </c>
      <c r="G377" s="18" t="s">
        <v>10057</v>
      </c>
      <c r="H377" s="18" t="s">
        <v>10160</v>
      </c>
      <c r="I377" s="80"/>
      <c r="J377" s="18" t="s">
        <v>134</v>
      </c>
      <c r="K377" s="19">
        <v>7</v>
      </c>
      <c r="L377" s="19">
        <v>0</v>
      </c>
      <c r="M377" s="20" t="s">
        <v>34</v>
      </c>
      <c r="N377" s="20" t="s">
        <v>34</v>
      </c>
      <c r="O377" s="18" t="s">
        <v>181</v>
      </c>
      <c r="P377" s="18"/>
      <c r="Q377" s="18"/>
      <c r="R377" s="18"/>
      <c r="S377" s="18"/>
      <c r="T377" s="18"/>
      <c r="U377" s="18"/>
      <c r="V377" s="18"/>
      <c r="W377" s="34"/>
    </row>
    <row r="378" spans="1:23" x14ac:dyDescent="0.2">
      <c r="A378" s="497"/>
      <c r="B378" s="499"/>
      <c r="C378" s="501"/>
      <c r="D378" s="501"/>
      <c r="E378" s="503"/>
      <c r="F378" s="17">
        <v>13</v>
      </c>
      <c r="G378" s="18" t="s">
        <v>9841</v>
      </c>
      <c r="H378" s="18" t="s">
        <v>10161</v>
      </c>
      <c r="I378" s="80"/>
      <c r="J378" s="18" t="s">
        <v>44</v>
      </c>
      <c r="K378" s="19">
        <v>8</v>
      </c>
      <c r="L378" s="19"/>
      <c r="M378" s="20" t="s">
        <v>34</v>
      </c>
      <c r="N378" s="20" t="s">
        <v>34</v>
      </c>
      <c r="O378" s="18" t="s">
        <v>204</v>
      </c>
      <c r="P378" s="18"/>
      <c r="Q378" s="18"/>
      <c r="R378" s="18"/>
      <c r="S378" s="18"/>
      <c r="T378" s="18"/>
      <c r="U378" s="18"/>
      <c r="V378" s="18"/>
      <c r="W378" s="34"/>
    </row>
    <row r="379" spans="1:23" x14ac:dyDescent="0.2">
      <c r="A379" s="497"/>
      <c r="B379" s="499"/>
      <c r="C379" s="501"/>
      <c r="D379" s="501"/>
      <c r="E379" s="503"/>
      <c r="F379" s="17">
        <v>14</v>
      </c>
      <c r="G379" s="18" t="s">
        <v>9843</v>
      </c>
      <c r="H379" s="18" t="s">
        <v>10162</v>
      </c>
      <c r="I379" s="80"/>
      <c r="J379" s="18" t="s">
        <v>44</v>
      </c>
      <c r="K379" s="19">
        <v>20</v>
      </c>
      <c r="L379" s="19"/>
      <c r="M379" s="20" t="s">
        <v>34</v>
      </c>
      <c r="N379" s="20" t="s">
        <v>34</v>
      </c>
      <c r="O379" s="18" t="s">
        <v>65</v>
      </c>
      <c r="P379" s="18"/>
      <c r="Q379" s="18"/>
      <c r="R379" s="18"/>
      <c r="S379" s="18"/>
      <c r="T379" s="18"/>
      <c r="U379" s="18"/>
      <c r="V379" s="18"/>
      <c r="W379" s="34"/>
    </row>
    <row r="380" spans="1:23" x14ac:dyDescent="0.2">
      <c r="A380" s="496" t="s">
        <v>10163</v>
      </c>
      <c r="B380" s="498" t="s">
        <v>9601</v>
      </c>
      <c r="C380" s="500"/>
      <c r="D380" s="500"/>
      <c r="E380" s="502">
        <v>16777215</v>
      </c>
      <c r="F380" s="27">
        <v>1</v>
      </c>
      <c r="G380" s="28" t="s">
        <v>10164</v>
      </c>
      <c r="H380" s="28" t="s">
        <v>10164</v>
      </c>
      <c r="I380" s="79"/>
      <c r="J380" s="28" t="s">
        <v>32</v>
      </c>
      <c r="K380" s="29">
        <v>1</v>
      </c>
      <c r="L380" s="29"/>
      <c r="M380" s="30" t="s">
        <v>33</v>
      </c>
      <c r="N380" s="30" t="s">
        <v>33</v>
      </c>
      <c r="O380" s="28" t="s">
        <v>56</v>
      </c>
      <c r="P380" s="28"/>
      <c r="Q380" s="28"/>
      <c r="R380" s="28"/>
      <c r="S380" s="28"/>
      <c r="T380" s="28"/>
      <c r="U380" s="28"/>
      <c r="V380" s="28"/>
      <c r="W380" s="33"/>
    </row>
    <row r="381" spans="1:23" x14ac:dyDescent="0.2">
      <c r="A381" s="497"/>
      <c r="B381" s="499"/>
      <c r="C381" s="501"/>
      <c r="D381" s="501"/>
      <c r="E381" s="503"/>
      <c r="F381" s="17">
        <v>2</v>
      </c>
      <c r="G381" s="18" t="s">
        <v>10165</v>
      </c>
      <c r="H381" s="18" t="s">
        <v>10165</v>
      </c>
      <c r="I381" s="80"/>
      <c r="J381" s="18" t="s">
        <v>32</v>
      </c>
      <c r="K381" s="19">
        <v>7</v>
      </c>
      <c r="L381" s="19"/>
      <c r="M381" s="20" t="s">
        <v>33</v>
      </c>
      <c r="N381" s="20" t="s">
        <v>33</v>
      </c>
      <c r="O381" s="18" t="s">
        <v>40</v>
      </c>
      <c r="P381" s="18"/>
      <c r="Q381" s="18"/>
      <c r="R381" s="18"/>
      <c r="S381" s="18"/>
      <c r="T381" s="18"/>
      <c r="U381" s="18"/>
      <c r="V381" s="18"/>
      <c r="W381" s="34"/>
    </row>
    <row r="382" spans="1:23" x14ac:dyDescent="0.2">
      <c r="A382" s="497"/>
      <c r="B382" s="499"/>
      <c r="C382" s="501"/>
      <c r="D382" s="501"/>
      <c r="E382" s="503"/>
      <c r="F382" s="17">
        <v>3</v>
      </c>
      <c r="G382" s="18" t="s">
        <v>10166</v>
      </c>
      <c r="H382" s="18" t="s">
        <v>10166</v>
      </c>
      <c r="I382" s="80"/>
      <c r="J382" s="18" t="s">
        <v>123</v>
      </c>
      <c r="K382" s="19"/>
      <c r="L382" s="19"/>
      <c r="M382" s="20" t="s">
        <v>33</v>
      </c>
      <c r="N382" s="20" t="s">
        <v>33</v>
      </c>
      <c r="O382" s="18" t="s">
        <v>124</v>
      </c>
      <c r="P382" s="18"/>
      <c r="Q382" s="18"/>
      <c r="R382" s="18"/>
      <c r="S382" s="18"/>
      <c r="T382" s="18"/>
      <c r="U382" s="18"/>
      <c r="V382" s="18"/>
      <c r="W382" s="34"/>
    </row>
    <row r="383" spans="1:23" x14ac:dyDescent="0.2">
      <c r="A383" s="497"/>
      <c r="B383" s="499"/>
      <c r="C383" s="501"/>
      <c r="D383" s="501"/>
      <c r="E383" s="503"/>
      <c r="F383" s="17">
        <v>4</v>
      </c>
      <c r="G383" s="18" t="s">
        <v>10167</v>
      </c>
      <c r="H383" s="18" t="s">
        <v>10167</v>
      </c>
      <c r="I383" s="80"/>
      <c r="J383" s="18" t="s">
        <v>134</v>
      </c>
      <c r="K383" s="19">
        <v>7</v>
      </c>
      <c r="L383" s="19">
        <v>0</v>
      </c>
      <c r="M383" s="20" t="s">
        <v>33</v>
      </c>
      <c r="N383" s="20" t="s">
        <v>34</v>
      </c>
      <c r="O383" s="18" t="s">
        <v>181</v>
      </c>
      <c r="P383" s="18"/>
      <c r="Q383" s="18"/>
      <c r="R383" s="18"/>
      <c r="S383" s="18"/>
      <c r="T383" s="18"/>
      <c r="U383" s="18"/>
      <c r="V383" s="18"/>
      <c r="W383" s="34"/>
    </row>
    <row r="384" spans="1:23" x14ac:dyDescent="0.2">
      <c r="A384" s="497"/>
      <c r="B384" s="499"/>
      <c r="C384" s="501"/>
      <c r="D384" s="501"/>
      <c r="E384" s="503"/>
      <c r="F384" s="17">
        <v>5</v>
      </c>
      <c r="G384" s="18" t="s">
        <v>10168</v>
      </c>
      <c r="H384" s="18" t="s">
        <v>10168</v>
      </c>
      <c r="I384" s="80"/>
      <c r="J384" s="18" t="s">
        <v>32</v>
      </c>
      <c r="K384" s="19">
        <v>1</v>
      </c>
      <c r="L384" s="19"/>
      <c r="M384" s="20" t="s">
        <v>33</v>
      </c>
      <c r="N384" s="20" t="s">
        <v>34</v>
      </c>
      <c r="O384" s="18" t="s">
        <v>56</v>
      </c>
      <c r="P384" s="18"/>
      <c r="Q384" s="18"/>
      <c r="R384" s="18"/>
      <c r="S384" s="18"/>
      <c r="T384" s="18"/>
      <c r="U384" s="18"/>
      <c r="V384" s="18"/>
      <c r="W384" s="34"/>
    </row>
    <row r="385" spans="1:23" x14ac:dyDescent="0.2">
      <c r="A385" s="497"/>
      <c r="B385" s="499"/>
      <c r="C385" s="501"/>
      <c r="D385" s="501"/>
      <c r="E385" s="503"/>
      <c r="F385" s="17">
        <v>6</v>
      </c>
      <c r="G385" s="18" t="s">
        <v>10169</v>
      </c>
      <c r="H385" s="18" t="s">
        <v>10169</v>
      </c>
      <c r="I385" s="80"/>
      <c r="J385" s="18" t="s">
        <v>134</v>
      </c>
      <c r="K385" s="19">
        <v>5</v>
      </c>
      <c r="L385" s="19">
        <v>2</v>
      </c>
      <c r="M385" s="20" t="s">
        <v>33</v>
      </c>
      <c r="N385" s="20" t="s">
        <v>34</v>
      </c>
      <c r="O385" s="18" t="s">
        <v>183</v>
      </c>
      <c r="P385" s="18"/>
      <c r="Q385" s="18"/>
      <c r="R385" s="18"/>
      <c r="S385" s="18"/>
      <c r="T385" s="18"/>
      <c r="U385" s="18"/>
      <c r="V385" s="18"/>
      <c r="W385" s="34"/>
    </row>
    <row r="386" spans="1:23" x14ac:dyDescent="0.2">
      <c r="A386" s="497"/>
      <c r="B386" s="499"/>
      <c r="C386" s="501"/>
      <c r="D386" s="501"/>
      <c r="E386" s="503"/>
      <c r="F386" s="17">
        <v>7</v>
      </c>
      <c r="G386" s="18" t="s">
        <v>10170</v>
      </c>
      <c r="H386" s="18" t="s">
        <v>10170</v>
      </c>
      <c r="I386" s="80"/>
      <c r="J386" s="18" t="s">
        <v>134</v>
      </c>
      <c r="K386" s="19">
        <v>2</v>
      </c>
      <c r="L386" s="19">
        <v>0</v>
      </c>
      <c r="M386" s="20" t="s">
        <v>33</v>
      </c>
      <c r="N386" s="20" t="s">
        <v>34</v>
      </c>
      <c r="O386" s="18" t="s">
        <v>201</v>
      </c>
      <c r="P386" s="18"/>
      <c r="Q386" s="18"/>
      <c r="R386" s="18"/>
      <c r="S386" s="18"/>
      <c r="T386" s="18"/>
      <c r="U386" s="18"/>
      <c r="V386" s="18"/>
      <c r="W386" s="34"/>
    </row>
    <row r="387" spans="1:23" x14ac:dyDescent="0.2">
      <c r="A387" s="497"/>
      <c r="B387" s="499"/>
      <c r="C387" s="501"/>
      <c r="D387" s="501"/>
      <c r="E387" s="503"/>
      <c r="F387" s="17">
        <v>8</v>
      </c>
      <c r="G387" s="18" t="s">
        <v>10171</v>
      </c>
      <c r="H387" s="18" t="s">
        <v>10171</v>
      </c>
      <c r="I387" s="80"/>
      <c r="J387" s="18" t="s">
        <v>134</v>
      </c>
      <c r="K387" s="19">
        <v>7</v>
      </c>
      <c r="L387" s="19">
        <v>0</v>
      </c>
      <c r="M387" s="20" t="s">
        <v>33</v>
      </c>
      <c r="N387" s="20" t="s">
        <v>34</v>
      </c>
      <c r="O387" s="18" t="s">
        <v>181</v>
      </c>
      <c r="P387" s="18"/>
      <c r="Q387" s="18"/>
      <c r="R387" s="18"/>
      <c r="S387" s="18"/>
      <c r="T387" s="18"/>
      <c r="U387" s="18"/>
      <c r="V387" s="18"/>
      <c r="W387" s="34"/>
    </row>
    <row r="388" spans="1:23" x14ac:dyDescent="0.2">
      <c r="A388" s="497"/>
      <c r="B388" s="499"/>
      <c r="C388" s="501"/>
      <c r="D388" s="501"/>
      <c r="E388" s="503"/>
      <c r="F388" s="17">
        <v>9</v>
      </c>
      <c r="G388" s="18" t="s">
        <v>10172</v>
      </c>
      <c r="H388" s="18" t="s">
        <v>10172</v>
      </c>
      <c r="I388" s="80"/>
      <c r="J388" s="18" t="s">
        <v>134</v>
      </c>
      <c r="K388" s="19">
        <v>7</v>
      </c>
      <c r="L388" s="19">
        <v>0</v>
      </c>
      <c r="M388" s="20" t="s">
        <v>33</v>
      </c>
      <c r="N388" s="20" t="s">
        <v>34</v>
      </c>
      <c r="O388" s="18" t="s">
        <v>181</v>
      </c>
      <c r="P388" s="18"/>
      <c r="Q388" s="18"/>
      <c r="R388" s="18"/>
      <c r="S388" s="18"/>
      <c r="T388" s="18"/>
      <c r="U388" s="18"/>
      <c r="V388" s="18"/>
      <c r="W388" s="34"/>
    </row>
    <row r="389" spans="1:23" x14ac:dyDescent="0.2">
      <c r="A389" s="497"/>
      <c r="B389" s="499"/>
      <c r="C389" s="501"/>
      <c r="D389" s="501"/>
      <c r="E389" s="503"/>
      <c r="F389" s="17">
        <v>10</v>
      </c>
      <c r="G389" s="18" t="s">
        <v>10173</v>
      </c>
      <c r="H389" s="18" t="s">
        <v>10173</v>
      </c>
      <c r="I389" s="80"/>
      <c r="J389" s="18" t="s">
        <v>134</v>
      </c>
      <c r="K389" s="19">
        <v>7</v>
      </c>
      <c r="L389" s="19">
        <v>0</v>
      </c>
      <c r="M389" s="20" t="s">
        <v>33</v>
      </c>
      <c r="N389" s="20" t="s">
        <v>34</v>
      </c>
      <c r="O389" s="18" t="s">
        <v>181</v>
      </c>
      <c r="P389" s="18"/>
      <c r="Q389" s="18"/>
      <c r="R389" s="18"/>
      <c r="S389" s="18"/>
      <c r="T389" s="18"/>
      <c r="U389" s="18"/>
      <c r="V389" s="18"/>
      <c r="W389" s="34"/>
    </row>
    <row r="390" spans="1:23" x14ac:dyDescent="0.2">
      <c r="A390" s="497"/>
      <c r="B390" s="499"/>
      <c r="C390" s="501"/>
      <c r="D390" s="501"/>
      <c r="E390" s="503"/>
      <c r="F390" s="17">
        <v>11</v>
      </c>
      <c r="G390" s="18" t="s">
        <v>10174</v>
      </c>
      <c r="H390" s="18" t="s">
        <v>10174</v>
      </c>
      <c r="I390" s="80"/>
      <c r="J390" s="18" t="s">
        <v>134</v>
      </c>
      <c r="K390" s="19">
        <v>7</v>
      </c>
      <c r="L390" s="19">
        <v>0</v>
      </c>
      <c r="M390" s="20" t="s">
        <v>33</v>
      </c>
      <c r="N390" s="20" t="s">
        <v>34</v>
      </c>
      <c r="O390" s="18" t="s">
        <v>181</v>
      </c>
      <c r="P390" s="18"/>
      <c r="Q390" s="18"/>
      <c r="R390" s="18"/>
      <c r="S390" s="18"/>
      <c r="T390" s="18"/>
      <c r="U390" s="18"/>
      <c r="V390" s="18"/>
      <c r="W390" s="34"/>
    </row>
    <row r="391" spans="1:23" x14ac:dyDescent="0.2">
      <c r="A391" s="497"/>
      <c r="B391" s="499"/>
      <c r="C391" s="501"/>
      <c r="D391" s="501"/>
      <c r="E391" s="503"/>
      <c r="F391" s="17">
        <v>12</v>
      </c>
      <c r="G391" s="18" t="s">
        <v>10175</v>
      </c>
      <c r="H391" s="18" t="s">
        <v>10175</v>
      </c>
      <c r="I391" s="80"/>
      <c r="J391" s="18" t="s">
        <v>134</v>
      </c>
      <c r="K391" s="19">
        <v>7</v>
      </c>
      <c r="L391" s="19">
        <v>0</v>
      </c>
      <c r="M391" s="20" t="s">
        <v>33</v>
      </c>
      <c r="N391" s="20" t="s">
        <v>34</v>
      </c>
      <c r="O391" s="18" t="s">
        <v>181</v>
      </c>
      <c r="P391" s="18"/>
      <c r="Q391" s="18"/>
      <c r="R391" s="18"/>
      <c r="S391" s="18"/>
      <c r="T391" s="18"/>
      <c r="U391" s="18"/>
      <c r="V391" s="18"/>
      <c r="W391" s="34"/>
    </row>
    <row r="392" spans="1:23" x14ac:dyDescent="0.2">
      <c r="A392" s="497"/>
      <c r="B392" s="499"/>
      <c r="C392" s="501"/>
      <c r="D392" s="501"/>
      <c r="E392" s="503"/>
      <c r="F392" s="17">
        <v>13</v>
      </c>
      <c r="G392" s="18" t="s">
        <v>10176</v>
      </c>
      <c r="H392" s="18" t="s">
        <v>10176</v>
      </c>
      <c r="I392" s="80"/>
      <c r="J392" s="18" t="s">
        <v>134</v>
      </c>
      <c r="K392" s="19">
        <v>7</v>
      </c>
      <c r="L392" s="19">
        <v>0</v>
      </c>
      <c r="M392" s="20" t="s">
        <v>33</v>
      </c>
      <c r="N392" s="20" t="s">
        <v>34</v>
      </c>
      <c r="O392" s="18" t="s">
        <v>181</v>
      </c>
      <c r="P392" s="18"/>
      <c r="Q392" s="18"/>
      <c r="R392" s="18"/>
      <c r="S392" s="18"/>
      <c r="T392" s="18"/>
      <c r="U392" s="18"/>
      <c r="V392" s="18"/>
      <c r="W392" s="34"/>
    </row>
    <row r="393" spans="1:23" x14ac:dyDescent="0.2">
      <c r="A393" s="497"/>
      <c r="B393" s="499"/>
      <c r="C393" s="501"/>
      <c r="D393" s="501"/>
      <c r="E393" s="503"/>
      <c r="F393" s="17">
        <v>14</v>
      </c>
      <c r="G393" s="18" t="s">
        <v>10177</v>
      </c>
      <c r="H393" s="18" t="s">
        <v>10177</v>
      </c>
      <c r="I393" s="80"/>
      <c r="J393" s="18" t="s">
        <v>32</v>
      </c>
      <c r="K393" s="19">
        <v>1</v>
      </c>
      <c r="L393" s="19"/>
      <c r="M393" s="20" t="s">
        <v>34</v>
      </c>
      <c r="N393" s="20" t="s">
        <v>34</v>
      </c>
      <c r="O393" s="18" t="s">
        <v>56</v>
      </c>
      <c r="P393" s="18"/>
      <c r="Q393" s="18"/>
      <c r="R393" s="18"/>
      <c r="S393" s="18"/>
      <c r="T393" s="18"/>
      <c r="U393" s="18"/>
      <c r="V393" s="18"/>
      <c r="W393" s="34"/>
    </row>
    <row r="394" spans="1:23" x14ac:dyDescent="0.2">
      <c r="A394" s="497"/>
      <c r="B394" s="499"/>
      <c r="C394" s="501"/>
      <c r="D394" s="501"/>
      <c r="E394" s="503"/>
      <c r="F394" s="17">
        <v>15</v>
      </c>
      <c r="G394" s="18" t="s">
        <v>10178</v>
      </c>
      <c r="H394" s="18" t="s">
        <v>10178</v>
      </c>
      <c r="I394" s="80"/>
      <c r="J394" s="18" t="s">
        <v>123</v>
      </c>
      <c r="K394" s="19"/>
      <c r="L394" s="19"/>
      <c r="M394" s="20" t="s">
        <v>34</v>
      </c>
      <c r="N394" s="20" t="s">
        <v>34</v>
      </c>
      <c r="O394" s="18" t="s">
        <v>124</v>
      </c>
      <c r="P394" s="18"/>
      <c r="Q394" s="18"/>
      <c r="R394" s="18"/>
      <c r="S394" s="18"/>
      <c r="T394" s="18"/>
      <c r="U394" s="18"/>
      <c r="V394" s="18"/>
      <c r="W394" s="34"/>
    </row>
    <row r="395" spans="1:23" x14ac:dyDescent="0.2">
      <c r="A395" s="496" t="s">
        <v>9602</v>
      </c>
      <c r="B395" s="498" t="s">
        <v>9602</v>
      </c>
      <c r="C395" s="500"/>
      <c r="D395" s="500"/>
      <c r="E395" s="502">
        <v>16777215</v>
      </c>
      <c r="F395" s="27">
        <v>1</v>
      </c>
      <c r="G395" s="28" t="s">
        <v>10179</v>
      </c>
      <c r="H395" s="28" t="s">
        <v>10179</v>
      </c>
      <c r="I395" s="79"/>
      <c r="J395" s="28" t="s">
        <v>44</v>
      </c>
      <c r="K395" s="29">
        <v>20</v>
      </c>
      <c r="L395" s="29"/>
      <c r="M395" s="30" t="s">
        <v>34</v>
      </c>
      <c r="N395" s="30" t="s">
        <v>34</v>
      </c>
      <c r="O395" s="28" t="s">
        <v>65</v>
      </c>
      <c r="P395" s="28"/>
      <c r="Q395" s="28"/>
      <c r="R395" s="28"/>
      <c r="S395" s="28"/>
      <c r="T395" s="28"/>
      <c r="U395" s="28"/>
      <c r="V395" s="28"/>
      <c r="W395" s="33"/>
    </row>
    <row r="396" spans="1:23" x14ac:dyDescent="0.2">
      <c r="A396" s="497"/>
      <c r="B396" s="499"/>
      <c r="C396" s="501"/>
      <c r="D396" s="501"/>
      <c r="E396" s="503"/>
      <c r="F396" s="17">
        <v>2</v>
      </c>
      <c r="G396" s="18" t="s">
        <v>10180</v>
      </c>
      <c r="H396" s="18" t="s">
        <v>10180</v>
      </c>
      <c r="I396" s="80"/>
      <c r="J396" s="18" t="s">
        <v>44</v>
      </c>
      <c r="K396" s="19">
        <v>8</v>
      </c>
      <c r="L396" s="19"/>
      <c r="M396" s="20" t="s">
        <v>34</v>
      </c>
      <c r="N396" s="20" t="s">
        <v>34</v>
      </c>
      <c r="O396" s="18" t="s">
        <v>204</v>
      </c>
      <c r="P396" s="18"/>
      <c r="Q396" s="18"/>
      <c r="R396" s="18"/>
      <c r="S396" s="18"/>
      <c r="T396" s="18"/>
      <c r="U396" s="18"/>
      <c r="V396" s="18"/>
      <c r="W396" s="34"/>
    </row>
    <row r="397" spans="1:23" x14ac:dyDescent="0.2">
      <c r="A397" s="497"/>
      <c r="B397" s="499"/>
      <c r="C397" s="501"/>
      <c r="D397" s="501"/>
      <c r="E397" s="503"/>
      <c r="F397" s="17">
        <v>3</v>
      </c>
      <c r="G397" s="18" t="s">
        <v>10181</v>
      </c>
      <c r="H397" s="18" t="s">
        <v>10181</v>
      </c>
      <c r="I397" s="80"/>
      <c r="J397" s="18" t="s">
        <v>32</v>
      </c>
      <c r="K397" s="19">
        <v>1</v>
      </c>
      <c r="L397" s="19"/>
      <c r="M397" s="20" t="s">
        <v>34</v>
      </c>
      <c r="N397" s="20" t="s">
        <v>34</v>
      </c>
      <c r="O397" s="18" t="s">
        <v>56</v>
      </c>
      <c r="P397" s="18"/>
      <c r="Q397" s="18"/>
      <c r="R397" s="18"/>
      <c r="S397" s="18"/>
      <c r="T397" s="18"/>
      <c r="U397" s="18"/>
      <c r="V397" s="18"/>
      <c r="W397" s="34"/>
    </row>
    <row r="398" spans="1:23" x14ac:dyDescent="0.2">
      <c r="A398" s="497"/>
      <c r="B398" s="499"/>
      <c r="C398" s="501"/>
      <c r="D398" s="501"/>
      <c r="E398" s="503"/>
      <c r="F398" s="17">
        <v>4</v>
      </c>
      <c r="G398" s="18" t="s">
        <v>10182</v>
      </c>
      <c r="H398" s="18" t="s">
        <v>10182</v>
      </c>
      <c r="I398" s="80"/>
      <c r="J398" s="18" t="s">
        <v>32</v>
      </c>
      <c r="K398" s="19">
        <v>7</v>
      </c>
      <c r="L398" s="19"/>
      <c r="M398" s="20" t="s">
        <v>34</v>
      </c>
      <c r="N398" s="20" t="s">
        <v>34</v>
      </c>
      <c r="O398" s="18" t="s">
        <v>40</v>
      </c>
      <c r="P398" s="18"/>
      <c r="Q398" s="18"/>
      <c r="R398" s="18"/>
      <c r="S398" s="18"/>
      <c r="T398" s="18"/>
      <c r="U398" s="18"/>
      <c r="V398" s="18"/>
      <c r="W398" s="34"/>
    </row>
    <row r="399" spans="1:23" x14ac:dyDescent="0.2">
      <c r="A399" s="497"/>
      <c r="B399" s="499"/>
      <c r="C399" s="501"/>
      <c r="D399" s="501"/>
      <c r="E399" s="503"/>
      <c r="F399" s="17">
        <v>5</v>
      </c>
      <c r="G399" s="18" t="s">
        <v>10183</v>
      </c>
      <c r="H399" s="18" t="s">
        <v>10183</v>
      </c>
      <c r="I399" s="80"/>
      <c r="J399" s="18" t="s">
        <v>44</v>
      </c>
      <c r="K399" s="19">
        <v>10</v>
      </c>
      <c r="L399" s="19"/>
      <c r="M399" s="20" t="s">
        <v>34</v>
      </c>
      <c r="N399" s="20" t="s">
        <v>34</v>
      </c>
      <c r="O399" s="18" t="s">
        <v>511</v>
      </c>
      <c r="P399" s="18"/>
      <c r="Q399" s="18"/>
      <c r="R399" s="18"/>
      <c r="S399" s="18"/>
      <c r="T399" s="18"/>
      <c r="U399" s="18"/>
      <c r="V399" s="18"/>
      <c r="W399" s="34"/>
    </row>
    <row r="400" spans="1:23" x14ac:dyDescent="0.2">
      <c r="A400" s="497"/>
      <c r="B400" s="499"/>
      <c r="C400" s="501"/>
      <c r="D400" s="501"/>
      <c r="E400" s="503"/>
      <c r="F400" s="17">
        <v>6</v>
      </c>
      <c r="G400" s="18" t="s">
        <v>10184</v>
      </c>
      <c r="H400" s="18" t="s">
        <v>10184</v>
      </c>
      <c r="I400" s="80"/>
      <c r="J400" s="18" t="s">
        <v>44</v>
      </c>
      <c r="K400" s="19">
        <v>20</v>
      </c>
      <c r="L400" s="19"/>
      <c r="M400" s="20" t="s">
        <v>34</v>
      </c>
      <c r="N400" s="20" t="s">
        <v>34</v>
      </c>
      <c r="O400" s="18" t="s">
        <v>65</v>
      </c>
      <c r="P400" s="18"/>
      <c r="Q400" s="18"/>
      <c r="R400" s="18"/>
      <c r="S400" s="18"/>
      <c r="T400" s="18"/>
      <c r="U400" s="18"/>
      <c r="V400" s="18"/>
      <c r="W400" s="34"/>
    </row>
    <row r="401" spans="1:23" x14ac:dyDescent="0.2">
      <c r="A401" s="497"/>
      <c r="B401" s="499"/>
      <c r="C401" s="501"/>
      <c r="D401" s="501"/>
      <c r="E401" s="503"/>
      <c r="F401" s="17">
        <v>7</v>
      </c>
      <c r="G401" s="18" t="s">
        <v>10185</v>
      </c>
      <c r="H401" s="18" t="s">
        <v>10185</v>
      </c>
      <c r="I401" s="80"/>
      <c r="J401" s="18" t="s">
        <v>44</v>
      </c>
      <c r="K401" s="19">
        <v>30</v>
      </c>
      <c r="L401" s="19"/>
      <c r="M401" s="20" t="s">
        <v>34</v>
      </c>
      <c r="N401" s="20" t="s">
        <v>34</v>
      </c>
      <c r="O401" s="18" t="s">
        <v>522</v>
      </c>
      <c r="P401" s="18"/>
      <c r="Q401" s="18"/>
      <c r="R401" s="18"/>
      <c r="S401" s="18"/>
      <c r="T401" s="18"/>
      <c r="U401" s="18"/>
      <c r="V401" s="18"/>
      <c r="W401" s="34"/>
    </row>
    <row r="402" spans="1:23" x14ac:dyDescent="0.2">
      <c r="A402" s="497"/>
      <c r="B402" s="499"/>
      <c r="C402" s="501"/>
      <c r="D402" s="501"/>
      <c r="E402" s="503"/>
      <c r="F402" s="17">
        <v>8</v>
      </c>
      <c r="G402" s="18" t="s">
        <v>10186</v>
      </c>
      <c r="H402" s="18" t="s">
        <v>10186</v>
      </c>
      <c r="I402" s="80"/>
      <c r="J402" s="18" t="s">
        <v>32</v>
      </c>
      <c r="K402" s="19">
        <v>3</v>
      </c>
      <c r="L402" s="19"/>
      <c r="M402" s="20" t="s">
        <v>34</v>
      </c>
      <c r="N402" s="20" t="s">
        <v>34</v>
      </c>
      <c r="O402" s="18" t="s">
        <v>45</v>
      </c>
      <c r="P402" s="18"/>
      <c r="Q402" s="18"/>
      <c r="R402" s="18"/>
      <c r="S402" s="18"/>
      <c r="T402" s="18"/>
      <c r="U402" s="18"/>
      <c r="V402" s="18"/>
      <c r="W402" s="34"/>
    </row>
    <row r="403" spans="1:23" x14ac:dyDescent="0.2">
      <c r="A403" s="497"/>
      <c r="B403" s="499"/>
      <c r="C403" s="501"/>
      <c r="D403" s="501"/>
      <c r="E403" s="503"/>
      <c r="F403" s="17">
        <v>9</v>
      </c>
      <c r="G403" s="18" t="s">
        <v>10187</v>
      </c>
      <c r="H403" s="18" t="s">
        <v>10187</v>
      </c>
      <c r="I403" s="80"/>
      <c r="J403" s="18" t="s">
        <v>44</v>
      </c>
      <c r="K403" s="19">
        <v>24</v>
      </c>
      <c r="L403" s="19"/>
      <c r="M403" s="20" t="s">
        <v>34</v>
      </c>
      <c r="N403" s="20" t="s">
        <v>34</v>
      </c>
      <c r="O403" s="18" t="s">
        <v>69</v>
      </c>
      <c r="P403" s="18"/>
      <c r="Q403" s="18"/>
      <c r="R403" s="18"/>
      <c r="S403" s="18"/>
      <c r="T403" s="18"/>
      <c r="U403" s="18"/>
      <c r="V403" s="18"/>
      <c r="W403" s="34"/>
    </row>
    <row r="404" spans="1:23" x14ac:dyDescent="0.2">
      <c r="A404" s="497"/>
      <c r="B404" s="499"/>
      <c r="C404" s="501"/>
      <c r="D404" s="501"/>
      <c r="E404" s="503"/>
      <c r="F404" s="17">
        <v>10</v>
      </c>
      <c r="G404" s="18" t="s">
        <v>10188</v>
      </c>
      <c r="H404" s="18" t="s">
        <v>10188</v>
      </c>
      <c r="I404" s="80"/>
      <c r="J404" s="18" t="s">
        <v>44</v>
      </c>
      <c r="K404" s="19">
        <v>2</v>
      </c>
      <c r="L404" s="19"/>
      <c r="M404" s="20" t="s">
        <v>34</v>
      </c>
      <c r="N404" s="20" t="s">
        <v>34</v>
      </c>
      <c r="O404" s="18" t="s">
        <v>540</v>
      </c>
      <c r="P404" s="18"/>
      <c r="Q404" s="18"/>
      <c r="R404" s="18"/>
      <c r="S404" s="18"/>
      <c r="T404" s="18"/>
      <c r="U404" s="18"/>
      <c r="V404" s="18"/>
      <c r="W404" s="34"/>
    </row>
    <row r="405" spans="1:23" x14ac:dyDescent="0.2">
      <c r="A405" s="497"/>
      <c r="B405" s="499"/>
      <c r="C405" s="501"/>
      <c r="D405" s="501"/>
      <c r="E405" s="503"/>
      <c r="F405" s="17">
        <v>11</v>
      </c>
      <c r="G405" s="18" t="s">
        <v>10189</v>
      </c>
      <c r="H405" s="18" t="s">
        <v>10189</v>
      </c>
      <c r="I405" s="80"/>
      <c r="J405" s="18" t="s">
        <v>32</v>
      </c>
      <c r="K405" s="19">
        <v>6</v>
      </c>
      <c r="L405" s="19"/>
      <c r="M405" s="20" t="s">
        <v>34</v>
      </c>
      <c r="N405" s="20" t="s">
        <v>34</v>
      </c>
      <c r="O405" s="18" t="s">
        <v>47</v>
      </c>
      <c r="P405" s="18"/>
      <c r="Q405" s="18"/>
      <c r="R405" s="18"/>
      <c r="S405" s="18"/>
      <c r="T405" s="18"/>
      <c r="U405" s="18"/>
      <c r="V405" s="18"/>
      <c r="W405" s="34"/>
    </row>
    <row r="406" spans="1:23" x14ac:dyDescent="0.2">
      <c r="A406" s="497"/>
      <c r="B406" s="499"/>
      <c r="C406" s="501"/>
      <c r="D406" s="501"/>
      <c r="E406" s="503"/>
      <c r="F406" s="17">
        <v>12</v>
      </c>
      <c r="G406" s="18" t="s">
        <v>10190</v>
      </c>
      <c r="H406" s="18" t="s">
        <v>10190</v>
      </c>
      <c r="I406" s="80"/>
      <c r="J406" s="18" t="s">
        <v>44</v>
      </c>
      <c r="K406" s="19">
        <v>24</v>
      </c>
      <c r="L406" s="19"/>
      <c r="M406" s="20" t="s">
        <v>34</v>
      </c>
      <c r="N406" s="20" t="s">
        <v>34</v>
      </c>
      <c r="O406" s="18" t="s">
        <v>69</v>
      </c>
      <c r="P406" s="18"/>
      <c r="Q406" s="18"/>
      <c r="R406" s="18"/>
      <c r="S406" s="18"/>
      <c r="T406" s="18"/>
      <c r="U406" s="18"/>
      <c r="V406" s="18"/>
      <c r="W406" s="34"/>
    </row>
    <row r="407" spans="1:23" x14ac:dyDescent="0.2">
      <c r="A407" s="497"/>
      <c r="B407" s="499"/>
      <c r="C407" s="501"/>
      <c r="D407" s="501"/>
      <c r="E407" s="503"/>
      <c r="F407" s="17">
        <v>13</v>
      </c>
      <c r="G407" s="18" t="s">
        <v>10191</v>
      </c>
      <c r="H407" s="18" t="s">
        <v>10191</v>
      </c>
      <c r="I407" s="80"/>
      <c r="J407" s="18" t="s">
        <v>44</v>
      </c>
      <c r="K407" s="19">
        <v>13</v>
      </c>
      <c r="L407" s="19"/>
      <c r="M407" s="20" t="s">
        <v>34</v>
      </c>
      <c r="N407" s="20" t="s">
        <v>34</v>
      </c>
      <c r="O407" s="18" t="s">
        <v>545</v>
      </c>
      <c r="P407" s="18"/>
      <c r="Q407" s="18"/>
      <c r="R407" s="18"/>
      <c r="S407" s="18"/>
      <c r="T407" s="18"/>
      <c r="U407" s="18"/>
      <c r="V407" s="18"/>
      <c r="W407" s="34"/>
    </row>
    <row r="408" spans="1:23" x14ac:dyDescent="0.2">
      <c r="A408" s="497"/>
      <c r="B408" s="499"/>
      <c r="C408" s="501"/>
      <c r="D408" s="501"/>
      <c r="E408" s="503"/>
      <c r="F408" s="17">
        <v>14</v>
      </c>
      <c r="G408" s="18" t="s">
        <v>10192</v>
      </c>
      <c r="H408" s="18" t="s">
        <v>10192</v>
      </c>
      <c r="I408" s="80"/>
      <c r="J408" s="18" t="s">
        <v>44</v>
      </c>
      <c r="K408" s="19">
        <v>10</v>
      </c>
      <c r="L408" s="19"/>
      <c r="M408" s="20" t="s">
        <v>34</v>
      </c>
      <c r="N408" s="20" t="s">
        <v>34</v>
      </c>
      <c r="O408" s="18" t="s">
        <v>511</v>
      </c>
      <c r="P408" s="18"/>
      <c r="Q408" s="18"/>
      <c r="R408" s="18"/>
      <c r="S408" s="18"/>
      <c r="T408" s="18"/>
      <c r="U408" s="18"/>
      <c r="V408" s="18"/>
      <c r="W408" s="34"/>
    </row>
    <row r="409" spans="1:23" x14ac:dyDescent="0.2">
      <c r="A409" s="497"/>
      <c r="B409" s="499"/>
      <c r="C409" s="501"/>
      <c r="D409" s="501"/>
      <c r="E409" s="503"/>
      <c r="F409" s="17">
        <v>15</v>
      </c>
      <c r="G409" s="18" t="s">
        <v>10193</v>
      </c>
      <c r="H409" s="18" t="s">
        <v>10193</v>
      </c>
      <c r="I409" s="80"/>
      <c r="J409" s="18" t="s">
        <v>44</v>
      </c>
      <c r="K409" s="19">
        <v>20</v>
      </c>
      <c r="L409" s="19"/>
      <c r="M409" s="20" t="s">
        <v>34</v>
      </c>
      <c r="N409" s="20" t="s">
        <v>34</v>
      </c>
      <c r="O409" s="18" t="s">
        <v>65</v>
      </c>
      <c r="P409" s="18"/>
      <c r="Q409" s="18"/>
      <c r="R409" s="18"/>
      <c r="S409" s="18"/>
      <c r="T409" s="18"/>
      <c r="U409" s="18"/>
      <c r="V409" s="18"/>
      <c r="W409" s="34"/>
    </row>
    <row r="410" spans="1:23" x14ac:dyDescent="0.2">
      <c r="A410" s="497"/>
      <c r="B410" s="499"/>
      <c r="C410" s="501"/>
      <c r="D410" s="501"/>
      <c r="E410" s="503"/>
      <c r="F410" s="17">
        <v>16</v>
      </c>
      <c r="G410" s="18" t="s">
        <v>10194</v>
      </c>
      <c r="H410" s="18" t="s">
        <v>10194</v>
      </c>
      <c r="I410" s="80"/>
      <c r="J410" s="18" t="s">
        <v>44</v>
      </c>
      <c r="K410" s="19">
        <v>30</v>
      </c>
      <c r="L410" s="19"/>
      <c r="M410" s="20" t="s">
        <v>34</v>
      </c>
      <c r="N410" s="20" t="s">
        <v>34</v>
      </c>
      <c r="O410" s="18" t="s">
        <v>522</v>
      </c>
      <c r="P410" s="18"/>
      <c r="Q410" s="18"/>
      <c r="R410" s="18"/>
      <c r="S410" s="18"/>
      <c r="T410" s="18"/>
      <c r="U410" s="18"/>
      <c r="V410" s="18"/>
      <c r="W410" s="34"/>
    </row>
    <row r="411" spans="1:23" x14ac:dyDescent="0.2">
      <c r="A411" s="497"/>
      <c r="B411" s="499"/>
      <c r="C411" s="501"/>
      <c r="D411" s="501"/>
      <c r="E411" s="503"/>
      <c r="F411" s="17">
        <v>17</v>
      </c>
      <c r="G411" s="18" t="s">
        <v>10195</v>
      </c>
      <c r="H411" s="18" t="s">
        <v>10195</v>
      </c>
      <c r="I411" s="80"/>
      <c r="J411" s="18" t="s">
        <v>44</v>
      </c>
      <c r="K411" s="19">
        <v>80</v>
      </c>
      <c r="L411" s="19"/>
      <c r="M411" s="20" t="s">
        <v>34</v>
      </c>
      <c r="N411" s="20" t="s">
        <v>34</v>
      </c>
      <c r="O411" s="18" t="s">
        <v>1007</v>
      </c>
      <c r="P411" s="18"/>
      <c r="Q411" s="18"/>
      <c r="R411" s="18"/>
      <c r="S411" s="18"/>
      <c r="T411" s="18"/>
      <c r="U411" s="18"/>
      <c r="V411" s="18"/>
      <c r="W411" s="34"/>
    </row>
    <row r="412" spans="1:23" x14ac:dyDescent="0.2">
      <c r="A412" s="497"/>
      <c r="B412" s="499"/>
      <c r="C412" s="501"/>
      <c r="D412" s="501"/>
      <c r="E412" s="503"/>
      <c r="F412" s="17">
        <v>18</v>
      </c>
      <c r="G412" s="18" t="s">
        <v>10196</v>
      </c>
      <c r="H412" s="18" t="s">
        <v>10196</v>
      </c>
      <c r="I412" s="80"/>
      <c r="J412" s="18" t="s">
        <v>44</v>
      </c>
      <c r="K412" s="19">
        <v>80</v>
      </c>
      <c r="L412" s="19"/>
      <c r="M412" s="20" t="s">
        <v>34</v>
      </c>
      <c r="N412" s="20" t="s">
        <v>34</v>
      </c>
      <c r="O412" s="18" t="s">
        <v>1007</v>
      </c>
      <c r="P412" s="18"/>
      <c r="Q412" s="18"/>
      <c r="R412" s="18"/>
      <c r="S412" s="18"/>
      <c r="T412" s="18"/>
      <c r="U412" s="18"/>
      <c r="V412" s="18"/>
      <c r="W412" s="34"/>
    </row>
    <row r="413" spans="1:23" x14ac:dyDescent="0.2">
      <c r="A413" s="497"/>
      <c r="B413" s="499"/>
      <c r="C413" s="501"/>
      <c r="D413" s="501"/>
      <c r="E413" s="503"/>
      <c r="F413" s="17">
        <v>19</v>
      </c>
      <c r="G413" s="18" t="s">
        <v>10197</v>
      </c>
      <c r="H413" s="18" t="s">
        <v>10197</v>
      </c>
      <c r="I413" s="80"/>
      <c r="J413" s="18" t="s">
        <v>44</v>
      </c>
      <c r="K413" s="19">
        <v>80</v>
      </c>
      <c r="L413" s="19"/>
      <c r="M413" s="20" t="s">
        <v>34</v>
      </c>
      <c r="N413" s="20" t="s">
        <v>34</v>
      </c>
      <c r="O413" s="18" t="s">
        <v>1007</v>
      </c>
      <c r="P413" s="18"/>
      <c r="Q413" s="18"/>
      <c r="R413" s="18"/>
      <c r="S413" s="18"/>
      <c r="T413" s="18"/>
      <c r="U413" s="18"/>
      <c r="V413" s="18"/>
      <c r="W413" s="34"/>
    </row>
    <row r="414" spans="1:23" x14ac:dyDescent="0.2">
      <c r="A414" s="497"/>
      <c r="B414" s="499"/>
      <c r="C414" s="501"/>
      <c r="D414" s="501"/>
      <c r="E414" s="503"/>
      <c r="F414" s="17">
        <v>20</v>
      </c>
      <c r="G414" s="18" t="s">
        <v>10198</v>
      </c>
      <c r="H414" s="18" t="s">
        <v>10198</v>
      </c>
      <c r="I414" s="80"/>
      <c r="J414" s="18" t="s">
        <v>44</v>
      </c>
      <c r="K414" s="19">
        <v>80</v>
      </c>
      <c r="L414" s="19"/>
      <c r="M414" s="20" t="s">
        <v>34</v>
      </c>
      <c r="N414" s="20" t="s">
        <v>34</v>
      </c>
      <c r="O414" s="18" t="s">
        <v>1007</v>
      </c>
      <c r="P414" s="18"/>
      <c r="Q414" s="18"/>
      <c r="R414" s="18"/>
      <c r="S414" s="18"/>
      <c r="T414" s="18"/>
      <c r="U414" s="18"/>
      <c r="V414" s="18"/>
      <c r="W414" s="34"/>
    </row>
    <row r="415" spans="1:23" x14ac:dyDescent="0.2">
      <c r="A415" s="497"/>
      <c r="B415" s="499"/>
      <c r="C415" s="501"/>
      <c r="D415" s="501"/>
      <c r="E415" s="503"/>
      <c r="F415" s="17">
        <v>21</v>
      </c>
      <c r="G415" s="18" t="s">
        <v>10199</v>
      </c>
      <c r="H415" s="18" t="s">
        <v>10199</v>
      </c>
      <c r="I415" s="80"/>
      <c r="J415" s="18" t="s">
        <v>44</v>
      </c>
      <c r="K415" s="19">
        <v>80</v>
      </c>
      <c r="L415" s="19"/>
      <c r="M415" s="20" t="s">
        <v>34</v>
      </c>
      <c r="N415" s="20" t="s">
        <v>34</v>
      </c>
      <c r="O415" s="18" t="s">
        <v>1007</v>
      </c>
      <c r="P415" s="18"/>
      <c r="Q415" s="18"/>
      <c r="R415" s="18"/>
      <c r="S415" s="18"/>
      <c r="T415" s="18"/>
      <c r="U415" s="18"/>
      <c r="V415" s="18"/>
      <c r="W415" s="34"/>
    </row>
    <row r="416" spans="1:23" ht="13.8" thickBot="1" x14ac:dyDescent="0.25">
      <c r="A416" s="508"/>
      <c r="B416" s="509"/>
      <c r="C416" s="510"/>
      <c r="D416" s="510"/>
      <c r="E416" s="511"/>
      <c r="F416" s="35">
        <v>22</v>
      </c>
      <c r="G416" s="36" t="s">
        <v>10200</v>
      </c>
      <c r="H416" s="36" t="s">
        <v>10200</v>
      </c>
      <c r="I416" s="84"/>
      <c r="J416" s="36" t="s">
        <v>44</v>
      </c>
      <c r="K416" s="37">
        <v>40</v>
      </c>
      <c r="L416" s="37"/>
      <c r="M416" s="38" t="s">
        <v>34</v>
      </c>
      <c r="N416" s="38" t="s">
        <v>34</v>
      </c>
      <c r="O416" s="36" t="s">
        <v>60</v>
      </c>
      <c r="P416" s="36"/>
      <c r="Q416" s="36"/>
      <c r="R416" s="36"/>
      <c r="S416" s="36"/>
      <c r="T416" s="36"/>
      <c r="U416" s="36"/>
      <c r="V416" s="36"/>
      <c r="W416" s="93"/>
    </row>
    <row r="418" spans="13:14" x14ac:dyDescent="0.2">
      <c r="M418" s="40" t="s">
        <v>33</v>
      </c>
      <c r="N418" s="40" t="s">
        <v>33</v>
      </c>
    </row>
    <row r="419" spans="13:14" x14ac:dyDescent="0.2">
      <c r="M419" s="40" t="s">
        <v>34</v>
      </c>
      <c r="N419" s="40" t="s">
        <v>34</v>
      </c>
    </row>
  </sheetData>
  <mergeCells count="180">
    <mergeCell ref="A380:A394"/>
    <mergeCell ref="B380:B394"/>
    <mergeCell ref="C380:C394"/>
    <mergeCell ref="D380:D394"/>
    <mergeCell ref="E380:E394"/>
    <mergeCell ref="A395:A416"/>
    <mergeCell ref="B395:B416"/>
    <mergeCell ref="C395:C416"/>
    <mergeCell ref="D395:D416"/>
    <mergeCell ref="E395:E416"/>
    <mergeCell ref="A338:A365"/>
    <mergeCell ref="B338:B365"/>
    <mergeCell ref="C338:C365"/>
    <mergeCell ref="D338:D365"/>
    <mergeCell ref="E338:E365"/>
    <mergeCell ref="A366:A379"/>
    <mergeCell ref="B366:B379"/>
    <mergeCell ref="C366:C379"/>
    <mergeCell ref="D366:D379"/>
    <mergeCell ref="E366:E379"/>
    <mergeCell ref="A322:A331"/>
    <mergeCell ref="B322:B331"/>
    <mergeCell ref="C322:C331"/>
    <mergeCell ref="D322:D331"/>
    <mergeCell ref="E322:E331"/>
    <mergeCell ref="A332:A337"/>
    <mergeCell ref="B332:B337"/>
    <mergeCell ref="C332:C337"/>
    <mergeCell ref="D332:D337"/>
    <mergeCell ref="E332:E337"/>
    <mergeCell ref="A312:A318"/>
    <mergeCell ref="B312:B318"/>
    <mergeCell ref="C312:C318"/>
    <mergeCell ref="D312:D318"/>
    <mergeCell ref="E312:E318"/>
    <mergeCell ref="A319:A321"/>
    <mergeCell ref="B319:B321"/>
    <mergeCell ref="C319:C321"/>
    <mergeCell ref="D319:D321"/>
    <mergeCell ref="E319:E321"/>
    <mergeCell ref="A281:A300"/>
    <mergeCell ref="B281:B300"/>
    <mergeCell ref="C281:C300"/>
    <mergeCell ref="D281:D300"/>
    <mergeCell ref="E281:E300"/>
    <mergeCell ref="A301:A311"/>
    <mergeCell ref="B301:B311"/>
    <mergeCell ref="C301:C311"/>
    <mergeCell ref="D301:D311"/>
    <mergeCell ref="E301:E311"/>
    <mergeCell ref="A247:A268"/>
    <mergeCell ref="B247:B268"/>
    <mergeCell ref="C247:C268"/>
    <mergeCell ref="D247:D268"/>
    <mergeCell ref="E247:E268"/>
    <mergeCell ref="A269:A280"/>
    <mergeCell ref="B269:B280"/>
    <mergeCell ref="C269:C280"/>
    <mergeCell ref="D269:D280"/>
    <mergeCell ref="E269:E280"/>
    <mergeCell ref="A200:A227"/>
    <mergeCell ref="B200:B227"/>
    <mergeCell ref="C200:C227"/>
    <mergeCell ref="D200:D227"/>
    <mergeCell ref="E200:E227"/>
    <mergeCell ref="A228:A246"/>
    <mergeCell ref="B228:B246"/>
    <mergeCell ref="C228:C246"/>
    <mergeCell ref="D228:D246"/>
    <mergeCell ref="E228:E246"/>
    <mergeCell ref="A162:A177"/>
    <mergeCell ref="B162:B177"/>
    <mergeCell ref="C162:C177"/>
    <mergeCell ref="D162:D177"/>
    <mergeCell ref="E162:E177"/>
    <mergeCell ref="A178:A199"/>
    <mergeCell ref="B178:B199"/>
    <mergeCell ref="C178:C199"/>
    <mergeCell ref="D178:D199"/>
    <mergeCell ref="E178:E199"/>
    <mergeCell ref="A129:A147"/>
    <mergeCell ref="B129:B147"/>
    <mergeCell ref="C129:C147"/>
    <mergeCell ref="D129:D147"/>
    <mergeCell ref="E129:E147"/>
    <mergeCell ref="A148:A161"/>
    <mergeCell ref="B148:B161"/>
    <mergeCell ref="C148:C161"/>
    <mergeCell ref="D148:D161"/>
    <mergeCell ref="E148:E161"/>
    <mergeCell ref="A121:A122"/>
    <mergeCell ref="B121:B122"/>
    <mergeCell ref="C121:C122"/>
    <mergeCell ref="D121:D122"/>
    <mergeCell ref="E121:E122"/>
    <mergeCell ref="A123:A128"/>
    <mergeCell ref="B123:B128"/>
    <mergeCell ref="C123:C128"/>
    <mergeCell ref="D123:D128"/>
    <mergeCell ref="E123:E128"/>
    <mergeCell ref="A111:A117"/>
    <mergeCell ref="B111:B117"/>
    <mergeCell ref="C111:C117"/>
    <mergeCell ref="D111:D117"/>
    <mergeCell ref="E111:E117"/>
    <mergeCell ref="A118:A120"/>
    <mergeCell ref="B118:B120"/>
    <mergeCell ref="C118:C120"/>
    <mergeCell ref="D118:D120"/>
    <mergeCell ref="E118:E120"/>
    <mergeCell ref="A95:A107"/>
    <mergeCell ref="B95:B107"/>
    <mergeCell ref="C95:C107"/>
    <mergeCell ref="D95:D107"/>
    <mergeCell ref="E95:E107"/>
    <mergeCell ref="A108:A110"/>
    <mergeCell ref="B108:B110"/>
    <mergeCell ref="C108:C110"/>
    <mergeCell ref="D108:D110"/>
    <mergeCell ref="E108:E110"/>
    <mergeCell ref="A73:A83"/>
    <mergeCell ref="B73:B83"/>
    <mergeCell ref="C73:C83"/>
    <mergeCell ref="D73:D83"/>
    <mergeCell ref="E73:E83"/>
    <mergeCell ref="A84:A94"/>
    <mergeCell ref="B84:B94"/>
    <mergeCell ref="C84:C94"/>
    <mergeCell ref="D84:D94"/>
    <mergeCell ref="E84:E94"/>
    <mergeCell ref="A52:A66"/>
    <mergeCell ref="B52:B66"/>
    <mergeCell ref="C52:C66"/>
    <mergeCell ref="D52:D66"/>
    <mergeCell ref="E52:E66"/>
    <mergeCell ref="A67:A72"/>
    <mergeCell ref="B67:B72"/>
    <mergeCell ref="C67:C72"/>
    <mergeCell ref="D67:D72"/>
    <mergeCell ref="E67:E72"/>
    <mergeCell ref="A37:A49"/>
    <mergeCell ref="B37:B49"/>
    <mergeCell ref="C37:C49"/>
    <mergeCell ref="D37:D49"/>
    <mergeCell ref="E37:E49"/>
    <mergeCell ref="A50:A51"/>
    <mergeCell ref="B50:B51"/>
    <mergeCell ref="C50:C51"/>
    <mergeCell ref="D50:D51"/>
    <mergeCell ref="E50:E51"/>
    <mergeCell ref="A27:A31"/>
    <mergeCell ref="B27:B31"/>
    <mergeCell ref="C27:C31"/>
    <mergeCell ref="D27:D31"/>
    <mergeCell ref="E27:E31"/>
    <mergeCell ref="A32:A36"/>
    <mergeCell ref="B32:B36"/>
    <mergeCell ref="C32:C36"/>
    <mergeCell ref="D32:D36"/>
    <mergeCell ref="E32:E36"/>
    <mergeCell ref="A17:A21"/>
    <mergeCell ref="B17:B21"/>
    <mergeCell ref="C17:C21"/>
    <mergeCell ref="D17:D21"/>
    <mergeCell ref="E17:E21"/>
    <mergeCell ref="A22:A26"/>
    <mergeCell ref="B22:B26"/>
    <mergeCell ref="C22:C26"/>
    <mergeCell ref="D22:D26"/>
    <mergeCell ref="E22:E26"/>
    <mergeCell ref="A2:A7"/>
    <mergeCell ref="B2:B7"/>
    <mergeCell ref="C2:C7"/>
    <mergeCell ref="D2:D7"/>
    <mergeCell ref="E2:E7"/>
    <mergeCell ref="A8:A16"/>
    <mergeCell ref="B8:B16"/>
    <mergeCell ref="C8:C16"/>
    <mergeCell ref="D8:D16"/>
    <mergeCell ref="E8:E16"/>
  </mergeCells>
  <phoneticPr fontId="2"/>
  <dataValidations count="2">
    <dataValidation type="list" allowBlank="1" showInputMessage="1" showErrorMessage="1" sqref="N2:N416 JJ2:JJ416 TF2:TF416 ADB2:ADB416 AMX2:AMX416 AWT2:AWT416 BGP2:BGP416 BQL2:BQL416 CAH2:CAH416 CKD2:CKD416 CTZ2:CTZ416 DDV2:DDV416 DNR2:DNR416 DXN2:DXN416 EHJ2:EHJ416 ERF2:ERF416 FBB2:FBB416 FKX2:FKX416 FUT2:FUT416 GEP2:GEP416 GOL2:GOL416 GYH2:GYH416 HID2:HID416 HRZ2:HRZ416 IBV2:IBV416 ILR2:ILR416 IVN2:IVN416 JFJ2:JFJ416 JPF2:JPF416 JZB2:JZB416 KIX2:KIX416 KST2:KST416 LCP2:LCP416 LML2:LML416 LWH2:LWH416 MGD2:MGD416 MPZ2:MPZ416 MZV2:MZV416 NJR2:NJR416 NTN2:NTN416 ODJ2:ODJ416 ONF2:ONF416 OXB2:OXB416 PGX2:PGX416 PQT2:PQT416 QAP2:QAP416 QKL2:QKL416 QUH2:QUH416 RED2:RED416 RNZ2:RNZ416 RXV2:RXV416 SHR2:SHR416 SRN2:SRN416 TBJ2:TBJ416 TLF2:TLF416 TVB2:TVB416 UEX2:UEX416 UOT2:UOT416 UYP2:UYP416 VIL2:VIL416 VSH2:VSH416 WCD2:WCD416 WLZ2:WLZ416 WVV2:WVV416 N65538:N65952 JJ65538:JJ65952 TF65538:TF65952 ADB65538:ADB65952 AMX65538:AMX65952 AWT65538:AWT65952 BGP65538:BGP65952 BQL65538:BQL65952 CAH65538:CAH65952 CKD65538:CKD65952 CTZ65538:CTZ65952 DDV65538:DDV65952 DNR65538:DNR65952 DXN65538:DXN65952 EHJ65538:EHJ65952 ERF65538:ERF65952 FBB65538:FBB65952 FKX65538:FKX65952 FUT65538:FUT65952 GEP65538:GEP65952 GOL65538:GOL65952 GYH65538:GYH65952 HID65538:HID65952 HRZ65538:HRZ65952 IBV65538:IBV65952 ILR65538:ILR65952 IVN65538:IVN65952 JFJ65538:JFJ65952 JPF65538:JPF65952 JZB65538:JZB65952 KIX65538:KIX65952 KST65538:KST65952 LCP65538:LCP65952 LML65538:LML65952 LWH65538:LWH65952 MGD65538:MGD65952 MPZ65538:MPZ65952 MZV65538:MZV65952 NJR65538:NJR65952 NTN65538:NTN65952 ODJ65538:ODJ65952 ONF65538:ONF65952 OXB65538:OXB65952 PGX65538:PGX65952 PQT65538:PQT65952 QAP65538:QAP65952 QKL65538:QKL65952 QUH65538:QUH65952 RED65538:RED65952 RNZ65538:RNZ65952 RXV65538:RXV65952 SHR65538:SHR65952 SRN65538:SRN65952 TBJ65538:TBJ65952 TLF65538:TLF65952 TVB65538:TVB65952 UEX65538:UEX65952 UOT65538:UOT65952 UYP65538:UYP65952 VIL65538:VIL65952 VSH65538:VSH65952 WCD65538:WCD65952 WLZ65538:WLZ65952 WVV65538:WVV65952 N131074:N131488 JJ131074:JJ131488 TF131074:TF131488 ADB131074:ADB131488 AMX131074:AMX131488 AWT131074:AWT131488 BGP131074:BGP131488 BQL131074:BQL131488 CAH131074:CAH131488 CKD131074:CKD131488 CTZ131074:CTZ131488 DDV131074:DDV131488 DNR131074:DNR131488 DXN131074:DXN131488 EHJ131074:EHJ131488 ERF131074:ERF131488 FBB131074:FBB131488 FKX131074:FKX131488 FUT131074:FUT131488 GEP131074:GEP131488 GOL131074:GOL131488 GYH131074:GYH131488 HID131074:HID131488 HRZ131074:HRZ131488 IBV131074:IBV131488 ILR131074:ILR131488 IVN131074:IVN131488 JFJ131074:JFJ131488 JPF131074:JPF131488 JZB131074:JZB131488 KIX131074:KIX131488 KST131074:KST131488 LCP131074:LCP131488 LML131074:LML131488 LWH131074:LWH131488 MGD131074:MGD131488 MPZ131074:MPZ131488 MZV131074:MZV131488 NJR131074:NJR131488 NTN131074:NTN131488 ODJ131074:ODJ131488 ONF131074:ONF131488 OXB131074:OXB131488 PGX131074:PGX131488 PQT131074:PQT131488 QAP131074:QAP131488 QKL131074:QKL131488 QUH131074:QUH131488 RED131074:RED131488 RNZ131074:RNZ131488 RXV131074:RXV131488 SHR131074:SHR131488 SRN131074:SRN131488 TBJ131074:TBJ131488 TLF131074:TLF131488 TVB131074:TVB131488 UEX131074:UEX131488 UOT131074:UOT131488 UYP131074:UYP131488 VIL131074:VIL131488 VSH131074:VSH131488 WCD131074:WCD131488 WLZ131074:WLZ131488 WVV131074:WVV131488 N196610:N197024 JJ196610:JJ197024 TF196610:TF197024 ADB196610:ADB197024 AMX196610:AMX197024 AWT196610:AWT197024 BGP196610:BGP197024 BQL196610:BQL197024 CAH196610:CAH197024 CKD196610:CKD197024 CTZ196610:CTZ197024 DDV196610:DDV197024 DNR196610:DNR197024 DXN196610:DXN197024 EHJ196610:EHJ197024 ERF196610:ERF197024 FBB196610:FBB197024 FKX196610:FKX197024 FUT196610:FUT197024 GEP196610:GEP197024 GOL196610:GOL197024 GYH196610:GYH197024 HID196610:HID197024 HRZ196610:HRZ197024 IBV196610:IBV197024 ILR196610:ILR197024 IVN196610:IVN197024 JFJ196610:JFJ197024 JPF196610:JPF197024 JZB196610:JZB197024 KIX196610:KIX197024 KST196610:KST197024 LCP196610:LCP197024 LML196610:LML197024 LWH196610:LWH197024 MGD196610:MGD197024 MPZ196610:MPZ197024 MZV196610:MZV197024 NJR196610:NJR197024 NTN196610:NTN197024 ODJ196610:ODJ197024 ONF196610:ONF197024 OXB196610:OXB197024 PGX196610:PGX197024 PQT196610:PQT197024 QAP196610:QAP197024 QKL196610:QKL197024 QUH196610:QUH197024 RED196610:RED197024 RNZ196610:RNZ197024 RXV196610:RXV197024 SHR196610:SHR197024 SRN196610:SRN197024 TBJ196610:TBJ197024 TLF196610:TLF197024 TVB196610:TVB197024 UEX196610:UEX197024 UOT196610:UOT197024 UYP196610:UYP197024 VIL196610:VIL197024 VSH196610:VSH197024 WCD196610:WCD197024 WLZ196610:WLZ197024 WVV196610:WVV197024 N262146:N262560 JJ262146:JJ262560 TF262146:TF262560 ADB262146:ADB262560 AMX262146:AMX262560 AWT262146:AWT262560 BGP262146:BGP262560 BQL262146:BQL262560 CAH262146:CAH262560 CKD262146:CKD262560 CTZ262146:CTZ262560 DDV262146:DDV262560 DNR262146:DNR262560 DXN262146:DXN262560 EHJ262146:EHJ262560 ERF262146:ERF262560 FBB262146:FBB262560 FKX262146:FKX262560 FUT262146:FUT262560 GEP262146:GEP262560 GOL262146:GOL262560 GYH262146:GYH262560 HID262146:HID262560 HRZ262146:HRZ262560 IBV262146:IBV262560 ILR262146:ILR262560 IVN262146:IVN262560 JFJ262146:JFJ262560 JPF262146:JPF262560 JZB262146:JZB262560 KIX262146:KIX262560 KST262146:KST262560 LCP262146:LCP262560 LML262146:LML262560 LWH262146:LWH262560 MGD262146:MGD262560 MPZ262146:MPZ262560 MZV262146:MZV262560 NJR262146:NJR262560 NTN262146:NTN262560 ODJ262146:ODJ262560 ONF262146:ONF262560 OXB262146:OXB262560 PGX262146:PGX262560 PQT262146:PQT262560 QAP262146:QAP262560 QKL262146:QKL262560 QUH262146:QUH262560 RED262146:RED262560 RNZ262146:RNZ262560 RXV262146:RXV262560 SHR262146:SHR262560 SRN262146:SRN262560 TBJ262146:TBJ262560 TLF262146:TLF262560 TVB262146:TVB262560 UEX262146:UEX262560 UOT262146:UOT262560 UYP262146:UYP262560 VIL262146:VIL262560 VSH262146:VSH262560 WCD262146:WCD262560 WLZ262146:WLZ262560 WVV262146:WVV262560 N327682:N328096 JJ327682:JJ328096 TF327682:TF328096 ADB327682:ADB328096 AMX327682:AMX328096 AWT327682:AWT328096 BGP327682:BGP328096 BQL327682:BQL328096 CAH327682:CAH328096 CKD327682:CKD328096 CTZ327682:CTZ328096 DDV327682:DDV328096 DNR327682:DNR328096 DXN327682:DXN328096 EHJ327682:EHJ328096 ERF327682:ERF328096 FBB327682:FBB328096 FKX327682:FKX328096 FUT327682:FUT328096 GEP327682:GEP328096 GOL327682:GOL328096 GYH327682:GYH328096 HID327682:HID328096 HRZ327682:HRZ328096 IBV327682:IBV328096 ILR327682:ILR328096 IVN327682:IVN328096 JFJ327682:JFJ328096 JPF327682:JPF328096 JZB327682:JZB328096 KIX327682:KIX328096 KST327682:KST328096 LCP327682:LCP328096 LML327682:LML328096 LWH327682:LWH328096 MGD327682:MGD328096 MPZ327682:MPZ328096 MZV327682:MZV328096 NJR327682:NJR328096 NTN327682:NTN328096 ODJ327682:ODJ328096 ONF327682:ONF328096 OXB327682:OXB328096 PGX327682:PGX328096 PQT327682:PQT328096 QAP327682:QAP328096 QKL327682:QKL328096 QUH327682:QUH328096 RED327682:RED328096 RNZ327682:RNZ328096 RXV327682:RXV328096 SHR327682:SHR328096 SRN327682:SRN328096 TBJ327682:TBJ328096 TLF327682:TLF328096 TVB327682:TVB328096 UEX327682:UEX328096 UOT327682:UOT328096 UYP327682:UYP328096 VIL327682:VIL328096 VSH327682:VSH328096 WCD327682:WCD328096 WLZ327682:WLZ328096 WVV327682:WVV328096 N393218:N393632 JJ393218:JJ393632 TF393218:TF393632 ADB393218:ADB393632 AMX393218:AMX393632 AWT393218:AWT393632 BGP393218:BGP393632 BQL393218:BQL393632 CAH393218:CAH393632 CKD393218:CKD393632 CTZ393218:CTZ393632 DDV393218:DDV393632 DNR393218:DNR393632 DXN393218:DXN393632 EHJ393218:EHJ393632 ERF393218:ERF393632 FBB393218:FBB393632 FKX393218:FKX393632 FUT393218:FUT393632 GEP393218:GEP393632 GOL393218:GOL393632 GYH393218:GYH393632 HID393218:HID393632 HRZ393218:HRZ393632 IBV393218:IBV393632 ILR393218:ILR393632 IVN393218:IVN393632 JFJ393218:JFJ393632 JPF393218:JPF393632 JZB393218:JZB393632 KIX393218:KIX393632 KST393218:KST393632 LCP393218:LCP393632 LML393218:LML393632 LWH393218:LWH393632 MGD393218:MGD393632 MPZ393218:MPZ393632 MZV393218:MZV393632 NJR393218:NJR393632 NTN393218:NTN393632 ODJ393218:ODJ393632 ONF393218:ONF393632 OXB393218:OXB393632 PGX393218:PGX393632 PQT393218:PQT393632 QAP393218:QAP393632 QKL393218:QKL393632 QUH393218:QUH393632 RED393218:RED393632 RNZ393218:RNZ393632 RXV393218:RXV393632 SHR393218:SHR393632 SRN393218:SRN393632 TBJ393218:TBJ393632 TLF393218:TLF393632 TVB393218:TVB393632 UEX393218:UEX393632 UOT393218:UOT393632 UYP393218:UYP393632 VIL393218:VIL393632 VSH393218:VSH393632 WCD393218:WCD393632 WLZ393218:WLZ393632 WVV393218:WVV393632 N458754:N459168 JJ458754:JJ459168 TF458754:TF459168 ADB458754:ADB459168 AMX458754:AMX459168 AWT458754:AWT459168 BGP458754:BGP459168 BQL458754:BQL459168 CAH458754:CAH459168 CKD458754:CKD459168 CTZ458754:CTZ459168 DDV458754:DDV459168 DNR458754:DNR459168 DXN458754:DXN459168 EHJ458754:EHJ459168 ERF458754:ERF459168 FBB458754:FBB459168 FKX458754:FKX459168 FUT458754:FUT459168 GEP458754:GEP459168 GOL458754:GOL459168 GYH458754:GYH459168 HID458754:HID459168 HRZ458754:HRZ459168 IBV458754:IBV459168 ILR458754:ILR459168 IVN458754:IVN459168 JFJ458754:JFJ459168 JPF458754:JPF459168 JZB458754:JZB459168 KIX458754:KIX459168 KST458754:KST459168 LCP458754:LCP459168 LML458754:LML459168 LWH458754:LWH459168 MGD458754:MGD459168 MPZ458754:MPZ459168 MZV458754:MZV459168 NJR458754:NJR459168 NTN458754:NTN459168 ODJ458754:ODJ459168 ONF458754:ONF459168 OXB458754:OXB459168 PGX458754:PGX459168 PQT458754:PQT459168 QAP458754:QAP459168 QKL458754:QKL459168 QUH458754:QUH459168 RED458754:RED459168 RNZ458754:RNZ459168 RXV458754:RXV459168 SHR458754:SHR459168 SRN458754:SRN459168 TBJ458754:TBJ459168 TLF458754:TLF459168 TVB458754:TVB459168 UEX458754:UEX459168 UOT458754:UOT459168 UYP458754:UYP459168 VIL458754:VIL459168 VSH458754:VSH459168 WCD458754:WCD459168 WLZ458754:WLZ459168 WVV458754:WVV459168 N524290:N524704 JJ524290:JJ524704 TF524290:TF524704 ADB524290:ADB524704 AMX524290:AMX524704 AWT524290:AWT524704 BGP524290:BGP524704 BQL524290:BQL524704 CAH524290:CAH524704 CKD524290:CKD524704 CTZ524290:CTZ524704 DDV524290:DDV524704 DNR524290:DNR524704 DXN524290:DXN524704 EHJ524290:EHJ524704 ERF524290:ERF524704 FBB524290:FBB524704 FKX524290:FKX524704 FUT524290:FUT524704 GEP524290:GEP524704 GOL524290:GOL524704 GYH524290:GYH524704 HID524290:HID524704 HRZ524290:HRZ524704 IBV524290:IBV524704 ILR524290:ILR524704 IVN524290:IVN524704 JFJ524290:JFJ524704 JPF524290:JPF524704 JZB524290:JZB524704 KIX524290:KIX524704 KST524290:KST524704 LCP524290:LCP524704 LML524290:LML524704 LWH524290:LWH524704 MGD524290:MGD524704 MPZ524290:MPZ524704 MZV524290:MZV524704 NJR524290:NJR524704 NTN524290:NTN524704 ODJ524290:ODJ524704 ONF524290:ONF524704 OXB524290:OXB524704 PGX524290:PGX524704 PQT524290:PQT524704 QAP524290:QAP524704 QKL524290:QKL524704 QUH524290:QUH524704 RED524290:RED524704 RNZ524290:RNZ524704 RXV524290:RXV524704 SHR524290:SHR524704 SRN524290:SRN524704 TBJ524290:TBJ524704 TLF524290:TLF524704 TVB524290:TVB524704 UEX524290:UEX524704 UOT524290:UOT524704 UYP524290:UYP524704 VIL524290:VIL524704 VSH524290:VSH524704 WCD524290:WCD524704 WLZ524290:WLZ524704 WVV524290:WVV524704 N589826:N590240 JJ589826:JJ590240 TF589826:TF590240 ADB589826:ADB590240 AMX589826:AMX590240 AWT589826:AWT590240 BGP589826:BGP590240 BQL589826:BQL590240 CAH589826:CAH590240 CKD589826:CKD590240 CTZ589826:CTZ590240 DDV589826:DDV590240 DNR589826:DNR590240 DXN589826:DXN590240 EHJ589826:EHJ590240 ERF589826:ERF590240 FBB589826:FBB590240 FKX589826:FKX590240 FUT589826:FUT590240 GEP589826:GEP590240 GOL589826:GOL590240 GYH589826:GYH590240 HID589826:HID590240 HRZ589826:HRZ590240 IBV589826:IBV590240 ILR589826:ILR590240 IVN589826:IVN590240 JFJ589826:JFJ590240 JPF589826:JPF590240 JZB589826:JZB590240 KIX589826:KIX590240 KST589826:KST590240 LCP589826:LCP590240 LML589826:LML590240 LWH589826:LWH590240 MGD589826:MGD590240 MPZ589826:MPZ590240 MZV589826:MZV590240 NJR589826:NJR590240 NTN589826:NTN590240 ODJ589826:ODJ590240 ONF589826:ONF590240 OXB589826:OXB590240 PGX589826:PGX590240 PQT589826:PQT590240 QAP589826:QAP590240 QKL589826:QKL590240 QUH589826:QUH590240 RED589826:RED590240 RNZ589826:RNZ590240 RXV589826:RXV590240 SHR589826:SHR590240 SRN589826:SRN590240 TBJ589826:TBJ590240 TLF589826:TLF590240 TVB589826:TVB590240 UEX589826:UEX590240 UOT589826:UOT590240 UYP589826:UYP590240 VIL589826:VIL590240 VSH589826:VSH590240 WCD589826:WCD590240 WLZ589826:WLZ590240 WVV589826:WVV590240 N655362:N655776 JJ655362:JJ655776 TF655362:TF655776 ADB655362:ADB655776 AMX655362:AMX655776 AWT655362:AWT655776 BGP655362:BGP655776 BQL655362:BQL655776 CAH655362:CAH655776 CKD655362:CKD655776 CTZ655362:CTZ655776 DDV655362:DDV655776 DNR655362:DNR655776 DXN655362:DXN655776 EHJ655362:EHJ655776 ERF655362:ERF655776 FBB655362:FBB655776 FKX655362:FKX655776 FUT655362:FUT655776 GEP655362:GEP655776 GOL655362:GOL655776 GYH655362:GYH655776 HID655362:HID655776 HRZ655362:HRZ655776 IBV655362:IBV655776 ILR655362:ILR655776 IVN655362:IVN655776 JFJ655362:JFJ655776 JPF655362:JPF655776 JZB655362:JZB655776 KIX655362:KIX655776 KST655362:KST655776 LCP655362:LCP655776 LML655362:LML655776 LWH655362:LWH655776 MGD655362:MGD655776 MPZ655362:MPZ655776 MZV655362:MZV655776 NJR655362:NJR655776 NTN655362:NTN655776 ODJ655362:ODJ655776 ONF655362:ONF655776 OXB655362:OXB655776 PGX655362:PGX655776 PQT655362:PQT655776 QAP655362:QAP655776 QKL655362:QKL655776 QUH655362:QUH655776 RED655362:RED655776 RNZ655362:RNZ655776 RXV655362:RXV655776 SHR655362:SHR655776 SRN655362:SRN655776 TBJ655362:TBJ655776 TLF655362:TLF655776 TVB655362:TVB655776 UEX655362:UEX655776 UOT655362:UOT655776 UYP655362:UYP655776 VIL655362:VIL655776 VSH655362:VSH655776 WCD655362:WCD655776 WLZ655362:WLZ655776 WVV655362:WVV655776 N720898:N721312 JJ720898:JJ721312 TF720898:TF721312 ADB720898:ADB721312 AMX720898:AMX721312 AWT720898:AWT721312 BGP720898:BGP721312 BQL720898:BQL721312 CAH720898:CAH721312 CKD720898:CKD721312 CTZ720898:CTZ721312 DDV720898:DDV721312 DNR720898:DNR721312 DXN720898:DXN721312 EHJ720898:EHJ721312 ERF720898:ERF721312 FBB720898:FBB721312 FKX720898:FKX721312 FUT720898:FUT721312 GEP720898:GEP721312 GOL720898:GOL721312 GYH720898:GYH721312 HID720898:HID721312 HRZ720898:HRZ721312 IBV720898:IBV721312 ILR720898:ILR721312 IVN720898:IVN721312 JFJ720898:JFJ721312 JPF720898:JPF721312 JZB720898:JZB721312 KIX720898:KIX721312 KST720898:KST721312 LCP720898:LCP721312 LML720898:LML721312 LWH720898:LWH721312 MGD720898:MGD721312 MPZ720898:MPZ721312 MZV720898:MZV721312 NJR720898:NJR721312 NTN720898:NTN721312 ODJ720898:ODJ721312 ONF720898:ONF721312 OXB720898:OXB721312 PGX720898:PGX721312 PQT720898:PQT721312 QAP720898:QAP721312 QKL720898:QKL721312 QUH720898:QUH721312 RED720898:RED721312 RNZ720898:RNZ721312 RXV720898:RXV721312 SHR720898:SHR721312 SRN720898:SRN721312 TBJ720898:TBJ721312 TLF720898:TLF721312 TVB720898:TVB721312 UEX720898:UEX721312 UOT720898:UOT721312 UYP720898:UYP721312 VIL720898:VIL721312 VSH720898:VSH721312 WCD720898:WCD721312 WLZ720898:WLZ721312 WVV720898:WVV721312 N786434:N786848 JJ786434:JJ786848 TF786434:TF786848 ADB786434:ADB786848 AMX786434:AMX786848 AWT786434:AWT786848 BGP786434:BGP786848 BQL786434:BQL786848 CAH786434:CAH786848 CKD786434:CKD786848 CTZ786434:CTZ786848 DDV786434:DDV786848 DNR786434:DNR786848 DXN786434:DXN786848 EHJ786434:EHJ786848 ERF786434:ERF786848 FBB786434:FBB786848 FKX786434:FKX786848 FUT786434:FUT786848 GEP786434:GEP786848 GOL786434:GOL786848 GYH786434:GYH786848 HID786434:HID786848 HRZ786434:HRZ786848 IBV786434:IBV786848 ILR786434:ILR786848 IVN786434:IVN786848 JFJ786434:JFJ786848 JPF786434:JPF786848 JZB786434:JZB786848 KIX786434:KIX786848 KST786434:KST786848 LCP786434:LCP786848 LML786434:LML786848 LWH786434:LWH786848 MGD786434:MGD786848 MPZ786434:MPZ786848 MZV786434:MZV786848 NJR786434:NJR786848 NTN786434:NTN786848 ODJ786434:ODJ786848 ONF786434:ONF786848 OXB786434:OXB786848 PGX786434:PGX786848 PQT786434:PQT786848 QAP786434:QAP786848 QKL786434:QKL786848 QUH786434:QUH786848 RED786434:RED786848 RNZ786434:RNZ786848 RXV786434:RXV786848 SHR786434:SHR786848 SRN786434:SRN786848 TBJ786434:TBJ786848 TLF786434:TLF786848 TVB786434:TVB786848 UEX786434:UEX786848 UOT786434:UOT786848 UYP786434:UYP786848 VIL786434:VIL786848 VSH786434:VSH786848 WCD786434:WCD786848 WLZ786434:WLZ786848 WVV786434:WVV786848 N851970:N852384 JJ851970:JJ852384 TF851970:TF852384 ADB851970:ADB852384 AMX851970:AMX852384 AWT851970:AWT852384 BGP851970:BGP852384 BQL851970:BQL852384 CAH851970:CAH852384 CKD851970:CKD852384 CTZ851970:CTZ852384 DDV851970:DDV852384 DNR851970:DNR852384 DXN851970:DXN852384 EHJ851970:EHJ852384 ERF851970:ERF852384 FBB851970:FBB852384 FKX851970:FKX852384 FUT851970:FUT852384 GEP851970:GEP852384 GOL851970:GOL852384 GYH851970:GYH852384 HID851970:HID852384 HRZ851970:HRZ852384 IBV851970:IBV852384 ILR851970:ILR852384 IVN851970:IVN852384 JFJ851970:JFJ852384 JPF851970:JPF852384 JZB851970:JZB852384 KIX851970:KIX852384 KST851970:KST852384 LCP851970:LCP852384 LML851970:LML852384 LWH851970:LWH852384 MGD851970:MGD852384 MPZ851970:MPZ852384 MZV851970:MZV852384 NJR851970:NJR852384 NTN851970:NTN852384 ODJ851970:ODJ852384 ONF851970:ONF852384 OXB851970:OXB852384 PGX851970:PGX852384 PQT851970:PQT852384 QAP851970:QAP852384 QKL851970:QKL852384 QUH851970:QUH852384 RED851970:RED852384 RNZ851970:RNZ852384 RXV851970:RXV852384 SHR851970:SHR852384 SRN851970:SRN852384 TBJ851970:TBJ852384 TLF851970:TLF852384 TVB851970:TVB852384 UEX851970:UEX852384 UOT851970:UOT852384 UYP851970:UYP852384 VIL851970:VIL852384 VSH851970:VSH852384 WCD851970:WCD852384 WLZ851970:WLZ852384 WVV851970:WVV852384 N917506:N917920 JJ917506:JJ917920 TF917506:TF917920 ADB917506:ADB917920 AMX917506:AMX917920 AWT917506:AWT917920 BGP917506:BGP917920 BQL917506:BQL917920 CAH917506:CAH917920 CKD917506:CKD917920 CTZ917506:CTZ917920 DDV917506:DDV917920 DNR917506:DNR917920 DXN917506:DXN917920 EHJ917506:EHJ917920 ERF917506:ERF917920 FBB917506:FBB917920 FKX917506:FKX917920 FUT917506:FUT917920 GEP917506:GEP917920 GOL917506:GOL917920 GYH917506:GYH917920 HID917506:HID917920 HRZ917506:HRZ917920 IBV917506:IBV917920 ILR917506:ILR917920 IVN917506:IVN917920 JFJ917506:JFJ917920 JPF917506:JPF917920 JZB917506:JZB917920 KIX917506:KIX917920 KST917506:KST917920 LCP917506:LCP917920 LML917506:LML917920 LWH917506:LWH917920 MGD917506:MGD917920 MPZ917506:MPZ917920 MZV917506:MZV917920 NJR917506:NJR917920 NTN917506:NTN917920 ODJ917506:ODJ917920 ONF917506:ONF917920 OXB917506:OXB917920 PGX917506:PGX917920 PQT917506:PQT917920 QAP917506:QAP917920 QKL917506:QKL917920 QUH917506:QUH917920 RED917506:RED917920 RNZ917506:RNZ917920 RXV917506:RXV917920 SHR917506:SHR917920 SRN917506:SRN917920 TBJ917506:TBJ917920 TLF917506:TLF917920 TVB917506:TVB917920 UEX917506:UEX917920 UOT917506:UOT917920 UYP917506:UYP917920 VIL917506:VIL917920 VSH917506:VSH917920 WCD917506:WCD917920 WLZ917506:WLZ917920 WVV917506:WVV917920 N983042:N983456 JJ983042:JJ983456 TF983042:TF983456 ADB983042:ADB983456 AMX983042:AMX983456 AWT983042:AWT983456 BGP983042:BGP983456 BQL983042:BQL983456 CAH983042:CAH983456 CKD983042:CKD983456 CTZ983042:CTZ983456 DDV983042:DDV983456 DNR983042:DNR983456 DXN983042:DXN983456 EHJ983042:EHJ983456 ERF983042:ERF983456 FBB983042:FBB983456 FKX983042:FKX983456 FUT983042:FUT983456 GEP983042:GEP983456 GOL983042:GOL983456 GYH983042:GYH983456 HID983042:HID983456 HRZ983042:HRZ983456 IBV983042:IBV983456 ILR983042:ILR983456 IVN983042:IVN983456 JFJ983042:JFJ983456 JPF983042:JPF983456 JZB983042:JZB983456 KIX983042:KIX983456 KST983042:KST983456 LCP983042:LCP983456 LML983042:LML983456 LWH983042:LWH983456 MGD983042:MGD983456 MPZ983042:MPZ983456 MZV983042:MZV983456 NJR983042:NJR983456 NTN983042:NTN983456 ODJ983042:ODJ983456 ONF983042:ONF983456 OXB983042:OXB983456 PGX983042:PGX983456 PQT983042:PQT983456 QAP983042:QAP983456 QKL983042:QKL983456 QUH983042:QUH983456 RED983042:RED983456 RNZ983042:RNZ983456 RXV983042:RXV983456 SHR983042:SHR983456 SRN983042:SRN983456 TBJ983042:TBJ983456 TLF983042:TLF983456 TVB983042:TVB983456 UEX983042:UEX983456 UOT983042:UOT983456 UYP983042:UYP983456 VIL983042:VIL983456 VSH983042:VSH983456 WCD983042:WCD983456 WLZ983042:WLZ983456 WVV983042:WVV983456" xr:uid="{00000000-0002-0000-1500-000000000000}">
      <formula1>$N$418:$N$419</formula1>
    </dataValidation>
    <dataValidation type="list" allowBlank="1" showInputMessage="1" showErrorMessage="1" sqref="M2:M416 JI2:JI416 TE2:TE416 ADA2:ADA416 AMW2:AMW416 AWS2:AWS416 BGO2:BGO416 BQK2:BQK416 CAG2:CAG416 CKC2:CKC416 CTY2:CTY416 DDU2:DDU416 DNQ2:DNQ416 DXM2:DXM416 EHI2:EHI416 ERE2:ERE416 FBA2:FBA416 FKW2:FKW416 FUS2:FUS416 GEO2:GEO416 GOK2:GOK416 GYG2:GYG416 HIC2:HIC416 HRY2:HRY416 IBU2:IBU416 ILQ2:ILQ416 IVM2:IVM416 JFI2:JFI416 JPE2:JPE416 JZA2:JZA416 KIW2:KIW416 KSS2:KSS416 LCO2:LCO416 LMK2:LMK416 LWG2:LWG416 MGC2:MGC416 MPY2:MPY416 MZU2:MZU416 NJQ2:NJQ416 NTM2:NTM416 ODI2:ODI416 ONE2:ONE416 OXA2:OXA416 PGW2:PGW416 PQS2:PQS416 QAO2:QAO416 QKK2:QKK416 QUG2:QUG416 REC2:REC416 RNY2:RNY416 RXU2:RXU416 SHQ2:SHQ416 SRM2:SRM416 TBI2:TBI416 TLE2:TLE416 TVA2:TVA416 UEW2:UEW416 UOS2:UOS416 UYO2:UYO416 VIK2:VIK416 VSG2:VSG416 WCC2:WCC416 WLY2:WLY416 WVU2:WVU416 M65538:M65952 JI65538:JI65952 TE65538:TE65952 ADA65538:ADA65952 AMW65538:AMW65952 AWS65538:AWS65952 BGO65538:BGO65952 BQK65538:BQK65952 CAG65538:CAG65952 CKC65538:CKC65952 CTY65538:CTY65952 DDU65538:DDU65952 DNQ65538:DNQ65952 DXM65538:DXM65952 EHI65538:EHI65952 ERE65538:ERE65952 FBA65538:FBA65952 FKW65538:FKW65952 FUS65538:FUS65952 GEO65538:GEO65952 GOK65538:GOK65952 GYG65538:GYG65952 HIC65538:HIC65952 HRY65538:HRY65952 IBU65538:IBU65952 ILQ65538:ILQ65952 IVM65538:IVM65952 JFI65538:JFI65952 JPE65538:JPE65952 JZA65538:JZA65952 KIW65538:KIW65952 KSS65538:KSS65952 LCO65538:LCO65952 LMK65538:LMK65952 LWG65538:LWG65952 MGC65538:MGC65952 MPY65538:MPY65952 MZU65538:MZU65952 NJQ65538:NJQ65952 NTM65538:NTM65952 ODI65538:ODI65952 ONE65538:ONE65952 OXA65538:OXA65952 PGW65538:PGW65952 PQS65538:PQS65952 QAO65538:QAO65952 QKK65538:QKK65952 QUG65538:QUG65952 REC65538:REC65952 RNY65538:RNY65952 RXU65538:RXU65952 SHQ65538:SHQ65952 SRM65538:SRM65952 TBI65538:TBI65952 TLE65538:TLE65952 TVA65538:TVA65952 UEW65538:UEW65952 UOS65538:UOS65952 UYO65538:UYO65952 VIK65538:VIK65952 VSG65538:VSG65952 WCC65538:WCC65952 WLY65538:WLY65952 WVU65538:WVU65952 M131074:M131488 JI131074:JI131488 TE131074:TE131488 ADA131074:ADA131488 AMW131074:AMW131488 AWS131074:AWS131488 BGO131074:BGO131488 BQK131074:BQK131488 CAG131074:CAG131488 CKC131074:CKC131488 CTY131074:CTY131488 DDU131074:DDU131488 DNQ131074:DNQ131488 DXM131074:DXM131488 EHI131074:EHI131488 ERE131074:ERE131488 FBA131074:FBA131488 FKW131074:FKW131488 FUS131074:FUS131488 GEO131074:GEO131488 GOK131074:GOK131488 GYG131074:GYG131488 HIC131074:HIC131488 HRY131074:HRY131488 IBU131074:IBU131488 ILQ131074:ILQ131488 IVM131074:IVM131488 JFI131074:JFI131488 JPE131074:JPE131488 JZA131074:JZA131488 KIW131074:KIW131488 KSS131074:KSS131488 LCO131074:LCO131488 LMK131074:LMK131488 LWG131074:LWG131488 MGC131074:MGC131488 MPY131074:MPY131488 MZU131074:MZU131488 NJQ131074:NJQ131488 NTM131074:NTM131488 ODI131074:ODI131488 ONE131074:ONE131488 OXA131074:OXA131488 PGW131074:PGW131488 PQS131074:PQS131488 QAO131074:QAO131488 QKK131074:QKK131488 QUG131074:QUG131488 REC131074:REC131488 RNY131074:RNY131488 RXU131074:RXU131488 SHQ131074:SHQ131488 SRM131074:SRM131488 TBI131074:TBI131488 TLE131074:TLE131488 TVA131074:TVA131488 UEW131074:UEW131488 UOS131074:UOS131488 UYO131074:UYO131488 VIK131074:VIK131488 VSG131074:VSG131488 WCC131074:WCC131488 WLY131074:WLY131488 WVU131074:WVU131488 M196610:M197024 JI196610:JI197024 TE196610:TE197024 ADA196610:ADA197024 AMW196610:AMW197024 AWS196610:AWS197024 BGO196610:BGO197024 BQK196610:BQK197024 CAG196610:CAG197024 CKC196610:CKC197024 CTY196610:CTY197024 DDU196610:DDU197024 DNQ196610:DNQ197024 DXM196610:DXM197024 EHI196610:EHI197024 ERE196610:ERE197024 FBA196610:FBA197024 FKW196610:FKW197024 FUS196610:FUS197024 GEO196610:GEO197024 GOK196610:GOK197024 GYG196610:GYG197024 HIC196610:HIC197024 HRY196610:HRY197024 IBU196610:IBU197024 ILQ196610:ILQ197024 IVM196610:IVM197024 JFI196610:JFI197024 JPE196610:JPE197024 JZA196610:JZA197024 KIW196610:KIW197024 KSS196610:KSS197024 LCO196610:LCO197024 LMK196610:LMK197024 LWG196610:LWG197024 MGC196610:MGC197024 MPY196610:MPY197024 MZU196610:MZU197024 NJQ196610:NJQ197024 NTM196610:NTM197024 ODI196610:ODI197024 ONE196610:ONE197024 OXA196610:OXA197024 PGW196610:PGW197024 PQS196610:PQS197024 QAO196610:QAO197024 QKK196610:QKK197024 QUG196610:QUG197024 REC196610:REC197024 RNY196610:RNY197024 RXU196610:RXU197024 SHQ196610:SHQ197024 SRM196610:SRM197024 TBI196610:TBI197024 TLE196610:TLE197024 TVA196610:TVA197024 UEW196610:UEW197024 UOS196610:UOS197024 UYO196610:UYO197024 VIK196610:VIK197024 VSG196610:VSG197024 WCC196610:WCC197024 WLY196610:WLY197024 WVU196610:WVU197024 M262146:M262560 JI262146:JI262560 TE262146:TE262560 ADA262146:ADA262560 AMW262146:AMW262560 AWS262146:AWS262560 BGO262146:BGO262560 BQK262146:BQK262560 CAG262146:CAG262560 CKC262146:CKC262560 CTY262146:CTY262560 DDU262146:DDU262560 DNQ262146:DNQ262560 DXM262146:DXM262560 EHI262146:EHI262560 ERE262146:ERE262560 FBA262146:FBA262560 FKW262146:FKW262560 FUS262146:FUS262560 GEO262146:GEO262560 GOK262146:GOK262560 GYG262146:GYG262560 HIC262146:HIC262560 HRY262146:HRY262560 IBU262146:IBU262560 ILQ262146:ILQ262560 IVM262146:IVM262560 JFI262146:JFI262560 JPE262146:JPE262560 JZA262146:JZA262560 KIW262146:KIW262560 KSS262146:KSS262560 LCO262146:LCO262560 LMK262146:LMK262560 LWG262146:LWG262560 MGC262146:MGC262560 MPY262146:MPY262560 MZU262146:MZU262560 NJQ262146:NJQ262560 NTM262146:NTM262560 ODI262146:ODI262560 ONE262146:ONE262560 OXA262146:OXA262560 PGW262146:PGW262560 PQS262146:PQS262560 QAO262146:QAO262560 QKK262146:QKK262560 QUG262146:QUG262560 REC262146:REC262560 RNY262146:RNY262560 RXU262146:RXU262560 SHQ262146:SHQ262560 SRM262146:SRM262560 TBI262146:TBI262560 TLE262146:TLE262560 TVA262146:TVA262560 UEW262146:UEW262560 UOS262146:UOS262560 UYO262146:UYO262560 VIK262146:VIK262560 VSG262146:VSG262560 WCC262146:WCC262560 WLY262146:WLY262560 WVU262146:WVU262560 M327682:M328096 JI327682:JI328096 TE327682:TE328096 ADA327682:ADA328096 AMW327682:AMW328096 AWS327682:AWS328096 BGO327682:BGO328096 BQK327682:BQK328096 CAG327682:CAG328096 CKC327682:CKC328096 CTY327682:CTY328096 DDU327682:DDU328096 DNQ327682:DNQ328096 DXM327682:DXM328096 EHI327682:EHI328096 ERE327682:ERE328096 FBA327682:FBA328096 FKW327682:FKW328096 FUS327682:FUS328096 GEO327682:GEO328096 GOK327682:GOK328096 GYG327682:GYG328096 HIC327682:HIC328096 HRY327682:HRY328096 IBU327682:IBU328096 ILQ327682:ILQ328096 IVM327682:IVM328096 JFI327682:JFI328096 JPE327682:JPE328096 JZA327682:JZA328096 KIW327682:KIW328096 KSS327682:KSS328096 LCO327682:LCO328096 LMK327682:LMK328096 LWG327682:LWG328096 MGC327682:MGC328096 MPY327682:MPY328096 MZU327682:MZU328096 NJQ327682:NJQ328096 NTM327682:NTM328096 ODI327682:ODI328096 ONE327682:ONE328096 OXA327682:OXA328096 PGW327682:PGW328096 PQS327682:PQS328096 QAO327682:QAO328096 QKK327682:QKK328096 QUG327682:QUG328096 REC327682:REC328096 RNY327682:RNY328096 RXU327682:RXU328096 SHQ327682:SHQ328096 SRM327682:SRM328096 TBI327682:TBI328096 TLE327682:TLE328096 TVA327682:TVA328096 UEW327682:UEW328096 UOS327682:UOS328096 UYO327682:UYO328096 VIK327682:VIK328096 VSG327682:VSG328096 WCC327682:WCC328096 WLY327682:WLY328096 WVU327682:WVU328096 M393218:M393632 JI393218:JI393632 TE393218:TE393632 ADA393218:ADA393632 AMW393218:AMW393632 AWS393218:AWS393632 BGO393218:BGO393632 BQK393218:BQK393632 CAG393218:CAG393632 CKC393218:CKC393632 CTY393218:CTY393632 DDU393218:DDU393632 DNQ393218:DNQ393632 DXM393218:DXM393632 EHI393218:EHI393632 ERE393218:ERE393632 FBA393218:FBA393632 FKW393218:FKW393632 FUS393218:FUS393632 GEO393218:GEO393632 GOK393218:GOK393632 GYG393218:GYG393632 HIC393218:HIC393632 HRY393218:HRY393632 IBU393218:IBU393632 ILQ393218:ILQ393632 IVM393218:IVM393632 JFI393218:JFI393632 JPE393218:JPE393632 JZA393218:JZA393632 KIW393218:KIW393632 KSS393218:KSS393632 LCO393218:LCO393632 LMK393218:LMK393632 LWG393218:LWG393632 MGC393218:MGC393632 MPY393218:MPY393632 MZU393218:MZU393632 NJQ393218:NJQ393632 NTM393218:NTM393632 ODI393218:ODI393632 ONE393218:ONE393632 OXA393218:OXA393632 PGW393218:PGW393632 PQS393218:PQS393632 QAO393218:QAO393632 QKK393218:QKK393632 QUG393218:QUG393632 REC393218:REC393632 RNY393218:RNY393632 RXU393218:RXU393632 SHQ393218:SHQ393632 SRM393218:SRM393632 TBI393218:TBI393632 TLE393218:TLE393632 TVA393218:TVA393632 UEW393218:UEW393632 UOS393218:UOS393632 UYO393218:UYO393632 VIK393218:VIK393632 VSG393218:VSG393632 WCC393218:WCC393632 WLY393218:WLY393632 WVU393218:WVU393632 M458754:M459168 JI458754:JI459168 TE458754:TE459168 ADA458754:ADA459168 AMW458754:AMW459168 AWS458754:AWS459168 BGO458754:BGO459168 BQK458754:BQK459168 CAG458754:CAG459168 CKC458754:CKC459168 CTY458754:CTY459168 DDU458754:DDU459168 DNQ458754:DNQ459168 DXM458754:DXM459168 EHI458754:EHI459168 ERE458754:ERE459168 FBA458754:FBA459168 FKW458754:FKW459168 FUS458754:FUS459168 GEO458754:GEO459168 GOK458754:GOK459168 GYG458754:GYG459168 HIC458754:HIC459168 HRY458754:HRY459168 IBU458754:IBU459168 ILQ458754:ILQ459168 IVM458754:IVM459168 JFI458754:JFI459168 JPE458754:JPE459168 JZA458754:JZA459168 KIW458754:KIW459168 KSS458754:KSS459168 LCO458754:LCO459168 LMK458754:LMK459168 LWG458754:LWG459168 MGC458754:MGC459168 MPY458754:MPY459168 MZU458754:MZU459168 NJQ458754:NJQ459168 NTM458754:NTM459168 ODI458754:ODI459168 ONE458754:ONE459168 OXA458754:OXA459168 PGW458754:PGW459168 PQS458754:PQS459168 QAO458754:QAO459168 QKK458754:QKK459168 QUG458754:QUG459168 REC458754:REC459168 RNY458754:RNY459168 RXU458754:RXU459168 SHQ458754:SHQ459168 SRM458754:SRM459168 TBI458754:TBI459168 TLE458754:TLE459168 TVA458754:TVA459168 UEW458754:UEW459168 UOS458754:UOS459168 UYO458754:UYO459168 VIK458754:VIK459168 VSG458754:VSG459168 WCC458754:WCC459168 WLY458754:WLY459168 WVU458754:WVU459168 M524290:M524704 JI524290:JI524704 TE524290:TE524704 ADA524290:ADA524704 AMW524290:AMW524704 AWS524290:AWS524704 BGO524290:BGO524704 BQK524290:BQK524704 CAG524290:CAG524704 CKC524290:CKC524704 CTY524290:CTY524704 DDU524290:DDU524704 DNQ524290:DNQ524704 DXM524290:DXM524704 EHI524290:EHI524704 ERE524290:ERE524704 FBA524290:FBA524704 FKW524290:FKW524704 FUS524290:FUS524704 GEO524290:GEO524704 GOK524290:GOK524704 GYG524290:GYG524704 HIC524290:HIC524704 HRY524290:HRY524704 IBU524290:IBU524704 ILQ524290:ILQ524704 IVM524290:IVM524704 JFI524290:JFI524704 JPE524290:JPE524704 JZA524290:JZA524704 KIW524290:KIW524704 KSS524290:KSS524704 LCO524290:LCO524704 LMK524290:LMK524704 LWG524290:LWG524704 MGC524290:MGC524704 MPY524290:MPY524704 MZU524290:MZU524704 NJQ524290:NJQ524704 NTM524290:NTM524704 ODI524290:ODI524704 ONE524290:ONE524704 OXA524290:OXA524704 PGW524290:PGW524704 PQS524290:PQS524704 QAO524290:QAO524704 QKK524290:QKK524704 QUG524290:QUG524704 REC524290:REC524704 RNY524290:RNY524704 RXU524290:RXU524704 SHQ524290:SHQ524704 SRM524290:SRM524704 TBI524290:TBI524704 TLE524290:TLE524704 TVA524290:TVA524704 UEW524290:UEW524704 UOS524290:UOS524704 UYO524290:UYO524704 VIK524290:VIK524704 VSG524290:VSG524704 WCC524290:WCC524704 WLY524290:WLY524704 WVU524290:WVU524704 M589826:M590240 JI589826:JI590240 TE589826:TE590240 ADA589826:ADA590240 AMW589826:AMW590240 AWS589826:AWS590240 BGO589826:BGO590240 BQK589826:BQK590240 CAG589826:CAG590240 CKC589826:CKC590240 CTY589826:CTY590240 DDU589826:DDU590240 DNQ589826:DNQ590240 DXM589826:DXM590240 EHI589826:EHI590240 ERE589826:ERE590240 FBA589826:FBA590240 FKW589826:FKW590240 FUS589826:FUS590240 GEO589826:GEO590240 GOK589826:GOK590240 GYG589826:GYG590240 HIC589826:HIC590240 HRY589826:HRY590240 IBU589826:IBU590240 ILQ589826:ILQ590240 IVM589826:IVM590240 JFI589826:JFI590240 JPE589826:JPE590240 JZA589826:JZA590240 KIW589826:KIW590240 KSS589826:KSS590240 LCO589826:LCO590240 LMK589826:LMK590240 LWG589826:LWG590240 MGC589826:MGC590240 MPY589826:MPY590240 MZU589826:MZU590240 NJQ589826:NJQ590240 NTM589826:NTM590240 ODI589826:ODI590240 ONE589826:ONE590240 OXA589826:OXA590240 PGW589826:PGW590240 PQS589826:PQS590240 QAO589826:QAO590240 QKK589826:QKK590240 QUG589826:QUG590240 REC589826:REC590240 RNY589826:RNY590240 RXU589826:RXU590240 SHQ589826:SHQ590240 SRM589826:SRM590240 TBI589826:TBI590240 TLE589826:TLE590240 TVA589826:TVA590240 UEW589826:UEW590240 UOS589826:UOS590240 UYO589826:UYO590240 VIK589826:VIK590240 VSG589826:VSG590240 WCC589826:WCC590240 WLY589826:WLY590240 WVU589826:WVU590240 M655362:M655776 JI655362:JI655776 TE655362:TE655776 ADA655362:ADA655776 AMW655362:AMW655776 AWS655362:AWS655776 BGO655362:BGO655776 BQK655362:BQK655776 CAG655362:CAG655776 CKC655362:CKC655776 CTY655362:CTY655776 DDU655362:DDU655776 DNQ655362:DNQ655776 DXM655362:DXM655776 EHI655362:EHI655776 ERE655362:ERE655776 FBA655362:FBA655776 FKW655362:FKW655776 FUS655362:FUS655776 GEO655362:GEO655776 GOK655362:GOK655776 GYG655362:GYG655776 HIC655362:HIC655776 HRY655362:HRY655776 IBU655362:IBU655776 ILQ655362:ILQ655776 IVM655362:IVM655776 JFI655362:JFI655776 JPE655362:JPE655776 JZA655362:JZA655776 KIW655362:KIW655776 KSS655362:KSS655776 LCO655362:LCO655776 LMK655362:LMK655776 LWG655362:LWG655776 MGC655362:MGC655776 MPY655362:MPY655776 MZU655362:MZU655776 NJQ655362:NJQ655776 NTM655362:NTM655776 ODI655362:ODI655776 ONE655362:ONE655776 OXA655362:OXA655776 PGW655362:PGW655776 PQS655362:PQS655776 QAO655362:QAO655776 QKK655362:QKK655776 QUG655362:QUG655776 REC655362:REC655776 RNY655362:RNY655776 RXU655362:RXU655776 SHQ655362:SHQ655776 SRM655362:SRM655776 TBI655362:TBI655776 TLE655362:TLE655776 TVA655362:TVA655776 UEW655362:UEW655776 UOS655362:UOS655776 UYO655362:UYO655776 VIK655362:VIK655776 VSG655362:VSG655776 WCC655362:WCC655776 WLY655362:WLY655776 WVU655362:WVU655776 M720898:M721312 JI720898:JI721312 TE720898:TE721312 ADA720898:ADA721312 AMW720898:AMW721312 AWS720898:AWS721312 BGO720898:BGO721312 BQK720898:BQK721312 CAG720898:CAG721312 CKC720898:CKC721312 CTY720898:CTY721312 DDU720898:DDU721312 DNQ720898:DNQ721312 DXM720898:DXM721312 EHI720898:EHI721312 ERE720898:ERE721312 FBA720898:FBA721312 FKW720898:FKW721312 FUS720898:FUS721312 GEO720898:GEO721312 GOK720898:GOK721312 GYG720898:GYG721312 HIC720898:HIC721312 HRY720898:HRY721312 IBU720898:IBU721312 ILQ720898:ILQ721312 IVM720898:IVM721312 JFI720898:JFI721312 JPE720898:JPE721312 JZA720898:JZA721312 KIW720898:KIW721312 KSS720898:KSS721312 LCO720898:LCO721312 LMK720898:LMK721312 LWG720898:LWG721312 MGC720898:MGC721312 MPY720898:MPY721312 MZU720898:MZU721312 NJQ720898:NJQ721312 NTM720898:NTM721312 ODI720898:ODI721312 ONE720898:ONE721312 OXA720898:OXA721312 PGW720898:PGW721312 PQS720898:PQS721312 QAO720898:QAO721312 QKK720898:QKK721312 QUG720898:QUG721312 REC720898:REC721312 RNY720898:RNY721312 RXU720898:RXU721312 SHQ720898:SHQ721312 SRM720898:SRM721312 TBI720898:TBI721312 TLE720898:TLE721312 TVA720898:TVA721312 UEW720898:UEW721312 UOS720898:UOS721312 UYO720898:UYO721312 VIK720898:VIK721312 VSG720898:VSG721312 WCC720898:WCC721312 WLY720898:WLY721312 WVU720898:WVU721312 M786434:M786848 JI786434:JI786848 TE786434:TE786848 ADA786434:ADA786848 AMW786434:AMW786848 AWS786434:AWS786848 BGO786434:BGO786848 BQK786434:BQK786848 CAG786434:CAG786848 CKC786434:CKC786848 CTY786434:CTY786848 DDU786434:DDU786848 DNQ786434:DNQ786848 DXM786434:DXM786848 EHI786434:EHI786848 ERE786434:ERE786848 FBA786434:FBA786848 FKW786434:FKW786848 FUS786434:FUS786848 GEO786434:GEO786848 GOK786434:GOK786848 GYG786434:GYG786848 HIC786434:HIC786848 HRY786434:HRY786848 IBU786434:IBU786848 ILQ786434:ILQ786848 IVM786434:IVM786848 JFI786434:JFI786848 JPE786434:JPE786848 JZA786434:JZA786848 KIW786434:KIW786848 KSS786434:KSS786848 LCO786434:LCO786848 LMK786434:LMK786848 LWG786434:LWG786848 MGC786434:MGC786848 MPY786434:MPY786848 MZU786434:MZU786848 NJQ786434:NJQ786848 NTM786434:NTM786848 ODI786434:ODI786848 ONE786434:ONE786848 OXA786434:OXA786848 PGW786434:PGW786848 PQS786434:PQS786848 QAO786434:QAO786848 QKK786434:QKK786848 QUG786434:QUG786848 REC786434:REC786848 RNY786434:RNY786848 RXU786434:RXU786848 SHQ786434:SHQ786848 SRM786434:SRM786848 TBI786434:TBI786848 TLE786434:TLE786848 TVA786434:TVA786848 UEW786434:UEW786848 UOS786434:UOS786848 UYO786434:UYO786848 VIK786434:VIK786848 VSG786434:VSG786848 WCC786434:WCC786848 WLY786434:WLY786848 WVU786434:WVU786848 M851970:M852384 JI851970:JI852384 TE851970:TE852384 ADA851970:ADA852384 AMW851970:AMW852384 AWS851970:AWS852384 BGO851970:BGO852384 BQK851970:BQK852384 CAG851970:CAG852384 CKC851970:CKC852384 CTY851970:CTY852384 DDU851970:DDU852384 DNQ851970:DNQ852384 DXM851970:DXM852384 EHI851970:EHI852384 ERE851970:ERE852384 FBA851970:FBA852384 FKW851970:FKW852384 FUS851970:FUS852384 GEO851970:GEO852384 GOK851970:GOK852384 GYG851970:GYG852384 HIC851970:HIC852384 HRY851970:HRY852384 IBU851970:IBU852384 ILQ851970:ILQ852384 IVM851970:IVM852384 JFI851970:JFI852384 JPE851970:JPE852384 JZA851970:JZA852384 KIW851970:KIW852384 KSS851970:KSS852384 LCO851970:LCO852384 LMK851970:LMK852384 LWG851970:LWG852384 MGC851970:MGC852384 MPY851970:MPY852384 MZU851970:MZU852384 NJQ851970:NJQ852384 NTM851970:NTM852384 ODI851970:ODI852384 ONE851970:ONE852384 OXA851970:OXA852384 PGW851970:PGW852384 PQS851970:PQS852384 QAO851970:QAO852384 QKK851970:QKK852384 QUG851970:QUG852384 REC851970:REC852384 RNY851970:RNY852384 RXU851970:RXU852384 SHQ851970:SHQ852384 SRM851970:SRM852384 TBI851970:TBI852384 TLE851970:TLE852384 TVA851970:TVA852384 UEW851970:UEW852384 UOS851970:UOS852384 UYO851970:UYO852384 VIK851970:VIK852384 VSG851970:VSG852384 WCC851970:WCC852384 WLY851970:WLY852384 WVU851970:WVU852384 M917506:M917920 JI917506:JI917920 TE917506:TE917920 ADA917506:ADA917920 AMW917506:AMW917920 AWS917506:AWS917920 BGO917506:BGO917920 BQK917506:BQK917920 CAG917506:CAG917920 CKC917506:CKC917920 CTY917506:CTY917920 DDU917506:DDU917920 DNQ917506:DNQ917920 DXM917506:DXM917920 EHI917506:EHI917920 ERE917506:ERE917920 FBA917506:FBA917920 FKW917506:FKW917920 FUS917506:FUS917920 GEO917506:GEO917920 GOK917506:GOK917920 GYG917506:GYG917920 HIC917506:HIC917920 HRY917506:HRY917920 IBU917506:IBU917920 ILQ917506:ILQ917920 IVM917506:IVM917920 JFI917506:JFI917920 JPE917506:JPE917920 JZA917506:JZA917920 KIW917506:KIW917920 KSS917506:KSS917920 LCO917506:LCO917920 LMK917506:LMK917920 LWG917506:LWG917920 MGC917506:MGC917920 MPY917506:MPY917920 MZU917506:MZU917920 NJQ917506:NJQ917920 NTM917506:NTM917920 ODI917506:ODI917920 ONE917506:ONE917920 OXA917506:OXA917920 PGW917506:PGW917920 PQS917506:PQS917920 QAO917506:QAO917920 QKK917506:QKK917920 QUG917506:QUG917920 REC917506:REC917920 RNY917506:RNY917920 RXU917506:RXU917920 SHQ917506:SHQ917920 SRM917506:SRM917920 TBI917506:TBI917920 TLE917506:TLE917920 TVA917506:TVA917920 UEW917506:UEW917920 UOS917506:UOS917920 UYO917506:UYO917920 VIK917506:VIK917920 VSG917506:VSG917920 WCC917506:WCC917920 WLY917506:WLY917920 WVU917506:WVU917920 M983042:M983456 JI983042:JI983456 TE983042:TE983456 ADA983042:ADA983456 AMW983042:AMW983456 AWS983042:AWS983456 BGO983042:BGO983456 BQK983042:BQK983456 CAG983042:CAG983456 CKC983042:CKC983456 CTY983042:CTY983456 DDU983042:DDU983456 DNQ983042:DNQ983456 DXM983042:DXM983456 EHI983042:EHI983456 ERE983042:ERE983456 FBA983042:FBA983456 FKW983042:FKW983456 FUS983042:FUS983456 GEO983042:GEO983456 GOK983042:GOK983456 GYG983042:GYG983456 HIC983042:HIC983456 HRY983042:HRY983456 IBU983042:IBU983456 ILQ983042:ILQ983456 IVM983042:IVM983456 JFI983042:JFI983456 JPE983042:JPE983456 JZA983042:JZA983456 KIW983042:KIW983456 KSS983042:KSS983456 LCO983042:LCO983456 LMK983042:LMK983456 LWG983042:LWG983456 MGC983042:MGC983456 MPY983042:MPY983456 MZU983042:MZU983456 NJQ983042:NJQ983456 NTM983042:NTM983456 ODI983042:ODI983456 ONE983042:ONE983456 OXA983042:OXA983456 PGW983042:PGW983456 PQS983042:PQS983456 QAO983042:QAO983456 QKK983042:QKK983456 QUG983042:QUG983456 REC983042:REC983456 RNY983042:RNY983456 RXU983042:RXU983456 SHQ983042:SHQ983456 SRM983042:SRM983456 TBI983042:TBI983456 TLE983042:TLE983456 TVA983042:TVA983456 UEW983042:UEW983456 UOS983042:UOS983456 UYO983042:UYO983456 VIK983042:VIK983456 VSG983042:VSG983456 WCC983042:WCC983456 WLY983042:WLY983456 WVU983042:WVU983456" xr:uid="{00000000-0002-0000-1500-000001000000}">
      <formula1>$M$418:$M$419</formula1>
    </dataValidation>
  </dataValidations>
  <pageMargins left="0.31" right="0.32" top="0.49" bottom="0.48" header="0.31" footer="0.3"/>
  <pageSetup paperSize="9" scale="76" orientation="landscape" verticalDpi="0" r:id="rId1"/>
  <headerFooter alignWithMargins="0">
    <oddHeader>&amp;C社員貸付.DM1 / 論理 / メイン モデル メタデータシート&amp;R&amp;D &amp;T</oddHeader>
    <oddFooter>&amp;C&amp;P/&amp;N</oddFooter>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AA1269"/>
  <sheetViews>
    <sheetView zoomScale="70" workbookViewId="0">
      <pane xSplit="2" ySplit="1" topLeftCell="F325" activePane="bottomRight" state="frozen"/>
      <selection pane="topRight"/>
      <selection pane="bottomLeft"/>
      <selection pane="bottomRight" activeCell="X1" sqref="X1:Y1048576"/>
    </sheetView>
  </sheetViews>
  <sheetFormatPr defaultRowHeight="13.2" outlineLevelCol="1" x14ac:dyDescent="0.2"/>
  <cols>
    <col min="1" max="1" width="32" style="9" bestFit="1" customWidth="1"/>
    <col min="2" max="2" width="19.33203125" style="9" bestFit="1" customWidth="1"/>
    <col min="3" max="3" width="14.77734375" style="9" customWidth="1"/>
    <col min="4" max="4" width="34.44140625" style="9" customWidth="1"/>
    <col min="5" max="5" width="10.44140625" style="9" hidden="1" customWidth="1" outlineLevel="1"/>
    <col min="6" max="6" width="5.109375" style="9" customWidth="1" collapsed="1"/>
    <col min="7" max="7" width="27.88671875" style="9" customWidth="1"/>
    <col min="8" max="8" width="22.77734375" style="9" bestFit="1" customWidth="1"/>
    <col min="9" max="9" width="9.77734375" style="9" customWidth="1"/>
    <col min="10" max="10" width="16.33203125" style="9" bestFit="1" customWidth="1"/>
    <col min="11" max="11" width="6.44140625" style="9" customWidth="1"/>
    <col min="12" max="13" width="5.77734375" style="9" customWidth="1"/>
    <col min="14" max="14" width="4"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 width="9" style="9"/>
    <col min="26" max="27" width="0" style="9" hidden="1" customWidth="1"/>
    <col min="28" max="256" width="9" style="9"/>
    <col min="257" max="257" width="32" style="9" bestFit="1" customWidth="1"/>
    <col min="258" max="258" width="19.33203125" style="9" bestFit="1" customWidth="1"/>
    <col min="259" max="259" width="14.77734375" style="9" customWidth="1"/>
    <col min="260" max="260" width="34.44140625" style="9" customWidth="1"/>
    <col min="261" max="261" width="0" style="9" hidden="1" customWidth="1"/>
    <col min="262" max="262" width="5.109375" style="9" customWidth="1"/>
    <col min="263" max="263" width="27.88671875" style="9" customWidth="1"/>
    <col min="264" max="264" width="22.77734375" style="9" bestFit="1" customWidth="1"/>
    <col min="265" max="265" width="9.77734375" style="9" customWidth="1"/>
    <col min="266" max="266" width="16.33203125" style="9" bestFit="1" customWidth="1"/>
    <col min="267" max="267" width="6.44140625" style="9" customWidth="1"/>
    <col min="268" max="269" width="5.77734375" style="9" customWidth="1"/>
    <col min="270" max="270" width="4" style="9" customWidth="1"/>
    <col min="271" max="279" width="0" style="9" hidden="1" customWidth="1"/>
    <col min="280" max="281" width="9" style="9"/>
    <col min="282" max="283" width="0" style="9" hidden="1" customWidth="1"/>
    <col min="284" max="512" width="9" style="9"/>
    <col min="513" max="513" width="32" style="9" bestFit="1" customWidth="1"/>
    <col min="514" max="514" width="19.33203125" style="9" bestFit="1" customWidth="1"/>
    <col min="515" max="515" width="14.77734375" style="9" customWidth="1"/>
    <col min="516" max="516" width="34.44140625" style="9" customWidth="1"/>
    <col min="517" max="517" width="0" style="9" hidden="1" customWidth="1"/>
    <col min="518" max="518" width="5.109375" style="9" customWidth="1"/>
    <col min="519" max="519" width="27.88671875" style="9" customWidth="1"/>
    <col min="520" max="520" width="22.77734375" style="9" bestFit="1" customWidth="1"/>
    <col min="521" max="521" width="9.77734375" style="9" customWidth="1"/>
    <col min="522" max="522" width="16.33203125" style="9" bestFit="1" customWidth="1"/>
    <col min="523" max="523" width="6.44140625" style="9" customWidth="1"/>
    <col min="524" max="525" width="5.77734375" style="9" customWidth="1"/>
    <col min="526" max="526" width="4" style="9" customWidth="1"/>
    <col min="527" max="535" width="0" style="9" hidden="1" customWidth="1"/>
    <col min="536" max="537" width="9" style="9"/>
    <col min="538" max="539" width="0" style="9" hidden="1" customWidth="1"/>
    <col min="540" max="768" width="9" style="9"/>
    <col min="769" max="769" width="32" style="9" bestFit="1" customWidth="1"/>
    <col min="770" max="770" width="19.33203125" style="9" bestFit="1" customWidth="1"/>
    <col min="771" max="771" width="14.77734375" style="9" customWidth="1"/>
    <col min="772" max="772" width="34.44140625" style="9" customWidth="1"/>
    <col min="773" max="773" width="0" style="9" hidden="1" customWidth="1"/>
    <col min="774" max="774" width="5.109375" style="9" customWidth="1"/>
    <col min="775" max="775" width="27.88671875" style="9" customWidth="1"/>
    <col min="776" max="776" width="22.77734375" style="9" bestFit="1" customWidth="1"/>
    <col min="777" max="777" width="9.77734375" style="9" customWidth="1"/>
    <col min="778" max="778" width="16.33203125" style="9" bestFit="1" customWidth="1"/>
    <col min="779" max="779" width="6.44140625" style="9" customWidth="1"/>
    <col min="780" max="781" width="5.77734375" style="9" customWidth="1"/>
    <col min="782" max="782" width="4" style="9" customWidth="1"/>
    <col min="783" max="791" width="0" style="9" hidden="1" customWidth="1"/>
    <col min="792" max="793" width="9" style="9"/>
    <col min="794" max="795" width="0" style="9" hidden="1" customWidth="1"/>
    <col min="796" max="1024" width="9" style="9"/>
    <col min="1025" max="1025" width="32" style="9" bestFit="1" customWidth="1"/>
    <col min="1026" max="1026" width="19.33203125" style="9" bestFit="1" customWidth="1"/>
    <col min="1027" max="1027" width="14.77734375" style="9" customWidth="1"/>
    <col min="1028" max="1028" width="34.44140625" style="9" customWidth="1"/>
    <col min="1029" max="1029" width="0" style="9" hidden="1" customWidth="1"/>
    <col min="1030" max="1030" width="5.109375" style="9" customWidth="1"/>
    <col min="1031" max="1031" width="27.88671875" style="9" customWidth="1"/>
    <col min="1032" max="1032" width="22.7773437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 style="9" customWidth="1"/>
    <col min="1039" max="1047" width="0" style="9" hidden="1" customWidth="1"/>
    <col min="1048" max="1049" width="9" style="9"/>
    <col min="1050" max="1051" width="0" style="9" hidden="1" customWidth="1"/>
    <col min="1052" max="1280" width="9" style="9"/>
    <col min="1281" max="1281" width="32" style="9" bestFit="1" customWidth="1"/>
    <col min="1282" max="1282" width="19.33203125" style="9" bestFit="1" customWidth="1"/>
    <col min="1283" max="1283" width="14.77734375" style="9" customWidth="1"/>
    <col min="1284" max="1284" width="34.44140625" style="9" customWidth="1"/>
    <col min="1285" max="1285" width="0" style="9" hidden="1" customWidth="1"/>
    <col min="1286" max="1286" width="5.109375" style="9" customWidth="1"/>
    <col min="1287" max="1287" width="27.88671875" style="9" customWidth="1"/>
    <col min="1288" max="1288" width="22.7773437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 style="9" customWidth="1"/>
    <col min="1295" max="1303" width="0" style="9" hidden="1" customWidth="1"/>
    <col min="1304" max="1305" width="9" style="9"/>
    <col min="1306" max="1307" width="0" style="9" hidden="1" customWidth="1"/>
    <col min="1308" max="1536" width="9" style="9"/>
    <col min="1537" max="1537" width="32" style="9" bestFit="1" customWidth="1"/>
    <col min="1538" max="1538" width="19.33203125" style="9" bestFit="1" customWidth="1"/>
    <col min="1539" max="1539" width="14.77734375" style="9" customWidth="1"/>
    <col min="1540" max="1540" width="34.44140625" style="9" customWidth="1"/>
    <col min="1541" max="1541" width="0" style="9" hidden="1" customWidth="1"/>
    <col min="1542" max="1542" width="5.109375" style="9" customWidth="1"/>
    <col min="1543" max="1543" width="27.88671875" style="9" customWidth="1"/>
    <col min="1544" max="1544" width="22.7773437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 style="9" customWidth="1"/>
    <col min="1551" max="1559" width="0" style="9" hidden="1" customWidth="1"/>
    <col min="1560" max="1561" width="9" style="9"/>
    <col min="1562" max="1563" width="0" style="9" hidden="1" customWidth="1"/>
    <col min="1564" max="1792" width="9" style="9"/>
    <col min="1793" max="1793" width="32" style="9" bestFit="1" customWidth="1"/>
    <col min="1794" max="1794" width="19.33203125" style="9" bestFit="1" customWidth="1"/>
    <col min="1795" max="1795" width="14.77734375" style="9" customWidth="1"/>
    <col min="1796" max="1796" width="34.44140625" style="9" customWidth="1"/>
    <col min="1797" max="1797" width="0" style="9" hidden="1" customWidth="1"/>
    <col min="1798" max="1798" width="5.109375" style="9" customWidth="1"/>
    <col min="1799" max="1799" width="27.88671875" style="9" customWidth="1"/>
    <col min="1800" max="1800" width="22.7773437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 style="9" customWidth="1"/>
    <col min="1807" max="1815" width="0" style="9" hidden="1" customWidth="1"/>
    <col min="1816" max="1817" width="9" style="9"/>
    <col min="1818" max="1819" width="0" style="9" hidden="1" customWidth="1"/>
    <col min="1820" max="2048" width="9" style="9"/>
    <col min="2049" max="2049" width="32" style="9" bestFit="1" customWidth="1"/>
    <col min="2050" max="2050" width="19.33203125" style="9" bestFit="1" customWidth="1"/>
    <col min="2051" max="2051" width="14.77734375" style="9" customWidth="1"/>
    <col min="2052" max="2052" width="34.44140625" style="9" customWidth="1"/>
    <col min="2053" max="2053" width="0" style="9" hidden="1" customWidth="1"/>
    <col min="2054" max="2054" width="5.109375" style="9" customWidth="1"/>
    <col min="2055" max="2055" width="27.88671875" style="9" customWidth="1"/>
    <col min="2056" max="2056" width="22.7773437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 style="9" customWidth="1"/>
    <col min="2063" max="2071" width="0" style="9" hidden="1" customWidth="1"/>
    <col min="2072" max="2073" width="9" style="9"/>
    <col min="2074" max="2075" width="0" style="9" hidden="1" customWidth="1"/>
    <col min="2076" max="2304" width="9" style="9"/>
    <col min="2305" max="2305" width="32" style="9" bestFit="1" customWidth="1"/>
    <col min="2306" max="2306" width="19.33203125" style="9" bestFit="1" customWidth="1"/>
    <col min="2307" max="2307" width="14.77734375" style="9" customWidth="1"/>
    <col min="2308" max="2308" width="34.44140625" style="9" customWidth="1"/>
    <col min="2309" max="2309" width="0" style="9" hidden="1" customWidth="1"/>
    <col min="2310" max="2310" width="5.109375" style="9" customWidth="1"/>
    <col min="2311" max="2311" width="27.88671875" style="9" customWidth="1"/>
    <col min="2312" max="2312" width="22.7773437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 style="9" customWidth="1"/>
    <col min="2319" max="2327" width="0" style="9" hidden="1" customWidth="1"/>
    <col min="2328" max="2329" width="9" style="9"/>
    <col min="2330" max="2331" width="0" style="9" hidden="1" customWidth="1"/>
    <col min="2332" max="2560" width="9" style="9"/>
    <col min="2561" max="2561" width="32" style="9" bestFit="1" customWidth="1"/>
    <col min="2562" max="2562" width="19.33203125" style="9" bestFit="1" customWidth="1"/>
    <col min="2563" max="2563" width="14.77734375" style="9" customWidth="1"/>
    <col min="2564" max="2564" width="34.44140625" style="9" customWidth="1"/>
    <col min="2565" max="2565" width="0" style="9" hidden="1" customWidth="1"/>
    <col min="2566" max="2566" width="5.109375" style="9" customWidth="1"/>
    <col min="2567" max="2567" width="27.88671875" style="9" customWidth="1"/>
    <col min="2568" max="2568" width="22.7773437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 style="9" customWidth="1"/>
    <col min="2575" max="2583" width="0" style="9" hidden="1" customWidth="1"/>
    <col min="2584" max="2585" width="9" style="9"/>
    <col min="2586" max="2587" width="0" style="9" hidden="1" customWidth="1"/>
    <col min="2588" max="2816" width="9" style="9"/>
    <col min="2817" max="2817" width="32" style="9" bestFit="1" customWidth="1"/>
    <col min="2818" max="2818" width="19.33203125" style="9" bestFit="1" customWidth="1"/>
    <col min="2819" max="2819" width="14.77734375" style="9" customWidth="1"/>
    <col min="2820" max="2820" width="34.44140625" style="9" customWidth="1"/>
    <col min="2821" max="2821" width="0" style="9" hidden="1" customWidth="1"/>
    <col min="2822" max="2822" width="5.109375" style="9" customWidth="1"/>
    <col min="2823" max="2823" width="27.88671875" style="9" customWidth="1"/>
    <col min="2824" max="2824" width="22.7773437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 style="9" customWidth="1"/>
    <col min="2831" max="2839" width="0" style="9" hidden="1" customWidth="1"/>
    <col min="2840" max="2841" width="9" style="9"/>
    <col min="2842" max="2843" width="0" style="9" hidden="1" customWidth="1"/>
    <col min="2844" max="3072" width="9" style="9"/>
    <col min="3073" max="3073" width="32" style="9" bestFit="1" customWidth="1"/>
    <col min="3074" max="3074" width="19.33203125" style="9" bestFit="1" customWidth="1"/>
    <col min="3075" max="3075" width="14.77734375" style="9" customWidth="1"/>
    <col min="3076" max="3076" width="34.44140625" style="9" customWidth="1"/>
    <col min="3077" max="3077" width="0" style="9" hidden="1" customWidth="1"/>
    <col min="3078" max="3078" width="5.109375" style="9" customWidth="1"/>
    <col min="3079" max="3079" width="27.88671875" style="9" customWidth="1"/>
    <col min="3080" max="3080" width="22.7773437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 style="9" customWidth="1"/>
    <col min="3087" max="3095" width="0" style="9" hidden="1" customWidth="1"/>
    <col min="3096" max="3097" width="9" style="9"/>
    <col min="3098" max="3099" width="0" style="9" hidden="1" customWidth="1"/>
    <col min="3100" max="3328" width="9" style="9"/>
    <col min="3329" max="3329" width="32" style="9" bestFit="1" customWidth="1"/>
    <col min="3330" max="3330" width="19.33203125" style="9" bestFit="1" customWidth="1"/>
    <col min="3331" max="3331" width="14.77734375" style="9" customWidth="1"/>
    <col min="3332" max="3332" width="34.44140625" style="9" customWidth="1"/>
    <col min="3333" max="3333" width="0" style="9" hidden="1" customWidth="1"/>
    <col min="3334" max="3334" width="5.109375" style="9" customWidth="1"/>
    <col min="3335" max="3335" width="27.88671875" style="9" customWidth="1"/>
    <col min="3336" max="3336" width="22.7773437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 style="9" customWidth="1"/>
    <col min="3343" max="3351" width="0" style="9" hidden="1" customWidth="1"/>
    <col min="3352" max="3353" width="9" style="9"/>
    <col min="3354" max="3355" width="0" style="9" hidden="1" customWidth="1"/>
    <col min="3356" max="3584" width="9" style="9"/>
    <col min="3585" max="3585" width="32" style="9" bestFit="1" customWidth="1"/>
    <col min="3586" max="3586" width="19.33203125" style="9" bestFit="1" customWidth="1"/>
    <col min="3587" max="3587" width="14.77734375" style="9" customWidth="1"/>
    <col min="3588" max="3588" width="34.44140625" style="9" customWidth="1"/>
    <col min="3589" max="3589" width="0" style="9" hidden="1" customWidth="1"/>
    <col min="3590" max="3590" width="5.109375" style="9" customWidth="1"/>
    <col min="3591" max="3591" width="27.88671875" style="9" customWidth="1"/>
    <col min="3592" max="3592" width="22.7773437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 style="9" customWidth="1"/>
    <col min="3599" max="3607" width="0" style="9" hidden="1" customWidth="1"/>
    <col min="3608" max="3609" width="9" style="9"/>
    <col min="3610" max="3611" width="0" style="9" hidden="1" customWidth="1"/>
    <col min="3612" max="3840" width="9" style="9"/>
    <col min="3841" max="3841" width="32" style="9" bestFit="1" customWidth="1"/>
    <col min="3842" max="3842" width="19.33203125" style="9" bestFit="1" customWidth="1"/>
    <col min="3843" max="3843" width="14.77734375" style="9" customWidth="1"/>
    <col min="3844" max="3844" width="34.44140625" style="9" customWidth="1"/>
    <col min="3845" max="3845" width="0" style="9" hidden="1" customWidth="1"/>
    <col min="3846" max="3846" width="5.109375" style="9" customWidth="1"/>
    <col min="3847" max="3847" width="27.88671875" style="9" customWidth="1"/>
    <col min="3848" max="3848" width="22.7773437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 style="9" customWidth="1"/>
    <col min="3855" max="3863" width="0" style="9" hidden="1" customWidth="1"/>
    <col min="3864" max="3865" width="9" style="9"/>
    <col min="3866" max="3867" width="0" style="9" hidden="1" customWidth="1"/>
    <col min="3868" max="4096" width="9" style="9"/>
    <col min="4097" max="4097" width="32" style="9" bestFit="1" customWidth="1"/>
    <col min="4098" max="4098" width="19.33203125" style="9" bestFit="1" customWidth="1"/>
    <col min="4099" max="4099" width="14.77734375" style="9" customWidth="1"/>
    <col min="4100" max="4100" width="34.44140625" style="9" customWidth="1"/>
    <col min="4101" max="4101" width="0" style="9" hidden="1" customWidth="1"/>
    <col min="4102" max="4102" width="5.109375" style="9" customWidth="1"/>
    <col min="4103" max="4103" width="27.88671875" style="9" customWidth="1"/>
    <col min="4104" max="4104" width="22.7773437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 style="9" customWidth="1"/>
    <col min="4111" max="4119" width="0" style="9" hidden="1" customWidth="1"/>
    <col min="4120" max="4121" width="9" style="9"/>
    <col min="4122" max="4123" width="0" style="9" hidden="1" customWidth="1"/>
    <col min="4124" max="4352" width="9" style="9"/>
    <col min="4353" max="4353" width="32" style="9" bestFit="1" customWidth="1"/>
    <col min="4354" max="4354" width="19.33203125" style="9" bestFit="1" customWidth="1"/>
    <col min="4355" max="4355" width="14.77734375" style="9" customWidth="1"/>
    <col min="4356" max="4356" width="34.44140625" style="9" customWidth="1"/>
    <col min="4357" max="4357" width="0" style="9" hidden="1" customWidth="1"/>
    <col min="4358" max="4358" width="5.109375" style="9" customWidth="1"/>
    <col min="4359" max="4359" width="27.88671875" style="9" customWidth="1"/>
    <col min="4360" max="4360" width="22.7773437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 style="9" customWidth="1"/>
    <col min="4367" max="4375" width="0" style="9" hidden="1" customWidth="1"/>
    <col min="4376" max="4377" width="9" style="9"/>
    <col min="4378" max="4379" width="0" style="9" hidden="1" customWidth="1"/>
    <col min="4380" max="4608" width="9" style="9"/>
    <col min="4609" max="4609" width="32" style="9" bestFit="1" customWidth="1"/>
    <col min="4610" max="4610" width="19.33203125" style="9" bestFit="1" customWidth="1"/>
    <col min="4611" max="4611" width="14.77734375" style="9" customWidth="1"/>
    <col min="4612" max="4612" width="34.44140625" style="9" customWidth="1"/>
    <col min="4613" max="4613" width="0" style="9" hidden="1" customWidth="1"/>
    <col min="4614" max="4614" width="5.109375" style="9" customWidth="1"/>
    <col min="4615" max="4615" width="27.88671875" style="9" customWidth="1"/>
    <col min="4616" max="4616" width="22.7773437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 style="9" customWidth="1"/>
    <col min="4623" max="4631" width="0" style="9" hidden="1" customWidth="1"/>
    <col min="4632" max="4633" width="9" style="9"/>
    <col min="4634" max="4635" width="0" style="9" hidden="1" customWidth="1"/>
    <col min="4636" max="4864" width="9" style="9"/>
    <col min="4865" max="4865" width="32" style="9" bestFit="1" customWidth="1"/>
    <col min="4866" max="4866" width="19.33203125" style="9" bestFit="1" customWidth="1"/>
    <col min="4867" max="4867" width="14.77734375" style="9" customWidth="1"/>
    <col min="4868" max="4868" width="34.44140625" style="9" customWidth="1"/>
    <col min="4869" max="4869" width="0" style="9" hidden="1" customWidth="1"/>
    <col min="4870" max="4870" width="5.109375" style="9" customWidth="1"/>
    <col min="4871" max="4871" width="27.88671875" style="9" customWidth="1"/>
    <col min="4872" max="4872" width="22.7773437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 style="9" customWidth="1"/>
    <col min="4879" max="4887" width="0" style="9" hidden="1" customWidth="1"/>
    <col min="4888" max="4889" width="9" style="9"/>
    <col min="4890" max="4891" width="0" style="9" hidden="1" customWidth="1"/>
    <col min="4892" max="5120" width="9" style="9"/>
    <col min="5121" max="5121" width="32" style="9" bestFit="1" customWidth="1"/>
    <col min="5122" max="5122" width="19.33203125" style="9" bestFit="1" customWidth="1"/>
    <col min="5123" max="5123" width="14.77734375" style="9" customWidth="1"/>
    <col min="5124" max="5124" width="34.44140625" style="9" customWidth="1"/>
    <col min="5125" max="5125" width="0" style="9" hidden="1" customWidth="1"/>
    <col min="5126" max="5126" width="5.109375" style="9" customWidth="1"/>
    <col min="5127" max="5127" width="27.88671875" style="9" customWidth="1"/>
    <col min="5128" max="5128" width="22.7773437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 style="9" customWidth="1"/>
    <col min="5135" max="5143" width="0" style="9" hidden="1" customWidth="1"/>
    <col min="5144" max="5145" width="9" style="9"/>
    <col min="5146" max="5147" width="0" style="9" hidden="1" customWidth="1"/>
    <col min="5148" max="5376" width="9" style="9"/>
    <col min="5377" max="5377" width="32" style="9" bestFit="1" customWidth="1"/>
    <col min="5378" max="5378" width="19.33203125" style="9" bestFit="1" customWidth="1"/>
    <col min="5379" max="5379" width="14.77734375" style="9" customWidth="1"/>
    <col min="5380" max="5380" width="34.44140625" style="9" customWidth="1"/>
    <col min="5381" max="5381" width="0" style="9" hidden="1" customWidth="1"/>
    <col min="5382" max="5382" width="5.109375" style="9" customWidth="1"/>
    <col min="5383" max="5383" width="27.88671875" style="9" customWidth="1"/>
    <col min="5384" max="5384" width="22.7773437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 style="9" customWidth="1"/>
    <col min="5391" max="5399" width="0" style="9" hidden="1" customWidth="1"/>
    <col min="5400" max="5401" width="9" style="9"/>
    <col min="5402" max="5403" width="0" style="9" hidden="1" customWidth="1"/>
    <col min="5404" max="5632" width="9" style="9"/>
    <col min="5633" max="5633" width="32" style="9" bestFit="1" customWidth="1"/>
    <col min="5634" max="5634" width="19.33203125" style="9" bestFit="1" customWidth="1"/>
    <col min="5635" max="5635" width="14.77734375" style="9" customWidth="1"/>
    <col min="5636" max="5636" width="34.44140625" style="9" customWidth="1"/>
    <col min="5637" max="5637" width="0" style="9" hidden="1" customWidth="1"/>
    <col min="5638" max="5638" width="5.109375" style="9" customWidth="1"/>
    <col min="5639" max="5639" width="27.88671875" style="9" customWidth="1"/>
    <col min="5640" max="5640" width="22.7773437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 style="9" customWidth="1"/>
    <col min="5647" max="5655" width="0" style="9" hidden="1" customWidth="1"/>
    <col min="5656" max="5657" width="9" style="9"/>
    <col min="5658" max="5659" width="0" style="9" hidden="1" customWidth="1"/>
    <col min="5660" max="5888" width="9" style="9"/>
    <col min="5889" max="5889" width="32" style="9" bestFit="1" customWidth="1"/>
    <col min="5890" max="5890" width="19.33203125" style="9" bestFit="1" customWidth="1"/>
    <col min="5891" max="5891" width="14.77734375" style="9" customWidth="1"/>
    <col min="5892" max="5892" width="34.44140625" style="9" customWidth="1"/>
    <col min="5893" max="5893" width="0" style="9" hidden="1" customWidth="1"/>
    <col min="5894" max="5894" width="5.109375" style="9" customWidth="1"/>
    <col min="5895" max="5895" width="27.88671875" style="9" customWidth="1"/>
    <col min="5896" max="5896" width="22.7773437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 style="9" customWidth="1"/>
    <col min="5903" max="5911" width="0" style="9" hidden="1" customWidth="1"/>
    <col min="5912" max="5913" width="9" style="9"/>
    <col min="5914" max="5915" width="0" style="9" hidden="1" customWidth="1"/>
    <col min="5916" max="6144" width="9" style="9"/>
    <col min="6145" max="6145" width="32" style="9" bestFit="1" customWidth="1"/>
    <col min="6146" max="6146" width="19.33203125" style="9" bestFit="1" customWidth="1"/>
    <col min="6147" max="6147" width="14.77734375" style="9" customWidth="1"/>
    <col min="6148" max="6148" width="34.44140625" style="9" customWidth="1"/>
    <col min="6149" max="6149" width="0" style="9" hidden="1" customWidth="1"/>
    <col min="6150" max="6150" width="5.109375" style="9" customWidth="1"/>
    <col min="6151" max="6151" width="27.88671875" style="9" customWidth="1"/>
    <col min="6152" max="6152" width="22.7773437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 style="9" customWidth="1"/>
    <col min="6159" max="6167" width="0" style="9" hidden="1" customWidth="1"/>
    <col min="6168" max="6169" width="9" style="9"/>
    <col min="6170" max="6171" width="0" style="9" hidden="1" customWidth="1"/>
    <col min="6172" max="6400" width="9" style="9"/>
    <col min="6401" max="6401" width="32" style="9" bestFit="1" customWidth="1"/>
    <col min="6402" max="6402" width="19.33203125" style="9" bestFit="1" customWidth="1"/>
    <col min="6403" max="6403" width="14.77734375" style="9" customWidth="1"/>
    <col min="6404" max="6404" width="34.44140625" style="9" customWidth="1"/>
    <col min="6405" max="6405" width="0" style="9" hidden="1" customWidth="1"/>
    <col min="6406" max="6406" width="5.109375" style="9" customWidth="1"/>
    <col min="6407" max="6407" width="27.88671875" style="9" customWidth="1"/>
    <col min="6408" max="6408" width="22.7773437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 style="9" customWidth="1"/>
    <col min="6415" max="6423" width="0" style="9" hidden="1" customWidth="1"/>
    <col min="6424" max="6425" width="9" style="9"/>
    <col min="6426" max="6427" width="0" style="9" hidden="1" customWidth="1"/>
    <col min="6428" max="6656" width="9" style="9"/>
    <col min="6657" max="6657" width="32" style="9" bestFit="1" customWidth="1"/>
    <col min="6658" max="6658" width="19.33203125" style="9" bestFit="1" customWidth="1"/>
    <col min="6659" max="6659" width="14.77734375" style="9" customWidth="1"/>
    <col min="6660" max="6660" width="34.44140625" style="9" customWidth="1"/>
    <col min="6661" max="6661" width="0" style="9" hidden="1" customWidth="1"/>
    <col min="6662" max="6662" width="5.109375" style="9" customWidth="1"/>
    <col min="6663" max="6663" width="27.88671875" style="9" customWidth="1"/>
    <col min="6664" max="6664" width="22.7773437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 style="9" customWidth="1"/>
    <col min="6671" max="6679" width="0" style="9" hidden="1" customWidth="1"/>
    <col min="6680" max="6681" width="9" style="9"/>
    <col min="6682" max="6683" width="0" style="9" hidden="1" customWidth="1"/>
    <col min="6684" max="6912" width="9" style="9"/>
    <col min="6913" max="6913" width="32" style="9" bestFit="1" customWidth="1"/>
    <col min="6914" max="6914" width="19.33203125" style="9" bestFit="1" customWidth="1"/>
    <col min="6915" max="6915" width="14.77734375" style="9" customWidth="1"/>
    <col min="6916" max="6916" width="34.44140625" style="9" customWidth="1"/>
    <col min="6917" max="6917" width="0" style="9" hidden="1" customWidth="1"/>
    <col min="6918" max="6918" width="5.109375" style="9" customWidth="1"/>
    <col min="6919" max="6919" width="27.88671875" style="9" customWidth="1"/>
    <col min="6920" max="6920" width="22.7773437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 style="9" customWidth="1"/>
    <col min="6927" max="6935" width="0" style="9" hidden="1" customWidth="1"/>
    <col min="6936" max="6937" width="9" style="9"/>
    <col min="6938" max="6939" width="0" style="9" hidden="1" customWidth="1"/>
    <col min="6940" max="7168" width="9" style="9"/>
    <col min="7169" max="7169" width="32" style="9" bestFit="1" customWidth="1"/>
    <col min="7170" max="7170" width="19.33203125" style="9" bestFit="1" customWidth="1"/>
    <col min="7171" max="7171" width="14.77734375" style="9" customWidth="1"/>
    <col min="7172" max="7172" width="34.44140625" style="9" customWidth="1"/>
    <col min="7173" max="7173" width="0" style="9" hidden="1" customWidth="1"/>
    <col min="7174" max="7174" width="5.109375" style="9" customWidth="1"/>
    <col min="7175" max="7175" width="27.88671875" style="9" customWidth="1"/>
    <col min="7176" max="7176" width="22.7773437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 style="9" customWidth="1"/>
    <col min="7183" max="7191" width="0" style="9" hidden="1" customWidth="1"/>
    <col min="7192" max="7193" width="9" style="9"/>
    <col min="7194" max="7195" width="0" style="9" hidden="1" customWidth="1"/>
    <col min="7196" max="7424" width="9" style="9"/>
    <col min="7425" max="7425" width="32" style="9" bestFit="1" customWidth="1"/>
    <col min="7426" max="7426" width="19.33203125" style="9" bestFit="1" customWidth="1"/>
    <col min="7427" max="7427" width="14.77734375" style="9" customWidth="1"/>
    <col min="7428" max="7428" width="34.44140625" style="9" customWidth="1"/>
    <col min="7429" max="7429" width="0" style="9" hidden="1" customWidth="1"/>
    <col min="7430" max="7430" width="5.109375" style="9" customWidth="1"/>
    <col min="7431" max="7431" width="27.88671875" style="9" customWidth="1"/>
    <col min="7432" max="7432" width="22.7773437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 style="9" customWidth="1"/>
    <col min="7439" max="7447" width="0" style="9" hidden="1" customWidth="1"/>
    <col min="7448" max="7449" width="9" style="9"/>
    <col min="7450" max="7451" width="0" style="9" hidden="1" customWidth="1"/>
    <col min="7452" max="7680" width="9" style="9"/>
    <col min="7681" max="7681" width="32" style="9" bestFit="1" customWidth="1"/>
    <col min="7682" max="7682" width="19.33203125" style="9" bestFit="1" customWidth="1"/>
    <col min="7683" max="7683" width="14.77734375" style="9" customWidth="1"/>
    <col min="7684" max="7684" width="34.44140625" style="9" customWidth="1"/>
    <col min="7685" max="7685" width="0" style="9" hidden="1" customWidth="1"/>
    <col min="7686" max="7686" width="5.109375" style="9" customWidth="1"/>
    <col min="7687" max="7687" width="27.88671875" style="9" customWidth="1"/>
    <col min="7688" max="7688" width="22.7773437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 style="9" customWidth="1"/>
    <col min="7695" max="7703" width="0" style="9" hidden="1" customWidth="1"/>
    <col min="7704" max="7705" width="9" style="9"/>
    <col min="7706" max="7707" width="0" style="9" hidden="1" customWidth="1"/>
    <col min="7708" max="7936" width="9" style="9"/>
    <col min="7937" max="7937" width="32" style="9" bestFit="1" customWidth="1"/>
    <col min="7938" max="7938" width="19.33203125" style="9" bestFit="1" customWidth="1"/>
    <col min="7939" max="7939" width="14.77734375" style="9" customWidth="1"/>
    <col min="7940" max="7940" width="34.44140625" style="9" customWidth="1"/>
    <col min="7941" max="7941" width="0" style="9" hidden="1" customWidth="1"/>
    <col min="7942" max="7942" width="5.109375" style="9" customWidth="1"/>
    <col min="7943" max="7943" width="27.88671875" style="9" customWidth="1"/>
    <col min="7944" max="7944" width="22.7773437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 style="9" customWidth="1"/>
    <col min="7951" max="7959" width="0" style="9" hidden="1" customWidth="1"/>
    <col min="7960" max="7961" width="9" style="9"/>
    <col min="7962" max="7963" width="0" style="9" hidden="1" customWidth="1"/>
    <col min="7964" max="8192" width="9" style="9"/>
    <col min="8193" max="8193" width="32" style="9" bestFit="1" customWidth="1"/>
    <col min="8194" max="8194" width="19.33203125" style="9" bestFit="1" customWidth="1"/>
    <col min="8195" max="8195" width="14.77734375" style="9" customWidth="1"/>
    <col min="8196" max="8196" width="34.44140625" style="9" customWidth="1"/>
    <col min="8197" max="8197" width="0" style="9" hidden="1" customWidth="1"/>
    <col min="8198" max="8198" width="5.109375" style="9" customWidth="1"/>
    <col min="8199" max="8199" width="27.88671875" style="9" customWidth="1"/>
    <col min="8200" max="8200" width="22.7773437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 style="9" customWidth="1"/>
    <col min="8207" max="8215" width="0" style="9" hidden="1" customWidth="1"/>
    <col min="8216" max="8217" width="9" style="9"/>
    <col min="8218" max="8219" width="0" style="9" hidden="1" customWidth="1"/>
    <col min="8220" max="8448" width="9" style="9"/>
    <col min="8449" max="8449" width="32" style="9" bestFit="1" customWidth="1"/>
    <col min="8450" max="8450" width="19.33203125" style="9" bestFit="1" customWidth="1"/>
    <col min="8451" max="8451" width="14.77734375" style="9" customWidth="1"/>
    <col min="8452" max="8452" width="34.44140625" style="9" customWidth="1"/>
    <col min="8453" max="8453" width="0" style="9" hidden="1" customWidth="1"/>
    <col min="8454" max="8454" width="5.109375" style="9" customWidth="1"/>
    <col min="8455" max="8455" width="27.88671875" style="9" customWidth="1"/>
    <col min="8456" max="8456" width="22.7773437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 style="9" customWidth="1"/>
    <col min="8463" max="8471" width="0" style="9" hidden="1" customWidth="1"/>
    <col min="8472" max="8473" width="9" style="9"/>
    <col min="8474" max="8475" width="0" style="9" hidden="1" customWidth="1"/>
    <col min="8476" max="8704" width="9" style="9"/>
    <col min="8705" max="8705" width="32" style="9" bestFit="1" customWidth="1"/>
    <col min="8706" max="8706" width="19.33203125" style="9" bestFit="1" customWidth="1"/>
    <col min="8707" max="8707" width="14.77734375" style="9" customWidth="1"/>
    <col min="8708" max="8708" width="34.44140625" style="9" customWidth="1"/>
    <col min="8709" max="8709" width="0" style="9" hidden="1" customWidth="1"/>
    <col min="8710" max="8710" width="5.109375" style="9" customWidth="1"/>
    <col min="8711" max="8711" width="27.88671875" style="9" customWidth="1"/>
    <col min="8712" max="8712" width="22.7773437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 style="9" customWidth="1"/>
    <col min="8719" max="8727" width="0" style="9" hidden="1" customWidth="1"/>
    <col min="8728" max="8729" width="9" style="9"/>
    <col min="8730" max="8731" width="0" style="9" hidden="1" customWidth="1"/>
    <col min="8732" max="8960" width="9" style="9"/>
    <col min="8961" max="8961" width="32" style="9" bestFit="1" customWidth="1"/>
    <col min="8962" max="8962" width="19.33203125" style="9" bestFit="1" customWidth="1"/>
    <col min="8963" max="8963" width="14.77734375" style="9" customWidth="1"/>
    <col min="8964" max="8964" width="34.44140625" style="9" customWidth="1"/>
    <col min="8965" max="8965" width="0" style="9" hidden="1" customWidth="1"/>
    <col min="8966" max="8966" width="5.109375" style="9" customWidth="1"/>
    <col min="8967" max="8967" width="27.88671875" style="9" customWidth="1"/>
    <col min="8968" max="8968" width="22.7773437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 style="9" customWidth="1"/>
    <col min="8975" max="8983" width="0" style="9" hidden="1" customWidth="1"/>
    <col min="8984" max="8985" width="9" style="9"/>
    <col min="8986" max="8987" width="0" style="9" hidden="1" customWidth="1"/>
    <col min="8988" max="9216" width="9" style="9"/>
    <col min="9217" max="9217" width="32" style="9" bestFit="1" customWidth="1"/>
    <col min="9218" max="9218" width="19.33203125" style="9" bestFit="1" customWidth="1"/>
    <col min="9219" max="9219" width="14.77734375" style="9" customWidth="1"/>
    <col min="9220" max="9220" width="34.44140625" style="9" customWidth="1"/>
    <col min="9221" max="9221" width="0" style="9" hidden="1" customWidth="1"/>
    <col min="9222" max="9222" width="5.109375" style="9" customWidth="1"/>
    <col min="9223" max="9223" width="27.88671875" style="9" customWidth="1"/>
    <col min="9224" max="9224" width="22.7773437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 style="9" customWidth="1"/>
    <col min="9231" max="9239" width="0" style="9" hidden="1" customWidth="1"/>
    <col min="9240" max="9241" width="9" style="9"/>
    <col min="9242" max="9243" width="0" style="9" hidden="1" customWidth="1"/>
    <col min="9244" max="9472" width="9" style="9"/>
    <col min="9473" max="9473" width="32" style="9" bestFit="1" customWidth="1"/>
    <col min="9474" max="9474" width="19.33203125" style="9" bestFit="1" customWidth="1"/>
    <col min="9475" max="9475" width="14.77734375" style="9" customWidth="1"/>
    <col min="9476" max="9476" width="34.44140625" style="9" customWidth="1"/>
    <col min="9477" max="9477" width="0" style="9" hidden="1" customWidth="1"/>
    <col min="9478" max="9478" width="5.109375" style="9" customWidth="1"/>
    <col min="9479" max="9479" width="27.88671875" style="9" customWidth="1"/>
    <col min="9480" max="9480" width="22.7773437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 style="9" customWidth="1"/>
    <col min="9487" max="9495" width="0" style="9" hidden="1" customWidth="1"/>
    <col min="9496" max="9497" width="9" style="9"/>
    <col min="9498" max="9499" width="0" style="9" hidden="1" customWidth="1"/>
    <col min="9500" max="9728" width="9" style="9"/>
    <col min="9729" max="9729" width="32" style="9" bestFit="1" customWidth="1"/>
    <col min="9730" max="9730" width="19.33203125" style="9" bestFit="1" customWidth="1"/>
    <col min="9731" max="9731" width="14.77734375" style="9" customWidth="1"/>
    <col min="9732" max="9732" width="34.44140625" style="9" customWidth="1"/>
    <col min="9733" max="9733" width="0" style="9" hidden="1" customWidth="1"/>
    <col min="9734" max="9734" width="5.109375" style="9" customWidth="1"/>
    <col min="9735" max="9735" width="27.88671875" style="9" customWidth="1"/>
    <col min="9736" max="9736" width="22.7773437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 style="9" customWidth="1"/>
    <col min="9743" max="9751" width="0" style="9" hidden="1" customWidth="1"/>
    <col min="9752" max="9753" width="9" style="9"/>
    <col min="9754" max="9755" width="0" style="9" hidden="1" customWidth="1"/>
    <col min="9756" max="9984" width="9" style="9"/>
    <col min="9985" max="9985" width="32" style="9" bestFit="1" customWidth="1"/>
    <col min="9986" max="9986" width="19.33203125" style="9" bestFit="1" customWidth="1"/>
    <col min="9987" max="9987" width="14.77734375" style="9" customWidth="1"/>
    <col min="9988" max="9988" width="34.44140625" style="9" customWidth="1"/>
    <col min="9989" max="9989" width="0" style="9" hidden="1" customWidth="1"/>
    <col min="9990" max="9990" width="5.109375" style="9" customWidth="1"/>
    <col min="9991" max="9991" width="27.88671875" style="9" customWidth="1"/>
    <col min="9992" max="9992" width="22.7773437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 style="9" customWidth="1"/>
    <col min="9999" max="10007" width="0" style="9" hidden="1" customWidth="1"/>
    <col min="10008" max="10009" width="9" style="9"/>
    <col min="10010" max="10011" width="0" style="9" hidden="1" customWidth="1"/>
    <col min="10012" max="10240" width="9" style="9"/>
    <col min="10241" max="10241" width="32" style="9" bestFit="1" customWidth="1"/>
    <col min="10242" max="10242" width="19.33203125" style="9" bestFit="1" customWidth="1"/>
    <col min="10243" max="10243" width="14.77734375" style="9" customWidth="1"/>
    <col min="10244" max="10244" width="34.44140625" style="9" customWidth="1"/>
    <col min="10245" max="10245" width="0" style="9" hidden="1" customWidth="1"/>
    <col min="10246" max="10246" width="5.109375" style="9" customWidth="1"/>
    <col min="10247" max="10247" width="27.88671875" style="9" customWidth="1"/>
    <col min="10248" max="10248" width="22.7773437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 style="9" customWidth="1"/>
    <col min="10255" max="10263" width="0" style="9" hidden="1" customWidth="1"/>
    <col min="10264" max="10265" width="9" style="9"/>
    <col min="10266" max="10267" width="0" style="9" hidden="1" customWidth="1"/>
    <col min="10268" max="10496" width="9" style="9"/>
    <col min="10497" max="10497" width="32" style="9" bestFit="1" customWidth="1"/>
    <col min="10498" max="10498" width="19.33203125" style="9" bestFit="1" customWidth="1"/>
    <col min="10499" max="10499" width="14.77734375" style="9" customWidth="1"/>
    <col min="10500" max="10500" width="34.44140625" style="9" customWidth="1"/>
    <col min="10501" max="10501" width="0" style="9" hidden="1" customWidth="1"/>
    <col min="10502" max="10502" width="5.109375" style="9" customWidth="1"/>
    <col min="10503" max="10503" width="27.88671875" style="9" customWidth="1"/>
    <col min="10504" max="10504" width="22.7773437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 style="9" customWidth="1"/>
    <col min="10511" max="10519" width="0" style="9" hidden="1" customWidth="1"/>
    <col min="10520" max="10521" width="9" style="9"/>
    <col min="10522" max="10523" width="0" style="9" hidden="1" customWidth="1"/>
    <col min="10524" max="10752" width="9" style="9"/>
    <col min="10753" max="10753" width="32" style="9" bestFit="1" customWidth="1"/>
    <col min="10754" max="10754" width="19.33203125" style="9" bestFit="1" customWidth="1"/>
    <col min="10755" max="10755" width="14.77734375" style="9" customWidth="1"/>
    <col min="10756" max="10756" width="34.44140625" style="9" customWidth="1"/>
    <col min="10757" max="10757" width="0" style="9" hidden="1" customWidth="1"/>
    <col min="10758" max="10758" width="5.109375" style="9" customWidth="1"/>
    <col min="10759" max="10759" width="27.88671875" style="9" customWidth="1"/>
    <col min="10760" max="10760" width="22.7773437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 style="9" customWidth="1"/>
    <col min="10767" max="10775" width="0" style="9" hidden="1" customWidth="1"/>
    <col min="10776" max="10777" width="9" style="9"/>
    <col min="10778" max="10779" width="0" style="9" hidden="1" customWidth="1"/>
    <col min="10780" max="11008" width="9" style="9"/>
    <col min="11009" max="11009" width="32" style="9" bestFit="1" customWidth="1"/>
    <col min="11010" max="11010" width="19.33203125" style="9" bestFit="1" customWidth="1"/>
    <col min="11011" max="11011" width="14.77734375" style="9" customWidth="1"/>
    <col min="11012" max="11012" width="34.44140625" style="9" customWidth="1"/>
    <col min="11013" max="11013" width="0" style="9" hidden="1" customWidth="1"/>
    <col min="11014" max="11014" width="5.109375" style="9" customWidth="1"/>
    <col min="11015" max="11015" width="27.88671875" style="9" customWidth="1"/>
    <col min="11016" max="11016" width="22.7773437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 style="9" customWidth="1"/>
    <col min="11023" max="11031" width="0" style="9" hidden="1" customWidth="1"/>
    <col min="11032" max="11033" width="9" style="9"/>
    <col min="11034" max="11035" width="0" style="9" hidden="1" customWidth="1"/>
    <col min="11036" max="11264" width="9" style="9"/>
    <col min="11265" max="11265" width="32" style="9" bestFit="1" customWidth="1"/>
    <col min="11266" max="11266" width="19.33203125" style="9" bestFit="1" customWidth="1"/>
    <col min="11267" max="11267" width="14.77734375" style="9" customWidth="1"/>
    <col min="11268" max="11268" width="34.44140625" style="9" customWidth="1"/>
    <col min="11269" max="11269" width="0" style="9" hidden="1" customWidth="1"/>
    <col min="11270" max="11270" width="5.109375" style="9" customWidth="1"/>
    <col min="11271" max="11271" width="27.88671875" style="9" customWidth="1"/>
    <col min="11272" max="11272" width="22.7773437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 style="9" customWidth="1"/>
    <col min="11279" max="11287" width="0" style="9" hidden="1" customWidth="1"/>
    <col min="11288" max="11289" width="9" style="9"/>
    <col min="11290" max="11291" width="0" style="9" hidden="1" customWidth="1"/>
    <col min="11292" max="11520" width="9" style="9"/>
    <col min="11521" max="11521" width="32" style="9" bestFit="1" customWidth="1"/>
    <col min="11522" max="11522" width="19.33203125" style="9" bestFit="1" customWidth="1"/>
    <col min="11523" max="11523" width="14.77734375" style="9" customWidth="1"/>
    <col min="11524" max="11524" width="34.44140625" style="9" customWidth="1"/>
    <col min="11525" max="11525" width="0" style="9" hidden="1" customWidth="1"/>
    <col min="11526" max="11526" width="5.109375" style="9" customWidth="1"/>
    <col min="11527" max="11527" width="27.88671875" style="9" customWidth="1"/>
    <col min="11528" max="11528" width="22.7773437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 style="9" customWidth="1"/>
    <col min="11535" max="11543" width="0" style="9" hidden="1" customWidth="1"/>
    <col min="11544" max="11545" width="9" style="9"/>
    <col min="11546" max="11547" width="0" style="9" hidden="1" customWidth="1"/>
    <col min="11548" max="11776" width="9" style="9"/>
    <col min="11777" max="11777" width="32" style="9" bestFit="1" customWidth="1"/>
    <col min="11778" max="11778" width="19.33203125" style="9" bestFit="1" customWidth="1"/>
    <col min="11779" max="11779" width="14.77734375" style="9" customWidth="1"/>
    <col min="11780" max="11780" width="34.44140625" style="9" customWidth="1"/>
    <col min="11781" max="11781" width="0" style="9" hidden="1" customWidth="1"/>
    <col min="11782" max="11782" width="5.109375" style="9" customWidth="1"/>
    <col min="11783" max="11783" width="27.88671875" style="9" customWidth="1"/>
    <col min="11784" max="11784" width="22.7773437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 style="9" customWidth="1"/>
    <col min="11791" max="11799" width="0" style="9" hidden="1" customWidth="1"/>
    <col min="11800" max="11801" width="9" style="9"/>
    <col min="11802" max="11803" width="0" style="9" hidden="1" customWidth="1"/>
    <col min="11804" max="12032" width="9" style="9"/>
    <col min="12033" max="12033" width="32" style="9" bestFit="1" customWidth="1"/>
    <col min="12034" max="12034" width="19.33203125" style="9" bestFit="1" customWidth="1"/>
    <col min="12035" max="12035" width="14.77734375" style="9" customWidth="1"/>
    <col min="12036" max="12036" width="34.44140625" style="9" customWidth="1"/>
    <col min="12037" max="12037" width="0" style="9" hidden="1" customWidth="1"/>
    <col min="12038" max="12038" width="5.109375" style="9" customWidth="1"/>
    <col min="12039" max="12039" width="27.88671875" style="9" customWidth="1"/>
    <col min="12040" max="12040" width="22.7773437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 style="9" customWidth="1"/>
    <col min="12047" max="12055" width="0" style="9" hidden="1" customWidth="1"/>
    <col min="12056" max="12057" width="9" style="9"/>
    <col min="12058" max="12059" width="0" style="9" hidden="1" customWidth="1"/>
    <col min="12060" max="12288" width="9" style="9"/>
    <col min="12289" max="12289" width="32" style="9" bestFit="1" customWidth="1"/>
    <col min="12290" max="12290" width="19.33203125" style="9" bestFit="1" customWidth="1"/>
    <col min="12291" max="12291" width="14.77734375" style="9" customWidth="1"/>
    <col min="12292" max="12292" width="34.44140625" style="9" customWidth="1"/>
    <col min="12293" max="12293" width="0" style="9" hidden="1" customWidth="1"/>
    <col min="12294" max="12294" width="5.109375" style="9" customWidth="1"/>
    <col min="12295" max="12295" width="27.88671875" style="9" customWidth="1"/>
    <col min="12296" max="12296" width="22.7773437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 style="9" customWidth="1"/>
    <col min="12303" max="12311" width="0" style="9" hidden="1" customWidth="1"/>
    <col min="12312" max="12313" width="9" style="9"/>
    <col min="12314" max="12315" width="0" style="9" hidden="1" customWidth="1"/>
    <col min="12316" max="12544" width="9" style="9"/>
    <col min="12545" max="12545" width="32" style="9" bestFit="1" customWidth="1"/>
    <col min="12546" max="12546" width="19.33203125" style="9" bestFit="1" customWidth="1"/>
    <col min="12547" max="12547" width="14.77734375" style="9" customWidth="1"/>
    <col min="12548" max="12548" width="34.44140625" style="9" customWidth="1"/>
    <col min="12549" max="12549" width="0" style="9" hidden="1" customWidth="1"/>
    <col min="12550" max="12550" width="5.109375" style="9" customWidth="1"/>
    <col min="12551" max="12551" width="27.88671875" style="9" customWidth="1"/>
    <col min="12552" max="12552" width="22.7773437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 style="9" customWidth="1"/>
    <col min="12559" max="12567" width="0" style="9" hidden="1" customWidth="1"/>
    <col min="12568" max="12569" width="9" style="9"/>
    <col min="12570" max="12571" width="0" style="9" hidden="1" customWidth="1"/>
    <col min="12572" max="12800" width="9" style="9"/>
    <col min="12801" max="12801" width="32" style="9" bestFit="1" customWidth="1"/>
    <col min="12802" max="12802" width="19.33203125" style="9" bestFit="1" customWidth="1"/>
    <col min="12803" max="12803" width="14.77734375" style="9" customWidth="1"/>
    <col min="12804" max="12804" width="34.44140625" style="9" customWidth="1"/>
    <col min="12805" max="12805" width="0" style="9" hidden="1" customWidth="1"/>
    <col min="12806" max="12806" width="5.109375" style="9" customWidth="1"/>
    <col min="12807" max="12807" width="27.88671875" style="9" customWidth="1"/>
    <col min="12808" max="12808" width="22.7773437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 style="9" customWidth="1"/>
    <col min="12815" max="12823" width="0" style="9" hidden="1" customWidth="1"/>
    <col min="12824" max="12825" width="9" style="9"/>
    <col min="12826" max="12827" width="0" style="9" hidden="1" customWidth="1"/>
    <col min="12828" max="13056" width="9" style="9"/>
    <col min="13057" max="13057" width="32" style="9" bestFit="1" customWidth="1"/>
    <col min="13058" max="13058" width="19.33203125" style="9" bestFit="1" customWidth="1"/>
    <col min="13059" max="13059" width="14.77734375" style="9" customWidth="1"/>
    <col min="13060" max="13060" width="34.44140625" style="9" customWidth="1"/>
    <col min="13061" max="13061" width="0" style="9" hidden="1" customWidth="1"/>
    <col min="13062" max="13062" width="5.109375" style="9" customWidth="1"/>
    <col min="13063" max="13063" width="27.88671875" style="9" customWidth="1"/>
    <col min="13064" max="13064" width="22.7773437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 style="9" customWidth="1"/>
    <col min="13071" max="13079" width="0" style="9" hidden="1" customWidth="1"/>
    <col min="13080" max="13081" width="9" style="9"/>
    <col min="13082" max="13083" width="0" style="9" hidden="1" customWidth="1"/>
    <col min="13084" max="13312" width="9" style="9"/>
    <col min="13313" max="13313" width="32" style="9" bestFit="1" customWidth="1"/>
    <col min="13314" max="13314" width="19.33203125" style="9" bestFit="1" customWidth="1"/>
    <col min="13315" max="13315" width="14.77734375" style="9" customWidth="1"/>
    <col min="13316" max="13316" width="34.44140625" style="9" customWidth="1"/>
    <col min="13317" max="13317" width="0" style="9" hidden="1" customWidth="1"/>
    <col min="13318" max="13318" width="5.109375" style="9" customWidth="1"/>
    <col min="13319" max="13319" width="27.88671875" style="9" customWidth="1"/>
    <col min="13320" max="13320" width="22.7773437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 style="9" customWidth="1"/>
    <col min="13327" max="13335" width="0" style="9" hidden="1" customWidth="1"/>
    <col min="13336" max="13337" width="9" style="9"/>
    <col min="13338" max="13339" width="0" style="9" hidden="1" customWidth="1"/>
    <col min="13340" max="13568" width="9" style="9"/>
    <col min="13569" max="13569" width="32" style="9" bestFit="1" customWidth="1"/>
    <col min="13570" max="13570" width="19.33203125" style="9" bestFit="1" customWidth="1"/>
    <col min="13571" max="13571" width="14.77734375" style="9" customWidth="1"/>
    <col min="13572" max="13572" width="34.44140625" style="9" customWidth="1"/>
    <col min="13573" max="13573" width="0" style="9" hidden="1" customWidth="1"/>
    <col min="13574" max="13574" width="5.109375" style="9" customWidth="1"/>
    <col min="13575" max="13575" width="27.88671875" style="9" customWidth="1"/>
    <col min="13576" max="13576" width="22.7773437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 style="9" customWidth="1"/>
    <col min="13583" max="13591" width="0" style="9" hidden="1" customWidth="1"/>
    <col min="13592" max="13593" width="9" style="9"/>
    <col min="13594" max="13595" width="0" style="9" hidden="1" customWidth="1"/>
    <col min="13596" max="13824" width="9" style="9"/>
    <col min="13825" max="13825" width="32" style="9" bestFit="1" customWidth="1"/>
    <col min="13826" max="13826" width="19.33203125" style="9" bestFit="1" customWidth="1"/>
    <col min="13827" max="13827" width="14.77734375" style="9" customWidth="1"/>
    <col min="13828" max="13828" width="34.44140625" style="9" customWidth="1"/>
    <col min="13829" max="13829" width="0" style="9" hidden="1" customWidth="1"/>
    <col min="13830" max="13830" width="5.109375" style="9" customWidth="1"/>
    <col min="13831" max="13831" width="27.88671875" style="9" customWidth="1"/>
    <col min="13832" max="13832" width="22.7773437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 style="9" customWidth="1"/>
    <col min="13839" max="13847" width="0" style="9" hidden="1" customWidth="1"/>
    <col min="13848" max="13849" width="9" style="9"/>
    <col min="13850" max="13851" width="0" style="9" hidden="1" customWidth="1"/>
    <col min="13852" max="14080" width="9" style="9"/>
    <col min="14081" max="14081" width="32" style="9" bestFit="1" customWidth="1"/>
    <col min="14082" max="14082" width="19.33203125" style="9" bestFit="1" customWidth="1"/>
    <col min="14083" max="14083" width="14.77734375" style="9" customWidth="1"/>
    <col min="14084" max="14084" width="34.44140625" style="9" customWidth="1"/>
    <col min="14085" max="14085" width="0" style="9" hidden="1" customWidth="1"/>
    <col min="14086" max="14086" width="5.109375" style="9" customWidth="1"/>
    <col min="14087" max="14087" width="27.88671875" style="9" customWidth="1"/>
    <col min="14088" max="14088" width="22.7773437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 style="9" customWidth="1"/>
    <col min="14095" max="14103" width="0" style="9" hidden="1" customWidth="1"/>
    <col min="14104" max="14105" width="9" style="9"/>
    <col min="14106" max="14107" width="0" style="9" hidden="1" customWidth="1"/>
    <col min="14108" max="14336" width="9" style="9"/>
    <col min="14337" max="14337" width="32" style="9" bestFit="1" customWidth="1"/>
    <col min="14338" max="14338" width="19.33203125" style="9" bestFit="1" customWidth="1"/>
    <col min="14339" max="14339" width="14.77734375" style="9" customWidth="1"/>
    <col min="14340" max="14340" width="34.44140625" style="9" customWidth="1"/>
    <col min="14341" max="14341" width="0" style="9" hidden="1" customWidth="1"/>
    <col min="14342" max="14342" width="5.109375" style="9" customWidth="1"/>
    <col min="14343" max="14343" width="27.88671875" style="9" customWidth="1"/>
    <col min="14344" max="14344" width="22.7773437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 style="9" customWidth="1"/>
    <col min="14351" max="14359" width="0" style="9" hidden="1" customWidth="1"/>
    <col min="14360" max="14361" width="9" style="9"/>
    <col min="14362" max="14363" width="0" style="9" hidden="1" customWidth="1"/>
    <col min="14364" max="14592" width="9" style="9"/>
    <col min="14593" max="14593" width="32" style="9" bestFit="1" customWidth="1"/>
    <col min="14594" max="14594" width="19.33203125" style="9" bestFit="1" customWidth="1"/>
    <col min="14595" max="14595" width="14.77734375" style="9" customWidth="1"/>
    <col min="14596" max="14596" width="34.44140625" style="9" customWidth="1"/>
    <col min="14597" max="14597" width="0" style="9" hidden="1" customWidth="1"/>
    <col min="14598" max="14598" width="5.109375" style="9" customWidth="1"/>
    <col min="14599" max="14599" width="27.88671875" style="9" customWidth="1"/>
    <col min="14600" max="14600" width="22.7773437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 style="9" customWidth="1"/>
    <col min="14607" max="14615" width="0" style="9" hidden="1" customWidth="1"/>
    <col min="14616" max="14617" width="9" style="9"/>
    <col min="14618" max="14619" width="0" style="9" hidden="1" customWidth="1"/>
    <col min="14620" max="14848" width="9" style="9"/>
    <col min="14849" max="14849" width="32" style="9" bestFit="1" customWidth="1"/>
    <col min="14850" max="14850" width="19.33203125" style="9" bestFit="1" customWidth="1"/>
    <col min="14851" max="14851" width="14.77734375" style="9" customWidth="1"/>
    <col min="14852" max="14852" width="34.44140625" style="9" customWidth="1"/>
    <col min="14853" max="14853" width="0" style="9" hidden="1" customWidth="1"/>
    <col min="14854" max="14854" width="5.109375" style="9" customWidth="1"/>
    <col min="14855" max="14855" width="27.88671875" style="9" customWidth="1"/>
    <col min="14856" max="14856" width="22.7773437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 style="9" customWidth="1"/>
    <col min="14863" max="14871" width="0" style="9" hidden="1" customWidth="1"/>
    <col min="14872" max="14873" width="9" style="9"/>
    <col min="14874" max="14875" width="0" style="9" hidden="1" customWidth="1"/>
    <col min="14876" max="15104" width="9" style="9"/>
    <col min="15105" max="15105" width="32" style="9" bestFit="1" customWidth="1"/>
    <col min="15106" max="15106" width="19.33203125" style="9" bestFit="1" customWidth="1"/>
    <col min="15107" max="15107" width="14.77734375" style="9" customWidth="1"/>
    <col min="15108" max="15108" width="34.44140625" style="9" customWidth="1"/>
    <col min="15109" max="15109" width="0" style="9" hidden="1" customWidth="1"/>
    <col min="15110" max="15110" width="5.109375" style="9" customWidth="1"/>
    <col min="15111" max="15111" width="27.88671875" style="9" customWidth="1"/>
    <col min="15112" max="15112" width="22.7773437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 style="9" customWidth="1"/>
    <col min="15119" max="15127" width="0" style="9" hidden="1" customWidth="1"/>
    <col min="15128" max="15129" width="9" style="9"/>
    <col min="15130" max="15131" width="0" style="9" hidden="1" customWidth="1"/>
    <col min="15132" max="15360" width="9" style="9"/>
    <col min="15361" max="15361" width="32" style="9" bestFit="1" customWidth="1"/>
    <col min="15362" max="15362" width="19.33203125" style="9" bestFit="1" customWidth="1"/>
    <col min="15363" max="15363" width="14.77734375" style="9" customWidth="1"/>
    <col min="15364" max="15364" width="34.44140625" style="9" customWidth="1"/>
    <col min="15365" max="15365" width="0" style="9" hidden="1" customWidth="1"/>
    <col min="15366" max="15366" width="5.109375" style="9" customWidth="1"/>
    <col min="15367" max="15367" width="27.88671875" style="9" customWidth="1"/>
    <col min="15368" max="15368" width="22.7773437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 style="9" customWidth="1"/>
    <col min="15375" max="15383" width="0" style="9" hidden="1" customWidth="1"/>
    <col min="15384" max="15385" width="9" style="9"/>
    <col min="15386" max="15387" width="0" style="9" hidden="1" customWidth="1"/>
    <col min="15388" max="15616" width="9" style="9"/>
    <col min="15617" max="15617" width="32" style="9" bestFit="1" customWidth="1"/>
    <col min="15618" max="15618" width="19.33203125" style="9" bestFit="1" customWidth="1"/>
    <col min="15619" max="15619" width="14.77734375" style="9" customWidth="1"/>
    <col min="15620" max="15620" width="34.44140625" style="9" customWidth="1"/>
    <col min="15621" max="15621" width="0" style="9" hidden="1" customWidth="1"/>
    <col min="15622" max="15622" width="5.109375" style="9" customWidth="1"/>
    <col min="15623" max="15623" width="27.88671875" style="9" customWidth="1"/>
    <col min="15624" max="15624" width="22.7773437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 style="9" customWidth="1"/>
    <col min="15631" max="15639" width="0" style="9" hidden="1" customWidth="1"/>
    <col min="15640" max="15641" width="9" style="9"/>
    <col min="15642" max="15643" width="0" style="9" hidden="1" customWidth="1"/>
    <col min="15644" max="15872" width="9" style="9"/>
    <col min="15873" max="15873" width="32" style="9" bestFit="1" customWidth="1"/>
    <col min="15874" max="15874" width="19.33203125" style="9" bestFit="1" customWidth="1"/>
    <col min="15875" max="15875" width="14.77734375" style="9" customWidth="1"/>
    <col min="15876" max="15876" width="34.44140625" style="9" customWidth="1"/>
    <col min="15877" max="15877" width="0" style="9" hidden="1" customWidth="1"/>
    <col min="15878" max="15878" width="5.109375" style="9" customWidth="1"/>
    <col min="15879" max="15879" width="27.88671875" style="9" customWidth="1"/>
    <col min="15880" max="15880" width="22.7773437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 style="9" customWidth="1"/>
    <col min="15887" max="15895" width="0" style="9" hidden="1" customWidth="1"/>
    <col min="15896" max="15897" width="9" style="9"/>
    <col min="15898" max="15899" width="0" style="9" hidden="1" customWidth="1"/>
    <col min="15900" max="16128" width="9" style="9"/>
    <col min="16129" max="16129" width="32" style="9" bestFit="1" customWidth="1"/>
    <col min="16130" max="16130" width="19.33203125" style="9" bestFit="1" customWidth="1"/>
    <col min="16131" max="16131" width="14.77734375" style="9" customWidth="1"/>
    <col min="16132" max="16132" width="34.44140625" style="9" customWidth="1"/>
    <col min="16133" max="16133" width="0" style="9" hidden="1" customWidth="1"/>
    <col min="16134" max="16134" width="5.109375" style="9" customWidth="1"/>
    <col min="16135" max="16135" width="27.88671875" style="9" customWidth="1"/>
    <col min="16136" max="16136" width="22.7773437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 style="9" customWidth="1"/>
    <col min="16143" max="16151" width="0" style="9" hidden="1" customWidth="1"/>
    <col min="16152" max="16153" width="9" style="9"/>
    <col min="16154" max="16155" width="0" style="9" hidden="1" customWidth="1"/>
    <col min="16156" max="16384" width="9" style="9"/>
  </cols>
  <sheetData>
    <row r="1" spans="1:23" ht="40.200000000000003" thickBot="1" x14ac:dyDescent="0.25">
      <c r="A1" s="2" t="s">
        <v>9</v>
      </c>
      <c r="B1" s="3" t="s">
        <v>10</v>
      </c>
      <c r="C1" s="3" t="s">
        <v>11</v>
      </c>
      <c r="D1" s="3" t="s">
        <v>12</v>
      </c>
      <c r="E1" s="4" t="s">
        <v>13</v>
      </c>
      <c r="F1" s="5" t="s">
        <v>14</v>
      </c>
      <c r="G1" s="6" t="s">
        <v>15</v>
      </c>
      <c r="H1" s="3" t="s">
        <v>16</v>
      </c>
      <c r="I1" s="3" t="s">
        <v>3336</v>
      </c>
      <c r="J1" s="3" t="s">
        <v>17</v>
      </c>
      <c r="K1" s="3" t="s">
        <v>18</v>
      </c>
      <c r="L1" s="3" t="s">
        <v>19</v>
      </c>
      <c r="M1" s="3" t="s">
        <v>20</v>
      </c>
      <c r="N1" s="3" t="s">
        <v>21</v>
      </c>
      <c r="O1" s="48" t="s">
        <v>22</v>
      </c>
      <c r="P1" s="48" t="s">
        <v>23</v>
      </c>
      <c r="Q1" s="48" t="s">
        <v>24</v>
      </c>
      <c r="R1" s="48" t="s">
        <v>25</v>
      </c>
      <c r="S1" s="48" t="s">
        <v>26</v>
      </c>
      <c r="T1" s="52" t="s">
        <v>27</v>
      </c>
      <c r="U1" s="48" t="s">
        <v>28</v>
      </c>
      <c r="V1" s="48" t="s">
        <v>29</v>
      </c>
      <c r="W1" s="53" t="s">
        <v>30</v>
      </c>
    </row>
    <row r="2" spans="1:23" ht="14.25" customHeight="1" thickTop="1" x14ac:dyDescent="0.2">
      <c r="A2" s="544" t="s">
        <v>10227</v>
      </c>
      <c r="B2" s="547" t="s">
        <v>10228</v>
      </c>
      <c r="C2" s="550" t="s">
        <v>10229</v>
      </c>
      <c r="D2" s="553"/>
      <c r="E2" s="507">
        <v>16711935</v>
      </c>
      <c r="F2" s="217">
        <v>1</v>
      </c>
      <c r="G2" s="217" t="s">
        <v>2958</v>
      </c>
      <c r="H2" s="217" t="s">
        <v>10230</v>
      </c>
      <c r="I2" s="218"/>
      <c r="J2" s="219" t="s">
        <v>10231</v>
      </c>
      <c r="K2" s="220">
        <v>16</v>
      </c>
      <c r="L2" s="221"/>
      <c r="M2" s="222" t="s">
        <v>33</v>
      </c>
      <c r="N2" s="223" t="s">
        <v>10232</v>
      </c>
      <c r="O2" s="138" t="s">
        <v>40</v>
      </c>
      <c r="P2" s="55"/>
      <c r="Q2" s="55"/>
      <c r="R2" s="55"/>
      <c r="S2" s="55"/>
      <c r="T2" s="55"/>
      <c r="U2" s="55"/>
      <c r="V2" s="55"/>
      <c r="W2" s="123"/>
    </row>
    <row r="3" spans="1:23" x14ac:dyDescent="0.2">
      <c r="A3" s="545"/>
      <c r="B3" s="548"/>
      <c r="C3" s="551"/>
      <c r="D3" s="554"/>
      <c r="E3" s="503"/>
      <c r="F3" s="139">
        <v>2</v>
      </c>
      <c r="G3" s="139" t="s">
        <v>10233</v>
      </c>
      <c r="H3" s="139" t="s">
        <v>10234</v>
      </c>
      <c r="I3" s="80"/>
      <c r="J3" s="140" t="s">
        <v>10235</v>
      </c>
      <c r="K3" s="141">
        <v>4</v>
      </c>
      <c r="L3" s="19"/>
      <c r="M3" s="20" t="s">
        <v>33</v>
      </c>
      <c r="N3" s="142" t="s">
        <v>10236</v>
      </c>
      <c r="O3" s="143" t="s">
        <v>42</v>
      </c>
      <c r="P3" s="18"/>
      <c r="Q3" s="18"/>
      <c r="R3" s="18"/>
      <c r="S3" s="18"/>
      <c r="T3" s="18"/>
      <c r="U3" s="18"/>
      <c r="V3" s="18"/>
      <c r="W3" s="34"/>
    </row>
    <row r="4" spans="1:23" x14ac:dyDescent="0.2">
      <c r="A4" s="545"/>
      <c r="B4" s="548"/>
      <c r="C4" s="551"/>
      <c r="D4" s="554"/>
      <c r="E4" s="503"/>
      <c r="F4" s="139">
        <v>3</v>
      </c>
      <c r="G4" s="139" t="s">
        <v>10237</v>
      </c>
      <c r="H4" s="139" t="s">
        <v>10238</v>
      </c>
      <c r="I4" s="80"/>
      <c r="J4" s="140" t="s">
        <v>10231</v>
      </c>
      <c r="K4" s="141">
        <v>3</v>
      </c>
      <c r="L4" s="19"/>
      <c r="M4" s="20" t="s">
        <v>33</v>
      </c>
      <c r="N4" s="142" t="s">
        <v>34</v>
      </c>
      <c r="O4" s="143" t="s">
        <v>56</v>
      </c>
      <c r="P4" s="18"/>
      <c r="Q4" s="18"/>
      <c r="R4" s="18"/>
      <c r="S4" s="18"/>
      <c r="T4" s="18"/>
      <c r="U4" s="18"/>
      <c r="V4" s="18"/>
      <c r="W4" s="34"/>
    </row>
    <row r="5" spans="1:23" x14ac:dyDescent="0.2">
      <c r="A5" s="545"/>
      <c r="B5" s="548"/>
      <c r="C5" s="551"/>
      <c r="D5" s="554"/>
      <c r="E5" s="503"/>
      <c r="F5" s="139">
        <v>4</v>
      </c>
      <c r="G5" s="139" t="s">
        <v>10239</v>
      </c>
      <c r="H5" s="139" t="s">
        <v>10240</v>
      </c>
      <c r="I5" s="80"/>
      <c r="J5" s="140" t="s">
        <v>10241</v>
      </c>
      <c r="K5" s="141">
        <v>6</v>
      </c>
      <c r="L5" s="19"/>
      <c r="M5" s="20" t="s">
        <v>34</v>
      </c>
      <c r="N5" s="142" t="s">
        <v>34</v>
      </c>
      <c r="O5" s="143" t="s">
        <v>42</v>
      </c>
      <c r="P5" s="18"/>
      <c r="Q5" s="18"/>
      <c r="R5" s="18"/>
      <c r="S5" s="18"/>
      <c r="T5" s="18"/>
      <c r="U5" s="18"/>
      <c r="V5" s="18"/>
      <c r="W5" s="34"/>
    </row>
    <row r="6" spans="1:23" x14ac:dyDescent="0.2">
      <c r="A6" s="545"/>
      <c r="B6" s="548"/>
      <c r="C6" s="551"/>
      <c r="D6" s="554"/>
      <c r="E6" s="503"/>
      <c r="F6" s="139">
        <v>5</v>
      </c>
      <c r="G6" s="139" t="s">
        <v>10242</v>
      </c>
      <c r="H6" s="139" t="s">
        <v>10243</v>
      </c>
      <c r="I6" s="80"/>
      <c r="J6" s="140" t="s">
        <v>10241</v>
      </c>
      <c r="K6" s="141">
        <v>16</v>
      </c>
      <c r="L6" s="19"/>
      <c r="M6" s="20" t="s">
        <v>10244</v>
      </c>
      <c r="N6" s="142" t="s">
        <v>34</v>
      </c>
      <c r="O6" s="143" t="s">
        <v>42</v>
      </c>
      <c r="P6" s="18"/>
      <c r="Q6" s="18"/>
      <c r="R6" s="18"/>
      <c r="S6" s="18"/>
      <c r="T6" s="18"/>
      <c r="U6" s="18"/>
      <c r="V6" s="18"/>
      <c r="W6" s="34"/>
    </row>
    <row r="7" spans="1:23" x14ac:dyDescent="0.2">
      <c r="A7" s="545"/>
      <c r="B7" s="548"/>
      <c r="C7" s="551"/>
      <c r="D7" s="554"/>
      <c r="E7" s="503"/>
      <c r="F7" s="139">
        <v>6</v>
      </c>
      <c r="G7" s="139" t="s">
        <v>10245</v>
      </c>
      <c r="H7" s="139" t="s">
        <v>10246</v>
      </c>
      <c r="I7" s="80"/>
      <c r="J7" s="140" t="s">
        <v>10241</v>
      </c>
      <c r="K7" s="141">
        <v>16</v>
      </c>
      <c r="L7" s="19"/>
      <c r="M7" s="20" t="s">
        <v>10244</v>
      </c>
      <c r="N7" s="142" t="s">
        <v>34</v>
      </c>
      <c r="O7" s="143" t="s">
        <v>42</v>
      </c>
      <c r="P7" s="18"/>
      <c r="Q7" s="18"/>
      <c r="R7" s="18"/>
      <c r="S7" s="18"/>
      <c r="T7" s="18"/>
      <c r="U7" s="18"/>
      <c r="V7" s="18"/>
      <c r="W7" s="34"/>
    </row>
    <row r="8" spans="1:23" x14ac:dyDescent="0.2">
      <c r="A8" s="545"/>
      <c r="B8" s="548"/>
      <c r="C8" s="551"/>
      <c r="D8" s="554"/>
      <c r="E8" s="503"/>
      <c r="F8" s="139">
        <v>7</v>
      </c>
      <c r="G8" s="139" t="s">
        <v>206</v>
      </c>
      <c r="H8" s="139" t="s">
        <v>10247</v>
      </c>
      <c r="I8" s="80"/>
      <c r="J8" s="140" t="s">
        <v>10231</v>
      </c>
      <c r="K8" s="141">
        <v>4</v>
      </c>
      <c r="L8" s="19"/>
      <c r="M8" s="20" t="s">
        <v>33</v>
      </c>
      <c r="N8" s="142" t="s">
        <v>34</v>
      </c>
      <c r="O8" s="143" t="s">
        <v>42</v>
      </c>
      <c r="P8" s="18"/>
      <c r="Q8" s="18"/>
      <c r="R8" s="18"/>
      <c r="S8" s="18"/>
      <c r="T8" s="18"/>
      <c r="U8" s="18"/>
      <c r="V8" s="18"/>
      <c r="W8" s="34"/>
    </row>
    <row r="9" spans="1:23" x14ac:dyDescent="0.2">
      <c r="A9" s="545"/>
      <c r="B9" s="548"/>
      <c r="C9" s="551"/>
      <c r="D9" s="554"/>
      <c r="E9" s="503"/>
      <c r="F9" s="139">
        <v>8</v>
      </c>
      <c r="G9" s="139" t="s">
        <v>208</v>
      </c>
      <c r="H9" s="139" t="s">
        <v>10248</v>
      </c>
      <c r="I9" s="80"/>
      <c r="J9" s="140" t="s">
        <v>10231</v>
      </c>
      <c r="K9" s="141">
        <v>4</v>
      </c>
      <c r="L9" s="19"/>
      <c r="M9" s="20" t="s">
        <v>33</v>
      </c>
      <c r="N9" s="142" t="s">
        <v>34</v>
      </c>
      <c r="O9" s="143" t="s">
        <v>35</v>
      </c>
      <c r="P9" s="18"/>
      <c r="Q9" s="18"/>
      <c r="R9" s="18"/>
      <c r="S9" s="18"/>
      <c r="T9" s="18"/>
      <c r="U9" s="18"/>
      <c r="V9" s="18"/>
      <c r="W9" s="34"/>
    </row>
    <row r="10" spans="1:23" x14ac:dyDescent="0.2">
      <c r="A10" s="545"/>
      <c r="B10" s="548"/>
      <c r="C10" s="551"/>
      <c r="D10" s="554"/>
      <c r="E10" s="503"/>
      <c r="F10" s="139">
        <v>9</v>
      </c>
      <c r="G10" s="139" t="s">
        <v>210</v>
      </c>
      <c r="H10" s="139" t="s">
        <v>10249</v>
      </c>
      <c r="I10" s="80"/>
      <c r="J10" s="140" t="s">
        <v>10231</v>
      </c>
      <c r="K10" s="141">
        <v>8</v>
      </c>
      <c r="L10" s="19"/>
      <c r="M10" s="20" t="s">
        <v>33</v>
      </c>
      <c r="N10" s="142" t="s">
        <v>34</v>
      </c>
      <c r="O10" s="143" t="s">
        <v>45</v>
      </c>
      <c r="P10" s="18"/>
      <c r="Q10" s="18"/>
      <c r="R10" s="18"/>
      <c r="S10" s="18"/>
      <c r="T10" s="18"/>
      <c r="U10" s="18"/>
      <c r="V10" s="18"/>
      <c r="W10" s="34"/>
    </row>
    <row r="11" spans="1:23" x14ac:dyDescent="0.2">
      <c r="A11" s="545"/>
      <c r="B11" s="548"/>
      <c r="C11" s="551"/>
      <c r="D11" s="554"/>
      <c r="E11" s="503"/>
      <c r="F11" s="139">
        <v>10</v>
      </c>
      <c r="G11" s="139" t="s">
        <v>217</v>
      </c>
      <c r="H11" s="139" t="s">
        <v>10250</v>
      </c>
      <c r="I11" s="80"/>
      <c r="J11" s="140" t="s">
        <v>10241</v>
      </c>
      <c r="K11" s="141">
        <v>30</v>
      </c>
      <c r="L11" s="19"/>
      <c r="M11" s="20" t="s">
        <v>34</v>
      </c>
      <c r="N11" s="142" t="s">
        <v>34</v>
      </c>
      <c r="O11" s="143" t="s">
        <v>47</v>
      </c>
      <c r="P11" s="18"/>
      <c r="Q11" s="18"/>
      <c r="R11" s="18"/>
      <c r="S11" s="18"/>
      <c r="T11" s="18"/>
      <c r="U11" s="18"/>
      <c r="V11" s="18"/>
      <c r="W11" s="34"/>
    </row>
    <row r="12" spans="1:23" x14ac:dyDescent="0.2">
      <c r="A12" s="545"/>
      <c r="B12" s="548"/>
      <c r="C12" s="551"/>
      <c r="D12" s="554"/>
      <c r="E12" s="503"/>
      <c r="F12" s="139">
        <v>11</v>
      </c>
      <c r="G12" s="139" t="s">
        <v>10251</v>
      </c>
      <c r="H12" s="139" t="s">
        <v>10252</v>
      </c>
      <c r="I12" s="80"/>
      <c r="J12" s="140" t="s">
        <v>10241</v>
      </c>
      <c r="K12" s="141">
        <v>30</v>
      </c>
      <c r="L12" s="19"/>
      <c r="M12" s="20" t="s">
        <v>34</v>
      </c>
      <c r="N12" s="142" t="s">
        <v>34</v>
      </c>
      <c r="O12" s="143" t="s">
        <v>45</v>
      </c>
      <c r="P12" s="18"/>
      <c r="Q12" s="18"/>
      <c r="R12" s="18"/>
      <c r="S12" s="18"/>
      <c r="T12" s="18"/>
      <c r="U12" s="18"/>
      <c r="V12" s="18"/>
      <c r="W12" s="34"/>
    </row>
    <row r="13" spans="1:23" x14ac:dyDescent="0.2">
      <c r="A13" s="545"/>
      <c r="B13" s="548"/>
      <c r="C13" s="551"/>
      <c r="D13" s="554"/>
      <c r="E13" s="124"/>
      <c r="F13" s="139">
        <v>12</v>
      </c>
      <c r="G13" s="139" t="s">
        <v>543</v>
      </c>
      <c r="H13" s="139" t="s">
        <v>10253</v>
      </c>
      <c r="I13" s="124"/>
      <c r="J13" s="140" t="s">
        <v>10231</v>
      </c>
      <c r="K13" s="141">
        <v>2</v>
      </c>
      <c r="L13" s="124"/>
      <c r="M13" s="20" t="s">
        <v>34</v>
      </c>
      <c r="N13" s="142" t="s">
        <v>34</v>
      </c>
    </row>
    <row r="14" spans="1:23" x14ac:dyDescent="0.2">
      <c r="A14" s="545"/>
      <c r="B14" s="548"/>
      <c r="C14" s="551"/>
      <c r="D14" s="554"/>
      <c r="E14" s="124"/>
      <c r="F14" s="139">
        <v>13</v>
      </c>
      <c r="G14" s="139" t="s">
        <v>10254</v>
      </c>
      <c r="H14" s="139" t="s">
        <v>10255</v>
      </c>
      <c r="I14" s="124"/>
      <c r="J14" s="140" t="s">
        <v>10241</v>
      </c>
      <c r="K14" s="141">
        <v>15</v>
      </c>
      <c r="L14" s="124"/>
      <c r="M14" s="20" t="s">
        <v>34</v>
      </c>
      <c r="N14" s="142" t="s">
        <v>34</v>
      </c>
    </row>
    <row r="15" spans="1:23" x14ac:dyDescent="0.2">
      <c r="A15" s="545"/>
      <c r="B15" s="548"/>
      <c r="C15" s="551"/>
      <c r="D15" s="554"/>
      <c r="E15" s="124"/>
      <c r="F15" s="139">
        <v>14</v>
      </c>
      <c r="G15" s="139" t="s">
        <v>10256</v>
      </c>
      <c r="H15" s="139" t="s">
        <v>10257</v>
      </c>
      <c r="I15" s="124"/>
      <c r="J15" s="140" t="s">
        <v>10241</v>
      </c>
      <c r="K15" s="141">
        <v>2</v>
      </c>
      <c r="L15" s="124"/>
      <c r="M15" s="20" t="s">
        <v>34</v>
      </c>
      <c r="N15" s="142" t="s">
        <v>34</v>
      </c>
    </row>
    <row r="16" spans="1:23" x14ac:dyDescent="0.2">
      <c r="A16" s="545"/>
      <c r="B16" s="548"/>
      <c r="C16" s="551"/>
      <c r="D16" s="554"/>
      <c r="E16" s="124"/>
      <c r="F16" s="139">
        <v>15</v>
      </c>
      <c r="G16" s="139" t="s">
        <v>10258</v>
      </c>
      <c r="H16" s="139" t="s">
        <v>10259</v>
      </c>
      <c r="I16" s="124"/>
      <c r="J16" s="140" t="s">
        <v>10241</v>
      </c>
      <c r="K16" s="141">
        <v>2</v>
      </c>
      <c r="L16" s="124"/>
      <c r="M16" s="20" t="s">
        <v>34</v>
      </c>
      <c r="N16" s="142" t="s">
        <v>34</v>
      </c>
    </row>
    <row r="17" spans="1:14" x14ac:dyDescent="0.2">
      <c r="A17" s="545"/>
      <c r="B17" s="548"/>
      <c r="C17" s="551"/>
      <c r="D17" s="554"/>
      <c r="E17" s="124"/>
      <c r="F17" s="139">
        <v>16</v>
      </c>
      <c r="G17" s="139" t="s">
        <v>10260</v>
      </c>
      <c r="H17" s="139" t="s">
        <v>10261</v>
      </c>
      <c r="I17" s="124"/>
      <c r="J17" s="140" t="s">
        <v>10241</v>
      </c>
      <c r="K17" s="141">
        <v>2</v>
      </c>
      <c r="L17" s="124"/>
      <c r="M17" s="20" t="s">
        <v>34</v>
      </c>
      <c r="N17" s="142" t="s">
        <v>34</v>
      </c>
    </row>
    <row r="18" spans="1:14" x14ac:dyDescent="0.2">
      <c r="A18" s="545"/>
      <c r="B18" s="548"/>
      <c r="C18" s="551"/>
      <c r="D18" s="554"/>
      <c r="E18" s="124"/>
      <c r="F18" s="139">
        <v>17</v>
      </c>
      <c r="G18" s="139" t="s">
        <v>10262</v>
      </c>
      <c r="H18" s="139" t="s">
        <v>10263</v>
      </c>
      <c r="I18" s="124"/>
      <c r="J18" s="140" t="s">
        <v>10241</v>
      </c>
      <c r="K18" s="141">
        <v>2</v>
      </c>
      <c r="L18" s="124"/>
      <c r="M18" s="20" t="s">
        <v>34</v>
      </c>
      <c r="N18" s="142" t="s">
        <v>34</v>
      </c>
    </row>
    <row r="19" spans="1:14" x14ac:dyDescent="0.2">
      <c r="A19" s="545"/>
      <c r="B19" s="548"/>
      <c r="C19" s="551"/>
      <c r="D19" s="554"/>
      <c r="E19" s="124"/>
      <c r="F19" s="139">
        <v>18</v>
      </c>
      <c r="G19" s="139" t="s">
        <v>10264</v>
      </c>
      <c r="H19" s="139" t="s">
        <v>10265</v>
      </c>
      <c r="I19" s="124"/>
      <c r="J19" s="140" t="s">
        <v>10241</v>
      </c>
      <c r="K19" s="141">
        <v>2</v>
      </c>
      <c r="L19" s="124"/>
      <c r="M19" s="20" t="s">
        <v>34</v>
      </c>
      <c r="N19" s="142" t="s">
        <v>34</v>
      </c>
    </row>
    <row r="20" spans="1:14" x14ac:dyDescent="0.2">
      <c r="A20" s="545"/>
      <c r="B20" s="548"/>
      <c r="C20" s="551"/>
      <c r="D20" s="554"/>
      <c r="E20" s="124"/>
      <c r="F20" s="139">
        <v>19</v>
      </c>
      <c r="G20" s="139" t="s">
        <v>10266</v>
      </c>
      <c r="H20" s="139" t="s">
        <v>10267</v>
      </c>
      <c r="I20" s="124"/>
      <c r="J20" s="140" t="s">
        <v>10241</v>
      </c>
      <c r="K20" s="141">
        <v>10</v>
      </c>
      <c r="L20" s="124"/>
      <c r="M20" s="20" t="s">
        <v>34</v>
      </c>
      <c r="N20" s="142" t="s">
        <v>34</v>
      </c>
    </row>
    <row r="21" spans="1:14" x14ac:dyDescent="0.2">
      <c r="A21" s="545"/>
      <c r="B21" s="548"/>
      <c r="C21" s="551"/>
      <c r="D21" s="554"/>
      <c r="E21" s="124"/>
      <c r="F21" s="139">
        <v>20</v>
      </c>
      <c r="G21" s="139" t="s">
        <v>10268</v>
      </c>
      <c r="H21" s="139" t="s">
        <v>10269</v>
      </c>
      <c r="I21" s="124"/>
      <c r="J21" s="140" t="s">
        <v>10241</v>
      </c>
      <c r="K21" s="141">
        <v>7</v>
      </c>
      <c r="L21" s="124"/>
      <c r="M21" s="20" t="s">
        <v>34</v>
      </c>
      <c r="N21" s="142" t="s">
        <v>34</v>
      </c>
    </row>
    <row r="22" spans="1:14" x14ac:dyDescent="0.2">
      <c r="A22" s="545"/>
      <c r="B22" s="548"/>
      <c r="C22" s="551"/>
      <c r="D22" s="554"/>
      <c r="E22" s="124"/>
      <c r="F22" s="139">
        <v>21</v>
      </c>
      <c r="G22" s="139" t="s">
        <v>4203</v>
      </c>
      <c r="H22" s="139" t="s">
        <v>10270</v>
      </c>
      <c r="I22" s="124"/>
      <c r="J22" s="140" t="s">
        <v>10241</v>
      </c>
      <c r="K22" s="141">
        <v>23</v>
      </c>
      <c r="L22" s="124"/>
      <c r="M22" s="20" t="s">
        <v>34</v>
      </c>
      <c r="N22" s="142" t="s">
        <v>34</v>
      </c>
    </row>
    <row r="23" spans="1:14" x14ac:dyDescent="0.2">
      <c r="A23" s="545"/>
      <c r="B23" s="548"/>
      <c r="C23" s="551"/>
      <c r="D23" s="554"/>
      <c r="E23" s="124"/>
      <c r="F23" s="139">
        <v>22</v>
      </c>
      <c r="G23" s="139" t="s">
        <v>10271</v>
      </c>
      <c r="H23" s="139" t="s">
        <v>10272</v>
      </c>
      <c r="I23" s="124"/>
      <c r="J23" s="140" t="s">
        <v>10241</v>
      </c>
      <c r="K23" s="141">
        <v>23</v>
      </c>
      <c r="L23" s="124"/>
      <c r="M23" s="20" t="s">
        <v>34</v>
      </c>
      <c r="N23" s="142" t="s">
        <v>34</v>
      </c>
    </row>
    <row r="24" spans="1:14" x14ac:dyDescent="0.2">
      <c r="A24" s="545"/>
      <c r="B24" s="548"/>
      <c r="C24" s="551"/>
      <c r="D24" s="554"/>
      <c r="E24" s="124"/>
      <c r="F24" s="139">
        <v>23</v>
      </c>
      <c r="G24" s="139" t="s">
        <v>10273</v>
      </c>
      <c r="H24" s="139" t="s">
        <v>10274</v>
      </c>
      <c r="I24" s="124"/>
      <c r="J24" s="140" t="s">
        <v>10241</v>
      </c>
      <c r="K24" s="141">
        <v>15</v>
      </c>
      <c r="L24" s="124"/>
      <c r="M24" s="20" t="s">
        <v>34</v>
      </c>
      <c r="N24" s="142" t="s">
        <v>34</v>
      </c>
    </row>
    <row r="25" spans="1:14" x14ac:dyDescent="0.2">
      <c r="A25" s="545"/>
      <c r="B25" s="548"/>
      <c r="C25" s="551"/>
      <c r="D25" s="554"/>
      <c r="E25" s="124"/>
      <c r="F25" s="139">
        <v>24</v>
      </c>
      <c r="G25" s="139" t="s">
        <v>2963</v>
      </c>
      <c r="H25" s="139" t="s">
        <v>10275</v>
      </c>
      <c r="I25" s="124"/>
      <c r="J25" s="140" t="s">
        <v>10241</v>
      </c>
      <c r="K25" s="141">
        <v>25</v>
      </c>
      <c r="L25" s="124"/>
      <c r="M25" s="20" t="s">
        <v>34</v>
      </c>
      <c r="N25" s="142" t="s">
        <v>34</v>
      </c>
    </row>
    <row r="26" spans="1:14" x14ac:dyDescent="0.2">
      <c r="A26" s="545"/>
      <c r="B26" s="548"/>
      <c r="C26" s="551"/>
      <c r="D26" s="554"/>
      <c r="E26" s="124"/>
      <c r="F26" s="139">
        <v>25</v>
      </c>
      <c r="G26" s="139" t="s">
        <v>10276</v>
      </c>
      <c r="H26" s="139" t="s">
        <v>10277</v>
      </c>
      <c r="I26" s="124"/>
      <c r="J26" s="140" t="s">
        <v>10278</v>
      </c>
      <c r="K26" s="141">
        <v>7</v>
      </c>
      <c r="L26" s="124"/>
      <c r="M26" s="20" t="s">
        <v>34</v>
      </c>
      <c r="N26" s="142" t="s">
        <v>34</v>
      </c>
    </row>
    <row r="27" spans="1:14" x14ac:dyDescent="0.2">
      <c r="A27" s="545"/>
      <c r="B27" s="548"/>
      <c r="C27" s="551"/>
      <c r="D27" s="554"/>
      <c r="E27" s="124"/>
      <c r="F27" s="139">
        <v>26</v>
      </c>
      <c r="G27" s="139" t="s">
        <v>10279</v>
      </c>
      <c r="H27" s="139" t="s">
        <v>10280</v>
      </c>
      <c r="I27" s="124"/>
      <c r="J27" s="140" t="s">
        <v>10278</v>
      </c>
      <c r="K27" s="141">
        <v>7</v>
      </c>
      <c r="L27" s="124"/>
      <c r="M27" s="20" t="s">
        <v>34</v>
      </c>
      <c r="N27" s="142" t="s">
        <v>34</v>
      </c>
    </row>
    <row r="28" spans="1:14" x14ac:dyDescent="0.2">
      <c r="A28" s="545"/>
      <c r="B28" s="548"/>
      <c r="C28" s="551"/>
      <c r="D28" s="554"/>
      <c r="E28" s="124"/>
      <c r="F28" s="139">
        <v>27</v>
      </c>
      <c r="G28" s="139" t="s">
        <v>10281</v>
      </c>
      <c r="H28" s="139" t="s">
        <v>10282</v>
      </c>
      <c r="I28" s="124"/>
      <c r="J28" s="140" t="s">
        <v>10235</v>
      </c>
      <c r="K28" s="141">
        <v>9</v>
      </c>
      <c r="L28" s="124"/>
      <c r="M28" s="20" t="s">
        <v>34</v>
      </c>
      <c r="N28" s="142" t="s">
        <v>34</v>
      </c>
    </row>
    <row r="29" spans="1:14" x14ac:dyDescent="0.2">
      <c r="A29" s="545"/>
      <c r="B29" s="548"/>
      <c r="C29" s="551"/>
      <c r="D29" s="554"/>
      <c r="E29" s="124"/>
      <c r="F29" s="139">
        <v>28</v>
      </c>
      <c r="G29" s="139" t="s">
        <v>7037</v>
      </c>
      <c r="H29" s="139" t="s">
        <v>10283</v>
      </c>
      <c r="I29" s="124"/>
      <c r="J29" s="140" t="s">
        <v>10278</v>
      </c>
      <c r="K29" s="141">
        <v>7</v>
      </c>
      <c r="L29" s="124"/>
      <c r="M29" s="20" t="s">
        <v>34</v>
      </c>
      <c r="N29" s="142" t="s">
        <v>34</v>
      </c>
    </row>
    <row r="30" spans="1:14" x14ac:dyDescent="0.2">
      <c r="A30" s="545"/>
      <c r="B30" s="548"/>
      <c r="C30" s="551"/>
      <c r="D30" s="554"/>
      <c r="E30" s="124"/>
      <c r="F30" s="139">
        <v>29</v>
      </c>
      <c r="G30" s="139" t="s">
        <v>10284</v>
      </c>
      <c r="H30" s="139" t="s">
        <v>10285</v>
      </c>
      <c r="I30" s="124"/>
      <c r="J30" s="140" t="s">
        <v>10241</v>
      </c>
      <c r="K30" s="141">
        <v>3</v>
      </c>
      <c r="L30" s="124"/>
      <c r="M30" s="20" t="s">
        <v>34</v>
      </c>
      <c r="N30" s="142" t="s">
        <v>34</v>
      </c>
    </row>
    <row r="31" spans="1:14" x14ac:dyDescent="0.2">
      <c r="A31" s="545"/>
      <c r="B31" s="548"/>
      <c r="C31" s="551"/>
      <c r="D31" s="554"/>
      <c r="E31" s="124"/>
      <c r="F31" s="139">
        <v>30</v>
      </c>
      <c r="G31" s="139" t="s">
        <v>7034</v>
      </c>
      <c r="H31" s="139" t="s">
        <v>10286</v>
      </c>
      <c r="I31" s="124"/>
      <c r="J31" s="140" t="s">
        <v>10235</v>
      </c>
      <c r="K31" s="141">
        <v>13.7</v>
      </c>
      <c r="L31" s="124"/>
      <c r="M31" s="20" t="s">
        <v>34</v>
      </c>
      <c r="N31" s="142" t="s">
        <v>34</v>
      </c>
    </row>
    <row r="32" spans="1:14" x14ac:dyDescent="0.2">
      <c r="A32" s="545"/>
      <c r="B32" s="548"/>
      <c r="C32" s="551"/>
      <c r="D32" s="554"/>
      <c r="E32" s="124"/>
      <c r="F32" s="139">
        <v>31</v>
      </c>
      <c r="G32" s="139" t="s">
        <v>2980</v>
      </c>
      <c r="H32" s="139" t="s">
        <v>10287</v>
      </c>
      <c r="I32" s="124"/>
      <c r="J32" s="140" t="s">
        <v>10235</v>
      </c>
      <c r="K32" s="141">
        <v>13.3</v>
      </c>
      <c r="L32" s="124"/>
      <c r="M32" s="20" t="s">
        <v>34</v>
      </c>
      <c r="N32" s="142" t="s">
        <v>34</v>
      </c>
    </row>
    <row r="33" spans="1:14" x14ac:dyDescent="0.2">
      <c r="A33" s="545"/>
      <c r="B33" s="548"/>
      <c r="C33" s="551"/>
      <c r="D33" s="554"/>
      <c r="E33" s="124"/>
      <c r="F33" s="139">
        <v>32</v>
      </c>
      <c r="G33" s="139" t="s">
        <v>10288</v>
      </c>
      <c r="H33" s="139" t="s">
        <v>10289</v>
      </c>
      <c r="I33" s="124"/>
      <c r="J33" s="140" t="s">
        <v>10241</v>
      </c>
      <c r="K33" s="141">
        <v>3</v>
      </c>
      <c r="L33" s="124"/>
      <c r="M33" s="20" t="s">
        <v>34</v>
      </c>
      <c r="N33" s="142" t="s">
        <v>34</v>
      </c>
    </row>
    <row r="34" spans="1:14" x14ac:dyDescent="0.2">
      <c r="A34" s="545"/>
      <c r="B34" s="548"/>
      <c r="C34" s="551"/>
      <c r="D34" s="554"/>
      <c r="E34" s="124"/>
      <c r="F34" s="139">
        <v>33</v>
      </c>
      <c r="G34" s="139" t="s">
        <v>10290</v>
      </c>
      <c r="H34" s="139" t="s">
        <v>10291</v>
      </c>
      <c r="I34" s="124"/>
      <c r="J34" s="140" t="s">
        <v>10231</v>
      </c>
      <c r="K34" s="141">
        <v>2</v>
      </c>
      <c r="L34" s="124"/>
      <c r="M34" s="20" t="s">
        <v>34</v>
      </c>
      <c r="N34" s="142" t="s">
        <v>34</v>
      </c>
    </row>
    <row r="35" spans="1:14" x14ac:dyDescent="0.2">
      <c r="A35" s="545"/>
      <c r="B35" s="548"/>
      <c r="C35" s="551"/>
      <c r="D35" s="554"/>
      <c r="E35" s="124"/>
      <c r="F35" s="139">
        <v>34</v>
      </c>
      <c r="G35" s="139" t="s">
        <v>10292</v>
      </c>
      <c r="H35" s="139" t="s">
        <v>10293</v>
      </c>
      <c r="I35" s="124"/>
      <c r="J35" s="140" t="s">
        <v>10231</v>
      </c>
      <c r="K35" s="141">
        <v>1</v>
      </c>
      <c r="L35" s="124"/>
      <c r="M35" s="20" t="s">
        <v>34</v>
      </c>
      <c r="N35" s="142" t="s">
        <v>34</v>
      </c>
    </row>
    <row r="36" spans="1:14" x14ac:dyDescent="0.2">
      <c r="A36" s="545"/>
      <c r="B36" s="548"/>
      <c r="C36" s="551"/>
      <c r="D36" s="554"/>
      <c r="E36" s="124"/>
      <c r="F36" s="139">
        <v>35</v>
      </c>
      <c r="G36" s="139" t="s">
        <v>10294</v>
      </c>
      <c r="H36" s="139" t="s">
        <v>10295</v>
      </c>
      <c r="I36" s="124"/>
      <c r="J36" s="140" t="s">
        <v>10231</v>
      </c>
      <c r="K36" s="141">
        <v>1</v>
      </c>
      <c r="L36" s="124"/>
      <c r="M36" s="20" t="s">
        <v>34</v>
      </c>
      <c r="N36" s="142" t="s">
        <v>34</v>
      </c>
    </row>
    <row r="37" spans="1:14" x14ac:dyDescent="0.2">
      <c r="A37" s="545"/>
      <c r="B37" s="548"/>
      <c r="C37" s="551"/>
      <c r="D37" s="554"/>
      <c r="E37" s="124"/>
      <c r="F37" s="139">
        <v>36</v>
      </c>
      <c r="G37" s="139" t="s">
        <v>10296</v>
      </c>
      <c r="H37" s="139" t="s">
        <v>10297</v>
      </c>
      <c r="I37" s="124"/>
      <c r="J37" s="140" t="s">
        <v>10231</v>
      </c>
      <c r="K37" s="141">
        <v>1</v>
      </c>
      <c r="L37" s="124"/>
      <c r="M37" s="20" t="s">
        <v>34</v>
      </c>
      <c r="N37" s="142" t="s">
        <v>34</v>
      </c>
    </row>
    <row r="38" spans="1:14" x14ac:dyDescent="0.2">
      <c r="A38" s="545"/>
      <c r="B38" s="548"/>
      <c r="C38" s="551"/>
      <c r="D38" s="554"/>
      <c r="E38" s="124"/>
      <c r="F38" s="139">
        <v>37</v>
      </c>
      <c r="G38" s="139" t="s">
        <v>10298</v>
      </c>
      <c r="H38" s="139" t="s">
        <v>10299</v>
      </c>
      <c r="I38" s="124"/>
      <c r="J38" s="140" t="s">
        <v>10231</v>
      </c>
      <c r="K38" s="141">
        <v>1</v>
      </c>
      <c r="L38" s="124"/>
      <c r="M38" s="20" t="s">
        <v>34</v>
      </c>
      <c r="N38" s="142" t="s">
        <v>34</v>
      </c>
    </row>
    <row r="39" spans="1:14" x14ac:dyDescent="0.2">
      <c r="A39" s="545"/>
      <c r="B39" s="548"/>
      <c r="C39" s="551"/>
      <c r="D39" s="554"/>
      <c r="E39" s="124"/>
      <c r="F39" s="139">
        <v>38</v>
      </c>
      <c r="G39" s="139" t="s">
        <v>10300</v>
      </c>
      <c r="H39" s="139" t="s">
        <v>10301</v>
      </c>
      <c r="I39" s="124"/>
      <c r="J39" s="140" t="s">
        <v>10231</v>
      </c>
      <c r="K39" s="141">
        <v>3</v>
      </c>
      <c r="L39" s="124"/>
      <c r="M39" s="20" t="s">
        <v>34</v>
      </c>
      <c r="N39" s="142" t="s">
        <v>34</v>
      </c>
    </row>
    <row r="40" spans="1:14" x14ac:dyDescent="0.2">
      <c r="A40" s="545"/>
      <c r="B40" s="548"/>
      <c r="C40" s="551"/>
      <c r="D40" s="554"/>
      <c r="E40" s="124"/>
      <c r="F40" s="139">
        <v>39</v>
      </c>
      <c r="G40" s="139" t="s">
        <v>10302</v>
      </c>
      <c r="H40" s="139" t="s">
        <v>10303</v>
      </c>
      <c r="I40" s="124"/>
      <c r="J40" s="140" t="s">
        <v>10231</v>
      </c>
      <c r="K40" s="141">
        <v>3</v>
      </c>
      <c r="L40" s="124"/>
      <c r="M40" s="20" t="s">
        <v>34</v>
      </c>
      <c r="N40" s="142" t="s">
        <v>34</v>
      </c>
    </row>
    <row r="41" spans="1:14" x14ac:dyDescent="0.2">
      <c r="A41" s="545"/>
      <c r="B41" s="548"/>
      <c r="C41" s="551"/>
      <c r="D41" s="554"/>
      <c r="E41" s="124"/>
      <c r="F41" s="139">
        <v>40</v>
      </c>
      <c r="G41" s="139" t="s">
        <v>10304</v>
      </c>
      <c r="H41" s="139" t="s">
        <v>10305</v>
      </c>
      <c r="I41" s="124"/>
      <c r="J41" s="140" t="s">
        <v>10231</v>
      </c>
      <c r="K41" s="141">
        <v>3</v>
      </c>
      <c r="L41" s="124"/>
      <c r="M41" s="20" t="s">
        <v>34</v>
      </c>
      <c r="N41" s="142" t="s">
        <v>34</v>
      </c>
    </row>
    <row r="42" spans="1:14" x14ac:dyDescent="0.2">
      <c r="A42" s="545"/>
      <c r="B42" s="548"/>
      <c r="C42" s="551"/>
      <c r="D42" s="554"/>
      <c r="E42" s="124"/>
      <c r="F42" s="139">
        <v>41</v>
      </c>
      <c r="G42" s="139" t="s">
        <v>10306</v>
      </c>
      <c r="H42" s="139" t="s">
        <v>10307</v>
      </c>
      <c r="I42" s="124"/>
      <c r="J42" s="140" t="s">
        <v>10231</v>
      </c>
      <c r="K42" s="141">
        <v>3</v>
      </c>
      <c r="L42" s="124"/>
      <c r="M42" s="20" t="s">
        <v>34</v>
      </c>
      <c r="N42" s="142" t="s">
        <v>34</v>
      </c>
    </row>
    <row r="43" spans="1:14" x14ac:dyDescent="0.2">
      <c r="A43" s="545"/>
      <c r="B43" s="548"/>
      <c r="C43" s="551"/>
      <c r="D43" s="554"/>
      <c r="E43" s="124"/>
      <c r="F43" s="139">
        <v>42</v>
      </c>
      <c r="G43" s="139" t="s">
        <v>10308</v>
      </c>
      <c r="H43" s="139" t="s">
        <v>10309</v>
      </c>
      <c r="I43" s="124"/>
      <c r="J43" s="140" t="s">
        <v>10241</v>
      </c>
      <c r="K43" s="141">
        <v>50</v>
      </c>
      <c r="L43" s="124"/>
      <c r="M43" s="20" t="s">
        <v>34</v>
      </c>
      <c r="N43" s="142" t="s">
        <v>34</v>
      </c>
    </row>
    <row r="44" spans="1:14" x14ac:dyDescent="0.2">
      <c r="A44" s="545"/>
      <c r="B44" s="548"/>
      <c r="C44" s="551"/>
      <c r="D44" s="554"/>
      <c r="E44" s="124"/>
      <c r="F44" s="139">
        <v>43</v>
      </c>
      <c r="G44" s="139" t="s">
        <v>10310</v>
      </c>
      <c r="H44" s="139" t="s">
        <v>10311</v>
      </c>
      <c r="I44" s="124"/>
      <c r="J44" s="140" t="s">
        <v>10241</v>
      </c>
      <c r="K44" s="141">
        <v>50</v>
      </c>
      <c r="L44" s="124"/>
      <c r="M44" s="20" t="s">
        <v>34</v>
      </c>
      <c r="N44" s="142" t="s">
        <v>34</v>
      </c>
    </row>
    <row r="45" spans="1:14" x14ac:dyDescent="0.2">
      <c r="A45" s="545"/>
      <c r="B45" s="548"/>
      <c r="C45" s="551"/>
      <c r="D45" s="554"/>
      <c r="E45" s="124"/>
      <c r="F45" s="139">
        <v>44</v>
      </c>
      <c r="G45" s="139" t="s">
        <v>10312</v>
      </c>
      <c r="H45" s="139" t="s">
        <v>10313</v>
      </c>
      <c r="I45" s="124"/>
      <c r="J45" s="140" t="s">
        <v>10241</v>
      </c>
      <c r="K45" s="141">
        <v>50</v>
      </c>
      <c r="L45" s="124"/>
      <c r="M45" s="20" t="s">
        <v>34</v>
      </c>
      <c r="N45" s="142" t="s">
        <v>34</v>
      </c>
    </row>
    <row r="46" spans="1:14" x14ac:dyDescent="0.2">
      <c r="A46" s="545"/>
      <c r="B46" s="548"/>
      <c r="C46" s="551"/>
      <c r="D46" s="554"/>
      <c r="E46" s="124"/>
      <c r="F46" s="139">
        <v>45</v>
      </c>
      <c r="G46" s="139" t="s">
        <v>10314</v>
      </c>
      <c r="H46" s="139" t="s">
        <v>10315</v>
      </c>
      <c r="I46" s="124"/>
      <c r="J46" s="140" t="s">
        <v>10241</v>
      </c>
      <c r="K46" s="141">
        <v>50</v>
      </c>
      <c r="L46" s="124"/>
      <c r="M46" s="20" t="s">
        <v>34</v>
      </c>
      <c r="N46" s="142" t="s">
        <v>34</v>
      </c>
    </row>
    <row r="47" spans="1:14" x14ac:dyDescent="0.2">
      <c r="A47" s="545"/>
      <c r="B47" s="548"/>
      <c r="C47" s="551"/>
      <c r="D47" s="554"/>
      <c r="E47" s="124"/>
      <c r="F47" s="139">
        <v>46</v>
      </c>
      <c r="G47" s="139" t="s">
        <v>10316</v>
      </c>
      <c r="H47" s="139" t="s">
        <v>10317</v>
      </c>
      <c r="I47" s="124"/>
      <c r="J47" s="140" t="s">
        <v>10241</v>
      </c>
      <c r="K47" s="141">
        <v>50</v>
      </c>
      <c r="L47" s="124"/>
      <c r="M47" s="20" t="s">
        <v>34</v>
      </c>
      <c r="N47" s="142" t="s">
        <v>34</v>
      </c>
    </row>
    <row r="48" spans="1:14" x14ac:dyDescent="0.2">
      <c r="A48" s="545"/>
      <c r="B48" s="548"/>
      <c r="C48" s="551"/>
      <c r="D48" s="554"/>
      <c r="E48" s="124"/>
      <c r="F48" s="139">
        <v>47</v>
      </c>
      <c r="G48" s="139" t="s">
        <v>10318</v>
      </c>
      <c r="H48" s="139" t="s">
        <v>10319</v>
      </c>
      <c r="I48" s="124"/>
      <c r="J48" s="140" t="s">
        <v>10241</v>
      </c>
      <c r="K48" s="141">
        <v>50</v>
      </c>
      <c r="L48" s="124"/>
      <c r="M48" s="20" t="s">
        <v>34</v>
      </c>
      <c r="N48" s="142" t="s">
        <v>34</v>
      </c>
    </row>
    <row r="49" spans="1:14" x14ac:dyDescent="0.2">
      <c r="A49" s="545"/>
      <c r="B49" s="548"/>
      <c r="C49" s="551"/>
      <c r="D49" s="554"/>
      <c r="E49" s="124"/>
      <c r="F49" s="139">
        <v>48</v>
      </c>
      <c r="G49" s="139" t="s">
        <v>10320</v>
      </c>
      <c r="H49" s="139" t="s">
        <v>10321</v>
      </c>
      <c r="I49" s="124"/>
      <c r="J49" s="140" t="s">
        <v>10241</v>
      </c>
      <c r="K49" s="141">
        <v>6</v>
      </c>
      <c r="L49" s="124"/>
      <c r="M49" s="20" t="s">
        <v>34</v>
      </c>
      <c r="N49" s="142" t="s">
        <v>34</v>
      </c>
    </row>
    <row r="50" spans="1:14" x14ac:dyDescent="0.2">
      <c r="A50" s="545"/>
      <c r="B50" s="548"/>
      <c r="C50" s="551"/>
      <c r="D50" s="554"/>
      <c r="E50" s="124"/>
      <c r="F50" s="139">
        <v>49</v>
      </c>
      <c r="G50" s="139" t="s">
        <v>10322</v>
      </c>
      <c r="H50" s="139" t="s">
        <v>10323</v>
      </c>
      <c r="I50" s="124"/>
      <c r="J50" s="140" t="s">
        <v>10278</v>
      </c>
      <c r="K50" s="141">
        <v>7</v>
      </c>
      <c r="L50" s="124"/>
      <c r="M50" s="20" t="s">
        <v>34</v>
      </c>
      <c r="N50" s="142" t="s">
        <v>34</v>
      </c>
    </row>
    <row r="51" spans="1:14" x14ac:dyDescent="0.2">
      <c r="A51" s="545"/>
      <c r="B51" s="548"/>
      <c r="C51" s="551"/>
      <c r="D51" s="554"/>
      <c r="E51" s="124"/>
      <c r="F51" s="139">
        <v>50</v>
      </c>
      <c r="G51" s="139" t="s">
        <v>10324</v>
      </c>
      <c r="H51" s="139" t="s">
        <v>10325</v>
      </c>
      <c r="I51" s="124"/>
      <c r="J51" s="140" t="s">
        <v>10278</v>
      </c>
      <c r="K51" s="141">
        <v>7</v>
      </c>
      <c r="L51" s="124"/>
      <c r="M51" s="20" t="s">
        <v>34</v>
      </c>
      <c r="N51" s="142" t="s">
        <v>34</v>
      </c>
    </row>
    <row r="52" spans="1:14" x14ac:dyDescent="0.2">
      <c r="A52" s="545"/>
      <c r="B52" s="548"/>
      <c r="C52" s="551"/>
      <c r="D52" s="554"/>
      <c r="E52" s="124"/>
      <c r="F52" s="139">
        <v>51</v>
      </c>
      <c r="G52" s="139" t="s">
        <v>10326</v>
      </c>
      <c r="H52" s="139" t="s">
        <v>10327</v>
      </c>
      <c r="I52" s="124"/>
      <c r="J52" s="140" t="s">
        <v>10278</v>
      </c>
      <c r="K52" s="141">
        <v>7</v>
      </c>
      <c r="L52" s="124"/>
      <c r="M52" s="20" t="s">
        <v>34</v>
      </c>
      <c r="N52" s="142" t="s">
        <v>34</v>
      </c>
    </row>
    <row r="53" spans="1:14" x14ac:dyDescent="0.2">
      <c r="A53" s="545"/>
      <c r="B53" s="548"/>
      <c r="C53" s="551"/>
      <c r="D53" s="554"/>
      <c r="E53" s="124"/>
      <c r="F53" s="139">
        <v>52</v>
      </c>
      <c r="G53" s="139" t="s">
        <v>10328</v>
      </c>
      <c r="H53" s="139" t="s">
        <v>10329</v>
      </c>
      <c r="I53" s="124"/>
      <c r="J53" s="140" t="s">
        <v>10278</v>
      </c>
      <c r="K53" s="141">
        <v>7</v>
      </c>
      <c r="L53" s="124"/>
      <c r="M53" s="20" t="s">
        <v>34</v>
      </c>
      <c r="N53" s="142" t="s">
        <v>34</v>
      </c>
    </row>
    <row r="54" spans="1:14" x14ac:dyDescent="0.2">
      <c r="A54" s="545"/>
      <c r="B54" s="548"/>
      <c r="C54" s="551"/>
      <c r="D54" s="554"/>
      <c r="E54" s="124"/>
      <c r="F54" s="139">
        <v>53</v>
      </c>
      <c r="G54" s="139" t="s">
        <v>10330</v>
      </c>
      <c r="H54" s="139" t="s">
        <v>10331</v>
      </c>
      <c r="I54" s="124"/>
      <c r="J54" s="140" t="s">
        <v>10278</v>
      </c>
      <c r="K54" s="141">
        <v>7</v>
      </c>
      <c r="L54" s="124"/>
      <c r="M54" s="20" t="s">
        <v>34</v>
      </c>
      <c r="N54" s="142" t="s">
        <v>34</v>
      </c>
    </row>
    <row r="55" spans="1:14" x14ac:dyDescent="0.2">
      <c r="A55" s="545"/>
      <c r="B55" s="548"/>
      <c r="C55" s="551"/>
      <c r="D55" s="554"/>
      <c r="E55" s="124"/>
      <c r="F55" s="139">
        <v>54</v>
      </c>
      <c r="G55" s="139" t="s">
        <v>10332</v>
      </c>
      <c r="H55" s="139" t="s">
        <v>10333</v>
      </c>
      <c r="I55" s="124"/>
      <c r="J55" s="140" t="s">
        <v>10278</v>
      </c>
      <c r="K55" s="141">
        <v>7</v>
      </c>
      <c r="L55" s="124"/>
      <c r="M55" s="20" t="s">
        <v>34</v>
      </c>
      <c r="N55" s="142" t="s">
        <v>34</v>
      </c>
    </row>
    <row r="56" spans="1:14" x14ac:dyDescent="0.2">
      <c r="A56" s="545"/>
      <c r="B56" s="548"/>
      <c r="C56" s="551"/>
      <c r="D56" s="554"/>
      <c r="E56" s="124"/>
      <c r="F56" s="139">
        <v>55</v>
      </c>
      <c r="G56" s="139" t="s">
        <v>10334</v>
      </c>
      <c r="H56" s="139" t="s">
        <v>10335</v>
      </c>
      <c r="I56" s="124"/>
      <c r="J56" s="140" t="s">
        <v>10278</v>
      </c>
      <c r="K56" s="141">
        <v>7</v>
      </c>
      <c r="L56" s="124"/>
      <c r="M56" s="20" t="s">
        <v>34</v>
      </c>
      <c r="N56" s="142" t="s">
        <v>34</v>
      </c>
    </row>
    <row r="57" spans="1:14" x14ac:dyDescent="0.2">
      <c r="A57" s="545"/>
      <c r="B57" s="548"/>
      <c r="C57" s="551"/>
      <c r="D57" s="554"/>
      <c r="E57" s="124"/>
      <c r="F57" s="139">
        <v>56</v>
      </c>
      <c r="G57" s="139" t="s">
        <v>10336</v>
      </c>
      <c r="H57" s="139" t="s">
        <v>10337</v>
      </c>
      <c r="I57" s="124"/>
      <c r="J57" s="140" t="s">
        <v>10231</v>
      </c>
      <c r="K57" s="141">
        <v>1</v>
      </c>
      <c r="L57" s="124"/>
      <c r="M57" s="20" t="s">
        <v>34</v>
      </c>
      <c r="N57" s="142" t="s">
        <v>34</v>
      </c>
    </row>
    <row r="58" spans="1:14" x14ac:dyDescent="0.2">
      <c r="A58" s="545"/>
      <c r="B58" s="548"/>
      <c r="C58" s="551"/>
      <c r="D58" s="554"/>
      <c r="E58" s="124"/>
      <c r="F58" s="139">
        <v>57</v>
      </c>
      <c r="G58" s="139" t="s">
        <v>6987</v>
      </c>
      <c r="H58" s="139" t="s">
        <v>10338</v>
      </c>
      <c r="I58" s="124"/>
      <c r="J58" s="140" t="s">
        <v>10235</v>
      </c>
      <c r="K58" s="141">
        <v>13</v>
      </c>
      <c r="L58" s="124"/>
      <c r="M58" s="20" t="s">
        <v>34</v>
      </c>
      <c r="N58" s="142" t="s">
        <v>34</v>
      </c>
    </row>
    <row r="59" spans="1:14" x14ac:dyDescent="0.2">
      <c r="A59" s="545"/>
      <c r="B59" s="548"/>
      <c r="C59" s="551"/>
      <c r="D59" s="554"/>
      <c r="E59" s="124"/>
      <c r="F59" s="139">
        <v>58</v>
      </c>
      <c r="G59" s="139" t="s">
        <v>10339</v>
      </c>
      <c r="H59" s="139" t="s">
        <v>10340</v>
      </c>
      <c r="I59" s="124"/>
      <c r="J59" s="140" t="s">
        <v>10241</v>
      </c>
      <c r="K59" s="141">
        <v>40</v>
      </c>
      <c r="L59" s="124"/>
      <c r="M59" s="20" t="s">
        <v>34</v>
      </c>
      <c r="N59" s="142" t="s">
        <v>34</v>
      </c>
    </row>
    <row r="60" spans="1:14" x14ac:dyDescent="0.2">
      <c r="A60" s="545"/>
      <c r="B60" s="548"/>
      <c r="C60" s="551"/>
      <c r="D60" s="554"/>
      <c r="E60" s="124"/>
      <c r="F60" s="139">
        <v>59</v>
      </c>
      <c r="G60" s="139" t="s">
        <v>10341</v>
      </c>
      <c r="H60" s="139" t="s">
        <v>10342</v>
      </c>
      <c r="I60" s="124"/>
      <c r="J60" s="140" t="s">
        <v>10231</v>
      </c>
      <c r="K60" s="141">
        <v>8</v>
      </c>
      <c r="L60" s="124"/>
      <c r="M60" s="20" t="s">
        <v>34</v>
      </c>
      <c r="N60" s="142" t="s">
        <v>34</v>
      </c>
    </row>
    <row r="61" spans="1:14" x14ac:dyDescent="0.2">
      <c r="A61" s="545"/>
      <c r="B61" s="548"/>
      <c r="C61" s="551"/>
      <c r="D61" s="554"/>
      <c r="E61" s="124"/>
      <c r="F61" s="139">
        <v>60</v>
      </c>
      <c r="G61" s="139" t="s">
        <v>10343</v>
      </c>
      <c r="H61" s="139" t="s">
        <v>10344</v>
      </c>
      <c r="I61" s="124"/>
      <c r="J61" s="140" t="s">
        <v>10235</v>
      </c>
      <c r="K61" s="141">
        <v>4</v>
      </c>
      <c r="L61" s="124"/>
      <c r="M61" s="20" t="s">
        <v>34</v>
      </c>
      <c r="N61" s="142" t="s">
        <v>34</v>
      </c>
    </row>
    <row r="62" spans="1:14" x14ac:dyDescent="0.2">
      <c r="A62" s="545"/>
      <c r="B62" s="548"/>
      <c r="C62" s="551"/>
      <c r="D62" s="554"/>
      <c r="E62" s="124"/>
      <c r="F62" s="139">
        <v>61</v>
      </c>
      <c r="G62" s="139" t="s">
        <v>10345</v>
      </c>
      <c r="H62" s="139" t="s">
        <v>10346</v>
      </c>
      <c r="I62" s="124"/>
      <c r="J62" s="140" t="s">
        <v>10231</v>
      </c>
      <c r="K62" s="141">
        <v>8</v>
      </c>
      <c r="L62" s="124"/>
      <c r="M62" s="20" t="s">
        <v>34</v>
      </c>
      <c r="N62" s="142" t="s">
        <v>34</v>
      </c>
    </row>
    <row r="63" spans="1:14" x14ac:dyDescent="0.2">
      <c r="A63" s="545"/>
      <c r="B63" s="548"/>
      <c r="C63" s="551"/>
      <c r="D63" s="554"/>
      <c r="E63" s="124"/>
      <c r="F63" s="139">
        <v>62</v>
      </c>
      <c r="G63" s="139" t="s">
        <v>10347</v>
      </c>
      <c r="H63" s="139" t="s">
        <v>10348</v>
      </c>
      <c r="I63" s="124"/>
      <c r="J63" s="140" t="s">
        <v>10241</v>
      </c>
      <c r="K63" s="141">
        <v>40</v>
      </c>
      <c r="L63" s="124"/>
      <c r="M63" s="20" t="s">
        <v>34</v>
      </c>
      <c r="N63" s="142" t="s">
        <v>34</v>
      </c>
    </row>
    <row r="64" spans="1:14" x14ac:dyDescent="0.2">
      <c r="A64" s="545"/>
      <c r="B64" s="548"/>
      <c r="C64" s="551"/>
      <c r="D64" s="554"/>
      <c r="E64" s="124"/>
      <c r="F64" s="139">
        <v>63</v>
      </c>
      <c r="G64" s="139" t="s">
        <v>6957</v>
      </c>
      <c r="H64" s="139" t="s">
        <v>10349</v>
      </c>
      <c r="I64" s="124"/>
      <c r="J64" s="144" t="s">
        <v>10231</v>
      </c>
      <c r="K64" s="145">
        <v>4</v>
      </c>
      <c r="L64" s="124"/>
      <c r="M64" s="20" t="s">
        <v>34</v>
      </c>
      <c r="N64" s="142" t="s">
        <v>34</v>
      </c>
    </row>
    <row r="65" spans="1:14" x14ac:dyDescent="0.2">
      <c r="A65" s="545"/>
      <c r="B65" s="548"/>
      <c r="C65" s="551"/>
      <c r="D65" s="554"/>
      <c r="E65" s="124"/>
      <c r="F65" s="139">
        <v>64</v>
      </c>
      <c r="G65" s="139" t="s">
        <v>2961</v>
      </c>
      <c r="H65" s="139" t="s">
        <v>10350</v>
      </c>
      <c r="I65" s="124"/>
      <c r="J65" s="144" t="s">
        <v>10278</v>
      </c>
      <c r="K65" s="145">
        <v>7</v>
      </c>
      <c r="L65" s="124"/>
      <c r="M65" s="20" t="s">
        <v>34</v>
      </c>
      <c r="N65" s="142" t="s">
        <v>34</v>
      </c>
    </row>
    <row r="66" spans="1:14" x14ac:dyDescent="0.2">
      <c r="A66" s="545"/>
      <c r="B66" s="548"/>
      <c r="C66" s="551"/>
      <c r="D66" s="554"/>
      <c r="E66" s="124"/>
      <c r="F66" s="139">
        <v>65</v>
      </c>
      <c r="G66" s="139" t="s">
        <v>10351</v>
      </c>
      <c r="H66" s="139" t="s">
        <v>10352</v>
      </c>
      <c r="I66" s="124"/>
      <c r="J66" s="144" t="s">
        <v>10241</v>
      </c>
      <c r="K66" s="145">
        <v>2</v>
      </c>
      <c r="L66" s="124"/>
      <c r="M66" s="20" t="s">
        <v>34</v>
      </c>
      <c r="N66" s="142" t="s">
        <v>34</v>
      </c>
    </row>
    <row r="67" spans="1:14" x14ac:dyDescent="0.2">
      <c r="A67" s="545"/>
      <c r="B67" s="548"/>
      <c r="C67" s="551"/>
      <c r="D67" s="554"/>
      <c r="E67" s="124"/>
      <c r="F67" s="139">
        <v>66</v>
      </c>
      <c r="G67" s="139" t="s">
        <v>10353</v>
      </c>
      <c r="H67" s="139" t="s">
        <v>10354</v>
      </c>
      <c r="I67" s="124"/>
      <c r="J67" s="144" t="s">
        <v>10235</v>
      </c>
      <c r="K67" s="145">
        <v>4</v>
      </c>
      <c r="L67" s="124"/>
      <c r="M67" s="20" t="s">
        <v>34</v>
      </c>
      <c r="N67" s="142" t="s">
        <v>34</v>
      </c>
    </row>
    <row r="68" spans="1:14" x14ac:dyDescent="0.2">
      <c r="A68" s="545"/>
      <c r="B68" s="548"/>
      <c r="C68" s="551"/>
      <c r="D68" s="554"/>
      <c r="E68" s="124"/>
      <c r="F68" s="139">
        <v>67</v>
      </c>
      <c r="G68" s="139" t="s">
        <v>10355</v>
      </c>
      <c r="H68" s="139" t="s">
        <v>10356</v>
      </c>
      <c r="I68" s="124"/>
      <c r="J68" s="144" t="s">
        <v>10241</v>
      </c>
      <c r="K68" s="145">
        <v>2</v>
      </c>
      <c r="L68" s="124"/>
      <c r="M68" s="20" t="s">
        <v>34</v>
      </c>
      <c r="N68" s="142" t="s">
        <v>34</v>
      </c>
    </row>
    <row r="69" spans="1:14" x14ac:dyDescent="0.2">
      <c r="A69" s="545"/>
      <c r="B69" s="548"/>
      <c r="C69" s="551"/>
      <c r="D69" s="554"/>
      <c r="E69" s="124"/>
      <c r="F69" s="139">
        <v>68</v>
      </c>
      <c r="G69" s="139" t="s">
        <v>10357</v>
      </c>
      <c r="H69" s="139" t="s">
        <v>10358</v>
      </c>
      <c r="I69" s="124"/>
      <c r="J69" s="144" t="s">
        <v>10235</v>
      </c>
      <c r="K69" s="145">
        <v>4</v>
      </c>
      <c r="L69" s="124"/>
      <c r="M69" s="20" t="s">
        <v>34</v>
      </c>
      <c r="N69" s="142" t="s">
        <v>34</v>
      </c>
    </row>
    <row r="70" spans="1:14" x14ac:dyDescent="0.2">
      <c r="A70" s="545"/>
      <c r="B70" s="548"/>
      <c r="C70" s="551"/>
      <c r="D70" s="554"/>
      <c r="E70" s="124"/>
      <c r="F70" s="139">
        <v>69</v>
      </c>
      <c r="G70" s="139" t="s">
        <v>10359</v>
      </c>
      <c r="H70" s="139" t="s">
        <v>10360</v>
      </c>
      <c r="I70" s="124"/>
      <c r="J70" s="144" t="s">
        <v>10241</v>
      </c>
      <c r="K70" s="145">
        <v>2</v>
      </c>
      <c r="L70" s="124"/>
      <c r="M70" s="20" t="s">
        <v>34</v>
      </c>
      <c r="N70" s="142" t="s">
        <v>34</v>
      </c>
    </row>
    <row r="71" spans="1:14" x14ac:dyDescent="0.2">
      <c r="A71" s="545"/>
      <c r="B71" s="548"/>
      <c r="C71" s="551"/>
      <c r="D71" s="554"/>
      <c r="E71" s="124"/>
      <c r="F71" s="139">
        <v>70</v>
      </c>
      <c r="G71" s="139" t="s">
        <v>10361</v>
      </c>
      <c r="H71" s="139" t="s">
        <v>10362</v>
      </c>
      <c r="I71" s="124"/>
      <c r="J71" s="144" t="s">
        <v>10235</v>
      </c>
      <c r="K71" s="145">
        <v>4</v>
      </c>
      <c r="L71" s="124"/>
      <c r="M71" s="20" t="s">
        <v>34</v>
      </c>
      <c r="N71" s="142" t="s">
        <v>34</v>
      </c>
    </row>
    <row r="72" spans="1:14" x14ac:dyDescent="0.2">
      <c r="A72" s="545"/>
      <c r="B72" s="548"/>
      <c r="C72" s="551"/>
      <c r="D72" s="554"/>
      <c r="E72" s="124"/>
      <c r="F72" s="139">
        <v>71</v>
      </c>
      <c r="G72" s="139" t="s">
        <v>2538</v>
      </c>
      <c r="H72" s="139" t="s">
        <v>10363</v>
      </c>
      <c r="I72" s="124"/>
      <c r="J72" s="140" t="s">
        <v>10278</v>
      </c>
      <c r="K72" s="145">
        <v>7</v>
      </c>
      <c r="L72" s="124"/>
      <c r="M72" s="20" t="s">
        <v>34</v>
      </c>
      <c r="N72" s="142" t="s">
        <v>34</v>
      </c>
    </row>
    <row r="73" spans="1:14" x14ac:dyDescent="0.2">
      <c r="A73" s="545"/>
      <c r="B73" s="548"/>
      <c r="C73" s="551"/>
      <c r="D73" s="554"/>
      <c r="E73" s="124"/>
      <c r="F73" s="139">
        <v>72</v>
      </c>
      <c r="G73" s="139" t="s">
        <v>8044</v>
      </c>
      <c r="H73" s="139" t="s">
        <v>10364</v>
      </c>
      <c r="I73" s="124"/>
      <c r="J73" s="140" t="s">
        <v>10241</v>
      </c>
      <c r="K73" s="145">
        <v>8</v>
      </c>
      <c r="L73" s="124"/>
      <c r="M73" s="20" t="s">
        <v>34</v>
      </c>
      <c r="N73" s="142" t="s">
        <v>34</v>
      </c>
    </row>
    <row r="74" spans="1:14" x14ac:dyDescent="0.2">
      <c r="A74" s="545"/>
      <c r="B74" s="548"/>
      <c r="C74" s="551"/>
      <c r="D74" s="554"/>
      <c r="E74" s="124"/>
      <c r="F74" s="139">
        <v>73</v>
      </c>
      <c r="G74" s="139" t="s">
        <v>8046</v>
      </c>
      <c r="H74" s="139" t="s">
        <v>10365</v>
      </c>
      <c r="I74" s="124"/>
      <c r="J74" s="140" t="s">
        <v>10241</v>
      </c>
      <c r="K74" s="141">
        <v>12</v>
      </c>
      <c r="L74" s="124"/>
      <c r="M74" s="20" t="s">
        <v>34</v>
      </c>
      <c r="N74" s="142" t="s">
        <v>34</v>
      </c>
    </row>
    <row r="75" spans="1:14" x14ac:dyDescent="0.2">
      <c r="A75" s="545"/>
      <c r="B75" s="548"/>
      <c r="C75" s="551"/>
      <c r="D75" s="554"/>
      <c r="E75" s="124"/>
      <c r="F75" s="139">
        <v>74</v>
      </c>
      <c r="G75" s="139" t="s">
        <v>10366</v>
      </c>
      <c r="H75" s="139" t="s">
        <v>10367</v>
      </c>
      <c r="I75" s="124"/>
      <c r="J75" s="140" t="s">
        <v>10278</v>
      </c>
      <c r="K75" s="141">
        <v>7</v>
      </c>
      <c r="L75" s="124"/>
      <c r="M75" s="20" t="s">
        <v>34</v>
      </c>
      <c r="N75" s="142" t="s">
        <v>34</v>
      </c>
    </row>
    <row r="76" spans="1:14" x14ac:dyDescent="0.2">
      <c r="A76" s="545"/>
      <c r="B76" s="548"/>
      <c r="C76" s="551"/>
      <c r="D76" s="554"/>
      <c r="E76" s="124"/>
      <c r="F76" s="139">
        <v>75</v>
      </c>
      <c r="G76" s="139" t="s">
        <v>10368</v>
      </c>
      <c r="H76" s="139" t="s">
        <v>10369</v>
      </c>
      <c r="I76" s="124"/>
      <c r="J76" s="140" t="s">
        <v>10241</v>
      </c>
      <c r="K76" s="141">
        <v>8</v>
      </c>
      <c r="L76" s="124"/>
      <c r="M76" s="20" t="s">
        <v>34</v>
      </c>
      <c r="N76" s="142" t="s">
        <v>34</v>
      </c>
    </row>
    <row r="77" spans="1:14" ht="13.8" thickBot="1" x14ac:dyDescent="0.25">
      <c r="A77" s="546"/>
      <c r="B77" s="549"/>
      <c r="C77" s="552"/>
      <c r="D77" s="555"/>
      <c r="E77" s="125"/>
      <c r="F77" s="146">
        <v>76</v>
      </c>
      <c r="G77" s="146" t="s">
        <v>10370</v>
      </c>
      <c r="H77" s="146" t="s">
        <v>10371</v>
      </c>
      <c r="I77" s="125"/>
      <c r="J77" s="147" t="s">
        <v>10241</v>
      </c>
      <c r="K77" s="148">
        <v>12</v>
      </c>
      <c r="L77" s="125"/>
      <c r="M77" s="38" t="s">
        <v>34</v>
      </c>
      <c r="N77" s="149" t="s">
        <v>34</v>
      </c>
    </row>
    <row r="78" spans="1:14" ht="13.8" thickBot="1" x14ac:dyDescent="0.25">
      <c r="A78" s="150"/>
      <c r="B78" s="150"/>
      <c r="C78" s="151"/>
      <c r="D78" s="152"/>
      <c r="E78" s="153"/>
      <c r="F78" s="154"/>
      <c r="G78" s="154"/>
      <c r="H78" s="154"/>
      <c r="I78" s="153"/>
      <c r="J78" s="155"/>
      <c r="K78" s="156"/>
      <c r="L78" s="153"/>
      <c r="M78" s="157"/>
      <c r="N78" s="157"/>
    </row>
    <row r="79" spans="1:14" ht="13.5" customHeight="1" x14ac:dyDescent="0.2">
      <c r="A79" s="535" t="s">
        <v>10372</v>
      </c>
      <c r="B79" s="538" t="s">
        <v>10373</v>
      </c>
      <c r="C79" s="541" t="s">
        <v>10374</v>
      </c>
      <c r="D79" s="538"/>
      <c r="E79" s="158"/>
      <c r="F79" s="219">
        <v>1</v>
      </c>
      <c r="G79" s="224" t="s">
        <v>10375</v>
      </c>
      <c r="H79" s="219" t="s">
        <v>10376</v>
      </c>
      <c r="I79" s="225"/>
      <c r="J79" s="219" t="s">
        <v>10231</v>
      </c>
      <c r="K79" s="219">
        <v>16</v>
      </c>
      <c r="L79" s="225"/>
      <c r="M79" s="225" t="s">
        <v>10377</v>
      </c>
      <c r="N79" s="226" t="s">
        <v>10377</v>
      </c>
    </row>
    <row r="80" spans="1:14" x14ac:dyDescent="0.2">
      <c r="A80" s="536"/>
      <c r="B80" s="539"/>
      <c r="C80" s="542"/>
      <c r="D80" s="539"/>
      <c r="E80" s="124"/>
      <c r="F80" s="140">
        <v>2</v>
      </c>
      <c r="G80" s="160" t="s">
        <v>10378</v>
      </c>
      <c r="H80" s="140" t="s">
        <v>10379</v>
      </c>
      <c r="I80" s="124"/>
      <c r="J80" s="140" t="s">
        <v>10235</v>
      </c>
      <c r="K80" s="140">
        <v>4</v>
      </c>
      <c r="L80" s="124"/>
      <c r="M80" s="124" t="s">
        <v>10380</v>
      </c>
      <c r="N80" s="161" t="s">
        <v>10381</v>
      </c>
    </row>
    <row r="81" spans="1:14" x14ac:dyDescent="0.2">
      <c r="A81" s="536"/>
      <c r="B81" s="539"/>
      <c r="C81" s="542"/>
      <c r="D81" s="539"/>
      <c r="E81" s="124"/>
      <c r="F81" s="140">
        <v>3</v>
      </c>
      <c r="G81" s="160" t="s">
        <v>10382</v>
      </c>
      <c r="H81" s="140" t="s">
        <v>10383</v>
      </c>
      <c r="I81" s="124"/>
      <c r="J81" s="140" t="s">
        <v>10235</v>
      </c>
      <c r="K81" s="140">
        <v>4</v>
      </c>
      <c r="L81" s="124"/>
      <c r="M81" s="124" t="s">
        <v>10381</v>
      </c>
      <c r="N81" s="161" t="s">
        <v>10381</v>
      </c>
    </row>
    <row r="82" spans="1:14" x14ac:dyDescent="0.2">
      <c r="A82" s="536"/>
      <c r="B82" s="539"/>
      <c r="C82" s="542"/>
      <c r="D82" s="539"/>
      <c r="E82" s="124"/>
      <c r="F82" s="140">
        <v>4</v>
      </c>
      <c r="G82" s="160" t="s">
        <v>10384</v>
      </c>
      <c r="H82" s="140" t="s">
        <v>10385</v>
      </c>
      <c r="I82" s="124"/>
      <c r="J82" s="140" t="s">
        <v>10231</v>
      </c>
      <c r="K82" s="140">
        <v>2</v>
      </c>
      <c r="L82" s="124"/>
      <c r="M82" s="124" t="s">
        <v>10381</v>
      </c>
      <c r="N82" s="161" t="s">
        <v>10386</v>
      </c>
    </row>
    <row r="83" spans="1:14" x14ac:dyDescent="0.2">
      <c r="A83" s="536"/>
      <c r="B83" s="539"/>
      <c r="C83" s="542"/>
      <c r="D83" s="539"/>
      <c r="E83" s="124"/>
      <c r="F83" s="140">
        <v>5</v>
      </c>
      <c r="G83" s="160" t="s">
        <v>10387</v>
      </c>
      <c r="H83" s="140" t="s">
        <v>10388</v>
      </c>
      <c r="I83" s="124"/>
      <c r="J83" s="140" t="s">
        <v>10241</v>
      </c>
      <c r="K83" s="140">
        <v>8</v>
      </c>
      <c r="L83" s="124"/>
      <c r="M83" s="124" t="s">
        <v>10386</v>
      </c>
      <c r="N83" s="161" t="s">
        <v>10386</v>
      </c>
    </row>
    <row r="84" spans="1:14" x14ac:dyDescent="0.2">
      <c r="A84" s="536"/>
      <c r="B84" s="539"/>
      <c r="C84" s="542"/>
      <c r="D84" s="539"/>
      <c r="E84" s="124"/>
      <c r="F84" s="140">
        <v>6</v>
      </c>
      <c r="G84" s="160" t="s">
        <v>10389</v>
      </c>
      <c r="H84" s="140" t="s">
        <v>10390</v>
      </c>
      <c r="I84" s="124"/>
      <c r="J84" s="140" t="s">
        <v>10235</v>
      </c>
      <c r="K84" s="140">
        <v>4</v>
      </c>
      <c r="L84" s="124"/>
      <c r="M84" s="124" t="s">
        <v>10386</v>
      </c>
      <c r="N84" s="161" t="s">
        <v>10386</v>
      </c>
    </row>
    <row r="85" spans="1:14" x14ac:dyDescent="0.2">
      <c r="A85" s="536"/>
      <c r="B85" s="539"/>
      <c r="C85" s="542"/>
      <c r="D85" s="539"/>
      <c r="E85" s="124"/>
      <c r="F85" s="140">
        <v>7</v>
      </c>
      <c r="G85" s="160" t="s">
        <v>10391</v>
      </c>
      <c r="H85" s="140" t="s">
        <v>10392</v>
      </c>
      <c r="I85" s="124"/>
      <c r="J85" s="140" t="s">
        <v>10241</v>
      </c>
      <c r="K85" s="140">
        <v>40</v>
      </c>
      <c r="L85" s="124"/>
      <c r="M85" s="124" t="s">
        <v>10386</v>
      </c>
      <c r="N85" s="161" t="s">
        <v>10386</v>
      </c>
    </row>
    <row r="86" spans="1:14" x14ac:dyDescent="0.2">
      <c r="A86" s="536"/>
      <c r="B86" s="539"/>
      <c r="C86" s="542"/>
      <c r="D86" s="539"/>
      <c r="E86" s="124"/>
      <c r="F86" s="140">
        <v>8</v>
      </c>
      <c r="G86" s="160" t="s">
        <v>10393</v>
      </c>
      <c r="H86" s="140" t="s">
        <v>10394</v>
      </c>
      <c r="I86" s="124"/>
      <c r="J86" s="140" t="s">
        <v>10241</v>
      </c>
      <c r="K86" s="140">
        <v>8</v>
      </c>
      <c r="L86" s="124"/>
      <c r="M86" s="124" t="s">
        <v>10386</v>
      </c>
      <c r="N86" s="161" t="s">
        <v>10386</v>
      </c>
    </row>
    <row r="87" spans="1:14" x14ac:dyDescent="0.2">
      <c r="A87" s="536"/>
      <c r="B87" s="539"/>
      <c r="C87" s="542"/>
      <c r="D87" s="539"/>
      <c r="E87" s="124"/>
      <c r="F87" s="140">
        <v>9</v>
      </c>
      <c r="G87" s="160" t="s">
        <v>10395</v>
      </c>
      <c r="H87" s="140" t="s">
        <v>10396</v>
      </c>
      <c r="I87" s="124"/>
      <c r="J87" s="140" t="s">
        <v>10397</v>
      </c>
      <c r="K87" s="140">
        <v>7</v>
      </c>
      <c r="L87" s="124"/>
      <c r="M87" s="124" t="s">
        <v>10386</v>
      </c>
      <c r="N87" s="161" t="s">
        <v>10386</v>
      </c>
    </row>
    <row r="88" spans="1:14" x14ac:dyDescent="0.2">
      <c r="A88" s="536"/>
      <c r="B88" s="539"/>
      <c r="C88" s="542"/>
      <c r="D88" s="539"/>
      <c r="E88" s="124"/>
      <c r="F88" s="140">
        <v>10</v>
      </c>
      <c r="G88" s="160" t="s">
        <v>10398</v>
      </c>
      <c r="H88" s="140" t="s">
        <v>10399</v>
      </c>
      <c r="I88" s="124"/>
      <c r="J88" s="140" t="s">
        <v>10397</v>
      </c>
      <c r="K88" s="140">
        <v>7</v>
      </c>
      <c r="L88" s="124"/>
      <c r="M88" s="124" t="s">
        <v>10386</v>
      </c>
      <c r="N88" s="161" t="s">
        <v>10386</v>
      </c>
    </row>
    <row r="89" spans="1:14" x14ac:dyDescent="0.2">
      <c r="A89" s="536"/>
      <c r="B89" s="539"/>
      <c r="C89" s="542"/>
      <c r="D89" s="539"/>
      <c r="E89" s="124"/>
      <c r="F89" s="140">
        <v>11</v>
      </c>
      <c r="G89" s="160" t="s">
        <v>10400</v>
      </c>
      <c r="H89" s="140" t="s">
        <v>10401</v>
      </c>
      <c r="I89" s="124"/>
      <c r="J89" s="140" t="s">
        <v>10235</v>
      </c>
      <c r="K89" s="140">
        <v>9</v>
      </c>
      <c r="L89" s="124"/>
      <c r="M89" s="124" t="s">
        <v>10386</v>
      </c>
      <c r="N89" s="161" t="s">
        <v>10386</v>
      </c>
    </row>
    <row r="90" spans="1:14" x14ac:dyDescent="0.2">
      <c r="A90" s="536"/>
      <c r="B90" s="539"/>
      <c r="C90" s="542"/>
      <c r="D90" s="539"/>
      <c r="E90" s="124"/>
      <c r="F90" s="140">
        <v>12</v>
      </c>
      <c r="G90" s="160" t="s">
        <v>10402</v>
      </c>
      <c r="H90" s="140" t="s">
        <v>10403</v>
      </c>
      <c r="I90" s="124"/>
      <c r="J90" s="140" t="s">
        <v>10235</v>
      </c>
      <c r="K90" s="140">
        <v>9</v>
      </c>
      <c r="L90" s="124"/>
      <c r="M90" s="124" t="s">
        <v>10386</v>
      </c>
      <c r="N90" s="161" t="s">
        <v>10386</v>
      </c>
    </row>
    <row r="91" spans="1:14" x14ac:dyDescent="0.2">
      <c r="A91" s="536"/>
      <c r="B91" s="539"/>
      <c r="C91" s="542"/>
      <c r="D91" s="539"/>
      <c r="E91" s="124"/>
      <c r="F91" s="140">
        <v>13</v>
      </c>
      <c r="G91" s="160" t="s">
        <v>10404</v>
      </c>
      <c r="H91" s="140" t="s">
        <v>10405</v>
      </c>
      <c r="I91" s="124"/>
      <c r="J91" s="140" t="s">
        <v>10235</v>
      </c>
      <c r="K91" s="140">
        <v>9</v>
      </c>
      <c r="L91" s="124"/>
      <c r="M91" s="124" t="s">
        <v>10386</v>
      </c>
      <c r="N91" s="161" t="s">
        <v>10386</v>
      </c>
    </row>
    <row r="92" spans="1:14" x14ac:dyDescent="0.2">
      <c r="A92" s="536"/>
      <c r="B92" s="539"/>
      <c r="C92" s="542"/>
      <c r="D92" s="539"/>
      <c r="E92" s="124"/>
      <c r="F92" s="140">
        <v>14</v>
      </c>
      <c r="G92" s="160" t="s">
        <v>10406</v>
      </c>
      <c r="H92" s="140" t="s">
        <v>10407</v>
      </c>
      <c r="I92" s="124"/>
      <c r="J92" s="140" t="s">
        <v>10397</v>
      </c>
      <c r="K92" s="140">
        <v>7</v>
      </c>
      <c r="L92" s="124"/>
      <c r="M92" s="124" t="s">
        <v>10386</v>
      </c>
      <c r="N92" s="161" t="s">
        <v>10386</v>
      </c>
    </row>
    <row r="93" spans="1:14" x14ac:dyDescent="0.2">
      <c r="A93" s="536"/>
      <c r="B93" s="539"/>
      <c r="C93" s="542"/>
      <c r="D93" s="539"/>
      <c r="E93" s="124"/>
      <c r="F93" s="140">
        <v>15</v>
      </c>
      <c r="G93" s="160" t="s">
        <v>10408</v>
      </c>
      <c r="H93" s="140" t="s">
        <v>10409</v>
      </c>
      <c r="I93" s="124"/>
      <c r="J93" s="140" t="s">
        <v>10397</v>
      </c>
      <c r="K93" s="140">
        <v>7</v>
      </c>
      <c r="L93" s="124"/>
      <c r="M93" s="124" t="s">
        <v>10386</v>
      </c>
      <c r="N93" s="161" t="s">
        <v>10386</v>
      </c>
    </row>
    <row r="94" spans="1:14" x14ac:dyDescent="0.2">
      <c r="A94" s="536"/>
      <c r="B94" s="539"/>
      <c r="C94" s="542"/>
      <c r="D94" s="539"/>
      <c r="E94" s="124"/>
      <c r="F94" s="140">
        <v>16</v>
      </c>
      <c r="G94" s="160" t="s">
        <v>10410</v>
      </c>
      <c r="H94" s="140" t="s">
        <v>10411</v>
      </c>
      <c r="I94" s="124"/>
      <c r="J94" s="140" t="s">
        <v>10241</v>
      </c>
      <c r="K94" s="140">
        <v>6</v>
      </c>
      <c r="L94" s="124"/>
      <c r="M94" s="124" t="s">
        <v>10386</v>
      </c>
      <c r="N94" s="161" t="s">
        <v>10386</v>
      </c>
    </row>
    <row r="95" spans="1:14" x14ac:dyDescent="0.2">
      <c r="A95" s="536"/>
      <c r="B95" s="539"/>
      <c r="C95" s="542"/>
      <c r="D95" s="539"/>
      <c r="E95" s="124"/>
      <c r="F95" s="140">
        <v>17</v>
      </c>
      <c r="G95" s="160" t="s">
        <v>10412</v>
      </c>
      <c r="H95" s="140" t="s">
        <v>10413</v>
      </c>
      <c r="I95" s="124"/>
      <c r="J95" s="140" t="s">
        <v>10231</v>
      </c>
      <c r="K95" s="140">
        <v>3</v>
      </c>
      <c r="L95" s="124"/>
      <c r="M95" s="124" t="s">
        <v>10386</v>
      </c>
      <c r="N95" s="161" t="s">
        <v>10386</v>
      </c>
    </row>
    <row r="96" spans="1:14" x14ac:dyDescent="0.2">
      <c r="A96" s="536"/>
      <c r="B96" s="539"/>
      <c r="C96" s="542"/>
      <c r="D96" s="539"/>
      <c r="E96" s="124"/>
      <c r="F96" s="140">
        <v>18</v>
      </c>
      <c r="G96" s="160" t="s">
        <v>10414</v>
      </c>
      <c r="H96" s="140" t="s">
        <v>10415</v>
      </c>
      <c r="I96" s="124"/>
      <c r="J96" s="140" t="s">
        <v>10241</v>
      </c>
      <c r="K96" s="140">
        <v>2</v>
      </c>
      <c r="L96" s="124"/>
      <c r="M96" s="124" t="s">
        <v>10386</v>
      </c>
      <c r="N96" s="161" t="s">
        <v>10386</v>
      </c>
    </row>
    <row r="97" spans="1:27" x14ac:dyDescent="0.2">
      <c r="A97" s="536"/>
      <c r="B97" s="539"/>
      <c r="C97" s="542"/>
      <c r="D97" s="539"/>
      <c r="E97" s="124"/>
      <c r="F97" s="140">
        <v>19</v>
      </c>
      <c r="G97" s="160" t="s">
        <v>10416</v>
      </c>
      <c r="H97" s="140" t="s">
        <v>10417</v>
      </c>
      <c r="I97" s="124"/>
      <c r="J97" s="140" t="s">
        <v>10241</v>
      </c>
      <c r="K97" s="140">
        <v>100</v>
      </c>
      <c r="L97" s="124"/>
      <c r="M97" s="124" t="s">
        <v>10386</v>
      </c>
      <c r="N97" s="161" t="s">
        <v>10386</v>
      </c>
    </row>
    <row r="98" spans="1:27" x14ac:dyDescent="0.2">
      <c r="A98" s="536"/>
      <c r="B98" s="539"/>
      <c r="C98" s="542"/>
      <c r="D98" s="539"/>
      <c r="E98" s="124"/>
      <c r="F98" s="144">
        <v>20</v>
      </c>
      <c r="G98" s="162" t="s">
        <v>10418</v>
      </c>
      <c r="H98" s="163" t="s">
        <v>10419</v>
      </c>
      <c r="I98" s="164"/>
      <c r="J98" s="144" t="s">
        <v>10241</v>
      </c>
      <c r="K98" s="144">
        <v>16</v>
      </c>
      <c r="L98" s="124"/>
      <c r="M98" s="124" t="s">
        <v>10386</v>
      </c>
      <c r="N98" s="161" t="s">
        <v>10386</v>
      </c>
    </row>
    <row r="99" spans="1:27" x14ac:dyDescent="0.2">
      <c r="A99" s="536"/>
      <c r="B99" s="539"/>
      <c r="C99" s="542"/>
      <c r="D99" s="539"/>
      <c r="E99" s="124"/>
      <c r="F99" s="144">
        <v>21</v>
      </c>
      <c r="G99" s="162" t="s">
        <v>10420</v>
      </c>
      <c r="H99" s="163" t="s">
        <v>10421</v>
      </c>
      <c r="I99" s="164"/>
      <c r="J99" s="144" t="s">
        <v>10241</v>
      </c>
      <c r="K99" s="144">
        <v>16</v>
      </c>
      <c r="L99" s="124"/>
      <c r="M99" s="124" t="s">
        <v>10386</v>
      </c>
      <c r="N99" s="161" t="s">
        <v>10386</v>
      </c>
    </row>
    <row r="100" spans="1:27" x14ac:dyDescent="0.2">
      <c r="A100" s="536"/>
      <c r="B100" s="539"/>
      <c r="C100" s="542"/>
      <c r="D100" s="539"/>
      <c r="E100" s="124"/>
      <c r="F100" s="144">
        <v>22</v>
      </c>
      <c r="G100" s="162" t="s">
        <v>10422</v>
      </c>
      <c r="H100" s="163" t="s">
        <v>10423</v>
      </c>
      <c r="I100" s="164"/>
      <c r="J100" s="144" t="s">
        <v>10235</v>
      </c>
      <c r="K100" s="144">
        <v>13.3</v>
      </c>
      <c r="L100" s="124"/>
      <c r="M100" s="124" t="s">
        <v>10386</v>
      </c>
      <c r="N100" s="161" t="s">
        <v>10386</v>
      </c>
    </row>
    <row r="101" spans="1:27" x14ac:dyDescent="0.2">
      <c r="A101" s="536"/>
      <c r="B101" s="539"/>
      <c r="C101" s="542"/>
      <c r="D101" s="539"/>
      <c r="E101" s="124"/>
      <c r="F101" s="144">
        <v>23</v>
      </c>
      <c r="G101" s="162" t="s">
        <v>10424</v>
      </c>
      <c r="H101" s="163" t="s">
        <v>10425</v>
      </c>
      <c r="I101" s="164"/>
      <c r="J101" s="144" t="s">
        <v>10235</v>
      </c>
      <c r="K101" s="144">
        <v>4</v>
      </c>
      <c r="L101" s="124"/>
      <c r="M101" s="124" t="s">
        <v>10386</v>
      </c>
      <c r="N101" s="161" t="s">
        <v>10386</v>
      </c>
    </row>
    <row r="102" spans="1:27" x14ac:dyDescent="0.2">
      <c r="A102" s="536"/>
      <c r="B102" s="539"/>
      <c r="C102" s="542"/>
      <c r="D102" s="539"/>
      <c r="E102" s="124"/>
      <c r="F102" s="140">
        <v>24</v>
      </c>
      <c r="G102" s="160" t="s">
        <v>10426</v>
      </c>
      <c r="H102" s="140" t="s">
        <v>10427</v>
      </c>
      <c r="I102" s="124"/>
      <c r="J102" s="140" t="s">
        <v>10397</v>
      </c>
      <c r="K102" s="140">
        <v>7</v>
      </c>
      <c r="L102" s="124"/>
      <c r="M102" s="124" t="s">
        <v>10386</v>
      </c>
      <c r="N102" s="161" t="s">
        <v>10386</v>
      </c>
    </row>
    <row r="103" spans="1:27" x14ac:dyDescent="0.2">
      <c r="A103" s="536"/>
      <c r="B103" s="539"/>
      <c r="C103" s="542"/>
      <c r="D103" s="539"/>
      <c r="E103" s="124"/>
      <c r="F103" s="140">
        <v>25</v>
      </c>
      <c r="G103" s="160" t="s">
        <v>10428</v>
      </c>
      <c r="H103" s="140" t="s">
        <v>10429</v>
      </c>
      <c r="I103" s="124"/>
      <c r="J103" s="140" t="s">
        <v>10241</v>
      </c>
      <c r="K103" s="140">
        <v>8</v>
      </c>
      <c r="L103" s="124"/>
      <c r="M103" s="124" t="s">
        <v>10386</v>
      </c>
      <c r="N103" s="161" t="s">
        <v>10386</v>
      </c>
    </row>
    <row r="104" spans="1:27" x14ac:dyDescent="0.2">
      <c r="A104" s="536"/>
      <c r="B104" s="539"/>
      <c r="C104" s="542"/>
      <c r="D104" s="539"/>
      <c r="E104" s="124"/>
      <c r="F104" s="140">
        <v>26</v>
      </c>
      <c r="G104" s="160" t="s">
        <v>10430</v>
      </c>
      <c r="H104" s="140" t="s">
        <v>10431</v>
      </c>
      <c r="I104" s="124"/>
      <c r="J104" s="140" t="s">
        <v>10241</v>
      </c>
      <c r="K104" s="140">
        <v>12</v>
      </c>
      <c r="L104" s="124"/>
      <c r="M104" s="124" t="s">
        <v>10386</v>
      </c>
      <c r="N104" s="161" t="s">
        <v>10386</v>
      </c>
    </row>
    <row r="105" spans="1:27" x14ac:dyDescent="0.2">
      <c r="A105" s="536"/>
      <c r="B105" s="539"/>
      <c r="C105" s="542"/>
      <c r="D105" s="539"/>
      <c r="E105" s="124"/>
      <c r="F105" s="140">
        <v>27</v>
      </c>
      <c r="G105" s="160" t="s">
        <v>10432</v>
      </c>
      <c r="H105" s="140" t="s">
        <v>10433</v>
      </c>
      <c r="I105" s="124"/>
      <c r="J105" s="140" t="s">
        <v>10397</v>
      </c>
      <c r="K105" s="140">
        <v>7</v>
      </c>
      <c r="L105" s="124"/>
      <c r="M105" s="124" t="s">
        <v>10386</v>
      </c>
      <c r="N105" s="161" t="s">
        <v>10386</v>
      </c>
    </row>
    <row r="106" spans="1:27" x14ac:dyDescent="0.2">
      <c r="A106" s="536"/>
      <c r="B106" s="539"/>
      <c r="C106" s="542"/>
      <c r="D106" s="539"/>
      <c r="E106" s="124"/>
      <c r="F106" s="140">
        <v>28</v>
      </c>
      <c r="G106" s="160" t="s">
        <v>10434</v>
      </c>
      <c r="H106" s="140" t="s">
        <v>10435</v>
      </c>
      <c r="I106" s="124"/>
      <c r="J106" s="140" t="s">
        <v>10241</v>
      </c>
      <c r="K106" s="140">
        <v>8</v>
      </c>
      <c r="L106" s="124"/>
      <c r="M106" s="124" t="s">
        <v>10386</v>
      </c>
      <c r="N106" s="161" t="s">
        <v>10386</v>
      </c>
    </row>
    <row r="107" spans="1:27" ht="13.8" thickBot="1" x14ac:dyDescent="0.25">
      <c r="A107" s="537"/>
      <c r="B107" s="540"/>
      <c r="C107" s="543"/>
      <c r="D107" s="540"/>
      <c r="E107" s="125"/>
      <c r="F107" s="147">
        <v>29</v>
      </c>
      <c r="G107" s="165" t="s">
        <v>10436</v>
      </c>
      <c r="H107" s="147" t="s">
        <v>10437</v>
      </c>
      <c r="I107" s="125"/>
      <c r="J107" s="147" t="s">
        <v>10241</v>
      </c>
      <c r="K107" s="147">
        <v>12</v>
      </c>
      <c r="L107" s="125"/>
      <c r="M107" s="125" t="s">
        <v>10386</v>
      </c>
      <c r="N107" s="166" t="s">
        <v>10438</v>
      </c>
    </row>
    <row r="108" spans="1:27" ht="13.8" thickBot="1" x14ac:dyDescent="0.25">
      <c r="A108" s="150"/>
      <c r="B108" s="150"/>
      <c r="C108" s="151"/>
      <c r="D108" s="152"/>
      <c r="E108" s="153"/>
      <c r="F108" s="154"/>
      <c r="G108" s="154"/>
      <c r="H108" s="154"/>
      <c r="I108" s="153"/>
      <c r="J108" s="155"/>
      <c r="K108" s="156"/>
      <c r="L108" s="153"/>
      <c r="M108" s="157"/>
      <c r="N108" s="157"/>
    </row>
    <row r="109" spans="1:27" x14ac:dyDescent="0.2">
      <c r="A109" s="167" t="s">
        <v>10439</v>
      </c>
      <c r="B109" s="168" t="s">
        <v>10440</v>
      </c>
      <c r="C109" s="168" t="s">
        <v>10441</v>
      </c>
      <c r="D109" s="169"/>
      <c r="E109" s="158"/>
      <c r="F109" s="227">
        <v>1</v>
      </c>
      <c r="G109" s="219" t="s">
        <v>10442</v>
      </c>
      <c r="H109" s="219" t="s">
        <v>10443</v>
      </c>
      <c r="I109" s="225"/>
      <c r="J109" s="228" t="str">
        <f>IF(Z109="Num","Number",IF(Z109="VC2","Varchar",Z109))</f>
        <v>Char</v>
      </c>
      <c r="K109" s="229" t="str">
        <f>MID(AA109,(FIND("(",AA109,1)+1),((FIND(")",AA109,1))-(FIND("(",AA109,1)+1)))</f>
        <v>16</v>
      </c>
      <c r="L109" s="225"/>
      <c r="M109" s="225" t="s">
        <v>10377</v>
      </c>
      <c r="N109" s="226" t="s">
        <v>10377</v>
      </c>
      <c r="Z109" s="9" t="str">
        <f>IF(AA109="Date","Date",MID(AA109,1,(FIND("(",AA109)-1)))</f>
        <v>Char</v>
      </c>
      <c r="AA109" s="137" t="s">
        <v>10444</v>
      </c>
    </row>
    <row r="110" spans="1:27" x14ac:dyDescent="0.2">
      <c r="A110" s="172"/>
      <c r="B110" s="173"/>
      <c r="C110" s="173"/>
      <c r="D110" s="174"/>
      <c r="E110" s="124"/>
      <c r="F110" s="175">
        <v>2</v>
      </c>
      <c r="G110" s="140" t="s">
        <v>10445</v>
      </c>
      <c r="H110" s="140" t="s">
        <v>10446</v>
      </c>
      <c r="I110" s="124"/>
      <c r="J110" s="176" t="str">
        <f t="shared" ref="J110:J173" si="0">IF(Z110="Num","Number",IF(Z110="VC2","Varchar",Z110))</f>
        <v>Number</v>
      </c>
      <c r="K110" s="177" t="str">
        <f t="shared" ref="K110:K173" si="1">MID(AA110,(FIND("(",AA110,1)+1),((FIND(")",AA110,1))-(FIND("(",AA110,1)+1)))</f>
        <v>4</v>
      </c>
      <c r="L110" s="124"/>
      <c r="M110" s="124" t="s">
        <v>10447</v>
      </c>
      <c r="N110" s="161" t="s">
        <v>10447</v>
      </c>
      <c r="Z110" s="9" t="str">
        <f t="shared" ref="Z110:Z173" si="2">IF(AA110="Date","Date",MID(AA110,1,(FIND("(",AA110)-1)))</f>
        <v>Num</v>
      </c>
      <c r="AA110" s="140" t="s">
        <v>10448</v>
      </c>
    </row>
    <row r="111" spans="1:27" x14ac:dyDescent="0.2">
      <c r="A111" s="172"/>
      <c r="B111" s="173"/>
      <c r="C111" s="173"/>
      <c r="D111" s="174"/>
      <c r="E111" s="124"/>
      <c r="F111" s="175">
        <v>3</v>
      </c>
      <c r="G111" s="140" t="s">
        <v>10449</v>
      </c>
      <c r="H111" s="140" t="s">
        <v>10450</v>
      </c>
      <c r="I111" s="124"/>
      <c r="J111" s="176" t="str">
        <f t="shared" si="0"/>
        <v>Number</v>
      </c>
      <c r="K111" s="177" t="str">
        <f t="shared" si="1"/>
        <v>4</v>
      </c>
      <c r="L111" s="124"/>
      <c r="M111" s="124" t="s">
        <v>10451</v>
      </c>
      <c r="N111" s="161" t="s">
        <v>10451</v>
      </c>
      <c r="Z111" s="9" t="str">
        <f t="shared" si="2"/>
        <v>Num</v>
      </c>
      <c r="AA111" s="140" t="s">
        <v>10452</v>
      </c>
    </row>
    <row r="112" spans="1:27" x14ac:dyDescent="0.2">
      <c r="A112" s="172"/>
      <c r="B112" s="173"/>
      <c r="C112" s="173"/>
      <c r="D112" s="174"/>
      <c r="E112" s="124"/>
      <c r="F112" s="175">
        <v>4</v>
      </c>
      <c r="G112" s="140" t="s">
        <v>10453</v>
      </c>
      <c r="H112" s="140" t="s">
        <v>10454</v>
      </c>
      <c r="I112" s="124"/>
      <c r="J112" s="176" t="str">
        <f t="shared" si="0"/>
        <v>Varchar</v>
      </c>
      <c r="K112" s="177" t="str">
        <f t="shared" si="1"/>
        <v>800</v>
      </c>
      <c r="L112" s="124"/>
      <c r="M112" s="124" t="s">
        <v>10455</v>
      </c>
      <c r="N112" s="161" t="s">
        <v>10455</v>
      </c>
      <c r="Z112" s="9" t="str">
        <f t="shared" si="2"/>
        <v>VC2</v>
      </c>
      <c r="AA112" s="140" t="s">
        <v>10456</v>
      </c>
    </row>
    <row r="113" spans="1:27" x14ac:dyDescent="0.2">
      <c r="A113" s="172"/>
      <c r="B113" s="173"/>
      <c r="C113" s="173"/>
      <c r="D113" s="174"/>
      <c r="E113" s="124"/>
      <c r="F113" s="175">
        <v>5</v>
      </c>
      <c r="G113" s="140" t="s">
        <v>2538</v>
      </c>
      <c r="H113" s="140" t="s">
        <v>10457</v>
      </c>
      <c r="I113" s="124"/>
      <c r="J113" s="176" t="str">
        <f t="shared" si="0"/>
        <v>Date</v>
      </c>
      <c r="K113" s="177">
        <v>7</v>
      </c>
      <c r="L113" s="124"/>
      <c r="M113" s="124" t="s">
        <v>10455</v>
      </c>
      <c r="N113" s="161" t="s">
        <v>10455</v>
      </c>
      <c r="Z113" s="9" t="str">
        <f t="shared" si="2"/>
        <v>Date</v>
      </c>
      <c r="AA113" s="140" t="s">
        <v>10458</v>
      </c>
    </row>
    <row r="114" spans="1:27" x14ac:dyDescent="0.2">
      <c r="A114" s="172"/>
      <c r="B114" s="173"/>
      <c r="C114" s="173"/>
      <c r="D114" s="174"/>
      <c r="E114" s="124"/>
      <c r="F114" s="175">
        <v>6</v>
      </c>
      <c r="G114" s="140" t="s">
        <v>8044</v>
      </c>
      <c r="H114" s="140" t="s">
        <v>10459</v>
      </c>
      <c r="I114" s="124"/>
      <c r="J114" s="176" t="str">
        <f t="shared" si="0"/>
        <v>Varchar</v>
      </c>
      <c r="K114" s="177" t="str">
        <f t="shared" si="1"/>
        <v>8</v>
      </c>
      <c r="L114" s="124"/>
      <c r="M114" s="124" t="s">
        <v>10460</v>
      </c>
      <c r="N114" s="161" t="s">
        <v>10460</v>
      </c>
      <c r="Z114" s="9" t="str">
        <f t="shared" si="2"/>
        <v>VC2</v>
      </c>
      <c r="AA114" s="140" t="s">
        <v>10461</v>
      </c>
    </row>
    <row r="115" spans="1:27" x14ac:dyDescent="0.2">
      <c r="A115" s="172"/>
      <c r="B115" s="173"/>
      <c r="C115" s="173"/>
      <c r="D115" s="174"/>
      <c r="E115" s="124"/>
      <c r="F115" s="175">
        <v>7</v>
      </c>
      <c r="G115" s="140" t="s">
        <v>10462</v>
      </c>
      <c r="H115" s="140" t="s">
        <v>10463</v>
      </c>
      <c r="I115" s="124"/>
      <c r="J115" s="176" t="str">
        <f t="shared" si="0"/>
        <v>Varchar</v>
      </c>
      <c r="K115" s="177" t="str">
        <f t="shared" si="1"/>
        <v>12</v>
      </c>
      <c r="L115" s="124"/>
      <c r="M115" s="124" t="s">
        <v>10460</v>
      </c>
      <c r="N115" s="161" t="s">
        <v>10460</v>
      </c>
      <c r="Z115" s="9" t="str">
        <f t="shared" si="2"/>
        <v>VC2</v>
      </c>
      <c r="AA115" s="140" t="s">
        <v>10464</v>
      </c>
    </row>
    <row r="116" spans="1:27" x14ac:dyDescent="0.2">
      <c r="A116" s="172"/>
      <c r="B116" s="173"/>
      <c r="C116" s="173"/>
      <c r="D116" s="174"/>
      <c r="E116" s="124"/>
      <c r="F116" s="175">
        <v>8</v>
      </c>
      <c r="G116" s="140" t="s">
        <v>10465</v>
      </c>
      <c r="H116" s="140" t="s">
        <v>10466</v>
      </c>
      <c r="I116" s="124"/>
      <c r="J116" s="176" t="str">
        <f t="shared" si="0"/>
        <v>Date</v>
      </c>
      <c r="K116" s="177">
        <v>7</v>
      </c>
      <c r="L116" s="124"/>
      <c r="M116" s="124" t="s">
        <v>10460</v>
      </c>
      <c r="N116" s="161" t="s">
        <v>10460</v>
      </c>
      <c r="Z116" s="9" t="str">
        <f t="shared" si="2"/>
        <v>Date</v>
      </c>
      <c r="AA116" s="140" t="s">
        <v>10467</v>
      </c>
    </row>
    <row r="117" spans="1:27" x14ac:dyDescent="0.2">
      <c r="A117" s="172"/>
      <c r="B117" s="173"/>
      <c r="C117" s="173"/>
      <c r="D117" s="174"/>
      <c r="E117" s="124"/>
      <c r="F117" s="175">
        <v>9</v>
      </c>
      <c r="G117" s="140" t="s">
        <v>10468</v>
      </c>
      <c r="H117" s="140" t="s">
        <v>10469</v>
      </c>
      <c r="I117" s="124"/>
      <c r="J117" s="176" t="str">
        <f t="shared" si="0"/>
        <v>Varchar</v>
      </c>
      <c r="K117" s="177" t="str">
        <f t="shared" si="1"/>
        <v>8</v>
      </c>
      <c r="L117" s="124"/>
      <c r="M117" s="124" t="s">
        <v>10460</v>
      </c>
      <c r="N117" s="161" t="s">
        <v>10460</v>
      </c>
      <c r="Z117" s="9" t="str">
        <f t="shared" si="2"/>
        <v>VC2</v>
      </c>
      <c r="AA117" s="140" t="s">
        <v>10461</v>
      </c>
    </row>
    <row r="118" spans="1:27" ht="13.8" thickBot="1" x14ac:dyDescent="0.25">
      <c r="A118" s="172"/>
      <c r="B118" s="173"/>
      <c r="C118" s="173"/>
      <c r="D118" s="174"/>
      <c r="E118" s="124"/>
      <c r="F118" s="178">
        <v>10</v>
      </c>
      <c r="G118" s="179" t="s">
        <v>10436</v>
      </c>
      <c r="H118" s="179" t="s">
        <v>10470</v>
      </c>
      <c r="I118" s="124"/>
      <c r="J118" s="180" t="str">
        <f t="shared" si="0"/>
        <v>Varchar</v>
      </c>
      <c r="K118" s="181" t="str">
        <f t="shared" si="1"/>
        <v>12</v>
      </c>
      <c r="L118" s="124"/>
      <c r="M118" s="124" t="s">
        <v>10471</v>
      </c>
      <c r="N118" s="161" t="s">
        <v>10471</v>
      </c>
      <c r="Z118" s="9" t="str">
        <f t="shared" si="2"/>
        <v>VC2</v>
      </c>
      <c r="AA118" s="179" t="s">
        <v>10472</v>
      </c>
    </row>
    <row r="119" spans="1:27" ht="13.8" thickBot="1" x14ac:dyDescent="0.25">
      <c r="A119" s="182"/>
      <c r="B119" s="183"/>
      <c r="C119" s="184"/>
      <c r="D119" s="185"/>
      <c r="E119" s="186"/>
      <c r="F119" s="187"/>
      <c r="G119" s="187"/>
      <c r="H119" s="187"/>
      <c r="I119" s="186"/>
      <c r="J119" s="188"/>
      <c r="K119" s="189"/>
      <c r="L119" s="186"/>
      <c r="M119" s="190"/>
      <c r="N119" s="191"/>
      <c r="AA119" s="192"/>
    </row>
    <row r="120" spans="1:27" x14ac:dyDescent="0.2">
      <c r="A120" s="193" t="s">
        <v>10473</v>
      </c>
      <c r="B120" s="194" t="s">
        <v>10474</v>
      </c>
      <c r="C120" s="194" t="s">
        <v>10475</v>
      </c>
      <c r="D120" s="195"/>
      <c r="E120" s="196"/>
      <c r="F120" s="197">
        <v>1</v>
      </c>
      <c r="G120" s="140" t="s">
        <v>10476</v>
      </c>
      <c r="H120" s="140" t="s">
        <v>10477</v>
      </c>
      <c r="I120" s="196"/>
      <c r="J120" s="170" t="str">
        <f t="shared" si="0"/>
        <v>Char</v>
      </c>
      <c r="K120" s="171" t="str">
        <f t="shared" si="1"/>
        <v>8</v>
      </c>
      <c r="L120" s="196"/>
      <c r="M120" s="196" t="s">
        <v>10478</v>
      </c>
      <c r="N120" s="198" t="s">
        <v>10478</v>
      </c>
      <c r="Z120" s="9" t="str">
        <f t="shared" si="2"/>
        <v>Char</v>
      </c>
      <c r="AA120" s="140" t="s">
        <v>10479</v>
      </c>
    </row>
    <row r="121" spans="1:27" x14ac:dyDescent="0.2">
      <c r="A121" s="172"/>
      <c r="B121" s="173"/>
      <c r="C121" s="173"/>
      <c r="D121" s="174"/>
      <c r="E121" s="124"/>
      <c r="F121" s="139">
        <v>2</v>
      </c>
      <c r="G121" s="140" t="s">
        <v>10389</v>
      </c>
      <c r="H121" s="140" t="s">
        <v>10480</v>
      </c>
      <c r="I121" s="124"/>
      <c r="J121" s="176" t="str">
        <f t="shared" si="0"/>
        <v>Number</v>
      </c>
      <c r="K121" s="177" t="str">
        <f t="shared" si="1"/>
        <v>4</v>
      </c>
      <c r="L121" s="124"/>
      <c r="M121" s="124" t="s">
        <v>10478</v>
      </c>
      <c r="N121" s="161" t="s">
        <v>10478</v>
      </c>
      <c r="Z121" s="9" t="str">
        <f t="shared" si="2"/>
        <v>Num</v>
      </c>
      <c r="AA121" s="140" t="s">
        <v>10481</v>
      </c>
    </row>
    <row r="122" spans="1:27" x14ac:dyDescent="0.2">
      <c r="A122" s="172"/>
      <c r="B122" s="173"/>
      <c r="C122" s="173"/>
      <c r="D122" s="174"/>
      <c r="E122" s="124"/>
      <c r="F122" s="139">
        <v>3</v>
      </c>
      <c r="G122" s="140" t="s">
        <v>10482</v>
      </c>
      <c r="H122" s="140" t="s">
        <v>10483</v>
      </c>
      <c r="I122" s="124"/>
      <c r="J122" s="176" t="str">
        <f t="shared" si="0"/>
        <v>Varchar</v>
      </c>
      <c r="K122" s="177" t="str">
        <f t="shared" si="1"/>
        <v>12</v>
      </c>
      <c r="L122" s="124"/>
      <c r="M122" s="124" t="s">
        <v>10460</v>
      </c>
      <c r="N122" s="161" t="s">
        <v>10460</v>
      </c>
      <c r="Z122" s="9" t="str">
        <f t="shared" si="2"/>
        <v>VC2</v>
      </c>
      <c r="AA122" s="140" t="s">
        <v>10464</v>
      </c>
    </row>
    <row r="123" spans="1:27" x14ac:dyDescent="0.2">
      <c r="A123" s="172"/>
      <c r="B123" s="173"/>
      <c r="C123" s="173"/>
      <c r="D123" s="174"/>
      <c r="E123" s="124"/>
      <c r="F123" s="139">
        <v>4</v>
      </c>
      <c r="G123" s="140" t="s">
        <v>10393</v>
      </c>
      <c r="H123" s="140" t="s">
        <v>10484</v>
      </c>
      <c r="I123" s="124"/>
      <c r="J123" s="176" t="str">
        <f t="shared" si="0"/>
        <v>Char</v>
      </c>
      <c r="K123" s="177" t="str">
        <f t="shared" si="1"/>
        <v>8</v>
      </c>
      <c r="L123" s="124"/>
      <c r="M123" s="124" t="s">
        <v>10460</v>
      </c>
      <c r="N123" s="161" t="s">
        <v>10460</v>
      </c>
      <c r="Z123" s="9" t="str">
        <f t="shared" si="2"/>
        <v>Char</v>
      </c>
      <c r="AA123" s="140" t="s">
        <v>10485</v>
      </c>
    </row>
    <row r="124" spans="1:27" x14ac:dyDescent="0.2">
      <c r="A124" s="172"/>
      <c r="B124" s="173"/>
      <c r="C124" s="173"/>
      <c r="D124" s="174"/>
      <c r="E124" s="124"/>
      <c r="F124" s="139">
        <v>5</v>
      </c>
      <c r="G124" s="140" t="s">
        <v>10486</v>
      </c>
      <c r="H124" s="140" t="s">
        <v>10487</v>
      </c>
      <c r="I124" s="124"/>
      <c r="J124" s="176" t="str">
        <f t="shared" si="0"/>
        <v>Varchar</v>
      </c>
      <c r="K124" s="177" t="str">
        <f t="shared" si="1"/>
        <v>40</v>
      </c>
      <c r="L124" s="124"/>
      <c r="M124" s="124" t="s">
        <v>10460</v>
      </c>
      <c r="N124" s="161" t="s">
        <v>10460</v>
      </c>
      <c r="Z124" s="9" t="str">
        <f t="shared" si="2"/>
        <v>VC2</v>
      </c>
      <c r="AA124" s="140" t="s">
        <v>10488</v>
      </c>
    </row>
    <row r="125" spans="1:27" x14ac:dyDescent="0.2">
      <c r="A125" s="172"/>
      <c r="B125" s="173"/>
      <c r="C125" s="173"/>
      <c r="D125" s="174"/>
      <c r="E125" s="124"/>
      <c r="F125" s="139">
        <v>6</v>
      </c>
      <c r="G125" s="140" t="s">
        <v>7454</v>
      </c>
      <c r="H125" s="140" t="s">
        <v>10489</v>
      </c>
      <c r="I125" s="124"/>
      <c r="J125" s="176" t="str">
        <f t="shared" si="0"/>
        <v>Varchar</v>
      </c>
      <c r="K125" s="177" t="str">
        <f t="shared" si="1"/>
        <v>1</v>
      </c>
      <c r="L125" s="124"/>
      <c r="M125" s="124" t="s">
        <v>10460</v>
      </c>
      <c r="N125" s="161" t="s">
        <v>10460</v>
      </c>
      <c r="Z125" s="9" t="str">
        <f t="shared" si="2"/>
        <v>VC2</v>
      </c>
      <c r="AA125" s="140" t="s">
        <v>10490</v>
      </c>
    </row>
    <row r="126" spans="1:27" x14ac:dyDescent="0.2">
      <c r="A126" s="172"/>
      <c r="B126" s="173"/>
      <c r="C126" s="173"/>
      <c r="D126" s="174"/>
      <c r="E126" s="124"/>
      <c r="F126" s="139">
        <v>7</v>
      </c>
      <c r="G126" s="140" t="s">
        <v>2538</v>
      </c>
      <c r="H126" s="140" t="s">
        <v>10491</v>
      </c>
      <c r="I126" s="124"/>
      <c r="J126" s="176" t="str">
        <f t="shared" si="0"/>
        <v>Date</v>
      </c>
      <c r="K126" s="177">
        <v>7</v>
      </c>
      <c r="L126" s="124"/>
      <c r="M126" s="124" t="s">
        <v>10460</v>
      </c>
      <c r="N126" s="161" t="s">
        <v>10460</v>
      </c>
      <c r="Z126" s="9" t="str">
        <f t="shared" si="2"/>
        <v>Date</v>
      </c>
      <c r="AA126" s="140" t="s">
        <v>10492</v>
      </c>
    </row>
    <row r="127" spans="1:27" x14ac:dyDescent="0.2">
      <c r="A127" s="172"/>
      <c r="B127" s="173"/>
      <c r="C127" s="173"/>
      <c r="D127" s="174"/>
      <c r="E127" s="124"/>
      <c r="F127" s="139">
        <v>8</v>
      </c>
      <c r="G127" s="140" t="s">
        <v>8044</v>
      </c>
      <c r="H127" s="140" t="s">
        <v>10493</v>
      </c>
      <c r="I127" s="124"/>
      <c r="J127" s="176" t="str">
        <f t="shared" si="0"/>
        <v>Varchar</v>
      </c>
      <c r="K127" s="177" t="str">
        <f t="shared" si="1"/>
        <v>8</v>
      </c>
      <c r="L127" s="124"/>
      <c r="M127" s="124" t="s">
        <v>10494</v>
      </c>
      <c r="N127" s="161" t="s">
        <v>10494</v>
      </c>
      <c r="Z127" s="9" t="str">
        <f t="shared" si="2"/>
        <v>VC2</v>
      </c>
      <c r="AA127" s="140" t="s">
        <v>10495</v>
      </c>
    </row>
    <row r="128" spans="1:27" x14ac:dyDescent="0.2">
      <c r="A128" s="172"/>
      <c r="B128" s="173"/>
      <c r="C128" s="173"/>
      <c r="D128" s="174"/>
      <c r="E128" s="124"/>
      <c r="F128" s="139">
        <v>9</v>
      </c>
      <c r="G128" s="140" t="s">
        <v>10462</v>
      </c>
      <c r="H128" s="140" t="s">
        <v>10496</v>
      </c>
      <c r="I128" s="124"/>
      <c r="J128" s="176" t="str">
        <f t="shared" si="0"/>
        <v>Varchar</v>
      </c>
      <c r="K128" s="177" t="str">
        <f t="shared" si="1"/>
        <v>12</v>
      </c>
      <c r="L128" s="124"/>
      <c r="M128" s="124" t="s">
        <v>10460</v>
      </c>
      <c r="N128" s="161" t="s">
        <v>10460</v>
      </c>
      <c r="Z128" s="9" t="str">
        <f t="shared" si="2"/>
        <v>VC2</v>
      </c>
      <c r="AA128" s="140" t="s">
        <v>10497</v>
      </c>
    </row>
    <row r="129" spans="1:27" x14ac:dyDescent="0.2">
      <c r="A129" s="172"/>
      <c r="B129" s="173"/>
      <c r="C129" s="173"/>
      <c r="D129" s="174"/>
      <c r="E129" s="124"/>
      <c r="F129" s="139">
        <v>10</v>
      </c>
      <c r="G129" s="140" t="s">
        <v>10465</v>
      </c>
      <c r="H129" s="140" t="s">
        <v>10498</v>
      </c>
      <c r="I129" s="124"/>
      <c r="J129" s="176" t="str">
        <f t="shared" si="0"/>
        <v>Date</v>
      </c>
      <c r="K129" s="177">
        <v>7</v>
      </c>
      <c r="L129" s="124"/>
      <c r="M129" s="124" t="s">
        <v>10460</v>
      </c>
      <c r="N129" s="161" t="s">
        <v>10460</v>
      </c>
      <c r="Z129" s="9" t="str">
        <f t="shared" si="2"/>
        <v>Date</v>
      </c>
      <c r="AA129" s="140" t="s">
        <v>10467</v>
      </c>
    </row>
    <row r="130" spans="1:27" x14ac:dyDescent="0.2">
      <c r="A130" s="172"/>
      <c r="B130" s="173"/>
      <c r="C130" s="173"/>
      <c r="D130" s="174"/>
      <c r="E130" s="124"/>
      <c r="F130" s="139">
        <v>11</v>
      </c>
      <c r="G130" s="140" t="s">
        <v>10468</v>
      </c>
      <c r="H130" s="140" t="s">
        <v>10499</v>
      </c>
      <c r="I130" s="124"/>
      <c r="J130" s="176" t="str">
        <f t="shared" si="0"/>
        <v>Varchar</v>
      </c>
      <c r="K130" s="177" t="str">
        <f t="shared" si="1"/>
        <v>8</v>
      </c>
      <c r="L130" s="124"/>
      <c r="M130" s="124" t="s">
        <v>10460</v>
      </c>
      <c r="N130" s="161" t="s">
        <v>10460</v>
      </c>
      <c r="Z130" s="9" t="str">
        <f t="shared" si="2"/>
        <v>VC2</v>
      </c>
      <c r="AA130" s="140" t="s">
        <v>10461</v>
      </c>
    </row>
    <row r="131" spans="1:27" ht="13.8" thickBot="1" x14ac:dyDescent="0.25">
      <c r="A131" s="199"/>
      <c r="B131" s="200"/>
      <c r="C131" s="200"/>
      <c r="D131" s="201"/>
      <c r="E131" s="125"/>
      <c r="F131" s="146">
        <v>12</v>
      </c>
      <c r="G131" s="147" t="s">
        <v>10436</v>
      </c>
      <c r="H131" s="147" t="s">
        <v>10500</v>
      </c>
      <c r="I131" s="125"/>
      <c r="J131" s="180" t="str">
        <f t="shared" si="0"/>
        <v>Varchar</v>
      </c>
      <c r="K131" s="181" t="str">
        <f t="shared" si="1"/>
        <v>12</v>
      </c>
      <c r="L131" s="125"/>
      <c r="M131" s="125" t="s">
        <v>10455</v>
      </c>
      <c r="N131" s="166" t="s">
        <v>10455</v>
      </c>
      <c r="Z131" s="9" t="str">
        <f t="shared" si="2"/>
        <v>VC2</v>
      </c>
      <c r="AA131" s="147" t="s">
        <v>10501</v>
      </c>
    </row>
    <row r="132" spans="1:27" ht="13.8" thickBot="1" x14ac:dyDescent="0.25">
      <c r="A132" s="150"/>
      <c r="B132" s="150"/>
      <c r="C132" s="151"/>
      <c r="D132" s="152"/>
      <c r="E132" s="153"/>
      <c r="F132" s="154"/>
      <c r="G132" s="154"/>
      <c r="H132" s="154"/>
      <c r="I132" s="153"/>
      <c r="J132" s="188"/>
      <c r="K132" s="189"/>
      <c r="L132" s="153"/>
      <c r="M132" s="157"/>
      <c r="N132" s="157"/>
      <c r="AA132" s="155"/>
    </row>
    <row r="133" spans="1:27" x14ac:dyDescent="0.2">
      <c r="A133" s="167" t="s">
        <v>10502</v>
      </c>
      <c r="B133" s="168" t="s">
        <v>10503</v>
      </c>
      <c r="C133" s="168" t="s">
        <v>10504</v>
      </c>
      <c r="D133" s="169"/>
      <c r="E133" s="158"/>
      <c r="F133" s="136">
        <v>1</v>
      </c>
      <c r="G133" s="137" t="s">
        <v>10237</v>
      </c>
      <c r="H133" s="137" t="s">
        <v>10505</v>
      </c>
      <c r="I133" s="158"/>
      <c r="J133" s="170" t="str">
        <f t="shared" si="0"/>
        <v>Char</v>
      </c>
      <c r="K133" s="171" t="str">
        <f t="shared" si="1"/>
        <v>3</v>
      </c>
      <c r="L133" s="158"/>
      <c r="M133" s="158" t="s">
        <v>10506</v>
      </c>
      <c r="N133" s="159" t="s">
        <v>10506</v>
      </c>
      <c r="Z133" s="9" t="str">
        <f t="shared" si="2"/>
        <v>Char</v>
      </c>
      <c r="AA133" s="137" t="s">
        <v>10507</v>
      </c>
    </row>
    <row r="134" spans="1:27" x14ac:dyDescent="0.2">
      <c r="A134" s="172"/>
      <c r="B134" s="173"/>
      <c r="C134" s="173"/>
      <c r="D134" s="174"/>
      <c r="E134" s="124"/>
      <c r="F134" s="139">
        <v>2</v>
      </c>
      <c r="G134" s="140" t="s">
        <v>10508</v>
      </c>
      <c r="H134" s="140" t="s">
        <v>10509</v>
      </c>
      <c r="I134" s="124"/>
      <c r="J134" s="176" t="str">
        <f t="shared" si="0"/>
        <v>Varchar</v>
      </c>
      <c r="K134" s="177" t="str">
        <f t="shared" si="1"/>
        <v>6</v>
      </c>
      <c r="L134" s="124"/>
      <c r="M134" s="124" t="s">
        <v>10455</v>
      </c>
      <c r="N134" s="161" t="s">
        <v>10455</v>
      </c>
      <c r="Z134" s="9" t="str">
        <f t="shared" si="2"/>
        <v>VC2</v>
      </c>
      <c r="AA134" s="140" t="s">
        <v>10510</v>
      </c>
    </row>
    <row r="135" spans="1:27" x14ac:dyDescent="0.2">
      <c r="A135" s="172"/>
      <c r="B135" s="173"/>
      <c r="C135" s="173"/>
      <c r="D135" s="174"/>
      <c r="E135" s="124"/>
      <c r="F135" s="139">
        <v>3</v>
      </c>
      <c r="G135" s="140" t="s">
        <v>10511</v>
      </c>
      <c r="H135" s="140" t="s">
        <v>10512</v>
      </c>
      <c r="I135" s="124"/>
      <c r="J135" s="176" t="str">
        <f t="shared" si="0"/>
        <v>Varchar</v>
      </c>
      <c r="K135" s="177" t="str">
        <f t="shared" si="1"/>
        <v>60</v>
      </c>
      <c r="L135" s="124"/>
      <c r="M135" s="124" t="s">
        <v>10460</v>
      </c>
      <c r="N135" s="161" t="s">
        <v>10460</v>
      </c>
      <c r="Z135" s="9" t="str">
        <f t="shared" si="2"/>
        <v>VC2</v>
      </c>
      <c r="AA135" s="140" t="s">
        <v>10513</v>
      </c>
    </row>
    <row r="136" spans="1:27" x14ac:dyDescent="0.2">
      <c r="A136" s="172"/>
      <c r="B136" s="173"/>
      <c r="C136" s="173"/>
      <c r="D136" s="174"/>
      <c r="E136" s="124"/>
      <c r="F136" s="139">
        <v>4</v>
      </c>
      <c r="G136" s="140" t="s">
        <v>10514</v>
      </c>
      <c r="H136" s="140" t="s">
        <v>10515</v>
      </c>
      <c r="I136" s="124"/>
      <c r="J136" s="176" t="str">
        <f t="shared" si="0"/>
        <v>Varchar</v>
      </c>
      <c r="K136" s="177" t="str">
        <f t="shared" si="1"/>
        <v>60</v>
      </c>
      <c r="L136" s="124"/>
      <c r="M136" s="124" t="s">
        <v>10471</v>
      </c>
      <c r="N136" s="161" t="s">
        <v>10471</v>
      </c>
      <c r="Z136" s="9" t="str">
        <f t="shared" si="2"/>
        <v>VC2</v>
      </c>
      <c r="AA136" s="140" t="s">
        <v>10516</v>
      </c>
    </row>
    <row r="137" spans="1:27" x14ac:dyDescent="0.2">
      <c r="A137" s="172"/>
      <c r="B137" s="173"/>
      <c r="C137" s="173"/>
      <c r="D137" s="174"/>
      <c r="E137" s="124"/>
      <c r="F137" s="139">
        <v>5</v>
      </c>
      <c r="G137" s="140" t="s">
        <v>6093</v>
      </c>
      <c r="H137" s="140" t="s">
        <v>10517</v>
      </c>
      <c r="I137" s="124"/>
      <c r="J137" s="176" t="str">
        <f t="shared" si="0"/>
        <v>Varchar</v>
      </c>
      <c r="K137" s="177" t="str">
        <f t="shared" si="1"/>
        <v>20</v>
      </c>
      <c r="L137" s="124"/>
      <c r="M137" s="124" t="s">
        <v>10455</v>
      </c>
      <c r="N137" s="161" t="s">
        <v>10455</v>
      </c>
      <c r="Z137" s="9" t="str">
        <f t="shared" si="2"/>
        <v>VC2</v>
      </c>
      <c r="AA137" s="140" t="s">
        <v>10518</v>
      </c>
    </row>
    <row r="138" spans="1:27" x14ac:dyDescent="0.2">
      <c r="A138" s="172"/>
      <c r="B138" s="173"/>
      <c r="C138" s="173"/>
      <c r="D138" s="174"/>
      <c r="E138" s="124"/>
      <c r="F138" s="139">
        <v>6</v>
      </c>
      <c r="G138" s="140" t="s">
        <v>10519</v>
      </c>
      <c r="H138" s="140" t="s">
        <v>10520</v>
      </c>
      <c r="I138" s="124"/>
      <c r="J138" s="176" t="str">
        <f t="shared" si="0"/>
        <v>Varchar</v>
      </c>
      <c r="K138" s="177" t="str">
        <f t="shared" si="1"/>
        <v>60</v>
      </c>
      <c r="L138" s="124"/>
      <c r="M138" s="124" t="s">
        <v>10438</v>
      </c>
      <c r="N138" s="161" t="s">
        <v>10438</v>
      </c>
      <c r="Z138" s="9" t="str">
        <f t="shared" si="2"/>
        <v>VC2</v>
      </c>
      <c r="AA138" s="140" t="s">
        <v>10521</v>
      </c>
    </row>
    <row r="139" spans="1:27" x14ac:dyDescent="0.2">
      <c r="A139" s="172"/>
      <c r="B139" s="173"/>
      <c r="C139" s="173"/>
      <c r="D139" s="174"/>
      <c r="E139" s="124"/>
      <c r="F139" s="139">
        <v>7</v>
      </c>
      <c r="G139" s="140" t="s">
        <v>10522</v>
      </c>
      <c r="H139" s="140" t="s">
        <v>10523</v>
      </c>
      <c r="I139" s="124"/>
      <c r="J139" s="176" t="str">
        <f t="shared" si="0"/>
        <v>Varchar</v>
      </c>
      <c r="K139" s="177" t="str">
        <f t="shared" si="1"/>
        <v>60</v>
      </c>
      <c r="L139" s="124"/>
      <c r="M139" s="124" t="s">
        <v>10438</v>
      </c>
      <c r="N139" s="161" t="s">
        <v>10438</v>
      </c>
      <c r="Z139" s="9" t="str">
        <f t="shared" si="2"/>
        <v>VC2</v>
      </c>
      <c r="AA139" s="140" t="s">
        <v>10521</v>
      </c>
    </row>
    <row r="140" spans="1:27" x14ac:dyDescent="0.2">
      <c r="A140" s="172"/>
      <c r="B140" s="173"/>
      <c r="C140" s="173"/>
      <c r="D140" s="174"/>
      <c r="E140" s="124"/>
      <c r="F140" s="139">
        <v>8</v>
      </c>
      <c r="G140" s="140" t="s">
        <v>10524</v>
      </c>
      <c r="H140" s="140" t="s">
        <v>10525</v>
      </c>
      <c r="I140" s="124"/>
      <c r="J140" s="176" t="str">
        <f t="shared" si="0"/>
        <v>Varchar</v>
      </c>
      <c r="K140" s="177" t="str">
        <f t="shared" si="1"/>
        <v>15</v>
      </c>
      <c r="L140" s="124"/>
      <c r="M140" s="124" t="s">
        <v>10471</v>
      </c>
      <c r="N140" s="161" t="s">
        <v>10471</v>
      </c>
      <c r="Z140" s="9" t="str">
        <f t="shared" si="2"/>
        <v>VC2</v>
      </c>
      <c r="AA140" s="140" t="s">
        <v>10526</v>
      </c>
    </row>
    <row r="141" spans="1:27" x14ac:dyDescent="0.2">
      <c r="A141" s="172"/>
      <c r="B141" s="173"/>
      <c r="C141" s="173"/>
      <c r="D141" s="174"/>
      <c r="E141" s="124"/>
      <c r="F141" s="139">
        <v>9</v>
      </c>
      <c r="G141" s="140" t="s">
        <v>10527</v>
      </c>
      <c r="H141" s="140" t="s">
        <v>10528</v>
      </c>
      <c r="I141" s="124"/>
      <c r="J141" s="176" t="str">
        <f t="shared" si="0"/>
        <v>Varchar</v>
      </c>
      <c r="K141" s="177" t="str">
        <f t="shared" si="1"/>
        <v>15</v>
      </c>
      <c r="L141" s="124"/>
      <c r="M141" s="124" t="s">
        <v>10460</v>
      </c>
      <c r="N141" s="161" t="s">
        <v>10460</v>
      </c>
      <c r="Z141" s="9" t="str">
        <f t="shared" si="2"/>
        <v>VC2</v>
      </c>
      <c r="AA141" s="140" t="s">
        <v>10529</v>
      </c>
    </row>
    <row r="142" spans="1:27" x14ac:dyDescent="0.2">
      <c r="A142" s="172"/>
      <c r="B142" s="173"/>
      <c r="C142" s="173"/>
      <c r="D142" s="174"/>
      <c r="E142" s="124"/>
      <c r="F142" s="139">
        <v>10</v>
      </c>
      <c r="G142" s="140" t="s">
        <v>10530</v>
      </c>
      <c r="H142" s="140" t="s">
        <v>10531</v>
      </c>
      <c r="I142" s="124"/>
      <c r="J142" s="176" t="str">
        <f t="shared" si="0"/>
        <v>Varchar</v>
      </c>
      <c r="K142" s="177" t="str">
        <f t="shared" si="1"/>
        <v>30</v>
      </c>
      <c r="L142" s="124"/>
      <c r="M142" s="124" t="s">
        <v>10460</v>
      </c>
      <c r="N142" s="161" t="s">
        <v>10460</v>
      </c>
      <c r="Z142" s="9" t="str">
        <f t="shared" si="2"/>
        <v>VC2</v>
      </c>
      <c r="AA142" s="140" t="s">
        <v>10532</v>
      </c>
    </row>
    <row r="143" spans="1:27" x14ac:dyDescent="0.2">
      <c r="A143" s="172"/>
      <c r="B143" s="173"/>
      <c r="C143" s="173"/>
      <c r="D143" s="174"/>
      <c r="E143" s="124"/>
      <c r="F143" s="139">
        <v>11</v>
      </c>
      <c r="G143" s="140" t="s">
        <v>10533</v>
      </c>
      <c r="H143" s="140" t="s">
        <v>10534</v>
      </c>
      <c r="I143" s="124"/>
      <c r="J143" s="176" t="str">
        <f t="shared" si="0"/>
        <v>Varchar</v>
      </c>
      <c r="K143" s="177" t="str">
        <f t="shared" si="1"/>
        <v>30</v>
      </c>
      <c r="L143" s="124"/>
      <c r="M143" s="124" t="s">
        <v>10460</v>
      </c>
      <c r="N143" s="161" t="s">
        <v>10460</v>
      </c>
      <c r="Z143" s="9" t="str">
        <f t="shared" si="2"/>
        <v>VC2</v>
      </c>
      <c r="AA143" s="140" t="s">
        <v>10532</v>
      </c>
    </row>
    <row r="144" spans="1:27" x14ac:dyDescent="0.2">
      <c r="A144" s="172"/>
      <c r="B144" s="173"/>
      <c r="C144" s="173"/>
      <c r="D144" s="174"/>
      <c r="E144" s="124"/>
      <c r="F144" s="139">
        <v>12</v>
      </c>
      <c r="G144" s="140" t="s">
        <v>10535</v>
      </c>
      <c r="H144" s="140" t="s">
        <v>10536</v>
      </c>
      <c r="I144" s="124"/>
      <c r="J144" s="176" t="str">
        <f t="shared" si="0"/>
        <v>Varchar</v>
      </c>
      <c r="K144" s="177" t="str">
        <f t="shared" si="1"/>
        <v>30</v>
      </c>
      <c r="L144" s="124"/>
      <c r="M144" s="124" t="s">
        <v>10460</v>
      </c>
      <c r="N144" s="161" t="s">
        <v>10460</v>
      </c>
      <c r="Z144" s="9" t="str">
        <f t="shared" si="2"/>
        <v>VC2</v>
      </c>
      <c r="AA144" s="140" t="s">
        <v>10532</v>
      </c>
    </row>
    <row r="145" spans="1:27" x14ac:dyDescent="0.2">
      <c r="A145" s="172"/>
      <c r="B145" s="173"/>
      <c r="C145" s="173"/>
      <c r="D145" s="174"/>
      <c r="E145" s="124"/>
      <c r="F145" s="139">
        <v>13</v>
      </c>
      <c r="G145" s="140" t="s">
        <v>10537</v>
      </c>
      <c r="H145" s="140" t="s">
        <v>10538</v>
      </c>
      <c r="I145" s="124"/>
      <c r="J145" s="176" t="str">
        <f t="shared" si="0"/>
        <v>Varchar</v>
      </c>
      <c r="K145" s="177" t="str">
        <f t="shared" si="1"/>
        <v>30</v>
      </c>
      <c r="L145" s="124"/>
      <c r="M145" s="124" t="s">
        <v>10460</v>
      </c>
      <c r="N145" s="161" t="s">
        <v>10460</v>
      </c>
      <c r="Z145" s="9" t="str">
        <f t="shared" si="2"/>
        <v>VC2</v>
      </c>
      <c r="AA145" s="140" t="s">
        <v>10532</v>
      </c>
    </row>
    <row r="146" spans="1:27" x14ac:dyDescent="0.2">
      <c r="A146" s="172"/>
      <c r="B146" s="173"/>
      <c r="C146" s="173"/>
      <c r="D146" s="174"/>
      <c r="E146" s="124"/>
      <c r="F146" s="139">
        <v>14</v>
      </c>
      <c r="G146" s="140" t="s">
        <v>10539</v>
      </c>
      <c r="H146" s="140" t="s">
        <v>10540</v>
      </c>
      <c r="I146" s="124"/>
      <c r="J146" s="176" t="str">
        <f t="shared" si="0"/>
        <v>Varchar</v>
      </c>
      <c r="K146" s="177" t="str">
        <f t="shared" si="1"/>
        <v>30</v>
      </c>
      <c r="L146" s="124"/>
      <c r="M146" s="124" t="s">
        <v>10460</v>
      </c>
      <c r="N146" s="161" t="s">
        <v>10460</v>
      </c>
      <c r="Z146" s="9" t="str">
        <f t="shared" si="2"/>
        <v>VC2</v>
      </c>
      <c r="AA146" s="140" t="s">
        <v>10532</v>
      </c>
    </row>
    <row r="147" spans="1:27" x14ac:dyDescent="0.2">
      <c r="A147" s="172"/>
      <c r="B147" s="173"/>
      <c r="C147" s="173"/>
      <c r="D147" s="174"/>
      <c r="E147" s="124"/>
      <c r="F147" s="139">
        <v>15</v>
      </c>
      <c r="G147" s="140" t="s">
        <v>10541</v>
      </c>
      <c r="H147" s="202" t="s">
        <v>10542</v>
      </c>
      <c r="I147" s="124"/>
      <c r="J147" s="176" t="str">
        <f t="shared" si="0"/>
        <v>Char</v>
      </c>
      <c r="K147" s="177" t="str">
        <f t="shared" si="1"/>
        <v>1</v>
      </c>
      <c r="L147" s="124"/>
      <c r="M147" s="124" t="s">
        <v>10478</v>
      </c>
      <c r="N147" s="161" t="s">
        <v>10460</v>
      </c>
      <c r="Z147" s="9" t="str">
        <f t="shared" si="2"/>
        <v>Char</v>
      </c>
      <c r="AA147" s="140" t="s">
        <v>10543</v>
      </c>
    </row>
    <row r="148" spans="1:27" x14ac:dyDescent="0.2">
      <c r="A148" s="172"/>
      <c r="B148" s="173"/>
      <c r="C148" s="173"/>
      <c r="D148" s="174"/>
      <c r="E148" s="124"/>
      <c r="F148" s="139">
        <v>16</v>
      </c>
      <c r="G148" s="140" t="s">
        <v>10544</v>
      </c>
      <c r="H148" s="202" t="s">
        <v>10545</v>
      </c>
      <c r="I148" s="124"/>
      <c r="J148" s="176" t="str">
        <f t="shared" si="0"/>
        <v>Char</v>
      </c>
      <c r="K148" s="177" t="str">
        <f t="shared" si="1"/>
        <v>1</v>
      </c>
      <c r="L148" s="124"/>
      <c r="M148" s="124" t="s">
        <v>10447</v>
      </c>
      <c r="N148" s="161" t="s">
        <v>10546</v>
      </c>
      <c r="Z148" s="9" t="str">
        <f t="shared" si="2"/>
        <v>Char</v>
      </c>
      <c r="AA148" s="140" t="s">
        <v>10543</v>
      </c>
    </row>
    <row r="149" spans="1:27" x14ac:dyDescent="0.2">
      <c r="A149" s="172"/>
      <c r="B149" s="173"/>
      <c r="C149" s="173"/>
      <c r="D149" s="174"/>
      <c r="E149" s="124"/>
      <c r="F149" s="139">
        <v>17</v>
      </c>
      <c r="G149" s="140" t="s">
        <v>7454</v>
      </c>
      <c r="H149" s="140" t="s">
        <v>10547</v>
      </c>
      <c r="I149" s="124"/>
      <c r="J149" s="176" t="str">
        <f t="shared" si="0"/>
        <v>Varchar</v>
      </c>
      <c r="K149" s="177" t="str">
        <f t="shared" si="1"/>
        <v>1</v>
      </c>
      <c r="L149" s="124"/>
      <c r="M149" s="124" t="s">
        <v>10546</v>
      </c>
      <c r="N149" s="161" t="s">
        <v>10546</v>
      </c>
      <c r="Z149" s="9" t="str">
        <f t="shared" si="2"/>
        <v>VC2</v>
      </c>
      <c r="AA149" s="140" t="s">
        <v>10548</v>
      </c>
    </row>
    <row r="150" spans="1:27" x14ac:dyDescent="0.2">
      <c r="A150" s="172"/>
      <c r="B150" s="173"/>
      <c r="C150" s="173"/>
      <c r="D150" s="174"/>
      <c r="E150" s="124"/>
      <c r="F150" s="139">
        <v>18</v>
      </c>
      <c r="G150" s="140" t="s">
        <v>2538</v>
      </c>
      <c r="H150" s="140" t="s">
        <v>10549</v>
      </c>
      <c r="I150" s="124"/>
      <c r="J150" s="176" t="str">
        <f t="shared" si="0"/>
        <v>Date</v>
      </c>
      <c r="K150" s="177">
        <v>7</v>
      </c>
      <c r="L150" s="124"/>
      <c r="M150" s="124" t="s">
        <v>10460</v>
      </c>
      <c r="N150" s="161" t="s">
        <v>10460</v>
      </c>
      <c r="Z150" s="9" t="str">
        <f t="shared" si="2"/>
        <v>Date</v>
      </c>
      <c r="AA150" s="140" t="s">
        <v>10550</v>
      </c>
    </row>
    <row r="151" spans="1:27" x14ac:dyDescent="0.2">
      <c r="A151" s="172"/>
      <c r="B151" s="173"/>
      <c r="C151" s="173"/>
      <c r="D151" s="174"/>
      <c r="E151" s="124"/>
      <c r="F151" s="139">
        <v>19</v>
      </c>
      <c r="G151" s="140" t="s">
        <v>8044</v>
      </c>
      <c r="H151" s="140" t="s">
        <v>10551</v>
      </c>
      <c r="I151" s="124"/>
      <c r="J151" s="176" t="str">
        <f t="shared" si="0"/>
        <v>Varchar</v>
      </c>
      <c r="K151" s="177" t="str">
        <f t="shared" si="1"/>
        <v>8</v>
      </c>
      <c r="L151" s="124"/>
      <c r="M151" s="124" t="s">
        <v>10460</v>
      </c>
      <c r="N151" s="161" t="s">
        <v>10460</v>
      </c>
      <c r="Z151" s="9" t="str">
        <f t="shared" si="2"/>
        <v>VC2</v>
      </c>
      <c r="AA151" s="140" t="s">
        <v>10461</v>
      </c>
    </row>
    <row r="152" spans="1:27" x14ac:dyDescent="0.2">
      <c r="A152" s="172"/>
      <c r="B152" s="173"/>
      <c r="C152" s="173"/>
      <c r="D152" s="174"/>
      <c r="E152" s="124"/>
      <c r="F152" s="139">
        <v>20</v>
      </c>
      <c r="G152" s="140" t="s">
        <v>8046</v>
      </c>
      <c r="H152" s="140" t="s">
        <v>10552</v>
      </c>
      <c r="I152" s="124"/>
      <c r="J152" s="176" t="str">
        <f t="shared" si="0"/>
        <v>Varchar</v>
      </c>
      <c r="K152" s="177" t="str">
        <f t="shared" si="1"/>
        <v>12</v>
      </c>
      <c r="L152" s="124"/>
      <c r="M152" s="124" t="s">
        <v>10460</v>
      </c>
      <c r="N152" s="161" t="s">
        <v>10460</v>
      </c>
      <c r="Z152" s="9" t="str">
        <f t="shared" si="2"/>
        <v>VC2</v>
      </c>
      <c r="AA152" s="140" t="s">
        <v>10464</v>
      </c>
    </row>
    <row r="153" spans="1:27" x14ac:dyDescent="0.2">
      <c r="A153" s="172"/>
      <c r="B153" s="173"/>
      <c r="C153" s="173"/>
      <c r="D153" s="174"/>
      <c r="E153" s="124"/>
      <c r="F153" s="139">
        <v>21</v>
      </c>
      <c r="G153" s="140" t="s">
        <v>10465</v>
      </c>
      <c r="H153" s="140" t="s">
        <v>10553</v>
      </c>
      <c r="I153" s="124"/>
      <c r="J153" s="176" t="str">
        <f t="shared" si="0"/>
        <v>Date</v>
      </c>
      <c r="K153" s="177">
        <v>7</v>
      </c>
      <c r="L153" s="124"/>
      <c r="M153" s="124" t="s">
        <v>10460</v>
      </c>
      <c r="N153" s="161" t="s">
        <v>10460</v>
      </c>
      <c r="Z153" s="9" t="str">
        <f t="shared" si="2"/>
        <v>Date</v>
      </c>
      <c r="AA153" s="140" t="s">
        <v>10467</v>
      </c>
    </row>
    <row r="154" spans="1:27" x14ac:dyDescent="0.2">
      <c r="A154" s="172"/>
      <c r="B154" s="173"/>
      <c r="C154" s="173"/>
      <c r="D154" s="174"/>
      <c r="E154" s="124"/>
      <c r="F154" s="139">
        <v>22</v>
      </c>
      <c r="G154" s="140" t="s">
        <v>10468</v>
      </c>
      <c r="H154" s="140" t="s">
        <v>10554</v>
      </c>
      <c r="I154" s="124"/>
      <c r="J154" s="176" t="str">
        <f t="shared" si="0"/>
        <v>Varchar</v>
      </c>
      <c r="K154" s="177" t="str">
        <f t="shared" si="1"/>
        <v>8</v>
      </c>
      <c r="L154" s="124"/>
      <c r="M154" s="124" t="s">
        <v>10460</v>
      </c>
      <c r="N154" s="161" t="s">
        <v>10460</v>
      </c>
      <c r="Z154" s="9" t="str">
        <f t="shared" si="2"/>
        <v>VC2</v>
      </c>
      <c r="AA154" s="140" t="s">
        <v>10461</v>
      </c>
    </row>
    <row r="155" spans="1:27" ht="13.8" thickBot="1" x14ac:dyDescent="0.25">
      <c r="A155" s="203"/>
      <c r="B155" s="125"/>
      <c r="C155" s="125"/>
      <c r="D155" s="125"/>
      <c r="E155" s="125"/>
      <c r="F155" s="146">
        <v>23</v>
      </c>
      <c r="G155" s="147" t="s">
        <v>10555</v>
      </c>
      <c r="H155" s="147" t="s">
        <v>10556</v>
      </c>
      <c r="I155" s="125"/>
      <c r="J155" s="180" t="str">
        <f t="shared" si="0"/>
        <v>Varchar</v>
      </c>
      <c r="K155" s="181" t="str">
        <f t="shared" si="1"/>
        <v>12</v>
      </c>
      <c r="L155" s="125"/>
      <c r="M155" s="125" t="s">
        <v>10460</v>
      </c>
      <c r="N155" s="166" t="s">
        <v>10460</v>
      </c>
      <c r="Z155" s="9" t="str">
        <f t="shared" si="2"/>
        <v>VC2</v>
      </c>
      <c r="AA155" s="147" t="s">
        <v>10464</v>
      </c>
    </row>
    <row r="156" spans="1:27" ht="13.8" thickBot="1" x14ac:dyDescent="0.25">
      <c r="A156" s="150"/>
      <c r="B156" s="150"/>
      <c r="C156" s="151"/>
      <c r="D156" s="152"/>
      <c r="E156" s="153"/>
      <c r="F156" s="154"/>
      <c r="G156" s="154"/>
      <c r="H156" s="154"/>
      <c r="I156" s="153"/>
      <c r="J156" s="188"/>
      <c r="K156" s="189"/>
      <c r="L156" s="153"/>
      <c r="M156" s="157"/>
      <c r="N156" s="157"/>
      <c r="AA156" s="155"/>
    </row>
    <row r="157" spans="1:27" x14ac:dyDescent="0.2">
      <c r="A157" s="204" t="s">
        <v>10557</v>
      </c>
      <c r="B157" s="158" t="s">
        <v>10558</v>
      </c>
      <c r="C157" s="158" t="s">
        <v>10559</v>
      </c>
      <c r="D157" s="158"/>
      <c r="E157" s="158"/>
      <c r="F157" s="158">
        <v>1</v>
      </c>
      <c r="G157" s="137" t="s">
        <v>10560</v>
      </c>
      <c r="H157" s="137" t="s">
        <v>10561</v>
      </c>
      <c r="I157" s="158"/>
      <c r="J157" s="170" t="str">
        <f t="shared" si="0"/>
        <v>Char</v>
      </c>
      <c r="K157" s="171" t="str">
        <f t="shared" si="1"/>
        <v>1</v>
      </c>
      <c r="L157" s="158"/>
      <c r="M157" s="158" t="s">
        <v>10478</v>
      </c>
      <c r="N157" s="159" t="s">
        <v>10478</v>
      </c>
      <c r="Z157" s="9" t="str">
        <f t="shared" si="2"/>
        <v>Char</v>
      </c>
      <c r="AA157" s="137" t="s">
        <v>10562</v>
      </c>
    </row>
    <row r="158" spans="1:27" x14ac:dyDescent="0.2">
      <c r="A158" s="205"/>
      <c r="B158" s="124"/>
      <c r="C158" s="124"/>
      <c r="D158" s="124"/>
      <c r="E158" s="124"/>
      <c r="F158" s="124">
        <v>2</v>
      </c>
      <c r="G158" s="140" t="s">
        <v>10563</v>
      </c>
      <c r="H158" s="140" t="s">
        <v>10564</v>
      </c>
      <c r="I158" s="124"/>
      <c r="J158" s="176" t="str">
        <f t="shared" si="0"/>
        <v>Char</v>
      </c>
      <c r="K158" s="177" t="str">
        <f t="shared" si="1"/>
        <v>3</v>
      </c>
      <c r="L158" s="124"/>
      <c r="M158" s="124" t="s">
        <v>10451</v>
      </c>
      <c r="N158" s="161" t="s">
        <v>10451</v>
      </c>
      <c r="Z158" s="9" t="str">
        <f t="shared" si="2"/>
        <v>Char</v>
      </c>
      <c r="AA158" s="140" t="s">
        <v>10565</v>
      </c>
    </row>
    <row r="159" spans="1:27" x14ac:dyDescent="0.2">
      <c r="A159" s="205"/>
      <c r="B159" s="124"/>
      <c r="C159" s="124"/>
      <c r="D159" s="124"/>
      <c r="E159" s="124"/>
      <c r="F159" s="124">
        <v>3</v>
      </c>
      <c r="G159" s="179" t="s">
        <v>10566</v>
      </c>
      <c r="H159" s="179" t="s">
        <v>10567</v>
      </c>
      <c r="I159" s="124"/>
      <c r="J159" s="176" t="str">
        <f t="shared" si="0"/>
        <v>Char</v>
      </c>
      <c r="K159" s="177" t="str">
        <f t="shared" si="1"/>
        <v>3</v>
      </c>
      <c r="L159" s="124"/>
      <c r="M159" s="124" t="s">
        <v>10451</v>
      </c>
      <c r="N159" s="161" t="s">
        <v>10451</v>
      </c>
      <c r="Z159" s="9" t="str">
        <f t="shared" si="2"/>
        <v>Char</v>
      </c>
      <c r="AA159" s="179" t="s">
        <v>10568</v>
      </c>
    </row>
    <row r="160" spans="1:27" x14ac:dyDescent="0.2">
      <c r="A160" s="205"/>
      <c r="B160" s="124"/>
      <c r="C160" s="124"/>
      <c r="D160" s="124"/>
      <c r="E160" s="124"/>
      <c r="F160" s="124">
        <v>4</v>
      </c>
      <c r="G160" s="140" t="s">
        <v>10569</v>
      </c>
      <c r="H160" s="140" t="s">
        <v>10570</v>
      </c>
      <c r="I160" s="124"/>
      <c r="J160" s="176" t="str">
        <f t="shared" si="0"/>
        <v>Varchar</v>
      </c>
      <c r="K160" s="177" t="str">
        <f t="shared" si="1"/>
        <v>100</v>
      </c>
      <c r="L160" s="124"/>
      <c r="M160" s="124" t="s">
        <v>10460</v>
      </c>
      <c r="N160" s="161" t="s">
        <v>10460</v>
      </c>
      <c r="Z160" s="9" t="str">
        <f t="shared" si="2"/>
        <v>VC2</v>
      </c>
      <c r="AA160" s="140" t="s">
        <v>10571</v>
      </c>
    </row>
    <row r="161" spans="1:27" x14ac:dyDescent="0.2">
      <c r="A161" s="205"/>
      <c r="B161" s="124"/>
      <c r="C161" s="124"/>
      <c r="D161" s="124"/>
      <c r="E161" s="124"/>
      <c r="F161" s="124">
        <v>5</v>
      </c>
      <c r="G161" s="179" t="s">
        <v>7454</v>
      </c>
      <c r="H161" s="179" t="s">
        <v>10572</v>
      </c>
      <c r="I161" s="124"/>
      <c r="J161" s="176" t="str">
        <f t="shared" si="0"/>
        <v>Varchar</v>
      </c>
      <c r="K161" s="177" t="str">
        <f t="shared" si="1"/>
        <v>1</v>
      </c>
      <c r="L161" s="124"/>
      <c r="M161" s="124" t="s">
        <v>10471</v>
      </c>
      <c r="N161" s="161" t="s">
        <v>10471</v>
      </c>
      <c r="Z161" s="9" t="str">
        <f t="shared" si="2"/>
        <v>VC2</v>
      </c>
      <c r="AA161" s="179" t="s">
        <v>10573</v>
      </c>
    </row>
    <row r="162" spans="1:27" x14ac:dyDescent="0.2">
      <c r="A162" s="205"/>
      <c r="B162" s="124"/>
      <c r="C162" s="124"/>
      <c r="D162" s="124"/>
      <c r="E162" s="124"/>
      <c r="F162" s="124">
        <v>6</v>
      </c>
      <c r="G162" s="140" t="s">
        <v>2538</v>
      </c>
      <c r="H162" s="140" t="s">
        <v>10574</v>
      </c>
      <c r="I162" s="124"/>
      <c r="J162" s="176" t="str">
        <f t="shared" si="0"/>
        <v>Date</v>
      </c>
      <c r="K162" s="177">
        <v>7</v>
      </c>
      <c r="L162" s="124"/>
      <c r="M162" s="124" t="s">
        <v>10471</v>
      </c>
      <c r="N162" s="161" t="s">
        <v>10471</v>
      </c>
      <c r="Z162" s="9" t="str">
        <f t="shared" si="2"/>
        <v>Date</v>
      </c>
      <c r="AA162" s="140" t="s">
        <v>10467</v>
      </c>
    </row>
    <row r="163" spans="1:27" x14ac:dyDescent="0.2">
      <c r="A163" s="205"/>
      <c r="B163" s="124"/>
      <c r="C163" s="124"/>
      <c r="D163" s="124"/>
      <c r="E163" s="124"/>
      <c r="F163" s="124">
        <v>7</v>
      </c>
      <c r="G163" s="140" t="s">
        <v>8044</v>
      </c>
      <c r="H163" s="140" t="s">
        <v>10575</v>
      </c>
      <c r="I163" s="124"/>
      <c r="J163" s="176" t="str">
        <f t="shared" si="0"/>
        <v>Varchar</v>
      </c>
      <c r="K163" s="177" t="str">
        <f t="shared" si="1"/>
        <v>8</v>
      </c>
      <c r="L163" s="124"/>
      <c r="M163" s="124" t="s">
        <v>10471</v>
      </c>
      <c r="N163" s="161" t="s">
        <v>10471</v>
      </c>
      <c r="Z163" s="9" t="str">
        <f t="shared" si="2"/>
        <v>VC2</v>
      </c>
      <c r="AA163" s="140" t="s">
        <v>10576</v>
      </c>
    </row>
    <row r="164" spans="1:27" x14ac:dyDescent="0.2">
      <c r="A164" s="205"/>
      <c r="B164" s="124"/>
      <c r="C164" s="124"/>
      <c r="D164" s="124"/>
      <c r="E164" s="124"/>
      <c r="F164" s="124">
        <v>8</v>
      </c>
      <c r="G164" s="140" t="s">
        <v>10462</v>
      </c>
      <c r="H164" s="140" t="s">
        <v>10577</v>
      </c>
      <c r="I164" s="124"/>
      <c r="J164" s="176" t="str">
        <f t="shared" si="0"/>
        <v>Varchar</v>
      </c>
      <c r="K164" s="177" t="str">
        <f t="shared" si="1"/>
        <v>12</v>
      </c>
      <c r="L164" s="124"/>
      <c r="M164" s="124" t="s">
        <v>10471</v>
      </c>
      <c r="N164" s="161" t="s">
        <v>10471</v>
      </c>
      <c r="Z164" s="9" t="str">
        <f t="shared" si="2"/>
        <v>VC2</v>
      </c>
      <c r="AA164" s="140" t="s">
        <v>10472</v>
      </c>
    </row>
    <row r="165" spans="1:27" x14ac:dyDescent="0.2">
      <c r="A165" s="205"/>
      <c r="B165" s="124"/>
      <c r="C165" s="124"/>
      <c r="D165" s="124"/>
      <c r="E165" s="124"/>
      <c r="F165" s="124">
        <v>9</v>
      </c>
      <c r="G165" s="140" t="s">
        <v>10465</v>
      </c>
      <c r="H165" s="140" t="s">
        <v>10578</v>
      </c>
      <c r="I165" s="124"/>
      <c r="J165" s="176" t="str">
        <f t="shared" si="0"/>
        <v>Date</v>
      </c>
      <c r="K165" s="177">
        <v>7</v>
      </c>
      <c r="L165" s="124"/>
      <c r="M165" s="124" t="s">
        <v>10460</v>
      </c>
      <c r="N165" s="161" t="s">
        <v>10460</v>
      </c>
      <c r="Z165" s="9" t="str">
        <f t="shared" si="2"/>
        <v>Date</v>
      </c>
      <c r="AA165" s="140" t="s">
        <v>10579</v>
      </c>
    </row>
    <row r="166" spans="1:27" x14ac:dyDescent="0.2">
      <c r="A166" s="205"/>
      <c r="B166" s="124"/>
      <c r="C166" s="124"/>
      <c r="D166" s="124"/>
      <c r="E166" s="124"/>
      <c r="F166" s="124">
        <v>10</v>
      </c>
      <c r="G166" s="140" t="s">
        <v>10468</v>
      </c>
      <c r="H166" s="140" t="s">
        <v>10580</v>
      </c>
      <c r="I166" s="124"/>
      <c r="J166" s="176" t="str">
        <f t="shared" si="0"/>
        <v>Varchar</v>
      </c>
      <c r="K166" s="177" t="str">
        <f t="shared" si="1"/>
        <v>8</v>
      </c>
      <c r="L166" s="124"/>
      <c r="M166" s="124" t="s">
        <v>10471</v>
      </c>
      <c r="N166" s="161" t="s">
        <v>10471</v>
      </c>
      <c r="Z166" s="9" t="str">
        <f t="shared" si="2"/>
        <v>VC2</v>
      </c>
      <c r="AA166" s="140" t="s">
        <v>10576</v>
      </c>
    </row>
    <row r="167" spans="1:27" ht="13.8" thickBot="1" x14ac:dyDescent="0.25">
      <c r="A167" s="203"/>
      <c r="B167" s="125"/>
      <c r="C167" s="125"/>
      <c r="D167" s="125"/>
      <c r="E167" s="125"/>
      <c r="F167" s="125">
        <v>11</v>
      </c>
      <c r="G167" s="147" t="s">
        <v>10436</v>
      </c>
      <c r="H167" s="147" t="s">
        <v>10581</v>
      </c>
      <c r="I167" s="125"/>
      <c r="J167" s="180" t="str">
        <f t="shared" si="0"/>
        <v>Varchar</v>
      </c>
      <c r="K167" s="181" t="str">
        <f t="shared" si="1"/>
        <v>12</v>
      </c>
      <c r="L167" s="125"/>
      <c r="M167" s="125" t="s">
        <v>10460</v>
      </c>
      <c r="N167" s="166" t="s">
        <v>10460</v>
      </c>
      <c r="Z167" s="9" t="str">
        <f t="shared" si="2"/>
        <v>VC2</v>
      </c>
      <c r="AA167" s="147" t="s">
        <v>10464</v>
      </c>
    </row>
    <row r="168" spans="1:27" ht="13.8" thickBot="1" x14ac:dyDescent="0.25">
      <c r="A168" s="150"/>
      <c r="B168" s="150"/>
      <c r="C168" s="151"/>
      <c r="D168" s="152"/>
      <c r="E168" s="153"/>
      <c r="F168" s="154"/>
      <c r="G168" s="154"/>
      <c r="H168" s="154"/>
      <c r="I168" s="153"/>
      <c r="J168" s="188"/>
      <c r="K168" s="189"/>
      <c r="L168" s="153"/>
      <c r="M168" s="157"/>
      <c r="N168" s="157"/>
      <c r="AA168" s="155"/>
    </row>
    <row r="169" spans="1:27" x14ac:dyDescent="0.2">
      <c r="A169" s="204" t="s">
        <v>10582</v>
      </c>
      <c r="B169" s="158" t="s">
        <v>10583</v>
      </c>
      <c r="C169" s="158"/>
      <c r="D169" s="158"/>
      <c r="E169" s="158"/>
      <c r="F169" s="158">
        <v>1</v>
      </c>
      <c r="G169" s="137" t="s">
        <v>10584</v>
      </c>
      <c r="H169" s="206" t="s">
        <v>10585</v>
      </c>
      <c r="I169" s="158"/>
      <c r="J169" s="170" t="str">
        <f t="shared" si="0"/>
        <v>CHAR</v>
      </c>
      <c r="K169" s="171" t="str">
        <f t="shared" si="1"/>
        <v>8</v>
      </c>
      <c r="L169" s="158"/>
      <c r="M169" s="158" t="s">
        <v>10451</v>
      </c>
      <c r="N169" s="159" t="s">
        <v>10451</v>
      </c>
      <c r="Z169" s="9" t="str">
        <f t="shared" si="2"/>
        <v>CHAR</v>
      </c>
      <c r="AA169" s="207" t="s">
        <v>10586</v>
      </c>
    </row>
    <row r="170" spans="1:27" x14ac:dyDescent="0.2">
      <c r="A170" s="205"/>
      <c r="B170" s="124"/>
      <c r="C170" s="124"/>
      <c r="D170" s="124"/>
      <c r="E170" s="124"/>
      <c r="F170" s="124">
        <v>2</v>
      </c>
      <c r="G170" s="140" t="s">
        <v>171</v>
      </c>
      <c r="H170" s="208" t="s">
        <v>10587</v>
      </c>
      <c r="I170" s="124"/>
      <c r="J170" s="176" t="str">
        <f t="shared" si="0"/>
        <v>VARCHAR2</v>
      </c>
      <c r="K170" s="177" t="str">
        <f t="shared" si="1"/>
        <v>20</v>
      </c>
      <c r="L170" s="124"/>
      <c r="M170" s="124" t="s">
        <v>10451</v>
      </c>
      <c r="N170" s="161" t="s">
        <v>10451</v>
      </c>
      <c r="Z170" s="9" t="str">
        <f t="shared" si="2"/>
        <v>VARCHAR2</v>
      </c>
      <c r="AA170" s="202" t="s">
        <v>10588</v>
      </c>
    </row>
    <row r="171" spans="1:27" x14ac:dyDescent="0.2">
      <c r="A171" s="205"/>
      <c r="B171" s="124"/>
      <c r="C171" s="124"/>
      <c r="D171" s="124"/>
      <c r="E171" s="124"/>
      <c r="F171" s="124">
        <v>3</v>
      </c>
      <c r="G171" s="140" t="s">
        <v>10589</v>
      </c>
      <c r="H171" s="208" t="s">
        <v>10590</v>
      </c>
      <c r="I171" s="124"/>
      <c r="J171" s="176" t="str">
        <f t="shared" si="0"/>
        <v>CHAR</v>
      </c>
      <c r="K171" s="177" t="str">
        <f t="shared" si="1"/>
        <v>2</v>
      </c>
      <c r="L171" s="124"/>
      <c r="M171" s="124" t="s">
        <v>10460</v>
      </c>
      <c r="N171" s="161" t="s">
        <v>10460</v>
      </c>
      <c r="Z171" s="9" t="str">
        <f t="shared" si="2"/>
        <v>CHAR</v>
      </c>
      <c r="AA171" s="202" t="s">
        <v>10591</v>
      </c>
    </row>
    <row r="172" spans="1:27" x14ac:dyDescent="0.2">
      <c r="A172" s="205"/>
      <c r="B172" s="124"/>
      <c r="C172" s="124"/>
      <c r="D172" s="124"/>
      <c r="E172" s="124"/>
      <c r="F172" s="124">
        <v>4</v>
      </c>
      <c r="G172" s="140" t="s">
        <v>10592</v>
      </c>
      <c r="H172" s="208" t="s">
        <v>10593</v>
      </c>
      <c r="I172" s="124"/>
      <c r="J172" s="176" t="str">
        <f t="shared" si="0"/>
        <v>CHAR</v>
      </c>
      <c r="K172" s="177" t="str">
        <f t="shared" si="1"/>
        <v>4</v>
      </c>
      <c r="L172" s="124"/>
      <c r="M172" s="124" t="s">
        <v>10471</v>
      </c>
      <c r="N172" s="161" t="s">
        <v>10471</v>
      </c>
      <c r="Z172" s="9" t="str">
        <f t="shared" si="2"/>
        <v>CHAR</v>
      </c>
      <c r="AA172" s="202" t="s">
        <v>10594</v>
      </c>
    </row>
    <row r="173" spans="1:27" x14ac:dyDescent="0.2">
      <c r="A173" s="205"/>
      <c r="B173" s="124"/>
      <c r="C173" s="124"/>
      <c r="D173" s="124"/>
      <c r="E173" s="124"/>
      <c r="F173" s="124">
        <v>5</v>
      </c>
      <c r="G173" s="140" t="s">
        <v>10595</v>
      </c>
      <c r="H173" s="208" t="s">
        <v>10596</v>
      </c>
      <c r="I173" s="124"/>
      <c r="J173" s="176" t="str">
        <f t="shared" si="0"/>
        <v>CHAR</v>
      </c>
      <c r="K173" s="177" t="str">
        <f t="shared" si="1"/>
        <v>10</v>
      </c>
      <c r="L173" s="124"/>
      <c r="M173" s="124" t="s">
        <v>10471</v>
      </c>
      <c r="N173" s="161" t="s">
        <v>10471</v>
      </c>
      <c r="Z173" s="9" t="str">
        <f t="shared" si="2"/>
        <v>CHAR</v>
      </c>
      <c r="AA173" s="202" t="s">
        <v>10597</v>
      </c>
    </row>
    <row r="174" spans="1:27" x14ac:dyDescent="0.2">
      <c r="A174" s="205"/>
      <c r="B174" s="124"/>
      <c r="C174" s="124"/>
      <c r="D174" s="124"/>
      <c r="E174" s="124"/>
      <c r="F174" s="124">
        <v>6</v>
      </c>
      <c r="G174" s="140" t="s">
        <v>10598</v>
      </c>
      <c r="H174" s="208" t="s">
        <v>10599</v>
      </c>
      <c r="I174" s="124"/>
      <c r="J174" s="176" t="str">
        <f t="shared" ref="J174:J237" si="3">IF(Z174="Num","Number",IF(Z174="VC2","Varchar",Z174))</f>
        <v>CHAR</v>
      </c>
      <c r="K174" s="177" t="str">
        <f t="shared" ref="K174:K237" si="4">MID(AA174,(FIND("(",AA174,1)+1),((FIND(")",AA174,1))-(FIND("(",AA174,1)+1)))</f>
        <v>4</v>
      </c>
      <c r="L174" s="124"/>
      <c r="M174" s="124" t="s">
        <v>10460</v>
      </c>
      <c r="N174" s="161" t="s">
        <v>10460</v>
      </c>
      <c r="Z174" s="9" t="str">
        <f t="shared" ref="Z174:Z237" si="5">IF(AA174="Date","Date",MID(AA174,1,(FIND("(",AA174)-1)))</f>
        <v>CHAR</v>
      </c>
      <c r="AA174" s="202" t="s">
        <v>10594</v>
      </c>
    </row>
    <row r="175" spans="1:27" x14ac:dyDescent="0.2">
      <c r="A175" s="205"/>
      <c r="B175" s="124"/>
      <c r="C175" s="124"/>
      <c r="D175" s="124"/>
      <c r="E175" s="124"/>
      <c r="F175" s="124">
        <v>7</v>
      </c>
      <c r="G175" s="140" t="s">
        <v>10600</v>
      </c>
      <c r="H175" s="208" t="s">
        <v>10601</v>
      </c>
      <c r="I175" s="124"/>
      <c r="J175" s="176" t="str">
        <f t="shared" si="3"/>
        <v>CHAR</v>
      </c>
      <c r="K175" s="177" t="str">
        <f t="shared" si="4"/>
        <v>2</v>
      </c>
      <c r="L175" s="124"/>
      <c r="M175" s="124" t="s">
        <v>10471</v>
      </c>
      <c r="N175" s="161" t="s">
        <v>10471</v>
      </c>
      <c r="Z175" s="9" t="str">
        <f t="shared" si="5"/>
        <v>CHAR</v>
      </c>
      <c r="AA175" s="202" t="s">
        <v>10591</v>
      </c>
    </row>
    <row r="176" spans="1:27" x14ac:dyDescent="0.2">
      <c r="A176" s="205"/>
      <c r="B176" s="124"/>
      <c r="C176" s="124"/>
      <c r="D176" s="124"/>
      <c r="E176" s="124"/>
      <c r="F176" s="124">
        <v>8</v>
      </c>
      <c r="G176" s="140" t="s">
        <v>10602</v>
      </c>
      <c r="H176" s="208" t="s">
        <v>10603</v>
      </c>
      <c r="I176" s="124"/>
      <c r="J176" s="176" t="str">
        <f t="shared" si="3"/>
        <v>CHAR</v>
      </c>
      <c r="K176" s="177" t="str">
        <f t="shared" si="4"/>
        <v>10</v>
      </c>
      <c r="L176" s="124"/>
      <c r="M176" s="124" t="s">
        <v>10471</v>
      </c>
      <c r="N176" s="161" t="s">
        <v>10471</v>
      </c>
      <c r="Z176" s="9" t="str">
        <f t="shared" si="5"/>
        <v>CHAR</v>
      </c>
      <c r="AA176" s="202" t="s">
        <v>10597</v>
      </c>
    </row>
    <row r="177" spans="1:27" x14ac:dyDescent="0.2">
      <c r="A177" s="205"/>
      <c r="B177" s="124"/>
      <c r="C177" s="124"/>
      <c r="D177" s="124"/>
      <c r="E177" s="124"/>
      <c r="F177" s="124">
        <v>9</v>
      </c>
      <c r="G177" s="140" t="s">
        <v>10604</v>
      </c>
      <c r="H177" s="208" t="s">
        <v>10605</v>
      </c>
      <c r="I177" s="124"/>
      <c r="J177" s="176" t="str">
        <f t="shared" si="3"/>
        <v>NUMBER</v>
      </c>
      <c r="K177" s="177" t="str">
        <f t="shared" si="4"/>
        <v>4</v>
      </c>
      <c r="L177" s="124"/>
      <c r="M177" s="124" t="s">
        <v>10460</v>
      </c>
      <c r="N177" s="161" t="s">
        <v>10460</v>
      </c>
      <c r="Z177" s="9" t="str">
        <f t="shared" si="5"/>
        <v>NUMBER</v>
      </c>
      <c r="AA177" s="202" t="s">
        <v>10606</v>
      </c>
    </row>
    <row r="178" spans="1:27" x14ac:dyDescent="0.2">
      <c r="A178" s="205"/>
      <c r="B178" s="124"/>
      <c r="C178" s="124"/>
      <c r="D178" s="124"/>
      <c r="E178" s="124"/>
      <c r="F178" s="124">
        <v>10</v>
      </c>
      <c r="G178" s="140" t="s">
        <v>10607</v>
      </c>
      <c r="H178" s="208" t="s">
        <v>10608</v>
      </c>
      <c r="I178" s="124"/>
      <c r="J178" s="176" t="str">
        <f t="shared" si="3"/>
        <v>NUMBER</v>
      </c>
      <c r="K178" s="177" t="str">
        <f t="shared" si="4"/>
        <v>2</v>
      </c>
      <c r="L178" s="124"/>
      <c r="M178" s="124" t="s">
        <v>10471</v>
      </c>
      <c r="N178" s="161" t="s">
        <v>10471</v>
      </c>
      <c r="Z178" s="9" t="str">
        <f t="shared" si="5"/>
        <v>NUMBER</v>
      </c>
      <c r="AA178" s="202" t="s">
        <v>10609</v>
      </c>
    </row>
    <row r="179" spans="1:27" x14ac:dyDescent="0.2">
      <c r="A179" s="205"/>
      <c r="B179" s="124"/>
      <c r="C179" s="124"/>
      <c r="D179" s="124"/>
      <c r="E179" s="124"/>
      <c r="F179" s="230">
        <v>11</v>
      </c>
      <c r="G179" s="231" t="s">
        <v>10610</v>
      </c>
      <c r="H179" s="235" t="s">
        <v>10611</v>
      </c>
      <c r="I179" s="230"/>
      <c r="J179" s="232" t="str">
        <f t="shared" si="3"/>
        <v>CHAR</v>
      </c>
      <c r="K179" s="233" t="str">
        <f t="shared" si="4"/>
        <v>19</v>
      </c>
      <c r="L179" s="230"/>
      <c r="M179" s="230" t="s">
        <v>10471</v>
      </c>
      <c r="N179" s="234" t="s">
        <v>10471</v>
      </c>
      <c r="Z179" s="9" t="str">
        <f t="shared" si="5"/>
        <v>CHAR</v>
      </c>
      <c r="AA179" s="202" t="s">
        <v>10612</v>
      </c>
    </row>
    <row r="180" spans="1:27" x14ac:dyDescent="0.2">
      <c r="A180" s="205"/>
      <c r="B180" s="124"/>
      <c r="C180" s="124"/>
      <c r="D180" s="124"/>
      <c r="E180" s="124"/>
      <c r="F180" s="124">
        <v>12</v>
      </c>
      <c r="G180" s="140" t="s">
        <v>10613</v>
      </c>
      <c r="H180" s="208" t="s">
        <v>10614</v>
      </c>
      <c r="I180" s="124"/>
      <c r="J180" s="176" t="str">
        <f t="shared" si="3"/>
        <v>VARCHAR2</v>
      </c>
      <c r="K180" s="177" t="str">
        <f t="shared" si="4"/>
        <v>30</v>
      </c>
      <c r="L180" s="124"/>
      <c r="M180" s="124" t="s">
        <v>10471</v>
      </c>
      <c r="N180" s="161" t="s">
        <v>10471</v>
      </c>
      <c r="Z180" s="9" t="str">
        <f t="shared" si="5"/>
        <v>VARCHAR2</v>
      </c>
      <c r="AA180" s="202" t="s">
        <v>10615</v>
      </c>
    </row>
    <row r="181" spans="1:27" x14ac:dyDescent="0.2">
      <c r="A181" s="205"/>
      <c r="B181" s="124"/>
      <c r="C181" s="124"/>
      <c r="D181" s="124"/>
      <c r="E181" s="124"/>
      <c r="F181" s="230">
        <v>13</v>
      </c>
      <c r="G181" s="231" t="s">
        <v>10616</v>
      </c>
      <c r="H181" s="235" t="s">
        <v>10617</v>
      </c>
      <c r="I181" s="230"/>
      <c r="J181" s="232" t="str">
        <f t="shared" si="3"/>
        <v>CHAR</v>
      </c>
      <c r="K181" s="233" t="str">
        <f t="shared" si="4"/>
        <v>19</v>
      </c>
      <c r="L181" s="230"/>
      <c r="M181" s="230" t="s">
        <v>10460</v>
      </c>
      <c r="N181" s="234" t="s">
        <v>10460</v>
      </c>
      <c r="Z181" s="9" t="str">
        <f t="shared" si="5"/>
        <v>CHAR</v>
      </c>
      <c r="AA181" s="202" t="s">
        <v>10612</v>
      </c>
    </row>
    <row r="182" spans="1:27" x14ac:dyDescent="0.2">
      <c r="A182" s="205"/>
      <c r="B182" s="124"/>
      <c r="C182" s="124"/>
      <c r="D182" s="124"/>
      <c r="E182" s="124"/>
      <c r="F182" s="124">
        <v>14</v>
      </c>
      <c r="G182" s="140" t="s">
        <v>10618</v>
      </c>
      <c r="H182" s="208" t="s">
        <v>10619</v>
      </c>
      <c r="I182" s="124"/>
      <c r="J182" s="176" t="str">
        <f t="shared" si="3"/>
        <v>VARCHAR2</v>
      </c>
      <c r="K182" s="177" t="str">
        <f t="shared" si="4"/>
        <v>30</v>
      </c>
      <c r="L182" s="124"/>
      <c r="M182" s="124" t="s">
        <v>10460</v>
      </c>
      <c r="N182" s="161" t="s">
        <v>10460</v>
      </c>
      <c r="Z182" s="9" t="str">
        <f t="shared" si="5"/>
        <v>VARCHAR2</v>
      </c>
      <c r="AA182" s="202" t="s">
        <v>10615</v>
      </c>
    </row>
    <row r="183" spans="1:27" x14ac:dyDescent="0.2">
      <c r="A183" s="205"/>
      <c r="B183" s="124"/>
      <c r="C183" s="124"/>
      <c r="D183" s="124"/>
      <c r="E183" s="124"/>
      <c r="F183" s="230">
        <v>15</v>
      </c>
      <c r="G183" s="231" t="s">
        <v>10620</v>
      </c>
      <c r="H183" s="235" t="s">
        <v>10621</v>
      </c>
      <c r="I183" s="230"/>
      <c r="J183" s="232" t="str">
        <f t="shared" si="3"/>
        <v>CHAR</v>
      </c>
      <c r="K183" s="233" t="str">
        <f t="shared" si="4"/>
        <v>19</v>
      </c>
      <c r="L183" s="230"/>
      <c r="M183" s="230" t="s">
        <v>10471</v>
      </c>
      <c r="N183" s="234" t="s">
        <v>10471</v>
      </c>
      <c r="Z183" s="9" t="str">
        <f t="shared" si="5"/>
        <v>CHAR</v>
      </c>
      <c r="AA183" s="202" t="s">
        <v>10612</v>
      </c>
    </row>
    <row r="184" spans="1:27" x14ac:dyDescent="0.2">
      <c r="A184" s="205"/>
      <c r="B184" s="124"/>
      <c r="C184" s="124"/>
      <c r="D184" s="124"/>
      <c r="E184" s="124"/>
      <c r="F184" s="124">
        <v>16</v>
      </c>
      <c r="G184" s="140" t="s">
        <v>10622</v>
      </c>
      <c r="H184" s="208" t="s">
        <v>10623</v>
      </c>
      <c r="I184" s="124"/>
      <c r="J184" s="176" t="str">
        <f t="shared" si="3"/>
        <v>CHAR</v>
      </c>
      <c r="K184" s="177" t="str">
        <f t="shared" si="4"/>
        <v>10</v>
      </c>
      <c r="L184" s="124"/>
      <c r="M184" s="124" t="s">
        <v>10460</v>
      </c>
      <c r="N184" s="161" t="s">
        <v>10460</v>
      </c>
      <c r="Z184" s="9" t="str">
        <f t="shared" si="5"/>
        <v>CHAR</v>
      </c>
      <c r="AA184" s="202" t="s">
        <v>10597</v>
      </c>
    </row>
    <row r="185" spans="1:27" x14ac:dyDescent="0.2">
      <c r="A185" s="205"/>
      <c r="B185" s="124"/>
      <c r="C185" s="124"/>
      <c r="D185" s="124"/>
      <c r="E185" s="124"/>
      <c r="F185" s="124">
        <v>17</v>
      </c>
      <c r="G185" s="140" t="s">
        <v>10624</v>
      </c>
      <c r="H185" s="208" t="s">
        <v>10625</v>
      </c>
      <c r="I185" s="124"/>
      <c r="J185" s="176" t="str">
        <f t="shared" si="3"/>
        <v>CHAR</v>
      </c>
      <c r="K185" s="177" t="str">
        <f t="shared" si="4"/>
        <v>10</v>
      </c>
      <c r="L185" s="124"/>
      <c r="M185" s="124" t="s">
        <v>10438</v>
      </c>
      <c r="N185" s="161" t="s">
        <v>10438</v>
      </c>
      <c r="Z185" s="9" t="str">
        <f t="shared" si="5"/>
        <v>CHAR</v>
      </c>
      <c r="AA185" s="202" t="s">
        <v>10626</v>
      </c>
    </row>
    <row r="186" spans="1:27" x14ac:dyDescent="0.2">
      <c r="A186" s="205"/>
      <c r="B186" s="124"/>
      <c r="C186" s="124"/>
      <c r="D186" s="124"/>
      <c r="E186" s="124"/>
      <c r="F186" s="124">
        <v>18</v>
      </c>
      <c r="G186" s="140" t="s">
        <v>10627</v>
      </c>
      <c r="H186" s="208" t="s">
        <v>10628</v>
      </c>
      <c r="I186" s="124"/>
      <c r="J186" s="176" t="str">
        <f t="shared" si="3"/>
        <v>CHAR</v>
      </c>
      <c r="K186" s="177" t="str">
        <f t="shared" si="4"/>
        <v>2</v>
      </c>
      <c r="L186" s="124"/>
      <c r="M186" s="124" t="s">
        <v>10471</v>
      </c>
      <c r="N186" s="161" t="s">
        <v>10471</v>
      </c>
      <c r="Z186" s="9" t="str">
        <f t="shared" si="5"/>
        <v>CHAR</v>
      </c>
      <c r="AA186" s="202" t="s">
        <v>10591</v>
      </c>
    </row>
    <row r="187" spans="1:27" x14ac:dyDescent="0.2">
      <c r="A187" s="205"/>
      <c r="B187" s="124"/>
      <c r="C187" s="124"/>
      <c r="D187" s="124"/>
      <c r="E187" s="124"/>
      <c r="F187" s="124">
        <v>19</v>
      </c>
      <c r="G187" s="140" t="s">
        <v>10629</v>
      </c>
      <c r="H187" s="208" t="s">
        <v>10630</v>
      </c>
      <c r="I187" s="124"/>
      <c r="J187" s="176" t="str">
        <f t="shared" si="3"/>
        <v>CHAR</v>
      </c>
      <c r="K187" s="177" t="str">
        <f t="shared" si="4"/>
        <v>2</v>
      </c>
      <c r="L187" s="124"/>
      <c r="M187" s="124" t="s">
        <v>10471</v>
      </c>
      <c r="N187" s="161" t="s">
        <v>10471</v>
      </c>
      <c r="Z187" s="9" t="str">
        <f t="shared" si="5"/>
        <v>CHAR</v>
      </c>
      <c r="AA187" s="202" t="s">
        <v>10591</v>
      </c>
    </row>
    <row r="188" spans="1:27" x14ac:dyDescent="0.2">
      <c r="A188" s="205"/>
      <c r="B188" s="124"/>
      <c r="C188" s="124"/>
      <c r="D188" s="124"/>
      <c r="E188" s="124"/>
      <c r="F188" s="124">
        <v>20</v>
      </c>
      <c r="G188" s="140" t="s">
        <v>10631</v>
      </c>
      <c r="H188" s="208" t="s">
        <v>10632</v>
      </c>
      <c r="I188" s="124"/>
      <c r="J188" s="176" t="str">
        <f t="shared" si="3"/>
        <v>CHAR</v>
      </c>
      <c r="K188" s="177" t="str">
        <f t="shared" si="4"/>
        <v>7</v>
      </c>
      <c r="L188" s="124"/>
      <c r="M188" s="124" t="s">
        <v>10471</v>
      </c>
      <c r="N188" s="161" t="s">
        <v>10471</v>
      </c>
      <c r="Z188" s="9" t="str">
        <f t="shared" si="5"/>
        <v>CHAR</v>
      </c>
      <c r="AA188" s="202" t="s">
        <v>10633</v>
      </c>
    </row>
    <row r="189" spans="1:27" x14ac:dyDescent="0.2">
      <c r="A189" s="205"/>
      <c r="B189" s="124"/>
      <c r="C189" s="124"/>
      <c r="D189" s="124"/>
      <c r="E189" s="124"/>
      <c r="F189" s="124">
        <v>21</v>
      </c>
      <c r="G189" s="140" t="s">
        <v>10634</v>
      </c>
      <c r="H189" s="208" t="s">
        <v>10635</v>
      </c>
      <c r="I189" s="124"/>
      <c r="J189" s="176" t="str">
        <f t="shared" si="3"/>
        <v>CHAR</v>
      </c>
      <c r="K189" s="177" t="str">
        <f t="shared" si="4"/>
        <v>4</v>
      </c>
      <c r="L189" s="124"/>
      <c r="M189" s="124" t="s">
        <v>10460</v>
      </c>
      <c r="N189" s="161" t="s">
        <v>10460</v>
      </c>
      <c r="Z189" s="9" t="str">
        <f t="shared" si="5"/>
        <v>CHAR</v>
      </c>
      <c r="AA189" s="202" t="s">
        <v>10594</v>
      </c>
    </row>
    <row r="190" spans="1:27" x14ac:dyDescent="0.2">
      <c r="A190" s="205"/>
      <c r="B190" s="124"/>
      <c r="C190" s="124"/>
      <c r="D190" s="124"/>
      <c r="E190" s="124"/>
      <c r="F190" s="124">
        <v>22</v>
      </c>
      <c r="G190" s="140" t="s">
        <v>10636</v>
      </c>
      <c r="H190" s="208" t="s">
        <v>10637</v>
      </c>
      <c r="I190" s="124"/>
      <c r="J190" s="176" t="str">
        <f t="shared" si="3"/>
        <v>CHAR</v>
      </c>
      <c r="K190" s="177" t="str">
        <f t="shared" si="4"/>
        <v>12</v>
      </c>
      <c r="L190" s="124"/>
      <c r="M190" s="124" t="s">
        <v>10471</v>
      </c>
      <c r="N190" s="161" t="s">
        <v>10471</v>
      </c>
      <c r="Z190" s="9" t="str">
        <f t="shared" si="5"/>
        <v>CHAR</v>
      </c>
      <c r="AA190" s="202" t="s">
        <v>10638</v>
      </c>
    </row>
    <row r="191" spans="1:27" x14ac:dyDescent="0.2">
      <c r="A191" s="205"/>
      <c r="B191" s="124"/>
      <c r="C191" s="124"/>
      <c r="D191" s="124"/>
      <c r="E191" s="124"/>
      <c r="F191" s="124">
        <v>23</v>
      </c>
      <c r="G191" s="140" t="s">
        <v>10639</v>
      </c>
      <c r="H191" s="208" t="s">
        <v>10640</v>
      </c>
      <c r="I191" s="124"/>
      <c r="J191" s="176" t="str">
        <f t="shared" si="3"/>
        <v>VARCHAR2</v>
      </c>
      <c r="K191" s="177" t="str">
        <f t="shared" si="4"/>
        <v>25</v>
      </c>
      <c r="L191" s="124"/>
      <c r="M191" s="124" t="s">
        <v>10460</v>
      </c>
      <c r="N191" s="161" t="s">
        <v>10460</v>
      </c>
      <c r="Z191" s="9" t="str">
        <f t="shared" si="5"/>
        <v>VARCHAR2</v>
      </c>
      <c r="AA191" s="202" t="s">
        <v>10641</v>
      </c>
    </row>
    <row r="192" spans="1:27" x14ac:dyDescent="0.2">
      <c r="A192" s="205"/>
      <c r="B192" s="124"/>
      <c r="C192" s="124"/>
      <c r="D192" s="124"/>
      <c r="E192" s="124"/>
      <c r="F192" s="124">
        <v>24</v>
      </c>
      <c r="G192" s="140" t="s">
        <v>10642</v>
      </c>
      <c r="H192" s="208" t="s">
        <v>10643</v>
      </c>
      <c r="I192" s="124"/>
      <c r="J192" s="176" t="str">
        <f t="shared" si="3"/>
        <v>NUMBER</v>
      </c>
      <c r="K192" s="177" t="str">
        <f t="shared" si="4"/>
        <v>13</v>
      </c>
      <c r="L192" s="124"/>
      <c r="M192" s="124" t="s">
        <v>10471</v>
      </c>
      <c r="N192" s="161" t="s">
        <v>10471</v>
      </c>
      <c r="Z192" s="9" t="str">
        <f t="shared" si="5"/>
        <v>NUMBER</v>
      </c>
      <c r="AA192" s="202" t="s">
        <v>10644</v>
      </c>
    </row>
    <row r="193" spans="1:27" x14ac:dyDescent="0.2">
      <c r="A193" s="205"/>
      <c r="B193" s="124"/>
      <c r="C193" s="124"/>
      <c r="D193" s="124"/>
      <c r="E193" s="124"/>
      <c r="F193" s="124">
        <v>25</v>
      </c>
      <c r="G193" s="140" t="s">
        <v>10645</v>
      </c>
      <c r="H193" s="208" t="s">
        <v>10646</v>
      </c>
      <c r="I193" s="124"/>
      <c r="J193" s="176" t="str">
        <f t="shared" si="3"/>
        <v>NUMBER</v>
      </c>
      <c r="K193" s="177" t="str">
        <f t="shared" si="4"/>
        <v>13,3</v>
      </c>
      <c r="L193" s="124"/>
      <c r="M193" s="124" t="s">
        <v>10471</v>
      </c>
      <c r="N193" s="161" t="s">
        <v>10471</v>
      </c>
      <c r="Z193" s="9" t="str">
        <f t="shared" si="5"/>
        <v>NUMBER</v>
      </c>
      <c r="AA193" s="202" t="s">
        <v>10647</v>
      </c>
    </row>
    <row r="194" spans="1:27" ht="13.8" thickBot="1" x14ac:dyDescent="0.25">
      <c r="A194" s="203"/>
      <c r="B194" s="125"/>
      <c r="C194" s="125"/>
      <c r="D194" s="125"/>
      <c r="E194" s="125"/>
      <c r="F194" s="125">
        <v>26</v>
      </c>
      <c r="G194" s="147" t="s">
        <v>10648</v>
      </c>
      <c r="H194" s="209" t="s">
        <v>10649</v>
      </c>
      <c r="I194" s="125"/>
      <c r="J194" s="180" t="str">
        <f t="shared" si="3"/>
        <v>CHAR</v>
      </c>
      <c r="K194" s="181" t="str">
        <f t="shared" si="4"/>
        <v>20</v>
      </c>
      <c r="L194" s="125"/>
      <c r="M194" s="125" t="s">
        <v>10460</v>
      </c>
      <c r="N194" s="166" t="s">
        <v>10460</v>
      </c>
      <c r="Z194" s="9" t="str">
        <f t="shared" si="5"/>
        <v>CHAR</v>
      </c>
      <c r="AA194" s="210" t="s">
        <v>10650</v>
      </c>
    </row>
    <row r="195" spans="1:27" ht="13.8" thickBot="1" x14ac:dyDescent="0.25">
      <c r="A195" s="150"/>
      <c r="B195" s="150"/>
      <c r="C195" s="151"/>
      <c r="D195" s="152"/>
      <c r="E195" s="153"/>
      <c r="F195" s="154"/>
      <c r="G195" s="154"/>
      <c r="H195" s="154"/>
      <c r="I195" s="153"/>
      <c r="J195" s="188"/>
      <c r="K195" s="189"/>
      <c r="L195" s="153"/>
      <c r="M195" s="157"/>
      <c r="N195" s="157"/>
      <c r="AA195" s="155"/>
    </row>
    <row r="196" spans="1:27" x14ac:dyDescent="0.2">
      <c r="A196" s="204" t="s">
        <v>10651</v>
      </c>
      <c r="B196" s="158" t="s">
        <v>10652</v>
      </c>
      <c r="C196" s="158" t="s">
        <v>10653</v>
      </c>
      <c r="D196" s="158"/>
      <c r="E196" s="158"/>
      <c r="F196" s="158">
        <v>1</v>
      </c>
      <c r="G196" s="137" t="s">
        <v>10654</v>
      </c>
      <c r="H196" s="137" t="s">
        <v>10655</v>
      </c>
      <c r="I196" s="158"/>
      <c r="J196" s="170" t="str">
        <f t="shared" si="3"/>
        <v>Varchar</v>
      </c>
      <c r="K196" s="171" t="str">
        <f t="shared" si="4"/>
        <v>20</v>
      </c>
      <c r="L196" s="158"/>
      <c r="M196" s="158" t="s">
        <v>10451</v>
      </c>
      <c r="N196" s="159" t="s">
        <v>10471</v>
      </c>
      <c r="Z196" s="9" t="str">
        <f t="shared" si="5"/>
        <v>VC2</v>
      </c>
      <c r="AA196" s="137" t="s">
        <v>10656</v>
      </c>
    </row>
    <row r="197" spans="1:27" x14ac:dyDescent="0.2">
      <c r="A197" s="205"/>
      <c r="B197" s="124"/>
      <c r="C197" s="124"/>
      <c r="D197" s="124"/>
      <c r="E197" s="124"/>
      <c r="F197" s="124">
        <v>2</v>
      </c>
      <c r="G197" s="140" t="s">
        <v>10657</v>
      </c>
      <c r="H197" s="140" t="s">
        <v>10658</v>
      </c>
      <c r="I197" s="124"/>
      <c r="J197" s="176" t="str">
        <f t="shared" si="3"/>
        <v>Varchar</v>
      </c>
      <c r="K197" s="177" t="str">
        <f t="shared" si="4"/>
        <v>8</v>
      </c>
      <c r="L197" s="124"/>
      <c r="M197" s="124" t="s">
        <v>10478</v>
      </c>
      <c r="N197" s="161" t="s">
        <v>10460</v>
      </c>
      <c r="Z197" s="9" t="str">
        <f t="shared" si="5"/>
        <v>VC2</v>
      </c>
      <c r="AA197" s="140" t="s">
        <v>10461</v>
      </c>
    </row>
    <row r="198" spans="1:27" x14ac:dyDescent="0.2">
      <c r="A198" s="205"/>
      <c r="B198" s="124"/>
      <c r="C198" s="124"/>
      <c r="D198" s="124"/>
      <c r="E198" s="124"/>
      <c r="F198" s="124">
        <v>3</v>
      </c>
      <c r="G198" s="140" t="s">
        <v>10659</v>
      </c>
      <c r="H198" s="140" t="s">
        <v>10660</v>
      </c>
      <c r="I198" s="124"/>
      <c r="J198" s="176" t="str">
        <f t="shared" si="3"/>
        <v>Varchar</v>
      </c>
      <c r="K198" s="177" t="str">
        <f t="shared" si="4"/>
        <v>22</v>
      </c>
      <c r="L198" s="124"/>
      <c r="M198" s="124" t="s">
        <v>10471</v>
      </c>
      <c r="N198" s="161" t="s">
        <v>10471</v>
      </c>
      <c r="Z198" s="9" t="str">
        <f t="shared" si="5"/>
        <v>VC2</v>
      </c>
      <c r="AA198" s="140" t="s">
        <v>10661</v>
      </c>
    </row>
    <row r="199" spans="1:27" x14ac:dyDescent="0.2">
      <c r="A199" s="205"/>
      <c r="B199" s="124"/>
      <c r="C199" s="124"/>
      <c r="D199" s="124"/>
      <c r="E199" s="124"/>
      <c r="F199" s="230">
        <v>4</v>
      </c>
      <c r="G199" s="231" t="s">
        <v>10662</v>
      </c>
      <c r="H199" s="231" t="s">
        <v>10663</v>
      </c>
      <c r="I199" s="230"/>
      <c r="J199" s="232" t="str">
        <f t="shared" si="3"/>
        <v>Varchar</v>
      </c>
      <c r="K199" s="233" t="str">
        <f t="shared" si="4"/>
        <v>16</v>
      </c>
      <c r="L199" s="230"/>
      <c r="M199" s="230" t="s">
        <v>10471</v>
      </c>
      <c r="N199" s="234" t="s">
        <v>10471</v>
      </c>
      <c r="Z199" s="9" t="str">
        <f t="shared" si="5"/>
        <v>VC2</v>
      </c>
      <c r="AA199" s="140" t="s">
        <v>10664</v>
      </c>
    </row>
    <row r="200" spans="1:27" x14ac:dyDescent="0.2">
      <c r="A200" s="205"/>
      <c r="B200" s="124"/>
      <c r="C200" s="124"/>
      <c r="D200" s="124"/>
      <c r="E200" s="124"/>
      <c r="F200" s="124">
        <v>5</v>
      </c>
      <c r="G200" s="140" t="s">
        <v>10445</v>
      </c>
      <c r="H200" s="140" t="s">
        <v>10665</v>
      </c>
      <c r="I200" s="124"/>
      <c r="J200" s="176" t="str">
        <f t="shared" si="3"/>
        <v>Varchar</v>
      </c>
      <c r="K200" s="177" t="str">
        <f t="shared" si="4"/>
        <v>4</v>
      </c>
      <c r="L200" s="124"/>
      <c r="M200" s="124" t="s">
        <v>10460</v>
      </c>
      <c r="N200" s="161" t="s">
        <v>10460</v>
      </c>
      <c r="Z200" s="9" t="str">
        <f t="shared" si="5"/>
        <v>VC2</v>
      </c>
      <c r="AA200" s="140" t="s">
        <v>10666</v>
      </c>
    </row>
    <row r="201" spans="1:27" x14ac:dyDescent="0.2">
      <c r="A201" s="205"/>
      <c r="B201" s="124"/>
      <c r="C201" s="124"/>
      <c r="D201" s="124"/>
      <c r="E201" s="124"/>
      <c r="F201" s="124">
        <v>6</v>
      </c>
      <c r="G201" s="140" t="s">
        <v>10667</v>
      </c>
      <c r="H201" s="140" t="s">
        <v>10668</v>
      </c>
      <c r="I201" s="124"/>
      <c r="J201" s="176" t="str">
        <f t="shared" si="3"/>
        <v>Varchar</v>
      </c>
      <c r="K201" s="177" t="str">
        <f t="shared" si="4"/>
        <v>15</v>
      </c>
      <c r="L201" s="124"/>
      <c r="M201" s="124" t="s">
        <v>10471</v>
      </c>
      <c r="N201" s="161" t="s">
        <v>10471</v>
      </c>
      <c r="Z201" s="9" t="str">
        <f t="shared" si="5"/>
        <v>VC2</v>
      </c>
      <c r="AA201" s="140" t="s">
        <v>10526</v>
      </c>
    </row>
    <row r="202" spans="1:27" x14ac:dyDescent="0.2">
      <c r="A202" s="205"/>
      <c r="B202" s="124"/>
      <c r="C202" s="124"/>
      <c r="D202" s="124"/>
      <c r="E202" s="124"/>
      <c r="F202" s="124">
        <v>7</v>
      </c>
      <c r="G202" s="140" t="s">
        <v>10669</v>
      </c>
      <c r="H202" s="140" t="s">
        <v>10670</v>
      </c>
      <c r="I202" s="124"/>
      <c r="J202" s="176" t="str">
        <f t="shared" si="3"/>
        <v>Varchar</v>
      </c>
      <c r="K202" s="177" t="str">
        <f t="shared" si="4"/>
        <v>25</v>
      </c>
      <c r="L202" s="124"/>
      <c r="M202" s="124" t="s">
        <v>10471</v>
      </c>
      <c r="N202" s="161" t="s">
        <v>10471</v>
      </c>
      <c r="Z202" s="9" t="str">
        <f t="shared" si="5"/>
        <v>VC2</v>
      </c>
      <c r="AA202" s="140" t="s">
        <v>10671</v>
      </c>
    </row>
    <row r="203" spans="1:27" x14ac:dyDescent="0.2">
      <c r="A203" s="205"/>
      <c r="B203" s="124"/>
      <c r="C203" s="124"/>
      <c r="D203" s="124"/>
      <c r="E203" s="124"/>
      <c r="F203" s="230">
        <v>8</v>
      </c>
      <c r="G203" s="231" t="s">
        <v>10672</v>
      </c>
      <c r="H203" s="231" t="s">
        <v>10673</v>
      </c>
      <c r="I203" s="230"/>
      <c r="J203" s="232" t="str">
        <f t="shared" si="3"/>
        <v>Varchar</v>
      </c>
      <c r="K203" s="233" t="str">
        <f t="shared" si="4"/>
        <v>4</v>
      </c>
      <c r="L203" s="230"/>
      <c r="M203" s="230" t="s">
        <v>10460</v>
      </c>
      <c r="N203" s="234" t="s">
        <v>10460</v>
      </c>
      <c r="Z203" s="9" t="str">
        <f t="shared" si="5"/>
        <v>VC2</v>
      </c>
      <c r="AA203" s="140" t="s">
        <v>10666</v>
      </c>
    </row>
    <row r="204" spans="1:27" x14ac:dyDescent="0.2">
      <c r="A204" s="205"/>
      <c r="B204" s="124"/>
      <c r="C204" s="124"/>
      <c r="D204" s="124"/>
      <c r="E204" s="124"/>
      <c r="F204" s="230">
        <v>9</v>
      </c>
      <c r="G204" s="231" t="s">
        <v>10674</v>
      </c>
      <c r="H204" s="231" t="s">
        <v>10675</v>
      </c>
      <c r="I204" s="230"/>
      <c r="J204" s="232" t="str">
        <f t="shared" si="3"/>
        <v>Varchar</v>
      </c>
      <c r="K204" s="233" t="str">
        <f t="shared" si="4"/>
        <v>4</v>
      </c>
      <c r="L204" s="230"/>
      <c r="M204" s="230" t="s">
        <v>10471</v>
      </c>
      <c r="N204" s="234" t="s">
        <v>10471</v>
      </c>
      <c r="Z204" s="9" t="str">
        <f t="shared" si="5"/>
        <v>VC2</v>
      </c>
      <c r="AA204" s="140" t="s">
        <v>10676</v>
      </c>
    </row>
    <row r="205" spans="1:27" x14ac:dyDescent="0.2">
      <c r="A205" s="205"/>
      <c r="B205" s="124"/>
      <c r="C205" s="124"/>
      <c r="D205" s="124"/>
      <c r="E205" s="124"/>
      <c r="F205" s="230">
        <v>10</v>
      </c>
      <c r="G205" s="231" t="s">
        <v>10677</v>
      </c>
      <c r="H205" s="231" t="s">
        <v>10678</v>
      </c>
      <c r="I205" s="230"/>
      <c r="J205" s="232" t="str">
        <f t="shared" si="3"/>
        <v>Varchar</v>
      </c>
      <c r="K205" s="233" t="str">
        <f t="shared" si="4"/>
        <v>4</v>
      </c>
      <c r="L205" s="230"/>
      <c r="M205" s="230" t="s">
        <v>10471</v>
      </c>
      <c r="N205" s="234" t="s">
        <v>10471</v>
      </c>
      <c r="Z205" s="9" t="str">
        <f t="shared" si="5"/>
        <v>VC2</v>
      </c>
      <c r="AA205" s="140" t="s">
        <v>10676</v>
      </c>
    </row>
    <row r="206" spans="1:27" x14ac:dyDescent="0.2">
      <c r="A206" s="205"/>
      <c r="B206" s="124"/>
      <c r="C206" s="124"/>
      <c r="D206" s="124"/>
      <c r="E206" s="124"/>
      <c r="F206" s="230">
        <v>11</v>
      </c>
      <c r="G206" s="231" t="s">
        <v>10679</v>
      </c>
      <c r="H206" s="231" t="s">
        <v>10680</v>
      </c>
      <c r="I206" s="230"/>
      <c r="J206" s="232" t="str">
        <f t="shared" si="3"/>
        <v>Varchar</v>
      </c>
      <c r="K206" s="233" t="str">
        <f t="shared" si="4"/>
        <v>4</v>
      </c>
      <c r="L206" s="230"/>
      <c r="M206" s="230" t="s">
        <v>10460</v>
      </c>
      <c r="N206" s="234" t="s">
        <v>10460</v>
      </c>
      <c r="Z206" s="9" t="str">
        <f t="shared" si="5"/>
        <v>VC2</v>
      </c>
      <c r="AA206" s="140" t="s">
        <v>10666</v>
      </c>
    </row>
    <row r="207" spans="1:27" x14ac:dyDescent="0.2">
      <c r="A207" s="205"/>
      <c r="B207" s="124"/>
      <c r="C207" s="124"/>
      <c r="D207" s="124"/>
      <c r="E207" s="124"/>
      <c r="F207" s="124">
        <v>12</v>
      </c>
      <c r="G207" s="140" t="s">
        <v>10681</v>
      </c>
      <c r="H207" s="140" t="s">
        <v>10682</v>
      </c>
      <c r="I207" s="124"/>
      <c r="J207" s="176" t="str">
        <f t="shared" si="3"/>
        <v>Varchar</v>
      </c>
      <c r="K207" s="177" t="str">
        <f t="shared" si="4"/>
        <v>30</v>
      </c>
      <c r="L207" s="124"/>
      <c r="M207" s="124" t="s">
        <v>10471</v>
      </c>
      <c r="N207" s="161" t="s">
        <v>10471</v>
      </c>
      <c r="Z207" s="9" t="str">
        <f t="shared" si="5"/>
        <v>VC2</v>
      </c>
      <c r="AA207" s="140" t="s">
        <v>10683</v>
      </c>
    </row>
    <row r="208" spans="1:27" x14ac:dyDescent="0.2">
      <c r="A208" s="205"/>
      <c r="B208" s="124"/>
      <c r="C208" s="124"/>
      <c r="D208" s="124"/>
      <c r="E208" s="124"/>
      <c r="F208" s="124">
        <v>13</v>
      </c>
      <c r="G208" s="140" t="s">
        <v>10684</v>
      </c>
      <c r="H208" s="140" t="s">
        <v>10685</v>
      </c>
      <c r="I208" s="124"/>
      <c r="J208" s="176" t="str">
        <f t="shared" si="3"/>
        <v>Varchar</v>
      </c>
      <c r="K208" s="177" t="str">
        <f t="shared" si="4"/>
        <v>30</v>
      </c>
      <c r="L208" s="124"/>
      <c r="M208" s="124" t="s">
        <v>10471</v>
      </c>
      <c r="N208" s="161" t="s">
        <v>10471</v>
      </c>
      <c r="Z208" s="9" t="str">
        <f t="shared" si="5"/>
        <v>VC2</v>
      </c>
      <c r="AA208" s="140" t="s">
        <v>10683</v>
      </c>
    </row>
    <row r="209" spans="1:27" x14ac:dyDescent="0.2">
      <c r="A209" s="205"/>
      <c r="B209" s="124"/>
      <c r="C209" s="124"/>
      <c r="D209" s="124"/>
      <c r="E209" s="124"/>
      <c r="F209" s="124">
        <v>14</v>
      </c>
      <c r="G209" s="140" t="s">
        <v>10686</v>
      </c>
      <c r="H209" s="140" t="s">
        <v>10687</v>
      </c>
      <c r="I209" s="124"/>
      <c r="J209" s="176" t="str">
        <f t="shared" si="3"/>
        <v>Varchar</v>
      </c>
      <c r="K209" s="177" t="str">
        <f t="shared" si="4"/>
        <v>22</v>
      </c>
      <c r="L209" s="124"/>
      <c r="M209" s="124" t="s">
        <v>10471</v>
      </c>
      <c r="N209" s="161" t="s">
        <v>10471</v>
      </c>
      <c r="Z209" s="9" t="str">
        <f t="shared" si="5"/>
        <v>VC2</v>
      </c>
      <c r="AA209" s="140" t="s">
        <v>10661</v>
      </c>
    </row>
    <row r="210" spans="1:27" x14ac:dyDescent="0.2">
      <c r="A210" s="205"/>
      <c r="B210" s="124"/>
      <c r="C210" s="124"/>
      <c r="D210" s="124"/>
      <c r="E210" s="124"/>
      <c r="F210" s="124">
        <v>15</v>
      </c>
      <c r="G210" s="140" t="s">
        <v>10688</v>
      </c>
      <c r="H210" s="140" t="s">
        <v>10689</v>
      </c>
      <c r="I210" s="124"/>
      <c r="J210" s="176" t="str">
        <f t="shared" si="3"/>
        <v>Varchar</v>
      </c>
      <c r="K210" s="177" t="str">
        <f t="shared" si="4"/>
        <v>23</v>
      </c>
      <c r="L210" s="124"/>
      <c r="M210" s="124" t="s">
        <v>10471</v>
      </c>
      <c r="N210" s="161" t="s">
        <v>10471</v>
      </c>
      <c r="Z210" s="9" t="str">
        <f t="shared" si="5"/>
        <v>VC2</v>
      </c>
      <c r="AA210" s="140" t="s">
        <v>10690</v>
      </c>
    </row>
    <row r="211" spans="1:27" x14ac:dyDescent="0.2">
      <c r="A211" s="205"/>
      <c r="B211" s="124"/>
      <c r="C211" s="124"/>
      <c r="D211" s="124"/>
      <c r="E211" s="124"/>
      <c r="F211" s="124">
        <v>16</v>
      </c>
      <c r="G211" s="140" t="s">
        <v>10691</v>
      </c>
      <c r="H211" s="140" t="s">
        <v>10692</v>
      </c>
      <c r="I211" s="124"/>
      <c r="J211" s="176" t="str">
        <f t="shared" si="3"/>
        <v>Varchar</v>
      </c>
      <c r="K211" s="177" t="str">
        <f t="shared" si="4"/>
        <v>11</v>
      </c>
      <c r="L211" s="124"/>
      <c r="M211" s="124" t="s">
        <v>10471</v>
      </c>
      <c r="N211" s="161" t="s">
        <v>10471</v>
      </c>
      <c r="Z211" s="9" t="str">
        <f t="shared" si="5"/>
        <v>VC2</v>
      </c>
      <c r="AA211" s="140" t="s">
        <v>10693</v>
      </c>
    </row>
    <row r="212" spans="1:27" x14ac:dyDescent="0.2">
      <c r="A212" s="205"/>
      <c r="B212" s="124"/>
      <c r="C212" s="124"/>
      <c r="D212" s="124"/>
      <c r="E212" s="124"/>
      <c r="F212" s="124">
        <v>17</v>
      </c>
      <c r="G212" s="140" t="s">
        <v>10694</v>
      </c>
      <c r="H212" s="140" t="s">
        <v>10695</v>
      </c>
      <c r="I212" s="124"/>
      <c r="J212" s="176" t="str">
        <f t="shared" si="3"/>
        <v>Varchar</v>
      </c>
      <c r="K212" s="177" t="str">
        <f t="shared" si="4"/>
        <v>3</v>
      </c>
      <c r="L212" s="124"/>
      <c r="M212" s="124" t="s">
        <v>10471</v>
      </c>
      <c r="N212" s="161" t="s">
        <v>10471</v>
      </c>
      <c r="Z212" s="9" t="str">
        <f t="shared" si="5"/>
        <v>VC2</v>
      </c>
      <c r="AA212" s="140" t="s">
        <v>10696</v>
      </c>
    </row>
    <row r="213" spans="1:27" x14ac:dyDescent="0.2">
      <c r="A213" s="205"/>
      <c r="B213" s="124"/>
      <c r="C213" s="124"/>
      <c r="D213" s="124"/>
      <c r="E213" s="124"/>
      <c r="F213" s="124">
        <v>18</v>
      </c>
      <c r="G213" s="140" t="s">
        <v>10697</v>
      </c>
      <c r="H213" s="140" t="s">
        <v>10698</v>
      </c>
      <c r="I213" s="124"/>
      <c r="J213" s="176" t="str">
        <f t="shared" si="3"/>
        <v>Varchar</v>
      </c>
      <c r="K213" s="177" t="str">
        <f t="shared" si="4"/>
        <v>15</v>
      </c>
      <c r="L213" s="124"/>
      <c r="M213" s="124" t="s">
        <v>10471</v>
      </c>
      <c r="N213" s="161" t="s">
        <v>10471</v>
      </c>
      <c r="Z213" s="9" t="str">
        <f t="shared" si="5"/>
        <v>VC2</v>
      </c>
      <c r="AA213" s="140" t="s">
        <v>10526</v>
      </c>
    </row>
    <row r="214" spans="1:27" x14ac:dyDescent="0.2">
      <c r="A214" s="205"/>
      <c r="B214" s="124"/>
      <c r="C214" s="124"/>
      <c r="D214" s="124"/>
      <c r="E214" s="124"/>
      <c r="F214" s="124">
        <v>19</v>
      </c>
      <c r="G214" s="140" t="s">
        <v>10699</v>
      </c>
      <c r="H214" s="140" t="s">
        <v>10700</v>
      </c>
      <c r="I214" s="124"/>
      <c r="J214" s="176" t="str">
        <f t="shared" si="3"/>
        <v>Varchar</v>
      </c>
      <c r="K214" s="177" t="str">
        <f t="shared" si="4"/>
        <v>22</v>
      </c>
      <c r="L214" s="124"/>
      <c r="M214" s="124" t="s">
        <v>10471</v>
      </c>
      <c r="N214" s="161" t="s">
        <v>10471</v>
      </c>
      <c r="Z214" s="9" t="str">
        <f t="shared" si="5"/>
        <v>VC2</v>
      </c>
      <c r="AA214" s="140" t="s">
        <v>10661</v>
      </c>
    </row>
    <row r="215" spans="1:27" x14ac:dyDescent="0.2">
      <c r="A215" s="205"/>
      <c r="B215" s="124"/>
      <c r="C215" s="124"/>
      <c r="D215" s="124"/>
      <c r="E215" s="124"/>
      <c r="F215" s="124">
        <v>20</v>
      </c>
      <c r="G215" s="140" t="s">
        <v>10701</v>
      </c>
      <c r="H215" s="140" t="s">
        <v>10702</v>
      </c>
      <c r="I215" s="124"/>
      <c r="J215" s="176" t="str">
        <f t="shared" si="3"/>
        <v>Varchar</v>
      </c>
      <c r="K215" s="177" t="str">
        <f t="shared" si="4"/>
        <v>22</v>
      </c>
      <c r="L215" s="124"/>
      <c r="M215" s="124" t="s">
        <v>10471</v>
      </c>
      <c r="N215" s="161" t="s">
        <v>10471</v>
      </c>
      <c r="Z215" s="9" t="str">
        <f t="shared" si="5"/>
        <v>VC2</v>
      </c>
      <c r="AA215" s="140" t="s">
        <v>10661</v>
      </c>
    </row>
    <row r="216" spans="1:27" x14ac:dyDescent="0.2">
      <c r="A216" s="205"/>
      <c r="B216" s="124"/>
      <c r="C216" s="124"/>
      <c r="D216" s="124"/>
      <c r="E216" s="124"/>
      <c r="F216" s="124">
        <v>21</v>
      </c>
      <c r="G216" s="140" t="s">
        <v>10703</v>
      </c>
      <c r="H216" s="140" t="s">
        <v>10704</v>
      </c>
      <c r="I216" s="124"/>
      <c r="J216" s="176" t="str">
        <f t="shared" si="3"/>
        <v>Varchar</v>
      </c>
      <c r="K216" s="177" t="str">
        <f t="shared" si="4"/>
        <v>22</v>
      </c>
      <c r="L216" s="124"/>
      <c r="M216" s="124" t="s">
        <v>10471</v>
      </c>
      <c r="N216" s="161" t="s">
        <v>10471</v>
      </c>
      <c r="Z216" s="9" t="str">
        <f t="shared" si="5"/>
        <v>VC2</v>
      </c>
      <c r="AA216" s="140" t="s">
        <v>10661</v>
      </c>
    </row>
    <row r="217" spans="1:27" x14ac:dyDescent="0.2">
      <c r="A217" s="205"/>
      <c r="B217" s="124"/>
      <c r="C217" s="124"/>
      <c r="D217" s="124"/>
      <c r="E217" s="124"/>
      <c r="F217" s="124">
        <v>22</v>
      </c>
      <c r="G217" s="140" t="s">
        <v>10705</v>
      </c>
      <c r="H217" s="140" t="s">
        <v>10706</v>
      </c>
      <c r="I217" s="124"/>
      <c r="J217" s="176" t="str">
        <f t="shared" si="3"/>
        <v>Varchar</v>
      </c>
      <c r="K217" s="177" t="str">
        <f t="shared" si="4"/>
        <v>10</v>
      </c>
      <c r="L217" s="124"/>
      <c r="M217" s="124" t="s">
        <v>10471</v>
      </c>
      <c r="N217" s="161" t="s">
        <v>10471</v>
      </c>
      <c r="Z217" s="9" t="str">
        <f t="shared" si="5"/>
        <v>VC2</v>
      </c>
      <c r="AA217" s="140" t="s">
        <v>10707</v>
      </c>
    </row>
    <row r="218" spans="1:27" x14ac:dyDescent="0.2">
      <c r="A218" s="205"/>
      <c r="B218" s="124"/>
      <c r="C218" s="124"/>
      <c r="D218" s="124"/>
      <c r="E218" s="124"/>
      <c r="F218" s="124">
        <v>23</v>
      </c>
      <c r="G218" s="140" t="s">
        <v>10708</v>
      </c>
      <c r="H218" s="140" t="s">
        <v>10709</v>
      </c>
      <c r="I218" s="124"/>
      <c r="J218" s="176" t="str">
        <f t="shared" si="3"/>
        <v>Varchar</v>
      </c>
      <c r="K218" s="177" t="str">
        <f t="shared" si="4"/>
        <v>20</v>
      </c>
      <c r="L218" s="124"/>
      <c r="M218" s="124" t="s">
        <v>10471</v>
      </c>
      <c r="N218" s="161" t="s">
        <v>10471</v>
      </c>
      <c r="Z218" s="9" t="str">
        <f t="shared" si="5"/>
        <v>VC2</v>
      </c>
      <c r="AA218" s="140" t="s">
        <v>10656</v>
      </c>
    </row>
    <row r="219" spans="1:27" x14ac:dyDescent="0.2">
      <c r="A219" s="205"/>
      <c r="B219" s="124"/>
      <c r="C219" s="124"/>
      <c r="D219" s="124"/>
      <c r="E219" s="124"/>
      <c r="F219" s="124">
        <v>24</v>
      </c>
      <c r="G219" s="140" t="s">
        <v>10710</v>
      </c>
      <c r="H219" s="140" t="s">
        <v>10711</v>
      </c>
      <c r="I219" s="124"/>
      <c r="J219" s="176" t="str">
        <f t="shared" si="3"/>
        <v>Varchar</v>
      </c>
      <c r="K219" s="177" t="str">
        <f t="shared" si="4"/>
        <v>16</v>
      </c>
      <c r="L219" s="124"/>
      <c r="M219" s="124" t="s">
        <v>10471</v>
      </c>
      <c r="N219" s="161" t="s">
        <v>10471</v>
      </c>
      <c r="Z219" s="9" t="str">
        <f t="shared" si="5"/>
        <v>VC2</v>
      </c>
      <c r="AA219" s="140" t="s">
        <v>10664</v>
      </c>
    </row>
    <row r="220" spans="1:27" x14ac:dyDescent="0.2">
      <c r="A220" s="205"/>
      <c r="B220" s="124"/>
      <c r="C220" s="124"/>
      <c r="D220" s="124"/>
      <c r="E220" s="124"/>
      <c r="F220" s="124">
        <v>25</v>
      </c>
      <c r="G220" s="140" t="s">
        <v>10712</v>
      </c>
      <c r="H220" s="140" t="s">
        <v>10713</v>
      </c>
      <c r="I220" s="124"/>
      <c r="J220" s="176" t="str">
        <f t="shared" si="3"/>
        <v>Varchar</v>
      </c>
      <c r="K220" s="177" t="str">
        <f t="shared" si="4"/>
        <v>2</v>
      </c>
      <c r="L220" s="124"/>
      <c r="M220" s="124" t="s">
        <v>10471</v>
      </c>
      <c r="N220" s="161" t="s">
        <v>10471</v>
      </c>
      <c r="Z220" s="9" t="str">
        <f t="shared" si="5"/>
        <v>VC2</v>
      </c>
      <c r="AA220" s="140" t="s">
        <v>10714</v>
      </c>
    </row>
    <row r="221" spans="1:27" x14ac:dyDescent="0.2">
      <c r="A221" s="205"/>
      <c r="B221" s="124"/>
      <c r="C221" s="124"/>
      <c r="D221" s="124"/>
      <c r="E221" s="124"/>
      <c r="F221" s="124">
        <v>26</v>
      </c>
      <c r="G221" s="140" t="s">
        <v>10715</v>
      </c>
      <c r="H221" s="140" t="s">
        <v>10716</v>
      </c>
      <c r="I221" s="124"/>
      <c r="J221" s="176" t="str">
        <f t="shared" si="3"/>
        <v>Varchar</v>
      </c>
      <c r="K221" s="177" t="str">
        <f t="shared" si="4"/>
        <v>2</v>
      </c>
      <c r="L221" s="124"/>
      <c r="M221" s="124" t="s">
        <v>10471</v>
      </c>
      <c r="N221" s="161" t="s">
        <v>10471</v>
      </c>
      <c r="Z221" s="9" t="str">
        <f t="shared" si="5"/>
        <v>VC2</v>
      </c>
      <c r="AA221" s="140" t="s">
        <v>10714</v>
      </c>
    </row>
    <row r="222" spans="1:27" x14ac:dyDescent="0.2">
      <c r="A222" s="205"/>
      <c r="B222" s="124"/>
      <c r="C222" s="124"/>
      <c r="D222" s="124"/>
      <c r="E222" s="124"/>
      <c r="F222" s="124">
        <v>27</v>
      </c>
      <c r="G222" s="140" t="s">
        <v>10717</v>
      </c>
      <c r="H222" s="140" t="s">
        <v>10718</v>
      </c>
      <c r="I222" s="124"/>
      <c r="J222" s="176" t="str">
        <f t="shared" si="3"/>
        <v>Varchar</v>
      </c>
      <c r="K222" s="177" t="str">
        <f t="shared" si="4"/>
        <v>2</v>
      </c>
      <c r="L222" s="124"/>
      <c r="M222" s="124" t="s">
        <v>10471</v>
      </c>
      <c r="N222" s="161" t="s">
        <v>10471</v>
      </c>
      <c r="Z222" s="9" t="str">
        <f t="shared" si="5"/>
        <v>VC2</v>
      </c>
      <c r="AA222" s="140" t="s">
        <v>10714</v>
      </c>
    </row>
    <row r="223" spans="1:27" x14ac:dyDescent="0.2">
      <c r="A223" s="205"/>
      <c r="B223" s="124"/>
      <c r="C223" s="124"/>
      <c r="D223" s="124"/>
      <c r="E223" s="124"/>
      <c r="F223" s="124">
        <v>28</v>
      </c>
      <c r="G223" s="140" t="s">
        <v>10719</v>
      </c>
      <c r="H223" s="140" t="s">
        <v>10720</v>
      </c>
      <c r="I223" s="124"/>
      <c r="J223" s="176" t="str">
        <f t="shared" si="3"/>
        <v>Varchar</v>
      </c>
      <c r="K223" s="177" t="str">
        <f t="shared" si="4"/>
        <v>2</v>
      </c>
      <c r="L223" s="124"/>
      <c r="M223" s="124" t="s">
        <v>10460</v>
      </c>
      <c r="N223" s="161" t="s">
        <v>10460</v>
      </c>
      <c r="Z223" s="9" t="str">
        <f t="shared" si="5"/>
        <v>VC2</v>
      </c>
      <c r="AA223" s="140" t="s">
        <v>10721</v>
      </c>
    </row>
    <row r="224" spans="1:27" x14ac:dyDescent="0.2">
      <c r="A224" s="205"/>
      <c r="B224" s="124"/>
      <c r="C224" s="124"/>
      <c r="D224" s="124"/>
      <c r="E224" s="124"/>
      <c r="F224" s="124">
        <v>29</v>
      </c>
      <c r="G224" s="140" t="s">
        <v>10722</v>
      </c>
      <c r="H224" s="140" t="s">
        <v>10723</v>
      </c>
      <c r="I224" s="124"/>
      <c r="J224" s="176" t="str">
        <f t="shared" si="3"/>
        <v>Varchar</v>
      </c>
      <c r="K224" s="177" t="str">
        <f t="shared" si="4"/>
        <v>2</v>
      </c>
      <c r="L224" s="124"/>
      <c r="M224" s="124" t="s">
        <v>10471</v>
      </c>
      <c r="N224" s="161" t="s">
        <v>10471</v>
      </c>
      <c r="Z224" s="9" t="str">
        <f t="shared" si="5"/>
        <v>VC2</v>
      </c>
      <c r="AA224" s="140" t="s">
        <v>10714</v>
      </c>
    </row>
    <row r="225" spans="1:27" x14ac:dyDescent="0.2">
      <c r="A225" s="205"/>
      <c r="B225" s="124"/>
      <c r="C225" s="124"/>
      <c r="D225" s="124"/>
      <c r="E225" s="124"/>
      <c r="F225" s="124">
        <v>30</v>
      </c>
      <c r="G225" s="140" t="s">
        <v>10724</v>
      </c>
      <c r="H225" s="140" t="s">
        <v>10725</v>
      </c>
      <c r="I225" s="124"/>
      <c r="J225" s="176" t="str">
        <f t="shared" si="3"/>
        <v>Varchar</v>
      </c>
      <c r="K225" s="177" t="str">
        <f t="shared" si="4"/>
        <v>2</v>
      </c>
      <c r="L225" s="124"/>
      <c r="M225" s="124" t="s">
        <v>10471</v>
      </c>
      <c r="N225" s="161" t="s">
        <v>10471</v>
      </c>
      <c r="Z225" s="9" t="str">
        <f t="shared" si="5"/>
        <v>VC2</v>
      </c>
      <c r="AA225" s="140" t="s">
        <v>10714</v>
      </c>
    </row>
    <row r="226" spans="1:27" x14ac:dyDescent="0.2">
      <c r="A226" s="205"/>
      <c r="B226" s="124"/>
      <c r="C226" s="124"/>
      <c r="D226" s="124"/>
      <c r="E226" s="124"/>
      <c r="F226" s="124">
        <v>31</v>
      </c>
      <c r="G226" s="140" t="s">
        <v>10726</v>
      </c>
      <c r="H226" s="140" t="s">
        <v>10727</v>
      </c>
      <c r="I226" s="124"/>
      <c r="J226" s="176" t="str">
        <f t="shared" si="3"/>
        <v>Varchar</v>
      </c>
      <c r="K226" s="177" t="str">
        <f t="shared" si="4"/>
        <v>2</v>
      </c>
      <c r="L226" s="124"/>
      <c r="M226" s="124" t="s">
        <v>10471</v>
      </c>
      <c r="N226" s="161" t="s">
        <v>10471</v>
      </c>
      <c r="Z226" s="9" t="str">
        <f t="shared" si="5"/>
        <v>VC2</v>
      </c>
      <c r="AA226" s="140" t="s">
        <v>10714</v>
      </c>
    </row>
    <row r="227" spans="1:27" x14ac:dyDescent="0.2">
      <c r="A227" s="205"/>
      <c r="B227" s="124"/>
      <c r="C227" s="124"/>
      <c r="D227" s="124"/>
      <c r="E227" s="124"/>
      <c r="F227" s="124">
        <v>32</v>
      </c>
      <c r="G227" s="140" t="s">
        <v>10728</v>
      </c>
      <c r="H227" s="140" t="s">
        <v>10729</v>
      </c>
      <c r="I227" s="124"/>
      <c r="J227" s="176" t="str">
        <f t="shared" si="3"/>
        <v>Varchar</v>
      </c>
      <c r="K227" s="177" t="str">
        <f t="shared" si="4"/>
        <v>2</v>
      </c>
      <c r="L227" s="124"/>
      <c r="M227" s="124" t="s">
        <v>10471</v>
      </c>
      <c r="N227" s="161" t="s">
        <v>10471</v>
      </c>
      <c r="Z227" s="9" t="str">
        <f t="shared" si="5"/>
        <v>VC2</v>
      </c>
      <c r="AA227" s="140" t="s">
        <v>10714</v>
      </c>
    </row>
    <row r="228" spans="1:27" x14ac:dyDescent="0.2">
      <c r="A228" s="205"/>
      <c r="B228" s="124"/>
      <c r="C228" s="124"/>
      <c r="D228" s="124"/>
      <c r="E228" s="124"/>
      <c r="F228" s="124">
        <v>33</v>
      </c>
      <c r="G228" s="140" t="s">
        <v>10730</v>
      </c>
      <c r="H228" s="140" t="s">
        <v>10731</v>
      </c>
      <c r="I228" s="124"/>
      <c r="J228" s="176" t="str">
        <f t="shared" si="3"/>
        <v>Varchar</v>
      </c>
      <c r="K228" s="177" t="str">
        <f t="shared" si="4"/>
        <v>2</v>
      </c>
      <c r="L228" s="124"/>
      <c r="M228" s="124" t="s">
        <v>10471</v>
      </c>
      <c r="N228" s="161" t="s">
        <v>10471</v>
      </c>
      <c r="Z228" s="9" t="str">
        <f t="shared" si="5"/>
        <v>VC2</v>
      </c>
      <c r="AA228" s="140" t="s">
        <v>10714</v>
      </c>
    </row>
    <row r="229" spans="1:27" x14ac:dyDescent="0.2">
      <c r="A229" s="205"/>
      <c r="B229" s="124"/>
      <c r="C229" s="124"/>
      <c r="D229" s="124"/>
      <c r="E229" s="124"/>
      <c r="F229" s="124">
        <v>34</v>
      </c>
      <c r="G229" s="140" t="s">
        <v>10732</v>
      </c>
      <c r="H229" s="140" t="s">
        <v>10733</v>
      </c>
      <c r="I229" s="124"/>
      <c r="J229" s="176" t="str">
        <f t="shared" si="3"/>
        <v>Varchar</v>
      </c>
      <c r="K229" s="177" t="str">
        <f t="shared" si="4"/>
        <v>2</v>
      </c>
      <c r="L229" s="124"/>
      <c r="M229" s="124" t="s">
        <v>10471</v>
      </c>
      <c r="N229" s="161" t="s">
        <v>10471</v>
      </c>
      <c r="Z229" s="9" t="str">
        <f t="shared" si="5"/>
        <v>VC2</v>
      </c>
      <c r="AA229" s="140" t="s">
        <v>10714</v>
      </c>
    </row>
    <row r="230" spans="1:27" x14ac:dyDescent="0.2">
      <c r="A230" s="205"/>
      <c r="B230" s="124"/>
      <c r="C230" s="124"/>
      <c r="D230" s="124"/>
      <c r="E230" s="124"/>
      <c r="F230" s="124">
        <v>35</v>
      </c>
      <c r="G230" s="140" t="s">
        <v>10734</v>
      </c>
      <c r="H230" s="140" t="s">
        <v>10735</v>
      </c>
      <c r="I230" s="124"/>
      <c r="J230" s="176" t="str">
        <f t="shared" si="3"/>
        <v>Varchar</v>
      </c>
      <c r="K230" s="177" t="str">
        <f t="shared" si="4"/>
        <v>2</v>
      </c>
      <c r="L230" s="124"/>
      <c r="M230" s="124" t="s">
        <v>10471</v>
      </c>
      <c r="N230" s="161" t="s">
        <v>10471</v>
      </c>
      <c r="Z230" s="9" t="str">
        <f t="shared" si="5"/>
        <v>VC2</v>
      </c>
      <c r="AA230" s="140" t="s">
        <v>10714</v>
      </c>
    </row>
    <row r="231" spans="1:27" x14ac:dyDescent="0.2">
      <c r="A231" s="205"/>
      <c r="B231" s="124"/>
      <c r="C231" s="124"/>
      <c r="D231" s="124"/>
      <c r="E231" s="124"/>
      <c r="F231" s="124">
        <v>36</v>
      </c>
      <c r="G231" s="140" t="s">
        <v>10736</v>
      </c>
      <c r="H231" s="140" t="s">
        <v>10737</v>
      </c>
      <c r="I231" s="124"/>
      <c r="J231" s="176" t="str">
        <f t="shared" si="3"/>
        <v>Varchar</v>
      </c>
      <c r="K231" s="177" t="str">
        <f t="shared" si="4"/>
        <v>2</v>
      </c>
      <c r="L231" s="124"/>
      <c r="M231" s="124" t="s">
        <v>10471</v>
      </c>
      <c r="N231" s="161" t="s">
        <v>10471</v>
      </c>
      <c r="Z231" s="9" t="str">
        <f t="shared" si="5"/>
        <v>VC2</v>
      </c>
      <c r="AA231" s="140" t="s">
        <v>10714</v>
      </c>
    </row>
    <row r="232" spans="1:27" x14ac:dyDescent="0.2">
      <c r="A232" s="205"/>
      <c r="B232" s="124"/>
      <c r="C232" s="124"/>
      <c r="D232" s="124"/>
      <c r="E232" s="124"/>
      <c r="F232" s="124">
        <v>37</v>
      </c>
      <c r="G232" s="140" t="s">
        <v>10738</v>
      </c>
      <c r="H232" s="140" t="s">
        <v>10739</v>
      </c>
      <c r="I232" s="124"/>
      <c r="J232" s="176" t="str">
        <f t="shared" si="3"/>
        <v>Varchar</v>
      </c>
      <c r="K232" s="177" t="str">
        <f t="shared" si="4"/>
        <v>2</v>
      </c>
      <c r="L232" s="124"/>
      <c r="M232" s="124" t="s">
        <v>10471</v>
      </c>
      <c r="N232" s="161" t="s">
        <v>10471</v>
      </c>
      <c r="Z232" s="9" t="str">
        <f t="shared" si="5"/>
        <v>VC2</v>
      </c>
      <c r="AA232" s="140" t="s">
        <v>10714</v>
      </c>
    </row>
    <row r="233" spans="1:27" x14ac:dyDescent="0.2">
      <c r="A233" s="205"/>
      <c r="B233" s="124"/>
      <c r="C233" s="124"/>
      <c r="D233" s="124"/>
      <c r="E233" s="124"/>
      <c r="F233" s="124">
        <v>38</v>
      </c>
      <c r="G233" s="140" t="s">
        <v>10740</v>
      </c>
      <c r="H233" s="140" t="s">
        <v>10741</v>
      </c>
      <c r="I233" s="124"/>
      <c r="J233" s="176" t="str">
        <f t="shared" si="3"/>
        <v>Varchar</v>
      </c>
      <c r="K233" s="177" t="str">
        <f t="shared" si="4"/>
        <v>2</v>
      </c>
      <c r="L233" s="124"/>
      <c r="M233" s="124" t="s">
        <v>10471</v>
      </c>
      <c r="N233" s="161" t="s">
        <v>10471</v>
      </c>
      <c r="Z233" s="9" t="str">
        <f t="shared" si="5"/>
        <v>VC2</v>
      </c>
      <c r="AA233" s="140" t="s">
        <v>10714</v>
      </c>
    </row>
    <row r="234" spans="1:27" x14ac:dyDescent="0.2">
      <c r="A234" s="205"/>
      <c r="B234" s="124"/>
      <c r="C234" s="124"/>
      <c r="D234" s="124"/>
      <c r="E234" s="124"/>
      <c r="F234" s="124">
        <v>39</v>
      </c>
      <c r="G234" s="140" t="s">
        <v>10742</v>
      </c>
      <c r="H234" s="140" t="s">
        <v>10743</v>
      </c>
      <c r="I234" s="124"/>
      <c r="J234" s="176" t="str">
        <f t="shared" si="3"/>
        <v>Varchar</v>
      </c>
      <c r="K234" s="177" t="str">
        <f t="shared" si="4"/>
        <v>2</v>
      </c>
      <c r="L234" s="124"/>
      <c r="M234" s="124" t="s">
        <v>10471</v>
      </c>
      <c r="N234" s="161" t="s">
        <v>10471</v>
      </c>
      <c r="Z234" s="9" t="str">
        <f t="shared" si="5"/>
        <v>VC2</v>
      </c>
      <c r="AA234" s="140" t="s">
        <v>10714</v>
      </c>
    </row>
    <row r="235" spans="1:27" x14ac:dyDescent="0.2">
      <c r="A235" s="205"/>
      <c r="B235" s="124"/>
      <c r="C235" s="124"/>
      <c r="D235" s="124"/>
      <c r="E235" s="124"/>
      <c r="F235" s="124">
        <v>40</v>
      </c>
      <c r="G235" s="140" t="s">
        <v>10744</v>
      </c>
      <c r="H235" s="140" t="s">
        <v>10745</v>
      </c>
      <c r="I235" s="124"/>
      <c r="J235" s="176" t="str">
        <f t="shared" si="3"/>
        <v>Varchar</v>
      </c>
      <c r="K235" s="177" t="str">
        <f t="shared" si="4"/>
        <v>2</v>
      </c>
      <c r="L235" s="124"/>
      <c r="M235" s="124" t="s">
        <v>10471</v>
      </c>
      <c r="N235" s="161" t="s">
        <v>10471</v>
      </c>
      <c r="Z235" s="9" t="str">
        <f t="shared" si="5"/>
        <v>VC2</v>
      </c>
      <c r="AA235" s="140" t="s">
        <v>10714</v>
      </c>
    </row>
    <row r="236" spans="1:27" x14ac:dyDescent="0.2">
      <c r="A236" s="205"/>
      <c r="B236" s="124"/>
      <c r="C236" s="124"/>
      <c r="D236" s="124"/>
      <c r="E236" s="124"/>
      <c r="F236" s="124">
        <v>41</v>
      </c>
      <c r="G236" s="140" t="s">
        <v>10746</v>
      </c>
      <c r="H236" s="140" t="s">
        <v>10747</v>
      </c>
      <c r="I236" s="124"/>
      <c r="J236" s="176" t="str">
        <f t="shared" si="3"/>
        <v>Varchar</v>
      </c>
      <c r="K236" s="177" t="str">
        <f t="shared" si="4"/>
        <v>2</v>
      </c>
      <c r="L236" s="124"/>
      <c r="M236" s="124" t="s">
        <v>10471</v>
      </c>
      <c r="N236" s="161" t="s">
        <v>10471</v>
      </c>
      <c r="Z236" s="9" t="str">
        <f t="shared" si="5"/>
        <v>VC2</v>
      </c>
      <c r="AA236" s="140" t="s">
        <v>10714</v>
      </c>
    </row>
    <row r="237" spans="1:27" x14ac:dyDescent="0.2">
      <c r="A237" s="205"/>
      <c r="B237" s="124"/>
      <c r="C237" s="124"/>
      <c r="D237" s="124"/>
      <c r="E237" s="124"/>
      <c r="F237" s="124">
        <v>42</v>
      </c>
      <c r="G237" s="140" t="s">
        <v>10748</v>
      </c>
      <c r="H237" s="140" t="s">
        <v>10749</v>
      </c>
      <c r="I237" s="124"/>
      <c r="J237" s="176" t="str">
        <f t="shared" si="3"/>
        <v>Varchar</v>
      </c>
      <c r="K237" s="177" t="str">
        <f t="shared" si="4"/>
        <v>2</v>
      </c>
      <c r="L237" s="124"/>
      <c r="M237" s="124" t="s">
        <v>10471</v>
      </c>
      <c r="N237" s="161" t="s">
        <v>10471</v>
      </c>
      <c r="Z237" s="9" t="str">
        <f t="shared" si="5"/>
        <v>VC2</v>
      </c>
      <c r="AA237" s="140" t="s">
        <v>10714</v>
      </c>
    </row>
    <row r="238" spans="1:27" x14ac:dyDescent="0.2">
      <c r="A238" s="205"/>
      <c r="B238" s="124"/>
      <c r="C238" s="124"/>
      <c r="D238" s="124"/>
      <c r="E238" s="124"/>
      <c r="F238" s="124">
        <v>43</v>
      </c>
      <c r="G238" s="140" t="s">
        <v>10750</v>
      </c>
      <c r="H238" s="140" t="s">
        <v>10751</v>
      </c>
      <c r="I238" s="124"/>
      <c r="J238" s="176" t="str">
        <f t="shared" ref="J238:J301" si="6">IF(Z238="Num","Number",IF(Z238="VC2","Varchar",Z238))</f>
        <v>Varchar</v>
      </c>
      <c r="K238" s="177" t="str">
        <f t="shared" ref="K238:K301" si="7">MID(AA238,(FIND("(",AA238,1)+1),((FIND(")",AA238,1))-(FIND("(",AA238,1)+1)))</f>
        <v>2</v>
      </c>
      <c r="L238" s="124"/>
      <c r="M238" s="124" t="s">
        <v>10471</v>
      </c>
      <c r="N238" s="161" t="s">
        <v>10471</v>
      </c>
      <c r="Z238" s="9" t="str">
        <f t="shared" ref="Z238:Z301" si="8">IF(AA238="Date","Date",MID(AA238,1,(FIND("(",AA238)-1)))</f>
        <v>VC2</v>
      </c>
      <c r="AA238" s="140" t="s">
        <v>10714</v>
      </c>
    </row>
    <row r="239" spans="1:27" x14ac:dyDescent="0.2">
      <c r="A239" s="205"/>
      <c r="B239" s="124"/>
      <c r="C239" s="124"/>
      <c r="D239" s="124"/>
      <c r="E239" s="124"/>
      <c r="F239" s="124">
        <v>44</v>
      </c>
      <c r="G239" s="140" t="s">
        <v>10752</v>
      </c>
      <c r="H239" s="140" t="s">
        <v>10753</v>
      </c>
      <c r="I239" s="124"/>
      <c r="J239" s="176" t="str">
        <f t="shared" si="6"/>
        <v>Varchar</v>
      </c>
      <c r="K239" s="177" t="str">
        <f t="shared" si="7"/>
        <v>2</v>
      </c>
      <c r="L239" s="124"/>
      <c r="M239" s="124" t="s">
        <v>10471</v>
      </c>
      <c r="N239" s="161" t="s">
        <v>10471</v>
      </c>
      <c r="Z239" s="9" t="str">
        <f t="shared" si="8"/>
        <v>VC2</v>
      </c>
      <c r="AA239" s="140" t="s">
        <v>10714</v>
      </c>
    </row>
    <row r="240" spans="1:27" x14ac:dyDescent="0.2">
      <c r="A240" s="205"/>
      <c r="B240" s="124"/>
      <c r="C240" s="124"/>
      <c r="D240" s="124"/>
      <c r="E240" s="124"/>
      <c r="F240" s="124">
        <v>45</v>
      </c>
      <c r="G240" s="140" t="s">
        <v>10754</v>
      </c>
      <c r="H240" s="140" t="s">
        <v>10755</v>
      </c>
      <c r="I240" s="124"/>
      <c r="J240" s="176" t="str">
        <f t="shared" si="6"/>
        <v>Varchar</v>
      </c>
      <c r="K240" s="177" t="str">
        <f t="shared" si="7"/>
        <v>50</v>
      </c>
      <c r="L240" s="124"/>
      <c r="M240" s="124" t="s">
        <v>10471</v>
      </c>
      <c r="N240" s="161" t="s">
        <v>10471</v>
      </c>
      <c r="Z240" s="9" t="str">
        <f t="shared" si="8"/>
        <v>VC2</v>
      </c>
      <c r="AA240" s="140" t="s">
        <v>10756</v>
      </c>
    </row>
    <row r="241" spans="1:27" x14ac:dyDescent="0.2">
      <c r="A241" s="205"/>
      <c r="B241" s="124"/>
      <c r="C241" s="124"/>
      <c r="D241" s="124"/>
      <c r="E241" s="124"/>
      <c r="F241" s="124">
        <v>46</v>
      </c>
      <c r="G241" s="140" t="s">
        <v>10757</v>
      </c>
      <c r="H241" s="140" t="s">
        <v>10758</v>
      </c>
      <c r="I241" s="124"/>
      <c r="J241" s="176" t="str">
        <f t="shared" si="6"/>
        <v>Varchar</v>
      </c>
      <c r="K241" s="177" t="str">
        <f t="shared" si="7"/>
        <v>50</v>
      </c>
      <c r="L241" s="124"/>
      <c r="M241" s="124" t="s">
        <v>10471</v>
      </c>
      <c r="N241" s="161" t="s">
        <v>10471</v>
      </c>
      <c r="Z241" s="9" t="str">
        <f t="shared" si="8"/>
        <v>VC2</v>
      </c>
      <c r="AA241" s="140" t="s">
        <v>10756</v>
      </c>
    </row>
    <row r="242" spans="1:27" x14ac:dyDescent="0.2">
      <c r="A242" s="205"/>
      <c r="B242" s="124"/>
      <c r="C242" s="124"/>
      <c r="D242" s="124"/>
      <c r="E242" s="124"/>
      <c r="F242" s="124">
        <v>47</v>
      </c>
      <c r="G242" s="140" t="s">
        <v>10759</v>
      </c>
      <c r="H242" s="140" t="s">
        <v>10760</v>
      </c>
      <c r="I242" s="124"/>
      <c r="J242" s="176" t="str">
        <f t="shared" si="6"/>
        <v>Varchar</v>
      </c>
      <c r="K242" s="177" t="str">
        <f t="shared" si="7"/>
        <v>100</v>
      </c>
      <c r="L242" s="124"/>
      <c r="M242" s="124" t="s">
        <v>10471</v>
      </c>
      <c r="N242" s="161" t="s">
        <v>10471</v>
      </c>
      <c r="Z242" s="9" t="str">
        <f t="shared" si="8"/>
        <v>VC2</v>
      </c>
      <c r="AA242" s="140" t="s">
        <v>10761</v>
      </c>
    </row>
    <row r="243" spans="1:27" x14ac:dyDescent="0.2">
      <c r="A243" s="205"/>
      <c r="B243" s="124"/>
      <c r="C243" s="124"/>
      <c r="D243" s="124"/>
      <c r="E243" s="124"/>
      <c r="F243" s="124">
        <v>48</v>
      </c>
      <c r="G243" s="140" t="s">
        <v>10762</v>
      </c>
      <c r="H243" s="140" t="s">
        <v>10763</v>
      </c>
      <c r="I243" s="124"/>
      <c r="J243" s="176" t="str">
        <f t="shared" si="6"/>
        <v>Varchar</v>
      </c>
      <c r="K243" s="177" t="str">
        <f t="shared" si="7"/>
        <v>10</v>
      </c>
      <c r="L243" s="124"/>
      <c r="M243" s="124" t="s">
        <v>10471</v>
      </c>
      <c r="N243" s="161" t="s">
        <v>10471</v>
      </c>
      <c r="Z243" s="9" t="str">
        <f t="shared" si="8"/>
        <v>VC2</v>
      </c>
      <c r="AA243" s="140" t="s">
        <v>10707</v>
      </c>
    </row>
    <row r="244" spans="1:27" x14ac:dyDescent="0.2">
      <c r="A244" s="205"/>
      <c r="B244" s="124"/>
      <c r="C244" s="124"/>
      <c r="D244" s="124"/>
      <c r="E244" s="124"/>
      <c r="F244" s="124">
        <v>49</v>
      </c>
      <c r="G244" s="140" t="s">
        <v>10764</v>
      </c>
      <c r="H244" s="140" t="s">
        <v>10765</v>
      </c>
      <c r="I244" s="124"/>
      <c r="J244" s="176" t="str">
        <f t="shared" si="6"/>
        <v>Varchar</v>
      </c>
      <c r="K244" s="177" t="str">
        <f t="shared" si="7"/>
        <v>22</v>
      </c>
      <c r="L244" s="124"/>
      <c r="M244" s="124" t="s">
        <v>10471</v>
      </c>
      <c r="N244" s="161" t="s">
        <v>10471</v>
      </c>
      <c r="Z244" s="9" t="str">
        <f t="shared" si="8"/>
        <v>VC2</v>
      </c>
      <c r="AA244" s="140" t="s">
        <v>10661</v>
      </c>
    </row>
    <row r="245" spans="1:27" x14ac:dyDescent="0.2">
      <c r="A245" s="205"/>
      <c r="B245" s="124"/>
      <c r="C245" s="124"/>
      <c r="D245" s="124"/>
      <c r="E245" s="124"/>
      <c r="F245" s="124">
        <v>50</v>
      </c>
      <c r="G245" s="140" t="s">
        <v>10766</v>
      </c>
      <c r="H245" s="140" t="s">
        <v>10767</v>
      </c>
      <c r="I245" s="124"/>
      <c r="J245" s="176" t="str">
        <f t="shared" si="6"/>
        <v>Varchar</v>
      </c>
      <c r="K245" s="177" t="str">
        <f t="shared" si="7"/>
        <v>15</v>
      </c>
      <c r="L245" s="124"/>
      <c r="M245" s="124" t="s">
        <v>10471</v>
      </c>
      <c r="N245" s="161" t="s">
        <v>10471</v>
      </c>
      <c r="Z245" s="9" t="str">
        <f t="shared" si="8"/>
        <v>VC2</v>
      </c>
      <c r="AA245" s="140" t="s">
        <v>10526</v>
      </c>
    </row>
    <row r="246" spans="1:27" x14ac:dyDescent="0.2">
      <c r="A246" s="205"/>
      <c r="B246" s="124"/>
      <c r="C246" s="124"/>
      <c r="D246" s="124"/>
      <c r="E246" s="124"/>
      <c r="F246" s="124">
        <v>51</v>
      </c>
      <c r="G246" s="140" t="s">
        <v>10768</v>
      </c>
      <c r="H246" s="140" t="s">
        <v>10769</v>
      </c>
      <c r="I246" s="124"/>
      <c r="J246" s="176" t="str">
        <f t="shared" si="6"/>
        <v>Varchar</v>
      </c>
      <c r="K246" s="177" t="str">
        <f t="shared" si="7"/>
        <v>15</v>
      </c>
      <c r="L246" s="124"/>
      <c r="M246" s="124" t="s">
        <v>10471</v>
      </c>
      <c r="N246" s="161" t="s">
        <v>10471</v>
      </c>
      <c r="Z246" s="9" t="str">
        <f t="shared" si="8"/>
        <v>VC2</v>
      </c>
      <c r="AA246" s="140" t="s">
        <v>10526</v>
      </c>
    </row>
    <row r="247" spans="1:27" x14ac:dyDescent="0.2">
      <c r="A247" s="205"/>
      <c r="B247" s="124"/>
      <c r="C247" s="124"/>
      <c r="D247" s="124"/>
      <c r="E247" s="124"/>
      <c r="F247" s="124">
        <v>52</v>
      </c>
      <c r="G247" s="140" t="s">
        <v>10770</v>
      </c>
      <c r="H247" s="140" t="s">
        <v>10771</v>
      </c>
      <c r="I247" s="124"/>
      <c r="J247" s="176" t="str">
        <f t="shared" si="6"/>
        <v>Varchar</v>
      </c>
      <c r="K247" s="177" t="str">
        <f t="shared" si="7"/>
        <v>2</v>
      </c>
      <c r="L247" s="124"/>
      <c r="M247" s="124" t="s">
        <v>10471</v>
      </c>
      <c r="N247" s="161" t="s">
        <v>10471</v>
      </c>
      <c r="Z247" s="9" t="str">
        <f t="shared" si="8"/>
        <v>VC2</v>
      </c>
      <c r="AA247" s="140" t="s">
        <v>10714</v>
      </c>
    </row>
    <row r="248" spans="1:27" x14ac:dyDescent="0.2">
      <c r="A248" s="205"/>
      <c r="B248" s="124"/>
      <c r="C248" s="124"/>
      <c r="D248" s="124"/>
      <c r="E248" s="124"/>
      <c r="F248" s="124">
        <v>53</v>
      </c>
      <c r="G248" s="140" t="s">
        <v>10772</v>
      </c>
      <c r="H248" s="140" t="s">
        <v>10773</v>
      </c>
      <c r="I248" s="124"/>
      <c r="J248" s="176" t="str">
        <f t="shared" si="6"/>
        <v>Varchar</v>
      </c>
      <c r="K248" s="177" t="str">
        <f t="shared" si="7"/>
        <v>2</v>
      </c>
      <c r="L248" s="124"/>
      <c r="M248" s="124" t="s">
        <v>10471</v>
      </c>
      <c r="N248" s="161" t="s">
        <v>10471</v>
      </c>
      <c r="Z248" s="9" t="str">
        <f t="shared" si="8"/>
        <v>VC2</v>
      </c>
      <c r="AA248" s="140" t="s">
        <v>10714</v>
      </c>
    </row>
    <row r="249" spans="1:27" x14ac:dyDescent="0.2">
      <c r="A249" s="205"/>
      <c r="B249" s="124"/>
      <c r="C249" s="124"/>
      <c r="D249" s="124"/>
      <c r="E249" s="124"/>
      <c r="F249" s="124">
        <v>54</v>
      </c>
      <c r="G249" s="211" t="s">
        <v>10774</v>
      </c>
      <c r="H249" s="140" t="s">
        <v>10775</v>
      </c>
      <c r="I249" s="124"/>
      <c r="J249" s="176" t="str">
        <f t="shared" si="6"/>
        <v>Varchar</v>
      </c>
      <c r="K249" s="177" t="str">
        <f t="shared" si="7"/>
        <v>50</v>
      </c>
      <c r="L249" s="124"/>
      <c r="M249" s="124" t="s">
        <v>10471</v>
      </c>
      <c r="N249" s="161" t="s">
        <v>10471</v>
      </c>
      <c r="Z249" s="9" t="str">
        <f t="shared" si="8"/>
        <v>VC2</v>
      </c>
      <c r="AA249" s="140" t="s">
        <v>10756</v>
      </c>
    </row>
    <row r="250" spans="1:27" x14ac:dyDescent="0.2">
      <c r="A250" s="205"/>
      <c r="B250" s="124"/>
      <c r="C250" s="124"/>
      <c r="D250" s="124"/>
      <c r="E250" s="124"/>
      <c r="F250" s="124">
        <v>55</v>
      </c>
      <c r="G250" s="211" t="s">
        <v>10776</v>
      </c>
      <c r="H250" s="140" t="s">
        <v>10777</v>
      </c>
      <c r="I250" s="124"/>
      <c r="J250" s="176" t="str">
        <f t="shared" si="6"/>
        <v>Varchar</v>
      </c>
      <c r="K250" s="177" t="str">
        <f t="shared" si="7"/>
        <v>50</v>
      </c>
      <c r="L250" s="124"/>
      <c r="M250" s="124" t="s">
        <v>10471</v>
      </c>
      <c r="N250" s="161" t="s">
        <v>10471</v>
      </c>
      <c r="Z250" s="9" t="str">
        <f t="shared" si="8"/>
        <v>VC2</v>
      </c>
      <c r="AA250" s="140" t="s">
        <v>10756</v>
      </c>
    </row>
    <row r="251" spans="1:27" x14ac:dyDescent="0.2">
      <c r="A251" s="205"/>
      <c r="B251" s="124"/>
      <c r="C251" s="124"/>
      <c r="D251" s="124"/>
      <c r="E251" s="124"/>
      <c r="F251" s="124">
        <v>56</v>
      </c>
      <c r="G251" s="140" t="s">
        <v>10778</v>
      </c>
      <c r="H251" s="140" t="s">
        <v>10779</v>
      </c>
      <c r="I251" s="124"/>
      <c r="J251" s="176" t="str">
        <f t="shared" si="6"/>
        <v>Varchar</v>
      </c>
      <c r="K251" s="177" t="str">
        <f t="shared" si="7"/>
        <v>100</v>
      </c>
      <c r="L251" s="124"/>
      <c r="M251" s="124" t="s">
        <v>10471</v>
      </c>
      <c r="N251" s="161" t="s">
        <v>10471</v>
      </c>
      <c r="Z251" s="9" t="str">
        <f t="shared" si="8"/>
        <v>VC2</v>
      </c>
      <c r="AA251" s="140" t="s">
        <v>10761</v>
      </c>
    </row>
    <row r="252" spans="1:27" x14ac:dyDescent="0.2">
      <c r="A252" s="205"/>
      <c r="B252" s="124"/>
      <c r="C252" s="124"/>
      <c r="D252" s="124"/>
      <c r="E252" s="124"/>
      <c r="F252" s="124">
        <v>57</v>
      </c>
      <c r="G252" s="140" t="s">
        <v>10780</v>
      </c>
      <c r="H252" s="140" t="s">
        <v>10781</v>
      </c>
      <c r="I252" s="124"/>
      <c r="J252" s="176" t="str">
        <f t="shared" si="6"/>
        <v>Varchar</v>
      </c>
      <c r="K252" s="177" t="str">
        <f t="shared" si="7"/>
        <v>6</v>
      </c>
      <c r="L252" s="124"/>
      <c r="M252" s="124" t="s">
        <v>10471</v>
      </c>
      <c r="N252" s="161" t="s">
        <v>10471</v>
      </c>
      <c r="Z252" s="9" t="str">
        <f t="shared" si="8"/>
        <v>VC2</v>
      </c>
      <c r="AA252" s="140" t="s">
        <v>10782</v>
      </c>
    </row>
    <row r="253" spans="1:27" x14ac:dyDescent="0.2">
      <c r="A253" s="205"/>
      <c r="B253" s="124"/>
      <c r="C253" s="124"/>
      <c r="D253" s="124"/>
      <c r="E253" s="124"/>
      <c r="F253" s="124">
        <v>58</v>
      </c>
      <c r="G253" s="140" t="s">
        <v>10783</v>
      </c>
      <c r="H253" s="140" t="s">
        <v>10784</v>
      </c>
      <c r="I253" s="124"/>
      <c r="J253" s="176" t="str">
        <f t="shared" si="6"/>
        <v>Varchar</v>
      </c>
      <c r="K253" s="177" t="str">
        <f t="shared" si="7"/>
        <v>60</v>
      </c>
      <c r="L253" s="124"/>
      <c r="M253" s="124" t="s">
        <v>10471</v>
      </c>
      <c r="N253" s="161" t="s">
        <v>10471</v>
      </c>
      <c r="Z253" s="9" t="str">
        <f t="shared" si="8"/>
        <v>VC2</v>
      </c>
      <c r="AA253" s="140" t="s">
        <v>10516</v>
      </c>
    </row>
    <row r="254" spans="1:27" x14ac:dyDescent="0.2">
      <c r="A254" s="205"/>
      <c r="B254" s="124"/>
      <c r="C254" s="124"/>
      <c r="D254" s="124"/>
      <c r="E254" s="124"/>
      <c r="F254" s="124">
        <v>59</v>
      </c>
      <c r="G254" s="140" t="s">
        <v>10785</v>
      </c>
      <c r="H254" s="140" t="s">
        <v>10786</v>
      </c>
      <c r="I254" s="124"/>
      <c r="J254" s="176" t="str">
        <f t="shared" si="6"/>
        <v>Varchar</v>
      </c>
      <c r="K254" s="177" t="str">
        <f t="shared" si="7"/>
        <v>60</v>
      </c>
      <c r="L254" s="124"/>
      <c r="M254" s="124" t="s">
        <v>10471</v>
      </c>
      <c r="N254" s="161" t="s">
        <v>10471</v>
      </c>
      <c r="Z254" s="9" t="str">
        <f t="shared" si="8"/>
        <v>VC2</v>
      </c>
      <c r="AA254" s="140" t="s">
        <v>10516</v>
      </c>
    </row>
    <row r="255" spans="1:27" x14ac:dyDescent="0.2">
      <c r="A255" s="205"/>
      <c r="B255" s="124"/>
      <c r="C255" s="124"/>
      <c r="D255" s="124"/>
      <c r="E255" s="124"/>
      <c r="F255" s="124">
        <v>60</v>
      </c>
      <c r="G255" s="140" t="s">
        <v>10787</v>
      </c>
      <c r="H255" s="140" t="s">
        <v>10788</v>
      </c>
      <c r="I255" s="124"/>
      <c r="J255" s="176" t="str">
        <f t="shared" si="6"/>
        <v>Varchar</v>
      </c>
      <c r="K255" s="177" t="str">
        <f t="shared" si="7"/>
        <v>60</v>
      </c>
      <c r="L255" s="124"/>
      <c r="M255" s="124" t="s">
        <v>10471</v>
      </c>
      <c r="N255" s="161" t="s">
        <v>10471</v>
      </c>
      <c r="Z255" s="9" t="str">
        <f t="shared" si="8"/>
        <v>VC2</v>
      </c>
      <c r="AA255" s="140" t="s">
        <v>10516</v>
      </c>
    </row>
    <row r="256" spans="1:27" x14ac:dyDescent="0.2">
      <c r="A256" s="205"/>
      <c r="B256" s="124"/>
      <c r="C256" s="124"/>
      <c r="D256" s="124"/>
      <c r="E256" s="124"/>
      <c r="F256" s="124">
        <v>61</v>
      </c>
      <c r="G256" s="140" t="s">
        <v>10789</v>
      </c>
      <c r="H256" s="140" t="s">
        <v>10790</v>
      </c>
      <c r="I256" s="124"/>
      <c r="J256" s="176" t="str">
        <f t="shared" si="6"/>
        <v>Varchar</v>
      </c>
      <c r="K256" s="177" t="str">
        <f t="shared" si="7"/>
        <v>60</v>
      </c>
      <c r="L256" s="124"/>
      <c r="M256" s="124" t="s">
        <v>10471</v>
      </c>
      <c r="N256" s="161" t="s">
        <v>10471</v>
      </c>
      <c r="Z256" s="9" t="str">
        <f t="shared" si="8"/>
        <v>VC2</v>
      </c>
      <c r="AA256" s="140" t="s">
        <v>10516</v>
      </c>
    </row>
    <row r="257" spans="1:27" x14ac:dyDescent="0.2">
      <c r="A257" s="205"/>
      <c r="B257" s="124"/>
      <c r="C257" s="124"/>
      <c r="D257" s="124"/>
      <c r="E257" s="124"/>
      <c r="F257" s="124">
        <v>62</v>
      </c>
      <c r="G257" s="140" t="s">
        <v>10791</v>
      </c>
      <c r="H257" s="140" t="s">
        <v>10792</v>
      </c>
      <c r="I257" s="124"/>
      <c r="J257" s="176" t="str">
        <f t="shared" si="6"/>
        <v>Varchar</v>
      </c>
      <c r="K257" s="177" t="str">
        <f t="shared" si="7"/>
        <v>30</v>
      </c>
      <c r="L257" s="124"/>
      <c r="M257" s="124" t="s">
        <v>10471</v>
      </c>
      <c r="N257" s="161" t="s">
        <v>10471</v>
      </c>
      <c r="Z257" s="9" t="str">
        <f t="shared" si="8"/>
        <v>VC2</v>
      </c>
      <c r="AA257" s="140" t="s">
        <v>10683</v>
      </c>
    </row>
    <row r="258" spans="1:27" x14ac:dyDescent="0.2">
      <c r="A258" s="205"/>
      <c r="B258" s="124"/>
      <c r="C258" s="124"/>
      <c r="D258" s="124"/>
      <c r="E258" s="124"/>
      <c r="F258" s="124">
        <v>63</v>
      </c>
      <c r="G258" s="140" t="s">
        <v>10793</v>
      </c>
      <c r="H258" s="140" t="s">
        <v>10794</v>
      </c>
      <c r="I258" s="124"/>
      <c r="J258" s="176" t="str">
        <f t="shared" si="6"/>
        <v>Varchar</v>
      </c>
      <c r="K258" s="177" t="str">
        <f t="shared" si="7"/>
        <v>30</v>
      </c>
      <c r="L258" s="124"/>
      <c r="M258" s="124" t="s">
        <v>10471</v>
      </c>
      <c r="N258" s="161" t="s">
        <v>10471</v>
      </c>
      <c r="Z258" s="9" t="str">
        <f t="shared" si="8"/>
        <v>VC2</v>
      </c>
      <c r="AA258" s="140" t="s">
        <v>10683</v>
      </c>
    </row>
    <row r="259" spans="1:27" x14ac:dyDescent="0.2">
      <c r="A259" s="205"/>
      <c r="B259" s="124"/>
      <c r="C259" s="124"/>
      <c r="D259" s="124"/>
      <c r="E259" s="124"/>
      <c r="F259" s="124">
        <v>64</v>
      </c>
      <c r="G259" s="140" t="s">
        <v>10795</v>
      </c>
      <c r="H259" s="140" t="s">
        <v>10796</v>
      </c>
      <c r="I259" s="124"/>
      <c r="J259" s="176" t="str">
        <f t="shared" si="6"/>
        <v>Varchar</v>
      </c>
      <c r="K259" s="177" t="str">
        <f t="shared" si="7"/>
        <v>30</v>
      </c>
      <c r="L259" s="124"/>
      <c r="M259" s="124" t="s">
        <v>10471</v>
      </c>
      <c r="N259" s="161" t="s">
        <v>10471</v>
      </c>
      <c r="Z259" s="9" t="str">
        <f t="shared" si="8"/>
        <v>VC2</v>
      </c>
      <c r="AA259" s="140" t="s">
        <v>10683</v>
      </c>
    </row>
    <row r="260" spans="1:27" x14ac:dyDescent="0.2">
      <c r="A260" s="205"/>
      <c r="B260" s="124"/>
      <c r="C260" s="124"/>
      <c r="D260" s="124"/>
      <c r="E260" s="124"/>
      <c r="F260" s="124">
        <v>65</v>
      </c>
      <c r="G260" s="140" t="s">
        <v>10797</v>
      </c>
      <c r="H260" s="140" t="s">
        <v>10798</v>
      </c>
      <c r="I260" s="124"/>
      <c r="J260" s="176" t="str">
        <f t="shared" si="6"/>
        <v>Varchar</v>
      </c>
      <c r="K260" s="177" t="str">
        <f t="shared" si="7"/>
        <v>30</v>
      </c>
      <c r="L260" s="124"/>
      <c r="M260" s="124" t="s">
        <v>10471</v>
      </c>
      <c r="N260" s="161" t="s">
        <v>10471</v>
      </c>
      <c r="Z260" s="9" t="str">
        <f t="shared" si="8"/>
        <v>VC2</v>
      </c>
      <c r="AA260" s="140" t="s">
        <v>10683</v>
      </c>
    </row>
    <row r="261" spans="1:27" x14ac:dyDescent="0.2">
      <c r="A261" s="205"/>
      <c r="B261" s="124"/>
      <c r="C261" s="124"/>
      <c r="D261" s="124"/>
      <c r="E261" s="124"/>
      <c r="F261" s="124">
        <v>66</v>
      </c>
      <c r="G261" s="140" t="s">
        <v>10799</v>
      </c>
      <c r="H261" s="140" t="s">
        <v>10800</v>
      </c>
      <c r="I261" s="124"/>
      <c r="J261" s="176" t="str">
        <f t="shared" si="6"/>
        <v>Varchar</v>
      </c>
      <c r="K261" s="177" t="str">
        <f t="shared" si="7"/>
        <v>60</v>
      </c>
      <c r="L261" s="124"/>
      <c r="M261" s="124" t="s">
        <v>10471</v>
      </c>
      <c r="N261" s="161" t="s">
        <v>10471</v>
      </c>
      <c r="Z261" s="9" t="str">
        <f t="shared" si="8"/>
        <v>VC2</v>
      </c>
      <c r="AA261" s="140" t="s">
        <v>10516</v>
      </c>
    </row>
    <row r="262" spans="1:27" x14ac:dyDescent="0.2">
      <c r="A262" s="205"/>
      <c r="B262" s="124"/>
      <c r="C262" s="124"/>
      <c r="D262" s="124"/>
      <c r="E262" s="124"/>
      <c r="F262" s="124">
        <v>67</v>
      </c>
      <c r="G262" s="140" t="s">
        <v>10801</v>
      </c>
      <c r="H262" s="140" t="s">
        <v>10802</v>
      </c>
      <c r="I262" s="124"/>
      <c r="J262" s="176" t="str">
        <f t="shared" si="6"/>
        <v>Varchar</v>
      </c>
      <c r="K262" s="177" t="str">
        <f t="shared" si="7"/>
        <v>60</v>
      </c>
      <c r="L262" s="124"/>
      <c r="M262" s="124" t="s">
        <v>10471</v>
      </c>
      <c r="N262" s="161" t="s">
        <v>10471</v>
      </c>
      <c r="Z262" s="9" t="str">
        <f t="shared" si="8"/>
        <v>VC2</v>
      </c>
      <c r="AA262" s="140" t="s">
        <v>10516</v>
      </c>
    </row>
    <row r="263" spans="1:27" x14ac:dyDescent="0.2">
      <c r="A263" s="205"/>
      <c r="B263" s="124"/>
      <c r="C263" s="124"/>
      <c r="D263" s="124"/>
      <c r="E263" s="124"/>
      <c r="F263" s="124">
        <v>68</v>
      </c>
      <c r="G263" s="140" t="s">
        <v>10803</v>
      </c>
      <c r="H263" s="140" t="s">
        <v>10804</v>
      </c>
      <c r="I263" s="124"/>
      <c r="J263" s="176" t="str">
        <f t="shared" si="6"/>
        <v>Varchar</v>
      </c>
      <c r="K263" s="177" t="str">
        <f t="shared" si="7"/>
        <v>60</v>
      </c>
      <c r="L263" s="124"/>
      <c r="M263" s="124" t="s">
        <v>10471</v>
      </c>
      <c r="N263" s="161" t="s">
        <v>10471</v>
      </c>
      <c r="Z263" s="9" t="str">
        <f t="shared" si="8"/>
        <v>VC2</v>
      </c>
      <c r="AA263" s="140" t="s">
        <v>10516</v>
      </c>
    </row>
    <row r="264" spans="1:27" x14ac:dyDescent="0.2">
      <c r="A264" s="205"/>
      <c r="B264" s="124"/>
      <c r="C264" s="124"/>
      <c r="D264" s="124"/>
      <c r="E264" s="124"/>
      <c r="F264" s="124">
        <v>69</v>
      </c>
      <c r="G264" s="140" t="s">
        <v>10805</v>
      </c>
      <c r="H264" s="140" t="s">
        <v>10806</v>
      </c>
      <c r="I264" s="124"/>
      <c r="J264" s="176" t="str">
        <f t="shared" si="6"/>
        <v>Varchar</v>
      </c>
      <c r="K264" s="177" t="str">
        <f t="shared" si="7"/>
        <v>60</v>
      </c>
      <c r="L264" s="124"/>
      <c r="M264" s="124" t="s">
        <v>10471</v>
      </c>
      <c r="N264" s="161" t="s">
        <v>10471</v>
      </c>
      <c r="Z264" s="9" t="str">
        <f t="shared" si="8"/>
        <v>VC2</v>
      </c>
      <c r="AA264" s="140" t="s">
        <v>10516</v>
      </c>
    </row>
    <row r="265" spans="1:27" x14ac:dyDescent="0.2">
      <c r="A265" s="205"/>
      <c r="B265" s="124"/>
      <c r="C265" s="124"/>
      <c r="D265" s="124"/>
      <c r="E265" s="124"/>
      <c r="F265" s="124">
        <v>70</v>
      </c>
      <c r="G265" s="140" t="s">
        <v>10807</v>
      </c>
      <c r="H265" s="140" t="s">
        <v>10808</v>
      </c>
      <c r="I265" s="124"/>
      <c r="J265" s="176" t="str">
        <f t="shared" si="6"/>
        <v>Varchar</v>
      </c>
      <c r="K265" s="177" t="str">
        <f t="shared" si="7"/>
        <v>30</v>
      </c>
      <c r="L265" s="124"/>
      <c r="M265" s="124" t="s">
        <v>10471</v>
      </c>
      <c r="N265" s="161" t="s">
        <v>10471</v>
      </c>
      <c r="Z265" s="9" t="str">
        <f t="shared" si="8"/>
        <v>VC2</v>
      </c>
      <c r="AA265" s="140" t="s">
        <v>10683</v>
      </c>
    </row>
    <row r="266" spans="1:27" x14ac:dyDescent="0.2">
      <c r="A266" s="205"/>
      <c r="B266" s="124"/>
      <c r="C266" s="124"/>
      <c r="D266" s="124"/>
      <c r="E266" s="124"/>
      <c r="F266" s="124">
        <v>71</v>
      </c>
      <c r="G266" s="140" t="s">
        <v>10809</v>
      </c>
      <c r="H266" s="140" t="s">
        <v>10810</v>
      </c>
      <c r="I266" s="124"/>
      <c r="J266" s="176" t="str">
        <f t="shared" si="6"/>
        <v>Varchar</v>
      </c>
      <c r="K266" s="177" t="str">
        <f t="shared" si="7"/>
        <v>30</v>
      </c>
      <c r="L266" s="124"/>
      <c r="M266" s="124" t="s">
        <v>10471</v>
      </c>
      <c r="N266" s="161" t="s">
        <v>10471</v>
      </c>
      <c r="Z266" s="9" t="str">
        <f t="shared" si="8"/>
        <v>VC2</v>
      </c>
      <c r="AA266" s="140" t="s">
        <v>10683</v>
      </c>
    </row>
    <row r="267" spans="1:27" x14ac:dyDescent="0.2">
      <c r="A267" s="205"/>
      <c r="B267" s="124"/>
      <c r="C267" s="124"/>
      <c r="D267" s="124"/>
      <c r="E267" s="124"/>
      <c r="F267" s="124">
        <v>72</v>
      </c>
      <c r="G267" s="140" t="s">
        <v>10811</v>
      </c>
      <c r="H267" s="140" t="s">
        <v>10812</v>
      </c>
      <c r="I267" s="124"/>
      <c r="J267" s="176" t="str">
        <f t="shared" si="6"/>
        <v>Varchar</v>
      </c>
      <c r="K267" s="177" t="str">
        <f t="shared" si="7"/>
        <v>30</v>
      </c>
      <c r="L267" s="124"/>
      <c r="M267" s="124" t="s">
        <v>10471</v>
      </c>
      <c r="N267" s="161" t="s">
        <v>10471</v>
      </c>
      <c r="Z267" s="9" t="str">
        <f t="shared" si="8"/>
        <v>VC2</v>
      </c>
      <c r="AA267" s="140" t="s">
        <v>10683</v>
      </c>
    </row>
    <row r="268" spans="1:27" x14ac:dyDescent="0.2">
      <c r="A268" s="205"/>
      <c r="B268" s="124"/>
      <c r="C268" s="124"/>
      <c r="D268" s="124"/>
      <c r="E268" s="124"/>
      <c r="F268" s="124">
        <v>73</v>
      </c>
      <c r="G268" s="140" t="s">
        <v>10813</v>
      </c>
      <c r="H268" s="140" t="s">
        <v>10814</v>
      </c>
      <c r="I268" s="124"/>
      <c r="J268" s="176" t="str">
        <f t="shared" si="6"/>
        <v>Varchar</v>
      </c>
      <c r="K268" s="177" t="str">
        <f t="shared" si="7"/>
        <v>30</v>
      </c>
      <c r="L268" s="124"/>
      <c r="M268" s="124" t="s">
        <v>10471</v>
      </c>
      <c r="N268" s="161" t="s">
        <v>10471</v>
      </c>
      <c r="Z268" s="9" t="str">
        <f t="shared" si="8"/>
        <v>VC2</v>
      </c>
      <c r="AA268" s="140" t="s">
        <v>10683</v>
      </c>
    </row>
    <row r="269" spans="1:27" x14ac:dyDescent="0.2">
      <c r="A269" s="205"/>
      <c r="B269" s="124"/>
      <c r="C269" s="124"/>
      <c r="D269" s="124"/>
      <c r="E269" s="124"/>
      <c r="F269" s="124">
        <v>74</v>
      </c>
      <c r="G269" s="140" t="s">
        <v>10815</v>
      </c>
      <c r="H269" s="140" t="s">
        <v>10816</v>
      </c>
      <c r="I269" s="124"/>
      <c r="J269" s="176" t="str">
        <f t="shared" si="6"/>
        <v>Varchar</v>
      </c>
      <c r="K269" s="177" t="str">
        <f t="shared" si="7"/>
        <v>40</v>
      </c>
      <c r="L269" s="124"/>
      <c r="M269" s="124" t="s">
        <v>10471</v>
      </c>
      <c r="N269" s="161" t="s">
        <v>10471</v>
      </c>
      <c r="Z269" s="9" t="str">
        <f t="shared" si="8"/>
        <v>VC2</v>
      </c>
      <c r="AA269" s="140" t="s">
        <v>10817</v>
      </c>
    </row>
    <row r="270" spans="1:27" x14ac:dyDescent="0.2">
      <c r="A270" s="205"/>
      <c r="B270" s="124"/>
      <c r="C270" s="124"/>
      <c r="D270" s="124"/>
      <c r="E270" s="124"/>
      <c r="F270" s="124">
        <v>75</v>
      </c>
      <c r="G270" s="140" t="s">
        <v>10818</v>
      </c>
      <c r="H270" s="140" t="s">
        <v>10819</v>
      </c>
      <c r="I270" s="124"/>
      <c r="J270" s="176" t="str">
        <f t="shared" si="6"/>
        <v>Varchar</v>
      </c>
      <c r="K270" s="177" t="str">
        <f t="shared" si="7"/>
        <v>40</v>
      </c>
      <c r="L270" s="124"/>
      <c r="M270" s="124" t="s">
        <v>10471</v>
      </c>
      <c r="N270" s="161" t="s">
        <v>10471</v>
      </c>
      <c r="Z270" s="9" t="str">
        <f t="shared" si="8"/>
        <v>VC2</v>
      </c>
      <c r="AA270" s="140" t="s">
        <v>10817</v>
      </c>
    </row>
    <row r="271" spans="1:27" x14ac:dyDescent="0.2">
      <c r="A271" s="205"/>
      <c r="B271" s="124"/>
      <c r="C271" s="124"/>
      <c r="D271" s="124"/>
      <c r="E271" s="124"/>
      <c r="F271" s="124">
        <v>76</v>
      </c>
      <c r="G271" s="140" t="s">
        <v>10820</v>
      </c>
      <c r="H271" s="140" t="s">
        <v>10821</v>
      </c>
      <c r="I271" s="124"/>
      <c r="J271" s="176" t="str">
        <f t="shared" si="6"/>
        <v>Varchar</v>
      </c>
      <c r="K271" s="177" t="str">
        <f t="shared" si="7"/>
        <v>30</v>
      </c>
      <c r="L271" s="124"/>
      <c r="M271" s="124" t="s">
        <v>10471</v>
      </c>
      <c r="N271" s="161" t="s">
        <v>10471</v>
      </c>
      <c r="Z271" s="9" t="str">
        <f t="shared" si="8"/>
        <v>VC2</v>
      </c>
      <c r="AA271" s="140" t="s">
        <v>10683</v>
      </c>
    </row>
    <row r="272" spans="1:27" ht="13.8" thickBot="1" x14ac:dyDescent="0.25">
      <c r="A272" s="203"/>
      <c r="B272" s="125"/>
      <c r="C272" s="125"/>
      <c r="D272" s="125"/>
      <c r="E272" s="125"/>
      <c r="F272" s="125">
        <v>77</v>
      </c>
      <c r="G272" s="147" t="s">
        <v>10822</v>
      </c>
      <c r="H272" s="147" t="s">
        <v>10823</v>
      </c>
      <c r="I272" s="125"/>
      <c r="J272" s="180" t="str">
        <f t="shared" si="6"/>
        <v>Number</v>
      </c>
      <c r="K272" s="181" t="str">
        <f t="shared" si="7"/>
        <v>4</v>
      </c>
      <c r="L272" s="125"/>
      <c r="M272" s="125" t="s">
        <v>10471</v>
      </c>
      <c r="N272" s="166" t="s">
        <v>10471</v>
      </c>
      <c r="Z272" s="9" t="str">
        <f t="shared" si="8"/>
        <v>Num</v>
      </c>
      <c r="AA272" s="147" t="s">
        <v>10452</v>
      </c>
    </row>
    <row r="273" spans="1:27" ht="13.8" thickBot="1" x14ac:dyDescent="0.25">
      <c r="A273" s="150"/>
      <c r="B273" s="150"/>
      <c r="C273" s="151"/>
      <c r="D273" s="152"/>
      <c r="E273" s="153"/>
      <c r="F273" s="154"/>
      <c r="G273" s="154"/>
      <c r="H273" s="154"/>
      <c r="I273" s="153"/>
      <c r="J273" s="188"/>
      <c r="K273" s="189"/>
      <c r="L273" s="153"/>
      <c r="M273" s="157"/>
      <c r="N273" s="157"/>
      <c r="AA273" s="155"/>
    </row>
    <row r="274" spans="1:27" x14ac:dyDescent="0.2">
      <c r="A274" s="204" t="s">
        <v>10824</v>
      </c>
      <c r="B274" s="158" t="s">
        <v>10825</v>
      </c>
      <c r="C274" s="158" t="s">
        <v>10826</v>
      </c>
      <c r="D274" s="158"/>
      <c r="E274" s="158"/>
      <c r="F274" s="158">
        <v>1</v>
      </c>
      <c r="G274" s="137" t="s">
        <v>10654</v>
      </c>
      <c r="H274" s="137" t="s">
        <v>10827</v>
      </c>
      <c r="I274" s="158"/>
      <c r="J274" s="170" t="str">
        <f t="shared" si="6"/>
        <v>Varchar</v>
      </c>
      <c r="K274" s="171" t="str">
        <f t="shared" si="7"/>
        <v>20</v>
      </c>
      <c r="L274" s="158"/>
      <c r="M274" s="158" t="s">
        <v>10451</v>
      </c>
      <c r="N274" s="159" t="s">
        <v>10471</v>
      </c>
      <c r="Z274" s="9" t="str">
        <f t="shared" si="8"/>
        <v>VC2</v>
      </c>
      <c r="AA274" s="137" t="s">
        <v>10828</v>
      </c>
    </row>
    <row r="275" spans="1:27" x14ac:dyDescent="0.2">
      <c r="A275" s="205"/>
      <c r="B275" s="124"/>
      <c r="C275" s="124"/>
      <c r="D275" s="124"/>
      <c r="E275" s="124"/>
      <c r="F275" s="124">
        <v>2</v>
      </c>
      <c r="G275" s="140" t="s">
        <v>10657</v>
      </c>
      <c r="H275" s="140" t="s">
        <v>10829</v>
      </c>
      <c r="I275" s="124"/>
      <c r="J275" s="176" t="str">
        <f t="shared" si="6"/>
        <v>Varchar</v>
      </c>
      <c r="K275" s="177" t="str">
        <f t="shared" si="7"/>
        <v>8</v>
      </c>
      <c r="L275" s="124"/>
      <c r="M275" s="124" t="s">
        <v>10451</v>
      </c>
      <c r="N275" s="161" t="s">
        <v>10471</v>
      </c>
      <c r="Z275" s="9" t="str">
        <f t="shared" si="8"/>
        <v>VC2</v>
      </c>
      <c r="AA275" s="140" t="s">
        <v>10830</v>
      </c>
    </row>
    <row r="276" spans="1:27" x14ac:dyDescent="0.2">
      <c r="A276" s="205"/>
      <c r="B276" s="124"/>
      <c r="C276" s="124"/>
      <c r="D276" s="124"/>
      <c r="E276" s="124"/>
      <c r="F276" s="124">
        <v>3</v>
      </c>
      <c r="G276" s="140" t="s">
        <v>10831</v>
      </c>
      <c r="H276" s="140" t="s">
        <v>10832</v>
      </c>
      <c r="I276" s="124"/>
      <c r="J276" s="176" t="str">
        <f t="shared" si="6"/>
        <v>Varchar</v>
      </c>
      <c r="K276" s="177" t="str">
        <f t="shared" si="7"/>
        <v>40</v>
      </c>
      <c r="L276" s="124"/>
      <c r="M276" s="124" t="s">
        <v>10471</v>
      </c>
      <c r="N276" s="161" t="s">
        <v>10471</v>
      </c>
      <c r="Z276" s="9" t="str">
        <f t="shared" si="8"/>
        <v>VC2</v>
      </c>
      <c r="AA276" s="140" t="s">
        <v>10833</v>
      </c>
    </row>
    <row r="277" spans="1:27" x14ac:dyDescent="0.2">
      <c r="A277" s="205"/>
      <c r="B277" s="124"/>
      <c r="C277" s="124"/>
      <c r="D277" s="124"/>
      <c r="E277" s="124"/>
      <c r="F277" s="124">
        <v>4</v>
      </c>
      <c r="G277" s="140" t="s">
        <v>10834</v>
      </c>
      <c r="H277" s="140" t="s">
        <v>10835</v>
      </c>
      <c r="I277" s="124"/>
      <c r="J277" s="176" t="str">
        <f t="shared" si="6"/>
        <v>Varchar</v>
      </c>
      <c r="K277" s="177" t="str">
        <f t="shared" si="7"/>
        <v>60</v>
      </c>
      <c r="L277" s="124"/>
      <c r="M277" s="124" t="s">
        <v>10471</v>
      </c>
      <c r="N277" s="161" t="s">
        <v>10471</v>
      </c>
      <c r="Z277" s="9" t="str">
        <f t="shared" si="8"/>
        <v>VC2</v>
      </c>
      <c r="AA277" s="140" t="s">
        <v>10836</v>
      </c>
    </row>
    <row r="278" spans="1:27" x14ac:dyDescent="0.2">
      <c r="A278" s="205"/>
      <c r="B278" s="124"/>
      <c r="C278" s="124"/>
      <c r="D278" s="124"/>
      <c r="E278" s="124"/>
      <c r="F278" s="124">
        <v>5</v>
      </c>
      <c r="G278" s="140" t="s">
        <v>10837</v>
      </c>
      <c r="H278" s="140" t="s">
        <v>10838</v>
      </c>
      <c r="I278" s="124"/>
      <c r="J278" s="176" t="str">
        <f t="shared" si="6"/>
        <v>Varchar</v>
      </c>
      <c r="K278" s="177" t="str">
        <f t="shared" si="7"/>
        <v>3</v>
      </c>
      <c r="L278" s="124"/>
      <c r="M278" s="124" t="s">
        <v>10471</v>
      </c>
      <c r="N278" s="161" t="s">
        <v>10471</v>
      </c>
      <c r="Z278" s="9" t="str">
        <f t="shared" si="8"/>
        <v>VC2</v>
      </c>
      <c r="AA278" s="140" t="s">
        <v>10839</v>
      </c>
    </row>
    <row r="279" spans="1:27" x14ac:dyDescent="0.2">
      <c r="A279" s="205"/>
      <c r="B279" s="124"/>
      <c r="C279" s="124"/>
      <c r="D279" s="124"/>
      <c r="E279" s="124"/>
      <c r="F279" s="124">
        <v>6</v>
      </c>
      <c r="G279" s="140" t="s">
        <v>10840</v>
      </c>
      <c r="H279" s="140" t="s">
        <v>10841</v>
      </c>
      <c r="I279" s="124"/>
      <c r="J279" s="176" t="str">
        <f t="shared" si="6"/>
        <v>Varchar</v>
      </c>
      <c r="K279" s="177" t="str">
        <f t="shared" si="7"/>
        <v>22</v>
      </c>
      <c r="L279" s="124"/>
      <c r="M279" s="124" t="s">
        <v>10471</v>
      </c>
      <c r="N279" s="161" t="s">
        <v>10471</v>
      </c>
      <c r="Z279" s="9" t="str">
        <f t="shared" si="8"/>
        <v>VC2</v>
      </c>
      <c r="AA279" s="140" t="s">
        <v>10842</v>
      </c>
    </row>
    <row r="280" spans="1:27" x14ac:dyDescent="0.2">
      <c r="A280" s="205"/>
      <c r="B280" s="124"/>
      <c r="C280" s="124"/>
      <c r="D280" s="124"/>
      <c r="E280" s="124"/>
      <c r="F280" s="124">
        <v>7</v>
      </c>
      <c r="G280" s="140" t="s">
        <v>10843</v>
      </c>
      <c r="H280" s="140" t="s">
        <v>10844</v>
      </c>
      <c r="I280" s="124"/>
      <c r="J280" s="176" t="str">
        <f t="shared" si="6"/>
        <v>Varchar</v>
      </c>
      <c r="K280" s="177" t="str">
        <f t="shared" si="7"/>
        <v>22</v>
      </c>
      <c r="L280" s="124"/>
      <c r="M280" s="124" t="s">
        <v>10471</v>
      </c>
      <c r="N280" s="161" t="s">
        <v>10471</v>
      </c>
      <c r="Z280" s="9" t="str">
        <f t="shared" si="8"/>
        <v>VC2</v>
      </c>
      <c r="AA280" s="140" t="s">
        <v>10842</v>
      </c>
    </row>
    <row r="281" spans="1:27" x14ac:dyDescent="0.2">
      <c r="A281" s="205"/>
      <c r="B281" s="124"/>
      <c r="C281" s="124"/>
      <c r="D281" s="124"/>
      <c r="E281" s="124"/>
      <c r="F281" s="124">
        <v>8</v>
      </c>
      <c r="G281" s="140" t="s">
        <v>10845</v>
      </c>
      <c r="H281" s="140" t="s">
        <v>10846</v>
      </c>
      <c r="I281" s="124"/>
      <c r="J281" s="176" t="str">
        <f t="shared" si="6"/>
        <v>Varchar</v>
      </c>
      <c r="K281" s="177" t="str">
        <f t="shared" si="7"/>
        <v>22</v>
      </c>
      <c r="L281" s="124"/>
      <c r="M281" s="124" t="s">
        <v>10471</v>
      </c>
      <c r="N281" s="161" t="s">
        <v>10471</v>
      </c>
      <c r="Z281" s="9" t="str">
        <f t="shared" si="8"/>
        <v>VC2</v>
      </c>
      <c r="AA281" s="140" t="s">
        <v>10842</v>
      </c>
    </row>
    <row r="282" spans="1:27" x14ac:dyDescent="0.2">
      <c r="A282" s="205"/>
      <c r="B282" s="124"/>
      <c r="C282" s="124"/>
      <c r="D282" s="124"/>
      <c r="E282" s="124"/>
      <c r="F282" s="124">
        <v>9</v>
      </c>
      <c r="G282" s="140" t="s">
        <v>10686</v>
      </c>
      <c r="H282" s="140" t="s">
        <v>10847</v>
      </c>
      <c r="I282" s="124"/>
      <c r="J282" s="176" t="str">
        <f t="shared" si="6"/>
        <v>Varchar</v>
      </c>
      <c r="K282" s="177" t="str">
        <f t="shared" si="7"/>
        <v>22</v>
      </c>
      <c r="L282" s="124"/>
      <c r="M282" s="124" t="s">
        <v>10471</v>
      </c>
      <c r="N282" s="161" t="s">
        <v>10471</v>
      </c>
      <c r="Z282" s="9" t="str">
        <f t="shared" si="8"/>
        <v>VC2</v>
      </c>
      <c r="AA282" s="140" t="s">
        <v>10842</v>
      </c>
    </row>
    <row r="283" spans="1:27" x14ac:dyDescent="0.2">
      <c r="A283" s="205"/>
      <c r="B283" s="124"/>
      <c r="C283" s="124"/>
      <c r="D283" s="124"/>
      <c r="E283" s="124"/>
      <c r="F283" s="230">
        <v>10</v>
      </c>
      <c r="G283" s="231" t="s">
        <v>10662</v>
      </c>
      <c r="H283" s="231" t="s">
        <v>10848</v>
      </c>
      <c r="I283" s="230"/>
      <c r="J283" s="232" t="str">
        <f t="shared" si="6"/>
        <v>Varchar</v>
      </c>
      <c r="K283" s="233" t="str">
        <f t="shared" si="7"/>
        <v>16</v>
      </c>
      <c r="L283" s="230"/>
      <c r="M283" s="230" t="s">
        <v>10471</v>
      </c>
      <c r="N283" s="234" t="s">
        <v>10471</v>
      </c>
      <c r="Z283" s="9" t="str">
        <f t="shared" si="8"/>
        <v>VC2</v>
      </c>
      <c r="AA283" s="140" t="s">
        <v>10849</v>
      </c>
    </row>
    <row r="284" spans="1:27" x14ac:dyDescent="0.2">
      <c r="A284" s="205"/>
      <c r="B284" s="124"/>
      <c r="C284" s="124"/>
      <c r="D284" s="124"/>
      <c r="E284" s="124"/>
      <c r="F284" s="124">
        <v>11</v>
      </c>
      <c r="G284" s="140" t="s">
        <v>10850</v>
      </c>
      <c r="H284" s="140" t="s">
        <v>10851</v>
      </c>
      <c r="I284" s="124"/>
      <c r="J284" s="176" t="str">
        <f t="shared" si="6"/>
        <v>Varchar</v>
      </c>
      <c r="K284" s="177" t="str">
        <f t="shared" si="7"/>
        <v>30</v>
      </c>
      <c r="L284" s="124"/>
      <c r="M284" s="124" t="s">
        <v>10471</v>
      </c>
      <c r="N284" s="161" t="s">
        <v>10471</v>
      </c>
      <c r="Z284" s="9" t="str">
        <f t="shared" si="8"/>
        <v>VC2</v>
      </c>
      <c r="AA284" s="140" t="s">
        <v>10852</v>
      </c>
    </row>
    <row r="285" spans="1:27" x14ac:dyDescent="0.2">
      <c r="A285" s="205"/>
      <c r="B285" s="124"/>
      <c r="C285" s="124"/>
      <c r="D285" s="124"/>
      <c r="E285" s="124"/>
      <c r="F285" s="124">
        <v>12</v>
      </c>
      <c r="G285" s="140" t="s">
        <v>10688</v>
      </c>
      <c r="H285" s="140" t="s">
        <v>10853</v>
      </c>
      <c r="I285" s="124"/>
      <c r="J285" s="176" t="str">
        <f t="shared" si="6"/>
        <v>Varchar</v>
      </c>
      <c r="K285" s="177" t="str">
        <f t="shared" si="7"/>
        <v>23</v>
      </c>
      <c r="L285" s="124"/>
      <c r="M285" s="124" t="s">
        <v>10471</v>
      </c>
      <c r="N285" s="161" t="s">
        <v>10471</v>
      </c>
      <c r="Z285" s="9" t="str">
        <f t="shared" si="8"/>
        <v>VC2</v>
      </c>
      <c r="AA285" s="140" t="s">
        <v>10854</v>
      </c>
    </row>
    <row r="286" spans="1:27" x14ac:dyDescent="0.2">
      <c r="A286" s="205"/>
      <c r="B286" s="124"/>
      <c r="C286" s="124"/>
      <c r="D286" s="124"/>
      <c r="E286" s="124"/>
      <c r="F286" s="124">
        <v>13</v>
      </c>
      <c r="G286" s="140" t="s">
        <v>10855</v>
      </c>
      <c r="H286" s="140" t="s">
        <v>10856</v>
      </c>
      <c r="I286" s="124"/>
      <c r="J286" s="176" t="str">
        <f t="shared" si="6"/>
        <v>Varchar</v>
      </c>
      <c r="K286" s="177" t="str">
        <f t="shared" si="7"/>
        <v>22</v>
      </c>
      <c r="L286" s="124"/>
      <c r="M286" s="124" t="s">
        <v>10471</v>
      </c>
      <c r="N286" s="161" t="s">
        <v>10471</v>
      </c>
      <c r="Z286" s="9" t="str">
        <f t="shared" si="8"/>
        <v>VC2</v>
      </c>
      <c r="AA286" s="140" t="s">
        <v>10842</v>
      </c>
    </row>
    <row r="287" spans="1:27" x14ac:dyDescent="0.2">
      <c r="A287" s="205"/>
      <c r="B287" s="124"/>
      <c r="C287" s="124"/>
      <c r="D287" s="124"/>
      <c r="E287" s="124"/>
      <c r="F287" s="124">
        <v>14</v>
      </c>
      <c r="G287" s="140" t="s">
        <v>10857</v>
      </c>
      <c r="H287" s="140" t="s">
        <v>10858</v>
      </c>
      <c r="I287" s="124"/>
      <c r="J287" s="176" t="str">
        <f t="shared" si="6"/>
        <v>Varchar</v>
      </c>
      <c r="K287" s="177" t="str">
        <f t="shared" si="7"/>
        <v>22</v>
      </c>
      <c r="L287" s="124"/>
      <c r="M287" s="124" t="s">
        <v>10471</v>
      </c>
      <c r="N287" s="161" t="s">
        <v>10471</v>
      </c>
      <c r="Z287" s="9" t="str">
        <f t="shared" si="8"/>
        <v>VC2</v>
      </c>
      <c r="AA287" s="140" t="s">
        <v>10842</v>
      </c>
    </row>
    <row r="288" spans="1:27" x14ac:dyDescent="0.2">
      <c r="A288" s="205"/>
      <c r="B288" s="124"/>
      <c r="C288" s="124"/>
      <c r="D288" s="124"/>
      <c r="E288" s="124"/>
      <c r="F288" s="124">
        <v>15</v>
      </c>
      <c r="G288" s="140" t="s">
        <v>10859</v>
      </c>
      <c r="H288" s="140" t="s">
        <v>10860</v>
      </c>
      <c r="I288" s="124"/>
      <c r="J288" s="176" t="str">
        <f t="shared" si="6"/>
        <v>Varchar</v>
      </c>
      <c r="K288" s="177" t="str">
        <f t="shared" si="7"/>
        <v>10</v>
      </c>
      <c r="L288" s="124"/>
      <c r="M288" s="124" t="s">
        <v>10471</v>
      </c>
      <c r="N288" s="161" t="s">
        <v>10471</v>
      </c>
      <c r="Z288" s="9" t="str">
        <f t="shared" si="8"/>
        <v>VC2</v>
      </c>
      <c r="AA288" s="140" t="s">
        <v>10861</v>
      </c>
    </row>
    <row r="289" spans="1:27" x14ac:dyDescent="0.2">
      <c r="A289" s="205"/>
      <c r="B289" s="124"/>
      <c r="C289" s="124"/>
      <c r="D289" s="124"/>
      <c r="E289" s="124"/>
      <c r="F289" s="124">
        <v>16</v>
      </c>
      <c r="G289" s="140" t="s">
        <v>10669</v>
      </c>
      <c r="H289" s="140" t="s">
        <v>10862</v>
      </c>
      <c r="I289" s="124"/>
      <c r="J289" s="176" t="str">
        <f t="shared" si="6"/>
        <v>Varchar</v>
      </c>
      <c r="K289" s="177" t="str">
        <f t="shared" si="7"/>
        <v>25</v>
      </c>
      <c r="L289" s="124"/>
      <c r="M289" s="124" t="s">
        <v>10471</v>
      </c>
      <c r="N289" s="161" t="s">
        <v>10471</v>
      </c>
      <c r="Z289" s="9" t="str">
        <f t="shared" si="8"/>
        <v>VC2</v>
      </c>
      <c r="AA289" s="140" t="s">
        <v>10863</v>
      </c>
    </row>
    <row r="290" spans="1:27" x14ac:dyDescent="0.2">
      <c r="A290" s="205"/>
      <c r="B290" s="124"/>
      <c r="C290" s="124"/>
      <c r="D290" s="124"/>
      <c r="E290" s="124"/>
      <c r="F290" s="124">
        <v>17</v>
      </c>
      <c r="G290" s="140" t="s">
        <v>10864</v>
      </c>
      <c r="H290" s="140" t="s">
        <v>10865</v>
      </c>
      <c r="I290" s="124"/>
      <c r="J290" s="176" t="str">
        <f t="shared" si="6"/>
        <v>Varchar</v>
      </c>
      <c r="K290" s="177" t="str">
        <f t="shared" si="7"/>
        <v>15</v>
      </c>
      <c r="L290" s="124"/>
      <c r="M290" s="124" t="s">
        <v>10471</v>
      </c>
      <c r="N290" s="161" t="s">
        <v>10471</v>
      </c>
      <c r="Z290" s="9" t="str">
        <f t="shared" si="8"/>
        <v>VC2</v>
      </c>
      <c r="AA290" s="140" t="s">
        <v>10866</v>
      </c>
    </row>
    <row r="291" spans="1:27" x14ac:dyDescent="0.2">
      <c r="A291" s="205"/>
      <c r="B291" s="124"/>
      <c r="C291" s="124"/>
      <c r="D291" s="124"/>
      <c r="E291" s="124"/>
      <c r="F291" s="124">
        <v>18</v>
      </c>
      <c r="G291" s="140" t="s">
        <v>10867</v>
      </c>
      <c r="H291" s="140" t="s">
        <v>10868</v>
      </c>
      <c r="I291" s="124"/>
      <c r="J291" s="176" t="str">
        <f t="shared" si="6"/>
        <v>Varchar</v>
      </c>
      <c r="K291" s="177" t="str">
        <f t="shared" si="7"/>
        <v>22</v>
      </c>
      <c r="L291" s="124"/>
      <c r="M291" s="124" t="s">
        <v>10869</v>
      </c>
      <c r="N291" s="161" t="s">
        <v>10869</v>
      </c>
      <c r="Z291" s="9" t="str">
        <f t="shared" si="8"/>
        <v>VC2</v>
      </c>
      <c r="AA291" s="140" t="s">
        <v>10842</v>
      </c>
    </row>
    <row r="292" spans="1:27" x14ac:dyDescent="0.2">
      <c r="A292" s="205"/>
      <c r="B292" s="124"/>
      <c r="C292" s="124"/>
      <c r="D292" s="124"/>
      <c r="E292" s="124"/>
      <c r="F292" s="124">
        <v>19</v>
      </c>
      <c r="G292" s="140" t="s">
        <v>10870</v>
      </c>
      <c r="H292" s="140" t="s">
        <v>10871</v>
      </c>
      <c r="I292" s="124"/>
      <c r="J292" s="176" t="str">
        <f t="shared" si="6"/>
        <v>Varchar</v>
      </c>
      <c r="K292" s="177" t="str">
        <f t="shared" si="7"/>
        <v>40</v>
      </c>
      <c r="L292" s="124"/>
      <c r="M292" s="124" t="s">
        <v>10494</v>
      </c>
      <c r="N292" s="161" t="s">
        <v>10494</v>
      </c>
      <c r="Z292" s="9" t="str">
        <f t="shared" si="8"/>
        <v>VC2</v>
      </c>
      <c r="AA292" s="140" t="s">
        <v>10833</v>
      </c>
    </row>
    <row r="293" spans="1:27" x14ac:dyDescent="0.2">
      <c r="A293" s="205"/>
      <c r="B293" s="124"/>
      <c r="C293" s="124"/>
      <c r="D293" s="124"/>
      <c r="E293" s="124"/>
      <c r="F293" s="124">
        <v>20</v>
      </c>
      <c r="G293" s="140" t="s">
        <v>10872</v>
      </c>
      <c r="H293" s="140" t="s">
        <v>10873</v>
      </c>
      <c r="I293" s="124"/>
      <c r="J293" s="176" t="str">
        <f t="shared" si="6"/>
        <v>Varchar</v>
      </c>
      <c r="K293" s="177" t="str">
        <f t="shared" si="7"/>
        <v>30</v>
      </c>
      <c r="L293" s="124"/>
      <c r="M293" s="124" t="s">
        <v>10438</v>
      </c>
      <c r="N293" s="161" t="s">
        <v>10438</v>
      </c>
      <c r="Z293" s="9" t="str">
        <f t="shared" si="8"/>
        <v>VC2</v>
      </c>
      <c r="AA293" s="140" t="s">
        <v>10852</v>
      </c>
    </row>
    <row r="294" spans="1:27" x14ac:dyDescent="0.2">
      <c r="A294" s="205"/>
      <c r="B294" s="124"/>
      <c r="C294" s="124"/>
      <c r="D294" s="124"/>
      <c r="E294" s="124"/>
      <c r="F294" s="124">
        <v>21</v>
      </c>
      <c r="G294" s="140" t="s">
        <v>10874</v>
      </c>
      <c r="H294" s="140" t="s">
        <v>10875</v>
      </c>
      <c r="I294" s="124"/>
      <c r="J294" s="176" t="str">
        <f t="shared" si="6"/>
        <v>Varchar</v>
      </c>
      <c r="K294" s="177" t="str">
        <f t="shared" si="7"/>
        <v>3</v>
      </c>
      <c r="L294" s="124"/>
      <c r="M294" s="124" t="s">
        <v>10438</v>
      </c>
      <c r="N294" s="161" t="s">
        <v>10438</v>
      </c>
      <c r="Z294" s="9" t="str">
        <f t="shared" si="8"/>
        <v>VC2</v>
      </c>
      <c r="AA294" s="140" t="s">
        <v>10839</v>
      </c>
    </row>
    <row r="295" spans="1:27" x14ac:dyDescent="0.2">
      <c r="A295" s="205"/>
      <c r="B295" s="124"/>
      <c r="C295" s="124"/>
      <c r="D295" s="124"/>
      <c r="E295" s="124"/>
      <c r="F295" s="124">
        <v>22</v>
      </c>
      <c r="G295" s="140" t="s">
        <v>10876</v>
      </c>
      <c r="H295" s="140" t="s">
        <v>10877</v>
      </c>
      <c r="I295" s="124"/>
      <c r="J295" s="176" t="str">
        <f t="shared" si="6"/>
        <v>Varchar</v>
      </c>
      <c r="K295" s="177" t="str">
        <f t="shared" si="7"/>
        <v>50</v>
      </c>
      <c r="L295" s="124"/>
      <c r="M295" s="124" t="s">
        <v>10438</v>
      </c>
      <c r="N295" s="161" t="s">
        <v>10438</v>
      </c>
      <c r="Z295" s="9" t="str">
        <f t="shared" si="8"/>
        <v>VC2</v>
      </c>
      <c r="AA295" s="140" t="s">
        <v>10878</v>
      </c>
    </row>
    <row r="296" spans="1:27" x14ac:dyDescent="0.2">
      <c r="A296" s="205"/>
      <c r="B296" s="124"/>
      <c r="C296" s="124"/>
      <c r="D296" s="124"/>
      <c r="E296" s="124"/>
      <c r="F296" s="124">
        <v>23</v>
      </c>
      <c r="G296" s="140" t="s">
        <v>10879</v>
      </c>
      <c r="H296" s="140" t="s">
        <v>10880</v>
      </c>
      <c r="I296" s="124"/>
      <c r="J296" s="176" t="str">
        <f t="shared" si="6"/>
        <v>Varchar</v>
      </c>
      <c r="K296" s="177" t="str">
        <f t="shared" si="7"/>
        <v>50</v>
      </c>
      <c r="L296" s="124"/>
      <c r="M296" s="124" t="s">
        <v>10438</v>
      </c>
      <c r="N296" s="161" t="s">
        <v>10438</v>
      </c>
      <c r="Z296" s="9" t="str">
        <f t="shared" si="8"/>
        <v>VC2</v>
      </c>
      <c r="AA296" s="140" t="s">
        <v>10878</v>
      </c>
    </row>
    <row r="297" spans="1:27" x14ac:dyDescent="0.2">
      <c r="A297" s="205"/>
      <c r="B297" s="124"/>
      <c r="C297" s="124"/>
      <c r="D297" s="124"/>
      <c r="E297" s="124"/>
      <c r="F297" s="124">
        <v>24</v>
      </c>
      <c r="G297" s="140" t="s">
        <v>10881</v>
      </c>
      <c r="H297" s="140" t="s">
        <v>10882</v>
      </c>
      <c r="I297" s="124"/>
      <c r="J297" s="176" t="str">
        <f t="shared" si="6"/>
        <v>Varchar</v>
      </c>
      <c r="K297" s="177" t="str">
        <f t="shared" si="7"/>
        <v>2</v>
      </c>
      <c r="L297" s="124"/>
      <c r="M297" s="124" t="s">
        <v>10438</v>
      </c>
      <c r="N297" s="161" t="s">
        <v>10438</v>
      </c>
      <c r="Z297" s="9" t="str">
        <f t="shared" si="8"/>
        <v>VC2</v>
      </c>
      <c r="AA297" s="140" t="s">
        <v>10883</v>
      </c>
    </row>
    <row r="298" spans="1:27" x14ac:dyDescent="0.2">
      <c r="A298" s="205"/>
      <c r="B298" s="124"/>
      <c r="C298" s="124"/>
      <c r="D298" s="124"/>
      <c r="E298" s="124"/>
      <c r="F298" s="124">
        <v>25</v>
      </c>
      <c r="G298" s="140" t="s">
        <v>10884</v>
      </c>
      <c r="H298" s="140" t="s">
        <v>10885</v>
      </c>
      <c r="I298" s="124"/>
      <c r="J298" s="176" t="str">
        <f t="shared" si="6"/>
        <v>Varchar</v>
      </c>
      <c r="K298" s="177" t="str">
        <f t="shared" si="7"/>
        <v>10</v>
      </c>
      <c r="L298" s="124"/>
      <c r="M298" s="124" t="s">
        <v>10438</v>
      </c>
      <c r="N298" s="161" t="s">
        <v>10438</v>
      </c>
      <c r="Z298" s="9" t="str">
        <f t="shared" si="8"/>
        <v>VC2</v>
      </c>
      <c r="AA298" s="140" t="s">
        <v>10861</v>
      </c>
    </row>
    <row r="299" spans="1:27" x14ac:dyDescent="0.2">
      <c r="A299" s="205"/>
      <c r="B299" s="124"/>
      <c r="C299" s="124"/>
      <c r="D299" s="124"/>
      <c r="E299" s="124"/>
      <c r="F299" s="124">
        <v>26</v>
      </c>
      <c r="G299" s="140" t="s">
        <v>10886</v>
      </c>
      <c r="H299" s="140" t="s">
        <v>10887</v>
      </c>
      <c r="I299" s="124"/>
      <c r="J299" s="176" t="str">
        <f t="shared" si="6"/>
        <v>Varchar</v>
      </c>
      <c r="K299" s="177" t="str">
        <f t="shared" si="7"/>
        <v>12</v>
      </c>
      <c r="L299" s="124"/>
      <c r="M299" s="124" t="s">
        <v>10438</v>
      </c>
      <c r="N299" s="161" t="s">
        <v>10438</v>
      </c>
      <c r="Z299" s="9" t="str">
        <f t="shared" si="8"/>
        <v>VC2</v>
      </c>
      <c r="AA299" s="140" t="s">
        <v>10888</v>
      </c>
    </row>
    <row r="300" spans="1:27" x14ac:dyDescent="0.2">
      <c r="A300" s="205"/>
      <c r="B300" s="124"/>
      <c r="C300" s="124"/>
      <c r="D300" s="124"/>
      <c r="E300" s="124"/>
      <c r="F300" s="124">
        <v>27</v>
      </c>
      <c r="G300" s="140" t="s">
        <v>10889</v>
      </c>
      <c r="H300" s="140" t="s">
        <v>10890</v>
      </c>
      <c r="I300" s="124"/>
      <c r="J300" s="176" t="str">
        <f t="shared" si="6"/>
        <v>Varchar</v>
      </c>
      <c r="K300" s="177" t="str">
        <f t="shared" si="7"/>
        <v>15</v>
      </c>
      <c r="L300" s="124"/>
      <c r="M300" s="124" t="s">
        <v>10438</v>
      </c>
      <c r="N300" s="161" t="s">
        <v>10438</v>
      </c>
      <c r="Z300" s="9" t="str">
        <f t="shared" si="8"/>
        <v>VC2</v>
      </c>
      <c r="AA300" s="140" t="s">
        <v>10866</v>
      </c>
    </row>
    <row r="301" spans="1:27" x14ac:dyDescent="0.2">
      <c r="A301" s="205"/>
      <c r="B301" s="124"/>
      <c r="C301" s="124"/>
      <c r="D301" s="124"/>
      <c r="E301" s="124"/>
      <c r="F301" s="124">
        <v>28</v>
      </c>
      <c r="G301" s="140" t="s">
        <v>10891</v>
      </c>
      <c r="H301" s="140" t="s">
        <v>10892</v>
      </c>
      <c r="I301" s="124"/>
      <c r="J301" s="176" t="str">
        <f t="shared" si="6"/>
        <v>Varchar</v>
      </c>
      <c r="K301" s="177" t="str">
        <f t="shared" si="7"/>
        <v>15</v>
      </c>
      <c r="L301" s="124"/>
      <c r="M301" s="124" t="s">
        <v>10438</v>
      </c>
      <c r="N301" s="161" t="s">
        <v>10438</v>
      </c>
      <c r="Z301" s="9" t="str">
        <f t="shared" si="8"/>
        <v>VC2</v>
      </c>
      <c r="AA301" s="140" t="s">
        <v>10866</v>
      </c>
    </row>
    <row r="302" spans="1:27" x14ac:dyDescent="0.2">
      <c r="A302" s="205"/>
      <c r="B302" s="124"/>
      <c r="C302" s="124"/>
      <c r="D302" s="124"/>
      <c r="E302" s="124"/>
      <c r="F302" s="124">
        <v>29</v>
      </c>
      <c r="G302" s="140" t="s">
        <v>10893</v>
      </c>
      <c r="H302" s="140" t="s">
        <v>10894</v>
      </c>
      <c r="I302" s="124"/>
      <c r="J302" s="176" t="str">
        <f t="shared" ref="J302:J365" si="9">IF(Z302="Num","Number",IF(Z302="VC2","Varchar",Z302))</f>
        <v>Varchar</v>
      </c>
      <c r="K302" s="177" t="str">
        <f t="shared" ref="K302:K365" si="10">MID(AA302,(FIND("(",AA302,1)+1),((FIND(")",AA302,1))-(FIND("(",AA302,1)+1)))</f>
        <v>15</v>
      </c>
      <c r="L302" s="124"/>
      <c r="M302" s="124" t="s">
        <v>10869</v>
      </c>
      <c r="N302" s="161" t="s">
        <v>10869</v>
      </c>
      <c r="Z302" s="9" t="str">
        <f t="shared" ref="Z302:Z365" si="11">IF(AA302="Date","Date",MID(AA302,1,(FIND("(",AA302)-1)))</f>
        <v>VC2</v>
      </c>
      <c r="AA302" s="140" t="s">
        <v>10866</v>
      </c>
    </row>
    <row r="303" spans="1:27" x14ac:dyDescent="0.2">
      <c r="A303" s="205"/>
      <c r="B303" s="124"/>
      <c r="C303" s="124"/>
      <c r="D303" s="124"/>
      <c r="E303" s="124"/>
      <c r="F303" s="124">
        <v>30</v>
      </c>
      <c r="G303" s="140" t="s">
        <v>10895</v>
      </c>
      <c r="H303" s="140" t="s">
        <v>10896</v>
      </c>
      <c r="I303" s="124"/>
      <c r="J303" s="176" t="str">
        <f t="shared" si="9"/>
        <v>Varchar</v>
      </c>
      <c r="K303" s="177" t="str">
        <f t="shared" si="10"/>
        <v>12</v>
      </c>
      <c r="L303" s="124"/>
      <c r="M303" s="124" t="s">
        <v>10494</v>
      </c>
      <c r="N303" s="161" t="s">
        <v>10494</v>
      </c>
      <c r="Z303" s="9" t="str">
        <f t="shared" si="11"/>
        <v>VC2</v>
      </c>
      <c r="AA303" s="140" t="s">
        <v>10888</v>
      </c>
    </row>
    <row r="304" spans="1:27" x14ac:dyDescent="0.2">
      <c r="A304" s="205"/>
      <c r="B304" s="124"/>
      <c r="C304" s="124"/>
      <c r="D304" s="124"/>
      <c r="E304" s="124"/>
      <c r="F304" s="124">
        <v>31</v>
      </c>
      <c r="G304" s="140" t="s">
        <v>10897</v>
      </c>
      <c r="H304" s="140" t="s">
        <v>10898</v>
      </c>
      <c r="I304" s="124"/>
      <c r="J304" s="176" t="str">
        <f t="shared" si="9"/>
        <v>Varchar</v>
      </c>
      <c r="K304" s="177" t="str">
        <f t="shared" si="10"/>
        <v>3</v>
      </c>
      <c r="L304" s="124"/>
      <c r="M304" s="124" t="s">
        <v>10438</v>
      </c>
      <c r="N304" s="161" t="s">
        <v>10438</v>
      </c>
      <c r="Z304" s="9" t="str">
        <f t="shared" si="11"/>
        <v>VC2</v>
      </c>
      <c r="AA304" s="140" t="s">
        <v>10839</v>
      </c>
    </row>
    <row r="305" spans="1:27" x14ac:dyDescent="0.2">
      <c r="A305" s="205"/>
      <c r="B305" s="124"/>
      <c r="C305" s="124"/>
      <c r="D305" s="124"/>
      <c r="E305" s="124"/>
      <c r="F305" s="124">
        <v>32</v>
      </c>
      <c r="G305" s="140" t="s">
        <v>10899</v>
      </c>
      <c r="H305" s="140" t="s">
        <v>10900</v>
      </c>
      <c r="I305" s="124"/>
      <c r="J305" s="176" t="str">
        <f t="shared" si="9"/>
        <v>Varchar</v>
      </c>
      <c r="K305" s="177" t="str">
        <f t="shared" si="10"/>
        <v>2</v>
      </c>
      <c r="L305" s="124"/>
      <c r="M305" s="124" t="s">
        <v>10438</v>
      </c>
      <c r="N305" s="161" t="s">
        <v>10438</v>
      </c>
      <c r="Z305" s="9" t="str">
        <f t="shared" si="11"/>
        <v>VC2</v>
      </c>
      <c r="AA305" s="140" t="s">
        <v>10883</v>
      </c>
    </row>
    <row r="306" spans="1:27" x14ac:dyDescent="0.2">
      <c r="A306" s="205"/>
      <c r="B306" s="124"/>
      <c r="C306" s="124"/>
      <c r="D306" s="124"/>
      <c r="E306" s="124"/>
      <c r="F306" s="124">
        <v>33</v>
      </c>
      <c r="G306" s="140" t="s">
        <v>10901</v>
      </c>
      <c r="H306" s="140" t="s">
        <v>10902</v>
      </c>
      <c r="I306" s="124"/>
      <c r="J306" s="176" t="str">
        <f t="shared" si="9"/>
        <v>Varchar</v>
      </c>
      <c r="K306" s="177" t="str">
        <f t="shared" si="10"/>
        <v>100</v>
      </c>
      <c r="L306" s="124"/>
      <c r="M306" s="124" t="s">
        <v>10438</v>
      </c>
      <c r="N306" s="161" t="s">
        <v>10438</v>
      </c>
      <c r="Z306" s="9" t="str">
        <f t="shared" si="11"/>
        <v>VC2</v>
      </c>
      <c r="AA306" s="140" t="s">
        <v>10903</v>
      </c>
    </row>
    <row r="307" spans="1:27" x14ac:dyDescent="0.2">
      <c r="A307" s="205"/>
      <c r="B307" s="124"/>
      <c r="C307" s="124"/>
      <c r="D307" s="124"/>
      <c r="E307" s="124"/>
      <c r="F307" s="124">
        <v>34</v>
      </c>
      <c r="G307" s="140" t="s">
        <v>10904</v>
      </c>
      <c r="H307" s="140" t="s">
        <v>10905</v>
      </c>
      <c r="I307" s="124"/>
      <c r="J307" s="176" t="str">
        <f t="shared" si="9"/>
        <v>Varchar</v>
      </c>
      <c r="K307" s="177" t="str">
        <f t="shared" si="10"/>
        <v>1</v>
      </c>
      <c r="L307" s="124"/>
      <c r="M307" s="124" t="s">
        <v>10438</v>
      </c>
      <c r="N307" s="161" t="s">
        <v>10438</v>
      </c>
      <c r="Z307" s="9" t="str">
        <f t="shared" si="11"/>
        <v>VC2</v>
      </c>
      <c r="AA307" s="140" t="s">
        <v>10906</v>
      </c>
    </row>
    <row r="308" spans="1:27" x14ac:dyDescent="0.2">
      <c r="A308" s="205"/>
      <c r="B308" s="124"/>
      <c r="C308" s="124"/>
      <c r="D308" s="124"/>
      <c r="E308" s="124"/>
      <c r="F308" s="124">
        <v>35</v>
      </c>
      <c r="G308" s="140" t="s">
        <v>10907</v>
      </c>
      <c r="H308" s="140" t="s">
        <v>10908</v>
      </c>
      <c r="I308" s="124"/>
      <c r="J308" s="176" t="str">
        <f t="shared" si="9"/>
        <v>Varchar</v>
      </c>
      <c r="K308" s="177" t="str">
        <f t="shared" si="10"/>
        <v>4</v>
      </c>
      <c r="L308" s="124"/>
      <c r="M308" s="124" t="s">
        <v>10438</v>
      </c>
      <c r="N308" s="161" t="s">
        <v>10438</v>
      </c>
      <c r="Z308" s="9" t="str">
        <f t="shared" si="11"/>
        <v>VC2</v>
      </c>
      <c r="AA308" s="140" t="s">
        <v>10909</v>
      </c>
    </row>
    <row r="309" spans="1:27" x14ac:dyDescent="0.2">
      <c r="A309" s="205"/>
      <c r="B309" s="124"/>
      <c r="C309" s="124"/>
      <c r="D309" s="124"/>
      <c r="E309" s="124"/>
      <c r="F309" s="124">
        <v>36</v>
      </c>
      <c r="G309" s="140" t="s">
        <v>10910</v>
      </c>
      <c r="H309" s="140" t="s">
        <v>10911</v>
      </c>
      <c r="I309" s="124"/>
      <c r="J309" s="176" t="str">
        <f t="shared" si="9"/>
        <v>Varchar</v>
      </c>
      <c r="K309" s="177" t="str">
        <f t="shared" si="10"/>
        <v>22</v>
      </c>
      <c r="L309" s="124"/>
      <c r="M309" s="124" t="s">
        <v>10438</v>
      </c>
      <c r="N309" s="161" t="s">
        <v>10438</v>
      </c>
      <c r="Z309" s="9" t="str">
        <f t="shared" si="11"/>
        <v>VC2</v>
      </c>
      <c r="AA309" s="140" t="s">
        <v>10912</v>
      </c>
    </row>
    <row r="310" spans="1:27" ht="13.8" thickBot="1" x14ac:dyDescent="0.25">
      <c r="A310" s="203"/>
      <c r="B310" s="125"/>
      <c r="C310" s="125"/>
      <c r="D310" s="125"/>
      <c r="E310" s="125"/>
      <c r="F310" s="125">
        <v>37</v>
      </c>
      <c r="G310" s="210" t="s">
        <v>10913</v>
      </c>
      <c r="H310" s="147" t="s">
        <v>10914</v>
      </c>
      <c r="I310" s="125"/>
      <c r="J310" s="180" t="str">
        <f t="shared" si="9"/>
        <v>Varchar</v>
      </c>
      <c r="K310" s="181" t="str">
        <f t="shared" si="10"/>
        <v>4</v>
      </c>
      <c r="L310" s="125"/>
      <c r="M310" s="125" t="s">
        <v>10438</v>
      </c>
      <c r="N310" s="166" t="s">
        <v>10438</v>
      </c>
      <c r="Z310" s="9" t="str">
        <f t="shared" si="11"/>
        <v>VC2</v>
      </c>
      <c r="AA310" s="147" t="s">
        <v>10909</v>
      </c>
    </row>
    <row r="311" spans="1:27" ht="13.8" thickBot="1" x14ac:dyDescent="0.25">
      <c r="A311" s="150"/>
      <c r="B311" s="150"/>
      <c r="C311" s="151"/>
      <c r="D311" s="152"/>
      <c r="E311" s="153"/>
      <c r="F311" s="154"/>
      <c r="G311" s="154"/>
      <c r="H311" s="154"/>
      <c r="I311" s="153"/>
      <c r="J311" s="188"/>
      <c r="K311" s="189"/>
      <c r="L311" s="153"/>
      <c r="M311" s="157"/>
      <c r="N311" s="157"/>
      <c r="AA311" s="155"/>
    </row>
    <row r="312" spans="1:27" x14ac:dyDescent="0.2">
      <c r="A312" s="204" t="s">
        <v>10915</v>
      </c>
      <c r="B312" s="158" t="s">
        <v>10916</v>
      </c>
      <c r="C312" s="158" t="s">
        <v>10917</v>
      </c>
      <c r="D312" s="158"/>
      <c r="E312" s="158"/>
      <c r="F312" s="158">
        <v>1</v>
      </c>
      <c r="G312" s="137" t="s">
        <v>10918</v>
      </c>
      <c r="H312" s="137" t="s">
        <v>10919</v>
      </c>
      <c r="I312" s="158"/>
      <c r="J312" s="170" t="str">
        <f t="shared" si="9"/>
        <v>Varchar</v>
      </c>
      <c r="K312" s="171" t="str">
        <f t="shared" si="10"/>
        <v>20</v>
      </c>
      <c r="L312" s="158"/>
      <c r="M312" s="158" t="s">
        <v>10377</v>
      </c>
      <c r="N312" s="159" t="s">
        <v>10438</v>
      </c>
      <c r="Z312" s="9" t="str">
        <f t="shared" si="11"/>
        <v>VC2</v>
      </c>
      <c r="AA312" s="137" t="s">
        <v>10828</v>
      </c>
    </row>
    <row r="313" spans="1:27" x14ac:dyDescent="0.2">
      <c r="A313" s="205"/>
      <c r="B313" s="124"/>
      <c r="C313" s="124"/>
      <c r="D313" s="124"/>
      <c r="E313" s="124"/>
      <c r="F313" s="124">
        <v>2</v>
      </c>
      <c r="G313" s="140" t="s">
        <v>10920</v>
      </c>
      <c r="H313" s="140" t="s">
        <v>10921</v>
      </c>
      <c r="I313" s="124"/>
      <c r="J313" s="176" t="str">
        <f t="shared" si="9"/>
        <v>Varchar</v>
      </c>
      <c r="K313" s="177" t="str">
        <f t="shared" si="10"/>
        <v>8</v>
      </c>
      <c r="L313" s="124"/>
      <c r="M313" s="124" t="s">
        <v>10377</v>
      </c>
      <c r="N313" s="161" t="s">
        <v>10438</v>
      </c>
      <c r="Z313" s="9" t="str">
        <f t="shared" si="11"/>
        <v>VC2</v>
      </c>
      <c r="AA313" s="140" t="s">
        <v>10830</v>
      </c>
    </row>
    <row r="314" spans="1:27" x14ac:dyDescent="0.2">
      <c r="A314" s="205"/>
      <c r="B314" s="124"/>
      <c r="C314" s="124"/>
      <c r="D314" s="124"/>
      <c r="E314" s="124"/>
      <c r="F314" s="124">
        <v>3</v>
      </c>
      <c r="G314" s="140" t="s">
        <v>10922</v>
      </c>
      <c r="H314" s="140" t="s">
        <v>10923</v>
      </c>
      <c r="I314" s="124"/>
      <c r="J314" s="176" t="str">
        <f t="shared" si="9"/>
        <v>Varchar</v>
      </c>
      <c r="K314" s="177" t="str">
        <f t="shared" si="10"/>
        <v>40</v>
      </c>
      <c r="L314" s="124"/>
      <c r="M314" s="124" t="s">
        <v>10869</v>
      </c>
      <c r="N314" s="161" t="s">
        <v>10869</v>
      </c>
      <c r="Z314" s="9" t="str">
        <f t="shared" si="11"/>
        <v>VC2</v>
      </c>
      <c r="AA314" s="140" t="s">
        <v>10924</v>
      </c>
    </row>
    <row r="315" spans="1:27" x14ac:dyDescent="0.2">
      <c r="A315" s="205"/>
      <c r="B315" s="124"/>
      <c r="C315" s="124"/>
      <c r="D315" s="124"/>
      <c r="E315" s="124"/>
      <c r="F315" s="124">
        <v>4</v>
      </c>
      <c r="G315" s="140" t="s">
        <v>10925</v>
      </c>
      <c r="H315" s="140" t="s">
        <v>10926</v>
      </c>
      <c r="I315" s="124"/>
      <c r="J315" s="176" t="str">
        <f t="shared" si="9"/>
        <v>Varchar</v>
      </c>
      <c r="K315" s="177" t="str">
        <f t="shared" si="10"/>
        <v>6</v>
      </c>
      <c r="L315" s="124"/>
      <c r="M315" s="124" t="s">
        <v>10494</v>
      </c>
      <c r="N315" s="161" t="s">
        <v>10494</v>
      </c>
      <c r="Z315" s="9" t="str">
        <f t="shared" si="11"/>
        <v>VC2</v>
      </c>
      <c r="AA315" s="140" t="s">
        <v>10927</v>
      </c>
    </row>
    <row r="316" spans="1:27" x14ac:dyDescent="0.2">
      <c r="A316" s="205"/>
      <c r="B316" s="124"/>
      <c r="C316" s="124"/>
      <c r="D316" s="124"/>
      <c r="E316" s="124"/>
      <c r="F316" s="124">
        <v>5</v>
      </c>
      <c r="G316" s="140" t="s">
        <v>10928</v>
      </c>
      <c r="H316" s="140" t="s">
        <v>10929</v>
      </c>
      <c r="I316" s="124"/>
      <c r="J316" s="176" t="str">
        <f t="shared" si="9"/>
        <v>Varchar</v>
      </c>
      <c r="K316" s="177" t="str">
        <f t="shared" si="10"/>
        <v>60</v>
      </c>
      <c r="L316" s="124"/>
      <c r="M316" s="124" t="s">
        <v>10438</v>
      </c>
      <c r="N316" s="161" t="s">
        <v>10438</v>
      </c>
      <c r="Z316" s="9" t="str">
        <f t="shared" si="11"/>
        <v>VC2</v>
      </c>
      <c r="AA316" s="140" t="s">
        <v>10930</v>
      </c>
    </row>
    <row r="317" spans="1:27" x14ac:dyDescent="0.2">
      <c r="A317" s="205"/>
      <c r="B317" s="124"/>
      <c r="C317" s="124"/>
      <c r="D317" s="124"/>
      <c r="E317" s="124"/>
      <c r="F317" s="124">
        <v>6</v>
      </c>
      <c r="G317" s="140" t="s">
        <v>10931</v>
      </c>
      <c r="H317" s="140" t="s">
        <v>10932</v>
      </c>
      <c r="I317" s="124"/>
      <c r="J317" s="176" t="str">
        <f t="shared" si="9"/>
        <v>Varchar</v>
      </c>
      <c r="K317" s="177" t="str">
        <f t="shared" si="10"/>
        <v>14</v>
      </c>
      <c r="L317" s="124"/>
      <c r="M317" s="124" t="s">
        <v>10438</v>
      </c>
      <c r="N317" s="161" t="s">
        <v>10438</v>
      </c>
      <c r="Z317" s="9" t="str">
        <f t="shared" si="11"/>
        <v>VC2</v>
      </c>
      <c r="AA317" s="140" t="s">
        <v>10933</v>
      </c>
    </row>
    <row r="318" spans="1:27" x14ac:dyDescent="0.2">
      <c r="A318" s="205"/>
      <c r="B318" s="124"/>
      <c r="C318" s="124"/>
      <c r="D318" s="124"/>
      <c r="E318" s="124"/>
      <c r="F318" s="124">
        <v>7</v>
      </c>
      <c r="G318" s="140" t="s">
        <v>10934</v>
      </c>
      <c r="H318" s="140" t="s">
        <v>10935</v>
      </c>
      <c r="I318" s="124"/>
      <c r="J318" s="176" t="str">
        <f t="shared" si="9"/>
        <v>Varchar</v>
      </c>
      <c r="K318" s="177" t="str">
        <f t="shared" si="10"/>
        <v>2</v>
      </c>
      <c r="L318" s="124"/>
      <c r="M318" s="124" t="s">
        <v>10438</v>
      </c>
      <c r="N318" s="161" t="s">
        <v>10438</v>
      </c>
      <c r="Z318" s="9" t="str">
        <f t="shared" si="11"/>
        <v>VC2</v>
      </c>
      <c r="AA318" s="140" t="s">
        <v>10936</v>
      </c>
    </row>
    <row r="319" spans="1:27" x14ac:dyDescent="0.2">
      <c r="A319" s="205"/>
      <c r="B319" s="124"/>
      <c r="C319" s="124"/>
      <c r="D319" s="124"/>
      <c r="E319" s="124"/>
      <c r="F319" s="124">
        <v>8</v>
      </c>
      <c r="G319" s="140" t="s">
        <v>10937</v>
      </c>
      <c r="H319" s="140" t="s">
        <v>10938</v>
      </c>
      <c r="I319" s="124"/>
      <c r="J319" s="176" t="str">
        <f t="shared" si="9"/>
        <v>Varchar</v>
      </c>
      <c r="K319" s="177" t="str">
        <f t="shared" si="10"/>
        <v>20</v>
      </c>
      <c r="L319" s="124"/>
      <c r="M319" s="124" t="s">
        <v>10438</v>
      </c>
      <c r="N319" s="161" t="s">
        <v>10438</v>
      </c>
      <c r="Z319" s="9" t="str">
        <f t="shared" si="11"/>
        <v>VC2</v>
      </c>
      <c r="AA319" s="140" t="s">
        <v>10939</v>
      </c>
    </row>
    <row r="320" spans="1:27" x14ac:dyDescent="0.2">
      <c r="A320" s="205"/>
      <c r="B320" s="124"/>
      <c r="C320" s="124"/>
      <c r="D320" s="124"/>
      <c r="E320" s="124"/>
      <c r="F320" s="124">
        <v>9</v>
      </c>
      <c r="G320" s="140" t="s">
        <v>10940</v>
      </c>
      <c r="H320" s="140" t="s">
        <v>10941</v>
      </c>
      <c r="I320" s="124"/>
      <c r="J320" s="176" t="str">
        <f t="shared" si="9"/>
        <v>Number</v>
      </c>
      <c r="K320" s="177" t="str">
        <f t="shared" si="10"/>
        <v>3</v>
      </c>
      <c r="L320" s="124"/>
      <c r="M320" s="124" t="s">
        <v>10438</v>
      </c>
      <c r="N320" s="161" t="s">
        <v>10438</v>
      </c>
      <c r="Z320" s="9" t="str">
        <f t="shared" si="11"/>
        <v>Number</v>
      </c>
      <c r="AA320" s="140" t="s">
        <v>10942</v>
      </c>
    </row>
    <row r="321" spans="1:27" x14ac:dyDescent="0.2">
      <c r="A321" s="205"/>
      <c r="B321" s="124"/>
      <c r="C321" s="124"/>
      <c r="D321" s="124"/>
      <c r="E321" s="124"/>
      <c r="F321" s="124">
        <v>10</v>
      </c>
      <c r="G321" s="140" t="s">
        <v>10402</v>
      </c>
      <c r="H321" s="140" t="s">
        <v>10943</v>
      </c>
      <c r="I321" s="124"/>
      <c r="J321" s="176" t="str">
        <f t="shared" si="9"/>
        <v>Number</v>
      </c>
      <c r="K321" s="177" t="str">
        <f t="shared" si="10"/>
        <v>11</v>
      </c>
      <c r="L321" s="124"/>
      <c r="M321" s="124" t="s">
        <v>10438</v>
      </c>
      <c r="N321" s="161" t="s">
        <v>10438</v>
      </c>
      <c r="Z321" s="9" t="str">
        <f t="shared" si="11"/>
        <v>Number</v>
      </c>
      <c r="AA321" s="140" t="s">
        <v>10944</v>
      </c>
    </row>
    <row r="322" spans="1:27" x14ac:dyDescent="0.2">
      <c r="A322" s="205"/>
      <c r="B322" s="124"/>
      <c r="C322" s="124"/>
      <c r="D322" s="124"/>
      <c r="E322" s="124"/>
      <c r="F322" s="124">
        <v>11</v>
      </c>
      <c r="G322" s="140" t="s">
        <v>10945</v>
      </c>
      <c r="H322" s="140" t="s">
        <v>10946</v>
      </c>
      <c r="I322" s="124"/>
      <c r="J322" s="176" t="str">
        <f t="shared" si="9"/>
        <v>Number</v>
      </c>
      <c r="K322" s="177" t="str">
        <f t="shared" si="10"/>
        <v>2</v>
      </c>
      <c r="L322" s="124"/>
      <c r="M322" s="124" t="s">
        <v>10438</v>
      </c>
      <c r="N322" s="161" t="s">
        <v>10438</v>
      </c>
      <c r="Z322" s="9" t="str">
        <f t="shared" si="11"/>
        <v>Number</v>
      </c>
      <c r="AA322" s="140" t="s">
        <v>10947</v>
      </c>
    </row>
    <row r="323" spans="1:27" x14ac:dyDescent="0.2">
      <c r="A323" s="205"/>
      <c r="B323" s="124"/>
      <c r="C323" s="124"/>
      <c r="D323" s="124"/>
      <c r="E323" s="124"/>
      <c r="F323" s="124">
        <v>12</v>
      </c>
      <c r="G323" s="140" t="s">
        <v>10948</v>
      </c>
      <c r="H323" s="140" t="s">
        <v>10949</v>
      </c>
      <c r="I323" s="124"/>
      <c r="J323" s="176" t="str">
        <f t="shared" si="9"/>
        <v>Number</v>
      </c>
      <c r="K323" s="177" t="str">
        <f t="shared" si="10"/>
        <v>11</v>
      </c>
      <c r="L323" s="124"/>
      <c r="M323" s="124" t="s">
        <v>10494</v>
      </c>
      <c r="N323" s="161" t="s">
        <v>10494</v>
      </c>
      <c r="Z323" s="9" t="str">
        <f t="shared" si="11"/>
        <v>Number</v>
      </c>
      <c r="AA323" s="140" t="s">
        <v>10944</v>
      </c>
    </row>
    <row r="324" spans="1:27" x14ac:dyDescent="0.2">
      <c r="A324" s="205"/>
      <c r="B324" s="124"/>
      <c r="C324" s="124"/>
      <c r="D324" s="124"/>
      <c r="E324" s="124"/>
      <c r="F324" s="124">
        <v>13</v>
      </c>
      <c r="G324" s="140" t="s">
        <v>10950</v>
      </c>
      <c r="H324" s="140" t="s">
        <v>10951</v>
      </c>
      <c r="I324" s="124"/>
      <c r="J324" s="176" t="str">
        <f t="shared" si="9"/>
        <v>Number</v>
      </c>
      <c r="K324" s="177" t="str">
        <f t="shared" si="10"/>
        <v>2</v>
      </c>
      <c r="L324" s="124"/>
      <c r="M324" s="124" t="s">
        <v>10438</v>
      </c>
      <c r="N324" s="161" t="s">
        <v>10438</v>
      </c>
      <c r="Z324" s="9" t="str">
        <f t="shared" si="11"/>
        <v>Number</v>
      </c>
      <c r="AA324" s="140" t="s">
        <v>10952</v>
      </c>
    </row>
    <row r="325" spans="1:27" x14ac:dyDescent="0.2">
      <c r="A325" s="205"/>
      <c r="B325" s="124"/>
      <c r="C325" s="124"/>
      <c r="D325" s="124"/>
      <c r="E325" s="124"/>
      <c r="F325" s="124">
        <v>14</v>
      </c>
      <c r="G325" s="140" t="s">
        <v>10953</v>
      </c>
      <c r="H325" s="140" t="s">
        <v>10954</v>
      </c>
      <c r="I325" s="124"/>
      <c r="J325" s="176" t="str">
        <f t="shared" si="9"/>
        <v>Number</v>
      </c>
      <c r="K325" s="177" t="str">
        <f t="shared" si="10"/>
        <v>11</v>
      </c>
      <c r="L325" s="124"/>
      <c r="M325" s="124" t="s">
        <v>10438</v>
      </c>
      <c r="N325" s="161" t="s">
        <v>10438</v>
      </c>
      <c r="Z325" s="9" t="str">
        <f t="shared" si="11"/>
        <v>Number</v>
      </c>
      <c r="AA325" s="140" t="s">
        <v>10944</v>
      </c>
    </row>
    <row r="326" spans="1:27" x14ac:dyDescent="0.2">
      <c r="A326" s="205"/>
      <c r="B326" s="124"/>
      <c r="C326" s="124"/>
      <c r="D326" s="124"/>
      <c r="E326" s="124"/>
      <c r="F326" s="124">
        <v>15</v>
      </c>
      <c r="G326" s="140" t="s">
        <v>10955</v>
      </c>
      <c r="H326" s="140" t="s">
        <v>10956</v>
      </c>
      <c r="I326" s="124"/>
      <c r="J326" s="176" t="str">
        <f t="shared" si="9"/>
        <v>Number</v>
      </c>
      <c r="K326" s="177" t="str">
        <f t="shared" si="10"/>
        <v>2</v>
      </c>
      <c r="L326" s="124"/>
      <c r="M326" s="124" t="s">
        <v>10438</v>
      </c>
      <c r="N326" s="161" t="s">
        <v>10438</v>
      </c>
      <c r="Z326" s="9" t="str">
        <f t="shared" si="11"/>
        <v>Number</v>
      </c>
      <c r="AA326" s="140" t="s">
        <v>10952</v>
      </c>
    </row>
    <row r="327" spans="1:27" ht="13.8" thickBot="1" x14ac:dyDescent="0.25">
      <c r="A327" s="203"/>
      <c r="B327" s="125"/>
      <c r="C327" s="125"/>
      <c r="D327" s="125"/>
      <c r="E327" s="125"/>
      <c r="F327" s="125">
        <v>16</v>
      </c>
      <c r="G327" s="147" t="s">
        <v>10957</v>
      </c>
      <c r="H327" s="147" t="s">
        <v>10958</v>
      </c>
      <c r="I327" s="125"/>
      <c r="J327" s="180" t="str">
        <f t="shared" si="9"/>
        <v>Number</v>
      </c>
      <c r="K327" s="181" t="str">
        <f t="shared" si="10"/>
        <v>11</v>
      </c>
      <c r="L327" s="125"/>
      <c r="M327" s="125" t="s">
        <v>10438</v>
      </c>
      <c r="N327" s="166" t="s">
        <v>10438</v>
      </c>
      <c r="Z327" s="9" t="str">
        <f t="shared" si="11"/>
        <v>Number</v>
      </c>
      <c r="AA327" s="147" t="s">
        <v>10944</v>
      </c>
    </row>
    <row r="328" spans="1:27" ht="13.8" thickBot="1" x14ac:dyDescent="0.25">
      <c r="A328" s="150"/>
      <c r="B328" s="150"/>
      <c r="C328" s="151"/>
      <c r="D328" s="152"/>
      <c r="E328" s="153"/>
      <c r="F328" s="154"/>
      <c r="G328" s="154"/>
      <c r="H328" s="154"/>
      <c r="I328" s="153"/>
      <c r="J328" s="188"/>
      <c r="K328" s="189"/>
      <c r="L328" s="153"/>
      <c r="M328" s="157"/>
      <c r="N328" s="157"/>
      <c r="AA328" s="155"/>
    </row>
    <row r="329" spans="1:27" x14ac:dyDescent="0.2">
      <c r="A329" s="204" t="s">
        <v>10959</v>
      </c>
      <c r="B329" s="158" t="s">
        <v>10960</v>
      </c>
      <c r="C329" s="158" t="s">
        <v>10959</v>
      </c>
      <c r="D329" s="158"/>
      <c r="E329" s="158"/>
      <c r="F329" s="158">
        <v>1</v>
      </c>
      <c r="G329" s="137" t="s">
        <v>10918</v>
      </c>
      <c r="H329" s="137" t="s">
        <v>10961</v>
      </c>
      <c r="I329" s="158"/>
      <c r="J329" s="170" t="str">
        <f t="shared" si="9"/>
        <v>Varchar</v>
      </c>
      <c r="K329" s="171" t="str">
        <f t="shared" si="10"/>
        <v>20</v>
      </c>
      <c r="L329" s="158"/>
      <c r="M329" s="158" t="s">
        <v>10962</v>
      </c>
      <c r="N329" s="159" t="s">
        <v>10869</v>
      </c>
      <c r="Z329" s="9" t="str">
        <f t="shared" si="11"/>
        <v>VC2</v>
      </c>
      <c r="AA329" s="137" t="s">
        <v>10828</v>
      </c>
    </row>
    <row r="330" spans="1:27" x14ac:dyDescent="0.2">
      <c r="A330" s="205"/>
      <c r="B330" s="124"/>
      <c r="C330" s="124"/>
      <c r="D330" s="124"/>
      <c r="E330" s="124"/>
      <c r="F330" s="124">
        <v>2</v>
      </c>
      <c r="G330" s="140" t="s">
        <v>10963</v>
      </c>
      <c r="H330" s="140" t="s">
        <v>10964</v>
      </c>
      <c r="I330" s="124"/>
      <c r="J330" s="176" t="str">
        <f t="shared" si="9"/>
        <v>Varchar</v>
      </c>
      <c r="K330" s="177" t="str">
        <f t="shared" si="10"/>
        <v>8</v>
      </c>
      <c r="L330" s="124"/>
      <c r="M330" s="124" t="s">
        <v>10965</v>
      </c>
      <c r="N330" s="161" t="s">
        <v>10494</v>
      </c>
      <c r="Z330" s="9" t="str">
        <f t="shared" si="11"/>
        <v>VC2</v>
      </c>
      <c r="AA330" s="140" t="s">
        <v>10830</v>
      </c>
    </row>
    <row r="331" spans="1:27" x14ac:dyDescent="0.2">
      <c r="A331" s="205"/>
      <c r="B331" s="124"/>
      <c r="C331" s="124"/>
      <c r="D331" s="124"/>
      <c r="E331" s="124"/>
      <c r="F331" s="124">
        <v>3</v>
      </c>
      <c r="G331" s="140" t="s">
        <v>10925</v>
      </c>
      <c r="H331" s="140" t="s">
        <v>10966</v>
      </c>
      <c r="I331" s="124"/>
      <c r="J331" s="176" t="str">
        <f t="shared" si="9"/>
        <v>Varchar</v>
      </c>
      <c r="K331" s="177" t="str">
        <f t="shared" si="10"/>
        <v>24</v>
      </c>
      <c r="L331" s="124"/>
      <c r="M331" s="124" t="s">
        <v>10438</v>
      </c>
      <c r="N331" s="161" t="s">
        <v>10438</v>
      </c>
      <c r="Z331" s="9" t="str">
        <f t="shared" si="11"/>
        <v>VC2</v>
      </c>
      <c r="AA331" s="140" t="s">
        <v>10967</v>
      </c>
    </row>
    <row r="332" spans="1:27" x14ac:dyDescent="0.2">
      <c r="A332" s="205"/>
      <c r="B332" s="124"/>
      <c r="C332" s="124"/>
      <c r="D332" s="124"/>
      <c r="E332" s="124"/>
      <c r="F332" s="124">
        <v>4</v>
      </c>
      <c r="G332" s="140" t="s">
        <v>10968</v>
      </c>
      <c r="H332" s="140" t="s">
        <v>10969</v>
      </c>
      <c r="I332" s="124"/>
      <c r="J332" s="176" t="str">
        <f t="shared" si="9"/>
        <v>Varchar</v>
      </c>
      <c r="K332" s="177" t="str">
        <f t="shared" si="10"/>
        <v>6</v>
      </c>
      <c r="L332" s="124"/>
      <c r="M332" s="124" t="s">
        <v>10438</v>
      </c>
      <c r="N332" s="161" t="s">
        <v>10438</v>
      </c>
      <c r="Z332" s="9" t="str">
        <f t="shared" si="11"/>
        <v>VC2</v>
      </c>
      <c r="AA332" s="140" t="s">
        <v>10970</v>
      </c>
    </row>
    <row r="333" spans="1:27" x14ac:dyDescent="0.2">
      <c r="A333" s="205"/>
      <c r="B333" s="124"/>
      <c r="C333" s="124"/>
      <c r="D333" s="124"/>
      <c r="E333" s="124"/>
      <c r="F333" s="230">
        <v>5</v>
      </c>
      <c r="G333" s="231" t="s">
        <v>10971</v>
      </c>
      <c r="H333" s="231" t="s">
        <v>10972</v>
      </c>
      <c r="I333" s="230"/>
      <c r="J333" s="232" t="str">
        <f t="shared" si="9"/>
        <v>Varchar</v>
      </c>
      <c r="K333" s="233" t="str">
        <f t="shared" si="10"/>
        <v>19</v>
      </c>
      <c r="L333" s="230"/>
      <c r="M333" s="230" t="s">
        <v>10438</v>
      </c>
      <c r="N333" s="234" t="s">
        <v>10438</v>
      </c>
      <c r="Z333" s="9" t="str">
        <f t="shared" si="11"/>
        <v>VC2</v>
      </c>
      <c r="AA333" s="140" t="s">
        <v>10973</v>
      </c>
    </row>
    <row r="334" spans="1:27" x14ac:dyDescent="0.2">
      <c r="A334" s="205"/>
      <c r="B334" s="124"/>
      <c r="C334" s="124"/>
      <c r="D334" s="124"/>
      <c r="E334" s="124"/>
      <c r="F334" s="124">
        <v>6</v>
      </c>
      <c r="G334" s="140" t="s">
        <v>10974</v>
      </c>
      <c r="H334" s="140" t="s">
        <v>10975</v>
      </c>
      <c r="I334" s="124"/>
      <c r="J334" s="176" t="str">
        <f t="shared" si="9"/>
        <v>Varchar</v>
      </c>
      <c r="K334" s="177" t="str">
        <f t="shared" si="10"/>
        <v>30</v>
      </c>
      <c r="L334" s="124"/>
      <c r="M334" s="124" t="s">
        <v>10438</v>
      </c>
      <c r="N334" s="161" t="s">
        <v>10438</v>
      </c>
      <c r="Z334" s="9" t="str">
        <f t="shared" si="11"/>
        <v>VC2</v>
      </c>
      <c r="AA334" s="140" t="s">
        <v>10976</v>
      </c>
    </row>
    <row r="335" spans="1:27" x14ac:dyDescent="0.2">
      <c r="A335" s="205"/>
      <c r="B335" s="124"/>
      <c r="C335" s="124"/>
      <c r="D335" s="124"/>
      <c r="E335" s="124"/>
      <c r="F335" s="124">
        <v>7</v>
      </c>
      <c r="G335" s="140" t="s">
        <v>10977</v>
      </c>
      <c r="H335" s="140" t="s">
        <v>10978</v>
      </c>
      <c r="I335" s="124"/>
      <c r="J335" s="176" t="str">
        <f t="shared" si="9"/>
        <v>Varchar</v>
      </c>
      <c r="K335" s="177" t="str">
        <f t="shared" si="10"/>
        <v>30</v>
      </c>
      <c r="L335" s="124"/>
      <c r="M335" s="124" t="s">
        <v>10438</v>
      </c>
      <c r="N335" s="161" t="s">
        <v>10438</v>
      </c>
      <c r="Z335" s="9" t="str">
        <f t="shared" si="11"/>
        <v>VC2</v>
      </c>
      <c r="AA335" s="140" t="s">
        <v>10976</v>
      </c>
    </row>
    <row r="336" spans="1:27" x14ac:dyDescent="0.2">
      <c r="A336" s="205"/>
      <c r="B336" s="124"/>
      <c r="C336" s="124"/>
      <c r="D336" s="124"/>
      <c r="E336" s="124"/>
      <c r="F336" s="124">
        <v>8</v>
      </c>
      <c r="G336" s="140" t="s">
        <v>10979</v>
      </c>
      <c r="H336" s="140" t="s">
        <v>10980</v>
      </c>
      <c r="I336" s="124"/>
      <c r="J336" s="176" t="str">
        <f t="shared" si="9"/>
        <v>Varchar</v>
      </c>
      <c r="K336" s="177" t="str">
        <f t="shared" si="10"/>
        <v>2</v>
      </c>
      <c r="L336" s="124"/>
      <c r="M336" s="124" t="s">
        <v>10438</v>
      </c>
      <c r="N336" s="161" t="s">
        <v>10438</v>
      </c>
      <c r="Z336" s="9" t="str">
        <f t="shared" si="11"/>
        <v>VC2</v>
      </c>
      <c r="AA336" s="140" t="s">
        <v>10936</v>
      </c>
    </row>
    <row r="337" spans="1:27" x14ac:dyDescent="0.2">
      <c r="A337" s="205"/>
      <c r="B337" s="124"/>
      <c r="C337" s="124"/>
      <c r="D337" s="124"/>
      <c r="E337" s="124"/>
      <c r="F337" s="124">
        <v>9</v>
      </c>
      <c r="G337" s="140" t="s">
        <v>10981</v>
      </c>
      <c r="H337" s="140" t="s">
        <v>10982</v>
      </c>
      <c r="I337" s="124"/>
      <c r="J337" s="176" t="str">
        <f t="shared" si="9"/>
        <v>Varchar</v>
      </c>
      <c r="K337" s="177" t="str">
        <f t="shared" si="10"/>
        <v>15</v>
      </c>
      <c r="L337" s="124"/>
      <c r="M337" s="124" t="s">
        <v>10438</v>
      </c>
      <c r="N337" s="161" t="s">
        <v>10438</v>
      </c>
      <c r="Z337" s="9" t="str">
        <f t="shared" si="11"/>
        <v>VC2</v>
      </c>
      <c r="AA337" s="140" t="s">
        <v>10983</v>
      </c>
    </row>
    <row r="338" spans="1:27" x14ac:dyDescent="0.2">
      <c r="A338" s="205"/>
      <c r="B338" s="124"/>
      <c r="C338" s="124"/>
      <c r="D338" s="124"/>
      <c r="E338" s="124"/>
      <c r="F338" s="124">
        <v>10</v>
      </c>
      <c r="G338" s="140" t="s">
        <v>10984</v>
      </c>
      <c r="H338" s="140" t="s">
        <v>10985</v>
      </c>
      <c r="I338" s="124"/>
      <c r="J338" s="176" t="str">
        <f t="shared" si="9"/>
        <v>Varchar</v>
      </c>
      <c r="K338" s="177" t="str">
        <f t="shared" si="10"/>
        <v>10</v>
      </c>
      <c r="L338" s="124"/>
      <c r="M338" s="124" t="s">
        <v>10438</v>
      </c>
      <c r="N338" s="161" t="s">
        <v>10438</v>
      </c>
      <c r="Z338" s="9" t="str">
        <f t="shared" si="11"/>
        <v>VC2</v>
      </c>
      <c r="AA338" s="140" t="s">
        <v>10986</v>
      </c>
    </row>
    <row r="339" spans="1:27" x14ac:dyDescent="0.2">
      <c r="A339" s="205"/>
      <c r="B339" s="124"/>
      <c r="C339" s="124"/>
      <c r="D339" s="124"/>
      <c r="E339" s="124"/>
      <c r="F339" s="124">
        <v>11</v>
      </c>
      <c r="G339" s="140" t="s">
        <v>10987</v>
      </c>
      <c r="H339" s="140" t="s">
        <v>10988</v>
      </c>
      <c r="I339" s="124"/>
      <c r="J339" s="176" t="str">
        <f t="shared" si="9"/>
        <v>Varchar</v>
      </c>
      <c r="K339" s="177" t="str">
        <f t="shared" si="10"/>
        <v>10</v>
      </c>
      <c r="L339" s="124"/>
      <c r="M339" s="124" t="s">
        <v>10438</v>
      </c>
      <c r="N339" s="161" t="s">
        <v>10438</v>
      </c>
      <c r="Z339" s="9" t="str">
        <f t="shared" si="11"/>
        <v>VC2</v>
      </c>
      <c r="AA339" s="140" t="s">
        <v>10986</v>
      </c>
    </row>
    <row r="340" spans="1:27" x14ac:dyDescent="0.2">
      <c r="A340" s="205"/>
      <c r="B340" s="124"/>
      <c r="C340" s="124"/>
      <c r="D340" s="124"/>
      <c r="E340" s="124"/>
      <c r="F340" s="124">
        <v>12</v>
      </c>
      <c r="G340" s="140" t="s">
        <v>10989</v>
      </c>
      <c r="H340" s="140" t="s">
        <v>10990</v>
      </c>
      <c r="I340" s="124"/>
      <c r="J340" s="176" t="str">
        <f t="shared" si="9"/>
        <v>Varchar</v>
      </c>
      <c r="K340" s="177" t="str">
        <f t="shared" si="10"/>
        <v>10</v>
      </c>
      <c r="L340" s="124"/>
      <c r="M340" s="124" t="s">
        <v>10869</v>
      </c>
      <c r="N340" s="161" t="s">
        <v>10869</v>
      </c>
      <c r="Z340" s="9" t="str">
        <f t="shared" si="11"/>
        <v>VC2</v>
      </c>
      <c r="AA340" s="140" t="s">
        <v>10991</v>
      </c>
    </row>
    <row r="341" spans="1:27" x14ac:dyDescent="0.2">
      <c r="A341" s="205"/>
      <c r="B341" s="124"/>
      <c r="C341" s="124"/>
      <c r="D341" s="124"/>
      <c r="E341" s="124"/>
      <c r="F341" s="124">
        <v>13</v>
      </c>
      <c r="G341" s="140" t="s">
        <v>10992</v>
      </c>
      <c r="H341" s="140" t="s">
        <v>10993</v>
      </c>
      <c r="I341" s="124"/>
      <c r="J341" s="176" t="str">
        <f t="shared" si="9"/>
        <v>Varchar</v>
      </c>
      <c r="K341" s="177" t="str">
        <f t="shared" si="10"/>
        <v>23</v>
      </c>
      <c r="L341" s="124"/>
      <c r="M341" s="124" t="s">
        <v>10494</v>
      </c>
      <c r="N341" s="161" t="s">
        <v>10494</v>
      </c>
      <c r="Z341" s="9" t="str">
        <f t="shared" si="11"/>
        <v>VC2</v>
      </c>
      <c r="AA341" s="140" t="s">
        <v>10994</v>
      </c>
    </row>
    <row r="342" spans="1:27" x14ac:dyDescent="0.2">
      <c r="A342" s="205"/>
      <c r="B342" s="124"/>
      <c r="C342" s="124"/>
      <c r="D342" s="124"/>
      <c r="E342" s="124"/>
      <c r="F342" s="124">
        <v>14</v>
      </c>
      <c r="G342" s="140" t="s">
        <v>10995</v>
      </c>
      <c r="H342" s="140" t="s">
        <v>10996</v>
      </c>
      <c r="I342" s="124"/>
      <c r="J342" s="176" t="str">
        <f t="shared" si="9"/>
        <v>Varchar</v>
      </c>
      <c r="K342" s="177" t="str">
        <f t="shared" si="10"/>
        <v>10</v>
      </c>
      <c r="L342" s="124"/>
      <c r="M342" s="124" t="s">
        <v>10438</v>
      </c>
      <c r="N342" s="161" t="s">
        <v>10438</v>
      </c>
      <c r="Z342" s="9" t="str">
        <f t="shared" si="11"/>
        <v>VC2</v>
      </c>
      <c r="AA342" s="140" t="s">
        <v>10986</v>
      </c>
    </row>
    <row r="343" spans="1:27" x14ac:dyDescent="0.2">
      <c r="A343" s="205"/>
      <c r="B343" s="124"/>
      <c r="C343" s="124"/>
      <c r="D343" s="124"/>
      <c r="E343" s="124"/>
      <c r="F343" s="124">
        <v>15</v>
      </c>
      <c r="G343" s="140" t="s">
        <v>10997</v>
      </c>
      <c r="H343" s="140" t="s">
        <v>10998</v>
      </c>
      <c r="I343" s="124"/>
      <c r="J343" s="176" t="str">
        <f t="shared" si="9"/>
        <v>Varchar</v>
      </c>
      <c r="K343" s="177" t="str">
        <f t="shared" si="10"/>
        <v>10</v>
      </c>
      <c r="L343" s="124"/>
      <c r="M343" s="124" t="s">
        <v>10438</v>
      </c>
      <c r="N343" s="161" t="s">
        <v>10438</v>
      </c>
      <c r="Z343" s="9" t="str">
        <f t="shared" si="11"/>
        <v>VC2</v>
      </c>
      <c r="AA343" s="140" t="s">
        <v>10986</v>
      </c>
    </row>
    <row r="344" spans="1:27" x14ac:dyDescent="0.2">
      <c r="A344" s="205"/>
      <c r="B344" s="124"/>
      <c r="C344" s="124"/>
      <c r="D344" s="124"/>
      <c r="E344" s="124"/>
      <c r="F344" s="124">
        <v>16</v>
      </c>
      <c r="G344" s="140" t="s">
        <v>10999</v>
      </c>
      <c r="H344" s="140" t="s">
        <v>11000</v>
      </c>
      <c r="I344" s="124"/>
      <c r="J344" s="176" t="str">
        <f t="shared" si="9"/>
        <v>Varchar</v>
      </c>
      <c r="K344" s="177" t="str">
        <f t="shared" si="10"/>
        <v>25</v>
      </c>
      <c r="L344" s="124"/>
      <c r="M344" s="124" t="s">
        <v>10438</v>
      </c>
      <c r="N344" s="161" t="s">
        <v>10438</v>
      </c>
      <c r="Z344" s="9" t="str">
        <f t="shared" si="11"/>
        <v>VC2</v>
      </c>
      <c r="AA344" s="140" t="s">
        <v>10863</v>
      </c>
    </row>
    <row r="345" spans="1:27" x14ac:dyDescent="0.2">
      <c r="A345" s="205"/>
      <c r="B345" s="124"/>
      <c r="C345" s="124"/>
      <c r="D345" s="124"/>
      <c r="E345" s="124"/>
      <c r="F345" s="124">
        <v>17</v>
      </c>
      <c r="G345" s="140" t="s">
        <v>11001</v>
      </c>
      <c r="H345" s="140" t="s">
        <v>11002</v>
      </c>
      <c r="I345" s="124"/>
      <c r="J345" s="176" t="str">
        <f t="shared" si="9"/>
        <v>Varchar</v>
      </c>
      <c r="K345" s="177" t="str">
        <f t="shared" si="10"/>
        <v>10</v>
      </c>
      <c r="L345" s="124"/>
      <c r="M345" s="124" t="s">
        <v>10438</v>
      </c>
      <c r="N345" s="161" t="s">
        <v>10438</v>
      </c>
      <c r="Z345" s="9" t="str">
        <f t="shared" si="11"/>
        <v>VC2</v>
      </c>
      <c r="AA345" s="140" t="s">
        <v>10986</v>
      </c>
    </row>
    <row r="346" spans="1:27" x14ac:dyDescent="0.2">
      <c r="A346" s="205"/>
      <c r="B346" s="124"/>
      <c r="C346" s="124"/>
      <c r="D346" s="124"/>
      <c r="E346" s="124"/>
      <c r="F346" s="124">
        <v>18</v>
      </c>
      <c r="G346" s="140" t="s">
        <v>11003</v>
      </c>
      <c r="H346" s="140" t="s">
        <v>11004</v>
      </c>
      <c r="I346" s="124"/>
      <c r="J346" s="176" t="str">
        <f t="shared" si="9"/>
        <v>Varchar</v>
      </c>
      <c r="K346" s="177" t="str">
        <f t="shared" si="10"/>
        <v>12</v>
      </c>
      <c r="L346" s="124"/>
      <c r="M346" s="124" t="s">
        <v>10869</v>
      </c>
      <c r="N346" s="161" t="s">
        <v>10869</v>
      </c>
      <c r="Z346" s="9" t="str">
        <f t="shared" si="11"/>
        <v>VC2</v>
      </c>
      <c r="AA346" s="140" t="s">
        <v>11005</v>
      </c>
    </row>
    <row r="347" spans="1:27" x14ac:dyDescent="0.2">
      <c r="A347" s="205"/>
      <c r="B347" s="124"/>
      <c r="C347" s="124"/>
      <c r="D347" s="124"/>
      <c r="E347" s="124"/>
      <c r="F347" s="124">
        <v>19</v>
      </c>
      <c r="G347" s="140" t="s">
        <v>11006</v>
      </c>
      <c r="H347" s="140" t="s">
        <v>11007</v>
      </c>
      <c r="I347" s="124"/>
      <c r="J347" s="176" t="str">
        <f t="shared" si="9"/>
        <v>Varchar</v>
      </c>
      <c r="K347" s="177" t="str">
        <f t="shared" si="10"/>
        <v>10</v>
      </c>
      <c r="L347" s="124"/>
      <c r="M347" s="124" t="s">
        <v>10460</v>
      </c>
      <c r="N347" s="161" t="s">
        <v>10460</v>
      </c>
      <c r="Z347" s="9" t="str">
        <f t="shared" si="11"/>
        <v>VC2</v>
      </c>
      <c r="AA347" s="140" t="s">
        <v>11008</v>
      </c>
    </row>
    <row r="348" spans="1:27" x14ac:dyDescent="0.2">
      <c r="A348" s="205"/>
      <c r="B348" s="124"/>
      <c r="C348" s="124"/>
      <c r="D348" s="124"/>
      <c r="E348" s="124"/>
      <c r="F348" s="124">
        <v>20</v>
      </c>
      <c r="G348" s="140" t="s">
        <v>11009</v>
      </c>
      <c r="H348" s="140" t="s">
        <v>11010</v>
      </c>
      <c r="I348" s="124"/>
      <c r="J348" s="176" t="str">
        <f t="shared" si="9"/>
        <v>Varchar</v>
      </c>
      <c r="K348" s="177" t="str">
        <f t="shared" si="10"/>
        <v>10</v>
      </c>
      <c r="L348" s="124"/>
      <c r="M348" s="124" t="s">
        <v>10471</v>
      </c>
      <c r="N348" s="161" t="s">
        <v>10471</v>
      </c>
      <c r="Z348" s="9" t="str">
        <f t="shared" si="11"/>
        <v>VC2</v>
      </c>
      <c r="AA348" s="140" t="s">
        <v>10707</v>
      </c>
    </row>
    <row r="349" spans="1:27" x14ac:dyDescent="0.2">
      <c r="A349" s="205"/>
      <c r="B349" s="124"/>
      <c r="C349" s="124"/>
      <c r="D349" s="124"/>
      <c r="E349" s="124"/>
      <c r="F349" s="124">
        <v>21</v>
      </c>
      <c r="G349" s="140" t="s">
        <v>10859</v>
      </c>
      <c r="H349" s="140" t="s">
        <v>11011</v>
      </c>
      <c r="I349" s="124"/>
      <c r="J349" s="176" t="str">
        <f t="shared" si="9"/>
        <v>Varchar</v>
      </c>
      <c r="K349" s="177" t="str">
        <f t="shared" si="10"/>
        <v>10</v>
      </c>
      <c r="L349" s="124"/>
      <c r="M349" s="124" t="s">
        <v>10471</v>
      </c>
      <c r="N349" s="161" t="s">
        <v>10471</v>
      </c>
      <c r="Z349" s="9" t="str">
        <f t="shared" si="11"/>
        <v>VC2</v>
      </c>
      <c r="AA349" s="140" t="s">
        <v>11012</v>
      </c>
    </row>
    <row r="350" spans="1:27" x14ac:dyDescent="0.2">
      <c r="A350" s="205"/>
      <c r="B350" s="124"/>
      <c r="C350" s="124"/>
      <c r="D350" s="124"/>
      <c r="E350" s="124"/>
      <c r="F350" s="124">
        <v>22</v>
      </c>
      <c r="G350" s="140" t="s">
        <v>10384</v>
      </c>
      <c r="H350" s="140" t="s">
        <v>11013</v>
      </c>
      <c r="I350" s="124"/>
      <c r="J350" s="176" t="str">
        <f t="shared" si="9"/>
        <v>Varchar</v>
      </c>
      <c r="K350" s="177" t="str">
        <f t="shared" si="10"/>
        <v>20</v>
      </c>
      <c r="L350" s="124"/>
      <c r="M350" s="124" t="s">
        <v>10471</v>
      </c>
      <c r="N350" s="161" t="s">
        <v>10471</v>
      </c>
      <c r="Z350" s="9" t="str">
        <f t="shared" si="11"/>
        <v>VC2</v>
      </c>
      <c r="AA350" s="140" t="s">
        <v>11014</v>
      </c>
    </row>
    <row r="351" spans="1:27" x14ac:dyDescent="0.2">
      <c r="A351" s="205"/>
      <c r="B351" s="124"/>
      <c r="C351" s="124"/>
      <c r="D351" s="124"/>
      <c r="E351" s="124"/>
      <c r="F351" s="124">
        <v>23</v>
      </c>
      <c r="G351" s="140" t="s">
        <v>11015</v>
      </c>
      <c r="H351" s="140" t="s">
        <v>11016</v>
      </c>
      <c r="I351" s="124"/>
      <c r="J351" s="176" t="str">
        <f t="shared" si="9"/>
        <v>Varchar</v>
      </c>
      <c r="K351" s="177" t="str">
        <f t="shared" si="10"/>
        <v>10</v>
      </c>
      <c r="L351" s="124"/>
      <c r="M351" s="124" t="s">
        <v>10471</v>
      </c>
      <c r="N351" s="161" t="s">
        <v>10471</v>
      </c>
      <c r="Z351" s="9" t="str">
        <f t="shared" si="11"/>
        <v>VC2</v>
      </c>
      <c r="AA351" s="140" t="s">
        <v>11012</v>
      </c>
    </row>
    <row r="352" spans="1:27" x14ac:dyDescent="0.2">
      <c r="A352" s="205"/>
      <c r="B352" s="124"/>
      <c r="C352" s="124"/>
      <c r="D352" s="124"/>
      <c r="E352" s="124"/>
      <c r="F352" s="124">
        <v>24</v>
      </c>
      <c r="G352" s="140" t="s">
        <v>10406</v>
      </c>
      <c r="H352" s="140" t="s">
        <v>11017</v>
      </c>
      <c r="I352" s="124"/>
      <c r="J352" s="176" t="str">
        <f t="shared" si="9"/>
        <v>Varchar</v>
      </c>
      <c r="K352" s="177" t="str">
        <f t="shared" si="10"/>
        <v>10</v>
      </c>
      <c r="L352" s="124"/>
      <c r="M352" s="124" t="s">
        <v>10471</v>
      </c>
      <c r="N352" s="161" t="s">
        <v>10471</v>
      </c>
      <c r="Z352" s="9" t="str">
        <f t="shared" si="11"/>
        <v>VC2</v>
      </c>
      <c r="AA352" s="140" t="s">
        <v>11012</v>
      </c>
    </row>
    <row r="353" spans="1:27" x14ac:dyDescent="0.2">
      <c r="A353" s="205"/>
      <c r="B353" s="124"/>
      <c r="C353" s="124"/>
      <c r="D353" s="124"/>
      <c r="E353" s="124"/>
      <c r="F353" s="124">
        <v>25</v>
      </c>
      <c r="G353" s="140" t="s">
        <v>11018</v>
      </c>
      <c r="H353" s="140" t="s">
        <v>11019</v>
      </c>
      <c r="I353" s="124"/>
      <c r="J353" s="176" t="str">
        <f t="shared" si="9"/>
        <v>Varchar</v>
      </c>
      <c r="K353" s="177" t="str">
        <f t="shared" si="10"/>
        <v>105</v>
      </c>
      <c r="L353" s="124"/>
      <c r="M353" s="124" t="s">
        <v>10471</v>
      </c>
      <c r="N353" s="161" t="s">
        <v>10471</v>
      </c>
      <c r="Z353" s="9" t="str">
        <f t="shared" si="11"/>
        <v>VC2</v>
      </c>
      <c r="AA353" s="140" t="s">
        <v>11020</v>
      </c>
    </row>
    <row r="354" spans="1:27" x14ac:dyDescent="0.2">
      <c r="A354" s="205"/>
      <c r="B354" s="124"/>
      <c r="C354" s="124"/>
      <c r="D354" s="124"/>
      <c r="E354" s="124"/>
      <c r="F354" s="124">
        <v>26</v>
      </c>
      <c r="G354" s="140" t="s">
        <v>11021</v>
      </c>
      <c r="H354" s="140" t="s">
        <v>11022</v>
      </c>
      <c r="I354" s="124"/>
      <c r="J354" s="176" t="str">
        <f t="shared" si="9"/>
        <v>Varchar</v>
      </c>
      <c r="K354" s="177" t="str">
        <f t="shared" si="10"/>
        <v>2</v>
      </c>
      <c r="L354" s="124"/>
      <c r="M354" s="124" t="s">
        <v>10471</v>
      </c>
      <c r="N354" s="161" t="s">
        <v>10471</v>
      </c>
      <c r="Z354" s="9" t="str">
        <f t="shared" si="11"/>
        <v>VC2</v>
      </c>
      <c r="AA354" s="140" t="s">
        <v>11023</v>
      </c>
    </row>
    <row r="355" spans="1:27" x14ac:dyDescent="0.2">
      <c r="A355" s="205"/>
      <c r="B355" s="124"/>
      <c r="C355" s="124"/>
      <c r="D355" s="124"/>
      <c r="E355" s="124"/>
      <c r="F355" s="124">
        <v>27</v>
      </c>
      <c r="G355" s="140" t="s">
        <v>11024</v>
      </c>
      <c r="H355" s="140" t="s">
        <v>11025</v>
      </c>
      <c r="I355" s="124"/>
      <c r="J355" s="176" t="str">
        <f t="shared" si="9"/>
        <v>Varchar</v>
      </c>
      <c r="K355" s="177" t="str">
        <f t="shared" si="10"/>
        <v>100</v>
      </c>
      <c r="L355" s="124"/>
      <c r="M355" s="124" t="s">
        <v>10471</v>
      </c>
      <c r="N355" s="161" t="s">
        <v>10471</v>
      </c>
      <c r="Z355" s="9" t="str">
        <f t="shared" si="11"/>
        <v>VC2</v>
      </c>
      <c r="AA355" s="140" t="s">
        <v>11026</v>
      </c>
    </row>
    <row r="356" spans="1:27" x14ac:dyDescent="0.2">
      <c r="A356" s="205"/>
      <c r="B356" s="124"/>
      <c r="C356" s="124"/>
      <c r="D356" s="124"/>
      <c r="E356" s="124"/>
      <c r="F356" s="124">
        <v>28</v>
      </c>
      <c r="G356" s="140" t="s">
        <v>10400</v>
      </c>
      <c r="H356" s="140" t="s">
        <v>11027</v>
      </c>
      <c r="I356" s="124"/>
      <c r="J356" s="176" t="str">
        <f t="shared" si="9"/>
        <v>Varchar</v>
      </c>
      <c r="K356" s="177" t="str">
        <f t="shared" si="10"/>
        <v>12</v>
      </c>
      <c r="L356" s="124"/>
      <c r="M356" s="124" t="s">
        <v>10471</v>
      </c>
      <c r="N356" s="161" t="s">
        <v>10471</v>
      </c>
      <c r="Z356" s="9" t="str">
        <f t="shared" si="11"/>
        <v>VC2</v>
      </c>
      <c r="AA356" s="140" t="s">
        <v>10472</v>
      </c>
    </row>
    <row r="357" spans="1:27" x14ac:dyDescent="0.2">
      <c r="A357" s="205"/>
      <c r="B357" s="124"/>
      <c r="C357" s="124"/>
      <c r="D357" s="124"/>
      <c r="E357" s="124"/>
      <c r="F357" s="124">
        <v>29</v>
      </c>
      <c r="G357" s="140" t="s">
        <v>10402</v>
      </c>
      <c r="H357" s="140" t="s">
        <v>11028</v>
      </c>
      <c r="I357" s="124"/>
      <c r="J357" s="176" t="str">
        <f t="shared" si="9"/>
        <v>Varchar</v>
      </c>
      <c r="K357" s="177" t="str">
        <f t="shared" si="10"/>
        <v>12</v>
      </c>
      <c r="L357" s="124"/>
      <c r="M357" s="124" t="s">
        <v>10471</v>
      </c>
      <c r="N357" s="161" t="s">
        <v>10471</v>
      </c>
      <c r="Z357" s="9" t="str">
        <f t="shared" si="11"/>
        <v>VC2</v>
      </c>
      <c r="AA357" s="140" t="s">
        <v>10472</v>
      </c>
    </row>
    <row r="358" spans="1:27" x14ac:dyDescent="0.2">
      <c r="A358" s="205"/>
      <c r="B358" s="124"/>
      <c r="C358" s="124"/>
      <c r="D358" s="124"/>
      <c r="E358" s="124"/>
      <c r="F358" s="124">
        <v>30</v>
      </c>
      <c r="G358" s="140" t="s">
        <v>11029</v>
      </c>
      <c r="H358" s="140" t="s">
        <v>11030</v>
      </c>
      <c r="I358" s="124"/>
      <c r="J358" s="176" t="str">
        <f t="shared" si="9"/>
        <v>Varchar</v>
      </c>
      <c r="K358" s="177" t="str">
        <f t="shared" si="10"/>
        <v>12</v>
      </c>
      <c r="L358" s="124"/>
      <c r="M358" s="124" t="s">
        <v>10471</v>
      </c>
      <c r="N358" s="161" t="s">
        <v>10471</v>
      </c>
      <c r="Z358" s="9" t="str">
        <f t="shared" si="11"/>
        <v>VC2</v>
      </c>
      <c r="AA358" s="140" t="s">
        <v>10472</v>
      </c>
    </row>
    <row r="359" spans="1:27" x14ac:dyDescent="0.2">
      <c r="A359" s="205"/>
      <c r="B359" s="124"/>
      <c r="C359" s="124"/>
      <c r="D359" s="124"/>
      <c r="E359" s="124"/>
      <c r="F359" s="124">
        <v>31</v>
      </c>
      <c r="G359" s="140" t="s">
        <v>11031</v>
      </c>
      <c r="H359" s="140" t="s">
        <v>11032</v>
      </c>
      <c r="I359" s="124"/>
      <c r="J359" s="176" t="str">
        <f t="shared" si="9"/>
        <v>Varchar</v>
      </c>
      <c r="K359" s="177" t="str">
        <f t="shared" si="10"/>
        <v>3</v>
      </c>
      <c r="L359" s="124"/>
      <c r="M359" s="124" t="s">
        <v>10471</v>
      </c>
      <c r="N359" s="161" t="s">
        <v>10471</v>
      </c>
      <c r="Z359" s="9" t="str">
        <f t="shared" si="11"/>
        <v>VC2</v>
      </c>
      <c r="AA359" s="140" t="s">
        <v>11033</v>
      </c>
    </row>
    <row r="360" spans="1:27" x14ac:dyDescent="0.2">
      <c r="A360" s="205"/>
      <c r="B360" s="124"/>
      <c r="C360" s="124"/>
      <c r="D360" s="124"/>
      <c r="E360" s="124"/>
      <c r="F360" s="124">
        <v>32</v>
      </c>
      <c r="G360" s="140" t="s">
        <v>11034</v>
      </c>
      <c r="H360" s="140" t="s">
        <v>11035</v>
      </c>
      <c r="I360" s="124"/>
      <c r="J360" s="176" t="str">
        <f t="shared" si="9"/>
        <v>NUMBER</v>
      </c>
      <c r="K360" s="177" t="str">
        <f t="shared" si="10"/>
        <v>4</v>
      </c>
      <c r="L360" s="124"/>
      <c r="M360" s="124" t="s">
        <v>10471</v>
      </c>
      <c r="N360" s="161" t="s">
        <v>10471</v>
      </c>
      <c r="Z360" s="9" t="str">
        <f t="shared" si="11"/>
        <v>NUMBER</v>
      </c>
      <c r="AA360" s="140" t="s">
        <v>11036</v>
      </c>
    </row>
    <row r="361" spans="1:27" ht="13.8" thickBot="1" x14ac:dyDescent="0.25">
      <c r="A361" s="203"/>
      <c r="B361" s="125"/>
      <c r="C361" s="125"/>
      <c r="D361" s="125"/>
      <c r="E361" s="125"/>
      <c r="F361" s="125">
        <v>33</v>
      </c>
      <c r="G361" s="147" t="s">
        <v>10453</v>
      </c>
      <c r="H361" s="147" t="s">
        <v>11037</v>
      </c>
      <c r="I361" s="125"/>
      <c r="J361" s="180" t="str">
        <f t="shared" si="9"/>
        <v>Varchar</v>
      </c>
      <c r="K361" s="181" t="str">
        <f t="shared" si="10"/>
        <v>800</v>
      </c>
      <c r="L361" s="125"/>
      <c r="M361" s="125" t="s">
        <v>10471</v>
      </c>
      <c r="N361" s="166" t="s">
        <v>10471</v>
      </c>
      <c r="Z361" s="9" t="str">
        <f t="shared" si="11"/>
        <v>VC2</v>
      </c>
      <c r="AA361" s="147" t="s">
        <v>11038</v>
      </c>
    </row>
    <row r="362" spans="1:27" ht="13.8" thickBot="1" x14ac:dyDescent="0.25">
      <c r="A362" s="150"/>
      <c r="B362" s="150"/>
      <c r="C362" s="151"/>
      <c r="D362" s="152"/>
      <c r="E362" s="153"/>
      <c r="F362" s="154"/>
      <c r="G362" s="154"/>
      <c r="H362" s="154"/>
      <c r="I362" s="153"/>
      <c r="J362" s="188"/>
      <c r="K362" s="189"/>
      <c r="L362" s="153"/>
      <c r="M362" s="157"/>
      <c r="N362" s="157"/>
      <c r="AA362" s="155"/>
    </row>
    <row r="363" spans="1:27" x14ac:dyDescent="0.2">
      <c r="A363" s="204" t="s">
        <v>10223</v>
      </c>
      <c r="B363" s="158" t="s">
        <v>11039</v>
      </c>
      <c r="C363" s="158" t="s">
        <v>11040</v>
      </c>
      <c r="D363" s="158"/>
      <c r="E363" s="158"/>
      <c r="F363" s="158">
        <v>1</v>
      </c>
      <c r="G363" s="137" t="s">
        <v>10654</v>
      </c>
      <c r="H363" s="137" t="s">
        <v>11041</v>
      </c>
      <c r="I363" s="158"/>
      <c r="J363" s="170" t="str">
        <f t="shared" si="9"/>
        <v>Varchar</v>
      </c>
      <c r="K363" s="171" t="str">
        <f t="shared" si="10"/>
        <v>20</v>
      </c>
      <c r="L363" s="158"/>
      <c r="M363" s="158" t="s">
        <v>10451</v>
      </c>
      <c r="N363" s="159" t="s">
        <v>10471</v>
      </c>
      <c r="Z363" s="9" t="str">
        <f t="shared" si="11"/>
        <v>VC2</v>
      </c>
      <c r="AA363" s="137" t="s">
        <v>10828</v>
      </c>
    </row>
    <row r="364" spans="1:27" x14ac:dyDescent="0.2">
      <c r="A364" s="205"/>
      <c r="B364" s="124"/>
      <c r="C364" s="124"/>
      <c r="D364" s="124"/>
      <c r="E364" s="124"/>
      <c r="F364" s="124">
        <v>2</v>
      </c>
      <c r="G364" s="140" t="s">
        <v>10657</v>
      </c>
      <c r="H364" s="140" t="s">
        <v>11042</v>
      </c>
      <c r="I364" s="124"/>
      <c r="J364" s="176" t="str">
        <f t="shared" si="9"/>
        <v>Varchar</v>
      </c>
      <c r="K364" s="177" t="str">
        <f t="shared" si="10"/>
        <v>8</v>
      </c>
      <c r="L364" s="124"/>
      <c r="M364" s="124" t="s">
        <v>10451</v>
      </c>
      <c r="N364" s="161" t="s">
        <v>10471</v>
      </c>
      <c r="Z364" s="9" t="str">
        <f t="shared" si="11"/>
        <v>VC2</v>
      </c>
      <c r="AA364" s="140" t="s">
        <v>10830</v>
      </c>
    </row>
    <row r="365" spans="1:27" x14ac:dyDescent="0.2">
      <c r="A365" s="205"/>
      <c r="B365" s="124"/>
      <c r="C365" s="124"/>
      <c r="D365" s="124"/>
      <c r="E365" s="124"/>
      <c r="F365" s="124">
        <v>3</v>
      </c>
      <c r="G365" s="140" t="s">
        <v>11043</v>
      </c>
      <c r="H365" s="140" t="s">
        <v>11044</v>
      </c>
      <c r="I365" s="124"/>
      <c r="J365" s="176" t="str">
        <f t="shared" si="9"/>
        <v>Number</v>
      </c>
      <c r="K365" s="177" t="str">
        <f t="shared" si="10"/>
        <v>2</v>
      </c>
      <c r="L365" s="124"/>
      <c r="M365" s="124" t="s">
        <v>10471</v>
      </c>
      <c r="N365" s="161" t="s">
        <v>10471</v>
      </c>
      <c r="Z365" s="9" t="str">
        <f t="shared" si="11"/>
        <v>Number</v>
      </c>
      <c r="AA365" s="140" t="s">
        <v>11045</v>
      </c>
    </row>
    <row r="366" spans="1:27" x14ac:dyDescent="0.2">
      <c r="A366" s="205"/>
      <c r="B366" s="124"/>
      <c r="C366" s="124"/>
      <c r="D366" s="124"/>
      <c r="E366" s="124"/>
      <c r="F366" s="124">
        <v>4</v>
      </c>
      <c r="G366" s="140" t="s">
        <v>11046</v>
      </c>
      <c r="H366" s="140" t="s">
        <v>11047</v>
      </c>
      <c r="I366" s="124"/>
      <c r="J366" s="176" t="str">
        <f t="shared" ref="J366:J394" si="12">IF(Z366="Num","Number",IF(Z366="VC2","Varchar",Z366))</f>
        <v>Varchar</v>
      </c>
      <c r="K366" s="177" t="str">
        <f t="shared" ref="K366:K394" si="13">MID(AA366,(FIND("(",AA366,1)+1),((FIND(")",AA366,1))-(FIND("(",AA366,1)+1)))</f>
        <v>12</v>
      </c>
      <c r="L366" s="124"/>
      <c r="M366" s="124" t="s">
        <v>10471</v>
      </c>
      <c r="N366" s="161" t="s">
        <v>10471</v>
      </c>
      <c r="Z366" s="9" t="str">
        <f t="shared" ref="Z366:Z394" si="14">IF(AA366="Date","Date",MID(AA366,1,(FIND("(",AA366)-1)))</f>
        <v>VC2</v>
      </c>
      <c r="AA366" s="140" t="s">
        <v>11048</v>
      </c>
    </row>
    <row r="367" spans="1:27" x14ac:dyDescent="0.2">
      <c r="A367" s="205"/>
      <c r="B367" s="124"/>
      <c r="C367" s="124"/>
      <c r="D367" s="124"/>
      <c r="E367" s="124"/>
      <c r="F367" s="124">
        <v>5</v>
      </c>
      <c r="G367" s="212" t="s">
        <v>11049</v>
      </c>
      <c r="H367" s="140" t="s">
        <v>11050</v>
      </c>
      <c r="I367" s="124"/>
      <c r="J367" s="176" t="str">
        <f t="shared" si="12"/>
        <v>Varchar</v>
      </c>
      <c r="K367" s="177" t="str">
        <f t="shared" si="13"/>
        <v>10</v>
      </c>
      <c r="L367" s="124"/>
      <c r="M367" s="124" t="s">
        <v>10471</v>
      </c>
      <c r="N367" s="161" t="s">
        <v>10471</v>
      </c>
      <c r="Z367" s="9" t="str">
        <f t="shared" si="14"/>
        <v>VC2</v>
      </c>
      <c r="AA367" s="140" t="s">
        <v>11012</v>
      </c>
    </row>
    <row r="368" spans="1:27" x14ac:dyDescent="0.2">
      <c r="A368" s="205"/>
      <c r="B368" s="124"/>
      <c r="C368" s="124"/>
      <c r="D368" s="124"/>
      <c r="E368" s="124"/>
      <c r="F368" s="124">
        <v>6</v>
      </c>
      <c r="G368" s="212" t="s">
        <v>11051</v>
      </c>
      <c r="H368" s="140" t="s">
        <v>11052</v>
      </c>
      <c r="I368" s="124"/>
      <c r="J368" s="176" t="str">
        <f t="shared" si="12"/>
        <v>Varchar</v>
      </c>
      <c r="K368" s="177" t="str">
        <f t="shared" si="13"/>
        <v>50</v>
      </c>
      <c r="L368" s="124"/>
      <c r="M368" s="124" t="s">
        <v>10471</v>
      </c>
      <c r="N368" s="161" t="s">
        <v>10471</v>
      </c>
      <c r="Z368" s="9" t="str">
        <f t="shared" si="14"/>
        <v>VC2</v>
      </c>
      <c r="AA368" s="140" t="s">
        <v>11053</v>
      </c>
    </row>
    <row r="369" spans="1:27" x14ac:dyDescent="0.2">
      <c r="A369" s="205"/>
      <c r="B369" s="124"/>
      <c r="C369" s="124"/>
      <c r="D369" s="124"/>
      <c r="E369" s="124"/>
      <c r="F369" s="124">
        <v>7</v>
      </c>
      <c r="G369" s="212" t="s">
        <v>11054</v>
      </c>
      <c r="H369" s="140" t="s">
        <v>11055</v>
      </c>
      <c r="I369" s="124"/>
      <c r="J369" s="176" t="str">
        <f t="shared" si="12"/>
        <v>Varchar</v>
      </c>
      <c r="K369" s="177" t="str">
        <f t="shared" si="13"/>
        <v>20</v>
      </c>
      <c r="L369" s="124"/>
      <c r="M369" s="124" t="s">
        <v>10460</v>
      </c>
      <c r="N369" s="161" t="s">
        <v>10460</v>
      </c>
      <c r="Z369" s="9" t="str">
        <f t="shared" si="14"/>
        <v>VC2</v>
      </c>
      <c r="AA369" s="140" t="s">
        <v>11056</v>
      </c>
    </row>
    <row r="370" spans="1:27" x14ac:dyDescent="0.2">
      <c r="A370" s="205"/>
      <c r="B370" s="124"/>
      <c r="C370" s="124"/>
      <c r="D370" s="124"/>
      <c r="E370" s="124"/>
      <c r="F370" s="124">
        <v>8</v>
      </c>
      <c r="G370" s="212" t="s">
        <v>11057</v>
      </c>
      <c r="H370" s="140" t="s">
        <v>11058</v>
      </c>
      <c r="I370" s="124"/>
      <c r="J370" s="176" t="str">
        <f t="shared" si="12"/>
        <v>Varchar</v>
      </c>
      <c r="K370" s="177" t="str">
        <f t="shared" si="13"/>
        <v>50</v>
      </c>
      <c r="L370" s="124"/>
      <c r="M370" s="124" t="s">
        <v>10460</v>
      </c>
      <c r="N370" s="161" t="s">
        <v>10460</v>
      </c>
      <c r="Z370" s="9" t="str">
        <f t="shared" si="14"/>
        <v>VC2</v>
      </c>
      <c r="AA370" s="140" t="s">
        <v>11059</v>
      </c>
    </row>
    <row r="371" spans="1:27" x14ac:dyDescent="0.2">
      <c r="A371" s="205"/>
      <c r="B371" s="124"/>
      <c r="C371" s="124"/>
      <c r="D371" s="124"/>
      <c r="E371" s="124"/>
      <c r="F371" s="124">
        <v>9</v>
      </c>
      <c r="G371" s="212" t="s">
        <v>11060</v>
      </c>
      <c r="H371" s="140" t="s">
        <v>11061</v>
      </c>
      <c r="I371" s="124"/>
      <c r="J371" s="176" t="str">
        <f t="shared" si="12"/>
        <v>Varchar</v>
      </c>
      <c r="K371" s="177" t="str">
        <f t="shared" si="13"/>
        <v>20</v>
      </c>
      <c r="L371" s="124"/>
      <c r="M371" s="124" t="s">
        <v>10494</v>
      </c>
      <c r="N371" s="161" t="s">
        <v>10494</v>
      </c>
      <c r="Z371" s="9" t="str">
        <f t="shared" si="14"/>
        <v>VC2</v>
      </c>
      <c r="AA371" s="140" t="s">
        <v>11062</v>
      </c>
    </row>
    <row r="372" spans="1:27" x14ac:dyDescent="0.2">
      <c r="A372" s="205"/>
      <c r="B372" s="124"/>
      <c r="C372" s="124"/>
      <c r="D372" s="124"/>
      <c r="E372" s="124"/>
      <c r="F372" s="124">
        <v>10</v>
      </c>
      <c r="G372" s="212" t="s">
        <v>11063</v>
      </c>
      <c r="H372" s="140" t="s">
        <v>11064</v>
      </c>
      <c r="I372" s="124"/>
      <c r="J372" s="176" t="str">
        <f t="shared" si="12"/>
        <v>Varchar</v>
      </c>
      <c r="K372" s="177" t="str">
        <f t="shared" si="13"/>
        <v>50</v>
      </c>
      <c r="L372" s="124"/>
      <c r="M372" s="124" t="s">
        <v>10438</v>
      </c>
      <c r="N372" s="161" t="s">
        <v>10438</v>
      </c>
      <c r="Z372" s="9" t="str">
        <f t="shared" si="14"/>
        <v>VC2</v>
      </c>
      <c r="AA372" s="140" t="s">
        <v>11065</v>
      </c>
    </row>
    <row r="373" spans="1:27" x14ac:dyDescent="0.2">
      <c r="A373" s="205"/>
      <c r="B373" s="124"/>
      <c r="C373" s="124"/>
      <c r="D373" s="124"/>
      <c r="E373" s="124"/>
      <c r="F373" s="124">
        <v>11</v>
      </c>
      <c r="G373" s="212" t="s">
        <v>11066</v>
      </c>
      <c r="H373" s="140" t="s">
        <v>11067</v>
      </c>
      <c r="I373" s="124"/>
      <c r="J373" s="176" t="str">
        <f t="shared" si="12"/>
        <v>Varchar</v>
      </c>
      <c r="K373" s="177" t="str">
        <f t="shared" si="13"/>
        <v>20</v>
      </c>
      <c r="L373" s="124"/>
      <c r="M373" s="124" t="s">
        <v>11068</v>
      </c>
      <c r="N373" s="161" t="s">
        <v>11068</v>
      </c>
      <c r="Z373" s="9" t="str">
        <f t="shared" si="14"/>
        <v>VC2</v>
      </c>
      <c r="AA373" s="140" t="s">
        <v>11069</v>
      </c>
    </row>
    <row r="374" spans="1:27" x14ac:dyDescent="0.2">
      <c r="A374" s="205"/>
      <c r="B374" s="124"/>
      <c r="C374" s="124"/>
      <c r="D374" s="124"/>
      <c r="E374" s="124"/>
      <c r="F374" s="124">
        <v>12</v>
      </c>
      <c r="G374" s="212" t="s">
        <v>11070</v>
      </c>
      <c r="H374" s="140" t="s">
        <v>11071</v>
      </c>
      <c r="I374" s="124"/>
      <c r="J374" s="176" t="str">
        <f t="shared" si="12"/>
        <v>Varchar</v>
      </c>
      <c r="K374" s="177" t="str">
        <f t="shared" si="13"/>
        <v>50</v>
      </c>
      <c r="L374" s="124"/>
      <c r="M374" s="124" t="s">
        <v>11072</v>
      </c>
      <c r="N374" s="161" t="s">
        <v>11072</v>
      </c>
      <c r="Z374" s="9" t="str">
        <f t="shared" si="14"/>
        <v>VC2</v>
      </c>
      <c r="AA374" s="140" t="s">
        <v>11073</v>
      </c>
    </row>
    <row r="375" spans="1:27" x14ac:dyDescent="0.2">
      <c r="A375" s="205"/>
      <c r="B375" s="124"/>
      <c r="C375" s="124"/>
      <c r="D375" s="124"/>
      <c r="E375" s="124"/>
      <c r="F375" s="124">
        <v>13</v>
      </c>
      <c r="G375" s="212" t="s">
        <v>11074</v>
      </c>
      <c r="H375" s="140" t="s">
        <v>11075</v>
      </c>
      <c r="I375" s="124"/>
      <c r="J375" s="176" t="str">
        <f t="shared" si="12"/>
        <v>Varchar</v>
      </c>
      <c r="K375" s="177" t="str">
        <f t="shared" si="13"/>
        <v>20</v>
      </c>
      <c r="L375" s="124"/>
      <c r="M375" s="124" t="s">
        <v>10438</v>
      </c>
      <c r="N375" s="161" t="s">
        <v>10438</v>
      </c>
      <c r="Z375" s="9" t="str">
        <f t="shared" si="14"/>
        <v>VC2</v>
      </c>
      <c r="AA375" s="140" t="s">
        <v>11076</v>
      </c>
    </row>
    <row r="376" spans="1:27" x14ac:dyDescent="0.2">
      <c r="A376" s="205"/>
      <c r="B376" s="124"/>
      <c r="C376" s="124"/>
      <c r="D376" s="124"/>
      <c r="E376" s="124"/>
      <c r="F376" s="124">
        <v>14</v>
      </c>
      <c r="G376" s="140" t="s">
        <v>11077</v>
      </c>
      <c r="H376" s="140" t="s">
        <v>11078</v>
      </c>
      <c r="I376" s="124"/>
      <c r="J376" s="176" t="str">
        <f t="shared" si="12"/>
        <v>Varchar</v>
      </c>
      <c r="K376" s="177" t="str">
        <f t="shared" si="13"/>
        <v>15</v>
      </c>
      <c r="L376" s="124"/>
      <c r="M376" s="124" t="s">
        <v>10460</v>
      </c>
      <c r="N376" s="161" t="s">
        <v>10460</v>
      </c>
      <c r="Z376" s="9" t="str">
        <f t="shared" si="14"/>
        <v>VC2</v>
      </c>
      <c r="AA376" s="140" t="s">
        <v>11079</v>
      </c>
    </row>
    <row r="377" spans="1:27" x14ac:dyDescent="0.2">
      <c r="A377" s="205"/>
      <c r="B377" s="124"/>
      <c r="C377" s="124"/>
      <c r="D377" s="124"/>
      <c r="E377" s="124"/>
      <c r="F377" s="124">
        <v>15</v>
      </c>
      <c r="G377" s="212" t="s">
        <v>11080</v>
      </c>
      <c r="H377" s="140" t="s">
        <v>11081</v>
      </c>
      <c r="I377" s="124"/>
      <c r="J377" s="176" t="str">
        <f t="shared" si="12"/>
        <v>Varchar</v>
      </c>
      <c r="K377" s="177" t="str">
        <f t="shared" si="13"/>
        <v>10</v>
      </c>
      <c r="L377" s="124"/>
      <c r="M377" s="124" t="s">
        <v>10438</v>
      </c>
      <c r="N377" s="161" t="s">
        <v>10438</v>
      </c>
      <c r="Z377" s="9" t="str">
        <f t="shared" si="14"/>
        <v>VC2</v>
      </c>
      <c r="AA377" s="140" t="s">
        <v>11082</v>
      </c>
    </row>
    <row r="378" spans="1:27" x14ac:dyDescent="0.2">
      <c r="A378" s="205"/>
      <c r="B378" s="124"/>
      <c r="C378" s="124"/>
      <c r="D378" s="124"/>
      <c r="E378" s="124"/>
      <c r="F378" s="124">
        <v>16</v>
      </c>
      <c r="G378" s="212" t="s">
        <v>11083</v>
      </c>
      <c r="H378" s="140" t="s">
        <v>11084</v>
      </c>
      <c r="I378" s="124"/>
      <c r="J378" s="176" t="str">
        <f t="shared" si="12"/>
        <v>Varchar</v>
      </c>
      <c r="K378" s="177" t="str">
        <f t="shared" si="13"/>
        <v>15</v>
      </c>
      <c r="L378" s="124"/>
      <c r="M378" s="124" t="s">
        <v>10438</v>
      </c>
      <c r="N378" s="161" t="s">
        <v>10438</v>
      </c>
      <c r="Z378" s="9" t="str">
        <f t="shared" si="14"/>
        <v>VC2</v>
      </c>
      <c r="AA378" s="140" t="s">
        <v>11085</v>
      </c>
    </row>
    <row r="379" spans="1:27" x14ac:dyDescent="0.2">
      <c r="A379" s="205"/>
      <c r="B379" s="124"/>
      <c r="C379" s="124"/>
      <c r="D379" s="124"/>
      <c r="E379" s="124"/>
      <c r="F379" s="124">
        <v>17</v>
      </c>
      <c r="G379" s="212" t="s">
        <v>11086</v>
      </c>
      <c r="H379" s="140" t="s">
        <v>11087</v>
      </c>
      <c r="I379" s="124"/>
      <c r="J379" s="176" t="str">
        <f t="shared" si="12"/>
        <v>Varchar</v>
      </c>
      <c r="K379" s="177" t="str">
        <f t="shared" si="13"/>
        <v>10</v>
      </c>
      <c r="L379" s="124"/>
      <c r="M379" s="124" t="s">
        <v>10438</v>
      </c>
      <c r="N379" s="161" t="s">
        <v>10438</v>
      </c>
      <c r="Z379" s="9" t="str">
        <f t="shared" si="14"/>
        <v>VC2</v>
      </c>
      <c r="AA379" s="140" t="s">
        <v>11082</v>
      </c>
    </row>
    <row r="380" spans="1:27" x14ac:dyDescent="0.2">
      <c r="A380" s="205"/>
      <c r="B380" s="124"/>
      <c r="C380" s="124"/>
      <c r="D380" s="124"/>
      <c r="E380" s="124"/>
      <c r="F380" s="124">
        <v>18</v>
      </c>
      <c r="G380" s="212" t="s">
        <v>11088</v>
      </c>
      <c r="H380" s="140" t="s">
        <v>11089</v>
      </c>
      <c r="I380" s="124"/>
      <c r="J380" s="176" t="str">
        <f t="shared" si="12"/>
        <v>Varchar</v>
      </c>
      <c r="K380" s="177" t="str">
        <f t="shared" si="13"/>
        <v>15</v>
      </c>
      <c r="L380" s="124"/>
      <c r="M380" s="124" t="s">
        <v>10438</v>
      </c>
      <c r="N380" s="161" t="s">
        <v>10438</v>
      </c>
      <c r="Z380" s="9" t="str">
        <f t="shared" si="14"/>
        <v>VC2</v>
      </c>
      <c r="AA380" s="140" t="s">
        <v>11085</v>
      </c>
    </row>
    <row r="381" spans="1:27" x14ac:dyDescent="0.2">
      <c r="A381" s="205"/>
      <c r="B381" s="124"/>
      <c r="C381" s="124"/>
      <c r="D381" s="124"/>
      <c r="E381" s="124"/>
      <c r="F381" s="124">
        <v>19</v>
      </c>
      <c r="G381" s="212" t="s">
        <v>11090</v>
      </c>
      <c r="H381" s="140" t="s">
        <v>11091</v>
      </c>
      <c r="I381" s="124"/>
      <c r="J381" s="176" t="str">
        <f t="shared" si="12"/>
        <v>Varchar</v>
      </c>
      <c r="K381" s="177" t="str">
        <f t="shared" si="13"/>
        <v>10</v>
      </c>
      <c r="L381" s="124"/>
      <c r="M381" s="124" t="s">
        <v>10438</v>
      </c>
      <c r="N381" s="161" t="s">
        <v>10438</v>
      </c>
      <c r="Z381" s="9" t="str">
        <f t="shared" si="14"/>
        <v>VC2</v>
      </c>
      <c r="AA381" s="140" t="s">
        <v>11082</v>
      </c>
    </row>
    <row r="382" spans="1:27" x14ac:dyDescent="0.2">
      <c r="A382" s="205"/>
      <c r="B382" s="124"/>
      <c r="C382" s="124"/>
      <c r="D382" s="124"/>
      <c r="E382" s="124"/>
      <c r="F382" s="124">
        <v>20</v>
      </c>
      <c r="G382" s="212" t="s">
        <v>11092</v>
      </c>
      <c r="H382" s="140" t="s">
        <v>11093</v>
      </c>
      <c r="I382" s="124"/>
      <c r="J382" s="176" t="str">
        <f t="shared" si="12"/>
        <v>Varchar</v>
      </c>
      <c r="K382" s="177" t="str">
        <f t="shared" si="13"/>
        <v>15</v>
      </c>
      <c r="L382" s="124"/>
      <c r="M382" s="124" t="s">
        <v>10438</v>
      </c>
      <c r="N382" s="161" t="s">
        <v>10438</v>
      </c>
      <c r="Z382" s="9" t="str">
        <f t="shared" si="14"/>
        <v>VC2</v>
      </c>
      <c r="AA382" s="140" t="s">
        <v>11085</v>
      </c>
    </row>
    <row r="383" spans="1:27" x14ac:dyDescent="0.2">
      <c r="A383" s="205"/>
      <c r="B383" s="124"/>
      <c r="C383" s="124"/>
      <c r="D383" s="124"/>
      <c r="E383" s="124"/>
      <c r="F383" s="124">
        <v>21</v>
      </c>
      <c r="G383" s="212" t="s">
        <v>11094</v>
      </c>
      <c r="H383" s="140" t="s">
        <v>11095</v>
      </c>
      <c r="I383" s="124"/>
      <c r="J383" s="176" t="str">
        <f t="shared" si="12"/>
        <v>Varchar</v>
      </c>
      <c r="K383" s="177" t="str">
        <f t="shared" si="13"/>
        <v>10</v>
      </c>
      <c r="L383" s="124"/>
      <c r="M383" s="124" t="s">
        <v>10438</v>
      </c>
      <c r="N383" s="161" t="s">
        <v>10438</v>
      </c>
      <c r="Z383" s="9" t="str">
        <f t="shared" si="14"/>
        <v>VC2</v>
      </c>
      <c r="AA383" s="140" t="s">
        <v>11082</v>
      </c>
    </row>
    <row r="384" spans="1:27" ht="13.8" thickBot="1" x14ac:dyDescent="0.25">
      <c r="A384" s="203"/>
      <c r="B384" s="125"/>
      <c r="C384" s="125"/>
      <c r="D384" s="125"/>
      <c r="E384" s="125"/>
      <c r="F384" s="125">
        <v>22</v>
      </c>
      <c r="G384" s="213" t="s">
        <v>11096</v>
      </c>
      <c r="H384" s="147" t="s">
        <v>11097</v>
      </c>
      <c r="I384" s="125"/>
      <c r="J384" s="180" t="str">
        <f t="shared" si="12"/>
        <v>Varchar</v>
      </c>
      <c r="K384" s="181" t="str">
        <f t="shared" si="13"/>
        <v>15</v>
      </c>
      <c r="L384" s="125"/>
      <c r="M384" s="125" t="s">
        <v>10494</v>
      </c>
      <c r="N384" s="166" t="s">
        <v>10494</v>
      </c>
      <c r="Z384" s="9" t="str">
        <f t="shared" si="14"/>
        <v>VC2</v>
      </c>
      <c r="AA384" s="147" t="s">
        <v>11098</v>
      </c>
    </row>
    <row r="385" spans="1:27" ht="13.8" thickBot="1" x14ac:dyDescent="0.25">
      <c r="A385" s="150"/>
      <c r="B385" s="150"/>
      <c r="C385" s="151"/>
      <c r="D385" s="152"/>
      <c r="E385" s="153"/>
      <c r="F385" s="154"/>
      <c r="G385" s="154"/>
      <c r="H385" s="154"/>
      <c r="I385" s="153"/>
      <c r="J385" s="188"/>
      <c r="K385" s="189"/>
      <c r="L385" s="153"/>
      <c r="M385" s="157"/>
      <c r="N385" s="157"/>
      <c r="AA385" s="155"/>
    </row>
    <row r="386" spans="1:27" x14ac:dyDescent="0.2">
      <c r="A386" s="204" t="s">
        <v>11099</v>
      </c>
      <c r="B386" s="158" t="s">
        <v>10226</v>
      </c>
      <c r="C386" s="158"/>
      <c r="D386" s="158"/>
      <c r="E386" s="158"/>
      <c r="F386" s="158">
        <v>1</v>
      </c>
      <c r="G386" s="137" t="s">
        <v>11100</v>
      </c>
      <c r="H386" s="137" t="s">
        <v>11101</v>
      </c>
      <c r="I386" s="158"/>
      <c r="J386" s="170" t="str">
        <f t="shared" si="12"/>
        <v>Varchar</v>
      </c>
      <c r="K386" s="171" t="str">
        <f t="shared" si="13"/>
        <v>20</v>
      </c>
      <c r="L386" s="158"/>
      <c r="M386" s="158" t="s">
        <v>10377</v>
      </c>
      <c r="N386" s="159" t="s">
        <v>10438</v>
      </c>
      <c r="Z386" s="9" t="str">
        <f t="shared" si="14"/>
        <v>VC2</v>
      </c>
      <c r="AA386" s="137" t="s">
        <v>10828</v>
      </c>
    </row>
    <row r="387" spans="1:27" x14ac:dyDescent="0.2">
      <c r="A387" s="205"/>
      <c r="B387" s="124"/>
      <c r="C387" s="124"/>
      <c r="D387" s="124"/>
      <c r="E387" s="124"/>
      <c r="F387" s="124">
        <v>2</v>
      </c>
      <c r="G387" s="140" t="s">
        <v>10920</v>
      </c>
      <c r="H387" s="140" t="s">
        <v>11102</v>
      </c>
      <c r="I387" s="124"/>
      <c r="J387" s="176" t="str">
        <f t="shared" si="12"/>
        <v>Varchar</v>
      </c>
      <c r="K387" s="177" t="str">
        <f t="shared" si="13"/>
        <v>8</v>
      </c>
      <c r="L387" s="124"/>
      <c r="M387" s="124" t="s">
        <v>10377</v>
      </c>
      <c r="N387" s="161" t="s">
        <v>10438</v>
      </c>
      <c r="Z387" s="9" t="str">
        <f t="shared" si="14"/>
        <v>VC2</v>
      </c>
      <c r="AA387" s="140" t="s">
        <v>10830</v>
      </c>
    </row>
    <row r="388" spans="1:27" x14ac:dyDescent="0.2">
      <c r="A388" s="205"/>
      <c r="B388" s="124"/>
      <c r="C388" s="124"/>
      <c r="D388" s="124"/>
      <c r="E388" s="124"/>
      <c r="F388" s="124">
        <v>3</v>
      </c>
      <c r="G388" s="140" t="s">
        <v>11103</v>
      </c>
      <c r="H388" s="140" t="s">
        <v>11104</v>
      </c>
      <c r="I388" s="124"/>
      <c r="J388" s="176" t="str">
        <f t="shared" si="12"/>
        <v>Number</v>
      </c>
      <c r="K388" s="177" t="str">
        <f t="shared" si="13"/>
        <v>2</v>
      </c>
      <c r="L388" s="124"/>
      <c r="M388" s="124" t="s">
        <v>10438</v>
      </c>
      <c r="N388" s="161" t="s">
        <v>10438</v>
      </c>
      <c r="Z388" s="9" t="str">
        <f t="shared" si="14"/>
        <v>Number</v>
      </c>
      <c r="AA388" s="140" t="s">
        <v>10952</v>
      </c>
    </row>
    <row r="389" spans="1:27" x14ac:dyDescent="0.2">
      <c r="A389" s="205"/>
      <c r="B389" s="124"/>
      <c r="C389" s="124"/>
      <c r="D389" s="124"/>
      <c r="E389" s="124"/>
      <c r="F389" s="230">
        <v>4</v>
      </c>
      <c r="G389" s="231" t="s">
        <v>11105</v>
      </c>
      <c r="H389" s="231" t="s">
        <v>11106</v>
      </c>
      <c r="I389" s="230"/>
      <c r="J389" s="232" t="str">
        <f t="shared" si="12"/>
        <v>Varchar</v>
      </c>
      <c r="K389" s="233" t="str">
        <f t="shared" si="13"/>
        <v>20</v>
      </c>
      <c r="L389" s="230"/>
      <c r="M389" s="230" t="s">
        <v>10438</v>
      </c>
      <c r="N389" s="234" t="s">
        <v>10438</v>
      </c>
      <c r="Z389" s="9" t="str">
        <f t="shared" si="14"/>
        <v>VC2</v>
      </c>
      <c r="AA389" s="140" t="s">
        <v>11076</v>
      </c>
    </row>
    <row r="390" spans="1:27" x14ac:dyDescent="0.2">
      <c r="A390" s="205"/>
      <c r="B390" s="124"/>
      <c r="C390" s="124"/>
      <c r="D390" s="124"/>
      <c r="E390" s="124"/>
      <c r="F390" s="124">
        <v>5</v>
      </c>
      <c r="G390" s="140" t="s">
        <v>11107</v>
      </c>
      <c r="H390" s="140" t="s">
        <v>11108</v>
      </c>
      <c r="I390" s="124"/>
      <c r="J390" s="176" t="str">
        <f t="shared" si="12"/>
        <v>Varchar</v>
      </c>
      <c r="K390" s="177" t="str">
        <f t="shared" si="13"/>
        <v>30</v>
      </c>
      <c r="L390" s="124"/>
      <c r="M390" s="124" t="s">
        <v>10438</v>
      </c>
      <c r="N390" s="161" t="s">
        <v>10438</v>
      </c>
      <c r="Z390" s="9" t="str">
        <f t="shared" si="14"/>
        <v>VC2</v>
      </c>
      <c r="AA390" s="140" t="s">
        <v>10976</v>
      </c>
    </row>
    <row r="391" spans="1:27" x14ac:dyDescent="0.2">
      <c r="A391" s="205"/>
      <c r="B391" s="124"/>
      <c r="C391" s="124"/>
      <c r="D391" s="124"/>
      <c r="E391" s="124"/>
      <c r="F391" s="124">
        <v>6</v>
      </c>
      <c r="G391" s="140" t="s">
        <v>11109</v>
      </c>
      <c r="H391" s="140" t="s">
        <v>11110</v>
      </c>
      <c r="I391" s="124"/>
      <c r="J391" s="176" t="str">
        <f t="shared" si="12"/>
        <v>Varchar</v>
      </c>
      <c r="K391" s="177" t="str">
        <f t="shared" si="13"/>
        <v>10</v>
      </c>
      <c r="L391" s="124"/>
      <c r="M391" s="124" t="s">
        <v>10438</v>
      </c>
      <c r="N391" s="161" t="s">
        <v>10438</v>
      </c>
      <c r="Z391" s="9" t="str">
        <f t="shared" si="14"/>
        <v>VC2</v>
      </c>
      <c r="AA391" s="140" t="s">
        <v>11082</v>
      </c>
    </row>
    <row r="392" spans="1:27" x14ac:dyDescent="0.2">
      <c r="A392" s="205"/>
      <c r="B392" s="124"/>
      <c r="C392" s="124"/>
      <c r="D392" s="124"/>
      <c r="E392" s="124"/>
      <c r="F392" s="124">
        <v>7</v>
      </c>
      <c r="G392" s="140" t="s">
        <v>11111</v>
      </c>
      <c r="H392" s="140" t="s">
        <v>11112</v>
      </c>
      <c r="I392" s="124"/>
      <c r="J392" s="176" t="str">
        <f t="shared" si="12"/>
        <v>Varchar</v>
      </c>
      <c r="K392" s="177" t="str">
        <f t="shared" si="13"/>
        <v>20</v>
      </c>
      <c r="L392" s="124"/>
      <c r="M392" s="124" t="s">
        <v>10438</v>
      </c>
      <c r="N392" s="161" t="s">
        <v>10438</v>
      </c>
      <c r="Z392" s="9" t="str">
        <f t="shared" si="14"/>
        <v>VC2</v>
      </c>
      <c r="AA392" s="140" t="s">
        <v>11076</v>
      </c>
    </row>
    <row r="393" spans="1:27" x14ac:dyDescent="0.2">
      <c r="A393" s="205"/>
      <c r="B393" s="124"/>
      <c r="C393" s="124"/>
      <c r="D393" s="124"/>
      <c r="E393" s="124"/>
      <c r="F393" s="124">
        <v>8</v>
      </c>
      <c r="G393" s="140" t="s">
        <v>11113</v>
      </c>
      <c r="H393" s="140" t="s">
        <v>11114</v>
      </c>
      <c r="I393" s="124"/>
      <c r="J393" s="176" t="str">
        <f t="shared" si="12"/>
        <v>Varchar</v>
      </c>
      <c r="K393" s="177" t="str">
        <f t="shared" si="13"/>
        <v>10</v>
      </c>
      <c r="L393" s="124"/>
      <c r="M393" s="124" t="s">
        <v>10438</v>
      </c>
      <c r="N393" s="161" t="s">
        <v>10438</v>
      </c>
      <c r="Z393" s="9" t="str">
        <f t="shared" si="14"/>
        <v>VC2</v>
      </c>
      <c r="AA393" s="140" t="s">
        <v>11082</v>
      </c>
    </row>
    <row r="394" spans="1:27" ht="13.8" thickBot="1" x14ac:dyDescent="0.25">
      <c r="A394" s="203"/>
      <c r="B394" s="125"/>
      <c r="C394" s="125"/>
      <c r="D394" s="125"/>
      <c r="E394" s="125"/>
      <c r="F394" s="125">
        <v>9</v>
      </c>
      <c r="G394" s="147" t="s">
        <v>11115</v>
      </c>
      <c r="H394" s="147" t="s">
        <v>11116</v>
      </c>
      <c r="I394" s="125"/>
      <c r="J394" s="180" t="str">
        <f t="shared" si="12"/>
        <v>Varchar</v>
      </c>
      <c r="K394" s="214" t="str">
        <f t="shared" si="13"/>
        <v>20</v>
      </c>
      <c r="L394" s="125"/>
      <c r="M394" s="125" t="s">
        <v>10494</v>
      </c>
      <c r="N394" s="166" t="s">
        <v>10494</v>
      </c>
      <c r="Z394" s="9" t="str">
        <f t="shared" si="14"/>
        <v>VC2</v>
      </c>
      <c r="AA394" s="147" t="s">
        <v>11062</v>
      </c>
    </row>
    <row r="395" spans="1:27" x14ac:dyDescent="0.2">
      <c r="J395" s="215"/>
    </row>
    <row r="396" spans="1:27" x14ac:dyDescent="0.2">
      <c r="J396" s="216"/>
    </row>
    <row r="397" spans="1:27" x14ac:dyDescent="0.2">
      <c r="J397" s="216"/>
    </row>
    <row r="398" spans="1:27" x14ac:dyDescent="0.2">
      <c r="J398" s="216"/>
    </row>
    <row r="399" spans="1:27" x14ac:dyDescent="0.2">
      <c r="J399" s="216"/>
    </row>
    <row r="400" spans="1:27" x14ac:dyDescent="0.2">
      <c r="J400" s="216"/>
    </row>
    <row r="401" spans="10:10" x14ac:dyDescent="0.2">
      <c r="J401" s="216"/>
    </row>
    <row r="402" spans="10:10" x14ac:dyDescent="0.2">
      <c r="J402" s="216"/>
    </row>
    <row r="403" spans="10:10" x14ac:dyDescent="0.2">
      <c r="J403" s="216"/>
    </row>
    <row r="404" spans="10:10" x14ac:dyDescent="0.2">
      <c r="J404" s="216"/>
    </row>
    <row r="405" spans="10:10" x14ac:dyDescent="0.2">
      <c r="J405" s="216"/>
    </row>
    <row r="406" spans="10:10" x14ac:dyDescent="0.2">
      <c r="J406" s="216"/>
    </row>
    <row r="407" spans="10:10" x14ac:dyDescent="0.2">
      <c r="J407" s="216"/>
    </row>
    <row r="408" spans="10:10" x14ac:dyDescent="0.2">
      <c r="J408" s="216"/>
    </row>
    <row r="409" spans="10:10" x14ac:dyDescent="0.2">
      <c r="J409" s="216"/>
    </row>
    <row r="410" spans="10:10" x14ac:dyDescent="0.2">
      <c r="J410" s="216"/>
    </row>
    <row r="411" spans="10:10" x14ac:dyDescent="0.2">
      <c r="J411" s="216"/>
    </row>
    <row r="412" spans="10:10" x14ac:dyDescent="0.2">
      <c r="J412" s="216"/>
    </row>
    <row r="413" spans="10:10" x14ac:dyDescent="0.2">
      <c r="J413" s="216"/>
    </row>
    <row r="414" spans="10:10" x14ac:dyDescent="0.2">
      <c r="J414" s="216"/>
    </row>
    <row r="415" spans="10:10" x14ac:dyDescent="0.2">
      <c r="J415" s="216"/>
    </row>
    <row r="416" spans="10:10" x14ac:dyDescent="0.2">
      <c r="J416" s="216"/>
    </row>
    <row r="417" spans="10:10" x14ac:dyDescent="0.2">
      <c r="J417" s="216"/>
    </row>
    <row r="418" spans="10:10" x14ac:dyDescent="0.2">
      <c r="J418" s="216"/>
    </row>
    <row r="419" spans="10:10" x14ac:dyDescent="0.2">
      <c r="J419" s="216"/>
    </row>
    <row r="420" spans="10:10" x14ac:dyDescent="0.2">
      <c r="J420" s="216"/>
    </row>
    <row r="421" spans="10:10" x14ac:dyDescent="0.2">
      <c r="J421" s="216"/>
    </row>
    <row r="422" spans="10:10" x14ac:dyDescent="0.2">
      <c r="J422" s="216"/>
    </row>
    <row r="423" spans="10:10" x14ac:dyDescent="0.2">
      <c r="J423" s="216"/>
    </row>
    <row r="424" spans="10:10" x14ac:dyDescent="0.2">
      <c r="J424" s="216"/>
    </row>
    <row r="425" spans="10:10" x14ac:dyDescent="0.2">
      <c r="J425" s="216"/>
    </row>
    <row r="426" spans="10:10" x14ac:dyDescent="0.2">
      <c r="J426" s="216"/>
    </row>
    <row r="427" spans="10:10" x14ac:dyDescent="0.2">
      <c r="J427" s="216"/>
    </row>
    <row r="428" spans="10:10" x14ac:dyDescent="0.2">
      <c r="J428" s="216"/>
    </row>
    <row r="429" spans="10:10" x14ac:dyDescent="0.2">
      <c r="J429" s="216"/>
    </row>
    <row r="430" spans="10:10" x14ac:dyDescent="0.2">
      <c r="J430" s="216"/>
    </row>
    <row r="431" spans="10:10" x14ac:dyDescent="0.2">
      <c r="J431" s="216"/>
    </row>
    <row r="432" spans="10:10" x14ac:dyDescent="0.2">
      <c r="J432" s="216"/>
    </row>
    <row r="433" spans="10:10" x14ac:dyDescent="0.2">
      <c r="J433" s="216"/>
    </row>
    <row r="434" spans="10:10" x14ac:dyDescent="0.2">
      <c r="J434" s="216"/>
    </row>
    <row r="435" spans="10:10" x14ac:dyDescent="0.2">
      <c r="J435" s="216"/>
    </row>
    <row r="436" spans="10:10" x14ac:dyDescent="0.2">
      <c r="J436" s="216"/>
    </row>
    <row r="437" spans="10:10" x14ac:dyDescent="0.2">
      <c r="J437" s="216"/>
    </row>
    <row r="438" spans="10:10" x14ac:dyDescent="0.2">
      <c r="J438" s="216"/>
    </row>
    <row r="439" spans="10:10" x14ac:dyDescent="0.2">
      <c r="J439" s="216"/>
    </row>
    <row r="440" spans="10:10" x14ac:dyDescent="0.2">
      <c r="J440" s="216"/>
    </row>
    <row r="441" spans="10:10" x14ac:dyDescent="0.2">
      <c r="J441" s="216"/>
    </row>
    <row r="442" spans="10:10" x14ac:dyDescent="0.2">
      <c r="J442" s="216"/>
    </row>
    <row r="443" spans="10:10" x14ac:dyDescent="0.2">
      <c r="J443" s="216"/>
    </row>
    <row r="444" spans="10:10" x14ac:dyDescent="0.2">
      <c r="J444" s="216"/>
    </row>
    <row r="445" spans="10:10" x14ac:dyDescent="0.2">
      <c r="J445" s="216"/>
    </row>
    <row r="446" spans="10:10" x14ac:dyDescent="0.2">
      <c r="J446" s="216"/>
    </row>
    <row r="447" spans="10:10" x14ac:dyDescent="0.2">
      <c r="J447" s="216"/>
    </row>
    <row r="448" spans="10:10" x14ac:dyDescent="0.2">
      <c r="J448" s="216"/>
    </row>
    <row r="449" spans="10:10" x14ac:dyDescent="0.2">
      <c r="J449" s="216"/>
    </row>
    <row r="450" spans="10:10" x14ac:dyDescent="0.2">
      <c r="J450" s="216"/>
    </row>
    <row r="451" spans="10:10" x14ac:dyDescent="0.2">
      <c r="J451" s="216"/>
    </row>
    <row r="452" spans="10:10" x14ac:dyDescent="0.2">
      <c r="J452" s="216"/>
    </row>
    <row r="453" spans="10:10" x14ac:dyDescent="0.2">
      <c r="J453" s="216"/>
    </row>
    <row r="454" spans="10:10" x14ac:dyDescent="0.2">
      <c r="J454" s="216"/>
    </row>
    <row r="455" spans="10:10" x14ac:dyDescent="0.2">
      <c r="J455" s="216"/>
    </row>
    <row r="456" spans="10:10" x14ac:dyDescent="0.2">
      <c r="J456" s="216"/>
    </row>
    <row r="457" spans="10:10" x14ac:dyDescent="0.2">
      <c r="J457" s="216"/>
    </row>
    <row r="458" spans="10:10" x14ac:dyDescent="0.2">
      <c r="J458" s="216"/>
    </row>
    <row r="459" spans="10:10" x14ac:dyDescent="0.2">
      <c r="J459" s="216"/>
    </row>
    <row r="460" spans="10:10" x14ac:dyDescent="0.2">
      <c r="J460" s="216"/>
    </row>
    <row r="461" spans="10:10" x14ac:dyDescent="0.2">
      <c r="J461" s="216"/>
    </row>
    <row r="462" spans="10:10" x14ac:dyDescent="0.2">
      <c r="J462" s="216"/>
    </row>
    <row r="463" spans="10:10" x14ac:dyDescent="0.2">
      <c r="J463" s="216"/>
    </row>
    <row r="464" spans="10:10" x14ac:dyDescent="0.2">
      <c r="J464" s="216"/>
    </row>
    <row r="465" spans="10:10" x14ac:dyDescent="0.2">
      <c r="J465" s="216"/>
    </row>
    <row r="466" spans="10:10" x14ac:dyDescent="0.2">
      <c r="J466" s="216"/>
    </row>
    <row r="467" spans="10:10" x14ac:dyDescent="0.2">
      <c r="J467" s="216"/>
    </row>
    <row r="468" spans="10:10" x14ac:dyDescent="0.2">
      <c r="J468" s="216"/>
    </row>
    <row r="469" spans="10:10" x14ac:dyDescent="0.2">
      <c r="J469" s="216"/>
    </row>
    <row r="470" spans="10:10" x14ac:dyDescent="0.2">
      <c r="J470" s="216"/>
    </row>
    <row r="471" spans="10:10" x14ac:dyDescent="0.2">
      <c r="J471" s="216"/>
    </row>
    <row r="472" spans="10:10" x14ac:dyDescent="0.2">
      <c r="J472" s="216"/>
    </row>
    <row r="473" spans="10:10" x14ac:dyDescent="0.2">
      <c r="J473" s="216"/>
    </row>
    <row r="474" spans="10:10" x14ac:dyDescent="0.2">
      <c r="J474" s="216"/>
    </row>
    <row r="475" spans="10:10" x14ac:dyDescent="0.2">
      <c r="J475" s="216"/>
    </row>
    <row r="476" spans="10:10" x14ac:dyDescent="0.2">
      <c r="J476" s="216"/>
    </row>
    <row r="477" spans="10:10" x14ac:dyDescent="0.2">
      <c r="J477" s="216"/>
    </row>
    <row r="478" spans="10:10" x14ac:dyDescent="0.2">
      <c r="J478" s="216"/>
    </row>
    <row r="479" spans="10:10" x14ac:dyDescent="0.2">
      <c r="J479" s="216"/>
    </row>
    <row r="480" spans="10:10" x14ac:dyDescent="0.2">
      <c r="J480" s="216"/>
    </row>
    <row r="481" spans="10:10" x14ac:dyDescent="0.2">
      <c r="J481" s="216"/>
    </row>
    <row r="482" spans="10:10" x14ac:dyDescent="0.2">
      <c r="J482" s="216"/>
    </row>
    <row r="483" spans="10:10" x14ac:dyDescent="0.2">
      <c r="J483" s="216"/>
    </row>
    <row r="484" spans="10:10" x14ac:dyDescent="0.2">
      <c r="J484" s="216"/>
    </row>
    <row r="485" spans="10:10" x14ac:dyDescent="0.2">
      <c r="J485" s="216"/>
    </row>
    <row r="486" spans="10:10" x14ac:dyDescent="0.2">
      <c r="J486" s="216"/>
    </row>
    <row r="487" spans="10:10" x14ac:dyDescent="0.2">
      <c r="J487" s="216"/>
    </row>
    <row r="488" spans="10:10" x14ac:dyDescent="0.2">
      <c r="J488" s="216"/>
    </row>
    <row r="489" spans="10:10" x14ac:dyDescent="0.2">
      <c r="J489" s="216"/>
    </row>
    <row r="490" spans="10:10" x14ac:dyDescent="0.2">
      <c r="J490" s="216"/>
    </row>
    <row r="491" spans="10:10" x14ac:dyDescent="0.2">
      <c r="J491" s="216"/>
    </row>
    <row r="492" spans="10:10" x14ac:dyDescent="0.2">
      <c r="J492" s="216"/>
    </row>
    <row r="493" spans="10:10" x14ac:dyDescent="0.2">
      <c r="J493" s="216"/>
    </row>
    <row r="494" spans="10:10" x14ac:dyDescent="0.2">
      <c r="J494" s="216"/>
    </row>
    <row r="495" spans="10:10" x14ac:dyDescent="0.2">
      <c r="J495" s="216"/>
    </row>
    <row r="496" spans="10:10" x14ac:dyDescent="0.2">
      <c r="J496" s="216"/>
    </row>
    <row r="497" spans="10:10" x14ac:dyDescent="0.2">
      <c r="J497" s="216"/>
    </row>
    <row r="498" spans="10:10" x14ac:dyDescent="0.2">
      <c r="J498" s="216"/>
    </row>
    <row r="499" spans="10:10" x14ac:dyDescent="0.2">
      <c r="J499" s="216"/>
    </row>
    <row r="500" spans="10:10" x14ac:dyDescent="0.2">
      <c r="J500" s="216"/>
    </row>
    <row r="501" spans="10:10" x14ac:dyDescent="0.2">
      <c r="J501" s="216"/>
    </row>
    <row r="502" spans="10:10" x14ac:dyDescent="0.2">
      <c r="J502" s="216"/>
    </row>
    <row r="503" spans="10:10" x14ac:dyDescent="0.2">
      <c r="J503" s="216"/>
    </row>
    <row r="504" spans="10:10" x14ac:dyDescent="0.2">
      <c r="J504" s="216"/>
    </row>
    <row r="505" spans="10:10" x14ac:dyDescent="0.2">
      <c r="J505" s="216"/>
    </row>
    <row r="506" spans="10:10" x14ac:dyDescent="0.2">
      <c r="J506" s="216"/>
    </row>
    <row r="507" spans="10:10" x14ac:dyDescent="0.2">
      <c r="J507" s="216"/>
    </row>
    <row r="508" spans="10:10" x14ac:dyDescent="0.2">
      <c r="J508" s="216"/>
    </row>
    <row r="509" spans="10:10" x14ac:dyDescent="0.2">
      <c r="J509" s="216"/>
    </row>
    <row r="510" spans="10:10" x14ac:dyDescent="0.2">
      <c r="J510" s="216"/>
    </row>
    <row r="511" spans="10:10" x14ac:dyDescent="0.2">
      <c r="J511" s="216"/>
    </row>
    <row r="512" spans="10:10" x14ac:dyDescent="0.2">
      <c r="J512" s="216"/>
    </row>
    <row r="513" spans="10:10" x14ac:dyDescent="0.2">
      <c r="J513" s="216"/>
    </row>
    <row r="514" spans="10:10" x14ac:dyDescent="0.2">
      <c r="J514" s="216"/>
    </row>
    <row r="515" spans="10:10" x14ac:dyDescent="0.2">
      <c r="J515" s="216"/>
    </row>
    <row r="516" spans="10:10" x14ac:dyDescent="0.2">
      <c r="J516" s="216"/>
    </row>
    <row r="517" spans="10:10" x14ac:dyDescent="0.2">
      <c r="J517" s="216"/>
    </row>
    <row r="518" spans="10:10" x14ac:dyDescent="0.2">
      <c r="J518" s="216"/>
    </row>
    <row r="519" spans="10:10" x14ac:dyDescent="0.2">
      <c r="J519" s="216"/>
    </row>
    <row r="520" spans="10:10" x14ac:dyDescent="0.2">
      <c r="J520" s="216"/>
    </row>
    <row r="521" spans="10:10" x14ac:dyDescent="0.2">
      <c r="J521" s="216"/>
    </row>
    <row r="522" spans="10:10" x14ac:dyDescent="0.2">
      <c r="J522" s="216"/>
    </row>
    <row r="523" spans="10:10" x14ac:dyDescent="0.2">
      <c r="J523" s="216"/>
    </row>
    <row r="524" spans="10:10" x14ac:dyDescent="0.2">
      <c r="J524" s="216"/>
    </row>
    <row r="525" spans="10:10" x14ac:dyDescent="0.2">
      <c r="J525" s="216"/>
    </row>
    <row r="526" spans="10:10" x14ac:dyDescent="0.2">
      <c r="J526" s="216"/>
    </row>
    <row r="527" spans="10:10" x14ac:dyDescent="0.2">
      <c r="J527" s="216"/>
    </row>
    <row r="528" spans="10:10" x14ac:dyDescent="0.2">
      <c r="J528" s="216"/>
    </row>
    <row r="529" spans="10:10" x14ac:dyDescent="0.2">
      <c r="J529" s="216"/>
    </row>
    <row r="530" spans="10:10" x14ac:dyDescent="0.2">
      <c r="J530" s="216"/>
    </row>
    <row r="531" spans="10:10" x14ac:dyDescent="0.2">
      <c r="J531" s="216"/>
    </row>
    <row r="532" spans="10:10" x14ac:dyDescent="0.2">
      <c r="J532" s="216"/>
    </row>
    <row r="533" spans="10:10" x14ac:dyDescent="0.2">
      <c r="J533" s="216"/>
    </row>
    <row r="534" spans="10:10" x14ac:dyDescent="0.2">
      <c r="J534" s="216"/>
    </row>
    <row r="535" spans="10:10" x14ac:dyDescent="0.2">
      <c r="J535" s="216"/>
    </row>
    <row r="536" spans="10:10" x14ac:dyDescent="0.2">
      <c r="J536" s="216"/>
    </row>
    <row r="537" spans="10:10" x14ac:dyDescent="0.2">
      <c r="J537" s="216"/>
    </row>
    <row r="538" spans="10:10" x14ac:dyDescent="0.2">
      <c r="J538" s="216"/>
    </row>
    <row r="539" spans="10:10" x14ac:dyDescent="0.2">
      <c r="J539" s="216"/>
    </row>
    <row r="540" spans="10:10" x14ac:dyDescent="0.2">
      <c r="J540" s="216"/>
    </row>
    <row r="541" spans="10:10" x14ac:dyDescent="0.2">
      <c r="J541" s="216"/>
    </row>
    <row r="542" spans="10:10" x14ac:dyDescent="0.2">
      <c r="J542" s="216"/>
    </row>
    <row r="543" spans="10:10" x14ac:dyDescent="0.2">
      <c r="J543" s="216"/>
    </row>
    <row r="544" spans="10:10" x14ac:dyDescent="0.2">
      <c r="J544" s="216"/>
    </row>
    <row r="545" spans="10:10" x14ac:dyDescent="0.2">
      <c r="J545" s="216"/>
    </row>
    <row r="546" spans="10:10" x14ac:dyDescent="0.2">
      <c r="J546" s="216"/>
    </row>
    <row r="547" spans="10:10" x14ac:dyDescent="0.2">
      <c r="J547" s="216"/>
    </row>
    <row r="548" spans="10:10" x14ac:dyDescent="0.2">
      <c r="J548" s="216"/>
    </row>
    <row r="549" spans="10:10" x14ac:dyDescent="0.2">
      <c r="J549" s="216"/>
    </row>
    <row r="550" spans="10:10" x14ac:dyDescent="0.2">
      <c r="J550" s="216"/>
    </row>
    <row r="551" spans="10:10" x14ac:dyDescent="0.2">
      <c r="J551" s="216"/>
    </row>
    <row r="552" spans="10:10" x14ac:dyDescent="0.2">
      <c r="J552" s="216"/>
    </row>
    <row r="553" spans="10:10" x14ac:dyDescent="0.2">
      <c r="J553" s="216"/>
    </row>
    <row r="554" spans="10:10" x14ac:dyDescent="0.2">
      <c r="J554" s="216"/>
    </row>
    <row r="555" spans="10:10" x14ac:dyDescent="0.2">
      <c r="J555" s="216"/>
    </row>
    <row r="556" spans="10:10" x14ac:dyDescent="0.2">
      <c r="J556" s="216"/>
    </row>
    <row r="557" spans="10:10" x14ac:dyDescent="0.2">
      <c r="J557" s="216"/>
    </row>
    <row r="558" spans="10:10" x14ac:dyDescent="0.2">
      <c r="J558" s="216"/>
    </row>
    <row r="559" spans="10:10" x14ac:dyDescent="0.2">
      <c r="J559" s="216"/>
    </row>
    <row r="560" spans="10:10" x14ac:dyDescent="0.2">
      <c r="J560" s="216"/>
    </row>
    <row r="561" spans="10:10" x14ac:dyDescent="0.2">
      <c r="J561" s="216"/>
    </row>
    <row r="562" spans="10:10" x14ac:dyDescent="0.2">
      <c r="J562" s="216"/>
    </row>
    <row r="563" spans="10:10" x14ac:dyDescent="0.2">
      <c r="J563" s="216"/>
    </row>
    <row r="564" spans="10:10" x14ac:dyDescent="0.2">
      <c r="J564" s="216"/>
    </row>
    <row r="565" spans="10:10" x14ac:dyDescent="0.2">
      <c r="J565" s="216"/>
    </row>
    <row r="566" spans="10:10" x14ac:dyDescent="0.2">
      <c r="J566" s="216"/>
    </row>
    <row r="567" spans="10:10" x14ac:dyDescent="0.2">
      <c r="J567" s="216"/>
    </row>
    <row r="568" spans="10:10" x14ac:dyDescent="0.2">
      <c r="J568" s="216"/>
    </row>
    <row r="569" spans="10:10" x14ac:dyDescent="0.2">
      <c r="J569" s="216"/>
    </row>
    <row r="570" spans="10:10" x14ac:dyDescent="0.2">
      <c r="J570" s="216"/>
    </row>
    <row r="571" spans="10:10" x14ac:dyDescent="0.2">
      <c r="J571" s="216"/>
    </row>
    <row r="572" spans="10:10" x14ac:dyDescent="0.2">
      <c r="J572" s="216"/>
    </row>
    <row r="573" spans="10:10" x14ac:dyDescent="0.2">
      <c r="J573" s="216"/>
    </row>
    <row r="574" spans="10:10" x14ac:dyDescent="0.2">
      <c r="J574" s="216"/>
    </row>
    <row r="575" spans="10:10" x14ac:dyDescent="0.2">
      <c r="J575" s="216"/>
    </row>
    <row r="576" spans="10:10" x14ac:dyDescent="0.2">
      <c r="J576" s="216"/>
    </row>
    <row r="577" spans="10:10" x14ac:dyDescent="0.2">
      <c r="J577" s="216"/>
    </row>
    <row r="578" spans="10:10" x14ac:dyDescent="0.2">
      <c r="J578" s="216"/>
    </row>
    <row r="579" spans="10:10" x14ac:dyDescent="0.2">
      <c r="J579" s="216"/>
    </row>
    <row r="580" spans="10:10" x14ac:dyDescent="0.2">
      <c r="J580" s="216"/>
    </row>
    <row r="581" spans="10:10" x14ac:dyDescent="0.2">
      <c r="J581" s="216"/>
    </row>
    <row r="582" spans="10:10" x14ac:dyDescent="0.2">
      <c r="J582" s="216"/>
    </row>
    <row r="583" spans="10:10" x14ac:dyDescent="0.2">
      <c r="J583" s="216"/>
    </row>
    <row r="584" spans="10:10" x14ac:dyDescent="0.2">
      <c r="J584" s="216"/>
    </row>
    <row r="585" spans="10:10" x14ac:dyDescent="0.2">
      <c r="J585" s="216"/>
    </row>
    <row r="586" spans="10:10" x14ac:dyDescent="0.2">
      <c r="J586" s="216"/>
    </row>
    <row r="587" spans="10:10" x14ac:dyDescent="0.2">
      <c r="J587" s="216"/>
    </row>
    <row r="588" spans="10:10" x14ac:dyDescent="0.2">
      <c r="J588" s="216"/>
    </row>
    <row r="589" spans="10:10" x14ac:dyDescent="0.2">
      <c r="J589" s="216"/>
    </row>
    <row r="590" spans="10:10" x14ac:dyDescent="0.2">
      <c r="J590" s="216"/>
    </row>
    <row r="591" spans="10:10" x14ac:dyDescent="0.2">
      <c r="J591" s="216"/>
    </row>
    <row r="592" spans="10:10" x14ac:dyDescent="0.2">
      <c r="J592" s="216"/>
    </row>
    <row r="593" spans="10:10" x14ac:dyDescent="0.2">
      <c r="J593" s="216"/>
    </row>
    <row r="594" spans="10:10" x14ac:dyDescent="0.2">
      <c r="J594" s="216"/>
    </row>
    <row r="595" spans="10:10" x14ac:dyDescent="0.2">
      <c r="J595" s="216"/>
    </row>
    <row r="596" spans="10:10" x14ac:dyDescent="0.2">
      <c r="J596" s="216"/>
    </row>
    <row r="597" spans="10:10" x14ac:dyDescent="0.2">
      <c r="J597" s="216"/>
    </row>
    <row r="598" spans="10:10" x14ac:dyDescent="0.2">
      <c r="J598" s="216"/>
    </row>
    <row r="599" spans="10:10" x14ac:dyDescent="0.2">
      <c r="J599" s="216"/>
    </row>
    <row r="600" spans="10:10" x14ac:dyDescent="0.2">
      <c r="J600" s="216"/>
    </row>
    <row r="601" spans="10:10" x14ac:dyDescent="0.2">
      <c r="J601" s="216"/>
    </row>
    <row r="602" spans="10:10" x14ac:dyDescent="0.2">
      <c r="J602" s="216"/>
    </row>
    <row r="603" spans="10:10" x14ac:dyDescent="0.2">
      <c r="J603" s="216"/>
    </row>
    <row r="604" spans="10:10" x14ac:dyDescent="0.2">
      <c r="J604" s="216"/>
    </row>
    <row r="605" spans="10:10" x14ac:dyDescent="0.2">
      <c r="J605" s="216"/>
    </row>
    <row r="606" spans="10:10" x14ac:dyDescent="0.2">
      <c r="J606" s="216"/>
    </row>
    <row r="607" spans="10:10" x14ac:dyDescent="0.2">
      <c r="J607" s="216"/>
    </row>
    <row r="608" spans="10:10" x14ac:dyDescent="0.2">
      <c r="J608" s="216"/>
    </row>
    <row r="609" spans="10:10" x14ac:dyDescent="0.2">
      <c r="J609" s="216"/>
    </row>
    <row r="610" spans="10:10" x14ac:dyDescent="0.2">
      <c r="J610" s="216"/>
    </row>
    <row r="611" spans="10:10" x14ac:dyDescent="0.2">
      <c r="J611" s="216"/>
    </row>
    <row r="612" spans="10:10" x14ac:dyDescent="0.2">
      <c r="J612" s="216"/>
    </row>
    <row r="613" spans="10:10" x14ac:dyDescent="0.2">
      <c r="J613" s="216"/>
    </row>
    <row r="614" spans="10:10" x14ac:dyDescent="0.2">
      <c r="J614" s="216"/>
    </row>
    <row r="615" spans="10:10" x14ac:dyDescent="0.2">
      <c r="J615" s="216"/>
    </row>
    <row r="616" spans="10:10" x14ac:dyDescent="0.2">
      <c r="J616" s="216"/>
    </row>
    <row r="617" spans="10:10" x14ac:dyDescent="0.2">
      <c r="J617" s="216"/>
    </row>
    <row r="618" spans="10:10" x14ac:dyDescent="0.2">
      <c r="J618" s="216"/>
    </row>
    <row r="619" spans="10:10" x14ac:dyDescent="0.2">
      <c r="J619" s="216"/>
    </row>
    <row r="620" spans="10:10" x14ac:dyDescent="0.2">
      <c r="J620" s="216"/>
    </row>
    <row r="621" spans="10:10" x14ac:dyDescent="0.2">
      <c r="J621" s="216"/>
    </row>
    <row r="622" spans="10:10" x14ac:dyDescent="0.2">
      <c r="J622" s="216"/>
    </row>
    <row r="623" spans="10:10" x14ac:dyDescent="0.2">
      <c r="J623" s="216"/>
    </row>
    <row r="624" spans="10:10" x14ac:dyDescent="0.2">
      <c r="J624" s="216"/>
    </row>
    <row r="625" spans="10:10" x14ac:dyDescent="0.2">
      <c r="J625" s="216"/>
    </row>
    <row r="626" spans="10:10" x14ac:dyDescent="0.2">
      <c r="J626" s="216"/>
    </row>
    <row r="627" spans="10:10" x14ac:dyDescent="0.2">
      <c r="J627" s="216"/>
    </row>
    <row r="628" spans="10:10" x14ac:dyDescent="0.2">
      <c r="J628" s="216"/>
    </row>
    <row r="629" spans="10:10" x14ac:dyDescent="0.2">
      <c r="J629" s="216"/>
    </row>
    <row r="630" spans="10:10" x14ac:dyDescent="0.2">
      <c r="J630" s="216"/>
    </row>
    <row r="631" spans="10:10" x14ac:dyDescent="0.2">
      <c r="J631" s="216"/>
    </row>
    <row r="632" spans="10:10" x14ac:dyDescent="0.2">
      <c r="J632" s="216"/>
    </row>
    <row r="633" spans="10:10" x14ac:dyDescent="0.2">
      <c r="J633" s="216"/>
    </row>
    <row r="634" spans="10:10" x14ac:dyDescent="0.2">
      <c r="J634" s="216"/>
    </row>
    <row r="635" spans="10:10" x14ac:dyDescent="0.2">
      <c r="J635" s="216"/>
    </row>
    <row r="636" spans="10:10" x14ac:dyDescent="0.2">
      <c r="J636" s="216"/>
    </row>
    <row r="637" spans="10:10" x14ac:dyDescent="0.2">
      <c r="J637" s="216"/>
    </row>
    <row r="638" spans="10:10" x14ac:dyDescent="0.2">
      <c r="J638" s="216"/>
    </row>
    <row r="639" spans="10:10" x14ac:dyDescent="0.2">
      <c r="J639" s="216"/>
    </row>
    <row r="640" spans="10:10" x14ac:dyDescent="0.2">
      <c r="J640" s="216"/>
    </row>
    <row r="641" spans="10:10" x14ac:dyDescent="0.2">
      <c r="J641" s="216"/>
    </row>
    <row r="642" spans="10:10" x14ac:dyDescent="0.2">
      <c r="J642" s="216"/>
    </row>
    <row r="643" spans="10:10" x14ac:dyDescent="0.2">
      <c r="J643" s="216"/>
    </row>
    <row r="644" spans="10:10" x14ac:dyDescent="0.2">
      <c r="J644" s="216"/>
    </row>
    <row r="645" spans="10:10" x14ac:dyDescent="0.2">
      <c r="J645" s="216"/>
    </row>
    <row r="646" spans="10:10" x14ac:dyDescent="0.2">
      <c r="J646" s="216"/>
    </row>
    <row r="647" spans="10:10" x14ac:dyDescent="0.2">
      <c r="J647" s="216"/>
    </row>
    <row r="648" spans="10:10" x14ac:dyDescent="0.2">
      <c r="J648" s="216"/>
    </row>
    <row r="649" spans="10:10" x14ac:dyDescent="0.2">
      <c r="J649" s="216"/>
    </row>
    <row r="650" spans="10:10" x14ac:dyDescent="0.2">
      <c r="J650" s="216"/>
    </row>
    <row r="651" spans="10:10" x14ac:dyDescent="0.2">
      <c r="J651" s="216"/>
    </row>
    <row r="652" spans="10:10" x14ac:dyDescent="0.2">
      <c r="J652" s="216"/>
    </row>
    <row r="653" spans="10:10" x14ac:dyDescent="0.2">
      <c r="J653" s="216"/>
    </row>
    <row r="654" spans="10:10" x14ac:dyDescent="0.2">
      <c r="J654" s="216"/>
    </row>
    <row r="655" spans="10:10" x14ac:dyDescent="0.2">
      <c r="J655" s="216"/>
    </row>
    <row r="656" spans="10:10" x14ac:dyDescent="0.2">
      <c r="J656" s="216"/>
    </row>
    <row r="657" spans="10:10" x14ac:dyDescent="0.2">
      <c r="J657" s="216"/>
    </row>
    <row r="658" spans="10:10" x14ac:dyDescent="0.2">
      <c r="J658" s="216"/>
    </row>
    <row r="659" spans="10:10" x14ac:dyDescent="0.2">
      <c r="J659" s="216"/>
    </row>
    <row r="660" spans="10:10" x14ac:dyDescent="0.2">
      <c r="J660" s="216"/>
    </row>
    <row r="661" spans="10:10" x14ac:dyDescent="0.2">
      <c r="J661" s="216"/>
    </row>
    <row r="662" spans="10:10" x14ac:dyDescent="0.2">
      <c r="J662" s="216"/>
    </row>
    <row r="663" spans="10:10" x14ac:dyDescent="0.2">
      <c r="J663" s="216"/>
    </row>
    <row r="664" spans="10:10" x14ac:dyDescent="0.2">
      <c r="J664" s="216"/>
    </row>
    <row r="665" spans="10:10" x14ac:dyDescent="0.2">
      <c r="J665" s="216"/>
    </row>
    <row r="666" spans="10:10" x14ac:dyDescent="0.2">
      <c r="J666" s="216"/>
    </row>
    <row r="667" spans="10:10" x14ac:dyDescent="0.2">
      <c r="J667" s="216"/>
    </row>
    <row r="668" spans="10:10" x14ac:dyDescent="0.2">
      <c r="J668" s="216"/>
    </row>
    <row r="669" spans="10:10" x14ac:dyDescent="0.2">
      <c r="J669" s="216"/>
    </row>
    <row r="670" spans="10:10" x14ac:dyDescent="0.2">
      <c r="J670" s="216"/>
    </row>
    <row r="671" spans="10:10" x14ac:dyDescent="0.2">
      <c r="J671" s="216"/>
    </row>
    <row r="672" spans="10:10" x14ac:dyDescent="0.2">
      <c r="J672" s="216"/>
    </row>
    <row r="673" spans="10:10" x14ac:dyDescent="0.2">
      <c r="J673" s="216"/>
    </row>
    <row r="674" spans="10:10" x14ac:dyDescent="0.2">
      <c r="J674" s="216"/>
    </row>
    <row r="675" spans="10:10" x14ac:dyDescent="0.2">
      <c r="J675" s="216"/>
    </row>
    <row r="676" spans="10:10" x14ac:dyDescent="0.2">
      <c r="J676" s="216"/>
    </row>
    <row r="677" spans="10:10" x14ac:dyDescent="0.2">
      <c r="J677" s="216"/>
    </row>
    <row r="678" spans="10:10" x14ac:dyDescent="0.2">
      <c r="J678" s="216"/>
    </row>
    <row r="679" spans="10:10" x14ac:dyDescent="0.2">
      <c r="J679" s="216"/>
    </row>
    <row r="680" spans="10:10" x14ac:dyDescent="0.2">
      <c r="J680" s="216"/>
    </row>
    <row r="681" spans="10:10" x14ac:dyDescent="0.2">
      <c r="J681" s="216"/>
    </row>
    <row r="682" spans="10:10" x14ac:dyDescent="0.2">
      <c r="J682" s="216"/>
    </row>
    <row r="683" spans="10:10" x14ac:dyDescent="0.2">
      <c r="J683" s="216"/>
    </row>
    <row r="684" spans="10:10" x14ac:dyDescent="0.2">
      <c r="J684" s="216"/>
    </row>
    <row r="685" spans="10:10" x14ac:dyDescent="0.2">
      <c r="J685" s="216"/>
    </row>
    <row r="686" spans="10:10" x14ac:dyDescent="0.2">
      <c r="J686" s="216"/>
    </row>
    <row r="687" spans="10:10" x14ac:dyDescent="0.2">
      <c r="J687" s="216"/>
    </row>
    <row r="688" spans="10:10" x14ac:dyDescent="0.2">
      <c r="J688" s="216"/>
    </row>
    <row r="689" spans="10:10" x14ac:dyDescent="0.2">
      <c r="J689" s="216"/>
    </row>
    <row r="690" spans="10:10" x14ac:dyDescent="0.2">
      <c r="J690" s="216"/>
    </row>
    <row r="691" spans="10:10" x14ac:dyDescent="0.2">
      <c r="J691" s="216"/>
    </row>
    <row r="692" spans="10:10" x14ac:dyDescent="0.2">
      <c r="J692" s="216"/>
    </row>
    <row r="693" spans="10:10" x14ac:dyDescent="0.2">
      <c r="J693" s="216"/>
    </row>
    <row r="694" spans="10:10" x14ac:dyDescent="0.2">
      <c r="J694" s="216"/>
    </row>
    <row r="695" spans="10:10" x14ac:dyDescent="0.2">
      <c r="J695" s="216"/>
    </row>
    <row r="696" spans="10:10" x14ac:dyDescent="0.2">
      <c r="J696" s="216"/>
    </row>
    <row r="697" spans="10:10" x14ac:dyDescent="0.2">
      <c r="J697" s="216"/>
    </row>
    <row r="698" spans="10:10" x14ac:dyDescent="0.2">
      <c r="J698" s="216"/>
    </row>
    <row r="699" spans="10:10" x14ac:dyDescent="0.2">
      <c r="J699" s="216"/>
    </row>
    <row r="700" spans="10:10" x14ac:dyDescent="0.2">
      <c r="J700" s="216"/>
    </row>
    <row r="701" spans="10:10" x14ac:dyDescent="0.2">
      <c r="J701" s="216"/>
    </row>
    <row r="702" spans="10:10" x14ac:dyDescent="0.2">
      <c r="J702" s="216"/>
    </row>
    <row r="703" spans="10:10" x14ac:dyDescent="0.2">
      <c r="J703" s="216"/>
    </row>
    <row r="704" spans="10:10" x14ac:dyDescent="0.2">
      <c r="J704" s="216"/>
    </row>
    <row r="705" spans="10:10" x14ac:dyDescent="0.2">
      <c r="J705" s="216"/>
    </row>
    <row r="706" spans="10:10" x14ac:dyDescent="0.2">
      <c r="J706" s="216"/>
    </row>
    <row r="707" spans="10:10" x14ac:dyDescent="0.2">
      <c r="J707" s="216"/>
    </row>
    <row r="708" spans="10:10" x14ac:dyDescent="0.2">
      <c r="J708" s="216"/>
    </row>
    <row r="709" spans="10:10" x14ac:dyDescent="0.2">
      <c r="J709" s="216"/>
    </row>
    <row r="710" spans="10:10" x14ac:dyDescent="0.2">
      <c r="J710" s="216"/>
    </row>
    <row r="711" spans="10:10" x14ac:dyDescent="0.2">
      <c r="J711" s="216"/>
    </row>
    <row r="712" spans="10:10" x14ac:dyDescent="0.2">
      <c r="J712" s="216"/>
    </row>
    <row r="713" spans="10:10" x14ac:dyDescent="0.2">
      <c r="J713" s="216"/>
    </row>
    <row r="714" spans="10:10" x14ac:dyDescent="0.2">
      <c r="J714" s="216"/>
    </row>
    <row r="715" spans="10:10" x14ac:dyDescent="0.2">
      <c r="J715" s="216"/>
    </row>
    <row r="716" spans="10:10" x14ac:dyDescent="0.2">
      <c r="J716" s="216"/>
    </row>
    <row r="717" spans="10:10" x14ac:dyDescent="0.2">
      <c r="J717" s="216"/>
    </row>
    <row r="718" spans="10:10" x14ac:dyDescent="0.2">
      <c r="J718" s="216"/>
    </row>
    <row r="719" spans="10:10" x14ac:dyDescent="0.2">
      <c r="J719" s="216"/>
    </row>
    <row r="720" spans="10:10" x14ac:dyDescent="0.2">
      <c r="J720" s="216"/>
    </row>
    <row r="721" spans="10:10" x14ac:dyDescent="0.2">
      <c r="J721" s="216"/>
    </row>
    <row r="722" spans="10:10" x14ac:dyDescent="0.2">
      <c r="J722" s="216"/>
    </row>
    <row r="723" spans="10:10" x14ac:dyDescent="0.2">
      <c r="J723" s="216"/>
    </row>
    <row r="724" spans="10:10" x14ac:dyDescent="0.2">
      <c r="J724" s="216"/>
    </row>
    <row r="725" spans="10:10" x14ac:dyDescent="0.2">
      <c r="J725" s="216"/>
    </row>
    <row r="726" spans="10:10" x14ac:dyDescent="0.2">
      <c r="J726" s="216"/>
    </row>
    <row r="727" spans="10:10" x14ac:dyDescent="0.2">
      <c r="J727" s="216"/>
    </row>
    <row r="728" spans="10:10" x14ac:dyDescent="0.2">
      <c r="J728" s="216"/>
    </row>
    <row r="729" spans="10:10" x14ac:dyDescent="0.2">
      <c r="J729" s="216"/>
    </row>
    <row r="730" spans="10:10" x14ac:dyDescent="0.2">
      <c r="J730" s="216"/>
    </row>
    <row r="731" spans="10:10" x14ac:dyDescent="0.2">
      <c r="J731" s="216"/>
    </row>
    <row r="732" spans="10:10" x14ac:dyDescent="0.2">
      <c r="J732" s="216"/>
    </row>
    <row r="733" spans="10:10" x14ac:dyDescent="0.2">
      <c r="J733" s="216"/>
    </row>
    <row r="734" spans="10:10" x14ac:dyDescent="0.2">
      <c r="J734" s="216"/>
    </row>
    <row r="735" spans="10:10" x14ac:dyDescent="0.2">
      <c r="J735" s="216"/>
    </row>
    <row r="736" spans="10:10" x14ac:dyDescent="0.2">
      <c r="J736" s="216"/>
    </row>
    <row r="737" spans="10:10" x14ac:dyDescent="0.2">
      <c r="J737" s="216"/>
    </row>
    <row r="738" spans="10:10" x14ac:dyDescent="0.2">
      <c r="J738" s="216"/>
    </row>
    <row r="739" spans="10:10" x14ac:dyDescent="0.2">
      <c r="J739" s="216"/>
    </row>
    <row r="740" spans="10:10" x14ac:dyDescent="0.2">
      <c r="J740" s="216"/>
    </row>
    <row r="741" spans="10:10" x14ac:dyDescent="0.2">
      <c r="J741" s="216"/>
    </row>
    <row r="742" spans="10:10" x14ac:dyDescent="0.2">
      <c r="J742" s="216"/>
    </row>
    <row r="743" spans="10:10" x14ac:dyDescent="0.2">
      <c r="J743" s="216"/>
    </row>
    <row r="744" spans="10:10" x14ac:dyDescent="0.2">
      <c r="J744" s="216"/>
    </row>
    <row r="745" spans="10:10" x14ac:dyDescent="0.2">
      <c r="J745" s="216"/>
    </row>
    <row r="746" spans="10:10" x14ac:dyDescent="0.2">
      <c r="J746" s="216"/>
    </row>
    <row r="747" spans="10:10" x14ac:dyDescent="0.2">
      <c r="J747" s="216"/>
    </row>
    <row r="748" spans="10:10" x14ac:dyDescent="0.2">
      <c r="J748" s="216"/>
    </row>
    <row r="749" spans="10:10" x14ac:dyDescent="0.2">
      <c r="J749" s="216"/>
    </row>
    <row r="750" spans="10:10" x14ac:dyDescent="0.2">
      <c r="J750" s="216"/>
    </row>
    <row r="751" spans="10:10" x14ac:dyDescent="0.2">
      <c r="J751" s="216"/>
    </row>
    <row r="752" spans="10:10" x14ac:dyDescent="0.2">
      <c r="J752" s="216"/>
    </row>
    <row r="753" spans="10:10" x14ac:dyDescent="0.2">
      <c r="J753" s="216"/>
    </row>
    <row r="754" spans="10:10" x14ac:dyDescent="0.2">
      <c r="J754" s="216"/>
    </row>
    <row r="755" spans="10:10" x14ac:dyDescent="0.2">
      <c r="J755" s="216"/>
    </row>
    <row r="756" spans="10:10" x14ac:dyDescent="0.2">
      <c r="J756" s="216"/>
    </row>
    <row r="757" spans="10:10" x14ac:dyDescent="0.2">
      <c r="J757" s="216"/>
    </row>
    <row r="758" spans="10:10" x14ac:dyDescent="0.2">
      <c r="J758" s="216"/>
    </row>
    <row r="759" spans="10:10" x14ac:dyDescent="0.2">
      <c r="J759" s="216"/>
    </row>
    <row r="760" spans="10:10" x14ac:dyDescent="0.2">
      <c r="J760" s="216"/>
    </row>
    <row r="761" spans="10:10" x14ac:dyDescent="0.2">
      <c r="J761" s="216"/>
    </row>
    <row r="762" spans="10:10" x14ac:dyDescent="0.2">
      <c r="J762" s="216"/>
    </row>
    <row r="763" spans="10:10" x14ac:dyDescent="0.2">
      <c r="J763" s="216"/>
    </row>
    <row r="764" spans="10:10" x14ac:dyDescent="0.2">
      <c r="J764" s="216"/>
    </row>
    <row r="765" spans="10:10" x14ac:dyDescent="0.2">
      <c r="J765" s="216"/>
    </row>
    <row r="766" spans="10:10" x14ac:dyDescent="0.2">
      <c r="J766" s="216"/>
    </row>
    <row r="767" spans="10:10" x14ac:dyDescent="0.2">
      <c r="J767" s="216"/>
    </row>
    <row r="768" spans="10:10" x14ac:dyDescent="0.2">
      <c r="J768" s="216"/>
    </row>
    <row r="769" spans="10:10" x14ac:dyDescent="0.2">
      <c r="J769" s="216"/>
    </row>
    <row r="770" spans="10:10" x14ac:dyDescent="0.2">
      <c r="J770" s="216"/>
    </row>
    <row r="771" spans="10:10" x14ac:dyDescent="0.2">
      <c r="J771" s="216"/>
    </row>
    <row r="772" spans="10:10" x14ac:dyDescent="0.2">
      <c r="J772" s="216"/>
    </row>
    <row r="773" spans="10:10" x14ac:dyDescent="0.2">
      <c r="J773" s="216"/>
    </row>
    <row r="774" spans="10:10" x14ac:dyDescent="0.2">
      <c r="J774" s="216"/>
    </row>
    <row r="775" spans="10:10" x14ac:dyDescent="0.2">
      <c r="J775" s="216"/>
    </row>
    <row r="776" spans="10:10" x14ac:dyDescent="0.2">
      <c r="J776" s="216"/>
    </row>
    <row r="777" spans="10:10" x14ac:dyDescent="0.2">
      <c r="J777" s="216"/>
    </row>
    <row r="778" spans="10:10" x14ac:dyDescent="0.2">
      <c r="J778" s="216"/>
    </row>
    <row r="779" spans="10:10" x14ac:dyDescent="0.2">
      <c r="J779" s="216"/>
    </row>
    <row r="780" spans="10:10" x14ac:dyDescent="0.2">
      <c r="J780" s="216"/>
    </row>
    <row r="781" spans="10:10" x14ac:dyDescent="0.2">
      <c r="J781" s="216"/>
    </row>
    <row r="782" spans="10:10" x14ac:dyDescent="0.2">
      <c r="J782" s="216"/>
    </row>
    <row r="783" spans="10:10" x14ac:dyDescent="0.2">
      <c r="J783" s="216"/>
    </row>
    <row r="784" spans="10:10" x14ac:dyDescent="0.2">
      <c r="J784" s="216"/>
    </row>
    <row r="785" spans="10:10" x14ac:dyDescent="0.2">
      <c r="J785" s="216"/>
    </row>
    <row r="786" spans="10:10" x14ac:dyDescent="0.2">
      <c r="J786" s="216"/>
    </row>
    <row r="787" spans="10:10" x14ac:dyDescent="0.2">
      <c r="J787" s="216"/>
    </row>
    <row r="788" spans="10:10" x14ac:dyDescent="0.2">
      <c r="J788" s="216"/>
    </row>
    <row r="789" spans="10:10" x14ac:dyDescent="0.2">
      <c r="J789" s="216"/>
    </row>
    <row r="790" spans="10:10" x14ac:dyDescent="0.2">
      <c r="J790" s="216"/>
    </row>
    <row r="791" spans="10:10" x14ac:dyDescent="0.2">
      <c r="J791" s="216"/>
    </row>
    <row r="792" spans="10:10" x14ac:dyDescent="0.2">
      <c r="J792" s="216"/>
    </row>
    <row r="793" spans="10:10" x14ac:dyDescent="0.2">
      <c r="J793" s="216"/>
    </row>
    <row r="794" spans="10:10" x14ac:dyDescent="0.2">
      <c r="J794" s="216"/>
    </row>
    <row r="795" spans="10:10" x14ac:dyDescent="0.2">
      <c r="J795" s="216"/>
    </row>
    <row r="796" spans="10:10" x14ac:dyDescent="0.2">
      <c r="J796" s="216"/>
    </row>
    <row r="797" spans="10:10" x14ac:dyDescent="0.2">
      <c r="J797" s="216"/>
    </row>
    <row r="798" spans="10:10" x14ac:dyDescent="0.2">
      <c r="J798" s="216"/>
    </row>
    <row r="799" spans="10:10" x14ac:dyDescent="0.2">
      <c r="J799" s="216"/>
    </row>
    <row r="800" spans="10:10" x14ac:dyDescent="0.2">
      <c r="J800" s="216"/>
    </row>
    <row r="801" spans="10:10" x14ac:dyDescent="0.2">
      <c r="J801" s="216"/>
    </row>
    <row r="802" spans="10:10" x14ac:dyDescent="0.2">
      <c r="J802" s="216"/>
    </row>
    <row r="803" spans="10:10" x14ac:dyDescent="0.2">
      <c r="J803" s="216"/>
    </row>
    <row r="804" spans="10:10" x14ac:dyDescent="0.2">
      <c r="J804" s="216"/>
    </row>
    <row r="805" spans="10:10" x14ac:dyDescent="0.2">
      <c r="J805" s="216"/>
    </row>
    <row r="806" spans="10:10" x14ac:dyDescent="0.2">
      <c r="J806" s="216"/>
    </row>
    <row r="807" spans="10:10" x14ac:dyDescent="0.2">
      <c r="J807" s="216"/>
    </row>
    <row r="808" spans="10:10" x14ac:dyDescent="0.2">
      <c r="J808" s="216"/>
    </row>
    <row r="809" spans="10:10" x14ac:dyDescent="0.2">
      <c r="J809" s="216"/>
    </row>
    <row r="810" spans="10:10" x14ac:dyDescent="0.2">
      <c r="J810" s="216"/>
    </row>
    <row r="811" spans="10:10" x14ac:dyDescent="0.2">
      <c r="J811" s="216"/>
    </row>
    <row r="812" spans="10:10" x14ac:dyDescent="0.2">
      <c r="J812" s="216"/>
    </row>
    <row r="813" spans="10:10" x14ac:dyDescent="0.2">
      <c r="J813" s="216"/>
    </row>
    <row r="814" spans="10:10" x14ac:dyDescent="0.2">
      <c r="J814" s="216"/>
    </row>
    <row r="815" spans="10:10" x14ac:dyDescent="0.2">
      <c r="J815" s="216"/>
    </row>
    <row r="816" spans="10:10" x14ac:dyDescent="0.2">
      <c r="J816" s="216"/>
    </row>
    <row r="817" spans="10:10" x14ac:dyDescent="0.2">
      <c r="J817" s="216"/>
    </row>
    <row r="818" spans="10:10" x14ac:dyDescent="0.2">
      <c r="J818" s="216"/>
    </row>
    <row r="819" spans="10:10" x14ac:dyDescent="0.2">
      <c r="J819" s="216"/>
    </row>
    <row r="820" spans="10:10" x14ac:dyDescent="0.2">
      <c r="J820" s="216"/>
    </row>
    <row r="821" spans="10:10" x14ac:dyDescent="0.2">
      <c r="J821" s="216"/>
    </row>
    <row r="822" spans="10:10" x14ac:dyDescent="0.2">
      <c r="J822" s="216"/>
    </row>
    <row r="823" spans="10:10" x14ac:dyDescent="0.2">
      <c r="J823" s="216"/>
    </row>
    <row r="824" spans="10:10" x14ac:dyDescent="0.2">
      <c r="J824" s="216"/>
    </row>
    <row r="825" spans="10:10" x14ac:dyDescent="0.2">
      <c r="J825" s="216"/>
    </row>
    <row r="826" spans="10:10" x14ac:dyDescent="0.2">
      <c r="J826" s="216"/>
    </row>
    <row r="827" spans="10:10" x14ac:dyDescent="0.2">
      <c r="J827" s="216"/>
    </row>
    <row r="828" spans="10:10" x14ac:dyDescent="0.2">
      <c r="J828" s="216"/>
    </row>
    <row r="829" spans="10:10" x14ac:dyDescent="0.2">
      <c r="J829" s="216"/>
    </row>
    <row r="830" spans="10:10" x14ac:dyDescent="0.2">
      <c r="J830" s="216"/>
    </row>
    <row r="831" spans="10:10" x14ac:dyDescent="0.2">
      <c r="J831" s="216"/>
    </row>
    <row r="832" spans="10:10" x14ac:dyDescent="0.2">
      <c r="J832" s="216"/>
    </row>
    <row r="833" spans="10:10" x14ac:dyDescent="0.2">
      <c r="J833" s="216"/>
    </row>
    <row r="834" spans="10:10" x14ac:dyDescent="0.2">
      <c r="J834" s="216"/>
    </row>
    <row r="835" spans="10:10" x14ac:dyDescent="0.2">
      <c r="J835" s="216"/>
    </row>
    <row r="836" spans="10:10" x14ac:dyDescent="0.2">
      <c r="J836" s="216"/>
    </row>
    <row r="837" spans="10:10" x14ac:dyDescent="0.2">
      <c r="J837" s="216"/>
    </row>
    <row r="838" spans="10:10" x14ac:dyDescent="0.2">
      <c r="J838" s="216"/>
    </row>
    <row r="839" spans="10:10" x14ac:dyDescent="0.2">
      <c r="J839" s="216"/>
    </row>
    <row r="840" spans="10:10" x14ac:dyDescent="0.2">
      <c r="J840" s="216"/>
    </row>
    <row r="841" spans="10:10" x14ac:dyDescent="0.2">
      <c r="J841" s="216"/>
    </row>
    <row r="842" spans="10:10" x14ac:dyDescent="0.2">
      <c r="J842" s="216"/>
    </row>
    <row r="843" spans="10:10" x14ac:dyDescent="0.2">
      <c r="J843" s="216"/>
    </row>
    <row r="844" spans="10:10" x14ac:dyDescent="0.2">
      <c r="J844" s="216"/>
    </row>
    <row r="845" spans="10:10" x14ac:dyDescent="0.2">
      <c r="J845" s="216"/>
    </row>
    <row r="846" spans="10:10" x14ac:dyDescent="0.2">
      <c r="J846" s="216"/>
    </row>
    <row r="847" spans="10:10" x14ac:dyDescent="0.2">
      <c r="J847" s="216"/>
    </row>
    <row r="848" spans="10:10" x14ac:dyDescent="0.2">
      <c r="J848" s="216"/>
    </row>
    <row r="849" spans="10:10" x14ac:dyDescent="0.2">
      <c r="J849" s="216"/>
    </row>
    <row r="850" spans="10:10" x14ac:dyDescent="0.2">
      <c r="J850" s="216"/>
    </row>
    <row r="851" spans="10:10" x14ac:dyDescent="0.2">
      <c r="J851" s="216"/>
    </row>
    <row r="852" spans="10:10" x14ac:dyDescent="0.2">
      <c r="J852" s="216"/>
    </row>
    <row r="853" spans="10:10" x14ac:dyDescent="0.2">
      <c r="J853" s="216"/>
    </row>
    <row r="854" spans="10:10" x14ac:dyDescent="0.2">
      <c r="J854" s="216"/>
    </row>
    <row r="855" spans="10:10" x14ac:dyDescent="0.2">
      <c r="J855" s="216"/>
    </row>
    <row r="856" spans="10:10" x14ac:dyDescent="0.2">
      <c r="J856" s="216"/>
    </row>
    <row r="857" spans="10:10" x14ac:dyDescent="0.2">
      <c r="J857" s="216"/>
    </row>
    <row r="858" spans="10:10" x14ac:dyDescent="0.2">
      <c r="J858" s="216"/>
    </row>
    <row r="859" spans="10:10" x14ac:dyDescent="0.2">
      <c r="J859" s="216"/>
    </row>
    <row r="860" spans="10:10" x14ac:dyDescent="0.2">
      <c r="J860" s="216"/>
    </row>
    <row r="861" spans="10:10" x14ac:dyDescent="0.2">
      <c r="J861" s="216"/>
    </row>
    <row r="862" spans="10:10" x14ac:dyDescent="0.2">
      <c r="J862" s="216"/>
    </row>
    <row r="863" spans="10:10" x14ac:dyDescent="0.2">
      <c r="J863" s="216"/>
    </row>
    <row r="864" spans="10:10" x14ac:dyDescent="0.2">
      <c r="J864" s="216"/>
    </row>
    <row r="865" spans="10:10" x14ac:dyDescent="0.2">
      <c r="J865" s="216"/>
    </row>
    <row r="866" spans="10:10" x14ac:dyDescent="0.2">
      <c r="J866" s="216"/>
    </row>
    <row r="867" spans="10:10" x14ac:dyDescent="0.2">
      <c r="J867" s="216"/>
    </row>
    <row r="868" spans="10:10" x14ac:dyDescent="0.2">
      <c r="J868" s="216"/>
    </row>
    <row r="869" spans="10:10" x14ac:dyDescent="0.2">
      <c r="J869" s="216"/>
    </row>
    <row r="870" spans="10:10" x14ac:dyDescent="0.2">
      <c r="J870" s="216"/>
    </row>
    <row r="871" spans="10:10" x14ac:dyDescent="0.2">
      <c r="J871" s="216"/>
    </row>
    <row r="872" spans="10:10" x14ac:dyDescent="0.2">
      <c r="J872" s="216"/>
    </row>
    <row r="873" spans="10:10" x14ac:dyDescent="0.2">
      <c r="J873" s="216"/>
    </row>
    <row r="874" spans="10:10" x14ac:dyDescent="0.2">
      <c r="J874" s="216"/>
    </row>
    <row r="875" spans="10:10" x14ac:dyDescent="0.2">
      <c r="J875" s="216"/>
    </row>
    <row r="876" spans="10:10" x14ac:dyDescent="0.2">
      <c r="J876" s="216"/>
    </row>
    <row r="877" spans="10:10" x14ac:dyDescent="0.2">
      <c r="J877" s="216"/>
    </row>
    <row r="878" spans="10:10" x14ac:dyDescent="0.2">
      <c r="J878" s="216"/>
    </row>
    <row r="879" spans="10:10" x14ac:dyDescent="0.2">
      <c r="J879" s="216"/>
    </row>
    <row r="880" spans="10:10" x14ac:dyDescent="0.2">
      <c r="J880" s="216"/>
    </row>
    <row r="881" spans="10:10" x14ac:dyDescent="0.2">
      <c r="J881" s="216"/>
    </row>
    <row r="882" spans="10:10" x14ac:dyDescent="0.2">
      <c r="J882" s="216"/>
    </row>
    <row r="883" spans="10:10" x14ac:dyDescent="0.2">
      <c r="J883" s="216"/>
    </row>
    <row r="884" spans="10:10" x14ac:dyDescent="0.2">
      <c r="J884" s="216"/>
    </row>
    <row r="885" spans="10:10" x14ac:dyDescent="0.2">
      <c r="J885" s="216"/>
    </row>
    <row r="886" spans="10:10" x14ac:dyDescent="0.2">
      <c r="J886" s="216"/>
    </row>
    <row r="887" spans="10:10" x14ac:dyDescent="0.2">
      <c r="J887" s="216"/>
    </row>
    <row r="888" spans="10:10" x14ac:dyDescent="0.2">
      <c r="J888" s="216"/>
    </row>
    <row r="889" spans="10:10" x14ac:dyDescent="0.2">
      <c r="J889" s="216"/>
    </row>
    <row r="890" spans="10:10" x14ac:dyDescent="0.2">
      <c r="J890" s="216"/>
    </row>
    <row r="891" spans="10:10" x14ac:dyDescent="0.2">
      <c r="J891" s="216"/>
    </row>
    <row r="892" spans="10:10" x14ac:dyDescent="0.2">
      <c r="J892" s="216"/>
    </row>
    <row r="893" spans="10:10" x14ac:dyDescent="0.2">
      <c r="J893" s="216"/>
    </row>
    <row r="894" spans="10:10" x14ac:dyDescent="0.2">
      <c r="J894" s="216"/>
    </row>
    <row r="895" spans="10:10" x14ac:dyDescent="0.2">
      <c r="J895" s="216"/>
    </row>
    <row r="896" spans="10:10" x14ac:dyDescent="0.2">
      <c r="J896" s="216"/>
    </row>
    <row r="897" spans="10:10" x14ac:dyDescent="0.2">
      <c r="J897" s="216"/>
    </row>
    <row r="898" spans="10:10" x14ac:dyDescent="0.2">
      <c r="J898" s="216"/>
    </row>
    <row r="899" spans="10:10" x14ac:dyDescent="0.2">
      <c r="J899" s="216"/>
    </row>
    <row r="900" spans="10:10" x14ac:dyDescent="0.2">
      <c r="J900" s="216"/>
    </row>
    <row r="901" spans="10:10" x14ac:dyDescent="0.2">
      <c r="J901" s="216"/>
    </row>
    <row r="902" spans="10:10" x14ac:dyDescent="0.2">
      <c r="J902" s="216"/>
    </row>
    <row r="903" spans="10:10" x14ac:dyDescent="0.2">
      <c r="J903" s="216"/>
    </row>
    <row r="904" spans="10:10" x14ac:dyDescent="0.2">
      <c r="J904" s="216"/>
    </row>
    <row r="905" spans="10:10" x14ac:dyDescent="0.2">
      <c r="J905" s="216"/>
    </row>
    <row r="906" spans="10:10" x14ac:dyDescent="0.2">
      <c r="J906" s="216"/>
    </row>
    <row r="907" spans="10:10" x14ac:dyDescent="0.2">
      <c r="J907" s="216"/>
    </row>
    <row r="908" spans="10:10" x14ac:dyDescent="0.2">
      <c r="J908" s="216"/>
    </row>
    <row r="909" spans="10:10" x14ac:dyDescent="0.2">
      <c r="J909" s="216"/>
    </row>
    <row r="910" spans="10:10" x14ac:dyDescent="0.2">
      <c r="J910" s="216"/>
    </row>
    <row r="911" spans="10:10" x14ac:dyDescent="0.2">
      <c r="J911" s="216"/>
    </row>
    <row r="912" spans="10:10" x14ac:dyDescent="0.2">
      <c r="J912" s="216"/>
    </row>
    <row r="913" spans="10:10" x14ac:dyDescent="0.2">
      <c r="J913" s="216"/>
    </row>
    <row r="914" spans="10:10" x14ac:dyDescent="0.2">
      <c r="J914" s="216"/>
    </row>
    <row r="915" spans="10:10" x14ac:dyDescent="0.2">
      <c r="J915" s="216"/>
    </row>
    <row r="916" spans="10:10" x14ac:dyDescent="0.2">
      <c r="J916" s="216"/>
    </row>
    <row r="917" spans="10:10" x14ac:dyDescent="0.2">
      <c r="J917" s="216"/>
    </row>
    <row r="918" spans="10:10" x14ac:dyDescent="0.2">
      <c r="J918" s="216"/>
    </row>
    <row r="919" spans="10:10" x14ac:dyDescent="0.2">
      <c r="J919" s="216"/>
    </row>
    <row r="920" spans="10:10" x14ac:dyDescent="0.2">
      <c r="J920" s="216"/>
    </row>
    <row r="921" spans="10:10" x14ac:dyDescent="0.2">
      <c r="J921" s="216"/>
    </row>
    <row r="922" spans="10:10" x14ac:dyDescent="0.2">
      <c r="J922" s="216"/>
    </row>
    <row r="923" spans="10:10" x14ac:dyDescent="0.2">
      <c r="J923" s="216"/>
    </row>
    <row r="924" spans="10:10" x14ac:dyDescent="0.2">
      <c r="J924" s="216"/>
    </row>
    <row r="925" spans="10:10" x14ac:dyDescent="0.2">
      <c r="J925" s="216"/>
    </row>
    <row r="926" spans="10:10" x14ac:dyDescent="0.2">
      <c r="J926" s="216"/>
    </row>
    <row r="927" spans="10:10" x14ac:dyDescent="0.2">
      <c r="J927" s="216"/>
    </row>
    <row r="928" spans="10:10" x14ac:dyDescent="0.2">
      <c r="J928" s="216"/>
    </row>
    <row r="929" spans="10:10" x14ac:dyDescent="0.2">
      <c r="J929" s="216"/>
    </row>
    <row r="930" spans="10:10" x14ac:dyDescent="0.2">
      <c r="J930" s="216"/>
    </row>
    <row r="931" spans="10:10" x14ac:dyDescent="0.2">
      <c r="J931" s="216"/>
    </row>
    <row r="932" spans="10:10" x14ac:dyDescent="0.2">
      <c r="J932" s="216"/>
    </row>
    <row r="933" spans="10:10" x14ac:dyDescent="0.2">
      <c r="J933" s="216"/>
    </row>
    <row r="934" spans="10:10" x14ac:dyDescent="0.2">
      <c r="J934" s="216"/>
    </row>
    <row r="935" spans="10:10" x14ac:dyDescent="0.2">
      <c r="J935" s="216"/>
    </row>
    <row r="936" spans="10:10" x14ac:dyDescent="0.2">
      <c r="J936" s="216"/>
    </row>
    <row r="937" spans="10:10" x14ac:dyDescent="0.2">
      <c r="J937" s="216"/>
    </row>
    <row r="938" spans="10:10" x14ac:dyDescent="0.2">
      <c r="J938" s="216"/>
    </row>
    <row r="939" spans="10:10" x14ac:dyDescent="0.2">
      <c r="J939" s="216"/>
    </row>
    <row r="940" spans="10:10" x14ac:dyDescent="0.2">
      <c r="J940" s="216"/>
    </row>
    <row r="941" spans="10:10" x14ac:dyDescent="0.2">
      <c r="J941" s="216"/>
    </row>
    <row r="942" spans="10:10" x14ac:dyDescent="0.2">
      <c r="J942" s="216"/>
    </row>
    <row r="943" spans="10:10" x14ac:dyDescent="0.2">
      <c r="J943" s="216"/>
    </row>
    <row r="944" spans="10:10" x14ac:dyDescent="0.2">
      <c r="J944" s="216"/>
    </row>
    <row r="945" spans="10:10" x14ac:dyDescent="0.2">
      <c r="J945" s="216"/>
    </row>
    <row r="946" spans="10:10" x14ac:dyDescent="0.2">
      <c r="J946" s="216"/>
    </row>
    <row r="947" spans="10:10" x14ac:dyDescent="0.2">
      <c r="J947" s="216"/>
    </row>
    <row r="948" spans="10:10" x14ac:dyDescent="0.2">
      <c r="J948" s="216"/>
    </row>
    <row r="949" spans="10:10" x14ac:dyDescent="0.2">
      <c r="J949" s="216"/>
    </row>
    <row r="950" spans="10:10" x14ac:dyDescent="0.2">
      <c r="J950" s="216"/>
    </row>
    <row r="951" spans="10:10" x14ac:dyDescent="0.2">
      <c r="J951" s="216"/>
    </row>
    <row r="952" spans="10:10" x14ac:dyDescent="0.2">
      <c r="J952" s="216"/>
    </row>
    <row r="953" spans="10:10" x14ac:dyDescent="0.2">
      <c r="J953" s="216"/>
    </row>
    <row r="954" spans="10:10" x14ac:dyDescent="0.2">
      <c r="J954" s="216"/>
    </row>
    <row r="955" spans="10:10" x14ac:dyDescent="0.2">
      <c r="J955" s="216"/>
    </row>
    <row r="956" spans="10:10" x14ac:dyDescent="0.2">
      <c r="J956" s="216"/>
    </row>
    <row r="957" spans="10:10" x14ac:dyDescent="0.2">
      <c r="J957" s="216"/>
    </row>
    <row r="958" spans="10:10" x14ac:dyDescent="0.2">
      <c r="J958" s="216"/>
    </row>
    <row r="959" spans="10:10" x14ac:dyDescent="0.2">
      <c r="J959" s="216"/>
    </row>
    <row r="960" spans="10:10" x14ac:dyDescent="0.2">
      <c r="J960" s="216"/>
    </row>
    <row r="961" spans="10:10" x14ac:dyDescent="0.2">
      <c r="J961" s="216"/>
    </row>
    <row r="962" spans="10:10" x14ac:dyDescent="0.2">
      <c r="J962" s="216"/>
    </row>
    <row r="963" spans="10:10" x14ac:dyDescent="0.2">
      <c r="J963" s="216"/>
    </row>
    <row r="964" spans="10:10" x14ac:dyDescent="0.2">
      <c r="J964" s="216"/>
    </row>
    <row r="965" spans="10:10" x14ac:dyDescent="0.2">
      <c r="J965" s="216"/>
    </row>
    <row r="966" spans="10:10" x14ac:dyDescent="0.2">
      <c r="J966" s="216"/>
    </row>
    <row r="967" spans="10:10" x14ac:dyDescent="0.2">
      <c r="J967" s="216"/>
    </row>
    <row r="968" spans="10:10" x14ac:dyDescent="0.2">
      <c r="J968" s="216"/>
    </row>
    <row r="969" spans="10:10" x14ac:dyDescent="0.2">
      <c r="J969" s="216"/>
    </row>
    <row r="970" spans="10:10" x14ac:dyDescent="0.2">
      <c r="J970" s="216"/>
    </row>
    <row r="971" spans="10:10" x14ac:dyDescent="0.2">
      <c r="J971" s="216"/>
    </row>
    <row r="972" spans="10:10" x14ac:dyDescent="0.2">
      <c r="J972" s="216"/>
    </row>
    <row r="973" spans="10:10" x14ac:dyDescent="0.2">
      <c r="J973" s="216"/>
    </row>
    <row r="974" spans="10:10" x14ac:dyDescent="0.2">
      <c r="J974" s="216"/>
    </row>
    <row r="975" spans="10:10" x14ac:dyDescent="0.2">
      <c r="J975" s="216"/>
    </row>
    <row r="976" spans="10:10" x14ac:dyDescent="0.2">
      <c r="J976" s="216"/>
    </row>
    <row r="977" spans="10:10" x14ac:dyDescent="0.2">
      <c r="J977" s="216"/>
    </row>
    <row r="978" spans="10:10" x14ac:dyDescent="0.2">
      <c r="J978" s="216"/>
    </row>
    <row r="979" spans="10:10" x14ac:dyDescent="0.2">
      <c r="J979" s="216"/>
    </row>
    <row r="980" spans="10:10" x14ac:dyDescent="0.2">
      <c r="J980" s="216"/>
    </row>
    <row r="981" spans="10:10" x14ac:dyDescent="0.2">
      <c r="J981" s="216"/>
    </row>
    <row r="982" spans="10:10" x14ac:dyDescent="0.2">
      <c r="J982" s="216"/>
    </row>
    <row r="983" spans="10:10" x14ac:dyDescent="0.2">
      <c r="J983" s="216"/>
    </row>
    <row r="984" spans="10:10" x14ac:dyDescent="0.2">
      <c r="J984" s="216"/>
    </row>
    <row r="985" spans="10:10" x14ac:dyDescent="0.2">
      <c r="J985" s="216"/>
    </row>
    <row r="986" spans="10:10" x14ac:dyDescent="0.2">
      <c r="J986" s="216"/>
    </row>
    <row r="987" spans="10:10" x14ac:dyDescent="0.2">
      <c r="J987" s="216"/>
    </row>
    <row r="988" spans="10:10" x14ac:dyDescent="0.2">
      <c r="J988" s="216"/>
    </row>
    <row r="989" spans="10:10" x14ac:dyDescent="0.2">
      <c r="J989" s="216"/>
    </row>
    <row r="990" spans="10:10" x14ac:dyDescent="0.2">
      <c r="J990" s="216"/>
    </row>
    <row r="991" spans="10:10" x14ac:dyDescent="0.2">
      <c r="J991" s="216"/>
    </row>
    <row r="992" spans="10:10" x14ac:dyDescent="0.2">
      <c r="J992" s="216"/>
    </row>
    <row r="993" spans="10:10" x14ac:dyDescent="0.2">
      <c r="J993" s="216"/>
    </row>
    <row r="994" spans="10:10" x14ac:dyDescent="0.2">
      <c r="J994" s="216"/>
    </row>
    <row r="995" spans="10:10" x14ac:dyDescent="0.2">
      <c r="J995" s="216"/>
    </row>
    <row r="996" spans="10:10" x14ac:dyDescent="0.2">
      <c r="J996" s="216"/>
    </row>
    <row r="997" spans="10:10" x14ac:dyDescent="0.2">
      <c r="J997" s="216"/>
    </row>
    <row r="998" spans="10:10" x14ac:dyDescent="0.2">
      <c r="J998" s="216"/>
    </row>
    <row r="999" spans="10:10" x14ac:dyDescent="0.2">
      <c r="J999" s="216"/>
    </row>
    <row r="1000" spans="10:10" x14ac:dyDescent="0.2">
      <c r="J1000" s="216"/>
    </row>
    <row r="1001" spans="10:10" x14ac:dyDescent="0.2">
      <c r="J1001" s="216"/>
    </row>
    <row r="1002" spans="10:10" x14ac:dyDescent="0.2">
      <c r="J1002" s="216"/>
    </row>
    <row r="1003" spans="10:10" x14ac:dyDescent="0.2">
      <c r="J1003" s="216"/>
    </row>
    <row r="1004" spans="10:10" x14ac:dyDescent="0.2">
      <c r="J1004" s="216"/>
    </row>
    <row r="1005" spans="10:10" x14ac:dyDescent="0.2">
      <c r="J1005" s="216"/>
    </row>
    <row r="1006" spans="10:10" x14ac:dyDescent="0.2">
      <c r="J1006" s="216"/>
    </row>
    <row r="1007" spans="10:10" x14ac:dyDescent="0.2">
      <c r="J1007" s="216"/>
    </row>
    <row r="1008" spans="10:10" x14ac:dyDescent="0.2">
      <c r="J1008" s="216"/>
    </row>
    <row r="1009" spans="10:10" x14ac:dyDescent="0.2">
      <c r="J1009" s="216"/>
    </row>
    <row r="1010" spans="10:10" x14ac:dyDescent="0.2">
      <c r="J1010" s="216"/>
    </row>
    <row r="1011" spans="10:10" x14ac:dyDescent="0.2">
      <c r="J1011" s="216"/>
    </row>
    <row r="1012" spans="10:10" x14ac:dyDescent="0.2">
      <c r="J1012" s="216"/>
    </row>
    <row r="1013" spans="10:10" x14ac:dyDescent="0.2">
      <c r="J1013" s="216"/>
    </row>
    <row r="1014" spans="10:10" x14ac:dyDescent="0.2">
      <c r="J1014" s="216"/>
    </row>
    <row r="1015" spans="10:10" x14ac:dyDescent="0.2">
      <c r="J1015" s="216"/>
    </row>
    <row r="1016" spans="10:10" x14ac:dyDescent="0.2">
      <c r="J1016" s="216"/>
    </row>
    <row r="1017" spans="10:10" x14ac:dyDescent="0.2">
      <c r="J1017" s="216"/>
    </row>
    <row r="1018" spans="10:10" x14ac:dyDescent="0.2">
      <c r="J1018" s="216"/>
    </row>
    <row r="1019" spans="10:10" x14ac:dyDescent="0.2">
      <c r="J1019" s="216"/>
    </row>
    <row r="1020" spans="10:10" x14ac:dyDescent="0.2">
      <c r="J1020" s="216"/>
    </row>
    <row r="1021" spans="10:10" x14ac:dyDescent="0.2">
      <c r="J1021" s="216"/>
    </row>
    <row r="1022" spans="10:10" x14ac:dyDescent="0.2">
      <c r="J1022" s="216"/>
    </row>
    <row r="1023" spans="10:10" x14ac:dyDescent="0.2">
      <c r="J1023" s="216"/>
    </row>
    <row r="1024" spans="10:10" x14ac:dyDescent="0.2">
      <c r="J1024" s="216"/>
    </row>
    <row r="1025" spans="10:10" x14ac:dyDescent="0.2">
      <c r="J1025" s="216"/>
    </row>
    <row r="1026" spans="10:10" x14ac:dyDescent="0.2">
      <c r="J1026" s="216"/>
    </row>
    <row r="1027" spans="10:10" x14ac:dyDescent="0.2">
      <c r="J1027" s="216"/>
    </row>
    <row r="1028" spans="10:10" x14ac:dyDescent="0.2">
      <c r="J1028" s="216"/>
    </row>
    <row r="1029" spans="10:10" x14ac:dyDescent="0.2">
      <c r="J1029" s="216"/>
    </row>
    <row r="1030" spans="10:10" x14ac:dyDescent="0.2">
      <c r="J1030" s="216"/>
    </row>
    <row r="1031" spans="10:10" x14ac:dyDescent="0.2">
      <c r="J1031" s="216"/>
    </row>
    <row r="1032" spans="10:10" x14ac:dyDescent="0.2">
      <c r="J1032" s="216"/>
    </row>
    <row r="1033" spans="10:10" x14ac:dyDescent="0.2">
      <c r="J1033" s="216"/>
    </row>
    <row r="1034" spans="10:10" x14ac:dyDescent="0.2">
      <c r="J1034" s="216"/>
    </row>
    <row r="1035" spans="10:10" x14ac:dyDescent="0.2">
      <c r="J1035" s="216"/>
    </row>
    <row r="1036" spans="10:10" x14ac:dyDescent="0.2">
      <c r="J1036" s="216"/>
    </row>
    <row r="1037" spans="10:10" x14ac:dyDescent="0.2">
      <c r="J1037" s="216"/>
    </row>
    <row r="1038" spans="10:10" x14ac:dyDescent="0.2">
      <c r="J1038" s="216"/>
    </row>
    <row r="1039" spans="10:10" x14ac:dyDescent="0.2">
      <c r="J1039" s="216"/>
    </row>
    <row r="1040" spans="10:10" x14ac:dyDescent="0.2">
      <c r="J1040" s="216"/>
    </row>
    <row r="1041" spans="10:10" x14ac:dyDescent="0.2">
      <c r="J1041" s="216"/>
    </row>
    <row r="1042" spans="10:10" x14ac:dyDescent="0.2">
      <c r="J1042" s="216"/>
    </row>
    <row r="1043" spans="10:10" x14ac:dyDescent="0.2">
      <c r="J1043" s="216"/>
    </row>
    <row r="1044" spans="10:10" x14ac:dyDescent="0.2">
      <c r="J1044" s="216"/>
    </row>
    <row r="1045" spans="10:10" x14ac:dyDescent="0.2">
      <c r="J1045" s="216"/>
    </row>
    <row r="1046" spans="10:10" x14ac:dyDescent="0.2">
      <c r="J1046" s="216"/>
    </row>
    <row r="1047" spans="10:10" x14ac:dyDescent="0.2">
      <c r="J1047" s="216"/>
    </row>
    <row r="1048" spans="10:10" x14ac:dyDescent="0.2">
      <c r="J1048" s="216"/>
    </row>
    <row r="1049" spans="10:10" x14ac:dyDescent="0.2">
      <c r="J1049" s="216"/>
    </row>
    <row r="1050" spans="10:10" x14ac:dyDescent="0.2">
      <c r="J1050" s="216"/>
    </row>
    <row r="1051" spans="10:10" x14ac:dyDescent="0.2">
      <c r="J1051" s="216"/>
    </row>
    <row r="1052" spans="10:10" x14ac:dyDescent="0.2">
      <c r="J1052" s="216"/>
    </row>
    <row r="1053" spans="10:10" x14ac:dyDescent="0.2">
      <c r="J1053" s="216"/>
    </row>
    <row r="1054" spans="10:10" x14ac:dyDescent="0.2">
      <c r="J1054" s="216"/>
    </row>
    <row r="1055" spans="10:10" x14ac:dyDescent="0.2">
      <c r="J1055" s="216"/>
    </row>
    <row r="1056" spans="10:10" x14ac:dyDescent="0.2">
      <c r="J1056" s="216"/>
    </row>
    <row r="1057" spans="10:10" x14ac:dyDescent="0.2">
      <c r="J1057" s="216"/>
    </row>
    <row r="1058" spans="10:10" x14ac:dyDescent="0.2">
      <c r="J1058" s="216"/>
    </row>
    <row r="1059" spans="10:10" x14ac:dyDescent="0.2">
      <c r="J1059" s="216"/>
    </row>
    <row r="1060" spans="10:10" x14ac:dyDescent="0.2">
      <c r="J1060" s="216"/>
    </row>
    <row r="1061" spans="10:10" x14ac:dyDescent="0.2">
      <c r="J1061" s="216"/>
    </row>
    <row r="1062" spans="10:10" x14ac:dyDescent="0.2">
      <c r="J1062" s="216"/>
    </row>
    <row r="1063" spans="10:10" x14ac:dyDescent="0.2">
      <c r="J1063" s="216"/>
    </row>
    <row r="1064" spans="10:10" x14ac:dyDescent="0.2">
      <c r="J1064" s="216"/>
    </row>
    <row r="1065" spans="10:10" x14ac:dyDescent="0.2">
      <c r="J1065" s="216"/>
    </row>
    <row r="1066" spans="10:10" x14ac:dyDescent="0.2">
      <c r="J1066" s="216"/>
    </row>
    <row r="1067" spans="10:10" x14ac:dyDescent="0.2">
      <c r="J1067" s="216"/>
    </row>
    <row r="1068" spans="10:10" x14ac:dyDescent="0.2">
      <c r="J1068" s="216"/>
    </row>
    <row r="1069" spans="10:10" x14ac:dyDescent="0.2">
      <c r="J1069" s="216"/>
    </row>
    <row r="1070" spans="10:10" x14ac:dyDescent="0.2">
      <c r="J1070" s="216"/>
    </row>
    <row r="1071" spans="10:10" x14ac:dyDescent="0.2">
      <c r="J1071" s="216"/>
    </row>
    <row r="1072" spans="10:10" x14ac:dyDescent="0.2">
      <c r="J1072" s="216"/>
    </row>
    <row r="1073" spans="10:10" x14ac:dyDescent="0.2">
      <c r="J1073" s="216"/>
    </row>
    <row r="1074" spans="10:10" x14ac:dyDescent="0.2">
      <c r="J1074" s="216"/>
    </row>
    <row r="1075" spans="10:10" x14ac:dyDescent="0.2">
      <c r="J1075" s="216"/>
    </row>
    <row r="1076" spans="10:10" x14ac:dyDescent="0.2">
      <c r="J1076" s="216"/>
    </row>
    <row r="1077" spans="10:10" x14ac:dyDescent="0.2">
      <c r="J1077" s="216"/>
    </row>
    <row r="1078" spans="10:10" x14ac:dyDescent="0.2">
      <c r="J1078" s="216"/>
    </row>
    <row r="1079" spans="10:10" x14ac:dyDescent="0.2">
      <c r="J1079" s="216"/>
    </row>
    <row r="1080" spans="10:10" x14ac:dyDescent="0.2">
      <c r="J1080" s="216"/>
    </row>
    <row r="1081" spans="10:10" x14ac:dyDescent="0.2">
      <c r="J1081" s="216"/>
    </row>
    <row r="1082" spans="10:10" x14ac:dyDescent="0.2">
      <c r="J1082" s="216"/>
    </row>
    <row r="1083" spans="10:10" x14ac:dyDescent="0.2">
      <c r="J1083" s="216"/>
    </row>
    <row r="1084" spans="10:10" x14ac:dyDescent="0.2">
      <c r="J1084" s="216"/>
    </row>
    <row r="1085" spans="10:10" x14ac:dyDescent="0.2">
      <c r="J1085" s="216"/>
    </row>
    <row r="1086" spans="10:10" x14ac:dyDescent="0.2">
      <c r="J1086" s="216"/>
    </row>
    <row r="1087" spans="10:10" x14ac:dyDescent="0.2">
      <c r="J1087" s="216"/>
    </row>
    <row r="1088" spans="10:10" x14ac:dyDescent="0.2">
      <c r="J1088" s="216"/>
    </row>
    <row r="1089" spans="10:10" x14ac:dyDescent="0.2">
      <c r="J1089" s="216"/>
    </row>
    <row r="1090" spans="10:10" x14ac:dyDescent="0.2">
      <c r="J1090" s="216"/>
    </row>
    <row r="1091" spans="10:10" x14ac:dyDescent="0.2">
      <c r="J1091" s="216"/>
    </row>
    <row r="1092" spans="10:10" x14ac:dyDescent="0.2">
      <c r="J1092" s="216"/>
    </row>
    <row r="1093" spans="10:10" x14ac:dyDescent="0.2">
      <c r="J1093" s="216"/>
    </row>
    <row r="1094" spans="10:10" x14ac:dyDescent="0.2">
      <c r="J1094" s="216"/>
    </row>
    <row r="1095" spans="10:10" x14ac:dyDescent="0.2">
      <c r="J1095" s="216"/>
    </row>
    <row r="1096" spans="10:10" x14ac:dyDescent="0.2">
      <c r="J1096" s="216"/>
    </row>
    <row r="1097" spans="10:10" x14ac:dyDescent="0.2">
      <c r="J1097" s="216"/>
    </row>
    <row r="1098" spans="10:10" x14ac:dyDescent="0.2">
      <c r="J1098" s="216"/>
    </row>
    <row r="1099" spans="10:10" x14ac:dyDescent="0.2">
      <c r="J1099" s="216"/>
    </row>
    <row r="1100" spans="10:10" x14ac:dyDescent="0.2">
      <c r="J1100" s="216"/>
    </row>
    <row r="1101" spans="10:10" x14ac:dyDescent="0.2">
      <c r="J1101" s="216"/>
    </row>
    <row r="1102" spans="10:10" x14ac:dyDescent="0.2">
      <c r="J1102" s="216"/>
    </row>
    <row r="1103" spans="10:10" x14ac:dyDescent="0.2">
      <c r="J1103" s="216"/>
    </row>
    <row r="1104" spans="10:10" x14ac:dyDescent="0.2">
      <c r="J1104" s="216"/>
    </row>
    <row r="1105" spans="10:10" x14ac:dyDescent="0.2">
      <c r="J1105" s="216"/>
    </row>
    <row r="1106" spans="10:10" x14ac:dyDescent="0.2">
      <c r="J1106" s="216"/>
    </row>
    <row r="1107" spans="10:10" x14ac:dyDescent="0.2">
      <c r="J1107" s="216"/>
    </row>
    <row r="1108" spans="10:10" x14ac:dyDescent="0.2">
      <c r="J1108" s="216"/>
    </row>
    <row r="1109" spans="10:10" x14ac:dyDescent="0.2">
      <c r="J1109" s="216"/>
    </row>
    <row r="1110" spans="10:10" x14ac:dyDescent="0.2">
      <c r="J1110" s="216"/>
    </row>
    <row r="1111" spans="10:10" x14ac:dyDescent="0.2">
      <c r="J1111" s="216"/>
    </row>
    <row r="1112" spans="10:10" x14ac:dyDescent="0.2">
      <c r="J1112" s="216"/>
    </row>
    <row r="1113" spans="10:10" x14ac:dyDescent="0.2">
      <c r="J1113" s="216"/>
    </row>
    <row r="1114" spans="10:10" x14ac:dyDescent="0.2">
      <c r="J1114" s="216"/>
    </row>
    <row r="1115" spans="10:10" x14ac:dyDescent="0.2">
      <c r="J1115" s="216"/>
    </row>
    <row r="1116" spans="10:10" x14ac:dyDescent="0.2">
      <c r="J1116" s="216"/>
    </row>
    <row r="1117" spans="10:10" x14ac:dyDescent="0.2">
      <c r="J1117" s="216"/>
    </row>
    <row r="1118" spans="10:10" x14ac:dyDescent="0.2">
      <c r="J1118" s="216"/>
    </row>
    <row r="1119" spans="10:10" x14ac:dyDescent="0.2">
      <c r="J1119" s="216"/>
    </row>
    <row r="1120" spans="10:10" x14ac:dyDescent="0.2">
      <c r="J1120" s="216"/>
    </row>
    <row r="1121" spans="10:10" x14ac:dyDescent="0.2">
      <c r="J1121" s="216"/>
    </row>
    <row r="1122" spans="10:10" x14ac:dyDescent="0.2">
      <c r="J1122" s="216"/>
    </row>
    <row r="1123" spans="10:10" x14ac:dyDescent="0.2">
      <c r="J1123" s="216"/>
    </row>
    <row r="1124" spans="10:10" x14ac:dyDescent="0.2">
      <c r="J1124" s="216"/>
    </row>
    <row r="1125" spans="10:10" x14ac:dyDescent="0.2">
      <c r="J1125" s="216"/>
    </row>
    <row r="1126" spans="10:10" x14ac:dyDescent="0.2">
      <c r="J1126" s="216"/>
    </row>
    <row r="1127" spans="10:10" x14ac:dyDescent="0.2">
      <c r="J1127" s="216"/>
    </row>
    <row r="1128" spans="10:10" x14ac:dyDescent="0.2">
      <c r="J1128" s="216"/>
    </row>
    <row r="1129" spans="10:10" x14ac:dyDescent="0.2">
      <c r="J1129" s="216"/>
    </row>
    <row r="1130" spans="10:10" x14ac:dyDescent="0.2">
      <c r="J1130" s="216"/>
    </row>
    <row r="1131" spans="10:10" x14ac:dyDescent="0.2">
      <c r="J1131" s="216"/>
    </row>
    <row r="1132" spans="10:10" x14ac:dyDescent="0.2">
      <c r="J1132" s="216"/>
    </row>
    <row r="1133" spans="10:10" x14ac:dyDescent="0.2">
      <c r="J1133" s="216"/>
    </row>
    <row r="1134" spans="10:10" x14ac:dyDescent="0.2">
      <c r="J1134" s="216"/>
    </row>
    <row r="1135" spans="10:10" x14ac:dyDescent="0.2">
      <c r="J1135" s="216"/>
    </row>
    <row r="1136" spans="10:10" x14ac:dyDescent="0.2">
      <c r="J1136" s="216"/>
    </row>
    <row r="1137" spans="10:10" x14ac:dyDescent="0.2">
      <c r="J1137" s="216"/>
    </row>
    <row r="1138" spans="10:10" x14ac:dyDescent="0.2">
      <c r="J1138" s="216"/>
    </row>
    <row r="1139" spans="10:10" x14ac:dyDescent="0.2">
      <c r="J1139" s="216"/>
    </row>
    <row r="1140" spans="10:10" x14ac:dyDescent="0.2">
      <c r="J1140" s="216"/>
    </row>
    <row r="1141" spans="10:10" x14ac:dyDescent="0.2">
      <c r="J1141" s="216"/>
    </row>
    <row r="1142" spans="10:10" x14ac:dyDescent="0.2">
      <c r="J1142" s="216"/>
    </row>
    <row r="1143" spans="10:10" x14ac:dyDescent="0.2">
      <c r="J1143" s="216"/>
    </row>
    <row r="1144" spans="10:10" x14ac:dyDescent="0.2">
      <c r="J1144" s="216"/>
    </row>
    <row r="1145" spans="10:10" x14ac:dyDescent="0.2">
      <c r="J1145" s="216"/>
    </row>
    <row r="1146" spans="10:10" x14ac:dyDescent="0.2">
      <c r="J1146" s="216"/>
    </row>
    <row r="1147" spans="10:10" x14ac:dyDescent="0.2">
      <c r="J1147" s="216"/>
    </row>
    <row r="1148" spans="10:10" x14ac:dyDescent="0.2">
      <c r="J1148" s="216"/>
    </row>
    <row r="1149" spans="10:10" x14ac:dyDescent="0.2">
      <c r="J1149" s="216"/>
    </row>
    <row r="1150" spans="10:10" x14ac:dyDescent="0.2">
      <c r="J1150" s="216"/>
    </row>
    <row r="1151" spans="10:10" x14ac:dyDescent="0.2">
      <c r="J1151" s="216"/>
    </row>
    <row r="1152" spans="10:10" x14ac:dyDescent="0.2">
      <c r="J1152" s="216"/>
    </row>
    <row r="1153" spans="10:10" x14ac:dyDescent="0.2">
      <c r="J1153" s="216"/>
    </row>
    <row r="1154" spans="10:10" x14ac:dyDescent="0.2">
      <c r="J1154" s="216"/>
    </row>
    <row r="1155" spans="10:10" x14ac:dyDescent="0.2">
      <c r="J1155" s="216"/>
    </row>
    <row r="1156" spans="10:10" x14ac:dyDescent="0.2">
      <c r="J1156" s="216"/>
    </row>
    <row r="1157" spans="10:10" x14ac:dyDescent="0.2">
      <c r="J1157" s="216"/>
    </row>
    <row r="1158" spans="10:10" x14ac:dyDescent="0.2">
      <c r="J1158" s="216"/>
    </row>
    <row r="1159" spans="10:10" x14ac:dyDescent="0.2">
      <c r="J1159" s="216"/>
    </row>
    <row r="1160" spans="10:10" x14ac:dyDescent="0.2">
      <c r="J1160" s="216"/>
    </row>
    <row r="1161" spans="10:10" x14ac:dyDescent="0.2">
      <c r="J1161" s="216"/>
    </row>
    <row r="1162" spans="10:10" x14ac:dyDescent="0.2">
      <c r="J1162" s="216"/>
    </row>
    <row r="1163" spans="10:10" x14ac:dyDescent="0.2">
      <c r="J1163" s="216"/>
    </row>
    <row r="1164" spans="10:10" x14ac:dyDescent="0.2">
      <c r="J1164" s="216"/>
    </row>
    <row r="1165" spans="10:10" x14ac:dyDescent="0.2">
      <c r="J1165" s="216"/>
    </row>
    <row r="1166" spans="10:10" x14ac:dyDescent="0.2">
      <c r="J1166" s="216"/>
    </row>
    <row r="1167" spans="10:10" x14ac:dyDescent="0.2">
      <c r="J1167" s="216"/>
    </row>
    <row r="1168" spans="10:10" x14ac:dyDescent="0.2">
      <c r="J1168" s="216"/>
    </row>
    <row r="1169" spans="10:10" x14ac:dyDescent="0.2">
      <c r="J1169" s="216"/>
    </row>
    <row r="1170" spans="10:10" x14ac:dyDescent="0.2">
      <c r="J1170" s="216"/>
    </row>
    <row r="1171" spans="10:10" x14ac:dyDescent="0.2">
      <c r="J1171" s="216"/>
    </row>
    <row r="1172" spans="10:10" x14ac:dyDescent="0.2">
      <c r="J1172" s="216"/>
    </row>
    <row r="1173" spans="10:10" x14ac:dyDescent="0.2">
      <c r="J1173" s="216"/>
    </row>
    <row r="1174" spans="10:10" x14ac:dyDescent="0.2">
      <c r="J1174" s="216"/>
    </row>
    <row r="1175" spans="10:10" x14ac:dyDescent="0.2">
      <c r="J1175" s="216"/>
    </row>
    <row r="1176" spans="10:10" x14ac:dyDescent="0.2">
      <c r="J1176" s="216"/>
    </row>
    <row r="1177" spans="10:10" x14ac:dyDescent="0.2">
      <c r="J1177" s="216"/>
    </row>
    <row r="1178" spans="10:10" x14ac:dyDescent="0.2">
      <c r="J1178" s="216"/>
    </row>
    <row r="1179" spans="10:10" x14ac:dyDescent="0.2">
      <c r="J1179" s="216"/>
    </row>
    <row r="1180" spans="10:10" x14ac:dyDescent="0.2">
      <c r="J1180" s="216"/>
    </row>
    <row r="1181" spans="10:10" x14ac:dyDescent="0.2">
      <c r="J1181" s="216"/>
    </row>
    <row r="1182" spans="10:10" x14ac:dyDescent="0.2">
      <c r="J1182" s="216"/>
    </row>
    <row r="1183" spans="10:10" x14ac:dyDescent="0.2">
      <c r="J1183" s="216"/>
    </row>
    <row r="1184" spans="10:10" x14ac:dyDescent="0.2">
      <c r="J1184" s="216"/>
    </row>
    <row r="1185" spans="10:10" x14ac:dyDescent="0.2">
      <c r="J1185" s="216"/>
    </row>
    <row r="1186" spans="10:10" x14ac:dyDescent="0.2">
      <c r="J1186" s="216"/>
    </row>
    <row r="1187" spans="10:10" x14ac:dyDescent="0.2">
      <c r="J1187" s="216"/>
    </row>
    <row r="1188" spans="10:10" x14ac:dyDescent="0.2">
      <c r="J1188" s="216"/>
    </row>
    <row r="1189" spans="10:10" x14ac:dyDescent="0.2">
      <c r="J1189" s="216"/>
    </row>
    <row r="1190" spans="10:10" x14ac:dyDescent="0.2">
      <c r="J1190" s="216"/>
    </row>
    <row r="1191" spans="10:10" x14ac:dyDescent="0.2">
      <c r="J1191" s="216"/>
    </row>
    <row r="1192" spans="10:10" x14ac:dyDescent="0.2">
      <c r="J1192" s="216"/>
    </row>
    <row r="1193" spans="10:10" x14ac:dyDescent="0.2">
      <c r="J1193" s="216"/>
    </row>
    <row r="1194" spans="10:10" x14ac:dyDescent="0.2">
      <c r="J1194" s="216"/>
    </row>
    <row r="1195" spans="10:10" x14ac:dyDescent="0.2">
      <c r="J1195" s="216"/>
    </row>
    <row r="1196" spans="10:10" x14ac:dyDescent="0.2">
      <c r="J1196" s="216"/>
    </row>
    <row r="1197" spans="10:10" x14ac:dyDescent="0.2">
      <c r="J1197" s="216"/>
    </row>
    <row r="1198" spans="10:10" x14ac:dyDescent="0.2">
      <c r="J1198" s="216"/>
    </row>
    <row r="1199" spans="10:10" x14ac:dyDescent="0.2">
      <c r="J1199" s="216"/>
    </row>
    <row r="1200" spans="10:10" x14ac:dyDescent="0.2">
      <c r="J1200" s="216"/>
    </row>
    <row r="1201" spans="10:10" x14ac:dyDescent="0.2">
      <c r="J1201" s="216"/>
    </row>
    <row r="1202" spans="10:10" x14ac:dyDescent="0.2">
      <c r="J1202" s="216"/>
    </row>
    <row r="1203" spans="10:10" x14ac:dyDescent="0.2">
      <c r="J1203" s="216"/>
    </row>
    <row r="1204" spans="10:10" x14ac:dyDescent="0.2">
      <c r="J1204" s="216"/>
    </row>
    <row r="1205" spans="10:10" x14ac:dyDescent="0.2">
      <c r="J1205" s="216"/>
    </row>
    <row r="1206" spans="10:10" x14ac:dyDescent="0.2">
      <c r="J1206" s="216"/>
    </row>
    <row r="1207" spans="10:10" x14ac:dyDescent="0.2">
      <c r="J1207" s="216"/>
    </row>
    <row r="1208" spans="10:10" x14ac:dyDescent="0.2">
      <c r="J1208" s="216"/>
    </row>
    <row r="1209" spans="10:10" x14ac:dyDescent="0.2">
      <c r="J1209" s="216"/>
    </row>
    <row r="1210" spans="10:10" x14ac:dyDescent="0.2">
      <c r="J1210" s="216"/>
    </row>
    <row r="1211" spans="10:10" x14ac:dyDescent="0.2">
      <c r="J1211" s="216"/>
    </row>
    <row r="1212" spans="10:10" x14ac:dyDescent="0.2">
      <c r="J1212" s="216"/>
    </row>
    <row r="1213" spans="10:10" x14ac:dyDescent="0.2">
      <c r="J1213" s="216"/>
    </row>
    <row r="1214" spans="10:10" x14ac:dyDescent="0.2">
      <c r="J1214" s="216"/>
    </row>
    <row r="1215" spans="10:10" x14ac:dyDescent="0.2">
      <c r="J1215" s="216"/>
    </row>
    <row r="1216" spans="10:10" x14ac:dyDescent="0.2">
      <c r="J1216" s="216"/>
    </row>
    <row r="1217" spans="10:10" x14ac:dyDescent="0.2">
      <c r="J1217" s="216"/>
    </row>
    <row r="1218" spans="10:10" x14ac:dyDescent="0.2">
      <c r="J1218" s="216"/>
    </row>
    <row r="1219" spans="10:10" x14ac:dyDescent="0.2">
      <c r="J1219" s="216"/>
    </row>
    <row r="1220" spans="10:10" x14ac:dyDescent="0.2">
      <c r="J1220" s="216"/>
    </row>
    <row r="1221" spans="10:10" x14ac:dyDescent="0.2">
      <c r="J1221" s="216"/>
    </row>
    <row r="1222" spans="10:10" x14ac:dyDescent="0.2">
      <c r="J1222" s="216"/>
    </row>
    <row r="1223" spans="10:10" x14ac:dyDescent="0.2">
      <c r="J1223" s="216"/>
    </row>
    <row r="1224" spans="10:10" x14ac:dyDescent="0.2">
      <c r="J1224" s="216"/>
    </row>
    <row r="1225" spans="10:10" x14ac:dyDescent="0.2">
      <c r="J1225" s="216"/>
    </row>
    <row r="1226" spans="10:10" x14ac:dyDescent="0.2">
      <c r="J1226" s="216"/>
    </row>
    <row r="1227" spans="10:10" x14ac:dyDescent="0.2">
      <c r="J1227" s="216"/>
    </row>
    <row r="1228" spans="10:10" x14ac:dyDescent="0.2">
      <c r="J1228" s="216"/>
    </row>
    <row r="1229" spans="10:10" x14ac:dyDescent="0.2">
      <c r="J1229" s="216"/>
    </row>
    <row r="1230" spans="10:10" x14ac:dyDescent="0.2">
      <c r="J1230" s="216"/>
    </row>
    <row r="1231" spans="10:10" x14ac:dyDescent="0.2">
      <c r="J1231" s="216"/>
    </row>
    <row r="1232" spans="10:10" x14ac:dyDescent="0.2">
      <c r="J1232" s="216"/>
    </row>
    <row r="1233" spans="10:10" x14ac:dyDescent="0.2">
      <c r="J1233" s="216"/>
    </row>
    <row r="1234" spans="10:10" x14ac:dyDescent="0.2">
      <c r="J1234" s="216"/>
    </row>
    <row r="1235" spans="10:10" x14ac:dyDescent="0.2">
      <c r="J1235" s="216"/>
    </row>
    <row r="1236" spans="10:10" x14ac:dyDescent="0.2">
      <c r="J1236" s="216"/>
    </row>
    <row r="1237" spans="10:10" x14ac:dyDescent="0.2">
      <c r="J1237" s="216"/>
    </row>
    <row r="1238" spans="10:10" x14ac:dyDescent="0.2">
      <c r="J1238" s="216"/>
    </row>
    <row r="1239" spans="10:10" x14ac:dyDescent="0.2">
      <c r="J1239" s="216"/>
    </row>
    <row r="1240" spans="10:10" x14ac:dyDescent="0.2">
      <c r="J1240" s="216"/>
    </row>
    <row r="1241" spans="10:10" x14ac:dyDescent="0.2">
      <c r="J1241" s="216"/>
    </row>
    <row r="1242" spans="10:10" x14ac:dyDescent="0.2">
      <c r="J1242" s="216"/>
    </row>
    <row r="1243" spans="10:10" x14ac:dyDescent="0.2">
      <c r="J1243" s="216"/>
    </row>
    <row r="1244" spans="10:10" x14ac:dyDescent="0.2">
      <c r="J1244" s="216"/>
    </row>
    <row r="1245" spans="10:10" x14ac:dyDescent="0.2">
      <c r="J1245" s="216"/>
    </row>
    <row r="1246" spans="10:10" x14ac:dyDescent="0.2">
      <c r="J1246" s="216"/>
    </row>
    <row r="1247" spans="10:10" x14ac:dyDescent="0.2">
      <c r="J1247" s="216"/>
    </row>
    <row r="1248" spans="10:10" x14ac:dyDescent="0.2">
      <c r="J1248" s="216"/>
    </row>
    <row r="1249" spans="10:10" x14ac:dyDescent="0.2">
      <c r="J1249" s="216"/>
    </row>
    <row r="1250" spans="10:10" x14ac:dyDescent="0.2">
      <c r="J1250" s="216"/>
    </row>
    <row r="1251" spans="10:10" x14ac:dyDescent="0.2">
      <c r="J1251" s="216"/>
    </row>
    <row r="1252" spans="10:10" x14ac:dyDescent="0.2">
      <c r="J1252" s="216"/>
    </row>
    <row r="1253" spans="10:10" x14ac:dyDescent="0.2">
      <c r="J1253" s="216"/>
    </row>
    <row r="1254" spans="10:10" x14ac:dyDescent="0.2">
      <c r="J1254" s="216"/>
    </row>
    <row r="1255" spans="10:10" x14ac:dyDescent="0.2">
      <c r="J1255" s="216"/>
    </row>
    <row r="1256" spans="10:10" x14ac:dyDescent="0.2">
      <c r="J1256" s="216"/>
    </row>
    <row r="1257" spans="10:10" x14ac:dyDescent="0.2">
      <c r="J1257" s="216"/>
    </row>
    <row r="1258" spans="10:10" x14ac:dyDescent="0.2">
      <c r="J1258" s="216"/>
    </row>
    <row r="1259" spans="10:10" x14ac:dyDescent="0.2">
      <c r="J1259" s="216"/>
    </row>
    <row r="1260" spans="10:10" x14ac:dyDescent="0.2">
      <c r="J1260" s="216"/>
    </row>
    <row r="1261" spans="10:10" x14ac:dyDescent="0.2">
      <c r="J1261" s="216"/>
    </row>
    <row r="1262" spans="10:10" x14ac:dyDescent="0.2">
      <c r="J1262" s="216"/>
    </row>
    <row r="1263" spans="10:10" x14ac:dyDescent="0.2">
      <c r="J1263" s="216"/>
    </row>
    <row r="1264" spans="10:10" x14ac:dyDescent="0.2">
      <c r="J1264" s="216"/>
    </row>
    <row r="1265" spans="10:10" x14ac:dyDescent="0.2">
      <c r="J1265" s="216"/>
    </row>
    <row r="1266" spans="10:10" x14ac:dyDescent="0.2">
      <c r="J1266" s="216"/>
    </row>
    <row r="1267" spans="10:10" x14ac:dyDescent="0.2">
      <c r="J1267" s="216"/>
    </row>
    <row r="1268" spans="10:10" x14ac:dyDescent="0.2">
      <c r="J1268" s="216"/>
    </row>
    <row r="1269" spans="10:10" x14ac:dyDescent="0.2">
      <c r="J1269" s="216"/>
    </row>
  </sheetData>
  <mergeCells count="9">
    <mergeCell ref="E2:E12"/>
    <mergeCell ref="A79:A107"/>
    <mergeCell ref="B79:B107"/>
    <mergeCell ref="C79:C107"/>
    <mergeCell ref="D79:D107"/>
    <mergeCell ref="A2:A77"/>
    <mergeCell ref="B2:B77"/>
    <mergeCell ref="C2:C77"/>
    <mergeCell ref="D2:D77"/>
  </mergeCells>
  <phoneticPr fontId="2"/>
  <pageMargins left="0.31" right="0.32" top="0.47" bottom="0.49" header="0.3" footer="0.3"/>
  <pageSetup paperSize="9" scale="80" orientation="landscape" r:id="rId1"/>
  <headerFooter alignWithMargins="0">
    <oddHeader>&amp;Cアクセスログ（支援）.DM1 / 論理 / メイン モデル メタデータシート&amp;R&amp;D &amp;T</oddHeader>
    <oddFooter>&amp;C&amp;P/&amp;N</oddFooter>
  </headerFooter>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600-000000000000}">
          <x14:formula1>
            <xm:f>$N$14:$N$15</xm:f>
          </x14:formula1>
          <xm:sqref>N2:N78 JJ2:JJ78 TF2:TF78 ADB2:ADB78 AMX2:AMX78 AWT2:AWT78 BGP2:BGP78 BQL2:BQL78 CAH2:CAH78 CKD2:CKD78 CTZ2:CTZ78 DDV2:DDV78 DNR2:DNR78 DXN2:DXN78 EHJ2:EHJ78 ERF2:ERF78 FBB2:FBB78 FKX2:FKX78 FUT2:FUT78 GEP2:GEP78 GOL2:GOL78 GYH2:GYH78 HID2:HID78 HRZ2:HRZ78 IBV2:IBV78 ILR2:ILR78 IVN2:IVN78 JFJ2:JFJ78 JPF2:JPF78 JZB2:JZB78 KIX2:KIX78 KST2:KST78 LCP2:LCP78 LML2:LML78 LWH2:LWH78 MGD2:MGD78 MPZ2:MPZ78 MZV2:MZV78 NJR2:NJR78 NTN2:NTN78 ODJ2:ODJ78 ONF2:ONF78 OXB2:OXB78 PGX2:PGX78 PQT2:PQT78 QAP2:QAP78 QKL2:QKL78 QUH2:QUH78 RED2:RED78 RNZ2:RNZ78 RXV2:RXV78 SHR2:SHR78 SRN2:SRN78 TBJ2:TBJ78 TLF2:TLF78 TVB2:TVB78 UEX2:UEX78 UOT2:UOT78 UYP2:UYP78 VIL2:VIL78 VSH2:VSH78 WCD2:WCD78 WLZ2:WLZ78 WVV2:WVV78 N65538:N65614 JJ65538:JJ65614 TF65538:TF65614 ADB65538:ADB65614 AMX65538:AMX65614 AWT65538:AWT65614 BGP65538:BGP65614 BQL65538:BQL65614 CAH65538:CAH65614 CKD65538:CKD65614 CTZ65538:CTZ65614 DDV65538:DDV65614 DNR65538:DNR65614 DXN65538:DXN65614 EHJ65538:EHJ65614 ERF65538:ERF65614 FBB65538:FBB65614 FKX65538:FKX65614 FUT65538:FUT65614 GEP65538:GEP65614 GOL65538:GOL65614 GYH65538:GYH65614 HID65538:HID65614 HRZ65538:HRZ65614 IBV65538:IBV65614 ILR65538:ILR65614 IVN65538:IVN65614 JFJ65538:JFJ65614 JPF65538:JPF65614 JZB65538:JZB65614 KIX65538:KIX65614 KST65538:KST65614 LCP65538:LCP65614 LML65538:LML65614 LWH65538:LWH65614 MGD65538:MGD65614 MPZ65538:MPZ65614 MZV65538:MZV65614 NJR65538:NJR65614 NTN65538:NTN65614 ODJ65538:ODJ65614 ONF65538:ONF65614 OXB65538:OXB65614 PGX65538:PGX65614 PQT65538:PQT65614 QAP65538:QAP65614 QKL65538:QKL65614 QUH65538:QUH65614 RED65538:RED65614 RNZ65538:RNZ65614 RXV65538:RXV65614 SHR65538:SHR65614 SRN65538:SRN65614 TBJ65538:TBJ65614 TLF65538:TLF65614 TVB65538:TVB65614 UEX65538:UEX65614 UOT65538:UOT65614 UYP65538:UYP65614 VIL65538:VIL65614 VSH65538:VSH65614 WCD65538:WCD65614 WLZ65538:WLZ65614 WVV65538:WVV65614 N131074:N131150 JJ131074:JJ131150 TF131074:TF131150 ADB131074:ADB131150 AMX131074:AMX131150 AWT131074:AWT131150 BGP131074:BGP131150 BQL131074:BQL131150 CAH131074:CAH131150 CKD131074:CKD131150 CTZ131074:CTZ131150 DDV131074:DDV131150 DNR131074:DNR131150 DXN131074:DXN131150 EHJ131074:EHJ131150 ERF131074:ERF131150 FBB131074:FBB131150 FKX131074:FKX131150 FUT131074:FUT131150 GEP131074:GEP131150 GOL131074:GOL131150 GYH131074:GYH131150 HID131074:HID131150 HRZ131074:HRZ131150 IBV131074:IBV131150 ILR131074:ILR131150 IVN131074:IVN131150 JFJ131074:JFJ131150 JPF131074:JPF131150 JZB131074:JZB131150 KIX131074:KIX131150 KST131074:KST131150 LCP131074:LCP131150 LML131074:LML131150 LWH131074:LWH131150 MGD131074:MGD131150 MPZ131074:MPZ131150 MZV131074:MZV131150 NJR131074:NJR131150 NTN131074:NTN131150 ODJ131074:ODJ131150 ONF131074:ONF131150 OXB131074:OXB131150 PGX131074:PGX131150 PQT131074:PQT131150 QAP131074:QAP131150 QKL131074:QKL131150 QUH131074:QUH131150 RED131074:RED131150 RNZ131074:RNZ131150 RXV131074:RXV131150 SHR131074:SHR131150 SRN131074:SRN131150 TBJ131074:TBJ131150 TLF131074:TLF131150 TVB131074:TVB131150 UEX131074:UEX131150 UOT131074:UOT131150 UYP131074:UYP131150 VIL131074:VIL131150 VSH131074:VSH131150 WCD131074:WCD131150 WLZ131074:WLZ131150 WVV131074:WVV131150 N196610:N196686 JJ196610:JJ196686 TF196610:TF196686 ADB196610:ADB196686 AMX196610:AMX196686 AWT196610:AWT196686 BGP196610:BGP196686 BQL196610:BQL196686 CAH196610:CAH196686 CKD196610:CKD196686 CTZ196610:CTZ196686 DDV196610:DDV196686 DNR196610:DNR196686 DXN196610:DXN196686 EHJ196610:EHJ196686 ERF196610:ERF196686 FBB196610:FBB196686 FKX196610:FKX196686 FUT196610:FUT196686 GEP196610:GEP196686 GOL196610:GOL196686 GYH196610:GYH196686 HID196610:HID196686 HRZ196610:HRZ196686 IBV196610:IBV196686 ILR196610:ILR196686 IVN196610:IVN196686 JFJ196610:JFJ196686 JPF196610:JPF196686 JZB196610:JZB196686 KIX196610:KIX196686 KST196610:KST196686 LCP196610:LCP196686 LML196610:LML196686 LWH196610:LWH196686 MGD196610:MGD196686 MPZ196610:MPZ196686 MZV196610:MZV196686 NJR196610:NJR196686 NTN196610:NTN196686 ODJ196610:ODJ196686 ONF196610:ONF196686 OXB196610:OXB196686 PGX196610:PGX196686 PQT196610:PQT196686 QAP196610:QAP196686 QKL196610:QKL196686 QUH196610:QUH196686 RED196610:RED196686 RNZ196610:RNZ196686 RXV196610:RXV196686 SHR196610:SHR196686 SRN196610:SRN196686 TBJ196610:TBJ196686 TLF196610:TLF196686 TVB196610:TVB196686 UEX196610:UEX196686 UOT196610:UOT196686 UYP196610:UYP196686 VIL196610:VIL196686 VSH196610:VSH196686 WCD196610:WCD196686 WLZ196610:WLZ196686 WVV196610:WVV196686 N262146:N262222 JJ262146:JJ262222 TF262146:TF262222 ADB262146:ADB262222 AMX262146:AMX262222 AWT262146:AWT262222 BGP262146:BGP262222 BQL262146:BQL262222 CAH262146:CAH262222 CKD262146:CKD262222 CTZ262146:CTZ262222 DDV262146:DDV262222 DNR262146:DNR262222 DXN262146:DXN262222 EHJ262146:EHJ262222 ERF262146:ERF262222 FBB262146:FBB262222 FKX262146:FKX262222 FUT262146:FUT262222 GEP262146:GEP262222 GOL262146:GOL262222 GYH262146:GYH262222 HID262146:HID262222 HRZ262146:HRZ262222 IBV262146:IBV262222 ILR262146:ILR262222 IVN262146:IVN262222 JFJ262146:JFJ262222 JPF262146:JPF262222 JZB262146:JZB262222 KIX262146:KIX262222 KST262146:KST262222 LCP262146:LCP262222 LML262146:LML262222 LWH262146:LWH262222 MGD262146:MGD262222 MPZ262146:MPZ262222 MZV262146:MZV262222 NJR262146:NJR262222 NTN262146:NTN262222 ODJ262146:ODJ262222 ONF262146:ONF262222 OXB262146:OXB262222 PGX262146:PGX262222 PQT262146:PQT262222 QAP262146:QAP262222 QKL262146:QKL262222 QUH262146:QUH262222 RED262146:RED262222 RNZ262146:RNZ262222 RXV262146:RXV262222 SHR262146:SHR262222 SRN262146:SRN262222 TBJ262146:TBJ262222 TLF262146:TLF262222 TVB262146:TVB262222 UEX262146:UEX262222 UOT262146:UOT262222 UYP262146:UYP262222 VIL262146:VIL262222 VSH262146:VSH262222 WCD262146:WCD262222 WLZ262146:WLZ262222 WVV262146:WVV262222 N327682:N327758 JJ327682:JJ327758 TF327682:TF327758 ADB327682:ADB327758 AMX327682:AMX327758 AWT327682:AWT327758 BGP327682:BGP327758 BQL327682:BQL327758 CAH327682:CAH327758 CKD327682:CKD327758 CTZ327682:CTZ327758 DDV327682:DDV327758 DNR327682:DNR327758 DXN327682:DXN327758 EHJ327682:EHJ327758 ERF327682:ERF327758 FBB327682:FBB327758 FKX327682:FKX327758 FUT327682:FUT327758 GEP327682:GEP327758 GOL327682:GOL327758 GYH327682:GYH327758 HID327682:HID327758 HRZ327682:HRZ327758 IBV327682:IBV327758 ILR327682:ILR327758 IVN327682:IVN327758 JFJ327682:JFJ327758 JPF327682:JPF327758 JZB327682:JZB327758 KIX327682:KIX327758 KST327682:KST327758 LCP327682:LCP327758 LML327682:LML327758 LWH327682:LWH327758 MGD327682:MGD327758 MPZ327682:MPZ327758 MZV327682:MZV327758 NJR327682:NJR327758 NTN327682:NTN327758 ODJ327682:ODJ327758 ONF327682:ONF327758 OXB327682:OXB327758 PGX327682:PGX327758 PQT327682:PQT327758 QAP327682:QAP327758 QKL327682:QKL327758 QUH327682:QUH327758 RED327682:RED327758 RNZ327682:RNZ327758 RXV327682:RXV327758 SHR327682:SHR327758 SRN327682:SRN327758 TBJ327682:TBJ327758 TLF327682:TLF327758 TVB327682:TVB327758 UEX327682:UEX327758 UOT327682:UOT327758 UYP327682:UYP327758 VIL327682:VIL327758 VSH327682:VSH327758 WCD327682:WCD327758 WLZ327682:WLZ327758 WVV327682:WVV327758 N393218:N393294 JJ393218:JJ393294 TF393218:TF393294 ADB393218:ADB393294 AMX393218:AMX393294 AWT393218:AWT393294 BGP393218:BGP393294 BQL393218:BQL393294 CAH393218:CAH393294 CKD393218:CKD393294 CTZ393218:CTZ393294 DDV393218:DDV393294 DNR393218:DNR393294 DXN393218:DXN393294 EHJ393218:EHJ393294 ERF393218:ERF393294 FBB393218:FBB393294 FKX393218:FKX393294 FUT393218:FUT393294 GEP393218:GEP393294 GOL393218:GOL393294 GYH393218:GYH393294 HID393218:HID393294 HRZ393218:HRZ393294 IBV393218:IBV393294 ILR393218:ILR393294 IVN393218:IVN393294 JFJ393218:JFJ393294 JPF393218:JPF393294 JZB393218:JZB393294 KIX393218:KIX393294 KST393218:KST393294 LCP393218:LCP393294 LML393218:LML393294 LWH393218:LWH393294 MGD393218:MGD393294 MPZ393218:MPZ393294 MZV393218:MZV393294 NJR393218:NJR393294 NTN393218:NTN393294 ODJ393218:ODJ393294 ONF393218:ONF393294 OXB393218:OXB393294 PGX393218:PGX393294 PQT393218:PQT393294 QAP393218:QAP393294 QKL393218:QKL393294 QUH393218:QUH393294 RED393218:RED393294 RNZ393218:RNZ393294 RXV393218:RXV393294 SHR393218:SHR393294 SRN393218:SRN393294 TBJ393218:TBJ393294 TLF393218:TLF393294 TVB393218:TVB393294 UEX393218:UEX393294 UOT393218:UOT393294 UYP393218:UYP393294 VIL393218:VIL393294 VSH393218:VSH393294 WCD393218:WCD393294 WLZ393218:WLZ393294 WVV393218:WVV393294 N458754:N458830 JJ458754:JJ458830 TF458754:TF458830 ADB458754:ADB458830 AMX458754:AMX458830 AWT458754:AWT458830 BGP458754:BGP458830 BQL458754:BQL458830 CAH458754:CAH458830 CKD458754:CKD458830 CTZ458754:CTZ458830 DDV458754:DDV458830 DNR458754:DNR458830 DXN458754:DXN458830 EHJ458754:EHJ458830 ERF458754:ERF458830 FBB458754:FBB458830 FKX458754:FKX458830 FUT458754:FUT458830 GEP458754:GEP458830 GOL458754:GOL458830 GYH458754:GYH458830 HID458754:HID458830 HRZ458754:HRZ458830 IBV458754:IBV458830 ILR458754:ILR458830 IVN458754:IVN458830 JFJ458754:JFJ458830 JPF458754:JPF458830 JZB458754:JZB458830 KIX458754:KIX458830 KST458754:KST458830 LCP458754:LCP458830 LML458754:LML458830 LWH458754:LWH458830 MGD458754:MGD458830 MPZ458754:MPZ458830 MZV458754:MZV458830 NJR458754:NJR458830 NTN458754:NTN458830 ODJ458754:ODJ458830 ONF458754:ONF458830 OXB458754:OXB458830 PGX458754:PGX458830 PQT458754:PQT458830 QAP458754:QAP458830 QKL458754:QKL458830 QUH458754:QUH458830 RED458754:RED458830 RNZ458754:RNZ458830 RXV458754:RXV458830 SHR458754:SHR458830 SRN458754:SRN458830 TBJ458754:TBJ458830 TLF458754:TLF458830 TVB458754:TVB458830 UEX458754:UEX458830 UOT458754:UOT458830 UYP458754:UYP458830 VIL458754:VIL458830 VSH458754:VSH458830 WCD458754:WCD458830 WLZ458754:WLZ458830 WVV458754:WVV458830 N524290:N524366 JJ524290:JJ524366 TF524290:TF524366 ADB524290:ADB524366 AMX524290:AMX524366 AWT524290:AWT524366 BGP524290:BGP524366 BQL524290:BQL524366 CAH524290:CAH524366 CKD524290:CKD524366 CTZ524290:CTZ524366 DDV524290:DDV524366 DNR524290:DNR524366 DXN524290:DXN524366 EHJ524290:EHJ524366 ERF524290:ERF524366 FBB524290:FBB524366 FKX524290:FKX524366 FUT524290:FUT524366 GEP524290:GEP524366 GOL524290:GOL524366 GYH524290:GYH524366 HID524290:HID524366 HRZ524290:HRZ524366 IBV524290:IBV524366 ILR524290:ILR524366 IVN524290:IVN524366 JFJ524290:JFJ524366 JPF524290:JPF524366 JZB524290:JZB524366 KIX524290:KIX524366 KST524290:KST524366 LCP524290:LCP524366 LML524290:LML524366 LWH524290:LWH524366 MGD524290:MGD524366 MPZ524290:MPZ524366 MZV524290:MZV524366 NJR524290:NJR524366 NTN524290:NTN524366 ODJ524290:ODJ524366 ONF524290:ONF524366 OXB524290:OXB524366 PGX524290:PGX524366 PQT524290:PQT524366 QAP524290:QAP524366 QKL524290:QKL524366 QUH524290:QUH524366 RED524290:RED524366 RNZ524290:RNZ524366 RXV524290:RXV524366 SHR524290:SHR524366 SRN524290:SRN524366 TBJ524290:TBJ524366 TLF524290:TLF524366 TVB524290:TVB524366 UEX524290:UEX524366 UOT524290:UOT524366 UYP524290:UYP524366 VIL524290:VIL524366 VSH524290:VSH524366 WCD524290:WCD524366 WLZ524290:WLZ524366 WVV524290:WVV524366 N589826:N589902 JJ589826:JJ589902 TF589826:TF589902 ADB589826:ADB589902 AMX589826:AMX589902 AWT589826:AWT589902 BGP589826:BGP589902 BQL589826:BQL589902 CAH589826:CAH589902 CKD589826:CKD589902 CTZ589826:CTZ589902 DDV589826:DDV589902 DNR589826:DNR589902 DXN589826:DXN589902 EHJ589826:EHJ589902 ERF589826:ERF589902 FBB589826:FBB589902 FKX589826:FKX589902 FUT589826:FUT589902 GEP589826:GEP589902 GOL589826:GOL589902 GYH589826:GYH589902 HID589826:HID589902 HRZ589826:HRZ589902 IBV589826:IBV589902 ILR589826:ILR589902 IVN589826:IVN589902 JFJ589826:JFJ589902 JPF589826:JPF589902 JZB589826:JZB589902 KIX589826:KIX589902 KST589826:KST589902 LCP589826:LCP589902 LML589826:LML589902 LWH589826:LWH589902 MGD589826:MGD589902 MPZ589826:MPZ589902 MZV589826:MZV589902 NJR589826:NJR589902 NTN589826:NTN589902 ODJ589826:ODJ589902 ONF589826:ONF589902 OXB589826:OXB589902 PGX589826:PGX589902 PQT589826:PQT589902 QAP589826:QAP589902 QKL589826:QKL589902 QUH589826:QUH589902 RED589826:RED589902 RNZ589826:RNZ589902 RXV589826:RXV589902 SHR589826:SHR589902 SRN589826:SRN589902 TBJ589826:TBJ589902 TLF589826:TLF589902 TVB589826:TVB589902 UEX589826:UEX589902 UOT589826:UOT589902 UYP589826:UYP589902 VIL589826:VIL589902 VSH589826:VSH589902 WCD589826:WCD589902 WLZ589826:WLZ589902 WVV589826:WVV589902 N655362:N655438 JJ655362:JJ655438 TF655362:TF655438 ADB655362:ADB655438 AMX655362:AMX655438 AWT655362:AWT655438 BGP655362:BGP655438 BQL655362:BQL655438 CAH655362:CAH655438 CKD655362:CKD655438 CTZ655362:CTZ655438 DDV655362:DDV655438 DNR655362:DNR655438 DXN655362:DXN655438 EHJ655362:EHJ655438 ERF655362:ERF655438 FBB655362:FBB655438 FKX655362:FKX655438 FUT655362:FUT655438 GEP655362:GEP655438 GOL655362:GOL655438 GYH655362:GYH655438 HID655362:HID655438 HRZ655362:HRZ655438 IBV655362:IBV655438 ILR655362:ILR655438 IVN655362:IVN655438 JFJ655362:JFJ655438 JPF655362:JPF655438 JZB655362:JZB655438 KIX655362:KIX655438 KST655362:KST655438 LCP655362:LCP655438 LML655362:LML655438 LWH655362:LWH655438 MGD655362:MGD655438 MPZ655362:MPZ655438 MZV655362:MZV655438 NJR655362:NJR655438 NTN655362:NTN655438 ODJ655362:ODJ655438 ONF655362:ONF655438 OXB655362:OXB655438 PGX655362:PGX655438 PQT655362:PQT655438 QAP655362:QAP655438 QKL655362:QKL655438 QUH655362:QUH655438 RED655362:RED655438 RNZ655362:RNZ655438 RXV655362:RXV655438 SHR655362:SHR655438 SRN655362:SRN655438 TBJ655362:TBJ655438 TLF655362:TLF655438 TVB655362:TVB655438 UEX655362:UEX655438 UOT655362:UOT655438 UYP655362:UYP655438 VIL655362:VIL655438 VSH655362:VSH655438 WCD655362:WCD655438 WLZ655362:WLZ655438 WVV655362:WVV655438 N720898:N720974 JJ720898:JJ720974 TF720898:TF720974 ADB720898:ADB720974 AMX720898:AMX720974 AWT720898:AWT720974 BGP720898:BGP720974 BQL720898:BQL720974 CAH720898:CAH720974 CKD720898:CKD720974 CTZ720898:CTZ720974 DDV720898:DDV720974 DNR720898:DNR720974 DXN720898:DXN720974 EHJ720898:EHJ720974 ERF720898:ERF720974 FBB720898:FBB720974 FKX720898:FKX720974 FUT720898:FUT720974 GEP720898:GEP720974 GOL720898:GOL720974 GYH720898:GYH720974 HID720898:HID720974 HRZ720898:HRZ720974 IBV720898:IBV720974 ILR720898:ILR720974 IVN720898:IVN720974 JFJ720898:JFJ720974 JPF720898:JPF720974 JZB720898:JZB720974 KIX720898:KIX720974 KST720898:KST720974 LCP720898:LCP720974 LML720898:LML720974 LWH720898:LWH720974 MGD720898:MGD720974 MPZ720898:MPZ720974 MZV720898:MZV720974 NJR720898:NJR720974 NTN720898:NTN720974 ODJ720898:ODJ720974 ONF720898:ONF720974 OXB720898:OXB720974 PGX720898:PGX720974 PQT720898:PQT720974 QAP720898:QAP720974 QKL720898:QKL720974 QUH720898:QUH720974 RED720898:RED720974 RNZ720898:RNZ720974 RXV720898:RXV720974 SHR720898:SHR720974 SRN720898:SRN720974 TBJ720898:TBJ720974 TLF720898:TLF720974 TVB720898:TVB720974 UEX720898:UEX720974 UOT720898:UOT720974 UYP720898:UYP720974 VIL720898:VIL720974 VSH720898:VSH720974 WCD720898:WCD720974 WLZ720898:WLZ720974 WVV720898:WVV720974 N786434:N786510 JJ786434:JJ786510 TF786434:TF786510 ADB786434:ADB786510 AMX786434:AMX786510 AWT786434:AWT786510 BGP786434:BGP786510 BQL786434:BQL786510 CAH786434:CAH786510 CKD786434:CKD786510 CTZ786434:CTZ786510 DDV786434:DDV786510 DNR786434:DNR786510 DXN786434:DXN786510 EHJ786434:EHJ786510 ERF786434:ERF786510 FBB786434:FBB786510 FKX786434:FKX786510 FUT786434:FUT786510 GEP786434:GEP786510 GOL786434:GOL786510 GYH786434:GYH786510 HID786434:HID786510 HRZ786434:HRZ786510 IBV786434:IBV786510 ILR786434:ILR786510 IVN786434:IVN786510 JFJ786434:JFJ786510 JPF786434:JPF786510 JZB786434:JZB786510 KIX786434:KIX786510 KST786434:KST786510 LCP786434:LCP786510 LML786434:LML786510 LWH786434:LWH786510 MGD786434:MGD786510 MPZ786434:MPZ786510 MZV786434:MZV786510 NJR786434:NJR786510 NTN786434:NTN786510 ODJ786434:ODJ786510 ONF786434:ONF786510 OXB786434:OXB786510 PGX786434:PGX786510 PQT786434:PQT786510 QAP786434:QAP786510 QKL786434:QKL786510 QUH786434:QUH786510 RED786434:RED786510 RNZ786434:RNZ786510 RXV786434:RXV786510 SHR786434:SHR786510 SRN786434:SRN786510 TBJ786434:TBJ786510 TLF786434:TLF786510 TVB786434:TVB786510 UEX786434:UEX786510 UOT786434:UOT786510 UYP786434:UYP786510 VIL786434:VIL786510 VSH786434:VSH786510 WCD786434:WCD786510 WLZ786434:WLZ786510 WVV786434:WVV786510 N851970:N852046 JJ851970:JJ852046 TF851970:TF852046 ADB851970:ADB852046 AMX851970:AMX852046 AWT851970:AWT852046 BGP851970:BGP852046 BQL851970:BQL852046 CAH851970:CAH852046 CKD851970:CKD852046 CTZ851970:CTZ852046 DDV851970:DDV852046 DNR851970:DNR852046 DXN851970:DXN852046 EHJ851970:EHJ852046 ERF851970:ERF852046 FBB851970:FBB852046 FKX851970:FKX852046 FUT851970:FUT852046 GEP851970:GEP852046 GOL851970:GOL852046 GYH851970:GYH852046 HID851970:HID852046 HRZ851970:HRZ852046 IBV851970:IBV852046 ILR851970:ILR852046 IVN851970:IVN852046 JFJ851970:JFJ852046 JPF851970:JPF852046 JZB851970:JZB852046 KIX851970:KIX852046 KST851970:KST852046 LCP851970:LCP852046 LML851970:LML852046 LWH851970:LWH852046 MGD851970:MGD852046 MPZ851970:MPZ852046 MZV851970:MZV852046 NJR851970:NJR852046 NTN851970:NTN852046 ODJ851970:ODJ852046 ONF851970:ONF852046 OXB851970:OXB852046 PGX851970:PGX852046 PQT851970:PQT852046 QAP851970:QAP852046 QKL851970:QKL852046 QUH851970:QUH852046 RED851970:RED852046 RNZ851970:RNZ852046 RXV851970:RXV852046 SHR851970:SHR852046 SRN851970:SRN852046 TBJ851970:TBJ852046 TLF851970:TLF852046 TVB851970:TVB852046 UEX851970:UEX852046 UOT851970:UOT852046 UYP851970:UYP852046 VIL851970:VIL852046 VSH851970:VSH852046 WCD851970:WCD852046 WLZ851970:WLZ852046 WVV851970:WVV852046 N917506:N917582 JJ917506:JJ917582 TF917506:TF917582 ADB917506:ADB917582 AMX917506:AMX917582 AWT917506:AWT917582 BGP917506:BGP917582 BQL917506:BQL917582 CAH917506:CAH917582 CKD917506:CKD917582 CTZ917506:CTZ917582 DDV917506:DDV917582 DNR917506:DNR917582 DXN917506:DXN917582 EHJ917506:EHJ917582 ERF917506:ERF917582 FBB917506:FBB917582 FKX917506:FKX917582 FUT917506:FUT917582 GEP917506:GEP917582 GOL917506:GOL917582 GYH917506:GYH917582 HID917506:HID917582 HRZ917506:HRZ917582 IBV917506:IBV917582 ILR917506:ILR917582 IVN917506:IVN917582 JFJ917506:JFJ917582 JPF917506:JPF917582 JZB917506:JZB917582 KIX917506:KIX917582 KST917506:KST917582 LCP917506:LCP917582 LML917506:LML917582 LWH917506:LWH917582 MGD917506:MGD917582 MPZ917506:MPZ917582 MZV917506:MZV917582 NJR917506:NJR917582 NTN917506:NTN917582 ODJ917506:ODJ917582 ONF917506:ONF917582 OXB917506:OXB917582 PGX917506:PGX917582 PQT917506:PQT917582 QAP917506:QAP917582 QKL917506:QKL917582 QUH917506:QUH917582 RED917506:RED917582 RNZ917506:RNZ917582 RXV917506:RXV917582 SHR917506:SHR917582 SRN917506:SRN917582 TBJ917506:TBJ917582 TLF917506:TLF917582 TVB917506:TVB917582 UEX917506:UEX917582 UOT917506:UOT917582 UYP917506:UYP917582 VIL917506:VIL917582 VSH917506:VSH917582 WCD917506:WCD917582 WLZ917506:WLZ917582 WVV917506:WVV917582 N983042:N983118 JJ983042:JJ983118 TF983042:TF983118 ADB983042:ADB983118 AMX983042:AMX983118 AWT983042:AWT983118 BGP983042:BGP983118 BQL983042:BQL983118 CAH983042:CAH983118 CKD983042:CKD983118 CTZ983042:CTZ983118 DDV983042:DDV983118 DNR983042:DNR983118 DXN983042:DXN983118 EHJ983042:EHJ983118 ERF983042:ERF983118 FBB983042:FBB983118 FKX983042:FKX983118 FUT983042:FUT983118 GEP983042:GEP983118 GOL983042:GOL983118 GYH983042:GYH983118 HID983042:HID983118 HRZ983042:HRZ983118 IBV983042:IBV983118 ILR983042:ILR983118 IVN983042:IVN983118 JFJ983042:JFJ983118 JPF983042:JPF983118 JZB983042:JZB983118 KIX983042:KIX983118 KST983042:KST983118 LCP983042:LCP983118 LML983042:LML983118 LWH983042:LWH983118 MGD983042:MGD983118 MPZ983042:MPZ983118 MZV983042:MZV983118 NJR983042:NJR983118 NTN983042:NTN983118 ODJ983042:ODJ983118 ONF983042:ONF983118 OXB983042:OXB983118 PGX983042:PGX983118 PQT983042:PQT983118 QAP983042:QAP983118 QKL983042:QKL983118 QUH983042:QUH983118 RED983042:RED983118 RNZ983042:RNZ983118 RXV983042:RXV983118 SHR983042:SHR983118 SRN983042:SRN983118 TBJ983042:TBJ983118 TLF983042:TLF983118 TVB983042:TVB983118 UEX983042:UEX983118 UOT983042:UOT983118 UYP983042:UYP983118 VIL983042:VIL983118 VSH983042:VSH983118 WCD983042:WCD983118 WLZ983042:WLZ983118 WVV983042:WVV983118 N108 JJ108 TF108 ADB108 AMX108 AWT108 BGP108 BQL108 CAH108 CKD108 CTZ108 DDV108 DNR108 DXN108 EHJ108 ERF108 FBB108 FKX108 FUT108 GEP108 GOL108 GYH108 HID108 HRZ108 IBV108 ILR108 IVN108 JFJ108 JPF108 JZB108 KIX108 KST108 LCP108 LML108 LWH108 MGD108 MPZ108 MZV108 NJR108 NTN108 ODJ108 ONF108 OXB108 PGX108 PQT108 QAP108 QKL108 QUH108 RED108 RNZ108 RXV108 SHR108 SRN108 TBJ108 TLF108 TVB108 UEX108 UOT108 UYP108 VIL108 VSH108 WCD108 WLZ108 WVV108 N65644 JJ65644 TF65644 ADB65644 AMX65644 AWT65644 BGP65644 BQL65644 CAH65644 CKD65644 CTZ65644 DDV65644 DNR65644 DXN65644 EHJ65644 ERF65644 FBB65644 FKX65644 FUT65644 GEP65644 GOL65644 GYH65644 HID65644 HRZ65644 IBV65644 ILR65644 IVN65644 JFJ65644 JPF65644 JZB65644 KIX65644 KST65644 LCP65644 LML65644 LWH65644 MGD65644 MPZ65644 MZV65644 NJR65644 NTN65644 ODJ65644 ONF65644 OXB65644 PGX65644 PQT65644 QAP65644 QKL65644 QUH65644 RED65644 RNZ65644 RXV65644 SHR65644 SRN65644 TBJ65644 TLF65644 TVB65644 UEX65644 UOT65644 UYP65644 VIL65644 VSH65644 WCD65644 WLZ65644 WVV65644 N131180 JJ131180 TF131180 ADB131180 AMX131180 AWT131180 BGP131180 BQL131180 CAH131180 CKD131180 CTZ131180 DDV131180 DNR131180 DXN131180 EHJ131180 ERF131180 FBB131180 FKX131180 FUT131180 GEP131180 GOL131180 GYH131180 HID131180 HRZ131180 IBV131180 ILR131180 IVN131180 JFJ131180 JPF131180 JZB131180 KIX131180 KST131180 LCP131180 LML131180 LWH131180 MGD131180 MPZ131180 MZV131180 NJR131180 NTN131180 ODJ131180 ONF131180 OXB131180 PGX131180 PQT131180 QAP131180 QKL131180 QUH131180 RED131180 RNZ131180 RXV131180 SHR131180 SRN131180 TBJ131180 TLF131180 TVB131180 UEX131180 UOT131180 UYP131180 VIL131180 VSH131180 WCD131180 WLZ131180 WVV131180 N196716 JJ196716 TF196716 ADB196716 AMX196716 AWT196716 BGP196716 BQL196716 CAH196716 CKD196716 CTZ196716 DDV196716 DNR196716 DXN196716 EHJ196716 ERF196716 FBB196716 FKX196716 FUT196716 GEP196716 GOL196716 GYH196716 HID196716 HRZ196716 IBV196716 ILR196716 IVN196716 JFJ196716 JPF196716 JZB196716 KIX196716 KST196716 LCP196716 LML196716 LWH196716 MGD196716 MPZ196716 MZV196716 NJR196716 NTN196716 ODJ196716 ONF196716 OXB196716 PGX196716 PQT196716 QAP196716 QKL196716 QUH196716 RED196716 RNZ196716 RXV196716 SHR196716 SRN196716 TBJ196716 TLF196716 TVB196716 UEX196716 UOT196716 UYP196716 VIL196716 VSH196716 WCD196716 WLZ196716 WVV196716 N262252 JJ262252 TF262252 ADB262252 AMX262252 AWT262252 BGP262252 BQL262252 CAH262252 CKD262252 CTZ262252 DDV262252 DNR262252 DXN262252 EHJ262252 ERF262252 FBB262252 FKX262252 FUT262252 GEP262252 GOL262252 GYH262252 HID262252 HRZ262252 IBV262252 ILR262252 IVN262252 JFJ262252 JPF262252 JZB262252 KIX262252 KST262252 LCP262252 LML262252 LWH262252 MGD262252 MPZ262252 MZV262252 NJR262252 NTN262252 ODJ262252 ONF262252 OXB262252 PGX262252 PQT262252 QAP262252 QKL262252 QUH262252 RED262252 RNZ262252 RXV262252 SHR262252 SRN262252 TBJ262252 TLF262252 TVB262252 UEX262252 UOT262252 UYP262252 VIL262252 VSH262252 WCD262252 WLZ262252 WVV262252 N327788 JJ327788 TF327788 ADB327788 AMX327788 AWT327788 BGP327788 BQL327788 CAH327788 CKD327788 CTZ327788 DDV327788 DNR327788 DXN327788 EHJ327788 ERF327788 FBB327788 FKX327788 FUT327788 GEP327788 GOL327788 GYH327788 HID327788 HRZ327788 IBV327788 ILR327788 IVN327788 JFJ327788 JPF327788 JZB327788 KIX327788 KST327788 LCP327788 LML327788 LWH327788 MGD327788 MPZ327788 MZV327788 NJR327788 NTN327788 ODJ327788 ONF327788 OXB327788 PGX327788 PQT327788 QAP327788 QKL327788 QUH327788 RED327788 RNZ327788 RXV327788 SHR327788 SRN327788 TBJ327788 TLF327788 TVB327788 UEX327788 UOT327788 UYP327788 VIL327788 VSH327788 WCD327788 WLZ327788 WVV327788 N393324 JJ393324 TF393324 ADB393324 AMX393324 AWT393324 BGP393324 BQL393324 CAH393324 CKD393324 CTZ393324 DDV393324 DNR393324 DXN393324 EHJ393324 ERF393324 FBB393324 FKX393324 FUT393324 GEP393324 GOL393324 GYH393324 HID393324 HRZ393324 IBV393324 ILR393324 IVN393324 JFJ393324 JPF393324 JZB393324 KIX393324 KST393324 LCP393324 LML393324 LWH393324 MGD393324 MPZ393324 MZV393324 NJR393324 NTN393324 ODJ393324 ONF393324 OXB393324 PGX393324 PQT393324 QAP393324 QKL393324 QUH393324 RED393324 RNZ393324 RXV393324 SHR393324 SRN393324 TBJ393324 TLF393324 TVB393324 UEX393324 UOT393324 UYP393324 VIL393324 VSH393324 WCD393324 WLZ393324 WVV393324 N458860 JJ458860 TF458860 ADB458860 AMX458860 AWT458860 BGP458860 BQL458860 CAH458860 CKD458860 CTZ458860 DDV458860 DNR458860 DXN458860 EHJ458860 ERF458860 FBB458860 FKX458860 FUT458860 GEP458860 GOL458860 GYH458860 HID458860 HRZ458860 IBV458860 ILR458860 IVN458860 JFJ458860 JPF458860 JZB458860 KIX458860 KST458860 LCP458860 LML458860 LWH458860 MGD458860 MPZ458860 MZV458860 NJR458860 NTN458860 ODJ458860 ONF458860 OXB458860 PGX458860 PQT458860 QAP458860 QKL458860 QUH458860 RED458860 RNZ458860 RXV458860 SHR458860 SRN458860 TBJ458860 TLF458860 TVB458860 UEX458860 UOT458860 UYP458860 VIL458860 VSH458860 WCD458860 WLZ458860 WVV458860 N524396 JJ524396 TF524396 ADB524396 AMX524396 AWT524396 BGP524396 BQL524396 CAH524396 CKD524396 CTZ524396 DDV524396 DNR524396 DXN524396 EHJ524396 ERF524396 FBB524396 FKX524396 FUT524396 GEP524396 GOL524396 GYH524396 HID524396 HRZ524396 IBV524396 ILR524396 IVN524396 JFJ524396 JPF524396 JZB524396 KIX524396 KST524396 LCP524396 LML524396 LWH524396 MGD524396 MPZ524396 MZV524396 NJR524396 NTN524396 ODJ524396 ONF524396 OXB524396 PGX524396 PQT524396 QAP524396 QKL524396 QUH524396 RED524396 RNZ524396 RXV524396 SHR524396 SRN524396 TBJ524396 TLF524396 TVB524396 UEX524396 UOT524396 UYP524396 VIL524396 VSH524396 WCD524396 WLZ524396 WVV524396 N589932 JJ589932 TF589932 ADB589932 AMX589932 AWT589932 BGP589932 BQL589932 CAH589932 CKD589932 CTZ589932 DDV589932 DNR589932 DXN589932 EHJ589932 ERF589932 FBB589932 FKX589932 FUT589932 GEP589932 GOL589932 GYH589932 HID589932 HRZ589932 IBV589932 ILR589932 IVN589932 JFJ589932 JPF589932 JZB589932 KIX589932 KST589932 LCP589932 LML589932 LWH589932 MGD589932 MPZ589932 MZV589932 NJR589932 NTN589932 ODJ589932 ONF589932 OXB589932 PGX589932 PQT589932 QAP589932 QKL589932 QUH589932 RED589932 RNZ589932 RXV589932 SHR589932 SRN589932 TBJ589932 TLF589932 TVB589932 UEX589932 UOT589932 UYP589932 VIL589932 VSH589932 WCD589932 WLZ589932 WVV589932 N655468 JJ655468 TF655468 ADB655468 AMX655468 AWT655468 BGP655468 BQL655468 CAH655468 CKD655468 CTZ655468 DDV655468 DNR655468 DXN655468 EHJ655468 ERF655468 FBB655468 FKX655468 FUT655468 GEP655468 GOL655468 GYH655468 HID655468 HRZ655468 IBV655468 ILR655468 IVN655468 JFJ655468 JPF655468 JZB655468 KIX655468 KST655468 LCP655468 LML655468 LWH655468 MGD655468 MPZ655468 MZV655468 NJR655468 NTN655468 ODJ655468 ONF655468 OXB655468 PGX655468 PQT655468 QAP655468 QKL655468 QUH655468 RED655468 RNZ655468 RXV655468 SHR655468 SRN655468 TBJ655468 TLF655468 TVB655468 UEX655468 UOT655468 UYP655468 VIL655468 VSH655468 WCD655468 WLZ655468 WVV655468 N721004 JJ721004 TF721004 ADB721004 AMX721004 AWT721004 BGP721004 BQL721004 CAH721004 CKD721004 CTZ721004 DDV721004 DNR721004 DXN721004 EHJ721004 ERF721004 FBB721004 FKX721004 FUT721004 GEP721004 GOL721004 GYH721004 HID721004 HRZ721004 IBV721004 ILR721004 IVN721004 JFJ721004 JPF721004 JZB721004 KIX721004 KST721004 LCP721004 LML721004 LWH721004 MGD721004 MPZ721004 MZV721004 NJR721004 NTN721004 ODJ721004 ONF721004 OXB721004 PGX721004 PQT721004 QAP721004 QKL721004 QUH721004 RED721004 RNZ721004 RXV721004 SHR721004 SRN721004 TBJ721004 TLF721004 TVB721004 UEX721004 UOT721004 UYP721004 VIL721004 VSH721004 WCD721004 WLZ721004 WVV721004 N786540 JJ786540 TF786540 ADB786540 AMX786540 AWT786540 BGP786540 BQL786540 CAH786540 CKD786540 CTZ786540 DDV786540 DNR786540 DXN786540 EHJ786540 ERF786540 FBB786540 FKX786540 FUT786540 GEP786540 GOL786540 GYH786540 HID786540 HRZ786540 IBV786540 ILR786540 IVN786540 JFJ786540 JPF786540 JZB786540 KIX786540 KST786540 LCP786540 LML786540 LWH786540 MGD786540 MPZ786540 MZV786540 NJR786540 NTN786540 ODJ786540 ONF786540 OXB786540 PGX786540 PQT786540 QAP786540 QKL786540 QUH786540 RED786540 RNZ786540 RXV786540 SHR786540 SRN786540 TBJ786540 TLF786540 TVB786540 UEX786540 UOT786540 UYP786540 VIL786540 VSH786540 WCD786540 WLZ786540 WVV786540 N852076 JJ852076 TF852076 ADB852076 AMX852076 AWT852076 BGP852076 BQL852076 CAH852076 CKD852076 CTZ852076 DDV852076 DNR852076 DXN852076 EHJ852076 ERF852076 FBB852076 FKX852076 FUT852076 GEP852076 GOL852076 GYH852076 HID852076 HRZ852076 IBV852076 ILR852076 IVN852076 JFJ852076 JPF852076 JZB852076 KIX852076 KST852076 LCP852076 LML852076 LWH852076 MGD852076 MPZ852076 MZV852076 NJR852076 NTN852076 ODJ852076 ONF852076 OXB852076 PGX852076 PQT852076 QAP852076 QKL852076 QUH852076 RED852076 RNZ852076 RXV852076 SHR852076 SRN852076 TBJ852076 TLF852076 TVB852076 UEX852076 UOT852076 UYP852076 VIL852076 VSH852076 WCD852076 WLZ852076 WVV852076 N917612 JJ917612 TF917612 ADB917612 AMX917612 AWT917612 BGP917612 BQL917612 CAH917612 CKD917612 CTZ917612 DDV917612 DNR917612 DXN917612 EHJ917612 ERF917612 FBB917612 FKX917612 FUT917612 GEP917612 GOL917612 GYH917612 HID917612 HRZ917612 IBV917612 ILR917612 IVN917612 JFJ917612 JPF917612 JZB917612 KIX917612 KST917612 LCP917612 LML917612 LWH917612 MGD917612 MPZ917612 MZV917612 NJR917612 NTN917612 ODJ917612 ONF917612 OXB917612 PGX917612 PQT917612 QAP917612 QKL917612 QUH917612 RED917612 RNZ917612 RXV917612 SHR917612 SRN917612 TBJ917612 TLF917612 TVB917612 UEX917612 UOT917612 UYP917612 VIL917612 VSH917612 WCD917612 WLZ917612 WVV917612 N983148 JJ983148 TF983148 ADB983148 AMX983148 AWT983148 BGP983148 BQL983148 CAH983148 CKD983148 CTZ983148 DDV983148 DNR983148 DXN983148 EHJ983148 ERF983148 FBB983148 FKX983148 FUT983148 GEP983148 GOL983148 GYH983148 HID983148 HRZ983148 IBV983148 ILR983148 IVN983148 JFJ983148 JPF983148 JZB983148 KIX983148 KST983148 LCP983148 LML983148 LWH983148 MGD983148 MPZ983148 MZV983148 NJR983148 NTN983148 ODJ983148 ONF983148 OXB983148 PGX983148 PQT983148 QAP983148 QKL983148 QUH983148 RED983148 RNZ983148 RXV983148 SHR983148 SRN983148 TBJ983148 TLF983148 TVB983148 UEX983148 UOT983148 UYP983148 VIL983148 VSH983148 WCD983148 WLZ983148 WVV983148 N119 JJ119 TF119 ADB119 AMX119 AWT119 BGP119 BQL119 CAH119 CKD119 CTZ119 DDV119 DNR119 DXN119 EHJ119 ERF119 FBB119 FKX119 FUT119 GEP119 GOL119 GYH119 HID119 HRZ119 IBV119 ILR119 IVN119 JFJ119 JPF119 JZB119 KIX119 KST119 LCP119 LML119 LWH119 MGD119 MPZ119 MZV119 NJR119 NTN119 ODJ119 ONF119 OXB119 PGX119 PQT119 QAP119 QKL119 QUH119 RED119 RNZ119 RXV119 SHR119 SRN119 TBJ119 TLF119 TVB119 UEX119 UOT119 UYP119 VIL119 VSH119 WCD119 WLZ119 WVV119 N65655 JJ65655 TF65655 ADB65655 AMX65655 AWT65655 BGP65655 BQL65655 CAH65655 CKD65655 CTZ65655 DDV65655 DNR65655 DXN65655 EHJ65655 ERF65655 FBB65655 FKX65655 FUT65655 GEP65655 GOL65655 GYH65655 HID65655 HRZ65655 IBV65655 ILR65655 IVN65655 JFJ65655 JPF65655 JZB65655 KIX65655 KST65655 LCP65655 LML65655 LWH65655 MGD65655 MPZ65655 MZV65655 NJR65655 NTN65655 ODJ65655 ONF65655 OXB65655 PGX65655 PQT65655 QAP65655 QKL65655 QUH65655 RED65655 RNZ65655 RXV65655 SHR65655 SRN65655 TBJ65655 TLF65655 TVB65655 UEX65655 UOT65655 UYP65655 VIL65655 VSH65655 WCD65655 WLZ65655 WVV65655 N131191 JJ131191 TF131191 ADB131191 AMX131191 AWT131191 BGP131191 BQL131191 CAH131191 CKD131191 CTZ131191 DDV131191 DNR131191 DXN131191 EHJ131191 ERF131191 FBB131191 FKX131191 FUT131191 GEP131191 GOL131191 GYH131191 HID131191 HRZ131191 IBV131191 ILR131191 IVN131191 JFJ131191 JPF131191 JZB131191 KIX131191 KST131191 LCP131191 LML131191 LWH131191 MGD131191 MPZ131191 MZV131191 NJR131191 NTN131191 ODJ131191 ONF131191 OXB131191 PGX131191 PQT131191 QAP131191 QKL131191 QUH131191 RED131191 RNZ131191 RXV131191 SHR131191 SRN131191 TBJ131191 TLF131191 TVB131191 UEX131191 UOT131191 UYP131191 VIL131191 VSH131191 WCD131191 WLZ131191 WVV131191 N196727 JJ196727 TF196727 ADB196727 AMX196727 AWT196727 BGP196727 BQL196727 CAH196727 CKD196727 CTZ196727 DDV196727 DNR196727 DXN196727 EHJ196727 ERF196727 FBB196727 FKX196727 FUT196727 GEP196727 GOL196727 GYH196727 HID196727 HRZ196727 IBV196727 ILR196727 IVN196727 JFJ196727 JPF196727 JZB196727 KIX196727 KST196727 LCP196727 LML196727 LWH196727 MGD196727 MPZ196727 MZV196727 NJR196727 NTN196727 ODJ196727 ONF196727 OXB196727 PGX196727 PQT196727 QAP196727 QKL196727 QUH196727 RED196727 RNZ196727 RXV196727 SHR196727 SRN196727 TBJ196727 TLF196727 TVB196727 UEX196727 UOT196727 UYP196727 VIL196727 VSH196727 WCD196727 WLZ196727 WVV196727 N262263 JJ262263 TF262263 ADB262263 AMX262263 AWT262263 BGP262263 BQL262263 CAH262263 CKD262263 CTZ262263 DDV262263 DNR262263 DXN262263 EHJ262263 ERF262263 FBB262263 FKX262263 FUT262263 GEP262263 GOL262263 GYH262263 HID262263 HRZ262263 IBV262263 ILR262263 IVN262263 JFJ262263 JPF262263 JZB262263 KIX262263 KST262263 LCP262263 LML262263 LWH262263 MGD262263 MPZ262263 MZV262263 NJR262263 NTN262263 ODJ262263 ONF262263 OXB262263 PGX262263 PQT262263 QAP262263 QKL262263 QUH262263 RED262263 RNZ262263 RXV262263 SHR262263 SRN262263 TBJ262263 TLF262263 TVB262263 UEX262263 UOT262263 UYP262263 VIL262263 VSH262263 WCD262263 WLZ262263 WVV262263 N327799 JJ327799 TF327799 ADB327799 AMX327799 AWT327799 BGP327799 BQL327799 CAH327799 CKD327799 CTZ327799 DDV327799 DNR327799 DXN327799 EHJ327799 ERF327799 FBB327799 FKX327799 FUT327799 GEP327799 GOL327799 GYH327799 HID327799 HRZ327799 IBV327799 ILR327799 IVN327799 JFJ327799 JPF327799 JZB327799 KIX327799 KST327799 LCP327799 LML327799 LWH327799 MGD327799 MPZ327799 MZV327799 NJR327799 NTN327799 ODJ327799 ONF327799 OXB327799 PGX327799 PQT327799 QAP327799 QKL327799 QUH327799 RED327799 RNZ327799 RXV327799 SHR327799 SRN327799 TBJ327799 TLF327799 TVB327799 UEX327799 UOT327799 UYP327799 VIL327799 VSH327799 WCD327799 WLZ327799 WVV327799 N393335 JJ393335 TF393335 ADB393335 AMX393335 AWT393335 BGP393335 BQL393335 CAH393335 CKD393335 CTZ393335 DDV393335 DNR393335 DXN393335 EHJ393335 ERF393335 FBB393335 FKX393335 FUT393335 GEP393335 GOL393335 GYH393335 HID393335 HRZ393335 IBV393335 ILR393335 IVN393335 JFJ393335 JPF393335 JZB393335 KIX393335 KST393335 LCP393335 LML393335 LWH393335 MGD393335 MPZ393335 MZV393335 NJR393335 NTN393335 ODJ393335 ONF393335 OXB393335 PGX393335 PQT393335 QAP393335 QKL393335 QUH393335 RED393335 RNZ393335 RXV393335 SHR393335 SRN393335 TBJ393335 TLF393335 TVB393335 UEX393335 UOT393335 UYP393335 VIL393335 VSH393335 WCD393335 WLZ393335 WVV393335 N458871 JJ458871 TF458871 ADB458871 AMX458871 AWT458871 BGP458871 BQL458871 CAH458871 CKD458871 CTZ458871 DDV458871 DNR458871 DXN458871 EHJ458871 ERF458871 FBB458871 FKX458871 FUT458871 GEP458871 GOL458871 GYH458871 HID458871 HRZ458871 IBV458871 ILR458871 IVN458871 JFJ458871 JPF458871 JZB458871 KIX458871 KST458871 LCP458871 LML458871 LWH458871 MGD458871 MPZ458871 MZV458871 NJR458871 NTN458871 ODJ458871 ONF458871 OXB458871 PGX458871 PQT458871 QAP458871 QKL458871 QUH458871 RED458871 RNZ458871 RXV458871 SHR458871 SRN458871 TBJ458871 TLF458871 TVB458871 UEX458871 UOT458871 UYP458871 VIL458871 VSH458871 WCD458871 WLZ458871 WVV458871 N524407 JJ524407 TF524407 ADB524407 AMX524407 AWT524407 BGP524407 BQL524407 CAH524407 CKD524407 CTZ524407 DDV524407 DNR524407 DXN524407 EHJ524407 ERF524407 FBB524407 FKX524407 FUT524407 GEP524407 GOL524407 GYH524407 HID524407 HRZ524407 IBV524407 ILR524407 IVN524407 JFJ524407 JPF524407 JZB524407 KIX524407 KST524407 LCP524407 LML524407 LWH524407 MGD524407 MPZ524407 MZV524407 NJR524407 NTN524407 ODJ524407 ONF524407 OXB524407 PGX524407 PQT524407 QAP524407 QKL524407 QUH524407 RED524407 RNZ524407 RXV524407 SHR524407 SRN524407 TBJ524407 TLF524407 TVB524407 UEX524407 UOT524407 UYP524407 VIL524407 VSH524407 WCD524407 WLZ524407 WVV524407 N589943 JJ589943 TF589943 ADB589943 AMX589943 AWT589943 BGP589943 BQL589943 CAH589943 CKD589943 CTZ589943 DDV589943 DNR589943 DXN589943 EHJ589943 ERF589943 FBB589943 FKX589943 FUT589943 GEP589943 GOL589943 GYH589943 HID589943 HRZ589943 IBV589943 ILR589943 IVN589943 JFJ589943 JPF589943 JZB589943 KIX589943 KST589943 LCP589943 LML589943 LWH589943 MGD589943 MPZ589943 MZV589943 NJR589943 NTN589943 ODJ589943 ONF589943 OXB589943 PGX589943 PQT589943 QAP589943 QKL589943 QUH589943 RED589943 RNZ589943 RXV589943 SHR589943 SRN589943 TBJ589943 TLF589943 TVB589943 UEX589943 UOT589943 UYP589943 VIL589943 VSH589943 WCD589943 WLZ589943 WVV589943 N655479 JJ655479 TF655479 ADB655479 AMX655479 AWT655479 BGP655479 BQL655479 CAH655479 CKD655479 CTZ655479 DDV655479 DNR655479 DXN655479 EHJ655479 ERF655479 FBB655479 FKX655479 FUT655479 GEP655479 GOL655479 GYH655479 HID655479 HRZ655479 IBV655479 ILR655479 IVN655479 JFJ655479 JPF655479 JZB655479 KIX655479 KST655479 LCP655479 LML655479 LWH655479 MGD655479 MPZ655479 MZV655479 NJR655479 NTN655479 ODJ655479 ONF655479 OXB655479 PGX655479 PQT655479 QAP655479 QKL655479 QUH655479 RED655479 RNZ655479 RXV655479 SHR655479 SRN655479 TBJ655479 TLF655479 TVB655479 UEX655479 UOT655479 UYP655479 VIL655479 VSH655479 WCD655479 WLZ655479 WVV655479 N721015 JJ721015 TF721015 ADB721015 AMX721015 AWT721015 BGP721015 BQL721015 CAH721015 CKD721015 CTZ721015 DDV721015 DNR721015 DXN721015 EHJ721015 ERF721015 FBB721015 FKX721015 FUT721015 GEP721015 GOL721015 GYH721015 HID721015 HRZ721015 IBV721015 ILR721015 IVN721015 JFJ721015 JPF721015 JZB721015 KIX721015 KST721015 LCP721015 LML721015 LWH721015 MGD721015 MPZ721015 MZV721015 NJR721015 NTN721015 ODJ721015 ONF721015 OXB721015 PGX721015 PQT721015 QAP721015 QKL721015 QUH721015 RED721015 RNZ721015 RXV721015 SHR721015 SRN721015 TBJ721015 TLF721015 TVB721015 UEX721015 UOT721015 UYP721015 VIL721015 VSH721015 WCD721015 WLZ721015 WVV721015 N786551 JJ786551 TF786551 ADB786551 AMX786551 AWT786551 BGP786551 BQL786551 CAH786551 CKD786551 CTZ786551 DDV786551 DNR786551 DXN786551 EHJ786551 ERF786551 FBB786551 FKX786551 FUT786551 GEP786551 GOL786551 GYH786551 HID786551 HRZ786551 IBV786551 ILR786551 IVN786551 JFJ786551 JPF786551 JZB786551 KIX786551 KST786551 LCP786551 LML786551 LWH786551 MGD786551 MPZ786551 MZV786551 NJR786551 NTN786551 ODJ786551 ONF786551 OXB786551 PGX786551 PQT786551 QAP786551 QKL786551 QUH786551 RED786551 RNZ786551 RXV786551 SHR786551 SRN786551 TBJ786551 TLF786551 TVB786551 UEX786551 UOT786551 UYP786551 VIL786551 VSH786551 WCD786551 WLZ786551 WVV786551 N852087 JJ852087 TF852087 ADB852087 AMX852087 AWT852087 BGP852087 BQL852087 CAH852087 CKD852087 CTZ852087 DDV852087 DNR852087 DXN852087 EHJ852087 ERF852087 FBB852087 FKX852087 FUT852087 GEP852087 GOL852087 GYH852087 HID852087 HRZ852087 IBV852087 ILR852087 IVN852087 JFJ852087 JPF852087 JZB852087 KIX852087 KST852087 LCP852087 LML852087 LWH852087 MGD852087 MPZ852087 MZV852087 NJR852087 NTN852087 ODJ852087 ONF852087 OXB852087 PGX852087 PQT852087 QAP852087 QKL852087 QUH852087 RED852087 RNZ852087 RXV852087 SHR852087 SRN852087 TBJ852087 TLF852087 TVB852087 UEX852087 UOT852087 UYP852087 VIL852087 VSH852087 WCD852087 WLZ852087 WVV852087 N917623 JJ917623 TF917623 ADB917623 AMX917623 AWT917623 BGP917623 BQL917623 CAH917623 CKD917623 CTZ917623 DDV917623 DNR917623 DXN917623 EHJ917623 ERF917623 FBB917623 FKX917623 FUT917623 GEP917623 GOL917623 GYH917623 HID917623 HRZ917623 IBV917623 ILR917623 IVN917623 JFJ917623 JPF917623 JZB917623 KIX917623 KST917623 LCP917623 LML917623 LWH917623 MGD917623 MPZ917623 MZV917623 NJR917623 NTN917623 ODJ917623 ONF917623 OXB917623 PGX917623 PQT917623 QAP917623 QKL917623 QUH917623 RED917623 RNZ917623 RXV917623 SHR917623 SRN917623 TBJ917623 TLF917623 TVB917623 UEX917623 UOT917623 UYP917623 VIL917623 VSH917623 WCD917623 WLZ917623 WVV917623 N983159 JJ983159 TF983159 ADB983159 AMX983159 AWT983159 BGP983159 BQL983159 CAH983159 CKD983159 CTZ983159 DDV983159 DNR983159 DXN983159 EHJ983159 ERF983159 FBB983159 FKX983159 FUT983159 GEP983159 GOL983159 GYH983159 HID983159 HRZ983159 IBV983159 ILR983159 IVN983159 JFJ983159 JPF983159 JZB983159 KIX983159 KST983159 LCP983159 LML983159 LWH983159 MGD983159 MPZ983159 MZV983159 NJR983159 NTN983159 ODJ983159 ONF983159 OXB983159 PGX983159 PQT983159 QAP983159 QKL983159 QUH983159 RED983159 RNZ983159 RXV983159 SHR983159 SRN983159 TBJ983159 TLF983159 TVB983159 UEX983159 UOT983159 UYP983159 VIL983159 VSH983159 WCD983159 WLZ983159 WVV983159 N132 JJ132 TF132 ADB132 AMX132 AWT132 BGP132 BQL132 CAH132 CKD132 CTZ132 DDV132 DNR132 DXN132 EHJ132 ERF132 FBB132 FKX132 FUT132 GEP132 GOL132 GYH132 HID132 HRZ132 IBV132 ILR132 IVN132 JFJ132 JPF132 JZB132 KIX132 KST132 LCP132 LML132 LWH132 MGD132 MPZ132 MZV132 NJR132 NTN132 ODJ132 ONF132 OXB132 PGX132 PQT132 QAP132 QKL132 QUH132 RED132 RNZ132 RXV132 SHR132 SRN132 TBJ132 TLF132 TVB132 UEX132 UOT132 UYP132 VIL132 VSH132 WCD132 WLZ132 WVV132 N65668 JJ65668 TF65668 ADB65668 AMX65668 AWT65668 BGP65668 BQL65668 CAH65668 CKD65668 CTZ65668 DDV65668 DNR65668 DXN65668 EHJ65668 ERF65668 FBB65668 FKX65668 FUT65668 GEP65668 GOL65668 GYH65668 HID65668 HRZ65668 IBV65668 ILR65668 IVN65668 JFJ65668 JPF65668 JZB65668 KIX65668 KST65668 LCP65668 LML65668 LWH65668 MGD65668 MPZ65668 MZV65668 NJR65668 NTN65668 ODJ65668 ONF65668 OXB65668 PGX65668 PQT65668 QAP65668 QKL65668 QUH65668 RED65668 RNZ65668 RXV65668 SHR65668 SRN65668 TBJ65668 TLF65668 TVB65668 UEX65668 UOT65668 UYP65668 VIL65668 VSH65668 WCD65668 WLZ65668 WVV65668 N131204 JJ131204 TF131204 ADB131204 AMX131204 AWT131204 BGP131204 BQL131204 CAH131204 CKD131204 CTZ131204 DDV131204 DNR131204 DXN131204 EHJ131204 ERF131204 FBB131204 FKX131204 FUT131204 GEP131204 GOL131204 GYH131204 HID131204 HRZ131204 IBV131204 ILR131204 IVN131204 JFJ131204 JPF131204 JZB131204 KIX131204 KST131204 LCP131204 LML131204 LWH131204 MGD131204 MPZ131204 MZV131204 NJR131204 NTN131204 ODJ131204 ONF131204 OXB131204 PGX131204 PQT131204 QAP131204 QKL131204 QUH131204 RED131204 RNZ131204 RXV131204 SHR131204 SRN131204 TBJ131204 TLF131204 TVB131204 UEX131204 UOT131204 UYP131204 VIL131204 VSH131204 WCD131204 WLZ131204 WVV131204 N196740 JJ196740 TF196740 ADB196740 AMX196740 AWT196740 BGP196740 BQL196740 CAH196740 CKD196740 CTZ196740 DDV196740 DNR196740 DXN196740 EHJ196740 ERF196740 FBB196740 FKX196740 FUT196740 GEP196740 GOL196740 GYH196740 HID196740 HRZ196740 IBV196740 ILR196740 IVN196740 JFJ196740 JPF196740 JZB196740 KIX196740 KST196740 LCP196740 LML196740 LWH196740 MGD196740 MPZ196740 MZV196740 NJR196740 NTN196740 ODJ196740 ONF196740 OXB196740 PGX196740 PQT196740 QAP196740 QKL196740 QUH196740 RED196740 RNZ196740 RXV196740 SHR196740 SRN196740 TBJ196740 TLF196740 TVB196740 UEX196740 UOT196740 UYP196740 VIL196740 VSH196740 WCD196740 WLZ196740 WVV196740 N262276 JJ262276 TF262276 ADB262276 AMX262276 AWT262276 BGP262276 BQL262276 CAH262276 CKD262276 CTZ262276 DDV262276 DNR262276 DXN262276 EHJ262276 ERF262276 FBB262276 FKX262276 FUT262276 GEP262276 GOL262276 GYH262276 HID262276 HRZ262276 IBV262276 ILR262276 IVN262276 JFJ262276 JPF262276 JZB262276 KIX262276 KST262276 LCP262276 LML262276 LWH262276 MGD262276 MPZ262276 MZV262276 NJR262276 NTN262276 ODJ262276 ONF262276 OXB262276 PGX262276 PQT262276 QAP262276 QKL262276 QUH262276 RED262276 RNZ262276 RXV262276 SHR262276 SRN262276 TBJ262276 TLF262276 TVB262276 UEX262276 UOT262276 UYP262276 VIL262276 VSH262276 WCD262276 WLZ262276 WVV262276 N327812 JJ327812 TF327812 ADB327812 AMX327812 AWT327812 BGP327812 BQL327812 CAH327812 CKD327812 CTZ327812 DDV327812 DNR327812 DXN327812 EHJ327812 ERF327812 FBB327812 FKX327812 FUT327812 GEP327812 GOL327812 GYH327812 HID327812 HRZ327812 IBV327812 ILR327812 IVN327812 JFJ327812 JPF327812 JZB327812 KIX327812 KST327812 LCP327812 LML327812 LWH327812 MGD327812 MPZ327812 MZV327812 NJR327812 NTN327812 ODJ327812 ONF327812 OXB327812 PGX327812 PQT327812 QAP327812 QKL327812 QUH327812 RED327812 RNZ327812 RXV327812 SHR327812 SRN327812 TBJ327812 TLF327812 TVB327812 UEX327812 UOT327812 UYP327812 VIL327812 VSH327812 WCD327812 WLZ327812 WVV327812 N393348 JJ393348 TF393348 ADB393348 AMX393348 AWT393348 BGP393348 BQL393348 CAH393348 CKD393348 CTZ393348 DDV393348 DNR393348 DXN393348 EHJ393348 ERF393348 FBB393348 FKX393348 FUT393348 GEP393348 GOL393348 GYH393348 HID393348 HRZ393348 IBV393348 ILR393348 IVN393348 JFJ393348 JPF393348 JZB393348 KIX393348 KST393348 LCP393348 LML393348 LWH393348 MGD393348 MPZ393348 MZV393348 NJR393348 NTN393348 ODJ393348 ONF393348 OXB393348 PGX393348 PQT393348 QAP393348 QKL393348 QUH393348 RED393348 RNZ393348 RXV393348 SHR393348 SRN393348 TBJ393348 TLF393348 TVB393348 UEX393348 UOT393348 UYP393348 VIL393348 VSH393348 WCD393348 WLZ393348 WVV393348 N458884 JJ458884 TF458884 ADB458884 AMX458884 AWT458884 BGP458884 BQL458884 CAH458884 CKD458884 CTZ458884 DDV458884 DNR458884 DXN458884 EHJ458884 ERF458884 FBB458884 FKX458884 FUT458884 GEP458884 GOL458884 GYH458884 HID458884 HRZ458884 IBV458884 ILR458884 IVN458884 JFJ458884 JPF458884 JZB458884 KIX458884 KST458884 LCP458884 LML458884 LWH458884 MGD458884 MPZ458884 MZV458884 NJR458884 NTN458884 ODJ458884 ONF458884 OXB458884 PGX458884 PQT458884 QAP458884 QKL458884 QUH458884 RED458884 RNZ458884 RXV458884 SHR458884 SRN458884 TBJ458884 TLF458884 TVB458884 UEX458884 UOT458884 UYP458884 VIL458884 VSH458884 WCD458884 WLZ458884 WVV458884 N524420 JJ524420 TF524420 ADB524420 AMX524420 AWT524420 BGP524420 BQL524420 CAH524420 CKD524420 CTZ524420 DDV524420 DNR524420 DXN524420 EHJ524420 ERF524420 FBB524420 FKX524420 FUT524420 GEP524420 GOL524420 GYH524420 HID524420 HRZ524420 IBV524420 ILR524420 IVN524420 JFJ524420 JPF524420 JZB524420 KIX524420 KST524420 LCP524420 LML524420 LWH524420 MGD524420 MPZ524420 MZV524420 NJR524420 NTN524420 ODJ524420 ONF524420 OXB524420 PGX524420 PQT524420 QAP524420 QKL524420 QUH524420 RED524420 RNZ524420 RXV524420 SHR524420 SRN524420 TBJ524420 TLF524420 TVB524420 UEX524420 UOT524420 UYP524420 VIL524420 VSH524420 WCD524420 WLZ524420 WVV524420 N589956 JJ589956 TF589956 ADB589956 AMX589956 AWT589956 BGP589956 BQL589956 CAH589956 CKD589956 CTZ589956 DDV589956 DNR589956 DXN589956 EHJ589956 ERF589956 FBB589956 FKX589956 FUT589956 GEP589956 GOL589956 GYH589956 HID589956 HRZ589956 IBV589956 ILR589956 IVN589956 JFJ589956 JPF589956 JZB589956 KIX589956 KST589956 LCP589956 LML589956 LWH589956 MGD589956 MPZ589956 MZV589956 NJR589956 NTN589956 ODJ589956 ONF589956 OXB589956 PGX589956 PQT589956 QAP589956 QKL589956 QUH589956 RED589956 RNZ589956 RXV589956 SHR589956 SRN589956 TBJ589956 TLF589956 TVB589956 UEX589956 UOT589956 UYP589956 VIL589956 VSH589956 WCD589956 WLZ589956 WVV589956 N655492 JJ655492 TF655492 ADB655492 AMX655492 AWT655492 BGP655492 BQL655492 CAH655492 CKD655492 CTZ655492 DDV655492 DNR655492 DXN655492 EHJ655492 ERF655492 FBB655492 FKX655492 FUT655492 GEP655492 GOL655492 GYH655492 HID655492 HRZ655492 IBV655492 ILR655492 IVN655492 JFJ655492 JPF655492 JZB655492 KIX655492 KST655492 LCP655492 LML655492 LWH655492 MGD655492 MPZ655492 MZV655492 NJR655492 NTN655492 ODJ655492 ONF655492 OXB655492 PGX655492 PQT655492 QAP655492 QKL655492 QUH655492 RED655492 RNZ655492 RXV655492 SHR655492 SRN655492 TBJ655492 TLF655492 TVB655492 UEX655492 UOT655492 UYP655492 VIL655492 VSH655492 WCD655492 WLZ655492 WVV655492 N721028 JJ721028 TF721028 ADB721028 AMX721028 AWT721028 BGP721028 BQL721028 CAH721028 CKD721028 CTZ721028 DDV721028 DNR721028 DXN721028 EHJ721028 ERF721028 FBB721028 FKX721028 FUT721028 GEP721028 GOL721028 GYH721028 HID721028 HRZ721028 IBV721028 ILR721028 IVN721028 JFJ721028 JPF721028 JZB721028 KIX721028 KST721028 LCP721028 LML721028 LWH721028 MGD721028 MPZ721028 MZV721028 NJR721028 NTN721028 ODJ721028 ONF721028 OXB721028 PGX721028 PQT721028 QAP721028 QKL721028 QUH721028 RED721028 RNZ721028 RXV721028 SHR721028 SRN721028 TBJ721028 TLF721028 TVB721028 UEX721028 UOT721028 UYP721028 VIL721028 VSH721028 WCD721028 WLZ721028 WVV721028 N786564 JJ786564 TF786564 ADB786564 AMX786564 AWT786564 BGP786564 BQL786564 CAH786564 CKD786564 CTZ786564 DDV786564 DNR786564 DXN786564 EHJ786564 ERF786564 FBB786564 FKX786564 FUT786564 GEP786564 GOL786564 GYH786564 HID786564 HRZ786564 IBV786564 ILR786564 IVN786564 JFJ786564 JPF786564 JZB786564 KIX786564 KST786564 LCP786564 LML786564 LWH786564 MGD786564 MPZ786564 MZV786564 NJR786564 NTN786564 ODJ786564 ONF786564 OXB786564 PGX786564 PQT786564 QAP786564 QKL786564 QUH786564 RED786564 RNZ786564 RXV786564 SHR786564 SRN786564 TBJ786564 TLF786564 TVB786564 UEX786564 UOT786564 UYP786564 VIL786564 VSH786564 WCD786564 WLZ786564 WVV786564 N852100 JJ852100 TF852100 ADB852100 AMX852100 AWT852100 BGP852100 BQL852100 CAH852100 CKD852100 CTZ852100 DDV852100 DNR852100 DXN852100 EHJ852100 ERF852100 FBB852100 FKX852100 FUT852100 GEP852100 GOL852100 GYH852100 HID852100 HRZ852100 IBV852100 ILR852100 IVN852100 JFJ852100 JPF852100 JZB852100 KIX852100 KST852100 LCP852100 LML852100 LWH852100 MGD852100 MPZ852100 MZV852100 NJR852100 NTN852100 ODJ852100 ONF852100 OXB852100 PGX852100 PQT852100 QAP852100 QKL852100 QUH852100 RED852100 RNZ852100 RXV852100 SHR852100 SRN852100 TBJ852100 TLF852100 TVB852100 UEX852100 UOT852100 UYP852100 VIL852100 VSH852100 WCD852100 WLZ852100 WVV852100 N917636 JJ917636 TF917636 ADB917636 AMX917636 AWT917636 BGP917636 BQL917636 CAH917636 CKD917636 CTZ917636 DDV917636 DNR917636 DXN917636 EHJ917636 ERF917636 FBB917636 FKX917636 FUT917636 GEP917636 GOL917636 GYH917636 HID917636 HRZ917636 IBV917636 ILR917636 IVN917636 JFJ917636 JPF917636 JZB917636 KIX917636 KST917636 LCP917636 LML917636 LWH917636 MGD917636 MPZ917636 MZV917636 NJR917636 NTN917636 ODJ917636 ONF917636 OXB917636 PGX917636 PQT917636 QAP917636 QKL917636 QUH917636 RED917636 RNZ917636 RXV917636 SHR917636 SRN917636 TBJ917636 TLF917636 TVB917636 UEX917636 UOT917636 UYP917636 VIL917636 VSH917636 WCD917636 WLZ917636 WVV917636 N983172 JJ983172 TF983172 ADB983172 AMX983172 AWT983172 BGP983172 BQL983172 CAH983172 CKD983172 CTZ983172 DDV983172 DNR983172 DXN983172 EHJ983172 ERF983172 FBB983172 FKX983172 FUT983172 GEP983172 GOL983172 GYH983172 HID983172 HRZ983172 IBV983172 ILR983172 IVN983172 JFJ983172 JPF983172 JZB983172 KIX983172 KST983172 LCP983172 LML983172 LWH983172 MGD983172 MPZ983172 MZV983172 NJR983172 NTN983172 ODJ983172 ONF983172 OXB983172 PGX983172 PQT983172 QAP983172 QKL983172 QUH983172 RED983172 RNZ983172 RXV983172 SHR983172 SRN983172 TBJ983172 TLF983172 TVB983172 UEX983172 UOT983172 UYP983172 VIL983172 VSH983172 WCD983172 WLZ983172 WVV983172 N156 JJ156 TF156 ADB156 AMX156 AWT156 BGP156 BQL156 CAH156 CKD156 CTZ156 DDV156 DNR156 DXN156 EHJ156 ERF156 FBB156 FKX156 FUT156 GEP156 GOL156 GYH156 HID156 HRZ156 IBV156 ILR156 IVN156 JFJ156 JPF156 JZB156 KIX156 KST156 LCP156 LML156 LWH156 MGD156 MPZ156 MZV156 NJR156 NTN156 ODJ156 ONF156 OXB156 PGX156 PQT156 QAP156 QKL156 QUH156 RED156 RNZ156 RXV156 SHR156 SRN156 TBJ156 TLF156 TVB156 UEX156 UOT156 UYP156 VIL156 VSH156 WCD156 WLZ156 WVV156 N65692 JJ65692 TF65692 ADB65692 AMX65692 AWT65692 BGP65692 BQL65692 CAH65692 CKD65692 CTZ65692 DDV65692 DNR65692 DXN65692 EHJ65692 ERF65692 FBB65692 FKX65692 FUT65692 GEP65692 GOL65692 GYH65692 HID65692 HRZ65692 IBV65692 ILR65692 IVN65692 JFJ65692 JPF65692 JZB65692 KIX65692 KST65692 LCP65692 LML65692 LWH65692 MGD65692 MPZ65692 MZV65692 NJR65692 NTN65692 ODJ65692 ONF65692 OXB65692 PGX65692 PQT65692 QAP65692 QKL65692 QUH65692 RED65692 RNZ65692 RXV65692 SHR65692 SRN65692 TBJ65692 TLF65692 TVB65692 UEX65692 UOT65692 UYP65692 VIL65692 VSH65692 WCD65692 WLZ65692 WVV65692 N131228 JJ131228 TF131228 ADB131228 AMX131228 AWT131228 BGP131228 BQL131228 CAH131228 CKD131228 CTZ131228 DDV131228 DNR131228 DXN131228 EHJ131228 ERF131228 FBB131228 FKX131228 FUT131228 GEP131228 GOL131228 GYH131228 HID131228 HRZ131228 IBV131228 ILR131228 IVN131228 JFJ131228 JPF131228 JZB131228 KIX131228 KST131228 LCP131228 LML131228 LWH131228 MGD131228 MPZ131228 MZV131228 NJR131228 NTN131228 ODJ131228 ONF131228 OXB131228 PGX131228 PQT131228 QAP131228 QKL131228 QUH131228 RED131228 RNZ131228 RXV131228 SHR131228 SRN131228 TBJ131228 TLF131228 TVB131228 UEX131228 UOT131228 UYP131228 VIL131228 VSH131228 WCD131228 WLZ131228 WVV131228 N196764 JJ196764 TF196764 ADB196764 AMX196764 AWT196764 BGP196764 BQL196764 CAH196764 CKD196764 CTZ196764 DDV196764 DNR196764 DXN196764 EHJ196764 ERF196764 FBB196764 FKX196764 FUT196764 GEP196764 GOL196764 GYH196764 HID196764 HRZ196764 IBV196764 ILR196764 IVN196764 JFJ196764 JPF196764 JZB196764 KIX196764 KST196764 LCP196764 LML196764 LWH196764 MGD196764 MPZ196764 MZV196764 NJR196764 NTN196764 ODJ196764 ONF196764 OXB196764 PGX196764 PQT196764 QAP196764 QKL196764 QUH196764 RED196764 RNZ196764 RXV196764 SHR196764 SRN196764 TBJ196764 TLF196764 TVB196764 UEX196764 UOT196764 UYP196764 VIL196764 VSH196764 WCD196764 WLZ196764 WVV196764 N262300 JJ262300 TF262300 ADB262300 AMX262300 AWT262300 BGP262300 BQL262300 CAH262300 CKD262300 CTZ262300 DDV262300 DNR262300 DXN262300 EHJ262300 ERF262300 FBB262300 FKX262300 FUT262300 GEP262300 GOL262300 GYH262300 HID262300 HRZ262300 IBV262300 ILR262300 IVN262300 JFJ262300 JPF262300 JZB262300 KIX262300 KST262300 LCP262300 LML262300 LWH262300 MGD262300 MPZ262300 MZV262300 NJR262300 NTN262300 ODJ262300 ONF262300 OXB262300 PGX262300 PQT262300 QAP262300 QKL262300 QUH262300 RED262300 RNZ262300 RXV262300 SHR262300 SRN262300 TBJ262300 TLF262300 TVB262300 UEX262300 UOT262300 UYP262300 VIL262300 VSH262300 WCD262300 WLZ262300 WVV262300 N327836 JJ327836 TF327836 ADB327836 AMX327836 AWT327836 BGP327836 BQL327836 CAH327836 CKD327836 CTZ327836 DDV327836 DNR327836 DXN327836 EHJ327836 ERF327836 FBB327836 FKX327836 FUT327836 GEP327836 GOL327836 GYH327836 HID327836 HRZ327836 IBV327836 ILR327836 IVN327836 JFJ327836 JPF327836 JZB327836 KIX327836 KST327836 LCP327836 LML327836 LWH327836 MGD327836 MPZ327836 MZV327836 NJR327836 NTN327836 ODJ327836 ONF327836 OXB327836 PGX327836 PQT327836 QAP327836 QKL327836 QUH327836 RED327836 RNZ327836 RXV327836 SHR327836 SRN327836 TBJ327836 TLF327836 TVB327836 UEX327836 UOT327836 UYP327836 VIL327836 VSH327836 WCD327836 WLZ327836 WVV327836 N393372 JJ393372 TF393372 ADB393372 AMX393372 AWT393372 BGP393372 BQL393372 CAH393372 CKD393372 CTZ393372 DDV393372 DNR393372 DXN393372 EHJ393372 ERF393372 FBB393372 FKX393372 FUT393372 GEP393372 GOL393372 GYH393372 HID393372 HRZ393372 IBV393372 ILR393372 IVN393372 JFJ393372 JPF393372 JZB393372 KIX393372 KST393372 LCP393372 LML393372 LWH393372 MGD393372 MPZ393372 MZV393372 NJR393372 NTN393372 ODJ393372 ONF393372 OXB393372 PGX393372 PQT393372 QAP393372 QKL393372 QUH393372 RED393372 RNZ393372 RXV393372 SHR393372 SRN393372 TBJ393372 TLF393372 TVB393372 UEX393372 UOT393372 UYP393372 VIL393372 VSH393372 WCD393372 WLZ393372 WVV393372 N458908 JJ458908 TF458908 ADB458908 AMX458908 AWT458908 BGP458908 BQL458908 CAH458908 CKD458908 CTZ458908 DDV458908 DNR458908 DXN458908 EHJ458908 ERF458908 FBB458908 FKX458908 FUT458908 GEP458908 GOL458908 GYH458908 HID458908 HRZ458908 IBV458908 ILR458908 IVN458908 JFJ458908 JPF458908 JZB458908 KIX458908 KST458908 LCP458908 LML458908 LWH458908 MGD458908 MPZ458908 MZV458908 NJR458908 NTN458908 ODJ458908 ONF458908 OXB458908 PGX458908 PQT458908 QAP458908 QKL458908 QUH458908 RED458908 RNZ458908 RXV458908 SHR458908 SRN458908 TBJ458908 TLF458908 TVB458908 UEX458908 UOT458908 UYP458908 VIL458908 VSH458908 WCD458908 WLZ458908 WVV458908 N524444 JJ524444 TF524444 ADB524444 AMX524444 AWT524444 BGP524444 BQL524444 CAH524444 CKD524444 CTZ524444 DDV524444 DNR524444 DXN524444 EHJ524444 ERF524444 FBB524444 FKX524444 FUT524444 GEP524444 GOL524444 GYH524444 HID524444 HRZ524444 IBV524444 ILR524444 IVN524444 JFJ524444 JPF524444 JZB524444 KIX524444 KST524444 LCP524444 LML524444 LWH524444 MGD524444 MPZ524444 MZV524444 NJR524444 NTN524444 ODJ524444 ONF524444 OXB524444 PGX524444 PQT524444 QAP524444 QKL524444 QUH524444 RED524444 RNZ524444 RXV524444 SHR524444 SRN524444 TBJ524444 TLF524444 TVB524444 UEX524444 UOT524444 UYP524444 VIL524444 VSH524444 WCD524444 WLZ524444 WVV524444 N589980 JJ589980 TF589980 ADB589980 AMX589980 AWT589980 BGP589980 BQL589980 CAH589980 CKD589980 CTZ589980 DDV589980 DNR589980 DXN589980 EHJ589980 ERF589980 FBB589980 FKX589980 FUT589980 GEP589980 GOL589980 GYH589980 HID589980 HRZ589980 IBV589980 ILR589980 IVN589980 JFJ589980 JPF589980 JZB589980 KIX589980 KST589980 LCP589980 LML589980 LWH589980 MGD589980 MPZ589980 MZV589980 NJR589980 NTN589980 ODJ589980 ONF589980 OXB589980 PGX589980 PQT589980 QAP589980 QKL589980 QUH589980 RED589980 RNZ589980 RXV589980 SHR589980 SRN589980 TBJ589980 TLF589980 TVB589980 UEX589980 UOT589980 UYP589980 VIL589980 VSH589980 WCD589980 WLZ589980 WVV589980 N655516 JJ655516 TF655516 ADB655516 AMX655516 AWT655516 BGP655516 BQL655516 CAH655516 CKD655516 CTZ655516 DDV655516 DNR655516 DXN655516 EHJ655516 ERF655516 FBB655516 FKX655516 FUT655516 GEP655516 GOL655516 GYH655516 HID655516 HRZ655516 IBV655516 ILR655516 IVN655516 JFJ655516 JPF655516 JZB655516 KIX655516 KST655516 LCP655516 LML655516 LWH655516 MGD655516 MPZ655516 MZV655516 NJR655516 NTN655516 ODJ655516 ONF655516 OXB655516 PGX655516 PQT655516 QAP655516 QKL655516 QUH655516 RED655516 RNZ655516 RXV655516 SHR655516 SRN655516 TBJ655516 TLF655516 TVB655516 UEX655516 UOT655516 UYP655516 VIL655516 VSH655516 WCD655516 WLZ655516 WVV655516 N721052 JJ721052 TF721052 ADB721052 AMX721052 AWT721052 BGP721052 BQL721052 CAH721052 CKD721052 CTZ721052 DDV721052 DNR721052 DXN721052 EHJ721052 ERF721052 FBB721052 FKX721052 FUT721052 GEP721052 GOL721052 GYH721052 HID721052 HRZ721052 IBV721052 ILR721052 IVN721052 JFJ721052 JPF721052 JZB721052 KIX721052 KST721052 LCP721052 LML721052 LWH721052 MGD721052 MPZ721052 MZV721052 NJR721052 NTN721052 ODJ721052 ONF721052 OXB721052 PGX721052 PQT721052 QAP721052 QKL721052 QUH721052 RED721052 RNZ721052 RXV721052 SHR721052 SRN721052 TBJ721052 TLF721052 TVB721052 UEX721052 UOT721052 UYP721052 VIL721052 VSH721052 WCD721052 WLZ721052 WVV721052 N786588 JJ786588 TF786588 ADB786588 AMX786588 AWT786588 BGP786588 BQL786588 CAH786588 CKD786588 CTZ786588 DDV786588 DNR786588 DXN786588 EHJ786588 ERF786588 FBB786588 FKX786588 FUT786588 GEP786588 GOL786588 GYH786588 HID786588 HRZ786588 IBV786588 ILR786588 IVN786588 JFJ786588 JPF786588 JZB786588 KIX786588 KST786588 LCP786588 LML786588 LWH786588 MGD786588 MPZ786588 MZV786588 NJR786588 NTN786588 ODJ786588 ONF786588 OXB786588 PGX786588 PQT786588 QAP786588 QKL786588 QUH786588 RED786588 RNZ786588 RXV786588 SHR786588 SRN786588 TBJ786588 TLF786588 TVB786588 UEX786588 UOT786588 UYP786588 VIL786588 VSH786588 WCD786588 WLZ786588 WVV786588 N852124 JJ852124 TF852124 ADB852124 AMX852124 AWT852124 BGP852124 BQL852124 CAH852124 CKD852124 CTZ852124 DDV852124 DNR852124 DXN852124 EHJ852124 ERF852124 FBB852124 FKX852124 FUT852124 GEP852124 GOL852124 GYH852124 HID852124 HRZ852124 IBV852124 ILR852124 IVN852124 JFJ852124 JPF852124 JZB852124 KIX852124 KST852124 LCP852124 LML852124 LWH852124 MGD852124 MPZ852124 MZV852124 NJR852124 NTN852124 ODJ852124 ONF852124 OXB852124 PGX852124 PQT852124 QAP852124 QKL852124 QUH852124 RED852124 RNZ852124 RXV852124 SHR852124 SRN852124 TBJ852124 TLF852124 TVB852124 UEX852124 UOT852124 UYP852124 VIL852124 VSH852124 WCD852124 WLZ852124 WVV852124 N917660 JJ917660 TF917660 ADB917660 AMX917660 AWT917660 BGP917660 BQL917660 CAH917660 CKD917660 CTZ917660 DDV917660 DNR917660 DXN917660 EHJ917660 ERF917660 FBB917660 FKX917660 FUT917660 GEP917660 GOL917660 GYH917660 HID917660 HRZ917660 IBV917660 ILR917660 IVN917660 JFJ917660 JPF917660 JZB917660 KIX917660 KST917660 LCP917660 LML917660 LWH917660 MGD917660 MPZ917660 MZV917660 NJR917660 NTN917660 ODJ917660 ONF917660 OXB917660 PGX917660 PQT917660 QAP917660 QKL917660 QUH917660 RED917660 RNZ917660 RXV917660 SHR917660 SRN917660 TBJ917660 TLF917660 TVB917660 UEX917660 UOT917660 UYP917660 VIL917660 VSH917660 WCD917660 WLZ917660 WVV917660 N983196 JJ983196 TF983196 ADB983196 AMX983196 AWT983196 BGP983196 BQL983196 CAH983196 CKD983196 CTZ983196 DDV983196 DNR983196 DXN983196 EHJ983196 ERF983196 FBB983196 FKX983196 FUT983196 GEP983196 GOL983196 GYH983196 HID983196 HRZ983196 IBV983196 ILR983196 IVN983196 JFJ983196 JPF983196 JZB983196 KIX983196 KST983196 LCP983196 LML983196 LWH983196 MGD983196 MPZ983196 MZV983196 NJR983196 NTN983196 ODJ983196 ONF983196 OXB983196 PGX983196 PQT983196 QAP983196 QKL983196 QUH983196 RED983196 RNZ983196 RXV983196 SHR983196 SRN983196 TBJ983196 TLF983196 TVB983196 UEX983196 UOT983196 UYP983196 VIL983196 VSH983196 WCD983196 WLZ983196 WVV983196 N168 JJ168 TF168 ADB168 AMX168 AWT168 BGP168 BQL168 CAH168 CKD168 CTZ168 DDV168 DNR168 DXN168 EHJ168 ERF168 FBB168 FKX168 FUT168 GEP168 GOL168 GYH168 HID168 HRZ168 IBV168 ILR168 IVN168 JFJ168 JPF168 JZB168 KIX168 KST168 LCP168 LML168 LWH168 MGD168 MPZ168 MZV168 NJR168 NTN168 ODJ168 ONF168 OXB168 PGX168 PQT168 QAP168 QKL168 QUH168 RED168 RNZ168 RXV168 SHR168 SRN168 TBJ168 TLF168 TVB168 UEX168 UOT168 UYP168 VIL168 VSH168 WCD168 WLZ168 WVV168 N65704 JJ65704 TF65704 ADB65704 AMX65704 AWT65704 BGP65704 BQL65704 CAH65704 CKD65704 CTZ65704 DDV65704 DNR65704 DXN65704 EHJ65704 ERF65704 FBB65704 FKX65704 FUT65704 GEP65704 GOL65704 GYH65704 HID65704 HRZ65704 IBV65704 ILR65704 IVN65704 JFJ65704 JPF65704 JZB65704 KIX65704 KST65704 LCP65704 LML65704 LWH65704 MGD65704 MPZ65704 MZV65704 NJR65704 NTN65704 ODJ65704 ONF65704 OXB65704 PGX65704 PQT65704 QAP65704 QKL65704 QUH65704 RED65704 RNZ65704 RXV65704 SHR65704 SRN65704 TBJ65704 TLF65704 TVB65704 UEX65704 UOT65704 UYP65704 VIL65704 VSH65704 WCD65704 WLZ65704 WVV65704 N131240 JJ131240 TF131240 ADB131240 AMX131240 AWT131240 BGP131240 BQL131240 CAH131240 CKD131240 CTZ131240 DDV131240 DNR131240 DXN131240 EHJ131240 ERF131240 FBB131240 FKX131240 FUT131240 GEP131240 GOL131240 GYH131240 HID131240 HRZ131240 IBV131240 ILR131240 IVN131240 JFJ131240 JPF131240 JZB131240 KIX131240 KST131240 LCP131240 LML131240 LWH131240 MGD131240 MPZ131240 MZV131240 NJR131240 NTN131240 ODJ131240 ONF131240 OXB131240 PGX131240 PQT131240 QAP131240 QKL131240 QUH131240 RED131240 RNZ131240 RXV131240 SHR131240 SRN131240 TBJ131240 TLF131240 TVB131240 UEX131240 UOT131240 UYP131240 VIL131240 VSH131240 WCD131240 WLZ131240 WVV131240 N196776 JJ196776 TF196776 ADB196776 AMX196776 AWT196776 BGP196776 BQL196776 CAH196776 CKD196776 CTZ196776 DDV196776 DNR196776 DXN196776 EHJ196776 ERF196776 FBB196776 FKX196776 FUT196776 GEP196776 GOL196776 GYH196776 HID196776 HRZ196776 IBV196776 ILR196776 IVN196776 JFJ196776 JPF196776 JZB196776 KIX196776 KST196776 LCP196776 LML196776 LWH196776 MGD196776 MPZ196776 MZV196776 NJR196776 NTN196776 ODJ196776 ONF196776 OXB196776 PGX196776 PQT196776 QAP196776 QKL196776 QUH196776 RED196776 RNZ196776 RXV196776 SHR196776 SRN196776 TBJ196776 TLF196776 TVB196776 UEX196776 UOT196776 UYP196776 VIL196776 VSH196776 WCD196776 WLZ196776 WVV196776 N262312 JJ262312 TF262312 ADB262312 AMX262312 AWT262312 BGP262312 BQL262312 CAH262312 CKD262312 CTZ262312 DDV262312 DNR262312 DXN262312 EHJ262312 ERF262312 FBB262312 FKX262312 FUT262312 GEP262312 GOL262312 GYH262312 HID262312 HRZ262312 IBV262312 ILR262312 IVN262312 JFJ262312 JPF262312 JZB262312 KIX262312 KST262312 LCP262312 LML262312 LWH262312 MGD262312 MPZ262312 MZV262312 NJR262312 NTN262312 ODJ262312 ONF262312 OXB262312 PGX262312 PQT262312 QAP262312 QKL262312 QUH262312 RED262312 RNZ262312 RXV262312 SHR262312 SRN262312 TBJ262312 TLF262312 TVB262312 UEX262312 UOT262312 UYP262312 VIL262312 VSH262312 WCD262312 WLZ262312 WVV262312 N327848 JJ327848 TF327848 ADB327848 AMX327848 AWT327848 BGP327848 BQL327848 CAH327848 CKD327848 CTZ327848 DDV327848 DNR327848 DXN327848 EHJ327848 ERF327848 FBB327848 FKX327848 FUT327848 GEP327848 GOL327848 GYH327848 HID327848 HRZ327848 IBV327848 ILR327848 IVN327848 JFJ327848 JPF327848 JZB327848 KIX327848 KST327848 LCP327848 LML327848 LWH327848 MGD327848 MPZ327848 MZV327848 NJR327848 NTN327848 ODJ327848 ONF327848 OXB327848 PGX327848 PQT327848 QAP327848 QKL327848 QUH327848 RED327848 RNZ327848 RXV327848 SHR327848 SRN327848 TBJ327848 TLF327848 TVB327848 UEX327848 UOT327848 UYP327848 VIL327848 VSH327848 WCD327848 WLZ327848 WVV327848 N393384 JJ393384 TF393384 ADB393384 AMX393384 AWT393384 BGP393384 BQL393384 CAH393384 CKD393384 CTZ393384 DDV393384 DNR393384 DXN393384 EHJ393384 ERF393384 FBB393384 FKX393384 FUT393384 GEP393384 GOL393384 GYH393384 HID393384 HRZ393384 IBV393384 ILR393384 IVN393384 JFJ393384 JPF393384 JZB393384 KIX393384 KST393384 LCP393384 LML393384 LWH393384 MGD393384 MPZ393384 MZV393384 NJR393384 NTN393384 ODJ393384 ONF393384 OXB393384 PGX393384 PQT393384 QAP393384 QKL393384 QUH393384 RED393384 RNZ393384 RXV393384 SHR393384 SRN393384 TBJ393384 TLF393384 TVB393384 UEX393384 UOT393384 UYP393384 VIL393384 VSH393384 WCD393384 WLZ393384 WVV393384 N458920 JJ458920 TF458920 ADB458920 AMX458920 AWT458920 BGP458920 BQL458920 CAH458920 CKD458920 CTZ458920 DDV458920 DNR458920 DXN458920 EHJ458920 ERF458920 FBB458920 FKX458920 FUT458920 GEP458920 GOL458920 GYH458920 HID458920 HRZ458920 IBV458920 ILR458920 IVN458920 JFJ458920 JPF458920 JZB458920 KIX458920 KST458920 LCP458920 LML458920 LWH458920 MGD458920 MPZ458920 MZV458920 NJR458920 NTN458920 ODJ458920 ONF458920 OXB458920 PGX458920 PQT458920 QAP458920 QKL458920 QUH458920 RED458920 RNZ458920 RXV458920 SHR458920 SRN458920 TBJ458920 TLF458920 TVB458920 UEX458920 UOT458920 UYP458920 VIL458920 VSH458920 WCD458920 WLZ458920 WVV458920 N524456 JJ524456 TF524456 ADB524456 AMX524456 AWT524456 BGP524456 BQL524456 CAH524456 CKD524456 CTZ524456 DDV524456 DNR524456 DXN524456 EHJ524456 ERF524456 FBB524456 FKX524456 FUT524456 GEP524456 GOL524456 GYH524456 HID524456 HRZ524456 IBV524456 ILR524456 IVN524456 JFJ524456 JPF524456 JZB524456 KIX524456 KST524456 LCP524456 LML524456 LWH524456 MGD524456 MPZ524456 MZV524456 NJR524456 NTN524456 ODJ524456 ONF524456 OXB524456 PGX524456 PQT524456 QAP524456 QKL524456 QUH524456 RED524456 RNZ524456 RXV524456 SHR524456 SRN524456 TBJ524456 TLF524456 TVB524456 UEX524456 UOT524456 UYP524456 VIL524456 VSH524456 WCD524456 WLZ524456 WVV524456 N589992 JJ589992 TF589992 ADB589992 AMX589992 AWT589992 BGP589992 BQL589992 CAH589992 CKD589992 CTZ589992 DDV589992 DNR589992 DXN589992 EHJ589992 ERF589992 FBB589992 FKX589992 FUT589992 GEP589992 GOL589992 GYH589992 HID589992 HRZ589992 IBV589992 ILR589992 IVN589992 JFJ589992 JPF589992 JZB589992 KIX589992 KST589992 LCP589992 LML589992 LWH589992 MGD589992 MPZ589992 MZV589992 NJR589992 NTN589992 ODJ589992 ONF589992 OXB589992 PGX589992 PQT589992 QAP589992 QKL589992 QUH589992 RED589992 RNZ589992 RXV589992 SHR589992 SRN589992 TBJ589992 TLF589992 TVB589992 UEX589992 UOT589992 UYP589992 VIL589992 VSH589992 WCD589992 WLZ589992 WVV589992 N655528 JJ655528 TF655528 ADB655528 AMX655528 AWT655528 BGP655528 BQL655528 CAH655528 CKD655528 CTZ655528 DDV655528 DNR655528 DXN655528 EHJ655528 ERF655528 FBB655528 FKX655528 FUT655528 GEP655528 GOL655528 GYH655528 HID655528 HRZ655528 IBV655528 ILR655528 IVN655528 JFJ655528 JPF655528 JZB655528 KIX655528 KST655528 LCP655528 LML655528 LWH655528 MGD655528 MPZ655528 MZV655528 NJR655528 NTN655528 ODJ655528 ONF655528 OXB655528 PGX655528 PQT655528 QAP655528 QKL655528 QUH655528 RED655528 RNZ655528 RXV655528 SHR655528 SRN655528 TBJ655528 TLF655528 TVB655528 UEX655528 UOT655528 UYP655528 VIL655528 VSH655528 WCD655528 WLZ655528 WVV655528 N721064 JJ721064 TF721064 ADB721064 AMX721064 AWT721064 BGP721064 BQL721064 CAH721064 CKD721064 CTZ721064 DDV721064 DNR721064 DXN721064 EHJ721064 ERF721064 FBB721064 FKX721064 FUT721064 GEP721064 GOL721064 GYH721064 HID721064 HRZ721064 IBV721064 ILR721064 IVN721064 JFJ721064 JPF721064 JZB721064 KIX721064 KST721064 LCP721064 LML721064 LWH721064 MGD721064 MPZ721064 MZV721064 NJR721064 NTN721064 ODJ721064 ONF721064 OXB721064 PGX721064 PQT721064 QAP721064 QKL721064 QUH721064 RED721064 RNZ721064 RXV721064 SHR721064 SRN721064 TBJ721064 TLF721064 TVB721064 UEX721064 UOT721064 UYP721064 VIL721064 VSH721064 WCD721064 WLZ721064 WVV721064 N786600 JJ786600 TF786600 ADB786600 AMX786600 AWT786600 BGP786600 BQL786600 CAH786600 CKD786600 CTZ786600 DDV786600 DNR786600 DXN786600 EHJ786600 ERF786600 FBB786600 FKX786600 FUT786600 GEP786600 GOL786600 GYH786600 HID786600 HRZ786600 IBV786600 ILR786600 IVN786600 JFJ786600 JPF786600 JZB786600 KIX786600 KST786600 LCP786600 LML786600 LWH786600 MGD786600 MPZ786600 MZV786600 NJR786600 NTN786600 ODJ786600 ONF786600 OXB786600 PGX786600 PQT786600 QAP786600 QKL786600 QUH786600 RED786600 RNZ786600 RXV786600 SHR786600 SRN786600 TBJ786600 TLF786600 TVB786600 UEX786600 UOT786600 UYP786600 VIL786600 VSH786600 WCD786600 WLZ786600 WVV786600 N852136 JJ852136 TF852136 ADB852136 AMX852136 AWT852136 BGP852136 BQL852136 CAH852136 CKD852136 CTZ852136 DDV852136 DNR852136 DXN852136 EHJ852136 ERF852136 FBB852136 FKX852136 FUT852136 GEP852136 GOL852136 GYH852136 HID852136 HRZ852136 IBV852136 ILR852136 IVN852136 JFJ852136 JPF852136 JZB852136 KIX852136 KST852136 LCP852136 LML852136 LWH852136 MGD852136 MPZ852136 MZV852136 NJR852136 NTN852136 ODJ852136 ONF852136 OXB852136 PGX852136 PQT852136 QAP852136 QKL852136 QUH852136 RED852136 RNZ852136 RXV852136 SHR852136 SRN852136 TBJ852136 TLF852136 TVB852136 UEX852136 UOT852136 UYP852136 VIL852136 VSH852136 WCD852136 WLZ852136 WVV852136 N917672 JJ917672 TF917672 ADB917672 AMX917672 AWT917672 BGP917672 BQL917672 CAH917672 CKD917672 CTZ917672 DDV917672 DNR917672 DXN917672 EHJ917672 ERF917672 FBB917672 FKX917672 FUT917672 GEP917672 GOL917672 GYH917672 HID917672 HRZ917672 IBV917672 ILR917672 IVN917672 JFJ917672 JPF917672 JZB917672 KIX917672 KST917672 LCP917672 LML917672 LWH917672 MGD917672 MPZ917672 MZV917672 NJR917672 NTN917672 ODJ917672 ONF917672 OXB917672 PGX917672 PQT917672 QAP917672 QKL917672 QUH917672 RED917672 RNZ917672 RXV917672 SHR917672 SRN917672 TBJ917672 TLF917672 TVB917672 UEX917672 UOT917672 UYP917672 VIL917672 VSH917672 WCD917672 WLZ917672 WVV917672 N983208 JJ983208 TF983208 ADB983208 AMX983208 AWT983208 BGP983208 BQL983208 CAH983208 CKD983208 CTZ983208 DDV983208 DNR983208 DXN983208 EHJ983208 ERF983208 FBB983208 FKX983208 FUT983208 GEP983208 GOL983208 GYH983208 HID983208 HRZ983208 IBV983208 ILR983208 IVN983208 JFJ983208 JPF983208 JZB983208 KIX983208 KST983208 LCP983208 LML983208 LWH983208 MGD983208 MPZ983208 MZV983208 NJR983208 NTN983208 ODJ983208 ONF983208 OXB983208 PGX983208 PQT983208 QAP983208 QKL983208 QUH983208 RED983208 RNZ983208 RXV983208 SHR983208 SRN983208 TBJ983208 TLF983208 TVB983208 UEX983208 UOT983208 UYP983208 VIL983208 VSH983208 WCD983208 WLZ983208 WVV983208 N195 JJ195 TF195 ADB195 AMX195 AWT195 BGP195 BQL195 CAH195 CKD195 CTZ195 DDV195 DNR195 DXN195 EHJ195 ERF195 FBB195 FKX195 FUT195 GEP195 GOL195 GYH195 HID195 HRZ195 IBV195 ILR195 IVN195 JFJ195 JPF195 JZB195 KIX195 KST195 LCP195 LML195 LWH195 MGD195 MPZ195 MZV195 NJR195 NTN195 ODJ195 ONF195 OXB195 PGX195 PQT195 QAP195 QKL195 QUH195 RED195 RNZ195 RXV195 SHR195 SRN195 TBJ195 TLF195 TVB195 UEX195 UOT195 UYP195 VIL195 VSH195 WCD195 WLZ195 WVV195 N65731 JJ65731 TF65731 ADB65731 AMX65731 AWT65731 BGP65731 BQL65731 CAH65731 CKD65731 CTZ65731 DDV65731 DNR65731 DXN65731 EHJ65731 ERF65731 FBB65731 FKX65731 FUT65731 GEP65731 GOL65731 GYH65731 HID65731 HRZ65731 IBV65731 ILR65731 IVN65731 JFJ65731 JPF65731 JZB65731 KIX65731 KST65731 LCP65731 LML65731 LWH65731 MGD65731 MPZ65731 MZV65731 NJR65731 NTN65731 ODJ65731 ONF65731 OXB65731 PGX65731 PQT65731 QAP65731 QKL65731 QUH65731 RED65731 RNZ65731 RXV65731 SHR65731 SRN65731 TBJ65731 TLF65731 TVB65731 UEX65731 UOT65731 UYP65731 VIL65731 VSH65731 WCD65731 WLZ65731 WVV65731 N131267 JJ131267 TF131267 ADB131267 AMX131267 AWT131267 BGP131267 BQL131267 CAH131267 CKD131267 CTZ131267 DDV131267 DNR131267 DXN131267 EHJ131267 ERF131267 FBB131267 FKX131267 FUT131267 GEP131267 GOL131267 GYH131267 HID131267 HRZ131267 IBV131267 ILR131267 IVN131267 JFJ131267 JPF131267 JZB131267 KIX131267 KST131267 LCP131267 LML131267 LWH131267 MGD131267 MPZ131267 MZV131267 NJR131267 NTN131267 ODJ131267 ONF131267 OXB131267 PGX131267 PQT131267 QAP131267 QKL131267 QUH131267 RED131267 RNZ131267 RXV131267 SHR131267 SRN131267 TBJ131267 TLF131267 TVB131267 UEX131267 UOT131267 UYP131267 VIL131267 VSH131267 WCD131267 WLZ131267 WVV131267 N196803 JJ196803 TF196803 ADB196803 AMX196803 AWT196803 BGP196803 BQL196803 CAH196803 CKD196803 CTZ196803 DDV196803 DNR196803 DXN196803 EHJ196803 ERF196803 FBB196803 FKX196803 FUT196803 GEP196803 GOL196803 GYH196803 HID196803 HRZ196803 IBV196803 ILR196803 IVN196803 JFJ196803 JPF196803 JZB196803 KIX196803 KST196803 LCP196803 LML196803 LWH196803 MGD196803 MPZ196803 MZV196803 NJR196803 NTN196803 ODJ196803 ONF196803 OXB196803 PGX196803 PQT196803 QAP196803 QKL196803 QUH196803 RED196803 RNZ196803 RXV196803 SHR196803 SRN196803 TBJ196803 TLF196803 TVB196803 UEX196803 UOT196803 UYP196803 VIL196803 VSH196803 WCD196803 WLZ196803 WVV196803 N262339 JJ262339 TF262339 ADB262339 AMX262339 AWT262339 BGP262339 BQL262339 CAH262339 CKD262339 CTZ262339 DDV262339 DNR262339 DXN262339 EHJ262339 ERF262339 FBB262339 FKX262339 FUT262339 GEP262339 GOL262339 GYH262339 HID262339 HRZ262339 IBV262339 ILR262339 IVN262339 JFJ262339 JPF262339 JZB262339 KIX262339 KST262339 LCP262339 LML262339 LWH262339 MGD262339 MPZ262339 MZV262339 NJR262339 NTN262339 ODJ262339 ONF262339 OXB262339 PGX262339 PQT262339 QAP262339 QKL262339 QUH262339 RED262339 RNZ262339 RXV262339 SHR262339 SRN262339 TBJ262339 TLF262339 TVB262339 UEX262339 UOT262339 UYP262339 VIL262339 VSH262339 WCD262339 WLZ262339 WVV262339 N327875 JJ327875 TF327875 ADB327875 AMX327875 AWT327875 BGP327875 BQL327875 CAH327875 CKD327875 CTZ327875 DDV327875 DNR327875 DXN327875 EHJ327875 ERF327875 FBB327875 FKX327875 FUT327875 GEP327875 GOL327875 GYH327875 HID327875 HRZ327875 IBV327875 ILR327875 IVN327875 JFJ327875 JPF327875 JZB327875 KIX327875 KST327875 LCP327875 LML327875 LWH327875 MGD327875 MPZ327875 MZV327875 NJR327875 NTN327875 ODJ327875 ONF327875 OXB327875 PGX327875 PQT327875 QAP327875 QKL327875 QUH327875 RED327875 RNZ327875 RXV327875 SHR327875 SRN327875 TBJ327875 TLF327875 TVB327875 UEX327875 UOT327875 UYP327875 VIL327875 VSH327875 WCD327875 WLZ327875 WVV327875 N393411 JJ393411 TF393411 ADB393411 AMX393411 AWT393411 BGP393411 BQL393411 CAH393411 CKD393411 CTZ393411 DDV393411 DNR393411 DXN393411 EHJ393411 ERF393411 FBB393411 FKX393411 FUT393411 GEP393411 GOL393411 GYH393411 HID393411 HRZ393411 IBV393411 ILR393411 IVN393411 JFJ393411 JPF393411 JZB393411 KIX393411 KST393411 LCP393411 LML393411 LWH393411 MGD393411 MPZ393411 MZV393411 NJR393411 NTN393411 ODJ393411 ONF393411 OXB393411 PGX393411 PQT393411 QAP393411 QKL393411 QUH393411 RED393411 RNZ393411 RXV393411 SHR393411 SRN393411 TBJ393411 TLF393411 TVB393411 UEX393411 UOT393411 UYP393411 VIL393411 VSH393411 WCD393411 WLZ393411 WVV393411 N458947 JJ458947 TF458947 ADB458947 AMX458947 AWT458947 BGP458947 BQL458947 CAH458947 CKD458947 CTZ458947 DDV458947 DNR458947 DXN458947 EHJ458947 ERF458947 FBB458947 FKX458947 FUT458947 GEP458947 GOL458947 GYH458947 HID458947 HRZ458947 IBV458947 ILR458947 IVN458947 JFJ458947 JPF458947 JZB458947 KIX458947 KST458947 LCP458947 LML458947 LWH458947 MGD458947 MPZ458947 MZV458947 NJR458947 NTN458947 ODJ458947 ONF458947 OXB458947 PGX458947 PQT458947 QAP458947 QKL458947 QUH458947 RED458947 RNZ458947 RXV458947 SHR458947 SRN458947 TBJ458947 TLF458947 TVB458947 UEX458947 UOT458947 UYP458947 VIL458947 VSH458947 WCD458947 WLZ458947 WVV458947 N524483 JJ524483 TF524483 ADB524483 AMX524483 AWT524483 BGP524483 BQL524483 CAH524483 CKD524483 CTZ524483 DDV524483 DNR524483 DXN524483 EHJ524483 ERF524483 FBB524483 FKX524483 FUT524483 GEP524483 GOL524483 GYH524483 HID524483 HRZ524483 IBV524483 ILR524483 IVN524483 JFJ524483 JPF524483 JZB524483 KIX524483 KST524483 LCP524483 LML524483 LWH524483 MGD524483 MPZ524483 MZV524483 NJR524483 NTN524483 ODJ524483 ONF524483 OXB524483 PGX524483 PQT524483 QAP524483 QKL524483 QUH524483 RED524483 RNZ524483 RXV524483 SHR524483 SRN524483 TBJ524483 TLF524483 TVB524483 UEX524483 UOT524483 UYP524483 VIL524483 VSH524483 WCD524483 WLZ524483 WVV524483 N590019 JJ590019 TF590019 ADB590019 AMX590019 AWT590019 BGP590019 BQL590019 CAH590019 CKD590019 CTZ590019 DDV590019 DNR590019 DXN590019 EHJ590019 ERF590019 FBB590019 FKX590019 FUT590019 GEP590019 GOL590019 GYH590019 HID590019 HRZ590019 IBV590019 ILR590019 IVN590019 JFJ590019 JPF590019 JZB590019 KIX590019 KST590019 LCP590019 LML590019 LWH590019 MGD590019 MPZ590019 MZV590019 NJR590019 NTN590019 ODJ590019 ONF590019 OXB590019 PGX590019 PQT590019 QAP590019 QKL590019 QUH590019 RED590019 RNZ590019 RXV590019 SHR590019 SRN590019 TBJ590019 TLF590019 TVB590019 UEX590019 UOT590019 UYP590019 VIL590019 VSH590019 WCD590019 WLZ590019 WVV590019 N655555 JJ655555 TF655555 ADB655555 AMX655555 AWT655555 BGP655555 BQL655555 CAH655555 CKD655555 CTZ655555 DDV655555 DNR655555 DXN655555 EHJ655555 ERF655555 FBB655555 FKX655555 FUT655555 GEP655555 GOL655555 GYH655555 HID655555 HRZ655555 IBV655555 ILR655555 IVN655555 JFJ655555 JPF655555 JZB655555 KIX655555 KST655555 LCP655555 LML655555 LWH655555 MGD655555 MPZ655555 MZV655555 NJR655555 NTN655555 ODJ655555 ONF655555 OXB655555 PGX655555 PQT655555 QAP655555 QKL655555 QUH655555 RED655555 RNZ655555 RXV655555 SHR655555 SRN655555 TBJ655555 TLF655555 TVB655555 UEX655555 UOT655555 UYP655555 VIL655555 VSH655555 WCD655555 WLZ655555 WVV655555 N721091 JJ721091 TF721091 ADB721091 AMX721091 AWT721091 BGP721091 BQL721091 CAH721091 CKD721091 CTZ721091 DDV721091 DNR721091 DXN721091 EHJ721091 ERF721091 FBB721091 FKX721091 FUT721091 GEP721091 GOL721091 GYH721091 HID721091 HRZ721091 IBV721091 ILR721091 IVN721091 JFJ721091 JPF721091 JZB721091 KIX721091 KST721091 LCP721091 LML721091 LWH721091 MGD721091 MPZ721091 MZV721091 NJR721091 NTN721091 ODJ721091 ONF721091 OXB721091 PGX721091 PQT721091 QAP721091 QKL721091 QUH721091 RED721091 RNZ721091 RXV721091 SHR721091 SRN721091 TBJ721091 TLF721091 TVB721091 UEX721091 UOT721091 UYP721091 VIL721091 VSH721091 WCD721091 WLZ721091 WVV721091 N786627 JJ786627 TF786627 ADB786627 AMX786627 AWT786627 BGP786627 BQL786627 CAH786627 CKD786627 CTZ786627 DDV786627 DNR786627 DXN786627 EHJ786627 ERF786627 FBB786627 FKX786627 FUT786627 GEP786627 GOL786627 GYH786627 HID786627 HRZ786627 IBV786627 ILR786627 IVN786627 JFJ786627 JPF786627 JZB786627 KIX786627 KST786627 LCP786627 LML786627 LWH786627 MGD786627 MPZ786627 MZV786627 NJR786627 NTN786627 ODJ786627 ONF786627 OXB786627 PGX786627 PQT786627 QAP786627 QKL786627 QUH786627 RED786627 RNZ786627 RXV786627 SHR786627 SRN786627 TBJ786627 TLF786627 TVB786627 UEX786627 UOT786627 UYP786627 VIL786627 VSH786627 WCD786627 WLZ786627 WVV786627 N852163 JJ852163 TF852163 ADB852163 AMX852163 AWT852163 BGP852163 BQL852163 CAH852163 CKD852163 CTZ852163 DDV852163 DNR852163 DXN852163 EHJ852163 ERF852163 FBB852163 FKX852163 FUT852163 GEP852163 GOL852163 GYH852163 HID852163 HRZ852163 IBV852163 ILR852163 IVN852163 JFJ852163 JPF852163 JZB852163 KIX852163 KST852163 LCP852163 LML852163 LWH852163 MGD852163 MPZ852163 MZV852163 NJR852163 NTN852163 ODJ852163 ONF852163 OXB852163 PGX852163 PQT852163 QAP852163 QKL852163 QUH852163 RED852163 RNZ852163 RXV852163 SHR852163 SRN852163 TBJ852163 TLF852163 TVB852163 UEX852163 UOT852163 UYP852163 VIL852163 VSH852163 WCD852163 WLZ852163 WVV852163 N917699 JJ917699 TF917699 ADB917699 AMX917699 AWT917699 BGP917699 BQL917699 CAH917699 CKD917699 CTZ917699 DDV917699 DNR917699 DXN917699 EHJ917699 ERF917699 FBB917699 FKX917699 FUT917699 GEP917699 GOL917699 GYH917699 HID917699 HRZ917699 IBV917699 ILR917699 IVN917699 JFJ917699 JPF917699 JZB917699 KIX917699 KST917699 LCP917699 LML917699 LWH917699 MGD917699 MPZ917699 MZV917699 NJR917699 NTN917699 ODJ917699 ONF917699 OXB917699 PGX917699 PQT917699 QAP917699 QKL917699 QUH917699 RED917699 RNZ917699 RXV917699 SHR917699 SRN917699 TBJ917699 TLF917699 TVB917699 UEX917699 UOT917699 UYP917699 VIL917699 VSH917699 WCD917699 WLZ917699 WVV917699 N983235 JJ983235 TF983235 ADB983235 AMX983235 AWT983235 BGP983235 BQL983235 CAH983235 CKD983235 CTZ983235 DDV983235 DNR983235 DXN983235 EHJ983235 ERF983235 FBB983235 FKX983235 FUT983235 GEP983235 GOL983235 GYH983235 HID983235 HRZ983235 IBV983235 ILR983235 IVN983235 JFJ983235 JPF983235 JZB983235 KIX983235 KST983235 LCP983235 LML983235 LWH983235 MGD983235 MPZ983235 MZV983235 NJR983235 NTN983235 ODJ983235 ONF983235 OXB983235 PGX983235 PQT983235 QAP983235 QKL983235 QUH983235 RED983235 RNZ983235 RXV983235 SHR983235 SRN983235 TBJ983235 TLF983235 TVB983235 UEX983235 UOT983235 UYP983235 VIL983235 VSH983235 WCD983235 WLZ983235 WVV983235 N273 JJ273 TF273 ADB273 AMX273 AWT273 BGP273 BQL273 CAH273 CKD273 CTZ273 DDV273 DNR273 DXN273 EHJ273 ERF273 FBB273 FKX273 FUT273 GEP273 GOL273 GYH273 HID273 HRZ273 IBV273 ILR273 IVN273 JFJ273 JPF273 JZB273 KIX273 KST273 LCP273 LML273 LWH273 MGD273 MPZ273 MZV273 NJR273 NTN273 ODJ273 ONF273 OXB273 PGX273 PQT273 QAP273 QKL273 QUH273 RED273 RNZ273 RXV273 SHR273 SRN273 TBJ273 TLF273 TVB273 UEX273 UOT273 UYP273 VIL273 VSH273 WCD273 WLZ273 WVV273 N65809 JJ65809 TF65809 ADB65809 AMX65809 AWT65809 BGP65809 BQL65809 CAH65809 CKD65809 CTZ65809 DDV65809 DNR65809 DXN65809 EHJ65809 ERF65809 FBB65809 FKX65809 FUT65809 GEP65809 GOL65809 GYH65809 HID65809 HRZ65809 IBV65809 ILR65809 IVN65809 JFJ65809 JPF65809 JZB65809 KIX65809 KST65809 LCP65809 LML65809 LWH65809 MGD65809 MPZ65809 MZV65809 NJR65809 NTN65809 ODJ65809 ONF65809 OXB65809 PGX65809 PQT65809 QAP65809 QKL65809 QUH65809 RED65809 RNZ65809 RXV65809 SHR65809 SRN65809 TBJ65809 TLF65809 TVB65809 UEX65809 UOT65809 UYP65809 VIL65809 VSH65809 WCD65809 WLZ65809 WVV65809 N131345 JJ131345 TF131345 ADB131345 AMX131345 AWT131345 BGP131345 BQL131345 CAH131345 CKD131345 CTZ131345 DDV131345 DNR131345 DXN131345 EHJ131345 ERF131345 FBB131345 FKX131345 FUT131345 GEP131345 GOL131345 GYH131345 HID131345 HRZ131345 IBV131345 ILR131345 IVN131345 JFJ131345 JPF131345 JZB131345 KIX131345 KST131345 LCP131345 LML131345 LWH131345 MGD131345 MPZ131345 MZV131345 NJR131345 NTN131345 ODJ131345 ONF131345 OXB131345 PGX131345 PQT131345 QAP131345 QKL131345 QUH131345 RED131345 RNZ131345 RXV131345 SHR131345 SRN131345 TBJ131345 TLF131345 TVB131345 UEX131345 UOT131345 UYP131345 VIL131345 VSH131345 WCD131345 WLZ131345 WVV131345 N196881 JJ196881 TF196881 ADB196881 AMX196881 AWT196881 BGP196881 BQL196881 CAH196881 CKD196881 CTZ196881 DDV196881 DNR196881 DXN196881 EHJ196881 ERF196881 FBB196881 FKX196881 FUT196881 GEP196881 GOL196881 GYH196881 HID196881 HRZ196881 IBV196881 ILR196881 IVN196881 JFJ196881 JPF196881 JZB196881 KIX196881 KST196881 LCP196881 LML196881 LWH196881 MGD196881 MPZ196881 MZV196881 NJR196881 NTN196881 ODJ196881 ONF196881 OXB196881 PGX196881 PQT196881 QAP196881 QKL196881 QUH196881 RED196881 RNZ196881 RXV196881 SHR196881 SRN196881 TBJ196881 TLF196881 TVB196881 UEX196881 UOT196881 UYP196881 VIL196881 VSH196881 WCD196881 WLZ196881 WVV196881 N262417 JJ262417 TF262417 ADB262417 AMX262417 AWT262417 BGP262417 BQL262417 CAH262417 CKD262417 CTZ262417 DDV262417 DNR262417 DXN262417 EHJ262417 ERF262417 FBB262417 FKX262417 FUT262417 GEP262417 GOL262417 GYH262417 HID262417 HRZ262417 IBV262417 ILR262417 IVN262417 JFJ262417 JPF262417 JZB262417 KIX262417 KST262417 LCP262417 LML262417 LWH262417 MGD262417 MPZ262417 MZV262417 NJR262417 NTN262417 ODJ262417 ONF262417 OXB262417 PGX262417 PQT262417 QAP262417 QKL262417 QUH262417 RED262417 RNZ262417 RXV262417 SHR262417 SRN262417 TBJ262417 TLF262417 TVB262417 UEX262417 UOT262417 UYP262417 VIL262417 VSH262417 WCD262417 WLZ262417 WVV262417 N327953 JJ327953 TF327953 ADB327953 AMX327953 AWT327953 BGP327953 BQL327953 CAH327953 CKD327953 CTZ327953 DDV327953 DNR327953 DXN327953 EHJ327953 ERF327953 FBB327953 FKX327953 FUT327953 GEP327953 GOL327953 GYH327953 HID327953 HRZ327953 IBV327953 ILR327953 IVN327953 JFJ327953 JPF327953 JZB327953 KIX327953 KST327953 LCP327953 LML327953 LWH327953 MGD327953 MPZ327953 MZV327953 NJR327953 NTN327953 ODJ327953 ONF327953 OXB327953 PGX327953 PQT327953 QAP327953 QKL327953 QUH327953 RED327953 RNZ327953 RXV327953 SHR327953 SRN327953 TBJ327953 TLF327953 TVB327953 UEX327953 UOT327953 UYP327953 VIL327953 VSH327953 WCD327953 WLZ327953 WVV327953 N393489 JJ393489 TF393489 ADB393489 AMX393489 AWT393489 BGP393489 BQL393489 CAH393489 CKD393489 CTZ393489 DDV393489 DNR393489 DXN393489 EHJ393489 ERF393489 FBB393489 FKX393489 FUT393489 GEP393489 GOL393489 GYH393489 HID393489 HRZ393489 IBV393489 ILR393489 IVN393489 JFJ393489 JPF393489 JZB393489 KIX393489 KST393489 LCP393489 LML393489 LWH393489 MGD393489 MPZ393489 MZV393489 NJR393489 NTN393489 ODJ393489 ONF393489 OXB393489 PGX393489 PQT393489 QAP393489 QKL393489 QUH393489 RED393489 RNZ393489 RXV393489 SHR393489 SRN393489 TBJ393489 TLF393489 TVB393489 UEX393489 UOT393489 UYP393489 VIL393489 VSH393489 WCD393489 WLZ393489 WVV393489 N459025 JJ459025 TF459025 ADB459025 AMX459025 AWT459025 BGP459025 BQL459025 CAH459025 CKD459025 CTZ459025 DDV459025 DNR459025 DXN459025 EHJ459025 ERF459025 FBB459025 FKX459025 FUT459025 GEP459025 GOL459025 GYH459025 HID459025 HRZ459025 IBV459025 ILR459025 IVN459025 JFJ459025 JPF459025 JZB459025 KIX459025 KST459025 LCP459025 LML459025 LWH459025 MGD459025 MPZ459025 MZV459025 NJR459025 NTN459025 ODJ459025 ONF459025 OXB459025 PGX459025 PQT459025 QAP459025 QKL459025 QUH459025 RED459025 RNZ459025 RXV459025 SHR459025 SRN459025 TBJ459025 TLF459025 TVB459025 UEX459025 UOT459025 UYP459025 VIL459025 VSH459025 WCD459025 WLZ459025 WVV459025 N524561 JJ524561 TF524561 ADB524561 AMX524561 AWT524561 BGP524561 BQL524561 CAH524561 CKD524561 CTZ524561 DDV524561 DNR524561 DXN524561 EHJ524561 ERF524561 FBB524561 FKX524561 FUT524561 GEP524561 GOL524561 GYH524561 HID524561 HRZ524561 IBV524561 ILR524561 IVN524561 JFJ524561 JPF524561 JZB524561 KIX524561 KST524561 LCP524561 LML524561 LWH524561 MGD524561 MPZ524561 MZV524561 NJR524561 NTN524561 ODJ524561 ONF524561 OXB524561 PGX524561 PQT524561 QAP524561 QKL524561 QUH524561 RED524561 RNZ524561 RXV524561 SHR524561 SRN524561 TBJ524561 TLF524561 TVB524561 UEX524561 UOT524561 UYP524561 VIL524561 VSH524561 WCD524561 WLZ524561 WVV524561 N590097 JJ590097 TF590097 ADB590097 AMX590097 AWT590097 BGP590097 BQL590097 CAH590097 CKD590097 CTZ590097 DDV590097 DNR590097 DXN590097 EHJ590097 ERF590097 FBB590097 FKX590097 FUT590097 GEP590097 GOL590097 GYH590097 HID590097 HRZ590097 IBV590097 ILR590097 IVN590097 JFJ590097 JPF590097 JZB590097 KIX590097 KST590097 LCP590097 LML590097 LWH590097 MGD590097 MPZ590097 MZV590097 NJR590097 NTN590097 ODJ590097 ONF590097 OXB590097 PGX590097 PQT590097 QAP590097 QKL590097 QUH590097 RED590097 RNZ590097 RXV590097 SHR590097 SRN590097 TBJ590097 TLF590097 TVB590097 UEX590097 UOT590097 UYP590097 VIL590097 VSH590097 WCD590097 WLZ590097 WVV590097 N655633 JJ655633 TF655633 ADB655633 AMX655633 AWT655633 BGP655633 BQL655633 CAH655633 CKD655633 CTZ655633 DDV655633 DNR655633 DXN655633 EHJ655633 ERF655633 FBB655633 FKX655633 FUT655633 GEP655633 GOL655633 GYH655633 HID655633 HRZ655633 IBV655633 ILR655633 IVN655633 JFJ655633 JPF655633 JZB655633 KIX655633 KST655633 LCP655633 LML655633 LWH655633 MGD655633 MPZ655633 MZV655633 NJR655633 NTN655633 ODJ655633 ONF655633 OXB655633 PGX655633 PQT655633 QAP655633 QKL655633 QUH655633 RED655633 RNZ655633 RXV655633 SHR655633 SRN655633 TBJ655633 TLF655633 TVB655633 UEX655633 UOT655633 UYP655633 VIL655633 VSH655633 WCD655633 WLZ655633 WVV655633 N721169 JJ721169 TF721169 ADB721169 AMX721169 AWT721169 BGP721169 BQL721169 CAH721169 CKD721169 CTZ721169 DDV721169 DNR721169 DXN721169 EHJ721169 ERF721169 FBB721169 FKX721169 FUT721169 GEP721169 GOL721169 GYH721169 HID721169 HRZ721169 IBV721169 ILR721169 IVN721169 JFJ721169 JPF721169 JZB721169 KIX721169 KST721169 LCP721169 LML721169 LWH721169 MGD721169 MPZ721169 MZV721169 NJR721169 NTN721169 ODJ721169 ONF721169 OXB721169 PGX721169 PQT721169 QAP721169 QKL721169 QUH721169 RED721169 RNZ721169 RXV721169 SHR721169 SRN721169 TBJ721169 TLF721169 TVB721169 UEX721169 UOT721169 UYP721169 VIL721169 VSH721169 WCD721169 WLZ721169 WVV721169 N786705 JJ786705 TF786705 ADB786705 AMX786705 AWT786705 BGP786705 BQL786705 CAH786705 CKD786705 CTZ786705 DDV786705 DNR786705 DXN786705 EHJ786705 ERF786705 FBB786705 FKX786705 FUT786705 GEP786705 GOL786705 GYH786705 HID786705 HRZ786705 IBV786705 ILR786705 IVN786705 JFJ786705 JPF786705 JZB786705 KIX786705 KST786705 LCP786705 LML786705 LWH786705 MGD786705 MPZ786705 MZV786705 NJR786705 NTN786705 ODJ786705 ONF786705 OXB786705 PGX786705 PQT786705 QAP786705 QKL786705 QUH786705 RED786705 RNZ786705 RXV786705 SHR786705 SRN786705 TBJ786705 TLF786705 TVB786705 UEX786705 UOT786705 UYP786705 VIL786705 VSH786705 WCD786705 WLZ786705 WVV786705 N852241 JJ852241 TF852241 ADB852241 AMX852241 AWT852241 BGP852241 BQL852241 CAH852241 CKD852241 CTZ852241 DDV852241 DNR852241 DXN852241 EHJ852241 ERF852241 FBB852241 FKX852241 FUT852241 GEP852241 GOL852241 GYH852241 HID852241 HRZ852241 IBV852241 ILR852241 IVN852241 JFJ852241 JPF852241 JZB852241 KIX852241 KST852241 LCP852241 LML852241 LWH852241 MGD852241 MPZ852241 MZV852241 NJR852241 NTN852241 ODJ852241 ONF852241 OXB852241 PGX852241 PQT852241 QAP852241 QKL852241 QUH852241 RED852241 RNZ852241 RXV852241 SHR852241 SRN852241 TBJ852241 TLF852241 TVB852241 UEX852241 UOT852241 UYP852241 VIL852241 VSH852241 WCD852241 WLZ852241 WVV852241 N917777 JJ917777 TF917777 ADB917777 AMX917777 AWT917777 BGP917777 BQL917777 CAH917777 CKD917777 CTZ917777 DDV917777 DNR917777 DXN917777 EHJ917777 ERF917777 FBB917777 FKX917777 FUT917777 GEP917777 GOL917777 GYH917777 HID917777 HRZ917777 IBV917777 ILR917777 IVN917777 JFJ917777 JPF917777 JZB917777 KIX917777 KST917777 LCP917777 LML917777 LWH917777 MGD917777 MPZ917777 MZV917777 NJR917777 NTN917777 ODJ917777 ONF917777 OXB917777 PGX917777 PQT917777 QAP917777 QKL917777 QUH917777 RED917777 RNZ917777 RXV917777 SHR917777 SRN917777 TBJ917777 TLF917777 TVB917777 UEX917777 UOT917777 UYP917777 VIL917777 VSH917777 WCD917777 WLZ917777 WVV917777 N983313 JJ983313 TF983313 ADB983313 AMX983313 AWT983313 BGP983313 BQL983313 CAH983313 CKD983313 CTZ983313 DDV983313 DNR983313 DXN983313 EHJ983313 ERF983313 FBB983313 FKX983313 FUT983313 GEP983313 GOL983313 GYH983313 HID983313 HRZ983313 IBV983313 ILR983313 IVN983313 JFJ983313 JPF983313 JZB983313 KIX983313 KST983313 LCP983313 LML983313 LWH983313 MGD983313 MPZ983313 MZV983313 NJR983313 NTN983313 ODJ983313 ONF983313 OXB983313 PGX983313 PQT983313 QAP983313 QKL983313 QUH983313 RED983313 RNZ983313 RXV983313 SHR983313 SRN983313 TBJ983313 TLF983313 TVB983313 UEX983313 UOT983313 UYP983313 VIL983313 VSH983313 WCD983313 WLZ983313 WVV983313 N311 JJ311 TF311 ADB311 AMX311 AWT311 BGP311 BQL311 CAH311 CKD311 CTZ311 DDV311 DNR311 DXN311 EHJ311 ERF311 FBB311 FKX311 FUT311 GEP311 GOL311 GYH311 HID311 HRZ311 IBV311 ILR311 IVN311 JFJ311 JPF311 JZB311 KIX311 KST311 LCP311 LML311 LWH311 MGD311 MPZ311 MZV311 NJR311 NTN311 ODJ311 ONF311 OXB311 PGX311 PQT311 QAP311 QKL311 QUH311 RED311 RNZ311 RXV311 SHR311 SRN311 TBJ311 TLF311 TVB311 UEX311 UOT311 UYP311 VIL311 VSH311 WCD311 WLZ311 WVV311 N65847 JJ65847 TF65847 ADB65847 AMX65847 AWT65847 BGP65847 BQL65847 CAH65847 CKD65847 CTZ65847 DDV65847 DNR65847 DXN65847 EHJ65847 ERF65847 FBB65847 FKX65847 FUT65847 GEP65847 GOL65847 GYH65847 HID65847 HRZ65847 IBV65847 ILR65847 IVN65847 JFJ65847 JPF65847 JZB65847 KIX65847 KST65847 LCP65847 LML65847 LWH65847 MGD65847 MPZ65847 MZV65847 NJR65847 NTN65847 ODJ65847 ONF65847 OXB65847 PGX65847 PQT65847 QAP65847 QKL65847 QUH65847 RED65847 RNZ65847 RXV65847 SHR65847 SRN65847 TBJ65847 TLF65847 TVB65847 UEX65847 UOT65847 UYP65847 VIL65847 VSH65847 WCD65847 WLZ65847 WVV65847 N131383 JJ131383 TF131383 ADB131383 AMX131383 AWT131383 BGP131383 BQL131383 CAH131383 CKD131383 CTZ131383 DDV131383 DNR131383 DXN131383 EHJ131383 ERF131383 FBB131383 FKX131383 FUT131383 GEP131383 GOL131383 GYH131383 HID131383 HRZ131383 IBV131383 ILR131383 IVN131383 JFJ131383 JPF131383 JZB131383 KIX131383 KST131383 LCP131383 LML131383 LWH131383 MGD131383 MPZ131383 MZV131383 NJR131383 NTN131383 ODJ131383 ONF131383 OXB131383 PGX131383 PQT131383 QAP131383 QKL131383 QUH131383 RED131383 RNZ131383 RXV131383 SHR131383 SRN131383 TBJ131383 TLF131383 TVB131383 UEX131383 UOT131383 UYP131383 VIL131383 VSH131383 WCD131383 WLZ131383 WVV131383 N196919 JJ196919 TF196919 ADB196919 AMX196919 AWT196919 BGP196919 BQL196919 CAH196919 CKD196919 CTZ196919 DDV196919 DNR196919 DXN196919 EHJ196919 ERF196919 FBB196919 FKX196919 FUT196919 GEP196919 GOL196919 GYH196919 HID196919 HRZ196919 IBV196919 ILR196919 IVN196919 JFJ196919 JPF196919 JZB196919 KIX196919 KST196919 LCP196919 LML196919 LWH196919 MGD196919 MPZ196919 MZV196919 NJR196919 NTN196919 ODJ196919 ONF196919 OXB196919 PGX196919 PQT196919 QAP196919 QKL196919 QUH196919 RED196919 RNZ196919 RXV196919 SHR196919 SRN196919 TBJ196919 TLF196919 TVB196919 UEX196919 UOT196919 UYP196919 VIL196919 VSH196919 WCD196919 WLZ196919 WVV196919 N262455 JJ262455 TF262455 ADB262455 AMX262455 AWT262455 BGP262455 BQL262455 CAH262455 CKD262455 CTZ262455 DDV262455 DNR262455 DXN262455 EHJ262455 ERF262455 FBB262455 FKX262455 FUT262455 GEP262455 GOL262455 GYH262455 HID262455 HRZ262455 IBV262455 ILR262455 IVN262455 JFJ262455 JPF262455 JZB262455 KIX262455 KST262455 LCP262455 LML262455 LWH262455 MGD262455 MPZ262455 MZV262455 NJR262455 NTN262455 ODJ262455 ONF262455 OXB262455 PGX262455 PQT262455 QAP262455 QKL262455 QUH262455 RED262455 RNZ262455 RXV262455 SHR262455 SRN262455 TBJ262455 TLF262455 TVB262455 UEX262455 UOT262455 UYP262455 VIL262455 VSH262455 WCD262455 WLZ262455 WVV262455 N327991 JJ327991 TF327991 ADB327991 AMX327991 AWT327991 BGP327991 BQL327991 CAH327991 CKD327991 CTZ327991 DDV327991 DNR327991 DXN327991 EHJ327991 ERF327991 FBB327991 FKX327991 FUT327991 GEP327991 GOL327991 GYH327991 HID327991 HRZ327991 IBV327991 ILR327991 IVN327991 JFJ327991 JPF327991 JZB327991 KIX327991 KST327991 LCP327991 LML327991 LWH327991 MGD327991 MPZ327991 MZV327991 NJR327991 NTN327991 ODJ327991 ONF327991 OXB327991 PGX327991 PQT327991 QAP327991 QKL327991 QUH327991 RED327991 RNZ327991 RXV327991 SHR327991 SRN327991 TBJ327991 TLF327991 TVB327991 UEX327991 UOT327991 UYP327991 VIL327991 VSH327991 WCD327991 WLZ327991 WVV327991 N393527 JJ393527 TF393527 ADB393527 AMX393527 AWT393527 BGP393527 BQL393527 CAH393527 CKD393527 CTZ393527 DDV393527 DNR393527 DXN393527 EHJ393527 ERF393527 FBB393527 FKX393527 FUT393527 GEP393527 GOL393527 GYH393527 HID393527 HRZ393527 IBV393527 ILR393527 IVN393527 JFJ393527 JPF393527 JZB393527 KIX393527 KST393527 LCP393527 LML393527 LWH393527 MGD393527 MPZ393527 MZV393527 NJR393527 NTN393527 ODJ393527 ONF393527 OXB393527 PGX393527 PQT393527 QAP393527 QKL393527 QUH393527 RED393527 RNZ393527 RXV393527 SHR393527 SRN393527 TBJ393527 TLF393527 TVB393527 UEX393527 UOT393527 UYP393527 VIL393527 VSH393527 WCD393527 WLZ393527 WVV393527 N459063 JJ459063 TF459063 ADB459063 AMX459063 AWT459063 BGP459063 BQL459063 CAH459063 CKD459063 CTZ459063 DDV459063 DNR459063 DXN459063 EHJ459063 ERF459063 FBB459063 FKX459063 FUT459063 GEP459063 GOL459063 GYH459063 HID459063 HRZ459063 IBV459063 ILR459063 IVN459063 JFJ459063 JPF459063 JZB459063 KIX459063 KST459063 LCP459063 LML459063 LWH459063 MGD459063 MPZ459063 MZV459063 NJR459063 NTN459063 ODJ459063 ONF459063 OXB459063 PGX459063 PQT459063 QAP459063 QKL459063 QUH459063 RED459063 RNZ459063 RXV459063 SHR459063 SRN459063 TBJ459063 TLF459063 TVB459063 UEX459063 UOT459063 UYP459063 VIL459063 VSH459063 WCD459063 WLZ459063 WVV459063 N524599 JJ524599 TF524599 ADB524599 AMX524599 AWT524599 BGP524599 BQL524599 CAH524599 CKD524599 CTZ524599 DDV524599 DNR524599 DXN524599 EHJ524599 ERF524599 FBB524599 FKX524599 FUT524599 GEP524599 GOL524599 GYH524599 HID524599 HRZ524599 IBV524599 ILR524599 IVN524599 JFJ524599 JPF524599 JZB524599 KIX524599 KST524599 LCP524599 LML524599 LWH524599 MGD524599 MPZ524599 MZV524599 NJR524599 NTN524599 ODJ524599 ONF524599 OXB524599 PGX524599 PQT524599 QAP524599 QKL524599 QUH524599 RED524599 RNZ524599 RXV524599 SHR524599 SRN524599 TBJ524599 TLF524599 TVB524599 UEX524599 UOT524599 UYP524599 VIL524599 VSH524599 WCD524599 WLZ524599 WVV524599 N590135 JJ590135 TF590135 ADB590135 AMX590135 AWT590135 BGP590135 BQL590135 CAH590135 CKD590135 CTZ590135 DDV590135 DNR590135 DXN590135 EHJ590135 ERF590135 FBB590135 FKX590135 FUT590135 GEP590135 GOL590135 GYH590135 HID590135 HRZ590135 IBV590135 ILR590135 IVN590135 JFJ590135 JPF590135 JZB590135 KIX590135 KST590135 LCP590135 LML590135 LWH590135 MGD590135 MPZ590135 MZV590135 NJR590135 NTN590135 ODJ590135 ONF590135 OXB590135 PGX590135 PQT590135 QAP590135 QKL590135 QUH590135 RED590135 RNZ590135 RXV590135 SHR590135 SRN590135 TBJ590135 TLF590135 TVB590135 UEX590135 UOT590135 UYP590135 VIL590135 VSH590135 WCD590135 WLZ590135 WVV590135 N655671 JJ655671 TF655671 ADB655671 AMX655671 AWT655671 BGP655671 BQL655671 CAH655671 CKD655671 CTZ655671 DDV655671 DNR655671 DXN655671 EHJ655671 ERF655671 FBB655671 FKX655671 FUT655671 GEP655671 GOL655671 GYH655671 HID655671 HRZ655671 IBV655671 ILR655671 IVN655671 JFJ655671 JPF655671 JZB655671 KIX655671 KST655671 LCP655671 LML655671 LWH655671 MGD655671 MPZ655671 MZV655671 NJR655671 NTN655671 ODJ655671 ONF655671 OXB655671 PGX655671 PQT655671 QAP655671 QKL655671 QUH655671 RED655671 RNZ655671 RXV655671 SHR655671 SRN655671 TBJ655671 TLF655671 TVB655671 UEX655671 UOT655671 UYP655671 VIL655671 VSH655671 WCD655671 WLZ655671 WVV655671 N721207 JJ721207 TF721207 ADB721207 AMX721207 AWT721207 BGP721207 BQL721207 CAH721207 CKD721207 CTZ721207 DDV721207 DNR721207 DXN721207 EHJ721207 ERF721207 FBB721207 FKX721207 FUT721207 GEP721207 GOL721207 GYH721207 HID721207 HRZ721207 IBV721207 ILR721207 IVN721207 JFJ721207 JPF721207 JZB721207 KIX721207 KST721207 LCP721207 LML721207 LWH721207 MGD721207 MPZ721207 MZV721207 NJR721207 NTN721207 ODJ721207 ONF721207 OXB721207 PGX721207 PQT721207 QAP721207 QKL721207 QUH721207 RED721207 RNZ721207 RXV721207 SHR721207 SRN721207 TBJ721207 TLF721207 TVB721207 UEX721207 UOT721207 UYP721207 VIL721207 VSH721207 WCD721207 WLZ721207 WVV721207 N786743 JJ786743 TF786743 ADB786743 AMX786743 AWT786743 BGP786743 BQL786743 CAH786743 CKD786743 CTZ786743 DDV786743 DNR786743 DXN786743 EHJ786743 ERF786743 FBB786743 FKX786743 FUT786743 GEP786743 GOL786743 GYH786743 HID786743 HRZ786743 IBV786743 ILR786743 IVN786743 JFJ786743 JPF786743 JZB786743 KIX786743 KST786743 LCP786743 LML786743 LWH786743 MGD786743 MPZ786743 MZV786743 NJR786743 NTN786743 ODJ786743 ONF786743 OXB786743 PGX786743 PQT786743 QAP786743 QKL786743 QUH786743 RED786743 RNZ786743 RXV786743 SHR786743 SRN786743 TBJ786743 TLF786743 TVB786743 UEX786743 UOT786743 UYP786743 VIL786743 VSH786743 WCD786743 WLZ786743 WVV786743 N852279 JJ852279 TF852279 ADB852279 AMX852279 AWT852279 BGP852279 BQL852279 CAH852279 CKD852279 CTZ852279 DDV852279 DNR852279 DXN852279 EHJ852279 ERF852279 FBB852279 FKX852279 FUT852279 GEP852279 GOL852279 GYH852279 HID852279 HRZ852279 IBV852279 ILR852279 IVN852279 JFJ852279 JPF852279 JZB852279 KIX852279 KST852279 LCP852279 LML852279 LWH852279 MGD852279 MPZ852279 MZV852279 NJR852279 NTN852279 ODJ852279 ONF852279 OXB852279 PGX852279 PQT852279 QAP852279 QKL852279 QUH852279 RED852279 RNZ852279 RXV852279 SHR852279 SRN852279 TBJ852279 TLF852279 TVB852279 UEX852279 UOT852279 UYP852279 VIL852279 VSH852279 WCD852279 WLZ852279 WVV852279 N917815 JJ917815 TF917815 ADB917815 AMX917815 AWT917815 BGP917815 BQL917815 CAH917815 CKD917815 CTZ917815 DDV917815 DNR917815 DXN917815 EHJ917815 ERF917815 FBB917815 FKX917815 FUT917815 GEP917815 GOL917815 GYH917815 HID917815 HRZ917815 IBV917815 ILR917815 IVN917815 JFJ917815 JPF917815 JZB917815 KIX917815 KST917815 LCP917815 LML917815 LWH917815 MGD917815 MPZ917815 MZV917815 NJR917815 NTN917815 ODJ917815 ONF917815 OXB917815 PGX917815 PQT917815 QAP917815 QKL917815 QUH917815 RED917815 RNZ917815 RXV917815 SHR917815 SRN917815 TBJ917815 TLF917815 TVB917815 UEX917815 UOT917815 UYP917815 VIL917815 VSH917815 WCD917815 WLZ917815 WVV917815 N983351 JJ983351 TF983351 ADB983351 AMX983351 AWT983351 BGP983351 BQL983351 CAH983351 CKD983351 CTZ983351 DDV983351 DNR983351 DXN983351 EHJ983351 ERF983351 FBB983351 FKX983351 FUT983351 GEP983351 GOL983351 GYH983351 HID983351 HRZ983351 IBV983351 ILR983351 IVN983351 JFJ983351 JPF983351 JZB983351 KIX983351 KST983351 LCP983351 LML983351 LWH983351 MGD983351 MPZ983351 MZV983351 NJR983351 NTN983351 ODJ983351 ONF983351 OXB983351 PGX983351 PQT983351 QAP983351 QKL983351 QUH983351 RED983351 RNZ983351 RXV983351 SHR983351 SRN983351 TBJ983351 TLF983351 TVB983351 UEX983351 UOT983351 UYP983351 VIL983351 VSH983351 WCD983351 WLZ983351 WVV983351 N328 JJ328 TF328 ADB328 AMX328 AWT328 BGP328 BQL328 CAH328 CKD328 CTZ328 DDV328 DNR328 DXN328 EHJ328 ERF328 FBB328 FKX328 FUT328 GEP328 GOL328 GYH328 HID328 HRZ328 IBV328 ILR328 IVN328 JFJ328 JPF328 JZB328 KIX328 KST328 LCP328 LML328 LWH328 MGD328 MPZ328 MZV328 NJR328 NTN328 ODJ328 ONF328 OXB328 PGX328 PQT328 QAP328 QKL328 QUH328 RED328 RNZ328 RXV328 SHR328 SRN328 TBJ328 TLF328 TVB328 UEX328 UOT328 UYP328 VIL328 VSH328 WCD328 WLZ328 WVV328 N65864 JJ65864 TF65864 ADB65864 AMX65864 AWT65864 BGP65864 BQL65864 CAH65864 CKD65864 CTZ65864 DDV65864 DNR65864 DXN65864 EHJ65864 ERF65864 FBB65864 FKX65864 FUT65864 GEP65864 GOL65864 GYH65864 HID65864 HRZ65864 IBV65864 ILR65864 IVN65864 JFJ65864 JPF65864 JZB65864 KIX65864 KST65864 LCP65864 LML65864 LWH65864 MGD65864 MPZ65864 MZV65864 NJR65864 NTN65864 ODJ65864 ONF65864 OXB65864 PGX65864 PQT65864 QAP65864 QKL65864 QUH65864 RED65864 RNZ65864 RXV65864 SHR65864 SRN65864 TBJ65864 TLF65864 TVB65864 UEX65864 UOT65864 UYP65864 VIL65864 VSH65864 WCD65864 WLZ65864 WVV65864 N131400 JJ131400 TF131400 ADB131400 AMX131400 AWT131400 BGP131400 BQL131400 CAH131400 CKD131400 CTZ131400 DDV131400 DNR131400 DXN131400 EHJ131400 ERF131400 FBB131400 FKX131400 FUT131400 GEP131400 GOL131400 GYH131400 HID131400 HRZ131400 IBV131400 ILR131400 IVN131400 JFJ131400 JPF131400 JZB131400 KIX131400 KST131400 LCP131400 LML131400 LWH131400 MGD131400 MPZ131400 MZV131400 NJR131400 NTN131400 ODJ131400 ONF131400 OXB131400 PGX131400 PQT131400 QAP131400 QKL131400 QUH131400 RED131400 RNZ131400 RXV131400 SHR131400 SRN131400 TBJ131400 TLF131400 TVB131400 UEX131400 UOT131400 UYP131400 VIL131400 VSH131400 WCD131400 WLZ131400 WVV131400 N196936 JJ196936 TF196936 ADB196936 AMX196936 AWT196936 BGP196936 BQL196936 CAH196936 CKD196936 CTZ196936 DDV196936 DNR196936 DXN196936 EHJ196936 ERF196936 FBB196936 FKX196936 FUT196936 GEP196936 GOL196936 GYH196936 HID196936 HRZ196936 IBV196936 ILR196936 IVN196936 JFJ196936 JPF196936 JZB196936 KIX196936 KST196936 LCP196936 LML196936 LWH196936 MGD196936 MPZ196936 MZV196936 NJR196936 NTN196936 ODJ196936 ONF196936 OXB196936 PGX196936 PQT196936 QAP196936 QKL196936 QUH196936 RED196936 RNZ196936 RXV196936 SHR196936 SRN196936 TBJ196936 TLF196936 TVB196936 UEX196936 UOT196936 UYP196936 VIL196936 VSH196936 WCD196936 WLZ196936 WVV196936 N262472 JJ262472 TF262472 ADB262472 AMX262472 AWT262472 BGP262472 BQL262472 CAH262472 CKD262472 CTZ262472 DDV262472 DNR262472 DXN262472 EHJ262472 ERF262472 FBB262472 FKX262472 FUT262472 GEP262472 GOL262472 GYH262472 HID262472 HRZ262472 IBV262472 ILR262472 IVN262472 JFJ262472 JPF262472 JZB262472 KIX262472 KST262472 LCP262472 LML262472 LWH262472 MGD262472 MPZ262472 MZV262472 NJR262472 NTN262472 ODJ262472 ONF262472 OXB262472 PGX262472 PQT262472 QAP262472 QKL262472 QUH262472 RED262472 RNZ262472 RXV262472 SHR262472 SRN262472 TBJ262472 TLF262472 TVB262472 UEX262472 UOT262472 UYP262472 VIL262472 VSH262472 WCD262472 WLZ262472 WVV262472 N328008 JJ328008 TF328008 ADB328008 AMX328008 AWT328008 BGP328008 BQL328008 CAH328008 CKD328008 CTZ328008 DDV328008 DNR328008 DXN328008 EHJ328008 ERF328008 FBB328008 FKX328008 FUT328008 GEP328008 GOL328008 GYH328008 HID328008 HRZ328008 IBV328008 ILR328008 IVN328008 JFJ328008 JPF328008 JZB328008 KIX328008 KST328008 LCP328008 LML328008 LWH328008 MGD328008 MPZ328008 MZV328008 NJR328008 NTN328008 ODJ328008 ONF328008 OXB328008 PGX328008 PQT328008 QAP328008 QKL328008 QUH328008 RED328008 RNZ328008 RXV328008 SHR328008 SRN328008 TBJ328008 TLF328008 TVB328008 UEX328008 UOT328008 UYP328008 VIL328008 VSH328008 WCD328008 WLZ328008 WVV328008 N393544 JJ393544 TF393544 ADB393544 AMX393544 AWT393544 BGP393544 BQL393544 CAH393544 CKD393544 CTZ393544 DDV393544 DNR393544 DXN393544 EHJ393544 ERF393544 FBB393544 FKX393544 FUT393544 GEP393544 GOL393544 GYH393544 HID393544 HRZ393544 IBV393544 ILR393544 IVN393544 JFJ393544 JPF393544 JZB393544 KIX393544 KST393544 LCP393544 LML393544 LWH393544 MGD393544 MPZ393544 MZV393544 NJR393544 NTN393544 ODJ393544 ONF393544 OXB393544 PGX393544 PQT393544 QAP393544 QKL393544 QUH393544 RED393544 RNZ393544 RXV393544 SHR393544 SRN393544 TBJ393544 TLF393544 TVB393544 UEX393544 UOT393544 UYP393544 VIL393544 VSH393544 WCD393544 WLZ393544 WVV393544 N459080 JJ459080 TF459080 ADB459080 AMX459080 AWT459080 BGP459080 BQL459080 CAH459080 CKD459080 CTZ459080 DDV459080 DNR459080 DXN459080 EHJ459080 ERF459080 FBB459080 FKX459080 FUT459080 GEP459080 GOL459080 GYH459080 HID459080 HRZ459080 IBV459080 ILR459080 IVN459080 JFJ459080 JPF459080 JZB459080 KIX459080 KST459080 LCP459080 LML459080 LWH459080 MGD459080 MPZ459080 MZV459080 NJR459080 NTN459080 ODJ459080 ONF459080 OXB459080 PGX459080 PQT459080 QAP459080 QKL459080 QUH459080 RED459080 RNZ459080 RXV459080 SHR459080 SRN459080 TBJ459080 TLF459080 TVB459080 UEX459080 UOT459080 UYP459080 VIL459080 VSH459080 WCD459080 WLZ459080 WVV459080 N524616 JJ524616 TF524616 ADB524616 AMX524616 AWT524616 BGP524616 BQL524616 CAH524616 CKD524616 CTZ524616 DDV524616 DNR524616 DXN524616 EHJ524616 ERF524616 FBB524616 FKX524616 FUT524616 GEP524616 GOL524616 GYH524616 HID524616 HRZ524616 IBV524616 ILR524616 IVN524616 JFJ524616 JPF524616 JZB524616 KIX524616 KST524616 LCP524616 LML524616 LWH524616 MGD524616 MPZ524616 MZV524616 NJR524616 NTN524616 ODJ524616 ONF524616 OXB524616 PGX524616 PQT524616 QAP524616 QKL524616 QUH524616 RED524616 RNZ524616 RXV524616 SHR524616 SRN524616 TBJ524616 TLF524616 TVB524616 UEX524616 UOT524616 UYP524616 VIL524616 VSH524616 WCD524616 WLZ524616 WVV524616 N590152 JJ590152 TF590152 ADB590152 AMX590152 AWT590152 BGP590152 BQL590152 CAH590152 CKD590152 CTZ590152 DDV590152 DNR590152 DXN590152 EHJ590152 ERF590152 FBB590152 FKX590152 FUT590152 GEP590152 GOL590152 GYH590152 HID590152 HRZ590152 IBV590152 ILR590152 IVN590152 JFJ590152 JPF590152 JZB590152 KIX590152 KST590152 LCP590152 LML590152 LWH590152 MGD590152 MPZ590152 MZV590152 NJR590152 NTN590152 ODJ590152 ONF590152 OXB590152 PGX590152 PQT590152 QAP590152 QKL590152 QUH590152 RED590152 RNZ590152 RXV590152 SHR590152 SRN590152 TBJ590152 TLF590152 TVB590152 UEX590152 UOT590152 UYP590152 VIL590152 VSH590152 WCD590152 WLZ590152 WVV590152 N655688 JJ655688 TF655688 ADB655688 AMX655688 AWT655688 BGP655688 BQL655688 CAH655688 CKD655688 CTZ655688 DDV655688 DNR655688 DXN655688 EHJ655688 ERF655688 FBB655688 FKX655688 FUT655688 GEP655688 GOL655688 GYH655688 HID655688 HRZ655688 IBV655688 ILR655688 IVN655688 JFJ655688 JPF655688 JZB655688 KIX655688 KST655688 LCP655688 LML655688 LWH655688 MGD655688 MPZ655688 MZV655688 NJR655688 NTN655688 ODJ655688 ONF655688 OXB655688 PGX655688 PQT655688 QAP655688 QKL655688 QUH655688 RED655688 RNZ655688 RXV655688 SHR655688 SRN655688 TBJ655688 TLF655688 TVB655688 UEX655688 UOT655688 UYP655688 VIL655688 VSH655688 WCD655688 WLZ655688 WVV655688 N721224 JJ721224 TF721224 ADB721224 AMX721224 AWT721224 BGP721224 BQL721224 CAH721224 CKD721224 CTZ721224 DDV721224 DNR721224 DXN721224 EHJ721224 ERF721224 FBB721224 FKX721224 FUT721224 GEP721224 GOL721224 GYH721224 HID721224 HRZ721224 IBV721224 ILR721224 IVN721224 JFJ721224 JPF721224 JZB721224 KIX721224 KST721224 LCP721224 LML721224 LWH721224 MGD721224 MPZ721224 MZV721224 NJR721224 NTN721224 ODJ721224 ONF721224 OXB721224 PGX721224 PQT721224 QAP721224 QKL721224 QUH721224 RED721224 RNZ721224 RXV721224 SHR721224 SRN721224 TBJ721224 TLF721224 TVB721224 UEX721224 UOT721224 UYP721224 VIL721224 VSH721224 WCD721224 WLZ721224 WVV721224 N786760 JJ786760 TF786760 ADB786760 AMX786760 AWT786760 BGP786760 BQL786760 CAH786760 CKD786760 CTZ786760 DDV786760 DNR786760 DXN786760 EHJ786760 ERF786760 FBB786760 FKX786760 FUT786760 GEP786760 GOL786760 GYH786760 HID786760 HRZ786760 IBV786760 ILR786760 IVN786760 JFJ786760 JPF786760 JZB786760 KIX786760 KST786760 LCP786760 LML786760 LWH786760 MGD786760 MPZ786760 MZV786760 NJR786760 NTN786760 ODJ786760 ONF786760 OXB786760 PGX786760 PQT786760 QAP786760 QKL786760 QUH786760 RED786760 RNZ786760 RXV786760 SHR786760 SRN786760 TBJ786760 TLF786760 TVB786760 UEX786760 UOT786760 UYP786760 VIL786760 VSH786760 WCD786760 WLZ786760 WVV786760 N852296 JJ852296 TF852296 ADB852296 AMX852296 AWT852296 BGP852296 BQL852296 CAH852296 CKD852296 CTZ852296 DDV852296 DNR852296 DXN852296 EHJ852296 ERF852296 FBB852296 FKX852296 FUT852296 GEP852296 GOL852296 GYH852296 HID852296 HRZ852296 IBV852296 ILR852296 IVN852296 JFJ852296 JPF852296 JZB852296 KIX852296 KST852296 LCP852296 LML852296 LWH852296 MGD852296 MPZ852296 MZV852296 NJR852296 NTN852296 ODJ852296 ONF852296 OXB852296 PGX852296 PQT852296 QAP852296 QKL852296 QUH852296 RED852296 RNZ852296 RXV852296 SHR852296 SRN852296 TBJ852296 TLF852296 TVB852296 UEX852296 UOT852296 UYP852296 VIL852296 VSH852296 WCD852296 WLZ852296 WVV852296 N917832 JJ917832 TF917832 ADB917832 AMX917832 AWT917832 BGP917832 BQL917832 CAH917832 CKD917832 CTZ917832 DDV917832 DNR917832 DXN917832 EHJ917832 ERF917832 FBB917832 FKX917832 FUT917832 GEP917832 GOL917832 GYH917832 HID917832 HRZ917832 IBV917832 ILR917832 IVN917832 JFJ917832 JPF917832 JZB917832 KIX917832 KST917832 LCP917832 LML917832 LWH917832 MGD917832 MPZ917832 MZV917832 NJR917832 NTN917832 ODJ917832 ONF917832 OXB917832 PGX917832 PQT917832 QAP917832 QKL917832 QUH917832 RED917832 RNZ917832 RXV917832 SHR917832 SRN917832 TBJ917832 TLF917832 TVB917832 UEX917832 UOT917832 UYP917832 VIL917832 VSH917832 WCD917832 WLZ917832 WVV917832 N983368 JJ983368 TF983368 ADB983368 AMX983368 AWT983368 BGP983368 BQL983368 CAH983368 CKD983368 CTZ983368 DDV983368 DNR983368 DXN983368 EHJ983368 ERF983368 FBB983368 FKX983368 FUT983368 GEP983368 GOL983368 GYH983368 HID983368 HRZ983368 IBV983368 ILR983368 IVN983368 JFJ983368 JPF983368 JZB983368 KIX983368 KST983368 LCP983368 LML983368 LWH983368 MGD983368 MPZ983368 MZV983368 NJR983368 NTN983368 ODJ983368 ONF983368 OXB983368 PGX983368 PQT983368 QAP983368 QKL983368 QUH983368 RED983368 RNZ983368 RXV983368 SHR983368 SRN983368 TBJ983368 TLF983368 TVB983368 UEX983368 UOT983368 UYP983368 VIL983368 VSH983368 WCD983368 WLZ983368 WVV983368 N362 JJ362 TF362 ADB362 AMX362 AWT362 BGP362 BQL362 CAH362 CKD362 CTZ362 DDV362 DNR362 DXN362 EHJ362 ERF362 FBB362 FKX362 FUT362 GEP362 GOL362 GYH362 HID362 HRZ362 IBV362 ILR362 IVN362 JFJ362 JPF362 JZB362 KIX362 KST362 LCP362 LML362 LWH362 MGD362 MPZ362 MZV362 NJR362 NTN362 ODJ362 ONF362 OXB362 PGX362 PQT362 QAP362 QKL362 QUH362 RED362 RNZ362 RXV362 SHR362 SRN362 TBJ362 TLF362 TVB362 UEX362 UOT362 UYP362 VIL362 VSH362 WCD362 WLZ362 WVV362 N65898 JJ65898 TF65898 ADB65898 AMX65898 AWT65898 BGP65898 BQL65898 CAH65898 CKD65898 CTZ65898 DDV65898 DNR65898 DXN65898 EHJ65898 ERF65898 FBB65898 FKX65898 FUT65898 GEP65898 GOL65898 GYH65898 HID65898 HRZ65898 IBV65898 ILR65898 IVN65898 JFJ65898 JPF65898 JZB65898 KIX65898 KST65898 LCP65898 LML65898 LWH65898 MGD65898 MPZ65898 MZV65898 NJR65898 NTN65898 ODJ65898 ONF65898 OXB65898 PGX65898 PQT65898 QAP65898 QKL65898 QUH65898 RED65898 RNZ65898 RXV65898 SHR65898 SRN65898 TBJ65898 TLF65898 TVB65898 UEX65898 UOT65898 UYP65898 VIL65898 VSH65898 WCD65898 WLZ65898 WVV65898 N131434 JJ131434 TF131434 ADB131434 AMX131434 AWT131434 BGP131434 BQL131434 CAH131434 CKD131434 CTZ131434 DDV131434 DNR131434 DXN131434 EHJ131434 ERF131434 FBB131434 FKX131434 FUT131434 GEP131434 GOL131434 GYH131434 HID131434 HRZ131434 IBV131434 ILR131434 IVN131434 JFJ131434 JPF131434 JZB131434 KIX131434 KST131434 LCP131434 LML131434 LWH131434 MGD131434 MPZ131434 MZV131434 NJR131434 NTN131434 ODJ131434 ONF131434 OXB131434 PGX131434 PQT131434 QAP131434 QKL131434 QUH131434 RED131434 RNZ131434 RXV131434 SHR131434 SRN131434 TBJ131434 TLF131434 TVB131434 UEX131434 UOT131434 UYP131434 VIL131434 VSH131434 WCD131434 WLZ131434 WVV131434 N196970 JJ196970 TF196970 ADB196970 AMX196970 AWT196970 BGP196970 BQL196970 CAH196970 CKD196970 CTZ196970 DDV196970 DNR196970 DXN196970 EHJ196970 ERF196970 FBB196970 FKX196970 FUT196970 GEP196970 GOL196970 GYH196970 HID196970 HRZ196970 IBV196970 ILR196970 IVN196970 JFJ196970 JPF196970 JZB196970 KIX196970 KST196970 LCP196970 LML196970 LWH196970 MGD196970 MPZ196970 MZV196970 NJR196970 NTN196970 ODJ196970 ONF196970 OXB196970 PGX196970 PQT196970 QAP196970 QKL196970 QUH196970 RED196970 RNZ196970 RXV196970 SHR196970 SRN196970 TBJ196970 TLF196970 TVB196970 UEX196970 UOT196970 UYP196970 VIL196970 VSH196970 WCD196970 WLZ196970 WVV196970 N262506 JJ262506 TF262506 ADB262506 AMX262506 AWT262506 BGP262506 BQL262506 CAH262506 CKD262506 CTZ262506 DDV262506 DNR262506 DXN262506 EHJ262506 ERF262506 FBB262506 FKX262506 FUT262506 GEP262506 GOL262506 GYH262506 HID262506 HRZ262506 IBV262506 ILR262506 IVN262506 JFJ262506 JPF262506 JZB262506 KIX262506 KST262506 LCP262506 LML262506 LWH262506 MGD262506 MPZ262506 MZV262506 NJR262506 NTN262506 ODJ262506 ONF262506 OXB262506 PGX262506 PQT262506 QAP262506 QKL262506 QUH262506 RED262506 RNZ262506 RXV262506 SHR262506 SRN262506 TBJ262506 TLF262506 TVB262506 UEX262506 UOT262506 UYP262506 VIL262506 VSH262506 WCD262506 WLZ262506 WVV262506 N328042 JJ328042 TF328042 ADB328042 AMX328042 AWT328042 BGP328042 BQL328042 CAH328042 CKD328042 CTZ328042 DDV328042 DNR328042 DXN328042 EHJ328042 ERF328042 FBB328042 FKX328042 FUT328042 GEP328042 GOL328042 GYH328042 HID328042 HRZ328042 IBV328042 ILR328042 IVN328042 JFJ328042 JPF328042 JZB328042 KIX328042 KST328042 LCP328042 LML328042 LWH328042 MGD328042 MPZ328042 MZV328042 NJR328042 NTN328042 ODJ328042 ONF328042 OXB328042 PGX328042 PQT328042 QAP328042 QKL328042 QUH328042 RED328042 RNZ328042 RXV328042 SHR328042 SRN328042 TBJ328042 TLF328042 TVB328042 UEX328042 UOT328042 UYP328042 VIL328042 VSH328042 WCD328042 WLZ328042 WVV328042 N393578 JJ393578 TF393578 ADB393578 AMX393578 AWT393578 BGP393578 BQL393578 CAH393578 CKD393578 CTZ393578 DDV393578 DNR393578 DXN393578 EHJ393578 ERF393578 FBB393578 FKX393578 FUT393578 GEP393578 GOL393578 GYH393578 HID393578 HRZ393578 IBV393578 ILR393578 IVN393578 JFJ393578 JPF393578 JZB393578 KIX393578 KST393578 LCP393578 LML393578 LWH393578 MGD393578 MPZ393578 MZV393578 NJR393578 NTN393578 ODJ393578 ONF393578 OXB393578 PGX393578 PQT393578 QAP393578 QKL393578 QUH393578 RED393578 RNZ393578 RXV393578 SHR393578 SRN393578 TBJ393578 TLF393578 TVB393578 UEX393578 UOT393578 UYP393578 VIL393578 VSH393578 WCD393578 WLZ393578 WVV393578 N459114 JJ459114 TF459114 ADB459114 AMX459114 AWT459114 BGP459114 BQL459114 CAH459114 CKD459114 CTZ459114 DDV459114 DNR459114 DXN459114 EHJ459114 ERF459114 FBB459114 FKX459114 FUT459114 GEP459114 GOL459114 GYH459114 HID459114 HRZ459114 IBV459114 ILR459114 IVN459114 JFJ459114 JPF459114 JZB459114 KIX459114 KST459114 LCP459114 LML459114 LWH459114 MGD459114 MPZ459114 MZV459114 NJR459114 NTN459114 ODJ459114 ONF459114 OXB459114 PGX459114 PQT459114 QAP459114 QKL459114 QUH459114 RED459114 RNZ459114 RXV459114 SHR459114 SRN459114 TBJ459114 TLF459114 TVB459114 UEX459114 UOT459114 UYP459114 VIL459114 VSH459114 WCD459114 WLZ459114 WVV459114 N524650 JJ524650 TF524650 ADB524650 AMX524650 AWT524650 BGP524650 BQL524650 CAH524650 CKD524650 CTZ524650 DDV524650 DNR524650 DXN524650 EHJ524650 ERF524650 FBB524650 FKX524650 FUT524650 GEP524650 GOL524650 GYH524650 HID524650 HRZ524650 IBV524650 ILR524650 IVN524650 JFJ524650 JPF524650 JZB524650 KIX524650 KST524650 LCP524650 LML524650 LWH524650 MGD524650 MPZ524650 MZV524650 NJR524650 NTN524650 ODJ524650 ONF524650 OXB524650 PGX524650 PQT524650 QAP524650 QKL524650 QUH524650 RED524650 RNZ524650 RXV524650 SHR524650 SRN524650 TBJ524650 TLF524650 TVB524650 UEX524650 UOT524650 UYP524650 VIL524650 VSH524650 WCD524650 WLZ524650 WVV524650 N590186 JJ590186 TF590186 ADB590186 AMX590186 AWT590186 BGP590186 BQL590186 CAH590186 CKD590186 CTZ590186 DDV590186 DNR590186 DXN590186 EHJ590186 ERF590186 FBB590186 FKX590186 FUT590186 GEP590186 GOL590186 GYH590186 HID590186 HRZ590186 IBV590186 ILR590186 IVN590186 JFJ590186 JPF590186 JZB590186 KIX590186 KST590186 LCP590186 LML590186 LWH590186 MGD590186 MPZ590186 MZV590186 NJR590186 NTN590186 ODJ590186 ONF590186 OXB590186 PGX590186 PQT590186 QAP590186 QKL590186 QUH590186 RED590186 RNZ590186 RXV590186 SHR590186 SRN590186 TBJ590186 TLF590186 TVB590186 UEX590186 UOT590186 UYP590186 VIL590186 VSH590186 WCD590186 WLZ590186 WVV590186 N655722 JJ655722 TF655722 ADB655722 AMX655722 AWT655722 BGP655722 BQL655722 CAH655722 CKD655722 CTZ655722 DDV655722 DNR655722 DXN655722 EHJ655722 ERF655722 FBB655722 FKX655722 FUT655722 GEP655722 GOL655722 GYH655722 HID655722 HRZ655722 IBV655722 ILR655722 IVN655722 JFJ655722 JPF655722 JZB655722 KIX655722 KST655722 LCP655722 LML655722 LWH655722 MGD655722 MPZ655722 MZV655722 NJR655722 NTN655722 ODJ655722 ONF655722 OXB655722 PGX655722 PQT655722 QAP655722 QKL655722 QUH655722 RED655722 RNZ655722 RXV655722 SHR655722 SRN655722 TBJ655722 TLF655722 TVB655722 UEX655722 UOT655722 UYP655722 VIL655722 VSH655722 WCD655722 WLZ655722 WVV655722 N721258 JJ721258 TF721258 ADB721258 AMX721258 AWT721258 BGP721258 BQL721258 CAH721258 CKD721258 CTZ721258 DDV721258 DNR721258 DXN721258 EHJ721258 ERF721258 FBB721258 FKX721258 FUT721258 GEP721258 GOL721258 GYH721258 HID721258 HRZ721258 IBV721258 ILR721258 IVN721258 JFJ721258 JPF721258 JZB721258 KIX721258 KST721258 LCP721258 LML721258 LWH721258 MGD721258 MPZ721258 MZV721258 NJR721258 NTN721258 ODJ721258 ONF721258 OXB721258 PGX721258 PQT721258 QAP721258 QKL721258 QUH721258 RED721258 RNZ721258 RXV721258 SHR721258 SRN721258 TBJ721258 TLF721258 TVB721258 UEX721258 UOT721258 UYP721258 VIL721258 VSH721258 WCD721258 WLZ721258 WVV721258 N786794 JJ786794 TF786794 ADB786794 AMX786794 AWT786794 BGP786794 BQL786794 CAH786794 CKD786794 CTZ786794 DDV786794 DNR786794 DXN786794 EHJ786794 ERF786794 FBB786794 FKX786794 FUT786794 GEP786794 GOL786794 GYH786794 HID786794 HRZ786794 IBV786794 ILR786794 IVN786794 JFJ786794 JPF786794 JZB786794 KIX786794 KST786794 LCP786794 LML786794 LWH786794 MGD786794 MPZ786794 MZV786794 NJR786794 NTN786794 ODJ786794 ONF786794 OXB786794 PGX786794 PQT786794 QAP786794 QKL786794 QUH786794 RED786794 RNZ786794 RXV786794 SHR786794 SRN786794 TBJ786794 TLF786794 TVB786794 UEX786794 UOT786794 UYP786794 VIL786794 VSH786794 WCD786794 WLZ786794 WVV786794 N852330 JJ852330 TF852330 ADB852330 AMX852330 AWT852330 BGP852330 BQL852330 CAH852330 CKD852330 CTZ852330 DDV852330 DNR852330 DXN852330 EHJ852330 ERF852330 FBB852330 FKX852330 FUT852330 GEP852330 GOL852330 GYH852330 HID852330 HRZ852330 IBV852330 ILR852330 IVN852330 JFJ852330 JPF852330 JZB852330 KIX852330 KST852330 LCP852330 LML852330 LWH852330 MGD852330 MPZ852330 MZV852330 NJR852330 NTN852330 ODJ852330 ONF852330 OXB852330 PGX852330 PQT852330 QAP852330 QKL852330 QUH852330 RED852330 RNZ852330 RXV852330 SHR852330 SRN852330 TBJ852330 TLF852330 TVB852330 UEX852330 UOT852330 UYP852330 VIL852330 VSH852330 WCD852330 WLZ852330 WVV852330 N917866 JJ917866 TF917866 ADB917866 AMX917866 AWT917866 BGP917866 BQL917866 CAH917866 CKD917866 CTZ917866 DDV917866 DNR917866 DXN917866 EHJ917866 ERF917866 FBB917866 FKX917866 FUT917866 GEP917866 GOL917866 GYH917866 HID917866 HRZ917866 IBV917866 ILR917866 IVN917866 JFJ917866 JPF917866 JZB917866 KIX917866 KST917866 LCP917866 LML917866 LWH917866 MGD917866 MPZ917866 MZV917866 NJR917866 NTN917866 ODJ917866 ONF917866 OXB917866 PGX917866 PQT917866 QAP917866 QKL917866 QUH917866 RED917866 RNZ917866 RXV917866 SHR917866 SRN917866 TBJ917866 TLF917866 TVB917866 UEX917866 UOT917866 UYP917866 VIL917866 VSH917866 WCD917866 WLZ917866 WVV917866 N983402 JJ983402 TF983402 ADB983402 AMX983402 AWT983402 BGP983402 BQL983402 CAH983402 CKD983402 CTZ983402 DDV983402 DNR983402 DXN983402 EHJ983402 ERF983402 FBB983402 FKX983402 FUT983402 GEP983402 GOL983402 GYH983402 HID983402 HRZ983402 IBV983402 ILR983402 IVN983402 JFJ983402 JPF983402 JZB983402 KIX983402 KST983402 LCP983402 LML983402 LWH983402 MGD983402 MPZ983402 MZV983402 NJR983402 NTN983402 ODJ983402 ONF983402 OXB983402 PGX983402 PQT983402 QAP983402 QKL983402 QUH983402 RED983402 RNZ983402 RXV983402 SHR983402 SRN983402 TBJ983402 TLF983402 TVB983402 UEX983402 UOT983402 UYP983402 VIL983402 VSH983402 WCD983402 WLZ983402 WVV983402 N385 JJ385 TF385 ADB385 AMX385 AWT385 BGP385 BQL385 CAH385 CKD385 CTZ385 DDV385 DNR385 DXN385 EHJ385 ERF385 FBB385 FKX385 FUT385 GEP385 GOL385 GYH385 HID385 HRZ385 IBV385 ILR385 IVN385 JFJ385 JPF385 JZB385 KIX385 KST385 LCP385 LML385 LWH385 MGD385 MPZ385 MZV385 NJR385 NTN385 ODJ385 ONF385 OXB385 PGX385 PQT385 QAP385 QKL385 QUH385 RED385 RNZ385 RXV385 SHR385 SRN385 TBJ385 TLF385 TVB385 UEX385 UOT385 UYP385 VIL385 VSH385 WCD385 WLZ385 WVV385 N65921 JJ65921 TF65921 ADB65921 AMX65921 AWT65921 BGP65921 BQL65921 CAH65921 CKD65921 CTZ65921 DDV65921 DNR65921 DXN65921 EHJ65921 ERF65921 FBB65921 FKX65921 FUT65921 GEP65921 GOL65921 GYH65921 HID65921 HRZ65921 IBV65921 ILR65921 IVN65921 JFJ65921 JPF65921 JZB65921 KIX65921 KST65921 LCP65921 LML65921 LWH65921 MGD65921 MPZ65921 MZV65921 NJR65921 NTN65921 ODJ65921 ONF65921 OXB65921 PGX65921 PQT65921 QAP65921 QKL65921 QUH65921 RED65921 RNZ65921 RXV65921 SHR65921 SRN65921 TBJ65921 TLF65921 TVB65921 UEX65921 UOT65921 UYP65921 VIL65921 VSH65921 WCD65921 WLZ65921 WVV65921 N131457 JJ131457 TF131457 ADB131457 AMX131457 AWT131457 BGP131457 BQL131457 CAH131457 CKD131457 CTZ131457 DDV131457 DNR131457 DXN131457 EHJ131457 ERF131457 FBB131457 FKX131457 FUT131457 GEP131457 GOL131457 GYH131457 HID131457 HRZ131457 IBV131457 ILR131457 IVN131457 JFJ131457 JPF131457 JZB131457 KIX131457 KST131457 LCP131457 LML131457 LWH131457 MGD131457 MPZ131457 MZV131457 NJR131457 NTN131457 ODJ131457 ONF131457 OXB131457 PGX131457 PQT131457 QAP131457 QKL131457 QUH131457 RED131457 RNZ131457 RXV131457 SHR131457 SRN131457 TBJ131457 TLF131457 TVB131457 UEX131457 UOT131457 UYP131457 VIL131457 VSH131457 WCD131457 WLZ131457 WVV131457 N196993 JJ196993 TF196993 ADB196993 AMX196993 AWT196993 BGP196993 BQL196993 CAH196993 CKD196993 CTZ196993 DDV196993 DNR196993 DXN196993 EHJ196993 ERF196993 FBB196993 FKX196993 FUT196993 GEP196993 GOL196993 GYH196993 HID196993 HRZ196993 IBV196993 ILR196993 IVN196993 JFJ196993 JPF196993 JZB196993 KIX196993 KST196993 LCP196993 LML196993 LWH196993 MGD196993 MPZ196993 MZV196993 NJR196993 NTN196993 ODJ196993 ONF196993 OXB196993 PGX196993 PQT196993 QAP196993 QKL196993 QUH196993 RED196993 RNZ196993 RXV196993 SHR196993 SRN196993 TBJ196993 TLF196993 TVB196993 UEX196993 UOT196993 UYP196993 VIL196993 VSH196993 WCD196993 WLZ196993 WVV196993 N262529 JJ262529 TF262529 ADB262529 AMX262529 AWT262529 BGP262529 BQL262529 CAH262529 CKD262529 CTZ262529 DDV262529 DNR262529 DXN262529 EHJ262529 ERF262529 FBB262529 FKX262529 FUT262529 GEP262529 GOL262529 GYH262529 HID262529 HRZ262529 IBV262529 ILR262529 IVN262529 JFJ262529 JPF262529 JZB262529 KIX262529 KST262529 LCP262529 LML262529 LWH262529 MGD262529 MPZ262529 MZV262529 NJR262529 NTN262529 ODJ262529 ONF262529 OXB262529 PGX262529 PQT262529 QAP262529 QKL262529 QUH262529 RED262529 RNZ262529 RXV262529 SHR262529 SRN262529 TBJ262529 TLF262529 TVB262529 UEX262529 UOT262529 UYP262529 VIL262529 VSH262529 WCD262529 WLZ262529 WVV262529 N328065 JJ328065 TF328065 ADB328065 AMX328065 AWT328065 BGP328065 BQL328065 CAH328065 CKD328065 CTZ328065 DDV328065 DNR328065 DXN328065 EHJ328065 ERF328065 FBB328065 FKX328065 FUT328065 GEP328065 GOL328065 GYH328065 HID328065 HRZ328065 IBV328065 ILR328065 IVN328065 JFJ328065 JPF328065 JZB328065 KIX328065 KST328065 LCP328065 LML328065 LWH328065 MGD328065 MPZ328065 MZV328065 NJR328065 NTN328065 ODJ328065 ONF328065 OXB328065 PGX328065 PQT328065 QAP328065 QKL328065 QUH328065 RED328065 RNZ328065 RXV328065 SHR328065 SRN328065 TBJ328065 TLF328065 TVB328065 UEX328065 UOT328065 UYP328065 VIL328065 VSH328065 WCD328065 WLZ328065 WVV328065 N393601 JJ393601 TF393601 ADB393601 AMX393601 AWT393601 BGP393601 BQL393601 CAH393601 CKD393601 CTZ393601 DDV393601 DNR393601 DXN393601 EHJ393601 ERF393601 FBB393601 FKX393601 FUT393601 GEP393601 GOL393601 GYH393601 HID393601 HRZ393601 IBV393601 ILR393601 IVN393601 JFJ393601 JPF393601 JZB393601 KIX393601 KST393601 LCP393601 LML393601 LWH393601 MGD393601 MPZ393601 MZV393601 NJR393601 NTN393601 ODJ393601 ONF393601 OXB393601 PGX393601 PQT393601 QAP393601 QKL393601 QUH393601 RED393601 RNZ393601 RXV393601 SHR393601 SRN393601 TBJ393601 TLF393601 TVB393601 UEX393601 UOT393601 UYP393601 VIL393601 VSH393601 WCD393601 WLZ393601 WVV393601 N459137 JJ459137 TF459137 ADB459137 AMX459137 AWT459137 BGP459137 BQL459137 CAH459137 CKD459137 CTZ459137 DDV459137 DNR459137 DXN459137 EHJ459137 ERF459137 FBB459137 FKX459137 FUT459137 GEP459137 GOL459137 GYH459137 HID459137 HRZ459137 IBV459137 ILR459137 IVN459137 JFJ459137 JPF459137 JZB459137 KIX459137 KST459137 LCP459137 LML459137 LWH459137 MGD459137 MPZ459137 MZV459137 NJR459137 NTN459137 ODJ459137 ONF459137 OXB459137 PGX459137 PQT459137 QAP459137 QKL459137 QUH459137 RED459137 RNZ459137 RXV459137 SHR459137 SRN459137 TBJ459137 TLF459137 TVB459137 UEX459137 UOT459137 UYP459137 VIL459137 VSH459137 WCD459137 WLZ459137 WVV459137 N524673 JJ524673 TF524673 ADB524673 AMX524673 AWT524673 BGP524673 BQL524673 CAH524673 CKD524673 CTZ524673 DDV524673 DNR524673 DXN524673 EHJ524673 ERF524673 FBB524673 FKX524673 FUT524673 GEP524673 GOL524673 GYH524673 HID524673 HRZ524673 IBV524673 ILR524673 IVN524673 JFJ524673 JPF524673 JZB524673 KIX524673 KST524673 LCP524673 LML524673 LWH524673 MGD524673 MPZ524673 MZV524673 NJR524673 NTN524673 ODJ524673 ONF524673 OXB524673 PGX524673 PQT524673 QAP524673 QKL524673 QUH524673 RED524673 RNZ524673 RXV524673 SHR524673 SRN524673 TBJ524673 TLF524673 TVB524673 UEX524673 UOT524673 UYP524673 VIL524673 VSH524673 WCD524673 WLZ524673 WVV524673 N590209 JJ590209 TF590209 ADB590209 AMX590209 AWT590209 BGP590209 BQL590209 CAH590209 CKD590209 CTZ590209 DDV590209 DNR590209 DXN590209 EHJ590209 ERF590209 FBB590209 FKX590209 FUT590209 GEP590209 GOL590209 GYH590209 HID590209 HRZ590209 IBV590209 ILR590209 IVN590209 JFJ590209 JPF590209 JZB590209 KIX590209 KST590209 LCP590209 LML590209 LWH590209 MGD590209 MPZ590209 MZV590209 NJR590209 NTN590209 ODJ590209 ONF590209 OXB590209 PGX590209 PQT590209 QAP590209 QKL590209 QUH590209 RED590209 RNZ590209 RXV590209 SHR590209 SRN590209 TBJ590209 TLF590209 TVB590209 UEX590209 UOT590209 UYP590209 VIL590209 VSH590209 WCD590209 WLZ590209 WVV590209 N655745 JJ655745 TF655745 ADB655745 AMX655745 AWT655745 BGP655745 BQL655745 CAH655745 CKD655745 CTZ655745 DDV655745 DNR655745 DXN655745 EHJ655745 ERF655745 FBB655745 FKX655745 FUT655745 GEP655745 GOL655745 GYH655745 HID655745 HRZ655745 IBV655745 ILR655745 IVN655745 JFJ655745 JPF655745 JZB655745 KIX655745 KST655745 LCP655745 LML655745 LWH655745 MGD655745 MPZ655745 MZV655745 NJR655745 NTN655745 ODJ655745 ONF655745 OXB655745 PGX655745 PQT655745 QAP655745 QKL655745 QUH655745 RED655745 RNZ655745 RXV655745 SHR655745 SRN655745 TBJ655745 TLF655745 TVB655745 UEX655745 UOT655745 UYP655745 VIL655745 VSH655745 WCD655745 WLZ655745 WVV655745 N721281 JJ721281 TF721281 ADB721281 AMX721281 AWT721281 BGP721281 BQL721281 CAH721281 CKD721281 CTZ721281 DDV721281 DNR721281 DXN721281 EHJ721281 ERF721281 FBB721281 FKX721281 FUT721281 GEP721281 GOL721281 GYH721281 HID721281 HRZ721281 IBV721281 ILR721281 IVN721281 JFJ721281 JPF721281 JZB721281 KIX721281 KST721281 LCP721281 LML721281 LWH721281 MGD721281 MPZ721281 MZV721281 NJR721281 NTN721281 ODJ721281 ONF721281 OXB721281 PGX721281 PQT721281 QAP721281 QKL721281 QUH721281 RED721281 RNZ721281 RXV721281 SHR721281 SRN721281 TBJ721281 TLF721281 TVB721281 UEX721281 UOT721281 UYP721281 VIL721281 VSH721281 WCD721281 WLZ721281 WVV721281 N786817 JJ786817 TF786817 ADB786817 AMX786817 AWT786817 BGP786817 BQL786817 CAH786817 CKD786817 CTZ786817 DDV786817 DNR786817 DXN786817 EHJ786817 ERF786817 FBB786817 FKX786817 FUT786817 GEP786817 GOL786817 GYH786817 HID786817 HRZ786817 IBV786817 ILR786817 IVN786817 JFJ786817 JPF786817 JZB786817 KIX786817 KST786817 LCP786817 LML786817 LWH786817 MGD786817 MPZ786817 MZV786817 NJR786817 NTN786817 ODJ786817 ONF786817 OXB786817 PGX786817 PQT786817 QAP786817 QKL786817 QUH786817 RED786817 RNZ786817 RXV786817 SHR786817 SRN786817 TBJ786817 TLF786817 TVB786817 UEX786817 UOT786817 UYP786817 VIL786817 VSH786817 WCD786817 WLZ786817 WVV786817 N852353 JJ852353 TF852353 ADB852353 AMX852353 AWT852353 BGP852353 BQL852353 CAH852353 CKD852353 CTZ852353 DDV852353 DNR852353 DXN852353 EHJ852353 ERF852353 FBB852353 FKX852353 FUT852353 GEP852353 GOL852353 GYH852353 HID852353 HRZ852353 IBV852353 ILR852353 IVN852353 JFJ852353 JPF852353 JZB852353 KIX852353 KST852353 LCP852353 LML852353 LWH852353 MGD852353 MPZ852353 MZV852353 NJR852353 NTN852353 ODJ852353 ONF852353 OXB852353 PGX852353 PQT852353 QAP852353 QKL852353 QUH852353 RED852353 RNZ852353 RXV852353 SHR852353 SRN852353 TBJ852353 TLF852353 TVB852353 UEX852353 UOT852353 UYP852353 VIL852353 VSH852353 WCD852353 WLZ852353 WVV852353 N917889 JJ917889 TF917889 ADB917889 AMX917889 AWT917889 BGP917889 BQL917889 CAH917889 CKD917889 CTZ917889 DDV917889 DNR917889 DXN917889 EHJ917889 ERF917889 FBB917889 FKX917889 FUT917889 GEP917889 GOL917889 GYH917889 HID917889 HRZ917889 IBV917889 ILR917889 IVN917889 JFJ917889 JPF917889 JZB917889 KIX917889 KST917889 LCP917889 LML917889 LWH917889 MGD917889 MPZ917889 MZV917889 NJR917889 NTN917889 ODJ917889 ONF917889 OXB917889 PGX917889 PQT917889 QAP917889 QKL917889 QUH917889 RED917889 RNZ917889 RXV917889 SHR917889 SRN917889 TBJ917889 TLF917889 TVB917889 UEX917889 UOT917889 UYP917889 VIL917889 VSH917889 WCD917889 WLZ917889 WVV917889 N983425 JJ983425 TF983425 ADB983425 AMX983425 AWT983425 BGP983425 BQL983425 CAH983425 CKD983425 CTZ983425 DDV983425 DNR983425 DXN983425 EHJ983425 ERF983425 FBB983425 FKX983425 FUT983425 GEP983425 GOL983425 GYH983425 HID983425 HRZ983425 IBV983425 ILR983425 IVN983425 JFJ983425 JPF983425 JZB983425 KIX983425 KST983425 LCP983425 LML983425 LWH983425 MGD983425 MPZ983425 MZV983425 NJR983425 NTN983425 ODJ983425 ONF983425 OXB983425 PGX983425 PQT983425 QAP983425 QKL983425 QUH983425 RED983425 RNZ983425 RXV983425 SHR983425 SRN983425 TBJ983425 TLF983425 TVB983425 UEX983425 UOT983425 UYP983425 VIL983425 VSH983425 WCD983425 WLZ983425 WVV983425</xm:sqref>
        </x14:dataValidation>
        <x14:dataValidation type="list" allowBlank="1" showInputMessage="1" showErrorMessage="1" xr:uid="{00000000-0002-0000-1600-000001000000}">
          <x14:formula1>
            <xm:f>$M$14:$M$15</xm:f>
          </x14:formula1>
          <xm:sqref>M2:M78 JI2:JI78 TE2:TE78 ADA2:ADA78 AMW2:AMW78 AWS2:AWS78 BGO2:BGO78 BQK2:BQK78 CAG2:CAG78 CKC2:CKC78 CTY2:CTY78 DDU2:DDU78 DNQ2:DNQ78 DXM2:DXM78 EHI2:EHI78 ERE2:ERE78 FBA2:FBA78 FKW2:FKW78 FUS2:FUS78 GEO2:GEO78 GOK2:GOK78 GYG2:GYG78 HIC2:HIC78 HRY2:HRY78 IBU2:IBU78 ILQ2:ILQ78 IVM2:IVM78 JFI2:JFI78 JPE2:JPE78 JZA2:JZA78 KIW2:KIW78 KSS2:KSS78 LCO2:LCO78 LMK2:LMK78 LWG2:LWG78 MGC2:MGC78 MPY2:MPY78 MZU2:MZU78 NJQ2:NJQ78 NTM2:NTM78 ODI2:ODI78 ONE2:ONE78 OXA2:OXA78 PGW2:PGW78 PQS2:PQS78 QAO2:QAO78 QKK2:QKK78 QUG2:QUG78 REC2:REC78 RNY2:RNY78 RXU2:RXU78 SHQ2:SHQ78 SRM2:SRM78 TBI2:TBI78 TLE2:TLE78 TVA2:TVA78 UEW2:UEW78 UOS2:UOS78 UYO2:UYO78 VIK2:VIK78 VSG2:VSG78 WCC2:WCC78 WLY2:WLY78 WVU2:WVU78 M65538:M65614 JI65538:JI65614 TE65538:TE65614 ADA65538:ADA65614 AMW65538:AMW65614 AWS65538:AWS65614 BGO65538:BGO65614 BQK65538:BQK65614 CAG65538:CAG65614 CKC65538:CKC65614 CTY65538:CTY65614 DDU65538:DDU65614 DNQ65538:DNQ65614 DXM65538:DXM65614 EHI65538:EHI65614 ERE65538:ERE65614 FBA65538:FBA65614 FKW65538:FKW65614 FUS65538:FUS65614 GEO65538:GEO65614 GOK65538:GOK65614 GYG65538:GYG65614 HIC65538:HIC65614 HRY65538:HRY65614 IBU65538:IBU65614 ILQ65538:ILQ65614 IVM65538:IVM65614 JFI65538:JFI65614 JPE65538:JPE65614 JZA65538:JZA65614 KIW65538:KIW65614 KSS65538:KSS65614 LCO65538:LCO65614 LMK65538:LMK65614 LWG65538:LWG65614 MGC65538:MGC65614 MPY65538:MPY65614 MZU65538:MZU65614 NJQ65538:NJQ65614 NTM65538:NTM65614 ODI65538:ODI65614 ONE65538:ONE65614 OXA65538:OXA65614 PGW65538:PGW65614 PQS65538:PQS65614 QAO65538:QAO65614 QKK65538:QKK65614 QUG65538:QUG65614 REC65538:REC65614 RNY65538:RNY65614 RXU65538:RXU65614 SHQ65538:SHQ65614 SRM65538:SRM65614 TBI65538:TBI65614 TLE65538:TLE65614 TVA65538:TVA65614 UEW65538:UEW65614 UOS65538:UOS65614 UYO65538:UYO65614 VIK65538:VIK65614 VSG65538:VSG65614 WCC65538:WCC65614 WLY65538:WLY65614 WVU65538:WVU65614 M131074:M131150 JI131074:JI131150 TE131074:TE131150 ADA131074:ADA131150 AMW131074:AMW131150 AWS131074:AWS131150 BGO131074:BGO131150 BQK131074:BQK131150 CAG131074:CAG131150 CKC131074:CKC131150 CTY131074:CTY131150 DDU131074:DDU131150 DNQ131074:DNQ131150 DXM131074:DXM131150 EHI131074:EHI131150 ERE131074:ERE131150 FBA131074:FBA131150 FKW131074:FKW131150 FUS131074:FUS131150 GEO131074:GEO131150 GOK131074:GOK131150 GYG131074:GYG131150 HIC131074:HIC131150 HRY131074:HRY131150 IBU131074:IBU131150 ILQ131074:ILQ131150 IVM131074:IVM131150 JFI131074:JFI131150 JPE131074:JPE131150 JZA131074:JZA131150 KIW131074:KIW131150 KSS131074:KSS131150 LCO131074:LCO131150 LMK131074:LMK131150 LWG131074:LWG131150 MGC131074:MGC131150 MPY131074:MPY131150 MZU131074:MZU131150 NJQ131074:NJQ131150 NTM131074:NTM131150 ODI131074:ODI131150 ONE131074:ONE131150 OXA131074:OXA131150 PGW131074:PGW131150 PQS131074:PQS131150 QAO131074:QAO131150 QKK131074:QKK131150 QUG131074:QUG131150 REC131074:REC131150 RNY131074:RNY131150 RXU131074:RXU131150 SHQ131074:SHQ131150 SRM131074:SRM131150 TBI131074:TBI131150 TLE131074:TLE131150 TVA131074:TVA131150 UEW131074:UEW131150 UOS131074:UOS131150 UYO131074:UYO131150 VIK131074:VIK131150 VSG131074:VSG131150 WCC131074:WCC131150 WLY131074:WLY131150 WVU131074:WVU131150 M196610:M196686 JI196610:JI196686 TE196610:TE196686 ADA196610:ADA196686 AMW196610:AMW196686 AWS196610:AWS196686 BGO196610:BGO196686 BQK196610:BQK196686 CAG196610:CAG196686 CKC196610:CKC196686 CTY196610:CTY196686 DDU196610:DDU196686 DNQ196610:DNQ196686 DXM196610:DXM196686 EHI196610:EHI196686 ERE196610:ERE196686 FBA196610:FBA196686 FKW196610:FKW196686 FUS196610:FUS196686 GEO196610:GEO196686 GOK196610:GOK196686 GYG196610:GYG196686 HIC196610:HIC196686 HRY196610:HRY196686 IBU196610:IBU196686 ILQ196610:ILQ196686 IVM196610:IVM196686 JFI196610:JFI196686 JPE196610:JPE196686 JZA196610:JZA196686 KIW196610:KIW196686 KSS196610:KSS196686 LCO196610:LCO196686 LMK196610:LMK196686 LWG196610:LWG196686 MGC196610:MGC196686 MPY196610:MPY196686 MZU196610:MZU196686 NJQ196610:NJQ196686 NTM196610:NTM196686 ODI196610:ODI196686 ONE196610:ONE196686 OXA196610:OXA196686 PGW196610:PGW196686 PQS196610:PQS196686 QAO196610:QAO196686 QKK196610:QKK196686 QUG196610:QUG196686 REC196610:REC196686 RNY196610:RNY196686 RXU196610:RXU196686 SHQ196610:SHQ196686 SRM196610:SRM196686 TBI196610:TBI196686 TLE196610:TLE196686 TVA196610:TVA196686 UEW196610:UEW196686 UOS196610:UOS196686 UYO196610:UYO196686 VIK196610:VIK196686 VSG196610:VSG196686 WCC196610:WCC196686 WLY196610:WLY196686 WVU196610:WVU196686 M262146:M262222 JI262146:JI262222 TE262146:TE262222 ADA262146:ADA262222 AMW262146:AMW262222 AWS262146:AWS262222 BGO262146:BGO262222 BQK262146:BQK262222 CAG262146:CAG262222 CKC262146:CKC262222 CTY262146:CTY262222 DDU262146:DDU262222 DNQ262146:DNQ262222 DXM262146:DXM262222 EHI262146:EHI262222 ERE262146:ERE262222 FBA262146:FBA262222 FKW262146:FKW262222 FUS262146:FUS262222 GEO262146:GEO262222 GOK262146:GOK262222 GYG262146:GYG262222 HIC262146:HIC262222 HRY262146:HRY262222 IBU262146:IBU262222 ILQ262146:ILQ262222 IVM262146:IVM262222 JFI262146:JFI262222 JPE262146:JPE262222 JZA262146:JZA262222 KIW262146:KIW262222 KSS262146:KSS262222 LCO262146:LCO262222 LMK262146:LMK262222 LWG262146:LWG262222 MGC262146:MGC262222 MPY262146:MPY262222 MZU262146:MZU262222 NJQ262146:NJQ262222 NTM262146:NTM262222 ODI262146:ODI262222 ONE262146:ONE262222 OXA262146:OXA262222 PGW262146:PGW262222 PQS262146:PQS262222 QAO262146:QAO262222 QKK262146:QKK262222 QUG262146:QUG262222 REC262146:REC262222 RNY262146:RNY262222 RXU262146:RXU262222 SHQ262146:SHQ262222 SRM262146:SRM262222 TBI262146:TBI262222 TLE262146:TLE262222 TVA262146:TVA262222 UEW262146:UEW262222 UOS262146:UOS262222 UYO262146:UYO262222 VIK262146:VIK262222 VSG262146:VSG262222 WCC262146:WCC262222 WLY262146:WLY262222 WVU262146:WVU262222 M327682:M327758 JI327682:JI327758 TE327682:TE327758 ADA327682:ADA327758 AMW327682:AMW327758 AWS327682:AWS327758 BGO327682:BGO327758 BQK327682:BQK327758 CAG327682:CAG327758 CKC327682:CKC327758 CTY327682:CTY327758 DDU327682:DDU327758 DNQ327682:DNQ327758 DXM327682:DXM327758 EHI327682:EHI327758 ERE327682:ERE327758 FBA327682:FBA327758 FKW327682:FKW327758 FUS327682:FUS327758 GEO327682:GEO327758 GOK327682:GOK327758 GYG327682:GYG327758 HIC327682:HIC327758 HRY327682:HRY327758 IBU327682:IBU327758 ILQ327682:ILQ327758 IVM327682:IVM327758 JFI327682:JFI327758 JPE327682:JPE327758 JZA327682:JZA327758 KIW327682:KIW327758 KSS327682:KSS327758 LCO327682:LCO327758 LMK327682:LMK327758 LWG327682:LWG327758 MGC327682:MGC327758 MPY327682:MPY327758 MZU327682:MZU327758 NJQ327682:NJQ327758 NTM327682:NTM327758 ODI327682:ODI327758 ONE327682:ONE327758 OXA327682:OXA327758 PGW327682:PGW327758 PQS327682:PQS327758 QAO327682:QAO327758 QKK327682:QKK327758 QUG327682:QUG327758 REC327682:REC327758 RNY327682:RNY327758 RXU327682:RXU327758 SHQ327682:SHQ327758 SRM327682:SRM327758 TBI327682:TBI327758 TLE327682:TLE327758 TVA327682:TVA327758 UEW327682:UEW327758 UOS327682:UOS327758 UYO327682:UYO327758 VIK327682:VIK327758 VSG327682:VSG327758 WCC327682:WCC327758 WLY327682:WLY327758 WVU327682:WVU327758 M393218:M393294 JI393218:JI393294 TE393218:TE393294 ADA393218:ADA393294 AMW393218:AMW393294 AWS393218:AWS393294 BGO393218:BGO393294 BQK393218:BQK393294 CAG393218:CAG393294 CKC393218:CKC393294 CTY393218:CTY393294 DDU393218:DDU393294 DNQ393218:DNQ393294 DXM393218:DXM393294 EHI393218:EHI393294 ERE393218:ERE393294 FBA393218:FBA393294 FKW393218:FKW393294 FUS393218:FUS393294 GEO393218:GEO393294 GOK393218:GOK393294 GYG393218:GYG393294 HIC393218:HIC393294 HRY393218:HRY393294 IBU393218:IBU393294 ILQ393218:ILQ393294 IVM393218:IVM393294 JFI393218:JFI393294 JPE393218:JPE393294 JZA393218:JZA393294 KIW393218:KIW393294 KSS393218:KSS393294 LCO393218:LCO393294 LMK393218:LMK393294 LWG393218:LWG393294 MGC393218:MGC393294 MPY393218:MPY393294 MZU393218:MZU393294 NJQ393218:NJQ393294 NTM393218:NTM393294 ODI393218:ODI393294 ONE393218:ONE393294 OXA393218:OXA393294 PGW393218:PGW393294 PQS393218:PQS393294 QAO393218:QAO393294 QKK393218:QKK393294 QUG393218:QUG393294 REC393218:REC393294 RNY393218:RNY393294 RXU393218:RXU393294 SHQ393218:SHQ393294 SRM393218:SRM393294 TBI393218:TBI393294 TLE393218:TLE393294 TVA393218:TVA393294 UEW393218:UEW393294 UOS393218:UOS393294 UYO393218:UYO393294 VIK393218:VIK393294 VSG393218:VSG393294 WCC393218:WCC393294 WLY393218:WLY393294 WVU393218:WVU393294 M458754:M458830 JI458754:JI458830 TE458754:TE458830 ADA458754:ADA458830 AMW458754:AMW458830 AWS458754:AWS458830 BGO458754:BGO458830 BQK458754:BQK458830 CAG458754:CAG458830 CKC458754:CKC458830 CTY458754:CTY458830 DDU458754:DDU458830 DNQ458754:DNQ458830 DXM458754:DXM458830 EHI458754:EHI458830 ERE458754:ERE458830 FBA458754:FBA458830 FKW458754:FKW458830 FUS458754:FUS458830 GEO458754:GEO458830 GOK458754:GOK458830 GYG458754:GYG458830 HIC458754:HIC458830 HRY458754:HRY458830 IBU458754:IBU458830 ILQ458754:ILQ458830 IVM458754:IVM458830 JFI458754:JFI458830 JPE458754:JPE458830 JZA458754:JZA458830 KIW458754:KIW458830 KSS458754:KSS458830 LCO458754:LCO458830 LMK458754:LMK458830 LWG458754:LWG458830 MGC458754:MGC458830 MPY458754:MPY458830 MZU458754:MZU458830 NJQ458754:NJQ458830 NTM458754:NTM458830 ODI458754:ODI458830 ONE458754:ONE458830 OXA458754:OXA458830 PGW458754:PGW458830 PQS458754:PQS458830 QAO458754:QAO458830 QKK458754:QKK458830 QUG458754:QUG458830 REC458754:REC458830 RNY458754:RNY458830 RXU458754:RXU458830 SHQ458754:SHQ458830 SRM458754:SRM458830 TBI458754:TBI458830 TLE458754:TLE458830 TVA458754:TVA458830 UEW458754:UEW458830 UOS458754:UOS458830 UYO458754:UYO458830 VIK458754:VIK458830 VSG458754:VSG458830 WCC458754:WCC458830 WLY458754:WLY458830 WVU458754:WVU458830 M524290:M524366 JI524290:JI524366 TE524290:TE524366 ADA524290:ADA524366 AMW524290:AMW524366 AWS524290:AWS524366 BGO524290:BGO524366 BQK524290:BQK524366 CAG524290:CAG524366 CKC524290:CKC524366 CTY524290:CTY524366 DDU524290:DDU524366 DNQ524290:DNQ524366 DXM524290:DXM524366 EHI524290:EHI524366 ERE524290:ERE524366 FBA524290:FBA524366 FKW524290:FKW524366 FUS524290:FUS524366 GEO524290:GEO524366 GOK524290:GOK524366 GYG524290:GYG524366 HIC524290:HIC524366 HRY524290:HRY524366 IBU524290:IBU524366 ILQ524290:ILQ524366 IVM524290:IVM524366 JFI524290:JFI524366 JPE524290:JPE524366 JZA524290:JZA524366 KIW524290:KIW524366 KSS524290:KSS524366 LCO524290:LCO524366 LMK524290:LMK524366 LWG524290:LWG524366 MGC524290:MGC524366 MPY524290:MPY524366 MZU524290:MZU524366 NJQ524290:NJQ524366 NTM524290:NTM524366 ODI524290:ODI524366 ONE524290:ONE524366 OXA524290:OXA524366 PGW524290:PGW524366 PQS524290:PQS524366 QAO524290:QAO524366 QKK524290:QKK524366 QUG524290:QUG524366 REC524290:REC524366 RNY524290:RNY524366 RXU524290:RXU524366 SHQ524290:SHQ524366 SRM524290:SRM524366 TBI524290:TBI524366 TLE524290:TLE524366 TVA524290:TVA524366 UEW524290:UEW524366 UOS524290:UOS524366 UYO524290:UYO524366 VIK524290:VIK524366 VSG524290:VSG524366 WCC524290:WCC524366 WLY524290:WLY524366 WVU524290:WVU524366 M589826:M589902 JI589826:JI589902 TE589826:TE589902 ADA589826:ADA589902 AMW589826:AMW589902 AWS589826:AWS589902 BGO589826:BGO589902 BQK589826:BQK589902 CAG589826:CAG589902 CKC589826:CKC589902 CTY589826:CTY589902 DDU589826:DDU589902 DNQ589826:DNQ589902 DXM589826:DXM589902 EHI589826:EHI589902 ERE589826:ERE589902 FBA589826:FBA589902 FKW589826:FKW589902 FUS589826:FUS589902 GEO589826:GEO589902 GOK589826:GOK589902 GYG589826:GYG589902 HIC589826:HIC589902 HRY589826:HRY589902 IBU589826:IBU589902 ILQ589826:ILQ589902 IVM589826:IVM589902 JFI589826:JFI589902 JPE589826:JPE589902 JZA589826:JZA589902 KIW589826:KIW589902 KSS589826:KSS589902 LCO589826:LCO589902 LMK589826:LMK589902 LWG589826:LWG589902 MGC589826:MGC589902 MPY589826:MPY589902 MZU589826:MZU589902 NJQ589826:NJQ589902 NTM589826:NTM589902 ODI589826:ODI589902 ONE589826:ONE589902 OXA589826:OXA589902 PGW589826:PGW589902 PQS589826:PQS589902 QAO589826:QAO589902 QKK589826:QKK589902 QUG589826:QUG589902 REC589826:REC589902 RNY589826:RNY589902 RXU589826:RXU589902 SHQ589826:SHQ589902 SRM589826:SRM589902 TBI589826:TBI589902 TLE589826:TLE589902 TVA589826:TVA589902 UEW589826:UEW589902 UOS589826:UOS589902 UYO589826:UYO589902 VIK589826:VIK589902 VSG589826:VSG589902 WCC589826:WCC589902 WLY589826:WLY589902 WVU589826:WVU589902 M655362:M655438 JI655362:JI655438 TE655362:TE655438 ADA655362:ADA655438 AMW655362:AMW655438 AWS655362:AWS655438 BGO655362:BGO655438 BQK655362:BQK655438 CAG655362:CAG655438 CKC655362:CKC655438 CTY655362:CTY655438 DDU655362:DDU655438 DNQ655362:DNQ655438 DXM655362:DXM655438 EHI655362:EHI655438 ERE655362:ERE655438 FBA655362:FBA655438 FKW655362:FKW655438 FUS655362:FUS655438 GEO655362:GEO655438 GOK655362:GOK655438 GYG655362:GYG655438 HIC655362:HIC655438 HRY655362:HRY655438 IBU655362:IBU655438 ILQ655362:ILQ655438 IVM655362:IVM655438 JFI655362:JFI655438 JPE655362:JPE655438 JZA655362:JZA655438 KIW655362:KIW655438 KSS655362:KSS655438 LCO655362:LCO655438 LMK655362:LMK655438 LWG655362:LWG655438 MGC655362:MGC655438 MPY655362:MPY655438 MZU655362:MZU655438 NJQ655362:NJQ655438 NTM655362:NTM655438 ODI655362:ODI655438 ONE655362:ONE655438 OXA655362:OXA655438 PGW655362:PGW655438 PQS655362:PQS655438 QAO655362:QAO655438 QKK655362:QKK655438 QUG655362:QUG655438 REC655362:REC655438 RNY655362:RNY655438 RXU655362:RXU655438 SHQ655362:SHQ655438 SRM655362:SRM655438 TBI655362:TBI655438 TLE655362:TLE655438 TVA655362:TVA655438 UEW655362:UEW655438 UOS655362:UOS655438 UYO655362:UYO655438 VIK655362:VIK655438 VSG655362:VSG655438 WCC655362:WCC655438 WLY655362:WLY655438 WVU655362:WVU655438 M720898:M720974 JI720898:JI720974 TE720898:TE720974 ADA720898:ADA720974 AMW720898:AMW720974 AWS720898:AWS720974 BGO720898:BGO720974 BQK720898:BQK720974 CAG720898:CAG720974 CKC720898:CKC720974 CTY720898:CTY720974 DDU720898:DDU720974 DNQ720898:DNQ720974 DXM720898:DXM720974 EHI720898:EHI720974 ERE720898:ERE720974 FBA720898:FBA720974 FKW720898:FKW720974 FUS720898:FUS720974 GEO720898:GEO720974 GOK720898:GOK720974 GYG720898:GYG720974 HIC720898:HIC720974 HRY720898:HRY720974 IBU720898:IBU720974 ILQ720898:ILQ720974 IVM720898:IVM720974 JFI720898:JFI720974 JPE720898:JPE720974 JZA720898:JZA720974 KIW720898:KIW720974 KSS720898:KSS720974 LCO720898:LCO720974 LMK720898:LMK720974 LWG720898:LWG720974 MGC720898:MGC720974 MPY720898:MPY720974 MZU720898:MZU720974 NJQ720898:NJQ720974 NTM720898:NTM720974 ODI720898:ODI720974 ONE720898:ONE720974 OXA720898:OXA720974 PGW720898:PGW720974 PQS720898:PQS720974 QAO720898:QAO720974 QKK720898:QKK720974 QUG720898:QUG720974 REC720898:REC720974 RNY720898:RNY720974 RXU720898:RXU720974 SHQ720898:SHQ720974 SRM720898:SRM720974 TBI720898:TBI720974 TLE720898:TLE720974 TVA720898:TVA720974 UEW720898:UEW720974 UOS720898:UOS720974 UYO720898:UYO720974 VIK720898:VIK720974 VSG720898:VSG720974 WCC720898:WCC720974 WLY720898:WLY720974 WVU720898:WVU720974 M786434:M786510 JI786434:JI786510 TE786434:TE786510 ADA786434:ADA786510 AMW786434:AMW786510 AWS786434:AWS786510 BGO786434:BGO786510 BQK786434:BQK786510 CAG786434:CAG786510 CKC786434:CKC786510 CTY786434:CTY786510 DDU786434:DDU786510 DNQ786434:DNQ786510 DXM786434:DXM786510 EHI786434:EHI786510 ERE786434:ERE786510 FBA786434:FBA786510 FKW786434:FKW786510 FUS786434:FUS786510 GEO786434:GEO786510 GOK786434:GOK786510 GYG786434:GYG786510 HIC786434:HIC786510 HRY786434:HRY786510 IBU786434:IBU786510 ILQ786434:ILQ786510 IVM786434:IVM786510 JFI786434:JFI786510 JPE786434:JPE786510 JZA786434:JZA786510 KIW786434:KIW786510 KSS786434:KSS786510 LCO786434:LCO786510 LMK786434:LMK786510 LWG786434:LWG786510 MGC786434:MGC786510 MPY786434:MPY786510 MZU786434:MZU786510 NJQ786434:NJQ786510 NTM786434:NTM786510 ODI786434:ODI786510 ONE786434:ONE786510 OXA786434:OXA786510 PGW786434:PGW786510 PQS786434:PQS786510 QAO786434:QAO786510 QKK786434:QKK786510 QUG786434:QUG786510 REC786434:REC786510 RNY786434:RNY786510 RXU786434:RXU786510 SHQ786434:SHQ786510 SRM786434:SRM786510 TBI786434:TBI786510 TLE786434:TLE786510 TVA786434:TVA786510 UEW786434:UEW786510 UOS786434:UOS786510 UYO786434:UYO786510 VIK786434:VIK786510 VSG786434:VSG786510 WCC786434:WCC786510 WLY786434:WLY786510 WVU786434:WVU786510 M851970:M852046 JI851970:JI852046 TE851970:TE852046 ADA851970:ADA852046 AMW851970:AMW852046 AWS851970:AWS852046 BGO851970:BGO852046 BQK851970:BQK852046 CAG851970:CAG852046 CKC851970:CKC852046 CTY851970:CTY852046 DDU851970:DDU852046 DNQ851970:DNQ852046 DXM851970:DXM852046 EHI851970:EHI852046 ERE851970:ERE852046 FBA851970:FBA852046 FKW851970:FKW852046 FUS851970:FUS852046 GEO851970:GEO852046 GOK851970:GOK852046 GYG851970:GYG852046 HIC851970:HIC852046 HRY851970:HRY852046 IBU851970:IBU852046 ILQ851970:ILQ852046 IVM851970:IVM852046 JFI851970:JFI852046 JPE851970:JPE852046 JZA851970:JZA852046 KIW851970:KIW852046 KSS851970:KSS852046 LCO851970:LCO852046 LMK851970:LMK852046 LWG851970:LWG852046 MGC851970:MGC852046 MPY851970:MPY852046 MZU851970:MZU852046 NJQ851970:NJQ852046 NTM851970:NTM852046 ODI851970:ODI852046 ONE851970:ONE852046 OXA851970:OXA852046 PGW851970:PGW852046 PQS851970:PQS852046 QAO851970:QAO852046 QKK851970:QKK852046 QUG851970:QUG852046 REC851970:REC852046 RNY851970:RNY852046 RXU851970:RXU852046 SHQ851970:SHQ852046 SRM851970:SRM852046 TBI851970:TBI852046 TLE851970:TLE852046 TVA851970:TVA852046 UEW851970:UEW852046 UOS851970:UOS852046 UYO851970:UYO852046 VIK851970:VIK852046 VSG851970:VSG852046 WCC851970:WCC852046 WLY851970:WLY852046 WVU851970:WVU852046 M917506:M917582 JI917506:JI917582 TE917506:TE917582 ADA917506:ADA917582 AMW917506:AMW917582 AWS917506:AWS917582 BGO917506:BGO917582 BQK917506:BQK917582 CAG917506:CAG917582 CKC917506:CKC917582 CTY917506:CTY917582 DDU917506:DDU917582 DNQ917506:DNQ917582 DXM917506:DXM917582 EHI917506:EHI917582 ERE917506:ERE917582 FBA917506:FBA917582 FKW917506:FKW917582 FUS917506:FUS917582 GEO917506:GEO917582 GOK917506:GOK917582 GYG917506:GYG917582 HIC917506:HIC917582 HRY917506:HRY917582 IBU917506:IBU917582 ILQ917506:ILQ917582 IVM917506:IVM917582 JFI917506:JFI917582 JPE917506:JPE917582 JZA917506:JZA917582 KIW917506:KIW917582 KSS917506:KSS917582 LCO917506:LCO917582 LMK917506:LMK917582 LWG917506:LWG917582 MGC917506:MGC917582 MPY917506:MPY917582 MZU917506:MZU917582 NJQ917506:NJQ917582 NTM917506:NTM917582 ODI917506:ODI917582 ONE917506:ONE917582 OXA917506:OXA917582 PGW917506:PGW917582 PQS917506:PQS917582 QAO917506:QAO917582 QKK917506:QKK917582 QUG917506:QUG917582 REC917506:REC917582 RNY917506:RNY917582 RXU917506:RXU917582 SHQ917506:SHQ917582 SRM917506:SRM917582 TBI917506:TBI917582 TLE917506:TLE917582 TVA917506:TVA917582 UEW917506:UEW917582 UOS917506:UOS917582 UYO917506:UYO917582 VIK917506:VIK917582 VSG917506:VSG917582 WCC917506:WCC917582 WLY917506:WLY917582 WVU917506:WVU917582 M983042:M983118 JI983042:JI983118 TE983042:TE983118 ADA983042:ADA983118 AMW983042:AMW983118 AWS983042:AWS983118 BGO983042:BGO983118 BQK983042:BQK983118 CAG983042:CAG983118 CKC983042:CKC983118 CTY983042:CTY983118 DDU983042:DDU983118 DNQ983042:DNQ983118 DXM983042:DXM983118 EHI983042:EHI983118 ERE983042:ERE983118 FBA983042:FBA983118 FKW983042:FKW983118 FUS983042:FUS983118 GEO983042:GEO983118 GOK983042:GOK983118 GYG983042:GYG983118 HIC983042:HIC983118 HRY983042:HRY983118 IBU983042:IBU983118 ILQ983042:ILQ983118 IVM983042:IVM983118 JFI983042:JFI983118 JPE983042:JPE983118 JZA983042:JZA983118 KIW983042:KIW983118 KSS983042:KSS983118 LCO983042:LCO983118 LMK983042:LMK983118 LWG983042:LWG983118 MGC983042:MGC983118 MPY983042:MPY983118 MZU983042:MZU983118 NJQ983042:NJQ983118 NTM983042:NTM983118 ODI983042:ODI983118 ONE983042:ONE983118 OXA983042:OXA983118 PGW983042:PGW983118 PQS983042:PQS983118 QAO983042:QAO983118 QKK983042:QKK983118 QUG983042:QUG983118 REC983042:REC983118 RNY983042:RNY983118 RXU983042:RXU983118 SHQ983042:SHQ983118 SRM983042:SRM983118 TBI983042:TBI983118 TLE983042:TLE983118 TVA983042:TVA983118 UEW983042:UEW983118 UOS983042:UOS983118 UYO983042:UYO983118 VIK983042:VIK983118 VSG983042:VSG983118 WCC983042:WCC983118 WLY983042:WLY983118 WVU983042:WVU983118 M108 JI108 TE108 ADA108 AMW108 AWS108 BGO108 BQK108 CAG108 CKC108 CTY108 DDU108 DNQ108 DXM108 EHI108 ERE108 FBA108 FKW108 FUS108 GEO108 GOK108 GYG108 HIC108 HRY108 IBU108 ILQ108 IVM108 JFI108 JPE108 JZA108 KIW108 KSS108 LCO108 LMK108 LWG108 MGC108 MPY108 MZU108 NJQ108 NTM108 ODI108 ONE108 OXA108 PGW108 PQS108 QAO108 QKK108 QUG108 REC108 RNY108 RXU108 SHQ108 SRM108 TBI108 TLE108 TVA108 UEW108 UOS108 UYO108 VIK108 VSG108 WCC108 WLY108 WVU108 M65644 JI65644 TE65644 ADA65644 AMW65644 AWS65644 BGO65644 BQK65644 CAG65644 CKC65644 CTY65644 DDU65644 DNQ65644 DXM65644 EHI65644 ERE65644 FBA65644 FKW65644 FUS65644 GEO65644 GOK65644 GYG65644 HIC65644 HRY65644 IBU65644 ILQ65644 IVM65644 JFI65644 JPE65644 JZA65644 KIW65644 KSS65644 LCO65644 LMK65644 LWG65644 MGC65644 MPY65644 MZU65644 NJQ65644 NTM65644 ODI65644 ONE65644 OXA65644 PGW65644 PQS65644 QAO65644 QKK65644 QUG65644 REC65644 RNY65644 RXU65644 SHQ65644 SRM65644 TBI65644 TLE65644 TVA65644 UEW65644 UOS65644 UYO65644 VIK65644 VSG65644 WCC65644 WLY65644 WVU65644 M131180 JI131180 TE131180 ADA131180 AMW131180 AWS131180 BGO131180 BQK131180 CAG131180 CKC131180 CTY131180 DDU131180 DNQ131180 DXM131180 EHI131180 ERE131180 FBA131180 FKW131180 FUS131180 GEO131180 GOK131180 GYG131180 HIC131180 HRY131180 IBU131180 ILQ131180 IVM131180 JFI131180 JPE131180 JZA131180 KIW131180 KSS131180 LCO131180 LMK131180 LWG131180 MGC131180 MPY131180 MZU131180 NJQ131180 NTM131180 ODI131180 ONE131180 OXA131180 PGW131180 PQS131180 QAO131180 QKK131180 QUG131180 REC131180 RNY131180 RXU131180 SHQ131180 SRM131180 TBI131180 TLE131180 TVA131180 UEW131180 UOS131180 UYO131180 VIK131180 VSG131180 WCC131180 WLY131180 WVU131180 M196716 JI196716 TE196716 ADA196716 AMW196716 AWS196716 BGO196716 BQK196716 CAG196716 CKC196716 CTY196716 DDU196716 DNQ196716 DXM196716 EHI196716 ERE196716 FBA196716 FKW196716 FUS196716 GEO196716 GOK196716 GYG196716 HIC196716 HRY196716 IBU196716 ILQ196716 IVM196716 JFI196716 JPE196716 JZA196716 KIW196716 KSS196716 LCO196716 LMK196716 LWG196716 MGC196716 MPY196716 MZU196716 NJQ196716 NTM196716 ODI196716 ONE196716 OXA196716 PGW196716 PQS196716 QAO196716 QKK196716 QUG196716 REC196716 RNY196716 RXU196716 SHQ196716 SRM196716 TBI196716 TLE196716 TVA196716 UEW196716 UOS196716 UYO196716 VIK196716 VSG196716 WCC196716 WLY196716 WVU196716 M262252 JI262252 TE262252 ADA262252 AMW262252 AWS262252 BGO262252 BQK262252 CAG262252 CKC262252 CTY262252 DDU262252 DNQ262252 DXM262252 EHI262252 ERE262252 FBA262252 FKW262252 FUS262252 GEO262252 GOK262252 GYG262252 HIC262252 HRY262252 IBU262252 ILQ262252 IVM262252 JFI262252 JPE262252 JZA262252 KIW262252 KSS262252 LCO262252 LMK262252 LWG262252 MGC262252 MPY262252 MZU262252 NJQ262252 NTM262252 ODI262252 ONE262252 OXA262252 PGW262252 PQS262252 QAO262252 QKK262252 QUG262252 REC262252 RNY262252 RXU262252 SHQ262252 SRM262252 TBI262252 TLE262252 TVA262252 UEW262252 UOS262252 UYO262252 VIK262252 VSG262252 WCC262252 WLY262252 WVU262252 M327788 JI327788 TE327788 ADA327788 AMW327788 AWS327788 BGO327788 BQK327788 CAG327788 CKC327788 CTY327788 DDU327788 DNQ327788 DXM327788 EHI327788 ERE327788 FBA327788 FKW327788 FUS327788 GEO327788 GOK327788 GYG327788 HIC327788 HRY327788 IBU327788 ILQ327788 IVM327788 JFI327788 JPE327788 JZA327788 KIW327788 KSS327788 LCO327788 LMK327788 LWG327788 MGC327788 MPY327788 MZU327788 NJQ327788 NTM327788 ODI327788 ONE327788 OXA327788 PGW327788 PQS327788 QAO327788 QKK327788 QUG327788 REC327788 RNY327788 RXU327788 SHQ327788 SRM327788 TBI327788 TLE327788 TVA327788 UEW327788 UOS327788 UYO327788 VIK327788 VSG327788 WCC327788 WLY327788 WVU327788 M393324 JI393324 TE393324 ADA393324 AMW393324 AWS393324 BGO393324 BQK393324 CAG393324 CKC393324 CTY393324 DDU393324 DNQ393324 DXM393324 EHI393324 ERE393324 FBA393324 FKW393324 FUS393324 GEO393324 GOK393324 GYG393324 HIC393324 HRY393324 IBU393324 ILQ393324 IVM393324 JFI393324 JPE393324 JZA393324 KIW393324 KSS393324 LCO393324 LMK393324 LWG393324 MGC393324 MPY393324 MZU393324 NJQ393324 NTM393324 ODI393324 ONE393324 OXA393324 PGW393324 PQS393324 QAO393324 QKK393324 QUG393324 REC393324 RNY393324 RXU393324 SHQ393324 SRM393324 TBI393324 TLE393324 TVA393324 UEW393324 UOS393324 UYO393324 VIK393324 VSG393324 WCC393324 WLY393324 WVU393324 M458860 JI458860 TE458860 ADA458860 AMW458860 AWS458860 BGO458860 BQK458860 CAG458860 CKC458860 CTY458860 DDU458860 DNQ458860 DXM458860 EHI458860 ERE458860 FBA458860 FKW458860 FUS458860 GEO458860 GOK458860 GYG458860 HIC458860 HRY458860 IBU458860 ILQ458860 IVM458860 JFI458860 JPE458860 JZA458860 KIW458860 KSS458860 LCO458860 LMK458860 LWG458860 MGC458860 MPY458860 MZU458860 NJQ458860 NTM458860 ODI458860 ONE458860 OXA458860 PGW458860 PQS458860 QAO458860 QKK458860 QUG458860 REC458860 RNY458860 RXU458860 SHQ458860 SRM458860 TBI458860 TLE458860 TVA458860 UEW458860 UOS458860 UYO458860 VIK458860 VSG458860 WCC458860 WLY458860 WVU458860 M524396 JI524396 TE524396 ADA524396 AMW524396 AWS524396 BGO524396 BQK524396 CAG524396 CKC524396 CTY524396 DDU524396 DNQ524396 DXM524396 EHI524396 ERE524396 FBA524396 FKW524396 FUS524396 GEO524396 GOK524396 GYG524396 HIC524396 HRY524396 IBU524396 ILQ524396 IVM524396 JFI524396 JPE524396 JZA524396 KIW524396 KSS524396 LCO524396 LMK524396 LWG524396 MGC524396 MPY524396 MZU524396 NJQ524396 NTM524396 ODI524396 ONE524396 OXA524396 PGW524396 PQS524396 QAO524396 QKK524396 QUG524396 REC524396 RNY524396 RXU524396 SHQ524396 SRM524396 TBI524396 TLE524396 TVA524396 UEW524396 UOS524396 UYO524396 VIK524396 VSG524396 WCC524396 WLY524396 WVU524396 M589932 JI589932 TE589932 ADA589932 AMW589932 AWS589932 BGO589932 BQK589932 CAG589932 CKC589932 CTY589932 DDU589932 DNQ589932 DXM589932 EHI589932 ERE589932 FBA589932 FKW589932 FUS589932 GEO589932 GOK589932 GYG589932 HIC589932 HRY589932 IBU589932 ILQ589932 IVM589932 JFI589932 JPE589932 JZA589932 KIW589932 KSS589932 LCO589932 LMK589932 LWG589932 MGC589932 MPY589932 MZU589932 NJQ589932 NTM589932 ODI589932 ONE589932 OXA589932 PGW589932 PQS589932 QAO589932 QKK589932 QUG589932 REC589932 RNY589932 RXU589932 SHQ589932 SRM589932 TBI589932 TLE589932 TVA589932 UEW589932 UOS589932 UYO589932 VIK589932 VSG589932 WCC589932 WLY589932 WVU589932 M655468 JI655468 TE655468 ADA655468 AMW655468 AWS655468 BGO655468 BQK655468 CAG655468 CKC655468 CTY655468 DDU655468 DNQ655468 DXM655468 EHI655468 ERE655468 FBA655468 FKW655468 FUS655468 GEO655468 GOK655468 GYG655468 HIC655468 HRY655468 IBU655468 ILQ655468 IVM655468 JFI655468 JPE655468 JZA655468 KIW655468 KSS655468 LCO655468 LMK655468 LWG655468 MGC655468 MPY655468 MZU655468 NJQ655468 NTM655468 ODI655468 ONE655468 OXA655468 PGW655468 PQS655468 QAO655468 QKK655468 QUG655468 REC655468 RNY655468 RXU655468 SHQ655468 SRM655468 TBI655468 TLE655468 TVA655468 UEW655468 UOS655468 UYO655468 VIK655468 VSG655468 WCC655468 WLY655468 WVU655468 M721004 JI721004 TE721004 ADA721004 AMW721004 AWS721004 BGO721004 BQK721004 CAG721004 CKC721004 CTY721004 DDU721004 DNQ721004 DXM721004 EHI721004 ERE721004 FBA721004 FKW721004 FUS721004 GEO721004 GOK721004 GYG721004 HIC721004 HRY721004 IBU721004 ILQ721004 IVM721004 JFI721004 JPE721004 JZA721004 KIW721004 KSS721004 LCO721004 LMK721004 LWG721004 MGC721004 MPY721004 MZU721004 NJQ721004 NTM721004 ODI721004 ONE721004 OXA721004 PGW721004 PQS721004 QAO721004 QKK721004 QUG721004 REC721004 RNY721004 RXU721004 SHQ721004 SRM721004 TBI721004 TLE721004 TVA721004 UEW721004 UOS721004 UYO721004 VIK721004 VSG721004 WCC721004 WLY721004 WVU721004 M786540 JI786540 TE786540 ADA786540 AMW786540 AWS786540 BGO786540 BQK786540 CAG786540 CKC786540 CTY786540 DDU786540 DNQ786540 DXM786540 EHI786540 ERE786540 FBA786540 FKW786540 FUS786540 GEO786540 GOK786540 GYG786540 HIC786540 HRY786540 IBU786540 ILQ786540 IVM786540 JFI786540 JPE786540 JZA786540 KIW786540 KSS786540 LCO786540 LMK786540 LWG786540 MGC786540 MPY786540 MZU786540 NJQ786540 NTM786540 ODI786540 ONE786540 OXA786540 PGW786540 PQS786540 QAO786540 QKK786540 QUG786540 REC786540 RNY786540 RXU786540 SHQ786540 SRM786540 TBI786540 TLE786540 TVA786540 UEW786540 UOS786540 UYO786540 VIK786540 VSG786540 WCC786540 WLY786540 WVU786540 M852076 JI852076 TE852076 ADA852076 AMW852076 AWS852076 BGO852076 BQK852076 CAG852076 CKC852076 CTY852076 DDU852076 DNQ852076 DXM852076 EHI852076 ERE852076 FBA852076 FKW852076 FUS852076 GEO852076 GOK852076 GYG852076 HIC852076 HRY852076 IBU852076 ILQ852076 IVM852076 JFI852076 JPE852076 JZA852076 KIW852076 KSS852076 LCO852076 LMK852076 LWG852076 MGC852076 MPY852076 MZU852076 NJQ852076 NTM852076 ODI852076 ONE852076 OXA852076 PGW852076 PQS852076 QAO852076 QKK852076 QUG852076 REC852076 RNY852076 RXU852076 SHQ852076 SRM852076 TBI852076 TLE852076 TVA852076 UEW852076 UOS852076 UYO852076 VIK852076 VSG852076 WCC852076 WLY852076 WVU852076 M917612 JI917612 TE917612 ADA917612 AMW917612 AWS917612 BGO917612 BQK917612 CAG917612 CKC917612 CTY917612 DDU917612 DNQ917612 DXM917612 EHI917612 ERE917612 FBA917612 FKW917612 FUS917612 GEO917612 GOK917612 GYG917612 HIC917612 HRY917612 IBU917612 ILQ917612 IVM917612 JFI917612 JPE917612 JZA917612 KIW917612 KSS917612 LCO917612 LMK917612 LWG917612 MGC917612 MPY917612 MZU917612 NJQ917612 NTM917612 ODI917612 ONE917612 OXA917612 PGW917612 PQS917612 QAO917612 QKK917612 QUG917612 REC917612 RNY917612 RXU917612 SHQ917612 SRM917612 TBI917612 TLE917612 TVA917612 UEW917612 UOS917612 UYO917612 VIK917612 VSG917612 WCC917612 WLY917612 WVU917612 M983148 JI983148 TE983148 ADA983148 AMW983148 AWS983148 BGO983148 BQK983148 CAG983148 CKC983148 CTY983148 DDU983148 DNQ983148 DXM983148 EHI983148 ERE983148 FBA983148 FKW983148 FUS983148 GEO983148 GOK983148 GYG983148 HIC983148 HRY983148 IBU983148 ILQ983148 IVM983148 JFI983148 JPE983148 JZA983148 KIW983148 KSS983148 LCO983148 LMK983148 LWG983148 MGC983148 MPY983148 MZU983148 NJQ983148 NTM983148 ODI983148 ONE983148 OXA983148 PGW983148 PQS983148 QAO983148 QKK983148 QUG983148 REC983148 RNY983148 RXU983148 SHQ983148 SRM983148 TBI983148 TLE983148 TVA983148 UEW983148 UOS983148 UYO983148 VIK983148 VSG983148 WCC983148 WLY983148 WVU983148 M119 JI119 TE119 ADA119 AMW119 AWS119 BGO119 BQK119 CAG119 CKC119 CTY119 DDU119 DNQ119 DXM119 EHI119 ERE119 FBA119 FKW119 FUS119 GEO119 GOK119 GYG119 HIC119 HRY119 IBU119 ILQ119 IVM119 JFI119 JPE119 JZA119 KIW119 KSS119 LCO119 LMK119 LWG119 MGC119 MPY119 MZU119 NJQ119 NTM119 ODI119 ONE119 OXA119 PGW119 PQS119 QAO119 QKK119 QUG119 REC119 RNY119 RXU119 SHQ119 SRM119 TBI119 TLE119 TVA119 UEW119 UOS119 UYO119 VIK119 VSG119 WCC119 WLY119 WVU119 M65655 JI65655 TE65655 ADA65655 AMW65655 AWS65655 BGO65655 BQK65655 CAG65655 CKC65655 CTY65655 DDU65655 DNQ65655 DXM65655 EHI65655 ERE65655 FBA65655 FKW65655 FUS65655 GEO65655 GOK65655 GYG65655 HIC65655 HRY65655 IBU65655 ILQ65655 IVM65655 JFI65655 JPE65655 JZA65655 KIW65655 KSS65655 LCO65655 LMK65655 LWG65655 MGC65655 MPY65655 MZU65655 NJQ65655 NTM65655 ODI65655 ONE65655 OXA65655 PGW65655 PQS65655 QAO65655 QKK65655 QUG65655 REC65655 RNY65655 RXU65655 SHQ65655 SRM65655 TBI65655 TLE65655 TVA65655 UEW65655 UOS65655 UYO65655 VIK65655 VSG65655 WCC65655 WLY65655 WVU65655 M131191 JI131191 TE131191 ADA131191 AMW131191 AWS131191 BGO131191 BQK131191 CAG131191 CKC131191 CTY131191 DDU131191 DNQ131191 DXM131191 EHI131191 ERE131191 FBA131191 FKW131191 FUS131191 GEO131191 GOK131191 GYG131191 HIC131191 HRY131191 IBU131191 ILQ131191 IVM131191 JFI131191 JPE131191 JZA131191 KIW131191 KSS131191 LCO131191 LMK131191 LWG131191 MGC131191 MPY131191 MZU131191 NJQ131191 NTM131191 ODI131191 ONE131191 OXA131191 PGW131191 PQS131191 QAO131191 QKK131191 QUG131191 REC131191 RNY131191 RXU131191 SHQ131191 SRM131191 TBI131191 TLE131191 TVA131191 UEW131191 UOS131191 UYO131191 VIK131191 VSG131191 WCC131191 WLY131191 WVU131191 M196727 JI196727 TE196727 ADA196727 AMW196727 AWS196727 BGO196727 BQK196727 CAG196727 CKC196727 CTY196727 DDU196727 DNQ196727 DXM196727 EHI196727 ERE196727 FBA196727 FKW196727 FUS196727 GEO196727 GOK196727 GYG196727 HIC196727 HRY196727 IBU196727 ILQ196727 IVM196727 JFI196727 JPE196727 JZA196727 KIW196727 KSS196727 LCO196727 LMK196727 LWG196727 MGC196727 MPY196727 MZU196727 NJQ196727 NTM196727 ODI196727 ONE196727 OXA196727 PGW196727 PQS196727 QAO196727 QKK196727 QUG196727 REC196727 RNY196727 RXU196727 SHQ196727 SRM196727 TBI196727 TLE196727 TVA196727 UEW196727 UOS196727 UYO196727 VIK196727 VSG196727 WCC196727 WLY196727 WVU196727 M262263 JI262263 TE262263 ADA262263 AMW262263 AWS262263 BGO262263 BQK262263 CAG262263 CKC262263 CTY262263 DDU262263 DNQ262263 DXM262263 EHI262263 ERE262263 FBA262263 FKW262263 FUS262263 GEO262263 GOK262263 GYG262263 HIC262263 HRY262263 IBU262263 ILQ262263 IVM262263 JFI262263 JPE262263 JZA262263 KIW262263 KSS262263 LCO262263 LMK262263 LWG262263 MGC262263 MPY262263 MZU262263 NJQ262263 NTM262263 ODI262263 ONE262263 OXA262263 PGW262263 PQS262263 QAO262263 QKK262263 QUG262263 REC262263 RNY262263 RXU262263 SHQ262263 SRM262263 TBI262263 TLE262263 TVA262263 UEW262263 UOS262263 UYO262263 VIK262263 VSG262263 WCC262263 WLY262263 WVU262263 M327799 JI327799 TE327799 ADA327799 AMW327799 AWS327799 BGO327799 BQK327799 CAG327799 CKC327799 CTY327799 DDU327799 DNQ327799 DXM327799 EHI327799 ERE327799 FBA327799 FKW327799 FUS327799 GEO327799 GOK327799 GYG327799 HIC327799 HRY327799 IBU327799 ILQ327799 IVM327799 JFI327799 JPE327799 JZA327799 KIW327799 KSS327799 LCO327799 LMK327799 LWG327799 MGC327799 MPY327799 MZU327799 NJQ327799 NTM327799 ODI327799 ONE327799 OXA327799 PGW327799 PQS327799 QAO327799 QKK327799 QUG327799 REC327799 RNY327799 RXU327799 SHQ327799 SRM327799 TBI327799 TLE327799 TVA327799 UEW327799 UOS327799 UYO327799 VIK327799 VSG327799 WCC327799 WLY327799 WVU327799 M393335 JI393335 TE393335 ADA393335 AMW393335 AWS393335 BGO393335 BQK393335 CAG393335 CKC393335 CTY393335 DDU393335 DNQ393335 DXM393335 EHI393335 ERE393335 FBA393335 FKW393335 FUS393335 GEO393335 GOK393335 GYG393335 HIC393335 HRY393335 IBU393335 ILQ393335 IVM393335 JFI393335 JPE393335 JZA393335 KIW393335 KSS393335 LCO393335 LMK393335 LWG393335 MGC393335 MPY393335 MZU393335 NJQ393335 NTM393335 ODI393335 ONE393335 OXA393335 PGW393335 PQS393335 QAO393335 QKK393335 QUG393335 REC393335 RNY393335 RXU393335 SHQ393335 SRM393335 TBI393335 TLE393335 TVA393335 UEW393335 UOS393335 UYO393335 VIK393335 VSG393335 WCC393335 WLY393335 WVU393335 M458871 JI458871 TE458871 ADA458871 AMW458871 AWS458871 BGO458871 BQK458871 CAG458871 CKC458871 CTY458871 DDU458871 DNQ458871 DXM458871 EHI458871 ERE458871 FBA458871 FKW458871 FUS458871 GEO458871 GOK458871 GYG458871 HIC458871 HRY458871 IBU458871 ILQ458871 IVM458871 JFI458871 JPE458871 JZA458871 KIW458871 KSS458871 LCO458871 LMK458871 LWG458871 MGC458871 MPY458871 MZU458871 NJQ458871 NTM458871 ODI458871 ONE458871 OXA458871 PGW458871 PQS458871 QAO458871 QKK458871 QUG458871 REC458871 RNY458871 RXU458871 SHQ458871 SRM458871 TBI458871 TLE458871 TVA458871 UEW458871 UOS458871 UYO458871 VIK458871 VSG458871 WCC458871 WLY458871 WVU458871 M524407 JI524407 TE524407 ADA524407 AMW524407 AWS524407 BGO524407 BQK524407 CAG524407 CKC524407 CTY524407 DDU524407 DNQ524407 DXM524407 EHI524407 ERE524407 FBA524407 FKW524407 FUS524407 GEO524407 GOK524407 GYG524407 HIC524407 HRY524407 IBU524407 ILQ524407 IVM524407 JFI524407 JPE524407 JZA524407 KIW524407 KSS524407 LCO524407 LMK524407 LWG524407 MGC524407 MPY524407 MZU524407 NJQ524407 NTM524407 ODI524407 ONE524407 OXA524407 PGW524407 PQS524407 QAO524407 QKK524407 QUG524407 REC524407 RNY524407 RXU524407 SHQ524407 SRM524407 TBI524407 TLE524407 TVA524407 UEW524407 UOS524407 UYO524407 VIK524407 VSG524407 WCC524407 WLY524407 WVU524407 M589943 JI589943 TE589943 ADA589943 AMW589943 AWS589943 BGO589943 BQK589943 CAG589943 CKC589943 CTY589943 DDU589943 DNQ589943 DXM589943 EHI589943 ERE589943 FBA589943 FKW589943 FUS589943 GEO589943 GOK589943 GYG589943 HIC589943 HRY589943 IBU589943 ILQ589943 IVM589943 JFI589943 JPE589943 JZA589943 KIW589943 KSS589943 LCO589943 LMK589943 LWG589943 MGC589943 MPY589943 MZU589943 NJQ589943 NTM589943 ODI589943 ONE589943 OXA589943 PGW589943 PQS589943 QAO589943 QKK589943 QUG589943 REC589943 RNY589943 RXU589943 SHQ589943 SRM589943 TBI589943 TLE589943 TVA589943 UEW589943 UOS589943 UYO589943 VIK589943 VSG589943 WCC589943 WLY589943 WVU589943 M655479 JI655479 TE655479 ADA655479 AMW655479 AWS655479 BGO655479 BQK655479 CAG655479 CKC655479 CTY655479 DDU655479 DNQ655479 DXM655479 EHI655479 ERE655479 FBA655479 FKW655479 FUS655479 GEO655479 GOK655479 GYG655479 HIC655479 HRY655479 IBU655479 ILQ655479 IVM655479 JFI655479 JPE655479 JZA655479 KIW655479 KSS655479 LCO655479 LMK655479 LWG655479 MGC655479 MPY655479 MZU655479 NJQ655479 NTM655479 ODI655479 ONE655479 OXA655479 PGW655479 PQS655479 QAO655479 QKK655479 QUG655479 REC655479 RNY655479 RXU655479 SHQ655479 SRM655479 TBI655479 TLE655479 TVA655479 UEW655479 UOS655479 UYO655479 VIK655479 VSG655479 WCC655479 WLY655479 WVU655479 M721015 JI721015 TE721015 ADA721015 AMW721015 AWS721015 BGO721015 BQK721015 CAG721015 CKC721015 CTY721015 DDU721015 DNQ721015 DXM721015 EHI721015 ERE721015 FBA721015 FKW721015 FUS721015 GEO721015 GOK721015 GYG721015 HIC721015 HRY721015 IBU721015 ILQ721015 IVM721015 JFI721015 JPE721015 JZA721015 KIW721015 KSS721015 LCO721015 LMK721015 LWG721015 MGC721015 MPY721015 MZU721015 NJQ721015 NTM721015 ODI721015 ONE721015 OXA721015 PGW721015 PQS721015 QAO721015 QKK721015 QUG721015 REC721015 RNY721015 RXU721015 SHQ721015 SRM721015 TBI721015 TLE721015 TVA721015 UEW721015 UOS721015 UYO721015 VIK721015 VSG721015 WCC721015 WLY721015 WVU721015 M786551 JI786551 TE786551 ADA786551 AMW786551 AWS786551 BGO786551 BQK786551 CAG786551 CKC786551 CTY786551 DDU786551 DNQ786551 DXM786551 EHI786551 ERE786551 FBA786551 FKW786551 FUS786551 GEO786551 GOK786551 GYG786551 HIC786551 HRY786551 IBU786551 ILQ786551 IVM786551 JFI786551 JPE786551 JZA786551 KIW786551 KSS786551 LCO786551 LMK786551 LWG786551 MGC786551 MPY786551 MZU786551 NJQ786551 NTM786551 ODI786551 ONE786551 OXA786551 PGW786551 PQS786551 QAO786551 QKK786551 QUG786551 REC786551 RNY786551 RXU786551 SHQ786551 SRM786551 TBI786551 TLE786551 TVA786551 UEW786551 UOS786551 UYO786551 VIK786551 VSG786551 WCC786551 WLY786551 WVU786551 M852087 JI852087 TE852087 ADA852087 AMW852087 AWS852087 BGO852087 BQK852087 CAG852087 CKC852087 CTY852087 DDU852087 DNQ852087 DXM852087 EHI852087 ERE852087 FBA852087 FKW852087 FUS852087 GEO852087 GOK852087 GYG852087 HIC852087 HRY852087 IBU852087 ILQ852087 IVM852087 JFI852087 JPE852087 JZA852087 KIW852087 KSS852087 LCO852087 LMK852087 LWG852087 MGC852087 MPY852087 MZU852087 NJQ852087 NTM852087 ODI852087 ONE852087 OXA852087 PGW852087 PQS852087 QAO852087 QKK852087 QUG852087 REC852087 RNY852087 RXU852087 SHQ852087 SRM852087 TBI852087 TLE852087 TVA852087 UEW852087 UOS852087 UYO852087 VIK852087 VSG852087 WCC852087 WLY852087 WVU852087 M917623 JI917623 TE917623 ADA917623 AMW917623 AWS917623 BGO917623 BQK917623 CAG917623 CKC917623 CTY917623 DDU917623 DNQ917623 DXM917623 EHI917623 ERE917623 FBA917623 FKW917623 FUS917623 GEO917623 GOK917623 GYG917623 HIC917623 HRY917623 IBU917623 ILQ917623 IVM917623 JFI917623 JPE917623 JZA917623 KIW917623 KSS917623 LCO917623 LMK917623 LWG917623 MGC917623 MPY917623 MZU917623 NJQ917623 NTM917623 ODI917623 ONE917623 OXA917623 PGW917623 PQS917623 QAO917623 QKK917623 QUG917623 REC917623 RNY917623 RXU917623 SHQ917623 SRM917623 TBI917623 TLE917623 TVA917623 UEW917623 UOS917623 UYO917623 VIK917623 VSG917623 WCC917623 WLY917623 WVU917623 M983159 JI983159 TE983159 ADA983159 AMW983159 AWS983159 BGO983159 BQK983159 CAG983159 CKC983159 CTY983159 DDU983159 DNQ983159 DXM983159 EHI983159 ERE983159 FBA983159 FKW983159 FUS983159 GEO983159 GOK983159 GYG983159 HIC983159 HRY983159 IBU983159 ILQ983159 IVM983159 JFI983159 JPE983159 JZA983159 KIW983159 KSS983159 LCO983159 LMK983159 LWG983159 MGC983159 MPY983159 MZU983159 NJQ983159 NTM983159 ODI983159 ONE983159 OXA983159 PGW983159 PQS983159 QAO983159 QKK983159 QUG983159 REC983159 RNY983159 RXU983159 SHQ983159 SRM983159 TBI983159 TLE983159 TVA983159 UEW983159 UOS983159 UYO983159 VIK983159 VSG983159 WCC983159 WLY983159 WVU983159 M132 JI132 TE132 ADA132 AMW132 AWS132 BGO132 BQK132 CAG132 CKC132 CTY132 DDU132 DNQ132 DXM132 EHI132 ERE132 FBA132 FKW132 FUS132 GEO132 GOK132 GYG132 HIC132 HRY132 IBU132 ILQ132 IVM132 JFI132 JPE132 JZA132 KIW132 KSS132 LCO132 LMK132 LWG132 MGC132 MPY132 MZU132 NJQ132 NTM132 ODI132 ONE132 OXA132 PGW132 PQS132 QAO132 QKK132 QUG132 REC132 RNY132 RXU132 SHQ132 SRM132 TBI132 TLE132 TVA132 UEW132 UOS132 UYO132 VIK132 VSG132 WCC132 WLY132 WVU132 M65668 JI65668 TE65668 ADA65668 AMW65668 AWS65668 BGO65668 BQK65668 CAG65668 CKC65668 CTY65668 DDU65668 DNQ65668 DXM65668 EHI65668 ERE65668 FBA65668 FKW65668 FUS65668 GEO65668 GOK65668 GYG65668 HIC65668 HRY65668 IBU65668 ILQ65668 IVM65668 JFI65668 JPE65668 JZA65668 KIW65668 KSS65668 LCO65668 LMK65668 LWG65668 MGC65668 MPY65668 MZU65668 NJQ65668 NTM65668 ODI65668 ONE65668 OXA65668 PGW65668 PQS65668 QAO65668 QKK65668 QUG65668 REC65668 RNY65668 RXU65668 SHQ65668 SRM65668 TBI65668 TLE65668 TVA65668 UEW65668 UOS65668 UYO65668 VIK65668 VSG65668 WCC65668 WLY65668 WVU65668 M131204 JI131204 TE131204 ADA131204 AMW131204 AWS131204 BGO131204 BQK131204 CAG131204 CKC131204 CTY131204 DDU131204 DNQ131204 DXM131204 EHI131204 ERE131204 FBA131204 FKW131204 FUS131204 GEO131204 GOK131204 GYG131204 HIC131204 HRY131204 IBU131204 ILQ131204 IVM131204 JFI131204 JPE131204 JZA131204 KIW131204 KSS131204 LCO131204 LMK131204 LWG131204 MGC131204 MPY131204 MZU131204 NJQ131204 NTM131204 ODI131204 ONE131204 OXA131204 PGW131204 PQS131204 QAO131204 QKK131204 QUG131204 REC131204 RNY131204 RXU131204 SHQ131204 SRM131204 TBI131204 TLE131204 TVA131204 UEW131204 UOS131204 UYO131204 VIK131204 VSG131204 WCC131204 WLY131204 WVU131204 M196740 JI196740 TE196740 ADA196740 AMW196740 AWS196740 BGO196740 BQK196740 CAG196740 CKC196740 CTY196740 DDU196740 DNQ196740 DXM196740 EHI196740 ERE196740 FBA196740 FKW196740 FUS196740 GEO196740 GOK196740 GYG196740 HIC196740 HRY196740 IBU196740 ILQ196740 IVM196740 JFI196740 JPE196740 JZA196740 KIW196740 KSS196740 LCO196740 LMK196740 LWG196740 MGC196740 MPY196740 MZU196740 NJQ196740 NTM196740 ODI196740 ONE196740 OXA196740 PGW196740 PQS196740 QAO196740 QKK196740 QUG196740 REC196740 RNY196740 RXU196740 SHQ196740 SRM196740 TBI196740 TLE196740 TVA196740 UEW196740 UOS196740 UYO196740 VIK196740 VSG196740 WCC196740 WLY196740 WVU196740 M262276 JI262276 TE262276 ADA262276 AMW262276 AWS262276 BGO262276 BQK262276 CAG262276 CKC262276 CTY262276 DDU262276 DNQ262276 DXM262276 EHI262276 ERE262276 FBA262276 FKW262276 FUS262276 GEO262276 GOK262276 GYG262276 HIC262276 HRY262276 IBU262276 ILQ262276 IVM262276 JFI262276 JPE262276 JZA262276 KIW262276 KSS262276 LCO262276 LMK262276 LWG262276 MGC262276 MPY262276 MZU262276 NJQ262276 NTM262276 ODI262276 ONE262276 OXA262276 PGW262276 PQS262276 QAO262276 QKK262276 QUG262276 REC262276 RNY262276 RXU262276 SHQ262276 SRM262276 TBI262276 TLE262276 TVA262276 UEW262276 UOS262276 UYO262276 VIK262276 VSG262276 WCC262276 WLY262276 WVU262276 M327812 JI327812 TE327812 ADA327812 AMW327812 AWS327812 BGO327812 BQK327812 CAG327812 CKC327812 CTY327812 DDU327812 DNQ327812 DXM327812 EHI327812 ERE327812 FBA327812 FKW327812 FUS327812 GEO327812 GOK327812 GYG327812 HIC327812 HRY327812 IBU327812 ILQ327812 IVM327812 JFI327812 JPE327812 JZA327812 KIW327812 KSS327812 LCO327812 LMK327812 LWG327812 MGC327812 MPY327812 MZU327812 NJQ327812 NTM327812 ODI327812 ONE327812 OXA327812 PGW327812 PQS327812 QAO327812 QKK327812 QUG327812 REC327812 RNY327812 RXU327812 SHQ327812 SRM327812 TBI327812 TLE327812 TVA327812 UEW327812 UOS327812 UYO327812 VIK327812 VSG327812 WCC327812 WLY327812 WVU327812 M393348 JI393348 TE393348 ADA393348 AMW393348 AWS393348 BGO393348 BQK393348 CAG393348 CKC393348 CTY393348 DDU393348 DNQ393348 DXM393348 EHI393348 ERE393348 FBA393348 FKW393348 FUS393348 GEO393348 GOK393348 GYG393348 HIC393348 HRY393348 IBU393348 ILQ393348 IVM393348 JFI393348 JPE393348 JZA393348 KIW393348 KSS393348 LCO393348 LMK393348 LWG393348 MGC393348 MPY393348 MZU393348 NJQ393348 NTM393348 ODI393348 ONE393348 OXA393348 PGW393348 PQS393348 QAO393348 QKK393348 QUG393348 REC393348 RNY393348 RXU393348 SHQ393348 SRM393348 TBI393348 TLE393348 TVA393348 UEW393348 UOS393348 UYO393348 VIK393348 VSG393348 WCC393348 WLY393348 WVU393348 M458884 JI458884 TE458884 ADA458884 AMW458884 AWS458884 BGO458884 BQK458884 CAG458884 CKC458884 CTY458884 DDU458884 DNQ458884 DXM458884 EHI458884 ERE458884 FBA458884 FKW458884 FUS458884 GEO458884 GOK458884 GYG458884 HIC458884 HRY458884 IBU458884 ILQ458884 IVM458884 JFI458884 JPE458884 JZA458884 KIW458884 KSS458884 LCO458884 LMK458884 LWG458884 MGC458884 MPY458884 MZU458884 NJQ458884 NTM458884 ODI458884 ONE458884 OXA458884 PGW458884 PQS458884 QAO458884 QKK458884 QUG458884 REC458884 RNY458884 RXU458884 SHQ458884 SRM458884 TBI458884 TLE458884 TVA458884 UEW458884 UOS458884 UYO458884 VIK458884 VSG458884 WCC458884 WLY458884 WVU458884 M524420 JI524420 TE524420 ADA524420 AMW524420 AWS524420 BGO524420 BQK524420 CAG524420 CKC524420 CTY524420 DDU524420 DNQ524420 DXM524420 EHI524420 ERE524420 FBA524420 FKW524420 FUS524420 GEO524420 GOK524420 GYG524420 HIC524420 HRY524420 IBU524420 ILQ524420 IVM524420 JFI524420 JPE524420 JZA524420 KIW524420 KSS524420 LCO524420 LMK524420 LWG524420 MGC524420 MPY524420 MZU524420 NJQ524420 NTM524420 ODI524420 ONE524420 OXA524420 PGW524420 PQS524420 QAO524420 QKK524420 QUG524420 REC524420 RNY524420 RXU524420 SHQ524420 SRM524420 TBI524420 TLE524420 TVA524420 UEW524420 UOS524420 UYO524420 VIK524420 VSG524420 WCC524420 WLY524420 WVU524420 M589956 JI589956 TE589956 ADA589956 AMW589956 AWS589956 BGO589956 BQK589956 CAG589956 CKC589956 CTY589956 DDU589956 DNQ589956 DXM589956 EHI589956 ERE589956 FBA589956 FKW589956 FUS589956 GEO589956 GOK589956 GYG589956 HIC589956 HRY589956 IBU589956 ILQ589956 IVM589956 JFI589956 JPE589956 JZA589956 KIW589956 KSS589956 LCO589956 LMK589956 LWG589956 MGC589956 MPY589956 MZU589956 NJQ589956 NTM589956 ODI589956 ONE589956 OXA589956 PGW589956 PQS589956 QAO589956 QKK589956 QUG589956 REC589956 RNY589956 RXU589956 SHQ589956 SRM589956 TBI589956 TLE589956 TVA589956 UEW589956 UOS589956 UYO589956 VIK589956 VSG589956 WCC589956 WLY589956 WVU589956 M655492 JI655492 TE655492 ADA655492 AMW655492 AWS655492 BGO655492 BQK655492 CAG655492 CKC655492 CTY655492 DDU655492 DNQ655492 DXM655492 EHI655492 ERE655492 FBA655492 FKW655492 FUS655492 GEO655492 GOK655492 GYG655492 HIC655492 HRY655492 IBU655492 ILQ655492 IVM655492 JFI655492 JPE655492 JZA655492 KIW655492 KSS655492 LCO655492 LMK655492 LWG655492 MGC655492 MPY655492 MZU655492 NJQ655492 NTM655492 ODI655492 ONE655492 OXA655492 PGW655492 PQS655492 QAO655492 QKK655492 QUG655492 REC655492 RNY655492 RXU655492 SHQ655492 SRM655492 TBI655492 TLE655492 TVA655492 UEW655492 UOS655492 UYO655492 VIK655492 VSG655492 WCC655492 WLY655492 WVU655492 M721028 JI721028 TE721028 ADA721028 AMW721028 AWS721028 BGO721028 BQK721028 CAG721028 CKC721028 CTY721028 DDU721028 DNQ721028 DXM721028 EHI721028 ERE721028 FBA721028 FKW721028 FUS721028 GEO721028 GOK721028 GYG721028 HIC721028 HRY721028 IBU721028 ILQ721028 IVM721028 JFI721028 JPE721028 JZA721028 KIW721028 KSS721028 LCO721028 LMK721028 LWG721028 MGC721028 MPY721028 MZU721028 NJQ721028 NTM721028 ODI721028 ONE721028 OXA721028 PGW721028 PQS721028 QAO721028 QKK721028 QUG721028 REC721028 RNY721028 RXU721028 SHQ721028 SRM721028 TBI721028 TLE721028 TVA721028 UEW721028 UOS721028 UYO721028 VIK721028 VSG721028 WCC721028 WLY721028 WVU721028 M786564 JI786564 TE786564 ADA786564 AMW786564 AWS786564 BGO786564 BQK786564 CAG786564 CKC786564 CTY786564 DDU786564 DNQ786564 DXM786564 EHI786564 ERE786564 FBA786564 FKW786564 FUS786564 GEO786564 GOK786564 GYG786564 HIC786564 HRY786564 IBU786564 ILQ786564 IVM786564 JFI786564 JPE786564 JZA786564 KIW786564 KSS786564 LCO786564 LMK786564 LWG786564 MGC786564 MPY786564 MZU786564 NJQ786564 NTM786564 ODI786564 ONE786564 OXA786564 PGW786564 PQS786564 QAO786564 QKK786564 QUG786564 REC786564 RNY786564 RXU786564 SHQ786564 SRM786564 TBI786564 TLE786564 TVA786564 UEW786564 UOS786564 UYO786564 VIK786564 VSG786564 WCC786564 WLY786564 WVU786564 M852100 JI852100 TE852100 ADA852100 AMW852100 AWS852100 BGO852100 BQK852100 CAG852100 CKC852100 CTY852100 DDU852100 DNQ852100 DXM852100 EHI852100 ERE852100 FBA852100 FKW852100 FUS852100 GEO852100 GOK852100 GYG852100 HIC852100 HRY852100 IBU852100 ILQ852100 IVM852100 JFI852100 JPE852100 JZA852100 KIW852100 KSS852100 LCO852100 LMK852100 LWG852100 MGC852100 MPY852100 MZU852100 NJQ852100 NTM852100 ODI852100 ONE852100 OXA852100 PGW852100 PQS852100 QAO852100 QKK852100 QUG852100 REC852100 RNY852100 RXU852100 SHQ852100 SRM852100 TBI852100 TLE852100 TVA852100 UEW852100 UOS852100 UYO852100 VIK852100 VSG852100 WCC852100 WLY852100 WVU852100 M917636 JI917636 TE917636 ADA917636 AMW917636 AWS917636 BGO917636 BQK917636 CAG917636 CKC917636 CTY917636 DDU917636 DNQ917636 DXM917636 EHI917636 ERE917636 FBA917636 FKW917636 FUS917636 GEO917636 GOK917636 GYG917636 HIC917636 HRY917636 IBU917636 ILQ917636 IVM917636 JFI917636 JPE917636 JZA917636 KIW917636 KSS917636 LCO917636 LMK917636 LWG917636 MGC917636 MPY917636 MZU917636 NJQ917636 NTM917636 ODI917636 ONE917636 OXA917636 PGW917636 PQS917636 QAO917636 QKK917636 QUG917636 REC917636 RNY917636 RXU917636 SHQ917636 SRM917636 TBI917636 TLE917636 TVA917636 UEW917636 UOS917636 UYO917636 VIK917636 VSG917636 WCC917636 WLY917636 WVU917636 M983172 JI983172 TE983172 ADA983172 AMW983172 AWS983172 BGO983172 BQK983172 CAG983172 CKC983172 CTY983172 DDU983172 DNQ983172 DXM983172 EHI983172 ERE983172 FBA983172 FKW983172 FUS983172 GEO983172 GOK983172 GYG983172 HIC983172 HRY983172 IBU983172 ILQ983172 IVM983172 JFI983172 JPE983172 JZA983172 KIW983172 KSS983172 LCO983172 LMK983172 LWG983172 MGC983172 MPY983172 MZU983172 NJQ983172 NTM983172 ODI983172 ONE983172 OXA983172 PGW983172 PQS983172 QAO983172 QKK983172 QUG983172 REC983172 RNY983172 RXU983172 SHQ983172 SRM983172 TBI983172 TLE983172 TVA983172 UEW983172 UOS983172 UYO983172 VIK983172 VSG983172 WCC983172 WLY983172 WVU983172 M156 JI156 TE156 ADA156 AMW156 AWS156 BGO156 BQK156 CAG156 CKC156 CTY156 DDU156 DNQ156 DXM156 EHI156 ERE156 FBA156 FKW156 FUS156 GEO156 GOK156 GYG156 HIC156 HRY156 IBU156 ILQ156 IVM156 JFI156 JPE156 JZA156 KIW156 KSS156 LCO156 LMK156 LWG156 MGC156 MPY156 MZU156 NJQ156 NTM156 ODI156 ONE156 OXA156 PGW156 PQS156 QAO156 QKK156 QUG156 REC156 RNY156 RXU156 SHQ156 SRM156 TBI156 TLE156 TVA156 UEW156 UOS156 UYO156 VIK156 VSG156 WCC156 WLY156 WVU156 M65692 JI65692 TE65692 ADA65692 AMW65692 AWS65692 BGO65692 BQK65692 CAG65692 CKC65692 CTY65692 DDU65692 DNQ65692 DXM65692 EHI65692 ERE65692 FBA65692 FKW65692 FUS65692 GEO65692 GOK65692 GYG65692 HIC65692 HRY65692 IBU65692 ILQ65692 IVM65692 JFI65692 JPE65692 JZA65692 KIW65692 KSS65692 LCO65692 LMK65692 LWG65692 MGC65692 MPY65692 MZU65692 NJQ65692 NTM65692 ODI65692 ONE65692 OXA65692 PGW65692 PQS65692 QAO65692 QKK65692 QUG65692 REC65692 RNY65692 RXU65692 SHQ65692 SRM65692 TBI65692 TLE65692 TVA65692 UEW65692 UOS65692 UYO65692 VIK65692 VSG65692 WCC65692 WLY65692 WVU65692 M131228 JI131228 TE131228 ADA131228 AMW131228 AWS131228 BGO131228 BQK131228 CAG131228 CKC131228 CTY131228 DDU131228 DNQ131228 DXM131228 EHI131228 ERE131228 FBA131228 FKW131228 FUS131228 GEO131228 GOK131228 GYG131228 HIC131228 HRY131228 IBU131228 ILQ131228 IVM131228 JFI131228 JPE131228 JZA131228 KIW131228 KSS131228 LCO131228 LMK131228 LWG131228 MGC131228 MPY131228 MZU131228 NJQ131228 NTM131228 ODI131228 ONE131228 OXA131228 PGW131228 PQS131228 QAO131228 QKK131228 QUG131228 REC131228 RNY131228 RXU131228 SHQ131228 SRM131228 TBI131228 TLE131228 TVA131228 UEW131228 UOS131228 UYO131228 VIK131228 VSG131228 WCC131228 WLY131228 WVU131228 M196764 JI196764 TE196764 ADA196764 AMW196764 AWS196764 BGO196764 BQK196764 CAG196764 CKC196764 CTY196764 DDU196764 DNQ196764 DXM196764 EHI196764 ERE196764 FBA196764 FKW196764 FUS196764 GEO196764 GOK196764 GYG196764 HIC196764 HRY196764 IBU196764 ILQ196764 IVM196764 JFI196764 JPE196764 JZA196764 KIW196764 KSS196764 LCO196764 LMK196764 LWG196764 MGC196764 MPY196764 MZU196764 NJQ196764 NTM196764 ODI196764 ONE196764 OXA196764 PGW196764 PQS196764 QAO196764 QKK196764 QUG196764 REC196764 RNY196764 RXU196764 SHQ196764 SRM196764 TBI196764 TLE196764 TVA196764 UEW196764 UOS196764 UYO196764 VIK196764 VSG196764 WCC196764 WLY196764 WVU196764 M262300 JI262300 TE262300 ADA262300 AMW262300 AWS262300 BGO262300 BQK262300 CAG262300 CKC262300 CTY262300 DDU262300 DNQ262300 DXM262300 EHI262300 ERE262300 FBA262300 FKW262300 FUS262300 GEO262300 GOK262300 GYG262300 HIC262300 HRY262300 IBU262300 ILQ262300 IVM262300 JFI262300 JPE262300 JZA262300 KIW262300 KSS262300 LCO262300 LMK262300 LWG262300 MGC262300 MPY262300 MZU262300 NJQ262300 NTM262300 ODI262300 ONE262300 OXA262300 PGW262300 PQS262300 QAO262300 QKK262300 QUG262300 REC262300 RNY262300 RXU262300 SHQ262300 SRM262300 TBI262300 TLE262300 TVA262300 UEW262300 UOS262300 UYO262300 VIK262300 VSG262300 WCC262300 WLY262300 WVU262300 M327836 JI327836 TE327836 ADA327836 AMW327836 AWS327836 BGO327836 BQK327836 CAG327836 CKC327836 CTY327836 DDU327836 DNQ327836 DXM327836 EHI327836 ERE327836 FBA327836 FKW327836 FUS327836 GEO327836 GOK327836 GYG327836 HIC327836 HRY327836 IBU327836 ILQ327836 IVM327836 JFI327836 JPE327836 JZA327836 KIW327836 KSS327836 LCO327836 LMK327836 LWG327836 MGC327836 MPY327836 MZU327836 NJQ327836 NTM327836 ODI327836 ONE327836 OXA327836 PGW327836 PQS327836 QAO327836 QKK327836 QUG327836 REC327836 RNY327836 RXU327836 SHQ327836 SRM327836 TBI327836 TLE327836 TVA327836 UEW327836 UOS327836 UYO327836 VIK327836 VSG327836 WCC327836 WLY327836 WVU327836 M393372 JI393372 TE393372 ADA393372 AMW393372 AWS393372 BGO393372 BQK393372 CAG393372 CKC393372 CTY393372 DDU393372 DNQ393372 DXM393372 EHI393372 ERE393372 FBA393372 FKW393372 FUS393372 GEO393372 GOK393372 GYG393372 HIC393372 HRY393372 IBU393372 ILQ393372 IVM393372 JFI393372 JPE393372 JZA393372 KIW393372 KSS393372 LCO393372 LMK393372 LWG393372 MGC393372 MPY393372 MZU393372 NJQ393372 NTM393372 ODI393372 ONE393372 OXA393372 PGW393372 PQS393372 QAO393372 QKK393372 QUG393372 REC393372 RNY393372 RXU393372 SHQ393372 SRM393372 TBI393372 TLE393372 TVA393372 UEW393372 UOS393372 UYO393372 VIK393372 VSG393372 WCC393372 WLY393372 WVU393372 M458908 JI458908 TE458908 ADA458908 AMW458908 AWS458908 BGO458908 BQK458908 CAG458908 CKC458908 CTY458908 DDU458908 DNQ458908 DXM458908 EHI458908 ERE458908 FBA458908 FKW458908 FUS458908 GEO458908 GOK458908 GYG458908 HIC458908 HRY458908 IBU458908 ILQ458908 IVM458908 JFI458908 JPE458908 JZA458908 KIW458908 KSS458908 LCO458908 LMK458908 LWG458908 MGC458908 MPY458908 MZU458908 NJQ458908 NTM458908 ODI458908 ONE458908 OXA458908 PGW458908 PQS458908 QAO458908 QKK458908 QUG458908 REC458908 RNY458908 RXU458908 SHQ458908 SRM458908 TBI458908 TLE458908 TVA458908 UEW458908 UOS458908 UYO458908 VIK458908 VSG458908 WCC458908 WLY458908 WVU458908 M524444 JI524444 TE524444 ADA524444 AMW524444 AWS524444 BGO524444 BQK524444 CAG524444 CKC524444 CTY524444 DDU524444 DNQ524444 DXM524444 EHI524444 ERE524444 FBA524444 FKW524444 FUS524444 GEO524444 GOK524444 GYG524444 HIC524444 HRY524444 IBU524444 ILQ524444 IVM524444 JFI524444 JPE524444 JZA524444 KIW524444 KSS524444 LCO524444 LMK524444 LWG524444 MGC524444 MPY524444 MZU524444 NJQ524444 NTM524444 ODI524444 ONE524444 OXA524444 PGW524444 PQS524444 QAO524444 QKK524444 QUG524444 REC524444 RNY524444 RXU524444 SHQ524444 SRM524444 TBI524444 TLE524444 TVA524444 UEW524444 UOS524444 UYO524444 VIK524444 VSG524444 WCC524444 WLY524444 WVU524444 M589980 JI589980 TE589980 ADA589980 AMW589980 AWS589980 BGO589980 BQK589980 CAG589980 CKC589980 CTY589980 DDU589980 DNQ589980 DXM589980 EHI589980 ERE589980 FBA589980 FKW589980 FUS589980 GEO589980 GOK589980 GYG589980 HIC589980 HRY589980 IBU589980 ILQ589980 IVM589980 JFI589980 JPE589980 JZA589980 KIW589980 KSS589980 LCO589980 LMK589980 LWG589980 MGC589980 MPY589980 MZU589980 NJQ589980 NTM589980 ODI589980 ONE589980 OXA589980 PGW589980 PQS589980 QAO589980 QKK589980 QUG589980 REC589980 RNY589980 RXU589980 SHQ589980 SRM589980 TBI589980 TLE589980 TVA589980 UEW589980 UOS589980 UYO589980 VIK589980 VSG589980 WCC589980 WLY589980 WVU589980 M655516 JI655516 TE655516 ADA655516 AMW655516 AWS655516 BGO655516 BQK655516 CAG655516 CKC655516 CTY655516 DDU655516 DNQ655516 DXM655516 EHI655516 ERE655516 FBA655516 FKW655516 FUS655516 GEO655516 GOK655516 GYG655516 HIC655516 HRY655516 IBU655516 ILQ655516 IVM655516 JFI655516 JPE655516 JZA655516 KIW655516 KSS655516 LCO655516 LMK655516 LWG655516 MGC655516 MPY655516 MZU655516 NJQ655516 NTM655516 ODI655516 ONE655516 OXA655516 PGW655516 PQS655516 QAO655516 QKK655516 QUG655516 REC655516 RNY655516 RXU655516 SHQ655516 SRM655516 TBI655516 TLE655516 TVA655516 UEW655516 UOS655516 UYO655516 VIK655516 VSG655516 WCC655516 WLY655516 WVU655516 M721052 JI721052 TE721052 ADA721052 AMW721052 AWS721052 BGO721052 BQK721052 CAG721052 CKC721052 CTY721052 DDU721052 DNQ721052 DXM721052 EHI721052 ERE721052 FBA721052 FKW721052 FUS721052 GEO721052 GOK721052 GYG721052 HIC721052 HRY721052 IBU721052 ILQ721052 IVM721052 JFI721052 JPE721052 JZA721052 KIW721052 KSS721052 LCO721052 LMK721052 LWG721052 MGC721052 MPY721052 MZU721052 NJQ721052 NTM721052 ODI721052 ONE721052 OXA721052 PGW721052 PQS721052 QAO721052 QKK721052 QUG721052 REC721052 RNY721052 RXU721052 SHQ721052 SRM721052 TBI721052 TLE721052 TVA721052 UEW721052 UOS721052 UYO721052 VIK721052 VSG721052 WCC721052 WLY721052 WVU721052 M786588 JI786588 TE786588 ADA786588 AMW786588 AWS786588 BGO786588 BQK786588 CAG786588 CKC786588 CTY786588 DDU786588 DNQ786588 DXM786588 EHI786588 ERE786588 FBA786588 FKW786588 FUS786588 GEO786588 GOK786588 GYG786588 HIC786588 HRY786588 IBU786588 ILQ786588 IVM786588 JFI786588 JPE786588 JZA786588 KIW786588 KSS786588 LCO786588 LMK786588 LWG786588 MGC786588 MPY786588 MZU786588 NJQ786588 NTM786588 ODI786588 ONE786588 OXA786588 PGW786588 PQS786588 QAO786588 QKK786588 QUG786588 REC786588 RNY786588 RXU786588 SHQ786588 SRM786588 TBI786588 TLE786588 TVA786588 UEW786588 UOS786588 UYO786588 VIK786588 VSG786588 WCC786588 WLY786588 WVU786588 M852124 JI852124 TE852124 ADA852124 AMW852124 AWS852124 BGO852124 BQK852124 CAG852124 CKC852124 CTY852124 DDU852124 DNQ852124 DXM852124 EHI852124 ERE852124 FBA852124 FKW852124 FUS852124 GEO852124 GOK852124 GYG852124 HIC852124 HRY852124 IBU852124 ILQ852124 IVM852124 JFI852124 JPE852124 JZA852124 KIW852124 KSS852124 LCO852124 LMK852124 LWG852124 MGC852124 MPY852124 MZU852124 NJQ852124 NTM852124 ODI852124 ONE852124 OXA852124 PGW852124 PQS852124 QAO852124 QKK852124 QUG852124 REC852124 RNY852124 RXU852124 SHQ852124 SRM852124 TBI852124 TLE852124 TVA852124 UEW852124 UOS852124 UYO852124 VIK852124 VSG852124 WCC852124 WLY852124 WVU852124 M917660 JI917660 TE917660 ADA917660 AMW917660 AWS917660 BGO917660 BQK917660 CAG917660 CKC917660 CTY917660 DDU917660 DNQ917660 DXM917660 EHI917660 ERE917660 FBA917660 FKW917660 FUS917660 GEO917660 GOK917660 GYG917660 HIC917660 HRY917660 IBU917660 ILQ917660 IVM917660 JFI917660 JPE917660 JZA917660 KIW917660 KSS917660 LCO917660 LMK917660 LWG917660 MGC917660 MPY917660 MZU917660 NJQ917660 NTM917660 ODI917660 ONE917660 OXA917660 PGW917660 PQS917660 QAO917660 QKK917660 QUG917660 REC917660 RNY917660 RXU917660 SHQ917660 SRM917660 TBI917660 TLE917660 TVA917660 UEW917660 UOS917660 UYO917660 VIK917660 VSG917660 WCC917660 WLY917660 WVU917660 M983196 JI983196 TE983196 ADA983196 AMW983196 AWS983196 BGO983196 BQK983196 CAG983196 CKC983196 CTY983196 DDU983196 DNQ983196 DXM983196 EHI983196 ERE983196 FBA983196 FKW983196 FUS983196 GEO983196 GOK983196 GYG983196 HIC983196 HRY983196 IBU983196 ILQ983196 IVM983196 JFI983196 JPE983196 JZA983196 KIW983196 KSS983196 LCO983196 LMK983196 LWG983196 MGC983196 MPY983196 MZU983196 NJQ983196 NTM983196 ODI983196 ONE983196 OXA983196 PGW983196 PQS983196 QAO983196 QKK983196 QUG983196 REC983196 RNY983196 RXU983196 SHQ983196 SRM983196 TBI983196 TLE983196 TVA983196 UEW983196 UOS983196 UYO983196 VIK983196 VSG983196 WCC983196 WLY983196 WVU983196 M168 JI168 TE168 ADA168 AMW168 AWS168 BGO168 BQK168 CAG168 CKC168 CTY168 DDU168 DNQ168 DXM168 EHI168 ERE168 FBA168 FKW168 FUS168 GEO168 GOK168 GYG168 HIC168 HRY168 IBU168 ILQ168 IVM168 JFI168 JPE168 JZA168 KIW168 KSS168 LCO168 LMK168 LWG168 MGC168 MPY168 MZU168 NJQ168 NTM168 ODI168 ONE168 OXA168 PGW168 PQS168 QAO168 QKK168 QUG168 REC168 RNY168 RXU168 SHQ168 SRM168 TBI168 TLE168 TVA168 UEW168 UOS168 UYO168 VIK168 VSG168 WCC168 WLY168 WVU168 M65704 JI65704 TE65704 ADA65704 AMW65704 AWS65704 BGO65704 BQK65704 CAG65704 CKC65704 CTY65704 DDU65704 DNQ65704 DXM65704 EHI65704 ERE65704 FBA65704 FKW65704 FUS65704 GEO65704 GOK65704 GYG65704 HIC65704 HRY65704 IBU65704 ILQ65704 IVM65704 JFI65704 JPE65704 JZA65704 KIW65704 KSS65704 LCO65704 LMK65704 LWG65704 MGC65704 MPY65704 MZU65704 NJQ65704 NTM65704 ODI65704 ONE65704 OXA65704 PGW65704 PQS65704 QAO65704 QKK65704 QUG65704 REC65704 RNY65704 RXU65704 SHQ65704 SRM65704 TBI65704 TLE65704 TVA65704 UEW65704 UOS65704 UYO65704 VIK65704 VSG65704 WCC65704 WLY65704 WVU65704 M131240 JI131240 TE131240 ADA131240 AMW131240 AWS131240 BGO131240 BQK131240 CAG131240 CKC131240 CTY131240 DDU131240 DNQ131240 DXM131240 EHI131240 ERE131240 FBA131240 FKW131240 FUS131240 GEO131240 GOK131240 GYG131240 HIC131240 HRY131240 IBU131240 ILQ131240 IVM131240 JFI131240 JPE131240 JZA131240 KIW131240 KSS131240 LCO131240 LMK131240 LWG131240 MGC131240 MPY131240 MZU131240 NJQ131240 NTM131240 ODI131240 ONE131240 OXA131240 PGW131240 PQS131240 QAO131240 QKK131240 QUG131240 REC131240 RNY131240 RXU131240 SHQ131240 SRM131240 TBI131240 TLE131240 TVA131240 UEW131240 UOS131240 UYO131240 VIK131240 VSG131240 WCC131240 WLY131240 WVU131240 M196776 JI196776 TE196776 ADA196776 AMW196776 AWS196776 BGO196776 BQK196776 CAG196776 CKC196776 CTY196776 DDU196776 DNQ196776 DXM196776 EHI196776 ERE196776 FBA196776 FKW196776 FUS196776 GEO196776 GOK196776 GYG196776 HIC196776 HRY196776 IBU196776 ILQ196776 IVM196776 JFI196776 JPE196776 JZA196776 KIW196776 KSS196776 LCO196776 LMK196776 LWG196776 MGC196776 MPY196776 MZU196776 NJQ196776 NTM196776 ODI196776 ONE196776 OXA196776 PGW196776 PQS196776 QAO196776 QKK196776 QUG196776 REC196776 RNY196776 RXU196776 SHQ196776 SRM196776 TBI196776 TLE196776 TVA196776 UEW196776 UOS196776 UYO196776 VIK196776 VSG196776 WCC196776 WLY196776 WVU196776 M262312 JI262312 TE262312 ADA262312 AMW262312 AWS262312 BGO262312 BQK262312 CAG262312 CKC262312 CTY262312 DDU262312 DNQ262312 DXM262312 EHI262312 ERE262312 FBA262312 FKW262312 FUS262312 GEO262312 GOK262312 GYG262312 HIC262312 HRY262312 IBU262312 ILQ262312 IVM262312 JFI262312 JPE262312 JZA262312 KIW262312 KSS262312 LCO262312 LMK262312 LWG262312 MGC262312 MPY262312 MZU262312 NJQ262312 NTM262312 ODI262312 ONE262312 OXA262312 PGW262312 PQS262312 QAO262312 QKK262312 QUG262312 REC262312 RNY262312 RXU262312 SHQ262312 SRM262312 TBI262312 TLE262312 TVA262312 UEW262312 UOS262312 UYO262312 VIK262312 VSG262312 WCC262312 WLY262312 WVU262312 M327848 JI327848 TE327848 ADA327848 AMW327848 AWS327848 BGO327848 BQK327848 CAG327848 CKC327848 CTY327848 DDU327848 DNQ327848 DXM327848 EHI327848 ERE327848 FBA327848 FKW327848 FUS327848 GEO327848 GOK327848 GYG327848 HIC327848 HRY327848 IBU327848 ILQ327848 IVM327848 JFI327848 JPE327848 JZA327848 KIW327848 KSS327848 LCO327848 LMK327848 LWG327848 MGC327848 MPY327848 MZU327848 NJQ327848 NTM327848 ODI327848 ONE327848 OXA327848 PGW327848 PQS327848 QAO327848 QKK327848 QUG327848 REC327848 RNY327848 RXU327848 SHQ327848 SRM327848 TBI327848 TLE327848 TVA327848 UEW327848 UOS327848 UYO327848 VIK327848 VSG327848 WCC327848 WLY327848 WVU327848 M393384 JI393384 TE393384 ADA393384 AMW393384 AWS393384 BGO393384 BQK393384 CAG393384 CKC393384 CTY393384 DDU393384 DNQ393384 DXM393384 EHI393384 ERE393384 FBA393384 FKW393384 FUS393384 GEO393384 GOK393384 GYG393384 HIC393384 HRY393384 IBU393384 ILQ393384 IVM393384 JFI393384 JPE393384 JZA393384 KIW393384 KSS393384 LCO393384 LMK393384 LWG393384 MGC393384 MPY393384 MZU393384 NJQ393384 NTM393384 ODI393384 ONE393384 OXA393384 PGW393384 PQS393384 QAO393384 QKK393384 QUG393384 REC393384 RNY393384 RXU393384 SHQ393384 SRM393384 TBI393384 TLE393384 TVA393384 UEW393384 UOS393384 UYO393384 VIK393384 VSG393384 WCC393384 WLY393384 WVU393384 M458920 JI458920 TE458920 ADA458920 AMW458920 AWS458920 BGO458920 BQK458920 CAG458920 CKC458920 CTY458920 DDU458920 DNQ458920 DXM458920 EHI458920 ERE458920 FBA458920 FKW458920 FUS458920 GEO458920 GOK458920 GYG458920 HIC458920 HRY458920 IBU458920 ILQ458920 IVM458920 JFI458920 JPE458920 JZA458920 KIW458920 KSS458920 LCO458920 LMK458920 LWG458920 MGC458920 MPY458920 MZU458920 NJQ458920 NTM458920 ODI458920 ONE458920 OXA458920 PGW458920 PQS458920 QAO458920 QKK458920 QUG458920 REC458920 RNY458920 RXU458920 SHQ458920 SRM458920 TBI458920 TLE458920 TVA458920 UEW458920 UOS458920 UYO458920 VIK458920 VSG458920 WCC458920 WLY458920 WVU458920 M524456 JI524456 TE524456 ADA524456 AMW524456 AWS524456 BGO524456 BQK524456 CAG524456 CKC524456 CTY524456 DDU524456 DNQ524456 DXM524456 EHI524456 ERE524456 FBA524456 FKW524456 FUS524456 GEO524456 GOK524456 GYG524456 HIC524456 HRY524456 IBU524456 ILQ524456 IVM524456 JFI524456 JPE524456 JZA524456 KIW524456 KSS524456 LCO524456 LMK524456 LWG524456 MGC524456 MPY524456 MZU524456 NJQ524456 NTM524456 ODI524456 ONE524456 OXA524456 PGW524456 PQS524456 QAO524456 QKK524456 QUG524456 REC524456 RNY524456 RXU524456 SHQ524456 SRM524456 TBI524456 TLE524456 TVA524456 UEW524456 UOS524456 UYO524456 VIK524456 VSG524456 WCC524456 WLY524456 WVU524456 M589992 JI589992 TE589992 ADA589992 AMW589992 AWS589992 BGO589992 BQK589992 CAG589992 CKC589992 CTY589992 DDU589992 DNQ589992 DXM589992 EHI589992 ERE589992 FBA589992 FKW589992 FUS589992 GEO589992 GOK589992 GYG589992 HIC589992 HRY589992 IBU589992 ILQ589992 IVM589992 JFI589992 JPE589992 JZA589992 KIW589992 KSS589992 LCO589992 LMK589992 LWG589992 MGC589992 MPY589992 MZU589992 NJQ589992 NTM589992 ODI589992 ONE589992 OXA589992 PGW589992 PQS589992 QAO589992 QKK589992 QUG589992 REC589992 RNY589992 RXU589992 SHQ589992 SRM589992 TBI589992 TLE589992 TVA589992 UEW589992 UOS589992 UYO589992 VIK589992 VSG589992 WCC589992 WLY589992 WVU589992 M655528 JI655528 TE655528 ADA655528 AMW655528 AWS655528 BGO655528 BQK655528 CAG655528 CKC655528 CTY655528 DDU655528 DNQ655528 DXM655528 EHI655528 ERE655528 FBA655528 FKW655528 FUS655528 GEO655528 GOK655528 GYG655528 HIC655528 HRY655528 IBU655528 ILQ655528 IVM655528 JFI655528 JPE655528 JZA655528 KIW655528 KSS655528 LCO655528 LMK655528 LWG655528 MGC655528 MPY655528 MZU655528 NJQ655528 NTM655528 ODI655528 ONE655528 OXA655528 PGW655528 PQS655528 QAO655528 QKK655528 QUG655528 REC655528 RNY655528 RXU655528 SHQ655528 SRM655528 TBI655528 TLE655528 TVA655528 UEW655528 UOS655528 UYO655528 VIK655528 VSG655528 WCC655528 WLY655528 WVU655528 M721064 JI721064 TE721064 ADA721064 AMW721064 AWS721064 BGO721064 BQK721064 CAG721064 CKC721064 CTY721064 DDU721064 DNQ721064 DXM721064 EHI721064 ERE721064 FBA721064 FKW721064 FUS721064 GEO721064 GOK721064 GYG721064 HIC721064 HRY721064 IBU721064 ILQ721064 IVM721064 JFI721064 JPE721064 JZA721064 KIW721064 KSS721064 LCO721064 LMK721064 LWG721064 MGC721064 MPY721064 MZU721064 NJQ721064 NTM721064 ODI721064 ONE721064 OXA721064 PGW721064 PQS721064 QAO721064 QKK721064 QUG721064 REC721064 RNY721064 RXU721064 SHQ721064 SRM721064 TBI721064 TLE721064 TVA721064 UEW721064 UOS721064 UYO721064 VIK721064 VSG721064 WCC721064 WLY721064 WVU721064 M786600 JI786600 TE786600 ADA786600 AMW786600 AWS786600 BGO786600 BQK786600 CAG786600 CKC786600 CTY786600 DDU786600 DNQ786600 DXM786600 EHI786600 ERE786600 FBA786600 FKW786600 FUS786600 GEO786600 GOK786600 GYG786600 HIC786600 HRY786600 IBU786600 ILQ786600 IVM786600 JFI786600 JPE786600 JZA786600 KIW786600 KSS786600 LCO786600 LMK786600 LWG786600 MGC786600 MPY786600 MZU786600 NJQ786600 NTM786600 ODI786600 ONE786600 OXA786600 PGW786600 PQS786600 QAO786600 QKK786600 QUG786600 REC786600 RNY786600 RXU786600 SHQ786600 SRM786600 TBI786600 TLE786600 TVA786600 UEW786600 UOS786600 UYO786600 VIK786600 VSG786600 WCC786600 WLY786600 WVU786600 M852136 JI852136 TE852136 ADA852136 AMW852136 AWS852136 BGO852136 BQK852136 CAG852136 CKC852136 CTY852136 DDU852136 DNQ852136 DXM852136 EHI852136 ERE852136 FBA852136 FKW852136 FUS852136 GEO852136 GOK852136 GYG852136 HIC852136 HRY852136 IBU852136 ILQ852136 IVM852136 JFI852136 JPE852136 JZA852136 KIW852136 KSS852136 LCO852136 LMK852136 LWG852136 MGC852136 MPY852136 MZU852136 NJQ852136 NTM852136 ODI852136 ONE852136 OXA852136 PGW852136 PQS852136 QAO852136 QKK852136 QUG852136 REC852136 RNY852136 RXU852136 SHQ852136 SRM852136 TBI852136 TLE852136 TVA852136 UEW852136 UOS852136 UYO852136 VIK852136 VSG852136 WCC852136 WLY852136 WVU852136 M917672 JI917672 TE917672 ADA917672 AMW917672 AWS917672 BGO917672 BQK917672 CAG917672 CKC917672 CTY917672 DDU917672 DNQ917672 DXM917672 EHI917672 ERE917672 FBA917672 FKW917672 FUS917672 GEO917672 GOK917672 GYG917672 HIC917672 HRY917672 IBU917672 ILQ917672 IVM917672 JFI917672 JPE917672 JZA917672 KIW917672 KSS917672 LCO917672 LMK917672 LWG917672 MGC917672 MPY917672 MZU917672 NJQ917672 NTM917672 ODI917672 ONE917672 OXA917672 PGW917672 PQS917672 QAO917672 QKK917672 QUG917672 REC917672 RNY917672 RXU917672 SHQ917672 SRM917672 TBI917672 TLE917672 TVA917672 UEW917672 UOS917672 UYO917672 VIK917672 VSG917672 WCC917672 WLY917672 WVU917672 M983208 JI983208 TE983208 ADA983208 AMW983208 AWS983208 BGO983208 BQK983208 CAG983208 CKC983208 CTY983208 DDU983208 DNQ983208 DXM983208 EHI983208 ERE983208 FBA983208 FKW983208 FUS983208 GEO983208 GOK983208 GYG983208 HIC983208 HRY983208 IBU983208 ILQ983208 IVM983208 JFI983208 JPE983208 JZA983208 KIW983208 KSS983208 LCO983208 LMK983208 LWG983208 MGC983208 MPY983208 MZU983208 NJQ983208 NTM983208 ODI983208 ONE983208 OXA983208 PGW983208 PQS983208 QAO983208 QKK983208 QUG983208 REC983208 RNY983208 RXU983208 SHQ983208 SRM983208 TBI983208 TLE983208 TVA983208 UEW983208 UOS983208 UYO983208 VIK983208 VSG983208 WCC983208 WLY983208 WVU983208 M195 JI195 TE195 ADA195 AMW195 AWS195 BGO195 BQK195 CAG195 CKC195 CTY195 DDU195 DNQ195 DXM195 EHI195 ERE195 FBA195 FKW195 FUS195 GEO195 GOK195 GYG195 HIC195 HRY195 IBU195 ILQ195 IVM195 JFI195 JPE195 JZA195 KIW195 KSS195 LCO195 LMK195 LWG195 MGC195 MPY195 MZU195 NJQ195 NTM195 ODI195 ONE195 OXA195 PGW195 PQS195 QAO195 QKK195 QUG195 REC195 RNY195 RXU195 SHQ195 SRM195 TBI195 TLE195 TVA195 UEW195 UOS195 UYO195 VIK195 VSG195 WCC195 WLY195 WVU195 M65731 JI65731 TE65731 ADA65731 AMW65731 AWS65731 BGO65731 BQK65731 CAG65731 CKC65731 CTY65731 DDU65731 DNQ65731 DXM65731 EHI65731 ERE65731 FBA65731 FKW65731 FUS65731 GEO65731 GOK65731 GYG65731 HIC65731 HRY65731 IBU65731 ILQ65731 IVM65731 JFI65731 JPE65731 JZA65731 KIW65731 KSS65731 LCO65731 LMK65731 LWG65731 MGC65731 MPY65731 MZU65731 NJQ65731 NTM65731 ODI65731 ONE65731 OXA65731 PGW65731 PQS65731 QAO65731 QKK65731 QUG65731 REC65731 RNY65731 RXU65731 SHQ65731 SRM65731 TBI65731 TLE65731 TVA65731 UEW65731 UOS65731 UYO65731 VIK65731 VSG65731 WCC65731 WLY65731 WVU65731 M131267 JI131267 TE131267 ADA131267 AMW131267 AWS131267 BGO131267 BQK131267 CAG131267 CKC131267 CTY131267 DDU131267 DNQ131267 DXM131267 EHI131267 ERE131267 FBA131267 FKW131267 FUS131267 GEO131267 GOK131267 GYG131267 HIC131267 HRY131267 IBU131267 ILQ131267 IVM131267 JFI131267 JPE131267 JZA131267 KIW131267 KSS131267 LCO131267 LMK131267 LWG131267 MGC131267 MPY131267 MZU131267 NJQ131267 NTM131267 ODI131267 ONE131267 OXA131267 PGW131267 PQS131267 QAO131267 QKK131267 QUG131267 REC131267 RNY131267 RXU131267 SHQ131267 SRM131267 TBI131267 TLE131267 TVA131267 UEW131267 UOS131267 UYO131267 VIK131267 VSG131267 WCC131267 WLY131267 WVU131267 M196803 JI196803 TE196803 ADA196803 AMW196803 AWS196803 BGO196803 BQK196803 CAG196803 CKC196803 CTY196803 DDU196803 DNQ196803 DXM196803 EHI196803 ERE196803 FBA196803 FKW196803 FUS196803 GEO196803 GOK196803 GYG196803 HIC196803 HRY196803 IBU196803 ILQ196803 IVM196803 JFI196803 JPE196803 JZA196803 KIW196803 KSS196803 LCO196803 LMK196803 LWG196803 MGC196803 MPY196803 MZU196803 NJQ196803 NTM196803 ODI196803 ONE196803 OXA196803 PGW196803 PQS196803 QAO196803 QKK196803 QUG196803 REC196803 RNY196803 RXU196803 SHQ196803 SRM196803 TBI196803 TLE196803 TVA196803 UEW196803 UOS196803 UYO196803 VIK196803 VSG196803 WCC196803 WLY196803 WVU196803 M262339 JI262339 TE262339 ADA262339 AMW262339 AWS262339 BGO262339 BQK262339 CAG262339 CKC262339 CTY262339 DDU262339 DNQ262339 DXM262339 EHI262339 ERE262339 FBA262339 FKW262339 FUS262339 GEO262339 GOK262339 GYG262339 HIC262339 HRY262339 IBU262339 ILQ262339 IVM262339 JFI262339 JPE262339 JZA262339 KIW262339 KSS262339 LCO262339 LMK262339 LWG262339 MGC262339 MPY262339 MZU262339 NJQ262339 NTM262339 ODI262339 ONE262339 OXA262339 PGW262339 PQS262339 QAO262339 QKK262339 QUG262339 REC262339 RNY262339 RXU262339 SHQ262339 SRM262339 TBI262339 TLE262339 TVA262339 UEW262339 UOS262339 UYO262339 VIK262339 VSG262339 WCC262339 WLY262339 WVU262339 M327875 JI327875 TE327875 ADA327875 AMW327875 AWS327875 BGO327875 BQK327875 CAG327875 CKC327875 CTY327875 DDU327875 DNQ327875 DXM327875 EHI327875 ERE327875 FBA327875 FKW327875 FUS327875 GEO327875 GOK327875 GYG327875 HIC327875 HRY327875 IBU327875 ILQ327875 IVM327875 JFI327875 JPE327875 JZA327875 KIW327875 KSS327875 LCO327875 LMK327875 LWG327875 MGC327875 MPY327875 MZU327875 NJQ327875 NTM327875 ODI327875 ONE327875 OXA327875 PGW327875 PQS327875 QAO327875 QKK327875 QUG327875 REC327875 RNY327875 RXU327875 SHQ327875 SRM327875 TBI327875 TLE327875 TVA327875 UEW327875 UOS327875 UYO327875 VIK327875 VSG327875 WCC327875 WLY327875 WVU327875 M393411 JI393411 TE393411 ADA393411 AMW393411 AWS393411 BGO393411 BQK393411 CAG393411 CKC393411 CTY393411 DDU393411 DNQ393411 DXM393411 EHI393411 ERE393411 FBA393411 FKW393411 FUS393411 GEO393411 GOK393411 GYG393411 HIC393411 HRY393411 IBU393411 ILQ393411 IVM393411 JFI393411 JPE393411 JZA393411 KIW393411 KSS393411 LCO393411 LMK393411 LWG393411 MGC393411 MPY393411 MZU393411 NJQ393411 NTM393411 ODI393411 ONE393411 OXA393411 PGW393411 PQS393411 QAO393411 QKK393411 QUG393411 REC393411 RNY393411 RXU393411 SHQ393411 SRM393411 TBI393411 TLE393411 TVA393411 UEW393411 UOS393411 UYO393411 VIK393411 VSG393411 WCC393411 WLY393411 WVU393411 M458947 JI458947 TE458947 ADA458947 AMW458947 AWS458947 BGO458947 BQK458947 CAG458947 CKC458947 CTY458947 DDU458947 DNQ458947 DXM458947 EHI458947 ERE458947 FBA458947 FKW458947 FUS458947 GEO458947 GOK458947 GYG458947 HIC458947 HRY458947 IBU458947 ILQ458947 IVM458947 JFI458947 JPE458947 JZA458947 KIW458947 KSS458947 LCO458947 LMK458947 LWG458947 MGC458947 MPY458947 MZU458947 NJQ458947 NTM458947 ODI458947 ONE458947 OXA458947 PGW458947 PQS458947 QAO458947 QKK458947 QUG458947 REC458947 RNY458947 RXU458947 SHQ458947 SRM458947 TBI458947 TLE458947 TVA458947 UEW458947 UOS458947 UYO458947 VIK458947 VSG458947 WCC458947 WLY458947 WVU458947 M524483 JI524483 TE524483 ADA524483 AMW524483 AWS524483 BGO524483 BQK524483 CAG524483 CKC524483 CTY524483 DDU524483 DNQ524483 DXM524483 EHI524483 ERE524483 FBA524483 FKW524483 FUS524483 GEO524483 GOK524483 GYG524483 HIC524483 HRY524483 IBU524483 ILQ524483 IVM524483 JFI524483 JPE524483 JZA524483 KIW524483 KSS524483 LCO524483 LMK524483 LWG524483 MGC524483 MPY524483 MZU524483 NJQ524483 NTM524483 ODI524483 ONE524483 OXA524483 PGW524483 PQS524483 QAO524483 QKK524483 QUG524483 REC524483 RNY524483 RXU524483 SHQ524483 SRM524483 TBI524483 TLE524483 TVA524483 UEW524483 UOS524483 UYO524483 VIK524483 VSG524483 WCC524483 WLY524483 WVU524483 M590019 JI590019 TE590019 ADA590019 AMW590019 AWS590019 BGO590019 BQK590019 CAG590019 CKC590019 CTY590019 DDU590019 DNQ590019 DXM590019 EHI590019 ERE590019 FBA590019 FKW590019 FUS590019 GEO590019 GOK590019 GYG590019 HIC590019 HRY590019 IBU590019 ILQ590019 IVM590019 JFI590019 JPE590019 JZA590019 KIW590019 KSS590019 LCO590019 LMK590019 LWG590019 MGC590019 MPY590019 MZU590019 NJQ590019 NTM590019 ODI590019 ONE590019 OXA590019 PGW590019 PQS590019 QAO590019 QKK590019 QUG590019 REC590019 RNY590019 RXU590019 SHQ590019 SRM590019 TBI590019 TLE590019 TVA590019 UEW590019 UOS590019 UYO590019 VIK590019 VSG590019 WCC590019 WLY590019 WVU590019 M655555 JI655555 TE655555 ADA655555 AMW655555 AWS655555 BGO655555 BQK655555 CAG655555 CKC655555 CTY655555 DDU655555 DNQ655555 DXM655555 EHI655555 ERE655555 FBA655555 FKW655555 FUS655555 GEO655555 GOK655555 GYG655555 HIC655555 HRY655555 IBU655555 ILQ655555 IVM655555 JFI655555 JPE655555 JZA655555 KIW655555 KSS655555 LCO655555 LMK655555 LWG655555 MGC655555 MPY655555 MZU655555 NJQ655555 NTM655555 ODI655555 ONE655555 OXA655555 PGW655555 PQS655555 QAO655555 QKK655555 QUG655555 REC655555 RNY655555 RXU655555 SHQ655555 SRM655555 TBI655555 TLE655555 TVA655555 UEW655555 UOS655555 UYO655555 VIK655555 VSG655555 WCC655555 WLY655555 WVU655555 M721091 JI721091 TE721091 ADA721091 AMW721091 AWS721091 BGO721091 BQK721091 CAG721091 CKC721091 CTY721091 DDU721091 DNQ721091 DXM721091 EHI721091 ERE721091 FBA721091 FKW721091 FUS721091 GEO721091 GOK721091 GYG721091 HIC721091 HRY721091 IBU721091 ILQ721091 IVM721091 JFI721091 JPE721091 JZA721091 KIW721091 KSS721091 LCO721091 LMK721091 LWG721091 MGC721091 MPY721091 MZU721091 NJQ721091 NTM721091 ODI721091 ONE721091 OXA721091 PGW721091 PQS721091 QAO721091 QKK721091 QUG721091 REC721091 RNY721091 RXU721091 SHQ721091 SRM721091 TBI721091 TLE721091 TVA721091 UEW721091 UOS721091 UYO721091 VIK721091 VSG721091 WCC721091 WLY721091 WVU721091 M786627 JI786627 TE786627 ADA786627 AMW786627 AWS786627 BGO786627 BQK786627 CAG786627 CKC786627 CTY786627 DDU786627 DNQ786627 DXM786627 EHI786627 ERE786627 FBA786627 FKW786627 FUS786627 GEO786627 GOK786627 GYG786627 HIC786627 HRY786627 IBU786627 ILQ786627 IVM786627 JFI786627 JPE786627 JZA786627 KIW786627 KSS786627 LCO786627 LMK786627 LWG786627 MGC786627 MPY786627 MZU786627 NJQ786627 NTM786627 ODI786627 ONE786627 OXA786627 PGW786627 PQS786627 QAO786627 QKK786627 QUG786627 REC786627 RNY786627 RXU786627 SHQ786627 SRM786627 TBI786627 TLE786627 TVA786627 UEW786627 UOS786627 UYO786627 VIK786627 VSG786627 WCC786627 WLY786627 WVU786627 M852163 JI852163 TE852163 ADA852163 AMW852163 AWS852163 BGO852163 BQK852163 CAG852163 CKC852163 CTY852163 DDU852163 DNQ852163 DXM852163 EHI852163 ERE852163 FBA852163 FKW852163 FUS852163 GEO852163 GOK852163 GYG852163 HIC852163 HRY852163 IBU852163 ILQ852163 IVM852163 JFI852163 JPE852163 JZA852163 KIW852163 KSS852163 LCO852163 LMK852163 LWG852163 MGC852163 MPY852163 MZU852163 NJQ852163 NTM852163 ODI852163 ONE852163 OXA852163 PGW852163 PQS852163 QAO852163 QKK852163 QUG852163 REC852163 RNY852163 RXU852163 SHQ852163 SRM852163 TBI852163 TLE852163 TVA852163 UEW852163 UOS852163 UYO852163 VIK852163 VSG852163 WCC852163 WLY852163 WVU852163 M917699 JI917699 TE917699 ADA917699 AMW917699 AWS917699 BGO917699 BQK917699 CAG917699 CKC917699 CTY917699 DDU917699 DNQ917699 DXM917699 EHI917699 ERE917699 FBA917699 FKW917699 FUS917699 GEO917699 GOK917699 GYG917699 HIC917699 HRY917699 IBU917699 ILQ917699 IVM917699 JFI917699 JPE917699 JZA917699 KIW917699 KSS917699 LCO917699 LMK917699 LWG917699 MGC917699 MPY917699 MZU917699 NJQ917699 NTM917699 ODI917699 ONE917699 OXA917699 PGW917699 PQS917699 QAO917699 QKK917699 QUG917699 REC917699 RNY917699 RXU917699 SHQ917699 SRM917699 TBI917699 TLE917699 TVA917699 UEW917699 UOS917699 UYO917699 VIK917699 VSG917699 WCC917699 WLY917699 WVU917699 M983235 JI983235 TE983235 ADA983235 AMW983235 AWS983235 BGO983235 BQK983235 CAG983235 CKC983235 CTY983235 DDU983235 DNQ983235 DXM983235 EHI983235 ERE983235 FBA983235 FKW983235 FUS983235 GEO983235 GOK983235 GYG983235 HIC983235 HRY983235 IBU983235 ILQ983235 IVM983235 JFI983235 JPE983235 JZA983235 KIW983235 KSS983235 LCO983235 LMK983235 LWG983235 MGC983235 MPY983235 MZU983235 NJQ983235 NTM983235 ODI983235 ONE983235 OXA983235 PGW983235 PQS983235 QAO983235 QKK983235 QUG983235 REC983235 RNY983235 RXU983235 SHQ983235 SRM983235 TBI983235 TLE983235 TVA983235 UEW983235 UOS983235 UYO983235 VIK983235 VSG983235 WCC983235 WLY983235 WVU983235 M273 JI273 TE273 ADA273 AMW273 AWS273 BGO273 BQK273 CAG273 CKC273 CTY273 DDU273 DNQ273 DXM273 EHI273 ERE273 FBA273 FKW273 FUS273 GEO273 GOK273 GYG273 HIC273 HRY273 IBU273 ILQ273 IVM273 JFI273 JPE273 JZA273 KIW273 KSS273 LCO273 LMK273 LWG273 MGC273 MPY273 MZU273 NJQ273 NTM273 ODI273 ONE273 OXA273 PGW273 PQS273 QAO273 QKK273 QUG273 REC273 RNY273 RXU273 SHQ273 SRM273 TBI273 TLE273 TVA273 UEW273 UOS273 UYO273 VIK273 VSG273 WCC273 WLY273 WVU273 M65809 JI65809 TE65809 ADA65809 AMW65809 AWS65809 BGO65809 BQK65809 CAG65809 CKC65809 CTY65809 DDU65809 DNQ65809 DXM65809 EHI65809 ERE65809 FBA65809 FKW65809 FUS65809 GEO65809 GOK65809 GYG65809 HIC65809 HRY65809 IBU65809 ILQ65809 IVM65809 JFI65809 JPE65809 JZA65809 KIW65809 KSS65809 LCO65809 LMK65809 LWG65809 MGC65809 MPY65809 MZU65809 NJQ65809 NTM65809 ODI65809 ONE65809 OXA65809 PGW65809 PQS65809 QAO65809 QKK65809 QUG65809 REC65809 RNY65809 RXU65809 SHQ65809 SRM65809 TBI65809 TLE65809 TVA65809 UEW65809 UOS65809 UYO65809 VIK65809 VSG65809 WCC65809 WLY65809 WVU65809 M131345 JI131345 TE131345 ADA131345 AMW131345 AWS131345 BGO131345 BQK131345 CAG131345 CKC131345 CTY131345 DDU131345 DNQ131345 DXM131345 EHI131345 ERE131345 FBA131345 FKW131345 FUS131345 GEO131345 GOK131345 GYG131345 HIC131345 HRY131345 IBU131345 ILQ131345 IVM131345 JFI131345 JPE131345 JZA131345 KIW131345 KSS131345 LCO131345 LMK131345 LWG131345 MGC131345 MPY131345 MZU131345 NJQ131345 NTM131345 ODI131345 ONE131345 OXA131345 PGW131345 PQS131345 QAO131345 QKK131345 QUG131345 REC131345 RNY131345 RXU131345 SHQ131345 SRM131345 TBI131345 TLE131345 TVA131345 UEW131345 UOS131345 UYO131345 VIK131345 VSG131345 WCC131345 WLY131345 WVU131345 M196881 JI196881 TE196881 ADA196881 AMW196881 AWS196881 BGO196881 BQK196881 CAG196881 CKC196881 CTY196881 DDU196881 DNQ196881 DXM196881 EHI196881 ERE196881 FBA196881 FKW196881 FUS196881 GEO196881 GOK196881 GYG196881 HIC196881 HRY196881 IBU196881 ILQ196881 IVM196881 JFI196881 JPE196881 JZA196881 KIW196881 KSS196881 LCO196881 LMK196881 LWG196881 MGC196881 MPY196881 MZU196881 NJQ196881 NTM196881 ODI196881 ONE196881 OXA196881 PGW196881 PQS196881 QAO196881 QKK196881 QUG196881 REC196881 RNY196881 RXU196881 SHQ196881 SRM196881 TBI196881 TLE196881 TVA196881 UEW196881 UOS196881 UYO196881 VIK196881 VSG196881 WCC196881 WLY196881 WVU196881 M262417 JI262417 TE262417 ADA262417 AMW262417 AWS262417 BGO262417 BQK262417 CAG262417 CKC262417 CTY262417 DDU262417 DNQ262417 DXM262417 EHI262417 ERE262417 FBA262417 FKW262417 FUS262417 GEO262417 GOK262417 GYG262417 HIC262417 HRY262417 IBU262417 ILQ262417 IVM262417 JFI262417 JPE262417 JZA262417 KIW262417 KSS262417 LCO262417 LMK262417 LWG262417 MGC262417 MPY262417 MZU262417 NJQ262417 NTM262417 ODI262417 ONE262417 OXA262417 PGW262417 PQS262417 QAO262417 QKK262417 QUG262417 REC262417 RNY262417 RXU262417 SHQ262417 SRM262417 TBI262417 TLE262417 TVA262417 UEW262417 UOS262417 UYO262417 VIK262417 VSG262417 WCC262417 WLY262417 WVU262417 M327953 JI327953 TE327953 ADA327953 AMW327953 AWS327953 BGO327953 BQK327953 CAG327953 CKC327953 CTY327953 DDU327953 DNQ327953 DXM327953 EHI327953 ERE327953 FBA327953 FKW327953 FUS327953 GEO327953 GOK327953 GYG327953 HIC327953 HRY327953 IBU327953 ILQ327953 IVM327953 JFI327953 JPE327953 JZA327953 KIW327953 KSS327953 LCO327953 LMK327953 LWG327953 MGC327953 MPY327953 MZU327953 NJQ327953 NTM327953 ODI327953 ONE327953 OXA327953 PGW327953 PQS327953 QAO327953 QKK327953 QUG327953 REC327953 RNY327953 RXU327953 SHQ327953 SRM327953 TBI327953 TLE327953 TVA327953 UEW327953 UOS327953 UYO327953 VIK327953 VSG327953 WCC327953 WLY327953 WVU327953 M393489 JI393489 TE393489 ADA393489 AMW393489 AWS393489 BGO393489 BQK393489 CAG393489 CKC393489 CTY393489 DDU393489 DNQ393489 DXM393489 EHI393489 ERE393489 FBA393489 FKW393489 FUS393489 GEO393489 GOK393489 GYG393489 HIC393489 HRY393489 IBU393489 ILQ393489 IVM393489 JFI393489 JPE393489 JZA393489 KIW393489 KSS393489 LCO393489 LMK393489 LWG393489 MGC393489 MPY393489 MZU393489 NJQ393489 NTM393489 ODI393489 ONE393489 OXA393489 PGW393489 PQS393489 QAO393489 QKK393489 QUG393489 REC393489 RNY393489 RXU393489 SHQ393489 SRM393489 TBI393489 TLE393489 TVA393489 UEW393489 UOS393489 UYO393489 VIK393489 VSG393489 WCC393489 WLY393489 WVU393489 M459025 JI459025 TE459025 ADA459025 AMW459025 AWS459025 BGO459025 BQK459025 CAG459025 CKC459025 CTY459025 DDU459025 DNQ459025 DXM459025 EHI459025 ERE459025 FBA459025 FKW459025 FUS459025 GEO459025 GOK459025 GYG459025 HIC459025 HRY459025 IBU459025 ILQ459025 IVM459025 JFI459025 JPE459025 JZA459025 KIW459025 KSS459025 LCO459025 LMK459025 LWG459025 MGC459025 MPY459025 MZU459025 NJQ459025 NTM459025 ODI459025 ONE459025 OXA459025 PGW459025 PQS459025 QAO459025 QKK459025 QUG459025 REC459025 RNY459025 RXU459025 SHQ459025 SRM459025 TBI459025 TLE459025 TVA459025 UEW459025 UOS459025 UYO459025 VIK459025 VSG459025 WCC459025 WLY459025 WVU459025 M524561 JI524561 TE524561 ADA524561 AMW524561 AWS524561 BGO524561 BQK524561 CAG524561 CKC524561 CTY524561 DDU524561 DNQ524561 DXM524561 EHI524561 ERE524561 FBA524561 FKW524561 FUS524561 GEO524561 GOK524561 GYG524561 HIC524561 HRY524561 IBU524561 ILQ524561 IVM524561 JFI524561 JPE524561 JZA524561 KIW524561 KSS524561 LCO524561 LMK524561 LWG524561 MGC524561 MPY524561 MZU524561 NJQ524561 NTM524561 ODI524561 ONE524561 OXA524561 PGW524561 PQS524561 QAO524561 QKK524561 QUG524561 REC524561 RNY524561 RXU524561 SHQ524561 SRM524561 TBI524561 TLE524561 TVA524561 UEW524561 UOS524561 UYO524561 VIK524561 VSG524561 WCC524561 WLY524561 WVU524561 M590097 JI590097 TE590097 ADA590097 AMW590097 AWS590097 BGO590097 BQK590097 CAG590097 CKC590097 CTY590097 DDU590097 DNQ590097 DXM590097 EHI590097 ERE590097 FBA590097 FKW590097 FUS590097 GEO590097 GOK590097 GYG590097 HIC590097 HRY590097 IBU590097 ILQ590097 IVM590097 JFI590097 JPE590097 JZA590097 KIW590097 KSS590097 LCO590097 LMK590097 LWG590097 MGC590097 MPY590097 MZU590097 NJQ590097 NTM590097 ODI590097 ONE590097 OXA590097 PGW590097 PQS590097 QAO590097 QKK590097 QUG590097 REC590097 RNY590097 RXU590097 SHQ590097 SRM590097 TBI590097 TLE590097 TVA590097 UEW590097 UOS590097 UYO590097 VIK590097 VSG590097 WCC590097 WLY590097 WVU590097 M655633 JI655633 TE655633 ADA655633 AMW655633 AWS655633 BGO655633 BQK655633 CAG655633 CKC655633 CTY655633 DDU655633 DNQ655633 DXM655633 EHI655633 ERE655633 FBA655633 FKW655633 FUS655633 GEO655633 GOK655633 GYG655633 HIC655633 HRY655633 IBU655633 ILQ655633 IVM655633 JFI655633 JPE655633 JZA655633 KIW655633 KSS655633 LCO655633 LMK655633 LWG655633 MGC655633 MPY655633 MZU655633 NJQ655633 NTM655633 ODI655633 ONE655633 OXA655633 PGW655633 PQS655633 QAO655633 QKK655633 QUG655633 REC655633 RNY655633 RXU655633 SHQ655633 SRM655633 TBI655633 TLE655633 TVA655633 UEW655633 UOS655633 UYO655633 VIK655633 VSG655633 WCC655633 WLY655633 WVU655633 M721169 JI721169 TE721169 ADA721169 AMW721169 AWS721169 BGO721169 BQK721169 CAG721169 CKC721169 CTY721169 DDU721169 DNQ721169 DXM721169 EHI721169 ERE721169 FBA721169 FKW721169 FUS721169 GEO721169 GOK721169 GYG721169 HIC721169 HRY721169 IBU721169 ILQ721169 IVM721169 JFI721169 JPE721169 JZA721169 KIW721169 KSS721169 LCO721169 LMK721169 LWG721169 MGC721169 MPY721169 MZU721169 NJQ721169 NTM721169 ODI721169 ONE721169 OXA721169 PGW721169 PQS721169 QAO721169 QKK721169 QUG721169 REC721169 RNY721169 RXU721169 SHQ721169 SRM721169 TBI721169 TLE721169 TVA721169 UEW721169 UOS721169 UYO721169 VIK721169 VSG721169 WCC721169 WLY721169 WVU721169 M786705 JI786705 TE786705 ADA786705 AMW786705 AWS786705 BGO786705 BQK786705 CAG786705 CKC786705 CTY786705 DDU786705 DNQ786705 DXM786705 EHI786705 ERE786705 FBA786705 FKW786705 FUS786705 GEO786705 GOK786705 GYG786705 HIC786705 HRY786705 IBU786705 ILQ786705 IVM786705 JFI786705 JPE786705 JZA786705 KIW786705 KSS786705 LCO786705 LMK786705 LWG786705 MGC786705 MPY786705 MZU786705 NJQ786705 NTM786705 ODI786705 ONE786705 OXA786705 PGW786705 PQS786705 QAO786705 QKK786705 QUG786705 REC786705 RNY786705 RXU786705 SHQ786705 SRM786705 TBI786705 TLE786705 TVA786705 UEW786705 UOS786705 UYO786705 VIK786705 VSG786705 WCC786705 WLY786705 WVU786705 M852241 JI852241 TE852241 ADA852241 AMW852241 AWS852241 BGO852241 BQK852241 CAG852241 CKC852241 CTY852241 DDU852241 DNQ852241 DXM852241 EHI852241 ERE852241 FBA852241 FKW852241 FUS852241 GEO852241 GOK852241 GYG852241 HIC852241 HRY852241 IBU852241 ILQ852241 IVM852241 JFI852241 JPE852241 JZA852241 KIW852241 KSS852241 LCO852241 LMK852241 LWG852241 MGC852241 MPY852241 MZU852241 NJQ852241 NTM852241 ODI852241 ONE852241 OXA852241 PGW852241 PQS852241 QAO852241 QKK852241 QUG852241 REC852241 RNY852241 RXU852241 SHQ852241 SRM852241 TBI852241 TLE852241 TVA852241 UEW852241 UOS852241 UYO852241 VIK852241 VSG852241 WCC852241 WLY852241 WVU852241 M917777 JI917777 TE917777 ADA917777 AMW917777 AWS917777 BGO917777 BQK917777 CAG917777 CKC917777 CTY917777 DDU917777 DNQ917777 DXM917777 EHI917777 ERE917777 FBA917777 FKW917777 FUS917777 GEO917777 GOK917777 GYG917777 HIC917777 HRY917777 IBU917777 ILQ917777 IVM917777 JFI917777 JPE917777 JZA917777 KIW917777 KSS917777 LCO917777 LMK917777 LWG917777 MGC917777 MPY917777 MZU917777 NJQ917777 NTM917777 ODI917777 ONE917777 OXA917777 PGW917777 PQS917777 QAO917777 QKK917777 QUG917777 REC917777 RNY917777 RXU917777 SHQ917777 SRM917777 TBI917777 TLE917777 TVA917777 UEW917777 UOS917777 UYO917777 VIK917777 VSG917777 WCC917777 WLY917777 WVU917777 M983313 JI983313 TE983313 ADA983313 AMW983313 AWS983313 BGO983313 BQK983313 CAG983313 CKC983313 CTY983313 DDU983313 DNQ983313 DXM983313 EHI983313 ERE983313 FBA983313 FKW983313 FUS983313 GEO983313 GOK983313 GYG983313 HIC983313 HRY983313 IBU983313 ILQ983313 IVM983313 JFI983313 JPE983313 JZA983313 KIW983313 KSS983313 LCO983313 LMK983313 LWG983313 MGC983313 MPY983313 MZU983313 NJQ983313 NTM983313 ODI983313 ONE983313 OXA983313 PGW983313 PQS983313 QAO983313 QKK983313 QUG983313 REC983313 RNY983313 RXU983313 SHQ983313 SRM983313 TBI983313 TLE983313 TVA983313 UEW983313 UOS983313 UYO983313 VIK983313 VSG983313 WCC983313 WLY983313 WVU983313 M311 JI311 TE311 ADA311 AMW311 AWS311 BGO311 BQK311 CAG311 CKC311 CTY311 DDU311 DNQ311 DXM311 EHI311 ERE311 FBA311 FKW311 FUS311 GEO311 GOK311 GYG311 HIC311 HRY311 IBU311 ILQ311 IVM311 JFI311 JPE311 JZA311 KIW311 KSS311 LCO311 LMK311 LWG311 MGC311 MPY311 MZU311 NJQ311 NTM311 ODI311 ONE311 OXA311 PGW311 PQS311 QAO311 QKK311 QUG311 REC311 RNY311 RXU311 SHQ311 SRM311 TBI311 TLE311 TVA311 UEW311 UOS311 UYO311 VIK311 VSG311 WCC311 WLY311 WVU311 M65847 JI65847 TE65847 ADA65847 AMW65847 AWS65847 BGO65847 BQK65847 CAG65847 CKC65847 CTY65847 DDU65847 DNQ65847 DXM65847 EHI65847 ERE65847 FBA65847 FKW65847 FUS65847 GEO65847 GOK65847 GYG65847 HIC65847 HRY65847 IBU65847 ILQ65847 IVM65847 JFI65847 JPE65847 JZA65847 KIW65847 KSS65847 LCO65847 LMK65847 LWG65847 MGC65847 MPY65847 MZU65847 NJQ65847 NTM65847 ODI65847 ONE65847 OXA65847 PGW65847 PQS65847 QAO65847 QKK65847 QUG65847 REC65847 RNY65847 RXU65847 SHQ65847 SRM65847 TBI65847 TLE65847 TVA65847 UEW65847 UOS65847 UYO65847 VIK65847 VSG65847 WCC65847 WLY65847 WVU65847 M131383 JI131383 TE131383 ADA131383 AMW131383 AWS131383 BGO131383 BQK131383 CAG131383 CKC131383 CTY131383 DDU131383 DNQ131383 DXM131383 EHI131383 ERE131383 FBA131383 FKW131383 FUS131383 GEO131383 GOK131383 GYG131383 HIC131383 HRY131383 IBU131383 ILQ131383 IVM131383 JFI131383 JPE131383 JZA131383 KIW131383 KSS131383 LCO131383 LMK131383 LWG131383 MGC131383 MPY131383 MZU131383 NJQ131383 NTM131383 ODI131383 ONE131383 OXA131383 PGW131383 PQS131383 QAO131383 QKK131383 QUG131383 REC131383 RNY131383 RXU131383 SHQ131383 SRM131383 TBI131383 TLE131383 TVA131383 UEW131383 UOS131383 UYO131383 VIK131383 VSG131383 WCC131383 WLY131383 WVU131383 M196919 JI196919 TE196919 ADA196919 AMW196919 AWS196919 BGO196919 BQK196919 CAG196919 CKC196919 CTY196919 DDU196919 DNQ196919 DXM196919 EHI196919 ERE196919 FBA196919 FKW196919 FUS196919 GEO196919 GOK196919 GYG196919 HIC196919 HRY196919 IBU196919 ILQ196919 IVM196919 JFI196919 JPE196919 JZA196919 KIW196919 KSS196919 LCO196919 LMK196919 LWG196919 MGC196919 MPY196919 MZU196919 NJQ196919 NTM196919 ODI196919 ONE196919 OXA196919 PGW196919 PQS196919 QAO196919 QKK196919 QUG196919 REC196919 RNY196919 RXU196919 SHQ196919 SRM196919 TBI196919 TLE196919 TVA196919 UEW196919 UOS196919 UYO196919 VIK196919 VSG196919 WCC196919 WLY196919 WVU196919 M262455 JI262455 TE262455 ADA262455 AMW262455 AWS262455 BGO262455 BQK262455 CAG262455 CKC262455 CTY262455 DDU262455 DNQ262455 DXM262455 EHI262455 ERE262455 FBA262455 FKW262455 FUS262455 GEO262455 GOK262455 GYG262455 HIC262455 HRY262455 IBU262455 ILQ262455 IVM262455 JFI262455 JPE262455 JZA262455 KIW262455 KSS262455 LCO262455 LMK262455 LWG262455 MGC262455 MPY262455 MZU262455 NJQ262455 NTM262455 ODI262455 ONE262455 OXA262455 PGW262455 PQS262455 QAO262455 QKK262455 QUG262455 REC262455 RNY262455 RXU262455 SHQ262455 SRM262455 TBI262455 TLE262455 TVA262455 UEW262455 UOS262455 UYO262455 VIK262455 VSG262455 WCC262455 WLY262455 WVU262455 M327991 JI327991 TE327991 ADA327991 AMW327991 AWS327991 BGO327991 BQK327991 CAG327991 CKC327991 CTY327991 DDU327991 DNQ327991 DXM327991 EHI327991 ERE327991 FBA327991 FKW327991 FUS327991 GEO327991 GOK327991 GYG327991 HIC327991 HRY327991 IBU327991 ILQ327991 IVM327991 JFI327991 JPE327991 JZA327991 KIW327991 KSS327991 LCO327991 LMK327991 LWG327991 MGC327991 MPY327991 MZU327991 NJQ327991 NTM327991 ODI327991 ONE327991 OXA327991 PGW327991 PQS327991 QAO327991 QKK327991 QUG327991 REC327991 RNY327991 RXU327991 SHQ327991 SRM327991 TBI327991 TLE327991 TVA327991 UEW327991 UOS327991 UYO327991 VIK327991 VSG327991 WCC327991 WLY327991 WVU327991 M393527 JI393527 TE393527 ADA393527 AMW393527 AWS393527 BGO393527 BQK393527 CAG393527 CKC393527 CTY393527 DDU393527 DNQ393527 DXM393527 EHI393527 ERE393527 FBA393527 FKW393527 FUS393527 GEO393527 GOK393527 GYG393527 HIC393527 HRY393527 IBU393527 ILQ393527 IVM393527 JFI393527 JPE393527 JZA393527 KIW393527 KSS393527 LCO393527 LMK393527 LWG393527 MGC393527 MPY393527 MZU393527 NJQ393527 NTM393527 ODI393527 ONE393527 OXA393527 PGW393527 PQS393527 QAO393527 QKK393527 QUG393527 REC393527 RNY393527 RXU393527 SHQ393527 SRM393527 TBI393527 TLE393527 TVA393527 UEW393527 UOS393527 UYO393527 VIK393527 VSG393527 WCC393527 WLY393527 WVU393527 M459063 JI459063 TE459063 ADA459063 AMW459063 AWS459063 BGO459063 BQK459063 CAG459063 CKC459063 CTY459063 DDU459063 DNQ459063 DXM459063 EHI459063 ERE459063 FBA459063 FKW459063 FUS459063 GEO459063 GOK459063 GYG459063 HIC459063 HRY459063 IBU459063 ILQ459063 IVM459063 JFI459063 JPE459063 JZA459063 KIW459063 KSS459063 LCO459063 LMK459063 LWG459063 MGC459063 MPY459063 MZU459063 NJQ459063 NTM459063 ODI459063 ONE459063 OXA459063 PGW459063 PQS459063 QAO459063 QKK459063 QUG459063 REC459063 RNY459063 RXU459063 SHQ459063 SRM459063 TBI459063 TLE459063 TVA459063 UEW459063 UOS459063 UYO459063 VIK459063 VSG459063 WCC459063 WLY459063 WVU459063 M524599 JI524599 TE524599 ADA524599 AMW524599 AWS524599 BGO524599 BQK524599 CAG524599 CKC524599 CTY524599 DDU524599 DNQ524599 DXM524599 EHI524599 ERE524599 FBA524599 FKW524599 FUS524599 GEO524599 GOK524599 GYG524599 HIC524599 HRY524599 IBU524599 ILQ524599 IVM524599 JFI524599 JPE524599 JZA524599 KIW524599 KSS524599 LCO524599 LMK524599 LWG524599 MGC524599 MPY524599 MZU524599 NJQ524599 NTM524599 ODI524599 ONE524599 OXA524599 PGW524599 PQS524599 QAO524599 QKK524599 QUG524599 REC524599 RNY524599 RXU524599 SHQ524599 SRM524599 TBI524599 TLE524599 TVA524599 UEW524599 UOS524599 UYO524599 VIK524599 VSG524599 WCC524599 WLY524599 WVU524599 M590135 JI590135 TE590135 ADA590135 AMW590135 AWS590135 BGO590135 BQK590135 CAG590135 CKC590135 CTY590135 DDU590135 DNQ590135 DXM590135 EHI590135 ERE590135 FBA590135 FKW590135 FUS590135 GEO590135 GOK590135 GYG590135 HIC590135 HRY590135 IBU590135 ILQ590135 IVM590135 JFI590135 JPE590135 JZA590135 KIW590135 KSS590135 LCO590135 LMK590135 LWG590135 MGC590135 MPY590135 MZU590135 NJQ590135 NTM590135 ODI590135 ONE590135 OXA590135 PGW590135 PQS590135 QAO590135 QKK590135 QUG590135 REC590135 RNY590135 RXU590135 SHQ590135 SRM590135 TBI590135 TLE590135 TVA590135 UEW590135 UOS590135 UYO590135 VIK590135 VSG590135 WCC590135 WLY590135 WVU590135 M655671 JI655671 TE655671 ADA655671 AMW655671 AWS655671 BGO655671 BQK655671 CAG655671 CKC655671 CTY655671 DDU655671 DNQ655671 DXM655671 EHI655671 ERE655671 FBA655671 FKW655671 FUS655671 GEO655671 GOK655671 GYG655671 HIC655671 HRY655671 IBU655671 ILQ655671 IVM655671 JFI655671 JPE655671 JZA655671 KIW655671 KSS655671 LCO655671 LMK655671 LWG655671 MGC655671 MPY655671 MZU655671 NJQ655671 NTM655671 ODI655671 ONE655671 OXA655671 PGW655671 PQS655671 QAO655671 QKK655671 QUG655671 REC655671 RNY655671 RXU655671 SHQ655671 SRM655671 TBI655671 TLE655671 TVA655671 UEW655671 UOS655671 UYO655671 VIK655671 VSG655671 WCC655671 WLY655671 WVU655671 M721207 JI721207 TE721207 ADA721207 AMW721207 AWS721207 BGO721207 BQK721207 CAG721207 CKC721207 CTY721207 DDU721207 DNQ721207 DXM721207 EHI721207 ERE721207 FBA721207 FKW721207 FUS721207 GEO721207 GOK721207 GYG721207 HIC721207 HRY721207 IBU721207 ILQ721207 IVM721207 JFI721207 JPE721207 JZA721207 KIW721207 KSS721207 LCO721207 LMK721207 LWG721207 MGC721207 MPY721207 MZU721207 NJQ721207 NTM721207 ODI721207 ONE721207 OXA721207 PGW721207 PQS721207 QAO721207 QKK721207 QUG721207 REC721207 RNY721207 RXU721207 SHQ721207 SRM721207 TBI721207 TLE721207 TVA721207 UEW721207 UOS721207 UYO721207 VIK721207 VSG721207 WCC721207 WLY721207 WVU721207 M786743 JI786743 TE786743 ADA786743 AMW786743 AWS786743 BGO786743 BQK786743 CAG786743 CKC786743 CTY786743 DDU786743 DNQ786743 DXM786743 EHI786743 ERE786743 FBA786743 FKW786743 FUS786743 GEO786743 GOK786743 GYG786743 HIC786743 HRY786743 IBU786743 ILQ786743 IVM786743 JFI786743 JPE786743 JZA786743 KIW786743 KSS786743 LCO786743 LMK786743 LWG786743 MGC786743 MPY786743 MZU786743 NJQ786743 NTM786743 ODI786743 ONE786743 OXA786743 PGW786743 PQS786743 QAO786743 QKK786743 QUG786743 REC786743 RNY786743 RXU786743 SHQ786743 SRM786743 TBI786743 TLE786743 TVA786743 UEW786743 UOS786743 UYO786743 VIK786743 VSG786743 WCC786743 WLY786743 WVU786743 M852279 JI852279 TE852279 ADA852279 AMW852279 AWS852279 BGO852279 BQK852279 CAG852279 CKC852279 CTY852279 DDU852279 DNQ852279 DXM852279 EHI852279 ERE852279 FBA852279 FKW852279 FUS852279 GEO852279 GOK852279 GYG852279 HIC852279 HRY852279 IBU852279 ILQ852279 IVM852279 JFI852279 JPE852279 JZA852279 KIW852279 KSS852279 LCO852279 LMK852279 LWG852279 MGC852279 MPY852279 MZU852279 NJQ852279 NTM852279 ODI852279 ONE852279 OXA852279 PGW852279 PQS852279 QAO852279 QKK852279 QUG852279 REC852279 RNY852279 RXU852279 SHQ852279 SRM852279 TBI852279 TLE852279 TVA852279 UEW852279 UOS852279 UYO852279 VIK852279 VSG852279 WCC852279 WLY852279 WVU852279 M917815 JI917815 TE917815 ADA917815 AMW917815 AWS917815 BGO917815 BQK917815 CAG917815 CKC917815 CTY917815 DDU917815 DNQ917815 DXM917815 EHI917815 ERE917815 FBA917815 FKW917815 FUS917815 GEO917815 GOK917815 GYG917815 HIC917815 HRY917815 IBU917815 ILQ917815 IVM917815 JFI917815 JPE917815 JZA917815 KIW917815 KSS917815 LCO917815 LMK917815 LWG917815 MGC917815 MPY917815 MZU917815 NJQ917815 NTM917815 ODI917815 ONE917815 OXA917815 PGW917815 PQS917815 QAO917815 QKK917815 QUG917815 REC917815 RNY917815 RXU917815 SHQ917815 SRM917815 TBI917815 TLE917815 TVA917815 UEW917815 UOS917815 UYO917815 VIK917815 VSG917815 WCC917815 WLY917815 WVU917815 M983351 JI983351 TE983351 ADA983351 AMW983351 AWS983351 BGO983351 BQK983351 CAG983351 CKC983351 CTY983351 DDU983351 DNQ983351 DXM983351 EHI983351 ERE983351 FBA983351 FKW983351 FUS983351 GEO983351 GOK983351 GYG983351 HIC983351 HRY983351 IBU983351 ILQ983351 IVM983351 JFI983351 JPE983351 JZA983351 KIW983351 KSS983351 LCO983351 LMK983351 LWG983351 MGC983351 MPY983351 MZU983351 NJQ983351 NTM983351 ODI983351 ONE983351 OXA983351 PGW983351 PQS983351 QAO983351 QKK983351 QUG983351 REC983351 RNY983351 RXU983351 SHQ983351 SRM983351 TBI983351 TLE983351 TVA983351 UEW983351 UOS983351 UYO983351 VIK983351 VSG983351 WCC983351 WLY983351 WVU983351 M328 JI328 TE328 ADA328 AMW328 AWS328 BGO328 BQK328 CAG328 CKC328 CTY328 DDU328 DNQ328 DXM328 EHI328 ERE328 FBA328 FKW328 FUS328 GEO328 GOK328 GYG328 HIC328 HRY328 IBU328 ILQ328 IVM328 JFI328 JPE328 JZA328 KIW328 KSS328 LCO328 LMK328 LWG328 MGC328 MPY328 MZU328 NJQ328 NTM328 ODI328 ONE328 OXA328 PGW328 PQS328 QAO328 QKK328 QUG328 REC328 RNY328 RXU328 SHQ328 SRM328 TBI328 TLE328 TVA328 UEW328 UOS328 UYO328 VIK328 VSG328 WCC328 WLY328 WVU328 M65864 JI65864 TE65864 ADA65864 AMW65864 AWS65864 BGO65864 BQK65864 CAG65864 CKC65864 CTY65864 DDU65864 DNQ65864 DXM65864 EHI65864 ERE65864 FBA65864 FKW65864 FUS65864 GEO65864 GOK65864 GYG65864 HIC65864 HRY65864 IBU65864 ILQ65864 IVM65864 JFI65864 JPE65864 JZA65864 KIW65864 KSS65864 LCO65864 LMK65864 LWG65864 MGC65864 MPY65864 MZU65864 NJQ65864 NTM65864 ODI65864 ONE65864 OXA65864 PGW65864 PQS65864 QAO65864 QKK65864 QUG65864 REC65864 RNY65864 RXU65864 SHQ65864 SRM65864 TBI65864 TLE65864 TVA65864 UEW65864 UOS65864 UYO65864 VIK65864 VSG65864 WCC65864 WLY65864 WVU65864 M131400 JI131400 TE131400 ADA131400 AMW131400 AWS131400 BGO131400 BQK131400 CAG131400 CKC131400 CTY131400 DDU131400 DNQ131400 DXM131400 EHI131400 ERE131400 FBA131400 FKW131400 FUS131400 GEO131400 GOK131400 GYG131400 HIC131400 HRY131400 IBU131400 ILQ131400 IVM131400 JFI131400 JPE131400 JZA131400 KIW131400 KSS131400 LCO131400 LMK131400 LWG131400 MGC131400 MPY131400 MZU131400 NJQ131400 NTM131400 ODI131400 ONE131400 OXA131400 PGW131400 PQS131400 QAO131400 QKK131400 QUG131400 REC131400 RNY131400 RXU131400 SHQ131400 SRM131400 TBI131400 TLE131400 TVA131400 UEW131400 UOS131400 UYO131400 VIK131400 VSG131400 WCC131400 WLY131400 WVU131400 M196936 JI196936 TE196936 ADA196936 AMW196936 AWS196936 BGO196936 BQK196936 CAG196936 CKC196936 CTY196936 DDU196936 DNQ196936 DXM196936 EHI196936 ERE196936 FBA196936 FKW196936 FUS196936 GEO196936 GOK196936 GYG196936 HIC196936 HRY196936 IBU196936 ILQ196936 IVM196936 JFI196936 JPE196936 JZA196936 KIW196936 KSS196936 LCO196936 LMK196936 LWG196936 MGC196936 MPY196936 MZU196936 NJQ196936 NTM196936 ODI196936 ONE196936 OXA196936 PGW196936 PQS196936 QAO196936 QKK196936 QUG196936 REC196936 RNY196936 RXU196936 SHQ196936 SRM196936 TBI196936 TLE196936 TVA196936 UEW196936 UOS196936 UYO196936 VIK196936 VSG196936 WCC196936 WLY196936 WVU196936 M262472 JI262472 TE262472 ADA262472 AMW262472 AWS262472 BGO262472 BQK262472 CAG262472 CKC262472 CTY262472 DDU262472 DNQ262472 DXM262472 EHI262472 ERE262472 FBA262472 FKW262472 FUS262472 GEO262472 GOK262472 GYG262472 HIC262472 HRY262472 IBU262472 ILQ262472 IVM262472 JFI262472 JPE262472 JZA262472 KIW262472 KSS262472 LCO262472 LMK262472 LWG262472 MGC262472 MPY262472 MZU262472 NJQ262472 NTM262472 ODI262472 ONE262472 OXA262472 PGW262472 PQS262472 QAO262472 QKK262472 QUG262472 REC262472 RNY262472 RXU262472 SHQ262472 SRM262472 TBI262472 TLE262472 TVA262472 UEW262472 UOS262472 UYO262472 VIK262472 VSG262472 WCC262472 WLY262472 WVU262472 M328008 JI328008 TE328008 ADA328008 AMW328008 AWS328008 BGO328008 BQK328008 CAG328008 CKC328008 CTY328008 DDU328008 DNQ328008 DXM328008 EHI328008 ERE328008 FBA328008 FKW328008 FUS328008 GEO328008 GOK328008 GYG328008 HIC328008 HRY328008 IBU328008 ILQ328008 IVM328008 JFI328008 JPE328008 JZA328008 KIW328008 KSS328008 LCO328008 LMK328008 LWG328008 MGC328008 MPY328008 MZU328008 NJQ328008 NTM328008 ODI328008 ONE328008 OXA328008 PGW328008 PQS328008 QAO328008 QKK328008 QUG328008 REC328008 RNY328008 RXU328008 SHQ328008 SRM328008 TBI328008 TLE328008 TVA328008 UEW328008 UOS328008 UYO328008 VIK328008 VSG328008 WCC328008 WLY328008 WVU328008 M393544 JI393544 TE393544 ADA393544 AMW393544 AWS393544 BGO393544 BQK393544 CAG393544 CKC393544 CTY393544 DDU393544 DNQ393544 DXM393544 EHI393544 ERE393544 FBA393544 FKW393544 FUS393544 GEO393544 GOK393544 GYG393544 HIC393544 HRY393544 IBU393544 ILQ393544 IVM393544 JFI393544 JPE393544 JZA393544 KIW393544 KSS393544 LCO393544 LMK393544 LWG393544 MGC393544 MPY393544 MZU393544 NJQ393544 NTM393544 ODI393544 ONE393544 OXA393544 PGW393544 PQS393544 QAO393544 QKK393544 QUG393544 REC393544 RNY393544 RXU393544 SHQ393544 SRM393544 TBI393544 TLE393544 TVA393544 UEW393544 UOS393544 UYO393544 VIK393544 VSG393544 WCC393544 WLY393544 WVU393544 M459080 JI459080 TE459080 ADA459080 AMW459080 AWS459080 BGO459080 BQK459080 CAG459080 CKC459080 CTY459080 DDU459080 DNQ459080 DXM459080 EHI459080 ERE459080 FBA459080 FKW459080 FUS459080 GEO459080 GOK459080 GYG459080 HIC459080 HRY459080 IBU459080 ILQ459080 IVM459080 JFI459080 JPE459080 JZA459080 KIW459080 KSS459080 LCO459080 LMK459080 LWG459080 MGC459080 MPY459080 MZU459080 NJQ459080 NTM459080 ODI459080 ONE459080 OXA459080 PGW459080 PQS459080 QAO459080 QKK459080 QUG459080 REC459080 RNY459080 RXU459080 SHQ459080 SRM459080 TBI459080 TLE459080 TVA459080 UEW459080 UOS459080 UYO459080 VIK459080 VSG459080 WCC459080 WLY459080 WVU459080 M524616 JI524616 TE524616 ADA524616 AMW524616 AWS524616 BGO524616 BQK524616 CAG524616 CKC524616 CTY524616 DDU524616 DNQ524616 DXM524616 EHI524616 ERE524616 FBA524616 FKW524616 FUS524616 GEO524616 GOK524616 GYG524616 HIC524616 HRY524616 IBU524616 ILQ524616 IVM524616 JFI524616 JPE524616 JZA524616 KIW524616 KSS524616 LCO524616 LMK524616 LWG524616 MGC524616 MPY524616 MZU524616 NJQ524616 NTM524616 ODI524616 ONE524616 OXA524616 PGW524616 PQS524616 QAO524616 QKK524616 QUG524616 REC524616 RNY524616 RXU524616 SHQ524616 SRM524616 TBI524616 TLE524616 TVA524616 UEW524616 UOS524616 UYO524616 VIK524616 VSG524616 WCC524616 WLY524616 WVU524616 M590152 JI590152 TE590152 ADA590152 AMW590152 AWS590152 BGO590152 BQK590152 CAG590152 CKC590152 CTY590152 DDU590152 DNQ590152 DXM590152 EHI590152 ERE590152 FBA590152 FKW590152 FUS590152 GEO590152 GOK590152 GYG590152 HIC590152 HRY590152 IBU590152 ILQ590152 IVM590152 JFI590152 JPE590152 JZA590152 KIW590152 KSS590152 LCO590152 LMK590152 LWG590152 MGC590152 MPY590152 MZU590152 NJQ590152 NTM590152 ODI590152 ONE590152 OXA590152 PGW590152 PQS590152 QAO590152 QKK590152 QUG590152 REC590152 RNY590152 RXU590152 SHQ590152 SRM590152 TBI590152 TLE590152 TVA590152 UEW590152 UOS590152 UYO590152 VIK590152 VSG590152 WCC590152 WLY590152 WVU590152 M655688 JI655688 TE655688 ADA655688 AMW655688 AWS655688 BGO655688 BQK655688 CAG655688 CKC655688 CTY655688 DDU655688 DNQ655688 DXM655688 EHI655688 ERE655688 FBA655688 FKW655688 FUS655688 GEO655688 GOK655688 GYG655688 HIC655688 HRY655688 IBU655688 ILQ655688 IVM655688 JFI655688 JPE655688 JZA655688 KIW655688 KSS655688 LCO655688 LMK655688 LWG655688 MGC655688 MPY655688 MZU655688 NJQ655688 NTM655688 ODI655688 ONE655688 OXA655688 PGW655688 PQS655688 QAO655688 QKK655688 QUG655688 REC655688 RNY655688 RXU655688 SHQ655688 SRM655688 TBI655688 TLE655688 TVA655688 UEW655688 UOS655688 UYO655688 VIK655688 VSG655688 WCC655688 WLY655688 WVU655688 M721224 JI721224 TE721224 ADA721224 AMW721224 AWS721224 BGO721224 BQK721224 CAG721224 CKC721224 CTY721224 DDU721224 DNQ721224 DXM721224 EHI721224 ERE721224 FBA721224 FKW721224 FUS721224 GEO721224 GOK721224 GYG721224 HIC721224 HRY721224 IBU721224 ILQ721224 IVM721224 JFI721224 JPE721224 JZA721224 KIW721224 KSS721224 LCO721224 LMK721224 LWG721224 MGC721224 MPY721224 MZU721224 NJQ721224 NTM721224 ODI721224 ONE721224 OXA721224 PGW721224 PQS721224 QAO721224 QKK721224 QUG721224 REC721224 RNY721224 RXU721224 SHQ721224 SRM721224 TBI721224 TLE721224 TVA721224 UEW721224 UOS721224 UYO721224 VIK721224 VSG721224 WCC721224 WLY721224 WVU721224 M786760 JI786760 TE786760 ADA786760 AMW786760 AWS786760 BGO786760 BQK786760 CAG786760 CKC786760 CTY786760 DDU786760 DNQ786760 DXM786760 EHI786760 ERE786760 FBA786760 FKW786760 FUS786760 GEO786760 GOK786760 GYG786760 HIC786760 HRY786760 IBU786760 ILQ786760 IVM786760 JFI786760 JPE786760 JZA786760 KIW786760 KSS786760 LCO786760 LMK786760 LWG786760 MGC786760 MPY786760 MZU786760 NJQ786760 NTM786760 ODI786760 ONE786760 OXA786760 PGW786760 PQS786760 QAO786760 QKK786760 QUG786760 REC786760 RNY786760 RXU786760 SHQ786760 SRM786760 TBI786760 TLE786760 TVA786760 UEW786760 UOS786760 UYO786760 VIK786760 VSG786760 WCC786760 WLY786760 WVU786760 M852296 JI852296 TE852296 ADA852296 AMW852296 AWS852296 BGO852296 BQK852296 CAG852296 CKC852296 CTY852296 DDU852296 DNQ852296 DXM852296 EHI852296 ERE852296 FBA852296 FKW852296 FUS852296 GEO852296 GOK852296 GYG852296 HIC852296 HRY852296 IBU852296 ILQ852296 IVM852296 JFI852296 JPE852296 JZA852296 KIW852296 KSS852296 LCO852296 LMK852296 LWG852296 MGC852296 MPY852296 MZU852296 NJQ852296 NTM852296 ODI852296 ONE852296 OXA852296 PGW852296 PQS852296 QAO852296 QKK852296 QUG852296 REC852296 RNY852296 RXU852296 SHQ852296 SRM852296 TBI852296 TLE852296 TVA852296 UEW852296 UOS852296 UYO852296 VIK852296 VSG852296 WCC852296 WLY852296 WVU852296 M917832 JI917832 TE917832 ADA917832 AMW917832 AWS917832 BGO917832 BQK917832 CAG917832 CKC917832 CTY917832 DDU917832 DNQ917832 DXM917832 EHI917832 ERE917832 FBA917832 FKW917832 FUS917832 GEO917832 GOK917832 GYG917832 HIC917832 HRY917832 IBU917832 ILQ917832 IVM917832 JFI917832 JPE917832 JZA917832 KIW917832 KSS917832 LCO917832 LMK917832 LWG917832 MGC917832 MPY917832 MZU917832 NJQ917832 NTM917832 ODI917832 ONE917832 OXA917832 PGW917832 PQS917832 QAO917832 QKK917832 QUG917832 REC917832 RNY917832 RXU917832 SHQ917832 SRM917832 TBI917832 TLE917832 TVA917832 UEW917832 UOS917832 UYO917832 VIK917832 VSG917832 WCC917832 WLY917832 WVU917832 M983368 JI983368 TE983368 ADA983368 AMW983368 AWS983368 BGO983368 BQK983368 CAG983368 CKC983368 CTY983368 DDU983368 DNQ983368 DXM983368 EHI983368 ERE983368 FBA983368 FKW983368 FUS983368 GEO983368 GOK983368 GYG983368 HIC983368 HRY983368 IBU983368 ILQ983368 IVM983368 JFI983368 JPE983368 JZA983368 KIW983368 KSS983368 LCO983368 LMK983368 LWG983368 MGC983368 MPY983368 MZU983368 NJQ983368 NTM983368 ODI983368 ONE983368 OXA983368 PGW983368 PQS983368 QAO983368 QKK983368 QUG983368 REC983368 RNY983368 RXU983368 SHQ983368 SRM983368 TBI983368 TLE983368 TVA983368 UEW983368 UOS983368 UYO983368 VIK983368 VSG983368 WCC983368 WLY983368 WVU983368 M362 JI362 TE362 ADA362 AMW362 AWS362 BGO362 BQK362 CAG362 CKC362 CTY362 DDU362 DNQ362 DXM362 EHI362 ERE362 FBA362 FKW362 FUS362 GEO362 GOK362 GYG362 HIC362 HRY362 IBU362 ILQ362 IVM362 JFI362 JPE362 JZA362 KIW362 KSS362 LCO362 LMK362 LWG362 MGC362 MPY362 MZU362 NJQ362 NTM362 ODI362 ONE362 OXA362 PGW362 PQS362 QAO362 QKK362 QUG362 REC362 RNY362 RXU362 SHQ362 SRM362 TBI362 TLE362 TVA362 UEW362 UOS362 UYO362 VIK362 VSG362 WCC362 WLY362 WVU362 M65898 JI65898 TE65898 ADA65898 AMW65898 AWS65898 BGO65898 BQK65898 CAG65898 CKC65898 CTY65898 DDU65898 DNQ65898 DXM65898 EHI65898 ERE65898 FBA65898 FKW65898 FUS65898 GEO65898 GOK65898 GYG65898 HIC65898 HRY65898 IBU65898 ILQ65898 IVM65898 JFI65898 JPE65898 JZA65898 KIW65898 KSS65898 LCO65898 LMK65898 LWG65898 MGC65898 MPY65898 MZU65898 NJQ65898 NTM65898 ODI65898 ONE65898 OXA65898 PGW65898 PQS65898 QAO65898 QKK65898 QUG65898 REC65898 RNY65898 RXU65898 SHQ65898 SRM65898 TBI65898 TLE65898 TVA65898 UEW65898 UOS65898 UYO65898 VIK65898 VSG65898 WCC65898 WLY65898 WVU65898 M131434 JI131434 TE131434 ADA131434 AMW131434 AWS131434 BGO131434 BQK131434 CAG131434 CKC131434 CTY131434 DDU131434 DNQ131434 DXM131434 EHI131434 ERE131434 FBA131434 FKW131434 FUS131434 GEO131434 GOK131434 GYG131434 HIC131434 HRY131434 IBU131434 ILQ131434 IVM131434 JFI131434 JPE131434 JZA131434 KIW131434 KSS131434 LCO131434 LMK131434 LWG131434 MGC131434 MPY131434 MZU131434 NJQ131434 NTM131434 ODI131434 ONE131434 OXA131434 PGW131434 PQS131434 QAO131434 QKK131434 QUG131434 REC131434 RNY131434 RXU131434 SHQ131434 SRM131434 TBI131434 TLE131434 TVA131434 UEW131434 UOS131434 UYO131434 VIK131434 VSG131434 WCC131434 WLY131434 WVU131434 M196970 JI196970 TE196970 ADA196970 AMW196970 AWS196970 BGO196970 BQK196970 CAG196970 CKC196970 CTY196970 DDU196970 DNQ196970 DXM196970 EHI196970 ERE196970 FBA196970 FKW196970 FUS196970 GEO196970 GOK196970 GYG196970 HIC196970 HRY196970 IBU196970 ILQ196970 IVM196970 JFI196970 JPE196970 JZA196970 KIW196970 KSS196970 LCO196970 LMK196970 LWG196970 MGC196970 MPY196970 MZU196970 NJQ196970 NTM196970 ODI196970 ONE196970 OXA196970 PGW196970 PQS196970 QAO196970 QKK196970 QUG196970 REC196970 RNY196970 RXU196970 SHQ196970 SRM196970 TBI196970 TLE196970 TVA196970 UEW196970 UOS196970 UYO196970 VIK196970 VSG196970 WCC196970 WLY196970 WVU196970 M262506 JI262506 TE262506 ADA262506 AMW262506 AWS262506 BGO262506 BQK262506 CAG262506 CKC262506 CTY262506 DDU262506 DNQ262506 DXM262506 EHI262506 ERE262506 FBA262506 FKW262506 FUS262506 GEO262506 GOK262506 GYG262506 HIC262506 HRY262506 IBU262506 ILQ262506 IVM262506 JFI262506 JPE262506 JZA262506 KIW262506 KSS262506 LCO262506 LMK262506 LWG262506 MGC262506 MPY262506 MZU262506 NJQ262506 NTM262506 ODI262506 ONE262506 OXA262506 PGW262506 PQS262506 QAO262506 QKK262506 QUG262506 REC262506 RNY262506 RXU262506 SHQ262506 SRM262506 TBI262506 TLE262506 TVA262506 UEW262506 UOS262506 UYO262506 VIK262506 VSG262506 WCC262506 WLY262506 WVU262506 M328042 JI328042 TE328042 ADA328042 AMW328042 AWS328042 BGO328042 BQK328042 CAG328042 CKC328042 CTY328042 DDU328042 DNQ328042 DXM328042 EHI328042 ERE328042 FBA328042 FKW328042 FUS328042 GEO328042 GOK328042 GYG328042 HIC328042 HRY328042 IBU328042 ILQ328042 IVM328042 JFI328042 JPE328042 JZA328042 KIW328042 KSS328042 LCO328042 LMK328042 LWG328042 MGC328042 MPY328042 MZU328042 NJQ328042 NTM328042 ODI328042 ONE328042 OXA328042 PGW328042 PQS328042 QAO328042 QKK328042 QUG328042 REC328042 RNY328042 RXU328042 SHQ328042 SRM328042 TBI328042 TLE328042 TVA328042 UEW328042 UOS328042 UYO328042 VIK328042 VSG328042 WCC328042 WLY328042 WVU328042 M393578 JI393578 TE393578 ADA393578 AMW393578 AWS393578 BGO393578 BQK393578 CAG393578 CKC393578 CTY393578 DDU393578 DNQ393578 DXM393578 EHI393578 ERE393578 FBA393578 FKW393578 FUS393578 GEO393578 GOK393578 GYG393578 HIC393578 HRY393578 IBU393578 ILQ393578 IVM393578 JFI393578 JPE393578 JZA393578 KIW393578 KSS393578 LCO393578 LMK393578 LWG393578 MGC393578 MPY393578 MZU393578 NJQ393578 NTM393578 ODI393578 ONE393578 OXA393578 PGW393578 PQS393578 QAO393578 QKK393578 QUG393578 REC393578 RNY393578 RXU393578 SHQ393578 SRM393578 TBI393578 TLE393578 TVA393578 UEW393578 UOS393578 UYO393578 VIK393578 VSG393578 WCC393578 WLY393578 WVU393578 M459114 JI459114 TE459114 ADA459114 AMW459114 AWS459114 BGO459114 BQK459114 CAG459114 CKC459114 CTY459114 DDU459114 DNQ459114 DXM459114 EHI459114 ERE459114 FBA459114 FKW459114 FUS459114 GEO459114 GOK459114 GYG459114 HIC459114 HRY459114 IBU459114 ILQ459114 IVM459114 JFI459114 JPE459114 JZA459114 KIW459114 KSS459114 LCO459114 LMK459114 LWG459114 MGC459114 MPY459114 MZU459114 NJQ459114 NTM459114 ODI459114 ONE459114 OXA459114 PGW459114 PQS459114 QAO459114 QKK459114 QUG459114 REC459114 RNY459114 RXU459114 SHQ459114 SRM459114 TBI459114 TLE459114 TVA459114 UEW459114 UOS459114 UYO459114 VIK459114 VSG459114 WCC459114 WLY459114 WVU459114 M524650 JI524650 TE524650 ADA524650 AMW524650 AWS524650 BGO524650 BQK524650 CAG524650 CKC524650 CTY524650 DDU524650 DNQ524650 DXM524650 EHI524650 ERE524650 FBA524650 FKW524650 FUS524650 GEO524650 GOK524650 GYG524650 HIC524650 HRY524650 IBU524650 ILQ524650 IVM524650 JFI524650 JPE524650 JZA524650 KIW524650 KSS524650 LCO524650 LMK524650 LWG524650 MGC524650 MPY524650 MZU524650 NJQ524650 NTM524650 ODI524650 ONE524650 OXA524650 PGW524650 PQS524650 QAO524650 QKK524650 QUG524650 REC524650 RNY524650 RXU524650 SHQ524650 SRM524650 TBI524650 TLE524650 TVA524650 UEW524650 UOS524650 UYO524650 VIK524650 VSG524650 WCC524650 WLY524650 WVU524650 M590186 JI590186 TE590186 ADA590186 AMW590186 AWS590186 BGO590186 BQK590186 CAG590186 CKC590186 CTY590186 DDU590186 DNQ590186 DXM590186 EHI590186 ERE590186 FBA590186 FKW590186 FUS590186 GEO590186 GOK590186 GYG590186 HIC590186 HRY590186 IBU590186 ILQ590186 IVM590186 JFI590186 JPE590186 JZA590186 KIW590186 KSS590186 LCO590186 LMK590186 LWG590186 MGC590186 MPY590186 MZU590186 NJQ590186 NTM590186 ODI590186 ONE590186 OXA590186 PGW590186 PQS590186 QAO590186 QKK590186 QUG590186 REC590186 RNY590186 RXU590186 SHQ590186 SRM590186 TBI590186 TLE590186 TVA590186 UEW590186 UOS590186 UYO590186 VIK590186 VSG590186 WCC590186 WLY590186 WVU590186 M655722 JI655722 TE655722 ADA655722 AMW655722 AWS655722 BGO655722 BQK655722 CAG655722 CKC655722 CTY655722 DDU655722 DNQ655722 DXM655722 EHI655722 ERE655722 FBA655722 FKW655722 FUS655722 GEO655722 GOK655722 GYG655722 HIC655722 HRY655722 IBU655722 ILQ655722 IVM655722 JFI655722 JPE655722 JZA655722 KIW655722 KSS655722 LCO655722 LMK655722 LWG655722 MGC655722 MPY655722 MZU655722 NJQ655722 NTM655722 ODI655722 ONE655722 OXA655722 PGW655722 PQS655722 QAO655722 QKK655722 QUG655722 REC655722 RNY655722 RXU655722 SHQ655722 SRM655722 TBI655722 TLE655722 TVA655722 UEW655722 UOS655722 UYO655722 VIK655722 VSG655722 WCC655722 WLY655722 WVU655722 M721258 JI721258 TE721258 ADA721258 AMW721258 AWS721258 BGO721258 BQK721258 CAG721258 CKC721258 CTY721258 DDU721258 DNQ721258 DXM721258 EHI721258 ERE721258 FBA721258 FKW721258 FUS721258 GEO721258 GOK721258 GYG721258 HIC721258 HRY721258 IBU721258 ILQ721258 IVM721258 JFI721258 JPE721258 JZA721258 KIW721258 KSS721258 LCO721258 LMK721258 LWG721258 MGC721258 MPY721258 MZU721258 NJQ721258 NTM721258 ODI721258 ONE721258 OXA721258 PGW721258 PQS721258 QAO721258 QKK721258 QUG721258 REC721258 RNY721258 RXU721258 SHQ721258 SRM721258 TBI721258 TLE721258 TVA721258 UEW721258 UOS721258 UYO721258 VIK721258 VSG721258 WCC721258 WLY721258 WVU721258 M786794 JI786794 TE786794 ADA786794 AMW786794 AWS786794 BGO786794 BQK786794 CAG786794 CKC786794 CTY786794 DDU786794 DNQ786794 DXM786794 EHI786794 ERE786794 FBA786794 FKW786794 FUS786794 GEO786794 GOK786794 GYG786794 HIC786794 HRY786794 IBU786794 ILQ786794 IVM786794 JFI786794 JPE786794 JZA786794 KIW786794 KSS786794 LCO786794 LMK786794 LWG786794 MGC786794 MPY786794 MZU786794 NJQ786794 NTM786794 ODI786794 ONE786794 OXA786794 PGW786794 PQS786794 QAO786794 QKK786794 QUG786794 REC786794 RNY786794 RXU786794 SHQ786794 SRM786794 TBI786794 TLE786794 TVA786794 UEW786794 UOS786794 UYO786794 VIK786794 VSG786794 WCC786794 WLY786794 WVU786794 M852330 JI852330 TE852330 ADA852330 AMW852330 AWS852330 BGO852330 BQK852330 CAG852330 CKC852330 CTY852330 DDU852330 DNQ852330 DXM852330 EHI852330 ERE852330 FBA852330 FKW852330 FUS852330 GEO852330 GOK852330 GYG852330 HIC852330 HRY852330 IBU852330 ILQ852330 IVM852330 JFI852330 JPE852330 JZA852330 KIW852330 KSS852330 LCO852330 LMK852330 LWG852330 MGC852330 MPY852330 MZU852330 NJQ852330 NTM852330 ODI852330 ONE852330 OXA852330 PGW852330 PQS852330 QAO852330 QKK852330 QUG852330 REC852330 RNY852330 RXU852330 SHQ852330 SRM852330 TBI852330 TLE852330 TVA852330 UEW852330 UOS852330 UYO852330 VIK852330 VSG852330 WCC852330 WLY852330 WVU852330 M917866 JI917866 TE917866 ADA917866 AMW917866 AWS917866 BGO917866 BQK917866 CAG917866 CKC917866 CTY917866 DDU917866 DNQ917866 DXM917866 EHI917866 ERE917866 FBA917866 FKW917866 FUS917866 GEO917866 GOK917866 GYG917866 HIC917866 HRY917866 IBU917866 ILQ917866 IVM917866 JFI917866 JPE917866 JZA917866 KIW917866 KSS917866 LCO917866 LMK917866 LWG917866 MGC917866 MPY917866 MZU917866 NJQ917866 NTM917866 ODI917866 ONE917866 OXA917866 PGW917866 PQS917866 QAO917866 QKK917866 QUG917866 REC917866 RNY917866 RXU917866 SHQ917866 SRM917866 TBI917866 TLE917866 TVA917866 UEW917866 UOS917866 UYO917866 VIK917866 VSG917866 WCC917866 WLY917866 WVU917866 M983402 JI983402 TE983402 ADA983402 AMW983402 AWS983402 BGO983402 BQK983402 CAG983402 CKC983402 CTY983402 DDU983402 DNQ983402 DXM983402 EHI983402 ERE983402 FBA983402 FKW983402 FUS983402 GEO983402 GOK983402 GYG983402 HIC983402 HRY983402 IBU983402 ILQ983402 IVM983402 JFI983402 JPE983402 JZA983402 KIW983402 KSS983402 LCO983402 LMK983402 LWG983402 MGC983402 MPY983402 MZU983402 NJQ983402 NTM983402 ODI983402 ONE983402 OXA983402 PGW983402 PQS983402 QAO983402 QKK983402 QUG983402 REC983402 RNY983402 RXU983402 SHQ983402 SRM983402 TBI983402 TLE983402 TVA983402 UEW983402 UOS983402 UYO983402 VIK983402 VSG983402 WCC983402 WLY983402 WVU983402 M385 JI385 TE385 ADA385 AMW385 AWS385 BGO385 BQK385 CAG385 CKC385 CTY385 DDU385 DNQ385 DXM385 EHI385 ERE385 FBA385 FKW385 FUS385 GEO385 GOK385 GYG385 HIC385 HRY385 IBU385 ILQ385 IVM385 JFI385 JPE385 JZA385 KIW385 KSS385 LCO385 LMK385 LWG385 MGC385 MPY385 MZU385 NJQ385 NTM385 ODI385 ONE385 OXA385 PGW385 PQS385 QAO385 QKK385 QUG385 REC385 RNY385 RXU385 SHQ385 SRM385 TBI385 TLE385 TVA385 UEW385 UOS385 UYO385 VIK385 VSG385 WCC385 WLY385 WVU385 M65921 JI65921 TE65921 ADA65921 AMW65921 AWS65921 BGO65921 BQK65921 CAG65921 CKC65921 CTY65921 DDU65921 DNQ65921 DXM65921 EHI65921 ERE65921 FBA65921 FKW65921 FUS65921 GEO65921 GOK65921 GYG65921 HIC65921 HRY65921 IBU65921 ILQ65921 IVM65921 JFI65921 JPE65921 JZA65921 KIW65921 KSS65921 LCO65921 LMK65921 LWG65921 MGC65921 MPY65921 MZU65921 NJQ65921 NTM65921 ODI65921 ONE65921 OXA65921 PGW65921 PQS65921 QAO65921 QKK65921 QUG65921 REC65921 RNY65921 RXU65921 SHQ65921 SRM65921 TBI65921 TLE65921 TVA65921 UEW65921 UOS65921 UYO65921 VIK65921 VSG65921 WCC65921 WLY65921 WVU65921 M131457 JI131457 TE131457 ADA131457 AMW131457 AWS131457 BGO131457 BQK131457 CAG131457 CKC131457 CTY131457 DDU131457 DNQ131457 DXM131457 EHI131457 ERE131457 FBA131457 FKW131457 FUS131457 GEO131457 GOK131457 GYG131457 HIC131457 HRY131457 IBU131457 ILQ131457 IVM131457 JFI131457 JPE131457 JZA131457 KIW131457 KSS131457 LCO131457 LMK131457 LWG131457 MGC131457 MPY131457 MZU131457 NJQ131457 NTM131457 ODI131457 ONE131457 OXA131457 PGW131457 PQS131457 QAO131457 QKK131457 QUG131457 REC131457 RNY131457 RXU131457 SHQ131457 SRM131457 TBI131457 TLE131457 TVA131457 UEW131457 UOS131457 UYO131457 VIK131457 VSG131457 WCC131457 WLY131457 WVU131457 M196993 JI196993 TE196993 ADA196993 AMW196993 AWS196993 BGO196993 BQK196993 CAG196993 CKC196993 CTY196993 DDU196993 DNQ196993 DXM196993 EHI196993 ERE196993 FBA196993 FKW196993 FUS196993 GEO196993 GOK196993 GYG196993 HIC196993 HRY196993 IBU196993 ILQ196993 IVM196993 JFI196993 JPE196993 JZA196993 KIW196993 KSS196993 LCO196993 LMK196993 LWG196993 MGC196993 MPY196993 MZU196993 NJQ196993 NTM196993 ODI196993 ONE196993 OXA196993 PGW196993 PQS196993 QAO196993 QKK196993 QUG196993 REC196993 RNY196993 RXU196993 SHQ196993 SRM196993 TBI196993 TLE196993 TVA196993 UEW196993 UOS196993 UYO196993 VIK196993 VSG196993 WCC196993 WLY196993 WVU196993 M262529 JI262529 TE262529 ADA262529 AMW262529 AWS262529 BGO262529 BQK262529 CAG262529 CKC262529 CTY262529 DDU262529 DNQ262529 DXM262529 EHI262529 ERE262529 FBA262529 FKW262529 FUS262529 GEO262529 GOK262529 GYG262529 HIC262529 HRY262529 IBU262529 ILQ262529 IVM262529 JFI262529 JPE262529 JZA262529 KIW262529 KSS262529 LCO262529 LMK262529 LWG262529 MGC262529 MPY262529 MZU262529 NJQ262529 NTM262529 ODI262529 ONE262529 OXA262529 PGW262529 PQS262529 QAO262529 QKK262529 QUG262529 REC262529 RNY262529 RXU262529 SHQ262529 SRM262529 TBI262529 TLE262529 TVA262529 UEW262529 UOS262529 UYO262529 VIK262529 VSG262529 WCC262529 WLY262529 WVU262529 M328065 JI328065 TE328065 ADA328065 AMW328065 AWS328065 BGO328065 BQK328065 CAG328065 CKC328065 CTY328065 DDU328065 DNQ328065 DXM328065 EHI328065 ERE328065 FBA328065 FKW328065 FUS328065 GEO328065 GOK328065 GYG328065 HIC328065 HRY328065 IBU328065 ILQ328065 IVM328065 JFI328065 JPE328065 JZA328065 KIW328065 KSS328065 LCO328065 LMK328065 LWG328065 MGC328065 MPY328065 MZU328065 NJQ328065 NTM328065 ODI328065 ONE328065 OXA328065 PGW328065 PQS328065 QAO328065 QKK328065 QUG328065 REC328065 RNY328065 RXU328065 SHQ328065 SRM328065 TBI328065 TLE328065 TVA328065 UEW328065 UOS328065 UYO328065 VIK328065 VSG328065 WCC328065 WLY328065 WVU328065 M393601 JI393601 TE393601 ADA393601 AMW393601 AWS393601 BGO393601 BQK393601 CAG393601 CKC393601 CTY393601 DDU393601 DNQ393601 DXM393601 EHI393601 ERE393601 FBA393601 FKW393601 FUS393601 GEO393601 GOK393601 GYG393601 HIC393601 HRY393601 IBU393601 ILQ393601 IVM393601 JFI393601 JPE393601 JZA393601 KIW393601 KSS393601 LCO393601 LMK393601 LWG393601 MGC393601 MPY393601 MZU393601 NJQ393601 NTM393601 ODI393601 ONE393601 OXA393601 PGW393601 PQS393601 QAO393601 QKK393601 QUG393601 REC393601 RNY393601 RXU393601 SHQ393601 SRM393601 TBI393601 TLE393601 TVA393601 UEW393601 UOS393601 UYO393601 VIK393601 VSG393601 WCC393601 WLY393601 WVU393601 M459137 JI459137 TE459137 ADA459137 AMW459137 AWS459137 BGO459137 BQK459137 CAG459137 CKC459137 CTY459137 DDU459137 DNQ459137 DXM459137 EHI459137 ERE459137 FBA459137 FKW459137 FUS459137 GEO459137 GOK459137 GYG459137 HIC459137 HRY459137 IBU459137 ILQ459137 IVM459137 JFI459137 JPE459137 JZA459137 KIW459137 KSS459137 LCO459137 LMK459137 LWG459137 MGC459137 MPY459137 MZU459137 NJQ459137 NTM459137 ODI459137 ONE459137 OXA459137 PGW459137 PQS459137 QAO459137 QKK459137 QUG459137 REC459137 RNY459137 RXU459137 SHQ459137 SRM459137 TBI459137 TLE459137 TVA459137 UEW459137 UOS459137 UYO459137 VIK459137 VSG459137 WCC459137 WLY459137 WVU459137 M524673 JI524673 TE524673 ADA524673 AMW524673 AWS524673 BGO524673 BQK524673 CAG524673 CKC524673 CTY524673 DDU524673 DNQ524673 DXM524673 EHI524673 ERE524673 FBA524673 FKW524673 FUS524673 GEO524673 GOK524673 GYG524673 HIC524673 HRY524673 IBU524673 ILQ524673 IVM524673 JFI524673 JPE524673 JZA524673 KIW524673 KSS524673 LCO524673 LMK524673 LWG524673 MGC524673 MPY524673 MZU524673 NJQ524673 NTM524673 ODI524673 ONE524673 OXA524673 PGW524673 PQS524673 QAO524673 QKK524673 QUG524673 REC524673 RNY524673 RXU524673 SHQ524673 SRM524673 TBI524673 TLE524673 TVA524673 UEW524673 UOS524673 UYO524673 VIK524673 VSG524673 WCC524673 WLY524673 WVU524673 M590209 JI590209 TE590209 ADA590209 AMW590209 AWS590209 BGO590209 BQK590209 CAG590209 CKC590209 CTY590209 DDU590209 DNQ590209 DXM590209 EHI590209 ERE590209 FBA590209 FKW590209 FUS590209 GEO590209 GOK590209 GYG590209 HIC590209 HRY590209 IBU590209 ILQ590209 IVM590209 JFI590209 JPE590209 JZA590209 KIW590209 KSS590209 LCO590209 LMK590209 LWG590209 MGC590209 MPY590209 MZU590209 NJQ590209 NTM590209 ODI590209 ONE590209 OXA590209 PGW590209 PQS590209 QAO590209 QKK590209 QUG590209 REC590209 RNY590209 RXU590209 SHQ590209 SRM590209 TBI590209 TLE590209 TVA590209 UEW590209 UOS590209 UYO590209 VIK590209 VSG590209 WCC590209 WLY590209 WVU590209 M655745 JI655745 TE655745 ADA655745 AMW655745 AWS655745 BGO655745 BQK655745 CAG655745 CKC655745 CTY655745 DDU655745 DNQ655745 DXM655745 EHI655745 ERE655745 FBA655745 FKW655745 FUS655745 GEO655745 GOK655745 GYG655745 HIC655745 HRY655745 IBU655745 ILQ655745 IVM655745 JFI655745 JPE655745 JZA655745 KIW655745 KSS655745 LCO655745 LMK655745 LWG655745 MGC655745 MPY655745 MZU655745 NJQ655745 NTM655745 ODI655745 ONE655745 OXA655745 PGW655745 PQS655745 QAO655745 QKK655745 QUG655745 REC655745 RNY655745 RXU655745 SHQ655745 SRM655745 TBI655745 TLE655745 TVA655745 UEW655745 UOS655745 UYO655745 VIK655745 VSG655745 WCC655745 WLY655745 WVU655745 M721281 JI721281 TE721281 ADA721281 AMW721281 AWS721281 BGO721281 BQK721281 CAG721281 CKC721281 CTY721281 DDU721281 DNQ721281 DXM721281 EHI721281 ERE721281 FBA721281 FKW721281 FUS721281 GEO721281 GOK721281 GYG721281 HIC721281 HRY721281 IBU721281 ILQ721281 IVM721281 JFI721281 JPE721281 JZA721281 KIW721281 KSS721281 LCO721281 LMK721281 LWG721281 MGC721281 MPY721281 MZU721281 NJQ721281 NTM721281 ODI721281 ONE721281 OXA721281 PGW721281 PQS721281 QAO721281 QKK721281 QUG721281 REC721281 RNY721281 RXU721281 SHQ721281 SRM721281 TBI721281 TLE721281 TVA721281 UEW721281 UOS721281 UYO721281 VIK721281 VSG721281 WCC721281 WLY721281 WVU721281 M786817 JI786817 TE786817 ADA786817 AMW786817 AWS786817 BGO786817 BQK786817 CAG786817 CKC786817 CTY786817 DDU786817 DNQ786817 DXM786817 EHI786817 ERE786817 FBA786817 FKW786817 FUS786817 GEO786817 GOK786817 GYG786817 HIC786817 HRY786817 IBU786817 ILQ786817 IVM786817 JFI786817 JPE786817 JZA786817 KIW786817 KSS786817 LCO786817 LMK786817 LWG786817 MGC786817 MPY786817 MZU786817 NJQ786817 NTM786817 ODI786817 ONE786817 OXA786817 PGW786817 PQS786817 QAO786817 QKK786817 QUG786817 REC786817 RNY786817 RXU786817 SHQ786817 SRM786817 TBI786817 TLE786817 TVA786817 UEW786817 UOS786817 UYO786817 VIK786817 VSG786817 WCC786817 WLY786817 WVU786817 M852353 JI852353 TE852353 ADA852353 AMW852353 AWS852353 BGO852353 BQK852353 CAG852353 CKC852353 CTY852353 DDU852353 DNQ852353 DXM852353 EHI852353 ERE852353 FBA852353 FKW852353 FUS852353 GEO852353 GOK852353 GYG852353 HIC852353 HRY852353 IBU852353 ILQ852353 IVM852353 JFI852353 JPE852353 JZA852353 KIW852353 KSS852353 LCO852353 LMK852353 LWG852353 MGC852353 MPY852353 MZU852353 NJQ852353 NTM852353 ODI852353 ONE852353 OXA852353 PGW852353 PQS852353 QAO852353 QKK852353 QUG852353 REC852353 RNY852353 RXU852353 SHQ852353 SRM852353 TBI852353 TLE852353 TVA852353 UEW852353 UOS852353 UYO852353 VIK852353 VSG852353 WCC852353 WLY852353 WVU852353 M917889 JI917889 TE917889 ADA917889 AMW917889 AWS917889 BGO917889 BQK917889 CAG917889 CKC917889 CTY917889 DDU917889 DNQ917889 DXM917889 EHI917889 ERE917889 FBA917889 FKW917889 FUS917889 GEO917889 GOK917889 GYG917889 HIC917889 HRY917889 IBU917889 ILQ917889 IVM917889 JFI917889 JPE917889 JZA917889 KIW917889 KSS917889 LCO917889 LMK917889 LWG917889 MGC917889 MPY917889 MZU917889 NJQ917889 NTM917889 ODI917889 ONE917889 OXA917889 PGW917889 PQS917889 QAO917889 QKK917889 QUG917889 REC917889 RNY917889 RXU917889 SHQ917889 SRM917889 TBI917889 TLE917889 TVA917889 UEW917889 UOS917889 UYO917889 VIK917889 VSG917889 WCC917889 WLY917889 WVU917889 M983425 JI983425 TE983425 ADA983425 AMW983425 AWS983425 BGO983425 BQK983425 CAG983425 CKC983425 CTY983425 DDU983425 DNQ983425 DXM983425 EHI983425 ERE983425 FBA983425 FKW983425 FUS983425 GEO983425 GOK983425 GYG983425 HIC983425 HRY983425 IBU983425 ILQ983425 IVM983425 JFI983425 JPE983425 JZA983425 KIW983425 KSS983425 LCO983425 LMK983425 LWG983425 MGC983425 MPY983425 MZU983425 NJQ983425 NTM983425 ODI983425 ONE983425 OXA983425 PGW983425 PQS983425 QAO983425 QKK983425 QUG983425 REC983425 RNY983425 RXU983425 SHQ983425 SRM983425 TBI983425 TLE983425 TVA983425 UEW983425 UOS983425 UYO983425 VIK983425 VSG983425 WCC983425 WLY983425 WVU983425</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X104"/>
  <sheetViews>
    <sheetView zoomScale="70" workbookViewId="0">
      <pane xSplit="2" ySplit="1" topLeftCell="I2" activePane="bottomRight" state="frozen"/>
      <selection pane="topRight"/>
      <selection pane="bottomLeft"/>
      <selection pane="bottomRight" activeCell="X1" sqref="X1:Y1048576"/>
    </sheetView>
  </sheetViews>
  <sheetFormatPr defaultRowHeight="13.2" outlineLevelCol="1" x14ac:dyDescent="0.2"/>
  <cols>
    <col min="1" max="1" width="29.6640625" style="9" bestFit="1" customWidth="1"/>
    <col min="2" max="2" width="23.88671875" style="9" bestFit="1" customWidth="1"/>
    <col min="3" max="3" width="18.6640625" style="9" customWidth="1"/>
    <col min="4" max="4" width="31.33203125" style="9" customWidth="1"/>
    <col min="5" max="5" width="10.44140625" style="9" hidden="1" customWidth="1" outlineLevel="1"/>
    <col min="6" max="6" width="5.44140625" style="9" customWidth="1" collapsed="1"/>
    <col min="7" max="7" width="46.33203125" style="9" bestFit="1" customWidth="1"/>
    <col min="8" max="8" width="26.109375" style="9" bestFit="1" customWidth="1"/>
    <col min="9" max="9" width="22.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9.6640625" style="9" bestFit="1" customWidth="1"/>
    <col min="258" max="258" width="23.88671875" style="9" bestFit="1" customWidth="1"/>
    <col min="259" max="259" width="18.6640625" style="9" customWidth="1"/>
    <col min="260" max="260" width="31.33203125" style="9" customWidth="1"/>
    <col min="261" max="261" width="0" style="9" hidden="1" customWidth="1"/>
    <col min="262" max="262" width="5.44140625" style="9" customWidth="1"/>
    <col min="263" max="263" width="46.33203125" style="9" bestFit="1" customWidth="1"/>
    <col min="264" max="264" width="26.109375" style="9" bestFit="1" customWidth="1"/>
    <col min="265" max="265" width="22.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9.6640625" style="9" bestFit="1" customWidth="1"/>
    <col min="514" max="514" width="23.88671875" style="9" bestFit="1" customWidth="1"/>
    <col min="515" max="515" width="18.6640625" style="9" customWidth="1"/>
    <col min="516" max="516" width="31.33203125" style="9" customWidth="1"/>
    <col min="517" max="517" width="0" style="9" hidden="1" customWidth="1"/>
    <col min="518" max="518" width="5.44140625" style="9" customWidth="1"/>
    <col min="519" max="519" width="46.33203125" style="9" bestFit="1" customWidth="1"/>
    <col min="520" max="520" width="26.109375" style="9" bestFit="1" customWidth="1"/>
    <col min="521" max="521" width="22.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9.6640625" style="9" bestFit="1" customWidth="1"/>
    <col min="770" max="770" width="23.88671875" style="9" bestFit="1" customWidth="1"/>
    <col min="771" max="771" width="18.6640625" style="9" customWidth="1"/>
    <col min="772" max="772" width="31.33203125" style="9" customWidth="1"/>
    <col min="773" max="773" width="0" style="9" hidden="1" customWidth="1"/>
    <col min="774" max="774" width="5.44140625" style="9" customWidth="1"/>
    <col min="775" max="775" width="46.33203125" style="9" bestFit="1" customWidth="1"/>
    <col min="776" max="776" width="26.109375" style="9" bestFit="1" customWidth="1"/>
    <col min="777" max="777" width="22.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9.6640625" style="9" bestFit="1" customWidth="1"/>
    <col min="1026" max="1026" width="23.88671875" style="9" bestFit="1" customWidth="1"/>
    <col min="1027" max="1027" width="18.6640625" style="9" customWidth="1"/>
    <col min="1028" max="1028" width="31.33203125" style="9" customWidth="1"/>
    <col min="1029" max="1029" width="0" style="9" hidden="1" customWidth="1"/>
    <col min="1030" max="1030" width="5.44140625" style="9" customWidth="1"/>
    <col min="1031" max="1031" width="46.33203125" style="9" bestFit="1" customWidth="1"/>
    <col min="1032" max="1032" width="26.109375" style="9" bestFit="1" customWidth="1"/>
    <col min="1033" max="1033" width="22.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9.6640625" style="9" bestFit="1" customWidth="1"/>
    <col min="1282" max="1282" width="23.88671875" style="9" bestFit="1" customWidth="1"/>
    <col min="1283" max="1283" width="18.6640625" style="9" customWidth="1"/>
    <col min="1284" max="1284" width="31.33203125" style="9" customWidth="1"/>
    <col min="1285" max="1285" width="0" style="9" hidden="1" customWidth="1"/>
    <col min="1286" max="1286" width="5.44140625" style="9" customWidth="1"/>
    <col min="1287" max="1287" width="46.33203125" style="9" bestFit="1" customWidth="1"/>
    <col min="1288" max="1288" width="26.109375" style="9" bestFit="1" customWidth="1"/>
    <col min="1289" max="1289" width="22.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9.6640625" style="9" bestFit="1" customWidth="1"/>
    <col min="1538" max="1538" width="23.88671875" style="9" bestFit="1" customWidth="1"/>
    <col min="1539" max="1539" width="18.6640625" style="9" customWidth="1"/>
    <col min="1540" max="1540" width="31.33203125" style="9" customWidth="1"/>
    <col min="1541" max="1541" width="0" style="9" hidden="1" customWidth="1"/>
    <col min="1542" max="1542" width="5.44140625" style="9" customWidth="1"/>
    <col min="1543" max="1543" width="46.33203125" style="9" bestFit="1" customWidth="1"/>
    <col min="1544" max="1544" width="26.109375" style="9" bestFit="1" customWidth="1"/>
    <col min="1545" max="1545" width="22.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9.6640625" style="9" bestFit="1" customWidth="1"/>
    <col min="1794" max="1794" width="23.88671875" style="9" bestFit="1" customWidth="1"/>
    <col min="1795" max="1795" width="18.6640625" style="9" customWidth="1"/>
    <col min="1796" max="1796" width="31.33203125" style="9" customWidth="1"/>
    <col min="1797" max="1797" width="0" style="9" hidden="1" customWidth="1"/>
    <col min="1798" max="1798" width="5.44140625" style="9" customWidth="1"/>
    <col min="1799" max="1799" width="46.33203125" style="9" bestFit="1" customWidth="1"/>
    <col min="1800" max="1800" width="26.109375" style="9" bestFit="1" customWidth="1"/>
    <col min="1801" max="1801" width="22.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9.6640625" style="9" bestFit="1" customWidth="1"/>
    <col min="2050" max="2050" width="23.88671875" style="9" bestFit="1" customWidth="1"/>
    <col min="2051" max="2051" width="18.6640625" style="9" customWidth="1"/>
    <col min="2052" max="2052" width="31.33203125" style="9" customWidth="1"/>
    <col min="2053" max="2053" width="0" style="9" hidden="1" customWidth="1"/>
    <col min="2054" max="2054" width="5.44140625" style="9" customWidth="1"/>
    <col min="2055" max="2055" width="46.33203125" style="9" bestFit="1" customWidth="1"/>
    <col min="2056" max="2056" width="26.109375" style="9" bestFit="1" customWidth="1"/>
    <col min="2057" max="2057" width="22.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9.6640625" style="9" bestFit="1" customWidth="1"/>
    <col min="2306" max="2306" width="23.88671875" style="9" bestFit="1" customWidth="1"/>
    <col min="2307" max="2307" width="18.6640625" style="9" customWidth="1"/>
    <col min="2308" max="2308" width="31.33203125" style="9" customWidth="1"/>
    <col min="2309" max="2309" width="0" style="9" hidden="1" customWidth="1"/>
    <col min="2310" max="2310" width="5.44140625" style="9" customWidth="1"/>
    <col min="2311" max="2311" width="46.33203125" style="9" bestFit="1" customWidth="1"/>
    <col min="2312" max="2312" width="26.109375" style="9" bestFit="1" customWidth="1"/>
    <col min="2313" max="2313" width="22.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9.6640625" style="9" bestFit="1" customWidth="1"/>
    <col min="2562" max="2562" width="23.88671875" style="9" bestFit="1" customWidth="1"/>
    <col min="2563" max="2563" width="18.6640625" style="9" customWidth="1"/>
    <col min="2564" max="2564" width="31.33203125" style="9" customWidth="1"/>
    <col min="2565" max="2565" width="0" style="9" hidden="1" customWidth="1"/>
    <col min="2566" max="2566" width="5.44140625" style="9" customWidth="1"/>
    <col min="2567" max="2567" width="46.33203125" style="9" bestFit="1" customWidth="1"/>
    <col min="2568" max="2568" width="26.109375" style="9" bestFit="1" customWidth="1"/>
    <col min="2569" max="2569" width="22.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9.6640625" style="9" bestFit="1" customWidth="1"/>
    <col min="2818" max="2818" width="23.88671875" style="9" bestFit="1" customWidth="1"/>
    <col min="2819" max="2819" width="18.6640625" style="9" customWidth="1"/>
    <col min="2820" max="2820" width="31.33203125" style="9" customWidth="1"/>
    <col min="2821" max="2821" width="0" style="9" hidden="1" customWidth="1"/>
    <col min="2822" max="2822" width="5.44140625" style="9" customWidth="1"/>
    <col min="2823" max="2823" width="46.33203125" style="9" bestFit="1" customWidth="1"/>
    <col min="2824" max="2824" width="26.109375" style="9" bestFit="1" customWidth="1"/>
    <col min="2825" max="2825" width="22.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9.6640625" style="9" bestFit="1" customWidth="1"/>
    <col min="3074" max="3074" width="23.88671875" style="9" bestFit="1" customWidth="1"/>
    <col min="3075" max="3075" width="18.6640625" style="9" customWidth="1"/>
    <col min="3076" max="3076" width="31.33203125" style="9" customWidth="1"/>
    <col min="3077" max="3077" width="0" style="9" hidden="1" customWidth="1"/>
    <col min="3078" max="3078" width="5.44140625" style="9" customWidth="1"/>
    <col min="3079" max="3079" width="46.33203125" style="9" bestFit="1" customWidth="1"/>
    <col min="3080" max="3080" width="26.109375" style="9" bestFit="1" customWidth="1"/>
    <col min="3081" max="3081" width="22.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9.6640625" style="9" bestFit="1" customWidth="1"/>
    <col min="3330" max="3330" width="23.88671875" style="9" bestFit="1" customWidth="1"/>
    <col min="3331" max="3331" width="18.6640625" style="9" customWidth="1"/>
    <col min="3332" max="3332" width="31.33203125" style="9" customWidth="1"/>
    <col min="3333" max="3333" width="0" style="9" hidden="1" customWidth="1"/>
    <col min="3334" max="3334" width="5.44140625" style="9" customWidth="1"/>
    <col min="3335" max="3335" width="46.33203125" style="9" bestFit="1" customWidth="1"/>
    <col min="3336" max="3336" width="26.109375" style="9" bestFit="1" customWidth="1"/>
    <col min="3337" max="3337" width="22.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9.6640625" style="9" bestFit="1" customWidth="1"/>
    <col min="3586" max="3586" width="23.88671875" style="9" bestFit="1" customWidth="1"/>
    <col min="3587" max="3587" width="18.6640625" style="9" customWidth="1"/>
    <col min="3588" max="3588" width="31.33203125" style="9" customWidth="1"/>
    <col min="3589" max="3589" width="0" style="9" hidden="1" customWidth="1"/>
    <col min="3590" max="3590" width="5.44140625" style="9" customWidth="1"/>
    <col min="3591" max="3591" width="46.33203125" style="9" bestFit="1" customWidth="1"/>
    <col min="3592" max="3592" width="26.109375" style="9" bestFit="1" customWidth="1"/>
    <col min="3593" max="3593" width="22.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9.6640625" style="9" bestFit="1" customWidth="1"/>
    <col min="3842" max="3842" width="23.88671875" style="9" bestFit="1" customWidth="1"/>
    <col min="3843" max="3843" width="18.6640625" style="9" customWidth="1"/>
    <col min="3844" max="3844" width="31.33203125" style="9" customWidth="1"/>
    <col min="3845" max="3845" width="0" style="9" hidden="1" customWidth="1"/>
    <col min="3846" max="3846" width="5.44140625" style="9" customWidth="1"/>
    <col min="3847" max="3847" width="46.33203125" style="9" bestFit="1" customWidth="1"/>
    <col min="3848" max="3848" width="26.109375" style="9" bestFit="1" customWidth="1"/>
    <col min="3849" max="3849" width="22.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9.6640625" style="9" bestFit="1" customWidth="1"/>
    <col min="4098" max="4098" width="23.88671875" style="9" bestFit="1" customWidth="1"/>
    <col min="4099" max="4099" width="18.6640625" style="9" customWidth="1"/>
    <col min="4100" max="4100" width="31.33203125" style="9" customWidth="1"/>
    <col min="4101" max="4101" width="0" style="9" hidden="1" customWidth="1"/>
    <col min="4102" max="4102" width="5.44140625" style="9" customWidth="1"/>
    <col min="4103" max="4103" width="46.33203125" style="9" bestFit="1" customWidth="1"/>
    <col min="4104" max="4104" width="26.109375" style="9" bestFit="1" customWidth="1"/>
    <col min="4105" max="4105" width="22.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9.6640625" style="9" bestFit="1" customWidth="1"/>
    <col min="4354" max="4354" width="23.88671875" style="9" bestFit="1" customWidth="1"/>
    <col min="4355" max="4355" width="18.6640625" style="9" customWidth="1"/>
    <col min="4356" max="4356" width="31.33203125" style="9" customWidth="1"/>
    <col min="4357" max="4357" width="0" style="9" hidden="1" customWidth="1"/>
    <col min="4358" max="4358" width="5.44140625" style="9" customWidth="1"/>
    <col min="4359" max="4359" width="46.33203125" style="9" bestFit="1" customWidth="1"/>
    <col min="4360" max="4360" width="26.109375" style="9" bestFit="1" customWidth="1"/>
    <col min="4361" max="4361" width="22.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9.6640625" style="9" bestFit="1" customWidth="1"/>
    <col min="4610" max="4610" width="23.88671875" style="9" bestFit="1" customWidth="1"/>
    <col min="4611" max="4611" width="18.6640625" style="9" customWidth="1"/>
    <col min="4612" max="4612" width="31.33203125" style="9" customWidth="1"/>
    <col min="4613" max="4613" width="0" style="9" hidden="1" customWidth="1"/>
    <col min="4614" max="4614" width="5.44140625" style="9" customWidth="1"/>
    <col min="4615" max="4615" width="46.33203125" style="9" bestFit="1" customWidth="1"/>
    <col min="4616" max="4616" width="26.109375" style="9" bestFit="1" customWidth="1"/>
    <col min="4617" max="4617" width="22.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9.6640625" style="9" bestFit="1" customWidth="1"/>
    <col min="4866" max="4866" width="23.88671875" style="9" bestFit="1" customWidth="1"/>
    <col min="4867" max="4867" width="18.6640625" style="9" customWidth="1"/>
    <col min="4868" max="4868" width="31.33203125" style="9" customWidth="1"/>
    <col min="4869" max="4869" width="0" style="9" hidden="1" customWidth="1"/>
    <col min="4870" max="4870" width="5.44140625" style="9" customWidth="1"/>
    <col min="4871" max="4871" width="46.33203125" style="9" bestFit="1" customWidth="1"/>
    <col min="4872" max="4872" width="26.109375" style="9" bestFit="1" customWidth="1"/>
    <col min="4873" max="4873" width="22.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9.6640625" style="9" bestFit="1" customWidth="1"/>
    <col min="5122" max="5122" width="23.88671875" style="9" bestFit="1" customWidth="1"/>
    <col min="5123" max="5123" width="18.6640625" style="9" customWidth="1"/>
    <col min="5124" max="5124" width="31.33203125" style="9" customWidth="1"/>
    <col min="5125" max="5125" width="0" style="9" hidden="1" customWidth="1"/>
    <col min="5126" max="5126" width="5.44140625" style="9" customWidth="1"/>
    <col min="5127" max="5127" width="46.33203125" style="9" bestFit="1" customWidth="1"/>
    <col min="5128" max="5128" width="26.109375" style="9" bestFit="1" customWidth="1"/>
    <col min="5129" max="5129" width="22.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9.6640625" style="9" bestFit="1" customWidth="1"/>
    <col min="5378" max="5378" width="23.88671875" style="9" bestFit="1" customWidth="1"/>
    <col min="5379" max="5379" width="18.6640625" style="9" customWidth="1"/>
    <col min="5380" max="5380" width="31.33203125" style="9" customWidth="1"/>
    <col min="5381" max="5381" width="0" style="9" hidden="1" customWidth="1"/>
    <col min="5382" max="5382" width="5.44140625" style="9" customWidth="1"/>
    <col min="5383" max="5383" width="46.33203125" style="9" bestFit="1" customWidth="1"/>
    <col min="5384" max="5384" width="26.109375" style="9" bestFit="1" customWidth="1"/>
    <col min="5385" max="5385" width="22.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9.6640625" style="9" bestFit="1" customWidth="1"/>
    <col min="5634" max="5634" width="23.88671875" style="9" bestFit="1" customWidth="1"/>
    <col min="5635" max="5635" width="18.6640625" style="9" customWidth="1"/>
    <col min="5636" max="5636" width="31.33203125" style="9" customWidth="1"/>
    <col min="5637" max="5637" width="0" style="9" hidden="1" customWidth="1"/>
    <col min="5638" max="5638" width="5.44140625" style="9" customWidth="1"/>
    <col min="5639" max="5639" width="46.33203125" style="9" bestFit="1" customWidth="1"/>
    <col min="5640" max="5640" width="26.109375" style="9" bestFit="1" customWidth="1"/>
    <col min="5641" max="5641" width="22.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9.6640625" style="9" bestFit="1" customWidth="1"/>
    <col min="5890" max="5890" width="23.88671875" style="9" bestFit="1" customWidth="1"/>
    <col min="5891" max="5891" width="18.6640625" style="9" customWidth="1"/>
    <col min="5892" max="5892" width="31.33203125" style="9" customWidth="1"/>
    <col min="5893" max="5893" width="0" style="9" hidden="1" customWidth="1"/>
    <col min="5894" max="5894" width="5.44140625" style="9" customWidth="1"/>
    <col min="5895" max="5895" width="46.33203125" style="9" bestFit="1" customWidth="1"/>
    <col min="5896" max="5896" width="26.109375" style="9" bestFit="1" customWidth="1"/>
    <col min="5897" max="5897" width="22.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9.6640625" style="9" bestFit="1" customWidth="1"/>
    <col min="6146" max="6146" width="23.88671875" style="9" bestFit="1" customWidth="1"/>
    <col min="6147" max="6147" width="18.6640625" style="9" customWidth="1"/>
    <col min="6148" max="6148" width="31.33203125" style="9" customWidth="1"/>
    <col min="6149" max="6149" width="0" style="9" hidden="1" customWidth="1"/>
    <col min="6150" max="6150" width="5.44140625" style="9" customWidth="1"/>
    <col min="6151" max="6151" width="46.33203125" style="9" bestFit="1" customWidth="1"/>
    <col min="6152" max="6152" width="26.109375" style="9" bestFit="1" customWidth="1"/>
    <col min="6153" max="6153" width="22.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9.6640625" style="9" bestFit="1" customWidth="1"/>
    <col min="6402" max="6402" width="23.88671875" style="9" bestFit="1" customWidth="1"/>
    <col min="6403" max="6403" width="18.6640625" style="9" customWidth="1"/>
    <col min="6404" max="6404" width="31.33203125" style="9" customWidth="1"/>
    <col min="6405" max="6405" width="0" style="9" hidden="1" customWidth="1"/>
    <col min="6406" max="6406" width="5.44140625" style="9" customWidth="1"/>
    <col min="6407" max="6407" width="46.33203125" style="9" bestFit="1" customWidth="1"/>
    <col min="6408" max="6408" width="26.109375" style="9" bestFit="1" customWidth="1"/>
    <col min="6409" max="6409" width="22.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9.6640625" style="9" bestFit="1" customWidth="1"/>
    <col min="6658" max="6658" width="23.88671875" style="9" bestFit="1" customWidth="1"/>
    <col min="6659" max="6659" width="18.6640625" style="9" customWidth="1"/>
    <col min="6660" max="6660" width="31.33203125" style="9" customWidth="1"/>
    <col min="6661" max="6661" width="0" style="9" hidden="1" customWidth="1"/>
    <col min="6662" max="6662" width="5.44140625" style="9" customWidth="1"/>
    <col min="6663" max="6663" width="46.33203125" style="9" bestFit="1" customWidth="1"/>
    <col min="6664" max="6664" width="26.109375" style="9" bestFit="1" customWidth="1"/>
    <col min="6665" max="6665" width="22.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9.6640625" style="9" bestFit="1" customWidth="1"/>
    <col min="6914" max="6914" width="23.88671875" style="9" bestFit="1" customWidth="1"/>
    <col min="6915" max="6915" width="18.6640625" style="9" customWidth="1"/>
    <col min="6916" max="6916" width="31.33203125" style="9" customWidth="1"/>
    <col min="6917" max="6917" width="0" style="9" hidden="1" customWidth="1"/>
    <col min="6918" max="6918" width="5.44140625" style="9" customWidth="1"/>
    <col min="6919" max="6919" width="46.33203125" style="9" bestFit="1" customWidth="1"/>
    <col min="6920" max="6920" width="26.109375" style="9" bestFit="1" customWidth="1"/>
    <col min="6921" max="6921" width="22.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9.6640625" style="9" bestFit="1" customWidth="1"/>
    <col min="7170" max="7170" width="23.88671875" style="9" bestFit="1" customWidth="1"/>
    <col min="7171" max="7171" width="18.6640625" style="9" customWidth="1"/>
    <col min="7172" max="7172" width="31.33203125" style="9" customWidth="1"/>
    <col min="7173" max="7173" width="0" style="9" hidden="1" customWidth="1"/>
    <col min="7174" max="7174" width="5.44140625" style="9" customWidth="1"/>
    <col min="7175" max="7175" width="46.33203125" style="9" bestFit="1" customWidth="1"/>
    <col min="7176" max="7176" width="26.109375" style="9" bestFit="1" customWidth="1"/>
    <col min="7177" max="7177" width="22.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9.6640625" style="9" bestFit="1" customWidth="1"/>
    <col min="7426" max="7426" width="23.88671875" style="9" bestFit="1" customWidth="1"/>
    <col min="7427" max="7427" width="18.6640625" style="9" customWidth="1"/>
    <col min="7428" max="7428" width="31.33203125" style="9" customWidth="1"/>
    <col min="7429" max="7429" width="0" style="9" hidden="1" customWidth="1"/>
    <col min="7430" max="7430" width="5.44140625" style="9" customWidth="1"/>
    <col min="7431" max="7431" width="46.33203125" style="9" bestFit="1" customWidth="1"/>
    <col min="7432" max="7432" width="26.109375" style="9" bestFit="1" customWidth="1"/>
    <col min="7433" max="7433" width="22.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9.6640625" style="9" bestFit="1" customWidth="1"/>
    <col min="7682" max="7682" width="23.88671875" style="9" bestFit="1" customWidth="1"/>
    <col min="7683" max="7683" width="18.6640625" style="9" customWidth="1"/>
    <col min="7684" max="7684" width="31.33203125" style="9" customWidth="1"/>
    <col min="7685" max="7685" width="0" style="9" hidden="1" customWidth="1"/>
    <col min="7686" max="7686" width="5.44140625" style="9" customWidth="1"/>
    <col min="7687" max="7687" width="46.33203125" style="9" bestFit="1" customWidth="1"/>
    <col min="7688" max="7688" width="26.109375" style="9" bestFit="1" customWidth="1"/>
    <col min="7689" max="7689" width="22.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9.6640625" style="9" bestFit="1" customWidth="1"/>
    <col min="7938" max="7938" width="23.88671875" style="9" bestFit="1" customWidth="1"/>
    <col min="7939" max="7939" width="18.6640625" style="9" customWidth="1"/>
    <col min="7940" max="7940" width="31.33203125" style="9" customWidth="1"/>
    <col min="7941" max="7941" width="0" style="9" hidden="1" customWidth="1"/>
    <col min="7942" max="7942" width="5.44140625" style="9" customWidth="1"/>
    <col min="7943" max="7943" width="46.33203125" style="9" bestFit="1" customWidth="1"/>
    <col min="7944" max="7944" width="26.109375" style="9" bestFit="1" customWidth="1"/>
    <col min="7945" max="7945" width="22.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9.6640625" style="9" bestFit="1" customWidth="1"/>
    <col min="8194" max="8194" width="23.88671875" style="9" bestFit="1" customWidth="1"/>
    <col min="8195" max="8195" width="18.6640625" style="9" customWidth="1"/>
    <col min="8196" max="8196" width="31.33203125" style="9" customWidth="1"/>
    <col min="8197" max="8197" width="0" style="9" hidden="1" customWidth="1"/>
    <col min="8198" max="8198" width="5.44140625" style="9" customWidth="1"/>
    <col min="8199" max="8199" width="46.33203125" style="9" bestFit="1" customWidth="1"/>
    <col min="8200" max="8200" width="26.109375" style="9" bestFit="1" customWidth="1"/>
    <col min="8201" max="8201" width="22.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9.6640625" style="9" bestFit="1" customWidth="1"/>
    <col min="8450" max="8450" width="23.88671875" style="9" bestFit="1" customWidth="1"/>
    <col min="8451" max="8451" width="18.6640625" style="9" customWidth="1"/>
    <col min="8452" max="8452" width="31.33203125" style="9" customWidth="1"/>
    <col min="8453" max="8453" width="0" style="9" hidden="1" customWidth="1"/>
    <col min="8454" max="8454" width="5.44140625" style="9" customWidth="1"/>
    <col min="8455" max="8455" width="46.33203125" style="9" bestFit="1" customWidth="1"/>
    <col min="8456" max="8456" width="26.109375" style="9" bestFit="1" customWidth="1"/>
    <col min="8457" max="8457" width="22.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9.6640625" style="9" bestFit="1" customWidth="1"/>
    <col min="8706" max="8706" width="23.88671875" style="9" bestFit="1" customWidth="1"/>
    <col min="8707" max="8707" width="18.6640625" style="9" customWidth="1"/>
    <col min="8708" max="8708" width="31.33203125" style="9" customWidth="1"/>
    <col min="8709" max="8709" width="0" style="9" hidden="1" customWidth="1"/>
    <col min="8710" max="8710" width="5.44140625" style="9" customWidth="1"/>
    <col min="8711" max="8711" width="46.33203125" style="9" bestFit="1" customWidth="1"/>
    <col min="8712" max="8712" width="26.109375" style="9" bestFit="1" customWidth="1"/>
    <col min="8713" max="8713" width="22.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9.6640625" style="9" bestFit="1" customWidth="1"/>
    <col min="8962" max="8962" width="23.88671875" style="9" bestFit="1" customWidth="1"/>
    <col min="8963" max="8963" width="18.6640625" style="9" customWidth="1"/>
    <col min="8964" max="8964" width="31.33203125" style="9" customWidth="1"/>
    <col min="8965" max="8965" width="0" style="9" hidden="1" customWidth="1"/>
    <col min="8966" max="8966" width="5.44140625" style="9" customWidth="1"/>
    <col min="8967" max="8967" width="46.33203125" style="9" bestFit="1" customWidth="1"/>
    <col min="8968" max="8968" width="26.109375" style="9" bestFit="1" customWidth="1"/>
    <col min="8969" max="8969" width="22.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9.6640625" style="9" bestFit="1" customWidth="1"/>
    <col min="9218" max="9218" width="23.88671875" style="9" bestFit="1" customWidth="1"/>
    <col min="9219" max="9219" width="18.6640625" style="9" customWidth="1"/>
    <col min="9220" max="9220" width="31.33203125" style="9" customWidth="1"/>
    <col min="9221" max="9221" width="0" style="9" hidden="1" customWidth="1"/>
    <col min="9222" max="9222" width="5.44140625" style="9" customWidth="1"/>
    <col min="9223" max="9223" width="46.33203125" style="9" bestFit="1" customWidth="1"/>
    <col min="9224" max="9224" width="26.109375" style="9" bestFit="1" customWidth="1"/>
    <col min="9225" max="9225" width="22.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9.6640625" style="9" bestFit="1" customWidth="1"/>
    <col min="9474" max="9474" width="23.88671875" style="9" bestFit="1" customWidth="1"/>
    <col min="9475" max="9475" width="18.6640625" style="9" customWidth="1"/>
    <col min="9476" max="9476" width="31.33203125" style="9" customWidth="1"/>
    <col min="9477" max="9477" width="0" style="9" hidden="1" customWidth="1"/>
    <col min="9478" max="9478" width="5.44140625" style="9" customWidth="1"/>
    <col min="9479" max="9479" width="46.33203125" style="9" bestFit="1" customWidth="1"/>
    <col min="9480" max="9480" width="26.109375" style="9" bestFit="1" customWidth="1"/>
    <col min="9481" max="9481" width="22.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9.6640625" style="9" bestFit="1" customWidth="1"/>
    <col min="9730" max="9730" width="23.88671875" style="9" bestFit="1" customWidth="1"/>
    <col min="9731" max="9731" width="18.6640625" style="9" customWidth="1"/>
    <col min="9732" max="9732" width="31.33203125" style="9" customWidth="1"/>
    <col min="9733" max="9733" width="0" style="9" hidden="1" customWidth="1"/>
    <col min="9734" max="9734" width="5.44140625" style="9" customWidth="1"/>
    <col min="9735" max="9735" width="46.33203125" style="9" bestFit="1" customWidth="1"/>
    <col min="9736" max="9736" width="26.109375" style="9" bestFit="1" customWidth="1"/>
    <col min="9737" max="9737" width="22.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9.6640625" style="9" bestFit="1" customWidth="1"/>
    <col min="9986" max="9986" width="23.88671875" style="9" bestFit="1" customWidth="1"/>
    <col min="9987" max="9987" width="18.6640625" style="9" customWidth="1"/>
    <col min="9988" max="9988" width="31.33203125" style="9" customWidth="1"/>
    <col min="9989" max="9989" width="0" style="9" hidden="1" customWidth="1"/>
    <col min="9990" max="9990" width="5.44140625" style="9" customWidth="1"/>
    <col min="9991" max="9991" width="46.33203125" style="9" bestFit="1" customWidth="1"/>
    <col min="9992" max="9992" width="26.109375" style="9" bestFit="1" customWidth="1"/>
    <col min="9993" max="9993" width="22.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9.6640625" style="9" bestFit="1" customWidth="1"/>
    <col min="10242" max="10242" width="23.88671875" style="9" bestFit="1" customWidth="1"/>
    <col min="10243" max="10243" width="18.6640625" style="9" customWidth="1"/>
    <col min="10244" max="10244" width="31.33203125" style="9" customWidth="1"/>
    <col min="10245" max="10245" width="0" style="9" hidden="1" customWidth="1"/>
    <col min="10246" max="10246" width="5.44140625" style="9" customWidth="1"/>
    <col min="10247" max="10247" width="46.33203125" style="9" bestFit="1" customWidth="1"/>
    <col min="10248" max="10248" width="26.109375" style="9" bestFit="1" customWidth="1"/>
    <col min="10249" max="10249" width="22.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9.6640625" style="9" bestFit="1" customWidth="1"/>
    <col min="10498" max="10498" width="23.88671875" style="9" bestFit="1" customWidth="1"/>
    <col min="10499" max="10499" width="18.6640625" style="9" customWidth="1"/>
    <col min="10500" max="10500" width="31.33203125" style="9" customWidth="1"/>
    <col min="10501" max="10501" width="0" style="9" hidden="1" customWidth="1"/>
    <col min="10502" max="10502" width="5.44140625" style="9" customWidth="1"/>
    <col min="10503" max="10503" width="46.33203125" style="9" bestFit="1" customWidth="1"/>
    <col min="10504" max="10504" width="26.109375" style="9" bestFit="1" customWidth="1"/>
    <col min="10505" max="10505" width="22.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9.6640625" style="9" bestFit="1" customWidth="1"/>
    <col min="10754" max="10754" width="23.88671875" style="9" bestFit="1" customWidth="1"/>
    <col min="10755" max="10755" width="18.6640625" style="9" customWidth="1"/>
    <col min="10756" max="10756" width="31.33203125" style="9" customWidth="1"/>
    <col min="10757" max="10757" width="0" style="9" hidden="1" customWidth="1"/>
    <col min="10758" max="10758" width="5.44140625" style="9" customWidth="1"/>
    <col min="10759" max="10759" width="46.33203125" style="9" bestFit="1" customWidth="1"/>
    <col min="10760" max="10760" width="26.109375" style="9" bestFit="1" customWidth="1"/>
    <col min="10761" max="10761" width="22.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9.6640625" style="9" bestFit="1" customWidth="1"/>
    <col min="11010" max="11010" width="23.88671875" style="9" bestFit="1" customWidth="1"/>
    <col min="11011" max="11011" width="18.6640625" style="9" customWidth="1"/>
    <col min="11012" max="11012" width="31.33203125" style="9" customWidth="1"/>
    <col min="11013" max="11013" width="0" style="9" hidden="1" customWidth="1"/>
    <col min="11014" max="11014" width="5.44140625" style="9" customWidth="1"/>
    <col min="11015" max="11015" width="46.33203125" style="9" bestFit="1" customWidth="1"/>
    <col min="11016" max="11016" width="26.109375" style="9" bestFit="1" customWidth="1"/>
    <col min="11017" max="11017" width="22.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9.6640625" style="9" bestFit="1" customWidth="1"/>
    <col min="11266" max="11266" width="23.88671875" style="9" bestFit="1" customWidth="1"/>
    <col min="11267" max="11267" width="18.6640625" style="9" customWidth="1"/>
    <col min="11268" max="11268" width="31.33203125" style="9" customWidth="1"/>
    <col min="11269" max="11269" width="0" style="9" hidden="1" customWidth="1"/>
    <col min="11270" max="11270" width="5.44140625" style="9" customWidth="1"/>
    <col min="11271" max="11271" width="46.33203125" style="9" bestFit="1" customWidth="1"/>
    <col min="11272" max="11272" width="26.109375" style="9" bestFit="1" customWidth="1"/>
    <col min="11273" max="11273" width="22.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9.6640625" style="9" bestFit="1" customWidth="1"/>
    <col min="11522" max="11522" width="23.88671875" style="9" bestFit="1" customWidth="1"/>
    <col min="11523" max="11523" width="18.6640625" style="9" customWidth="1"/>
    <col min="11524" max="11524" width="31.33203125" style="9" customWidth="1"/>
    <col min="11525" max="11525" width="0" style="9" hidden="1" customWidth="1"/>
    <col min="11526" max="11526" width="5.44140625" style="9" customWidth="1"/>
    <col min="11527" max="11527" width="46.33203125" style="9" bestFit="1" customWidth="1"/>
    <col min="11528" max="11528" width="26.109375" style="9" bestFit="1" customWidth="1"/>
    <col min="11529" max="11529" width="22.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9.6640625" style="9" bestFit="1" customWidth="1"/>
    <col min="11778" max="11778" width="23.88671875" style="9" bestFit="1" customWidth="1"/>
    <col min="11779" max="11779" width="18.6640625" style="9" customWidth="1"/>
    <col min="11780" max="11780" width="31.33203125" style="9" customWidth="1"/>
    <col min="11781" max="11781" width="0" style="9" hidden="1" customWidth="1"/>
    <col min="11782" max="11782" width="5.44140625" style="9" customWidth="1"/>
    <col min="11783" max="11783" width="46.33203125" style="9" bestFit="1" customWidth="1"/>
    <col min="11784" max="11784" width="26.109375" style="9" bestFit="1" customWidth="1"/>
    <col min="11785" max="11785" width="22.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9.6640625" style="9" bestFit="1" customWidth="1"/>
    <col min="12034" max="12034" width="23.88671875" style="9" bestFit="1" customWidth="1"/>
    <col min="12035" max="12035" width="18.6640625" style="9" customWidth="1"/>
    <col min="12036" max="12036" width="31.33203125" style="9" customWidth="1"/>
    <col min="12037" max="12037" width="0" style="9" hidden="1" customWidth="1"/>
    <col min="12038" max="12038" width="5.44140625" style="9" customWidth="1"/>
    <col min="12039" max="12039" width="46.33203125" style="9" bestFit="1" customWidth="1"/>
    <col min="12040" max="12040" width="26.109375" style="9" bestFit="1" customWidth="1"/>
    <col min="12041" max="12041" width="22.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9.6640625" style="9" bestFit="1" customWidth="1"/>
    <col min="12290" max="12290" width="23.88671875" style="9" bestFit="1" customWidth="1"/>
    <col min="12291" max="12291" width="18.6640625" style="9" customWidth="1"/>
    <col min="12292" max="12292" width="31.33203125" style="9" customWidth="1"/>
    <col min="12293" max="12293" width="0" style="9" hidden="1" customWidth="1"/>
    <col min="12294" max="12294" width="5.44140625" style="9" customWidth="1"/>
    <col min="12295" max="12295" width="46.33203125" style="9" bestFit="1" customWidth="1"/>
    <col min="12296" max="12296" width="26.109375" style="9" bestFit="1" customWidth="1"/>
    <col min="12297" max="12297" width="22.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9.6640625" style="9" bestFit="1" customWidth="1"/>
    <col min="12546" max="12546" width="23.88671875" style="9" bestFit="1" customWidth="1"/>
    <col min="12547" max="12547" width="18.6640625" style="9" customWidth="1"/>
    <col min="12548" max="12548" width="31.33203125" style="9" customWidth="1"/>
    <col min="12549" max="12549" width="0" style="9" hidden="1" customWidth="1"/>
    <col min="12550" max="12550" width="5.44140625" style="9" customWidth="1"/>
    <col min="12551" max="12551" width="46.33203125" style="9" bestFit="1" customWidth="1"/>
    <col min="12552" max="12552" width="26.109375" style="9" bestFit="1" customWidth="1"/>
    <col min="12553" max="12553" width="22.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9.6640625" style="9" bestFit="1" customWidth="1"/>
    <col min="12802" max="12802" width="23.88671875" style="9" bestFit="1" customWidth="1"/>
    <col min="12803" max="12803" width="18.6640625" style="9" customWidth="1"/>
    <col min="12804" max="12804" width="31.33203125" style="9" customWidth="1"/>
    <col min="12805" max="12805" width="0" style="9" hidden="1" customWidth="1"/>
    <col min="12806" max="12806" width="5.44140625" style="9" customWidth="1"/>
    <col min="12807" max="12807" width="46.33203125" style="9" bestFit="1" customWidth="1"/>
    <col min="12808" max="12808" width="26.109375" style="9" bestFit="1" customWidth="1"/>
    <col min="12809" max="12809" width="22.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9.6640625" style="9" bestFit="1" customWidth="1"/>
    <col min="13058" max="13058" width="23.88671875" style="9" bestFit="1" customWidth="1"/>
    <col min="13059" max="13059" width="18.6640625" style="9" customWidth="1"/>
    <col min="13060" max="13060" width="31.33203125" style="9" customWidth="1"/>
    <col min="13061" max="13061" width="0" style="9" hidden="1" customWidth="1"/>
    <col min="13062" max="13062" width="5.44140625" style="9" customWidth="1"/>
    <col min="13063" max="13063" width="46.33203125" style="9" bestFit="1" customWidth="1"/>
    <col min="13064" max="13064" width="26.109375" style="9" bestFit="1" customWidth="1"/>
    <col min="13065" max="13065" width="22.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9.6640625" style="9" bestFit="1" customWidth="1"/>
    <col min="13314" max="13314" width="23.88671875" style="9" bestFit="1" customWidth="1"/>
    <col min="13315" max="13315" width="18.6640625" style="9" customWidth="1"/>
    <col min="13316" max="13316" width="31.33203125" style="9" customWidth="1"/>
    <col min="13317" max="13317" width="0" style="9" hidden="1" customWidth="1"/>
    <col min="13318" max="13318" width="5.44140625" style="9" customWidth="1"/>
    <col min="13319" max="13319" width="46.33203125" style="9" bestFit="1" customWidth="1"/>
    <col min="13320" max="13320" width="26.109375" style="9" bestFit="1" customWidth="1"/>
    <col min="13321" max="13321" width="22.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9.6640625" style="9" bestFit="1" customWidth="1"/>
    <col min="13570" max="13570" width="23.88671875" style="9" bestFit="1" customWidth="1"/>
    <col min="13571" max="13571" width="18.6640625" style="9" customWidth="1"/>
    <col min="13572" max="13572" width="31.33203125" style="9" customWidth="1"/>
    <col min="13573" max="13573" width="0" style="9" hidden="1" customWidth="1"/>
    <col min="13574" max="13574" width="5.44140625" style="9" customWidth="1"/>
    <col min="13575" max="13575" width="46.33203125" style="9" bestFit="1" customWidth="1"/>
    <col min="13576" max="13576" width="26.109375" style="9" bestFit="1" customWidth="1"/>
    <col min="13577" max="13577" width="22.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9.6640625" style="9" bestFit="1" customWidth="1"/>
    <col min="13826" max="13826" width="23.88671875" style="9" bestFit="1" customWidth="1"/>
    <col min="13827" max="13827" width="18.6640625" style="9" customWidth="1"/>
    <col min="13828" max="13828" width="31.33203125" style="9" customWidth="1"/>
    <col min="13829" max="13829" width="0" style="9" hidden="1" customWidth="1"/>
    <col min="13830" max="13830" width="5.44140625" style="9" customWidth="1"/>
    <col min="13831" max="13831" width="46.33203125" style="9" bestFit="1" customWidth="1"/>
    <col min="13832" max="13832" width="26.109375" style="9" bestFit="1" customWidth="1"/>
    <col min="13833" max="13833" width="22.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9.6640625" style="9" bestFit="1" customWidth="1"/>
    <col min="14082" max="14082" width="23.88671875" style="9" bestFit="1" customWidth="1"/>
    <col min="14083" max="14083" width="18.6640625" style="9" customWidth="1"/>
    <col min="14084" max="14084" width="31.33203125" style="9" customWidth="1"/>
    <col min="14085" max="14085" width="0" style="9" hidden="1" customWidth="1"/>
    <col min="14086" max="14086" width="5.44140625" style="9" customWidth="1"/>
    <col min="14087" max="14087" width="46.33203125" style="9" bestFit="1" customWidth="1"/>
    <col min="14088" max="14088" width="26.109375" style="9" bestFit="1" customWidth="1"/>
    <col min="14089" max="14089" width="22.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9.6640625" style="9" bestFit="1" customWidth="1"/>
    <col min="14338" max="14338" width="23.88671875" style="9" bestFit="1" customWidth="1"/>
    <col min="14339" max="14339" width="18.6640625" style="9" customWidth="1"/>
    <col min="14340" max="14340" width="31.33203125" style="9" customWidth="1"/>
    <col min="14341" max="14341" width="0" style="9" hidden="1" customWidth="1"/>
    <col min="14342" max="14342" width="5.44140625" style="9" customWidth="1"/>
    <col min="14343" max="14343" width="46.33203125" style="9" bestFit="1" customWidth="1"/>
    <col min="14344" max="14344" width="26.109375" style="9" bestFit="1" customWidth="1"/>
    <col min="14345" max="14345" width="22.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9.6640625" style="9" bestFit="1" customWidth="1"/>
    <col min="14594" max="14594" width="23.88671875" style="9" bestFit="1" customWidth="1"/>
    <col min="14595" max="14595" width="18.6640625" style="9" customWidth="1"/>
    <col min="14596" max="14596" width="31.33203125" style="9" customWidth="1"/>
    <col min="14597" max="14597" width="0" style="9" hidden="1" customWidth="1"/>
    <col min="14598" max="14598" width="5.44140625" style="9" customWidth="1"/>
    <col min="14599" max="14599" width="46.33203125" style="9" bestFit="1" customWidth="1"/>
    <col min="14600" max="14600" width="26.109375" style="9" bestFit="1" customWidth="1"/>
    <col min="14601" max="14601" width="22.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9.6640625" style="9" bestFit="1" customWidth="1"/>
    <col min="14850" max="14850" width="23.88671875" style="9" bestFit="1" customWidth="1"/>
    <col min="14851" max="14851" width="18.6640625" style="9" customWidth="1"/>
    <col min="14852" max="14852" width="31.33203125" style="9" customWidth="1"/>
    <col min="14853" max="14853" width="0" style="9" hidden="1" customWidth="1"/>
    <col min="14854" max="14854" width="5.44140625" style="9" customWidth="1"/>
    <col min="14855" max="14855" width="46.33203125" style="9" bestFit="1" customWidth="1"/>
    <col min="14856" max="14856" width="26.109375" style="9" bestFit="1" customWidth="1"/>
    <col min="14857" max="14857" width="22.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9.6640625" style="9" bestFit="1" customWidth="1"/>
    <col min="15106" max="15106" width="23.88671875" style="9" bestFit="1" customWidth="1"/>
    <col min="15107" max="15107" width="18.6640625" style="9" customWidth="1"/>
    <col min="15108" max="15108" width="31.33203125" style="9" customWidth="1"/>
    <col min="15109" max="15109" width="0" style="9" hidden="1" customWidth="1"/>
    <col min="15110" max="15110" width="5.44140625" style="9" customWidth="1"/>
    <col min="15111" max="15111" width="46.33203125" style="9" bestFit="1" customWidth="1"/>
    <col min="15112" max="15112" width="26.109375" style="9" bestFit="1" customWidth="1"/>
    <col min="15113" max="15113" width="22.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9.6640625" style="9" bestFit="1" customWidth="1"/>
    <col min="15362" max="15362" width="23.88671875" style="9" bestFit="1" customWidth="1"/>
    <col min="15363" max="15363" width="18.6640625" style="9" customWidth="1"/>
    <col min="15364" max="15364" width="31.33203125" style="9" customWidth="1"/>
    <col min="15365" max="15365" width="0" style="9" hidden="1" customWidth="1"/>
    <col min="15366" max="15366" width="5.44140625" style="9" customWidth="1"/>
    <col min="15367" max="15367" width="46.33203125" style="9" bestFit="1" customWidth="1"/>
    <col min="15368" max="15368" width="26.109375" style="9" bestFit="1" customWidth="1"/>
    <col min="15369" max="15369" width="22.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9.6640625" style="9" bestFit="1" customWidth="1"/>
    <col min="15618" max="15618" width="23.88671875" style="9" bestFit="1" customWidth="1"/>
    <col min="15619" max="15619" width="18.6640625" style="9" customWidth="1"/>
    <col min="15620" max="15620" width="31.33203125" style="9" customWidth="1"/>
    <col min="15621" max="15621" width="0" style="9" hidden="1" customWidth="1"/>
    <col min="15622" max="15622" width="5.44140625" style="9" customWidth="1"/>
    <col min="15623" max="15623" width="46.33203125" style="9" bestFit="1" customWidth="1"/>
    <col min="15624" max="15624" width="26.109375" style="9" bestFit="1" customWidth="1"/>
    <col min="15625" max="15625" width="22.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9.6640625" style="9" bestFit="1" customWidth="1"/>
    <col min="15874" max="15874" width="23.88671875" style="9" bestFit="1" customWidth="1"/>
    <col min="15875" max="15875" width="18.6640625" style="9" customWidth="1"/>
    <col min="15876" max="15876" width="31.33203125" style="9" customWidth="1"/>
    <col min="15877" max="15877" width="0" style="9" hidden="1" customWidth="1"/>
    <col min="15878" max="15878" width="5.44140625" style="9" customWidth="1"/>
    <col min="15879" max="15879" width="46.33203125" style="9" bestFit="1" customWidth="1"/>
    <col min="15880" max="15880" width="26.109375" style="9" bestFit="1" customWidth="1"/>
    <col min="15881" max="15881" width="22.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9.6640625" style="9" bestFit="1" customWidth="1"/>
    <col min="16130" max="16130" width="23.88671875" style="9" bestFit="1" customWidth="1"/>
    <col min="16131" max="16131" width="18.6640625" style="9" customWidth="1"/>
    <col min="16132" max="16132" width="31.33203125" style="9" customWidth="1"/>
    <col min="16133" max="16133" width="0" style="9" hidden="1" customWidth="1"/>
    <col min="16134" max="16134" width="5.44140625" style="9" customWidth="1"/>
    <col min="16135" max="16135" width="46.33203125" style="9" bestFit="1" customWidth="1"/>
    <col min="16136" max="16136" width="26.109375" style="9" bestFit="1" customWidth="1"/>
    <col min="16137" max="16137" width="22.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11138</v>
      </c>
      <c r="B2" s="498" t="s">
        <v>11119</v>
      </c>
      <c r="C2" s="500"/>
      <c r="D2" s="500" t="s">
        <v>11139</v>
      </c>
      <c r="E2" s="502">
        <v>12632256</v>
      </c>
      <c r="F2" s="27">
        <v>1</v>
      </c>
      <c r="G2" s="28" t="s">
        <v>7399</v>
      </c>
      <c r="H2" s="28" t="s">
        <v>11140</v>
      </c>
      <c r="I2" s="79"/>
      <c r="J2" s="28" t="s">
        <v>32</v>
      </c>
      <c r="K2" s="29">
        <v>4</v>
      </c>
      <c r="L2" s="29"/>
      <c r="M2" s="30" t="s">
        <v>33</v>
      </c>
      <c r="N2" s="30" t="s">
        <v>33</v>
      </c>
      <c r="O2" s="28" t="s">
        <v>40</v>
      </c>
      <c r="P2" s="28"/>
      <c r="Q2" s="28"/>
      <c r="R2" s="28"/>
      <c r="S2" s="28"/>
      <c r="T2" s="28"/>
      <c r="U2" s="28"/>
      <c r="V2" s="28"/>
      <c r="W2" s="33"/>
    </row>
    <row r="3" spans="1:23" x14ac:dyDescent="0.2">
      <c r="A3" s="497"/>
      <c r="B3" s="499"/>
      <c r="C3" s="501"/>
      <c r="D3" s="501"/>
      <c r="E3" s="503"/>
      <c r="F3" s="17">
        <v>2</v>
      </c>
      <c r="G3" s="18" t="s">
        <v>7401</v>
      </c>
      <c r="H3" s="18" t="s">
        <v>11141</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347</v>
      </c>
      <c r="H4" s="18" t="s">
        <v>11142</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1449</v>
      </c>
      <c r="H5" s="18" t="s">
        <v>11143</v>
      </c>
      <c r="I5" s="80"/>
      <c r="J5" s="18" t="s">
        <v>134</v>
      </c>
      <c r="K5" s="19">
        <v>6</v>
      </c>
      <c r="L5" s="19">
        <v>0</v>
      </c>
      <c r="M5" s="20" t="s">
        <v>33</v>
      </c>
      <c r="N5" s="20" t="s">
        <v>34</v>
      </c>
      <c r="O5" s="18" t="s">
        <v>181</v>
      </c>
      <c r="P5" s="18"/>
      <c r="Q5" s="18"/>
      <c r="R5" s="18"/>
      <c r="S5" s="18"/>
      <c r="T5" s="18"/>
      <c r="U5" s="18"/>
      <c r="V5" s="18"/>
      <c r="W5" s="34"/>
    </row>
    <row r="6" spans="1:23" x14ac:dyDescent="0.2">
      <c r="A6" s="497"/>
      <c r="B6" s="499"/>
      <c r="C6" s="501"/>
      <c r="D6" s="501"/>
      <c r="E6" s="503"/>
      <c r="F6" s="17">
        <v>5</v>
      </c>
      <c r="G6" s="18" t="s">
        <v>1494</v>
      </c>
      <c r="H6" s="18" t="s">
        <v>11144</v>
      </c>
      <c r="I6" s="80"/>
      <c r="J6" s="18" t="s">
        <v>32</v>
      </c>
      <c r="K6" s="19">
        <v>4</v>
      </c>
      <c r="L6" s="19"/>
      <c r="M6" s="20" t="s">
        <v>33</v>
      </c>
      <c r="N6" s="20" t="s">
        <v>34</v>
      </c>
      <c r="O6" s="18" t="s">
        <v>40</v>
      </c>
      <c r="P6" s="18"/>
      <c r="Q6" s="18"/>
      <c r="R6" s="18"/>
      <c r="S6" s="18"/>
      <c r="T6" s="18"/>
      <c r="U6" s="18"/>
      <c r="V6" s="18"/>
      <c r="W6" s="34"/>
    </row>
    <row r="7" spans="1:23" x14ac:dyDescent="0.2">
      <c r="A7" s="497"/>
      <c r="B7" s="499"/>
      <c r="C7" s="501"/>
      <c r="D7" s="501"/>
      <c r="E7" s="503"/>
      <c r="F7" s="17">
        <v>6</v>
      </c>
      <c r="G7" s="18" t="s">
        <v>1498</v>
      </c>
      <c r="H7" s="18" t="s">
        <v>11145</v>
      </c>
      <c r="I7" s="80"/>
      <c r="J7" s="18" t="s">
        <v>32</v>
      </c>
      <c r="K7" s="19">
        <v>5</v>
      </c>
      <c r="L7" s="19"/>
      <c r="M7" s="20" t="s">
        <v>33</v>
      </c>
      <c r="N7" s="20" t="s">
        <v>34</v>
      </c>
      <c r="O7" s="18" t="s">
        <v>56</v>
      </c>
      <c r="P7" s="18"/>
      <c r="Q7" s="18"/>
      <c r="R7" s="18"/>
      <c r="S7" s="18"/>
      <c r="T7" s="18"/>
      <c r="U7" s="18"/>
      <c r="V7" s="18"/>
      <c r="W7" s="34"/>
    </row>
    <row r="8" spans="1:23" x14ac:dyDescent="0.2">
      <c r="A8" s="497"/>
      <c r="B8" s="499"/>
      <c r="C8" s="501"/>
      <c r="D8" s="501"/>
      <c r="E8" s="503"/>
      <c r="F8" s="17">
        <v>7</v>
      </c>
      <c r="G8" s="18" t="s">
        <v>3726</v>
      </c>
      <c r="H8" s="18" t="s">
        <v>11146</v>
      </c>
      <c r="I8" s="80"/>
      <c r="J8" s="18" t="s">
        <v>32</v>
      </c>
      <c r="K8" s="19">
        <v>1</v>
      </c>
      <c r="L8" s="19"/>
      <c r="M8" s="20" t="s">
        <v>33</v>
      </c>
      <c r="N8" s="20" t="s">
        <v>34</v>
      </c>
      <c r="O8" s="18" t="s">
        <v>37</v>
      </c>
      <c r="P8" s="18"/>
      <c r="Q8" s="18"/>
      <c r="R8" s="18"/>
      <c r="S8" s="18"/>
      <c r="T8" s="18"/>
      <c r="U8" s="18"/>
      <c r="V8" s="18"/>
      <c r="W8" s="34"/>
    </row>
    <row r="9" spans="1:23" x14ac:dyDescent="0.2">
      <c r="A9" s="497"/>
      <c r="B9" s="499"/>
      <c r="C9" s="501"/>
      <c r="D9" s="501"/>
      <c r="E9" s="503"/>
      <c r="F9" s="17">
        <v>8</v>
      </c>
      <c r="G9" s="18" t="s">
        <v>1504</v>
      </c>
      <c r="H9" s="18" t="s">
        <v>11147</v>
      </c>
      <c r="I9" s="80"/>
      <c r="J9" s="18" t="s">
        <v>32</v>
      </c>
      <c r="K9" s="19">
        <v>8</v>
      </c>
      <c r="L9" s="19"/>
      <c r="M9" s="20" t="s">
        <v>33</v>
      </c>
      <c r="N9" s="20" t="s">
        <v>34</v>
      </c>
      <c r="O9" s="18" t="s">
        <v>42</v>
      </c>
      <c r="P9" s="18"/>
      <c r="Q9" s="18"/>
      <c r="R9" s="18"/>
      <c r="S9" s="18"/>
      <c r="T9" s="18"/>
      <c r="U9" s="18"/>
      <c r="V9" s="18"/>
      <c r="W9" s="34"/>
    </row>
    <row r="10" spans="1:23" x14ac:dyDescent="0.2">
      <c r="A10" s="497"/>
      <c r="B10" s="499"/>
      <c r="C10" s="501"/>
      <c r="D10" s="501"/>
      <c r="E10" s="503"/>
      <c r="F10" s="17">
        <v>9</v>
      </c>
      <c r="G10" s="18" t="s">
        <v>3729</v>
      </c>
      <c r="H10" s="18" t="s">
        <v>11148</v>
      </c>
      <c r="I10" s="80"/>
      <c r="J10" s="18" t="s">
        <v>32</v>
      </c>
      <c r="K10" s="19">
        <v>30</v>
      </c>
      <c r="L10" s="19"/>
      <c r="M10" s="20" t="s">
        <v>33</v>
      </c>
      <c r="N10" s="20" t="s">
        <v>34</v>
      </c>
      <c r="O10" s="18" t="s">
        <v>35</v>
      </c>
      <c r="P10" s="18"/>
      <c r="Q10" s="18"/>
      <c r="R10" s="18"/>
      <c r="S10" s="18"/>
      <c r="T10" s="18"/>
      <c r="U10" s="18"/>
      <c r="V10" s="18"/>
      <c r="W10" s="34"/>
    </row>
    <row r="11" spans="1:23" x14ac:dyDescent="0.2">
      <c r="A11" s="497"/>
      <c r="B11" s="499"/>
      <c r="C11" s="501"/>
      <c r="D11" s="501"/>
      <c r="E11" s="503"/>
      <c r="F11" s="17">
        <v>10</v>
      </c>
      <c r="G11" s="18" t="s">
        <v>11149</v>
      </c>
      <c r="H11" s="18" t="s">
        <v>11150</v>
      </c>
      <c r="I11" s="80"/>
      <c r="J11" s="18" t="s">
        <v>32</v>
      </c>
      <c r="K11" s="19">
        <v>1</v>
      </c>
      <c r="L11" s="19"/>
      <c r="M11" s="20" t="s">
        <v>33</v>
      </c>
      <c r="N11" s="20" t="s">
        <v>34</v>
      </c>
      <c r="O11" s="18" t="s">
        <v>37</v>
      </c>
      <c r="P11" s="18"/>
      <c r="Q11" s="18"/>
      <c r="R11" s="18"/>
      <c r="S11" s="18"/>
      <c r="T11" s="18"/>
      <c r="U11" s="18"/>
      <c r="V11" s="18"/>
      <c r="W11" s="34"/>
    </row>
    <row r="12" spans="1:23" x14ac:dyDescent="0.2">
      <c r="A12" s="497"/>
      <c r="B12" s="499"/>
      <c r="C12" s="501"/>
      <c r="D12" s="501"/>
      <c r="E12" s="503"/>
      <c r="F12" s="17">
        <v>11</v>
      </c>
      <c r="G12" s="18" t="s">
        <v>11151</v>
      </c>
      <c r="H12" s="18" t="s">
        <v>11152</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7078</v>
      </c>
      <c r="H13" s="18" t="s">
        <v>11153</v>
      </c>
      <c r="I13" s="80"/>
      <c r="J13" s="18" t="s">
        <v>32</v>
      </c>
      <c r="K13" s="19">
        <v>8</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7080</v>
      </c>
      <c r="H14" s="18" t="s">
        <v>11154</v>
      </c>
      <c r="I14" s="80"/>
      <c r="J14" s="18" t="s">
        <v>32</v>
      </c>
      <c r="K14" s="19">
        <v>6</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1078</v>
      </c>
      <c r="H15" s="18" t="s">
        <v>11155</v>
      </c>
      <c r="I15" s="80"/>
      <c r="J15" s="18" t="s">
        <v>123</v>
      </c>
      <c r="K15" s="19"/>
      <c r="L15" s="19"/>
      <c r="M15" s="20" t="s">
        <v>34</v>
      </c>
      <c r="N15" s="20" t="s">
        <v>34</v>
      </c>
      <c r="O15" s="18" t="s">
        <v>124</v>
      </c>
      <c r="P15" s="18"/>
      <c r="Q15" s="18"/>
      <c r="R15" s="18"/>
      <c r="S15" s="18"/>
      <c r="T15" s="18"/>
      <c r="U15" s="18"/>
      <c r="V15" s="18"/>
      <c r="W15" s="34"/>
    </row>
    <row r="16" spans="1:23" x14ac:dyDescent="0.2">
      <c r="A16" s="496" t="s">
        <v>11156</v>
      </c>
      <c r="B16" s="498" t="s">
        <v>11121</v>
      </c>
      <c r="C16" s="500"/>
      <c r="D16" s="500"/>
      <c r="E16" s="502">
        <v>16777215</v>
      </c>
      <c r="F16" s="27">
        <v>1</v>
      </c>
      <c r="G16" s="28" t="s">
        <v>11157</v>
      </c>
      <c r="H16" s="28" t="s">
        <v>11158</v>
      </c>
      <c r="I16" s="79"/>
      <c r="J16" s="28" t="s">
        <v>32</v>
      </c>
      <c r="K16" s="29">
        <v>2</v>
      </c>
      <c r="L16" s="29"/>
      <c r="M16" s="30" t="s">
        <v>33</v>
      </c>
      <c r="N16" s="30" t="s">
        <v>33</v>
      </c>
      <c r="O16" s="28" t="s">
        <v>60</v>
      </c>
      <c r="P16" s="28"/>
      <c r="Q16" s="28"/>
      <c r="R16" s="28"/>
      <c r="S16" s="28"/>
      <c r="T16" s="28"/>
      <c r="U16" s="28"/>
      <c r="V16" s="28"/>
      <c r="W16" s="33"/>
    </row>
    <row r="17" spans="1:23" x14ac:dyDescent="0.2">
      <c r="A17" s="497"/>
      <c r="B17" s="499"/>
      <c r="C17" s="501"/>
      <c r="D17" s="501"/>
      <c r="E17" s="503"/>
      <c r="F17" s="17">
        <v>2</v>
      </c>
      <c r="G17" s="18" t="s">
        <v>11159</v>
      </c>
      <c r="H17" s="18" t="s">
        <v>11160</v>
      </c>
      <c r="I17" s="80"/>
      <c r="J17" s="18" t="s">
        <v>44</v>
      </c>
      <c r="K17" s="19">
        <v>8</v>
      </c>
      <c r="L17" s="19"/>
      <c r="M17" s="20" t="s">
        <v>33</v>
      </c>
      <c r="N17" s="20" t="s">
        <v>33</v>
      </c>
      <c r="O17" s="18" t="s">
        <v>56</v>
      </c>
      <c r="P17" s="18"/>
      <c r="Q17" s="18"/>
      <c r="R17" s="18"/>
      <c r="S17" s="18"/>
      <c r="T17" s="18"/>
      <c r="U17" s="18"/>
      <c r="V17" s="18"/>
      <c r="W17" s="34"/>
    </row>
    <row r="18" spans="1:23" x14ac:dyDescent="0.2">
      <c r="A18" s="497"/>
      <c r="B18" s="499"/>
      <c r="C18" s="501"/>
      <c r="D18" s="501"/>
      <c r="E18" s="503"/>
      <c r="F18" s="17">
        <v>3</v>
      </c>
      <c r="G18" s="18" t="s">
        <v>3974</v>
      </c>
      <c r="H18" s="18" t="s">
        <v>11161</v>
      </c>
      <c r="I18" s="80"/>
      <c r="J18" s="18" t="s">
        <v>134</v>
      </c>
      <c r="K18" s="19">
        <v>12</v>
      </c>
      <c r="L18" s="19">
        <v>0</v>
      </c>
      <c r="M18" s="20" t="s">
        <v>33</v>
      </c>
      <c r="N18" s="20" t="s">
        <v>34</v>
      </c>
      <c r="O18" s="18" t="s">
        <v>181</v>
      </c>
      <c r="P18" s="18"/>
      <c r="Q18" s="18"/>
      <c r="R18" s="18"/>
      <c r="S18" s="18"/>
      <c r="T18" s="18"/>
      <c r="U18" s="18"/>
      <c r="V18" s="18"/>
      <c r="W18" s="34"/>
    </row>
    <row r="19" spans="1:23" ht="13.8" thickBot="1" x14ac:dyDescent="0.25">
      <c r="A19" s="519"/>
      <c r="B19" s="520"/>
      <c r="C19" s="521"/>
      <c r="D19" s="521"/>
      <c r="E19" s="522"/>
      <c r="F19" s="81">
        <v>4</v>
      </c>
      <c r="G19" s="25" t="s">
        <v>11162</v>
      </c>
      <c r="H19" s="25" t="s">
        <v>11163</v>
      </c>
      <c r="I19" s="82"/>
      <c r="J19" s="25" t="s">
        <v>123</v>
      </c>
      <c r="K19" s="83"/>
      <c r="L19" s="83"/>
      <c r="M19" s="24" t="s">
        <v>33</v>
      </c>
      <c r="N19" s="24" t="s">
        <v>34</v>
      </c>
      <c r="O19" s="36" t="s">
        <v>124</v>
      </c>
      <c r="P19" s="36"/>
      <c r="Q19" s="36"/>
      <c r="R19" s="36"/>
      <c r="S19" s="36"/>
      <c r="T19" s="36"/>
      <c r="U19" s="36"/>
      <c r="V19" s="36"/>
      <c r="W19" s="93"/>
    </row>
    <row r="20" spans="1:23" x14ac:dyDescent="0.2">
      <c r="A20" s="512" t="s">
        <v>11164</v>
      </c>
      <c r="B20" s="513" t="s">
        <v>11165</v>
      </c>
      <c r="C20" s="514"/>
      <c r="D20" s="514" t="s">
        <v>11166</v>
      </c>
      <c r="E20" s="515">
        <v>12632256</v>
      </c>
      <c r="F20" s="54">
        <v>1</v>
      </c>
      <c r="G20" s="55" t="s">
        <v>11167</v>
      </c>
      <c r="H20" s="55" t="s">
        <v>11168</v>
      </c>
      <c r="I20" s="122"/>
      <c r="J20" s="55" t="s">
        <v>32</v>
      </c>
      <c r="K20" s="56">
        <v>3</v>
      </c>
      <c r="L20" s="56"/>
      <c r="M20" s="57" t="s">
        <v>33</v>
      </c>
      <c r="N20" s="57" t="s">
        <v>33</v>
      </c>
      <c r="O20" s="28" t="s">
        <v>177</v>
      </c>
      <c r="P20" s="28"/>
      <c r="Q20" s="28"/>
      <c r="R20" s="28"/>
      <c r="S20" s="28"/>
      <c r="T20" s="28"/>
      <c r="U20" s="28"/>
      <c r="V20" s="28"/>
      <c r="W20" s="33"/>
    </row>
    <row r="21" spans="1:23" x14ac:dyDescent="0.2">
      <c r="A21" s="497"/>
      <c r="B21" s="499"/>
      <c r="C21" s="501"/>
      <c r="D21" s="501"/>
      <c r="E21" s="503"/>
      <c r="F21" s="17">
        <v>2</v>
      </c>
      <c r="G21" s="18" t="s">
        <v>11169</v>
      </c>
      <c r="H21" s="18" t="s">
        <v>11170</v>
      </c>
      <c r="I21" s="80"/>
      <c r="J21" s="18" t="s">
        <v>32</v>
      </c>
      <c r="K21" s="19">
        <v>4</v>
      </c>
      <c r="L21" s="19"/>
      <c r="M21" s="20" t="s">
        <v>33</v>
      </c>
      <c r="N21" s="20" t="s">
        <v>33</v>
      </c>
      <c r="O21" s="18" t="s">
        <v>40</v>
      </c>
      <c r="P21" s="18"/>
      <c r="Q21" s="18"/>
      <c r="R21" s="18"/>
      <c r="S21" s="18"/>
      <c r="T21" s="18"/>
      <c r="U21" s="18"/>
      <c r="V21" s="18"/>
      <c r="W21" s="34"/>
    </row>
    <row r="22" spans="1:23" x14ac:dyDescent="0.2">
      <c r="A22" s="497"/>
      <c r="B22" s="499"/>
      <c r="C22" s="501"/>
      <c r="D22" s="501"/>
      <c r="E22" s="503"/>
      <c r="F22" s="17">
        <v>3</v>
      </c>
      <c r="G22" s="18" t="s">
        <v>11171</v>
      </c>
      <c r="H22" s="18" t="s">
        <v>11172</v>
      </c>
      <c r="I22" s="80"/>
      <c r="J22" s="18" t="s">
        <v>44</v>
      </c>
      <c r="K22" s="19">
        <v>80</v>
      </c>
      <c r="L22" s="19"/>
      <c r="M22" s="20" t="s">
        <v>34</v>
      </c>
      <c r="N22" s="20" t="s">
        <v>34</v>
      </c>
      <c r="O22" s="18" t="s">
        <v>1319</v>
      </c>
      <c r="P22" s="18"/>
      <c r="Q22" s="18"/>
      <c r="R22" s="18"/>
      <c r="S22" s="18"/>
      <c r="T22" s="18"/>
      <c r="U22" s="18"/>
      <c r="V22" s="18"/>
      <c r="W22" s="34"/>
    </row>
    <row r="23" spans="1:23" x14ac:dyDescent="0.2">
      <c r="A23" s="497"/>
      <c r="B23" s="499"/>
      <c r="C23" s="501"/>
      <c r="D23" s="501"/>
      <c r="E23" s="503"/>
      <c r="F23" s="17">
        <v>4</v>
      </c>
      <c r="G23" s="18" t="s">
        <v>2596</v>
      </c>
      <c r="H23" s="18" t="s">
        <v>11173</v>
      </c>
      <c r="I23" s="80"/>
      <c r="J23" s="18" t="s">
        <v>44</v>
      </c>
      <c r="K23" s="19">
        <v>40</v>
      </c>
      <c r="L23" s="19"/>
      <c r="M23" s="20" t="s">
        <v>34</v>
      </c>
      <c r="N23" s="20" t="s">
        <v>34</v>
      </c>
      <c r="O23" s="18" t="s">
        <v>1322</v>
      </c>
      <c r="P23" s="18"/>
      <c r="Q23" s="18"/>
      <c r="R23" s="18"/>
      <c r="S23" s="18"/>
      <c r="T23" s="18"/>
      <c r="U23" s="18"/>
      <c r="V23" s="18"/>
      <c r="W23" s="34"/>
    </row>
    <row r="24" spans="1:23" x14ac:dyDescent="0.2">
      <c r="A24" s="496" t="s">
        <v>11174</v>
      </c>
      <c r="B24" s="498" t="s">
        <v>11125</v>
      </c>
      <c r="C24" s="500"/>
      <c r="D24" s="500"/>
      <c r="E24" s="502">
        <v>12632256</v>
      </c>
      <c r="F24" s="27">
        <v>1</v>
      </c>
      <c r="G24" s="28" t="s">
        <v>11175</v>
      </c>
      <c r="H24" s="28" t="s">
        <v>11176</v>
      </c>
      <c r="I24" s="79"/>
      <c r="J24" s="28" t="s">
        <v>32</v>
      </c>
      <c r="K24" s="29">
        <v>1</v>
      </c>
      <c r="L24" s="29"/>
      <c r="M24" s="30" t="s">
        <v>33</v>
      </c>
      <c r="N24" s="30" t="s">
        <v>33</v>
      </c>
      <c r="O24" s="28" t="s">
        <v>37</v>
      </c>
      <c r="P24" s="28"/>
      <c r="Q24" s="28"/>
      <c r="R24" s="28"/>
      <c r="S24" s="28"/>
      <c r="T24" s="28"/>
      <c r="U24" s="28"/>
      <c r="V24" s="28"/>
      <c r="W24" s="33"/>
    </row>
    <row r="25" spans="1:23" x14ac:dyDescent="0.2">
      <c r="A25" s="497"/>
      <c r="B25" s="499"/>
      <c r="C25" s="501"/>
      <c r="D25" s="501"/>
      <c r="E25" s="503"/>
      <c r="F25" s="17">
        <v>2</v>
      </c>
      <c r="G25" s="18" t="s">
        <v>11177</v>
      </c>
      <c r="H25" s="18" t="s">
        <v>11178</v>
      </c>
      <c r="I25" s="80"/>
      <c r="J25" s="18" t="s">
        <v>44</v>
      </c>
      <c r="K25" s="19">
        <v>8</v>
      </c>
      <c r="L25" s="19"/>
      <c r="M25" s="20" t="s">
        <v>33</v>
      </c>
      <c r="N25" s="20" t="s">
        <v>33</v>
      </c>
      <c r="O25" s="18"/>
      <c r="P25" s="18"/>
      <c r="Q25" s="18"/>
      <c r="R25" s="18"/>
      <c r="S25" s="18"/>
      <c r="T25" s="18"/>
      <c r="U25" s="18"/>
      <c r="V25" s="18"/>
      <c r="W25" s="34"/>
    </row>
    <row r="26" spans="1:23" x14ac:dyDescent="0.2">
      <c r="A26" s="497"/>
      <c r="B26" s="499"/>
      <c r="C26" s="501"/>
      <c r="D26" s="501"/>
      <c r="E26" s="503"/>
      <c r="F26" s="17">
        <v>3</v>
      </c>
      <c r="G26" s="18" t="s">
        <v>11179</v>
      </c>
      <c r="H26" s="18" t="s">
        <v>11180</v>
      </c>
      <c r="I26" s="80"/>
      <c r="J26" s="18" t="s">
        <v>44</v>
      </c>
      <c r="K26" s="19">
        <v>80</v>
      </c>
      <c r="L26" s="19"/>
      <c r="M26" s="20" t="s">
        <v>33</v>
      </c>
      <c r="N26" s="20" t="s">
        <v>33</v>
      </c>
      <c r="O26" s="18" t="s">
        <v>1319</v>
      </c>
      <c r="P26" s="18"/>
      <c r="Q26" s="18"/>
      <c r="R26" s="18"/>
      <c r="S26" s="18"/>
      <c r="T26" s="18"/>
      <c r="U26" s="18"/>
      <c r="V26" s="18"/>
      <c r="W26" s="34"/>
    </row>
    <row r="27" spans="1:23" x14ac:dyDescent="0.2">
      <c r="A27" s="497"/>
      <c r="B27" s="499"/>
      <c r="C27" s="501"/>
      <c r="D27" s="501"/>
      <c r="E27" s="503"/>
      <c r="F27" s="17">
        <v>4</v>
      </c>
      <c r="G27" s="18" t="s">
        <v>11181</v>
      </c>
      <c r="H27" s="18" t="s">
        <v>11182</v>
      </c>
      <c r="I27" s="80"/>
      <c r="J27" s="18" t="s">
        <v>44</v>
      </c>
      <c r="K27" s="19">
        <v>80</v>
      </c>
      <c r="L27" s="19"/>
      <c r="M27" s="20" t="s">
        <v>33</v>
      </c>
      <c r="N27" s="20" t="s">
        <v>33</v>
      </c>
      <c r="O27" s="18" t="s">
        <v>1319</v>
      </c>
      <c r="P27" s="18"/>
      <c r="Q27" s="18"/>
      <c r="R27" s="18"/>
      <c r="S27" s="18"/>
      <c r="T27" s="18"/>
      <c r="U27" s="18"/>
      <c r="V27" s="18"/>
      <c r="W27" s="34"/>
    </row>
    <row r="28" spans="1:23" x14ac:dyDescent="0.2">
      <c r="A28" s="497"/>
      <c r="B28" s="499"/>
      <c r="C28" s="501"/>
      <c r="D28" s="501"/>
      <c r="E28" s="503"/>
      <c r="F28" s="17">
        <v>5</v>
      </c>
      <c r="G28" s="18" t="s">
        <v>11183</v>
      </c>
      <c r="H28" s="18" t="s">
        <v>11184</v>
      </c>
      <c r="I28" s="80"/>
      <c r="J28" s="18" t="s">
        <v>44</v>
      </c>
      <c r="K28" s="19">
        <v>80</v>
      </c>
      <c r="L28" s="19"/>
      <c r="M28" s="20" t="s">
        <v>33</v>
      </c>
      <c r="N28" s="20" t="s">
        <v>33</v>
      </c>
      <c r="O28" s="18" t="s">
        <v>1319</v>
      </c>
      <c r="P28" s="18"/>
      <c r="Q28" s="18"/>
      <c r="R28" s="18"/>
      <c r="S28" s="18"/>
      <c r="T28" s="18"/>
      <c r="U28" s="18"/>
      <c r="V28" s="18"/>
      <c r="W28" s="34"/>
    </row>
    <row r="29" spans="1:23" x14ac:dyDescent="0.2">
      <c r="A29" s="497"/>
      <c r="B29" s="499"/>
      <c r="C29" s="501"/>
      <c r="D29" s="501"/>
      <c r="E29" s="503"/>
      <c r="F29" s="17">
        <v>6</v>
      </c>
      <c r="G29" s="18" t="s">
        <v>11185</v>
      </c>
      <c r="H29" s="18" t="s">
        <v>11186</v>
      </c>
      <c r="I29" s="80"/>
      <c r="J29" s="18" t="s">
        <v>44</v>
      </c>
      <c r="K29" s="19">
        <v>80</v>
      </c>
      <c r="L29" s="19"/>
      <c r="M29" s="20" t="s">
        <v>33</v>
      </c>
      <c r="N29" s="20" t="s">
        <v>33</v>
      </c>
      <c r="O29" s="18" t="s">
        <v>1319</v>
      </c>
      <c r="P29" s="18"/>
      <c r="Q29" s="18"/>
      <c r="R29" s="18"/>
      <c r="S29" s="18"/>
      <c r="T29" s="18"/>
      <c r="U29" s="18"/>
      <c r="V29" s="18"/>
      <c r="W29" s="34"/>
    </row>
    <row r="30" spans="1:23" x14ac:dyDescent="0.2">
      <c r="A30" s="497"/>
      <c r="B30" s="499"/>
      <c r="C30" s="501"/>
      <c r="D30" s="501"/>
      <c r="E30" s="503"/>
      <c r="F30" s="17">
        <v>7</v>
      </c>
      <c r="G30" s="18" t="s">
        <v>11187</v>
      </c>
      <c r="H30" s="18" t="s">
        <v>11188</v>
      </c>
      <c r="I30" s="80"/>
      <c r="J30" s="18" t="s">
        <v>44</v>
      </c>
      <c r="K30" s="19">
        <v>80</v>
      </c>
      <c r="L30" s="19"/>
      <c r="M30" s="20" t="s">
        <v>33</v>
      </c>
      <c r="N30" s="20" t="s">
        <v>33</v>
      </c>
      <c r="O30" s="18" t="s">
        <v>1319</v>
      </c>
      <c r="P30" s="18"/>
      <c r="Q30" s="18"/>
      <c r="R30" s="18"/>
      <c r="S30" s="18"/>
      <c r="T30" s="18"/>
      <c r="U30" s="18"/>
      <c r="V30" s="18"/>
      <c r="W30" s="34"/>
    </row>
    <row r="31" spans="1:23" x14ac:dyDescent="0.2">
      <c r="A31" s="497"/>
      <c r="B31" s="499"/>
      <c r="C31" s="501"/>
      <c r="D31" s="501"/>
      <c r="E31" s="503"/>
      <c r="F31" s="17">
        <v>8</v>
      </c>
      <c r="G31" s="18" t="s">
        <v>11189</v>
      </c>
      <c r="H31" s="18" t="s">
        <v>11190</v>
      </c>
      <c r="I31" s="80"/>
      <c r="J31" s="18" t="s">
        <v>44</v>
      </c>
      <c r="K31" s="19">
        <v>30</v>
      </c>
      <c r="L31" s="19"/>
      <c r="M31" s="20" t="s">
        <v>34</v>
      </c>
      <c r="N31" s="20" t="s">
        <v>34</v>
      </c>
      <c r="O31" s="18" t="s">
        <v>63</v>
      </c>
      <c r="P31" s="18"/>
      <c r="Q31" s="18"/>
      <c r="R31" s="18"/>
      <c r="S31" s="18"/>
      <c r="T31" s="18"/>
      <c r="U31" s="18"/>
      <c r="V31" s="18"/>
      <c r="W31" s="34"/>
    </row>
    <row r="32" spans="1:23" x14ac:dyDescent="0.2">
      <c r="A32" s="497"/>
      <c r="B32" s="499"/>
      <c r="C32" s="501"/>
      <c r="D32" s="501"/>
      <c r="E32" s="503"/>
      <c r="F32" s="17">
        <v>9</v>
      </c>
      <c r="G32" s="18" t="s">
        <v>171</v>
      </c>
      <c r="H32" s="18" t="s">
        <v>11191</v>
      </c>
      <c r="I32" s="80"/>
      <c r="J32" s="18" t="s">
        <v>44</v>
      </c>
      <c r="K32" s="19">
        <v>20</v>
      </c>
      <c r="L32" s="19"/>
      <c r="M32" s="20" t="s">
        <v>34</v>
      </c>
      <c r="N32" s="20" t="s">
        <v>34</v>
      </c>
      <c r="O32" s="18" t="s">
        <v>1007</v>
      </c>
      <c r="P32" s="18"/>
      <c r="Q32" s="18"/>
      <c r="R32" s="18"/>
      <c r="S32" s="18"/>
      <c r="T32" s="18"/>
      <c r="U32" s="18"/>
      <c r="V32" s="18"/>
      <c r="W32" s="34"/>
    </row>
    <row r="33" spans="1:23" x14ac:dyDescent="0.2">
      <c r="A33" s="497"/>
      <c r="B33" s="499"/>
      <c r="C33" s="501"/>
      <c r="D33" s="501"/>
      <c r="E33" s="503"/>
      <c r="F33" s="17">
        <v>10</v>
      </c>
      <c r="G33" s="18" t="s">
        <v>365</v>
      </c>
      <c r="H33" s="18" t="s">
        <v>11192</v>
      </c>
      <c r="I33" s="80"/>
      <c r="J33" s="18" t="s">
        <v>44</v>
      </c>
      <c r="K33" s="19">
        <v>8</v>
      </c>
      <c r="L33" s="19"/>
      <c r="M33" s="20" t="s">
        <v>34</v>
      </c>
      <c r="N33" s="20" t="s">
        <v>34</v>
      </c>
      <c r="O33" s="18" t="s">
        <v>47</v>
      </c>
      <c r="P33" s="18"/>
      <c r="Q33" s="18"/>
      <c r="R33" s="18"/>
      <c r="S33" s="18"/>
      <c r="T33" s="18"/>
      <c r="U33" s="18"/>
      <c r="V33" s="18"/>
      <c r="W33" s="34"/>
    </row>
    <row r="34" spans="1:23" x14ac:dyDescent="0.2">
      <c r="A34" s="497"/>
      <c r="B34" s="499"/>
      <c r="C34" s="501"/>
      <c r="D34" s="501"/>
      <c r="E34" s="503"/>
      <c r="F34" s="17">
        <v>11</v>
      </c>
      <c r="G34" s="18" t="s">
        <v>11193</v>
      </c>
      <c r="H34" s="18" t="s">
        <v>11194</v>
      </c>
      <c r="I34" s="80"/>
      <c r="J34" s="18" t="s">
        <v>123</v>
      </c>
      <c r="K34" s="19"/>
      <c r="L34" s="19"/>
      <c r="M34" s="20" t="s">
        <v>34</v>
      </c>
      <c r="N34" s="20" t="s">
        <v>34</v>
      </c>
      <c r="O34" s="18" t="s">
        <v>124</v>
      </c>
      <c r="P34" s="18"/>
      <c r="Q34" s="18"/>
      <c r="R34" s="18"/>
      <c r="S34" s="18"/>
      <c r="T34" s="18"/>
      <c r="U34" s="18"/>
      <c r="V34" s="18"/>
      <c r="W34" s="34"/>
    </row>
    <row r="35" spans="1:23" x14ac:dyDescent="0.2">
      <c r="A35" s="496" t="s">
        <v>11195</v>
      </c>
      <c r="B35" s="498" t="s">
        <v>11127</v>
      </c>
      <c r="C35" s="500"/>
      <c r="D35" s="500"/>
      <c r="E35" s="502">
        <v>12632256</v>
      </c>
      <c r="F35" s="27">
        <v>1</v>
      </c>
      <c r="G35" s="28" t="s">
        <v>11177</v>
      </c>
      <c r="H35" s="28" t="s">
        <v>11196</v>
      </c>
      <c r="I35" s="79"/>
      <c r="J35" s="28" t="s">
        <v>32</v>
      </c>
      <c r="K35" s="29">
        <v>1</v>
      </c>
      <c r="L35" s="29"/>
      <c r="M35" s="30" t="s">
        <v>33</v>
      </c>
      <c r="N35" s="30" t="s">
        <v>33</v>
      </c>
      <c r="O35" s="28" t="s">
        <v>37</v>
      </c>
      <c r="P35" s="28"/>
      <c r="Q35" s="28"/>
      <c r="R35" s="28"/>
      <c r="S35" s="28"/>
      <c r="T35" s="28"/>
      <c r="U35" s="28"/>
      <c r="V35" s="28"/>
      <c r="W35" s="33"/>
    </row>
    <row r="36" spans="1:23" x14ac:dyDescent="0.2">
      <c r="A36" s="497"/>
      <c r="B36" s="499"/>
      <c r="C36" s="501"/>
      <c r="D36" s="501"/>
      <c r="E36" s="503"/>
      <c r="F36" s="17">
        <v>2</v>
      </c>
      <c r="G36" s="18" t="s">
        <v>7950</v>
      </c>
      <c r="H36" s="18" t="s">
        <v>11197</v>
      </c>
      <c r="I36" s="80"/>
      <c r="J36" s="18" t="s">
        <v>123</v>
      </c>
      <c r="K36" s="19"/>
      <c r="L36" s="19"/>
      <c r="M36" s="20" t="s">
        <v>34</v>
      </c>
      <c r="N36" s="20" t="s">
        <v>34</v>
      </c>
      <c r="O36" s="18" t="s">
        <v>124</v>
      </c>
      <c r="P36" s="18"/>
      <c r="Q36" s="18"/>
      <c r="R36" s="18"/>
      <c r="S36" s="18"/>
      <c r="T36" s="18"/>
      <c r="U36" s="18"/>
      <c r="V36" s="18"/>
      <c r="W36" s="34"/>
    </row>
    <row r="37" spans="1:23" x14ac:dyDescent="0.2">
      <c r="A37" s="512" t="s">
        <v>11128</v>
      </c>
      <c r="B37" s="513" t="s">
        <v>11128</v>
      </c>
      <c r="C37" s="514"/>
      <c r="D37" s="514"/>
      <c r="E37" s="515">
        <v>16777215</v>
      </c>
      <c r="F37" s="54">
        <v>1</v>
      </c>
      <c r="G37" s="55" t="s">
        <v>11198</v>
      </c>
      <c r="H37" s="55" t="s">
        <v>11198</v>
      </c>
      <c r="I37" s="122"/>
      <c r="J37" s="55" t="s">
        <v>123</v>
      </c>
      <c r="K37" s="56"/>
      <c r="L37" s="56"/>
      <c r="M37" s="57" t="s">
        <v>33</v>
      </c>
      <c r="N37" s="57" t="s">
        <v>34</v>
      </c>
      <c r="O37" s="55" t="s">
        <v>124</v>
      </c>
      <c r="P37" s="55"/>
      <c r="Q37" s="55"/>
      <c r="R37" s="55"/>
      <c r="S37" s="55"/>
      <c r="T37" s="55"/>
      <c r="U37" s="55"/>
      <c r="V37" s="55"/>
      <c r="W37" s="123"/>
    </row>
    <row r="38" spans="1:23" x14ac:dyDescent="0.2">
      <c r="A38" s="497"/>
      <c r="B38" s="499"/>
      <c r="C38" s="501"/>
      <c r="D38" s="501"/>
      <c r="E38" s="503"/>
      <c r="F38" s="17">
        <v>2</v>
      </c>
      <c r="G38" s="18" t="s">
        <v>11199</v>
      </c>
      <c r="H38" s="18" t="s">
        <v>11199</v>
      </c>
      <c r="I38" s="80"/>
      <c r="J38" s="18" t="s">
        <v>32</v>
      </c>
      <c r="K38" s="19">
        <v>1</v>
      </c>
      <c r="L38" s="19"/>
      <c r="M38" s="20" t="s">
        <v>33</v>
      </c>
      <c r="N38" s="20" t="s">
        <v>34</v>
      </c>
      <c r="O38" s="18" t="s">
        <v>63</v>
      </c>
      <c r="P38" s="18"/>
      <c r="Q38" s="18"/>
      <c r="R38" s="18"/>
      <c r="S38" s="18"/>
      <c r="T38" s="18"/>
      <c r="U38" s="18"/>
      <c r="V38" s="18"/>
      <c r="W38" s="34"/>
    </row>
    <row r="39" spans="1:23" x14ac:dyDescent="0.2">
      <c r="A39" s="497"/>
      <c r="B39" s="499"/>
      <c r="C39" s="501"/>
      <c r="D39" s="501"/>
      <c r="E39" s="503"/>
      <c r="F39" s="17">
        <v>3</v>
      </c>
      <c r="G39" s="18" t="s">
        <v>11200</v>
      </c>
      <c r="H39" s="18" t="s">
        <v>11200</v>
      </c>
      <c r="I39" s="80"/>
      <c r="J39" s="18" t="s">
        <v>32</v>
      </c>
      <c r="K39" s="19">
        <v>3</v>
      </c>
      <c r="L39" s="19"/>
      <c r="M39" s="20" t="s">
        <v>34</v>
      </c>
      <c r="N39" s="20" t="s">
        <v>34</v>
      </c>
      <c r="O39" s="18" t="s">
        <v>65</v>
      </c>
      <c r="P39" s="18"/>
      <c r="Q39" s="18"/>
      <c r="R39" s="18"/>
      <c r="S39" s="18"/>
      <c r="T39" s="18"/>
      <c r="U39" s="18"/>
      <c r="V39" s="18"/>
      <c r="W39" s="34"/>
    </row>
    <row r="40" spans="1:23" x14ac:dyDescent="0.2">
      <c r="A40" s="497"/>
      <c r="B40" s="499"/>
      <c r="C40" s="501"/>
      <c r="D40" s="501"/>
      <c r="E40" s="503"/>
      <c r="F40" s="17">
        <v>4</v>
      </c>
      <c r="G40" s="18" t="s">
        <v>11201</v>
      </c>
      <c r="H40" s="18" t="s">
        <v>11201</v>
      </c>
      <c r="I40" s="80"/>
      <c r="J40" s="18" t="s">
        <v>32</v>
      </c>
      <c r="K40" s="19">
        <v>8</v>
      </c>
      <c r="L40" s="19"/>
      <c r="M40" s="20" t="s">
        <v>34</v>
      </c>
      <c r="N40" s="20" t="s">
        <v>34</v>
      </c>
      <c r="O40" s="18" t="s">
        <v>204</v>
      </c>
      <c r="P40" s="18"/>
      <c r="Q40" s="18"/>
      <c r="R40" s="18"/>
      <c r="S40" s="18"/>
      <c r="T40" s="18"/>
      <c r="U40" s="18"/>
      <c r="V40" s="18"/>
      <c r="W40" s="34"/>
    </row>
    <row r="41" spans="1:23" x14ac:dyDescent="0.2">
      <c r="A41" s="497"/>
      <c r="B41" s="499"/>
      <c r="C41" s="501"/>
      <c r="D41" s="501"/>
      <c r="E41" s="503"/>
      <c r="F41" s="17">
        <v>5</v>
      </c>
      <c r="G41" s="18" t="s">
        <v>11202</v>
      </c>
      <c r="H41" s="18" t="s">
        <v>11202</v>
      </c>
      <c r="I41" s="80"/>
      <c r="J41" s="18" t="s">
        <v>32</v>
      </c>
      <c r="K41" s="19">
        <v>14</v>
      </c>
      <c r="L41" s="19"/>
      <c r="M41" s="20" t="s">
        <v>34</v>
      </c>
      <c r="N41" s="20" t="s">
        <v>34</v>
      </c>
      <c r="O41" s="18" t="s">
        <v>148</v>
      </c>
      <c r="P41" s="18"/>
      <c r="Q41" s="18"/>
      <c r="R41" s="18"/>
      <c r="S41" s="18"/>
      <c r="T41" s="18"/>
      <c r="U41" s="18"/>
      <c r="V41" s="18"/>
      <c r="W41" s="34"/>
    </row>
    <row r="42" spans="1:23" x14ac:dyDescent="0.2">
      <c r="A42" s="497"/>
      <c r="B42" s="499"/>
      <c r="C42" s="501"/>
      <c r="D42" s="501"/>
      <c r="E42" s="503"/>
      <c r="F42" s="17">
        <v>6</v>
      </c>
      <c r="G42" s="18" t="s">
        <v>11203</v>
      </c>
      <c r="H42" s="18" t="s">
        <v>11203</v>
      </c>
      <c r="I42" s="80"/>
      <c r="J42" s="18" t="s">
        <v>32</v>
      </c>
      <c r="K42" s="19">
        <v>8</v>
      </c>
      <c r="L42" s="19"/>
      <c r="M42" s="20" t="s">
        <v>34</v>
      </c>
      <c r="N42" s="20" t="s">
        <v>34</v>
      </c>
      <c r="O42" s="18" t="s">
        <v>204</v>
      </c>
      <c r="P42" s="18"/>
      <c r="Q42" s="18"/>
      <c r="R42" s="18"/>
      <c r="S42" s="18"/>
      <c r="T42" s="18"/>
      <c r="U42" s="18"/>
      <c r="V42" s="18"/>
      <c r="W42" s="34"/>
    </row>
    <row r="43" spans="1:23" x14ac:dyDescent="0.2">
      <c r="A43" s="497"/>
      <c r="B43" s="499"/>
      <c r="C43" s="501"/>
      <c r="D43" s="501"/>
      <c r="E43" s="503"/>
      <c r="F43" s="17">
        <v>7</v>
      </c>
      <c r="G43" s="18" t="s">
        <v>11204</v>
      </c>
      <c r="H43" s="18" t="s">
        <v>11204</v>
      </c>
      <c r="I43" s="80"/>
      <c r="J43" s="18" t="s">
        <v>32</v>
      </c>
      <c r="K43" s="19">
        <v>8</v>
      </c>
      <c r="L43" s="19"/>
      <c r="M43" s="20" t="s">
        <v>34</v>
      </c>
      <c r="N43" s="20" t="s">
        <v>34</v>
      </c>
      <c r="O43" s="18" t="s">
        <v>204</v>
      </c>
      <c r="P43" s="18"/>
      <c r="Q43" s="18"/>
      <c r="R43" s="18"/>
      <c r="S43" s="18"/>
      <c r="T43" s="18"/>
      <c r="U43" s="18"/>
      <c r="V43" s="18"/>
      <c r="W43" s="34"/>
    </row>
    <row r="44" spans="1:23" x14ac:dyDescent="0.2">
      <c r="A44" s="497"/>
      <c r="B44" s="499"/>
      <c r="C44" s="501"/>
      <c r="D44" s="501"/>
      <c r="E44" s="503"/>
      <c r="F44" s="17">
        <v>8</v>
      </c>
      <c r="G44" s="18" t="s">
        <v>11205</v>
      </c>
      <c r="H44" s="18" t="s">
        <v>11205</v>
      </c>
      <c r="I44" s="80"/>
      <c r="J44" s="18" t="s">
        <v>32</v>
      </c>
      <c r="K44" s="19">
        <v>8</v>
      </c>
      <c r="L44" s="19"/>
      <c r="M44" s="20" t="s">
        <v>34</v>
      </c>
      <c r="N44" s="20" t="s">
        <v>34</v>
      </c>
      <c r="O44" s="18" t="s">
        <v>204</v>
      </c>
      <c r="P44" s="18"/>
      <c r="Q44" s="18"/>
      <c r="R44" s="18"/>
      <c r="S44" s="18"/>
      <c r="T44" s="18"/>
      <c r="U44" s="18"/>
      <c r="V44" s="18"/>
      <c r="W44" s="34"/>
    </row>
    <row r="45" spans="1:23" x14ac:dyDescent="0.2">
      <c r="A45" s="497"/>
      <c r="B45" s="499"/>
      <c r="C45" s="501"/>
      <c r="D45" s="501"/>
      <c r="E45" s="503"/>
      <c r="F45" s="17">
        <v>9</v>
      </c>
      <c r="G45" s="18" t="s">
        <v>11206</v>
      </c>
      <c r="H45" s="18" t="s">
        <v>11206</v>
      </c>
      <c r="I45" s="80"/>
      <c r="J45" s="18" t="s">
        <v>44</v>
      </c>
      <c r="K45" s="19">
        <v>40</v>
      </c>
      <c r="L45" s="19"/>
      <c r="M45" s="20" t="s">
        <v>34</v>
      </c>
      <c r="N45" s="20" t="s">
        <v>34</v>
      </c>
      <c r="O45" s="18" t="s">
        <v>42</v>
      </c>
      <c r="P45" s="18"/>
      <c r="Q45" s="18"/>
      <c r="R45" s="18"/>
      <c r="S45" s="18"/>
      <c r="T45" s="18"/>
      <c r="U45" s="18"/>
      <c r="V45" s="18"/>
      <c r="W45" s="34"/>
    </row>
    <row r="46" spans="1:23" x14ac:dyDescent="0.2">
      <c r="A46" s="497"/>
      <c r="B46" s="499"/>
      <c r="C46" s="501"/>
      <c r="D46" s="501"/>
      <c r="E46" s="503"/>
      <c r="F46" s="17">
        <v>10</v>
      </c>
      <c r="G46" s="18" t="s">
        <v>11207</v>
      </c>
      <c r="H46" s="18" t="s">
        <v>11207</v>
      </c>
      <c r="I46" s="80"/>
      <c r="J46" s="18" t="s">
        <v>44</v>
      </c>
      <c r="K46" s="19">
        <v>160</v>
      </c>
      <c r="L46" s="19"/>
      <c r="M46" s="20" t="s">
        <v>34</v>
      </c>
      <c r="N46" s="20" t="s">
        <v>34</v>
      </c>
      <c r="O46" s="18" t="s">
        <v>235</v>
      </c>
      <c r="P46" s="18"/>
      <c r="Q46" s="18"/>
      <c r="R46" s="18"/>
      <c r="S46" s="18"/>
      <c r="T46" s="18"/>
      <c r="U46" s="18"/>
      <c r="V46" s="18"/>
      <c r="W46" s="34"/>
    </row>
    <row r="47" spans="1:23" x14ac:dyDescent="0.2">
      <c r="A47" s="497"/>
      <c r="B47" s="499"/>
      <c r="C47" s="501"/>
      <c r="D47" s="501"/>
      <c r="E47" s="503"/>
      <c r="F47" s="17">
        <v>11</v>
      </c>
      <c r="G47" s="18" t="s">
        <v>11208</v>
      </c>
      <c r="H47" s="18" t="s">
        <v>11208</v>
      </c>
      <c r="I47" s="80"/>
      <c r="J47" s="18" t="s">
        <v>44</v>
      </c>
      <c r="K47" s="19">
        <v>2000</v>
      </c>
      <c r="L47" s="19"/>
      <c r="M47" s="20" t="s">
        <v>34</v>
      </c>
      <c r="N47" s="20" t="s">
        <v>34</v>
      </c>
      <c r="O47" s="18" t="s">
        <v>1055</v>
      </c>
      <c r="P47" s="18"/>
      <c r="Q47" s="18"/>
      <c r="R47" s="18"/>
      <c r="S47" s="18"/>
      <c r="T47" s="18"/>
      <c r="U47" s="18"/>
      <c r="V47" s="18"/>
      <c r="W47" s="34"/>
    </row>
    <row r="48" spans="1:23" x14ac:dyDescent="0.2">
      <c r="A48" s="497"/>
      <c r="B48" s="499"/>
      <c r="C48" s="501"/>
      <c r="D48" s="501"/>
      <c r="E48" s="503"/>
      <c r="F48" s="17">
        <v>12</v>
      </c>
      <c r="G48" s="18" t="s">
        <v>11209</v>
      </c>
      <c r="H48" s="18" t="s">
        <v>11209</v>
      </c>
      <c r="I48" s="80"/>
      <c r="J48" s="18" t="s">
        <v>44</v>
      </c>
      <c r="K48" s="19">
        <v>8</v>
      </c>
      <c r="L48" s="19"/>
      <c r="M48" s="20" t="s">
        <v>34</v>
      </c>
      <c r="N48" s="20" t="s">
        <v>34</v>
      </c>
      <c r="O48" s="18" t="s">
        <v>177</v>
      </c>
      <c r="P48" s="18"/>
      <c r="Q48" s="18"/>
      <c r="R48" s="18"/>
      <c r="S48" s="18"/>
      <c r="T48" s="18"/>
      <c r="U48" s="18"/>
      <c r="V48" s="18"/>
      <c r="W48" s="34"/>
    </row>
    <row r="49" spans="1:23" x14ac:dyDescent="0.2">
      <c r="A49" s="497"/>
      <c r="B49" s="499"/>
      <c r="C49" s="501"/>
      <c r="D49" s="501"/>
      <c r="E49" s="503"/>
      <c r="F49" s="17">
        <v>13</v>
      </c>
      <c r="G49" s="18" t="s">
        <v>11210</v>
      </c>
      <c r="H49" s="18" t="s">
        <v>11210</v>
      </c>
      <c r="I49" s="80"/>
      <c r="J49" s="18" t="s">
        <v>123</v>
      </c>
      <c r="K49" s="19"/>
      <c r="L49" s="19"/>
      <c r="M49" s="20" t="s">
        <v>34</v>
      </c>
      <c r="N49" s="20" t="s">
        <v>34</v>
      </c>
      <c r="O49" s="18" t="s">
        <v>124</v>
      </c>
      <c r="P49" s="18"/>
      <c r="Q49" s="18"/>
      <c r="R49" s="18"/>
      <c r="S49" s="18"/>
      <c r="T49" s="18"/>
      <c r="U49" s="18"/>
      <c r="V49" s="18"/>
      <c r="W49" s="34"/>
    </row>
    <row r="50" spans="1:23" x14ac:dyDescent="0.2">
      <c r="A50" s="497"/>
      <c r="B50" s="499"/>
      <c r="C50" s="501"/>
      <c r="D50" s="501"/>
      <c r="E50" s="503"/>
      <c r="F50" s="17">
        <v>14</v>
      </c>
      <c r="G50" s="18" t="s">
        <v>11211</v>
      </c>
      <c r="H50" s="18" t="s">
        <v>11211</v>
      </c>
      <c r="I50" s="80"/>
      <c r="J50" s="18" t="s">
        <v>123</v>
      </c>
      <c r="K50" s="19"/>
      <c r="L50" s="19"/>
      <c r="M50" s="20" t="s">
        <v>34</v>
      </c>
      <c r="N50" s="20" t="s">
        <v>34</v>
      </c>
      <c r="O50" s="18" t="s">
        <v>124</v>
      </c>
      <c r="P50" s="18"/>
      <c r="Q50" s="18"/>
      <c r="R50" s="18"/>
      <c r="S50" s="18"/>
      <c r="T50" s="18"/>
      <c r="U50" s="18"/>
      <c r="V50" s="18"/>
      <c r="W50" s="34"/>
    </row>
    <row r="51" spans="1:23" x14ac:dyDescent="0.2">
      <c r="A51" s="497"/>
      <c r="B51" s="499"/>
      <c r="C51" s="501"/>
      <c r="D51" s="501"/>
      <c r="E51" s="503"/>
      <c r="F51" s="17">
        <v>15</v>
      </c>
      <c r="G51" s="18" t="s">
        <v>11212</v>
      </c>
      <c r="H51" s="18" t="s">
        <v>11212</v>
      </c>
      <c r="I51" s="80"/>
      <c r="J51" s="18" t="s">
        <v>123</v>
      </c>
      <c r="K51" s="19"/>
      <c r="L51" s="19"/>
      <c r="M51" s="20" t="s">
        <v>34</v>
      </c>
      <c r="N51" s="20" t="s">
        <v>34</v>
      </c>
      <c r="O51" s="18" t="s">
        <v>124</v>
      </c>
      <c r="P51" s="18"/>
      <c r="Q51" s="18"/>
      <c r="R51" s="18"/>
      <c r="S51" s="18"/>
      <c r="T51" s="18"/>
      <c r="U51" s="18"/>
      <c r="V51" s="18"/>
      <c r="W51" s="34"/>
    </row>
    <row r="52" spans="1:23" x14ac:dyDescent="0.2">
      <c r="A52" s="496" t="s">
        <v>11213</v>
      </c>
      <c r="B52" s="498" t="s">
        <v>11129</v>
      </c>
      <c r="C52" s="500"/>
      <c r="D52" s="500"/>
      <c r="E52" s="502">
        <v>16777215</v>
      </c>
      <c r="F52" s="27">
        <v>1</v>
      </c>
      <c r="G52" s="28" t="s">
        <v>11214</v>
      </c>
      <c r="H52" s="28" t="s">
        <v>11214</v>
      </c>
      <c r="I52" s="79"/>
      <c r="J52" s="28" t="s">
        <v>32</v>
      </c>
      <c r="K52" s="29">
        <v>1</v>
      </c>
      <c r="L52" s="29"/>
      <c r="M52" s="30" t="s">
        <v>33</v>
      </c>
      <c r="N52" s="30" t="s">
        <v>33</v>
      </c>
      <c r="O52" s="28" t="s">
        <v>63</v>
      </c>
      <c r="P52" s="28"/>
      <c r="Q52" s="28"/>
      <c r="R52" s="28"/>
      <c r="S52" s="28"/>
      <c r="T52" s="28"/>
      <c r="U52" s="28"/>
      <c r="V52" s="28"/>
      <c r="W52" s="33"/>
    </row>
    <row r="53" spans="1:23" x14ac:dyDescent="0.2">
      <c r="A53" s="497"/>
      <c r="B53" s="499"/>
      <c r="C53" s="501"/>
      <c r="D53" s="501"/>
      <c r="E53" s="503"/>
      <c r="F53" s="17">
        <v>2</v>
      </c>
      <c r="G53" s="18" t="s">
        <v>11215</v>
      </c>
      <c r="H53" s="18" t="s">
        <v>11215</v>
      </c>
      <c r="I53" s="80"/>
      <c r="J53" s="18" t="s">
        <v>32</v>
      </c>
      <c r="K53" s="19">
        <v>3</v>
      </c>
      <c r="L53" s="19"/>
      <c r="M53" s="20" t="s">
        <v>33</v>
      </c>
      <c r="N53" s="20" t="s">
        <v>33</v>
      </c>
      <c r="O53" s="18" t="s">
        <v>65</v>
      </c>
      <c r="P53" s="18"/>
      <c r="Q53" s="18"/>
      <c r="R53" s="18"/>
      <c r="S53" s="18"/>
      <c r="T53" s="18"/>
      <c r="U53" s="18"/>
      <c r="V53" s="18"/>
      <c r="W53" s="34"/>
    </row>
    <row r="54" spans="1:23" x14ac:dyDescent="0.2">
      <c r="A54" s="497"/>
      <c r="B54" s="499"/>
      <c r="C54" s="501"/>
      <c r="D54" s="501"/>
      <c r="E54" s="503"/>
      <c r="F54" s="17">
        <v>3</v>
      </c>
      <c r="G54" s="18" t="s">
        <v>11216</v>
      </c>
      <c r="H54" s="18" t="s">
        <v>11216</v>
      </c>
      <c r="I54" s="80"/>
      <c r="J54" s="18" t="s">
        <v>44</v>
      </c>
      <c r="K54" s="19">
        <v>30</v>
      </c>
      <c r="L54" s="19"/>
      <c r="M54" s="20" t="s">
        <v>33</v>
      </c>
      <c r="N54" s="20" t="s">
        <v>34</v>
      </c>
      <c r="O54" s="18" t="s">
        <v>69</v>
      </c>
      <c r="P54" s="18"/>
      <c r="Q54" s="18"/>
      <c r="R54" s="18"/>
      <c r="S54" s="18"/>
      <c r="T54" s="18"/>
      <c r="U54" s="18"/>
      <c r="V54" s="18"/>
      <c r="W54" s="34"/>
    </row>
    <row r="55" spans="1:23" x14ac:dyDescent="0.2">
      <c r="A55" s="497"/>
      <c r="B55" s="499"/>
      <c r="C55" s="501"/>
      <c r="D55" s="501"/>
      <c r="E55" s="503"/>
      <c r="F55" s="17">
        <v>4</v>
      </c>
      <c r="G55" s="18" t="s">
        <v>11217</v>
      </c>
      <c r="H55" s="18" t="s">
        <v>11217</v>
      </c>
      <c r="I55" s="80"/>
      <c r="J55" s="18" t="s">
        <v>44</v>
      </c>
      <c r="K55" s="19">
        <v>8</v>
      </c>
      <c r="L55" s="19"/>
      <c r="M55" s="20" t="s">
        <v>34</v>
      </c>
      <c r="N55" s="20" t="s">
        <v>34</v>
      </c>
      <c r="O55" s="18" t="s">
        <v>177</v>
      </c>
      <c r="P55" s="18"/>
      <c r="Q55" s="18"/>
      <c r="R55" s="18"/>
      <c r="S55" s="18"/>
      <c r="T55" s="18"/>
      <c r="U55" s="18"/>
      <c r="V55" s="18"/>
      <c r="W55" s="34"/>
    </row>
    <row r="56" spans="1:23" x14ac:dyDescent="0.2">
      <c r="A56" s="497"/>
      <c r="B56" s="499"/>
      <c r="C56" s="501"/>
      <c r="D56" s="501"/>
      <c r="E56" s="503"/>
      <c r="F56" s="17">
        <v>5</v>
      </c>
      <c r="G56" s="18" t="s">
        <v>11218</v>
      </c>
      <c r="H56" s="18" t="s">
        <v>11218</v>
      </c>
      <c r="I56" s="80"/>
      <c r="J56" s="18" t="s">
        <v>123</v>
      </c>
      <c r="K56" s="19"/>
      <c r="L56" s="19"/>
      <c r="M56" s="20" t="s">
        <v>34</v>
      </c>
      <c r="N56" s="20" t="s">
        <v>34</v>
      </c>
      <c r="O56" s="18" t="s">
        <v>124</v>
      </c>
      <c r="P56" s="18"/>
      <c r="Q56" s="18"/>
      <c r="R56" s="18"/>
      <c r="S56" s="18"/>
      <c r="T56" s="18"/>
      <c r="U56" s="18"/>
      <c r="V56" s="18"/>
      <c r="W56" s="34"/>
    </row>
    <row r="57" spans="1:23" x14ac:dyDescent="0.2">
      <c r="A57" s="497"/>
      <c r="B57" s="499"/>
      <c r="C57" s="501"/>
      <c r="D57" s="501"/>
      <c r="E57" s="503"/>
      <c r="F57" s="17">
        <v>6</v>
      </c>
      <c r="G57" s="18" t="s">
        <v>11219</v>
      </c>
      <c r="H57" s="18" t="s">
        <v>11219</v>
      </c>
      <c r="I57" s="80"/>
      <c r="J57" s="18" t="s">
        <v>123</v>
      </c>
      <c r="K57" s="19"/>
      <c r="L57" s="19"/>
      <c r="M57" s="20" t="s">
        <v>34</v>
      </c>
      <c r="N57" s="20" t="s">
        <v>34</v>
      </c>
      <c r="O57" s="18" t="s">
        <v>124</v>
      </c>
      <c r="P57" s="18"/>
      <c r="Q57" s="18"/>
      <c r="R57" s="18"/>
      <c r="S57" s="18"/>
      <c r="T57" s="18"/>
      <c r="U57" s="18"/>
      <c r="V57" s="18"/>
      <c r="W57" s="34"/>
    </row>
    <row r="58" spans="1:23" x14ac:dyDescent="0.2">
      <c r="A58" s="497"/>
      <c r="B58" s="499"/>
      <c r="C58" s="501"/>
      <c r="D58" s="501"/>
      <c r="E58" s="503"/>
      <c r="F58" s="17">
        <v>7</v>
      </c>
      <c r="G58" s="18" t="s">
        <v>11220</v>
      </c>
      <c r="H58" s="18" t="s">
        <v>11220</v>
      </c>
      <c r="I58" s="80"/>
      <c r="J58" s="18" t="s">
        <v>123</v>
      </c>
      <c r="K58" s="19"/>
      <c r="L58" s="19"/>
      <c r="M58" s="20" t="s">
        <v>34</v>
      </c>
      <c r="N58" s="20" t="s">
        <v>34</v>
      </c>
      <c r="O58" s="18" t="s">
        <v>124</v>
      </c>
      <c r="P58" s="18"/>
      <c r="Q58" s="18"/>
      <c r="R58" s="18"/>
      <c r="S58" s="18"/>
      <c r="T58" s="18"/>
      <c r="U58" s="18"/>
      <c r="V58" s="18"/>
      <c r="W58" s="34"/>
    </row>
    <row r="59" spans="1:23" ht="36.75" customHeight="1" x14ac:dyDescent="0.2">
      <c r="A59" s="236" t="s">
        <v>11221</v>
      </c>
    </row>
    <row r="60" spans="1:23" x14ac:dyDescent="0.2">
      <c r="A60" s="496" t="s">
        <v>11222</v>
      </c>
      <c r="B60" s="498" t="s">
        <v>11131</v>
      </c>
      <c r="C60" s="500"/>
      <c r="D60" s="500"/>
      <c r="E60" s="502">
        <v>16777215</v>
      </c>
      <c r="F60" s="27">
        <v>1</v>
      </c>
      <c r="G60" s="28" t="s">
        <v>11223</v>
      </c>
      <c r="H60" s="28" t="s">
        <v>11224</v>
      </c>
      <c r="I60" s="79"/>
      <c r="J60" s="28" t="s">
        <v>123</v>
      </c>
      <c r="K60" s="29"/>
      <c r="L60" s="29"/>
      <c r="M60" s="30" t="s">
        <v>33</v>
      </c>
      <c r="N60" s="30" t="s">
        <v>33</v>
      </c>
      <c r="O60" s="28" t="s">
        <v>124</v>
      </c>
      <c r="P60" s="28"/>
      <c r="Q60" s="28"/>
      <c r="R60" s="28"/>
      <c r="S60" s="28"/>
      <c r="T60" s="28"/>
      <c r="U60" s="28"/>
      <c r="V60" s="28"/>
      <c r="W60" s="33"/>
    </row>
    <row r="61" spans="1:23" x14ac:dyDescent="0.2">
      <c r="A61" s="497"/>
      <c r="B61" s="499"/>
      <c r="C61" s="501"/>
      <c r="D61" s="501"/>
      <c r="E61" s="503"/>
      <c r="F61" s="17">
        <v>2</v>
      </c>
      <c r="G61" s="18" t="s">
        <v>11225</v>
      </c>
      <c r="H61" s="18" t="s">
        <v>11226</v>
      </c>
      <c r="I61" s="80"/>
      <c r="J61" s="18" t="s">
        <v>32</v>
      </c>
      <c r="K61" s="19">
        <v>6</v>
      </c>
      <c r="L61" s="19"/>
      <c r="M61" s="20" t="s">
        <v>33</v>
      </c>
      <c r="N61" s="20" t="s">
        <v>33</v>
      </c>
      <c r="O61" s="18" t="s">
        <v>40</v>
      </c>
      <c r="P61" s="18"/>
      <c r="Q61" s="18"/>
      <c r="R61" s="18"/>
      <c r="S61" s="18"/>
      <c r="T61" s="18"/>
      <c r="U61" s="18"/>
      <c r="V61" s="18"/>
      <c r="W61" s="34"/>
    </row>
    <row r="62" spans="1:23" x14ac:dyDescent="0.2">
      <c r="A62" s="497"/>
      <c r="B62" s="499"/>
      <c r="C62" s="501"/>
      <c r="D62" s="501"/>
      <c r="E62" s="503"/>
      <c r="F62" s="17">
        <v>3</v>
      </c>
      <c r="G62" s="18" t="s">
        <v>11227</v>
      </c>
      <c r="H62" s="18" t="s">
        <v>11228</v>
      </c>
      <c r="I62" s="80"/>
      <c r="J62" s="18" t="s">
        <v>134</v>
      </c>
      <c r="K62" s="19">
        <v>9</v>
      </c>
      <c r="L62" s="19">
        <v>0</v>
      </c>
      <c r="M62" s="20" t="s">
        <v>33</v>
      </c>
      <c r="N62" s="20" t="s">
        <v>34</v>
      </c>
      <c r="O62" s="18" t="s">
        <v>183</v>
      </c>
      <c r="P62" s="18"/>
      <c r="Q62" s="18"/>
      <c r="R62" s="18"/>
      <c r="S62" s="18"/>
      <c r="T62" s="18"/>
      <c r="U62" s="18"/>
      <c r="V62" s="18"/>
      <c r="W62" s="34"/>
    </row>
    <row r="63" spans="1:23" x14ac:dyDescent="0.2">
      <c r="A63" s="497"/>
      <c r="B63" s="499"/>
      <c r="C63" s="501"/>
      <c r="D63" s="501"/>
      <c r="E63" s="503"/>
      <c r="F63" s="17">
        <v>4</v>
      </c>
      <c r="G63" s="18" t="s">
        <v>11229</v>
      </c>
      <c r="H63" s="18" t="s">
        <v>11230</v>
      </c>
      <c r="I63" s="80"/>
      <c r="J63" s="18" t="s">
        <v>134</v>
      </c>
      <c r="K63" s="19">
        <v>9</v>
      </c>
      <c r="L63" s="19">
        <v>0</v>
      </c>
      <c r="M63" s="20" t="s">
        <v>33</v>
      </c>
      <c r="N63" s="20" t="s">
        <v>34</v>
      </c>
      <c r="O63" s="18" t="s">
        <v>183</v>
      </c>
      <c r="P63" s="18"/>
      <c r="Q63" s="18"/>
      <c r="R63" s="18"/>
      <c r="S63" s="18"/>
      <c r="T63" s="18"/>
      <c r="U63" s="18"/>
      <c r="V63" s="18"/>
      <c r="W63" s="34"/>
    </row>
    <row r="64" spans="1:23" x14ac:dyDescent="0.2">
      <c r="A64" s="497"/>
      <c r="B64" s="499"/>
      <c r="C64" s="501"/>
      <c r="D64" s="501"/>
      <c r="E64" s="503"/>
      <c r="F64" s="17">
        <v>5</v>
      </c>
      <c r="G64" s="18" t="s">
        <v>11231</v>
      </c>
      <c r="H64" s="18" t="s">
        <v>11232</v>
      </c>
      <c r="I64" s="80"/>
      <c r="J64" s="18" t="s">
        <v>134</v>
      </c>
      <c r="K64" s="19">
        <v>9</v>
      </c>
      <c r="L64" s="19">
        <v>0</v>
      </c>
      <c r="M64" s="20" t="s">
        <v>33</v>
      </c>
      <c r="N64" s="20" t="s">
        <v>34</v>
      </c>
      <c r="O64" s="18" t="s">
        <v>183</v>
      </c>
      <c r="P64" s="18"/>
      <c r="Q64" s="18"/>
      <c r="R64" s="18"/>
      <c r="S64" s="18"/>
      <c r="T64" s="18"/>
      <c r="U64" s="18"/>
      <c r="V64" s="18"/>
      <c r="W64" s="34"/>
    </row>
    <row r="65" spans="1:23" x14ac:dyDescent="0.2">
      <c r="A65" s="497"/>
      <c r="B65" s="499"/>
      <c r="C65" s="501"/>
      <c r="D65" s="501"/>
      <c r="E65" s="503"/>
      <c r="F65" s="17">
        <v>6</v>
      </c>
      <c r="G65" s="18" t="s">
        <v>11233</v>
      </c>
      <c r="H65" s="18" t="s">
        <v>11234</v>
      </c>
      <c r="I65" s="80"/>
      <c r="J65" s="18" t="s">
        <v>134</v>
      </c>
      <c r="K65" s="19">
        <v>9</v>
      </c>
      <c r="L65" s="19">
        <v>0</v>
      </c>
      <c r="M65" s="20" t="s">
        <v>33</v>
      </c>
      <c r="N65" s="20" t="s">
        <v>34</v>
      </c>
      <c r="O65" s="18" t="s">
        <v>183</v>
      </c>
      <c r="P65" s="18"/>
      <c r="Q65" s="18"/>
      <c r="R65" s="18"/>
      <c r="S65" s="18"/>
      <c r="T65" s="18"/>
      <c r="U65" s="18"/>
      <c r="V65" s="18"/>
      <c r="W65" s="34"/>
    </row>
    <row r="66" spans="1:23" x14ac:dyDescent="0.2">
      <c r="A66" s="497"/>
      <c r="B66" s="499"/>
      <c r="C66" s="501"/>
      <c r="D66" s="501"/>
      <c r="E66" s="503"/>
      <c r="F66" s="17">
        <v>7</v>
      </c>
      <c r="G66" s="18" t="s">
        <v>11235</v>
      </c>
      <c r="H66" s="18" t="s">
        <v>11236</v>
      </c>
      <c r="I66" s="80"/>
      <c r="J66" s="18" t="s">
        <v>134</v>
      </c>
      <c r="K66" s="19">
        <v>9</v>
      </c>
      <c r="L66" s="19">
        <v>0</v>
      </c>
      <c r="M66" s="20" t="s">
        <v>33</v>
      </c>
      <c r="N66" s="20" t="s">
        <v>34</v>
      </c>
      <c r="O66" s="18" t="s">
        <v>183</v>
      </c>
      <c r="P66" s="18"/>
      <c r="Q66" s="18"/>
      <c r="R66" s="18"/>
      <c r="S66" s="18"/>
      <c r="T66" s="18"/>
      <c r="U66" s="18"/>
      <c r="V66" s="18"/>
      <c r="W66" s="34"/>
    </row>
    <row r="67" spans="1:23" x14ac:dyDescent="0.2">
      <c r="A67" s="497"/>
      <c r="B67" s="499"/>
      <c r="C67" s="501"/>
      <c r="D67" s="501"/>
      <c r="E67" s="503"/>
      <c r="F67" s="17">
        <v>8</v>
      </c>
      <c r="G67" s="18" t="s">
        <v>11237</v>
      </c>
      <c r="H67" s="18" t="s">
        <v>11238</v>
      </c>
      <c r="I67" s="80"/>
      <c r="J67" s="18" t="s">
        <v>134</v>
      </c>
      <c r="K67" s="19">
        <v>9</v>
      </c>
      <c r="L67" s="19">
        <v>0</v>
      </c>
      <c r="M67" s="20" t="s">
        <v>33</v>
      </c>
      <c r="N67" s="20" t="s">
        <v>34</v>
      </c>
      <c r="O67" s="18" t="s">
        <v>183</v>
      </c>
      <c r="P67" s="18"/>
      <c r="Q67" s="18"/>
      <c r="R67" s="18"/>
      <c r="S67" s="18"/>
      <c r="T67" s="18"/>
      <c r="U67" s="18"/>
      <c r="V67" s="18"/>
      <c r="W67" s="34"/>
    </row>
    <row r="68" spans="1:23" x14ac:dyDescent="0.2">
      <c r="A68" s="497"/>
      <c r="B68" s="499"/>
      <c r="C68" s="501"/>
      <c r="D68" s="501"/>
      <c r="E68" s="503"/>
      <c r="F68" s="17">
        <v>9</v>
      </c>
      <c r="G68" s="18" t="s">
        <v>11239</v>
      </c>
      <c r="H68" s="18" t="s">
        <v>11240</v>
      </c>
      <c r="I68" s="80"/>
      <c r="J68" s="18" t="s">
        <v>32</v>
      </c>
      <c r="K68" s="19">
        <v>1</v>
      </c>
      <c r="L68" s="19"/>
      <c r="M68" s="20" t="s">
        <v>33</v>
      </c>
      <c r="N68" s="20" t="s">
        <v>34</v>
      </c>
      <c r="O68" s="18" t="s">
        <v>42</v>
      </c>
      <c r="P68" s="18"/>
      <c r="Q68" s="18"/>
      <c r="R68" s="18"/>
      <c r="S68" s="18"/>
      <c r="T68" s="18"/>
      <c r="U68" s="18"/>
      <c r="V68" s="18"/>
      <c r="W68" s="34"/>
    </row>
    <row r="69" spans="1:23" x14ac:dyDescent="0.2">
      <c r="A69" s="497"/>
      <c r="B69" s="499"/>
      <c r="C69" s="501"/>
      <c r="D69" s="501"/>
      <c r="E69" s="503"/>
      <c r="F69" s="17">
        <v>10</v>
      </c>
      <c r="G69" s="18" t="s">
        <v>11241</v>
      </c>
      <c r="H69" s="18" t="s">
        <v>11242</v>
      </c>
      <c r="I69" s="80"/>
      <c r="J69" s="18" t="s">
        <v>32</v>
      </c>
      <c r="K69" s="19">
        <v>1</v>
      </c>
      <c r="L69" s="19"/>
      <c r="M69" s="20" t="s">
        <v>33</v>
      </c>
      <c r="N69" s="20" t="s">
        <v>34</v>
      </c>
      <c r="O69" s="18" t="s">
        <v>42</v>
      </c>
      <c r="P69" s="18"/>
      <c r="Q69" s="18"/>
      <c r="R69" s="18"/>
      <c r="S69" s="18"/>
      <c r="T69" s="18"/>
      <c r="U69" s="18"/>
      <c r="V69" s="18"/>
      <c r="W69" s="34"/>
    </row>
    <row r="70" spans="1:23" x14ac:dyDescent="0.2">
      <c r="A70" s="497"/>
      <c r="B70" s="499"/>
      <c r="C70" s="501"/>
      <c r="D70" s="501"/>
      <c r="E70" s="503"/>
      <c r="F70" s="17">
        <v>11</v>
      </c>
      <c r="G70" s="18" t="s">
        <v>11243</v>
      </c>
      <c r="H70" s="18" t="s">
        <v>11244</v>
      </c>
      <c r="I70" s="80"/>
      <c r="J70" s="18" t="s">
        <v>32</v>
      </c>
      <c r="K70" s="19">
        <v>1</v>
      </c>
      <c r="L70" s="19"/>
      <c r="M70" s="20" t="s">
        <v>33</v>
      </c>
      <c r="N70" s="20" t="s">
        <v>34</v>
      </c>
      <c r="O70" s="18" t="s">
        <v>42</v>
      </c>
      <c r="P70" s="18"/>
      <c r="Q70" s="18"/>
      <c r="R70" s="18"/>
      <c r="S70" s="18"/>
      <c r="T70" s="18"/>
      <c r="U70" s="18"/>
      <c r="V70" s="18"/>
      <c r="W70" s="34"/>
    </row>
    <row r="71" spans="1:23" x14ac:dyDescent="0.2">
      <c r="A71" s="497"/>
      <c r="B71" s="499"/>
      <c r="C71" s="501"/>
      <c r="D71" s="501"/>
      <c r="E71" s="503"/>
      <c r="F71" s="17">
        <v>12</v>
      </c>
      <c r="G71" s="18" t="s">
        <v>11245</v>
      </c>
      <c r="H71" s="18" t="s">
        <v>11246</v>
      </c>
      <c r="I71" s="80"/>
      <c r="J71" s="18" t="s">
        <v>32</v>
      </c>
      <c r="K71" s="19">
        <v>1</v>
      </c>
      <c r="L71" s="19"/>
      <c r="M71" s="20" t="s">
        <v>33</v>
      </c>
      <c r="N71" s="20" t="s">
        <v>34</v>
      </c>
      <c r="O71" s="18" t="s">
        <v>42</v>
      </c>
      <c r="P71" s="18"/>
      <c r="Q71" s="18"/>
      <c r="R71" s="18"/>
      <c r="S71" s="18"/>
      <c r="T71" s="18"/>
      <c r="U71" s="18"/>
      <c r="V71" s="18"/>
      <c r="W71" s="34"/>
    </row>
    <row r="72" spans="1:23" x14ac:dyDescent="0.2">
      <c r="A72" s="497"/>
      <c r="B72" s="499"/>
      <c r="C72" s="501"/>
      <c r="D72" s="501"/>
      <c r="E72" s="503"/>
      <c r="F72" s="17">
        <v>13</v>
      </c>
      <c r="G72" s="18" t="s">
        <v>11247</v>
      </c>
      <c r="H72" s="18" t="s">
        <v>11248</v>
      </c>
      <c r="I72" s="80"/>
      <c r="J72" s="18" t="s">
        <v>32</v>
      </c>
      <c r="K72" s="19">
        <v>1</v>
      </c>
      <c r="L72" s="19"/>
      <c r="M72" s="20" t="s">
        <v>33</v>
      </c>
      <c r="N72" s="20" t="s">
        <v>34</v>
      </c>
      <c r="O72" s="18" t="s">
        <v>42</v>
      </c>
      <c r="P72" s="18"/>
      <c r="Q72" s="18"/>
      <c r="R72" s="18"/>
      <c r="S72" s="18"/>
      <c r="T72" s="18"/>
      <c r="U72" s="18"/>
      <c r="V72" s="18"/>
      <c r="W72" s="34"/>
    </row>
    <row r="73" spans="1:23" x14ac:dyDescent="0.2">
      <c r="A73" s="497"/>
      <c r="B73" s="499"/>
      <c r="C73" s="501"/>
      <c r="D73" s="501"/>
      <c r="E73" s="503"/>
      <c r="F73" s="17">
        <v>14</v>
      </c>
      <c r="G73" s="18" t="s">
        <v>11249</v>
      </c>
      <c r="H73" s="18" t="s">
        <v>11250</v>
      </c>
      <c r="I73" s="80"/>
      <c r="J73" s="18" t="s">
        <v>32</v>
      </c>
      <c r="K73" s="19">
        <v>1</v>
      </c>
      <c r="L73" s="19"/>
      <c r="M73" s="20" t="s">
        <v>33</v>
      </c>
      <c r="N73" s="20" t="s">
        <v>34</v>
      </c>
      <c r="O73" s="18" t="s">
        <v>42</v>
      </c>
      <c r="P73" s="18"/>
      <c r="Q73" s="18"/>
      <c r="R73" s="18"/>
      <c r="S73" s="18"/>
      <c r="T73" s="18"/>
      <c r="U73" s="18"/>
      <c r="V73" s="18"/>
      <c r="W73" s="34"/>
    </row>
    <row r="74" spans="1:23" x14ac:dyDescent="0.2">
      <c r="A74" s="497"/>
      <c r="B74" s="499"/>
      <c r="C74" s="501"/>
      <c r="D74" s="501"/>
      <c r="E74" s="503"/>
      <c r="F74" s="17">
        <v>15</v>
      </c>
      <c r="G74" s="18" t="s">
        <v>8044</v>
      </c>
      <c r="H74" s="18" t="s">
        <v>11251</v>
      </c>
      <c r="I74" s="80"/>
      <c r="J74" s="18" t="s">
        <v>32</v>
      </c>
      <c r="K74" s="19">
        <v>8</v>
      </c>
      <c r="L74" s="19"/>
      <c r="M74" s="20" t="s">
        <v>33</v>
      </c>
      <c r="N74" s="20" t="s">
        <v>34</v>
      </c>
      <c r="O74" s="18" t="s">
        <v>56</v>
      </c>
      <c r="P74" s="18"/>
      <c r="Q74" s="18"/>
      <c r="R74" s="18"/>
      <c r="S74" s="18"/>
      <c r="T74" s="18"/>
      <c r="U74" s="18"/>
      <c r="V74" s="18"/>
      <c r="W74" s="34"/>
    </row>
    <row r="75" spans="1:23" x14ac:dyDescent="0.2">
      <c r="A75" s="497"/>
      <c r="B75" s="499"/>
      <c r="C75" s="501"/>
      <c r="D75" s="501"/>
      <c r="E75" s="503"/>
      <c r="F75" s="17">
        <v>16</v>
      </c>
      <c r="G75" s="18" t="s">
        <v>11252</v>
      </c>
      <c r="H75" s="18" t="s">
        <v>11253</v>
      </c>
      <c r="I75" s="80"/>
      <c r="J75" s="18" t="s">
        <v>44</v>
      </c>
      <c r="K75" s="19">
        <v>30</v>
      </c>
      <c r="L75" s="19"/>
      <c r="M75" s="20" t="s">
        <v>34</v>
      </c>
      <c r="N75" s="20" t="s">
        <v>34</v>
      </c>
      <c r="O75" s="18" t="s">
        <v>35</v>
      </c>
      <c r="P75" s="18"/>
      <c r="Q75" s="18"/>
      <c r="R75" s="18"/>
      <c r="S75" s="18"/>
      <c r="T75" s="18"/>
      <c r="U75" s="18"/>
      <c r="V75" s="18"/>
      <c r="W75" s="34"/>
    </row>
    <row r="76" spans="1:23" x14ac:dyDescent="0.2">
      <c r="A76" s="497"/>
      <c r="B76" s="499"/>
      <c r="C76" s="501"/>
      <c r="D76" s="501"/>
      <c r="E76" s="503"/>
      <c r="F76" s="17">
        <v>17</v>
      </c>
      <c r="G76" s="18" t="s">
        <v>3637</v>
      </c>
      <c r="H76" s="18" t="s">
        <v>11254</v>
      </c>
      <c r="I76" s="80"/>
      <c r="J76" s="18" t="s">
        <v>123</v>
      </c>
      <c r="K76" s="19"/>
      <c r="L76" s="19"/>
      <c r="M76" s="20" t="s">
        <v>33</v>
      </c>
      <c r="N76" s="20" t="s">
        <v>34</v>
      </c>
      <c r="O76" s="18" t="s">
        <v>124</v>
      </c>
      <c r="P76" s="18"/>
      <c r="Q76" s="18"/>
      <c r="R76" s="18"/>
      <c r="S76" s="18"/>
      <c r="T76" s="18"/>
      <c r="U76" s="18"/>
      <c r="V76" s="18"/>
      <c r="W76" s="34"/>
    </row>
    <row r="77" spans="1:23" x14ac:dyDescent="0.2">
      <c r="A77" s="497"/>
      <c r="B77" s="499"/>
      <c r="C77" s="501"/>
      <c r="D77" s="501"/>
      <c r="E77" s="503"/>
      <c r="F77" s="17">
        <v>18</v>
      </c>
      <c r="G77" s="18" t="s">
        <v>8051</v>
      </c>
      <c r="H77" s="18" t="s">
        <v>11255</v>
      </c>
      <c r="I77" s="80"/>
      <c r="J77" s="18" t="s">
        <v>32</v>
      </c>
      <c r="K77" s="19">
        <v>6</v>
      </c>
      <c r="L77" s="19"/>
      <c r="M77" s="20" t="s">
        <v>33</v>
      </c>
      <c r="N77" s="20" t="s">
        <v>34</v>
      </c>
      <c r="O77" s="18" t="s">
        <v>40</v>
      </c>
      <c r="P77" s="18"/>
      <c r="Q77" s="18"/>
      <c r="R77" s="18"/>
      <c r="S77" s="18"/>
      <c r="T77" s="18"/>
      <c r="U77" s="18"/>
      <c r="V77" s="18"/>
      <c r="W77" s="34"/>
    </row>
    <row r="78" spans="1:23" x14ac:dyDescent="0.2">
      <c r="A78" s="496" t="s">
        <v>11132</v>
      </c>
      <c r="B78" s="498" t="s">
        <v>11133</v>
      </c>
      <c r="C78" s="500"/>
      <c r="D78" s="500"/>
      <c r="E78" s="502">
        <v>16777215</v>
      </c>
      <c r="F78" s="27">
        <v>1</v>
      </c>
      <c r="G78" s="28" t="s">
        <v>11256</v>
      </c>
      <c r="H78" s="28" t="s">
        <v>11257</v>
      </c>
      <c r="I78" s="79"/>
      <c r="J78" s="28" t="s">
        <v>32</v>
      </c>
      <c r="K78" s="29">
        <v>6</v>
      </c>
      <c r="L78" s="29"/>
      <c r="M78" s="30" t="s">
        <v>33</v>
      </c>
      <c r="N78" s="30" t="s">
        <v>34</v>
      </c>
      <c r="O78" s="28" t="s">
        <v>40</v>
      </c>
      <c r="P78" s="28"/>
      <c r="Q78" s="28"/>
      <c r="R78" s="28"/>
      <c r="S78" s="28"/>
      <c r="T78" s="28"/>
      <c r="U78" s="28"/>
      <c r="V78" s="28"/>
      <c r="W78" s="33"/>
    </row>
    <row r="79" spans="1:23" x14ac:dyDescent="0.2">
      <c r="A79" s="497"/>
      <c r="B79" s="499"/>
      <c r="C79" s="501"/>
      <c r="D79" s="501"/>
      <c r="E79" s="503"/>
      <c r="F79" s="17">
        <v>2</v>
      </c>
      <c r="G79" s="18" t="s">
        <v>11258</v>
      </c>
      <c r="H79" s="18" t="s">
        <v>11259</v>
      </c>
      <c r="I79" s="80"/>
      <c r="J79" s="18" t="s">
        <v>32</v>
      </c>
      <c r="K79" s="19">
        <v>6</v>
      </c>
      <c r="L79" s="19"/>
      <c r="M79" s="20" t="s">
        <v>33</v>
      </c>
      <c r="N79" s="20" t="s">
        <v>34</v>
      </c>
      <c r="O79" s="18" t="s">
        <v>40</v>
      </c>
      <c r="P79" s="18"/>
      <c r="Q79" s="18"/>
      <c r="R79" s="18"/>
      <c r="S79" s="18"/>
      <c r="T79" s="18"/>
      <c r="U79" s="18"/>
      <c r="V79" s="18"/>
      <c r="W79" s="34"/>
    </row>
    <row r="80" spans="1:23" x14ac:dyDescent="0.2">
      <c r="A80" s="497"/>
      <c r="B80" s="499"/>
      <c r="C80" s="501"/>
      <c r="D80" s="501"/>
      <c r="E80" s="503"/>
      <c r="F80" s="17">
        <v>3</v>
      </c>
      <c r="G80" s="18" t="s">
        <v>11260</v>
      </c>
      <c r="H80" s="18" t="s">
        <v>11261</v>
      </c>
      <c r="I80" s="80"/>
      <c r="J80" s="18" t="s">
        <v>134</v>
      </c>
      <c r="K80" s="19">
        <v>2</v>
      </c>
      <c r="L80" s="19">
        <v>0</v>
      </c>
      <c r="M80" s="20" t="s">
        <v>33</v>
      </c>
      <c r="N80" s="20" t="s">
        <v>34</v>
      </c>
      <c r="O80" s="18" t="s">
        <v>181</v>
      </c>
      <c r="P80" s="18"/>
      <c r="Q80" s="18"/>
      <c r="R80" s="18"/>
      <c r="S80" s="18"/>
      <c r="T80" s="18"/>
      <c r="U80" s="18"/>
      <c r="V80" s="18"/>
      <c r="W80" s="34"/>
    </row>
    <row r="81" spans="1:23" x14ac:dyDescent="0.2">
      <c r="A81" s="497"/>
      <c r="B81" s="499"/>
      <c r="C81" s="501"/>
      <c r="D81" s="501"/>
      <c r="E81" s="503"/>
      <c r="F81" s="17">
        <v>4</v>
      </c>
      <c r="G81" s="18" t="s">
        <v>6912</v>
      </c>
      <c r="H81" s="18" t="s">
        <v>11262</v>
      </c>
      <c r="I81" s="80"/>
      <c r="J81" s="18" t="s">
        <v>123</v>
      </c>
      <c r="K81" s="19"/>
      <c r="L81" s="19"/>
      <c r="M81" s="20" t="s">
        <v>33</v>
      </c>
      <c r="N81" s="20" t="s">
        <v>34</v>
      </c>
      <c r="O81" s="18" t="s">
        <v>124</v>
      </c>
      <c r="P81" s="18"/>
      <c r="Q81" s="18"/>
      <c r="R81" s="18"/>
      <c r="S81" s="18"/>
      <c r="T81" s="18"/>
      <c r="U81" s="18"/>
      <c r="V81" s="18"/>
      <c r="W81" s="34"/>
    </row>
    <row r="82" spans="1:23" ht="13.8" thickBot="1" x14ac:dyDescent="0.25">
      <c r="A82" s="497"/>
      <c r="B82" s="499"/>
      <c r="C82" s="501"/>
      <c r="D82" s="501"/>
      <c r="E82" s="503"/>
      <c r="F82" s="17">
        <v>5</v>
      </c>
      <c r="G82" s="18" t="s">
        <v>11263</v>
      </c>
      <c r="H82" s="18" t="s">
        <v>11264</v>
      </c>
      <c r="I82" s="80"/>
      <c r="J82" s="18" t="s">
        <v>32</v>
      </c>
      <c r="K82" s="19">
        <v>6</v>
      </c>
      <c r="L82" s="19"/>
      <c r="M82" s="20" t="s">
        <v>33</v>
      </c>
      <c r="N82" s="20" t="s">
        <v>34</v>
      </c>
      <c r="O82" s="36" t="s">
        <v>40</v>
      </c>
      <c r="P82" s="36"/>
      <c r="Q82" s="36"/>
      <c r="R82" s="36"/>
      <c r="S82" s="36"/>
      <c r="T82" s="36"/>
      <c r="U82" s="36"/>
      <c r="V82" s="36"/>
      <c r="W82" s="93"/>
    </row>
    <row r="83" spans="1:23" x14ac:dyDescent="0.2">
      <c r="A83" s="496" t="s">
        <v>11265</v>
      </c>
      <c r="B83" s="498" t="s">
        <v>11135</v>
      </c>
      <c r="C83" s="500"/>
      <c r="D83" s="500"/>
      <c r="E83" s="502">
        <v>16777215</v>
      </c>
      <c r="F83" s="27">
        <v>1</v>
      </c>
      <c r="G83" s="28" t="s">
        <v>11266</v>
      </c>
      <c r="H83" s="28" t="s">
        <v>11267</v>
      </c>
      <c r="I83" s="79"/>
      <c r="J83" s="28" t="s">
        <v>44</v>
      </c>
      <c r="K83" s="29">
        <v>20</v>
      </c>
      <c r="L83" s="29"/>
      <c r="M83" s="30" t="s">
        <v>33</v>
      </c>
      <c r="N83" s="30" t="s">
        <v>34</v>
      </c>
      <c r="O83" s="55" t="s">
        <v>37</v>
      </c>
      <c r="P83" s="55"/>
      <c r="Q83" s="55"/>
      <c r="R83" s="55"/>
      <c r="S83" s="55"/>
      <c r="T83" s="55"/>
      <c r="U83" s="55"/>
      <c r="V83" s="55"/>
      <c r="W83" s="123"/>
    </row>
    <row r="84" spans="1:23" x14ac:dyDescent="0.2">
      <c r="A84" s="497"/>
      <c r="B84" s="499"/>
      <c r="C84" s="501"/>
      <c r="D84" s="501"/>
      <c r="E84" s="503"/>
      <c r="F84" s="17">
        <v>2</v>
      </c>
      <c r="G84" s="18" t="s">
        <v>11268</v>
      </c>
      <c r="H84" s="18" t="s">
        <v>11269</v>
      </c>
      <c r="I84" s="80"/>
      <c r="J84" s="18" t="s">
        <v>32</v>
      </c>
      <c r="K84" s="19">
        <v>4</v>
      </c>
      <c r="L84" s="19"/>
      <c r="M84" s="20" t="s">
        <v>33</v>
      </c>
      <c r="N84" s="20" t="s">
        <v>34</v>
      </c>
      <c r="O84" s="18" t="s">
        <v>45</v>
      </c>
      <c r="P84" s="18"/>
      <c r="Q84" s="18"/>
      <c r="R84" s="18"/>
      <c r="S84" s="18"/>
      <c r="T84" s="18"/>
      <c r="U84" s="18"/>
      <c r="V84" s="18"/>
      <c r="W84" s="34"/>
    </row>
    <row r="85" spans="1:23" x14ac:dyDescent="0.2">
      <c r="A85" s="497"/>
      <c r="B85" s="499"/>
      <c r="C85" s="501"/>
      <c r="D85" s="501"/>
      <c r="E85" s="503"/>
      <c r="F85" s="17">
        <v>3</v>
      </c>
      <c r="G85" s="18" t="s">
        <v>11270</v>
      </c>
      <c r="H85" s="18" t="s">
        <v>11271</v>
      </c>
      <c r="I85" s="80"/>
      <c r="J85" s="18" t="s">
        <v>44</v>
      </c>
      <c r="K85" s="19">
        <v>40</v>
      </c>
      <c r="L85" s="19"/>
      <c r="M85" s="20" t="s">
        <v>33</v>
      </c>
      <c r="N85" s="20" t="s">
        <v>34</v>
      </c>
      <c r="O85" s="18" t="s">
        <v>47</v>
      </c>
      <c r="P85" s="18"/>
      <c r="Q85" s="18"/>
      <c r="R85" s="18"/>
      <c r="S85" s="18"/>
      <c r="T85" s="18"/>
      <c r="U85" s="18"/>
      <c r="V85" s="18"/>
      <c r="W85" s="34"/>
    </row>
    <row r="86" spans="1:23" x14ac:dyDescent="0.2">
      <c r="A86" s="497"/>
      <c r="B86" s="499"/>
      <c r="C86" s="501"/>
      <c r="D86" s="501"/>
      <c r="E86" s="503"/>
      <c r="F86" s="17">
        <v>4</v>
      </c>
      <c r="G86" s="18" t="s">
        <v>11272</v>
      </c>
      <c r="H86" s="18" t="s">
        <v>11273</v>
      </c>
      <c r="I86" s="80"/>
      <c r="J86" s="18" t="s">
        <v>32</v>
      </c>
      <c r="K86" s="19">
        <v>3</v>
      </c>
      <c r="L86" s="19"/>
      <c r="M86" s="20" t="s">
        <v>33</v>
      </c>
      <c r="N86" s="20" t="s">
        <v>34</v>
      </c>
      <c r="O86" s="18" t="s">
        <v>51</v>
      </c>
      <c r="P86" s="18"/>
      <c r="Q86" s="18"/>
      <c r="R86" s="18"/>
      <c r="S86" s="18"/>
      <c r="T86" s="18"/>
      <c r="U86" s="18"/>
      <c r="V86" s="18"/>
      <c r="W86" s="34"/>
    </row>
    <row r="87" spans="1:23" x14ac:dyDescent="0.2">
      <c r="A87" s="497"/>
      <c r="B87" s="499"/>
      <c r="C87" s="501"/>
      <c r="D87" s="501"/>
      <c r="E87" s="503"/>
      <c r="F87" s="17">
        <v>5</v>
      </c>
      <c r="G87" s="18" t="s">
        <v>11274</v>
      </c>
      <c r="H87" s="18" t="s">
        <v>11275</v>
      </c>
      <c r="I87" s="80"/>
      <c r="J87" s="18" t="s">
        <v>134</v>
      </c>
      <c r="K87" s="19">
        <v>3</v>
      </c>
      <c r="L87" s="19">
        <v>0</v>
      </c>
      <c r="M87" s="20" t="s">
        <v>33</v>
      </c>
      <c r="N87" s="20" t="s">
        <v>34</v>
      </c>
      <c r="O87" s="18" t="s">
        <v>201</v>
      </c>
      <c r="P87" s="18"/>
      <c r="Q87" s="18"/>
      <c r="R87" s="18"/>
      <c r="S87" s="18"/>
      <c r="T87" s="18"/>
      <c r="U87" s="18"/>
      <c r="V87" s="18"/>
      <c r="W87" s="34"/>
    </row>
    <row r="88" spans="1:23" x14ac:dyDescent="0.2">
      <c r="A88" s="497"/>
      <c r="B88" s="499"/>
      <c r="C88" s="501"/>
      <c r="D88" s="501"/>
      <c r="E88" s="503"/>
      <c r="F88" s="17">
        <v>6</v>
      </c>
      <c r="G88" s="18" t="s">
        <v>11276</v>
      </c>
      <c r="H88" s="18" t="s">
        <v>11277</v>
      </c>
      <c r="I88" s="80"/>
      <c r="J88" s="18" t="s">
        <v>44</v>
      </c>
      <c r="K88" s="19">
        <v>10</v>
      </c>
      <c r="L88" s="19"/>
      <c r="M88" s="20" t="s">
        <v>33</v>
      </c>
      <c r="N88" s="20" t="s">
        <v>34</v>
      </c>
      <c r="O88" s="18" t="s">
        <v>58</v>
      </c>
      <c r="P88" s="18"/>
      <c r="Q88" s="18"/>
      <c r="R88" s="18"/>
      <c r="S88" s="18"/>
      <c r="T88" s="18"/>
      <c r="U88" s="18"/>
      <c r="V88" s="18"/>
      <c r="W88" s="34"/>
    </row>
    <row r="89" spans="1:23" x14ac:dyDescent="0.2">
      <c r="A89" s="497"/>
      <c r="B89" s="499"/>
      <c r="C89" s="501"/>
      <c r="D89" s="501"/>
      <c r="E89" s="503"/>
      <c r="F89" s="17">
        <v>7</v>
      </c>
      <c r="G89" s="18" t="s">
        <v>11278</v>
      </c>
      <c r="H89" s="18" t="s">
        <v>11279</v>
      </c>
      <c r="I89" s="80"/>
      <c r="J89" s="18" t="s">
        <v>32</v>
      </c>
      <c r="K89" s="19">
        <v>1</v>
      </c>
      <c r="L89" s="19"/>
      <c r="M89" s="20" t="s">
        <v>33</v>
      </c>
      <c r="N89" s="20" t="s">
        <v>34</v>
      </c>
      <c r="O89" s="18" t="s">
        <v>42</v>
      </c>
      <c r="P89" s="18"/>
      <c r="Q89" s="18"/>
      <c r="R89" s="18"/>
      <c r="S89" s="18"/>
      <c r="T89" s="18"/>
      <c r="U89" s="18"/>
      <c r="V89" s="18"/>
      <c r="W89" s="34"/>
    </row>
    <row r="90" spans="1:23" x14ac:dyDescent="0.2">
      <c r="A90" s="497"/>
      <c r="B90" s="499"/>
      <c r="C90" s="501"/>
      <c r="D90" s="501"/>
      <c r="E90" s="503"/>
      <c r="F90" s="17">
        <v>8</v>
      </c>
      <c r="G90" s="18" t="s">
        <v>11280</v>
      </c>
      <c r="H90" s="18" t="s">
        <v>11281</v>
      </c>
      <c r="I90" s="80"/>
      <c r="J90" s="18" t="s">
        <v>44</v>
      </c>
      <c r="K90" s="19">
        <v>50</v>
      </c>
      <c r="L90" s="19"/>
      <c r="M90" s="20" t="s">
        <v>34</v>
      </c>
      <c r="N90" s="20" t="s">
        <v>34</v>
      </c>
      <c r="O90" s="18" t="s">
        <v>60</v>
      </c>
      <c r="P90" s="18"/>
      <c r="Q90" s="18"/>
      <c r="R90" s="18"/>
      <c r="S90" s="18"/>
      <c r="T90" s="18"/>
      <c r="U90" s="18"/>
      <c r="V90" s="18"/>
      <c r="W90" s="34"/>
    </row>
    <row r="91" spans="1:23" x14ac:dyDescent="0.2">
      <c r="A91" s="519"/>
      <c r="B91" s="520"/>
      <c r="C91" s="521"/>
      <c r="D91" s="521"/>
      <c r="E91" s="522"/>
      <c r="F91" s="81">
        <v>9</v>
      </c>
      <c r="G91" s="25" t="s">
        <v>11282</v>
      </c>
      <c r="H91" s="25" t="s">
        <v>11283</v>
      </c>
      <c r="I91" s="82"/>
      <c r="J91" s="25" t="s">
        <v>32</v>
      </c>
      <c r="K91" s="83">
        <v>8</v>
      </c>
      <c r="L91" s="83"/>
      <c r="M91" s="24" t="s">
        <v>33</v>
      </c>
      <c r="N91" s="24" t="s">
        <v>34</v>
      </c>
      <c r="O91" s="18" t="s">
        <v>56</v>
      </c>
      <c r="P91" s="18"/>
      <c r="Q91" s="18"/>
      <c r="R91" s="18"/>
      <c r="S91" s="18"/>
      <c r="T91" s="18"/>
      <c r="U91" s="18"/>
      <c r="V91" s="18"/>
      <c r="W91" s="34"/>
    </row>
    <row r="92" spans="1:23" ht="16.2" x14ac:dyDescent="0.2">
      <c r="A92" s="237" t="s">
        <v>11284</v>
      </c>
      <c r="B92" s="238"/>
      <c r="C92" s="239"/>
      <c r="D92" s="239"/>
      <c r="E92" s="240"/>
      <c r="F92" s="241"/>
      <c r="G92" s="242"/>
      <c r="H92" s="242"/>
      <c r="I92" s="243"/>
      <c r="J92" s="242"/>
      <c r="K92" s="244"/>
      <c r="L92" s="244"/>
      <c r="M92" s="245"/>
      <c r="N92" s="245"/>
      <c r="O92" s="242"/>
      <c r="P92" s="242"/>
      <c r="Q92" s="242"/>
      <c r="R92" s="242"/>
      <c r="S92" s="242"/>
      <c r="T92" s="242"/>
      <c r="U92" s="242"/>
      <c r="V92" s="242"/>
      <c r="W92" s="241"/>
    </row>
    <row r="93" spans="1:23" x14ac:dyDescent="0.2">
      <c r="A93" s="246"/>
      <c r="B93" s="238"/>
      <c r="C93" s="239"/>
      <c r="D93" s="239"/>
      <c r="E93" s="240"/>
      <c r="F93" s="241"/>
      <c r="G93" s="242"/>
      <c r="H93" s="242"/>
      <c r="I93" s="243"/>
      <c r="J93" s="242"/>
      <c r="K93" s="244"/>
      <c r="L93" s="244"/>
      <c r="M93" s="245"/>
      <c r="N93" s="245"/>
      <c r="O93" s="242"/>
      <c r="P93" s="242"/>
      <c r="Q93" s="242"/>
      <c r="R93" s="242"/>
      <c r="S93" s="242"/>
      <c r="T93" s="242"/>
      <c r="U93" s="242"/>
      <c r="V93" s="242"/>
      <c r="W93" s="241"/>
    </row>
    <row r="94" spans="1:23" x14ac:dyDescent="0.2">
      <c r="A94" s="247"/>
      <c r="B94" s="238"/>
      <c r="C94" s="239"/>
      <c r="D94" s="239"/>
      <c r="E94" s="240"/>
      <c r="F94" s="241"/>
      <c r="G94" s="242"/>
      <c r="H94" s="242"/>
      <c r="I94" s="243"/>
      <c r="J94" s="242"/>
      <c r="K94" s="244"/>
      <c r="L94" s="244"/>
      <c r="M94" s="245"/>
      <c r="N94" s="245"/>
      <c r="O94" s="242"/>
      <c r="P94" s="242"/>
      <c r="Q94" s="242"/>
      <c r="R94" s="242"/>
      <c r="S94" s="242"/>
      <c r="T94" s="242"/>
      <c r="U94" s="242"/>
      <c r="V94" s="242"/>
      <c r="W94" s="241"/>
    </row>
    <row r="95" spans="1:23" ht="16.2" x14ac:dyDescent="0.2">
      <c r="A95" s="237" t="s">
        <v>11285</v>
      </c>
      <c r="B95" s="238"/>
      <c r="C95" s="239"/>
      <c r="D95" s="239"/>
      <c r="E95" s="240"/>
      <c r="F95" s="241"/>
      <c r="G95" s="242"/>
      <c r="H95" s="242"/>
      <c r="I95" s="243"/>
      <c r="J95" s="242"/>
      <c r="K95" s="244"/>
      <c r="L95" s="244"/>
      <c r="M95" s="245"/>
      <c r="N95" s="245"/>
      <c r="O95" s="242"/>
      <c r="P95" s="242"/>
      <c r="Q95" s="242"/>
      <c r="R95" s="242"/>
      <c r="S95" s="242"/>
      <c r="T95" s="242"/>
      <c r="U95" s="242"/>
      <c r="V95" s="242"/>
      <c r="W95" s="241"/>
    </row>
    <row r="96" spans="1:23" x14ac:dyDescent="0.2">
      <c r="A96" s="248"/>
      <c r="B96" s="238"/>
      <c r="C96" s="239"/>
      <c r="D96" s="239"/>
      <c r="E96" s="240"/>
      <c r="F96" s="241"/>
      <c r="G96" s="242"/>
      <c r="H96" s="242"/>
      <c r="I96" s="243"/>
      <c r="J96" s="242"/>
      <c r="K96" s="244"/>
      <c r="L96" s="244"/>
      <c r="M96" s="245"/>
      <c r="N96" s="245"/>
      <c r="O96" s="242"/>
      <c r="P96" s="242"/>
      <c r="Q96" s="242"/>
      <c r="R96" s="242"/>
      <c r="S96" s="242"/>
      <c r="T96" s="242"/>
      <c r="U96" s="242"/>
      <c r="V96" s="242"/>
      <c r="W96" s="241"/>
    </row>
    <row r="97" spans="1:14" x14ac:dyDescent="0.2">
      <c r="A97" s="556" t="s">
        <v>11286</v>
      </c>
      <c r="B97" s="556" t="s">
        <v>11287</v>
      </c>
      <c r="C97" s="556"/>
      <c r="D97" s="556"/>
      <c r="E97" s="196"/>
      <c r="F97" s="249">
        <v>1</v>
      </c>
      <c r="G97" s="250" t="s">
        <v>11288</v>
      </c>
      <c r="H97" s="250" t="s">
        <v>11289</v>
      </c>
      <c r="I97" s="250"/>
      <c r="J97" s="250" t="s">
        <v>11290</v>
      </c>
      <c r="K97" s="250">
        <v>30</v>
      </c>
      <c r="L97" s="250"/>
      <c r="M97" s="249" t="s">
        <v>11291</v>
      </c>
      <c r="N97" s="251" t="s">
        <v>11291</v>
      </c>
    </row>
    <row r="98" spans="1:14" x14ac:dyDescent="0.2">
      <c r="A98" s="557"/>
      <c r="B98" s="557"/>
      <c r="C98" s="557"/>
      <c r="D98" s="557"/>
      <c r="E98" s="124"/>
      <c r="F98" s="252">
        <v>2</v>
      </c>
      <c r="G98" s="253" t="s">
        <v>11292</v>
      </c>
      <c r="H98" s="253" t="s">
        <v>11293</v>
      </c>
      <c r="I98" s="253"/>
      <c r="J98" s="253" t="s">
        <v>11290</v>
      </c>
      <c r="K98" s="253">
        <v>1</v>
      </c>
      <c r="L98" s="253"/>
      <c r="M98" s="252" t="s">
        <v>11294</v>
      </c>
      <c r="N98" s="254" t="s">
        <v>11295</v>
      </c>
    </row>
    <row r="99" spans="1:14" x14ac:dyDescent="0.2">
      <c r="A99" s="557"/>
      <c r="B99" s="557"/>
      <c r="C99" s="557"/>
      <c r="D99" s="557"/>
      <c r="E99" s="124"/>
      <c r="F99" s="252">
        <v>3</v>
      </c>
      <c r="G99" s="253" t="s">
        <v>2538</v>
      </c>
      <c r="H99" s="253" t="s">
        <v>11296</v>
      </c>
      <c r="I99" s="253"/>
      <c r="J99" s="253" t="s">
        <v>11297</v>
      </c>
      <c r="K99" s="253"/>
      <c r="L99" s="253"/>
      <c r="M99" s="252" t="s">
        <v>11295</v>
      </c>
      <c r="N99" s="254" t="s">
        <v>11295</v>
      </c>
    </row>
    <row r="100" spans="1:14" x14ac:dyDescent="0.2">
      <c r="A100" s="557"/>
      <c r="B100" s="557"/>
      <c r="C100" s="557"/>
      <c r="D100" s="557"/>
      <c r="E100" s="124"/>
      <c r="F100" s="252">
        <v>4</v>
      </c>
      <c r="G100" s="253" t="s">
        <v>8044</v>
      </c>
      <c r="H100" s="253" t="s">
        <v>11298</v>
      </c>
      <c r="I100" s="253"/>
      <c r="J100" s="22" t="s">
        <v>44</v>
      </c>
      <c r="K100" s="253">
        <v>8</v>
      </c>
      <c r="L100" s="253"/>
      <c r="M100" s="252" t="s">
        <v>11295</v>
      </c>
      <c r="N100" s="254" t="s">
        <v>11295</v>
      </c>
    </row>
    <row r="101" spans="1:14" x14ac:dyDescent="0.2">
      <c r="A101" s="557"/>
      <c r="B101" s="557"/>
      <c r="C101" s="557"/>
      <c r="D101" s="557"/>
      <c r="E101" s="124"/>
      <c r="F101" s="252">
        <v>5</v>
      </c>
      <c r="G101" s="253" t="s">
        <v>8046</v>
      </c>
      <c r="H101" s="253" t="s">
        <v>11299</v>
      </c>
      <c r="I101" s="253"/>
      <c r="J101" s="22" t="s">
        <v>44</v>
      </c>
      <c r="K101" s="253">
        <v>12</v>
      </c>
      <c r="L101" s="253"/>
      <c r="M101" s="252" t="s">
        <v>11295</v>
      </c>
      <c r="N101" s="254" t="s">
        <v>11295</v>
      </c>
    </row>
    <row r="102" spans="1:14" x14ac:dyDescent="0.2">
      <c r="A102" s="557"/>
      <c r="B102" s="557"/>
      <c r="C102" s="557"/>
      <c r="D102" s="557"/>
      <c r="E102" s="124"/>
      <c r="F102" s="252">
        <v>6</v>
      </c>
      <c r="G102" s="253" t="s">
        <v>10366</v>
      </c>
      <c r="H102" s="253" t="s">
        <v>11300</v>
      </c>
      <c r="I102" s="253"/>
      <c r="J102" s="253" t="s">
        <v>11297</v>
      </c>
      <c r="K102" s="253"/>
      <c r="L102" s="253"/>
      <c r="M102" s="252" t="s">
        <v>11295</v>
      </c>
      <c r="N102" s="254" t="s">
        <v>11295</v>
      </c>
    </row>
    <row r="103" spans="1:14" x14ac:dyDescent="0.2">
      <c r="A103" s="557"/>
      <c r="B103" s="557"/>
      <c r="C103" s="557"/>
      <c r="D103" s="557"/>
      <c r="E103" s="124"/>
      <c r="F103" s="252">
        <v>7</v>
      </c>
      <c r="G103" s="253" t="s">
        <v>10368</v>
      </c>
      <c r="H103" s="253" t="s">
        <v>11301</v>
      </c>
      <c r="I103" s="253"/>
      <c r="J103" s="22" t="s">
        <v>44</v>
      </c>
      <c r="K103" s="253">
        <v>8</v>
      </c>
      <c r="L103" s="253"/>
      <c r="M103" s="252" t="s">
        <v>11295</v>
      </c>
      <c r="N103" s="254" t="s">
        <v>11295</v>
      </c>
    </row>
    <row r="104" spans="1:14" ht="13.8" thickBot="1" x14ac:dyDescent="0.25">
      <c r="A104" s="558"/>
      <c r="B104" s="558"/>
      <c r="C104" s="558"/>
      <c r="D104" s="558"/>
      <c r="E104" s="125"/>
      <c r="F104" s="255">
        <v>8</v>
      </c>
      <c r="G104" s="256" t="s">
        <v>10370</v>
      </c>
      <c r="H104" s="256" t="s">
        <v>11302</v>
      </c>
      <c r="I104" s="256"/>
      <c r="J104" s="36" t="s">
        <v>44</v>
      </c>
      <c r="K104" s="256">
        <v>12</v>
      </c>
      <c r="L104" s="256"/>
      <c r="M104" s="255" t="s">
        <v>11295</v>
      </c>
      <c r="N104" s="257" t="s">
        <v>11294</v>
      </c>
    </row>
  </sheetData>
  <mergeCells count="54">
    <mergeCell ref="A97:A104"/>
    <mergeCell ref="B97:B104"/>
    <mergeCell ref="C97:C104"/>
    <mergeCell ref="D97:D104"/>
    <mergeCell ref="A78:A82"/>
    <mergeCell ref="B78:B82"/>
    <mergeCell ref="C78:C82"/>
    <mergeCell ref="D78:D82"/>
    <mergeCell ref="E78:E82"/>
    <mergeCell ref="A83:A91"/>
    <mergeCell ref="B83:B91"/>
    <mergeCell ref="C83:C91"/>
    <mergeCell ref="D83:D91"/>
    <mergeCell ref="E83:E91"/>
    <mergeCell ref="A52:A58"/>
    <mergeCell ref="B52:B58"/>
    <mergeCell ref="C52:C58"/>
    <mergeCell ref="D52:D58"/>
    <mergeCell ref="E52:E58"/>
    <mergeCell ref="A60:A77"/>
    <mergeCell ref="B60:B77"/>
    <mergeCell ref="C60:C77"/>
    <mergeCell ref="D60:D77"/>
    <mergeCell ref="E60:E77"/>
    <mergeCell ref="A35:A36"/>
    <mergeCell ref="B35:B36"/>
    <mergeCell ref="C35:C36"/>
    <mergeCell ref="D35:D36"/>
    <mergeCell ref="E35:E36"/>
    <mergeCell ref="A37:A51"/>
    <mergeCell ref="B37:B51"/>
    <mergeCell ref="C37:C51"/>
    <mergeCell ref="D37:D51"/>
    <mergeCell ref="E37:E51"/>
    <mergeCell ref="A20:A23"/>
    <mergeCell ref="B20:B23"/>
    <mergeCell ref="C20:C23"/>
    <mergeCell ref="D20:D23"/>
    <mergeCell ref="E20:E23"/>
    <mergeCell ref="A24:A34"/>
    <mergeCell ref="B24:B34"/>
    <mergeCell ref="C24:C34"/>
    <mergeCell ref="D24:D34"/>
    <mergeCell ref="E24:E34"/>
    <mergeCell ref="A2:A15"/>
    <mergeCell ref="B2:B15"/>
    <mergeCell ref="C2:C15"/>
    <mergeCell ref="D2:D15"/>
    <mergeCell ref="E2:E15"/>
    <mergeCell ref="A16:A19"/>
    <mergeCell ref="B16:B19"/>
    <mergeCell ref="C16:C19"/>
    <mergeCell ref="D16:D19"/>
    <mergeCell ref="E16:E19"/>
  </mergeCells>
  <phoneticPr fontId="2"/>
  <dataValidations count="7">
    <dataValidation type="list" allowBlank="1" showInputMessage="1" showErrorMessage="1" sqref="N16:N19 JJ16:JJ19 TF16:TF19 ADB16:ADB19 AMX16:AMX19 AWT16:AWT19 BGP16:BGP19 BQL16:BQL19 CAH16:CAH19 CKD16:CKD19 CTZ16:CTZ19 DDV16:DDV19 DNR16:DNR19 DXN16:DXN19 EHJ16:EHJ19 ERF16:ERF19 FBB16:FBB19 FKX16:FKX19 FUT16:FUT19 GEP16:GEP19 GOL16:GOL19 GYH16:GYH19 HID16:HID19 HRZ16:HRZ19 IBV16:IBV19 ILR16:ILR19 IVN16:IVN19 JFJ16:JFJ19 JPF16:JPF19 JZB16:JZB19 KIX16:KIX19 KST16:KST19 LCP16:LCP19 LML16:LML19 LWH16:LWH19 MGD16:MGD19 MPZ16:MPZ19 MZV16:MZV19 NJR16:NJR19 NTN16:NTN19 ODJ16:ODJ19 ONF16:ONF19 OXB16:OXB19 PGX16:PGX19 PQT16:PQT19 QAP16:QAP19 QKL16:QKL19 QUH16:QUH19 RED16:RED19 RNZ16:RNZ19 RXV16:RXV19 SHR16:SHR19 SRN16:SRN19 TBJ16:TBJ19 TLF16:TLF19 TVB16:TVB19 UEX16:UEX19 UOT16:UOT19 UYP16:UYP19 VIL16:VIL19 VSH16:VSH19 WCD16:WCD19 WLZ16:WLZ19 WVV16:WVV19 N65552:N65555 JJ65552:JJ65555 TF65552:TF65555 ADB65552:ADB65555 AMX65552:AMX65555 AWT65552:AWT65555 BGP65552:BGP65555 BQL65552:BQL65555 CAH65552:CAH65555 CKD65552:CKD65555 CTZ65552:CTZ65555 DDV65552:DDV65555 DNR65552:DNR65555 DXN65552:DXN65555 EHJ65552:EHJ65555 ERF65552:ERF65555 FBB65552:FBB65555 FKX65552:FKX65555 FUT65552:FUT65555 GEP65552:GEP65555 GOL65552:GOL65555 GYH65552:GYH65555 HID65552:HID65555 HRZ65552:HRZ65555 IBV65552:IBV65555 ILR65552:ILR65555 IVN65552:IVN65555 JFJ65552:JFJ65555 JPF65552:JPF65555 JZB65552:JZB65555 KIX65552:KIX65555 KST65552:KST65555 LCP65552:LCP65555 LML65552:LML65555 LWH65552:LWH65555 MGD65552:MGD65555 MPZ65552:MPZ65555 MZV65552:MZV65555 NJR65552:NJR65555 NTN65552:NTN65555 ODJ65552:ODJ65555 ONF65552:ONF65555 OXB65552:OXB65555 PGX65552:PGX65555 PQT65552:PQT65555 QAP65552:QAP65555 QKL65552:QKL65555 QUH65552:QUH65555 RED65552:RED65555 RNZ65552:RNZ65555 RXV65552:RXV65555 SHR65552:SHR65555 SRN65552:SRN65555 TBJ65552:TBJ65555 TLF65552:TLF65555 TVB65552:TVB65555 UEX65552:UEX65555 UOT65552:UOT65555 UYP65552:UYP65555 VIL65552:VIL65555 VSH65552:VSH65555 WCD65552:WCD65555 WLZ65552:WLZ65555 WVV65552:WVV65555 N131088:N131091 JJ131088:JJ131091 TF131088:TF131091 ADB131088:ADB131091 AMX131088:AMX131091 AWT131088:AWT131091 BGP131088:BGP131091 BQL131088:BQL131091 CAH131088:CAH131091 CKD131088:CKD131091 CTZ131088:CTZ131091 DDV131088:DDV131091 DNR131088:DNR131091 DXN131088:DXN131091 EHJ131088:EHJ131091 ERF131088:ERF131091 FBB131088:FBB131091 FKX131088:FKX131091 FUT131088:FUT131091 GEP131088:GEP131091 GOL131088:GOL131091 GYH131088:GYH131091 HID131088:HID131091 HRZ131088:HRZ131091 IBV131088:IBV131091 ILR131088:ILR131091 IVN131088:IVN131091 JFJ131088:JFJ131091 JPF131088:JPF131091 JZB131088:JZB131091 KIX131088:KIX131091 KST131088:KST131091 LCP131088:LCP131091 LML131088:LML131091 LWH131088:LWH131091 MGD131088:MGD131091 MPZ131088:MPZ131091 MZV131088:MZV131091 NJR131088:NJR131091 NTN131088:NTN131091 ODJ131088:ODJ131091 ONF131088:ONF131091 OXB131088:OXB131091 PGX131088:PGX131091 PQT131088:PQT131091 QAP131088:QAP131091 QKL131088:QKL131091 QUH131088:QUH131091 RED131088:RED131091 RNZ131088:RNZ131091 RXV131088:RXV131091 SHR131088:SHR131091 SRN131088:SRN131091 TBJ131088:TBJ131091 TLF131088:TLF131091 TVB131088:TVB131091 UEX131088:UEX131091 UOT131088:UOT131091 UYP131088:UYP131091 VIL131088:VIL131091 VSH131088:VSH131091 WCD131088:WCD131091 WLZ131088:WLZ131091 WVV131088:WVV131091 N196624:N196627 JJ196624:JJ196627 TF196624:TF196627 ADB196624:ADB196627 AMX196624:AMX196627 AWT196624:AWT196627 BGP196624:BGP196627 BQL196624:BQL196627 CAH196624:CAH196627 CKD196624:CKD196627 CTZ196624:CTZ196627 DDV196624:DDV196627 DNR196624:DNR196627 DXN196624:DXN196627 EHJ196624:EHJ196627 ERF196624:ERF196627 FBB196624:FBB196627 FKX196624:FKX196627 FUT196624:FUT196627 GEP196624:GEP196627 GOL196624:GOL196627 GYH196624:GYH196627 HID196624:HID196627 HRZ196624:HRZ196627 IBV196624:IBV196627 ILR196624:ILR196627 IVN196624:IVN196627 JFJ196624:JFJ196627 JPF196624:JPF196627 JZB196624:JZB196627 KIX196624:KIX196627 KST196624:KST196627 LCP196624:LCP196627 LML196624:LML196627 LWH196624:LWH196627 MGD196624:MGD196627 MPZ196624:MPZ196627 MZV196624:MZV196627 NJR196624:NJR196627 NTN196624:NTN196627 ODJ196624:ODJ196627 ONF196624:ONF196627 OXB196624:OXB196627 PGX196624:PGX196627 PQT196624:PQT196627 QAP196624:QAP196627 QKL196624:QKL196627 QUH196624:QUH196627 RED196624:RED196627 RNZ196624:RNZ196627 RXV196624:RXV196627 SHR196624:SHR196627 SRN196624:SRN196627 TBJ196624:TBJ196627 TLF196624:TLF196627 TVB196624:TVB196627 UEX196624:UEX196627 UOT196624:UOT196627 UYP196624:UYP196627 VIL196624:VIL196627 VSH196624:VSH196627 WCD196624:WCD196627 WLZ196624:WLZ196627 WVV196624:WVV196627 N262160:N262163 JJ262160:JJ262163 TF262160:TF262163 ADB262160:ADB262163 AMX262160:AMX262163 AWT262160:AWT262163 BGP262160:BGP262163 BQL262160:BQL262163 CAH262160:CAH262163 CKD262160:CKD262163 CTZ262160:CTZ262163 DDV262160:DDV262163 DNR262160:DNR262163 DXN262160:DXN262163 EHJ262160:EHJ262163 ERF262160:ERF262163 FBB262160:FBB262163 FKX262160:FKX262163 FUT262160:FUT262163 GEP262160:GEP262163 GOL262160:GOL262163 GYH262160:GYH262163 HID262160:HID262163 HRZ262160:HRZ262163 IBV262160:IBV262163 ILR262160:ILR262163 IVN262160:IVN262163 JFJ262160:JFJ262163 JPF262160:JPF262163 JZB262160:JZB262163 KIX262160:KIX262163 KST262160:KST262163 LCP262160:LCP262163 LML262160:LML262163 LWH262160:LWH262163 MGD262160:MGD262163 MPZ262160:MPZ262163 MZV262160:MZV262163 NJR262160:NJR262163 NTN262160:NTN262163 ODJ262160:ODJ262163 ONF262160:ONF262163 OXB262160:OXB262163 PGX262160:PGX262163 PQT262160:PQT262163 QAP262160:QAP262163 QKL262160:QKL262163 QUH262160:QUH262163 RED262160:RED262163 RNZ262160:RNZ262163 RXV262160:RXV262163 SHR262160:SHR262163 SRN262160:SRN262163 TBJ262160:TBJ262163 TLF262160:TLF262163 TVB262160:TVB262163 UEX262160:UEX262163 UOT262160:UOT262163 UYP262160:UYP262163 VIL262160:VIL262163 VSH262160:VSH262163 WCD262160:WCD262163 WLZ262160:WLZ262163 WVV262160:WVV262163 N327696:N327699 JJ327696:JJ327699 TF327696:TF327699 ADB327696:ADB327699 AMX327696:AMX327699 AWT327696:AWT327699 BGP327696:BGP327699 BQL327696:BQL327699 CAH327696:CAH327699 CKD327696:CKD327699 CTZ327696:CTZ327699 DDV327696:DDV327699 DNR327696:DNR327699 DXN327696:DXN327699 EHJ327696:EHJ327699 ERF327696:ERF327699 FBB327696:FBB327699 FKX327696:FKX327699 FUT327696:FUT327699 GEP327696:GEP327699 GOL327696:GOL327699 GYH327696:GYH327699 HID327696:HID327699 HRZ327696:HRZ327699 IBV327696:IBV327699 ILR327696:ILR327699 IVN327696:IVN327699 JFJ327696:JFJ327699 JPF327696:JPF327699 JZB327696:JZB327699 KIX327696:KIX327699 KST327696:KST327699 LCP327696:LCP327699 LML327696:LML327699 LWH327696:LWH327699 MGD327696:MGD327699 MPZ327696:MPZ327699 MZV327696:MZV327699 NJR327696:NJR327699 NTN327696:NTN327699 ODJ327696:ODJ327699 ONF327696:ONF327699 OXB327696:OXB327699 PGX327696:PGX327699 PQT327696:PQT327699 QAP327696:QAP327699 QKL327696:QKL327699 QUH327696:QUH327699 RED327696:RED327699 RNZ327696:RNZ327699 RXV327696:RXV327699 SHR327696:SHR327699 SRN327696:SRN327699 TBJ327696:TBJ327699 TLF327696:TLF327699 TVB327696:TVB327699 UEX327696:UEX327699 UOT327696:UOT327699 UYP327696:UYP327699 VIL327696:VIL327699 VSH327696:VSH327699 WCD327696:WCD327699 WLZ327696:WLZ327699 WVV327696:WVV327699 N393232:N393235 JJ393232:JJ393235 TF393232:TF393235 ADB393232:ADB393235 AMX393232:AMX393235 AWT393232:AWT393235 BGP393232:BGP393235 BQL393232:BQL393235 CAH393232:CAH393235 CKD393232:CKD393235 CTZ393232:CTZ393235 DDV393232:DDV393235 DNR393232:DNR393235 DXN393232:DXN393235 EHJ393232:EHJ393235 ERF393232:ERF393235 FBB393232:FBB393235 FKX393232:FKX393235 FUT393232:FUT393235 GEP393232:GEP393235 GOL393232:GOL393235 GYH393232:GYH393235 HID393232:HID393235 HRZ393232:HRZ393235 IBV393232:IBV393235 ILR393232:ILR393235 IVN393232:IVN393235 JFJ393232:JFJ393235 JPF393232:JPF393235 JZB393232:JZB393235 KIX393232:KIX393235 KST393232:KST393235 LCP393232:LCP393235 LML393232:LML393235 LWH393232:LWH393235 MGD393232:MGD393235 MPZ393232:MPZ393235 MZV393232:MZV393235 NJR393232:NJR393235 NTN393232:NTN393235 ODJ393232:ODJ393235 ONF393232:ONF393235 OXB393232:OXB393235 PGX393232:PGX393235 PQT393232:PQT393235 QAP393232:QAP393235 QKL393232:QKL393235 QUH393232:QUH393235 RED393232:RED393235 RNZ393232:RNZ393235 RXV393232:RXV393235 SHR393232:SHR393235 SRN393232:SRN393235 TBJ393232:TBJ393235 TLF393232:TLF393235 TVB393232:TVB393235 UEX393232:UEX393235 UOT393232:UOT393235 UYP393232:UYP393235 VIL393232:VIL393235 VSH393232:VSH393235 WCD393232:WCD393235 WLZ393232:WLZ393235 WVV393232:WVV393235 N458768:N458771 JJ458768:JJ458771 TF458768:TF458771 ADB458768:ADB458771 AMX458768:AMX458771 AWT458768:AWT458771 BGP458768:BGP458771 BQL458768:BQL458771 CAH458768:CAH458771 CKD458768:CKD458771 CTZ458768:CTZ458771 DDV458768:DDV458771 DNR458768:DNR458771 DXN458768:DXN458771 EHJ458768:EHJ458771 ERF458768:ERF458771 FBB458768:FBB458771 FKX458768:FKX458771 FUT458768:FUT458771 GEP458768:GEP458771 GOL458768:GOL458771 GYH458768:GYH458771 HID458768:HID458771 HRZ458768:HRZ458771 IBV458768:IBV458771 ILR458768:ILR458771 IVN458768:IVN458771 JFJ458768:JFJ458771 JPF458768:JPF458771 JZB458768:JZB458771 KIX458768:KIX458771 KST458768:KST458771 LCP458768:LCP458771 LML458768:LML458771 LWH458768:LWH458771 MGD458768:MGD458771 MPZ458768:MPZ458771 MZV458768:MZV458771 NJR458768:NJR458771 NTN458768:NTN458771 ODJ458768:ODJ458771 ONF458768:ONF458771 OXB458768:OXB458771 PGX458768:PGX458771 PQT458768:PQT458771 QAP458768:QAP458771 QKL458768:QKL458771 QUH458768:QUH458771 RED458768:RED458771 RNZ458768:RNZ458771 RXV458768:RXV458771 SHR458768:SHR458771 SRN458768:SRN458771 TBJ458768:TBJ458771 TLF458768:TLF458771 TVB458768:TVB458771 UEX458768:UEX458771 UOT458768:UOT458771 UYP458768:UYP458771 VIL458768:VIL458771 VSH458768:VSH458771 WCD458768:WCD458771 WLZ458768:WLZ458771 WVV458768:WVV458771 N524304:N524307 JJ524304:JJ524307 TF524304:TF524307 ADB524304:ADB524307 AMX524304:AMX524307 AWT524304:AWT524307 BGP524304:BGP524307 BQL524304:BQL524307 CAH524304:CAH524307 CKD524304:CKD524307 CTZ524304:CTZ524307 DDV524304:DDV524307 DNR524304:DNR524307 DXN524304:DXN524307 EHJ524304:EHJ524307 ERF524304:ERF524307 FBB524304:FBB524307 FKX524304:FKX524307 FUT524304:FUT524307 GEP524304:GEP524307 GOL524304:GOL524307 GYH524304:GYH524307 HID524304:HID524307 HRZ524304:HRZ524307 IBV524304:IBV524307 ILR524304:ILR524307 IVN524304:IVN524307 JFJ524304:JFJ524307 JPF524304:JPF524307 JZB524304:JZB524307 KIX524304:KIX524307 KST524304:KST524307 LCP524304:LCP524307 LML524304:LML524307 LWH524304:LWH524307 MGD524304:MGD524307 MPZ524304:MPZ524307 MZV524304:MZV524307 NJR524304:NJR524307 NTN524304:NTN524307 ODJ524304:ODJ524307 ONF524304:ONF524307 OXB524304:OXB524307 PGX524304:PGX524307 PQT524304:PQT524307 QAP524304:QAP524307 QKL524304:QKL524307 QUH524304:QUH524307 RED524304:RED524307 RNZ524304:RNZ524307 RXV524304:RXV524307 SHR524304:SHR524307 SRN524304:SRN524307 TBJ524304:TBJ524307 TLF524304:TLF524307 TVB524304:TVB524307 UEX524304:UEX524307 UOT524304:UOT524307 UYP524304:UYP524307 VIL524304:VIL524307 VSH524304:VSH524307 WCD524304:WCD524307 WLZ524304:WLZ524307 WVV524304:WVV524307 N589840:N589843 JJ589840:JJ589843 TF589840:TF589843 ADB589840:ADB589843 AMX589840:AMX589843 AWT589840:AWT589843 BGP589840:BGP589843 BQL589840:BQL589843 CAH589840:CAH589843 CKD589840:CKD589843 CTZ589840:CTZ589843 DDV589840:DDV589843 DNR589840:DNR589843 DXN589840:DXN589843 EHJ589840:EHJ589843 ERF589840:ERF589843 FBB589840:FBB589843 FKX589840:FKX589843 FUT589840:FUT589843 GEP589840:GEP589843 GOL589840:GOL589843 GYH589840:GYH589843 HID589840:HID589843 HRZ589840:HRZ589843 IBV589840:IBV589843 ILR589840:ILR589843 IVN589840:IVN589843 JFJ589840:JFJ589843 JPF589840:JPF589843 JZB589840:JZB589843 KIX589840:KIX589843 KST589840:KST589843 LCP589840:LCP589843 LML589840:LML589843 LWH589840:LWH589843 MGD589840:MGD589843 MPZ589840:MPZ589843 MZV589840:MZV589843 NJR589840:NJR589843 NTN589840:NTN589843 ODJ589840:ODJ589843 ONF589840:ONF589843 OXB589840:OXB589843 PGX589840:PGX589843 PQT589840:PQT589843 QAP589840:QAP589843 QKL589840:QKL589843 QUH589840:QUH589843 RED589840:RED589843 RNZ589840:RNZ589843 RXV589840:RXV589843 SHR589840:SHR589843 SRN589840:SRN589843 TBJ589840:TBJ589843 TLF589840:TLF589843 TVB589840:TVB589843 UEX589840:UEX589843 UOT589840:UOT589843 UYP589840:UYP589843 VIL589840:VIL589843 VSH589840:VSH589843 WCD589840:WCD589843 WLZ589840:WLZ589843 WVV589840:WVV589843 N655376:N655379 JJ655376:JJ655379 TF655376:TF655379 ADB655376:ADB655379 AMX655376:AMX655379 AWT655376:AWT655379 BGP655376:BGP655379 BQL655376:BQL655379 CAH655376:CAH655379 CKD655376:CKD655379 CTZ655376:CTZ655379 DDV655376:DDV655379 DNR655376:DNR655379 DXN655376:DXN655379 EHJ655376:EHJ655379 ERF655376:ERF655379 FBB655376:FBB655379 FKX655376:FKX655379 FUT655376:FUT655379 GEP655376:GEP655379 GOL655376:GOL655379 GYH655376:GYH655379 HID655376:HID655379 HRZ655376:HRZ655379 IBV655376:IBV655379 ILR655376:ILR655379 IVN655376:IVN655379 JFJ655376:JFJ655379 JPF655376:JPF655379 JZB655376:JZB655379 KIX655376:KIX655379 KST655376:KST655379 LCP655376:LCP655379 LML655376:LML655379 LWH655376:LWH655379 MGD655376:MGD655379 MPZ655376:MPZ655379 MZV655376:MZV655379 NJR655376:NJR655379 NTN655376:NTN655379 ODJ655376:ODJ655379 ONF655376:ONF655379 OXB655376:OXB655379 PGX655376:PGX655379 PQT655376:PQT655379 QAP655376:QAP655379 QKL655376:QKL655379 QUH655376:QUH655379 RED655376:RED655379 RNZ655376:RNZ655379 RXV655376:RXV655379 SHR655376:SHR655379 SRN655376:SRN655379 TBJ655376:TBJ655379 TLF655376:TLF655379 TVB655376:TVB655379 UEX655376:UEX655379 UOT655376:UOT655379 UYP655376:UYP655379 VIL655376:VIL655379 VSH655376:VSH655379 WCD655376:WCD655379 WLZ655376:WLZ655379 WVV655376:WVV655379 N720912:N720915 JJ720912:JJ720915 TF720912:TF720915 ADB720912:ADB720915 AMX720912:AMX720915 AWT720912:AWT720915 BGP720912:BGP720915 BQL720912:BQL720915 CAH720912:CAH720915 CKD720912:CKD720915 CTZ720912:CTZ720915 DDV720912:DDV720915 DNR720912:DNR720915 DXN720912:DXN720915 EHJ720912:EHJ720915 ERF720912:ERF720915 FBB720912:FBB720915 FKX720912:FKX720915 FUT720912:FUT720915 GEP720912:GEP720915 GOL720912:GOL720915 GYH720912:GYH720915 HID720912:HID720915 HRZ720912:HRZ720915 IBV720912:IBV720915 ILR720912:ILR720915 IVN720912:IVN720915 JFJ720912:JFJ720915 JPF720912:JPF720915 JZB720912:JZB720915 KIX720912:KIX720915 KST720912:KST720915 LCP720912:LCP720915 LML720912:LML720915 LWH720912:LWH720915 MGD720912:MGD720915 MPZ720912:MPZ720915 MZV720912:MZV720915 NJR720912:NJR720915 NTN720912:NTN720915 ODJ720912:ODJ720915 ONF720912:ONF720915 OXB720912:OXB720915 PGX720912:PGX720915 PQT720912:PQT720915 QAP720912:QAP720915 QKL720912:QKL720915 QUH720912:QUH720915 RED720912:RED720915 RNZ720912:RNZ720915 RXV720912:RXV720915 SHR720912:SHR720915 SRN720912:SRN720915 TBJ720912:TBJ720915 TLF720912:TLF720915 TVB720912:TVB720915 UEX720912:UEX720915 UOT720912:UOT720915 UYP720912:UYP720915 VIL720912:VIL720915 VSH720912:VSH720915 WCD720912:WCD720915 WLZ720912:WLZ720915 WVV720912:WVV720915 N786448:N786451 JJ786448:JJ786451 TF786448:TF786451 ADB786448:ADB786451 AMX786448:AMX786451 AWT786448:AWT786451 BGP786448:BGP786451 BQL786448:BQL786451 CAH786448:CAH786451 CKD786448:CKD786451 CTZ786448:CTZ786451 DDV786448:DDV786451 DNR786448:DNR786451 DXN786448:DXN786451 EHJ786448:EHJ786451 ERF786448:ERF786451 FBB786448:FBB786451 FKX786448:FKX786451 FUT786448:FUT786451 GEP786448:GEP786451 GOL786448:GOL786451 GYH786448:GYH786451 HID786448:HID786451 HRZ786448:HRZ786451 IBV786448:IBV786451 ILR786448:ILR786451 IVN786448:IVN786451 JFJ786448:JFJ786451 JPF786448:JPF786451 JZB786448:JZB786451 KIX786448:KIX786451 KST786448:KST786451 LCP786448:LCP786451 LML786448:LML786451 LWH786448:LWH786451 MGD786448:MGD786451 MPZ786448:MPZ786451 MZV786448:MZV786451 NJR786448:NJR786451 NTN786448:NTN786451 ODJ786448:ODJ786451 ONF786448:ONF786451 OXB786448:OXB786451 PGX786448:PGX786451 PQT786448:PQT786451 QAP786448:QAP786451 QKL786448:QKL786451 QUH786448:QUH786451 RED786448:RED786451 RNZ786448:RNZ786451 RXV786448:RXV786451 SHR786448:SHR786451 SRN786448:SRN786451 TBJ786448:TBJ786451 TLF786448:TLF786451 TVB786448:TVB786451 UEX786448:UEX786451 UOT786448:UOT786451 UYP786448:UYP786451 VIL786448:VIL786451 VSH786448:VSH786451 WCD786448:WCD786451 WLZ786448:WLZ786451 WVV786448:WVV786451 N851984:N851987 JJ851984:JJ851987 TF851984:TF851987 ADB851984:ADB851987 AMX851984:AMX851987 AWT851984:AWT851987 BGP851984:BGP851987 BQL851984:BQL851987 CAH851984:CAH851987 CKD851984:CKD851987 CTZ851984:CTZ851987 DDV851984:DDV851987 DNR851984:DNR851987 DXN851984:DXN851987 EHJ851984:EHJ851987 ERF851984:ERF851987 FBB851984:FBB851987 FKX851984:FKX851987 FUT851984:FUT851987 GEP851984:GEP851987 GOL851984:GOL851987 GYH851984:GYH851987 HID851984:HID851987 HRZ851984:HRZ851987 IBV851984:IBV851987 ILR851984:ILR851987 IVN851984:IVN851987 JFJ851984:JFJ851987 JPF851984:JPF851987 JZB851984:JZB851987 KIX851984:KIX851987 KST851984:KST851987 LCP851984:LCP851987 LML851984:LML851987 LWH851984:LWH851987 MGD851984:MGD851987 MPZ851984:MPZ851987 MZV851984:MZV851987 NJR851984:NJR851987 NTN851984:NTN851987 ODJ851984:ODJ851987 ONF851984:ONF851987 OXB851984:OXB851987 PGX851984:PGX851987 PQT851984:PQT851987 QAP851984:QAP851987 QKL851984:QKL851987 QUH851984:QUH851987 RED851984:RED851987 RNZ851984:RNZ851987 RXV851984:RXV851987 SHR851984:SHR851987 SRN851984:SRN851987 TBJ851984:TBJ851987 TLF851984:TLF851987 TVB851984:TVB851987 UEX851984:UEX851987 UOT851984:UOT851987 UYP851984:UYP851987 VIL851984:VIL851987 VSH851984:VSH851987 WCD851984:WCD851987 WLZ851984:WLZ851987 WVV851984:WVV851987 N917520:N917523 JJ917520:JJ917523 TF917520:TF917523 ADB917520:ADB917523 AMX917520:AMX917523 AWT917520:AWT917523 BGP917520:BGP917523 BQL917520:BQL917523 CAH917520:CAH917523 CKD917520:CKD917523 CTZ917520:CTZ917523 DDV917520:DDV917523 DNR917520:DNR917523 DXN917520:DXN917523 EHJ917520:EHJ917523 ERF917520:ERF917523 FBB917520:FBB917523 FKX917520:FKX917523 FUT917520:FUT917523 GEP917520:GEP917523 GOL917520:GOL917523 GYH917520:GYH917523 HID917520:HID917523 HRZ917520:HRZ917523 IBV917520:IBV917523 ILR917520:ILR917523 IVN917520:IVN917523 JFJ917520:JFJ917523 JPF917520:JPF917523 JZB917520:JZB917523 KIX917520:KIX917523 KST917520:KST917523 LCP917520:LCP917523 LML917520:LML917523 LWH917520:LWH917523 MGD917520:MGD917523 MPZ917520:MPZ917523 MZV917520:MZV917523 NJR917520:NJR917523 NTN917520:NTN917523 ODJ917520:ODJ917523 ONF917520:ONF917523 OXB917520:OXB917523 PGX917520:PGX917523 PQT917520:PQT917523 QAP917520:QAP917523 QKL917520:QKL917523 QUH917520:QUH917523 RED917520:RED917523 RNZ917520:RNZ917523 RXV917520:RXV917523 SHR917520:SHR917523 SRN917520:SRN917523 TBJ917520:TBJ917523 TLF917520:TLF917523 TVB917520:TVB917523 UEX917520:UEX917523 UOT917520:UOT917523 UYP917520:UYP917523 VIL917520:VIL917523 VSH917520:VSH917523 WCD917520:WCD917523 WLZ917520:WLZ917523 WVV917520:WVV917523 N983056:N983059 JJ983056:JJ983059 TF983056:TF983059 ADB983056:ADB983059 AMX983056:AMX983059 AWT983056:AWT983059 BGP983056:BGP983059 BQL983056:BQL983059 CAH983056:CAH983059 CKD983056:CKD983059 CTZ983056:CTZ983059 DDV983056:DDV983059 DNR983056:DNR983059 DXN983056:DXN983059 EHJ983056:EHJ983059 ERF983056:ERF983059 FBB983056:FBB983059 FKX983056:FKX983059 FUT983056:FUT983059 GEP983056:GEP983059 GOL983056:GOL983059 GYH983056:GYH983059 HID983056:HID983059 HRZ983056:HRZ983059 IBV983056:IBV983059 ILR983056:ILR983059 IVN983056:IVN983059 JFJ983056:JFJ983059 JPF983056:JPF983059 JZB983056:JZB983059 KIX983056:KIX983059 KST983056:KST983059 LCP983056:LCP983059 LML983056:LML983059 LWH983056:LWH983059 MGD983056:MGD983059 MPZ983056:MPZ983059 MZV983056:MZV983059 NJR983056:NJR983059 NTN983056:NTN983059 ODJ983056:ODJ983059 ONF983056:ONF983059 OXB983056:OXB983059 PGX983056:PGX983059 PQT983056:PQT983059 QAP983056:QAP983059 QKL983056:QKL983059 QUH983056:QUH983059 RED983056:RED983059 RNZ983056:RNZ983059 RXV983056:RXV983059 SHR983056:SHR983059 SRN983056:SRN983059 TBJ983056:TBJ983059 TLF983056:TLF983059 TVB983056:TVB983059 UEX983056:UEX983059 UOT983056:UOT983059 UYP983056:UYP983059 VIL983056:VIL983059 VSH983056:VSH983059 WCD983056:WCD983059 WLZ983056:WLZ983059 WVV983056:WVV983059" xr:uid="{00000000-0002-0000-1700-000000000000}">
      <formula1>$N$44:$N$45</formula1>
    </dataValidation>
    <dataValidation type="list" allowBlank="1" showInputMessage="1" showErrorMessage="1" sqref="M16:M19 JI16:JI19 TE16:TE19 ADA16:ADA19 AMW16:AMW19 AWS16:AWS19 BGO16:BGO19 BQK16:BQK19 CAG16:CAG19 CKC16:CKC19 CTY16:CTY19 DDU16:DDU19 DNQ16:DNQ19 DXM16:DXM19 EHI16:EHI19 ERE16:ERE19 FBA16:FBA19 FKW16:FKW19 FUS16:FUS19 GEO16:GEO19 GOK16:GOK19 GYG16:GYG19 HIC16:HIC19 HRY16:HRY19 IBU16:IBU19 ILQ16:ILQ19 IVM16:IVM19 JFI16:JFI19 JPE16:JPE19 JZA16:JZA19 KIW16:KIW19 KSS16:KSS19 LCO16:LCO19 LMK16:LMK19 LWG16:LWG19 MGC16:MGC19 MPY16:MPY19 MZU16:MZU19 NJQ16:NJQ19 NTM16:NTM19 ODI16:ODI19 ONE16:ONE19 OXA16:OXA19 PGW16:PGW19 PQS16:PQS19 QAO16:QAO19 QKK16:QKK19 QUG16:QUG19 REC16:REC19 RNY16:RNY19 RXU16:RXU19 SHQ16:SHQ19 SRM16:SRM19 TBI16:TBI19 TLE16:TLE19 TVA16:TVA19 UEW16:UEW19 UOS16:UOS19 UYO16:UYO19 VIK16:VIK19 VSG16:VSG19 WCC16:WCC19 WLY16:WLY19 WVU16:WVU19 M65552:M65555 JI65552:JI65555 TE65552:TE65555 ADA65552:ADA65555 AMW65552:AMW65555 AWS65552:AWS65555 BGO65552:BGO65555 BQK65552:BQK65555 CAG65552:CAG65555 CKC65552:CKC65555 CTY65552:CTY65555 DDU65552:DDU65555 DNQ65552:DNQ65555 DXM65552:DXM65555 EHI65552:EHI65555 ERE65552:ERE65555 FBA65552:FBA65555 FKW65552:FKW65555 FUS65552:FUS65555 GEO65552:GEO65555 GOK65552:GOK65555 GYG65552:GYG65555 HIC65552:HIC65555 HRY65552:HRY65555 IBU65552:IBU65555 ILQ65552:ILQ65555 IVM65552:IVM65555 JFI65552:JFI65555 JPE65552:JPE65555 JZA65552:JZA65555 KIW65552:KIW65555 KSS65552:KSS65555 LCO65552:LCO65555 LMK65552:LMK65555 LWG65552:LWG65555 MGC65552:MGC65555 MPY65552:MPY65555 MZU65552:MZU65555 NJQ65552:NJQ65555 NTM65552:NTM65555 ODI65552:ODI65555 ONE65552:ONE65555 OXA65552:OXA65555 PGW65552:PGW65555 PQS65552:PQS65555 QAO65552:QAO65555 QKK65552:QKK65555 QUG65552:QUG65555 REC65552:REC65555 RNY65552:RNY65555 RXU65552:RXU65555 SHQ65552:SHQ65555 SRM65552:SRM65555 TBI65552:TBI65555 TLE65552:TLE65555 TVA65552:TVA65555 UEW65552:UEW65555 UOS65552:UOS65555 UYO65552:UYO65555 VIK65552:VIK65555 VSG65552:VSG65555 WCC65552:WCC65555 WLY65552:WLY65555 WVU65552:WVU65555 M131088:M131091 JI131088:JI131091 TE131088:TE131091 ADA131088:ADA131091 AMW131088:AMW131091 AWS131088:AWS131091 BGO131088:BGO131091 BQK131088:BQK131091 CAG131088:CAG131091 CKC131088:CKC131091 CTY131088:CTY131091 DDU131088:DDU131091 DNQ131088:DNQ131091 DXM131088:DXM131091 EHI131088:EHI131091 ERE131088:ERE131091 FBA131088:FBA131091 FKW131088:FKW131091 FUS131088:FUS131091 GEO131088:GEO131091 GOK131088:GOK131091 GYG131088:GYG131091 HIC131088:HIC131091 HRY131088:HRY131091 IBU131088:IBU131091 ILQ131088:ILQ131091 IVM131088:IVM131091 JFI131088:JFI131091 JPE131088:JPE131091 JZA131088:JZA131091 KIW131088:KIW131091 KSS131088:KSS131091 LCO131088:LCO131091 LMK131088:LMK131091 LWG131088:LWG131091 MGC131088:MGC131091 MPY131088:MPY131091 MZU131088:MZU131091 NJQ131088:NJQ131091 NTM131088:NTM131091 ODI131088:ODI131091 ONE131088:ONE131091 OXA131088:OXA131091 PGW131088:PGW131091 PQS131088:PQS131091 QAO131088:QAO131091 QKK131088:QKK131091 QUG131088:QUG131091 REC131088:REC131091 RNY131088:RNY131091 RXU131088:RXU131091 SHQ131088:SHQ131091 SRM131088:SRM131091 TBI131088:TBI131091 TLE131088:TLE131091 TVA131088:TVA131091 UEW131088:UEW131091 UOS131088:UOS131091 UYO131088:UYO131091 VIK131088:VIK131091 VSG131088:VSG131091 WCC131088:WCC131091 WLY131088:WLY131091 WVU131088:WVU131091 M196624:M196627 JI196624:JI196627 TE196624:TE196627 ADA196624:ADA196627 AMW196624:AMW196627 AWS196624:AWS196627 BGO196624:BGO196627 BQK196624:BQK196627 CAG196624:CAG196627 CKC196624:CKC196627 CTY196624:CTY196627 DDU196624:DDU196627 DNQ196624:DNQ196627 DXM196624:DXM196627 EHI196624:EHI196627 ERE196624:ERE196627 FBA196624:FBA196627 FKW196624:FKW196627 FUS196624:FUS196627 GEO196624:GEO196627 GOK196624:GOK196627 GYG196624:GYG196627 HIC196624:HIC196627 HRY196624:HRY196627 IBU196624:IBU196627 ILQ196624:ILQ196627 IVM196624:IVM196627 JFI196624:JFI196627 JPE196624:JPE196627 JZA196624:JZA196627 KIW196624:KIW196627 KSS196624:KSS196627 LCO196624:LCO196627 LMK196624:LMK196627 LWG196624:LWG196627 MGC196624:MGC196627 MPY196624:MPY196627 MZU196624:MZU196627 NJQ196624:NJQ196627 NTM196624:NTM196627 ODI196624:ODI196627 ONE196624:ONE196627 OXA196624:OXA196627 PGW196624:PGW196627 PQS196624:PQS196627 QAO196624:QAO196627 QKK196624:QKK196627 QUG196624:QUG196627 REC196624:REC196627 RNY196624:RNY196627 RXU196624:RXU196627 SHQ196624:SHQ196627 SRM196624:SRM196627 TBI196624:TBI196627 TLE196624:TLE196627 TVA196624:TVA196627 UEW196624:UEW196627 UOS196624:UOS196627 UYO196624:UYO196627 VIK196624:VIK196627 VSG196624:VSG196627 WCC196624:WCC196627 WLY196624:WLY196627 WVU196624:WVU196627 M262160:M262163 JI262160:JI262163 TE262160:TE262163 ADA262160:ADA262163 AMW262160:AMW262163 AWS262160:AWS262163 BGO262160:BGO262163 BQK262160:BQK262163 CAG262160:CAG262163 CKC262160:CKC262163 CTY262160:CTY262163 DDU262160:DDU262163 DNQ262160:DNQ262163 DXM262160:DXM262163 EHI262160:EHI262163 ERE262160:ERE262163 FBA262160:FBA262163 FKW262160:FKW262163 FUS262160:FUS262163 GEO262160:GEO262163 GOK262160:GOK262163 GYG262160:GYG262163 HIC262160:HIC262163 HRY262160:HRY262163 IBU262160:IBU262163 ILQ262160:ILQ262163 IVM262160:IVM262163 JFI262160:JFI262163 JPE262160:JPE262163 JZA262160:JZA262163 KIW262160:KIW262163 KSS262160:KSS262163 LCO262160:LCO262163 LMK262160:LMK262163 LWG262160:LWG262163 MGC262160:MGC262163 MPY262160:MPY262163 MZU262160:MZU262163 NJQ262160:NJQ262163 NTM262160:NTM262163 ODI262160:ODI262163 ONE262160:ONE262163 OXA262160:OXA262163 PGW262160:PGW262163 PQS262160:PQS262163 QAO262160:QAO262163 QKK262160:QKK262163 QUG262160:QUG262163 REC262160:REC262163 RNY262160:RNY262163 RXU262160:RXU262163 SHQ262160:SHQ262163 SRM262160:SRM262163 TBI262160:TBI262163 TLE262160:TLE262163 TVA262160:TVA262163 UEW262160:UEW262163 UOS262160:UOS262163 UYO262160:UYO262163 VIK262160:VIK262163 VSG262160:VSG262163 WCC262160:WCC262163 WLY262160:WLY262163 WVU262160:WVU262163 M327696:M327699 JI327696:JI327699 TE327696:TE327699 ADA327696:ADA327699 AMW327696:AMW327699 AWS327696:AWS327699 BGO327696:BGO327699 BQK327696:BQK327699 CAG327696:CAG327699 CKC327696:CKC327699 CTY327696:CTY327699 DDU327696:DDU327699 DNQ327696:DNQ327699 DXM327696:DXM327699 EHI327696:EHI327699 ERE327696:ERE327699 FBA327696:FBA327699 FKW327696:FKW327699 FUS327696:FUS327699 GEO327696:GEO327699 GOK327696:GOK327699 GYG327696:GYG327699 HIC327696:HIC327699 HRY327696:HRY327699 IBU327696:IBU327699 ILQ327696:ILQ327699 IVM327696:IVM327699 JFI327696:JFI327699 JPE327696:JPE327699 JZA327696:JZA327699 KIW327696:KIW327699 KSS327696:KSS327699 LCO327696:LCO327699 LMK327696:LMK327699 LWG327696:LWG327699 MGC327696:MGC327699 MPY327696:MPY327699 MZU327696:MZU327699 NJQ327696:NJQ327699 NTM327696:NTM327699 ODI327696:ODI327699 ONE327696:ONE327699 OXA327696:OXA327699 PGW327696:PGW327699 PQS327696:PQS327699 QAO327696:QAO327699 QKK327696:QKK327699 QUG327696:QUG327699 REC327696:REC327699 RNY327696:RNY327699 RXU327696:RXU327699 SHQ327696:SHQ327699 SRM327696:SRM327699 TBI327696:TBI327699 TLE327696:TLE327699 TVA327696:TVA327699 UEW327696:UEW327699 UOS327696:UOS327699 UYO327696:UYO327699 VIK327696:VIK327699 VSG327696:VSG327699 WCC327696:WCC327699 WLY327696:WLY327699 WVU327696:WVU327699 M393232:M393235 JI393232:JI393235 TE393232:TE393235 ADA393232:ADA393235 AMW393232:AMW393235 AWS393232:AWS393235 BGO393232:BGO393235 BQK393232:BQK393235 CAG393232:CAG393235 CKC393232:CKC393235 CTY393232:CTY393235 DDU393232:DDU393235 DNQ393232:DNQ393235 DXM393232:DXM393235 EHI393232:EHI393235 ERE393232:ERE393235 FBA393232:FBA393235 FKW393232:FKW393235 FUS393232:FUS393235 GEO393232:GEO393235 GOK393232:GOK393235 GYG393232:GYG393235 HIC393232:HIC393235 HRY393232:HRY393235 IBU393232:IBU393235 ILQ393232:ILQ393235 IVM393232:IVM393235 JFI393232:JFI393235 JPE393232:JPE393235 JZA393232:JZA393235 KIW393232:KIW393235 KSS393232:KSS393235 LCO393232:LCO393235 LMK393232:LMK393235 LWG393232:LWG393235 MGC393232:MGC393235 MPY393232:MPY393235 MZU393232:MZU393235 NJQ393232:NJQ393235 NTM393232:NTM393235 ODI393232:ODI393235 ONE393232:ONE393235 OXA393232:OXA393235 PGW393232:PGW393235 PQS393232:PQS393235 QAO393232:QAO393235 QKK393232:QKK393235 QUG393232:QUG393235 REC393232:REC393235 RNY393232:RNY393235 RXU393232:RXU393235 SHQ393232:SHQ393235 SRM393232:SRM393235 TBI393232:TBI393235 TLE393232:TLE393235 TVA393232:TVA393235 UEW393232:UEW393235 UOS393232:UOS393235 UYO393232:UYO393235 VIK393232:VIK393235 VSG393232:VSG393235 WCC393232:WCC393235 WLY393232:WLY393235 WVU393232:WVU393235 M458768:M458771 JI458768:JI458771 TE458768:TE458771 ADA458768:ADA458771 AMW458768:AMW458771 AWS458768:AWS458771 BGO458768:BGO458771 BQK458768:BQK458771 CAG458768:CAG458771 CKC458768:CKC458771 CTY458768:CTY458771 DDU458768:DDU458771 DNQ458768:DNQ458771 DXM458768:DXM458771 EHI458768:EHI458771 ERE458768:ERE458771 FBA458768:FBA458771 FKW458768:FKW458771 FUS458768:FUS458771 GEO458768:GEO458771 GOK458768:GOK458771 GYG458768:GYG458771 HIC458768:HIC458771 HRY458768:HRY458771 IBU458768:IBU458771 ILQ458768:ILQ458771 IVM458768:IVM458771 JFI458768:JFI458771 JPE458768:JPE458771 JZA458768:JZA458771 KIW458768:KIW458771 KSS458768:KSS458771 LCO458768:LCO458771 LMK458768:LMK458771 LWG458768:LWG458771 MGC458768:MGC458771 MPY458768:MPY458771 MZU458768:MZU458771 NJQ458768:NJQ458771 NTM458768:NTM458771 ODI458768:ODI458771 ONE458768:ONE458771 OXA458768:OXA458771 PGW458768:PGW458771 PQS458768:PQS458771 QAO458768:QAO458771 QKK458768:QKK458771 QUG458768:QUG458771 REC458768:REC458771 RNY458768:RNY458771 RXU458768:RXU458771 SHQ458768:SHQ458771 SRM458768:SRM458771 TBI458768:TBI458771 TLE458768:TLE458771 TVA458768:TVA458771 UEW458768:UEW458771 UOS458768:UOS458771 UYO458768:UYO458771 VIK458768:VIK458771 VSG458768:VSG458771 WCC458768:WCC458771 WLY458768:WLY458771 WVU458768:WVU458771 M524304:M524307 JI524304:JI524307 TE524304:TE524307 ADA524304:ADA524307 AMW524304:AMW524307 AWS524304:AWS524307 BGO524304:BGO524307 BQK524304:BQK524307 CAG524304:CAG524307 CKC524304:CKC524307 CTY524304:CTY524307 DDU524304:DDU524307 DNQ524304:DNQ524307 DXM524304:DXM524307 EHI524304:EHI524307 ERE524304:ERE524307 FBA524304:FBA524307 FKW524304:FKW524307 FUS524304:FUS524307 GEO524304:GEO524307 GOK524304:GOK524307 GYG524304:GYG524307 HIC524304:HIC524307 HRY524304:HRY524307 IBU524304:IBU524307 ILQ524304:ILQ524307 IVM524304:IVM524307 JFI524304:JFI524307 JPE524304:JPE524307 JZA524304:JZA524307 KIW524304:KIW524307 KSS524304:KSS524307 LCO524304:LCO524307 LMK524304:LMK524307 LWG524304:LWG524307 MGC524304:MGC524307 MPY524304:MPY524307 MZU524304:MZU524307 NJQ524304:NJQ524307 NTM524304:NTM524307 ODI524304:ODI524307 ONE524304:ONE524307 OXA524304:OXA524307 PGW524304:PGW524307 PQS524304:PQS524307 QAO524304:QAO524307 QKK524304:QKK524307 QUG524304:QUG524307 REC524304:REC524307 RNY524304:RNY524307 RXU524304:RXU524307 SHQ524304:SHQ524307 SRM524304:SRM524307 TBI524304:TBI524307 TLE524304:TLE524307 TVA524304:TVA524307 UEW524304:UEW524307 UOS524304:UOS524307 UYO524304:UYO524307 VIK524304:VIK524307 VSG524304:VSG524307 WCC524304:WCC524307 WLY524304:WLY524307 WVU524304:WVU524307 M589840:M589843 JI589840:JI589843 TE589840:TE589843 ADA589840:ADA589843 AMW589840:AMW589843 AWS589840:AWS589843 BGO589840:BGO589843 BQK589840:BQK589843 CAG589840:CAG589843 CKC589840:CKC589843 CTY589840:CTY589843 DDU589840:DDU589843 DNQ589840:DNQ589843 DXM589840:DXM589843 EHI589840:EHI589843 ERE589840:ERE589843 FBA589840:FBA589843 FKW589840:FKW589843 FUS589840:FUS589843 GEO589840:GEO589843 GOK589840:GOK589843 GYG589840:GYG589843 HIC589840:HIC589843 HRY589840:HRY589843 IBU589840:IBU589843 ILQ589840:ILQ589843 IVM589840:IVM589843 JFI589840:JFI589843 JPE589840:JPE589843 JZA589840:JZA589843 KIW589840:KIW589843 KSS589840:KSS589843 LCO589840:LCO589843 LMK589840:LMK589843 LWG589840:LWG589843 MGC589840:MGC589843 MPY589840:MPY589843 MZU589840:MZU589843 NJQ589840:NJQ589843 NTM589840:NTM589843 ODI589840:ODI589843 ONE589840:ONE589843 OXA589840:OXA589843 PGW589840:PGW589843 PQS589840:PQS589843 QAO589840:QAO589843 QKK589840:QKK589843 QUG589840:QUG589843 REC589840:REC589843 RNY589840:RNY589843 RXU589840:RXU589843 SHQ589840:SHQ589843 SRM589840:SRM589843 TBI589840:TBI589843 TLE589840:TLE589843 TVA589840:TVA589843 UEW589840:UEW589843 UOS589840:UOS589843 UYO589840:UYO589843 VIK589840:VIK589843 VSG589840:VSG589843 WCC589840:WCC589843 WLY589840:WLY589843 WVU589840:WVU589843 M655376:M655379 JI655376:JI655379 TE655376:TE655379 ADA655376:ADA655379 AMW655376:AMW655379 AWS655376:AWS655379 BGO655376:BGO655379 BQK655376:BQK655379 CAG655376:CAG655379 CKC655376:CKC655379 CTY655376:CTY655379 DDU655376:DDU655379 DNQ655376:DNQ655379 DXM655376:DXM655379 EHI655376:EHI655379 ERE655376:ERE655379 FBA655376:FBA655379 FKW655376:FKW655379 FUS655376:FUS655379 GEO655376:GEO655379 GOK655376:GOK655379 GYG655376:GYG655379 HIC655376:HIC655379 HRY655376:HRY655379 IBU655376:IBU655379 ILQ655376:ILQ655379 IVM655376:IVM655379 JFI655376:JFI655379 JPE655376:JPE655379 JZA655376:JZA655379 KIW655376:KIW655379 KSS655376:KSS655379 LCO655376:LCO655379 LMK655376:LMK655379 LWG655376:LWG655379 MGC655376:MGC655379 MPY655376:MPY655379 MZU655376:MZU655379 NJQ655376:NJQ655379 NTM655376:NTM655379 ODI655376:ODI655379 ONE655376:ONE655379 OXA655376:OXA655379 PGW655376:PGW655379 PQS655376:PQS655379 QAO655376:QAO655379 QKK655376:QKK655379 QUG655376:QUG655379 REC655376:REC655379 RNY655376:RNY655379 RXU655376:RXU655379 SHQ655376:SHQ655379 SRM655376:SRM655379 TBI655376:TBI655379 TLE655376:TLE655379 TVA655376:TVA655379 UEW655376:UEW655379 UOS655376:UOS655379 UYO655376:UYO655379 VIK655376:VIK655379 VSG655376:VSG655379 WCC655376:WCC655379 WLY655376:WLY655379 WVU655376:WVU655379 M720912:M720915 JI720912:JI720915 TE720912:TE720915 ADA720912:ADA720915 AMW720912:AMW720915 AWS720912:AWS720915 BGO720912:BGO720915 BQK720912:BQK720915 CAG720912:CAG720915 CKC720912:CKC720915 CTY720912:CTY720915 DDU720912:DDU720915 DNQ720912:DNQ720915 DXM720912:DXM720915 EHI720912:EHI720915 ERE720912:ERE720915 FBA720912:FBA720915 FKW720912:FKW720915 FUS720912:FUS720915 GEO720912:GEO720915 GOK720912:GOK720915 GYG720912:GYG720915 HIC720912:HIC720915 HRY720912:HRY720915 IBU720912:IBU720915 ILQ720912:ILQ720915 IVM720912:IVM720915 JFI720912:JFI720915 JPE720912:JPE720915 JZA720912:JZA720915 KIW720912:KIW720915 KSS720912:KSS720915 LCO720912:LCO720915 LMK720912:LMK720915 LWG720912:LWG720915 MGC720912:MGC720915 MPY720912:MPY720915 MZU720912:MZU720915 NJQ720912:NJQ720915 NTM720912:NTM720915 ODI720912:ODI720915 ONE720912:ONE720915 OXA720912:OXA720915 PGW720912:PGW720915 PQS720912:PQS720915 QAO720912:QAO720915 QKK720912:QKK720915 QUG720912:QUG720915 REC720912:REC720915 RNY720912:RNY720915 RXU720912:RXU720915 SHQ720912:SHQ720915 SRM720912:SRM720915 TBI720912:TBI720915 TLE720912:TLE720915 TVA720912:TVA720915 UEW720912:UEW720915 UOS720912:UOS720915 UYO720912:UYO720915 VIK720912:VIK720915 VSG720912:VSG720915 WCC720912:WCC720915 WLY720912:WLY720915 WVU720912:WVU720915 M786448:M786451 JI786448:JI786451 TE786448:TE786451 ADA786448:ADA786451 AMW786448:AMW786451 AWS786448:AWS786451 BGO786448:BGO786451 BQK786448:BQK786451 CAG786448:CAG786451 CKC786448:CKC786451 CTY786448:CTY786451 DDU786448:DDU786451 DNQ786448:DNQ786451 DXM786448:DXM786451 EHI786448:EHI786451 ERE786448:ERE786451 FBA786448:FBA786451 FKW786448:FKW786451 FUS786448:FUS786451 GEO786448:GEO786451 GOK786448:GOK786451 GYG786448:GYG786451 HIC786448:HIC786451 HRY786448:HRY786451 IBU786448:IBU786451 ILQ786448:ILQ786451 IVM786448:IVM786451 JFI786448:JFI786451 JPE786448:JPE786451 JZA786448:JZA786451 KIW786448:KIW786451 KSS786448:KSS786451 LCO786448:LCO786451 LMK786448:LMK786451 LWG786448:LWG786451 MGC786448:MGC786451 MPY786448:MPY786451 MZU786448:MZU786451 NJQ786448:NJQ786451 NTM786448:NTM786451 ODI786448:ODI786451 ONE786448:ONE786451 OXA786448:OXA786451 PGW786448:PGW786451 PQS786448:PQS786451 QAO786448:QAO786451 QKK786448:QKK786451 QUG786448:QUG786451 REC786448:REC786451 RNY786448:RNY786451 RXU786448:RXU786451 SHQ786448:SHQ786451 SRM786448:SRM786451 TBI786448:TBI786451 TLE786448:TLE786451 TVA786448:TVA786451 UEW786448:UEW786451 UOS786448:UOS786451 UYO786448:UYO786451 VIK786448:VIK786451 VSG786448:VSG786451 WCC786448:WCC786451 WLY786448:WLY786451 WVU786448:WVU786451 M851984:M851987 JI851984:JI851987 TE851984:TE851987 ADA851984:ADA851987 AMW851984:AMW851987 AWS851984:AWS851987 BGO851984:BGO851987 BQK851984:BQK851987 CAG851984:CAG851987 CKC851984:CKC851987 CTY851984:CTY851987 DDU851984:DDU851987 DNQ851984:DNQ851987 DXM851984:DXM851987 EHI851984:EHI851987 ERE851984:ERE851987 FBA851984:FBA851987 FKW851984:FKW851987 FUS851984:FUS851987 GEO851984:GEO851987 GOK851984:GOK851987 GYG851984:GYG851987 HIC851984:HIC851987 HRY851984:HRY851987 IBU851984:IBU851987 ILQ851984:ILQ851987 IVM851984:IVM851987 JFI851984:JFI851987 JPE851984:JPE851987 JZA851984:JZA851987 KIW851984:KIW851987 KSS851984:KSS851987 LCO851984:LCO851987 LMK851984:LMK851987 LWG851984:LWG851987 MGC851984:MGC851987 MPY851984:MPY851987 MZU851984:MZU851987 NJQ851984:NJQ851987 NTM851984:NTM851987 ODI851984:ODI851987 ONE851984:ONE851987 OXA851984:OXA851987 PGW851984:PGW851987 PQS851984:PQS851987 QAO851984:QAO851987 QKK851984:QKK851987 QUG851984:QUG851987 REC851984:REC851987 RNY851984:RNY851987 RXU851984:RXU851987 SHQ851984:SHQ851987 SRM851984:SRM851987 TBI851984:TBI851987 TLE851984:TLE851987 TVA851984:TVA851987 UEW851984:UEW851987 UOS851984:UOS851987 UYO851984:UYO851987 VIK851984:VIK851987 VSG851984:VSG851987 WCC851984:WCC851987 WLY851984:WLY851987 WVU851984:WVU851987 M917520:M917523 JI917520:JI917523 TE917520:TE917523 ADA917520:ADA917523 AMW917520:AMW917523 AWS917520:AWS917523 BGO917520:BGO917523 BQK917520:BQK917523 CAG917520:CAG917523 CKC917520:CKC917523 CTY917520:CTY917523 DDU917520:DDU917523 DNQ917520:DNQ917523 DXM917520:DXM917523 EHI917520:EHI917523 ERE917520:ERE917523 FBA917520:FBA917523 FKW917520:FKW917523 FUS917520:FUS917523 GEO917520:GEO917523 GOK917520:GOK917523 GYG917520:GYG917523 HIC917520:HIC917523 HRY917520:HRY917523 IBU917520:IBU917523 ILQ917520:ILQ917523 IVM917520:IVM917523 JFI917520:JFI917523 JPE917520:JPE917523 JZA917520:JZA917523 KIW917520:KIW917523 KSS917520:KSS917523 LCO917520:LCO917523 LMK917520:LMK917523 LWG917520:LWG917523 MGC917520:MGC917523 MPY917520:MPY917523 MZU917520:MZU917523 NJQ917520:NJQ917523 NTM917520:NTM917523 ODI917520:ODI917523 ONE917520:ONE917523 OXA917520:OXA917523 PGW917520:PGW917523 PQS917520:PQS917523 QAO917520:QAO917523 QKK917520:QKK917523 QUG917520:QUG917523 REC917520:REC917523 RNY917520:RNY917523 RXU917520:RXU917523 SHQ917520:SHQ917523 SRM917520:SRM917523 TBI917520:TBI917523 TLE917520:TLE917523 TVA917520:TVA917523 UEW917520:UEW917523 UOS917520:UOS917523 UYO917520:UYO917523 VIK917520:VIK917523 VSG917520:VSG917523 WCC917520:WCC917523 WLY917520:WLY917523 WVU917520:WVU917523 M983056:M983059 JI983056:JI983059 TE983056:TE983059 ADA983056:ADA983059 AMW983056:AMW983059 AWS983056:AWS983059 BGO983056:BGO983059 BQK983056:BQK983059 CAG983056:CAG983059 CKC983056:CKC983059 CTY983056:CTY983059 DDU983056:DDU983059 DNQ983056:DNQ983059 DXM983056:DXM983059 EHI983056:EHI983059 ERE983056:ERE983059 FBA983056:FBA983059 FKW983056:FKW983059 FUS983056:FUS983059 GEO983056:GEO983059 GOK983056:GOK983059 GYG983056:GYG983059 HIC983056:HIC983059 HRY983056:HRY983059 IBU983056:IBU983059 ILQ983056:ILQ983059 IVM983056:IVM983059 JFI983056:JFI983059 JPE983056:JPE983059 JZA983056:JZA983059 KIW983056:KIW983059 KSS983056:KSS983059 LCO983056:LCO983059 LMK983056:LMK983059 LWG983056:LWG983059 MGC983056:MGC983059 MPY983056:MPY983059 MZU983056:MZU983059 NJQ983056:NJQ983059 NTM983056:NTM983059 ODI983056:ODI983059 ONE983056:ONE983059 OXA983056:OXA983059 PGW983056:PGW983059 PQS983056:PQS983059 QAO983056:QAO983059 QKK983056:QKK983059 QUG983056:QUG983059 REC983056:REC983059 RNY983056:RNY983059 RXU983056:RXU983059 SHQ983056:SHQ983059 SRM983056:SRM983059 TBI983056:TBI983059 TLE983056:TLE983059 TVA983056:TVA983059 UEW983056:UEW983059 UOS983056:UOS983059 UYO983056:UYO983059 VIK983056:VIK983059 VSG983056:VSG983059 WCC983056:WCC983059 WLY983056:WLY983059 WVU983056:WVU983059" xr:uid="{00000000-0002-0000-1700-000001000000}">
      <formula1>$M$44:$M$45</formula1>
    </dataValidation>
    <dataValidation type="list" allowBlank="1" showInputMessage="1" showErrorMessage="1" sqref="N60:N96 JJ60:JJ96 TF60:TF96 ADB60:ADB96 AMX60:AMX96 AWT60:AWT96 BGP60:BGP96 BQL60:BQL96 CAH60:CAH96 CKD60:CKD96 CTZ60:CTZ96 DDV60:DDV96 DNR60:DNR96 DXN60:DXN96 EHJ60:EHJ96 ERF60:ERF96 FBB60:FBB96 FKX60:FKX96 FUT60:FUT96 GEP60:GEP96 GOL60:GOL96 GYH60:GYH96 HID60:HID96 HRZ60:HRZ96 IBV60:IBV96 ILR60:ILR96 IVN60:IVN96 JFJ60:JFJ96 JPF60:JPF96 JZB60:JZB96 KIX60:KIX96 KST60:KST96 LCP60:LCP96 LML60:LML96 LWH60:LWH96 MGD60:MGD96 MPZ60:MPZ96 MZV60:MZV96 NJR60:NJR96 NTN60:NTN96 ODJ60:ODJ96 ONF60:ONF96 OXB60:OXB96 PGX60:PGX96 PQT60:PQT96 QAP60:QAP96 QKL60:QKL96 QUH60:QUH96 RED60:RED96 RNZ60:RNZ96 RXV60:RXV96 SHR60:SHR96 SRN60:SRN96 TBJ60:TBJ96 TLF60:TLF96 TVB60:TVB96 UEX60:UEX96 UOT60:UOT96 UYP60:UYP96 VIL60:VIL96 VSH60:VSH96 WCD60:WCD96 WLZ60:WLZ96 WVV60:WVV96 N65596:N65632 JJ65596:JJ65632 TF65596:TF65632 ADB65596:ADB65632 AMX65596:AMX65632 AWT65596:AWT65632 BGP65596:BGP65632 BQL65596:BQL65632 CAH65596:CAH65632 CKD65596:CKD65632 CTZ65596:CTZ65632 DDV65596:DDV65632 DNR65596:DNR65632 DXN65596:DXN65632 EHJ65596:EHJ65632 ERF65596:ERF65632 FBB65596:FBB65632 FKX65596:FKX65632 FUT65596:FUT65632 GEP65596:GEP65632 GOL65596:GOL65632 GYH65596:GYH65632 HID65596:HID65632 HRZ65596:HRZ65632 IBV65596:IBV65632 ILR65596:ILR65632 IVN65596:IVN65632 JFJ65596:JFJ65632 JPF65596:JPF65632 JZB65596:JZB65632 KIX65596:KIX65632 KST65596:KST65632 LCP65596:LCP65632 LML65596:LML65632 LWH65596:LWH65632 MGD65596:MGD65632 MPZ65596:MPZ65632 MZV65596:MZV65632 NJR65596:NJR65632 NTN65596:NTN65632 ODJ65596:ODJ65632 ONF65596:ONF65632 OXB65596:OXB65632 PGX65596:PGX65632 PQT65596:PQT65632 QAP65596:QAP65632 QKL65596:QKL65632 QUH65596:QUH65632 RED65596:RED65632 RNZ65596:RNZ65632 RXV65596:RXV65632 SHR65596:SHR65632 SRN65596:SRN65632 TBJ65596:TBJ65632 TLF65596:TLF65632 TVB65596:TVB65632 UEX65596:UEX65632 UOT65596:UOT65632 UYP65596:UYP65632 VIL65596:VIL65632 VSH65596:VSH65632 WCD65596:WCD65632 WLZ65596:WLZ65632 WVV65596:WVV65632 N131132:N131168 JJ131132:JJ131168 TF131132:TF131168 ADB131132:ADB131168 AMX131132:AMX131168 AWT131132:AWT131168 BGP131132:BGP131168 BQL131132:BQL131168 CAH131132:CAH131168 CKD131132:CKD131168 CTZ131132:CTZ131168 DDV131132:DDV131168 DNR131132:DNR131168 DXN131132:DXN131168 EHJ131132:EHJ131168 ERF131132:ERF131168 FBB131132:FBB131168 FKX131132:FKX131168 FUT131132:FUT131168 GEP131132:GEP131168 GOL131132:GOL131168 GYH131132:GYH131168 HID131132:HID131168 HRZ131132:HRZ131168 IBV131132:IBV131168 ILR131132:ILR131168 IVN131132:IVN131168 JFJ131132:JFJ131168 JPF131132:JPF131168 JZB131132:JZB131168 KIX131132:KIX131168 KST131132:KST131168 LCP131132:LCP131168 LML131132:LML131168 LWH131132:LWH131168 MGD131132:MGD131168 MPZ131132:MPZ131168 MZV131132:MZV131168 NJR131132:NJR131168 NTN131132:NTN131168 ODJ131132:ODJ131168 ONF131132:ONF131168 OXB131132:OXB131168 PGX131132:PGX131168 PQT131132:PQT131168 QAP131132:QAP131168 QKL131132:QKL131168 QUH131132:QUH131168 RED131132:RED131168 RNZ131132:RNZ131168 RXV131132:RXV131168 SHR131132:SHR131168 SRN131132:SRN131168 TBJ131132:TBJ131168 TLF131132:TLF131168 TVB131132:TVB131168 UEX131132:UEX131168 UOT131132:UOT131168 UYP131132:UYP131168 VIL131132:VIL131168 VSH131132:VSH131168 WCD131132:WCD131168 WLZ131132:WLZ131168 WVV131132:WVV131168 N196668:N196704 JJ196668:JJ196704 TF196668:TF196704 ADB196668:ADB196704 AMX196668:AMX196704 AWT196668:AWT196704 BGP196668:BGP196704 BQL196668:BQL196704 CAH196668:CAH196704 CKD196668:CKD196704 CTZ196668:CTZ196704 DDV196668:DDV196704 DNR196668:DNR196704 DXN196668:DXN196704 EHJ196668:EHJ196704 ERF196668:ERF196704 FBB196668:FBB196704 FKX196668:FKX196704 FUT196668:FUT196704 GEP196668:GEP196704 GOL196668:GOL196704 GYH196668:GYH196704 HID196668:HID196704 HRZ196668:HRZ196704 IBV196668:IBV196704 ILR196668:ILR196704 IVN196668:IVN196704 JFJ196668:JFJ196704 JPF196668:JPF196704 JZB196668:JZB196704 KIX196668:KIX196704 KST196668:KST196704 LCP196668:LCP196704 LML196668:LML196704 LWH196668:LWH196704 MGD196668:MGD196704 MPZ196668:MPZ196704 MZV196668:MZV196704 NJR196668:NJR196704 NTN196668:NTN196704 ODJ196668:ODJ196704 ONF196668:ONF196704 OXB196668:OXB196704 PGX196668:PGX196704 PQT196668:PQT196704 QAP196668:QAP196704 QKL196668:QKL196704 QUH196668:QUH196704 RED196668:RED196704 RNZ196668:RNZ196704 RXV196668:RXV196704 SHR196668:SHR196704 SRN196668:SRN196704 TBJ196668:TBJ196704 TLF196668:TLF196704 TVB196668:TVB196704 UEX196668:UEX196704 UOT196668:UOT196704 UYP196668:UYP196704 VIL196668:VIL196704 VSH196668:VSH196704 WCD196668:WCD196704 WLZ196668:WLZ196704 WVV196668:WVV196704 N262204:N262240 JJ262204:JJ262240 TF262204:TF262240 ADB262204:ADB262240 AMX262204:AMX262240 AWT262204:AWT262240 BGP262204:BGP262240 BQL262204:BQL262240 CAH262204:CAH262240 CKD262204:CKD262240 CTZ262204:CTZ262240 DDV262204:DDV262240 DNR262204:DNR262240 DXN262204:DXN262240 EHJ262204:EHJ262240 ERF262204:ERF262240 FBB262204:FBB262240 FKX262204:FKX262240 FUT262204:FUT262240 GEP262204:GEP262240 GOL262204:GOL262240 GYH262204:GYH262240 HID262204:HID262240 HRZ262204:HRZ262240 IBV262204:IBV262240 ILR262204:ILR262240 IVN262204:IVN262240 JFJ262204:JFJ262240 JPF262204:JPF262240 JZB262204:JZB262240 KIX262204:KIX262240 KST262204:KST262240 LCP262204:LCP262240 LML262204:LML262240 LWH262204:LWH262240 MGD262204:MGD262240 MPZ262204:MPZ262240 MZV262204:MZV262240 NJR262204:NJR262240 NTN262204:NTN262240 ODJ262204:ODJ262240 ONF262204:ONF262240 OXB262204:OXB262240 PGX262204:PGX262240 PQT262204:PQT262240 QAP262204:QAP262240 QKL262204:QKL262240 QUH262204:QUH262240 RED262204:RED262240 RNZ262204:RNZ262240 RXV262204:RXV262240 SHR262204:SHR262240 SRN262204:SRN262240 TBJ262204:TBJ262240 TLF262204:TLF262240 TVB262204:TVB262240 UEX262204:UEX262240 UOT262204:UOT262240 UYP262204:UYP262240 VIL262204:VIL262240 VSH262204:VSH262240 WCD262204:WCD262240 WLZ262204:WLZ262240 WVV262204:WVV262240 N327740:N327776 JJ327740:JJ327776 TF327740:TF327776 ADB327740:ADB327776 AMX327740:AMX327776 AWT327740:AWT327776 BGP327740:BGP327776 BQL327740:BQL327776 CAH327740:CAH327776 CKD327740:CKD327776 CTZ327740:CTZ327776 DDV327740:DDV327776 DNR327740:DNR327776 DXN327740:DXN327776 EHJ327740:EHJ327776 ERF327740:ERF327776 FBB327740:FBB327776 FKX327740:FKX327776 FUT327740:FUT327776 GEP327740:GEP327776 GOL327740:GOL327776 GYH327740:GYH327776 HID327740:HID327776 HRZ327740:HRZ327776 IBV327740:IBV327776 ILR327740:ILR327776 IVN327740:IVN327776 JFJ327740:JFJ327776 JPF327740:JPF327776 JZB327740:JZB327776 KIX327740:KIX327776 KST327740:KST327776 LCP327740:LCP327776 LML327740:LML327776 LWH327740:LWH327776 MGD327740:MGD327776 MPZ327740:MPZ327776 MZV327740:MZV327776 NJR327740:NJR327776 NTN327740:NTN327776 ODJ327740:ODJ327776 ONF327740:ONF327776 OXB327740:OXB327776 PGX327740:PGX327776 PQT327740:PQT327776 QAP327740:QAP327776 QKL327740:QKL327776 QUH327740:QUH327776 RED327740:RED327776 RNZ327740:RNZ327776 RXV327740:RXV327776 SHR327740:SHR327776 SRN327740:SRN327776 TBJ327740:TBJ327776 TLF327740:TLF327776 TVB327740:TVB327776 UEX327740:UEX327776 UOT327740:UOT327776 UYP327740:UYP327776 VIL327740:VIL327776 VSH327740:VSH327776 WCD327740:WCD327776 WLZ327740:WLZ327776 WVV327740:WVV327776 N393276:N393312 JJ393276:JJ393312 TF393276:TF393312 ADB393276:ADB393312 AMX393276:AMX393312 AWT393276:AWT393312 BGP393276:BGP393312 BQL393276:BQL393312 CAH393276:CAH393312 CKD393276:CKD393312 CTZ393276:CTZ393312 DDV393276:DDV393312 DNR393276:DNR393312 DXN393276:DXN393312 EHJ393276:EHJ393312 ERF393276:ERF393312 FBB393276:FBB393312 FKX393276:FKX393312 FUT393276:FUT393312 GEP393276:GEP393312 GOL393276:GOL393312 GYH393276:GYH393312 HID393276:HID393312 HRZ393276:HRZ393312 IBV393276:IBV393312 ILR393276:ILR393312 IVN393276:IVN393312 JFJ393276:JFJ393312 JPF393276:JPF393312 JZB393276:JZB393312 KIX393276:KIX393312 KST393276:KST393312 LCP393276:LCP393312 LML393276:LML393312 LWH393276:LWH393312 MGD393276:MGD393312 MPZ393276:MPZ393312 MZV393276:MZV393312 NJR393276:NJR393312 NTN393276:NTN393312 ODJ393276:ODJ393312 ONF393276:ONF393312 OXB393276:OXB393312 PGX393276:PGX393312 PQT393276:PQT393312 QAP393276:QAP393312 QKL393276:QKL393312 QUH393276:QUH393312 RED393276:RED393312 RNZ393276:RNZ393312 RXV393276:RXV393312 SHR393276:SHR393312 SRN393276:SRN393312 TBJ393276:TBJ393312 TLF393276:TLF393312 TVB393276:TVB393312 UEX393276:UEX393312 UOT393276:UOT393312 UYP393276:UYP393312 VIL393276:VIL393312 VSH393276:VSH393312 WCD393276:WCD393312 WLZ393276:WLZ393312 WVV393276:WVV393312 N458812:N458848 JJ458812:JJ458848 TF458812:TF458848 ADB458812:ADB458848 AMX458812:AMX458848 AWT458812:AWT458848 BGP458812:BGP458848 BQL458812:BQL458848 CAH458812:CAH458848 CKD458812:CKD458848 CTZ458812:CTZ458848 DDV458812:DDV458848 DNR458812:DNR458848 DXN458812:DXN458848 EHJ458812:EHJ458848 ERF458812:ERF458848 FBB458812:FBB458848 FKX458812:FKX458848 FUT458812:FUT458848 GEP458812:GEP458848 GOL458812:GOL458848 GYH458812:GYH458848 HID458812:HID458848 HRZ458812:HRZ458848 IBV458812:IBV458848 ILR458812:ILR458848 IVN458812:IVN458848 JFJ458812:JFJ458848 JPF458812:JPF458848 JZB458812:JZB458848 KIX458812:KIX458848 KST458812:KST458848 LCP458812:LCP458848 LML458812:LML458848 LWH458812:LWH458848 MGD458812:MGD458848 MPZ458812:MPZ458848 MZV458812:MZV458848 NJR458812:NJR458848 NTN458812:NTN458848 ODJ458812:ODJ458848 ONF458812:ONF458848 OXB458812:OXB458848 PGX458812:PGX458848 PQT458812:PQT458848 QAP458812:QAP458848 QKL458812:QKL458848 QUH458812:QUH458848 RED458812:RED458848 RNZ458812:RNZ458848 RXV458812:RXV458848 SHR458812:SHR458848 SRN458812:SRN458848 TBJ458812:TBJ458848 TLF458812:TLF458848 TVB458812:TVB458848 UEX458812:UEX458848 UOT458812:UOT458848 UYP458812:UYP458848 VIL458812:VIL458848 VSH458812:VSH458848 WCD458812:WCD458848 WLZ458812:WLZ458848 WVV458812:WVV458848 N524348:N524384 JJ524348:JJ524384 TF524348:TF524384 ADB524348:ADB524384 AMX524348:AMX524384 AWT524348:AWT524384 BGP524348:BGP524384 BQL524348:BQL524384 CAH524348:CAH524384 CKD524348:CKD524384 CTZ524348:CTZ524384 DDV524348:DDV524384 DNR524348:DNR524384 DXN524348:DXN524384 EHJ524348:EHJ524384 ERF524348:ERF524384 FBB524348:FBB524384 FKX524348:FKX524384 FUT524348:FUT524384 GEP524348:GEP524384 GOL524348:GOL524384 GYH524348:GYH524384 HID524348:HID524384 HRZ524348:HRZ524384 IBV524348:IBV524384 ILR524348:ILR524384 IVN524348:IVN524384 JFJ524348:JFJ524384 JPF524348:JPF524384 JZB524348:JZB524384 KIX524348:KIX524384 KST524348:KST524384 LCP524348:LCP524384 LML524348:LML524384 LWH524348:LWH524384 MGD524348:MGD524384 MPZ524348:MPZ524384 MZV524348:MZV524384 NJR524348:NJR524384 NTN524348:NTN524384 ODJ524348:ODJ524384 ONF524348:ONF524384 OXB524348:OXB524384 PGX524348:PGX524384 PQT524348:PQT524384 QAP524348:QAP524384 QKL524348:QKL524384 QUH524348:QUH524384 RED524348:RED524384 RNZ524348:RNZ524384 RXV524348:RXV524384 SHR524348:SHR524384 SRN524348:SRN524384 TBJ524348:TBJ524384 TLF524348:TLF524384 TVB524348:TVB524384 UEX524348:UEX524384 UOT524348:UOT524384 UYP524348:UYP524384 VIL524348:VIL524384 VSH524348:VSH524384 WCD524348:WCD524384 WLZ524348:WLZ524384 WVV524348:WVV524384 N589884:N589920 JJ589884:JJ589920 TF589884:TF589920 ADB589884:ADB589920 AMX589884:AMX589920 AWT589884:AWT589920 BGP589884:BGP589920 BQL589884:BQL589920 CAH589884:CAH589920 CKD589884:CKD589920 CTZ589884:CTZ589920 DDV589884:DDV589920 DNR589884:DNR589920 DXN589884:DXN589920 EHJ589884:EHJ589920 ERF589884:ERF589920 FBB589884:FBB589920 FKX589884:FKX589920 FUT589884:FUT589920 GEP589884:GEP589920 GOL589884:GOL589920 GYH589884:GYH589920 HID589884:HID589920 HRZ589884:HRZ589920 IBV589884:IBV589920 ILR589884:ILR589920 IVN589884:IVN589920 JFJ589884:JFJ589920 JPF589884:JPF589920 JZB589884:JZB589920 KIX589884:KIX589920 KST589884:KST589920 LCP589884:LCP589920 LML589884:LML589920 LWH589884:LWH589920 MGD589884:MGD589920 MPZ589884:MPZ589920 MZV589884:MZV589920 NJR589884:NJR589920 NTN589884:NTN589920 ODJ589884:ODJ589920 ONF589884:ONF589920 OXB589884:OXB589920 PGX589884:PGX589920 PQT589884:PQT589920 QAP589884:QAP589920 QKL589884:QKL589920 QUH589884:QUH589920 RED589884:RED589920 RNZ589884:RNZ589920 RXV589884:RXV589920 SHR589884:SHR589920 SRN589884:SRN589920 TBJ589884:TBJ589920 TLF589884:TLF589920 TVB589884:TVB589920 UEX589884:UEX589920 UOT589884:UOT589920 UYP589884:UYP589920 VIL589884:VIL589920 VSH589884:VSH589920 WCD589884:WCD589920 WLZ589884:WLZ589920 WVV589884:WVV589920 N655420:N655456 JJ655420:JJ655456 TF655420:TF655456 ADB655420:ADB655456 AMX655420:AMX655456 AWT655420:AWT655456 BGP655420:BGP655456 BQL655420:BQL655456 CAH655420:CAH655456 CKD655420:CKD655456 CTZ655420:CTZ655456 DDV655420:DDV655456 DNR655420:DNR655456 DXN655420:DXN655456 EHJ655420:EHJ655456 ERF655420:ERF655456 FBB655420:FBB655456 FKX655420:FKX655456 FUT655420:FUT655456 GEP655420:GEP655456 GOL655420:GOL655456 GYH655420:GYH655456 HID655420:HID655456 HRZ655420:HRZ655456 IBV655420:IBV655456 ILR655420:ILR655456 IVN655420:IVN655456 JFJ655420:JFJ655456 JPF655420:JPF655456 JZB655420:JZB655456 KIX655420:KIX655456 KST655420:KST655456 LCP655420:LCP655456 LML655420:LML655456 LWH655420:LWH655456 MGD655420:MGD655456 MPZ655420:MPZ655456 MZV655420:MZV655456 NJR655420:NJR655456 NTN655420:NTN655456 ODJ655420:ODJ655456 ONF655420:ONF655456 OXB655420:OXB655456 PGX655420:PGX655456 PQT655420:PQT655456 QAP655420:QAP655456 QKL655420:QKL655456 QUH655420:QUH655456 RED655420:RED655456 RNZ655420:RNZ655456 RXV655420:RXV655456 SHR655420:SHR655456 SRN655420:SRN655456 TBJ655420:TBJ655456 TLF655420:TLF655456 TVB655420:TVB655456 UEX655420:UEX655456 UOT655420:UOT655456 UYP655420:UYP655456 VIL655420:VIL655456 VSH655420:VSH655456 WCD655420:WCD655456 WLZ655420:WLZ655456 WVV655420:WVV655456 N720956:N720992 JJ720956:JJ720992 TF720956:TF720992 ADB720956:ADB720992 AMX720956:AMX720992 AWT720956:AWT720992 BGP720956:BGP720992 BQL720956:BQL720992 CAH720956:CAH720992 CKD720956:CKD720992 CTZ720956:CTZ720992 DDV720956:DDV720992 DNR720956:DNR720992 DXN720956:DXN720992 EHJ720956:EHJ720992 ERF720956:ERF720992 FBB720956:FBB720992 FKX720956:FKX720992 FUT720956:FUT720992 GEP720956:GEP720992 GOL720956:GOL720992 GYH720956:GYH720992 HID720956:HID720992 HRZ720956:HRZ720992 IBV720956:IBV720992 ILR720956:ILR720992 IVN720956:IVN720992 JFJ720956:JFJ720992 JPF720956:JPF720992 JZB720956:JZB720992 KIX720956:KIX720992 KST720956:KST720992 LCP720956:LCP720992 LML720956:LML720992 LWH720956:LWH720992 MGD720956:MGD720992 MPZ720956:MPZ720992 MZV720956:MZV720992 NJR720956:NJR720992 NTN720956:NTN720992 ODJ720956:ODJ720992 ONF720956:ONF720992 OXB720956:OXB720992 PGX720956:PGX720992 PQT720956:PQT720992 QAP720956:QAP720992 QKL720956:QKL720992 QUH720956:QUH720992 RED720956:RED720992 RNZ720956:RNZ720992 RXV720956:RXV720992 SHR720956:SHR720992 SRN720956:SRN720992 TBJ720956:TBJ720992 TLF720956:TLF720992 TVB720956:TVB720992 UEX720956:UEX720992 UOT720956:UOT720992 UYP720956:UYP720992 VIL720956:VIL720992 VSH720956:VSH720992 WCD720956:WCD720992 WLZ720956:WLZ720992 WVV720956:WVV720992 N786492:N786528 JJ786492:JJ786528 TF786492:TF786528 ADB786492:ADB786528 AMX786492:AMX786528 AWT786492:AWT786528 BGP786492:BGP786528 BQL786492:BQL786528 CAH786492:CAH786528 CKD786492:CKD786528 CTZ786492:CTZ786528 DDV786492:DDV786528 DNR786492:DNR786528 DXN786492:DXN786528 EHJ786492:EHJ786528 ERF786492:ERF786528 FBB786492:FBB786528 FKX786492:FKX786528 FUT786492:FUT786528 GEP786492:GEP786528 GOL786492:GOL786528 GYH786492:GYH786528 HID786492:HID786528 HRZ786492:HRZ786528 IBV786492:IBV786528 ILR786492:ILR786528 IVN786492:IVN786528 JFJ786492:JFJ786528 JPF786492:JPF786528 JZB786492:JZB786528 KIX786492:KIX786528 KST786492:KST786528 LCP786492:LCP786528 LML786492:LML786528 LWH786492:LWH786528 MGD786492:MGD786528 MPZ786492:MPZ786528 MZV786492:MZV786528 NJR786492:NJR786528 NTN786492:NTN786528 ODJ786492:ODJ786528 ONF786492:ONF786528 OXB786492:OXB786528 PGX786492:PGX786528 PQT786492:PQT786528 QAP786492:QAP786528 QKL786492:QKL786528 QUH786492:QUH786528 RED786492:RED786528 RNZ786492:RNZ786528 RXV786492:RXV786528 SHR786492:SHR786528 SRN786492:SRN786528 TBJ786492:TBJ786528 TLF786492:TLF786528 TVB786492:TVB786528 UEX786492:UEX786528 UOT786492:UOT786528 UYP786492:UYP786528 VIL786492:VIL786528 VSH786492:VSH786528 WCD786492:WCD786528 WLZ786492:WLZ786528 WVV786492:WVV786528 N852028:N852064 JJ852028:JJ852064 TF852028:TF852064 ADB852028:ADB852064 AMX852028:AMX852064 AWT852028:AWT852064 BGP852028:BGP852064 BQL852028:BQL852064 CAH852028:CAH852064 CKD852028:CKD852064 CTZ852028:CTZ852064 DDV852028:DDV852064 DNR852028:DNR852064 DXN852028:DXN852064 EHJ852028:EHJ852064 ERF852028:ERF852064 FBB852028:FBB852064 FKX852028:FKX852064 FUT852028:FUT852064 GEP852028:GEP852064 GOL852028:GOL852064 GYH852028:GYH852064 HID852028:HID852064 HRZ852028:HRZ852064 IBV852028:IBV852064 ILR852028:ILR852064 IVN852028:IVN852064 JFJ852028:JFJ852064 JPF852028:JPF852064 JZB852028:JZB852064 KIX852028:KIX852064 KST852028:KST852064 LCP852028:LCP852064 LML852028:LML852064 LWH852028:LWH852064 MGD852028:MGD852064 MPZ852028:MPZ852064 MZV852028:MZV852064 NJR852028:NJR852064 NTN852028:NTN852064 ODJ852028:ODJ852064 ONF852028:ONF852064 OXB852028:OXB852064 PGX852028:PGX852064 PQT852028:PQT852064 QAP852028:QAP852064 QKL852028:QKL852064 QUH852028:QUH852064 RED852028:RED852064 RNZ852028:RNZ852064 RXV852028:RXV852064 SHR852028:SHR852064 SRN852028:SRN852064 TBJ852028:TBJ852064 TLF852028:TLF852064 TVB852028:TVB852064 UEX852028:UEX852064 UOT852028:UOT852064 UYP852028:UYP852064 VIL852028:VIL852064 VSH852028:VSH852064 WCD852028:WCD852064 WLZ852028:WLZ852064 WVV852028:WVV852064 N917564:N917600 JJ917564:JJ917600 TF917564:TF917600 ADB917564:ADB917600 AMX917564:AMX917600 AWT917564:AWT917600 BGP917564:BGP917600 BQL917564:BQL917600 CAH917564:CAH917600 CKD917564:CKD917600 CTZ917564:CTZ917600 DDV917564:DDV917600 DNR917564:DNR917600 DXN917564:DXN917600 EHJ917564:EHJ917600 ERF917564:ERF917600 FBB917564:FBB917600 FKX917564:FKX917600 FUT917564:FUT917600 GEP917564:GEP917600 GOL917564:GOL917600 GYH917564:GYH917600 HID917564:HID917600 HRZ917564:HRZ917600 IBV917564:IBV917600 ILR917564:ILR917600 IVN917564:IVN917600 JFJ917564:JFJ917600 JPF917564:JPF917600 JZB917564:JZB917600 KIX917564:KIX917600 KST917564:KST917600 LCP917564:LCP917600 LML917564:LML917600 LWH917564:LWH917600 MGD917564:MGD917600 MPZ917564:MPZ917600 MZV917564:MZV917600 NJR917564:NJR917600 NTN917564:NTN917600 ODJ917564:ODJ917600 ONF917564:ONF917600 OXB917564:OXB917600 PGX917564:PGX917600 PQT917564:PQT917600 QAP917564:QAP917600 QKL917564:QKL917600 QUH917564:QUH917600 RED917564:RED917600 RNZ917564:RNZ917600 RXV917564:RXV917600 SHR917564:SHR917600 SRN917564:SRN917600 TBJ917564:TBJ917600 TLF917564:TLF917600 TVB917564:TVB917600 UEX917564:UEX917600 UOT917564:UOT917600 UYP917564:UYP917600 VIL917564:VIL917600 VSH917564:VSH917600 WCD917564:WCD917600 WLZ917564:WLZ917600 WVV917564:WVV917600 N983100:N983136 JJ983100:JJ983136 TF983100:TF983136 ADB983100:ADB983136 AMX983100:AMX983136 AWT983100:AWT983136 BGP983100:BGP983136 BQL983100:BQL983136 CAH983100:CAH983136 CKD983100:CKD983136 CTZ983100:CTZ983136 DDV983100:DDV983136 DNR983100:DNR983136 DXN983100:DXN983136 EHJ983100:EHJ983136 ERF983100:ERF983136 FBB983100:FBB983136 FKX983100:FKX983136 FUT983100:FUT983136 GEP983100:GEP983136 GOL983100:GOL983136 GYH983100:GYH983136 HID983100:HID983136 HRZ983100:HRZ983136 IBV983100:IBV983136 ILR983100:ILR983136 IVN983100:IVN983136 JFJ983100:JFJ983136 JPF983100:JPF983136 JZB983100:JZB983136 KIX983100:KIX983136 KST983100:KST983136 LCP983100:LCP983136 LML983100:LML983136 LWH983100:LWH983136 MGD983100:MGD983136 MPZ983100:MPZ983136 MZV983100:MZV983136 NJR983100:NJR983136 NTN983100:NTN983136 ODJ983100:ODJ983136 ONF983100:ONF983136 OXB983100:OXB983136 PGX983100:PGX983136 PQT983100:PQT983136 QAP983100:QAP983136 QKL983100:QKL983136 QUH983100:QUH983136 RED983100:RED983136 RNZ983100:RNZ983136 RXV983100:RXV983136 SHR983100:SHR983136 SRN983100:SRN983136 TBJ983100:TBJ983136 TLF983100:TLF983136 TVB983100:TVB983136 UEX983100:UEX983136 UOT983100:UOT983136 UYP983100:UYP983136 VIL983100:VIL983136 VSH983100:VSH983136 WCD983100:WCD983136 WLZ983100:WLZ983136 WVV983100:WVV983136" xr:uid="{00000000-0002-0000-1700-000002000000}">
      <formula1>$N$38:$N$39</formula1>
    </dataValidation>
    <dataValidation type="list" allowBlank="1" showInputMessage="1" showErrorMessage="1" sqref="M60:M96 JI60:JI96 TE60:TE96 ADA60:ADA96 AMW60:AMW96 AWS60:AWS96 BGO60:BGO96 BQK60:BQK96 CAG60:CAG96 CKC60:CKC96 CTY60:CTY96 DDU60:DDU96 DNQ60:DNQ96 DXM60:DXM96 EHI60:EHI96 ERE60:ERE96 FBA60:FBA96 FKW60:FKW96 FUS60:FUS96 GEO60:GEO96 GOK60:GOK96 GYG60:GYG96 HIC60:HIC96 HRY60:HRY96 IBU60:IBU96 ILQ60:ILQ96 IVM60:IVM96 JFI60:JFI96 JPE60:JPE96 JZA60:JZA96 KIW60:KIW96 KSS60:KSS96 LCO60:LCO96 LMK60:LMK96 LWG60:LWG96 MGC60:MGC96 MPY60:MPY96 MZU60:MZU96 NJQ60:NJQ96 NTM60:NTM96 ODI60:ODI96 ONE60:ONE96 OXA60:OXA96 PGW60:PGW96 PQS60:PQS96 QAO60:QAO96 QKK60:QKK96 QUG60:QUG96 REC60:REC96 RNY60:RNY96 RXU60:RXU96 SHQ60:SHQ96 SRM60:SRM96 TBI60:TBI96 TLE60:TLE96 TVA60:TVA96 UEW60:UEW96 UOS60:UOS96 UYO60:UYO96 VIK60:VIK96 VSG60:VSG96 WCC60:WCC96 WLY60:WLY96 WVU60:WVU96 M65596:M65632 JI65596:JI65632 TE65596:TE65632 ADA65596:ADA65632 AMW65596:AMW65632 AWS65596:AWS65632 BGO65596:BGO65632 BQK65596:BQK65632 CAG65596:CAG65632 CKC65596:CKC65632 CTY65596:CTY65632 DDU65596:DDU65632 DNQ65596:DNQ65632 DXM65596:DXM65632 EHI65596:EHI65632 ERE65596:ERE65632 FBA65596:FBA65632 FKW65596:FKW65632 FUS65596:FUS65632 GEO65596:GEO65632 GOK65596:GOK65632 GYG65596:GYG65632 HIC65596:HIC65632 HRY65596:HRY65632 IBU65596:IBU65632 ILQ65596:ILQ65632 IVM65596:IVM65632 JFI65596:JFI65632 JPE65596:JPE65632 JZA65596:JZA65632 KIW65596:KIW65632 KSS65596:KSS65632 LCO65596:LCO65632 LMK65596:LMK65632 LWG65596:LWG65632 MGC65596:MGC65632 MPY65596:MPY65632 MZU65596:MZU65632 NJQ65596:NJQ65632 NTM65596:NTM65632 ODI65596:ODI65632 ONE65596:ONE65632 OXA65596:OXA65632 PGW65596:PGW65632 PQS65596:PQS65632 QAO65596:QAO65632 QKK65596:QKK65632 QUG65596:QUG65632 REC65596:REC65632 RNY65596:RNY65632 RXU65596:RXU65632 SHQ65596:SHQ65632 SRM65596:SRM65632 TBI65596:TBI65632 TLE65596:TLE65632 TVA65596:TVA65632 UEW65596:UEW65632 UOS65596:UOS65632 UYO65596:UYO65632 VIK65596:VIK65632 VSG65596:VSG65632 WCC65596:WCC65632 WLY65596:WLY65632 WVU65596:WVU65632 M131132:M131168 JI131132:JI131168 TE131132:TE131168 ADA131132:ADA131168 AMW131132:AMW131168 AWS131132:AWS131168 BGO131132:BGO131168 BQK131132:BQK131168 CAG131132:CAG131168 CKC131132:CKC131168 CTY131132:CTY131168 DDU131132:DDU131168 DNQ131132:DNQ131168 DXM131132:DXM131168 EHI131132:EHI131168 ERE131132:ERE131168 FBA131132:FBA131168 FKW131132:FKW131168 FUS131132:FUS131168 GEO131132:GEO131168 GOK131132:GOK131168 GYG131132:GYG131168 HIC131132:HIC131168 HRY131132:HRY131168 IBU131132:IBU131168 ILQ131132:ILQ131168 IVM131132:IVM131168 JFI131132:JFI131168 JPE131132:JPE131168 JZA131132:JZA131168 KIW131132:KIW131168 KSS131132:KSS131168 LCO131132:LCO131168 LMK131132:LMK131168 LWG131132:LWG131168 MGC131132:MGC131168 MPY131132:MPY131168 MZU131132:MZU131168 NJQ131132:NJQ131168 NTM131132:NTM131168 ODI131132:ODI131168 ONE131132:ONE131168 OXA131132:OXA131168 PGW131132:PGW131168 PQS131132:PQS131168 QAO131132:QAO131168 QKK131132:QKK131168 QUG131132:QUG131168 REC131132:REC131168 RNY131132:RNY131168 RXU131132:RXU131168 SHQ131132:SHQ131168 SRM131132:SRM131168 TBI131132:TBI131168 TLE131132:TLE131168 TVA131132:TVA131168 UEW131132:UEW131168 UOS131132:UOS131168 UYO131132:UYO131168 VIK131132:VIK131168 VSG131132:VSG131168 WCC131132:WCC131168 WLY131132:WLY131168 WVU131132:WVU131168 M196668:M196704 JI196668:JI196704 TE196668:TE196704 ADA196668:ADA196704 AMW196668:AMW196704 AWS196668:AWS196704 BGO196668:BGO196704 BQK196668:BQK196704 CAG196668:CAG196704 CKC196668:CKC196704 CTY196668:CTY196704 DDU196668:DDU196704 DNQ196668:DNQ196704 DXM196668:DXM196704 EHI196668:EHI196704 ERE196668:ERE196704 FBA196668:FBA196704 FKW196668:FKW196704 FUS196668:FUS196704 GEO196668:GEO196704 GOK196668:GOK196704 GYG196668:GYG196704 HIC196668:HIC196704 HRY196668:HRY196704 IBU196668:IBU196704 ILQ196668:ILQ196704 IVM196668:IVM196704 JFI196668:JFI196704 JPE196668:JPE196704 JZA196668:JZA196704 KIW196668:KIW196704 KSS196668:KSS196704 LCO196668:LCO196704 LMK196668:LMK196704 LWG196668:LWG196704 MGC196668:MGC196704 MPY196668:MPY196704 MZU196668:MZU196704 NJQ196668:NJQ196704 NTM196668:NTM196704 ODI196668:ODI196704 ONE196668:ONE196704 OXA196668:OXA196704 PGW196668:PGW196704 PQS196668:PQS196704 QAO196668:QAO196704 QKK196668:QKK196704 QUG196668:QUG196704 REC196668:REC196704 RNY196668:RNY196704 RXU196668:RXU196704 SHQ196668:SHQ196704 SRM196668:SRM196704 TBI196668:TBI196704 TLE196668:TLE196704 TVA196668:TVA196704 UEW196668:UEW196704 UOS196668:UOS196704 UYO196668:UYO196704 VIK196668:VIK196704 VSG196668:VSG196704 WCC196668:WCC196704 WLY196668:WLY196704 WVU196668:WVU196704 M262204:M262240 JI262204:JI262240 TE262204:TE262240 ADA262204:ADA262240 AMW262204:AMW262240 AWS262204:AWS262240 BGO262204:BGO262240 BQK262204:BQK262240 CAG262204:CAG262240 CKC262204:CKC262240 CTY262204:CTY262240 DDU262204:DDU262240 DNQ262204:DNQ262240 DXM262204:DXM262240 EHI262204:EHI262240 ERE262204:ERE262240 FBA262204:FBA262240 FKW262204:FKW262240 FUS262204:FUS262240 GEO262204:GEO262240 GOK262204:GOK262240 GYG262204:GYG262240 HIC262204:HIC262240 HRY262204:HRY262240 IBU262204:IBU262240 ILQ262204:ILQ262240 IVM262204:IVM262240 JFI262204:JFI262240 JPE262204:JPE262240 JZA262204:JZA262240 KIW262204:KIW262240 KSS262204:KSS262240 LCO262204:LCO262240 LMK262204:LMK262240 LWG262204:LWG262240 MGC262204:MGC262240 MPY262204:MPY262240 MZU262204:MZU262240 NJQ262204:NJQ262240 NTM262204:NTM262240 ODI262204:ODI262240 ONE262204:ONE262240 OXA262204:OXA262240 PGW262204:PGW262240 PQS262204:PQS262240 QAO262204:QAO262240 QKK262204:QKK262240 QUG262204:QUG262240 REC262204:REC262240 RNY262204:RNY262240 RXU262204:RXU262240 SHQ262204:SHQ262240 SRM262204:SRM262240 TBI262204:TBI262240 TLE262204:TLE262240 TVA262204:TVA262240 UEW262204:UEW262240 UOS262204:UOS262240 UYO262204:UYO262240 VIK262204:VIK262240 VSG262204:VSG262240 WCC262204:WCC262240 WLY262204:WLY262240 WVU262204:WVU262240 M327740:M327776 JI327740:JI327776 TE327740:TE327776 ADA327740:ADA327776 AMW327740:AMW327776 AWS327740:AWS327776 BGO327740:BGO327776 BQK327740:BQK327776 CAG327740:CAG327776 CKC327740:CKC327776 CTY327740:CTY327776 DDU327740:DDU327776 DNQ327740:DNQ327776 DXM327740:DXM327776 EHI327740:EHI327776 ERE327740:ERE327776 FBA327740:FBA327776 FKW327740:FKW327776 FUS327740:FUS327776 GEO327740:GEO327776 GOK327740:GOK327776 GYG327740:GYG327776 HIC327740:HIC327776 HRY327740:HRY327776 IBU327740:IBU327776 ILQ327740:ILQ327776 IVM327740:IVM327776 JFI327740:JFI327776 JPE327740:JPE327776 JZA327740:JZA327776 KIW327740:KIW327776 KSS327740:KSS327776 LCO327740:LCO327776 LMK327740:LMK327776 LWG327740:LWG327776 MGC327740:MGC327776 MPY327740:MPY327776 MZU327740:MZU327776 NJQ327740:NJQ327776 NTM327740:NTM327776 ODI327740:ODI327776 ONE327740:ONE327776 OXA327740:OXA327776 PGW327740:PGW327776 PQS327740:PQS327776 QAO327740:QAO327776 QKK327740:QKK327776 QUG327740:QUG327776 REC327740:REC327776 RNY327740:RNY327776 RXU327740:RXU327776 SHQ327740:SHQ327776 SRM327740:SRM327776 TBI327740:TBI327776 TLE327740:TLE327776 TVA327740:TVA327776 UEW327740:UEW327776 UOS327740:UOS327776 UYO327740:UYO327776 VIK327740:VIK327776 VSG327740:VSG327776 WCC327740:WCC327776 WLY327740:WLY327776 WVU327740:WVU327776 M393276:M393312 JI393276:JI393312 TE393276:TE393312 ADA393276:ADA393312 AMW393276:AMW393312 AWS393276:AWS393312 BGO393276:BGO393312 BQK393276:BQK393312 CAG393276:CAG393312 CKC393276:CKC393312 CTY393276:CTY393312 DDU393276:DDU393312 DNQ393276:DNQ393312 DXM393276:DXM393312 EHI393276:EHI393312 ERE393276:ERE393312 FBA393276:FBA393312 FKW393276:FKW393312 FUS393276:FUS393312 GEO393276:GEO393312 GOK393276:GOK393312 GYG393276:GYG393312 HIC393276:HIC393312 HRY393276:HRY393312 IBU393276:IBU393312 ILQ393276:ILQ393312 IVM393276:IVM393312 JFI393276:JFI393312 JPE393276:JPE393312 JZA393276:JZA393312 KIW393276:KIW393312 KSS393276:KSS393312 LCO393276:LCO393312 LMK393276:LMK393312 LWG393276:LWG393312 MGC393276:MGC393312 MPY393276:MPY393312 MZU393276:MZU393312 NJQ393276:NJQ393312 NTM393276:NTM393312 ODI393276:ODI393312 ONE393276:ONE393312 OXA393276:OXA393312 PGW393276:PGW393312 PQS393276:PQS393312 QAO393276:QAO393312 QKK393276:QKK393312 QUG393276:QUG393312 REC393276:REC393312 RNY393276:RNY393312 RXU393276:RXU393312 SHQ393276:SHQ393312 SRM393276:SRM393312 TBI393276:TBI393312 TLE393276:TLE393312 TVA393276:TVA393312 UEW393276:UEW393312 UOS393276:UOS393312 UYO393276:UYO393312 VIK393276:VIK393312 VSG393276:VSG393312 WCC393276:WCC393312 WLY393276:WLY393312 WVU393276:WVU393312 M458812:M458848 JI458812:JI458848 TE458812:TE458848 ADA458812:ADA458848 AMW458812:AMW458848 AWS458812:AWS458848 BGO458812:BGO458848 BQK458812:BQK458848 CAG458812:CAG458848 CKC458812:CKC458848 CTY458812:CTY458848 DDU458812:DDU458848 DNQ458812:DNQ458848 DXM458812:DXM458848 EHI458812:EHI458848 ERE458812:ERE458848 FBA458812:FBA458848 FKW458812:FKW458848 FUS458812:FUS458848 GEO458812:GEO458848 GOK458812:GOK458848 GYG458812:GYG458848 HIC458812:HIC458848 HRY458812:HRY458848 IBU458812:IBU458848 ILQ458812:ILQ458848 IVM458812:IVM458848 JFI458812:JFI458848 JPE458812:JPE458848 JZA458812:JZA458848 KIW458812:KIW458848 KSS458812:KSS458848 LCO458812:LCO458848 LMK458812:LMK458848 LWG458812:LWG458848 MGC458812:MGC458848 MPY458812:MPY458848 MZU458812:MZU458848 NJQ458812:NJQ458848 NTM458812:NTM458848 ODI458812:ODI458848 ONE458812:ONE458848 OXA458812:OXA458848 PGW458812:PGW458848 PQS458812:PQS458848 QAO458812:QAO458848 QKK458812:QKK458848 QUG458812:QUG458848 REC458812:REC458848 RNY458812:RNY458848 RXU458812:RXU458848 SHQ458812:SHQ458848 SRM458812:SRM458848 TBI458812:TBI458848 TLE458812:TLE458848 TVA458812:TVA458848 UEW458812:UEW458848 UOS458812:UOS458848 UYO458812:UYO458848 VIK458812:VIK458848 VSG458812:VSG458848 WCC458812:WCC458848 WLY458812:WLY458848 WVU458812:WVU458848 M524348:M524384 JI524348:JI524384 TE524348:TE524384 ADA524348:ADA524384 AMW524348:AMW524384 AWS524348:AWS524384 BGO524348:BGO524384 BQK524348:BQK524384 CAG524348:CAG524384 CKC524348:CKC524384 CTY524348:CTY524384 DDU524348:DDU524384 DNQ524348:DNQ524384 DXM524348:DXM524384 EHI524348:EHI524384 ERE524348:ERE524384 FBA524348:FBA524384 FKW524348:FKW524384 FUS524348:FUS524384 GEO524348:GEO524384 GOK524348:GOK524384 GYG524348:GYG524384 HIC524348:HIC524384 HRY524348:HRY524384 IBU524348:IBU524384 ILQ524348:ILQ524384 IVM524348:IVM524384 JFI524348:JFI524384 JPE524348:JPE524384 JZA524348:JZA524384 KIW524348:KIW524384 KSS524348:KSS524384 LCO524348:LCO524384 LMK524348:LMK524384 LWG524348:LWG524384 MGC524348:MGC524384 MPY524348:MPY524384 MZU524348:MZU524384 NJQ524348:NJQ524384 NTM524348:NTM524384 ODI524348:ODI524384 ONE524348:ONE524384 OXA524348:OXA524384 PGW524348:PGW524384 PQS524348:PQS524384 QAO524348:QAO524384 QKK524348:QKK524384 QUG524348:QUG524384 REC524348:REC524384 RNY524348:RNY524384 RXU524348:RXU524384 SHQ524348:SHQ524384 SRM524348:SRM524384 TBI524348:TBI524384 TLE524348:TLE524384 TVA524348:TVA524384 UEW524348:UEW524384 UOS524348:UOS524384 UYO524348:UYO524384 VIK524348:VIK524384 VSG524348:VSG524384 WCC524348:WCC524384 WLY524348:WLY524384 WVU524348:WVU524384 M589884:M589920 JI589884:JI589920 TE589884:TE589920 ADA589884:ADA589920 AMW589884:AMW589920 AWS589884:AWS589920 BGO589884:BGO589920 BQK589884:BQK589920 CAG589884:CAG589920 CKC589884:CKC589920 CTY589884:CTY589920 DDU589884:DDU589920 DNQ589884:DNQ589920 DXM589884:DXM589920 EHI589884:EHI589920 ERE589884:ERE589920 FBA589884:FBA589920 FKW589884:FKW589920 FUS589884:FUS589920 GEO589884:GEO589920 GOK589884:GOK589920 GYG589884:GYG589920 HIC589884:HIC589920 HRY589884:HRY589920 IBU589884:IBU589920 ILQ589884:ILQ589920 IVM589884:IVM589920 JFI589884:JFI589920 JPE589884:JPE589920 JZA589884:JZA589920 KIW589884:KIW589920 KSS589884:KSS589920 LCO589884:LCO589920 LMK589884:LMK589920 LWG589884:LWG589920 MGC589884:MGC589920 MPY589884:MPY589920 MZU589884:MZU589920 NJQ589884:NJQ589920 NTM589884:NTM589920 ODI589884:ODI589920 ONE589884:ONE589920 OXA589884:OXA589920 PGW589884:PGW589920 PQS589884:PQS589920 QAO589884:QAO589920 QKK589884:QKK589920 QUG589884:QUG589920 REC589884:REC589920 RNY589884:RNY589920 RXU589884:RXU589920 SHQ589884:SHQ589920 SRM589884:SRM589920 TBI589884:TBI589920 TLE589884:TLE589920 TVA589884:TVA589920 UEW589884:UEW589920 UOS589884:UOS589920 UYO589884:UYO589920 VIK589884:VIK589920 VSG589884:VSG589920 WCC589884:WCC589920 WLY589884:WLY589920 WVU589884:WVU589920 M655420:M655456 JI655420:JI655456 TE655420:TE655456 ADA655420:ADA655456 AMW655420:AMW655456 AWS655420:AWS655456 BGO655420:BGO655456 BQK655420:BQK655456 CAG655420:CAG655456 CKC655420:CKC655456 CTY655420:CTY655456 DDU655420:DDU655456 DNQ655420:DNQ655456 DXM655420:DXM655456 EHI655420:EHI655456 ERE655420:ERE655456 FBA655420:FBA655456 FKW655420:FKW655456 FUS655420:FUS655456 GEO655420:GEO655456 GOK655420:GOK655456 GYG655420:GYG655456 HIC655420:HIC655456 HRY655420:HRY655456 IBU655420:IBU655456 ILQ655420:ILQ655456 IVM655420:IVM655456 JFI655420:JFI655456 JPE655420:JPE655456 JZA655420:JZA655456 KIW655420:KIW655456 KSS655420:KSS655456 LCO655420:LCO655456 LMK655420:LMK655456 LWG655420:LWG655456 MGC655420:MGC655456 MPY655420:MPY655456 MZU655420:MZU655456 NJQ655420:NJQ655456 NTM655420:NTM655456 ODI655420:ODI655456 ONE655420:ONE655456 OXA655420:OXA655456 PGW655420:PGW655456 PQS655420:PQS655456 QAO655420:QAO655456 QKK655420:QKK655456 QUG655420:QUG655456 REC655420:REC655456 RNY655420:RNY655456 RXU655420:RXU655456 SHQ655420:SHQ655456 SRM655420:SRM655456 TBI655420:TBI655456 TLE655420:TLE655456 TVA655420:TVA655456 UEW655420:UEW655456 UOS655420:UOS655456 UYO655420:UYO655456 VIK655420:VIK655456 VSG655420:VSG655456 WCC655420:WCC655456 WLY655420:WLY655456 WVU655420:WVU655456 M720956:M720992 JI720956:JI720992 TE720956:TE720992 ADA720956:ADA720992 AMW720956:AMW720992 AWS720956:AWS720992 BGO720956:BGO720992 BQK720956:BQK720992 CAG720956:CAG720992 CKC720956:CKC720992 CTY720956:CTY720992 DDU720956:DDU720992 DNQ720956:DNQ720992 DXM720956:DXM720992 EHI720956:EHI720992 ERE720956:ERE720992 FBA720956:FBA720992 FKW720956:FKW720992 FUS720956:FUS720992 GEO720956:GEO720992 GOK720956:GOK720992 GYG720956:GYG720992 HIC720956:HIC720992 HRY720956:HRY720992 IBU720956:IBU720992 ILQ720956:ILQ720992 IVM720956:IVM720992 JFI720956:JFI720992 JPE720956:JPE720992 JZA720956:JZA720992 KIW720956:KIW720992 KSS720956:KSS720992 LCO720956:LCO720992 LMK720956:LMK720992 LWG720956:LWG720992 MGC720956:MGC720992 MPY720956:MPY720992 MZU720956:MZU720992 NJQ720956:NJQ720992 NTM720956:NTM720992 ODI720956:ODI720992 ONE720956:ONE720992 OXA720956:OXA720992 PGW720956:PGW720992 PQS720956:PQS720992 QAO720956:QAO720992 QKK720956:QKK720992 QUG720956:QUG720992 REC720956:REC720992 RNY720956:RNY720992 RXU720956:RXU720992 SHQ720956:SHQ720992 SRM720956:SRM720992 TBI720956:TBI720992 TLE720956:TLE720992 TVA720956:TVA720992 UEW720956:UEW720992 UOS720956:UOS720992 UYO720956:UYO720992 VIK720956:VIK720992 VSG720956:VSG720992 WCC720956:WCC720992 WLY720956:WLY720992 WVU720956:WVU720992 M786492:M786528 JI786492:JI786528 TE786492:TE786528 ADA786492:ADA786528 AMW786492:AMW786528 AWS786492:AWS786528 BGO786492:BGO786528 BQK786492:BQK786528 CAG786492:CAG786528 CKC786492:CKC786528 CTY786492:CTY786528 DDU786492:DDU786528 DNQ786492:DNQ786528 DXM786492:DXM786528 EHI786492:EHI786528 ERE786492:ERE786528 FBA786492:FBA786528 FKW786492:FKW786528 FUS786492:FUS786528 GEO786492:GEO786528 GOK786492:GOK786528 GYG786492:GYG786528 HIC786492:HIC786528 HRY786492:HRY786528 IBU786492:IBU786528 ILQ786492:ILQ786528 IVM786492:IVM786528 JFI786492:JFI786528 JPE786492:JPE786528 JZA786492:JZA786528 KIW786492:KIW786528 KSS786492:KSS786528 LCO786492:LCO786528 LMK786492:LMK786528 LWG786492:LWG786528 MGC786492:MGC786528 MPY786492:MPY786528 MZU786492:MZU786528 NJQ786492:NJQ786528 NTM786492:NTM786528 ODI786492:ODI786528 ONE786492:ONE786528 OXA786492:OXA786528 PGW786492:PGW786528 PQS786492:PQS786528 QAO786492:QAO786528 QKK786492:QKK786528 QUG786492:QUG786528 REC786492:REC786528 RNY786492:RNY786528 RXU786492:RXU786528 SHQ786492:SHQ786528 SRM786492:SRM786528 TBI786492:TBI786528 TLE786492:TLE786528 TVA786492:TVA786528 UEW786492:UEW786528 UOS786492:UOS786528 UYO786492:UYO786528 VIK786492:VIK786528 VSG786492:VSG786528 WCC786492:WCC786528 WLY786492:WLY786528 WVU786492:WVU786528 M852028:M852064 JI852028:JI852064 TE852028:TE852064 ADA852028:ADA852064 AMW852028:AMW852064 AWS852028:AWS852064 BGO852028:BGO852064 BQK852028:BQK852064 CAG852028:CAG852064 CKC852028:CKC852064 CTY852028:CTY852064 DDU852028:DDU852064 DNQ852028:DNQ852064 DXM852028:DXM852064 EHI852028:EHI852064 ERE852028:ERE852064 FBA852028:FBA852064 FKW852028:FKW852064 FUS852028:FUS852064 GEO852028:GEO852064 GOK852028:GOK852064 GYG852028:GYG852064 HIC852028:HIC852064 HRY852028:HRY852064 IBU852028:IBU852064 ILQ852028:ILQ852064 IVM852028:IVM852064 JFI852028:JFI852064 JPE852028:JPE852064 JZA852028:JZA852064 KIW852028:KIW852064 KSS852028:KSS852064 LCO852028:LCO852064 LMK852028:LMK852064 LWG852028:LWG852064 MGC852028:MGC852064 MPY852028:MPY852064 MZU852028:MZU852064 NJQ852028:NJQ852064 NTM852028:NTM852064 ODI852028:ODI852064 ONE852028:ONE852064 OXA852028:OXA852064 PGW852028:PGW852064 PQS852028:PQS852064 QAO852028:QAO852064 QKK852028:QKK852064 QUG852028:QUG852064 REC852028:REC852064 RNY852028:RNY852064 RXU852028:RXU852064 SHQ852028:SHQ852064 SRM852028:SRM852064 TBI852028:TBI852064 TLE852028:TLE852064 TVA852028:TVA852064 UEW852028:UEW852064 UOS852028:UOS852064 UYO852028:UYO852064 VIK852028:VIK852064 VSG852028:VSG852064 WCC852028:WCC852064 WLY852028:WLY852064 WVU852028:WVU852064 M917564:M917600 JI917564:JI917600 TE917564:TE917600 ADA917564:ADA917600 AMW917564:AMW917600 AWS917564:AWS917600 BGO917564:BGO917600 BQK917564:BQK917600 CAG917564:CAG917600 CKC917564:CKC917600 CTY917564:CTY917600 DDU917564:DDU917600 DNQ917564:DNQ917600 DXM917564:DXM917600 EHI917564:EHI917600 ERE917564:ERE917600 FBA917564:FBA917600 FKW917564:FKW917600 FUS917564:FUS917600 GEO917564:GEO917600 GOK917564:GOK917600 GYG917564:GYG917600 HIC917564:HIC917600 HRY917564:HRY917600 IBU917564:IBU917600 ILQ917564:ILQ917600 IVM917564:IVM917600 JFI917564:JFI917600 JPE917564:JPE917600 JZA917564:JZA917600 KIW917564:KIW917600 KSS917564:KSS917600 LCO917564:LCO917600 LMK917564:LMK917600 LWG917564:LWG917600 MGC917564:MGC917600 MPY917564:MPY917600 MZU917564:MZU917600 NJQ917564:NJQ917600 NTM917564:NTM917600 ODI917564:ODI917600 ONE917564:ONE917600 OXA917564:OXA917600 PGW917564:PGW917600 PQS917564:PQS917600 QAO917564:QAO917600 QKK917564:QKK917600 QUG917564:QUG917600 REC917564:REC917600 RNY917564:RNY917600 RXU917564:RXU917600 SHQ917564:SHQ917600 SRM917564:SRM917600 TBI917564:TBI917600 TLE917564:TLE917600 TVA917564:TVA917600 UEW917564:UEW917600 UOS917564:UOS917600 UYO917564:UYO917600 VIK917564:VIK917600 VSG917564:VSG917600 WCC917564:WCC917600 WLY917564:WLY917600 WVU917564:WVU917600 M983100:M983136 JI983100:JI983136 TE983100:TE983136 ADA983100:ADA983136 AMW983100:AMW983136 AWS983100:AWS983136 BGO983100:BGO983136 BQK983100:BQK983136 CAG983100:CAG983136 CKC983100:CKC983136 CTY983100:CTY983136 DDU983100:DDU983136 DNQ983100:DNQ983136 DXM983100:DXM983136 EHI983100:EHI983136 ERE983100:ERE983136 FBA983100:FBA983136 FKW983100:FKW983136 FUS983100:FUS983136 GEO983100:GEO983136 GOK983100:GOK983136 GYG983100:GYG983136 HIC983100:HIC983136 HRY983100:HRY983136 IBU983100:IBU983136 ILQ983100:ILQ983136 IVM983100:IVM983136 JFI983100:JFI983136 JPE983100:JPE983136 JZA983100:JZA983136 KIW983100:KIW983136 KSS983100:KSS983136 LCO983100:LCO983136 LMK983100:LMK983136 LWG983100:LWG983136 MGC983100:MGC983136 MPY983100:MPY983136 MZU983100:MZU983136 NJQ983100:NJQ983136 NTM983100:NTM983136 ODI983100:ODI983136 ONE983100:ONE983136 OXA983100:OXA983136 PGW983100:PGW983136 PQS983100:PQS983136 QAO983100:QAO983136 QKK983100:QKK983136 QUG983100:QUG983136 REC983100:REC983136 RNY983100:RNY983136 RXU983100:RXU983136 SHQ983100:SHQ983136 SRM983100:SRM983136 TBI983100:TBI983136 TLE983100:TLE983136 TVA983100:TVA983136 UEW983100:UEW983136 UOS983100:UOS983136 UYO983100:UYO983136 VIK983100:VIK983136 VSG983100:VSG983136 WCC983100:WCC983136 WLY983100:WLY983136 WVU983100:WVU983136" xr:uid="{00000000-0002-0000-1700-000003000000}">
      <formula1>$M$38:$M$39</formula1>
    </dataValidation>
    <dataValidation type="list" allowBlank="1" showInputMessage="1" showErrorMessage="1" sqref="N37:N58 JJ37:JJ58 TF37:TF58 ADB37:ADB58 AMX37:AMX58 AWT37:AWT58 BGP37:BGP58 BQL37:BQL58 CAH37:CAH58 CKD37:CKD58 CTZ37:CTZ58 DDV37:DDV58 DNR37:DNR58 DXN37:DXN58 EHJ37:EHJ58 ERF37:ERF58 FBB37:FBB58 FKX37:FKX58 FUT37:FUT58 GEP37:GEP58 GOL37:GOL58 GYH37:GYH58 HID37:HID58 HRZ37:HRZ58 IBV37:IBV58 ILR37:ILR58 IVN37:IVN58 JFJ37:JFJ58 JPF37:JPF58 JZB37:JZB58 KIX37:KIX58 KST37:KST58 LCP37:LCP58 LML37:LML58 LWH37:LWH58 MGD37:MGD58 MPZ37:MPZ58 MZV37:MZV58 NJR37:NJR58 NTN37:NTN58 ODJ37:ODJ58 ONF37:ONF58 OXB37:OXB58 PGX37:PGX58 PQT37:PQT58 QAP37:QAP58 QKL37:QKL58 QUH37:QUH58 RED37:RED58 RNZ37:RNZ58 RXV37:RXV58 SHR37:SHR58 SRN37:SRN58 TBJ37:TBJ58 TLF37:TLF58 TVB37:TVB58 UEX37:UEX58 UOT37:UOT58 UYP37:UYP58 VIL37:VIL58 VSH37:VSH58 WCD37:WCD58 WLZ37:WLZ58 WVV37:WVV58 N65573:N65594 JJ65573:JJ65594 TF65573:TF65594 ADB65573:ADB65594 AMX65573:AMX65594 AWT65573:AWT65594 BGP65573:BGP65594 BQL65573:BQL65594 CAH65573:CAH65594 CKD65573:CKD65594 CTZ65573:CTZ65594 DDV65573:DDV65594 DNR65573:DNR65594 DXN65573:DXN65594 EHJ65573:EHJ65594 ERF65573:ERF65594 FBB65573:FBB65594 FKX65573:FKX65594 FUT65573:FUT65594 GEP65573:GEP65594 GOL65573:GOL65594 GYH65573:GYH65594 HID65573:HID65594 HRZ65573:HRZ65594 IBV65573:IBV65594 ILR65573:ILR65594 IVN65573:IVN65594 JFJ65573:JFJ65594 JPF65573:JPF65594 JZB65573:JZB65594 KIX65573:KIX65594 KST65573:KST65594 LCP65573:LCP65594 LML65573:LML65594 LWH65573:LWH65594 MGD65573:MGD65594 MPZ65573:MPZ65594 MZV65573:MZV65594 NJR65573:NJR65594 NTN65573:NTN65594 ODJ65573:ODJ65594 ONF65573:ONF65594 OXB65573:OXB65594 PGX65573:PGX65594 PQT65573:PQT65594 QAP65573:QAP65594 QKL65573:QKL65594 QUH65573:QUH65594 RED65573:RED65594 RNZ65573:RNZ65594 RXV65573:RXV65594 SHR65573:SHR65594 SRN65573:SRN65594 TBJ65573:TBJ65594 TLF65573:TLF65594 TVB65573:TVB65594 UEX65573:UEX65594 UOT65573:UOT65594 UYP65573:UYP65594 VIL65573:VIL65594 VSH65573:VSH65594 WCD65573:WCD65594 WLZ65573:WLZ65594 WVV65573:WVV65594 N131109:N131130 JJ131109:JJ131130 TF131109:TF131130 ADB131109:ADB131130 AMX131109:AMX131130 AWT131109:AWT131130 BGP131109:BGP131130 BQL131109:BQL131130 CAH131109:CAH131130 CKD131109:CKD131130 CTZ131109:CTZ131130 DDV131109:DDV131130 DNR131109:DNR131130 DXN131109:DXN131130 EHJ131109:EHJ131130 ERF131109:ERF131130 FBB131109:FBB131130 FKX131109:FKX131130 FUT131109:FUT131130 GEP131109:GEP131130 GOL131109:GOL131130 GYH131109:GYH131130 HID131109:HID131130 HRZ131109:HRZ131130 IBV131109:IBV131130 ILR131109:ILR131130 IVN131109:IVN131130 JFJ131109:JFJ131130 JPF131109:JPF131130 JZB131109:JZB131130 KIX131109:KIX131130 KST131109:KST131130 LCP131109:LCP131130 LML131109:LML131130 LWH131109:LWH131130 MGD131109:MGD131130 MPZ131109:MPZ131130 MZV131109:MZV131130 NJR131109:NJR131130 NTN131109:NTN131130 ODJ131109:ODJ131130 ONF131109:ONF131130 OXB131109:OXB131130 PGX131109:PGX131130 PQT131109:PQT131130 QAP131109:QAP131130 QKL131109:QKL131130 QUH131109:QUH131130 RED131109:RED131130 RNZ131109:RNZ131130 RXV131109:RXV131130 SHR131109:SHR131130 SRN131109:SRN131130 TBJ131109:TBJ131130 TLF131109:TLF131130 TVB131109:TVB131130 UEX131109:UEX131130 UOT131109:UOT131130 UYP131109:UYP131130 VIL131109:VIL131130 VSH131109:VSH131130 WCD131109:WCD131130 WLZ131109:WLZ131130 WVV131109:WVV131130 N196645:N196666 JJ196645:JJ196666 TF196645:TF196666 ADB196645:ADB196666 AMX196645:AMX196666 AWT196645:AWT196666 BGP196645:BGP196666 BQL196645:BQL196666 CAH196645:CAH196666 CKD196645:CKD196666 CTZ196645:CTZ196666 DDV196645:DDV196666 DNR196645:DNR196666 DXN196645:DXN196666 EHJ196645:EHJ196666 ERF196645:ERF196666 FBB196645:FBB196666 FKX196645:FKX196666 FUT196645:FUT196666 GEP196645:GEP196666 GOL196645:GOL196666 GYH196645:GYH196666 HID196645:HID196666 HRZ196645:HRZ196666 IBV196645:IBV196666 ILR196645:ILR196666 IVN196645:IVN196666 JFJ196645:JFJ196666 JPF196645:JPF196666 JZB196645:JZB196666 KIX196645:KIX196666 KST196645:KST196666 LCP196645:LCP196666 LML196645:LML196666 LWH196645:LWH196666 MGD196645:MGD196666 MPZ196645:MPZ196666 MZV196645:MZV196666 NJR196645:NJR196666 NTN196645:NTN196666 ODJ196645:ODJ196666 ONF196645:ONF196666 OXB196645:OXB196666 PGX196645:PGX196666 PQT196645:PQT196666 QAP196645:QAP196666 QKL196645:QKL196666 QUH196645:QUH196666 RED196645:RED196666 RNZ196645:RNZ196666 RXV196645:RXV196666 SHR196645:SHR196666 SRN196645:SRN196666 TBJ196645:TBJ196666 TLF196645:TLF196666 TVB196645:TVB196666 UEX196645:UEX196666 UOT196645:UOT196666 UYP196645:UYP196666 VIL196645:VIL196666 VSH196645:VSH196666 WCD196645:WCD196666 WLZ196645:WLZ196666 WVV196645:WVV196666 N262181:N262202 JJ262181:JJ262202 TF262181:TF262202 ADB262181:ADB262202 AMX262181:AMX262202 AWT262181:AWT262202 BGP262181:BGP262202 BQL262181:BQL262202 CAH262181:CAH262202 CKD262181:CKD262202 CTZ262181:CTZ262202 DDV262181:DDV262202 DNR262181:DNR262202 DXN262181:DXN262202 EHJ262181:EHJ262202 ERF262181:ERF262202 FBB262181:FBB262202 FKX262181:FKX262202 FUT262181:FUT262202 GEP262181:GEP262202 GOL262181:GOL262202 GYH262181:GYH262202 HID262181:HID262202 HRZ262181:HRZ262202 IBV262181:IBV262202 ILR262181:ILR262202 IVN262181:IVN262202 JFJ262181:JFJ262202 JPF262181:JPF262202 JZB262181:JZB262202 KIX262181:KIX262202 KST262181:KST262202 LCP262181:LCP262202 LML262181:LML262202 LWH262181:LWH262202 MGD262181:MGD262202 MPZ262181:MPZ262202 MZV262181:MZV262202 NJR262181:NJR262202 NTN262181:NTN262202 ODJ262181:ODJ262202 ONF262181:ONF262202 OXB262181:OXB262202 PGX262181:PGX262202 PQT262181:PQT262202 QAP262181:QAP262202 QKL262181:QKL262202 QUH262181:QUH262202 RED262181:RED262202 RNZ262181:RNZ262202 RXV262181:RXV262202 SHR262181:SHR262202 SRN262181:SRN262202 TBJ262181:TBJ262202 TLF262181:TLF262202 TVB262181:TVB262202 UEX262181:UEX262202 UOT262181:UOT262202 UYP262181:UYP262202 VIL262181:VIL262202 VSH262181:VSH262202 WCD262181:WCD262202 WLZ262181:WLZ262202 WVV262181:WVV262202 N327717:N327738 JJ327717:JJ327738 TF327717:TF327738 ADB327717:ADB327738 AMX327717:AMX327738 AWT327717:AWT327738 BGP327717:BGP327738 BQL327717:BQL327738 CAH327717:CAH327738 CKD327717:CKD327738 CTZ327717:CTZ327738 DDV327717:DDV327738 DNR327717:DNR327738 DXN327717:DXN327738 EHJ327717:EHJ327738 ERF327717:ERF327738 FBB327717:FBB327738 FKX327717:FKX327738 FUT327717:FUT327738 GEP327717:GEP327738 GOL327717:GOL327738 GYH327717:GYH327738 HID327717:HID327738 HRZ327717:HRZ327738 IBV327717:IBV327738 ILR327717:ILR327738 IVN327717:IVN327738 JFJ327717:JFJ327738 JPF327717:JPF327738 JZB327717:JZB327738 KIX327717:KIX327738 KST327717:KST327738 LCP327717:LCP327738 LML327717:LML327738 LWH327717:LWH327738 MGD327717:MGD327738 MPZ327717:MPZ327738 MZV327717:MZV327738 NJR327717:NJR327738 NTN327717:NTN327738 ODJ327717:ODJ327738 ONF327717:ONF327738 OXB327717:OXB327738 PGX327717:PGX327738 PQT327717:PQT327738 QAP327717:QAP327738 QKL327717:QKL327738 QUH327717:QUH327738 RED327717:RED327738 RNZ327717:RNZ327738 RXV327717:RXV327738 SHR327717:SHR327738 SRN327717:SRN327738 TBJ327717:TBJ327738 TLF327717:TLF327738 TVB327717:TVB327738 UEX327717:UEX327738 UOT327717:UOT327738 UYP327717:UYP327738 VIL327717:VIL327738 VSH327717:VSH327738 WCD327717:WCD327738 WLZ327717:WLZ327738 WVV327717:WVV327738 N393253:N393274 JJ393253:JJ393274 TF393253:TF393274 ADB393253:ADB393274 AMX393253:AMX393274 AWT393253:AWT393274 BGP393253:BGP393274 BQL393253:BQL393274 CAH393253:CAH393274 CKD393253:CKD393274 CTZ393253:CTZ393274 DDV393253:DDV393274 DNR393253:DNR393274 DXN393253:DXN393274 EHJ393253:EHJ393274 ERF393253:ERF393274 FBB393253:FBB393274 FKX393253:FKX393274 FUT393253:FUT393274 GEP393253:GEP393274 GOL393253:GOL393274 GYH393253:GYH393274 HID393253:HID393274 HRZ393253:HRZ393274 IBV393253:IBV393274 ILR393253:ILR393274 IVN393253:IVN393274 JFJ393253:JFJ393274 JPF393253:JPF393274 JZB393253:JZB393274 KIX393253:KIX393274 KST393253:KST393274 LCP393253:LCP393274 LML393253:LML393274 LWH393253:LWH393274 MGD393253:MGD393274 MPZ393253:MPZ393274 MZV393253:MZV393274 NJR393253:NJR393274 NTN393253:NTN393274 ODJ393253:ODJ393274 ONF393253:ONF393274 OXB393253:OXB393274 PGX393253:PGX393274 PQT393253:PQT393274 QAP393253:QAP393274 QKL393253:QKL393274 QUH393253:QUH393274 RED393253:RED393274 RNZ393253:RNZ393274 RXV393253:RXV393274 SHR393253:SHR393274 SRN393253:SRN393274 TBJ393253:TBJ393274 TLF393253:TLF393274 TVB393253:TVB393274 UEX393253:UEX393274 UOT393253:UOT393274 UYP393253:UYP393274 VIL393253:VIL393274 VSH393253:VSH393274 WCD393253:WCD393274 WLZ393253:WLZ393274 WVV393253:WVV393274 N458789:N458810 JJ458789:JJ458810 TF458789:TF458810 ADB458789:ADB458810 AMX458789:AMX458810 AWT458789:AWT458810 BGP458789:BGP458810 BQL458789:BQL458810 CAH458789:CAH458810 CKD458789:CKD458810 CTZ458789:CTZ458810 DDV458789:DDV458810 DNR458789:DNR458810 DXN458789:DXN458810 EHJ458789:EHJ458810 ERF458789:ERF458810 FBB458789:FBB458810 FKX458789:FKX458810 FUT458789:FUT458810 GEP458789:GEP458810 GOL458789:GOL458810 GYH458789:GYH458810 HID458789:HID458810 HRZ458789:HRZ458810 IBV458789:IBV458810 ILR458789:ILR458810 IVN458789:IVN458810 JFJ458789:JFJ458810 JPF458789:JPF458810 JZB458789:JZB458810 KIX458789:KIX458810 KST458789:KST458810 LCP458789:LCP458810 LML458789:LML458810 LWH458789:LWH458810 MGD458789:MGD458810 MPZ458789:MPZ458810 MZV458789:MZV458810 NJR458789:NJR458810 NTN458789:NTN458810 ODJ458789:ODJ458810 ONF458789:ONF458810 OXB458789:OXB458810 PGX458789:PGX458810 PQT458789:PQT458810 QAP458789:QAP458810 QKL458789:QKL458810 QUH458789:QUH458810 RED458789:RED458810 RNZ458789:RNZ458810 RXV458789:RXV458810 SHR458789:SHR458810 SRN458789:SRN458810 TBJ458789:TBJ458810 TLF458789:TLF458810 TVB458789:TVB458810 UEX458789:UEX458810 UOT458789:UOT458810 UYP458789:UYP458810 VIL458789:VIL458810 VSH458789:VSH458810 WCD458789:WCD458810 WLZ458789:WLZ458810 WVV458789:WVV458810 N524325:N524346 JJ524325:JJ524346 TF524325:TF524346 ADB524325:ADB524346 AMX524325:AMX524346 AWT524325:AWT524346 BGP524325:BGP524346 BQL524325:BQL524346 CAH524325:CAH524346 CKD524325:CKD524346 CTZ524325:CTZ524346 DDV524325:DDV524346 DNR524325:DNR524346 DXN524325:DXN524346 EHJ524325:EHJ524346 ERF524325:ERF524346 FBB524325:FBB524346 FKX524325:FKX524346 FUT524325:FUT524346 GEP524325:GEP524346 GOL524325:GOL524346 GYH524325:GYH524346 HID524325:HID524346 HRZ524325:HRZ524346 IBV524325:IBV524346 ILR524325:ILR524346 IVN524325:IVN524346 JFJ524325:JFJ524346 JPF524325:JPF524346 JZB524325:JZB524346 KIX524325:KIX524346 KST524325:KST524346 LCP524325:LCP524346 LML524325:LML524346 LWH524325:LWH524346 MGD524325:MGD524346 MPZ524325:MPZ524346 MZV524325:MZV524346 NJR524325:NJR524346 NTN524325:NTN524346 ODJ524325:ODJ524346 ONF524325:ONF524346 OXB524325:OXB524346 PGX524325:PGX524346 PQT524325:PQT524346 QAP524325:QAP524346 QKL524325:QKL524346 QUH524325:QUH524346 RED524325:RED524346 RNZ524325:RNZ524346 RXV524325:RXV524346 SHR524325:SHR524346 SRN524325:SRN524346 TBJ524325:TBJ524346 TLF524325:TLF524346 TVB524325:TVB524346 UEX524325:UEX524346 UOT524325:UOT524346 UYP524325:UYP524346 VIL524325:VIL524346 VSH524325:VSH524346 WCD524325:WCD524346 WLZ524325:WLZ524346 WVV524325:WVV524346 N589861:N589882 JJ589861:JJ589882 TF589861:TF589882 ADB589861:ADB589882 AMX589861:AMX589882 AWT589861:AWT589882 BGP589861:BGP589882 BQL589861:BQL589882 CAH589861:CAH589882 CKD589861:CKD589882 CTZ589861:CTZ589882 DDV589861:DDV589882 DNR589861:DNR589882 DXN589861:DXN589882 EHJ589861:EHJ589882 ERF589861:ERF589882 FBB589861:FBB589882 FKX589861:FKX589882 FUT589861:FUT589882 GEP589861:GEP589882 GOL589861:GOL589882 GYH589861:GYH589882 HID589861:HID589882 HRZ589861:HRZ589882 IBV589861:IBV589882 ILR589861:ILR589882 IVN589861:IVN589882 JFJ589861:JFJ589882 JPF589861:JPF589882 JZB589861:JZB589882 KIX589861:KIX589882 KST589861:KST589882 LCP589861:LCP589882 LML589861:LML589882 LWH589861:LWH589882 MGD589861:MGD589882 MPZ589861:MPZ589882 MZV589861:MZV589882 NJR589861:NJR589882 NTN589861:NTN589882 ODJ589861:ODJ589882 ONF589861:ONF589882 OXB589861:OXB589882 PGX589861:PGX589882 PQT589861:PQT589882 QAP589861:QAP589882 QKL589861:QKL589882 QUH589861:QUH589882 RED589861:RED589882 RNZ589861:RNZ589882 RXV589861:RXV589882 SHR589861:SHR589882 SRN589861:SRN589882 TBJ589861:TBJ589882 TLF589861:TLF589882 TVB589861:TVB589882 UEX589861:UEX589882 UOT589861:UOT589882 UYP589861:UYP589882 VIL589861:VIL589882 VSH589861:VSH589882 WCD589861:WCD589882 WLZ589861:WLZ589882 WVV589861:WVV589882 N655397:N655418 JJ655397:JJ655418 TF655397:TF655418 ADB655397:ADB655418 AMX655397:AMX655418 AWT655397:AWT655418 BGP655397:BGP655418 BQL655397:BQL655418 CAH655397:CAH655418 CKD655397:CKD655418 CTZ655397:CTZ655418 DDV655397:DDV655418 DNR655397:DNR655418 DXN655397:DXN655418 EHJ655397:EHJ655418 ERF655397:ERF655418 FBB655397:FBB655418 FKX655397:FKX655418 FUT655397:FUT655418 GEP655397:GEP655418 GOL655397:GOL655418 GYH655397:GYH655418 HID655397:HID655418 HRZ655397:HRZ655418 IBV655397:IBV655418 ILR655397:ILR655418 IVN655397:IVN655418 JFJ655397:JFJ655418 JPF655397:JPF655418 JZB655397:JZB655418 KIX655397:KIX655418 KST655397:KST655418 LCP655397:LCP655418 LML655397:LML655418 LWH655397:LWH655418 MGD655397:MGD655418 MPZ655397:MPZ655418 MZV655397:MZV655418 NJR655397:NJR655418 NTN655397:NTN655418 ODJ655397:ODJ655418 ONF655397:ONF655418 OXB655397:OXB655418 PGX655397:PGX655418 PQT655397:PQT655418 QAP655397:QAP655418 QKL655397:QKL655418 QUH655397:QUH655418 RED655397:RED655418 RNZ655397:RNZ655418 RXV655397:RXV655418 SHR655397:SHR655418 SRN655397:SRN655418 TBJ655397:TBJ655418 TLF655397:TLF655418 TVB655397:TVB655418 UEX655397:UEX655418 UOT655397:UOT655418 UYP655397:UYP655418 VIL655397:VIL655418 VSH655397:VSH655418 WCD655397:WCD655418 WLZ655397:WLZ655418 WVV655397:WVV655418 N720933:N720954 JJ720933:JJ720954 TF720933:TF720954 ADB720933:ADB720954 AMX720933:AMX720954 AWT720933:AWT720954 BGP720933:BGP720954 BQL720933:BQL720954 CAH720933:CAH720954 CKD720933:CKD720954 CTZ720933:CTZ720954 DDV720933:DDV720954 DNR720933:DNR720954 DXN720933:DXN720954 EHJ720933:EHJ720954 ERF720933:ERF720954 FBB720933:FBB720954 FKX720933:FKX720954 FUT720933:FUT720954 GEP720933:GEP720954 GOL720933:GOL720954 GYH720933:GYH720954 HID720933:HID720954 HRZ720933:HRZ720954 IBV720933:IBV720954 ILR720933:ILR720954 IVN720933:IVN720954 JFJ720933:JFJ720954 JPF720933:JPF720954 JZB720933:JZB720954 KIX720933:KIX720954 KST720933:KST720954 LCP720933:LCP720954 LML720933:LML720954 LWH720933:LWH720954 MGD720933:MGD720954 MPZ720933:MPZ720954 MZV720933:MZV720954 NJR720933:NJR720954 NTN720933:NTN720954 ODJ720933:ODJ720954 ONF720933:ONF720954 OXB720933:OXB720954 PGX720933:PGX720954 PQT720933:PQT720954 QAP720933:QAP720954 QKL720933:QKL720954 QUH720933:QUH720954 RED720933:RED720954 RNZ720933:RNZ720954 RXV720933:RXV720954 SHR720933:SHR720954 SRN720933:SRN720954 TBJ720933:TBJ720954 TLF720933:TLF720954 TVB720933:TVB720954 UEX720933:UEX720954 UOT720933:UOT720954 UYP720933:UYP720954 VIL720933:VIL720954 VSH720933:VSH720954 WCD720933:WCD720954 WLZ720933:WLZ720954 WVV720933:WVV720954 N786469:N786490 JJ786469:JJ786490 TF786469:TF786490 ADB786469:ADB786490 AMX786469:AMX786490 AWT786469:AWT786490 BGP786469:BGP786490 BQL786469:BQL786490 CAH786469:CAH786490 CKD786469:CKD786490 CTZ786469:CTZ786490 DDV786469:DDV786490 DNR786469:DNR786490 DXN786469:DXN786490 EHJ786469:EHJ786490 ERF786469:ERF786490 FBB786469:FBB786490 FKX786469:FKX786490 FUT786469:FUT786490 GEP786469:GEP786490 GOL786469:GOL786490 GYH786469:GYH786490 HID786469:HID786490 HRZ786469:HRZ786490 IBV786469:IBV786490 ILR786469:ILR786490 IVN786469:IVN786490 JFJ786469:JFJ786490 JPF786469:JPF786490 JZB786469:JZB786490 KIX786469:KIX786490 KST786469:KST786490 LCP786469:LCP786490 LML786469:LML786490 LWH786469:LWH786490 MGD786469:MGD786490 MPZ786469:MPZ786490 MZV786469:MZV786490 NJR786469:NJR786490 NTN786469:NTN786490 ODJ786469:ODJ786490 ONF786469:ONF786490 OXB786469:OXB786490 PGX786469:PGX786490 PQT786469:PQT786490 QAP786469:QAP786490 QKL786469:QKL786490 QUH786469:QUH786490 RED786469:RED786490 RNZ786469:RNZ786490 RXV786469:RXV786490 SHR786469:SHR786490 SRN786469:SRN786490 TBJ786469:TBJ786490 TLF786469:TLF786490 TVB786469:TVB786490 UEX786469:UEX786490 UOT786469:UOT786490 UYP786469:UYP786490 VIL786469:VIL786490 VSH786469:VSH786490 WCD786469:WCD786490 WLZ786469:WLZ786490 WVV786469:WVV786490 N852005:N852026 JJ852005:JJ852026 TF852005:TF852026 ADB852005:ADB852026 AMX852005:AMX852026 AWT852005:AWT852026 BGP852005:BGP852026 BQL852005:BQL852026 CAH852005:CAH852026 CKD852005:CKD852026 CTZ852005:CTZ852026 DDV852005:DDV852026 DNR852005:DNR852026 DXN852005:DXN852026 EHJ852005:EHJ852026 ERF852005:ERF852026 FBB852005:FBB852026 FKX852005:FKX852026 FUT852005:FUT852026 GEP852005:GEP852026 GOL852005:GOL852026 GYH852005:GYH852026 HID852005:HID852026 HRZ852005:HRZ852026 IBV852005:IBV852026 ILR852005:ILR852026 IVN852005:IVN852026 JFJ852005:JFJ852026 JPF852005:JPF852026 JZB852005:JZB852026 KIX852005:KIX852026 KST852005:KST852026 LCP852005:LCP852026 LML852005:LML852026 LWH852005:LWH852026 MGD852005:MGD852026 MPZ852005:MPZ852026 MZV852005:MZV852026 NJR852005:NJR852026 NTN852005:NTN852026 ODJ852005:ODJ852026 ONF852005:ONF852026 OXB852005:OXB852026 PGX852005:PGX852026 PQT852005:PQT852026 QAP852005:QAP852026 QKL852005:QKL852026 QUH852005:QUH852026 RED852005:RED852026 RNZ852005:RNZ852026 RXV852005:RXV852026 SHR852005:SHR852026 SRN852005:SRN852026 TBJ852005:TBJ852026 TLF852005:TLF852026 TVB852005:TVB852026 UEX852005:UEX852026 UOT852005:UOT852026 UYP852005:UYP852026 VIL852005:VIL852026 VSH852005:VSH852026 WCD852005:WCD852026 WLZ852005:WLZ852026 WVV852005:WVV852026 N917541:N917562 JJ917541:JJ917562 TF917541:TF917562 ADB917541:ADB917562 AMX917541:AMX917562 AWT917541:AWT917562 BGP917541:BGP917562 BQL917541:BQL917562 CAH917541:CAH917562 CKD917541:CKD917562 CTZ917541:CTZ917562 DDV917541:DDV917562 DNR917541:DNR917562 DXN917541:DXN917562 EHJ917541:EHJ917562 ERF917541:ERF917562 FBB917541:FBB917562 FKX917541:FKX917562 FUT917541:FUT917562 GEP917541:GEP917562 GOL917541:GOL917562 GYH917541:GYH917562 HID917541:HID917562 HRZ917541:HRZ917562 IBV917541:IBV917562 ILR917541:ILR917562 IVN917541:IVN917562 JFJ917541:JFJ917562 JPF917541:JPF917562 JZB917541:JZB917562 KIX917541:KIX917562 KST917541:KST917562 LCP917541:LCP917562 LML917541:LML917562 LWH917541:LWH917562 MGD917541:MGD917562 MPZ917541:MPZ917562 MZV917541:MZV917562 NJR917541:NJR917562 NTN917541:NTN917562 ODJ917541:ODJ917562 ONF917541:ONF917562 OXB917541:OXB917562 PGX917541:PGX917562 PQT917541:PQT917562 QAP917541:QAP917562 QKL917541:QKL917562 QUH917541:QUH917562 RED917541:RED917562 RNZ917541:RNZ917562 RXV917541:RXV917562 SHR917541:SHR917562 SRN917541:SRN917562 TBJ917541:TBJ917562 TLF917541:TLF917562 TVB917541:TVB917562 UEX917541:UEX917562 UOT917541:UOT917562 UYP917541:UYP917562 VIL917541:VIL917562 VSH917541:VSH917562 WCD917541:WCD917562 WLZ917541:WLZ917562 WVV917541:WVV917562 N983077:N983098 JJ983077:JJ983098 TF983077:TF983098 ADB983077:ADB983098 AMX983077:AMX983098 AWT983077:AWT983098 BGP983077:BGP983098 BQL983077:BQL983098 CAH983077:CAH983098 CKD983077:CKD983098 CTZ983077:CTZ983098 DDV983077:DDV983098 DNR983077:DNR983098 DXN983077:DXN983098 EHJ983077:EHJ983098 ERF983077:ERF983098 FBB983077:FBB983098 FKX983077:FKX983098 FUT983077:FUT983098 GEP983077:GEP983098 GOL983077:GOL983098 GYH983077:GYH983098 HID983077:HID983098 HRZ983077:HRZ983098 IBV983077:IBV983098 ILR983077:ILR983098 IVN983077:IVN983098 JFJ983077:JFJ983098 JPF983077:JPF983098 JZB983077:JZB983098 KIX983077:KIX983098 KST983077:KST983098 LCP983077:LCP983098 LML983077:LML983098 LWH983077:LWH983098 MGD983077:MGD983098 MPZ983077:MPZ983098 MZV983077:MZV983098 NJR983077:NJR983098 NTN983077:NTN983098 ODJ983077:ODJ983098 ONF983077:ONF983098 OXB983077:OXB983098 PGX983077:PGX983098 PQT983077:PQT983098 QAP983077:QAP983098 QKL983077:QKL983098 QUH983077:QUH983098 RED983077:RED983098 RNZ983077:RNZ983098 RXV983077:RXV983098 SHR983077:SHR983098 SRN983077:SRN983098 TBJ983077:TBJ983098 TLF983077:TLF983098 TVB983077:TVB983098 UEX983077:UEX983098 UOT983077:UOT983098 UYP983077:UYP983098 VIL983077:VIL983098 VSH983077:VSH983098 WCD983077:WCD983098 WLZ983077:WLZ983098 WVV983077:WVV983098" xr:uid="{00000000-0002-0000-1700-000004000000}">
      <formula1>$N$47:$N$48</formula1>
    </dataValidation>
    <dataValidation type="list" allowBlank="1" showInputMessage="1" showErrorMessage="1" sqref="M37:M58 JI37:JI58 TE37:TE58 ADA37:ADA58 AMW37:AMW58 AWS37:AWS58 BGO37:BGO58 BQK37:BQK58 CAG37:CAG58 CKC37:CKC58 CTY37:CTY58 DDU37:DDU58 DNQ37:DNQ58 DXM37:DXM58 EHI37:EHI58 ERE37:ERE58 FBA37:FBA58 FKW37:FKW58 FUS37:FUS58 GEO37:GEO58 GOK37:GOK58 GYG37:GYG58 HIC37:HIC58 HRY37:HRY58 IBU37:IBU58 ILQ37:ILQ58 IVM37:IVM58 JFI37:JFI58 JPE37:JPE58 JZA37:JZA58 KIW37:KIW58 KSS37:KSS58 LCO37:LCO58 LMK37:LMK58 LWG37:LWG58 MGC37:MGC58 MPY37:MPY58 MZU37:MZU58 NJQ37:NJQ58 NTM37:NTM58 ODI37:ODI58 ONE37:ONE58 OXA37:OXA58 PGW37:PGW58 PQS37:PQS58 QAO37:QAO58 QKK37:QKK58 QUG37:QUG58 REC37:REC58 RNY37:RNY58 RXU37:RXU58 SHQ37:SHQ58 SRM37:SRM58 TBI37:TBI58 TLE37:TLE58 TVA37:TVA58 UEW37:UEW58 UOS37:UOS58 UYO37:UYO58 VIK37:VIK58 VSG37:VSG58 WCC37:WCC58 WLY37:WLY58 WVU37:WVU58 M65573:M65594 JI65573:JI65594 TE65573:TE65594 ADA65573:ADA65594 AMW65573:AMW65594 AWS65573:AWS65594 BGO65573:BGO65594 BQK65573:BQK65594 CAG65573:CAG65594 CKC65573:CKC65594 CTY65573:CTY65594 DDU65573:DDU65594 DNQ65573:DNQ65594 DXM65573:DXM65594 EHI65573:EHI65594 ERE65573:ERE65594 FBA65573:FBA65594 FKW65573:FKW65594 FUS65573:FUS65594 GEO65573:GEO65594 GOK65573:GOK65594 GYG65573:GYG65594 HIC65573:HIC65594 HRY65573:HRY65594 IBU65573:IBU65594 ILQ65573:ILQ65594 IVM65573:IVM65594 JFI65573:JFI65594 JPE65573:JPE65594 JZA65573:JZA65594 KIW65573:KIW65594 KSS65573:KSS65594 LCO65573:LCO65594 LMK65573:LMK65594 LWG65573:LWG65594 MGC65573:MGC65594 MPY65573:MPY65594 MZU65573:MZU65594 NJQ65573:NJQ65594 NTM65573:NTM65594 ODI65573:ODI65594 ONE65573:ONE65594 OXA65573:OXA65594 PGW65573:PGW65594 PQS65573:PQS65594 QAO65573:QAO65594 QKK65573:QKK65594 QUG65573:QUG65594 REC65573:REC65594 RNY65573:RNY65594 RXU65573:RXU65594 SHQ65573:SHQ65594 SRM65573:SRM65594 TBI65573:TBI65594 TLE65573:TLE65594 TVA65573:TVA65594 UEW65573:UEW65594 UOS65573:UOS65594 UYO65573:UYO65594 VIK65573:VIK65594 VSG65573:VSG65594 WCC65573:WCC65594 WLY65573:WLY65594 WVU65573:WVU65594 M131109:M131130 JI131109:JI131130 TE131109:TE131130 ADA131109:ADA131130 AMW131109:AMW131130 AWS131109:AWS131130 BGO131109:BGO131130 BQK131109:BQK131130 CAG131109:CAG131130 CKC131109:CKC131130 CTY131109:CTY131130 DDU131109:DDU131130 DNQ131109:DNQ131130 DXM131109:DXM131130 EHI131109:EHI131130 ERE131109:ERE131130 FBA131109:FBA131130 FKW131109:FKW131130 FUS131109:FUS131130 GEO131109:GEO131130 GOK131109:GOK131130 GYG131109:GYG131130 HIC131109:HIC131130 HRY131109:HRY131130 IBU131109:IBU131130 ILQ131109:ILQ131130 IVM131109:IVM131130 JFI131109:JFI131130 JPE131109:JPE131130 JZA131109:JZA131130 KIW131109:KIW131130 KSS131109:KSS131130 LCO131109:LCO131130 LMK131109:LMK131130 LWG131109:LWG131130 MGC131109:MGC131130 MPY131109:MPY131130 MZU131109:MZU131130 NJQ131109:NJQ131130 NTM131109:NTM131130 ODI131109:ODI131130 ONE131109:ONE131130 OXA131109:OXA131130 PGW131109:PGW131130 PQS131109:PQS131130 QAO131109:QAO131130 QKK131109:QKK131130 QUG131109:QUG131130 REC131109:REC131130 RNY131109:RNY131130 RXU131109:RXU131130 SHQ131109:SHQ131130 SRM131109:SRM131130 TBI131109:TBI131130 TLE131109:TLE131130 TVA131109:TVA131130 UEW131109:UEW131130 UOS131109:UOS131130 UYO131109:UYO131130 VIK131109:VIK131130 VSG131109:VSG131130 WCC131109:WCC131130 WLY131109:WLY131130 WVU131109:WVU131130 M196645:M196666 JI196645:JI196666 TE196645:TE196666 ADA196645:ADA196666 AMW196645:AMW196666 AWS196645:AWS196666 BGO196645:BGO196666 BQK196645:BQK196666 CAG196645:CAG196666 CKC196645:CKC196666 CTY196645:CTY196666 DDU196645:DDU196666 DNQ196645:DNQ196666 DXM196645:DXM196666 EHI196645:EHI196666 ERE196645:ERE196666 FBA196645:FBA196666 FKW196645:FKW196666 FUS196645:FUS196666 GEO196645:GEO196666 GOK196645:GOK196666 GYG196645:GYG196666 HIC196645:HIC196666 HRY196645:HRY196666 IBU196645:IBU196666 ILQ196645:ILQ196666 IVM196645:IVM196666 JFI196645:JFI196666 JPE196645:JPE196666 JZA196645:JZA196666 KIW196645:KIW196666 KSS196645:KSS196666 LCO196645:LCO196666 LMK196645:LMK196666 LWG196645:LWG196666 MGC196645:MGC196666 MPY196645:MPY196666 MZU196645:MZU196666 NJQ196645:NJQ196666 NTM196645:NTM196666 ODI196645:ODI196666 ONE196645:ONE196666 OXA196645:OXA196666 PGW196645:PGW196666 PQS196645:PQS196666 QAO196645:QAO196666 QKK196645:QKK196666 QUG196645:QUG196666 REC196645:REC196666 RNY196645:RNY196666 RXU196645:RXU196666 SHQ196645:SHQ196666 SRM196645:SRM196666 TBI196645:TBI196666 TLE196645:TLE196666 TVA196645:TVA196666 UEW196645:UEW196666 UOS196645:UOS196666 UYO196645:UYO196666 VIK196645:VIK196666 VSG196645:VSG196666 WCC196645:WCC196666 WLY196645:WLY196666 WVU196645:WVU196666 M262181:M262202 JI262181:JI262202 TE262181:TE262202 ADA262181:ADA262202 AMW262181:AMW262202 AWS262181:AWS262202 BGO262181:BGO262202 BQK262181:BQK262202 CAG262181:CAG262202 CKC262181:CKC262202 CTY262181:CTY262202 DDU262181:DDU262202 DNQ262181:DNQ262202 DXM262181:DXM262202 EHI262181:EHI262202 ERE262181:ERE262202 FBA262181:FBA262202 FKW262181:FKW262202 FUS262181:FUS262202 GEO262181:GEO262202 GOK262181:GOK262202 GYG262181:GYG262202 HIC262181:HIC262202 HRY262181:HRY262202 IBU262181:IBU262202 ILQ262181:ILQ262202 IVM262181:IVM262202 JFI262181:JFI262202 JPE262181:JPE262202 JZA262181:JZA262202 KIW262181:KIW262202 KSS262181:KSS262202 LCO262181:LCO262202 LMK262181:LMK262202 LWG262181:LWG262202 MGC262181:MGC262202 MPY262181:MPY262202 MZU262181:MZU262202 NJQ262181:NJQ262202 NTM262181:NTM262202 ODI262181:ODI262202 ONE262181:ONE262202 OXA262181:OXA262202 PGW262181:PGW262202 PQS262181:PQS262202 QAO262181:QAO262202 QKK262181:QKK262202 QUG262181:QUG262202 REC262181:REC262202 RNY262181:RNY262202 RXU262181:RXU262202 SHQ262181:SHQ262202 SRM262181:SRM262202 TBI262181:TBI262202 TLE262181:TLE262202 TVA262181:TVA262202 UEW262181:UEW262202 UOS262181:UOS262202 UYO262181:UYO262202 VIK262181:VIK262202 VSG262181:VSG262202 WCC262181:WCC262202 WLY262181:WLY262202 WVU262181:WVU262202 M327717:M327738 JI327717:JI327738 TE327717:TE327738 ADA327717:ADA327738 AMW327717:AMW327738 AWS327717:AWS327738 BGO327717:BGO327738 BQK327717:BQK327738 CAG327717:CAG327738 CKC327717:CKC327738 CTY327717:CTY327738 DDU327717:DDU327738 DNQ327717:DNQ327738 DXM327717:DXM327738 EHI327717:EHI327738 ERE327717:ERE327738 FBA327717:FBA327738 FKW327717:FKW327738 FUS327717:FUS327738 GEO327717:GEO327738 GOK327717:GOK327738 GYG327717:GYG327738 HIC327717:HIC327738 HRY327717:HRY327738 IBU327717:IBU327738 ILQ327717:ILQ327738 IVM327717:IVM327738 JFI327717:JFI327738 JPE327717:JPE327738 JZA327717:JZA327738 KIW327717:KIW327738 KSS327717:KSS327738 LCO327717:LCO327738 LMK327717:LMK327738 LWG327717:LWG327738 MGC327717:MGC327738 MPY327717:MPY327738 MZU327717:MZU327738 NJQ327717:NJQ327738 NTM327717:NTM327738 ODI327717:ODI327738 ONE327717:ONE327738 OXA327717:OXA327738 PGW327717:PGW327738 PQS327717:PQS327738 QAO327717:QAO327738 QKK327717:QKK327738 QUG327717:QUG327738 REC327717:REC327738 RNY327717:RNY327738 RXU327717:RXU327738 SHQ327717:SHQ327738 SRM327717:SRM327738 TBI327717:TBI327738 TLE327717:TLE327738 TVA327717:TVA327738 UEW327717:UEW327738 UOS327717:UOS327738 UYO327717:UYO327738 VIK327717:VIK327738 VSG327717:VSG327738 WCC327717:WCC327738 WLY327717:WLY327738 WVU327717:WVU327738 M393253:M393274 JI393253:JI393274 TE393253:TE393274 ADA393253:ADA393274 AMW393253:AMW393274 AWS393253:AWS393274 BGO393253:BGO393274 BQK393253:BQK393274 CAG393253:CAG393274 CKC393253:CKC393274 CTY393253:CTY393274 DDU393253:DDU393274 DNQ393253:DNQ393274 DXM393253:DXM393274 EHI393253:EHI393274 ERE393253:ERE393274 FBA393253:FBA393274 FKW393253:FKW393274 FUS393253:FUS393274 GEO393253:GEO393274 GOK393253:GOK393274 GYG393253:GYG393274 HIC393253:HIC393274 HRY393253:HRY393274 IBU393253:IBU393274 ILQ393253:ILQ393274 IVM393253:IVM393274 JFI393253:JFI393274 JPE393253:JPE393274 JZA393253:JZA393274 KIW393253:KIW393274 KSS393253:KSS393274 LCO393253:LCO393274 LMK393253:LMK393274 LWG393253:LWG393274 MGC393253:MGC393274 MPY393253:MPY393274 MZU393253:MZU393274 NJQ393253:NJQ393274 NTM393253:NTM393274 ODI393253:ODI393274 ONE393253:ONE393274 OXA393253:OXA393274 PGW393253:PGW393274 PQS393253:PQS393274 QAO393253:QAO393274 QKK393253:QKK393274 QUG393253:QUG393274 REC393253:REC393274 RNY393253:RNY393274 RXU393253:RXU393274 SHQ393253:SHQ393274 SRM393253:SRM393274 TBI393253:TBI393274 TLE393253:TLE393274 TVA393253:TVA393274 UEW393253:UEW393274 UOS393253:UOS393274 UYO393253:UYO393274 VIK393253:VIK393274 VSG393253:VSG393274 WCC393253:WCC393274 WLY393253:WLY393274 WVU393253:WVU393274 M458789:M458810 JI458789:JI458810 TE458789:TE458810 ADA458789:ADA458810 AMW458789:AMW458810 AWS458789:AWS458810 BGO458789:BGO458810 BQK458789:BQK458810 CAG458789:CAG458810 CKC458789:CKC458810 CTY458789:CTY458810 DDU458789:DDU458810 DNQ458789:DNQ458810 DXM458789:DXM458810 EHI458789:EHI458810 ERE458789:ERE458810 FBA458789:FBA458810 FKW458789:FKW458810 FUS458789:FUS458810 GEO458789:GEO458810 GOK458789:GOK458810 GYG458789:GYG458810 HIC458789:HIC458810 HRY458789:HRY458810 IBU458789:IBU458810 ILQ458789:ILQ458810 IVM458789:IVM458810 JFI458789:JFI458810 JPE458789:JPE458810 JZA458789:JZA458810 KIW458789:KIW458810 KSS458789:KSS458810 LCO458789:LCO458810 LMK458789:LMK458810 LWG458789:LWG458810 MGC458789:MGC458810 MPY458789:MPY458810 MZU458789:MZU458810 NJQ458789:NJQ458810 NTM458789:NTM458810 ODI458789:ODI458810 ONE458789:ONE458810 OXA458789:OXA458810 PGW458789:PGW458810 PQS458789:PQS458810 QAO458789:QAO458810 QKK458789:QKK458810 QUG458789:QUG458810 REC458789:REC458810 RNY458789:RNY458810 RXU458789:RXU458810 SHQ458789:SHQ458810 SRM458789:SRM458810 TBI458789:TBI458810 TLE458789:TLE458810 TVA458789:TVA458810 UEW458789:UEW458810 UOS458789:UOS458810 UYO458789:UYO458810 VIK458789:VIK458810 VSG458789:VSG458810 WCC458789:WCC458810 WLY458789:WLY458810 WVU458789:WVU458810 M524325:M524346 JI524325:JI524346 TE524325:TE524346 ADA524325:ADA524346 AMW524325:AMW524346 AWS524325:AWS524346 BGO524325:BGO524346 BQK524325:BQK524346 CAG524325:CAG524346 CKC524325:CKC524346 CTY524325:CTY524346 DDU524325:DDU524346 DNQ524325:DNQ524346 DXM524325:DXM524346 EHI524325:EHI524346 ERE524325:ERE524346 FBA524325:FBA524346 FKW524325:FKW524346 FUS524325:FUS524346 GEO524325:GEO524346 GOK524325:GOK524346 GYG524325:GYG524346 HIC524325:HIC524346 HRY524325:HRY524346 IBU524325:IBU524346 ILQ524325:ILQ524346 IVM524325:IVM524346 JFI524325:JFI524346 JPE524325:JPE524346 JZA524325:JZA524346 KIW524325:KIW524346 KSS524325:KSS524346 LCO524325:LCO524346 LMK524325:LMK524346 LWG524325:LWG524346 MGC524325:MGC524346 MPY524325:MPY524346 MZU524325:MZU524346 NJQ524325:NJQ524346 NTM524325:NTM524346 ODI524325:ODI524346 ONE524325:ONE524346 OXA524325:OXA524346 PGW524325:PGW524346 PQS524325:PQS524346 QAO524325:QAO524346 QKK524325:QKK524346 QUG524325:QUG524346 REC524325:REC524346 RNY524325:RNY524346 RXU524325:RXU524346 SHQ524325:SHQ524346 SRM524325:SRM524346 TBI524325:TBI524346 TLE524325:TLE524346 TVA524325:TVA524346 UEW524325:UEW524346 UOS524325:UOS524346 UYO524325:UYO524346 VIK524325:VIK524346 VSG524325:VSG524346 WCC524325:WCC524346 WLY524325:WLY524346 WVU524325:WVU524346 M589861:M589882 JI589861:JI589882 TE589861:TE589882 ADA589861:ADA589882 AMW589861:AMW589882 AWS589861:AWS589882 BGO589861:BGO589882 BQK589861:BQK589882 CAG589861:CAG589882 CKC589861:CKC589882 CTY589861:CTY589882 DDU589861:DDU589882 DNQ589861:DNQ589882 DXM589861:DXM589882 EHI589861:EHI589882 ERE589861:ERE589882 FBA589861:FBA589882 FKW589861:FKW589882 FUS589861:FUS589882 GEO589861:GEO589882 GOK589861:GOK589882 GYG589861:GYG589882 HIC589861:HIC589882 HRY589861:HRY589882 IBU589861:IBU589882 ILQ589861:ILQ589882 IVM589861:IVM589882 JFI589861:JFI589882 JPE589861:JPE589882 JZA589861:JZA589882 KIW589861:KIW589882 KSS589861:KSS589882 LCO589861:LCO589882 LMK589861:LMK589882 LWG589861:LWG589882 MGC589861:MGC589882 MPY589861:MPY589882 MZU589861:MZU589882 NJQ589861:NJQ589882 NTM589861:NTM589882 ODI589861:ODI589882 ONE589861:ONE589882 OXA589861:OXA589882 PGW589861:PGW589882 PQS589861:PQS589882 QAO589861:QAO589882 QKK589861:QKK589882 QUG589861:QUG589882 REC589861:REC589882 RNY589861:RNY589882 RXU589861:RXU589882 SHQ589861:SHQ589882 SRM589861:SRM589882 TBI589861:TBI589882 TLE589861:TLE589882 TVA589861:TVA589882 UEW589861:UEW589882 UOS589861:UOS589882 UYO589861:UYO589882 VIK589861:VIK589882 VSG589861:VSG589882 WCC589861:WCC589882 WLY589861:WLY589882 WVU589861:WVU589882 M655397:M655418 JI655397:JI655418 TE655397:TE655418 ADA655397:ADA655418 AMW655397:AMW655418 AWS655397:AWS655418 BGO655397:BGO655418 BQK655397:BQK655418 CAG655397:CAG655418 CKC655397:CKC655418 CTY655397:CTY655418 DDU655397:DDU655418 DNQ655397:DNQ655418 DXM655397:DXM655418 EHI655397:EHI655418 ERE655397:ERE655418 FBA655397:FBA655418 FKW655397:FKW655418 FUS655397:FUS655418 GEO655397:GEO655418 GOK655397:GOK655418 GYG655397:GYG655418 HIC655397:HIC655418 HRY655397:HRY655418 IBU655397:IBU655418 ILQ655397:ILQ655418 IVM655397:IVM655418 JFI655397:JFI655418 JPE655397:JPE655418 JZA655397:JZA655418 KIW655397:KIW655418 KSS655397:KSS655418 LCO655397:LCO655418 LMK655397:LMK655418 LWG655397:LWG655418 MGC655397:MGC655418 MPY655397:MPY655418 MZU655397:MZU655418 NJQ655397:NJQ655418 NTM655397:NTM655418 ODI655397:ODI655418 ONE655397:ONE655418 OXA655397:OXA655418 PGW655397:PGW655418 PQS655397:PQS655418 QAO655397:QAO655418 QKK655397:QKK655418 QUG655397:QUG655418 REC655397:REC655418 RNY655397:RNY655418 RXU655397:RXU655418 SHQ655397:SHQ655418 SRM655397:SRM655418 TBI655397:TBI655418 TLE655397:TLE655418 TVA655397:TVA655418 UEW655397:UEW655418 UOS655397:UOS655418 UYO655397:UYO655418 VIK655397:VIK655418 VSG655397:VSG655418 WCC655397:WCC655418 WLY655397:WLY655418 WVU655397:WVU655418 M720933:M720954 JI720933:JI720954 TE720933:TE720954 ADA720933:ADA720954 AMW720933:AMW720954 AWS720933:AWS720954 BGO720933:BGO720954 BQK720933:BQK720954 CAG720933:CAG720954 CKC720933:CKC720954 CTY720933:CTY720954 DDU720933:DDU720954 DNQ720933:DNQ720954 DXM720933:DXM720954 EHI720933:EHI720954 ERE720933:ERE720954 FBA720933:FBA720954 FKW720933:FKW720954 FUS720933:FUS720954 GEO720933:GEO720954 GOK720933:GOK720954 GYG720933:GYG720954 HIC720933:HIC720954 HRY720933:HRY720954 IBU720933:IBU720954 ILQ720933:ILQ720954 IVM720933:IVM720954 JFI720933:JFI720954 JPE720933:JPE720954 JZA720933:JZA720954 KIW720933:KIW720954 KSS720933:KSS720954 LCO720933:LCO720954 LMK720933:LMK720954 LWG720933:LWG720954 MGC720933:MGC720954 MPY720933:MPY720954 MZU720933:MZU720954 NJQ720933:NJQ720954 NTM720933:NTM720954 ODI720933:ODI720954 ONE720933:ONE720954 OXA720933:OXA720954 PGW720933:PGW720954 PQS720933:PQS720954 QAO720933:QAO720954 QKK720933:QKK720954 QUG720933:QUG720954 REC720933:REC720954 RNY720933:RNY720954 RXU720933:RXU720954 SHQ720933:SHQ720954 SRM720933:SRM720954 TBI720933:TBI720954 TLE720933:TLE720954 TVA720933:TVA720954 UEW720933:UEW720954 UOS720933:UOS720954 UYO720933:UYO720954 VIK720933:VIK720954 VSG720933:VSG720954 WCC720933:WCC720954 WLY720933:WLY720954 WVU720933:WVU720954 M786469:M786490 JI786469:JI786490 TE786469:TE786490 ADA786469:ADA786490 AMW786469:AMW786490 AWS786469:AWS786490 BGO786469:BGO786490 BQK786469:BQK786490 CAG786469:CAG786490 CKC786469:CKC786490 CTY786469:CTY786490 DDU786469:DDU786490 DNQ786469:DNQ786490 DXM786469:DXM786490 EHI786469:EHI786490 ERE786469:ERE786490 FBA786469:FBA786490 FKW786469:FKW786490 FUS786469:FUS786490 GEO786469:GEO786490 GOK786469:GOK786490 GYG786469:GYG786490 HIC786469:HIC786490 HRY786469:HRY786490 IBU786469:IBU786490 ILQ786469:ILQ786490 IVM786469:IVM786490 JFI786469:JFI786490 JPE786469:JPE786490 JZA786469:JZA786490 KIW786469:KIW786490 KSS786469:KSS786490 LCO786469:LCO786490 LMK786469:LMK786490 LWG786469:LWG786490 MGC786469:MGC786490 MPY786469:MPY786490 MZU786469:MZU786490 NJQ786469:NJQ786490 NTM786469:NTM786490 ODI786469:ODI786490 ONE786469:ONE786490 OXA786469:OXA786490 PGW786469:PGW786490 PQS786469:PQS786490 QAO786469:QAO786490 QKK786469:QKK786490 QUG786469:QUG786490 REC786469:REC786490 RNY786469:RNY786490 RXU786469:RXU786490 SHQ786469:SHQ786490 SRM786469:SRM786490 TBI786469:TBI786490 TLE786469:TLE786490 TVA786469:TVA786490 UEW786469:UEW786490 UOS786469:UOS786490 UYO786469:UYO786490 VIK786469:VIK786490 VSG786469:VSG786490 WCC786469:WCC786490 WLY786469:WLY786490 WVU786469:WVU786490 M852005:M852026 JI852005:JI852026 TE852005:TE852026 ADA852005:ADA852026 AMW852005:AMW852026 AWS852005:AWS852026 BGO852005:BGO852026 BQK852005:BQK852026 CAG852005:CAG852026 CKC852005:CKC852026 CTY852005:CTY852026 DDU852005:DDU852026 DNQ852005:DNQ852026 DXM852005:DXM852026 EHI852005:EHI852026 ERE852005:ERE852026 FBA852005:FBA852026 FKW852005:FKW852026 FUS852005:FUS852026 GEO852005:GEO852026 GOK852005:GOK852026 GYG852005:GYG852026 HIC852005:HIC852026 HRY852005:HRY852026 IBU852005:IBU852026 ILQ852005:ILQ852026 IVM852005:IVM852026 JFI852005:JFI852026 JPE852005:JPE852026 JZA852005:JZA852026 KIW852005:KIW852026 KSS852005:KSS852026 LCO852005:LCO852026 LMK852005:LMK852026 LWG852005:LWG852026 MGC852005:MGC852026 MPY852005:MPY852026 MZU852005:MZU852026 NJQ852005:NJQ852026 NTM852005:NTM852026 ODI852005:ODI852026 ONE852005:ONE852026 OXA852005:OXA852026 PGW852005:PGW852026 PQS852005:PQS852026 QAO852005:QAO852026 QKK852005:QKK852026 QUG852005:QUG852026 REC852005:REC852026 RNY852005:RNY852026 RXU852005:RXU852026 SHQ852005:SHQ852026 SRM852005:SRM852026 TBI852005:TBI852026 TLE852005:TLE852026 TVA852005:TVA852026 UEW852005:UEW852026 UOS852005:UOS852026 UYO852005:UYO852026 VIK852005:VIK852026 VSG852005:VSG852026 WCC852005:WCC852026 WLY852005:WLY852026 WVU852005:WVU852026 M917541:M917562 JI917541:JI917562 TE917541:TE917562 ADA917541:ADA917562 AMW917541:AMW917562 AWS917541:AWS917562 BGO917541:BGO917562 BQK917541:BQK917562 CAG917541:CAG917562 CKC917541:CKC917562 CTY917541:CTY917562 DDU917541:DDU917562 DNQ917541:DNQ917562 DXM917541:DXM917562 EHI917541:EHI917562 ERE917541:ERE917562 FBA917541:FBA917562 FKW917541:FKW917562 FUS917541:FUS917562 GEO917541:GEO917562 GOK917541:GOK917562 GYG917541:GYG917562 HIC917541:HIC917562 HRY917541:HRY917562 IBU917541:IBU917562 ILQ917541:ILQ917562 IVM917541:IVM917562 JFI917541:JFI917562 JPE917541:JPE917562 JZA917541:JZA917562 KIW917541:KIW917562 KSS917541:KSS917562 LCO917541:LCO917562 LMK917541:LMK917562 LWG917541:LWG917562 MGC917541:MGC917562 MPY917541:MPY917562 MZU917541:MZU917562 NJQ917541:NJQ917562 NTM917541:NTM917562 ODI917541:ODI917562 ONE917541:ONE917562 OXA917541:OXA917562 PGW917541:PGW917562 PQS917541:PQS917562 QAO917541:QAO917562 QKK917541:QKK917562 QUG917541:QUG917562 REC917541:REC917562 RNY917541:RNY917562 RXU917541:RXU917562 SHQ917541:SHQ917562 SRM917541:SRM917562 TBI917541:TBI917562 TLE917541:TLE917562 TVA917541:TVA917562 UEW917541:UEW917562 UOS917541:UOS917562 UYO917541:UYO917562 VIK917541:VIK917562 VSG917541:VSG917562 WCC917541:WCC917562 WLY917541:WLY917562 WVU917541:WVU917562 M983077:M983098 JI983077:JI983098 TE983077:TE983098 ADA983077:ADA983098 AMW983077:AMW983098 AWS983077:AWS983098 BGO983077:BGO983098 BQK983077:BQK983098 CAG983077:CAG983098 CKC983077:CKC983098 CTY983077:CTY983098 DDU983077:DDU983098 DNQ983077:DNQ983098 DXM983077:DXM983098 EHI983077:EHI983098 ERE983077:ERE983098 FBA983077:FBA983098 FKW983077:FKW983098 FUS983077:FUS983098 GEO983077:GEO983098 GOK983077:GOK983098 GYG983077:GYG983098 HIC983077:HIC983098 HRY983077:HRY983098 IBU983077:IBU983098 ILQ983077:ILQ983098 IVM983077:IVM983098 JFI983077:JFI983098 JPE983077:JPE983098 JZA983077:JZA983098 KIW983077:KIW983098 KSS983077:KSS983098 LCO983077:LCO983098 LMK983077:LMK983098 LWG983077:LWG983098 MGC983077:MGC983098 MPY983077:MPY983098 MZU983077:MZU983098 NJQ983077:NJQ983098 NTM983077:NTM983098 ODI983077:ODI983098 ONE983077:ONE983098 OXA983077:OXA983098 PGW983077:PGW983098 PQS983077:PQS983098 QAO983077:QAO983098 QKK983077:QKK983098 QUG983077:QUG983098 REC983077:REC983098 RNY983077:RNY983098 RXU983077:RXU983098 SHQ983077:SHQ983098 SRM983077:SRM983098 TBI983077:TBI983098 TLE983077:TLE983098 TVA983077:TVA983098 UEW983077:UEW983098 UOS983077:UOS983098 UYO983077:UYO983098 VIK983077:VIK983098 VSG983077:VSG983098 WCC983077:WCC983098 WLY983077:WLY983098 WVU983077:WVU983098" xr:uid="{00000000-0002-0000-1700-000005000000}">
      <formula1>$M$47:$M$48</formula1>
    </dataValidation>
    <dataValidation type="list" allowBlank="1" showInputMessage="1" showErrorMessage="1" sqref="M2:N15 JI2:JJ15 TE2:TF15 ADA2:ADB15 AMW2:AMX15 AWS2:AWT15 BGO2:BGP15 BQK2:BQL15 CAG2:CAH15 CKC2:CKD15 CTY2:CTZ15 DDU2:DDV15 DNQ2:DNR15 DXM2:DXN15 EHI2:EHJ15 ERE2:ERF15 FBA2:FBB15 FKW2:FKX15 FUS2:FUT15 GEO2:GEP15 GOK2:GOL15 GYG2:GYH15 HIC2:HID15 HRY2:HRZ15 IBU2:IBV15 ILQ2:ILR15 IVM2:IVN15 JFI2:JFJ15 JPE2:JPF15 JZA2:JZB15 KIW2:KIX15 KSS2:KST15 LCO2:LCP15 LMK2:LML15 LWG2:LWH15 MGC2:MGD15 MPY2:MPZ15 MZU2:MZV15 NJQ2:NJR15 NTM2:NTN15 ODI2:ODJ15 ONE2:ONF15 OXA2:OXB15 PGW2:PGX15 PQS2:PQT15 QAO2:QAP15 QKK2:QKL15 QUG2:QUH15 REC2:RED15 RNY2:RNZ15 RXU2:RXV15 SHQ2:SHR15 SRM2:SRN15 TBI2:TBJ15 TLE2:TLF15 TVA2:TVB15 UEW2:UEX15 UOS2:UOT15 UYO2:UYP15 VIK2:VIL15 VSG2:VSH15 WCC2:WCD15 WLY2:WLZ15 WVU2:WVV15 M65538:N65551 JI65538:JJ65551 TE65538:TF65551 ADA65538:ADB65551 AMW65538:AMX65551 AWS65538:AWT65551 BGO65538:BGP65551 BQK65538:BQL65551 CAG65538:CAH65551 CKC65538:CKD65551 CTY65538:CTZ65551 DDU65538:DDV65551 DNQ65538:DNR65551 DXM65538:DXN65551 EHI65538:EHJ65551 ERE65538:ERF65551 FBA65538:FBB65551 FKW65538:FKX65551 FUS65538:FUT65551 GEO65538:GEP65551 GOK65538:GOL65551 GYG65538:GYH65551 HIC65538:HID65551 HRY65538:HRZ65551 IBU65538:IBV65551 ILQ65538:ILR65551 IVM65538:IVN65551 JFI65538:JFJ65551 JPE65538:JPF65551 JZA65538:JZB65551 KIW65538:KIX65551 KSS65538:KST65551 LCO65538:LCP65551 LMK65538:LML65551 LWG65538:LWH65551 MGC65538:MGD65551 MPY65538:MPZ65551 MZU65538:MZV65551 NJQ65538:NJR65551 NTM65538:NTN65551 ODI65538:ODJ65551 ONE65538:ONF65551 OXA65538:OXB65551 PGW65538:PGX65551 PQS65538:PQT65551 QAO65538:QAP65551 QKK65538:QKL65551 QUG65538:QUH65551 REC65538:RED65551 RNY65538:RNZ65551 RXU65538:RXV65551 SHQ65538:SHR65551 SRM65538:SRN65551 TBI65538:TBJ65551 TLE65538:TLF65551 TVA65538:TVB65551 UEW65538:UEX65551 UOS65538:UOT65551 UYO65538:UYP65551 VIK65538:VIL65551 VSG65538:VSH65551 WCC65538:WCD65551 WLY65538:WLZ65551 WVU65538:WVV65551 M131074:N131087 JI131074:JJ131087 TE131074:TF131087 ADA131074:ADB131087 AMW131074:AMX131087 AWS131074:AWT131087 BGO131074:BGP131087 BQK131074:BQL131087 CAG131074:CAH131087 CKC131074:CKD131087 CTY131074:CTZ131087 DDU131074:DDV131087 DNQ131074:DNR131087 DXM131074:DXN131087 EHI131074:EHJ131087 ERE131074:ERF131087 FBA131074:FBB131087 FKW131074:FKX131087 FUS131074:FUT131087 GEO131074:GEP131087 GOK131074:GOL131087 GYG131074:GYH131087 HIC131074:HID131087 HRY131074:HRZ131087 IBU131074:IBV131087 ILQ131074:ILR131087 IVM131074:IVN131087 JFI131074:JFJ131087 JPE131074:JPF131087 JZA131074:JZB131087 KIW131074:KIX131087 KSS131074:KST131087 LCO131074:LCP131087 LMK131074:LML131087 LWG131074:LWH131087 MGC131074:MGD131087 MPY131074:MPZ131087 MZU131074:MZV131087 NJQ131074:NJR131087 NTM131074:NTN131087 ODI131074:ODJ131087 ONE131074:ONF131087 OXA131074:OXB131087 PGW131074:PGX131087 PQS131074:PQT131087 QAO131074:QAP131087 QKK131074:QKL131087 QUG131074:QUH131087 REC131074:RED131087 RNY131074:RNZ131087 RXU131074:RXV131087 SHQ131074:SHR131087 SRM131074:SRN131087 TBI131074:TBJ131087 TLE131074:TLF131087 TVA131074:TVB131087 UEW131074:UEX131087 UOS131074:UOT131087 UYO131074:UYP131087 VIK131074:VIL131087 VSG131074:VSH131087 WCC131074:WCD131087 WLY131074:WLZ131087 WVU131074:WVV131087 M196610:N196623 JI196610:JJ196623 TE196610:TF196623 ADA196610:ADB196623 AMW196610:AMX196623 AWS196610:AWT196623 BGO196610:BGP196623 BQK196610:BQL196623 CAG196610:CAH196623 CKC196610:CKD196623 CTY196610:CTZ196623 DDU196610:DDV196623 DNQ196610:DNR196623 DXM196610:DXN196623 EHI196610:EHJ196623 ERE196610:ERF196623 FBA196610:FBB196623 FKW196610:FKX196623 FUS196610:FUT196623 GEO196610:GEP196623 GOK196610:GOL196623 GYG196610:GYH196623 HIC196610:HID196623 HRY196610:HRZ196623 IBU196610:IBV196623 ILQ196610:ILR196623 IVM196610:IVN196623 JFI196610:JFJ196623 JPE196610:JPF196623 JZA196610:JZB196623 KIW196610:KIX196623 KSS196610:KST196623 LCO196610:LCP196623 LMK196610:LML196623 LWG196610:LWH196623 MGC196610:MGD196623 MPY196610:MPZ196623 MZU196610:MZV196623 NJQ196610:NJR196623 NTM196610:NTN196623 ODI196610:ODJ196623 ONE196610:ONF196623 OXA196610:OXB196623 PGW196610:PGX196623 PQS196610:PQT196623 QAO196610:QAP196623 QKK196610:QKL196623 QUG196610:QUH196623 REC196610:RED196623 RNY196610:RNZ196623 RXU196610:RXV196623 SHQ196610:SHR196623 SRM196610:SRN196623 TBI196610:TBJ196623 TLE196610:TLF196623 TVA196610:TVB196623 UEW196610:UEX196623 UOS196610:UOT196623 UYO196610:UYP196623 VIK196610:VIL196623 VSG196610:VSH196623 WCC196610:WCD196623 WLY196610:WLZ196623 WVU196610:WVV196623 M262146:N262159 JI262146:JJ262159 TE262146:TF262159 ADA262146:ADB262159 AMW262146:AMX262159 AWS262146:AWT262159 BGO262146:BGP262159 BQK262146:BQL262159 CAG262146:CAH262159 CKC262146:CKD262159 CTY262146:CTZ262159 DDU262146:DDV262159 DNQ262146:DNR262159 DXM262146:DXN262159 EHI262146:EHJ262159 ERE262146:ERF262159 FBA262146:FBB262159 FKW262146:FKX262159 FUS262146:FUT262159 GEO262146:GEP262159 GOK262146:GOL262159 GYG262146:GYH262159 HIC262146:HID262159 HRY262146:HRZ262159 IBU262146:IBV262159 ILQ262146:ILR262159 IVM262146:IVN262159 JFI262146:JFJ262159 JPE262146:JPF262159 JZA262146:JZB262159 KIW262146:KIX262159 KSS262146:KST262159 LCO262146:LCP262159 LMK262146:LML262159 LWG262146:LWH262159 MGC262146:MGD262159 MPY262146:MPZ262159 MZU262146:MZV262159 NJQ262146:NJR262159 NTM262146:NTN262159 ODI262146:ODJ262159 ONE262146:ONF262159 OXA262146:OXB262159 PGW262146:PGX262159 PQS262146:PQT262159 QAO262146:QAP262159 QKK262146:QKL262159 QUG262146:QUH262159 REC262146:RED262159 RNY262146:RNZ262159 RXU262146:RXV262159 SHQ262146:SHR262159 SRM262146:SRN262159 TBI262146:TBJ262159 TLE262146:TLF262159 TVA262146:TVB262159 UEW262146:UEX262159 UOS262146:UOT262159 UYO262146:UYP262159 VIK262146:VIL262159 VSG262146:VSH262159 WCC262146:WCD262159 WLY262146:WLZ262159 WVU262146:WVV262159 M327682:N327695 JI327682:JJ327695 TE327682:TF327695 ADA327682:ADB327695 AMW327682:AMX327695 AWS327682:AWT327695 BGO327682:BGP327695 BQK327682:BQL327695 CAG327682:CAH327695 CKC327682:CKD327695 CTY327682:CTZ327695 DDU327682:DDV327695 DNQ327682:DNR327695 DXM327682:DXN327695 EHI327682:EHJ327695 ERE327682:ERF327695 FBA327682:FBB327695 FKW327682:FKX327695 FUS327682:FUT327695 GEO327682:GEP327695 GOK327682:GOL327695 GYG327682:GYH327695 HIC327682:HID327695 HRY327682:HRZ327695 IBU327682:IBV327695 ILQ327682:ILR327695 IVM327682:IVN327695 JFI327682:JFJ327695 JPE327682:JPF327695 JZA327682:JZB327695 KIW327682:KIX327695 KSS327682:KST327695 LCO327682:LCP327695 LMK327682:LML327695 LWG327682:LWH327695 MGC327682:MGD327695 MPY327682:MPZ327695 MZU327682:MZV327695 NJQ327682:NJR327695 NTM327682:NTN327695 ODI327682:ODJ327695 ONE327682:ONF327695 OXA327682:OXB327695 PGW327682:PGX327695 PQS327682:PQT327695 QAO327682:QAP327695 QKK327682:QKL327695 QUG327682:QUH327695 REC327682:RED327695 RNY327682:RNZ327695 RXU327682:RXV327695 SHQ327682:SHR327695 SRM327682:SRN327695 TBI327682:TBJ327695 TLE327682:TLF327695 TVA327682:TVB327695 UEW327682:UEX327695 UOS327682:UOT327695 UYO327682:UYP327695 VIK327682:VIL327695 VSG327682:VSH327695 WCC327682:WCD327695 WLY327682:WLZ327695 WVU327682:WVV327695 M393218:N393231 JI393218:JJ393231 TE393218:TF393231 ADA393218:ADB393231 AMW393218:AMX393231 AWS393218:AWT393231 BGO393218:BGP393231 BQK393218:BQL393231 CAG393218:CAH393231 CKC393218:CKD393231 CTY393218:CTZ393231 DDU393218:DDV393231 DNQ393218:DNR393231 DXM393218:DXN393231 EHI393218:EHJ393231 ERE393218:ERF393231 FBA393218:FBB393231 FKW393218:FKX393231 FUS393218:FUT393231 GEO393218:GEP393231 GOK393218:GOL393231 GYG393218:GYH393231 HIC393218:HID393231 HRY393218:HRZ393231 IBU393218:IBV393231 ILQ393218:ILR393231 IVM393218:IVN393231 JFI393218:JFJ393231 JPE393218:JPF393231 JZA393218:JZB393231 KIW393218:KIX393231 KSS393218:KST393231 LCO393218:LCP393231 LMK393218:LML393231 LWG393218:LWH393231 MGC393218:MGD393231 MPY393218:MPZ393231 MZU393218:MZV393231 NJQ393218:NJR393231 NTM393218:NTN393231 ODI393218:ODJ393231 ONE393218:ONF393231 OXA393218:OXB393231 PGW393218:PGX393231 PQS393218:PQT393231 QAO393218:QAP393231 QKK393218:QKL393231 QUG393218:QUH393231 REC393218:RED393231 RNY393218:RNZ393231 RXU393218:RXV393231 SHQ393218:SHR393231 SRM393218:SRN393231 TBI393218:TBJ393231 TLE393218:TLF393231 TVA393218:TVB393231 UEW393218:UEX393231 UOS393218:UOT393231 UYO393218:UYP393231 VIK393218:VIL393231 VSG393218:VSH393231 WCC393218:WCD393231 WLY393218:WLZ393231 WVU393218:WVV393231 M458754:N458767 JI458754:JJ458767 TE458754:TF458767 ADA458754:ADB458767 AMW458754:AMX458767 AWS458754:AWT458767 BGO458754:BGP458767 BQK458754:BQL458767 CAG458754:CAH458767 CKC458754:CKD458767 CTY458754:CTZ458767 DDU458754:DDV458767 DNQ458754:DNR458767 DXM458754:DXN458767 EHI458754:EHJ458767 ERE458754:ERF458767 FBA458754:FBB458767 FKW458754:FKX458767 FUS458754:FUT458767 GEO458754:GEP458767 GOK458754:GOL458767 GYG458754:GYH458767 HIC458754:HID458767 HRY458754:HRZ458767 IBU458754:IBV458767 ILQ458754:ILR458767 IVM458754:IVN458767 JFI458754:JFJ458767 JPE458754:JPF458767 JZA458754:JZB458767 KIW458754:KIX458767 KSS458754:KST458767 LCO458754:LCP458767 LMK458754:LML458767 LWG458754:LWH458767 MGC458754:MGD458767 MPY458754:MPZ458767 MZU458754:MZV458767 NJQ458754:NJR458767 NTM458754:NTN458767 ODI458754:ODJ458767 ONE458754:ONF458767 OXA458754:OXB458767 PGW458754:PGX458767 PQS458754:PQT458767 QAO458754:QAP458767 QKK458754:QKL458767 QUG458754:QUH458767 REC458754:RED458767 RNY458754:RNZ458767 RXU458754:RXV458767 SHQ458754:SHR458767 SRM458754:SRN458767 TBI458754:TBJ458767 TLE458754:TLF458767 TVA458754:TVB458767 UEW458754:UEX458767 UOS458754:UOT458767 UYO458754:UYP458767 VIK458754:VIL458767 VSG458754:VSH458767 WCC458754:WCD458767 WLY458754:WLZ458767 WVU458754:WVV458767 M524290:N524303 JI524290:JJ524303 TE524290:TF524303 ADA524290:ADB524303 AMW524290:AMX524303 AWS524290:AWT524303 BGO524290:BGP524303 BQK524290:BQL524303 CAG524290:CAH524303 CKC524290:CKD524303 CTY524290:CTZ524303 DDU524290:DDV524303 DNQ524290:DNR524303 DXM524290:DXN524303 EHI524290:EHJ524303 ERE524290:ERF524303 FBA524290:FBB524303 FKW524290:FKX524303 FUS524290:FUT524303 GEO524290:GEP524303 GOK524290:GOL524303 GYG524290:GYH524303 HIC524290:HID524303 HRY524290:HRZ524303 IBU524290:IBV524303 ILQ524290:ILR524303 IVM524290:IVN524303 JFI524290:JFJ524303 JPE524290:JPF524303 JZA524290:JZB524303 KIW524290:KIX524303 KSS524290:KST524303 LCO524290:LCP524303 LMK524290:LML524303 LWG524290:LWH524303 MGC524290:MGD524303 MPY524290:MPZ524303 MZU524290:MZV524303 NJQ524290:NJR524303 NTM524290:NTN524303 ODI524290:ODJ524303 ONE524290:ONF524303 OXA524290:OXB524303 PGW524290:PGX524303 PQS524290:PQT524303 QAO524290:QAP524303 QKK524290:QKL524303 QUG524290:QUH524303 REC524290:RED524303 RNY524290:RNZ524303 RXU524290:RXV524303 SHQ524290:SHR524303 SRM524290:SRN524303 TBI524290:TBJ524303 TLE524290:TLF524303 TVA524290:TVB524303 UEW524290:UEX524303 UOS524290:UOT524303 UYO524290:UYP524303 VIK524290:VIL524303 VSG524290:VSH524303 WCC524290:WCD524303 WLY524290:WLZ524303 WVU524290:WVV524303 M589826:N589839 JI589826:JJ589839 TE589826:TF589839 ADA589826:ADB589839 AMW589826:AMX589839 AWS589826:AWT589839 BGO589826:BGP589839 BQK589826:BQL589839 CAG589826:CAH589839 CKC589826:CKD589839 CTY589826:CTZ589839 DDU589826:DDV589839 DNQ589826:DNR589839 DXM589826:DXN589839 EHI589826:EHJ589839 ERE589826:ERF589839 FBA589826:FBB589839 FKW589826:FKX589839 FUS589826:FUT589839 GEO589826:GEP589839 GOK589826:GOL589839 GYG589826:GYH589839 HIC589826:HID589839 HRY589826:HRZ589839 IBU589826:IBV589839 ILQ589826:ILR589839 IVM589826:IVN589839 JFI589826:JFJ589839 JPE589826:JPF589839 JZA589826:JZB589839 KIW589826:KIX589839 KSS589826:KST589839 LCO589826:LCP589839 LMK589826:LML589839 LWG589826:LWH589839 MGC589826:MGD589839 MPY589826:MPZ589839 MZU589826:MZV589839 NJQ589826:NJR589839 NTM589826:NTN589839 ODI589826:ODJ589839 ONE589826:ONF589839 OXA589826:OXB589839 PGW589826:PGX589839 PQS589826:PQT589839 QAO589826:QAP589839 QKK589826:QKL589839 QUG589826:QUH589839 REC589826:RED589839 RNY589826:RNZ589839 RXU589826:RXV589839 SHQ589826:SHR589839 SRM589826:SRN589839 TBI589826:TBJ589839 TLE589826:TLF589839 TVA589826:TVB589839 UEW589826:UEX589839 UOS589826:UOT589839 UYO589826:UYP589839 VIK589826:VIL589839 VSG589826:VSH589839 WCC589826:WCD589839 WLY589826:WLZ589839 WVU589826:WVV589839 M655362:N655375 JI655362:JJ655375 TE655362:TF655375 ADA655362:ADB655375 AMW655362:AMX655375 AWS655362:AWT655375 BGO655362:BGP655375 BQK655362:BQL655375 CAG655362:CAH655375 CKC655362:CKD655375 CTY655362:CTZ655375 DDU655362:DDV655375 DNQ655362:DNR655375 DXM655362:DXN655375 EHI655362:EHJ655375 ERE655362:ERF655375 FBA655362:FBB655375 FKW655362:FKX655375 FUS655362:FUT655375 GEO655362:GEP655375 GOK655362:GOL655375 GYG655362:GYH655375 HIC655362:HID655375 HRY655362:HRZ655375 IBU655362:IBV655375 ILQ655362:ILR655375 IVM655362:IVN655375 JFI655362:JFJ655375 JPE655362:JPF655375 JZA655362:JZB655375 KIW655362:KIX655375 KSS655362:KST655375 LCO655362:LCP655375 LMK655362:LML655375 LWG655362:LWH655375 MGC655362:MGD655375 MPY655362:MPZ655375 MZU655362:MZV655375 NJQ655362:NJR655375 NTM655362:NTN655375 ODI655362:ODJ655375 ONE655362:ONF655375 OXA655362:OXB655375 PGW655362:PGX655375 PQS655362:PQT655375 QAO655362:QAP655375 QKK655362:QKL655375 QUG655362:QUH655375 REC655362:RED655375 RNY655362:RNZ655375 RXU655362:RXV655375 SHQ655362:SHR655375 SRM655362:SRN655375 TBI655362:TBJ655375 TLE655362:TLF655375 TVA655362:TVB655375 UEW655362:UEX655375 UOS655362:UOT655375 UYO655362:UYP655375 VIK655362:VIL655375 VSG655362:VSH655375 WCC655362:WCD655375 WLY655362:WLZ655375 WVU655362:WVV655375 M720898:N720911 JI720898:JJ720911 TE720898:TF720911 ADA720898:ADB720911 AMW720898:AMX720911 AWS720898:AWT720911 BGO720898:BGP720911 BQK720898:BQL720911 CAG720898:CAH720911 CKC720898:CKD720911 CTY720898:CTZ720911 DDU720898:DDV720911 DNQ720898:DNR720911 DXM720898:DXN720911 EHI720898:EHJ720911 ERE720898:ERF720911 FBA720898:FBB720911 FKW720898:FKX720911 FUS720898:FUT720911 GEO720898:GEP720911 GOK720898:GOL720911 GYG720898:GYH720911 HIC720898:HID720911 HRY720898:HRZ720911 IBU720898:IBV720911 ILQ720898:ILR720911 IVM720898:IVN720911 JFI720898:JFJ720911 JPE720898:JPF720911 JZA720898:JZB720911 KIW720898:KIX720911 KSS720898:KST720911 LCO720898:LCP720911 LMK720898:LML720911 LWG720898:LWH720911 MGC720898:MGD720911 MPY720898:MPZ720911 MZU720898:MZV720911 NJQ720898:NJR720911 NTM720898:NTN720911 ODI720898:ODJ720911 ONE720898:ONF720911 OXA720898:OXB720911 PGW720898:PGX720911 PQS720898:PQT720911 QAO720898:QAP720911 QKK720898:QKL720911 QUG720898:QUH720911 REC720898:RED720911 RNY720898:RNZ720911 RXU720898:RXV720911 SHQ720898:SHR720911 SRM720898:SRN720911 TBI720898:TBJ720911 TLE720898:TLF720911 TVA720898:TVB720911 UEW720898:UEX720911 UOS720898:UOT720911 UYO720898:UYP720911 VIK720898:VIL720911 VSG720898:VSH720911 WCC720898:WCD720911 WLY720898:WLZ720911 WVU720898:WVV720911 M786434:N786447 JI786434:JJ786447 TE786434:TF786447 ADA786434:ADB786447 AMW786434:AMX786447 AWS786434:AWT786447 BGO786434:BGP786447 BQK786434:BQL786447 CAG786434:CAH786447 CKC786434:CKD786447 CTY786434:CTZ786447 DDU786434:DDV786447 DNQ786434:DNR786447 DXM786434:DXN786447 EHI786434:EHJ786447 ERE786434:ERF786447 FBA786434:FBB786447 FKW786434:FKX786447 FUS786434:FUT786447 GEO786434:GEP786447 GOK786434:GOL786447 GYG786434:GYH786447 HIC786434:HID786447 HRY786434:HRZ786447 IBU786434:IBV786447 ILQ786434:ILR786447 IVM786434:IVN786447 JFI786434:JFJ786447 JPE786434:JPF786447 JZA786434:JZB786447 KIW786434:KIX786447 KSS786434:KST786447 LCO786434:LCP786447 LMK786434:LML786447 LWG786434:LWH786447 MGC786434:MGD786447 MPY786434:MPZ786447 MZU786434:MZV786447 NJQ786434:NJR786447 NTM786434:NTN786447 ODI786434:ODJ786447 ONE786434:ONF786447 OXA786434:OXB786447 PGW786434:PGX786447 PQS786434:PQT786447 QAO786434:QAP786447 QKK786434:QKL786447 QUG786434:QUH786447 REC786434:RED786447 RNY786434:RNZ786447 RXU786434:RXV786447 SHQ786434:SHR786447 SRM786434:SRN786447 TBI786434:TBJ786447 TLE786434:TLF786447 TVA786434:TVB786447 UEW786434:UEX786447 UOS786434:UOT786447 UYO786434:UYP786447 VIK786434:VIL786447 VSG786434:VSH786447 WCC786434:WCD786447 WLY786434:WLZ786447 WVU786434:WVV786447 M851970:N851983 JI851970:JJ851983 TE851970:TF851983 ADA851970:ADB851983 AMW851970:AMX851983 AWS851970:AWT851983 BGO851970:BGP851983 BQK851970:BQL851983 CAG851970:CAH851983 CKC851970:CKD851983 CTY851970:CTZ851983 DDU851970:DDV851983 DNQ851970:DNR851983 DXM851970:DXN851983 EHI851970:EHJ851983 ERE851970:ERF851983 FBA851970:FBB851983 FKW851970:FKX851983 FUS851970:FUT851983 GEO851970:GEP851983 GOK851970:GOL851983 GYG851970:GYH851983 HIC851970:HID851983 HRY851970:HRZ851983 IBU851970:IBV851983 ILQ851970:ILR851983 IVM851970:IVN851983 JFI851970:JFJ851983 JPE851970:JPF851983 JZA851970:JZB851983 KIW851970:KIX851983 KSS851970:KST851983 LCO851970:LCP851983 LMK851970:LML851983 LWG851970:LWH851983 MGC851970:MGD851983 MPY851970:MPZ851983 MZU851970:MZV851983 NJQ851970:NJR851983 NTM851970:NTN851983 ODI851970:ODJ851983 ONE851970:ONF851983 OXA851970:OXB851983 PGW851970:PGX851983 PQS851970:PQT851983 QAO851970:QAP851983 QKK851970:QKL851983 QUG851970:QUH851983 REC851970:RED851983 RNY851970:RNZ851983 RXU851970:RXV851983 SHQ851970:SHR851983 SRM851970:SRN851983 TBI851970:TBJ851983 TLE851970:TLF851983 TVA851970:TVB851983 UEW851970:UEX851983 UOS851970:UOT851983 UYO851970:UYP851983 VIK851970:VIL851983 VSG851970:VSH851983 WCC851970:WCD851983 WLY851970:WLZ851983 WVU851970:WVV851983 M917506:N917519 JI917506:JJ917519 TE917506:TF917519 ADA917506:ADB917519 AMW917506:AMX917519 AWS917506:AWT917519 BGO917506:BGP917519 BQK917506:BQL917519 CAG917506:CAH917519 CKC917506:CKD917519 CTY917506:CTZ917519 DDU917506:DDV917519 DNQ917506:DNR917519 DXM917506:DXN917519 EHI917506:EHJ917519 ERE917506:ERF917519 FBA917506:FBB917519 FKW917506:FKX917519 FUS917506:FUT917519 GEO917506:GEP917519 GOK917506:GOL917519 GYG917506:GYH917519 HIC917506:HID917519 HRY917506:HRZ917519 IBU917506:IBV917519 ILQ917506:ILR917519 IVM917506:IVN917519 JFI917506:JFJ917519 JPE917506:JPF917519 JZA917506:JZB917519 KIW917506:KIX917519 KSS917506:KST917519 LCO917506:LCP917519 LMK917506:LML917519 LWG917506:LWH917519 MGC917506:MGD917519 MPY917506:MPZ917519 MZU917506:MZV917519 NJQ917506:NJR917519 NTM917506:NTN917519 ODI917506:ODJ917519 ONE917506:ONF917519 OXA917506:OXB917519 PGW917506:PGX917519 PQS917506:PQT917519 QAO917506:QAP917519 QKK917506:QKL917519 QUG917506:QUH917519 REC917506:RED917519 RNY917506:RNZ917519 RXU917506:RXV917519 SHQ917506:SHR917519 SRM917506:SRN917519 TBI917506:TBJ917519 TLE917506:TLF917519 TVA917506:TVB917519 UEW917506:UEX917519 UOS917506:UOT917519 UYO917506:UYP917519 VIK917506:VIL917519 VSG917506:VSH917519 WCC917506:WCD917519 WLY917506:WLZ917519 WVU917506:WVV917519 M983042:N983055 JI983042:JJ983055 TE983042:TF983055 ADA983042:ADB983055 AMW983042:AMX983055 AWS983042:AWT983055 BGO983042:BGP983055 BQK983042:BQL983055 CAG983042:CAH983055 CKC983042:CKD983055 CTY983042:CTZ983055 DDU983042:DDV983055 DNQ983042:DNR983055 DXM983042:DXN983055 EHI983042:EHJ983055 ERE983042:ERF983055 FBA983042:FBB983055 FKW983042:FKX983055 FUS983042:FUT983055 GEO983042:GEP983055 GOK983042:GOL983055 GYG983042:GYH983055 HIC983042:HID983055 HRY983042:HRZ983055 IBU983042:IBV983055 ILQ983042:ILR983055 IVM983042:IVN983055 JFI983042:JFJ983055 JPE983042:JPF983055 JZA983042:JZB983055 KIW983042:KIX983055 KSS983042:KST983055 LCO983042:LCP983055 LMK983042:LML983055 LWG983042:LWH983055 MGC983042:MGD983055 MPY983042:MPZ983055 MZU983042:MZV983055 NJQ983042:NJR983055 NTM983042:NTN983055 ODI983042:ODJ983055 ONE983042:ONF983055 OXA983042:OXB983055 PGW983042:PGX983055 PQS983042:PQT983055 QAO983042:QAP983055 QKK983042:QKL983055 QUG983042:QUH983055 REC983042:RED983055 RNY983042:RNZ983055 RXU983042:RXV983055 SHQ983042:SHR983055 SRM983042:SRN983055 TBI983042:TBJ983055 TLE983042:TLF983055 TVA983042:TVB983055 UEW983042:UEX983055 UOS983042:UOT983055 UYO983042:UYP983055 VIK983042:VIL983055 VSG983042:VSH983055 WCC983042:WCD983055 WLY983042:WLZ983055 WVU983042:WVV983055 M20:N36 JI20:JJ36 TE20:TF36 ADA20:ADB36 AMW20:AMX36 AWS20:AWT36 BGO20:BGP36 BQK20:BQL36 CAG20:CAH36 CKC20:CKD36 CTY20:CTZ36 DDU20:DDV36 DNQ20:DNR36 DXM20:DXN36 EHI20:EHJ36 ERE20:ERF36 FBA20:FBB36 FKW20:FKX36 FUS20:FUT36 GEO20:GEP36 GOK20:GOL36 GYG20:GYH36 HIC20:HID36 HRY20:HRZ36 IBU20:IBV36 ILQ20:ILR36 IVM20:IVN36 JFI20:JFJ36 JPE20:JPF36 JZA20:JZB36 KIW20:KIX36 KSS20:KST36 LCO20:LCP36 LMK20:LML36 LWG20:LWH36 MGC20:MGD36 MPY20:MPZ36 MZU20:MZV36 NJQ20:NJR36 NTM20:NTN36 ODI20:ODJ36 ONE20:ONF36 OXA20:OXB36 PGW20:PGX36 PQS20:PQT36 QAO20:QAP36 QKK20:QKL36 QUG20:QUH36 REC20:RED36 RNY20:RNZ36 RXU20:RXV36 SHQ20:SHR36 SRM20:SRN36 TBI20:TBJ36 TLE20:TLF36 TVA20:TVB36 UEW20:UEX36 UOS20:UOT36 UYO20:UYP36 VIK20:VIL36 VSG20:VSH36 WCC20:WCD36 WLY20:WLZ36 WVU20:WVV36 M65556:N65572 JI65556:JJ65572 TE65556:TF65572 ADA65556:ADB65572 AMW65556:AMX65572 AWS65556:AWT65572 BGO65556:BGP65572 BQK65556:BQL65572 CAG65556:CAH65572 CKC65556:CKD65572 CTY65556:CTZ65572 DDU65556:DDV65572 DNQ65556:DNR65572 DXM65556:DXN65572 EHI65556:EHJ65572 ERE65556:ERF65572 FBA65556:FBB65572 FKW65556:FKX65572 FUS65556:FUT65572 GEO65556:GEP65572 GOK65556:GOL65572 GYG65556:GYH65572 HIC65556:HID65572 HRY65556:HRZ65572 IBU65556:IBV65572 ILQ65556:ILR65572 IVM65556:IVN65572 JFI65556:JFJ65572 JPE65556:JPF65572 JZA65556:JZB65572 KIW65556:KIX65572 KSS65556:KST65572 LCO65556:LCP65572 LMK65556:LML65572 LWG65556:LWH65572 MGC65556:MGD65572 MPY65556:MPZ65572 MZU65556:MZV65572 NJQ65556:NJR65572 NTM65556:NTN65572 ODI65556:ODJ65572 ONE65556:ONF65572 OXA65556:OXB65572 PGW65556:PGX65572 PQS65556:PQT65572 QAO65556:QAP65572 QKK65556:QKL65572 QUG65556:QUH65572 REC65556:RED65572 RNY65556:RNZ65572 RXU65556:RXV65572 SHQ65556:SHR65572 SRM65556:SRN65572 TBI65556:TBJ65572 TLE65556:TLF65572 TVA65556:TVB65572 UEW65556:UEX65572 UOS65556:UOT65572 UYO65556:UYP65572 VIK65556:VIL65572 VSG65556:VSH65572 WCC65556:WCD65572 WLY65556:WLZ65572 WVU65556:WVV65572 M131092:N131108 JI131092:JJ131108 TE131092:TF131108 ADA131092:ADB131108 AMW131092:AMX131108 AWS131092:AWT131108 BGO131092:BGP131108 BQK131092:BQL131108 CAG131092:CAH131108 CKC131092:CKD131108 CTY131092:CTZ131108 DDU131092:DDV131108 DNQ131092:DNR131108 DXM131092:DXN131108 EHI131092:EHJ131108 ERE131092:ERF131108 FBA131092:FBB131108 FKW131092:FKX131108 FUS131092:FUT131108 GEO131092:GEP131108 GOK131092:GOL131108 GYG131092:GYH131108 HIC131092:HID131108 HRY131092:HRZ131108 IBU131092:IBV131108 ILQ131092:ILR131108 IVM131092:IVN131108 JFI131092:JFJ131108 JPE131092:JPF131108 JZA131092:JZB131108 KIW131092:KIX131108 KSS131092:KST131108 LCO131092:LCP131108 LMK131092:LML131108 LWG131092:LWH131108 MGC131092:MGD131108 MPY131092:MPZ131108 MZU131092:MZV131108 NJQ131092:NJR131108 NTM131092:NTN131108 ODI131092:ODJ131108 ONE131092:ONF131108 OXA131092:OXB131108 PGW131092:PGX131108 PQS131092:PQT131108 QAO131092:QAP131108 QKK131092:QKL131108 QUG131092:QUH131108 REC131092:RED131108 RNY131092:RNZ131108 RXU131092:RXV131108 SHQ131092:SHR131108 SRM131092:SRN131108 TBI131092:TBJ131108 TLE131092:TLF131108 TVA131092:TVB131108 UEW131092:UEX131108 UOS131092:UOT131108 UYO131092:UYP131108 VIK131092:VIL131108 VSG131092:VSH131108 WCC131092:WCD131108 WLY131092:WLZ131108 WVU131092:WVV131108 M196628:N196644 JI196628:JJ196644 TE196628:TF196644 ADA196628:ADB196644 AMW196628:AMX196644 AWS196628:AWT196644 BGO196628:BGP196644 BQK196628:BQL196644 CAG196628:CAH196644 CKC196628:CKD196644 CTY196628:CTZ196644 DDU196628:DDV196644 DNQ196628:DNR196644 DXM196628:DXN196644 EHI196628:EHJ196644 ERE196628:ERF196644 FBA196628:FBB196644 FKW196628:FKX196644 FUS196628:FUT196644 GEO196628:GEP196644 GOK196628:GOL196644 GYG196628:GYH196644 HIC196628:HID196644 HRY196628:HRZ196644 IBU196628:IBV196644 ILQ196628:ILR196644 IVM196628:IVN196644 JFI196628:JFJ196644 JPE196628:JPF196644 JZA196628:JZB196644 KIW196628:KIX196644 KSS196628:KST196644 LCO196628:LCP196644 LMK196628:LML196644 LWG196628:LWH196644 MGC196628:MGD196644 MPY196628:MPZ196644 MZU196628:MZV196644 NJQ196628:NJR196644 NTM196628:NTN196644 ODI196628:ODJ196644 ONE196628:ONF196644 OXA196628:OXB196644 PGW196628:PGX196644 PQS196628:PQT196644 QAO196628:QAP196644 QKK196628:QKL196644 QUG196628:QUH196644 REC196628:RED196644 RNY196628:RNZ196644 RXU196628:RXV196644 SHQ196628:SHR196644 SRM196628:SRN196644 TBI196628:TBJ196644 TLE196628:TLF196644 TVA196628:TVB196644 UEW196628:UEX196644 UOS196628:UOT196644 UYO196628:UYP196644 VIK196628:VIL196644 VSG196628:VSH196644 WCC196628:WCD196644 WLY196628:WLZ196644 WVU196628:WVV196644 M262164:N262180 JI262164:JJ262180 TE262164:TF262180 ADA262164:ADB262180 AMW262164:AMX262180 AWS262164:AWT262180 BGO262164:BGP262180 BQK262164:BQL262180 CAG262164:CAH262180 CKC262164:CKD262180 CTY262164:CTZ262180 DDU262164:DDV262180 DNQ262164:DNR262180 DXM262164:DXN262180 EHI262164:EHJ262180 ERE262164:ERF262180 FBA262164:FBB262180 FKW262164:FKX262180 FUS262164:FUT262180 GEO262164:GEP262180 GOK262164:GOL262180 GYG262164:GYH262180 HIC262164:HID262180 HRY262164:HRZ262180 IBU262164:IBV262180 ILQ262164:ILR262180 IVM262164:IVN262180 JFI262164:JFJ262180 JPE262164:JPF262180 JZA262164:JZB262180 KIW262164:KIX262180 KSS262164:KST262180 LCO262164:LCP262180 LMK262164:LML262180 LWG262164:LWH262180 MGC262164:MGD262180 MPY262164:MPZ262180 MZU262164:MZV262180 NJQ262164:NJR262180 NTM262164:NTN262180 ODI262164:ODJ262180 ONE262164:ONF262180 OXA262164:OXB262180 PGW262164:PGX262180 PQS262164:PQT262180 QAO262164:QAP262180 QKK262164:QKL262180 QUG262164:QUH262180 REC262164:RED262180 RNY262164:RNZ262180 RXU262164:RXV262180 SHQ262164:SHR262180 SRM262164:SRN262180 TBI262164:TBJ262180 TLE262164:TLF262180 TVA262164:TVB262180 UEW262164:UEX262180 UOS262164:UOT262180 UYO262164:UYP262180 VIK262164:VIL262180 VSG262164:VSH262180 WCC262164:WCD262180 WLY262164:WLZ262180 WVU262164:WVV262180 M327700:N327716 JI327700:JJ327716 TE327700:TF327716 ADA327700:ADB327716 AMW327700:AMX327716 AWS327700:AWT327716 BGO327700:BGP327716 BQK327700:BQL327716 CAG327700:CAH327716 CKC327700:CKD327716 CTY327700:CTZ327716 DDU327700:DDV327716 DNQ327700:DNR327716 DXM327700:DXN327716 EHI327700:EHJ327716 ERE327700:ERF327716 FBA327700:FBB327716 FKW327700:FKX327716 FUS327700:FUT327716 GEO327700:GEP327716 GOK327700:GOL327716 GYG327700:GYH327716 HIC327700:HID327716 HRY327700:HRZ327716 IBU327700:IBV327716 ILQ327700:ILR327716 IVM327700:IVN327716 JFI327700:JFJ327716 JPE327700:JPF327716 JZA327700:JZB327716 KIW327700:KIX327716 KSS327700:KST327716 LCO327700:LCP327716 LMK327700:LML327716 LWG327700:LWH327716 MGC327700:MGD327716 MPY327700:MPZ327716 MZU327700:MZV327716 NJQ327700:NJR327716 NTM327700:NTN327716 ODI327700:ODJ327716 ONE327700:ONF327716 OXA327700:OXB327716 PGW327700:PGX327716 PQS327700:PQT327716 QAO327700:QAP327716 QKK327700:QKL327716 QUG327700:QUH327716 REC327700:RED327716 RNY327700:RNZ327716 RXU327700:RXV327716 SHQ327700:SHR327716 SRM327700:SRN327716 TBI327700:TBJ327716 TLE327700:TLF327716 TVA327700:TVB327716 UEW327700:UEX327716 UOS327700:UOT327716 UYO327700:UYP327716 VIK327700:VIL327716 VSG327700:VSH327716 WCC327700:WCD327716 WLY327700:WLZ327716 WVU327700:WVV327716 M393236:N393252 JI393236:JJ393252 TE393236:TF393252 ADA393236:ADB393252 AMW393236:AMX393252 AWS393236:AWT393252 BGO393236:BGP393252 BQK393236:BQL393252 CAG393236:CAH393252 CKC393236:CKD393252 CTY393236:CTZ393252 DDU393236:DDV393252 DNQ393236:DNR393252 DXM393236:DXN393252 EHI393236:EHJ393252 ERE393236:ERF393252 FBA393236:FBB393252 FKW393236:FKX393252 FUS393236:FUT393252 GEO393236:GEP393252 GOK393236:GOL393252 GYG393236:GYH393252 HIC393236:HID393252 HRY393236:HRZ393252 IBU393236:IBV393252 ILQ393236:ILR393252 IVM393236:IVN393252 JFI393236:JFJ393252 JPE393236:JPF393252 JZA393236:JZB393252 KIW393236:KIX393252 KSS393236:KST393252 LCO393236:LCP393252 LMK393236:LML393252 LWG393236:LWH393252 MGC393236:MGD393252 MPY393236:MPZ393252 MZU393236:MZV393252 NJQ393236:NJR393252 NTM393236:NTN393252 ODI393236:ODJ393252 ONE393236:ONF393252 OXA393236:OXB393252 PGW393236:PGX393252 PQS393236:PQT393252 QAO393236:QAP393252 QKK393236:QKL393252 QUG393236:QUH393252 REC393236:RED393252 RNY393236:RNZ393252 RXU393236:RXV393252 SHQ393236:SHR393252 SRM393236:SRN393252 TBI393236:TBJ393252 TLE393236:TLF393252 TVA393236:TVB393252 UEW393236:UEX393252 UOS393236:UOT393252 UYO393236:UYP393252 VIK393236:VIL393252 VSG393236:VSH393252 WCC393236:WCD393252 WLY393236:WLZ393252 WVU393236:WVV393252 M458772:N458788 JI458772:JJ458788 TE458772:TF458788 ADA458772:ADB458788 AMW458772:AMX458788 AWS458772:AWT458788 BGO458772:BGP458788 BQK458772:BQL458788 CAG458772:CAH458788 CKC458772:CKD458788 CTY458772:CTZ458788 DDU458772:DDV458788 DNQ458772:DNR458788 DXM458772:DXN458788 EHI458772:EHJ458788 ERE458772:ERF458788 FBA458772:FBB458788 FKW458772:FKX458788 FUS458772:FUT458788 GEO458772:GEP458788 GOK458772:GOL458788 GYG458772:GYH458788 HIC458772:HID458788 HRY458772:HRZ458788 IBU458772:IBV458788 ILQ458772:ILR458788 IVM458772:IVN458788 JFI458772:JFJ458788 JPE458772:JPF458788 JZA458772:JZB458788 KIW458772:KIX458788 KSS458772:KST458788 LCO458772:LCP458788 LMK458772:LML458788 LWG458772:LWH458788 MGC458772:MGD458788 MPY458772:MPZ458788 MZU458772:MZV458788 NJQ458772:NJR458788 NTM458772:NTN458788 ODI458772:ODJ458788 ONE458772:ONF458788 OXA458772:OXB458788 PGW458772:PGX458788 PQS458772:PQT458788 QAO458772:QAP458788 QKK458772:QKL458788 QUG458772:QUH458788 REC458772:RED458788 RNY458772:RNZ458788 RXU458772:RXV458788 SHQ458772:SHR458788 SRM458772:SRN458788 TBI458772:TBJ458788 TLE458772:TLF458788 TVA458772:TVB458788 UEW458772:UEX458788 UOS458772:UOT458788 UYO458772:UYP458788 VIK458772:VIL458788 VSG458772:VSH458788 WCC458772:WCD458788 WLY458772:WLZ458788 WVU458772:WVV458788 M524308:N524324 JI524308:JJ524324 TE524308:TF524324 ADA524308:ADB524324 AMW524308:AMX524324 AWS524308:AWT524324 BGO524308:BGP524324 BQK524308:BQL524324 CAG524308:CAH524324 CKC524308:CKD524324 CTY524308:CTZ524324 DDU524308:DDV524324 DNQ524308:DNR524324 DXM524308:DXN524324 EHI524308:EHJ524324 ERE524308:ERF524324 FBA524308:FBB524324 FKW524308:FKX524324 FUS524308:FUT524324 GEO524308:GEP524324 GOK524308:GOL524324 GYG524308:GYH524324 HIC524308:HID524324 HRY524308:HRZ524324 IBU524308:IBV524324 ILQ524308:ILR524324 IVM524308:IVN524324 JFI524308:JFJ524324 JPE524308:JPF524324 JZA524308:JZB524324 KIW524308:KIX524324 KSS524308:KST524324 LCO524308:LCP524324 LMK524308:LML524324 LWG524308:LWH524324 MGC524308:MGD524324 MPY524308:MPZ524324 MZU524308:MZV524324 NJQ524308:NJR524324 NTM524308:NTN524324 ODI524308:ODJ524324 ONE524308:ONF524324 OXA524308:OXB524324 PGW524308:PGX524324 PQS524308:PQT524324 QAO524308:QAP524324 QKK524308:QKL524324 QUG524308:QUH524324 REC524308:RED524324 RNY524308:RNZ524324 RXU524308:RXV524324 SHQ524308:SHR524324 SRM524308:SRN524324 TBI524308:TBJ524324 TLE524308:TLF524324 TVA524308:TVB524324 UEW524308:UEX524324 UOS524308:UOT524324 UYO524308:UYP524324 VIK524308:VIL524324 VSG524308:VSH524324 WCC524308:WCD524324 WLY524308:WLZ524324 WVU524308:WVV524324 M589844:N589860 JI589844:JJ589860 TE589844:TF589860 ADA589844:ADB589860 AMW589844:AMX589860 AWS589844:AWT589860 BGO589844:BGP589860 BQK589844:BQL589860 CAG589844:CAH589860 CKC589844:CKD589860 CTY589844:CTZ589860 DDU589844:DDV589860 DNQ589844:DNR589860 DXM589844:DXN589860 EHI589844:EHJ589860 ERE589844:ERF589860 FBA589844:FBB589860 FKW589844:FKX589860 FUS589844:FUT589860 GEO589844:GEP589860 GOK589844:GOL589860 GYG589844:GYH589860 HIC589844:HID589860 HRY589844:HRZ589860 IBU589844:IBV589860 ILQ589844:ILR589860 IVM589844:IVN589860 JFI589844:JFJ589860 JPE589844:JPF589860 JZA589844:JZB589860 KIW589844:KIX589860 KSS589844:KST589860 LCO589844:LCP589860 LMK589844:LML589860 LWG589844:LWH589860 MGC589844:MGD589860 MPY589844:MPZ589860 MZU589844:MZV589860 NJQ589844:NJR589860 NTM589844:NTN589860 ODI589844:ODJ589860 ONE589844:ONF589860 OXA589844:OXB589860 PGW589844:PGX589860 PQS589844:PQT589860 QAO589844:QAP589860 QKK589844:QKL589860 QUG589844:QUH589860 REC589844:RED589860 RNY589844:RNZ589860 RXU589844:RXV589860 SHQ589844:SHR589860 SRM589844:SRN589860 TBI589844:TBJ589860 TLE589844:TLF589860 TVA589844:TVB589860 UEW589844:UEX589860 UOS589844:UOT589860 UYO589844:UYP589860 VIK589844:VIL589860 VSG589844:VSH589860 WCC589844:WCD589860 WLY589844:WLZ589860 WVU589844:WVV589860 M655380:N655396 JI655380:JJ655396 TE655380:TF655396 ADA655380:ADB655396 AMW655380:AMX655396 AWS655380:AWT655396 BGO655380:BGP655396 BQK655380:BQL655396 CAG655380:CAH655396 CKC655380:CKD655396 CTY655380:CTZ655396 DDU655380:DDV655396 DNQ655380:DNR655396 DXM655380:DXN655396 EHI655380:EHJ655396 ERE655380:ERF655396 FBA655380:FBB655396 FKW655380:FKX655396 FUS655380:FUT655396 GEO655380:GEP655396 GOK655380:GOL655396 GYG655380:GYH655396 HIC655380:HID655396 HRY655380:HRZ655396 IBU655380:IBV655396 ILQ655380:ILR655396 IVM655380:IVN655396 JFI655380:JFJ655396 JPE655380:JPF655396 JZA655380:JZB655396 KIW655380:KIX655396 KSS655380:KST655396 LCO655380:LCP655396 LMK655380:LML655396 LWG655380:LWH655396 MGC655380:MGD655396 MPY655380:MPZ655396 MZU655380:MZV655396 NJQ655380:NJR655396 NTM655380:NTN655396 ODI655380:ODJ655396 ONE655380:ONF655396 OXA655380:OXB655396 PGW655380:PGX655396 PQS655380:PQT655396 QAO655380:QAP655396 QKK655380:QKL655396 QUG655380:QUH655396 REC655380:RED655396 RNY655380:RNZ655396 RXU655380:RXV655396 SHQ655380:SHR655396 SRM655380:SRN655396 TBI655380:TBJ655396 TLE655380:TLF655396 TVA655380:TVB655396 UEW655380:UEX655396 UOS655380:UOT655396 UYO655380:UYP655396 VIK655380:VIL655396 VSG655380:VSH655396 WCC655380:WCD655396 WLY655380:WLZ655396 WVU655380:WVV655396 M720916:N720932 JI720916:JJ720932 TE720916:TF720932 ADA720916:ADB720932 AMW720916:AMX720932 AWS720916:AWT720932 BGO720916:BGP720932 BQK720916:BQL720932 CAG720916:CAH720932 CKC720916:CKD720932 CTY720916:CTZ720932 DDU720916:DDV720932 DNQ720916:DNR720932 DXM720916:DXN720932 EHI720916:EHJ720932 ERE720916:ERF720932 FBA720916:FBB720932 FKW720916:FKX720932 FUS720916:FUT720932 GEO720916:GEP720932 GOK720916:GOL720932 GYG720916:GYH720932 HIC720916:HID720932 HRY720916:HRZ720932 IBU720916:IBV720932 ILQ720916:ILR720932 IVM720916:IVN720932 JFI720916:JFJ720932 JPE720916:JPF720932 JZA720916:JZB720932 KIW720916:KIX720932 KSS720916:KST720932 LCO720916:LCP720932 LMK720916:LML720932 LWG720916:LWH720932 MGC720916:MGD720932 MPY720916:MPZ720932 MZU720916:MZV720932 NJQ720916:NJR720932 NTM720916:NTN720932 ODI720916:ODJ720932 ONE720916:ONF720932 OXA720916:OXB720932 PGW720916:PGX720932 PQS720916:PQT720932 QAO720916:QAP720932 QKK720916:QKL720932 QUG720916:QUH720932 REC720916:RED720932 RNY720916:RNZ720932 RXU720916:RXV720932 SHQ720916:SHR720932 SRM720916:SRN720932 TBI720916:TBJ720932 TLE720916:TLF720932 TVA720916:TVB720932 UEW720916:UEX720932 UOS720916:UOT720932 UYO720916:UYP720932 VIK720916:VIL720932 VSG720916:VSH720932 WCC720916:WCD720932 WLY720916:WLZ720932 WVU720916:WVV720932 M786452:N786468 JI786452:JJ786468 TE786452:TF786468 ADA786452:ADB786468 AMW786452:AMX786468 AWS786452:AWT786468 BGO786452:BGP786468 BQK786452:BQL786468 CAG786452:CAH786468 CKC786452:CKD786468 CTY786452:CTZ786468 DDU786452:DDV786468 DNQ786452:DNR786468 DXM786452:DXN786468 EHI786452:EHJ786468 ERE786452:ERF786468 FBA786452:FBB786468 FKW786452:FKX786468 FUS786452:FUT786468 GEO786452:GEP786468 GOK786452:GOL786468 GYG786452:GYH786468 HIC786452:HID786468 HRY786452:HRZ786468 IBU786452:IBV786468 ILQ786452:ILR786468 IVM786452:IVN786468 JFI786452:JFJ786468 JPE786452:JPF786468 JZA786452:JZB786468 KIW786452:KIX786468 KSS786452:KST786468 LCO786452:LCP786468 LMK786452:LML786468 LWG786452:LWH786468 MGC786452:MGD786468 MPY786452:MPZ786468 MZU786452:MZV786468 NJQ786452:NJR786468 NTM786452:NTN786468 ODI786452:ODJ786468 ONE786452:ONF786468 OXA786452:OXB786468 PGW786452:PGX786468 PQS786452:PQT786468 QAO786452:QAP786468 QKK786452:QKL786468 QUG786452:QUH786468 REC786452:RED786468 RNY786452:RNZ786468 RXU786452:RXV786468 SHQ786452:SHR786468 SRM786452:SRN786468 TBI786452:TBJ786468 TLE786452:TLF786468 TVA786452:TVB786468 UEW786452:UEX786468 UOS786452:UOT786468 UYO786452:UYP786468 VIK786452:VIL786468 VSG786452:VSH786468 WCC786452:WCD786468 WLY786452:WLZ786468 WVU786452:WVV786468 M851988:N852004 JI851988:JJ852004 TE851988:TF852004 ADA851988:ADB852004 AMW851988:AMX852004 AWS851988:AWT852004 BGO851988:BGP852004 BQK851988:BQL852004 CAG851988:CAH852004 CKC851988:CKD852004 CTY851988:CTZ852004 DDU851988:DDV852004 DNQ851988:DNR852004 DXM851988:DXN852004 EHI851988:EHJ852004 ERE851988:ERF852004 FBA851988:FBB852004 FKW851988:FKX852004 FUS851988:FUT852004 GEO851988:GEP852004 GOK851988:GOL852004 GYG851988:GYH852004 HIC851988:HID852004 HRY851988:HRZ852004 IBU851988:IBV852004 ILQ851988:ILR852004 IVM851988:IVN852004 JFI851988:JFJ852004 JPE851988:JPF852004 JZA851988:JZB852004 KIW851988:KIX852004 KSS851988:KST852004 LCO851988:LCP852004 LMK851988:LML852004 LWG851988:LWH852004 MGC851988:MGD852004 MPY851988:MPZ852004 MZU851988:MZV852004 NJQ851988:NJR852004 NTM851988:NTN852004 ODI851988:ODJ852004 ONE851988:ONF852004 OXA851988:OXB852004 PGW851988:PGX852004 PQS851988:PQT852004 QAO851988:QAP852004 QKK851988:QKL852004 QUG851988:QUH852004 REC851988:RED852004 RNY851988:RNZ852004 RXU851988:RXV852004 SHQ851988:SHR852004 SRM851988:SRN852004 TBI851988:TBJ852004 TLE851988:TLF852004 TVA851988:TVB852004 UEW851988:UEX852004 UOS851988:UOT852004 UYO851988:UYP852004 VIK851988:VIL852004 VSG851988:VSH852004 WCC851988:WCD852004 WLY851988:WLZ852004 WVU851988:WVV852004 M917524:N917540 JI917524:JJ917540 TE917524:TF917540 ADA917524:ADB917540 AMW917524:AMX917540 AWS917524:AWT917540 BGO917524:BGP917540 BQK917524:BQL917540 CAG917524:CAH917540 CKC917524:CKD917540 CTY917524:CTZ917540 DDU917524:DDV917540 DNQ917524:DNR917540 DXM917524:DXN917540 EHI917524:EHJ917540 ERE917524:ERF917540 FBA917524:FBB917540 FKW917524:FKX917540 FUS917524:FUT917540 GEO917524:GEP917540 GOK917524:GOL917540 GYG917524:GYH917540 HIC917524:HID917540 HRY917524:HRZ917540 IBU917524:IBV917540 ILQ917524:ILR917540 IVM917524:IVN917540 JFI917524:JFJ917540 JPE917524:JPF917540 JZA917524:JZB917540 KIW917524:KIX917540 KSS917524:KST917540 LCO917524:LCP917540 LMK917524:LML917540 LWG917524:LWH917540 MGC917524:MGD917540 MPY917524:MPZ917540 MZU917524:MZV917540 NJQ917524:NJR917540 NTM917524:NTN917540 ODI917524:ODJ917540 ONE917524:ONF917540 OXA917524:OXB917540 PGW917524:PGX917540 PQS917524:PQT917540 QAO917524:QAP917540 QKK917524:QKL917540 QUG917524:QUH917540 REC917524:RED917540 RNY917524:RNZ917540 RXU917524:RXV917540 SHQ917524:SHR917540 SRM917524:SRN917540 TBI917524:TBJ917540 TLE917524:TLF917540 TVA917524:TVB917540 UEW917524:UEX917540 UOS917524:UOT917540 UYO917524:UYP917540 VIK917524:VIL917540 VSG917524:VSH917540 WCC917524:WCD917540 WLY917524:WLZ917540 WVU917524:WVV917540 M983060:N983076 JI983060:JJ983076 TE983060:TF983076 ADA983060:ADB983076 AMW983060:AMX983076 AWS983060:AWT983076 BGO983060:BGP983076 BQK983060:BQL983076 CAG983060:CAH983076 CKC983060:CKD983076 CTY983060:CTZ983076 DDU983060:DDV983076 DNQ983060:DNR983076 DXM983060:DXN983076 EHI983060:EHJ983076 ERE983060:ERF983076 FBA983060:FBB983076 FKW983060:FKX983076 FUS983060:FUT983076 GEO983060:GEP983076 GOK983060:GOL983076 GYG983060:GYH983076 HIC983060:HID983076 HRY983060:HRZ983076 IBU983060:IBV983076 ILQ983060:ILR983076 IVM983060:IVN983076 JFI983060:JFJ983076 JPE983060:JPF983076 JZA983060:JZB983076 KIW983060:KIX983076 KSS983060:KST983076 LCO983060:LCP983076 LMK983060:LML983076 LWG983060:LWH983076 MGC983060:MGD983076 MPY983060:MPZ983076 MZU983060:MZV983076 NJQ983060:NJR983076 NTM983060:NTN983076 ODI983060:ODJ983076 ONE983060:ONF983076 OXA983060:OXB983076 PGW983060:PGX983076 PQS983060:PQT983076 QAO983060:QAP983076 QKK983060:QKL983076 QUG983060:QUH983076 REC983060:RED983076 RNY983060:RNZ983076 RXU983060:RXV983076 SHQ983060:SHR983076 SRM983060:SRN983076 TBI983060:TBJ983076 TLE983060:TLF983076 TVA983060:TVB983076 UEW983060:UEX983076 UOS983060:UOT983076 UYO983060:UYP983076 VIK983060:VIL983076 VSG983060:VSH983076 WCC983060:WCD983076 WLY983060:WLZ983076 WVU983060:WVV983076" xr:uid="{00000000-0002-0000-1700-000006000000}">
      <formula1>#REF!</formula1>
    </dataValidation>
  </dataValidations>
  <pageMargins left="0.3" right="0.32" top="0.46" bottom="0.48" header="0.33" footer="0.33"/>
  <pageSetup paperSize="9" scale="59" orientation="landscape" verticalDpi="0" r:id="rId1"/>
  <headerFooter alignWithMargins="0">
    <oddHeader>&amp;CｸﾚｼﾞｯﾄDB（新）.DM1 / 論理 / メイン モデル メタデータシート&amp;R&amp;D &amp;T</oddHeader>
    <oddFooter>&amp;C&amp;P/&amp;N</oddFooter>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AB1239"/>
  <sheetViews>
    <sheetView zoomScale="70" workbookViewId="0">
      <pane xSplit="2" ySplit="1" topLeftCell="G746"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29.6640625" style="9" bestFit="1" customWidth="1"/>
    <col min="2" max="2" width="23.88671875" style="9" bestFit="1" customWidth="1"/>
    <col min="3" max="3" width="18.6640625" style="9" customWidth="1"/>
    <col min="4" max="4" width="31.33203125" style="9" customWidth="1"/>
    <col min="5" max="5" width="10.44140625" style="9" hidden="1" customWidth="1" outlineLevel="1"/>
    <col min="6" max="6" width="5.44140625" style="9" customWidth="1" collapsed="1"/>
    <col min="7" max="7" width="46.33203125" style="9" bestFit="1" customWidth="1"/>
    <col min="8" max="8" width="29.33203125" style="9" customWidth="1"/>
    <col min="9" max="9" width="22.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9.6640625" style="9" bestFit="1" customWidth="1"/>
    <col min="258" max="258" width="23.88671875" style="9" bestFit="1" customWidth="1"/>
    <col min="259" max="259" width="18.6640625" style="9" customWidth="1"/>
    <col min="260" max="260" width="31.33203125" style="9" customWidth="1"/>
    <col min="261" max="261" width="0" style="9" hidden="1" customWidth="1"/>
    <col min="262" max="262" width="5.44140625" style="9" customWidth="1"/>
    <col min="263" max="263" width="46.33203125" style="9" bestFit="1" customWidth="1"/>
    <col min="264" max="264" width="29.33203125" style="9" customWidth="1"/>
    <col min="265" max="265" width="22.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9.6640625" style="9" bestFit="1" customWidth="1"/>
    <col min="514" max="514" width="23.88671875" style="9" bestFit="1" customWidth="1"/>
    <col min="515" max="515" width="18.6640625" style="9" customWidth="1"/>
    <col min="516" max="516" width="31.33203125" style="9" customWidth="1"/>
    <col min="517" max="517" width="0" style="9" hidden="1" customWidth="1"/>
    <col min="518" max="518" width="5.44140625" style="9" customWidth="1"/>
    <col min="519" max="519" width="46.33203125" style="9" bestFit="1" customWidth="1"/>
    <col min="520" max="520" width="29.33203125" style="9" customWidth="1"/>
    <col min="521" max="521" width="22.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9.6640625" style="9" bestFit="1" customWidth="1"/>
    <col min="770" max="770" width="23.88671875" style="9" bestFit="1" customWidth="1"/>
    <col min="771" max="771" width="18.6640625" style="9" customWidth="1"/>
    <col min="772" max="772" width="31.33203125" style="9" customWidth="1"/>
    <col min="773" max="773" width="0" style="9" hidden="1" customWidth="1"/>
    <col min="774" max="774" width="5.44140625" style="9" customWidth="1"/>
    <col min="775" max="775" width="46.33203125" style="9" bestFit="1" customWidth="1"/>
    <col min="776" max="776" width="29.33203125" style="9" customWidth="1"/>
    <col min="777" max="777" width="22.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9.6640625" style="9" bestFit="1" customWidth="1"/>
    <col min="1026" max="1026" width="23.88671875" style="9" bestFit="1" customWidth="1"/>
    <col min="1027" max="1027" width="18.6640625" style="9" customWidth="1"/>
    <col min="1028" max="1028" width="31.33203125" style="9" customWidth="1"/>
    <col min="1029" max="1029" width="0" style="9" hidden="1" customWidth="1"/>
    <col min="1030" max="1030" width="5.44140625" style="9" customWidth="1"/>
    <col min="1031" max="1031" width="46.33203125" style="9" bestFit="1" customWidth="1"/>
    <col min="1032" max="1032" width="29.33203125" style="9" customWidth="1"/>
    <col min="1033" max="1033" width="22.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9.6640625" style="9" bestFit="1" customWidth="1"/>
    <col min="1282" max="1282" width="23.88671875" style="9" bestFit="1" customWidth="1"/>
    <col min="1283" max="1283" width="18.6640625" style="9" customWidth="1"/>
    <col min="1284" max="1284" width="31.33203125" style="9" customWidth="1"/>
    <col min="1285" max="1285" width="0" style="9" hidden="1" customWidth="1"/>
    <col min="1286" max="1286" width="5.44140625" style="9" customWidth="1"/>
    <col min="1287" max="1287" width="46.33203125" style="9" bestFit="1" customWidth="1"/>
    <col min="1288" max="1288" width="29.33203125" style="9" customWidth="1"/>
    <col min="1289" max="1289" width="22.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9.6640625" style="9" bestFit="1" customWidth="1"/>
    <col min="1538" max="1538" width="23.88671875" style="9" bestFit="1" customWidth="1"/>
    <col min="1539" max="1539" width="18.6640625" style="9" customWidth="1"/>
    <col min="1540" max="1540" width="31.33203125" style="9" customWidth="1"/>
    <col min="1541" max="1541" width="0" style="9" hidden="1" customWidth="1"/>
    <col min="1542" max="1542" width="5.44140625" style="9" customWidth="1"/>
    <col min="1543" max="1543" width="46.33203125" style="9" bestFit="1" customWidth="1"/>
    <col min="1544" max="1544" width="29.33203125" style="9" customWidth="1"/>
    <col min="1545" max="1545" width="22.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9.6640625" style="9" bestFit="1" customWidth="1"/>
    <col min="1794" max="1794" width="23.88671875" style="9" bestFit="1" customWidth="1"/>
    <col min="1795" max="1795" width="18.6640625" style="9" customWidth="1"/>
    <col min="1796" max="1796" width="31.33203125" style="9" customWidth="1"/>
    <col min="1797" max="1797" width="0" style="9" hidden="1" customWidth="1"/>
    <col min="1798" max="1798" width="5.44140625" style="9" customWidth="1"/>
    <col min="1799" max="1799" width="46.33203125" style="9" bestFit="1" customWidth="1"/>
    <col min="1800" max="1800" width="29.33203125" style="9" customWidth="1"/>
    <col min="1801" max="1801" width="22.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9.6640625" style="9" bestFit="1" customWidth="1"/>
    <col min="2050" max="2050" width="23.88671875" style="9" bestFit="1" customWidth="1"/>
    <col min="2051" max="2051" width="18.6640625" style="9" customWidth="1"/>
    <col min="2052" max="2052" width="31.33203125" style="9" customWidth="1"/>
    <col min="2053" max="2053" width="0" style="9" hidden="1" customWidth="1"/>
    <col min="2054" max="2054" width="5.44140625" style="9" customWidth="1"/>
    <col min="2055" max="2055" width="46.33203125" style="9" bestFit="1" customWidth="1"/>
    <col min="2056" max="2056" width="29.33203125" style="9" customWidth="1"/>
    <col min="2057" max="2057" width="22.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9.6640625" style="9" bestFit="1" customWidth="1"/>
    <col min="2306" max="2306" width="23.88671875" style="9" bestFit="1" customWidth="1"/>
    <col min="2307" max="2307" width="18.6640625" style="9" customWidth="1"/>
    <col min="2308" max="2308" width="31.33203125" style="9" customWidth="1"/>
    <col min="2309" max="2309" width="0" style="9" hidden="1" customWidth="1"/>
    <col min="2310" max="2310" width="5.44140625" style="9" customWidth="1"/>
    <col min="2311" max="2311" width="46.33203125" style="9" bestFit="1" customWidth="1"/>
    <col min="2312" max="2312" width="29.33203125" style="9" customWidth="1"/>
    <col min="2313" max="2313" width="22.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9.6640625" style="9" bestFit="1" customWidth="1"/>
    <col min="2562" max="2562" width="23.88671875" style="9" bestFit="1" customWidth="1"/>
    <col min="2563" max="2563" width="18.6640625" style="9" customWidth="1"/>
    <col min="2564" max="2564" width="31.33203125" style="9" customWidth="1"/>
    <col min="2565" max="2565" width="0" style="9" hidden="1" customWidth="1"/>
    <col min="2566" max="2566" width="5.44140625" style="9" customWidth="1"/>
    <col min="2567" max="2567" width="46.33203125" style="9" bestFit="1" customWidth="1"/>
    <col min="2568" max="2568" width="29.33203125" style="9" customWidth="1"/>
    <col min="2569" max="2569" width="22.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9.6640625" style="9" bestFit="1" customWidth="1"/>
    <col min="2818" max="2818" width="23.88671875" style="9" bestFit="1" customWidth="1"/>
    <col min="2819" max="2819" width="18.6640625" style="9" customWidth="1"/>
    <col min="2820" max="2820" width="31.33203125" style="9" customWidth="1"/>
    <col min="2821" max="2821" width="0" style="9" hidden="1" customWidth="1"/>
    <col min="2822" max="2822" width="5.44140625" style="9" customWidth="1"/>
    <col min="2823" max="2823" width="46.33203125" style="9" bestFit="1" customWidth="1"/>
    <col min="2824" max="2824" width="29.33203125" style="9" customWidth="1"/>
    <col min="2825" max="2825" width="22.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9.6640625" style="9" bestFit="1" customWidth="1"/>
    <col min="3074" max="3074" width="23.88671875" style="9" bestFit="1" customWidth="1"/>
    <col min="3075" max="3075" width="18.6640625" style="9" customWidth="1"/>
    <col min="3076" max="3076" width="31.33203125" style="9" customWidth="1"/>
    <col min="3077" max="3077" width="0" style="9" hidden="1" customWidth="1"/>
    <col min="3078" max="3078" width="5.44140625" style="9" customWidth="1"/>
    <col min="3079" max="3079" width="46.33203125" style="9" bestFit="1" customWidth="1"/>
    <col min="3080" max="3080" width="29.33203125" style="9" customWidth="1"/>
    <col min="3081" max="3081" width="22.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9.6640625" style="9" bestFit="1" customWidth="1"/>
    <col min="3330" max="3330" width="23.88671875" style="9" bestFit="1" customWidth="1"/>
    <col min="3331" max="3331" width="18.6640625" style="9" customWidth="1"/>
    <col min="3332" max="3332" width="31.33203125" style="9" customWidth="1"/>
    <col min="3333" max="3333" width="0" style="9" hidden="1" customWidth="1"/>
    <col min="3334" max="3334" width="5.44140625" style="9" customWidth="1"/>
    <col min="3335" max="3335" width="46.33203125" style="9" bestFit="1" customWidth="1"/>
    <col min="3336" max="3336" width="29.33203125" style="9" customWidth="1"/>
    <col min="3337" max="3337" width="22.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9.6640625" style="9" bestFit="1" customWidth="1"/>
    <col min="3586" max="3586" width="23.88671875" style="9" bestFit="1" customWidth="1"/>
    <col min="3587" max="3587" width="18.6640625" style="9" customWidth="1"/>
    <col min="3588" max="3588" width="31.33203125" style="9" customWidth="1"/>
    <col min="3589" max="3589" width="0" style="9" hidden="1" customWidth="1"/>
    <col min="3590" max="3590" width="5.44140625" style="9" customWidth="1"/>
    <col min="3591" max="3591" width="46.33203125" style="9" bestFit="1" customWidth="1"/>
    <col min="3592" max="3592" width="29.33203125" style="9" customWidth="1"/>
    <col min="3593" max="3593" width="22.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9.6640625" style="9" bestFit="1" customWidth="1"/>
    <col min="3842" max="3842" width="23.88671875" style="9" bestFit="1" customWidth="1"/>
    <col min="3843" max="3843" width="18.6640625" style="9" customWidth="1"/>
    <col min="3844" max="3844" width="31.33203125" style="9" customWidth="1"/>
    <col min="3845" max="3845" width="0" style="9" hidden="1" customWidth="1"/>
    <col min="3846" max="3846" width="5.44140625" style="9" customWidth="1"/>
    <col min="3847" max="3847" width="46.33203125" style="9" bestFit="1" customWidth="1"/>
    <col min="3848" max="3848" width="29.33203125" style="9" customWidth="1"/>
    <col min="3849" max="3849" width="22.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9.6640625" style="9" bestFit="1" customWidth="1"/>
    <col min="4098" max="4098" width="23.88671875" style="9" bestFit="1" customWidth="1"/>
    <col min="4099" max="4099" width="18.6640625" style="9" customWidth="1"/>
    <col min="4100" max="4100" width="31.33203125" style="9" customWidth="1"/>
    <col min="4101" max="4101" width="0" style="9" hidden="1" customWidth="1"/>
    <col min="4102" max="4102" width="5.44140625" style="9" customWidth="1"/>
    <col min="4103" max="4103" width="46.33203125" style="9" bestFit="1" customWidth="1"/>
    <col min="4104" max="4104" width="29.33203125" style="9" customWidth="1"/>
    <col min="4105" max="4105" width="22.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9.6640625" style="9" bestFit="1" customWidth="1"/>
    <col min="4354" max="4354" width="23.88671875" style="9" bestFit="1" customWidth="1"/>
    <col min="4355" max="4355" width="18.6640625" style="9" customWidth="1"/>
    <col min="4356" max="4356" width="31.33203125" style="9" customWidth="1"/>
    <col min="4357" max="4357" width="0" style="9" hidden="1" customWidth="1"/>
    <col min="4358" max="4358" width="5.44140625" style="9" customWidth="1"/>
    <col min="4359" max="4359" width="46.33203125" style="9" bestFit="1" customWidth="1"/>
    <col min="4360" max="4360" width="29.33203125" style="9" customWidth="1"/>
    <col min="4361" max="4361" width="22.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9.6640625" style="9" bestFit="1" customWidth="1"/>
    <col min="4610" max="4610" width="23.88671875" style="9" bestFit="1" customWidth="1"/>
    <col min="4611" max="4611" width="18.6640625" style="9" customWidth="1"/>
    <col min="4612" max="4612" width="31.33203125" style="9" customWidth="1"/>
    <col min="4613" max="4613" width="0" style="9" hidden="1" customWidth="1"/>
    <col min="4614" max="4614" width="5.44140625" style="9" customWidth="1"/>
    <col min="4615" max="4615" width="46.33203125" style="9" bestFit="1" customWidth="1"/>
    <col min="4616" max="4616" width="29.33203125" style="9" customWidth="1"/>
    <col min="4617" max="4617" width="22.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9.6640625" style="9" bestFit="1" customWidth="1"/>
    <col min="4866" max="4866" width="23.88671875" style="9" bestFit="1" customWidth="1"/>
    <col min="4867" max="4867" width="18.6640625" style="9" customWidth="1"/>
    <col min="4868" max="4868" width="31.33203125" style="9" customWidth="1"/>
    <col min="4869" max="4869" width="0" style="9" hidden="1" customWidth="1"/>
    <col min="4870" max="4870" width="5.44140625" style="9" customWidth="1"/>
    <col min="4871" max="4871" width="46.33203125" style="9" bestFit="1" customWidth="1"/>
    <col min="4872" max="4872" width="29.33203125" style="9" customWidth="1"/>
    <col min="4873" max="4873" width="22.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9.6640625" style="9" bestFit="1" customWidth="1"/>
    <col min="5122" max="5122" width="23.88671875" style="9" bestFit="1" customWidth="1"/>
    <col min="5123" max="5123" width="18.6640625" style="9" customWidth="1"/>
    <col min="5124" max="5124" width="31.33203125" style="9" customWidth="1"/>
    <col min="5125" max="5125" width="0" style="9" hidden="1" customWidth="1"/>
    <col min="5126" max="5126" width="5.44140625" style="9" customWidth="1"/>
    <col min="5127" max="5127" width="46.33203125" style="9" bestFit="1" customWidth="1"/>
    <col min="5128" max="5128" width="29.33203125" style="9" customWidth="1"/>
    <col min="5129" max="5129" width="22.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9.6640625" style="9" bestFit="1" customWidth="1"/>
    <col min="5378" max="5378" width="23.88671875" style="9" bestFit="1" customWidth="1"/>
    <col min="5379" max="5379" width="18.6640625" style="9" customWidth="1"/>
    <col min="5380" max="5380" width="31.33203125" style="9" customWidth="1"/>
    <col min="5381" max="5381" width="0" style="9" hidden="1" customWidth="1"/>
    <col min="5382" max="5382" width="5.44140625" style="9" customWidth="1"/>
    <col min="5383" max="5383" width="46.33203125" style="9" bestFit="1" customWidth="1"/>
    <col min="5384" max="5384" width="29.33203125" style="9" customWidth="1"/>
    <col min="5385" max="5385" width="22.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9.6640625" style="9" bestFit="1" customWidth="1"/>
    <col min="5634" max="5634" width="23.88671875" style="9" bestFit="1" customWidth="1"/>
    <col min="5635" max="5635" width="18.6640625" style="9" customWidth="1"/>
    <col min="5636" max="5636" width="31.33203125" style="9" customWidth="1"/>
    <col min="5637" max="5637" width="0" style="9" hidden="1" customWidth="1"/>
    <col min="5638" max="5638" width="5.44140625" style="9" customWidth="1"/>
    <col min="5639" max="5639" width="46.33203125" style="9" bestFit="1" customWidth="1"/>
    <col min="5640" max="5640" width="29.33203125" style="9" customWidth="1"/>
    <col min="5641" max="5641" width="22.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9.6640625" style="9" bestFit="1" customWidth="1"/>
    <col min="5890" max="5890" width="23.88671875" style="9" bestFit="1" customWidth="1"/>
    <col min="5891" max="5891" width="18.6640625" style="9" customWidth="1"/>
    <col min="5892" max="5892" width="31.33203125" style="9" customWidth="1"/>
    <col min="5893" max="5893" width="0" style="9" hidden="1" customWidth="1"/>
    <col min="5894" max="5894" width="5.44140625" style="9" customWidth="1"/>
    <col min="5895" max="5895" width="46.33203125" style="9" bestFit="1" customWidth="1"/>
    <col min="5896" max="5896" width="29.33203125" style="9" customWidth="1"/>
    <col min="5897" max="5897" width="22.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9.6640625" style="9" bestFit="1" customWidth="1"/>
    <col min="6146" max="6146" width="23.88671875" style="9" bestFit="1" customWidth="1"/>
    <col min="6147" max="6147" width="18.6640625" style="9" customWidth="1"/>
    <col min="6148" max="6148" width="31.33203125" style="9" customWidth="1"/>
    <col min="6149" max="6149" width="0" style="9" hidden="1" customWidth="1"/>
    <col min="6150" max="6150" width="5.44140625" style="9" customWidth="1"/>
    <col min="6151" max="6151" width="46.33203125" style="9" bestFit="1" customWidth="1"/>
    <col min="6152" max="6152" width="29.33203125" style="9" customWidth="1"/>
    <col min="6153" max="6153" width="22.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9.6640625" style="9" bestFit="1" customWidth="1"/>
    <col min="6402" max="6402" width="23.88671875" style="9" bestFit="1" customWidth="1"/>
    <col min="6403" max="6403" width="18.6640625" style="9" customWidth="1"/>
    <col min="6404" max="6404" width="31.33203125" style="9" customWidth="1"/>
    <col min="6405" max="6405" width="0" style="9" hidden="1" customWidth="1"/>
    <col min="6406" max="6406" width="5.44140625" style="9" customWidth="1"/>
    <col min="6407" max="6407" width="46.33203125" style="9" bestFit="1" customWidth="1"/>
    <col min="6408" max="6408" width="29.33203125" style="9" customWidth="1"/>
    <col min="6409" max="6409" width="22.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9.6640625" style="9" bestFit="1" customWidth="1"/>
    <col min="6658" max="6658" width="23.88671875" style="9" bestFit="1" customWidth="1"/>
    <col min="6659" max="6659" width="18.6640625" style="9" customWidth="1"/>
    <col min="6660" max="6660" width="31.33203125" style="9" customWidth="1"/>
    <col min="6661" max="6661" width="0" style="9" hidden="1" customWidth="1"/>
    <col min="6662" max="6662" width="5.44140625" style="9" customWidth="1"/>
    <col min="6663" max="6663" width="46.33203125" style="9" bestFit="1" customWidth="1"/>
    <col min="6664" max="6664" width="29.33203125" style="9" customWidth="1"/>
    <col min="6665" max="6665" width="22.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9.6640625" style="9" bestFit="1" customWidth="1"/>
    <col min="6914" max="6914" width="23.88671875" style="9" bestFit="1" customWidth="1"/>
    <col min="6915" max="6915" width="18.6640625" style="9" customWidth="1"/>
    <col min="6916" max="6916" width="31.33203125" style="9" customWidth="1"/>
    <col min="6917" max="6917" width="0" style="9" hidden="1" customWidth="1"/>
    <col min="6918" max="6918" width="5.44140625" style="9" customWidth="1"/>
    <col min="6919" max="6919" width="46.33203125" style="9" bestFit="1" customWidth="1"/>
    <col min="6920" max="6920" width="29.33203125" style="9" customWidth="1"/>
    <col min="6921" max="6921" width="22.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9.6640625" style="9" bestFit="1" customWidth="1"/>
    <col min="7170" max="7170" width="23.88671875" style="9" bestFit="1" customWidth="1"/>
    <col min="7171" max="7171" width="18.6640625" style="9" customWidth="1"/>
    <col min="7172" max="7172" width="31.33203125" style="9" customWidth="1"/>
    <col min="7173" max="7173" width="0" style="9" hidden="1" customWidth="1"/>
    <col min="7174" max="7174" width="5.44140625" style="9" customWidth="1"/>
    <col min="7175" max="7175" width="46.33203125" style="9" bestFit="1" customWidth="1"/>
    <col min="7176" max="7176" width="29.33203125" style="9" customWidth="1"/>
    <col min="7177" max="7177" width="22.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9.6640625" style="9" bestFit="1" customWidth="1"/>
    <col min="7426" max="7426" width="23.88671875" style="9" bestFit="1" customWidth="1"/>
    <col min="7427" max="7427" width="18.6640625" style="9" customWidth="1"/>
    <col min="7428" max="7428" width="31.33203125" style="9" customWidth="1"/>
    <col min="7429" max="7429" width="0" style="9" hidden="1" customWidth="1"/>
    <col min="7430" max="7430" width="5.44140625" style="9" customWidth="1"/>
    <col min="7431" max="7431" width="46.33203125" style="9" bestFit="1" customWidth="1"/>
    <col min="7432" max="7432" width="29.33203125" style="9" customWidth="1"/>
    <col min="7433" max="7433" width="22.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9.6640625" style="9" bestFit="1" customWidth="1"/>
    <col min="7682" max="7682" width="23.88671875" style="9" bestFit="1" customWidth="1"/>
    <col min="7683" max="7683" width="18.6640625" style="9" customWidth="1"/>
    <col min="7684" max="7684" width="31.33203125" style="9" customWidth="1"/>
    <col min="7685" max="7685" width="0" style="9" hidden="1" customWidth="1"/>
    <col min="7686" max="7686" width="5.44140625" style="9" customWidth="1"/>
    <col min="7687" max="7687" width="46.33203125" style="9" bestFit="1" customWidth="1"/>
    <col min="7688" max="7688" width="29.33203125" style="9" customWidth="1"/>
    <col min="7689" max="7689" width="22.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9.6640625" style="9" bestFit="1" customWidth="1"/>
    <col min="7938" max="7938" width="23.88671875" style="9" bestFit="1" customWidth="1"/>
    <col min="7939" max="7939" width="18.6640625" style="9" customWidth="1"/>
    <col min="7940" max="7940" width="31.33203125" style="9" customWidth="1"/>
    <col min="7941" max="7941" width="0" style="9" hidden="1" customWidth="1"/>
    <col min="7942" max="7942" width="5.44140625" style="9" customWidth="1"/>
    <col min="7943" max="7943" width="46.33203125" style="9" bestFit="1" customWidth="1"/>
    <col min="7944" max="7944" width="29.33203125" style="9" customWidth="1"/>
    <col min="7945" max="7945" width="22.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9.6640625" style="9" bestFit="1" customWidth="1"/>
    <col min="8194" max="8194" width="23.88671875" style="9" bestFit="1" customWidth="1"/>
    <col min="8195" max="8195" width="18.6640625" style="9" customWidth="1"/>
    <col min="8196" max="8196" width="31.33203125" style="9" customWidth="1"/>
    <col min="8197" max="8197" width="0" style="9" hidden="1" customWidth="1"/>
    <col min="8198" max="8198" width="5.44140625" style="9" customWidth="1"/>
    <col min="8199" max="8199" width="46.33203125" style="9" bestFit="1" customWidth="1"/>
    <col min="8200" max="8200" width="29.33203125" style="9" customWidth="1"/>
    <col min="8201" max="8201" width="22.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9.6640625" style="9" bestFit="1" customWidth="1"/>
    <col min="8450" max="8450" width="23.88671875" style="9" bestFit="1" customWidth="1"/>
    <col min="8451" max="8451" width="18.6640625" style="9" customWidth="1"/>
    <col min="8452" max="8452" width="31.33203125" style="9" customWidth="1"/>
    <col min="8453" max="8453" width="0" style="9" hidden="1" customWidth="1"/>
    <col min="8454" max="8454" width="5.44140625" style="9" customWidth="1"/>
    <col min="8455" max="8455" width="46.33203125" style="9" bestFit="1" customWidth="1"/>
    <col min="8456" max="8456" width="29.33203125" style="9" customWidth="1"/>
    <col min="8457" max="8457" width="22.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9.6640625" style="9" bestFit="1" customWidth="1"/>
    <col min="8706" max="8706" width="23.88671875" style="9" bestFit="1" customWidth="1"/>
    <col min="8707" max="8707" width="18.6640625" style="9" customWidth="1"/>
    <col min="8708" max="8708" width="31.33203125" style="9" customWidth="1"/>
    <col min="8709" max="8709" width="0" style="9" hidden="1" customWidth="1"/>
    <col min="8710" max="8710" width="5.44140625" style="9" customWidth="1"/>
    <col min="8711" max="8711" width="46.33203125" style="9" bestFit="1" customWidth="1"/>
    <col min="8712" max="8712" width="29.33203125" style="9" customWidth="1"/>
    <col min="8713" max="8713" width="22.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9.6640625" style="9" bestFit="1" customWidth="1"/>
    <col min="8962" max="8962" width="23.88671875" style="9" bestFit="1" customWidth="1"/>
    <col min="8963" max="8963" width="18.6640625" style="9" customWidth="1"/>
    <col min="8964" max="8964" width="31.33203125" style="9" customWidth="1"/>
    <col min="8965" max="8965" width="0" style="9" hidden="1" customWidth="1"/>
    <col min="8966" max="8966" width="5.44140625" style="9" customWidth="1"/>
    <col min="8967" max="8967" width="46.33203125" style="9" bestFit="1" customWidth="1"/>
    <col min="8968" max="8968" width="29.33203125" style="9" customWidth="1"/>
    <col min="8969" max="8969" width="22.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9.6640625" style="9" bestFit="1" customWidth="1"/>
    <col min="9218" max="9218" width="23.88671875" style="9" bestFit="1" customWidth="1"/>
    <col min="9219" max="9219" width="18.6640625" style="9" customWidth="1"/>
    <col min="9220" max="9220" width="31.33203125" style="9" customWidth="1"/>
    <col min="9221" max="9221" width="0" style="9" hidden="1" customWidth="1"/>
    <col min="9222" max="9222" width="5.44140625" style="9" customWidth="1"/>
    <col min="9223" max="9223" width="46.33203125" style="9" bestFit="1" customWidth="1"/>
    <col min="9224" max="9224" width="29.33203125" style="9" customWidth="1"/>
    <col min="9225" max="9225" width="22.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9.6640625" style="9" bestFit="1" customWidth="1"/>
    <col min="9474" max="9474" width="23.88671875" style="9" bestFit="1" customWidth="1"/>
    <col min="9475" max="9475" width="18.6640625" style="9" customWidth="1"/>
    <col min="9476" max="9476" width="31.33203125" style="9" customWidth="1"/>
    <col min="9477" max="9477" width="0" style="9" hidden="1" customWidth="1"/>
    <col min="9478" max="9478" width="5.44140625" style="9" customWidth="1"/>
    <col min="9479" max="9479" width="46.33203125" style="9" bestFit="1" customWidth="1"/>
    <col min="9480" max="9480" width="29.33203125" style="9" customWidth="1"/>
    <col min="9481" max="9481" width="22.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9.6640625" style="9" bestFit="1" customWidth="1"/>
    <col min="9730" max="9730" width="23.88671875" style="9" bestFit="1" customWidth="1"/>
    <col min="9731" max="9731" width="18.6640625" style="9" customWidth="1"/>
    <col min="9732" max="9732" width="31.33203125" style="9" customWidth="1"/>
    <col min="9733" max="9733" width="0" style="9" hidden="1" customWidth="1"/>
    <col min="9734" max="9734" width="5.44140625" style="9" customWidth="1"/>
    <col min="9735" max="9735" width="46.33203125" style="9" bestFit="1" customWidth="1"/>
    <col min="9736" max="9736" width="29.33203125" style="9" customWidth="1"/>
    <col min="9737" max="9737" width="22.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9.6640625" style="9" bestFit="1" customWidth="1"/>
    <col min="9986" max="9986" width="23.88671875" style="9" bestFit="1" customWidth="1"/>
    <col min="9987" max="9987" width="18.6640625" style="9" customWidth="1"/>
    <col min="9988" max="9988" width="31.33203125" style="9" customWidth="1"/>
    <col min="9989" max="9989" width="0" style="9" hidden="1" customWidth="1"/>
    <col min="9990" max="9990" width="5.44140625" style="9" customWidth="1"/>
    <col min="9991" max="9991" width="46.33203125" style="9" bestFit="1" customWidth="1"/>
    <col min="9992" max="9992" width="29.33203125" style="9" customWidth="1"/>
    <col min="9993" max="9993" width="22.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9.6640625" style="9" bestFit="1" customWidth="1"/>
    <col min="10242" max="10242" width="23.88671875" style="9" bestFit="1" customWidth="1"/>
    <col min="10243" max="10243" width="18.6640625" style="9" customWidth="1"/>
    <col min="10244" max="10244" width="31.33203125" style="9" customWidth="1"/>
    <col min="10245" max="10245" width="0" style="9" hidden="1" customWidth="1"/>
    <col min="10246" max="10246" width="5.44140625" style="9" customWidth="1"/>
    <col min="10247" max="10247" width="46.33203125" style="9" bestFit="1" customWidth="1"/>
    <col min="10248" max="10248" width="29.33203125" style="9" customWidth="1"/>
    <col min="10249" max="10249" width="22.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9.6640625" style="9" bestFit="1" customWidth="1"/>
    <col min="10498" max="10498" width="23.88671875" style="9" bestFit="1" customWidth="1"/>
    <col min="10499" max="10499" width="18.6640625" style="9" customWidth="1"/>
    <col min="10500" max="10500" width="31.33203125" style="9" customWidth="1"/>
    <col min="10501" max="10501" width="0" style="9" hidden="1" customWidth="1"/>
    <col min="10502" max="10502" width="5.44140625" style="9" customWidth="1"/>
    <col min="10503" max="10503" width="46.33203125" style="9" bestFit="1" customWidth="1"/>
    <col min="10504" max="10504" width="29.33203125" style="9" customWidth="1"/>
    <col min="10505" max="10505" width="22.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9.6640625" style="9" bestFit="1" customWidth="1"/>
    <col min="10754" max="10754" width="23.88671875" style="9" bestFit="1" customWidth="1"/>
    <col min="10755" max="10755" width="18.6640625" style="9" customWidth="1"/>
    <col min="10756" max="10756" width="31.33203125" style="9" customWidth="1"/>
    <col min="10757" max="10757" width="0" style="9" hidden="1" customWidth="1"/>
    <col min="10758" max="10758" width="5.44140625" style="9" customWidth="1"/>
    <col min="10759" max="10759" width="46.33203125" style="9" bestFit="1" customWidth="1"/>
    <col min="10760" max="10760" width="29.33203125" style="9" customWidth="1"/>
    <col min="10761" max="10761" width="22.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9.6640625" style="9" bestFit="1" customWidth="1"/>
    <col min="11010" max="11010" width="23.88671875" style="9" bestFit="1" customWidth="1"/>
    <col min="11011" max="11011" width="18.6640625" style="9" customWidth="1"/>
    <col min="11012" max="11012" width="31.33203125" style="9" customWidth="1"/>
    <col min="11013" max="11013" width="0" style="9" hidden="1" customWidth="1"/>
    <col min="11014" max="11014" width="5.44140625" style="9" customWidth="1"/>
    <col min="11015" max="11015" width="46.33203125" style="9" bestFit="1" customWidth="1"/>
    <col min="11016" max="11016" width="29.33203125" style="9" customWidth="1"/>
    <col min="11017" max="11017" width="22.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9.6640625" style="9" bestFit="1" customWidth="1"/>
    <col min="11266" max="11266" width="23.88671875" style="9" bestFit="1" customWidth="1"/>
    <col min="11267" max="11267" width="18.6640625" style="9" customWidth="1"/>
    <col min="11268" max="11268" width="31.33203125" style="9" customWidth="1"/>
    <col min="11269" max="11269" width="0" style="9" hidden="1" customWidth="1"/>
    <col min="11270" max="11270" width="5.44140625" style="9" customWidth="1"/>
    <col min="11271" max="11271" width="46.33203125" style="9" bestFit="1" customWidth="1"/>
    <col min="11272" max="11272" width="29.33203125" style="9" customWidth="1"/>
    <col min="11273" max="11273" width="22.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9.6640625" style="9" bestFit="1" customWidth="1"/>
    <col min="11522" max="11522" width="23.88671875" style="9" bestFit="1" customWidth="1"/>
    <col min="11523" max="11523" width="18.6640625" style="9" customWidth="1"/>
    <col min="11524" max="11524" width="31.33203125" style="9" customWidth="1"/>
    <col min="11525" max="11525" width="0" style="9" hidden="1" customWidth="1"/>
    <col min="11526" max="11526" width="5.44140625" style="9" customWidth="1"/>
    <col min="11527" max="11527" width="46.33203125" style="9" bestFit="1" customWidth="1"/>
    <col min="11528" max="11528" width="29.33203125" style="9" customWidth="1"/>
    <col min="11529" max="11529" width="22.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9.6640625" style="9" bestFit="1" customWidth="1"/>
    <col min="11778" max="11778" width="23.88671875" style="9" bestFit="1" customWidth="1"/>
    <col min="11779" max="11779" width="18.6640625" style="9" customWidth="1"/>
    <col min="11780" max="11780" width="31.33203125" style="9" customWidth="1"/>
    <col min="11781" max="11781" width="0" style="9" hidden="1" customWidth="1"/>
    <col min="11782" max="11782" width="5.44140625" style="9" customWidth="1"/>
    <col min="11783" max="11783" width="46.33203125" style="9" bestFit="1" customWidth="1"/>
    <col min="11784" max="11784" width="29.33203125" style="9" customWidth="1"/>
    <col min="11785" max="11785" width="22.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9.6640625" style="9" bestFit="1" customWidth="1"/>
    <col min="12034" max="12034" width="23.88671875" style="9" bestFit="1" customWidth="1"/>
    <col min="12035" max="12035" width="18.6640625" style="9" customWidth="1"/>
    <col min="12036" max="12036" width="31.33203125" style="9" customWidth="1"/>
    <col min="12037" max="12037" width="0" style="9" hidden="1" customWidth="1"/>
    <col min="12038" max="12038" width="5.44140625" style="9" customWidth="1"/>
    <col min="12039" max="12039" width="46.33203125" style="9" bestFit="1" customWidth="1"/>
    <col min="12040" max="12040" width="29.33203125" style="9" customWidth="1"/>
    <col min="12041" max="12041" width="22.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9.6640625" style="9" bestFit="1" customWidth="1"/>
    <col min="12290" max="12290" width="23.88671875" style="9" bestFit="1" customWidth="1"/>
    <col min="12291" max="12291" width="18.6640625" style="9" customWidth="1"/>
    <col min="12292" max="12292" width="31.33203125" style="9" customWidth="1"/>
    <col min="12293" max="12293" width="0" style="9" hidden="1" customWidth="1"/>
    <col min="12294" max="12294" width="5.44140625" style="9" customWidth="1"/>
    <col min="12295" max="12295" width="46.33203125" style="9" bestFit="1" customWidth="1"/>
    <col min="12296" max="12296" width="29.33203125" style="9" customWidth="1"/>
    <col min="12297" max="12297" width="22.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9.6640625" style="9" bestFit="1" customWidth="1"/>
    <col min="12546" max="12546" width="23.88671875" style="9" bestFit="1" customWidth="1"/>
    <col min="12547" max="12547" width="18.6640625" style="9" customWidth="1"/>
    <col min="12548" max="12548" width="31.33203125" style="9" customWidth="1"/>
    <col min="12549" max="12549" width="0" style="9" hidden="1" customWidth="1"/>
    <col min="12550" max="12550" width="5.44140625" style="9" customWidth="1"/>
    <col min="12551" max="12551" width="46.33203125" style="9" bestFit="1" customWidth="1"/>
    <col min="12552" max="12552" width="29.33203125" style="9" customWidth="1"/>
    <col min="12553" max="12553" width="22.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9.6640625" style="9" bestFit="1" customWidth="1"/>
    <col min="12802" max="12802" width="23.88671875" style="9" bestFit="1" customWidth="1"/>
    <col min="12803" max="12803" width="18.6640625" style="9" customWidth="1"/>
    <col min="12804" max="12804" width="31.33203125" style="9" customWidth="1"/>
    <col min="12805" max="12805" width="0" style="9" hidden="1" customWidth="1"/>
    <col min="12806" max="12806" width="5.44140625" style="9" customWidth="1"/>
    <col min="12807" max="12807" width="46.33203125" style="9" bestFit="1" customWidth="1"/>
    <col min="12808" max="12808" width="29.33203125" style="9" customWidth="1"/>
    <col min="12809" max="12809" width="22.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9.6640625" style="9" bestFit="1" customWidth="1"/>
    <col min="13058" max="13058" width="23.88671875" style="9" bestFit="1" customWidth="1"/>
    <col min="13059" max="13059" width="18.6640625" style="9" customWidth="1"/>
    <col min="13060" max="13060" width="31.33203125" style="9" customWidth="1"/>
    <col min="13061" max="13061" width="0" style="9" hidden="1" customWidth="1"/>
    <col min="13062" max="13062" width="5.44140625" style="9" customWidth="1"/>
    <col min="13063" max="13063" width="46.33203125" style="9" bestFit="1" customWidth="1"/>
    <col min="13064" max="13064" width="29.33203125" style="9" customWidth="1"/>
    <col min="13065" max="13065" width="22.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9.6640625" style="9" bestFit="1" customWidth="1"/>
    <col min="13314" max="13314" width="23.88671875" style="9" bestFit="1" customWidth="1"/>
    <col min="13315" max="13315" width="18.6640625" style="9" customWidth="1"/>
    <col min="13316" max="13316" width="31.33203125" style="9" customWidth="1"/>
    <col min="13317" max="13317" width="0" style="9" hidden="1" customWidth="1"/>
    <col min="13318" max="13318" width="5.44140625" style="9" customWidth="1"/>
    <col min="13319" max="13319" width="46.33203125" style="9" bestFit="1" customWidth="1"/>
    <col min="13320" max="13320" width="29.33203125" style="9" customWidth="1"/>
    <col min="13321" max="13321" width="22.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9.6640625" style="9" bestFit="1" customWidth="1"/>
    <col min="13570" max="13570" width="23.88671875" style="9" bestFit="1" customWidth="1"/>
    <col min="13571" max="13571" width="18.6640625" style="9" customWidth="1"/>
    <col min="13572" max="13572" width="31.33203125" style="9" customWidth="1"/>
    <col min="13573" max="13573" width="0" style="9" hidden="1" customWidth="1"/>
    <col min="13574" max="13574" width="5.44140625" style="9" customWidth="1"/>
    <col min="13575" max="13575" width="46.33203125" style="9" bestFit="1" customWidth="1"/>
    <col min="13576" max="13576" width="29.33203125" style="9" customWidth="1"/>
    <col min="13577" max="13577" width="22.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9.6640625" style="9" bestFit="1" customWidth="1"/>
    <col min="13826" max="13826" width="23.88671875" style="9" bestFit="1" customWidth="1"/>
    <col min="13827" max="13827" width="18.6640625" style="9" customWidth="1"/>
    <col min="13828" max="13828" width="31.33203125" style="9" customWidth="1"/>
    <col min="13829" max="13829" width="0" style="9" hidden="1" customWidth="1"/>
    <col min="13830" max="13830" width="5.44140625" style="9" customWidth="1"/>
    <col min="13831" max="13831" width="46.33203125" style="9" bestFit="1" customWidth="1"/>
    <col min="13832" max="13832" width="29.33203125" style="9" customWidth="1"/>
    <col min="13833" max="13833" width="22.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9.6640625" style="9" bestFit="1" customWidth="1"/>
    <col min="14082" max="14082" width="23.88671875" style="9" bestFit="1" customWidth="1"/>
    <col min="14083" max="14083" width="18.6640625" style="9" customWidth="1"/>
    <col min="14084" max="14084" width="31.33203125" style="9" customWidth="1"/>
    <col min="14085" max="14085" width="0" style="9" hidden="1" customWidth="1"/>
    <col min="14086" max="14086" width="5.44140625" style="9" customWidth="1"/>
    <col min="14087" max="14087" width="46.33203125" style="9" bestFit="1" customWidth="1"/>
    <col min="14088" max="14088" width="29.33203125" style="9" customWidth="1"/>
    <col min="14089" max="14089" width="22.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9.6640625" style="9" bestFit="1" customWidth="1"/>
    <col min="14338" max="14338" width="23.88671875" style="9" bestFit="1" customWidth="1"/>
    <col min="14339" max="14339" width="18.6640625" style="9" customWidth="1"/>
    <col min="14340" max="14340" width="31.33203125" style="9" customWidth="1"/>
    <col min="14341" max="14341" width="0" style="9" hidden="1" customWidth="1"/>
    <col min="14342" max="14342" width="5.44140625" style="9" customWidth="1"/>
    <col min="14343" max="14343" width="46.33203125" style="9" bestFit="1" customWidth="1"/>
    <col min="14344" max="14344" width="29.33203125" style="9" customWidth="1"/>
    <col min="14345" max="14345" width="22.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9.6640625" style="9" bestFit="1" customWidth="1"/>
    <col min="14594" max="14594" width="23.88671875" style="9" bestFit="1" customWidth="1"/>
    <col min="14595" max="14595" width="18.6640625" style="9" customWidth="1"/>
    <col min="14596" max="14596" width="31.33203125" style="9" customWidth="1"/>
    <col min="14597" max="14597" width="0" style="9" hidden="1" customWidth="1"/>
    <col min="14598" max="14598" width="5.44140625" style="9" customWidth="1"/>
    <col min="14599" max="14599" width="46.33203125" style="9" bestFit="1" customWidth="1"/>
    <col min="14600" max="14600" width="29.33203125" style="9" customWidth="1"/>
    <col min="14601" max="14601" width="22.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9.6640625" style="9" bestFit="1" customWidth="1"/>
    <col min="14850" max="14850" width="23.88671875" style="9" bestFit="1" customWidth="1"/>
    <col min="14851" max="14851" width="18.6640625" style="9" customWidth="1"/>
    <col min="14852" max="14852" width="31.33203125" style="9" customWidth="1"/>
    <col min="14853" max="14853" width="0" style="9" hidden="1" customWidth="1"/>
    <col min="14854" max="14854" width="5.44140625" style="9" customWidth="1"/>
    <col min="14855" max="14855" width="46.33203125" style="9" bestFit="1" customWidth="1"/>
    <col min="14856" max="14856" width="29.33203125" style="9" customWidth="1"/>
    <col min="14857" max="14857" width="22.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9.6640625" style="9" bestFit="1" customWidth="1"/>
    <col min="15106" max="15106" width="23.88671875" style="9" bestFit="1" customWidth="1"/>
    <col min="15107" max="15107" width="18.6640625" style="9" customWidth="1"/>
    <col min="15108" max="15108" width="31.33203125" style="9" customWidth="1"/>
    <col min="15109" max="15109" width="0" style="9" hidden="1" customWidth="1"/>
    <col min="15110" max="15110" width="5.44140625" style="9" customWidth="1"/>
    <col min="15111" max="15111" width="46.33203125" style="9" bestFit="1" customWidth="1"/>
    <col min="15112" max="15112" width="29.33203125" style="9" customWidth="1"/>
    <col min="15113" max="15113" width="22.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9.6640625" style="9" bestFit="1" customWidth="1"/>
    <col min="15362" max="15362" width="23.88671875" style="9" bestFit="1" customWidth="1"/>
    <col min="15363" max="15363" width="18.6640625" style="9" customWidth="1"/>
    <col min="15364" max="15364" width="31.33203125" style="9" customWidth="1"/>
    <col min="15365" max="15365" width="0" style="9" hidden="1" customWidth="1"/>
    <col min="15366" max="15366" width="5.44140625" style="9" customWidth="1"/>
    <col min="15367" max="15367" width="46.33203125" style="9" bestFit="1" customWidth="1"/>
    <col min="15368" max="15368" width="29.33203125" style="9" customWidth="1"/>
    <col min="15369" max="15369" width="22.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9.6640625" style="9" bestFit="1" customWidth="1"/>
    <col min="15618" max="15618" width="23.88671875" style="9" bestFit="1" customWidth="1"/>
    <col min="15619" max="15619" width="18.6640625" style="9" customWidth="1"/>
    <col min="15620" max="15620" width="31.33203125" style="9" customWidth="1"/>
    <col min="15621" max="15621" width="0" style="9" hidden="1" customWidth="1"/>
    <col min="15622" max="15622" width="5.44140625" style="9" customWidth="1"/>
    <col min="15623" max="15623" width="46.33203125" style="9" bestFit="1" customWidth="1"/>
    <col min="15624" max="15624" width="29.33203125" style="9" customWidth="1"/>
    <col min="15625" max="15625" width="22.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9.6640625" style="9" bestFit="1" customWidth="1"/>
    <col min="15874" max="15874" width="23.88671875" style="9" bestFit="1" customWidth="1"/>
    <col min="15875" max="15875" width="18.6640625" style="9" customWidth="1"/>
    <col min="15876" max="15876" width="31.33203125" style="9" customWidth="1"/>
    <col min="15877" max="15877" width="0" style="9" hidden="1" customWidth="1"/>
    <col min="15878" max="15878" width="5.44140625" style="9" customWidth="1"/>
    <col min="15879" max="15879" width="46.33203125" style="9" bestFit="1" customWidth="1"/>
    <col min="15880" max="15880" width="29.33203125" style="9" customWidth="1"/>
    <col min="15881" max="15881" width="22.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9.6640625" style="9" bestFit="1" customWidth="1"/>
    <col min="16130" max="16130" width="23.88671875" style="9" bestFit="1" customWidth="1"/>
    <col min="16131" max="16131" width="18.6640625" style="9" customWidth="1"/>
    <col min="16132" max="16132" width="31.33203125" style="9" customWidth="1"/>
    <col min="16133" max="16133" width="0" style="9" hidden="1" customWidth="1"/>
    <col min="16134" max="16134" width="5.44140625" style="9" customWidth="1"/>
    <col min="16135" max="16135" width="46.33203125" style="9" bestFit="1" customWidth="1"/>
    <col min="16136" max="16136" width="29.33203125" style="9" customWidth="1"/>
    <col min="16137" max="16137" width="22.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11304</v>
      </c>
      <c r="B2" s="498" t="s">
        <v>11305</v>
      </c>
      <c r="C2" s="500"/>
      <c r="D2" s="500" t="s">
        <v>11364</v>
      </c>
      <c r="E2" s="502">
        <v>12639424</v>
      </c>
      <c r="F2" s="27">
        <v>1</v>
      </c>
      <c r="G2" s="28" t="s">
        <v>7399</v>
      </c>
      <c r="H2" s="28" t="s">
        <v>11365</v>
      </c>
      <c r="I2" s="79"/>
      <c r="J2" s="28" t="s">
        <v>32</v>
      </c>
      <c r="K2" s="29">
        <v>4</v>
      </c>
      <c r="L2" s="29"/>
      <c r="M2" s="30" t="s">
        <v>33</v>
      </c>
      <c r="N2" s="30" t="s">
        <v>33</v>
      </c>
      <c r="O2" s="28" t="s">
        <v>40</v>
      </c>
      <c r="P2" s="28"/>
      <c r="Q2" s="28"/>
      <c r="R2" s="28"/>
      <c r="S2" s="28"/>
      <c r="T2" s="28"/>
      <c r="U2" s="28"/>
      <c r="V2" s="28"/>
      <c r="W2" s="33"/>
    </row>
    <row r="3" spans="1:23" x14ac:dyDescent="0.2">
      <c r="A3" s="497"/>
      <c r="B3" s="499"/>
      <c r="C3" s="501"/>
      <c r="D3" s="501"/>
      <c r="E3" s="503"/>
      <c r="F3" s="17">
        <v>2</v>
      </c>
      <c r="G3" s="18" t="s">
        <v>7401</v>
      </c>
      <c r="H3" s="18" t="s">
        <v>11366</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347</v>
      </c>
      <c r="H4" s="18" t="s">
        <v>11367</v>
      </c>
      <c r="I4" s="80"/>
      <c r="J4" s="18" t="s">
        <v>32</v>
      </c>
      <c r="K4" s="19">
        <v>8</v>
      </c>
      <c r="L4" s="19"/>
      <c r="M4" s="20" t="s">
        <v>33</v>
      </c>
      <c r="N4" s="20" t="s">
        <v>33</v>
      </c>
      <c r="O4" s="18" t="s">
        <v>42</v>
      </c>
      <c r="P4" s="18"/>
      <c r="Q4" s="18"/>
      <c r="R4" s="18"/>
      <c r="S4" s="18"/>
      <c r="T4" s="18"/>
      <c r="U4" s="18"/>
      <c r="V4" s="18"/>
      <c r="W4" s="34"/>
    </row>
    <row r="5" spans="1:23" ht="39.6" x14ac:dyDescent="0.2">
      <c r="A5" s="497"/>
      <c r="B5" s="499"/>
      <c r="C5" s="501"/>
      <c r="D5" s="501"/>
      <c r="E5" s="503"/>
      <c r="F5" s="17">
        <v>4</v>
      </c>
      <c r="G5" s="18" t="s">
        <v>4193</v>
      </c>
      <c r="H5" s="18" t="s">
        <v>11368</v>
      </c>
      <c r="I5" s="80" t="s">
        <v>11369</v>
      </c>
      <c r="J5" s="18" t="s">
        <v>32</v>
      </c>
      <c r="K5" s="19">
        <v>1</v>
      </c>
      <c r="L5" s="19"/>
      <c r="M5" s="20" t="s">
        <v>33</v>
      </c>
      <c r="N5" s="20" t="s">
        <v>34</v>
      </c>
      <c r="O5" s="18" t="s">
        <v>37</v>
      </c>
      <c r="P5" s="18"/>
      <c r="Q5" s="18"/>
      <c r="R5" s="18"/>
      <c r="S5" s="18"/>
      <c r="T5" s="18"/>
      <c r="U5" s="18"/>
      <c r="V5" s="18"/>
      <c r="W5" s="34"/>
    </row>
    <row r="6" spans="1:23" ht="39.6" x14ac:dyDescent="0.2">
      <c r="A6" s="497"/>
      <c r="B6" s="499"/>
      <c r="C6" s="501"/>
      <c r="D6" s="501"/>
      <c r="E6" s="503"/>
      <c r="F6" s="17">
        <v>5</v>
      </c>
      <c r="G6" s="18" t="s">
        <v>11370</v>
      </c>
      <c r="H6" s="18" t="s">
        <v>11371</v>
      </c>
      <c r="I6" s="80" t="s">
        <v>11372</v>
      </c>
      <c r="J6" s="18" t="s">
        <v>32</v>
      </c>
      <c r="K6" s="19">
        <v>1</v>
      </c>
      <c r="L6" s="19"/>
      <c r="M6" s="20" t="s">
        <v>33</v>
      </c>
      <c r="N6" s="20" t="s">
        <v>34</v>
      </c>
      <c r="O6" s="18" t="s">
        <v>37</v>
      </c>
      <c r="P6" s="18"/>
      <c r="Q6" s="18"/>
      <c r="R6" s="18"/>
      <c r="S6" s="18"/>
      <c r="T6" s="18"/>
      <c r="U6" s="18"/>
      <c r="V6" s="18"/>
      <c r="W6" s="34"/>
    </row>
    <row r="7" spans="1:23" x14ac:dyDescent="0.2">
      <c r="A7" s="497"/>
      <c r="B7" s="499"/>
      <c r="C7" s="501"/>
      <c r="D7" s="501"/>
      <c r="E7" s="503"/>
      <c r="F7" s="17">
        <v>6</v>
      </c>
      <c r="G7" s="18" t="s">
        <v>6951</v>
      </c>
      <c r="H7" s="18" t="s">
        <v>11373</v>
      </c>
      <c r="I7" s="80"/>
      <c r="J7" s="18" t="s">
        <v>32</v>
      </c>
      <c r="K7" s="19">
        <v>1</v>
      </c>
      <c r="L7" s="19"/>
      <c r="M7" s="20" t="s">
        <v>33</v>
      </c>
      <c r="N7" s="20" t="s">
        <v>34</v>
      </c>
      <c r="O7" s="18" t="s">
        <v>37</v>
      </c>
      <c r="P7" s="18"/>
      <c r="Q7" s="18"/>
      <c r="R7" s="18"/>
      <c r="S7" s="18"/>
      <c r="T7" s="18"/>
      <c r="U7" s="18"/>
      <c r="V7" s="18"/>
      <c r="W7" s="34"/>
    </row>
    <row r="8" spans="1:23" ht="26.4" x14ac:dyDescent="0.2">
      <c r="A8" s="497"/>
      <c r="B8" s="499"/>
      <c r="C8" s="501"/>
      <c r="D8" s="501"/>
      <c r="E8" s="503"/>
      <c r="F8" s="17">
        <v>7</v>
      </c>
      <c r="G8" s="18" t="s">
        <v>11374</v>
      </c>
      <c r="H8" s="18" t="s">
        <v>11375</v>
      </c>
      <c r="I8" s="80" t="s">
        <v>11376</v>
      </c>
      <c r="J8" s="18" t="s">
        <v>32</v>
      </c>
      <c r="K8" s="19">
        <v>1</v>
      </c>
      <c r="L8" s="19"/>
      <c r="M8" s="20" t="s">
        <v>33</v>
      </c>
      <c r="N8" s="20" t="s">
        <v>34</v>
      </c>
      <c r="O8" s="18" t="s">
        <v>37</v>
      </c>
      <c r="P8" s="18"/>
      <c r="Q8" s="18"/>
      <c r="R8" s="18"/>
      <c r="S8" s="18"/>
      <c r="T8" s="18"/>
      <c r="U8" s="18"/>
      <c r="V8" s="18"/>
      <c r="W8" s="34"/>
    </row>
    <row r="9" spans="1:23" ht="26.4" x14ac:dyDescent="0.2">
      <c r="A9" s="497"/>
      <c r="B9" s="499"/>
      <c r="C9" s="501"/>
      <c r="D9" s="501"/>
      <c r="E9" s="503"/>
      <c r="F9" s="17">
        <v>8</v>
      </c>
      <c r="G9" s="18" t="s">
        <v>11377</v>
      </c>
      <c r="H9" s="18" t="s">
        <v>11378</v>
      </c>
      <c r="I9" s="80" t="s">
        <v>11379</v>
      </c>
      <c r="J9" s="18" t="s">
        <v>32</v>
      </c>
      <c r="K9" s="19">
        <v>12</v>
      </c>
      <c r="L9" s="19"/>
      <c r="M9" s="20" t="s">
        <v>33</v>
      </c>
      <c r="N9" s="20" t="s">
        <v>34</v>
      </c>
      <c r="O9" s="18" t="s">
        <v>204</v>
      </c>
      <c r="P9" s="18"/>
      <c r="Q9" s="18"/>
      <c r="R9" s="18"/>
      <c r="S9" s="18"/>
      <c r="T9" s="18"/>
      <c r="U9" s="18"/>
      <c r="V9" s="18"/>
      <c r="W9" s="34"/>
    </row>
    <row r="10" spans="1:23" ht="39.6" x14ac:dyDescent="0.2">
      <c r="A10" s="497"/>
      <c r="B10" s="499"/>
      <c r="C10" s="501"/>
      <c r="D10" s="501"/>
      <c r="E10" s="503"/>
      <c r="F10" s="17">
        <v>9</v>
      </c>
      <c r="G10" s="18" t="s">
        <v>11380</v>
      </c>
      <c r="H10" s="18" t="s">
        <v>11381</v>
      </c>
      <c r="I10" s="80" t="s">
        <v>11382</v>
      </c>
      <c r="J10" s="18" t="s">
        <v>32</v>
      </c>
      <c r="K10" s="19">
        <v>1</v>
      </c>
      <c r="L10" s="19"/>
      <c r="M10" s="20" t="s">
        <v>33</v>
      </c>
      <c r="N10" s="20" t="s">
        <v>34</v>
      </c>
      <c r="O10" s="18" t="s">
        <v>37</v>
      </c>
      <c r="P10" s="18"/>
      <c r="Q10" s="18"/>
      <c r="R10" s="18"/>
      <c r="S10" s="18"/>
      <c r="T10" s="18"/>
      <c r="U10" s="18"/>
      <c r="V10" s="18"/>
      <c r="W10" s="34"/>
    </row>
    <row r="11" spans="1:23" x14ac:dyDescent="0.2">
      <c r="A11" s="497"/>
      <c r="B11" s="499"/>
      <c r="C11" s="501"/>
      <c r="D11" s="501"/>
      <c r="E11" s="503"/>
      <c r="F11" s="17">
        <v>10</v>
      </c>
      <c r="G11" s="18" t="s">
        <v>11383</v>
      </c>
      <c r="H11" s="18" t="s">
        <v>11384</v>
      </c>
      <c r="I11" s="80"/>
      <c r="J11" s="18" t="s">
        <v>32</v>
      </c>
      <c r="K11" s="19">
        <v>2</v>
      </c>
      <c r="L11" s="19"/>
      <c r="M11" s="20" t="s">
        <v>33</v>
      </c>
      <c r="N11" s="20" t="s">
        <v>34</v>
      </c>
      <c r="O11" s="18" t="s">
        <v>45</v>
      </c>
      <c r="P11" s="18"/>
      <c r="Q11" s="18"/>
      <c r="R11" s="18"/>
      <c r="S11" s="18"/>
      <c r="T11" s="18"/>
      <c r="U11" s="18"/>
      <c r="V11" s="18"/>
      <c r="W11" s="34"/>
    </row>
    <row r="12" spans="1:23" x14ac:dyDescent="0.2">
      <c r="A12" s="497"/>
      <c r="B12" s="499"/>
      <c r="C12" s="501"/>
      <c r="D12" s="501"/>
      <c r="E12" s="503"/>
      <c r="F12" s="17">
        <v>11</v>
      </c>
      <c r="G12" s="18" t="s">
        <v>11385</v>
      </c>
      <c r="H12" s="18" t="s">
        <v>11386</v>
      </c>
      <c r="I12" s="80"/>
      <c r="J12" s="18" t="s">
        <v>32</v>
      </c>
      <c r="K12" s="19">
        <v>2</v>
      </c>
      <c r="L12" s="19"/>
      <c r="M12" s="20" t="s">
        <v>33</v>
      </c>
      <c r="N12" s="20" t="s">
        <v>34</v>
      </c>
      <c r="O12" s="18" t="s">
        <v>45</v>
      </c>
      <c r="P12" s="18"/>
      <c r="Q12" s="18"/>
      <c r="R12" s="18"/>
      <c r="S12" s="18"/>
      <c r="T12" s="18"/>
      <c r="U12" s="18"/>
      <c r="V12" s="18"/>
      <c r="W12" s="34"/>
    </row>
    <row r="13" spans="1:23" x14ac:dyDescent="0.2">
      <c r="A13" s="497"/>
      <c r="B13" s="499"/>
      <c r="C13" s="501"/>
      <c r="D13" s="501"/>
      <c r="E13" s="503"/>
      <c r="F13" s="17">
        <v>12</v>
      </c>
      <c r="G13" s="18" t="s">
        <v>11387</v>
      </c>
      <c r="H13" s="18" t="s">
        <v>11388</v>
      </c>
      <c r="I13" s="80"/>
      <c r="J13" s="18" t="s">
        <v>32</v>
      </c>
      <c r="K13" s="19">
        <v>2</v>
      </c>
      <c r="L13" s="19"/>
      <c r="M13" s="20" t="s">
        <v>34</v>
      </c>
      <c r="N13" s="20" t="s">
        <v>34</v>
      </c>
      <c r="O13" s="18" t="s">
        <v>45</v>
      </c>
      <c r="P13" s="18"/>
      <c r="Q13" s="18"/>
      <c r="R13" s="18"/>
      <c r="S13" s="18"/>
      <c r="T13" s="18"/>
      <c r="U13" s="18"/>
      <c r="V13" s="18"/>
      <c r="W13" s="34"/>
    </row>
    <row r="14" spans="1:23" x14ac:dyDescent="0.2">
      <c r="A14" s="497"/>
      <c r="B14" s="499"/>
      <c r="C14" s="501"/>
      <c r="D14" s="501"/>
      <c r="E14" s="503"/>
      <c r="F14" s="17">
        <v>13</v>
      </c>
      <c r="G14" s="18" t="s">
        <v>11389</v>
      </c>
      <c r="H14" s="18" t="s">
        <v>11390</v>
      </c>
      <c r="I14" s="80"/>
      <c r="J14" s="18" t="s">
        <v>32</v>
      </c>
      <c r="K14" s="19">
        <v>2</v>
      </c>
      <c r="L14" s="19"/>
      <c r="M14" s="20" t="s">
        <v>33</v>
      </c>
      <c r="N14" s="20" t="s">
        <v>34</v>
      </c>
      <c r="O14" s="18" t="s">
        <v>45</v>
      </c>
      <c r="P14" s="18"/>
      <c r="Q14" s="18"/>
      <c r="R14" s="18"/>
      <c r="S14" s="18"/>
      <c r="T14" s="18"/>
      <c r="U14" s="18"/>
      <c r="V14" s="18"/>
      <c r="W14" s="34"/>
    </row>
    <row r="15" spans="1:23" x14ac:dyDescent="0.2">
      <c r="A15" s="497"/>
      <c r="B15" s="499"/>
      <c r="C15" s="501"/>
      <c r="D15" s="501"/>
      <c r="E15" s="503"/>
      <c r="F15" s="17">
        <v>14</v>
      </c>
      <c r="G15" s="18" t="s">
        <v>11391</v>
      </c>
      <c r="H15" s="18" t="s">
        <v>11392</v>
      </c>
      <c r="I15" s="80"/>
      <c r="J15" s="18" t="s">
        <v>32</v>
      </c>
      <c r="K15" s="19">
        <v>2</v>
      </c>
      <c r="L15" s="19"/>
      <c r="M15" s="20" t="s">
        <v>33</v>
      </c>
      <c r="N15" s="20" t="s">
        <v>34</v>
      </c>
      <c r="O15" s="18" t="s">
        <v>45</v>
      </c>
      <c r="P15" s="18"/>
      <c r="Q15" s="18"/>
      <c r="R15" s="18"/>
      <c r="S15" s="18"/>
      <c r="T15" s="18"/>
      <c r="U15" s="18"/>
      <c r="V15" s="18"/>
      <c r="W15" s="34"/>
    </row>
    <row r="16" spans="1:23" x14ac:dyDescent="0.2">
      <c r="A16" s="497"/>
      <c r="B16" s="499"/>
      <c r="C16" s="501"/>
      <c r="D16" s="501"/>
      <c r="E16" s="503"/>
      <c r="F16" s="17">
        <v>15</v>
      </c>
      <c r="G16" s="18" t="s">
        <v>11393</v>
      </c>
      <c r="H16" s="18" t="s">
        <v>11394</v>
      </c>
      <c r="I16" s="80"/>
      <c r="J16" s="18" t="s">
        <v>32</v>
      </c>
      <c r="K16" s="19">
        <v>2</v>
      </c>
      <c r="L16" s="19"/>
      <c r="M16" s="20" t="s">
        <v>33</v>
      </c>
      <c r="N16" s="20" t="s">
        <v>34</v>
      </c>
      <c r="O16" s="18" t="s">
        <v>45</v>
      </c>
      <c r="P16" s="18"/>
      <c r="Q16" s="18"/>
      <c r="R16" s="18"/>
      <c r="S16" s="18"/>
      <c r="T16" s="18"/>
      <c r="U16" s="18"/>
      <c r="V16" s="18"/>
      <c r="W16" s="34"/>
    </row>
    <row r="17" spans="1:23" x14ac:dyDescent="0.2">
      <c r="A17" s="497"/>
      <c r="B17" s="499"/>
      <c r="C17" s="501"/>
      <c r="D17" s="501"/>
      <c r="E17" s="503"/>
      <c r="F17" s="17">
        <v>16</v>
      </c>
      <c r="G17" s="18" t="s">
        <v>988</v>
      </c>
      <c r="H17" s="18" t="s">
        <v>11395</v>
      </c>
      <c r="I17" s="80"/>
      <c r="J17" s="18" t="s">
        <v>32</v>
      </c>
      <c r="K17" s="19">
        <v>6</v>
      </c>
      <c r="L17" s="19"/>
      <c r="M17" s="20" t="s">
        <v>33</v>
      </c>
      <c r="N17" s="20" t="s">
        <v>34</v>
      </c>
      <c r="O17" s="18" t="s">
        <v>58</v>
      </c>
      <c r="P17" s="18"/>
      <c r="Q17" s="18"/>
      <c r="R17" s="18"/>
      <c r="S17" s="18"/>
      <c r="T17" s="18"/>
      <c r="U17" s="18"/>
      <c r="V17" s="18"/>
      <c r="W17" s="34"/>
    </row>
    <row r="18" spans="1:23" x14ac:dyDescent="0.2">
      <c r="A18" s="497"/>
      <c r="B18" s="499"/>
      <c r="C18" s="501"/>
      <c r="D18" s="501"/>
      <c r="E18" s="503"/>
      <c r="F18" s="17">
        <v>17</v>
      </c>
      <c r="G18" s="18" t="s">
        <v>11396</v>
      </c>
      <c r="H18" s="18" t="s">
        <v>11397</v>
      </c>
      <c r="I18" s="80"/>
      <c r="J18" s="18" t="s">
        <v>32</v>
      </c>
      <c r="K18" s="19">
        <v>1</v>
      </c>
      <c r="L18" s="19"/>
      <c r="M18" s="20" t="s">
        <v>33</v>
      </c>
      <c r="N18" s="20" t="s">
        <v>34</v>
      </c>
      <c r="O18" s="18" t="s">
        <v>37</v>
      </c>
      <c r="P18" s="18"/>
      <c r="Q18" s="18"/>
      <c r="R18" s="18"/>
      <c r="S18" s="18"/>
      <c r="T18" s="18"/>
      <c r="U18" s="18"/>
      <c r="V18" s="18"/>
      <c r="W18" s="34"/>
    </row>
    <row r="19" spans="1:23" x14ac:dyDescent="0.2">
      <c r="A19" s="497"/>
      <c r="B19" s="499"/>
      <c r="C19" s="501"/>
      <c r="D19" s="501"/>
      <c r="E19" s="503"/>
      <c r="F19" s="17">
        <v>18</v>
      </c>
      <c r="G19" s="18" t="s">
        <v>11398</v>
      </c>
      <c r="H19" s="18" t="s">
        <v>11399</v>
      </c>
      <c r="I19" s="80"/>
      <c r="J19" s="18" t="s">
        <v>32</v>
      </c>
      <c r="K19" s="19">
        <v>1</v>
      </c>
      <c r="L19" s="19"/>
      <c r="M19" s="20" t="s">
        <v>33</v>
      </c>
      <c r="N19" s="20" t="s">
        <v>34</v>
      </c>
      <c r="O19" s="18" t="s">
        <v>37</v>
      </c>
      <c r="P19" s="18"/>
      <c r="Q19" s="18"/>
      <c r="R19" s="18"/>
      <c r="S19" s="18"/>
      <c r="T19" s="18"/>
      <c r="U19" s="18"/>
      <c r="V19" s="18"/>
      <c r="W19" s="34"/>
    </row>
    <row r="20" spans="1:23" x14ac:dyDescent="0.2">
      <c r="A20" s="497"/>
      <c r="B20" s="499"/>
      <c r="C20" s="501"/>
      <c r="D20" s="501"/>
      <c r="E20" s="503"/>
      <c r="F20" s="17">
        <v>19</v>
      </c>
      <c r="G20" s="18" t="s">
        <v>11400</v>
      </c>
      <c r="H20" s="18" t="s">
        <v>11401</v>
      </c>
      <c r="I20" s="80"/>
      <c r="J20" s="18" t="s">
        <v>32</v>
      </c>
      <c r="K20" s="19">
        <v>1</v>
      </c>
      <c r="L20" s="19"/>
      <c r="M20" s="20" t="s">
        <v>33</v>
      </c>
      <c r="N20" s="20" t="s">
        <v>34</v>
      </c>
      <c r="O20" s="18" t="s">
        <v>37</v>
      </c>
      <c r="P20" s="18"/>
      <c r="Q20" s="18"/>
      <c r="R20" s="18"/>
      <c r="S20" s="18"/>
      <c r="T20" s="18"/>
      <c r="U20" s="18"/>
      <c r="V20" s="18"/>
      <c r="W20" s="34"/>
    </row>
    <row r="21" spans="1:23" x14ac:dyDescent="0.2">
      <c r="A21" s="497"/>
      <c r="B21" s="499"/>
      <c r="C21" s="501"/>
      <c r="D21" s="501"/>
      <c r="E21" s="503"/>
      <c r="F21" s="17">
        <v>20</v>
      </c>
      <c r="G21" s="18" t="s">
        <v>11402</v>
      </c>
      <c r="H21" s="18" t="s">
        <v>11403</v>
      </c>
      <c r="I21" s="80"/>
      <c r="J21" s="18" t="s">
        <v>32</v>
      </c>
      <c r="K21" s="19">
        <v>1</v>
      </c>
      <c r="L21" s="19"/>
      <c r="M21" s="20" t="s">
        <v>33</v>
      </c>
      <c r="N21" s="20" t="s">
        <v>34</v>
      </c>
      <c r="O21" s="18" t="s">
        <v>37</v>
      </c>
      <c r="P21" s="18"/>
      <c r="Q21" s="18"/>
      <c r="R21" s="18"/>
      <c r="S21" s="18"/>
      <c r="T21" s="18"/>
      <c r="U21" s="18"/>
      <c r="V21" s="18"/>
      <c r="W21" s="34"/>
    </row>
    <row r="22" spans="1:23" x14ac:dyDescent="0.2">
      <c r="A22" s="497"/>
      <c r="B22" s="499"/>
      <c r="C22" s="501"/>
      <c r="D22" s="501"/>
      <c r="E22" s="503"/>
      <c r="F22" s="17">
        <v>21</v>
      </c>
      <c r="G22" s="18" t="s">
        <v>11404</v>
      </c>
      <c r="H22" s="18" t="s">
        <v>11405</v>
      </c>
      <c r="I22" s="80"/>
      <c r="J22" s="18" t="s">
        <v>32</v>
      </c>
      <c r="K22" s="19">
        <v>1</v>
      </c>
      <c r="L22" s="19"/>
      <c r="M22" s="20" t="s">
        <v>33</v>
      </c>
      <c r="N22" s="20" t="s">
        <v>34</v>
      </c>
      <c r="O22" s="18" t="s">
        <v>37</v>
      </c>
      <c r="P22" s="18"/>
      <c r="Q22" s="18"/>
      <c r="R22" s="18"/>
      <c r="S22" s="18"/>
      <c r="T22" s="18"/>
      <c r="U22" s="18"/>
      <c r="V22" s="18"/>
      <c r="W22" s="34"/>
    </row>
    <row r="23" spans="1:23" x14ac:dyDescent="0.2">
      <c r="A23" s="497"/>
      <c r="B23" s="499"/>
      <c r="C23" s="501"/>
      <c r="D23" s="501"/>
      <c r="E23" s="503"/>
      <c r="F23" s="17">
        <v>22</v>
      </c>
      <c r="G23" s="18" t="s">
        <v>11406</v>
      </c>
      <c r="H23" s="18" t="s">
        <v>11407</v>
      </c>
      <c r="I23" s="80"/>
      <c r="J23" s="18" t="s">
        <v>32</v>
      </c>
      <c r="K23" s="19">
        <v>1</v>
      </c>
      <c r="L23" s="19"/>
      <c r="M23" s="20" t="s">
        <v>33</v>
      </c>
      <c r="N23" s="20" t="s">
        <v>34</v>
      </c>
      <c r="O23" s="18" t="s">
        <v>37</v>
      </c>
      <c r="P23" s="18"/>
      <c r="Q23" s="18"/>
      <c r="R23" s="18"/>
      <c r="S23" s="18"/>
      <c r="T23" s="18"/>
      <c r="U23" s="18"/>
      <c r="V23" s="18"/>
      <c r="W23" s="34"/>
    </row>
    <row r="24" spans="1:23" x14ac:dyDescent="0.2">
      <c r="A24" s="497"/>
      <c r="B24" s="499"/>
      <c r="C24" s="501"/>
      <c r="D24" s="501"/>
      <c r="E24" s="503"/>
      <c r="F24" s="17">
        <v>23</v>
      </c>
      <c r="G24" s="18" t="s">
        <v>11408</v>
      </c>
      <c r="H24" s="18" t="s">
        <v>11409</v>
      </c>
      <c r="I24" s="80"/>
      <c r="J24" s="18" t="s">
        <v>32</v>
      </c>
      <c r="K24" s="19">
        <v>1</v>
      </c>
      <c r="L24" s="19"/>
      <c r="M24" s="20" t="s">
        <v>33</v>
      </c>
      <c r="N24" s="20" t="s">
        <v>34</v>
      </c>
      <c r="O24" s="18" t="s">
        <v>37</v>
      </c>
      <c r="P24" s="18"/>
      <c r="Q24" s="18"/>
      <c r="R24" s="18"/>
      <c r="S24" s="18"/>
      <c r="T24" s="18"/>
      <c r="U24" s="18"/>
      <c r="V24" s="18"/>
      <c r="W24" s="34"/>
    </row>
    <row r="25" spans="1:23" x14ac:dyDescent="0.2">
      <c r="A25" s="497"/>
      <c r="B25" s="499"/>
      <c r="C25" s="501"/>
      <c r="D25" s="501"/>
      <c r="E25" s="503"/>
      <c r="F25" s="17">
        <v>24</v>
      </c>
      <c r="G25" s="18" t="s">
        <v>11410</v>
      </c>
      <c r="H25" s="18" t="s">
        <v>11411</v>
      </c>
      <c r="I25" s="80"/>
      <c r="J25" s="18" t="s">
        <v>32</v>
      </c>
      <c r="K25" s="19">
        <v>1</v>
      </c>
      <c r="L25" s="19"/>
      <c r="M25" s="20" t="s">
        <v>33</v>
      </c>
      <c r="N25" s="20" t="s">
        <v>34</v>
      </c>
      <c r="O25" s="18" t="s">
        <v>37</v>
      </c>
      <c r="P25" s="18"/>
      <c r="Q25" s="18"/>
      <c r="R25" s="18"/>
      <c r="S25" s="18"/>
      <c r="T25" s="18"/>
      <c r="U25" s="18"/>
      <c r="V25" s="18"/>
      <c r="W25" s="34"/>
    </row>
    <row r="26" spans="1:23" x14ac:dyDescent="0.2">
      <c r="A26" s="497"/>
      <c r="B26" s="499"/>
      <c r="C26" s="501"/>
      <c r="D26" s="501"/>
      <c r="E26" s="503"/>
      <c r="F26" s="17">
        <v>25</v>
      </c>
      <c r="G26" s="18" t="s">
        <v>11412</v>
      </c>
      <c r="H26" s="18" t="s">
        <v>11413</v>
      </c>
      <c r="I26" s="80"/>
      <c r="J26" s="18" t="s">
        <v>32</v>
      </c>
      <c r="K26" s="19">
        <v>1</v>
      </c>
      <c r="L26" s="19"/>
      <c r="M26" s="20" t="s">
        <v>33</v>
      </c>
      <c r="N26" s="20" t="s">
        <v>34</v>
      </c>
      <c r="O26" s="18" t="s">
        <v>37</v>
      </c>
      <c r="P26" s="18"/>
      <c r="Q26" s="18"/>
      <c r="R26" s="18"/>
      <c r="S26" s="18"/>
      <c r="T26" s="18"/>
      <c r="U26" s="18"/>
      <c r="V26" s="18"/>
      <c r="W26" s="34"/>
    </row>
    <row r="27" spans="1:23" x14ac:dyDescent="0.2">
      <c r="A27" s="497"/>
      <c r="B27" s="499"/>
      <c r="C27" s="501"/>
      <c r="D27" s="501"/>
      <c r="E27" s="503"/>
      <c r="F27" s="17">
        <v>26</v>
      </c>
      <c r="G27" s="18" t="s">
        <v>11414</v>
      </c>
      <c r="H27" s="18" t="s">
        <v>11415</v>
      </c>
      <c r="I27" s="80"/>
      <c r="J27" s="18" t="s">
        <v>32</v>
      </c>
      <c r="K27" s="19">
        <v>1</v>
      </c>
      <c r="L27" s="19"/>
      <c r="M27" s="20" t="s">
        <v>33</v>
      </c>
      <c r="N27" s="20" t="s">
        <v>34</v>
      </c>
      <c r="O27" s="18" t="s">
        <v>37</v>
      </c>
      <c r="P27" s="18"/>
      <c r="Q27" s="18"/>
      <c r="R27" s="18"/>
      <c r="S27" s="18"/>
      <c r="T27" s="18"/>
      <c r="U27" s="18"/>
      <c r="V27" s="18"/>
      <c r="W27" s="34"/>
    </row>
    <row r="28" spans="1:23" ht="39.6" x14ac:dyDescent="0.2">
      <c r="A28" s="497"/>
      <c r="B28" s="499"/>
      <c r="C28" s="501"/>
      <c r="D28" s="501"/>
      <c r="E28" s="503"/>
      <c r="F28" s="17">
        <v>27</v>
      </c>
      <c r="G28" s="18" t="s">
        <v>11416</v>
      </c>
      <c r="H28" s="18" t="s">
        <v>11417</v>
      </c>
      <c r="I28" s="80" t="s">
        <v>11418</v>
      </c>
      <c r="J28" s="18" t="s">
        <v>32</v>
      </c>
      <c r="K28" s="19">
        <v>1</v>
      </c>
      <c r="L28" s="19"/>
      <c r="M28" s="20" t="s">
        <v>33</v>
      </c>
      <c r="N28" s="20" t="s">
        <v>34</v>
      </c>
      <c r="O28" s="18" t="s">
        <v>37</v>
      </c>
      <c r="P28" s="18"/>
      <c r="Q28" s="18"/>
      <c r="R28" s="18"/>
      <c r="S28" s="18"/>
      <c r="T28" s="18"/>
      <c r="U28" s="18"/>
      <c r="V28" s="18"/>
      <c r="W28" s="34"/>
    </row>
    <row r="29" spans="1:23" x14ac:dyDescent="0.2">
      <c r="A29" s="497"/>
      <c r="B29" s="499"/>
      <c r="C29" s="501"/>
      <c r="D29" s="501"/>
      <c r="E29" s="503"/>
      <c r="F29" s="17">
        <v>28</v>
      </c>
      <c r="G29" s="18" t="s">
        <v>3523</v>
      </c>
      <c r="H29" s="18" t="s">
        <v>11419</v>
      </c>
      <c r="I29" s="80"/>
      <c r="J29" s="18" t="s">
        <v>32</v>
      </c>
      <c r="K29" s="19">
        <v>1</v>
      </c>
      <c r="L29" s="19"/>
      <c r="M29" s="20" t="s">
        <v>33</v>
      </c>
      <c r="N29" s="20" t="s">
        <v>34</v>
      </c>
      <c r="O29" s="18" t="s">
        <v>37</v>
      </c>
      <c r="P29" s="18"/>
      <c r="Q29" s="18"/>
      <c r="R29" s="18"/>
      <c r="S29" s="18"/>
      <c r="T29" s="18"/>
      <c r="U29" s="18"/>
      <c r="V29" s="18"/>
      <c r="W29" s="34"/>
    </row>
    <row r="30" spans="1:23" x14ac:dyDescent="0.2">
      <c r="A30" s="497"/>
      <c r="B30" s="499"/>
      <c r="C30" s="501"/>
      <c r="D30" s="501"/>
      <c r="E30" s="503"/>
      <c r="F30" s="17">
        <v>29</v>
      </c>
      <c r="G30" s="18" t="s">
        <v>11420</v>
      </c>
      <c r="H30" s="18" t="s">
        <v>11421</v>
      </c>
      <c r="I30" s="80"/>
      <c r="J30" s="18" t="s">
        <v>134</v>
      </c>
      <c r="K30" s="19">
        <v>2</v>
      </c>
      <c r="L30" s="19">
        <v>0</v>
      </c>
      <c r="M30" s="20" t="s">
        <v>33</v>
      </c>
      <c r="N30" s="20" t="s">
        <v>34</v>
      </c>
      <c r="O30" s="18" t="s">
        <v>5427</v>
      </c>
      <c r="P30" s="18"/>
      <c r="Q30" s="18"/>
      <c r="R30" s="18"/>
      <c r="S30" s="18"/>
      <c r="T30" s="18"/>
      <c r="U30" s="18"/>
      <c r="V30" s="18"/>
      <c r="W30" s="34"/>
    </row>
    <row r="31" spans="1:23" ht="26.4" x14ac:dyDescent="0.2">
      <c r="A31" s="497"/>
      <c r="B31" s="499"/>
      <c r="C31" s="501"/>
      <c r="D31" s="501"/>
      <c r="E31" s="503"/>
      <c r="F31" s="17">
        <v>30</v>
      </c>
      <c r="G31" s="18" t="s">
        <v>11422</v>
      </c>
      <c r="H31" s="18" t="s">
        <v>11423</v>
      </c>
      <c r="I31" s="80" t="s">
        <v>11424</v>
      </c>
      <c r="J31" s="18" t="s">
        <v>32</v>
      </c>
      <c r="K31" s="19">
        <v>1</v>
      </c>
      <c r="L31" s="19"/>
      <c r="M31" s="20" t="s">
        <v>33</v>
      </c>
      <c r="N31" s="20" t="s">
        <v>34</v>
      </c>
      <c r="O31" s="18" t="s">
        <v>37</v>
      </c>
      <c r="P31" s="18"/>
      <c r="Q31" s="18"/>
      <c r="R31" s="18"/>
      <c r="S31" s="18"/>
      <c r="T31" s="18"/>
      <c r="U31" s="18"/>
      <c r="V31" s="18"/>
      <c r="W31" s="34"/>
    </row>
    <row r="32" spans="1:23" ht="26.4" x14ac:dyDescent="0.2">
      <c r="A32" s="497"/>
      <c r="B32" s="499"/>
      <c r="C32" s="501"/>
      <c r="D32" s="501"/>
      <c r="E32" s="503"/>
      <c r="F32" s="17">
        <v>31</v>
      </c>
      <c r="G32" s="18" t="s">
        <v>11425</v>
      </c>
      <c r="H32" s="18" t="s">
        <v>11426</v>
      </c>
      <c r="I32" s="80" t="s">
        <v>11427</v>
      </c>
      <c r="J32" s="18" t="s">
        <v>134</v>
      </c>
      <c r="K32" s="19">
        <v>2</v>
      </c>
      <c r="L32" s="19">
        <v>0</v>
      </c>
      <c r="M32" s="20" t="s">
        <v>33</v>
      </c>
      <c r="N32" s="20" t="s">
        <v>34</v>
      </c>
      <c r="O32" s="18" t="s">
        <v>5427</v>
      </c>
      <c r="P32" s="18"/>
      <c r="Q32" s="18"/>
      <c r="R32" s="18"/>
      <c r="S32" s="18"/>
      <c r="T32" s="18"/>
      <c r="U32" s="18"/>
      <c r="V32" s="18"/>
      <c r="W32" s="34"/>
    </row>
    <row r="33" spans="1:23" ht="26.4" x14ac:dyDescent="0.2">
      <c r="A33" s="497"/>
      <c r="B33" s="499"/>
      <c r="C33" s="501"/>
      <c r="D33" s="501"/>
      <c r="E33" s="503"/>
      <c r="F33" s="17">
        <v>32</v>
      </c>
      <c r="G33" s="18" t="s">
        <v>11428</v>
      </c>
      <c r="H33" s="18" t="s">
        <v>11429</v>
      </c>
      <c r="I33" s="80" t="s">
        <v>11424</v>
      </c>
      <c r="J33" s="18" t="s">
        <v>32</v>
      </c>
      <c r="K33" s="19">
        <v>1</v>
      </c>
      <c r="L33" s="19"/>
      <c r="M33" s="20" t="s">
        <v>33</v>
      </c>
      <c r="N33" s="20" t="s">
        <v>34</v>
      </c>
      <c r="O33" s="18" t="s">
        <v>37</v>
      </c>
      <c r="P33" s="18"/>
      <c r="Q33" s="18"/>
      <c r="R33" s="18"/>
      <c r="S33" s="18"/>
      <c r="T33" s="18"/>
      <c r="U33" s="18"/>
      <c r="V33" s="18"/>
      <c r="W33" s="34"/>
    </row>
    <row r="34" spans="1:23" ht="26.4" x14ac:dyDescent="0.2">
      <c r="A34" s="497"/>
      <c r="B34" s="499"/>
      <c r="C34" s="501"/>
      <c r="D34" s="501"/>
      <c r="E34" s="503"/>
      <c r="F34" s="17">
        <v>33</v>
      </c>
      <c r="G34" s="18" t="s">
        <v>11430</v>
      </c>
      <c r="H34" s="18" t="s">
        <v>11431</v>
      </c>
      <c r="I34" s="80" t="s">
        <v>11427</v>
      </c>
      <c r="J34" s="18" t="s">
        <v>134</v>
      </c>
      <c r="K34" s="19">
        <v>2</v>
      </c>
      <c r="L34" s="19">
        <v>0</v>
      </c>
      <c r="M34" s="20" t="s">
        <v>33</v>
      </c>
      <c r="N34" s="20" t="s">
        <v>34</v>
      </c>
      <c r="O34" s="18" t="s">
        <v>5427</v>
      </c>
      <c r="P34" s="18"/>
      <c r="Q34" s="18"/>
      <c r="R34" s="18"/>
      <c r="S34" s="18"/>
      <c r="T34" s="18"/>
      <c r="U34" s="18"/>
      <c r="V34" s="18"/>
      <c r="W34" s="34"/>
    </row>
    <row r="35" spans="1:23" x14ac:dyDescent="0.2">
      <c r="A35" s="497"/>
      <c r="B35" s="499"/>
      <c r="C35" s="501"/>
      <c r="D35" s="501"/>
      <c r="E35" s="503"/>
      <c r="F35" s="17">
        <v>34</v>
      </c>
      <c r="G35" s="18" t="s">
        <v>11432</v>
      </c>
      <c r="H35" s="18" t="s">
        <v>11433</v>
      </c>
      <c r="I35" s="80"/>
      <c r="J35" s="18" t="s">
        <v>32</v>
      </c>
      <c r="K35" s="19">
        <v>1</v>
      </c>
      <c r="L35" s="19"/>
      <c r="M35" s="20" t="s">
        <v>33</v>
      </c>
      <c r="N35" s="20" t="s">
        <v>34</v>
      </c>
      <c r="O35" s="18" t="s">
        <v>37</v>
      </c>
      <c r="P35" s="18"/>
      <c r="Q35" s="18"/>
      <c r="R35" s="18"/>
      <c r="S35" s="18"/>
      <c r="T35" s="18"/>
      <c r="U35" s="18"/>
      <c r="V35" s="18"/>
      <c r="W35" s="34"/>
    </row>
    <row r="36" spans="1:23" ht="26.4" x14ac:dyDescent="0.2">
      <c r="A36" s="497"/>
      <c r="B36" s="499"/>
      <c r="C36" s="501"/>
      <c r="D36" s="501"/>
      <c r="E36" s="503"/>
      <c r="F36" s="17">
        <v>35</v>
      </c>
      <c r="G36" s="18" t="s">
        <v>11434</v>
      </c>
      <c r="H36" s="18" t="s">
        <v>11435</v>
      </c>
      <c r="I36" s="80" t="s">
        <v>11436</v>
      </c>
      <c r="J36" s="18" t="s">
        <v>134</v>
      </c>
      <c r="K36" s="19">
        <v>2</v>
      </c>
      <c r="L36" s="19">
        <v>0</v>
      </c>
      <c r="M36" s="20" t="s">
        <v>33</v>
      </c>
      <c r="N36" s="20" t="s">
        <v>34</v>
      </c>
      <c r="O36" s="18" t="s">
        <v>5427</v>
      </c>
      <c r="P36" s="18"/>
      <c r="Q36" s="18"/>
      <c r="R36" s="18"/>
      <c r="S36" s="18"/>
      <c r="T36" s="18"/>
      <c r="U36" s="18"/>
      <c r="V36" s="18"/>
      <c r="W36" s="34"/>
    </row>
    <row r="37" spans="1:23" x14ac:dyDescent="0.2">
      <c r="A37" s="497"/>
      <c r="B37" s="499"/>
      <c r="C37" s="501"/>
      <c r="D37" s="501"/>
      <c r="E37" s="503"/>
      <c r="F37" s="17">
        <v>36</v>
      </c>
      <c r="G37" s="18" t="s">
        <v>11437</v>
      </c>
      <c r="H37" s="18" t="s">
        <v>11438</v>
      </c>
      <c r="I37" s="80"/>
      <c r="J37" s="18" t="s">
        <v>32</v>
      </c>
      <c r="K37" s="19">
        <v>4</v>
      </c>
      <c r="L37" s="19"/>
      <c r="M37" s="20" t="s">
        <v>33</v>
      </c>
      <c r="N37" s="20" t="s">
        <v>34</v>
      </c>
      <c r="O37" s="18" t="s">
        <v>40</v>
      </c>
      <c r="P37" s="18"/>
      <c r="Q37" s="18"/>
      <c r="R37" s="18"/>
      <c r="S37" s="18"/>
      <c r="T37" s="18"/>
      <c r="U37" s="18"/>
      <c r="V37" s="18"/>
      <c r="W37" s="34"/>
    </row>
    <row r="38" spans="1:23" x14ac:dyDescent="0.2">
      <c r="A38" s="497"/>
      <c r="B38" s="499"/>
      <c r="C38" s="501"/>
      <c r="D38" s="501"/>
      <c r="E38" s="503"/>
      <c r="F38" s="17">
        <v>37</v>
      </c>
      <c r="G38" s="18" t="s">
        <v>11439</v>
      </c>
      <c r="H38" s="18" t="s">
        <v>11440</v>
      </c>
      <c r="I38" s="80"/>
      <c r="J38" s="18" t="s">
        <v>32</v>
      </c>
      <c r="K38" s="19">
        <v>4</v>
      </c>
      <c r="L38" s="19"/>
      <c r="M38" s="20" t="s">
        <v>33</v>
      </c>
      <c r="N38" s="20" t="s">
        <v>34</v>
      </c>
      <c r="O38" s="18" t="s">
        <v>40</v>
      </c>
      <c r="P38" s="18"/>
      <c r="Q38" s="18"/>
      <c r="R38" s="18"/>
      <c r="S38" s="18"/>
      <c r="T38" s="18"/>
      <c r="U38" s="18"/>
      <c r="V38" s="18"/>
      <c r="W38" s="34"/>
    </row>
    <row r="39" spans="1:23" x14ac:dyDescent="0.2">
      <c r="A39" s="497"/>
      <c r="B39" s="499"/>
      <c r="C39" s="501"/>
      <c r="D39" s="501"/>
      <c r="E39" s="503"/>
      <c r="F39" s="17">
        <v>38</v>
      </c>
      <c r="G39" s="18" t="s">
        <v>11441</v>
      </c>
      <c r="H39" s="18" t="s">
        <v>11442</v>
      </c>
      <c r="I39" s="80"/>
      <c r="J39" s="18" t="s">
        <v>123</v>
      </c>
      <c r="K39" s="19"/>
      <c r="L39" s="19"/>
      <c r="M39" s="20" t="s">
        <v>34</v>
      </c>
      <c r="N39" s="20" t="s">
        <v>34</v>
      </c>
      <c r="O39" s="18" t="s">
        <v>124</v>
      </c>
      <c r="P39" s="18"/>
      <c r="Q39" s="18"/>
      <c r="R39" s="18"/>
      <c r="S39" s="18"/>
      <c r="T39" s="18"/>
      <c r="U39" s="18"/>
      <c r="V39" s="18"/>
      <c r="W39" s="34"/>
    </row>
    <row r="40" spans="1:23" x14ac:dyDescent="0.2">
      <c r="A40" s="497"/>
      <c r="B40" s="499"/>
      <c r="C40" s="501"/>
      <c r="D40" s="501"/>
      <c r="E40" s="503"/>
      <c r="F40" s="17">
        <v>39</v>
      </c>
      <c r="G40" s="18" t="s">
        <v>11443</v>
      </c>
      <c r="H40" s="18" t="s">
        <v>11444</v>
      </c>
      <c r="I40" s="80"/>
      <c r="J40" s="18" t="s">
        <v>32</v>
      </c>
      <c r="K40" s="19">
        <v>8</v>
      </c>
      <c r="L40" s="19"/>
      <c r="M40" s="20" t="s">
        <v>33</v>
      </c>
      <c r="N40" s="20" t="s">
        <v>34</v>
      </c>
      <c r="O40" s="18" t="s">
        <v>42</v>
      </c>
      <c r="P40" s="18"/>
      <c r="Q40" s="18"/>
      <c r="R40" s="18"/>
      <c r="S40" s="18"/>
      <c r="T40" s="18"/>
      <c r="U40" s="18"/>
      <c r="V40" s="18"/>
      <c r="W40" s="34"/>
    </row>
    <row r="41" spans="1:23" x14ac:dyDescent="0.2">
      <c r="A41" s="497"/>
      <c r="B41" s="499"/>
      <c r="C41" s="501"/>
      <c r="D41" s="501"/>
      <c r="E41" s="503"/>
      <c r="F41" s="17">
        <v>40</v>
      </c>
      <c r="G41" s="18" t="s">
        <v>11445</v>
      </c>
      <c r="H41" s="18" t="s">
        <v>11446</v>
      </c>
      <c r="I41" s="80"/>
      <c r="J41" s="18" t="s">
        <v>123</v>
      </c>
      <c r="K41" s="19"/>
      <c r="L41" s="19"/>
      <c r="M41" s="20" t="s">
        <v>34</v>
      </c>
      <c r="N41" s="20" t="s">
        <v>34</v>
      </c>
      <c r="O41" s="18" t="s">
        <v>124</v>
      </c>
      <c r="P41" s="18"/>
      <c r="Q41" s="18"/>
      <c r="R41" s="18"/>
      <c r="S41" s="18"/>
      <c r="T41" s="18"/>
      <c r="U41" s="18"/>
      <c r="V41" s="18"/>
      <c r="W41" s="34"/>
    </row>
    <row r="42" spans="1:23" ht="26.4" x14ac:dyDescent="0.2">
      <c r="A42" s="497"/>
      <c r="B42" s="499"/>
      <c r="C42" s="501"/>
      <c r="D42" s="501"/>
      <c r="E42" s="503"/>
      <c r="F42" s="17">
        <v>41</v>
      </c>
      <c r="G42" s="18" t="s">
        <v>11447</v>
      </c>
      <c r="H42" s="18" t="s">
        <v>11448</v>
      </c>
      <c r="I42" s="80" t="s">
        <v>11449</v>
      </c>
      <c r="J42" s="18" t="s">
        <v>123</v>
      </c>
      <c r="K42" s="19"/>
      <c r="L42" s="19"/>
      <c r="M42" s="20" t="s">
        <v>34</v>
      </c>
      <c r="N42" s="20" t="s">
        <v>34</v>
      </c>
      <c r="O42" s="18" t="s">
        <v>124</v>
      </c>
      <c r="P42" s="18"/>
      <c r="Q42" s="18"/>
      <c r="R42" s="18"/>
      <c r="S42" s="18"/>
      <c r="T42" s="18"/>
      <c r="U42" s="18"/>
      <c r="V42" s="18"/>
      <c r="W42" s="34"/>
    </row>
    <row r="43" spans="1:23" ht="26.4" x14ac:dyDescent="0.2">
      <c r="A43" s="497"/>
      <c r="B43" s="499"/>
      <c r="C43" s="501"/>
      <c r="D43" s="501"/>
      <c r="E43" s="503"/>
      <c r="F43" s="17">
        <v>42</v>
      </c>
      <c r="G43" s="18" t="s">
        <v>6842</v>
      </c>
      <c r="H43" s="18" t="s">
        <v>11450</v>
      </c>
      <c r="I43" s="80" t="s">
        <v>11451</v>
      </c>
      <c r="J43" s="18" t="s">
        <v>134</v>
      </c>
      <c r="K43" s="19">
        <v>6</v>
      </c>
      <c r="L43" s="19">
        <v>0</v>
      </c>
      <c r="M43" s="20" t="s">
        <v>33</v>
      </c>
      <c r="N43" s="20" t="s">
        <v>34</v>
      </c>
      <c r="O43" s="18" t="s">
        <v>181</v>
      </c>
      <c r="P43" s="18"/>
      <c r="Q43" s="18"/>
      <c r="R43" s="18"/>
      <c r="S43" s="18"/>
      <c r="T43" s="18"/>
      <c r="U43" s="18"/>
      <c r="V43" s="18"/>
      <c r="W43" s="34"/>
    </row>
    <row r="44" spans="1:23" x14ac:dyDescent="0.2">
      <c r="A44" s="497"/>
      <c r="B44" s="499"/>
      <c r="C44" s="501"/>
      <c r="D44" s="501"/>
      <c r="E44" s="503"/>
      <c r="F44" s="17">
        <v>43</v>
      </c>
      <c r="G44" s="18" t="s">
        <v>11452</v>
      </c>
      <c r="H44" s="18" t="s">
        <v>11453</v>
      </c>
      <c r="I44" s="80"/>
      <c r="J44" s="18" t="s">
        <v>32</v>
      </c>
      <c r="K44" s="19">
        <v>9</v>
      </c>
      <c r="L44" s="19"/>
      <c r="M44" s="20" t="s">
        <v>33</v>
      </c>
      <c r="N44" s="20" t="s">
        <v>34</v>
      </c>
      <c r="O44" s="18" t="s">
        <v>148</v>
      </c>
      <c r="P44" s="18"/>
      <c r="Q44" s="18"/>
      <c r="R44" s="18"/>
      <c r="S44" s="18"/>
      <c r="T44" s="18"/>
      <c r="U44" s="18"/>
      <c r="V44" s="18"/>
      <c r="W44" s="34"/>
    </row>
    <row r="45" spans="1:23" x14ac:dyDescent="0.2">
      <c r="A45" s="497"/>
      <c r="B45" s="499"/>
      <c r="C45" s="501"/>
      <c r="D45" s="501"/>
      <c r="E45" s="503"/>
      <c r="F45" s="17">
        <v>44</v>
      </c>
      <c r="G45" s="18" t="s">
        <v>11454</v>
      </c>
      <c r="H45" s="18" t="s">
        <v>11455</v>
      </c>
      <c r="I45" s="80"/>
      <c r="J45" s="18" t="s">
        <v>32</v>
      </c>
      <c r="K45" s="19">
        <v>8</v>
      </c>
      <c r="L45" s="19"/>
      <c r="M45" s="20" t="s">
        <v>33</v>
      </c>
      <c r="N45" s="20" t="s">
        <v>34</v>
      </c>
      <c r="O45" s="18" t="s">
        <v>42</v>
      </c>
      <c r="P45" s="18"/>
      <c r="Q45" s="18"/>
      <c r="R45" s="18"/>
      <c r="S45" s="18"/>
      <c r="T45" s="18"/>
      <c r="U45" s="18"/>
      <c r="V45" s="18"/>
      <c r="W45" s="34"/>
    </row>
    <row r="46" spans="1:23" ht="26.4" x14ac:dyDescent="0.2">
      <c r="A46" s="497"/>
      <c r="B46" s="499"/>
      <c r="C46" s="501"/>
      <c r="D46" s="501"/>
      <c r="E46" s="503"/>
      <c r="F46" s="17">
        <v>45</v>
      </c>
      <c r="G46" s="18" t="s">
        <v>11456</v>
      </c>
      <c r="H46" s="18" t="s">
        <v>11457</v>
      </c>
      <c r="I46" s="80" t="s">
        <v>11458</v>
      </c>
      <c r="J46" s="18" t="s">
        <v>32</v>
      </c>
      <c r="K46" s="19">
        <v>1</v>
      </c>
      <c r="L46" s="19"/>
      <c r="M46" s="20" t="s">
        <v>33</v>
      </c>
      <c r="N46" s="20" t="s">
        <v>34</v>
      </c>
      <c r="O46" s="18" t="s">
        <v>37</v>
      </c>
      <c r="P46" s="18"/>
      <c r="Q46" s="18"/>
      <c r="R46" s="18"/>
      <c r="S46" s="18"/>
      <c r="T46" s="18"/>
      <c r="U46" s="18"/>
      <c r="V46" s="18"/>
      <c r="W46" s="34"/>
    </row>
    <row r="47" spans="1:23" ht="39.6" x14ac:dyDescent="0.2">
      <c r="A47" s="497"/>
      <c r="B47" s="499"/>
      <c r="C47" s="501"/>
      <c r="D47" s="501"/>
      <c r="E47" s="503"/>
      <c r="F47" s="17">
        <v>46</v>
      </c>
      <c r="G47" s="18" t="s">
        <v>11459</v>
      </c>
      <c r="H47" s="18" t="s">
        <v>11460</v>
      </c>
      <c r="I47" s="80" t="s">
        <v>11461</v>
      </c>
      <c r="J47" s="18" t="s">
        <v>134</v>
      </c>
      <c r="K47" s="19">
        <v>5</v>
      </c>
      <c r="L47" s="19">
        <v>0</v>
      </c>
      <c r="M47" s="20" t="s">
        <v>33</v>
      </c>
      <c r="N47" s="20" t="s">
        <v>34</v>
      </c>
      <c r="O47" s="18" t="s">
        <v>5481</v>
      </c>
      <c r="P47" s="18"/>
      <c r="Q47" s="18"/>
      <c r="R47" s="18"/>
      <c r="S47" s="18"/>
      <c r="T47" s="18"/>
      <c r="U47" s="18"/>
      <c r="V47" s="18"/>
      <c r="W47" s="34"/>
    </row>
    <row r="48" spans="1:23" ht="39.6" x14ac:dyDescent="0.2">
      <c r="A48" s="497"/>
      <c r="B48" s="499"/>
      <c r="C48" s="501"/>
      <c r="D48" s="501"/>
      <c r="E48" s="503"/>
      <c r="F48" s="17">
        <v>47</v>
      </c>
      <c r="G48" s="18" t="s">
        <v>11462</v>
      </c>
      <c r="H48" s="18" t="s">
        <v>11463</v>
      </c>
      <c r="I48" s="80" t="s">
        <v>11461</v>
      </c>
      <c r="J48" s="18" t="s">
        <v>134</v>
      </c>
      <c r="K48" s="19">
        <v>5</v>
      </c>
      <c r="L48" s="19">
        <v>0</v>
      </c>
      <c r="M48" s="20" t="s">
        <v>33</v>
      </c>
      <c r="N48" s="20" t="s">
        <v>34</v>
      </c>
      <c r="O48" s="18" t="s">
        <v>5481</v>
      </c>
      <c r="P48" s="18"/>
      <c r="Q48" s="18"/>
      <c r="R48" s="18"/>
      <c r="S48" s="18"/>
      <c r="T48" s="18"/>
      <c r="U48" s="18"/>
      <c r="V48" s="18"/>
      <c r="W48" s="34"/>
    </row>
    <row r="49" spans="1:23" x14ac:dyDescent="0.2">
      <c r="A49" s="497"/>
      <c r="B49" s="499"/>
      <c r="C49" s="501"/>
      <c r="D49" s="501"/>
      <c r="E49" s="503"/>
      <c r="F49" s="17">
        <v>48</v>
      </c>
      <c r="G49" s="18" t="s">
        <v>11464</v>
      </c>
      <c r="H49" s="18" t="s">
        <v>11465</v>
      </c>
      <c r="I49" s="80"/>
      <c r="J49" s="18" t="s">
        <v>134</v>
      </c>
      <c r="K49" s="19">
        <v>5</v>
      </c>
      <c r="L49" s="19">
        <v>0</v>
      </c>
      <c r="M49" s="20" t="s">
        <v>33</v>
      </c>
      <c r="N49" s="20" t="s">
        <v>34</v>
      </c>
      <c r="O49" s="18" t="s">
        <v>5481</v>
      </c>
      <c r="P49" s="18"/>
      <c r="Q49" s="18"/>
      <c r="R49" s="18"/>
      <c r="S49" s="18"/>
      <c r="T49" s="18"/>
      <c r="U49" s="18"/>
      <c r="V49" s="18"/>
      <c r="W49" s="34"/>
    </row>
    <row r="50" spans="1:23" ht="39.6" x14ac:dyDescent="0.2">
      <c r="A50" s="497"/>
      <c r="B50" s="499"/>
      <c r="C50" s="501"/>
      <c r="D50" s="501"/>
      <c r="E50" s="503"/>
      <c r="F50" s="17">
        <v>49</v>
      </c>
      <c r="G50" s="18" t="s">
        <v>11466</v>
      </c>
      <c r="H50" s="18" t="s">
        <v>11467</v>
      </c>
      <c r="I50" s="80" t="s">
        <v>11468</v>
      </c>
      <c r="J50" s="18" t="s">
        <v>134</v>
      </c>
      <c r="K50" s="19">
        <v>5</v>
      </c>
      <c r="L50" s="19">
        <v>0</v>
      </c>
      <c r="M50" s="20" t="s">
        <v>33</v>
      </c>
      <c r="N50" s="20" t="s">
        <v>34</v>
      </c>
      <c r="O50" s="18" t="s">
        <v>5481</v>
      </c>
      <c r="P50" s="18"/>
      <c r="Q50" s="18"/>
      <c r="R50" s="18"/>
      <c r="S50" s="18"/>
      <c r="T50" s="18"/>
      <c r="U50" s="18"/>
      <c r="V50" s="18"/>
      <c r="W50" s="34"/>
    </row>
    <row r="51" spans="1:23" ht="39.6" x14ac:dyDescent="0.2">
      <c r="A51" s="497"/>
      <c r="B51" s="499"/>
      <c r="C51" s="501"/>
      <c r="D51" s="501"/>
      <c r="E51" s="503"/>
      <c r="F51" s="17">
        <v>50</v>
      </c>
      <c r="G51" s="18" t="s">
        <v>11469</v>
      </c>
      <c r="H51" s="18" t="s">
        <v>11470</v>
      </c>
      <c r="I51" s="80" t="s">
        <v>11471</v>
      </c>
      <c r="J51" s="18" t="s">
        <v>134</v>
      </c>
      <c r="K51" s="19">
        <v>5</v>
      </c>
      <c r="L51" s="19">
        <v>0</v>
      </c>
      <c r="M51" s="20" t="s">
        <v>33</v>
      </c>
      <c r="N51" s="20" t="s">
        <v>34</v>
      </c>
      <c r="O51" s="18" t="s">
        <v>5481</v>
      </c>
      <c r="P51" s="18"/>
      <c r="Q51" s="18"/>
      <c r="R51" s="18"/>
      <c r="S51" s="18"/>
      <c r="T51" s="18"/>
      <c r="U51" s="18"/>
      <c r="V51" s="18"/>
      <c r="W51" s="34"/>
    </row>
    <row r="52" spans="1:23" ht="39.6" x14ac:dyDescent="0.2">
      <c r="A52" s="497"/>
      <c r="B52" s="499"/>
      <c r="C52" s="501"/>
      <c r="D52" s="501"/>
      <c r="E52" s="503"/>
      <c r="F52" s="17">
        <v>51</v>
      </c>
      <c r="G52" s="18" t="s">
        <v>11472</v>
      </c>
      <c r="H52" s="18" t="s">
        <v>11473</v>
      </c>
      <c r="I52" s="80" t="s">
        <v>11471</v>
      </c>
      <c r="J52" s="18" t="s">
        <v>134</v>
      </c>
      <c r="K52" s="19">
        <v>5</v>
      </c>
      <c r="L52" s="19">
        <v>0</v>
      </c>
      <c r="M52" s="20" t="s">
        <v>33</v>
      </c>
      <c r="N52" s="20" t="s">
        <v>34</v>
      </c>
      <c r="O52" s="18" t="s">
        <v>5481</v>
      </c>
      <c r="P52" s="18"/>
      <c r="Q52" s="18"/>
      <c r="R52" s="18"/>
      <c r="S52" s="18"/>
      <c r="T52" s="18"/>
      <c r="U52" s="18"/>
      <c r="V52" s="18"/>
      <c r="W52" s="34"/>
    </row>
    <row r="53" spans="1:23" ht="26.4" x14ac:dyDescent="0.2">
      <c r="A53" s="497"/>
      <c r="B53" s="499"/>
      <c r="C53" s="501"/>
      <c r="D53" s="501"/>
      <c r="E53" s="503"/>
      <c r="F53" s="17">
        <v>52</v>
      </c>
      <c r="G53" s="18" t="s">
        <v>11474</v>
      </c>
      <c r="H53" s="18" t="s">
        <v>11475</v>
      </c>
      <c r="I53" s="80" t="s">
        <v>11476</v>
      </c>
      <c r="J53" s="18" t="s">
        <v>134</v>
      </c>
      <c r="K53" s="19">
        <v>5</v>
      </c>
      <c r="L53" s="19">
        <v>0</v>
      </c>
      <c r="M53" s="20" t="s">
        <v>33</v>
      </c>
      <c r="N53" s="20" t="s">
        <v>34</v>
      </c>
      <c r="O53" s="18" t="s">
        <v>5481</v>
      </c>
      <c r="P53" s="18"/>
      <c r="Q53" s="18"/>
      <c r="R53" s="18"/>
      <c r="S53" s="18"/>
      <c r="T53" s="18"/>
      <c r="U53" s="18"/>
      <c r="V53" s="18"/>
      <c r="W53" s="34"/>
    </row>
    <row r="54" spans="1:23" ht="39.6" x14ac:dyDescent="0.2">
      <c r="A54" s="497"/>
      <c r="B54" s="499"/>
      <c r="C54" s="501"/>
      <c r="D54" s="501"/>
      <c r="E54" s="503"/>
      <c r="F54" s="17">
        <v>53</v>
      </c>
      <c r="G54" s="18" t="s">
        <v>11477</v>
      </c>
      <c r="H54" s="18" t="s">
        <v>11478</v>
      </c>
      <c r="I54" s="80" t="s">
        <v>11479</v>
      </c>
      <c r="J54" s="18" t="s">
        <v>123</v>
      </c>
      <c r="K54" s="19"/>
      <c r="L54" s="19"/>
      <c r="M54" s="20" t="s">
        <v>34</v>
      </c>
      <c r="N54" s="20" t="s">
        <v>34</v>
      </c>
      <c r="O54" s="18" t="s">
        <v>124</v>
      </c>
      <c r="P54" s="18"/>
      <c r="Q54" s="18"/>
      <c r="R54" s="18"/>
      <c r="S54" s="18"/>
      <c r="T54" s="18"/>
      <c r="U54" s="18"/>
      <c r="V54" s="18"/>
      <c r="W54" s="34"/>
    </row>
    <row r="55" spans="1:23" ht="39.6" x14ac:dyDescent="0.2">
      <c r="A55" s="497"/>
      <c r="B55" s="499"/>
      <c r="C55" s="501"/>
      <c r="D55" s="501"/>
      <c r="E55" s="503"/>
      <c r="F55" s="17">
        <v>54</v>
      </c>
      <c r="G55" s="18" t="s">
        <v>11480</v>
      </c>
      <c r="H55" s="18" t="s">
        <v>11481</v>
      </c>
      <c r="I55" s="80" t="s">
        <v>11482</v>
      </c>
      <c r="J55" s="18" t="s">
        <v>123</v>
      </c>
      <c r="K55" s="19"/>
      <c r="L55" s="19"/>
      <c r="M55" s="20" t="s">
        <v>34</v>
      </c>
      <c r="N55" s="20" t="s">
        <v>34</v>
      </c>
      <c r="O55" s="18" t="s">
        <v>124</v>
      </c>
      <c r="P55" s="18"/>
      <c r="Q55" s="18"/>
      <c r="R55" s="18"/>
      <c r="S55" s="18"/>
      <c r="T55" s="18"/>
      <c r="U55" s="18"/>
      <c r="V55" s="18"/>
      <c r="W55" s="34"/>
    </row>
    <row r="56" spans="1:23" x14ac:dyDescent="0.2">
      <c r="A56" s="497"/>
      <c r="B56" s="499"/>
      <c r="C56" s="501"/>
      <c r="D56" s="501"/>
      <c r="E56" s="503"/>
      <c r="F56" s="17">
        <v>55</v>
      </c>
      <c r="G56" s="18" t="s">
        <v>11483</v>
      </c>
      <c r="H56" s="18" t="s">
        <v>11484</v>
      </c>
      <c r="I56" s="80"/>
      <c r="J56" s="18" t="s">
        <v>32</v>
      </c>
      <c r="K56" s="19">
        <v>7</v>
      </c>
      <c r="L56" s="19"/>
      <c r="M56" s="20" t="s">
        <v>33</v>
      </c>
      <c r="N56" s="20" t="s">
        <v>34</v>
      </c>
      <c r="O56" s="18" t="s">
        <v>235</v>
      </c>
      <c r="P56" s="18"/>
      <c r="Q56" s="18"/>
      <c r="R56" s="18"/>
      <c r="S56" s="18"/>
      <c r="T56" s="18"/>
      <c r="U56" s="18"/>
      <c r="V56" s="18"/>
      <c r="W56" s="34"/>
    </row>
    <row r="57" spans="1:23" x14ac:dyDescent="0.2">
      <c r="A57" s="497"/>
      <c r="B57" s="499"/>
      <c r="C57" s="501"/>
      <c r="D57" s="501"/>
      <c r="E57" s="503"/>
      <c r="F57" s="17">
        <v>56</v>
      </c>
      <c r="G57" s="18" t="s">
        <v>11485</v>
      </c>
      <c r="H57" s="18" t="s">
        <v>11486</v>
      </c>
      <c r="I57" s="80"/>
      <c r="J57" s="18" t="s">
        <v>32</v>
      </c>
      <c r="K57" s="19">
        <v>8</v>
      </c>
      <c r="L57" s="19"/>
      <c r="M57" s="20" t="s">
        <v>33</v>
      </c>
      <c r="N57" s="20" t="s">
        <v>34</v>
      </c>
      <c r="O57" s="18" t="s">
        <v>42</v>
      </c>
      <c r="P57" s="18"/>
      <c r="Q57" s="18"/>
      <c r="R57" s="18"/>
      <c r="S57" s="18"/>
      <c r="T57" s="18"/>
      <c r="U57" s="18"/>
      <c r="V57" s="18"/>
      <c r="W57" s="34"/>
    </row>
    <row r="58" spans="1:23" x14ac:dyDescent="0.2">
      <c r="A58" s="497"/>
      <c r="B58" s="499"/>
      <c r="C58" s="501"/>
      <c r="D58" s="501"/>
      <c r="E58" s="503"/>
      <c r="F58" s="17">
        <v>57</v>
      </c>
      <c r="G58" s="18" t="s">
        <v>11487</v>
      </c>
      <c r="H58" s="18" t="s">
        <v>11488</v>
      </c>
      <c r="I58" s="80"/>
      <c r="J58" s="18" t="s">
        <v>134</v>
      </c>
      <c r="K58" s="19">
        <v>18</v>
      </c>
      <c r="L58" s="19">
        <v>0</v>
      </c>
      <c r="M58" s="20" t="s">
        <v>33</v>
      </c>
      <c r="N58" s="20" t="s">
        <v>34</v>
      </c>
      <c r="O58" s="18" t="s">
        <v>6337</v>
      </c>
      <c r="P58" s="18"/>
      <c r="Q58" s="18"/>
      <c r="R58" s="18"/>
      <c r="S58" s="18"/>
      <c r="T58" s="18"/>
      <c r="U58" s="18"/>
      <c r="V58" s="18"/>
      <c r="W58" s="34"/>
    </row>
    <row r="59" spans="1:23" x14ac:dyDescent="0.2">
      <c r="A59" s="497"/>
      <c r="B59" s="499"/>
      <c r="C59" s="501"/>
      <c r="D59" s="501"/>
      <c r="E59" s="503"/>
      <c r="F59" s="17">
        <v>58</v>
      </c>
      <c r="G59" s="18" t="s">
        <v>990</v>
      </c>
      <c r="H59" s="18" t="s">
        <v>11489</v>
      </c>
      <c r="I59" s="80"/>
      <c r="J59" s="18" t="s">
        <v>44</v>
      </c>
      <c r="K59" s="19">
        <v>30</v>
      </c>
      <c r="L59" s="19"/>
      <c r="M59" s="20" t="s">
        <v>34</v>
      </c>
      <c r="N59" s="20" t="s">
        <v>34</v>
      </c>
      <c r="O59" s="18" t="s">
        <v>63</v>
      </c>
      <c r="P59" s="18"/>
      <c r="Q59" s="18"/>
      <c r="R59" s="18"/>
      <c r="S59" s="18"/>
      <c r="T59" s="18"/>
      <c r="U59" s="18"/>
      <c r="V59" s="18"/>
      <c r="W59" s="34"/>
    </row>
    <row r="60" spans="1:23" x14ac:dyDescent="0.2">
      <c r="A60" s="497"/>
      <c r="B60" s="499"/>
      <c r="C60" s="501"/>
      <c r="D60" s="501"/>
      <c r="E60" s="503"/>
      <c r="F60" s="17">
        <v>59</v>
      </c>
      <c r="G60" s="18" t="s">
        <v>11490</v>
      </c>
      <c r="H60" s="18" t="s">
        <v>11491</v>
      </c>
      <c r="I60" s="80"/>
      <c r="J60" s="18" t="s">
        <v>44</v>
      </c>
      <c r="K60" s="19">
        <v>30</v>
      </c>
      <c r="L60" s="19"/>
      <c r="M60" s="20" t="s">
        <v>34</v>
      </c>
      <c r="N60" s="20" t="s">
        <v>34</v>
      </c>
      <c r="O60" s="18" t="s">
        <v>63</v>
      </c>
      <c r="P60" s="18"/>
      <c r="Q60" s="18"/>
      <c r="R60" s="18"/>
      <c r="S60" s="18"/>
      <c r="T60" s="18"/>
      <c r="U60" s="18"/>
      <c r="V60" s="18"/>
      <c r="W60" s="34"/>
    </row>
    <row r="61" spans="1:23" x14ac:dyDescent="0.2">
      <c r="A61" s="497"/>
      <c r="B61" s="499"/>
      <c r="C61" s="501"/>
      <c r="D61" s="501"/>
      <c r="E61" s="503"/>
      <c r="F61" s="17">
        <v>60</v>
      </c>
      <c r="G61" s="18" t="s">
        <v>992</v>
      </c>
      <c r="H61" s="18" t="s">
        <v>11492</v>
      </c>
      <c r="I61" s="80"/>
      <c r="J61" s="18" t="s">
        <v>44</v>
      </c>
      <c r="K61" s="19">
        <v>30</v>
      </c>
      <c r="L61" s="19"/>
      <c r="M61" s="20" t="s">
        <v>34</v>
      </c>
      <c r="N61" s="20" t="s">
        <v>34</v>
      </c>
      <c r="O61" s="18" t="s">
        <v>63</v>
      </c>
      <c r="P61" s="18"/>
      <c r="Q61" s="18"/>
      <c r="R61" s="18"/>
      <c r="S61" s="18"/>
      <c r="T61" s="18"/>
      <c r="U61" s="18"/>
      <c r="V61" s="18"/>
      <c r="W61" s="34"/>
    </row>
    <row r="62" spans="1:23" x14ac:dyDescent="0.2">
      <c r="A62" s="497"/>
      <c r="B62" s="499"/>
      <c r="C62" s="501"/>
      <c r="D62" s="501"/>
      <c r="E62" s="503"/>
      <c r="F62" s="17">
        <v>61</v>
      </c>
      <c r="G62" s="18" t="s">
        <v>11493</v>
      </c>
      <c r="H62" s="18" t="s">
        <v>11494</v>
      </c>
      <c r="I62" s="80"/>
      <c r="J62" s="18" t="s">
        <v>123</v>
      </c>
      <c r="K62" s="19"/>
      <c r="L62" s="19"/>
      <c r="M62" s="20" t="s">
        <v>34</v>
      </c>
      <c r="N62" s="20" t="s">
        <v>34</v>
      </c>
      <c r="O62" s="18" t="s">
        <v>124</v>
      </c>
      <c r="P62" s="18"/>
      <c r="Q62" s="18"/>
      <c r="R62" s="18"/>
      <c r="S62" s="18"/>
      <c r="T62" s="18"/>
      <c r="U62" s="18"/>
      <c r="V62" s="18"/>
      <c r="W62" s="34"/>
    </row>
    <row r="63" spans="1:23" ht="26.4" x14ac:dyDescent="0.2">
      <c r="A63" s="497"/>
      <c r="B63" s="499"/>
      <c r="C63" s="501"/>
      <c r="D63" s="501"/>
      <c r="E63" s="503"/>
      <c r="F63" s="17">
        <v>62</v>
      </c>
      <c r="G63" s="18" t="s">
        <v>11495</v>
      </c>
      <c r="H63" s="18" t="s">
        <v>11496</v>
      </c>
      <c r="I63" s="80" t="s">
        <v>11497</v>
      </c>
      <c r="J63" s="18" t="s">
        <v>32</v>
      </c>
      <c r="K63" s="19">
        <v>1</v>
      </c>
      <c r="L63" s="19"/>
      <c r="M63" s="20" t="s">
        <v>33</v>
      </c>
      <c r="N63" s="20" t="s">
        <v>34</v>
      </c>
      <c r="O63" s="18" t="s">
        <v>37</v>
      </c>
      <c r="P63" s="18"/>
      <c r="Q63" s="18"/>
      <c r="R63" s="18"/>
      <c r="S63" s="18"/>
      <c r="T63" s="18"/>
      <c r="U63" s="18"/>
      <c r="V63" s="18"/>
      <c r="W63" s="34"/>
    </row>
    <row r="64" spans="1:23" x14ac:dyDescent="0.2">
      <c r="A64" s="497"/>
      <c r="B64" s="499"/>
      <c r="C64" s="501"/>
      <c r="D64" s="501"/>
      <c r="E64" s="503"/>
      <c r="F64" s="17">
        <v>63</v>
      </c>
      <c r="G64" s="18" t="s">
        <v>11498</v>
      </c>
      <c r="H64" s="18" t="s">
        <v>11499</v>
      </c>
      <c r="I64" s="80"/>
      <c r="J64" s="18" t="s">
        <v>32</v>
      </c>
      <c r="K64" s="19">
        <v>7</v>
      </c>
      <c r="L64" s="19"/>
      <c r="M64" s="20" t="s">
        <v>33</v>
      </c>
      <c r="N64" s="20" t="s">
        <v>34</v>
      </c>
      <c r="O64" s="18" t="s">
        <v>235</v>
      </c>
      <c r="P64" s="18"/>
      <c r="Q64" s="18"/>
      <c r="R64" s="18"/>
      <c r="S64" s="18"/>
      <c r="T64" s="18"/>
      <c r="U64" s="18"/>
      <c r="V64" s="18"/>
      <c r="W64" s="34"/>
    </row>
    <row r="65" spans="1:23" x14ac:dyDescent="0.2">
      <c r="A65" s="497"/>
      <c r="B65" s="499"/>
      <c r="C65" s="501"/>
      <c r="D65" s="501"/>
      <c r="E65" s="503"/>
      <c r="F65" s="17">
        <v>64</v>
      </c>
      <c r="G65" s="18" t="s">
        <v>11500</v>
      </c>
      <c r="H65" s="18" t="s">
        <v>11501</v>
      </c>
      <c r="I65" s="80"/>
      <c r="J65" s="18" t="s">
        <v>32</v>
      </c>
      <c r="K65" s="19">
        <v>4</v>
      </c>
      <c r="L65" s="19"/>
      <c r="M65" s="20" t="s">
        <v>33</v>
      </c>
      <c r="N65" s="20" t="s">
        <v>34</v>
      </c>
      <c r="O65" s="18" t="s">
        <v>40</v>
      </c>
      <c r="P65" s="18"/>
      <c r="Q65" s="18"/>
      <c r="R65" s="18"/>
      <c r="S65" s="18"/>
      <c r="T65" s="18"/>
      <c r="U65" s="18"/>
      <c r="V65" s="18"/>
      <c r="W65" s="34"/>
    </row>
    <row r="66" spans="1:23" x14ac:dyDescent="0.2">
      <c r="A66" s="497"/>
      <c r="B66" s="499"/>
      <c r="C66" s="501"/>
      <c r="D66" s="501"/>
      <c r="E66" s="503"/>
      <c r="F66" s="17">
        <v>65</v>
      </c>
      <c r="G66" s="18" t="s">
        <v>11502</v>
      </c>
      <c r="H66" s="18" t="s">
        <v>11503</v>
      </c>
      <c r="I66" s="80"/>
      <c r="J66" s="18" t="s">
        <v>32</v>
      </c>
      <c r="K66" s="19">
        <v>4</v>
      </c>
      <c r="L66" s="19"/>
      <c r="M66" s="20" t="s">
        <v>33</v>
      </c>
      <c r="N66" s="20" t="s">
        <v>34</v>
      </c>
      <c r="O66" s="18" t="s">
        <v>40</v>
      </c>
      <c r="P66" s="18"/>
      <c r="Q66" s="18"/>
      <c r="R66" s="18"/>
      <c r="S66" s="18"/>
      <c r="T66" s="18"/>
      <c r="U66" s="18"/>
      <c r="V66" s="18"/>
      <c r="W66" s="34"/>
    </row>
    <row r="67" spans="1:23" x14ac:dyDescent="0.2">
      <c r="A67" s="497"/>
      <c r="B67" s="499"/>
      <c r="C67" s="501"/>
      <c r="D67" s="501"/>
      <c r="E67" s="503"/>
      <c r="F67" s="17">
        <v>66</v>
      </c>
      <c r="G67" s="18" t="s">
        <v>1306</v>
      </c>
      <c r="H67" s="18" t="s">
        <v>11504</v>
      </c>
      <c r="I67" s="80"/>
      <c r="J67" s="18" t="s">
        <v>32</v>
      </c>
      <c r="K67" s="19">
        <v>11</v>
      </c>
      <c r="L67" s="19"/>
      <c r="M67" s="20" t="s">
        <v>33</v>
      </c>
      <c r="N67" s="20" t="s">
        <v>34</v>
      </c>
      <c r="O67" s="18" t="s">
        <v>1055</v>
      </c>
      <c r="P67" s="18"/>
      <c r="Q67" s="18"/>
      <c r="R67" s="18"/>
      <c r="S67" s="18"/>
      <c r="T67" s="18"/>
      <c r="U67" s="18"/>
      <c r="V67" s="18"/>
      <c r="W67" s="34"/>
    </row>
    <row r="68" spans="1:23" x14ac:dyDescent="0.2">
      <c r="A68" s="497"/>
      <c r="B68" s="499"/>
      <c r="C68" s="501"/>
      <c r="D68" s="501"/>
      <c r="E68" s="503"/>
      <c r="F68" s="17">
        <v>67</v>
      </c>
      <c r="G68" s="18" t="s">
        <v>11505</v>
      </c>
      <c r="H68" s="18" t="s">
        <v>11506</v>
      </c>
      <c r="I68" s="80"/>
      <c r="J68" s="18" t="s">
        <v>32</v>
      </c>
      <c r="K68" s="19">
        <v>7</v>
      </c>
      <c r="L68" s="19"/>
      <c r="M68" s="20" t="s">
        <v>33</v>
      </c>
      <c r="N68" s="20" t="s">
        <v>34</v>
      </c>
      <c r="O68" s="18" t="s">
        <v>235</v>
      </c>
      <c r="P68" s="18"/>
      <c r="Q68" s="18"/>
      <c r="R68" s="18"/>
      <c r="S68" s="18"/>
      <c r="T68" s="18"/>
      <c r="U68" s="18"/>
      <c r="V68" s="18"/>
      <c r="W68" s="34"/>
    </row>
    <row r="69" spans="1:23" x14ac:dyDescent="0.2">
      <c r="A69" s="497"/>
      <c r="B69" s="499"/>
      <c r="C69" s="501"/>
      <c r="D69" s="501"/>
      <c r="E69" s="503"/>
      <c r="F69" s="17">
        <v>68</v>
      </c>
      <c r="G69" s="18" t="s">
        <v>11507</v>
      </c>
      <c r="H69" s="18" t="s">
        <v>11508</v>
      </c>
      <c r="I69" s="80"/>
      <c r="J69" s="18" t="s">
        <v>44</v>
      </c>
      <c r="K69" s="19">
        <v>8</v>
      </c>
      <c r="L69" s="19"/>
      <c r="M69" s="20" t="s">
        <v>34</v>
      </c>
      <c r="N69" s="20" t="s">
        <v>34</v>
      </c>
      <c r="O69" s="18" t="s">
        <v>47</v>
      </c>
      <c r="P69" s="18"/>
      <c r="Q69" s="18"/>
      <c r="R69" s="18"/>
      <c r="S69" s="18"/>
      <c r="T69" s="18"/>
      <c r="U69" s="18"/>
      <c r="V69" s="18"/>
      <c r="W69" s="34"/>
    </row>
    <row r="70" spans="1:23" x14ac:dyDescent="0.2">
      <c r="A70" s="497"/>
      <c r="B70" s="499"/>
      <c r="C70" s="501"/>
      <c r="D70" s="501"/>
      <c r="E70" s="503"/>
      <c r="F70" s="17">
        <v>69</v>
      </c>
      <c r="G70" s="18" t="s">
        <v>11509</v>
      </c>
      <c r="H70" s="18" t="s">
        <v>11510</v>
      </c>
      <c r="I70" s="80"/>
      <c r="J70" s="18" t="s">
        <v>44</v>
      </c>
      <c r="K70" s="19">
        <v>42</v>
      </c>
      <c r="L70" s="19"/>
      <c r="M70" s="20" t="s">
        <v>34</v>
      </c>
      <c r="N70" s="20" t="s">
        <v>34</v>
      </c>
      <c r="O70" s="18" t="s">
        <v>511</v>
      </c>
      <c r="P70" s="18"/>
      <c r="Q70" s="18"/>
      <c r="R70" s="18"/>
      <c r="S70" s="18"/>
      <c r="T70" s="18"/>
      <c r="U70" s="18"/>
      <c r="V70" s="18"/>
      <c r="W70" s="34"/>
    </row>
    <row r="71" spans="1:23" x14ac:dyDescent="0.2">
      <c r="A71" s="497"/>
      <c r="B71" s="499"/>
      <c r="C71" s="501"/>
      <c r="D71" s="501"/>
      <c r="E71" s="503"/>
      <c r="F71" s="17">
        <v>70</v>
      </c>
      <c r="G71" s="18" t="s">
        <v>11511</v>
      </c>
      <c r="H71" s="18" t="s">
        <v>11512</v>
      </c>
      <c r="I71" s="80"/>
      <c r="J71" s="18" t="s">
        <v>44</v>
      </c>
      <c r="K71" s="19">
        <v>15</v>
      </c>
      <c r="L71" s="19"/>
      <c r="M71" s="20" t="s">
        <v>34</v>
      </c>
      <c r="N71" s="20" t="s">
        <v>34</v>
      </c>
      <c r="O71" s="18" t="s">
        <v>69</v>
      </c>
      <c r="P71" s="18"/>
      <c r="Q71" s="18"/>
      <c r="R71" s="18"/>
      <c r="S71" s="18"/>
      <c r="T71" s="18"/>
      <c r="U71" s="18"/>
      <c r="V71" s="18"/>
      <c r="W71" s="34"/>
    </row>
    <row r="72" spans="1:23" x14ac:dyDescent="0.2">
      <c r="A72" s="497"/>
      <c r="B72" s="499"/>
      <c r="C72" s="501"/>
      <c r="D72" s="501"/>
      <c r="E72" s="503"/>
      <c r="F72" s="17">
        <v>71</v>
      </c>
      <c r="G72" s="18" t="s">
        <v>11513</v>
      </c>
      <c r="H72" s="18" t="s">
        <v>11514</v>
      </c>
      <c r="I72" s="80"/>
      <c r="J72" s="18" t="s">
        <v>44</v>
      </c>
      <c r="K72" s="19">
        <v>32</v>
      </c>
      <c r="L72" s="19"/>
      <c r="M72" s="20" t="s">
        <v>34</v>
      </c>
      <c r="N72" s="20" t="s">
        <v>34</v>
      </c>
      <c r="O72" s="18" t="s">
        <v>522</v>
      </c>
      <c r="P72" s="18"/>
      <c r="Q72" s="18"/>
      <c r="R72" s="18"/>
      <c r="S72" s="18"/>
      <c r="T72" s="18"/>
      <c r="U72" s="18"/>
      <c r="V72" s="18"/>
      <c r="W72" s="34"/>
    </row>
    <row r="73" spans="1:23" x14ac:dyDescent="0.2">
      <c r="A73" s="497"/>
      <c r="B73" s="499"/>
      <c r="C73" s="501"/>
      <c r="D73" s="501"/>
      <c r="E73" s="503"/>
      <c r="F73" s="17">
        <v>72</v>
      </c>
      <c r="G73" s="18" t="s">
        <v>11515</v>
      </c>
      <c r="H73" s="18" t="s">
        <v>11516</v>
      </c>
      <c r="I73" s="80"/>
      <c r="J73" s="18" t="s">
        <v>44</v>
      </c>
      <c r="K73" s="19">
        <v>50</v>
      </c>
      <c r="L73" s="19"/>
      <c r="M73" s="20" t="s">
        <v>34</v>
      </c>
      <c r="N73" s="20" t="s">
        <v>34</v>
      </c>
      <c r="O73" s="18" t="s">
        <v>540</v>
      </c>
      <c r="P73" s="18"/>
      <c r="Q73" s="18"/>
      <c r="R73" s="18"/>
      <c r="S73" s="18"/>
      <c r="T73" s="18"/>
      <c r="U73" s="18"/>
      <c r="V73" s="18"/>
      <c r="W73" s="34"/>
    </row>
    <row r="74" spans="1:23" x14ac:dyDescent="0.2">
      <c r="A74" s="497"/>
      <c r="B74" s="499"/>
      <c r="C74" s="501"/>
      <c r="D74" s="501"/>
      <c r="E74" s="503"/>
      <c r="F74" s="17">
        <v>73</v>
      </c>
      <c r="G74" s="18" t="s">
        <v>11517</v>
      </c>
      <c r="H74" s="18" t="s">
        <v>11518</v>
      </c>
      <c r="I74" s="80"/>
      <c r="J74" s="18" t="s">
        <v>44</v>
      </c>
      <c r="K74" s="19">
        <v>30</v>
      </c>
      <c r="L74" s="19"/>
      <c r="M74" s="20" t="s">
        <v>34</v>
      </c>
      <c r="N74" s="20" t="s">
        <v>34</v>
      </c>
      <c r="O74" s="18" t="s">
        <v>63</v>
      </c>
      <c r="P74" s="18"/>
      <c r="Q74" s="18"/>
      <c r="R74" s="18"/>
      <c r="S74" s="18"/>
      <c r="T74" s="18"/>
      <c r="U74" s="18"/>
      <c r="V74" s="18"/>
      <c r="W74" s="34"/>
    </row>
    <row r="75" spans="1:23" x14ac:dyDescent="0.2">
      <c r="A75" s="497"/>
      <c r="B75" s="499"/>
      <c r="C75" s="501"/>
      <c r="D75" s="501"/>
      <c r="E75" s="503"/>
      <c r="F75" s="17">
        <v>74</v>
      </c>
      <c r="G75" s="18" t="s">
        <v>11519</v>
      </c>
      <c r="H75" s="18" t="s">
        <v>11520</v>
      </c>
      <c r="I75" s="80"/>
      <c r="J75" s="18" t="s">
        <v>44</v>
      </c>
      <c r="K75" s="19">
        <v>64</v>
      </c>
      <c r="L75" s="19"/>
      <c r="M75" s="20" t="s">
        <v>34</v>
      </c>
      <c r="N75" s="20" t="s">
        <v>34</v>
      </c>
      <c r="O75" s="18" t="s">
        <v>545</v>
      </c>
      <c r="P75" s="18"/>
      <c r="Q75" s="18"/>
      <c r="R75" s="18"/>
      <c r="S75" s="18"/>
      <c r="T75" s="18"/>
      <c r="U75" s="18"/>
      <c r="V75" s="18"/>
      <c r="W75" s="34"/>
    </row>
    <row r="76" spans="1:23" x14ac:dyDescent="0.2">
      <c r="A76" s="497"/>
      <c r="B76" s="499"/>
      <c r="C76" s="501"/>
      <c r="D76" s="501"/>
      <c r="E76" s="503"/>
      <c r="F76" s="17">
        <v>75</v>
      </c>
      <c r="G76" s="18" t="s">
        <v>11521</v>
      </c>
      <c r="H76" s="18" t="s">
        <v>11522</v>
      </c>
      <c r="I76" s="80" t="s">
        <v>11523</v>
      </c>
      <c r="J76" s="18" t="s">
        <v>123</v>
      </c>
      <c r="K76" s="19"/>
      <c r="L76" s="19"/>
      <c r="M76" s="20" t="s">
        <v>34</v>
      </c>
      <c r="N76" s="20" t="s">
        <v>34</v>
      </c>
      <c r="O76" s="18" t="s">
        <v>124</v>
      </c>
      <c r="P76" s="18"/>
      <c r="Q76" s="18"/>
      <c r="R76" s="18"/>
      <c r="S76" s="18"/>
      <c r="T76" s="18"/>
      <c r="U76" s="18"/>
      <c r="V76" s="18"/>
      <c r="W76" s="34"/>
    </row>
    <row r="77" spans="1:23" ht="26.4" x14ac:dyDescent="0.2">
      <c r="A77" s="497"/>
      <c r="B77" s="499"/>
      <c r="C77" s="501"/>
      <c r="D77" s="501"/>
      <c r="E77" s="503"/>
      <c r="F77" s="17">
        <v>76</v>
      </c>
      <c r="G77" s="18" t="s">
        <v>1001</v>
      </c>
      <c r="H77" s="18" t="s">
        <v>11524</v>
      </c>
      <c r="I77" s="80" t="s">
        <v>11525</v>
      </c>
      <c r="J77" s="18" t="s">
        <v>32</v>
      </c>
      <c r="K77" s="19">
        <v>4</v>
      </c>
      <c r="L77" s="19"/>
      <c r="M77" s="20" t="s">
        <v>33</v>
      </c>
      <c r="N77" s="20" t="s">
        <v>34</v>
      </c>
      <c r="O77" s="18" t="s">
        <v>40</v>
      </c>
      <c r="P77" s="18"/>
      <c r="Q77" s="18"/>
      <c r="R77" s="18"/>
      <c r="S77" s="18"/>
      <c r="T77" s="18"/>
      <c r="U77" s="18"/>
      <c r="V77" s="18"/>
      <c r="W77" s="34"/>
    </row>
    <row r="78" spans="1:23" x14ac:dyDescent="0.2">
      <c r="A78" s="497"/>
      <c r="B78" s="499"/>
      <c r="C78" s="501"/>
      <c r="D78" s="501"/>
      <c r="E78" s="503"/>
      <c r="F78" s="17">
        <v>77</v>
      </c>
      <c r="G78" s="18" t="s">
        <v>1003</v>
      </c>
      <c r="H78" s="18" t="s">
        <v>11526</v>
      </c>
      <c r="I78" s="80"/>
      <c r="J78" s="18" t="s">
        <v>44</v>
      </c>
      <c r="K78" s="19">
        <v>20</v>
      </c>
      <c r="L78" s="19"/>
      <c r="M78" s="20" t="s">
        <v>34</v>
      </c>
      <c r="N78" s="20" t="s">
        <v>34</v>
      </c>
      <c r="O78" s="18" t="s">
        <v>1007</v>
      </c>
      <c r="P78" s="18"/>
      <c r="Q78" s="18"/>
      <c r="R78" s="18"/>
      <c r="S78" s="18"/>
      <c r="T78" s="18"/>
      <c r="U78" s="18"/>
      <c r="V78" s="18"/>
      <c r="W78" s="34"/>
    </row>
    <row r="79" spans="1:23" ht="26.4" x14ac:dyDescent="0.2">
      <c r="A79" s="497"/>
      <c r="B79" s="499"/>
      <c r="C79" s="501"/>
      <c r="D79" s="501"/>
      <c r="E79" s="503"/>
      <c r="F79" s="17">
        <v>78</v>
      </c>
      <c r="G79" s="18" t="s">
        <v>1005</v>
      </c>
      <c r="H79" s="18" t="s">
        <v>11527</v>
      </c>
      <c r="I79" s="80" t="s">
        <v>11528</v>
      </c>
      <c r="J79" s="18" t="s">
        <v>32</v>
      </c>
      <c r="K79" s="19">
        <v>5</v>
      </c>
      <c r="L79" s="19"/>
      <c r="M79" s="20" t="s">
        <v>33</v>
      </c>
      <c r="N79" s="20" t="s">
        <v>34</v>
      </c>
      <c r="O79" s="18" t="s">
        <v>56</v>
      </c>
      <c r="P79" s="18"/>
      <c r="Q79" s="18"/>
      <c r="R79" s="18"/>
      <c r="S79" s="18"/>
      <c r="T79" s="18"/>
      <c r="U79" s="18"/>
      <c r="V79" s="18"/>
      <c r="W79" s="34"/>
    </row>
    <row r="80" spans="1:23" x14ac:dyDescent="0.2">
      <c r="A80" s="497"/>
      <c r="B80" s="499"/>
      <c r="C80" s="501"/>
      <c r="D80" s="501"/>
      <c r="E80" s="503"/>
      <c r="F80" s="17">
        <v>79</v>
      </c>
      <c r="G80" s="18" t="s">
        <v>1008</v>
      </c>
      <c r="H80" s="18" t="s">
        <v>11529</v>
      </c>
      <c r="I80" s="80"/>
      <c r="J80" s="18" t="s">
        <v>44</v>
      </c>
      <c r="K80" s="19">
        <v>20</v>
      </c>
      <c r="L80" s="19"/>
      <c r="M80" s="20" t="s">
        <v>34</v>
      </c>
      <c r="N80" s="20" t="s">
        <v>34</v>
      </c>
      <c r="O80" s="18" t="s">
        <v>1007</v>
      </c>
      <c r="P80" s="18"/>
      <c r="Q80" s="18"/>
      <c r="R80" s="18"/>
      <c r="S80" s="18"/>
      <c r="T80" s="18"/>
      <c r="U80" s="18"/>
      <c r="V80" s="18"/>
      <c r="W80" s="34"/>
    </row>
    <row r="81" spans="1:23" ht="39.6" x14ac:dyDescent="0.2">
      <c r="A81" s="497"/>
      <c r="B81" s="499"/>
      <c r="C81" s="501"/>
      <c r="D81" s="501"/>
      <c r="E81" s="503"/>
      <c r="F81" s="17">
        <v>80</v>
      </c>
      <c r="G81" s="18" t="s">
        <v>1010</v>
      </c>
      <c r="H81" s="18" t="s">
        <v>11530</v>
      </c>
      <c r="I81" s="80" t="s">
        <v>11531</v>
      </c>
      <c r="J81" s="18" t="s">
        <v>32</v>
      </c>
      <c r="K81" s="19">
        <v>1</v>
      </c>
      <c r="L81" s="19"/>
      <c r="M81" s="20" t="s">
        <v>33</v>
      </c>
      <c r="N81" s="20" t="s">
        <v>34</v>
      </c>
      <c r="O81" s="18" t="s">
        <v>37</v>
      </c>
      <c r="P81" s="18"/>
      <c r="Q81" s="18"/>
      <c r="R81" s="18"/>
      <c r="S81" s="18"/>
      <c r="T81" s="18"/>
      <c r="U81" s="18"/>
      <c r="V81" s="18"/>
      <c r="W81" s="34"/>
    </row>
    <row r="82" spans="1:23" ht="26.4" x14ac:dyDescent="0.2">
      <c r="A82" s="497"/>
      <c r="B82" s="499"/>
      <c r="C82" s="501"/>
      <c r="D82" s="501"/>
      <c r="E82" s="503"/>
      <c r="F82" s="41">
        <v>81</v>
      </c>
      <c r="G82" s="42" t="s">
        <v>1012</v>
      </c>
      <c r="H82" s="42" t="s">
        <v>11532</v>
      </c>
      <c r="I82" s="85" t="s">
        <v>11533</v>
      </c>
      <c r="J82" s="42" t="s">
        <v>32</v>
      </c>
      <c r="K82" s="43">
        <v>8</v>
      </c>
      <c r="L82" s="43"/>
      <c r="M82" s="44" t="s">
        <v>33</v>
      </c>
      <c r="N82" s="44" t="s">
        <v>34</v>
      </c>
      <c r="O82" s="18" t="s">
        <v>42</v>
      </c>
      <c r="P82" s="18"/>
      <c r="Q82" s="18"/>
      <c r="R82" s="18"/>
      <c r="S82" s="18"/>
      <c r="T82" s="18"/>
      <c r="U82" s="18"/>
      <c r="V82" s="18"/>
      <c r="W82" s="34"/>
    </row>
    <row r="83" spans="1:23" x14ac:dyDescent="0.2">
      <c r="A83" s="497"/>
      <c r="B83" s="499"/>
      <c r="C83" s="501"/>
      <c r="D83" s="501"/>
      <c r="E83" s="503"/>
      <c r="F83" s="17">
        <v>82</v>
      </c>
      <c r="G83" s="18" t="s">
        <v>1014</v>
      </c>
      <c r="H83" s="18" t="s">
        <v>11534</v>
      </c>
      <c r="I83" s="80"/>
      <c r="J83" s="18" t="s">
        <v>44</v>
      </c>
      <c r="K83" s="19">
        <v>30</v>
      </c>
      <c r="L83" s="19"/>
      <c r="M83" s="20" t="s">
        <v>34</v>
      </c>
      <c r="N83" s="20" t="s">
        <v>34</v>
      </c>
      <c r="O83" s="18" t="s">
        <v>63</v>
      </c>
      <c r="P83" s="18"/>
      <c r="Q83" s="18"/>
      <c r="R83" s="18"/>
      <c r="S83" s="18"/>
      <c r="T83" s="18"/>
      <c r="U83" s="18"/>
      <c r="V83" s="18"/>
      <c r="W83" s="34"/>
    </row>
    <row r="84" spans="1:23" x14ac:dyDescent="0.2">
      <c r="A84" s="497"/>
      <c r="B84" s="499"/>
      <c r="C84" s="501"/>
      <c r="D84" s="501"/>
      <c r="E84" s="503"/>
      <c r="F84" s="17">
        <v>83</v>
      </c>
      <c r="G84" s="18" t="s">
        <v>3519</v>
      </c>
      <c r="H84" s="18" t="s">
        <v>11535</v>
      </c>
      <c r="I84" s="80"/>
      <c r="J84" s="18" t="s">
        <v>32</v>
      </c>
      <c r="K84" s="19">
        <v>2</v>
      </c>
      <c r="L84" s="19"/>
      <c r="M84" s="20" t="s">
        <v>33</v>
      </c>
      <c r="N84" s="20" t="s">
        <v>34</v>
      </c>
      <c r="O84" s="18" t="s">
        <v>45</v>
      </c>
      <c r="P84" s="18"/>
      <c r="Q84" s="18"/>
      <c r="R84" s="18"/>
      <c r="S84" s="18"/>
      <c r="T84" s="18"/>
      <c r="U84" s="18"/>
      <c r="V84" s="18"/>
      <c r="W84" s="34"/>
    </row>
    <row r="85" spans="1:23" x14ac:dyDescent="0.2">
      <c r="A85" s="497"/>
      <c r="B85" s="499"/>
      <c r="C85" s="501"/>
      <c r="D85" s="501"/>
      <c r="E85" s="503"/>
      <c r="F85" s="17">
        <v>84</v>
      </c>
      <c r="G85" s="18" t="s">
        <v>11536</v>
      </c>
      <c r="H85" s="18" t="s">
        <v>11537</v>
      </c>
      <c r="I85" s="80"/>
      <c r="J85" s="18" t="s">
        <v>123</v>
      </c>
      <c r="K85" s="19"/>
      <c r="L85" s="19"/>
      <c r="M85" s="20" t="s">
        <v>34</v>
      </c>
      <c r="N85" s="20" t="s">
        <v>34</v>
      </c>
      <c r="O85" s="18" t="s">
        <v>124</v>
      </c>
      <c r="P85" s="18"/>
      <c r="Q85" s="18"/>
      <c r="R85" s="18"/>
      <c r="S85" s="18"/>
      <c r="T85" s="18"/>
      <c r="U85" s="18"/>
      <c r="V85" s="18"/>
      <c r="W85" s="34"/>
    </row>
    <row r="86" spans="1:23" ht="26.4" x14ac:dyDescent="0.2">
      <c r="A86" s="497"/>
      <c r="B86" s="499"/>
      <c r="C86" s="501"/>
      <c r="D86" s="501"/>
      <c r="E86" s="503"/>
      <c r="F86" s="17">
        <v>85</v>
      </c>
      <c r="G86" s="18" t="s">
        <v>11538</v>
      </c>
      <c r="H86" s="18" t="s">
        <v>11539</v>
      </c>
      <c r="I86" s="80" t="s">
        <v>11540</v>
      </c>
      <c r="J86" s="18" t="s">
        <v>32</v>
      </c>
      <c r="K86" s="19">
        <v>4</v>
      </c>
      <c r="L86" s="19"/>
      <c r="M86" s="20" t="s">
        <v>33</v>
      </c>
      <c r="N86" s="20" t="s">
        <v>34</v>
      </c>
      <c r="O86" s="18" t="s">
        <v>40</v>
      </c>
      <c r="P86" s="18"/>
      <c r="Q86" s="18"/>
      <c r="R86" s="18"/>
      <c r="S86" s="18"/>
      <c r="T86" s="18"/>
      <c r="U86" s="18"/>
      <c r="V86" s="18"/>
      <c r="W86" s="34"/>
    </row>
    <row r="87" spans="1:23" x14ac:dyDescent="0.2">
      <c r="A87" s="497"/>
      <c r="B87" s="499"/>
      <c r="C87" s="501"/>
      <c r="D87" s="501"/>
      <c r="E87" s="503"/>
      <c r="F87" s="17">
        <v>86</v>
      </c>
      <c r="G87" s="18" t="s">
        <v>11541</v>
      </c>
      <c r="H87" s="18" t="s">
        <v>11542</v>
      </c>
      <c r="I87" s="80"/>
      <c r="J87" s="18" t="s">
        <v>123</v>
      </c>
      <c r="K87" s="19"/>
      <c r="L87" s="19"/>
      <c r="M87" s="20" t="s">
        <v>34</v>
      </c>
      <c r="N87" s="20" t="s">
        <v>34</v>
      </c>
      <c r="O87" s="18" t="s">
        <v>124</v>
      </c>
      <c r="P87" s="18"/>
      <c r="Q87" s="18"/>
      <c r="R87" s="18"/>
      <c r="S87" s="18"/>
      <c r="T87" s="18"/>
      <c r="U87" s="18"/>
      <c r="V87" s="18"/>
      <c r="W87" s="34"/>
    </row>
    <row r="88" spans="1:23" ht="26.4" x14ac:dyDescent="0.2">
      <c r="A88" s="497"/>
      <c r="B88" s="499"/>
      <c r="C88" s="501"/>
      <c r="D88" s="501"/>
      <c r="E88" s="503"/>
      <c r="F88" s="17">
        <v>87</v>
      </c>
      <c r="G88" s="18" t="s">
        <v>11543</v>
      </c>
      <c r="H88" s="18" t="s">
        <v>11544</v>
      </c>
      <c r="I88" s="80" t="s">
        <v>11545</v>
      </c>
      <c r="J88" s="18" t="s">
        <v>32</v>
      </c>
      <c r="K88" s="19">
        <v>4</v>
      </c>
      <c r="L88" s="19"/>
      <c r="M88" s="20" t="s">
        <v>33</v>
      </c>
      <c r="N88" s="20" t="s">
        <v>34</v>
      </c>
      <c r="O88" s="18" t="s">
        <v>40</v>
      </c>
      <c r="P88" s="18"/>
      <c r="Q88" s="18"/>
      <c r="R88" s="18"/>
      <c r="S88" s="18"/>
      <c r="T88" s="18"/>
      <c r="U88" s="18"/>
      <c r="V88" s="18"/>
      <c r="W88" s="34"/>
    </row>
    <row r="89" spans="1:23" x14ac:dyDescent="0.2">
      <c r="A89" s="497"/>
      <c r="B89" s="499"/>
      <c r="C89" s="501"/>
      <c r="D89" s="501"/>
      <c r="E89" s="503"/>
      <c r="F89" s="17">
        <v>88</v>
      </c>
      <c r="G89" s="18" t="s">
        <v>11546</v>
      </c>
      <c r="H89" s="18" t="s">
        <v>11547</v>
      </c>
      <c r="I89" s="80"/>
      <c r="J89" s="18" t="s">
        <v>32</v>
      </c>
      <c r="K89" s="19">
        <v>1</v>
      </c>
      <c r="L89" s="19"/>
      <c r="M89" s="20" t="s">
        <v>33</v>
      </c>
      <c r="N89" s="20" t="s">
        <v>34</v>
      </c>
      <c r="O89" s="18"/>
      <c r="P89" s="18"/>
      <c r="Q89" s="18"/>
      <c r="R89" s="18"/>
      <c r="S89" s="18"/>
      <c r="T89" s="18"/>
      <c r="U89" s="18"/>
      <c r="V89" s="18"/>
      <c r="W89" s="34"/>
    </row>
    <row r="90" spans="1:23" x14ac:dyDescent="0.2">
      <c r="A90" s="497"/>
      <c r="B90" s="499"/>
      <c r="C90" s="501"/>
      <c r="D90" s="501"/>
      <c r="E90" s="503"/>
      <c r="F90" s="17">
        <v>89</v>
      </c>
      <c r="G90" s="18" t="s">
        <v>11548</v>
      </c>
      <c r="H90" s="18" t="s">
        <v>11549</v>
      </c>
      <c r="I90" s="80"/>
      <c r="J90" s="18" t="s">
        <v>123</v>
      </c>
      <c r="K90" s="19"/>
      <c r="L90" s="19"/>
      <c r="M90" s="20" t="s">
        <v>34</v>
      </c>
      <c r="N90" s="20" t="s">
        <v>34</v>
      </c>
      <c r="O90" s="18" t="s">
        <v>124</v>
      </c>
      <c r="P90" s="18"/>
      <c r="Q90" s="18"/>
      <c r="R90" s="18"/>
      <c r="S90" s="18"/>
      <c r="T90" s="18"/>
      <c r="U90" s="18"/>
      <c r="V90" s="18"/>
      <c r="W90" s="34"/>
    </row>
    <row r="91" spans="1:23" x14ac:dyDescent="0.2">
      <c r="A91" s="497"/>
      <c r="B91" s="499"/>
      <c r="C91" s="501"/>
      <c r="D91" s="501"/>
      <c r="E91" s="503"/>
      <c r="F91" s="17">
        <v>90</v>
      </c>
      <c r="G91" s="18" t="s">
        <v>11550</v>
      </c>
      <c r="H91" s="18" t="s">
        <v>11551</v>
      </c>
      <c r="I91" s="80"/>
      <c r="J91" s="18" t="s">
        <v>32</v>
      </c>
      <c r="K91" s="19">
        <v>4</v>
      </c>
      <c r="L91" s="19"/>
      <c r="M91" s="20" t="s">
        <v>33</v>
      </c>
      <c r="N91" s="20" t="s">
        <v>34</v>
      </c>
      <c r="O91" s="18"/>
      <c r="P91" s="18"/>
      <c r="Q91" s="18"/>
      <c r="R91" s="18"/>
      <c r="S91" s="18"/>
      <c r="T91" s="18"/>
      <c r="U91" s="18"/>
      <c r="V91" s="18"/>
      <c r="W91" s="34"/>
    </row>
    <row r="92" spans="1:23" x14ac:dyDescent="0.2">
      <c r="A92" s="497"/>
      <c r="B92" s="499"/>
      <c r="C92" s="501"/>
      <c r="D92" s="501"/>
      <c r="E92" s="503"/>
      <c r="F92" s="17">
        <v>91</v>
      </c>
      <c r="G92" s="18" t="s">
        <v>11552</v>
      </c>
      <c r="H92" s="18" t="s">
        <v>11553</v>
      </c>
      <c r="I92" s="80"/>
      <c r="J92" s="18" t="s">
        <v>32</v>
      </c>
      <c r="K92" s="19">
        <v>1</v>
      </c>
      <c r="L92" s="19"/>
      <c r="M92" s="20" t="s">
        <v>33</v>
      </c>
      <c r="N92" s="20" t="s">
        <v>34</v>
      </c>
      <c r="O92" s="18"/>
      <c r="P92" s="18"/>
      <c r="Q92" s="18"/>
      <c r="R92" s="18"/>
      <c r="S92" s="18"/>
      <c r="T92" s="18"/>
      <c r="U92" s="18"/>
      <c r="V92" s="18"/>
      <c r="W92" s="34"/>
    </row>
    <row r="93" spans="1:23" x14ac:dyDescent="0.2">
      <c r="A93" s="497"/>
      <c r="B93" s="499"/>
      <c r="C93" s="501"/>
      <c r="D93" s="501"/>
      <c r="E93" s="503"/>
      <c r="F93" s="17">
        <v>92</v>
      </c>
      <c r="G93" s="18" t="s">
        <v>11554</v>
      </c>
      <c r="H93" s="18" t="s">
        <v>11555</v>
      </c>
      <c r="I93" s="80"/>
      <c r="J93" s="18" t="s">
        <v>123</v>
      </c>
      <c r="K93" s="19"/>
      <c r="L93" s="19"/>
      <c r="M93" s="20" t="s">
        <v>34</v>
      </c>
      <c r="N93" s="20" t="s">
        <v>34</v>
      </c>
      <c r="O93" s="18" t="s">
        <v>124</v>
      </c>
      <c r="P93" s="18"/>
      <c r="Q93" s="18"/>
      <c r="R93" s="18"/>
      <c r="S93" s="18"/>
      <c r="T93" s="18"/>
      <c r="U93" s="18"/>
      <c r="V93" s="18"/>
      <c r="W93" s="34"/>
    </row>
    <row r="94" spans="1:23" x14ac:dyDescent="0.2">
      <c r="A94" s="497"/>
      <c r="B94" s="499"/>
      <c r="C94" s="501"/>
      <c r="D94" s="501"/>
      <c r="E94" s="503"/>
      <c r="F94" s="17">
        <v>93</v>
      </c>
      <c r="G94" s="18" t="s">
        <v>11556</v>
      </c>
      <c r="H94" s="18" t="s">
        <v>11557</v>
      </c>
      <c r="I94" s="80"/>
      <c r="J94" s="18" t="s">
        <v>32</v>
      </c>
      <c r="K94" s="19">
        <v>4</v>
      </c>
      <c r="L94" s="19"/>
      <c r="M94" s="20" t="s">
        <v>33</v>
      </c>
      <c r="N94" s="20" t="s">
        <v>34</v>
      </c>
      <c r="O94" s="18"/>
      <c r="P94" s="18"/>
      <c r="Q94" s="18"/>
      <c r="R94" s="18"/>
      <c r="S94" s="18"/>
      <c r="T94" s="18"/>
      <c r="U94" s="18"/>
      <c r="V94" s="18"/>
      <c r="W94" s="34"/>
    </row>
    <row r="95" spans="1:23" x14ac:dyDescent="0.2">
      <c r="A95" s="497"/>
      <c r="B95" s="499"/>
      <c r="C95" s="501"/>
      <c r="D95" s="501"/>
      <c r="E95" s="503"/>
      <c r="F95" s="17">
        <v>94</v>
      </c>
      <c r="G95" s="18" t="s">
        <v>11558</v>
      </c>
      <c r="H95" s="18" t="s">
        <v>11559</v>
      </c>
      <c r="I95" s="80"/>
      <c r="J95" s="18" t="s">
        <v>32</v>
      </c>
      <c r="K95" s="19">
        <v>1</v>
      </c>
      <c r="L95" s="19"/>
      <c r="M95" s="20" t="s">
        <v>33</v>
      </c>
      <c r="N95" s="20" t="s">
        <v>34</v>
      </c>
      <c r="O95" s="18"/>
      <c r="P95" s="18"/>
      <c r="Q95" s="18"/>
      <c r="R95" s="18"/>
      <c r="S95" s="18"/>
      <c r="T95" s="18"/>
      <c r="U95" s="18"/>
      <c r="V95" s="18"/>
      <c r="W95" s="34"/>
    </row>
    <row r="96" spans="1:23" x14ac:dyDescent="0.2">
      <c r="A96" s="497"/>
      <c r="B96" s="499"/>
      <c r="C96" s="501"/>
      <c r="D96" s="501"/>
      <c r="E96" s="503"/>
      <c r="F96" s="17">
        <v>95</v>
      </c>
      <c r="G96" s="18" t="s">
        <v>11560</v>
      </c>
      <c r="H96" s="18" t="s">
        <v>11561</v>
      </c>
      <c r="I96" s="80"/>
      <c r="J96" s="18" t="s">
        <v>123</v>
      </c>
      <c r="K96" s="19"/>
      <c r="L96" s="19"/>
      <c r="M96" s="20" t="s">
        <v>34</v>
      </c>
      <c r="N96" s="20" t="s">
        <v>34</v>
      </c>
      <c r="O96" s="18" t="s">
        <v>124</v>
      </c>
      <c r="P96" s="18"/>
      <c r="Q96" s="18"/>
      <c r="R96" s="18"/>
      <c r="S96" s="18"/>
      <c r="T96" s="18"/>
      <c r="U96" s="18"/>
      <c r="V96" s="18"/>
      <c r="W96" s="34"/>
    </row>
    <row r="97" spans="1:23" x14ac:dyDescent="0.2">
      <c r="A97" s="497"/>
      <c r="B97" s="499"/>
      <c r="C97" s="501"/>
      <c r="D97" s="501"/>
      <c r="E97" s="503"/>
      <c r="F97" s="17">
        <v>96</v>
      </c>
      <c r="G97" s="18" t="s">
        <v>11562</v>
      </c>
      <c r="H97" s="18" t="s">
        <v>11563</v>
      </c>
      <c r="I97" s="80"/>
      <c r="J97" s="18" t="s">
        <v>32</v>
      </c>
      <c r="K97" s="19">
        <v>4</v>
      </c>
      <c r="L97" s="19"/>
      <c r="M97" s="20" t="s">
        <v>33</v>
      </c>
      <c r="N97" s="20" t="s">
        <v>34</v>
      </c>
      <c r="O97" s="18"/>
      <c r="P97" s="18"/>
      <c r="Q97" s="18"/>
      <c r="R97" s="18"/>
      <c r="S97" s="18"/>
      <c r="T97" s="18"/>
      <c r="U97" s="18"/>
      <c r="V97" s="18"/>
      <c r="W97" s="34"/>
    </row>
    <row r="98" spans="1:23" x14ac:dyDescent="0.2">
      <c r="A98" s="497"/>
      <c r="B98" s="499"/>
      <c r="C98" s="501"/>
      <c r="D98" s="501"/>
      <c r="E98" s="503"/>
      <c r="F98" s="17">
        <v>97</v>
      </c>
      <c r="G98" s="18" t="s">
        <v>11564</v>
      </c>
      <c r="H98" s="18" t="s">
        <v>11565</v>
      </c>
      <c r="I98" s="80"/>
      <c r="J98" s="18" t="s">
        <v>32</v>
      </c>
      <c r="K98" s="19">
        <v>1</v>
      </c>
      <c r="L98" s="19"/>
      <c r="M98" s="20" t="s">
        <v>33</v>
      </c>
      <c r="N98" s="20" t="s">
        <v>34</v>
      </c>
      <c r="O98" s="18"/>
      <c r="P98" s="18"/>
      <c r="Q98" s="18"/>
      <c r="R98" s="18"/>
      <c r="S98" s="18"/>
      <c r="T98" s="18"/>
      <c r="U98" s="18"/>
      <c r="V98" s="18"/>
      <c r="W98" s="34"/>
    </row>
    <row r="99" spans="1:23" x14ac:dyDescent="0.2">
      <c r="A99" s="497"/>
      <c r="B99" s="499"/>
      <c r="C99" s="501"/>
      <c r="D99" s="501"/>
      <c r="E99" s="503"/>
      <c r="F99" s="17">
        <v>98</v>
      </c>
      <c r="G99" s="18" t="s">
        <v>11566</v>
      </c>
      <c r="H99" s="18" t="s">
        <v>11567</v>
      </c>
      <c r="I99" s="80"/>
      <c r="J99" s="18" t="s">
        <v>123</v>
      </c>
      <c r="K99" s="19"/>
      <c r="L99" s="19"/>
      <c r="M99" s="20" t="s">
        <v>34</v>
      </c>
      <c r="N99" s="20" t="s">
        <v>34</v>
      </c>
      <c r="O99" s="18" t="s">
        <v>124</v>
      </c>
      <c r="P99" s="18"/>
      <c r="Q99" s="18"/>
      <c r="R99" s="18"/>
      <c r="S99" s="18"/>
      <c r="T99" s="18"/>
      <c r="U99" s="18"/>
      <c r="V99" s="18"/>
      <c r="W99" s="34"/>
    </row>
    <row r="100" spans="1:23" x14ac:dyDescent="0.2">
      <c r="A100" s="497"/>
      <c r="B100" s="499"/>
      <c r="C100" s="501"/>
      <c r="D100" s="501"/>
      <c r="E100" s="503"/>
      <c r="F100" s="17">
        <v>99</v>
      </c>
      <c r="G100" s="18" t="s">
        <v>11568</v>
      </c>
      <c r="H100" s="18" t="s">
        <v>11569</v>
      </c>
      <c r="I100" s="80"/>
      <c r="J100" s="18" t="s">
        <v>32</v>
      </c>
      <c r="K100" s="19">
        <v>4</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100</v>
      </c>
      <c r="G101" s="18" t="s">
        <v>11570</v>
      </c>
      <c r="H101" s="18" t="s">
        <v>11571</v>
      </c>
      <c r="I101" s="80"/>
      <c r="J101" s="18" t="s">
        <v>32</v>
      </c>
      <c r="K101" s="19">
        <v>1</v>
      </c>
      <c r="L101" s="19"/>
      <c r="M101" s="20" t="s">
        <v>33</v>
      </c>
      <c r="N101" s="20" t="s">
        <v>34</v>
      </c>
      <c r="O101" s="18"/>
      <c r="P101" s="18"/>
      <c r="Q101" s="18"/>
      <c r="R101" s="18"/>
      <c r="S101" s="18"/>
      <c r="T101" s="18"/>
      <c r="U101" s="18"/>
      <c r="V101" s="18"/>
      <c r="W101" s="34"/>
    </row>
    <row r="102" spans="1:23" x14ac:dyDescent="0.2">
      <c r="A102" s="497"/>
      <c r="B102" s="499"/>
      <c r="C102" s="501"/>
      <c r="D102" s="501"/>
      <c r="E102" s="503"/>
      <c r="F102" s="17">
        <v>101</v>
      </c>
      <c r="G102" s="18" t="s">
        <v>11572</v>
      </c>
      <c r="H102" s="18" t="s">
        <v>11573</v>
      </c>
      <c r="I102" s="80"/>
      <c r="J102" s="18" t="s">
        <v>123</v>
      </c>
      <c r="K102" s="19"/>
      <c r="L102" s="19"/>
      <c r="M102" s="20" t="s">
        <v>34</v>
      </c>
      <c r="N102" s="20" t="s">
        <v>34</v>
      </c>
      <c r="O102" s="18" t="s">
        <v>124</v>
      </c>
      <c r="P102" s="18"/>
      <c r="Q102" s="18"/>
      <c r="R102" s="18"/>
      <c r="S102" s="18"/>
      <c r="T102" s="18"/>
      <c r="U102" s="18"/>
      <c r="V102" s="18"/>
      <c r="W102" s="34"/>
    </row>
    <row r="103" spans="1:23" x14ac:dyDescent="0.2">
      <c r="A103" s="497"/>
      <c r="B103" s="499"/>
      <c r="C103" s="501"/>
      <c r="D103" s="501"/>
      <c r="E103" s="503"/>
      <c r="F103" s="17">
        <v>102</v>
      </c>
      <c r="G103" s="18" t="s">
        <v>11574</v>
      </c>
      <c r="H103" s="18" t="s">
        <v>11575</v>
      </c>
      <c r="I103" s="80"/>
      <c r="J103" s="18" t="s">
        <v>32</v>
      </c>
      <c r="K103" s="19">
        <v>4</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103</v>
      </c>
      <c r="G104" s="18" t="s">
        <v>11576</v>
      </c>
      <c r="H104" s="18" t="s">
        <v>11577</v>
      </c>
      <c r="I104" s="80"/>
      <c r="J104" s="18" t="s">
        <v>32</v>
      </c>
      <c r="K104" s="19">
        <v>1</v>
      </c>
      <c r="L104" s="19"/>
      <c r="M104" s="20" t="s">
        <v>33</v>
      </c>
      <c r="N104" s="20" t="s">
        <v>34</v>
      </c>
      <c r="O104" s="18"/>
      <c r="P104" s="18"/>
      <c r="Q104" s="18"/>
      <c r="R104" s="18"/>
      <c r="S104" s="18"/>
      <c r="T104" s="18"/>
      <c r="U104" s="18"/>
      <c r="V104" s="18"/>
      <c r="W104" s="34"/>
    </row>
    <row r="105" spans="1:23" x14ac:dyDescent="0.2">
      <c r="A105" s="497"/>
      <c r="B105" s="499"/>
      <c r="C105" s="501"/>
      <c r="D105" s="501"/>
      <c r="E105" s="503"/>
      <c r="F105" s="17">
        <v>104</v>
      </c>
      <c r="G105" s="18" t="s">
        <v>11578</v>
      </c>
      <c r="H105" s="18" t="s">
        <v>11579</v>
      </c>
      <c r="I105" s="80"/>
      <c r="J105" s="18" t="s">
        <v>123</v>
      </c>
      <c r="K105" s="19"/>
      <c r="L105" s="19"/>
      <c r="M105" s="20" t="s">
        <v>34</v>
      </c>
      <c r="N105" s="20" t="s">
        <v>34</v>
      </c>
      <c r="O105" s="18" t="s">
        <v>124</v>
      </c>
      <c r="P105" s="18"/>
      <c r="Q105" s="18"/>
      <c r="R105" s="18"/>
      <c r="S105" s="18"/>
      <c r="T105" s="18"/>
      <c r="U105" s="18"/>
      <c r="V105" s="18"/>
      <c r="W105" s="34"/>
    </row>
    <row r="106" spans="1:23" x14ac:dyDescent="0.2">
      <c r="A106" s="497"/>
      <c r="B106" s="499"/>
      <c r="C106" s="501"/>
      <c r="D106" s="501"/>
      <c r="E106" s="503"/>
      <c r="F106" s="17">
        <v>105</v>
      </c>
      <c r="G106" s="18" t="s">
        <v>11580</v>
      </c>
      <c r="H106" s="18" t="s">
        <v>11581</v>
      </c>
      <c r="I106" s="80"/>
      <c r="J106" s="18" t="s">
        <v>32</v>
      </c>
      <c r="K106" s="19">
        <v>4</v>
      </c>
      <c r="L106" s="19"/>
      <c r="M106" s="20" t="s">
        <v>33</v>
      </c>
      <c r="N106" s="20" t="s">
        <v>34</v>
      </c>
      <c r="O106" s="18"/>
      <c r="P106" s="18"/>
      <c r="Q106" s="18"/>
      <c r="R106" s="18"/>
      <c r="S106" s="18"/>
      <c r="T106" s="18"/>
      <c r="U106" s="18"/>
      <c r="V106" s="18"/>
      <c r="W106" s="34"/>
    </row>
    <row r="107" spans="1:23" x14ac:dyDescent="0.2">
      <c r="A107" s="497"/>
      <c r="B107" s="499"/>
      <c r="C107" s="501"/>
      <c r="D107" s="501"/>
      <c r="E107" s="503"/>
      <c r="F107" s="17">
        <v>106</v>
      </c>
      <c r="G107" s="18" t="s">
        <v>11582</v>
      </c>
      <c r="H107" s="18" t="s">
        <v>11583</v>
      </c>
      <c r="I107" s="80"/>
      <c r="J107" s="18" t="s">
        <v>32</v>
      </c>
      <c r="K107" s="19">
        <v>1</v>
      </c>
      <c r="L107" s="19"/>
      <c r="M107" s="20" t="s">
        <v>33</v>
      </c>
      <c r="N107" s="20" t="s">
        <v>34</v>
      </c>
      <c r="O107" s="18"/>
      <c r="P107" s="18"/>
      <c r="Q107" s="18"/>
      <c r="R107" s="18"/>
      <c r="S107" s="18"/>
      <c r="T107" s="18"/>
      <c r="U107" s="18"/>
      <c r="V107" s="18"/>
      <c r="W107" s="34"/>
    </row>
    <row r="108" spans="1:23" x14ac:dyDescent="0.2">
      <c r="A108" s="497"/>
      <c r="B108" s="499"/>
      <c r="C108" s="501"/>
      <c r="D108" s="501"/>
      <c r="E108" s="503"/>
      <c r="F108" s="17">
        <v>107</v>
      </c>
      <c r="G108" s="18" t="s">
        <v>11584</v>
      </c>
      <c r="H108" s="18" t="s">
        <v>11585</v>
      </c>
      <c r="I108" s="80"/>
      <c r="J108" s="18" t="s">
        <v>123</v>
      </c>
      <c r="K108" s="19"/>
      <c r="L108" s="19"/>
      <c r="M108" s="20" t="s">
        <v>34</v>
      </c>
      <c r="N108" s="20" t="s">
        <v>34</v>
      </c>
      <c r="O108" s="18" t="s">
        <v>124</v>
      </c>
      <c r="P108" s="18"/>
      <c r="Q108" s="18"/>
      <c r="R108" s="18"/>
      <c r="S108" s="18"/>
      <c r="T108" s="18"/>
      <c r="U108" s="18"/>
      <c r="V108" s="18"/>
      <c r="W108" s="34"/>
    </row>
    <row r="109" spans="1:23" x14ac:dyDescent="0.2">
      <c r="A109" s="497"/>
      <c r="B109" s="499"/>
      <c r="C109" s="501"/>
      <c r="D109" s="501"/>
      <c r="E109" s="503"/>
      <c r="F109" s="17">
        <v>108</v>
      </c>
      <c r="G109" s="18" t="s">
        <v>11586</v>
      </c>
      <c r="H109" s="18" t="s">
        <v>11587</v>
      </c>
      <c r="I109" s="80"/>
      <c r="J109" s="18" t="s">
        <v>32</v>
      </c>
      <c r="K109" s="19">
        <v>4</v>
      </c>
      <c r="L109" s="19"/>
      <c r="M109" s="20" t="s">
        <v>33</v>
      </c>
      <c r="N109" s="20" t="s">
        <v>34</v>
      </c>
      <c r="O109" s="18"/>
      <c r="P109" s="18"/>
      <c r="Q109" s="18"/>
      <c r="R109" s="18"/>
      <c r="S109" s="18"/>
      <c r="T109" s="18"/>
      <c r="U109" s="18"/>
      <c r="V109" s="18"/>
      <c r="W109" s="34"/>
    </row>
    <row r="110" spans="1:23" x14ac:dyDescent="0.2">
      <c r="A110" s="497"/>
      <c r="B110" s="499"/>
      <c r="C110" s="501"/>
      <c r="D110" s="501"/>
      <c r="E110" s="503"/>
      <c r="F110" s="17">
        <v>109</v>
      </c>
      <c r="G110" s="18" t="s">
        <v>11588</v>
      </c>
      <c r="H110" s="18" t="s">
        <v>11589</v>
      </c>
      <c r="I110" s="80"/>
      <c r="J110" s="18" t="s">
        <v>32</v>
      </c>
      <c r="K110" s="19">
        <v>1</v>
      </c>
      <c r="L110" s="19"/>
      <c r="M110" s="20" t="s">
        <v>33</v>
      </c>
      <c r="N110" s="20" t="s">
        <v>34</v>
      </c>
      <c r="O110" s="18"/>
      <c r="P110" s="18"/>
      <c r="Q110" s="18"/>
      <c r="R110" s="18"/>
      <c r="S110" s="18"/>
      <c r="T110" s="18"/>
      <c r="U110" s="18"/>
      <c r="V110" s="18"/>
      <c r="W110" s="34"/>
    </row>
    <row r="111" spans="1:23" x14ac:dyDescent="0.2">
      <c r="A111" s="497"/>
      <c r="B111" s="499"/>
      <c r="C111" s="501"/>
      <c r="D111" s="501"/>
      <c r="E111" s="503"/>
      <c r="F111" s="17">
        <v>110</v>
      </c>
      <c r="G111" s="18" t="s">
        <v>11590</v>
      </c>
      <c r="H111" s="18" t="s">
        <v>11591</v>
      </c>
      <c r="I111" s="80"/>
      <c r="J111" s="18" t="s">
        <v>123</v>
      </c>
      <c r="K111" s="19"/>
      <c r="L111" s="19"/>
      <c r="M111" s="20" t="s">
        <v>34</v>
      </c>
      <c r="N111" s="20" t="s">
        <v>34</v>
      </c>
      <c r="O111" s="18" t="s">
        <v>124</v>
      </c>
      <c r="P111" s="18"/>
      <c r="Q111" s="18"/>
      <c r="R111" s="18"/>
      <c r="S111" s="18"/>
      <c r="T111" s="18"/>
      <c r="U111" s="18"/>
      <c r="V111" s="18"/>
      <c r="W111" s="34"/>
    </row>
    <row r="112" spans="1:23" x14ac:dyDescent="0.2">
      <c r="A112" s="497"/>
      <c r="B112" s="499"/>
      <c r="C112" s="501"/>
      <c r="D112" s="501"/>
      <c r="E112" s="503"/>
      <c r="F112" s="17">
        <v>111</v>
      </c>
      <c r="G112" s="18" t="s">
        <v>11592</v>
      </c>
      <c r="H112" s="18" t="s">
        <v>11593</v>
      </c>
      <c r="I112" s="80"/>
      <c r="J112" s="18" t="s">
        <v>32</v>
      </c>
      <c r="K112" s="19">
        <v>4</v>
      </c>
      <c r="L112" s="19"/>
      <c r="M112" s="20" t="s">
        <v>33</v>
      </c>
      <c r="N112" s="20" t="s">
        <v>34</v>
      </c>
      <c r="O112" s="18"/>
      <c r="P112" s="18"/>
      <c r="Q112" s="18"/>
      <c r="R112" s="18"/>
      <c r="S112" s="18"/>
      <c r="T112" s="18"/>
      <c r="U112" s="18"/>
      <c r="V112" s="18"/>
      <c r="W112" s="34"/>
    </row>
    <row r="113" spans="1:23" x14ac:dyDescent="0.2">
      <c r="A113" s="497"/>
      <c r="B113" s="499"/>
      <c r="C113" s="501"/>
      <c r="D113" s="501"/>
      <c r="E113" s="503"/>
      <c r="F113" s="17">
        <v>112</v>
      </c>
      <c r="G113" s="18" t="s">
        <v>11594</v>
      </c>
      <c r="H113" s="18" t="s">
        <v>11595</v>
      </c>
      <c r="I113" s="80"/>
      <c r="J113" s="18" t="s">
        <v>32</v>
      </c>
      <c r="K113" s="19">
        <v>1</v>
      </c>
      <c r="L113" s="19"/>
      <c r="M113" s="20" t="s">
        <v>33</v>
      </c>
      <c r="N113" s="20" t="s">
        <v>34</v>
      </c>
      <c r="O113" s="18" t="s">
        <v>37</v>
      </c>
      <c r="P113" s="18"/>
      <c r="Q113" s="18"/>
      <c r="R113" s="18"/>
      <c r="S113" s="18"/>
      <c r="T113" s="18"/>
      <c r="U113" s="18"/>
      <c r="V113" s="18"/>
      <c r="W113" s="34"/>
    </row>
    <row r="114" spans="1:23" x14ac:dyDescent="0.2">
      <c r="A114" s="497"/>
      <c r="B114" s="499"/>
      <c r="C114" s="501"/>
      <c r="D114" s="501"/>
      <c r="E114" s="503"/>
      <c r="F114" s="17">
        <v>113</v>
      </c>
      <c r="G114" s="18" t="s">
        <v>11596</v>
      </c>
      <c r="H114" s="18" t="s">
        <v>11597</v>
      </c>
      <c r="I114" s="80"/>
      <c r="J114" s="18" t="s">
        <v>123</v>
      </c>
      <c r="K114" s="19"/>
      <c r="L114" s="19"/>
      <c r="M114" s="20" t="s">
        <v>34</v>
      </c>
      <c r="N114" s="20" t="s">
        <v>34</v>
      </c>
      <c r="O114" s="18" t="s">
        <v>124</v>
      </c>
      <c r="P114" s="18"/>
      <c r="Q114" s="18"/>
      <c r="R114" s="18"/>
      <c r="S114" s="18"/>
      <c r="T114" s="18"/>
      <c r="U114" s="18"/>
      <c r="V114" s="18"/>
      <c r="W114" s="34"/>
    </row>
    <row r="115" spans="1:23" x14ac:dyDescent="0.2">
      <c r="A115" s="497"/>
      <c r="B115" s="499"/>
      <c r="C115" s="501"/>
      <c r="D115" s="501"/>
      <c r="E115" s="503"/>
      <c r="F115" s="17">
        <v>114</v>
      </c>
      <c r="G115" s="18" t="s">
        <v>11598</v>
      </c>
      <c r="H115" s="18" t="s">
        <v>11599</v>
      </c>
      <c r="I115" s="80"/>
      <c r="J115" s="18" t="s">
        <v>32</v>
      </c>
      <c r="K115" s="19">
        <v>4</v>
      </c>
      <c r="L115" s="19"/>
      <c r="M115" s="20" t="s">
        <v>33</v>
      </c>
      <c r="N115" s="20" t="s">
        <v>34</v>
      </c>
      <c r="O115" s="18"/>
      <c r="P115" s="18"/>
      <c r="Q115" s="18"/>
      <c r="R115" s="18"/>
      <c r="S115" s="18"/>
      <c r="T115" s="18"/>
      <c r="U115" s="18"/>
      <c r="V115" s="18"/>
      <c r="W115" s="34"/>
    </row>
    <row r="116" spans="1:23" ht="26.4" x14ac:dyDescent="0.2">
      <c r="A116" s="497"/>
      <c r="B116" s="499"/>
      <c r="C116" s="501"/>
      <c r="D116" s="501"/>
      <c r="E116" s="503"/>
      <c r="F116" s="17">
        <v>115</v>
      </c>
      <c r="G116" s="18" t="s">
        <v>11600</v>
      </c>
      <c r="H116" s="18" t="s">
        <v>11601</v>
      </c>
      <c r="I116" s="80" t="s">
        <v>11602</v>
      </c>
      <c r="J116" s="18" t="s">
        <v>32</v>
      </c>
      <c r="K116" s="19">
        <v>1</v>
      </c>
      <c r="L116" s="19"/>
      <c r="M116" s="20" t="s">
        <v>33</v>
      </c>
      <c r="N116" s="20" t="s">
        <v>34</v>
      </c>
      <c r="O116" s="18" t="s">
        <v>37</v>
      </c>
      <c r="P116" s="18"/>
      <c r="Q116" s="18"/>
      <c r="R116" s="18"/>
      <c r="S116" s="18"/>
      <c r="T116" s="18"/>
      <c r="U116" s="18"/>
      <c r="V116" s="18"/>
      <c r="W116" s="34"/>
    </row>
    <row r="117" spans="1:23" ht="26.4" x14ac:dyDescent="0.2">
      <c r="A117" s="497"/>
      <c r="B117" s="499"/>
      <c r="C117" s="501"/>
      <c r="D117" s="501"/>
      <c r="E117" s="503"/>
      <c r="F117" s="17">
        <v>116</v>
      </c>
      <c r="G117" s="18" t="s">
        <v>1398</v>
      </c>
      <c r="H117" s="18" t="s">
        <v>11603</v>
      </c>
      <c r="I117" s="80" t="s">
        <v>11602</v>
      </c>
      <c r="J117" s="18" t="s">
        <v>32</v>
      </c>
      <c r="K117" s="19">
        <v>1</v>
      </c>
      <c r="L117" s="19"/>
      <c r="M117" s="20" t="s">
        <v>33</v>
      </c>
      <c r="N117" s="20" t="s">
        <v>34</v>
      </c>
      <c r="O117" s="18" t="s">
        <v>37</v>
      </c>
      <c r="P117" s="18"/>
      <c r="Q117" s="18"/>
      <c r="R117" s="18"/>
      <c r="S117" s="18"/>
      <c r="T117" s="18"/>
      <c r="U117" s="18"/>
      <c r="V117" s="18"/>
      <c r="W117" s="34"/>
    </row>
    <row r="118" spans="1:23" ht="26.4" x14ac:dyDescent="0.2">
      <c r="A118" s="497"/>
      <c r="B118" s="499"/>
      <c r="C118" s="501"/>
      <c r="D118" s="501"/>
      <c r="E118" s="503"/>
      <c r="F118" s="17">
        <v>117</v>
      </c>
      <c r="G118" s="18" t="s">
        <v>11604</v>
      </c>
      <c r="H118" s="18" t="s">
        <v>11605</v>
      </c>
      <c r="I118" s="80" t="s">
        <v>11606</v>
      </c>
      <c r="J118" s="18" t="s">
        <v>32</v>
      </c>
      <c r="K118" s="19">
        <v>1</v>
      </c>
      <c r="L118" s="19"/>
      <c r="M118" s="20" t="s">
        <v>33</v>
      </c>
      <c r="N118" s="20" t="s">
        <v>34</v>
      </c>
      <c r="O118" s="18" t="s">
        <v>37</v>
      </c>
      <c r="P118" s="18"/>
      <c r="Q118" s="18"/>
      <c r="R118" s="18"/>
      <c r="S118" s="18"/>
      <c r="T118" s="18"/>
      <c r="U118" s="18"/>
      <c r="V118" s="18"/>
      <c r="W118" s="34"/>
    </row>
    <row r="119" spans="1:23" ht="39.6" x14ac:dyDescent="0.2">
      <c r="A119" s="497"/>
      <c r="B119" s="499"/>
      <c r="C119" s="501"/>
      <c r="D119" s="501"/>
      <c r="E119" s="503"/>
      <c r="F119" s="17">
        <v>118</v>
      </c>
      <c r="G119" s="18" t="s">
        <v>11607</v>
      </c>
      <c r="H119" s="18" t="s">
        <v>11608</v>
      </c>
      <c r="I119" s="80" t="s">
        <v>11609</v>
      </c>
      <c r="J119" s="18" t="s">
        <v>32</v>
      </c>
      <c r="K119" s="19">
        <v>1</v>
      </c>
      <c r="L119" s="19"/>
      <c r="M119" s="20" t="s">
        <v>33</v>
      </c>
      <c r="N119" s="20" t="s">
        <v>34</v>
      </c>
      <c r="O119" s="18" t="s">
        <v>37</v>
      </c>
      <c r="P119" s="18"/>
      <c r="Q119" s="18"/>
      <c r="R119" s="18"/>
      <c r="S119" s="18"/>
      <c r="T119" s="18"/>
      <c r="U119" s="18"/>
      <c r="V119" s="18"/>
      <c r="W119" s="34"/>
    </row>
    <row r="120" spans="1:23" x14ac:dyDescent="0.2">
      <c r="A120" s="497"/>
      <c r="B120" s="499"/>
      <c r="C120" s="501"/>
      <c r="D120" s="501"/>
      <c r="E120" s="503"/>
      <c r="F120" s="17">
        <v>119</v>
      </c>
      <c r="G120" s="18" t="s">
        <v>11610</v>
      </c>
      <c r="H120" s="18" t="s">
        <v>11611</v>
      </c>
      <c r="I120" s="80"/>
      <c r="J120" s="18" t="s">
        <v>123</v>
      </c>
      <c r="K120" s="19"/>
      <c r="L120" s="19"/>
      <c r="M120" s="20" t="s">
        <v>34</v>
      </c>
      <c r="N120" s="20" t="s">
        <v>34</v>
      </c>
      <c r="O120" s="18" t="s">
        <v>124</v>
      </c>
      <c r="P120" s="18"/>
      <c r="Q120" s="18"/>
      <c r="R120" s="18"/>
      <c r="S120" s="18"/>
      <c r="T120" s="18"/>
      <c r="U120" s="18"/>
      <c r="V120" s="18"/>
      <c r="W120" s="34"/>
    </row>
    <row r="121" spans="1:23" x14ac:dyDescent="0.2">
      <c r="A121" s="497"/>
      <c r="B121" s="499"/>
      <c r="C121" s="501"/>
      <c r="D121" s="501"/>
      <c r="E121" s="503"/>
      <c r="F121" s="17">
        <v>120</v>
      </c>
      <c r="G121" s="18" t="s">
        <v>11612</v>
      </c>
      <c r="H121" s="18" t="s">
        <v>11613</v>
      </c>
      <c r="I121" s="80" t="s">
        <v>11614</v>
      </c>
      <c r="J121" s="18" t="s">
        <v>32</v>
      </c>
      <c r="K121" s="19">
        <v>1</v>
      </c>
      <c r="L121" s="19"/>
      <c r="M121" s="20" t="s">
        <v>33</v>
      </c>
      <c r="N121" s="20" t="s">
        <v>34</v>
      </c>
      <c r="O121" s="18" t="s">
        <v>37</v>
      </c>
      <c r="P121" s="18"/>
      <c r="Q121" s="18"/>
      <c r="R121" s="18"/>
      <c r="S121" s="18"/>
      <c r="T121" s="18"/>
      <c r="U121" s="18"/>
      <c r="V121" s="18"/>
      <c r="W121" s="34"/>
    </row>
    <row r="122" spans="1:23" x14ac:dyDescent="0.2">
      <c r="A122" s="497"/>
      <c r="B122" s="499"/>
      <c r="C122" s="501"/>
      <c r="D122" s="501"/>
      <c r="E122" s="503"/>
      <c r="F122" s="17">
        <v>121</v>
      </c>
      <c r="G122" s="18" t="s">
        <v>11615</v>
      </c>
      <c r="H122" s="18" t="s">
        <v>11616</v>
      </c>
      <c r="I122" s="80"/>
      <c r="J122" s="18" t="s">
        <v>123</v>
      </c>
      <c r="K122" s="19"/>
      <c r="L122" s="19"/>
      <c r="M122" s="20" t="s">
        <v>34</v>
      </c>
      <c r="N122" s="20" t="s">
        <v>34</v>
      </c>
      <c r="O122" s="18" t="s">
        <v>124</v>
      </c>
      <c r="P122" s="18"/>
      <c r="Q122" s="18"/>
      <c r="R122" s="18"/>
      <c r="S122" s="18"/>
      <c r="T122" s="18"/>
      <c r="U122" s="18"/>
      <c r="V122" s="18"/>
      <c r="W122" s="34"/>
    </row>
    <row r="123" spans="1:23" x14ac:dyDescent="0.2">
      <c r="A123" s="497"/>
      <c r="B123" s="499"/>
      <c r="C123" s="501"/>
      <c r="D123" s="501"/>
      <c r="E123" s="503"/>
      <c r="F123" s="17">
        <v>122</v>
      </c>
      <c r="G123" s="18" t="s">
        <v>11617</v>
      </c>
      <c r="H123" s="18" t="s">
        <v>11618</v>
      </c>
      <c r="I123" s="80"/>
      <c r="J123" s="18" t="s">
        <v>32</v>
      </c>
      <c r="K123" s="19">
        <v>12</v>
      </c>
      <c r="L123" s="19"/>
      <c r="M123" s="20" t="s">
        <v>33</v>
      </c>
      <c r="N123" s="20" t="s">
        <v>34</v>
      </c>
      <c r="O123" s="18" t="s">
        <v>204</v>
      </c>
      <c r="P123" s="18"/>
      <c r="Q123" s="18"/>
      <c r="R123" s="18"/>
      <c r="S123" s="18"/>
      <c r="T123" s="18"/>
      <c r="U123" s="18"/>
      <c r="V123" s="18"/>
      <c r="W123" s="34"/>
    </row>
    <row r="124" spans="1:23" x14ac:dyDescent="0.2">
      <c r="A124" s="497"/>
      <c r="B124" s="499"/>
      <c r="C124" s="501"/>
      <c r="D124" s="501"/>
      <c r="E124" s="503"/>
      <c r="F124" s="17">
        <v>123</v>
      </c>
      <c r="G124" s="18" t="s">
        <v>11619</v>
      </c>
      <c r="H124" s="18" t="s">
        <v>11620</v>
      </c>
      <c r="I124" s="80"/>
      <c r="J124" s="18" t="s">
        <v>32</v>
      </c>
      <c r="K124" s="19">
        <v>10</v>
      </c>
      <c r="L124" s="19"/>
      <c r="M124" s="20" t="s">
        <v>33</v>
      </c>
      <c r="N124" s="20" t="s">
        <v>34</v>
      </c>
      <c r="O124" s="18" t="s">
        <v>1249</v>
      </c>
      <c r="P124" s="18"/>
      <c r="Q124" s="18"/>
      <c r="R124" s="18"/>
      <c r="S124" s="18"/>
      <c r="T124" s="18"/>
      <c r="U124" s="18"/>
      <c r="V124" s="18"/>
      <c r="W124" s="34"/>
    </row>
    <row r="125" spans="1:23" x14ac:dyDescent="0.2">
      <c r="A125" s="497"/>
      <c r="B125" s="499"/>
      <c r="C125" s="501"/>
      <c r="D125" s="501"/>
      <c r="E125" s="503"/>
      <c r="F125" s="17">
        <v>124</v>
      </c>
      <c r="G125" s="18" t="s">
        <v>11621</v>
      </c>
      <c r="H125" s="18" t="s">
        <v>11622</v>
      </c>
      <c r="I125" s="80"/>
      <c r="J125" s="18" t="s">
        <v>123</v>
      </c>
      <c r="K125" s="19"/>
      <c r="L125" s="19"/>
      <c r="M125" s="20" t="s">
        <v>34</v>
      </c>
      <c r="N125" s="20" t="s">
        <v>34</v>
      </c>
      <c r="O125" s="18" t="s">
        <v>124</v>
      </c>
      <c r="P125" s="18"/>
      <c r="Q125" s="18"/>
      <c r="R125" s="18"/>
      <c r="S125" s="18"/>
      <c r="T125" s="18"/>
      <c r="U125" s="18"/>
      <c r="V125" s="18"/>
      <c r="W125" s="34"/>
    </row>
    <row r="126" spans="1:23" x14ac:dyDescent="0.2">
      <c r="A126" s="497"/>
      <c r="B126" s="499"/>
      <c r="C126" s="501"/>
      <c r="D126" s="501"/>
      <c r="E126" s="503"/>
      <c r="F126" s="41">
        <v>125</v>
      </c>
      <c r="G126" s="42" t="s">
        <v>11623</v>
      </c>
      <c r="H126" s="42" t="s">
        <v>11624</v>
      </c>
      <c r="I126" s="85"/>
      <c r="J126" s="42" t="s">
        <v>32</v>
      </c>
      <c r="K126" s="43">
        <v>16</v>
      </c>
      <c r="L126" s="43"/>
      <c r="M126" s="44" t="s">
        <v>33</v>
      </c>
      <c r="N126" s="44" t="s">
        <v>34</v>
      </c>
      <c r="O126" s="18" t="s">
        <v>60</v>
      </c>
      <c r="P126" s="18"/>
      <c r="Q126" s="18"/>
      <c r="R126" s="18"/>
      <c r="S126" s="18"/>
      <c r="T126" s="18"/>
      <c r="U126" s="18"/>
      <c r="V126" s="18"/>
      <c r="W126" s="34"/>
    </row>
    <row r="127" spans="1:23" x14ac:dyDescent="0.2">
      <c r="A127" s="497"/>
      <c r="B127" s="499"/>
      <c r="C127" s="501"/>
      <c r="D127" s="501"/>
      <c r="E127" s="503"/>
      <c r="F127" s="17">
        <v>126</v>
      </c>
      <c r="G127" s="18" t="s">
        <v>11625</v>
      </c>
      <c r="H127" s="18" t="s">
        <v>11626</v>
      </c>
      <c r="I127" s="80"/>
      <c r="J127" s="18" t="s">
        <v>32</v>
      </c>
      <c r="K127" s="19">
        <v>1</v>
      </c>
      <c r="L127" s="19"/>
      <c r="M127" s="20" t="s">
        <v>33</v>
      </c>
      <c r="N127" s="20" t="s">
        <v>34</v>
      </c>
      <c r="O127" s="18" t="s">
        <v>37</v>
      </c>
      <c r="P127" s="18"/>
      <c r="Q127" s="18"/>
      <c r="R127" s="18"/>
      <c r="S127" s="18"/>
      <c r="T127" s="18"/>
      <c r="U127" s="18"/>
      <c r="V127" s="18"/>
      <c r="W127" s="34"/>
    </row>
    <row r="128" spans="1:23" x14ac:dyDescent="0.2">
      <c r="A128" s="497"/>
      <c r="B128" s="499"/>
      <c r="C128" s="501"/>
      <c r="D128" s="501"/>
      <c r="E128" s="503"/>
      <c r="F128" s="17">
        <v>127</v>
      </c>
      <c r="G128" s="18" t="s">
        <v>11627</v>
      </c>
      <c r="H128" s="18" t="s">
        <v>11628</v>
      </c>
      <c r="I128" s="80"/>
      <c r="J128" s="18" t="s">
        <v>32</v>
      </c>
      <c r="K128" s="19">
        <v>3</v>
      </c>
      <c r="L128" s="19"/>
      <c r="M128" s="20" t="s">
        <v>33</v>
      </c>
      <c r="N128" s="20" t="s">
        <v>34</v>
      </c>
      <c r="O128" s="18" t="s">
        <v>177</v>
      </c>
      <c r="P128" s="18"/>
      <c r="Q128" s="18"/>
      <c r="R128" s="18"/>
      <c r="S128" s="18"/>
      <c r="T128" s="18"/>
      <c r="U128" s="18"/>
      <c r="V128" s="18"/>
      <c r="W128" s="34"/>
    </row>
    <row r="129" spans="1:23" x14ac:dyDescent="0.2">
      <c r="A129" s="497"/>
      <c r="B129" s="499"/>
      <c r="C129" s="501"/>
      <c r="D129" s="501"/>
      <c r="E129" s="503"/>
      <c r="F129" s="17">
        <v>128</v>
      </c>
      <c r="G129" s="18" t="s">
        <v>11629</v>
      </c>
      <c r="H129" s="18" t="s">
        <v>11630</v>
      </c>
      <c r="I129" s="80" t="s">
        <v>11523</v>
      </c>
      <c r="J129" s="18" t="s">
        <v>32</v>
      </c>
      <c r="K129" s="19">
        <v>1</v>
      </c>
      <c r="L129" s="19"/>
      <c r="M129" s="20" t="s">
        <v>33</v>
      </c>
      <c r="N129" s="20" t="s">
        <v>34</v>
      </c>
      <c r="O129" s="18" t="s">
        <v>37</v>
      </c>
      <c r="P129" s="18"/>
      <c r="Q129" s="18"/>
      <c r="R129" s="18"/>
      <c r="S129" s="18"/>
      <c r="T129" s="18"/>
      <c r="U129" s="18"/>
      <c r="V129" s="18"/>
      <c r="W129" s="34"/>
    </row>
    <row r="130" spans="1:23" ht="39.6" x14ac:dyDescent="0.2">
      <c r="A130" s="497"/>
      <c r="B130" s="499"/>
      <c r="C130" s="501"/>
      <c r="D130" s="501"/>
      <c r="E130" s="503"/>
      <c r="F130" s="17">
        <v>129</v>
      </c>
      <c r="G130" s="18" t="s">
        <v>11631</v>
      </c>
      <c r="H130" s="18" t="s">
        <v>11632</v>
      </c>
      <c r="I130" s="80" t="s">
        <v>11633</v>
      </c>
      <c r="J130" s="18" t="s">
        <v>32</v>
      </c>
      <c r="K130" s="19">
        <v>1</v>
      </c>
      <c r="L130" s="19"/>
      <c r="M130" s="20" t="s">
        <v>33</v>
      </c>
      <c r="N130" s="20" t="s">
        <v>34</v>
      </c>
      <c r="O130" s="18" t="s">
        <v>37</v>
      </c>
      <c r="P130" s="18"/>
      <c r="Q130" s="18"/>
      <c r="R130" s="18"/>
      <c r="S130" s="18"/>
      <c r="T130" s="18"/>
      <c r="U130" s="18"/>
      <c r="V130" s="18"/>
      <c r="W130" s="34"/>
    </row>
    <row r="131" spans="1:23" x14ac:dyDescent="0.2">
      <c r="A131" s="497"/>
      <c r="B131" s="499"/>
      <c r="C131" s="501"/>
      <c r="D131" s="501"/>
      <c r="E131" s="503"/>
      <c r="F131" s="17">
        <v>130</v>
      </c>
      <c r="G131" s="18" t="s">
        <v>11634</v>
      </c>
      <c r="H131" s="18" t="s">
        <v>11635</v>
      </c>
      <c r="I131" s="80"/>
      <c r="J131" s="18" t="s">
        <v>32</v>
      </c>
      <c r="K131" s="19">
        <v>1</v>
      </c>
      <c r="L131" s="19"/>
      <c r="M131" s="20" t="s">
        <v>33</v>
      </c>
      <c r="N131" s="20" t="s">
        <v>34</v>
      </c>
      <c r="O131" s="18" t="s">
        <v>37</v>
      </c>
      <c r="P131" s="18"/>
      <c r="Q131" s="18"/>
      <c r="R131" s="18"/>
      <c r="S131" s="18"/>
      <c r="T131" s="18"/>
      <c r="U131" s="18"/>
      <c r="V131" s="18"/>
      <c r="W131" s="34"/>
    </row>
    <row r="132" spans="1:23" x14ac:dyDescent="0.2">
      <c r="A132" s="497"/>
      <c r="B132" s="499"/>
      <c r="C132" s="501"/>
      <c r="D132" s="501"/>
      <c r="E132" s="503"/>
      <c r="F132" s="17">
        <v>131</v>
      </c>
      <c r="G132" s="18" t="s">
        <v>11636</v>
      </c>
      <c r="H132" s="18" t="s">
        <v>11637</v>
      </c>
      <c r="I132" s="80"/>
      <c r="J132" s="18" t="s">
        <v>32</v>
      </c>
      <c r="K132" s="19">
        <v>1</v>
      </c>
      <c r="L132" s="19"/>
      <c r="M132" s="20" t="s">
        <v>33</v>
      </c>
      <c r="N132" s="20" t="s">
        <v>34</v>
      </c>
      <c r="O132" s="18" t="s">
        <v>37</v>
      </c>
      <c r="P132" s="18"/>
      <c r="Q132" s="18"/>
      <c r="R132" s="18"/>
      <c r="S132" s="18"/>
      <c r="T132" s="18"/>
      <c r="U132" s="18"/>
      <c r="V132" s="18"/>
      <c r="W132" s="34"/>
    </row>
    <row r="133" spans="1:23" x14ac:dyDescent="0.2">
      <c r="A133" s="497"/>
      <c r="B133" s="499"/>
      <c r="C133" s="501"/>
      <c r="D133" s="501"/>
      <c r="E133" s="503"/>
      <c r="F133" s="17">
        <v>132</v>
      </c>
      <c r="G133" s="18" t="s">
        <v>11638</v>
      </c>
      <c r="H133" s="18" t="s">
        <v>11639</v>
      </c>
      <c r="I133" s="80"/>
      <c r="J133" s="18" t="s">
        <v>32</v>
      </c>
      <c r="K133" s="19">
        <v>1</v>
      </c>
      <c r="L133" s="19"/>
      <c r="M133" s="20" t="s">
        <v>33</v>
      </c>
      <c r="N133" s="20" t="s">
        <v>34</v>
      </c>
      <c r="O133" s="18" t="s">
        <v>37</v>
      </c>
      <c r="P133" s="18"/>
      <c r="Q133" s="18"/>
      <c r="R133" s="18"/>
      <c r="S133" s="18"/>
      <c r="T133" s="18"/>
      <c r="U133" s="18"/>
      <c r="V133" s="18"/>
      <c r="W133" s="34"/>
    </row>
    <row r="134" spans="1:23" x14ac:dyDescent="0.2">
      <c r="A134" s="497"/>
      <c r="B134" s="499"/>
      <c r="C134" s="501"/>
      <c r="D134" s="501"/>
      <c r="E134" s="503"/>
      <c r="F134" s="17">
        <v>133</v>
      </c>
      <c r="G134" s="18" t="s">
        <v>11640</v>
      </c>
      <c r="H134" s="18" t="s">
        <v>11641</v>
      </c>
      <c r="I134" s="80"/>
      <c r="J134" s="18" t="s">
        <v>32</v>
      </c>
      <c r="K134" s="19">
        <v>1</v>
      </c>
      <c r="L134" s="19"/>
      <c r="M134" s="20" t="s">
        <v>33</v>
      </c>
      <c r="N134" s="20" t="s">
        <v>34</v>
      </c>
      <c r="O134" s="18" t="s">
        <v>37</v>
      </c>
      <c r="P134" s="18"/>
      <c r="Q134" s="18"/>
      <c r="R134" s="18"/>
      <c r="S134" s="18"/>
      <c r="T134" s="18"/>
      <c r="U134" s="18"/>
      <c r="V134" s="18"/>
      <c r="W134" s="34"/>
    </row>
    <row r="135" spans="1:23" x14ac:dyDescent="0.2">
      <c r="A135" s="497"/>
      <c r="B135" s="499"/>
      <c r="C135" s="501"/>
      <c r="D135" s="501"/>
      <c r="E135" s="503"/>
      <c r="F135" s="17">
        <v>134</v>
      </c>
      <c r="G135" s="18" t="s">
        <v>11642</v>
      </c>
      <c r="H135" s="18" t="s">
        <v>11643</v>
      </c>
      <c r="I135" s="80"/>
      <c r="J135" s="18" t="s">
        <v>32</v>
      </c>
      <c r="K135" s="19">
        <v>1</v>
      </c>
      <c r="L135" s="19"/>
      <c r="M135" s="20" t="s">
        <v>33</v>
      </c>
      <c r="N135" s="20" t="s">
        <v>34</v>
      </c>
      <c r="O135" s="18" t="s">
        <v>37</v>
      </c>
      <c r="P135" s="18"/>
      <c r="Q135" s="18"/>
      <c r="R135" s="18"/>
      <c r="S135" s="18"/>
      <c r="T135" s="18"/>
      <c r="U135" s="18"/>
      <c r="V135" s="18"/>
      <c r="W135" s="34"/>
    </row>
    <row r="136" spans="1:23" x14ac:dyDescent="0.2">
      <c r="A136" s="497"/>
      <c r="B136" s="499"/>
      <c r="C136" s="501"/>
      <c r="D136" s="501"/>
      <c r="E136" s="503"/>
      <c r="F136" s="17">
        <v>135</v>
      </c>
      <c r="G136" s="18" t="s">
        <v>11644</v>
      </c>
      <c r="H136" s="18" t="s">
        <v>11645</v>
      </c>
      <c r="I136" s="80"/>
      <c r="J136" s="18" t="s">
        <v>32</v>
      </c>
      <c r="K136" s="19">
        <v>1</v>
      </c>
      <c r="L136" s="19"/>
      <c r="M136" s="20" t="s">
        <v>33</v>
      </c>
      <c r="N136" s="20" t="s">
        <v>34</v>
      </c>
      <c r="O136" s="18" t="s">
        <v>37</v>
      </c>
      <c r="P136" s="18"/>
      <c r="Q136" s="18"/>
      <c r="R136" s="18"/>
      <c r="S136" s="18"/>
      <c r="T136" s="18"/>
      <c r="U136" s="18"/>
      <c r="V136" s="18"/>
      <c r="W136" s="34"/>
    </row>
    <row r="137" spans="1:23" x14ac:dyDescent="0.2">
      <c r="A137" s="497"/>
      <c r="B137" s="499"/>
      <c r="C137" s="501"/>
      <c r="D137" s="501"/>
      <c r="E137" s="503"/>
      <c r="F137" s="17">
        <v>136</v>
      </c>
      <c r="G137" s="18" t="s">
        <v>11646</v>
      </c>
      <c r="H137" s="18" t="s">
        <v>11647</v>
      </c>
      <c r="I137" s="80"/>
      <c r="J137" s="18" t="s">
        <v>32</v>
      </c>
      <c r="K137" s="19">
        <v>1</v>
      </c>
      <c r="L137" s="19"/>
      <c r="M137" s="20" t="s">
        <v>33</v>
      </c>
      <c r="N137" s="20" t="s">
        <v>34</v>
      </c>
      <c r="O137" s="18" t="s">
        <v>37</v>
      </c>
      <c r="P137" s="18"/>
      <c r="Q137" s="18"/>
      <c r="R137" s="18"/>
      <c r="S137" s="18"/>
      <c r="T137" s="18"/>
      <c r="U137" s="18"/>
      <c r="V137" s="18"/>
      <c r="W137" s="34"/>
    </row>
    <row r="138" spans="1:23" x14ac:dyDescent="0.2">
      <c r="A138" s="497"/>
      <c r="B138" s="499"/>
      <c r="C138" s="501"/>
      <c r="D138" s="501"/>
      <c r="E138" s="503"/>
      <c r="F138" s="17">
        <v>137</v>
      </c>
      <c r="G138" s="18" t="s">
        <v>11648</v>
      </c>
      <c r="H138" s="18" t="s">
        <v>11649</v>
      </c>
      <c r="I138" s="80"/>
      <c r="J138" s="18" t="s">
        <v>32</v>
      </c>
      <c r="K138" s="19">
        <v>1</v>
      </c>
      <c r="L138" s="19"/>
      <c r="M138" s="20" t="s">
        <v>33</v>
      </c>
      <c r="N138" s="20" t="s">
        <v>34</v>
      </c>
      <c r="O138" s="18" t="s">
        <v>37</v>
      </c>
      <c r="P138" s="18"/>
      <c r="Q138" s="18"/>
      <c r="R138" s="18"/>
      <c r="S138" s="18"/>
      <c r="T138" s="18"/>
      <c r="U138" s="18"/>
      <c r="V138" s="18"/>
      <c r="W138" s="34"/>
    </row>
    <row r="139" spans="1:23" x14ac:dyDescent="0.2">
      <c r="A139" s="497"/>
      <c r="B139" s="499"/>
      <c r="C139" s="501"/>
      <c r="D139" s="501"/>
      <c r="E139" s="503"/>
      <c r="F139" s="17">
        <v>138</v>
      </c>
      <c r="G139" s="18" t="s">
        <v>11650</v>
      </c>
      <c r="H139" s="18" t="s">
        <v>11651</v>
      </c>
      <c r="I139" s="80"/>
      <c r="J139" s="18" t="s">
        <v>32</v>
      </c>
      <c r="K139" s="19">
        <v>6</v>
      </c>
      <c r="L139" s="19"/>
      <c r="M139" s="20" t="s">
        <v>33</v>
      </c>
      <c r="N139" s="20" t="s">
        <v>34</v>
      </c>
      <c r="O139" s="18" t="s">
        <v>58</v>
      </c>
      <c r="P139" s="18"/>
      <c r="Q139" s="18"/>
      <c r="R139" s="18"/>
      <c r="S139" s="18"/>
      <c r="T139" s="18"/>
      <c r="U139" s="18"/>
      <c r="V139" s="18"/>
      <c r="W139" s="34"/>
    </row>
    <row r="140" spans="1:23" x14ac:dyDescent="0.2">
      <c r="A140" s="497"/>
      <c r="B140" s="499"/>
      <c r="C140" s="501"/>
      <c r="D140" s="501"/>
      <c r="E140" s="503"/>
      <c r="F140" s="17">
        <v>139</v>
      </c>
      <c r="G140" s="18" t="s">
        <v>11652</v>
      </c>
      <c r="H140" s="18" t="s">
        <v>11653</v>
      </c>
      <c r="I140" s="80" t="s">
        <v>11523</v>
      </c>
      <c r="J140" s="18" t="s">
        <v>32</v>
      </c>
      <c r="K140" s="19">
        <v>6</v>
      </c>
      <c r="L140" s="19"/>
      <c r="M140" s="20" t="s">
        <v>33</v>
      </c>
      <c r="N140" s="20" t="s">
        <v>34</v>
      </c>
      <c r="O140" s="18" t="s">
        <v>58</v>
      </c>
      <c r="P140" s="18"/>
      <c r="Q140" s="18"/>
      <c r="R140" s="18"/>
      <c r="S140" s="18"/>
      <c r="T140" s="18"/>
      <c r="U140" s="18"/>
      <c r="V140" s="18"/>
      <c r="W140" s="34"/>
    </row>
    <row r="141" spans="1:23" x14ac:dyDescent="0.2">
      <c r="A141" s="497"/>
      <c r="B141" s="499"/>
      <c r="C141" s="501"/>
      <c r="D141" s="501"/>
      <c r="E141" s="503"/>
      <c r="F141" s="17">
        <v>140</v>
      </c>
      <c r="G141" s="18" t="s">
        <v>11654</v>
      </c>
      <c r="H141" s="18" t="s">
        <v>11655</v>
      </c>
      <c r="I141" s="80"/>
      <c r="J141" s="18" t="s">
        <v>123</v>
      </c>
      <c r="K141" s="19"/>
      <c r="L141" s="19"/>
      <c r="M141" s="20" t="s">
        <v>34</v>
      </c>
      <c r="N141" s="20" t="s">
        <v>34</v>
      </c>
      <c r="O141" s="18" t="s">
        <v>124</v>
      </c>
      <c r="P141" s="18"/>
      <c r="Q141" s="18"/>
      <c r="R141" s="18"/>
      <c r="S141" s="18"/>
      <c r="T141" s="18"/>
      <c r="U141" s="18"/>
      <c r="V141" s="18"/>
      <c r="W141" s="34"/>
    </row>
    <row r="142" spans="1:23" x14ac:dyDescent="0.2">
      <c r="A142" s="497"/>
      <c r="B142" s="499"/>
      <c r="C142" s="501"/>
      <c r="D142" s="501"/>
      <c r="E142" s="503"/>
      <c r="F142" s="17">
        <v>141</v>
      </c>
      <c r="G142" s="18" t="s">
        <v>11656</v>
      </c>
      <c r="H142" s="18" t="s">
        <v>11657</v>
      </c>
      <c r="I142" s="80"/>
      <c r="J142" s="18" t="s">
        <v>134</v>
      </c>
      <c r="K142" s="19">
        <v>4</v>
      </c>
      <c r="L142" s="19">
        <v>0</v>
      </c>
      <c r="M142" s="20" t="s">
        <v>33</v>
      </c>
      <c r="N142" s="20" t="s">
        <v>34</v>
      </c>
      <c r="O142" s="18" t="s">
        <v>6340</v>
      </c>
      <c r="P142" s="18"/>
      <c r="Q142" s="18"/>
      <c r="R142" s="18"/>
      <c r="S142" s="18"/>
      <c r="T142" s="18"/>
      <c r="U142" s="18"/>
      <c r="V142" s="18"/>
      <c r="W142" s="34"/>
    </row>
    <row r="143" spans="1:23" x14ac:dyDescent="0.2">
      <c r="A143" s="497"/>
      <c r="B143" s="499"/>
      <c r="C143" s="501"/>
      <c r="D143" s="501"/>
      <c r="E143" s="503"/>
      <c r="F143" s="17">
        <v>142</v>
      </c>
      <c r="G143" s="18" t="s">
        <v>11658</v>
      </c>
      <c r="H143" s="18" t="s">
        <v>11659</v>
      </c>
      <c r="I143" s="80"/>
      <c r="J143" s="18" t="s">
        <v>134</v>
      </c>
      <c r="K143" s="19">
        <v>4</v>
      </c>
      <c r="L143" s="19">
        <v>0</v>
      </c>
      <c r="M143" s="20" t="s">
        <v>33</v>
      </c>
      <c r="N143" s="20" t="s">
        <v>34</v>
      </c>
      <c r="O143" s="18" t="s">
        <v>6340</v>
      </c>
      <c r="P143" s="18"/>
      <c r="Q143" s="18"/>
      <c r="R143" s="18"/>
      <c r="S143" s="18"/>
      <c r="T143" s="18"/>
      <c r="U143" s="18"/>
      <c r="V143" s="18"/>
      <c r="W143" s="34"/>
    </row>
    <row r="144" spans="1:23" x14ac:dyDescent="0.2">
      <c r="A144" s="497"/>
      <c r="B144" s="499"/>
      <c r="C144" s="501"/>
      <c r="D144" s="501"/>
      <c r="E144" s="503"/>
      <c r="F144" s="17">
        <v>143</v>
      </c>
      <c r="G144" s="18" t="s">
        <v>11660</v>
      </c>
      <c r="H144" s="18" t="s">
        <v>11661</v>
      </c>
      <c r="I144" s="80"/>
      <c r="J144" s="18" t="s">
        <v>123</v>
      </c>
      <c r="K144" s="19"/>
      <c r="L144" s="19"/>
      <c r="M144" s="20" t="s">
        <v>34</v>
      </c>
      <c r="N144" s="20" t="s">
        <v>34</v>
      </c>
      <c r="O144" s="18" t="s">
        <v>124</v>
      </c>
      <c r="P144" s="18"/>
      <c r="Q144" s="18"/>
      <c r="R144" s="18"/>
      <c r="S144" s="18"/>
      <c r="T144" s="18"/>
      <c r="U144" s="18"/>
      <c r="V144" s="18"/>
      <c r="W144" s="34"/>
    </row>
    <row r="145" spans="1:23" ht="39.6" x14ac:dyDescent="0.2">
      <c r="A145" s="497"/>
      <c r="B145" s="499"/>
      <c r="C145" s="501"/>
      <c r="D145" s="501"/>
      <c r="E145" s="503"/>
      <c r="F145" s="17">
        <v>144</v>
      </c>
      <c r="G145" s="18" t="s">
        <v>11662</v>
      </c>
      <c r="H145" s="18" t="s">
        <v>11663</v>
      </c>
      <c r="I145" s="80" t="s">
        <v>11664</v>
      </c>
      <c r="J145" s="18" t="s">
        <v>32</v>
      </c>
      <c r="K145" s="19">
        <v>1</v>
      </c>
      <c r="L145" s="19"/>
      <c r="M145" s="20" t="s">
        <v>33</v>
      </c>
      <c r="N145" s="20" t="s">
        <v>34</v>
      </c>
      <c r="O145" s="18" t="s">
        <v>37</v>
      </c>
      <c r="P145" s="18"/>
      <c r="Q145" s="18"/>
      <c r="R145" s="18"/>
      <c r="S145" s="18"/>
      <c r="T145" s="18"/>
      <c r="U145" s="18"/>
      <c r="V145" s="18"/>
      <c r="W145" s="34"/>
    </row>
    <row r="146" spans="1:23" ht="26.4" x14ac:dyDescent="0.2">
      <c r="A146" s="497"/>
      <c r="B146" s="499"/>
      <c r="C146" s="501"/>
      <c r="D146" s="501"/>
      <c r="E146" s="503"/>
      <c r="F146" s="17">
        <v>145</v>
      </c>
      <c r="G146" s="18" t="s">
        <v>11665</v>
      </c>
      <c r="H146" s="18" t="s">
        <v>11666</v>
      </c>
      <c r="I146" s="80" t="s">
        <v>11667</v>
      </c>
      <c r="J146" s="18" t="s">
        <v>32</v>
      </c>
      <c r="K146" s="19">
        <v>1</v>
      </c>
      <c r="L146" s="19"/>
      <c r="M146" s="20" t="s">
        <v>33</v>
      </c>
      <c r="N146" s="20" t="s">
        <v>34</v>
      </c>
      <c r="O146" s="18" t="s">
        <v>37</v>
      </c>
      <c r="P146" s="18"/>
      <c r="Q146" s="18"/>
      <c r="R146" s="18"/>
      <c r="S146" s="18"/>
      <c r="T146" s="18"/>
      <c r="U146" s="18"/>
      <c r="V146" s="18"/>
      <c r="W146" s="34"/>
    </row>
    <row r="147" spans="1:23" ht="26.4" x14ac:dyDescent="0.2">
      <c r="A147" s="497"/>
      <c r="B147" s="499"/>
      <c r="C147" s="501"/>
      <c r="D147" s="501"/>
      <c r="E147" s="503"/>
      <c r="F147" s="17">
        <v>146</v>
      </c>
      <c r="G147" s="18" t="s">
        <v>11668</v>
      </c>
      <c r="H147" s="18" t="s">
        <v>11669</v>
      </c>
      <c r="I147" s="80" t="s">
        <v>11670</v>
      </c>
      <c r="J147" s="18" t="s">
        <v>32</v>
      </c>
      <c r="K147" s="19">
        <v>1</v>
      </c>
      <c r="L147" s="19"/>
      <c r="M147" s="20" t="s">
        <v>33</v>
      </c>
      <c r="N147" s="20" t="s">
        <v>34</v>
      </c>
      <c r="O147" s="18" t="s">
        <v>37</v>
      </c>
      <c r="P147" s="18"/>
      <c r="Q147" s="18"/>
      <c r="R147" s="18"/>
      <c r="S147" s="18"/>
      <c r="T147" s="18"/>
      <c r="U147" s="18"/>
      <c r="V147" s="18"/>
      <c r="W147" s="34"/>
    </row>
    <row r="148" spans="1:23" ht="26.4" x14ac:dyDescent="0.2">
      <c r="A148" s="497"/>
      <c r="B148" s="499"/>
      <c r="C148" s="501"/>
      <c r="D148" s="501"/>
      <c r="E148" s="503"/>
      <c r="F148" s="17">
        <v>147</v>
      </c>
      <c r="G148" s="18" t="s">
        <v>11671</v>
      </c>
      <c r="H148" s="18" t="s">
        <v>11672</v>
      </c>
      <c r="I148" s="80" t="s">
        <v>11673</v>
      </c>
      <c r="J148" s="18" t="s">
        <v>32</v>
      </c>
      <c r="K148" s="19">
        <v>6</v>
      </c>
      <c r="L148" s="19"/>
      <c r="M148" s="20" t="s">
        <v>33</v>
      </c>
      <c r="N148" s="20" t="s">
        <v>34</v>
      </c>
      <c r="O148" s="18" t="s">
        <v>58</v>
      </c>
      <c r="P148" s="18"/>
      <c r="Q148" s="18"/>
      <c r="R148" s="18"/>
      <c r="S148" s="18"/>
      <c r="T148" s="18"/>
      <c r="U148" s="18"/>
      <c r="V148" s="18"/>
      <c r="W148" s="34"/>
    </row>
    <row r="149" spans="1:23" ht="26.4" x14ac:dyDescent="0.2">
      <c r="A149" s="497"/>
      <c r="B149" s="499"/>
      <c r="C149" s="501"/>
      <c r="D149" s="501"/>
      <c r="E149" s="503"/>
      <c r="F149" s="17">
        <v>148</v>
      </c>
      <c r="G149" s="18" t="s">
        <v>1354</v>
      </c>
      <c r="H149" s="18" t="s">
        <v>11674</v>
      </c>
      <c r="I149" s="80" t="s">
        <v>11673</v>
      </c>
      <c r="J149" s="18" t="s">
        <v>32</v>
      </c>
      <c r="K149" s="19">
        <v>1</v>
      </c>
      <c r="L149" s="19"/>
      <c r="M149" s="20" t="s">
        <v>33</v>
      </c>
      <c r="N149" s="20" t="s">
        <v>34</v>
      </c>
      <c r="O149" s="18" t="s">
        <v>37</v>
      </c>
      <c r="P149" s="18"/>
      <c r="Q149" s="18"/>
      <c r="R149" s="18"/>
      <c r="S149" s="18"/>
      <c r="T149" s="18"/>
      <c r="U149" s="18"/>
      <c r="V149" s="18"/>
      <c r="W149" s="34"/>
    </row>
    <row r="150" spans="1:23" x14ac:dyDescent="0.2">
      <c r="A150" s="497"/>
      <c r="B150" s="499"/>
      <c r="C150" s="501"/>
      <c r="D150" s="501"/>
      <c r="E150" s="503"/>
      <c r="F150" s="17">
        <v>149</v>
      </c>
      <c r="G150" s="18" t="s">
        <v>11675</v>
      </c>
      <c r="H150" s="18" t="s">
        <v>11676</v>
      </c>
      <c r="I150" s="80"/>
      <c r="J150" s="18" t="s">
        <v>44</v>
      </c>
      <c r="K150" s="19">
        <v>30</v>
      </c>
      <c r="L150" s="19"/>
      <c r="M150" s="20" t="s">
        <v>34</v>
      </c>
      <c r="N150" s="20" t="s">
        <v>34</v>
      </c>
      <c r="O150" s="18" t="s">
        <v>63</v>
      </c>
      <c r="P150" s="18"/>
      <c r="Q150" s="18"/>
      <c r="R150" s="18"/>
      <c r="S150" s="18"/>
      <c r="T150" s="18"/>
      <c r="U150" s="18"/>
      <c r="V150" s="18"/>
      <c r="W150" s="34"/>
    </row>
    <row r="151" spans="1:23" x14ac:dyDescent="0.2">
      <c r="A151" s="497"/>
      <c r="B151" s="499"/>
      <c r="C151" s="501"/>
      <c r="D151" s="501"/>
      <c r="E151" s="503"/>
      <c r="F151" s="17">
        <v>150</v>
      </c>
      <c r="G151" s="18" t="s">
        <v>11677</v>
      </c>
      <c r="H151" s="18" t="s">
        <v>11678</v>
      </c>
      <c r="I151" s="80"/>
      <c r="J151" s="18" t="s">
        <v>44</v>
      </c>
      <c r="K151" s="19">
        <v>60</v>
      </c>
      <c r="L151" s="19"/>
      <c r="M151" s="20" t="s">
        <v>34</v>
      </c>
      <c r="N151" s="20" t="s">
        <v>34</v>
      </c>
      <c r="O151" s="18" t="s">
        <v>1274</v>
      </c>
      <c r="P151" s="18"/>
      <c r="Q151" s="18"/>
      <c r="R151" s="18"/>
      <c r="S151" s="18"/>
      <c r="T151" s="18"/>
      <c r="U151" s="18"/>
      <c r="V151" s="18"/>
      <c r="W151" s="34"/>
    </row>
    <row r="152" spans="1:23" x14ac:dyDescent="0.2">
      <c r="A152" s="497"/>
      <c r="B152" s="499"/>
      <c r="C152" s="501"/>
      <c r="D152" s="501"/>
      <c r="E152" s="503"/>
      <c r="F152" s="17">
        <v>151</v>
      </c>
      <c r="G152" s="18" t="s">
        <v>11679</v>
      </c>
      <c r="H152" s="18" t="s">
        <v>11680</v>
      </c>
      <c r="I152" s="80"/>
      <c r="J152" s="18" t="s">
        <v>44</v>
      </c>
      <c r="K152" s="19">
        <v>30</v>
      </c>
      <c r="L152" s="19"/>
      <c r="M152" s="20" t="s">
        <v>34</v>
      </c>
      <c r="N152" s="20" t="s">
        <v>34</v>
      </c>
      <c r="O152" s="18" t="s">
        <v>63</v>
      </c>
      <c r="P152" s="18"/>
      <c r="Q152" s="18"/>
      <c r="R152" s="18"/>
      <c r="S152" s="18"/>
      <c r="T152" s="18"/>
      <c r="U152" s="18"/>
      <c r="V152" s="18"/>
      <c r="W152" s="34"/>
    </row>
    <row r="153" spans="1:23" x14ac:dyDescent="0.2">
      <c r="A153" s="497"/>
      <c r="B153" s="499"/>
      <c r="C153" s="501"/>
      <c r="D153" s="501"/>
      <c r="E153" s="503"/>
      <c r="F153" s="17">
        <v>152</v>
      </c>
      <c r="G153" s="18" t="s">
        <v>11681</v>
      </c>
      <c r="H153" s="18" t="s">
        <v>11682</v>
      </c>
      <c r="I153" s="80"/>
      <c r="J153" s="18" t="s">
        <v>32</v>
      </c>
      <c r="K153" s="19">
        <v>7</v>
      </c>
      <c r="L153" s="19"/>
      <c r="M153" s="20" t="s">
        <v>33</v>
      </c>
      <c r="N153" s="20" t="s">
        <v>34</v>
      </c>
      <c r="O153" s="18" t="s">
        <v>235</v>
      </c>
      <c r="P153" s="18"/>
      <c r="Q153" s="18"/>
      <c r="R153" s="18"/>
      <c r="S153" s="18"/>
      <c r="T153" s="18"/>
      <c r="U153" s="18"/>
      <c r="V153" s="18"/>
      <c r="W153" s="34"/>
    </row>
    <row r="154" spans="1:23" x14ac:dyDescent="0.2">
      <c r="A154" s="497"/>
      <c r="B154" s="499"/>
      <c r="C154" s="501"/>
      <c r="D154" s="501"/>
      <c r="E154" s="503"/>
      <c r="F154" s="17">
        <v>153</v>
      </c>
      <c r="G154" s="18" t="s">
        <v>11683</v>
      </c>
      <c r="H154" s="18" t="s">
        <v>11684</v>
      </c>
      <c r="I154" s="80"/>
      <c r="J154" s="18" t="s">
        <v>32</v>
      </c>
      <c r="K154" s="19">
        <v>4</v>
      </c>
      <c r="L154" s="19"/>
      <c r="M154" s="20" t="s">
        <v>33</v>
      </c>
      <c r="N154" s="20" t="s">
        <v>34</v>
      </c>
      <c r="O154" s="18" t="s">
        <v>40</v>
      </c>
      <c r="P154" s="18"/>
      <c r="Q154" s="18"/>
      <c r="R154" s="18"/>
      <c r="S154" s="18"/>
      <c r="T154" s="18"/>
      <c r="U154" s="18"/>
      <c r="V154" s="18"/>
      <c r="W154" s="34"/>
    </row>
    <row r="155" spans="1:23" x14ac:dyDescent="0.2">
      <c r="A155" s="497"/>
      <c r="B155" s="499"/>
      <c r="C155" s="501"/>
      <c r="D155" s="501"/>
      <c r="E155" s="503"/>
      <c r="F155" s="17">
        <v>154</v>
      </c>
      <c r="G155" s="18" t="s">
        <v>11685</v>
      </c>
      <c r="H155" s="18" t="s">
        <v>11686</v>
      </c>
      <c r="I155" s="80"/>
      <c r="J155" s="18" t="s">
        <v>32</v>
      </c>
      <c r="K155" s="19">
        <v>4</v>
      </c>
      <c r="L155" s="19"/>
      <c r="M155" s="20" t="s">
        <v>33</v>
      </c>
      <c r="N155" s="20" t="s">
        <v>34</v>
      </c>
      <c r="O155" s="18" t="s">
        <v>40</v>
      </c>
      <c r="P155" s="18"/>
      <c r="Q155" s="18"/>
      <c r="R155" s="18"/>
      <c r="S155" s="18"/>
      <c r="T155" s="18"/>
      <c r="U155" s="18"/>
      <c r="V155" s="18"/>
      <c r="W155" s="34"/>
    </row>
    <row r="156" spans="1:23" x14ac:dyDescent="0.2">
      <c r="A156" s="497"/>
      <c r="B156" s="499"/>
      <c r="C156" s="501"/>
      <c r="D156" s="501"/>
      <c r="E156" s="503"/>
      <c r="F156" s="17">
        <v>155</v>
      </c>
      <c r="G156" s="18" t="s">
        <v>11687</v>
      </c>
      <c r="H156" s="18" t="s">
        <v>11688</v>
      </c>
      <c r="I156" s="80"/>
      <c r="J156" s="18" t="s">
        <v>32</v>
      </c>
      <c r="K156" s="19">
        <v>11</v>
      </c>
      <c r="L156" s="19"/>
      <c r="M156" s="20" t="s">
        <v>33</v>
      </c>
      <c r="N156" s="20" t="s">
        <v>34</v>
      </c>
      <c r="O156" s="18" t="s">
        <v>1055</v>
      </c>
      <c r="P156" s="18"/>
      <c r="Q156" s="18"/>
      <c r="R156" s="18"/>
      <c r="S156" s="18"/>
      <c r="T156" s="18"/>
      <c r="U156" s="18"/>
      <c r="V156" s="18"/>
      <c r="W156" s="34"/>
    </row>
    <row r="157" spans="1:23" x14ac:dyDescent="0.2">
      <c r="A157" s="497"/>
      <c r="B157" s="499"/>
      <c r="C157" s="501"/>
      <c r="D157" s="501"/>
      <c r="E157" s="503"/>
      <c r="F157" s="17">
        <v>156</v>
      </c>
      <c r="G157" s="18" t="s">
        <v>11689</v>
      </c>
      <c r="H157" s="18" t="s">
        <v>11690</v>
      </c>
      <c r="I157" s="80"/>
      <c r="J157" s="18" t="s">
        <v>32</v>
      </c>
      <c r="K157" s="19">
        <v>7</v>
      </c>
      <c r="L157" s="19"/>
      <c r="M157" s="20" t="s">
        <v>33</v>
      </c>
      <c r="N157" s="20" t="s">
        <v>34</v>
      </c>
      <c r="O157" s="18" t="s">
        <v>235</v>
      </c>
      <c r="P157" s="18"/>
      <c r="Q157" s="18"/>
      <c r="R157" s="18"/>
      <c r="S157" s="18"/>
      <c r="T157" s="18"/>
      <c r="U157" s="18"/>
      <c r="V157" s="18"/>
      <c r="W157" s="34"/>
    </row>
    <row r="158" spans="1:23" x14ac:dyDescent="0.2">
      <c r="A158" s="497"/>
      <c r="B158" s="499"/>
      <c r="C158" s="501"/>
      <c r="D158" s="501"/>
      <c r="E158" s="503"/>
      <c r="F158" s="17">
        <v>157</v>
      </c>
      <c r="G158" s="18" t="s">
        <v>11691</v>
      </c>
      <c r="H158" s="18" t="s">
        <v>11692</v>
      </c>
      <c r="I158" s="80"/>
      <c r="J158" s="18" t="s">
        <v>44</v>
      </c>
      <c r="K158" s="19">
        <v>8</v>
      </c>
      <c r="L158" s="19"/>
      <c r="M158" s="20" t="s">
        <v>34</v>
      </c>
      <c r="N158" s="20" t="s">
        <v>34</v>
      </c>
      <c r="O158" s="18" t="s">
        <v>47</v>
      </c>
      <c r="P158" s="18"/>
      <c r="Q158" s="18"/>
      <c r="R158" s="18"/>
      <c r="S158" s="18"/>
      <c r="T158" s="18"/>
      <c r="U158" s="18"/>
      <c r="V158" s="18"/>
      <c r="W158" s="34"/>
    </row>
    <row r="159" spans="1:23" x14ac:dyDescent="0.2">
      <c r="A159" s="497"/>
      <c r="B159" s="499"/>
      <c r="C159" s="501"/>
      <c r="D159" s="501"/>
      <c r="E159" s="503"/>
      <c r="F159" s="17">
        <v>158</v>
      </c>
      <c r="G159" s="18" t="s">
        <v>11693</v>
      </c>
      <c r="H159" s="18" t="s">
        <v>11694</v>
      </c>
      <c r="I159" s="80"/>
      <c r="J159" s="18" t="s">
        <v>44</v>
      </c>
      <c r="K159" s="19">
        <v>42</v>
      </c>
      <c r="L159" s="19"/>
      <c r="M159" s="20" t="s">
        <v>34</v>
      </c>
      <c r="N159" s="20" t="s">
        <v>34</v>
      </c>
      <c r="O159" s="18" t="s">
        <v>511</v>
      </c>
      <c r="P159" s="18"/>
      <c r="Q159" s="18"/>
      <c r="R159" s="18"/>
      <c r="S159" s="18"/>
      <c r="T159" s="18"/>
      <c r="U159" s="18"/>
      <c r="V159" s="18"/>
      <c r="W159" s="34"/>
    </row>
    <row r="160" spans="1:23" x14ac:dyDescent="0.2">
      <c r="A160" s="497"/>
      <c r="B160" s="499"/>
      <c r="C160" s="501"/>
      <c r="D160" s="501"/>
      <c r="E160" s="503"/>
      <c r="F160" s="17">
        <v>159</v>
      </c>
      <c r="G160" s="18" t="s">
        <v>11695</v>
      </c>
      <c r="H160" s="18" t="s">
        <v>11696</v>
      </c>
      <c r="I160" s="80"/>
      <c r="J160" s="18" t="s">
        <v>44</v>
      </c>
      <c r="K160" s="19">
        <v>15</v>
      </c>
      <c r="L160" s="19"/>
      <c r="M160" s="20" t="s">
        <v>34</v>
      </c>
      <c r="N160" s="20" t="s">
        <v>34</v>
      </c>
      <c r="O160" s="18" t="s">
        <v>69</v>
      </c>
      <c r="P160" s="18"/>
      <c r="Q160" s="18"/>
      <c r="R160" s="18"/>
      <c r="S160" s="18"/>
      <c r="T160" s="18"/>
      <c r="U160" s="18"/>
      <c r="V160" s="18"/>
      <c r="W160" s="34"/>
    </row>
    <row r="161" spans="1:23" x14ac:dyDescent="0.2">
      <c r="A161" s="497"/>
      <c r="B161" s="499"/>
      <c r="C161" s="501"/>
      <c r="D161" s="501"/>
      <c r="E161" s="503"/>
      <c r="F161" s="17">
        <v>160</v>
      </c>
      <c r="G161" s="18" t="s">
        <v>11697</v>
      </c>
      <c r="H161" s="18" t="s">
        <v>11698</v>
      </c>
      <c r="I161" s="80"/>
      <c r="J161" s="18" t="s">
        <v>44</v>
      </c>
      <c r="K161" s="19">
        <v>32</v>
      </c>
      <c r="L161" s="19"/>
      <c r="M161" s="20" t="s">
        <v>34</v>
      </c>
      <c r="N161" s="20" t="s">
        <v>34</v>
      </c>
      <c r="O161" s="18" t="s">
        <v>522</v>
      </c>
      <c r="P161" s="18"/>
      <c r="Q161" s="18"/>
      <c r="R161" s="18"/>
      <c r="S161" s="18"/>
      <c r="T161" s="18"/>
      <c r="U161" s="18"/>
      <c r="V161" s="18"/>
      <c r="W161" s="34"/>
    </row>
    <row r="162" spans="1:23" x14ac:dyDescent="0.2">
      <c r="A162" s="497"/>
      <c r="B162" s="499"/>
      <c r="C162" s="501"/>
      <c r="D162" s="501"/>
      <c r="E162" s="503"/>
      <c r="F162" s="17">
        <v>161</v>
      </c>
      <c r="G162" s="18" t="s">
        <v>11699</v>
      </c>
      <c r="H162" s="18" t="s">
        <v>11700</v>
      </c>
      <c r="I162" s="80"/>
      <c r="J162" s="18" t="s">
        <v>44</v>
      </c>
      <c r="K162" s="19">
        <v>50</v>
      </c>
      <c r="L162" s="19"/>
      <c r="M162" s="20" t="s">
        <v>34</v>
      </c>
      <c r="N162" s="20" t="s">
        <v>34</v>
      </c>
      <c r="O162" s="18" t="s">
        <v>540</v>
      </c>
      <c r="P162" s="18"/>
      <c r="Q162" s="18"/>
      <c r="R162" s="18"/>
      <c r="S162" s="18"/>
      <c r="T162" s="18"/>
      <c r="U162" s="18"/>
      <c r="V162" s="18"/>
      <c r="W162" s="34"/>
    </row>
    <row r="163" spans="1:23" x14ac:dyDescent="0.2">
      <c r="A163" s="497"/>
      <c r="B163" s="499"/>
      <c r="C163" s="501"/>
      <c r="D163" s="501"/>
      <c r="E163" s="503"/>
      <c r="F163" s="17">
        <v>162</v>
      </c>
      <c r="G163" s="18" t="s">
        <v>11701</v>
      </c>
      <c r="H163" s="18" t="s">
        <v>11702</v>
      </c>
      <c r="I163" s="80"/>
      <c r="J163" s="18" t="s">
        <v>44</v>
      </c>
      <c r="K163" s="19">
        <v>30</v>
      </c>
      <c r="L163" s="19"/>
      <c r="M163" s="20" t="s">
        <v>34</v>
      </c>
      <c r="N163" s="20" t="s">
        <v>34</v>
      </c>
      <c r="O163" s="18" t="s">
        <v>63</v>
      </c>
      <c r="P163" s="18"/>
      <c r="Q163" s="18"/>
      <c r="R163" s="18"/>
      <c r="S163" s="18"/>
      <c r="T163" s="18"/>
      <c r="U163" s="18"/>
      <c r="V163" s="18"/>
      <c r="W163" s="34"/>
    </row>
    <row r="164" spans="1:23" x14ac:dyDescent="0.2">
      <c r="A164" s="497"/>
      <c r="B164" s="499"/>
      <c r="C164" s="501"/>
      <c r="D164" s="501"/>
      <c r="E164" s="503"/>
      <c r="F164" s="17">
        <v>163</v>
      </c>
      <c r="G164" s="18" t="s">
        <v>11703</v>
      </c>
      <c r="H164" s="18" t="s">
        <v>11704</v>
      </c>
      <c r="I164" s="80"/>
      <c r="J164" s="18" t="s">
        <v>44</v>
      </c>
      <c r="K164" s="19">
        <v>64</v>
      </c>
      <c r="L164" s="19"/>
      <c r="M164" s="20" t="s">
        <v>34</v>
      </c>
      <c r="N164" s="20" t="s">
        <v>34</v>
      </c>
      <c r="O164" s="18" t="s">
        <v>545</v>
      </c>
      <c r="P164" s="18"/>
      <c r="Q164" s="18"/>
      <c r="R164" s="18"/>
      <c r="S164" s="18"/>
      <c r="T164" s="18"/>
      <c r="U164" s="18"/>
      <c r="V164" s="18"/>
      <c r="W164" s="34"/>
    </row>
    <row r="165" spans="1:23" x14ac:dyDescent="0.2">
      <c r="A165" s="497"/>
      <c r="B165" s="499"/>
      <c r="C165" s="501"/>
      <c r="D165" s="501"/>
      <c r="E165" s="503"/>
      <c r="F165" s="17">
        <v>164</v>
      </c>
      <c r="G165" s="18" t="s">
        <v>7078</v>
      </c>
      <c r="H165" s="18" t="s">
        <v>11705</v>
      </c>
      <c r="I165" s="80"/>
      <c r="J165" s="18" t="s">
        <v>32</v>
      </c>
      <c r="K165" s="19">
        <v>8</v>
      </c>
      <c r="L165" s="19"/>
      <c r="M165" s="20" t="s">
        <v>33</v>
      </c>
      <c r="N165" s="20" t="s">
        <v>34</v>
      </c>
      <c r="O165" s="18"/>
      <c r="P165" s="18"/>
      <c r="Q165" s="18"/>
      <c r="R165" s="18"/>
      <c r="S165" s="18"/>
      <c r="T165" s="18"/>
      <c r="U165" s="18"/>
      <c r="V165" s="18"/>
      <c r="W165" s="34"/>
    </row>
    <row r="166" spans="1:23" x14ac:dyDescent="0.2">
      <c r="A166" s="497"/>
      <c r="B166" s="499"/>
      <c r="C166" s="501"/>
      <c r="D166" s="501"/>
      <c r="E166" s="503"/>
      <c r="F166" s="17">
        <v>165</v>
      </c>
      <c r="G166" s="18" t="s">
        <v>7080</v>
      </c>
      <c r="H166" s="18" t="s">
        <v>11706</v>
      </c>
      <c r="I166" s="80"/>
      <c r="J166" s="18" t="s">
        <v>32</v>
      </c>
      <c r="K166" s="19">
        <v>6</v>
      </c>
      <c r="L166" s="19"/>
      <c r="M166" s="20" t="s">
        <v>33</v>
      </c>
      <c r="N166" s="20" t="s">
        <v>34</v>
      </c>
      <c r="O166" s="18"/>
      <c r="P166" s="18"/>
      <c r="Q166" s="18"/>
      <c r="R166" s="18"/>
      <c r="S166" s="18"/>
      <c r="T166" s="18"/>
      <c r="U166" s="18"/>
      <c r="V166" s="18"/>
      <c r="W166" s="34"/>
    </row>
    <row r="167" spans="1:23" x14ac:dyDescent="0.2">
      <c r="A167" s="497"/>
      <c r="B167" s="499"/>
      <c r="C167" s="501"/>
      <c r="D167" s="501"/>
      <c r="E167" s="503"/>
      <c r="F167" s="17">
        <v>166</v>
      </c>
      <c r="G167" s="18" t="s">
        <v>1078</v>
      </c>
      <c r="H167" s="18" t="s">
        <v>11707</v>
      </c>
      <c r="I167" s="80"/>
      <c r="J167" s="18" t="s">
        <v>123</v>
      </c>
      <c r="K167" s="19"/>
      <c r="L167" s="19"/>
      <c r="M167" s="20" t="s">
        <v>34</v>
      </c>
      <c r="N167" s="20" t="s">
        <v>34</v>
      </c>
      <c r="O167" s="18" t="s">
        <v>124</v>
      </c>
      <c r="P167" s="18"/>
      <c r="Q167" s="18"/>
      <c r="R167" s="18"/>
      <c r="S167" s="18"/>
      <c r="T167" s="18"/>
      <c r="U167" s="18"/>
      <c r="V167" s="18"/>
      <c r="W167" s="34"/>
    </row>
    <row r="168" spans="1:23" x14ac:dyDescent="0.2">
      <c r="A168" s="496" t="s">
        <v>11306</v>
      </c>
      <c r="B168" s="498" t="s">
        <v>11307</v>
      </c>
      <c r="C168" s="500"/>
      <c r="D168" s="500" t="s">
        <v>11708</v>
      </c>
      <c r="E168" s="502">
        <v>12639424</v>
      </c>
      <c r="F168" s="27">
        <v>1</v>
      </c>
      <c r="G168" s="28" t="s">
        <v>7399</v>
      </c>
      <c r="H168" s="28" t="s">
        <v>11709</v>
      </c>
      <c r="I168" s="79"/>
      <c r="J168" s="28" t="s">
        <v>32</v>
      </c>
      <c r="K168" s="29">
        <v>4</v>
      </c>
      <c r="L168" s="29"/>
      <c r="M168" s="30" t="s">
        <v>33</v>
      </c>
      <c r="N168" s="30" t="s">
        <v>33</v>
      </c>
      <c r="O168" s="28" t="s">
        <v>40</v>
      </c>
      <c r="P168" s="28"/>
      <c r="Q168" s="28"/>
      <c r="R168" s="28"/>
      <c r="S168" s="28"/>
      <c r="T168" s="28"/>
      <c r="U168" s="28"/>
      <c r="V168" s="28"/>
      <c r="W168" s="33"/>
    </row>
    <row r="169" spans="1:23" x14ac:dyDescent="0.2">
      <c r="A169" s="497"/>
      <c r="B169" s="499"/>
      <c r="C169" s="501"/>
      <c r="D169" s="501"/>
      <c r="E169" s="503"/>
      <c r="F169" s="17">
        <v>2</v>
      </c>
      <c r="G169" s="18" t="s">
        <v>7401</v>
      </c>
      <c r="H169" s="18" t="s">
        <v>11710</v>
      </c>
      <c r="I169" s="80"/>
      <c r="J169" s="18" t="s">
        <v>32</v>
      </c>
      <c r="K169" s="19">
        <v>4</v>
      </c>
      <c r="L169" s="19"/>
      <c r="M169" s="20" t="s">
        <v>33</v>
      </c>
      <c r="N169" s="20" t="s">
        <v>33</v>
      </c>
      <c r="O169" s="18" t="s">
        <v>40</v>
      </c>
      <c r="P169" s="18"/>
      <c r="Q169" s="18"/>
      <c r="R169" s="18"/>
      <c r="S169" s="18"/>
      <c r="T169" s="18"/>
      <c r="U169" s="18"/>
      <c r="V169" s="18"/>
      <c r="W169" s="34"/>
    </row>
    <row r="170" spans="1:23" x14ac:dyDescent="0.2">
      <c r="A170" s="497"/>
      <c r="B170" s="499"/>
      <c r="C170" s="501"/>
      <c r="D170" s="501"/>
      <c r="E170" s="503"/>
      <c r="F170" s="17">
        <v>3</v>
      </c>
      <c r="G170" s="18" t="s">
        <v>347</v>
      </c>
      <c r="H170" s="18" t="s">
        <v>11711</v>
      </c>
      <c r="I170" s="80"/>
      <c r="J170" s="18" t="s">
        <v>32</v>
      </c>
      <c r="K170" s="19">
        <v>8</v>
      </c>
      <c r="L170" s="19"/>
      <c r="M170" s="20" t="s">
        <v>33</v>
      </c>
      <c r="N170" s="20" t="s">
        <v>33</v>
      </c>
      <c r="O170" s="18" t="s">
        <v>42</v>
      </c>
      <c r="P170" s="18"/>
      <c r="Q170" s="18"/>
      <c r="R170" s="18"/>
      <c r="S170" s="18"/>
      <c r="T170" s="18"/>
      <c r="U170" s="18"/>
      <c r="V170" s="18"/>
      <c r="W170" s="34"/>
    </row>
    <row r="171" spans="1:23" x14ac:dyDescent="0.2">
      <c r="A171" s="497"/>
      <c r="B171" s="499"/>
      <c r="C171" s="501"/>
      <c r="D171" s="501"/>
      <c r="E171" s="503"/>
      <c r="F171" s="17">
        <v>4</v>
      </c>
      <c r="G171" s="18" t="s">
        <v>9470</v>
      </c>
      <c r="H171" s="18" t="s">
        <v>11712</v>
      </c>
      <c r="I171" s="80"/>
      <c r="J171" s="18" t="s">
        <v>32</v>
      </c>
      <c r="K171" s="19">
        <v>1</v>
      </c>
      <c r="L171" s="19"/>
      <c r="M171" s="20" t="s">
        <v>33</v>
      </c>
      <c r="N171" s="20" t="s">
        <v>33</v>
      </c>
      <c r="O171" s="18" t="s">
        <v>37</v>
      </c>
      <c r="P171" s="18"/>
      <c r="Q171" s="18"/>
      <c r="R171" s="18"/>
      <c r="S171" s="18"/>
      <c r="T171" s="18"/>
      <c r="U171" s="18"/>
      <c r="V171" s="18"/>
      <c r="W171" s="34"/>
    </row>
    <row r="172" spans="1:23" x14ac:dyDescent="0.2">
      <c r="A172" s="497"/>
      <c r="B172" s="499"/>
      <c r="C172" s="501"/>
      <c r="D172" s="501"/>
      <c r="E172" s="503"/>
      <c r="F172" s="17">
        <v>5</v>
      </c>
      <c r="G172" s="18" t="s">
        <v>11713</v>
      </c>
      <c r="H172" s="18" t="s">
        <v>11714</v>
      </c>
      <c r="I172" s="80"/>
      <c r="J172" s="18" t="s">
        <v>123</v>
      </c>
      <c r="K172" s="19"/>
      <c r="L172" s="19"/>
      <c r="M172" s="20" t="s">
        <v>34</v>
      </c>
      <c r="N172" s="20" t="s">
        <v>34</v>
      </c>
      <c r="O172" s="18" t="s">
        <v>124</v>
      </c>
      <c r="P172" s="18"/>
      <c r="Q172" s="18"/>
      <c r="R172" s="18"/>
      <c r="S172" s="18"/>
      <c r="T172" s="18"/>
      <c r="U172" s="18"/>
      <c r="V172" s="18"/>
      <c r="W172" s="34"/>
    </row>
    <row r="173" spans="1:23" x14ac:dyDescent="0.2">
      <c r="A173" s="497"/>
      <c r="B173" s="499"/>
      <c r="C173" s="501"/>
      <c r="D173" s="501"/>
      <c r="E173" s="503"/>
      <c r="F173" s="17">
        <v>6</v>
      </c>
      <c r="G173" s="18" t="s">
        <v>11715</v>
      </c>
      <c r="H173" s="18" t="s">
        <v>11716</v>
      </c>
      <c r="I173" s="80"/>
      <c r="J173" s="18" t="s">
        <v>44</v>
      </c>
      <c r="K173" s="19">
        <v>15</v>
      </c>
      <c r="L173" s="19"/>
      <c r="M173" s="20" t="s">
        <v>34</v>
      </c>
      <c r="N173" s="20" t="s">
        <v>34</v>
      </c>
      <c r="O173" s="18" t="s">
        <v>69</v>
      </c>
      <c r="P173" s="18"/>
      <c r="Q173" s="18"/>
      <c r="R173" s="18"/>
      <c r="S173" s="18"/>
      <c r="T173" s="18"/>
      <c r="U173" s="18"/>
      <c r="V173" s="18"/>
      <c r="W173" s="34"/>
    </row>
    <row r="174" spans="1:23" x14ac:dyDescent="0.2">
      <c r="A174" s="497"/>
      <c r="B174" s="499"/>
      <c r="C174" s="501"/>
      <c r="D174" s="501"/>
      <c r="E174" s="503"/>
      <c r="F174" s="17">
        <v>7</v>
      </c>
      <c r="G174" s="18" t="s">
        <v>11717</v>
      </c>
      <c r="H174" s="18" t="s">
        <v>11718</v>
      </c>
      <c r="I174" s="80"/>
      <c r="J174" s="18" t="s">
        <v>44</v>
      </c>
      <c r="K174" s="19">
        <v>30</v>
      </c>
      <c r="L174" s="19"/>
      <c r="M174" s="20" t="s">
        <v>34</v>
      </c>
      <c r="N174" s="20" t="s">
        <v>34</v>
      </c>
      <c r="O174" s="18" t="s">
        <v>63</v>
      </c>
      <c r="P174" s="18"/>
      <c r="Q174" s="18"/>
      <c r="R174" s="18"/>
      <c r="S174" s="18"/>
      <c r="T174" s="18"/>
      <c r="U174" s="18"/>
      <c r="V174" s="18"/>
      <c r="W174" s="34"/>
    </row>
    <row r="175" spans="1:23" x14ac:dyDescent="0.2">
      <c r="A175" s="497"/>
      <c r="B175" s="499"/>
      <c r="C175" s="501"/>
      <c r="D175" s="501"/>
      <c r="E175" s="503"/>
      <c r="F175" s="17">
        <v>8</v>
      </c>
      <c r="G175" s="18" t="s">
        <v>11719</v>
      </c>
      <c r="H175" s="18" t="s">
        <v>11720</v>
      </c>
      <c r="I175" s="80"/>
      <c r="J175" s="18" t="s">
        <v>44</v>
      </c>
      <c r="K175" s="19">
        <v>30</v>
      </c>
      <c r="L175" s="19"/>
      <c r="M175" s="20" t="s">
        <v>34</v>
      </c>
      <c r="N175" s="20" t="s">
        <v>34</v>
      </c>
      <c r="O175" s="18" t="s">
        <v>63</v>
      </c>
      <c r="P175" s="18"/>
      <c r="Q175" s="18"/>
      <c r="R175" s="18"/>
      <c r="S175" s="18"/>
      <c r="T175" s="18"/>
      <c r="U175" s="18"/>
      <c r="V175" s="18"/>
      <c r="W175" s="34"/>
    </row>
    <row r="176" spans="1:23" x14ac:dyDescent="0.2">
      <c r="A176" s="497"/>
      <c r="B176" s="499"/>
      <c r="C176" s="501"/>
      <c r="D176" s="501"/>
      <c r="E176" s="503"/>
      <c r="F176" s="17">
        <v>9</v>
      </c>
      <c r="G176" s="18" t="s">
        <v>11721</v>
      </c>
      <c r="H176" s="18" t="s">
        <v>11722</v>
      </c>
      <c r="I176" s="80"/>
      <c r="J176" s="18" t="s">
        <v>123</v>
      </c>
      <c r="K176" s="19"/>
      <c r="L176" s="19"/>
      <c r="M176" s="20" t="s">
        <v>34</v>
      </c>
      <c r="N176" s="20" t="s">
        <v>34</v>
      </c>
      <c r="O176" s="18" t="s">
        <v>124</v>
      </c>
      <c r="P176" s="18"/>
      <c r="Q176" s="18"/>
      <c r="R176" s="18"/>
      <c r="S176" s="18"/>
      <c r="T176" s="18"/>
      <c r="U176" s="18"/>
      <c r="V176" s="18"/>
      <c r="W176" s="34"/>
    </row>
    <row r="177" spans="1:23" x14ac:dyDescent="0.2">
      <c r="A177" s="497"/>
      <c r="B177" s="499"/>
      <c r="C177" s="501"/>
      <c r="D177" s="501"/>
      <c r="E177" s="503"/>
      <c r="F177" s="17">
        <v>10</v>
      </c>
      <c r="G177" s="18" t="s">
        <v>11723</v>
      </c>
      <c r="H177" s="18" t="s">
        <v>11724</v>
      </c>
      <c r="I177" s="80"/>
      <c r="J177" s="18" t="s">
        <v>32</v>
      </c>
      <c r="K177" s="19">
        <v>1</v>
      </c>
      <c r="L177" s="19"/>
      <c r="M177" s="20" t="s">
        <v>33</v>
      </c>
      <c r="N177" s="20" t="s">
        <v>34</v>
      </c>
      <c r="O177" s="18" t="s">
        <v>37</v>
      </c>
      <c r="P177" s="18"/>
      <c r="Q177" s="18"/>
      <c r="R177" s="18"/>
      <c r="S177" s="18"/>
      <c r="T177" s="18"/>
      <c r="U177" s="18"/>
      <c r="V177" s="18"/>
      <c r="W177" s="34"/>
    </row>
    <row r="178" spans="1:23" x14ac:dyDescent="0.2">
      <c r="A178" s="497"/>
      <c r="B178" s="499"/>
      <c r="C178" s="501"/>
      <c r="D178" s="501"/>
      <c r="E178" s="503"/>
      <c r="F178" s="17">
        <v>11</v>
      </c>
      <c r="G178" s="18" t="s">
        <v>11725</v>
      </c>
      <c r="H178" s="18" t="s">
        <v>11726</v>
      </c>
      <c r="I178" s="80"/>
      <c r="J178" s="18" t="s">
        <v>32</v>
      </c>
      <c r="K178" s="19">
        <v>1</v>
      </c>
      <c r="L178" s="19"/>
      <c r="M178" s="20" t="s">
        <v>33</v>
      </c>
      <c r="N178" s="20" t="s">
        <v>34</v>
      </c>
      <c r="O178" s="18" t="s">
        <v>37</v>
      </c>
      <c r="P178" s="18"/>
      <c r="Q178" s="18"/>
      <c r="R178" s="18"/>
      <c r="S178" s="18"/>
      <c r="T178" s="18"/>
      <c r="U178" s="18"/>
      <c r="V178" s="18"/>
      <c r="W178" s="34"/>
    </row>
    <row r="179" spans="1:23" x14ac:dyDescent="0.2">
      <c r="A179" s="497"/>
      <c r="B179" s="499"/>
      <c r="C179" s="501"/>
      <c r="D179" s="501"/>
      <c r="E179" s="503"/>
      <c r="F179" s="17">
        <v>12</v>
      </c>
      <c r="G179" s="18" t="s">
        <v>11727</v>
      </c>
      <c r="H179" s="18" t="s">
        <v>11728</v>
      </c>
      <c r="I179" s="80"/>
      <c r="J179" s="18" t="s">
        <v>32</v>
      </c>
      <c r="K179" s="19">
        <v>1</v>
      </c>
      <c r="L179" s="19"/>
      <c r="M179" s="20" t="s">
        <v>33</v>
      </c>
      <c r="N179" s="20" t="s">
        <v>34</v>
      </c>
      <c r="O179" s="18" t="s">
        <v>37</v>
      </c>
      <c r="P179" s="18"/>
      <c r="Q179" s="18"/>
      <c r="R179" s="18"/>
      <c r="S179" s="18"/>
      <c r="T179" s="18"/>
      <c r="U179" s="18"/>
      <c r="V179" s="18"/>
      <c r="W179" s="34"/>
    </row>
    <row r="180" spans="1:23" x14ac:dyDescent="0.2">
      <c r="A180" s="497"/>
      <c r="B180" s="499"/>
      <c r="C180" s="501"/>
      <c r="D180" s="501"/>
      <c r="E180" s="503"/>
      <c r="F180" s="17">
        <v>13</v>
      </c>
      <c r="G180" s="18" t="s">
        <v>11729</v>
      </c>
      <c r="H180" s="18" t="s">
        <v>11730</v>
      </c>
      <c r="I180" s="80"/>
      <c r="J180" s="18" t="s">
        <v>123</v>
      </c>
      <c r="K180" s="19"/>
      <c r="L180" s="19"/>
      <c r="M180" s="20" t="s">
        <v>34</v>
      </c>
      <c r="N180" s="20" t="s">
        <v>34</v>
      </c>
      <c r="O180" s="18" t="s">
        <v>124</v>
      </c>
      <c r="P180" s="18"/>
      <c r="Q180" s="18"/>
      <c r="R180" s="18"/>
      <c r="S180" s="18"/>
      <c r="T180" s="18"/>
      <c r="U180" s="18"/>
      <c r="V180" s="18"/>
      <c r="W180" s="34"/>
    </row>
    <row r="181" spans="1:23" x14ac:dyDescent="0.2">
      <c r="A181" s="497"/>
      <c r="B181" s="499"/>
      <c r="C181" s="501"/>
      <c r="D181" s="501"/>
      <c r="E181" s="503"/>
      <c r="F181" s="17">
        <v>14</v>
      </c>
      <c r="G181" s="18" t="s">
        <v>11731</v>
      </c>
      <c r="H181" s="18" t="s">
        <v>11732</v>
      </c>
      <c r="I181" s="80"/>
      <c r="J181" s="18" t="s">
        <v>32</v>
      </c>
      <c r="K181" s="19">
        <v>8</v>
      </c>
      <c r="L181" s="19"/>
      <c r="M181" s="20" t="s">
        <v>33</v>
      </c>
      <c r="N181" s="20" t="s">
        <v>34</v>
      </c>
      <c r="O181" s="18" t="s">
        <v>42</v>
      </c>
      <c r="P181" s="18"/>
      <c r="Q181" s="18"/>
      <c r="R181" s="18"/>
      <c r="S181" s="18"/>
      <c r="T181" s="18"/>
      <c r="U181" s="18"/>
      <c r="V181" s="18"/>
      <c r="W181" s="34"/>
    </row>
    <row r="182" spans="1:23" x14ac:dyDescent="0.2">
      <c r="A182" s="497"/>
      <c r="B182" s="499"/>
      <c r="C182" s="501"/>
      <c r="D182" s="501"/>
      <c r="E182" s="503"/>
      <c r="F182" s="17">
        <v>15</v>
      </c>
      <c r="G182" s="18" t="s">
        <v>11733</v>
      </c>
      <c r="H182" s="18" t="s">
        <v>11734</v>
      </c>
      <c r="I182" s="80"/>
      <c r="J182" s="18" t="s">
        <v>32</v>
      </c>
      <c r="K182" s="19">
        <v>1</v>
      </c>
      <c r="L182" s="19"/>
      <c r="M182" s="20" t="s">
        <v>33</v>
      </c>
      <c r="N182" s="20" t="s">
        <v>34</v>
      </c>
      <c r="O182" s="18" t="s">
        <v>37</v>
      </c>
      <c r="P182" s="18"/>
      <c r="Q182" s="18"/>
      <c r="R182" s="18"/>
      <c r="S182" s="18"/>
      <c r="T182" s="18"/>
      <c r="U182" s="18"/>
      <c r="V182" s="18"/>
      <c r="W182" s="34"/>
    </row>
    <row r="183" spans="1:23" x14ac:dyDescent="0.2">
      <c r="A183" s="497"/>
      <c r="B183" s="499"/>
      <c r="C183" s="501"/>
      <c r="D183" s="501"/>
      <c r="E183" s="503"/>
      <c r="F183" s="17">
        <v>16</v>
      </c>
      <c r="G183" s="18" t="s">
        <v>11621</v>
      </c>
      <c r="H183" s="18" t="s">
        <v>11735</v>
      </c>
      <c r="I183" s="80"/>
      <c r="J183" s="18" t="s">
        <v>123</v>
      </c>
      <c r="K183" s="19"/>
      <c r="L183" s="19"/>
      <c r="M183" s="20" t="s">
        <v>34</v>
      </c>
      <c r="N183" s="20" t="s">
        <v>34</v>
      </c>
      <c r="O183" s="18" t="s">
        <v>124</v>
      </c>
      <c r="P183" s="18"/>
      <c r="Q183" s="18"/>
      <c r="R183" s="18"/>
      <c r="S183" s="18"/>
      <c r="T183" s="18"/>
      <c r="U183" s="18"/>
      <c r="V183" s="18"/>
      <c r="W183" s="34"/>
    </row>
    <row r="184" spans="1:23" x14ac:dyDescent="0.2">
      <c r="A184" s="497"/>
      <c r="B184" s="499"/>
      <c r="C184" s="501"/>
      <c r="D184" s="501"/>
      <c r="E184" s="503"/>
      <c r="F184" s="17">
        <v>17</v>
      </c>
      <c r="G184" s="18" t="s">
        <v>11627</v>
      </c>
      <c r="H184" s="18" t="s">
        <v>11736</v>
      </c>
      <c r="I184" s="80"/>
      <c r="J184" s="18" t="s">
        <v>32</v>
      </c>
      <c r="K184" s="19">
        <v>3</v>
      </c>
      <c r="L184" s="19"/>
      <c r="M184" s="20" t="s">
        <v>33</v>
      </c>
      <c r="N184" s="20" t="s">
        <v>34</v>
      </c>
      <c r="O184" s="18" t="s">
        <v>177</v>
      </c>
      <c r="P184" s="18"/>
      <c r="Q184" s="18"/>
      <c r="R184" s="18"/>
      <c r="S184" s="18"/>
      <c r="T184" s="18"/>
      <c r="U184" s="18"/>
      <c r="V184" s="18"/>
      <c r="W184" s="34"/>
    </row>
    <row r="185" spans="1:23" x14ac:dyDescent="0.2">
      <c r="A185" s="497"/>
      <c r="B185" s="499"/>
      <c r="C185" s="501"/>
      <c r="D185" s="501"/>
      <c r="E185" s="503"/>
      <c r="F185" s="41">
        <v>18</v>
      </c>
      <c r="G185" s="42" t="s">
        <v>23222</v>
      </c>
      <c r="H185" s="42" t="s">
        <v>11737</v>
      </c>
      <c r="I185" s="85"/>
      <c r="J185" s="42" t="s">
        <v>32</v>
      </c>
      <c r="K185" s="43">
        <v>16</v>
      </c>
      <c r="L185" s="43"/>
      <c r="M185" s="44" t="s">
        <v>33</v>
      </c>
      <c r="N185" s="44" t="s">
        <v>34</v>
      </c>
      <c r="O185" s="18" t="s">
        <v>60</v>
      </c>
      <c r="P185" s="18"/>
      <c r="Q185" s="18"/>
      <c r="R185" s="18"/>
      <c r="S185" s="18"/>
      <c r="T185" s="18"/>
      <c r="U185" s="18"/>
      <c r="V185" s="18"/>
      <c r="W185" s="34"/>
    </row>
    <row r="186" spans="1:23" x14ac:dyDescent="0.2">
      <c r="A186" s="497"/>
      <c r="B186" s="499"/>
      <c r="C186" s="501"/>
      <c r="D186" s="501"/>
      <c r="E186" s="503"/>
      <c r="F186" s="17">
        <v>19</v>
      </c>
      <c r="G186" s="18" t="s">
        <v>11437</v>
      </c>
      <c r="H186" s="18" t="s">
        <v>11738</v>
      </c>
      <c r="I186" s="80"/>
      <c r="J186" s="18" t="s">
        <v>32</v>
      </c>
      <c r="K186" s="19">
        <v>4</v>
      </c>
      <c r="L186" s="19"/>
      <c r="M186" s="20" t="s">
        <v>33</v>
      </c>
      <c r="N186" s="20" t="s">
        <v>34</v>
      </c>
      <c r="O186" s="18" t="s">
        <v>40</v>
      </c>
      <c r="P186" s="18"/>
      <c r="Q186" s="18"/>
      <c r="R186" s="18"/>
      <c r="S186" s="18"/>
      <c r="T186" s="18"/>
      <c r="U186" s="18"/>
      <c r="V186" s="18"/>
      <c r="W186" s="34"/>
    </row>
    <row r="187" spans="1:23" x14ac:dyDescent="0.2">
      <c r="A187" s="497"/>
      <c r="B187" s="499"/>
      <c r="C187" s="501"/>
      <c r="D187" s="501"/>
      <c r="E187" s="503"/>
      <c r="F187" s="17">
        <v>20</v>
      </c>
      <c r="G187" s="18" t="s">
        <v>11439</v>
      </c>
      <c r="H187" s="18" t="s">
        <v>11739</v>
      </c>
      <c r="I187" s="80"/>
      <c r="J187" s="18" t="s">
        <v>32</v>
      </c>
      <c r="K187" s="19">
        <v>4</v>
      </c>
      <c r="L187" s="19"/>
      <c r="M187" s="20" t="s">
        <v>33</v>
      </c>
      <c r="N187" s="20" t="s">
        <v>34</v>
      </c>
      <c r="O187" s="18" t="s">
        <v>40</v>
      </c>
      <c r="P187" s="18"/>
      <c r="Q187" s="18"/>
      <c r="R187" s="18"/>
      <c r="S187" s="18"/>
      <c r="T187" s="18"/>
      <c r="U187" s="18"/>
      <c r="V187" s="18"/>
      <c r="W187" s="34"/>
    </row>
    <row r="188" spans="1:23" x14ac:dyDescent="0.2">
      <c r="A188" s="497"/>
      <c r="B188" s="499"/>
      <c r="C188" s="501"/>
      <c r="D188" s="501"/>
      <c r="E188" s="503"/>
      <c r="F188" s="17">
        <v>21</v>
      </c>
      <c r="G188" s="18" t="s">
        <v>11441</v>
      </c>
      <c r="H188" s="18" t="s">
        <v>11740</v>
      </c>
      <c r="I188" s="80"/>
      <c r="J188" s="18" t="s">
        <v>123</v>
      </c>
      <c r="K188" s="19"/>
      <c r="L188" s="19"/>
      <c r="M188" s="20" t="s">
        <v>34</v>
      </c>
      <c r="N188" s="20" t="s">
        <v>34</v>
      </c>
      <c r="O188" s="18" t="s">
        <v>124</v>
      </c>
      <c r="P188" s="18"/>
      <c r="Q188" s="18"/>
      <c r="R188" s="18"/>
      <c r="S188" s="18"/>
      <c r="T188" s="18"/>
      <c r="U188" s="18"/>
      <c r="V188" s="18"/>
      <c r="W188" s="34"/>
    </row>
    <row r="189" spans="1:23" x14ac:dyDescent="0.2">
      <c r="A189" s="497"/>
      <c r="B189" s="499"/>
      <c r="C189" s="501"/>
      <c r="D189" s="501"/>
      <c r="E189" s="503"/>
      <c r="F189" s="17">
        <v>22</v>
      </c>
      <c r="G189" s="18" t="s">
        <v>3519</v>
      </c>
      <c r="H189" s="18" t="s">
        <v>11741</v>
      </c>
      <c r="I189" s="80"/>
      <c r="J189" s="18" t="s">
        <v>32</v>
      </c>
      <c r="K189" s="19">
        <v>2</v>
      </c>
      <c r="L189" s="19"/>
      <c r="M189" s="20" t="s">
        <v>33</v>
      </c>
      <c r="N189" s="20" t="s">
        <v>34</v>
      </c>
      <c r="O189" s="18" t="s">
        <v>45</v>
      </c>
      <c r="P189" s="18"/>
      <c r="Q189" s="18"/>
      <c r="R189" s="18"/>
      <c r="S189" s="18"/>
      <c r="T189" s="18"/>
      <c r="U189" s="18"/>
      <c r="V189" s="18"/>
      <c r="W189" s="34"/>
    </row>
    <row r="190" spans="1:23" x14ac:dyDescent="0.2">
      <c r="A190" s="497"/>
      <c r="B190" s="499"/>
      <c r="C190" s="501"/>
      <c r="D190" s="501"/>
      <c r="E190" s="503"/>
      <c r="F190" s="17">
        <v>23</v>
      </c>
      <c r="G190" s="18" t="s">
        <v>11742</v>
      </c>
      <c r="H190" s="18" t="s">
        <v>11743</v>
      </c>
      <c r="I190" s="80"/>
      <c r="J190" s="18" t="s">
        <v>123</v>
      </c>
      <c r="K190" s="19"/>
      <c r="L190" s="19"/>
      <c r="M190" s="20" t="s">
        <v>34</v>
      </c>
      <c r="N190" s="20" t="s">
        <v>34</v>
      </c>
      <c r="O190" s="18" t="s">
        <v>124</v>
      </c>
      <c r="P190" s="18"/>
      <c r="Q190" s="18"/>
      <c r="R190" s="18"/>
      <c r="S190" s="18"/>
      <c r="T190" s="18"/>
      <c r="U190" s="18"/>
      <c r="V190" s="18"/>
      <c r="W190" s="34"/>
    </row>
    <row r="191" spans="1:23" x14ac:dyDescent="0.2">
      <c r="A191" s="497"/>
      <c r="B191" s="499"/>
      <c r="C191" s="501"/>
      <c r="D191" s="501"/>
      <c r="E191" s="503"/>
      <c r="F191" s="17">
        <v>24</v>
      </c>
      <c r="G191" s="18" t="s">
        <v>11744</v>
      </c>
      <c r="H191" s="18" t="s">
        <v>11745</v>
      </c>
      <c r="I191" s="80"/>
      <c r="J191" s="18" t="s">
        <v>32</v>
      </c>
      <c r="K191" s="19">
        <v>4</v>
      </c>
      <c r="L191" s="19"/>
      <c r="M191" s="20" t="s">
        <v>33</v>
      </c>
      <c r="N191" s="20" t="s">
        <v>34</v>
      </c>
      <c r="O191" s="18" t="s">
        <v>40</v>
      </c>
      <c r="P191" s="18"/>
      <c r="Q191" s="18"/>
      <c r="R191" s="18"/>
      <c r="S191" s="18"/>
      <c r="T191" s="18"/>
      <c r="U191" s="18"/>
      <c r="V191" s="18"/>
      <c r="W191" s="34"/>
    </row>
    <row r="192" spans="1:23" x14ac:dyDescent="0.2">
      <c r="A192" s="497"/>
      <c r="B192" s="499"/>
      <c r="C192" s="501"/>
      <c r="D192" s="501"/>
      <c r="E192" s="503"/>
      <c r="F192" s="17">
        <v>25</v>
      </c>
      <c r="G192" s="18" t="s">
        <v>7078</v>
      </c>
      <c r="H192" s="18" t="s">
        <v>11746</v>
      </c>
      <c r="I192" s="80"/>
      <c r="J192" s="18" t="s">
        <v>32</v>
      </c>
      <c r="K192" s="19">
        <v>8</v>
      </c>
      <c r="L192" s="19"/>
      <c r="M192" s="20" t="s">
        <v>33</v>
      </c>
      <c r="N192" s="20" t="s">
        <v>34</v>
      </c>
      <c r="O192" s="18"/>
      <c r="P192" s="18"/>
      <c r="Q192" s="18"/>
      <c r="R192" s="18"/>
      <c r="S192" s="18"/>
      <c r="T192" s="18"/>
      <c r="U192" s="18"/>
      <c r="V192" s="18"/>
      <c r="W192" s="34"/>
    </row>
    <row r="193" spans="1:28" x14ac:dyDescent="0.2">
      <c r="A193" s="497"/>
      <c r="B193" s="499"/>
      <c r="C193" s="501"/>
      <c r="D193" s="501"/>
      <c r="E193" s="503"/>
      <c r="F193" s="17">
        <v>26</v>
      </c>
      <c r="G193" s="18" t="s">
        <v>7080</v>
      </c>
      <c r="H193" s="18" t="s">
        <v>11747</v>
      </c>
      <c r="I193" s="80"/>
      <c r="J193" s="18" t="s">
        <v>32</v>
      </c>
      <c r="K193" s="19">
        <v>6</v>
      </c>
      <c r="L193" s="19"/>
      <c r="M193" s="20" t="s">
        <v>33</v>
      </c>
      <c r="N193" s="20" t="s">
        <v>34</v>
      </c>
      <c r="O193" s="18"/>
      <c r="P193" s="18"/>
      <c r="Q193" s="18"/>
      <c r="R193" s="18"/>
      <c r="S193" s="18"/>
      <c r="T193" s="18"/>
      <c r="U193" s="18"/>
      <c r="V193" s="18"/>
      <c r="W193" s="34"/>
    </row>
    <row r="194" spans="1:28" x14ac:dyDescent="0.2">
      <c r="A194" s="497"/>
      <c r="B194" s="499"/>
      <c r="C194" s="501"/>
      <c r="D194" s="501"/>
      <c r="E194" s="503"/>
      <c r="F194" s="17">
        <v>27</v>
      </c>
      <c r="G194" s="18" t="s">
        <v>1078</v>
      </c>
      <c r="H194" s="18" t="s">
        <v>11748</v>
      </c>
      <c r="I194" s="80"/>
      <c r="J194" s="18" t="s">
        <v>123</v>
      </c>
      <c r="K194" s="19"/>
      <c r="L194" s="19"/>
      <c r="M194" s="20" t="s">
        <v>34</v>
      </c>
      <c r="N194" s="20" t="s">
        <v>34</v>
      </c>
      <c r="O194" s="18" t="s">
        <v>124</v>
      </c>
      <c r="P194" s="18"/>
      <c r="Q194" s="18"/>
      <c r="R194" s="18"/>
      <c r="S194" s="18"/>
      <c r="T194" s="18"/>
      <c r="U194" s="18"/>
      <c r="V194" s="18"/>
      <c r="W194" s="34"/>
    </row>
    <row r="195" spans="1:28" x14ac:dyDescent="0.2">
      <c r="A195" s="496" t="s">
        <v>11749</v>
      </c>
      <c r="B195" s="498" t="s">
        <v>11309</v>
      </c>
      <c r="C195" s="500"/>
      <c r="D195" s="500" t="s">
        <v>11750</v>
      </c>
      <c r="E195" s="502">
        <v>12639424</v>
      </c>
      <c r="F195" s="27">
        <v>1</v>
      </c>
      <c r="G195" s="28" t="s">
        <v>7399</v>
      </c>
      <c r="H195" s="28" t="s">
        <v>11751</v>
      </c>
      <c r="I195" s="79"/>
      <c r="J195" s="28" t="s">
        <v>32</v>
      </c>
      <c r="K195" s="29">
        <v>4</v>
      </c>
      <c r="L195" s="29"/>
      <c r="M195" s="30" t="s">
        <v>33</v>
      </c>
      <c r="N195" s="30" t="s">
        <v>33</v>
      </c>
      <c r="O195" s="28" t="s">
        <v>40</v>
      </c>
      <c r="P195" s="28"/>
      <c r="Q195" s="28"/>
      <c r="R195" s="28"/>
      <c r="S195" s="28"/>
      <c r="T195" s="28"/>
      <c r="U195" s="28"/>
      <c r="V195" s="28"/>
      <c r="W195" s="33"/>
    </row>
    <row r="196" spans="1:28" x14ac:dyDescent="0.2">
      <c r="A196" s="497"/>
      <c r="B196" s="499"/>
      <c r="C196" s="501"/>
      <c r="D196" s="501"/>
      <c r="E196" s="503"/>
      <c r="F196" s="17">
        <v>2</v>
      </c>
      <c r="G196" s="18" t="s">
        <v>7401</v>
      </c>
      <c r="H196" s="18" t="s">
        <v>11752</v>
      </c>
      <c r="I196" s="80"/>
      <c r="J196" s="18" t="s">
        <v>32</v>
      </c>
      <c r="K196" s="19">
        <v>4</v>
      </c>
      <c r="L196" s="19"/>
      <c r="M196" s="20" t="s">
        <v>33</v>
      </c>
      <c r="N196" s="20" t="s">
        <v>33</v>
      </c>
      <c r="O196" s="18" t="s">
        <v>40</v>
      </c>
      <c r="P196" s="18"/>
      <c r="Q196" s="18"/>
      <c r="R196" s="18"/>
      <c r="S196" s="18"/>
      <c r="T196" s="18"/>
      <c r="U196" s="18"/>
      <c r="V196" s="18"/>
      <c r="W196" s="34"/>
    </row>
    <row r="197" spans="1:28" x14ac:dyDescent="0.2">
      <c r="A197" s="497"/>
      <c r="B197" s="499"/>
      <c r="C197" s="501"/>
      <c r="D197" s="501"/>
      <c r="E197" s="503"/>
      <c r="F197" s="17">
        <v>3</v>
      </c>
      <c r="G197" s="18" t="s">
        <v>347</v>
      </c>
      <c r="H197" s="18" t="s">
        <v>11753</v>
      </c>
      <c r="I197" s="80"/>
      <c r="J197" s="18" t="s">
        <v>32</v>
      </c>
      <c r="K197" s="19">
        <v>8</v>
      </c>
      <c r="L197" s="19"/>
      <c r="M197" s="20" t="s">
        <v>33</v>
      </c>
      <c r="N197" s="20" t="s">
        <v>33</v>
      </c>
      <c r="O197" s="18" t="s">
        <v>42</v>
      </c>
      <c r="P197" s="18"/>
      <c r="Q197" s="18"/>
      <c r="R197" s="18"/>
      <c r="S197" s="18"/>
      <c r="T197" s="18"/>
      <c r="U197" s="18"/>
      <c r="V197" s="18"/>
      <c r="W197" s="34"/>
    </row>
    <row r="198" spans="1:28" x14ac:dyDescent="0.2">
      <c r="A198" s="497"/>
      <c r="B198" s="499"/>
      <c r="C198" s="501"/>
      <c r="D198" s="501"/>
      <c r="E198" s="503"/>
      <c r="F198" s="17">
        <v>4</v>
      </c>
      <c r="G198" s="18" t="s">
        <v>11754</v>
      </c>
      <c r="H198" s="18" t="s">
        <v>11755</v>
      </c>
      <c r="I198" s="80"/>
      <c r="J198" s="18" t="s">
        <v>123</v>
      </c>
      <c r="K198" s="19"/>
      <c r="L198" s="19"/>
      <c r="M198" s="20" t="s">
        <v>33</v>
      </c>
      <c r="N198" s="20" t="s">
        <v>33</v>
      </c>
      <c r="O198" s="18" t="s">
        <v>124</v>
      </c>
      <c r="P198" s="18"/>
      <c r="Q198" s="18"/>
      <c r="R198" s="18"/>
      <c r="S198" s="18"/>
      <c r="T198" s="18"/>
      <c r="U198" s="18"/>
      <c r="V198" s="18"/>
      <c r="W198" s="34"/>
    </row>
    <row r="199" spans="1:28" x14ac:dyDescent="0.2">
      <c r="A199" s="497"/>
      <c r="B199" s="499"/>
      <c r="C199" s="501"/>
      <c r="D199" s="501"/>
      <c r="E199" s="503"/>
      <c r="F199" s="17">
        <v>5</v>
      </c>
      <c r="G199" s="18" t="s">
        <v>11756</v>
      </c>
      <c r="H199" s="18" t="s">
        <v>11757</v>
      </c>
      <c r="I199" s="80"/>
      <c r="J199" s="18" t="s">
        <v>32</v>
      </c>
      <c r="K199" s="19">
        <v>8</v>
      </c>
      <c r="L199" s="19"/>
      <c r="M199" s="20" t="s">
        <v>33</v>
      </c>
      <c r="N199" s="20" t="s">
        <v>33</v>
      </c>
      <c r="O199" s="18"/>
      <c r="P199" s="18"/>
      <c r="Q199" s="18"/>
      <c r="R199" s="18"/>
      <c r="S199" s="18"/>
      <c r="T199" s="18"/>
      <c r="U199" s="18"/>
      <c r="V199" s="18"/>
      <c r="W199" s="34"/>
    </row>
    <row r="200" spans="1:28" x14ac:dyDescent="0.2">
      <c r="A200" s="497"/>
      <c r="B200" s="499"/>
      <c r="C200" s="501"/>
      <c r="D200" s="501"/>
      <c r="E200" s="503"/>
      <c r="F200" s="17">
        <v>6</v>
      </c>
      <c r="G200" s="18" t="s">
        <v>11758</v>
      </c>
      <c r="H200" s="18" t="s">
        <v>11759</v>
      </c>
      <c r="I200" s="80"/>
      <c r="J200" s="18" t="s">
        <v>32</v>
      </c>
      <c r="K200" s="19">
        <v>3</v>
      </c>
      <c r="L200" s="19"/>
      <c r="M200" s="20" t="s">
        <v>33</v>
      </c>
      <c r="N200" s="20" t="s">
        <v>33</v>
      </c>
      <c r="O200" s="18"/>
      <c r="P200" s="18"/>
      <c r="Q200" s="18"/>
      <c r="R200" s="18"/>
      <c r="S200" s="18"/>
      <c r="T200" s="18"/>
      <c r="U200" s="18"/>
      <c r="V200" s="18"/>
      <c r="W200" s="34"/>
    </row>
    <row r="201" spans="1:28" x14ac:dyDescent="0.2">
      <c r="A201" s="497"/>
      <c r="B201" s="499"/>
      <c r="C201" s="501"/>
      <c r="D201" s="501"/>
      <c r="E201" s="503"/>
      <c r="F201" s="17">
        <v>7</v>
      </c>
      <c r="G201" s="18" t="s">
        <v>11760</v>
      </c>
      <c r="H201" s="18" t="s">
        <v>11761</v>
      </c>
      <c r="I201" s="80"/>
      <c r="J201" s="18" t="s">
        <v>32</v>
      </c>
      <c r="K201" s="19">
        <v>3</v>
      </c>
      <c r="L201" s="19"/>
      <c r="M201" s="20" t="s">
        <v>34</v>
      </c>
      <c r="N201" s="20" t="s">
        <v>34</v>
      </c>
      <c r="O201" s="18"/>
      <c r="P201" s="18"/>
      <c r="Q201" s="18"/>
      <c r="R201" s="18"/>
      <c r="S201" s="18"/>
      <c r="T201" s="18"/>
      <c r="U201" s="18"/>
      <c r="V201" s="18"/>
      <c r="W201" s="34"/>
    </row>
    <row r="202" spans="1:28" x14ac:dyDescent="0.2">
      <c r="A202" s="497"/>
      <c r="B202" s="499"/>
      <c r="C202" s="501"/>
      <c r="D202" s="501"/>
      <c r="E202" s="503"/>
      <c r="F202" s="17">
        <v>8</v>
      </c>
      <c r="G202" s="18" t="s">
        <v>6895</v>
      </c>
      <c r="H202" s="18" t="s">
        <v>11762</v>
      </c>
      <c r="I202" s="80"/>
      <c r="J202" s="18" t="s">
        <v>32</v>
      </c>
      <c r="K202" s="19">
        <v>7</v>
      </c>
      <c r="L202" s="19"/>
      <c r="M202" s="20" t="s">
        <v>34</v>
      </c>
      <c r="N202" s="20" t="s">
        <v>34</v>
      </c>
      <c r="O202" s="18"/>
      <c r="P202" s="18"/>
      <c r="Q202" s="18"/>
      <c r="R202" s="18"/>
      <c r="S202" s="18"/>
      <c r="T202" s="18"/>
      <c r="U202" s="18"/>
      <c r="V202" s="18"/>
      <c r="W202" s="34"/>
    </row>
    <row r="203" spans="1:28" x14ac:dyDescent="0.2">
      <c r="A203" s="497"/>
      <c r="B203" s="499"/>
      <c r="C203" s="501"/>
      <c r="D203" s="501"/>
      <c r="E203" s="503"/>
      <c r="F203" s="17">
        <v>9</v>
      </c>
      <c r="G203" s="18" t="s">
        <v>11763</v>
      </c>
      <c r="H203" s="18" t="s">
        <v>11764</v>
      </c>
      <c r="I203" s="80"/>
      <c r="J203" s="18" t="s">
        <v>32</v>
      </c>
      <c r="K203" s="19">
        <v>127</v>
      </c>
      <c r="L203" s="19"/>
      <c r="M203" s="20" t="s">
        <v>34</v>
      </c>
      <c r="N203" s="20" t="s">
        <v>34</v>
      </c>
      <c r="O203" s="18" t="s">
        <v>1119</v>
      </c>
      <c r="P203" s="18"/>
      <c r="Q203" s="18"/>
      <c r="R203" s="18"/>
      <c r="S203" s="18"/>
      <c r="T203" s="18"/>
      <c r="U203" s="18"/>
      <c r="V203" s="18"/>
      <c r="W203" s="34"/>
    </row>
    <row r="204" spans="1:28" x14ac:dyDescent="0.2">
      <c r="A204" s="497"/>
      <c r="B204" s="499"/>
      <c r="C204" s="501"/>
      <c r="D204" s="501"/>
      <c r="E204" s="503"/>
      <c r="F204" s="17">
        <v>10</v>
      </c>
      <c r="G204" s="18" t="s">
        <v>11765</v>
      </c>
      <c r="H204" s="18" t="s">
        <v>11766</v>
      </c>
      <c r="I204" s="80"/>
      <c r="J204" s="18" t="s">
        <v>123</v>
      </c>
      <c r="K204" s="19"/>
      <c r="L204" s="19"/>
      <c r="M204" s="20" t="s">
        <v>34</v>
      </c>
      <c r="N204" s="20" t="s">
        <v>34</v>
      </c>
      <c r="O204" s="18"/>
      <c r="P204" s="18"/>
      <c r="Q204" s="18"/>
      <c r="R204" s="18"/>
      <c r="S204" s="18"/>
      <c r="T204" s="18"/>
      <c r="U204" s="18"/>
      <c r="V204" s="18"/>
      <c r="W204" s="34"/>
    </row>
    <row r="205" spans="1:28" x14ac:dyDescent="0.2">
      <c r="A205" s="496" t="s">
        <v>11767</v>
      </c>
      <c r="B205" s="498" t="s">
        <v>11311</v>
      </c>
      <c r="C205" s="500"/>
      <c r="D205" s="500" t="s">
        <v>11708</v>
      </c>
      <c r="E205" s="502">
        <v>12639424</v>
      </c>
      <c r="F205" s="127">
        <v>1</v>
      </c>
      <c r="G205" s="128" t="s">
        <v>23224</v>
      </c>
      <c r="H205" s="128" t="s">
        <v>11768</v>
      </c>
      <c r="I205" s="129"/>
      <c r="J205" s="128" t="s">
        <v>32</v>
      </c>
      <c r="K205" s="130">
        <v>16</v>
      </c>
      <c r="L205" s="130"/>
      <c r="M205" s="131" t="s">
        <v>33</v>
      </c>
      <c r="N205" s="131" t="s">
        <v>33</v>
      </c>
      <c r="O205" s="28" t="s">
        <v>60</v>
      </c>
      <c r="P205" s="28"/>
      <c r="Q205" s="28"/>
      <c r="R205" s="28"/>
      <c r="S205" s="28"/>
      <c r="T205" s="28"/>
      <c r="U205" s="28"/>
      <c r="V205" s="28"/>
      <c r="W205" s="33"/>
      <c r="AA205" s="9">
        <v>0</v>
      </c>
      <c r="AB205" s="9">
        <v>5684676</v>
      </c>
    </row>
    <row r="206" spans="1:28" x14ac:dyDescent="0.2">
      <c r="A206" s="497"/>
      <c r="B206" s="499"/>
      <c r="C206" s="501"/>
      <c r="D206" s="501"/>
      <c r="E206" s="503"/>
      <c r="F206" s="17">
        <v>2</v>
      </c>
      <c r="G206" s="18" t="s">
        <v>11769</v>
      </c>
      <c r="H206" s="18" t="s">
        <v>11770</v>
      </c>
      <c r="I206" s="80"/>
      <c r="J206" s="18" t="s">
        <v>32</v>
      </c>
      <c r="K206" s="19">
        <v>1</v>
      </c>
      <c r="L206" s="19"/>
      <c r="M206" s="20" t="s">
        <v>33</v>
      </c>
      <c r="N206" s="20" t="s">
        <v>34</v>
      </c>
      <c r="O206" s="18" t="s">
        <v>37</v>
      </c>
      <c r="P206" s="18"/>
      <c r="Q206" s="18"/>
      <c r="R206" s="18"/>
      <c r="S206" s="18"/>
      <c r="T206" s="18"/>
      <c r="U206" s="18"/>
      <c r="V206" s="18"/>
      <c r="W206" s="34"/>
      <c r="AA206" s="9">
        <v>35</v>
      </c>
      <c r="AB206" s="9">
        <v>644194</v>
      </c>
    </row>
    <row r="207" spans="1:28" x14ac:dyDescent="0.2">
      <c r="A207" s="497"/>
      <c r="B207" s="499"/>
      <c r="C207" s="501"/>
      <c r="D207" s="501"/>
      <c r="E207" s="503"/>
      <c r="F207" s="41">
        <v>3</v>
      </c>
      <c r="G207" s="42" t="s">
        <v>23226</v>
      </c>
      <c r="H207" s="42" t="s">
        <v>11771</v>
      </c>
      <c r="I207" s="85"/>
      <c r="J207" s="42" t="s">
        <v>32</v>
      </c>
      <c r="K207" s="43">
        <v>16</v>
      </c>
      <c r="L207" s="43"/>
      <c r="M207" s="44" t="s">
        <v>33</v>
      </c>
      <c r="N207" s="44" t="s">
        <v>34</v>
      </c>
      <c r="O207" s="18" t="s">
        <v>60</v>
      </c>
      <c r="P207" s="18"/>
      <c r="Q207" s="18"/>
      <c r="R207" s="18"/>
      <c r="S207" s="18"/>
      <c r="T207" s="18"/>
      <c r="U207" s="18"/>
      <c r="V207" s="18"/>
      <c r="W207" s="34"/>
      <c r="AA207" s="9">
        <v>45</v>
      </c>
      <c r="AB207" s="9">
        <v>404132</v>
      </c>
    </row>
    <row r="208" spans="1:28" x14ac:dyDescent="0.2">
      <c r="A208" s="497"/>
      <c r="B208" s="499"/>
      <c r="C208" s="501"/>
      <c r="D208" s="501"/>
      <c r="E208" s="503"/>
      <c r="F208" s="17">
        <v>4</v>
      </c>
      <c r="G208" s="18" t="s">
        <v>11772</v>
      </c>
      <c r="H208" s="18" t="s">
        <v>11773</v>
      </c>
      <c r="I208" s="80"/>
      <c r="J208" s="18" t="s">
        <v>123</v>
      </c>
      <c r="K208" s="19"/>
      <c r="L208" s="19"/>
      <c r="M208" s="20" t="s">
        <v>34</v>
      </c>
      <c r="N208" s="20" t="s">
        <v>34</v>
      </c>
      <c r="O208" s="18" t="s">
        <v>124</v>
      </c>
      <c r="P208" s="18"/>
      <c r="Q208" s="18"/>
      <c r="R208" s="18"/>
      <c r="S208" s="18"/>
      <c r="T208" s="18"/>
      <c r="U208" s="18"/>
      <c r="V208" s="18"/>
      <c r="W208" s="34"/>
      <c r="AA208" s="9">
        <v>53</v>
      </c>
      <c r="AB208" s="9">
        <v>93325</v>
      </c>
    </row>
    <row r="209" spans="1:28" x14ac:dyDescent="0.2">
      <c r="A209" s="497"/>
      <c r="B209" s="499"/>
      <c r="C209" s="501"/>
      <c r="D209" s="501"/>
      <c r="E209" s="503"/>
      <c r="F209" s="17">
        <v>5</v>
      </c>
      <c r="G209" s="18" t="s">
        <v>11774</v>
      </c>
      <c r="H209" s="18" t="s">
        <v>11775</v>
      </c>
      <c r="I209" s="80"/>
      <c r="J209" s="18" t="s">
        <v>134</v>
      </c>
      <c r="K209" s="19">
        <v>6</v>
      </c>
      <c r="L209" s="19">
        <v>0</v>
      </c>
      <c r="M209" s="20" t="s">
        <v>33</v>
      </c>
      <c r="N209" s="20" t="s">
        <v>34</v>
      </c>
      <c r="O209" s="18" t="s">
        <v>181</v>
      </c>
      <c r="P209" s="18"/>
      <c r="Q209" s="18"/>
      <c r="R209" s="18"/>
      <c r="S209" s="18"/>
      <c r="T209" s="18"/>
      <c r="U209" s="18"/>
      <c r="V209" s="18"/>
      <c r="W209" s="34"/>
      <c r="AA209" s="9">
        <v>69</v>
      </c>
      <c r="AB209" s="9">
        <v>779074</v>
      </c>
    </row>
    <row r="210" spans="1:28" x14ac:dyDescent="0.2">
      <c r="A210" s="497"/>
      <c r="B210" s="499"/>
      <c r="C210" s="501"/>
      <c r="D210" s="501"/>
      <c r="E210" s="503"/>
      <c r="F210" s="17">
        <v>6</v>
      </c>
      <c r="G210" s="18" t="s">
        <v>11776</v>
      </c>
      <c r="H210" s="18" t="s">
        <v>11777</v>
      </c>
      <c r="I210" s="80"/>
      <c r="J210" s="18" t="s">
        <v>32</v>
      </c>
      <c r="K210" s="19">
        <v>1</v>
      </c>
      <c r="L210" s="19"/>
      <c r="M210" s="20" t="s">
        <v>33</v>
      </c>
      <c r="N210" s="20" t="s">
        <v>34</v>
      </c>
      <c r="O210" s="18" t="s">
        <v>37</v>
      </c>
      <c r="P210" s="18"/>
      <c r="Q210" s="18"/>
      <c r="R210" s="18"/>
      <c r="S210" s="18"/>
      <c r="T210" s="18"/>
      <c r="U210" s="18"/>
      <c r="V210" s="18"/>
      <c r="W210" s="34"/>
    </row>
    <row r="211" spans="1:28" x14ac:dyDescent="0.2">
      <c r="A211" s="497"/>
      <c r="B211" s="499"/>
      <c r="C211" s="501"/>
      <c r="D211" s="501"/>
      <c r="E211" s="503"/>
      <c r="F211" s="17">
        <v>7</v>
      </c>
      <c r="G211" s="18" t="s">
        <v>11778</v>
      </c>
      <c r="H211" s="18" t="s">
        <v>11779</v>
      </c>
      <c r="I211" s="80"/>
      <c r="J211" s="18" t="s">
        <v>32</v>
      </c>
      <c r="K211" s="19">
        <v>1</v>
      </c>
      <c r="L211" s="19"/>
      <c r="M211" s="20" t="s">
        <v>33</v>
      </c>
      <c r="N211" s="20" t="s">
        <v>34</v>
      </c>
      <c r="O211" s="18"/>
      <c r="P211" s="18"/>
      <c r="Q211" s="18"/>
      <c r="R211" s="18"/>
      <c r="S211" s="18"/>
      <c r="T211" s="18"/>
      <c r="U211" s="18"/>
      <c r="V211" s="18"/>
      <c r="W211" s="34"/>
    </row>
    <row r="212" spans="1:28" x14ac:dyDescent="0.2">
      <c r="A212" s="497"/>
      <c r="B212" s="499"/>
      <c r="C212" s="501"/>
      <c r="D212" s="501"/>
      <c r="E212" s="503"/>
      <c r="F212" s="17">
        <v>8</v>
      </c>
      <c r="G212" s="18" t="s">
        <v>11780</v>
      </c>
      <c r="H212" s="18" t="s">
        <v>11781</v>
      </c>
      <c r="I212" s="80"/>
      <c r="J212" s="18" t="s">
        <v>32</v>
      </c>
      <c r="K212" s="19">
        <v>1</v>
      </c>
      <c r="L212" s="19"/>
      <c r="M212" s="20" t="s">
        <v>33</v>
      </c>
      <c r="N212" s="20" t="s">
        <v>34</v>
      </c>
      <c r="O212" s="18"/>
      <c r="P212" s="18"/>
      <c r="Q212" s="18"/>
      <c r="R212" s="18"/>
      <c r="S212" s="18"/>
      <c r="T212" s="18"/>
      <c r="U212" s="18"/>
      <c r="V212" s="18"/>
      <c r="W212" s="34"/>
    </row>
    <row r="213" spans="1:28" x14ac:dyDescent="0.2">
      <c r="A213" s="497"/>
      <c r="B213" s="499"/>
      <c r="C213" s="501"/>
      <c r="D213" s="501"/>
      <c r="E213" s="503"/>
      <c r="F213" s="17">
        <v>9</v>
      </c>
      <c r="G213" s="18" t="s">
        <v>11782</v>
      </c>
      <c r="H213" s="18" t="s">
        <v>11783</v>
      </c>
      <c r="I213" s="80"/>
      <c r="J213" s="18" t="s">
        <v>32</v>
      </c>
      <c r="K213" s="19">
        <v>1</v>
      </c>
      <c r="L213" s="19"/>
      <c r="M213" s="20" t="s">
        <v>33</v>
      </c>
      <c r="N213" s="20" t="s">
        <v>34</v>
      </c>
      <c r="O213" s="18"/>
      <c r="P213" s="18"/>
      <c r="Q213" s="18"/>
      <c r="R213" s="18"/>
      <c r="S213" s="18"/>
      <c r="T213" s="18"/>
      <c r="U213" s="18"/>
      <c r="V213" s="18"/>
      <c r="W213" s="34"/>
    </row>
    <row r="214" spans="1:28" x14ac:dyDescent="0.2">
      <c r="A214" s="497"/>
      <c r="B214" s="499"/>
      <c r="C214" s="501"/>
      <c r="D214" s="501"/>
      <c r="E214" s="503"/>
      <c r="F214" s="17">
        <v>10</v>
      </c>
      <c r="G214" s="18" t="s">
        <v>11784</v>
      </c>
      <c r="H214" s="18" t="s">
        <v>11785</v>
      </c>
      <c r="I214" s="80"/>
      <c r="J214" s="18" t="s">
        <v>32</v>
      </c>
      <c r="K214" s="19">
        <v>1</v>
      </c>
      <c r="L214" s="19"/>
      <c r="M214" s="20" t="s">
        <v>33</v>
      </c>
      <c r="N214" s="20" t="s">
        <v>34</v>
      </c>
      <c r="O214" s="18"/>
      <c r="P214" s="18"/>
      <c r="Q214" s="18"/>
      <c r="R214" s="18"/>
      <c r="S214" s="18"/>
      <c r="T214" s="18"/>
      <c r="U214" s="18"/>
      <c r="V214" s="18"/>
      <c r="W214" s="34"/>
    </row>
    <row r="215" spans="1:28" x14ac:dyDescent="0.2">
      <c r="A215" s="497"/>
      <c r="B215" s="499"/>
      <c r="C215" s="501"/>
      <c r="D215" s="501"/>
      <c r="E215" s="503"/>
      <c r="F215" s="17">
        <v>11</v>
      </c>
      <c r="G215" s="18" t="s">
        <v>11786</v>
      </c>
      <c r="H215" s="18" t="s">
        <v>11787</v>
      </c>
      <c r="I215" s="80"/>
      <c r="J215" s="18" t="s">
        <v>32</v>
      </c>
      <c r="K215" s="19">
        <v>1</v>
      </c>
      <c r="L215" s="19"/>
      <c r="M215" s="20" t="s">
        <v>33</v>
      </c>
      <c r="N215" s="20" t="s">
        <v>34</v>
      </c>
      <c r="O215" s="18"/>
      <c r="P215" s="18"/>
      <c r="Q215" s="18"/>
      <c r="R215" s="18"/>
      <c r="S215" s="18"/>
      <c r="T215" s="18"/>
      <c r="U215" s="18"/>
      <c r="V215" s="18"/>
      <c r="W215" s="34"/>
    </row>
    <row r="216" spans="1:28" x14ac:dyDescent="0.2">
      <c r="A216" s="497"/>
      <c r="B216" s="499"/>
      <c r="C216" s="501"/>
      <c r="D216" s="501"/>
      <c r="E216" s="503"/>
      <c r="F216" s="17">
        <v>12</v>
      </c>
      <c r="G216" s="18" t="s">
        <v>11788</v>
      </c>
      <c r="H216" s="18" t="s">
        <v>11789</v>
      </c>
      <c r="I216" s="80"/>
      <c r="J216" s="18" t="s">
        <v>32</v>
      </c>
      <c r="K216" s="19">
        <v>1</v>
      </c>
      <c r="L216" s="19"/>
      <c r="M216" s="20" t="s">
        <v>33</v>
      </c>
      <c r="N216" s="20" t="s">
        <v>34</v>
      </c>
      <c r="O216" s="18"/>
      <c r="P216" s="18"/>
      <c r="Q216" s="18"/>
      <c r="R216" s="18"/>
      <c r="S216" s="18"/>
      <c r="T216" s="18"/>
      <c r="U216" s="18"/>
      <c r="V216" s="18"/>
      <c r="W216" s="34"/>
    </row>
    <row r="217" spans="1:28" x14ac:dyDescent="0.2">
      <c r="A217" s="497"/>
      <c r="B217" s="499"/>
      <c r="C217" s="501"/>
      <c r="D217" s="501"/>
      <c r="E217" s="503"/>
      <c r="F217" s="17">
        <v>13</v>
      </c>
      <c r="G217" s="18" t="s">
        <v>11790</v>
      </c>
      <c r="H217" s="18" t="s">
        <v>11791</v>
      </c>
      <c r="I217" s="80"/>
      <c r="J217" s="18" t="s">
        <v>32</v>
      </c>
      <c r="K217" s="19">
        <v>1</v>
      </c>
      <c r="L217" s="19"/>
      <c r="M217" s="20" t="s">
        <v>33</v>
      </c>
      <c r="N217" s="20" t="s">
        <v>34</v>
      </c>
      <c r="O217" s="18"/>
      <c r="P217" s="18"/>
      <c r="Q217" s="18"/>
      <c r="R217" s="18"/>
      <c r="S217" s="18"/>
      <c r="T217" s="18"/>
      <c r="U217" s="18"/>
      <c r="V217" s="18"/>
      <c r="W217" s="34"/>
    </row>
    <row r="218" spans="1:28" x14ac:dyDescent="0.2">
      <c r="A218" s="497"/>
      <c r="B218" s="499"/>
      <c r="C218" s="501"/>
      <c r="D218" s="501"/>
      <c r="E218" s="503"/>
      <c r="F218" s="17">
        <v>14</v>
      </c>
      <c r="G218" s="18" t="s">
        <v>11792</v>
      </c>
      <c r="H218" s="18" t="s">
        <v>11793</v>
      </c>
      <c r="I218" s="80"/>
      <c r="J218" s="18" t="s">
        <v>32</v>
      </c>
      <c r="K218" s="19">
        <v>1</v>
      </c>
      <c r="L218" s="19"/>
      <c r="M218" s="20" t="s">
        <v>33</v>
      </c>
      <c r="N218" s="20" t="s">
        <v>34</v>
      </c>
      <c r="O218" s="18"/>
      <c r="P218" s="18"/>
      <c r="Q218" s="18"/>
      <c r="R218" s="18"/>
      <c r="S218" s="18"/>
      <c r="T218" s="18"/>
      <c r="U218" s="18"/>
      <c r="V218" s="18"/>
      <c r="W218" s="34"/>
    </row>
    <row r="219" spans="1:28" x14ac:dyDescent="0.2">
      <c r="A219" s="497"/>
      <c r="B219" s="499"/>
      <c r="C219" s="501"/>
      <c r="D219" s="501"/>
      <c r="E219" s="503"/>
      <c r="F219" s="17">
        <v>15</v>
      </c>
      <c r="G219" s="18" t="s">
        <v>11794</v>
      </c>
      <c r="H219" s="18" t="s">
        <v>11795</v>
      </c>
      <c r="I219" s="80"/>
      <c r="J219" s="18" t="s">
        <v>32</v>
      </c>
      <c r="K219" s="19">
        <v>4</v>
      </c>
      <c r="L219" s="19"/>
      <c r="M219" s="20" t="s">
        <v>33</v>
      </c>
      <c r="N219" s="20" t="s">
        <v>34</v>
      </c>
      <c r="O219" s="18" t="s">
        <v>40</v>
      </c>
      <c r="P219" s="18"/>
      <c r="Q219" s="18"/>
      <c r="R219" s="18"/>
      <c r="S219" s="18"/>
      <c r="T219" s="18"/>
      <c r="U219" s="18"/>
      <c r="V219" s="18"/>
      <c r="W219" s="34"/>
    </row>
    <row r="220" spans="1:28" x14ac:dyDescent="0.2">
      <c r="A220" s="497"/>
      <c r="B220" s="499"/>
      <c r="C220" s="501"/>
      <c r="D220" s="501"/>
      <c r="E220" s="503"/>
      <c r="F220" s="17">
        <v>16</v>
      </c>
      <c r="G220" s="18" t="s">
        <v>11796</v>
      </c>
      <c r="H220" s="18" t="s">
        <v>11797</v>
      </c>
      <c r="I220" s="80"/>
      <c r="J220" s="18" t="s">
        <v>32</v>
      </c>
      <c r="K220" s="19">
        <v>4</v>
      </c>
      <c r="L220" s="19"/>
      <c r="M220" s="20" t="s">
        <v>33</v>
      </c>
      <c r="N220" s="20" t="s">
        <v>34</v>
      </c>
      <c r="O220" s="18" t="s">
        <v>40</v>
      </c>
      <c r="P220" s="18"/>
      <c r="Q220" s="18"/>
      <c r="R220" s="18"/>
      <c r="S220" s="18"/>
      <c r="T220" s="18"/>
      <c r="U220" s="18"/>
      <c r="V220" s="18"/>
      <c r="W220" s="34"/>
    </row>
    <row r="221" spans="1:28" x14ac:dyDescent="0.2">
      <c r="A221" s="497"/>
      <c r="B221" s="499"/>
      <c r="C221" s="501"/>
      <c r="D221" s="501"/>
      <c r="E221" s="503"/>
      <c r="F221" s="17">
        <v>17</v>
      </c>
      <c r="G221" s="18" t="s">
        <v>11798</v>
      </c>
      <c r="H221" s="18" t="s">
        <v>11799</v>
      </c>
      <c r="I221" s="80"/>
      <c r="J221" s="18" t="s">
        <v>32</v>
      </c>
      <c r="K221" s="19">
        <v>8</v>
      </c>
      <c r="L221" s="19"/>
      <c r="M221" s="20" t="s">
        <v>33</v>
      </c>
      <c r="N221" s="20" t="s">
        <v>34</v>
      </c>
      <c r="O221" s="18" t="s">
        <v>42</v>
      </c>
      <c r="P221" s="18"/>
      <c r="Q221" s="18"/>
      <c r="R221" s="18"/>
      <c r="S221" s="18"/>
      <c r="T221" s="18"/>
      <c r="U221" s="18"/>
      <c r="V221" s="18"/>
      <c r="W221" s="34"/>
    </row>
    <row r="222" spans="1:28" x14ac:dyDescent="0.2">
      <c r="A222" s="497"/>
      <c r="B222" s="499"/>
      <c r="C222" s="501"/>
      <c r="D222" s="501"/>
      <c r="E222" s="503"/>
      <c r="F222" s="17">
        <v>18</v>
      </c>
      <c r="G222" s="18" t="s">
        <v>7078</v>
      </c>
      <c r="H222" s="18" t="s">
        <v>11800</v>
      </c>
      <c r="I222" s="80"/>
      <c r="J222" s="18" t="s">
        <v>32</v>
      </c>
      <c r="K222" s="19">
        <v>8</v>
      </c>
      <c r="L222" s="19"/>
      <c r="M222" s="20" t="s">
        <v>33</v>
      </c>
      <c r="N222" s="20" t="s">
        <v>34</v>
      </c>
      <c r="O222" s="18"/>
      <c r="P222" s="18"/>
      <c r="Q222" s="18"/>
      <c r="R222" s="18"/>
      <c r="S222" s="18"/>
      <c r="T222" s="18"/>
      <c r="U222" s="18"/>
      <c r="V222" s="18"/>
      <c r="W222" s="34"/>
    </row>
    <row r="223" spans="1:28" x14ac:dyDescent="0.2">
      <c r="A223" s="497"/>
      <c r="B223" s="499"/>
      <c r="C223" s="501"/>
      <c r="D223" s="501"/>
      <c r="E223" s="503"/>
      <c r="F223" s="17">
        <v>19</v>
      </c>
      <c r="G223" s="18" t="s">
        <v>7080</v>
      </c>
      <c r="H223" s="18" t="s">
        <v>11801</v>
      </c>
      <c r="I223" s="80"/>
      <c r="J223" s="18" t="s">
        <v>32</v>
      </c>
      <c r="K223" s="19">
        <v>6</v>
      </c>
      <c r="L223" s="19"/>
      <c r="M223" s="20" t="s">
        <v>33</v>
      </c>
      <c r="N223" s="20" t="s">
        <v>34</v>
      </c>
      <c r="O223" s="18"/>
      <c r="P223" s="18"/>
      <c r="Q223" s="18"/>
      <c r="R223" s="18"/>
      <c r="S223" s="18"/>
      <c r="T223" s="18"/>
      <c r="U223" s="18"/>
      <c r="V223" s="18"/>
      <c r="W223" s="34"/>
    </row>
    <row r="224" spans="1:28" x14ac:dyDescent="0.2">
      <c r="A224" s="497"/>
      <c r="B224" s="499"/>
      <c r="C224" s="501"/>
      <c r="D224" s="501"/>
      <c r="E224" s="503"/>
      <c r="F224" s="17">
        <v>20</v>
      </c>
      <c r="G224" s="18" t="s">
        <v>1078</v>
      </c>
      <c r="H224" s="18" t="s">
        <v>11802</v>
      </c>
      <c r="I224" s="80"/>
      <c r="J224" s="18" t="s">
        <v>123</v>
      </c>
      <c r="K224" s="19"/>
      <c r="L224" s="19"/>
      <c r="M224" s="20" t="s">
        <v>34</v>
      </c>
      <c r="N224" s="20" t="s">
        <v>34</v>
      </c>
      <c r="O224" s="18" t="s">
        <v>124</v>
      </c>
      <c r="P224" s="18"/>
      <c r="Q224" s="18"/>
      <c r="R224" s="18"/>
      <c r="S224" s="18"/>
      <c r="T224" s="18"/>
      <c r="U224" s="18"/>
      <c r="V224" s="18"/>
      <c r="W224" s="34"/>
    </row>
    <row r="225" spans="1:23" x14ac:dyDescent="0.2">
      <c r="A225" s="496" t="s">
        <v>11803</v>
      </c>
      <c r="B225" s="498" t="s">
        <v>11313</v>
      </c>
      <c r="C225" s="500"/>
      <c r="D225" s="500" t="s">
        <v>11708</v>
      </c>
      <c r="E225" s="502">
        <v>12639424</v>
      </c>
      <c r="F225" s="27">
        <v>1</v>
      </c>
      <c r="G225" s="28" t="s">
        <v>11804</v>
      </c>
      <c r="H225" s="28" t="s">
        <v>11805</v>
      </c>
      <c r="I225" s="79"/>
      <c r="J225" s="28" t="s">
        <v>32</v>
      </c>
      <c r="K225" s="29">
        <v>2</v>
      </c>
      <c r="L225" s="29"/>
      <c r="M225" s="30" t="s">
        <v>33</v>
      </c>
      <c r="N225" s="30" t="s">
        <v>33</v>
      </c>
      <c r="O225" s="28" t="s">
        <v>45</v>
      </c>
      <c r="P225" s="28"/>
      <c r="Q225" s="28"/>
      <c r="R225" s="28"/>
      <c r="S225" s="28"/>
      <c r="T225" s="28"/>
      <c r="U225" s="28"/>
      <c r="V225" s="28"/>
      <c r="W225" s="33"/>
    </row>
    <row r="226" spans="1:23" x14ac:dyDescent="0.2">
      <c r="A226" s="497"/>
      <c r="B226" s="499"/>
      <c r="C226" s="501"/>
      <c r="D226" s="501"/>
      <c r="E226" s="503"/>
      <c r="F226" s="17">
        <v>2</v>
      </c>
      <c r="G226" s="18" t="s">
        <v>11806</v>
      </c>
      <c r="H226" s="18" t="s">
        <v>11807</v>
      </c>
      <c r="I226" s="80"/>
      <c r="J226" s="18" t="s">
        <v>32</v>
      </c>
      <c r="K226" s="19">
        <v>6</v>
      </c>
      <c r="L226" s="19"/>
      <c r="M226" s="20" t="s">
        <v>33</v>
      </c>
      <c r="N226" s="20" t="s">
        <v>33</v>
      </c>
      <c r="O226" s="18" t="s">
        <v>58</v>
      </c>
      <c r="P226" s="18"/>
      <c r="Q226" s="18"/>
      <c r="R226" s="18"/>
      <c r="S226" s="18"/>
      <c r="T226" s="18"/>
      <c r="U226" s="18"/>
      <c r="V226" s="18"/>
      <c r="W226" s="34"/>
    </row>
    <row r="227" spans="1:23" x14ac:dyDescent="0.2">
      <c r="A227" s="497"/>
      <c r="B227" s="499"/>
      <c r="C227" s="501"/>
      <c r="D227" s="501"/>
      <c r="E227" s="503"/>
      <c r="F227" s="17">
        <v>3</v>
      </c>
      <c r="G227" s="18" t="s">
        <v>11808</v>
      </c>
      <c r="H227" s="18" t="s">
        <v>11809</v>
      </c>
      <c r="I227" s="80"/>
      <c r="J227" s="18" t="s">
        <v>32</v>
      </c>
      <c r="K227" s="19">
        <v>4</v>
      </c>
      <c r="L227" s="19"/>
      <c r="M227" s="20" t="s">
        <v>33</v>
      </c>
      <c r="N227" s="20" t="s">
        <v>34</v>
      </c>
      <c r="O227" s="18" t="s">
        <v>40</v>
      </c>
      <c r="P227" s="18"/>
      <c r="Q227" s="18"/>
      <c r="R227" s="18"/>
      <c r="S227" s="18"/>
      <c r="T227" s="18"/>
      <c r="U227" s="18"/>
      <c r="V227" s="18"/>
      <c r="W227" s="34"/>
    </row>
    <row r="228" spans="1:23" x14ac:dyDescent="0.2">
      <c r="A228" s="497"/>
      <c r="B228" s="499"/>
      <c r="C228" s="501"/>
      <c r="D228" s="501"/>
      <c r="E228" s="503"/>
      <c r="F228" s="17">
        <v>4</v>
      </c>
      <c r="G228" s="18" t="s">
        <v>11810</v>
      </c>
      <c r="H228" s="18" t="s">
        <v>11811</v>
      </c>
      <c r="I228" s="80"/>
      <c r="J228" s="18" t="s">
        <v>32</v>
      </c>
      <c r="K228" s="19">
        <v>4</v>
      </c>
      <c r="L228" s="19"/>
      <c r="M228" s="20" t="s">
        <v>33</v>
      </c>
      <c r="N228" s="20" t="s">
        <v>34</v>
      </c>
      <c r="O228" s="18"/>
      <c r="P228" s="18"/>
      <c r="Q228" s="18"/>
      <c r="R228" s="18"/>
      <c r="S228" s="18"/>
      <c r="T228" s="18"/>
      <c r="U228" s="18"/>
      <c r="V228" s="18"/>
      <c r="W228" s="34"/>
    </row>
    <row r="229" spans="1:23" x14ac:dyDescent="0.2">
      <c r="A229" s="497"/>
      <c r="B229" s="499"/>
      <c r="C229" s="501"/>
      <c r="D229" s="501"/>
      <c r="E229" s="503"/>
      <c r="F229" s="17">
        <v>5</v>
      </c>
      <c r="G229" s="18" t="s">
        <v>11812</v>
      </c>
      <c r="H229" s="18" t="s">
        <v>11813</v>
      </c>
      <c r="I229" s="80"/>
      <c r="J229" s="18" t="s">
        <v>32</v>
      </c>
      <c r="K229" s="19">
        <v>1</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6</v>
      </c>
      <c r="G230" s="18" t="s">
        <v>3637</v>
      </c>
      <c r="H230" s="18" t="s">
        <v>11814</v>
      </c>
      <c r="I230" s="80"/>
      <c r="J230" s="18" t="s">
        <v>123</v>
      </c>
      <c r="K230" s="19"/>
      <c r="L230" s="19"/>
      <c r="M230" s="20" t="s">
        <v>34</v>
      </c>
      <c r="N230" s="20" t="s">
        <v>34</v>
      </c>
      <c r="O230" s="18" t="s">
        <v>124</v>
      </c>
      <c r="P230" s="18"/>
      <c r="Q230" s="18"/>
      <c r="R230" s="18"/>
      <c r="S230" s="18"/>
      <c r="T230" s="18"/>
      <c r="U230" s="18"/>
      <c r="V230" s="18"/>
      <c r="W230" s="34"/>
    </row>
    <row r="231" spans="1:23" x14ac:dyDescent="0.2">
      <c r="A231" s="497"/>
      <c r="B231" s="499"/>
      <c r="C231" s="501"/>
      <c r="D231" s="501"/>
      <c r="E231" s="503"/>
      <c r="F231" s="17">
        <v>7</v>
      </c>
      <c r="G231" s="18" t="s">
        <v>3639</v>
      </c>
      <c r="H231" s="18" t="s">
        <v>11815</v>
      </c>
      <c r="I231" s="80"/>
      <c r="J231" s="18" t="s">
        <v>123</v>
      </c>
      <c r="K231" s="19"/>
      <c r="L231" s="19"/>
      <c r="M231" s="20" t="s">
        <v>34</v>
      </c>
      <c r="N231" s="20" t="s">
        <v>34</v>
      </c>
      <c r="O231" s="18" t="s">
        <v>124</v>
      </c>
      <c r="P231" s="18"/>
      <c r="Q231" s="18"/>
      <c r="R231" s="18"/>
      <c r="S231" s="18"/>
      <c r="T231" s="18"/>
      <c r="U231" s="18"/>
      <c r="V231" s="18"/>
      <c r="W231" s="34"/>
    </row>
    <row r="232" spans="1:23" x14ac:dyDescent="0.2">
      <c r="A232" s="497"/>
      <c r="B232" s="499"/>
      <c r="C232" s="501"/>
      <c r="D232" s="501"/>
      <c r="E232" s="503"/>
      <c r="F232" s="17">
        <v>8</v>
      </c>
      <c r="G232" s="18" t="s">
        <v>11816</v>
      </c>
      <c r="H232" s="18" t="s">
        <v>11817</v>
      </c>
      <c r="I232" s="80"/>
      <c r="J232" s="18" t="s">
        <v>32</v>
      </c>
      <c r="K232" s="19">
        <v>2</v>
      </c>
      <c r="L232" s="19"/>
      <c r="M232" s="20" t="s">
        <v>33</v>
      </c>
      <c r="N232" s="20" t="s">
        <v>34</v>
      </c>
      <c r="O232" s="18" t="s">
        <v>45</v>
      </c>
      <c r="P232" s="18"/>
      <c r="Q232" s="18"/>
      <c r="R232" s="18"/>
      <c r="S232" s="18"/>
      <c r="T232" s="18"/>
      <c r="U232" s="18"/>
      <c r="V232" s="18"/>
      <c r="W232" s="34"/>
    </row>
    <row r="233" spans="1:23" x14ac:dyDescent="0.2">
      <c r="A233" s="497"/>
      <c r="B233" s="499"/>
      <c r="C233" s="501"/>
      <c r="D233" s="501"/>
      <c r="E233" s="503"/>
      <c r="F233" s="17">
        <v>9</v>
      </c>
      <c r="G233" s="18" t="s">
        <v>11818</v>
      </c>
      <c r="H233" s="18" t="s">
        <v>11819</v>
      </c>
      <c r="I233" s="80"/>
      <c r="J233" s="18" t="s">
        <v>32</v>
      </c>
      <c r="K233" s="19">
        <v>2</v>
      </c>
      <c r="L233" s="19"/>
      <c r="M233" s="20" t="s">
        <v>33</v>
      </c>
      <c r="N233" s="20" t="s">
        <v>34</v>
      </c>
      <c r="O233" s="18" t="s">
        <v>45</v>
      </c>
      <c r="P233" s="18"/>
      <c r="Q233" s="18"/>
      <c r="R233" s="18"/>
      <c r="S233" s="18"/>
      <c r="T233" s="18"/>
      <c r="U233" s="18"/>
      <c r="V233" s="18"/>
      <c r="W233" s="34"/>
    </row>
    <row r="234" spans="1:23" x14ac:dyDescent="0.2">
      <c r="A234" s="497"/>
      <c r="B234" s="499"/>
      <c r="C234" s="501"/>
      <c r="D234" s="501"/>
      <c r="E234" s="503"/>
      <c r="F234" s="17">
        <v>10</v>
      </c>
      <c r="G234" s="18" t="s">
        <v>11820</v>
      </c>
      <c r="H234" s="18" t="s">
        <v>11821</v>
      </c>
      <c r="I234" s="80"/>
      <c r="J234" s="18" t="s">
        <v>32</v>
      </c>
      <c r="K234" s="19">
        <v>2</v>
      </c>
      <c r="L234" s="19"/>
      <c r="M234" s="20" t="s">
        <v>33</v>
      </c>
      <c r="N234" s="20" t="s">
        <v>34</v>
      </c>
      <c r="O234" s="18"/>
      <c r="P234" s="18"/>
      <c r="Q234" s="18"/>
      <c r="R234" s="18"/>
      <c r="S234" s="18"/>
      <c r="T234" s="18"/>
      <c r="U234" s="18"/>
      <c r="V234" s="18"/>
      <c r="W234" s="34"/>
    </row>
    <row r="235" spans="1:23" x14ac:dyDescent="0.2">
      <c r="A235" s="497"/>
      <c r="B235" s="499"/>
      <c r="C235" s="501"/>
      <c r="D235" s="501"/>
      <c r="E235" s="503"/>
      <c r="F235" s="17">
        <v>11</v>
      </c>
      <c r="G235" s="18" t="s">
        <v>219</v>
      </c>
      <c r="H235" s="18" t="s">
        <v>11822</v>
      </c>
      <c r="I235" s="80"/>
      <c r="J235" s="18" t="s">
        <v>32</v>
      </c>
      <c r="K235" s="19">
        <v>1</v>
      </c>
      <c r="L235" s="19"/>
      <c r="M235" s="20" t="s">
        <v>33</v>
      </c>
      <c r="N235" s="20" t="s">
        <v>34</v>
      </c>
      <c r="O235" s="18" t="s">
        <v>37</v>
      </c>
      <c r="P235" s="18"/>
      <c r="Q235" s="18"/>
      <c r="R235" s="18"/>
      <c r="S235" s="18"/>
      <c r="T235" s="18"/>
      <c r="U235" s="18"/>
      <c r="V235" s="18"/>
      <c r="W235" s="34"/>
    </row>
    <row r="236" spans="1:23" x14ac:dyDescent="0.2">
      <c r="A236" s="497"/>
      <c r="B236" s="499"/>
      <c r="C236" s="501"/>
      <c r="D236" s="501"/>
      <c r="E236" s="503"/>
      <c r="F236" s="17">
        <v>12</v>
      </c>
      <c r="G236" s="18" t="s">
        <v>11823</v>
      </c>
      <c r="H236" s="18" t="s">
        <v>11824</v>
      </c>
      <c r="I236" s="80"/>
      <c r="J236" s="18" t="s">
        <v>44</v>
      </c>
      <c r="K236" s="19">
        <v>12</v>
      </c>
      <c r="L236" s="19"/>
      <c r="M236" s="20" t="s">
        <v>34</v>
      </c>
      <c r="N236" s="20" t="s">
        <v>34</v>
      </c>
      <c r="O236" s="18" t="s">
        <v>51</v>
      </c>
      <c r="P236" s="18"/>
      <c r="Q236" s="18"/>
      <c r="R236" s="18"/>
      <c r="S236" s="18"/>
      <c r="T236" s="18"/>
      <c r="U236" s="18"/>
      <c r="V236" s="18"/>
      <c r="W236" s="34"/>
    </row>
    <row r="237" spans="1:23" x14ac:dyDescent="0.2">
      <c r="A237" s="497"/>
      <c r="B237" s="499"/>
      <c r="C237" s="501"/>
      <c r="D237" s="501"/>
      <c r="E237" s="503"/>
      <c r="F237" s="17">
        <v>13</v>
      </c>
      <c r="G237" s="18" t="s">
        <v>11825</v>
      </c>
      <c r="H237" s="18" t="s">
        <v>11826</v>
      </c>
      <c r="I237" s="80"/>
      <c r="J237" s="18" t="s">
        <v>44</v>
      </c>
      <c r="K237" s="19">
        <v>12</v>
      </c>
      <c r="L237" s="19"/>
      <c r="M237" s="20" t="s">
        <v>34</v>
      </c>
      <c r="N237" s="20" t="s">
        <v>34</v>
      </c>
      <c r="O237" s="18" t="s">
        <v>51</v>
      </c>
      <c r="P237" s="18"/>
      <c r="Q237" s="18"/>
      <c r="R237" s="18"/>
      <c r="S237" s="18"/>
      <c r="T237" s="18"/>
      <c r="U237" s="18"/>
      <c r="V237" s="18"/>
      <c r="W237" s="34"/>
    </row>
    <row r="238" spans="1:23" x14ac:dyDescent="0.2">
      <c r="A238" s="497"/>
      <c r="B238" s="499"/>
      <c r="C238" s="501"/>
      <c r="D238" s="501"/>
      <c r="E238" s="503"/>
      <c r="F238" s="17">
        <v>14</v>
      </c>
      <c r="G238" s="18" t="s">
        <v>3641</v>
      </c>
      <c r="H238" s="18" t="s">
        <v>11827</v>
      </c>
      <c r="I238" s="80"/>
      <c r="J238" s="18" t="s">
        <v>123</v>
      </c>
      <c r="K238" s="19"/>
      <c r="L238" s="19"/>
      <c r="M238" s="20" t="s">
        <v>34</v>
      </c>
      <c r="N238" s="20" t="s">
        <v>34</v>
      </c>
      <c r="O238" s="18"/>
      <c r="P238" s="18"/>
      <c r="Q238" s="18"/>
      <c r="R238" s="18"/>
      <c r="S238" s="18"/>
      <c r="T238" s="18"/>
      <c r="U238" s="18"/>
      <c r="V238" s="18"/>
      <c r="W238" s="34"/>
    </row>
    <row r="239" spans="1:23" x14ac:dyDescent="0.2">
      <c r="A239" s="497"/>
      <c r="B239" s="499"/>
      <c r="C239" s="501"/>
      <c r="D239" s="501"/>
      <c r="E239" s="503"/>
      <c r="F239" s="17">
        <v>15</v>
      </c>
      <c r="G239" s="18" t="s">
        <v>11828</v>
      </c>
      <c r="H239" s="18" t="s">
        <v>11829</v>
      </c>
      <c r="I239" s="80"/>
      <c r="J239" s="18" t="s">
        <v>44</v>
      </c>
      <c r="K239" s="19">
        <v>24</v>
      </c>
      <c r="L239" s="19"/>
      <c r="M239" s="20" t="s">
        <v>34</v>
      </c>
      <c r="N239" s="20" t="s">
        <v>34</v>
      </c>
      <c r="O239" s="18" t="s">
        <v>1082</v>
      </c>
      <c r="P239" s="18"/>
      <c r="Q239" s="18"/>
      <c r="R239" s="18"/>
      <c r="S239" s="18"/>
      <c r="T239" s="18"/>
      <c r="U239" s="18"/>
      <c r="V239" s="18"/>
      <c r="W239" s="34"/>
    </row>
    <row r="240" spans="1:23" x14ac:dyDescent="0.2">
      <c r="A240" s="497"/>
      <c r="B240" s="499"/>
      <c r="C240" s="501"/>
      <c r="D240" s="501"/>
      <c r="E240" s="503"/>
      <c r="F240" s="17">
        <v>16</v>
      </c>
      <c r="G240" s="18" t="s">
        <v>11830</v>
      </c>
      <c r="H240" s="18" t="s">
        <v>11831</v>
      </c>
      <c r="I240" s="80"/>
      <c r="J240" s="18" t="s">
        <v>44</v>
      </c>
      <c r="K240" s="19">
        <v>24</v>
      </c>
      <c r="L240" s="19"/>
      <c r="M240" s="20" t="s">
        <v>34</v>
      </c>
      <c r="N240" s="20" t="s">
        <v>34</v>
      </c>
      <c r="O240" s="18" t="s">
        <v>1082</v>
      </c>
      <c r="P240" s="18"/>
      <c r="Q240" s="18"/>
      <c r="R240" s="18"/>
      <c r="S240" s="18"/>
      <c r="T240" s="18"/>
      <c r="U240" s="18"/>
      <c r="V240" s="18"/>
      <c r="W240" s="34"/>
    </row>
    <row r="241" spans="1:23" x14ac:dyDescent="0.2">
      <c r="A241" s="497"/>
      <c r="B241" s="499"/>
      <c r="C241" s="501"/>
      <c r="D241" s="501"/>
      <c r="E241" s="503"/>
      <c r="F241" s="17">
        <v>17</v>
      </c>
      <c r="G241" s="18" t="s">
        <v>7078</v>
      </c>
      <c r="H241" s="18" t="s">
        <v>11832</v>
      </c>
      <c r="I241" s="80"/>
      <c r="J241" s="18" t="s">
        <v>32</v>
      </c>
      <c r="K241" s="19">
        <v>8</v>
      </c>
      <c r="L241" s="19"/>
      <c r="M241" s="20" t="s">
        <v>33</v>
      </c>
      <c r="N241" s="20" t="s">
        <v>34</v>
      </c>
      <c r="O241" s="18"/>
      <c r="P241" s="18"/>
      <c r="Q241" s="18"/>
      <c r="R241" s="18"/>
      <c r="S241" s="18"/>
      <c r="T241" s="18"/>
      <c r="U241" s="18"/>
      <c r="V241" s="18"/>
      <c r="W241" s="34"/>
    </row>
    <row r="242" spans="1:23" x14ac:dyDescent="0.2">
      <c r="A242" s="497"/>
      <c r="B242" s="499"/>
      <c r="C242" s="501"/>
      <c r="D242" s="501"/>
      <c r="E242" s="503"/>
      <c r="F242" s="17">
        <v>18</v>
      </c>
      <c r="G242" s="18" t="s">
        <v>7080</v>
      </c>
      <c r="H242" s="18" t="s">
        <v>11833</v>
      </c>
      <c r="I242" s="80"/>
      <c r="J242" s="18" t="s">
        <v>32</v>
      </c>
      <c r="K242" s="19">
        <v>6</v>
      </c>
      <c r="L242" s="19"/>
      <c r="M242" s="20" t="s">
        <v>33</v>
      </c>
      <c r="N242" s="20" t="s">
        <v>34</v>
      </c>
      <c r="O242" s="18"/>
      <c r="P242" s="18"/>
      <c r="Q242" s="18"/>
      <c r="R242" s="18"/>
      <c r="S242" s="18"/>
      <c r="T242" s="18"/>
      <c r="U242" s="18"/>
      <c r="V242" s="18"/>
      <c r="W242" s="34"/>
    </row>
    <row r="243" spans="1:23" x14ac:dyDescent="0.2">
      <c r="A243" s="497"/>
      <c r="B243" s="499"/>
      <c r="C243" s="501"/>
      <c r="D243" s="501"/>
      <c r="E243" s="503"/>
      <c r="F243" s="17">
        <v>19</v>
      </c>
      <c r="G243" s="18" t="s">
        <v>1078</v>
      </c>
      <c r="H243" s="18" t="s">
        <v>11834</v>
      </c>
      <c r="I243" s="80"/>
      <c r="J243" s="18" t="s">
        <v>123</v>
      </c>
      <c r="K243" s="19"/>
      <c r="L243" s="19"/>
      <c r="M243" s="20" t="s">
        <v>34</v>
      </c>
      <c r="N243" s="20" t="s">
        <v>34</v>
      </c>
      <c r="O243" s="18" t="s">
        <v>124</v>
      </c>
      <c r="P243" s="18"/>
      <c r="Q243" s="18"/>
      <c r="R243" s="18"/>
      <c r="S243" s="18"/>
      <c r="T243" s="18"/>
      <c r="U243" s="18"/>
      <c r="V243" s="18"/>
      <c r="W243" s="34"/>
    </row>
    <row r="244" spans="1:23" x14ac:dyDescent="0.2">
      <c r="A244" s="496" t="s">
        <v>11835</v>
      </c>
      <c r="B244" s="498" t="s">
        <v>11315</v>
      </c>
      <c r="C244" s="500"/>
      <c r="D244" s="500" t="s">
        <v>11836</v>
      </c>
      <c r="E244" s="502">
        <v>12639424</v>
      </c>
      <c r="F244" s="27">
        <v>1</v>
      </c>
      <c r="G244" s="28" t="s">
        <v>11837</v>
      </c>
      <c r="H244" s="28" t="s">
        <v>11838</v>
      </c>
      <c r="I244" s="79"/>
      <c r="J244" s="28" t="s">
        <v>32</v>
      </c>
      <c r="K244" s="29">
        <v>6</v>
      </c>
      <c r="L244" s="29"/>
      <c r="M244" s="30" t="s">
        <v>33</v>
      </c>
      <c r="N244" s="30" t="s">
        <v>33</v>
      </c>
      <c r="O244" s="28" t="s">
        <v>58</v>
      </c>
      <c r="P244" s="28"/>
      <c r="Q244" s="28"/>
      <c r="R244" s="28"/>
      <c r="S244" s="28"/>
      <c r="T244" s="28"/>
      <c r="U244" s="28"/>
      <c r="V244" s="28"/>
      <c r="W244" s="33"/>
    </row>
    <row r="245" spans="1:23" x14ac:dyDescent="0.2">
      <c r="A245" s="497"/>
      <c r="B245" s="499"/>
      <c r="C245" s="501"/>
      <c r="D245" s="501"/>
      <c r="E245" s="503"/>
      <c r="F245" s="17">
        <v>2</v>
      </c>
      <c r="G245" s="18" t="s">
        <v>11839</v>
      </c>
      <c r="H245" s="18" t="s">
        <v>11840</v>
      </c>
      <c r="I245" s="80"/>
      <c r="J245" s="18" t="s">
        <v>32</v>
      </c>
      <c r="K245" s="19">
        <v>20</v>
      </c>
      <c r="L245" s="19"/>
      <c r="M245" s="20" t="s">
        <v>33</v>
      </c>
      <c r="N245" s="20" t="s">
        <v>34</v>
      </c>
      <c r="O245" s="18" t="s">
        <v>1308</v>
      </c>
      <c r="P245" s="18"/>
      <c r="Q245" s="18"/>
      <c r="R245" s="18"/>
      <c r="S245" s="18"/>
      <c r="T245" s="18"/>
      <c r="U245" s="18"/>
      <c r="V245" s="18"/>
      <c r="W245" s="34"/>
    </row>
    <row r="246" spans="1:23" x14ac:dyDescent="0.2">
      <c r="A246" s="497"/>
      <c r="B246" s="499"/>
      <c r="C246" s="501"/>
      <c r="D246" s="501"/>
      <c r="E246" s="503"/>
      <c r="F246" s="17">
        <v>3</v>
      </c>
      <c r="G246" s="18" t="s">
        <v>11841</v>
      </c>
      <c r="H246" s="18" t="s">
        <v>11842</v>
      </c>
      <c r="I246" s="80"/>
      <c r="J246" s="18" t="s">
        <v>32</v>
      </c>
      <c r="K246" s="19">
        <v>1</v>
      </c>
      <c r="L246" s="19"/>
      <c r="M246" s="20" t="s">
        <v>33</v>
      </c>
      <c r="N246" s="20" t="s">
        <v>34</v>
      </c>
      <c r="O246" s="18" t="s">
        <v>37</v>
      </c>
      <c r="P246" s="18"/>
      <c r="Q246" s="18"/>
      <c r="R246" s="18"/>
      <c r="S246" s="18"/>
      <c r="T246" s="18"/>
      <c r="U246" s="18"/>
      <c r="V246" s="18"/>
      <c r="W246" s="34"/>
    </row>
    <row r="247" spans="1:23" x14ac:dyDescent="0.2">
      <c r="A247" s="497"/>
      <c r="B247" s="499"/>
      <c r="C247" s="501"/>
      <c r="D247" s="501"/>
      <c r="E247" s="503"/>
      <c r="F247" s="17">
        <v>4</v>
      </c>
      <c r="G247" s="18" t="s">
        <v>11843</v>
      </c>
      <c r="H247" s="18" t="s">
        <v>11844</v>
      </c>
      <c r="I247" s="80"/>
      <c r="J247" s="18" t="s">
        <v>32</v>
      </c>
      <c r="K247" s="19">
        <v>1</v>
      </c>
      <c r="L247" s="19"/>
      <c r="M247" s="20" t="s">
        <v>33</v>
      </c>
      <c r="N247" s="20" t="s">
        <v>34</v>
      </c>
      <c r="O247" s="18" t="s">
        <v>37</v>
      </c>
      <c r="P247" s="18"/>
      <c r="Q247" s="18"/>
      <c r="R247" s="18"/>
      <c r="S247" s="18"/>
      <c r="T247" s="18"/>
      <c r="U247" s="18"/>
      <c r="V247" s="18"/>
      <c r="W247" s="34"/>
    </row>
    <row r="248" spans="1:23" x14ac:dyDescent="0.2">
      <c r="A248" s="497"/>
      <c r="B248" s="499"/>
      <c r="C248" s="501"/>
      <c r="D248" s="501"/>
      <c r="E248" s="503"/>
      <c r="F248" s="17">
        <v>5</v>
      </c>
      <c r="G248" s="18" t="s">
        <v>11845</v>
      </c>
      <c r="H248" s="18" t="s">
        <v>11846</v>
      </c>
      <c r="I248" s="80"/>
      <c r="J248" s="18" t="s">
        <v>32</v>
      </c>
      <c r="K248" s="19">
        <v>1</v>
      </c>
      <c r="L248" s="19"/>
      <c r="M248" s="20" t="s">
        <v>33</v>
      </c>
      <c r="N248" s="20" t="s">
        <v>34</v>
      </c>
      <c r="O248" s="18" t="s">
        <v>37</v>
      </c>
      <c r="P248" s="18"/>
      <c r="Q248" s="18"/>
      <c r="R248" s="18"/>
      <c r="S248" s="18"/>
      <c r="T248" s="18"/>
      <c r="U248" s="18"/>
      <c r="V248" s="18"/>
      <c r="W248" s="34"/>
    </row>
    <row r="249" spans="1:23" x14ac:dyDescent="0.2">
      <c r="A249" s="497"/>
      <c r="B249" s="499"/>
      <c r="C249" s="501"/>
      <c r="D249" s="501"/>
      <c r="E249" s="503"/>
      <c r="F249" s="17">
        <v>6</v>
      </c>
      <c r="G249" s="18" t="s">
        <v>11847</v>
      </c>
      <c r="H249" s="18" t="s">
        <v>11848</v>
      </c>
      <c r="I249" s="80"/>
      <c r="J249" s="18" t="s">
        <v>32</v>
      </c>
      <c r="K249" s="19">
        <v>1</v>
      </c>
      <c r="L249" s="19"/>
      <c r="M249" s="20" t="s">
        <v>33</v>
      </c>
      <c r="N249" s="20" t="s">
        <v>34</v>
      </c>
      <c r="O249" s="18" t="s">
        <v>37</v>
      </c>
      <c r="P249" s="18"/>
      <c r="Q249" s="18"/>
      <c r="R249" s="18"/>
      <c r="S249" s="18"/>
      <c r="T249" s="18"/>
      <c r="U249" s="18"/>
      <c r="V249" s="18"/>
      <c r="W249" s="34"/>
    </row>
    <row r="250" spans="1:23" x14ac:dyDescent="0.2">
      <c r="A250" s="497"/>
      <c r="B250" s="499"/>
      <c r="C250" s="501"/>
      <c r="D250" s="501"/>
      <c r="E250" s="503"/>
      <c r="F250" s="17">
        <v>7</v>
      </c>
      <c r="G250" s="18" t="s">
        <v>11404</v>
      </c>
      <c r="H250" s="18" t="s">
        <v>11849</v>
      </c>
      <c r="I250" s="80"/>
      <c r="J250" s="18" t="s">
        <v>32</v>
      </c>
      <c r="K250" s="19">
        <v>1</v>
      </c>
      <c r="L250" s="19"/>
      <c r="M250" s="20" t="s">
        <v>33</v>
      </c>
      <c r="N250" s="20" t="s">
        <v>34</v>
      </c>
      <c r="O250" s="18" t="s">
        <v>37</v>
      </c>
      <c r="P250" s="18"/>
      <c r="Q250" s="18"/>
      <c r="R250" s="18"/>
      <c r="S250" s="18"/>
      <c r="T250" s="18"/>
      <c r="U250" s="18"/>
      <c r="V250" s="18"/>
      <c r="W250" s="34"/>
    </row>
    <row r="251" spans="1:23" x14ac:dyDescent="0.2">
      <c r="A251" s="497"/>
      <c r="B251" s="499"/>
      <c r="C251" s="501"/>
      <c r="D251" s="501"/>
      <c r="E251" s="503"/>
      <c r="F251" s="17">
        <v>8</v>
      </c>
      <c r="G251" s="18" t="s">
        <v>11850</v>
      </c>
      <c r="H251" s="18" t="s">
        <v>11851</v>
      </c>
      <c r="I251" s="80"/>
      <c r="J251" s="18" t="s">
        <v>32</v>
      </c>
      <c r="K251" s="19">
        <v>1</v>
      </c>
      <c r="L251" s="19"/>
      <c r="M251" s="20" t="s">
        <v>33</v>
      </c>
      <c r="N251" s="20" t="s">
        <v>34</v>
      </c>
      <c r="O251" s="18" t="s">
        <v>37</v>
      </c>
      <c r="P251" s="18"/>
      <c r="Q251" s="18"/>
      <c r="R251" s="18"/>
      <c r="S251" s="18"/>
      <c r="T251" s="18"/>
      <c r="U251" s="18"/>
      <c r="V251" s="18"/>
      <c r="W251" s="34"/>
    </row>
    <row r="252" spans="1:23" x14ac:dyDescent="0.2">
      <c r="A252" s="497"/>
      <c r="B252" s="499"/>
      <c r="C252" s="501"/>
      <c r="D252" s="501"/>
      <c r="E252" s="503"/>
      <c r="F252" s="17">
        <v>9</v>
      </c>
      <c r="G252" s="18" t="s">
        <v>11852</v>
      </c>
      <c r="H252" s="18" t="s">
        <v>11853</v>
      </c>
      <c r="I252" s="80"/>
      <c r="J252" s="18" t="s">
        <v>32</v>
      </c>
      <c r="K252" s="19">
        <v>1</v>
      </c>
      <c r="L252" s="19"/>
      <c r="M252" s="20" t="s">
        <v>33</v>
      </c>
      <c r="N252" s="20" t="s">
        <v>34</v>
      </c>
      <c r="O252" s="18" t="s">
        <v>37</v>
      </c>
      <c r="P252" s="18"/>
      <c r="Q252" s="18"/>
      <c r="R252" s="18"/>
      <c r="S252" s="18"/>
      <c r="T252" s="18"/>
      <c r="U252" s="18"/>
      <c r="V252" s="18"/>
      <c r="W252" s="34"/>
    </row>
    <row r="253" spans="1:23" x14ac:dyDescent="0.2">
      <c r="A253" s="497"/>
      <c r="B253" s="499"/>
      <c r="C253" s="501"/>
      <c r="D253" s="501"/>
      <c r="E253" s="503"/>
      <c r="F253" s="17">
        <v>10</v>
      </c>
      <c r="G253" s="18" t="s">
        <v>11410</v>
      </c>
      <c r="H253" s="18" t="s">
        <v>11854</v>
      </c>
      <c r="I253" s="80"/>
      <c r="J253" s="18" t="s">
        <v>32</v>
      </c>
      <c r="K253" s="19">
        <v>1</v>
      </c>
      <c r="L253" s="19"/>
      <c r="M253" s="20" t="s">
        <v>33</v>
      </c>
      <c r="N253" s="20" t="s">
        <v>34</v>
      </c>
      <c r="O253" s="18" t="s">
        <v>37</v>
      </c>
      <c r="P253" s="18"/>
      <c r="Q253" s="18"/>
      <c r="R253" s="18"/>
      <c r="S253" s="18"/>
      <c r="T253" s="18"/>
      <c r="U253" s="18"/>
      <c r="V253" s="18"/>
      <c r="W253" s="34"/>
    </row>
    <row r="254" spans="1:23" x14ac:dyDescent="0.2">
      <c r="A254" s="497"/>
      <c r="B254" s="499"/>
      <c r="C254" s="501"/>
      <c r="D254" s="501"/>
      <c r="E254" s="503"/>
      <c r="F254" s="17">
        <v>11</v>
      </c>
      <c r="G254" s="18" t="s">
        <v>11855</v>
      </c>
      <c r="H254" s="18" t="s">
        <v>11856</v>
      </c>
      <c r="I254" s="80"/>
      <c r="J254" s="18" t="s">
        <v>32</v>
      </c>
      <c r="K254" s="19">
        <v>1</v>
      </c>
      <c r="L254" s="19"/>
      <c r="M254" s="20" t="s">
        <v>33</v>
      </c>
      <c r="N254" s="20" t="s">
        <v>34</v>
      </c>
      <c r="O254" s="18" t="s">
        <v>37</v>
      </c>
      <c r="P254" s="18"/>
      <c r="Q254" s="18"/>
      <c r="R254" s="18"/>
      <c r="S254" s="18"/>
      <c r="T254" s="18"/>
      <c r="U254" s="18"/>
      <c r="V254" s="18"/>
      <c r="W254" s="34"/>
    </row>
    <row r="255" spans="1:23" x14ac:dyDescent="0.2">
      <c r="A255" s="497"/>
      <c r="B255" s="499"/>
      <c r="C255" s="501"/>
      <c r="D255" s="501"/>
      <c r="E255" s="503"/>
      <c r="F255" s="17">
        <v>12</v>
      </c>
      <c r="G255" s="18" t="s">
        <v>11857</v>
      </c>
      <c r="H255" s="18" t="s">
        <v>11858</v>
      </c>
      <c r="I255" s="80"/>
      <c r="J255" s="18" t="s">
        <v>32</v>
      </c>
      <c r="K255" s="19">
        <v>1</v>
      </c>
      <c r="L255" s="19"/>
      <c r="M255" s="20" t="s">
        <v>33</v>
      </c>
      <c r="N255" s="20" t="s">
        <v>34</v>
      </c>
      <c r="O255" s="18" t="s">
        <v>37</v>
      </c>
      <c r="P255" s="18"/>
      <c r="Q255" s="18"/>
      <c r="R255" s="18"/>
      <c r="S255" s="18"/>
      <c r="T255" s="18"/>
      <c r="U255" s="18"/>
      <c r="V255" s="18"/>
      <c r="W255" s="34"/>
    </row>
    <row r="256" spans="1:23" x14ac:dyDescent="0.2">
      <c r="A256" s="497"/>
      <c r="B256" s="499"/>
      <c r="C256" s="501"/>
      <c r="D256" s="501"/>
      <c r="E256" s="503"/>
      <c r="F256" s="17">
        <v>13</v>
      </c>
      <c r="G256" s="18" t="s">
        <v>11859</v>
      </c>
      <c r="H256" s="18" t="s">
        <v>11860</v>
      </c>
      <c r="I256" s="80"/>
      <c r="J256" s="18" t="s">
        <v>32</v>
      </c>
      <c r="K256" s="19">
        <v>1</v>
      </c>
      <c r="L256" s="19"/>
      <c r="M256" s="20" t="s">
        <v>33</v>
      </c>
      <c r="N256" s="20" t="s">
        <v>34</v>
      </c>
      <c r="O256" s="18" t="s">
        <v>37</v>
      </c>
      <c r="P256" s="18"/>
      <c r="Q256" s="18"/>
      <c r="R256" s="18"/>
      <c r="S256" s="18"/>
      <c r="T256" s="18"/>
      <c r="U256" s="18"/>
      <c r="V256" s="18"/>
      <c r="W256" s="34"/>
    </row>
    <row r="257" spans="1:23" x14ac:dyDescent="0.2">
      <c r="A257" s="497"/>
      <c r="B257" s="499"/>
      <c r="C257" s="501"/>
      <c r="D257" s="501"/>
      <c r="E257" s="503"/>
      <c r="F257" s="17">
        <v>14</v>
      </c>
      <c r="G257" s="18" t="s">
        <v>11861</v>
      </c>
      <c r="H257" s="18" t="s">
        <v>11862</v>
      </c>
      <c r="I257" s="80"/>
      <c r="J257" s="18" t="s">
        <v>134</v>
      </c>
      <c r="K257" s="19">
        <v>2</v>
      </c>
      <c r="L257" s="19">
        <v>0</v>
      </c>
      <c r="M257" s="20" t="s">
        <v>33</v>
      </c>
      <c r="N257" s="20" t="s">
        <v>34</v>
      </c>
      <c r="O257" s="18" t="s">
        <v>5427</v>
      </c>
      <c r="P257" s="18"/>
      <c r="Q257" s="18"/>
      <c r="R257" s="18"/>
      <c r="S257" s="18"/>
      <c r="T257" s="18"/>
      <c r="U257" s="18"/>
      <c r="V257" s="18"/>
      <c r="W257" s="34"/>
    </row>
    <row r="258" spans="1:23" x14ac:dyDescent="0.2">
      <c r="A258" s="497"/>
      <c r="B258" s="499"/>
      <c r="C258" s="501"/>
      <c r="D258" s="501"/>
      <c r="E258" s="503"/>
      <c r="F258" s="17">
        <v>15</v>
      </c>
      <c r="G258" s="18" t="s">
        <v>11422</v>
      </c>
      <c r="H258" s="18" t="s">
        <v>11863</v>
      </c>
      <c r="I258" s="80"/>
      <c r="J258" s="18" t="s">
        <v>32</v>
      </c>
      <c r="K258" s="19">
        <v>1</v>
      </c>
      <c r="L258" s="19"/>
      <c r="M258" s="20" t="s">
        <v>33</v>
      </c>
      <c r="N258" s="20" t="s">
        <v>34</v>
      </c>
      <c r="O258" s="18" t="s">
        <v>37</v>
      </c>
      <c r="P258" s="18"/>
      <c r="Q258" s="18"/>
      <c r="R258" s="18"/>
      <c r="S258" s="18"/>
      <c r="T258" s="18"/>
      <c r="U258" s="18"/>
      <c r="V258" s="18"/>
      <c r="W258" s="34"/>
    </row>
    <row r="259" spans="1:23" x14ac:dyDescent="0.2">
      <c r="A259" s="497"/>
      <c r="B259" s="499"/>
      <c r="C259" s="501"/>
      <c r="D259" s="501"/>
      <c r="E259" s="503"/>
      <c r="F259" s="17">
        <v>16</v>
      </c>
      <c r="G259" s="18" t="s">
        <v>11425</v>
      </c>
      <c r="H259" s="18" t="s">
        <v>11864</v>
      </c>
      <c r="I259" s="80"/>
      <c r="J259" s="18" t="s">
        <v>134</v>
      </c>
      <c r="K259" s="19">
        <v>2</v>
      </c>
      <c r="L259" s="19">
        <v>0</v>
      </c>
      <c r="M259" s="20" t="s">
        <v>33</v>
      </c>
      <c r="N259" s="20" t="s">
        <v>34</v>
      </c>
      <c r="O259" s="18" t="s">
        <v>5427</v>
      </c>
      <c r="P259" s="18"/>
      <c r="Q259" s="18"/>
      <c r="R259" s="18"/>
      <c r="S259" s="18"/>
      <c r="T259" s="18"/>
      <c r="U259" s="18"/>
      <c r="V259" s="18"/>
      <c r="W259" s="34"/>
    </row>
    <row r="260" spans="1:23" x14ac:dyDescent="0.2">
      <c r="A260" s="497"/>
      <c r="B260" s="499"/>
      <c r="C260" s="501"/>
      <c r="D260" s="501"/>
      <c r="E260" s="503"/>
      <c r="F260" s="17">
        <v>17</v>
      </c>
      <c r="G260" s="18" t="s">
        <v>11428</v>
      </c>
      <c r="H260" s="18" t="s">
        <v>11865</v>
      </c>
      <c r="I260" s="80"/>
      <c r="J260" s="18" t="s">
        <v>32</v>
      </c>
      <c r="K260" s="19">
        <v>1</v>
      </c>
      <c r="L260" s="19"/>
      <c r="M260" s="20" t="s">
        <v>33</v>
      </c>
      <c r="N260" s="20" t="s">
        <v>34</v>
      </c>
      <c r="O260" s="18" t="s">
        <v>37</v>
      </c>
      <c r="P260" s="18"/>
      <c r="Q260" s="18"/>
      <c r="R260" s="18"/>
      <c r="S260" s="18"/>
      <c r="T260" s="18"/>
      <c r="U260" s="18"/>
      <c r="V260" s="18"/>
      <c r="W260" s="34"/>
    </row>
    <row r="261" spans="1:23" x14ac:dyDescent="0.2">
      <c r="A261" s="497"/>
      <c r="B261" s="499"/>
      <c r="C261" s="501"/>
      <c r="D261" s="501"/>
      <c r="E261" s="503"/>
      <c r="F261" s="17">
        <v>18</v>
      </c>
      <c r="G261" s="18" t="s">
        <v>11430</v>
      </c>
      <c r="H261" s="18" t="s">
        <v>11866</v>
      </c>
      <c r="I261" s="80"/>
      <c r="J261" s="18" t="s">
        <v>134</v>
      </c>
      <c r="K261" s="19">
        <v>2</v>
      </c>
      <c r="L261" s="19">
        <v>0</v>
      </c>
      <c r="M261" s="20" t="s">
        <v>33</v>
      </c>
      <c r="N261" s="20" t="s">
        <v>34</v>
      </c>
      <c r="O261" s="18" t="s">
        <v>5427</v>
      </c>
      <c r="P261" s="18"/>
      <c r="Q261" s="18"/>
      <c r="R261" s="18"/>
      <c r="S261" s="18"/>
      <c r="T261" s="18"/>
      <c r="U261" s="18"/>
      <c r="V261" s="18"/>
      <c r="W261" s="34"/>
    </row>
    <row r="262" spans="1:23" x14ac:dyDescent="0.2">
      <c r="A262" s="497"/>
      <c r="B262" s="499"/>
      <c r="C262" s="501"/>
      <c r="D262" s="501"/>
      <c r="E262" s="503"/>
      <c r="F262" s="17">
        <v>19</v>
      </c>
      <c r="G262" s="18" t="s">
        <v>11604</v>
      </c>
      <c r="H262" s="18" t="s">
        <v>11867</v>
      </c>
      <c r="I262" s="80"/>
      <c r="J262" s="18" t="s">
        <v>32</v>
      </c>
      <c r="K262" s="19">
        <v>1</v>
      </c>
      <c r="L262" s="19"/>
      <c r="M262" s="20" t="s">
        <v>33</v>
      </c>
      <c r="N262" s="20" t="s">
        <v>34</v>
      </c>
      <c r="O262" s="18" t="s">
        <v>37</v>
      </c>
      <c r="P262" s="18"/>
      <c r="Q262" s="18"/>
      <c r="R262" s="18"/>
      <c r="S262" s="18"/>
      <c r="T262" s="18"/>
      <c r="U262" s="18"/>
      <c r="V262" s="18"/>
      <c r="W262" s="34"/>
    </row>
    <row r="263" spans="1:23" x14ac:dyDescent="0.2">
      <c r="A263" s="497"/>
      <c r="B263" s="499"/>
      <c r="C263" s="501"/>
      <c r="D263" s="501"/>
      <c r="E263" s="503"/>
      <c r="F263" s="17">
        <v>20</v>
      </c>
      <c r="G263" s="18" t="s">
        <v>11607</v>
      </c>
      <c r="H263" s="18" t="s">
        <v>11868</v>
      </c>
      <c r="I263" s="80"/>
      <c r="J263" s="18" t="s">
        <v>32</v>
      </c>
      <c r="K263" s="19">
        <v>1</v>
      </c>
      <c r="L263" s="19"/>
      <c r="M263" s="20" t="s">
        <v>33</v>
      </c>
      <c r="N263" s="20" t="s">
        <v>34</v>
      </c>
      <c r="O263" s="18" t="s">
        <v>37</v>
      </c>
      <c r="P263" s="18"/>
      <c r="Q263" s="18"/>
      <c r="R263" s="18"/>
      <c r="S263" s="18"/>
      <c r="T263" s="18"/>
      <c r="U263" s="18"/>
      <c r="V263" s="18"/>
      <c r="W263" s="34"/>
    </row>
    <row r="264" spans="1:23" x14ac:dyDescent="0.2">
      <c r="A264" s="497"/>
      <c r="B264" s="499"/>
      <c r="C264" s="501"/>
      <c r="D264" s="501"/>
      <c r="E264" s="503"/>
      <c r="F264" s="17">
        <v>21</v>
      </c>
      <c r="G264" s="18" t="s">
        <v>11869</v>
      </c>
      <c r="H264" s="18" t="s">
        <v>11870</v>
      </c>
      <c r="I264" s="80"/>
      <c r="J264" s="18" t="s">
        <v>32</v>
      </c>
      <c r="K264" s="19">
        <v>1</v>
      </c>
      <c r="L264" s="19"/>
      <c r="M264" s="20" t="s">
        <v>33</v>
      </c>
      <c r="N264" s="20" t="s">
        <v>34</v>
      </c>
      <c r="O264" s="18" t="s">
        <v>37</v>
      </c>
      <c r="P264" s="18"/>
      <c r="Q264" s="18"/>
      <c r="R264" s="18"/>
      <c r="S264" s="18"/>
      <c r="T264" s="18"/>
      <c r="U264" s="18"/>
      <c r="V264" s="18"/>
      <c r="W264" s="34"/>
    </row>
    <row r="265" spans="1:23" x14ac:dyDescent="0.2">
      <c r="A265" s="497"/>
      <c r="B265" s="499"/>
      <c r="C265" s="501"/>
      <c r="D265" s="501"/>
      <c r="E265" s="503"/>
      <c r="F265" s="17">
        <v>22</v>
      </c>
      <c r="G265" s="18" t="s">
        <v>11871</v>
      </c>
      <c r="H265" s="18" t="s">
        <v>11872</v>
      </c>
      <c r="I265" s="80"/>
      <c r="J265" s="18" t="s">
        <v>32</v>
      </c>
      <c r="K265" s="19">
        <v>1</v>
      </c>
      <c r="L265" s="19"/>
      <c r="M265" s="20" t="s">
        <v>33</v>
      </c>
      <c r="N265" s="20" t="s">
        <v>34</v>
      </c>
      <c r="O265" s="18" t="s">
        <v>37</v>
      </c>
      <c r="P265" s="18"/>
      <c r="Q265" s="18"/>
      <c r="R265" s="18"/>
      <c r="S265" s="18"/>
      <c r="T265" s="18"/>
      <c r="U265" s="18"/>
      <c r="V265" s="18"/>
      <c r="W265" s="34"/>
    </row>
    <row r="266" spans="1:23" x14ac:dyDescent="0.2">
      <c r="A266" s="497"/>
      <c r="B266" s="499"/>
      <c r="C266" s="501"/>
      <c r="D266" s="501"/>
      <c r="E266" s="503"/>
      <c r="F266" s="17">
        <v>23</v>
      </c>
      <c r="G266" s="18" t="s">
        <v>11873</v>
      </c>
      <c r="H266" s="18" t="s">
        <v>11874</v>
      </c>
      <c r="I266" s="80"/>
      <c r="J266" s="18" t="s">
        <v>32</v>
      </c>
      <c r="K266" s="19">
        <v>2</v>
      </c>
      <c r="L266" s="19"/>
      <c r="M266" s="20" t="s">
        <v>33</v>
      </c>
      <c r="N266" s="20" t="s">
        <v>34</v>
      </c>
      <c r="O266" s="18" t="s">
        <v>45</v>
      </c>
      <c r="P266" s="18"/>
      <c r="Q266" s="18"/>
      <c r="R266" s="18"/>
      <c r="S266" s="18"/>
      <c r="T266" s="18"/>
      <c r="U266" s="18"/>
      <c r="V266" s="18"/>
      <c r="W266" s="34"/>
    </row>
    <row r="267" spans="1:23" x14ac:dyDescent="0.2">
      <c r="A267" s="497"/>
      <c r="B267" s="499"/>
      <c r="C267" s="501"/>
      <c r="D267" s="501"/>
      <c r="E267" s="503"/>
      <c r="F267" s="17">
        <v>24</v>
      </c>
      <c r="G267" s="18" t="s">
        <v>11875</v>
      </c>
      <c r="H267" s="18" t="s">
        <v>11876</v>
      </c>
      <c r="I267" s="80"/>
      <c r="J267" s="18" t="s">
        <v>32</v>
      </c>
      <c r="K267" s="19">
        <v>2</v>
      </c>
      <c r="L267" s="19"/>
      <c r="M267" s="20" t="s">
        <v>33</v>
      </c>
      <c r="N267" s="20" t="s">
        <v>34</v>
      </c>
      <c r="O267" s="18" t="s">
        <v>45</v>
      </c>
      <c r="P267" s="18"/>
      <c r="Q267" s="18"/>
      <c r="R267" s="18"/>
      <c r="S267" s="18"/>
      <c r="T267" s="18"/>
      <c r="U267" s="18"/>
      <c r="V267" s="18"/>
      <c r="W267" s="34"/>
    </row>
    <row r="268" spans="1:23" x14ac:dyDescent="0.2">
      <c r="A268" s="497"/>
      <c r="B268" s="499"/>
      <c r="C268" s="501"/>
      <c r="D268" s="501"/>
      <c r="E268" s="503"/>
      <c r="F268" s="17">
        <v>25</v>
      </c>
      <c r="G268" s="18" t="s">
        <v>11877</v>
      </c>
      <c r="H268" s="18" t="s">
        <v>11878</v>
      </c>
      <c r="I268" s="80"/>
      <c r="J268" s="18" t="s">
        <v>134</v>
      </c>
      <c r="K268" s="19">
        <v>9</v>
      </c>
      <c r="L268" s="19">
        <v>0</v>
      </c>
      <c r="M268" s="20" t="s">
        <v>33</v>
      </c>
      <c r="N268" s="20" t="s">
        <v>34</v>
      </c>
      <c r="O268" s="18" t="s">
        <v>135</v>
      </c>
      <c r="P268" s="18"/>
      <c r="Q268" s="18"/>
      <c r="R268" s="18"/>
      <c r="S268" s="18"/>
      <c r="T268" s="18"/>
      <c r="U268" s="18"/>
      <c r="V268" s="18"/>
      <c r="W268" s="34"/>
    </row>
    <row r="269" spans="1:23" x14ac:dyDescent="0.2">
      <c r="A269" s="497"/>
      <c r="B269" s="499"/>
      <c r="C269" s="501"/>
      <c r="D269" s="501"/>
      <c r="E269" s="503"/>
      <c r="F269" s="17">
        <v>26</v>
      </c>
      <c r="G269" s="18" t="s">
        <v>11432</v>
      </c>
      <c r="H269" s="18" t="s">
        <v>11879</v>
      </c>
      <c r="I269" s="80"/>
      <c r="J269" s="18" t="s">
        <v>32</v>
      </c>
      <c r="K269" s="19">
        <v>1</v>
      </c>
      <c r="L269" s="19"/>
      <c r="M269" s="20" t="s">
        <v>33</v>
      </c>
      <c r="N269" s="20" t="s">
        <v>34</v>
      </c>
      <c r="O269" s="18" t="s">
        <v>37</v>
      </c>
      <c r="P269" s="18"/>
      <c r="Q269" s="18"/>
      <c r="R269" s="18"/>
      <c r="S269" s="18"/>
      <c r="T269" s="18"/>
      <c r="U269" s="18"/>
      <c r="V269" s="18"/>
      <c r="W269" s="34"/>
    </row>
    <row r="270" spans="1:23" x14ac:dyDescent="0.2">
      <c r="A270" s="497"/>
      <c r="B270" s="499"/>
      <c r="C270" s="501"/>
      <c r="D270" s="501"/>
      <c r="E270" s="503"/>
      <c r="F270" s="17">
        <v>27</v>
      </c>
      <c r="G270" s="18" t="s">
        <v>11880</v>
      </c>
      <c r="H270" s="18" t="s">
        <v>11881</v>
      </c>
      <c r="I270" s="80" t="s">
        <v>11523</v>
      </c>
      <c r="J270" s="18" t="s">
        <v>134</v>
      </c>
      <c r="K270" s="19">
        <v>2</v>
      </c>
      <c r="L270" s="19">
        <v>0</v>
      </c>
      <c r="M270" s="20" t="s">
        <v>33</v>
      </c>
      <c r="N270" s="20" t="s">
        <v>34</v>
      </c>
      <c r="O270" s="18" t="s">
        <v>5427</v>
      </c>
      <c r="P270" s="18"/>
      <c r="Q270" s="18"/>
      <c r="R270" s="18"/>
      <c r="S270" s="18"/>
      <c r="T270" s="18"/>
      <c r="U270" s="18"/>
      <c r="V270" s="18"/>
      <c r="W270" s="34"/>
    </row>
    <row r="271" spans="1:23" x14ac:dyDescent="0.2">
      <c r="A271" s="497"/>
      <c r="B271" s="499"/>
      <c r="C271" s="501"/>
      <c r="D271" s="501"/>
      <c r="E271" s="503"/>
      <c r="F271" s="17">
        <v>28</v>
      </c>
      <c r="G271" s="18" t="s">
        <v>11882</v>
      </c>
      <c r="H271" s="18" t="s">
        <v>11883</v>
      </c>
      <c r="I271" s="80"/>
      <c r="J271" s="18" t="s">
        <v>134</v>
      </c>
      <c r="K271" s="19">
        <v>2</v>
      </c>
      <c r="L271" s="19">
        <v>0</v>
      </c>
      <c r="M271" s="20" t="s">
        <v>33</v>
      </c>
      <c r="N271" s="20" t="s">
        <v>34</v>
      </c>
      <c r="O271" s="18" t="s">
        <v>5427</v>
      </c>
      <c r="P271" s="18"/>
      <c r="Q271" s="18"/>
      <c r="R271" s="18"/>
      <c r="S271" s="18"/>
      <c r="T271" s="18"/>
      <c r="U271" s="18"/>
      <c r="V271" s="18"/>
      <c r="W271" s="34"/>
    </row>
    <row r="272" spans="1:23" x14ac:dyDescent="0.2">
      <c r="A272" s="497"/>
      <c r="B272" s="499"/>
      <c r="C272" s="501"/>
      <c r="D272" s="501"/>
      <c r="E272" s="503"/>
      <c r="F272" s="17">
        <v>29</v>
      </c>
      <c r="G272" s="18" t="s">
        <v>11884</v>
      </c>
      <c r="H272" s="18" t="s">
        <v>11885</v>
      </c>
      <c r="I272" s="80"/>
      <c r="J272" s="18" t="s">
        <v>134</v>
      </c>
      <c r="K272" s="19">
        <v>2</v>
      </c>
      <c r="L272" s="19">
        <v>0</v>
      </c>
      <c r="M272" s="20" t="s">
        <v>33</v>
      </c>
      <c r="N272" s="20" t="s">
        <v>34</v>
      </c>
      <c r="O272" s="18" t="s">
        <v>5427</v>
      </c>
      <c r="P272" s="18"/>
      <c r="Q272" s="18"/>
      <c r="R272" s="18"/>
      <c r="S272" s="18"/>
      <c r="T272" s="18"/>
      <c r="U272" s="18"/>
      <c r="V272" s="18"/>
      <c r="W272" s="34"/>
    </row>
    <row r="273" spans="1:23" x14ac:dyDescent="0.2">
      <c r="A273" s="497"/>
      <c r="B273" s="499"/>
      <c r="C273" s="501"/>
      <c r="D273" s="501"/>
      <c r="E273" s="503"/>
      <c r="F273" s="17">
        <v>30</v>
      </c>
      <c r="G273" s="18" t="s">
        <v>11886</v>
      </c>
      <c r="H273" s="18" t="s">
        <v>11887</v>
      </c>
      <c r="I273" s="80"/>
      <c r="J273" s="18" t="s">
        <v>134</v>
      </c>
      <c r="K273" s="19">
        <v>2</v>
      </c>
      <c r="L273" s="19">
        <v>0</v>
      </c>
      <c r="M273" s="20" t="s">
        <v>33</v>
      </c>
      <c r="N273" s="20" t="s">
        <v>34</v>
      </c>
      <c r="O273" s="18" t="s">
        <v>5427</v>
      </c>
      <c r="P273" s="18"/>
      <c r="Q273" s="18"/>
      <c r="R273" s="18"/>
      <c r="S273" s="18"/>
      <c r="T273" s="18"/>
      <c r="U273" s="18"/>
      <c r="V273" s="18"/>
      <c r="W273" s="34"/>
    </row>
    <row r="274" spans="1:23" x14ac:dyDescent="0.2">
      <c r="A274" s="497"/>
      <c r="B274" s="499"/>
      <c r="C274" s="501"/>
      <c r="D274" s="501"/>
      <c r="E274" s="503"/>
      <c r="F274" s="17">
        <v>31</v>
      </c>
      <c r="G274" s="18" t="s">
        <v>11888</v>
      </c>
      <c r="H274" s="18" t="s">
        <v>11889</v>
      </c>
      <c r="I274" s="80"/>
      <c r="J274" s="18" t="s">
        <v>32</v>
      </c>
      <c r="K274" s="19">
        <v>1</v>
      </c>
      <c r="L274" s="19"/>
      <c r="M274" s="20" t="s">
        <v>33</v>
      </c>
      <c r="N274" s="20" t="s">
        <v>34</v>
      </c>
      <c r="O274" s="18" t="s">
        <v>37</v>
      </c>
      <c r="P274" s="18"/>
      <c r="Q274" s="18"/>
      <c r="R274" s="18"/>
      <c r="S274" s="18"/>
      <c r="T274" s="18"/>
      <c r="U274" s="18"/>
      <c r="V274" s="18"/>
      <c r="W274" s="34"/>
    </row>
    <row r="275" spans="1:23" x14ac:dyDescent="0.2">
      <c r="A275" s="497"/>
      <c r="B275" s="499"/>
      <c r="C275" s="501"/>
      <c r="D275" s="501"/>
      <c r="E275" s="503"/>
      <c r="F275" s="17">
        <v>32</v>
      </c>
      <c r="G275" s="18" t="s">
        <v>11890</v>
      </c>
      <c r="H275" s="18" t="s">
        <v>11891</v>
      </c>
      <c r="I275" s="80"/>
      <c r="J275" s="18" t="s">
        <v>32</v>
      </c>
      <c r="K275" s="19">
        <v>1</v>
      </c>
      <c r="L275" s="19"/>
      <c r="M275" s="20" t="s">
        <v>33</v>
      </c>
      <c r="N275" s="20" t="s">
        <v>34</v>
      </c>
      <c r="O275" s="18" t="s">
        <v>37</v>
      </c>
      <c r="P275" s="18"/>
      <c r="Q275" s="18"/>
      <c r="R275" s="18"/>
      <c r="S275" s="18"/>
      <c r="T275" s="18"/>
      <c r="U275" s="18"/>
      <c r="V275" s="18"/>
      <c r="W275" s="34"/>
    </row>
    <row r="276" spans="1:23" x14ac:dyDescent="0.2">
      <c r="A276" s="497"/>
      <c r="B276" s="499"/>
      <c r="C276" s="501"/>
      <c r="D276" s="501"/>
      <c r="E276" s="503"/>
      <c r="F276" s="17">
        <v>33</v>
      </c>
      <c r="G276" s="18" t="s">
        <v>11892</v>
      </c>
      <c r="H276" s="18" t="s">
        <v>11893</v>
      </c>
      <c r="I276" s="80" t="s">
        <v>11523</v>
      </c>
      <c r="J276" s="18" t="s">
        <v>32</v>
      </c>
      <c r="K276" s="19">
        <v>1</v>
      </c>
      <c r="L276" s="19"/>
      <c r="M276" s="20" t="s">
        <v>33</v>
      </c>
      <c r="N276" s="20" t="s">
        <v>34</v>
      </c>
      <c r="O276" s="18" t="s">
        <v>37</v>
      </c>
      <c r="P276" s="18"/>
      <c r="Q276" s="18"/>
      <c r="R276" s="18"/>
      <c r="S276" s="18"/>
      <c r="T276" s="18"/>
      <c r="U276" s="18"/>
      <c r="V276" s="18"/>
      <c r="W276" s="34"/>
    </row>
    <row r="277" spans="1:23" x14ac:dyDescent="0.2">
      <c r="A277" s="497"/>
      <c r="B277" s="499"/>
      <c r="C277" s="501"/>
      <c r="D277" s="501"/>
      <c r="E277" s="503"/>
      <c r="F277" s="17">
        <v>34</v>
      </c>
      <c r="G277" s="18" t="s">
        <v>11894</v>
      </c>
      <c r="H277" s="18" t="s">
        <v>11895</v>
      </c>
      <c r="I277" s="80"/>
      <c r="J277" s="18" t="s">
        <v>32</v>
      </c>
      <c r="K277" s="19">
        <v>1</v>
      </c>
      <c r="L277" s="19"/>
      <c r="M277" s="20" t="s">
        <v>33</v>
      </c>
      <c r="N277" s="20" t="s">
        <v>34</v>
      </c>
      <c r="O277" s="18" t="s">
        <v>37</v>
      </c>
      <c r="P277" s="18"/>
      <c r="Q277" s="18"/>
      <c r="R277" s="18"/>
      <c r="S277" s="18"/>
      <c r="T277" s="18"/>
      <c r="U277" s="18"/>
      <c r="V277" s="18"/>
      <c r="W277" s="34"/>
    </row>
    <row r="278" spans="1:23" x14ac:dyDescent="0.2">
      <c r="A278" s="497"/>
      <c r="B278" s="499"/>
      <c r="C278" s="501"/>
      <c r="D278" s="501"/>
      <c r="E278" s="503"/>
      <c r="F278" s="17">
        <v>35</v>
      </c>
      <c r="G278" s="18" t="s">
        <v>11374</v>
      </c>
      <c r="H278" s="18" t="s">
        <v>11896</v>
      </c>
      <c r="I278" s="80"/>
      <c r="J278" s="18" t="s">
        <v>32</v>
      </c>
      <c r="K278" s="19">
        <v>1</v>
      </c>
      <c r="L278" s="19"/>
      <c r="M278" s="20" t="s">
        <v>33</v>
      </c>
      <c r="N278" s="20" t="s">
        <v>34</v>
      </c>
      <c r="O278" s="18" t="s">
        <v>37</v>
      </c>
      <c r="P278" s="18"/>
      <c r="Q278" s="18"/>
      <c r="R278" s="18"/>
      <c r="S278" s="18"/>
      <c r="T278" s="18"/>
      <c r="U278" s="18"/>
      <c r="V278" s="18"/>
      <c r="W278" s="34"/>
    </row>
    <row r="279" spans="1:23" x14ac:dyDescent="0.2">
      <c r="A279" s="497"/>
      <c r="B279" s="499"/>
      <c r="C279" s="501"/>
      <c r="D279" s="501"/>
      <c r="E279" s="503"/>
      <c r="F279" s="17">
        <v>36</v>
      </c>
      <c r="G279" s="18" t="s">
        <v>11897</v>
      </c>
      <c r="H279" s="18" t="s">
        <v>11898</v>
      </c>
      <c r="I279" s="80"/>
      <c r="J279" s="18" t="s">
        <v>32</v>
      </c>
      <c r="K279" s="19">
        <v>1</v>
      </c>
      <c r="L279" s="19"/>
      <c r="M279" s="20" t="s">
        <v>33</v>
      </c>
      <c r="N279" s="20" t="s">
        <v>34</v>
      </c>
      <c r="O279" s="18" t="s">
        <v>37</v>
      </c>
      <c r="P279" s="18"/>
      <c r="Q279" s="18"/>
      <c r="R279" s="18"/>
      <c r="S279" s="18"/>
      <c r="T279" s="18"/>
      <c r="U279" s="18"/>
      <c r="V279" s="18"/>
      <c r="W279" s="34"/>
    </row>
    <row r="280" spans="1:23" x14ac:dyDescent="0.2">
      <c r="A280" s="497"/>
      <c r="B280" s="499"/>
      <c r="C280" s="501"/>
      <c r="D280" s="501"/>
      <c r="E280" s="503"/>
      <c r="F280" s="17">
        <v>37</v>
      </c>
      <c r="G280" s="18" t="s">
        <v>11899</v>
      </c>
      <c r="H280" s="18" t="s">
        <v>11900</v>
      </c>
      <c r="I280" s="80"/>
      <c r="J280" s="18" t="s">
        <v>32</v>
      </c>
      <c r="K280" s="19">
        <v>1</v>
      </c>
      <c r="L280" s="19"/>
      <c r="M280" s="20" t="s">
        <v>33</v>
      </c>
      <c r="N280" s="20" t="s">
        <v>34</v>
      </c>
      <c r="O280" s="18" t="s">
        <v>37</v>
      </c>
      <c r="P280" s="18"/>
      <c r="Q280" s="18"/>
      <c r="R280" s="18"/>
      <c r="S280" s="18"/>
      <c r="T280" s="18"/>
      <c r="U280" s="18"/>
      <c r="V280" s="18"/>
      <c r="W280" s="34"/>
    </row>
    <row r="281" spans="1:23" x14ac:dyDescent="0.2">
      <c r="A281" s="497"/>
      <c r="B281" s="499"/>
      <c r="C281" s="501"/>
      <c r="D281" s="501"/>
      <c r="E281" s="503"/>
      <c r="F281" s="17">
        <v>38</v>
      </c>
      <c r="G281" s="18" t="s">
        <v>11901</v>
      </c>
      <c r="H281" s="18" t="s">
        <v>11902</v>
      </c>
      <c r="I281" s="80"/>
      <c r="J281" s="18" t="s">
        <v>32</v>
      </c>
      <c r="K281" s="19">
        <v>1</v>
      </c>
      <c r="L281" s="19"/>
      <c r="M281" s="20" t="s">
        <v>33</v>
      </c>
      <c r="N281" s="20" t="s">
        <v>34</v>
      </c>
      <c r="O281" s="18" t="s">
        <v>37</v>
      </c>
      <c r="P281" s="18"/>
      <c r="Q281" s="18"/>
      <c r="R281" s="18"/>
      <c r="S281" s="18"/>
      <c r="T281" s="18"/>
      <c r="U281" s="18"/>
      <c r="V281" s="18"/>
      <c r="W281" s="34"/>
    </row>
    <row r="282" spans="1:23" x14ac:dyDescent="0.2">
      <c r="A282" s="497"/>
      <c r="B282" s="499"/>
      <c r="C282" s="501"/>
      <c r="D282" s="501"/>
      <c r="E282" s="503"/>
      <c r="F282" s="17">
        <v>39</v>
      </c>
      <c r="G282" s="18" t="s">
        <v>11903</v>
      </c>
      <c r="H282" s="18" t="s">
        <v>11904</v>
      </c>
      <c r="I282" s="80"/>
      <c r="J282" s="18" t="s">
        <v>134</v>
      </c>
      <c r="K282" s="19">
        <v>5</v>
      </c>
      <c r="L282" s="19">
        <v>0</v>
      </c>
      <c r="M282" s="20" t="s">
        <v>33</v>
      </c>
      <c r="N282" s="20" t="s">
        <v>34</v>
      </c>
      <c r="O282" s="18" t="s">
        <v>5481</v>
      </c>
      <c r="P282" s="18"/>
      <c r="Q282" s="18"/>
      <c r="R282" s="18"/>
      <c r="S282" s="18"/>
      <c r="T282" s="18"/>
      <c r="U282" s="18"/>
      <c r="V282" s="18"/>
      <c r="W282" s="34"/>
    </row>
    <row r="283" spans="1:23" ht="26.4" x14ac:dyDescent="0.2">
      <c r="A283" s="497"/>
      <c r="B283" s="499"/>
      <c r="C283" s="501"/>
      <c r="D283" s="501"/>
      <c r="E283" s="503"/>
      <c r="F283" s="17">
        <v>40</v>
      </c>
      <c r="G283" s="18" t="s">
        <v>11905</v>
      </c>
      <c r="H283" s="18" t="s">
        <v>11906</v>
      </c>
      <c r="I283" s="80" t="s">
        <v>11907</v>
      </c>
      <c r="J283" s="18" t="s">
        <v>134</v>
      </c>
      <c r="K283" s="19">
        <v>5</v>
      </c>
      <c r="L283" s="19">
        <v>0</v>
      </c>
      <c r="M283" s="20" t="s">
        <v>33</v>
      </c>
      <c r="N283" s="20" t="s">
        <v>34</v>
      </c>
      <c r="O283" s="18" t="s">
        <v>5481</v>
      </c>
      <c r="P283" s="18"/>
      <c r="Q283" s="18"/>
      <c r="R283" s="18"/>
      <c r="S283" s="18"/>
      <c r="T283" s="18"/>
      <c r="U283" s="18"/>
      <c r="V283" s="18"/>
      <c r="W283" s="34"/>
    </row>
    <row r="284" spans="1:23" x14ac:dyDescent="0.2">
      <c r="A284" s="497"/>
      <c r="B284" s="499"/>
      <c r="C284" s="501"/>
      <c r="D284" s="501"/>
      <c r="E284" s="503"/>
      <c r="F284" s="17">
        <v>41</v>
      </c>
      <c r="G284" s="18" t="s">
        <v>11908</v>
      </c>
      <c r="H284" s="18" t="s">
        <v>11909</v>
      </c>
      <c r="I284" s="80"/>
      <c r="J284" s="18" t="s">
        <v>134</v>
      </c>
      <c r="K284" s="19">
        <v>1</v>
      </c>
      <c r="L284" s="19">
        <v>0</v>
      </c>
      <c r="M284" s="20" t="s">
        <v>33</v>
      </c>
      <c r="N284" s="20" t="s">
        <v>34</v>
      </c>
      <c r="O284" s="18" t="s">
        <v>1579</v>
      </c>
      <c r="P284" s="18"/>
      <c r="Q284" s="18"/>
      <c r="R284" s="18"/>
      <c r="S284" s="18"/>
      <c r="T284" s="18"/>
      <c r="U284" s="18"/>
      <c r="V284" s="18"/>
      <c r="W284" s="34"/>
    </row>
    <row r="285" spans="1:23" x14ac:dyDescent="0.2">
      <c r="A285" s="497"/>
      <c r="B285" s="499"/>
      <c r="C285" s="501"/>
      <c r="D285" s="501"/>
      <c r="E285" s="503"/>
      <c r="F285" s="17">
        <v>42</v>
      </c>
      <c r="G285" s="18" t="s">
        <v>11910</v>
      </c>
      <c r="H285" s="18" t="s">
        <v>11911</v>
      </c>
      <c r="I285" s="80"/>
      <c r="J285" s="18" t="s">
        <v>134</v>
      </c>
      <c r="K285" s="19">
        <v>2</v>
      </c>
      <c r="L285" s="19">
        <v>0</v>
      </c>
      <c r="M285" s="20" t="s">
        <v>33</v>
      </c>
      <c r="N285" s="20" t="s">
        <v>34</v>
      </c>
      <c r="O285" s="18" t="s">
        <v>5427</v>
      </c>
      <c r="P285" s="18"/>
      <c r="Q285" s="18"/>
      <c r="R285" s="18"/>
      <c r="S285" s="18"/>
      <c r="T285" s="18"/>
      <c r="U285" s="18"/>
      <c r="V285" s="18"/>
      <c r="W285" s="34"/>
    </row>
    <row r="286" spans="1:23" x14ac:dyDescent="0.2">
      <c r="A286" s="497"/>
      <c r="B286" s="499"/>
      <c r="C286" s="501"/>
      <c r="D286" s="501"/>
      <c r="E286" s="503"/>
      <c r="F286" s="17">
        <v>43</v>
      </c>
      <c r="G286" s="18" t="s">
        <v>11912</v>
      </c>
      <c r="H286" s="18" t="s">
        <v>11913</v>
      </c>
      <c r="I286" s="80"/>
      <c r="J286" s="18" t="s">
        <v>134</v>
      </c>
      <c r="K286" s="19">
        <v>2</v>
      </c>
      <c r="L286" s="19">
        <v>0</v>
      </c>
      <c r="M286" s="20" t="s">
        <v>33</v>
      </c>
      <c r="N286" s="20" t="s">
        <v>34</v>
      </c>
      <c r="O286" s="18" t="s">
        <v>5427</v>
      </c>
      <c r="P286" s="18"/>
      <c r="Q286" s="18"/>
      <c r="R286" s="18"/>
      <c r="S286" s="18"/>
      <c r="T286" s="18"/>
      <c r="U286" s="18"/>
      <c r="V286" s="18"/>
      <c r="W286" s="34"/>
    </row>
    <row r="287" spans="1:23" x14ac:dyDescent="0.2">
      <c r="A287" s="497"/>
      <c r="B287" s="499"/>
      <c r="C287" s="501"/>
      <c r="D287" s="501"/>
      <c r="E287" s="503"/>
      <c r="F287" s="17">
        <v>44</v>
      </c>
      <c r="G287" s="18" t="s">
        <v>11914</v>
      </c>
      <c r="H287" s="18" t="s">
        <v>11915</v>
      </c>
      <c r="I287" s="80"/>
      <c r="J287" s="18" t="s">
        <v>134</v>
      </c>
      <c r="K287" s="19">
        <v>2</v>
      </c>
      <c r="L287" s="19">
        <v>0</v>
      </c>
      <c r="M287" s="20" t="s">
        <v>33</v>
      </c>
      <c r="N287" s="20" t="s">
        <v>34</v>
      </c>
      <c r="O287" s="18" t="s">
        <v>5427</v>
      </c>
      <c r="P287" s="18"/>
      <c r="Q287" s="18"/>
      <c r="R287" s="18"/>
      <c r="S287" s="18"/>
      <c r="T287" s="18"/>
      <c r="U287" s="18"/>
      <c r="V287" s="18"/>
      <c r="W287" s="34"/>
    </row>
    <row r="288" spans="1:23" x14ac:dyDescent="0.2">
      <c r="A288" s="497"/>
      <c r="B288" s="499"/>
      <c r="C288" s="501"/>
      <c r="D288" s="501"/>
      <c r="E288" s="503"/>
      <c r="F288" s="17">
        <v>45</v>
      </c>
      <c r="G288" s="18" t="s">
        <v>11916</v>
      </c>
      <c r="H288" s="18" t="s">
        <v>11917</v>
      </c>
      <c r="I288" s="80"/>
      <c r="J288" s="18" t="s">
        <v>134</v>
      </c>
      <c r="K288" s="19">
        <v>2</v>
      </c>
      <c r="L288" s="19">
        <v>0</v>
      </c>
      <c r="M288" s="20" t="s">
        <v>33</v>
      </c>
      <c r="N288" s="20" t="s">
        <v>34</v>
      </c>
      <c r="O288" s="18" t="s">
        <v>5427</v>
      </c>
      <c r="P288" s="18"/>
      <c r="Q288" s="18"/>
      <c r="R288" s="18"/>
      <c r="S288" s="18"/>
      <c r="T288" s="18"/>
      <c r="U288" s="18"/>
      <c r="V288" s="18"/>
      <c r="W288" s="34"/>
    </row>
    <row r="289" spans="1:23" x14ac:dyDescent="0.2">
      <c r="A289" s="497"/>
      <c r="B289" s="499"/>
      <c r="C289" s="501"/>
      <c r="D289" s="501"/>
      <c r="E289" s="503"/>
      <c r="F289" s="17">
        <v>46</v>
      </c>
      <c r="G289" s="18" t="s">
        <v>11918</v>
      </c>
      <c r="H289" s="18" t="s">
        <v>11919</v>
      </c>
      <c r="I289" s="80"/>
      <c r="J289" s="18" t="s">
        <v>134</v>
      </c>
      <c r="K289" s="19">
        <v>2</v>
      </c>
      <c r="L289" s="19">
        <v>0</v>
      </c>
      <c r="M289" s="20" t="s">
        <v>33</v>
      </c>
      <c r="N289" s="20" t="s">
        <v>34</v>
      </c>
      <c r="O289" s="18" t="s">
        <v>5427</v>
      </c>
      <c r="P289" s="18"/>
      <c r="Q289" s="18"/>
      <c r="R289" s="18"/>
      <c r="S289" s="18"/>
      <c r="T289" s="18"/>
      <c r="U289" s="18"/>
      <c r="V289" s="18"/>
      <c r="W289" s="34"/>
    </row>
    <row r="290" spans="1:23" x14ac:dyDescent="0.2">
      <c r="A290" s="497"/>
      <c r="B290" s="499"/>
      <c r="C290" s="501"/>
      <c r="D290" s="501"/>
      <c r="E290" s="503"/>
      <c r="F290" s="17">
        <v>47</v>
      </c>
      <c r="G290" s="18" t="s">
        <v>11920</v>
      </c>
      <c r="H290" s="18" t="s">
        <v>11921</v>
      </c>
      <c r="I290" s="80"/>
      <c r="J290" s="18" t="s">
        <v>134</v>
      </c>
      <c r="K290" s="19">
        <v>2</v>
      </c>
      <c r="L290" s="19">
        <v>0</v>
      </c>
      <c r="M290" s="20" t="s">
        <v>33</v>
      </c>
      <c r="N290" s="20" t="s">
        <v>34</v>
      </c>
      <c r="O290" s="18" t="s">
        <v>5427</v>
      </c>
      <c r="P290" s="18"/>
      <c r="Q290" s="18"/>
      <c r="R290" s="18"/>
      <c r="S290" s="18"/>
      <c r="T290" s="18"/>
      <c r="U290" s="18"/>
      <c r="V290" s="18"/>
      <c r="W290" s="34"/>
    </row>
    <row r="291" spans="1:23" x14ac:dyDescent="0.2">
      <c r="A291" s="497"/>
      <c r="B291" s="499"/>
      <c r="C291" s="501"/>
      <c r="D291" s="501"/>
      <c r="E291" s="503"/>
      <c r="F291" s="17">
        <v>48</v>
      </c>
      <c r="G291" s="18" t="s">
        <v>11922</v>
      </c>
      <c r="H291" s="18" t="s">
        <v>11923</v>
      </c>
      <c r="I291" s="80"/>
      <c r="J291" s="18" t="s">
        <v>134</v>
      </c>
      <c r="K291" s="19">
        <v>1</v>
      </c>
      <c r="L291" s="19">
        <v>0</v>
      </c>
      <c r="M291" s="20" t="s">
        <v>33</v>
      </c>
      <c r="N291" s="20" t="s">
        <v>34</v>
      </c>
      <c r="O291" s="18" t="s">
        <v>1579</v>
      </c>
      <c r="P291" s="18"/>
      <c r="Q291" s="18"/>
      <c r="R291" s="18"/>
      <c r="S291" s="18"/>
      <c r="T291" s="18"/>
      <c r="U291" s="18"/>
      <c r="V291" s="18"/>
      <c r="W291" s="34"/>
    </row>
    <row r="292" spans="1:23" x14ac:dyDescent="0.2">
      <c r="A292" s="497"/>
      <c r="B292" s="499"/>
      <c r="C292" s="501"/>
      <c r="D292" s="501"/>
      <c r="E292" s="503"/>
      <c r="F292" s="17">
        <v>49</v>
      </c>
      <c r="G292" s="18" t="s">
        <v>11924</v>
      </c>
      <c r="H292" s="18" t="s">
        <v>11925</v>
      </c>
      <c r="I292" s="80"/>
      <c r="J292" s="18" t="s">
        <v>134</v>
      </c>
      <c r="K292" s="19">
        <v>2</v>
      </c>
      <c r="L292" s="19">
        <v>0</v>
      </c>
      <c r="M292" s="20" t="s">
        <v>33</v>
      </c>
      <c r="N292" s="20" t="s">
        <v>34</v>
      </c>
      <c r="O292" s="18" t="s">
        <v>5427</v>
      </c>
      <c r="P292" s="18"/>
      <c r="Q292" s="18"/>
      <c r="R292" s="18"/>
      <c r="S292" s="18"/>
      <c r="T292" s="18"/>
      <c r="U292" s="18"/>
      <c r="V292" s="18"/>
      <c r="W292" s="34"/>
    </row>
    <row r="293" spans="1:23" x14ac:dyDescent="0.2">
      <c r="A293" s="497"/>
      <c r="B293" s="499"/>
      <c r="C293" s="501"/>
      <c r="D293" s="501"/>
      <c r="E293" s="503"/>
      <c r="F293" s="17">
        <v>50</v>
      </c>
      <c r="G293" s="18" t="s">
        <v>11926</v>
      </c>
      <c r="H293" s="18" t="s">
        <v>11927</v>
      </c>
      <c r="I293" s="80"/>
      <c r="J293" s="18" t="s">
        <v>134</v>
      </c>
      <c r="K293" s="19">
        <v>2</v>
      </c>
      <c r="L293" s="19">
        <v>0</v>
      </c>
      <c r="M293" s="20" t="s">
        <v>33</v>
      </c>
      <c r="N293" s="20" t="s">
        <v>34</v>
      </c>
      <c r="O293" s="18" t="s">
        <v>5427</v>
      </c>
      <c r="P293" s="18"/>
      <c r="Q293" s="18"/>
      <c r="R293" s="18"/>
      <c r="S293" s="18"/>
      <c r="T293" s="18"/>
      <c r="U293" s="18"/>
      <c r="V293" s="18"/>
      <c r="W293" s="34"/>
    </row>
    <row r="294" spans="1:23" x14ac:dyDescent="0.2">
      <c r="A294" s="497"/>
      <c r="B294" s="499"/>
      <c r="C294" s="501"/>
      <c r="D294" s="501"/>
      <c r="E294" s="503"/>
      <c r="F294" s="17">
        <v>51</v>
      </c>
      <c r="G294" s="18" t="s">
        <v>11928</v>
      </c>
      <c r="H294" s="18" t="s">
        <v>11929</v>
      </c>
      <c r="I294" s="80"/>
      <c r="J294" s="18" t="s">
        <v>134</v>
      </c>
      <c r="K294" s="19">
        <v>2</v>
      </c>
      <c r="L294" s="19">
        <v>0</v>
      </c>
      <c r="M294" s="20" t="s">
        <v>33</v>
      </c>
      <c r="N294" s="20" t="s">
        <v>34</v>
      </c>
      <c r="O294" s="18" t="s">
        <v>5427</v>
      </c>
      <c r="P294" s="18"/>
      <c r="Q294" s="18"/>
      <c r="R294" s="18"/>
      <c r="S294" s="18"/>
      <c r="T294" s="18"/>
      <c r="U294" s="18"/>
      <c r="V294" s="18"/>
      <c r="W294" s="34"/>
    </row>
    <row r="295" spans="1:23" x14ac:dyDescent="0.2">
      <c r="A295" s="497"/>
      <c r="B295" s="499"/>
      <c r="C295" s="501"/>
      <c r="D295" s="501"/>
      <c r="E295" s="503"/>
      <c r="F295" s="17">
        <v>52</v>
      </c>
      <c r="G295" s="18" t="s">
        <v>11930</v>
      </c>
      <c r="H295" s="18" t="s">
        <v>11931</v>
      </c>
      <c r="I295" s="80"/>
      <c r="J295" s="18" t="s">
        <v>134</v>
      </c>
      <c r="K295" s="19">
        <v>2</v>
      </c>
      <c r="L295" s="19">
        <v>0</v>
      </c>
      <c r="M295" s="20" t="s">
        <v>33</v>
      </c>
      <c r="N295" s="20" t="s">
        <v>34</v>
      </c>
      <c r="O295" s="18" t="s">
        <v>5427</v>
      </c>
      <c r="P295" s="18"/>
      <c r="Q295" s="18"/>
      <c r="R295" s="18"/>
      <c r="S295" s="18"/>
      <c r="T295" s="18"/>
      <c r="U295" s="18"/>
      <c r="V295" s="18"/>
      <c r="W295" s="34"/>
    </row>
    <row r="296" spans="1:23" x14ac:dyDescent="0.2">
      <c r="A296" s="497"/>
      <c r="B296" s="499"/>
      <c r="C296" s="501"/>
      <c r="D296" s="501"/>
      <c r="E296" s="503"/>
      <c r="F296" s="17">
        <v>53</v>
      </c>
      <c r="G296" s="18" t="s">
        <v>11932</v>
      </c>
      <c r="H296" s="18" t="s">
        <v>11933</v>
      </c>
      <c r="I296" s="80"/>
      <c r="J296" s="18" t="s">
        <v>134</v>
      </c>
      <c r="K296" s="19">
        <v>2</v>
      </c>
      <c r="L296" s="19">
        <v>0</v>
      </c>
      <c r="M296" s="20" t="s">
        <v>33</v>
      </c>
      <c r="N296" s="20" t="s">
        <v>34</v>
      </c>
      <c r="O296" s="18" t="s">
        <v>5427</v>
      </c>
      <c r="P296" s="18"/>
      <c r="Q296" s="18"/>
      <c r="R296" s="18"/>
      <c r="S296" s="18"/>
      <c r="T296" s="18"/>
      <c r="U296" s="18"/>
      <c r="V296" s="18"/>
      <c r="W296" s="34"/>
    </row>
    <row r="297" spans="1:23" x14ac:dyDescent="0.2">
      <c r="A297" s="497"/>
      <c r="B297" s="499"/>
      <c r="C297" s="501"/>
      <c r="D297" s="501"/>
      <c r="E297" s="503"/>
      <c r="F297" s="17">
        <v>54</v>
      </c>
      <c r="G297" s="18" t="s">
        <v>11934</v>
      </c>
      <c r="H297" s="18" t="s">
        <v>11935</v>
      </c>
      <c r="I297" s="80"/>
      <c r="J297" s="18" t="s">
        <v>134</v>
      </c>
      <c r="K297" s="19">
        <v>2</v>
      </c>
      <c r="L297" s="19">
        <v>0</v>
      </c>
      <c r="M297" s="20" t="s">
        <v>33</v>
      </c>
      <c r="N297" s="20" t="s">
        <v>34</v>
      </c>
      <c r="O297" s="18" t="s">
        <v>5427</v>
      </c>
      <c r="P297" s="18"/>
      <c r="Q297" s="18"/>
      <c r="R297" s="18"/>
      <c r="S297" s="18"/>
      <c r="T297" s="18"/>
      <c r="U297" s="18"/>
      <c r="V297" s="18"/>
      <c r="W297" s="34"/>
    </row>
    <row r="298" spans="1:23" x14ac:dyDescent="0.2">
      <c r="A298" s="497"/>
      <c r="B298" s="499"/>
      <c r="C298" s="501"/>
      <c r="D298" s="501"/>
      <c r="E298" s="503"/>
      <c r="F298" s="17">
        <v>55</v>
      </c>
      <c r="G298" s="18" t="s">
        <v>11936</v>
      </c>
      <c r="H298" s="18" t="s">
        <v>11937</v>
      </c>
      <c r="I298" s="80"/>
      <c r="J298" s="18" t="s">
        <v>134</v>
      </c>
      <c r="K298" s="19">
        <v>1</v>
      </c>
      <c r="L298" s="19">
        <v>0</v>
      </c>
      <c r="M298" s="20" t="s">
        <v>33</v>
      </c>
      <c r="N298" s="20" t="s">
        <v>34</v>
      </c>
      <c r="O298" s="18" t="s">
        <v>1579</v>
      </c>
      <c r="P298" s="18"/>
      <c r="Q298" s="18"/>
      <c r="R298" s="18"/>
      <c r="S298" s="18"/>
      <c r="T298" s="18"/>
      <c r="U298" s="18"/>
      <c r="V298" s="18"/>
      <c r="W298" s="34"/>
    </row>
    <row r="299" spans="1:23" x14ac:dyDescent="0.2">
      <c r="A299" s="497"/>
      <c r="B299" s="499"/>
      <c r="C299" s="501"/>
      <c r="D299" s="501"/>
      <c r="E299" s="503"/>
      <c r="F299" s="17">
        <v>56</v>
      </c>
      <c r="G299" s="18" t="s">
        <v>11938</v>
      </c>
      <c r="H299" s="18" t="s">
        <v>11939</v>
      </c>
      <c r="I299" s="80"/>
      <c r="J299" s="18" t="s">
        <v>134</v>
      </c>
      <c r="K299" s="19">
        <v>2</v>
      </c>
      <c r="L299" s="19">
        <v>0</v>
      </c>
      <c r="M299" s="20" t="s">
        <v>33</v>
      </c>
      <c r="N299" s="20" t="s">
        <v>34</v>
      </c>
      <c r="O299" s="18" t="s">
        <v>5427</v>
      </c>
      <c r="P299" s="18"/>
      <c r="Q299" s="18"/>
      <c r="R299" s="18"/>
      <c r="S299" s="18"/>
      <c r="T299" s="18"/>
      <c r="U299" s="18"/>
      <c r="V299" s="18"/>
      <c r="W299" s="34"/>
    </row>
    <row r="300" spans="1:23" x14ac:dyDescent="0.2">
      <c r="A300" s="497"/>
      <c r="B300" s="499"/>
      <c r="C300" s="501"/>
      <c r="D300" s="501"/>
      <c r="E300" s="503"/>
      <c r="F300" s="17">
        <v>57</v>
      </c>
      <c r="G300" s="18" t="s">
        <v>11940</v>
      </c>
      <c r="H300" s="18" t="s">
        <v>11941</v>
      </c>
      <c r="I300" s="80"/>
      <c r="J300" s="18" t="s">
        <v>134</v>
      </c>
      <c r="K300" s="19">
        <v>2</v>
      </c>
      <c r="L300" s="19">
        <v>0</v>
      </c>
      <c r="M300" s="20" t="s">
        <v>33</v>
      </c>
      <c r="N300" s="20" t="s">
        <v>34</v>
      </c>
      <c r="O300" s="18" t="s">
        <v>5427</v>
      </c>
      <c r="P300" s="18"/>
      <c r="Q300" s="18"/>
      <c r="R300" s="18"/>
      <c r="S300" s="18"/>
      <c r="T300" s="18"/>
      <c r="U300" s="18"/>
      <c r="V300" s="18"/>
      <c r="W300" s="34"/>
    </row>
    <row r="301" spans="1:23" x14ac:dyDescent="0.2">
      <c r="A301" s="497"/>
      <c r="B301" s="499"/>
      <c r="C301" s="501"/>
      <c r="D301" s="501"/>
      <c r="E301" s="503"/>
      <c r="F301" s="17">
        <v>58</v>
      </c>
      <c r="G301" s="18" t="s">
        <v>11942</v>
      </c>
      <c r="H301" s="18" t="s">
        <v>11943</v>
      </c>
      <c r="I301" s="80"/>
      <c r="J301" s="18" t="s">
        <v>134</v>
      </c>
      <c r="K301" s="19">
        <v>2</v>
      </c>
      <c r="L301" s="19">
        <v>0</v>
      </c>
      <c r="M301" s="20" t="s">
        <v>33</v>
      </c>
      <c r="N301" s="20" t="s">
        <v>34</v>
      </c>
      <c r="O301" s="18" t="s">
        <v>5427</v>
      </c>
      <c r="P301" s="18"/>
      <c r="Q301" s="18"/>
      <c r="R301" s="18"/>
      <c r="S301" s="18"/>
      <c r="T301" s="18"/>
      <c r="U301" s="18"/>
      <c r="V301" s="18"/>
      <c r="W301" s="34"/>
    </row>
    <row r="302" spans="1:23" x14ac:dyDescent="0.2">
      <c r="A302" s="497"/>
      <c r="B302" s="499"/>
      <c r="C302" s="501"/>
      <c r="D302" s="501"/>
      <c r="E302" s="503"/>
      <c r="F302" s="17">
        <v>59</v>
      </c>
      <c r="G302" s="18" t="s">
        <v>11944</v>
      </c>
      <c r="H302" s="18" t="s">
        <v>11945</v>
      </c>
      <c r="I302" s="80"/>
      <c r="J302" s="18" t="s">
        <v>134</v>
      </c>
      <c r="K302" s="19">
        <v>2</v>
      </c>
      <c r="L302" s="19">
        <v>0</v>
      </c>
      <c r="M302" s="20" t="s">
        <v>33</v>
      </c>
      <c r="N302" s="20" t="s">
        <v>34</v>
      </c>
      <c r="O302" s="18" t="s">
        <v>5427</v>
      </c>
      <c r="P302" s="18"/>
      <c r="Q302" s="18"/>
      <c r="R302" s="18"/>
      <c r="S302" s="18"/>
      <c r="T302" s="18"/>
      <c r="U302" s="18"/>
      <c r="V302" s="18"/>
      <c r="W302" s="34"/>
    </row>
    <row r="303" spans="1:23" x14ac:dyDescent="0.2">
      <c r="A303" s="497"/>
      <c r="B303" s="499"/>
      <c r="C303" s="501"/>
      <c r="D303" s="501"/>
      <c r="E303" s="503"/>
      <c r="F303" s="17">
        <v>60</v>
      </c>
      <c r="G303" s="18" t="s">
        <v>11946</v>
      </c>
      <c r="H303" s="18" t="s">
        <v>11947</v>
      </c>
      <c r="I303" s="80"/>
      <c r="J303" s="18" t="s">
        <v>134</v>
      </c>
      <c r="K303" s="19">
        <v>2</v>
      </c>
      <c r="L303" s="19">
        <v>0</v>
      </c>
      <c r="M303" s="20" t="s">
        <v>33</v>
      </c>
      <c r="N303" s="20" t="s">
        <v>34</v>
      </c>
      <c r="O303" s="18" t="s">
        <v>5427</v>
      </c>
      <c r="P303" s="18"/>
      <c r="Q303" s="18"/>
      <c r="R303" s="18"/>
      <c r="S303" s="18"/>
      <c r="T303" s="18"/>
      <c r="U303" s="18"/>
      <c r="V303" s="18"/>
      <c r="W303" s="34"/>
    </row>
    <row r="304" spans="1:23" x14ac:dyDescent="0.2">
      <c r="A304" s="497"/>
      <c r="B304" s="499"/>
      <c r="C304" s="501"/>
      <c r="D304" s="501"/>
      <c r="E304" s="503"/>
      <c r="F304" s="17">
        <v>61</v>
      </c>
      <c r="G304" s="18" t="s">
        <v>11948</v>
      </c>
      <c r="H304" s="18" t="s">
        <v>11949</v>
      </c>
      <c r="I304" s="80"/>
      <c r="J304" s="18" t="s">
        <v>134</v>
      </c>
      <c r="K304" s="19">
        <v>2</v>
      </c>
      <c r="L304" s="19">
        <v>0</v>
      </c>
      <c r="M304" s="20" t="s">
        <v>33</v>
      </c>
      <c r="N304" s="20" t="s">
        <v>34</v>
      </c>
      <c r="O304" s="18" t="s">
        <v>5427</v>
      </c>
      <c r="P304" s="18"/>
      <c r="Q304" s="18"/>
      <c r="R304" s="18"/>
      <c r="S304" s="18"/>
      <c r="T304" s="18"/>
      <c r="U304" s="18"/>
      <c r="V304" s="18"/>
      <c r="W304" s="34"/>
    </row>
    <row r="305" spans="1:23" x14ac:dyDescent="0.2">
      <c r="A305" s="497"/>
      <c r="B305" s="499"/>
      <c r="C305" s="501"/>
      <c r="D305" s="501"/>
      <c r="E305" s="503"/>
      <c r="F305" s="17">
        <v>62</v>
      </c>
      <c r="G305" s="18" t="s">
        <v>11950</v>
      </c>
      <c r="H305" s="18" t="s">
        <v>11951</v>
      </c>
      <c r="I305" s="80"/>
      <c r="J305" s="18" t="s">
        <v>134</v>
      </c>
      <c r="K305" s="19">
        <v>1</v>
      </c>
      <c r="L305" s="19">
        <v>0</v>
      </c>
      <c r="M305" s="20" t="s">
        <v>33</v>
      </c>
      <c r="N305" s="20" t="s">
        <v>34</v>
      </c>
      <c r="O305" s="18" t="s">
        <v>1579</v>
      </c>
      <c r="P305" s="18"/>
      <c r="Q305" s="18"/>
      <c r="R305" s="18"/>
      <c r="S305" s="18"/>
      <c r="T305" s="18"/>
      <c r="U305" s="18"/>
      <c r="V305" s="18"/>
      <c r="W305" s="34"/>
    </row>
    <row r="306" spans="1:23" x14ac:dyDescent="0.2">
      <c r="A306" s="497"/>
      <c r="B306" s="499"/>
      <c r="C306" s="501"/>
      <c r="D306" s="501"/>
      <c r="E306" s="503"/>
      <c r="F306" s="17">
        <v>63</v>
      </c>
      <c r="G306" s="18" t="s">
        <v>11952</v>
      </c>
      <c r="H306" s="18" t="s">
        <v>11953</v>
      </c>
      <c r="I306" s="80"/>
      <c r="J306" s="18" t="s">
        <v>134</v>
      </c>
      <c r="K306" s="19">
        <v>2</v>
      </c>
      <c r="L306" s="19">
        <v>0</v>
      </c>
      <c r="M306" s="20" t="s">
        <v>33</v>
      </c>
      <c r="N306" s="20" t="s">
        <v>34</v>
      </c>
      <c r="O306" s="18" t="s">
        <v>5427</v>
      </c>
      <c r="P306" s="18"/>
      <c r="Q306" s="18"/>
      <c r="R306" s="18"/>
      <c r="S306" s="18"/>
      <c r="T306" s="18"/>
      <c r="U306" s="18"/>
      <c r="V306" s="18"/>
      <c r="W306" s="34"/>
    </row>
    <row r="307" spans="1:23" x14ac:dyDescent="0.2">
      <c r="A307" s="497"/>
      <c r="B307" s="499"/>
      <c r="C307" s="501"/>
      <c r="D307" s="501"/>
      <c r="E307" s="503"/>
      <c r="F307" s="17">
        <v>64</v>
      </c>
      <c r="G307" s="18" t="s">
        <v>11954</v>
      </c>
      <c r="H307" s="18" t="s">
        <v>11955</v>
      </c>
      <c r="I307" s="80"/>
      <c r="J307" s="18" t="s">
        <v>134</v>
      </c>
      <c r="K307" s="19">
        <v>2</v>
      </c>
      <c r="L307" s="19">
        <v>0</v>
      </c>
      <c r="M307" s="20" t="s">
        <v>33</v>
      </c>
      <c r="N307" s="20" t="s">
        <v>34</v>
      </c>
      <c r="O307" s="18" t="s">
        <v>5427</v>
      </c>
      <c r="P307" s="18"/>
      <c r="Q307" s="18"/>
      <c r="R307" s="18"/>
      <c r="S307" s="18"/>
      <c r="T307" s="18"/>
      <c r="U307" s="18"/>
      <c r="V307" s="18"/>
      <c r="W307" s="34"/>
    </row>
    <row r="308" spans="1:23" x14ac:dyDescent="0.2">
      <c r="A308" s="497"/>
      <c r="B308" s="499"/>
      <c r="C308" s="501"/>
      <c r="D308" s="501"/>
      <c r="E308" s="503"/>
      <c r="F308" s="17">
        <v>65</v>
      </c>
      <c r="G308" s="18" t="s">
        <v>11956</v>
      </c>
      <c r="H308" s="18" t="s">
        <v>11957</v>
      </c>
      <c r="I308" s="80"/>
      <c r="J308" s="18" t="s">
        <v>134</v>
      </c>
      <c r="K308" s="19">
        <v>2</v>
      </c>
      <c r="L308" s="19">
        <v>0</v>
      </c>
      <c r="M308" s="20" t="s">
        <v>33</v>
      </c>
      <c r="N308" s="20" t="s">
        <v>34</v>
      </c>
      <c r="O308" s="18" t="s">
        <v>5427</v>
      </c>
      <c r="P308" s="18"/>
      <c r="Q308" s="18"/>
      <c r="R308" s="18"/>
      <c r="S308" s="18"/>
      <c r="T308" s="18"/>
      <c r="U308" s="18"/>
      <c r="V308" s="18"/>
      <c r="W308" s="34"/>
    </row>
    <row r="309" spans="1:23" x14ac:dyDescent="0.2">
      <c r="A309" s="497"/>
      <c r="B309" s="499"/>
      <c r="C309" s="501"/>
      <c r="D309" s="501"/>
      <c r="E309" s="503"/>
      <c r="F309" s="17">
        <v>66</v>
      </c>
      <c r="G309" s="18" t="s">
        <v>11958</v>
      </c>
      <c r="H309" s="18" t="s">
        <v>11959</v>
      </c>
      <c r="I309" s="80"/>
      <c r="J309" s="18" t="s">
        <v>134</v>
      </c>
      <c r="K309" s="19">
        <v>2</v>
      </c>
      <c r="L309" s="19">
        <v>0</v>
      </c>
      <c r="M309" s="20" t="s">
        <v>33</v>
      </c>
      <c r="N309" s="20" t="s">
        <v>34</v>
      </c>
      <c r="O309" s="18" t="s">
        <v>5427</v>
      </c>
      <c r="P309" s="18"/>
      <c r="Q309" s="18"/>
      <c r="R309" s="18"/>
      <c r="S309" s="18"/>
      <c r="T309" s="18"/>
      <c r="U309" s="18"/>
      <c r="V309" s="18"/>
      <c r="W309" s="34"/>
    </row>
    <row r="310" spans="1:23" x14ac:dyDescent="0.2">
      <c r="A310" s="497"/>
      <c r="B310" s="499"/>
      <c r="C310" s="501"/>
      <c r="D310" s="501"/>
      <c r="E310" s="503"/>
      <c r="F310" s="17">
        <v>67</v>
      </c>
      <c r="G310" s="18" t="s">
        <v>11960</v>
      </c>
      <c r="H310" s="18" t="s">
        <v>11961</v>
      </c>
      <c r="I310" s="80"/>
      <c r="J310" s="18" t="s">
        <v>134</v>
      </c>
      <c r="K310" s="19">
        <v>2</v>
      </c>
      <c r="L310" s="19">
        <v>0</v>
      </c>
      <c r="M310" s="20" t="s">
        <v>33</v>
      </c>
      <c r="N310" s="20" t="s">
        <v>34</v>
      </c>
      <c r="O310" s="18" t="s">
        <v>5427</v>
      </c>
      <c r="P310" s="18"/>
      <c r="Q310" s="18"/>
      <c r="R310" s="18"/>
      <c r="S310" s="18"/>
      <c r="T310" s="18"/>
      <c r="U310" s="18"/>
      <c r="V310" s="18"/>
      <c r="W310" s="34"/>
    </row>
    <row r="311" spans="1:23" x14ac:dyDescent="0.2">
      <c r="A311" s="497"/>
      <c r="B311" s="499"/>
      <c r="C311" s="501"/>
      <c r="D311" s="501"/>
      <c r="E311" s="503"/>
      <c r="F311" s="17">
        <v>68</v>
      </c>
      <c r="G311" s="18" t="s">
        <v>11962</v>
      </c>
      <c r="H311" s="18" t="s">
        <v>11963</v>
      </c>
      <c r="I311" s="80"/>
      <c r="J311" s="18" t="s">
        <v>134</v>
      </c>
      <c r="K311" s="19">
        <v>2</v>
      </c>
      <c r="L311" s="19">
        <v>0</v>
      </c>
      <c r="M311" s="20" t="s">
        <v>33</v>
      </c>
      <c r="N311" s="20" t="s">
        <v>34</v>
      </c>
      <c r="O311" s="18" t="s">
        <v>5427</v>
      </c>
      <c r="P311" s="18"/>
      <c r="Q311" s="18"/>
      <c r="R311" s="18"/>
      <c r="S311" s="18"/>
      <c r="T311" s="18"/>
      <c r="U311" s="18"/>
      <c r="V311" s="18"/>
      <c r="W311" s="34"/>
    </row>
    <row r="312" spans="1:23" x14ac:dyDescent="0.2">
      <c r="A312" s="497"/>
      <c r="B312" s="499"/>
      <c r="C312" s="501"/>
      <c r="D312" s="501"/>
      <c r="E312" s="503"/>
      <c r="F312" s="17">
        <v>69</v>
      </c>
      <c r="G312" s="18" t="s">
        <v>11964</v>
      </c>
      <c r="H312" s="18" t="s">
        <v>11965</v>
      </c>
      <c r="I312" s="80"/>
      <c r="J312" s="18" t="s">
        <v>134</v>
      </c>
      <c r="K312" s="19">
        <v>1</v>
      </c>
      <c r="L312" s="19">
        <v>0</v>
      </c>
      <c r="M312" s="20" t="s">
        <v>33</v>
      </c>
      <c r="N312" s="20" t="s">
        <v>34</v>
      </c>
      <c r="O312" s="18" t="s">
        <v>1579</v>
      </c>
      <c r="P312" s="18"/>
      <c r="Q312" s="18"/>
      <c r="R312" s="18"/>
      <c r="S312" s="18"/>
      <c r="T312" s="18"/>
      <c r="U312" s="18"/>
      <c r="V312" s="18"/>
      <c r="W312" s="34"/>
    </row>
    <row r="313" spans="1:23" x14ac:dyDescent="0.2">
      <c r="A313" s="497"/>
      <c r="B313" s="499"/>
      <c r="C313" s="501"/>
      <c r="D313" s="501"/>
      <c r="E313" s="503"/>
      <c r="F313" s="17">
        <v>70</v>
      </c>
      <c r="G313" s="18" t="s">
        <v>11966</v>
      </c>
      <c r="H313" s="18" t="s">
        <v>11967</v>
      </c>
      <c r="I313" s="80"/>
      <c r="J313" s="18" t="s">
        <v>134</v>
      </c>
      <c r="K313" s="19">
        <v>2</v>
      </c>
      <c r="L313" s="19">
        <v>0</v>
      </c>
      <c r="M313" s="20" t="s">
        <v>33</v>
      </c>
      <c r="N313" s="20" t="s">
        <v>34</v>
      </c>
      <c r="O313" s="18" t="s">
        <v>5427</v>
      </c>
      <c r="P313" s="18"/>
      <c r="Q313" s="18"/>
      <c r="R313" s="18"/>
      <c r="S313" s="18"/>
      <c r="T313" s="18"/>
      <c r="U313" s="18"/>
      <c r="V313" s="18"/>
      <c r="W313" s="34"/>
    </row>
    <row r="314" spans="1:23" x14ac:dyDescent="0.2">
      <c r="A314" s="497"/>
      <c r="B314" s="499"/>
      <c r="C314" s="501"/>
      <c r="D314" s="501"/>
      <c r="E314" s="503"/>
      <c r="F314" s="17">
        <v>71</v>
      </c>
      <c r="G314" s="18" t="s">
        <v>11968</v>
      </c>
      <c r="H314" s="18" t="s">
        <v>11969</v>
      </c>
      <c r="I314" s="80"/>
      <c r="J314" s="18" t="s">
        <v>134</v>
      </c>
      <c r="K314" s="19">
        <v>2</v>
      </c>
      <c r="L314" s="19">
        <v>0</v>
      </c>
      <c r="M314" s="20" t="s">
        <v>33</v>
      </c>
      <c r="N314" s="20" t="s">
        <v>34</v>
      </c>
      <c r="O314" s="18" t="s">
        <v>5427</v>
      </c>
      <c r="P314" s="18"/>
      <c r="Q314" s="18"/>
      <c r="R314" s="18"/>
      <c r="S314" s="18"/>
      <c r="T314" s="18"/>
      <c r="U314" s="18"/>
      <c r="V314" s="18"/>
      <c r="W314" s="34"/>
    </row>
    <row r="315" spans="1:23" x14ac:dyDescent="0.2">
      <c r="A315" s="497"/>
      <c r="B315" s="499"/>
      <c r="C315" s="501"/>
      <c r="D315" s="501"/>
      <c r="E315" s="503"/>
      <c r="F315" s="17">
        <v>72</v>
      </c>
      <c r="G315" s="18" t="s">
        <v>11970</v>
      </c>
      <c r="H315" s="18" t="s">
        <v>11971</v>
      </c>
      <c r="I315" s="80"/>
      <c r="J315" s="18" t="s">
        <v>134</v>
      </c>
      <c r="K315" s="19">
        <v>2</v>
      </c>
      <c r="L315" s="19">
        <v>0</v>
      </c>
      <c r="M315" s="20" t="s">
        <v>33</v>
      </c>
      <c r="N315" s="20" t="s">
        <v>34</v>
      </c>
      <c r="O315" s="18" t="s">
        <v>5427</v>
      </c>
      <c r="P315" s="18"/>
      <c r="Q315" s="18"/>
      <c r="R315" s="18"/>
      <c r="S315" s="18"/>
      <c r="T315" s="18"/>
      <c r="U315" s="18"/>
      <c r="V315" s="18"/>
      <c r="W315" s="34"/>
    </row>
    <row r="316" spans="1:23" x14ac:dyDescent="0.2">
      <c r="A316" s="497"/>
      <c r="B316" s="499"/>
      <c r="C316" s="501"/>
      <c r="D316" s="501"/>
      <c r="E316" s="503"/>
      <c r="F316" s="17">
        <v>73</v>
      </c>
      <c r="G316" s="18" t="s">
        <v>11972</v>
      </c>
      <c r="H316" s="18" t="s">
        <v>11973</v>
      </c>
      <c r="I316" s="80"/>
      <c r="J316" s="18" t="s">
        <v>134</v>
      </c>
      <c r="K316" s="19">
        <v>2</v>
      </c>
      <c r="L316" s="19">
        <v>0</v>
      </c>
      <c r="M316" s="20" t="s">
        <v>33</v>
      </c>
      <c r="N316" s="20" t="s">
        <v>34</v>
      </c>
      <c r="O316" s="18" t="s">
        <v>5427</v>
      </c>
      <c r="P316" s="18"/>
      <c r="Q316" s="18"/>
      <c r="R316" s="18"/>
      <c r="S316" s="18"/>
      <c r="T316" s="18"/>
      <c r="U316" s="18"/>
      <c r="V316" s="18"/>
      <c r="W316" s="34"/>
    </row>
    <row r="317" spans="1:23" x14ac:dyDescent="0.2">
      <c r="A317" s="497"/>
      <c r="B317" s="499"/>
      <c r="C317" s="501"/>
      <c r="D317" s="501"/>
      <c r="E317" s="503"/>
      <c r="F317" s="17">
        <v>74</v>
      </c>
      <c r="G317" s="18" t="s">
        <v>11974</v>
      </c>
      <c r="H317" s="18" t="s">
        <v>11975</v>
      </c>
      <c r="I317" s="80"/>
      <c r="J317" s="18" t="s">
        <v>134</v>
      </c>
      <c r="K317" s="19">
        <v>2</v>
      </c>
      <c r="L317" s="19">
        <v>0</v>
      </c>
      <c r="M317" s="20" t="s">
        <v>33</v>
      </c>
      <c r="N317" s="20" t="s">
        <v>34</v>
      </c>
      <c r="O317" s="18" t="s">
        <v>5427</v>
      </c>
      <c r="P317" s="18"/>
      <c r="Q317" s="18"/>
      <c r="R317" s="18"/>
      <c r="S317" s="18"/>
      <c r="T317" s="18"/>
      <c r="U317" s="18"/>
      <c r="V317" s="18"/>
      <c r="W317" s="34"/>
    </row>
    <row r="318" spans="1:23" x14ac:dyDescent="0.2">
      <c r="A318" s="497"/>
      <c r="B318" s="499"/>
      <c r="C318" s="501"/>
      <c r="D318" s="501"/>
      <c r="E318" s="503"/>
      <c r="F318" s="17">
        <v>75</v>
      </c>
      <c r="G318" s="18" t="s">
        <v>11976</v>
      </c>
      <c r="H318" s="18" t="s">
        <v>11977</v>
      </c>
      <c r="I318" s="80"/>
      <c r="J318" s="18" t="s">
        <v>134</v>
      </c>
      <c r="K318" s="19">
        <v>2</v>
      </c>
      <c r="L318" s="19">
        <v>0</v>
      </c>
      <c r="M318" s="20" t="s">
        <v>33</v>
      </c>
      <c r="N318" s="20" t="s">
        <v>34</v>
      </c>
      <c r="O318" s="18" t="s">
        <v>5427</v>
      </c>
      <c r="P318" s="18"/>
      <c r="Q318" s="18"/>
      <c r="R318" s="18"/>
      <c r="S318" s="18"/>
      <c r="T318" s="18"/>
      <c r="U318" s="18"/>
      <c r="V318" s="18"/>
      <c r="W318" s="34"/>
    </row>
    <row r="319" spans="1:23" x14ac:dyDescent="0.2">
      <c r="A319" s="497"/>
      <c r="B319" s="499"/>
      <c r="C319" s="501"/>
      <c r="D319" s="501"/>
      <c r="E319" s="503"/>
      <c r="F319" s="17">
        <v>76</v>
      </c>
      <c r="G319" s="18" t="s">
        <v>11978</v>
      </c>
      <c r="H319" s="18" t="s">
        <v>11979</v>
      </c>
      <c r="I319" s="80"/>
      <c r="J319" s="18" t="s">
        <v>134</v>
      </c>
      <c r="K319" s="19">
        <v>1</v>
      </c>
      <c r="L319" s="19">
        <v>0</v>
      </c>
      <c r="M319" s="20" t="s">
        <v>33</v>
      </c>
      <c r="N319" s="20" t="s">
        <v>34</v>
      </c>
      <c r="O319" s="18" t="s">
        <v>1579</v>
      </c>
      <c r="P319" s="18"/>
      <c r="Q319" s="18"/>
      <c r="R319" s="18"/>
      <c r="S319" s="18"/>
      <c r="T319" s="18"/>
      <c r="U319" s="18"/>
      <c r="V319" s="18"/>
      <c r="W319" s="34"/>
    </row>
    <row r="320" spans="1:23" x14ac:dyDescent="0.2">
      <c r="A320" s="497"/>
      <c r="B320" s="499"/>
      <c r="C320" s="501"/>
      <c r="D320" s="501"/>
      <c r="E320" s="503"/>
      <c r="F320" s="17">
        <v>77</v>
      </c>
      <c r="G320" s="18" t="s">
        <v>11980</v>
      </c>
      <c r="H320" s="18" t="s">
        <v>11981</v>
      </c>
      <c r="I320" s="80"/>
      <c r="J320" s="18" t="s">
        <v>134</v>
      </c>
      <c r="K320" s="19">
        <v>2</v>
      </c>
      <c r="L320" s="19">
        <v>0</v>
      </c>
      <c r="M320" s="20" t="s">
        <v>33</v>
      </c>
      <c r="N320" s="20" t="s">
        <v>34</v>
      </c>
      <c r="O320" s="18" t="s">
        <v>5427</v>
      </c>
      <c r="P320" s="18"/>
      <c r="Q320" s="18"/>
      <c r="R320" s="18"/>
      <c r="S320" s="18"/>
      <c r="T320" s="18"/>
      <c r="U320" s="18"/>
      <c r="V320" s="18"/>
      <c r="W320" s="34"/>
    </row>
    <row r="321" spans="1:23" x14ac:dyDescent="0.2">
      <c r="A321" s="497"/>
      <c r="B321" s="499"/>
      <c r="C321" s="501"/>
      <c r="D321" s="501"/>
      <c r="E321" s="503"/>
      <c r="F321" s="17">
        <v>78</v>
      </c>
      <c r="G321" s="18" t="s">
        <v>11982</v>
      </c>
      <c r="H321" s="18" t="s">
        <v>11983</v>
      </c>
      <c r="I321" s="80"/>
      <c r="J321" s="18" t="s">
        <v>134</v>
      </c>
      <c r="K321" s="19">
        <v>2</v>
      </c>
      <c r="L321" s="19">
        <v>0</v>
      </c>
      <c r="M321" s="20" t="s">
        <v>33</v>
      </c>
      <c r="N321" s="20" t="s">
        <v>34</v>
      </c>
      <c r="O321" s="18" t="s">
        <v>5427</v>
      </c>
      <c r="P321" s="18"/>
      <c r="Q321" s="18"/>
      <c r="R321" s="18"/>
      <c r="S321" s="18"/>
      <c r="T321" s="18"/>
      <c r="U321" s="18"/>
      <c r="V321" s="18"/>
      <c r="W321" s="34"/>
    </row>
    <row r="322" spans="1:23" x14ac:dyDescent="0.2">
      <c r="A322" s="497"/>
      <c r="B322" s="499"/>
      <c r="C322" s="501"/>
      <c r="D322" s="501"/>
      <c r="E322" s="503"/>
      <c r="F322" s="17">
        <v>79</v>
      </c>
      <c r="G322" s="18" t="s">
        <v>11984</v>
      </c>
      <c r="H322" s="18" t="s">
        <v>11985</v>
      </c>
      <c r="I322" s="80"/>
      <c r="J322" s="18" t="s">
        <v>134</v>
      </c>
      <c r="K322" s="19">
        <v>2</v>
      </c>
      <c r="L322" s="19">
        <v>0</v>
      </c>
      <c r="M322" s="20" t="s">
        <v>33</v>
      </c>
      <c r="N322" s="20" t="s">
        <v>34</v>
      </c>
      <c r="O322" s="18" t="s">
        <v>5427</v>
      </c>
      <c r="P322" s="18"/>
      <c r="Q322" s="18"/>
      <c r="R322" s="18"/>
      <c r="S322" s="18"/>
      <c r="T322" s="18"/>
      <c r="U322" s="18"/>
      <c r="V322" s="18"/>
      <c r="W322" s="34"/>
    </row>
    <row r="323" spans="1:23" x14ac:dyDescent="0.2">
      <c r="A323" s="497"/>
      <c r="B323" s="499"/>
      <c r="C323" s="501"/>
      <c r="D323" s="501"/>
      <c r="E323" s="503"/>
      <c r="F323" s="17">
        <v>80</v>
      </c>
      <c r="G323" s="18" t="s">
        <v>11986</v>
      </c>
      <c r="H323" s="18" t="s">
        <v>11987</v>
      </c>
      <c r="I323" s="80"/>
      <c r="J323" s="18" t="s">
        <v>134</v>
      </c>
      <c r="K323" s="19">
        <v>2</v>
      </c>
      <c r="L323" s="19">
        <v>0</v>
      </c>
      <c r="M323" s="20" t="s">
        <v>33</v>
      </c>
      <c r="N323" s="20" t="s">
        <v>34</v>
      </c>
      <c r="O323" s="18" t="s">
        <v>5427</v>
      </c>
      <c r="P323" s="18"/>
      <c r="Q323" s="18"/>
      <c r="R323" s="18"/>
      <c r="S323" s="18"/>
      <c r="T323" s="18"/>
      <c r="U323" s="18"/>
      <c r="V323" s="18"/>
      <c r="W323" s="34"/>
    </row>
    <row r="324" spans="1:23" x14ac:dyDescent="0.2">
      <c r="A324" s="497"/>
      <c r="B324" s="499"/>
      <c r="C324" s="501"/>
      <c r="D324" s="501"/>
      <c r="E324" s="503"/>
      <c r="F324" s="17">
        <v>81</v>
      </c>
      <c r="G324" s="18" t="s">
        <v>11988</v>
      </c>
      <c r="H324" s="18" t="s">
        <v>11989</v>
      </c>
      <c r="I324" s="80"/>
      <c r="J324" s="18" t="s">
        <v>134</v>
      </c>
      <c r="K324" s="19">
        <v>2</v>
      </c>
      <c r="L324" s="19">
        <v>0</v>
      </c>
      <c r="M324" s="20" t="s">
        <v>33</v>
      </c>
      <c r="N324" s="20" t="s">
        <v>34</v>
      </c>
      <c r="O324" s="18" t="s">
        <v>5427</v>
      </c>
      <c r="P324" s="18"/>
      <c r="Q324" s="18"/>
      <c r="R324" s="18"/>
      <c r="S324" s="18"/>
      <c r="T324" s="18"/>
      <c r="U324" s="18"/>
      <c r="V324" s="18"/>
      <c r="W324" s="34"/>
    </row>
    <row r="325" spans="1:23" x14ac:dyDescent="0.2">
      <c r="A325" s="497"/>
      <c r="B325" s="499"/>
      <c r="C325" s="501"/>
      <c r="D325" s="501"/>
      <c r="E325" s="503"/>
      <c r="F325" s="17">
        <v>82</v>
      </c>
      <c r="G325" s="18" t="s">
        <v>11990</v>
      </c>
      <c r="H325" s="18" t="s">
        <v>11991</v>
      </c>
      <c r="I325" s="80"/>
      <c r="J325" s="18" t="s">
        <v>134</v>
      </c>
      <c r="K325" s="19">
        <v>2</v>
      </c>
      <c r="L325" s="19">
        <v>0</v>
      </c>
      <c r="M325" s="20" t="s">
        <v>33</v>
      </c>
      <c r="N325" s="20" t="s">
        <v>34</v>
      </c>
      <c r="O325" s="18" t="s">
        <v>5427</v>
      </c>
      <c r="P325" s="18"/>
      <c r="Q325" s="18"/>
      <c r="R325" s="18"/>
      <c r="S325" s="18"/>
      <c r="T325" s="18"/>
      <c r="U325" s="18"/>
      <c r="V325" s="18"/>
      <c r="W325" s="34"/>
    </row>
    <row r="326" spans="1:23" x14ac:dyDescent="0.2">
      <c r="A326" s="497"/>
      <c r="B326" s="499"/>
      <c r="C326" s="501"/>
      <c r="D326" s="501"/>
      <c r="E326" s="503"/>
      <c r="F326" s="17">
        <v>83</v>
      </c>
      <c r="G326" s="18" t="s">
        <v>11992</v>
      </c>
      <c r="H326" s="18" t="s">
        <v>11993</v>
      </c>
      <c r="I326" s="80"/>
      <c r="J326" s="18" t="s">
        <v>134</v>
      </c>
      <c r="K326" s="19">
        <v>1</v>
      </c>
      <c r="L326" s="19">
        <v>0</v>
      </c>
      <c r="M326" s="20" t="s">
        <v>33</v>
      </c>
      <c r="N326" s="20" t="s">
        <v>34</v>
      </c>
      <c r="O326" s="18" t="s">
        <v>1579</v>
      </c>
      <c r="P326" s="18"/>
      <c r="Q326" s="18"/>
      <c r="R326" s="18"/>
      <c r="S326" s="18"/>
      <c r="T326" s="18"/>
      <c r="U326" s="18"/>
      <c r="V326" s="18"/>
      <c r="W326" s="34"/>
    </row>
    <row r="327" spans="1:23" x14ac:dyDescent="0.2">
      <c r="A327" s="497"/>
      <c r="B327" s="499"/>
      <c r="C327" s="501"/>
      <c r="D327" s="501"/>
      <c r="E327" s="503"/>
      <c r="F327" s="17">
        <v>84</v>
      </c>
      <c r="G327" s="18" t="s">
        <v>11994</v>
      </c>
      <c r="H327" s="18" t="s">
        <v>11995</v>
      </c>
      <c r="I327" s="80"/>
      <c r="J327" s="18" t="s">
        <v>134</v>
      </c>
      <c r="K327" s="19">
        <v>2</v>
      </c>
      <c r="L327" s="19">
        <v>0</v>
      </c>
      <c r="M327" s="20" t="s">
        <v>33</v>
      </c>
      <c r="N327" s="20" t="s">
        <v>34</v>
      </c>
      <c r="O327" s="18" t="s">
        <v>5427</v>
      </c>
      <c r="P327" s="18"/>
      <c r="Q327" s="18"/>
      <c r="R327" s="18"/>
      <c r="S327" s="18"/>
      <c r="T327" s="18"/>
      <c r="U327" s="18"/>
      <c r="V327" s="18"/>
      <c r="W327" s="34"/>
    </row>
    <row r="328" spans="1:23" x14ac:dyDescent="0.2">
      <c r="A328" s="497"/>
      <c r="B328" s="499"/>
      <c r="C328" s="501"/>
      <c r="D328" s="501"/>
      <c r="E328" s="503"/>
      <c r="F328" s="17">
        <v>85</v>
      </c>
      <c r="G328" s="18" t="s">
        <v>11996</v>
      </c>
      <c r="H328" s="18" t="s">
        <v>11997</v>
      </c>
      <c r="I328" s="80"/>
      <c r="J328" s="18" t="s">
        <v>134</v>
      </c>
      <c r="K328" s="19">
        <v>2</v>
      </c>
      <c r="L328" s="19">
        <v>0</v>
      </c>
      <c r="M328" s="20" t="s">
        <v>33</v>
      </c>
      <c r="N328" s="20" t="s">
        <v>34</v>
      </c>
      <c r="O328" s="18" t="s">
        <v>5427</v>
      </c>
      <c r="P328" s="18"/>
      <c r="Q328" s="18"/>
      <c r="R328" s="18"/>
      <c r="S328" s="18"/>
      <c r="T328" s="18"/>
      <c r="U328" s="18"/>
      <c r="V328" s="18"/>
      <c r="W328" s="34"/>
    </row>
    <row r="329" spans="1:23" x14ac:dyDescent="0.2">
      <c r="A329" s="497"/>
      <c r="B329" s="499"/>
      <c r="C329" s="501"/>
      <c r="D329" s="501"/>
      <c r="E329" s="503"/>
      <c r="F329" s="17">
        <v>86</v>
      </c>
      <c r="G329" s="18" t="s">
        <v>11998</v>
      </c>
      <c r="H329" s="18" t="s">
        <v>11999</v>
      </c>
      <c r="I329" s="80"/>
      <c r="J329" s="18" t="s">
        <v>134</v>
      </c>
      <c r="K329" s="19">
        <v>2</v>
      </c>
      <c r="L329" s="19">
        <v>0</v>
      </c>
      <c r="M329" s="20" t="s">
        <v>33</v>
      </c>
      <c r="N329" s="20" t="s">
        <v>34</v>
      </c>
      <c r="O329" s="18" t="s">
        <v>5427</v>
      </c>
      <c r="P329" s="18"/>
      <c r="Q329" s="18"/>
      <c r="R329" s="18"/>
      <c r="S329" s="18"/>
      <c r="T329" s="18"/>
      <c r="U329" s="18"/>
      <c r="V329" s="18"/>
      <c r="W329" s="34"/>
    </row>
    <row r="330" spans="1:23" x14ac:dyDescent="0.2">
      <c r="A330" s="497"/>
      <c r="B330" s="499"/>
      <c r="C330" s="501"/>
      <c r="D330" s="501"/>
      <c r="E330" s="503"/>
      <c r="F330" s="17">
        <v>87</v>
      </c>
      <c r="G330" s="18" t="s">
        <v>12000</v>
      </c>
      <c r="H330" s="18" t="s">
        <v>12001</v>
      </c>
      <c r="I330" s="80"/>
      <c r="J330" s="18" t="s">
        <v>134</v>
      </c>
      <c r="K330" s="19">
        <v>2</v>
      </c>
      <c r="L330" s="19">
        <v>0</v>
      </c>
      <c r="M330" s="20" t="s">
        <v>33</v>
      </c>
      <c r="N330" s="20" t="s">
        <v>34</v>
      </c>
      <c r="O330" s="18" t="s">
        <v>5427</v>
      </c>
      <c r="P330" s="18"/>
      <c r="Q330" s="18"/>
      <c r="R330" s="18"/>
      <c r="S330" s="18"/>
      <c r="T330" s="18"/>
      <c r="U330" s="18"/>
      <c r="V330" s="18"/>
      <c r="W330" s="34"/>
    </row>
    <row r="331" spans="1:23" x14ac:dyDescent="0.2">
      <c r="A331" s="497"/>
      <c r="B331" s="499"/>
      <c r="C331" s="501"/>
      <c r="D331" s="501"/>
      <c r="E331" s="503"/>
      <c r="F331" s="17">
        <v>88</v>
      </c>
      <c r="G331" s="18" t="s">
        <v>12002</v>
      </c>
      <c r="H331" s="18" t="s">
        <v>12003</v>
      </c>
      <c r="I331" s="80"/>
      <c r="J331" s="18" t="s">
        <v>134</v>
      </c>
      <c r="K331" s="19">
        <v>2</v>
      </c>
      <c r="L331" s="19">
        <v>0</v>
      </c>
      <c r="M331" s="20" t="s">
        <v>33</v>
      </c>
      <c r="N331" s="20" t="s">
        <v>34</v>
      </c>
      <c r="O331" s="18" t="s">
        <v>5427</v>
      </c>
      <c r="P331" s="18"/>
      <c r="Q331" s="18"/>
      <c r="R331" s="18"/>
      <c r="S331" s="18"/>
      <c r="T331" s="18"/>
      <c r="U331" s="18"/>
      <c r="V331" s="18"/>
      <c r="W331" s="34"/>
    </row>
    <row r="332" spans="1:23" x14ac:dyDescent="0.2">
      <c r="A332" s="497"/>
      <c r="B332" s="499"/>
      <c r="C332" s="501"/>
      <c r="D332" s="501"/>
      <c r="E332" s="503"/>
      <c r="F332" s="17">
        <v>89</v>
      </c>
      <c r="G332" s="18" t="s">
        <v>12004</v>
      </c>
      <c r="H332" s="18" t="s">
        <v>12005</v>
      </c>
      <c r="I332" s="80"/>
      <c r="J332" s="18" t="s">
        <v>134</v>
      </c>
      <c r="K332" s="19">
        <v>2</v>
      </c>
      <c r="L332" s="19">
        <v>0</v>
      </c>
      <c r="M332" s="20" t="s">
        <v>33</v>
      </c>
      <c r="N332" s="20" t="s">
        <v>34</v>
      </c>
      <c r="O332" s="18" t="s">
        <v>5427</v>
      </c>
      <c r="P332" s="18"/>
      <c r="Q332" s="18"/>
      <c r="R332" s="18"/>
      <c r="S332" s="18"/>
      <c r="T332" s="18"/>
      <c r="U332" s="18"/>
      <c r="V332" s="18"/>
      <c r="W332" s="34"/>
    </row>
    <row r="333" spans="1:23" x14ac:dyDescent="0.2">
      <c r="A333" s="497"/>
      <c r="B333" s="499"/>
      <c r="C333" s="501"/>
      <c r="D333" s="501"/>
      <c r="E333" s="503"/>
      <c r="F333" s="17">
        <v>90</v>
      </c>
      <c r="G333" s="18" t="s">
        <v>12006</v>
      </c>
      <c r="H333" s="18" t="s">
        <v>12007</v>
      </c>
      <c r="I333" s="80"/>
      <c r="J333" s="18" t="s">
        <v>134</v>
      </c>
      <c r="K333" s="19">
        <v>1</v>
      </c>
      <c r="L333" s="19">
        <v>0</v>
      </c>
      <c r="M333" s="20" t="s">
        <v>33</v>
      </c>
      <c r="N333" s="20" t="s">
        <v>34</v>
      </c>
      <c r="O333" s="18" t="s">
        <v>1579</v>
      </c>
      <c r="P333" s="18"/>
      <c r="Q333" s="18"/>
      <c r="R333" s="18"/>
      <c r="S333" s="18"/>
      <c r="T333" s="18"/>
      <c r="U333" s="18"/>
      <c r="V333" s="18"/>
      <c r="W333" s="34"/>
    </row>
    <row r="334" spans="1:23" x14ac:dyDescent="0.2">
      <c r="A334" s="497"/>
      <c r="B334" s="499"/>
      <c r="C334" s="501"/>
      <c r="D334" s="501"/>
      <c r="E334" s="503"/>
      <c r="F334" s="17">
        <v>91</v>
      </c>
      <c r="G334" s="18" t="s">
        <v>12008</v>
      </c>
      <c r="H334" s="18" t="s">
        <v>12009</v>
      </c>
      <c r="I334" s="80"/>
      <c r="J334" s="18" t="s">
        <v>134</v>
      </c>
      <c r="K334" s="19">
        <v>2</v>
      </c>
      <c r="L334" s="19">
        <v>0</v>
      </c>
      <c r="M334" s="20" t="s">
        <v>33</v>
      </c>
      <c r="N334" s="20" t="s">
        <v>34</v>
      </c>
      <c r="O334" s="18" t="s">
        <v>5427</v>
      </c>
      <c r="P334" s="18"/>
      <c r="Q334" s="18"/>
      <c r="R334" s="18"/>
      <c r="S334" s="18"/>
      <c r="T334" s="18"/>
      <c r="U334" s="18"/>
      <c r="V334" s="18"/>
      <c r="W334" s="34"/>
    </row>
    <row r="335" spans="1:23" x14ac:dyDescent="0.2">
      <c r="A335" s="497"/>
      <c r="B335" s="499"/>
      <c r="C335" s="501"/>
      <c r="D335" s="501"/>
      <c r="E335" s="503"/>
      <c r="F335" s="17">
        <v>92</v>
      </c>
      <c r="G335" s="18" t="s">
        <v>12010</v>
      </c>
      <c r="H335" s="18" t="s">
        <v>12011</v>
      </c>
      <c r="I335" s="80"/>
      <c r="J335" s="18" t="s">
        <v>134</v>
      </c>
      <c r="K335" s="19">
        <v>2</v>
      </c>
      <c r="L335" s="19">
        <v>0</v>
      </c>
      <c r="M335" s="20" t="s">
        <v>33</v>
      </c>
      <c r="N335" s="20" t="s">
        <v>34</v>
      </c>
      <c r="O335" s="18" t="s">
        <v>5427</v>
      </c>
      <c r="P335" s="18"/>
      <c r="Q335" s="18"/>
      <c r="R335" s="18"/>
      <c r="S335" s="18"/>
      <c r="T335" s="18"/>
      <c r="U335" s="18"/>
      <c r="V335" s="18"/>
      <c r="W335" s="34"/>
    </row>
    <row r="336" spans="1:23" x14ac:dyDescent="0.2">
      <c r="A336" s="497"/>
      <c r="B336" s="499"/>
      <c r="C336" s="501"/>
      <c r="D336" s="501"/>
      <c r="E336" s="503"/>
      <c r="F336" s="17">
        <v>93</v>
      </c>
      <c r="G336" s="18" t="s">
        <v>12012</v>
      </c>
      <c r="H336" s="18" t="s">
        <v>12013</v>
      </c>
      <c r="I336" s="80"/>
      <c r="J336" s="18" t="s">
        <v>134</v>
      </c>
      <c r="K336" s="19">
        <v>2</v>
      </c>
      <c r="L336" s="19">
        <v>0</v>
      </c>
      <c r="M336" s="20" t="s">
        <v>33</v>
      </c>
      <c r="N336" s="20" t="s">
        <v>34</v>
      </c>
      <c r="O336" s="18" t="s">
        <v>5427</v>
      </c>
      <c r="P336" s="18"/>
      <c r="Q336" s="18"/>
      <c r="R336" s="18"/>
      <c r="S336" s="18"/>
      <c r="T336" s="18"/>
      <c r="U336" s="18"/>
      <c r="V336" s="18"/>
      <c r="W336" s="34"/>
    </row>
    <row r="337" spans="1:23" x14ac:dyDescent="0.2">
      <c r="A337" s="497"/>
      <c r="B337" s="499"/>
      <c r="C337" s="501"/>
      <c r="D337" s="501"/>
      <c r="E337" s="503"/>
      <c r="F337" s="17">
        <v>94</v>
      </c>
      <c r="G337" s="18" t="s">
        <v>12014</v>
      </c>
      <c r="H337" s="18" t="s">
        <v>12015</v>
      </c>
      <c r="I337" s="80"/>
      <c r="J337" s="18" t="s">
        <v>134</v>
      </c>
      <c r="K337" s="19">
        <v>2</v>
      </c>
      <c r="L337" s="19">
        <v>0</v>
      </c>
      <c r="M337" s="20" t="s">
        <v>33</v>
      </c>
      <c r="N337" s="20" t="s">
        <v>34</v>
      </c>
      <c r="O337" s="18" t="s">
        <v>5427</v>
      </c>
      <c r="P337" s="18"/>
      <c r="Q337" s="18"/>
      <c r="R337" s="18"/>
      <c r="S337" s="18"/>
      <c r="T337" s="18"/>
      <c r="U337" s="18"/>
      <c r="V337" s="18"/>
      <c r="W337" s="34"/>
    </row>
    <row r="338" spans="1:23" x14ac:dyDescent="0.2">
      <c r="A338" s="497"/>
      <c r="B338" s="499"/>
      <c r="C338" s="501"/>
      <c r="D338" s="501"/>
      <c r="E338" s="503"/>
      <c r="F338" s="17">
        <v>95</v>
      </c>
      <c r="G338" s="18" t="s">
        <v>12016</v>
      </c>
      <c r="H338" s="18" t="s">
        <v>12017</v>
      </c>
      <c r="I338" s="80"/>
      <c r="J338" s="18" t="s">
        <v>134</v>
      </c>
      <c r="K338" s="19">
        <v>2</v>
      </c>
      <c r="L338" s="19">
        <v>0</v>
      </c>
      <c r="M338" s="20" t="s">
        <v>33</v>
      </c>
      <c r="N338" s="20" t="s">
        <v>34</v>
      </c>
      <c r="O338" s="18" t="s">
        <v>5427</v>
      </c>
      <c r="P338" s="18"/>
      <c r="Q338" s="18"/>
      <c r="R338" s="18"/>
      <c r="S338" s="18"/>
      <c r="T338" s="18"/>
      <c r="U338" s="18"/>
      <c r="V338" s="18"/>
      <c r="W338" s="34"/>
    </row>
    <row r="339" spans="1:23" x14ac:dyDescent="0.2">
      <c r="A339" s="497"/>
      <c r="B339" s="499"/>
      <c r="C339" s="501"/>
      <c r="D339" s="501"/>
      <c r="E339" s="503"/>
      <c r="F339" s="17">
        <v>96</v>
      </c>
      <c r="G339" s="18" t="s">
        <v>12018</v>
      </c>
      <c r="H339" s="18" t="s">
        <v>12019</v>
      </c>
      <c r="I339" s="80"/>
      <c r="J339" s="18" t="s">
        <v>134</v>
      </c>
      <c r="K339" s="19">
        <v>2</v>
      </c>
      <c r="L339" s="19">
        <v>0</v>
      </c>
      <c r="M339" s="20" t="s">
        <v>33</v>
      </c>
      <c r="N339" s="20" t="s">
        <v>34</v>
      </c>
      <c r="O339" s="18" t="s">
        <v>5427</v>
      </c>
      <c r="P339" s="18"/>
      <c r="Q339" s="18"/>
      <c r="R339" s="18"/>
      <c r="S339" s="18"/>
      <c r="T339" s="18"/>
      <c r="U339" s="18"/>
      <c r="V339" s="18"/>
      <c r="W339" s="34"/>
    </row>
    <row r="340" spans="1:23" x14ac:dyDescent="0.2">
      <c r="A340" s="497"/>
      <c r="B340" s="499"/>
      <c r="C340" s="501"/>
      <c r="D340" s="501"/>
      <c r="E340" s="503"/>
      <c r="F340" s="17">
        <v>97</v>
      </c>
      <c r="G340" s="18" t="s">
        <v>12020</v>
      </c>
      <c r="H340" s="18" t="s">
        <v>12021</v>
      </c>
      <c r="I340" s="80"/>
      <c r="J340" s="18" t="s">
        <v>134</v>
      </c>
      <c r="K340" s="19">
        <v>1</v>
      </c>
      <c r="L340" s="19">
        <v>0</v>
      </c>
      <c r="M340" s="20" t="s">
        <v>33</v>
      </c>
      <c r="N340" s="20" t="s">
        <v>34</v>
      </c>
      <c r="O340" s="18" t="s">
        <v>1579</v>
      </c>
      <c r="P340" s="18"/>
      <c r="Q340" s="18"/>
      <c r="R340" s="18"/>
      <c r="S340" s="18"/>
      <c r="T340" s="18"/>
      <c r="U340" s="18"/>
      <c r="V340" s="18"/>
      <c r="W340" s="34"/>
    </row>
    <row r="341" spans="1:23" x14ac:dyDescent="0.2">
      <c r="A341" s="497"/>
      <c r="B341" s="499"/>
      <c r="C341" s="501"/>
      <c r="D341" s="501"/>
      <c r="E341" s="503"/>
      <c r="F341" s="17">
        <v>98</v>
      </c>
      <c r="G341" s="18" t="s">
        <v>12022</v>
      </c>
      <c r="H341" s="18" t="s">
        <v>12023</v>
      </c>
      <c r="I341" s="80"/>
      <c r="J341" s="18" t="s">
        <v>134</v>
      </c>
      <c r="K341" s="19">
        <v>2</v>
      </c>
      <c r="L341" s="19">
        <v>0</v>
      </c>
      <c r="M341" s="20" t="s">
        <v>33</v>
      </c>
      <c r="N341" s="20" t="s">
        <v>34</v>
      </c>
      <c r="O341" s="18" t="s">
        <v>5427</v>
      </c>
      <c r="P341" s="18"/>
      <c r="Q341" s="18"/>
      <c r="R341" s="18"/>
      <c r="S341" s="18"/>
      <c r="T341" s="18"/>
      <c r="U341" s="18"/>
      <c r="V341" s="18"/>
      <c r="W341" s="34"/>
    </row>
    <row r="342" spans="1:23" x14ac:dyDescent="0.2">
      <c r="A342" s="497"/>
      <c r="B342" s="499"/>
      <c r="C342" s="501"/>
      <c r="D342" s="501"/>
      <c r="E342" s="503"/>
      <c r="F342" s="17">
        <v>99</v>
      </c>
      <c r="G342" s="18" t="s">
        <v>12024</v>
      </c>
      <c r="H342" s="18" t="s">
        <v>12025</v>
      </c>
      <c r="I342" s="80"/>
      <c r="J342" s="18" t="s">
        <v>134</v>
      </c>
      <c r="K342" s="19">
        <v>2</v>
      </c>
      <c r="L342" s="19">
        <v>0</v>
      </c>
      <c r="M342" s="20" t="s">
        <v>33</v>
      </c>
      <c r="N342" s="20" t="s">
        <v>34</v>
      </c>
      <c r="O342" s="18" t="s">
        <v>5427</v>
      </c>
      <c r="P342" s="18"/>
      <c r="Q342" s="18"/>
      <c r="R342" s="18"/>
      <c r="S342" s="18"/>
      <c r="T342" s="18"/>
      <c r="U342" s="18"/>
      <c r="V342" s="18"/>
      <c r="W342" s="34"/>
    </row>
    <row r="343" spans="1:23" x14ac:dyDescent="0.2">
      <c r="A343" s="497"/>
      <c r="B343" s="499"/>
      <c r="C343" s="501"/>
      <c r="D343" s="501"/>
      <c r="E343" s="503"/>
      <c r="F343" s="17">
        <v>100</v>
      </c>
      <c r="G343" s="18" t="s">
        <v>12026</v>
      </c>
      <c r="H343" s="18" t="s">
        <v>12027</v>
      </c>
      <c r="I343" s="80"/>
      <c r="J343" s="18" t="s">
        <v>134</v>
      </c>
      <c r="K343" s="19">
        <v>2</v>
      </c>
      <c r="L343" s="19">
        <v>0</v>
      </c>
      <c r="M343" s="20" t="s">
        <v>33</v>
      </c>
      <c r="N343" s="20" t="s">
        <v>34</v>
      </c>
      <c r="O343" s="18" t="s">
        <v>5427</v>
      </c>
      <c r="P343" s="18"/>
      <c r="Q343" s="18"/>
      <c r="R343" s="18"/>
      <c r="S343" s="18"/>
      <c r="T343" s="18"/>
      <c r="U343" s="18"/>
      <c r="V343" s="18"/>
      <c r="W343" s="34"/>
    </row>
    <row r="344" spans="1:23" x14ac:dyDescent="0.2">
      <c r="A344" s="497"/>
      <c r="B344" s="499"/>
      <c r="C344" s="501"/>
      <c r="D344" s="501"/>
      <c r="E344" s="503"/>
      <c r="F344" s="17">
        <v>101</v>
      </c>
      <c r="G344" s="18" t="s">
        <v>12028</v>
      </c>
      <c r="H344" s="18" t="s">
        <v>12029</v>
      </c>
      <c r="I344" s="80"/>
      <c r="J344" s="18" t="s">
        <v>134</v>
      </c>
      <c r="K344" s="19">
        <v>2</v>
      </c>
      <c r="L344" s="19">
        <v>0</v>
      </c>
      <c r="M344" s="20" t="s">
        <v>33</v>
      </c>
      <c r="N344" s="20" t="s">
        <v>34</v>
      </c>
      <c r="O344" s="18" t="s">
        <v>5427</v>
      </c>
      <c r="P344" s="18"/>
      <c r="Q344" s="18"/>
      <c r="R344" s="18"/>
      <c r="S344" s="18"/>
      <c r="T344" s="18"/>
      <c r="U344" s="18"/>
      <c r="V344" s="18"/>
      <c r="W344" s="34"/>
    </row>
    <row r="345" spans="1:23" x14ac:dyDescent="0.2">
      <c r="A345" s="497"/>
      <c r="B345" s="499"/>
      <c r="C345" s="501"/>
      <c r="D345" s="501"/>
      <c r="E345" s="503"/>
      <c r="F345" s="17">
        <v>102</v>
      </c>
      <c r="G345" s="18" t="s">
        <v>12030</v>
      </c>
      <c r="H345" s="18" t="s">
        <v>12031</v>
      </c>
      <c r="I345" s="80"/>
      <c r="J345" s="18" t="s">
        <v>134</v>
      </c>
      <c r="K345" s="19">
        <v>2</v>
      </c>
      <c r="L345" s="19">
        <v>0</v>
      </c>
      <c r="M345" s="20" t="s">
        <v>33</v>
      </c>
      <c r="N345" s="20" t="s">
        <v>34</v>
      </c>
      <c r="O345" s="18" t="s">
        <v>5427</v>
      </c>
      <c r="P345" s="18"/>
      <c r="Q345" s="18"/>
      <c r="R345" s="18"/>
      <c r="S345" s="18"/>
      <c r="T345" s="18"/>
      <c r="U345" s="18"/>
      <c r="V345" s="18"/>
      <c r="W345" s="34"/>
    </row>
    <row r="346" spans="1:23" x14ac:dyDescent="0.2">
      <c r="A346" s="497"/>
      <c r="B346" s="499"/>
      <c r="C346" s="501"/>
      <c r="D346" s="501"/>
      <c r="E346" s="503"/>
      <c r="F346" s="17">
        <v>103</v>
      </c>
      <c r="G346" s="18" t="s">
        <v>12032</v>
      </c>
      <c r="H346" s="18" t="s">
        <v>12033</v>
      </c>
      <c r="I346" s="80"/>
      <c r="J346" s="18" t="s">
        <v>134</v>
      </c>
      <c r="K346" s="19">
        <v>2</v>
      </c>
      <c r="L346" s="19">
        <v>0</v>
      </c>
      <c r="M346" s="20" t="s">
        <v>33</v>
      </c>
      <c r="N346" s="20" t="s">
        <v>34</v>
      </c>
      <c r="O346" s="18" t="s">
        <v>5427</v>
      </c>
      <c r="P346" s="18"/>
      <c r="Q346" s="18"/>
      <c r="R346" s="18"/>
      <c r="S346" s="18"/>
      <c r="T346" s="18"/>
      <c r="U346" s="18"/>
      <c r="V346" s="18"/>
      <c r="W346" s="34"/>
    </row>
    <row r="347" spans="1:23" x14ac:dyDescent="0.2">
      <c r="A347" s="497"/>
      <c r="B347" s="499"/>
      <c r="C347" s="501"/>
      <c r="D347" s="501"/>
      <c r="E347" s="503"/>
      <c r="F347" s="17">
        <v>104</v>
      </c>
      <c r="G347" s="18" t="s">
        <v>12034</v>
      </c>
      <c r="H347" s="18" t="s">
        <v>12035</v>
      </c>
      <c r="I347" s="80"/>
      <c r="J347" s="18" t="s">
        <v>134</v>
      </c>
      <c r="K347" s="19">
        <v>1</v>
      </c>
      <c r="L347" s="19">
        <v>0</v>
      </c>
      <c r="M347" s="20" t="s">
        <v>33</v>
      </c>
      <c r="N347" s="20" t="s">
        <v>34</v>
      </c>
      <c r="O347" s="18" t="s">
        <v>1579</v>
      </c>
      <c r="P347" s="18"/>
      <c r="Q347" s="18"/>
      <c r="R347" s="18"/>
      <c r="S347" s="18"/>
      <c r="T347" s="18"/>
      <c r="U347" s="18"/>
      <c r="V347" s="18"/>
      <c r="W347" s="34"/>
    </row>
    <row r="348" spans="1:23" x14ac:dyDescent="0.2">
      <c r="A348" s="497"/>
      <c r="B348" s="499"/>
      <c r="C348" s="501"/>
      <c r="D348" s="501"/>
      <c r="E348" s="503"/>
      <c r="F348" s="17">
        <v>105</v>
      </c>
      <c r="G348" s="18" t="s">
        <v>12036</v>
      </c>
      <c r="H348" s="18" t="s">
        <v>12037</v>
      </c>
      <c r="I348" s="80"/>
      <c r="J348" s="18" t="s">
        <v>134</v>
      </c>
      <c r="K348" s="19">
        <v>2</v>
      </c>
      <c r="L348" s="19">
        <v>0</v>
      </c>
      <c r="M348" s="20" t="s">
        <v>33</v>
      </c>
      <c r="N348" s="20" t="s">
        <v>34</v>
      </c>
      <c r="O348" s="18" t="s">
        <v>5427</v>
      </c>
      <c r="P348" s="18"/>
      <c r="Q348" s="18"/>
      <c r="R348" s="18"/>
      <c r="S348" s="18"/>
      <c r="T348" s="18"/>
      <c r="U348" s="18"/>
      <c r="V348" s="18"/>
      <c r="W348" s="34"/>
    </row>
    <row r="349" spans="1:23" x14ac:dyDescent="0.2">
      <c r="A349" s="497"/>
      <c r="B349" s="499"/>
      <c r="C349" s="501"/>
      <c r="D349" s="501"/>
      <c r="E349" s="503"/>
      <c r="F349" s="17">
        <v>106</v>
      </c>
      <c r="G349" s="18" t="s">
        <v>12038</v>
      </c>
      <c r="H349" s="18" t="s">
        <v>12039</v>
      </c>
      <c r="I349" s="80"/>
      <c r="J349" s="18" t="s">
        <v>134</v>
      </c>
      <c r="K349" s="19">
        <v>2</v>
      </c>
      <c r="L349" s="19">
        <v>0</v>
      </c>
      <c r="M349" s="20" t="s">
        <v>33</v>
      </c>
      <c r="N349" s="20" t="s">
        <v>34</v>
      </c>
      <c r="O349" s="18" t="s">
        <v>5427</v>
      </c>
      <c r="P349" s="18"/>
      <c r="Q349" s="18"/>
      <c r="R349" s="18"/>
      <c r="S349" s="18"/>
      <c r="T349" s="18"/>
      <c r="U349" s="18"/>
      <c r="V349" s="18"/>
      <c r="W349" s="34"/>
    </row>
    <row r="350" spans="1:23" x14ac:dyDescent="0.2">
      <c r="A350" s="497"/>
      <c r="B350" s="499"/>
      <c r="C350" s="501"/>
      <c r="D350" s="501"/>
      <c r="E350" s="503"/>
      <c r="F350" s="17">
        <v>107</v>
      </c>
      <c r="G350" s="18" t="s">
        <v>12040</v>
      </c>
      <c r="H350" s="18" t="s">
        <v>12041</v>
      </c>
      <c r="I350" s="80"/>
      <c r="J350" s="18" t="s">
        <v>134</v>
      </c>
      <c r="K350" s="19">
        <v>2</v>
      </c>
      <c r="L350" s="19">
        <v>0</v>
      </c>
      <c r="M350" s="20" t="s">
        <v>33</v>
      </c>
      <c r="N350" s="20" t="s">
        <v>34</v>
      </c>
      <c r="O350" s="18" t="s">
        <v>5427</v>
      </c>
      <c r="P350" s="18"/>
      <c r="Q350" s="18"/>
      <c r="R350" s="18"/>
      <c r="S350" s="18"/>
      <c r="T350" s="18"/>
      <c r="U350" s="18"/>
      <c r="V350" s="18"/>
      <c r="W350" s="34"/>
    </row>
    <row r="351" spans="1:23" x14ac:dyDescent="0.2">
      <c r="A351" s="497"/>
      <c r="B351" s="499"/>
      <c r="C351" s="501"/>
      <c r="D351" s="501"/>
      <c r="E351" s="503"/>
      <c r="F351" s="17">
        <v>108</v>
      </c>
      <c r="G351" s="18" t="s">
        <v>12042</v>
      </c>
      <c r="H351" s="18" t="s">
        <v>12043</v>
      </c>
      <c r="I351" s="80"/>
      <c r="J351" s="18" t="s">
        <v>134</v>
      </c>
      <c r="K351" s="19">
        <v>2</v>
      </c>
      <c r="L351" s="19">
        <v>0</v>
      </c>
      <c r="M351" s="20" t="s">
        <v>33</v>
      </c>
      <c r="N351" s="20" t="s">
        <v>34</v>
      </c>
      <c r="O351" s="18" t="s">
        <v>5427</v>
      </c>
      <c r="P351" s="18"/>
      <c r="Q351" s="18"/>
      <c r="R351" s="18"/>
      <c r="S351" s="18"/>
      <c r="T351" s="18"/>
      <c r="U351" s="18"/>
      <c r="V351" s="18"/>
      <c r="W351" s="34"/>
    </row>
    <row r="352" spans="1:23" x14ac:dyDescent="0.2">
      <c r="A352" s="497"/>
      <c r="B352" s="499"/>
      <c r="C352" s="501"/>
      <c r="D352" s="501"/>
      <c r="E352" s="503"/>
      <c r="F352" s="17">
        <v>109</v>
      </c>
      <c r="G352" s="18" t="s">
        <v>12044</v>
      </c>
      <c r="H352" s="18" t="s">
        <v>12045</v>
      </c>
      <c r="I352" s="80"/>
      <c r="J352" s="18" t="s">
        <v>134</v>
      </c>
      <c r="K352" s="19">
        <v>2</v>
      </c>
      <c r="L352" s="19">
        <v>0</v>
      </c>
      <c r="M352" s="20" t="s">
        <v>33</v>
      </c>
      <c r="N352" s="20" t="s">
        <v>34</v>
      </c>
      <c r="O352" s="18" t="s">
        <v>5427</v>
      </c>
      <c r="P352" s="18"/>
      <c r="Q352" s="18"/>
      <c r="R352" s="18"/>
      <c r="S352" s="18"/>
      <c r="T352" s="18"/>
      <c r="U352" s="18"/>
      <c r="V352" s="18"/>
      <c r="W352" s="34"/>
    </row>
    <row r="353" spans="1:23" x14ac:dyDescent="0.2">
      <c r="A353" s="497"/>
      <c r="B353" s="499"/>
      <c r="C353" s="501"/>
      <c r="D353" s="501"/>
      <c r="E353" s="503"/>
      <c r="F353" s="17">
        <v>110</v>
      </c>
      <c r="G353" s="18" t="s">
        <v>12046</v>
      </c>
      <c r="H353" s="18" t="s">
        <v>12047</v>
      </c>
      <c r="I353" s="80"/>
      <c r="J353" s="18" t="s">
        <v>134</v>
      </c>
      <c r="K353" s="19">
        <v>2</v>
      </c>
      <c r="L353" s="19">
        <v>0</v>
      </c>
      <c r="M353" s="20" t="s">
        <v>33</v>
      </c>
      <c r="N353" s="20" t="s">
        <v>34</v>
      </c>
      <c r="O353" s="18" t="s">
        <v>5427</v>
      </c>
      <c r="P353" s="18"/>
      <c r="Q353" s="18"/>
      <c r="R353" s="18"/>
      <c r="S353" s="18"/>
      <c r="T353" s="18"/>
      <c r="U353" s="18"/>
      <c r="V353" s="18"/>
      <c r="W353" s="34"/>
    </row>
    <row r="354" spans="1:23" x14ac:dyDescent="0.2">
      <c r="A354" s="497"/>
      <c r="B354" s="499"/>
      <c r="C354" s="501"/>
      <c r="D354" s="501"/>
      <c r="E354" s="503"/>
      <c r="F354" s="17">
        <v>111</v>
      </c>
      <c r="G354" s="18" t="s">
        <v>12048</v>
      </c>
      <c r="H354" s="18" t="s">
        <v>12049</v>
      </c>
      <c r="I354" s="80"/>
      <c r="J354" s="18" t="s">
        <v>134</v>
      </c>
      <c r="K354" s="19">
        <v>3</v>
      </c>
      <c r="L354" s="19">
        <v>0</v>
      </c>
      <c r="M354" s="20" t="s">
        <v>33</v>
      </c>
      <c r="N354" s="20" t="s">
        <v>34</v>
      </c>
      <c r="O354" s="18" t="s">
        <v>1920</v>
      </c>
      <c r="P354" s="18"/>
      <c r="Q354" s="18"/>
      <c r="R354" s="18"/>
      <c r="S354" s="18"/>
      <c r="T354" s="18"/>
      <c r="U354" s="18"/>
      <c r="V354" s="18"/>
      <c r="W354" s="34"/>
    </row>
    <row r="355" spans="1:23" x14ac:dyDescent="0.2">
      <c r="A355" s="497"/>
      <c r="B355" s="499"/>
      <c r="C355" s="501"/>
      <c r="D355" s="501"/>
      <c r="E355" s="503"/>
      <c r="F355" s="17">
        <v>112</v>
      </c>
      <c r="G355" s="18" t="s">
        <v>12050</v>
      </c>
      <c r="H355" s="18" t="s">
        <v>12051</v>
      </c>
      <c r="I355" s="80"/>
      <c r="J355" s="18" t="s">
        <v>134</v>
      </c>
      <c r="K355" s="19">
        <v>3</v>
      </c>
      <c r="L355" s="19">
        <v>0</v>
      </c>
      <c r="M355" s="20" t="s">
        <v>33</v>
      </c>
      <c r="N355" s="20" t="s">
        <v>34</v>
      </c>
      <c r="O355" s="18" t="s">
        <v>1920</v>
      </c>
      <c r="P355" s="18"/>
      <c r="Q355" s="18"/>
      <c r="R355" s="18"/>
      <c r="S355" s="18"/>
      <c r="T355" s="18"/>
      <c r="U355" s="18"/>
      <c r="V355" s="18"/>
      <c r="W355" s="34"/>
    </row>
    <row r="356" spans="1:23" x14ac:dyDescent="0.2">
      <c r="A356" s="497"/>
      <c r="B356" s="499"/>
      <c r="C356" s="501"/>
      <c r="D356" s="501"/>
      <c r="E356" s="503"/>
      <c r="F356" s="17">
        <v>113</v>
      </c>
      <c r="G356" s="18" t="s">
        <v>12052</v>
      </c>
      <c r="H356" s="18" t="s">
        <v>12053</v>
      </c>
      <c r="I356" s="80"/>
      <c r="J356" s="18" t="s">
        <v>134</v>
      </c>
      <c r="K356" s="19">
        <v>3</v>
      </c>
      <c r="L356" s="19">
        <v>0</v>
      </c>
      <c r="M356" s="20" t="s">
        <v>33</v>
      </c>
      <c r="N356" s="20" t="s">
        <v>34</v>
      </c>
      <c r="O356" s="18" t="s">
        <v>1920</v>
      </c>
      <c r="P356" s="18"/>
      <c r="Q356" s="18"/>
      <c r="R356" s="18"/>
      <c r="S356" s="18"/>
      <c r="T356" s="18"/>
      <c r="U356" s="18"/>
      <c r="V356" s="18"/>
      <c r="W356" s="34"/>
    </row>
    <row r="357" spans="1:23" x14ac:dyDescent="0.2">
      <c r="A357" s="497"/>
      <c r="B357" s="499"/>
      <c r="C357" s="501"/>
      <c r="D357" s="501"/>
      <c r="E357" s="503"/>
      <c r="F357" s="17">
        <v>114</v>
      </c>
      <c r="G357" s="18" t="s">
        <v>12054</v>
      </c>
      <c r="H357" s="18" t="s">
        <v>12055</v>
      </c>
      <c r="I357" s="80"/>
      <c r="J357" s="18" t="s">
        <v>134</v>
      </c>
      <c r="K357" s="19">
        <v>3</v>
      </c>
      <c r="L357" s="19">
        <v>0</v>
      </c>
      <c r="M357" s="20" t="s">
        <v>33</v>
      </c>
      <c r="N357" s="20" t="s">
        <v>34</v>
      </c>
      <c r="O357" s="18" t="s">
        <v>1920</v>
      </c>
      <c r="P357" s="18"/>
      <c r="Q357" s="18"/>
      <c r="R357" s="18"/>
      <c r="S357" s="18"/>
      <c r="T357" s="18"/>
      <c r="U357" s="18"/>
      <c r="V357" s="18"/>
      <c r="W357" s="34"/>
    </row>
    <row r="358" spans="1:23" x14ac:dyDescent="0.2">
      <c r="A358" s="497"/>
      <c r="B358" s="499"/>
      <c r="C358" s="501"/>
      <c r="D358" s="501"/>
      <c r="E358" s="503"/>
      <c r="F358" s="17">
        <v>115</v>
      </c>
      <c r="G358" s="18" t="s">
        <v>12056</v>
      </c>
      <c r="H358" s="18" t="s">
        <v>12057</v>
      </c>
      <c r="I358" s="80"/>
      <c r="J358" s="18" t="s">
        <v>134</v>
      </c>
      <c r="K358" s="19">
        <v>3</v>
      </c>
      <c r="L358" s="19">
        <v>0</v>
      </c>
      <c r="M358" s="20" t="s">
        <v>33</v>
      </c>
      <c r="N358" s="20" t="s">
        <v>34</v>
      </c>
      <c r="O358" s="18" t="s">
        <v>1920</v>
      </c>
      <c r="P358" s="18"/>
      <c r="Q358" s="18"/>
      <c r="R358" s="18"/>
      <c r="S358" s="18"/>
      <c r="T358" s="18"/>
      <c r="U358" s="18"/>
      <c r="V358" s="18"/>
      <c r="W358" s="34"/>
    </row>
    <row r="359" spans="1:23" x14ac:dyDescent="0.2">
      <c r="A359" s="497"/>
      <c r="B359" s="499"/>
      <c r="C359" s="501"/>
      <c r="D359" s="501"/>
      <c r="E359" s="503"/>
      <c r="F359" s="17">
        <v>116</v>
      </c>
      <c r="G359" s="18" t="s">
        <v>12058</v>
      </c>
      <c r="H359" s="18" t="s">
        <v>12059</v>
      </c>
      <c r="I359" s="80"/>
      <c r="J359" s="18" t="s">
        <v>134</v>
      </c>
      <c r="K359" s="19">
        <v>3</v>
      </c>
      <c r="L359" s="19">
        <v>0</v>
      </c>
      <c r="M359" s="20" t="s">
        <v>33</v>
      </c>
      <c r="N359" s="20" t="s">
        <v>34</v>
      </c>
      <c r="O359" s="18" t="s">
        <v>1920</v>
      </c>
      <c r="P359" s="18"/>
      <c r="Q359" s="18"/>
      <c r="R359" s="18"/>
      <c r="S359" s="18"/>
      <c r="T359" s="18"/>
      <c r="U359" s="18"/>
      <c r="V359" s="18"/>
      <c r="W359" s="34"/>
    </row>
    <row r="360" spans="1:23" x14ac:dyDescent="0.2">
      <c r="A360" s="497"/>
      <c r="B360" s="499"/>
      <c r="C360" s="501"/>
      <c r="D360" s="501"/>
      <c r="E360" s="503"/>
      <c r="F360" s="17">
        <v>117</v>
      </c>
      <c r="G360" s="18" t="s">
        <v>12060</v>
      </c>
      <c r="H360" s="18" t="s">
        <v>12061</v>
      </c>
      <c r="I360" s="80"/>
      <c r="J360" s="18" t="s">
        <v>134</v>
      </c>
      <c r="K360" s="19">
        <v>3</v>
      </c>
      <c r="L360" s="19">
        <v>0</v>
      </c>
      <c r="M360" s="20" t="s">
        <v>33</v>
      </c>
      <c r="N360" s="20" t="s">
        <v>34</v>
      </c>
      <c r="O360" s="18" t="s">
        <v>1920</v>
      </c>
      <c r="P360" s="18"/>
      <c r="Q360" s="18"/>
      <c r="R360" s="18"/>
      <c r="S360" s="18"/>
      <c r="T360" s="18"/>
      <c r="U360" s="18"/>
      <c r="V360" s="18"/>
      <c r="W360" s="34"/>
    </row>
    <row r="361" spans="1:23" x14ac:dyDescent="0.2">
      <c r="A361" s="497"/>
      <c r="B361" s="499"/>
      <c r="C361" s="501"/>
      <c r="D361" s="501"/>
      <c r="E361" s="503"/>
      <c r="F361" s="17">
        <v>118</v>
      </c>
      <c r="G361" s="18" t="s">
        <v>12062</v>
      </c>
      <c r="H361" s="18" t="s">
        <v>12063</v>
      </c>
      <c r="I361" s="80"/>
      <c r="J361" s="18" t="s">
        <v>134</v>
      </c>
      <c r="K361" s="19">
        <v>3</v>
      </c>
      <c r="L361" s="19">
        <v>0</v>
      </c>
      <c r="M361" s="20" t="s">
        <v>33</v>
      </c>
      <c r="N361" s="20" t="s">
        <v>34</v>
      </c>
      <c r="O361" s="18" t="s">
        <v>1920</v>
      </c>
      <c r="P361" s="18"/>
      <c r="Q361" s="18"/>
      <c r="R361" s="18"/>
      <c r="S361" s="18"/>
      <c r="T361" s="18"/>
      <c r="U361" s="18"/>
      <c r="V361" s="18"/>
      <c r="W361" s="34"/>
    </row>
    <row r="362" spans="1:23" x14ac:dyDescent="0.2">
      <c r="A362" s="497"/>
      <c r="B362" s="499"/>
      <c r="C362" s="501"/>
      <c r="D362" s="501"/>
      <c r="E362" s="503"/>
      <c r="F362" s="17">
        <v>119</v>
      </c>
      <c r="G362" s="18" t="s">
        <v>12064</v>
      </c>
      <c r="H362" s="18" t="s">
        <v>12065</v>
      </c>
      <c r="I362" s="80"/>
      <c r="J362" s="18" t="s">
        <v>134</v>
      </c>
      <c r="K362" s="19">
        <v>3</v>
      </c>
      <c r="L362" s="19">
        <v>0</v>
      </c>
      <c r="M362" s="20" t="s">
        <v>33</v>
      </c>
      <c r="N362" s="20" t="s">
        <v>34</v>
      </c>
      <c r="O362" s="18" t="s">
        <v>1920</v>
      </c>
      <c r="P362" s="18"/>
      <c r="Q362" s="18"/>
      <c r="R362" s="18"/>
      <c r="S362" s="18"/>
      <c r="T362" s="18"/>
      <c r="U362" s="18"/>
      <c r="V362" s="18"/>
      <c r="W362" s="34"/>
    </row>
    <row r="363" spans="1:23" x14ac:dyDescent="0.2">
      <c r="A363" s="497"/>
      <c r="B363" s="499"/>
      <c r="C363" s="501"/>
      <c r="D363" s="501"/>
      <c r="E363" s="503"/>
      <c r="F363" s="17">
        <v>120</v>
      </c>
      <c r="G363" s="18" t="s">
        <v>12066</v>
      </c>
      <c r="H363" s="18" t="s">
        <v>12067</v>
      </c>
      <c r="I363" s="80"/>
      <c r="J363" s="18" t="s">
        <v>134</v>
      </c>
      <c r="K363" s="19">
        <v>3</v>
      </c>
      <c r="L363" s="19">
        <v>0</v>
      </c>
      <c r="M363" s="20" t="s">
        <v>33</v>
      </c>
      <c r="N363" s="20" t="s">
        <v>34</v>
      </c>
      <c r="O363" s="18" t="s">
        <v>1920</v>
      </c>
      <c r="P363" s="18"/>
      <c r="Q363" s="18"/>
      <c r="R363" s="18"/>
      <c r="S363" s="18"/>
      <c r="T363" s="18"/>
      <c r="U363" s="18"/>
      <c r="V363" s="18"/>
      <c r="W363" s="34"/>
    </row>
    <row r="364" spans="1:23" x14ac:dyDescent="0.2">
      <c r="A364" s="497"/>
      <c r="B364" s="499"/>
      <c r="C364" s="501"/>
      <c r="D364" s="501"/>
      <c r="E364" s="503"/>
      <c r="F364" s="17">
        <v>121</v>
      </c>
      <c r="G364" s="18" t="s">
        <v>12068</v>
      </c>
      <c r="H364" s="18" t="s">
        <v>12069</v>
      </c>
      <c r="I364" s="80"/>
      <c r="J364" s="18" t="s">
        <v>134</v>
      </c>
      <c r="K364" s="19">
        <v>3</v>
      </c>
      <c r="L364" s="19">
        <v>0</v>
      </c>
      <c r="M364" s="20" t="s">
        <v>33</v>
      </c>
      <c r="N364" s="20" t="s">
        <v>34</v>
      </c>
      <c r="O364" s="18" t="s">
        <v>1920</v>
      </c>
      <c r="P364" s="18"/>
      <c r="Q364" s="18"/>
      <c r="R364" s="18"/>
      <c r="S364" s="18"/>
      <c r="T364" s="18"/>
      <c r="U364" s="18"/>
      <c r="V364" s="18"/>
      <c r="W364" s="34"/>
    </row>
    <row r="365" spans="1:23" x14ac:dyDescent="0.2">
      <c r="A365" s="497"/>
      <c r="B365" s="499"/>
      <c r="C365" s="501"/>
      <c r="D365" s="501"/>
      <c r="E365" s="503"/>
      <c r="F365" s="17">
        <v>122</v>
      </c>
      <c r="G365" s="18" t="s">
        <v>12070</v>
      </c>
      <c r="H365" s="18" t="s">
        <v>12071</v>
      </c>
      <c r="I365" s="80"/>
      <c r="J365" s="18" t="s">
        <v>134</v>
      </c>
      <c r="K365" s="19">
        <v>3</v>
      </c>
      <c r="L365" s="19">
        <v>0</v>
      </c>
      <c r="M365" s="20" t="s">
        <v>33</v>
      </c>
      <c r="N365" s="20" t="s">
        <v>34</v>
      </c>
      <c r="O365" s="18" t="s">
        <v>1920</v>
      </c>
      <c r="P365" s="18"/>
      <c r="Q365" s="18"/>
      <c r="R365" s="18"/>
      <c r="S365" s="18"/>
      <c r="T365" s="18"/>
      <c r="U365" s="18"/>
      <c r="V365" s="18"/>
      <c r="W365" s="34"/>
    </row>
    <row r="366" spans="1:23" x14ac:dyDescent="0.2">
      <c r="A366" s="497"/>
      <c r="B366" s="499"/>
      <c r="C366" s="501"/>
      <c r="D366" s="501"/>
      <c r="E366" s="503"/>
      <c r="F366" s="17">
        <v>123</v>
      </c>
      <c r="G366" s="18" t="s">
        <v>12072</v>
      </c>
      <c r="H366" s="18" t="s">
        <v>12073</v>
      </c>
      <c r="I366" s="80"/>
      <c r="J366" s="18" t="s">
        <v>134</v>
      </c>
      <c r="K366" s="19">
        <v>3</v>
      </c>
      <c r="L366" s="19">
        <v>0</v>
      </c>
      <c r="M366" s="20" t="s">
        <v>33</v>
      </c>
      <c r="N366" s="20" t="s">
        <v>34</v>
      </c>
      <c r="O366" s="18" t="s">
        <v>1920</v>
      </c>
      <c r="P366" s="18"/>
      <c r="Q366" s="18"/>
      <c r="R366" s="18"/>
      <c r="S366" s="18"/>
      <c r="T366" s="18"/>
      <c r="U366" s="18"/>
      <c r="V366" s="18"/>
      <c r="W366" s="34"/>
    </row>
    <row r="367" spans="1:23" x14ac:dyDescent="0.2">
      <c r="A367" s="497"/>
      <c r="B367" s="499"/>
      <c r="C367" s="501"/>
      <c r="D367" s="501"/>
      <c r="E367" s="503"/>
      <c r="F367" s="17">
        <v>124</v>
      </c>
      <c r="G367" s="18" t="s">
        <v>12074</v>
      </c>
      <c r="H367" s="18" t="s">
        <v>12075</v>
      </c>
      <c r="I367" s="80"/>
      <c r="J367" s="18" t="s">
        <v>134</v>
      </c>
      <c r="K367" s="19">
        <v>3</v>
      </c>
      <c r="L367" s="19">
        <v>0</v>
      </c>
      <c r="M367" s="20" t="s">
        <v>33</v>
      </c>
      <c r="N367" s="20" t="s">
        <v>34</v>
      </c>
      <c r="O367" s="18" t="s">
        <v>1920</v>
      </c>
      <c r="P367" s="18"/>
      <c r="Q367" s="18"/>
      <c r="R367" s="18"/>
      <c r="S367" s="18"/>
      <c r="T367" s="18"/>
      <c r="U367" s="18"/>
      <c r="V367" s="18"/>
      <c r="W367" s="34"/>
    </row>
    <row r="368" spans="1:23" x14ac:dyDescent="0.2">
      <c r="A368" s="497"/>
      <c r="B368" s="499"/>
      <c r="C368" s="501"/>
      <c r="D368" s="501"/>
      <c r="E368" s="503"/>
      <c r="F368" s="17">
        <v>125</v>
      </c>
      <c r="G368" s="18" t="s">
        <v>12076</v>
      </c>
      <c r="H368" s="18" t="s">
        <v>12077</v>
      </c>
      <c r="I368" s="80"/>
      <c r="J368" s="18" t="s">
        <v>134</v>
      </c>
      <c r="K368" s="19">
        <v>3</v>
      </c>
      <c r="L368" s="19">
        <v>0</v>
      </c>
      <c r="M368" s="20" t="s">
        <v>33</v>
      </c>
      <c r="N368" s="20" t="s">
        <v>34</v>
      </c>
      <c r="O368" s="18" t="s">
        <v>1920</v>
      </c>
      <c r="P368" s="18"/>
      <c r="Q368" s="18"/>
      <c r="R368" s="18"/>
      <c r="S368" s="18"/>
      <c r="T368" s="18"/>
      <c r="U368" s="18"/>
      <c r="V368" s="18"/>
      <c r="W368" s="34"/>
    </row>
    <row r="369" spans="1:23" x14ac:dyDescent="0.2">
      <c r="A369" s="497"/>
      <c r="B369" s="499"/>
      <c r="C369" s="501"/>
      <c r="D369" s="501"/>
      <c r="E369" s="503"/>
      <c r="F369" s="17">
        <v>126</v>
      </c>
      <c r="G369" s="18" t="s">
        <v>12078</v>
      </c>
      <c r="H369" s="18" t="s">
        <v>12079</v>
      </c>
      <c r="I369" s="80"/>
      <c r="J369" s="18" t="s">
        <v>134</v>
      </c>
      <c r="K369" s="19">
        <v>3</v>
      </c>
      <c r="L369" s="19">
        <v>0</v>
      </c>
      <c r="M369" s="20" t="s">
        <v>33</v>
      </c>
      <c r="N369" s="20" t="s">
        <v>34</v>
      </c>
      <c r="O369" s="18" t="s">
        <v>1920</v>
      </c>
      <c r="P369" s="18"/>
      <c r="Q369" s="18"/>
      <c r="R369" s="18"/>
      <c r="S369" s="18"/>
      <c r="T369" s="18"/>
      <c r="U369" s="18"/>
      <c r="V369" s="18"/>
      <c r="W369" s="34"/>
    </row>
    <row r="370" spans="1:23" x14ac:dyDescent="0.2">
      <c r="A370" s="497"/>
      <c r="B370" s="499"/>
      <c r="C370" s="501"/>
      <c r="D370" s="501"/>
      <c r="E370" s="503"/>
      <c r="F370" s="17">
        <v>127</v>
      </c>
      <c r="G370" s="18" t="s">
        <v>12080</v>
      </c>
      <c r="H370" s="18" t="s">
        <v>12081</v>
      </c>
      <c r="I370" s="80"/>
      <c r="J370" s="18" t="s">
        <v>134</v>
      </c>
      <c r="K370" s="19">
        <v>3</v>
      </c>
      <c r="L370" s="19">
        <v>0</v>
      </c>
      <c r="M370" s="20" t="s">
        <v>33</v>
      </c>
      <c r="N370" s="20" t="s">
        <v>34</v>
      </c>
      <c r="O370" s="18" t="s">
        <v>1920</v>
      </c>
      <c r="P370" s="18"/>
      <c r="Q370" s="18"/>
      <c r="R370" s="18"/>
      <c r="S370" s="18"/>
      <c r="T370" s="18"/>
      <c r="U370" s="18"/>
      <c r="V370" s="18"/>
      <c r="W370" s="34"/>
    </row>
    <row r="371" spans="1:23" x14ac:dyDescent="0.2">
      <c r="A371" s="497"/>
      <c r="B371" s="499"/>
      <c r="C371" s="501"/>
      <c r="D371" s="501"/>
      <c r="E371" s="503"/>
      <c r="F371" s="17">
        <v>128</v>
      </c>
      <c r="G371" s="18" t="s">
        <v>12082</v>
      </c>
      <c r="H371" s="18" t="s">
        <v>12083</v>
      </c>
      <c r="I371" s="80"/>
      <c r="J371" s="18" t="s">
        <v>134</v>
      </c>
      <c r="K371" s="19">
        <v>3</v>
      </c>
      <c r="L371" s="19">
        <v>0</v>
      </c>
      <c r="M371" s="20" t="s">
        <v>33</v>
      </c>
      <c r="N371" s="20" t="s">
        <v>34</v>
      </c>
      <c r="O371" s="18" t="s">
        <v>1920</v>
      </c>
      <c r="P371" s="18"/>
      <c r="Q371" s="18"/>
      <c r="R371" s="18"/>
      <c r="S371" s="18"/>
      <c r="T371" s="18"/>
      <c r="U371" s="18"/>
      <c r="V371" s="18"/>
      <c r="W371" s="34"/>
    </row>
    <row r="372" spans="1:23" x14ac:dyDescent="0.2">
      <c r="A372" s="497"/>
      <c r="B372" s="499"/>
      <c r="C372" s="501"/>
      <c r="D372" s="501"/>
      <c r="E372" s="503"/>
      <c r="F372" s="17">
        <v>129</v>
      </c>
      <c r="G372" s="18" t="s">
        <v>12084</v>
      </c>
      <c r="H372" s="18" t="s">
        <v>12085</v>
      </c>
      <c r="I372" s="80"/>
      <c r="J372" s="18" t="s">
        <v>134</v>
      </c>
      <c r="K372" s="19">
        <v>3</v>
      </c>
      <c r="L372" s="19">
        <v>0</v>
      </c>
      <c r="M372" s="20" t="s">
        <v>33</v>
      </c>
      <c r="N372" s="20" t="s">
        <v>34</v>
      </c>
      <c r="O372" s="18" t="s">
        <v>1920</v>
      </c>
      <c r="P372" s="18"/>
      <c r="Q372" s="18"/>
      <c r="R372" s="18"/>
      <c r="S372" s="18"/>
      <c r="T372" s="18"/>
      <c r="U372" s="18"/>
      <c r="V372" s="18"/>
      <c r="W372" s="34"/>
    </row>
    <row r="373" spans="1:23" x14ac:dyDescent="0.2">
      <c r="A373" s="497"/>
      <c r="B373" s="499"/>
      <c r="C373" s="501"/>
      <c r="D373" s="501"/>
      <c r="E373" s="503"/>
      <c r="F373" s="17">
        <v>130</v>
      </c>
      <c r="G373" s="18" t="s">
        <v>12086</v>
      </c>
      <c r="H373" s="18" t="s">
        <v>12087</v>
      </c>
      <c r="I373" s="80"/>
      <c r="J373" s="18" t="s">
        <v>134</v>
      </c>
      <c r="K373" s="19">
        <v>3</v>
      </c>
      <c r="L373" s="19">
        <v>0</v>
      </c>
      <c r="M373" s="20" t="s">
        <v>33</v>
      </c>
      <c r="N373" s="20" t="s">
        <v>34</v>
      </c>
      <c r="O373" s="18" t="s">
        <v>1920</v>
      </c>
      <c r="P373" s="18"/>
      <c r="Q373" s="18"/>
      <c r="R373" s="18"/>
      <c r="S373" s="18"/>
      <c r="T373" s="18"/>
      <c r="U373" s="18"/>
      <c r="V373" s="18"/>
      <c r="W373" s="34"/>
    </row>
    <row r="374" spans="1:23" x14ac:dyDescent="0.2">
      <c r="A374" s="497"/>
      <c r="B374" s="499"/>
      <c r="C374" s="501"/>
      <c r="D374" s="501"/>
      <c r="E374" s="503"/>
      <c r="F374" s="17">
        <v>131</v>
      </c>
      <c r="G374" s="18" t="s">
        <v>12088</v>
      </c>
      <c r="H374" s="18" t="s">
        <v>12089</v>
      </c>
      <c r="I374" s="80"/>
      <c r="J374" s="18" t="s">
        <v>32</v>
      </c>
      <c r="K374" s="19">
        <v>2</v>
      </c>
      <c r="L374" s="19"/>
      <c r="M374" s="20" t="s">
        <v>33</v>
      </c>
      <c r="N374" s="20" t="s">
        <v>34</v>
      </c>
      <c r="O374" s="18" t="s">
        <v>45</v>
      </c>
      <c r="P374" s="18"/>
      <c r="Q374" s="18"/>
      <c r="R374" s="18"/>
      <c r="S374" s="18"/>
      <c r="T374" s="18"/>
      <c r="U374" s="18"/>
      <c r="V374" s="18"/>
      <c r="W374" s="34"/>
    </row>
    <row r="375" spans="1:23" x14ac:dyDescent="0.2">
      <c r="A375" s="497"/>
      <c r="B375" s="499"/>
      <c r="C375" s="501"/>
      <c r="D375" s="501"/>
      <c r="E375" s="503"/>
      <c r="F375" s="17">
        <v>132</v>
      </c>
      <c r="G375" s="18" t="s">
        <v>12090</v>
      </c>
      <c r="H375" s="18" t="s">
        <v>12091</v>
      </c>
      <c r="I375" s="80"/>
      <c r="J375" s="18" t="s">
        <v>32</v>
      </c>
      <c r="K375" s="19">
        <v>2</v>
      </c>
      <c r="L375" s="19"/>
      <c r="M375" s="20" t="s">
        <v>33</v>
      </c>
      <c r="N375" s="20" t="s">
        <v>34</v>
      </c>
      <c r="O375" s="18" t="s">
        <v>45</v>
      </c>
      <c r="P375" s="18"/>
      <c r="Q375" s="18"/>
      <c r="R375" s="18"/>
      <c r="S375" s="18"/>
      <c r="T375" s="18"/>
      <c r="U375" s="18"/>
      <c r="V375" s="18"/>
      <c r="W375" s="34"/>
    </row>
    <row r="376" spans="1:23" x14ac:dyDescent="0.2">
      <c r="A376" s="497"/>
      <c r="B376" s="499"/>
      <c r="C376" s="501"/>
      <c r="D376" s="501"/>
      <c r="E376" s="503"/>
      <c r="F376" s="17">
        <v>133</v>
      </c>
      <c r="G376" s="18" t="s">
        <v>12092</v>
      </c>
      <c r="H376" s="18" t="s">
        <v>12093</v>
      </c>
      <c r="I376" s="80"/>
      <c r="J376" s="18" t="s">
        <v>32</v>
      </c>
      <c r="K376" s="19">
        <v>1</v>
      </c>
      <c r="L376" s="19"/>
      <c r="M376" s="20" t="s">
        <v>33</v>
      </c>
      <c r="N376" s="20" t="s">
        <v>34</v>
      </c>
      <c r="O376" s="18" t="s">
        <v>37</v>
      </c>
      <c r="P376" s="18"/>
      <c r="Q376" s="18"/>
      <c r="R376" s="18"/>
      <c r="S376" s="18"/>
      <c r="T376" s="18"/>
      <c r="U376" s="18"/>
      <c r="V376" s="18"/>
      <c r="W376" s="34"/>
    </row>
    <row r="377" spans="1:23" x14ac:dyDescent="0.2">
      <c r="A377" s="497"/>
      <c r="B377" s="499"/>
      <c r="C377" s="501"/>
      <c r="D377" s="501"/>
      <c r="E377" s="503"/>
      <c r="F377" s="17">
        <v>134</v>
      </c>
      <c r="G377" s="18" t="s">
        <v>12094</v>
      </c>
      <c r="H377" s="18" t="s">
        <v>12095</v>
      </c>
      <c r="I377" s="80" t="s">
        <v>11523</v>
      </c>
      <c r="J377" s="18" t="s">
        <v>32</v>
      </c>
      <c r="K377" s="19">
        <v>6</v>
      </c>
      <c r="L377" s="19"/>
      <c r="M377" s="20" t="s">
        <v>33</v>
      </c>
      <c r="N377" s="20" t="s">
        <v>34</v>
      </c>
      <c r="O377" s="18" t="s">
        <v>58</v>
      </c>
      <c r="P377" s="18"/>
      <c r="Q377" s="18"/>
      <c r="R377" s="18"/>
      <c r="S377" s="18"/>
      <c r="T377" s="18"/>
      <c r="U377" s="18"/>
      <c r="V377" s="18"/>
      <c r="W377" s="34"/>
    </row>
    <row r="378" spans="1:23" x14ac:dyDescent="0.2">
      <c r="A378" s="497"/>
      <c r="B378" s="499"/>
      <c r="C378" s="501"/>
      <c r="D378" s="501"/>
      <c r="E378" s="503"/>
      <c r="F378" s="17">
        <v>135</v>
      </c>
      <c r="G378" s="18" t="s">
        <v>12096</v>
      </c>
      <c r="H378" s="18" t="s">
        <v>12097</v>
      </c>
      <c r="I378" s="80"/>
      <c r="J378" s="18" t="s">
        <v>32</v>
      </c>
      <c r="K378" s="19">
        <v>4</v>
      </c>
      <c r="L378" s="19"/>
      <c r="M378" s="20" t="s">
        <v>33</v>
      </c>
      <c r="N378" s="20" t="s">
        <v>34</v>
      </c>
      <c r="O378" s="18" t="s">
        <v>40</v>
      </c>
      <c r="P378" s="18"/>
      <c r="Q378" s="18"/>
      <c r="R378" s="18"/>
      <c r="S378" s="18"/>
      <c r="T378" s="18"/>
      <c r="U378" s="18"/>
      <c r="V378" s="18"/>
      <c r="W378" s="34"/>
    </row>
    <row r="379" spans="1:23" x14ac:dyDescent="0.2">
      <c r="A379" s="497"/>
      <c r="B379" s="499"/>
      <c r="C379" s="501"/>
      <c r="D379" s="501"/>
      <c r="E379" s="503"/>
      <c r="F379" s="17">
        <v>136</v>
      </c>
      <c r="G379" s="18" t="s">
        <v>12098</v>
      </c>
      <c r="H379" s="18" t="s">
        <v>12099</v>
      </c>
      <c r="I379" s="80"/>
      <c r="J379" s="18" t="s">
        <v>32</v>
      </c>
      <c r="K379" s="19">
        <v>3</v>
      </c>
      <c r="L379" s="19"/>
      <c r="M379" s="20" t="s">
        <v>33</v>
      </c>
      <c r="N379" s="20" t="s">
        <v>34</v>
      </c>
      <c r="O379" s="18" t="s">
        <v>177</v>
      </c>
      <c r="P379" s="18"/>
      <c r="Q379" s="18"/>
      <c r="R379" s="18"/>
      <c r="S379" s="18"/>
      <c r="T379" s="18"/>
      <c r="U379" s="18"/>
      <c r="V379" s="18"/>
      <c r="W379" s="34"/>
    </row>
    <row r="380" spans="1:23" x14ac:dyDescent="0.2">
      <c r="A380" s="497"/>
      <c r="B380" s="499"/>
      <c r="C380" s="501"/>
      <c r="D380" s="501"/>
      <c r="E380" s="503"/>
      <c r="F380" s="17">
        <v>137</v>
      </c>
      <c r="G380" s="18" t="s">
        <v>12100</v>
      </c>
      <c r="H380" s="18" t="s">
        <v>12101</v>
      </c>
      <c r="I380" s="80"/>
      <c r="J380" s="18" t="s">
        <v>32</v>
      </c>
      <c r="K380" s="19">
        <v>1</v>
      </c>
      <c r="L380" s="19"/>
      <c r="M380" s="20" t="s">
        <v>33</v>
      </c>
      <c r="N380" s="20" t="s">
        <v>34</v>
      </c>
      <c r="O380" s="18" t="s">
        <v>37</v>
      </c>
      <c r="P380" s="18"/>
      <c r="Q380" s="18"/>
      <c r="R380" s="18"/>
      <c r="S380" s="18"/>
      <c r="T380" s="18"/>
      <c r="U380" s="18"/>
      <c r="V380" s="18"/>
      <c r="W380" s="34"/>
    </row>
    <row r="381" spans="1:23" x14ac:dyDescent="0.2">
      <c r="A381" s="497"/>
      <c r="B381" s="499"/>
      <c r="C381" s="501"/>
      <c r="D381" s="501"/>
      <c r="E381" s="503"/>
      <c r="F381" s="17">
        <v>138</v>
      </c>
      <c r="G381" s="18" t="s">
        <v>12102</v>
      </c>
      <c r="H381" s="18" t="s">
        <v>12103</v>
      </c>
      <c r="I381" s="80"/>
      <c r="J381" s="18" t="s">
        <v>134</v>
      </c>
      <c r="K381" s="19">
        <v>1</v>
      </c>
      <c r="L381" s="19">
        <v>0</v>
      </c>
      <c r="M381" s="20" t="s">
        <v>33</v>
      </c>
      <c r="N381" s="20" t="s">
        <v>34</v>
      </c>
      <c r="O381" s="18" t="s">
        <v>1579</v>
      </c>
      <c r="P381" s="18"/>
      <c r="Q381" s="18"/>
      <c r="R381" s="18"/>
      <c r="S381" s="18"/>
      <c r="T381" s="18"/>
      <c r="U381" s="18"/>
      <c r="V381" s="18"/>
      <c r="W381" s="34"/>
    </row>
    <row r="382" spans="1:23" x14ac:dyDescent="0.2">
      <c r="A382" s="497"/>
      <c r="B382" s="499"/>
      <c r="C382" s="501"/>
      <c r="D382" s="501"/>
      <c r="E382" s="503"/>
      <c r="F382" s="17">
        <v>139</v>
      </c>
      <c r="G382" s="18" t="s">
        <v>12104</v>
      </c>
      <c r="H382" s="18" t="s">
        <v>12105</v>
      </c>
      <c r="I382" s="80"/>
      <c r="J382" s="18" t="s">
        <v>134</v>
      </c>
      <c r="K382" s="19">
        <v>6</v>
      </c>
      <c r="L382" s="19">
        <v>0</v>
      </c>
      <c r="M382" s="20" t="s">
        <v>33</v>
      </c>
      <c r="N382" s="20" t="s">
        <v>34</v>
      </c>
      <c r="O382" s="18" t="s">
        <v>181</v>
      </c>
      <c r="P382" s="18"/>
      <c r="Q382" s="18"/>
      <c r="R382" s="18"/>
      <c r="S382" s="18"/>
      <c r="T382" s="18"/>
      <c r="U382" s="18"/>
      <c r="V382" s="18"/>
      <c r="W382" s="34"/>
    </row>
    <row r="383" spans="1:23" x14ac:dyDescent="0.2">
      <c r="A383" s="497"/>
      <c r="B383" s="499"/>
      <c r="C383" s="501"/>
      <c r="D383" s="501"/>
      <c r="E383" s="503"/>
      <c r="F383" s="17">
        <v>140</v>
      </c>
      <c r="G383" s="18" t="s">
        <v>12106</v>
      </c>
      <c r="H383" s="18" t="s">
        <v>12107</v>
      </c>
      <c r="I383" s="80"/>
      <c r="J383" s="18" t="s">
        <v>32</v>
      </c>
      <c r="K383" s="19">
        <v>1</v>
      </c>
      <c r="L383" s="19"/>
      <c r="M383" s="20" t="s">
        <v>33</v>
      </c>
      <c r="N383" s="20" t="s">
        <v>34</v>
      </c>
      <c r="O383" s="18" t="s">
        <v>37</v>
      </c>
      <c r="P383" s="18"/>
      <c r="Q383" s="18"/>
      <c r="R383" s="18"/>
      <c r="S383" s="18"/>
      <c r="T383" s="18"/>
      <c r="U383" s="18"/>
      <c r="V383" s="18"/>
      <c r="W383" s="34"/>
    </row>
    <row r="384" spans="1:23" x14ac:dyDescent="0.2">
      <c r="A384" s="497"/>
      <c r="B384" s="499"/>
      <c r="C384" s="501"/>
      <c r="D384" s="501"/>
      <c r="E384" s="503"/>
      <c r="F384" s="17">
        <v>141</v>
      </c>
      <c r="G384" s="18" t="s">
        <v>12108</v>
      </c>
      <c r="H384" s="18" t="s">
        <v>12109</v>
      </c>
      <c r="I384" s="80"/>
      <c r="J384" s="18" t="s">
        <v>32</v>
      </c>
      <c r="K384" s="19">
        <v>1</v>
      </c>
      <c r="L384" s="19"/>
      <c r="M384" s="20" t="s">
        <v>33</v>
      </c>
      <c r="N384" s="20" t="s">
        <v>34</v>
      </c>
      <c r="O384" s="18" t="s">
        <v>37</v>
      </c>
      <c r="P384" s="18"/>
      <c r="Q384" s="18"/>
      <c r="R384" s="18"/>
      <c r="S384" s="18"/>
      <c r="T384" s="18"/>
      <c r="U384" s="18"/>
      <c r="V384" s="18"/>
      <c r="W384" s="34"/>
    </row>
    <row r="385" spans="1:23" x14ac:dyDescent="0.2">
      <c r="A385" s="497"/>
      <c r="B385" s="499"/>
      <c r="C385" s="501"/>
      <c r="D385" s="501"/>
      <c r="E385" s="503"/>
      <c r="F385" s="17">
        <v>142</v>
      </c>
      <c r="G385" s="18" t="s">
        <v>12110</v>
      </c>
      <c r="H385" s="18" t="s">
        <v>12111</v>
      </c>
      <c r="I385" s="80"/>
      <c r="J385" s="18" t="s">
        <v>32</v>
      </c>
      <c r="K385" s="19">
        <v>1</v>
      </c>
      <c r="L385" s="19"/>
      <c r="M385" s="20" t="s">
        <v>33</v>
      </c>
      <c r="N385" s="20" t="s">
        <v>34</v>
      </c>
      <c r="O385" s="18" t="s">
        <v>37</v>
      </c>
      <c r="P385" s="18"/>
      <c r="Q385" s="18"/>
      <c r="R385" s="18"/>
      <c r="S385" s="18"/>
      <c r="T385" s="18"/>
      <c r="U385" s="18"/>
      <c r="V385" s="18"/>
      <c r="W385" s="34"/>
    </row>
    <row r="386" spans="1:23" x14ac:dyDescent="0.2">
      <c r="A386" s="497"/>
      <c r="B386" s="499"/>
      <c r="C386" s="501"/>
      <c r="D386" s="501"/>
      <c r="E386" s="503"/>
      <c r="F386" s="17">
        <v>143</v>
      </c>
      <c r="G386" s="18" t="s">
        <v>12112</v>
      </c>
      <c r="H386" s="18" t="s">
        <v>12113</v>
      </c>
      <c r="I386" s="80"/>
      <c r="J386" s="18" t="s">
        <v>134</v>
      </c>
      <c r="K386" s="19">
        <v>4</v>
      </c>
      <c r="L386" s="19">
        <v>2</v>
      </c>
      <c r="M386" s="20" t="s">
        <v>33</v>
      </c>
      <c r="N386" s="20" t="s">
        <v>34</v>
      </c>
      <c r="O386" s="18" t="s">
        <v>7022</v>
      </c>
      <c r="P386" s="18"/>
      <c r="Q386" s="18"/>
      <c r="R386" s="18"/>
      <c r="S386" s="18"/>
      <c r="T386" s="18"/>
      <c r="U386" s="18"/>
      <c r="V386" s="18"/>
      <c r="W386" s="34"/>
    </row>
    <row r="387" spans="1:23" x14ac:dyDescent="0.2">
      <c r="A387" s="497"/>
      <c r="B387" s="499"/>
      <c r="C387" s="501"/>
      <c r="D387" s="501"/>
      <c r="E387" s="503"/>
      <c r="F387" s="17">
        <v>144</v>
      </c>
      <c r="G387" s="18" t="s">
        <v>12114</v>
      </c>
      <c r="H387" s="18" t="s">
        <v>12115</v>
      </c>
      <c r="I387" s="80"/>
      <c r="J387" s="18" t="s">
        <v>134</v>
      </c>
      <c r="K387" s="19">
        <v>4</v>
      </c>
      <c r="L387" s="19">
        <v>2</v>
      </c>
      <c r="M387" s="20" t="s">
        <v>33</v>
      </c>
      <c r="N387" s="20" t="s">
        <v>34</v>
      </c>
      <c r="O387" s="18" t="s">
        <v>7022</v>
      </c>
      <c r="P387" s="18"/>
      <c r="Q387" s="18"/>
      <c r="R387" s="18"/>
      <c r="S387" s="18"/>
      <c r="T387" s="18"/>
      <c r="U387" s="18"/>
      <c r="V387" s="18"/>
      <c r="W387" s="34"/>
    </row>
    <row r="388" spans="1:23" x14ac:dyDescent="0.2">
      <c r="A388" s="497"/>
      <c r="B388" s="499"/>
      <c r="C388" s="501"/>
      <c r="D388" s="501"/>
      <c r="E388" s="503"/>
      <c r="F388" s="17">
        <v>145</v>
      </c>
      <c r="G388" s="18" t="s">
        <v>12116</v>
      </c>
      <c r="H388" s="18" t="s">
        <v>12117</v>
      </c>
      <c r="I388" s="80"/>
      <c r="J388" s="18" t="s">
        <v>134</v>
      </c>
      <c r="K388" s="19">
        <v>4</v>
      </c>
      <c r="L388" s="19">
        <v>2</v>
      </c>
      <c r="M388" s="20" t="s">
        <v>33</v>
      </c>
      <c r="N388" s="20" t="s">
        <v>34</v>
      </c>
      <c r="O388" s="18" t="s">
        <v>7022</v>
      </c>
      <c r="P388" s="18"/>
      <c r="Q388" s="18"/>
      <c r="R388" s="18"/>
      <c r="S388" s="18"/>
      <c r="T388" s="18"/>
      <c r="U388" s="18"/>
      <c r="V388" s="18"/>
      <c r="W388" s="34"/>
    </row>
    <row r="389" spans="1:23" x14ac:dyDescent="0.2">
      <c r="A389" s="497"/>
      <c r="B389" s="499"/>
      <c r="C389" s="501"/>
      <c r="D389" s="501"/>
      <c r="E389" s="503"/>
      <c r="F389" s="17">
        <v>146</v>
      </c>
      <c r="G389" s="18" t="s">
        <v>12118</v>
      </c>
      <c r="H389" s="18" t="s">
        <v>12119</v>
      </c>
      <c r="I389" s="80"/>
      <c r="J389" s="18" t="s">
        <v>134</v>
      </c>
      <c r="K389" s="19">
        <v>4</v>
      </c>
      <c r="L389" s="19">
        <v>2</v>
      </c>
      <c r="M389" s="20" t="s">
        <v>33</v>
      </c>
      <c r="N389" s="20" t="s">
        <v>34</v>
      </c>
      <c r="O389" s="18" t="s">
        <v>7022</v>
      </c>
      <c r="P389" s="18"/>
      <c r="Q389" s="18"/>
      <c r="R389" s="18"/>
      <c r="S389" s="18"/>
      <c r="T389" s="18"/>
      <c r="U389" s="18"/>
      <c r="V389" s="18"/>
      <c r="W389" s="34"/>
    </row>
    <row r="390" spans="1:23" x14ac:dyDescent="0.2">
      <c r="A390" s="497"/>
      <c r="B390" s="499"/>
      <c r="C390" s="501"/>
      <c r="D390" s="501"/>
      <c r="E390" s="503"/>
      <c r="F390" s="17">
        <v>147</v>
      </c>
      <c r="G390" s="18" t="s">
        <v>12120</v>
      </c>
      <c r="H390" s="18" t="s">
        <v>12121</v>
      </c>
      <c r="I390" s="80"/>
      <c r="J390" s="18" t="s">
        <v>32</v>
      </c>
      <c r="K390" s="19">
        <v>1</v>
      </c>
      <c r="L390" s="19"/>
      <c r="M390" s="20" t="s">
        <v>33</v>
      </c>
      <c r="N390" s="20" t="s">
        <v>34</v>
      </c>
      <c r="O390" s="18" t="s">
        <v>37</v>
      </c>
      <c r="P390" s="18"/>
      <c r="Q390" s="18"/>
      <c r="R390" s="18"/>
      <c r="S390" s="18"/>
      <c r="T390" s="18"/>
      <c r="U390" s="18"/>
      <c r="V390" s="18"/>
      <c r="W390" s="34"/>
    </row>
    <row r="391" spans="1:23" x14ac:dyDescent="0.2">
      <c r="A391" s="497"/>
      <c r="B391" s="499"/>
      <c r="C391" s="501"/>
      <c r="D391" s="501"/>
      <c r="E391" s="503"/>
      <c r="F391" s="17">
        <v>148</v>
      </c>
      <c r="G391" s="18" t="s">
        <v>12122</v>
      </c>
      <c r="H391" s="18" t="s">
        <v>12123</v>
      </c>
      <c r="I391" s="80"/>
      <c r="J391" s="18" t="s">
        <v>32</v>
      </c>
      <c r="K391" s="19">
        <v>1</v>
      </c>
      <c r="L391" s="19"/>
      <c r="M391" s="20" t="s">
        <v>33</v>
      </c>
      <c r="N391" s="20" t="s">
        <v>34</v>
      </c>
      <c r="O391" s="18" t="s">
        <v>37</v>
      </c>
      <c r="P391" s="18"/>
      <c r="Q391" s="18"/>
      <c r="R391" s="18"/>
      <c r="S391" s="18"/>
      <c r="T391" s="18"/>
      <c r="U391" s="18"/>
      <c r="V391" s="18"/>
      <c r="W391" s="34"/>
    </row>
    <row r="392" spans="1:23" x14ac:dyDescent="0.2">
      <c r="A392" s="497"/>
      <c r="B392" s="499"/>
      <c r="C392" s="501"/>
      <c r="D392" s="501"/>
      <c r="E392" s="503"/>
      <c r="F392" s="17">
        <v>149</v>
      </c>
      <c r="G392" s="18" t="s">
        <v>12124</v>
      </c>
      <c r="H392" s="18" t="s">
        <v>12125</v>
      </c>
      <c r="I392" s="80"/>
      <c r="J392" s="18" t="s">
        <v>32</v>
      </c>
      <c r="K392" s="19">
        <v>1</v>
      </c>
      <c r="L392" s="19"/>
      <c r="M392" s="20" t="s">
        <v>33</v>
      </c>
      <c r="N392" s="20" t="s">
        <v>34</v>
      </c>
      <c r="O392" s="18" t="s">
        <v>37</v>
      </c>
      <c r="P392" s="18"/>
      <c r="Q392" s="18"/>
      <c r="R392" s="18"/>
      <c r="S392" s="18"/>
      <c r="T392" s="18"/>
      <c r="U392" s="18"/>
      <c r="V392" s="18"/>
      <c r="W392" s="34"/>
    </row>
    <row r="393" spans="1:23" x14ac:dyDescent="0.2">
      <c r="A393" s="497"/>
      <c r="B393" s="499"/>
      <c r="C393" s="501"/>
      <c r="D393" s="501"/>
      <c r="E393" s="503"/>
      <c r="F393" s="17">
        <v>150</v>
      </c>
      <c r="G393" s="18" t="s">
        <v>12126</v>
      </c>
      <c r="H393" s="18" t="s">
        <v>12127</v>
      </c>
      <c r="I393" s="80"/>
      <c r="J393" s="18" t="s">
        <v>32</v>
      </c>
      <c r="K393" s="19">
        <v>1</v>
      </c>
      <c r="L393" s="19"/>
      <c r="M393" s="20" t="s">
        <v>33</v>
      </c>
      <c r="N393" s="20" t="s">
        <v>34</v>
      </c>
      <c r="O393" s="18"/>
      <c r="P393" s="18"/>
      <c r="Q393" s="18"/>
      <c r="R393" s="18"/>
      <c r="S393" s="18"/>
      <c r="T393" s="18"/>
      <c r="U393" s="18"/>
      <c r="V393" s="18"/>
      <c r="W393" s="34"/>
    </row>
    <row r="394" spans="1:23" x14ac:dyDescent="0.2">
      <c r="A394" s="497"/>
      <c r="B394" s="499"/>
      <c r="C394" s="501"/>
      <c r="D394" s="501"/>
      <c r="E394" s="503"/>
      <c r="F394" s="17">
        <v>151</v>
      </c>
      <c r="G394" s="18" t="s">
        <v>12128</v>
      </c>
      <c r="H394" s="18" t="s">
        <v>12129</v>
      </c>
      <c r="I394" s="80"/>
      <c r="J394" s="18" t="s">
        <v>32</v>
      </c>
      <c r="K394" s="19">
        <v>1</v>
      </c>
      <c r="L394" s="19"/>
      <c r="M394" s="20" t="s">
        <v>33</v>
      </c>
      <c r="N394" s="20" t="s">
        <v>34</v>
      </c>
      <c r="O394" s="18"/>
      <c r="P394" s="18"/>
      <c r="Q394" s="18"/>
      <c r="R394" s="18"/>
      <c r="S394" s="18"/>
      <c r="T394" s="18"/>
      <c r="U394" s="18"/>
      <c r="V394" s="18"/>
      <c r="W394" s="34"/>
    </row>
    <row r="395" spans="1:23" x14ac:dyDescent="0.2">
      <c r="A395" s="497"/>
      <c r="B395" s="499"/>
      <c r="C395" s="501"/>
      <c r="D395" s="501"/>
      <c r="E395" s="503"/>
      <c r="F395" s="17">
        <v>152</v>
      </c>
      <c r="G395" s="18" t="s">
        <v>7078</v>
      </c>
      <c r="H395" s="18" t="s">
        <v>12130</v>
      </c>
      <c r="I395" s="80"/>
      <c r="J395" s="18" t="s">
        <v>32</v>
      </c>
      <c r="K395" s="19">
        <v>8</v>
      </c>
      <c r="L395" s="19"/>
      <c r="M395" s="20" t="s">
        <v>33</v>
      </c>
      <c r="N395" s="20" t="s">
        <v>34</v>
      </c>
      <c r="O395" s="18"/>
      <c r="P395" s="18"/>
      <c r="Q395" s="18"/>
      <c r="R395" s="18"/>
      <c r="S395" s="18"/>
      <c r="T395" s="18"/>
      <c r="U395" s="18"/>
      <c r="V395" s="18"/>
      <c r="W395" s="34"/>
    </row>
    <row r="396" spans="1:23" x14ac:dyDescent="0.2">
      <c r="A396" s="497"/>
      <c r="B396" s="499"/>
      <c r="C396" s="501"/>
      <c r="D396" s="501"/>
      <c r="E396" s="503"/>
      <c r="F396" s="17">
        <v>153</v>
      </c>
      <c r="G396" s="18" t="s">
        <v>7080</v>
      </c>
      <c r="H396" s="18" t="s">
        <v>12131</v>
      </c>
      <c r="I396" s="80"/>
      <c r="J396" s="18" t="s">
        <v>32</v>
      </c>
      <c r="K396" s="19">
        <v>6</v>
      </c>
      <c r="L396" s="19"/>
      <c r="M396" s="20" t="s">
        <v>33</v>
      </c>
      <c r="N396" s="20" t="s">
        <v>34</v>
      </c>
      <c r="O396" s="18"/>
      <c r="P396" s="18"/>
      <c r="Q396" s="18"/>
      <c r="R396" s="18"/>
      <c r="S396" s="18"/>
      <c r="T396" s="18"/>
      <c r="U396" s="18"/>
      <c r="V396" s="18"/>
      <c r="W396" s="34"/>
    </row>
    <row r="397" spans="1:23" x14ac:dyDescent="0.2">
      <c r="A397" s="497"/>
      <c r="B397" s="499"/>
      <c r="C397" s="501"/>
      <c r="D397" s="501"/>
      <c r="E397" s="503"/>
      <c r="F397" s="17">
        <v>154</v>
      </c>
      <c r="G397" s="18" t="s">
        <v>1078</v>
      </c>
      <c r="H397" s="18" t="s">
        <v>12132</v>
      </c>
      <c r="I397" s="80"/>
      <c r="J397" s="18" t="s">
        <v>123</v>
      </c>
      <c r="K397" s="19"/>
      <c r="L397" s="19"/>
      <c r="M397" s="20" t="s">
        <v>34</v>
      </c>
      <c r="N397" s="20" t="s">
        <v>34</v>
      </c>
      <c r="O397" s="18" t="s">
        <v>124</v>
      </c>
      <c r="P397" s="18"/>
      <c r="Q397" s="18"/>
      <c r="R397" s="18"/>
      <c r="S397" s="18"/>
      <c r="T397" s="18"/>
      <c r="U397" s="18"/>
      <c r="V397" s="18"/>
      <c r="W397" s="34"/>
    </row>
    <row r="398" spans="1:23" x14ac:dyDescent="0.2">
      <c r="A398" s="497"/>
      <c r="B398" s="499"/>
      <c r="C398" s="501"/>
      <c r="D398" s="501"/>
      <c r="E398" s="503"/>
      <c r="F398" s="17">
        <v>155</v>
      </c>
      <c r="G398" s="18" t="s">
        <v>12133</v>
      </c>
      <c r="H398" s="18" t="s">
        <v>12134</v>
      </c>
      <c r="I398" s="80"/>
      <c r="J398" s="18" t="s">
        <v>32</v>
      </c>
      <c r="K398" s="19">
        <v>1</v>
      </c>
      <c r="L398" s="19"/>
      <c r="M398" s="20" t="s">
        <v>34</v>
      </c>
      <c r="N398" s="20" t="s">
        <v>34</v>
      </c>
      <c r="O398" s="18" t="s">
        <v>37</v>
      </c>
      <c r="P398" s="18"/>
      <c r="Q398" s="18"/>
      <c r="R398" s="18"/>
      <c r="S398" s="18"/>
      <c r="T398" s="18"/>
      <c r="U398" s="18"/>
      <c r="V398" s="18"/>
      <c r="W398" s="34"/>
    </row>
    <row r="399" spans="1:23" x14ac:dyDescent="0.2">
      <c r="A399" s="496" t="s">
        <v>11316</v>
      </c>
      <c r="B399" s="498" t="s">
        <v>11317</v>
      </c>
      <c r="C399" s="500"/>
      <c r="D399" s="500" t="s">
        <v>11139</v>
      </c>
      <c r="E399" s="502">
        <v>12639424</v>
      </c>
      <c r="F399" s="27">
        <v>1</v>
      </c>
      <c r="G399" s="28" t="s">
        <v>12135</v>
      </c>
      <c r="H399" s="28" t="s">
        <v>12136</v>
      </c>
      <c r="I399" s="79"/>
      <c r="J399" s="28" t="s">
        <v>32</v>
      </c>
      <c r="K399" s="29">
        <v>4</v>
      </c>
      <c r="L399" s="29"/>
      <c r="M399" s="30" t="s">
        <v>33</v>
      </c>
      <c r="N399" s="30" t="s">
        <v>33</v>
      </c>
      <c r="O399" s="28" t="s">
        <v>40</v>
      </c>
      <c r="P399" s="28"/>
      <c r="Q399" s="28"/>
      <c r="R399" s="28"/>
      <c r="S399" s="28"/>
      <c r="T399" s="28"/>
      <c r="U399" s="28"/>
      <c r="V399" s="28"/>
      <c r="W399" s="33"/>
    </row>
    <row r="400" spans="1:23" x14ac:dyDescent="0.2">
      <c r="A400" s="497"/>
      <c r="B400" s="499"/>
      <c r="C400" s="501"/>
      <c r="D400" s="501"/>
      <c r="E400" s="503"/>
      <c r="F400" s="17">
        <v>2</v>
      </c>
      <c r="G400" s="18" t="s">
        <v>12137</v>
      </c>
      <c r="H400" s="18" t="s">
        <v>12138</v>
      </c>
      <c r="I400" s="80"/>
      <c r="J400" s="18" t="s">
        <v>32</v>
      </c>
      <c r="K400" s="19">
        <v>3</v>
      </c>
      <c r="L400" s="19"/>
      <c r="M400" s="20" t="s">
        <v>33</v>
      </c>
      <c r="N400" s="20" t="s">
        <v>33</v>
      </c>
      <c r="O400" s="18" t="s">
        <v>177</v>
      </c>
      <c r="P400" s="18"/>
      <c r="Q400" s="18"/>
      <c r="R400" s="18"/>
      <c r="S400" s="18"/>
      <c r="T400" s="18"/>
      <c r="U400" s="18"/>
      <c r="V400" s="18"/>
      <c r="W400" s="34"/>
    </row>
    <row r="401" spans="1:23" x14ac:dyDescent="0.2">
      <c r="A401" s="497"/>
      <c r="B401" s="499"/>
      <c r="C401" s="501"/>
      <c r="D401" s="501"/>
      <c r="E401" s="503"/>
      <c r="F401" s="17">
        <v>3</v>
      </c>
      <c r="G401" s="18" t="s">
        <v>12139</v>
      </c>
      <c r="H401" s="18" t="s">
        <v>12140</v>
      </c>
      <c r="I401" s="80"/>
      <c r="J401" s="18" t="s">
        <v>32</v>
      </c>
      <c r="K401" s="19">
        <v>1</v>
      </c>
      <c r="L401" s="19"/>
      <c r="M401" s="20" t="s">
        <v>33</v>
      </c>
      <c r="N401" s="20" t="s">
        <v>33</v>
      </c>
      <c r="O401" s="18" t="s">
        <v>37</v>
      </c>
      <c r="P401" s="18"/>
      <c r="Q401" s="18"/>
      <c r="R401" s="18"/>
      <c r="S401" s="18"/>
      <c r="T401" s="18"/>
      <c r="U401" s="18"/>
      <c r="V401" s="18"/>
      <c r="W401" s="34"/>
    </row>
    <row r="402" spans="1:23" x14ac:dyDescent="0.2">
      <c r="A402" s="497"/>
      <c r="B402" s="499"/>
      <c r="C402" s="501"/>
      <c r="D402" s="501"/>
      <c r="E402" s="503"/>
      <c r="F402" s="17">
        <v>4</v>
      </c>
      <c r="G402" s="18" t="s">
        <v>12141</v>
      </c>
      <c r="H402" s="18" t="s">
        <v>12142</v>
      </c>
      <c r="I402" s="80"/>
      <c r="J402" s="18" t="s">
        <v>44</v>
      </c>
      <c r="K402" s="19">
        <v>15</v>
      </c>
      <c r="L402" s="19"/>
      <c r="M402" s="20" t="s">
        <v>34</v>
      </c>
      <c r="N402" s="20" t="s">
        <v>34</v>
      </c>
      <c r="O402" s="18" t="s">
        <v>69</v>
      </c>
      <c r="P402" s="18"/>
      <c r="Q402" s="18"/>
      <c r="R402" s="18"/>
      <c r="S402" s="18"/>
      <c r="T402" s="18"/>
      <c r="U402" s="18"/>
      <c r="V402" s="18"/>
      <c r="W402" s="34"/>
    </row>
    <row r="403" spans="1:23" x14ac:dyDescent="0.2">
      <c r="A403" s="497"/>
      <c r="B403" s="499"/>
      <c r="C403" s="501"/>
      <c r="D403" s="501"/>
      <c r="E403" s="503"/>
      <c r="F403" s="17">
        <v>5</v>
      </c>
      <c r="G403" s="18" t="s">
        <v>12143</v>
      </c>
      <c r="H403" s="18" t="s">
        <v>12144</v>
      </c>
      <c r="I403" s="80"/>
      <c r="J403" s="18" t="s">
        <v>44</v>
      </c>
      <c r="K403" s="19">
        <v>15</v>
      </c>
      <c r="L403" s="19"/>
      <c r="M403" s="20" t="s">
        <v>34</v>
      </c>
      <c r="N403" s="20" t="s">
        <v>34</v>
      </c>
      <c r="O403" s="18" t="s">
        <v>69</v>
      </c>
      <c r="P403" s="18"/>
      <c r="Q403" s="18"/>
      <c r="R403" s="18"/>
      <c r="S403" s="18"/>
      <c r="T403" s="18"/>
      <c r="U403" s="18"/>
      <c r="V403" s="18"/>
      <c r="W403" s="34"/>
    </row>
    <row r="404" spans="1:23" x14ac:dyDescent="0.2">
      <c r="A404" s="497"/>
      <c r="B404" s="499"/>
      <c r="C404" s="501"/>
      <c r="D404" s="501"/>
      <c r="E404" s="503"/>
      <c r="F404" s="17">
        <v>6</v>
      </c>
      <c r="G404" s="18" t="s">
        <v>3372</v>
      </c>
      <c r="H404" s="18" t="s">
        <v>12145</v>
      </c>
      <c r="I404" s="80"/>
      <c r="J404" s="18" t="s">
        <v>32</v>
      </c>
      <c r="K404" s="19">
        <v>7</v>
      </c>
      <c r="L404" s="19"/>
      <c r="M404" s="20" t="s">
        <v>33</v>
      </c>
      <c r="N404" s="20" t="s">
        <v>34</v>
      </c>
      <c r="O404" s="18" t="s">
        <v>235</v>
      </c>
      <c r="P404" s="18"/>
      <c r="Q404" s="18"/>
      <c r="R404" s="18"/>
      <c r="S404" s="18"/>
      <c r="T404" s="18"/>
      <c r="U404" s="18"/>
      <c r="V404" s="18"/>
      <c r="W404" s="34"/>
    </row>
    <row r="405" spans="1:23" x14ac:dyDescent="0.2">
      <c r="A405" s="497"/>
      <c r="B405" s="499"/>
      <c r="C405" s="501"/>
      <c r="D405" s="501"/>
      <c r="E405" s="503"/>
      <c r="F405" s="17">
        <v>7</v>
      </c>
      <c r="G405" s="18" t="s">
        <v>12146</v>
      </c>
      <c r="H405" s="18" t="s">
        <v>12147</v>
      </c>
      <c r="I405" s="80"/>
      <c r="J405" s="18" t="s">
        <v>32</v>
      </c>
      <c r="K405" s="19">
        <v>3</v>
      </c>
      <c r="L405" s="19"/>
      <c r="M405" s="20" t="s">
        <v>33</v>
      </c>
      <c r="N405" s="20" t="s">
        <v>34</v>
      </c>
      <c r="O405" s="18" t="s">
        <v>177</v>
      </c>
      <c r="P405" s="18"/>
      <c r="Q405" s="18"/>
      <c r="R405" s="18"/>
      <c r="S405" s="18"/>
      <c r="T405" s="18"/>
      <c r="U405" s="18"/>
      <c r="V405" s="18"/>
      <c r="W405" s="34"/>
    </row>
    <row r="406" spans="1:23" x14ac:dyDescent="0.2">
      <c r="A406" s="497"/>
      <c r="B406" s="499"/>
      <c r="C406" s="501"/>
      <c r="D406" s="501"/>
      <c r="E406" s="503"/>
      <c r="F406" s="17">
        <v>8</v>
      </c>
      <c r="G406" s="18" t="s">
        <v>12148</v>
      </c>
      <c r="H406" s="18" t="s">
        <v>12149</v>
      </c>
      <c r="I406" s="80" t="s">
        <v>12150</v>
      </c>
      <c r="J406" s="18" t="s">
        <v>44</v>
      </c>
      <c r="K406" s="19">
        <v>8</v>
      </c>
      <c r="L406" s="19"/>
      <c r="M406" s="20" t="s">
        <v>34</v>
      </c>
      <c r="N406" s="20" t="s">
        <v>34</v>
      </c>
      <c r="O406" s="18" t="s">
        <v>47</v>
      </c>
      <c r="P406" s="18"/>
      <c r="Q406" s="18"/>
      <c r="R406" s="18"/>
      <c r="S406" s="18"/>
      <c r="T406" s="18"/>
      <c r="U406" s="18"/>
      <c r="V406" s="18"/>
      <c r="W406" s="34"/>
    </row>
    <row r="407" spans="1:23" x14ac:dyDescent="0.2">
      <c r="A407" s="497"/>
      <c r="B407" s="499"/>
      <c r="C407" s="501"/>
      <c r="D407" s="501"/>
      <c r="E407" s="503"/>
      <c r="F407" s="17">
        <v>9</v>
      </c>
      <c r="G407" s="18" t="s">
        <v>12151</v>
      </c>
      <c r="H407" s="18" t="s">
        <v>12152</v>
      </c>
      <c r="I407" s="80"/>
      <c r="J407" s="18" t="s">
        <v>44</v>
      </c>
      <c r="K407" s="19">
        <v>52</v>
      </c>
      <c r="L407" s="19"/>
      <c r="M407" s="20" t="s">
        <v>34</v>
      </c>
      <c r="N407" s="20" t="s">
        <v>34</v>
      </c>
      <c r="O407" s="18" t="s">
        <v>1313</v>
      </c>
      <c r="P407" s="18"/>
      <c r="Q407" s="18"/>
      <c r="R407" s="18"/>
      <c r="S407" s="18"/>
      <c r="T407" s="18"/>
      <c r="U407" s="18"/>
      <c r="V407" s="18"/>
      <c r="W407" s="34"/>
    </row>
    <row r="408" spans="1:23" x14ac:dyDescent="0.2">
      <c r="A408" s="497"/>
      <c r="B408" s="499"/>
      <c r="C408" s="501"/>
      <c r="D408" s="501"/>
      <c r="E408" s="503"/>
      <c r="F408" s="17">
        <v>10</v>
      </c>
      <c r="G408" s="18" t="s">
        <v>12153</v>
      </c>
      <c r="H408" s="18" t="s">
        <v>12154</v>
      </c>
      <c r="I408" s="80"/>
      <c r="J408" s="18" t="s">
        <v>44</v>
      </c>
      <c r="K408" s="19">
        <v>15</v>
      </c>
      <c r="L408" s="19"/>
      <c r="M408" s="20" t="s">
        <v>34</v>
      </c>
      <c r="N408" s="20" t="s">
        <v>34</v>
      </c>
      <c r="O408" s="18" t="s">
        <v>69</v>
      </c>
      <c r="P408" s="18"/>
      <c r="Q408" s="18"/>
      <c r="R408" s="18"/>
      <c r="S408" s="18"/>
      <c r="T408" s="18"/>
      <c r="U408" s="18"/>
      <c r="V408" s="18"/>
      <c r="W408" s="34"/>
    </row>
    <row r="409" spans="1:23" x14ac:dyDescent="0.2">
      <c r="A409" s="497"/>
      <c r="B409" s="499"/>
      <c r="C409" s="501"/>
      <c r="D409" s="501"/>
      <c r="E409" s="503"/>
      <c r="F409" s="17">
        <v>11</v>
      </c>
      <c r="G409" s="18" t="s">
        <v>12155</v>
      </c>
      <c r="H409" s="18" t="s">
        <v>12156</v>
      </c>
      <c r="I409" s="80"/>
      <c r="J409" s="18" t="s">
        <v>44</v>
      </c>
      <c r="K409" s="19">
        <v>25</v>
      </c>
      <c r="L409" s="19"/>
      <c r="M409" s="20" t="s">
        <v>34</v>
      </c>
      <c r="N409" s="20" t="s">
        <v>34</v>
      </c>
      <c r="O409" s="18" t="s">
        <v>1316</v>
      </c>
      <c r="P409" s="18"/>
      <c r="Q409" s="18"/>
      <c r="R409" s="18"/>
      <c r="S409" s="18"/>
      <c r="T409" s="18"/>
      <c r="U409" s="18"/>
      <c r="V409" s="18"/>
      <c r="W409" s="34"/>
    </row>
    <row r="410" spans="1:23" x14ac:dyDescent="0.2">
      <c r="A410" s="497"/>
      <c r="B410" s="499"/>
      <c r="C410" s="501"/>
      <c r="D410" s="501"/>
      <c r="E410" s="503"/>
      <c r="F410" s="17">
        <v>12</v>
      </c>
      <c r="G410" s="18" t="s">
        <v>12157</v>
      </c>
      <c r="H410" s="18" t="s">
        <v>12158</v>
      </c>
      <c r="I410" s="80"/>
      <c r="J410" s="18" t="s">
        <v>134</v>
      </c>
      <c r="K410" s="19">
        <v>2</v>
      </c>
      <c r="L410" s="19">
        <v>0</v>
      </c>
      <c r="M410" s="20" t="s">
        <v>33</v>
      </c>
      <c r="N410" s="20" t="s">
        <v>34</v>
      </c>
      <c r="O410" s="18" t="s">
        <v>5427</v>
      </c>
      <c r="P410" s="18"/>
      <c r="Q410" s="18"/>
      <c r="R410" s="18"/>
      <c r="S410" s="18"/>
      <c r="T410" s="18"/>
      <c r="U410" s="18"/>
      <c r="V410" s="18"/>
      <c r="W410" s="34"/>
    </row>
    <row r="411" spans="1:23" x14ac:dyDescent="0.2">
      <c r="A411" s="497"/>
      <c r="B411" s="499"/>
      <c r="C411" s="501"/>
      <c r="D411" s="501"/>
      <c r="E411" s="503"/>
      <c r="F411" s="17">
        <v>13</v>
      </c>
      <c r="G411" s="18" t="s">
        <v>12159</v>
      </c>
      <c r="H411" s="18" t="s">
        <v>12160</v>
      </c>
      <c r="I411" s="80" t="s">
        <v>12161</v>
      </c>
      <c r="J411" s="18" t="s">
        <v>32</v>
      </c>
      <c r="K411" s="19">
        <v>9</v>
      </c>
      <c r="L411" s="19"/>
      <c r="M411" s="20" t="s">
        <v>33</v>
      </c>
      <c r="N411" s="20" t="s">
        <v>34</v>
      </c>
      <c r="O411" s="18" t="s">
        <v>148</v>
      </c>
      <c r="P411" s="18"/>
      <c r="Q411" s="18"/>
      <c r="R411" s="18"/>
      <c r="S411" s="18"/>
      <c r="T411" s="18"/>
      <c r="U411" s="18"/>
      <c r="V411" s="18"/>
      <c r="W411" s="34"/>
    </row>
    <row r="412" spans="1:23" x14ac:dyDescent="0.2">
      <c r="A412" s="497"/>
      <c r="B412" s="499"/>
      <c r="C412" s="501"/>
      <c r="D412" s="501"/>
      <c r="E412" s="503"/>
      <c r="F412" s="17">
        <v>14</v>
      </c>
      <c r="G412" s="18" t="s">
        <v>12162</v>
      </c>
      <c r="H412" s="18" t="s">
        <v>12163</v>
      </c>
      <c r="I412" s="80"/>
      <c r="J412" s="18" t="s">
        <v>32</v>
      </c>
      <c r="K412" s="19">
        <v>1</v>
      </c>
      <c r="L412" s="19"/>
      <c r="M412" s="20" t="s">
        <v>33</v>
      </c>
      <c r="N412" s="20" t="s">
        <v>34</v>
      </c>
      <c r="O412" s="18" t="s">
        <v>37</v>
      </c>
      <c r="P412" s="18"/>
      <c r="Q412" s="18"/>
      <c r="R412" s="18"/>
      <c r="S412" s="18"/>
      <c r="T412" s="18"/>
      <c r="U412" s="18"/>
      <c r="V412" s="18"/>
      <c r="W412" s="34"/>
    </row>
    <row r="413" spans="1:23" x14ac:dyDescent="0.2">
      <c r="A413" s="497"/>
      <c r="B413" s="499"/>
      <c r="C413" s="501"/>
      <c r="D413" s="501"/>
      <c r="E413" s="503"/>
      <c r="F413" s="17">
        <v>15</v>
      </c>
      <c r="G413" s="18" t="s">
        <v>12164</v>
      </c>
      <c r="H413" s="18" t="s">
        <v>12165</v>
      </c>
      <c r="I413" s="80"/>
      <c r="J413" s="18" t="s">
        <v>32</v>
      </c>
      <c r="K413" s="19">
        <v>6</v>
      </c>
      <c r="L413" s="19"/>
      <c r="M413" s="20" t="s">
        <v>33</v>
      </c>
      <c r="N413" s="20" t="s">
        <v>34</v>
      </c>
      <c r="O413" s="18" t="s">
        <v>58</v>
      </c>
      <c r="P413" s="18"/>
      <c r="Q413" s="18"/>
      <c r="R413" s="18"/>
      <c r="S413" s="18"/>
      <c r="T413" s="18"/>
      <c r="U413" s="18"/>
      <c r="V413" s="18"/>
      <c r="W413" s="34"/>
    </row>
    <row r="414" spans="1:23" x14ac:dyDescent="0.2">
      <c r="A414" s="497"/>
      <c r="B414" s="499"/>
      <c r="C414" s="501"/>
      <c r="D414" s="501"/>
      <c r="E414" s="503"/>
      <c r="F414" s="17">
        <v>16</v>
      </c>
      <c r="G414" s="18" t="s">
        <v>2844</v>
      </c>
      <c r="H414" s="18" t="s">
        <v>12166</v>
      </c>
      <c r="I414" s="80"/>
      <c r="J414" s="18" t="s">
        <v>44</v>
      </c>
      <c r="K414" s="19">
        <v>12</v>
      </c>
      <c r="L414" s="19"/>
      <c r="M414" s="20" t="s">
        <v>34</v>
      </c>
      <c r="N414" s="20" t="s">
        <v>34</v>
      </c>
      <c r="O414" s="18" t="s">
        <v>51</v>
      </c>
      <c r="P414" s="18"/>
      <c r="Q414" s="18"/>
      <c r="R414" s="18"/>
      <c r="S414" s="18"/>
      <c r="T414" s="18"/>
      <c r="U414" s="18"/>
      <c r="V414" s="18"/>
      <c r="W414" s="34"/>
    </row>
    <row r="415" spans="1:23" x14ac:dyDescent="0.2">
      <c r="A415" s="497"/>
      <c r="B415" s="499"/>
      <c r="C415" s="501"/>
      <c r="D415" s="501"/>
      <c r="E415" s="503"/>
      <c r="F415" s="17">
        <v>17</v>
      </c>
      <c r="G415" s="18" t="s">
        <v>12167</v>
      </c>
      <c r="H415" s="18" t="s">
        <v>12168</v>
      </c>
      <c r="I415" s="80"/>
      <c r="J415" s="18" t="s">
        <v>32</v>
      </c>
      <c r="K415" s="19">
        <v>4</v>
      </c>
      <c r="L415" s="19"/>
      <c r="M415" s="20" t="s">
        <v>33</v>
      </c>
      <c r="N415" s="20" t="s">
        <v>34</v>
      </c>
      <c r="O415" s="18" t="s">
        <v>40</v>
      </c>
      <c r="P415" s="18"/>
      <c r="Q415" s="18"/>
      <c r="R415" s="18"/>
      <c r="S415" s="18"/>
      <c r="T415" s="18"/>
      <c r="U415" s="18"/>
      <c r="V415" s="18"/>
      <c r="W415" s="34"/>
    </row>
    <row r="416" spans="1:23" x14ac:dyDescent="0.2">
      <c r="A416" s="497"/>
      <c r="B416" s="499"/>
      <c r="C416" s="501"/>
      <c r="D416" s="501"/>
      <c r="E416" s="503"/>
      <c r="F416" s="17">
        <v>18</v>
      </c>
      <c r="G416" s="18" t="s">
        <v>12169</v>
      </c>
      <c r="H416" s="18" t="s">
        <v>12170</v>
      </c>
      <c r="I416" s="80"/>
      <c r="J416" s="18" t="s">
        <v>44</v>
      </c>
      <c r="K416" s="19">
        <v>30</v>
      </c>
      <c r="L416" s="19"/>
      <c r="M416" s="20" t="s">
        <v>34</v>
      </c>
      <c r="N416" s="20" t="s">
        <v>34</v>
      </c>
      <c r="O416" s="18" t="s">
        <v>63</v>
      </c>
      <c r="P416" s="18"/>
      <c r="Q416" s="18"/>
      <c r="R416" s="18"/>
      <c r="S416" s="18"/>
      <c r="T416" s="18"/>
      <c r="U416" s="18"/>
      <c r="V416" s="18"/>
      <c r="W416" s="34"/>
    </row>
    <row r="417" spans="1:23" x14ac:dyDescent="0.2">
      <c r="A417" s="497"/>
      <c r="B417" s="499"/>
      <c r="C417" s="501"/>
      <c r="D417" s="501"/>
      <c r="E417" s="503"/>
      <c r="F417" s="17">
        <v>19</v>
      </c>
      <c r="G417" s="18" t="s">
        <v>12171</v>
      </c>
      <c r="H417" s="18" t="s">
        <v>12172</v>
      </c>
      <c r="I417" s="80"/>
      <c r="J417" s="18" t="s">
        <v>44</v>
      </c>
      <c r="K417" s="19">
        <v>30</v>
      </c>
      <c r="L417" s="19"/>
      <c r="M417" s="20" t="s">
        <v>34</v>
      </c>
      <c r="N417" s="20" t="s">
        <v>34</v>
      </c>
      <c r="O417" s="18" t="s">
        <v>63</v>
      </c>
      <c r="P417" s="18"/>
      <c r="Q417" s="18"/>
      <c r="R417" s="18"/>
      <c r="S417" s="18"/>
      <c r="T417" s="18"/>
      <c r="U417" s="18"/>
      <c r="V417" s="18"/>
      <c r="W417" s="34"/>
    </row>
    <row r="418" spans="1:23" x14ac:dyDescent="0.2">
      <c r="A418" s="497"/>
      <c r="B418" s="499"/>
      <c r="C418" s="501"/>
      <c r="D418" s="501"/>
      <c r="E418" s="503"/>
      <c r="F418" s="17">
        <v>20</v>
      </c>
      <c r="G418" s="18" t="s">
        <v>12173</v>
      </c>
      <c r="H418" s="18" t="s">
        <v>12174</v>
      </c>
      <c r="I418" s="80" t="s">
        <v>11523</v>
      </c>
      <c r="J418" s="18" t="s">
        <v>134</v>
      </c>
      <c r="K418" s="19">
        <v>2</v>
      </c>
      <c r="L418" s="19">
        <v>0</v>
      </c>
      <c r="M418" s="20" t="s">
        <v>33</v>
      </c>
      <c r="N418" s="20" t="s">
        <v>34</v>
      </c>
      <c r="O418" s="18" t="s">
        <v>5427</v>
      </c>
      <c r="P418" s="18"/>
      <c r="Q418" s="18"/>
      <c r="R418" s="18"/>
      <c r="S418" s="18"/>
      <c r="T418" s="18"/>
      <c r="U418" s="18"/>
      <c r="V418" s="18"/>
      <c r="W418" s="34"/>
    </row>
    <row r="419" spans="1:23" x14ac:dyDescent="0.2">
      <c r="A419" s="497"/>
      <c r="B419" s="499"/>
      <c r="C419" s="501"/>
      <c r="D419" s="501"/>
      <c r="E419" s="503"/>
      <c r="F419" s="17">
        <v>21</v>
      </c>
      <c r="G419" s="18" t="s">
        <v>12175</v>
      </c>
      <c r="H419" s="18" t="s">
        <v>12176</v>
      </c>
      <c r="I419" s="80" t="s">
        <v>11523</v>
      </c>
      <c r="J419" s="18" t="s">
        <v>134</v>
      </c>
      <c r="K419" s="19">
        <v>1</v>
      </c>
      <c r="L419" s="19">
        <v>0</v>
      </c>
      <c r="M419" s="20" t="s">
        <v>33</v>
      </c>
      <c r="N419" s="20" t="s">
        <v>34</v>
      </c>
      <c r="O419" s="18" t="s">
        <v>1579</v>
      </c>
      <c r="P419" s="18"/>
      <c r="Q419" s="18"/>
      <c r="R419" s="18"/>
      <c r="S419" s="18"/>
      <c r="T419" s="18"/>
      <c r="U419" s="18"/>
      <c r="V419" s="18"/>
      <c r="W419" s="34"/>
    </row>
    <row r="420" spans="1:23" x14ac:dyDescent="0.2">
      <c r="A420" s="497"/>
      <c r="B420" s="499"/>
      <c r="C420" s="501"/>
      <c r="D420" s="501"/>
      <c r="E420" s="503"/>
      <c r="F420" s="17">
        <v>22</v>
      </c>
      <c r="G420" s="18" t="s">
        <v>12177</v>
      </c>
      <c r="H420" s="18" t="s">
        <v>12178</v>
      </c>
      <c r="I420" s="80" t="s">
        <v>11523</v>
      </c>
      <c r="J420" s="18" t="s">
        <v>134</v>
      </c>
      <c r="K420" s="19">
        <v>2</v>
      </c>
      <c r="L420" s="19">
        <v>0</v>
      </c>
      <c r="M420" s="20" t="s">
        <v>33</v>
      </c>
      <c r="N420" s="20" t="s">
        <v>34</v>
      </c>
      <c r="O420" s="18" t="s">
        <v>5427</v>
      </c>
      <c r="P420" s="18"/>
      <c r="Q420" s="18"/>
      <c r="R420" s="18"/>
      <c r="S420" s="18"/>
      <c r="T420" s="18"/>
      <c r="U420" s="18"/>
      <c r="V420" s="18"/>
      <c r="W420" s="34"/>
    </row>
    <row r="421" spans="1:23" x14ac:dyDescent="0.2">
      <c r="A421" s="497"/>
      <c r="B421" s="499"/>
      <c r="C421" s="501"/>
      <c r="D421" s="501"/>
      <c r="E421" s="503"/>
      <c r="F421" s="17">
        <v>23</v>
      </c>
      <c r="G421" s="18" t="s">
        <v>12179</v>
      </c>
      <c r="H421" s="18" t="s">
        <v>12180</v>
      </c>
      <c r="I421" s="80" t="s">
        <v>11523</v>
      </c>
      <c r="J421" s="18" t="s">
        <v>134</v>
      </c>
      <c r="K421" s="19">
        <v>2</v>
      </c>
      <c r="L421" s="19">
        <v>0</v>
      </c>
      <c r="M421" s="20" t="s">
        <v>33</v>
      </c>
      <c r="N421" s="20" t="s">
        <v>34</v>
      </c>
      <c r="O421" s="18" t="s">
        <v>5427</v>
      </c>
      <c r="P421" s="18"/>
      <c r="Q421" s="18"/>
      <c r="R421" s="18"/>
      <c r="S421" s="18"/>
      <c r="T421" s="18"/>
      <c r="U421" s="18"/>
      <c r="V421" s="18"/>
      <c r="W421" s="34"/>
    </row>
    <row r="422" spans="1:23" x14ac:dyDescent="0.2">
      <c r="A422" s="497"/>
      <c r="B422" s="499"/>
      <c r="C422" s="501"/>
      <c r="D422" s="501"/>
      <c r="E422" s="503"/>
      <c r="F422" s="17">
        <v>24</v>
      </c>
      <c r="G422" s="18" t="s">
        <v>12181</v>
      </c>
      <c r="H422" s="18" t="s">
        <v>12182</v>
      </c>
      <c r="I422" s="80" t="s">
        <v>11523</v>
      </c>
      <c r="J422" s="18" t="s">
        <v>134</v>
      </c>
      <c r="K422" s="19">
        <v>2</v>
      </c>
      <c r="L422" s="19">
        <v>0</v>
      </c>
      <c r="M422" s="20" t="s">
        <v>33</v>
      </c>
      <c r="N422" s="20" t="s">
        <v>34</v>
      </c>
      <c r="O422" s="18" t="s">
        <v>5427</v>
      </c>
      <c r="P422" s="18"/>
      <c r="Q422" s="18"/>
      <c r="R422" s="18"/>
      <c r="S422" s="18"/>
      <c r="T422" s="18"/>
      <c r="U422" s="18"/>
      <c r="V422" s="18"/>
      <c r="W422" s="34"/>
    </row>
    <row r="423" spans="1:23" x14ac:dyDescent="0.2">
      <c r="A423" s="497"/>
      <c r="B423" s="499"/>
      <c r="C423" s="501"/>
      <c r="D423" s="501"/>
      <c r="E423" s="503"/>
      <c r="F423" s="17">
        <v>25</v>
      </c>
      <c r="G423" s="18" t="s">
        <v>12183</v>
      </c>
      <c r="H423" s="18" t="s">
        <v>12184</v>
      </c>
      <c r="I423" s="80" t="s">
        <v>11523</v>
      </c>
      <c r="J423" s="18" t="s">
        <v>44</v>
      </c>
      <c r="K423" s="19">
        <v>50</v>
      </c>
      <c r="L423" s="19"/>
      <c r="M423" s="20" t="s">
        <v>34</v>
      </c>
      <c r="N423" s="20" t="s">
        <v>34</v>
      </c>
      <c r="O423" s="18" t="s">
        <v>540</v>
      </c>
      <c r="P423" s="18"/>
      <c r="Q423" s="18"/>
      <c r="R423" s="18"/>
      <c r="S423" s="18"/>
      <c r="T423" s="18"/>
      <c r="U423" s="18"/>
      <c r="V423" s="18"/>
      <c r="W423" s="34"/>
    </row>
    <row r="424" spans="1:23" x14ac:dyDescent="0.2">
      <c r="A424" s="497"/>
      <c r="B424" s="499"/>
      <c r="C424" s="501"/>
      <c r="D424" s="501"/>
      <c r="E424" s="503"/>
      <c r="F424" s="17">
        <v>26</v>
      </c>
      <c r="G424" s="18" t="s">
        <v>12185</v>
      </c>
      <c r="H424" s="18" t="s">
        <v>12186</v>
      </c>
      <c r="I424" s="80" t="s">
        <v>11523</v>
      </c>
      <c r="J424" s="18" t="s">
        <v>44</v>
      </c>
      <c r="K424" s="19">
        <v>30</v>
      </c>
      <c r="L424" s="19"/>
      <c r="M424" s="20" t="s">
        <v>34</v>
      </c>
      <c r="N424" s="20" t="s">
        <v>34</v>
      </c>
      <c r="O424" s="18" t="s">
        <v>63</v>
      </c>
      <c r="P424" s="18"/>
      <c r="Q424" s="18"/>
      <c r="R424" s="18"/>
      <c r="S424" s="18"/>
      <c r="T424" s="18"/>
      <c r="U424" s="18"/>
      <c r="V424" s="18"/>
      <c r="W424" s="34"/>
    </row>
    <row r="425" spans="1:23" x14ac:dyDescent="0.2">
      <c r="A425" s="497"/>
      <c r="B425" s="499"/>
      <c r="C425" s="501"/>
      <c r="D425" s="501"/>
      <c r="E425" s="503"/>
      <c r="F425" s="17">
        <v>27</v>
      </c>
      <c r="G425" s="18" t="s">
        <v>12187</v>
      </c>
      <c r="H425" s="18" t="s">
        <v>12188</v>
      </c>
      <c r="I425" s="80" t="s">
        <v>11523</v>
      </c>
      <c r="J425" s="18" t="s">
        <v>44</v>
      </c>
      <c r="K425" s="19">
        <v>50</v>
      </c>
      <c r="L425" s="19"/>
      <c r="M425" s="20" t="s">
        <v>34</v>
      </c>
      <c r="N425" s="20" t="s">
        <v>34</v>
      </c>
      <c r="O425" s="18" t="s">
        <v>540</v>
      </c>
      <c r="P425" s="18"/>
      <c r="Q425" s="18"/>
      <c r="R425" s="18"/>
      <c r="S425" s="18"/>
      <c r="T425" s="18"/>
      <c r="U425" s="18"/>
      <c r="V425" s="18"/>
      <c r="W425" s="34"/>
    </row>
    <row r="426" spans="1:23" x14ac:dyDescent="0.2">
      <c r="A426" s="497"/>
      <c r="B426" s="499"/>
      <c r="C426" s="501"/>
      <c r="D426" s="501"/>
      <c r="E426" s="503"/>
      <c r="F426" s="17">
        <v>28</v>
      </c>
      <c r="G426" s="18" t="s">
        <v>12189</v>
      </c>
      <c r="H426" s="18" t="s">
        <v>12190</v>
      </c>
      <c r="I426" s="80"/>
      <c r="J426" s="18" t="s">
        <v>32</v>
      </c>
      <c r="K426" s="19">
        <v>1</v>
      </c>
      <c r="L426" s="19"/>
      <c r="M426" s="20" t="s">
        <v>33</v>
      </c>
      <c r="N426" s="20" t="s">
        <v>34</v>
      </c>
      <c r="O426" s="18" t="s">
        <v>37</v>
      </c>
      <c r="P426" s="18"/>
      <c r="Q426" s="18"/>
      <c r="R426" s="18"/>
      <c r="S426" s="18"/>
      <c r="T426" s="18"/>
      <c r="U426" s="18"/>
      <c r="V426" s="18"/>
      <c r="W426" s="34"/>
    </row>
    <row r="427" spans="1:23" x14ac:dyDescent="0.2">
      <c r="A427" s="497"/>
      <c r="B427" s="499"/>
      <c r="C427" s="501"/>
      <c r="D427" s="501"/>
      <c r="E427" s="503"/>
      <c r="F427" s="17">
        <v>29</v>
      </c>
      <c r="G427" s="18" t="s">
        <v>12191</v>
      </c>
      <c r="H427" s="18" t="s">
        <v>12192</v>
      </c>
      <c r="I427" s="80"/>
      <c r="J427" s="18" t="s">
        <v>123</v>
      </c>
      <c r="K427" s="19"/>
      <c r="L427" s="19"/>
      <c r="M427" s="20" t="s">
        <v>34</v>
      </c>
      <c r="N427" s="20" t="s">
        <v>34</v>
      </c>
      <c r="O427" s="18" t="s">
        <v>124</v>
      </c>
      <c r="P427" s="18"/>
      <c r="Q427" s="18"/>
      <c r="R427" s="18"/>
      <c r="S427" s="18"/>
      <c r="T427" s="18"/>
      <c r="U427" s="18"/>
      <c r="V427" s="18"/>
      <c r="W427" s="34"/>
    </row>
    <row r="428" spans="1:23" x14ac:dyDescent="0.2">
      <c r="A428" s="497"/>
      <c r="B428" s="499"/>
      <c r="C428" s="501"/>
      <c r="D428" s="501"/>
      <c r="E428" s="503"/>
      <c r="F428" s="17">
        <v>30</v>
      </c>
      <c r="G428" s="18" t="s">
        <v>12193</v>
      </c>
      <c r="H428" s="18" t="s">
        <v>12194</v>
      </c>
      <c r="I428" s="80"/>
      <c r="J428" s="18" t="s">
        <v>123</v>
      </c>
      <c r="K428" s="19"/>
      <c r="L428" s="19"/>
      <c r="M428" s="20" t="s">
        <v>34</v>
      </c>
      <c r="N428" s="20" t="s">
        <v>34</v>
      </c>
      <c r="O428" s="18" t="s">
        <v>124</v>
      </c>
      <c r="P428" s="18"/>
      <c r="Q428" s="18"/>
      <c r="R428" s="18"/>
      <c r="S428" s="18"/>
      <c r="T428" s="18"/>
      <c r="U428" s="18"/>
      <c r="V428" s="18"/>
      <c r="W428" s="34"/>
    </row>
    <row r="429" spans="1:23" x14ac:dyDescent="0.2">
      <c r="A429" s="497"/>
      <c r="B429" s="499"/>
      <c r="C429" s="501"/>
      <c r="D429" s="501"/>
      <c r="E429" s="503"/>
      <c r="F429" s="17">
        <v>31</v>
      </c>
      <c r="G429" s="18" t="s">
        <v>5348</v>
      </c>
      <c r="H429" s="18" t="s">
        <v>12195</v>
      </c>
      <c r="I429" s="80"/>
      <c r="J429" s="18" t="s">
        <v>32</v>
      </c>
      <c r="K429" s="19">
        <v>1</v>
      </c>
      <c r="L429" s="19"/>
      <c r="M429" s="20" t="s">
        <v>33</v>
      </c>
      <c r="N429" s="20" t="s">
        <v>34</v>
      </c>
      <c r="O429" s="18" t="s">
        <v>37</v>
      </c>
      <c r="P429" s="18"/>
      <c r="Q429" s="18"/>
      <c r="R429" s="18"/>
      <c r="S429" s="18"/>
      <c r="T429" s="18"/>
      <c r="U429" s="18"/>
      <c r="V429" s="18"/>
      <c r="W429" s="34"/>
    </row>
    <row r="430" spans="1:23" x14ac:dyDescent="0.2">
      <c r="A430" s="497"/>
      <c r="B430" s="499"/>
      <c r="C430" s="501"/>
      <c r="D430" s="501"/>
      <c r="E430" s="503"/>
      <c r="F430" s="17">
        <v>32</v>
      </c>
      <c r="G430" s="18" t="s">
        <v>7078</v>
      </c>
      <c r="H430" s="18" t="s">
        <v>12196</v>
      </c>
      <c r="I430" s="80"/>
      <c r="J430" s="18" t="s">
        <v>32</v>
      </c>
      <c r="K430" s="19">
        <v>8</v>
      </c>
      <c r="L430" s="19"/>
      <c r="M430" s="20" t="s">
        <v>33</v>
      </c>
      <c r="N430" s="20" t="s">
        <v>34</v>
      </c>
      <c r="O430" s="18"/>
      <c r="P430" s="18"/>
      <c r="Q430" s="18"/>
      <c r="R430" s="18"/>
      <c r="S430" s="18"/>
      <c r="T430" s="18"/>
      <c r="U430" s="18"/>
      <c r="V430" s="18"/>
      <c r="W430" s="34"/>
    </row>
    <row r="431" spans="1:23" x14ac:dyDescent="0.2">
      <c r="A431" s="497"/>
      <c r="B431" s="499"/>
      <c r="C431" s="501"/>
      <c r="D431" s="501"/>
      <c r="E431" s="503"/>
      <c r="F431" s="17">
        <v>33</v>
      </c>
      <c r="G431" s="18" t="s">
        <v>7080</v>
      </c>
      <c r="H431" s="18" t="s">
        <v>12197</v>
      </c>
      <c r="I431" s="80"/>
      <c r="J431" s="18" t="s">
        <v>32</v>
      </c>
      <c r="K431" s="19">
        <v>6</v>
      </c>
      <c r="L431" s="19"/>
      <c r="M431" s="20" t="s">
        <v>33</v>
      </c>
      <c r="N431" s="20" t="s">
        <v>34</v>
      </c>
      <c r="O431" s="18"/>
      <c r="P431" s="18"/>
      <c r="Q431" s="18"/>
      <c r="R431" s="18"/>
      <c r="S431" s="18"/>
      <c r="T431" s="18"/>
      <c r="U431" s="18"/>
      <c r="V431" s="18"/>
      <c r="W431" s="34"/>
    </row>
    <row r="432" spans="1:23" x14ac:dyDescent="0.2">
      <c r="A432" s="497"/>
      <c r="B432" s="499"/>
      <c r="C432" s="501"/>
      <c r="D432" s="501"/>
      <c r="E432" s="503"/>
      <c r="F432" s="17">
        <v>34</v>
      </c>
      <c r="G432" s="18" t="s">
        <v>1078</v>
      </c>
      <c r="H432" s="18" t="s">
        <v>12198</v>
      </c>
      <c r="I432" s="80"/>
      <c r="J432" s="18" t="s">
        <v>123</v>
      </c>
      <c r="K432" s="19"/>
      <c r="L432" s="19"/>
      <c r="M432" s="20" t="s">
        <v>34</v>
      </c>
      <c r="N432" s="20" t="s">
        <v>34</v>
      </c>
      <c r="O432" s="18" t="s">
        <v>124</v>
      </c>
      <c r="P432" s="18"/>
      <c r="Q432" s="18"/>
      <c r="R432" s="18"/>
      <c r="S432" s="18"/>
      <c r="T432" s="18"/>
      <c r="U432" s="18"/>
      <c r="V432" s="18"/>
      <c r="W432" s="34"/>
    </row>
    <row r="433" spans="1:23" x14ac:dyDescent="0.2">
      <c r="A433" s="496" t="s">
        <v>12199</v>
      </c>
      <c r="B433" s="498" t="s">
        <v>12200</v>
      </c>
      <c r="C433" s="500"/>
      <c r="D433" s="500" t="s">
        <v>11139</v>
      </c>
      <c r="E433" s="502">
        <v>12639424</v>
      </c>
      <c r="F433" s="27">
        <v>1</v>
      </c>
      <c r="G433" s="28" t="s">
        <v>11167</v>
      </c>
      <c r="H433" s="28" t="s">
        <v>12201</v>
      </c>
      <c r="I433" s="79"/>
      <c r="J433" s="28" t="s">
        <v>32</v>
      </c>
      <c r="K433" s="29">
        <v>3</v>
      </c>
      <c r="L433" s="29"/>
      <c r="M433" s="30" t="s">
        <v>33</v>
      </c>
      <c r="N433" s="30" t="s">
        <v>33</v>
      </c>
      <c r="O433" s="28" t="s">
        <v>177</v>
      </c>
      <c r="P433" s="28"/>
      <c r="Q433" s="28"/>
      <c r="R433" s="28"/>
      <c r="S433" s="28"/>
      <c r="T433" s="28"/>
      <c r="U433" s="28"/>
      <c r="V433" s="28"/>
      <c r="W433" s="33"/>
    </row>
    <row r="434" spans="1:23" x14ac:dyDescent="0.2">
      <c r="A434" s="497"/>
      <c r="B434" s="499"/>
      <c r="C434" s="501"/>
      <c r="D434" s="501"/>
      <c r="E434" s="503"/>
      <c r="F434" s="17">
        <v>2</v>
      </c>
      <c r="G434" s="18" t="s">
        <v>11169</v>
      </c>
      <c r="H434" s="18" t="s">
        <v>12202</v>
      </c>
      <c r="I434" s="80"/>
      <c r="J434" s="18" t="s">
        <v>32</v>
      </c>
      <c r="K434" s="19">
        <v>4</v>
      </c>
      <c r="L434" s="19"/>
      <c r="M434" s="20" t="s">
        <v>33</v>
      </c>
      <c r="N434" s="20" t="s">
        <v>33</v>
      </c>
      <c r="O434" s="18" t="s">
        <v>40</v>
      </c>
      <c r="P434" s="18"/>
      <c r="Q434" s="18"/>
      <c r="R434" s="18"/>
      <c r="S434" s="18"/>
      <c r="T434" s="18"/>
      <c r="U434" s="18"/>
      <c r="V434" s="18"/>
      <c r="W434" s="34"/>
    </row>
    <row r="435" spans="1:23" x14ac:dyDescent="0.2">
      <c r="A435" s="497"/>
      <c r="B435" s="499"/>
      <c r="C435" s="501"/>
      <c r="D435" s="501"/>
      <c r="E435" s="503"/>
      <c r="F435" s="17">
        <v>3</v>
      </c>
      <c r="G435" s="18" t="s">
        <v>11171</v>
      </c>
      <c r="H435" s="18" t="s">
        <v>12203</v>
      </c>
      <c r="I435" s="80"/>
      <c r="J435" s="18" t="s">
        <v>44</v>
      </c>
      <c r="K435" s="19">
        <v>80</v>
      </c>
      <c r="L435" s="19"/>
      <c r="M435" s="20" t="s">
        <v>34</v>
      </c>
      <c r="N435" s="20" t="s">
        <v>34</v>
      </c>
      <c r="O435" s="18" t="s">
        <v>1319</v>
      </c>
      <c r="P435" s="18"/>
      <c r="Q435" s="18"/>
      <c r="R435" s="18"/>
      <c r="S435" s="18"/>
      <c r="T435" s="18"/>
      <c r="U435" s="18"/>
      <c r="V435" s="18"/>
      <c r="W435" s="34"/>
    </row>
    <row r="436" spans="1:23" x14ac:dyDescent="0.2">
      <c r="A436" s="497"/>
      <c r="B436" s="499"/>
      <c r="C436" s="501"/>
      <c r="D436" s="501"/>
      <c r="E436" s="503"/>
      <c r="F436" s="17">
        <v>4</v>
      </c>
      <c r="G436" s="18" t="s">
        <v>12204</v>
      </c>
      <c r="H436" s="18" t="s">
        <v>12205</v>
      </c>
      <c r="I436" s="80"/>
      <c r="J436" s="18" t="s">
        <v>44</v>
      </c>
      <c r="K436" s="19">
        <v>60</v>
      </c>
      <c r="L436" s="19"/>
      <c r="M436" s="20" t="s">
        <v>34</v>
      </c>
      <c r="N436" s="20" t="s">
        <v>34</v>
      </c>
      <c r="O436" s="18"/>
      <c r="P436" s="18"/>
      <c r="Q436" s="18"/>
      <c r="R436" s="18"/>
      <c r="S436" s="18"/>
      <c r="T436" s="18"/>
      <c r="U436" s="18"/>
      <c r="V436" s="18"/>
      <c r="W436" s="34"/>
    </row>
    <row r="437" spans="1:23" x14ac:dyDescent="0.2">
      <c r="A437" s="497"/>
      <c r="B437" s="499"/>
      <c r="C437" s="501"/>
      <c r="D437" s="501"/>
      <c r="E437" s="503"/>
      <c r="F437" s="17">
        <v>5</v>
      </c>
      <c r="G437" s="18" t="s">
        <v>7078</v>
      </c>
      <c r="H437" s="18" t="s">
        <v>12206</v>
      </c>
      <c r="I437" s="80"/>
      <c r="J437" s="18" t="s">
        <v>32</v>
      </c>
      <c r="K437" s="19">
        <v>8</v>
      </c>
      <c r="L437" s="19"/>
      <c r="M437" s="20" t="s">
        <v>33</v>
      </c>
      <c r="N437" s="20" t="s">
        <v>34</v>
      </c>
      <c r="O437" s="18"/>
      <c r="P437" s="18"/>
      <c r="Q437" s="18"/>
      <c r="R437" s="18"/>
      <c r="S437" s="18"/>
      <c r="T437" s="18"/>
      <c r="U437" s="18"/>
      <c r="V437" s="18"/>
      <c r="W437" s="34"/>
    </row>
    <row r="438" spans="1:23" x14ac:dyDescent="0.2">
      <c r="A438" s="497"/>
      <c r="B438" s="499"/>
      <c r="C438" s="501"/>
      <c r="D438" s="501"/>
      <c r="E438" s="503"/>
      <c r="F438" s="17">
        <v>6</v>
      </c>
      <c r="G438" s="18" t="s">
        <v>7080</v>
      </c>
      <c r="H438" s="18" t="s">
        <v>12207</v>
      </c>
      <c r="I438" s="80"/>
      <c r="J438" s="18" t="s">
        <v>32</v>
      </c>
      <c r="K438" s="19">
        <v>6</v>
      </c>
      <c r="L438" s="19"/>
      <c r="M438" s="20" t="s">
        <v>33</v>
      </c>
      <c r="N438" s="20" t="s">
        <v>34</v>
      </c>
      <c r="O438" s="18"/>
      <c r="P438" s="18"/>
      <c r="Q438" s="18"/>
      <c r="R438" s="18"/>
      <c r="S438" s="18"/>
      <c r="T438" s="18"/>
      <c r="U438" s="18"/>
      <c r="V438" s="18"/>
      <c r="W438" s="34"/>
    </row>
    <row r="439" spans="1:23" x14ac:dyDescent="0.2">
      <c r="A439" s="497"/>
      <c r="B439" s="499"/>
      <c r="C439" s="501"/>
      <c r="D439" s="501"/>
      <c r="E439" s="503"/>
      <c r="F439" s="17">
        <v>7</v>
      </c>
      <c r="G439" s="18" t="s">
        <v>1078</v>
      </c>
      <c r="H439" s="18" t="s">
        <v>12208</v>
      </c>
      <c r="I439" s="80"/>
      <c r="J439" s="18" t="s">
        <v>123</v>
      </c>
      <c r="K439" s="19"/>
      <c r="L439" s="19"/>
      <c r="M439" s="20" t="s">
        <v>34</v>
      </c>
      <c r="N439" s="20" t="s">
        <v>34</v>
      </c>
      <c r="O439" s="18" t="s">
        <v>124</v>
      </c>
      <c r="P439" s="18"/>
      <c r="Q439" s="18"/>
      <c r="R439" s="18"/>
      <c r="S439" s="18"/>
      <c r="T439" s="18"/>
      <c r="U439" s="18"/>
      <c r="V439" s="18"/>
      <c r="W439" s="34"/>
    </row>
    <row r="440" spans="1:23" x14ac:dyDescent="0.2">
      <c r="A440" s="496" t="s">
        <v>11320</v>
      </c>
      <c r="B440" s="498" t="s">
        <v>11321</v>
      </c>
      <c r="C440" s="500"/>
      <c r="D440" s="500" t="s">
        <v>11139</v>
      </c>
      <c r="E440" s="502">
        <v>12639424</v>
      </c>
      <c r="F440" s="27">
        <v>1</v>
      </c>
      <c r="G440" s="28" t="s">
        <v>12209</v>
      </c>
      <c r="H440" s="28" t="s">
        <v>12210</v>
      </c>
      <c r="I440" s="79"/>
      <c r="J440" s="28" t="s">
        <v>32</v>
      </c>
      <c r="K440" s="29">
        <v>2</v>
      </c>
      <c r="L440" s="29"/>
      <c r="M440" s="30" t="s">
        <v>33</v>
      </c>
      <c r="N440" s="30" t="s">
        <v>33</v>
      </c>
      <c r="O440" s="28" t="s">
        <v>45</v>
      </c>
      <c r="P440" s="28"/>
      <c r="Q440" s="28"/>
      <c r="R440" s="28"/>
      <c r="S440" s="28"/>
      <c r="T440" s="28"/>
      <c r="U440" s="28"/>
      <c r="V440" s="28"/>
      <c r="W440" s="33"/>
    </row>
    <row r="441" spans="1:23" x14ac:dyDescent="0.2">
      <c r="A441" s="497"/>
      <c r="B441" s="499"/>
      <c r="C441" s="501"/>
      <c r="D441" s="501"/>
      <c r="E441" s="503"/>
      <c r="F441" s="17">
        <v>2</v>
      </c>
      <c r="G441" s="18" t="s">
        <v>12211</v>
      </c>
      <c r="H441" s="18" t="s">
        <v>12212</v>
      </c>
      <c r="I441" s="80"/>
      <c r="J441" s="18" t="s">
        <v>32</v>
      </c>
      <c r="K441" s="19">
        <v>2</v>
      </c>
      <c r="L441" s="19"/>
      <c r="M441" s="20" t="s">
        <v>33</v>
      </c>
      <c r="N441" s="20" t="s">
        <v>33</v>
      </c>
      <c r="O441" s="18" t="s">
        <v>45</v>
      </c>
      <c r="P441" s="18"/>
      <c r="Q441" s="18"/>
      <c r="R441" s="18"/>
      <c r="S441" s="18"/>
      <c r="T441" s="18"/>
      <c r="U441" s="18"/>
      <c r="V441" s="18"/>
      <c r="W441" s="34"/>
    </row>
    <row r="442" spans="1:23" x14ac:dyDescent="0.2">
      <c r="A442" s="497"/>
      <c r="B442" s="499"/>
      <c r="C442" s="501"/>
      <c r="D442" s="501"/>
      <c r="E442" s="503"/>
      <c r="F442" s="17">
        <v>3</v>
      </c>
      <c r="G442" s="18" t="s">
        <v>12213</v>
      </c>
      <c r="H442" s="18" t="s">
        <v>12214</v>
      </c>
      <c r="I442" s="80"/>
      <c r="J442" s="18" t="s">
        <v>32</v>
      </c>
      <c r="K442" s="19">
        <v>3</v>
      </c>
      <c r="L442" s="19"/>
      <c r="M442" s="20" t="s">
        <v>33</v>
      </c>
      <c r="N442" s="20" t="s">
        <v>33</v>
      </c>
      <c r="O442" s="18" t="s">
        <v>177</v>
      </c>
      <c r="P442" s="18"/>
      <c r="Q442" s="18"/>
      <c r="R442" s="18"/>
      <c r="S442" s="18"/>
      <c r="T442" s="18"/>
      <c r="U442" s="18"/>
      <c r="V442" s="18"/>
      <c r="W442" s="34"/>
    </row>
    <row r="443" spans="1:23" x14ac:dyDescent="0.2">
      <c r="A443" s="497"/>
      <c r="B443" s="499"/>
      <c r="C443" s="501"/>
      <c r="D443" s="501"/>
      <c r="E443" s="503"/>
      <c r="F443" s="17">
        <v>4</v>
      </c>
      <c r="G443" s="18" t="s">
        <v>12215</v>
      </c>
      <c r="H443" s="18" t="s">
        <v>12216</v>
      </c>
      <c r="I443" s="80"/>
      <c r="J443" s="18" t="s">
        <v>32</v>
      </c>
      <c r="K443" s="19">
        <v>2</v>
      </c>
      <c r="L443" s="19"/>
      <c r="M443" s="20" t="s">
        <v>33</v>
      </c>
      <c r="N443" s="20" t="s">
        <v>33</v>
      </c>
      <c r="O443" s="18" t="s">
        <v>45</v>
      </c>
      <c r="P443" s="18"/>
      <c r="Q443" s="18"/>
      <c r="R443" s="18"/>
      <c r="S443" s="18"/>
      <c r="T443" s="18"/>
      <c r="U443" s="18"/>
      <c r="V443" s="18"/>
      <c r="W443" s="34"/>
    </row>
    <row r="444" spans="1:23" x14ac:dyDescent="0.2">
      <c r="A444" s="497"/>
      <c r="B444" s="499"/>
      <c r="C444" s="501"/>
      <c r="D444" s="501"/>
      <c r="E444" s="503"/>
      <c r="F444" s="17">
        <v>5</v>
      </c>
      <c r="G444" s="18" t="s">
        <v>12217</v>
      </c>
      <c r="H444" s="18" t="s">
        <v>12218</v>
      </c>
      <c r="I444" s="80"/>
      <c r="J444" s="18" t="s">
        <v>32</v>
      </c>
      <c r="K444" s="19">
        <v>1</v>
      </c>
      <c r="L444" s="19"/>
      <c r="M444" s="20" t="s">
        <v>33</v>
      </c>
      <c r="N444" s="20" t="s">
        <v>33</v>
      </c>
      <c r="O444" s="18" t="s">
        <v>37</v>
      </c>
      <c r="P444" s="18"/>
      <c r="Q444" s="18"/>
      <c r="R444" s="18"/>
      <c r="S444" s="18"/>
      <c r="T444" s="18"/>
      <c r="U444" s="18"/>
      <c r="V444" s="18"/>
      <c r="W444" s="34"/>
    </row>
    <row r="445" spans="1:23" x14ac:dyDescent="0.2">
      <c r="A445" s="497"/>
      <c r="B445" s="499"/>
      <c r="C445" s="501"/>
      <c r="D445" s="501"/>
      <c r="E445" s="503"/>
      <c r="F445" s="17">
        <v>6</v>
      </c>
      <c r="G445" s="18" t="s">
        <v>3372</v>
      </c>
      <c r="H445" s="18" t="s">
        <v>12219</v>
      </c>
      <c r="I445" s="80"/>
      <c r="J445" s="18" t="s">
        <v>32</v>
      </c>
      <c r="K445" s="19">
        <v>7</v>
      </c>
      <c r="L445" s="19"/>
      <c r="M445" s="20" t="s">
        <v>33</v>
      </c>
      <c r="N445" s="20" t="s">
        <v>34</v>
      </c>
      <c r="O445" s="18" t="s">
        <v>235</v>
      </c>
      <c r="P445" s="18"/>
      <c r="Q445" s="18"/>
      <c r="R445" s="18"/>
      <c r="S445" s="18"/>
      <c r="T445" s="18"/>
      <c r="U445" s="18"/>
      <c r="V445" s="18"/>
      <c r="W445" s="34"/>
    </row>
    <row r="446" spans="1:23" x14ac:dyDescent="0.2">
      <c r="A446" s="497"/>
      <c r="B446" s="499"/>
      <c r="C446" s="501"/>
      <c r="D446" s="501"/>
      <c r="E446" s="503"/>
      <c r="F446" s="17">
        <v>7</v>
      </c>
      <c r="G446" s="18" t="s">
        <v>12220</v>
      </c>
      <c r="H446" s="18" t="s">
        <v>12221</v>
      </c>
      <c r="I446" s="80"/>
      <c r="J446" s="18" t="s">
        <v>44</v>
      </c>
      <c r="K446" s="19">
        <v>8</v>
      </c>
      <c r="L446" s="19"/>
      <c r="M446" s="20" t="s">
        <v>34</v>
      </c>
      <c r="N446" s="20" t="s">
        <v>34</v>
      </c>
      <c r="O446" s="18" t="s">
        <v>47</v>
      </c>
      <c r="P446" s="18"/>
      <c r="Q446" s="18"/>
      <c r="R446" s="18"/>
      <c r="S446" s="18"/>
      <c r="T446" s="18"/>
      <c r="U446" s="18"/>
      <c r="V446" s="18"/>
      <c r="W446" s="34"/>
    </row>
    <row r="447" spans="1:23" x14ac:dyDescent="0.2">
      <c r="A447" s="497"/>
      <c r="B447" s="499"/>
      <c r="C447" s="501"/>
      <c r="D447" s="501"/>
      <c r="E447" s="503"/>
      <c r="F447" s="17">
        <v>8</v>
      </c>
      <c r="G447" s="18" t="s">
        <v>12222</v>
      </c>
      <c r="H447" s="18" t="s">
        <v>12223</v>
      </c>
      <c r="I447" s="80"/>
      <c r="J447" s="18" t="s">
        <v>44</v>
      </c>
      <c r="K447" s="19">
        <v>52</v>
      </c>
      <c r="L447" s="19"/>
      <c r="M447" s="20" t="s">
        <v>34</v>
      </c>
      <c r="N447" s="20" t="s">
        <v>34</v>
      </c>
      <c r="O447" s="18" t="s">
        <v>1313</v>
      </c>
      <c r="P447" s="18"/>
      <c r="Q447" s="18"/>
      <c r="R447" s="18"/>
      <c r="S447" s="18"/>
      <c r="T447" s="18"/>
      <c r="U447" s="18"/>
      <c r="V447" s="18"/>
      <c r="W447" s="34"/>
    </row>
    <row r="448" spans="1:23" x14ac:dyDescent="0.2">
      <c r="A448" s="497"/>
      <c r="B448" s="499"/>
      <c r="C448" s="501"/>
      <c r="D448" s="501"/>
      <c r="E448" s="503"/>
      <c r="F448" s="17">
        <v>9</v>
      </c>
      <c r="G448" s="18" t="s">
        <v>12224</v>
      </c>
      <c r="H448" s="18" t="s">
        <v>12225</v>
      </c>
      <c r="I448" s="80"/>
      <c r="J448" s="18" t="s">
        <v>134</v>
      </c>
      <c r="K448" s="19">
        <v>2</v>
      </c>
      <c r="L448" s="19">
        <v>0</v>
      </c>
      <c r="M448" s="20" t="s">
        <v>33</v>
      </c>
      <c r="N448" s="20" t="s">
        <v>34</v>
      </c>
      <c r="O448" s="18" t="s">
        <v>5427</v>
      </c>
      <c r="P448" s="18"/>
      <c r="Q448" s="18"/>
      <c r="R448" s="18"/>
      <c r="S448" s="18"/>
      <c r="T448" s="18"/>
      <c r="U448" s="18"/>
      <c r="V448" s="18"/>
      <c r="W448" s="34"/>
    </row>
    <row r="449" spans="1:23" x14ac:dyDescent="0.2">
      <c r="A449" s="497"/>
      <c r="B449" s="499"/>
      <c r="C449" s="501"/>
      <c r="D449" s="501"/>
      <c r="E449" s="503"/>
      <c r="F449" s="17">
        <v>10</v>
      </c>
      <c r="G449" s="18" t="s">
        <v>12226</v>
      </c>
      <c r="H449" s="18" t="s">
        <v>12227</v>
      </c>
      <c r="I449" s="80" t="s">
        <v>11523</v>
      </c>
      <c r="J449" s="18" t="s">
        <v>134</v>
      </c>
      <c r="K449" s="19">
        <v>1</v>
      </c>
      <c r="L449" s="19">
        <v>0</v>
      </c>
      <c r="M449" s="20" t="s">
        <v>33</v>
      </c>
      <c r="N449" s="20" t="s">
        <v>34</v>
      </c>
      <c r="O449" s="18" t="s">
        <v>1579</v>
      </c>
      <c r="P449" s="18"/>
      <c r="Q449" s="18"/>
      <c r="R449" s="18"/>
      <c r="S449" s="18"/>
      <c r="T449" s="18"/>
      <c r="U449" s="18"/>
      <c r="V449" s="18"/>
      <c r="W449" s="34"/>
    </row>
    <row r="450" spans="1:23" x14ac:dyDescent="0.2">
      <c r="A450" s="497"/>
      <c r="B450" s="499"/>
      <c r="C450" s="501"/>
      <c r="D450" s="501"/>
      <c r="E450" s="503"/>
      <c r="F450" s="17">
        <v>11</v>
      </c>
      <c r="G450" s="18" t="s">
        <v>12228</v>
      </c>
      <c r="H450" s="18" t="s">
        <v>12229</v>
      </c>
      <c r="I450" s="80" t="s">
        <v>11523</v>
      </c>
      <c r="J450" s="18" t="s">
        <v>134</v>
      </c>
      <c r="K450" s="19">
        <v>2</v>
      </c>
      <c r="L450" s="19">
        <v>0</v>
      </c>
      <c r="M450" s="20" t="s">
        <v>33</v>
      </c>
      <c r="N450" s="20" t="s">
        <v>34</v>
      </c>
      <c r="O450" s="18" t="s">
        <v>5427</v>
      </c>
      <c r="P450" s="18"/>
      <c r="Q450" s="18"/>
      <c r="R450" s="18"/>
      <c r="S450" s="18"/>
      <c r="T450" s="18"/>
      <c r="U450" s="18"/>
      <c r="V450" s="18"/>
      <c r="W450" s="34"/>
    </row>
    <row r="451" spans="1:23" x14ac:dyDescent="0.2">
      <c r="A451" s="497"/>
      <c r="B451" s="499"/>
      <c r="C451" s="501"/>
      <c r="D451" s="501"/>
      <c r="E451" s="503"/>
      <c r="F451" s="17">
        <v>12</v>
      </c>
      <c r="G451" s="18" t="s">
        <v>12230</v>
      </c>
      <c r="H451" s="18" t="s">
        <v>12231</v>
      </c>
      <c r="I451" s="80"/>
      <c r="J451" s="18" t="s">
        <v>134</v>
      </c>
      <c r="K451" s="19">
        <v>2</v>
      </c>
      <c r="L451" s="19">
        <v>0</v>
      </c>
      <c r="M451" s="20" t="s">
        <v>33</v>
      </c>
      <c r="N451" s="20" t="s">
        <v>34</v>
      </c>
      <c r="O451" s="18" t="s">
        <v>5427</v>
      </c>
      <c r="P451" s="18"/>
      <c r="Q451" s="18"/>
      <c r="R451" s="18"/>
      <c r="S451" s="18"/>
      <c r="T451" s="18"/>
      <c r="U451" s="18"/>
      <c r="V451" s="18"/>
      <c r="W451" s="34"/>
    </row>
    <row r="452" spans="1:23" x14ac:dyDescent="0.2">
      <c r="A452" s="497"/>
      <c r="B452" s="499"/>
      <c r="C452" s="501"/>
      <c r="D452" s="501"/>
      <c r="E452" s="503"/>
      <c r="F452" s="17">
        <v>13</v>
      </c>
      <c r="G452" s="18" t="s">
        <v>12232</v>
      </c>
      <c r="H452" s="18" t="s">
        <v>12233</v>
      </c>
      <c r="I452" s="80"/>
      <c r="J452" s="18" t="s">
        <v>44</v>
      </c>
      <c r="K452" s="19">
        <v>50</v>
      </c>
      <c r="L452" s="19"/>
      <c r="M452" s="20" t="s">
        <v>34</v>
      </c>
      <c r="N452" s="20" t="s">
        <v>34</v>
      </c>
      <c r="O452" s="18" t="s">
        <v>540</v>
      </c>
      <c r="P452" s="18"/>
      <c r="Q452" s="18"/>
      <c r="R452" s="18"/>
      <c r="S452" s="18"/>
      <c r="T452" s="18"/>
      <c r="U452" s="18"/>
      <c r="V452" s="18"/>
      <c r="W452" s="34"/>
    </row>
    <row r="453" spans="1:23" x14ac:dyDescent="0.2">
      <c r="A453" s="497"/>
      <c r="B453" s="499"/>
      <c r="C453" s="501"/>
      <c r="D453" s="501"/>
      <c r="E453" s="503"/>
      <c r="F453" s="17">
        <v>14</v>
      </c>
      <c r="G453" s="18" t="s">
        <v>12234</v>
      </c>
      <c r="H453" s="18" t="s">
        <v>12235</v>
      </c>
      <c r="I453" s="80"/>
      <c r="J453" s="18" t="s">
        <v>32</v>
      </c>
      <c r="K453" s="19">
        <v>1</v>
      </c>
      <c r="L453" s="19"/>
      <c r="M453" s="20" t="s">
        <v>33</v>
      </c>
      <c r="N453" s="20" t="s">
        <v>34</v>
      </c>
      <c r="O453" s="18" t="s">
        <v>37</v>
      </c>
      <c r="P453" s="18"/>
      <c r="Q453" s="18"/>
      <c r="R453" s="18"/>
      <c r="S453" s="18"/>
      <c r="T453" s="18"/>
      <c r="U453" s="18"/>
      <c r="V453" s="18"/>
      <c r="W453" s="34"/>
    </row>
    <row r="454" spans="1:23" x14ac:dyDescent="0.2">
      <c r="A454" s="497"/>
      <c r="B454" s="499"/>
      <c r="C454" s="501"/>
      <c r="D454" s="501"/>
      <c r="E454" s="503"/>
      <c r="F454" s="17">
        <v>15</v>
      </c>
      <c r="G454" s="18" t="s">
        <v>12236</v>
      </c>
      <c r="H454" s="18" t="s">
        <v>12237</v>
      </c>
      <c r="I454" s="80"/>
      <c r="J454" s="18" t="s">
        <v>32</v>
      </c>
      <c r="K454" s="19">
        <v>4</v>
      </c>
      <c r="L454" s="19"/>
      <c r="M454" s="20" t="s">
        <v>33</v>
      </c>
      <c r="N454" s="20" t="s">
        <v>34</v>
      </c>
      <c r="O454" s="18" t="s">
        <v>40</v>
      </c>
      <c r="P454" s="18"/>
      <c r="Q454" s="18"/>
      <c r="R454" s="18"/>
      <c r="S454" s="18"/>
      <c r="T454" s="18"/>
      <c r="U454" s="18"/>
      <c r="V454" s="18"/>
      <c r="W454" s="34"/>
    </row>
    <row r="455" spans="1:23" x14ac:dyDescent="0.2">
      <c r="A455" s="497"/>
      <c r="B455" s="499"/>
      <c r="C455" s="501"/>
      <c r="D455" s="501"/>
      <c r="E455" s="503"/>
      <c r="F455" s="17">
        <v>16</v>
      </c>
      <c r="G455" s="18" t="s">
        <v>12238</v>
      </c>
      <c r="H455" s="18" t="s">
        <v>12239</v>
      </c>
      <c r="I455" s="80"/>
      <c r="J455" s="18" t="s">
        <v>32</v>
      </c>
      <c r="K455" s="19">
        <v>4</v>
      </c>
      <c r="L455" s="19"/>
      <c r="M455" s="20" t="s">
        <v>33</v>
      </c>
      <c r="N455" s="20" t="s">
        <v>34</v>
      </c>
      <c r="O455" s="18" t="s">
        <v>40</v>
      </c>
      <c r="P455" s="18"/>
      <c r="Q455" s="18"/>
      <c r="R455" s="18"/>
      <c r="S455" s="18"/>
      <c r="T455" s="18"/>
      <c r="U455" s="18"/>
      <c r="V455" s="18"/>
      <c r="W455" s="34"/>
    </row>
    <row r="456" spans="1:23" x14ac:dyDescent="0.2">
      <c r="A456" s="497"/>
      <c r="B456" s="499"/>
      <c r="C456" s="501"/>
      <c r="D456" s="501"/>
      <c r="E456" s="503"/>
      <c r="F456" s="17">
        <v>17</v>
      </c>
      <c r="G456" s="18" t="s">
        <v>12240</v>
      </c>
      <c r="H456" s="18" t="s">
        <v>12241</v>
      </c>
      <c r="I456" s="80"/>
      <c r="J456" s="18" t="s">
        <v>32</v>
      </c>
      <c r="K456" s="19">
        <v>1</v>
      </c>
      <c r="L456" s="19"/>
      <c r="M456" s="20" t="s">
        <v>33</v>
      </c>
      <c r="N456" s="20" t="s">
        <v>34</v>
      </c>
      <c r="O456" s="18" t="s">
        <v>37</v>
      </c>
      <c r="P456" s="18"/>
      <c r="Q456" s="18"/>
      <c r="R456" s="18"/>
      <c r="S456" s="18"/>
      <c r="T456" s="18"/>
      <c r="U456" s="18"/>
      <c r="V456" s="18"/>
      <c r="W456" s="34"/>
    </row>
    <row r="457" spans="1:23" x14ac:dyDescent="0.2">
      <c r="A457" s="497"/>
      <c r="B457" s="499"/>
      <c r="C457" s="501"/>
      <c r="D457" s="501"/>
      <c r="E457" s="503"/>
      <c r="F457" s="17">
        <v>18</v>
      </c>
      <c r="G457" s="18" t="s">
        <v>7078</v>
      </c>
      <c r="H457" s="18" t="s">
        <v>12242</v>
      </c>
      <c r="I457" s="80"/>
      <c r="J457" s="18" t="s">
        <v>32</v>
      </c>
      <c r="K457" s="19">
        <v>8</v>
      </c>
      <c r="L457" s="19"/>
      <c r="M457" s="20" t="s">
        <v>33</v>
      </c>
      <c r="N457" s="20" t="s">
        <v>34</v>
      </c>
      <c r="O457" s="18"/>
      <c r="P457" s="18"/>
      <c r="Q457" s="18"/>
      <c r="R457" s="18"/>
      <c r="S457" s="18"/>
      <c r="T457" s="18"/>
      <c r="U457" s="18"/>
      <c r="V457" s="18"/>
      <c r="W457" s="34"/>
    </row>
    <row r="458" spans="1:23" x14ac:dyDescent="0.2">
      <c r="A458" s="497"/>
      <c r="B458" s="499"/>
      <c r="C458" s="501"/>
      <c r="D458" s="501"/>
      <c r="E458" s="503"/>
      <c r="F458" s="17">
        <v>19</v>
      </c>
      <c r="G458" s="18" t="s">
        <v>7080</v>
      </c>
      <c r="H458" s="18" t="s">
        <v>12243</v>
      </c>
      <c r="I458" s="80"/>
      <c r="J458" s="18" t="s">
        <v>32</v>
      </c>
      <c r="K458" s="19">
        <v>6</v>
      </c>
      <c r="L458" s="19"/>
      <c r="M458" s="20" t="s">
        <v>33</v>
      </c>
      <c r="N458" s="20" t="s">
        <v>34</v>
      </c>
      <c r="O458" s="18"/>
      <c r="P458" s="18"/>
      <c r="Q458" s="18"/>
      <c r="R458" s="18"/>
      <c r="S458" s="18"/>
      <c r="T458" s="18"/>
      <c r="U458" s="18"/>
      <c r="V458" s="18"/>
      <c r="W458" s="34"/>
    </row>
    <row r="459" spans="1:23" x14ac:dyDescent="0.2">
      <c r="A459" s="497"/>
      <c r="B459" s="499"/>
      <c r="C459" s="501"/>
      <c r="D459" s="501"/>
      <c r="E459" s="503"/>
      <c r="F459" s="17">
        <v>20</v>
      </c>
      <c r="G459" s="18" t="s">
        <v>1078</v>
      </c>
      <c r="H459" s="18" t="s">
        <v>12244</v>
      </c>
      <c r="I459" s="80"/>
      <c r="J459" s="18" t="s">
        <v>123</v>
      </c>
      <c r="K459" s="19"/>
      <c r="L459" s="19"/>
      <c r="M459" s="20" t="s">
        <v>34</v>
      </c>
      <c r="N459" s="20" t="s">
        <v>34</v>
      </c>
      <c r="O459" s="18" t="s">
        <v>124</v>
      </c>
      <c r="P459" s="18"/>
      <c r="Q459" s="18"/>
      <c r="R459" s="18"/>
      <c r="S459" s="18"/>
      <c r="T459" s="18"/>
      <c r="U459" s="18"/>
      <c r="V459" s="18"/>
      <c r="W459" s="34"/>
    </row>
    <row r="460" spans="1:23" x14ac:dyDescent="0.2">
      <c r="A460" s="496" t="s">
        <v>12245</v>
      </c>
      <c r="B460" s="498" t="s">
        <v>11323</v>
      </c>
      <c r="C460" s="500"/>
      <c r="D460" s="500" t="s">
        <v>11139</v>
      </c>
      <c r="E460" s="502">
        <v>12639424</v>
      </c>
      <c r="F460" s="27">
        <v>1</v>
      </c>
      <c r="G460" s="28" t="s">
        <v>12246</v>
      </c>
      <c r="H460" s="28" t="s">
        <v>12247</v>
      </c>
      <c r="I460" s="79"/>
      <c r="J460" s="28" t="s">
        <v>32</v>
      </c>
      <c r="K460" s="29">
        <v>1</v>
      </c>
      <c r="L460" s="29"/>
      <c r="M460" s="30" t="s">
        <v>33</v>
      </c>
      <c r="N460" s="30" t="s">
        <v>33</v>
      </c>
      <c r="O460" s="28" t="s">
        <v>37</v>
      </c>
      <c r="P460" s="28"/>
      <c r="Q460" s="28"/>
      <c r="R460" s="28"/>
      <c r="S460" s="28"/>
      <c r="T460" s="28"/>
      <c r="U460" s="28"/>
      <c r="V460" s="28"/>
      <c r="W460" s="33"/>
    </row>
    <row r="461" spans="1:23" x14ac:dyDescent="0.2">
      <c r="A461" s="497"/>
      <c r="B461" s="499"/>
      <c r="C461" s="501"/>
      <c r="D461" s="501"/>
      <c r="E461" s="503"/>
      <c r="F461" s="17">
        <v>2</v>
      </c>
      <c r="G461" s="18" t="s">
        <v>12248</v>
      </c>
      <c r="H461" s="18" t="s">
        <v>12249</v>
      </c>
      <c r="I461" s="80"/>
      <c r="J461" s="18" t="s">
        <v>134</v>
      </c>
      <c r="K461" s="19">
        <v>4</v>
      </c>
      <c r="L461" s="19">
        <v>0</v>
      </c>
      <c r="M461" s="20" t="s">
        <v>33</v>
      </c>
      <c r="N461" s="20" t="s">
        <v>34</v>
      </c>
      <c r="O461" s="18" t="s">
        <v>6340</v>
      </c>
      <c r="P461" s="18"/>
      <c r="Q461" s="18"/>
      <c r="R461" s="18"/>
      <c r="S461" s="18"/>
      <c r="T461" s="18"/>
      <c r="U461" s="18"/>
      <c r="V461" s="18"/>
      <c r="W461" s="34"/>
    </row>
    <row r="462" spans="1:23" x14ac:dyDescent="0.2">
      <c r="A462" s="497"/>
      <c r="B462" s="499"/>
      <c r="C462" s="501"/>
      <c r="D462" s="501"/>
      <c r="E462" s="503"/>
      <c r="F462" s="17">
        <v>3</v>
      </c>
      <c r="G462" s="18" t="s">
        <v>12250</v>
      </c>
      <c r="H462" s="18" t="s">
        <v>12251</v>
      </c>
      <c r="I462" s="80"/>
      <c r="J462" s="18" t="s">
        <v>134</v>
      </c>
      <c r="K462" s="19">
        <v>2</v>
      </c>
      <c r="L462" s="19">
        <v>0</v>
      </c>
      <c r="M462" s="20" t="s">
        <v>33</v>
      </c>
      <c r="N462" s="20" t="s">
        <v>34</v>
      </c>
      <c r="O462" s="18" t="s">
        <v>5427</v>
      </c>
      <c r="P462" s="18"/>
      <c r="Q462" s="18"/>
      <c r="R462" s="18"/>
      <c r="S462" s="18"/>
      <c r="T462" s="18"/>
      <c r="U462" s="18"/>
      <c r="V462" s="18"/>
      <c r="W462" s="34"/>
    </row>
    <row r="463" spans="1:23" x14ac:dyDescent="0.2">
      <c r="A463" s="497"/>
      <c r="B463" s="499"/>
      <c r="C463" s="501"/>
      <c r="D463" s="501"/>
      <c r="E463" s="503"/>
      <c r="F463" s="17">
        <v>4</v>
      </c>
      <c r="G463" s="18" t="s">
        <v>12252</v>
      </c>
      <c r="H463" s="18" t="s">
        <v>12253</v>
      </c>
      <c r="I463" s="80"/>
      <c r="J463" s="18" t="s">
        <v>134</v>
      </c>
      <c r="K463" s="19">
        <v>4</v>
      </c>
      <c r="L463" s="19">
        <v>0</v>
      </c>
      <c r="M463" s="20" t="s">
        <v>33</v>
      </c>
      <c r="N463" s="20" t="s">
        <v>34</v>
      </c>
      <c r="O463" s="18" t="s">
        <v>6340</v>
      </c>
      <c r="P463" s="18"/>
      <c r="Q463" s="18"/>
      <c r="R463" s="18"/>
      <c r="S463" s="18"/>
      <c r="T463" s="18"/>
      <c r="U463" s="18"/>
      <c r="V463" s="18"/>
      <c r="W463" s="34"/>
    </row>
    <row r="464" spans="1:23" x14ac:dyDescent="0.2">
      <c r="A464" s="497"/>
      <c r="B464" s="499"/>
      <c r="C464" s="501"/>
      <c r="D464" s="501"/>
      <c r="E464" s="503"/>
      <c r="F464" s="17">
        <v>5</v>
      </c>
      <c r="G464" s="18" t="s">
        <v>12254</v>
      </c>
      <c r="H464" s="18" t="s">
        <v>12255</v>
      </c>
      <c r="I464" s="80"/>
      <c r="J464" s="18" t="s">
        <v>134</v>
      </c>
      <c r="K464" s="19">
        <v>2</v>
      </c>
      <c r="L464" s="19">
        <v>0</v>
      </c>
      <c r="M464" s="20" t="s">
        <v>33</v>
      </c>
      <c r="N464" s="20" t="s">
        <v>34</v>
      </c>
      <c r="O464" s="18" t="s">
        <v>5427</v>
      </c>
      <c r="P464" s="18"/>
      <c r="Q464" s="18"/>
      <c r="R464" s="18"/>
      <c r="S464" s="18"/>
      <c r="T464" s="18"/>
      <c r="U464" s="18"/>
      <c r="V464" s="18"/>
      <c r="W464" s="34"/>
    </row>
    <row r="465" spans="1:23" x14ac:dyDescent="0.2">
      <c r="A465" s="497"/>
      <c r="B465" s="499"/>
      <c r="C465" s="501"/>
      <c r="D465" s="501"/>
      <c r="E465" s="503"/>
      <c r="F465" s="17">
        <v>6</v>
      </c>
      <c r="G465" s="18" t="s">
        <v>12256</v>
      </c>
      <c r="H465" s="18" t="s">
        <v>12257</v>
      </c>
      <c r="I465" s="80"/>
      <c r="J465" s="18" t="s">
        <v>134</v>
      </c>
      <c r="K465" s="19">
        <v>2</v>
      </c>
      <c r="L465" s="19">
        <v>0</v>
      </c>
      <c r="M465" s="20" t="s">
        <v>33</v>
      </c>
      <c r="N465" s="20" t="s">
        <v>34</v>
      </c>
      <c r="O465" s="18" t="s">
        <v>5427</v>
      </c>
      <c r="P465" s="18"/>
      <c r="Q465" s="18"/>
      <c r="R465" s="18"/>
      <c r="S465" s="18"/>
      <c r="T465" s="18"/>
      <c r="U465" s="18"/>
      <c r="V465" s="18"/>
      <c r="W465" s="34"/>
    </row>
    <row r="466" spans="1:23" x14ac:dyDescent="0.2">
      <c r="A466" s="497"/>
      <c r="B466" s="499"/>
      <c r="C466" s="501"/>
      <c r="D466" s="501"/>
      <c r="E466" s="503"/>
      <c r="F466" s="17">
        <v>7</v>
      </c>
      <c r="G466" s="18" t="s">
        <v>12258</v>
      </c>
      <c r="H466" s="18" t="s">
        <v>12259</v>
      </c>
      <c r="I466" s="80"/>
      <c r="J466" s="18" t="s">
        <v>134</v>
      </c>
      <c r="K466" s="19">
        <v>4</v>
      </c>
      <c r="L466" s="19">
        <v>0</v>
      </c>
      <c r="M466" s="20" t="s">
        <v>33</v>
      </c>
      <c r="N466" s="20" t="s">
        <v>34</v>
      </c>
      <c r="O466" s="18" t="s">
        <v>6340</v>
      </c>
      <c r="P466" s="18"/>
      <c r="Q466" s="18"/>
      <c r="R466" s="18"/>
      <c r="S466" s="18"/>
      <c r="T466" s="18"/>
      <c r="U466" s="18"/>
      <c r="V466" s="18"/>
      <c r="W466" s="34"/>
    </row>
    <row r="467" spans="1:23" x14ac:dyDescent="0.2">
      <c r="A467" s="497"/>
      <c r="B467" s="499"/>
      <c r="C467" s="501"/>
      <c r="D467" s="501"/>
      <c r="E467" s="503"/>
      <c r="F467" s="17">
        <v>8</v>
      </c>
      <c r="G467" s="18" t="s">
        <v>12260</v>
      </c>
      <c r="H467" s="18" t="s">
        <v>12261</v>
      </c>
      <c r="I467" s="80"/>
      <c r="J467" s="18" t="s">
        <v>134</v>
      </c>
      <c r="K467" s="19">
        <v>2</v>
      </c>
      <c r="L467" s="19">
        <v>0</v>
      </c>
      <c r="M467" s="20" t="s">
        <v>33</v>
      </c>
      <c r="N467" s="20" t="s">
        <v>34</v>
      </c>
      <c r="O467" s="18" t="s">
        <v>5427</v>
      </c>
      <c r="P467" s="18"/>
      <c r="Q467" s="18"/>
      <c r="R467" s="18"/>
      <c r="S467" s="18"/>
      <c r="T467" s="18"/>
      <c r="U467" s="18"/>
      <c r="V467" s="18"/>
      <c r="W467" s="34"/>
    </row>
    <row r="468" spans="1:23" x14ac:dyDescent="0.2">
      <c r="A468" s="497"/>
      <c r="B468" s="499"/>
      <c r="C468" s="501"/>
      <c r="D468" s="501"/>
      <c r="E468" s="503"/>
      <c r="F468" s="17">
        <v>9</v>
      </c>
      <c r="G468" s="18" t="s">
        <v>12262</v>
      </c>
      <c r="H468" s="18" t="s">
        <v>12263</v>
      </c>
      <c r="I468" s="80"/>
      <c r="J468" s="18" t="s">
        <v>134</v>
      </c>
      <c r="K468" s="19">
        <v>2</v>
      </c>
      <c r="L468" s="19">
        <v>0</v>
      </c>
      <c r="M468" s="20" t="s">
        <v>33</v>
      </c>
      <c r="N468" s="20" t="s">
        <v>34</v>
      </c>
      <c r="O468" s="18" t="s">
        <v>5427</v>
      </c>
      <c r="P468" s="18"/>
      <c r="Q468" s="18"/>
      <c r="R468" s="18"/>
      <c r="S468" s="18"/>
      <c r="T468" s="18"/>
      <c r="U468" s="18"/>
      <c r="V468" s="18"/>
      <c r="W468" s="34"/>
    </row>
    <row r="469" spans="1:23" x14ac:dyDescent="0.2">
      <c r="A469" s="497"/>
      <c r="B469" s="499"/>
      <c r="C469" s="501"/>
      <c r="D469" s="501"/>
      <c r="E469" s="503"/>
      <c r="F469" s="17">
        <v>10</v>
      </c>
      <c r="G469" s="18" t="s">
        <v>12264</v>
      </c>
      <c r="H469" s="18" t="s">
        <v>12265</v>
      </c>
      <c r="I469" s="80"/>
      <c r="J469" s="18" t="s">
        <v>32</v>
      </c>
      <c r="K469" s="19">
        <v>1</v>
      </c>
      <c r="L469" s="19"/>
      <c r="M469" s="20" t="s">
        <v>33</v>
      </c>
      <c r="N469" s="20" t="s">
        <v>34</v>
      </c>
      <c r="O469" s="18" t="s">
        <v>37</v>
      </c>
      <c r="P469" s="18"/>
      <c r="Q469" s="18"/>
      <c r="R469" s="18"/>
      <c r="S469" s="18"/>
      <c r="T469" s="18"/>
      <c r="U469" s="18"/>
      <c r="V469" s="18"/>
      <c r="W469" s="34"/>
    </row>
    <row r="470" spans="1:23" x14ac:dyDescent="0.2">
      <c r="A470" s="497"/>
      <c r="B470" s="499"/>
      <c r="C470" s="501"/>
      <c r="D470" s="501"/>
      <c r="E470" s="503"/>
      <c r="F470" s="17">
        <v>11</v>
      </c>
      <c r="G470" s="18" t="s">
        <v>12266</v>
      </c>
      <c r="H470" s="18" t="s">
        <v>12267</v>
      </c>
      <c r="I470" s="80"/>
      <c r="J470" s="18" t="s">
        <v>134</v>
      </c>
      <c r="K470" s="19">
        <v>4</v>
      </c>
      <c r="L470" s="19">
        <v>0</v>
      </c>
      <c r="M470" s="20" t="s">
        <v>33</v>
      </c>
      <c r="N470" s="20" t="s">
        <v>34</v>
      </c>
      <c r="O470" s="18" t="s">
        <v>6340</v>
      </c>
      <c r="P470" s="18"/>
      <c r="Q470" s="18"/>
      <c r="R470" s="18"/>
      <c r="S470" s="18"/>
      <c r="T470" s="18"/>
      <c r="U470" s="18"/>
      <c r="V470" s="18"/>
      <c r="W470" s="34"/>
    </row>
    <row r="471" spans="1:23" x14ac:dyDescent="0.2">
      <c r="A471" s="497"/>
      <c r="B471" s="499"/>
      <c r="C471" s="501"/>
      <c r="D471" s="501"/>
      <c r="E471" s="503"/>
      <c r="F471" s="17">
        <v>12</v>
      </c>
      <c r="G471" s="18" t="s">
        <v>12268</v>
      </c>
      <c r="H471" s="18" t="s">
        <v>12269</v>
      </c>
      <c r="I471" s="80"/>
      <c r="J471" s="18" t="s">
        <v>134</v>
      </c>
      <c r="K471" s="19">
        <v>2</v>
      </c>
      <c r="L471" s="19">
        <v>0</v>
      </c>
      <c r="M471" s="20" t="s">
        <v>33</v>
      </c>
      <c r="N471" s="20" t="s">
        <v>34</v>
      </c>
      <c r="O471" s="18" t="s">
        <v>5427</v>
      </c>
      <c r="P471" s="18"/>
      <c r="Q471" s="18"/>
      <c r="R471" s="18"/>
      <c r="S471" s="18"/>
      <c r="T471" s="18"/>
      <c r="U471" s="18"/>
      <c r="V471" s="18"/>
      <c r="W471" s="34"/>
    </row>
    <row r="472" spans="1:23" x14ac:dyDescent="0.2">
      <c r="A472" s="497"/>
      <c r="B472" s="499"/>
      <c r="C472" s="501"/>
      <c r="D472" s="501"/>
      <c r="E472" s="503"/>
      <c r="F472" s="17">
        <v>13</v>
      </c>
      <c r="G472" s="18" t="s">
        <v>12270</v>
      </c>
      <c r="H472" s="18" t="s">
        <v>12271</v>
      </c>
      <c r="I472" s="80"/>
      <c r="J472" s="18" t="s">
        <v>134</v>
      </c>
      <c r="K472" s="19">
        <v>2</v>
      </c>
      <c r="L472" s="19">
        <v>0</v>
      </c>
      <c r="M472" s="20" t="s">
        <v>33</v>
      </c>
      <c r="N472" s="20" t="s">
        <v>34</v>
      </c>
      <c r="O472" s="18" t="s">
        <v>5427</v>
      </c>
      <c r="P472" s="18"/>
      <c r="Q472" s="18"/>
      <c r="R472" s="18"/>
      <c r="S472" s="18"/>
      <c r="T472" s="18"/>
      <c r="U472" s="18"/>
      <c r="V472" s="18"/>
      <c r="W472" s="34"/>
    </row>
    <row r="473" spans="1:23" x14ac:dyDescent="0.2">
      <c r="A473" s="497"/>
      <c r="B473" s="499"/>
      <c r="C473" s="501"/>
      <c r="D473" s="501"/>
      <c r="E473" s="503"/>
      <c r="F473" s="17">
        <v>14</v>
      </c>
      <c r="G473" s="18" t="s">
        <v>12272</v>
      </c>
      <c r="H473" s="18" t="s">
        <v>12273</v>
      </c>
      <c r="I473" s="80" t="s">
        <v>11523</v>
      </c>
      <c r="J473" s="18" t="s">
        <v>134</v>
      </c>
      <c r="K473" s="19">
        <v>4</v>
      </c>
      <c r="L473" s="19">
        <v>0</v>
      </c>
      <c r="M473" s="20" t="s">
        <v>33</v>
      </c>
      <c r="N473" s="20" t="s">
        <v>34</v>
      </c>
      <c r="O473" s="18" t="s">
        <v>6340</v>
      </c>
      <c r="P473" s="18"/>
      <c r="Q473" s="18"/>
      <c r="R473" s="18"/>
      <c r="S473" s="18"/>
      <c r="T473" s="18"/>
      <c r="U473" s="18"/>
      <c r="V473" s="18"/>
      <c r="W473" s="34"/>
    </row>
    <row r="474" spans="1:23" x14ac:dyDescent="0.2">
      <c r="A474" s="497"/>
      <c r="B474" s="499"/>
      <c r="C474" s="501"/>
      <c r="D474" s="501"/>
      <c r="E474" s="503"/>
      <c r="F474" s="17">
        <v>15</v>
      </c>
      <c r="G474" s="18" t="s">
        <v>12274</v>
      </c>
      <c r="H474" s="18" t="s">
        <v>12275</v>
      </c>
      <c r="I474" s="80" t="s">
        <v>11523</v>
      </c>
      <c r="J474" s="18" t="s">
        <v>134</v>
      </c>
      <c r="K474" s="19">
        <v>2</v>
      </c>
      <c r="L474" s="19">
        <v>0</v>
      </c>
      <c r="M474" s="20" t="s">
        <v>33</v>
      </c>
      <c r="N474" s="20" t="s">
        <v>34</v>
      </c>
      <c r="O474" s="18" t="s">
        <v>5427</v>
      </c>
      <c r="P474" s="18"/>
      <c r="Q474" s="18"/>
      <c r="R474" s="18"/>
      <c r="S474" s="18"/>
      <c r="T474" s="18"/>
      <c r="U474" s="18"/>
      <c r="V474" s="18"/>
      <c r="W474" s="34"/>
    </row>
    <row r="475" spans="1:23" x14ac:dyDescent="0.2">
      <c r="A475" s="497"/>
      <c r="B475" s="499"/>
      <c r="C475" s="501"/>
      <c r="D475" s="501"/>
      <c r="E475" s="503"/>
      <c r="F475" s="17">
        <v>16</v>
      </c>
      <c r="G475" s="18" t="s">
        <v>12276</v>
      </c>
      <c r="H475" s="18" t="s">
        <v>12277</v>
      </c>
      <c r="I475" s="80"/>
      <c r="J475" s="18" t="s">
        <v>134</v>
      </c>
      <c r="K475" s="19">
        <v>4</v>
      </c>
      <c r="L475" s="19">
        <v>0</v>
      </c>
      <c r="M475" s="20" t="s">
        <v>33</v>
      </c>
      <c r="N475" s="20" t="s">
        <v>34</v>
      </c>
      <c r="O475" s="18" t="s">
        <v>6340</v>
      </c>
      <c r="P475" s="18"/>
      <c r="Q475" s="18"/>
      <c r="R475" s="18"/>
      <c r="S475" s="18"/>
      <c r="T475" s="18"/>
      <c r="U475" s="18"/>
      <c r="V475" s="18"/>
      <c r="W475" s="34"/>
    </row>
    <row r="476" spans="1:23" x14ac:dyDescent="0.2">
      <c r="A476" s="497"/>
      <c r="B476" s="499"/>
      <c r="C476" s="501"/>
      <c r="D476" s="501"/>
      <c r="E476" s="503"/>
      <c r="F476" s="17">
        <v>17</v>
      </c>
      <c r="G476" s="18" t="s">
        <v>12278</v>
      </c>
      <c r="H476" s="18" t="s">
        <v>12279</v>
      </c>
      <c r="I476" s="80"/>
      <c r="J476" s="18" t="s">
        <v>134</v>
      </c>
      <c r="K476" s="19">
        <v>2</v>
      </c>
      <c r="L476" s="19">
        <v>0</v>
      </c>
      <c r="M476" s="20" t="s">
        <v>33</v>
      </c>
      <c r="N476" s="20" t="s">
        <v>34</v>
      </c>
      <c r="O476" s="18" t="s">
        <v>5427</v>
      </c>
      <c r="P476" s="18"/>
      <c r="Q476" s="18"/>
      <c r="R476" s="18"/>
      <c r="S476" s="18"/>
      <c r="T476" s="18"/>
      <c r="U476" s="18"/>
      <c r="V476" s="18"/>
      <c r="W476" s="34"/>
    </row>
    <row r="477" spans="1:23" x14ac:dyDescent="0.2">
      <c r="A477" s="497"/>
      <c r="B477" s="499"/>
      <c r="C477" s="501"/>
      <c r="D477" s="501"/>
      <c r="E477" s="503"/>
      <c r="F477" s="17">
        <v>18</v>
      </c>
      <c r="G477" s="18" t="s">
        <v>12280</v>
      </c>
      <c r="H477" s="18" t="s">
        <v>12281</v>
      </c>
      <c r="I477" s="80"/>
      <c r="J477" s="18" t="s">
        <v>134</v>
      </c>
      <c r="K477" s="19">
        <v>2</v>
      </c>
      <c r="L477" s="19">
        <v>0</v>
      </c>
      <c r="M477" s="20" t="s">
        <v>33</v>
      </c>
      <c r="N477" s="20" t="s">
        <v>34</v>
      </c>
      <c r="O477" s="18" t="s">
        <v>5427</v>
      </c>
      <c r="P477" s="18"/>
      <c r="Q477" s="18"/>
      <c r="R477" s="18"/>
      <c r="S477" s="18"/>
      <c r="T477" s="18"/>
      <c r="U477" s="18"/>
      <c r="V477" s="18"/>
      <c r="W477" s="34"/>
    </row>
    <row r="478" spans="1:23" x14ac:dyDescent="0.2">
      <c r="A478" s="497"/>
      <c r="B478" s="499"/>
      <c r="C478" s="501"/>
      <c r="D478" s="501"/>
      <c r="E478" s="503"/>
      <c r="F478" s="17">
        <v>19</v>
      </c>
      <c r="G478" s="18" t="s">
        <v>12282</v>
      </c>
      <c r="H478" s="18" t="s">
        <v>12283</v>
      </c>
      <c r="I478" s="80"/>
      <c r="J478" s="18" t="s">
        <v>32</v>
      </c>
      <c r="K478" s="19">
        <v>1</v>
      </c>
      <c r="L478" s="19"/>
      <c r="M478" s="20" t="s">
        <v>33</v>
      </c>
      <c r="N478" s="20" t="s">
        <v>34</v>
      </c>
      <c r="O478" s="18" t="s">
        <v>37</v>
      </c>
      <c r="P478" s="18"/>
      <c r="Q478" s="18"/>
      <c r="R478" s="18"/>
      <c r="S478" s="18"/>
      <c r="T478" s="18"/>
      <c r="U478" s="18"/>
      <c r="V478" s="18"/>
      <c r="W478" s="34"/>
    </row>
    <row r="479" spans="1:23" x14ac:dyDescent="0.2">
      <c r="A479" s="497"/>
      <c r="B479" s="499"/>
      <c r="C479" s="501"/>
      <c r="D479" s="501"/>
      <c r="E479" s="503"/>
      <c r="F479" s="17">
        <v>20</v>
      </c>
      <c r="G479" s="18" t="s">
        <v>7078</v>
      </c>
      <c r="H479" s="18" t="s">
        <v>12284</v>
      </c>
      <c r="I479" s="80"/>
      <c r="J479" s="18" t="s">
        <v>32</v>
      </c>
      <c r="K479" s="19">
        <v>8</v>
      </c>
      <c r="L479" s="19"/>
      <c r="M479" s="20" t="s">
        <v>33</v>
      </c>
      <c r="N479" s="20" t="s">
        <v>34</v>
      </c>
      <c r="O479" s="18"/>
      <c r="P479" s="18"/>
      <c r="Q479" s="18"/>
      <c r="R479" s="18"/>
      <c r="S479" s="18"/>
      <c r="T479" s="18"/>
      <c r="U479" s="18"/>
      <c r="V479" s="18"/>
      <c r="W479" s="34"/>
    </row>
    <row r="480" spans="1:23" x14ac:dyDescent="0.2">
      <c r="A480" s="497"/>
      <c r="B480" s="499"/>
      <c r="C480" s="501"/>
      <c r="D480" s="501"/>
      <c r="E480" s="503"/>
      <c r="F480" s="17">
        <v>21</v>
      </c>
      <c r="G480" s="18" t="s">
        <v>7080</v>
      </c>
      <c r="H480" s="18" t="s">
        <v>12285</v>
      </c>
      <c r="I480" s="80"/>
      <c r="J480" s="18" t="s">
        <v>32</v>
      </c>
      <c r="K480" s="19">
        <v>6</v>
      </c>
      <c r="L480" s="19"/>
      <c r="M480" s="20" t="s">
        <v>33</v>
      </c>
      <c r="N480" s="20" t="s">
        <v>34</v>
      </c>
      <c r="O480" s="18"/>
      <c r="P480" s="18"/>
      <c r="Q480" s="18"/>
      <c r="R480" s="18"/>
      <c r="S480" s="18"/>
      <c r="T480" s="18"/>
      <c r="U480" s="18"/>
      <c r="V480" s="18"/>
      <c r="W480" s="34"/>
    </row>
    <row r="481" spans="1:23" x14ac:dyDescent="0.2">
      <c r="A481" s="497"/>
      <c r="B481" s="499"/>
      <c r="C481" s="501"/>
      <c r="D481" s="501"/>
      <c r="E481" s="503"/>
      <c r="F481" s="17">
        <v>22</v>
      </c>
      <c r="G481" s="18" t="s">
        <v>1078</v>
      </c>
      <c r="H481" s="18" t="s">
        <v>12286</v>
      </c>
      <c r="I481" s="80"/>
      <c r="J481" s="18" t="s">
        <v>123</v>
      </c>
      <c r="K481" s="19"/>
      <c r="L481" s="19"/>
      <c r="M481" s="20" t="s">
        <v>34</v>
      </c>
      <c r="N481" s="20" t="s">
        <v>34</v>
      </c>
      <c r="O481" s="18" t="s">
        <v>124</v>
      </c>
      <c r="P481" s="18"/>
      <c r="Q481" s="18"/>
      <c r="R481" s="18"/>
      <c r="S481" s="18"/>
      <c r="T481" s="18"/>
      <c r="U481" s="18"/>
      <c r="V481" s="18"/>
      <c r="W481" s="34"/>
    </row>
    <row r="482" spans="1:23" x14ac:dyDescent="0.2">
      <c r="A482" s="496" t="s">
        <v>12287</v>
      </c>
      <c r="B482" s="498" t="s">
        <v>11325</v>
      </c>
      <c r="C482" s="500"/>
      <c r="D482" s="500" t="s">
        <v>12288</v>
      </c>
      <c r="E482" s="502">
        <v>12639424</v>
      </c>
      <c r="F482" s="27">
        <v>1</v>
      </c>
      <c r="G482" s="28" t="s">
        <v>7399</v>
      </c>
      <c r="H482" s="28" t="s">
        <v>12289</v>
      </c>
      <c r="I482" s="79"/>
      <c r="J482" s="28" t="s">
        <v>32</v>
      </c>
      <c r="K482" s="29">
        <v>4</v>
      </c>
      <c r="L482" s="29"/>
      <c r="M482" s="30" t="s">
        <v>33</v>
      </c>
      <c r="N482" s="30" t="s">
        <v>33</v>
      </c>
      <c r="O482" s="28" t="s">
        <v>40</v>
      </c>
      <c r="P482" s="28"/>
      <c r="Q482" s="28"/>
      <c r="R482" s="28"/>
      <c r="S482" s="28"/>
      <c r="T482" s="28"/>
      <c r="U482" s="28"/>
      <c r="V482" s="28"/>
      <c r="W482" s="33"/>
    </row>
    <row r="483" spans="1:23" x14ac:dyDescent="0.2">
      <c r="A483" s="497"/>
      <c r="B483" s="499"/>
      <c r="C483" s="501"/>
      <c r="D483" s="501"/>
      <c r="E483" s="503"/>
      <c r="F483" s="17">
        <v>2</v>
      </c>
      <c r="G483" s="18" t="s">
        <v>12290</v>
      </c>
      <c r="H483" s="18" t="s">
        <v>12291</v>
      </c>
      <c r="I483" s="80"/>
      <c r="J483" s="18" t="s">
        <v>32</v>
      </c>
      <c r="K483" s="19">
        <v>2</v>
      </c>
      <c r="L483" s="19"/>
      <c r="M483" s="20" t="s">
        <v>33</v>
      </c>
      <c r="N483" s="20" t="s">
        <v>33</v>
      </c>
      <c r="O483" s="18" t="s">
        <v>45</v>
      </c>
      <c r="P483" s="18"/>
      <c r="Q483" s="18"/>
      <c r="R483" s="18"/>
      <c r="S483" s="18"/>
      <c r="T483" s="18"/>
      <c r="U483" s="18"/>
      <c r="V483" s="18"/>
      <c r="W483" s="34"/>
    </row>
    <row r="484" spans="1:23" x14ac:dyDescent="0.2">
      <c r="A484" s="497"/>
      <c r="B484" s="499"/>
      <c r="C484" s="501"/>
      <c r="D484" s="501"/>
      <c r="E484" s="503"/>
      <c r="F484" s="17">
        <v>3</v>
      </c>
      <c r="G484" s="18" t="s">
        <v>12292</v>
      </c>
      <c r="H484" s="18" t="s">
        <v>12293</v>
      </c>
      <c r="I484" s="80"/>
      <c r="J484" s="18" t="s">
        <v>123</v>
      </c>
      <c r="K484" s="19"/>
      <c r="L484" s="19"/>
      <c r="M484" s="20" t="s">
        <v>33</v>
      </c>
      <c r="N484" s="20" t="s">
        <v>33</v>
      </c>
      <c r="O484" s="18" t="s">
        <v>124</v>
      </c>
      <c r="P484" s="18"/>
      <c r="Q484" s="18"/>
      <c r="R484" s="18"/>
      <c r="S484" s="18"/>
      <c r="T484" s="18"/>
      <c r="U484" s="18"/>
      <c r="V484" s="18"/>
      <c r="W484" s="34"/>
    </row>
    <row r="485" spans="1:23" x14ac:dyDescent="0.2">
      <c r="A485" s="497"/>
      <c r="B485" s="499"/>
      <c r="C485" s="501"/>
      <c r="D485" s="501"/>
      <c r="E485" s="503"/>
      <c r="F485" s="17">
        <v>4</v>
      </c>
      <c r="G485" s="18" t="s">
        <v>12294</v>
      </c>
      <c r="H485" s="18" t="s">
        <v>12295</v>
      </c>
      <c r="I485" s="80"/>
      <c r="J485" s="18" t="s">
        <v>123</v>
      </c>
      <c r="K485" s="19"/>
      <c r="L485" s="19"/>
      <c r="M485" s="20" t="s">
        <v>33</v>
      </c>
      <c r="N485" s="20" t="s">
        <v>33</v>
      </c>
      <c r="O485" s="18" t="s">
        <v>124</v>
      </c>
      <c r="P485" s="18"/>
      <c r="Q485" s="18"/>
      <c r="R485" s="18"/>
      <c r="S485" s="18"/>
      <c r="T485" s="18"/>
      <c r="U485" s="18"/>
      <c r="V485" s="18"/>
      <c r="W485" s="34"/>
    </row>
    <row r="486" spans="1:23" x14ac:dyDescent="0.2">
      <c r="A486" s="497"/>
      <c r="B486" s="499"/>
      <c r="C486" s="501"/>
      <c r="D486" s="501"/>
      <c r="E486" s="503"/>
      <c r="F486" s="17">
        <v>5</v>
      </c>
      <c r="G486" s="18" t="s">
        <v>12296</v>
      </c>
      <c r="H486" s="18" t="s">
        <v>12297</v>
      </c>
      <c r="I486" s="80"/>
      <c r="J486" s="18" t="s">
        <v>44</v>
      </c>
      <c r="K486" s="19">
        <v>20</v>
      </c>
      <c r="L486" s="19"/>
      <c r="M486" s="20" t="s">
        <v>34</v>
      </c>
      <c r="N486" s="20" t="s">
        <v>34</v>
      </c>
      <c r="O486" s="18" t="s">
        <v>1007</v>
      </c>
      <c r="P486" s="18"/>
      <c r="Q486" s="18"/>
      <c r="R486" s="18"/>
      <c r="S486" s="18"/>
      <c r="T486" s="18"/>
      <c r="U486" s="18"/>
      <c r="V486" s="18"/>
      <c r="W486" s="34"/>
    </row>
    <row r="487" spans="1:23" x14ac:dyDescent="0.2">
      <c r="A487" s="497"/>
      <c r="B487" s="499"/>
      <c r="C487" s="501"/>
      <c r="D487" s="501"/>
      <c r="E487" s="503"/>
      <c r="F487" s="17">
        <v>6</v>
      </c>
      <c r="G487" s="18" t="s">
        <v>12298</v>
      </c>
      <c r="H487" s="18" t="s">
        <v>12299</v>
      </c>
      <c r="I487" s="80"/>
      <c r="J487" s="18" t="s">
        <v>44</v>
      </c>
      <c r="K487" s="19">
        <v>40</v>
      </c>
      <c r="L487" s="19"/>
      <c r="M487" s="20" t="s">
        <v>34</v>
      </c>
      <c r="N487" s="20" t="s">
        <v>34</v>
      </c>
      <c r="O487" s="18" t="s">
        <v>1322</v>
      </c>
      <c r="P487" s="18"/>
      <c r="Q487" s="18"/>
      <c r="R487" s="18"/>
      <c r="S487" s="18"/>
      <c r="T487" s="18"/>
      <c r="U487" s="18"/>
      <c r="V487" s="18"/>
      <c r="W487" s="34"/>
    </row>
    <row r="488" spans="1:23" x14ac:dyDescent="0.2">
      <c r="A488" s="497"/>
      <c r="B488" s="499"/>
      <c r="C488" s="501"/>
      <c r="D488" s="501"/>
      <c r="E488" s="503"/>
      <c r="F488" s="17">
        <v>7</v>
      </c>
      <c r="G488" s="18" t="s">
        <v>12300</v>
      </c>
      <c r="H488" s="18" t="s">
        <v>12301</v>
      </c>
      <c r="I488" s="80"/>
      <c r="J488" s="18" t="s">
        <v>32</v>
      </c>
      <c r="K488" s="19">
        <v>2</v>
      </c>
      <c r="L488" s="19"/>
      <c r="M488" s="20" t="s">
        <v>33</v>
      </c>
      <c r="N488" s="20" t="s">
        <v>34</v>
      </c>
      <c r="O488" s="18" t="s">
        <v>45</v>
      </c>
      <c r="P488" s="18"/>
      <c r="Q488" s="18"/>
      <c r="R488" s="18"/>
      <c r="S488" s="18"/>
      <c r="T488" s="18"/>
      <c r="U488" s="18"/>
      <c r="V488" s="18"/>
      <c r="W488" s="34"/>
    </row>
    <row r="489" spans="1:23" x14ac:dyDescent="0.2">
      <c r="A489" s="497"/>
      <c r="B489" s="499"/>
      <c r="C489" s="501"/>
      <c r="D489" s="501"/>
      <c r="E489" s="503"/>
      <c r="F489" s="17">
        <v>8</v>
      </c>
      <c r="G489" s="18" t="s">
        <v>12302</v>
      </c>
      <c r="H489" s="18" t="s">
        <v>12303</v>
      </c>
      <c r="I489" s="80"/>
      <c r="J489" s="18" t="s">
        <v>44</v>
      </c>
      <c r="K489" s="19">
        <v>20</v>
      </c>
      <c r="L489" s="19"/>
      <c r="M489" s="20" t="s">
        <v>34</v>
      </c>
      <c r="N489" s="20" t="s">
        <v>34</v>
      </c>
      <c r="O489" s="18" t="s">
        <v>1007</v>
      </c>
      <c r="P489" s="18"/>
      <c r="Q489" s="18"/>
      <c r="R489" s="18"/>
      <c r="S489" s="18"/>
      <c r="T489" s="18"/>
      <c r="U489" s="18"/>
      <c r="V489" s="18"/>
      <c r="W489" s="34"/>
    </row>
    <row r="490" spans="1:23" x14ac:dyDescent="0.2">
      <c r="A490" s="497"/>
      <c r="B490" s="499"/>
      <c r="C490" s="501"/>
      <c r="D490" s="501"/>
      <c r="E490" s="503"/>
      <c r="F490" s="17">
        <v>9</v>
      </c>
      <c r="G490" s="18" t="s">
        <v>12304</v>
      </c>
      <c r="H490" s="18" t="s">
        <v>12305</v>
      </c>
      <c r="I490" s="80"/>
      <c r="J490" s="18" t="s">
        <v>44</v>
      </c>
      <c r="K490" s="19">
        <v>40</v>
      </c>
      <c r="L490" s="19"/>
      <c r="M490" s="20" t="s">
        <v>34</v>
      </c>
      <c r="N490" s="20" t="s">
        <v>34</v>
      </c>
      <c r="O490" s="18" t="s">
        <v>1322</v>
      </c>
      <c r="P490" s="18"/>
      <c r="Q490" s="18"/>
      <c r="R490" s="18"/>
      <c r="S490" s="18"/>
      <c r="T490" s="18"/>
      <c r="U490" s="18"/>
      <c r="V490" s="18"/>
      <c r="W490" s="34"/>
    </row>
    <row r="491" spans="1:23" x14ac:dyDescent="0.2">
      <c r="A491" s="497"/>
      <c r="B491" s="499"/>
      <c r="C491" s="501"/>
      <c r="D491" s="501"/>
      <c r="E491" s="503"/>
      <c r="F491" s="17">
        <v>10</v>
      </c>
      <c r="G491" s="18" t="s">
        <v>12306</v>
      </c>
      <c r="H491" s="18" t="s">
        <v>12307</v>
      </c>
      <c r="I491" s="80"/>
      <c r="J491" s="18" t="s">
        <v>32</v>
      </c>
      <c r="K491" s="19">
        <v>2</v>
      </c>
      <c r="L491" s="19"/>
      <c r="M491" s="20" t="s">
        <v>33</v>
      </c>
      <c r="N491" s="20" t="s">
        <v>34</v>
      </c>
      <c r="O491" s="18" t="s">
        <v>45</v>
      </c>
      <c r="P491" s="18"/>
      <c r="Q491" s="18"/>
      <c r="R491" s="18"/>
      <c r="S491" s="18"/>
      <c r="T491" s="18"/>
      <c r="U491" s="18"/>
      <c r="V491" s="18"/>
      <c r="W491" s="34"/>
    </row>
    <row r="492" spans="1:23" x14ac:dyDescent="0.2">
      <c r="A492" s="497"/>
      <c r="B492" s="499"/>
      <c r="C492" s="501"/>
      <c r="D492" s="501"/>
      <c r="E492" s="503"/>
      <c r="F492" s="17">
        <v>11</v>
      </c>
      <c r="G492" s="18" t="s">
        <v>12308</v>
      </c>
      <c r="H492" s="18" t="s">
        <v>12309</v>
      </c>
      <c r="I492" s="80"/>
      <c r="J492" s="18" t="s">
        <v>44</v>
      </c>
      <c r="K492" s="19">
        <v>20</v>
      </c>
      <c r="L492" s="19"/>
      <c r="M492" s="20" t="s">
        <v>34</v>
      </c>
      <c r="N492" s="20" t="s">
        <v>34</v>
      </c>
      <c r="O492" s="18" t="s">
        <v>1007</v>
      </c>
      <c r="P492" s="18"/>
      <c r="Q492" s="18"/>
      <c r="R492" s="18"/>
      <c r="S492" s="18"/>
      <c r="T492" s="18"/>
      <c r="U492" s="18"/>
      <c r="V492" s="18"/>
      <c r="W492" s="34"/>
    </row>
    <row r="493" spans="1:23" x14ac:dyDescent="0.2">
      <c r="A493" s="497"/>
      <c r="B493" s="499"/>
      <c r="C493" s="501"/>
      <c r="D493" s="501"/>
      <c r="E493" s="503"/>
      <c r="F493" s="17">
        <v>12</v>
      </c>
      <c r="G493" s="18" t="s">
        <v>12310</v>
      </c>
      <c r="H493" s="18" t="s">
        <v>12311</v>
      </c>
      <c r="I493" s="80"/>
      <c r="J493" s="18" t="s">
        <v>44</v>
      </c>
      <c r="K493" s="19">
        <v>40</v>
      </c>
      <c r="L493" s="19"/>
      <c r="M493" s="20" t="s">
        <v>34</v>
      </c>
      <c r="N493" s="20" t="s">
        <v>34</v>
      </c>
      <c r="O493" s="18" t="s">
        <v>1322</v>
      </c>
      <c r="P493" s="18"/>
      <c r="Q493" s="18"/>
      <c r="R493" s="18"/>
      <c r="S493" s="18"/>
      <c r="T493" s="18"/>
      <c r="U493" s="18"/>
      <c r="V493" s="18"/>
      <c r="W493" s="34"/>
    </row>
    <row r="494" spans="1:23" x14ac:dyDescent="0.2">
      <c r="A494" s="497"/>
      <c r="B494" s="499"/>
      <c r="C494" s="501"/>
      <c r="D494" s="501"/>
      <c r="E494" s="503"/>
      <c r="F494" s="17">
        <v>13</v>
      </c>
      <c r="G494" s="18" t="s">
        <v>12312</v>
      </c>
      <c r="H494" s="18" t="s">
        <v>12313</v>
      </c>
      <c r="I494" s="80"/>
      <c r="J494" s="18" t="s">
        <v>32</v>
      </c>
      <c r="K494" s="19">
        <v>2</v>
      </c>
      <c r="L494" s="19"/>
      <c r="M494" s="20" t="s">
        <v>33</v>
      </c>
      <c r="N494" s="20" t="s">
        <v>34</v>
      </c>
      <c r="O494" s="18" t="s">
        <v>45</v>
      </c>
      <c r="P494" s="18"/>
      <c r="Q494" s="18"/>
      <c r="R494" s="18"/>
      <c r="S494" s="18"/>
      <c r="T494" s="18"/>
      <c r="U494" s="18"/>
      <c r="V494" s="18"/>
      <c r="W494" s="34"/>
    </row>
    <row r="495" spans="1:23" x14ac:dyDescent="0.2">
      <c r="A495" s="497"/>
      <c r="B495" s="499"/>
      <c r="C495" s="501"/>
      <c r="D495" s="501"/>
      <c r="E495" s="503"/>
      <c r="F495" s="17">
        <v>14</v>
      </c>
      <c r="G495" s="18" t="s">
        <v>12314</v>
      </c>
      <c r="H495" s="18" t="s">
        <v>12315</v>
      </c>
      <c r="I495" s="80"/>
      <c r="J495" s="18" t="s">
        <v>44</v>
      </c>
      <c r="K495" s="19">
        <v>20</v>
      </c>
      <c r="L495" s="19"/>
      <c r="M495" s="20" t="s">
        <v>34</v>
      </c>
      <c r="N495" s="20" t="s">
        <v>34</v>
      </c>
      <c r="O495" s="18" t="s">
        <v>1007</v>
      </c>
      <c r="P495" s="18"/>
      <c r="Q495" s="18"/>
      <c r="R495" s="18"/>
      <c r="S495" s="18"/>
      <c r="T495" s="18"/>
      <c r="U495" s="18"/>
      <c r="V495" s="18"/>
      <c r="W495" s="34"/>
    </row>
    <row r="496" spans="1:23" x14ac:dyDescent="0.2">
      <c r="A496" s="497"/>
      <c r="B496" s="499"/>
      <c r="C496" s="501"/>
      <c r="D496" s="501"/>
      <c r="E496" s="503"/>
      <c r="F496" s="17">
        <v>15</v>
      </c>
      <c r="G496" s="18" t="s">
        <v>12316</v>
      </c>
      <c r="H496" s="18" t="s">
        <v>12317</v>
      </c>
      <c r="I496" s="80"/>
      <c r="J496" s="18" t="s">
        <v>44</v>
      </c>
      <c r="K496" s="19">
        <v>40</v>
      </c>
      <c r="L496" s="19"/>
      <c r="M496" s="20" t="s">
        <v>34</v>
      </c>
      <c r="N496" s="20" t="s">
        <v>34</v>
      </c>
      <c r="O496" s="18" t="s">
        <v>1322</v>
      </c>
      <c r="P496" s="18"/>
      <c r="Q496" s="18"/>
      <c r="R496" s="18"/>
      <c r="S496" s="18"/>
      <c r="T496" s="18"/>
      <c r="U496" s="18"/>
      <c r="V496" s="18"/>
      <c r="W496" s="34"/>
    </row>
    <row r="497" spans="1:23" x14ac:dyDescent="0.2">
      <c r="A497" s="497"/>
      <c r="B497" s="499"/>
      <c r="C497" s="501"/>
      <c r="D497" s="501"/>
      <c r="E497" s="503"/>
      <c r="F497" s="17">
        <v>16</v>
      </c>
      <c r="G497" s="18" t="s">
        <v>12318</v>
      </c>
      <c r="H497" s="18" t="s">
        <v>12319</v>
      </c>
      <c r="I497" s="80"/>
      <c r="J497" s="18" t="s">
        <v>32</v>
      </c>
      <c r="K497" s="19">
        <v>2</v>
      </c>
      <c r="L497" s="19"/>
      <c r="M497" s="20" t="s">
        <v>33</v>
      </c>
      <c r="N497" s="20" t="s">
        <v>34</v>
      </c>
      <c r="O497" s="18" t="s">
        <v>45</v>
      </c>
      <c r="P497" s="18"/>
      <c r="Q497" s="18"/>
      <c r="R497" s="18"/>
      <c r="S497" s="18"/>
      <c r="T497" s="18"/>
      <c r="U497" s="18"/>
      <c r="V497" s="18"/>
      <c r="W497" s="34"/>
    </row>
    <row r="498" spans="1:23" x14ac:dyDescent="0.2">
      <c r="A498" s="497"/>
      <c r="B498" s="499"/>
      <c r="C498" s="501"/>
      <c r="D498" s="501"/>
      <c r="E498" s="503"/>
      <c r="F498" s="17">
        <v>17</v>
      </c>
      <c r="G498" s="18" t="s">
        <v>12320</v>
      </c>
      <c r="H498" s="18" t="s">
        <v>12321</v>
      </c>
      <c r="I498" s="80"/>
      <c r="J498" s="18" t="s">
        <v>44</v>
      </c>
      <c r="K498" s="19">
        <v>20</v>
      </c>
      <c r="L498" s="19"/>
      <c r="M498" s="20" t="s">
        <v>34</v>
      </c>
      <c r="N498" s="20" t="s">
        <v>34</v>
      </c>
      <c r="O498" s="18" t="s">
        <v>1007</v>
      </c>
      <c r="P498" s="18"/>
      <c r="Q498" s="18"/>
      <c r="R498" s="18"/>
      <c r="S498" s="18"/>
      <c r="T498" s="18"/>
      <c r="U498" s="18"/>
      <c r="V498" s="18"/>
      <c r="W498" s="34"/>
    </row>
    <row r="499" spans="1:23" x14ac:dyDescent="0.2">
      <c r="A499" s="497"/>
      <c r="B499" s="499"/>
      <c r="C499" s="501"/>
      <c r="D499" s="501"/>
      <c r="E499" s="503"/>
      <c r="F499" s="17">
        <v>18</v>
      </c>
      <c r="G499" s="18" t="s">
        <v>12322</v>
      </c>
      <c r="H499" s="18" t="s">
        <v>12323</v>
      </c>
      <c r="I499" s="80"/>
      <c r="J499" s="18" t="s">
        <v>44</v>
      </c>
      <c r="K499" s="19">
        <v>40</v>
      </c>
      <c r="L499" s="19"/>
      <c r="M499" s="20" t="s">
        <v>34</v>
      </c>
      <c r="N499" s="20" t="s">
        <v>34</v>
      </c>
      <c r="O499" s="18" t="s">
        <v>1322</v>
      </c>
      <c r="P499" s="18"/>
      <c r="Q499" s="18"/>
      <c r="R499" s="18"/>
      <c r="S499" s="18"/>
      <c r="T499" s="18"/>
      <c r="U499" s="18"/>
      <c r="V499" s="18"/>
      <c r="W499" s="34"/>
    </row>
    <row r="500" spans="1:23" x14ac:dyDescent="0.2">
      <c r="A500" s="497"/>
      <c r="B500" s="499"/>
      <c r="C500" s="501"/>
      <c r="D500" s="501"/>
      <c r="E500" s="503"/>
      <c r="F500" s="17">
        <v>19</v>
      </c>
      <c r="G500" s="18" t="s">
        <v>12324</v>
      </c>
      <c r="H500" s="18" t="s">
        <v>12325</v>
      </c>
      <c r="I500" s="80"/>
      <c r="J500" s="18" t="s">
        <v>32</v>
      </c>
      <c r="K500" s="19">
        <v>2</v>
      </c>
      <c r="L500" s="19"/>
      <c r="M500" s="20" t="s">
        <v>33</v>
      </c>
      <c r="N500" s="20" t="s">
        <v>34</v>
      </c>
      <c r="O500" s="18" t="s">
        <v>45</v>
      </c>
      <c r="P500" s="18"/>
      <c r="Q500" s="18"/>
      <c r="R500" s="18"/>
      <c r="S500" s="18"/>
      <c r="T500" s="18"/>
      <c r="U500" s="18"/>
      <c r="V500" s="18"/>
      <c r="W500" s="34"/>
    </row>
    <row r="501" spans="1:23" x14ac:dyDescent="0.2">
      <c r="A501" s="497"/>
      <c r="B501" s="499"/>
      <c r="C501" s="501"/>
      <c r="D501" s="501"/>
      <c r="E501" s="503"/>
      <c r="F501" s="17">
        <v>20</v>
      </c>
      <c r="G501" s="18" t="s">
        <v>12326</v>
      </c>
      <c r="H501" s="18" t="s">
        <v>12327</v>
      </c>
      <c r="I501" s="80"/>
      <c r="J501" s="18" t="s">
        <v>44</v>
      </c>
      <c r="K501" s="19">
        <v>20</v>
      </c>
      <c r="L501" s="19"/>
      <c r="M501" s="20" t="s">
        <v>34</v>
      </c>
      <c r="N501" s="20" t="s">
        <v>34</v>
      </c>
      <c r="O501" s="18" t="s">
        <v>1007</v>
      </c>
      <c r="P501" s="18"/>
      <c r="Q501" s="18"/>
      <c r="R501" s="18"/>
      <c r="S501" s="18"/>
      <c r="T501" s="18"/>
      <c r="U501" s="18"/>
      <c r="V501" s="18"/>
      <c r="W501" s="34"/>
    </row>
    <row r="502" spans="1:23" x14ac:dyDescent="0.2">
      <c r="A502" s="497"/>
      <c r="B502" s="499"/>
      <c r="C502" s="501"/>
      <c r="D502" s="501"/>
      <c r="E502" s="503"/>
      <c r="F502" s="17">
        <v>21</v>
      </c>
      <c r="G502" s="18" t="s">
        <v>12328</v>
      </c>
      <c r="H502" s="18" t="s">
        <v>12329</v>
      </c>
      <c r="I502" s="80"/>
      <c r="J502" s="18" t="s">
        <v>44</v>
      </c>
      <c r="K502" s="19">
        <v>40</v>
      </c>
      <c r="L502" s="19"/>
      <c r="M502" s="20" t="s">
        <v>34</v>
      </c>
      <c r="N502" s="20" t="s">
        <v>34</v>
      </c>
      <c r="O502" s="18" t="s">
        <v>1322</v>
      </c>
      <c r="P502" s="18"/>
      <c r="Q502" s="18"/>
      <c r="R502" s="18"/>
      <c r="S502" s="18"/>
      <c r="T502" s="18"/>
      <c r="U502" s="18"/>
      <c r="V502" s="18"/>
      <c r="W502" s="34"/>
    </row>
    <row r="503" spans="1:23" x14ac:dyDescent="0.2">
      <c r="A503" s="497"/>
      <c r="B503" s="499"/>
      <c r="C503" s="501"/>
      <c r="D503" s="501"/>
      <c r="E503" s="503"/>
      <c r="F503" s="17">
        <v>22</v>
      </c>
      <c r="G503" s="18" t="s">
        <v>12330</v>
      </c>
      <c r="H503" s="18" t="s">
        <v>12331</v>
      </c>
      <c r="I503" s="80"/>
      <c r="J503" s="18" t="s">
        <v>32</v>
      </c>
      <c r="K503" s="19">
        <v>2</v>
      </c>
      <c r="L503" s="19"/>
      <c r="M503" s="20" t="s">
        <v>33</v>
      </c>
      <c r="N503" s="20" t="s">
        <v>34</v>
      </c>
      <c r="O503" s="18" t="s">
        <v>45</v>
      </c>
      <c r="P503" s="18"/>
      <c r="Q503" s="18"/>
      <c r="R503" s="18"/>
      <c r="S503" s="18"/>
      <c r="T503" s="18"/>
      <c r="U503" s="18"/>
      <c r="V503" s="18"/>
      <c r="W503" s="34"/>
    </row>
    <row r="504" spans="1:23" x14ac:dyDescent="0.2">
      <c r="A504" s="497"/>
      <c r="B504" s="499"/>
      <c r="C504" s="501"/>
      <c r="D504" s="501"/>
      <c r="E504" s="503"/>
      <c r="F504" s="17">
        <v>23</v>
      </c>
      <c r="G504" s="18" t="s">
        <v>12332</v>
      </c>
      <c r="H504" s="18" t="s">
        <v>12333</v>
      </c>
      <c r="I504" s="80"/>
      <c r="J504" s="18" t="s">
        <v>44</v>
      </c>
      <c r="K504" s="19">
        <v>20</v>
      </c>
      <c r="L504" s="19"/>
      <c r="M504" s="20" t="s">
        <v>34</v>
      </c>
      <c r="N504" s="20" t="s">
        <v>34</v>
      </c>
      <c r="O504" s="18" t="s">
        <v>1007</v>
      </c>
      <c r="P504" s="18"/>
      <c r="Q504" s="18"/>
      <c r="R504" s="18"/>
      <c r="S504" s="18"/>
      <c r="T504" s="18"/>
      <c r="U504" s="18"/>
      <c r="V504" s="18"/>
      <c r="W504" s="34"/>
    </row>
    <row r="505" spans="1:23" x14ac:dyDescent="0.2">
      <c r="A505" s="497"/>
      <c r="B505" s="499"/>
      <c r="C505" s="501"/>
      <c r="D505" s="501"/>
      <c r="E505" s="503"/>
      <c r="F505" s="17">
        <v>24</v>
      </c>
      <c r="G505" s="18" t="s">
        <v>12334</v>
      </c>
      <c r="H505" s="18" t="s">
        <v>12335</v>
      </c>
      <c r="I505" s="80"/>
      <c r="J505" s="18" t="s">
        <v>44</v>
      </c>
      <c r="K505" s="19">
        <v>40</v>
      </c>
      <c r="L505" s="19"/>
      <c r="M505" s="20" t="s">
        <v>34</v>
      </c>
      <c r="N505" s="20" t="s">
        <v>34</v>
      </c>
      <c r="O505" s="18" t="s">
        <v>1322</v>
      </c>
      <c r="P505" s="18"/>
      <c r="Q505" s="18"/>
      <c r="R505" s="18"/>
      <c r="S505" s="18"/>
      <c r="T505" s="18"/>
      <c r="U505" s="18"/>
      <c r="V505" s="18"/>
      <c r="W505" s="34"/>
    </row>
    <row r="506" spans="1:23" x14ac:dyDescent="0.2">
      <c r="A506" s="497"/>
      <c r="B506" s="499"/>
      <c r="C506" s="501"/>
      <c r="D506" s="501"/>
      <c r="E506" s="503"/>
      <c r="F506" s="17">
        <v>25</v>
      </c>
      <c r="G506" s="18" t="s">
        <v>12336</v>
      </c>
      <c r="H506" s="18" t="s">
        <v>12337</v>
      </c>
      <c r="I506" s="80"/>
      <c r="J506" s="18" t="s">
        <v>32</v>
      </c>
      <c r="K506" s="19">
        <v>2</v>
      </c>
      <c r="L506" s="19"/>
      <c r="M506" s="20" t="s">
        <v>33</v>
      </c>
      <c r="N506" s="20" t="s">
        <v>34</v>
      </c>
      <c r="O506" s="18" t="s">
        <v>45</v>
      </c>
      <c r="P506" s="18"/>
      <c r="Q506" s="18"/>
      <c r="R506" s="18"/>
      <c r="S506" s="18"/>
      <c r="T506" s="18"/>
      <c r="U506" s="18"/>
      <c r="V506" s="18"/>
      <c r="W506" s="34"/>
    </row>
    <row r="507" spans="1:23" x14ac:dyDescent="0.2">
      <c r="A507" s="497"/>
      <c r="B507" s="499"/>
      <c r="C507" s="501"/>
      <c r="D507" s="501"/>
      <c r="E507" s="503"/>
      <c r="F507" s="17">
        <v>26</v>
      </c>
      <c r="G507" s="18" t="s">
        <v>12338</v>
      </c>
      <c r="H507" s="18" t="s">
        <v>12339</v>
      </c>
      <c r="I507" s="80"/>
      <c r="J507" s="18" t="s">
        <v>44</v>
      </c>
      <c r="K507" s="19">
        <v>20</v>
      </c>
      <c r="L507" s="19"/>
      <c r="M507" s="20" t="s">
        <v>34</v>
      </c>
      <c r="N507" s="20" t="s">
        <v>34</v>
      </c>
      <c r="O507" s="18" t="s">
        <v>1007</v>
      </c>
      <c r="P507" s="18"/>
      <c r="Q507" s="18"/>
      <c r="R507" s="18"/>
      <c r="S507" s="18"/>
      <c r="T507" s="18"/>
      <c r="U507" s="18"/>
      <c r="V507" s="18"/>
      <c r="W507" s="34"/>
    </row>
    <row r="508" spans="1:23" x14ac:dyDescent="0.2">
      <c r="A508" s="497"/>
      <c r="B508" s="499"/>
      <c r="C508" s="501"/>
      <c r="D508" s="501"/>
      <c r="E508" s="503"/>
      <c r="F508" s="17">
        <v>27</v>
      </c>
      <c r="G508" s="18" t="s">
        <v>12340</v>
      </c>
      <c r="H508" s="18" t="s">
        <v>12341</v>
      </c>
      <c r="I508" s="80"/>
      <c r="J508" s="18" t="s">
        <v>44</v>
      </c>
      <c r="K508" s="19">
        <v>40</v>
      </c>
      <c r="L508" s="19"/>
      <c r="M508" s="20" t="s">
        <v>34</v>
      </c>
      <c r="N508" s="20" t="s">
        <v>34</v>
      </c>
      <c r="O508" s="18" t="s">
        <v>1322</v>
      </c>
      <c r="P508" s="18"/>
      <c r="Q508" s="18"/>
      <c r="R508" s="18"/>
      <c r="S508" s="18"/>
      <c r="T508" s="18"/>
      <c r="U508" s="18"/>
      <c r="V508" s="18"/>
      <c r="W508" s="34"/>
    </row>
    <row r="509" spans="1:23" x14ac:dyDescent="0.2">
      <c r="A509" s="497"/>
      <c r="B509" s="499"/>
      <c r="C509" s="501"/>
      <c r="D509" s="501"/>
      <c r="E509" s="503"/>
      <c r="F509" s="17">
        <v>28</v>
      </c>
      <c r="G509" s="18" t="s">
        <v>12342</v>
      </c>
      <c r="H509" s="18" t="s">
        <v>12343</v>
      </c>
      <c r="I509" s="80"/>
      <c r="J509" s="18" t="s">
        <v>32</v>
      </c>
      <c r="K509" s="19">
        <v>2</v>
      </c>
      <c r="L509" s="19"/>
      <c r="M509" s="20" t="s">
        <v>33</v>
      </c>
      <c r="N509" s="20" t="s">
        <v>34</v>
      </c>
      <c r="O509" s="18" t="s">
        <v>45</v>
      </c>
      <c r="P509" s="18"/>
      <c r="Q509" s="18"/>
      <c r="R509" s="18"/>
      <c r="S509" s="18"/>
      <c r="T509" s="18"/>
      <c r="U509" s="18"/>
      <c r="V509" s="18"/>
      <c r="W509" s="34"/>
    </row>
    <row r="510" spans="1:23" x14ac:dyDescent="0.2">
      <c r="A510" s="497"/>
      <c r="B510" s="499"/>
      <c r="C510" s="501"/>
      <c r="D510" s="501"/>
      <c r="E510" s="503"/>
      <c r="F510" s="17">
        <v>29</v>
      </c>
      <c r="G510" s="18" t="s">
        <v>12344</v>
      </c>
      <c r="H510" s="18" t="s">
        <v>12345</v>
      </c>
      <c r="I510" s="80"/>
      <c r="J510" s="18" t="s">
        <v>44</v>
      </c>
      <c r="K510" s="19">
        <v>20</v>
      </c>
      <c r="L510" s="19"/>
      <c r="M510" s="20" t="s">
        <v>34</v>
      </c>
      <c r="N510" s="20" t="s">
        <v>34</v>
      </c>
      <c r="O510" s="18" t="s">
        <v>1007</v>
      </c>
      <c r="P510" s="18"/>
      <c r="Q510" s="18"/>
      <c r="R510" s="18"/>
      <c r="S510" s="18"/>
      <c r="T510" s="18"/>
      <c r="U510" s="18"/>
      <c r="V510" s="18"/>
      <c r="W510" s="34"/>
    </row>
    <row r="511" spans="1:23" x14ac:dyDescent="0.2">
      <c r="A511" s="497"/>
      <c r="B511" s="499"/>
      <c r="C511" s="501"/>
      <c r="D511" s="501"/>
      <c r="E511" s="503"/>
      <c r="F511" s="17">
        <v>30</v>
      </c>
      <c r="G511" s="18" t="s">
        <v>12346</v>
      </c>
      <c r="H511" s="18" t="s">
        <v>12347</v>
      </c>
      <c r="I511" s="80"/>
      <c r="J511" s="18" t="s">
        <v>44</v>
      </c>
      <c r="K511" s="19">
        <v>40</v>
      </c>
      <c r="L511" s="19"/>
      <c r="M511" s="20" t="s">
        <v>34</v>
      </c>
      <c r="N511" s="20" t="s">
        <v>34</v>
      </c>
      <c r="O511" s="18" t="s">
        <v>1322</v>
      </c>
      <c r="P511" s="18"/>
      <c r="Q511" s="18"/>
      <c r="R511" s="18"/>
      <c r="S511" s="18"/>
      <c r="T511" s="18"/>
      <c r="U511" s="18"/>
      <c r="V511" s="18"/>
      <c r="W511" s="34"/>
    </row>
    <row r="512" spans="1:23" x14ac:dyDescent="0.2">
      <c r="A512" s="497"/>
      <c r="B512" s="499"/>
      <c r="C512" s="501"/>
      <c r="D512" s="501"/>
      <c r="E512" s="503"/>
      <c r="F512" s="17">
        <v>31</v>
      </c>
      <c r="G512" s="18" t="s">
        <v>12348</v>
      </c>
      <c r="H512" s="18" t="s">
        <v>12349</v>
      </c>
      <c r="I512" s="80"/>
      <c r="J512" s="18" t="s">
        <v>32</v>
      </c>
      <c r="K512" s="19">
        <v>2</v>
      </c>
      <c r="L512" s="19"/>
      <c r="M512" s="20" t="s">
        <v>33</v>
      </c>
      <c r="N512" s="20" t="s">
        <v>34</v>
      </c>
      <c r="O512" s="18" t="s">
        <v>45</v>
      </c>
      <c r="P512" s="18"/>
      <c r="Q512" s="18"/>
      <c r="R512" s="18"/>
      <c r="S512" s="18"/>
      <c r="T512" s="18"/>
      <c r="U512" s="18"/>
      <c r="V512" s="18"/>
      <c r="W512" s="34"/>
    </row>
    <row r="513" spans="1:23" x14ac:dyDescent="0.2">
      <c r="A513" s="497"/>
      <c r="B513" s="499"/>
      <c r="C513" s="501"/>
      <c r="D513" s="501"/>
      <c r="E513" s="503"/>
      <c r="F513" s="17">
        <v>32</v>
      </c>
      <c r="G513" s="18" t="s">
        <v>12350</v>
      </c>
      <c r="H513" s="18" t="s">
        <v>12351</v>
      </c>
      <c r="I513" s="80"/>
      <c r="J513" s="18" t="s">
        <v>44</v>
      </c>
      <c r="K513" s="19">
        <v>20</v>
      </c>
      <c r="L513" s="19"/>
      <c r="M513" s="20" t="s">
        <v>34</v>
      </c>
      <c r="N513" s="20" t="s">
        <v>34</v>
      </c>
      <c r="O513" s="18" t="s">
        <v>1007</v>
      </c>
      <c r="P513" s="18"/>
      <c r="Q513" s="18"/>
      <c r="R513" s="18"/>
      <c r="S513" s="18"/>
      <c r="T513" s="18"/>
      <c r="U513" s="18"/>
      <c r="V513" s="18"/>
      <c r="W513" s="34"/>
    </row>
    <row r="514" spans="1:23" x14ac:dyDescent="0.2">
      <c r="A514" s="497"/>
      <c r="B514" s="499"/>
      <c r="C514" s="501"/>
      <c r="D514" s="501"/>
      <c r="E514" s="503"/>
      <c r="F514" s="17">
        <v>33</v>
      </c>
      <c r="G514" s="18" t="s">
        <v>12352</v>
      </c>
      <c r="H514" s="18" t="s">
        <v>12353</v>
      </c>
      <c r="I514" s="80"/>
      <c r="J514" s="18" t="s">
        <v>44</v>
      </c>
      <c r="K514" s="19">
        <v>40</v>
      </c>
      <c r="L514" s="19"/>
      <c r="M514" s="20" t="s">
        <v>34</v>
      </c>
      <c r="N514" s="20" t="s">
        <v>34</v>
      </c>
      <c r="O514" s="18" t="s">
        <v>1322</v>
      </c>
      <c r="P514" s="18"/>
      <c r="Q514" s="18"/>
      <c r="R514" s="18"/>
      <c r="S514" s="18"/>
      <c r="T514" s="18"/>
      <c r="U514" s="18"/>
      <c r="V514" s="18"/>
      <c r="W514" s="34"/>
    </row>
    <row r="515" spans="1:23" x14ac:dyDescent="0.2">
      <c r="A515" s="497"/>
      <c r="B515" s="499"/>
      <c r="C515" s="501"/>
      <c r="D515" s="501"/>
      <c r="E515" s="503"/>
      <c r="F515" s="17">
        <v>34</v>
      </c>
      <c r="G515" s="18" t="s">
        <v>12354</v>
      </c>
      <c r="H515" s="18" t="s">
        <v>12355</v>
      </c>
      <c r="I515" s="80"/>
      <c r="J515" s="18" t="s">
        <v>32</v>
      </c>
      <c r="K515" s="19">
        <v>2</v>
      </c>
      <c r="L515" s="19"/>
      <c r="M515" s="20" t="s">
        <v>33</v>
      </c>
      <c r="N515" s="20" t="s">
        <v>34</v>
      </c>
      <c r="O515" s="18" t="s">
        <v>45</v>
      </c>
      <c r="P515" s="18"/>
      <c r="Q515" s="18"/>
      <c r="R515" s="18"/>
      <c r="S515" s="18"/>
      <c r="T515" s="18"/>
      <c r="U515" s="18"/>
      <c r="V515" s="18"/>
      <c r="W515" s="34"/>
    </row>
    <row r="516" spans="1:23" x14ac:dyDescent="0.2">
      <c r="A516" s="497"/>
      <c r="B516" s="499"/>
      <c r="C516" s="501"/>
      <c r="D516" s="501"/>
      <c r="E516" s="503"/>
      <c r="F516" s="17">
        <v>35</v>
      </c>
      <c r="G516" s="18" t="s">
        <v>12356</v>
      </c>
      <c r="H516" s="18" t="s">
        <v>12357</v>
      </c>
      <c r="I516" s="80"/>
      <c r="J516" s="18" t="s">
        <v>44</v>
      </c>
      <c r="K516" s="19">
        <v>20</v>
      </c>
      <c r="L516" s="19"/>
      <c r="M516" s="20" t="s">
        <v>34</v>
      </c>
      <c r="N516" s="20" t="s">
        <v>34</v>
      </c>
      <c r="O516" s="18" t="s">
        <v>1007</v>
      </c>
      <c r="P516" s="18"/>
      <c r="Q516" s="18"/>
      <c r="R516" s="18"/>
      <c r="S516" s="18"/>
      <c r="T516" s="18"/>
      <c r="U516" s="18"/>
      <c r="V516" s="18"/>
      <c r="W516" s="34"/>
    </row>
    <row r="517" spans="1:23" x14ac:dyDescent="0.2">
      <c r="A517" s="497"/>
      <c r="B517" s="499"/>
      <c r="C517" s="501"/>
      <c r="D517" s="501"/>
      <c r="E517" s="503"/>
      <c r="F517" s="17">
        <v>36</v>
      </c>
      <c r="G517" s="18" t="s">
        <v>12358</v>
      </c>
      <c r="H517" s="18" t="s">
        <v>12359</v>
      </c>
      <c r="I517" s="80"/>
      <c r="J517" s="18" t="s">
        <v>44</v>
      </c>
      <c r="K517" s="19">
        <v>40</v>
      </c>
      <c r="L517" s="19"/>
      <c r="M517" s="20" t="s">
        <v>34</v>
      </c>
      <c r="N517" s="20" t="s">
        <v>34</v>
      </c>
      <c r="O517" s="18" t="s">
        <v>1322</v>
      </c>
      <c r="P517" s="18"/>
      <c r="Q517" s="18"/>
      <c r="R517" s="18"/>
      <c r="S517" s="18"/>
      <c r="T517" s="18"/>
      <c r="U517" s="18"/>
      <c r="V517" s="18"/>
      <c r="W517" s="34"/>
    </row>
    <row r="518" spans="1:23" x14ac:dyDescent="0.2">
      <c r="A518" s="497"/>
      <c r="B518" s="499"/>
      <c r="C518" s="501"/>
      <c r="D518" s="501"/>
      <c r="E518" s="503"/>
      <c r="F518" s="17">
        <v>37</v>
      </c>
      <c r="G518" s="18" t="s">
        <v>12360</v>
      </c>
      <c r="H518" s="18" t="s">
        <v>12361</v>
      </c>
      <c r="I518" s="80"/>
      <c r="J518" s="18" t="s">
        <v>32</v>
      </c>
      <c r="K518" s="19">
        <v>2</v>
      </c>
      <c r="L518" s="19"/>
      <c r="M518" s="20" t="s">
        <v>33</v>
      </c>
      <c r="N518" s="20" t="s">
        <v>34</v>
      </c>
      <c r="O518" s="18" t="s">
        <v>45</v>
      </c>
      <c r="P518" s="18"/>
      <c r="Q518" s="18"/>
      <c r="R518" s="18"/>
      <c r="S518" s="18"/>
      <c r="T518" s="18"/>
      <c r="U518" s="18"/>
      <c r="V518" s="18"/>
      <c r="W518" s="34"/>
    </row>
    <row r="519" spans="1:23" x14ac:dyDescent="0.2">
      <c r="A519" s="497"/>
      <c r="B519" s="499"/>
      <c r="C519" s="501"/>
      <c r="D519" s="501"/>
      <c r="E519" s="503"/>
      <c r="F519" s="17">
        <v>38</v>
      </c>
      <c r="G519" s="18" t="s">
        <v>12362</v>
      </c>
      <c r="H519" s="18" t="s">
        <v>12363</v>
      </c>
      <c r="I519" s="80"/>
      <c r="J519" s="18" t="s">
        <v>44</v>
      </c>
      <c r="K519" s="19">
        <v>20</v>
      </c>
      <c r="L519" s="19"/>
      <c r="M519" s="20" t="s">
        <v>34</v>
      </c>
      <c r="N519" s="20" t="s">
        <v>34</v>
      </c>
      <c r="O519" s="18" t="s">
        <v>1007</v>
      </c>
      <c r="P519" s="18"/>
      <c r="Q519" s="18"/>
      <c r="R519" s="18"/>
      <c r="S519" s="18"/>
      <c r="T519" s="18"/>
      <c r="U519" s="18"/>
      <c r="V519" s="18"/>
      <c r="W519" s="34"/>
    </row>
    <row r="520" spans="1:23" x14ac:dyDescent="0.2">
      <c r="A520" s="497"/>
      <c r="B520" s="499"/>
      <c r="C520" s="501"/>
      <c r="D520" s="501"/>
      <c r="E520" s="503"/>
      <c r="F520" s="17">
        <v>39</v>
      </c>
      <c r="G520" s="18" t="s">
        <v>12364</v>
      </c>
      <c r="H520" s="18" t="s">
        <v>12365</v>
      </c>
      <c r="I520" s="80"/>
      <c r="J520" s="18" t="s">
        <v>44</v>
      </c>
      <c r="K520" s="19">
        <v>40</v>
      </c>
      <c r="L520" s="19"/>
      <c r="M520" s="20" t="s">
        <v>34</v>
      </c>
      <c r="N520" s="20" t="s">
        <v>34</v>
      </c>
      <c r="O520" s="18" t="s">
        <v>1322</v>
      </c>
      <c r="P520" s="18"/>
      <c r="Q520" s="18"/>
      <c r="R520" s="18"/>
      <c r="S520" s="18"/>
      <c r="T520" s="18"/>
      <c r="U520" s="18"/>
      <c r="V520" s="18"/>
      <c r="W520" s="34"/>
    </row>
    <row r="521" spans="1:23" x14ac:dyDescent="0.2">
      <c r="A521" s="497"/>
      <c r="B521" s="499"/>
      <c r="C521" s="501"/>
      <c r="D521" s="501"/>
      <c r="E521" s="503"/>
      <c r="F521" s="17">
        <v>40</v>
      </c>
      <c r="G521" s="18" t="s">
        <v>12366</v>
      </c>
      <c r="H521" s="18" t="s">
        <v>12367</v>
      </c>
      <c r="I521" s="80"/>
      <c r="J521" s="18" t="s">
        <v>32</v>
      </c>
      <c r="K521" s="19">
        <v>2</v>
      </c>
      <c r="L521" s="19"/>
      <c r="M521" s="20" t="s">
        <v>33</v>
      </c>
      <c r="N521" s="20" t="s">
        <v>34</v>
      </c>
      <c r="O521" s="18" t="s">
        <v>45</v>
      </c>
      <c r="P521" s="18"/>
      <c r="Q521" s="18"/>
      <c r="R521" s="18"/>
      <c r="S521" s="18"/>
      <c r="T521" s="18"/>
      <c r="U521" s="18"/>
      <c r="V521" s="18"/>
      <c r="W521" s="34"/>
    </row>
    <row r="522" spans="1:23" x14ac:dyDescent="0.2">
      <c r="A522" s="497"/>
      <c r="B522" s="499"/>
      <c r="C522" s="501"/>
      <c r="D522" s="501"/>
      <c r="E522" s="503"/>
      <c r="F522" s="17">
        <v>41</v>
      </c>
      <c r="G522" s="18" t="s">
        <v>12368</v>
      </c>
      <c r="H522" s="18" t="s">
        <v>12369</v>
      </c>
      <c r="I522" s="80"/>
      <c r="J522" s="18" t="s">
        <v>44</v>
      </c>
      <c r="K522" s="19">
        <v>20</v>
      </c>
      <c r="L522" s="19"/>
      <c r="M522" s="20" t="s">
        <v>34</v>
      </c>
      <c r="N522" s="20" t="s">
        <v>34</v>
      </c>
      <c r="O522" s="18" t="s">
        <v>1007</v>
      </c>
      <c r="P522" s="18"/>
      <c r="Q522" s="18"/>
      <c r="R522" s="18"/>
      <c r="S522" s="18"/>
      <c r="T522" s="18"/>
      <c r="U522" s="18"/>
      <c r="V522" s="18"/>
      <c r="W522" s="34"/>
    </row>
    <row r="523" spans="1:23" x14ac:dyDescent="0.2">
      <c r="A523" s="497"/>
      <c r="B523" s="499"/>
      <c r="C523" s="501"/>
      <c r="D523" s="501"/>
      <c r="E523" s="503"/>
      <c r="F523" s="17">
        <v>42</v>
      </c>
      <c r="G523" s="18" t="s">
        <v>12370</v>
      </c>
      <c r="H523" s="18" t="s">
        <v>12371</v>
      </c>
      <c r="I523" s="80"/>
      <c r="J523" s="18" t="s">
        <v>44</v>
      </c>
      <c r="K523" s="19">
        <v>40</v>
      </c>
      <c r="L523" s="19"/>
      <c r="M523" s="20" t="s">
        <v>34</v>
      </c>
      <c r="N523" s="20" t="s">
        <v>34</v>
      </c>
      <c r="O523" s="18" t="s">
        <v>1322</v>
      </c>
      <c r="P523" s="18"/>
      <c r="Q523" s="18"/>
      <c r="R523" s="18"/>
      <c r="S523" s="18"/>
      <c r="T523" s="18"/>
      <c r="U523" s="18"/>
      <c r="V523" s="18"/>
      <c r="W523" s="34"/>
    </row>
    <row r="524" spans="1:23" x14ac:dyDescent="0.2">
      <c r="A524" s="497"/>
      <c r="B524" s="499"/>
      <c r="C524" s="501"/>
      <c r="D524" s="501"/>
      <c r="E524" s="503"/>
      <c r="F524" s="17">
        <v>43</v>
      </c>
      <c r="G524" s="18" t="s">
        <v>12372</v>
      </c>
      <c r="H524" s="18" t="s">
        <v>12373</v>
      </c>
      <c r="I524" s="80"/>
      <c r="J524" s="18" t="s">
        <v>32</v>
      </c>
      <c r="K524" s="19">
        <v>2</v>
      </c>
      <c r="L524" s="19"/>
      <c r="M524" s="20" t="s">
        <v>33</v>
      </c>
      <c r="N524" s="20" t="s">
        <v>34</v>
      </c>
      <c r="O524" s="18" t="s">
        <v>45</v>
      </c>
      <c r="P524" s="18"/>
      <c r="Q524" s="18"/>
      <c r="R524" s="18"/>
      <c r="S524" s="18"/>
      <c r="T524" s="18"/>
      <c r="U524" s="18"/>
      <c r="V524" s="18"/>
      <c r="W524" s="34"/>
    </row>
    <row r="525" spans="1:23" x14ac:dyDescent="0.2">
      <c r="A525" s="497"/>
      <c r="B525" s="499"/>
      <c r="C525" s="501"/>
      <c r="D525" s="501"/>
      <c r="E525" s="503"/>
      <c r="F525" s="17">
        <v>44</v>
      </c>
      <c r="G525" s="18" t="s">
        <v>12374</v>
      </c>
      <c r="H525" s="18" t="s">
        <v>12375</v>
      </c>
      <c r="I525" s="80"/>
      <c r="J525" s="18" t="s">
        <v>44</v>
      </c>
      <c r="K525" s="19">
        <v>20</v>
      </c>
      <c r="L525" s="19"/>
      <c r="M525" s="20" t="s">
        <v>34</v>
      </c>
      <c r="N525" s="20" t="s">
        <v>34</v>
      </c>
      <c r="O525" s="18" t="s">
        <v>1007</v>
      </c>
      <c r="P525" s="18"/>
      <c r="Q525" s="18"/>
      <c r="R525" s="18"/>
      <c r="S525" s="18"/>
      <c r="T525" s="18"/>
      <c r="U525" s="18"/>
      <c r="V525" s="18"/>
      <c r="W525" s="34"/>
    </row>
    <row r="526" spans="1:23" x14ac:dyDescent="0.2">
      <c r="A526" s="497"/>
      <c r="B526" s="499"/>
      <c r="C526" s="501"/>
      <c r="D526" s="501"/>
      <c r="E526" s="503"/>
      <c r="F526" s="17">
        <v>45</v>
      </c>
      <c r="G526" s="18" t="s">
        <v>12376</v>
      </c>
      <c r="H526" s="18" t="s">
        <v>12377</v>
      </c>
      <c r="I526" s="80"/>
      <c r="J526" s="18" t="s">
        <v>44</v>
      </c>
      <c r="K526" s="19">
        <v>40</v>
      </c>
      <c r="L526" s="19"/>
      <c r="M526" s="20" t="s">
        <v>34</v>
      </c>
      <c r="N526" s="20" t="s">
        <v>34</v>
      </c>
      <c r="O526" s="18" t="s">
        <v>1322</v>
      </c>
      <c r="P526" s="18"/>
      <c r="Q526" s="18"/>
      <c r="R526" s="18"/>
      <c r="S526" s="18"/>
      <c r="T526" s="18"/>
      <c r="U526" s="18"/>
      <c r="V526" s="18"/>
      <c r="W526" s="34"/>
    </row>
    <row r="527" spans="1:23" x14ac:dyDescent="0.2">
      <c r="A527" s="497"/>
      <c r="B527" s="499"/>
      <c r="C527" s="501"/>
      <c r="D527" s="501"/>
      <c r="E527" s="503"/>
      <c r="F527" s="17">
        <v>46</v>
      </c>
      <c r="G527" s="18" t="s">
        <v>12378</v>
      </c>
      <c r="H527" s="18" t="s">
        <v>12379</v>
      </c>
      <c r="I527" s="80"/>
      <c r="J527" s="18" t="s">
        <v>32</v>
      </c>
      <c r="K527" s="19">
        <v>2</v>
      </c>
      <c r="L527" s="19"/>
      <c r="M527" s="20" t="s">
        <v>33</v>
      </c>
      <c r="N527" s="20" t="s">
        <v>34</v>
      </c>
      <c r="O527" s="18" t="s">
        <v>45</v>
      </c>
      <c r="P527" s="18"/>
      <c r="Q527" s="18"/>
      <c r="R527" s="18"/>
      <c r="S527" s="18"/>
      <c r="T527" s="18"/>
      <c r="U527" s="18"/>
      <c r="V527" s="18"/>
      <c r="W527" s="34"/>
    </row>
    <row r="528" spans="1:23" x14ac:dyDescent="0.2">
      <c r="A528" s="497"/>
      <c r="B528" s="499"/>
      <c r="C528" s="501"/>
      <c r="D528" s="501"/>
      <c r="E528" s="503"/>
      <c r="F528" s="17">
        <v>47</v>
      </c>
      <c r="G528" s="18" t="s">
        <v>12380</v>
      </c>
      <c r="H528" s="18" t="s">
        <v>12381</v>
      </c>
      <c r="I528" s="80"/>
      <c r="J528" s="18" t="s">
        <v>44</v>
      </c>
      <c r="K528" s="19">
        <v>20</v>
      </c>
      <c r="L528" s="19"/>
      <c r="M528" s="20" t="s">
        <v>34</v>
      </c>
      <c r="N528" s="20" t="s">
        <v>34</v>
      </c>
      <c r="O528" s="18" t="s">
        <v>1007</v>
      </c>
      <c r="P528" s="18"/>
      <c r="Q528" s="18"/>
      <c r="R528" s="18"/>
      <c r="S528" s="18"/>
      <c r="T528" s="18"/>
      <c r="U528" s="18"/>
      <c r="V528" s="18"/>
      <c r="W528" s="34"/>
    </row>
    <row r="529" spans="1:23" x14ac:dyDescent="0.2">
      <c r="A529" s="497"/>
      <c r="B529" s="499"/>
      <c r="C529" s="501"/>
      <c r="D529" s="501"/>
      <c r="E529" s="503"/>
      <c r="F529" s="17">
        <v>48</v>
      </c>
      <c r="G529" s="18" t="s">
        <v>12382</v>
      </c>
      <c r="H529" s="18" t="s">
        <v>12383</v>
      </c>
      <c r="I529" s="80"/>
      <c r="J529" s="18" t="s">
        <v>44</v>
      </c>
      <c r="K529" s="19">
        <v>40</v>
      </c>
      <c r="L529" s="19"/>
      <c r="M529" s="20" t="s">
        <v>34</v>
      </c>
      <c r="N529" s="20" t="s">
        <v>34</v>
      </c>
      <c r="O529" s="18" t="s">
        <v>1322</v>
      </c>
      <c r="P529" s="18"/>
      <c r="Q529" s="18"/>
      <c r="R529" s="18"/>
      <c r="S529" s="18"/>
      <c r="T529" s="18"/>
      <c r="U529" s="18"/>
      <c r="V529" s="18"/>
      <c r="W529" s="34"/>
    </row>
    <row r="530" spans="1:23" x14ac:dyDescent="0.2">
      <c r="A530" s="497"/>
      <c r="B530" s="499"/>
      <c r="C530" s="501"/>
      <c r="D530" s="501"/>
      <c r="E530" s="503"/>
      <c r="F530" s="17">
        <v>49</v>
      </c>
      <c r="G530" s="18" t="s">
        <v>12384</v>
      </c>
      <c r="H530" s="18" t="s">
        <v>12385</v>
      </c>
      <c r="I530" s="80"/>
      <c r="J530" s="18" t="s">
        <v>32</v>
      </c>
      <c r="K530" s="19">
        <v>2</v>
      </c>
      <c r="L530" s="19"/>
      <c r="M530" s="20" t="s">
        <v>33</v>
      </c>
      <c r="N530" s="20" t="s">
        <v>34</v>
      </c>
      <c r="O530" s="18" t="s">
        <v>45</v>
      </c>
      <c r="P530" s="18"/>
      <c r="Q530" s="18"/>
      <c r="R530" s="18"/>
      <c r="S530" s="18"/>
      <c r="T530" s="18"/>
      <c r="U530" s="18"/>
      <c r="V530" s="18"/>
      <c r="W530" s="34"/>
    </row>
    <row r="531" spans="1:23" x14ac:dyDescent="0.2">
      <c r="A531" s="497"/>
      <c r="B531" s="499"/>
      <c r="C531" s="501"/>
      <c r="D531" s="501"/>
      <c r="E531" s="503"/>
      <c r="F531" s="17">
        <v>50</v>
      </c>
      <c r="G531" s="18" t="s">
        <v>12386</v>
      </c>
      <c r="H531" s="18" t="s">
        <v>12387</v>
      </c>
      <c r="I531" s="80"/>
      <c r="J531" s="18" t="s">
        <v>44</v>
      </c>
      <c r="K531" s="19">
        <v>20</v>
      </c>
      <c r="L531" s="19"/>
      <c r="M531" s="20" t="s">
        <v>34</v>
      </c>
      <c r="N531" s="20" t="s">
        <v>34</v>
      </c>
      <c r="O531" s="18" t="s">
        <v>1007</v>
      </c>
      <c r="P531" s="18"/>
      <c r="Q531" s="18"/>
      <c r="R531" s="18"/>
      <c r="S531" s="18"/>
      <c r="T531" s="18"/>
      <c r="U531" s="18"/>
      <c r="V531" s="18"/>
      <c r="W531" s="34"/>
    </row>
    <row r="532" spans="1:23" x14ac:dyDescent="0.2">
      <c r="A532" s="497"/>
      <c r="B532" s="499"/>
      <c r="C532" s="501"/>
      <c r="D532" s="501"/>
      <c r="E532" s="503"/>
      <c r="F532" s="17">
        <v>51</v>
      </c>
      <c r="G532" s="18" t="s">
        <v>12388</v>
      </c>
      <c r="H532" s="18" t="s">
        <v>12389</v>
      </c>
      <c r="I532" s="80"/>
      <c r="J532" s="18" t="s">
        <v>44</v>
      </c>
      <c r="K532" s="19">
        <v>40</v>
      </c>
      <c r="L532" s="19"/>
      <c r="M532" s="20" t="s">
        <v>34</v>
      </c>
      <c r="N532" s="20" t="s">
        <v>34</v>
      </c>
      <c r="O532" s="18" t="s">
        <v>1322</v>
      </c>
      <c r="P532" s="18"/>
      <c r="Q532" s="18"/>
      <c r="R532" s="18"/>
      <c r="S532" s="18"/>
      <c r="T532" s="18"/>
      <c r="U532" s="18"/>
      <c r="V532" s="18"/>
      <c r="W532" s="34"/>
    </row>
    <row r="533" spans="1:23" x14ac:dyDescent="0.2">
      <c r="A533" s="497"/>
      <c r="B533" s="499"/>
      <c r="C533" s="501"/>
      <c r="D533" s="501"/>
      <c r="E533" s="503"/>
      <c r="F533" s="17">
        <v>52</v>
      </c>
      <c r="G533" s="18" t="s">
        <v>12390</v>
      </c>
      <c r="H533" s="18" t="s">
        <v>12391</v>
      </c>
      <c r="I533" s="80"/>
      <c r="J533" s="18" t="s">
        <v>32</v>
      </c>
      <c r="K533" s="19">
        <v>2</v>
      </c>
      <c r="L533" s="19"/>
      <c r="M533" s="20" t="s">
        <v>33</v>
      </c>
      <c r="N533" s="20" t="s">
        <v>34</v>
      </c>
      <c r="O533" s="18" t="s">
        <v>45</v>
      </c>
      <c r="P533" s="18"/>
      <c r="Q533" s="18"/>
      <c r="R533" s="18"/>
      <c r="S533" s="18"/>
      <c r="T533" s="18"/>
      <c r="U533" s="18"/>
      <c r="V533" s="18"/>
      <c r="W533" s="34"/>
    </row>
    <row r="534" spans="1:23" x14ac:dyDescent="0.2">
      <c r="A534" s="497"/>
      <c r="B534" s="499"/>
      <c r="C534" s="501"/>
      <c r="D534" s="501"/>
      <c r="E534" s="503"/>
      <c r="F534" s="17">
        <v>53</v>
      </c>
      <c r="G534" s="18" t="s">
        <v>12392</v>
      </c>
      <c r="H534" s="18" t="s">
        <v>12393</v>
      </c>
      <c r="I534" s="80"/>
      <c r="J534" s="18" t="s">
        <v>44</v>
      </c>
      <c r="K534" s="19">
        <v>20</v>
      </c>
      <c r="L534" s="19"/>
      <c r="M534" s="20" t="s">
        <v>34</v>
      </c>
      <c r="N534" s="20" t="s">
        <v>34</v>
      </c>
      <c r="O534" s="18" t="s">
        <v>1007</v>
      </c>
      <c r="P534" s="18"/>
      <c r="Q534" s="18"/>
      <c r="R534" s="18"/>
      <c r="S534" s="18"/>
      <c r="T534" s="18"/>
      <c r="U534" s="18"/>
      <c r="V534" s="18"/>
      <c r="W534" s="34"/>
    </row>
    <row r="535" spans="1:23" x14ac:dyDescent="0.2">
      <c r="A535" s="497"/>
      <c r="B535" s="499"/>
      <c r="C535" s="501"/>
      <c r="D535" s="501"/>
      <c r="E535" s="503"/>
      <c r="F535" s="17">
        <v>54</v>
      </c>
      <c r="G535" s="18" t="s">
        <v>12394</v>
      </c>
      <c r="H535" s="18" t="s">
        <v>12395</v>
      </c>
      <c r="I535" s="80"/>
      <c r="J535" s="18" t="s">
        <v>44</v>
      </c>
      <c r="K535" s="19">
        <v>40</v>
      </c>
      <c r="L535" s="19"/>
      <c r="M535" s="20" t="s">
        <v>34</v>
      </c>
      <c r="N535" s="20" t="s">
        <v>34</v>
      </c>
      <c r="O535" s="18" t="s">
        <v>1322</v>
      </c>
      <c r="P535" s="18"/>
      <c r="Q535" s="18"/>
      <c r="R535" s="18"/>
      <c r="S535" s="18"/>
      <c r="T535" s="18"/>
      <c r="U535" s="18"/>
      <c r="V535" s="18"/>
      <c r="W535" s="34"/>
    </row>
    <row r="536" spans="1:23" x14ac:dyDescent="0.2">
      <c r="A536" s="497"/>
      <c r="B536" s="499"/>
      <c r="C536" s="501"/>
      <c r="D536" s="501"/>
      <c r="E536" s="503"/>
      <c r="F536" s="17">
        <v>55</v>
      </c>
      <c r="G536" s="18" t="s">
        <v>12396</v>
      </c>
      <c r="H536" s="18" t="s">
        <v>12397</v>
      </c>
      <c r="I536" s="80"/>
      <c r="J536" s="18" t="s">
        <v>32</v>
      </c>
      <c r="K536" s="19">
        <v>2</v>
      </c>
      <c r="L536" s="19"/>
      <c r="M536" s="20" t="s">
        <v>33</v>
      </c>
      <c r="N536" s="20" t="s">
        <v>34</v>
      </c>
      <c r="O536" s="18" t="s">
        <v>45</v>
      </c>
      <c r="P536" s="18"/>
      <c r="Q536" s="18"/>
      <c r="R536" s="18"/>
      <c r="S536" s="18"/>
      <c r="T536" s="18"/>
      <c r="U536" s="18"/>
      <c r="V536" s="18"/>
      <c r="W536" s="34"/>
    </row>
    <row r="537" spans="1:23" x14ac:dyDescent="0.2">
      <c r="A537" s="497"/>
      <c r="B537" s="499"/>
      <c r="C537" s="501"/>
      <c r="D537" s="501"/>
      <c r="E537" s="503"/>
      <c r="F537" s="17">
        <v>56</v>
      </c>
      <c r="G537" s="18" t="s">
        <v>12398</v>
      </c>
      <c r="H537" s="18" t="s">
        <v>12399</v>
      </c>
      <c r="I537" s="80"/>
      <c r="J537" s="18" t="s">
        <v>44</v>
      </c>
      <c r="K537" s="19">
        <v>20</v>
      </c>
      <c r="L537" s="19"/>
      <c r="M537" s="20" t="s">
        <v>34</v>
      </c>
      <c r="N537" s="20" t="s">
        <v>34</v>
      </c>
      <c r="O537" s="18" t="s">
        <v>1007</v>
      </c>
      <c r="P537" s="18"/>
      <c r="Q537" s="18"/>
      <c r="R537" s="18"/>
      <c r="S537" s="18"/>
      <c r="T537" s="18"/>
      <c r="U537" s="18"/>
      <c r="V537" s="18"/>
      <c r="W537" s="34"/>
    </row>
    <row r="538" spans="1:23" x14ac:dyDescent="0.2">
      <c r="A538" s="497"/>
      <c r="B538" s="499"/>
      <c r="C538" s="501"/>
      <c r="D538" s="501"/>
      <c r="E538" s="503"/>
      <c r="F538" s="17">
        <v>57</v>
      </c>
      <c r="G538" s="18" t="s">
        <v>12400</v>
      </c>
      <c r="H538" s="18" t="s">
        <v>12401</v>
      </c>
      <c r="I538" s="80"/>
      <c r="J538" s="18" t="s">
        <v>44</v>
      </c>
      <c r="K538" s="19">
        <v>40</v>
      </c>
      <c r="L538" s="19"/>
      <c r="M538" s="20" t="s">
        <v>34</v>
      </c>
      <c r="N538" s="20" t="s">
        <v>34</v>
      </c>
      <c r="O538" s="18" t="s">
        <v>1322</v>
      </c>
      <c r="P538" s="18"/>
      <c r="Q538" s="18"/>
      <c r="R538" s="18"/>
      <c r="S538" s="18"/>
      <c r="T538" s="18"/>
      <c r="U538" s="18"/>
      <c r="V538" s="18"/>
      <c r="W538" s="34"/>
    </row>
    <row r="539" spans="1:23" x14ac:dyDescent="0.2">
      <c r="A539" s="497"/>
      <c r="B539" s="499"/>
      <c r="C539" s="501"/>
      <c r="D539" s="501"/>
      <c r="E539" s="503"/>
      <c r="F539" s="17">
        <v>58</v>
      </c>
      <c r="G539" s="18" t="s">
        <v>12402</v>
      </c>
      <c r="H539" s="18" t="s">
        <v>12403</v>
      </c>
      <c r="I539" s="80"/>
      <c r="J539" s="18" t="s">
        <v>32</v>
      </c>
      <c r="K539" s="19">
        <v>2</v>
      </c>
      <c r="L539" s="19"/>
      <c r="M539" s="20" t="s">
        <v>33</v>
      </c>
      <c r="N539" s="20" t="s">
        <v>34</v>
      </c>
      <c r="O539" s="18" t="s">
        <v>45</v>
      </c>
      <c r="P539" s="18"/>
      <c r="Q539" s="18"/>
      <c r="R539" s="18"/>
      <c r="S539" s="18"/>
      <c r="T539" s="18"/>
      <c r="U539" s="18"/>
      <c r="V539" s="18"/>
      <c r="W539" s="34"/>
    </row>
    <row r="540" spans="1:23" x14ac:dyDescent="0.2">
      <c r="A540" s="497"/>
      <c r="B540" s="499"/>
      <c r="C540" s="501"/>
      <c r="D540" s="501"/>
      <c r="E540" s="503"/>
      <c r="F540" s="17">
        <v>59</v>
      </c>
      <c r="G540" s="18" t="s">
        <v>12404</v>
      </c>
      <c r="H540" s="18" t="s">
        <v>12405</v>
      </c>
      <c r="I540" s="80"/>
      <c r="J540" s="18" t="s">
        <v>44</v>
      </c>
      <c r="K540" s="19">
        <v>20</v>
      </c>
      <c r="L540" s="19"/>
      <c r="M540" s="20" t="s">
        <v>34</v>
      </c>
      <c r="N540" s="20" t="s">
        <v>34</v>
      </c>
      <c r="O540" s="18" t="s">
        <v>1007</v>
      </c>
      <c r="P540" s="18"/>
      <c r="Q540" s="18"/>
      <c r="R540" s="18"/>
      <c r="S540" s="18"/>
      <c r="T540" s="18"/>
      <c r="U540" s="18"/>
      <c r="V540" s="18"/>
      <c r="W540" s="34"/>
    </row>
    <row r="541" spans="1:23" x14ac:dyDescent="0.2">
      <c r="A541" s="497"/>
      <c r="B541" s="499"/>
      <c r="C541" s="501"/>
      <c r="D541" s="501"/>
      <c r="E541" s="503"/>
      <c r="F541" s="17">
        <v>60</v>
      </c>
      <c r="G541" s="18" t="s">
        <v>12406</v>
      </c>
      <c r="H541" s="18" t="s">
        <v>12407</v>
      </c>
      <c r="I541" s="80"/>
      <c r="J541" s="18" t="s">
        <v>44</v>
      </c>
      <c r="K541" s="19">
        <v>40</v>
      </c>
      <c r="L541" s="19"/>
      <c r="M541" s="20" t="s">
        <v>34</v>
      </c>
      <c r="N541" s="20" t="s">
        <v>34</v>
      </c>
      <c r="O541" s="18" t="s">
        <v>1322</v>
      </c>
      <c r="P541" s="18"/>
      <c r="Q541" s="18"/>
      <c r="R541" s="18"/>
      <c r="S541" s="18"/>
      <c r="T541" s="18"/>
      <c r="U541" s="18"/>
      <c r="V541" s="18"/>
      <c r="W541" s="34"/>
    </row>
    <row r="542" spans="1:23" x14ac:dyDescent="0.2">
      <c r="A542" s="497"/>
      <c r="B542" s="499"/>
      <c r="C542" s="501"/>
      <c r="D542" s="501"/>
      <c r="E542" s="503"/>
      <c r="F542" s="17">
        <v>61</v>
      </c>
      <c r="G542" s="18" t="s">
        <v>12408</v>
      </c>
      <c r="H542" s="18" t="s">
        <v>12409</v>
      </c>
      <c r="I542" s="80"/>
      <c r="J542" s="18" t="s">
        <v>32</v>
      </c>
      <c r="K542" s="19">
        <v>2</v>
      </c>
      <c r="L542" s="19"/>
      <c r="M542" s="20" t="s">
        <v>33</v>
      </c>
      <c r="N542" s="20" t="s">
        <v>34</v>
      </c>
      <c r="O542" s="18" t="s">
        <v>45</v>
      </c>
      <c r="P542" s="18"/>
      <c r="Q542" s="18"/>
      <c r="R542" s="18"/>
      <c r="S542" s="18"/>
      <c r="T542" s="18"/>
      <c r="U542" s="18"/>
      <c r="V542" s="18"/>
      <c r="W542" s="34"/>
    </row>
    <row r="543" spans="1:23" x14ac:dyDescent="0.2">
      <c r="A543" s="497"/>
      <c r="B543" s="499"/>
      <c r="C543" s="501"/>
      <c r="D543" s="501"/>
      <c r="E543" s="503"/>
      <c r="F543" s="17">
        <v>62</v>
      </c>
      <c r="G543" s="18" t="s">
        <v>12410</v>
      </c>
      <c r="H543" s="18" t="s">
        <v>12411</v>
      </c>
      <c r="I543" s="80"/>
      <c r="J543" s="18" t="s">
        <v>44</v>
      </c>
      <c r="K543" s="19">
        <v>20</v>
      </c>
      <c r="L543" s="19"/>
      <c r="M543" s="20" t="s">
        <v>34</v>
      </c>
      <c r="N543" s="20" t="s">
        <v>34</v>
      </c>
      <c r="O543" s="18" t="s">
        <v>1007</v>
      </c>
      <c r="P543" s="18"/>
      <c r="Q543" s="18"/>
      <c r="R543" s="18"/>
      <c r="S543" s="18"/>
      <c r="T543" s="18"/>
      <c r="U543" s="18"/>
      <c r="V543" s="18"/>
      <c r="W543" s="34"/>
    </row>
    <row r="544" spans="1:23" x14ac:dyDescent="0.2">
      <c r="A544" s="497"/>
      <c r="B544" s="499"/>
      <c r="C544" s="501"/>
      <c r="D544" s="501"/>
      <c r="E544" s="503"/>
      <c r="F544" s="17">
        <v>63</v>
      </c>
      <c r="G544" s="18" t="s">
        <v>12412</v>
      </c>
      <c r="H544" s="18" t="s">
        <v>12413</v>
      </c>
      <c r="I544" s="80"/>
      <c r="J544" s="18" t="s">
        <v>44</v>
      </c>
      <c r="K544" s="19">
        <v>40</v>
      </c>
      <c r="L544" s="19"/>
      <c r="M544" s="20" t="s">
        <v>34</v>
      </c>
      <c r="N544" s="20" t="s">
        <v>34</v>
      </c>
      <c r="O544" s="18" t="s">
        <v>1322</v>
      </c>
      <c r="P544" s="18"/>
      <c r="Q544" s="18"/>
      <c r="R544" s="18"/>
      <c r="S544" s="18"/>
      <c r="T544" s="18"/>
      <c r="U544" s="18"/>
      <c r="V544" s="18"/>
      <c r="W544" s="34"/>
    </row>
    <row r="545" spans="1:23" x14ac:dyDescent="0.2">
      <c r="A545" s="497"/>
      <c r="B545" s="499"/>
      <c r="C545" s="501"/>
      <c r="D545" s="501"/>
      <c r="E545" s="503"/>
      <c r="F545" s="17">
        <v>64</v>
      </c>
      <c r="G545" s="18" t="s">
        <v>12414</v>
      </c>
      <c r="H545" s="18" t="s">
        <v>12415</v>
      </c>
      <c r="I545" s="80"/>
      <c r="J545" s="18" t="s">
        <v>32</v>
      </c>
      <c r="K545" s="19">
        <v>2</v>
      </c>
      <c r="L545" s="19"/>
      <c r="M545" s="20" t="s">
        <v>33</v>
      </c>
      <c r="N545" s="20" t="s">
        <v>34</v>
      </c>
      <c r="O545" s="18" t="s">
        <v>45</v>
      </c>
      <c r="P545" s="18"/>
      <c r="Q545" s="18"/>
      <c r="R545" s="18"/>
      <c r="S545" s="18"/>
      <c r="T545" s="18"/>
      <c r="U545" s="18"/>
      <c r="V545" s="18"/>
      <c r="W545" s="34"/>
    </row>
    <row r="546" spans="1:23" x14ac:dyDescent="0.2">
      <c r="A546" s="497"/>
      <c r="B546" s="499"/>
      <c r="C546" s="501"/>
      <c r="D546" s="501"/>
      <c r="E546" s="503"/>
      <c r="F546" s="17">
        <v>65</v>
      </c>
      <c r="G546" s="18" t="s">
        <v>12416</v>
      </c>
      <c r="H546" s="18" t="s">
        <v>12417</v>
      </c>
      <c r="I546" s="80"/>
      <c r="J546" s="18" t="s">
        <v>44</v>
      </c>
      <c r="K546" s="19">
        <v>20</v>
      </c>
      <c r="L546" s="19"/>
      <c r="M546" s="20" t="s">
        <v>34</v>
      </c>
      <c r="N546" s="20" t="s">
        <v>34</v>
      </c>
      <c r="O546" s="18" t="s">
        <v>1007</v>
      </c>
      <c r="P546" s="18"/>
      <c r="Q546" s="18"/>
      <c r="R546" s="18"/>
      <c r="S546" s="18"/>
      <c r="T546" s="18"/>
      <c r="U546" s="18"/>
      <c r="V546" s="18"/>
      <c r="W546" s="34"/>
    </row>
    <row r="547" spans="1:23" x14ac:dyDescent="0.2">
      <c r="A547" s="497"/>
      <c r="B547" s="499"/>
      <c r="C547" s="501"/>
      <c r="D547" s="501"/>
      <c r="E547" s="503"/>
      <c r="F547" s="17">
        <v>66</v>
      </c>
      <c r="G547" s="18" t="s">
        <v>12418</v>
      </c>
      <c r="H547" s="18" t="s">
        <v>12419</v>
      </c>
      <c r="I547" s="80"/>
      <c r="J547" s="18" t="s">
        <v>44</v>
      </c>
      <c r="K547" s="19">
        <v>40</v>
      </c>
      <c r="L547" s="19"/>
      <c r="M547" s="20" t="s">
        <v>34</v>
      </c>
      <c r="N547" s="20" t="s">
        <v>34</v>
      </c>
      <c r="O547" s="18" t="s">
        <v>1322</v>
      </c>
      <c r="P547" s="18"/>
      <c r="Q547" s="18"/>
      <c r="R547" s="18"/>
      <c r="S547" s="18"/>
      <c r="T547" s="18"/>
      <c r="U547" s="18"/>
      <c r="V547" s="18"/>
      <c r="W547" s="34"/>
    </row>
    <row r="548" spans="1:23" x14ac:dyDescent="0.2">
      <c r="A548" s="497"/>
      <c r="B548" s="499"/>
      <c r="C548" s="501"/>
      <c r="D548" s="501"/>
      <c r="E548" s="503"/>
      <c r="F548" s="17">
        <v>67</v>
      </c>
      <c r="G548" s="18" t="s">
        <v>12420</v>
      </c>
      <c r="H548" s="18" t="s">
        <v>12421</v>
      </c>
      <c r="I548" s="80"/>
      <c r="J548" s="18" t="s">
        <v>32</v>
      </c>
      <c r="K548" s="19">
        <v>2</v>
      </c>
      <c r="L548" s="19"/>
      <c r="M548" s="20" t="s">
        <v>33</v>
      </c>
      <c r="N548" s="20" t="s">
        <v>34</v>
      </c>
      <c r="O548" s="18" t="s">
        <v>45</v>
      </c>
      <c r="P548" s="18"/>
      <c r="Q548" s="18"/>
      <c r="R548" s="18"/>
      <c r="S548" s="18"/>
      <c r="T548" s="18"/>
      <c r="U548" s="18"/>
      <c r="V548" s="18"/>
      <c r="W548" s="34"/>
    </row>
    <row r="549" spans="1:23" x14ac:dyDescent="0.2">
      <c r="A549" s="497"/>
      <c r="B549" s="499"/>
      <c r="C549" s="501"/>
      <c r="D549" s="501"/>
      <c r="E549" s="503"/>
      <c r="F549" s="17">
        <v>68</v>
      </c>
      <c r="G549" s="18" t="s">
        <v>12422</v>
      </c>
      <c r="H549" s="18" t="s">
        <v>12423</v>
      </c>
      <c r="I549" s="80"/>
      <c r="J549" s="18" t="s">
        <v>44</v>
      </c>
      <c r="K549" s="19">
        <v>20</v>
      </c>
      <c r="L549" s="19"/>
      <c r="M549" s="20" t="s">
        <v>34</v>
      </c>
      <c r="N549" s="20" t="s">
        <v>34</v>
      </c>
      <c r="O549" s="18" t="s">
        <v>1007</v>
      </c>
      <c r="P549" s="18"/>
      <c r="Q549" s="18"/>
      <c r="R549" s="18"/>
      <c r="S549" s="18"/>
      <c r="T549" s="18"/>
      <c r="U549" s="18"/>
      <c r="V549" s="18"/>
      <c r="W549" s="34"/>
    </row>
    <row r="550" spans="1:23" x14ac:dyDescent="0.2">
      <c r="A550" s="497"/>
      <c r="B550" s="499"/>
      <c r="C550" s="501"/>
      <c r="D550" s="501"/>
      <c r="E550" s="503"/>
      <c r="F550" s="17">
        <v>69</v>
      </c>
      <c r="G550" s="18" t="s">
        <v>12424</v>
      </c>
      <c r="H550" s="18" t="s">
        <v>12425</v>
      </c>
      <c r="I550" s="80"/>
      <c r="J550" s="18" t="s">
        <v>44</v>
      </c>
      <c r="K550" s="19">
        <v>40</v>
      </c>
      <c r="L550" s="19"/>
      <c r="M550" s="20" t="s">
        <v>34</v>
      </c>
      <c r="N550" s="20" t="s">
        <v>34</v>
      </c>
      <c r="O550" s="18" t="s">
        <v>1322</v>
      </c>
      <c r="P550" s="18"/>
      <c r="Q550" s="18"/>
      <c r="R550" s="18"/>
      <c r="S550" s="18"/>
      <c r="T550" s="18"/>
      <c r="U550" s="18"/>
      <c r="V550" s="18"/>
      <c r="W550" s="34"/>
    </row>
    <row r="551" spans="1:23" x14ac:dyDescent="0.2">
      <c r="A551" s="497"/>
      <c r="B551" s="499"/>
      <c r="C551" s="501"/>
      <c r="D551" s="501"/>
      <c r="E551" s="503"/>
      <c r="F551" s="17">
        <v>70</v>
      </c>
      <c r="G551" s="18" t="s">
        <v>12426</v>
      </c>
      <c r="H551" s="18" t="s">
        <v>12427</v>
      </c>
      <c r="I551" s="80"/>
      <c r="J551" s="18" t="s">
        <v>32</v>
      </c>
      <c r="K551" s="19">
        <v>2</v>
      </c>
      <c r="L551" s="19"/>
      <c r="M551" s="20" t="s">
        <v>33</v>
      </c>
      <c r="N551" s="20" t="s">
        <v>34</v>
      </c>
      <c r="O551" s="18" t="s">
        <v>45</v>
      </c>
      <c r="P551" s="18"/>
      <c r="Q551" s="18"/>
      <c r="R551" s="18"/>
      <c r="S551" s="18"/>
      <c r="T551" s="18"/>
      <c r="U551" s="18"/>
      <c r="V551" s="18"/>
      <c r="W551" s="34"/>
    </row>
    <row r="552" spans="1:23" x14ac:dyDescent="0.2">
      <c r="A552" s="497"/>
      <c r="B552" s="499"/>
      <c r="C552" s="501"/>
      <c r="D552" s="501"/>
      <c r="E552" s="503"/>
      <c r="F552" s="17">
        <v>71</v>
      </c>
      <c r="G552" s="18" t="s">
        <v>12428</v>
      </c>
      <c r="H552" s="18" t="s">
        <v>12429</v>
      </c>
      <c r="I552" s="80"/>
      <c r="J552" s="18" t="s">
        <v>44</v>
      </c>
      <c r="K552" s="19">
        <v>20</v>
      </c>
      <c r="L552" s="19"/>
      <c r="M552" s="20" t="s">
        <v>34</v>
      </c>
      <c r="N552" s="20" t="s">
        <v>34</v>
      </c>
      <c r="O552" s="18" t="s">
        <v>1007</v>
      </c>
      <c r="P552" s="18"/>
      <c r="Q552" s="18"/>
      <c r="R552" s="18"/>
      <c r="S552" s="18"/>
      <c r="T552" s="18"/>
      <c r="U552" s="18"/>
      <c r="V552" s="18"/>
      <c r="W552" s="34"/>
    </row>
    <row r="553" spans="1:23" x14ac:dyDescent="0.2">
      <c r="A553" s="497"/>
      <c r="B553" s="499"/>
      <c r="C553" s="501"/>
      <c r="D553" s="501"/>
      <c r="E553" s="503"/>
      <c r="F553" s="17">
        <v>72</v>
      </c>
      <c r="G553" s="18" t="s">
        <v>12430</v>
      </c>
      <c r="H553" s="18" t="s">
        <v>12431</v>
      </c>
      <c r="I553" s="80"/>
      <c r="J553" s="18" t="s">
        <v>44</v>
      </c>
      <c r="K553" s="19">
        <v>40</v>
      </c>
      <c r="L553" s="19"/>
      <c r="M553" s="20" t="s">
        <v>34</v>
      </c>
      <c r="N553" s="20" t="s">
        <v>34</v>
      </c>
      <c r="O553" s="18" t="s">
        <v>1322</v>
      </c>
      <c r="P553" s="18"/>
      <c r="Q553" s="18"/>
      <c r="R553" s="18"/>
      <c r="S553" s="18"/>
      <c r="T553" s="18"/>
      <c r="U553" s="18"/>
      <c r="V553" s="18"/>
      <c r="W553" s="34"/>
    </row>
    <row r="554" spans="1:23" x14ac:dyDescent="0.2">
      <c r="A554" s="497"/>
      <c r="B554" s="499"/>
      <c r="C554" s="501"/>
      <c r="D554" s="501"/>
      <c r="E554" s="503"/>
      <c r="F554" s="17">
        <v>73</v>
      </c>
      <c r="G554" s="18" t="s">
        <v>12432</v>
      </c>
      <c r="H554" s="18" t="s">
        <v>12433</v>
      </c>
      <c r="I554" s="80"/>
      <c r="J554" s="18" t="s">
        <v>32</v>
      </c>
      <c r="K554" s="19">
        <v>2</v>
      </c>
      <c r="L554" s="19"/>
      <c r="M554" s="20" t="s">
        <v>33</v>
      </c>
      <c r="N554" s="20" t="s">
        <v>34</v>
      </c>
      <c r="O554" s="18" t="s">
        <v>45</v>
      </c>
      <c r="P554" s="18"/>
      <c r="Q554" s="18"/>
      <c r="R554" s="18"/>
      <c r="S554" s="18"/>
      <c r="T554" s="18"/>
      <c r="U554" s="18"/>
      <c r="V554" s="18"/>
      <c r="W554" s="34"/>
    </row>
    <row r="555" spans="1:23" x14ac:dyDescent="0.2">
      <c r="A555" s="497"/>
      <c r="B555" s="499"/>
      <c r="C555" s="501"/>
      <c r="D555" s="501"/>
      <c r="E555" s="503"/>
      <c r="F555" s="17">
        <v>74</v>
      </c>
      <c r="G555" s="18" t="s">
        <v>12434</v>
      </c>
      <c r="H555" s="18" t="s">
        <v>12435</v>
      </c>
      <c r="I555" s="80"/>
      <c r="J555" s="18" t="s">
        <v>44</v>
      </c>
      <c r="K555" s="19">
        <v>20</v>
      </c>
      <c r="L555" s="19"/>
      <c r="M555" s="20" t="s">
        <v>34</v>
      </c>
      <c r="N555" s="20" t="s">
        <v>34</v>
      </c>
      <c r="O555" s="18" t="s">
        <v>1007</v>
      </c>
      <c r="P555" s="18"/>
      <c r="Q555" s="18"/>
      <c r="R555" s="18"/>
      <c r="S555" s="18"/>
      <c r="T555" s="18"/>
      <c r="U555" s="18"/>
      <c r="V555" s="18"/>
      <c r="W555" s="34"/>
    </row>
    <row r="556" spans="1:23" x14ac:dyDescent="0.2">
      <c r="A556" s="497"/>
      <c r="B556" s="499"/>
      <c r="C556" s="501"/>
      <c r="D556" s="501"/>
      <c r="E556" s="503"/>
      <c r="F556" s="17">
        <v>75</v>
      </c>
      <c r="G556" s="18" t="s">
        <v>12436</v>
      </c>
      <c r="H556" s="18" t="s">
        <v>12437</v>
      </c>
      <c r="I556" s="80"/>
      <c r="J556" s="18" t="s">
        <v>44</v>
      </c>
      <c r="K556" s="19">
        <v>40</v>
      </c>
      <c r="L556" s="19"/>
      <c r="M556" s="20" t="s">
        <v>34</v>
      </c>
      <c r="N556" s="20" t="s">
        <v>34</v>
      </c>
      <c r="O556" s="18" t="s">
        <v>1322</v>
      </c>
      <c r="P556" s="18"/>
      <c r="Q556" s="18"/>
      <c r="R556" s="18"/>
      <c r="S556" s="18"/>
      <c r="T556" s="18"/>
      <c r="U556" s="18"/>
      <c r="V556" s="18"/>
      <c r="W556" s="34"/>
    </row>
    <row r="557" spans="1:23" x14ac:dyDescent="0.2">
      <c r="A557" s="497"/>
      <c r="B557" s="499"/>
      <c r="C557" s="501"/>
      <c r="D557" s="501"/>
      <c r="E557" s="503"/>
      <c r="F557" s="17">
        <v>76</v>
      </c>
      <c r="G557" s="18" t="s">
        <v>12438</v>
      </c>
      <c r="H557" s="18" t="s">
        <v>12439</v>
      </c>
      <c r="I557" s="80"/>
      <c r="J557" s="18" t="s">
        <v>32</v>
      </c>
      <c r="K557" s="19">
        <v>2</v>
      </c>
      <c r="L557" s="19"/>
      <c r="M557" s="20" t="s">
        <v>33</v>
      </c>
      <c r="N557" s="20" t="s">
        <v>34</v>
      </c>
      <c r="O557" s="18" t="s">
        <v>45</v>
      </c>
      <c r="P557" s="18"/>
      <c r="Q557" s="18"/>
      <c r="R557" s="18"/>
      <c r="S557" s="18"/>
      <c r="T557" s="18"/>
      <c r="U557" s="18"/>
      <c r="V557" s="18"/>
      <c r="W557" s="34"/>
    </row>
    <row r="558" spans="1:23" x14ac:dyDescent="0.2">
      <c r="A558" s="497"/>
      <c r="B558" s="499"/>
      <c r="C558" s="501"/>
      <c r="D558" s="501"/>
      <c r="E558" s="503"/>
      <c r="F558" s="17">
        <v>77</v>
      </c>
      <c r="G558" s="18" t="s">
        <v>12440</v>
      </c>
      <c r="H558" s="18" t="s">
        <v>12441</v>
      </c>
      <c r="I558" s="80"/>
      <c r="J558" s="18" t="s">
        <v>44</v>
      </c>
      <c r="K558" s="19">
        <v>20</v>
      </c>
      <c r="L558" s="19"/>
      <c r="M558" s="20" t="s">
        <v>34</v>
      </c>
      <c r="N558" s="20" t="s">
        <v>34</v>
      </c>
      <c r="O558" s="18" t="s">
        <v>1007</v>
      </c>
      <c r="P558" s="18"/>
      <c r="Q558" s="18"/>
      <c r="R558" s="18"/>
      <c r="S558" s="18"/>
      <c r="T558" s="18"/>
      <c r="U558" s="18"/>
      <c r="V558" s="18"/>
      <c r="W558" s="34"/>
    </row>
    <row r="559" spans="1:23" x14ac:dyDescent="0.2">
      <c r="A559" s="497"/>
      <c r="B559" s="499"/>
      <c r="C559" s="501"/>
      <c r="D559" s="501"/>
      <c r="E559" s="503"/>
      <c r="F559" s="17">
        <v>78</v>
      </c>
      <c r="G559" s="18" t="s">
        <v>12442</v>
      </c>
      <c r="H559" s="18" t="s">
        <v>12443</v>
      </c>
      <c r="I559" s="80"/>
      <c r="J559" s="18" t="s">
        <v>44</v>
      </c>
      <c r="K559" s="19">
        <v>40</v>
      </c>
      <c r="L559" s="19"/>
      <c r="M559" s="20" t="s">
        <v>34</v>
      </c>
      <c r="N559" s="20" t="s">
        <v>34</v>
      </c>
      <c r="O559" s="18" t="s">
        <v>1322</v>
      </c>
      <c r="P559" s="18"/>
      <c r="Q559" s="18"/>
      <c r="R559" s="18"/>
      <c r="S559" s="18"/>
      <c r="T559" s="18"/>
      <c r="U559" s="18"/>
      <c r="V559" s="18"/>
      <c r="W559" s="34"/>
    </row>
    <row r="560" spans="1:23" x14ac:dyDescent="0.2">
      <c r="A560" s="497"/>
      <c r="B560" s="499"/>
      <c r="C560" s="501"/>
      <c r="D560" s="501"/>
      <c r="E560" s="503"/>
      <c r="F560" s="17">
        <v>79</v>
      </c>
      <c r="G560" s="18" t="s">
        <v>12444</v>
      </c>
      <c r="H560" s="18" t="s">
        <v>12445</v>
      </c>
      <c r="I560" s="80"/>
      <c r="J560" s="18" t="s">
        <v>32</v>
      </c>
      <c r="K560" s="19">
        <v>2</v>
      </c>
      <c r="L560" s="19"/>
      <c r="M560" s="20" t="s">
        <v>33</v>
      </c>
      <c r="N560" s="20" t="s">
        <v>34</v>
      </c>
      <c r="O560" s="18" t="s">
        <v>45</v>
      </c>
      <c r="P560" s="18"/>
      <c r="Q560" s="18"/>
      <c r="R560" s="18"/>
      <c r="S560" s="18"/>
      <c r="T560" s="18"/>
      <c r="U560" s="18"/>
      <c r="V560" s="18"/>
      <c r="W560" s="34"/>
    </row>
    <row r="561" spans="1:23" x14ac:dyDescent="0.2">
      <c r="A561" s="497"/>
      <c r="B561" s="499"/>
      <c r="C561" s="501"/>
      <c r="D561" s="501"/>
      <c r="E561" s="503"/>
      <c r="F561" s="17">
        <v>80</v>
      </c>
      <c r="G561" s="18" t="s">
        <v>12446</v>
      </c>
      <c r="H561" s="18" t="s">
        <v>12447</v>
      </c>
      <c r="I561" s="80"/>
      <c r="J561" s="18" t="s">
        <v>44</v>
      </c>
      <c r="K561" s="19">
        <v>20</v>
      </c>
      <c r="L561" s="19"/>
      <c r="M561" s="20" t="s">
        <v>34</v>
      </c>
      <c r="N561" s="20" t="s">
        <v>34</v>
      </c>
      <c r="O561" s="18" t="s">
        <v>1007</v>
      </c>
      <c r="P561" s="18"/>
      <c r="Q561" s="18"/>
      <c r="R561" s="18"/>
      <c r="S561" s="18"/>
      <c r="T561" s="18"/>
      <c r="U561" s="18"/>
      <c r="V561" s="18"/>
      <c r="W561" s="34"/>
    </row>
    <row r="562" spans="1:23" x14ac:dyDescent="0.2">
      <c r="A562" s="497"/>
      <c r="B562" s="499"/>
      <c r="C562" s="501"/>
      <c r="D562" s="501"/>
      <c r="E562" s="503"/>
      <c r="F562" s="17">
        <v>81</v>
      </c>
      <c r="G562" s="18" t="s">
        <v>12448</v>
      </c>
      <c r="H562" s="18" t="s">
        <v>12449</v>
      </c>
      <c r="I562" s="80"/>
      <c r="J562" s="18" t="s">
        <v>44</v>
      </c>
      <c r="K562" s="19">
        <v>40</v>
      </c>
      <c r="L562" s="19"/>
      <c r="M562" s="20" t="s">
        <v>34</v>
      </c>
      <c r="N562" s="20" t="s">
        <v>34</v>
      </c>
      <c r="O562" s="18" t="s">
        <v>1322</v>
      </c>
      <c r="P562" s="18"/>
      <c r="Q562" s="18"/>
      <c r="R562" s="18"/>
      <c r="S562" s="18"/>
      <c r="T562" s="18"/>
      <c r="U562" s="18"/>
      <c r="V562" s="18"/>
      <c r="W562" s="34"/>
    </row>
    <row r="563" spans="1:23" x14ac:dyDescent="0.2">
      <c r="A563" s="497"/>
      <c r="B563" s="499"/>
      <c r="C563" s="501"/>
      <c r="D563" s="501"/>
      <c r="E563" s="503"/>
      <c r="F563" s="17">
        <v>82</v>
      </c>
      <c r="G563" s="18" t="s">
        <v>12450</v>
      </c>
      <c r="H563" s="18" t="s">
        <v>12451</v>
      </c>
      <c r="I563" s="80"/>
      <c r="J563" s="18" t="s">
        <v>32</v>
      </c>
      <c r="K563" s="19">
        <v>2</v>
      </c>
      <c r="L563" s="19"/>
      <c r="M563" s="20" t="s">
        <v>33</v>
      </c>
      <c r="N563" s="20" t="s">
        <v>34</v>
      </c>
      <c r="O563" s="18" t="s">
        <v>45</v>
      </c>
      <c r="P563" s="18"/>
      <c r="Q563" s="18"/>
      <c r="R563" s="18"/>
      <c r="S563" s="18"/>
      <c r="T563" s="18"/>
      <c r="U563" s="18"/>
      <c r="V563" s="18"/>
      <c r="W563" s="34"/>
    </row>
    <row r="564" spans="1:23" x14ac:dyDescent="0.2">
      <c r="A564" s="497"/>
      <c r="B564" s="499"/>
      <c r="C564" s="501"/>
      <c r="D564" s="501"/>
      <c r="E564" s="503"/>
      <c r="F564" s="17">
        <v>83</v>
      </c>
      <c r="G564" s="18" t="s">
        <v>12452</v>
      </c>
      <c r="H564" s="18" t="s">
        <v>12453</v>
      </c>
      <c r="I564" s="80"/>
      <c r="J564" s="18" t="s">
        <v>44</v>
      </c>
      <c r="K564" s="19">
        <v>20</v>
      </c>
      <c r="L564" s="19"/>
      <c r="M564" s="20" t="s">
        <v>34</v>
      </c>
      <c r="N564" s="20" t="s">
        <v>34</v>
      </c>
      <c r="O564" s="18" t="s">
        <v>1007</v>
      </c>
      <c r="P564" s="18"/>
      <c r="Q564" s="18"/>
      <c r="R564" s="18"/>
      <c r="S564" s="18"/>
      <c r="T564" s="18"/>
      <c r="U564" s="18"/>
      <c r="V564" s="18"/>
      <c r="W564" s="34"/>
    </row>
    <row r="565" spans="1:23" x14ac:dyDescent="0.2">
      <c r="A565" s="497"/>
      <c r="B565" s="499"/>
      <c r="C565" s="501"/>
      <c r="D565" s="501"/>
      <c r="E565" s="503"/>
      <c r="F565" s="17">
        <v>84</v>
      </c>
      <c r="G565" s="18" t="s">
        <v>12454</v>
      </c>
      <c r="H565" s="18" t="s">
        <v>12455</v>
      </c>
      <c r="I565" s="80"/>
      <c r="J565" s="18" t="s">
        <v>44</v>
      </c>
      <c r="K565" s="19">
        <v>40</v>
      </c>
      <c r="L565" s="19"/>
      <c r="M565" s="20" t="s">
        <v>34</v>
      </c>
      <c r="N565" s="20" t="s">
        <v>34</v>
      </c>
      <c r="O565" s="18" t="s">
        <v>1322</v>
      </c>
      <c r="P565" s="18"/>
      <c r="Q565" s="18"/>
      <c r="R565" s="18"/>
      <c r="S565" s="18"/>
      <c r="T565" s="18"/>
      <c r="U565" s="18"/>
      <c r="V565" s="18"/>
      <c r="W565" s="34"/>
    </row>
    <row r="566" spans="1:23" x14ac:dyDescent="0.2">
      <c r="A566" s="497"/>
      <c r="B566" s="499"/>
      <c r="C566" s="501"/>
      <c r="D566" s="501"/>
      <c r="E566" s="503"/>
      <c r="F566" s="17">
        <v>85</v>
      </c>
      <c r="G566" s="18" t="s">
        <v>12456</v>
      </c>
      <c r="H566" s="18" t="s">
        <v>12457</v>
      </c>
      <c r="I566" s="80"/>
      <c r="J566" s="18" t="s">
        <v>32</v>
      </c>
      <c r="K566" s="19">
        <v>2</v>
      </c>
      <c r="L566" s="19"/>
      <c r="M566" s="20" t="s">
        <v>33</v>
      </c>
      <c r="N566" s="20" t="s">
        <v>34</v>
      </c>
      <c r="O566" s="18" t="s">
        <v>45</v>
      </c>
      <c r="P566" s="18"/>
      <c r="Q566" s="18"/>
      <c r="R566" s="18"/>
      <c r="S566" s="18"/>
      <c r="T566" s="18"/>
      <c r="U566" s="18"/>
      <c r="V566" s="18"/>
      <c r="W566" s="34"/>
    </row>
    <row r="567" spans="1:23" x14ac:dyDescent="0.2">
      <c r="A567" s="497"/>
      <c r="B567" s="499"/>
      <c r="C567" s="501"/>
      <c r="D567" s="501"/>
      <c r="E567" s="503"/>
      <c r="F567" s="17">
        <v>86</v>
      </c>
      <c r="G567" s="18" t="s">
        <v>12458</v>
      </c>
      <c r="H567" s="18" t="s">
        <v>12459</v>
      </c>
      <c r="I567" s="80"/>
      <c r="J567" s="18" t="s">
        <v>44</v>
      </c>
      <c r="K567" s="19">
        <v>20</v>
      </c>
      <c r="L567" s="19"/>
      <c r="M567" s="20" t="s">
        <v>34</v>
      </c>
      <c r="N567" s="20" t="s">
        <v>34</v>
      </c>
      <c r="O567" s="18" t="s">
        <v>1007</v>
      </c>
      <c r="P567" s="18"/>
      <c r="Q567" s="18"/>
      <c r="R567" s="18"/>
      <c r="S567" s="18"/>
      <c r="T567" s="18"/>
      <c r="U567" s="18"/>
      <c r="V567" s="18"/>
      <c r="W567" s="34"/>
    </row>
    <row r="568" spans="1:23" x14ac:dyDescent="0.2">
      <c r="A568" s="497"/>
      <c r="B568" s="499"/>
      <c r="C568" s="501"/>
      <c r="D568" s="501"/>
      <c r="E568" s="503"/>
      <c r="F568" s="17">
        <v>87</v>
      </c>
      <c r="G568" s="18" t="s">
        <v>12460</v>
      </c>
      <c r="H568" s="18" t="s">
        <v>12461</v>
      </c>
      <c r="I568" s="80"/>
      <c r="J568" s="18" t="s">
        <v>44</v>
      </c>
      <c r="K568" s="19">
        <v>40</v>
      </c>
      <c r="L568" s="19"/>
      <c r="M568" s="20" t="s">
        <v>34</v>
      </c>
      <c r="N568" s="20" t="s">
        <v>34</v>
      </c>
      <c r="O568" s="18" t="s">
        <v>1322</v>
      </c>
      <c r="P568" s="18"/>
      <c r="Q568" s="18"/>
      <c r="R568" s="18"/>
      <c r="S568" s="18"/>
      <c r="T568" s="18"/>
      <c r="U568" s="18"/>
      <c r="V568" s="18"/>
      <c r="W568" s="34"/>
    </row>
    <row r="569" spans="1:23" x14ac:dyDescent="0.2">
      <c r="A569" s="497"/>
      <c r="B569" s="499"/>
      <c r="C569" s="501"/>
      <c r="D569" s="501"/>
      <c r="E569" s="503"/>
      <c r="F569" s="17">
        <v>88</v>
      </c>
      <c r="G569" s="18" t="s">
        <v>12462</v>
      </c>
      <c r="H569" s="18" t="s">
        <v>12463</v>
      </c>
      <c r="I569" s="80"/>
      <c r="J569" s="18" t="s">
        <v>32</v>
      </c>
      <c r="K569" s="19">
        <v>2</v>
      </c>
      <c r="L569" s="19"/>
      <c r="M569" s="20" t="s">
        <v>33</v>
      </c>
      <c r="N569" s="20" t="s">
        <v>34</v>
      </c>
      <c r="O569" s="18" t="s">
        <v>45</v>
      </c>
      <c r="P569" s="18"/>
      <c r="Q569" s="18"/>
      <c r="R569" s="18"/>
      <c r="S569" s="18"/>
      <c r="T569" s="18"/>
      <c r="U569" s="18"/>
      <c r="V569" s="18"/>
      <c r="W569" s="34"/>
    </row>
    <row r="570" spans="1:23" x14ac:dyDescent="0.2">
      <c r="A570" s="497"/>
      <c r="B570" s="499"/>
      <c r="C570" s="501"/>
      <c r="D570" s="501"/>
      <c r="E570" s="503"/>
      <c r="F570" s="17">
        <v>89</v>
      </c>
      <c r="G570" s="18" t="s">
        <v>12464</v>
      </c>
      <c r="H570" s="18" t="s">
        <v>12465</v>
      </c>
      <c r="I570" s="80"/>
      <c r="J570" s="18" t="s">
        <v>44</v>
      </c>
      <c r="K570" s="19">
        <v>20</v>
      </c>
      <c r="L570" s="19"/>
      <c r="M570" s="20" t="s">
        <v>34</v>
      </c>
      <c r="N570" s="20" t="s">
        <v>34</v>
      </c>
      <c r="O570" s="18" t="s">
        <v>1007</v>
      </c>
      <c r="P570" s="18"/>
      <c r="Q570" s="18"/>
      <c r="R570" s="18"/>
      <c r="S570" s="18"/>
      <c r="T570" s="18"/>
      <c r="U570" s="18"/>
      <c r="V570" s="18"/>
      <c r="W570" s="34"/>
    </row>
    <row r="571" spans="1:23" x14ac:dyDescent="0.2">
      <c r="A571" s="497"/>
      <c r="B571" s="499"/>
      <c r="C571" s="501"/>
      <c r="D571" s="501"/>
      <c r="E571" s="503"/>
      <c r="F571" s="17">
        <v>90</v>
      </c>
      <c r="G571" s="18" t="s">
        <v>12466</v>
      </c>
      <c r="H571" s="18" t="s">
        <v>12467</v>
      </c>
      <c r="I571" s="80"/>
      <c r="J571" s="18" t="s">
        <v>44</v>
      </c>
      <c r="K571" s="19">
        <v>40</v>
      </c>
      <c r="L571" s="19"/>
      <c r="M571" s="20" t="s">
        <v>34</v>
      </c>
      <c r="N571" s="20" t="s">
        <v>34</v>
      </c>
      <c r="O571" s="18" t="s">
        <v>1322</v>
      </c>
      <c r="P571" s="18"/>
      <c r="Q571" s="18"/>
      <c r="R571" s="18"/>
      <c r="S571" s="18"/>
      <c r="T571" s="18"/>
      <c r="U571" s="18"/>
      <c r="V571" s="18"/>
      <c r="W571" s="34"/>
    </row>
    <row r="572" spans="1:23" x14ac:dyDescent="0.2">
      <c r="A572" s="497"/>
      <c r="B572" s="499"/>
      <c r="C572" s="501"/>
      <c r="D572" s="501"/>
      <c r="E572" s="503"/>
      <c r="F572" s="17">
        <v>91</v>
      </c>
      <c r="G572" s="18" t="s">
        <v>12468</v>
      </c>
      <c r="H572" s="18" t="s">
        <v>12469</v>
      </c>
      <c r="I572" s="80"/>
      <c r="J572" s="18" t="s">
        <v>32</v>
      </c>
      <c r="K572" s="19">
        <v>2</v>
      </c>
      <c r="L572" s="19"/>
      <c r="M572" s="20" t="s">
        <v>33</v>
      </c>
      <c r="N572" s="20" t="s">
        <v>34</v>
      </c>
      <c r="O572" s="18" t="s">
        <v>45</v>
      </c>
      <c r="P572" s="18"/>
      <c r="Q572" s="18"/>
      <c r="R572" s="18"/>
      <c r="S572" s="18"/>
      <c r="T572" s="18"/>
      <c r="U572" s="18"/>
      <c r="V572" s="18"/>
      <c r="W572" s="34"/>
    </row>
    <row r="573" spans="1:23" x14ac:dyDescent="0.2">
      <c r="A573" s="497"/>
      <c r="B573" s="499"/>
      <c r="C573" s="501"/>
      <c r="D573" s="501"/>
      <c r="E573" s="503"/>
      <c r="F573" s="17">
        <v>92</v>
      </c>
      <c r="G573" s="18" t="s">
        <v>12470</v>
      </c>
      <c r="H573" s="18" t="s">
        <v>12471</v>
      </c>
      <c r="I573" s="80"/>
      <c r="J573" s="18" t="s">
        <v>44</v>
      </c>
      <c r="K573" s="19">
        <v>20</v>
      </c>
      <c r="L573" s="19"/>
      <c r="M573" s="20" t="s">
        <v>34</v>
      </c>
      <c r="N573" s="20" t="s">
        <v>34</v>
      </c>
      <c r="O573" s="18" t="s">
        <v>1007</v>
      </c>
      <c r="P573" s="18"/>
      <c r="Q573" s="18"/>
      <c r="R573" s="18"/>
      <c r="S573" s="18"/>
      <c r="T573" s="18"/>
      <c r="U573" s="18"/>
      <c r="V573" s="18"/>
      <c r="W573" s="34"/>
    </row>
    <row r="574" spans="1:23" x14ac:dyDescent="0.2">
      <c r="A574" s="497"/>
      <c r="B574" s="499"/>
      <c r="C574" s="501"/>
      <c r="D574" s="501"/>
      <c r="E574" s="503"/>
      <c r="F574" s="17">
        <v>93</v>
      </c>
      <c r="G574" s="18" t="s">
        <v>12472</v>
      </c>
      <c r="H574" s="18" t="s">
        <v>12473</v>
      </c>
      <c r="I574" s="80"/>
      <c r="J574" s="18" t="s">
        <v>44</v>
      </c>
      <c r="K574" s="19">
        <v>40</v>
      </c>
      <c r="L574" s="19"/>
      <c r="M574" s="20" t="s">
        <v>34</v>
      </c>
      <c r="N574" s="20" t="s">
        <v>34</v>
      </c>
      <c r="O574" s="18" t="s">
        <v>1322</v>
      </c>
      <c r="P574" s="18"/>
      <c r="Q574" s="18"/>
      <c r="R574" s="18"/>
      <c r="S574" s="18"/>
      <c r="T574" s="18"/>
      <c r="U574" s="18"/>
      <c r="V574" s="18"/>
      <c r="W574" s="34"/>
    </row>
    <row r="575" spans="1:23" x14ac:dyDescent="0.2">
      <c r="A575" s="497"/>
      <c r="B575" s="499"/>
      <c r="C575" s="501"/>
      <c r="D575" s="501"/>
      <c r="E575" s="503"/>
      <c r="F575" s="17">
        <v>94</v>
      </c>
      <c r="G575" s="18" t="s">
        <v>12474</v>
      </c>
      <c r="H575" s="18" t="s">
        <v>12475</v>
      </c>
      <c r="I575" s="80"/>
      <c r="J575" s="18" t="s">
        <v>32</v>
      </c>
      <c r="K575" s="19">
        <v>2</v>
      </c>
      <c r="L575" s="19"/>
      <c r="M575" s="20" t="s">
        <v>33</v>
      </c>
      <c r="N575" s="20" t="s">
        <v>34</v>
      </c>
      <c r="O575" s="18" t="s">
        <v>45</v>
      </c>
      <c r="P575" s="18"/>
      <c r="Q575" s="18"/>
      <c r="R575" s="18"/>
      <c r="S575" s="18"/>
      <c r="T575" s="18"/>
      <c r="U575" s="18"/>
      <c r="V575" s="18"/>
      <c r="W575" s="34"/>
    </row>
    <row r="576" spans="1:23" x14ac:dyDescent="0.2">
      <c r="A576" s="497"/>
      <c r="B576" s="499"/>
      <c r="C576" s="501"/>
      <c r="D576" s="501"/>
      <c r="E576" s="503"/>
      <c r="F576" s="17">
        <v>95</v>
      </c>
      <c r="G576" s="18" t="s">
        <v>12476</v>
      </c>
      <c r="H576" s="18" t="s">
        <v>12477</v>
      </c>
      <c r="I576" s="80"/>
      <c r="J576" s="18" t="s">
        <v>44</v>
      </c>
      <c r="K576" s="19">
        <v>20</v>
      </c>
      <c r="L576" s="19"/>
      <c r="M576" s="20" t="s">
        <v>34</v>
      </c>
      <c r="N576" s="20" t="s">
        <v>34</v>
      </c>
      <c r="O576" s="18" t="s">
        <v>1007</v>
      </c>
      <c r="P576" s="18"/>
      <c r="Q576" s="18"/>
      <c r="R576" s="18"/>
      <c r="S576" s="18"/>
      <c r="T576" s="18"/>
      <c r="U576" s="18"/>
      <c r="V576" s="18"/>
      <c r="W576" s="34"/>
    </row>
    <row r="577" spans="1:23" x14ac:dyDescent="0.2">
      <c r="A577" s="497"/>
      <c r="B577" s="499"/>
      <c r="C577" s="501"/>
      <c r="D577" s="501"/>
      <c r="E577" s="503"/>
      <c r="F577" s="17">
        <v>96</v>
      </c>
      <c r="G577" s="18" t="s">
        <v>12478</v>
      </c>
      <c r="H577" s="18" t="s">
        <v>12479</v>
      </c>
      <c r="I577" s="80"/>
      <c r="J577" s="18" t="s">
        <v>44</v>
      </c>
      <c r="K577" s="19">
        <v>40</v>
      </c>
      <c r="L577" s="19"/>
      <c r="M577" s="20" t="s">
        <v>34</v>
      </c>
      <c r="N577" s="20" t="s">
        <v>34</v>
      </c>
      <c r="O577" s="18" t="s">
        <v>1322</v>
      </c>
      <c r="P577" s="18"/>
      <c r="Q577" s="18"/>
      <c r="R577" s="18"/>
      <c r="S577" s="18"/>
      <c r="T577" s="18"/>
      <c r="U577" s="18"/>
      <c r="V577" s="18"/>
      <c r="W577" s="34"/>
    </row>
    <row r="578" spans="1:23" x14ac:dyDescent="0.2">
      <c r="A578" s="497"/>
      <c r="B578" s="499"/>
      <c r="C578" s="501"/>
      <c r="D578" s="501"/>
      <c r="E578" s="503"/>
      <c r="F578" s="17">
        <v>97</v>
      </c>
      <c r="G578" s="18" t="s">
        <v>12480</v>
      </c>
      <c r="H578" s="18" t="s">
        <v>12481</v>
      </c>
      <c r="I578" s="80"/>
      <c r="J578" s="18" t="s">
        <v>32</v>
      </c>
      <c r="K578" s="19">
        <v>16</v>
      </c>
      <c r="L578" s="19"/>
      <c r="M578" s="20" t="s">
        <v>33</v>
      </c>
      <c r="N578" s="20" t="s">
        <v>34</v>
      </c>
      <c r="O578" s="18" t="s">
        <v>60</v>
      </c>
      <c r="P578" s="18"/>
      <c r="Q578" s="18"/>
      <c r="R578" s="18"/>
      <c r="S578" s="18"/>
      <c r="T578" s="18"/>
      <c r="U578" s="18"/>
      <c r="V578" s="18"/>
      <c r="W578" s="34"/>
    </row>
    <row r="579" spans="1:23" x14ac:dyDescent="0.2">
      <c r="A579" s="497"/>
      <c r="B579" s="499"/>
      <c r="C579" s="501"/>
      <c r="D579" s="501"/>
      <c r="E579" s="503"/>
      <c r="F579" s="17">
        <v>98</v>
      </c>
      <c r="G579" s="18" t="s">
        <v>12482</v>
      </c>
      <c r="H579" s="18" t="s">
        <v>12483</v>
      </c>
      <c r="I579" s="80"/>
      <c r="J579" s="18" t="s">
        <v>32</v>
      </c>
      <c r="K579" s="19">
        <v>16</v>
      </c>
      <c r="L579" s="19"/>
      <c r="M579" s="20" t="s">
        <v>33</v>
      </c>
      <c r="N579" s="20" t="s">
        <v>34</v>
      </c>
      <c r="O579" s="18" t="s">
        <v>60</v>
      </c>
      <c r="P579" s="18"/>
      <c r="Q579" s="18"/>
      <c r="R579" s="18"/>
      <c r="S579" s="18"/>
      <c r="T579" s="18"/>
      <c r="U579" s="18"/>
      <c r="V579" s="18"/>
      <c r="W579" s="34"/>
    </row>
    <row r="580" spans="1:23" x14ac:dyDescent="0.2">
      <c r="A580" s="497"/>
      <c r="B580" s="499"/>
      <c r="C580" s="501"/>
      <c r="D580" s="501"/>
      <c r="E580" s="503"/>
      <c r="F580" s="17">
        <v>99</v>
      </c>
      <c r="G580" s="18" t="s">
        <v>12484</v>
      </c>
      <c r="H580" s="18" t="s">
        <v>12485</v>
      </c>
      <c r="I580" s="80"/>
      <c r="J580" s="18" t="s">
        <v>32</v>
      </c>
      <c r="K580" s="19">
        <v>16</v>
      </c>
      <c r="L580" s="19"/>
      <c r="M580" s="20" t="s">
        <v>33</v>
      </c>
      <c r="N580" s="20" t="s">
        <v>34</v>
      </c>
      <c r="O580" s="18" t="s">
        <v>60</v>
      </c>
      <c r="P580" s="18"/>
      <c r="Q580" s="18"/>
      <c r="R580" s="18"/>
      <c r="S580" s="18"/>
      <c r="T580" s="18"/>
      <c r="U580" s="18"/>
      <c r="V580" s="18"/>
      <c r="W580" s="34"/>
    </row>
    <row r="581" spans="1:23" x14ac:dyDescent="0.2">
      <c r="A581" s="497"/>
      <c r="B581" s="499"/>
      <c r="C581" s="501"/>
      <c r="D581" s="501"/>
      <c r="E581" s="503"/>
      <c r="F581" s="17">
        <v>100</v>
      </c>
      <c r="G581" s="18" t="s">
        <v>12486</v>
      </c>
      <c r="H581" s="18" t="s">
        <v>12487</v>
      </c>
      <c r="I581" s="80"/>
      <c r="J581" s="18" t="s">
        <v>32</v>
      </c>
      <c r="K581" s="19">
        <v>16</v>
      </c>
      <c r="L581" s="19"/>
      <c r="M581" s="20" t="s">
        <v>33</v>
      </c>
      <c r="N581" s="20" t="s">
        <v>34</v>
      </c>
      <c r="O581" s="18" t="s">
        <v>60</v>
      </c>
      <c r="P581" s="18"/>
      <c r="Q581" s="18"/>
      <c r="R581" s="18"/>
      <c r="S581" s="18"/>
      <c r="T581" s="18"/>
      <c r="U581" s="18"/>
      <c r="V581" s="18"/>
      <c r="W581" s="34"/>
    </row>
    <row r="582" spans="1:23" x14ac:dyDescent="0.2">
      <c r="A582" s="497"/>
      <c r="B582" s="499"/>
      <c r="C582" s="501"/>
      <c r="D582" s="501"/>
      <c r="E582" s="503"/>
      <c r="F582" s="17">
        <v>101</v>
      </c>
      <c r="G582" s="18" t="s">
        <v>12488</v>
      </c>
      <c r="H582" s="18" t="s">
        <v>12489</v>
      </c>
      <c r="I582" s="80"/>
      <c r="J582" s="18" t="s">
        <v>32</v>
      </c>
      <c r="K582" s="19">
        <v>16</v>
      </c>
      <c r="L582" s="19"/>
      <c r="M582" s="20" t="s">
        <v>33</v>
      </c>
      <c r="N582" s="20" t="s">
        <v>34</v>
      </c>
      <c r="O582" s="18" t="s">
        <v>60</v>
      </c>
      <c r="P582" s="18"/>
      <c r="Q582" s="18"/>
      <c r="R582" s="18"/>
      <c r="S582" s="18"/>
      <c r="T582" s="18"/>
      <c r="U582" s="18"/>
      <c r="V582" s="18"/>
      <c r="W582" s="34"/>
    </row>
    <row r="583" spans="1:23" x14ac:dyDescent="0.2">
      <c r="A583" s="497"/>
      <c r="B583" s="499"/>
      <c r="C583" s="501"/>
      <c r="D583" s="501"/>
      <c r="E583" s="503"/>
      <c r="F583" s="17">
        <v>102</v>
      </c>
      <c r="G583" s="18" t="s">
        <v>12490</v>
      </c>
      <c r="H583" s="18" t="s">
        <v>12491</v>
      </c>
      <c r="I583" s="80"/>
      <c r="J583" s="18" t="s">
        <v>32</v>
      </c>
      <c r="K583" s="19">
        <v>16</v>
      </c>
      <c r="L583" s="19"/>
      <c r="M583" s="20" t="s">
        <v>33</v>
      </c>
      <c r="N583" s="20" t="s">
        <v>34</v>
      </c>
      <c r="O583" s="18" t="s">
        <v>60</v>
      </c>
      <c r="P583" s="18"/>
      <c r="Q583" s="18"/>
      <c r="R583" s="18"/>
      <c r="S583" s="18"/>
      <c r="T583" s="18"/>
      <c r="U583" s="18"/>
      <c r="V583" s="18"/>
      <c r="W583" s="34"/>
    </row>
    <row r="584" spans="1:23" x14ac:dyDescent="0.2">
      <c r="A584" s="497"/>
      <c r="B584" s="499"/>
      <c r="C584" s="501"/>
      <c r="D584" s="501"/>
      <c r="E584" s="503"/>
      <c r="F584" s="17">
        <v>103</v>
      </c>
      <c r="G584" s="18" t="s">
        <v>12492</v>
      </c>
      <c r="H584" s="18" t="s">
        <v>12493</v>
      </c>
      <c r="I584" s="80"/>
      <c r="J584" s="18" t="s">
        <v>32</v>
      </c>
      <c r="K584" s="19">
        <v>16</v>
      </c>
      <c r="L584" s="19"/>
      <c r="M584" s="20" t="s">
        <v>33</v>
      </c>
      <c r="N584" s="20" t="s">
        <v>34</v>
      </c>
      <c r="O584" s="18" t="s">
        <v>60</v>
      </c>
      <c r="P584" s="18"/>
      <c r="Q584" s="18"/>
      <c r="R584" s="18"/>
      <c r="S584" s="18"/>
      <c r="T584" s="18"/>
      <c r="U584" s="18"/>
      <c r="V584" s="18"/>
      <c r="W584" s="34"/>
    </row>
    <row r="585" spans="1:23" x14ac:dyDescent="0.2">
      <c r="A585" s="497"/>
      <c r="B585" s="499"/>
      <c r="C585" s="501"/>
      <c r="D585" s="501"/>
      <c r="E585" s="503"/>
      <c r="F585" s="17">
        <v>104</v>
      </c>
      <c r="G585" s="18" t="s">
        <v>12494</v>
      </c>
      <c r="H585" s="18" t="s">
        <v>12495</v>
      </c>
      <c r="I585" s="80"/>
      <c r="J585" s="18" t="s">
        <v>32</v>
      </c>
      <c r="K585" s="19">
        <v>16</v>
      </c>
      <c r="L585" s="19"/>
      <c r="M585" s="20" t="s">
        <v>33</v>
      </c>
      <c r="N585" s="20" t="s">
        <v>34</v>
      </c>
      <c r="O585" s="18" t="s">
        <v>60</v>
      </c>
      <c r="P585" s="18"/>
      <c r="Q585" s="18"/>
      <c r="R585" s="18"/>
      <c r="S585" s="18"/>
      <c r="T585" s="18"/>
      <c r="U585" s="18"/>
      <c r="V585" s="18"/>
      <c r="W585" s="34"/>
    </row>
    <row r="586" spans="1:23" x14ac:dyDescent="0.2">
      <c r="A586" s="497"/>
      <c r="B586" s="499"/>
      <c r="C586" s="501"/>
      <c r="D586" s="501"/>
      <c r="E586" s="503"/>
      <c r="F586" s="17">
        <v>105</v>
      </c>
      <c r="G586" s="18" t="s">
        <v>12496</v>
      </c>
      <c r="H586" s="18" t="s">
        <v>12497</v>
      </c>
      <c r="I586" s="80"/>
      <c r="J586" s="18" t="s">
        <v>32</v>
      </c>
      <c r="K586" s="19">
        <v>16</v>
      </c>
      <c r="L586" s="19"/>
      <c r="M586" s="20" t="s">
        <v>33</v>
      </c>
      <c r="N586" s="20" t="s">
        <v>34</v>
      </c>
      <c r="O586" s="18" t="s">
        <v>60</v>
      </c>
      <c r="P586" s="18"/>
      <c r="Q586" s="18"/>
      <c r="R586" s="18"/>
      <c r="S586" s="18"/>
      <c r="T586" s="18"/>
      <c r="U586" s="18"/>
      <c r="V586" s="18"/>
      <c r="W586" s="34"/>
    </row>
    <row r="587" spans="1:23" x14ac:dyDescent="0.2">
      <c r="A587" s="497"/>
      <c r="B587" s="499"/>
      <c r="C587" s="501"/>
      <c r="D587" s="501"/>
      <c r="E587" s="503"/>
      <c r="F587" s="17">
        <v>106</v>
      </c>
      <c r="G587" s="18" t="s">
        <v>12498</v>
      </c>
      <c r="H587" s="18" t="s">
        <v>12499</v>
      </c>
      <c r="I587" s="80"/>
      <c r="J587" s="18" t="s">
        <v>32</v>
      </c>
      <c r="K587" s="19">
        <v>16</v>
      </c>
      <c r="L587" s="19"/>
      <c r="M587" s="20" t="s">
        <v>33</v>
      </c>
      <c r="N587" s="20" t="s">
        <v>34</v>
      </c>
      <c r="O587" s="18" t="s">
        <v>60</v>
      </c>
      <c r="P587" s="18"/>
      <c r="Q587" s="18"/>
      <c r="R587" s="18"/>
      <c r="S587" s="18"/>
      <c r="T587" s="18"/>
      <c r="U587" s="18"/>
      <c r="V587" s="18"/>
      <c r="W587" s="34"/>
    </row>
    <row r="588" spans="1:23" x14ac:dyDescent="0.2">
      <c r="A588" s="497"/>
      <c r="B588" s="499"/>
      <c r="C588" s="501"/>
      <c r="D588" s="501"/>
      <c r="E588" s="503"/>
      <c r="F588" s="17">
        <v>107</v>
      </c>
      <c r="G588" s="18" t="s">
        <v>219</v>
      </c>
      <c r="H588" s="18" t="s">
        <v>12500</v>
      </c>
      <c r="I588" s="80"/>
      <c r="J588" s="18" t="s">
        <v>32</v>
      </c>
      <c r="K588" s="19">
        <v>1</v>
      </c>
      <c r="L588" s="19"/>
      <c r="M588" s="20" t="s">
        <v>33</v>
      </c>
      <c r="N588" s="20" t="s">
        <v>34</v>
      </c>
      <c r="O588" s="18" t="s">
        <v>37</v>
      </c>
      <c r="P588" s="18"/>
      <c r="Q588" s="18"/>
      <c r="R588" s="18"/>
      <c r="S588" s="18"/>
      <c r="T588" s="18"/>
      <c r="U588" s="18"/>
      <c r="V588" s="18"/>
      <c r="W588" s="34"/>
    </row>
    <row r="589" spans="1:23" x14ac:dyDescent="0.2">
      <c r="A589" s="497"/>
      <c r="B589" s="499"/>
      <c r="C589" s="501"/>
      <c r="D589" s="501"/>
      <c r="E589" s="503"/>
      <c r="F589" s="17">
        <v>108</v>
      </c>
      <c r="G589" s="18" t="s">
        <v>12501</v>
      </c>
      <c r="H589" s="18" t="s">
        <v>12502</v>
      </c>
      <c r="I589" s="80"/>
      <c r="J589" s="18" t="s">
        <v>32</v>
      </c>
      <c r="K589" s="19">
        <v>4</v>
      </c>
      <c r="L589" s="19"/>
      <c r="M589" s="20" t="s">
        <v>33</v>
      </c>
      <c r="N589" s="20" t="s">
        <v>34</v>
      </c>
      <c r="O589" s="18" t="s">
        <v>40</v>
      </c>
      <c r="P589" s="18"/>
      <c r="Q589" s="18"/>
      <c r="R589" s="18"/>
      <c r="S589" s="18"/>
      <c r="T589" s="18"/>
      <c r="U589" s="18"/>
      <c r="V589" s="18"/>
      <c r="W589" s="34"/>
    </row>
    <row r="590" spans="1:23" x14ac:dyDescent="0.2">
      <c r="A590" s="497"/>
      <c r="B590" s="499"/>
      <c r="C590" s="501"/>
      <c r="D590" s="501"/>
      <c r="E590" s="503"/>
      <c r="F590" s="17">
        <v>109</v>
      </c>
      <c r="G590" s="18" t="s">
        <v>12503</v>
      </c>
      <c r="H590" s="18" t="s">
        <v>12504</v>
      </c>
      <c r="I590" s="80"/>
      <c r="J590" s="18" t="s">
        <v>32</v>
      </c>
      <c r="K590" s="19">
        <v>4</v>
      </c>
      <c r="L590" s="19"/>
      <c r="M590" s="20" t="s">
        <v>33</v>
      </c>
      <c r="N590" s="20" t="s">
        <v>34</v>
      </c>
      <c r="O590" s="18" t="s">
        <v>40</v>
      </c>
      <c r="P590" s="18"/>
      <c r="Q590" s="18"/>
      <c r="R590" s="18"/>
      <c r="S590" s="18"/>
      <c r="T590" s="18"/>
      <c r="U590" s="18"/>
      <c r="V590" s="18"/>
      <c r="W590" s="34"/>
    </row>
    <row r="591" spans="1:23" x14ac:dyDescent="0.2">
      <c r="A591" s="497"/>
      <c r="B591" s="499"/>
      <c r="C591" s="501"/>
      <c r="D591" s="501"/>
      <c r="E591" s="503"/>
      <c r="F591" s="17">
        <v>110</v>
      </c>
      <c r="G591" s="18" t="s">
        <v>12505</v>
      </c>
      <c r="H591" s="18" t="s">
        <v>12506</v>
      </c>
      <c r="I591" s="80"/>
      <c r="J591" s="18" t="s">
        <v>32</v>
      </c>
      <c r="K591" s="19">
        <v>4</v>
      </c>
      <c r="L591" s="19"/>
      <c r="M591" s="20" t="s">
        <v>33</v>
      </c>
      <c r="N591" s="20" t="s">
        <v>34</v>
      </c>
      <c r="O591" s="18" t="s">
        <v>40</v>
      </c>
      <c r="P591" s="18"/>
      <c r="Q591" s="18"/>
      <c r="R591" s="18"/>
      <c r="S591" s="18"/>
      <c r="T591" s="18"/>
      <c r="U591" s="18"/>
      <c r="V591" s="18"/>
      <c r="W591" s="34"/>
    </row>
    <row r="592" spans="1:23" x14ac:dyDescent="0.2">
      <c r="A592" s="497"/>
      <c r="B592" s="499"/>
      <c r="C592" s="501"/>
      <c r="D592" s="501"/>
      <c r="E592" s="503"/>
      <c r="F592" s="17">
        <v>111</v>
      </c>
      <c r="G592" s="18" t="s">
        <v>12507</v>
      </c>
      <c r="H592" s="18" t="s">
        <v>12508</v>
      </c>
      <c r="I592" s="80"/>
      <c r="J592" s="18" t="s">
        <v>32</v>
      </c>
      <c r="K592" s="19">
        <v>4</v>
      </c>
      <c r="L592" s="19"/>
      <c r="M592" s="20" t="s">
        <v>33</v>
      </c>
      <c r="N592" s="20" t="s">
        <v>34</v>
      </c>
      <c r="O592" s="18" t="s">
        <v>40</v>
      </c>
      <c r="P592" s="18"/>
      <c r="Q592" s="18"/>
      <c r="R592" s="18"/>
      <c r="S592" s="18"/>
      <c r="T592" s="18"/>
      <c r="U592" s="18"/>
      <c r="V592" s="18"/>
      <c r="W592" s="34"/>
    </row>
    <row r="593" spans="1:23" x14ac:dyDescent="0.2">
      <c r="A593" s="497"/>
      <c r="B593" s="499"/>
      <c r="C593" s="501"/>
      <c r="D593" s="501"/>
      <c r="E593" s="503"/>
      <c r="F593" s="17">
        <v>112</v>
      </c>
      <c r="G593" s="18" t="s">
        <v>12509</v>
      </c>
      <c r="H593" s="18" t="s">
        <v>12510</v>
      </c>
      <c r="I593" s="80"/>
      <c r="J593" s="18" t="s">
        <v>32</v>
      </c>
      <c r="K593" s="19">
        <v>4</v>
      </c>
      <c r="L593" s="19"/>
      <c r="M593" s="20" t="s">
        <v>33</v>
      </c>
      <c r="N593" s="20" t="s">
        <v>34</v>
      </c>
      <c r="O593" s="18" t="s">
        <v>40</v>
      </c>
      <c r="P593" s="18"/>
      <c r="Q593" s="18"/>
      <c r="R593" s="18"/>
      <c r="S593" s="18"/>
      <c r="T593" s="18"/>
      <c r="U593" s="18"/>
      <c r="V593" s="18"/>
      <c r="W593" s="34"/>
    </row>
    <row r="594" spans="1:23" x14ac:dyDescent="0.2">
      <c r="A594" s="497"/>
      <c r="B594" s="499"/>
      <c r="C594" s="501"/>
      <c r="D594" s="501"/>
      <c r="E594" s="503"/>
      <c r="F594" s="17">
        <v>113</v>
      </c>
      <c r="G594" s="18" t="s">
        <v>12511</v>
      </c>
      <c r="H594" s="18" t="s">
        <v>12512</v>
      </c>
      <c r="I594" s="80"/>
      <c r="J594" s="18" t="s">
        <v>32</v>
      </c>
      <c r="K594" s="19">
        <v>4</v>
      </c>
      <c r="L594" s="19"/>
      <c r="M594" s="20" t="s">
        <v>33</v>
      </c>
      <c r="N594" s="20" t="s">
        <v>34</v>
      </c>
      <c r="O594" s="18" t="s">
        <v>40</v>
      </c>
      <c r="P594" s="18"/>
      <c r="Q594" s="18"/>
      <c r="R594" s="18"/>
      <c r="S594" s="18"/>
      <c r="T594" s="18"/>
      <c r="U594" s="18"/>
      <c r="V594" s="18"/>
      <c r="W594" s="34"/>
    </row>
    <row r="595" spans="1:23" x14ac:dyDescent="0.2">
      <c r="A595" s="497"/>
      <c r="B595" s="499"/>
      <c r="C595" s="501"/>
      <c r="D595" s="501"/>
      <c r="E595" s="503"/>
      <c r="F595" s="17">
        <v>114</v>
      </c>
      <c r="G595" s="18" t="s">
        <v>12513</v>
      </c>
      <c r="H595" s="18" t="s">
        <v>12514</v>
      </c>
      <c r="I595" s="80"/>
      <c r="J595" s="18" t="s">
        <v>32</v>
      </c>
      <c r="K595" s="19">
        <v>2</v>
      </c>
      <c r="L595" s="19"/>
      <c r="M595" s="20" t="s">
        <v>33</v>
      </c>
      <c r="N595" s="20" t="s">
        <v>34</v>
      </c>
      <c r="O595" s="18" t="s">
        <v>45</v>
      </c>
      <c r="P595" s="18"/>
      <c r="Q595" s="18"/>
      <c r="R595" s="18"/>
      <c r="S595" s="18"/>
      <c r="T595" s="18"/>
      <c r="U595" s="18"/>
      <c r="V595" s="18"/>
      <c r="W595" s="34"/>
    </row>
    <row r="596" spans="1:23" x14ac:dyDescent="0.2">
      <c r="A596" s="497"/>
      <c r="B596" s="499"/>
      <c r="C596" s="501"/>
      <c r="D596" s="501"/>
      <c r="E596" s="503"/>
      <c r="F596" s="17">
        <v>115</v>
      </c>
      <c r="G596" s="18" t="s">
        <v>12515</v>
      </c>
      <c r="H596" s="18" t="s">
        <v>12516</v>
      </c>
      <c r="I596" s="80"/>
      <c r="J596" s="18" t="s">
        <v>32</v>
      </c>
      <c r="K596" s="19">
        <v>11</v>
      </c>
      <c r="L596" s="19"/>
      <c r="M596" s="20" t="s">
        <v>33</v>
      </c>
      <c r="N596" s="20" t="s">
        <v>34</v>
      </c>
      <c r="O596" s="18" t="s">
        <v>1055</v>
      </c>
      <c r="P596" s="18"/>
      <c r="Q596" s="18"/>
      <c r="R596" s="18"/>
      <c r="S596" s="18"/>
      <c r="T596" s="18"/>
      <c r="U596" s="18"/>
      <c r="V596" s="18"/>
      <c r="W596" s="34"/>
    </row>
    <row r="597" spans="1:23" x14ac:dyDescent="0.2">
      <c r="A597" s="497"/>
      <c r="B597" s="499"/>
      <c r="C597" s="501"/>
      <c r="D597" s="501"/>
      <c r="E597" s="503"/>
      <c r="F597" s="17">
        <v>116</v>
      </c>
      <c r="G597" s="18" t="s">
        <v>8612</v>
      </c>
      <c r="H597" s="18" t="s">
        <v>12517</v>
      </c>
      <c r="I597" s="80"/>
      <c r="J597" s="18" t="s">
        <v>44</v>
      </c>
      <c r="K597" s="19">
        <v>5</v>
      </c>
      <c r="L597" s="19"/>
      <c r="M597" s="20" t="s">
        <v>34</v>
      </c>
      <c r="N597" s="20" t="s">
        <v>34</v>
      </c>
      <c r="O597" s="18" t="s">
        <v>1331</v>
      </c>
      <c r="P597" s="18"/>
      <c r="Q597" s="18"/>
      <c r="R597" s="18"/>
      <c r="S597" s="18"/>
      <c r="T597" s="18"/>
      <c r="U597" s="18"/>
      <c r="V597" s="18"/>
      <c r="W597" s="34"/>
    </row>
    <row r="598" spans="1:23" x14ac:dyDescent="0.2">
      <c r="A598" s="497"/>
      <c r="B598" s="499"/>
      <c r="C598" s="501"/>
      <c r="D598" s="501"/>
      <c r="E598" s="503"/>
      <c r="F598" s="17">
        <v>117</v>
      </c>
      <c r="G598" s="18" t="s">
        <v>12518</v>
      </c>
      <c r="H598" s="18" t="s">
        <v>12519</v>
      </c>
      <c r="I598" s="80"/>
      <c r="J598" s="18" t="s">
        <v>32</v>
      </c>
      <c r="K598" s="19">
        <v>3</v>
      </c>
      <c r="L598" s="19"/>
      <c r="M598" s="20" t="s">
        <v>34</v>
      </c>
      <c r="N598" s="20" t="s">
        <v>34</v>
      </c>
      <c r="O598" s="18"/>
      <c r="P598" s="18"/>
      <c r="Q598" s="18"/>
      <c r="R598" s="18"/>
      <c r="S598" s="18"/>
      <c r="T598" s="18"/>
      <c r="U598" s="18"/>
      <c r="V598" s="18"/>
      <c r="W598" s="34"/>
    </row>
    <row r="599" spans="1:23" x14ac:dyDescent="0.2">
      <c r="A599" s="497"/>
      <c r="B599" s="499"/>
      <c r="C599" s="501"/>
      <c r="D599" s="501"/>
      <c r="E599" s="503"/>
      <c r="F599" s="17">
        <v>118</v>
      </c>
      <c r="G599" s="18" t="s">
        <v>12520</v>
      </c>
      <c r="H599" s="18" t="s">
        <v>12521</v>
      </c>
      <c r="I599" s="80"/>
      <c r="J599" s="18" t="s">
        <v>44</v>
      </c>
      <c r="K599" s="19">
        <v>8</v>
      </c>
      <c r="L599" s="19"/>
      <c r="M599" s="20" t="s">
        <v>34</v>
      </c>
      <c r="N599" s="20" t="s">
        <v>34</v>
      </c>
      <c r="O599" s="18" t="s">
        <v>47</v>
      </c>
      <c r="P599" s="18"/>
      <c r="Q599" s="18"/>
      <c r="R599" s="18"/>
      <c r="S599" s="18"/>
      <c r="T599" s="18"/>
      <c r="U599" s="18"/>
      <c r="V599" s="18"/>
      <c r="W599" s="34"/>
    </row>
    <row r="600" spans="1:23" x14ac:dyDescent="0.2">
      <c r="A600" s="497"/>
      <c r="B600" s="499"/>
      <c r="C600" s="501"/>
      <c r="D600" s="501"/>
      <c r="E600" s="503"/>
      <c r="F600" s="17">
        <v>119</v>
      </c>
      <c r="G600" s="18" t="s">
        <v>12522</v>
      </c>
      <c r="H600" s="18" t="s">
        <v>12523</v>
      </c>
      <c r="I600" s="80"/>
      <c r="J600" s="18" t="s">
        <v>44</v>
      </c>
      <c r="K600" s="19">
        <v>42</v>
      </c>
      <c r="L600" s="19"/>
      <c r="M600" s="20" t="s">
        <v>34</v>
      </c>
      <c r="N600" s="20" t="s">
        <v>34</v>
      </c>
      <c r="O600" s="18" t="s">
        <v>511</v>
      </c>
      <c r="P600" s="18"/>
      <c r="Q600" s="18"/>
      <c r="R600" s="18"/>
      <c r="S600" s="18"/>
      <c r="T600" s="18"/>
      <c r="U600" s="18"/>
      <c r="V600" s="18"/>
      <c r="W600" s="34"/>
    </row>
    <row r="601" spans="1:23" x14ac:dyDescent="0.2">
      <c r="A601" s="497"/>
      <c r="B601" s="499"/>
      <c r="C601" s="501"/>
      <c r="D601" s="501"/>
      <c r="E601" s="503"/>
      <c r="F601" s="17">
        <v>120</v>
      </c>
      <c r="G601" s="18" t="s">
        <v>12524</v>
      </c>
      <c r="H601" s="18" t="s">
        <v>12525</v>
      </c>
      <c r="I601" s="80"/>
      <c r="J601" s="18" t="s">
        <v>44</v>
      </c>
      <c r="K601" s="19">
        <v>15</v>
      </c>
      <c r="L601" s="19"/>
      <c r="M601" s="20" t="s">
        <v>34</v>
      </c>
      <c r="N601" s="20" t="s">
        <v>34</v>
      </c>
      <c r="O601" s="18" t="s">
        <v>69</v>
      </c>
      <c r="P601" s="18"/>
      <c r="Q601" s="18"/>
      <c r="R601" s="18"/>
      <c r="S601" s="18"/>
      <c r="T601" s="18"/>
      <c r="U601" s="18"/>
      <c r="V601" s="18"/>
      <c r="W601" s="34"/>
    </row>
    <row r="602" spans="1:23" x14ac:dyDescent="0.2">
      <c r="A602" s="497"/>
      <c r="B602" s="499"/>
      <c r="C602" s="501"/>
      <c r="D602" s="501"/>
      <c r="E602" s="503"/>
      <c r="F602" s="17">
        <v>121</v>
      </c>
      <c r="G602" s="18" t="s">
        <v>12526</v>
      </c>
      <c r="H602" s="18" t="s">
        <v>12527</v>
      </c>
      <c r="I602" s="80"/>
      <c r="J602" s="18" t="s">
        <v>44</v>
      </c>
      <c r="K602" s="19">
        <v>32</v>
      </c>
      <c r="L602" s="19"/>
      <c r="M602" s="20" t="s">
        <v>34</v>
      </c>
      <c r="N602" s="20" t="s">
        <v>34</v>
      </c>
      <c r="O602" s="18" t="s">
        <v>522</v>
      </c>
      <c r="P602" s="18"/>
      <c r="Q602" s="18"/>
      <c r="R602" s="18"/>
      <c r="S602" s="18"/>
      <c r="T602" s="18"/>
      <c r="U602" s="18"/>
      <c r="V602" s="18"/>
      <c r="W602" s="34"/>
    </row>
    <row r="603" spans="1:23" x14ac:dyDescent="0.2">
      <c r="A603" s="497"/>
      <c r="B603" s="499"/>
      <c r="C603" s="501"/>
      <c r="D603" s="501"/>
      <c r="E603" s="503"/>
      <c r="F603" s="17">
        <v>122</v>
      </c>
      <c r="G603" s="18" t="s">
        <v>12528</v>
      </c>
      <c r="H603" s="18" t="s">
        <v>12529</v>
      </c>
      <c r="I603" s="80"/>
      <c r="J603" s="18" t="s">
        <v>44</v>
      </c>
      <c r="K603" s="19">
        <v>50</v>
      </c>
      <c r="L603" s="19"/>
      <c r="M603" s="20" t="s">
        <v>34</v>
      </c>
      <c r="N603" s="20" t="s">
        <v>34</v>
      </c>
      <c r="O603" s="18" t="s">
        <v>540</v>
      </c>
      <c r="P603" s="18"/>
      <c r="Q603" s="18"/>
      <c r="R603" s="18"/>
      <c r="S603" s="18"/>
      <c r="T603" s="18"/>
      <c r="U603" s="18"/>
      <c r="V603" s="18"/>
      <c r="W603" s="34"/>
    </row>
    <row r="604" spans="1:23" x14ac:dyDescent="0.2">
      <c r="A604" s="497"/>
      <c r="B604" s="499"/>
      <c r="C604" s="501"/>
      <c r="D604" s="501"/>
      <c r="E604" s="503"/>
      <c r="F604" s="17">
        <v>123</v>
      </c>
      <c r="G604" s="18" t="s">
        <v>12530</v>
      </c>
      <c r="H604" s="18" t="s">
        <v>12531</v>
      </c>
      <c r="I604" s="80"/>
      <c r="J604" s="18" t="s">
        <v>44</v>
      </c>
      <c r="K604" s="19">
        <v>30</v>
      </c>
      <c r="L604" s="19"/>
      <c r="M604" s="20" t="s">
        <v>34</v>
      </c>
      <c r="N604" s="20" t="s">
        <v>34</v>
      </c>
      <c r="O604" s="18" t="s">
        <v>63</v>
      </c>
      <c r="P604" s="18"/>
      <c r="Q604" s="18"/>
      <c r="R604" s="18"/>
      <c r="S604" s="18"/>
      <c r="T604" s="18"/>
      <c r="U604" s="18"/>
      <c r="V604" s="18"/>
      <c r="W604" s="34"/>
    </row>
    <row r="605" spans="1:23" x14ac:dyDescent="0.2">
      <c r="A605" s="497"/>
      <c r="B605" s="499"/>
      <c r="C605" s="501"/>
      <c r="D605" s="501"/>
      <c r="E605" s="503"/>
      <c r="F605" s="17">
        <v>124</v>
      </c>
      <c r="G605" s="18" t="s">
        <v>12532</v>
      </c>
      <c r="H605" s="18" t="s">
        <v>12533</v>
      </c>
      <c r="I605" s="80"/>
      <c r="J605" s="18" t="s">
        <v>44</v>
      </c>
      <c r="K605" s="19">
        <v>64</v>
      </c>
      <c r="L605" s="19"/>
      <c r="M605" s="20" t="s">
        <v>34</v>
      </c>
      <c r="N605" s="20" t="s">
        <v>34</v>
      </c>
      <c r="O605" s="18" t="s">
        <v>545</v>
      </c>
      <c r="P605" s="18"/>
      <c r="Q605" s="18"/>
      <c r="R605" s="18"/>
      <c r="S605" s="18"/>
      <c r="T605" s="18"/>
      <c r="U605" s="18"/>
      <c r="V605" s="18"/>
      <c r="W605" s="34"/>
    </row>
    <row r="606" spans="1:23" x14ac:dyDescent="0.2">
      <c r="A606" s="497"/>
      <c r="B606" s="499"/>
      <c r="C606" s="501"/>
      <c r="D606" s="501"/>
      <c r="E606" s="503"/>
      <c r="F606" s="17">
        <v>125</v>
      </c>
      <c r="G606" s="18" t="s">
        <v>12534</v>
      </c>
      <c r="H606" s="18" t="s">
        <v>12535</v>
      </c>
      <c r="I606" s="80"/>
      <c r="J606" s="18" t="s">
        <v>44</v>
      </c>
      <c r="K606" s="19">
        <v>7</v>
      </c>
      <c r="L606" s="19"/>
      <c r="M606" s="20" t="s">
        <v>34</v>
      </c>
      <c r="N606" s="20" t="s">
        <v>34</v>
      </c>
      <c r="O606" s="18" t="s">
        <v>1364</v>
      </c>
      <c r="P606" s="18"/>
      <c r="Q606" s="18"/>
      <c r="R606" s="18"/>
      <c r="S606" s="18"/>
      <c r="T606" s="18"/>
      <c r="U606" s="18"/>
      <c r="V606" s="18"/>
      <c r="W606" s="34"/>
    </row>
    <row r="607" spans="1:23" x14ac:dyDescent="0.2">
      <c r="A607" s="497"/>
      <c r="B607" s="499"/>
      <c r="C607" s="501"/>
      <c r="D607" s="501"/>
      <c r="E607" s="503"/>
      <c r="F607" s="17">
        <v>126</v>
      </c>
      <c r="G607" s="18" t="s">
        <v>12536</v>
      </c>
      <c r="H607" s="18" t="s">
        <v>12537</v>
      </c>
      <c r="I607" s="80"/>
      <c r="J607" s="18" t="s">
        <v>44</v>
      </c>
      <c r="K607" s="19">
        <v>4</v>
      </c>
      <c r="L607" s="19"/>
      <c r="M607" s="20" t="s">
        <v>34</v>
      </c>
      <c r="N607" s="20" t="s">
        <v>34</v>
      </c>
      <c r="O607" s="18" t="s">
        <v>1483</v>
      </c>
      <c r="P607" s="18"/>
      <c r="Q607" s="18"/>
      <c r="R607" s="18"/>
      <c r="S607" s="18"/>
      <c r="T607" s="18"/>
      <c r="U607" s="18"/>
      <c r="V607" s="18"/>
      <c r="W607" s="34"/>
    </row>
    <row r="608" spans="1:23" x14ac:dyDescent="0.2">
      <c r="A608" s="497"/>
      <c r="B608" s="499"/>
      <c r="C608" s="501"/>
      <c r="D608" s="501"/>
      <c r="E608" s="503"/>
      <c r="F608" s="17">
        <v>127</v>
      </c>
      <c r="G608" s="18" t="s">
        <v>12538</v>
      </c>
      <c r="H608" s="18" t="s">
        <v>12539</v>
      </c>
      <c r="I608" s="80"/>
      <c r="J608" s="18" t="s">
        <v>44</v>
      </c>
      <c r="K608" s="19">
        <v>4</v>
      </c>
      <c r="L608" s="19"/>
      <c r="M608" s="20" t="s">
        <v>34</v>
      </c>
      <c r="N608" s="20" t="s">
        <v>34</v>
      </c>
      <c r="O608" s="18" t="s">
        <v>1483</v>
      </c>
      <c r="P608" s="18"/>
      <c r="Q608" s="18"/>
      <c r="R608" s="18"/>
      <c r="S608" s="18"/>
      <c r="T608" s="18"/>
      <c r="U608" s="18"/>
      <c r="V608" s="18"/>
      <c r="W608" s="34"/>
    </row>
    <row r="609" spans="1:23" x14ac:dyDescent="0.2">
      <c r="A609" s="497"/>
      <c r="B609" s="499"/>
      <c r="C609" s="501"/>
      <c r="D609" s="501"/>
      <c r="E609" s="503"/>
      <c r="F609" s="17">
        <v>128</v>
      </c>
      <c r="G609" s="18" t="s">
        <v>12540</v>
      </c>
      <c r="H609" s="18" t="s">
        <v>12541</v>
      </c>
      <c r="I609" s="80"/>
      <c r="J609" s="18" t="s">
        <v>32</v>
      </c>
      <c r="K609" s="19">
        <v>1</v>
      </c>
      <c r="L609" s="19"/>
      <c r="M609" s="20" t="s">
        <v>33</v>
      </c>
      <c r="N609" s="20" t="s">
        <v>34</v>
      </c>
      <c r="O609" s="18" t="s">
        <v>37</v>
      </c>
      <c r="P609" s="18"/>
      <c r="Q609" s="18"/>
      <c r="R609" s="18"/>
      <c r="S609" s="18"/>
      <c r="T609" s="18"/>
      <c r="U609" s="18"/>
      <c r="V609" s="18"/>
      <c r="W609" s="34"/>
    </row>
    <row r="610" spans="1:23" x14ac:dyDescent="0.2">
      <c r="A610" s="497"/>
      <c r="B610" s="499"/>
      <c r="C610" s="501"/>
      <c r="D610" s="501"/>
      <c r="E610" s="503"/>
      <c r="F610" s="17">
        <v>129</v>
      </c>
      <c r="G610" s="18" t="s">
        <v>12542</v>
      </c>
      <c r="H610" s="18" t="s">
        <v>12543</v>
      </c>
      <c r="I610" s="80"/>
      <c r="J610" s="18" t="s">
        <v>32</v>
      </c>
      <c r="K610" s="19">
        <v>1</v>
      </c>
      <c r="L610" s="19"/>
      <c r="M610" s="20" t="s">
        <v>33</v>
      </c>
      <c r="N610" s="20" t="s">
        <v>34</v>
      </c>
      <c r="O610" s="18" t="s">
        <v>37</v>
      </c>
      <c r="P610" s="18"/>
      <c r="Q610" s="18"/>
      <c r="R610" s="18"/>
      <c r="S610" s="18"/>
      <c r="T610" s="18"/>
      <c r="U610" s="18"/>
      <c r="V610" s="18"/>
      <c r="W610" s="34"/>
    </row>
    <row r="611" spans="1:23" x14ac:dyDescent="0.2">
      <c r="A611" s="497"/>
      <c r="B611" s="499"/>
      <c r="C611" s="501"/>
      <c r="D611" s="501"/>
      <c r="E611" s="503"/>
      <c r="F611" s="17">
        <v>130</v>
      </c>
      <c r="G611" s="18" t="s">
        <v>12544</v>
      </c>
      <c r="H611" s="18" t="s">
        <v>12545</v>
      </c>
      <c r="I611" s="80"/>
      <c r="J611" s="18" t="s">
        <v>44</v>
      </c>
      <c r="K611" s="19">
        <v>20</v>
      </c>
      <c r="L611" s="19"/>
      <c r="M611" s="20" t="s">
        <v>34</v>
      </c>
      <c r="N611" s="20" t="s">
        <v>34</v>
      </c>
      <c r="O611" s="18" t="s">
        <v>1007</v>
      </c>
      <c r="P611" s="18"/>
      <c r="Q611" s="18"/>
      <c r="R611" s="18"/>
      <c r="S611" s="18"/>
      <c r="T611" s="18"/>
      <c r="U611" s="18"/>
      <c r="V611" s="18"/>
      <c r="W611" s="34"/>
    </row>
    <row r="612" spans="1:23" x14ac:dyDescent="0.2">
      <c r="A612" s="497"/>
      <c r="B612" s="499"/>
      <c r="C612" s="501"/>
      <c r="D612" s="501"/>
      <c r="E612" s="503"/>
      <c r="F612" s="17">
        <v>131</v>
      </c>
      <c r="G612" s="18" t="s">
        <v>12546</v>
      </c>
      <c r="H612" s="18" t="s">
        <v>12547</v>
      </c>
      <c r="I612" s="80"/>
      <c r="J612" s="18" t="s">
        <v>44</v>
      </c>
      <c r="K612" s="19">
        <v>4</v>
      </c>
      <c r="L612" s="19"/>
      <c r="M612" s="20" t="s">
        <v>34</v>
      </c>
      <c r="N612" s="20" t="s">
        <v>34</v>
      </c>
      <c r="O612" s="18" t="s">
        <v>1483</v>
      </c>
      <c r="P612" s="18"/>
      <c r="Q612" s="18"/>
      <c r="R612" s="18"/>
      <c r="S612" s="18"/>
      <c r="T612" s="18"/>
      <c r="U612" s="18"/>
      <c r="V612" s="18"/>
      <c r="W612" s="34"/>
    </row>
    <row r="613" spans="1:23" x14ac:dyDescent="0.2">
      <c r="A613" s="497"/>
      <c r="B613" s="499"/>
      <c r="C613" s="501"/>
      <c r="D613" s="501"/>
      <c r="E613" s="503"/>
      <c r="F613" s="17">
        <v>132</v>
      </c>
      <c r="G613" s="18" t="s">
        <v>12548</v>
      </c>
      <c r="H613" s="18" t="s">
        <v>12549</v>
      </c>
      <c r="I613" s="80"/>
      <c r="J613" s="18" t="s">
        <v>134</v>
      </c>
      <c r="K613" s="19">
        <v>1</v>
      </c>
      <c r="L613" s="19">
        <v>0</v>
      </c>
      <c r="M613" s="20" t="s">
        <v>33</v>
      </c>
      <c r="N613" s="20" t="s">
        <v>34</v>
      </c>
      <c r="O613" s="18" t="s">
        <v>1579</v>
      </c>
      <c r="P613" s="18"/>
      <c r="Q613" s="18"/>
      <c r="R613" s="18"/>
      <c r="S613" s="18"/>
      <c r="T613" s="18"/>
      <c r="U613" s="18"/>
      <c r="V613" s="18"/>
      <c r="W613" s="34"/>
    </row>
    <row r="614" spans="1:23" x14ac:dyDescent="0.2">
      <c r="A614" s="497"/>
      <c r="B614" s="499"/>
      <c r="C614" s="501"/>
      <c r="D614" s="501"/>
      <c r="E614" s="503"/>
      <c r="F614" s="17">
        <v>133</v>
      </c>
      <c r="G614" s="18" t="s">
        <v>12550</v>
      </c>
      <c r="H614" s="18" t="s">
        <v>12551</v>
      </c>
      <c r="I614" s="80"/>
      <c r="J614" s="18" t="s">
        <v>32</v>
      </c>
      <c r="K614" s="19">
        <v>5</v>
      </c>
      <c r="L614" s="19"/>
      <c r="M614" s="20" t="s">
        <v>33</v>
      </c>
      <c r="N614" s="20" t="s">
        <v>34</v>
      </c>
      <c r="O614" s="18" t="s">
        <v>56</v>
      </c>
      <c r="P614" s="18"/>
      <c r="Q614" s="18"/>
      <c r="R614" s="18"/>
      <c r="S614" s="18"/>
      <c r="T614" s="18"/>
      <c r="U614" s="18"/>
      <c r="V614" s="18"/>
      <c r="W614" s="34"/>
    </row>
    <row r="615" spans="1:23" x14ac:dyDescent="0.2">
      <c r="A615" s="497"/>
      <c r="B615" s="499"/>
      <c r="C615" s="501"/>
      <c r="D615" s="501"/>
      <c r="E615" s="503"/>
      <c r="F615" s="17">
        <v>134</v>
      </c>
      <c r="G615" s="18" t="s">
        <v>12552</v>
      </c>
      <c r="H615" s="18" t="s">
        <v>12553</v>
      </c>
      <c r="I615" s="80"/>
      <c r="J615" s="18" t="s">
        <v>44</v>
      </c>
      <c r="K615" s="19">
        <v>24</v>
      </c>
      <c r="L615" s="19"/>
      <c r="M615" s="20" t="s">
        <v>34</v>
      </c>
      <c r="N615" s="20" t="s">
        <v>34</v>
      </c>
      <c r="O615" s="18" t="s">
        <v>1082</v>
      </c>
      <c r="P615" s="18"/>
      <c r="Q615" s="18"/>
      <c r="R615" s="18"/>
      <c r="S615" s="18"/>
      <c r="T615" s="18"/>
      <c r="U615" s="18"/>
      <c r="V615" s="18"/>
      <c r="W615" s="34"/>
    </row>
    <row r="616" spans="1:23" x14ac:dyDescent="0.2">
      <c r="A616" s="497"/>
      <c r="B616" s="499"/>
      <c r="C616" s="501"/>
      <c r="D616" s="501"/>
      <c r="E616" s="503"/>
      <c r="F616" s="17">
        <v>135</v>
      </c>
      <c r="G616" s="18" t="s">
        <v>12554</v>
      </c>
      <c r="H616" s="18" t="s">
        <v>12555</v>
      </c>
      <c r="I616" s="80"/>
      <c r="J616" s="18" t="s">
        <v>44</v>
      </c>
      <c r="K616" s="19">
        <v>6</v>
      </c>
      <c r="L616" s="19"/>
      <c r="M616" s="20" t="s">
        <v>34</v>
      </c>
      <c r="N616" s="20" t="s">
        <v>34</v>
      </c>
      <c r="O616" s="18" t="s">
        <v>1493</v>
      </c>
      <c r="P616" s="18"/>
      <c r="Q616" s="18"/>
      <c r="R616" s="18"/>
      <c r="S616" s="18"/>
      <c r="T616" s="18"/>
      <c r="U616" s="18"/>
      <c r="V616" s="18"/>
      <c r="W616" s="34"/>
    </row>
    <row r="617" spans="1:23" x14ac:dyDescent="0.2">
      <c r="A617" s="497"/>
      <c r="B617" s="499"/>
      <c r="C617" s="501"/>
      <c r="D617" s="501"/>
      <c r="E617" s="503"/>
      <c r="F617" s="17">
        <v>136</v>
      </c>
      <c r="G617" s="18" t="s">
        <v>12556</v>
      </c>
      <c r="H617" s="18" t="s">
        <v>12557</v>
      </c>
      <c r="I617" s="80"/>
      <c r="J617" s="18" t="s">
        <v>32</v>
      </c>
      <c r="K617" s="19">
        <v>1</v>
      </c>
      <c r="L617" s="19"/>
      <c r="M617" s="20" t="s">
        <v>33</v>
      </c>
      <c r="N617" s="20" t="s">
        <v>34</v>
      </c>
      <c r="O617" s="18" t="s">
        <v>37</v>
      </c>
      <c r="P617" s="18"/>
      <c r="Q617" s="18"/>
      <c r="R617" s="18"/>
      <c r="S617" s="18"/>
      <c r="T617" s="18"/>
      <c r="U617" s="18"/>
      <c r="V617" s="18"/>
      <c r="W617" s="34"/>
    </row>
    <row r="618" spans="1:23" x14ac:dyDescent="0.2">
      <c r="A618" s="497"/>
      <c r="B618" s="499"/>
      <c r="C618" s="501"/>
      <c r="D618" s="501"/>
      <c r="E618" s="503"/>
      <c r="F618" s="17">
        <v>137</v>
      </c>
      <c r="G618" s="18" t="s">
        <v>7078</v>
      </c>
      <c r="H618" s="18" t="s">
        <v>12558</v>
      </c>
      <c r="I618" s="80"/>
      <c r="J618" s="18" t="s">
        <v>32</v>
      </c>
      <c r="K618" s="19">
        <v>8</v>
      </c>
      <c r="L618" s="19"/>
      <c r="M618" s="20" t="s">
        <v>33</v>
      </c>
      <c r="N618" s="20" t="s">
        <v>34</v>
      </c>
      <c r="O618" s="18"/>
      <c r="P618" s="18"/>
      <c r="Q618" s="18"/>
      <c r="R618" s="18"/>
      <c r="S618" s="18"/>
      <c r="T618" s="18"/>
      <c r="U618" s="18"/>
      <c r="V618" s="18"/>
      <c r="W618" s="34"/>
    </row>
    <row r="619" spans="1:23" x14ac:dyDescent="0.2">
      <c r="A619" s="497"/>
      <c r="B619" s="499"/>
      <c r="C619" s="501"/>
      <c r="D619" s="501"/>
      <c r="E619" s="503"/>
      <c r="F619" s="17">
        <v>138</v>
      </c>
      <c r="G619" s="18" t="s">
        <v>7080</v>
      </c>
      <c r="H619" s="18" t="s">
        <v>12559</v>
      </c>
      <c r="I619" s="80"/>
      <c r="J619" s="18" t="s">
        <v>32</v>
      </c>
      <c r="K619" s="19">
        <v>6</v>
      </c>
      <c r="L619" s="19"/>
      <c r="M619" s="20" t="s">
        <v>33</v>
      </c>
      <c r="N619" s="20" t="s">
        <v>34</v>
      </c>
      <c r="O619" s="18"/>
      <c r="P619" s="18"/>
      <c r="Q619" s="18"/>
      <c r="R619" s="18"/>
      <c r="S619" s="18"/>
      <c r="T619" s="18"/>
      <c r="U619" s="18"/>
      <c r="V619" s="18"/>
      <c r="W619" s="34"/>
    </row>
    <row r="620" spans="1:23" x14ac:dyDescent="0.2">
      <c r="A620" s="497"/>
      <c r="B620" s="499"/>
      <c r="C620" s="501"/>
      <c r="D620" s="501"/>
      <c r="E620" s="503"/>
      <c r="F620" s="17">
        <v>139</v>
      </c>
      <c r="G620" s="18" t="s">
        <v>1078</v>
      </c>
      <c r="H620" s="18" t="s">
        <v>12560</v>
      </c>
      <c r="I620" s="80"/>
      <c r="J620" s="18" t="s">
        <v>123</v>
      </c>
      <c r="K620" s="19"/>
      <c r="L620" s="19"/>
      <c r="M620" s="20" t="s">
        <v>34</v>
      </c>
      <c r="N620" s="20" t="s">
        <v>34</v>
      </c>
      <c r="O620" s="18" t="s">
        <v>124</v>
      </c>
      <c r="P620" s="18"/>
      <c r="Q620" s="18"/>
      <c r="R620" s="18"/>
      <c r="S620" s="18"/>
      <c r="T620" s="18"/>
      <c r="U620" s="18"/>
      <c r="V620" s="18"/>
      <c r="W620" s="34"/>
    </row>
    <row r="621" spans="1:23" x14ac:dyDescent="0.2">
      <c r="A621" s="496" t="s">
        <v>11326</v>
      </c>
      <c r="B621" s="498" t="s">
        <v>11327</v>
      </c>
      <c r="C621" s="500"/>
      <c r="D621" s="500" t="s">
        <v>11139</v>
      </c>
      <c r="E621" s="502">
        <v>12639424</v>
      </c>
      <c r="F621" s="27">
        <v>1</v>
      </c>
      <c r="G621" s="28" t="s">
        <v>12561</v>
      </c>
      <c r="H621" s="28" t="s">
        <v>12562</v>
      </c>
      <c r="I621" s="79"/>
      <c r="J621" s="28" t="s">
        <v>32</v>
      </c>
      <c r="K621" s="29">
        <v>8</v>
      </c>
      <c r="L621" s="29"/>
      <c r="M621" s="30" t="s">
        <v>33</v>
      </c>
      <c r="N621" s="30" t="s">
        <v>33</v>
      </c>
      <c r="O621" s="28" t="s">
        <v>42</v>
      </c>
      <c r="P621" s="28"/>
      <c r="Q621" s="28"/>
      <c r="R621" s="28"/>
      <c r="S621" s="28"/>
      <c r="T621" s="28"/>
      <c r="U621" s="28"/>
      <c r="V621" s="28"/>
      <c r="W621" s="33"/>
    </row>
    <row r="622" spans="1:23" x14ac:dyDescent="0.2">
      <c r="A622" s="497"/>
      <c r="B622" s="499"/>
      <c r="C622" s="501"/>
      <c r="D622" s="501"/>
      <c r="E622" s="503"/>
      <c r="F622" s="17">
        <v>2</v>
      </c>
      <c r="G622" s="18" t="s">
        <v>12563</v>
      </c>
      <c r="H622" s="18" t="s">
        <v>12564</v>
      </c>
      <c r="I622" s="80"/>
      <c r="J622" s="18" t="s">
        <v>32</v>
      </c>
      <c r="K622" s="19">
        <v>2</v>
      </c>
      <c r="L622" s="19"/>
      <c r="M622" s="20" t="s">
        <v>33</v>
      </c>
      <c r="N622" s="20" t="s">
        <v>34</v>
      </c>
      <c r="O622" s="18" t="s">
        <v>45</v>
      </c>
      <c r="P622" s="18"/>
      <c r="Q622" s="18"/>
      <c r="R622" s="18"/>
      <c r="S622" s="18"/>
      <c r="T622" s="18"/>
      <c r="U622" s="18"/>
      <c r="V622" s="18"/>
      <c r="W622" s="34"/>
    </row>
    <row r="623" spans="1:23" x14ac:dyDescent="0.2">
      <c r="A623" s="497"/>
      <c r="B623" s="499"/>
      <c r="C623" s="501"/>
      <c r="D623" s="501"/>
      <c r="E623" s="503"/>
      <c r="F623" s="17">
        <v>3</v>
      </c>
      <c r="G623" s="18" t="s">
        <v>11393</v>
      </c>
      <c r="H623" s="18" t="s">
        <v>12565</v>
      </c>
      <c r="I623" s="80"/>
      <c r="J623" s="18" t="s">
        <v>32</v>
      </c>
      <c r="K623" s="19">
        <v>2</v>
      </c>
      <c r="L623" s="19"/>
      <c r="M623" s="20" t="s">
        <v>33</v>
      </c>
      <c r="N623" s="20" t="s">
        <v>34</v>
      </c>
      <c r="O623" s="18" t="s">
        <v>45</v>
      </c>
      <c r="P623" s="18"/>
      <c r="Q623" s="18"/>
      <c r="R623" s="18"/>
      <c r="S623" s="18"/>
      <c r="T623" s="18"/>
      <c r="U623" s="18"/>
      <c r="V623" s="18"/>
      <c r="W623" s="34"/>
    </row>
    <row r="624" spans="1:23" x14ac:dyDescent="0.2">
      <c r="A624" s="497"/>
      <c r="B624" s="499"/>
      <c r="C624" s="501"/>
      <c r="D624" s="501"/>
      <c r="E624" s="503"/>
      <c r="F624" s="17">
        <v>4</v>
      </c>
      <c r="G624" s="18" t="s">
        <v>3637</v>
      </c>
      <c r="H624" s="18" t="s">
        <v>12566</v>
      </c>
      <c r="I624" s="80"/>
      <c r="J624" s="18" t="s">
        <v>123</v>
      </c>
      <c r="K624" s="19"/>
      <c r="L624" s="19"/>
      <c r="M624" s="20" t="s">
        <v>34</v>
      </c>
      <c r="N624" s="20" t="s">
        <v>34</v>
      </c>
      <c r="O624" s="18" t="s">
        <v>124</v>
      </c>
      <c r="P624" s="18"/>
      <c r="Q624" s="18"/>
      <c r="R624" s="18"/>
      <c r="S624" s="18"/>
      <c r="T624" s="18"/>
      <c r="U624" s="18"/>
      <c r="V624" s="18"/>
      <c r="W624" s="34"/>
    </row>
    <row r="625" spans="1:23" x14ac:dyDescent="0.2">
      <c r="A625" s="497"/>
      <c r="B625" s="499"/>
      <c r="C625" s="501"/>
      <c r="D625" s="501"/>
      <c r="E625" s="503"/>
      <c r="F625" s="17">
        <v>5</v>
      </c>
      <c r="G625" s="18" t="s">
        <v>552</v>
      </c>
      <c r="H625" s="18" t="s">
        <v>12567</v>
      </c>
      <c r="I625" s="80"/>
      <c r="J625" s="18" t="s">
        <v>32</v>
      </c>
      <c r="K625" s="19">
        <v>1</v>
      </c>
      <c r="L625" s="19"/>
      <c r="M625" s="20" t="s">
        <v>33</v>
      </c>
      <c r="N625" s="20" t="s">
        <v>34</v>
      </c>
      <c r="O625" s="18" t="s">
        <v>37</v>
      </c>
      <c r="P625" s="18"/>
      <c r="Q625" s="18"/>
      <c r="R625" s="18"/>
      <c r="S625" s="18"/>
      <c r="T625" s="18"/>
      <c r="U625" s="18"/>
      <c r="V625" s="18"/>
      <c r="W625" s="34"/>
    </row>
    <row r="626" spans="1:23" x14ac:dyDescent="0.2">
      <c r="A626" s="497"/>
      <c r="B626" s="499"/>
      <c r="C626" s="501"/>
      <c r="D626" s="501"/>
      <c r="E626" s="503"/>
      <c r="F626" s="17">
        <v>6</v>
      </c>
      <c r="G626" s="18" t="s">
        <v>12568</v>
      </c>
      <c r="H626" s="18" t="s">
        <v>12569</v>
      </c>
      <c r="I626" s="80"/>
      <c r="J626" s="18" t="s">
        <v>32</v>
      </c>
      <c r="K626" s="19">
        <v>2</v>
      </c>
      <c r="L626" s="19"/>
      <c r="M626" s="20" t="s">
        <v>33</v>
      </c>
      <c r="N626" s="20" t="s">
        <v>34</v>
      </c>
      <c r="O626" s="18" t="s">
        <v>45</v>
      </c>
      <c r="P626" s="18"/>
      <c r="Q626" s="18"/>
      <c r="R626" s="18"/>
      <c r="S626" s="18"/>
      <c r="T626" s="18"/>
      <c r="U626" s="18"/>
      <c r="V626" s="18"/>
      <c r="W626" s="34"/>
    </row>
    <row r="627" spans="1:23" x14ac:dyDescent="0.2">
      <c r="A627" s="497"/>
      <c r="B627" s="499"/>
      <c r="C627" s="501"/>
      <c r="D627" s="501"/>
      <c r="E627" s="503"/>
      <c r="F627" s="17">
        <v>7</v>
      </c>
      <c r="G627" s="18" t="s">
        <v>12570</v>
      </c>
      <c r="H627" s="18" t="s">
        <v>12571</v>
      </c>
      <c r="I627" s="80"/>
      <c r="J627" s="18" t="s">
        <v>44</v>
      </c>
      <c r="K627" s="19">
        <v>20</v>
      </c>
      <c r="L627" s="19"/>
      <c r="M627" s="20" t="s">
        <v>34</v>
      </c>
      <c r="N627" s="20" t="s">
        <v>34</v>
      </c>
      <c r="O627" s="18" t="s">
        <v>1007</v>
      </c>
      <c r="P627" s="18"/>
      <c r="Q627" s="18"/>
      <c r="R627" s="18"/>
      <c r="S627" s="18"/>
      <c r="T627" s="18"/>
      <c r="U627" s="18"/>
      <c r="V627" s="18"/>
      <c r="W627" s="34"/>
    </row>
    <row r="628" spans="1:23" x14ac:dyDescent="0.2">
      <c r="A628" s="497"/>
      <c r="B628" s="499"/>
      <c r="C628" s="501"/>
      <c r="D628" s="501"/>
      <c r="E628" s="503"/>
      <c r="F628" s="17">
        <v>8</v>
      </c>
      <c r="G628" s="18" t="s">
        <v>3337</v>
      </c>
      <c r="H628" s="18" t="s">
        <v>12572</v>
      </c>
      <c r="I628" s="80"/>
      <c r="J628" s="18" t="s">
        <v>32</v>
      </c>
      <c r="K628" s="19">
        <v>8</v>
      </c>
      <c r="L628" s="19"/>
      <c r="M628" s="20" t="s">
        <v>33</v>
      </c>
      <c r="N628" s="20" t="s">
        <v>34</v>
      </c>
      <c r="O628" s="18" t="s">
        <v>42</v>
      </c>
      <c r="P628" s="18"/>
      <c r="Q628" s="18"/>
      <c r="R628" s="18"/>
      <c r="S628" s="18"/>
      <c r="T628" s="18"/>
      <c r="U628" s="18"/>
      <c r="V628" s="18"/>
      <c r="W628" s="34"/>
    </row>
    <row r="629" spans="1:23" x14ac:dyDescent="0.2">
      <c r="A629" s="497"/>
      <c r="B629" s="499"/>
      <c r="C629" s="501"/>
      <c r="D629" s="501"/>
      <c r="E629" s="503"/>
      <c r="F629" s="17">
        <v>9</v>
      </c>
      <c r="G629" s="18" t="s">
        <v>215</v>
      </c>
      <c r="H629" s="18" t="s">
        <v>12573</v>
      </c>
      <c r="I629" s="80"/>
      <c r="J629" s="18" t="s">
        <v>32</v>
      </c>
      <c r="K629" s="19">
        <v>12</v>
      </c>
      <c r="L629" s="19"/>
      <c r="M629" s="20" t="s">
        <v>33</v>
      </c>
      <c r="N629" s="20" t="s">
        <v>34</v>
      </c>
      <c r="O629" s="18" t="s">
        <v>204</v>
      </c>
      <c r="P629" s="18"/>
      <c r="Q629" s="18"/>
      <c r="R629" s="18"/>
      <c r="S629" s="18"/>
      <c r="T629" s="18"/>
      <c r="U629" s="18"/>
      <c r="V629" s="18"/>
      <c r="W629" s="34"/>
    </row>
    <row r="630" spans="1:23" x14ac:dyDescent="0.2">
      <c r="A630" s="497"/>
      <c r="B630" s="499"/>
      <c r="C630" s="501"/>
      <c r="D630" s="501"/>
      <c r="E630" s="503"/>
      <c r="F630" s="17">
        <v>10</v>
      </c>
      <c r="G630" s="18" t="s">
        <v>12574</v>
      </c>
      <c r="H630" s="18" t="s">
        <v>12575</v>
      </c>
      <c r="I630" s="80"/>
      <c r="J630" s="18" t="s">
        <v>44</v>
      </c>
      <c r="K630" s="19">
        <v>30</v>
      </c>
      <c r="L630" s="19"/>
      <c r="M630" s="20" t="s">
        <v>34</v>
      </c>
      <c r="N630" s="20" t="s">
        <v>34</v>
      </c>
      <c r="O630" s="18" t="s">
        <v>63</v>
      </c>
      <c r="P630" s="18"/>
      <c r="Q630" s="18"/>
      <c r="R630" s="18"/>
      <c r="S630" s="18"/>
      <c r="T630" s="18"/>
      <c r="U630" s="18"/>
      <c r="V630" s="18"/>
      <c r="W630" s="34"/>
    </row>
    <row r="631" spans="1:23" x14ac:dyDescent="0.2">
      <c r="A631" s="497"/>
      <c r="B631" s="499"/>
      <c r="C631" s="501"/>
      <c r="D631" s="501"/>
      <c r="E631" s="503"/>
      <c r="F631" s="17">
        <v>11</v>
      </c>
      <c r="G631" s="18" t="s">
        <v>12576</v>
      </c>
      <c r="H631" s="18" t="s">
        <v>12577</v>
      </c>
      <c r="I631" s="80"/>
      <c r="J631" s="18" t="s">
        <v>44</v>
      </c>
      <c r="K631" s="19">
        <v>30</v>
      </c>
      <c r="L631" s="19"/>
      <c r="M631" s="20" t="s">
        <v>34</v>
      </c>
      <c r="N631" s="20" t="s">
        <v>34</v>
      </c>
      <c r="O631" s="18" t="s">
        <v>63</v>
      </c>
      <c r="P631" s="18"/>
      <c r="Q631" s="18"/>
      <c r="R631" s="18"/>
      <c r="S631" s="18"/>
      <c r="T631" s="18"/>
      <c r="U631" s="18"/>
      <c r="V631" s="18"/>
      <c r="W631" s="34"/>
    </row>
    <row r="632" spans="1:23" x14ac:dyDescent="0.2">
      <c r="A632" s="497"/>
      <c r="B632" s="499"/>
      <c r="C632" s="501"/>
      <c r="D632" s="501"/>
      <c r="E632" s="503"/>
      <c r="F632" s="17">
        <v>12</v>
      </c>
      <c r="G632" s="18" t="s">
        <v>11493</v>
      </c>
      <c r="H632" s="18" t="s">
        <v>12578</v>
      </c>
      <c r="I632" s="80"/>
      <c r="J632" s="18" t="s">
        <v>123</v>
      </c>
      <c r="K632" s="19"/>
      <c r="L632" s="19"/>
      <c r="M632" s="20" t="s">
        <v>34</v>
      </c>
      <c r="N632" s="20" t="s">
        <v>34</v>
      </c>
      <c r="O632" s="18" t="s">
        <v>124</v>
      </c>
      <c r="P632" s="18"/>
      <c r="Q632" s="18"/>
      <c r="R632" s="18"/>
      <c r="S632" s="18"/>
      <c r="T632" s="18"/>
      <c r="U632" s="18"/>
      <c r="V632" s="18"/>
      <c r="W632" s="34"/>
    </row>
    <row r="633" spans="1:23" x14ac:dyDescent="0.2">
      <c r="A633" s="497"/>
      <c r="B633" s="499"/>
      <c r="C633" s="501"/>
      <c r="D633" s="501"/>
      <c r="E633" s="503"/>
      <c r="F633" s="17">
        <v>13</v>
      </c>
      <c r="G633" s="18" t="s">
        <v>11495</v>
      </c>
      <c r="H633" s="18" t="s">
        <v>12579</v>
      </c>
      <c r="I633" s="80"/>
      <c r="J633" s="18" t="s">
        <v>32</v>
      </c>
      <c r="K633" s="19">
        <v>1</v>
      </c>
      <c r="L633" s="19"/>
      <c r="M633" s="20" t="s">
        <v>33</v>
      </c>
      <c r="N633" s="20" t="s">
        <v>34</v>
      </c>
      <c r="O633" s="18" t="s">
        <v>37</v>
      </c>
      <c r="P633" s="18"/>
      <c r="Q633" s="18"/>
      <c r="R633" s="18"/>
      <c r="S633" s="18"/>
      <c r="T633" s="18"/>
      <c r="U633" s="18"/>
      <c r="V633" s="18"/>
      <c r="W633" s="34"/>
    </row>
    <row r="634" spans="1:23" x14ac:dyDescent="0.2">
      <c r="A634" s="497"/>
      <c r="B634" s="499"/>
      <c r="C634" s="501"/>
      <c r="D634" s="501"/>
      <c r="E634" s="503"/>
      <c r="F634" s="17">
        <v>14</v>
      </c>
      <c r="G634" s="18" t="s">
        <v>3372</v>
      </c>
      <c r="H634" s="18" t="s">
        <v>12580</v>
      </c>
      <c r="I634" s="80"/>
      <c r="J634" s="18" t="s">
        <v>44</v>
      </c>
      <c r="K634" s="19">
        <v>7</v>
      </c>
      <c r="L634" s="19"/>
      <c r="M634" s="20" t="s">
        <v>34</v>
      </c>
      <c r="N634" s="20" t="s">
        <v>34</v>
      </c>
      <c r="O634" s="18" t="s">
        <v>1364</v>
      </c>
      <c r="P634" s="18"/>
      <c r="Q634" s="18"/>
      <c r="R634" s="18"/>
      <c r="S634" s="18"/>
      <c r="T634" s="18"/>
      <c r="U634" s="18"/>
      <c r="V634" s="18"/>
      <c r="W634" s="34"/>
    </row>
    <row r="635" spans="1:23" x14ac:dyDescent="0.2">
      <c r="A635" s="497"/>
      <c r="B635" s="499"/>
      <c r="C635" s="501"/>
      <c r="D635" s="501"/>
      <c r="E635" s="503"/>
      <c r="F635" s="17">
        <v>15</v>
      </c>
      <c r="G635" s="18" t="s">
        <v>3370</v>
      </c>
      <c r="H635" s="18" t="s">
        <v>12581</v>
      </c>
      <c r="I635" s="80"/>
      <c r="J635" s="18" t="s">
        <v>32</v>
      </c>
      <c r="K635" s="19">
        <v>3</v>
      </c>
      <c r="L635" s="19"/>
      <c r="M635" s="20" t="s">
        <v>33</v>
      </c>
      <c r="N635" s="20" t="s">
        <v>34</v>
      </c>
      <c r="O635" s="18" t="s">
        <v>177</v>
      </c>
      <c r="P635" s="18"/>
      <c r="Q635" s="18"/>
      <c r="R635" s="18"/>
      <c r="S635" s="18"/>
      <c r="T635" s="18"/>
      <c r="U635" s="18"/>
      <c r="V635" s="18"/>
      <c r="W635" s="34"/>
    </row>
    <row r="636" spans="1:23" x14ac:dyDescent="0.2">
      <c r="A636" s="497"/>
      <c r="B636" s="499"/>
      <c r="C636" s="501"/>
      <c r="D636" s="501"/>
      <c r="E636" s="503"/>
      <c r="F636" s="17">
        <v>16</v>
      </c>
      <c r="G636" s="18" t="s">
        <v>11498</v>
      </c>
      <c r="H636" s="18" t="s">
        <v>12582</v>
      </c>
      <c r="I636" s="80"/>
      <c r="J636" s="18" t="s">
        <v>44</v>
      </c>
      <c r="K636" s="19">
        <v>7</v>
      </c>
      <c r="L636" s="19"/>
      <c r="M636" s="20" t="s">
        <v>34</v>
      </c>
      <c r="N636" s="20" t="s">
        <v>34</v>
      </c>
      <c r="O636" s="18" t="s">
        <v>1364</v>
      </c>
      <c r="P636" s="18"/>
      <c r="Q636" s="18"/>
      <c r="R636" s="18"/>
      <c r="S636" s="18"/>
      <c r="T636" s="18"/>
      <c r="U636" s="18"/>
      <c r="V636" s="18"/>
      <c r="W636" s="34"/>
    </row>
    <row r="637" spans="1:23" x14ac:dyDescent="0.2">
      <c r="A637" s="497"/>
      <c r="B637" s="499"/>
      <c r="C637" s="501"/>
      <c r="D637" s="501"/>
      <c r="E637" s="503"/>
      <c r="F637" s="17">
        <v>17</v>
      </c>
      <c r="G637" s="18" t="s">
        <v>11500</v>
      </c>
      <c r="H637" s="18" t="s">
        <v>12583</v>
      </c>
      <c r="I637" s="80"/>
      <c r="J637" s="18" t="s">
        <v>44</v>
      </c>
      <c r="K637" s="19">
        <v>4</v>
      </c>
      <c r="L637" s="19"/>
      <c r="M637" s="20" t="s">
        <v>34</v>
      </c>
      <c r="N637" s="20" t="s">
        <v>34</v>
      </c>
      <c r="O637" s="18" t="s">
        <v>1483</v>
      </c>
      <c r="P637" s="18"/>
      <c r="Q637" s="18"/>
      <c r="R637" s="18"/>
      <c r="S637" s="18"/>
      <c r="T637" s="18"/>
      <c r="U637" s="18"/>
      <c r="V637" s="18"/>
      <c r="W637" s="34"/>
    </row>
    <row r="638" spans="1:23" x14ac:dyDescent="0.2">
      <c r="A638" s="497"/>
      <c r="B638" s="499"/>
      <c r="C638" s="501"/>
      <c r="D638" s="501"/>
      <c r="E638" s="503"/>
      <c r="F638" s="17">
        <v>18</v>
      </c>
      <c r="G638" s="18" t="s">
        <v>11502</v>
      </c>
      <c r="H638" s="18" t="s">
        <v>12584</v>
      </c>
      <c r="I638" s="80"/>
      <c r="J638" s="18" t="s">
        <v>32</v>
      </c>
      <c r="K638" s="19">
        <v>4</v>
      </c>
      <c r="L638" s="19"/>
      <c r="M638" s="20" t="s">
        <v>33</v>
      </c>
      <c r="N638" s="20" t="s">
        <v>34</v>
      </c>
      <c r="O638" s="18" t="s">
        <v>40</v>
      </c>
      <c r="P638" s="18"/>
      <c r="Q638" s="18"/>
      <c r="R638" s="18"/>
      <c r="S638" s="18"/>
      <c r="T638" s="18"/>
      <c r="U638" s="18"/>
      <c r="V638" s="18"/>
      <c r="W638" s="34"/>
    </row>
    <row r="639" spans="1:23" x14ac:dyDescent="0.2">
      <c r="A639" s="497"/>
      <c r="B639" s="499"/>
      <c r="C639" s="501"/>
      <c r="D639" s="501"/>
      <c r="E639" s="503"/>
      <c r="F639" s="17">
        <v>19</v>
      </c>
      <c r="G639" s="18" t="s">
        <v>1306</v>
      </c>
      <c r="H639" s="18" t="s">
        <v>12585</v>
      </c>
      <c r="I639" s="80"/>
      <c r="J639" s="18" t="s">
        <v>32</v>
      </c>
      <c r="K639" s="19">
        <v>11</v>
      </c>
      <c r="L639" s="19"/>
      <c r="M639" s="20" t="s">
        <v>33</v>
      </c>
      <c r="N639" s="20" t="s">
        <v>34</v>
      </c>
      <c r="O639" s="18" t="s">
        <v>1055</v>
      </c>
      <c r="P639" s="18"/>
      <c r="Q639" s="18"/>
      <c r="R639" s="18"/>
      <c r="S639" s="18"/>
      <c r="T639" s="18"/>
      <c r="U639" s="18"/>
      <c r="V639" s="18"/>
      <c r="W639" s="34"/>
    </row>
    <row r="640" spans="1:23" x14ac:dyDescent="0.2">
      <c r="A640" s="497"/>
      <c r="B640" s="499"/>
      <c r="C640" s="501"/>
      <c r="D640" s="501"/>
      <c r="E640" s="503"/>
      <c r="F640" s="17">
        <v>20</v>
      </c>
      <c r="G640" s="18" t="s">
        <v>11511</v>
      </c>
      <c r="H640" s="18" t="s">
        <v>12586</v>
      </c>
      <c r="I640" s="80"/>
      <c r="J640" s="18" t="s">
        <v>44</v>
      </c>
      <c r="K640" s="19">
        <v>15</v>
      </c>
      <c r="L640" s="19"/>
      <c r="M640" s="20" t="s">
        <v>34</v>
      </c>
      <c r="N640" s="20" t="s">
        <v>34</v>
      </c>
      <c r="O640" s="18" t="s">
        <v>69</v>
      </c>
      <c r="P640" s="18"/>
      <c r="Q640" s="18"/>
      <c r="R640" s="18"/>
      <c r="S640" s="18"/>
      <c r="T640" s="18"/>
      <c r="U640" s="18"/>
      <c r="V640" s="18"/>
      <c r="W640" s="34"/>
    </row>
    <row r="641" spans="1:23" x14ac:dyDescent="0.2">
      <c r="A641" s="497"/>
      <c r="B641" s="499"/>
      <c r="C641" s="501"/>
      <c r="D641" s="501"/>
      <c r="E641" s="503"/>
      <c r="F641" s="17">
        <v>21</v>
      </c>
      <c r="G641" s="18" t="s">
        <v>11513</v>
      </c>
      <c r="H641" s="18" t="s">
        <v>12587</v>
      </c>
      <c r="I641" s="80"/>
      <c r="J641" s="18" t="s">
        <v>44</v>
      </c>
      <c r="K641" s="19">
        <v>32</v>
      </c>
      <c r="L641" s="19"/>
      <c r="M641" s="20" t="s">
        <v>34</v>
      </c>
      <c r="N641" s="20" t="s">
        <v>34</v>
      </c>
      <c r="O641" s="18" t="s">
        <v>522</v>
      </c>
      <c r="P641" s="18"/>
      <c r="Q641" s="18"/>
      <c r="R641" s="18"/>
      <c r="S641" s="18"/>
      <c r="T641" s="18"/>
      <c r="U641" s="18"/>
      <c r="V641" s="18"/>
      <c r="W641" s="34"/>
    </row>
    <row r="642" spans="1:23" x14ac:dyDescent="0.2">
      <c r="A642" s="497"/>
      <c r="B642" s="499"/>
      <c r="C642" s="501"/>
      <c r="D642" s="501"/>
      <c r="E642" s="503"/>
      <c r="F642" s="17">
        <v>22</v>
      </c>
      <c r="G642" s="18" t="s">
        <v>11517</v>
      </c>
      <c r="H642" s="18" t="s">
        <v>12588</v>
      </c>
      <c r="I642" s="80"/>
      <c r="J642" s="18" t="s">
        <v>44</v>
      </c>
      <c r="K642" s="19">
        <v>30</v>
      </c>
      <c r="L642" s="19"/>
      <c r="M642" s="20" t="s">
        <v>34</v>
      </c>
      <c r="N642" s="20" t="s">
        <v>34</v>
      </c>
      <c r="O642" s="18" t="s">
        <v>63</v>
      </c>
      <c r="P642" s="18"/>
      <c r="Q642" s="18"/>
      <c r="R642" s="18"/>
      <c r="S642" s="18"/>
      <c r="T642" s="18"/>
      <c r="U642" s="18"/>
      <c r="V642" s="18"/>
      <c r="W642" s="34"/>
    </row>
    <row r="643" spans="1:23" x14ac:dyDescent="0.2">
      <c r="A643" s="497"/>
      <c r="B643" s="499"/>
      <c r="C643" s="501"/>
      <c r="D643" s="501"/>
      <c r="E643" s="503"/>
      <c r="F643" s="17">
        <v>23</v>
      </c>
      <c r="G643" s="18" t="s">
        <v>11519</v>
      </c>
      <c r="H643" s="18" t="s">
        <v>12589</v>
      </c>
      <c r="I643" s="80"/>
      <c r="J643" s="18" t="s">
        <v>44</v>
      </c>
      <c r="K643" s="19">
        <v>64</v>
      </c>
      <c r="L643" s="19"/>
      <c r="M643" s="20" t="s">
        <v>34</v>
      </c>
      <c r="N643" s="20" t="s">
        <v>34</v>
      </c>
      <c r="O643" s="18" t="s">
        <v>545</v>
      </c>
      <c r="P643" s="18"/>
      <c r="Q643" s="18"/>
      <c r="R643" s="18"/>
      <c r="S643" s="18"/>
      <c r="T643" s="18"/>
      <c r="U643" s="18"/>
      <c r="V643" s="18"/>
      <c r="W643" s="34"/>
    </row>
    <row r="644" spans="1:23" x14ac:dyDescent="0.2">
      <c r="A644" s="497"/>
      <c r="B644" s="499"/>
      <c r="C644" s="501"/>
      <c r="D644" s="501"/>
      <c r="E644" s="503"/>
      <c r="F644" s="17">
        <v>24</v>
      </c>
      <c r="G644" s="18" t="s">
        <v>1354</v>
      </c>
      <c r="H644" s="18" t="s">
        <v>12590</v>
      </c>
      <c r="I644" s="80"/>
      <c r="J644" s="18" t="s">
        <v>32</v>
      </c>
      <c r="K644" s="19">
        <v>1</v>
      </c>
      <c r="L644" s="19"/>
      <c r="M644" s="20" t="s">
        <v>33</v>
      </c>
      <c r="N644" s="20" t="s">
        <v>34</v>
      </c>
      <c r="O644" s="18" t="s">
        <v>37</v>
      </c>
      <c r="P644" s="18"/>
      <c r="Q644" s="18"/>
      <c r="R644" s="18"/>
      <c r="S644" s="18"/>
      <c r="T644" s="18"/>
      <c r="U644" s="18"/>
      <c r="V644" s="18"/>
      <c r="W644" s="34"/>
    </row>
    <row r="645" spans="1:23" x14ac:dyDescent="0.2">
      <c r="A645" s="497"/>
      <c r="B645" s="499"/>
      <c r="C645" s="501"/>
      <c r="D645" s="501"/>
      <c r="E645" s="503"/>
      <c r="F645" s="17">
        <v>25</v>
      </c>
      <c r="G645" s="18" t="s">
        <v>11681</v>
      </c>
      <c r="H645" s="18" t="s">
        <v>12591</v>
      </c>
      <c r="I645" s="80"/>
      <c r="J645" s="18" t="s">
        <v>44</v>
      </c>
      <c r="K645" s="19">
        <v>7</v>
      </c>
      <c r="L645" s="19"/>
      <c r="M645" s="20" t="s">
        <v>34</v>
      </c>
      <c r="N645" s="20" t="s">
        <v>34</v>
      </c>
      <c r="O645" s="18" t="s">
        <v>1364</v>
      </c>
      <c r="P645" s="18"/>
      <c r="Q645" s="18"/>
      <c r="R645" s="18"/>
      <c r="S645" s="18"/>
      <c r="T645" s="18"/>
      <c r="U645" s="18"/>
      <c r="V645" s="18"/>
      <c r="W645" s="34"/>
    </row>
    <row r="646" spans="1:23" x14ac:dyDescent="0.2">
      <c r="A646" s="497"/>
      <c r="B646" s="499"/>
      <c r="C646" s="501"/>
      <c r="D646" s="501"/>
      <c r="E646" s="503"/>
      <c r="F646" s="17">
        <v>26</v>
      </c>
      <c r="G646" s="18" t="s">
        <v>11683</v>
      </c>
      <c r="H646" s="18" t="s">
        <v>12592</v>
      </c>
      <c r="I646" s="80"/>
      <c r="J646" s="18" t="s">
        <v>44</v>
      </c>
      <c r="K646" s="19">
        <v>4</v>
      </c>
      <c r="L646" s="19"/>
      <c r="M646" s="20" t="s">
        <v>34</v>
      </c>
      <c r="N646" s="20" t="s">
        <v>34</v>
      </c>
      <c r="O646" s="18" t="s">
        <v>1483</v>
      </c>
      <c r="P646" s="18"/>
      <c r="Q646" s="18"/>
      <c r="R646" s="18"/>
      <c r="S646" s="18"/>
      <c r="T646" s="18"/>
      <c r="U646" s="18"/>
      <c r="V646" s="18"/>
      <c r="W646" s="34"/>
    </row>
    <row r="647" spans="1:23" x14ac:dyDescent="0.2">
      <c r="A647" s="497"/>
      <c r="B647" s="499"/>
      <c r="C647" s="501"/>
      <c r="D647" s="501"/>
      <c r="E647" s="503"/>
      <c r="F647" s="17">
        <v>27</v>
      </c>
      <c r="G647" s="18" t="s">
        <v>11685</v>
      </c>
      <c r="H647" s="18" t="s">
        <v>12593</v>
      </c>
      <c r="I647" s="80"/>
      <c r="J647" s="18" t="s">
        <v>44</v>
      </c>
      <c r="K647" s="19">
        <v>4</v>
      </c>
      <c r="L647" s="19"/>
      <c r="M647" s="20" t="s">
        <v>34</v>
      </c>
      <c r="N647" s="20" t="s">
        <v>34</v>
      </c>
      <c r="O647" s="18" t="s">
        <v>1483</v>
      </c>
      <c r="P647" s="18"/>
      <c r="Q647" s="18"/>
      <c r="R647" s="18"/>
      <c r="S647" s="18"/>
      <c r="T647" s="18"/>
      <c r="U647" s="18"/>
      <c r="V647" s="18"/>
      <c r="W647" s="34"/>
    </row>
    <row r="648" spans="1:23" x14ac:dyDescent="0.2">
      <c r="A648" s="497"/>
      <c r="B648" s="499"/>
      <c r="C648" s="501"/>
      <c r="D648" s="501"/>
      <c r="E648" s="503"/>
      <c r="F648" s="17">
        <v>28</v>
      </c>
      <c r="G648" s="18" t="s">
        <v>11675</v>
      </c>
      <c r="H648" s="18" t="s">
        <v>12594</v>
      </c>
      <c r="I648" s="80"/>
      <c r="J648" s="18" t="s">
        <v>44</v>
      </c>
      <c r="K648" s="19">
        <v>30</v>
      </c>
      <c r="L648" s="19"/>
      <c r="M648" s="20" t="s">
        <v>34</v>
      </c>
      <c r="N648" s="20" t="s">
        <v>34</v>
      </c>
      <c r="O648" s="18" t="s">
        <v>63</v>
      </c>
      <c r="P648" s="18"/>
      <c r="Q648" s="18"/>
      <c r="R648" s="18"/>
      <c r="S648" s="18"/>
      <c r="T648" s="18"/>
      <c r="U648" s="18"/>
      <c r="V648" s="18"/>
      <c r="W648" s="34"/>
    </row>
    <row r="649" spans="1:23" x14ac:dyDescent="0.2">
      <c r="A649" s="497"/>
      <c r="B649" s="499"/>
      <c r="C649" s="501"/>
      <c r="D649" s="501"/>
      <c r="E649" s="503"/>
      <c r="F649" s="17">
        <v>29</v>
      </c>
      <c r="G649" s="18" t="s">
        <v>11677</v>
      </c>
      <c r="H649" s="18" t="s">
        <v>12595</v>
      </c>
      <c r="I649" s="80"/>
      <c r="J649" s="18" t="s">
        <v>44</v>
      </c>
      <c r="K649" s="19">
        <v>30</v>
      </c>
      <c r="L649" s="19"/>
      <c r="M649" s="20" t="s">
        <v>34</v>
      </c>
      <c r="N649" s="20" t="s">
        <v>34</v>
      </c>
      <c r="O649" s="18" t="s">
        <v>63</v>
      </c>
      <c r="P649" s="18"/>
      <c r="Q649" s="18"/>
      <c r="R649" s="18"/>
      <c r="S649" s="18"/>
      <c r="T649" s="18"/>
      <c r="U649" s="18"/>
      <c r="V649" s="18"/>
      <c r="W649" s="34"/>
    </row>
    <row r="650" spans="1:23" x14ac:dyDescent="0.2">
      <c r="A650" s="497"/>
      <c r="B650" s="499"/>
      <c r="C650" s="501"/>
      <c r="D650" s="501"/>
      <c r="E650" s="503"/>
      <c r="F650" s="17">
        <v>30</v>
      </c>
      <c r="G650" s="18" t="s">
        <v>11687</v>
      </c>
      <c r="H650" s="18" t="s">
        <v>12596</v>
      </c>
      <c r="I650" s="80"/>
      <c r="J650" s="18" t="s">
        <v>32</v>
      </c>
      <c r="K650" s="19">
        <v>11</v>
      </c>
      <c r="L650" s="19"/>
      <c r="M650" s="20" t="s">
        <v>33</v>
      </c>
      <c r="N650" s="20" t="s">
        <v>34</v>
      </c>
      <c r="O650" s="18" t="s">
        <v>1055</v>
      </c>
      <c r="P650" s="18"/>
      <c r="Q650" s="18"/>
      <c r="R650" s="18"/>
      <c r="S650" s="18"/>
      <c r="T650" s="18"/>
      <c r="U650" s="18"/>
      <c r="V650" s="18"/>
      <c r="W650" s="34"/>
    </row>
    <row r="651" spans="1:23" x14ac:dyDescent="0.2">
      <c r="A651" s="497"/>
      <c r="B651" s="499"/>
      <c r="C651" s="501"/>
      <c r="D651" s="501"/>
      <c r="E651" s="503"/>
      <c r="F651" s="17">
        <v>31</v>
      </c>
      <c r="G651" s="18" t="s">
        <v>11695</v>
      </c>
      <c r="H651" s="18" t="s">
        <v>12597</v>
      </c>
      <c r="I651" s="80"/>
      <c r="J651" s="18" t="s">
        <v>44</v>
      </c>
      <c r="K651" s="19">
        <v>15</v>
      </c>
      <c r="L651" s="19"/>
      <c r="M651" s="20" t="s">
        <v>34</v>
      </c>
      <c r="N651" s="20" t="s">
        <v>34</v>
      </c>
      <c r="O651" s="18" t="s">
        <v>69</v>
      </c>
      <c r="P651" s="18"/>
      <c r="Q651" s="18"/>
      <c r="R651" s="18"/>
      <c r="S651" s="18"/>
      <c r="T651" s="18"/>
      <c r="U651" s="18"/>
      <c r="V651" s="18"/>
      <c r="W651" s="34"/>
    </row>
    <row r="652" spans="1:23" x14ac:dyDescent="0.2">
      <c r="A652" s="497"/>
      <c r="B652" s="499"/>
      <c r="C652" s="501"/>
      <c r="D652" s="501"/>
      <c r="E652" s="503"/>
      <c r="F652" s="17">
        <v>32</v>
      </c>
      <c r="G652" s="18" t="s">
        <v>11697</v>
      </c>
      <c r="H652" s="18" t="s">
        <v>12598</v>
      </c>
      <c r="I652" s="80"/>
      <c r="J652" s="18" t="s">
        <v>44</v>
      </c>
      <c r="K652" s="19">
        <v>32</v>
      </c>
      <c r="L652" s="19"/>
      <c r="M652" s="20" t="s">
        <v>34</v>
      </c>
      <c r="N652" s="20" t="s">
        <v>34</v>
      </c>
      <c r="O652" s="18" t="s">
        <v>522</v>
      </c>
      <c r="P652" s="18"/>
      <c r="Q652" s="18"/>
      <c r="R652" s="18"/>
      <c r="S652" s="18"/>
      <c r="T652" s="18"/>
      <c r="U652" s="18"/>
      <c r="V652" s="18"/>
      <c r="W652" s="34"/>
    </row>
    <row r="653" spans="1:23" x14ac:dyDescent="0.2">
      <c r="A653" s="497"/>
      <c r="B653" s="499"/>
      <c r="C653" s="501"/>
      <c r="D653" s="501"/>
      <c r="E653" s="503"/>
      <c r="F653" s="17">
        <v>33</v>
      </c>
      <c r="G653" s="18" t="s">
        <v>11701</v>
      </c>
      <c r="H653" s="18" t="s">
        <v>12599</v>
      </c>
      <c r="I653" s="80"/>
      <c r="J653" s="18" t="s">
        <v>44</v>
      </c>
      <c r="K653" s="19">
        <v>30</v>
      </c>
      <c r="L653" s="19"/>
      <c r="M653" s="20" t="s">
        <v>34</v>
      </c>
      <c r="N653" s="20" t="s">
        <v>34</v>
      </c>
      <c r="O653" s="18" t="s">
        <v>63</v>
      </c>
      <c r="P653" s="18"/>
      <c r="Q653" s="18"/>
      <c r="R653" s="18"/>
      <c r="S653" s="18"/>
      <c r="T653" s="18"/>
      <c r="U653" s="18"/>
      <c r="V653" s="18"/>
      <c r="W653" s="34"/>
    </row>
    <row r="654" spans="1:23" x14ac:dyDescent="0.2">
      <c r="A654" s="497"/>
      <c r="B654" s="499"/>
      <c r="C654" s="501"/>
      <c r="D654" s="501"/>
      <c r="E654" s="503"/>
      <c r="F654" s="17">
        <v>34</v>
      </c>
      <c r="G654" s="18" t="s">
        <v>11703</v>
      </c>
      <c r="H654" s="18" t="s">
        <v>12600</v>
      </c>
      <c r="I654" s="80"/>
      <c r="J654" s="18" t="s">
        <v>44</v>
      </c>
      <c r="K654" s="19">
        <v>64</v>
      </c>
      <c r="L654" s="19"/>
      <c r="M654" s="20" t="s">
        <v>34</v>
      </c>
      <c r="N654" s="20" t="s">
        <v>34</v>
      </c>
      <c r="O654" s="18" t="s">
        <v>545</v>
      </c>
      <c r="P654" s="18"/>
      <c r="Q654" s="18"/>
      <c r="R654" s="18"/>
      <c r="S654" s="18"/>
      <c r="T654" s="18"/>
      <c r="U654" s="18"/>
      <c r="V654" s="18"/>
      <c r="W654" s="34"/>
    </row>
    <row r="655" spans="1:23" x14ac:dyDescent="0.2">
      <c r="A655" s="497"/>
      <c r="B655" s="499"/>
      <c r="C655" s="501"/>
      <c r="D655" s="501"/>
      <c r="E655" s="503"/>
      <c r="F655" s="17">
        <v>35</v>
      </c>
      <c r="G655" s="18" t="s">
        <v>12601</v>
      </c>
      <c r="H655" s="18" t="s">
        <v>12602</v>
      </c>
      <c r="I655" s="80"/>
      <c r="J655" s="18" t="s">
        <v>32</v>
      </c>
      <c r="K655" s="19">
        <v>8</v>
      </c>
      <c r="L655" s="19"/>
      <c r="M655" s="20" t="s">
        <v>33</v>
      </c>
      <c r="N655" s="20" t="s">
        <v>34</v>
      </c>
      <c r="O655" s="18" t="s">
        <v>42</v>
      </c>
      <c r="P655" s="18"/>
      <c r="Q655" s="18"/>
      <c r="R655" s="18"/>
      <c r="S655" s="18"/>
      <c r="T655" s="18"/>
      <c r="U655" s="18"/>
      <c r="V655" s="18"/>
      <c r="W655" s="34"/>
    </row>
    <row r="656" spans="1:23" x14ac:dyDescent="0.2">
      <c r="A656" s="497"/>
      <c r="B656" s="499"/>
      <c r="C656" s="501"/>
      <c r="D656" s="501"/>
      <c r="E656" s="503"/>
      <c r="F656" s="17">
        <v>36</v>
      </c>
      <c r="G656" s="18" t="s">
        <v>988</v>
      </c>
      <c r="H656" s="18" t="s">
        <v>12603</v>
      </c>
      <c r="I656" s="80"/>
      <c r="J656" s="18" t="s">
        <v>32</v>
      </c>
      <c r="K656" s="19">
        <v>6</v>
      </c>
      <c r="L656" s="19"/>
      <c r="M656" s="20" t="s">
        <v>33</v>
      </c>
      <c r="N656" s="20" t="s">
        <v>34</v>
      </c>
      <c r="O656" s="18" t="s">
        <v>58</v>
      </c>
      <c r="P656" s="18"/>
      <c r="Q656" s="18"/>
      <c r="R656" s="18"/>
      <c r="S656" s="18"/>
      <c r="T656" s="18"/>
      <c r="U656" s="18"/>
      <c r="V656" s="18"/>
      <c r="W656" s="34"/>
    </row>
    <row r="657" spans="1:23" x14ac:dyDescent="0.2">
      <c r="A657" s="497"/>
      <c r="B657" s="499"/>
      <c r="C657" s="501"/>
      <c r="D657" s="501"/>
      <c r="E657" s="503"/>
      <c r="F657" s="17">
        <v>37</v>
      </c>
      <c r="G657" s="18" t="s">
        <v>12604</v>
      </c>
      <c r="H657" s="18" t="s">
        <v>12605</v>
      </c>
      <c r="I657" s="80"/>
      <c r="J657" s="18" t="s">
        <v>44</v>
      </c>
      <c r="K657" s="19">
        <v>30</v>
      </c>
      <c r="L657" s="19"/>
      <c r="M657" s="20" t="s">
        <v>34</v>
      </c>
      <c r="N657" s="20" t="s">
        <v>34</v>
      </c>
      <c r="O657" s="18"/>
      <c r="P657" s="18"/>
      <c r="Q657" s="18"/>
      <c r="R657" s="18"/>
      <c r="S657" s="18"/>
      <c r="T657" s="18"/>
      <c r="U657" s="18"/>
      <c r="V657" s="18"/>
      <c r="W657" s="34"/>
    </row>
    <row r="658" spans="1:23" x14ac:dyDescent="0.2">
      <c r="A658" s="497"/>
      <c r="B658" s="499"/>
      <c r="C658" s="501"/>
      <c r="D658" s="501"/>
      <c r="E658" s="503"/>
      <c r="F658" s="17">
        <v>38</v>
      </c>
      <c r="G658" s="18" t="s">
        <v>12606</v>
      </c>
      <c r="H658" s="18" t="s">
        <v>12607</v>
      </c>
      <c r="I658" s="80"/>
      <c r="J658" s="18" t="s">
        <v>44</v>
      </c>
      <c r="K658" s="19">
        <v>30</v>
      </c>
      <c r="L658" s="19"/>
      <c r="M658" s="20" t="s">
        <v>34</v>
      </c>
      <c r="N658" s="20" t="s">
        <v>34</v>
      </c>
      <c r="O658" s="18"/>
      <c r="P658" s="18"/>
      <c r="Q658" s="18"/>
      <c r="R658" s="18"/>
      <c r="S658" s="18"/>
      <c r="T658" s="18"/>
      <c r="U658" s="18"/>
      <c r="V658" s="18"/>
      <c r="W658" s="34"/>
    </row>
    <row r="659" spans="1:23" x14ac:dyDescent="0.2">
      <c r="A659" s="497"/>
      <c r="B659" s="499"/>
      <c r="C659" s="501"/>
      <c r="D659" s="501"/>
      <c r="E659" s="503"/>
      <c r="F659" s="17">
        <v>39</v>
      </c>
      <c r="G659" s="18" t="s">
        <v>12608</v>
      </c>
      <c r="H659" s="18" t="s">
        <v>12609</v>
      </c>
      <c r="I659" s="80"/>
      <c r="J659" s="18" t="s">
        <v>44</v>
      </c>
      <c r="K659" s="19">
        <v>14</v>
      </c>
      <c r="L659" s="19"/>
      <c r="M659" s="20" t="s">
        <v>34</v>
      </c>
      <c r="N659" s="20" t="s">
        <v>34</v>
      </c>
      <c r="O659" s="18"/>
      <c r="P659" s="18"/>
      <c r="Q659" s="18"/>
      <c r="R659" s="18"/>
      <c r="S659" s="18"/>
      <c r="T659" s="18"/>
      <c r="U659" s="18"/>
      <c r="V659" s="18"/>
      <c r="W659" s="34"/>
    </row>
    <row r="660" spans="1:23" x14ac:dyDescent="0.2">
      <c r="A660" s="497"/>
      <c r="B660" s="499"/>
      <c r="C660" s="501"/>
      <c r="D660" s="501"/>
      <c r="E660" s="503"/>
      <c r="F660" s="17">
        <v>40</v>
      </c>
      <c r="G660" s="18" t="s">
        <v>12610</v>
      </c>
      <c r="H660" s="18" t="s">
        <v>12611</v>
      </c>
      <c r="I660" s="80"/>
      <c r="J660" s="18" t="s">
        <v>44</v>
      </c>
      <c r="K660" s="19">
        <v>14</v>
      </c>
      <c r="L660" s="19"/>
      <c r="M660" s="20" t="s">
        <v>34</v>
      </c>
      <c r="N660" s="20" t="s">
        <v>34</v>
      </c>
      <c r="O660" s="18"/>
      <c r="P660" s="18"/>
      <c r="Q660" s="18"/>
      <c r="R660" s="18"/>
      <c r="S660" s="18"/>
      <c r="T660" s="18"/>
      <c r="U660" s="18"/>
      <c r="V660" s="18"/>
      <c r="W660" s="34"/>
    </row>
    <row r="661" spans="1:23" x14ac:dyDescent="0.2">
      <c r="A661" s="497"/>
      <c r="B661" s="499"/>
      <c r="C661" s="501"/>
      <c r="D661" s="501"/>
      <c r="E661" s="503"/>
      <c r="F661" s="17">
        <v>41</v>
      </c>
      <c r="G661" s="18" t="s">
        <v>7078</v>
      </c>
      <c r="H661" s="18" t="s">
        <v>12612</v>
      </c>
      <c r="I661" s="80"/>
      <c r="J661" s="18" t="s">
        <v>32</v>
      </c>
      <c r="K661" s="19">
        <v>8</v>
      </c>
      <c r="L661" s="19"/>
      <c r="M661" s="20" t="s">
        <v>33</v>
      </c>
      <c r="N661" s="20" t="s">
        <v>34</v>
      </c>
      <c r="O661" s="18"/>
      <c r="P661" s="18"/>
      <c r="Q661" s="18"/>
      <c r="R661" s="18"/>
      <c r="S661" s="18"/>
      <c r="T661" s="18"/>
      <c r="U661" s="18"/>
      <c r="V661" s="18"/>
      <c r="W661" s="34"/>
    </row>
    <row r="662" spans="1:23" x14ac:dyDescent="0.2">
      <c r="A662" s="497"/>
      <c r="B662" s="499"/>
      <c r="C662" s="501"/>
      <c r="D662" s="501"/>
      <c r="E662" s="503"/>
      <c r="F662" s="17">
        <v>42</v>
      </c>
      <c r="G662" s="18" t="s">
        <v>7080</v>
      </c>
      <c r="H662" s="18" t="s">
        <v>12613</v>
      </c>
      <c r="I662" s="80"/>
      <c r="J662" s="18" t="s">
        <v>32</v>
      </c>
      <c r="K662" s="19">
        <v>6</v>
      </c>
      <c r="L662" s="19"/>
      <c r="M662" s="20" t="s">
        <v>33</v>
      </c>
      <c r="N662" s="20" t="s">
        <v>34</v>
      </c>
      <c r="O662" s="18"/>
      <c r="P662" s="18"/>
      <c r="Q662" s="18"/>
      <c r="R662" s="18"/>
      <c r="S662" s="18"/>
      <c r="T662" s="18"/>
      <c r="U662" s="18"/>
      <c r="V662" s="18"/>
      <c r="W662" s="34"/>
    </row>
    <row r="663" spans="1:23" x14ac:dyDescent="0.2">
      <c r="A663" s="497"/>
      <c r="B663" s="499"/>
      <c r="C663" s="501"/>
      <c r="D663" s="501"/>
      <c r="E663" s="503"/>
      <c r="F663" s="17">
        <v>43</v>
      </c>
      <c r="G663" s="18" t="s">
        <v>1078</v>
      </c>
      <c r="H663" s="18" t="s">
        <v>12614</v>
      </c>
      <c r="I663" s="80"/>
      <c r="J663" s="18" t="s">
        <v>123</v>
      </c>
      <c r="K663" s="19"/>
      <c r="L663" s="19"/>
      <c r="M663" s="20" t="s">
        <v>34</v>
      </c>
      <c r="N663" s="20" t="s">
        <v>34</v>
      </c>
      <c r="O663" s="18" t="s">
        <v>124</v>
      </c>
      <c r="P663" s="18"/>
      <c r="Q663" s="18"/>
      <c r="R663" s="18"/>
      <c r="S663" s="18"/>
      <c r="T663" s="18"/>
      <c r="U663" s="18"/>
      <c r="V663" s="18"/>
      <c r="W663" s="34"/>
    </row>
    <row r="664" spans="1:23" x14ac:dyDescent="0.2">
      <c r="A664" s="512" t="s">
        <v>12615</v>
      </c>
      <c r="B664" s="513" t="s">
        <v>11329</v>
      </c>
      <c r="C664" s="514"/>
      <c r="D664" s="514" t="s">
        <v>12616</v>
      </c>
      <c r="E664" s="515">
        <v>12639424</v>
      </c>
      <c r="F664" s="259">
        <v>1</v>
      </c>
      <c r="G664" s="260" t="s">
        <v>12617</v>
      </c>
      <c r="H664" s="260" t="s">
        <v>12618</v>
      </c>
      <c r="I664" s="261"/>
      <c r="J664" s="260" t="s">
        <v>32</v>
      </c>
      <c r="K664" s="262">
        <v>2</v>
      </c>
      <c r="L664" s="262"/>
      <c r="M664" s="263" t="s">
        <v>33</v>
      </c>
      <c r="N664" s="263" t="s">
        <v>33</v>
      </c>
      <c r="O664" s="55" t="s">
        <v>45</v>
      </c>
      <c r="P664" s="55"/>
      <c r="Q664" s="55"/>
      <c r="R664" s="55"/>
      <c r="S664" s="55"/>
      <c r="T664" s="55"/>
      <c r="U664" s="55"/>
      <c r="V664" s="55"/>
      <c r="W664" s="123"/>
    </row>
    <row r="665" spans="1:23" x14ac:dyDescent="0.2">
      <c r="A665" s="497"/>
      <c r="B665" s="499"/>
      <c r="C665" s="501"/>
      <c r="D665" s="501"/>
      <c r="E665" s="503"/>
      <c r="F665" s="41">
        <v>2</v>
      </c>
      <c r="G665" s="42" t="s">
        <v>12619</v>
      </c>
      <c r="H665" s="42" t="s">
        <v>12620</v>
      </c>
      <c r="I665" s="85"/>
      <c r="J665" s="42" t="s">
        <v>32</v>
      </c>
      <c r="K665" s="43">
        <v>2</v>
      </c>
      <c r="L665" s="43"/>
      <c r="M665" s="44" t="s">
        <v>33</v>
      </c>
      <c r="N665" s="44" t="s">
        <v>33</v>
      </c>
      <c r="O665" s="18" t="s">
        <v>45</v>
      </c>
      <c r="P665" s="18"/>
      <c r="Q665" s="18"/>
      <c r="R665" s="18"/>
      <c r="S665" s="18"/>
      <c r="T665" s="18"/>
      <c r="U665" s="18"/>
      <c r="V665" s="18"/>
      <c r="W665" s="34"/>
    </row>
    <row r="666" spans="1:23" x14ac:dyDescent="0.2">
      <c r="A666" s="497"/>
      <c r="B666" s="499"/>
      <c r="C666" s="501"/>
      <c r="D666" s="501"/>
      <c r="E666" s="503"/>
      <c r="F666" s="41">
        <v>3</v>
      </c>
      <c r="G666" s="42" t="s">
        <v>12621</v>
      </c>
      <c r="H666" s="42" t="s">
        <v>12622</v>
      </c>
      <c r="I666" s="85"/>
      <c r="J666" s="42" t="s">
        <v>32</v>
      </c>
      <c r="K666" s="43">
        <v>4</v>
      </c>
      <c r="L666" s="43"/>
      <c r="M666" s="44" t="s">
        <v>33</v>
      </c>
      <c r="N666" s="44" t="s">
        <v>33</v>
      </c>
      <c r="O666" s="18" t="s">
        <v>40</v>
      </c>
      <c r="P666" s="18"/>
      <c r="Q666" s="18"/>
      <c r="R666" s="18"/>
      <c r="S666" s="18"/>
      <c r="T666" s="18"/>
      <c r="U666" s="18"/>
      <c r="V666" s="18"/>
      <c r="W666" s="34"/>
    </row>
    <row r="667" spans="1:23" x14ac:dyDescent="0.2">
      <c r="A667" s="497"/>
      <c r="B667" s="499"/>
      <c r="C667" s="501"/>
      <c r="D667" s="501"/>
      <c r="E667" s="503"/>
      <c r="F667" s="41">
        <v>4</v>
      </c>
      <c r="G667" s="42" t="s">
        <v>12623</v>
      </c>
      <c r="H667" s="42" t="s">
        <v>12624</v>
      </c>
      <c r="I667" s="85"/>
      <c r="J667" s="42" t="s">
        <v>32</v>
      </c>
      <c r="K667" s="43">
        <v>1</v>
      </c>
      <c r="L667" s="43"/>
      <c r="M667" s="44" t="s">
        <v>33</v>
      </c>
      <c r="N667" s="44" t="s">
        <v>33</v>
      </c>
      <c r="O667" s="18" t="s">
        <v>37</v>
      </c>
      <c r="P667" s="18"/>
      <c r="Q667" s="18"/>
      <c r="R667" s="18"/>
      <c r="S667" s="18"/>
      <c r="T667" s="18"/>
      <c r="U667" s="18"/>
      <c r="V667" s="18"/>
      <c r="W667" s="34"/>
    </row>
    <row r="668" spans="1:23" x14ac:dyDescent="0.2">
      <c r="A668" s="497"/>
      <c r="B668" s="499"/>
      <c r="C668" s="501"/>
      <c r="D668" s="501"/>
      <c r="E668" s="503"/>
      <c r="F668" s="17">
        <v>5</v>
      </c>
      <c r="G668" s="18" t="s">
        <v>12625</v>
      </c>
      <c r="H668" s="18" t="s">
        <v>12626</v>
      </c>
      <c r="I668" s="80"/>
      <c r="J668" s="18" t="s">
        <v>32</v>
      </c>
      <c r="K668" s="19">
        <v>2</v>
      </c>
      <c r="L668" s="19"/>
      <c r="M668" s="20" t="s">
        <v>33</v>
      </c>
      <c r="N668" s="20" t="s">
        <v>34</v>
      </c>
      <c r="O668" s="18" t="s">
        <v>45</v>
      </c>
      <c r="P668" s="18"/>
      <c r="Q668" s="18"/>
      <c r="R668" s="18"/>
      <c r="S668" s="18"/>
      <c r="T668" s="18"/>
      <c r="U668" s="18"/>
      <c r="V668" s="18"/>
      <c r="W668" s="34"/>
    </row>
    <row r="669" spans="1:23" x14ac:dyDescent="0.2">
      <c r="A669" s="497"/>
      <c r="B669" s="499"/>
      <c r="C669" s="501"/>
      <c r="D669" s="501"/>
      <c r="E669" s="503"/>
      <c r="F669" s="17">
        <v>6</v>
      </c>
      <c r="G669" s="18" t="s">
        <v>12627</v>
      </c>
      <c r="H669" s="18" t="s">
        <v>12628</v>
      </c>
      <c r="I669" s="80"/>
      <c r="J669" s="18" t="s">
        <v>32</v>
      </c>
      <c r="K669" s="19">
        <v>4</v>
      </c>
      <c r="L669" s="19"/>
      <c r="M669" s="20" t="s">
        <v>33</v>
      </c>
      <c r="N669" s="20" t="s">
        <v>34</v>
      </c>
      <c r="O669" s="18" t="s">
        <v>40</v>
      </c>
      <c r="P669" s="18"/>
      <c r="Q669" s="18"/>
      <c r="R669" s="18"/>
      <c r="S669" s="18"/>
      <c r="T669" s="18"/>
      <c r="U669" s="18"/>
      <c r="V669" s="18"/>
      <c r="W669" s="34"/>
    </row>
    <row r="670" spans="1:23" x14ac:dyDescent="0.2">
      <c r="A670" s="497"/>
      <c r="B670" s="499"/>
      <c r="C670" s="501"/>
      <c r="D670" s="501"/>
      <c r="E670" s="503"/>
      <c r="F670" s="17">
        <v>7</v>
      </c>
      <c r="G670" s="18" t="s">
        <v>12629</v>
      </c>
      <c r="H670" s="18" t="s">
        <v>12630</v>
      </c>
      <c r="I670" s="80"/>
      <c r="J670" s="18" t="s">
        <v>32</v>
      </c>
      <c r="K670" s="19">
        <v>7</v>
      </c>
      <c r="L670" s="19"/>
      <c r="M670" s="20" t="s">
        <v>33</v>
      </c>
      <c r="N670" s="20" t="s">
        <v>34</v>
      </c>
      <c r="O670" s="18" t="s">
        <v>235</v>
      </c>
      <c r="P670" s="18"/>
      <c r="Q670" s="18"/>
      <c r="R670" s="18"/>
      <c r="S670" s="18"/>
      <c r="T670" s="18"/>
      <c r="U670" s="18"/>
      <c r="V670" s="18"/>
      <c r="W670" s="34"/>
    </row>
    <row r="671" spans="1:23" x14ac:dyDescent="0.2">
      <c r="A671" s="497"/>
      <c r="B671" s="499"/>
      <c r="C671" s="501"/>
      <c r="D671" s="501"/>
      <c r="E671" s="503"/>
      <c r="F671" s="17">
        <v>8</v>
      </c>
      <c r="G671" s="18" t="s">
        <v>12631</v>
      </c>
      <c r="H671" s="18" t="s">
        <v>12632</v>
      </c>
      <c r="I671" s="80"/>
      <c r="J671" s="18" t="s">
        <v>32</v>
      </c>
      <c r="K671" s="19">
        <v>1</v>
      </c>
      <c r="L671" s="19"/>
      <c r="M671" s="20" t="s">
        <v>33</v>
      </c>
      <c r="N671" s="20" t="s">
        <v>34</v>
      </c>
      <c r="O671" s="18" t="s">
        <v>37</v>
      </c>
      <c r="P671" s="18"/>
      <c r="Q671" s="18"/>
      <c r="R671" s="18"/>
      <c r="S671" s="18"/>
      <c r="T671" s="18"/>
      <c r="U671" s="18"/>
      <c r="V671" s="18"/>
      <c r="W671" s="34"/>
    </row>
    <row r="672" spans="1:23" x14ac:dyDescent="0.2">
      <c r="A672" s="497"/>
      <c r="B672" s="499"/>
      <c r="C672" s="501"/>
      <c r="D672" s="501"/>
      <c r="E672" s="503"/>
      <c r="F672" s="17">
        <v>9</v>
      </c>
      <c r="G672" s="18" t="s">
        <v>12633</v>
      </c>
      <c r="H672" s="18" t="s">
        <v>12634</v>
      </c>
      <c r="I672" s="80"/>
      <c r="J672" s="18" t="s">
        <v>134</v>
      </c>
      <c r="K672" s="19">
        <v>4</v>
      </c>
      <c r="L672" s="19">
        <v>0</v>
      </c>
      <c r="M672" s="20" t="s">
        <v>33</v>
      </c>
      <c r="N672" s="20" t="s">
        <v>34</v>
      </c>
      <c r="O672" s="18" t="s">
        <v>6340</v>
      </c>
      <c r="P672" s="18"/>
      <c r="Q672" s="18"/>
      <c r="R672" s="18"/>
      <c r="S672" s="18"/>
      <c r="T672" s="18"/>
      <c r="U672" s="18"/>
      <c r="V672" s="18"/>
      <c r="W672" s="34"/>
    </row>
    <row r="673" spans="1:23" x14ac:dyDescent="0.2">
      <c r="A673" s="497"/>
      <c r="B673" s="499"/>
      <c r="C673" s="501"/>
      <c r="D673" s="501"/>
      <c r="E673" s="503"/>
      <c r="F673" s="17">
        <v>10</v>
      </c>
      <c r="G673" s="18" t="s">
        <v>12635</v>
      </c>
      <c r="H673" s="18" t="s">
        <v>12636</v>
      </c>
      <c r="I673" s="80"/>
      <c r="J673" s="18" t="s">
        <v>134</v>
      </c>
      <c r="K673" s="19">
        <v>2</v>
      </c>
      <c r="L673" s="19">
        <v>0</v>
      </c>
      <c r="M673" s="20" t="s">
        <v>33</v>
      </c>
      <c r="N673" s="20" t="s">
        <v>34</v>
      </c>
      <c r="O673" s="18" t="s">
        <v>5427</v>
      </c>
      <c r="P673" s="18"/>
      <c r="Q673" s="18"/>
      <c r="R673" s="18"/>
      <c r="S673" s="18"/>
      <c r="T673" s="18"/>
      <c r="U673" s="18"/>
      <c r="V673" s="18"/>
      <c r="W673" s="34"/>
    </row>
    <row r="674" spans="1:23" x14ac:dyDescent="0.2">
      <c r="A674" s="497"/>
      <c r="B674" s="499"/>
      <c r="C674" s="501"/>
      <c r="D674" s="501"/>
      <c r="E674" s="503"/>
      <c r="F674" s="17">
        <v>11</v>
      </c>
      <c r="G674" s="18" t="s">
        <v>12637</v>
      </c>
      <c r="H674" s="18" t="s">
        <v>12638</v>
      </c>
      <c r="I674" s="80"/>
      <c r="J674" s="18" t="s">
        <v>134</v>
      </c>
      <c r="K674" s="19">
        <v>4</v>
      </c>
      <c r="L674" s="19">
        <v>0</v>
      </c>
      <c r="M674" s="20" t="s">
        <v>33</v>
      </c>
      <c r="N674" s="20" t="s">
        <v>34</v>
      </c>
      <c r="O674" s="18" t="s">
        <v>6340</v>
      </c>
      <c r="P674" s="18"/>
      <c r="Q674" s="18"/>
      <c r="R674" s="18"/>
      <c r="S674" s="18"/>
      <c r="T674" s="18"/>
      <c r="U674" s="18"/>
      <c r="V674" s="18"/>
      <c r="W674" s="34"/>
    </row>
    <row r="675" spans="1:23" x14ac:dyDescent="0.2">
      <c r="A675" s="497"/>
      <c r="B675" s="499"/>
      <c r="C675" s="501"/>
      <c r="D675" s="501"/>
      <c r="E675" s="503"/>
      <c r="F675" s="17">
        <v>12</v>
      </c>
      <c r="G675" s="18" t="s">
        <v>12639</v>
      </c>
      <c r="H675" s="18" t="s">
        <v>12640</v>
      </c>
      <c r="I675" s="80"/>
      <c r="J675" s="18" t="s">
        <v>134</v>
      </c>
      <c r="K675" s="19">
        <v>2</v>
      </c>
      <c r="L675" s="19">
        <v>0</v>
      </c>
      <c r="M675" s="20" t="s">
        <v>33</v>
      </c>
      <c r="N675" s="20" t="s">
        <v>34</v>
      </c>
      <c r="O675" s="18" t="s">
        <v>5427</v>
      </c>
      <c r="P675" s="18"/>
      <c r="Q675" s="18"/>
      <c r="R675" s="18"/>
      <c r="S675" s="18"/>
      <c r="T675" s="18"/>
      <c r="U675" s="18"/>
      <c r="V675" s="18"/>
      <c r="W675" s="34"/>
    </row>
    <row r="676" spans="1:23" x14ac:dyDescent="0.2">
      <c r="A676" s="497"/>
      <c r="B676" s="499"/>
      <c r="C676" s="501"/>
      <c r="D676" s="501"/>
      <c r="E676" s="503"/>
      <c r="F676" s="17">
        <v>13</v>
      </c>
      <c r="G676" s="18" t="s">
        <v>12641</v>
      </c>
      <c r="H676" s="18" t="s">
        <v>12642</v>
      </c>
      <c r="I676" s="80"/>
      <c r="J676" s="18" t="s">
        <v>134</v>
      </c>
      <c r="K676" s="19">
        <v>2</v>
      </c>
      <c r="L676" s="19">
        <v>0</v>
      </c>
      <c r="M676" s="20" t="s">
        <v>33</v>
      </c>
      <c r="N676" s="20" t="s">
        <v>34</v>
      </c>
      <c r="O676" s="18" t="s">
        <v>5427</v>
      </c>
      <c r="P676" s="18"/>
      <c r="Q676" s="18"/>
      <c r="R676" s="18"/>
      <c r="S676" s="18"/>
      <c r="T676" s="18"/>
      <c r="U676" s="18"/>
      <c r="V676" s="18"/>
      <c r="W676" s="34"/>
    </row>
    <row r="677" spans="1:23" x14ac:dyDescent="0.2">
      <c r="A677" s="497"/>
      <c r="B677" s="499"/>
      <c r="C677" s="501"/>
      <c r="D677" s="501"/>
      <c r="E677" s="503"/>
      <c r="F677" s="17">
        <v>14</v>
      </c>
      <c r="G677" s="18" t="s">
        <v>12643</v>
      </c>
      <c r="H677" s="18" t="s">
        <v>12644</v>
      </c>
      <c r="I677" s="80"/>
      <c r="J677" s="18" t="s">
        <v>32</v>
      </c>
      <c r="K677" s="19">
        <v>1</v>
      </c>
      <c r="L677" s="19"/>
      <c r="M677" s="20" t="s">
        <v>33</v>
      </c>
      <c r="N677" s="20" t="s">
        <v>34</v>
      </c>
      <c r="O677" s="18" t="s">
        <v>37</v>
      </c>
      <c r="P677" s="18"/>
      <c r="Q677" s="18"/>
      <c r="R677" s="18"/>
      <c r="S677" s="18"/>
      <c r="T677" s="18"/>
      <c r="U677" s="18"/>
      <c r="V677" s="18"/>
      <c r="W677" s="34"/>
    </row>
    <row r="678" spans="1:23" x14ac:dyDescent="0.2">
      <c r="A678" s="497"/>
      <c r="B678" s="499"/>
      <c r="C678" s="501"/>
      <c r="D678" s="501"/>
      <c r="E678" s="503"/>
      <c r="F678" s="17">
        <v>15</v>
      </c>
      <c r="G678" s="18" t="s">
        <v>7078</v>
      </c>
      <c r="H678" s="18" t="s">
        <v>12645</v>
      </c>
      <c r="I678" s="80"/>
      <c r="J678" s="18" t="s">
        <v>32</v>
      </c>
      <c r="K678" s="19">
        <v>8</v>
      </c>
      <c r="L678" s="19"/>
      <c r="M678" s="20" t="s">
        <v>33</v>
      </c>
      <c r="N678" s="20" t="s">
        <v>34</v>
      </c>
      <c r="O678" s="18"/>
      <c r="P678" s="18"/>
      <c r="Q678" s="18"/>
      <c r="R678" s="18"/>
      <c r="S678" s="18"/>
      <c r="T678" s="18"/>
      <c r="U678" s="18"/>
      <c r="V678" s="18"/>
      <c r="W678" s="34"/>
    </row>
    <row r="679" spans="1:23" x14ac:dyDescent="0.2">
      <c r="A679" s="497"/>
      <c r="B679" s="499"/>
      <c r="C679" s="501"/>
      <c r="D679" s="501"/>
      <c r="E679" s="503"/>
      <c r="F679" s="17">
        <v>16</v>
      </c>
      <c r="G679" s="18" t="s">
        <v>7080</v>
      </c>
      <c r="H679" s="18" t="s">
        <v>12646</v>
      </c>
      <c r="I679" s="80"/>
      <c r="J679" s="18" t="s">
        <v>32</v>
      </c>
      <c r="K679" s="19">
        <v>6</v>
      </c>
      <c r="L679" s="19"/>
      <c r="M679" s="20" t="s">
        <v>33</v>
      </c>
      <c r="N679" s="20" t="s">
        <v>34</v>
      </c>
      <c r="O679" s="18"/>
      <c r="P679" s="18"/>
      <c r="Q679" s="18"/>
      <c r="R679" s="18"/>
      <c r="S679" s="18"/>
      <c r="T679" s="18"/>
      <c r="U679" s="18"/>
      <c r="V679" s="18"/>
      <c r="W679" s="34"/>
    </row>
    <row r="680" spans="1:23" x14ac:dyDescent="0.2">
      <c r="A680" s="497"/>
      <c r="B680" s="499"/>
      <c r="C680" s="501"/>
      <c r="D680" s="501"/>
      <c r="E680" s="503"/>
      <c r="F680" s="17">
        <v>17</v>
      </c>
      <c r="G680" s="18" t="s">
        <v>1078</v>
      </c>
      <c r="H680" s="18" t="s">
        <v>12647</v>
      </c>
      <c r="I680" s="80"/>
      <c r="J680" s="18" t="s">
        <v>123</v>
      </c>
      <c r="K680" s="19"/>
      <c r="L680" s="19"/>
      <c r="M680" s="20" t="s">
        <v>34</v>
      </c>
      <c r="N680" s="20" t="s">
        <v>34</v>
      </c>
      <c r="O680" s="18" t="s">
        <v>124</v>
      </c>
      <c r="P680" s="18"/>
      <c r="Q680" s="18"/>
      <c r="R680" s="18"/>
      <c r="S680" s="18"/>
      <c r="T680" s="18"/>
      <c r="U680" s="18"/>
      <c r="V680" s="18"/>
      <c r="W680" s="34"/>
    </row>
    <row r="681" spans="1:23" x14ac:dyDescent="0.2">
      <c r="A681" s="496" t="s">
        <v>12648</v>
      </c>
      <c r="B681" s="498" t="s">
        <v>11331</v>
      </c>
      <c r="C681" s="500"/>
      <c r="D681" s="500" t="s">
        <v>12649</v>
      </c>
      <c r="E681" s="502">
        <v>12639424</v>
      </c>
      <c r="F681" s="27">
        <v>1</v>
      </c>
      <c r="G681" s="28" t="s">
        <v>7399</v>
      </c>
      <c r="H681" s="28" t="s">
        <v>12650</v>
      </c>
      <c r="I681" s="79"/>
      <c r="J681" s="28" t="s">
        <v>32</v>
      </c>
      <c r="K681" s="29">
        <v>4</v>
      </c>
      <c r="L681" s="29"/>
      <c r="M681" s="30" t="s">
        <v>33</v>
      </c>
      <c r="N681" s="30" t="s">
        <v>33</v>
      </c>
      <c r="O681" s="28" t="s">
        <v>40</v>
      </c>
      <c r="P681" s="28"/>
      <c r="Q681" s="28"/>
      <c r="R681" s="28"/>
      <c r="S681" s="28"/>
      <c r="T681" s="28"/>
      <c r="U681" s="28"/>
      <c r="V681" s="28"/>
      <c r="W681" s="33"/>
    </row>
    <row r="682" spans="1:23" x14ac:dyDescent="0.2">
      <c r="A682" s="497"/>
      <c r="B682" s="499"/>
      <c r="C682" s="501"/>
      <c r="D682" s="501"/>
      <c r="E682" s="503"/>
      <c r="F682" s="17">
        <v>2</v>
      </c>
      <c r="G682" s="18" t="s">
        <v>7401</v>
      </c>
      <c r="H682" s="18" t="s">
        <v>12651</v>
      </c>
      <c r="I682" s="80"/>
      <c r="J682" s="18" t="s">
        <v>32</v>
      </c>
      <c r="K682" s="19">
        <v>4</v>
      </c>
      <c r="L682" s="19"/>
      <c r="M682" s="20" t="s">
        <v>33</v>
      </c>
      <c r="N682" s="20" t="s">
        <v>33</v>
      </c>
      <c r="O682" s="18" t="s">
        <v>40</v>
      </c>
      <c r="P682" s="18"/>
      <c r="Q682" s="18"/>
      <c r="R682" s="18"/>
      <c r="S682" s="18"/>
      <c r="T682" s="18"/>
      <c r="U682" s="18"/>
      <c r="V682" s="18"/>
      <c r="W682" s="34"/>
    </row>
    <row r="683" spans="1:23" x14ac:dyDescent="0.2">
      <c r="A683" s="497"/>
      <c r="B683" s="499"/>
      <c r="C683" s="501"/>
      <c r="D683" s="501"/>
      <c r="E683" s="503"/>
      <c r="F683" s="17">
        <v>3</v>
      </c>
      <c r="G683" s="18" t="s">
        <v>347</v>
      </c>
      <c r="H683" s="18" t="s">
        <v>12652</v>
      </c>
      <c r="I683" s="80"/>
      <c r="J683" s="18" t="s">
        <v>32</v>
      </c>
      <c r="K683" s="19">
        <v>8</v>
      </c>
      <c r="L683" s="19"/>
      <c r="M683" s="20" t="s">
        <v>33</v>
      </c>
      <c r="N683" s="20" t="s">
        <v>33</v>
      </c>
      <c r="O683" s="18" t="s">
        <v>42</v>
      </c>
      <c r="P683" s="18"/>
      <c r="Q683" s="18"/>
      <c r="R683" s="18"/>
      <c r="S683" s="18"/>
      <c r="T683" s="18"/>
      <c r="U683" s="18"/>
      <c r="V683" s="18"/>
      <c r="W683" s="34"/>
    </row>
    <row r="684" spans="1:23" x14ac:dyDescent="0.2">
      <c r="A684" s="497"/>
      <c r="B684" s="499"/>
      <c r="C684" s="501"/>
      <c r="D684" s="501"/>
      <c r="E684" s="503"/>
      <c r="F684" s="17">
        <v>4</v>
      </c>
      <c r="G684" s="18" t="s">
        <v>12653</v>
      </c>
      <c r="H684" s="18" t="s">
        <v>12654</v>
      </c>
      <c r="I684" s="80"/>
      <c r="J684" s="18" t="s">
        <v>134</v>
      </c>
      <c r="K684" s="19">
        <v>7</v>
      </c>
      <c r="L684" s="19">
        <v>0</v>
      </c>
      <c r="M684" s="20" t="s">
        <v>33</v>
      </c>
      <c r="N684" s="20" t="s">
        <v>33</v>
      </c>
      <c r="O684" s="18" t="s">
        <v>201</v>
      </c>
      <c r="P684" s="18"/>
      <c r="Q684" s="18"/>
      <c r="R684" s="18"/>
      <c r="S684" s="18"/>
      <c r="T684" s="18"/>
      <c r="U684" s="18"/>
      <c r="V684" s="18"/>
      <c r="W684" s="34"/>
    </row>
    <row r="685" spans="1:23" x14ac:dyDescent="0.2">
      <c r="A685" s="497"/>
      <c r="B685" s="499"/>
      <c r="C685" s="501"/>
      <c r="D685" s="501"/>
      <c r="E685" s="503"/>
      <c r="F685" s="17">
        <v>5</v>
      </c>
      <c r="G685" s="18" t="s">
        <v>6948</v>
      </c>
      <c r="H685" s="18" t="s">
        <v>12655</v>
      </c>
      <c r="I685" s="80"/>
      <c r="J685" s="18" t="s">
        <v>32</v>
      </c>
      <c r="K685" s="19">
        <v>12</v>
      </c>
      <c r="L685" s="19"/>
      <c r="M685" s="20" t="s">
        <v>33</v>
      </c>
      <c r="N685" s="20" t="s">
        <v>34</v>
      </c>
      <c r="O685" s="18" t="s">
        <v>204</v>
      </c>
      <c r="P685" s="18"/>
      <c r="Q685" s="18"/>
      <c r="R685" s="18"/>
      <c r="S685" s="18"/>
      <c r="T685" s="18"/>
      <c r="U685" s="18"/>
      <c r="V685" s="18"/>
      <c r="W685" s="34"/>
    </row>
    <row r="686" spans="1:23" x14ac:dyDescent="0.2">
      <c r="A686" s="497"/>
      <c r="B686" s="499"/>
      <c r="C686" s="501"/>
      <c r="D686" s="501"/>
      <c r="E686" s="503"/>
      <c r="F686" s="17">
        <v>6</v>
      </c>
      <c r="G686" s="18" t="s">
        <v>4193</v>
      </c>
      <c r="H686" s="18" t="s">
        <v>12656</v>
      </c>
      <c r="I686" s="80"/>
      <c r="J686" s="18" t="s">
        <v>32</v>
      </c>
      <c r="K686" s="19">
        <v>1</v>
      </c>
      <c r="L686" s="19"/>
      <c r="M686" s="20" t="s">
        <v>33</v>
      </c>
      <c r="N686" s="20" t="s">
        <v>34</v>
      </c>
      <c r="O686" s="18" t="s">
        <v>37</v>
      </c>
      <c r="P686" s="18"/>
      <c r="Q686" s="18"/>
      <c r="R686" s="18"/>
      <c r="S686" s="18"/>
      <c r="T686" s="18"/>
      <c r="U686" s="18"/>
      <c r="V686" s="18"/>
      <c r="W686" s="34"/>
    </row>
    <row r="687" spans="1:23" x14ac:dyDescent="0.2">
      <c r="A687" s="497"/>
      <c r="B687" s="499"/>
      <c r="C687" s="501"/>
      <c r="D687" s="501"/>
      <c r="E687" s="503"/>
      <c r="F687" s="17">
        <v>7</v>
      </c>
      <c r="G687" s="18" t="s">
        <v>6951</v>
      </c>
      <c r="H687" s="18" t="s">
        <v>12657</v>
      </c>
      <c r="I687" s="80"/>
      <c r="J687" s="18" t="s">
        <v>32</v>
      </c>
      <c r="K687" s="19">
        <v>1</v>
      </c>
      <c r="L687" s="19"/>
      <c r="M687" s="20" t="s">
        <v>33</v>
      </c>
      <c r="N687" s="20" t="s">
        <v>34</v>
      </c>
      <c r="O687" s="18" t="s">
        <v>37</v>
      </c>
      <c r="P687" s="18"/>
      <c r="Q687" s="18"/>
      <c r="R687" s="18"/>
      <c r="S687" s="18"/>
      <c r="T687" s="18"/>
      <c r="U687" s="18"/>
      <c r="V687" s="18"/>
      <c r="W687" s="34"/>
    </row>
    <row r="688" spans="1:23" x14ac:dyDescent="0.2">
      <c r="A688" s="497"/>
      <c r="B688" s="499"/>
      <c r="C688" s="501"/>
      <c r="D688" s="501"/>
      <c r="E688" s="503"/>
      <c r="F688" s="17">
        <v>8</v>
      </c>
      <c r="G688" s="18" t="s">
        <v>6953</v>
      </c>
      <c r="H688" s="18" t="s">
        <v>12658</v>
      </c>
      <c r="I688" s="80"/>
      <c r="J688" s="18" t="s">
        <v>32</v>
      </c>
      <c r="K688" s="19">
        <v>1</v>
      </c>
      <c r="L688" s="19"/>
      <c r="M688" s="20" t="s">
        <v>33</v>
      </c>
      <c r="N688" s="20" t="s">
        <v>34</v>
      </c>
      <c r="O688" s="18" t="s">
        <v>37</v>
      </c>
      <c r="P688" s="18"/>
      <c r="Q688" s="18"/>
      <c r="R688" s="18"/>
      <c r="S688" s="18"/>
      <c r="T688" s="18"/>
      <c r="U688" s="18"/>
      <c r="V688" s="18"/>
      <c r="W688" s="34"/>
    </row>
    <row r="689" spans="1:23" x14ac:dyDescent="0.2">
      <c r="A689" s="497"/>
      <c r="B689" s="499"/>
      <c r="C689" s="501"/>
      <c r="D689" s="501"/>
      <c r="E689" s="503"/>
      <c r="F689" s="17">
        <v>9</v>
      </c>
      <c r="G689" s="18" t="s">
        <v>6955</v>
      </c>
      <c r="H689" s="18" t="s">
        <v>12659</v>
      </c>
      <c r="I689" s="80"/>
      <c r="J689" s="18" t="s">
        <v>32</v>
      </c>
      <c r="K689" s="19">
        <v>1</v>
      </c>
      <c r="L689" s="19"/>
      <c r="M689" s="20" t="s">
        <v>33</v>
      </c>
      <c r="N689" s="20" t="s">
        <v>34</v>
      </c>
      <c r="O689" s="18" t="s">
        <v>37</v>
      </c>
      <c r="P689" s="18"/>
      <c r="Q689" s="18"/>
      <c r="R689" s="18"/>
      <c r="S689" s="18"/>
      <c r="T689" s="18"/>
      <c r="U689" s="18"/>
      <c r="V689" s="18"/>
      <c r="W689" s="34"/>
    </row>
    <row r="690" spans="1:23" x14ac:dyDescent="0.2">
      <c r="A690" s="497"/>
      <c r="B690" s="499"/>
      <c r="C690" s="501"/>
      <c r="D690" s="501"/>
      <c r="E690" s="503"/>
      <c r="F690" s="17">
        <v>10</v>
      </c>
      <c r="G690" s="18" t="s">
        <v>6957</v>
      </c>
      <c r="H690" s="18" t="s">
        <v>12660</v>
      </c>
      <c r="I690" s="80"/>
      <c r="J690" s="18" t="s">
        <v>32</v>
      </c>
      <c r="K690" s="19">
        <v>4</v>
      </c>
      <c r="L690" s="19"/>
      <c r="M690" s="20" t="s">
        <v>33</v>
      </c>
      <c r="N690" s="20" t="s">
        <v>34</v>
      </c>
      <c r="O690" s="18" t="s">
        <v>40</v>
      </c>
      <c r="P690" s="18"/>
      <c r="Q690" s="18"/>
      <c r="R690" s="18"/>
      <c r="S690" s="18"/>
      <c r="T690" s="18"/>
      <c r="U690" s="18"/>
      <c r="V690" s="18"/>
      <c r="W690" s="34"/>
    </row>
    <row r="691" spans="1:23" x14ac:dyDescent="0.2">
      <c r="A691" s="497"/>
      <c r="B691" s="499"/>
      <c r="C691" s="501"/>
      <c r="D691" s="501"/>
      <c r="E691" s="503"/>
      <c r="F691" s="17">
        <v>11</v>
      </c>
      <c r="G691" s="18" t="s">
        <v>6959</v>
      </c>
      <c r="H691" s="18" t="s">
        <v>12661</v>
      </c>
      <c r="I691" s="80"/>
      <c r="J691" s="18" t="s">
        <v>134</v>
      </c>
      <c r="K691" s="19">
        <v>4</v>
      </c>
      <c r="L691" s="19">
        <v>0</v>
      </c>
      <c r="M691" s="20" t="s">
        <v>33</v>
      </c>
      <c r="N691" s="20" t="s">
        <v>34</v>
      </c>
      <c r="O691" s="18" t="s">
        <v>6340</v>
      </c>
      <c r="P691" s="18"/>
      <c r="Q691" s="18"/>
      <c r="R691" s="18"/>
      <c r="S691" s="18"/>
      <c r="T691" s="18"/>
      <c r="U691" s="18"/>
      <c r="V691" s="18"/>
      <c r="W691" s="34"/>
    </row>
    <row r="692" spans="1:23" x14ac:dyDescent="0.2">
      <c r="A692" s="497"/>
      <c r="B692" s="499"/>
      <c r="C692" s="501"/>
      <c r="D692" s="501"/>
      <c r="E692" s="503"/>
      <c r="F692" s="17">
        <v>12</v>
      </c>
      <c r="G692" s="18" t="s">
        <v>6961</v>
      </c>
      <c r="H692" s="18" t="s">
        <v>12662</v>
      </c>
      <c r="I692" s="80"/>
      <c r="J692" s="18" t="s">
        <v>134</v>
      </c>
      <c r="K692" s="19">
        <v>4</v>
      </c>
      <c r="L692" s="19">
        <v>0</v>
      </c>
      <c r="M692" s="20" t="s">
        <v>33</v>
      </c>
      <c r="N692" s="20" t="s">
        <v>34</v>
      </c>
      <c r="O692" s="18" t="s">
        <v>6340</v>
      </c>
      <c r="P692" s="18"/>
      <c r="Q692" s="18"/>
      <c r="R692" s="18"/>
      <c r="S692" s="18"/>
      <c r="T692" s="18"/>
      <c r="U692" s="18"/>
      <c r="V692" s="18"/>
      <c r="W692" s="34"/>
    </row>
    <row r="693" spans="1:23" x14ac:dyDescent="0.2">
      <c r="A693" s="497"/>
      <c r="B693" s="499"/>
      <c r="C693" s="501"/>
      <c r="D693" s="501"/>
      <c r="E693" s="503"/>
      <c r="F693" s="17">
        <v>13</v>
      </c>
      <c r="G693" s="18" t="s">
        <v>6963</v>
      </c>
      <c r="H693" s="18" t="s">
        <v>12663</v>
      </c>
      <c r="I693" s="80"/>
      <c r="J693" s="18" t="s">
        <v>134</v>
      </c>
      <c r="K693" s="19">
        <v>3</v>
      </c>
      <c r="L693" s="19">
        <v>0</v>
      </c>
      <c r="M693" s="20" t="s">
        <v>33</v>
      </c>
      <c r="N693" s="20" t="s">
        <v>34</v>
      </c>
      <c r="O693" s="18" t="s">
        <v>1920</v>
      </c>
      <c r="P693" s="18"/>
      <c r="Q693" s="18"/>
      <c r="R693" s="18"/>
      <c r="S693" s="18"/>
      <c r="T693" s="18"/>
      <c r="U693" s="18"/>
      <c r="V693" s="18"/>
      <c r="W693" s="34"/>
    </row>
    <row r="694" spans="1:23" x14ac:dyDescent="0.2">
      <c r="A694" s="497"/>
      <c r="B694" s="499"/>
      <c r="C694" s="501"/>
      <c r="D694" s="501"/>
      <c r="E694" s="503"/>
      <c r="F694" s="41">
        <v>14</v>
      </c>
      <c r="G694" s="42" t="s">
        <v>2958</v>
      </c>
      <c r="H694" s="42" t="s">
        <v>12664</v>
      </c>
      <c r="I694" s="85"/>
      <c r="J694" s="42" t="s">
        <v>32</v>
      </c>
      <c r="K694" s="43">
        <v>16</v>
      </c>
      <c r="L694" s="43"/>
      <c r="M694" s="44" t="s">
        <v>33</v>
      </c>
      <c r="N694" s="44" t="s">
        <v>34</v>
      </c>
      <c r="O694" s="18" t="s">
        <v>60</v>
      </c>
      <c r="P694" s="18"/>
      <c r="Q694" s="18"/>
      <c r="R694" s="18"/>
      <c r="S694" s="18"/>
      <c r="T694" s="18"/>
      <c r="U694" s="18"/>
      <c r="V694" s="18"/>
      <c r="W694" s="34"/>
    </row>
    <row r="695" spans="1:23" x14ac:dyDescent="0.2">
      <c r="A695" s="497"/>
      <c r="B695" s="499"/>
      <c r="C695" s="501"/>
      <c r="D695" s="501"/>
      <c r="E695" s="503"/>
      <c r="F695" s="17">
        <v>15</v>
      </c>
      <c r="G695" s="18" t="s">
        <v>2769</v>
      </c>
      <c r="H695" s="18" t="s">
        <v>12665</v>
      </c>
      <c r="I695" s="80"/>
      <c r="J695" s="18" t="s">
        <v>123</v>
      </c>
      <c r="K695" s="19"/>
      <c r="L695" s="19"/>
      <c r="M695" s="20" t="s">
        <v>34</v>
      </c>
      <c r="N695" s="20" t="s">
        <v>34</v>
      </c>
      <c r="O695" s="18" t="s">
        <v>124</v>
      </c>
      <c r="P695" s="18"/>
      <c r="Q695" s="18"/>
      <c r="R695" s="18"/>
      <c r="S695" s="18"/>
      <c r="T695" s="18"/>
      <c r="U695" s="18"/>
      <c r="V695" s="18"/>
      <c r="W695" s="34"/>
    </row>
    <row r="696" spans="1:23" x14ac:dyDescent="0.2">
      <c r="A696" s="497"/>
      <c r="B696" s="499"/>
      <c r="C696" s="501"/>
      <c r="D696" s="501"/>
      <c r="E696" s="503"/>
      <c r="F696" s="17">
        <v>16</v>
      </c>
      <c r="G696" s="18" t="s">
        <v>995</v>
      </c>
      <c r="H696" s="18" t="s">
        <v>12666</v>
      </c>
      <c r="I696" s="80"/>
      <c r="J696" s="18" t="s">
        <v>123</v>
      </c>
      <c r="K696" s="19"/>
      <c r="L696" s="19"/>
      <c r="M696" s="20" t="s">
        <v>34</v>
      </c>
      <c r="N696" s="20" t="s">
        <v>34</v>
      </c>
      <c r="O696" s="18" t="s">
        <v>124</v>
      </c>
      <c r="P696" s="18"/>
      <c r="Q696" s="18"/>
      <c r="R696" s="18"/>
      <c r="S696" s="18"/>
      <c r="T696" s="18"/>
      <c r="U696" s="18"/>
      <c r="V696" s="18"/>
      <c r="W696" s="34"/>
    </row>
    <row r="697" spans="1:23" x14ac:dyDescent="0.2">
      <c r="A697" s="497"/>
      <c r="B697" s="499"/>
      <c r="C697" s="501"/>
      <c r="D697" s="501"/>
      <c r="E697" s="503"/>
      <c r="F697" s="17">
        <v>17</v>
      </c>
      <c r="G697" s="18" t="s">
        <v>2961</v>
      </c>
      <c r="H697" s="18" t="s">
        <v>12667</v>
      </c>
      <c r="I697" s="80"/>
      <c r="J697" s="18" t="s">
        <v>123</v>
      </c>
      <c r="K697" s="19"/>
      <c r="L697" s="19"/>
      <c r="M697" s="20" t="s">
        <v>34</v>
      </c>
      <c r="N697" s="20" t="s">
        <v>34</v>
      </c>
      <c r="O697" s="18" t="s">
        <v>124</v>
      </c>
      <c r="P697" s="18"/>
      <c r="Q697" s="18"/>
      <c r="R697" s="18"/>
      <c r="S697" s="18"/>
      <c r="T697" s="18"/>
      <c r="U697" s="18"/>
      <c r="V697" s="18"/>
      <c r="W697" s="34"/>
    </row>
    <row r="698" spans="1:23" x14ac:dyDescent="0.2">
      <c r="A698" s="497"/>
      <c r="B698" s="499"/>
      <c r="C698" s="501"/>
      <c r="D698" s="501"/>
      <c r="E698" s="503"/>
      <c r="F698" s="17">
        <v>18</v>
      </c>
      <c r="G698" s="18" t="s">
        <v>6969</v>
      </c>
      <c r="H698" s="18" t="s">
        <v>12668</v>
      </c>
      <c r="I698" s="80"/>
      <c r="J698" s="18" t="s">
        <v>32</v>
      </c>
      <c r="K698" s="19">
        <v>2</v>
      </c>
      <c r="L698" s="19"/>
      <c r="M698" s="20" t="s">
        <v>33</v>
      </c>
      <c r="N698" s="20" t="s">
        <v>34</v>
      </c>
      <c r="O698" s="18" t="s">
        <v>45</v>
      </c>
      <c r="P698" s="18"/>
      <c r="Q698" s="18"/>
      <c r="R698" s="18"/>
      <c r="S698" s="18"/>
      <c r="T698" s="18"/>
      <c r="U698" s="18"/>
      <c r="V698" s="18"/>
      <c r="W698" s="34"/>
    </row>
    <row r="699" spans="1:23" x14ac:dyDescent="0.2">
      <c r="A699" s="497"/>
      <c r="B699" s="499"/>
      <c r="C699" s="501"/>
      <c r="D699" s="501"/>
      <c r="E699" s="503"/>
      <c r="F699" s="17">
        <v>19</v>
      </c>
      <c r="G699" s="18" t="s">
        <v>6971</v>
      </c>
      <c r="H699" s="18" t="s">
        <v>12669</v>
      </c>
      <c r="I699" s="80"/>
      <c r="J699" s="18" t="s">
        <v>32</v>
      </c>
      <c r="K699" s="19">
        <v>10</v>
      </c>
      <c r="L699" s="19"/>
      <c r="M699" s="20" t="s">
        <v>33</v>
      </c>
      <c r="N699" s="20" t="s">
        <v>34</v>
      </c>
      <c r="O699" s="18" t="s">
        <v>1249</v>
      </c>
      <c r="P699" s="18"/>
      <c r="Q699" s="18"/>
      <c r="R699" s="18"/>
      <c r="S699" s="18"/>
      <c r="T699" s="18"/>
      <c r="U699" s="18"/>
      <c r="V699" s="18"/>
      <c r="W699" s="34"/>
    </row>
    <row r="700" spans="1:23" x14ac:dyDescent="0.2">
      <c r="A700" s="497"/>
      <c r="B700" s="499"/>
      <c r="C700" s="501"/>
      <c r="D700" s="501"/>
      <c r="E700" s="503"/>
      <c r="F700" s="17">
        <v>20</v>
      </c>
      <c r="G700" s="18" t="s">
        <v>6973</v>
      </c>
      <c r="H700" s="18" t="s">
        <v>12670</v>
      </c>
      <c r="I700" s="80"/>
      <c r="J700" s="18" t="s">
        <v>32</v>
      </c>
      <c r="K700" s="19">
        <v>4</v>
      </c>
      <c r="L700" s="19"/>
      <c r="M700" s="20" t="s">
        <v>33</v>
      </c>
      <c r="N700" s="20" t="s">
        <v>34</v>
      </c>
      <c r="O700" s="18" t="s">
        <v>40</v>
      </c>
      <c r="P700" s="18"/>
      <c r="Q700" s="18"/>
      <c r="R700" s="18"/>
      <c r="S700" s="18"/>
      <c r="T700" s="18"/>
      <c r="U700" s="18"/>
      <c r="V700" s="18"/>
      <c r="W700" s="34"/>
    </row>
    <row r="701" spans="1:23" x14ac:dyDescent="0.2">
      <c r="A701" s="497"/>
      <c r="B701" s="499"/>
      <c r="C701" s="501"/>
      <c r="D701" s="501"/>
      <c r="E701" s="503"/>
      <c r="F701" s="17">
        <v>21</v>
      </c>
      <c r="G701" s="18" t="s">
        <v>6975</v>
      </c>
      <c r="H701" s="18" t="s">
        <v>12671</v>
      </c>
      <c r="I701" s="80"/>
      <c r="J701" s="18" t="s">
        <v>32</v>
      </c>
      <c r="K701" s="19">
        <v>5</v>
      </c>
      <c r="L701" s="19"/>
      <c r="M701" s="20" t="s">
        <v>33</v>
      </c>
      <c r="N701" s="20" t="s">
        <v>34</v>
      </c>
      <c r="O701" s="18" t="s">
        <v>56</v>
      </c>
      <c r="P701" s="18"/>
      <c r="Q701" s="18"/>
      <c r="R701" s="18"/>
      <c r="S701" s="18"/>
      <c r="T701" s="18"/>
      <c r="U701" s="18"/>
      <c r="V701" s="18"/>
      <c r="W701" s="34"/>
    </row>
    <row r="702" spans="1:23" x14ac:dyDescent="0.2">
      <c r="A702" s="497"/>
      <c r="B702" s="499"/>
      <c r="C702" s="501"/>
      <c r="D702" s="501"/>
      <c r="E702" s="503"/>
      <c r="F702" s="17">
        <v>22</v>
      </c>
      <c r="G702" s="18" t="s">
        <v>6977</v>
      </c>
      <c r="H702" s="18" t="s">
        <v>12672</v>
      </c>
      <c r="I702" s="80"/>
      <c r="J702" s="18" t="s">
        <v>32</v>
      </c>
      <c r="K702" s="19">
        <v>9</v>
      </c>
      <c r="L702" s="19"/>
      <c r="M702" s="20" t="s">
        <v>33</v>
      </c>
      <c r="N702" s="20" t="s">
        <v>34</v>
      </c>
      <c r="O702" s="18" t="s">
        <v>148</v>
      </c>
      <c r="P702" s="18"/>
      <c r="Q702" s="18"/>
      <c r="R702" s="18"/>
      <c r="S702" s="18"/>
      <c r="T702" s="18"/>
      <c r="U702" s="18"/>
      <c r="V702" s="18"/>
      <c r="W702" s="34"/>
    </row>
    <row r="703" spans="1:23" x14ac:dyDescent="0.2">
      <c r="A703" s="497"/>
      <c r="B703" s="499"/>
      <c r="C703" s="501"/>
      <c r="D703" s="501"/>
      <c r="E703" s="503"/>
      <c r="F703" s="17">
        <v>23</v>
      </c>
      <c r="G703" s="18" t="s">
        <v>6979</v>
      </c>
      <c r="H703" s="18" t="s">
        <v>12673</v>
      </c>
      <c r="I703" s="80"/>
      <c r="J703" s="18" t="s">
        <v>32</v>
      </c>
      <c r="K703" s="19">
        <v>2</v>
      </c>
      <c r="L703" s="19"/>
      <c r="M703" s="20" t="s">
        <v>33</v>
      </c>
      <c r="N703" s="20" t="s">
        <v>34</v>
      </c>
      <c r="O703" s="18" t="s">
        <v>45</v>
      </c>
      <c r="P703" s="18"/>
      <c r="Q703" s="18"/>
      <c r="R703" s="18"/>
      <c r="S703" s="18"/>
      <c r="T703" s="18"/>
      <c r="U703" s="18"/>
      <c r="V703" s="18"/>
      <c r="W703" s="34"/>
    </row>
    <row r="704" spans="1:23" x14ac:dyDescent="0.2">
      <c r="A704" s="497"/>
      <c r="B704" s="499"/>
      <c r="C704" s="501"/>
      <c r="D704" s="501"/>
      <c r="E704" s="503"/>
      <c r="F704" s="17">
        <v>24</v>
      </c>
      <c r="G704" s="18" t="s">
        <v>6981</v>
      </c>
      <c r="H704" s="18" t="s">
        <v>12674</v>
      </c>
      <c r="I704" s="80"/>
      <c r="J704" s="18" t="s">
        <v>32</v>
      </c>
      <c r="K704" s="19">
        <v>2</v>
      </c>
      <c r="L704" s="19"/>
      <c r="M704" s="20" t="s">
        <v>33</v>
      </c>
      <c r="N704" s="20" t="s">
        <v>34</v>
      </c>
      <c r="O704" s="18" t="s">
        <v>45</v>
      </c>
      <c r="P704" s="18"/>
      <c r="Q704" s="18"/>
      <c r="R704" s="18"/>
      <c r="S704" s="18"/>
      <c r="T704" s="18"/>
      <c r="U704" s="18"/>
      <c r="V704" s="18"/>
      <c r="W704" s="34"/>
    </row>
    <row r="705" spans="1:23" x14ac:dyDescent="0.2">
      <c r="A705" s="497"/>
      <c r="B705" s="499"/>
      <c r="C705" s="501"/>
      <c r="D705" s="501"/>
      <c r="E705" s="503"/>
      <c r="F705" s="17">
        <v>25</v>
      </c>
      <c r="G705" s="18" t="s">
        <v>6983</v>
      </c>
      <c r="H705" s="18" t="s">
        <v>12675</v>
      </c>
      <c r="I705" s="80"/>
      <c r="J705" s="18" t="s">
        <v>32</v>
      </c>
      <c r="K705" s="19">
        <v>2</v>
      </c>
      <c r="L705" s="19"/>
      <c r="M705" s="20" t="s">
        <v>33</v>
      </c>
      <c r="N705" s="20" t="s">
        <v>34</v>
      </c>
      <c r="O705" s="18" t="s">
        <v>45</v>
      </c>
      <c r="P705" s="18"/>
      <c r="Q705" s="18"/>
      <c r="R705" s="18"/>
      <c r="S705" s="18"/>
      <c r="T705" s="18"/>
      <c r="U705" s="18"/>
      <c r="V705" s="18"/>
      <c r="W705" s="34"/>
    </row>
    <row r="706" spans="1:23" x14ac:dyDescent="0.2">
      <c r="A706" s="497"/>
      <c r="B706" s="499"/>
      <c r="C706" s="501"/>
      <c r="D706" s="501"/>
      <c r="E706" s="503"/>
      <c r="F706" s="17">
        <v>26</v>
      </c>
      <c r="G706" s="18" t="s">
        <v>6985</v>
      </c>
      <c r="H706" s="18" t="s">
        <v>12676</v>
      </c>
      <c r="I706" s="80"/>
      <c r="J706" s="18" t="s">
        <v>32</v>
      </c>
      <c r="K706" s="19">
        <v>3</v>
      </c>
      <c r="L706" s="19"/>
      <c r="M706" s="20" t="s">
        <v>33</v>
      </c>
      <c r="N706" s="20" t="s">
        <v>34</v>
      </c>
      <c r="O706" s="18" t="s">
        <v>177</v>
      </c>
      <c r="P706" s="18"/>
      <c r="Q706" s="18"/>
      <c r="R706" s="18"/>
      <c r="S706" s="18"/>
      <c r="T706" s="18"/>
      <c r="U706" s="18"/>
      <c r="V706" s="18"/>
      <c r="W706" s="34"/>
    </row>
    <row r="707" spans="1:23" x14ac:dyDescent="0.2">
      <c r="A707" s="497"/>
      <c r="B707" s="499"/>
      <c r="C707" s="501"/>
      <c r="D707" s="501"/>
      <c r="E707" s="503"/>
      <c r="F707" s="17">
        <v>27</v>
      </c>
      <c r="G707" s="18" t="s">
        <v>6987</v>
      </c>
      <c r="H707" s="18" t="s">
        <v>12677</v>
      </c>
      <c r="I707" s="80"/>
      <c r="J707" s="18" t="s">
        <v>134</v>
      </c>
      <c r="K707" s="19">
        <v>13</v>
      </c>
      <c r="L707" s="19">
        <v>0</v>
      </c>
      <c r="M707" s="20" t="s">
        <v>33</v>
      </c>
      <c r="N707" s="20" t="s">
        <v>34</v>
      </c>
      <c r="O707" s="18" t="s">
        <v>1718</v>
      </c>
      <c r="P707" s="18"/>
      <c r="Q707" s="18"/>
      <c r="R707" s="18"/>
      <c r="S707" s="18"/>
      <c r="T707" s="18"/>
      <c r="U707" s="18"/>
      <c r="V707" s="18"/>
      <c r="W707" s="34"/>
    </row>
    <row r="708" spans="1:23" x14ac:dyDescent="0.2">
      <c r="A708" s="497"/>
      <c r="B708" s="499"/>
      <c r="C708" s="501"/>
      <c r="D708" s="501"/>
      <c r="E708" s="503"/>
      <c r="F708" s="17">
        <v>28</v>
      </c>
      <c r="G708" s="18" t="s">
        <v>6989</v>
      </c>
      <c r="H708" s="18" t="s">
        <v>12678</v>
      </c>
      <c r="I708" s="80"/>
      <c r="J708" s="18" t="s">
        <v>134</v>
      </c>
      <c r="K708" s="19">
        <v>2</v>
      </c>
      <c r="L708" s="19">
        <v>0</v>
      </c>
      <c r="M708" s="20" t="s">
        <v>33</v>
      </c>
      <c r="N708" s="20" t="s">
        <v>34</v>
      </c>
      <c r="O708" s="18" t="s">
        <v>5427</v>
      </c>
      <c r="P708" s="18"/>
      <c r="Q708" s="18"/>
      <c r="R708" s="18"/>
      <c r="S708" s="18"/>
      <c r="T708" s="18"/>
      <c r="U708" s="18"/>
      <c r="V708" s="18"/>
      <c r="W708" s="34"/>
    </row>
    <row r="709" spans="1:23" x14ac:dyDescent="0.2">
      <c r="A709" s="497"/>
      <c r="B709" s="499"/>
      <c r="C709" s="501"/>
      <c r="D709" s="501"/>
      <c r="E709" s="503"/>
      <c r="F709" s="17">
        <v>29</v>
      </c>
      <c r="G709" s="18" t="s">
        <v>6991</v>
      </c>
      <c r="H709" s="18" t="s">
        <v>12679</v>
      </c>
      <c r="I709" s="80"/>
      <c r="J709" s="18" t="s">
        <v>134</v>
      </c>
      <c r="K709" s="19">
        <v>2</v>
      </c>
      <c r="L709" s="19">
        <v>0</v>
      </c>
      <c r="M709" s="20" t="s">
        <v>33</v>
      </c>
      <c r="N709" s="20" t="s">
        <v>34</v>
      </c>
      <c r="O709" s="18" t="s">
        <v>5427</v>
      </c>
      <c r="P709" s="18"/>
      <c r="Q709" s="18"/>
      <c r="R709" s="18"/>
      <c r="S709" s="18"/>
      <c r="T709" s="18"/>
      <c r="U709" s="18"/>
      <c r="V709" s="18"/>
      <c r="W709" s="34"/>
    </row>
    <row r="710" spans="1:23" x14ac:dyDescent="0.2">
      <c r="A710" s="497"/>
      <c r="B710" s="499"/>
      <c r="C710" s="501"/>
      <c r="D710" s="501"/>
      <c r="E710" s="503"/>
      <c r="F710" s="17">
        <v>30</v>
      </c>
      <c r="G710" s="18" t="s">
        <v>12680</v>
      </c>
      <c r="H710" s="18" t="s">
        <v>12681</v>
      </c>
      <c r="I710" s="80"/>
      <c r="J710" s="18" t="s">
        <v>32</v>
      </c>
      <c r="K710" s="19">
        <v>2</v>
      </c>
      <c r="L710" s="19"/>
      <c r="M710" s="20" t="s">
        <v>33</v>
      </c>
      <c r="N710" s="20" t="s">
        <v>34</v>
      </c>
      <c r="O710" s="18" t="s">
        <v>45</v>
      </c>
      <c r="P710" s="18"/>
      <c r="Q710" s="18"/>
      <c r="R710" s="18"/>
      <c r="S710" s="18"/>
      <c r="T710" s="18"/>
      <c r="U710" s="18"/>
      <c r="V710" s="18"/>
      <c r="W710" s="34"/>
    </row>
    <row r="711" spans="1:23" x14ac:dyDescent="0.2">
      <c r="A711" s="497"/>
      <c r="B711" s="499"/>
      <c r="C711" s="501"/>
      <c r="D711" s="501"/>
      <c r="E711" s="503"/>
      <c r="F711" s="17">
        <v>31</v>
      </c>
      <c r="G711" s="18" t="s">
        <v>12682</v>
      </c>
      <c r="H711" s="18" t="s">
        <v>12683</v>
      </c>
      <c r="I711" s="80"/>
      <c r="J711" s="18" t="s">
        <v>32</v>
      </c>
      <c r="K711" s="19">
        <v>5</v>
      </c>
      <c r="L711" s="19"/>
      <c r="M711" s="20" t="s">
        <v>33</v>
      </c>
      <c r="N711" s="20" t="s">
        <v>34</v>
      </c>
      <c r="O711" s="18" t="s">
        <v>56</v>
      </c>
      <c r="P711" s="18"/>
      <c r="Q711" s="18"/>
      <c r="R711" s="18"/>
      <c r="S711" s="18"/>
      <c r="T711" s="18"/>
      <c r="U711" s="18"/>
      <c r="V711" s="18"/>
      <c r="W711" s="34"/>
    </row>
    <row r="712" spans="1:23" x14ac:dyDescent="0.2">
      <c r="A712" s="497"/>
      <c r="B712" s="499"/>
      <c r="C712" s="501"/>
      <c r="D712" s="501"/>
      <c r="E712" s="503"/>
      <c r="F712" s="17">
        <v>32</v>
      </c>
      <c r="G712" s="18" t="s">
        <v>12684</v>
      </c>
      <c r="H712" s="18" t="s">
        <v>12685</v>
      </c>
      <c r="I712" s="80"/>
      <c r="J712" s="18" t="s">
        <v>134</v>
      </c>
      <c r="K712" s="19">
        <v>11</v>
      </c>
      <c r="L712" s="19">
        <v>0</v>
      </c>
      <c r="M712" s="20" t="s">
        <v>33</v>
      </c>
      <c r="N712" s="20" t="s">
        <v>34</v>
      </c>
      <c r="O712" s="18" t="s">
        <v>137</v>
      </c>
      <c r="P712" s="18"/>
      <c r="Q712" s="18"/>
      <c r="R712" s="18"/>
      <c r="S712" s="18"/>
      <c r="T712" s="18"/>
      <c r="U712" s="18"/>
      <c r="V712" s="18"/>
      <c r="W712" s="34"/>
    </row>
    <row r="713" spans="1:23" x14ac:dyDescent="0.2">
      <c r="A713" s="497"/>
      <c r="B713" s="499"/>
      <c r="C713" s="501"/>
      <c r="D713" s="501"/>
      <c r="E713" s="503"/>
      <c r="F713" s="17">
        <v>33</v>
      </c>
      <c r="G713" s="18" t="s">
        <v>12686</v>
      </c>
      <c r="H713" s="18" t="s">
        <v>12687</v>
      </c>
      <c r="I713" s="80"/>
      <c r="J713" s="18" t="s">
        <v>134</v>
      </c>
      <c r="K713" s="19">
        <v>11</v>
      </c>
      <c r="L713" s="19">
        <v>0</v>
      </c>
      <c r="M713" s="20" t="s">
        <v>33</v>
      </c>
      <c r="N713" s="20" t="s">
        <v>34</v>
      </c>
      <c r="O713" s="18" t="s">
        <v>137</v>
      </c>
      <c r="P713" s="18"/>
      <c r="Q713" s="18"/>
      <c r="R713" s="18"/>
      <c r="S713" s="18"/>
      <c r="T713" s="18"/>
      <c r="U713" s="18"/>
      <c r="V713" s="18"/>
      <c r="W713" s="34"/>
    </row>
    <row r="714" spans="1:23" x14ac:dyDescent="0.2">
      <c r="A714" s="497"/>
      <c r="B714" s="499"/>
      <c r="C714" s="501"/>
      <c r="D714" s="501"/>
      <c r="E714" s="503"/>
      <c r="F714" s="17">
        <v>34</v>
      </c>
      <c r="G714" s="18" t="s">
        <v>12688</v>
      </c>
      <c r="H714" s="18" t="s">
        <v>12689</v>
      </c>
      <c r="I714" s="80"/>
      <c r="J714" s="18" t="s">
        <v>134</v>
      </c>
      <c r="K714" s="19">
        <v>2</v>
      </c>
      <c r="L714" s="19">
        <v>0</v>
      </c>
      <c r="M714" s="20" t="s">
        <v>33</v>
      </c>
      <c r="N714" s="20" t="s">
        <v>34</v>
      </c>
      <c r="O714" s="18" t="s">
        <v>5427</v>
      </c>
      <c r="P714" s="18"/>
      <c r="Q714" s="18"/>
      <c r="R714" s="18"/>
      <c r="S714" s="18"/>
      <c r="T714" s="18"/>
      <c r="U714" s="18"/>
      <c r="V714" s="18"/>
      <c r="W714" s="34"/>
    </row>
    <row r="715" spans="1:23" x14ac:dyDescent="0.2">
      <c r="A715" s="497"/>
      <c r="B715" s="499"/>
      <c r="C715" s="501"/>
      <c r="D715" s="501"/>
      <c r="E715" s="503"/>
      <c r="F715" s="17">
        <v>35</v>
      </c>
      <c r="G715" s="18" t="s">
        <v>12690</v>
      </c>
      <c r="H715" s="18" t="s">
        <v>12691</v>
      </c>
      <c r="I715" s="80"/>
      <c r="J715" s="18" t="s">
        <v>134</v>
      </c>
      <c r="K715" s="19">
        <v>11</v>
      </c>
      <c r="L715" s="19">
        <v>0</v>
      </c>
      <c r="M715" s="20" t="s">
        <v>33</v>
      </c>
      <c r="N715" s="20" t="s">
        <v>34</v>
      </c>
      <c r="O715" s="18" t="s">
        <v>137</v>
      </c>
      <c r="P715" s="18"/>
      <c r="Q715" s="18"/>
      <c r="R715" s="18"/>
      <c r="S715" s="18"/>
      <c r="T715" s="18"/>
      <c r="U715" s="18"/>
      <c r="V715" s="18"/>
      <c r="W715" s="34"/>
    </row>
    <row r="716" spans="1:23" x14ac:dyDescent="0.2">
      <c r="A716" s="497"/>
      <c r="B716" s="499"/>
      <c r="C716" s="501"/>
      <c r="D716" s="501"/>
      <c r="E716" s="503"/>
      <c r="F716" s="17">
        <v>36</v>
      </c>
      <c r="G716" s="18" t="s">
        <v>12692</v>
      </c>
      <c r="H716" s="18" t="s">
        <v>12693</v>
      </c>
      <c r="I716" s="80"/>
      <c r="J716" s="18" t="s">
        <v>134</v>
      </c>
      <c r="K716" s="19">
        <v>11</v>
      </c>
      <c r="L716" s="19">
        <v>0</v>
      </c>
      <c r="M716" s="20" t="s">
        <v>33</v>
      </c>
      <c r="N716" s="20" t="s">
        <v>34</v>
      </c>
      <c r="O716" s="18" t="s">
        <v>137</v>
      </c>
      <c r="P716" s="18"/>
      <c r="Q716" s="18"/>
      <c r="R716" s="18"/>
      <c r="S716" s="18"/>
      <c r="T716" s="18"/>
      <c r="U716" s="18"/>
      <c r="V716" s="18"/>
      <c r="W716" s="34"/>
    </row>
    <row r="717" spans="1:23" x14ac:dyDescent="0.2">
      <c r="A717" s="497"/>
      <c r="B717" s="499"/>
      <c r="C717" s="501"/>
      <c r="D717" s="501"/>
      <c r="E717" s="503"/>
      <c r="F717" s="17">
        <v>37</v>
      </c>
      <c r="G717" s="18" t="s">
        <v>12694</v>
      </c>
      <c r="H717" s="18" t="s">
        <v>12695</v>
      </c>
      <c r="I717" s="80"/>
      <c r="J717" s="18" t="s">
        <v>134</v>
      </c>
      <c r="K717" s="19">
        <v>11</v>
      </c>
      <c r="L717" s="19">
        <v>0</v>
      </c>
      <c r="M717" s="20" t="s">
        <v>33</v>
      </c>
      <c r="N717" s="20" t="s">
        <v>34</v>
      </c>
      <c r="O717" s="18" t="s">
        <v>137</v>
      </c>
      <c r="P717" s="18"/>
      <c r="Q717" s="18"/>
      <c r="R717" s="18"/>
      <c r="S717" s="18"/>
      <c r="T717" s="18"/>
      <c r="U717" s="18"/>
      <c r="V717" s="18"/>
      <c r="W717" s="34"/>
    </row>
    <row r="718" spans="1:23" x14ac:dyDescent="0.2">
      <c r="A718" s="497"/>
      <c r="B718" s="499"/>
      <c r="C718" s="501"/>
      <c r="D718" s="501"/>
      <c r="E718" s="503"/>
      <c r="F718" s="17">
        <v>38</v>
      </c>
      <c r="G718" s="18" t="s">
        <v>12696</v>
      </c>
      <c r="H718" s="18" t="s">
        <v>12697</v>
      </c>
      <c r="I718" s="80"/>
      <c r="J718" s="18" t="s">
        <v>32</v>
      </c>
      <c r="K718" s="19">
        <v>7</v>
      </c>
      <c r="L718" s="19"/>
      <c r="M718" s="20" t="s">
        <v>33</v>
      </c>
      <c r="N718" s="20" t="s">
        <v>34</v>
      </c>
      <c r="O718" s="18" t="s">
        <v>235</v>
      </c>
      <c r="P718" s="18"/>
      <c r="Q718" s="18"/>
      <c r="R718" s="18"/>
      <c r="S718" s="18"/>
      <c r="T718" s="18"/>
      <c r="U718" s="18"/>
      <c r="V718" s="18"/>
      <c r="W718" s="34"/>
    </row>
    <row r="719" spans="1:23" x14ac:dyDescent="0.2">
      <c r="A719" s="497"/>
      <c r="B719" s="499"/>
      <c r="C719" s="501"/>
      <c r="D719" s="501"/>
      <c r="E719" s="503"/>
      <c r="F719" s="17">
        <v>39</v>
      </c>
      <c r="G719" s="18" t="s">
        <v>12698</v>
      </c>
      <c r="H719" s="18" t="s">
        <v>12699</v>
      </c>
      <c r="I719" s="80"/>
      <c r="J719" s="18" t="s">
        <v>134</v>
      </c>
      <c r="K719" s="19">
        <v>3</v>
      </c>
      <c r="L719" s="19">
        <v>0</v>
      </c>
      <c r="M719" s="20" t="s">
        <v>33</v>
      </c>
      <c r="N719" s="20" t="s">
        <v>34</v>
      </c>
      <c r="O719" s="18" t="s">
        <v>1920</v>
      </c>
      <c r="P719" s="18"/>
      <c r="Q719" s="18"/>
      <c r="R719" s="18"/>
      <c r="S719" s="18"/>
      <c r="T719" s="18"/>
      <c r="U719" s="18"/>
      <c r="V719" s="18"/>
      <c r="W719" s="34"/>
    </row>
    <row r="720" spans="1:23" x14ac:dyDescent="0.2">
      <c r="A720" s="497"/>
      <c r="B720" s="499"/>
      <c r="C720" s="501"/>
      <c r="D720" s="501"/>
      <c r="E720" s="503"/>
      <c r="F720" s="17">
        <v>40</v>
      </c>
      <c r="G720" s="18" t="s">
        <v>12700</v>
      </c>
      <c r="H720" s="18" t="s">
        <v>12701</v>
      </c>
      <c r="I720" s="80"/>
      <c r="J720" s="18" t="s">
        <v>134</v>
      </c>
      <c r="K720" s="19">
        <v>2</v>
      </c>
      <c r="L720" s="19">
        <v>0</v>
      </c>
      <c r="M720" s="20" t="s">
        <v>33</v>
      </c>
      <c r="N720" s="20" t="s">
        <v>34</v>
      </c>
      <c r="O720" s="18" t="s">
        <v>5427</v>
      </c>
      <c r="P720" s="18"/>
      <c r="Q720" s="18"/>
      <c r="R720" s="18"/>
      <c r="S720" s="18"/>
      <c r="T720" s="18"/>
      <c r="U720" s="18"/>
      <c r="V720" s="18"/>
      <c r="W720" s="34"/>
    </row>
    <row r="721" spans="1:23" x14ac:dyDescent="0.2">
      <c r="A721" s="497"/>
      <c r="B721" s="499"/>
      <c r="C721" s="501"/>
      <c r="D721" s="501"/>
      <c r="E721" s="503"/>
      <c r="F721" s="17">
        <v>41</v>
      </c>
      <c r="G721" s="18" t="s">
        <v>12702</v>
      </c>
      <c r="H721" s="18" t="s">
        <v>12703</v>
      </c>
      <c r="I721" s="80"/>
      <c r="J721" s="18" t="s">
        <v>134</v>
      </c>
      <c r="K721" s="19">
        <v>11</v>
      </c>
      <c r="L721" s="19">
        <v>0</v>
      </c>
      <c r="M721" s="20" t="s">
        <v>33</v>
      </c>
      <c r="N721" s="20" t="s">
        <v>34</v>
      </c>
      <c r="O721" s="18" t="s">
        <v>137</v>
      </c>
      <c r="P721" s="18"/>
      <c r="Q721" s="18"/>
      <c r="R721" s="18"/>
      <c r="S721" s="18"/>
      <c r="T721" s="18"/>
      <c r="U721" s="18"/>
      <c r="V721" s="18"/>
      <c r="W721" s="34"/>
    </row>
    <row r="722" spans="1:23" x14ac:dyDescent="0.2">
      <c r="A722" s="497"/>
      <c r="B722" s="499"/>
      <c r="C722" s="501"/>
      <c r="D722" s="501"/>
      <c r="E722" s="503"/>
      <c r="F722" s="17">
        <v>42</v>
      </c>
      <c r="G722" s="18" t="s">
        <v>12704</v>
      </c>
      <c r="H722" s="18" t="s">
        <v>12705</v>
      </c>
      <c r="I722" s="80"/>
      <c r="J722" s="18" t="s">
        <v>134</v>
      </c>
      <c r="K722" s="19">
        <v>9</v>
      </c>
      <c r="L722" s="19">
        <v>0</v>
      </c>
      <c r="M722" s="20" t="s">
        <v>33</v>
      </c>
      <c r="N722" s="20" t="s">
        <v>34</v>
      </c>
      <c r="O722" s="18" t="s">
        <v>135</v>
      </c>
      <c r="P722" s="18"/>
      <c r="Q722" s="18"/>
      <c r="R722" s="18"/>
      <c r="S722" s="18"/>
      <c r="T722" s="18"/>
      <c r="U722" s="18"/>
      <c r="V722" s="18"/>
      <c r="W722" s="34"/>
    </row>
    <row r="723" spans="1:23" x14ac:dyDescent="0.2">
      <c r="A723" s="497"/>
      <c r="B723" s="499"/>
      <c r="C723" s="501"/>
      <c r="D723" s="501"/>
      <c r="E723" s="503"/>
      <c r="F723" s="17">
        <v>43</v>
      </c>
      <c r="G723" s="18" t="s">
        <v>12706</v>
      </c>
      <c r="H723" s="18" t="s">
        <v>12707</v>
      </c>
      <c r="I723" s="80"/>
      <c r="J723" s="18" t="s">
        <v>134</v>
      </c>
      <c r="K723" s="19">
        <v>9</v>
      </c>
      <c r="L723" s="19">
        <v>0</v>
      </c>
      <c r="M723" s="20" t="s">
        <v>33</v>
      </c>
      <c r="N723" s="20" t="s">
        <v>34</v>
      </c>
      <c r="O723" s="18" t="s">
        <v>135</v>
      </c>
      <c r="P723" s="18"/>
      <c r="Q723" s="18"/>
      <c r="R723" s="18"/>
      <c r="S723" s="18"/>
      <c r="T723" s="18"/>
      <c r="U723" s="18"/>
      <c r="V723" s="18"/>
      <c r="W723" s="34"/>
    </row>
    <row r="724" spans="1:23" x14ac:dyDescent="0.2">
      <c r="A724" s="497"/>
      <c r="B724" s="499"/>
      <c r="C724" s="501"/>
      <c r="D724" s="501"/>
      <c r="E724" s="503"/>
      <c r="F724" s="17">
        <v>44</v>
      </c>
      <c r="G724" s="18" t="s">
        <v>12708</v>
      </c>
      <c r="H724" s="18" t="s">
        <v>12709</v>
      </c>
      <c r="I724" s="80"/>
      <c r="J724" s="18" t="s">
        <v>134</v>
      </c>
      <c r="K724" s="19">
        <v>11</v>
      </c>
      <c r="L724" s="19">
        <v>0</v>
      </c>
      <c r="M724" s="20" t="s">
        <v>33</v>
      </c>
      <c r="N724" s="20" t="s">
        <v>34</v>
      </c>
      <c r="O724" s="18" t="s">
        <v>137</v>
      </c>
      <c r="P724" s="18"/>
      <c r="Q724" s="18"/>
      <c r="R724" s="18"/>
      <c r="S724" s="18"/>
      <c r="T724" s="18"/>
      <c r="U724" s="18"/>
      <c r="V724" s="18"/>
      <c r="W724" s="34"/>
    </row>
    <row r="725" spans="1:23" x14ac:dyDescent="0.2">
      <c r="A725" s="497"/>
      <c r="B725" s="499"/>
      <c r="C725" s="501"/>
      <c r="D725" s="501"/>
      <c r="E725" s="503"/>
      <c r="F725" s="17">
        <v>45</v>
      </c>
      <c r="G725" s="18" t="s">
        <v>12710</v>
      </c>
      <c r="H725" s="18" t="s">
        <v>12711</v>
      </c>
      <c r="I725" s="80"/>
      <c r="J725" s="18" t="s">
        <v>134</v>
      </c>
      <c r="K725" s="19">
        <v>4</v>
      </c>
      <c r="L725" s="19">
        <v>2</v>
      </c>
      <c r="M725" s="20" t="s">
        <v>33</v>
      </c>
      <c r="N725" s="20" t="s">
        <v>34</v>
      </c>
      <c r="O725" s="18" t="s">
        <v>7022</v>
      </c>
      <c r="P725" s="18"/>
      <c r="Q725" s="18"/>
      <c r="R725" s="18"/>
      <c r="S725" s="18"/>
      <c r="T725" s="18"/>
      <c r="U725" s="18"/>
      <c r="V725" s="18"/>
      <c r="W725" s="34"/>
    </row>
    <row r="726" spans="1:23" x14ac:dyDescent="0.2">
      <c r="A726" s="497"/>
      <c r="B726" s="499"/>
      <c r="C726" s="501"/>
      <c r="D726" s="501"/>
      <c r="E726" s="503"/>
      <c r="F726" s="17">
        <v>46</v>
      </c>
      <c r="G726" s="18" t="s">
        <v>12712</v>
      </c>
      <c r="H726" s="18" t="s">
        <v>12713</v>
      </c>
      <c r="I726" s="80"/>
      <c r="J726" s="18" t="s">
        <v>134</v>
      </c>
      <c r="K726" s="19">
        <v>9</v>
      </c>
      <c r="L726" s="19">
        <v>0</v>
      </c>
      <c r="M726" s="20" t="s">
        <v>33</v>
      </c>
      <c r="N726" s="20" t="s">
        <v>34</v>
      </c>
      <c r="O726" s="18" t="s">
        <v>135</v>
      </c>
      <c r="P726" s="18"/>
      <c r="Q726" s="18"/>
      <c r="R726" s="18"/>
      <c r="S726" s="18"/>
      <c r="T726" s="18"/>
      <c r="U726" s="18"/>
      <c r="V726" s="18"/>
      <c r="W726" s="34"/>
    </row>
    <row r="727" spans="1:23" x14ac:dyDescent="0.2">
      <c r="A727" s="497"/>
      <c r="B727" s="499"/>
      <c r="C727" s="501"/>
      <c r="D727" s="501"/>
      <c r="E727" s="503"/>
      <c r="F727" s="17">
        <v>47</v>
      </c>
      <c r="G727" s="18" t="s">
        <v>12714</v>
      </c>
      <c r="H727" s="18" t="s">
        <v>12715</v>
      </c>
      <c r="I727" s="80"/>
      <c r="J727" s="18" t="s">
        <v>32</v>
      </c>
      <c r="K727" s="19">
        <v>1</v>
      </c>
      <c r="L727" s="19"/>
      <c r="M727" s="20" t="s">
        <v>33</v>
      </c>
      <c r="N727" s="20" t="s">
        <v>34</v>
      </c>
      <c r="O727" s="18" t="s">
        <v>37</v>
      </c>
      <c r="P727" s="18"/>
      <c r="Q727" s="18"/>
      <c r="R727" s="18"/>
      <c r="S727" s="18"/>
      <c r="T727" s="18"/>
      <c r="U727" s="18"/>
      <c r="V727" s="18"/>
      <c r="W727" s="34"/>
    </row>
    <row r="728" spans="1:23" x14ac:dyDescent="0.2">
      <c r="A728" s="497"/>
      <c r="B728" s="499"/>
      <c r="C728" s="501"/>
      <c r="D728" s="501"/>
      <c r="E728" s="503"/>
      <c r="F728" s="17">
        <v>48</v>
      </c>
      <c r="G728" s="18" t="s">
        <v>12716</v>
      </c>
      <c r="H728" s="18" t="s">
        <v>12717</v>
      </c>
      <c r="I728" s="80"/>
      <c r="J728" s="18" t="s">
        <v>32</v>
      </c>
      <c r="K728" s="19">
        <v>1</v>
      </c>
      <c r="L728" s="19"/>
      <c r="M728" s="20" t="s">
        <v>33</v>
      </c>
      <c r="N728" s="20" t="s">
        <v>34</v>
      </c>
      <c r="O728" s="18" t="s">
        <v>37</v>
      </c>
      <c r="P728" s="18"/>
      <c r="Q728" s="18"/>
      <c r="R728" s="18"/>
      <c r="S728" s="18"/>
      <c r="T728" s="18"/>
      <c r="U728" s="18"/>
      <c r="V728" s="18"/>
      <c r="W728" s="34"/>
    </row>
    <row r="729" spans="1:23" x14ac:dyDescent="0.2">
      <c r="A729" s="497"/>
      <c r="B729" s="499"/>
      <c r="C729" s="501"/>
      <c r="D729" s="501"/>
      <c r="E729" s="503"/>
      <c r="F729" s="17">
        <v>49</v>
      </c>
      <c r="G729" s="18" t="s">
        <v>12718</v>
      </c>
      <c r="H729" s="18" t="s">
        <v>12719</v>
      </c>
      <c r="I729" s="80"/>
      <c r="J729" s="18" t="s">
        <v>32</v>
      </c>
      <c r="K729" s="19">
        <v>1</v>
      </c>
      <c r="L729" s="19"/>
      <c r="M729" s="20" t="s">
        <v>33</v>
      </c>
      <c r="N729" s="20" t="s">
        <v>34</v>
      </c>
      <c r="O729" s="18" t="s">
        <v>37</v>
      </c>
      <c r="P729" s="18"/>
      <c r="Q729" s="18"/>
      <c r="R729" s="18"/>
      <c r="S729" s="18"/>
      <c r="T729" s="18"/>
      <c r="U729" s="18"/>
      <c r="V729" s="18"/>
      <c r="W729" s="34"/>
    </row>
    <row r="730" spans="1:23" x14ac:dyDescent="0.2">
      <c r="A730" s="497"/>
      <c r="B730" s="499"/>
      <c r="C730" s="501"/>
      <c r="D730" s="501"/>
      <c r="E730" s="503"/>
      <c r="F730" s="17">
        <v>50</v>
      </c>
      <c r="G730" s="18" t="s">
        <v>12720</v>
      </c>
      <c r="H730" s="18" t="s">
        <v>12721</v>
      </c>
      <c r="I730" s="80"/>
      <c r="J730" s="18" t="s">
        <v>134</v>
      </c>
      <c r="K730" s="19">
        <v>13</v>
      </c>
      <c r="L730" s="19">
        <v>3</v>
      </c>
      <c r="M730" s="20" t="s">
        <v>33</v>
      </c>
      <c r="N730" s="20" t="s">
        <v>34</v>
      </c>
      <c r="O730" s="18" t="s">
        <v>2630</v>
      </c>
      <c r="P730" s="18"/>
      <c r="Q730" s="18"/>
      <c r="R730" s="18"/>
      <c r="S730" s="18"/>
      <c r="T730" s="18"/>
      <c r="U730" s="18"/>
      <c r="V730" s="18"/>
      <c r="W730" s="34"/>
    </row>
    <row r="731" spans="1:23" x14ac:dyDescent="0.2">
      <c r="A731" s="497"/>
      <c r="B731" s="499"/>
      <c r="C731" s="501"/>
      <c r="D731" s="501"/>
      <c r="E731" s="503"/>
      <c r="F731" s="17">
        <v>51</v>
      </c>
      <c r="G731" s="18" t="s">
        <v>12722</v>
      </c>
      <c r="H731" s="18" t="s">
        <v>12723</v>
      </c>
      <c r="I731" s="80"/>
      <c r="J731" s="18" t="s">
        <v>134</v>
      </c>
      <c r="K731" s="19">
        <v>13</v>
      </c>
      <c r="L731" s="19">
        <v>7</v>
      </c>
      <c r="M731" s="20" t="s">
        <v>33</v>
      </c>
      <c r="N731" s="20" t="s">
        <v>34</v>
      </c>
      <c r="O731" s="18" t="s">
        <v>2633</v>
      </c>
      <c r="P731" s="18"/>
      <c r="Q731" s="18"/>
      <c r="R731" s="18"/>
      <c r="S731" s="18"/>
      <c r="T731" s="18"/>
      <c r="U731" s="18"/>
      <c r="V731" s="18"/>
      <c r="W731" s="34"/>
    </row>
    <row r="732" spans="1:23" x14ac:dyDescent="0.2">
      <c r="A732" s="497"/>
      <c r="B732" s="499"/>
      <c r="C732" s="501"/>
      <c r="D732" s="501"/>
      <c r="E732" s="503"/>
      <c r="F732" s="17">
        <v>52</v>
      </c>
      <c r="G732" s="18" t="s">
        <v>12724</v>
      </c>
      <c r="H732" s="18" t="s">
        <v>12725</v>
      </c>
      <c r="I732" s="80"/>
      <c r="J732" s="18" t="s">
        <v>123</v>
      </c>
      <c r="K732" s="19"/>
      <c r="L732" s="19"/>
      <c r="M732" s="20" t="s">
        <v>34</v>
      </c>
      <c r="N732" s="20" t="s">
        <v>34</v>
      </c>
      <c r="O732" s="18" t="s">
        <v>124</v>
      </c>
      <c r="P732" s="18"/>
      <c r="Q732" s="18"/>
      <c r="R732" s="18"/>
      <c r="S732" s="18"/>
      <c r="T732" s="18"/>
      <c r="U732" s="18"/>
      <c r="V732" s="18"/>
      <c r="W732" s="34"/>
    </row>
    <row r="733" spans="1:23" x14ac:dyDescent="0.2">
      <c r="A733" s="497"/>
      <c r="B733" s="499"/>
      <c r="C733" s="501"/>
      <c r="D733" s="501"/>
      <c r="E733" s="503"/>
      <c r="F733" s="17">
        <v>53</v>
      </c>
      <c r="G733" s="18" t="s">
        <v>12726</v>
      </c>
      <c r="H733" s="18" t="s">
        <v>12727</v>
      </c>
      <c r="I733" s="80"/>
      <c r="J733" s="18" t="s">
        <v>32</v>
      </c>
      <c r="K733" s="19">
        <v>1</v>
      </c>
      <c r="L733" s="19"/>
      <c r="M733" s="20" t="s">
        <v>33</v>
      </c>
      <c r="N733" s="20" t="s">
        <v>34</v>
      </c>
      <c r="O733" s="18"/>
      <c r="P733" s="18"/>
      <c r="Q733" s="18"/>
      <c r="R733" s="18"/>
      <c r="S733" s="18"/>
      <c r="T733" s="18"/>
      <c r="U733" s="18"/>
      <c r="V733" s="18"/>
      <c r="W733" s="34"/>
    </row>
    <row r="734" spans="1:23" x14ac:dyDescent="0.2">
      <c r="A734" s="497"/>
      <c r="B734" s="499"/>
      <c r="C734" s="501"/>
      <c r="D734" s="501"/>
      <c r="E734" s="503"/>
      <c r="F734" s="17">
        <v>54</v>
      </c>
      <c r="G734" s="18" t="s">
        <v>12728</v>
      </c>
      <c r="H734" s="18" t="s">
        <v>12729</v>
      </c>
      <c r="I734" s="80"/>
      <c r="J734" s="18" t="s">
        <v>32</v>
      </c>
      <c r="K734" s="19">
        <v>1</v>
      </c>
      <c r="L734" s="19"/>
      <c r="M734" s="20" t="s">
        <v>33</v>
      </c>
      <c r="N734" s="20" t="s">
        <v>34</v>
      </c>
      <c r="O734" s="18" t="s">
        <v>37</v>
      </c>
      <c r="P734" s="18"/>
      <c r="Q734" s="18"/>
      <c r="R734" s="18"/>
      <c r="S734" s="18"/>
      <c r="T734" s="18"/>
      <c r="U734" s="18"/>
      <c r="V734" s="18"/>
      <c r="W734" s="34"/>
    </row>
    <row r="735" spans="1:23" x14ac:dyDescent="0.2">
      <c r="A735" s="497"/>
      <c r="B735" s="499"/>
      <c r="C735" s="501"/>
      <c r="D735" s="501"/>
      <c r="E735" s="503"/>
      <c r="F735" s="41">
        <v>55</v>
      </c>
      <c r="G735" s="42" t="s">
        <v>12730</v>
      </c>
      <c r="H735" s="42" t="s">
        <v>12731</v>
      </c>
      <c r="I735" s="85"/>
      <c r="J735" s="42" t="s">
        <v>32</v>
      </c>
      <c r="K735" s="43">
        <v>16</v>
      </c>
      <c r="L735" s="43"/>
      <c r="M735" s="44" t="s">
        <v>33</v>
      </c>
      <c r="N735" s="44" t="s">
        <v>34</v>
      </c>
      <c r="O735" s="18" t="s">
        <v>60</v>
      </c>
      <c r="P735" s="18"/>
      <c r="Q735" s="18"/>
      <c r="R735" s="18"/>
      <c r="S735" s="18"/>
      <c r="T735" s="18"/>
      <c r="U735" s="18"/>
      <c r="V735" s="18"/>
      <c r="W735" s="34"/>
    </row>
    <row r="736" spans="1:23" x14ac:dyDescent="0.2">
      <c r="A736" s="497"/>
      <c r="B736" s="499"/>
      <c r="C736" s="501"/>
      <c r="D736" s="501"/>
      <c r="E736" s="503"/>
      <c r="F736" s="17">
        <v>56</v>
      </c>
      <c r="G736" s="18" t="s">
        <v>12732</v>
      </c>
      <c r="H736" s="18" t="s">
        <v>12733</v>
      </c>
      <c r="I736" s="80"/>
      <c r="J736" s="18" t="s">
        <v>32</v>
      </c>
      <c r="K736" s="19">
        <v>1</v>
      </c>
      <c r="L736" s="19"/>
      <c r="M736" s="20" t="s">
        <v>33</v>
      </c>
      <c r="N736" s="20" t="s">
        <v>34</v>
      </c>
      <c r="O736" s="18" t="s">
        <v>37</v>
      </c>
      <c r="P736" s="18"/>
      <c r="Q736" s="18"/>
      <c r="R736" s="18"/>
      <c r="S736" s="18"/>
      <c r="T736" s="18"/>
      <c r="U736" s="18"/>
      <c r="V736" s="18"/>
      <c r="W736" s="34"/>
    </row>
    <row r="737" spans="1:23" x14ac:dyDescent="0.2">
      <c r="A737" s="497"/>
      <c r="B737" s="499"/>
      <c r="C737" s="501"/>
      <c r="D737" s="501"/>
      <c r="E737" s="503"/>
      <c r="F737" s="17">
        <v>57</v>
      </c>
      <c r="G737" s="18" t="s">
        <v>7047</v>
      </c>
      <c r="H737" s="18" t="s">
        <v>12734</v>
      </c>
      <c r="I737" s="80"/>
      <c r="J737" s="18" t="s">
        <v>134</v>
      </c>
      <c r="K737" s="19">
        <v>9</v>
      </c>
      <c r="L737" s="19">
        <v>0</v>
      </c>
      <c r="M737" s="20" t="s">
        <v>33</v>
      </c>
      <c r="N737" s="20" t="s">
        <v>34</v>
      </c>
      <c r="O737" s="18" t="s">
        <v>135</v>
      </c>
      <c r="P737" s="18"/>
      <c r="Q737" s="18"/>
      <c r="R737" s="18"/>
      <c r="S737" s="18"/>
      <c r="T737" s="18"/>
      <c r="U737" s="18"/>
      <c r="V737" s="18"/>
      <c r="W737" s="34"/>
    </row>
    <row r="738" spans="1:23" x14ac:dyDescent="0.2">
      <c r="A738" s="497"/>
      <c r="B738" s="499"/>
      <c r="C738" s="501"/>
      <c r="D738" s="501"/>
      <c r="E738" s="503"/>
      <c r="F738" s="17">
        <v>58</v>
      </c>
      <c r="G738" s="18" t="s">
        <v>7049</v>
      </c>
      <c r="H738" s="18" t="s">
        <v>12735</v>
      </c>
      <c r="I738" s="80"/>
      <c r="J738" s="18" t="s">
        <v>134</v>
      </c>
      <c r="K738" s="19">
        <v>9</v>
      </c>
      <c r="L738" s="19">
        <v>0</v>
      </c>
      <c r="M738" s="20" t="s">
        <v>33</v>
      </c>
      <c r="N738" s="20" t="s">
        <v>34</v>
      </c>
      <c r="O738" s="18" t="s">
        <v>135</v>
      </c>
      <c r="P738" s="18"/>
      <c r="Q738" s="18"/>
      <c r="R738" s="18"/>
      <c r="S738" s="18"/>
      <c r="T738" s="18"/>
      <c r="U738" s="18"/>
      <c r="V738" s="18"/>
      <c r="W738" s="34"/>
    </row>
    <row r="739" spans="1:23" x14ac:dyDescent="0.2">
      <c r="A739" s="497"/>
      <c r="B739" s="499"/>
      <c r="C739" s="501"/>
      <c r="D739" s="501"/>
      <c r="E739" s="503"/>
      <c r="F739" s="17">
        <v>59</v>
      </c>
      <c r="G739" s="18" t="s">
        <v>7051</v>
      </c>
      <c r="H739" s="18" t="s">
        <v>12736</v>
      </c>
      <c r="I739" s="80"/>
      <c r="J739" s="18" t="s">
        <v>32</v>
      </c>
      <c r="K739" s="19">
        <v>1</v>
      </c>
      <c r="L739" s="19"/>
      <c r="M739" s="20" t="s">
        <v>33</v>
      </c>
      <c r="N739" s="20" t="s">
        <v>34</v>
      </c>
      <c r="O739" s="18" t="s">
        <v>37</v>
      </c>
      <c r="P739" s="18"/>
      <c r="Q739" s="18"/>
      <c r="R739" s="18"/>
      <c r="S739" s="18"/>
      <c r="T739" s="18"/>
      <c r="U739" s="18"/>
      <c r="V739" s="18"/>
      <c r="W739" s="34"/>
    </row>
    <row r="740" spans="1:23" x14ac:dyDescent="0.2">
      <c r="A740" s="497"/>
      <c r="B740" s="499"/>
      <c r="C740" s="501"/>
      <c r="D740" s="501"/>
      <c r="E740" s="503"/>
      <c r="F740" s="17">
        <v>60</v>
      </c>
      <c r="G740" s="18" t="s">
        <v>7053</v>
      </c>
      <c r="H740" s="18" t="s">
        <v>12737</v>
      </c>
      <c r="I740" s="80"/>
      <c r="J740" s="18" t="s">
        <v>32</v>
      </c>
      <c r="K740" s="19">
        <v>1</v>
      </c>
      <c r="L740" s="19"/>
      <c r="M740" s="20" t="s">
        <v>33</v>
      </c>
      <c r="N740" s="20" t="s">
        <v>34</v>
      </c>
      <c r="O740" s="18" t="s">
        <v>37</v>
      </c>
      <c r="P740" s="18"/>
      <c r="Q740" s="18"/>
      <c r="R740" s="18"/>
      <c r="S740" s="18"/>
      <c r="T740" s="18"/>
      <c r="U740" s="18"/>
      <c r="V740" s="18"/>
      <c r="W740" s="34"/>
    </row>
    <row r="741" spans="1:23" x14ac:dyDescent="0.2">
      <c r="A741" s="497"/>
      <c r="B741" s="499"/>
      <c r="C741" s="501"/>
      <c r="D741" s="501"/>
      <c r="E741" s="503"/>
      <c r="F741" s="17">
        <v>61</v>
      </c>
      <c r="G741" s="18" t="s">
        <v>7055</v>
      </c>
      <c r="H741" s="18" t="s">
        <v>12738</v>
      </c>
      <c r="I741" s="80"/>
      <c r="J741" s="18" t="s">
        <v>32</v>
      </c>
      <c r="K741" s="19">
        <v>5</v>
      </c>
      <c r="L741" s="19"/>
      <c r="M741" s="20" t="s">
        <v>33</v>
      </c>
      <c r="N741" s="20" t="s">
        <v>34</v>
      </c>
      <c r="O741" s="18" t="s">
        <v>56</v>
      </c>
      <c r="P741" s="18"/>
      <c r="Q741" s="18"/>
      <c r="R741" s="18"/>
      <c r="S741" s="18"/>
      <c r="T741" s="18"/>
      <c r="U741" s="18"/>
      <c r="V741" s="18"/>
      <c r="W741" s="34"/>
    </row>
    <row r="742" spans="1:23" x14ac:dyDescent="0.2">
      <c r="A742" s="497"/>
      <c r="B742" s="499"/>
      <c r="C742" s="501"/>
      <c r="D742" s="501"/>
      <c r="E742" s="503"/>
      <c r="F742" s="17">
        <v>62</v>
      </c>
      <c r="G742" s="18" t="s">
        <v>7057</v>
      </c>
      <c r="H742" s="18" t="s">
        <v>12739</v>
      </c>
      <c r="I742" s="80"/>
      <c r="J742" s="18" t="s">
        <v>32</v>
      </c>
      <c r="K742" s="19">
        <v>1</v>
      </c>
      <c r="L742" s="19"/>
      <c r="M742" s="20" t="s">
        <v>33</v>
      </c>
      <c r="N742" s="20" t="s">
        <v>34</v>
      </c>
      <c r="O742" s="18" t="s">
        <v>37</v>
      </c>
      <c r="P742" s="18"/>
      <c r="Q742" s="18"/>
      <c r="R742" s="18"/>
      <c r="S742" s="18"/>
      <c r="T742" s="18"/>
      <c r="U742" s="18"/>
      <c r="V742" s="18"/>
      <c r="W742" s="34"/>
    </row>
    <row r="743" spans="1:23" x14ac:dyDescent="0.2">
      <c r="A743" s="497"/>
      <c r="B743" s="499"/>
      <c r="C743" s="501"/>
      <c r="D743" s="501"/>
      <c r="E743" s="503"/>
      <c r="F743" s="17">
        <v>63</v>
      </c>
      <c r="G743" s="18" t="s">
        <v>7059</v>
      </c>
      <c r="H743" s="18" t="s">
        <v>12740</v>
      </c>
      <c r="I743" s="80"/>
      <c r="J743" s="18" t="s">
        <v>32</v>
      </c>
      <c r="K743" s="19">
        <v>1</v>
      </c>
      <c r="L743" s="19"/>
      <c r="M743" s="20" t="s">
        <v>33</v>
      </c>
      <c r="N743" s="20" t="s">
        <v>34</v>
      </c>
      <c r="O743" s="18" t="s">
        <v>37</v>
      </c>
      <c r="P743" s="18"/>
      <c r="Q743" s="18"/>
      <c r="R743" s="18"/>
      <c r="S743" s="18"/>
      <c r="T743" s="18"/>
      <c r="U743" s="18"/>
      <c r="V743" s="18"/>
      <c r="W743" s="34"/>
    </row>
    <row r="744" spans="1:23" x14ac:dyDescent="0.2">
      <c r="A744" s="497"/>
      <c r="B744" s="499"/>
      <c r="C744" s="501"/>
      <c r="D744" s="501"/>
      <c r="E744" s="503"/>
      <c r="F744" s="17">
        <v>64</v>
      </c>
      <c r="G744" s="18" t="s">
        <v>7061</v>
      </c>
      <c r="H744" s="18" t="s">
        <v>12741</v>
      </c>
      <c r="I744" s="80"/>
      <c r="J744" s="18" t="s">
        <v>32</v>
      </c>
      <c r="K744" s="19">
        <v>2</v>
      </c>
      <c r="L744" s="19"/>
      <c r="M744" s="20" t="s">
        <v>33</v>
      </c>
      <c r="N744" s="20" t="s">
        <v>34</v>
      </c>
      <c r="O744" s="18" t="s">
        <v>45</v>
      </c>
      <c r="P744" s="18"/>
      <c r="Q744" s="18"/>
      <c r="R744" s="18"/>
      <c r="S744" s="18"/>
      <c r="T744" s="18"/>
      <c r="U744" s="18"/>
      <c r="V744" s="18"/>
      <c r="W744" s="34"/>
    </row>
    <row r="745" spans="1:23" x14ac:dyDescent="0.2">
      <c r="A745" s="497"/>
      <c r="B745" s="499"/>
      <c r="C745" s="501"/>
      <c r="D745" s="501"/>
      <c r="E745" s="503"/>
      <c r="F745" s="17">
        <v>65</v>
      </c>
      <c r="G745" s="18" t="s">
        <v>7063</v>
      </c>
      <c r="H745" s="18" t="s">
        <v>12742</v>
      </c>
      <c r="I745" s="80"/>
      <c r="J745" s="18" t="s">
        <v>32</v>
      </c>
      <c r="K745" s="19">
        <v>1</v>
      </c>
      <c r="L745" s="19"/>
      <c r="M745" s="20" t="s">
        <v>33</v>
      </c>
      <c r="N745" s="20" t="s">
        <v>34</v>
      </c>
      <c r="O745" s="18" t="s">
        <v>37</v>
      </c>
      <c r="P745" s="18"/>
      <c r="Q745" s="18"/>
      <c r="R745" s="18"/>
      <c r="S745" s="18"/>
      <c r="T745" s="18"/>
      <c r="U745" s="18"/>
      <c r="V745" s="18"/>
      <c r="W745" s="34"/>
    </row>
    <row r="746" spans="1:23" x14ac:dyDescent="0.2">
      <c r="A746" s="497"/>
      <c r="B746" s="499"/>
      <c r="C746" s="501"/>
      <c r="D746" s="501"/>
      <c r="E746" s="503"/>
      <c r="F746" s="17">
        <v>66</v>
      </c>
      <c r="G746" s="18" t="s">
        <v>7065</v>
      </c>
      <c r="H746" s="18" t="s">
        <v>12743</v>
      </c>
      <c r="I746" s="80"/>
      <c r="J746" s="18" t="s">
        <v>32</v>
      </c>
      <c r="K746" s="19">
        <v>1</v>
      </c>
      <c r="L746" s="19"/>
      <c r="M746" s="20" t="s">
        <v>33</v>
      </c>
      <c r="N746" s="20" t="s">
        <v>34</v>
      </c>
      <c r="O746" s="18" t="s">
        <v>37</v>
      </c>
      <c r="P746" s="18"/>
      <c r="Q746" s="18"/>
      <c r="R746" s="18"/>
      <c r="S746" s="18"/>
      <c r="T746" s="18"/>
      <c r="U746" s="18"/>
      <c r="V746" s="18"/>
      <c r="W746" s="34"/>
    </row>
    <row r="747" spans="1:23" x14ac:dyDescent="0.2">
      <c r="A747" s="497"/>
      <c r="B747" s="499"/>
      <c r="C747" s="501"/>
      <c r="D747" s="501"/>
      <c r="E747" s="503"/>
      <c r="F747" s="17">
        <v>67</v>
      </c>
      <c r="G747" s="18" t="s">
        <v>7067</v>
      </c>
      <c r="H747" s="18" t="s">
        <v>12744</v>
      </c>
      <c r="I747" s="80"/>
      <c r="J747" s="18" t="s">
        <v>134</v>
      </c>
      <c r="K747" s="19">
        <v>11</v>
      </c>
      <c r="L747" s="19">
        <v>0</v>
      </c>
      <c r="M747" s="20" t="s">
        <v>33</v>
      </c>
      <c r="N747" s="20" t="s">
        <v>34</v>
      </c>
      <c r="O747" s="18" t="s">
        <v>137</v>
      </c>
      <c r="P747" s="18"/>
      <c r="Q747" s="18"/>
      <c r="R747" s="18"/>
      <c r="S747" s="18"/>
      <c r="T747" s="18"/>
      <c r="U747" s="18"/>
      <c r="V747" s="18"/>
      <c r="W747" s="34"/>
    </row>
    <row r="748" spans="1:23" x14ac:dyDescent="0.2">
      <c r="A748" s="497"/>
      <c r="B748" s="499"/>
      <c r="C748" s="501"/>
      <c r="D748" s="501"/>
      <c r="E748" s="503"/>
      <c r="F748" s="17">
        <v>68</v>
      </c>
      <c r="G748" s="18" t="s">
        <v>7070</v>
      </c>
      <c r="H748" s="18" t="s">
        <v>12745</v>
      </c>
      <c r="I748" s="80"/>
      <c r="J748" s="18" t="s">
        <v>134</v>
      </c>
      <c r="K748" s="19">
        <v>11</v>
      </c>
      <c r="L748" s="19">
        <v>0</v>
      </c>
      <c r="M748" s="20" t="s">
        <v>33</v>
      </c>
      <c r="N748" s="20" t="s">
        <v>34</v>
      </c>
      <c r="O748" s="18" t="s">
        <v>137</v>
      </c>
      <c r="P748" s="18"/>
      <c r="Q748" s="18"/>
      <c r="R748" s="18"/>
      <c r="S748" s="18"/>
      <c r="T748" s="18"/>
      <c r="U748" s="18"/>
      <c r="V748" s="18"/>
      <c r="W748" s="34"/>
    </row>
    <row r="749" spans="1:23" x14ac:dyDescent="0.2">
      <c r="A749" s="497"/>
      <c r="B749" s="499"/>
      <c r="C749" s="501"/>
      <c r="D749" s="501"/>
      <c r="E749" s="503"/>
      <c r="F749" s="17">
        <v>69</v>
      </c>
      <c r="G749" s="18" t="s">
        <v>7072</v>
      </c>
      <c r="H749" s="18" t="s">
        <v>12746</v>
      </c>
      <c r="I749" s="80"/>
      <c r="J749" s="18" t="s">
        <v>32</v>
      </c>
      <c r="K749" s="19">
        <v>2</v>
      </c>
      <c r="L749" s="19"/>
      <c r="M749" s="20" t="s">
        <v>33</v>
      </c>
      <c r="N749" s="20" t="s">
        <v>34</v>
      </c>
      <c r="O749" s="18" t="s">
        <v>45</v>
      </c>
      <c r="P749" s="18"/>
      <c r="Q749" s="18"/>
      <c r="R749" s="18"/>
      <c r="S749" s="18"/>
      <c r="T749" s="18"/>
      <c r="U749" s="18"/>
      <c r="V749" s="18"/>
      <c r="W749" s="34"/>
    </row>
    <row r="750" spans="1:23" x14ac:dyDescent="0.2">
      <c r="A750" s="497"/>
      <c r="B750" s="499"/>
      <c r="C750" s="501"/>
      <c r="D750" s="501"/>
      <c r="E750" s="503"/>
      <c r="F750" s="17">
        <v>70</v>
      </c>
      <c r="G750" s="18" t="s">
        <v>7074</v>
      </c>
      <c r="H750" s="18" t="s">
        <v>12747</v>
      </c>
      <c r="I750" s="80"/>
      <c r="J750" s="18" t="s">
        <v>32</v>
      </c>
      <c r="K750" s="19">
        <v>1</v>
      </c>
      <c r="L750" s="19"/>
      <c r="M750" s="20" t="s">
        <v>33</v>
      </c>
      <c r="N750" s="20" t="s">
        <v>34</v>
      </c>
      <c r="O750" s="18" t="s">
        <v>37</v>
      </c>
      <c r="P750" s="18"/>
      <c r="Q750" s="18"/>
      <c r="R750" s="18"/>
      <c r="S750" s="18"/>
      <c r="T750" s="18"/>
      <c r="U750" s="18"/>
      <c r="V750" s="18"/>
      <c r="W750" s="34"/>
    </row>
    <row r="751" spans="1:23" x14ac:dyDescent="0.2">
      <c r="A751" s="497"/>
      <c r="B751" s="499"/>
      <c r="C751" s="501"/>
      <c r="D751" s="501"/>
      <c r="E751" s="503"/>
      <c r="F751" s="17">
        <v>71</v>
      </c>
      <c r="G751" s="18" t="s">
        <v>7076</v>
      </c>
      <c r="H751" s="18" t="s">
        <v>12748</v>
      </c>
      <c r="I751" s="80"/>
      <c r="J751" s="18" t="s">
        <v>32</v>
      </c>
      <c r="K751" s="19">
        <v>1</v>
      </c>
      <c r="L751" s="19"/>
      <c r="M751" s="20" t="s">
        <v>33</v>
      </c>
      <c r="N751" s="20" t="s">
        <v>34</v>
      </c>
      <c r="O751" s="18" t="s">
        <v>37</v>
      </c>
      <c r="P751" s="18"/>
      <c r="Q751" s="18"/>
      <c r="R751" s="18"/>
      <c r="S751" s="18"/>
      <c r="T751" s="18"/>
      <c r="U751" s="18"/>
      <c r="V751" s="18"/>
      <c r="W751" s="34"/>
    </row>
    <row r="752" spans="1:23" x14ac:dyDescent="0.2">
      <c r="A752" s="497"/>
      <c r="B752" s="499"/>
      <c r="C752" s="501"/>
      <c r="D752" s="501"/>
      <c r="E752" s="503"/>
      <c r="F752" s="17">
        <v>72</v>
      </c>
      <c r="G752" s="18" t="s">
        <v>7078</v>
      </c>
      <c r="H752" s="18" t="s">
        <v>12749</v>
      </c>
      <c r="I752" s="80"/>
      <c r="J752" s="18" t="s">
        <v>32</v>
      </c>
      <c r="K752" s="19">
        <v>8</v>
      </c>
      <c r="L752" s="19"/>
      <c r="M752" s="20" t="s">
        <v>33</v>
      </c>
      <c r="N752" s="20" t="s">
        <v>34</v>
      </c>
      <c r="O752" s="18"/>
      <c r="P752" s="18"/>
      <c r="Q752" s="18"/>
      <c r="R752" s="18"/>
      <c r="S752" s="18"/>
      <c r="T752" s="18"/>
      <c r="U752" s="18"/>
      <c r="V752" s="18"/>
      <c r="W752" s="34"/>
    </row>
    <row r="753" spans="1:23" x14ac:dyDescent="0.2">
      <c r="A753" s="497"/>
      <c r="B753" s="499"/>
      <c r="C753" s="501"/>
      <c r="D753" s="501"/>
      <c r="E753" s="503"/>
      <c r="F753" s="17">
        <v>73</v>
      </c>
      <c r="G753" s="18" t="s">
        <v>7080</v>
      </c>
      <c r="H753" s="18" t="s">
        <v>12750</v>
      </c>
      <c r="I753" s="80"/>
      <c r="J753" s="18" t="s">
        <v>32</v>
      </c>
      <c r="K753" s="19">
        <v>6</v>
      </c>
      <c r="L753" s="19"/>
      <c r="M753" s="20" t="s">
        <v>33</v>
      </c>
      <c r="N753" s="20" t="s">
        <v>34</v>
      </c>
      <c r="O753" s="18"/>
      <c r="P753" s="18"/>
      <c r="Q753" s="18"/>
      <c r="R753" s="18"/>
      <c r="S753" s="18"/>
      <c r="T753" s="18"/>
      <c r="U753" s="18"/>
      <c r="V753" s="18"/>
      <c r="W753" s="34"/>
    </row>
    <row r="754" spans="1:23" x14ac:dyDescent="0.2">
      <c r="A754" s="497"/>
      <c r="B754" s="499"/>
      <c r="C754" s="501"/>
      <c r="D754" s="501"/>
      <c r="E754" s="503"/>
      <c r="F754" s="17">
        <v>74</v>
      </c>
      <c r="G754" s="18" t="s">
        <v>1078</v>
      </c>
      <c r="H754" s="18" t="s">
        <v>12751</v>
      </c>
      <c r="I754" s="80"/>
      <c r="J754" s="18" t="s">
        <v>123</v>
      </c>
      <c r="K754" s="19"/>
      <c r="L754" s="19"/>
      <c r="M754" s="20" t="s">
        <v>34</v>
      </c>
      <c r="N754" s="20" t="s">
        <v>34</v>
      </c>
      <c r="O754" s="18" t="s">
        <v>124</v>
      </c>
      <c r="P754" s="18"/>
      <c r="Q754" s="18"/>
      <c r="R754" s="18"/>
      <c r="S754" s="18"/>
      <c r="T754" s="18"/>
      <c r="U754" s="18"/>
      <c r="V754" s="18"/>
      <c r="W754" s="34"/>
    </row>
    <row r="755" spans="1:23" x14ac:dyDescent="0.2">
      <c r="A755" s="497"/>
      <c r="B755" s="499"/>
      <c r="C755" s="501"/>
      <c r="D755" s="501"/>
      <c r="E755" s="503"/>
      <c r="F755" s="17">
        <v>75</v>
      </c>
      <c r="G755" s="18" t="s">
        <v>12752</v>
      </c>
      <c r="H755" s="18" t="s">
        <v>12753</v>
      </c>
      <c r="I755" s="80"/>
      <c r="J755" s="18" t="s">
        <v>32</v>
      </c>
      <c r="K755" s="19">
        <v>3</v>
      </c>
      <c r="L755" s="19"/>
      <c r="M755" s="20" t="s">
        <v>34</v>
      </c>
      <c r="N755" s="20" t="s">
        <v>34</v>
      </c>
      <c r="O755" s="18" t="s">
        <v>177</v>
      </c>
      <c r="P755" s="18"/>
      <c r="Q755" s="18"/>
      <c r="R755" s="18"/>
      <c r="S755" s="18"/>
      <c r="T755" s="18"/>
      <c r="U755" s="18"/>
      <c r="V755" s="18"/>
      <c r="W755" s="34"/>
    </row>
    <row r="756" spans="1:23" x14ac:dyDescent="0.2">
      <c r="A756" s="497"/>
      <c r="B756" s="499"/>
      <c r="C756" s="501"/>
      <c r="D756" s="501"/>
      <c r="E756" s="503"/>
      <c r="F756" s="17">
        <v>76</v>
      </c>
      <c r="G756" s="18" t="s">
        <v>7085</v>
      </c>
      <c r="H756" s="18" t="s">
        <v>12754</v>
      </c>
      <c r="I756" s="80"/>
      <c r="J756" s="18" t="s">
        <v>32</v>
      </c>
      <c r="K756" s="19">
        <v>1</v>
      </c>
      <c r="L756" s="19"/>
      <c r="M756" s="20" t="s">
        <v>34</v>
      </c>
      <c r="N756" s="20" t="s">
        <v>34</v>
      </c>
      <c r="O756" s="18" t="s">
        <v>37</v>
      </c>
      <c r="P756" s="18"/>
      <c r="Q756" s="18"/>
      <c r="R756" s="18"/>
      <c r="S756" s="18"/>
      <c r="T756" s="18"/>
      <c r="U756" s="18"/>
      <c r="V756" s="18"/>
      <c r="W756" s="34"/>
    </row>
    <row r="757" spans="1:23" x14ac:dyDescent="0.2">
      <c r="A757" s="496" t="s">
        <v>12755</v>
      </c>
      <c r="B757" s="498" t="s">
        <v>23342</v>
      </c>
      <c r="C757" s="500"/>
      <c r="D757" s="500" t="s">
        <v>12649</v>
      </c>
      <c r="E757" s="502">
        <v>12639424</v>
      </c>
      <c r="F757" s="27">
        <v>1</v>
      </c>
      <c r="G757" s="28" t="s">
        <v>7399</v>
      </c>
      <c r="H757" s="28" t="s">
        <v>12756</v>
      </c>
      <c r="I757" s="79"/>
      <c r="J757" s="28" t="s">
        <v>32</v>
      </c>
      <c r="K757" s="29">
        <v>4</v>
      </c>
      <c r="L757" s="29"/>
      <c r="M757" s="30" t="s">
        <v>33</v>
      </c>
      <c r="N757" s="30" t="s">
        <v>33</v>
      </c>
      <c r="O757" s="28" t="s">
        <v>40</v>
      </c>
      <c r="P757" s="28"/>
      <c r="Q757" s="28"/>
      <c r="R757" s="28"/>
      <c r="S757" s="28"/>
      <c r="T757" s="28"/>
      <c r="U757" s="28"/>
      <c r="V757" s="28"/>
      <c r="W757" s="33"/>
    </row>
    <row r="758" spans="1:23" x14ac:dyDescent="0.2">
      <c r="A758" s="497"/>
      <c r="B758" s="499"/>
      <c r="C758" s="501"/>
      <c r="D758" s="501"/>
      <c r="E758" s="503"/>
      <c r="F758" s="17">
        <v>2</v>
      </c>
      <c r="G758" s="18" t="s">
        <v>7401</v>
      </c>
      <c r="H758" s="18" t="s">
        <v>12757</v>
      </c>
      <c r="I758" s="80"/>
      <c r="J758" s="18" t="s">
        <v>32</v>
      </c>
      <c r="K758" s="19">
        <v>4</v>
      </c>
      <c r="L758" s="19"/>
      <c r="M758" s="20" t="s">
        <v>33</v>
      </c>
      <c r="N758" s="20" t="s">
        <v>33</v>
      </c>
      <c r="O758" s="18" t="s">
        <v>40</v>
      </c>
      <c r="P758" s="18"/>
      <c r="Q758" s="18"/>
      <c r="R758" s="18"/>
      <c r="S758" s="18"/>
      <c r="T758" s="18"/>
      <c r="U758" s="18"/>
      <c r="V758" s="18"/>
      <c r="W758" s="34"/>
    </row>
    <row r="759" spans="1:23" x14ac:dyDescent="0.2">
      <c r="A759" s="497"/>
      <c r="B759" s="499"/>
      <c r="C759" s="501"/>
      <c r="D759" s="501"/>
      <c r="E759" s="503"/>
      <c r="F759" s="17">
        <v>3</v>
      </c>
      <c r="G759" s="18" t="s">
        <v>347</v>
      </c>
      <c r="H759" s="18" t="s">
        <v>12758</v>
      </c>
      <c r="I759" s="80"/>
      <c r="J759" s="18" t="s">
        <v>32</v>
      </c>
      <c r="K759" s="19">
        <v>8</v>
      </c>
      <c r="L759" s="19"/>
      <c r="M759" s="20" t="s">
        <v>33</v>
      </c>
      <c r="N759" s="20" t="s">
        <v>33</v>
      </c>
      <c r="O759" s="18" t="s">
        <v>42</v>
      </c>
      <c r="P759" s="18"/>
      <c r="Q759" s="18"/>
      <c r="R759" s="18"/>
      <c r="S759" s="18"/>
      <c r="T759" s="18"/>
      <c r="U759" s="18"/>
      <c r="V759" s="18"/>
      <c r="W759" s="34"/>
    </row>
    <row r="760" spans="1:23" x14ac:dyDescent="0.2">
      <c r="A760" s="497"/>
      <c r="B760" s="499"/>
      <c r="C760" s="501"/>
      <c r="D760" s="501"/>
      <c r="E760" s="503"/>
      <c r="F760" s="17">
        <v>4</v>
      </c>
      <c r="G760" s="18" t="s">
        <v>12653</v>
      </c>
      <c r="H760" s="18" t="s">
        <v>12759</v>
      </c>
      <c r="I760" s="80"/>
      <c r="J760" s="18" t="s">
        <v>134</v>
      </c>
      <c r="K760" s="19">
        <v>7</v>
      </c>
      <c r="L760" s="19">
        <v>0</v>
      </c>
      <c r="M760" s="20" t="s">
        <v>33</v>
      </c>
      <c r="N760" s="20" t="s">
        <v>33</v>
      </c>
      <c r="O760" s="18" t="s">
        <v>201</v>
      </c>
      <c r="P760" s="18"/>
      <c r="Q760" s="18"/>
      <c r="R760" s="18"/>
      <c r="S760" s="18"/>
      <c r="T760" s="18"/>
      <c r="U760" s="18"/>
      <c r="V760" s="18"/>
      <c r="W760" s="34"/>
    </row>
    <row r="761" spans="1:23" x14ac:dyDescent="0.2">
      <c r="A761" s="497"/>
      <c r="B761" s="499"/>
      <c r="C761" s="501"/>
      <c r="D761" s="501"/>
      <c r="E761" s="503"/>
      <c r="F761" s="17">
        <v>5</v>
      </c>
      <c r="G761" s="18" t="s">
        <v>12760</v>
      </c>
      <c r="H761" s="18" t="s">
        <v>12761</v>
      </c>
      <c r="I761" s="80"/>
      <c r="J761" s="18" t="s">
        <v>134</v>
      </c>
      <c r="K761" s="19">
        <v>2</v>
      </c>
      <c r="L761" s="19">
        <v>0</v>
      </c>
      <c r="M761" s="20" t="s">
        <v>33</v>
      </c>
      <c r="N761" s="20" t="s">
        <v>33</v>
      </c>
      <c r="O761" s="18" t="s">
        <v>5427</v>
      </c>
      <c r="P761" s="18"/>
      <c r="Q761" s="18"/>
      <c r="R761" s="18"/>
      <c r="S761" s="18"/>
      <c r="T761" s="18"/>
      <c r="U761" s="18"/>
      <c r="V761" s="18"/>
      <c r="W761" s="34"/>
    </row>
    <row r="762" spans="1:23" x14ac:dyDescent="0.2">
      <c r="A762" s="497"/>
      <c r="B762" s="499"/>
      <c r="C762" s="501"/>
      <c r="D762" s="501"/>
      <c r="E762" s="503"/>
      <c r="F762" s="17">
        <v>6</v>
      </c>
      <c r="G762" s="18" t="s">
        <v>6948</v>
      </c>
      <c r="H762" s="18" t="s">
        <v>12762</v>
      </c>
      <c r="I762" s="80"/>
      <c r="J762" s="18" t="s">
        <v>32</v>
      </c>
      <c r="K762" s="19">
        <v>12</v>
      </c>
      <c r="L762" s="19"/>
      <c r="M762" s="20" t="s">
        <v>33</v>
      </c>
      <c r="N762" s="20" t="s">
        <v>34</v>
      </c>
      <c r="O762" s="18" t="s">
        <v>204</v>
      </c>
      <c r="P762" s="18"/>
      <c r="Q762" s="18"/>
      <c r="R762" s="18"/>
      <c r="S762" s="18"/>
      <c r="T762" s="18"/>
      <c r="U762" s="18"/>
      <c r="V762" s="18"/>
      <c r="W762" s="34"/>
    </row>
    <row r="763" spans="1:23" x14ac:dyDescent="0.2">
      <c r="A763" s="497"/>
      <c r="B763" s="499"/>
      <c r="C763" s="501"/>
      <c r="D763" s="501"/>
      <c r="E763" s="503"/>
      <c r="F763" s="17">
        <v>7</v>
      </c>
      <c r="G763" s="18" t="s">
        <v>4193</v>
      </c>
      <c r="H763" s="18" t="s">
        <v>12763</v>
      </c>
      <c r="I763" s="80"/>
      <c r="J763" s="18" t="s">
        <v>32</v>
      </c>
      <c r="K763" s="19">
        <v>1</v>
      </c>
      <c r="L763" s="19"/>
      <c r="M763" s="20" t="s">
        <v>33</v>
      </c>
      <c r="N763" s="20" t="s">
        <v>34</v>
      </c>
      <c r="O763" s="18" t="s">
        <v>37</v>
      </c>
      <c r="P763" s="18"/>
      <c r="Q763" s="18"/>
      <c r="R763" s="18"/>
      <c r="S763" s="18"/>
      <c r="T763" s="18"/>
      <c r="U763" s="18"/>
      <c r="V763" s="18"/>
      <c r="W763" s="34"/>
    </row>
    <row r="764" spans="1:23" x14ac:dyDescent="0.2">
      <c r="A764" s="497"/>
      <c r="B764" s="499"/>
      <c r="C764" s="501"/>
      <c r="D764" s="501"/>
      <c r="E764" s="503"/>
      <c r="F764" s="17">
        <v>8</v>
      </c>
      <c r="G764" s="18" t="s">
        <v>6951</v>
      </c>
      <c r="H764" s="18" t="s">
        <v>12764</v>
      </c>
      <c r="I764" s="80"/>
      <c r="J764" s="18" t="s">
        <v>32</v>
      </c>
      <c r="K764" s="19">
        <v>1</v>
      </c>
      <c r="L764" s="19"/>
      <c r="M764" s="20" t="s">
        <v>33</v>
      </c>
      <c r="N764" s="20" t="s">
        <v>34</v>
      </c>
      <c r="O764" s="18"/>
      <c r="P764" s="18"/>
      <c r="Q764" s="18"/>
      <c r="R764" s="18"/>
      <c r="S764" s="18"/>
      <c r="T764" s="18"/>
      <c r="U764" s="18"/>
      <c r="V764" s="18"/>
      <c r="W764" s="34"/>
    </row>
    <row r="765" spans="1:23" x14ac:dyDescent="0.2">
      <c r="A765" s="497"/>
      <c r="B765" s="499"/>
      <c r="C765" s="501"/>
      <c r="D765" s="501"/>
      <c r="E765" s="503"/>
      <c r="F765" s="17">
        <v>9</v>
      </c>
      <c r="G765" s="18" t="s">
        <v>6953</v>
      </c>
      <c r="H765" s="18" t="s">
        <v>12765</v>
      </c>
      <c r="I765" s="80"/>
      <c r="J765" s="18" t="s">
        <v>32</v>
      </c>
      <c r="K765" s="19">
        <v>1</v>
      </c>
      <c r="L765" s="19"/>
      <c r="M765" s="20" t="s">
        <v>33</v>
      </c>
      <c r="N765" s="20" t="s">
        <v>34</v>
      </c>
      <c r="O765" s="18"/>
      <c r="P765" s="18"/>
      <c r="Q765" s="18"/>
      <c r="R765" s="18"/>
      <c r="S765" s="18"/>
      <c r="T765" s="18"/>
      <c r="U765" s="18"/>
      <c r="V765" s="18"/>
      <c r="W765" s="34"/>
    </row>
    <row r="766" spans="1:23" x14ac:dyDescent="0.2">
      <c r="A766" s="497"/>
      <c r="B766" s="499"/>
      <c r="C766" s="501"/>
      <c r="D766" s="501"/>
      <c r="E766" s="503"/>
      <c r="F766" s="17">
        <v>10</v>
      </c>
      <c r="G766" s="18" t="s">
        <v>6955</v>
      </c>
      <c r="H766" s="18" t="s">
        <v>12766</v>
      </c>
      <c r="I766" s="80"/>
      <c r="J766" s="18" t="s">
        <v>32</v>
      </c>
      <c r="K766" s="19">
        <v>1</v>
      </c>
      <c r="L766" s="19"/>
      <c r="M766" s="20" t="s">
        <v>33</v>
      </c>
      <c r="N766" s="20" t="s">
        <v>34</v>
      </c>
      <c r="O766" s="18"/>
      <c r="P766" s="18"/>
      <c r="Q766" s="18"/>
      <c r="R766" s="18"/>
      <c r="S766" s="18"/>
      <c r="T766" s="18"/>
      <c r="U766" s="18"/>
      <c r="V766" s="18"/>
      <c r="W766" s="34"/>
    </row>
    <row r="767" spans="1:23" x14ac:dyDescent="0.2">
      <c r="A767" s="497"/>
      <c r="B767" s="499"/>
      <c r="C767" s="501"/>
      <c r="D767" s="501"/>
      <c r="E767" s="503"/>
      <c r="F767" s="17">
        <v>11</v>
      </c>
      <c r="G767" s="18" t="s">
        <v>6957</v>
      </c>
      <c r="H767" s="18" t="s">
        <v>12767</v>
      </c>
      <c r="I767" s="80"/>
      <c r="J767" s="18" t="s">
        <v>32</v>
      </c>
      <c r="K767" s="19">
        <v>4</v>
      </c>
      <c r="L767" s="19"/>
      <c r="M767" s="20" t="s">
        <v>33</v>
      </c>
      <c r="N767" s="20" t="s">
        <v>34</v>
      </c>
      <c r="O767" s="18"/>
      <c r="P767" s="18"/>
      <c r="Q767" s="18"/>
      <c r="R767" s="18"/>
      <c r="S767" s="18"/>
      <c r="T767" s="18"/>
      <c r="U767" s="18"/>
      <c r="V767" s="18"/>
      <c r="W767" s="34"/>
    </row>
    <row r="768" spans="1:23" x14ac:dyDescent="0.2">
      <c r="A768" s="497"/>
      <c r="B768" s="499"/>
      <c r="C768" s="501"/>
      <c r="D768" s="501"/>
      <c r="E768" s="503"/>
      <c r="F768" s="17">
        <v>12</v>
      </c>
      <c r="G768" s="18" t="s">
        <v>7103</v>
      </c>
      <c r="H768" s="18" t="s">
        <v>12768</v>
      </c>
      <c r="I768" s="80"/>
      <c r="J768" s="18" t="s">
        <v>134</v>
      </c>
      <c r="K768" s="19">
        <v>4</v>
      </c>
      <c r="L768" s="19">
        <v>0</v>
      </c>
      <c r="M768" s="20" t="s">
        <v>33</v>
      </c>
      <c r="N768" s="20" t="s">
        <v>34</v>
      </c>
      <c r="O768" s="18" t="s">
        <v>6340</v>
      </c>
      <c r="P768" s="18"/>
      <c r="Q768" s="18"/>
      <c r="R768" s="18"/>
      <c r="S768" s="18"/>
      <c r="T768" s="18"/>
      <c r="U768" s="18"/>
      <c r="V768" s="18"/>
      <c r="W768" s="34"/>
    </row>
    <row r="769" spans="1:23" x14ac:dyDescent="0.2">
      <c r="A769" s="497"/>
      <c r="B769" s="499"/>
      <c r="C769" s="501"/>
      <c r="D769" s="501"/>
      <c r="E769" s="503"/>
      <c r="F769" s="17">
        <v>13</v>
      </c>
      <c r="G769" s="18" t="s">
        <v>7105</v>
      </c>
      <c r="H769" s="18" t="s">
        <v>12769</v>
      </c>
      <c r="I769" s="80"/>
      <c r="J769" s="18" t="s">
        <v>134</v>
      </c>
      <c r="K769" s="19">
        <v>4</v>
      </c>
      <c r="L769" s="19">
        <v>0</v>
      </c>
      <c r="M769" s="20" t="s">
        <v>33</v>
      </c>
      <c r="N769" s="20" t="s">
        <v>34</v>
      </c>
      <c r="O769" s="18" t="s">
        <v>6340</v>
      </c>
      <c r="P769" s="18"/>
      <c r="Q769" s="18"/>
      <c r="R769" s="18"/>
      <c r="S769" s="18"/>
      <c r="T769" s="18"/>
      <c r="U769" s="18"/>
      <c r="V769" s="18"/>
      <c r="W769" s="34"/>
    </row>
    <row r="770" spans="1:23" x14ac:dyDescent="0.2">
      <c r="A770" s="497"/>
      <c r="B770" s="499"/>
      <c r="C770" s="501"/>
      <c r="D770" s="501"/>
      <c r="E770" s="503"/>
      <c r="F770" s="17">
        <v>14</v>
      </c>
      <c r="G770" s="18" t="s">
        <v>7107</v>
      </c>
      <c r="H770" s="18" t="s">
        <v>12770</v>
      </c>
      <c r="I770" s="80"/>
      <c r="J770" s="18" t="s">
        <v>134</v>
      </c>
      <c r="K770" s="19">
        <v>3</v>
      </c>
      <c r="L770" s="19">
        <v>0</v>
      </c>
      <c r="M770" s="20" t="s">
        <v>33</v>
      </c>
      <c r="N770" s="20" t="s">
        <v>34</v>
      </c>
      <c r="O770" s="18" t="s">
        <v>1920</v>
      </c>
      <c r="P770" s="18"/>
      <c r="Q770" s="18"/>
      <c r="R770" s="18"/>
      <c r="S770" s="18"/>
      <c r="T770" s="18"/>
      <c r="U770" s="18"/>
      <c r="V770" s="18"/>
      <c r="W770" s="34"/>
    </row>
    <row r="771" spans="1:23" x14ac:dyDescent="0.2">
      <c r="A771" s="497"/>
      <c r="B771" s="499"/>
      <c r="C771" s="501"/>
      <c r="D771" s="501"/>
      <c r="E771" s="503"/>
      <c r="F771" s="41">
        <v>15</v>
      </c>
      <c r="G771" s="42" t="s">
        <v>2958</v>
      </c>
      <c r="H771" s="42" t="s">
        <v>12771</v>
      </c>
      <c r="I771" s="85"/>
      <c r="J771" s="42" t="s">
        <v>32</v>
      </c>
      <c r="K771" s="43">
        <v>16</v>
      </c>
      <c r="L771" s="43"/>
      <c r="M771" s="44" t="s">
        <v>33</v>
      </c>
      <c r="N771" s="44" t="s">
        <v>34</v>
      </c>
      <c r="O771" s="18"/>
      <c r="P771" s="18"/>
      <c r="Q771" s="18"/>
      <c r="R771" s="18"/>
      <c r="S771" s="18"/>
      <c r="T771" s="18"/>
      <c r="U771" s="18"/>
      <c r="V771" s="18"/>
      <c r="W771" s="34"/>
    </row>
    <row r="772" spans="1:23" x14ac:dyDescent="0.2">
      <c r="A772" s="497"/>
      <c r="B772" s="499"/>
      <c r="C772" s="501"/>
      <c r="D772" s="501"/>
      <c r="E772" s="503"/>
      <c r="F772" s="17">
        <v>16</v>
      </c>
      <c r="G772" s="18" t="s">
        <v>2769</v>
      </c>
      <c r="H772" s="18" t="s">
        <v>12772</v>
      </c>
      <c r="I772" s="80"/>
      <c r="J772" s="18" t="s">
        <v>123</v>
      </c>
      <c r="K772" s="19"/>
      <c r="L772" s="19"/>
      <c r="M772" s="20" t="s">
        <v>34</v>
      </c>
      <c r="N772" s="20" t="s">
        <v>34</v>
      </c>
      <c r="O772" s="18"/>
      <c r="P772" s="18"/>
      <c r="Q772" s="18"/>
      <c r="R772" s="18"/>
      <c r="S772" s="18"/>
      <c r="T772" s="18"/>
      <c r="U772" s="18"/>
      <c r="V772" s="18"/>
      <c r="W772" s="34"/>
    </row>
    <row r="773" spans="1:23" x14ac:dyDescent="0.2">
      <c r="A773" s="497"/>
      <c r="B773" s="499"/>
      <c r="C773" s="501"/>
      <c r="D773" s="501"/>
      <c r="E773" s="503"/>
      <c r="F773" s="17">
        <v>17</v>
      </c>
      <c r="G773" s="18" t="s">
        <v>995</v>
      </c>
      <c r="H773" s="18" t="s">
        <v>12773</v>
      </c>
      <c r="I773" s="80"/>
      <c r="J773" s="18" t="s">
        <v>123</v>
      </c>
      <c r="K773" s="19"/>
      <c r="L773" s="19"/>
      <c r="M773" s="20" t="s">
        <v>34</v>
      </c>
      <c r="N773" s="20" t="s">
        <v>34</v>
      </c>
      <c r="O773" s="18"/>
      <c r="P773" s="18"/>
      <c r="Q773" s="18"/>
      <c r="R773" s="18"/>
      <c r="S773" s="18"/>
      <c r="T773" s="18"/>
      <c r="U773" s="18"/>
      <c r="V773" s="18"/>
      <c r="W773" s="34"/>
    </row>
    <row r="774" spans="1:23" x14ac:dyDescent="0.2">
      <c r="A774" s="497"/>
      <c r="B774" s="499"/>
      <c r="C774" s="501"/>
      <c r="D774" s="501"/>
      <c r="E774" s="503"/>
      <c r="F774" s="17">
        <v>18</v>
      </c>
      <c r="G774" s="18" t="s">
        <v>2961</v>
      </c>
      <c r="H774" s="18" t="s">
        <v>12774</v>
      </c>
      <c r="I774" s="80"/>
      <c r="J774" s="18" t="s">
        <v>123</v>
      </c>
      <c r="K774" s="19"/>
      <c r="L774" s="19"/>
      <c r="M774" s="20" t="s">
        <v>34</v>
      </c>
      <c r="N774" s="20" t="s">
        <v>34</v>
      </c>
      <c r="O774" s="18"/>
      <c r="P774" s="18"/>
      <c r="Q774" s="18"/>
      <c r="R774" s="18"/>
      <c r="S774" s="18"/>
      <c r="T774" s="18"/>
      <c r="U774" s="18"/>
      <c r="V774" s="18"/>
      <c r="W774" s="34"/>
    </row>
    <row r="775" spans="1:23" x14ac:dyDescent="0.2">
      <c r="A775" s="497"/>
      <c r="B775" s="499"/>
      <c r="C775" s="501"/>
      <c r="D775" s="501"/>
      <c r="E775" s="503"/>
      <c r="F775" s="17">
        <v>19</v>
      </c>
      <c r="G775" s="18" t="s">
        <v>6969</v>
      </c>
      <c r="H775" s="18" t="s">
        <v>12775</v>
      </c>
      <c r="I775" s="80"/>
      <c r="J775" s="18" t="s">
        <v>32</v>
      </c>
      <c r="K775" s="19">
        <v>2</v>
      </c>
      <c r="L775" s="19"/>
      <c r="M775" s="20" t="s">
        <v>33</v>
      </c>
      <c r="N775" s="20" t="s">
        <v>34</v>
      </c>
      <c r="O775" s="18"/>
      <c r="P775" s="18"/>
      <c r="Q775" s="18"/>
      <c r="R775" s="18"/>
      <c r="S775" s="18"/>
      <c r="T775" s="18"/>
      <c r="U775" s="18"/>
      <c r="V775" s="18"/>
      <c r="W775" s="34"/>
    </row>
    <row r="776" spans="1:23" x14ac:dyDescent="0.2">
      <c r="A776" s="497"/>
      <c r="B776" s="499"/>
      <c r="C776" s="501"/>
      <c r="D776" s="501"/>
      <c r="E776" s="503"/>
      <c r="F776" s="17">
        <v>20</v>
      </c>
      <c r="G776" s="18" t="s">
        <v>7114</v>
      </c>
      <c r="H776" s="18" t="s">
        <v>12776</v>
      </c>
      <c r="I776" s="80"/>
      <c r="J776" s="18" t="s">
        <v>32</v>
      </c>
      <c r="K776" s="19">
        <v>10</v>
      </c>
      <c r="L776" s="19"/>
      <c r="M776" s="20" t="s">
        <v>33</v>
      </c>
      <c r="N776" s="20" t="s">
        <v>34</v>
      </c>
      <c r="O776" s="18"/>
      <c r="P776" s="18"/>
      <c r="Q776" s="18"/>
      <c r="R776" s="18"/>
      <c r="S776" s="18"/>
      <c r="T776" s="18"/>
      <c r="U776" s="18"/>
      <c r="V776" s="18"/>
      <c r="W776" s="34"/>
    </row>
    <row r="777" spans="1:23" x14ac:dyDescent="0.2">
      <c r="A777" s="497"/>
      <c r="B777" s="499"/>
      <c r="C777" s="501"/>
      <c r="D777" s="501"/>
      <c r="E777" s="503"/>
      <c r="F777" s="17">
        <v>21</v>
      </c>
      <c r="G777" s="18" t="s">
        <v>7116</v>
      </c>
      <c r="H777" s="18" t="s">
        <v>12777</v>
      </c>
      <c r="I777" s="80"/>
      <c r="J777" s="18" t="s">
        <v>32</v>
      </c>
      <c r="K777" s="19">
        <v>4</v>
      </c>
      <c r="L777" s="19"/>
      <c r="M777" s="20" t="s">
        <v>33</v>
      </c>
      <c r="N777" s="20" t="s">
        <v>34</v>
      </c>
      <c r="O777" s="18"/>
      <c r="P777" s="18"/>
      <c r="Q777" s="18"/>
      <c r="R777" s="18"/>
      <c r="S777" s="18"/>
      <c r="T777" s="18"/>
      <c r="U777" s="18"/>
      <c r="V777" s="18"/>
      <c r="W777" s="34"/>
    </row>
    <row r="778" spans="1:23" x14ac:dyDescent="0.2">
      <c r="A778" s="497"/>
      <c r="B778" s="499"/>
      <c r="C778" s="501"/>
      <c r="D778" s="501"/>
      <c r="E778" s="503"/>
      <c r="F778" s="17">
        <v>22</v>
      </c>
      <c r="G778" s="18" t="s">
        <v>7118</v>
      </c>
      <c r="H778" s="18" t="s">
        <v>12778</v>
      </c>
      <c r="I778" s="80"/>
      <c r="J778" s="18" t="s">
        <v>32</v>
      </c>
      <c r="K778" s="19">
        <v>5</v>
      </c>
      <c r="L778" s="19"/>
      <c r="M778" s="20" t="s">
        <v>33</v>
      </c>
      <c r="N778" s="20" t="s">
        <v>34</v>
      </c>
      <c r="O778" s="18"/>
      <c r="P778" s="18"/>
      <c r="Q778" s="18"/>
      <c r="R778" s="18"/>
      <c r="S778" s="18"/>
      <c r="T778" s="18"/>
      <c r="U778" s="18"/>
      <c r="V778" s="18"/>
      <c r="W778" s="34"/>
    </row>
    <row r="779" spans="1:23" x14ac:dyDescent="0.2">
      <c r="A779" s="497"/>
      <c r="B779" s="499"/>
      <c r="C779" s="501"/>
      <c r="D779" s="501"/>
      <c r="E779" s="503"/>
      <c r="F779" s="17">
        <v>23</v>
      </c>
      <c r="G779" s="18" t="s">
        <v>6977</v>
      </c>
      <c r="H779" s="18" t="s">
        <v>12779</v>
      </c>
      <c r="I779" s="80"/>
      <c r="J779" s="18" t="s">
        <v>32</v>
      </c>
      <c r="K779" s="19">
        <v>9</v>
      </c>
      <c r="L779" s="19"/>
      <c r="M779" s="20" t="s">
        <v>33</v>
      </c>
      <c r="N779" s="20" t="s">
        <v>34</v>
      </c>
      <c r="O779" s="18"/>
      <c r="P779" s="18"/>
      <c r="Q779" s="18"/>
      <c r="R779" s="18"/>
      <c r="S779" s="18"/>
      <c r="T779" s="18"/>
      <c r="U779" s="18"/>
      <c r="V779" s="18"/>
      <c r="W779" s="34"/>
    </row>
    <row r="780" spans="1:23" x14ac:dyDescent="0.2">
      <c r="A780" s="497"/>
      <c r="B780" s="499"/>
      <c r="C780" s="501"/>
      <c r="D780" s="501"/>
      <c r="E780" s="503"/>
      <c r="F780" s="17">
        <v>24</v>
      </c>
      <c r="G780" s="18" t="s">
        <v>7121</v>
      </c>
      <c r="H780" s="18" t="s">
        <v>12780</v>
      </c>
      <c r="I780" s="80"/>
      <c r="J780" s="18" t="s">
        <v>32</v>
      </c>
      <c r="K780" s="19">
        <v>2</v>
      </c>
      <c r="L780" s="19"/>
      <c r="M780" s="20" t="s">
        <v>33</v>
      </c>
      <c r="N780" s="20" t="s">
        <v>34</v>
      </c>
      <c r="O780" s="18"/>
      <c r="P780" s="18"/>
      <c r="Q780" s="18"/>
      <c r="R780" s="18"/>
      <c r="S780" s="18"/>
      <c r="T780" s="18"/>
      <c r="U780" s="18"/>
      <c r="V780" s="18"/>
      <c r="W780" s="34"/>
    </row>
    <row r="781" spans="1:23" x14ac:dyDescent="0.2">
      <c r="A781" s="497"/>
      <c r="B781" s="499"/>
      <c r="C781" s="501"/>
      <c r="D781" s="501"/>
      <c r="E781" s="503"/>
      <c r="F781" s="17">
        <v>25</v>
      </c>
      <c r="G781" s="18" t="s">
        <v>7123</v>
      </c>
      <c r="H781" s="18" t="s">
        <v>12781</v>
      </c>
      <c r="I781" s="80"/>
      <c r="J781" s="18" t="s">
        <v>32</v>
      </c>
      <c r="K781" s="19">
        <v>2</v>
      </c>
      <c r="L781" s="19"/>
      <c r="M781" s="20" t="s">
        <v>33</v>
      </c>
      <c r="N781" s="20" t="s">
        <v>34</v>
      </c>
      <c r="O781" s="18"/>
      <c r="P781" s="18"/>
      <c r="Q781" s="18"/>
      <c r="R781" s="18"/>
      <c r="S781" s="18"/>
      <c r="T781" s="18"/>
      <c r="U781" s="18"/>
      <c r="V781" s="18"/>
      <c r="W781" s="34"/>
    </row>
    <row r="782" spans="1:23" x14ac:dyDescent="0.2">
      <c r="A782" s="497"/>
      <c r="B782" s="499"/>
      <c r="C782" s="501"/>
      <c r="D782" s="501"/>
      <c r="E782" s="503"/>
      <c r="F782" s="17">
        <v>26</v>
      </c>
      <c r="G782" s="18" t="s">
        <v>7125</v>
      </c>
      <c r="H782" s="18" t="s">
        <v>12782</v>
      </c>
      <c r="I782" s="80"/>
      <c r="J782" s="18" t="s">
        <v>32</v>
      </c>
      <c r="K782" s="19">
        <v>2</v>
      </c>
      <c r="L782" s="19"/>
      <c r="M782" s="20" t="s">
        <v>33</v>
      </c>
      <c r="N782" s="20" t="s">
        <v>34</v>
      </c>
      <c r="O782" s="18"/>
      <c r="P782" s="18"/>
      <c r="Q782" s="18"/>
      <c r="R782" s="18"/>
      <c r="S782" s="18"/>
      <c r="T782" s="18"/>
      <c r="U782" s="18"/>
      <c r="V782" s="18"/>
      <c r="W782" s="34"/>
    </row>
    <row r="783" spans="1:23" x14ac:dyDescent="0.2">
      <c r="A783" s="497"/>
      <c r="B783" s="499"/>
      <c r="C783" s="501"/>
      <c r="D783" s="501"/>
      <c r="E783" s="503"/>
      <c r="F783" s="17">
        <v>27</v>
      </c>
      <c r="G783" s="18" t="s">
        <v>6985</v>
      </c>
      <c r="H783" s="18" t="s">
        <v>12783</v>
      </c>
      <c r="I783" s="80"/>
      <c r="J783" s="18" t="s">
        <v>32</v>
      </c>
      <c r="K783" s="19">
        <v>3</v>
      </c>
      <c r="L783" s="19"/>
      <c r="M783" s="20" t="s">
        <v>33</v>
      </c>
      <c r="N783" s="20" t="s">
        <v>34</v>
      </c>
      <c r="O783" s="18"/>
      <c r="P783" s="18"/>
      <c r="Q783" s="18"/>
      <c r="R783" s="18"/>
      <c r="S783" s="18"/>
      <c r="T783" s="18"/>
      <c r="U783" s="18"/>
      <c r="V783" s="18"/>
      <c r="W783" s="34"/>
    </row>
    <row r="784" spans="1:23" x14ac:dyDescent="0.2">
      <c r="A784" s="497"/>
      <c r="B784" s="499"/>
      <c r="C784" s="501"/>
      <c r="D784" s="501"/>
      <c r="E784" s="503"/>
      <c r="F784" s="17">
        <v>28</v>
      </c>
      <c r="G784" s="18" t="s">
        <v>6987</v>
      </c>
      <c r="H784" s="18" t="s">
        <v>12784</v>
      </c>
      <c r="I784" s="80"/>
      <c r="J784" s="18" t="s">
        <v>134</v>
      </c>
      <c r="K784" s="19">
        <v>13</v>
      </c>
      <c r="L784" s="19">
        <v>0</v>
      </c>
      <c r="M784" s="20" t="s">
        <v>33</v>
      </c>
      <c r="N784" s="20" t="s">
        <v>34</v>
      </c>
      <c r="O784" s="18" t="s">
        <v>1718</v>
      </c>
      <c r="P784" s="18"/>
      <c r="Q784" s="18"/>
      <c r="R784" s="18"/>
      <c r="S784" s="18"/>
      <c r="T784" s="18"/>
      <c r="U784" s="18"/>
      <c r="V784" s="18"/>
      <c r="W784" s="34"/>
    </row>
    <row r="785" spans="1:23" x14ac:dyDescent="0.2">
      <c r="A785" s="497"/>
      <c r="B785" s="499"/>
      <c r="C785" s="501"/>
      <c r="D785" s="501"/>
      <c r="E785" s="503"/>
      <c r="F785" s="17">
        <v>29</v>
      </c>
      <c r="G785" s="18" t="s">
        <v>6989</v>
      </c>
      <c r="H785" s="18" t="s">
        <v>12785</v>
      </c>
      <c r="I785" s="80"/>
      <c r="J785" s="18" t="s">
        <v>134</v>
      </c>
      <c r="K785" s="19">
        <v>2</v>
      </c>
      <c r="L785" s="19">
        <v>0</v>
      </c>
      <c r="M785" s="20" t="s">
        <v>33</v>
      </c>
      <c r="N785" s="20" t="s">
        <v>34</v>
      </c>
      <c r="O785" s="18" t="s">
        <v>5427</v>
      </c>
      <c r="P785" s="18"/>
      <c r="Q785" s="18"/>
      <c r="R785" s="18"/>
      <c r="S785" s="18"/>
      <c r="T785" s="18"/>
      <c r="U785" s="18"/>
      <c r="V785" s="18"/>
      <c r="W785" s="34"/>
    </row>
    <row r="786" spans="1:23" x14ac:dyDescent="0.2">
      <c r="A786" s="497"/>
      <c r="B786" s="499"/>
      <c r="C786" s="501"/>
      <c r="D786" s="501"/>
      <c r="E786" s="503"/>
      <c r="F786" s="17">
        <v>30</v>
      </c>
      <c r="G786" s="18" t="s">
        <v>12786</v>
      </c>
      <c r="H786" s="18" t="s">
        <v>12787</v>
      </c>
      <c r="I786" s="80"/>
      <c r="J786" s="18" t="s">
        <v>32</v>
      </c>
      <c r="K786" s="19">
        <v>2</v>
      </c>
      <c r="L786" s="19"/>
      <c r="M786" s="20" t="s">
        <v>33</v>
      </c>
      <c r="N786" s="20" t="s">
        <v>34</v>
      </c>
      <c r="O786" s="18"/>
      <c r="P786" s="18"/>
      <c r="Q786" s="18"/>
      <c r="R786" s="18"/>
      <c r="S786" s="18"/>
      <c r="T786" s="18"/>
      <c r="U786" s="18"/>
      <c r="V786" s="18"/>
      <c r="W786" s="34"/>
    </row>
    <row r="787" spans="1:23" x14ac:dyDescent="0.2">
      <c r="A787" s="497"/>
      <c r="B787" s="499"/>
      <c r="C787" s="501"/>
      <c r="D787" s="501"/>
      <c r="E787" s="503"/>
      <c r="F787" s="17">
        <v>31</v>
      </c>
      <c r="G787" s="18" t="s">
        <v>12788</v>
      </c>
      <c r="H787" s="18" t="s">
        <v>12789</v>
      </c>
      <c r="I787" s="80"/>
      <c r="J787" s="18" t="s">
        <v>32</v>
      </c>
      <c r="K787" s="19">
        <v>3</v>
      </c>
      <c r="L787" s="19"/>
      <c r="M787" s="20" t="s">
        <v>33</v>
      </c>
      <c r="N787" s="20" t="s">
        <v>34</v>
      </c>
      <c r="O787" s="18"/>
      <c r="P787" s="18"/>
      <c r="Q787" s="18"/>
      <c r="R787" s="18"/>
      <c r="S787" s="18"/>
      <c r="T787" s="18"/>
      <c r="U787" s="18"/>
      <c r="V787" s="18"/>
      <c r="W787" s="34"/>
    </row>
    <row r="788" spans="1:23" x14ac:dyDescent="0.2">
      <c r="A788" s="497"/>
      <c r="B788" s="499"/>
      <c r="C788" s="501"/>
      <c r="D788" s="501"/>
      <c r="E788" s="503"/>
      <c r="F788" s="17">
        <v>32</v>
      </c>
      <c r="G788" s="18" t="s">
        <v>12790</v>
      </c>
      <c r="H788" s="18" t="s">
        <v>12791</v>
      </c>
      <c r="I788" s="80"/>
      <c r="J788" s="18" t="s">
        <v>32</v>
      </c>
      <c r="K788" s="19">
        <v>1</v>
      </c>
      <c r="L788" s="19"/>
      <c r="M788" s="20" t="s">
        <v>33</v>
      </c>
      <c r="N788" s="20" t="s">
        <v>34</v>
      </c>
      <c r="O788" s="18"/>
      <c r="P788" s="18"/>
      <c r="Q788" s="18"/>
      <c r="R788" s="18"/>
      <c r="S788" s="18"/>
      <c r="T788" s="18"/>
      <c r="U788" s="18"/>
      <c r="V788" s="18"/>
      <c r="W788" s="34"/>
    </row>
    <row r="789" spans="1:23" x14ac:dyDescent="0.2">
      <c r="A789" s="497"/>
      <c r="B789" s="499"/>
      <c r="C789" s="501"/>
      <c r="D789" s="501"/>
      <c r="E789" s="503"/>
      <c r="F789" s="17">
        <v>33</v>
      </c>
      <c r="G789" s="18" t="s">
        <v>12792</v>
      </c>
      <c r="H789" s="18" t="s">
        <v>12793</v>
      </c>
      <c r="I789" s="80"/>
      <c r="J789" s="18" t="s">
        <v>32</v>
      </c>
      <c r="K789" s="19">
        <v>1</v>
      </c>
      <c r="L789" s="19"/>
      <c r="M789" s="20" t="s">
        <v>33</v>
      </c>
      <c r="N789" s="20" t="s">
        <v>34</v>
      </c>
      <c r="O789" s="18"/>
      <c r="P789" s="18"/>
      <c r="Q789" s="18"/>
      <c r="R789" s="18"/>
      <c r="S789" s="18"/>
      <c r="T789" s="18"/>
      <c r="U789" s="18"/>
      <c r="V789" s="18"/>
      <c r="W789" s="34"/>
    </row>
    <row r="790" spans="1:23" x14ac:dyDescent="0.2">
      <c r="A790" s="497"/>
      <c r="B790" s="499"/>
      <c r="C790" s="501"/>
      <c r="D790" s="501"/>
      <c r="E790" s="503"/>
      <c r="F790" s="17">
        <v>34</v>
      </c>
      <c r="G790" s="18" t="s">
        <v>12794</v>
      </c>
      <c r="H790" s="18" t="s">
        <v>12795</v>
      </c>
      <c r="I790" s="80"/>
      <c r="J790" s="18" t="s">
        <v>32</v>
      </c>
      <c r="K790" s="19">
        <v>3</v>
      </c>
      <c r="L790" s="19"/>
      <c r="M790" s="20" t="s">
        <v>33</v>
      </c>
      <c r="N790" s="20" t="s">
        <v>34</v>
      </c>
      <c r="O790" s="18"/>
      <c r="P790" s="18"/>
      <c r="Q790" s="18"/>
      <c r="R790" s="18"/>
      <c r="S790" s="18"/>
      <c r="T790" s="18"/>
      <c r="U790" s="18"/>
      <c r="V790" s="18"/>
      <c r="W790" s="34"/>
    </row>
    <row r="791" spans="1:23" x14ac:dyDescent="0.2">
      <c r="A791" s="497"/>
      <c r="B791" s="499"/>
      <c r="C791" s="501"/>
      <c r="D791" s="501"/>
      <c r="E791" s="503"/>
      <c r="F791" s="17">
        <v>35</v>
      </c>
      <c r="G791" s="18" t="s">
        <v>12796</v>
      </c>
      <c r="H791" s="18" t="s">
        <v>12797</v>
      </c>
      <c r="I791" s="80"/>
      <c r="J791" s="18" t="s">
        <v>32</v>
      </c>
      <c r="K791" s="19">
        <v>1</v>
      </c>
      <c r="L791" s="19"/>
      <c r="M791" s="20" t="s">
        <v>33</v>
      </c>
      <c r="N791" s="20" t="s">
        <v>34</v>
      </c>
      <c r="O791" s="18"/>
      <c r="P791" s="18"/>
      <c r="Q791" s="18"/>
      <c r="R791" s="18"/>
      <c r="S791" s="18"/>
      <c r="T791" s="18"/>
      <c r="U791" s="18"/>
      <c r="V791" s="18"/>
      <c r="W791" s="34"/>
    </row>
    <row r="792" spans="1:23" x14ac:dyDescent="0.2">
      <c r="A792" s="497"/>
      <c r="B792" s="499"/>
      <c r="C792" s="501"/>
      <c r="D792" s="501"/>
      <c r="E792" s="503"/>
      <c r="F792" s="17">
        <v>36</v>
      </c>
      <c r="G792" s="18" t="s">
        <v>12798</v>
      </c>
      <c r="H792" s="18" t="s">
        <v>12799</v>
      </c>
      <c r="I792" s="80"/>
      <c r="J792" s="18" t="s">
        <v>44</v>
      </c>
      <c r="K792" s="19">
        <v>40</v>
      </c>
      <c r="L792" s="19"/>
      <c r="M792" s="20" t="s">
        <v>34</v>
      </c>
      <c r="N792" s="20" t="s">
        <v>34</v>
      </c>
      <c r="O792" s="18" t="s">
        <v>1322</v>
      </c>
      <c r="P792" s="18"/>
      <c r="Q792" s="18"/>
      <c r="R792" s="18"/>
      <c r="S792" s="18"/>
      <c r="T792" s="18"/>
      <c r="U792" s="18"/>
      <c r="V792" s="18"/>
      <c r="W792" s="34"/>
    </row>
    <row r="793" spans="1:23" x14ac:dyDescent="0.2">
      <c r="A793" s="497"/>
      <c r="B793" s="499"/>
      <c r="C793" s="501"/>
      <c r="D793" s="501"/>
      <c r="E793" s="503"/>
      <c r="F793" s="17">
        <v>37</v>
      </c>
      <c r="G793" s="18" t="s">
        <v>12800</v>
      </c>
      <c r="H793" s="18" t="s">
        <v>12801</v>
      </c>
      <c r="I793" s="80"/>
      <c r="J793" s="18" t="s">
        <v>32</v>
      </c>
      <c r="K793" s="19">
        <v>4</v>
      </c>
      <c r="L793" s="19"/>
      <c r="M793" s="20" t="s">
        <v>33</v>
      </c>
      <c r="N793" s="20" t="s">
        <v>34</v>
      </c>
      <c r="O793" s="18" t="s">
        <v>40</v>
      </c>
      <c r="P793" s="18"/>
      <c r="Q793" s="18"/>
      <c r="R793" s="18"/>
      <c r="S793" s="18"/>
      <c r="T793" s="18"/>
      <c r="U793" s="18"/>
      <c r="V793" s="18"/>
      <c r="W793" s="34"/>
    </row>
    <row r="794" spans="1:23" x14ac:dyDescent="0.2">
      <c r="A794" s="497"/>
      <c r="B794" s="499"/>
      <c r="C794" s="501"/>
      <c r="D794" s="501"/>
      <c r="E794" s="503"/>
      <c r="F794" s="17">
        <v>38</v>
      </c>
      <c r="G794" s="18" t="s">
        <v>12802</v>
      </c>
      <c r="H794" s="18" t="s">
        <v>12803</v>
      </c>
      <c r="I794" s="80"/>
      <c r="J794" s="18" t="s">
        <v>32</v>
      </c>
      <c r="K794" s="19">
        <v>1</v>
      </c>
      <c r="L794" s="19"/>
      <c r="M794" s="20" t="s">
        <v>33</v>
      </c>
      <c r="N794" s="20" t="s">
        <v>34</v>
      </c>
      <c r="O794" s="18" t="s">
        <v>37</v>
      </c>
      <c r="P794" s="18"/>
      <c r="Q794" s="18"/>
      <c r="R794" s="18"/>
      <c r="S794" s="18"/>
      <c r="T794" s="18"/>
      <c r="U794" s="18"/>
      <c r="V794" s="18"/>
      <c r="W794" s="34"/>
    </row>
    <row r="795" spans="1:23" x14ac:dyDescent="0.2">
      <c r="A795" s="497"/>
      <c r="B795" s="499"/>
      <c r="C795" s="501"/>
      <c r="D795" s="501"/>
      <c r="E795" s="503"/>
      <c r="F795" s="17">
        <v>39</v>
      </c>
      <c r="G795" s="18" t="s">
        <v>12804</v>
      </c>
      <c r="H795" s="18" t="s">
        <v>12805</v>
      </c>
      <c r="I795" s="80"/>
      <c r="J795" s="18" t="s">
        <v>134</v>
      </c>
      <c r="K795" s="19">
        <v>9</v>
      </c>
      <c r="L795" s="19">
        <v>2</v>
      </c>
      <c r="M795" s="20" t="s">
        <v>33</v>
      </c>
      <c r="N795" s="20" t="s">
        <v>34</v>
      </c>
      <c r="O795" s="18" t="s">
        <v>7033</v>
      </c>
      <c r="P795" s="18"/>
      <c r="Q795" s="18"/>
      <c r="R795" s="18"/>
      <c r="S795" s="18"/>
      <c r="T795" s="18"/>
      <c r="U795" s="18"/>
      <c r="V795" s="18"/>
      <c r="W795" s="34"/>
    </row>
    <row r="796" spans="1:23" x14ac:dyDescent="0.2">
      <c r="A796" s="497"/>
      <c r="B796" s="499"/>
      <c r="C796" s="501"/>
      <c r="D796" s="501"/>
      <c r="E796" s="503"/>
      <c r="F796" s="17">
        <v>40</v>
      </c>
      <c r="G796" s="18" t="s">
        <v>12806</v>
      </c>
      <c r="H796" s="18" t="s">
        <v>12807</v>
      </c>
      <c r="I796" s="80"/>
      <c r="J796" s="18" t="s">
        <v>134</v>
      </c>
      <c r="K796" s="19">
        <v>7</v>
      </c>
      <c r="L796" s="19">
        <v>0</v>
      </c>
      <c r="M796" s="20" t="s">
        <v>33</v>
      </c>
      <c r="N796" s="20" t="s">
        <v>34</v>
      </c>
      <c r="O796" s="18" t="s">
        <v>201</v>
      </c>
      <c r="P796" s="18"/>
      <c r="Q796" s="18"/>
      <c r="R796" s="18"/>
      <c r="S796" s="18"/>
      <c r="T796" s="18"/>
      <c r="U796" s="18"/>
      <c r="V796" s="18"/>
      <c r="W796" s="34"/>
    </row>
    <row r="797" spans="1:23" x14ac:dyDescent="0.2">
      <c r="A797" s="497"/>
      <c r="B797" s="499"/>
      <c r="C797" s="501"/>
      <c r="D797" s="501"/>
      <c r="E797" s="503"/>
      <c r="F797" s="17">
        <v>41</v>
      </c>
      <c r="G797" s="18" t="s">
        <v>12808</v>
      </c>
      <c r="H797" s="18" t="s">
        <v>12809</v>
      </c>
      <c r="I797" s="80"/>
      <c r="J797" s="18" t="s">
        <v>134</v>
      </c>
      <c r="K797" s="19">
        <v>11</v>
      </c>
      <c r="L797" s="19">
        <v>0</v>
      </c>
      <c r="M797" s="20" t="s">
        <v>33</v>
      </c>
      <c r="N797" s="20" t="s">
        <v>34</v>
      </c>
      <c r="O797" s="18" t="s">
        <v>137</v>
      </c>
      <c r="P797" s="18"/>
      <c r="Q797" s="18"/>
      <c r="R797" s="18"/>
      <c r="S797" s="18"/>
      <c r="T797" s="18"/>
      <c r="U797" s="18"/>
      <c r="V797" s="18"/>
      <c r="W797" s="34"/>
    </row>
    <row r="798" spans="1:23" x14ac:dyDescent="0.2">
      <c r="A798" s="497"/>
      <c r="B798" s="499"/>
      <c r="C798" s="501"/>
      <c r="D798" s="501"/>
      <c r="E798" s="503"/>
      <c r="F798" s="17">
        <v>42</v>
      </c>
      <c r="G798" s="18" t="s">
        <v>12810</v>
      </c>
      <c r="H798" s="18" t="s">
        <v>12811</v>
      </c>
      <c r="I798" s="80"/>
      <c r="J798" s="18" t="s">
        <v>32</v>
      </c>
      <c r="K798" s="19">
        <v>1</v>
      </c>
      <c r="L798" s="19"/>
      <c r="M798" s="20" t="s">
        <v>33</v>
      </c>
      <c r="N798" s="20" t="s">
        <v>34</v>
      </c>
      <c r="O798" s="18" t="s">
        <v>37</v>
      </c>
      <c r="P798" s="18"/>
      <c r="Q798" s="18"/>
      <c r="R798" s="18"/>
      <c r="S798" s="18"/>
      <c r="T798" s="18"/>
      <c r="U798" s="18"/>
      <c r="V798" s="18"/>
      <c r="W798" s="34"/>
    </row>
    <row r="799" spans="1:23" x14ac:dyDescent="0.2">
      <c r="A799" s="497"/>
      <c r="B799" s="499"/>
      <c r="C799" s="501"/>
      <c r="D799" s="501"/>
      <c r="E799" s="503"/>
      <c r="F799" s="17">
        <v>43</v>
      </c>
      <c r="G799" s="18" t="s">
        <v>12812</v>
      </c>
      <c r="H799" s="18" t="s">
        <v>12813</v>
      </c>
      <c r="I799" s="80"/>
      <c r="J799" s="18" t="s">
        <v>134</v>
      </c>
      <c r="K799" s="19">
        <v>9</v>
      </c>
      <c r="L799" s="19">
        <v>0</v>
      </c>
      <c r="M799" s="20" t="s">
        <v>33</v>
      </c>
      <c r="N799" s="20" t="s">
        <v>34</v>
      </c>
      <c r="O799" s="18" t="s">
        <v>135</v>
      </c>
      <c r="P799" s="18"/>
      <c r="Q799" s="18"/>
      <c r="R799" s="18"/>
      <c r="S799" s="18"/>
      <c r="T799" s="18"/>
      <c r="U799" s="18"/>
      <c r="V799" s="18"/>
      <c r="W799" s="34"/>
    </row>
    <row r="800" spans="1:23" x14ac:dyDescent="0.2">
      <c r="A800" s="497"/>
      <c r="B800" s="499"/>
      <c r="C800" s="501"/>
      <c r="D800" s="501"/>
      <c r="E800" s="503"/>
      <c r="F800" s="17">
        <v>44</v>
      </c>
      <c r="G800" s="18" t="s">
        <v>12814</v>
      </c>
      <c r="H800" s="18" t="s">
        <v>12815</v>
      </c>
      <c r="I800" s="80"/>
      <c r="J800" s="18" t="s">
        <v>32</v>
      </c>
      <c r="K800" s="19">
        <v>1</v>
      </c>
      <c r="L800" s="19"/>
      <c r="M800" s="20" t="s">
        <v>33</v>
      </c>
      <c r="N800" s="20" t="s">
        <v>34</v>
      </c>
      <c r="O800" s="18" t="s">
        <v>37</v>
      </c>
      <c r="P800" s="18"/>
      <c r="Q800" s="18"/>
      <c r="R800" s="18"/>
      <c r="S800" s="18"/>
      <c r="T800" s="18"/>
      <c r="U800" s="18"/>
      <c r="V800" s="18"/>
      <c r="W800" s="34"/>
    </row>
    <row r="801" spans="1:23" x14ac:dyDescent="0.2">
      <c r="A801" s="497"/>
      <c r="B801" s="499"/>
      <c r="C801" s="501"/>
      <c r="D801" s="501"/>
      <c r="E801" s="503"/>
      <c r="F801" s="17">
        <v>45</v>
      </c>
      <c r="G801" s="18" t="s">
        <v>12816</v>
      </c>
      <c r="H801" s="18" t="s">
        <v>12817</v>
      </c>
      <c r="I801" s="80"/>
      <c r="J801" s="18" t="s">
        <v>32</v>
      </c>
      <c r="K801" s="19">
        <v>1</v>
      </c>
      <c r="L801" s="19"/>
      <c r="M801" s="20" t="s">
        <v>33</v>
      </c>
      <c r="N801" s="20" t="s">
        <v>34</v>
      </c>
      <c r="O801" s="18" t="s">
        <v>37</v>
      </c>
      <c r="P801" s="18"/>
      <c r="Q801" s="18"/>
      <c r="R801" s="18"/>
      <c r="S801" s="18"/>
      <c r="T801" s="18"/>
      <c r="U801" s="18"/>
      <c r="V801" s="18"/>
      <c r="W801" s="34"/>
    </row>
    <row r="802" spans="1:23" x14ac:dyDescent="0.2">
      <c r="A802" s="497"/>
      <c r="B802" s="499"/>
      <c r="C802" s="501"/>
      <c r="D802" s="501"/>
      <c r="E802" s="503"/>
      <c r="F802" s="17">
        <v>46</v>
      </c>
      <c r="G802" s="18" t="s">
        <v>12818</v>
      </c>
      <c r="H802" s="18" t="s">
        <v>12819</v>
      </c>
      <c r="I802" s="80"/>
      <c r="J802" s="18" t="s">
        <v>32</v>
      </c>
      <c r="K802" s="19">
        <v>1</v>
      </c>
      <c r="L802" s="19"/>
      <c r="M802" s="20" t="s">
        <v>33</v>
      </c>
      <c r="N802" s="20" t="s">
        <v>34</v>
      </c>
      <c r="O802" s="18" t="s">
        <v>37</v>
      </c>
      <c r="P802" s="18"/>
      <c r="Q802" s="18"/>
      <c r="R802" s="18"/>
      <c r="S802" s="18"/>
      <c r="T802" s="18"/>
      <c r="U802" s="18"/>
      <c r="V802" s="18"/>
      <c r="W802" s="34"/>
    </row>
    <row r="803" spans="1:23" x14ac:dyDescent="0.2">
      <c r="A803" s="497"/>
      <c r="B803" s="499"/>
      <c r="C803" s="501"/>
      <c r="D803" s="501"/>
      <c r="E803" s="503"/>
      <c r="F803" s="17">
        <v>47</v>
      </c>
      <c r="G803" s="18" t="s">
        <v>12820</v>
      </c>
      <c r="H803" s="18" t="s">
        <v>12821</v>
      </c>
      <c r="I803" s="80"/>
      <c r="J803" s="18" t="s">
        <v>134</v>
      </c>
      <c r="K803" s="19">
        <v>9</v>
      </c>
      <c r="L803" s="19">
        <v>0</v>
      </c>
      <c r="M803" s="20" t="s">
        <v>33</v>
      </c>
      <c r="N803" s="20" t="s">
        <v>34</v>
      </c>
      <c r="O803" s="18" t="s">
        <v>135</v>
      </c>
      <c r="P803" s="18"/>
      <c r="Q803" s="18"/>
      <c r="R803" s="18"/>
      <c r="S803" s="18"/>
      <c r="T803" s="18"/>
      <c r="U803" s="18"/>
      <c r="V803" s="18"/>
      <c r="W803" s="34"/>
    </row>
    <row r="804" spans="1:23" x14ac:dyDescent="0.2">
      <c r="A804" s="497"/>
      <c r="B804" s="499"/>
      <c r="C804" s="501"/>
      <c r="D804" s="501"/>
      <c r="E804" s="503"/>
      <c r="F804" s="17">
        <v>48</v>
      </c>
      <c r="G804" s="18" t="s">
        <v>12822</v>
      </c>
      <c r="H804" s="18" t="s">
        <v>12823</v>
      </c>
      <c r="I804" s="80"/>
      <c r="J804" s="18" t="s">
        <v>134</v>
      </c>
      <c r="K804" s="19">
        <v>4</v>
      </c>
      <c r="L804" s="19">
        <v>2</v>
      </c>
      <c r="M804" s="20" t="s">
        <v>33</v>
      </c>
      <c r="N804" s="20" t="s">
        <v>34</v>
      </c>
      <c r="O804" s="18" t="s">
        <v>7022</v>
      </c>
      <c r="P804" s="18"/>
      <c r="Q804" s="18"/>
      <c r="R804" s="18"/>
      <c r="S804" s="18"/>
      <c r="T804" s="18"/>
      <c r="U804" s="18"/>
      <c r="V804" s="18"/>
      <c r="W804" s="34"/>
    </row>
    <row r="805" spans="1:23" x14ac:dyDescent="0.2">
      <c r="A805" s="497"/>
      <c r="B805" s="499"/>
      <c r="C805" s="501"/>
      <c r="D805" s="501"/>
      <c r="E805" s="503"/>
      <c r="F805" s="17">
        <v>49</v>
      </c>
      <c r="G805" s="18" t="s">
        <v>12824</v>
      </c>
      <c r="H805" s="18" t="s">
        <v>12825</v>
      </c>
      <c r="I805" s="80"/>
      <c r="J805" s="18" t="s">
        <v>134</v>
      </c>
      <c r="K805" s="19">
        <v>11</v>
      </c>
      <c r="L805" s="19">
        <v>0</v>
      </c>
      <c r="M805" s="20" t="s">
        <v>33</v>
      </c>
      <c r="N805" s="20" t="s">
        <v>34</v>
      </c>
      <c r="O805" s="18" t="s">
        <v>137</v>
      </c>
      <c r="P805" s="18"/>
      <c r="Q805" s="18"/>
      <c r="R805" s="18"/>
      <c r="S805" s="18"/>
      <c r="T805" s="18"/>
      <c r="U805" s="18"/>
      <c r="V805" s="18"/>
      <c r="W805" s="34"/>
    </row>
    <row r="806" spans="1:23" x14ac:dyDescent="0.2">
      <c r="A806" s="497"/>
      <c r="B806" s="499"/>
      <c r="C806" s="501"/>
      <c r="D806" s="501"/>
      <c r="E806" s="503"/>
      <c r="F806" s="17">
        <v>50</v>
      </c>
      <c r="G806" s="18" t="s">
        <v>12826</v>
      </c>
      <c r="H806" s="18" t="s">
        <v>12827</v>
      </c>
      <c r="I806" s="80"/>
      <c r="J806" s="18" t="s">
        <v>134</v>
      </c>
      <c r="K806" s="19">
        <v>4</v>
      </c>
      <c r="L806" s="19">
        <v>2</v>
      </c>
      <c r="M806" s="20" t="s">
        <v>33</v>
      </c>
      <c r="N806" s="20" t="s">
        <v>34</v>
      </c>
      <c r="O806" s="18" t="s">
        <v>7022</v>
      </c>
      <c r="P806" s="18"/>
      <c r="Q806" s="18"/>
      <c r="R806" s="18"/>
      <c r="S806" s="18"/>
      <c r="T806" s="18"/>
      <c r="U806" s="18"/>
      <c r="V806" s="18"/>
      <c r="W806" s="34"/>
    </row>
    <row r="807" spans="1:23" x14ac:dyDescent="0.2">
      <c r="A807" s="497"/>
      <c r="B807" s="499"/>
      <c r="C807" s="501"/>
      <c r="D807" s="501"/>
      <c r="E807" s="503"/>
      <c r="F807" s="17">
        <v>51</v>
      </c>
      <c r="G807" s="18" t="s">
        <v>12828</v>
      </c>
      <c r="H807" s="18" t="s">
        <v>12829</v>
      </c>
      <c r="I807" s="80"/>
      <c r="J807" s="18" t="s">
        <v>134</v>
      </c>
      <c r="K807" s="19">
        <v>11</v>
      </c>
      <c r="L807" s="19">
        <v>0</v>
      </c>
      <c r="M807" s="20" t="s">
        <v>33</v>
      </c>
      <c r="N807" s="20" t="s">
        <v>34</v>
      </c>
      <c r="O807" s="18" t="s">
        <v>137</v>
      </c>
      <c r="P807" s="18"/>
      <c r="Q807" s="18"/>
      <c r="R807" s="18"/>
      <c r="S807" s="18"/>
      <c r="T807" s="18"/>
      <c r="U807" s="18"/>
      <c r="V807" s="18"/>
      <c r="W807" s="34"/>
    </row>
    <row r="808" spans="1:23" x14ac:dyDescent="0.2">
      <c r="A808" s="497"/>
      <c r="B808" s="499"/>
      <c r="C808" s="501"/>
      <c r="D808" s="501"/>
      <c r="E808" s="503"/>
      <c r="F808" s="17">
        <v>52</v>
      </c>
      <c r="G808" s="18" t="s">
        <v>7078</v>
      </c>
      <c r="H808" s="18" t="s">
        <v>12830</v>
      </c>
      <c r="I808" s="80"/>
      <c r="J808" s="18" t="s">
        <v>32</v>
      </c>
      <c r="K808" s="19">
        <v>8</v>
      </c>
      <c r="L808" s="19"/>
      <c r="M808" s="20" t="s">
        <v>33</v>
      </c>
      <c r="N808" s="20" t="s">
        <v>34</v>
      </c>
      <c r="O808" s="18"/>
      <c r="P808" s="18"/>
      <c r="Q808" s="18"/>
      <c r="R808" s="18"/>
      <c r="S808" s="18"/>
      <c r="T808" s="18"/>
      <c r="U808" s="18"/>
      <c r="V808" s="18"/>
      <c r="W808" s="34"/>
    </row>
    <row r="809" spans="1:23" x14ac:dyDescent="0.2">
      <c r="A809" s="497"/>
      <c r="B809" s="499"/>
      <c r="C809" s="501"/>
      <c r="D809" s="501"/>
      <c r="E809" s="503"/>
      <c r="F809" s="17">
        <v>53</v>
      </c>
      <c r="G809" s="18" t="s">
        <v>7080</v>
      </c>
      <c r="H809" s="18" t="s">
        <v>12831</v>
      </c>
      <c r="I809" s="80"/>
      <c r="J809" s="18" t="s">
        <v>32</v>
      </c>
      <c r="K809" s="19">
        <v>6</v>
      </c>
      <c r="L809" s="19"/>
      <c r="M809" s="20" t="s">
        <v>33</v>
      </c>
      <c r="N809" s="20" t="s">
        <v>34</v>
      </c>
      <c r="O809" s="18"/>
      <c r="P809" s="18"/>
      <c r="Q809" s="18"/>
      <c r="R809" s="18"/>
      <c r="S809" s="18"/>
      <c r="T809" s="18"/>
      <c r="U809" s="18"/>
      <c r="V809" s="18"/>
      <c r="W809" s="34"/>
    </row>
    <row r="810" spans="1:23" x14ac:dyDescent="0.2">
      <c r="A810" s="497"/>
      <c r="B810" s="499"/>
      <c r="C810" s="501"/>
      <c r="D810" s="501"/>
      <c r="E810" s="503"/>
      <c r="F810" s="17">
        <v>54</v>
      </c>
      <c r="G810" s="18" t="s">
        <v>1078</v>
      </c>
      <c r="H810" s="18" t="s">
        <v>12832</v>
      </c>
      <c r="I810" s="80"/>
      <c r="J810" s="18" t="s">
        <v>123</v>
      </c>
      <c r="K810" s="19"/>
      <c r="L810" s="19"/>
      <c r="M810" s="20" t="s">
        <v>34</v>
      </c>
      <c r="N810" s="20" t="s">
        <v>34</v>
      </c>
      <c r="O810" s="18" t="s">
        <v>124</v>
      </c>
      <c r="P810" s="18"/>
      <c r="Q810" s="18"/>
      <c r="R810" s="18"/>
      <c r="S810" s="18"/>
      <c r="T810" s="18"/>
      <c r="U810" s="18"/>
      <c r="V810" s="18"/>
      <c r="W810" s="34"/>
    </row>
    <row r="811" spans="1:23" x14ac:dyDescent="0.2">
      <c r="A811" s="496" t="s">
        <v>12833</v>
      </c>
      <c r="B811" s="498" t="s">
        <v>11335</v>
      </c>
      <c r="C811" s="500"/>
      <c r="D811" s="500" t="s">
        <v>12649</v>
      </c>
      <c r="E811" s="502">
        <v>12639424</v>
      </c>
      <c r="F811" s="27">
        <v>1</v>
      </c>
      <c r="G811" s="28" t="s">
        <v>7399</v>
      </c>
      <c r="H811" s="28" t="s">
        <v>12834</v>
      </c>
      <c r="I811" s="79"/>
      <c r="J811" s="28" t="s">
        <v>32</v>
      </c>
      <c r="K811" s="29">
        <v>4</v>
      </c>
      <c r="L811" s="29"/>
      <c r="M811" s="30" t="s">
        <v>33</v>
      </c>
      <c r="N811" s="30" t="s">
        <v>33</v>
      </c>
      <c r="O811" s="28" t="s">
        <v>40</v>
      </c>
      <c r="P811" s="28"/>
      <c r="Q811" s="28"/>
      <c r="R811" s="28"/>
      <c r="S811" s="28"/>
      <c r="T811" s="28"/>
      <c r="U811" s="28"/>
      <c r="V811" s="28"/>
      <c r="W811" s="33"/>
    </row>
    <row r="812" spans="1:23" x14ac:dyDescent="0.2">
      <c r="A812" s="497"/>
      <c r="B812" s="499"/>
      <c r="C812" s="501"/>
      <c r="D812" s="501"/>
      <c r="E812" s="503"/>
      <c r="F812" s="17">
        <v>2</v>
      </c>
      <c r="G812" s="18" t="s">
        <v>7401</v>
      </c>
      <c r="H812" s="18" t="s">
        <v>12835</v>
      </c>
      <c r="I812" s="80"/>
      <c r="J812" s="18" t="s">
        <v>32</v>
      </c>
      <c r="K812" s="19">
        <v>4</v>
      </c>
      <c r="L812" s="19"/>
      <c r="M812" s="20" t="s">
        <v>33</v>
      </c>
      <c r="N812" s="20" t="s">
        <v>33</v>
      </c>
      <c r="O812" s="18" t="s">
        <v>40</v>
      </c>
      <c r="P812" s="18"/>
      <c r="Q812" s="18"/>
      <c r="R812" s="18"/>
      <c r="S812" s="18"/>
      <c r="T812" s="18"/>
      <c r="U812" s="18"/>
      <c r="V812" s="18"/>
      <c r="W812" s="34"/>
    </row>
    <row r="813" spans="1:23" x14ac:dyDescent="0.2">
      <c r="A813" s="497"/>
      <c r="B813" s="499"/>
      <c r="C813" s="501"/>
      <c r="D813" s="501"/>
      <c r="E813" s="503"/>
      <c r="F813" s="17">
        <v>3</v>
      </c>
      <c r="G813" s="18" t="s">
        <v>347</v>
      </c>
      <c r="H813" s="18" t="s">
        <v>12836</v>
      </c>
      <c r="I813" s="80"/>
      <c r="J813" s="18" t="s">
        <v>32</v>
      </c>
      <c r="K813" s="19">
        <v>8</v>
      </c>
      <c r="L813" s="19"/>
      <c r="M813" s="20" t="s">
        <v>33</v>
      </c>
      <c r="N813" s="20" t="s">
        <v>33</v>
      </c>
      <c r="O813" s="18" t="s">
        <v>42</v>
      </c>
      <c r="P813" s="18"/>
      <c r="Q813" s="18"/>
      <c r="R813" s="18"/>
      <c r="S813" s="18"/>
      <c r="T813" s="18"/>
      <c r="U813" s="18"/>
      <c r="V813" s="18"/>
      <c r="W813" s="34"/>
    </row>
    <row r="814" spans="1:23" x14ac:dyDescent="0.2">
      <c r="A814" s="497"/>
      <c r="B814" s="499"/>
      <c r="C814" s="501"/>
      <c r="D814" s="501"/>
      <c r="E814" s="503"/>
      <c r="F814" s="17">
        <v>4</v>
      </c>
      <c r="G814" s="18" t="s">
        <v>12653</v>
      </c>
      <c r="H814" s="18" t="s">
        <v>12837</v>
      </c>
      <c r="I814" s="80"/>
      <c r="J814" s="18" t="s">
        <v>134</v>
      </c>
      <c r="K814" s="19">
        <v>7</v>
      </c>
      <c r="L814" s="19">
        <v>0</v>
      </c>
      <c r="M814" s="20" t="s">
        <v>33</v>
      </c>
      <c r="N814" s="20" t="s">
        <v>33</v>
      </c>
      <c r="O814" s="18" t="s">
        <v>201</v>
      </c>
      <c r="P814" s="18"/>
      <c r="Q814" s="18"/>
      <c r="R814" s="18"/>
      <c r="S814" s="18"/>
      <c r="T814" s="18"/>
      <c r="U814" s="18"/>
      <c r="V814" s="18"/>
      <c r="W814" s="34"/>
    </row>
    <row r="815" spans="1:23" x14ac:dyDescent="0.2">
      <c r="A815" s="497"/>
      <c r="B815" s="499"/>
      <c r="C815" s="501"/>
      <c r="D815" s="501"/>
      <c r="E815" s="503"/>
      <c r="F815" s="17">
        <v>5</v>
      </c>
      <c r="G815" s="18" t="s">
        <v>6948</v>
      </c>
      <c r="H815" s="18" t="s">
        <v>12838</v>
      </c>
      <c r="I815" s="80"/>
      <c r="J815" s="18" t="s">
        <v>32</v>
      </c>
      <c r="K815" s="19">
        <v>12</v>
      </c>
      <c r="L815" s="19"/>
      <c r="M815" s="20" t="s">
        <v>33</v>
      </c>
      <c r="N815" s="20" t="s">
        <v>34</v>
      </c>
      <c r="O815" s="18" t="s">
        <v>204</v>
      </c>
      <c r="P815" s="18"/>
      <c r="Q815" s="18"/>
      <c r="R815" s="18"/>
      <c r="S815" s="18"/>
      <c r="T815" s="18"/>
      <c r="U815" s="18"/>
      <c r="V815" s="18"/>
      <c r="W815" s="34"/>
    </row>
    <row r="816" spans="1:23" x14ac:dyDescent="0.2">
      <c r="A816" s="497"/>
      <c r="B816" s="499"/>
      <c r="C816" s="501"/>
      <c r="D816" s="501"/>
      <c r="E816" s="503"/>
      <c r="F816" s="17">
        <v>6</v>
      </c>
      <c r="G816" s="18" t="s">
        <v>4193</v>
      </c>
      <c r="H816" s="18" t="s">
        <v>12839</v>
      </c>
      <c r="I816" s="80"/>
      <c r="J816" s="18" t="s">
        <v>32</v>
      </c>
      <c r="K816" s="19">
        <v>1</v>
      </c>
      <c r="L816" s="19"/>
      <c r="M816" s="20" t="s">
        <v>33</v>
      </c>
      <c r="N816" s="20" t="s">
        <v>34</v>
      </c>
      <c r="O816" s="18" t="s">
        <v>37</v>
      </c>
      <c r="P816" s="18"/>
      <c r="Q816" s="18"/>
      <c r="R816" s="18"/>
      <c r="S816" s="18"/>
      <c r="T816" s="18"/>
      <c r="U816" s="18"/>
      <c r="V816" s="18"/>
      <c r="W816" s="34"/>
    </row>
    <row r="817" spans="1:23" x14ac:dyDescent="0.2">
      <c r="A817" s="497"/>
      <c r="B817" s="499"/>
      <c r="C817" s="501"/>
      <c r="D817" s="501"/>
      <c r="E817" s="503"/>
      <c r="F817" s="17">
        <v>7</v>
      </c>
      <c r="G817" s="18" t="s">
        <v>7185</v>
      </c>
      <c r="H817" s="18" t="s">
        <v>12840</v>
      </c>
      <c r="I817" s="80"/>
      <c r="J817" s="18" t="s">
        <v>32</v>
      </c>
      <c r="K817" s="19">
        <v>1</v>
      </c>
      <c r="L817" s="19"/>
      <c r="M817" s="20" t="s">
        <v>33</v>
      </c>
      <c r="N817" s="20" t="s">
        <v>34</v>
      </c>
      <c r="O817" s="18" t="s">
        <v>37</v>
      </c>
      <c r="P817" s="18"/>
      <c r="Q817" s="18"/>
      <c r="R817" s="18"/>
      <c r="S817" s="18"/>
      <c r="T817" s="18"/>
      <c r="U817" s="18"/>
      <c r="V817" s="18"/>
      <c r="W817" s="34"/>
    </row>
    <row r="818" spans="1:23" x14ac:dyDescent="0.2">
      <c r="A818" s="497"/>
      <c r="B818" s="499"/>
      <c r="C818" s="501"/>
      <c r="D818" s="501"/>
      <c r="E818" s="503"/>
      <c r="F818" s="17">
        <v>8</v>
      </c>
      <c r="G818" s="18" t="s">
        <v>6957</v>
      </c>
      <c r="H818" s="18" t="s">
        <v>12841</v>
      </c>
      <c r="I818" s="80"/>
      <c r="J818" s="18" t="s">
        <v>32</v>
      </c>
      <c r="K818" s="19">
        <v>4</v>
      </c>
      <c r="L818" s="19"/>
      <c r="M818" s="20" t="s">
        <v>33</v>
      </c>
      <c r="N818" s="20" t="s">
        <v>34</v>
      </c>
      <c r="O818" s="18" t="s">
        <v>40</v>
      </c>
      <c r="P818" s="18"/>
      <c r="Q818" s="18"/>
      <c r="R818" s="18"/>
      <c r="S818" s="18"/>
      <c r="T818" s="18"/>
      <c r="U818" s="18"/>
      <c r="V818" s="18"/>
      <c r="W818" s="34"/>
    </row>
    <row r="819" spans="1:23" x14ac:dyDescent="0.2">
      <c r="A819" s="497"/>
      <c r="B819" s="499"/>
      <c r="C819" s="501"/>
      <c r="D819" s="501"/>
      <c r="E819" s="503"/>
      <c r="F819" s="17">
        <v>9</v>
      </c>
      <c r="G819" s="18" t="s">
        <v>6959</v>
      </c>
      <c r="H819" s="18" t="s">
        <v>12842</v>
      </c>
      <c r="I819" s="80"/>
      <c r="J819" s="18" t="s">
        <v>134</v>
      </c>
      <c r="K819" s="19">
        <v>4</v>
      </c>
      <c r="L819" s="19">
        <v>0</v>
      </c>
      <c r="M819" s="20" t="s">
        <v>33</v>
      </c>
      <c r="N819" s="20" t="s">
        <v>34</v>
      </c>
      <c r="O819" s="18" t="s">
        <v>6340</v>
      </c>
      <c r="P819" s="18"/>
      <c r="Q819" s="18"/>
      <c r="R819" s="18"/>
      <c r="S819" s="18"/>
      <c r="T819" s="18"/>
      <c r="U819" s="18"/>
      <c r="V819" s="18"/>
      <c r="W819" s="34"/>
    </row>
    <row r="820" spans="1:23" x14ac:dyDescent="0.2">
      <c r="A820" s="497"/>
      <c r="B820" s="499"/>
      <c r="C820" s="501"/>
      <c r="D820" s="501"/>
      <c r="E820" s="503"/>
      <c r="F820" s="17">
        <v>10</v>
      </c>
      <c r="G820" s="18" t="s">
        <v>6961</v>
      </c>
      <c r="H820" s="18" t="s">
        <v>12843</v>
      </c>
      <c r="I820" s="80"/>
      <c r="J820" s="18" t="s">
        <v>134</v>
      </c>
      <c r="K820" s="19">
        <v>4</v>
      </c>
      <c r="L820" s="19">
        <v>0</v>
      </c>
      <c r="M820" s="20" t="s">
        <v>33</v>
      </c>
      <c r="N820" s="20" t="s">
        <v>34</v>
      </c>
      <c r="O820" s="18" t="s">
        <v>6340</v>
      </c>
      <c r="P820" s="18"/>
      <c r="Q820" s="18"/>
      <c r="R820" s="18"/>
      <c r="S820" s="18"/>
      <c r="T820" s="18"/>
      <c r="U820" s="18"/>
      <c r="V820" s="18"/>
      <c r="W820" s="34"/>
    </row>
    <row r="821" spans="1:23" x14ac:dyDescent="0.2">
      <c r="A821" s="497"/>
      <c r="B821" s="499"/>
      <c r="C821" s="501"/>
      <c r="D821" s="501"/>
      <c r="E821" s="503"/>
      <c r="F821" s="17">
        <v>11</v>
      </c>
      <c r="G821" s="18" t="s">
        <v>6963</v>
      </c>
      <c r="H821" s="18" t="s">
        <v>12844</v>
      </c>
      <c r="I821" s="80"/>
      <c r="J821" s="18" t="s">
        <v>134</v>
      </c>
      <c r="K821" s="19">
        <v>3</v>
      </c>
      <c r="L821" s="19">
        <v>0</v>
      </c>
      <c r="M821" s="20" t="s">
        <v>33</v>
      </c>
      <c r="N821" s="20" t="s">
        <v>34</v>
      </c>
      <c r="O821" s="18" t="s">
        <v>1920</v>
      </c>
      <c r="P821" s="18"/>
      <c r="Q821" s="18"/>
      <c r="R821" s="18"/>
      <c r="S821" s="18"/>
      <c r="T821" s="18"/>
      <c r="U821" s="18"/>
      <c r="V821" s="18"/>
      <c r="W821" s="34"/>
    </row>
    <row r="822" spans="1:23" x14ac:dyDescent="0.2">
      <c r="A822" s="497"/>
      <c r="B822" s="499"/>
      <c r="C822" s="501"/>
      <c r="D822" s="501"/>
      <c r="E822" s="503"/>
      <c r="F822" s="41">
        <v>12</v>
      </c>
      <c r="G822" s="42" t="s">
        <v>2958</v>
      </c>
      <c r="H822" s="42" t="s">
        <v>12845</v>
      </c>
      <c r="I822" s="85"/>
      <c r="J822" s="42" t="s">
        <v>32</v>
      </c>
      <c r="K822" s="43">
        <v>16</v>
      </c>
      <c r="L822" s="43"/>
      <c r="M822" s="44" t="s">
        <v>33</v>
      </c>
      <c r="N822" s="44" t="s">
        <v>34</v>
      </c>
      <c r="O822" s="18" t="s">
        <v>60</v>
      </c>
      <c r="P822" s="18"/>
      <c r="Q822" s="18"/>
      <c r="R822" s="18"/>
      <c r="S822" s="18"/>
      <c r="T822" s="18"/>
      <c r="U822" s="18"/>
      <c r="V822" s="18"/>
      <c r="W822" s="34"/>
    </row>
    <row r="823" spans="1:23" x14ac:dyDescent="0.2">
      <c r="A823" s="497"/>
      <c r="B823" s="499"/>
      <c r="C823" s="501"/>
      <c r="D823" s="501"/>
      <c r="E823" s="503"/>
      <c r="F823" s="17">
        <v>13</v>
      </c>
      <c r="G823" s="18" t="s">
        <v>2769</v>
      </c>
      <c r="H823" s="18" t="s">
        <v>12846</v>
      </c>
      <c r="I823" s="80"/>
      <c r="J823" s="18" t="s">
        <v>123</v>
      </c>
      <c r="K823" s="19"/>
      <c r="L823" s="19"/>
      <c r="M823" s="20" t="s">
        <v>34</v>
      </c>
      <c r="N823" s="20" t="s">
        <v>34</v>
      </c>
      <c r="O823" s="18" t="s">
        <v>124</v>
      </c>
      <c r="P823" s="18"/>
      <c r="Q823" s="18"/>
      <c r="R823" s="18"/>
      <c r="S823" s="18"/>
      <c r="T823" s="18"/>
      <c r="U823" s="18"/>
      <c r="V823" s="18"/>
      <c r="W823" s="34"/>
    </row>
    <row r="824" spans="1:23" x14ac:dyDescent="0.2">
      <c r="A824" s="497"/>
      <c r="B824" s="499"/>
      <c r="C824" s="501"/>
      <c r="D824" s="501"/>
      <c r="E824" s="503"/>
      <c r="F824" s="17">
        <v>14</v>
      </c>
      <c r="G824" s="18" t="s">
        <v>995</v>
      </c>
      <c r="H824" s="18" t="s">
        <v>12847</v>
      </c>
      <c r="I824" s="80"/>
      <c r="J824" s="18" t="s">
        <v>123</v>
      </c>
      <c r="K824" s="19"/>
      <c r="L824" s="19"/>
      <c r="M824" s="20" t="s">
        <v>34</v>
      </c>
      <c r="N824" s="20" t="s">
        <v>34</v>
      </c>
      <c r="O824" s="18" t="s">
        <v>124</v>
      </c>
      <c r="P824" s="18"/>
      <c r="Q824" s="18"/>
      <c r="R824" s="18"/>
      <c r="S824" s="18"/>
      <c r="T824" s="18"/>
      <c r="U824" s="18"/>
      <c r="V824" s="18"/>
      <c r="W824" s="34"/>
    </row>
    <row r="825" spans="1:23" x14ac:dyDescent="0.2">
      <c r="A825" s="497"/>
      <c r="B825" s="499"/>
      <c r="C825" s="501"/>
      <c r="D825" s="501"/>
      <c r="E825" s="503"/>
      <c r="F825" s="17">
        <v>15</v>
      </c>
      <c r="G825" s="18" t="s">
        <v>2961</v>
      </c>
      <c r="H825" s="18" t="s">
        <v>12848</v>
      </c>
      <c r="I825" s="80"/>
      <c r="J825" s="18" t="s">
        <v>123</v>
      </c>
      <c r="K825" s="19"/>
      <c r="L825" s="19"/>
      <c r="M825" s="20" t="s">
        <v>34</v>
      </c>
      <c r="N825" s="20" t="s">
        <v>34</v>
      </c>
      <c r="O825" s="18" t="s">
        <v>124</v>
      </c>
      <c r="P825" s="18"/>
      <c r="Q825" s="18"/>
      <c r="R825" s="18"/>
      <c r="S825" s="18"/>
      <c r="T825" s="18"/>
      <c r="U825" s="18"/>
      <c r="V825" s="18"/>
      <c r="W825" s="34"/>
    </row>
    <row r="826" spans="1:23" x14ac:dyDescent="0.2">
      <c r="A826" s="497"/>
      <c r="B826" s="499"/>
      <c r="C826" s="501"/>
      <c r="D826" s="501"/>
      <c r="E826" s="503"/>
      <c r="F826" s="17">
        <v>16</v>
      </c>
      <c r="G826" s="18" t="s">
        <v>6969</v>
      </c>
      <c r="H826" s="18" t="s">
        <v>12849</v>
      </c>
      <c r="I826" s="80"/>
      <c r="J826" s="18" t="s">
        <v>32</v>
      </c>
      <c r="K826" s="19">
        <v>2</v>
      </c>
      <c r="L826" s="19"/>
      <c r="M826" s="20" t="s">
        <v>33</v>
      </c>
      <c r="N826" s="20" t="s">
        <v>34</v>
      </c>
      <c r="O826" s="18" t="s">
        <v>45</v>
      </c>
      <c r="P826" s="18"/>
      <c r="Q826" s="18"/>
      <c r="R826" s="18"/>
      <c r="S826" s="18"/>
      <c r="T826" s="18"/>
      <c r="U826" s="18"/>
      <c r="V826" s="18"/>
      <c r="W826" s="34"/>
    </row>
    <row r="827" spans="1:23" x14ac:dyDescent="0.2">
      <c r="A827" s="497"/>
      <c r="B827" s="499"/>
      <c r="C827" s="501"/>
      <c r="D827" s="501"/>
      <c r="E827" s="503"/>
      <c r="F827" s="17">
        <v>17</v>
      </c>
      <c r="G827" s="18" t="s">
        <v>1585</v>
      </c>
      <c r="H827" s="18" t="s">
        <v>12850</v>
      </c>
      <c r="I827" s="80"/>
      <c r="J827" s="18" t="s">
        <v>32</v>
      </c>
      <c r="K827" s="19">
        <v>2</v>
      </c>
      <c r="L827" s="19"/>
      <c r="M827" s="20" t="s">
        <v>33</v>
      </c>
      <c r="N827" s="20" t="s">
        <v>34</v>
      </c>
      <c r="O827" s="18" t="s">
        <v>45</v>
      </c>
      <c r="P827" s="18"/>
      <c r="Q827" s="18"/>
      <c r="R827" s="18"/>
      <c r="S827" s="18"/>
      <c r="T827" s="18"/>
      <c r="U827" s="18"/>
      <c r="V827" s="18"/>
      <c r="W827" s="34"/>
    </row>
    <row r="828" spans="1:23" x14ac:dyDescent="0.2">
      <c r="A828" s="497"/>
      <c r="B828" s="499"/>
      <c r="C828" s="501"/>
      <c r="D828" s="501"/>
      <c r="E828" s="503"/>
      <c r="F828" s="17">
        <v>18</v>
      </c>
      <c r="G828" s="18" t="s">
        <v>7142</v>
      </c>
      <c r="H828" s="18" t="s">
        <v>12851</v>
      </c>
      <c r="I828" s="80"/>
      <c r="J828" s="18" t="s">
        <v>44</v>
      </c>
      <c r="K828" s="19">
        <v>40</v>
      </c>
      <c r="L828" s="19"/>
      <c r="M828" s="20" t="s">
        <v>34</v>
      </c>
      <c r="N828" s="20" t="s">
        <v>34</v>
      </c>
      <c r="O828" s="18" t="s">
        <v>1322</v>
      </c>
      <c r="P828" s="18"/>
      <c r="Q828" s="18"/>
      <c r="R828" s="18"/>
      <c r="S828" s="18"/>
      <c r="T828" s="18"/>
      <c r="U828" s="18"/>
      <c r="V828" s="18"/>
      <c r="W828" s="34"/>
    </row>
    <row r="829" spans="1:23" x14ac:dyDescent="0.2">
      <c r="A829" s="497"/>
      <c r="B829" s="499"/>
      <c r="C829" s="501"/>
      <c r="D829" s="501"/>
      <c r="E829" s="503"/>
      <c r="F829" s="17">
        <v>19</v>
      </c>
      <c r="G829" s="18" t="s">
        <v>7198</v>
      </c>
      <c r="H829" s="18" t="s">
        <v>12852</v>
      </c>
      <c r="I829" s="80"/>
      <c r="J829" s="18" t="s">
        <v>134</v>
      </c>
      <c r="K829" s="19">
        <v>11</v>
      </c>
      <c r="L829" s="19">
        <v>0</v>
      </c>
      <c r="M829" s="20" t="s">
        <v>33</v>
      </c>
      <c r="N829" s="20" t="s">
        <v>34</v>
      </c>
      <c r="O829" s="18" t="s">
        <v>137</v>
      </c>
      <c r="P829" s="18"/>
      <c r="Q829" s="18"/>
      <c r="R829" s="18"/>
      <c r="S829" s="18"/>
      <c r="T829" s="18"/>
      <c r="U829" s="18"/>
      <c r="V829" s="18"/>
      <c r="W829" s="34"/>
    </row>
    <row r="830" spans="1:23" x14ac:dyDescent="0.2">
      <c r="A830" s="497"/>
      <c r="B830" s="499"/>
      <c r="C830" s="501"/>
      <c r="D830" s="501"/>
      <c r="E830" s="503"/>
      <c r="F830" s="17">
        <v>20</v>
      </c>
      <c r="G830" s="18" t="s">
        <v>7200</v>
      </c>
      <c r="H830" s="18" t="s">
        <v>12853</v>
      </c>
      <c r="I830" s="80"/>
      <c r="J830" s="18" t="s">
        <v>134</v>
      </c>
      <c r="K830" s="19">
        <v>9</v>
      </c>
      <c r="L830" s="19">
        <v>0</v>
      </c>
      <c r="M830" s="20" t="s">
        <v>33</v>
      </c>
      <c r="N830" s="20" t="s">
        <v>34</v>
      </c>
      <c r="O830" s="18" t="s">
        <v>135</v>
      </c>
      <c r="P830" s="18"/>
      <c r="Q830" s="18"/>
      <c r="R830" s="18"/>
      <c r="S830" s="18"/>
      <c r="T830" s="18"/>
      <c r="U830" s="18"/>
      <c r="V830" s="18"/>
      <c r="W830" s="34"/>
    </row>
    <row r="831" spans="1:23" x14ac:dyDescent="0.2">
      <c r="A831" s="497"/>
      <c r="B831" s="499"/>
      <c r="C831" s="501"/>
      <c r="D831" s="501"/>
      <c r="E831" s="503"/>
      <c r="F831" s="17">
        <v>21</v>
      </c>
      <c r="G831" s="18" t="s">
        <v>7156</v>
      </c>
      <c r="H831" s="18" t="s">
        <v>12854</v>
      </c>
      <c r="I831" s="80"/>
      <c r="J831" s="18" t="s">
        <v>32</v>
      </c>
      <c r="K831" s="19">
        <v>1</v>
      </c>
      <c r="L831" s="19"/>
      <c r="M831" s="20" t="s">
        <v>33</v>
      </c>
      <c r="N831" s="20" t="s">
        <v>34</v>
      </c>
      <c r="O831" s="18" t="s">
        <v>37</v>
      </c>
      <c r="P831" s="18"/>
      <c r="Q831" s="18"/>
      <c r="R831" s="18"/>
      <c r="S831" s="18"/>
      <c r="T831" s="18"/>
      <c r="U831" s="18"/>
      <c r="V831" s="18"/>
      <c r="W831" s="34"/>
    </row>
    <row r="832" spans="1:23" x14ac:dyDescent="0.2">
      <c r="A832" s="497"/>
      <c r="B832" s="499"/>
      <c r="C832" s="501"/>
      <c r="D832" s="501"/>
      <c r="E832" s="503"/>
      <c r="F832" s="17">
        <v>22</v>
      </c>
      <c r="G832" s="18" t="s">
        <v>7025</v>
      </c>
      <c r="H832" s="18" t="s">
        <v>12855</v>
      </c>
      <c r="I832" s="80" t="s">
        <v>11523</v>
      </c>
      <c r="J832" s="18" t="s">
        <v>32</v>
      </c>
      <c r="K832" s="19">
        <v>1</v>
      </c>
      <c r="L832" s="19"/>
      <c r="M832" s="20" t="s">
        <v>33</v>
      </c>
      <c r="N832" s="20" t="s">
        <v>34</v>
      </c>
      <c r="O832" s="18" t="s">
        <v>37</v>
      </c>
      <c r="P832" s="18"/>
      <c r="Q832" s="18"/>
      <c r="R832" s="18"/>
      <c r="S832" s="18"/>
      <c r="T832" s="18"/>
      <c r="U832" s="18"/>
      <c r="V832" s="18"/>
      <c r="W832" s="34"/>
    </row>
    <row r="833" spans="1:23" x14ac:dyDescent="0.2">
      <c r="A833" s="497"/>
      <c r="B833" s="499"/>
      <c r="C833" s="501"/>
      <c r="D833" s="501"/>
      <c r="E833" s="503"/>
      <c r="F833" s="17">
        <v>23</v>
      </c>
      <c r="G833" s="18" t="s">
        <v>7045</v>
      </c>
      <c r="H833" s="18" t="s">
        <v>12856</v>
      </c>
      <c r="I833" s="80"/>
      <c r="J833" s="18" t="s">
        <v>32</v>
      </c>
      <c r="K833" s="19">
        <v>1</v>
      </c>
      <c r="L833" s="19"/>
      <c r="M833" s="20" t="s">
        <v>33</v>
      </c>
      <c r="N833" s="20" t="s">
        <v>34</v>
      </c>
      <c r="O833" s="18" t="s">
        <v>37</v>
      </c>
      <c r="P833" s="18"/>
      <c r="Q833" s="18"/>
      <c r="R833" s="18"/>
      <c r="S833" s="18"/>
      <c r="T833" s="18"/>
      <c r="U833" s="18"/>
      <c r="V833" s="18"/>
      <c r="W833" s="34"/>
    </row>
    <row r="834" spans="1:23" x14ac:dyDescent="0.2">
      <c r="A834" s="497"/>
      <c r="B834" s="499"/>
      <c r="C834" s="501"/>
      <c r="D834" s="501"/>
      <c r="E834" s="503"/>
      <c r="F834" s="17">
        <v>24</v>
      </c>
      <c r="G834" s="18" t="s">
        <v>7061</v>
      </c>
      <c r="H834" s="18" t="s">
        <v>12857</v>
      </c>
      <c r="I834" s="80"/>
      <c r="J834" s="18" t="s">
        <v>32</v>
      </c>
      <c r="K834" s="19">
        <v>2</v>
      </c>
      <c r="L834" s="19"/>
      <c r="M834" s="20" t="s">
        <v>33</v>
      </c>
      <c r="N834" s="20" t="s">
        <v>34</v>
      </c>
      <c r="O834" s="18" t="s">
        <v>45</v>
      </c>
      <c r="P834" s="18"/>
      <c r="Q834" s="18"/>
      <c r="R834" s="18"/>
      <c r="S834" s="18"/>
      <c r="T834" s="18"/>
      <c r="U834" s="18"/>
      <c r="V834" s="18"/>
      <c r="W834" s="34"/>
    </row>
    <row r="835" spans="1:23" x14ac:dyDescent="0.2">
      <c r="A835" s="497"/>
      <c r="B835" s="499"/>
      <c r="C835" s="501"/>
      <c r="D835" s="501"/>
      <c r="E835" s="503"/>
      <c r="F835" s="17">
        <v>25</v>
      </c>
      <c r="G835" s="18" t="s">
        <v>7078</v>
      </c>
      <c r="H835" s="18" t="s">
        <v>12858</v>
      </c>
      <c r="I835" s="80"/>
      <c r="J835" s="18" t="s">
        <v>32</v>
      </c>
      <c r="K835" s="19">
        <v>8</v>
      </c>
      <c r="L835" s="19"/>
      <c r="M835" s="20" t="s">
        <v>33</v>
      </c>
      <c r="N835" s="20" t="s">
        <v>34</v>
      </c>
      <c r="O835" s="18"/>
      <c r="P835" s="18"/>
      <c r="Q835" s="18"/>
      <c r="R835" s="18"/>
      <c r="S835" s="18"/>
      <c r="T835" s="18"/>
      <c r="U835" s="18"/>
      <c r="V835" s="18"/>
      <c r="W835" s="34"/>
    </row>
    <row r="836" spans="1:23" x14ac:dyDescent="0.2">
      <c r="A836" s="497"/>
      <c r="B836" s="499"/>
      <c r="C836" s="501"/>
      <c r="D836" s="501"/>
      <c r="E836" s="503"/>
      <c r="F836" s="17">
        <v>26</v>
      </c>
      <c r="G836" s="18" t="s">
        <v>7080</v>
      </c>
      <c r="H836" s="18" t="s">
        <v>12859</v>
      </c>
      <c r="I836" s="80"/>
      <c r="J836" s="18" t="s">
        <v>32</v>
      </c>
      <c r="K836" s="19">
        <v>6</v>
      </c>
      <c r="L836" s="19"/>
      <c r="M836" s="20" t="s">
        <v>33</v>
      </c>
      <c r="N836" s="20" t="s">
        <v>34</v>
      </c>
      <c r="O836" s="18"/>
      <c r="P836" s="18"/>
      <c r="Q836" s="18"/>
      <c r="R836" s="18"/>
      <c r="S836" s="18"/>
      <c r="T836" s="18"/>
      <c r="U836" s="18"/>
      <c r="V836" s="18"/>
      <c r="W836" s="34"/>
    </row>
    <row r="837" spans="1:23" x14ac:dyDescent="0.2">
      <c r="A837" s="497"/>
      <c r="B837" s="499"/>
      <c r="C837" s="501"/>
      <c r="D837" s="501"/>
      <c r="E837" s="503"/>
      <c r="F837" s="17">
        <v>27</v>
      </c>
      <c r="G837" s="18" t="s">
        <v>1078</v>
      </c>
      <c r="H837" s="18" t="s">
        <v>12860</v>
      </c>
      <c r="I837" s="80"/>
      <c r="J837" s="18" t="s">
        <v>123</v>
      </c>
      <c r="K837" s="19"/>
      <c r="L837" s="19"/>
      <c r="M837" s="20" t="s">
        <v>34</v>
      </c>
      <c r="N837" s="20" t="s">
        <v>34</v>
      </c>
      <c r="O837" s="18" t="s">
        <v>124</v>
      </c>
      <c r="P837" s="18"/>
      <c r="Q837" s="18"/>
      <c r="R837" s="18"/>
      <c r="S837" s="18"/>
      <c r="T837" s="18"/>
      <c r="U837" s="18"/>
      <c r="V837" s="18"/>
      <c r="W837" s="34"/>
    </row>
    <row r="838" spans="1:23" x14ac:dyDescent="0.2">
      <c r="A838" s="496" t="s">
        <v>12861</v>
      </c>
      <c r="B838" s="498" t="s">
        <v>11337</v>
      </c>
      <c r="C838" s="500"/>
      <c r="D838" s="500" t="s">
        <v>12862</v>
      </c>
      <c r="E838" s="502">
        <v>12639424</v>
      </c>
      <c r="F838" s="27">
        <v>1</v>
      </c>
      <c r="G838" s="28" t="s">
        <v>12863</v>
      </c>
      <c r="H838" s="28" t="s">
        <v>12864</v>
      </c>
      <c r="I838" s="79"/>
      <c r="J838" s="28" t="s">
        <v>32</v>
      </c>
      <c r="K838" s="29">
        <v>5</v>
      </c>
      <c r="L838" s="29"/>
      <c r="M838" s="30" t="s">
        <v>33</v>
      </c>
      <c r="N838" s="30" t="s">
        <v>33</v>
      </c>
      <c r="O838" s="28" t="s">
        <v>56</v>
      </c>
      <c r="P838" s="28"/>
      <c r="Q838" s="28"/>
      <c r="R838" s="28"/>
      <c r="S838" s="28"/>
      <c r="T838" s="28"/>
      <c r="U838" s="28"/>
      <c r="V838" s="28"/>
      <c r="W838" s="33"/>
    </row>
    <row r="839" spans="1:23" x14ac:dyDescent="0.2">
      <c r="A839" s="497"/>
      <c r="B839" s="499"/>
      <c r="C839" s="501"/>
      <c r="D839" s="501"/>
      <c r="E839" s="503"/>
      <c r="F839" s="17">
        <v>2</v>
      </c>
      <c r="G839" s="18" t="s">
        <v>12865</v>
      </c>
      <c r="H839" s="18" t="s">
        <v>12866</v>
      </c>
      <c r="I839" s="80"/>
      <c r="J839" s="18" t="s">
        <v>32</v>
      </c>
      <c r="K839" s="19">
        <v>1</v>
      </c>
      <c r="L839" s="19"/>
      <c r="M839" s="20" t="s">
        <v>33</v>
      </c>
      <c r="N839" s="20" t="s">
        <v>34</v>
      </c>
      <c r="O839" s="18" t="s">
        <v>37</v>
      </c>
      <c r="P839" s="18"/>
      <c r="Q839" s="18"/>
      <c r="R839" s="18"/>
      <c r="S839" s="18"/>
      <c r="T839" s="18"/>
      <c r="U839" s="18"/>
      <c r="V839" s="18"/>
      <c r="W839" s="34"/>
    </row>
    <row r="840" spans="1:23" x14ac:dyDescent="0.2">
      <c r="A840" s="497"/>
      <c r="B840" s="499"/>
      <c r="C840" s="501"/>
      <c r="D840" s="501"/>
      <c r="E840" s="503"/>
      <c r="F840" s="17">
        <v>3</v>
      </c>
      <c r="G840" s="18" t="s">
        <v>12867</v>
      </c>
      <c r="H840" s="18" t="s">
        <v>12868</v>
      </c>
      <c r="I840" s="80"/>
      <c r="J840" s="18" t="s">
        <v>32</v>
      </c>
      <c r="K840" s="19">
        <v>1</v>
      </c>
      <c r="L840" s="19"/>
      <c r="M840" s="20" t="s">
        <v>33</v>
      </c>
      <c r="N840" s="20" t="s">
        <v>34</v>
      </c>
      <c r="O840" s="18" t="s">
        <v>37</v>
      </c>
      <c r="P840" s="18"/>
      <c r="Q840" s="18"/>
      <c r="R840" s="18"/>
      <c r="S840" s="18"/>
      <c r="T840" s="18"/>
      <c r="U840" s="18"/>
      <c r="V840" s="18"/>
      <c r="W840" s="34"/>
    </row>
    <row r="841" spans="1:23" x14ac:dyDescent="0.2">
      <c r="A841" s="497"/>
      <c r="B841" s="499"/>
      <c r="C841" s="501"/>
      <c r="D841" s="501"/>
      <c r="E841" s="503"/>
      <c r="F841" s="17">
        <v>4</v>
      </c>
      <c r="G841" s="18" t="s">
        <v>12869</v>
      </c>
      <c r="H841" s="18" t="s">
        <v>12870</v>
      </c>
      <c r="I841" s="80"/>
      <c r="J841" s="18" t="s">
        <v>134</v>
      </c>
      <c r="K841" s="19">
        <v>4</v>
      </c>
      <c r="L841" s="19">
        <v>2</v>
      </c>
      <c r="M841" s="20" t="s">
        <v>33</v>
      </c>
      <c r="N841" s="20" t="s">
        <v>34</v>
      </c>
      <c r="O841" s="18" t="s">
        <v>7022</v>
      </c>
      <c r="P841" s="18"/>
      <c r="Q841" s="18"/>
      <c r="R841" s="18"/>
      <c r="S841" s="18"/>
      <c r="T841" s="18"/>
      <c r="U841" s="18"/>
      <c r="V841" s="18"/>
      <c r="W841" s="34"/>
    </row>
    <row r="842" spans="1:23" x14ac:dyDescent="0.2">
      <c r="A842" s="497"/>
      <c r="B842" s="499"/>
      <c r="C842" s="501"/>
      <c r="D842" s="501"/>
      <c r="E842" s="503"/>
      <c r="F842" s="17">
        <v>5</v>
      </c>
      <c r="G842" s="18" t="s">
        <v>12871</v>
      </c>
      <c r="H842" s="18" t="s">
        <v>12872</v>
      </c>
      <c r="I842" s="80"/>
      <c r="J842" s="18" t="s">
        <v>134</v>
      </c>
      <c r="K842" s="19">
        <v>4</v>
      </c>
      <c r="L842" s="19">
        <v>2</v>
      </c>
      <c r="M842" s="20" t="s">
        <v>33</v>
      </c>
      <c r="N842" s="20" t="s">
        <v>34</v>
      </c>
      <c r="O842" s="18" t="s">
        <v>7022</v>
      </c>
      <c r="P842" s="18"/>
      <c r="Q842" s="18"/>
      <c r="R842" s="18"/>
      <c r="S842" s="18"/>
      <c r="T842" s="18"/>
      <c r="U842" s="18"/>
      <c r="V842" s="18"/>
      <c r="W842" s="34"/>
    </row>
    <row r="843" spans="1:23" x14ac:dyDescent="0.2">
      <c r="A843" s="497"/>
      <c r="B843" s="499"/>
      <c r="C843" s="501"/>
      <c r="D843" s="501"/>
      <c r="E843" s="503"/>
      <c r="F843" s="17">
        <v>6</v>
      </c>
      <c r="G843" s="18" t="s">
        <v>12873</v>
      </c>
      <c r="H843" s="18" t="s">
        <v>12874</v>
      </c>
      <c r="I843" s="80"/>
      <c r="J843" s="18" t="s">
        <v>32</v>
      </c>
      <c r="K843" s="19">
        <v>1</v>
      </c>
      <c r="L843" s="19"/>
      <c r="M843" s="20" t="s">
        <v>33</v>
      </c>
      <c r="N843" s="20" t="s">
        <v>34</v>
      </c>
      <c r="O843" s="18" t="s">
        <v>37</v>
      </c>
      <c r="P843" s="18"/>
      <c r="Q843" s="18"/>
      <c r="R843" s="18"/>
      <c r="S843" s="18"/>
      <c r="T843" s="18"/>
      <c r="U843" s="18"/>
      <c r="V843" s="18"/>
      <c r="W843" s="34"/>
    </row>
    <row r="844" spans="1:23" x14ac:dyDescent="0.2">
      <c r="A844" s="497"/>
      <c r="B844" s="499"/>
      <c r="C844" s="501"/>
      <c r="D844" s="501"/>
      <c r="E844" s="503"/>
      <c r="F844" s="17">
        <v>7</v>
      </c>
      <c r="G844" s="18" t="s">
        <v>12875</v>
      </c>
      <c r="H844" s="18" t="s">
        <v>12876</v>
      </c>
      <c r="I844" s="80"/>
      <c r="J844" s="18" t="s">
        <v>134</v>
      </c>
      <c r="K844" s="19">
        <v>4</v>
      </c>
      <c r="L844" s="19">
        <v>2</v>
      </c>
      <c r="M844" s="20" t="s">
        <v>33</v>
      </c>
      <c r="N844" s="20" t="s">
        <v>34</v>
      </c>
      <c r="O844" s="18" t="s">
        <v>7022</v>
      </c>
      <c r="P844" s="18"/>
      <c r="Q844" s="18"/>
      <c r="R844" s="18"/>
      <c r="S844" s="18"/>
      <c r="T844" s="18"/>
      <c r="U844" s="18"/>
      <c r="V844" s="18"/>
      <c r="W844" s="34"/>
    </row>
    <row r="845" spans="1:23" x14ac:dyDescent="0.2">
      <c r="A845" s="497"/>
      <c r="B845" s="499"/>
      <c r="C845" s="501"/>
      <c r="D845" s="501"/>
      <c r="E845" s="503"/>
      <c r="F845" s="17">
        <v>8</v>
      </c>
      <c r="G845" s="18" t="s">
        <v>12877</v>
      </c>
      <c r="H845" s="18" t="s">
        <v>12878</v>
      </c>
      <c r="I845" s="80"/>
      <c r="J845" s="18" t="s">
        <v>134</v>
      </c>
      <c r="K845" s="19">
        <v>4</v>
      </c>
      <c r="L845" s="19">
        <v>2</v>
      </c>
      <c r="M845" s="20" t="s">
        <v>33</v>
      </c>
      <c r="N845" s="20" t="s">
        <v>34</v>
      </c>
      <c r="O845" s="18" t="s">
        <v>7022</v>
      </c>
      <c r="P845" s="18"/>
      <c r="Q845" s="18"/>
      <c r="R845" s="18"/>
      <c r="S845" s="18"/>
      <c r="T845" s="18"/>
      <c r="U845" s="18"/>
      <c r="V845" s="18"/>
      <c r="W845" s="34"/>
    </row>
    <row r="846" spans="1:23" x14ac:dyDescent="0.2">
      <c r="A846" s="497"/>
      <c r="B846" s="499"/>
      <c r="C846" s="501"/>
      <c r="D846" s="501"/>
      <c r="E846" s="503"/>
      <c r="F846" s="17">
        <v>9</v>
      </c>
      <c r="G846" s="18" t="s">
        <v>12879</v>
      </c>
      <c r="H846" s="18" t="s">
        <v>12880</v>
      </c>
      <c r="I846" s="80"/>
      <c r="J846" s="18" t="s">
        <v>32</v>
      </c>
      <c r="K846" s="19">
        <v>1</v>
      </c>
      <c r="L846" s="19"/>
      <c r="M846" s="20" t="s">
        <v>33</v>
      </c>
      <c r="N846" s="20" t="s">
        <v>34</v>
      </c>
      <c r="O846" s="18" t="s">
        <v>37</v>
      </c>
      <c r="P846" s="18"/>
      <c r="Q846" s="18"/>
      <c r="R846" s="18"/>
      <c r="S846" s="18"/>
      <c r="T846" s="18"/>
      <c r="U846" s="18"/>
      <c r="V846" s="18"/>
      <c r="W846" s="34"/>
    </row>
    <row r="847" spans="1:23" x14ac:dyDescent="0.2">
      <c r="A847" s="497"/>
      <c r="B847" s="499"/>
      <c r="C847" s="501"/>
      <c r="D847" s="501"/>
      <c r="E847" s="503"/>
      <c r="F847" s="17">
        <v>10</v>
      </c>
      <c r="G847" s="18" t="s">
        <v>12881</v>
      </c>
      <c r="H847" s="18" t="s">
        <v>12882</v>
      </c>
      <c r="I847" s="80"/>
      <c r="J847" s="18" t="s">
        <v>134</v>
      </c>
      <c r="K847" s="19">
        <v>4</v>
      </c>
      <c r="L847" s="19">
        <v>2</v>
      </c>
      <c r="M847" s="20" t="s">
        <v>33</v>
      </c>
      <c r="N847" s="20" t="s">
        <v>34</v>
      </c>
      <c r="O847" s="18" t="s">
        <v>7022</v>
      </c>
      <c r="P847" s="18"/>
      <c r="Q847" s="18"/>
      <c r="R847" s="18"/>
      <c r="S847" s="18"/>
      <c r="T847" s="18"/>
      <c r="U847" s="18"/>
      <c r="V847" s="18"/>
      <c r="W847" s="34"/>
    </row>
    <row r="848" spans="1:23" x14ac:dyDescent="0.2">
      <c r="A848" s="497"/>
      <c r="B848" s="499"/>
      <c r="C848" s="501"/>
      <c r="D848" s="501"/>
      <c r="E848" s="503"/>
      <c r="F848" s="17">
        <v>11</v>
      </c>
      <c r="G848" s="18" t="s">
        <v>12883</v>
      </c>
      <c r="H848" s="18" t="s">
        <v>12884</v>
      </c>
      <c r="I848" s="80"/>
      <c r="J848" s="18" t="s">
        <v>134</v>
      </c>
      <c r="K848" s="19">
        <v>4</v>
      </c>
      <c r="L848" s="19">
        <v>2</v>
      </c>
      <c r="M848" s="20" t="s">
        <v>33</v>
      </c>
      <c r="N848" s="20" t="s">
        <v>34</v>
      </c>
      <c r="O848" s="18" t="s">
        <v>7022</v>
      </c>
      <c r="P848" s="18"/>
      <c r="Q848" s="18"/>
      <c r="R848" s="18"/>
      <c r="S848" s="18"/>
      <c r="T848" s="18"/>
      <c r="U848" s="18"/>
      <c r="V848" s="18"/>
      <c r="W848" s="34"/>
    </row>
    <row r="849" spans="1:23" x14ac:dyDescent="0.2">
      <c r="A849" s="497"/>
      <c r="B849" s="499"/>
      <c r="C849" s="501"/>
      <c r="D849" s="501"/>
      <c r="E849" s="503"/>
      <c r="F849" s="17">
        <v>12</v>
      </c>
      <c r="G849" s="18" t="s">
        <v>12885</v>
      </c>
      <c r="H849" s="18" t="s">
        <v>12886</v>
      </c>
      <c r="I849" s="80"/>
      <c r="J849" s="18" t="s">
        <v>32</v>
      </c>
      <c r="K849" s="19">
        <v>1</v>
      </c>
      <c r="L849" s="19"/>
      <c r="M849" s="20" t="s">
        <v>33</v>
      </c>
      <c r="N849" s="20" t="s">
        <v>34</v>
      </c>
      <c r="O849" s="18" t="s">
        <v>37</v>
      </c>
      <c r="P849" s="18"/>
      <c r="Q849" s="18"/>
      <c r="R849" s="18"/>
      <c r="S849" s="18"/>
      <c r="T849" s="18"/>
      <c r="U849" s="18"/>
      <c r="V849" s="18"/>
      <c r="W849" s="34"/>
    </row>
    <row r="850" spans="1:23" x14ac:dyDescent="0.2">
      <c r="A850" s="497"/>
      <c r="B850" s="499"/>
      <c r="C850" s="501"/>
      <c r="D850" s="501"/>
      <c r="E850" s="503"/>
      <c r="F850" s="17">
        <v>13</v>
      </c>
      <c r="G850" s="18" t="s">
        <v>12887</v>
      </c>
      <c r="H850" s="18" t="s">
        <v>12888</v>
      </c>
      <c r="I850" s="80"/>
      <c r="J850" s="18" t="s">
        <v>134</v>
      </c>
      <c r="K850" s="19">
        <v>4</v>
      </c>
      <c r="L850" s="19">
        <v>2</v>
      </c>
      <c r="M850" s="20" t="s">
        <v>33</v>
      </c>
      <c r="N850" s="20" t="s">
        <v>34</v>
      </c>
      <c r="O850" s="18" t="s">
        <v>7022</v>
      </c>
      <c r="P850" s="18"/>
      <c r="Q850" s="18"/>
      <c r="R850" s="18"/>
      <c r="S850" s="18"/>
      <c r="T850" s="18"/>
      <c r="U850" s="18"/>
      <c r="V850" s="18"/>
      <c r="W850" s="34"/>
    </row>
    <row r="851" spans="1:23" x14ac:dyDescent="0.2">
      <c r="A851" s="497"/>
      <c r="B851" s="499"/>
      <c r="C851" s="501"/>
      <c r="D851" s="501"/>
      <c r="E851" s="503"/>
      <c r="F851" s="17">
        <v>14</v>
      </c>
      <c r="G851" s="18" t="s">
        <v>12889</v>
      </c>
      <c r="H851" s="18" t="s">
        <v>12890</v>
      </c>
      <c r="I851" s="80"/>
      <c r="J851" s="18" t="s">
        <v>134</v>
      </c>
      <c r="K851" s="19">
        <v>4</v>
      </c>
      <c r="L851" s="19">
        <v>2</v>
      </c>
      <c r="M851" s="20" t="s">
        <v>33</v>
      </c>
      <c r="N851" s="20" t="s">
        <v>34</v>
      </c>
      <c r="O851" s="18" t="s">
        <v>7022</v>
      </c>
      <c r="P851" s="18"/>
      <c r="Q851" s="18"/>
      <c r="R851" s="18"/>
      <c r="S851" s="18"/>
      <c r="T851" s="18"/>
      <c r="U851" s="18"/>
      <c r="V851" s="18"/>
      <c r="W851" s="34"/>
    </row>
    <row r="852" spans="1:23" x14ac:dyDescent="0.2">
      <c r="A852" s="497"/>
      <c r="B852" s="499"/>
      <c r="C852" s="501"/>
      <c r="D852" s="501"/>
      <c r="E852" s="503"/>
      <c r="F852" s="17">
        <v>15</v>
      </c>
      <c r="G852" s="18" t="s">
        <v>12891</v>
      </c>
      <c r="H852" s="18" t="s">
        <v>12892</v>
      </c>
      <c r="I852" s="80"/>
      <c r="J852" s="18" t="s">
        <v>32</v>
      </c>
      <c r="K852" s="19">
        <v>1</v>
      </c>
      <c r="L852" s="19"/>
      <c r="M852" s="20" t="s">
        <v>33</v>
      </c>
      <c r="N852" s="20" t="s">
        <v>34</v>
      </c>
      <c r="O852" s="18" t="s">
        <v>37</v>
      </c>
      <c r="P852" s="18"/>
      <c r="Q852" s="18"/>
      <c r="R852" s="18"/>
      <c r="S852" s="18"/>
      <c r="T852" s="18"/>
      <c r="U852" s="18"/>
      <c r="V852" s="18"/>
      <c r="W852" s="34"/>
    </row>
    <row r="853" spans="1:23" x14ac:dyDescent="0.2">
      <c r="A853" s="497"/>
      <c r="B853" s="499"/>
      <c r="C853" s="501"/>
      <c r="D853" s="501"/>
      <c r="E853" s="503"/>
      <c r="F853" s="17">
        <v>16</v>
      </c>
      <c r="G853" s="18" t="s">
        <v>12893</v>
      </c>
      <c r="H853" s="18" t="s">
        <v>12894</v>
      </c>
      <c r="I853" s="80"/>
      <c r="J853" s="18" t="s">
        <v>134</v>
      </c>
      <c r="K853" s="19">
        <v>4</v>
      </c>
      <c r="L853" s="19">
        <v>2</v>
      </c>
      <c r="M853" s="20" t="s">
        <v>33</v>
      </c>
      <c r="N853" s="20" t="s">
        <v>34</v>
      </c>
      <c r="O853" s="18" t="s">
        <v>7022</v>
      </c>
      <c r="P853" s="18"/>
      <c r="Q853" s="18"/>
      <c r="R853" s="18"/>
      <c r="S853" s="18"/>
      <c r="T853" s="18"/>
      <c r="U853" s="18"/>
      <c r="V853" s="18"/>
      <c r="W853" s="34"/>
    </row>
    <row r="854" spans="1:23" x14ac:dyDescent="0.2">
      <c r="A854" s="497"/>
      <c r="B854" s="499"/>
      <c r="C854" s="501"/>
      <c r="D854" s="501"/>
      <c r="E854" s="503"/>
      <c r="F854" s="17">
        <v>17</v>
      </c>
      <c r="G854" s="18" t="s">
        <v>12895</v>
      </c>
      <c r="H854" s="18" t="s">
        <v>12896</v>
      </c>
      <c r="I854" s="80"/>
      <c r="J854" s="18" t="s">
        <v>134</v>
      </c>
      <c r="K854" s="19">
        <v>4</v>
      </c>
      <c r="L854" s="19">
        <v>2</v>
      </c>
      <c r="M854" s="20" t="s">
        <v>33</v>
      </c>
      <c r="N854" s="20" t="s">
        <v>34</v>
      </c>
      <c r="O854" s="18" t="s">
        <v>7022</v>
      </c>
      <c r="P854" s="18"/>
      <c r="Q854" s="18"/>
      <c r="R854" s="18"/>
      <c r="S854" s="18"/>
      <c r="T854" s="18"/>
      <c r="U854" s="18"/>
      <c r="V854" s="18"/>
      <c r="W854" s="34"/>
    </row>
    <row r="855" spans="1:23" x14ac:dyDescent="0.2">
      <c r="A855" s="497"/>
      <c r="B855" s="499"/>
      <c r="C855" s="501"/>
      <c r="D855" s="501"/>
      <c r="E855" s="503"/>
      <c r="F855" s="17">
        <v>18</v>
      </c>
      <c r="G855" s="18" t="s">
        <v>12897</v>
      </c>
      <c r="H855" s="18" t="s">
        <v>12898</v>
      </c>
      <c r="I855" s="80"/>
      <c r="J855" s="18" t="s">
        <v>32</v>
      </c>
      <c r="K855" s="19">
        <v>2</v>
      </c>
      <c r="L855" s="19"/>
      <c r="M855" s="20" t="s">
        <v>33</v>
      </c>
      <c r="N855" s="20" t="s">
        <v>34</v>
      </c>
      <c r="O855" s="18" t="s">
        <v>45</v>
      </c>
      <c r="P855" s="18"/>
      <c r="Q855" s="18"/>
      <c r="R855" s="18"/>
      <c r="S855" s="18"/>
      <c r="T855" s="18"/>
      <c r="U855" s="18"/>
      <c r="V855" s="18"/>
      <c r="W855" s="34"/>
    </row>
    <row r="856" spans="1:23" x14ac:dyDescent="0.2">
      <c r="A856" s="497"/>
      <c r="B856" s="499"/>
      <c r="C856" s="501"/>
      <c r="D856" s="501"/>
      <c r="E856" s="503"/>
      <c r="F856" s="17">
        <v>19</v>
      </c>
      <c r="G856" s="18" t="s">
        <v>12899</v>
      </c>
      <c r="H856" s="18" t="s">
        <v>12900</v>
      </c>
      <c r="I856" s="80"/>
      <c r="J856" s="18" t="s">
        <v>134</v>
      </c>
      <c r="K856" s="19">
        <v>4</v>
      </c>
      <c r="L856" s="19">
        <v>2</v>
      </c>
      <c r="M856" s="20" t="s">
        <v>33</v>
      </c>
      <c r="N856" s="20" t="s">
        <v>34</v>
      </c>
      <c r="O856" s="18" t="s">
        <v>7022</v>
      </c>
      <c r="P856" s="18"/>
      <c r="Q856" s="18"/>
      <c r="R856" s="18"/>
      <c r="S856" s="18"/>
      <c r="T856" s="18"/>
      <c r="U856" s="18"/>
      <c r="V856" s="18"/>
      <c r="W856" s="34"/>
    </row>
    <row r="857" spans="1:23" x14ac:dyDescent="0.2">
      <c r="A857" s="497"/>
      <c r="B857" s="499"/>
      <c r="C857" s="501"/>
      <c r="D857" s="501"/>
      <c r="E857" s="503"/>
      <c r="F857" s="17">
        <v>20</v>
      </c>
      <c r="G857" s="18" t="s">
        <v>12901</v>
      </c>
      <c r="H857" s="18" t="s">
        <v>12902</v>
      </c>
      <c r="I857" s="80"/>
      <c r="J857" s="18" t="s">
        <v>134</v>
      </c>
      <c r="K857" s="19">
        <v>4</v>
      </c>
      <c r="L857" s="19">
        <v>2</v>
      </c>
      <c r="M857" s="20" t="s">
        <v>33</v>
      </c>
      <c r="N857" s="20" t="s">
        <v>34</v>
      </c>
      <c r="O857" s="18" t="s">
        <v>7022</v>
      </c>
      <c r="P857" s="18"/>
      <c r="Q857" s="18"/>
      <c r="R857" s="18"/>
      <c r="S857" s="18"/>
      <c r="T857" s="18"/>
      <c r="U857" s="18"/>
      <c r="V857" s="18"/>
      <c r="W857" s="34"/>
    </row>
    <row r="858" spans="1:23" x14ac:dyDescent="0.2">
      <c r="A858" s="497"/>
      <c r="B858" s="499"/>
      <c r="C858" s="501"/>
      <c r="D858" s="501"/>
      <c r="E858" s="503"/>
      <c r="F858" s="17">
        <v>21</v>
      </c>
      <c r="G858" s="18" t="s">
        <v>12903</v>
      </c>
      <c r="H858" s="18" t="s">
        <v>12904</v>
      </c>
      <c r="I858" s="80"/>
      <c r="J858" s="18" t="s">
        <v>44</v>
      </c>
      <c r="K858" s="19">
        <v>40</v>
      </c>
      <c r="L858" s="19"/>
      <c r="M858" s="20" t="s">
        <v>34</v>
      </c>
      <c r="N858" s="20" t="s">
        <v>34</v>
      </c>
      <c r="O858" s="18" t="s">
        <v>1322</v>
      </c>
      <c r="P858" s="18"/>
      <c r="Q858" s="18"/>
      <c r="R858" s="18"/>
      <c r="S858" s="18"/>
      <c r="T858" s="18"/>
      <c r="U858" s="18"/>
      <c r="V858" s="18"/>
      <c r="W858" s="34"/>
    </row>
    <row r="859" spans="1:23" x14ac:dyDescent="0.2">
      <c r="A859" s="497"/>
      <c r="B859" s="499"/>
      <c r="C859" s="501"/>
      <c r="D859" s="501"/>
      <c r="E859" s="503"/>
      <c r="F859" s="17">
        <v>22</v>
      </c>
      <c r="G859" s="18" t="s">
        <v>12905</v>
      </c>
      <c r="H859" s="18" t="s">
        <v>12906</v>
      </c>
      <c r="I859" s="80"/>
      <c r="J859" s="18" t="s">
        <v>134</v>
      </c>
      <c r="K859" s="19">
        <v>3</v>
      </c>
      <c r="L859" s="19">
        <v>0</v>
      </c>
      <c r="M859" s="20" t="s">
        <v>33</v>
      </c>
      <c r="N859" s="20" t="s">
        <v>34</v>
      </c>
      <c r="O859" s="18" t="s">
        <v>1920</v>
      </c>
      <c r="P859" s="18"/>
      <c r="Q859" s="18"/>
      <c r="R859" s="18"/>
      <c r="S859" s="18"/>
      <c r="T859" s="18"/>
      <c r="U859" s="18"/>
      <c r="V859" s="18"/>
      <c r="W859" s="34"/>
    </row>
    <row r="860" spans="1:23" x14ac:dyDescent="0.2">
      <c r="A860" s="497"/>
      <c r="B860" s="499"/>
      <c r="C860" s="501"/>
      <c r="D860" s="501"/>
      <c r="E860" s="503"/>
      <c r="F860" s="17">
        <v>23</v>
      </c>
      <c r="G860" s="18" t="s">
        <v>12907</v>
      </c>
      <c r="H860" s="18" t="s">
        <v>12908</v>
      </c>
      <c r="I860" s="80"/>
      <c r="J860" s="18" t="s">
        <v>134</v>
      </c>
      <c r="K860" s="19">
        <v>3</v>
      </c>
      <c r="L860" s="19">
        <v>0</v>
      </c>
      <c r="M860" s="20" t="s">
        <v>33</v>
      </c>
      <c r="N860" s="20" t="s">
        <v>34</v>
      </c>
      <c r="O860" s="18" t="s">
        <v>1920</v>
      </c>
      <c r="P860" s="18"/>
      <c r="Q860" s="18"/>
      <c r="R860" s="18"/>
      <c r="S860" s="18"/>
      <c r="T860" s="18"/>
      <c r="U860" s="18"/>
      <c r="V860" s="18"/>
      <c r="W860" s="34"/>
    </row>
    <row r="861" spans="1:23" x14ac:dyDescent="0.2">
      <c r="A861" s="497"/>
      <c r="B861" s="499"/>
      <c r="C861" s="501"/>
      <c r="D861" s="501"/>
      <c r="E861" s="503"/>
      <c r="F861" s="17">
        <v>24</v>
      </c>
      <c r="G861" s="18" t="s">
        <v>12909</v>
      </c>
      <c r="H861" s="18" t="s">
        <v>12910</v>
      </c>
      <c r="I861" s="80"/>
      <c r="J861" s="18" t="s">
        <v>134</v>
      </c>
      <c r="K861" s="19">
        <v>5</v>
      </c>
      <c r="L861" s="19">
        <v>0</v>
      </c>
      <c r="M861" s="20" t="s">
        <v>33</v>
      </c>
      <c r="N861" s="20" t="s">
        <v>34</v>
      </c>
      <c r="O861" s="18" t="s">
        <v>5481</v>
      </c>
      <c r="P861" s="18"/>
      <c r="Q861" s="18"/>
      <c r="R861" s="18"/>
      <c r="S861" s="18"/>
      <c r="T861" s="18"/>
      <c r="U861" s="18"/>
      <c r="V861" s="18"/>
      <c r="W861" s="34"/>
    </row>
    <row r="862" spans="1:23" x14ac:dyDescent="0.2">
      <c r="A862" s="497"/>
      <c r="B862" s="499"/>
      <c r="C862" s="501"/>
      <c r="D862" s="501"/>
      <c r="E862" s="503"/>
      <c r="F862" s="17">
        <v>25</v>
      </c>
      <c r="G862" s="18" t="s">
        <v>12911</v>
      </c>
      <c r="H862" s="18" t="s">
        <v>12912</v>
      </c>
      <c r="I862" s="80"/>
      <c r="J862" s="18" t="s">
        <v>134</v>
      </c>
      <c r="K862" s="19">
        <v>5</v>
      </c>
      <c r="L862" s="19">
        <v>0</v>
      </c>
      <c r="M862" s="20" t="s">
        <v>33</v>
      </c>
      <c r="N862" s="20" t="s">
        <v>34</v>
      </c>
      <c r="O862" s="18" t="s">
        <v>5481</v>
      </c>
      <c r="P862" s="18"/>
      <c r="Q862" s="18"/>
      <c r="R862" s="18"/>
      <c r="S862" s="18"/>
      <c r="T862" s="18"/>
      <c r="U862" s="18"/>
      <c r="V862" s="18"/>
      <c r="W862" s="34"/>
    </row>
    <row r="863" spans="1:23" x14ac:dyDescent="0.2">
      <c r="A863" s="497"/>
      <c r="B863" s="499"/>
      <c r="C863" s="501"/>
      <c r="D863" s="501"/>
      <c r="E863" s="503"/>
      <c r="F863" s="17">
        <v>26</v>
      </c>
      <c r="G863" s="18" t="s">
        <v>12913</v>
      </c>
      <c r="H863" s="18" t="s">
        <v>12914</v>
      </c>
      <c r="I863" s="80"/>
      <c r="J863" s="18" t="s">
        <v>134</v>
      </c>
      <c r="K863" s="19">
        <v>5</v>
      </c>
      <c r="L863" s="19">
        <v>0</v>
      </c>
      <c r="M863" s="20" t="s">
        <v>33</v>
      </c>
      <c r="N863" s="20" t="s">
        <v>34</v>
      </c>
      <c r="O863" s="18" t="s">
        <v>5481</v>
      </c>
      <c r="P863" s="18"/>
      <c r="Q863" s="18"/>
      <c r="R863" s="18"/>
      <c r="S863" s="18"/>
      <c r="T863" s="18"/>
      <c r="U863" s="18"/>
      <c r="V863" s="18"/>
      <c r="W863" s="34"/>
    </row>
    <row r="864" spans="1:23" x14ac:dyDescent="0.2">
      <c r="A864" s="497"/>
      <c r="B864" s="499"/>
      <c r="C864" s="501"/>
      <c r="D864" s="501"/>
      <c r="E864" s="503"/>
      <c r="F864" s="17">
        <v>27</v>
      </c>
      <c r="G864" s="18" t="s">
        <v>12915</v>
      </c>
      <c r="H864" s="18" t="s">
        <v>12916</v>
      </c>
      <c r="I864" s="80"/>
      <c r="J864" s="18" t="s">
        <v>134</v>
      </c>
      <c r="K864" s="19">
        <v>3</v>
      </c>
      <c r="L864" s="19">
        <v>0</v>
      </c>
      <c r="M864" s="20" t="s">
        <v>33</v>
      </c>
      <c r="N864" s="20" t="s">
        <v>34</v>
      </c>
      <c r="O864" s="18" t="s">
        <v>1920</v>
      </c>
      <c r="P864" s="18"/>
      <c r="Q864" s="18"/>
      <c r="R864" s="18"/>
      <c r="S864" s="18"/>
      <c r="T864" s="18"/>
      <c r="U864" s="18"/>
      <c r="V864" s="18"/>
      <c r="W864" s="34"/>
    </row>
    <row r="865" spans="1:23" x14ac:dyDescent="0.2">
      <c r="A865" s="497"/>
      <c r="B865" s="499"/>
      <c r="C865" s="501"/>
      <c r="D865" s="501"/>
      <c r="E865" s="503"/>
      <c r="F865" s="17">
        <v>28</v>
      </c>
      <c r="G865" s="18" t="s">
        <v>12917</v>
      </c>
      <c r="H865" s="18" t="s">
        <v>12918</v>
      </c>
      <c r="I865" s="80"/>
      <c r="J865" s="18" t="s">
        <v>123</v>
      </c>
      <c r="K865" s="19"/>
      <c r="L865" s="19"/>
      <c r="M865" s="20" t="s">
        <v>34</v>
      </c>
      <c r="N865" s="20" t="s">
        <v>34</v>
      </c>
      <c r="O865" s="18" t="s">
        <v>124</v>
      </c>
      <c r="P865" s="18"/>
      <c r="Q865" s="18"/>
      <c r="R865" s="18"/>
      <c r="S865" s="18"/>
      <c r="T865" s="18"/>
      <c r="U865" s="18"/>
      <c r="V865" s="18"/>
      <c r="W865" s="34"/>
    </row>
    <row r="866" spans="1:23" x14ac:dyDescent="0.2">
      <c r="A866" s="497"/>
      <c r="B866" s="499"/>
      <c r="C866" s="501"/>
      <c r="D866" s="501"/>
      <c r="E866" s="503"/>
      <c r="F866" s="17">
        <v>29</v>
      </c>
      <c r="G866" s="18" t="s">
        <v>7078</v>
      </c>
      <c r="H866" s="18" t="s">
        <v>12919</v>
      </c>
      <c r="I866" s="80"/>
      <c r="J866" s="18" t="s">
        <v>32</v>
      </c>
      <c r="K866" s="19">
        <v>8</v>
      </c>
      <c r="L866" s="19"/>
      <c r="M866" s="20" t="s">
        <v>33</v>
      </c>
      <c r="N866" s="20" t="s">
        <v>34</v>
      </c>
      <c r="O866" s="18"/>
      <c r="P866" s="18"/>
      <c r="Q866" s="18"/>
      <c r="R866" s="18"/>
      <c r="S866" s="18"/>
      <c r="T866" s="18"/>
      <c r="U866" s="18"/>
      <c r="V866" s="18"/>
      <c r="W866" s="34"/>
    </row>
    <row r="867" spans="1:23" x14ac:dyDescent="0.2">
      <c r="A867" s="497"/>
      <c r="B867" s="499"/>
      <c r="C867" s="501"/>
      <c r="D867" s="501"/>
      <c r="E867" s="503"/>
      <c r="F867" s="17">
        <v>30</v>
      </c>
      <c r="G867" s="18" t="s">
        <v>7080</v>
      </c>
      <c r="H867" s="18" t="s">
        <v>12920</v>
      </c>
      <c r="I867" s="80"/>
      <c r="J867" s="18" t="s">
        <v>32</v>
      </c>
      <c r="K867" s="19">
        <v>6</v>
      </c>
      <c r="L867" s="19"/>
      <c r="M867" s="20" t="s">
        <v>33</v>
      </c>
      <c r="N867" s="20" t="s">
        <v>34</v>
      </c>
      <c r="O867" s="18"/>
      <c r="P867" s="18"/>
      <c r="Q867" s="18"/>
      <c r="R867" s="18"/>
      <c r="S867" s="18"/>
      <c r="T867" s="18"/>
      <c r="U867" s="18"/>
      <c r="V867" s="18"/>
      <c r="W867" s="34"/>
    </row>
    <row r="868" spans="1:23" x14ac:dyDescent="0.2">
      <c r="A868" s="497"/>
      <c r="B868" s="499"/>
      <c r="C868" s="501"/>
      <c r="D868" s="501"/>
      <c r="E868" s="503"/>
      <c r="F868" s="17">
        <v>31</v>
      </c>
      <c r="G868" s="18" t="s">
        <v>1078</v>
      </c>
      <c r="H868" s="18" t="s">
        <v>12921</v>
      </c>
      <c r="I868" s="80"/>
      <c r="J868" s="18" t="s">
        <v>123</v>
      </c>
      <c r="K868" s="19"/>
      <c r="L868" s="19"/>
      <c r="M868" s="20" t="s">
        <v>34</v>
      </c>
      <c r="N868" s="20" t="s">
        <v>34</v>
      </c>
      <c r="O868" s="18" t="s">
        <v>124</v>
      </c>
      <c r="P868" s="18"/>
      <c r="Q868" s="18"/>
      <c r="R868" s="18"/>
      <c r="S868" s="18"/>
      <c r="T868" s="18"/>
      <c r="U868" s="18"/>
      <c r="V868" s="18"/>
      <c r="W868" s="34"/>
    </row>
    <row r="869" spans="1:23" x14ac:dyDescent="0.2">
      <c r="A869" s="496" t="s">
        <v>12922</v>
      </c>
      <c r="B869" s="498" t="s">
        <v>11339</v>
      </c>
      <c r="C869" s="500"/>
      <c r="D869" s="500" t="s">
        <v>12923</v>
      </c>
      <c r="E869" s="502">
        <v>12639424</v>
      </c>
      <c r="F869" s="27">
        <v>1</v>
      </c>
      <c r="G869" s="28" t="s">
        <v>7399</v>
      </c>
      <c r="H869" s="28" t="s">
        <v>12924</v>
      </c>
      <c r="I869" s="79"/>
      <c r="J869" s="28" t="s">
        <v>32</v>
      </c>
      <c r="K869" s="29">
        <v>4</v>
      </c>
      <c r="L869" s="29"/>
      <c r="M869" s="30" t="s">
        <v>33</v>
      </c>
      <c r="N869" s="30" t="s">
        <v>33</v>
      </c>
      <c r="O869" s="28" t="s">
        <v>40</v>
      </c>
      <c r="P869" s="28"/>
      <c r="Q869" s="28"/>
      <c r="R869" s="28"/>
      <c r="S869" s="28"/>
      <c r="T869" s="28"/>
      <c r="U869" s="28"/>
      <c r="V869" s="28"/>
      <c r="W869" s="33"/>
    </row>
    <row r="870" spans="1:23" x14ac:dyDescent="0.2">
      <c r="A870" s="497"/>
      <c r="B870" s="499"/>
      <c r="C870" s="501"/>
      <c r="D870" s="501"/>
      <c r="E870" s="503"/>
      <c r="F870" s="17">
        <v>2</v>
      </c>
      <c r="G870" s="18" t="s">
        <v>7401</v>
      </c>
      <c r="H870" s="18" t="s">
        <v>12925</v>
      </c>
      <c r="I870" s="80"/>
      <c r="J870" s="18" t="s">
        <v>32</v>
      </c>
      <c r="K870" s="19">
        <v>4</v>
      </c>
      <c r="L870" s="19"/>
      <c r="M870" s="20" t="s">
        <v>33</v>
      </c>
      <c r="N870" s="20" t="s">
        <v>33</v>
      </c>
      <c r="O870" s="18" t="s">
        <v>40</v>
      </c>
      <c r="P870" s="18"/>
      <c r="Q870" s="18"/>
      <c r="R870" s="18"/>
      <c r="S870" s="18"/>
      <c r="T870" s="18"/>
      <c r="U870" s="18"/>
      <c r="V870" s="18"/>
      <c r="W870" s="34"/>
    </row>
    <row r="871" spans="1:23" x14ac:dyDescent="0.2">
      <c r="A871" s="497"/>
      <c r="B871" s="499"/>
      <c r="C871" s="501"/>
      <c r="D871" s="501"/>
      <c r="E871" s="503"/>
      <c r="F871" s="17">
        <v>3</v>
      </c>
      <c r="G871" s="18" t="s">
        <v>347</v>
      </c>
      <c r="H871" s="18" t="s">
        <v>12926</v>
      </c>
      <c r="I871" s="80"/>
      <c r="J871" s="18" t="s">
        <v>32</v>
      </c>
      <c r="K871" s="19">
        <v>8</v>
      </c>
      <c r="L871" s="19"/>
      <c r="M871" s="20" t="s">
        <v>33</v>
      </c>
      <c r="N871" s="20" t="s">
        <v>33</v>
      </c>
      <c r="O871" s="18" t="s">
        <v>42</v>
      </c>
      <c r="P871" s="18"/>
      <c r="Q871" s="18"/>
      <c r="R871" s="18"/>
      <c r="S871" s="18"/>
      <c r="T871" s="18"/>
      <c r="U871" s="18"/>
      <c r="V871" s="18"/>
      <c r="W871" s="34"/>
    </row>
    <row r="872" spans="1:23" x14ac:dyDescent="0.2">
      <c r="A872" s="497"/>
      <c r="B872" s="499"/>
      <c r="C872" s="501"/>
      <c r="D872" s="501"/>
      <c r="E872" s="503"/>
      <c r="F872" s="17">
        <v>4</v>
      </c>
      <c r="G872" s="18" t="s">
        <v>12246</v>
      </c>
      <c r="H872" s="18" t="s">
        <v>12927</v>
      </c>
      <c r="I872" s="80"/>
      <c r="J872" s="18" t="s">
        <v>32</v>
      </c>
      <c r="K872" s="19">
        <v>1</v>
      </c>
      <c r="L872" s="19"/>
      <c r="M872" s="20" t="s">
        <v>33</v>
      </c>
      <c r="N872" s="20" t="s">
        <v>33</v>
      </c>
      <c r="O872" s="18"/>
      <c r="P872" s="18"/>
      <c r="Q872" s="18"/>
      <c r="R872" s="18"/>
      <c r="S872" s="18"/>
      <c r="T872" s="18"/>
      <c r="U872" s="18"/>
      <c r="V872" s="18"/>
      <c r="W872" s="34"/>
    </row>
    <row r="873" spans="1:23" x14ac:dyDescent="0.2">
      <c r="A873" s="497"/>
      <c r="B873" s="499"/>
      <c r="C873" s="501"/>
      <c r="D873" s="501"/>
      <c r="E873" s="503"/>
      <c r="F873" s="17">
        <v>5</v>
      </c>
      <c r="G873" s="18" t="s">
        <v>12928</v>
      </c>
      <c r="H873" s="18" t="s">
        <v>12929</v>
      </c>
      <c r="I873" s="80"/>
      <c r="J873" s="18" t="s">
        <v>123</v>
      </c>
      <c r="K873" s="19"/>
      <c r="L873" s="19"/>
      <c r="M873" s="20" t="s">
        <v>34</v>
      </c>
      <c r="N873" s="20" t="s">
        <v>34</v>
      </c>
      <c r="O873" s="18" t="s">
        <v>124</v>
      </c>
      <c r="P873" s="18"/>
      <c r="Q873" s="18"/>
      <c r="R873" s="18"/>
      <c r="S873" s="18"/>
      <c r="T873" s="18"/>
      <c r="U873" s="18"/>
      <c r="V873" s="18"/>
      <c r="W873" s="34"/>
    </row>
    <row r="874" spans="1:23" x14ac:dyDescent="0.2">
      <c r="A874" s="497"/>
      <c r="B874" s="499"/>
      <c r="C874" s="501"/>
      <c r="D874" s="501"/>
      <c r="E874" s="503"/>
      <c r="F874" s="17">
        <v>6</v>
      </c>
      <c r="G874" s="18" t="s">
        <v>12930</v>
      </c>
      <c r="H874" s="18" t="s">
        <v>12931</v>
      </c>
      <c r="I874" s="80"/>
      <c r="J874" s="18" t="s">
        <v>123</v>
      </c>
      <c r="K874" s="19"/>
      <c r="L874" s="19"/>
      <c r="M874" s="20" t="s">
        <v>34</v>
      </c>
      <c r="N874" s="20" t="s">
        <v>34</v>
      </c>
      <c r="O874" s="18" t="s">
        <v>124</v>
      </c>
      <c r="P874" s="18"/>
      <c r="Q874" s="18"/>
      <c r="R874" s="18"/>
      <c r="S874" s="18"/>
      <c r="T874" s="18"/>
      <c r="U874" s="18"/>
      <c r="V874" s="18"/>
      <c r="W874" s="34"/>
    </row>
    <row r="875" spans="1:23" x14ac:dyDescent="0.2">
      <c r="A875" s="497"/>
      <c r="B875" s="499"/>
      <c r="C875" s="501"/>
      <c r="D875" s="501"/>
      <c r="E875" s="503"/>
      <c r="F875" s="17">
        <v>7</v>
      </c>
      <c r="G875" s="18" t="s">
        <v>12932</v>
      </c>
      <c r="H875" s="18" t="s">
        <v>12933</v>
      </c>
      <c r="I875" s="80"/>
      <c r="J875" s="18" t="s">
        <v>134</v>
      </c>
      <c r="K875" s="19">
        <v>7</v>
      </c>
      <c r="L875" s="19">
        <v>0</v>
      </c>
      <c r="M875" s="20" t="s">
        <v>33</v>
      </c>
      <c r="N875" s="20" t="s">
        <v>34</v>
      </c>
      <c r="O875" s="18" t="s">
        <v>201</v>
      </c>
      <c r="P875" s="18"/>
      <c r="Q875" s="18"/>
      <c r="R875" s="18"/>
      <c r="S875" s="18"/>
      <c r="T875" s="18"/>
      <c r="U875" s="18"/>
      <c r="V875" s="18"/>
      <c r="W875" s="34"/>
    </row>
    <row r="876" spans="1:23" x14ac:dyDescent="0.2">
      <c r="A876" s="497"/>
      <c r="B876" s="499"/>
      <c r="C876" s="501"/>
      <c r="D876" s="501"/>
      <c r="E876" s="503"/>
      <c r="F876" s="17">
        <v>8</v>
      </c>
      <c r="G876" s="18" t="s">
        <v>12934</v>
      </c>
      <c r="H876" s="18" t="s">
        <v>12935</v>
      </c>
      <c r="I876" s="80"/>
      <c r="J876" s="18" t="s">
        <v>134</v>
      </c>
      <c r="K876" s="19">
        <v>11</v>
      </c>
      <c r="L876" s="19">
        <v>0</v>
      </c>
      <c r="M876" s="20" t="s">
        <v>33</v>
      </c>
      <c r="N876" s="20" t="s">
        <v>34</v>
      </c>
      <c r="O876" s="18" t="s">
        <v>137</v>
      </c>
      <c r="P876" s="18"/>
      <c r="Q876" s="18"/>
      <c r="R876" s="18"/>
      <c r="S876" s="18"/>
      <c r="T876" s="18"/>
      <c r="U876" s="18"/>
      <c r="V876" s="18"/>
      <c r="W876" s="34"/>
    </row>
    <row r="877" spans="1:23" x14ac:dyDescent="0.2">
      <c r="A877" s="497"/>
      <c r="B877" s="499"/>
      <c r="C877" s="501"/>
      <c r="D877" s="501"/>
      <c r="E877" s="503"/>
      <c r="F877" s="17">
        <v>9</v>
      </c>
      <c r="G877" s="18" t="s">
        <v>12936</v>
      </c>
      <c r="H877" s="18" t="s">
        <v>12937</v>
      </c>
      <c r="I877" s="80"/>
      <c r="J877" s="18" t="s">
        <v>134</v>
      </c>
      <c r="K877" s="19">
        <v>11</v>
      </c>
      <c r="L877" s="19">
        <v>0</v>
      </c>
      <c r="M877" s="20" t="s">
        <v>33</v>
      </c>
      <c r="N877" s="20" t="s">
        <v>34</v>
      </c>
      <c r="O877" s="18" t="s">
        <v>137</v>
      </c>
      <c r="P877" s="18"/>
      <c r="Q877" s="18"/>
      <c r="R877" s="18"/>
      <c r="S877" s="18"/>
      <c r="T877" s="18"/>
      <c r="U877" s="18"/>
      <c r="V877" s="18"/>
      <c r="W877" s="34"/>
    </row>
    <row r="878" spans="1:23" x14ac:dyDescent="0.2">
      <c r="A878" s="497"/>
      <c r="B878" s="499"/>
      <c r="C878" s="501"/>
      <c r="D878" s="501"/>
      <c r="E878" s="503"/>
      <c r="F878" s="17">
        <v>10</v>
      </c>
      <c r="G878" s="18" t="s">
        <v>12938</v>
      </c>
      <c r="H878" s="18" t="s">
        <v>12939</v>
      </c>
      <c r="I878" s="80"/>
      <c r="J878" s="18" t="s">
        <v>134</v>
      </c>
      <c r="K878" s="19">
        <v>11</v>
      </c>
      <c r="L878" s="19">
        <v>0</v>
      </c>
      <c r="M878" s="20" t="s">
        <v>33</v>
      </c>
      <c r="N878" s="20" t="s">
        <v>34</v>
      </c>
      <c r="O878" s="18" t="s">
        <v>137</v>
      </c>
      <c r="P878" s="18"/>
      <c r="Q878" s="18"/>
      <c r="R878" s="18"/>
      <c r="S878" s="18"/>
      <c r="T878" s="18"/>
      <c r="U878" s="18"/>
      <c r="V878" s="18"/>
      <c r="W878" s="34"/>
    </row>
    <row r="879" spans="1:23" x14ac:dyDescent="0.2">
      <c r="A879" s="497"/>
      <c r="B879" s="499"/>
      <c r="C879" s="501"/>
      <c r="D879" s="501"/>
      <c r="E879" s="503"/>
      <c r="F879" s="17">
        <v>11</v>
      </c>
      <c r="G879" s="18" t="s">
        <v>12940</v>
      </c>
      <c r="H879" s="18" t="s">
        <v>12941</v>
      </c>
      <c r="I879" s="80"/>
      <c r="J879" s="18" t="s">
        <v>134</v>
      </c>
      <c r="K879" s="19">
        <v>11</v>
      </c>
      <c r="L879" s="19">
        <v>0</v>
      </c>
      <c r="M879" s="20" t="s">
        <v>33</v>
      </c>
      <c r="N879" s="20" t="s">
        <v>34</v>
      </c>
      <c r="O879" s="18" t="s">
        <v>137</v>
      </c>
      <c r="P879" s="18"/>
      <c r="Q879" s="18"/>
      <c r="R879" s="18"/>
      <c r="S879" s="18"/>
      <c r="T879" s="18"/>
      <c r="U879" s="18"/>
      <c r="V879" s="18"/>
      <c r="W879" s="34"/>
    </row>
    <row r="880" spans="1:23" x14ac:dyDescent="0.2">
      <c r="A880" s="497"/>
      <c r="B880" s="499"/>
      <c r="C880" s="501"/>
      <c r="D880" s="501"/>
      <c r="E880" s="503"/>
      <c r="F880" s="17">
        <v>12</v>
      </c>
      <c r="G880" s="18" t="s">
        <v>12942</v>
      </c>
      <c r="H880" s="18" t="s">
        <v>12943</v>
      </c>
      <c r="I880" s="80"/>
      <c r="J880" s="18" t="s">
        <v>134</v>
      </c>
      <c r="K880" s="19">
        <v>11</v>
      </c>
      <c r="L880" s="19">
        <v>0</v>
      </c>
      <c r="M880" s="20" t="s">
        <v>33</v>
      </c>
      <c r="N880" s="20" t="s">
        <v>34</v>
      </c>
      <c r="O880" s="18" t="s">
        <v>137</v>
      </c>
      <c r="P880" s="18"/>
      <c r="Q880" s="18"/>
      <c r="R880" s="18"/>
      <c r="S880" s="18"/>
      <c r="T880" s="18"/>
      <c r="U880" s="18"/>
      <c r="V880" s="18"/>
      <c r="W880" s="34"/>
    </row>
    <row r="881" spans="1:23" x14ac:dyDescent="0.2">
      <c r="A881" s="497"/>
      <c r="B881" s="499"/>
      <c r="C881" s="501"/>
      <c r="D881" s="501"/>
      <c r="E881" s="503"/>
      <c r="F881" s="17">
        <v>13</v>
      </c>
      <c r="G881" s="18" t="s">
        <v>12944</v>
      </c>
      <c r="H881" s="18" t="s">
        <v>12945</v>
      </c>
      <c r="I881" s="80"/>
      <c r="J881" s="18" t="s">
        <v>134</v>
      </c>
      <c r="K881" s="19">
        <v>11</v>
      </c>
      <c r="L881" s="19">
        <v>0</v>
      </c>
      <c r="M881" s="20" t="s">
        <v>33</v>
      </c>
      <c r="N881" s="20" t="s">
        <v>34</v>
      </c>
      <c r="O881" s="18" t="s">
        <v>137</v>
      </c>
      <c r="P881" s="18"/>
      <c r="Q881" s="18"/>
      <c r="R881" s="18"/>
      <c r="S881" s="18"/>
      <c r="T881" s="18"/>
      <c r="U881" s="18"/>
      <c r="V881" s="18"/>
      <c r="W881" s="34"/>
    </row>
    <row r="882" spans="1:23" x14ac:dyDescent="0.2">
      <c r="A882" s="497"/>
      <c r="B882" s="499"/>
      <c r="C882" s="501"/>
      <c r="D882" s="501"/>
      <c r="E882" s="503"/>
      <c r="F882" s="17">
        <v>14</v>
      </c>
      <c r="G882" s="18" t="s">
        <v>12946</v>
      </c>
      <c r="H882" s="18" t="s">
        <v>12947</v>
      </c>
      <c r="I882" s="80"/>
      <c r="J882" s="18" t="s">
        <v>134</v>
      </c>
      <c r="K882" s="19">
        <v>11</v>
      </c>
      <c r="L882" s="19">
        <v>0</v>
      </c>
      <c r="M882" s="20" t="s">
        <v>33</v>
      </c>
      <c r="N882" s="20" t="s">
        <v>34</v>
      </c>
      <c r="O882" s="18" t="s">
        <v>137</v>
      </c>
      <c r="P882" s="18"/>
      <c r="Q882" s="18"/>
      <c r="R882" s="18"/>
      <c r="S882" s="18"/>
      <c r="T882" s="18"/>
      <c r="U882" s="18"/>
      <c r="V882" s="18"/>
      <c r="W882" s="34"/>
    </row>
    <row r="883" spans="1:23" x14ac:dyDescent="0.2">
      <c r="A883" s="497"/>
      <c r="B883" s="499"/>
      <c r="C883" s="501"/>
      <c r="D883" s="501"/>
      <c r="E883" s="503"/>
      <c r="F883" s="17">
        <v>15</v>
      </c>
      <c r="G883" s="18" t="s">
        <v>12948</v>
      </c>
      <c r="H883" s="18" t="s">
        <v>12949</v>
      </c>
      <c r="I883" s="80"/>
      <c r="J883" s="18" t="s">
        <v>134</v>
      </c>
      <c r="K883" s="19">
        <v>11</v>
      </c>
      <c r="L883" s="19">
        <v>0</v>
      </c>
      <c r="M883" s="20" t="s">
        <v>33</v>
      </c>
      <c r="N883" s="20" t="s">
        <v>34</v>
      </c>
      <c r="O883" s="18" t="s">
        <v>137</v>
      </c>
      <c r="P883" s="18"/>
      <c r="Q883" s="18"/>
      <c r="R883" s="18"/>
      <c r="S883" s="18"/>
      <c r="T883" s="18"/>
      <c r="U883" s="18"/>
      <c r="V883" s="18"/>
      <c r="W883" s="34"/>
    </row>
    <row r="884" spans="1:23" x14ac:dyDescent="0.2">
      <c r="A884" s="497"/>
      <c r="B884" s="499"/>
      <c r="C884" s="501"/>
      <c r="D884" s="501"/>
      <c r="E884" s="503"/>
      <c r="F884" s="17">
        <v>16</v>
      </c>
      <c r="G884" s="18" t="s">
        <v>12950</v>
      </c>
      <c r="H884" s="18" t="s">
        <v>12951</v>
      </c>
      <c r="I884" s="80"/>
      <c r="J884" s="18" t="s">
        <v>134</v>
      </c>
      <c r="K884" s="19">
        <v>11</v>
      </c>
      <c r="L884" s="19">
        <v>0</v>
      </c>
      <c r="M884" s="20" t="s">
        <v>33</v>
      </c>
      <c r="N884" s="20" t="s">
        <v>34</v>
      </c>
      <c r="O884" s="18" t="s">
        <v>137</v>
      </c>
      <c r="P884" s="18"/>
      <c r="Q884" s="18"/>
      <c r="R884" s="18"/>
      <c r="S884" s="18"/>
      <c r="T884" s="18"/>
      <c r="U884" s="18"/>
      <c r="V884" s="18"/>
      <c r="W884" s="34"/>
    </row>
    <row r="885" spans="1:23" x14ac:dyDescent="0.2">
      <c r="A885" s="497"/>
      <c r="B885" s="499"/>
      <c r="C885" s="501"/>
      <c r="D885" s="501"/>
      <c r="E885" s="503"/>
      <c r="F885" s="17">
        <v>17</v>
      </c>
      <c r="G885" s="18" t="s">
        <v>12952</v>
      </c>
      <c r="H885" s="18" t="s">
        <v>12953</v>
      </c>
      <c r="I885" s="80"/>
      <c r="J885" s="18" t="s">
        <v>134</v>
      </c>
      <c r="K885" s="19">
        <v>11</v>
      </c>
      <c r="L885" s="19">
        <v>0</v>
      </c>
      <c r="M885" s="20" t="s">
        <v>33</v>
      </c>
      <c r="N885" s="20" t="s">
        <v>34</v>
      </c>
      <c r="O885" s="18" t="s">
        <v>137</v>
      </c>
      <c r="P885" s="18"/>
      <c r="Q885" s="18"/>
      <c r="R885" s="18"/>
      <c r="S885" s="18"/>
      <c r="T885" s="18"/>
      <c r="U885" s="18"/>
      <c r="V885" s="18"/>
      <c r="W885" s="34"/>
    </row>
    <row r="886" spans="1:23" x14ac:dyDescent="0.2">
      <c r="A886" s="497"/>
      <c r="B886" s="499"/>
      <c r="C886" s="501"/>
      <c r="D886" s="501"/>
      <c r="E886" s="503"/>
      <c r="F886" s="17">
        <v>18</v>
      </c>
      <c r="G886" s="18" t="s">
        <v>12954</v>
      </c>
      <c r="H886" s="18" t="s">
        <v>12955</v>
      </c>
      <c r="I886" s="80"/>
      <c r="J886" s="18" t="s">
        <v>32</v>
      </c>
      <c r="K886" s="19">
        <v>1</v>
      </c>
      <c r="L886" s="19"/>
      <c r="M886" s="20" t="s">
        <v>33</v>
      </c>
      <c r="N886" s="20" t="s">
        <v>34</v>
      </c>
      <c r="O886" s="18" t="s">
        <v>37</v>
      </c>
      <c r="P886" s="18"/>
      <c r="Q886" s="18"/>
      <c r="R886" s="18"/>
      <c r="S886" s="18"/>
      <c r="T886" s="18"/>
      <c r="U886" s="18"/>
      <c r="V886" s="18"/>
      <c r="W886" s="34"/>
    </row>
    <row r="887" spans="1:23" x14ac:dyDescent="0.2">
      <c r="A887" s="497"/>
      <c r="B887" s="499"/>
      <c r="C887" s="501"/>
      <c r="D887" s="501"/>
      <c r="E887" s="503"/>
      <c r="F887" s="17">
        <v>19</v>
      </c>
      <c r="G887" s="18" t="s">
        <v>12956</v>
      </c>
      <c r="H887" s="18" t="s">
        <v>12957</v>
      </c>
      <c r="I887" s="80"/>
      <c r="J887" s="18" t="s">
        <v>123</v>
      </c>
      <c r="K887" s="19"/>
      <c r="L887" s="19"/>
      <c r="M887" s="20" t="s">
        <v>34</v>
      </c>
      <c r="N887" s="20" t="s">
        <v>34</v>
      </c>
      <c r="O887" s="18" t="s">
        <v>124</v>
      </c>
      <c r="P887" s="18"/>
      <c r="Q887" s="18"/>
      <c r="R887" s="18"/>
      <c r="S887" s="18"/>
      <c r="T887" s="18"/>
      <c r="U887" s="18"/>
      <c r="V887" s="18"/>
      <c r="W887" s="34"/>
    </row>
    <row r="888" spans="1:23" x14ac:dyDescent="0.2">
      <c r="A888" s="497"/>
      <c r="B888" s="499"/>
      <c r="C888" s="501"/>
      <c r="D888" s="501"/>
      <c r="E888" s="503"/>
      <c r="F888" s="17">
        <v>20</v>
      </c>
      <c r="G888" s="18" t="s">
        <v>12958</v>
      </c>
      <c r="H888" s="18" t="s">
        <v>12959</v>
      </c>
      <c r="I888" s="80"/>
      <c r="J888" s="18" t="s">
        <v>123</v>
      </c>
      <c r="K888" s="19"/>
      <c r="L888" s="19"/>
      <c r="M888" s="20" t="s">
        <v>34</v>
      </c>
      <c r="N888" s="20" t="s">
        <v>34</v>
      </c>
      <c r="O888" s="18" t="s">
        <v>124</v>
      </c>
      <c r="P888" s="18"/>
      <c r="Q888" s="18"/>
      <c r="R888" s="18"/>
      <c r="S888" s="18"/>
      <c r="T888" s="18"/>
      <c r="U888" s="18"/>
      <c r="V888" s="18"/>
      <c r="W888" s="34"/>
    </row>
    <row r="889" spans="1:23" x14ac:dyDescent="0.2">
      <c r="A889" s="497"/>
      <c r="B889" s="499"/>
      <c r="C889" s="501"/>
      <c r="D889" s="501"/>
      <c r="E889" s="503"/>
      <c r="F889" s="17">
        <v>21</v>
      </c>
      <c r="G889" s="18" t="s">
        <v>12960</v>
      </c>
      <c r="H889" s="18" t="s">
        <v>12961</v>
      </c>
      <c r="I889" s="80"/>
      <c r="J889" s="18" t="s">
        <v>134</v>
      </c>
      <c r="K889" s="19">
        <v>11</v>
      </c>
      <c r="L889" s="19">
        <v>0</v>
      </c>
      <c r="M889" s="20" t="s">
        <v>33</v>
      </c>
      <c r="N889" s="20" t="s">
        <v>34</v>
      </c>
      <c r="O889" s="18" t="s">
        <v>137</v>
      </c>
      <c r="P889" s="18"/>
      <c r="Q889" s="18"/>
      <c r="R889" s="18"/>
      <c r="S889" s="18"/>
      <c r="T889" s="18"/>
      <c r="U889" s="18"/>
      <c r="V889" s="18"/>
      <c r="W889" s="34"/>
    </row>
    <row r="890" spans="1:23" x14ac:dyDescent="0.2">
      <c r="A890" s="497"/>
      <c r="B890" s="499"/>
      <c r="C890" s="501"/>
      <c r="D890" s="501"/>
      <c r="E890" s="503"/>
      <c r="F890" s="17">
        <v>22</v>
      </c>
      <c r="G890" s="18" t="s">
        <v>12962</v>
      </c>
      <c r="H890" s="18" t="s">
        <v>12963</v>
      </c>
      <c r="I890" s="80"/>
      <c r="J890" s="18" t="s">
        <v>134</v>
      </c>
      <c r="K890" s="19">
        <v>11</v>
      </c>
      <c r="L890" s="19">
        <v>0</v>
      </c>
      <c r="M890" s="20" t="s">
        <v>33</v>
      </c>
      <c r="N890" s="20" t="s">
        <v>34</v>
      </c>
      <c r="O890" s="18" t="s">
        <v>137</v>
      </c>
      <c r="P890" s="18"/>
      <c r="Q890" s="18"/>
      <c r="R890" s="18"/>
      <c r="S890" s="18"/>
      <c r="T890" s="18"/>
      <c r="U890" s="18"/>
      <c r="V890" s="18"/>
      <c r="W890" s="34"/>
    </row>
    <row r="891" spans="1:23" x14ac:dyDescent="0.2">
      <c r="A891" s="497"/>
      <c r="B891" s="499"/>
      <c r="C891" s="501"/>
      <c r="D891" s="501"/>
      <c r="E891" s="503"/>
      <c r="F891" s="17">
        <v>23</v>
      </c>
      <c r="G891" s="18" t="s">
        <v>12964</v>
      </c>
      <c r="H891" s="18" t="s">
        <v>12965</v>
      </c>
      <c r="I891" s="80"/>
      <c r="J891" s="18" t="s">
        <v>134</v>
      </c>
      <c r="K891" s="19">
        <v>11</v>
      </c>
      <c r="L891" s="19">
        <v>0</v>
      </c>
      <c r="M891" s="20" t="s">
        <v>33</v>
      </c>
      <c r="N891" s="20" t="s">
        <v>34</v>
      </c>
      <c r="O891" s="18" t="s">
        <v>137</v>
      </c>
      <c r="P891" s="18"/>
      <c r="Q891" s="18"/>
      <c r="R891" s="18"/>
      <c r="S891" s="18"/>
      <c r="T891" s="18"/>
      <c r="U891" s="18"/>
      <c r="V891" s="18"/>
      <c r="W891" s="34"/>
    </row>
    <row r="892" spans="1:23" x14ac:dyDescent="0.2">
      <c r="A892" s="497"/>
      <c r="B892" s="499"/>
      <c r="C892" s="501"/>
      <c r="D892" s="501"/>
      <c r="E892" s="503"/>
      <c r="F892" s="17">
        <v>24</v>
      </c>
      <c r="G892" s="18" t="s">
        <v>7317</v>
      </c>
      <c r="H892" s="18" t="s">
        <v>12966</v>
      </c>
      <c r="I892" s="80"/>
      <c r="J892" s="18" t="s">
        <v>32</v>
      </c>
      <c r="K892" s="19">
        <v>4</v>
      </c>
      <c r="L892" s="19"/>
      <c r="M892" s="20" t="s">
        <v>33</v>
      </c>
      <c r="N892" s="20" t="s">
        <v>34</v>
      </c>
      <c r="O892" s="18" t="s">
        <v>40</v>
      </c>
      <c r="P892" s="18"/>
      <c r="Q892" s="18"/>
      <c r="R892" s="18"/>
      <c r="S892" s="18"/>
      <c r="T892" s="18"/>
      <c r="U892" s="18"/>
      <c r="V892" s="18"/>
      <c r="W892" s="34"/>
    </row>
    <row r="893" spans="1:23" x14ac:dyDescent="0.2">
      <c r="A893" s="497"/>
      <c r="B893" s="499"/>
      <c r="C893" s="501"/>
      <c r="D893" s="501"/>
      <c r="E893" s="503"/>
      <c r="F893" s="17">
        <v>25</v>
      </c>
      <c r="G893" s="18" t="s">
        <v>1449</v>
      </c>
      <c r="H893" s="18" t="s">
        <v>12967</v>
      </c>
      <c r="I893" s="80"/>
      <c r="J893" s="18" t="s">
        <v>134</v>
      </c>
      <c r="K893" s="19">
        <v>6</v>
      </c>
      <c r="L893" s="19">
        <v>0</v>
      </c>
      <c r="M893" s="20" t="s">
        <v>33</v>
      </c>
      <c r="N893" s="20" t="s">
        <v>34</v>
      </c>
      <c r="O893" s="18" t="s">
        <v>181</v>
      </c>
      <c r="P893" s="18"/>
      <c r="Q893" s="18"/>
      <c r="R893" s="18"/>
      <c r="S893" s="18"/>
      <c r="T893" s="18"/>
      <c r="U893" s="18"/>
      <c r="V893" s="18"/>
      <c r="W893" s="34"/>
    </row>
    <row r="894" spans="1:23" x14ac:dyDescent="0.2">
      <c r="A894" s="497"/>
      <c r="B894" s="499"/>
      <c r="C894" s="501"/>
      <c r="D894" s="501"/>
      <c r="E894" s="503"/>
      <c r="F894" s="17">
        <v>26</v>
      </c>
      <c r="G894" s="18" t="s">
        <v>7078</v>
      </c>
      <c r="H894" s="18" t="s">
        <v>12968</v>
      </c>
      <c r="I894" s="80"/>
      <c r="J894" s="18" t="s">
        <v>32</v>
      </c>
      <c r="K894" s="19">
        <v>8</v>
      </c>
      <c r="L894" s="19"/>
      <c r="M894" s="20" t="s">
        <v>33</v>
      </c>
      <c r="N894" s="20" t="s">
        <v>34</v>
      </c>
      <c r="O894" s="18"/>
      <c r="P894" s="18"/>
      <c r="Q894" s="18"/>
      <c r="R894" s="18"/>
      <c r="S894" s="18"/>
      <c r="T894" s="18"/>
      <c r="U894" s="18"/>
      <c r="V894" s="18"/>
      <c r="W894" s="34"/>
    </row>
    <row r="895" spans="1:23" x14ac:dyDescent="0.2">
      <c r="A895" s="497"/>
      <c r="B895" s="499"/>
      <c r="C895" s="501"/>
      <c r="D895" s="501"/>
      <c r="E895" s="503"/>
      <c r="F895" s="17">
        <v>27</v>
      </c>
      <c r="G895" s="18" t="s">
        <v>7080</v>
      </c>
      <c r="H895" s="18" t="s">
        <v>12969</v>
      </c>
      <c r="I895" s="80"/>
      <c r="J895" s="18" t="s">
        <v>32</v>
      </c>
      <c r="K895" s="19">
        <v>6</v>
      </c>
      <c r="L895" s="19"/>
      <c r="M895" s="20" t="s">
        <v>33</v>
      </c>
      <c r="N895" s="20" t="s">
        <v>34</v>
      </c>
      <c r="O895" s="18"/>
      <c r="P895" s="18"/>
      <c r="Q895" s="18"/>
      <c r="R895" s="18"/>
      <c r="S895" s="18"/>
      <c r="T895" s="18"/>
      <c r="U895" s="18"/>
      <c r="V895" s="18"/>
      <c r="W895" s="34"/>
    </row>
    <row r="896" spans="1:23" x14ac:dyDescent="0.2">
      <c r="A896" s="497"/>
      <c r="B896" s="499"/>
      <c r="C896" s="501"/>
      <c r="D896" s="501"/>
      <c r="E896" s="503"/>
      <c r="F896" s="17">
        <v>28</v>
      </c>
      <c r="G896" s="18" t="s">
        <v>1078</v>
      </c>
      <c r="H896" s="18" t="s">
        <v>12970</v>
      </c>
      <c r="I896" s="80"/>
      <c r="J896" s="18" t="s">
        <v>123</v>
      </c>
      <c r="K896" s="19"/>
      <c r="L896" s="19"/>
      <c r="M896" s="20" t="s">
        <v>34</v>
      </c>
      <c r="N896" s="20" t="s">
        <v>34</v>
      </c>
      <c r="O896" s="18" t="s">
        <v>124</v>
      </c>
      <c r="P896" s="18"/>
      <c r="Q896" s="18"/>
      <c r="R896" s="18"/>
      <c r="S896" s="18"/>
      <c r="T896" s="18"/>
      <c r="U896" s="18"/>
      <c r="V896" s="18"/>
      <c r="W896" s="34"/>
    </row>
    <row r="897" spans="1:23" ht="13.5" customHeight="1" x14ac:dyDescent="0.2">
      <c r="A897" s="559" t="s">
        <v>11340</v>
      </c>
      <c r="B897" s="562" t="s">
        <v>11341</v>
      </c>
      <c r="C897" s="516"/>
      <c r="D897" s="516" t="s">
        <v>12971</v>
      </c>
      <c r="E897" s="502">
        <v>12639424</v>
      </c>
      <c r="F897" s="27">
        <v>1</v>
      </c>
      <c r="G897" s="28" t="s">
        <v>12972</v>
      </c>
      <c r="H897" s="28" t="s">
        <v>12973</v>
      </c>
      <c r="I897" s="79"/>
      <c r="J897" s="28" t="s">
        <v>134</v>
      </c>
      <c r="K897" s="29">
        <v>13</v>
      </c>
      <c r="L897" s="29">
        <v>0</v>
      </c>
      <c r="M897" s="30" t="s">
        <v>33</v>
      </c>
      <c r="N897" s="30" t="s">
        <v>33</v>
      </c>
      <c r="O897" s="28" t="s">
        <v>1718</v>
      </c>
      <c r="P897" s="28"/>
      <c r="Q897" s="28"/>
      <c r="R897" s="28"/>
      <c r="S897" s="28"/>
      <c r="T897" s="28"/>
      <c r="U897" s="28"/>
      <c r="V897" s="28"/>
      <c r="W897" s="33"/>
    </row>
    <row r="898" spans="1:23" x14ac:dyDescent="0.2">
      <c r="A898" s="560"/>
      <c r="B898" s="563"/>
      <c r="C898" s="517"/>
      <c r="D898" s="517"/>
      <c r="E898" s="503"/>
      <c r="F898" s="17">
        <v>2</v>
      </c>
      <c r="G898" s="18" t="s">
        <v>12974</v>
      </c>
      <c r="H898" s="18" t="s">
        <v>12975</v>
      </c>
      <c r="I898" s="80"/>
      <c r="J898" s="18" t="s">
        <v>32</v>
      </c>
      <c r="K898" s="19">
        <v>2</v>
      </c>
      <c r="L898" s="19"/>
      <c r="M898" s="20" t="s">
        <v>33</v>
      </c>
      <c r="N898" s="20" t="s">
        <v>34</v>
      </c>
      <c r="O898" s="18" t="s">
        <v>45</v>
      </c>
      <c r="P898" s="18"/>
      <c r="Q898" s="18"/>
      <c r="R898" s="18"/>
      <c r="S898" s="18"/>
      <c r="T898" s="18"/>
      <c r="U898" s="18"/>
      <c r="V898" s="18"/>
      <c r="W898" s="34"/>
    </row>
    <row r="899" spans="1:23" x14ac:dyDescent="0.2">
      <c r="A899" s="560"/>
      <c r="B899" s="563"/>
      <c r="C899" s="517"/>
      <c r="D899" s="517"/>
      <c r="E899" s="503"/>
      <c r="F899" s="17">
        <v>3</v>
      </c>
      <c r="G899" s="18" t="s">
        <v>12976</v>
      </c>
      <c r="H899" s="18" t="s">
        <v>12977</v>
      </c>
      <c r="I899" s="80"/>
      <c r="J899" s="18" t="s">
        <v>32</v>
      </c>
      <c r="K899" s="19">
        <v>1</v>
      </c>
      <c r="L899" s="19"/>
      <c r="M899" s="20" t="s">
        <v>33</v>
      </c>
      <c r="N899" s="20" t="s">
        <v>34</v>
      </c>
      <c r="O899" s="18"/>
      <c r="P899" s="18"/>
      <c r="Q899" s="18"/>
      <c r="R899" s="18"/>
      <c r="S899" s="18"/>
      <c r="T899" s="18"/>
      <c r="U899" s="18"/>
      <c r="V899" s="18"/>
      <c r="W899" s="34"/>
    </row>
    <row r="900" spans="1:23" x14ac:dyDescent="0.2">
      <c r="A900" s="560"/>
      <c r="B900" s="563"/>
      <c r="C900" s="517"/>
      <c r="D900" s="517"/>
      <c r="E900" s="503"/>
      <c r="F900" s="17">
        <v>4</v>
      </c>
      <c r="G900" s="18" t="s">
        <v>12978</v>
      </c>
      <c r="H900" s="18" t="s">
        <v>12979</v>
      </c>
      <c r="I900" s="80"/>
      <c r="J900" s="18" t="s">
        <v>32</v>
      </c>
      <c r="K900" s="19">
        <v>1</v>
      </c>
      <c r="L900" s="19"/>
      <c r="M900" s="20" t="s">
        <v>33</v>
      </c>
      <c r="N900" s="20" t="s">
        <v>34</v>
      </c>
      <c r="O900" s="18"/>
      <c r="P900" s="18"/>
      <c r="Q900" s="18"/>
      <c r="R900" s="18"/>
      <c r="S900" s="18"/>
      <c r="T900" s="18"/>
      <c r="U900" s="18"/>
      <c r="V900" s="18"/>
      <c r="W900" s="34"/>
    </row>
    <row r="901" spans="1:23" x14ac:dyDescent="0.2">
      <c r="A901" s="560"/>
      <c r="B901" s="563"/>
      <c r="C901" s="517"/>
      <c r="D901" s="517"/>
      <c r="E901" s="503"/>
      <c r="F901" s="41">
        <v>5</v>
      </c>
      <c r="G901" s="42" t="s">
        <v>12980</v>
      </c>
      <c r="H901" s="42" t="s">
        <v>12981</v>
      </c>
      <c r="I901" s="85"/>
      <c r="J901" s="42" t="s">
        <v>32</v>
      </c>
      <c r="K901" s="43">
        <v>16</v>
      </c>
      <c r="L901" s="43"/>
      <c r="M901" s="44" t="s">
        <v>33</v>
      </c>
      <c r="N901" s="44" t="s">
        <v>34</v>
      </c>
      <c r="O901" s="18" t="s">
        <v>60</v>
      </c>
      <c r="P901" s="18"/>
      <c r="Q901" s="18"/>
      <c r="R901" s="18"/>
      <c r="S901" s="18"/>
      <c r="T901" s="18"/>
      <c r="U901" s="18"/>
      <c r="V901" s="18"/>
      <c r="W901" s="34"/>
    </row>
    <row r="902" spans="1:23" x14ac:dyDescent="0.2">
      <c r="A902" s="560"/>
      <c r="B902" s="563"/>
      <c r="C902" s="517"/>
      <c r="D902" s="517"/>
      <c r="E902" s="503"/>
      <c r="F902" s="17">
        <v>6</v>
      </c>
      <c r="G902" s="18" t="s">
        <v>12982</v>
      </c>
      <c r="H902" s="18" t="s">
        <v>12983</v>
      </c>
      <c r="I902" s="80"/>
      <c r="J902" s="18" t="s">
        <v>123</v>
      </c>
      <c r="K902" s="19"/>
      <c r="L902" s="19"/>
      <c r="M902" s="20" t="s">
        <v>34</v>
      </c>
      <c r="N902" s="20" t="s">
        <v>34</v>
      </c>
      <c r="O902" s="18" t="s">
        <v>124</v>
      </c>
      <c r="P902" s="18"/>
      <c r="Q902" s="18"/>
      <c r="R902" s="18"/>
      <c r="S902" s="18"/>
      <c r="T902" s="18"/>
      <c r="U902" s="18"/>
      <c r="V902" s="18"/>
      <c r="W902" s="34"/>
    </row>
    <row r="903" spans="1:23" x14ac:dyDescent="0.2">
      <c r="A903" s="560"/>
      <c r="B903" s="563"/>
      <c r="C903" s="517"/>
      <c r="D903" s="517"/>
      <c r="E903" s="503"/>
      <c r="F903" s="17">
        <v>7</v>
      </c>
      <c r="G903" s="18" t="s">
        <v>12984</v>
      </c>
      <c r="H903" s="18" t="s">
        <v>12985</v>
      </c>
      <c r="I903" s="80"/>
      <c r="J903" s="18" t="s">
        <v>123</v>
      </c>
      <c r="K903" s="19"/>
      <c r="L903" s="19"/>
      <c r="M903" s="20" t="s">
        <v>34</v>
      </c>
      <c r="N903" s="20" t="s">
        <v>34</v>
      </c>
      <c r="O903" s="18" t="s">
        <v>124</v>
      </c>
      <c r="P903" s="18"/>
      <c r="Q903" s="18"/>
      <c r="R903" s="18"/>
      <c r="S903" s="18"/>
      <c r="T903" s="18"/>
      <c r="U903" s="18"/>
      <c r="V903" s="18"/>
      <c r="W903" s="34"/>
    </row>
    <row r="904" spans="1:23" x14ac:dyDescent="0.2">
      <c r="A904" s="560"/>
      <c r="B904" s="563"/>
      <c r="C904" s="517"/>
      <c r="D904" s="517"/>
      <c r="E904" s="503"/>
      <c r="F904" s="17">
        <v>8</v>
      </c>
      <c r="G904" s="18" t="s">
        <v>12986</v>
      </c>
      <c r="H904" s="18" t="s">
        <v>12987</v>
      </c>
      <c r="I904" s="80"/>
      <c r="J904" s="18" t="s">
        <v>123</v>
      </c>
      <c r="K904" s="19"/>
      <c r="L904" s="19"/>
      <c r="M904" s="20" t="s">
        <v>34</v>
      </c>
      <c r="N904" s="20" t="s">
        <v>34</v>
      </c>
      <c r="O904" s="18" t="s">
        <v>124</v>
      </c>
      <c r="P904" s="18"/>
      <c r="Q904" s="18"/>
      <c r="R904" s="18"/>
      <c r="S904" s="18"/>
      <c r="T904" s="18"/>
      <c r="U904" s="18"/>
      <c r="V904" s="18"/>
      <c r="W904" s="34"/>
    </row>
    <row r="905" spans="1:23" x14ac:dyDescent="0.2">
      <c r="A905" s="560"/>
      <c r="B905" s="563"/>
      <c r="C905" s="517"/>
      <c r="D905" s="517"/>
      <c r="E905" s="503"/>
      <c r="F905" s="17">
        <v>9</v>
      </c>
      <c r="G905" s="18" t="s">
        <v>12988</v>
      </c>
      <c r="H905" s="18" t="s">
        <v>12989</v>
      </c>
      <c r="I905" s="80"/>
      <c r="J905" s="18" t="s">
        <v>32</v>
      </c>
      <c r="K905" s="19">
        <v>2</v>
      </c>
      <c r="L905" s="19"/>
      <c r="M905" s="20" t="s">
        <v>33</v>
      </c>
      <c r="N905" s="20" t="s">
        <v>34</v>
      </c>
      <c r="O905" s="18"/>
      <c r="P905" s="18"/>
      <c r="Q905" s="18"/>
      <c r="R905" s="18"/>
      <c r="S905" s="18"/>
      <c r="T905" s="18"/>
      <c r="U905" s="18"/>
      <c r="V905" s="18"/>
      <c r="W905" s="34"/>
    </row>
    <row r="906" spans="1:23" x14ac:dyDescent="0.2">
      <c r="A906" s="560"/>
      <c r="B906" s="563"/>
      <c r="C906" s="517"/>
      <c r="D906" s="517"/>
      <c r="E906" s="503"/>
      <c r="F906" s="17">
        <v>10</v>
      </c>
      <c r="G906" s="18" t="s">
        <v>12990</v>
      </c>
      <c r="H906" s="18" t="s">
        <v>12991</v>
      </c>
      <c r="I906" s="80"/>
      <c r="J906" s="18" t="s">
        <v>134</v>
      </c>
      <c r="K906" s="19">
        <v>3</v>
      </c>
      <c r="L906" s="19">
        <v>0</v>
      </c>
      <c r="M906" s="20" t="s">
        <v>33</v>
      </c>
      <c r="N906" s="20" t="s">
        <v>34</v>
      </c>
      <c r="O906" s="18" t="s">
        <v>1920</v>
      </c>
      <c r="P906" s="18"/>
      <c r="Q906" s="18"/>
      <c r="R906" s="18"/>
      <c r="S906" s="18"/>
      <c r="T906" s="18"/>
      <c r="U906" s="18"/>
      <c r="V906" s="18"/>
      <c r="W906" s="34"/>
    </row>
    <row r="907" spans="1:23" x14ac:dyDescent="0.2">
      <c r="A907" s="560"/>
      <c r="B907" s="563"/>
      <c r="C907" s="517"/>
      <c r="D907" s="517"/>
      <c r="E907" s="503"/>
      <c r="F907" s="17">
        <v>11</v>
      </c>
      <c r="G907" s="18" t="s">
        <v>12992</v>
      </c>
      <c r="H907" s="18" t="s">
        <v>12993</v>
      </c>
      <c r="I907" s="80"/>
      <c r="J907" s="18" t="s">
        <v>134</v>
      </c>
      <c r="K907" s="19">
        <v>9</v>
      </c>
      <c r="L907" s="19">
        <v>0</v>
      </c>
      <c r="M907" s="20" t="s">
        <v>33</v>
      </c>
      <c r="N907" s="20" t="s">
        <v>34</v>
      </c>
      <c r="O907" s="18" t="s">
        <v>135</v>
      </c>
      <c r="P907" s="18"/>
      <c r="Q907" s="18"/>
      <c r="R907" s="18"/>
      <c r="S907" s="18"/>
      <c r="T907" s="18"/>
      <c r="U907" s="18"/>
      <c r="V907" s="18"/>
      <c r="W907" s="34"/>
    </row>
    <row r="908" spans="1:23" x14ac:dyDescent="0.2">
      <c r="A908" s="560"/>
      <c r="B908" s="563"/>
      <c r="C908" s="517"/>
      <c r="D908" s="517"/>
      <c r="E908" s="503"/>
      <c r="F908" s="17">
        <v>12</v>
      </c>
      <c r="G908" s="18" t="s">
        <v>12994</v>
      </c>
      <c r="H908" s="18" t="s">
        <v>12995</v>
      </c>
      <c r="I908" s="80"/>
      <c r="J908" s="18" t="s">
        <v>134</v>
      </c>
      <c r="K908" s="19">
        <v>9</v>
      </c>
      <c r="L908" s="19">
        <v>0</v>
      </c>
      <c r="M908" s="20" t="s">
        <v>33</v>
      </c>
      <c r="N908" s="20" t="s">
        <v>34</v>
      </c>
      <c r="O908" s="18" t="s">
        <v>135</v>
      </c>
      <c r="P908" s="18"/>
      <c r="Q908" s="18"/>
      <c r="R908" s="18"/>
      <c r="S908" s="18"/>
      <c r="T908" s="18"/>
      <c r="U908" s="18"/>
      <c r="V908" s="18"/>
      <c r="W908" s="34"/>
    </row>
    <row r="909" spans="1:23" x14ac:dyDescent="0.2">
      <c r="A909" s="560"/>
      <c r="B909" s="563"/>
      <c r="C909" s="517"/>
      <c r="D909" s="517"/>
      <c r="E909" s="503"/>
      <c r="F909" s="17">
        <v>13</v>
      </c>
      <c r="G909" s="18" t="s">
        <v>12996</v>
      </c>
      <c r="H909" s="18" t="s">
        <v>12997</v>
      </c>
      <c r="I909" s="80"/>
      <c r="J909" s="18" t="s">
        <v>134</v>
      </c>
      <c r="K909" s="19">
        <v>7</v>
      </c>
      <c r="L909" s="19">
        <v>0</v>
      </c>
      <c r="M909" s="20" t="s">
        <v>33</v>
      </c>
      <c r="N909" s="20" t="s">
        <v>34</v>
      </c>
      <c r="O909" s="18" t="s">
        <v>201</v>
      </c>
      <c r="P909" s="18"/>
      <c r="Q909" s="18"/>
      <c r="R909" s="18"/>
      <c r="S909" s="18"/>
      <c r="T909" s="18"/>
      <c r="U909" s="18"/>
      <c r="V909" s="18"/>
      <c r="W909" s="34"/>
    </row>
    <row r="910" spans="1:23" x14ac:dyDescent="0.2">
      <c r="A910" s="560"/>
      <c r="B910" s="563"/>
      <c r="C910" s="517"/>
      <c r="D910" s="517"/>
      <c r="E910" s="503"/>
      <c r="F910" s="17">
        <v>14</v>
      </c>
      <c r="G910" s="18" t="s">
        <v>12998</v>
      </c>
      <c r="H910" s="18" t="s">
        <v>12999</v>
      </c>
      <c r="I910" s="80"/>
      <c r="J910" s="18" t="s">
        <v>134</v>
      </c>
      <c r="K910" s="19">
        <v>9</v>
      </c>
      <c r="L910" s="19">
        <v>0</v>
      </c>
      <c r="M910" s="20" t="s">
        <v>33</v>
      </c>
      <c r="N910" s="20" t="s">
        <v>34</v>
      </c>
      <c r="O910" s="18" t="s">
        <v>135</v>
      </c>
      <c r="P910" s="18"/>
      <c r="Q910" s="18"/>
      <c r="R910" s="18"/>
      <c r="S910" s="18"/>
      <c r="T910" s="18"/>
      <c r="U910" s="18"/>
      <c r="V910" s="18"/>
      <c r="W910" s="34"/>
    </row>
    <row r="911" spans="1:23" x14ac:dyDescent="0.2">
      <c r="A911" s="560"/>
      <c r="B911" s="563"/>
      <c r="C911" s="517"/>
      <c r="D911" s="517"/>
      <c r="E911" s="503"/>
      <c r="F911" s="17">
        <v>15</v>
      </c>
      <c r="G911" s="18" t="s">
        <v>13000</v>
      </c>
      <c r="H911" s="18" t="s">
        <v>13001</v>
      </c>
      <c r="I911" s="80"/>
      <c r="J911" s="18" t="s">
        <v>134</v>
      </c>
      <c r="K911" s="19">
        <v>7</v>
      </c>
      <c r="L911" s="19">
        <v>0</v>
      </c>
      <c r="M911" s="20" t="s">
        <v>33</v>
      </c>
      <c r="N911" s="20" t="s">
        <v>34</v>
      </c>
      <c r="O911" s="18" t="s">
        <v>201</v>
      </c>
      <c r="P911" s="18"/>
      <c r="Q911" s="18"/>
      <c r="R911" s="18"/>
      <c r="S911" s="18"/>
      <c r="T911" s="18"/>
      <c r="U911" s="18"/>
      <c r="V911" s="18"/>
      <c r="W911" s="34"/>
    </row>
    <row r="912" spans="1:23" x14ac:dyDescent="0.2">
      <c r="A912" s="560"/>
      <c r="B912" s="563"/>
      <c r="C912" s="517"/>
      <c r="D912" s="517"/>
      <c r="E912" s="503"/>
      <c r="F912" s="17">
        <v>16</v>
      </c>
      <c r="G912" s="18" t="s">
        <v>13002</v>
      </c>
      <c r="H912" s="18" t="s">
        <v>13003</v>
      </c>
      <c r="I912" s="80"/>
      <c r="J912" s="18" t="s">
        <v>134</v>
      </c>
      <c r="K912" s="19">
        <v>9</v>
      </c>
      <c r="L912" s="19">
        <v>0</v>
      </c>
      <c r="M912" s="20" t="s">
        <v>33</v>
      </c>
      <c r="N912" s="20" t="s">
        <v>34</v>
      </c>
      <c r="O912" s="18" t="s">
        <v>135</v>
      </c>
      <c r="P912" s="18"/>
      <c r="Q912" s="18"/>
      <c r="R912" s="18"/>
      <c r="S912" s="18"/>
      <c r="T912" s="18"/>
      <c r="U912" s="18"/>
      <c r="V912" s="18"/>
      <c r="W912" s="34"/>
    </row>
    <row r="913" spans="1:23" x14ac:dyDescent="0.2">
      <c r="A913" s="560"/>
      <c r="B913" s="563"/>
      <c r="C913" s="517"/>
      <c r="D913" s="517"/>
      <c r="E913" s="503"/>
      <c r="F913" s="17">
        <v>17</v>
      </c>
      <c r="G913" s="18" t="s">
        <v>13004</v>
      </c>
      <c r="H913" s="18" t="s">
        <v>13005</v>
      </c>
      <c r="I913" s="80"/>
      <c r="J913" s="18" t="s">
        <v>32</v>
      </c>
      <c r="K913" s="19">
        <v>7</v>
      </c>
      <c r="L913" s="19"/>
      <c r="M913" s="20" t="s">
        <v>33</v>
      </c>
      <c r="N913" s="20" t="s">
        <v>34</v>
      </c>
      <c r="O913" s="18"/>
      <c r="P913" s="18"/>
      <c r="Q913" s="18"/>
      <c r="R913" s="18"/>
      <c r="S913" s="18"/>
      <c r="T913" s="18"/>
      <c r="U913" s="18"/>
      <c r="V913" s="18"/>
      <c r="W913" s="34"/>
    </row>
    <row r="914" spans="1:23" x14ac:dyDescent="0.2">
      <c r="A914" s="560"/>
      <c r="B914" s="563"/>
      <c r="C914" s="517"/>
      <c r="D914" s="517"/>
      <c r="E914" s="503"/>
      <c r="F914" s="17">
        <v>18</v>
      </c>
      <c r="G914" s="18" t="s">
        <v>13006</v>
      </c>
      <c r="H914" s="18" t="s">
        <v>13007</v>
      </c>
      <c r="I914" s="80"/>
      <c r="J914" s="18" t="s">
        <v>32</v>
      </c>
      <c r="K914" s="19">
        <v>1</v>
      </c>
      <c r="L914" s="19"/>
      <c r="M914" s="20" t="s">
        <v>33</v>
      </c>
      <c r="N914" s="20" t="s">
        <v>34</v>
      </c>
      <c r="O914" s="18" t="s">
        <v>37</v>
      </c>
      <c r="P914" s="18"/>
      <c r="Q914" s="18"/>
      <c r="R914" s="18"/>
      <c r="S914" s="18"/>
      <c r="T914" s="18"/>
      <c r="U914" s="18"/>
      <c r="V914" s="18"/>
      <c r="W914" s="34"/>
    </row>
    <row r="915" spans="1:23" x14ac:dyDescent="0.2">
      <c r="A915" s="560"/>
      <c r="B915" s="563"/>
      <c r="C915" s="517"/>
      <c r="D915" s="517"/>
      <c r="E915" s="503"/>
      <c r="F915" s="17">
        <v>19</v>
      </c>
      <c r="G915" s="18" t="s">
        <v>13008</v>
      </c>
      <c r="H915" s="18" t="s">
        <v>13009</v>
      </c>
      <c r="I915" s="80"/>
      <c r="J915" s="18" t="s">
        <v>134</v>
      </c>
      <c r="K915" s="19">
        <v>13</v>
      </c>
      <c r="L915" s="19">
        <v>3</v>
      </c>
      <c r="M915" s="20" t="s">
        <v>33</v>
      </c>
      <c r="N915" s="20" t="s">
        <v>34</v>
      </c>
      <c r="O915" s="18" t="s">
        <v>2630</v>
      </c>
      <c r="P915" s="18"/>
      <c r="Q915" s="18"/>
      <c r="R915" s="18"/>
      <c r="S915" s="18"/>
      <c r="T915" s="18"/>
      <c r="U915" s="18"/>
      <c r="V915" s="18"/>
      <c r="W915" s="34"/>
    </row>
    <row r="916" spans="1:23" x14ac:dyDescent="0.2">
      <c r="A916" s="560"/>
      <c r="B916" s="563"/>
      <c r="C916" s="517"/>
      <c r="D916" s="517"/>
      <c r="E916" s="503"/>
      <c r="F916" s="17">
        <v>20</v>
      </c>
      <c r="G916" s="18" t="s">
        <v>13010</v>
      </c>
      <c r="H916" s="18" t="s">
        <v>13011</v>
      </c>
      <c r="I916" s="80"/>
      <c r="J916" s="18" t="s">
        <v>134</v>
      </c>
      <c r="K916" s="19">
        <v>13</v>
      </c>
      <c r="L916" s="19">
        <v>7</v>
      </c>
      <c r="M916" s="20" t="s">
        <v>33</v>
      </c>
      <c r="N916" s="20" t="s">
        <v>34</v>
      </c>
      <c r="O916" s="18" t="s">
        <v>2633</v>
      </c>
      <c r="P916" s="18"/>
      <c r="Q916" s="18"/>
      <c r="R916" s="18"/>
      <c r="S916" s="18"/>
      <c r="T916" s="18"/>
      <c r="U916" s="18"/>
      <c r="V916" s="18"/>
      <c r="W916" s="34"/>
    </row>
    <row r="917" spans="1:23" x14ac:dyDescent="0.2">
      <c r="A917" s="560"/>
      <c r="B917" s="563"/>
      <c r="C917" s="517"/>
      <c r="D917" s="517"/>
      <c r="E917" s="503"/>
      <c r="F917" s="17">
        <v>21</v>
      </c>
      <c r="G917" s="18" t="s">
        <v>13012</v>
      </c>
      <c r="H917" s="18" t="s">
        <v>13013</v>
      </c>
      <c r="I917" s="80"/>
      <c r="J917" s="18" t="s">
        <v>123</v>
      </c>
      <c r="K917" s="19"/>
      <c r="L917" s="19"/>
      <c r="M917" s="20" t="s">
        <v>34</v>
      </c>
      <c r="N917" s="20" t="s">
        <v>34</v>
      </c>
      <c r="O917" s="18" t="s">
        <v>124</v>
      </c>
      <c r="P917" s="18"/>
      <c r="Q917" s="18"/>
      <c r="R917" s="18"/>
      <c r="S917" s="18"/>
      <c r="T917" s="18"/>
      <c r="U917" s="18"/>
      <c r="V917" s="18"/>
      <c r="W917" s="34"/>
    </row>
    <row r="918" spans="1:23" x14ac:dyDescent="0.2">
      <c r="A918" s="560"/>
      <c r="B918" s="563"/>
      <c r="C918" s="517"/>
      <c r="D918" s="517"/>
      <c r="E918" s="503"/>
      <c r="F918" s="17">
        <v>22</v>
      </c>
      <c r="G918" s="18" t="s">
        <v>13014</v>
      </c>
      <c r="H918" s="18" t="s">
        <v>13015</v>
      </c>
      <c r="I918" s="80"/>
      <c r="J918" s="18" t="s">
        <v>44</v>
      </c>
      <c r="K918" s="19">
        <v>13</v>
      </c>
      <c r="L918" s="19"/>
      <c r="M918" s="20" t="s">
        <v>34</v>
      </c>
      <c r="N918" s="20" t="s">
        <v>34</v>
      </c>
      <c r="O918" s="18" t="s">
        <v>65</v>
      </c>
      <c r="P918" s="18"/>
      <c r="Q918" s="18"/>
      <c r="R918" s="18"/>
      <c r="S918" s="18"/>
      <c r="T918" s="18"/>
      <c r="U918" s="18"/>
      <c r="V918" s="18"/>
      <c r="W918" s="34"/>
    </row>
    <row r="919" spans="1:23" x14ac:dyDescent="0.2">
      <c r="A919" s="560"/>
      <c r="B919" s="563"/>
      <c r="C919" s="517"/>
      <c r="D919" s="517"/>
      <c r="E919" s="503"/>
      <c r="F919" s="17">
        <v>23</v>
      </c>
      <c r="G919" s="18" t="s">
        <v>13016</v>
      </c>
      <c r="H919" s="18" t="s">
        <v>13017</v>
      </c>
      <c r="I919" s="80"/>
      <c r="J919" s="18" t="s">
        <v>44</v>
      </c>
      <c r="K919" s="19">
        <v>25</v>
      </c>
      <c r="L919" s="19"/>
      <c r="M919" s="20" t="s">
        <v>34</v>
      </c>
      <c r="N919" s="20" t="s">
        <v>34</v>
      </c>
      <c r="O919" s="18"/>
      <c r="P919" s="18"/>
      <c r="Q919" s="18"/>
      <c r="R919" s="18"/>
      <c r="S919" s="18"/>
      <c r="T919" s="18"/>
      <c r="U919" s="18"/>
      <c r="V919" s="18"/>
      <c r="W919" s="34"/>
    </row>
    <row r="920" spans="1:23" x14ac:dyDescent="0.2">
      <c r="A920" s="560"/>
      <c r="B920" s="563"/>
      <c r="C920" s="517"/>
      <c r="D920" s="517"/>
      <c r="E920" s="503"/>
      <c r="F920" s="17">
        <v>24</v>
      </c>
      <c r="G920" s="18" t="s">
        <v>13018</v>
      </c>
      <c r="H920" s="18" t="s">
        <v>13019</v>
      </c>
      <c r="I920" s="80"/>
      <c r="J920" s="18" t="s">
        <v>32</v>
      </c>
      <c r="K920" s="19">
        <v>3</v>
      </c>
      <c r="L920" s="19"/>
      <c r="M920" s="20" t="s">
        <v>33</v>
      </c>
      <c r="N920" s="20" t="s">
        <v>34</v>
      </c>
      <c r="O920" s="18"/>
      <c r="P920" s="18"/>
      <c r="Q920" s="18"/>
      <c r="R920" s="18"/>
      <c r="S920" s="18"/>
      <c r="T920" s="18"/>
      <c r="U920" s="18"/>
      <c r="V920" s="18"/>
      <c r="W920" s="34"/>
    </row>
    <row r="921" spans="1:23" x14ac:dyDescent="0.2">
      <c r="A921" s="560"/>
      <c r="B921" s="563"/>
      <c r="C921" s="517"/>
      <c r="D921" s="517"/>
      <c r="E921" s="503"/>
      <c r="F921" s="17">
        <v>25</v>
      </c>
      <c r="G921" s="18" t="s">
        <v>13020</v>
      </c>
      <c r="H921" s="18" t="s">
        <v>13021</v>
      </c>
      <c r="I921" s="80"/>
      <c r="J921" s="18" t="s">
        <v>32</v>
      </c>
      <c r="K921" s="19">
        <v>3</v>
      </c>
      <c r="L921" s="19"/>
      <c r="M921" s="20" t="s">
        <v>33</v>
      </c>
      <c r="N921" s="20" t="s">
        <v>34</v>
      </c>
      <c r="O921" s="18"/>
      <c r="P921" s="18"/>
      <c r="Q921" s="18"/>
      <c r="R921" s="18"/>
      <c r="S921" s="18"/>
      <c r="T921" s="18"/>
      <c r="U921" s="18"/>
      <c r="V921" s="18"/>
      <c r="W921" s="34"/>
    </row>
    <row r="922" spans="1:23" x14ac:dyDescent="0.2">
      <c r="A922" s="560"/>
      <c r="B922" s="563"/>
      <c r="C922" s="517"/>
      <c r="D922" s="517"/>
      <c r="E922" s="503"/>
      <c r="F922" s="17">
        <v>26</v>
      </c>
      <c r="G922" s="18" t="s">
        <v>13022</v>
      </c>
      <c r="H922" s="18" t="s">
        <v>13023</v>
      </c>
      <c r="I922" s="80"/>
      <c r="J922" s="18" t="s">
        <v>32</v>
      </c>
      <c r="K922" s="19">
        <v>3</v>
      </c>
      <c r="L922" s="19"/>
      <c r="M922" s="20" t="s">
        <v>33</v>
      </c>
      <c r="N922" s="20" t="s">
        <v>34</v>
      </c>
      <c r="O922" s="18"/>
      <c r="P922" s="18"/>
      <c r="Q922" s="18"/>
      <c r="R922" s="18"/>
      <c r="S922" s="18"/>
      <c r="T922" s="18"/>
      <c r="U922" s="18"/>
      <c r="V922" s="18"/>
      <c r="W922" s="34"/>
    </row>
    <row r="923" spans="1:23" x14ac:dyDescent="0.2">
      <c r="A923" s="560"/>
      <c r="B923" s="563"/>
      <c r="C923" s="517"/>
      <c r="D923" s="517"/>
      <c r="E923" s="503"/>
      <c r="F923" s="17">
        <v>27</v>
      </c>
      <c r="G923" s="18" t="s">
        <v>13024</v>
      </c>
      <c r="H923" s="18" t="s">
        <v>13025</v>
      </c>
      <c r="I923" s="80"/>
      <c r="J923" s="18" t="s">
        <v>32</v>
      </c>
      <c r="K923" s="19">
        <v>23</v>
      </c>
      <c r="L923" s="19"/>
      <c r="M923" s="20" t="s">
        <v>33</v>
      </c>
      <c r="N923" s="20" t="s">
        <v>34</v>
      </c>
      <c r="O923" s="18"/>
      <c r="P923" s="18"/>
      <c r="Q923" s="18"/>
      <c r="R923" s="18"/>
      <c r="S923" s="18"/>
      <c r="T923" s="18"/>
      <c r="U923" s="18"/>
      <c r="V923" s="18"/>
      <c r="W923" s="34"/>
    </row>
    <row r="924" spans="1:23" x14ac:dyDescent="0.2">
      <c r="A924" s="560"/>
      <c r="B924" s="563"/>
      <c r="C924" s="517"/>
      <c r="D924" s="517"/>
      <c r="E924" s="503"/>
      <c r="F924" s="17">
        <v>28</v>
      </c>
      <c r="G924" s="18" t="s">
        <v>13026</v>
      </c>
      <c r="H924" s="18" t="s">
        <v>13027</v>
      </c>
      <c r="I924" s="80"/>
      <c r="J924" s="18" t="s">
        <v>32</v>
      </c>
      <c r="K924" s="19">
        <v>23</v>
      </c>
      <c r="L924" s="19"/>
      <c r="M924" s="20" t="s">
        <v>33</v>
      </c>
      <c r="N924" s="20" t="s">
        <v>34</v>
      </c>
      <c r="O924" s="18"/>
      <c r="P924" s="18"/>
      <c r="Q924" s="18"/>
      <c r="R924" s="18"/>
      <c r="S924" s="18"/>
      <c r="T924" s="18"/>
      <c r="U924" s="18"/>
      <c r="V924" s="18"/>
      <c r="W924" s="34"/>
    </row>
    <row r="925" spans="1:23" x14ac:dyDescent="0.2">
      <c r="A925" s="560"/>
      <c r="B925" s="563"/>
      <c r="C925" s="517"/>
      <c r="D925" s="517"/>
      <c r="E925" s="503"/>
      <c r="F925" s="17">
        <v>29</v>
      </c>
      <c r="G925" s="18" t="s">
        <v>13028</v>
      </c>
      <c r="H925" s="18" t="s">
        <v>13029</v>
      </c>
      <c r="I925" s="80"/>
      <c r="J925" s="18" t="s">
        <v>32</v>
      </c>
      <c r="K925" s="19">
        <v>15</v>
      </c>
      <c r="L925" s="19"/>
      <c r="M925" s="20" t="s">
        <v>33</v>
      </c>
      <c r="N925" s="20" t="s">
        <v>34</v>
      </c>
      <c r="O925" s="18"/>
      <c r="P925" s="18"/>
      <c r="Q925" s="18"/>
      <c r="R925" s="18"/>
      <c r="S925" s="18"/>
      <c r="T925" s="18"/>
      <c r="U925" s="18"/>
      <c r="V925" s="18"/>
      <c r="W925" s="34"/>
    </row>
    <row r="926" spans="1:23" x14ac:dyDescent="0.2">
      <c r="A926" s="560"/>
      <c r="B926" s="563"/>
      <c r="C926" s="517"/>
      <c r="D926" s="517"/>
      <c r="E926" s="503"/>
      <c r="F926" s="17">
        <v>30</v>
      </c>
      <c r="G926" s="18" t="s">
        <v>13030</v>
      </c>
      <c r="H926" s="18" t="s">
        <v>13031</v>
      </c>
      <c r="I926" s="80"/>
      <c r="J926" s="18" t="s">
        <v>44</v>
      </c>
      <c r="K926" s="19">
        <v>25</v>
      </c>
      <c r="L926" s="19"/>
      <c r="M926" s="20" t="s">
        <v>34</v>
      </c>
      <c r="N926" s="20" t="s">
        <v>34</v>
      </c>
      <c r="O926" s="18"/>
      <c r="P926" s="18"/>
      <c r="Q926" s="18"/>
      <c r="R926" s="18"/>
      <c r="S926" s="18"/>
      <c r="T926" s="18"/>
      <c r="U926" s="18"/>
      <c r="V926" s="18"/>
      <c r="W926" s="34"/>
    </row>
    <row r="927" spans="1:23" x14ac:dyDescent="0.2">
      <c r="A927" s="560"/>
      <c r="B927" s="563"/>
      <c r="C927" s="517"/>
      <c r="D927" s="517"/>
      <c r="E927" s="503"/>
      <c r="F927" s="17">
        <v>31</v>
      </c>
      <c r="G927" s="18" t="s">
        <v>13032</v>
      </c>
      <c r="H927" s="18" t="s">
        <v>13033</v>
      </c>
      <c r="I927" s="80"/>
      <c r="J927" s="18" t="s">
        <v>44</v>
      </c>
      <c r="K927" s="19">
        <v>25</v>
      </c>
      <c r="L927" s="19"/>
      <c r="M927" s="20" t="s">
        <v>34</v>
      </c>
      <c r="N927" s="20" t="s">
        <v>34</v>
      </c>
      <c r="O927" s="18"/>
      <c r="P927" s="18"/>
      <c r="Q927" s="18"/>
      <c r="R927" s="18"/>
      <c r="S927" s="18"/>
      <c r="T927" s="18"/>
      <c r="U927" s="18"/>
      <c r="V927" s="18"/>
      <c r="W927" s="34"/>
    </row>
    <row r="928" spans="1:23" x14ac:dyDescent="0.2">
      <c r="A928" s="560"/>
      <c r="B928" s="563"/>
      <c r="C928" s="517"/>
      <c r="D928" s="517"/>
      <c r="E928" s="503"/>
      <c r="F928" s="17">
        <v>32</v>
      </c>
      <c r="G928" s="18" t="s">
        <v>13034</v>
      </c>
      <c r="H928" s="18" t="s">
        <v>13035</v>
      </c>
      <c r="I928" s="80"/>
      <c r="J928" s="18" t="s">
        <v>32</v>
      </c>
      <c r="K928" s="19">
        <v>5</v>
      </c>
      <c r="L928" s="19"/>
      <c r="M928" s="20" t="s">
        <v>33</v>
      </c>
      <c r="N928" s="20" t="s">
        <v>34</v>
      </c>
      <c r="O928" s="18"/>
      <c r="P928" s="18"/>
      <c r="Q928" s="18"/>
      <c r="R928" s="18"/>
      <c r="S928" s="18"/>
      <c r="T928" s="18"/>
      <c r="U928" s="18"/>
      <c r="V928" s="18"/>
      <c r="W928" s="34"/>
    </row>
    <row r="929" spans="1:23" x14ac:dyDescent="0.2">
      <c r="A929" s="560"/>
      <c r="B929" s="563"/>
      <c r="C929" s="517"/>
      <c r="D929" s="517"/>
      <c r="E929" s="503"/>
      <c r="F929" s="17">
        <v>33</v>
      </c>
      <c r="G929" s="18" t="s">
        <v>13036</v>
      </c>
      <c r="H929" s="18" t="s">
        <v>13037</v>
      </c>
      <c r="I929" s="80"/>
      <c r="J929" s="18" t="s">
        <v>32</v>
      </c>
      <c r="K929" s="19">
        <v>2</v>
      </c>
      <c r="L929" s="19"/>
      <c r="M929" s="20" t="s">
        <v>33</v>
      </c>
      <c r="N929" s="20" t="s">
        <v>34</v>
      </c>
      <c r="O929" s="18" t="s">
        <v>45</v>
      </c>
      <c r="P929" s="18"/>
      <c r="Q929" s="18"/>
      <c r="R929" s="18"/>
      <c r="S929" s="18"/>
      <c r="T929" s="18"/>
      <c r="U929" s="18"/>
      <c r="V929" s="18"/>
      <c r="W929" s="34"/>
    </row>
    <row r="930" spans="1:23" x14ac:dyDescent="0.2">
      <c r="A930" s="560"/>
      <c r="B930" s="563"/>
      <c r="C930" s="517"/>
      <c r="D930" s="517"/>
      <c r="E930" s="503"/>
      <c r="F930" s="17">
        <v>34</v>
      </c>
      <c r="G930" s="18" t="s">
        <v>13038</v>
      </c>
      <c r="H930" s="18" t="s">
        <v>13039</v>
      </c>
      <c r="I930" s="80"/>
      <c r="J930" s="18" t="s">
        <v>32</v>
      </c>
      <c r="K930" s="19">
        <v>1</v>
      </c>
      <c r="L930" s="19"/>
      <c r="M930" s="20" t="s">
        <v>33</v>
      </c>
      <c r="N930" s="20" t="s">
        <v>34</v>
      </c>
      <c r="O930" s="18" t="s">
        <v>37</v>
      </c>
      <c r="P930" s="18"/>
      <c r="Q930" s="18"/>
      <c r="R930" s="18"/>
      <c r="S930" s="18"/>
      <c r="T930" s="18"/>
      <c r="U930" s="18"/>
      <c r="V930" s="18"/>
      <c r="W930" s="34"/>
    </row>
    <row r="931" spans="1:23" x14ac:dyDescent="0.2">
      <c r="A931" s="560"/>
      <c r="B931" s="563"/>
      <c r="C931" s="517"/>
      <c r="D931" s="517"/>
      <c r="E931" s="503"/>
      <c r="F931" s="17">
        <v>35</v>
      </c>
      <c r="G931" s="18" t="s">
        <v>13040</v>
      </c>
      <c r="H931" s="18" t="s">
        <v>13041</v>
      </c>
      <c r="I931" s="80"/>
      <c r="J931" s="18" t="s">
        <v>32</v>
      </c>
      <c r="K931" s="19">
        <v>4</v>
      </c>
      <c r="L931" s="19"/>
      <c r="M931" s="20" t="s">
        <v>33</v>
      </c>
      <c r="N931" s="20" t="s">
        <v>34</v>
      </c>
      <c r="O931" s="18" t="s">
        <v>40</v>
      </c>
      <c r="P931" s="18"/>
      <c r="Q931" s="18"/>
      <c r="R931" s="18"/>
      <c r="S931" s="18"/>
      <c r="T931" s="18"/>
      <c r="U931" s="18"/>
      <c r="V931" s="18"/>
      <c r="W931" s="34"/>
    </row>
    <row r="932" spans="1:23" x14ac:dyDescent="0.2">
      <c r="A932" s="560"/>
      <c r="B932" s="563"/>
      <c r="C932" s="517"/>
      <c r="D932" s="517"/>
      <c r="E932" s="503"/>
      <c r="F932" s="17">
        <v>36</v>
      </c>
      <c r="G932" s="18" t="s">
        <v>13042</v>
      </c>
      <c r="H932" s="18" t="s">
        <v>13043</v>
      </c>
      <c r="I932" s="80"/>
      <c r="J932" s="18" t="s">
        <v>32</v>
      </c>
      <c r="K932" s="19">
        <v>4</v>
      </c>
      <c r="L932" s="19"/>
      <c r="M932" s="20" t="s">
        <v>33</v>
      </c>
      <c r="N932" s="20" t="s">
        <v>34</v>
      </c>
      <c r="O932" s="18" t="s">
        <v>40</v>
      </c>
      <c r="P932" s="18"/>
      <c r="Q932" s="18"/>
      <c r="R932" s="18"/>
      <c r="S932" s="18"/>
      <c r="T932" s="18"/>
      <c r="U932" s="18"/>
      <c r="V932" s="18"/>
      <c r="W932" s="34"/>
    </row>
    <row r="933" spans="1:23" x14ac:dyDescent="0.2">
      <c r="A933" s="560"/>
      <c r="B933" s="563"/>
      <c r="C933" s="517"/>
      <c r="D933" s="517"/>
      <c r="E933" s="503"/>
      <c r="F933" s="17">
        <v>37</v>
      </c>
      <c r="G933" s="18" t="s">
        <v>13044</v>
      </c>
      <c r="H933" s="18" t="s">
        <v>13045</v>
      </c>
      <c r="I933" s="80"/>
      <c r="J933" s="18" t="s">
        <v>32</v>
      </c>
      <c r="K933" s="19">
        <v>8</v>
      </c>
      <c r="L933" s="19"/>
      <c r="M933" s="20" t="s">
        <v>33</v>
      </c>
      <c r="N933" s="20" t="s">
        <v>34</v>
      </c>
      <c r="O933" s="18" t="s">
        <v>42</v>
      </c>
      <c r="P933" s="18"/>
      <c r="Q933" s="18"/>
      <c r="R933" s="18"/>
      <c r="S933" s="18"/>
      <c r="T933" s="18"/>
      <c r="U933" s="18"/>
      <c r="V933" s="18"/>
      <c r="W933" s="34"/>
    </row>
    <row r="934" spans="1:23" x14ac:dyDescent="0.2">
      <c r="A934" s="560"/>
      <c r="B934" s="563"/>
      <c r="C934" s="517"/>
      <c r="D934" s="517"/>
      <c r="E934" s="503"/>
      <c r="F934" s="17">
        <v>38</v>
      </c>
      <c r="G934" s="18" t="s">
        <v>13046</v>
      </c>
      <c r="H934" s="18" t="s">
        <v>13047</v>
      </c>
      <c r="I934" s="80"/>
      <c r="J934" s="18" t="s">
        <v>32</v>
      </c>
      <c r="K934" s="19">
        <v>2</v>
      </c>
      <c r="L934" s="19"/>
      <c r="M934" s="20" t="s">
        <v>33</v>
      </c>
      <c r="N934" s="20" t="s">
        <v>34</v>
      </c>
      <c r="O934" s="18"/>
      <c r="P934" s="18"/>
      <c r="Q934" s="18"/>
      <c r="R934" s="18"/>
      <c r="S934" s="18"/>
      <c r="T934" s="18"/>
      <c r="U934" s="18"/>
      <c r="V934" s="18"/>
      <c r="W934" s="34"/>
    </row>
    <row r="935" spans="1:23" x14ac:dyDescent="0.2">
      <c r="A935" s="560"/>
      <c r="B935" s="563"/>
      <c r="C935" s="517"/>
      <c r="D935" s="517"/>
      <c r="E935" s="503"/>
      <c r="F935" s="17">
        <v>39</v>
      </c>
      <c r="G935" s="18" t="s">
        <v>13048</v>
      </c>
      <c r="H935" s="18" t="s">
        <v>13049</v>
      </c>
      <c r="I935" s="80"/>
      <c r="J935" s="18" t="s">
        <v>32</v>
      </c>
      <c r="K935" s="19">
        <v>6</v>
      </c>
      <c r="L935" s="19"/>
      <c r="M935" s="20" t="s">
        <v>33</v>
      </c>
      <c r="N935" s="20" t="s">
        <v>34</v>
      </c>
      <c r="O935" s="18"/>
      <c r="P935" s="18"/>
      <c r="Q935" s="18"/>
      <c r="R935" s="18"/>
      <c r="S935" s="18"/>
      <c r="T935" s="18"/>
      <c r="U935" s="18"/>
      <c r="V935" s="18"/>
      <c r="W935" s="34"/>
    </row>
    <row r="936" spans="1:23" x14ac:dyDescent="0.2">
      <c r="A936" s="560"/>
      <c r="B936" s="563"/>
      <c r="C936" s="517"/>
      <c r="D936" s="517"/>
      <c r="E936" s="503"/>
      <c r="F936" s="17">
        <v>40</v>
      </c>
      <c r="G936" s="18" t="s">
        <v>13050</v>
      </c>
      <c r="H936" s="18" t="s">
        <v>13051</v>
      </c>
      <c r="I936" s="80"/>
      <c r="J936" s="18" t="s">
        <v>44</v>
      </c>
      <c r="K936" s="19">
        <v>30</v>
      </c>
      <c r="L936" s="19"/>
      <c r="M936" s="20" t="s">
        <v>34</v>
      </c>
      <c r="N936" s="20" t="s">
        <v>34</v>
      </c>
      <c r="O936" s="18"/>
      <c r="P936" s="18"/>
      <c r="Q936" s="18"/>
      <c r="R936" s="18"/>
      <c r="S936" s="18"/>
      <c r="T936" s="18"/>
      <c r="U936" s="18"/>
      <c r="V936" s="18"/>
      <c r="W936" s="34"/>
    </row>
    <row r="937" spans="1:23" x14ac:dyDescent="0.2">
      <c r="A937" s="560"/>
      <c r="B937" s="563"/>
      <c r="C937" s="517"/>
      <c r="D937" s="517"/>
      <c r="E937" s="503"/>
      <c r="F937" s="17">
        <v>41</v>
      </c>
      <c r="G937" s="18" t="s">
        <v>7078</v>
      </c>
      <c r="H937" s="18" t="s">
        <v>13052</v>
      </c>
      <c r="I937" s="80"/>
      <c r="J937" s="18" t="s">
        <v>32</v>
      </c>
      <c r="K937" s="19">
        <v>8</v>
      </c>
      <c r="L937" s="19"/>
      <c r="M937" s="20" t="s">
        <v>33</v>
      </c>
      <c r="N937" s="20" t="s">
        <v>34</v>
      </c>
      <c r="O937" s="18"/>
      <c r="P937" s="18"/>
      <c r="Q937" s="18"/>
      <c r="R937" s="18"/>
      <c r="S937" s="18"/>
      <c r="T937" s="18"/>
      <c r="U937" s="18"/>
      <c r="V937" s="18"/>
      <c r="W937" s="34"/>
    </row>
    <row r="938" spans="1:23" x14ac:dyDescent="0.2">
      <c r="A938" s="560"/>
      <c r="B938" s="563"/>
      <c r="C938" s="517"/>
      <c r="D938" s="517"/>
      <c r="E938" s="503"/>
      <c r="F938" s="17">
        <v>42</v>
      </c>
      <c r="G938" s="18" t="s">
        <v>7080</v>
      </c>
      <c r="H938" s="18" t="s">
        <v>13053</v>
      </c>
      <c r="I938" s="80"/>
      <c r="J938" s="18" t="s">
        <v>32</v>
      </c>
      <c r="K938" s="19">
        <v>6</v>
      </c>
      <c r="L938" s="19"/>
      <c r="M938" s="20" t="s">
        <v>33</v>
      </c>
      <c r="N938" s="20" t="s">
        <v>34</v>
      </c>
      <c r="O938" s="18"/>
      <c r="P938" s="18"/>
      <c r="Q938" s="18"/>
      <c r="R938" s="18"/>
      <c r="S938" s="18"/>
      <c r="T938" s="18"/>
      <c r="U938" s="18"/>
      <c r="V938" s="18"/>
      <c r="W938" s="34"/>
    </row>
    <row r="939" spans="1:23" x14ac:dyDescent="0.2">
      <c r="A939" s="560"/>
      <c r="B939" s="563"/>
      <c r="C939" s="517"/>
      <c r="D939" s="517"/>
      <c r="E939" s="503"/>
      <c r="F939" s="17">
        <v>43</v>
      </c>
      <c r="G939" s="18" t="s">
        <v>1078</v>
      </c>
      <c r="H939" s="18" t="s">
        <v>13054</v>
      </c>
      <c r="I939" s="80"/>
      <c r="J939" s="18" t="s">
        <v>123</v>
      </c>
      <c r="K939" s="19"/>
      <c r="L939" s="19"/>
      <c r="M939" s="20" t="s">
        <v>34</v>
      </c>
      <c r="N939" s="20" t="s">
        <v>34</v>
      </c>
      <c r="O939" s="18" t="s">
        <v>124</v>
      </c>
      <c r="P939" s="18"/>
      <c r="Q939" s="18"/>
      <c r="R939" s="18"/>
      <c r="S939" s="18"/>
      <c r="T939" s="18"/>
      <c r="U939" s="18"/>
      <c r="V939" s="18"/>
      <c r="W939" s="34"/>
    </row>
    <row r="940" spans="1:23" x14ac:dyDescent="0.2">
      <c r="A940" s="560"/>
      <c r="B940" s="563"/>
      <c r="C940" s="517"/>
      <c r="D940" s="517"/>
      <c r="E940" s="503"/>
      <c r="F940" s="17">
        <v>44</v>
      </c>
      <c r="G940" s="18" t="s">
        <v>13055</v>
      </c>
      <c r="H940" s="18" t="s">
        <v>13056</v>
      </c>
      <c r="I940" s="80" t="s">
        <v>13057</v>
      </c>
      <c r="J940" s="18" t="s">
        <v>134</v>
      </c>
      <c r="K940" s="19">
        <v>1</v>
      </c>
      <c r="L940" s="19">
        <v>0</v>
      </c>
      <c r="M940" s="20" t="s">
        <v>34</v>
      </c>
      <c r="N940" s="20" t="s">
        <v>34</v>
      </c>
      <c r="O940" s="18" t="s">
        <v>1579</v>
      </c>
      <c r="P940" s="18"/>
      <c r="Q940" s="18"/>
      <c r="R940" s="18"/>
      <c r="S940" s="18"/>
      <c r="T940" s="18"/>
      <c r="U940" s="18"/>
      <c r="V940" s="18"/>
      <c r="W940" s="34"/>
    </row>
    <row r="941" spans="1:23" x14ac:dyDescent="0.2">
      <c r="A941" s="560"/>
      <c r="B941" s="563"/>
      <c r="C941" s="517"/>
      <c r="D941" s="517"/>
      <c r="E941" s="503"/>
      <c r="F941" s="17">
        <v>45</v>
      </c>
      <c r="G941" s="22" t="s">
        <v>13058</v>
      </c>
      <c r="H941" s="22" t="s">
        <v>13059</v>
      </c>
      <c r="I941" s="102" t="s">
        <v>13057</v>
      </c>
      <c r="J941" s="22" t="s">
        <v>44</v>
      </c>
      <c r="K941" s="19">
        <v>20</v>
      </c>
      <c r="L941" s="19"/>
      <c r="M941" s="20" t="s">
        <v>34</v>
      </c>
      <c r="N941" s="20" t="s">
        <v>34</v>
      </c>
      <c r="O941" s="18"/>
      <c r="P941" s="18"/>
      <c r="Q941" s="18"/>
      <c r="R941" s="18"/>
      <c r="S941" s="18"/>
      <c r="T941" s="18"/>
      <c r="U941" s="18"/>
      <c r="V941" s="18"/>
      <c r="W941" s="34"/>
    </row>
    <row r="942" spans="1:23" x14ac:dyDescent="0.2">
      <c r="A942" s="560"/>
      <c r="B942" s="563"/>
      <c r="C942" s="517"/>
      <c r="D942" s="517"/>
      <c r="E942" s="503"/>
      <c r="F942" s="17">
        <v>46</v>
      </c>
      <c r="G942" s="22" t="s">
        <v>13060</v>
      </c>
      <c r="H942" s="22" t="s">
        <v>13061</v>
      </c>
      <c r="I942" s="102" t="s">
        <v>13057</v>
      </c>
      <c r="J942" s="22" t="s">
        <v>32</v>
      </c>
      <c r="K942" s="19">
        <v>24</v>
      </c>
      <c r="L942" s="19"/>
      <c r="M942" s="20" t="s">
        <v>34</v>
      </c>
      <c r="N942" s="20" t="s">
        <v>34</v>
      </c>
      <c r="O942" s="18"/>
      <c r="P942" s="18"/>
      <c r="Q942" s="18"/>
      <c r="R942" s="18"/>
      <c r="S942" s="18"/>
      <c r="T942" s="18"/>
      <c r="U942" s="18"/>
      <c r="V942" s="18"/>
      <c r="W942" s="34"/>
    </row>
    <row r="943" spans="1:23" x14ac:dyDescent="0.2">
      <c r="A943" s="560"/>
      <c r="B943" s="563"/>
      <c r="C943" s="517"/>
      <c r="D943" s="517"/>
      <c r="E943" s="503"/>
      <c r="F943" s="101">
        <v>47</v>
      </c>
      <c r="G943" s="22" t="s">
        <v>13062</v>
      </c>
      <c r="H943" s="22" t="s">
        <v>13063</v>
      </c>
      <c r="I943" s="102" t="s">
        <v>13057</v>
      </c>
      <c r="J943" s="22" t="s">
        <v>32</v>
      </c>
      <c r="K943" s="103">
        <v>1</v>
      </c>
      <c r="L943" s="103"/>
      <c r="M943" s="21" t="s">
        <v>34</v>
      </c>
      <c r="N943" s="21" t="s">
        <v>34</v>
      </c>
      <c r="O943" s="18"/>
      <c r="P943" s="18"/>
      <c r="Q943" s="18"/>
      <c r="R943" s="18"/>
      <c r="S943" s="18"/>
      <c r="T943" s="18"/>
      <c r="U943" s="18"/>
      <c r="V943" s="18"/>
      <c r="W943" s="34"/>
    </row>
    <row r="944" spans="1:23" x14ac:dyDescent="0.2">
      <c r="A944" s="560"/>
      <c r="B944" s="563"/>
      <c r="C944" s="517"/>
      <c r="D944" s="517"/>
      <c r="E944" s="258"/>
      <c r="F944" s="101">
        <v>48</v>
      </c>
      <c r="G944" s="22"/>
      <c r="H944" s="22" t="s">
        <v>13064</v>
      </c>
      <c r="I944" s="102"/>
      <c r="J944" s="22" t="s">
        <v>13065</v>
      </c>
      <c r="K944" s="103">
        <v>1</v>
      </c>
      <c r="L944" s="103"/>
      <c r="M944" s="21" t="s">
        <v>34</v>
      </c>
      <c r="N944" s="21" t="s">
        <v>34</v>
      </c>
      <c r="O944" s="55"/>
      <c r="P944" s="55"/>
      <c r="Q944" s="55"/>
      <c r="R944" s="55"/>
      <c r="S944" s="55"/>
      <c r="T944" s="55"/>
      <c r="U944" s="55"/>
      <c r="V944" s="55"/>
      <c r="W944" s="123"/>
    </row>
    <row r="945" spans="1:23" x14ac:dyDescent="0.2">
      <c r="A945" s="560"/>
      <c r="B945" s="563"/>
      <c r="C945" s="517"/>
      <c r="D945" s="517"/>
      <c r="E945" s="258"/>
      <c r="F945" s="101">
        <v>49</v>
      </c>
      <c r="G945" s="22"/>
      <c r="H945" s="22" t="s">
        <v>13066</v>
      </c>
      <c r="I945" s="102"/>
      <c r="J945" s="22" t="s">
        <v>13065</v>
      </c>
      <c r="K945" s="103">
        <v>1</v>
      </c>
      <c r="L945" s="103"/>
      <c r="M945" s="21" t="s">
        <v>34</v>
      </c>
      <c r="N945" s="21" t="s">
        <v>34</v>
      </c>
      <c r="O945" s="55"/>
      <c r="P945" s="55"/>
      <c r="Q945" s="55"/>
      <c r="R945" s="55"/>
      <c r="S945" s="55"/>
      <c r="T945" s="55"/>
      <c r="U945" s="55"/>
      <c r="V945" s="55"/>
      <c r="W945" s="123"/>
    </row>
    <row r="946" spans="1:23" x14ac:dyDescent="0.2">
      <c r="A946" s="560"/>
      <c r="B946" s="563"/>
      <c r="C946" s="517"/>
      <c r="D946" s="517"/>
      <c r="E946" s="258"/>
      <c r="F946" s="101">
        <v>50</v>
      </c>
      <c r="G946" s="22"/>
      <c r="H946" s="22" t="s">
        <v>13067</v>
      </c>
      <c r="I946" s="102"/>
      <c r="J946" s="22" t="s">
        <v>13065</v>
      </c>
      <c r="K946" s="103">
        <v>1</v>
      </c>
      <c r="L946" s="103"/>
      <c r="M946" s="21" t="s">
        <v>34</v>
      </c>
      <c r="N946" s="21" t="s">
        <v>34</v>
      </c>
      <c r="O946" s="55"/>
      <c r="P946" s="55"/>
      <c r="Q946" s="55"/>
      <c r="R946" s="55"/>
      <c r="S946" s="55"/>
      <c r="T946" s="55"/>
      <c r="U946" s="55"/>
      <c r="V946" s="55"/>
      <c r="W946" s="123"/>
    </row>
    <row r="947" spans="1:23" x14ac:dyDescent="0.2">
      <c r="A947" s="561"/>
      <c r="B947" s="564"/>
      <c r="C947" s="518"/>
      <c r="D947" s="518"/>
      <c r="E947" s="258"/>
      <c r="F947" s="105">
        <v>51</v>
      </c>
      <c r="G947" s="25"/>
      <c r="H947" s="25" t="s">
        <v>13068</v>
      </c>
      <c r="I947" s="82"/>
      <c r="J947" s="25" t="s">
        <v>13065</v>
      </c>
      <c r="K947" s="83">
        <v>1</v>
      </c>
      <c r="L947" s="83"/>
      <c r="M947" s="24" t="s">
        <v>34</v>
      </c>
      <c r="N947" s="24" t="s">
        <v>34</v>
      </c>
      <c r="O947" s="55"/>
      <c r="P947" s="55"/>
      <c r="Q947" s="55"/>
      <c r="R947" s="55"/>
      <c r="S947" s="55"/>
      <c r="T947" s="55"/>
      <c r="U947" s="55"/>
      <c r="V947" s="55"/>
      <c r="W947" s="123"/>
    </row>
    <row r="948" spans="1:23" x14ac:dyDescent="0.2">
      <c r="A948" s="496" t="s">
        <v>11342</v>
      </c>
      <c r="B948" s="498" t="s">
        <v>11343</v>
      </c>
      <c r="C948" s="500"/>
      <c r="D948" s="500" t="s">
        <v>11139</v>
      </c>
      <c r="E948" s="502">
        <v>12639424</v>
      </c>
      <c r="F948" s="27">
        <v>1</v>
      </c>
      <c r="G948" s="28" t="s">
        <v>7399</v>
      </c>
      <c r="H948" s="28" t="s">
        <v>13069</v>
      </c>
      <c r="I948" s="79"/>
      <c r="J948" s="28" t="s">
        <v>32</v>
      </c>
      <c r="K948" s="29">
        <v>4</v>
      </c>
      <c r="L948" s="29"/>
      <c r="M948" s="30" t="s">
        <v>33</v>
      </c>
      <c r="N948" s="30" t="s">
        <v>33</v>
      </c>
      <c r="O948" s="28" t="s">
        <v>40</v>
      </c>
      <c r="P948" s="28"/>
      <c r="Q948" s="28"/>
      <c r="R948" s="28"/>
      <c r="S948" s="28"/>
      <c r="T948" s="28"/>
      <c r="U948" s="28"/>
      <c r="V948" s="28"/>
      <c r="W948" s="33"/>
    </row>
    <row r="949" spans="1:23" x14ac:dyDescent="0.2">
      <c r="A949" s="497"/>
      <c r="B949" s="499"/>
      <c r="C949" s="501"/>
      <c r="D949" s="501"/>
      <c r="E949" s="503"/>
      <c r="F949" s="17">
        <v>2</v>
      </c>
      <c r="G949" s="18" t="s">
        <v>7401</v>
      </c>
      <c r="H949" s="18" t="s">
        <v>13070</v>
      </c>
      <c r="I949" s="80"/>
      <c r="J949" s="18" t="s">
        <v>32</v>
      </c>
      <c r="K949" s="19">
        <v>4</v>
      </c>
      <c r="L949" s="19"/>
      <c r="M949" s="20" t="s">
        <v>33</v>
      </c>
      <c r="N949" s="20" t="s">
        <v>33</v>
      </c>
      <c r="O949" s="18" t="s">
        <v>40</v>
      </c>
      <c r="P949" s="18"/>
      <c r="Q949" s="18"/>
      <c r="R949" s="18"/>
      <c r="S949" s="18"/>
      <c r="T949" s="18"/>
      <c r="U949" s="18"/>
      <c r="V949" s="18"/>
      <c r="W949" s="34"/>
    </row>
    <row r="950" spans="1:23" x14ac:dyDescent="0.2">
      <c r="A950" s="497"/>
      <c r="B950" s="499"/>
      <c r="C950" s="501"/>
      <c r="D950" s="501"/>
      <c r="E950" s="503"/>
      <c r="F950" s="17">
        <v>3</v>
      </c>
      <c r="G950" s="18" t="s">
        <v>347</v>
      </c>
      <c r="H950" s="18" t="s">
        <v>13071</v>
      </c>
      <c r="I950" s="80"/>
      <c r="J950" s="18" t="s">
        <v>32</v>
      </c>
      <c r="K950" s="19">
        <v>8</v>
      </c>
      <c r="L950" s="19"/>
      <c r="M950" s="20" t="s">
        <v>33</v>
      </c>
      <c r="N950" s="20" t="s">
        <v>33</v>
      </c>
      <c r="O950" s="18" t="s">
        <v>42</v>
      </c>
      <c r="P950" s="18"/>
      <c r="Q950" s="18"/>
      <c r="R950" s="18"/>
      <c r="S950" s="18"/>
      <c r="T950" s="18"/>
      <c r="U950" s="18"/>
      <c r="V950" s="18"/>
      <c r="W950" s="34"/>
    </row>
    <row r="951" spans="1:23" x14ac:dyDescent="0.2">
      <c r="A951" s="497"/>
      <c r="B951" s="499"/>
      <c r="C951" s="501"/>
      <c r="D951" s="501"/>
      <c r="E951" s="503"/>
      <c r="F951" s="17">
        <v>4</v>
      </c>
      <c r="G951" s="18" t="s">
        <v>13072</v>
      </c>
      <c r="H951" s="18" t="s">
        <v>13073</v>
      </c>
      <c r="I951" s="80"/>
      <c r="J951" s="18" t="s">
        <v>134</v>
      </c>
      <c r="K951" s="19">
        <v>7</v>
      </c>
      <c r="L951" s="19">
        <v>0</v>
      </c>
      <c r="M951" s="20" t="s">
        <v>33</v>
      </c>
      <c r="N951" s="20" t="s">
        <v>33</v>
      </c>
      <c r="O951" s="18" t="s">
        <v>201</v>
      </c>
      <c r="P951" s="18"/>
      <c r="Q951" s="18"/>
      <c r="R951" s="18"/>
      <c r="S951" s="18"/>
      <c r="T951" s="18"/>
      <c r="U951" s="18"/>
      <c r="V951" s="18"/>
      <c r="W951" s="34"/>
    </row>
    <row r="952" spans="1:23" x14ac:dyDescent="0.2">
      <c r="A952" s="497"/>
      <c r="B952" s="499"/>
      <c r="C952" s="501"/>
      <c r="D952" s="501"/>
      <c r="E952" s="503"/>
      <c r="F952" s="17">
        <v>5</v>
      </c>
      <c r="G952" s="18" t="s">
        <v>13074</v>
      </c>
      <c r="H952" s="18" t="s">
        <v>13075</v>
      </c>
      <c r="I952" s="80"/>
      <c r="J952" s="18" t="s">
        <v>134</v>
      </c>
      <c r="K952" s="19">
        <v>9</v>
      </c>
      <c r="L952" s="19">
        <v>0</v>
      </c>
      <c r="M952" s="20" t="s">
        <v>33</v>
      </c>
      <c r="N952" s="20" t="s">
        <v>33</v>
      </c>
      <c r="O952" s="18" t="s">
        <v>135</v>
      </c>
      <c r="P952" s="18"/>
      <c r="Q952" s="18"/>
      <c r="R952" s="18"/>
      <c r="S952" s="18"/>
      <c r="T952" s="18"/>
      <c r="U952" s="18"/>
      <c r="V952" s="18"/>
      <c r="W952" s="34"/>
    </row>
    <row r="953" spans="1:23" x14ac:dyDescent="0.2">
      <c r="A953" s="497"/>
      <c r="B953" s="499"/>
      <c r="C953" s="501"/>
      <c r="D953" s="501"/>
      <c r="E953" s="503"/>
      <c r="F953" s="17">
        <v>6</v>
      </c>
      <c r="G953" s="18" t="s">
        <v>13076</v>
      </c>
      <c r="H953" s="18" t="s">
        <v>13077</v>
      </c>
      <c r="I953" s="80"/>
      <c r="J953" s="18" t="s">
        <v>134</v>
      </c>
      <c r="K953" s="19">
        <v>3</v>
      </c>
      <c r="L953" s="19">
        <v>0</v>
      </c>
      <c r="M953" s="20" t="s">
        <v>33</v>
      </c>
      <c r="N953" s="20" t="s">
        <v>34</v>
      </c>
      <c r="O953" s="18" t="s">
        <v>1920</v>
      </c>
      <c r="P953" s="18"/>
      <c r="Q953" s="18"/>
      <c r="R953" s="18"/>
      <c r="S953" s="18"/>
      <c r="T953" s="18"/>
      <c r="U953" s="18"/>
      <c r="V953" s="18"/>
      <c r="W953" s="34"/>
    </row>
    <row r="954" spans="1:23" x14ac:dyDescent="0.2">
      <c r="A954" s="497"/>
      <c r="B954" s="499"/>
      <c r="C954" s="501"/>
      <c r="D954" s="501"/>
      <c r="E954" s="503"/>
      <c r="F954" s="17">
        <v>7</v>
      </c>
      <c r="G954" s="18" t="s">
        <v>219</v>
      </c>
      <c r="H954" s="18" t="s">
        <v>13078</v>
      </c>
      <c r="I954" s="80"/>
      <c r="J954" s="18" t="s">
        <v>32</v>
      </c>
      <c r="K954" s="19">
        <v>1</v>
      </c>
      <c r="L954" s="19"/>
      <c r="M954" s="20" t="s">
        <v>33</v>
      </c>
      <c r="N954" s="20" t="s">
        <v>34</v>
      </c>
      <c r="O954" s="18" t="s">
        <v>37</v>
      </c>
      <c r="P954" s="18"/>
      <c r="Q954" s="18"/>
      <c r="R954" s="18"/>
      <c r="S954" s="18"/>
      <c r="T954" s="18"/>
      <c r="U954" s="18"/>
      <c r="V954" s="18"/>
      <c r="W954" s="34"/>
    </row>
    <row r="955" spans="1:23" x14ac:dyDescent="0.2">
      <c r="A955" s="497"/>
      <c r="B955" s="499"/>
      <c r="C955" s="501"/>
      <c r="D955" s="501"/>
      <c r="E955" s="503"/>
      <c r="F955" s="17">
        <v>8</v>
      </c>
      <c r="G955" s="18" t="s">
        <v>13079</v>
      </c>
      <c r="H955" s="18" t="s">
        <v>13080</v>
      </c>
      <c r="I955" s="80"/>
      <c r="J955" s="18" t="s">
        <v>32</v>
      </c>
      <c r="K955" s="19">
        <v>2</v>
      </c>
      <c r="L955" s="19"/>
      <c r="M955" s="20" t="s">
        <v>33</v>
      </c>
      <c r="N955" s="20" t="s">
        <v>34</v>
      </c>
      <c r="O955" s="18" t="s">
        <v>45</v>
      </c>
      <c r="P955" s="18"/>
      <c r="Q955" s="18"/>
      <c r="R955" s="18"/>
      <c r="S955" s="18"/>
      <c r="T955" s="18"/>
      <c r="U955" s="18"/>
      <c r="V955" s="18"/>
      <c r="W955" s="34"/>
    </row>
    <row r="956" spans="1:23" x14ac:dyDescent="0.2">
      <c r="A956" s="497"/>
      <c r="B956" s="499"/>
      <c r="C956" s="501"/>
      <c r="D956" s="501"/>
      <c r="E956" s="503"/>
      <c r="F956" s="17">
        <v>9</v>
      </c>
      <c r="G956" s="18" t="s">
        <v>5973</v>
      </c>
      <c r="H956" s="18" t="s">
        <v>13081</v>
      </c>
      <c r="I956" s="80"/>
      <c r="J956" s="18" t="s">
        <v>32</v>
      </c>
      <c r="K956" s="19">
        <v>2</v>
      </c>
      <c r="L956" s="19"/>
      <c r="M956" s="20" t="s">
        <v>33</v>
      </c>
      <c r="N956" s="20" t="s">
        <v>34</v>
      </c>
      <c r="O956" s="18"/>
      <c r="P956" s="18"/>
      <c r="Q956" s="18"/>
      <c r="R956" s="18"/>
      <c r="S956" s="18"/>
      <c r="T956" s="18"/>
      <c r="U956" s="18"/>
      <c r="V956" s="18"/>
      <c r="W956" s="34"/>
    </row>
    <row r="957" spans="1:23" x14ac:dyDescent="0.2">
      <c r="A957" s="497"/>
      <c r="B957" s="499"/>
      <c r="C957" s="501"/>
      <c r="D957" s="501"/>
      <c r="E957" s="503"/>
      <c r="F957" s="17">
        <v>10</v>
      </c>
      <c r="G957" s="18" t="s">
        <v>13082</v>
      </c>
      <c r="H957" s="18" t="s">
        <v>13083</v>
      </c>
      <c r="I957" s="80"/>
      <c r="J957" s="18" t="s">
        <v>32</v>
      </c>
      <c r="K957" s="19">
        <v>2</v>
      </c>
      <c r="L957" s="19"/>
      <c r="M957" s="20" t="s">
        <v>33</v>
      </c>
      <c r="N957" s="20" t="s">
        <v>34</v>
      </c>
      <c r="O957" s="18" t="s">
        <v>45</v>
      </c>
      <c r="P957" s="18"/>
      <c r="Q957" s="18"/>
      <c r="R957" s="18"/>
      <c r="S957" s="18"/>
      <c r="T957" s="18"/>
      <c r="U957" s="18"/>
      <c r="V957" s="18"/>
      <c r="W957" s="34"/>
    </row>
    <row r="958" spans="1:23" x14ac:dyDescent="0.2">
      <c r="A958" s="497"/>
      <c r="B958" s="499"/>
      <c r="C958" s="501"/>
      <c r="D958" s="501"/>
      <c r="E958" s="503"/>
      <c r="F958" s="17">
        <v>11</v>
      </c>
      <c r="G958" s="18" t="s">
        <v>988</v>
      </c>
      <c r="H958" s="18" t="s">
        <v>13084</v>
      </c>
      <c r="I958" s="80"/>
      <c r="J958" s="18" t="s">
        <v>32</v>
      </c>
      <c r="K958" s="19">
        <v>6</v>
      </c>
      <c r="L958" s="19"/>
      <c r="M958" s="20" t="s">
        <v>33</v>
      </c>
      <c r="N958" s="20" t="s">
        <v>34</v>
      </c>
      <c r="O958" s="18" t="s">
        <v>58</v>
      </c>
      <c r="P958" s="18"/>
      <c r="Q958" s="18"/>
      <c r="R958" s="18"/>
      <c r="S958" s="18"/>
      <c r="T958" s="18"/>
      <c r="U958" s="18"/>
      <c r="V958" s="18"/>
      <c r="W958" s="34"/>
    </row>
    <row r="959" spans="1:23" x14ac:dyDescent="0.2">
      <c r="A959" s="497"/>
      <c r="B959" s="499"/>
      <c r="C959" s="501"/>
      <c r="D959" s="501"/>
      <c r="E959" s="503"/>
      <c r="F959" s="17">
        <v>12</v>
      </c>
      <c r="G959" s="18" t="s">
        <v>13085</v>
      </c>
      <c r="H959" s="18" t="s">
        <v>13086</v>
      </c>
      <c r="I959" s="80"/>
      <c r="J959" s="18" t="s">
        <v>32</v>
      </c>
      <c r="K959" s="19">
        <v>6</v>
      </c>
      <c r="L959" s="19"/>
      <c r="M959" s="20" t="s">
        <v>33</v>
      </c>
      <c r="N959" s="20" t="s">
        <v>34</v>
      </c>
      <c r="O959" s="18" t="s">
        <v>58</v>
      </c>
      <c r="P959" s="18"/>
      <c r="Q959" s="18"/>
      <c r="R959" s="18"/>
      <c r="S959" s="18"/>
      <c r="T959" s="18"/>
      <c r="U959" s="18"/>
      <c r="V959" s="18"/>
      <c r="W959" s="34"/>
    </row>
    <row r="960" spans="1:23" x14ac:dyDescent="0.2">
      <c r="A960" s="497"/>
      <c r="B960" s="499"/>
      <c r="C960" s="501"/>
      <c r="D960" s="501"/>
      <c r="E960" s="503"/>
      <c r="F960" s="41">
        <v>13</v>
      </c>
      <c r="G960" s="42" t="s">
        <v>520</v>
      </c>
      <c r="H960" s="42" t="s">
        <v>13087</v>
      </c>
      <c r="I960" s="85"/>
      <c r="J960" s="42" t="s">
        <v>32</v>
      </c>
      <c r="K960" s="43">
        <v>16</v>
      </c>
      <c r="L960" s="43"/>
      <c r="M960" s="44" t="s">
        <v>33</v>
      </c>
      <c r="N960" s="44" t="s">
        <v>34</v>
      </c>
      <c r="O960" s="18" t="s">
        <v>60</v>
      </c>
      <c r="P960" s="18"/>
      <c r="Q960" s="18"/>
      <c r="R960" s="18"/>
      <c r="S960" s="18"/>
      <c r="T960" s="18"/>
      <c r="U960" s="18"/>
      <c r="V960" s="18"/>
      <c r="W960" s="34"/>
    </row>
    <row r="961" spans="1:23" x14ac:dyDescent="0.2">
      <c r="A961" s="497"/>
      <c r="B961" s="499"/>
      <c r="C961" s="501"/>
      <c r="D961" s="501"/>
      <c r="E961" s="503"/>
      <c r="F961" s="17">
        <v>14</v>
      </c>
      <c r="G961" s="18" t="s">
        <v>13088</v>
      </c>
      <c r="H961" s="18" t="s">
        <v>13089</v>
      </c>
      <c r="I961" s="80"/>
      <c r="J961" s="18" t="s">
        <v>123</v>
      </c>
      <c r="K961" s="19"/>
      <c r="L961" s="19"/>
      <c r="M961" s="20" t="s">
        <v>34</v>
      </c>
      <c r="N961" s="20" t="s">
        <v>34</v>
      </c>
      <c r="O961" s="18" t="s">
        <v>124</v>
      </c>
      <c r="P961" s="18"/>
      <c r="Q961" s="18"/>
      <c r="R961" s="18"/>
      <c r="S961" s="18"/>
      <c r="T961" s="18"/>
      <c r="U961" s="18"/>
      <c r="V961" s="18"/>
      <c r="W961" s="34"/>
    </row>
    <row r="962" spans="1:23" x14ac:dyDescent="0.2">
      <c r="A962" s="497"/>
      <c r="B962" s="499"/>
      <c r="C962" s="501"/>
      <c r="D962" s="501"/>
      <c r="E962" s="503"/>
      <c r="F962" s="17">
        <v>15</v>
      </c>
      <c r="G962" s="18" t="s">
        <v>2961</v>
      </c>
      <c r="H962" s="18" t="s">
        <v>13090</v>
      </c>
      <c r="I962" s="80"/>
      <c r="J962" s="18" t="s">
        <v>123</v>
      </c>
      <c r="K962" s="19"/>
      <c r="L962" s="19"/>
      <c r="M962" s="20" t="s">
        <v>34</v>
      </c>
      <c r="N962" s="20" t="s">
        <v>34</v>
      </c>
      <c r="O962" s="18" t="s">
        <v>124</v>
      </c>
      <c r="P962" s="18"/>
      <c r="Q962" s="18"/>
      <c r="R962" s="18"/>
      <c r="S962" s="18"/>
      <c r="T962" s="18"/>
      <c r="U962" s="18"/>
      <c r="V962" s="18"/>
      <c r="W962" s="34"/>
    </row>
    <row r="963" spans="1:23" x14ac:dyDescent="0.2">
      <c r="A963" s="497"/>
      <c r="B963" s="499"/>
      <c r="C963" s="501"/>
      <c r="D963" s="501"/>
      <c r="E963" s="503"/>
      <c r="F963" s="17">
        <v>16</v>
      </c>
      <c r="G963" s="18" t="s">
        <v>2609</v>
      </c>
      <c r="H963" s="18" t="s">
        <v>13091</v>
      </c>
      <c r="I963" s="80"/>
      <c r="J963" s="18" t="s">
        <v>123</v>
      </c>
      <c r="K963" s="19"/>
      <c r="L963" s="19"/>
      <c r="M963" s="20" t="s">
        <v>34</v>
      </c>
      <c r="N963" s="20" t="s">
        <v>34</v>
      </c>
      <c r="O963" s="18" t="s">
        <v>124</v>
      </c>
      <c r="P963" s="18"/>
      <c r="Q963" s="18"/>
      <c r="R963" s="18"/>
      <c r="S963" s="18"/>
      <c r="T963" s="18"/>
      <c r="U963" s="18"/>
      <c r="V963" s="18"/>
      <c r="W963" s="34"/>
    </row>
    <row r="964" spans="1:23" x14ac:dyDescent="0.2">
      <c r="A964" s="497"/>
      <c r="B964" s="499"/>
      <c r="C964" s="501"/>
      <c r="D964" s="501"/>
      <c r="E964" s="503"/>
      <c r="F964" s="17">
        <v>17</v>
      </c>
      <c r="G964" s="18" t="s">
        <v>13092</v>
      </c>
      <c r="H964" s="18" t="s">
        <v>13093</v>
      </c>
      <c r="I964" s="80"/>
      <c r="J964" s="18" t="s">
        <v>32</v>
      </c>
      <c r="K964" s="19">
        <v>1</v>
      </c>
      <c r="L964" s="19"/>
      <c r="M964" s="20" t="s">
        <v>33</v>
      </c>
      <c r="N964" s="20" t="s">
        <v>34</v>
      </c>
      <c r="O964" s="18" t="s">
        <v>37</v>
      </c>
      <c r="P964" s="18"/>
      <c r="Q964" s="18"/>
      <c r="R964" s="18"/>
      <c r="S964" s="18"/>
      <c r="T964" s="18"/>
      <c r="U964" s="18"/>
      <c r="V964" s="18"/>
      <c r="W964" s="34"/>
    </row>
    <row r="965" spans="1:23" x14ac:dyDescent="0.2">
      <c r="A965" s="497"/>
      <c r="B965" s="499"/>
      <c r="C965" s="501"/>
      <c r="D965" s="501"/>
      <c r="E965" s="503"/>
      <c r="F965" s="17">
        <v>18</v>
      </c>
      <c r="G965" s="18" t="s">
        <v>13094</v>
      </c>
      <c r="H965" s="18" t="s">
        <v>13095</v>
      </c>
      <c r="I965" s="80"/>
      <c r="J965" s="18" t="s">
        <v>32</v>
      </c>
      <c r="K965" s="19">
        <v>1</v>
      </c>
      <c r="L965" s="19"/>
      <c r="M965" s="20" t="s">
        <v>33</v>
      </c>
      <c r="N965" s="20" t="s">
        <v>34</v>
      </c>
      <c r="O965" s="18" t="s">
        <v>37</v>
      </c>
      <c r="P965" s="18"/>
      <c r="Q965" s="18"/>
      <c r="R965" s="18"/>
      <c r="S965" s="18"/>
      <c r="T965" s="18"/>
      <c r="U965" s="18"/>
      <c r="V965" s="18"/>
      <c r="W965" s="34"/>
    </row>
    <row r="966" spans="1:23" x14ac:dyDescent="0.2">
      <c r="A966" s="497"/>
      <c r="B966" s="499"/>
      <c r="C966" s="501"/>
      <c r="D966" s="501"/>
      <c r="E966" s="503"/>
      <c r="F966" s="17">
        <v>19</v>
      </c>
      <c r="G966" s="18" t="s">
        <v>6842</v>
      </c>
      <c r="H966" s="18" t="s">
        <v>13096</v>
      </c>
      <c r="I966" s="80"/>
      <c r="J966" s="18" t="s">
        <v>134</v>
      </c>
      <c r="K966" s="19">
        <v>4</v>
      </c>
      <c r="L966" s="19">
        <v>0</v>
      </c>
      <c r="M966" s="20" t="s">
        <v>33</v>
      </c>
      <c r="N966" s="20" t="s">
        <v>34</v>
      </c>
      <c r="O966" s="18" t="s">
        <v>6340</v>
      </c>
      <c r="P966" s="18"/>
      <c r="Q966" s="18"/>
      <c r="R966" s="18"/>
      <c r="S966" s="18"/>
      <c r="T966" s="18"/>
      <c r="U966" s="18"/>
      <c r="V966" s="18"/>
      <c r="W966" s="34"/>
    </row>
    <row r="967" spans="1:23" x14ac:dyDescent="0.2">
      <c r="A967" s="497"/>
      <c r="B967" s="499"/>
      <c r="C967" s="501"/>
      <c r="D967" s="501"/>
      <c r="E967" s="503"/>
      <c r="F967" s="17">
        <v>20</v>
      </c>
      <c r="G967" s="18" t="s">
        <v>1430</v>
      </c>
      <c r="H967" s="18" t="s">
        <v>13097</v>
      </c>
      <c r="I967" s="80"/>
      <c r="J967" s="18" t="s">
        <v>123</v>
      </c>
      <c r="K967" s="19"/>
      <c r="L967" s="19"/>
      <c r="M967" s="20" t="s">
        <v>34</v>
      </c>
      <c r="N967" s="20" t="s">
        <v>34</v>
      </c>
      <c r="O967" s="18" t="s">
        <v>124</v>
      </c>
      <c r="P967" s="18"/>
      <c r="Q967" s="18"/>
      <c r="R967" s="18"/>
      <c r="S967" s="18"/>
      <c r="T967" s="18"/>
      <c r="U967" s="18"/>
      <c r="V967" s="18"/>
      <c r="W967" s="34"/>
    </row>
    <row r="968" spans="1:23" x14ac:dyDescent="0.2">
      <c r="A968" s="497"/>
      <c r="B968" s="499"/>
      <c r="C968" s="501"/>
      <c r="D968" s="501"/>
      <c r="E968" s="503"/>
      <c r="F968" s="17">
        <v>21</v>
      </c>
      <c r="G968" s="18" t="s">
        <v>13098</v>
      </c>
      <c r="H968" s="18" t="s">
        <v>13099</v>
      </c>
      <c r="I968" s="80"/>
      <c r="J968" s="18" t="s">
        <v>32</v>
      </c>
      <c r="K968" s="19">
        <v>2</v>
      </c>
      <c r="L968" s="19"/>
      <c r="M968" s="20" t="s">
        <v>33</v>
      </c>
      <c r="N968" s="20" t="s">
        <v>34</v>
      </c>
      <c r="O968" s="18" t="s">
        <v>45</v>
      </c>
      <c r="P968" s="18"/>
      <c r="Q968" s="18"/>
      <c r="R968" s="18"/>
      <c r="S968" s="18"/>
      <c r="T968" s="18"/>
      <c r="U968" s="18"/>
      <c r="V968" s="18"/>
      <c r="W968" s="34"/>
    </row>
    <row r="969" spans="1:23" x14ac:dyDescent="0.2">
      <c r="A969" s="497"/>
      <c r="B969" s="499"/>
      <c r="C969" s="501"/>
      <c r="D969" s="501"/>
      <c r="E969" s="503"/>
      <c r="F969" s="17">
        <v>22</v>
      </c>
      <c r="G969" s="18" t="s">
        <v>13100</v>
      </c>
      <c r="H969" s="18" t="s">
        <v>13101</v>
      </c>
      <c r="I969" s="80"/>
      <c r="J969" s="18" t="s">
        <v>32</v>
      </c>
      <c r="K969" s="19">
        <v>1</v>
      </c>
      <c r="L969" s="19"/>
      <c r="M969" s="20" t="s">
        <v>33</v>
      </c>
      <c r="N969" s="20" t="s">
        <v>34</v>
      </c>
      <c r="O969" s="18" t="s">
        <v>37</v>
      </c>
      <c r="P969" s="18"/>
      <c r="Q969" s="18"/>
      <c r="R969" s="18"/>
      <c r="S969" s="18"/>
      <c r="T969" s="18"/>
      <c r="U969" s="18"/>
      <c r="V969" s="18"/>
      <c r="W969" s="34"/>
    </row>
    <row r="970" spans="1:23" x14ac:dyDescent="0.2">
      <c r="A970" s="497"/>
      <c r="B970" s="499"/>
      <c r="C970" s="501"/>
      <c r="D970" s="501"/>
      <c r="E970" s="503"/>
      <c r="F970" s="17">
        <v>23</v>
      </c>
      <c r="G970" s="18" t="s">
        <v>13102</v>
      </c>
      <c r="H970" s="18" t="s">
        <v>13103</v>
      </c>
      <c r="I970" s="80"/>
      <c r="J970" s="18" t="s">
        <v>32</v>
      </c>
      <c r="K970" s="19">
        <v>1</v>
      </c>
      <c r="L970" s="19"/>
      <c r="M970" s="20" t="s">
        <v>33</v>
      </c>
      <c r="N970" s="20" t="s">
        <v>34</v>
      </c>
      <c r="O970" s="18" t="s">
        <v>37</v>
      </c>
      <c r="P970" s="18"/>
      <c r="Q970" s="18"/>
      <c r="R970" s="18"/>
      <c r="S970" s="18"/>
      <c r="T970" s="18"/>
      <c r="U970" s="18"/>
      <c r="V970" s="18"/>
      <c r="W970" s="34"/>
    </row>
    <row r="971" spans="1:23" x14ac:dyDescent="0.2">
      <c r="A971" s="497"/>
      <c r="B971" s="499"/>
      <c r="C971" s="501"/>
      <c r="D971" s="501"/>
      <c r="E971" s="503"/>
      <c r="F971" s="17">
        <v>24</v>
      </c>
      <c r="G971" s="18" t="s">
        <v>6957</v>
      </c>
      <c r="H971" s="18" t="s">
        <v>13104</v>
      </c>
      <c r="I971" s="80"/>
      <c r="J971" s="18" t="s">
        <v>32</v>
      </c>
      <c r="K971" s="19">
        <v>4</v>
      </c>
      <c r="L971" s="19"/>
      <c r="M971" s="20" t="s">
        <v>33</v>
      </c>
      <c r="N971" s="20" t="s">
        <v>34</v>
      </c>
      <c r="O971" s="18" t="s">
        <v>40</v>
      </c>
      <c r="P971" s="18"/>
      <c r="Q971" s="18"/>
      <c r="R971" s="18"/>
      <c r="S971" s="18"/>
      <c r="T971" s="18"/>
      <c r="U971" s="18"/>
      <c r="V971" s="18"/>
      <c r="W971" s="34"/>
    </row>
    <row r="972" spans="1:23" x14ac:dyDescent="0.2">
      <c r="A972" s="497"/>
      <c r="B972" s="499"/>
      <c r="C972" s="501"/>
      <c r="D972" s="501"/>
      <c r="E972" s="503"/>
      <c r="F972" s="17">
        <v>25</v>
      </c>
      <c r="G972" s="18" t="s">
        <v>6959</v>
      </c>
      <c r="H972" s="18" t="s">
        <v>13105</v>
      </c>
      <c r="I972" s="80"/>
      <c r="J972" s="18" t="s">
        <v>134</v>
      </c>
      <c r="K972" s="19">
        <v>4</v>
      </c>
      <c r="L972" s="19">
        <v>0</v>
      </c>
      <c r="M972" s="20" t="s">
        <v>33</v>
      </c>
      <c r="N972" s="20" t="s">
        <v>34</v>
      </c>
      <c r="O972" s="18" t="s">
        <v>6340</v>
      </c>
      <c r="P972" s="18"/>
      <c r="Q972" s="18"/>
      <c r="R972" s="18"/>
      <c r="S972" s="18"/>
      <c r="T972" s="18"/>
      <c r="U972" s="18"/>
      <c r="V972" s="18"/>
      <c r="W972" s="34"/>
    </row>
    <row r="973" spans="1:23" x14ac:dyDescent="0.2">
      <c r="A973" s="497"/>
      <c r="B973" s="499"/>
      <c r="C973" s="501"/>
      <c r="D973" s="501"/>
      <c r="E973" s="503"/>
      <c r="F973" s="17">
        <v>26</v>
      </c>
      <c r="G973" s="18" t="s">
        <v>6961</v>
      </c>
      <c r="H973" s="18" t="s">
        <v>13106</v>
      </c>
      <c r="I973" s="80"/>
      <c r="J973" s="18" t="s">
        <v>134</v>
      </c>
      <c r="K973" s="19">
        <v>4</v>
      </c>
      <c r="L973" s="19">
        <v>0</v>
      </c>
      <c r="M973" s="20" t="s">
        <v>33</v>
      </c>
      <c r="N973" s="20" t="s">
        <v>34</v>
      </c>
      <c r="O973" s="18" t="s">
        <v>6340</v>
      </c>
      <c r="P973" s="18"/>
      <c r="Q973" s="18"/>
      <c r="R973" s="18"/>
      <c r="S973" s="18"/>
      <c r="T973" s="18"/>
      <c r="U973" s="18"/>
      <c r="V973" s="18"/>
      <c r="W973" s="34"/>
    </row>
    <row r="974" spans="1:23" x14ac:dyDescent="0.2">
      <c r="A974" s="497"/>
      <c r="B974" s="499"/>
      <c r="C974" s="501"/>
      <c r="D974" s="501"/>
      <c r="E974" s="503"/>
      <c r="F974" s="17">
        <v>27</v>
      </c>
      <c r="G974" s="18" t="s">
        <v>13107</v>
      </c>
      <c r="H974" s="18" t="s">
        <v>13108</v>
      </c>
      <c r="I974" s="80"/>
      <c r="J974" s="18" t="s">
        <v>134</v>
      </c>
      <c r="K974" s="19">
        <v>3</v>
      </c>
      <c r="L974" s="19">
        <v>0</v>
      </c>
      <c r="M974" s="20" t="s">
        <v>33</v>
      </c>
      <c r="N974" s="20" t="s">
        <v>34</v>
      </c>
      <c r="O974" s="18" t="s">
        <v>1920</v>
      </c>
      <c r="P974" s="18"/>
      <c r="Q974" s="18"/>
      <c r="R974" s="18"/>
      <c r="S974" s="18"/>
      <c r="T974" s="18"/>
      <c r="U974" s="18"/>
      <c r="V974" s="18"/>
      <c r="W974" s="34"/>
    </row>
    <row r="975" spans="1:23" x14ac:dyDescent="0.2">
      <c r="A975" s="497"/>
      <c r="B975" s="499"/>
      <c r="C975" s="501"/>
      <c r="D975" s="501"/>
      <c r="E975" s="503"/>
      <c r="F975" s="17">
        <v>28</v>
      </c>
      <c r="G975" s="18" t="s">
        <v>13109</v>
      </c>
      <c r="H975" s="18" t="s">
        <v>13110</v>
      </c>
      <c r="I975" s="80"/>
      <c r="J975" s="18" t="s">
        <v>32</v>
      </c>
      <c r="K975" s="19">
        <v>11</v>
      </c>
      <c r="L975" s="19"/>
      <c r="M975" s="20" t="s">
        <v>33</v>
      </c>
      <c r="N975" s="20" t="s">
        <v>34</v>
      </c>
      <c r="O975" s="18" t="s">
        <v>1055</v>
      </c>
      <c r="P975" s="18"/>
      <c r="Q975" s="18"/>
      <c r="R975" s="18"/>
      <c r="S975" s="18"/>
      <c r="T975" s="18"/>
      <c r="U975" s="18"/>
      <c r="V975" s="18"/>
      <c r="W975" s="34"/>
    </row>
    <row r="976" spans="1:23" x14ac:dyDescent="0.2">
      <c r="A976" s="497"/>
      <c r="B976" s="499"/>
      <c r="C976" s="501"/>
      <c r="D976" s="501"/>
      <c r="E976" s="503"/>
      <c r="F976" s="17">
        <v>29</v>
      </c>
      <c r="G976" s="18" t="s">
        <v>13111</v>
      </c>
      <c r="H976" s="18" t="s">
        <v>13112</v>
      </c>
      <c r="I976" s="80"/>
      <c r="J976" s="18" t="s">
        <v>32</v>
      </c>
      <c r="K976" s="19">
        <v>1</v>
      </c>
      <c r="L976" s="19"/>
      <c r="M976" s="20" t="s">
        <v>33</v>
      </c>
      <c r="N976" s="20" t="s">
        <v>34</v>
      </c>
      <c r="O976" s="18" t="s">
        <v>37</v>
      </c>
      <c r="P976" s="18"/>
      <c r="Q976" s="18"/>
      <c r="R976" s="18"/>
      <c r="S976" s="18"/>
      <c r="T976" s="18"/>
      <c r="U976" s="18"/>
      <c r="V976" s="18"/>
      <c r="W976" s="34"/>
    </row>
    <row r="977" spans="1:23" x14ac:dyDescent="0.2">
      <c r="A977" s="497"/>
      <c r="B977" s="499"/>
      <c r="C977" s="501"/>
      <c r="D977" s="501"/>
      <c r="E977" s="503"/>
      <c r="F977" s="17">
        <v>30</v>
      </c>
      <c r="G977" s="18" t="s">
        <v>3313</v>
      </c>
      <c r="H977" s="18" t="s">
        <v>13113</v>
      </c>
      <c r="I977" s="80"/>
      <c r="J977" s="18" t="s">
        <v>134</v>
      </c>
      <c r="K977" s="19">
        <v>11</v>
      </c>
      <c r="L977" s="19">
        <v>0</v>
      </c>
      <c r="M977" s="20" t="s">
        <v>33</v>
      </c>
      <c r="N977" s="20" t="s">
        <v>34</v>
      </c>
      <c r="O977" s="18" t="s">
        <v>137</v>
      </c>
      <c r="P977" s="18"/>
      <c r="Q977" s="18"/>
      <c r="R977" s="18"/>
      <c r="S977" s="18"/>
      <c r="T977" s="18"/>
      <c r="U977" s="18"/>
      <c r="V977" s="18"/>
      <c r="W977" s="34"/>
    </row>
    <row r="978" spans="1:23" x14ac:dyDescent="0.2">
      <c r="A978" s="497"/>
      <c r="B978" s="499"/>
      <c r="C978" s="501"/>
      <c r="D978" s="501"/>
      <c r="E978" s="503"/>
      <c r="F978" s="17">
        <v>31</v>
      </c>
      <c r="G978" s="18" t="s">
        <v>13114</v>
      </c>
      <c r="H978" s="18" t="s">
        <v>13115</v>
      </c>
      <c r="I978" s="80"/>
      <c r="J978" s="18" t="s">
        <v>32</v>
      </c>
      <c r="K978" s="19">
        <v>3</v>
      </c>
      <c r="L978" s="19"/>
      <c r="M978" s="20" t="s">
        <v>33</v>
      </c>
      <c r="N978" s="20" t="s">
        <v>34</v>
      </c>
      <c r="O978" s="18" t="s">
        <v>177</v>
      </c>
      <c r="P978" s="18"/>
      <c r="Q978" s="18"/>
      <c r="R978" s="18"/>
      <c r="S978" s="18"/>
      <c r="T978" s="18"/>
      <c r="U978" s="18"/>
      <c r="V978" s="18"/>
      <c r="W978" s="34"/>
    </row>
    <row r="979" spans="1:23" x14ac:dyDescent="0.2">
      <c r="A979" s="497"/>
      <c r="B979" s="499"/>
      <c r="C979" s="501"/>
      <c r="D979" s="501"/>
      <c r="E979" s="503"/>
      <c r="F979" s="17">
        <v>32</v>
      </c>
      <c r="G979" s="18" t="s">
        <v>13116</v>
      </c>
      <c r="H979" s="18" t="s">
        <v>13117</v>
      </c>
      <c r="I979" s="80"/>
      <c r="J979" s="18" t="s">
        <v>32</v>
      </c>
      <c r="K979" s="19">
        <v>2</v>
      </c>
      <c r="L979" s="19"/>
      <c r="M979" s="20" t="s">
        <v>33</v>
      </c>
      <c r="N979" s="20" t="s">
        <v>34</v>
      </c>
      <c r="O979" s="18" t="s">
        <v>45</v>
      </c>
      <c r="P979" s="18"/>
      <c r="Q979" s="18"/>
      <c r="R979" s="18"/>
      <c r="S979" s="18"/>
      <c r="T979" s="18"/>
      <c r="U979" s="18"/>
      <c r="V979" s="18"/>
      <c r="W979" s="34"/>
    </row>
    <row r="980" spans="1:23" x14ac:dyDescent="0.2">
      <c r="A980" s="497"/>
      <c r="B980" s="499"/>
      <c r="C980" s="501"/>
      <c r="D980" s="501"/>
      <c r="E980" s="503"/>
      <c r="F980" s="17">
        <v>33</v>
      </c>
      <c r="G980" s="18" t="s">
        <v>13118</v>
      </c>
      <c r="H980" s="18" t="s">
        <v>13119</v>
      </c>
      <c r="I980" s="80"/>
      <c r="J980" s="18" t="s">
        <v>32</v>
      </c>
      <c r="K980" s="19">
        <v>2</v>
      </c>
      <c r="L980" s="19"/>
      <c r="M980" s="20" t="s">
        <v>33</v>
      </c>
      <c r="N980" s="20" t="s">
        <v>34</v>
      </c>
      <c r="O980" s="18" t="s">
        <v>45</v>
      </c>
      <c r="P980" s="18"/>
      <c r="Q980" s="18"/>
      <c r="R980" s="18"/>
      <c r="S980" s="18"/>
      <c r="T980" s="18"/>
      <c r="U980" s="18"/>
      <c r="V980" s="18"/>
      <c r="W980" s="34"/>
    </row>
    <row r="981" spans="1:23" x14ac:dyDescent="0.2">
      <c r="A981" s="497"/>
      <c r="B981" s="499"/>
      <c r="C981" s="501"/>
      <c r="D981" s="501"/>
      <c r="E981" s="503"/>
      <c r="F981" s="17">
        <v>34</v>
      </c>
      <c r="G981" s="18" t="s">
        <v>13120</v>
      </c>
      <c r="H981" s="18" t="s">
        <v>13121</v>
      </c>
      <c r="I981" s="80"/>
      <c r="J981" s="18" t="s">
        <v>32</v>
      </c>
      <c r="K981" s="19">
        <v>2</v>
      </c>
      <c r="L981" s="19"/>
      <c r="M981" s="20" t="s">
        <v>33</v>
      </c>
      <c r="N981" s="20" t="s">
        <v>34</v>
      </c>
      <c r="O981" s="18" t="s">
        <v>45</v>
      </c>
      <c r="P981" s="18"/>
      <c r="Q981" s="18"/>
      <c r="R981" s="18"/>
      <c r="S981" s="18"/>
      <c r="T981" s="18"/>
      <c r="U981" s="18"/>
      <c r="V981" s="18"/>
      <c r="W981" s="34"/>
    </row>
    <row r="982" spans="1:23" x14ac:dyDescent="0.2">
      <c r="A982" s="497"/>
      <c r="B982" s="499"/>
      <c r="C982" s="501"/>
      <c r="D982" s="501"/>
      <c r="E982" s="503"/>
      <c r="F982" s="17">
        <v>35</v>
      </c>
      <c r="G982" s="18" t="s">
        <v>13122</v>
      </c>
      <c r="H982" s="18" t="s">
        <v>13123</v>
      </c>
      <c r="I982" s="80"/>
      <c r="J982" s="18" t="s">
        <v>32</v>
      </c>
      <c r="K982" s="19">
        <v>6</v>
      </c>
      <c r="L982" s="19"/>
      <c r="M982" s="20" t="s">
        <v>33</v>
      </c>
      <c r="N982" s="20" t="s">
        <v>34</v>
      </c>
      <c r="O982" s="18" t="s">
        <v>58</v>
      </c>
      <c r="P982" s="18"/>
      <c r="Q982" s="18"/>
      <c r="R982" s="18"/>
      <c r="S982" s="18"/>
      <c r="T982" s="18"/>
      <c r="U982" s="18"/>
      <c r="V982" s="18"/>
      <c r="W982" s="34"/>
    </row>
    <row r="983" spans="1:23" x14ac:dyDescent="0.2">
      <c r="A983" s="497"/>
      <c r="B983" s="499"/>
      <c r="C983" s="501"/>
      <c r="D983" s="501"/>
      <c r="E983" s="503"/>
      <c r="F983" s="41">
        <v>36</v>
      </c>
      <c r="G983" s="42" t="s">
        <v>13124</v>
      </c>
      <c r="H983" s="42" t="s">
        <v>13125</v>
      </c>
      <c r="I983" s="85"/>
      <c r="J983" s="42" t="s">
        <v>32</v>
      </c>
      <c r="K983" s="43">
        <v>16</v>
      </c>
      <c r="L983" s="43"/>
      <c r="M983" s="44" t="s">
        <v>33</v>
      </c>
      <c r="N983" s="44" t="s">
        <v>34</v>
      </c>
      <c r="O983" s="18" t="s">
        <v>60</v>
      </c>
      <c r="P983" s="18"/>
      <c r="Q983" s="18"/>
      <c r="R983" s="18"/>
      <c r="S983" s="18"/>
      <c r="T983" s="18"/>
      <c r="U983" s="18"/>
      <c r="V983" s="18"/>
      <c r="W983" s="34"/>
    </row>
    <row r="984" spans="1:23" x14ac:dyDescent="0.2">
      <c r="A984" s="497"/>
      <c r="B984" s="499"/>
      <c r="C984" s="501"/>
      <c r="D984" s="501"/>
      <c r="E984" s="503"/>
      <c r="F984" s="17">
        <v>37</v>
      </c>
      <c r="G984" s="18" t="s">
        <v>13126</v>
      </c>
      <c r="H984" s="18" t="s">
        <v>13127</v>
      </c>
      <c r="I984" s="80"/>
      <c r="J984" s="18" t="s">
        <v>44</v>
      </c>
      <c r="K984" s="19">
        <v>20</v>
      </c>
      <c r="L984" s="19"/>
      <c r="M984" s="20" t="s">
        <v>34</v>
      </c>
      <c r="N984" s="20" t="s">
        <v>34</v>
      </c>
      <c r="O984" s="18" t="s">
        <v>1007</v>
      </c>
      <c r="P984" s="18"/>
      <c r="Q984" s="18"/>
      <c r="R984" s="18"/>
      <c r="S984" s="18"/>
      <c r="T984" s="18"/>
      <c r="U984" s="18"/>
      <c r="V984" s="18"/>
      <c r="W984" s="34"/>
    </row>
    <row r="985" spans="1:23" x14ac:dyDescent="0.2">
      <c r="A985" s="497"/>
      <c r="B985" s="499"/>
      <c r="C985" s="501"/>
      <c r="D985" s="501"/>
      <c r="E985" s="503"/>
      <c r="F985" s="17">
        <v>38</v>
      </c>
      <c r="G985" s="18" t="s">
        <v>13128</v>
      </c>
      <c r="H985" s="18" t="s">
        <v>13129</v>
      </c>
      <c r="I985" s="80"/>
      <c r="J985" s="18" t="s">
        <v>32</v>
      </c>
      <c r="K985" s="19">
        <v>16</v>
      </c>
      <c r="L985" s="19"/>
      <c r="M985" s="20" t="s">
        <v>33</v>
      </c>
      <c r="N985" s="20" t="s">
        <v>34</v>
      </c>
      <c r="O985" s="18" t="s">
        <v>60</v>
      </c>
      <c r="P985" s="18"/>
      <c r="Q985" s="18"/>
      <c r="R985" s="18"/>
      <c r="S985" s="18"/>
      <c r="T985" s="18"/>
      <c r="U985" s="18"/>
      <c r="V985" s="18"/>
      <c r="W985" s="34"/>
    </row>
    <row r="986" spans="1:23" x14ac:dyDescent="0.2">
      <c r="A986" s="497"/>
      <c r="B986" s="499"/>
      <c r="C986" s="501"/>
      <c r="D986" s="501"/>
      <c r="E986" s="503"/>
      <c r="F986" s="17">
        <v>39</v>
      </c>
      <c r="G986" s="18" t="s">
        <v>13130</v>
      </c>
      <c r="H986" s="18" t="s">
        <v>13131</v>
      </c>
      <c r="I986" s="80"/>
      <c r="J986" s="18" t="s">
        <v>32</v>
      </c>
      <c r="K986" s="19">
        <v>2</v>
      </c>
      <c r="L986" s="19"/>
      <c r="M986" s="20" t="s">
        <v>33</v>
      </c>
      <c r="N986" s="20" t="s">
        <v>34</v>
      </c>
      <c r="O986" s="18" t="s">
        <v>45</v>
      </c>
      <c r="P986" s="18"/>
      <c r="Q986" s="18"/>
      <c r="R986" s="18"/>
      <c r="S986" s="18"/>
      <c r="T986" s="18"/>
      <c r="U986" s="18"/>
      <c r="V986" s="18"/>
      <c r="W986" s="34"/>
    </row>
    <row r="987" spans="1:23" x14ac:dyDescent="0.2">
      <c r="A987" s="497"/>
      <c r="B987" s="499"/>
      <c r="C987" s="501"/>
      <c r="D987" s="501"/>
      <c r="E987" s="503"/>
      <c r="F987" s="17">
        <v>40</v>
      </c>
      <c r="G987" s="18" t="s">
        <v>13132</v>
      </c>
      <c r="H987" s="18" t="s">
        <v>13133</v>
      </c>
      <c r="I987" s="80"/>
      <c r="J987" s="18" t="s">
        <v>44</v>
      </c>
      <c r="K987" s="19">
        <v>10</v>
      </c>
      <c r="L987" s="19"/>
      <c r="M987" s="20" t="s">
        <v>34</v>
      </c>
      <c r="N987" s="20" t="s">
        <v>34</v>
      </c>
      <c r="O987" s="18" t="s">
        <v>1109</v>
      </c>
      <c r="P987" s="18"/>
      <c r="Q987" s="18"/>
      <c r="R987" s="18"/>
      <c r="S987" s="18"/>
      <c r="T987" s="18"/>
      <c r="U987" s="18"/>
      <c r="V987" s="18"/>
      <c r="W987" s="34"/>
    </row>
    <row r="988" spans="1:23" x14ac:dyDescent="0.2">
      <c r="A988" s="497"/>
      <c r="B988" s="499"/>
      <c r="C988" s="501"/>
      <c r="D988" s="501"/>
      <c r="E988" s="503"/>
      <c r="F988" s="17">
        <v>41</v>
      </c>
      <c r="G988" s="18" t="s">
        <v>7078</v>
      </c>
      <c r="H988" s="18" t="s">
        <v>13134</v>
      </c>
      <c r="I988" s="80"/>
      <c r="J988" s="18" t="s">
        <v>32</v>
      </c>
      <c r="K988" s="19">
        <v>8</v>
      </c>
      <c r="L988" s="19"/>
      <c r="M988" s="20" t="s">
        <v>33</v>
      </c>
      <c r="N988" s="20" t="s">
        <v>34</v>
      </c>
      <c r="O988" s="18"/>
      <c r="P988" s="18"/>
      <c r="Q988" s="18"/>
      <c r="R988" s="18"/>
      <c r="S988" s="18"/>
      <c r="T988" s="18"/>
      <c r="U988" s="18"/>
      <c r="V988" s="18"/>
      <c r="W988" s="34"/>
    </row>
    <row r="989" spans="1:23" x14ac:dyDescent="0.2">
      <c r="A989" s="497"/>
      <c r="B989" s="499"/>
      <c r="C989" s="501"/>
      <c r="D989" s="501"/>
      <c r="E989" s="503"/>
      <c r="F989" s="17">
        <v>42</v>
      </c>
      <c r="G989" s="18" t="s">
        <v>7080</v>
      </c>
      <c r="H989" s="18" t="s">
        <v>13135</v>
      </c>
      <c r="I989" s="80"/>
      <c r="J989" s="18" t="s">
        <v>32</v>
      </c>
      <c r="K989" s="19">
        <v>6</v>
      </c>
      <c r="L989" s="19"/>
      <c r="M989" s="20" t="s">
        <v>33</v>
      </c>
      <c r="N989" s="20" t="s">
        <v>34</v>
      </c>
      <c r="O989" s="18"/>
      <c r="P989" s="18"/>
      <c r="Q989" s="18"/>
      <c r="R989" s="18"/>
      <c r="S989" s="18"/>
      <c r="T989" s="18"/>
      <c r="U989" s="18"/>
      <c r="V989" s="18"/>
      <c r="W989" s="34"/>
    </row>
    <row r="990" spans="1:23" x14ac:dyDescent="0.2">
      <c r="A990" s="497"/>
      <c r="B990" s="499"/>
      <c r="C990" s="501"/>
      <c r="D990" s="501"/>
      <c r="E990" s="503"/>
      <c r="F990" s="17">
        <v>43</v>
      </c>
      <c r="G990" s="18" t="s">
        <v>1078</v>
      </c>
      <c r="H990" s="18" t="s">
        <v>13136</v>
      </c>
      <c r="I990" s="80"/>
      <c r="J990" s="18" t="s">
        <v>123</v>
      </c>
      <c r="K990" s="19"/>
      <c r="L990" s="19"/>
      <c r="M990" s="20" t="s">
        <v>34</v>
      </c>
      <c r="N990" s="20" t="s">
        <v>34</v>
      </c>
      <c r="O990" s="18" t="s">
        <v>124</v>
      </c>
      <c r="P990" s="18"/>
      <c r="Q990" s="18"/>
      <c r="R990" s="18"/>
      <c r="S990" s="18"/>
      <c r="T990" s="18"/>
      <c r="U990" s="18"/>
      <c r="V990" s="18"/>
      <c r="W990" s="34"/>
    </row>
    <row r="991" spans="1:23" x14ac:dyDescent="0.2">
      <c r="A991" s="496" t="s">
        <v>11344</v>
      </c>
      <c r="B991" s="498" t="s">
        <v>11345</v>
      </c>
      <c r="C991" s="500"/>
      <c r="D991" s="500" t="s">
        <v>11708</v>
      </c>
      <c r="E991" s="502">
        <v>12639424</v>
      </c>
      <c r="F991" s="27">
        <v>1</v>
      </c>
      <c r="G991" s="28" t="s">
        <v>7399</v>
      </c>
      <c r="H991" s="28" t="s">
        <v>13137</v>
      </c>
      <c r="I991" s="79"/>
      <c r="J991" s="28" t="s">
        <v>32</v>
      </c>
      <c r="K991" s="29">
        <v>4</v>
      </c>
      <c r="L991" s="29"/>
      <c r="M991" s="30" t="s">
        <v>33</v>
      </c>
      <c r="N991" s="30" t="s">
        <v>33</v>
      </c>
      <c r="O991" s="28" t="s">
        <v>40</v>
      </c>
      <c r="P991" s="28"/>
      <c r="Q991" s="28"/>
      <c r="R991" s="28"/>
      <c r="S991" s="28"/>
      <c r="T991" s="28"/>
      <c r="U991" s="28"/>
      <c r="V991" s="28"/>
      <c r="W991" s="33"/>
    </row>
    <row r="992" spans="1:23" x14ac:dyDescent="0.2">
      <c r="A992" s="497"/>
      <c r="B992" s="499"/>
      <c r="C992" s="501"/>
      <c r="D992" s="501"/>
      <c r="E992" s="503"/>
      <c r="F992" s="17">
        <v>2</v>
      </c>
      <c r="G992" s="18" t="s">
        <v>13138</v>
      </c>
      <c r="H992" s="18" t="s">
        <v>13139</v>
      </c>
      <c r="I992" s="80"/>
      <c r="J992" s="18" t="s">
        <v>32</v>
      </c>
      <c r="K992" s="19">
        <v>4</v>
      </c>
      <c r="L992" s="19"/>
      <c r="M992" s="20" t="s">
        <v>33</v>
      </c>
      <c r="N992" s="20" t="s">
        <v>33</v>
      </c>
      <c r="O992" s="18" t="s">
        <v>40</v>
      </c>
      <c r="P992" s="18"/>
      <c r="Q992" s="18"/>
      <c r="R992" s="18"/>
      <c r="S992" s="18"/>
      <c r="T992" s="18"/>
      <c r="U992" s="18"/>
      <c r="V992" s="18"/>
      <c r="W992" s="34"/>
    </row>
    <row r="993" spans="1:23" x14ac:dyDescent="0.2">
      <c r="A993" s="497"/>
      <c r="B993" s="499"/>
      <c r="C993" s="501"/>
      <c r="D993" s="501"/>
      <c r="E993" s="503"/>
      <c r="F993" s="17">
        <v>3</v>
      </c>
      <c r="G993" s="18" t="s">
        <v>347</v>
      </c>
      <c r="H993" s="18" t="s">
        <v>13140</v>
      </c>
      <c r="I993" s="80"/>
      <c r="J993" s="18" t="s">
        <v>32</v>
      </c>
      <c r="K993" s="19">
        <v>8</v>
      </c>
      <c r="L993" s="19"/>
      <c r="M993" s="20" t="s">
        <v>33</v>
      </c>
      <c r="N993" s="20" t="s">
        <v>33</v>
      </c>
      <c r="O993" s="18" t="s">
        <v>42</v>
      </c>
      <c r="P993" s="18"/>
      <c r="Q993" s="18"/>
      <c r="R993" s="18"/>
      <c r="S993" s="18"/>
      <c r="T993" s="18"/>
      <c r="U993" s="18"/>
      <c r="V993" s="18"/>
      <c r="W993" s="34"/>
    </row>
    <row r="994" spans="1:23" x14ac:dyDescent="0.2">
      <c r="A994" s="497"/>
      <c r="B994" s="499"/>
      <c r="C994" s="501"/>
      <c r="D994" s="501"/>
      <c r="E994" s="503"/>
      <c r="F994" s="17">
        <v>4</v>
      </c>
      <c r="G994" s="18" t="s">
        <v>13072</v>
      </c>
      <c r="H994" s="18" t="s">
        <v>13141</v>
      </c>
      <c r="I994" s="80"/>
      <c r="J994" s="18" t="s">
        <v>134</v>
      </c>
      <c r="K994" s="19">
        <v>7</v>
      </c>
      <c r="L994" s="19">
        <v>0</v>
      </c>
      <c r="M994" s="20" t="s">
        <v>33</v>
      </c>
      <c r="N994" s="20" t="s">
        <v>33</v>
      </c>
      <c r="O994" s="18" t="s">
        <v>201</v>
      </c>
      <c r="P994" s="18"/>
      <c r="Q994" s="18"/>
      <c r="R994" s="18"/>
      <c r="S994" s="18"/>
      <c r="T994" s="18"/>
      <c r="U994" s="18"/>
      <c r="V994" s="18"/>
      <c r="W994" s="34"/>
    </row>
    <row r="995" spans="1:23" x14ac:dyDescent="0.2">
      <c r="A995" s="497"/>
      <c r="B995" s="499"/>
      <c r="C995" s="501"/>
      <c r="D995" s="501"/>
      <c r="E995" s="503"/>
      <c r="F995" s="17">
        <v>5</v>
      </c>
      <c r="G995" s="18" t="s">
        <v>13142</v>
      </c>
      <c r="H995" s="18" t="s">
        <v>13143</v>
      </c>
      <c r="I995" s="80"/>
      <c r="J995" s="18" t="s">
        <v>134</v>
      </c>
      <c r="K995" s="19">
        <v>9</v>
      </c>
      <c r="L995" s="19">
        <v>0</v>
      </c>
      <c r="M995" s="20" t="s">
        <v>33</v>
      </c>
      <c r="N995" s="20" t="s">
        <v>33</v>
      </c>
      <c r="O995" s="18" t="s">
        <v>135</v>
      </c>
      <c r="P995" s="18"/>
      <c r="Q995" s="18"/>
      <c r="R995" s="18"/>
      <c r="S995" s="18"/>
      <c r="T995" s="18"/>
      <c r="U995" s="18"/>
      <c r="V995" s="18"/>
      <c r="W995" s="34"/>
    </row>
    <row r="996" spans="1:23" x14ac:dyDescent="0.2">
      <c r="A996" s="497"/>
      <c r="B996" s="499"/>
      <c r="C996" s="501"/>
      <c r="D996" s="501"/>
      <c r="E996" s="503"/>
      <c r="F996" s="17">
        <v>6</v>
      </c>
      <c r="G996" s="18" t="s">
        <v>219</v>
      </c>
      <c r="H996" s="18" t="s">
        <v>13144</v>
      </c>
      <c r="I996" s="80"/>
      <c r="J996" s="18" t="s">
        <v>32</v>
      </c>
      <c r="K996" s="19">
        <v>1</v>
      </c>
      <c r="L996" s="19"/>
      <c r="M996" s="20" t="s">
        <v>33</v>
      </c>
      <c r="N996" s="20" t="s">
        <v>34</v>
      </c>
      <c r="O996" s="18" t="s">
        <v>37</v>
      </c>
      <c r="P996" s="18"/>
      <c r="Q996" s="18"/>
      <c r="R996" s="18"/>
      <c r="S996" s="18"/>
      <c r="T996" s="18"/>
      <c r="U996" s="18"/>
      <c r="V996" s="18"/>
      <c r="W996" s="34"/>
    </row>
    <row r="997" spans="1:23" x14ac:dyDescent="0.2">
      <c r="A997" s="497"/>
      <c r="B997" s="499"/>
      <c r="C997" s="501"/>
      <c r="D997" s="501"/>
      <c r="E997" s="503"/>
      <c r="F997" s="17">
        <v>7</v>
      </c>
      <c r="G997" s="18" t="s">
        <v>13079</v>
      </c>
      <c r="H997" s="18" t="s">
        <v>13145</v>
      </c>
      <c r="I997" s="80"/>
      <c r="J997" s="18" t="s">
        <v>32</v>
      </c>
      <c r="K997" s="19">
        <v>2</v>
      </c>
      <c r="L997" s="19"/>
      <c r="M997" s="20" t="s">
        <v>33</v>
      </c>
      <c r="N997" s="20" t="s">
        <v>34</v>
      </c>
      <c r="O997" s="18" t="s">
        <v>45</v>
      </c>
      <c r="P997" s="18"/>
      <c r="Q997" s="18"/>
      <c r="R997" s="18"/>
      <c r="S997" s="18"/>
      <c r="T997" s="18"/>
      <c r="U997" s="18"/>
      <c r="V997" s="18"/>
      <c r="W997" s="34"/>
    </row>
    <row r="998" spans="1:23" x14ac:dyDescent="0.2">
      <c r="A998" s="497"/>
      <c r="B998" s="499"/>
      <c r="C998" s="501"/>
      <c r="D998" s="501"/>
      <c r="E998" s="503"/>
      <c r="F998" s="17">
        <v>8</v>
      </c>
      <c r="G998" s="18" t="s">
        <v>5973</v>
      </c>
      <c r="H998" s="18" t="s">
        <v>13146</v>
      </c>
      <c r="I998" s="80"/>
      <c r="J998" s="18" t="s">
        <v>32</v>
      </c>
      <c r="K998" s="19">
        <v>2</v>
      </c>
      <c r="L998" s="19"/>
      <c r="M998" s="20" t="s">
        <v>33</v>
      </c>
      <c r="N998" s="20" t="s">
        <v>34</v>
      </c>
      <c r="O998" s="18" t="s">
        <v>45</v>
      </c>
      <c r="P998" s="18"/>
      <c r="Q998" s="18"/>
      <c r="R998" s="18"/>
      <c r="S998" s="18"/>
      <c r="T998" s="18"/>
      <c r="U998" s="18"/>
      <c r="V998" s="18"/>
      <c r="W998" s="34"/>
    </row>
    <row r="999" spans="1:23" x14ac:dyDescent="0.2">
      <c r="A999" s="497"/>
      <c r="B999" s="499"/>
      <c r="C999" s="501"/>
      <c r="D999" s="501"/>
      <c r="E999" s="503"/>
      <c r="F999" s="17">
        <v>9</v>
      </c>
      <c r="G999" s="18" t="s">
        <v>13082</v>
      </c>
      <c r="H999" s="18" t="s">
        <v>13147</v>
      </c>
      <c r="I999" s="80"/>
      <c r="J999" s="18" t="s">
        <v>32</v>
      </c>
      <c r="K999" s="19">
        <v>2</v>
      </c>
      <c r="L999" s="19"/>
      <c r="M999" s="20" t="s">
        <v>33</v>
      </c>
      <c r="N999" s="20" t="s">
        <v>34</v>
      </c>
      <c r="O999" s="18" t="s">
        <v>45</v>
      </c>
      <c r="P999" s="18"/>
      <c r="Q999" s="18"/>
      <c r="R999" s="18"/>
      <c r="S999" s="18"/>
      <c r="T999" s="18"/>
      <c r="U999" s="18"/>
      <c r="V999" s="18"/>
      <c r="W999" s="34"/>
    </row>
    <row r="1000" spans="1:23" x14ac:dyDescent="0.2">
      <c r="A1000" s="497"/>
      <c r="B1000" s="499"/>
      <c r="C1000" s="501"/>
      <c r="D1000" s="501"/>
      <c r="E1000" s="503"/>
      <c r="F1000" s="17">
        <v>10</v>
      </c>
      <c r="G1000" s="18" t="s">
        <v>988</v>
      </c>
      <c r="H1000" s="18" t="s">
        <v>13148</v>
      </c>
      <c r="I1000" s="80"/>
      <c r="J1000" s="18" t="s">
        <v>32</v>
      </c>
      <c r="K1000" s="19">
        <v>6</v>
      </c>
      <c r="L1000" s="19"/>
      <c r="M1000" s="20" t="s">
        <v>33</v>
      </c>
      <c r="N1000" s="20" t="s">
        <v>34</v>
      </c>
      <c r="O1000" s="18" t="s">
        <v>58</v>
      </c>
      <c r="P1000" s="18"/>
      <c r="Q1000" s="18"/>
      <c r="R1000" s="18"/>
      <c r="S1000" s="18"/>
      <c r="T1000" s="18"/>
      <c r="U1000" s="18"/>
      <c r="V1000" s="18"/>
      <c r="W1000" s="34"/>
    </row>
    <row r="1001" spans="1:23" x14ac:dyDescent="0.2">
      <c r="A1001" s="497"/>
      <c r="B1001" s="499"/>
      <c r="C1001" s="501"/>
      <c r="D1001" s="501"/>
      <c r="E1001" s="503"/>
      <c r="F1001" s="17">
        <v>11</v>
      </c>
      <c r="G1001" s="18" t="s">
        <v>13085</v>
      </c>
      <c r="H1001" s="18" t="s">
        <v>13149</v>
      </c>
      <c r="I1001" s="80"/>
      <c r="J1001" s="18" t="s">
        <v>32</v>
      </c>
      <c r="K1001" s="19">
        <v>6</v>
      </c>
      <c r="L1001" s="19"/>
      <c r="M1001" s="20" t="s">
        <v>33</v>
      </c>
      <c r="N1001" s="20" t="s">
        <v>34</v>
      </c>
      <c r="O1001" s="18" t="s">
        <v>58</v>
      </c>
      <c r="P1001" s="18"/>
      <c r="Q1001" s="18"/>
      <c r="R1001" s="18"/>
      <c r="S1001" s="18"/>
      <c r="T1001" s="18"/>
      <c r="U1001" s="18"/>
      <c r="V1001" s="18"/>
      <c r="W1001" s="34"/>
    </row>
    <row r="1002" spans="1:23" x14ac:dyDescent="0.2">
      <c r="A1002" s="497"/>
      <c r="B1002" s="499"/>
      <c r="C1002" s="501"/>
      <c r="D1002" s="501"/>
      <c r="E1002" s="503"/>
      <c r="F1002" s="41">
        <v>12</v>
      </c>
      <c r="G1002" s="42" t="s">
        <v>520</v>
      </c>
      <c r="H1002" s="42" t="s">
        <v>13150</v>
      </c>
      <c r="I1002" s="85"/>
      <c r="J1002" s="42" t="s">
        <v>32</v>
      </c>
      <c r="K1002" s="43">
        <v>16</v>
      </c>
      <c r="L1002" s="43"/>
      <c r="M1002" s="44" t="s">
        <v>33</v>
      </c>
      <c r="N1002" s="44" t="s">
        <v>34</v>
      </c>
      <c r="O1002" s="18" t="s">
        <v>60</v>
      </c>
      <c r="P1002" s="18"/>
      <c r="Q1002" s="18"/>
      <c r="R1002" s="18"/>
      <c r="S1002" s="18"/>
      <c r="T1002" s="18"/>
      <c r="U1002" s="18"/>
      <c r="V1002" s="18"/>
      <c r="W1002" s="34"/>
    </row>
    <row r="1003" spans="1:23" x14ac:dyDescent="0.2">
      <c r="A1003" s="497"/>
      <c r="B1003" s="499"/>
      <c r="C1003" s="501"/>
      <c r="D1003" s="501"/>
      <c r="E1003" s="503"/>
      <c r="F1003" s="17">
        <v>13</v>
      </c>
      <c r="G1003" s="18" t="s">
        <v>13088</v>
      </c>
      <c r="H1003" s="18" t="s">
        <v>13151</v>
      </c>
      <c r="I1003" s="80"/>
      <c r="J1003" s="18" t="s">
        <v>123</v>
      </c>
      <c r="K1003" s="19"/>
      <c r="L1003" s="19"/>
      <c r="M1003" s="20" t="s">
        <v>34</v>
      </c>
      <c r="N1003" s="20" t="s">
        <v>34</v>
      </c>
      <c r="O1003" s="18" t="s">
        <v>124</v>
      </c>
      <c r="P1003" s="18"/>
      <c r="Q1003" s="18"/>
      <c r="R1003" s="18"/>
      <c r="S1003" s="18"/>
      <c r="T1003" s="18"/>
      <c r="U1003" s="18"/>
      <c r="V1003" s="18"/>
      <c r="W1003" s="34"/>
    </row>
    <row r="1004" spans="1:23" x14ac:dyDescent="0.2">
      <c r="A1004" s="497"/>
      <c r="B1004" s="499"/>
      <c r="C1004" s="501"/>
      <c r="D1004" s="501"/>
      <c r="E1004" s="503"/>
      <c r="F1004" s="17">
        <v>14</v>
      </c>
      <c r="G1004" s="18" t="s">
        <v>2961</v>
      </c>
      <c r="H1004" s="18" t="s">
        <v>13152</v>
      </c>
      <c r="I1004" s="80"/>
      <c r="J1004" s="18" t="s">
        <v>123</v>
      </c>
      <c r="K1004" s="19"/>
      <c r="L1004" s="19"/>
      <c r="M1004" s="20" t="s">
        <v>34</v>
      </c>
      <c r="N1004" s="20" t="s">
        <v>34</v>
      </c>
      <c r="O1004" s="18" t="s">
        <v>124</v>
      </c>
      <c r="P1004" s="18"/>
      <c r="Q1004" s="18"/>
      <c r="R1004" s="18"/>
      <c r="S1004" s="18"/>
      <c r="T1004" s="18"/>
      <c r="U1004" s="18"/>
      <c r="V1004" s="18"/>
      <c r="W1004" s="34"/>
    </row>
    <row r="1005" spans="1:23" x14ac:dyDescent="0.2">
      <c r="A1005" s="497"/>
      <c r="B1005" s="499"/>
      <c r="C1005" s="501"/>
      <c r="D1005" s="501"/>
      <c r="E1005" s="503"/>
      <c r="F1005" s="17">
        <v>15</v>
      </c>
      <c r="G1005" s="18" t="s">
        <v>2609</v>
      </c>
      <c r="H1005" s="18" t="s">
        <v>13153</v>
      </c>
      <c r="I1005" s="80"/>
      <c r="J1005" s="18" t="s">
        <v>123</v>
      </c>
      <c r="K1005" s="19"/>
      <c r="L1005" s="19"/>
      <c r="M1005" s="20" t="s">
        <v>34</v>
      </c>
      <c r="N1005" s="20" t="s">
        <v>34</v>
      </c>
      <c r="O1005" s="18" t="s">
        <v>124</v>
      </c>
      <c r="P1005" s="18"/>
      <c r="Q1005" s="18"/>
      <c r="R1005" s="18"/>
      <c r="S1005" s="18"/>
      <c r="T1005" s="18"/>
      <c r="U1005" s="18"/>
      <c r="V1005" s="18"/>
      <c r="W1005" s="34"/>
    </row>
    <row r="1006" spans="1:23" x14ac:dyDescent="0.2">
      <c r="A1006" s="497"/>
      <c r="B1006" s="499"/>
      <c r="C1006" s="501"/>
      <c r="D1006" s="501"/>
      <c r="E1006" s="503"/>
      <c r="F1006" s="17">
        <v>16</v>
      </c>
      <c r="G1006" s="18" t="s">
        <v>13092</v>
      </c>
      <c r="H1006" s="18" t="s">
        <v>13154</v>
      </c>
      <c r="I1006" s="80"/>
      <c r="J1006" s="18" t="s">
        <v>32</v>
      </c>
      <c r="K1006" s="19">
        <v>1</v>
      </c>
      <c r="L1006" s="19"/>
      <c r="M1006" s="20" t="s">
        <v>33</v>
      </c>
      <c r="N1006" s="20" t="s">
        <v>34</v>
      </c>
      <c r="O1006" s="18" t="s">
        <v>37</v>
      </c>
      <c r="P1006" s="18"/>
      <c r="Q1006" s="18"/>
      <c r="R1006" s="18"/>
      <c r="S1006" s="18"/>
      <c r="T1006" s="18"/>
      <c r="U1006" s="18"/>
      <c r="V1006" s="18"/>
      <c r="W1006" s="34"/>
    </row>
    <row r="1007" spans="1:23" x14ac:dyDescent="0.2">
      <c r="A1007" s="497"/>
      <c r="B1007" s="499"/>
      <c r="C1007" s="501"/>
      <c r="D1007" s="501"/>
      <c r="E1007" s="503"/>
      <c r="F1007" s="17">
        <v>17</v>
      </c>
      <c r="G1007" s="18" t="s">
        <v>13094</v>
      </c>
      <c r="H1007" s="18" t="s">
        <v>13155</v>
      </c>
      <c r="I1007" s="80"/>
      <c r="J1007" s="18" t="s">
        <v>32</v>
      </c>
      <c r="K1007" s="19">
        <v>1</v>
      </c>
      <c r="L1007" s="19"/>
      <c r="M1007" s="20" t="s">
        <v>33</v>
      </c>
      <c r="N1007" s="20" t="s">
        <v>34</v>
      </c>
      <c r="O1007" s="18" t="s">
        <v>37</v>
      </c>
      <c r="P1007" s="18"/>
      <c r="Q1007" s="18"/>
      <c r="R1007" s="18"/>
      <c r="S1007" s="18"/>
      <c r="T1007" s="18"/>
      <c r="U1007" s="18"/>
      <c r="V1007" s="18"/>
      <c r="W1007" s="34"/>
    </row>
    <row r="1008" spans="1:23" x14ac:dyDescent="0.2">
      <c r="A1008" s="497"/>
      <c r="B1008" s="499"/>
      <c r="C1008" s="501"/>
      <c r="D1008" s="501"/>
      <c r="E1008" s="503"/>
      <c r="F1008" s="17">
        <v>18</v>
      </c>
      <c r="G1008" s="18" t="s">
        <v>6842</v>
      </c>
      <c r="H1008" s="18" t="s">
        <v>13156</v>
      </c>
      <c r="I1008" s="80"/>
      <c r="J1008" s="18" t="s">
        <v>134</v>
      </c>
      <c r="K1008" s="19">
        <v>4</v>
      </c>
      <c r="L1008" s="19">
        <v>0</v>
      </c>
      <c r="M1008" s="20" t="s">
        <v>33</v>
      </c>
      <c r="N1008" s="20" t="s">
        <v>34</v>
      </c>
      <c r="O1008" s="18" t="s">
        <v>6340</v>
      </c>
      <c r="P1008" s="18"/>
      <c r="Q1008" s="18"/>
      <c r="R1008" s="18"/>
      <c r="S1008" s="18"/>
      <c r="T1008" s="18"/>
      <c r="U1008" s="18"/>
      <c r="V1008" s="18"/>
      <c r="W1008" s="34"/>
    </row>
    <row r="1009" spans="1:23" x14ac:dyDescent="0.2">
      <c r="A1009" s="497"/>
      <c r="B1009" s="499"/>
      <c r="C1009" s="501"/>
      <c r="D1009" s="501"/>
      <c r="E1009" s="503"/>
      <c r="F1009" s="17">
        <v>19</v>
      </c>
      <c r="G1009" s="18" t="s">
        <v>1430</v>
      </c>
      <c r="H1009" s="18" t="s">
        <v>13157</v>
      </c>
      <c r="I1009" s="80"/>
      <c r="J1009" s="18" t="s">
        <v>123</v>
      </c>
      <c r="K1009" s="19"/>
      <c r="L1009" s="19"/>
      <c r="M1009" s="20" t="s">
        <v>34</v>
      </c>
      <c r="N1009" s="20" t="s">
        <v>34</v>
      </c>
      <c r="O1009" s="18" t="s">
        <v>124</v>
      </c>
      <c r="P1009" s="18"/>
      <c r="Q1009" s="18"/>
      <c r="R1009" s="18"/>
      <c r="S1009" s="18"/>
      <c r="T1009" s="18"/>
      <c r="U1009" s="18"/>
      <c r="V1009" s="18"/>
      <c r="W1009" s="34"/>
    </row>
    <row r="1010" spans="1:23" x14ac:dyDescent="0.2">
      <c r="A1010" s="497"/>
      <c r="B1010" s="499"/>
      <c r="C1010" s="501"/>
      <c r="D1010" s="501"/>
      <c r="E1010" s="503"/>
      <c r="F1010" s="17">
        <v>20</v>
      </c>
      <c r="G1010" s="18" t="s">
        <v>13098</v>
      </c>
      <c r="H1010" s="18" t="s">
        <v>13158</v>
      </c>
      <c r="I1010" s="80"/>
      <c r="J1010" s="18" t="s">
        <v>32</v>
      </c>
      <c r="K1010" s="19">
        <v>2</v>
      </c>
      <c r="L1010" s="19"/>
      <c r="M1010" s="20" t="s">
        <v>33</v>
      </c>
      <c r="N1010" s="20" t="s">
        <v>34</v>
      </c>
      <c r="O1010" s="18" t="s">
        <v>45</v>
      </c>
      <c r="P1010" s="18"/>
      <c r="Q1010" s="18"/>
      <c r="R1010" s="18"/>
      <c r="S1010" s="18"/>
      <c r="T1010" s="18"/>
      <c r="U1010" s="18"/>
      <c r="V1010" s="18"/>
      <c r="W1010" s="34"/>
    </row>
    <row r="1011" spans="1:23" x14ac:dyDescent="0.2">
      <c r="A1011" s="497"/>
      <c r="B1011" s="499"/>
      <c r="C1011" s="501"/>
      <c r="D1011" s="501"/>
      <c r="E1011" s="503"/>
      <c r="F1011" s="17">
        <v>21</v>
      </c>
      <c r="G1011" s="18" t="s">
        <v>13159</v>
      </c>
      <c r="H1011" s="18" t="s">
        <v>13160</v>
      </c>
      <c r="I1011" s="80"/>
      <c r="J1011" s="18" t="s">
        <v>32</v>
      </c>
      <c r="K1011" s="19">
        <v>2</v>
      </c>
      <c r="L1011" s="19"/>
      <c r="M1011" s="20" t="s">
        <v>33</v>
      </c>
      <c r="N1011" s="20" t="s">
        <v>34</v>
      </c>
      <c r="O1011" s="18" t="s">
        <v>45</v>
      </c>
      <c r="P1011" s="18"/>
      <c r="Q1011" s="18"/>
      <c r="R1011" s="18"/>
      <c r="S1011" s="18"/>
      <c r="T1011" s="18"/>
      <c r="U1011" s="18"/>
      <c r="V1011" s="18"/>
      <c r="W1011" s="34"/>
    </row>
    <row r="1012" spans="1:23" x14ac:dyDescent="0.2">
      <c r="A1012" s="497"/>
      <c r="B1012" s="499"/>
      <c r="C1012" s="501"/>
      <c r="D1012" s="501"/>
      <c r="E1012" s="503"/>
      <c r="F1012" s="17">
        <v>22</v>
      </c>
      <c r="G1012" s="18" t="s">
        <v>13161</v>
      </c>
      <c r="H1012" s="18" t="s">
        <v>13162</v>
      </c>
      <c r="I1012" s="80"/>
      <c r="J1012" s="18" t="s">
        <v>44</v>
      </c>
      <c r="K1012" s="19">
        <v>8</v>
      </c>
      <c r="L1012" s="19"/>
      <c r="M1012" s="20" t="s">
        <v>34</v>
      </c>
      <c r="N1012" s="20" t="s">
        <v>34</v>
      </c>
      <c r="O1012" s="18" t="s">
        <v>47</v>
      </c>
      <c r="P1012" s="18"/>
      <c r="Q1012" s="18"/>
      <c r="R1012" s="18"/>
      <c r="S1012" s="18"/>
      <c r="T1012" s="18"/>
      <c r="U1012" s="18"/>
      <c r="V1012" s="18"/>
      <c r="W1012" s="34"/>
    </row>
    <row r="1013" spans="1:23" x14ac:dyDescent="0.2">
      <c r="A1013" s="497"/>
      <c r="B1013" s="499"/>
      <c r="C1013" s="501"/>
      <c r="D1013" s="501"/>
      <c r="E1013" s="503"/>
      <c r="F1013" s="17">
        <v>23</v>
      </c>
      <c r="G1013" s="18" t="s">
        <v>1449</v>
      </c>
      <c r="H1013" s="18" t="s">
        <v>13163</v>
      </c>
      <c r="I1013" s="80"/>
      <c r="J1013" s="18" t="s">
        <v>134</v>
      </c>
      <c r="K1013" s="19">
        <v>6</v>
      </c>
      <c r="L1013" s="19">
        <v>0</v>
      </c>
      <c r="M1013" s="20" t="s">
        <v>33</v>
      </c>
      <c r="N1013" s="20" t="s">
        <v>34</v>
      </c>
      <c r="O1013" s="18" t="s">
        <v>181</v>
      </c>
      <c r="P1013" s="18"/>
      <c r="Q1013" s="18"/>
      <c r="R1013" s="18"/>
      <c r="S1013" s="18"/>
      <c r="T1013" s="18"/>
      <c r="U1013" s="18"/>
      <c r="V1013" s="18"/>
      <c r="W1013" s="34"/>
    </row>
    <row r="1014" spans="1:23" x14ac:dyDescent="0.2">
      <c r="A1014" s="497"/>
      <c r="B1014" s="499"/>
      <c r="C1014" s="501"/>
      <c r="D1014" s="501"/>
      <c r="E1014" s="503"/>
      <c r="F1014" s="17">
        <v>24</v>
      </c>
      <c r="G1014" s="18" t="s">
        <v>1585</v>
      </c>
      <c r="H1014" s="18" t="s">
        <v>13164</v>
      </c>
      <c r="I1014" s="80"/>
      <c r="J1014" s="18" t="s">
        <v>32</v>
      </c>
      <c r="K1014" s="19">
        <v>2</v>
      </c>
      <c r="L1014" s="19"/>
      <c r="M1014" s="20" t="s">
        <v>33</v>
      </c>
      <c r="N1014" s="20" t="s">
        <v>34</v>
      </c>
      <c r="O1014" s="18" t="s">
        <v>45</v>
      </c>
      <c r="P1014" s="18"/>
      <c r="Q1014" s="18"/>
      <c r="R1014" s="18"/>
      <c r="S1014" s="18"/>
      <c r="T1014" s="18"/>
      <c r="U1014" s="18"/>
      <c r="V1014" s="18"/>
      <c r="W1014" s="34"/>
    </row>
    <row r="1015" spans="1:23" x14ac:dyDescent="0.2">
      <c r="A1015" s="497"/>
      <c r="B1015" s="499"/>
      <c r="C1015" s="501"/>
      <c r="D1015" s="501"/>
      <c r="E1015" s="503"/>
      <c r="F1015" s="17">
        <v>25</v>
      </c>
      <c r="G1015" s="18" t="s">
        <v>13165</v>
      </c>
      <c r="H1015" s="18" t="s">
        <v>13166</v>
      </c>
      <c r="I1015" s="80"/>
      <c r="J1015" s="18" t="s">
        <v>134</v>
      </c>
      <c r="K1015" s="19">
        <v>7</v>
      </c>
      <c r="L1015" s="19">
        <v>0</v>
      </c>
      <c r="M1015" s="20" t="s">
        <v>33</v>
      </c>
      <c r="N1015" s="20" t="s">
        <v>34</v>
      </c>
      <c r="O1015" s="18" t="s">
        <v>201</v>
      </c>
      <c r="P1015" s="18"/>
      <c r="Q1015" s="18"/>
      <c r="R1015" s="18"/>
      <c r="S1015" s="18"/>
      <c r="T1015" s="18"/>
      <c r="U1015" s="18"/>
      <c r="V1015" s="18"/>
      <c r="W1015" s="34"/>
    </row>
    <row r="1016" spans="1:23" x14ac:dyDescent="0.2">
      <c r="A1016" s="497"/>
      <c r="B1016" s="499"/>
      <c r="C1016" s="501"/>
      <c r="D1016" s="501"/>
      <c r="E1016" s="503"/>
      <c r="F1016" s="17">
        <v>26</v>
      </c>
      <c r="G1016" s="18" t="s">
        <v>13167</v>
      </c>
      <c r="H1016" s="18" t="s">
        <v>13168</v>
      </c>
      <c r="I1016" s="80"/>
      <c r="J1016" s="18" t="s">
        <v>134</v>
      </c>
      <c r="K1016" s="19">
        <v>11</v>
      </c>
      <c r="L1016" s="19">
        <v>0</v>
      </c>
      <c r="M1016" s="20" t="s">
        <v>33</v>
      </c>
      <c r="N1016" s="20" t="s">
        <v>34</v>
      </c>
      <c r="O1016" s="18" t="s">
        <v>137</v>
      </c>
      <c r="P1016" s="18"/>
      <c r="Q1016" s="18"/>
      <c r="R1016" s="18"/>
      <c r="S1016" s="18"/>
      <c r="T1016" s="18"/>
      <c r="U1016" s="18"/>
      <c r="V1016" s="18"/>
      <c r="W1016" s="34"/>
    </row>
    <row r="1017" spans="1:23" x14ac:dyDescent="0.2">
      <c r="A1017" s="497"/>
      <c r="B1017" s="499"/>
      <c r="C1017" s="501"/>
      <c r="D1017" s="501"/>
      <c r="E1017" s="503"/>
      <c r="F1017" s="17">
        <v>27</v>
      </c>
      <c r="G1017" s="18" t="s">
        <v>13169</v>
      </c>
      <c r="H1017" s="18" t="s">
        <v>13170</v>
      </c>
      <c r="I1017" s="80"/>
      <c r="J1017" s="18" t="s">
        <v>134</v>
      </c>
      <c r="K1017" s="19">
        <v>9</v>
      </c>
      <c r="L1017" s="19">
        <v>0</v>
      </c>
      <c r="M1017" s="20" t="s">
        <v>33</v>
      </c>
      <c r="N1017" s="20" t="s">
        <v>34</v>
      </c>
      <c r="O1017" s="18" t="s">
        <v>135</v>
      </c>
      <c r="P1017" s="18"/>
      <c r="Q1017" s="18"/>
      <c r="R1017" s="18"/>
      <c r="S1017" s="18"/>
      <c r="T1017" s="18"/>
      <c r="U1017" s="18"/>
      <c r="V1017" s="18"/>
      <c r="W1017" s="34"/>
    </row>
    <row r="1018" spans="1:23" x14ac:dyDescent="0.2">
      <c r="A1018" s="497"/>
      <c r="B1018" s="499"/>
      <c r="C1018" s="501"/>
      <c r="D1018" s="501"/>
      <c r="E1018" s="503"/>
      <c r="F1018" s="17">
        <v>28</v>
      </c>
      <c r="G1018" s="18" t="s">
        <v>13171</v>
      </c>
      <c r="H1018" s="18" t="s">
        <v>13172</v>
      </c>
      <c r="I1018" s="80"/>
      <c r="J1018" s="18" t="s">
        <v>134</v>
      </c>
      <c r="K1018" s="19">
        <v>9</v>
      </c>
      <c r="L1018" s="19">
        <v>0</v>
      </c>
      <c r="M1018" s="20" t="s">
        <v>33</v>
      </c>
      <c r="N1018" s="20" t="s">
        <v>34</v>
      </c>
      <c r="O1018" s="18" t="s">
        <v>135</v>
      </c>
      <c r="P1018" s="18"/>
      <c r="Q1018" s="18"/>
      <c r="R1018" s="18"/>
      <c r="S1018" s="18"/>
      <c r="T1018" s="18"/>
      <c r="U1018" s="18"/>
      <c r="V1018" s="18"/>
      <c r="W1018" s="34"/>
    </row>
    <row r="1019" spans="1:23" x14ac:dyDescent="0.2">
      <c r="A1019" s="497"/>
      <c r="B1019" s="499"/>
      <c r="C1019" s="501"/>
      <c r="D1019" s="501"/>
      <c r="E1019" s="503"/>
      <c r="F1019" s="17">
        <v>29</v>
      </c>
      <c r="G1019" s="18" t="s">
        <v>13173</v>
      </c>
      <c r="H1019" s="18" t="s">
        <v>13174</v>
      </c>
      <c r="I1019" s="80"/>
      <c r="J1019" s="18" t="s">
        <v>134</v>
      </c>
      <c r="K1019" s="19">
        <v>9</v>
      </c>
      <c r="L1019" s="19">
        <v>0</v>
      </c>
      <c r="M1019" s="20" t="s">
        <v>33</v>
      </c>
      <c r="N1019" s="20" t="s">
        <v>34</v>
      </c>
      <c r="O1019" s="18" t="s">
        <v>135</v>
      </c>
      <c r="P1019" s="18"/>
      <c r="Q1019" s="18"/>
      <c r="R1019" s="18"/>
      <c r="S1019" s="18"/>
      <c r="T1019" s="18"/>
      <c r="U1019" s="18"/>
      <c r="V1019" s="18"/>
      <c r="W1019" s="34"/>
    </row>
    <row r="1020" spans="1:23" x14ac:dyDescent="0.2">
      <c r="A1020" s="497"/>
      <c r="B1020" s="499"/>
      <c r="C1020" s="501"/>
      <c r="D1020" s="501"/>
      <c r="E1020" s="503"/>
      <c r="F1020" s="17">
        <v>30</v>
      </c>
      <c r="G1020" s="18" t="s">
        <v>13175</v>
      </c>
      <c r="H1020" s="18" t="s">
        <v>13176</v>
      </c>
      <c r="I1020" s="80"/>
      <c r="J1020" s="18" t="s">
        <v>134</v>
      </c>
      <c r="K1020" s="19">
        <v>8</v>
      </c>
      <c r="L1020" s="19">
        <v>0</v>
      </c>
      <c r="M1020" s="20" t="s">
        <v>33</v>
      </c>
      <c r="N1020" s="20" t="s">
        <v>34</v>
      </c>
      <c r="O1020" s="18" t="s">
        <v>183</v>
      </c>
      <c r="P1020" s="18"/>
      <c r="Q1020" s="18"/>
      <c r="R1020" s="18"/>
      <c r="S1020" s="18"/>
      <c r="T1020" s="18"/>
      <c r="U1020" s="18"/>
      <c r="V1020" s="18"/>
      <c r="W1020" s="34"/>
    </row>
    <row r="1021" spans="1:23" x14ac:dyDescent="0.2">
      <c r="A1021" s="497"/>
      <c r="B1021" s="499"/>
      <c r="C1021" s="501"/>
      <c r="D1021" s="501"/>
      <c r="E1021" s="503"/>
      <c r="F1021" s="17">
        <v>31</v>
      </c>
      <c r="G1021" s="18" t="s">
        <v>13177</v>
      </c>
      <c r="H1021" s="18" t="s">
        <v>13178</v>
      </c>
      <c r="I1021" s="80"/>
      <c r="J1021" s="18" t="s">
        <v>134</v>
      </c>
      <c r="K1021" s="19">
        <v>11</v>
      </c>
      <c r="L1021" s="19">
        <v>0</v>
      </c>
      <c r="M1021" s="20" t="s">
        <v>33</v>
      </c>
      <c r="N1021" s="20" t="s">
        <v>34</v>
      </c>
      <c r="O1021" s="18" t="s">
        <v>137</v>
      </c>
      <c r="P1021" s="18"/>
      <c r="Q1021" s="18"/>
      <c r="R1021" s="18"/>
      <c r="S1021" s="18"/>
      <c r="T1021" s="18"/>
      <c r="U1021" s="18"/>
      <c r="V1021" s="18"/>
      <c r="W1021" s="34"/>
    </row>
    <row r="1022" spans="1:23" x14ac:dyDescent="0.2">
      <c r="A1022" s="497"/>
      <c r="B1022" s="499"/>
      <c r="C1022" s="501"/>
      <c r="D1022" s="501"/>
      <c r="E1022" s="503"/>
      <c r="F1022" s="17">
        <v>32</v>
      </c>
      <c r="G1022" s="18" t="s">
        <v>13179</v>
      </c>
      <c r="H1022" s="18" t="s">
        <v>13180</v>
      </c>
      <c r="I1022" s="80"/>
      <c r="J1022" s="18" t="s">
        <v>134</v>
      </c>
      <c r="K1022" s="19">
        <v>9</v>
      </c>
      <c r="L1022" s="19">
        <v>0</v>
      </c>
      <c r="M1022" s="20" t="s">
        <v>33</v>
      </c>
      <c r="N1022" s="20" t="s">
        <v>34</v>
      </c>
      <c r="O1022" s="18" t="s">
        <v>135</v>
      </c>
      <c r="P1022" s="18"/>
      <c r="Q1022" s="18"/>
      <c r="R1022" s="18"/>
      <c r="S1022" s="18"/>
      <c r="T1022" s="18"/>
      <c r="U1022" s="18"/>
      <c r="V1022" s="18"/>
      <c r="W1022" s="34"/>
    </row>
    <row r="1023" spans="1:23" x14ac:dyDescent="0.2">
      <c r="A1023" s="497"/>
      <c r="B1023" s="499"/>
      <c r="C1023" s="501"/>
      <c r="D1023" s="501"/>
      <c r="E1023" s="503"/>
      <c r="F1023" s="17">
        <v>33</v>
      </c>
      <c r="G1023" s="18" t="s">
        <v>13181</v>
      </c>
      <c r="H1023" s="18" t="s">
        <v>13182</v>
      </c>
      <c r="I1023" s="80"/>
      <c r="J1023" s="18" t="s">
        <v>134</v>
      </c>
      <c r="K1023" s="19">
        <v>9</v>
      </c>
      <c r="L1023" s="19">
        <v>0</v>
      </c>
      <c r="M1023" s="20" t="s">
        <v>33</v>
      </c>
      <c r="N1023" s="20" t="s">
        <v>34</v>
      </c>
      <c r="O1023" s="18" t="s">
        <v>135</v>
      </c>
      <c r="P1023" s="18"/>
      <c r="Q1023" s="18"/>
      <c r="R1023" s="18"/>
      <c r="S1023" s="18"/>
      <c r="T1023" s="18"/>
      <c r="U1023" s="18"/>
      <c r="V1023" s="18"/>
      <c r="W1023" s="34"/>
    </row>
    <row r="1024" spans="1:23" x14ac:dyDescent="0.2">
      <c r="A1024" s="497"/>
      <c r="B1024" s="499"/>
      <c r="C1024" s="501"/>
      <c r="D1024" s="501"/>
      <c r="E1024" s="503"/>
      <c r="F1024" s="17">
        <v>34</v>
      </c>
      <c r="G1024" s="18" t="s">
        <v>13183</v>
      </c>
      <c r="H1024" s="18" t="s">
        <v>13184</v>
      </c>
      <c r="I1024" s="80"/>
      <c r="J1024" s="18" t="s">
        <v>134</v>
      </c>
      <c r="K1024" s="19">
        <v>9</v>
      </c>
      <c r="L1024" s="19">
        <v>0</v>
      </c>
      <c r="M1024" s="20" t="s">
        <v>33</v>
      </c>
      <c r="N1024" s="20" t="s">
        <v>34</v>
      </c>
      <c r="O1024" s="18" t="s">
        <v>135</v>
      </c>
      <c r="P1024" s="18"/>
      <c r="Q1024" s="18"/>
      <c r="R1024" s="18"/>
      <c r="S1024" s="18"/>
      <c r="T1024" s="18"/>
      <c r="U1024" s="18"/>
      <c r="V1024" s="18"/>
      <c r="W1024" s="34"/>
    </row>
    <row r="1025" spans="1:23" x14ac:dyDescent="0.2">
      <c r="A1025" s="497"/>
      <c r="B1025" s="499"/>
      <c r="C1025" s="501"/>
      <c r="D1025" s="501"/>
      <c r="E1025" s="503"/>
      <c r="F1025" s="17">
        <v>35</v>
      </c>
      <c r="G1025" s="18" t="s">
        <v>13185</v>
      </c>
      <c r="H1025" s="18" t="s">
        <v>13186</v>
      </c>
      <c r="I1025" s="80"/>
      <c r="J1025" s="18" t="s">
        <v>134</v>
      </c>
      <c r="K1025" s="19">
        <v>9</v>
      </c>
      <c r="L1025" s="19">
        <v>0</v>
      </c>
      <c r="M1025" s="20" t="s">
        <v>33</v>
      </c>
      <c r="N1025" s="20" t="s">
        <v>34</v>
      </c>
      <c r="O1025" s="18" t="s">
        <v>135</v>
      </c>
      <c r="P1025" s="18"/>
      <c r="Q1025" s="18"/>
      <c r="R1025" s="18"/>
      <c r="S1025" s="18"/>
      <c r="T1025" s="18"/>
      <c r="U1025" s="18"/>
      <c r="V1025" s="18"/>
      <c r="W1025" s="34"/>
    </row>
    <row r="1026" spans="1:23" x14ac:dyDescent="0.2">
      <c r="A1026" s="497"/>
      <c r="B1026" s="499"/>
      <c r="C1026" s="501"/>
      <c r="D1026" s="501"/>
      <c r="E1026" s="503"/>
      <c r="F1026" s="17">
        <v>36</v>
      </c>
      <c r="G1026" s="18" t="s">
        <v>13187</v>
      </c>
      <c r="H1026" s="18" t="s">
        <v>13188</v>
      </c>
      <c r="I1026" s="80"/>
      <c r="J1026" s="18" t="s">
        <v>134</v>
      </c>
      <c r="K1026" s="19">
        <v>7</v>
      </c>
      <c r="L1026" s="19">
        <v>0</v>
      </c>
      <c r="M1026" s="20" t="s">
        <v>33</v>
      </c>
      <c r="N1026" s="20" t="s">
        <v>34</v>
      </c>
      <c r="O1026" s="18" t="s">
        <v>201</v>
      </c>
      <c r="P1026" s="18"/>
      <c r="Q1026" s="18"/>
      <c r="R1026" s="18"/>
      <c r="S1026" s="18"/>
      <c r="T1026" s="18"/>
      <c r="U1026" s="18"/>
      <c r="V1026" s="18"/>
      <c r="W1026" s="34"/>
    </row>
    <row r="1027" spans="1:23" x14ac:dyDescent="0.2">
      <c r="A1027" s="497"/>
      <c r="B1027" s="499"/>
      <c r="C1027" s="501"/>
      <c r="D1027" s="501"/>
      <c r="E1027" s="503"/>
      <c r="F1027" s="17">
        <v>37</v>
      </c>
      <c r="G1027" s="18" t="s">
        <v>13189</v>
      </c>
      <c r="H1027" s="18" t="s">
        <v>13190</v>
      </c>
      <c r="I1027" s="80"/>
      <c r="J1027" s="18" t="s">
        <v>123</v>
      </c>
      <c r="K1027" s="19"/>
      <c r="L1027" s="19"/>
      <c r="M1027" s="20" t="s">
        <v>34</v>
      </c>
      <c r="N1027" s="20" t="s">
        <v>34</v>
      </c>
      <c r="O1027" s="18" t="s">
        <v>124</v>
      </c>
      <c r="P1027" s="18"/>
      <c r="Q1027" s="18"/>
      <c r="R1027" s="18"/>
      <c r="S1027" s="18"/>
      <c r="T1027" s="18"/>
      <c r="U1027" s="18"/>
      <c r="V1027" s="18"/>
      <c r="W1027" s="34"/>
    </row>
    <row r="1028" spans="1:23" x14ac:dyDescent="0.2">
      <c r="A1028" s="497"/>
      <c r="B1028" s="499"/>
      <c r="C1028" s="501"/>
      <c r="D1028" s="501"/>
      <c r="E1028" s="503"/>
      <c r="F1028" s="17">
        <v>38</v>
      </c>
      <c r="G1028" s="18" t="s">
        <v>13191</v>
      </c>
      <c r="H1028" s="18" t="s">
        <v>13192</v>
      </c>
      <c r="I1028" s="80"/>
      <c r="J1028" s="18" t="s">
        <v>32</v>
      </c>
      <c r="K1028" s="19">
        <v>1</v>
      </c>
      <c r="L1028" s="19"/>
      <c r="M1028" s="20" t="s">
        <v>33</v>
      </c>
      <c r="N1028" s="20" t="s">
        <v>34</v>
      </c>
      <c r="O1028" s="18" t="s">
        <v>37</v>
      </c>
      <c r="P1028" s="18"/>
      <c r="Q1028" s="18"/>
      <c r="R1028" s="18"/>
      <c r="S1028" s="18"/>
      <c r="T1028" s="18"/>
      <c r="U1028" s="18"/>
      <c r="V1028" s="18"/>
      <c r="W1028" s="34"/>
    </row>
    <row r="1029" spans="1:23" x14ac:dyDescent="0.2">
      <c r="A1029" s="497"/>
      <c r="B1029" s="499"/>
      <c r="C1029" s="501"/>
      <c r="D1029" s="501"/>
      <c r="E1029" s="503"/>
      <c r="F1029" s="17">
        <v>39</v>
      </c>
      <c r="G1029" s="18" t="s">
        <v>13193</v>
      </c>
      <c r="H1029" s="18" t="s">
        <v>13194</v>
      </c>
      <c r="I1029" s="80"/>
      <c r="J1029" s="18" t="s">
        <v>32</v>
      </c>
      <c r="K1029" s="19">
        <v>3</v>
      </c>
      <c r="L1029" s="19"/>
      <c r="M1029" s="20" t="s">
        <v>33</v>
      </c>
      <c r="N1029" s="20" t="s">
        <v>34</v>
      </c>
      <c r="O1029" s="18" t="s">
        <v>177</v>
      </c>
      <c r="P1029" s="18"/>
      <c r="Q1029" s="18"/>
      <c r="R1029" s="18"/>
      <c r="S1029" s="18"/>
      <c r="T1029" s="18"/>
      <c r="U1029" s="18"/>
      <c r="V1029" s="18"/>
      <c r="W1029" s="34"/>
    </row>
    <row r="1030" spans="1:23" x14ac:dyDescent="0.2">
      <c r="A1030" s="497"/>
      <c r="B1030" s="499"/>
      <c r="C1030" s="501"/>
      <c r="D1030" s="501"/>
      <c r="E1030" s="503"/>
      <c r="F1030" s="17">
        <v>40</v>
      </c>
      <c r="G1030" s="18" t="s">
        <v>13195</v>
      </c>
      <c r="H1030" s="18" t="s">
        <v>13196</v>
      </c>
      <c r="I1030" s="80"/>
      <c r="J1030" s="18" t="s">
        <v>134</v>
      </c>
      <c r="K1030" s="19">
        <v>9</v>
      </c>
      <c r="L1030" s="19">
        <v>0</v>
      </c>
      <c r="M1030" s="20" t="s">
        <v>33</v>
      </c>
      <c r="N1030" s="20" t="s">
        <v>34</v>
      </c>
      <c r="O1030" s="18" t="s">
        <v>135</v>
      </c>
      <c r="P1030" s="18"/>
      <c r="Q1030" s="18"/>
      <c r="R1030" s="18"/>
      <c r="S1030" s="18"/>
      <c r="T1030" s="18"/>
      <c r="U1030" s="18"/>
      <c r="V1030" s="18"/>
      <c r="W1030" s="34"/>
    </row>
    <row r="1031" spans="1:23" x14ac:dyDescent="0.2">
      <c r="A1031" s="497"/>
      <c r="B1031" s="499"/>
      <c r="C1031" s="501"/>
      <c r="D1031" s="501"/>
      <c r="E1031" s="503"/>
      <c r="F1031" s="17">
        <v>41</v>
      </c>
      <c r="G1031" s="18" t="s">
        <v>6957</v>
      </c>
      <c r="H1031" s="18" t="s">
        <v>13197</v>
      </c>
      <c r="I1031" s="80"/>
      <c r="J1031" s="18" t="s">
        <v>32</v>
      </c>
      <c r="K1031" s="19">
        <v>4</v>
      </c>
      <c r="L1031" s="19"/>
      <c r="M1031" s="20" t="s">
        <v>33</v>
      </c>
      <c r="N1031" s="20" t="s">
        <v>34</v>
      </c>
      <c r="O1031" s="18" t="s">
        <v>40</v>
      </c>
      <c r="P1031" s="18"/>
      <c r="Q1031" s="18"/>
      <c r="R1031" s="18"/>
      <c r="S1031" s="18"/>
      <c r="T1031" s="18"/>
      <c r="U1031" s="18"/>
      <c r="V1031" s="18"/>
      <c r="W1031" s="34"/>
    </row>
    <row r="1032" spans="1:23" x14ac:dyDescent="0.2">
      <c r="A1032" s="497"/>
      <c r="B1032" s="499"/>
      <c r="C1032" s="501"/>
      <c r="D1032" s="501"/>
      <c r="E1032" s="503"/>
      <c r="F1032" s="17">
        <v>42</v>
      </c>
      <c r="G1032" s="18" t="s">
        <v>13198</v>
      </c>
      <c r="H1032" s="18" t="s">
        <v>13199</v>
      </c>
      <c r="I1032" s="80"/>
      <c r="J1032" s="18" t="s">
        <v>44</v>
      </c>
      <c r="K1032" s="19">
        <v>12</v>
      </c>
      <c r="L1032" s="19"/>
      <c r="M1032" s="20" t="s">
        <v>34</v>
      </c>
      <c r="N1032" s="20" t="s">
        <v>34</v>
      </c>
      <c r="O1032" s="18" t="s">
        <v>51</v>
      </c>
      <c r="P1032" s="18"/>
      <c r="Q1032" s="18"/>
      <c r="R1032" s="18"/>
      <c r="S1032" s="18"/>
      <c r="T1032" s="18"/>
      <c r="U1032" s="18"/>
      <c r="V1032" s="18"/>
      <c r="W1032" s="34"/>
    </row>
    <row r="1033" spans="1:23" x14ac:dyDescent="0.2">
      <c r="A1033" s="497"/>
      <c r="B1033" s="499"/>
      <c r="C1033" s="501"/>
      <c r="D1033" s="501"/>
      <c r="E1033" s="503"/>
      <c r="F1033" s="17">
        <v>43</v>
      </c>
      <c r="G1033" s="18" t="s">
        <v>6994</v>
      </c>
      <c r="H1033" s="18" t="s">
        <v>13200</v>
      </c>
      <c r="I1033" s="80"/>
      <c r="J1033" s="18" t="s">
        <v>32</v>
      </c>
      <c r="K1033" s="19">
        <v>5</v>
      </c>
      <c r="L1033" s="19"/>
      <c r="M1033" s="20" t="s">
        <v>33</v>
      </c>
      <c r="N1033" s="20" t="s">
        <v>34</v>
      </c>
      <c r="O1033" s="18" t="s">
        <v>56</v>
      </c>
      <c r="P1033" s="18"/>
      <c r="Q1033" s="18"/>
      <c r="R1033" s="18"/>
      <c r="S1033" s="18"/>
      <c r="T1033" s="18"/>
      <c r="U1033" s="18"/>
      <c r="V1033" s="18"/>
      <c r="W1033" s="34"/>
    </row>
    <row r="1034" spans="1:23" x14ac:dyDescent="0.2">
      <c r="A1034" s="497"/>
      <c r="B1034" s="499"/>
      <c r="C1034" s="501"/>
      <c r="D1034" s="501"/>
      <c r="E1034" s="503"/>
      <c r="F1034" s="17">
        <v>44</v>
      </c>
      <c r="G1034" s="18" t="s">
        <v>7160</v>
      </c>
      <c r="H1034" s="18" t="s">
        <v>13201</v>
      </c>
      <c r="I1034" s="80"/>
      <c r="J1034" s="18" t="s">
        <v>32</v>
      </c>
      <c r="K1034" s="19">
        <v>1</v>
      </c>
      <c r="L1034" s="19"/>
      <c r="M1034" s="20" t="s">
        <v>33</v>
      </c>
      <c r="N1034" s="20" t="s">
        <v>34</v>
      </c>
      <c r="O1034" s="18" t="s">
        <v>37</v>
      </c>
      <c r="P1034" s="18"/>
      <c r="Q1034" s="18"/>
      <c r="R1034" s="18"/>
      <c r="S1034" s="18"/>
      <c r="T1034" s="18"/>
      <c r="U1034" s="18"/>
      <c r="V1034" s="18"/>
      <c r="W1034" s="34"/>
    </row>
    <row r="1035" spans="1:23" x14ac:dyDescent="0.2">
      <c r="A1035" s="497"/>
      <c r="B1035" s="499"/>
      <c r="C1035" s="501"/>
      <c r="D1035" s="501"/>
      <c r="E1035" s="503"/>
      <c r="F1035" s="17">
        <v>45</v>
      </c>
      <c r="G1035" s="18" t="s">
        <v>7078</v>
      </c>
      <c r="H1035" s="18" t="s">
        <v>13202</v>
      </c>
      <c r="I1035" s="80"/>
      <c r="J1035" s="18" t="s">
        <v>32</v>
      </c>
      <c r="K1035" s="19">
        <v>8</v>
      </c>
      <c r="L1035" s="19"/>
      <c r="M1035" s="20" t="s">
        <v>33</v>
      </c>
      <c r="N1035" s="20" t="s">
        <v>34</v>
      </c>
      <c r="O1035" s="18"/>
      <c r="P1035" s="18"/>
      <c r="Q1035" s="18"/>
      <c r="R1035" s="18"/>
      <c r="S1035" s="18"/>
      <c r="T1035" s="18"/>
      <c r="U1035" s="18"/>
      <c r="V1035" s="18"/>
      <c r="W1035" s="34"/>
    </row>
    <row r="1036" spans="1:23" x14ac:dyDescent="0.2">
      <c r="A1036" s="497"/>
      <c r="B1036" s="499"/>
      <c r="C1036" s="501"/>
      <c r="D1036" s="501"/>
      <c r="E1036" s="503"/>
      <c r="F1036" s="17">
        <v>46</v>
      </c>
      <c r="G1036" s="18" t="s">
        <v>7080</v>
      </c>
      <c r="H1036" s="18" t="s">
        <v>13203</v>
      </c>
      <c r="I1036" s="80"/>
      <c r="J1036" s="18" t="s">
        <v>32</v>
      </c>
      <c r="K1036" s="19">
        <v>6</v>
      </c>
      <c r="L1036" s="19"/>
      <c r="M1036" s="20" t="s">
        <v>33</v>
      </c>
      <c r="N1036" s="20" t="s">
        <v>34</v>
      </c>
      <c r="O1036" s="18"/>
      <c r="P1036" s="18"/>
      <c r="Q1036" s="18"/>
      <c r="R1036" s="18"/>
      <c r="S1036" s="18"/>
      <c r="T1036" s="18"/>
      <c r="U1036" s="18"/>
      <c r="V1036" s="18"/>
      <c r="W1036" s="34"/>
    </row>
    <row r="1037" spans="1:23" x14ac:dyDescent="0.2">
      <c r="A1037" s="497"/>
      <c r="B1037" s="499"/>
      <c r="C1037" s="501"/>
      <c r="D1037" s="501"/>
      <c r="E1037" s="503"/>
      <c r="F1037" s="17">
        <v>47</v>
      </c>
      <c r="G1037" s="18" t="s">
        <v>1078</v>
      </c>
      <c r="H1037" s="18" t="s">
        <v>13204</v>
      </c>
      <c r="I1037" s="80"/>
      <c r="J1037" s="18" t="s">
        <v>123</v>
      </c>
      <c r="K1037" s="19"/>
      <c r="L1037" s="19"/>
      <c r="M1037" s="20" t="s">
        <v>34</v>
      </c>
      <c r="N1037" s="20" t="s">
        <v>34</v>
      </c>
      <c r="O1037" s="18" t="s">
        <v>124</v>
      </c>
      <c r="P1037" s="18"/>
      <c r="Q1037" s="18"/>
      <c r="R1037" s="18"/>
      <c r="S1037" s="18"/>
      <c r="T1037" s="18"/>
      <c r="U1037" s="18"/>
      <c r="V1037" s="18"/>
      <c r="W1037" s="34"/>
    </row>
    <row r="1038" spans="1:23" x14ac:dyDescent="0.2">
      <c r="A1038" s="496" t="s">
        <v>13205</v>
      </c>
      <c r="B1038" s="498" t="s">
        <v>13206</v>
      </c>
      <c r="C1038" s="500"/>
      <c r="D1038" s="500" t="s">
        <v>11139</v>
      </c>
      <c r="E1038" s="502">
        <v>12639424</v>
      </c>
      <c r="F1038" s="27">
        <v>1</v>
      </c>
      <c r="G1038" s="28" t="s">
        <v>13207</v>
      </c>
      <c r="H1038" s="28" t="s">
        <v>13208</v>
      </c>
      <c r="I1038" s="79"/>
      <c r="J1038" s="28" t="s">
        <v>134</v>
      </c>
      <c r="K1038" s="29">
        <v>9</v>
      </c>
      <c r="L1038" s="29">
        <v>0</v>
      </c>
      <c r="M1038" s="30" t="s">
        <v>33</v>
      </c>
      <c r="N1038" s="30" t="s">
        <v>33</v>
      </c>
      <c r="O1038" s="28" t="s">
        <v>135</v>
      </c>
      <c r="P1038" s="28"/>
      <c r="Q1038" s="28"/>
      <c r="R1038" s="28"/>
      <c r="S1038" s="28"/>
      <c r="T1038" s="28"/>
      <c r="U1038" s="28"/>
      <c r="V1038" s="28"/>
      <c r="W1038" s="33"/>
    </row>
    <row r="1039" spans="1:23" x14ac:dyDescent="0.2">
      <c r="A1039" s="497"/>
      <c r="B1039" s="499"/>
      <c r="C1039" s="501"/>
      <c r="D1039" s="501"/>
      <c r="E1039" s="503"/>
      <c r="F1039" s="17">
        <v>2</v>
      </c>
      <c r="G1039" s="18" t="s">
        <v>206</v>
      </c>
      <c r="H1039" s="18" t="s">
        <v>13209</v>
      </c>
      <c r="I1039" s="80"/>
      <c r="J1039" s="18" t="s">
        <v>32</v>
      </c>
      <c r="K1039" s="19">
        <v>4</v>
      </c>
      <c r="L1039" s="19"/>
      <c r="M1039" s="20" t="s">
        <v>33</v>
      </c>
      <c r="N1039" s="20" t="s">
        <v>34</v>
      </c>
      <c r="O1039" s="18" t="s">
        <v>40</v>
      </c>
      <c r="P1039" s="18"/>
      <c r="Q1039" s="18"/>
      <c r="R1039" s="18"/>
      <c r="S1039" s="18"/>
      <c r="T1039" s="18"/>
      <c r="U1039" s="18"/>
      <c r="V1039" s="18"/>
      <c r="W1039" s="34"/>
    </row>
    <row r="1040" spans="1:23" x14ac:dyDescent="0.2">
      <c r="A1040" s="497"/>
      <c r="B1040" s="499"/>
      <c r="C1040" s="501"/>
      <c r="D1040" s="501"/>
      <c r="E1040" s="503"/>
      <c r="F1040" s="17">
        <v>3</v>
      </c>
      <c r="G1040" s="18" t="s">
        <v>208</v>
      </c>
      <c r="H1040" s="18" t="s">
        <v>13210</v>
      </c>
      <c r="I1040" s="80"/>
      <c r="J1040" s="18" t="s">
        <v>32</v>
      </c>
      <c r="K1040" s="19">
        <v>4</v>
      </c>
      <c r="L1040" s="19"/>
      <c r="M1040" s="20" t="s">
        <v>33</v>
      </c>
      <c r="N1040" s="20" t="s">
        <v>34</v>
      </c>
      <c r="O1040" s="18" t="s">
        <v>40</v>
      </c>
      <c r="P1040" s="18"/>
      <c r="Q1040" s="18"/>
      <c r="R1040" s="18"/>
      <c r="S1040" s="18"/>
      <c r="T1040" s="18"/>
      <c r="U1040" s="18"/>
      <c r="V1040" s="18"/>
      <c r="W1040" s="34"/>
    </row>
    <row r="1041" spans="1:23" x14ac:dyDescent="0.2">
      <c r="A1041" s="497"/>
      <c r="B1041" s="499"/>
      <c r="C1041" s="501"/>
      <c r="D1041" s="501"/>
      <c r="E1041" s="503"/>
      <c r="F1041" s="17">
        <v>4</v>
      </c>
      <c r="G1041" s="18" t="s">
        <v>210</v>
      </c>
      <c r="H1041" s="18" t="s">
        <v>13211</v>
      </c>
      <c r="I1041" s="80"/>
      <c r="J1041" s="18" t="s">
        <v>32</v>
      </c>
      <c r="K1041" s="19">
        <v>8</v>
      </c>
      <c r="L1041" s="19"/>
      <c r="M1041" s="20" t="s">
        <v>33</v>
      </c>
      <c r="N1041" s="20" t="s">
        <v>34</v>
      </c>
      <c r="O1041" s="18" t="s">
        <v>42</v>
      </c>
      <c r="P1041" s="18"/>
      <c r="Q1041" s="18"/>
      <c r="R1041" s="18"/>
      <c r="S1041" s="18"/>
      <c r="T1041" s="18"/>
      <c r="U1041" s="18"/>
      <c r="V1041" s="18"/>
      <c r="W1041" s="34"/>
    </row>
    <row r="1042" spans="1:23" x14ac:dyDescent="0.2">
      <c r="A1042" s="497"/>
      <c r="B1042" s="499"/>
      <c r="C1042" s="501"/>
      <c r="D1042" s="501"/>
      <c r="E1042" s="503"/>
      <c r="F1042" s="17">
        <v>5</v>
      </c>
      <c r="G1042" s="18" t="s">
        <v>13212</v>
      </c>
      <c r="H1042" s="18" t="s">
        <v>13213</v>
      </c>
      <c r="I1042" s="80"/>
      <c r="J1042" s="18" t="s">
        <v>123</v>
      </c>
      <c r="K1042" s="19"/>
      <c r="L1042" s="19"/>
      <c r="M1042" s="20" t="s">
        <v>33</v>
      </c>
      <c r="N1042" s="20" t="s">
        <v>34</v>
      </c>
      <c r="O1042" s="18" t="s">
        <v>124</v>
      </c>
      <c r="P1042" s="18"/>
      <c r="Q1042" s="18"/>
      <c r="R1042" s="18"/>
      <c r="S1042" s="18"/>
      <c r="T1042" s="18"/>
      <c r="U1042" s="18"/>
      <c r="V1042" s="18"/>
      <c r="W1042" s="34"/>
    </row>
    <row r="1043" spans="1:23" x14ac:dyDescent="0.2">
      <c r="A1043" s="497"/>
      <c r="B1043" s="499"/>
      <c r="C1043" s="501"/>
      <c r="D1043" s="501"/>
      <c r="E1043" s="503"/>
      <c r="F1043" s="17">
        <v>6</v>
      </c>
      <c r="G1043" s="18" t="s">
        <v>13214</v>
      </c>
      <c r="H1043" s="18" t="s">
        <v>13215</v>
      </c>
      <c r="I1043" s="80"/>
      <c r="J1043" s="18" t="s">
        <v>123</v>
      </c>
      <c r="K1043" s="19"/>
      <c r="L1043" s="19"/>
      <c r="M1043" s="20" t="s">
        <v>33</v>
      </c>
      <c r="N1043" s="20" t="s">
        <v>34</v>
      </c>
      <c r="O1043" s="18" t="s">
        <v>124</v>
      </c>
      <c r="P1043" s="18"/>
      <c r="Q1043" s="18"/>
      <c r="R1043" s="18"/>
      <c r="S1043" s="18"/>
      <c r="T1043" s="18"/>
      <c r="U1043" s="18"/>
      <c r="V1043" s="18"/>
      <c r="W1043" s="34"/>
    </row>
    <row r="1044" spans="1:23" x14ac:dyDescent="0.2">
      <c r="A1044" s="497"/>
      <c r="B1044" s="499"/>
      <c r="C1044" s="501"/>
      <c r="D1044" s="501"/>
      <c r="E1044" s="503"/>
      <c r="F1044" s="17">
        <v>7</v>
      </c>
      <c r="G1044" s="18" t="s">
        <v>13216</v>
      </c>
      <c r="H1044" s="18" t="s">
        <v>13217</v>
      </c>
      <c r="I1044" s="80"/>
      <c r="J1044" s="18" t="s">
        <v>32</v>
      </c>
      <c r="K1044" s="19">
        <v>1</v>
      </c>
      <c r="L1044" s="19"/>
      <c r="M1044" s="20" t="s">
        <v>34</v>
      </c>
      <c r="N1044" s="20" t="s">
        <v>34</v>
      </c>
      <c r="O1044" s="18" t="s">
        <v>37</v>
      </c>
      <c r="P1044" s="18"/>
      <c r="Q1044" s="18"/>
      <c r="R1044" s="18"/>
      <c r="S1044" s="18"/>
      <c r="T1044" s="18"/>
      <c r="U1044" s="18"/>
      <c r="V1044" s="18"/>
      <c r="W1044" s="34"/>
    </row>
    <row r="1045" spans="1:23" x14ac:dyDescent="0.2">
      <c r="A1045" s="497"/>
      <c r="B1045" s="499"/>
      <c r="C1045" s="501"/>
      <c r="D1045" s="501"/>
      <c r="E1045" s="503"/>
      <c r="F1045" s="17">
        <v>8</v>
      </c>
      <c r="G1045" s="18" t="s">
        <v>13218</v>
      </c>
      <c r="H1045" s="18" t="s">
        <v>13219</v>
      </c>
      <c r="I1045" s="80"/>
      <c r="J1045" s="18" t="s">
        <v>32</v>
      </c>
      <c r="K1045" s="19">
        <v>1</v>
      </c>
      <c r="L1045" s="19"/>
      <c r="M1045" s="20" t="s">
        <v>34</v>
      </c>
      <c r="N1045" s="20" t="s">
        <v>34</v>
      </c>
      <c r="O1045" s="18" t="s">
        <v>37</v>
      </c>
      <c r="P1045" s="18"/>
      <c r="Q1045" s="18"/>
      <c r="R1045" s="18"/>
      <c r="S1045" s="18"/>
      <c r="T1045" s="18"/>
      <c r="U1045" s="18"/>
      <c r="V1045" s="18"/>
      <c r="W1045" s="34"/>
    </row>
    <row r="1046" spans="1:23" x14ac:dyDescent="0.2">
      <c r="A1046" s="497"/>
      <c r="B1046" s="499"/>
      <c r="C1046" s="501"/>
      <c r="D1046" s="501"/>
      <c r="E1046" s="503"/>
      <c r="F1046" s="17">
        <v>9</v>
      </c>
      <c r="G1046" s="18" t="s">
        <v>13220</v>
      </c>
      <c r="H1046" s="18" t="s">
        <v>13221</v>
      </c>
      <c r="I1046" s="80"/>
      <c r="J1046" s="18" t="s">
        <v>123</v>
      </c>
      <c r="K1046" s="19"/>
      <c r="L1046" s="19"/>
      <c r="M1046" s="20" t="s">
        <v>34</v>
      </c>
      <c r="N1046" s="20" t="s">
        <v>34</v>
      </c>
      <c r="O1046" s="18" t="s">
        <v>124</v>
      </c>
      <c r="P1046" s="18"/>
      <c r="Q1046" s="18"/>
      <c r="R1046" s="18"/>
      <c r="S1046" s="18"/>
      <c r="T1046" s="18"/>
      <c r="U1046" s="18"/>
      <c r="V1046" s="18"/>
      <c r="W1046" s="34"/>
    </row>
    <row r="1047" spans="1:23" x14ac:dyDescent="0.2">
      <c r="A1047" s="497"/>
      <c r="B1047" s="499"/>
      <c r="C1047" s="501"/>
      <c r="D1047" s="501"/>
      <c r="E1047" s="503"/>
      <c r="F1047" s="17">
        <v>10</v>
      </c>
      <c r="G1047" s="18" t="s">
        <v>13222</v>
      </c>
      <c r="H1047" s="18" t="s">
        <v>13223</v>
      </c>
      <c r="I1047" s="80"/>
      <c r="J1047" s="18" t="s">
        <v>32</v>
      </c>
      <c r="K1047" s="19">
        <v>6</v>
      </c>
      <c r="L1047" s="19"/>
      <c r="M1047" s="20" t="s">
        <v>34</v>
      </c>
      <c r="N1047" s="20" t="s">
        <v>34</v>
      </c>
      <c r="O1047" s="18" t="s">
        <v>58</v>
      </c>
      <c r="P1047" s="18"/>
      <c r="Q1047" s="18"/>
      <c r="R1047" s="18"/>
      <c r="S1047" s="18"/>
      <c r="T1047" s="18"/>
      <c r="U1047" s="18"/>
      <c r="V1047" s="18"/>
      <c r="W1047" s="34"/>
    </row>
    <row r="1048" spans="1:23" x14ac:dyDescent="0.2">
      <c r="A1048" s="497"/>
      <c r="B1048" s="499"/>
      <c r="C1048" s="501"/>
      <c r="D1048" s="501"/>
      <c r="E1048" s="503"/>
      <c r="F1048" s="17">
        <v>11</v>
      </c>
      <c r="G1048" s="18" t="s">
        <v>13224</v>
      </c>
      <c r="H1048" s="18" t="s">
        <v>13225</v>
      </c>
      <c r="I1048" s="80"/>
      <c r="J1048" s="18" t="s">
        <v>134</v>
      </c>
      <c r="K1048" s="19">
        <v>7</v>
      </c>
      <c r="L1048" s="19">
        <v>0</v>
      </c>
      <c r="M1048" s="20" t="s">
        <v>34</v>
      </c>
      <c r="N1048" s="20" t="s">
        <v>34</v>
      </c>
      <c r="O1048" s="18" t="s">
        <v>201</v>
      </c>
      <c r="P1048" s="18"/>
      <c r="Q1048" s="18"/>
      <c r="R1048" s="18"/>
      <c r="S1048" s="18"/>
      <c r="T1048" s="18"/>
      <c r="U1048" s="18"/>
      <c r="V1048" s="18"/>
      <c r="W1048" s="34"/>
    </row>
    <row r="1049" spans="1:23" x14ac:dyDescent="0.2">
      <c r="A1049" s="497"/>
      <c r="B1049" s="499"/>
      <c r="C1049" s="501"/>
      <c r="D1049" s="501"/>
      <c r="E1049" s="503"/>
      <c r="F1049" s="17">
        <v>12</v>
      </c>
      <c r="G1049" s="18" t="s">
        <v>13226</v>
      </c>
      <c r="H1049" s="18" t="s">
        <v>13227</v>
      </c>
      <c r="I1049" s="80"/>
      <c r="J1049" s="18" t="s">
        <v>134</v>
      </c>
      <c r="K1049" s="19">
        <v>7</v>
      </c>
      <c r="L1049" s="19">
        <v>0</v>
      </c>
      <c r="M1049" s="20" t="s">
        <v>34</v>
      </c>
      <c r="N1049" s="20" t="s">
        <v>34</v>
      </c>
      <c r="O1049" s="18" t="s">
        <v>201</v>
      </c>
      <c r="P1049" s="18"/>
      <c r="Q1049" s="18"/>
      <c r="R1049" s="18"/>
      <c r="S1049" s="18"/>
      <c r="T1049" s="18"/>
      <c r="U1049" s="18"/>
      <c r="V1049" s="18"/>
      <c r="W1049" s="34"/>
    </row>
    <row r="1050" spans="1:23" x14ac:dyDescent="0.2">
      <c r="A1050" s="497"/>
      <c r="B1050" s="499"/>
      <c r="C1050" s="501"/>
      <c r="D1050" s="501"/>
      <c r="E1050" s="503"/>
      <c r="F1050" s="17">
        <v>13</v>
      </c>
      <c r="G1050" s="18" t="s">
        <v>13228</v>
      </c>
      <c r="H1050" s="18" t="s">
        <v>13229</v>
      </c>
      <c r="I1050" s="80"/>
      <c r="J1050" s="18" t="s">
        <v>134</v>
      </c>
      <c r="K1050" s="19">
        <v>7</v>
      </c>
      <c r="L1050" s="19">
        <v>0</v>
      </c>
      <c r="M1050" s="20" t="s">
        <v>34</v>
      </c>
      <c r="N1050" s="20" t="s">
        <v>34</v>
      </c>
      <c r="O1050" s="18" t="s">
        <v>201</v>
      </c>
      <c r="P1050" s="18"/>
      <c r="Q1050" s="18"/>
      <c r="R1050" s="18"/>
      <c r="S1050" s="18"/>
      <c r="T1050" s="18"/>
      <c r="U1050" s="18"/>
      <c r="V1050" s="18"/>
      <c r="W1050" s="34"/>
    </row>
    <row r="1051" spans="1:23" x14ac:dyDescent="0.2">
      <c r="A1051" s="497"/>
      <c r="B1051" s="499"/>
      <c r="C1051" s="501"/>
      <c r="D1051" s="501"/>
      <c r="E1051" s="503"/>
      <c r="F1051" s="41">
        <v>14</v>
      </c>
      <c r="G1051" s="42" t="s">
        <v>520</v>
      </c>
      <c r="H1051" s="42" t="s">
        <v>13230</v>
      </c>
      <c r="I1051" s="85"/>
      <c r="J1051" s="42" t="s">
        <v>32</v>
      </c>
      <c r="K1051" s="43">
        <v>16</v>
      </c>
      <c r="L1051" s="43"/>
      <c r="M1051" s="44" t="s">
        <v>34</v>
      </c>
      <c r="N1051" s="44" t="s">
        <v>34</v>
      </c>
      <c r="O1051" s="18" t="s">
        <v>60</v>
      </c>
      <c r="P1051" s="18"/>
      <c r="Q1051" s="18"/>
      <c r="R1051" s="18"/>
      <c r="S1051" s="18"/>
      <c r="T1051" s="18"/>
      <c r="U1051" s="18"/>
      <c r="V1051" s="18"/>
      <c r="W1051" s="34"/>
    </row>
    <row r="1052" spans="1:23" x14ac:dyDescent="0.2">
      <c r="A1052" s="497"/>
      <c r="B1052" s="499"/>
      <c r="C1052" s="501"/>
      <c r="D1052" s="501"/>
      <c r="E1052" s="503"/>
      <c r="F1052" s="17">
        <v>15</v>
      </c>
      <c r="G1052" s="18" t="s">
        <v>10251</v>
      </c>
      <c r="H1052" s="18" t="s">
        <v>13231</v>
      </c>
      <c r="I1052" s="80"/>
      <c r="J1052" s="18" t="s">
        <v>32</v>
      </c>
      <c r="K1052" s="19">
        <v>30</v>
      </c>
      <c r="L1052" s="19"/>
      <c r="M1052" s="20" t="s">
        <v>34</v>
      </c>
      <c r="N1052" s="20" t="s">
        <v>34</v>
      </c>
      <c r="O1052" s="18" t="s">
        <v>35</v>
      </c>
      <c r="P1052" s="18"/>
      <c r="Q1052" s="18"/>
      <c r="R1052" s="18"/>
      <c r="S1052" s="18"/>
      <c r="T1052" s="18"/>
      <c r="U1052" s="18"/>
      <c r="V1052" s="18"/>
      <c r="W1052" s="34"/>
    </row>
    <row r="1053" spans="1:23" x14ac:dyDescent="0.2">
      <c r="A1053" s="497"/>
      <c r="B1053" s="499"/>
      <c r="C1053" s="501"/>
      <c r="D1053" s="501"/>
      <c r="E1053" s="503"/>
      <c r="F1053" s="17">
        <v>16</v>
      </c>
      <c r="G1053" s="18" t="s">
        <v>13232</v>
      </c>
      <c r="H1053" s="18" t="s">
        <v>13233</v>
      </c>
      <c r="I1053" s="80"/>
      <c r="J1053" s="18" t="s">
        <v>44</v>
      </c>
      <c r="K1053" s="19">
        <v>30</v>
      </c>
      <c r="L1053" s="19"/>
      <c r="M1053" s="20" t="s">
        <v>34</v>
      </c>
      <c r="N1053" s="20" t="s">
        <v>34</v>
      </c>
      <c r="O1053" s="18" t="s">
        <v>63</v>
      </c>
      <c r="P1053" s="18"/>
      <c r="Q1053" s="18"/>
      <c r="R1053" s="18"/>
      <c r="S1053" s="18"/>
      <c r="T1053" s="18"/>
      <c r="U1053" s="18"/>
      <c r="V1053" s="18"/>
      <c r="W1053" s="34"/>
    </row>
    <row r="1054" spans="1:23" x14ac:dyDescent="0.2">
      <c r="A1054" s="497"/>
      <c r="B1054" s="499"/>
      <c r="C1054" s="501"/>
      <c r="D1054" s="501"/>
      <c r="E1054" s="503"/>
      <c r="F1054" s="17">
        <v>17</v>
      </c>
      <c r="G1054" s="18" t="s">
        <v>7464</v>
      </c>
      <c r="H1054" s="18" t="s">
        <v>13234</v>
      </c>
      <c r="I1054" s="80"/>
      <c r="J1054" s="18" t="s">
        <v>32</v>
      </c>
      <c r="K1054" s="19">
        <v>8</v>
      </c>
      <c r="L1054" s="19"/>
      <c r="M1054" s="20" t="s">
        <v>34</v>
      </c>
      <c r="N1054" s="20" t="s">
        <v>34</v>
      </c>
      <c r="O1054" s="18" t="s">
        <v>42</v>
      </c>
      <c r="P1054" s="18"/>
      <c r="Q1054" s="18"/>
      <c r="R1054" s="18"/>
      <c r="S1054" s="18"/>
      <c r="T1054" s="18"/>
      <c r="U1054" s="18"/>
      <c r="V1054" s="18"/>
      <c r="W1054" s="34"/>
    </row>
    <row r="1055" spans="1:23" x14ac:dyDescent="0.2">
      <c r="A1055" s="497"/>
      <c r="B1055" s="499"/>
      <c r="C1055" s="501"/>
      <c r="D1055" s="501"/>
      <c r="E1055" s="503"/>
      <c r="F1055" s="17">
        <v>18</v>
      </c>
      <c r="G1055" s="18" t="s">
        <v>7466</v>
      </c>
      <c r="H1055" s="18" t="s">
        <v>13235</v>
      </c>
      <c r="I1055" s="80"/>
      <c r="J1055" s="18" t="s">
        <v>44</v>
      </c>
      <c r="K1055" s="19">
        <v>12</v>
      </c>
      <c r="L1055" s="19"/>
      <c r="M1055" s="20" t="s">
        <v>34</v>
      </c>
      <c r="N1055" s="20" t="s">
        <v>34</v>
      </c>
      <c r="O1055" s="18" t="s">
        <v>51</v>
      </c>
      <c r="P1055" s="18"/>
      <c r="Q1055" s="18"/>
      <c r="R1055" s="18"/>
      <c r="S1055" s="18"/>
      <c r="T1055" s="18"/>
      <c r="U1055" s="18"/>
      <c r="V1055" s="18"/>
      <c r="W1055" s="34"/>
    </row>
    <row r="1056" spans="1:23" x14ac:dyDescent="0.2">
      <c r="A1056" s="497"/>
      <c r="B1056" s="499"/>
      <c r="C1056" s="501"/>
      <c r="D1056" s="501"/>
      <c r="E1056" s="503"/>
      <c r="F1056" s="17">
        <v>19</v>
      </c>
      <c r="G1056" s="18" t="s">
        <v>7468</v>
      </c>
      <c r="H1056" s="18" t="s">
        <v>13236</v>
      </c>
      <c r="I1056" s="80"/>
      <c r="J1056" s="18" t="s">
        <v>123</v>
      </c>
      <c r="K1056" s="19"/>
      <c r="L1056" s="19"/>
      <c r="M1056" s="20" t="s">
        <v>34</v>
      </c>
      <c r="N1056" s="20" t="s">
        <v>34</v>
      </c>
      <c r="O1056" s="18" t="s">
        <v>124</v>
      </c>
      <c r="P1056" s="18"/>
      <c r="Q1056" s="18"/>
      <c r="R1056" s="18"/>
      <c r="S1056" s="18"/>
      <c r="T1056" s="18"/>
      <c r="U1056" s="18"/>
      <c r="V1056" s="18"/>
      <c r="W1056" s="34"/>
    </row>
    <row r="1057" spans="1:23" x14ac:dyDescent="0.2">
      <c r="A1057" s="497"/>
      <c r="B1057" s="499"/>
      <c r="C1057" s="501"/>
      <c r="D1057" s="501"/>
      <c r="E1057" s="503"/>
      <c r="F1057" s="17">
        <v>20</v>
      </c>
      <c r="G1057" s="18" t="s">
        <v>7470</v>
      </c>
      <c r="H1057" s="18" t="s">
        <v>13237</v>
      </c>
      <c r="I1057" s="80"/>
      <c r="J1057" s="18" t="s">
        <v>32</v>
      </c>
      <c r="K1057" s="19">
        <v>6</v>
      </c>
      <c r="L1057" s="19"/>
      <c r="M1057" s="20" t="s">
        <v>34</v>
      </c>
      <c r="N1057" s="20" t="s">
        <v>34</v>
      </c>
      <c r="O1057" s="18" t="s">
        <v>58</v>
      </c>
      <c r="P1057" s="18"/>
      <c r="Q1057" s="18"/>
      <c r="R1057" s="18"/>
      <c r="S1057" s="18"/>
      <c r="T1057" s="18"/>
      <c r="U1057" s="18"/>
      <c r="V1057" s="18"/>
      <c r="W1057" s="34"/>
    </row>
    <row r="1058" spans="1:23" x14ac:dyDescent="0.2">
      <c r="A1058" s="497"/>
      <c r="B1058" s="499"/>
      <c r="C1058" s="501"/>
      <c r="D1058" s="501"/>
      <c r="E1058" s="503"/>
      <c r="F1058" s="17">
        <v>21</v>
      </c>
      <c r="G1058" s="18" t="s">
        <v>7472</v>
      </c>
      <c r="H1058" s="18" t="s">
        <v>13238</v>
      </c>
      <c r="I1058" s="80"/>
      <c r="J1058" s="18" t="s">
        <v>32</v>
      </c>
      <c r="K1058" s="19">
        <v>8</v>
      </c>
      <c r="L1058" s="19"/>
      <c r="M1058" s="20" t="s">
        <v>34</v>
      </c>
      <c r="N1058" s="20" t="s">
        <v>34</v>
      </c>
      <c r="O1058" s="18" t="s">
        <v>42</v>
      </c>
      <c r="P1058" s="18"/>
      <c r="Q1058" s="18"/>
      <c r="R1058" s="18"/>
      <c r="S1058" s="18"/>
      <c r="T1058" s="18"/>
      <c r="U1058" s="18"/>
      <c r="V1058" s="18"/>
      <c r="W1058" s="34"/>
    </row>
    <row r="1059" spans="1:23" x14ac:dyDescent="0.2">
      <c r="A1059" s="497"/>
      <c r="B1059" s="499"/>
      <c r="C1059" s="501"/>
      <c r="D1059" s="501"/>
      <c r="E1059" s="503"/>
      <c r="F1059" s="17">
        <v>22</v>
      </c>
      <c r="G1059" s="18" t="s">
        <v>7474</v>
      </c>
      <c r="H1059" s="18" t="s">
        <v>13239</v>
      </c>
      <c r="I1059" s="80"/>
      <c r="J1059" s="18" t="s">
        <v>44</v>
      </c>
      <c r="K1059" s="19">
        <v>12</v>
      </c>
      <c r="L1059" s="19"/>
      <c r="M1059" s="20" t="s">
        <v>34</v>
      </c>
      <c r="N1059" s="20" t="s">
        <v>34</v>
      </c>
      <c r="O1059" s="18" t="s">
        <v>51</v>
      </c>
      <c r="P1059" s="18"/>
      <c r="Q1059" s="18"/>
      <c r="R1059" s="18"/>
      <c r="S1059" s="18"/>
      <c r="T1059" s="18"/>
      <c r="U1059" s="18"/>
      <c r="V1059" s="18"/>
      <c r="W1059" s="34"/>
    </row>
    <row r="1060" spans="1:23" x14ac:dyDescent="0.2">
      <c r="A1060" s="497"/>
      <c r="B1060" s="499"/>
      <c r="C1060" s="501"/>
      <c r="D1060" s="501"/>
      <c r="E1060" s="503"/>
      <c r="F1060" s="17">
        <v>23</v>
      </c>
      <c r="G1060" s="18" t="s">
        <v>7478</v>
      </c>
      <c r="H1060" s="18" t="s">
        <v>13240</v>
      </c>
      <c r="I1060" s="80"/>
      <c r="J1060" s="18" t="s">
        <v>123</v>
      </c>
      <c r="K1060" s="19"/>
      <c r="L1060" s="19"/>
      <c r="M1060" s="20" t="s">
        <v>34</v>
      </c>
      <c r="N1060" s="20" t="s">
        <v>34</v>
      </c>
      <c r="O1060" s="18" t="s">
        <v>124</v>
      </c>
      <c r="P1060" s="18"/>
      <c r="Q1060" s="18"/>
      <c r="R1060" s="18"/>
      <c r="S1060" s="18"/>
      <c r="T1060" s="18"/>
      <c r="U1060" s="18"/>
      <c r="V1060" s="18"/>
      <c r="W1060" s="34"/>
    </row>
    <row r="1061" spans="1:23" x14ac:dyDescent="0.2">
      <c r="A1061" s="497"/>
      <c r="B1061" s="499"/>
      <c r="C1061" s="501"/>
      <c r="D1061" s="501"/>
      <c r="E1061" s="503"/>
      <c r="F1061" s="17">
        <v>24</v>
      </c>
      <c r="G1061" s="18" t="s">
        <v>7480</v>
      </c>
      <c r="H1061" s="18" t="s">
        <v>13241</v>
      </c>
      <c r="I1061" s="80"/>
      <c r="J1061" s="18" t="s">
        <v>32</v>
      </c>
      <c r="K1061" s="19">
        <v>6</v>
      </c>
      <c r="L1061" s="19"/>
      <c r="M1061" s="20" t="s">
        <v>34</v>
      </c>
      <c r="N1061" s="20" t="s">
        <v>34</v>
      </c>
      <c r="O1061" s="18" t="s">
        <v>58</v>
      </c>
      <c r="P1061" s="18"/>
      <c r="Q1061" s="18"/>
      <c r="R1061" s="18"/>
      <c r="S1061" s="18"/>
      <c r="T1061" s="18"/>
      <c r="U1061" s="18"/>
      <c r="V1061" s="18"/>
      <c r="W1061" s="34"/>
    </row>
    <row r="1062" spans="1:23" x14ac:dyDescent="0.2">
      <c r="A1062" s="496" t="s">
        <v>11348</v>
      </c>
      <c r="B1062" s="498" t="s">
        <v>11349</v>
      </c>
      <c r="C1062" s="500"/>
      <c r="D1062" s="500" t="s">
        <v>11139</v>
      </c>
      <c r="E1062" s="502">
        <v>12639424</v>
      </c>
      <c r="F1062" s="27">
        <v>1</v>
      </c>
      <c r="G1062" s="28" t="s">
        <v>13242</v>
      </c>
      <c r="H1062" s="28" t="s">
        <v>13243</v>
      </c>
      <c r="I1062" s="79"/>
      <c r="J1062" s="28" t="s">
        <v>32</v>
      </c>
      <c r="K1062" s="29">
        <v>7</v>
      </c>
      <c r="L1062" s="29"/>
      <c r="M1062" s="30" t="s">
        <v>33</v>
      </c>
      <c r="N1062" s="30" t="s">
        <v>33</v>
      </c>
      <c r="O1062" s="28" t="s">
        <v>235</v>
      </c>
      <c r="P1062" s="28"/>
      <c r="Q1062" s="28"/>
      <c r="R1062" s="28"/>
      <c r="S1062" s="28"/>
      <c r="T1062" s="28"/>
      <c r="U1062" s="28"/>
      <c r="V1062" s="28"/>
      <c r="W1062" s="33"/>
    </row>
    <row r="1063" spans="1:23" x14ac:dyDescent="0.2">
      <c r="A1063" s="497"/>
      <c r="B1063" s="499"/>
      <c r="C1063" s="501"/>
      <c r="D1063" s="501"/>
      <c r="E1063" s="503"/>
      <c r="F1063" s="17">
        <v>2</v>
      </c>
      <c r="G1063" s="18" t="s">
        <v>13244</v>
      </c>
      <c r="H1063" s="18" t="s">
        <v>13245</v>
      </c>
      <c r="I1063" s="80"/>
      <c r="J1063" s="18" t="s">
        <v>32</v>
      </c>
      <c r="K1063" s="19">
        <v>10</v>
      </c>
      <c r="L1063" s="19"/>
      <c r="M1063" s="20" t="s">
        <v>33</v>
      </c>
      <c r="N1063" s="20" t="s">
        <v>34</v>
      </c>
      <c r="O1063" s="18" t="s">
        <v>1249</v>
      </c>
      <c r="P1063" s="18"/>
      <c r="Q1063" s="18"/>
      <c r="R1063" s="18"/>
      <c r="S1063" s="18"/>
      <c r="T1063" s="18"/>
      <c r="U1063" s="18"/>
      <c r="V1063" s="18"/>
      <c r="W1063" s="34"/>
    </row>
    <row r="1064" spans="1:23" x14ac:dyDescent="0.2">
      <c r="A1064" s="497"/>
      <c r="B1064" s="499"/>
      <c r="C1064" s="501"/>
      <c r="D1064" s="501"/>
      <c r="E1064" s="503"/>
      <c r="F1064" s="17">
        <v>3</v>
      </c>
      <c r="G1064" s="18" t="s">
        <v>13246</v>
      </c>
      <c r="H1064" s="18" t="s">
        <v>13247</v>
      </c>
      <c r="I1064" s="80"/>
      <c r="J1064" s="18" t="s">
        <v>32</v>
      </c>
      <c r="K1064" s="19">
        <v>5</v>
      </c>
      <c r="L1064" s="19"/>
      <c r="M1064" s="20" t="s">
        <v>33</v>
      </c>
      <c r="N1064" s="20" t="s">
        <v>34</v>
      </c>
      <c r="O1064" s="18" t="s">
        <v>56</v>
      </c>
      <c r="P1064" s="18"/>
      <c r="Q1064" s="18"/>
      <c r="R1064" s="18"/>
      <c r="S1064" s="18"/>
      <c r="T1064" s="18"/>
      <c r="U1064" s="18"/>
      <c r="V1064" s="18"/>
      <c r="W1064" s="34"/>
    </row>
    <row r="1065" spans="1:23" x14ac:dyDescent="0.2">
      <c r="A1065" s="497"/>
      <c r="B1065" s="499"/>
      <c r="C1065" s="501"/>
      <c r="D1065" s="501"/>
      <c r="E1065" s="503"/>
      <c r="F1065" s="17">
        <v>4</v>
      </c>
      <c r="G1065" s="18" t="s">
        <v>13248</v>
      </c>
      <c r="H1065" s="18" t="s">
        <v>13249</v>
      </c>
      <c r="I1065" s="80"/>
      <c r="J1065" s="18" t="s">
        <v>32</v>
      </c>
      <c r="K1065" s="19">
        <v>4</v>
      </c>
      <c r="L1065" s="19"/>
      <c r="M1065" s="20" t="s">
        <v>33</v>
      </c>
      <c r="N1065" s="20" t="s">
        <v>34</v>
      </c>
      <c r="O1065" s="18" t="s">
        <v>40</v>
      </c>
      <c r="P1065" s="18"/>
      <c r="Q1065" s="18"/>
      <c r="R1065" s="18"/>
      <c r="S1065" s="18"/>
      <c r="T1065" s="18"/>
      <c r="U1065" s="18"/>
      <c r="V1065" s="18"/>
      <c r="W1065" s="34"/>
    </row>
    <row r="1066" spans="1:23" x14ac:dyDescent="0.2">
      <c r="A1066" s="497"/>
      <c r="B1066" s="499"/>
      <c r="C1066" s="501"/>
      <c r="D1066" s="501"/>
      <c r="E1066" s="503"/>
      <c r="F1066" s="17">
        <v>5</v>
      </c>
      <c r="G1066" s="18" t="s">
        <v>13250</v>
      </c>
      <c r="H1066" s="18" t="s">
        <v>13251</v>
      </c>
      <c r="I1066" s="80"/>
      <c r="J1066" s="18" t="s">
        <v>32</v>
      </c>
      <c r="K1066" s="19">
        <v>1</v>
      </c>
      <c r="L1066" s="19"/>
      <c r="M1066" s="20" t="s">
        <v>33</v>
      </c>
      <c r="N1066" s="20" t="s">
        <v>34</v>
      </c>
      <c r="O1066" s="18" t="s">
        <v>37</v>
      </c>
      <c r="P1066" s="18"/>
      <c r="Q1066" s="18"/>
      <c r="R1066" s="18"/>
      <c r="S1066" s="18"/>
      <c r="T1066" s="18"/>
      <c r="U1066" s="18"/>
      <c r="V1066" s="18"/>
      <c r="W1066" s="34"/>
    </row>
    <row r="1067" spans="1:23" x14ac:dyDescent="0.2">
      <c r="A1067" s="497"/>
      <c r="B1067" s="499"/>
      <c r="C1067" s="501"/>
      <c r="D1067" s="501"/>
      <c r="E1067" s="503"/>
      <c r="F1067" s="17">
        <v>6</v>
      </c>
      <c r="G1067" s="18" t="s">
        <v>13252</v>
      </c>
      <c r="H1067" s="18" t="s">
        <v>13253</v>
      </c>
      <c r="I1067" s="80"/>
      <c r="J1067" s="18" t="s">
        <v>32</v>
      </c>
      <c r="K1067" s="19">
        <v>7</v>
      </c>
      <c r="L1067" s="19"/>
      <c r="M1067" s="20" t="s">
        <v>33</v>
      </c>
      <c r="N1067" s="20" t="s">
        <v>34</v>
      </c>
      <c r="O1067" s="18" t="s">
        <v>235</v>
      </c>
      <c r="P1067" s="18"/>
      <c r="Q1067" s="18"/>
      <c r="R1067" s="18"/>
      <c r="S1067" s="18"/>
      <c r="T1067" s="18"/>
      <c r="U1067" s="18"/>
      <c r="V1067" s="18"/>
      <c r="W1067" s="34"/>
    </row>
    <row r="1068" spans="1:23" x14ac:dyDescent="0.2">
      <c r="A1068" s="497"/>
      <c r="B1068" s="499"/>
      <c r="C1068" s="501"/>
      <c r="D1068" s="501"/>
      <c r="E1068" s="503"/>
      <c r="F1068" s="17">
        <v>7</v>
      </c>
      <c r="G1068" s="18" t="s">
        <v>13254</v>
      </c>
      <c r="H1068" s="18" t="s">
        <v>13255</v>
      </c>
      <c r="I1068" s="80"/>
      <c r="J1068" s="18" t="s">
        <v>123</v>
      </c>
      <c r="K1068" s="19"/>
      <c r="L1068" s="19"/>
      <c r="M1068" s="20" t="s">
        <v>34</v>
      </c>
      <c r="N1068" s="20" t="s">
        <v>34</v>
      </c>
      <c r="O1068" s="18" t="s">
        <v>124</v>
      </c>
      <c r="P1068" s="18"/>
      <c r="Q1068" s="18"/>
      <c r="R1068" s="18"/>
      <c r="S1068" s="18"/>
      <c r="T1068" s="18"/>
      <c r="U1068" s="18"/>
      <c r="V1068" s="18"/>
      <c r="W1068" s="34"/>
    </row>
    <row r="1069" spans="1:23" x14ac:dyDescent="0.2">
      <c r="A1069" s="497"/>
      <c r="B1069" s="499"/>
      <c r="C1069" s="501"/>
      <c r="D1069" s="501"/>
      <c r="E1069" s="503"/>
      <c r="F1069" s="17">
        <v>8</v>
      </c>
      <c r="G1069" s="18" t="s">
        <v>13256</v>
      </c>
      <c r="H1069" s="18" t="s">
        <v>13257</v>
      </c>
      <c r="I1069" s="80"/>
      <c r="J1069" s="18" t="s">
        <v>123</v>
      </c>
      <c r="K1069" s="19"/>
      <c r="L1069" s="19"/>
      <c r="M1069" s="20" t="s">
        <v>34</v>
      </c>
      <c r="N1069" s="20" t="s">
        <v>34</v>
      </c>
      <c r="O1069" s="18" t="s">
        <v>124</v>
      </c>
      <c r="P1069" s="18"/>
      <c r="Q1069" s="18"/>
      <c r="R1069" s="18"/>
      <c r="S1069" s="18"/>
      <c r="T1069" s="18"/>
      <c r="U1069" s="18"/>
      <c r="V1069" s="18"/>
      <c r="W1069" s="34"/>
    </row>
    <row r="1070" spans="1:23" x14ac:dyDescent="0.2">
      <c r="A1070" s="497"/>
      <c r="B1070" s="499"/>
      <c r="C1070" s="501"/>
      <c r="D1070" s="501"/>
      <c r="E1070" s="503"/>
      <c r="F1070" s="17">
        <v>9</v>
      </c>
      <c r="G1070" s="18" t="s">
        <v>13258</v>
      </c>
      <c r="H1070" s="18" t="s">
        <v>13259</v>
      </c>
      <c r="I1070" s="80"/>
      <c r="J1070" s="18" t="s">
        <v>32</v>
      </c>
      <c r="K1070" s="19">
        <v>1</v>
      </c>
      <c r="L1070" s="19"/>
      <c r="M1070" s="20" t="s">
        <v>33</v>
      </c>
      <c r="N1070" s="20" t="s">
        <v>34</v>
      </c>
      <c r="O1070" s="18" t="s">
        <v>37</v>
      </c>
      <c r="P1070" s="18"/>
      <c r="Q1070" s="18"/>
      <c r="R1070" s="18"/>
      <c r="S1070" s="18"/>
      <c r="T1070" s="18"/>
      <c r="U1070" s="18"/>
      <c r="V1070" s="18"/>
      <c r="W1070" s="34"/>
    </row>
    <row r="1071" spans="1:23" x14ac:dyDescent="0.2">
      <c r="A1071" s="497"/>
      <c r="B1071" s="499"/>
      <c r="C1071" s="501"/>
      <c r="D1071" s="501"/>
      <c r="E1071" s="503"/>
      <c r="F1071" s="17">
        <v>10</v>
      </c>
      <c r="G1071" s="18" t="s">
        <v>13260</v>
      </c>
      <c r="H1071" s="18" t="s">
        <v>13261</v>
      </c>
      <c r="I1071" s="80"/>
      <c r="J1071" s="18" t="s">
        <v>32</v>
      </c>
      <c r="K1071" s="19">
        <v>1</v>
      </c>
      <c r="L1071" s="19"/>
      <c r="M1071" s="20" t="s">
        <v>33</v>
      </c>
      <c r="N1071" s="20" t="s">
        <v>34</v>
      </c>
      <c r="O1071" s="18" t="s">
        <v>37</v>
      </c>
      <c r="P1071" s="18"/>
      <c r="Q1071" s="18"/>
      <c r="R1071" s="18"/>
      <c r="S1071" s="18"/>
      <c r="T1071" s="18"/>
      <c r="U1071" s="18"/>
      <c r="V1071" s="18"/>
      <c r="W1071" s="34"/>
    </row>
    <row r="1072" spans="1:23" x14ac:dyDescent="0.2">
      <c r="A1072" s="497"/>
      <c r="B1072" s="499"/>
      <c r="C1072" s="501"/>
      <c r="D1072" s="501"/>
      <c r="E1072" s="503"/>
      <c r="F1072" s="17">
        <v>11</v>
      </c>
      <c r="G1072" s="18" t="s">
        <v>3341</v>
      </c>
      <c r="H1072" s="18" t="s">
        <v>13262</v>
      </c>
      <c r="I1072" s="80"/>
      <c r="J1072" s="18" t="s">
        <v>32</v>
      </c>
      <c r="K1072" s="19">
        <v>2</v>
      </c>
      <c r="L1072" s="19"/>
      <c r="M1072" s="20" t="s">
        <v>33</v>
      </c>
      <c r="N1072" s="20" t="s">
        <v>34</v>
      </c>
      <c r="O1072" s="18" t="s">
        <v>45</v>
      </c>
      <c r="P1072" s="18"/>
      <c r="Q1072" s="18"/>
      <c r="R1072" s="18"/>
      <c r="S1072" s="18"/>
      <c r="T1072" s="18"/>
      <c r="U1072" s="18"/>
      <c r="V1072" s="18"/>
      <c r="W1072" s="34"/>
    </row>
    <row r="1073" spans="1:23" x14ac:dyDescent="0.2">
      <c r="A1073" s="497"/>
      <c r="B1073" s="499"/>
      <c r="C1073" s="501"/>
      <c r="D1073" s="501"/>
      <c r="E1073" s="503"/>
      <c r="F1073" s="17">
        <v>12</v>
      </c>
      <c r="G1073" s="18" t="s">
        <v>6544</v>
      </c>
      <c r="H1073" s="18" t="s">
        <v>13263</v>
      </c>
      <c r="I1073" s="80"/>
      <c r="J1073" s="18" t="s">
        <v>32</v>
      </c>
      <c r="K1073" s="19">
        <v>2</v>
      </c>
      <c r="L1073" s="19"/>
      <c r="M1073" s="20" t="s">
        <v>33</v>
      </c>
      <c r="N1073" s="20" t="s">
        <v>34</v>
      </c>
      <c r="O1073" s="18" t="s">
        <v>45</v>
      </c>
      <c r="P1073" s="18"/>
      <c r="Q1073" s="18"/>
      <c r="R1073" s="18"/>
      <c r="S1073" s="18"/>
      <c r="T1073" s="18"/>
      <c r="U1073" s="18"/>
      <c r="V1073" s="18"/>
      <c r="W1073" s="34"/>
    </row>
    <row r="1074" spans="1:23" x14ac:dyDescent="0.2">
      <c r="A1074" s="497"/>
      <c r="B1074" s="499"/>
      <c r="C1074" s="501"/>
      <c r="D1074" s="501"/>
      <c r="E1074" s="503"/>
      <c r="F1074" s="17">
        <v>13</v>
      </c>
      <c r="G1074" s="18" t="s">
        <v>13264</v>
      </c>
      <c r="H1074" s="18" t="s">
        <v>13265</v>
      </c>
      <c r="I1074" s="80"/>
      <c r="J1074" s="18" t="s">
        <v>134</v>
      </c>
      <c r="K1074" s="19">
        <v>3</v>
      </c>
      <c r="L1074" s="19">
        <v>0</v>
      </c>
      <c r="M1074" s="20" t="s">
        <v>33</v>
      </c>
      <c r="N1074" s="20" t="s">
        <v>34</v>
      </c>
      <c r="O1074" s="18" t="s">
        <v>1920</v>
      </c>
      <c r="P1074" s="18"/>
      <c r="Q1074" s="18"/>
      <c r="R1074" s="18"/>
      <c r="S1074" s="18"/>
      <c r="T1074" s="18"/>
      <c r="U1074" s="18"/>
      <c r="V1074" s="18"/>
      <c r="W1074" s="34"/>
    </row>
    <row r="1075" spans="1:23" x14ac:dyDescent="0.2">
      <c r="A1075" s="497"/>
      <c r="B1075" s="499"/>
      <c r="C1075" s="501"/>
      <c r="D1075" s="501"/>
      <c r="E1075" s="503"/>
      <c r="F1075" s="17">
        <v>14</v>
      </c>
      <c r="G1075" s="18" t="s">
        <v>13266</v>
      </c>
      <c r="H1075" s="18" t="s">
        <v>13267</v>
      </c>
      <c r="I1075" s="80"/>
      <c r="J1075" s="18" t="s">
        <v>32</v>
      </c>
      <c r="K1075" s="19">
        <v>2</v>
      </c>
      <c r="L1075" s="19"/>
      <c r="M1075" s="20" t="s">
        <v>33</v>
      </c>
      <c r="N1075" s="20" t="s">
        <v>34</v>
      </c>
      <c r="O1075" s="18" t="s">
        <v>45</v>
      </c>
      <c r="P1075" s="18"/>
      <c r="Q1075" s="18"/>
      <c r="R1075" s="18"/>
      <c r="S1075" s="18"/>
      <c r="T1075" s="18"/>
      <c r="U1075" s="18"/>
      <c r="V1075" s="18"/>
      <c r="W1075" s="34"/>
    </row>
    <row r="1076" spans="1:23" x14ac:dyDescent="0.2">
      <c r="A1076" s="497"/>
      <c r="B1076" s="499"/>
      <c r="C1076" s="501"/>
      <c r="D1076" s="501"/>
      <c r="E1076" s="503"/>
      <c r="F1076" s="17">
        <v>15</v>
      </c>
      <c r="G1076" s="18" t="s">
        <v>13268</v>
      </c>
      <c r="H1076" s="18" t="s">
        <v>13269</v>
      </c>
      <c r="I1076" s="80"/>
      <c r="J1076" s="18" t="s">
        <v>32</v>
      </c>
      <c r="K1076" s="19">
        <v>2</v>
      </c>
      <c r="L1076" s="19"/>
      <c r="M1076" s="20" t="s">
        <v>33</v>
      </c>
      <c r="N1076" s="20" t="s">
        <v>34</v>
      </c>
      <c r="O1076" s="18" t="s">
        <v>45</v>
      </c>
      <c r="P1076" s="18"/>
      <c r="Q1076" s="18"/>
      <c r="R1076" s="18"/>
      <c r="S1076" s="18"/>
      <c r="T1076" s="18"/>
      <c r="U1076" s="18"/>
      <c r="V1076" s="18"/>
      <c r="W1076" s="34"/>
    </row>
    <row r="1077" spans="1:23" x14ac:dyDescent="0.2">
      <c r="A1077" s="497"/>
      <c r="B1077" s="499"/>
      <c r="C1077" s="501"/>
      <c r="D1077" s="501"/>
      <c r="E1077" s="503"/>
      <c r="F1077" s="17">
        <v>16</v>
      </c>
      <c r="G1077" s="18" t="s">
        <v>13270</v>
      </c>
      <c r="H1077" s="18" t="s">
        <v>13271</v>
      </c>
      <c r="I1077" s="80"/>
      <c r="J1077" s="18" t="s">
        <v>32</v>
      </c>
      <c r="K1077" s="19">
        <v>30</v>
      </c>
      <c r="L1077" s="19"/>
      <c r="M1077" s="20" t="s">
        <v>33</v>
      </c>
      <c r="N1077" s="20" t="s">
        <v>34</v>
      </c>
      <c r="O1077" s="18" t="s">
        <v>35</v>
      </c>
      <c r="P1077" s="18"/>
      <c r="Q1077" s="18"/>
      <c r="R1077" s="18"/>
      <c r="S1077" s="18"/>
      <c r="T1077" s="18"/>
      <c r="U1077" s="18"/>
      <c r="V1077" s="18"/>
      <c r="W1077" s="34"/>
    </row>
    <row r="1078" spans="1:23" x14ac:dyDescent="0.2">
      <c r="A1078" s="497"/>
      <c r="B1078" s="499"/>
      <c r="C1078" s="501"/>
      <c r="D1078" s="501"/>
      <c r="E1078" s="503"/>
      <c r="F1078" s="17">
        <v>17</v>
      </c>
      <c r="G1078" s="18" t="s">
        <v>13272</v>
      </c>
      <c r="H1078" s="18" t="s">
        <v>13273</v>
      </c>
      <c r="I1078" s="80"/>
      <c r="J1078" s="18" t="s">
        <v>44</v>
      </c>
      <c r="K1078" s="19">
        <v>40</v>
      </c>
      <c r="L1078" s="19"/>
      <c r="M1078" s="20" t="s">
        <v>34</v>
      </c>
      <c r="N1078" s="20" t="s">
        <v>34</v>
      </c>
      <c r="O1078" s="18" t="s">
        <v>1322</v>
      </c>
      <c r="P1078" s="18"/>
      <c r="Q1078" s="18"/>
      <c r="R1078" s="18"/>
      <c r="S1078" s="18"/>
      <c r="T1078" s="18"/>
      <c r="U1078" s="18"/>
      <c r="V1078" s="18"/>
      <c r="W1078" s="34"/>
    </row>
    <row r="1079" spans="1:23" x14ac:dyDescent="0.2">
      <c r="A1079" s="497"/>
      <c r="B1079" s="499"/>
      <c r="C1079" s="501"/>
      <c r="D1079" s="501"/>
      <c r="E1079" s="503"/>
      <c r="F1079" s="17">
        <v>18</v>
      </c>
      <c r="G1079" s="18" t="s">
        <v>13274</v>
      </c>
      <c r="H1079" s="18" t="s">
        <v>13275</v>
      </c>
      <c r="I1079" s="80"/>
      <c r="J1079" s="18" t="s">
        <v>32</v>
      </c>
      <c r="K1079" s="19">
        <v>30</v>
      </c>
      <c r="L1079" s="19"/>
      <c r="M1079" s="20" t="s">
        <v>33</v>
      </c>
      <c r="N1079" s="20" t="s">
        <v>34</v>
      </c>
      <c r="O1079" s="18" t="s">
        <v>35</v>
      </c>
      <c r="P1079" s="18"/>
      <c r="Q1079" s="18"/>
      <c r="R1079" s="18"/>
      <c r="S1079" s="18"/>
      <c r="T1079" s="18"/>
      <c r="U1079" s="18"/>
      <c r="V1079" s="18"/>
      <c r="W1079" s="34"/>
    </row>
    <row r="1080" spans="1:23" x14ac:dyDescent="0.2">
      <c r="A1080" s="497"/>
      <c r="B1080" s="499"/>
      <c r="C1080" s="501"/>
      <c r="D1080" s="501"/>
      <c r="E1080" s="503"/>
      <c r="F1080" s="17">
        <v>19</v>
      </c>
      <c r="G1080" s="18" t="s">
        <v>13276</v>
      </c>
      <c r="H1080" s="18" t="s">
        <v>13277</v>
      </c>
      <c r="I1080" s="80"/>
      <c r="J1080" s="18" t="s">
        <v>44</v>
      </c>
      <c r="K1080" s="19">
        <v>40</v>
      </c>
      <c r="L1080" s="19"/>
      <c r="M1080" s="20" t="s">
        <v>34</v>
      </c>
      <c r="N1080" s="20" t="s">
        <v>34</v>
      </c>
      <c r="O1080" s="18" t="s">
        <v>1322</v>
      </c>
      <c r="P1080" s="18"/>
      <c r="Q1080" s="18"/>
      <c r="R1080" s="18"/>
      <c r="S1080" s="18"/>
      <c r="T1080" s="18"/>
      <c r="U1080" s="18"/>
      <c r="V1080" s="18"/>
      <c r="W1080" s="34"/>
    </row>
    <row r="1081" spans="1:23" x14ac:dyDescent="0.2">
      <c r="A1081" s="497"/>
      <c r="B1081" s="499"/>
      <c r="C1081" s="501"/>
      <c r="D1081" s="501"/>
      <c r="E1081" s="503"/>
      <c r="F1081" s="17">
        <v>20</v>
      </c>
      <c r="G1081" s="18" t="s">
        <v>13278</v>
      </c>
      <c r="H1081" s="18" t="s">
        <v>13279</v>
      </c>
      <c r="I1081" s="80"/>
      <c r="J1081" s="18" t="s">
        <v>32</v>
      </c>
      <c r="K1081" s="19">
        <v>10</v>
      </c>
      <c r="L1081" s="19"/>
      <c r="M1081" s="20" t="s">
        <v>33</v>
      </c>
      <c r="N1081" s="20" t="s">
        <v>34</v>
      </c>
      <c r="O1081" s="18" t="s">
        <v>1249</v>
      </c>
      <c r="P1081" s="18"/>
      <c r="Q1081" s="18"/>
      <c r="R1081" s="18"/>
      <c r="S1081" s="18"/>
      <c r="T1081" s="18"/>
      <c r="U1081" s="18"/>
      <c r="V1081" s="18"/>
      <c r="W1081" s="34"/>
    </row>
    <row r="1082" spans="1:23" x14ac:dyDescent="0.2">
      <c r="A1082" s="497"/>
      <c r="B1082" s="499"/>
      <c r="C1082" s="501"/>
      <c r="D1082" s="501"/>
      <c r="E1082" s="503"/>
      <c r="F1082" s="17">
        <v>21</v>
      </c>
      <c r="G1082" s="18" t="s">
        <v>13280</v>
      </c>
      <c r="H1082" s="18" t="s">
        <v>13281</v>
      </c>
      <c r="I1082" s="80"/>
      <c r="J1082" s="18" t="s">
        <v>32</v>
      </c>
      <c r="K1082" s="19">
        <v>3</v>
      </c>
      <c r="L1082" s="19"/>
      <c r="M1082" s="20" t="s">
        <v>33</v>
      </c>
      <c r="N1082" s="20" t="s">
        <v>34</v>
      </c>
      <c r="O1082" s="18" t="s">
        <v>177</v>
      </c>
      <c r="P1082" s="18"/>
      <c r="Q1082" s="18"/>
      <c r="R1082" s="18"/>
      <c r="S1082" s="18"/>
      <c r="T1082" s="18"/>
      <c r="U1082" s="18"/>
      <c r="V1082" s="18"/>
      <c r="W1082" s="34"/>
    </row>
    <row r="1083" spans="1:23" x14ac:dyDescent="0.2">
      <c r="A1083" s="497"/>
      <c r="B1083" s="499"/>
      <c r="C1083" s="501"/>
      <c r="D1083" s="501"/>
      <c r="E1083" s="503"/>
      <c r="F1083" s="17">
        <v>22</v>
      </c>
      <c r="G1083" s="18" t="s">
        <v>13282</v>
      </c>
      <c r="H1083" s="18" t="s">
        <v>13283</v>
      </c>
      <c r="I1083" s="80"/>
      <c r="J1083" s="18" t="s">
        <v>32</v>
      </c>
      <c r="K1083" s="19">
        <v>2</v>
      </c>
      <c r="L1083" s="19"/>
      <c r="M1083" s="20" t="s">
        <v>33</v>
      </c>
      <c r="N1083" s="20" t="s">
        <v>34</v>
      </c>
      <c r="O1083" s="18" t="s">
        <v>45</v>
      </c>
      <c r="P1083" s="18"/>
      <c r="Q1083" s="18"/>
      <c r="R1083" s="18"/>
      <c r="S1083" s="18"/>
      <c r="T1083" s="18"/>
      <c r="U1083" s="18"/>
      <c r="V1083" s="18"/>
      <c r="W1083" s="34"/>
    </row>
    <row r="1084" spans="1:23" x14ac:dyDescent="0.2">
      <c r="A1084" s="497"/>
      <c r="B1084" s="499"/>
      <c r="C1084" s="501"/>
      <c r="D1084" s="501"/>
      <c r="E1084" s="503"/>
      <c r="F1084" s="17">
        <v>23</v>
      </c>
      <c r="G1084" s="18" t="s">
        <v>13284</v>
      </c>
      <c r="H1084" s="18" t="s">
        <v>13285</v>
      </c>
      <c r="I1084" s="80"/>
      <c r="J1084" s="18" t="s">
        <v>44</v>
      </c>
      <c r="K1084" s="19">
        <v>40</v>
      </c>
      <c r="L1084" s="19"/>
      <c r="M1084" s="20" t="s">
        <v>34</v>
      </c>
      <c r="N1084" s="20" t="s">
        <v>34</v>
      </c>
      <c r="O1084" s="18" t="s">
        <v>1322</v>
      </c>
      <c r="P1084" s="18"/>
      <c r="Q1084" s="18"/>
      <c r="R1084" s="18"/>
      <c r="S1084" s="18"/>
      <c r="T1084" s="18"/>
      <c r="U1084" s="18"/>
      <c r="V1084" s="18"/>
      <c r="W1084" s="34"/>
    </row>
    <row r="1085" spans="1:23" x14ac:dyDescent="0.2">
      <c r="A1085" s="497"/>
      <c r="B1085" s="499"/>
      <c r="C1085" s="501"/>
      <c r="D1085" s="501"/>
      <c r="E1085" s="503"/>
      <c r="F1085" s="17">
        <v>24</v>
      </c>
      <c r="G1085" s="18" t="s">
        <v>13286</v>
      </c>
      <c r="H1085" s="18" t="s">
        <v>13287</v>
      </c>
      <c r="I1085" s="80"/>
      <c r="J1085" s="18" t="s">
        <v>44</v>
      </c>
      <c r="K1085" s="19">
        <v>40</v>
      </c>
      <c r="L1085" s="19"/>
      <c r="M1085" s="20" t="s">
        <v>34</v>
      </c>
      <c r="N1085" s="20" t="s">
        <v>34</v>
      </c>
      <c r="O1085" s="18" t="s">
        <v>1322</v>
      </c>
      <c r="P1085" s="18"/>
      <c r="Q1085" s="18"/>
      <c r="R1085" s="18"/>
      <c r="S1085" s="18"/>
      <c r="T1085" s="18"/>
      <c r="U1085" s="18"/>
      <c r="V1085" s="18"/>
      <c r="W1085" s="34"/>
    </row>
    <row r="1086" spans="1:23" x14ac:dyDescent="0.2">
      <c r="A1086" s="497"/>
      <c r="B1086" s="499"/>
      <c r="C1086" s="501"/>
      <c r="D1086" s="501"/>
      <c r="E1086" s="503"/>
      <c r="F1086" s="17">
        <v>25</v>
      </c>
      <c r="G1086" s="18" t="s">
        <v>13288</v>
      </c>
      <c r="H1086" s="18" t="s">
        <v>13289</v>
      </c>
      <c r="I1086" s="80"/>
      <c r="J1086" s="18" t="s">
        <v>32</v>
      </c>
      <c r="K1086" s="19">
        <v>1</v>
      </c>
      <c r="L1086" s="19"/>
      <c r="M1086" s="20" t="s">
        <v>34</v>
      </c>
      <c r="N1086" s="20" t="s">
        <v>34</v>
      </c>
      <c r="O1086" s="18" t="s">
        <v>37</v>
      </c>
      <c r="P1086" s="18"/>
      <c r="Q1086" s="18"/>
      <c r="R1086" s="18"/>
      <c r="S1086" s="18"/>
      <c r="T1086" s="18"/>
      <c r="U1086" s="18"/>
      <c r="V1086" s="18"/>
      <c r="W1086" s="34"/>
    </row>
    <row r="1087" spans="1:23" x14ac:dyDescent="0.2">
      <c r="A1087" s="497"/>
      <c r="B1087" s="499"/>
      <c r="C1087" s="501"/>
      <c r="D1087" s="501"/>
      <c r="E1087" s="503"/>
      <c r="F1087" s="17">
        <v>26</v>
      </c>
      <c r="G1087" s="18" t="s">
        <v>13290</v>
      </c>
      <c r="H1087" s="18" t="s">
        <v>13291</v>
      </c>
      <c r="I1087" s="80"/>
      <c r="J1087" s="18" t="s">
        <v>44</v>
      </c>
      <c r="K1087" s="19">
        <v>40</v>
      </c>
      <c r="L1087" s="19"/>
      <c r="M1087" s="20" t="s">
        <v>34</v>
      </c>
      <c r="N1087" s="20" t="s">
        <v>34</v>
      </c>
      <c r="O1087" s="18" t="s">
        <v>1322</v>
      </c>
      <c r="P1087" s="18"/>
      <c r="Q1087" s="18"/>
      <c r="R1087" s="18"/>
      <c r="S1087" s="18"/>
      <c r="T1087" s="18"/>
      <c r="U1087" s="18"/>
      <c r="V1087" s="18"/>
      <c r="W1087" s="34"/>
    </row>
    <row r="1088" spans="1:23" x14ac:dyDescent="0.2">
      <c r="A1088" s="497"/>
      <c r="B1088" s="499"/>
      <c r="C1088" s="501"/>
      <c r="D1088" s="501"/>
      <c r="E1088" s="503"/>
      <c r="F1088" s="17">
        <v>27</v>
      </c>
      <c r="G1088" s="18" t="s">
        <v>13292</v>
      </c>
      <c r="H1088" s="18" t="s">
        <v>13293</v>
      </c>
      <c r="I1088" s="80"/>
      <c r="J1088" s="18" t="s">
        <v>32</v>
      </c>
      <c r="K1088" s="19">
        <v>15</v>
      </c>
      <c r="L1088" s="19"/>
      <c r="M1088" s="20" t="s">
        <v>33</v>
      </c>
      <c r="N1088" s="20" t="s">
        <v>34</v>
      </c>
      <c r="O1088" s="18" t="s">
        <v>1116</v>
      </c>
      <c r="P1088" s="18"/>
      <c r="Q1088" s="18"/>
      <c r="R1088" s="18"/>
      <c r="S1088" s="18"/>
      <c r="T1088" s="18"/>
      <c r="U1088" s="18"/>
      <c r="V1088" s="18"/>
      <c r="W1088" s="34"/>
    </row>
    <row r="1089" spans="1:23" x14ac:dyDescent="0.2">
      <c r="A1089" s="497"/>
      <c r="B1089" s="499"/>
      <c r="C1089" s="501"/>
      <c r="D1089" s="501"/>
      <c r="E1089" s="503"/>
      <c r="F1089" s="17">
        <v>28</v>
      </c>
      <c r="G1089" s="18" t="s">
        <v>13294</v>
      </c>
      <c r="H1089" s="18" t="s">
        <v>13295</v>
      </c>
      <c r="I1089" s="80"/>
      <c r="J1089" s="18" t="s">
        <v>32</v>
      </c>
      <c r="K1089" s="19">
        <v>1</v>
      </c>
      <c r="L1089" s="19"/>
      <c r="M1089" s="20" t="s">
        <v>34</v>
      </c>
      <c r="N1089" s="20" t="s">
        <v>34</v>
      </c>
      <c r="O1089" s="18" t="s">
        <v>37</v>
      </c>
      <c r="P1089" s="18"/>
      <c r="Q1089" s="18"/>
      <c r="R1089" s="18"/>
      <c r="S1089" s="18"/>
      <c r="T1089" s="18"/>
      <c r="U1089" s="18"/>
      <c r="V1089" s="18"/>
      <c r="W1089" s="34"/>
    </row>
    <row r="1090" spans="1:23" x14ac:dyDescent="0.2">
      <c r="A1090" s="497"/>
      <c r="B1090" s="499"/>
      <c r="C1090" s="501"/>
      <c r="D1090" s="501"/>
      <c r="E1090" s="503"/>
      <c r="F1090" s="17">
        <v>29</v>
      </c>
      <c r="G1090" s="18" t="s">
        <v>13296</v>
      </c>
      <c r="H1090" s="18" t="s">
        <v>13297</v>
      </c>
      <c r="I1090" s="80"/>
      <c r="J1090" s="18" t="s">
        <v>32</v>
      </c>
      <c r="K1090" s="19">
        <v>1</v>
      </c>
      <c r="L1090" s="19"/>
      <c r="M1090" s="20" t="s">
        <v>34</v>
      </c>
      <c r="N1090" s="20" t="s">
        <v>34</v>
      </c>
      <c r="O1090" s="18" t="s">
        <v>37</v>
      </c>
      <c r="P1090" s="18"/>
      <c r="Q1090" s="18"/>
      <c r="R1090" s="18"/>
      <c r="S1090" s="18"/>
      <c r="T1090" s="18"/>
      <c r="U1090" s="18"/>
      <c r="V1090" s="18"/>
      <c r="W1090" s="34"/>
    </row>
    <row r="1091" spans="1:23" x14ac:dyDescent="0.2">
      <c r="A1091" s="497"/>
      <c r="B1091" s="499"/>
      <c r="C1091" s="501"/>
      <c r="D1091" s="501"/>
      <c r="E1091" s="503"/>
      <c r="F1091" s="17">
        <v>30</v>
      </c>
      <c r="G1091" s="18" t="s">
        <v>13298</v>
      </c>
      <c r="H1091" s="18" t="s">
        <v>13299</v>
      </c>
      <c r="I1091" s="80"/>
      <c r="J1091" s="18" t="s">
        <v>32</v>
      </c>
      <c r="K1091" s="19">
        <v>15</v>
      </c>
      <c r="L1091" s="19"/>
      <c r="M1091" s="20" t="s">
        <v>33</v>
      </c>
      <c r="N1091" s="20" t="s">
        <v>34</v>
      </c>
      <c r="O1091" s="18" t="s">
        <v>1116</v>
      </c>
      <c r="P1091" s="18"/>
      <c r="Q1091" s="18"/>
      <c r="R1091" s="18"/>
      <c r="S1091" s="18"/>
      <c r="T1091" s="18"/>
      <c r="U1091" s="18"/>
      <c r="V1091" s="18"/>
      <c r="W1091" s="34"/>
    </row>
    <row r="1092" spans="1:23" x14ac:dyDescent="0.2">
      <c r="A1092" s="497"/>
      <c r="B1092" s="499"/>
      <c r="C1092" s="501"/>
      <c r="D1092" s="501"/>
      <c r="E1092" s="503"/>
      <c r="F1092" s="17">
        <v>31</v>
      </c>
      <c r="G1092" s="18" t="s">
        <v>13300</v>
      </c>
      <c r="H1092" s="18" t="s">
        <v>13301</v>
      </c>
      <c r="I1092" s="80"/>
      <c r="J1092" s="18" t="s">
        <v>32</v>
      </c>
      <c r="K1092" s="19">
        <v>4</v>
      </c>
      <c r="L1092" s="19"/>
      <c r="M1092" s="20" t="s">
        <v>33</v>
      </c>
      <c r="N1092" s="20" t="s">
        <v>34</v>
      </c>
      <c r="O1092" s="18" t="s">
        <v>40</v>
      </c>
      <c r="P1092" s="18"/>
      <c r="Q1092" s="18"/>
      <c r="R1092" s="18"/>
      <c r="S1092" s="18"/>
      <c r="T1092" s="18"/>
      <c r="U1092" s="18"/>
      <c r="V1092" s="18"/>
      <c r="W1092" s="34"/>
    </row>
    <row r="1093" spans="1:23" x14ac:dyDescent="0.2">
      <c r="A1093" s="497"/>
      <c r="B1093" s="499"/>
      <c r="C1093" s="501"/>
      <c r="D1093" s="501"/>
      <c r="E1093" s="503"/>
      <c r="F1093" s="17">
        <v>32</v>
      </c>
      <c r="G1093" s="18" t="s">
        <v>13302</v>
      </c>
      <c r="H1093" s="18" t="s">
        <v>13303</v>
      </c>
      <c r="I1093" s="80"/>
      <c r="J1093" s="18" t="s">
        <v>134</v>
      </c>
      <c r="K1093" s="19">
        <v>3</v>
      </c>
      <c r="L1093" s="19">
        <v>0</v>
      </c>
      <c r="M1093" s="20" t="s">
        <v>33</v>
      </c>
      <c r="N1093" s="20" t="s">
        <v>34</v>
      </c>
      <c r="O1093" s="18" t="s">
        <v>1920</v>
      </c>
      <c r="P1093" s="18"/>
      <c r="Q1093" s="18"/>
      <c r="R1093" s="18"/>
      <c r="S1093" s="18"/>
      <c r="T1093" s="18"/>
      <c r="U1093" s="18"/>
      <c r="V1093" s="18"/>
      <c r="W1093" s="34"/>
    </row>
    <row r="1094" spans="1:23" x14ac:dyDescent="0.2">
      <c r="A1094" s="497"/>
      <c r="B1094" s="499"/>
      <c r="C1094" s="501"/>
      <c r="D1094" s="501"/>
      <c r="E1094" s="503"/>
      <c r="F1094" s="17">
        <v>33</v>
      </c>
      <c r="G1094" s="18" t="s">
        <v>13304</v>
      </c>
      <c r="H1094" s="18" t="s">
        <v>13305</v>
      </c>
      <c r="I1094" s="80"/>
      <c r="J1094" s="18" t="s">
        <v>32</v>
      </c>
      <c r="K1094" s="19">
        <v>1</v>
      </c>
      <c r="L1094" s="19"/>
      <c r="M1094" s="20" t="s">
        <v>33</v>
      </c>
      <c r="N1094" s="20" t="s">
        <v>34</v>
      </c>
      <c r="O1094" s="18" t="s">
        <v>37</v>
      </c>
      <c r="P1094" s="18"/>
      <c r="Q1094" s="18"/>
      <c r="R1094" s="18"/>
      <c r="S1094" s="18"/>
      <c r="T1094" s="18"/>
      <c r="U1094" s="18"/>
      <c r="V1094" s="18"/>
      <c r="W1094" s="34"/>
    </row>
    <row r="1095" spans="1:23" x14ac:dyDescent="0.2">
      <c r="A1095" s="497"/>
      <c r="B1095" s="499"/>
      <c r="C1095" s="501"/>
      <c r="D1095" s="501"/>
      <c r="E1095" s="503"/>
      <c r="F1095" s="17">
        <v>34</v>
      </c>
      <c r="G1095" s="18" t="s">
        <v>13306</v>
      </c>
      <c r="H1095" s="18" t="s">
        <v>13307</v>
      </c>
      <c r="I1095" s="80"/>
      <c r="J1095" s="18" t="s">
        <v>44</v>
      </c>
      <c r="K1095" s="19">
        <v>60</v>
      </c>
      <c r="L1095" s="19"/>
      <c r="M1095" s="20" t="s">
        <v>34</v>
      </c>
      <c r="N1095" s="20" t="s">
        <v>34</v>
      </c>
      <c r="O1095" s="18" t="s">
        <v>1274</v>
      </c>
      <c r="P1095" s="18"/>
      <c r="Q1095" s="18"/>
      <c r="R1095" s="18"/>
      <c r="S1095" s="18"/>
      <c r="T1095" s="18"/>
      <c r="U1095" s="18"/>
      <c r="V1095" s="18"/>
      <c r="W1095" s="34"/>
    </row>
    <row r="1096" spans="1:23" x14ac:dyDescent="0.2">
      <c r="A1096" s="497"/>
      <c r="B1096" s="499"/>
      <c r="C1096" s="501"/>
      <c r="D1096" s="501"/>
      <c r="E1096" s="503"/>
      <c r="F1096" s="17">
        <v>35</v>
      </c>
      <c r="G1096" s="18" t="s">
        <v>206</v>
      </c>
      <c r="H1096" s="18" t="s">
        <v>13308</v>
      </c>
      <c r="I1096" s="80"/>
      <c r="J1096" s="18" t="s">
        <v>32</v>
      </c>
      <c r="K1096" s="19">
        <v>9</v>
      </c>
      <c r="L1096" s="19"/>
      <c r="M1096" s="20" t="s">
        <v>33</v>
      </c>
      <c r="N1096" s="20" t="s">
        <v>34</v>
      </c>
      <c r="O1096" s="18" t="s">
        <v>148</v>
      </c>
      <c r="P1096" s="18"/>
      <c r="Q1096" s="18"/>
      <c r="R1096" s="18"/>
      <c r="S1096" s="18"/>
      <c r="T1096" s="18"/>
      <c r="U1096" s="18"/>
      <c r="V1096" s="18"/>
      <c r="W1096" s="34"/>
    </row>
    <row r="1097" spans="1:23" x14ac:dyDescent="0.2">
      <c r="A1097" s="497"/>
      <c r="B1097" s="499"/>
      <c r="C1097" s="501"/>
      <c r="D1097" s="501"/>
      <c r="E1097" s="503"/>
      <c r="F1097" s="17">
        <v>36</v>
      </c>
      <c r="G1097" s="18" t="s">
        <v>13309</v>
      </c>
      <c r="H1097" s="18" t="s">
        <v>13310</v>
      </c>
      <c r="I1097" s="80"/>
      <c r="J1097" s="18" t="s">
        <v>32</v>
      </c>
      <c r="K1097" s="19">
        <v>15</v>
      </c>
      <c r="L1097" s="19"/>
      <c r="M1097" s="20" t="s">
        <v>33</v>
      </c>
      <c r="N1097" s="20" t="s">
        <v>34</v>
      </c>
      <c r="O1097" s="18" t="s">
        <v>1116</v>
      </c>
      <c r="P1097" s="18"/>
      <c r="Q1097" s="18"/>
      <c r="R1097" s="18"/>
      <c r="S1097" s="18"/>
      <c r="T1097" s="18"/>
      <c r="U1097" s="18"/>
      <c r="V1097" s="18"/>
      <c r="W1097" s="34"/>
    </row>
    <row r="1098" spans="1:23" x14ac:dyDescent="0.2">
      <c r="A1098" s="497"/>
      <c r="B1098" s="499"/>
      <c r="C1098" s="501"/>
      <c r="D1098" s="501"/>
      <c r="E1098" s="503"/>
      <c r="F1098" s="17">
        <v>37</v>
      </c>
      <c r="G1098" s="18" t="s">
        <v>13311</v>
      </c>
      <c r="H1098" s="18" t="s">
        <v>13312</v>
      </c>
      <c r="I1098" s="80"/>
      <c r="J1098" s="18" t="s">
        <v>32</v>
      </c>
      <c r="K1098" s="19">
        <v>6</v>
      </c>
      <c r="L1098" s="19"/>
      <c r="M1098" s="20" t="s">
        <v>33</v>
      </c>
      <c r="N1098" s="20" t="s">
        <v>34</v>
      </c>
      <c r="O1098" s="18" t="s">
        <v>58</v>
      </c>
      <c r="P1098" s="18"/>
      <c r="Q1098" s="18"/>
      <c r="R1098" s="18"/>
      <c r="S1098" s="18"/>
      <c r="T1098" s="18"/>
      <c r="U1098" s="18"/>
      <c r="V1098" s="18"/>
      <c r="W1098" s="34"/>
    </row>
    <row r="1099" spans="1:23" x14ac:dyDescent="0.2">
      <c r="A1099" s="497"/>
      <c r="B1099" s="499"/>
      <c r="C1099" s="501"/>
      <c r="D1099" s="501"/>
      <c r="E1099" s="503"/>
      <c r="F1099" s="17">
        <v>38</v>
      </c>
      <c r="G1099" s="18" t="s">
        <v>13313</v>
      </c>
      <c r="H1099" s="18" t="s">
        <v>13314</v>
      </c>
      <c r="I1099" s="80"/>
      <c r="J1099" s="18" t="s">
        <v>44</v>
      </c>
      <c r="K1099" s="19">
        <v>40</v>
      </c>
      <c r="L1099" s="19"/>
      <c r="M1099" s="20" t="s">
        <v>34</v>
      </c>
      <c r="N1099" s="20" t="s">
        <v>34</v>
      </c>
      <c r="O1099" s="18" t="s">
        <v>1322</v>
      </c>
      <c r="P1099" s="18"/>
      <c r="Q1099" s="18"/>
      <c r="R1099" s="18"/>
      <c r="S1099" s="18"/>
      <c r="T1099" s="18"/>
      <c r="U1099" s="18"/>
      <c r="V1099" s="18"/>
      <c r="W1099" s="34"/>
    </row>
    <row r="1100" spans="1:23" x14ac:dyDescent="0.2">
      <c r="A1100" s="497"/>
      <c r="B1100" s="499"/>
      <c r="C1100" s="501"/>
      <c r="D1100" s="501"/>
      <c r="E1100" s="503"/>
      <c r="F1100" s="17">
        <v>39</v>
      </c>
      <c r="G1100" s="18" t="s">
        <v>13315</v>
      </c>
      <c r="H1100" s="18" t="s">
        <v>13316</v>
      </c>
      <c r="I1100" s="80"/>
      <c r="J1100" s="18" t="s">
        <v>32</v>
      </c>
      <c r="K1100" s="19">
        <v>1</v>
      </c>
      <c r="L1100" s="19"/>
      <c r="M1100" s="20" t="s">
        <v>33</v>
      </c>
      <c r="N1100" s="20" t="s">
        <v>34</v>
      </c>
      <c r="O1100" s="18" t="s">
        <v>37</v>
      </c>
      <c r="P1100" s="18"/>
      <c r="Q1100" s="18"/>
      <c r="R1100" s="18"/>
      <c r="S1100" s="18"/>
      <c r="T1100" s="18"/>
      <c r="U1100" s="18"/>
      <c r="V1100" s="18"/>
      <c r="W1100" s="34"/>
    </row>
    <row r="1101" spans="1:23" x14ac:dyDescent="0.2">
      <c r="A1101" s="497"/>
      <c r="B1101" s="499"/>
      <c r="C1101" s="501"/>
      <c r="D1101" s="501"/>
      <c r="E1101" s="503"/>
      <c r="F1101" s="17">
        <v>40</v>
      </c>
      <c r="G1101" s="18" t="s">
        <v>13317</v>
      </c>
      <c r="H1101" s="18" t="s">
        <v>13318</v>
      </c>
      <c r="I1101" s="80"/>
      <c r="J1101" s="18" t="s">
        <v>32</v>
      </c>
      <c r="K1101" s="19">
        <v>8</v>
      </c>
      <c r="L1101" s="19"/>
      <c r="M1101" s="20" t="s">
        <v>33</v>
      </c>
      <c r="N1101" s="20" t="s">
        <v>34</v>
      </c>
      <c r="O1101" s="18" t="s">
        <v>42</v>
      </c>
      <c r="P1101" s="18"/>
      <c r="Q1101" s="18"/>
      <c r="R1101" s="18"/>
      <c r="S1101" s="18"/>
      <c r="T1101" s="18"/>
      <c r="U1101" s="18"/>
      <c r="V1101" s="18"/>
      <c r="W1101" s="34"/>
    </row>
    <row r="1102" spans="1:23" x14ac:dyDescent="0.2">
      <c r="A1102" s="497"/>
      <c r="B1102" s="499"/>
      <c r="C1102" s="501"/>
      <c r="D1102" s="501"/>
      <c r="E1102" s="503"/>
      <c r="F1102" s="17">
        <v>41</v>
      </c>
      <c r="G1102" s="18" t="s">
        <v>13319</v>
      </c>
      <c r="H1102" s="18" t="s">
        <v>13320</v>
      </c>
      <c r="I1102" s="80"/>
      <c r="J1102" s="18" t="s">
        <v>32</v>
      </c>
      <c r="K1102" s="19">
        <v>1</v>
      </c>
      <c r="L1102" s="19"/>
      <c r="M1102" s="20" t="s">
        <v>33</v>
      </c>
      <c r="N1102" s="20" t="s">
        <v>34</v>
      </c>
      <c r="O1102" s="18" t="s">
        <v>37</v>
      </c>
      <c r="P1102" s="18"/>
      <c r="Q1102" s="18"/>
      <c r="R1102" s="18"/>
      <c r="S1102" s="18"/>
      <c r="T1102" s="18"/>
      <c r="U1102" s="18"/>
      <c r="V1102" s="18"/>
      <c r="W1102" s="34"/>
    </row>
    <row r="1103" spans="1:23" x14ac:dyDescent="0.2">
      <c r="A1103" s="497"/>
      <c r="B1103" s="499"/>
      <c r="C1103" s="501"/>
      <c r="D1103" s="501"/>
      <c r="E1103" s="503"/>
      <c r="F1103" s="17">
        <v>42</v>
      </c>
      <c r="G1103" s="18" t="s">
        <v>13321</v>
      </c>
      <c r="H1103" s="18" t="s">
        <v>13322</v>
      </c>
      <c r="I1103" s="80"/>
      <c r="J1103" s="18" t="s">
        <v>32</v>
      </c>
      <c r="K1103" s="19">
        <v>2</v>
      </c>
      <c r="L1103" s="19"/>
      <c r="M1103" s="20" t="s">
        <v>33</v>
      </c>
      <c r="N1103" s="20" t="s">
        <v>34</v>
      </c>
      <c r="O1103" s="18" t="s">
        <v>45</v>
      </c>
      <c r="P1103" s="18"/>
      <c r="Q1103" s="18"/>
      <c r="R1103" s="18"/>
      <c r="S1103" s="18"/>
      <c r="T1103" s="18"/>
      <c r="U1103" s="18"/>
      <c r="V1103" s="18"/>
      <c r="W1103" s="34"/>
    </row>
    <row r="1104" spans="1:23" x14ac:dyDescent="0.2">
      <c r="A1104" s="497"/>
      <c r="B1104" s="499"/>
      <c r="C1104" s="501"/>
      <c r="D1104" s="501"/>
      <c r="E1104" s="503"/>
      <c r="F1104" s="17">
        <v>43</v>
      </c>
      <c r="G1104" s="18" t="s">
        <v>13323</v>
      </c>
      <c r="H1104" s="18" t="s">
        <v>13324</v>
      </c>
      <c r="I1104" s="80"/>
      <c r="J1104" s="18" t="s">
        <v>32</v>
      </c>
      <c r="K1104" s="19">
        <v>7</v>
      </c>
      <c r="L1104" s="19"/>
      <c r="M1104" s="20" t="s">
        <v>33</v>
      </c>
      <c r="N1104" s="20" t="s">
        <v>34</v>
      </c>
      <c r="O1104" s="18" t="s">
        <v>235</v>
      </c>
      <c r="P1104" s="18"/>
      <c r="Q1104" s="18"/>
      <c r="R1104" s="18"/>
      <c r="S1104" s="18"/>
      <c r="T1104" s="18"/>
      <c r="U1104" s="18"/>
      <c r="V1104" s="18"/>
      <c r="W1104" s="34"/>
    </row>
    <row r="1105" spans="1:23" x14ac:dyDescent="0.2">
      <c r="A1105" s="497"/>
      <c r="B1105" s="499"/>
      <c r="C1105" s="501"/>
      <c r="D1105" s="501"/>
      <c r="E1105" s="503"/>
      <c r="F1105" s="17">
        <v>44</v>
      </c>
      <c r="G1105" s="18" t="s">
        <v>13325</v>
      </c>
      <c r="H1105" s="18" t="s">
        <v>13326</v>
      </c>
      <c r="I1105" s="80"/>
      <c r="J1105" s="18" t="s">
        <v>32</v>
      </c>
      <c r="K1105" s="19">
        <v>1</v>
      </c>
      <c r="L1105" s="19"/>
      <c r="M1105" s="20" t="s">
        <v>33</v>
      </c>
      <c r="N1105" s="20" t="s">
        <v>34</v>
      </c>
      <c r="O1105" s="18" t="s">
        <v>37</v>
      </c>
      <c r="P1105" s="18"/>
      <c r="Q1105" s="18"/>
      <c r="R1105" s="18"/>
      <c r="S1105" s="18"/>
      <c r="T1105" s="18"/>
      <c r="U1105" s="18"/>
      <c r="V1105" s="18"/>
      <c r="W1105" s="34"/>
    </row>
    <row r="1106" spans="1:23" x14ac:dyDescent="0.2">
      <c r="A1106" s="497"/>
      <c r="B1106" s="499"/>
      <c r="C1106" s="501"/>
      <c r="D1106" s="501"/>
      <c r="E1106" s="503"/>
      <c r="F1106" s="17">
        <v>45</v>
      </c>
      <c r="G1106" s="18" t="s">
        <v>13327</v>
      </c>
      <c r="H1106" s="18" t="s">
        <v>13328</v>
      </c>
      <c r="I1106" s="80"/>
      <c r="J1106" s="18" t="s">
        <v>32</v>
      </c>
      <c r="K1106" s="19">
        <v>1</v>
      </c>
      <c r="L1106" s="19"/>
      <c r="M1106" s="20" t="s">
        <v>33</v>
      </c>
      <c r="N1106" s="20" t="s">
        <v>34</v>
      </c>
      <c r="O1106" s="18" t="s">
        <v>37</v>
      </c>
      <c r="P1106" s="18"/>
      <c r="Q1106" s="18"/>
      <c r="R1106" s="18"/>
      <c r="S1106" s="18"/>
      <c r="T1106" s="18"/>
      <c r="U1106" s="18"/>
      <c r="V1106" s="18"/>
      <c r="W1106" s="34"/>
    </row>
    <row r="1107" spans="1:23" x14ac:dyDescent="0.2">
      <c r="A1107" s="497"/>
      <c r="B1107" s="499"/>
      <c r="C1107" s="501"/>
      <c r="D1107" s="501"/>
      <c r="E1107" s="503"/>
      <c r="F1107" s="17">
        <v>46</v>
      </c>
      <c r="G1107" s="18" t="s">
        <v>7078</v>
      </c>
      <c r="H1107" s="18" t="s">
        <v>13329</v>
      </c>
      <c r="I1107" s="80"/>
      <c r="J1107" s="18" t="s">
        <v>32</v>
      </c>
      <c r="K1107" s="19">
        <v>8</v>
      </c>
      <c r="L1107" s="19"/>
      <c r="M1107" s="20" t="s">
        <v>33</v>
      </c>
      <c r="N1107" s="20" t="s">
        <v>34</v>
      </c>
      <c r="O1107" s="18"/>
      <c r="P1107" s="18"/>
      <c r="Q1107" s="18"/>
      <c r="R1107" s="18"/>
      <c r="S1107" s="18"/>
      <c r="T1107" s="18"/>
      <c r="U1107" s="18"/>
      <c r="V1107" s="18"/>
      <c r="W1107" s="34"/>
    </row>
    <row r="1108" spans="1:23" x14ac:dyDescent="0.2">
      <c r="A1108" s="497"/>
      <c r="B1108" s="499"/>
      <c r="C1108" s="501"/>
      <c r="D1108" s="501"/>
      <c r="E1108" s="503"/>
      <c r="F1108" s="17">
        <v>47</v>
      </c>
      <c r="G1108" s="18" t="s">
        <v>7080</v>
      </c>
      <c r="H1108" s="18" t="s">
        <v>13330</v>
      </c>
      <c r="I1108" s="80"/>
      <c r="J1108" s="18" t="s">
        <v>32</v>
      </c>
      <c r="K1108" s="19">
        <v>6</v>
      </c>
      <c r="L1108" s="19"/>
      <c r="M1108" s="20" t="s">
        <v>33</v>
      </c>
      <c r="N1108" s="20" t="s">
        <v>34</v>
      </c>
      <c r="O1108" s="18"/>
      <c r="P1108" s="18"/>
      <c r="Q1108" s="18"/>
      <c r="R1108" s="18"/>
      <c r="S1108" s="18"/>
      <c r="T1108" s="18"/>
      <c r="U1108" s="18"/>
      <c r="V1108" s="18"/>
      <c r="W1108" s="34"/>
    </row>
    <row r="1109" spans="1:23" x14ac:dyDescent="0.2">
      <c r="A1109" s="497"/>
      <c r="B1109" s="499"/>
      <c r="C1109" s="501"/>
      <c r="D1109" s="501"/>
      <c r="E1109" s="503"/>
      <c r="F1109" s="17">
        <v>48</v>
      </c>
      <c r="G1109" s="18" t="s">
        <v>1078</v>
      </c>
      <c r="H1109" s="18" t="s">
        <v>13331</v>
      </c>
      <c r="I1109" s="80"/>
      <c r="J1109" s="18" t="s">
        <v>123</v>
      </c>
      <c r="K1109" s="19"/>
      <c r="L1109" s="19"/>
      <c r="M1109" s="20" t="s">
        <v>34</v>
      </c>
      <c r="N1109" s="20" t="s">
        <v>34</v>
      </c>
      <c r="O1109" s="18" t="s">
        <v>124</v>
      </c>
      <c r="P1109" s="18"/>
      <c r="Q1109" s="18"/>
      <c r="R1109" s="18"/>
      <c r="S1109" s="18"/>
      <c r="T1109" s="18"/>
      <c r="U1109" s="18"/>
      <c r="V1109" s="18"/>
      <c r="W1109" s="34"/>
    </row>
    <row r="1110" spans="1:23" x14ac:dyDescent="0.2">
      <c r="A1110" s="496" t="s">
        <v>13332</v>
      </c>
      <c r="B1110" s="498" t="s">
        <v>11351</v>
      </c>
      <c r="C1110" s="500"/>
      <c r="D1110" s="500"/>
      <c r="E1110" s="502">
        <v>16777215</v>
      </c>
      <c r="F1110" s="27">
        <v>1</v>
      </c>
      <c r="G1110" s="28" t="s">
        <v>7399</v>
      </c>
      <c r="H1110" s="28" t="s">
        <v>13333</v>
      </c>
      <c r="I1110" s="79"/>
      <c r="J1110" s="28" t="s">
        <v>32</v>
      </c>
      <c r="K1110" s="29">
        <v>4</v>
      </c>
      <c r="L1110" s="29"/>
      <c r="M1110" s="30" t="s">
        <v>33</v>
      </c>
      <c r="N1110" s="30" t="s">
        <v>33</v>
      </c>
      <c r="O1110" s="28" t="s">
        <v>40</v>
      </c>
      <c r="P1110" s="28"/>
      <c r="Q1110" s="28"/>
      <c r="R1110" s="28"/>
      <c r="S1110" s="28"/>
      <c r="T1110" s="28"/>
      <c r="U1110" s="28"/>
      <c r="V1110" s="28"/>
      <c r="W1110" s="33"/>
    </row>
    <row r="1111" spans="1:23" x14ac:dyDescent="0.2">
      <c r="A1111" s="497"/>
      <c r="B1111" s="499"/>
      <c r="C1111" s="501"/>
      <c r="D1111" s="501"/>
      <c r="E1111" s="503"/>
      <c r="F1111" s="17">
        <v>2</v>
      </c>
      <c r="G1111" s="18" t="s">
        <v>7401</v>
      </c>
      <c r="H1111" s="18" t="s">
        <v>13334</v>
      </c>
      <c r="I1111" s="80"/>
      <c r="J1111" s="18" t="s">
        <v>32</v>
      </c>
      <c r="K1111" s="19">
        <v>4</v>
      </c>
      <c r="L1111" s="19"/>
      <c r="M1111" s="20" t="s">
        <v>33</v>
      </c>
      <c r="N1111" s="20" t="s">
        <v>33</v>
      </c>
      <c r="O1111" s="18" t="s">
        <v>40</v>
      </c>
      <c r="P1111" s="18"/>
      <c r="Q1111" s="18"/>
      <c r="R1111" s="18"/>
      <c r="S1111" s="18"/>
      <c r="T1111" s="18"/>
      <c r="U1111" s="18"/>
      <c r="V1111" s="18"/>
      <c r="W1111" s="34"/>
    </row>
    <row r="1112" spans="1:23" x14ac:dyDescent="0.2">
      <c r="A1112" s="497"/>
      <c r="B1112" s="499"/>
      <c r="C1112" s="501"/>
      <c r="D1112" s="501"/>
      <c r="E1112" s="503"/>
      <c r="F1112" s="17">
        <v>3</v>
      </c>
      <c r="G1112" s="18" t="s">
        <v>347</v>
      </c>
      <c r="H1112" s="18" t="s">
        <v>13335</v>
      </c>
      <c r="I1112" s="80"/>
      <c r="J1112" s="18" t="s">
        <v>32</v>
      </c>
      <c r="K1112" s="19">
        <v>8</v>
      </c>
      <c r="L1112" s="19"/>
      <c r="M1112" s="20" t="s">
        <v>33</v>
      </c>
      <c r="N1112" s="20" t="s">
        <v>33</v>
      </c>
      <c r="O1112" s="18" t="s">
        <v>42</v>
      </c>
      <c r="P1112" s="18"/>
      <c r="Q1112" s="18"/>
      <c r="R1112" s="18"/>
      <c r="S1112" s="18"/>
      <c r="T1112" s="18"/>
      <c r="U1112" s="18"/>
      <c r="V1112" s="18"/>
      <c r="W1112" s="34"/>
    </row>
    <row r="1113" spans="1:23" x14ac:dyDescent="0.2">
      <c r="A1113" s="497"/>
      <c r="B1113" s="499"/>
      <c r="C1113" s="501"/>
      <c r="D1113" s="501"/>
      <c r="E1113" s="503"/>
      <c r="F1113" s="17">
        <v>4</v>
      </c>
      <c r="G1113" s="18" t="s">
        <v>9470</v>
      </c>
      <c r="H1113" s="18" t="s">
        <v>13336</v>
      </c>
      <c r="I1113" s="80"/>
      <c r="J1113" s="18" t="s">
        <v>32</v>
      </c>
      <c r="K1113" s="19">
        <v>1</v>
      </c>
      <c r="L1113" s="19"/>
      <c r="M1113" s="20" t="s">
        <v>33</v>
      </c>
      <c r="N1113" s="20" t="s">
        <v>33</v>
      </c>
      <c r="O1113" s="18" t="s">
        <v>37</v>
      </c>
      <c r="P1113" s="18"/>
      <c r="Q1113" s="18"/>
      <c r="R1113" s="18"/>
      <c r="S1113" s="18"/>
      <c r="T1113" s="18"/>
      <c r="U1113" s="18"/>
      <c r="V1113" s="18"/>
      <c r="W1113" s="34"/>
    </row>
    <row r="1114" spans="1:23" x14ac:dyDescent="0.2">
      <c r="A1114" s="497"/>
      <c r="B1114" s="499"/>
      <c r="C1114" s="501"/>
      <c r="D1114" s="501"/>
      <c r="E1114" s="503"/>
      <c r="F1114" s="17">
        <v>5</v>
      </c>
      <c r="G1114" s="18" t="s">
        <v>13337</v>
      </c>
      <c r="H1114" s="18" t="s">
        <v>13338</v>
      </c>
      <c r="I1114" s="80"/>
      <c r="J1114" s="18" t="s">
        <v>32</v>
      </c>
      <c r="K1114" s="19">
        <v>5</v>
      </c>
      <c r="L1114" s="19"/>
      <c r="M1114" s="20" t="s">
        <v>34</v>
      </c>
      <c r="N1114" s="20" t="s">
        <v>34</v>
      </c>
      <c r="O1114" s="18" t="s">
        <v>56</v>
      </c>
      <c r="P1114" s="18"/>
      <c r="Q1114" s="18"/>
      <c r="R1114" s="18"/>
      <c r="S1114" s="18"/>
      <c r="T1114" s="18"/>
      <c r="U1114" s="18"/>
      <c r="V1114" s="18"/>
      <c r="W1114" s="34"/>
    </row>
    <row r="1115" spans="1:23" x14ac:dyDescent="0.2">
      <c r="A1115" s="497"/>
      <c r="B1115" s="499"/>
      <c r="C1115" s="501"/>
      <c r="D1115" s="501"/>
      <c r="E1115" s="503"/>
      <c r="F1115" s="17">
        <v>6</v>
      </c>
      <c r="G1115" s="18" t="s">
        <v>13339</v>
      </c>
      <c r="H1115" s="18" t="s">
        <v>13340</v>
      </c>
      <c r="I1115" s="80"/>
      <c r="J1115" s="18" t="s">
        <v>32</v>
      </c>
      <c r="K1115" s="19">
        <v>10</v>
      </c>
      <c r="L1115" s="19"/>
      <c r="M1115" s="20" t="s">
        <v>34</v>
      </c>
      <c r="N1115" s="20" t="s">
        <v>34</v>
      </c>
      <c r="O1115" s="18" t="s">
        <v>1249</v>
      </c>
      <c r="P1115" s="18"/>
      <c r="Q1115" s="18"/>
      <c r="R1115" s="18"/>
      <c r="S1115" s="18"/>
      <c r="T1115" s="18"/>
      <c r="U1115" s="18"/>
      <c r="V1115" s="18"/>
      <c r="W1115" s="34"/>
    </row>
    <row r="1116" spans="1:23" x14ac:dyDescent="0.2">
      <c r="A1116" s="497"/>
      <c r="B1116" s="499"/>
      <c r="C1116" s="501"/>
      <c r="D1116" s="501"/>
      <c r="E1116" s="503"/>
      <c r="F1116" s="41">
        <v>7</v>
      </c>
      <c r="G1116" s="42" t="s">
        <v>520</v>
      </c>
      <c r="H1116" s="42" t="s">
        <v>13341</v>
      </c>
      <c r="I1116" s="85"/>
      <c r="J1116" s="42" t="s">
        <v>32</v>
      </c>
      <c r="K1116" s="43">
        <v>16</v>
      </c>
      <c r="L1116" s="43"/>
      <c r="M1116" s="44" t="s">
        <v>34</v>
      </c>
      <c r="N1116" s="44" t="s">
        <v>34</v>
      </c>
      <c r="O1116" s="18" t="s">
        <v>60</v>
      </c>
      <c r="P1116" s="18"/>
      <c r="Q1116" s="18"/>
      <c r="R1116" s="18"/>
      <c r="S1116" s="18"/>
      <c r="T1116" s="18"/>
      <c r="U1116" s="18"/>
      <c r="V1116" s="18"/>
      <c r="W1116" s="34"/>
    </row>
    <row r="1117" spans="1:23" x14ac:dyDescent="0.2">
      <c r="A1117" s="497"/>
      <c r="B1117" s="499"/>
      <c r="C1117" s="501"/>
      <c r="D1117" s="501"/>
      <c r="E1117" s="503"/>
      <c r="F1117" s="17">
        <v>8</v>
      </c>
      <c r="G1117" s="18" t="s">
        <v>13342</v>
      </c>
      <c r="H1117" s="18" t="s">
        <v>13343</v>
      </c>
      <c r="I1117" s="80"/>
      <c r="J1117" s="18" t="s">
        <v>32</v>
      </c>
      <c r="K1117" s="19">
        <v>9</v>
      </c>
      <c r="L1117" s="19"/>
      <c r="M1117" s="20" t="s">
        <v>34</v>
      </c>
      <c r="N1117" s="20" t="s">
        <v>34</v>
      </c>
      <c r="O1117" s="18" t="s">
        <v>148</v>
      </c>
      <c r="P1117" s="18"/>
      <c r="Q1117" s="18"/>
      <c r="R1117" s="18"/>
      <c r="S1117" s="18"/>
      <c r="T1117" s="18"/>
      <c r="U1117" s="18"/>
      <c r="V1117" s="18"/>
      <c r="W1117" s="34"/>
    </row>
    <row r="1118" spans="1:23" x14ac:dyDescent="0.2">
      <c r="A1118" s="497"/>
      <c r="B1118" s="499"/>
      <c r="C1118" s="501"/>
      <c r="D1118" s="501"/>
      <c r="E1118" s="503"/>
      <c r="F1118" s="17">
        <v>9</v>
      </c>
      <c r="G1118" s="18" t="s">
        <v>13344</v>
      </c>
      <c r="H1118" s="18" t="s">
        <v>13345</v>
      </c>
      <c r="I1118" s="80"/>
      <c r="J1118" s="18" t="s">
        <v>123</v>
      </c>
      <c r="K1118" s="19"/>
      <c r="L1118" s="19"/>
      <c r="M1118" s="20" t="s">
        <v>34</v>
      </c>
      <c r="N1118" s="20" t="s">
        <v>34</v>
      </c>
      <c r="O1118" s="18" t="s">
        <v>124</v>
      </c>
      <c r="P1118" s="18"/>
      <c r="Q1118" s="18"/>
      <c r="R1118" s="18"/>
      <c r="S1118" s="18"/>
      <c r="T1118" s="18"/>
      <c r="U1118" s="18"/>
      <c r="V1118" s="18"/>
      <c r="W1118" s="34"/>
    </row>
    <row r="1119" spans="1:23" x14ac:dyDescent="0.2">
      <c r="A1119" s="497"/>
      <c r="B1119" s="499"/>
      <c r="C1119" s="501"/>
      <c r="D1119" s="501"/>
      <c r="E1119" s="503"/>
      <c r="F1119" s="17">
        <v>10</v>
      </c>
      <c r="G1119" s="18" t="s">
        <v>13346</v>
      </c>
      <c r="H1119" s="18" t="s">
        <v>13347</v>
      </c>
      <c r="I1119" s="80"/>
      <c r="J1119" s="18" t="s">
        <v>123</v>
      </c>
      <c r="K1119" s="19"/>
      <c r="L1119" s="19"/>
      <c r="M1119" s="20" t="s">
        <v>34</v>
      </c>
      <c r="N1119" s="20" t="s">
        <v>34</v>
      </c>
      <c r="O1119" s="18" t="s">
        <v>124</v>
      </c>
      <c r="P1119" s="18"/>
      <c r="Q1119" s="18"/>
      <c r="R1119" s="18"/>
      <c r="S1119" s="18"/>
      <c r="T1119" s="18"/>
      <c r="U1119" s="18"/>
      <c r="V1119" s="18"/>
      <c r="W1119" s="34"/>
    </row>
    <row r="1120" spans="1:23" x14ac:dyDescent="0.2">
      <c r="A1120" s="497"/>
      <c r="B1120" s="499"/>
      <c r="C1120" s="501"/>
      <c r="D1120" s="501"/>
      <c r="E1120" s="503"/>
      <c r="F1120" s="17">
        <v>11</v>
      </c>
      <c r="G1120" s="18" t="s">
        <v>13348</v>
      </c>
      <c r="H1120" s="18" t="s">
        <v>13349</v>
      </c>
      <c r="I1120" s="80"/>
      <c r="J1120" s="18" t="s">
        <v>134</v>
      </c>
      <c r="K1120" s="19">
        <v>2</v>
      </c>
      <c r="L1120" s="19">
        <v>0</v>
      </c>
      <c r="M1120" s="20" t="s">
        <v>34</v>
      </c>
      <c r="N1120" s="20" t="s">
        <v>34</v>
      </c>
      <c r="O1120" s="18" t="s">
        <v>5427</v>
      </c>
      <c r="P1120" s="18"/>
      <c r="Q1120" s="18"/>
      <c r="R1120" s="18"/>
      <c r="S1120" s="18"/>
      <c r="T1120" s="18"/>
      <c r="U1120" s="18"/>
      <c r="V1120" s="18"/>
      <c r="W1120" s="34"/>
    </row>
    <row r="1121" spans="1:23" x14ac:dyDescent="0.2">
      <c r="A1121" s="497"/>
      <c r="B1121" s="499"/>
      <c r="C1121" s="501"/>
      <c r="D1121" s="501"/>
      <c r="E1121" s="503"/>
      <c r="F1121" s="17">
        <v>12</v>
      </c>
      <c r="G1121" s="18" t="s">
        <v>13350</v>
      </c>
      <c r="H1121" s="18" t="s">
        <v>13351</v>
      </c>
      <c r="I1121" s="80"/>
      <c r="J1121" s="18" t="s">
        <v>123</v>
      </c>
      <c r="K1121" s="19"/>
      <c r="L1121" s="19"/>
      <c r="M1121" s="20" t="s">
        <v>34</v>
      </c>
      <c r="N1121" s="20" t="s">
        <v>34</v>
      </c>
      <c r="O1121" s="18" t="s">
        <v>124</v>
      </c>
      <c r="P1121" s="18"/>
      <c r="Q1121" s="18"/>
      <c r="R1121" s="18"/>
      <c r="S1121" s="18"/>
      <c r="T1121" s="18"/>
      <c r="U1121" s="18"/>
      <c r="V1121" s="18"/>
      <c r="W1121" s="34"/>
    </row>
    <row r="1122" spans="1:23" x14ac:dyDescent="0.2">
      <c r="A1122" s="497"/>
      <c r="B1122" s="499"/>
      <c r="C1122" s="501"/>
      <c r="D1122" s="501"/>
      <c r="E1122" s="503"/>
      <c r="F1122" s="17">
        <v>13</v>
      </c>
      <c r="G1122" s="18" t="s">
        <v>2540</v>
      </c>
      <c r="H1122" s="18" t="s">
        <v>13352</v>
      </c>
      <c r="I1122" s="80"/>
      <c r="J1122" s="18" t="s">
        <v>123</v>
      </c>
      <c r="K1122" s="19"/>
      <c r="L1122" s="19"/>
      <c r="M1122" s="20" t="s">
        <v>34</v>
      </c>
      <c r="N1122" s="20" t="s">
        <v>34</v>
      </c>
      <c r="O1122" s="18" t="s">
        <v>124</v>
      </c>
      <c r="P1122" s="18"/>
      <c r="Q1122" s="18"/>
      <c r="R1122" s="18"/>
      <c r="S1122" s="18"/>
      <c r="T1122" s="18"/>
      <c r="U1122" s="18"/>
      <c r="V1122" s="18"/>
      <c r="W1122" s="34"/>
    </row>
    <row r="1123" spans="1:23" x14ac:dyDescent="0.2">
      <c r="A1123" s="497"/>
      <c r="B1123" s="499"/>
      <c r="C1123" s="501"/>
      <c r="D1123" s="501"/>
      <c r="E1123" s="503"/>
      <c r="F1123" s="17">
        <v>14</v>
      </c>
      <c r="G1123" s="18" t="s">
        <v>13353</v>
      </c>
      <c r="H1123" s="18" t="s">
        <v>13354</v>
      </c>
      <c r="I1123" s="80"/>
      <c r="J1123" s="18" t="s">
        <v>123</v>
      </c>
      <c r="K1123" s="19"/>
      <c r="L1123" s="19"/>
      <c r="M1123" s="20" t="s">
        <v>34</v>
      </c>
      <c r="N1123" s="20" t="s">
        <v>34</v>
      </c>
      <c r="O1123" s="18" t="s">
        <v>124</v>
      </c>
      <c r="P1123" s="18"/>
      <c r="Q1123" s="18"/>
      <c r="R1123" s="18"/>
      <c r="S1123" s="18"/>
      <c r="T1123" s="18"/>
      <c r="U1123" s="18"/>
      <c r="V1123" s="18"/>
      <c r="W1123" s="34"/>
    </row>
    <row r="1124" spans="1:23" x14ac:dyDescent="0.2">
      <c r="A1124" s="496" t="s">
        <v>11352</v>
      </c>
      <c r="B1124" s="498" t="s">
        <v>11353</v>
      </c>
      <c r="C1124" s="500"/>
      <c r="D1124" s="500" t="s">
        <v>13355</v>
      </c>
      <c r="E1124" s="502">
        <v>12639424</v>
      </c>
      <c r="F1124" s="27">
        <v>1</v>
      </c>
      <c r="G1124" s="28" t="s">
        <v>13356</v>
      </c>
      <c r="H1124" s="28" t="s">
        <v>13357</v>
      </c>
      <c r="I1124" s="79"/>
      <c r="J1124" s="28" t="s">
        <v>32</v>
      </c>
      <c r="K1124" s="29">
        <v>8</v>
      </c>
      <c r="L1124" s="29"/>
      <c r="M1124" s="30" t="s">
        <v>33</v>
      </c>
      <c r="N1124" s="30" t="s">
        <v>33</v>
      </c>
      <c r="O1124" s="28" t="s">
        <v>42</v>
      </c>
      <c r="P1124" s="28"/>
      <c r="Q1124" s="28"/>
      <c r="R1124" s="28"/>
      <c r="S1124" s="28"/>
      <c r="T1124" s="28"/>
      <c r="U1124" s="28"/>
      <c r="V1124" s="28"/>
      <c r="W1124" s="33"/>
    </row>
    <row r="1125" spans="1:23" x14ac:dyDescent="0.2">
      <c r="A1125" s="497"/>
      <c r="B1125" s="499"/>
      <c r="C1125" s="501"/>
      <c r="D1125" s="501"/>
      <c r="E1125" s="503"/>
      <c r="F1125" s="17">
        <v>2</v>
      </c>
      <c r="G1125" s="18" t="s">
        <v>7324</v>
      </c>
      <c r="H1125" s="18" t="s">
        <v>13358</v>
      </c>
      <c r="I1125" s="80"/>
      <c r="J1125" s="18" t="s">
        <v>44</v>
      </c>
      <c r="K1125" s="19">
        <v>30</v>
      </c>
      <c r="L1125" s="19"/>
      <c r="M1125" s="20" t="s">
        <v>33</v>
      </c>
      <c r="N1125" s="20" t="s">
        <v>34</v>
      </c>
      <c r="O1125" s="18" t="s">
        <v>63</v>
      </c>
      <c r="P1125" s="18"/>
      <c r="Q1125" s="18"/>
      <c r="R1125" s="18"/>
      <c r="S1125" s="18"/>
      <c r="T1125" s="18"/>
      <c r="U1125" s="18"/>
      <c r="V1125" s="18"/>
      <c r="W1125" s="34"/>
    </row>
    <row r="1126" spans="1:23" x14ac:dyDescent="0.2">
      <c r="A1126" s="497"/>
      <c r="B1126" s="499"/>
      <c r="C1126" s="501"/>
      <c r="D1126" s="501"/>
      <c r="E1126" s="503"/>
      <c r="F1126" s="17">
        <v>3</v>
      </c>
      <c r="G1126" s="18" t="s">
        <v>7326</v>
      </c>
      <c r="H1126" s="18" t="s">
        <v>13359</v>
      </c>
      <c r="I1126" s="80"/>
      <c r="J1126" s="18" t="s">
        <v>32</v>
      </c>
      <c r="K1126" s="19">
        <v>15</v>
      </c>
      <c r="L1126" s="19"/>
      <c r="M1126" s="20" t="s">
        <v>33</v>
      </c>
      <c r="N1126" s="20" t="s">
        <v>34</v>
      </c>
      <c r="O1126" s="18" t="s">
        <v>1116</v>
      </c>
      <c r="P1126" s="18"/>
      <c r="Q1126" s="18"/>
      <c r="R1126" s="18"/>
      <c r="S1126" s="18"/>
      <c r="T1126" s="18"/>
      <c r="U1126" s="18"/>
      <c r="V1126" s="18"/>
      <c r="W1126" s="34"/>
    </row>
    <row r="1127" spans="1:23" x14ac:dyDescent="0.2">
      <c r="A1127" s="497"/>
      <c r="B1127" s="499"/>
      <c r="C1127" s="501"/>
      <c r="D1127" s="501"/>
      <c r="E1127" s="503"/>
      <c r="F1127" s="17">
        <v>4</v>
      </c>
      <c r="G1127" s="18" t="s">
        <v>7328</v>
      </c>
      <c r="H1127" s="18" t="s">
        <v>13360</v>
      </c>
      <c r="I1127" s="80"/>
      <c r="J1127" s="18" t="s">
        <v>134</v>
      </c>
      <c r="K1127" s="19">
        <v>8</v>
      </c>
      <c r="L1127" s="19">
        <v>0</v>
      </c>
      <c r="M1127" s="20" t="s">
        <v>33</v>
      </c>
      <c r="N1127" s="20" t="s">
        <v>34</v>
      </c>
      <c r="O1127" s="18"/>
      <c r="P1127" s="18"/>
      <c r="Q1127" s="18"/>
      <c r="R1127" s="18"/>
      <c r="S1127" s="18"/>
      <c r="T1127" s="18"/>
      <c r="U1127" s="18"/>
      <c r="V1127" s="18"/>
      <c r="W1127" s="34"/>
    </row>
    <row r="1128" spans="1:23" x14ac:dyDescent="0.2">
      <c r="A1128" s="497"/>
      <c r="B1128" s="499"/>
      <c r="C1128" s="501"/>
      <c r="D1128" s="501"/>
      <c r="E1128" s="503"/>
      <c r="F1128" s="17">
        <v>5</v>
      </c>
      <c r="G1128" s="18" t="s">
        <v>7330</v>
      </c>
      <c r="H1128" s="18" t="s">
        <v>13361</v>
      </c>
      <c r="I1128" s="80"/>
      <c r="J1128" s="18" t="s">
        <v>32</v>
      </c>
      <c r="K1128" s="19">
        <v>8</v>
      </c>
      <c r="L1128" s="19"/>
      <c r="M1128" s="20" t="s">
        <v>33</v>
      </c>
      <c r="N1128" s="20" t="s">
        <v>34</v>
      </c>
      <c r="O1128" s="18"/>
      <c r="P1128" s="18"/>
      <c r="Q1128" s="18"/>
      <c r="R1128" s="18"/>
      <c r="S1128" s="18"/>
      <c r="T1128" s="18"/>
      <c r="U1128" s="18"/>
      <c r="V1128" s="18"/>
      <c r="W1128" s="34"/>
    </row>
    <row r="1129" spans="1:23" x14ac:dyDescent="0.2">
      <c r="A1129" s="497"/>
      <c r="B1129" s="499"/>
      <c r="C1129" s="501"/>
      <c r="D1129" s="501"/>
      <c r="E1129" s="503"/>
      <c r="F1129" s="17">
        <v>6</v>
      </c>
      <c r="G1129" s="18" t="s">
        <v>7332</v>
      </c>
      <c r="H1129" s="18" t="s">
        <v>13362</v>
      </c>
      <c r="I1129" s="80"/>
      <c r="J1129" s="18" t="s">
        <v>32</v>
      </c>
      <c r="K1129" s="19">
        <v>8</v>
      </c>
      <c r="L1129" s="19"/>
      <c r="M1129" s="20" t="s">
        <v>33</v>
      </c>
      <c r="N1129" s="20" t="s">
        <v>34</v>
      </c>
      <c r="O1129" s="18" t="s">
        <v>42</v>
      </c>
      <c r="P1129" s="18"/>
      <c r="Q1129" s="18"/>
      <c r="R1129" s="18"/>
      <c r="S1129" s="18"/>
      <c r="T1129" s="18"/>
      <c r="U1129" s="18"/>
      <c r="V1129" s="18"/>
      <c r="W1129" s="34"/>
    </row>
    <row r="1130" spans="1:23" x14ac:dyDescent="0.2">
      <c r="A1130" s="497"/>
      <c r="B1130" s="499"/>
      <c r="C1130" s="501"/>
      <c r="D1130" s="501"/>
      <c r="E1130" s="503"/>
      <c r="F1130" s="17">
        <v>7</v>
      </c>
      <c r="G1130" s="18" t="s">
        <v>7334</v>
      </c>
      <c r="H1130" s="18" t="s">
        <v>13363</v>
      </c>
      <c r="I1130" s="80"/>
      <c r="J1130" s="18" t="s">
        <v>134</v>
      </c>
      <c r="K1130" s="19">
        <v>8</v>
      </c>
      <c r="L1130" s="19">
        <v>0</v>
      </c>
      <c r="M1130" s="20" t="s">
        <v>33</v>
      </c>
      <c r="N1130" s="20" t="s">
        <v>34</v>
      </c>
      <c r="O1130" s="18"/>
      <c r="P1130" s="18"/>
      <c r="Q1130" s="18"/>
      <c r="R1130" s="18"/>
      <c r="S1130" s="18"/>
      <c r="T1130" s="18"/>
      <c r="U1130" s="18"/>
      <c r="V1130" s="18"/>
      <c r="W1130" s="34"/>
    </row>
    <row r="1131" spans="1:23" x14ac:dyDescent="0.2">
      <c r="A1131" s="497"/>
      <c r="B1131" s="499"/>
      <c r="C1131" s="501"/>
      <c r="D1131" s="501"/>
      <c r="E1131" s="503"/>
      <c r="F1131" s="17">
        <v>8</v>
      </c>
      <c r="G1131" s="18" t="s">
        <v>7336</v>
      </c>
      <c r="H1131" s="18" t="s">
        <v>13364</v>
      </c>
      <c r="I1131" s="80"/>
      <c r="J1131" s="18" t="s">
        <v>44</v>
      </c>
      <c r="K1131" s="19">
        <v>30</v>
      </c>
      <c r="L1131" s="19"/>
      <c r="M1131" s="20" t="s">
        <v>33</v>
      </c>
      <c r="N1131" s="20" t="s">
        <v>34</v>
      </c>
      <c r="O1131" s="18" t="s">
        <v>63</v>
      </c>
      <c r="P1131" s="18"/>
      <c r="Q1131" s="18"/>
      <c r="R1131" s="18"/>
      <c r="S1131" s="18"/>
      <c r="T1131" s="18"/>
      <c r="U1131" s="18"/>
      <c r="V1131" s="18"/>
      <c r="W1131" s="34"/>
    </row>
    <row r="1132" spans="1:23" x14ac:dyDescent="0.2">
      <c r="A1132" s="497"/>
      <c r="B1132" s="499"/>
      <c r="C1132" s="501"/>
      <c r="D1132" s="501"/>
      <c r="E1132" s="503"/>
      <c r="F1132" s="17">
        <v>9</v>
      </c>
      <c r="G1132" s="18" t="s">
        <v>7338</v>
      </c>
      <c r="H1132" s="18" t="s">
        <v>13365</v>
      </c>
      <c r="I1132" s="80"/>
      <c r="J1132" s="18" t="s">
        <v>32</v>
      </c>
      <c r="K1132" s="19">
        <v>15</v>
      </c>
      <c r="L1132" s="19"/>
      <c r="M1132" s="20" t="s">
        <v>33</v>
      </c>
      <c r="N1132" s="20" t="s">
        <v>34</v>
      </c>
      <c r="O1132" s="18" t="s">
        <v>1116</v>
      </c>
      <c r="P1132" s="18"/>
      <c r="Q1132" s="18"/>
      <c r="R1132" s="18"/>
      <c r="S1132" s="18"/>
      <c r="T1132" s="18"/>
      <c r="U1132" s="18"/>
      <c r="V1132" s="18"/>
      <c r="W1132" s="34"/>
    </row>
    <row r="1133" spans="1:23" x14ac:dyDescent="0.2">
      <c r="A1133" s="497"/>
      <c r="B1133" s="499"/>
      <c r="C1133" s="501"/>
      <c r="D1133" s="501"/>
      <c r="E1133" s="503"/>
      <c r="F1133" s="17">
        <v>10</v>
      </c>
      <c r="G1133" s="18" t="s">
        <v>7340</v>
      </c>
      <c r="H1133" s="18" t="s">
        <v>13366</v>
      </c>
      <c r="I1133" s="80"/>
      <c r="J1133" s="18" t="s">
        <v>134</v>
      </c>
      <c r="K1133" s="19">
        <v>1</v>
      </c>
      <c r="L1133" s="19">
        <v>0</v>
      </c>
      <c r="M1133" s="20" t="s">
        <v>33</v>
      </c>
      <c r="N1133" s="20" t="s">
        <v>34</v>
      </c>
      <c r="O1133" s="18" t="s">
        <v>1579</v>
      </c>
      <c r="P1133" s="18"/>
      <c r="Q1133" s="18"/>
      <c r="R1133" s="18"/>
      <c r="S1133" s="18"/>
      <c r="T1133" s="18"/>
      <c r="U1133" s="18"/>
      <c r="V1133" s="18"/>
      <c r="W1133" s="34"/>
    </row>
    <row r="1134" spans="1:23" x14ac:dyDescent="0.2">
      <c r="A1134" s="497"/>
      <c r="B1134" s="499"/>
      <c r="C1134" s="501"/>
      <c r="D1134" s="501"/>
      <c r="E1134" s="503"/>
      <c r="F1134" s="17">
        <v>11</v>
      </c>
      <c r="G1134" s="18" t="s">
        <v>7342</v>
      </c>
      <c r="H1134" s="18" t="s">
        <v>13367</v>
      </c>
      <c r="I1134" s="80"/>
      <c r="J1134" s="18" t="s">
        <v>32</v>
      </c>
      <c r="K1134" s="19">
        <v>1</v>
      </c>
      <c r="L1134" s="19"/>
      <c r="M1134" s="20" t="s">
        <v>33</v>
      </c>
      <c r="N1134" s="20" t="s">
        <v>34</v>
      </c>
      <c r="O1134" s="18" t="s">
        <v>37</v>
      </c>
      <c r="P1134" s="18"/>
      <c r="Q1134" s="18"/>
      <c r="R1134" s="18"/>
      <c r="S1134" s="18"/>
      <c r="T1134" s="18"/>
      <c r="U1134" s="18"/>
      <c r="V1134" s="18"/>
      <c r="W1134" s="34"/>
    </row>
    <row r="1135" spans="1:23" x14ac:dyDescent="0.2">
      <c r="A1135" s="497"/>
      <c r="B1135" s="499"/>
      <c r="C1135" s="501"/>
      <c r="D1135" s="501"/>
      <c r="E1135" s="503"/>
      <c r="F1135" s="17">
        <v>12</v>
      </c>
      <c r="G1135" s="18" t="s">
        <v>7344</v>
      </c>
      <c r="H1135" s="18" t="s">
        <v>13368</v>
      </c>
      <c r="I1135" s="80"/>
      <c r="J1135" s="18" t="s">
        <v>32</v>
      </c>
      <c r="K1135" s="19">
        <v>4</v>
      </c>
      <c r="L1135" s="19"/>
      <c r="M1135" s="20" t="s">
        <v>33</v>
      </c>
      <c r="N1135" s="20" t="s">
        <v>34</v>
      </c>
      <c r="O1135" s="18" t="s">
        <v>40</v>
      </c>
      <c r="P1135" s="18"/>
      <c r="Q1135" s="18"/>
      <c r="R1135" s="18"/>
      <c r="S1135" s="18"/>
      <c r="T1135" s="18"/>
      <c r="U1135" s="18"/>
      <c r="V1135" s="18"/>
      <c r="W1135" s="34"/>
    </row>
    <row r="1136" spans="1:23" x14ac:dyDescent="0.2">
      <c r="A1136" s="497"/>
      <c r="B1136" s="499"/>
      <c r="C1136" s="501"/>
      <c r="D1136" s="501"/>
      <c r="E1136" s="503"/>
      <c r="F1136" s="17">
        <v>13</v>
      </c>
      <c r="G1136" s="18" t="s">
        <v>7346</v>
      </c>
      <c r="H1136" s="18" t="s">
        <v>13369</v>
      </c>
      <c r="I1136" s="80"/>
      <c r="J1136" s="18" t="s">
        <v>32</v>
      </c>
      <c r="K1136" s="19">
        <v>4</v>
      </c>
      <c r="L1136" s="19"/>
      <c r="M1136" s="20" t="s">
        <v>34</v>
      </c>
      <c r="N1136" s="20" t="s">
        <v>34</v>
      </c>
      <c r="O1136" s="18" t="s">
        <v>40</v>
      </c>
      <c r="P1136" s="18"/>
      <c r="Q1136" s="18"/>
      <c r="R1136" s="18"/>
      <c r="S1136" s="18"/>
      <c r="T1136" s="18"/>
      <c r="U1136" s="18"/>
      <c r="V1136" s="18"/>
      <c r="W1136" s="34"/>
    </row>
    <row r="1137" spans="1:23" x14ac:dyDescent="0.2">
      <c r="A1137" s="497"/>
      <c r="B1137" s="499"/>
      <c r="C1137" s="501"/>
      <c r="D1137" s="501"/>
      <c r="E1137" s="503"/>
      <c r="F1137" s="17">
        <v>14</v>
      </c>
      <c r="G1137" s="18" t="s">
        <v>7078</v>
      </c>
      <c r="H1137" s="18" t="s">
        <v>13370</v>
      </c>
      <c r="I1137" s="80"/>
      <c r="J1137" s="18" t="s">
        <v>32</v>
      </c>
      <c r="K1137" s="19">
        <v>8</v>
      </c>
      <c r="L1137" s="19"/>
      <c r="M1137" s="20" t="s">
        <v>33</v>
      </c>
      <c r="N1137" s="20" t="s">
        <v>34</v>
      </c>
      <c r="O1137" s="18"/>
      <c r="P1137" s="18"/>
      <c r="Q1137" s="18"/>
      <c r="R1137" s="18"/>
      <c r="S1137" s="18"/>
      <c r="T1137" s="18"/>
      <c r="U1137" s="18"/>
      <c r="V1137" s="18"/>
      <c r="W1137" s="34"/>
    </row>
    <row r="1138" spans="1:23" x14ac:dyDescent="0.2">
      <c r="A1138" s="497"/>
      <c r="B1138" s="499"/>
      <c r="C1138" s="501"/>
      <c r="D1138" s="501"/>
      <c r="E1138" s="503"/>
      <c r="F1138" s="17">
        <v>15</v>
      </c>
      <c r="G1138" s="18" t="s">
        <v>7080</v>
      </c>
      <c r="H1138" s="18" t="s">
        <v>13371</v>
      </c>
      <c r="I1138" s="80"/>
      <c r="J1138" s="18" t="s">
        <v>32</v>
      </c>
      <c r="K1138" s="19">
        <v>6</v>
      </c>
      <c r="L1138" s="19"/>
      <c r="M1138" s="20" t="s">
        <v>33</v>
      </c>
      <c r="N1138" s="20" t="s">
        <v>34</v>
      </c>
      <c r="O1138" s="18"/>
      <c r="P1138" s="18"/>
      <c r="Q1138" s="18"/>
      <c r="R1138" s="18"/>
      <c r="S1138" s="18"/>
      <c r="T1138" s="18"/>
      <c r="U1138" s="18"/>
      <c r="V1138" s="18"/>
      <c r="W1138" s="34"/>
    </row>
    <row r="1139" spans="1:23" x14ac:dyDescent="0.2">
      <c r="A1139" s="497"/>
      <c r="B1139" s="499"/>
      <c r="C1139" s="501"/>
      <c r="D1139" s="501"/>
      <c r="E1139" s="503"/>
      <c r="F1139" s="17">
        <v>16</v>
      </c>
      <c r="G1139" s="18" t="s">
        <v>1078</v>
      </c>
      <c r="H1139" s="18" t="s">
        <v>13372</v>
      </c>
      <c r="I1139" s="80"/>
      <c r="J1139" s="18" t="s">
        <v>123</v>
      </c>
      <c r="K1139" s="19"/>
      <c r="L1139" s="19"/>
      <c r="M1139" s="20" t="s">
        <v>34</v>
      </c>
      <c r="N1139" s="20" t="s">
        <v>34</v>
      </c>
      <c r="O1139" s="18" t="s">
        <v>124</v>
      </c>
      <c r="P1139" s="18"/>
      <c r="Q1139" s="18"/>
      <c r="R1139" s="18"/>
      <c r="S1139" s="18"/>
      <c r="T1139" s="18"/>
      <c r="U1139" s="18"/>
      <c r="V1139" s="18"/>
      <c r="W1139" s="34"/>
    </row>
    <row r="1140" spans="1:23" x14ac:dyDescent="0.2">
      <c r="A1140" s="496" t="s">
        <v>13373</v>
      </c>
      <c r="B1140" s="498" t="s">
        <v>11355</v>
      </c>
      <c r="C1140" s="500"/>
      <c r="D1140" s="500"/>
      <c r="E1140" s="502">
        <v>12632256</v>
      </c>
      <c r="F1140" s="27">
        <v>1</v>
      </c>
      <c r="G1140" s="28" t="s">
        <v>13374</v>
      </c>
      <c r="H1140" s="28" t="s">
        <v>13375</v>
      </c>
      <c r="I1140" s="79"/>
      <c r="J1140" s="28" t="s">
        <v>44</v>
      </c>
      <c r="K1140" s="29">
        <v>20</v>
      </c>
      <c r="L1140" s="29"/>
      <c r="M1140" s="30" t="s">
        <v>33</v>
      </c>
      <c r="N1140" s="30" t="s">
        <v>33</v>
      </c>
      <c r="O1140" s="28" t="s">
        <v>1007</v>
      </c>
      <c r="P1140" s="28"/>
      <c r="Q1140" s="28"/>
      <c r="R1140" s="28"/>
      <c r="S1140" s="28"/>
      <c r="T1140" s="28"/>
      <c r="U1140" s="28"/>
      <c r="V1140" s="28"/>
      <c r="W1140" s="33"/>
    </row>
    <row r="1141" spans="1:23" x14ac:dyDescent="0.2">
      <c r="A1141" s="497"/>
      <c r="B1141" s="499"/>
      <c r="C1141" s="501"/>
      <c r="D1141" s="501"/>
      <c r="E1141" s="503"/>
      <c r="F1141" s="17">
        <v>2</v>
      </c>
      <c r="G1141" s="18" t="s">
        <v>13376</v>
      </c>
      <c r="H1141" s="18" t="s">
        <v>13377</v>
      </c>
      <c r="I1141" s="80"/>
      <c r="J1141" s="18" t="s">
        <v>44</v>
      </c>
      <c r="K1141" s="19">
        <v>20</v>
      </c>
      <c r="L1141" s="19"/>
      <c r="M1141" s="20" t="s">
        <v>33</v>
      </c>
      <c r="N1141" s="20" t="s">
        <v>33</v>
      </c>
      <c r="O1141" s="18" t="s">
        <v>1007</v>
      </c>
      <c r="P1141" s="18"/>
      <c r="Q1141" s="18"/>
      <c r="R1141" s="18"/>
      <c r="S1141" s="18"/>
      <c r="T1141" s="18"/>
      <c r="U1141" s="18"/>
      <c r="V1141" s="18"/>
      <c r="W1141" s="34"/>
    </row>
    <row r="1142" spans="1:23" x14ac:dyDescent="0.2">
      <c r="A1142" s="497"/>
      <c r="B1142" s="499"/>
      <c r="C1142" s="501"/>
      <c r="D1142" s="501"/>
      <c r="E1142" s="503"/>
      <c r="F1142" s="17">
        <v>3</v>
      </c>
      <c r="G1142" s="18" t="s">
        <v>7930</v>
      </c>
      <c r="H1142" s="18" t="s">
        <v>13378</v>
      </c>
      <c r="I1142" s="80"/>
      <c r="J1142" s="18" t="s">
        <v>32</v>
      </c>
      <c r="K1142" s="19">
        <v>6</v>
      </c>
      <c r="L1142" s="19"/>
      <c r="M1142" s="20" t="s">
        <v>33</v>
      </c>
      <c r="N1142" s="20" t="s">
        <v>34</v>
      </c>
      <c r="O1142" s="18" t="s">
        <v>58</v>
      </c>
      <c r="P1142" s="18"/>
      <c r="Q1142" s="18"/>
      <c r="R1142" s="18"/>
      <c r="S1142" s="18"/>
      <c r="T1142" s="18"/>
      <c r="U1142" s="18"/>
      <c r="V1142" s="18"/>
      <c r="W1142" s="34"/>
    </row>
    <row r="1143" spans="1:23" x14ac:dyDescent="0.2">
      <c r="A1143" s="497"/>
      <c r="B1143" s="499"/>
      <c r="C1143" s="501"/>
      <c r="D1143" s="501"/>
      <c r="E1143" s="503"/>
      <c r="F1143" s="17">
        <v>4</v>
      </c>
      <c r="G1143" s="18" t="s">
        <v>13379</v>
      </c>
      <c r="H1143" s="18" t="s">
        <v>13380</v>
      </c>
      <c r="I1143" s="80"/>
      <c r="J1143" s="18" t="s">
        <v>44</v>
      </c>
      <c r="K1143" s="19">
        <v>20</v>
      </c>
      <c r="L1143" s="19"/>
      <c r="M1143" s="20" t="s">
        <v>33</v>
      </c>
      <c r="N1143" s="20" t="s">
        <v>34</v>
      </c>
      <c r="O1143" s="18" t="s">
        <v>1007</v>
      </c>
      <c r="P1143" s="18"/>
      <c r="Q1143" s="18"/>
      <c r="R1143" s="18"/>
      <c r="S1143" s="18"/>
      <c r="T1143" s="18"/>
      <c r="U1143" s="18"/>
      <c r="V1143" s="18"/>
      <c r="W1143" s="34"/>
    </row>
    <row r="1144" spans="1:23" x14ac:dyDescent="0.2">
      <c r="A1144" s="496" t="s">
        <v>13381</v>
      </c>
      <c r="B1144" s="498" t="s">
        <v>11357</v>
      </c>
      <c r="C1144" s="500"/>
      <c r="D1144" s="500" t="s">
        <v>13382</v>
      </c>
      <c r="E1144" s="502">
        <v>12639424</v>
      </c>
      <c r="F1144" s="27">
        <v>1</v>
      </c>
      <c r="G1144" s="28" t="s">
        <v>7399</v>
      </c>
      <c r="H1144" s="28" t="s">
        <v>13383</v>
      </c>
      <c r="I1144" s="79"/>
      <c r="J1144" s="28" t="s">
        <v>32</v>
      </c>
      <c r="K1144" s="29">
        <v>4</v>
      </c>
      <c r="L1144" s="29"/>
      <c r="M1144" s="30" t="s">
        <v>33</v>
      </c>
      <c r="N1144" s="30" t="s">
        <v>33</v>
      </c>
      <c r="O1144" s="28"/>
      <c r="P1144" s="28"/>
      <c r="Q1144" s="28"/>
      <c r="R1144" s="28"/>
      <c r="S1144" s="28"/>
      <c r="T1144" s="28"/>
      <c r="U1144" s="28"/>
      <c r="V1144" s="28"/>
      <c r="W1144" s="33"/>
    </row>
    <row r="1145" spans="1:23" x14ac:dyDescent="0.2">
      <c r="A1145" s="497"/>
      <c r="B1145" s="499"/>
      <c r="C1145" s="501"/>
      <c r="D1145" s="501"/>
      <c r="E1145" s="503"/>
      <c r="F1145" s="17">
        <v>2</v>
      </c>
      <c r="G1145" s="18" t="s">
        <v>7401</v>
      </c>
      <c r="H1145" s="18" t="s">
        <v>13384</v>
      </c>
      <c r="I1145" s="80"/>
      <c r="J1145" s="18" t="s">
        <v>32</v>
      </c>
      <c r="K1145" s="19">
        <v>4</v>
      </c>
      <c r="L1145" s="19"/>
      <c r="M1145" s="20" t="s">
        <v>33</v>
      </c>
      <c r="N1145" s="20" t="s">
        <v>33</v>
      </c>
      <c r="O1145" s="18"/>
      <c r="P1145" s="18"/>
      <c r="Q1145" s="18"/>
      <c r="R1145" s="18"/>
      <c r="S1145" s="18"/>
      <c r="T1145" s="18"/>
      <c r="U1145" s="18"/>
      <c r="V1145" s="18"/>
      <c r="W1145" s="34"/>
    </row>
    <row r="1146" spans="1:23" x14ac:dyDescent="0.2">
      <c r="A1146" s="497"/>
      <c r="B1146" s="499"/>
      <c r="C1146" s="501"/>
      <c r="D1146" s="501"/>
      <c r="E1146" s="503"/>
      <c r="F1146" s="17">
        <v>3</v>
      </c>
      <c r="G1146" s="18" t="s">
        <v>347</v>
      </c>
      <c r="H1146" s="18" t="s">
        <v>13385</v>
      </c>
      <c r="I1146" s="80"/>
      <c r="J1146" s="18" t="s">
        <v>32</v>
      </c>
      <c r="K1146" s="19">
        <v>8</v>
      </c>
      <c r="L1146" s="19"/>
      <c r="M1146" s="20" t="s">
        <v>33</v>
      </c>
      <c r="N1146" s="20" t="s">
        <v>33</v>
      </c>
      <c r="O1146" s="18"/>
      <c r="P1146" s="18"/>
      <c r="Q1146" s="18"/>
      <c r="R1146" s="18"/>
      <c r="S1146" s="18"/>
      <c r="T1146" s="18"/>
      <c r="U1146" s="18"/>
      <c r="V1146" s="18"/>
      <c r="W1146" s="34"/>
    </row>
    <row r="1147" spans="1:23" x14ac:dyDescent="0.2">
      <c r="A1147" s="497"/>
      <c r="B1147" s="499"/>
      <c r="C1147" s="501"/>
      <c r="D1147" s="501"/>
      <c r="E1147" s="503"/>
      <c r="F1147" s="17">
        <v>4</v>
      </c>
      <c r="G1147" s="18" t="s">
        <v>9470</v>
      </c>
      <c r="H1147" s="18" t="s">
        <v>13386</v>
      </c>
      <c r="I1147" s="80"/>
      <c r="J1147" s="18" t="s">
        <v>32</v>
      </c>
      <c r="K1147" s="19">
        <v>1</v>
      </c>
      <c r="L1147" s="19"/>
      <c r="M1147" s="20" t="s">
        <v>33</v>
      </c>
      <c r="N1147" s="20" t="s">
        <v>33</v>
      </c>
      <c r="O1147" s="18"/>
      <c r="P1147" s="18"/>
      <c r="Q1147" s="18"/>
      <c r="R1147" s="18"/>
      <c r="S1147" s="18"/>
      <c r="T1147" s="18"/>
      <c r="U1147" s="18"/>
      <c r="V1147" s="18"/>
      <c r="W1147" s="34"/>
    </row>
    <row r="1148" spans="1:23" x14ac:dyDescent="0.2">
      <c r="A1148" s="497"/>
      <c r="B1148" s="499"/>
      <c r="C1148" s="501"/>
      <c r="D1148" s="501"/>
      <c r="E1148" s="503"/>
      <c r="F1148" s="17">
        <v>5</v>
      </c>
      <c r="G1148" s="18" t="s">
        <v>11754</v>
      </c>
      <c r="H1148" s="18" t="s">
        <v>13387</v>
      </c>
      <c r="I1148" s="80"/>
      <c r="J1148" s="18" t="s">
        <v>123</v>
      </c>
      <c r="K1148" s="19"/>
      <c r="L1148" s="19"/>
      <c r="M1148" s="20" t="s">
        <v>33</v>
      </c>
      <c r="N1148" s="20" t="s">
        <v>33</v>
      </c>
      <c r="O1148" s="18"/>
      <c r="P1148" s="18"/>
      <c r="Q1148" s="18"/>
      <c r="R1148" s="18"/>
      <c r="S1148" s="18"/>
      <c r="T1148" s="18"/>
      <c r="U1148" s="18"/>
      <c r="V1148" s="18"/>
      <c r="W1148" s="34"/>
    </row>
    <row r="1149" spans="1:23" x14ac:dyDescent="0.2">
      <c r="A1149" s="497"/>
      <c r="B1149" s="499"/>
      <c r="C1149" s="501"/>
      <c r="D1149" s="501"/>
      <c r="E1149" s="503"/>
      <c r="F1149" s="17">
        <v>6</v>
      </c>
      <c r="G1149" s="18" t="s">
        <v>11756</v>
      </c>
      <c r="H1149" s="18" t="s">
        <v>13388</v>
      </c>
      <c r="I1149" s="80"/>
      <c r="J1149" s="18" t="s">
        <v>32</v>
      </c>
      <c r="K1149" s="19">
        <v>8</v>
      </c>
      <c r="L1149" s="19"/>
      <c r="M1149" s="20" t="s">
        <v>33</v>
      </c>
      <c r="N1149" s="20" t="s">
        <v>33</v>
      </c>
      <c r="O1149" s="18"/>
      <c r="P1149" s="18"/>
      <c r="Q1149" s="18"/>
      <c r="R1149" s="18"/>
      <c r="S1149" s="18"/>
      <c r="T1149" s="18"/>
      <c r="U1149" s="18"/>
      <c r="V1149" s="18"/>
      <c r="W1149" s="34"/>
    </row>
    <row r="1150" spans="1:23" x14ac:dyDescent="0.2">
      <c r="A1150" s="497"/>
      <c r="B1150" s="499"/>
      <c r="C1150" s="501"/>
      <c r="D1150" s="501"/>
      <c r="E1150" s="503"/>
      <c r="F1150" s="17">
        <v>7</v>
      </c>
      <c r="G1150" s="18" t="s">
        <v>11758</v>
      </c>
      <c r="H1150" s="18" t="s">
        <v>13389</v>
      </c>
      <c r="I1150" s="80"/>
      <c r="J1150" s="18" t="s">
        <v>32</v>
      </c>
      <c r="K1150" s="19">
        <v>3</v>
      </c>
      <c r="L1150" s="19"/>
      <c r="M1150" s="20" t="s">
        <v>33</v>
      </c>
      <c r="N1150" s="20" t="s">
        <v>33</v>
      </c>
      <c r="O1150" s="18"/>
      <c r="P1150" s="18"/>
      <c r="Q1150" s="18"/>
      <c r="R1150" s="18"/>
      <c r="S1150" s="18"/>
      <c r="T1150" s="18"/>
      <c r="U1150" s="18"/>
      <c r="V1150" s="18"/>
      <c r="W1150" s="34"/>
    </row>
    <row r="1151" spans="1:23" x14ac:dyDescent="0.2">
      <c r="A1151" s="497"/>
      <c r="B1151" s="499"/>
      <c r="C1151" s="501"/>
      <c r="D1151" s="501"/>
      <c r="E1151" s="503"/>
      <c r="F1151" s="17">
        <v>8</v>
      </c>
      <c r="G1151" s="18" t="s">
        <v>11760</v>
      </c>
      <c r="H1151" s="18" t="s">
        <v>13390</v>
      </c>
      <c r="I1151" s="80"/>
      <c r="J1151" s="18" t="s">
        <v>32</v>
      </c>
      <c r="K1151" s="19">
        <v>3</v>
      </c>
      <c r="L1151" s="19"/>
      <c r="M1151" s="20" t="s">
        <v>34</v>
      </c>
      <c r="N1151" s="20" t="s">
        <v>34</v>
      </c>
      <c r="O1151" s="18"/>
      <c r="P1151" s="18"/>
      <c r="Q1151" s="18"/>
      <c r="R1151" s="18"/>
      <c r="S1151" s="18"/>
      <c r="T1151" s="18"/>
      <c r="U1151" s="18"/>
      <c r="V1151" s="18"/>
      <c r="W1151" s="34"/>
    </row>
    <row r="1152" spans="1:23" x14ac:dyDescent="0.2">
      <c r="A1152" s="497"/>
      <c r="B1152" s="499"/>
      <c r="C1152" s="501"/>
      <c r="D1152" s="501"/>
      <c r="E1152" s="503"/>
      <c r="F1152" s="17">
        <v>9</v>
      </c>
      <c r="G1152" s="18" t="s">
        <v>6895</v>
      </c>
      <c r="H1152" s="18" t="s">
        <v>13391</v>
      </c>
      <c r="I1152" s="80"/>
      <c r="J1152" s="18" t="s">
        <v>32</v>
      </c>
      <c r="K1152" s="19">
        <v>7</v>
      </c>
      <c r="L1152" s="19"/>
      <c r="M1152" s="20" t="s">
        <v>34</v>
      </c>
      <c r="N1152" s="20" t="s">
        <v>34</v>
      </c>
      <c r="O1152" s="18"/>
      <c r="P1152" s="18"/>
      <c r="Q1152" s="18"/>
      <c r="R1152" s="18"/>
      <c r="S1152" s="18"/>
      <c r="T1152" s="18"/>
      <c r="U1152" s="18"/>
      <c r="V1152" s="18"/>
      <c r="W1152" s="34"/>
    </row>
    <row r="1153" spans="1:23" x14ac:dyDescent="0.2">
      <c r="A1153" s="497"/>
      <c r="B1153" s="499"/>
      <c r="C1153" s="501"/>
      <c r="D1153" s="501"/>
      <c r="E1153" s="503"/>
      <c r="F1153" s="17">
        <v>10</v>
      </c>
      <c r="G1153" s="18" t="s">
        <v>11763</v>
      </c>
      <c r="H1153" s="18" t="s">
        <v>13392</v>
      </c>
      <c r="I1153" s="80"/>
      <c r="J1153" s="18" t="s">
        <v>32</v>
      </c>
      <c r="K1153" s="19">
        <v>100</v>
      </c>
      <c r="L1153" s="19"/>
      <c r="M1153" s="20" t="s">
        <v>34</v>
      </c>
      <c r="N1153" s="20" t="s">
        <v>34</v>
      </c>
      <c r="O1153" s="18"/>
      <c r="P1153" s="18"/>
      <c r="Q1153" s="18"/>
      <c r="R1153" s="18"/>
      <c r="S1153" s="18"/>
      <c r="T1153" s="18"/>
      <c r="U1153" s="18"/>
      <c r="V1153" s="18"/>
      <c r="W1153" s="34"/>
    </row>
    <row r="1154" spans="1:23" x14ac:dyDescent="0.2">
      <c r="A1154" s="497"/>
      <c r="B1154" s="499"/>
      <c r="C1154" s="501"/>
      <c r="D1154" s="501"/>
      <c r="E1154" s="503"/>
      <c r="F1154" s="17">
        <v>11</v>
      </c>
      <c r="G1154" s="18" t="s">
        <v>11765</v>
      </c>
      <c r="H1154" s="18" t="s">
        <v>13393</v>
      </c>
      <c r="I1154" s="80"/>
      <c r="J1154" s="18" t="s">
        <v>123</v>
      </c>
      <c r="K1154" s="19"/>
      <c r="L1154" s="19"/>
      <c r="M1154" s="20" t="s">
        <v>34</v>
      </c>
      <c r="N1154" s="20" t="s">
        <v>34</v>
      </c>
      <c r="O1154" s="18"/>
      <c r="P1154" s="18"/>
      <c r="Q1154" s="18"/>
      <c r="R1154" s="18"/>
      <c r="S1154" s="18"/>
      <c r="T1154" s="18"/>
      <c r="U1154" s="18"/>
      <c r="V1154" s="18"/>
      <c r="W1154" s="34"/>
    </row>
    <row r="1155" spans="1:23" x14ac:dyDescent="0.2">
      <c r="A1155" s="496" t="s">
        <v>11358</v>
      </c>
      <c r="B1155" s="498" t="s">
        <v>13394</v>
      </c>
      <c r="C1155" s="500"/>
      <c r="D1155" s="500"/>
      <c r="E1155" s="502">
        <v>16776960</v>
      </c>
      <c r="F1155" s="27">
        <v>1</v>
      </c>
      <c r="G1155" s="28" t="s">
        <v>206</v>
      </c>
      <c r="H1155" s="28" t="s">
        <v>13395</v>
      </c>
      <c r="I1155" s="79"/>
      <c r="J1155" s="28" t="s">
        <v>32</v>
      </c>
      <c r="K1155" s="29">
        <v>4</v>
      </c>
      <c r="L1155" s="29"/>
      <c r="M1155" s="30" t="s">
        <v>33</v>
      </c>
      <c r="N1155" s="30" t="s">
        <v>34</v>
      </c>
      <c r="O1155" s="28" t="s">
        <v>40</v>
      </c>
      <c r="P1155" s="28"/>
      <c r="Q1155" s="28"/>
      <c r="R1155" s="28"/>
      <c r="S1155" s="28"/>
      <c r="T1155" s="28"/>
      <c r="U1155" s="28"/>
      <c r="V1155" s="28"/>
      <c r="W1155" s="33"/>
    </row>
    <row r="1156" spans="1:23" x14ac:dyDescent="0.2">
      <c r="A1156" s="497"/>
      <c r="B1156" s="499"/>
      <c r="C1156" s="501"/>
      <c r="D1156" s="501"/>
      <c r="E1156" s="503"/>
      <c r="F1156" s="17">
        <v>2</v>
      </c>
      <c r="G1156" s="18" t="s">
        <v>208</v>
      </c>
      <c r="H1156" s="18" t="s">
        <v>13396</v>
      </c>
      <c r="I1156" s="80"/>
      <c r="J1156" s="18" t="s">
        <v>32</v>
      </c>
      <c r="K1156" s="19">
        <v>4</v>
      </c>
      <c r="L1156" s="19"/>
      <c r="M1156" s="20" t="s">
        <v>33</v>
      </c>
      <c r="N1156" s="20" t="s">
        <v>34</v>
      </c>
      <c r="O1156" s="18" t="s">
        <v>40</v>
      </c>
      <c r="P1156" s="18"/>
      <c r="Q1156" s="18"/>
      <c r="R1156" s="18"/>
      <c r="S1156" s="18"/>
      <c r="T1156" s="18"/>
      <c r="U1156" s="18"/>
      <c r="V1156" s="18"/>
      <c r="W1156" s="34"/>
    </row>
    <row r="1157" spans="1:23" x14ac:dyDescent="0.2">
      <c r="A1157" s="497"/>
      <c r="B1157" s="499"/>
      <c r="C1157" s="501"/>
      <c r="D1157" s="501"/>
      <c r="E1157" s="503"/>
      <c r="F1157" s="17">
        <v>3</v>
      </c>
      <c r="G1157" s="18" t="s">
        <v>210</v>
      </c>
      <c r="H1157" s="18" t="s">
        <v>13397</v>
      </c>
      <c r="I1157" s="80"/>
      <c r="J1157" s="18" t="s">
        <v>32</v>
      </c>
      <c r="K1157" s="19">
        <v>8</v>
      </c>
      <c r="L1157" s="19"/>
      <c r="M1157" s="20" t="s">
        <v>33</v>
      </c>
      <c r="N1157" s="20" t="s">
        <v>34</v>
      </c>
      <c r="O1157" s="18" t="s">
        <v>42</v>
      </c>
      <c r="P1157" s="18"/>
      <c r="Q1157" s="18"/>
      <c r="R1157" s="18"/>
      <c r="S1157" s="18"/>
      <c r="T1157" s="18"/>
      <c r="U1157" s="18"/>
      <c r="V1157" s="18"/>
      <c r="W1157" s="34"/>
    </row>
    <row r="1158" spans="1:23" x14ac:dyDescent="0.2">
      <c r="A1158" s="497"/>
      <c r="B1158" s="499"/>
      <c r="C1158" s="501"/>
      <c r="D1158" s="501"/>
      <c r="E1158" s="503"/>
      <c r="F1158" s="17">
        <v>4</v>
      </c>
      <c r="G1158" s="18" t="s">
        <v>2609</v>
      </c>
      <c r="H1158" s="18" t="s">
        <v>13398</v>
      </c>
      <c r="I1158" s="80"/>
      <c r="J1158" s="18" t="s">
        <v>123</v>
      </c>
      <c r="K1158" s="19"/>
      <c r="L1158" s="19"/>
      <c r="M1158" s="20" t="s">
        <v>33</v>
      </c>
      <c r="N1158" s="20" t="s">
        <v>34</v>
      </c>
      <c r="O1158" s="18" t="s">
        <v>124</v>
      </c>
      <c r="P1158" s="18"/>
      <c r="Q1158" s="18"/>
      <c r="R1158" s="18"/>
      <c r="S1158" s="18"/>
      <c r="T1158" s="18"/>
      <c r="U1158" s="18"/>
      <c r="V1158" s="18"/>
      <c r="W1158" s="34"/>
    </row>
    <row r="1159" spans="1:23" x14ac:dyDescent="0.2">
      <c r="A1159" s="497"/>
      <c r="B1159" s="499"/>
      <c r="C1159" s="501"/>
      <c r="D1159" s="501"/>
      <c r="E1159" s="503"/>
      <c r="F1159" s="17">
        <v>5</v>
      </c>
      <c r="G1159" s="18" t="s">
        <v>13100</v>
      </c>
      <c r="H1159" s="18" t="s">
        <v>13399</v>
      </c>
      <c r="I1159" s="80"/>
      <c r="J1159" s="18" t="s">
        <v>32</v>
      </c>
      <c r="K1159" s="19">
        <v>1</v>
      </c>
      <c r="L1159" s="19"/>
      <c r="M1159" s="20" t="s">
        <v>33</v>
      </c>
      <c r="N1159" s="20" t="s">
        <v>34</v>
      </c>
      <c r="O1159" s="18" t="s">
        <v>37</v>
      </c>
      <c r="P1159" s="18"/>
      <c r="Q1159" s="18"/>
      <c r="R1159" s="18"/>
      <c r="S1159" s="18"/>
      <c r="T1159" s="18"/>
      <c r="U1159" s="18"/>
      <c r="V1159" s="18"/>
      <c r="W1159" s="34"/>
    </row>
    <row r="1160" spans="1:23" x14ac:dyDescent="0.2">
      <c r="A1160" s="497"/>
      <c r="B1160" s="499"/>
      <c r="C1160" s="501"/>
      <c r="D1160" s="501"/>
      <c r="E1160" s="503"/>
      <c r="F1160" s="17">
        <v>6</v>
      </c>
      <c r="G1160" s="18" t="s">
        <v>13102</v>
      </c>
      <c r="H1160" s="18" t="s">
        <v>13400</v>
      </c>
      <c r="I1160" s="80"/>
      <c r="J1160" s="18" t="s">
        <v>32</v>
      </c>
      <c r="K1160" s="19">
        <v>1</v>
      </c>
      <c r="L1160" s="19"/>
      <c r="M1160" s="20" t="s">
        <v>33</v>
      </c>
      <c r="N1160" s="20" t="s">
        <v>34</v>
      </c>
      <c r="O1160" s="18" t="s">
        <v>37</v>
      </c>
      <c r="P1160" s="18"/>
      <c r="Q1160" s="18"/>
      <c r="R1160" s="18"/>
      <c r="S1160" s="18"/>
      <c r="T1160" s="18"/>
      <c r="U1160" s="18"/>
      <c r="V1160" s="18"/>
      <c r="W1160" s="34"/>
    </row>
    <row r="1161" spans="1:23" x14ac:dyDescent="0.2">
      <c r="A1161" s="497"/>
      <c r="B1161" s="499"/>
      <c r="C1161" s="501"/>
      <c r="D1161" s="501"/>
      <c r="E1161" s="503"/>
      <c r="F1161" s="17">
        <v>7</v>
      </c>
      <c r="G1161" s="18" t="s">
        <v>13401</v>
      </c>
      <c r="H1161" s="18" t="s">
        <v>13402</v>
      </c>
      <c r="I1161" s="80"/>
      <c r="J1161" s="18" t="s">
        <v>32</v>
      </c>
      <c r="K1161" s="19">
        <v>1</v>
      </c>
      <c r="L1161" s="19"/>
      <c r="M1161" s="20" t="s">
        <v>33</v>
      </c>
      <c r="N1161" s="20" t="s">
        <v>34</v>
      </c>
      <c r="O1161" s="18" t="s">
        <v>37</v>
      </c>
      <c r="P1161" s="18"/>
      <c r="Q1161" s="18"/>
      <c r="R1161" s="18"/>
      <c r="S1161" s="18"/>
      <c r="T1161" s="18"/>
      <c r="U1161" s="18"/>
      <c r="V1161" s="18"/>
      <c r="W1161" s="34"/>
    </row>
    <row r="1162" spans="1:23" x14ac:dyDescent="0.2">
      <c r="A1162" s="497"/>
      <c r="B1162" s="499"/>
      <c r="C1162" s="501"/>
      <c r="D1162" s="501"/>
      <c r="E1162" s="503"/>
      <c r="F1162" s="17">
        <v>8</v>
      </c>
      <c r="G1162" s="18" t="s">
        <v>13082</v>
      </c>
      <c r="H1162" s="18" t="s">
        <v>13403</v>
      </c>
      <c r="I1162" s="80"/>
      <c r="J1162" s="18" t="s">
        <v>32</v>
      </c>
      <c r="K1162" s="19">
        <v>2</v>
      </c>
      <c r="L1162" s="19"/>
      <c r="M1162" s="20" t="s">
        <v>33</v>
      </c>
      <c r="N1162" s="20" t="s">
        <v>34</v>
      </c>
      <c r="O1162" s="18" t="s">
        <v>45</v>
      </c>
      <c r="P1162" s="18"/>
      <c r="Q1162" s="18"/>
      <c r="R1162" s="18"/>
      <c r="S1162" s="18"/>
      <c r="T1162" s="18"/>
      <c r="U1162" s="18"/>
      <c r="V1162" s="18"/>
      <c r="W1162" s="34"/>
    </row>
    <row r="1163" spans="1:23" x14ac:dyDescent="0.2">
      <c r="A1163" s="519"/>
      <c r="B1163" s="520"/>
      <c r="C1163" s="521"/>
      <c r="D1163" s="521"/>
      <c r="E1163" s="522"/>
      <c r="F1163" s="81">
        <v>9</v>
      </c>
      <c r="G1163" s="25" t="s">
        <v>1019</v>
      </c>
      <c r="H1163" s="25" t="s">
        <v>13404</v>
      </c>
      <c r="I1163" s="82"/>
      <c r="J1163" s="25" t="s">
        <v>134</v>
      </c>
      <c r="K1163" s="83">
        <v>11</v>
      </c>
      <c r="L1163" s="83">
        <v>0</v>
      </c>
      <c r="M1163" s="24" t="s">
        <v>33</v>
      </c>
      <c r="N1163" s="24" t="s">
        <v>34</v>
      </c>
      <c r="O1163" s="18" t="s">
        <v>137</v>
      </c>
      <c r="P1163" s="18"/>
      <c r="Q1163" s="18"/>
      <c r="R1163" s="18"/>
      <c r="S1163" s="18"/>
      <c r="T1163" s="18"/>
      <c r="U1163" s="18"/>
      <c r="V1163" s="18"/>
      <c r="W1163" s="34"/>
    </row>
    <row r="1164" spans="1:23" x14ac:dyDescent="0.2">
      <c r="A1164" s="496" t="s">
        <v>13405</v>
      </c>
      <c r="B1164" s="498" t="s">
        <v>11360</v>
      </c>
      <c r="C1164" s="500"/>
      <c r="D1164" s="500"/>
      <c r="E1164" s="502">
        <v>16777215</v>
      </c>
      <c r="F1164" s="27">
        <v>1</v>
      </c>
      <c r="G1164" s="28" t="s">
        <v>13406</v>
      </c>
      <c r="H1164" s="28" t="s">
        <v>13407</v>
      </c>
      <c r="I1164" s="79"/>
      <c r="J1164" s="28" t="s">
        <v>134</v>
      </c>
      <c r="K1164" s="29">
        <v>7</v>
      </c>
      <c r="L1164" s="29">
        <v>0</v>
      </c>
      <c r="M1164" s="30" t="s">
        <v>33</v>
      </c>
      <c r="N1164" s="30" t="s">
        <v>33</v>
      </c>
      <c r="O1164" s="55" t="s">
        <v>181</v>
      </c>
      <c r="P1164" s="55"/>
      <c r="Q1164" s="55"/>
      <c r="R1164" s="55"/>
      <c r="S1164" s="55"/>
      <c r="T1164" s="55"/>
      <c r="U1164" s="55"/>
      <c r="V1164" s="55"/>
      <c r="W1164" s="123"/>
    </row>
    <row r="1165" spans="1:23" x14ac:dyDescent="0.2">
      <c r="A1165" s="497"/>
      <c r="B1165" s="499"/>
      <c r="C1165" s="501"/>
      <c r="D1165" s="501"/>
      <c r="E1165" s="503"/>
      <c r="F1165" s="17">
        <v>2</v>
      </c>
      <c r="G1165" s="18" t="s">
        <v>14</v>
      </c>
      <c r="H1165" s="18" t="s">
        <v>13408</v>
      </c>
      <c r="I1165" s="80"/>
      <c r="J1165" s="18" t="s">
        <v>134</v>
      </c>
      <c r="K1165" s="19">
        <v>7</v>
      </c>
      <c r="L1165" s="19">
        <v>0</v>
      </c>
      <c r="M1165" s="20" t="s">
        <v>33</v>
      </c>
      <c r="N1165" s="20" t="s">
        <v>33</v>
      </c>
      <c r="O1165" s="18" t="s">
        <v>181</v>
      </c>
      <c r="P1165" s="18"/>
      <c r="Q1165" s="18"/>
      <c r="R1165" s="18"/>
      <c r="S1165" s="18"/>
      <c r="T1165" s="18"/>
      <c r="U1165" s="18"/>
      <c r="V1165" s="18"/>
      <c r="W1165" s="34"/>
    </row>
    <row r="1166" spans="1:23" x14ac:dyDescent="0.2">
      <c r="A1166" s="497"/>
      <c r="B1166" s="499"/>
      <c r="C1166" s="501"/>
      <c r="D1166" s="501"/>
      <c r="E1166" s="503"/>
      <c r="F1166" s="17">
        <v>3</v>
      </c>
      <c r="G1166" s="18" t="s">
        <v>13409</v>
      </c>
      <c r="H1166" s="18" t="s">
        <v>13410</v>
      </c>
      <c r="I1166" s="80"/>
      <c r="J1166" s="18" t="s">
        <v>32</v>
      </c>
      <c r="K1166" s="19">
        <v>1</v>
      </c>
      <c r="L1166" s="19"/>
      <c r="M1166" s="20" t="s">
        <v>33</v>
      </c>
      <c r="N1166" s="20" t="s">
        <v>33</v>
      </c>
      <c r="O1166" s="18" t="s">
        <v>40</v>
      </c>
      <c r="P1166" s="18"/>
      <c r="Q1166" s="18"/>
      <c r="R1166" s="18"/>
      <c r="S1166" s="18"/>
      <c r="T1166" s="18"/>
      <c r="U1166" s="18"/>
      <c r="V1166" s="18"/>
      <c r="W1166" s="34"/>
    </row>
    <row r="1167" spans="1:23" x14ac:dyDescent="0.2">
      <c r="A1167" s="497"/>
      <c r="B1167" s="499"/>
      <c r="C1167" s="501"/>
      <c r="D1167" s="501"/>
      <c r="E1167" s="503"/>
      <c r="F1167" s="17">
        <v>4</v>
      </c>
      <c r="G1167" s="18" t="s">
        <v>13411</v>
      </c>
      <c r="H1167" s="18" t="s">
        <v>13412</v>
      </c>
      <c r="I1167" s="80"/>
      <c r="J1167" s="18" t="s">
        <v>32</v>
      </c>
      <c r="K1167" s="19">
        <v>1</v>
      </c>
      <c r="L1167" s="19"/>
      <c r="M1167" s="20" t="s">
        <v>33</v>
      </c>
      <c r="N1167" s="20" t="s">
        <v>33</v>
      </c>
      <c r="O1167" s="18" t="s">
        <v>40</v>
      </c>
      <c r="P1167" s="18"/>
      <c r="Q1167" s="18"/>
      <c r="R1167" s="18"/>
      <c r="S1167" s="18"/>
      <c r="T1167" s="18"/>
      <c r="U1167" s="18"/>
      <c r="V1167" s="18"/>
      <c r="W1167" s="34"/>
    </row>
    <row r="1168" spans="1:23" x14ac:dyDescent="0.2">
      <c r="A1168" s="497"/>
      <c r="B1168" s="499"/>
      <c r="C1168" s="501"/>
      <c r="D1168" s="501"/>
      <c r="E1168" s="503"/>
      <c r="F1168" s="17">
        <v>5</v>
      </c>
      <c r="G1168" s="18" t="s">
        <v>11225</v>
      </c>
      <c r="H1168" s="18" t="s">
        <v>13413</v>
      </c>
      <c r="I1168" s="80"/>
      <c r="J1168" s="18" t="s">
        <v>134</v>
      </c>
      <c r="K1168" s="19">
        <v>5</v>
      </c>
      <c r="L1168" s="19">
        <v>0</v>
      </c>
      <c r="M1168" s="20" t="s">
        <v>33</v>
      </c>
      <c r="N1168" s="20" t="s">
        <v>33</v>
      </c>
      <c r="O1168" s="18" t="s">
        <v>183</v>
      </c>
      <c r="P1168" s="18"/>
      <c r="Q1168" s="18"/>
      <c r="R1168" s="18"/>
      <c r="S1168" s="18"/>
      <c r="T1168" s="18"/>
      <c r="U1168" s="18"/>
      <c r="V1168" s="18"/>
      <c r="W1168" s="34"/>
    </row>
    <row r="1169" spans="1:23" x14ac:dyDescent="0.2">
      <c r="A1169" s="497"/>
      <c r="B1169" s="499"/>
      <c r="C1169" s="501"/>
      <c r="D1169" s="501"/>
      <c r="E1169" s="503"/>
      <c r="F1169" s="17">
        <v>6</v>
      </c>
      <c r="G1169" s="18" t="s">
        <v>13414</v>
      </c>
      <c r="H1169" s="18" t="s">
        <v>13415</v>
      </c>
      <c r="I1169" s="80"/>
      <c r="J1169" s="18" t="s">
        <v>134</v>
      </c>
      <c r="K1169" s="19">
        <v>1</v>
      </c>
      <c r="L1169" s="19">
        <v>0</v>
      </c>
      <c r="M1169" s="20" t="s">
        <v>33</v>
      </c>
      <c r="N1169" s="20" t="s">
        <v>33</v>
      </c>
      <c r="O1169" s="18" t="s">
        <v>201</v>
      </c>
      <c r="P1169" s="18"/>
      <c r="Q1169" s="18"/>
      <c r="R1169" s="18"/>
      <c r="S1169" s="18"/>
      <c r="T1169" s="18"/>
      <c r="U1169" s="18"/>
      <c r="V1169" s="18"/>
      <c r="W1169" s="34"/>
    </row>
    <row r="1170" spans="1:23" x14ac:dyDescent="0.2">
      <c r="A1170" s="497"/>
      <c r="B1170" s="499"/>
      <c r="C1170" s="501"/>
      <c r="D1170" s="501"/>
      <c r="E1170" s="503"/>
      <c r="F1170" s="17">
        <v>7</v>
      </c>
      <c r="G1170" s="18" t="s">
        <v>988</v>
      </c>
      <c r="H1170" s="18" t="s">
        <v>13416</v>
      </c>
      <c r="I1170" s="80"/>
      <c r="J1170" s="18" t="s">
        <v>134</v>
      </c>
      <c r="K1170" s="19">
        <v>6</v>
      </c>
      <c r="L1170" s="19">
        <v>0</v>
      </c>
      <c r="M1170" s="20" t="s">
        <v>34</v>
      </c>
      <c r="N1170" s="20" t="s">
        <v>34</v>
      </c>
      <c r="O1170" s="18" t="s">
        <v>135</v>
      </c>
      <c r="P1170" s="18"/>
      <c r="Q1170" s="18"/>
      <c r="R1170" s="18"/>
      <c r="S1170" s="18"/>
      <c r="T1170" s="18"/>
      <c r="U1170" s="18"/>
      <c r="V1170" s="18"/>
      <c r="W1170" s="34"/>
    </row>
    <row r="1171" spans="1:23" x14ac:dyDescent="0.2">
      <c r="A1171" s="497"/>
      <c r="B1171" s="499"/>
      <c r="C1171" s="501"/>
      <c r="D1171" s="501"/>
      <c r="E1171" s="503"/>
      <c r="F1171" s="17">
        <v>8</v>
      </c>
      <c r="G1171" s="18" t="s">
        <v>13417</v>
      </c>
      <c r="H1171" s="18" t="s">
        <v>13418</v>
      </c>
      <c r="I1171" s="80"/>
      <c r="J1171" s="18" t="s">
        <v>32</v>
      </c>
      <c r="K1171" s="19">
        <v>1</v>
      </c>
      <c r="L1171" s="19"/>
      <c r="M1171" s="20" t="s">
        <v>34</v>
      </c>
      <c r="N1171" s="20" t="s">
        <v>34</v>
      </c>
      <c r="O1171" s="18" t="s">
        <v>40</v>
      </c>
      <c r="P1171" s="18"/>
      <c r="Q1171" s="18"/>
      <c r="R1171" s="18"/>
      <c r="S1171" s="18"/>
      <c r="T1171" s="18"/>
      <c r="U1171" s="18"/>
      <c r="V1171" s="18"/>
      <c r="W1171" s="34"/>
    </row>
    <row r="1172" spans="1:23" x14ac:dyDescent="0.2">
      <c r="A1172" s="497"/>
      <c r="B1172" s="499"/>
      <c r="C1172" s="501"/>
      <c r="D1172" s="501"/>
      <c r="E1172" s="503"/>
      <c r="F1172" s="17">
        <v>9</v>
      </c>
      <c r="G1172" s="18" t="s">
        <v>13419</v>
      </c>
      <c r="H1172" s="18" t="s">
        <v>13420</v>
      </c>
      <c r="I1172" s="80"/>
      <c r="J1172" s="18" t="s">
        <v>32</v>
      </c>
      <c r="K1172" s="19">
        <v>1</v>
      </c>
      <c r="L1172" s="19"/>
      <c r="M1172" s="20" t="s">
        <v>34</v>
      </c>
      <c r="N1172" s="20" t="s">
        <v>34</v>
      </c>
      <c r="O1172" s="18" t="s">
        <v>40</v>
      </c>
      <c r="P1172" s="18"/>
      <c r="Q1172" s="18"/>
      <c r="R1172" s="18"/>
      <c r="S1172" s="18"/>
      <c r="T1172" s="18"/>
      <c r="U1172" s="18"/>
      <c r="V1172" s="18"/>
      <c r="W1172" s="34"/>
    </row>
    <row r="1173" spans="1:23" x14ac:dyDescent="0.2">
      <c r="A1173" s="497"/>
      <c r="B1173" s="499"/>
      <c r="C1173" s="501"/>
      <c r="D1173" s="501"/>
      <c r="E1173" s="503"/>
      <c r="F1173" s="17">
        <v>10</v>
      </c>
      <c r="G1173" s="18" t="s">
        <v>1585</v>
      </c>
      <c r="H1173" s="18" t="s">
        <v>13421</v>
      </c>
      <c r="I1173" s="80"/>
      <c r="J1173" s="18" t="s">
        <v>134</v>
      </c>
      <c r="K1173" s="19">
        <v>2</v>
      </c>
      <c r="L1173" s="19">
        <v>0</v>
      </c>
      <c r="M1173" s="20" t="s">
        <v>34</v>
      </c>
      <c r="N1173" s="20" t="s">
        <v>34</v>
      </c>
      <c r="O1173" s="18" t="s">
        <v>137</v>
      </c>
      <c r="P1173" s="18"/>
      <c r="Q1173" s="18"/>
      <c r="R1173" s="18"/>
      <c r="S1173" s="18"/>
      <c r="T1173" s="18"/>
      <c r="U1173" s="18"/>
      <c r="V1173" s="18"/>
      <c r="W1173" s="34"/>
    </row>
    <row r="1174" spans="1:23" x14ac:dyDescent="0.2">
      <c r="A1174" s="497"/>
      <c r="B1174" s="499"/>
      <c r="C1174" s="501"/>
      <c r="D1174" s="501"/>
      <c r="E1174" s="503"/>
      <c r="F1174" s="17">
        <v>11</v>
      </c>
      <c r="G1174" s="18" t="s">
        <v>7009</v>
      </c>
      <c r="H1174" s="18" t="s">
        <v>13422</v>
      </c>
      <c r="I1174" s="80"/>
      <c r="J1174" s="18" t="s">
        <v>134</v>
      </c>
      <c r="K1174" s="19">
        <v>3</v>
      </c>
      <c r="L1174" s="19">
        <v>0</v>
      </c>
      <c r="M1174" s="20" t="s">
        <v>34</v>
      </c>
      <c r="N1174" s="20" t="s">
        <v>34</v>
      </c>
      <c r="O1174" s="18" t="s">
        <v>1718</v>
      </c>
      <c r="P1174" s="18"/>
      <c r="Q1174" s="18"/>
      <c r="R1174" s="18"/>
      <c r="S1174" s="18"/>
      <c r="T1174" s="18"/>
      <c r="U1174" s="18"/>
      <c r="V1174" s="18"/>
      <c r="W1174" s="34"/>
    </row>
    <row r="1175" spans="1:23" x14ac:dyDescent="0.2">
      <c r="A1175" s="497"/>
      <c r="B1175" s="499"/>
      <c r="C1175" s="501"/>
      <c r="D1175" s="501"/>
      <c r="E1175" s="503"/>
      <c r="F1175" s="17">
        <v>12</v>
      </c>
      <c r="G1175" s="18" t="s">
        <v>6708</v>
      </c>
      <c r="H1175" s="18" t="s">
        <v>13423</v>
      </c>
      <c r="I1175" s="80"/>
      <c r="J1175" s="18" t="s">
        <v>134</v>
      </c>
      <c r="K1175" s="19">
        <v>7</v>
      </c>
      <c r="L1175" s="19">
        <v>0</v>
      </c>
      <c r="M1175" s="20" t="s">
        <v>34</v>
      </c>
      <c r="N1175" s="20" t="s">
        <v>34</v>
      </c>
      <c r="O1175" s="18" t="s">
        <v>181</v>
      </c>
      <c r="P1175" s="18"/>
      <c r="Q1175" s="18"/>
      <c r="R1175" s="18"/>
      <c r="S1175" s="18"/>
      <c r="T1175" s="18"/>
      <c r="U1175" s="18"/>
      <c r="V1175" s="18"/>
      <c r="W1175" s="34"/>
    </row>
    <row r="1176" spans="1:23" x14ac:dyDescent="0.2">
      <c r="A1176" s="497"/>
      <c r="B1176" s="499"/>
      <c r="C1176" s="501"/>
      <c r="D1176" s="501"/>
      <c r="E1176" s="503"/>
      <c r="F1176" s="17">
        <v>13</v>
      </c>
      <c r="G1176" s="18" t="s">
        <v>13424</v>
      </c>
      <c r="H1176" s="18" t="s">
        <v>13425</v>
      </c>
      <c r="I1176" s="80"/>
      <c r="J1176" s="18" t="s">
        <v>134</v>
      </c>
      <c r="K1176" s="19">
        <v>12</v>
      </c>
      <c r="L1176" s="19">
        <v>0</v>
      </c>
      <c r="M1176" s="20" t="s">
        <v>34</v>
      </c>
      <c r="N1176" s="20" t="s">
        <v>34</v>
      </c>
      <c r="O1176" s="18" t="s">
        <v>1920</v>
      </c>
      <c r="P1176" s="18"/>
      <c r="Q1176" s="18"/>
      <c r="R1176" s="18"/>
      <c r="S1176" s="18"/>
      <c r="T1176" s="18"/>
      <c r="U1176" s="18"/>
      <c r="V1176" s="18"/>
      <c r="W1176" s="34"/>
    </row>
    <row r="1177" spans="1:23" x14ac:dyDescent="0.2">
      <c r="A1177" s="497"/>
      <c r="B1177" s="499"/>
      <c r="C1177" s="501"/>
      <c r="D1177" s="501"/>
      <c r="E1177" s="503"/>
      <c r="F1177" s="17">
        <v>14</v>
      </c>
      <c r="G1177" s="18" t="s">
        <v>13426</v>
      </c>
      <c r="H1177" s="18" t="s">
        <v>13427</v>
      </c>
      <c r="I1177" s="80"/>
      <c r="J1177" s="18" t="s">
        <v>134</v>
      </c>
      <c r="K1177" s="19">
        <v>12</v>
      </c>
      <c r="L1177" s="19">
        <v>0</v>
      </c>
      <c r="M1177" s="20" t="s">
        <v>34</v>
      </c>
      <c r="N1177" s="20" t="s">
        <v>34</v>
      </c>
      <c r="O1177" s="18" t="s">
        <v>1920</v>
      </c>
      <c r="P1177" s="18"/>
      <c r="Q1177" s="18"/>
      <c r="R1177" s="18"/>
      <c r="S1177" s="18"/>
      <c r="T1177" s="18"/>
      <c r="U1177" s="18"/>
      <c r="V1177" s="18"/>
      <c r="W1177" s="34"/>
    </row>
    <row r="1178" spans="1:23" x14ac:dyDescent="0.2">
      <c r="A1178" s="497"/>
      <c r="B1178" s="499"/>
      <c r="C1178" s="501"/>
      <c r="D1178" s="501"/>
      <c r="E1178" s="503"/>
      <c r="F1178" s="17">
        <v>15</v>
      </c>
      <c r="G1178" s="18" t="s">
        <v>13428</v>
      </c>
      <c r="H1178" s="18" t="s">
        <v>13429</v>
      </c>
      <c r="I1178" s="80"/>
      <c r="J1178" s="18" t="s">
        <v>134</v>
      </c>
      <c r="K1178" s="19">
        <v>12</v>
      </c>
      <c r="L1178" s="19">
        <v>0</v>
      </c>
      <c r="M1178" s="20" t="s">
        <v>34</v>
      </c>
      <c r="N1178" s="20" t="s">
        <v>34</v>
      </c>
      <c r="O1178" s="18" t="s">
        <v>1920</v>
      </c>
      <c r="P1178" s="18"/>
      <c r="Q1178" s="18"/>
      <c r="R1178" s="18"/>
      <c r="S1178" s="18"/>
      <c r="T1178" s="18"/>
      <c r="U1178" s="18"/>
      <c r="V1178" s="18"/>
      <c r="W1178" s="34"/>
    </row>
    <row r="1179" spans="1:23" ht="13.8" thickBot="1" x14ac:dyDescent="0.25">
      <c r="A1179" s="519"/>
      <c r="B1179" s="520"/>
      <c r="C1179" s="521"/>
      <c r="D1179" s="521"/>
      <c r="E1179" s="522"/>
      <c r="F1179" s="81">
        <v>16</v>
      </c>
      <c r="G1179" s="25" t="s">
        <v>13430</v>
      </c>
      <c r="H1179" s="25" t="s">
        <v>13431</v>
      </c>
      <c r="I1179" s="82"/>
      <c r="J1179" s="25" t="s">
        <v>134</v>
      </c>
      <c r="K1179" s="83">
        <v>12</v>
      </c>
      <c r="L1179" s="83">
        <v>0</v>
      </c>
      <c r="M1179" s="24" t="s">
        <v>34</v>
      </c>
      <c r="N1179" s="24" t="s">
        <v>34</v>
      </c>
      <c r="O1179" s="36" t="s">
        <v>1920</v>
      </c>
      <c r="P1179" s="36"/>
      <c r="Q1179" s="36"/>
      <c r="R1179" s="36"/>
      <c r="S1179" s="36"/>
      <c r="T1179" s="36"/>
      <c r="U1179" s="36"/>
      <c r="V1179" s="36"/>
      <c r="W1179" s="93"/>
    </row>
    <row r="1180" spans="1:23" x14ac:dyDescent="0.2">
      <c r="A1180" s="512" t="s">
        <v>13432</v>
      </c>
      <c r="B1180" s="513" t="s">
        <v>11361</v>
      </c>
      <c r="C1180" s="514"/>
      <c r="D1180" s="514"/>
      <c r="E1180" s="515">
        <v>16777215</v>
      </c>
      <c r="F1180" s="54">
        <v>1</v>
      </c>
      <c r="G1180" s="55" t="s">
        <v>13433</v>
      </c>
      <c r="H1180" s="55" t="s">
        <v>13433</v>
      </c>
      <c r="I1180" s="122"/>
      <c r="J1180" s="55" t="s">
        <v>32</v>
      </c>
      <c r="K1180" s="56">
        <v>4</v>
      </c>
      <c r="L1180" s="56"/>
      <c r="M1180" s="57" t="s">
        <v>33</v>
      </c>
      <c r="N1180" s="57" t="s">
        <v>33</v>
      </c>
      <c r="O1180" s="55" t="s">
        <v>40</v>
      </c>
      <c r="P1180" s="55"/>
      <c r="Q1180" s="55"/>
      <c r="R1180" s="55"/>
      <c r="S1180" s="55"/>
      <c r="T1180" s="55"/>
      <c r="U1180" s="55"/>
      <c r="V1180" s="55"/>
      <c r="W1180" s="123"/>
    </row>
    <row r="1181" spans="1:23" x14ac:dyDescent="0.2">
      <c r="A1181" s="497"/>
      <c r="B1181" s="499"/>
      <c r="C1181" s="501"/>
      <c r="D1181" s="501"/>
      <c r="E1181" s="503"/>
      <c r="F1181" s="17">
        <v>2</v>
      </c>
      <c r="G1181" s="18" t="s">
        <v>13434</v>
      </c>
      <c r="H1181" s="18" t="s">
        <v>13434</v>
      </c>
      <c r="I1181" s="80"/>
      <c r="J1181" s="18" t="s">
        <v>32</v>
      </c>
      <c r="K1181" s="19">
        <v>4</v>
      </c>
      <c r="L1181" s="19"/>
      <c r="M1181" s="20" t="s">
        <v>33</v>
      </c>
      <c r="N1181" s="20" t="s">
        <v>33</v>
      </c>
      <c r="O1181" s="18" t="s">
        <v>40</v>
      </c>
      <c r="P1181" s="18"/>
      <c r="Q1181" s="18"/>
      <c r="R1181" s="18"/>
      <c r="S1181" s="18"/>
      <c r="T1181" s="18"/>
      <c r="U1181" s="18"/>
      <c r="V1181" s="18"/>
      <c r="W1181" s="34"/>
    </row>
    <row r="1182" spans="1:23" x14ac:dyDescent="0.2">
      <c r="A1182" s="497"/>
      <c r="B1182" s="499"/>
      <c r="C1182" s="501"/>
      <c r="D1182" s="501"/>
      <c r="E1182" s="503"/>
      <c r="F1182" s="17">
        <v>3</v>
      </c>
      <c r="G1182" s="18" t="s">
        <v>13435</v>
      </c>
      <c r="H1182" s="18" t="s">
        <v>13435</v>
      </c>
      <c r="I1182" s="80"/>
      <c r="J1182" s="18" t="s">
        <v>32</v>
      </c>
      <c r="K1182" s="19">
        <v>8</v>
      </c>
      <c r="L1182" s="19"/>
      <c r="M1182" s="20" t="s">
        <v>33</v>
      </c>
      <c r="N1182" s="20" t="s">
        <v>33</v>
      </c>
      <c r="O1182" s="18" t="s">
        <v>42</v>
      </c>
      <c r="P1182" s="18"/>
      <c r="Q1182" s="18"/>
      <c r="R1182" s="18"/>
      <c r="S1182" s="18"/>
      <c r="T1182" s="18"/>
      <c r="U1182" s="18"/>
      <c r="V1182" s="18"/>
      <c r="W1182" s="34"/>
    </row>
    <row r="1183" spans="1:23" x14ac:dyDescent="0.2">
      <c r="A1183" s="497"/>
      <c r="B1183" s="499"/>
      <c r="C1183" s="501"/>
      <c r="D1183" s="501"/>
      <c r="E1183" s="503"/>
      <c r="F1183" s="17">
        <v>4</v>
      </c>
      <c r="G1183" s="18" t="s">
        <v>13436</v>
      </c>
      <c r="H1183" s="18" t="s">
        <v>13436</v>
      </c>
      <c r="I1183" s="80"/>
      <c r="J1183" s="18" t="s">
        <v>32</v>
      </c>
      <c r="K1183" s="19">
        <v>6</v>
      </c>
      <c r="L1183" s="19"/>
      <c r="M1183" s="20" t="s">
        <v>33</v>
      </c>
      <c r="N1183" s="20" t="s">
        <v>33</v>
      </c>
      <c r="O1183" s="18" t="s">
        <v>56</v>
      </c>
      <c r="P1183" s="18"/>
      <c r="Q1183" s="18"/>
      <c r="R1183" s="18"/>
      <c r="S1183" s="18"/>
      <c r="T1183" s="18"/>
      <c r="U1183" s="18"/>
      <c r="V1183" s="18"/>
      <c r="W1183" s="34"/>
    </row>
    <row r="1184" spans="1:23" x14ac:dyDescent="0.2">
      <c r="A1184" s="497"/>
      <c r="B1184" s="499"/>
      <c r="C1184" s="501"/>
      <c r="D1184" s="501"/>
      <c r="E1184" s="503"/>
      <c r="F1184" s="17">
        <v>5</v>
      </c>
      <c r="G1184" s="18" t="s">
        <v>13437</v>
      </c>
      <c r="H1184" s="18" t="s">
        <v>13437</v>
      </c>
      <c r="I1184" s="80"/>
      <c r="J1184" s="18" t="s">
        <v>32</v>
      </c>
      <c r="K1184" s="19">
        <v>2</v>
      </c>
      <c r="L1184" s="19"/>
      <c r="M1184" s="20" t="s">
        <v>33</v>
      </c>
      <c r="N1184" s="20" t="s">
        <v>34</v>
      </c>
      <c r="O1184" s="18" t="s">
        <v>45</v>
      </c>
      <c r="P1184" s="18"/>
      <c r="Q1184" s="18"/>
      <c r="R1184" s="18"/>
      <c r="S1184" s="18"/>
      <c r="T1184" s="18"/>
      <c r="U1184" s="18"/>
      <c r="V1184" s="18"/>
      <c r="W1184" s="34"/>
    </row>
    <row r="1185" spans="1:23" x14ac:dyDescent="0.2">
      <c r="A1185" s="497"/>
      <c r="B1185" s="499"/>
      <c r="C1185" s="501"/>
      <c r="D1185" s="501"/>
      <c r="E1185" s="503"/>
      <c r="F1185" s="17">
        <v>6</v>
      </c>
      <c r="G1185" s="18" t="s">
        <v>13438</v>
      </c>
      <c r="H1185" s="18" t="s">
        <v>13438</v>
      </c>
      <c r="I1185" s="80"/>
      <c r="J1185" s="18" t="s">
        <v>32</v>
      </c>
      <c r="K1185" s="19">
        <v>6</v>
      </c>
      <c r="L1185" s="19"/>
      <c r="M1185" s="20" t="s">
        <v>33</v>
      </c>
      <c r="N1185" s="20" t="s">
        <v>34</v>
      </c>
      <c r="O1185" s="18" t="s">
        <v>56</v>
      </c>
      <c r="P1185" s="18"/>
      <c r="Q1185" s="18"/>
      <c r="R1185" s="18"/>
      <c r="S1185" s="18"/>
      <c r="T1185" s="18"/>
      <c r="U1185" s="18"/>
      <c r="V1185" s="18"/>
      <c r="W1185" s="34"/>
    </row>
    <row r="1186" spans="1:23" x14ac:dyDescent="0.2">
      <c r="A1186" s="497"/>
      <c r="B1186" s="499"/>
      <c r="C1186" s="501"/>
      <c r="D1186" s="501"/>
      <c r="E1186" s="503"/>
      <c r="F1186" s="17">
        <v>7</v>
      </c>
      <c r="G1186" s="18" t="s">
        <v>13439</v>
      </c>
      <c r="H1186" s="18" t="s">
        <v>13439</v>
      </c>
      <c r="I1186" s="80"/>
      <c r="J1186" s="18" t="s">
        <v>32</v>
      </c>
      <c r="K1186" s="19">
        <v>4</v>
      </c>
      <c r="L1186" s="19"/>
      <c r="M1186" s="20" t="s">
        <v>33</v>
      </c>
      <c r="N1186" s="20" t="s">
        <v>34</v>
      </c>
      <c r="O1186" s="18" t="s">
        <v>40</v>
      </c>
      <c r="P1186" s="18"/>
      <c r="Q1186" s="18"/>
      <c r="R1186" s="18"/>
      <c r="S1186" s="18"/>
      <c r="T1186" s="18"/>
      <c r="U1186" s="18"/>
      <c r="V1186" s="18"/>
      <c r="W1186" s="34"/>
    </row>
    <row r="1187" spans="1:23" x14ac:dyDescent="0.2">
      <c r="A1187" s="497"/>
      <c r="B1187" s="499"/>
      <c r="C1187" s="501"/>
      <c r="D1187" s="501"/>
      <c r="E1187" s="503"/>
      <c r="F1187" s="17">
        <v>8</v>
      </c>
      <c r="G1187" s="18" t="s">
        <v>13440</v>
      </c>
      <c r="H1187" s="18" t="s">
        <v>13440</v>
      </c>
      <c r="I1187" s="80"/>
      <c r="J1187" s="18" t="s">
        <v>134</v>
      </c>
      <c r="K1187" s="19">
        <v>13</v>
      </c>
      <c r="L1187" s="19">
        <v>0</v>
      </c>
      <c r="M1187" s="20" t="s">
        <v>33</v>
      </c>
      <c r="N1187" s="20" t="s">
        <v>34</v>
      </c>
      <c r="O1187" s="18" t="s">
        <v>181</v>
      </c>
      <c r="P1187" s="18"/>
      <c r="Q1187" s="18"/>
      <c r="R1187" s="18"/>
      <c r="S1187" s="18"/>
      <c r="T1187" s="18"/>
      <c r="U1187" s="18"/>
      <c r="V1187" s="18"/>
      <c r="W1187" s="34"/>
    </row>
    <row r="1188" spans="1:23" x14ac:dyDescent="0.2">
      <c r="A1188" s="497"/>
      <c r="B1188" s="499"/>
      <c r="C1188" s="501"/>
      <c r="D1188" s="501"/>
      <c r="E1188" s="503"/>
      <c r="F1188" s="17">
        <v>9</v>
      </c>
      <c r="G1188" s="18" t="s">
        <v>13441</v>
      </c>
      <c r="H1188" s="18" t="s">
        <v>13441</v>
      </c>
      <c r="I1188" s="80"/>
      <c r="J1188" s="18" t="s">
        <v>134</v>
      </c>
      <c r="K1188" s="19">
        <v>3</v>
      </c>
      <c r="L1188" s="19">
        <v>0</v>
      </c>
      <c r="M1188" s="20" t="s">
        <v>33</v>
      </c>
      <c r="N1188" s="20" t="s">
        <v>34</v>
      </c>
      <c r="O1188" s="18" t="s">
        <v>201</v>
      </c>
      <c r="P1188" s="18"/>
      <c r="Q1188" s="18"/>
      <c r="R1188" s="18"/>
      <c r="S1188" s="18"/>
      <c r="T1188" s="18"/>
      <c r="U1188" s="18"/>
      <c r="V1188" s="18"/>
      <c r="W1188" s="34"/>
    </row>
    <row r="1189" spans="1:23" x14ac:dyDescent="0.2">
      <c r="A1189" s="497"/>
      <c r="B1189" s="499"/>
      <c r="C1189" s="501"/>
      <c r="D1189" s="501"/>
      <c r="E1189" s="503"/>
      <c r="F1189" s="17">
        <v>10</v>
      </c>
      <c r="G1189" s="18" t="s">
        <v>13442</v>
      </c>
      <c r="H1189" s="18" t="s">
        <v>13442</v>
      </c>
      <c r="I1189" s="80"/>
      <c r="J1189" s="18" t="s">
        <v>134</v>
      </c>
      <c r="K1189" s="19">
        <v>5</v>
      </c>
      <c r="L1189" s="19">
        <v>0</v>
      </c>
      <c r="M1189" s="20" t="s">
        <v>33</v>
      </c>
      <c r="N1189" s="20" t="s">
        <v>34</v>
      </c>
      <c r="O1189" s="18" t="s">
        <v>183</v>
      </c>
      <c r="P1189" s="18"/>
      <c r="Q1189" s="18"/>
      <c r="R1189" s="18"/>
      <c r="S1189" s="18"/>
      <c r="T1189" s="18"/>
      <c r="U1189" s="18"/>
      <c r="V1189" s="18"/>
      <c r="W1189" s="34"/>
    </row>
    <row r="1190" spans="1:23" x14ac:dyDescent="0.2">
      <c r="A1190" s="497"/>
      <c r="B1190" s="499"/>
      <c r="C1190" s="501"/>
      <c r="D1190" s="501"/>
      <c r="E1190" s="503"/>
      <c r="F1190" s="17">
        <v>11</v>
      </c>
      <c r="G1190" s="18" t="s">
        <v>13443</v>
      </c>
      <c r="H1190" s="18" t="s">
        <v>13443</v>
      </c>
      <c r="I1190" s="80"/>
      <c r="J1190" s="18" t="s">
        <v>32</v>
      </c>
      <c r="K1190" s="19">
        <v>1</v>
      </c>
      <c r="L1190" s="19"/>
      <c r="M1190" s="20" t="s">
        <v>33</v>
      </c>
      <c r="N1190" s="20" t="s">
        <v>34</v>
      </c>
      <c r="O1190" s="18" t="s">
        <v>35</v>
      </c>
      <c r="P1190" s="18"/>
      <c r="Q1190" s="18"/>
      <c r="R1190" s="18"/>
      <c r="S1190" s="18"/>
      <c r="T1190" s="18"/>
      <c r="U1190" s="18"/>
      <c r="V1190" s="18"/>
      <c r="W1190" s="34"/>
    </row>
    <row r="1191" spans="1:23" x14ac:dyDescent="0.2">
      <c r="A1191" s="497"/>
      <c r="B1191" s="499"/>
      <c r="C1191" s="501"/>
      <c r="D1191" s="501"/>
      <c r="E1191" s="503"/>
      <c r="F1191" s="17">
        <v>12</v>
      </c>
      <c r="G1191" s="18" t="s">
        <v>13444</v>
      </c>
      <c r="H1191" s="18" t="s">
        <v>13444</v>
      </c>
      <c r="I1191" s="80"/>
      <c r="J1191" s="18" t="s">
        <v>134</v>
      </c>
      <c r="K1191" s="19">
        <v>13</v>
      </c>
      <c r="L1191" s="19">
        <v>0</v>
      </c>
      <c r="M1191" s="20" t="s">
        <v>33</v>
      </c>
      <c r="N1191" s="20" t="s">
        <v>34</v>
      </c>
      <c r="O1191" s="18" t="s">
        <v>181</v>
      </c>
      <c r="P1191" s="18"/>
      <c r="Q1191" s="18"/>
      <c r="R1191" s="18"/>
      <c r="S1191" s="18"/>
      <c r="T1191" s="18"/>
      <c r="U1191" s="18"/>
      <c r="V1191" s="18"/>
      <c r="W1191" s="34"/>
    </row>
    <row r="1192" spans="1:23" x14ac:dyDescent="0.2">
      <c r="A1192" s="497"/>
      <c r="B1192" s="499"/>
      <c r="C1192" s="501"/>
      <c r="D1192" s="501"/>
      <c r="E1192" s="503"/>
      <c r="F1192" s="17">
        <v>13</v>
      </c>
      <c r="G1192" s="18" t="s">
        <v>13445</v>
      </c>
      <c r="H1192" s="18" t="s">
        <v>13445</v>
      </c>
      <c r="I1192" s="80"/>
      <c r="J1192" s="18" t="s">
        <v>134</v>
      </c>
      <c r="K1192" s="19">
        <v>3</v>
      </c>
      <c r="L1192" s="19">
        <v>0</v>
      </c>
      <c r="M1192" s="20" t="s">
        <v>33</v>
      </c>
      <c r="N1192" s="20" t="s">
        <v>34</v>
      </c>
      <c r="O1192" s="18" t="s">
        <v>201</v>
      </c>
      <c r="P1192" s="18"/>
      <c r="Q1192" s="18"/>
      <c r="R1192" s="18"/>
      <c r="S1192" s="18"/>
      <c r="T1192" s="18"/>
      <c r="U1192" s="18"/>
      <c r="V1192" s="18"/>
      <c r="W1192" s="34"/>
    </row>
    <row r="1193" spans="1:23" x14ac:dyDescent="0.2">
      <c r="A1193" s="497"/>
      <c r="B1193" s="499"/>
      <c r="C1193" s="501"/>
      <c r="D1193" s="501"/>
      <c r="E1193" s="503"/>
      <c r="F1193" s="17">
        <v>14</v>
      </c>
      <c r="G1193" s="18" t="s">
        <v>13446</v>
      </c>
      <c r="H1193" s="18" t="s">
        <v>13446</v>
      </c>
      <c r="I1193" s="80"/>
      <c r="J1193" s="18" t="s">
        <v>134</v>
      </c>
      <c r="K1193" s="19">
        <v>5</v>
      </c>
      <c r="L1193" s="19">
        <v>0</v>
      </c>
      <c r="M1193" s="20" t="s">
        <v>33</v>
      </c>
      <c r="N1193" s="20" t="s">
        <v>34</v>
      </c>
      <c r="O1193" s="18" t="s">
        <v>183</v>
      </c>
      <c r="P1193" s="18"/>
      <c r="Q1193" s="18"/>
      <c r="R1193" s="18"/>
      <c r="S1193" s="18"/>
      <c r="T1193" s="18"/>
      <c r="U1193" s="18"/>
      <c r="V1193" s="18"/>
      <c r="W1193" s="34"/>
    </row>
    <row r="1194" spans="1:23" x14ac:dyDescent="0.2">
      <c r="A1194" s="497"/>
      <c r="B1194" s="499"/>
      <c r="C1194" s="501"/>
      <c r="D1194" s="501"/>
      <c r="E1194" s="503"/>
      <c r="F1194" s="17">
        <v>15</v>
      </c>
      <c r="G1194" s="18" t="s">
        <v>13447</v>
      </c>
      <c r="H1194" s="18" t="s">
        <v>13447</v>
      </c>
      <c r="I1194" s="80"/>
      <c r="J1194" s="18" t="s">
        <v>32</v>
      </c>
      <c r="K1194" s="19">
        <v>4</v>
      </c>
      <c r="L1194" s="19"/>
      <c r="M1194" s="20" t="s">
        <v>33</v>
      </c>
      <c r="N1194" s="20" t="s">
        <v>34</v>
      </c>
      <c r="O1194" s="18" t="s">
        <v>40</v>
      </c>
      <c r="P1194" s="18"/>
      <c r="Q1194" s="18"/>
      <c r="R1194" s="18"/>
      <c r="S1194" s="18"/>
      <c r="T1194" s="18"/>
      <c r="U1194" s="18"/>
      <c r="V1194" s="18"/>
      <c r="W1194" s="34"/>
    </row>
    <row r="1195" spans="1:23" x14ac:dyDescent="0.2">
      <c r="A1195" s="497"/>
      <c r="B1195" s="499"/>
      <c r="C1195" s="501"/>
      <c r="D1195" s="501"/>
      <c r="E1195" s="503"/>
      <c r="F1195" s="17">
        <v>16</v>
      </c>
      <c r="G1195" s="18" t="s">
        <v>13448</v>
      </c>
      <c r="H1195" s="18" t="s">
        <v>13448</v>
      </c>
      <c r="I1195" s="80"/>
      <c r="J1195" s="18" t="s">
        <v>32</v>
      </c>
      <c r="K1195" s="19">
        <v>8</v>
      </c>
      <c r="L1195" s="19"/>
      <c r="M1195" s="20" t="s">
        <v>33</v>
      </c>
      <c r="N1195" s="20" t="s">
        <v>34</v>
      </c>
      <c r="O1195" s="18" t="s">
        <v>42</v>
      </c>
      <c r="P1195" s="18"/>
      <c r="Q1195" s="18"/>
      <c r="R1195" s="18"/>
      <c r="S1195" s="18"/>
      <c r="T1195" s="18"/>
      <c r="U1195" s="18"/>
      <c r="V1195" s="18"/>
      <c r="W1195" s="34"/>
    </row>
    <row r="1196" spans="1:23" x14ac:dyDescent="0.2">
      <c r="A1196" s="497"/>
      <c r="B1196" s="499"/>
      <c r="C1196" s="501"/>
      <c r="D1196" s="501"/>
      <c r="E1196" s="503"/>
      <c r="F1196" s="17">
        <v>17</v>
      </c>
      <c r="G1196" s="18" t="s">
        <v>13449</v>
      </c>
      <c r="H1196" s="18" t="s">
        <v>13449</v>
      </c>
      <c r="I1196" s="80"/>
      <c r="J1196" s="18" t="s">
        <v>32</v>
      </c>
      <c r="K1196" s="19">
        <v>1</v>
      </c>
      <c r="L1196" s="19"/>
      <c r="M1196" s="20" t="s">
        <v>33</v>
      </c>
      <c r="N1196" s="20" t="s">
        <v>34</v>
      </c>
      <c r="O1196" s="18" t="s">
        <v>35</v>
      </c>
      <c r="P1196" s="18"/>
      <c r="Q1196" s="18"/>
      <c r="R1196" s="18"/>
      <c r="S1196" s="18"/>
      <c r="T1196" s="18"/>
      <c r="U1196" s="18"/>
      <c r="V1196" s="18"/>
      <c r="W1196" s="34"/>
    </row>
    <row r="1197" spans="1:23" x14ac:dyDescent="0.2">
      <c r="A1197" s="497"/>
      <c r="B1197" s="499"/>
      <c r="C1197" s="501"/>
      <c r="D1197" s="501"/>
      <c r="E1197" s="503"/>
      <c r="F1197" s="17">
        <v>18</v>
      </c>
      <c r="G1197" s="18" t="s">
        <v>13450</v>
      </c>
      <c r="H1197" s="18" t="s">
        <v>13450</v>
      </c>
      <c r="I1197" s="80"/>
      <c r="J1197" s="18" t="s">
        <v>134</v>
      </c>
      <c r="K1197" s="19">
        <v>13</v>
      </c>
      <c r="L1197" s="19">
        <v>0</v>
      </c>
      <c r="M1197" s="20" t="s">
        <v>33</v>
      </c>
      <c r="N1197" s="20" t="s">
        <v>34</v>
      </c>
      <c r="O1197" s="18" t="s">
        <v>181</v>
      </c>
      <c r="P1197" s="18"/>
      <c r="Q1197" s="18"/>
      <c r="R1197" s="18"/>
      <c r="S1197" s="18"/>
      <c r="T1197" s="18"/>
      <c r="U1197" s="18"/>
      <c r="V1197" s="18"/>
      <c r="W1197" s="34"/>
    </row>
    <row r="1198" spans="1:23" x14ac:dyDescent="0.2">
      <c r="A1198" s="497"/>
      <c r="B1198" s="499"/>
      <c r="C1198" s="501"/>
      <c r="D1198" s="501"/>
      <c r="E1198" s="503"/>
      <c r="F1198" s="17">
        <v>19</v>
      </c>
      <c r="G1198" s="18" t="s">
        <v>13451</v>
      </c>
      <c r="H1198" s="18" t="s">
        <v>13451</v>
      </c>
      <c r="I1198" s="80"/>
      <c r="J1198" s="18" t="s">
        <v>134</v>
      </c>
      <c r="K1198" s="19">
        <v>3</v>
      </c>
      <c r="L1198" s="19">
        <v>0</v>
      </c>
      <c r="M1198" s="20" t="s">
        <v>33</v>
      </c>
      <c r="N1198" s="20" t="s">
        <v>34</v>
      </c>
      <c r="O1198" s="18" t="s">
        <v>201</v>
      </c>
      <c r="P1198" s="18"/>
      <c r="Q1198" s="18"/>
      <c r="R1198" s="18"/>
      <c r="S1198" s="18"/>
      <c r="T1198" s="18"/>
      <c r="U1198" s="18"/>
      <c r="V1198" s="18"/>
      <c r="W1198" s="34"/>
    </row>
    <row r="1199" spans="1:23" x14ac:dyDescent="0.2">
      <c r="A1199" s="497"/>
      <c r="B1199" s="499"/>
      <c r="C1199" s="501"/>
      <c r="D1199" s="501"/>
      <c r="E1199" s="503"/>
      <c r="F1199" s="17">
        <v>20</v>
      </c>
      <c r="G1199" s="18" t="s">
        <v>13452</v>
      </c>
      <c r="H1199" s="18" t="s">
        <v>13452</v>
      </c>
      <c r="I1199" s="80"/>
      <c r="J1199" s="18" t="s">
        <v>134</v>
      </c>
      <c r="K1199" s="19">
        <v>5</v>
      </c>
      <c r="L1199" s="19">
        <v>0</v>
      </c>
      <c r="M1199" s="20" t="s">
        <v>33</v>
      </c>
      <c r="N1199" s="20" t="s">
        <v>34</v>
      </c>
      <c r="O1199" s="18" t="s">
        <v>183</v>
      </c>
      <c r="P1199" s="18"/>
      <c r="Q1199" s="18"/>
      <c r="R1199" s="18"/>
      <c r="S1199" s="18"/>
      <c r="T1199" s="18"/>
      <c r="U1199" s="18"/>
      <c r="V1199" s="18"/>
      <c r="W1199" s="34"/>
    </row>
    <row r="1200" spans="1:23" x14ac:dyDescent="0.2">
      <c r="A1200" s="497"/>
      <c r="B1200" s="499"/>
      <c r="C1200" s="501"/>
      <c r="D1200" s="501"/>
      <c r="E1200" s="503"/>
      <c r="F1200" s="17">
        <v>21</v>
      </c>
      <c r="G1200" s="18" t="s">
        <v>13453</v>
      </c>
      <c r="H1200" s="18" t="s">
        <v>13453</v>
      </c>
      <c r="I1200" s="80"/>
      <c r="J1200" s="18" t="s">
        <v>32</v>
      </c>
      <c r="K1200" s="19">
        <v>4</v>
      </c>
      <c r="L1200" s="19"/>
      <c r="M1200" s="20" t="s">
        <v>33</v>
      </c>
      <c r="N1200" s="20" t="s">
        <v>34</v>
      </c>
      <c r="O1200" s="18" t="s">
        <v>40</v>
      </c>
      <c r="P1200" s="18"/>
      <c r="Q1200" s="18"/>
      <c r="R1200" s="18"/>
      <c r="S1200" s="18"/>
      <c r="T1200" s="18"/>
      <c r="U1200" s="18"/>
      <c r="V1200" s="18"/>
      <c r="W1200" s="34"/>
    </row>
    <row r="1201" spans="1:23" x14ac:dyDescent="0.2">
      <c r="A1201" s="497"/>
      <c r="B1201" s="499"/>
      <c r="C1201" s="501"/>
      <c r="D1201" s="501"/>
      <c r="E1201" s="503"/>
      <c r="F1201" s="17">
        <v>22</v>
      </c>
      <c r="G1201" s="18" t="s">
        <v>13454</v>
      </c>
      <c r="H1201" s="18" t="s">
        <v>13454</v>
      </c>
      <c r="I1201" s="80"/>
      <c r="J1201" s="18" t="s">
        <v>32</v>
      </c>
      <c r="K1201" s="19">
        <v>8</v>
      </c>
      <c r="L1201" s="19"/>
      <c r="M1201" s="20" t="s">
        <v>33</v>
      </c>
      <c r="N1201" s="20" t="s">
        <v>34</v>
      </c>
      <c r="O1201" s="18" t="s">
        <v>42</v>
      </c>
      <c r="P1201" s="18"/>
      <c r="Q1201" s="18"/>
      <c r="R1201" s="18"/>
      <c r="S1201" s="18"/>
      <c r="T1201" s="18"/>
      <c r="U1201" s="18"/>
      <c r="V1201" s="18"/>
      <c r="W1201" s="34"/>
    </row>
    <row r="1202" spans="1:23" x14ac:dyDescent="0.2">
      <c r="A1202" s="497"/>
      <c r="B1202" s="499"/>
      <c r="C1202" s="501"/>
      <c r="D1202" s="501"/>
      <c r="E1202" s="503"/>
      <c r="F1202" s="17">
        <v>23</v>
      </c>
      <c r="G1202" s="18" t="s">
        <v>13455</v>
      </c>
      <c r="H1202" s="18" t="s">
        <v>13455</v>
      </c>
      <c r="I1202" s="80"/>
      <c r="J1202" s="18" t="s">
        <v>32</v>
      </c>
      <c r="K1202" s="19">
        <v>1</v>
      </c>
      <c r="L1202" s="19"/>
      <c r="M1202" s="20" t="s">
        <v>33</v>
      </c>
      <c r="N1202" s="20" t="s">
        <v>34</v>
      </c>
      <c r="O1202" s="18" t="s">
        <v>35</v>
      </c>
      <c r="P1202" s="18"/>
      <c r="Q1202" s="18"/>
      <c r="R1202" s="18"/>
      <c r="S1202" s="18"/>
      <c r="T1202" s="18"/>
      <c r="U1202" s="18"/>
      <c r="V1202" s="18"/>
      <c r="W1202" s="34"/>
    </row>
    <row r="1203" spans="1:23" x14ac:dyDescent="0.2">
      <c r="A1203" s="497"/>
      <c r="B1203" s="499"/>
      <c r="C1203" s="501"/>
      <c r="D1203" s="501"/>
      <c r="E1203" s="503"/>
      <c r="F1203" s="17">
        <v>24</v>
      </c>
      <c r="G1203" s="18" t="s">
        <v>13456</v>
      </c>
      <c r="H1203" s="18" t="s">
        <v>13456</v>
      </c>
      <c r="I1203" s="80"/>
      <c r="J1203" s="18" t="s">
        <v>134</v>
      </c>
      <c r="K1203" s="19">
        <v>13</v>
      </c>
      <c r="L1203" s="19">
        <v>0</v>
      </c>
      <c r="M1203" s="20" t="s">
        <v>33</v>
      </c>
      <c r="N1203" s="20" t="s">
        <v>34</v>
      </c>
      <c r="O1203" s="18" t="s">
        <v>181</v>
      </c>
      <c r="P1203" s="18"/>
      <c r="Q1203" s="18"/>
      <c r="R1203" s="18"/>
      <c r="S1203" s="18"/>
      <c r="T1203" s="18"/>
      <c r="U1203" s="18"/>
      <c r="V1203" s="18"/>
      <c r="W1203" s="34"/>
    </row>
    <row r="1204" spans="1:23" x14ac:dyDescent="0.2">
      <c r="A1204" s="497"/>
      <c r="B1204" s="499"/>
      <c r="C1204" s="501"/>
      <c r="D1204" s="501"/>
      <c r="E1204" s="503"/>
      <c r="F1204" s="17">
        <v>25</v>
      </c>
      <c r="G1204" s="18" t="s">
        <v>13457</v>
      </c>
      <c r="H1204" s="18" t="s">
        <v>13457</v>
      </c>
      <c r="I1204" s="80"/>
      <c r="J1204" s="18" t="s">
        <v>134</v>
      </c>
      <c r="K1204" s="19">
        <v>3</v>
      </c>
      <c r="L1204" s="19">
        <v>0</v>
      </c>
      <c r="M1204" s="20" t="s">
        <v>33</v>
      </c>
      <c r="N1204" s="20" t="s">
        <v>34</v>
      </c>
      <c r="O1204" s="18" t="s">
        <v>201</v>
      </c>
      <c r="P1204" s="18"/>
      <c r="Q1204" s="18"/>
      <c r="R1204" s="18"/>
      <c r="S1204" s="18"/>
      <c r="T1204" s="18"/>
      <c r="U1204" s="18"/>
      <c r="V1204" s="18"/>
      <c r="W1204" s="34"/>
    </row>
    <row r="1205" spans="1:23" x14ac:dyDescent="0.2">
      <c r="A1205" s="497"/>
      <c r="B1205" s="499"/>
      <c r="C1205" s="501"/>
      <c r="D1205" s="501"/>
      <c r="E1205" s="503"/>
      <c r="F1205" s="17">
        <v>26</v>
      </c>
      <c r="G1205" s="18" t="s">
        <v>13458</v>
      </c>
      <c r="H1205" s="18" t="s">
        <v>13458</v>
      </c>
      <c r="I1205" s="80"/>
      <c r="J1205" s="18" t="s">
        <v>134</v>
      </c>
      <c r="K1205" s="19">
        <v>5</v>
      </c>
      <c r="L1205" s="19">
        <v>0</v>
      </c>
      <c r="M1205" s="20" t="s">
        <v>33</v>
      </c>
      <c r="N1205" s="20" t="s">
        <v>34</v>
      </c>
      <c r="O1205" s="18" t="s">
        <v>183</v>
      </c>
      <c r="P1205" s="18"/>
      <c r="Q1205" s="18"/>
      <c r="R1205" s="18"/>
      <c r="S1205" s="18"/>
      <c r="T1205" s="18"/>
      <c r="U1205" s="18"/>
      <c r="V1205" s="18"/>
      <c r="W1205" s="34"/>
    </row>
    <row r="1206" spans="1:23" x14ac:dyDescent="0.2">
      <c r="A1206" s="497"/>
      <c r="B1206" s="499"/>
      <c r="C1206" s="501"/>
      <c r="D1206" s="501"/>
      <c r="E1206" s="503"/>
      <c r="F1206" s="17">
        <v>27</v>
      </c>
      <c r="G1206" s="18" t="s">
        <v>13459</v>
      </c>
      <c r="H1206" s="18" t="s">
        <v>13459</v>
      </c>
      <c r="I1206" s="80"/>
      <c r="J1206" s="18" t="s">
        <v>32</v>
      </c>
      <c r="K1206" s="19">
        <v>4</v>
      </c>
      <c r="L1206" s="19"/>
      <c r="M1206" s="20" t="s">
        <v>33</v>
      </c>
      <c r="N1206" s="20" t="s">
        <v>34</v>
      </c>
      <c r="O1206" s="18" t="s">
        <v>40</v>
      </c>
      <c r="P1206" s="18"/>
      <c r="Q1206" s="18"/>
      <c r="R1206" s="18"/>
      <c r="S1206" s="18"/>
      <c r="T1206" s="18"/>
      <c r="U1206" s="18"/>
      <c r="V1206" s="18"/>
      <c r="W1206" s="34"/>
    </row>
    <row r="1207" spans="1:23" x14ac:dyDescent="0.2">
      <c r="A1207" s="497"/>
      <c r="B1207" s="499"/>
      <c r="C1207" s="501"/>
      <c r="D1207" s="501"/>
      <c r="E1207" s="503"/>
      <c r="F1207" s="17">
        <v>28</v>
      </c>
      <c r="G1207" s="18" t="s">
        <v>13460</v>
      </c>
      <c r="H1207" s="18" t="s">
        <v>13460</v>
      </c>
      <c r="I1207" s="80"/>
      <c r="J1207" s="18" t="s">
        <v>32</v>
      </c>
      <c r="K1207" s="19">
        <v>8</v>
      </c>
      <c r="L1207" s="19"/>
      <c r="M1207" s="20" t="s">
        <v>33</v>
      </c>
      <c r="N1207" s="20" t="s">
        <v>34</v>
      </c>
      <c r="O1207" s="18" t="s">
        <v>42</v>
      </c>
      <c r="P1207" s="18"/>
      <c r="Q1207" s="18"/>
      <c r="R1207" s="18"/>
      <c r="S1207" s="18"/>
      <c r="T1207" s="18"/>
      <c r="U1207" s="18"/>
      <c r="V1207" s="18"/>
      <c r="W1207" s="34"/>
    </row>
    <row r="1208" spans="1:23" x14ac:dyDescent="0.2">
      <c r="A1208" s="497"/>
      <c r="B1208" s="499"/>
      <c r="C1208" s="501"/>
      <c r="D1208" s="501"/>
      <c r="E1208" s="503"/>
      <c r="F1208" s="17">
        <v>29</v>
      </c>
      <c r="G1208" s="18" t="s">
        <v>13461</v>
      </c>
      <c r="H1208" s="18" t="s">
        <v>13461</v>
      </c>
      <c r="I1208" s="80"/>
      <c r="J1208" s="18" t="s">
        <v>32</v>
      </c>
      <c r="K1208" s="19">
        <v>1</v>
      </c>
      <c r="L1208" s="19"/>
      <c r="M1208" s="20" t="s">
        <v>33</v>
      </c>
      <c r="N1208" s="20" t="s">
        <v>34</v>
      </c>
      <c r="O1208" s="18" t="s">
        <v>35</v>
      </c>
      <c r="P1208" s="18"/>
      <c r="Q1208" s="18"/>
      <c r="R1208" s="18"/>
      <c r="S1208" s="18"/>
      <c r="T1208" s="18"/>
      <c r="U1208" s="18"/>
      <c r="V1208" s="18"/>
      <c r="W1208" s="34"/>
    </row>
    <row r="1209" spans="1:23" x14ac:dyDescent="0.2">
      <c r="A1209" s="497"/>
      <c r="B1209" s="499"/>
      <c r="C1209" s="501"/>
      <c r="D1209" s="501"/>
      <c r="E1209" s="503"/>
      <c r="F1209" s="17">
        <v>30</v>
      </c>
      <c r="G1209" s="18" t="s">
        <v>13462</v>
      </c>
      <c r="H1209" s="18" t="s">
        <v>13462</v>
      </c>
      <c r="I1209" s="80"/>
      <c r="J1209" s="18" t="s">
        <v>134</v>
      </c>
      <c r="K1209" s="19">
        <v>13</v>
      </c>
      <c r="L1209" s="19">
        <v>0</v>
      </c>
      <c r="M1209" s="20" t="s">
        <v>33</v>
      </c>
      <c r="N1209" s="20" t="s">
        <v>34</v>
      </c>
      <c r="O1209" s="18" t="s">
        <v>181</v>
      </c>
      <c r="P1209" s="18"/>
      <c r="Q1209" s="18"/>
      <c r="R1209" s="18"/>
      <c r="S1209" s="18"/>
      <c r="T1209" s="18"/>
      <c r="U1209" s="18"/>
      <c r="V1209" s="18"/>
      <c r="W1209" s="34"/>
    </row>
    <row r="1210" spans="1:23" x14ac:dyDescent="0.2">
      <c r="A1210" s="497"/>
      <c r="B1210" s="499"/>
      <c r="C1210" s="501"/>
      <c r="D1210" s="501"/>
      <c r="E1210" s="503"/>
      <c r="F1210" s="17">
        <v>31</v>
      </c>
      <c r="G1210" s="18" t="s">
        <v>13463</v>
      </c>
      <c r="H1210" s="18" t="s">
        <v>13463</v>
      </c>
      <c r="I1210" s="80"/>
      <c r="J1210" s="18" t="s">
        <v>134</v>
      </c>
      <c r="K1210" s="19">
        <v>3</v>
      </c>
      <c r="L1210" s="19">
        <v>0</v>
      </c>
      <c r="M1210" s="20" t="s">
        <v>33</v>
      </c>
      <c r="N1210" s="20" t="s">
        <v>34</v>
      </c>
      <c r="O1210" s="18" t="s">
        <v>201</v>
      </c>
      <c r="P1210" s="18"/>
      <c r="Q1210" s="18"/>
      <c r="R1210" s="18"/>
      <c r="S1210" s="18"/>
      <c r="T1210" s="18"/>
      <c r="U1210" s="18"/>
      <c r="V1210" s="18"/>
      <c r="W1210" s="34"/>
    </row>
    <row r="1211" spans="1:23" x14ac:dyDescent="0.2">
      <c r="A1211" s="497"/>
      <c r="B1211" s="499"/>
      <c r="C1211" s="501"/>
      <c r="D1211" s="501"/>
      <c r="E1211" s="503"/>
      <c r="F1211" s="17">
        <v>32</v>
      </c>
      <c r="G1211" s="18" t="s">
        <v>13464</v>
      </c>
      <c r="H1211" s="18" t="s">
        <v>13464</v>
      </c>
      <c r="I1211" s="80"/>
      <c r="J1211" s="18" t="s">
        <v>134</v>
      </c>
      <c r="K1211" s="19">
        <v>5</v>
      </c>
      <c r="L1211" s="19">
        <v>0</v>
      </c>
      <c r="M1211" s="20" t="s">
        <v>33</v>
      </c>
      <c r="N1211" s="20" t="s">
        <v>34</v>
      </c>
      <c r="O1211" s="18" t="s">
        <v>183</v>
      </c>
      <c r="P1211" s="18"/>
      <c r="Q1211" s="18"/>
      <c r="R1211" s="18"/>
      <c r="S1211" s="18"/>
      <c r="T1211" s="18"/>
      <c r="U1211" s="18"/>
      <c r="V1211" s="18"/>
      <c r="W1211" s="34"/>
    </row>
    <row r="1212" spans="1:23" x14ac:dyDescent="0.2">
      <c r="A1212" s="497"/>
      <c r="B1212" s="499"/>
      <c r="C1212" s="501"/>
      <c r="D1212" s="501"/>
      <c r="E1212" s="503"/>
      <c r="F1212" s="17">
        <v>33</v>
      </c>
      <c r="G1212" s="18" t="s">
        <v>13465</v>
      </c>
      <c r="H1212" s="18" t="s">
        <v>13465</v>
      </c>
      <c r="I1212" s="80"/>
      <c r="J1212" s="18" t="s">
        <v>32</v>
      </c>
      <c r="K1212" s="19">
        <v>4</v>
      </c>
      <c r="L1212" s="19"/>
      <c r="M1212" s="20" t="s">
        <v>33</v>
      </c>
      <c r="N1212" s="20" t="s">
        <v>34</v>
      </c>
      <c r="O1212" s="18" t="s">
        <v>40</v>
      </c>
      <c r="P1212" s="18"/>
      <c r="Q1212" s="18"/>
      <c r="R1212" s="18"/>
      <c r="S1212" s="18"/>
      <c r="T1212" s="18"/>
      <c r="U1212" s="18"/>
      <c r="V1212" s="18"/>
      <c r="W1212" s="34"/>
    </row>
    <row r="1213" spans="1:23" x14ac:dyDescent="0.2">
      <c r="A1213" s="497"/>
      <c r="B1213" s="499"/>
      <c r="C1213" s="501"/>
      <c r="D1213" s="501"/>
      <c r="E1213" s="503"/>
      <c r="F1213" s="17">
        <v>34</v>
      </c>
      <c r="G1213" s="18" t="s">
        <v>13466</v>
      </c>
      <c r="H1213" s="18" t="s">
        <v>13466</v>
      </c>
      <c r="I1213" s="80"/>
      <c r="J1213" s="18" t="s">
        <v>32</v>
      </c>
      <c r="K1213" s="19">
        <v>8</v>
      </c>
      <c r="L1213" s="19"/>
      <c r="M1213" s="20" t="s">
        <v>33</v>
      </c>
      <c r="N1213" s="20" t="s">
        <v>34</v>
      </c>
      <c r="O1213" s="18" t="s">
        <v>42</v>
      </c>
      <c r="P1213" s="18"/>
      <c r="Q1213" s="18"/>
      <c r="R1213" s="18"/>
      <c r="S1213" s="18"/>
      <c r="T1213" s="18"/>
      <c r="U1213" s="18"/>
      <c r="V1213" s="18"/>
      <c r="W1213" s="34"/>
    </row>
    <row r="1214" spans="1:23" x14ac:dyDescent="0.2">
      <c r="A1214" s="497"/>
      <c r="B1214" s="499"/>
      <c r="C1214" s="501"/>
      <c r="D1214" s="501"/>
      <c r="E1214" s="503"/>
      <c r="F1214" s="17">
        <v>35</v>
      </c>
      <c r="G1214" s="18" t="s">
        <v>13467</v>
      </c>
      <c r="H1214" s="18" t="s">
        <v>13467</v>
      </c>
      <c r="I1214" s="80"/>
      <c r="J1214" s="18" t="s">
        <v>32</v>
      </c>
      <c r="K1214" s="19">
        <v>1</v>
      </c>
      <c r="L1214" s="19"/>
      <c r="M1214" s="20" t="s">
        <v>33</v>
      </c>
      <c r="N1214" s="20" t="s">
        <v>34</v>
      </c>
      <c r="O1214" s="18" t="s">
        <v>35</v>
      </c>
      <c r="P1214" s="18"/>
      <c r="Q1214" s="18"/>
      <c r="R1214" s="18"/>
      <c r="S1214" s="18"/>
      <c r="T1214" s="18"/>
      <c r="U1214" s="18"/>
      <c r="V1214" s="18"/>
      <c r="W1214" s="34"/>
    </row>
    <row r="1215" spans="1:23" x14ac:dyDescent="0.2">
      <c r="A1215" s="497"/>
      <c r="B1215" s="499"/>
      <c r="C1215" s="501"/>
      <c r="D1215" s="501"/>
      <c r="E1215" s="503"/>
      <c r="F1215" s="17">
        <v>36</v>
      </c>
      <c r="G1215" s="18" t="s">
        <v>13468</v>
      </c>
      <c r="H1215" s="18" t="s">
        <v>13468</v>
      </c>
      <c r="I1215" s="80"/>
      <c r="J1215" s="18" t="s">
        <v>134</v>
      </c>
      <c r="K1215" s="19">
        <v>13</v>
      </c>
      <c r="L1215" s="19">
        <v>0</v>
      </c>
      <c r="M1215" s="20" t="s">
        <v>33</v>
      </c>
      <c r="N1215" s="20" t="s">
        <v>34</v>
      </c>
      <c r="O1215" s="18" t="s">
        <v>181</v>
      </c>
      <c r="P1215" s="18"/>
      <c r="Q1215" s="18"/>
      <c r="R1215" s="18"/>
      <c r="S1215" s="18"/>
      <c r="T1215" s="18"/>
      <c r="U1215" s="18"/>
      <c r="V1215" s="18"/>
      <c r="W1215" s="34"/>
    </row>
    <row r="1216" spans="1:23" x14ac:dyDescent="0.2">
      <c r="A1216" s="497"/>
      <c r="B1216" s="499"/>
      <c r="C1216" s="501"/>
      <c r="D1216" s="501"/>
      <c r="E1216" s="503"/>
      <c r="F1216" s="17">
        <v>37</v>
      </c>
      <c r="G1216" s="18" t="s">
        <v>13469</v>
      </c>
      <c r="H1216" s="18" t="s">
        <v>13469</v>
      </c>
      <c r="I1216" s="80"/>
      <c r="J1216" s="18" t="s">
        <v>134</v>
      </c>
      <c r="K1216" s="19">
        <v>3</v>
      </c>
      <c r="L1216" s="19">
        <v>0</v>
      </c>
      <c r="M1216" s="20" t="s">
        <v>33</v>
      </c>
      <c r="N1216" s="20" t="s">
        <v>34</v>
      </c>
      <c r="O1216" s="18" t="s">
        <v>201</v>
      </c>
      <c r="P1216" s="18"/>
      <c r="Q1216" s="18"/>
      <c r="R1216" s="18"/>
      <c r="S1216" s="18"/>
      <c r="T1216" s="18"/>
      <c r="U1216" s="18"/>
      <c r="V1216" s="18"/>
      <c r="W1216" s="34"/>
    </row>
    <row r="1217" spans="1:23" x14ac:dyDescent="0.2">
      <c r="A1217" s="497"/>
      <c r="B1217" s="499"/>
      <c r="C1217" s="501"/>
      <c r="D1217" s="501"/>
      <c r="E1217" s="503"/>
      <c r="F1217" s="17">
        <v>38</v>
      </c>
      <c r="G1217" s="18" t="s">
        <v>13470</v>
      </c>
      <c r="H1217" s="18" t="s">
        <v>13470</v>
      </c>
      <c r="I1217" s="80"/>
      <c r="J1217" s="18" t="s">
        <v>134</v>
      </c>
      <c r="K1217" s="19">
        <v>5</v>
      </c>
      <c r="L1217" s="19">
        <v>0</v>
      </c>
      <c r="M1217" s="20" t="s">
        <v>33</v>
      </c>
      <c r="N1217" s="20" t="s">
        <v>34</v>
      </c>
      <c r="O1217" s="18" t="s">
        <v>183</v>
      </c>
      <c r="P1217" s="18"/>
      <c r="Q1217" s="18"/>
      <c r="R1217" s="18"/>
      <c r="S1217" s="18"/>
      <c r="T1217" s="18"/>
      <c r="U1217" s="18"/>
      <c r="V1217" s="18"/>
      <c r="W1217" s="34"/>
    </row>
    <row r="1218" spans="1:23" x14ac:dyDescent="0.2">
      <c r="A1218" s="497"/>
      <c r="B1218" s="499"/>
      <c r="C1218" s="501"/>
      <c r="D1218" s="501"/>
      <c r="E1218" s="503"/>
      <c r="F1218" s="17">
        <v>39</v>
      </c>
      <c r="G1218" s="18" t="s">
        <v>13471</v>
      </c>
      <c r="H1218" s="18" t="s">
        <v>13471</v>
      </c>
      <c r="I1218" s="80"/>
      <c r="J1218" s="18" t="s">
        <v>32</v>
      </c>
      <c r="K1218" s="19">
        <v>4</v>
      </c>
      <c r="L1218" s="19"/>
      <c r="M1218" s="20" t="s">
        <v>33</v>
      </c>
      <c r="N1218" s="20" t="s">
        <v>34</v>
      </c>
      <c r="O1218" s="18" t="s">
        <v>40</v>
      </c>
      <c r="P1218" s="18"/>
      <c r="Q1218" s="18"/>
      <c r="R1218" s="18"/>
      <c r="S1218" s="18"/>
      <c r="T1218" s="18"/>
      <c r="U1218" s="18"/>
      <c r="V1218" s="18"/>
      <c r="W1218" s="34"/>
    </row>
    <row r="1219" spans="1:23" x14ac:dyDescent="0.2">
      <c r="A1219" s="497"/>
      <c r="B1219" s="499"/>
      <c r="C1219" s="501"/>
      <c r="D1219" s="501"/>
      <c r="E1219" s="503"/>
      <c r="F1219" s="17">
        <v>40</v>
      </c>
      <c r="G1219" s="18" t="s">
        <v>13472</v>
      </c>
      <c r="H1219" s="18" t="s">
        <v>13472</v>
      </c>
      <c r="I1219" s="80"/>
      <c r="J1219" s="18" t="s">
        <v>32</v>
      </c>
      <c r="K1219" s="19">
        <v>8</v>
      </c>
      <c r="L1219" s="19"/>
      <c r="M1219" s="20" t="s">
        <v>33</v>
      </c>
      <c r="N1219" s="20" t="s">
        <v>34</v>
      </c>
      <c r="O1219" s="18" t="s">
        <v>42</v>
      </c>
      <c r="P1219" s="18"/>
      <c r="Q1219" s="18"/>
      <c r="R1219" s="18"/>
      <c r="S1219" s="18"/>
      <c r="T1219" s="18"/>
      <c r="U1219" s="18"/>
      <c r="V1219" s="18"/>
      <c r="W1219" s="34"/>
    </row>
    <row r="1220" spans="1:23" x14ac:dyDescent="0.2">
      <c r="A1220" s="497"/>
      <c r="B1220" s="499"/>
      <c r="C1220" s="501"/>
      <c r="D1220" s="501"/>
      <c r="E1220" s="503"/>
      <c r="F1220" s="17">
        <v>41</v>
      </c>
      <c r="G1220" s="18" t="s">
        <v>13473</v>
      </c>
      <c r="H1220" s="18" t="s">
        <v>13473</v>
      </c>
      <c r="I1220" s="80"/>
      <c r="J1220" s="18" t="s">
        <v>123</v>
      </c>
      <c r="K1220" s="19"/>
      <c r="L1220" s="19"/>
      <c r="M1220" s="20" t="s">
        <v>33</v>
      </c>
      <c r="N1220" s="20" t="s">
        <v>34</v>
      </c>
      <c r="O1220" s="18" t="s">
        <v>124</v>
      </c>
      <c r="P1220" s="18"/>
      <c r="Q1220" s="18"/>
      <c r="R1220" s="18"/>
      <c r="S1220" s="18"/>
      <c r="T1220" s="18"/>
      <c r="U1220" s="18"/>
      <c r="V1220" s="18"/>
      <c r="W1220" s="34"/>
    </row>
    <row r="1221" spans="1:23" x14ac:dyDescent="0.2">
      <c r="A1221" s="497"/>
      <c r="B1221" s="499"/>
      <c r="C1221" s="501"/>
      <c r="D1221" s="501"/>
      <c r="E1221" s="503"/>
      <c r="F1221" s="17">
        <v>42</v>
      </c>
      <c r="G1221" s="18" t="s">
        <v>13474</v>
      </c>
      <c r="H1221" s="18" t="s">
        <v>13474</v>
      </c>
      <c r="I1221" s="80"/>
      <c r="J1221" s="18" t="s">
        <v>123</v>
      </c>
      <c r="K1221" s="19"/>
      <c r="L1221" s="19"/>
      <c r="M1221" s="20" t="s">
        <v>33</v>
      </c>
      <c r="N1221" s="20" t="s">
        <v>34</v>
      </c>
      <c r="O1221" s="18" t="s">
        <v>124</v>
      </c>
      <c r="P1221" s="18"/>
      <c r="Q1221" s="18"/>
      <c r="R1221" s="18"/>
      <c r="S1221" s="18"/>
      <c r="T1221" s="18"/>
      <c r="U1221" s="18"/>
      <c r="V1221" s="18"/>
      <c r="W1221" s="34"/>
    </row>
    <row r="1222" spans="1:23" x14ac:dyDescent="0.2">
      <c r="A1222" s="497"/>
      <c r="B1222" s="499"/>
      <c r="C1222" s="501"/>
      <c r="D1222" s="501"/>
      <c r="E1222" s="503"/>
      <c r="F1222" s="17">
        <v>43</v>
      </c>
      <c r="G1222" s="18" t="s">
        <v>13475</v>
      </c>
      <c r="H1222" s="18" t="s">
        <v>13475</v>
      </c>
      <c r="I1222" s="80"/>
      <c r="J1222" s="18" t="s">
        <v>123</v>
      </c>
      <c r="K1222" s="19"/>
      <c r="L1222" s="19"/>
      <c r="M1222" s="20" t="s">
        <v>33</v>
      </c>
      <c r="N1222" s="20" t="s">
        <v>34</v>
      </c>
      <c r="O1222" s="18" t="s">
        <v>124</v>
      </c>
      <c r="P1222" s="18"/>
      <c r="Q1222" s="18"/>
      <c r="R1222" s="18"/>
      <c r="S1222" s="18"/>
      <c r="T1222" s="18"/>
      <c r="U1222" s="18"/>
      <c r="V1222" s="18"/>
      <c r="W1222" s="34"/>
    </row>
    <row r="1223" spans="1:23" x14ac:dyDescent="0.2">
      <c r="A1223" s="496" t="s">
        <v>13476</v>
      </c>
      <c r="B1223" s="498" t="s">
        <v>11362</v>
      </c>
      <c r="C1223" s="500"/>
      <c r="D1223" s="500"/>
      <c r="E1223" s="502">
        <v>16777215</v>
      </c>
      <c r="F1223" s="27">
        <v>1</v>
      </c>
      <c r="G1223" s="28" t="s">
        <v>13477</v>
      </c>
      <c r="H1223" s="28" t="s">
        <v>13477</v>
      </c>
      <c r="I1223" s="79"/>
      <c r="J1223" s="28" t="s">
        <v>32</v>
      </c>
      <c r="K1223" s="29">
        <v>4</v>
      </c>
      <c r="L1223" s="29"/>
      <c r="M1223" s="30" t="s">
        <v>33</v>
      </c>
      <c r="N1223" s="30" t="s">
        <v>33</v>
      </c>
      <c r="O1223" s="28" t="s">
        <v>40</v>
      </c>
      <c r="P1223" s="28"/>
      <c r="Q1223" s="28"/>
      <c r="R1223" s="28"/>
      <c r="S1223" s="28"/>
      <c r="T1223" s="28"/>
      <c r="U1223" s="28"/>
      <c r="V1223" s="28"/>
      <c r="W1223" s="33"/>
    </row>
    <row r="1224" spans="1:23" x14ac:dyDescent="0.2">
      <c r="A1224" s="497"/>
      <c r="B1224" s="499"/>
      <c r="C1224" s="501"/>
      <c r="D1224" s="501"/>
      <c r="E1224" s="503"/>
      <c r="F1224" s="17">
        <v>2</v>
      </c>
      <c r="G1224" s="18" t="s">
        <v>13478</v>
      </c>
      <c r="H1224" s="18" t="s">
        <v>13478</v>
      </c>
      <c r="I1224" s="80"/>
      <c r="J1224" s="18" t="s">
        <v>32</v>
      </c>
      <c r="K1224" s="19">
        <v>4</v>
      </c>
      <c r="L1224" s="19"/>
      <c r="M1224" s="20" t="s">
        <v>33</v>
      </c>
      <c r="N1224" s="20" t="s">
        <v>33</v>
      </c>
      <c r="O1224" s="18" t="s">
        <v>40</v>
      </c>
      <c r="P1224" s="18"/>
      <c r="Q1224" s="18"/>
      <c r="R1224" s="18"/>
      <c r="S1224" s="18"/>
      <c r="T1224" s="18"/>
      <c r="U1224" s="18"/>
      <c r="V1224" s="18"/>
      <c r="W1224" s="34"/>
    </row>
    <row r="1225" spans="1:23" x14ac:dyDescent="0.2">
      <c r="A1225" s="497"/>
      <c r="B1225" s="499"/>
      <c r="C1225" s="501"/>
      <c r="D1225" s="501"/>
      <c r="E1225" s="503"/>
      <c r="F1225" s="17">
        <v>3</v>
      </c>
      <c r="G1225" s="18" t="s">
        <v>13479</v>
      </c>
      <c r="H1225" s="18" t="s">
        <v>13479</v>
      </c>
      <c r="I1225" s="80"/>
      <c r="J1225" s="18" t="s">
        <v>32</v>
      </c>
      <c r="K1225" s="19">
        <v>8</v>
      </c>
      <c r="L1225" s="19"/>
      <c r="M1225" s="20" t="s">
        <v>33</v>
      </c>
      <c r="N1225" s="20" t="s">
        <v>33</v>
      </c>
      <c r="O1225" s="18" t="s">
        <v>42</v>
      </c>
      <c r="P1225" s="18"/>
      <c r="Q1225" s="18"/>
      <c r="R1225" s="18"/>
      <c r="S1225" s="18"/>
      <c r="T1225" s="18"/>
      <c r="U1225" s="18"/>
      <c r="V1225" s="18"/>
      <c r="W1225" s="34"/>
    </row>
    <row r="1226" spans="1:23" x14ac:dyDescent="0.2">
      <c r="A1226" s="497"/>
      <c r="B1226" s="499"/>
      <c r="C1226" s="501"/>
      <c r="D1226" s="501"/>
      <c r="E1226" s="503"/>
      <c r="F1226" s="17">
        <v>4</v>
      </c>
      <c r="G1226" s="18" t="s">
        <v>13480</v>
      </c>
      <c r="H1226" s="18" t="s">
        <v>13480</v>
      </c>
      <c r="I1226" s="80"/>
      <c r="J1226" s="18" t="s">
        <v>32</v>
      </c>
      <c r="K1226" s="19">
        <v>6</v>
      </c>
      <c r="L1226" s="19"/>
      <c r="M1226" s="20" t="s">
        <v>33</v>
      </c>
      <c r="N1226" s="20" t="s">
        <v>33</v>
      </c>
      <c r="O1226" s="18" t="s">
        <v>56</v>
      </c>
      <c r="P1226" s="18"/>
      <c r="Q1226" s="18"/>
      <c r="R1226" s="18"/>
      <c r="S1226" s="18"/>
      <c r="T1226" s="18"/>
      <c r="U1226" s="18"/>
      <c r="V1226" s="18"/>
      <c r="W1226" s="34"/>
    </row>
    <row r="1227" spans="1:23" x14ac:dyDescent="0.2">
      <c r="A1227" s="497"/>
      <c r="B1227" s="499"/>
      <c r="C1227" s="501"/>
      <c r="D1227" s="501"/>
      <c r="E1227" s="503"/>
      <c r="F1227" s="17">
        <v>5</v>
      </c>
      <c r="G1227" s="18" t="s">
        <v>13481</v>
      </c>
      <c r="H1227" s="18" t="s">
        <v>13481</v>
      </c>
      <c r="I1227" s="80"/>
      <c r="J1227" s="18" t="s">
        <v>32</v>
      </c>
      <c r="K1227" s="19">
        <v>1</v>
      </c>
      <c r="L1227" s="19"/>
      <c r="M1227" s="20" t="s">
        <v>33</v>
      </c>
      <c r="N1227" s="20" t="s">
        <v>34</v>
      </c>
      <c r="O1227" s="18" t="s">
        <v>35</v>
      </c>
      <c r="P1227" s="18"/>
      <c r="Q1227" s="18"/>
      <c r="R1227" s="18"/>
      <c r="S1227" s="18"/>
      <c r="T1227" s="18"/>
      <c r="U1227" s="18"/>
      <c r="V1227" s="18"/>
      <c r="W1227" s="34"/>
    </row>
    <row r="1228" spans="1:23" x14ac:dyDescent="0.2">
      <c r="A1228" s="497"/>
      <c r="B1228" s="499"/>
      <c r="C1228" s="501"/>
      <c r="D1228" s="501"/>
      <c r="E1228" s="503"/>
      <c r="F1228" s="17">
        <v>6</v>
      </c>
      <c r="G1228" s="18" t="s">
        <v>13482</v>
      </c>
      <c r="H1228" s="18" t="s">
        <v>13482</v>
      </c>
      <c r="I1228" s="80"/>
      <c r="J1228" s="18" t="s">
        <v>134</v>
      </c>
      <c r="K1228" s="19">
        <v>13</v>
      </c>
      <c r="L1228" s="19">
        <v>0</v>
      </c>
      <c r="M1228" s="20" t="s">
        <v>33</v>
      </c>
      <c r="N1228" s="20" t="s">
        <v>34</v>
      </c>
      <c r="O1228" s="18" t="s">
        <v>181</v>
      </c>
      <c r="P1228" s="18"/>
      <c r="Q1228" s="18"/>
      <c r="R1228" s="18"/>
      <c r="S1228" s="18"/>
      <c r="T1228" s="18"/>
      <c r="U1228" s="18"/>
      <c r="V1228" s="18"/>
      <c r="W1228" s="34"/>
    </row>
    <row r="1229" spans="1:23" x14ac:dyDescent="0.2">
      <c r="A1229" s="497"/>
      <c r="B1229" s="499"/>
      <c r="C1229" s="501"/>
      <c r="D1229" s="501"/>
      <c r="E1229" s="503"/>
      <c r="F1229" s="17">
        <v>7</v>
      </c>
      <c r="G1229" s="18" t="s">
        <v>13483</v>
      </c>
      <c r="H1229" s="18" t="s">
        <v>13483</v>
      </c>
      <c r="I1229" s="80"/>
      <c r="J1229" s="18" t="s">
        <v>134</v>
      </c>
      <c r="K1229" s="19">
        <v>13</v>
      </c>
      <c r="L1229" s="19">
        <v>0</v>
      </c>
      <c r="M1229" s="20" t="s">
        <v>33</v>
      </c>
      <c r="N1229" s="20" t="s">
        <v>34</v>
      </c>
      <c r="O1229" s="18" t="s">
        <v>181</v>
      </c>
      <c r="P1229" s="18"/>
      <c r="Q1229" s="18"/>
      <c r="R1229" s="18"/>
      <c r="S1229" s="18"/>
      <c r="T1229" s="18"/>
      <c r="U1229" s="18"/>
      <c r="V1229" s="18"/>
      <c r="W1229" s="34"/>
    </row>
    <row r="1230" spans="1:23" x14ac:dyDescent="0.2">
      <c r="A1230" s="497"/>
      <c r="B1230" s="499"/>
      <c r="C1230" s="501"/>
      <c r="D1230" s="501"/>
      <c r="E1230" s="503"/>
      <c r="F1230" s="17">
        <v>8</v>
      </c>
      <c r="G1230" s="18" t="s">
        <v>13484</v>
      </c>
      <c r="H1230" s="18" t="s">
        <v>13484</v>
      </c>
      <c r="I1230" s="80"/>
      <c r="J1230" s="18" t="s">
        <v>134</v>
      </c>
      <c r="K1230" s="19">
        <v>13</v>
      </c>
      <c r="L1230" s="19">
        <v>0</v>
      </c>
      <c r="M1230" s="20" t="s">
        <v>33</v>
      </c>
      <c r="N1230" s="20" t="s">
        <v>34</v>
      </c>
      <c r="O1230" s="18" t="s">
        <v>181</v>
      </c>
      <c r="P1230" s="18"/>
      <c r="Q1230" s="18"/>
      <c r="R1230" s="18"/>
      <c r="S1230" s="18"/>
      <c r="T1230" s="18"/>
      <c r="U1230" s="18"/>
      <c r="V1230" s="18"/>
      <c r="W1230" s="34"/>
    </row>
    <row r="1231" spans="1:23" x14ac:dyDescent="0.2">
      <c r="A1231" s="497"/>
      <c r="B1231" s="499"/>
      <c r="C1231" s="501"/>
      <c r="D1231" s="501"/>
      <c r="E1231" s="503"/>
      <c r="F1231" s="17">
        <v>9</v>
      </c>
      <c r="G1231" s="18" t="s">
        <v>13485</v>
      </c>
      <c r="H1231" s="18" t="s">
        <v>13485</v>
      </c>
      <c r="I1231" s="80"/>
      <c r="J1231" s="18" t="s">
        <v>134</v>
      </c>
      <c r="K1231" s="19">
        <v>13</v>
      </c>
      <c r="L1231" s="19">
        <v>0</v>
      </c>
      <c r="M1231" s="20" t="s">
        <v>33</v>
      </c>
      <c r="N1231" s="20" t="s">
        <v>34</v>
      </c>
      <c r="O1231" s="18" t="s">
        <v>181</v>
      </c>
      <c r="P1231" s="18"/>
      <c r="Q1231" s="18"/>
      <c r="R1231" s="18"/>
      <c r="S1231" s="18"/>
      <c r="T1231" s="18"/>
      <c r="U1231" s="18"/>
      <c r="V1231" s="18"/>
      <c r="W1231" s="34"/>
    </row>
    <row r="1232" spans="1:23" x14ac:dyDescent="0.2">
      <c r="A1232" s="497"/>
      <c r="B1232" s="499"/>
      <c r="C1232" s="501"/>
      <c r="D1232" s="501"/>
      <c r="E1232" s="503"/>
      <c r="F1232" s="17">
        <v>10</v>
      </c>
      <c r="G1232" s="18" t="s">
        <v>13486</v>
      </c>
      <c r="H1232" s="18" t="s">
        <v>13486</v>
      </c>
      <c r="I1232" s="80"/>
      <c r="J1232" s="18" t="s">
        <v>134</v>
      </c>
      <c r="K1232" s="19">
        <v>13</v>
      </c>
      <c r="L1232" s="19">
        <v>0</v>
      </c>
      <c r="M1232" s="20" t="s">
        <v>33</v>
      </c>
      <c r="N1232" s="20" t="s">
        <v>34</v>
      </c>
      <c r="O1232" s="18" t="s">
        <v>181</v>
      </c>
      <c r="P1232" s="18"/>
      <c r="Q1232" s="18"/>
      <c r="R1232" s="18"/>
      <c r="S1232" s="18"/>
      <c r="T1232" s="18"/>
      <c r="U1232" s="18"/>
      <c r="V1232" s="18"/>
      <c r="W1232" s="34"/>
    </row>
    <row r="1233" spans="1:23" x14ac:dyDescent="0.2">
      <c r="A1233" s="497"/>
      <c r="B1233" s="499"/>
      <c r="C1233" s="501"/>
      <c r="D1233" s="501"/>
      <c r="E1233" s="503"/>
      <c r="F1233" s="17">
        <v>11</v>
      </c>
      <c r="G1233" s="18" t="s">
        <v>13487</v>
      </c>
      <c r="H1233" s="18" t="s">
        <v>13487</v>
      </c>
      <c r="I1233" s="80"/>
      <c r="J1233" s="18" t="s">
        <v>134</v>
      </c>
      <c r="K1233" s="19">
        <v>5</v>
      </c>
      <c r="L1233" s="19">
        <v>0</v>
      </c>
      <c r="M1233" s="20" t="s">
        <v>33</v>
      </c>
      <c r="N1233" s="20" t="s">
        <v>34</v>
      </c>
      <c r="O1233" s="18" t="s">
        <v>183</v>
      </c>
      <c r="P1233" s="18"/>
      <c r="Q1233" s="18"/>
      <c r="R1233" s="18"/>
      <c r="S1233" s="18"/>
      <c r="T1233" s="18"/>
      <c r="U1233" s="18"/>
      <c r="V1233" s="18"/>
      <c r="W1233" s="34"/>
    </row>
    <row r="1234" spans="1:23" x14ac:dyDescent="0.2">
      <c r="A1234" s="497"/>
      <c r="B1234" s="499"/>
      <c r="C1234" s="501"/>
      <c r="D1234" s="501"/>
      <c r="E1234" s="503"/>
      <c r="F1234" s="17">
        <v>12</v>
      </c>
      <c r="G1234" s="18" t="s">
        <v>13488</v>
      </c>
      <c r="H1234" s="18" t="s">
        <v>13488</v>
      </c>
      <c r="I1234" s="80"/>
      <c r="J1234" s="18" t="s">
        <v>134</v>
      </c>
      <c r="K1234" s="19">
        <v>3</v>
      </c>
      <c r="L1234" s="19">
        <v>0</v>
      </c>
      <c r="M1234" s="20" t="s">
        <v>33</v>
      </c>
      <c r="N1234" s="20" t="s">
        <v>34</v>
      </c>
      <c r="O1234" s="18" t="s">
        <v>201</v>
      </c>
      <c r="P1234" s="18"/>
      <c r="Q1234" s="18"/>
      <c r="R1234" s="18"/>
      <c r="S1234" s="18"/>
      <c r="T1234" s="18"/>
      <c r="U1234" s="18"/>
      <c r="V1234" s="18"/>
      <c r="W1234" s="34"/>
    </row>
    <row r="1235" spans="1:23" x14ac:dyDescent="0.2">
      <c r="A1235" s="497"/>
      <c r="B1235" s="499"/>
      <c r="C1235" s="501"/>
      <c r="D1235" s="501"/>
      <c r="E1235" s="503"/>
      <c r="F1235" s="17">
        <v>13</v>
      </c>
      <c r="G1235" s="18" t="s">
        <v>13489</v>
      </c>
      <c r="H1235" s="18" t="s">
        <v>13489</v>
      </c>
      <c r="I1235" s="80"/>
      <c r="J1235" s="18" t="s">
        <v>32</v>
      </c>
      <c r="K1235" s="19">
        <v>2</v>
      </c>
      <c r="L1235" s="19"/>
      <c r="M1235" s="20" t="s">
        <v>33</v>
      </c>
      <c r="N1235" s="20" t="s">
        <v>34</v>
      </c>
      <c r="O1235" s="18" t="s">
        <v>45</v>
      </c>
      <c r="P1235" s="18"/>
      <c r="Q1235" s="18"/>
      <c r="R1235" s="18"/>
      <c r="S1235" s="18"/>
      <c r="T1235" s="18"/>
      <c r="U1235" s="18"/>
      <c r="V1235" s="18"/>
      <c r="W1235" s="34"/>
    </row>
    <row r="1236" spans="1:23" x14ac:dyDescent="0.2">
      <c r="A1236" s="497"/>
      <c r="B1236" s="499"/>
      <c r="C1236" s="501"/>
      <c r="D1236" s="501"/>
      <c r="E1236" s="503"/>
      <c r="F1236" s="17">
        <v>14</v>
      </c>
      <c r="G1236" s="18" t="s">
        <v>13490</v>
      </c>
      <c r="H1236" s="18" t="s">
        <v>13490</v>
      </c>
      <c r="I1236" s="80"/>
      <c r="J1236" s="18" t="s">
        <v>123</v>
      </c>
      <c r="K1236" s="19"/>
      <c r="L1236" s="19"/>
      <c r="M1236" s="20" t="s">
        <v>33</v>
      </c>
      <c r="N1236" s="20" t="s">
        <v>34</v>
      </c>
      <c r="O1236" s="18" t="s">
        <v>124</v>
      </c>
      <c r="P1236" s="18"/>
      <c r="Q1236" s="18"/>
      <c r="R1236" s="18"/>
      <c r="S1236" s="18"/>
      <c r="T1236" s="18"/>
      <c r="U1236" s="18"/>
      <c r="V1236" s="18"/>
      <c r="W1236" s="34"/>
    </row>
    <row r="1237" spans="1:23" x14ac:dyDescent="0.2">
      <c r="A1237" s="497"/>
      <c r="B1237" s="499"/>
      <c r="C1237" s="501"/>
      <c r="D1237" s="501"/>
      <c r="E1237" s="503"/>
      <c r="F1237" s="17">
        <v>15</v>
      </c>
      <c r="G1237" s="18" t="s">
        <v>13491</v>
      </c>
      <c r="H1237" s="18" t="s">
        <v>13491</v>
      </c>
      <c r="I1237" s="80"/>
      <c r="J1237" s="18" t="s">
        <v>32</v>
      </c>
      <c r="K1237" s="19">
        <v>2</v>
      </c>
      <c r="L1237" s="19"/>
      <c r="M1237" s="20" t="s">
        <v>33</v>
      </c>
      <c r="N1237" s="20" t="s">
        <v>34</v>
      </c>
      <c r="O1237" s="18" t="s">
        <v>45</v>
      </c>
      <c r="P1237" s="18"/>
      <c r="Q1237" s="18"/>
      <c r="R1237" s="18"/>
      <c r="S1237" s="18"/>
      <c r="T1237" s="18"/>
      <c r="U1237" s="18"/>
      <c r="V1237" s="18"/>
      <c r="W1237" s="34"/>
    </row>
    <row r="1238" spans="1:23" x14ac:dyDescent="0.2">
      <c r="A1238" s="497"/>
      <c r="B1238" s="499"/>
      <c r="C1238" s="501"/>
      <c r="D1238" s="501"/>
      <c r="E1238" s="503"/>
      <c r="F1238" s="17">
        <v>16</v>
      </c>
      <c r="G1238" s="18" t="s">
        <v>13492</v>
      </c>
      <c r="H1238" s="18" t="s">
        <v>13492</v>
      </c>
      <c r="I1238" s="80"/>
      <c r="J1238" s="18" t="s">
        <v>123</v>
      </c>
      <c r="K1238" s="19"/>
      <c r="L1238" s="19"/>
      <c r="M1238" s="20" t="s">
        <v>33</v>
      </c>
      <c r="N1238" s="20" t="s">
        <v>34</v>
      </c>
      <c r="O1238" s="18" t="s">
        <v>124</v>
      </c>
      <c r="P1238" s="18"/>
      <c r="Q1238" s="18"/>
      <c r="R1238" s="18"/>
      <c r="S1238" s="18"/>
      <c r="T1238" s="18"/>
      <c r="U1238" s="18"/>
      <c r="V1238" s="18"/>
      <c r="W1238" s="34"/>
    </row>
    <row r="1239" spans="1:23" ht="13.8" thickBot="1" x14ac:dyDescent="0.25">
      <c r="A1239" s="508"/>
      <c r="B1239" s="509"/>
      <c r="C1239" s="510"/>
      <c r="D1239" s="510"/>
      <c r="E1239" s="511"/>
      <c r="F1239" s="35">
        <v>17</v>
      </c>
      <c r="G1239" s="36" t="s">
        <v>13493</v>
      </c>
      <c r="H1239" s="36" t="s">
        <v>13493</v>
      </c>
      <c r="I1239" s="84"/>
      <c r="J1239" s="36" t="s">
        <v>123</v>
      </c>
      <c r="K1239" s="37"/>
      <c r="L1239" s="37"/>
      <c r="M1239" s="38" t="s">
        <v>33</v>
      </c>
      <c r="N1239" s="38" t="s">
        <v>34</v>
      </c>
      <c r="O1239" s="36" t="s">
        <v>124</v>
      </c>
      <c r="P1239" s="36"/>
      <c r="Q1239" s="36"/>
      <c r="R1239" s="36"/>
      <c r="S1239" s="36"/>
      <c r="T1239" s="36"/>
      <c r="U1239" s="36"/>
      <c r="V1239" s="36"/>
      <c r="W1239" s="93"/>
    </row>
  </sheetData>
  <mergeCells count="155">
    <mergeCell ref="A1223:A1239"/>
    <mergeCell ref="B1223:B1239"/>
    <mergeCell ref="C1223:C1239"/>
    <mergeCell ref="D1223:D1239"/>
    <mergeCell ref="E1223:E1239"/>
    <mergeCell ref="A1164:A1179"/>
    <mergeCell ref="B1164:B1179"/>
    <mergeCell ref="C1164:C1179"/>
    <mergeCell ref="D1164:D1179"/>
    <mergeCell ref="E1164:E1179"/>
    <mergeCell ref="A1180:A1222"/>
    <mergeCell ref="B1180:B1222"/>
    <mergeCell ref="C1180:C1222"/>
    <mergeCell ref="D1180:D1222"/>
    <mergeCell ref="E1180:E1222"/>
    <mergeCell ref="A1144:A1154"/>
    <mergeCell ref="B1144:B1154"/>
    <mergeCell ref="C1144:C1154"/>
    <mergeCell ref="D1144:D1154"/>
    <mergeCell ref="E1144:E1154"/>
    <mergeCell ref="A1155:A1163"/>
    <mergeCell ref="B1155:B1163"/>
    <mergeCell ref="C1155:C1163"/>
    <mergeCell ref="D1155:D1163"/>
    <mergeCell ref="E1155:E1163"/>
    <mergeCell ref="A1124:A1139"/>
    <mergeCell ref="B1124:B1139"/>
    <mergeCell ref="C1124:C1139"/>
    <mergeCell ref="D1124:D1139"/>
    <mergeCell ref="E1124:E1139"/>
    <mergeCell ref="A1140:A1143"/>
    <mergeCell ref="B1140:B1143"/>
    <mergeCell ref="C1140:C1143"/>
    <mergeCell ref="D1140:D1143"/>
    <mergeCell ref="E1140:E1143"/>
    <mergeCell ref="A1062:A1109"/>
    <mergeCell ref="B1062:B1109"/>
    <mergeCell ref="C1062:C1109"/>
    <mergeCell ref="D1062:D1109"/>
    <mergeCell ref="E1062:E1109"/>
    <mergeCell ref="A1110:A1123"/>
    <mergeCell ref="B1110:B1123"/>
    <mergeCell ref="C1110:C1123"/>
    <mergeCell ref="D1110:D1123"/>
    <mergeCell ref="E1110:E1123"/>
    <mergeCell ref="A991:A1037"/>
    <mergeCell ref="B991:B1037"/>
    <mergeCell ref="C991:C1037"/>
    <mergeCell ref="D991:D1037"/>
    <mergeCell ref="E991:E1037"/>
    <mergeCell ref="A1038:A1061"/>
    <mergeCell ref="B1038:B1061"/>
    <mergeCell ref="C1038:C1061"/>
    <mergeCell ref="D1038:D1061"/>
    <mergeCell ref="E1038:E1061"/>
    <mergeCell ref="A897:A947"/>
    <mergeCell ref="B897:B947"/>
    <mergeCell ref="C897:C947"/>
    <mergeCell ref="D897:D947"/>
    <mergeCell ref="E897:E943"/>
    <mergeCell ref="A948:A990"/>
    <mergeCell ref="B948:B990"/>
    <mergeCell ref="C948:C990"/>
    <mergeCell ref="D948:D990"/>
    <mergeCell ref="E948:E990"/>
    <mergeCell ref="A838:A868"/>
    <mergeCell ref="B838:B868"/>
    <mergeCell ref="C838:C868"/>
    <mergeCell ref="D838:D868"/>
    <mergeCell ref="E838:E868"/>
    <mergeCell ref="A869:A896"/>
    <mergeCell ref="B869:B896"/>
    <mergeCell ref="C869:C896"/>
    <mergeCell ref="D869:D896"/>
    <mergeCell ref="E869:E896"/>
    <mergeCell ref="A757:A810"/>
    <mergeCell ref="B757:B810"/>
    <mergeCell ref="C757:C810"/>
    <mergeCell ref="D757:D810"/>
    <mergeCell ref="E757:E810"/>
    <mergeCell ref="A811:A837"/>
    <mergeCell ref="B811:B837"/>
    <mergeCell ref="C811:C837"/>
    <mergeCell ref="D811:D837"/>
    <mergeCell ref="E811:E837"/>
    <mergeCell ref="A664:A680"/>
    <mergeCell ref="B664:B680"/>
    <mergeCell ref="C664:C680"/>
    <mergeCell ref="D664:D680"/>
    <mergeCell ref="E664:E680"/>
    <mergeCell ref="A681:A756"/>
    <mergeCell ref="B681:B756"/>
    <mergeCell ref="C681:C756"/>
    <mergeCell ref="D681:D756"/>
    <mergeCell ref="E681:E756"/>
    <mergeCell ref="A482:A620"/>
    <mergeCell ref="B482:B620"/>
    <mergeCell ref="C482:C620"/>
    <mergeCell ref="D482:D620"/>
    <mergeCell ref="E482:E620"/>
    <mergeCell ref="A621:A663"/>
    <mergeCell ref="B621:B663"/>
    <mergeCell ref="C621:C663"/>
    <mergeCell ref="D621:D663"/>
    <mergeCell ref="E621:E663"/>
    <mergeCell ref="A440:A459"/>
    <mergeCell ref="B440:B459"/>
    <mergeCell ref="C440:C459"/>
    <mergeCell ref="D440:D459"/>
    <mergeCell ref="E440:E459"/>
    <mergeCell ref="A460:A481"/>
    <mergeCell ref="B460:B481"/>
    <mergeCell ref="C460:C481"/>
    <mergeCell ref="D460:D481"/>
    <mergeCell ref="E460:E481"/>
    <mergeCell ref="A399:A432"/>
    <mergeCell ref="B399:B432"/>
    <mergeCell ref="C399:C432"/>
    <mergeCell ref="D399:D432"/>
    <mergeCell ref="E399:E432"/>
    <mergeCell ref="A433:A439"/>
    <mergeCell ref="B433:B439"/>
    <mergeCell ref="C433:C439"/>
    <mergeCell ref="D433:D439"/>
    <mergeCell ref="E433:E439"/>
    <mergeCell ref="A225:A243"/>
    <mergeCell ref="B225:B243"/>
    <mergeCell ref="C225:C243"/>
    <mergeCell ref="D225:D243"/>
    <mergeCell ref="E225:E243"/>
    <mergeCell ref="A244:A398"/>
    <mergeCell ref="B244:B398"/>
    <mergeCell ref="C244:C398"/>
    <mergeCell ref="D244:D398"/>
    <mergeCell ref="E244:E398"/>
    <mergeCell ref="A195:A204"/>
    <mergeCell ref="B195:B204"/>
    <mergeCell ref="C195:C204"/>
    <mergeCell ref="D195:D204"/>
    <mergeCell ref="E195:E204"/>
    <mergeCell ref="A205:A224"/>
    <mergeCell ref="B205:B224"/>
    <mergeCell ref="C205:C224"/>
    <mergeCell ref="D205:D224"/>
    <mergeCell ref="E205:E224"/>
    <mergeCell ref="A2:A167"/>
    <mergeCell ref="B2:B167"/>
    <mergeCell ref="C2:C167"/>
    <mergeCell ref="D2:D167"/>
    <mergeCell ref="E2:E167"/>
    <mergeCell ref="A168:A194"/>
    <mergeCell ref="B168:B194"/>
    <mergeCell ref="C168:C194"/>
    <mergeCell ref="D168:D194"/>
    <mergeCell ref="E168:E194"/>
  </mergeCells>
  <phoneticPr fontId="2"/>
  <dataValidations count="5">
    <dataValidation type="list" allowBlank="1" showInputMessage="1" showErrorMessage="1" sqref="N1180:N1239 JJ1180:JJ1239 TF1180:TF1239 ADB1180:ADB1239 AMX1180:AMX1239 AWT1180:AWT1239 BGP1180:BGP1239 BQL1180:BQL1239 CAH1180:CAH1239 CKD1180:CKD1239 CTZ1180:CTZ1239 DDV1180:DDV1239 DNR1180:DNR1239 DXN1180:DXN1239 EHJ1180:EHJ1239 ERF1180:ERF1239 FBB1180:FBB1239 FKX1180:FKX1239 FUT1180:FUT1239 GEP1180:GEP1239 GOL1180:GOL1239 GYH1180:GYH1239 HID1180:HID1239 HRZ1180:HRZ1239 IBV1180:IBV1239 ILR1180:ILR1239 IVN1180:IVN1239 JFJ1180:JFJ1239 JPF1180:JPF1239 JZB1180:JZB1239 KIX1180:KIX1239 KST1180:KST1239 LCP1180:LCP1239 LML1180:LML1239 LWH1180:LWH1239 MGD1180:MGD1239 MPZ1180:MPZ1239 MZV1180:MZV1239 NJR1180:NJR1239 NTN1180:NTN1239 ODJ1180:ODJ1239 ONF1180:ONF1239 OXB1180:OXB1239 PGX1180:PGX1239 PQT1180:PQT1239 QAP1180:QAP1239 QKL1180:QKL1239 QUH1180:QUH1239 RED1180:RED1239 RNZ1180:RNZ1239 RXV1180:RXV1239 SHR1180:SHR1239 SRN1180:SRN1239 TBJ1180:TBJ1239 TLF1180:TLF1239 TVB1180:TVB1239 UEX1180:UEX1239 UOT1180:UOT1239 UYP1180:UYP1239 VIL1180:VIL1239 VSH1180:VSH1239 WCD1180:WCD1239 WLZ1180:WLZ1239 WVV1180:WVV1239 N66716:N66775 JJ66716:JJ66775 TF66716:TF66775 ADB66716:ADB66775 AMX66716:AMX66775 AWT66716:AWT66775 BGP66716:BGP66775 BQL66716:BQL66775 CAH66716:CAH66775 CKD66716:CKD66775 CTZ66716:CTZ66775 DDV66716:DDV66775 DNR66716:DNR66775 DXN66716:DXN66775 EHJ66716:EHJ66775 ERF66716:ERF66775 FBB66716:FBB66775 FKX66716:FKX66775 FUT66716:FUT66775 GEP66716:GEP66775 GOL66716:GOL66775 GYH66716:GYH66775 HID66716:HID66775 HRZ66716:HRZ66775 IBV66716:IBV66775 ILR66716:ILR66775 IVN66716:IVN66775 JFJ66716:JFJ66775 JPF66716:JPF66775 JZB66716:JZB66775 KIX66716:KIX66775 KST66716:KST66775 LCP66716:LCP66775 LML66716:LML66775 LWH66716:LWH66775 MGD66716:MGD66775 MPZ66716:MPZ66775 MZV66716:MZV66775 NJR66716:NJR66775 NTN66716:NTN66775 ODJ66716:ODJ66775 ONF66716:ONF66775 OXB66716:OXB66775 PGX66716:PGX66775 PQT66716:PQT66775 QAP66716:QAP66775 QKL66716:QKL66775 QUH66716:QUH66775 RED66716:RED66775 RNZ66716:RNZ66775 RXV66716:RXV66775 SHR66716:SHR66775 SRN66716:SRN66775 TBJ66716:TBJ66775 TLF66716:TLF66775 TVB66716:TVB66775 UEX66716:UEX66775 UOT66716:UOT66775 UYP66716:UYP66775 VIL66716:VIL66775 VSH66716:VSH66775 WCD66716:WCD66775 WLZ66716:WLZ66775 WVV66716:WVV66775 N132252:N132311 JJ132252:JJ132311 TF132252:TF132311 ADB132252:ADB132311 AMX132252:AMX132311 AWT132252:AWT132311 BGP132252:BGP132311 BQL132252:BQL132311 CAH132252:CAH132311 CKD132252:CKD132311 CTZ132252:CTZ132311 DDV132252:DDV132311 DNR132252:DNR132311 DXN132252:DXN132311 EHJ132252:EHJ132311 ERF132252:ERF132311 FBB132252:FBB132311 FKX132252:FKX132311 FUT132252:FUT132311 GEP132252:GEP132311 GOL132252:GOL132311 GYH132252:GYH132311 HID132252:HID132311 HRZ132252:HRZ132311 IBV132252:IBV132311 ILR132252:ILR132311 IVN132252:IVN132311 JFJ132252:JFJ132311 JPF132252:JPF132311 JZB132252:JZB132311 KIX132252:KIX132311 KST132252:KST132311 LCP132252:LCP132311 LML132252:LML132311 LWH132252:LWH132311 MGD132252:MGD132311 MPZ132252:MPZ132311 MZV132252:MZV132311 NJR132252:NJR132311 NTN132252:NTN132311 ODJ132252:ODJ132311 ONF132252:ONF132311 OXB132252:OXB132311 PGX132252:PGX132311 PQT132252:PQT132311 QAP132252:QAP132311 QKL132252:QKL132311 QUH132252:QUH132311 RED132252:RED132311 RNZ132252:RNZ132311 RXV132252:RXV132311 SHR132252:SHR132311 SRN132252:SRN132311 TBJ132252:TBJ132311 TLF132252:TLF132311 TVB132252:TVB132311 UEX132252:UEX132311 UOT132252:UOT132311 UYP132252:UYP132311 VIL132252:VIL132311 VSH132252:VSH132311 WCD132252:WCD132311 WLZ132252:WLZ132311 WVV132252:WVV132311 N197788:N197847 JJ197788:JJ197847 TF197788:TF197847 ADB197788:ADB197847 AMX197788:AMX197847 AWT197788:AWT197847 BGP197788:BGP197847 BQL197788:BQL197847 CAH197788:CAH197847 CKD197788:CKD197847 CTZ197788:CTZ197847 DDV197788:DDV197847 DNR197788:DNR197847 DXN197788:DXN197847 EHJ197788:EHJ197847 ERF197788:ERF197847 FBB197788:FBB197847 FKX197788:FKX197847 FUT197788:FUT197847 GEP197788:GEP197847 GOL197788:GOL197847 GYH197788:GYH197847 HID197788:HID197847 HRZ197788:HRZ197847 IBV197788:IBV197847 ILR197788:ILR197847 IVN197788:IVN197847 JFJ197788:JFJ197847 JPF197788:JPF197847 JZB197788:JZB197847 KIX197788:KIX197847 KST197788:KST197847 LCP197788:LCP197847 LML197788:LML197847 LWH197788:LWH197847 MGD197788:MGD197847 MPZ197788:MPZ197847 MZV197788:MZV197847 NJR197788:NJR197847 NTN197788:NTN197847 ODJ197788:ODJ197847 ONF197788:ONF197847 OXB197788:OXB197847 PGX197788:PGX197847 PQT197788:PQT197847 QAP197788:QAP197847 QKL197788:QKL197847 QUH197788:QUH197847 RED197788:RED197847 RNZ197788:RNZ197847 RXV197788:RXV197847 SHR197788:SHR197847 SRN197788:SRN197847 TBJ197788:TBJ197847 TLF197788:TLF197847 TVB197788:TVB197847 UEX197788:UEX197847 UOT197788:UOT197847 UYP197788:UYP197847 VIL197788:VIL197847 VSH197788:VSH197847 WCD197788:WCD197847 WLZ197788:WLZ197847 WVV197788:WVV197847 N263324:N263383 JJ263324:JJ263383 TF263324:TF263383 ADB263324:ADB263383 AMX263324:AMX263383 AWT263324:AWT263383 BGP263324:BGP263383 BQL263324:BQL263383 CAH263324:CAH263383 CKD263324:CKD263383 CTZ263324:CTZ263383 DDV263324:DDV263383 DNR263324:DNR263383 DXN263324:DXN263383 EHJ263324:EHJ263383 ERF263324:ERF263383 FBB263324:FBB263383 FKX263324:FKX263383 FUT263324:FUT263383 GEP263324:GEP263383 GOL263324:GOL263383 GYH263324:GYH263383 HID263324:HID263383 HRZ263324:HRZ263383 IBV263324:IBV263383 ILR263324:ILR263383 IVN263324:IVN263383 JFJ263324:JFJ263383 JPF263324:JPF263383 JZB263324:JZB263383 KIX263324:KIX263383 KST263324:KST263383 LCP263324:LCP263383 LML263324:LML263383 LWH263324:LWH263383 MGD263324:MGD263383 MPZ263324:MPZ263383 MZV263324:MZV263383 NJR263324:NJR263383 NTN263324:NTN263383 ODJ263324:ODJ263383 ONF263324:ONF263383 OXB263324:OXB263383 PGX263324:PGX263383 PQT263324:PQT263383 QAP263324:QAP263383 QKL263324:QKL263383 QUH263324:QUH263383 RED263324:RED263383 RNZ263324:RNZ263383 RXV263324:RXV263383 SHR263324:SHR263383 SRN263324:SRN263383 TBJ263324:TBJ263383 TLF263324:TLF263383 TVB263324:TVB263383 UEX263324:UEX263383 UOT263324:UOT263383 UYP263324:UYP263383 VIL263324:VIL263383 VSH263324:VSH263383 WCD263324:WCD263383 WLZ263324:WLZ263383 WVV263324:WVV263383 N328860:N328919 JJ328860:JJ328919 TF328860:TF328919 ADB328860:ADB328919 AMX328860:AMX328919 AWT328860:AWT328919 BGP328860:BGP328919 BQL328860:BQL328919 CAH328860:CAH328919 CKD328860:CKD328919 CTZ328860:CTZ328919 DDV328860:DDV328919 DNR328860:DNR328919 DXN328860:DXN328919 EHJ328860:EHJ328919 ERF328860:ERF328919 FBB328860:FBB328919 FKX328860:FKX328919 FUT328860:FUT328919 GEP328860:GEP328919 GOL328860:GOL328919 GYH328860:GYH328919 HID328860:HID328919 HRZ328860:HRZ328919 IBV328860:IBV328919 ILR328860:ILR328919 IVN328860:IVN328919 JFJ328860:JFJ328919 JPF328860:JPF328919 JZB328860:JZB328919 KIX328860:KIX328919 KST328860:KST328919 LCP328860:LCP328919 LML328860:LML328919 LWH328860:LWH328919 MGD328860:MGD328919 MPZ328860:MPZ328919 MZV328860:MZV328919 NJR328860:NJR328919 NTN328860:NTN328919 ODJ328860:ODJ328919 ONF328860:ONF328919 OXB328860:OXB328919 PGX328860:PGX328919 PQT328860:PQT328919 QAP328860:QAP328919 QKL328860:QKL328919 QUH328860:QUH328919 RED328860:RED328919 RNZ328860:RNZ328919 RXV328860:RXV328919 SHR328860:SHR328919 SRN328860:SRN328919 TBJ328860:TBJ328919 TLF328860:TLF328919 TVB328860:TVB328919 UEX328860:UEX328919 UOT328860:UOT328919 UYP328860:UYP328919 VIL328860:VIL328919 VSH328860:VSH328919 WCD328860:WCD328919 WLZ328860:WLZ328919 WVV328860:WVV328919 N394396:N394455 JJ394396:JJ394455 TF394396:TF394455 ADB394396:ADB394455 AMX394396:AMX394455 AWT394396:AWT394455 BGP394396:BGP394455 BQL394396:BQL394455 CAH394396:CAH394455 CKD394396:CKD394455 CTZ394396:CTZ394455 DDV394396:DDV394455 DNR394396:DNR394455 DXN394396:DXN394455 EHJ394396:EHJ394455 ERF394396:ERF394455 FBB394396:FBB394455 FKX394396:FKX394455 FUT394396:FUT394455 GEP394396:GEP394455 GOL394396:GOL394455 GYH394396:GYH394455 HID394396:HID394455 HRZ394396:HRZ394455 IBV394396:IBV394455 ILR394396:ILR394455 IVN394396:IVN394455 JFJ394396:JFJ394455 JPF394396:JPF394455 JZB394396:JZB394455 KIX394396:KIX394455 KST394396:KST394455 LCP394396:LCP394455 LML394396:LML394455 LWH394396:LWH394455 MGD394396:MGD394455 MPZ394396:MPZ394455 MZV394396:MZV394455 NJR394396:NJR394455 NTN394396:NTN394455 ODJ394396:ODJ394455 ONF394396:ONF394455 OXB394396:OXB394455 PGX394396:PGX394455 PQT394396:PQT394455 QAP394396:QAP394455 QKL394396:QKL394455 QUH394396:QUH394455 RED394396:RED394455 RNZ394396:RNZ394455 RXV394396:RXV394455 SHR394396:SHR394455 SRN394396:SRN394455 TBJ394396:TBJ394455 TLF394396:TLF394455 TVB394396:TVB394455 UEX394396:UEX394455 UOT394396:UOT394455 UYP394396:UYP394455 VIL394396:VIL394455 VSH394396:VSH394455 WCD394396:WCD394455 WLZ394396:WLZ394455 WVV394396:WVV394455 N459932:N459991 JJ459932:JJ459991 TF459932:TF459991 ADB459932:ADB459991 AMX459932:AMX459991 AWT459932:AWT459991 BGP459932:BGP459991 BQL459932:BQL459991 CAH459932:CAH459991 CKD459932:CKD459991 CTZ459932:CTZ459991 DDV459932:DDV459991 DNR459932:DNR459991 DXN459932:DXN459991 EHJ459932:EHJ459991 ERF459932:ERF459991 FBB459932:FBB459991 FKX459932:FKX459991 FUT459932:FUT459991 GEP459932:GEP459991 GOL459932:GOL459991 GYH459932:GYH459991 HID459932:HID459991 HRZ459932:HRZ459991 IBV459932:IBV459991 ILR459932:ILR459991 IVN459932:IVN459991 JFJ459932:JFJ459991 JPF459932:JPF459991 JZB459932:JZB459991 KIX459932:KIX459991 KST459932:KST459991 LCP459932:LCP459991 LML459932:LML459991 LWH459932:LWH459991 MGD459932:MGD459991 MPZ459932:MPZ459991 MZV459932:MZV459991 NJR459932:NJR459991 NTN459932:NTN459991 ODJ459932:ODJ459991 ONF459932:ONF459991 OXB459932:OXB459991 PGX459932:PGX459991 PQT459932:PQT459991 QAP459932:QAP459991 QKL459932:QKL459991 QUH459932:QUH459991 RED459932:RED459991 RNZ459932:RNZ459991 RXV459932:RXV459991 SHR459932:SHR459991 SRN459932:SRN459991 TBJ459932:TBJ459991 TLF459932:TLF459991 TVB459932:TVB459991 UEX459932:UEX459991 UOT459932:UOT459991 UYP459932:UYP459991 VIL459932:VIL459991 VSH459932:VSH459991 WCD459932:WCD459991 WLZ459932:WLZ459991 WVV459932:WVV459991 N525468:N525527 JJ525468:JJ525527 TF525468:TF525527 ADB525468:ADB525527 AMX525468:AMX525527 AWT525468:AWT525527 BGP525468:BGP525527 BQL525468:BQL525527 CAH525468:CAH525527 CKD525468:CKD525527 CTZ525468:CTZ525527 DDV525468:DDV525527 DNR525468:DNR525527 DXN525468:DXN525527 EHJ525468:EHJ525527 ERF525468:ERF525527 FBB525468:FBB525527 FKX525468:FKX525527 FUT525468:FUT525527 GEP525468:GEP525527 GOL525468:GOL525527 GYH525468:GYH525527 HID525468:HID525527 HRZ525468:HRZ525527 IBV525468:IBV525527 ILR525468:ILR525527 IVN525468:IVN525527 JFJ525468:JFJ525527 JPF525468:JPF525527 JZB525468:JZB525527 KIX525468:KIX525527 KST525468:KST525527 LCP525468:LCP525527 LML525468:LML525527 LWH525468:LWH525527 MGD525468:MGD525527 MPZ525468:MPZ525527 MZV525468:MZV525527 NJR525468:NJR525527 NTN525468:NTN525527 ODJ525468:ODJ525527 ONF525468:ONF525527 OXB525468:OXB525527 PGX525468:PGX525527 PQT525468:PQT525527 QAP525468:QAP525527 QKL525468:QKL525527 QUH525468:QUH525527 RED525468:RED525527 RNZ525468:RNZ525527 RXV525468:RXV525527 SHR525468:SHR525527 SRN525468:SRN525527 TBJ525468:TBJ525527 TLF525468:TLF525527 TVB525468:TVB525527 UEX525468:UEX525527 UOT525468:UOT525527 UYP525468:UYP525527 VIL525468:VIL525527 VSH525468:VSH525527 WCD525468:WCD525527 WLZ525468:WLZ525527 WVV525468:WVV525527 N591004:N591063 JJ591004:JJ591063 TF591004:TF591063 ADB591004:ADB591063 AMX591004:AMX591063 AWT591004:AWT591063 BGP591004:BGP591063 BQL591004:BQL591063 CAH591004:CAH591063 CKD591004:CKD591063 CTZ591004:CTZ591063 DDV591004:DDV591063 DNR591004:DNR591063 DXN591004:DXN591063 EHJ591004:EHJ591063 ERF591004:ERF591063 FBB591004:FBB591063 FKX591004:FKX591063 FUT591004:FUT591063 GEP591004:GEP591063 GOL591004:GOL591063 GYH591004:GYH591063 HID591004:HID591063 HRZ591004:HRZ591063 IBV591004:IBV591063 ILR591004:ILR591063 IVN591004:IVN591063 JFJ591004:JFJ591063 JPF591004:JPF591063 JZB591004:JZB591063 KIX591004:KIX591063 KST591004:KST591063 LCP591004:LCP591063 LML591004:LML591063 LWH591004:LWH591063 MGD591004:MGD591063 MPZ591004:MPZ591063 MZV591004:MZV591063 NJR591004:NJR591063 NTN591004:NTN591063 ODJ591004:ODJ591063 ONF591004:ONF591063 OXB591004:OXB591063 PGX591004:PGX591063 PQT591004:PQT591063 QAP591004:QAP591063 QKL591004:QKL591063 QUH591004:QUH591063 RED591004:RED591063 RNZ591004:RNZ591063 RXV591004:RXV591063 SHR591004:SHR591063 SRN591004:SRN591063 TBJ591004:TBJ591063 TLF591004:TLF591063 TVB591004:TVB591063 UEX591004:UEX591063 UOT591004:UOT591063 UYP591004:UYP591063 VIL591004:VIL591063 VSH591004:VSH591063 WCD591004:WCD591063 WLZ591004:WLZ591063 WVV591004:WVV591063 N656540:N656599 JJ656540:JJ656599 TF656540:TF656599 ADB656540:ADB656599 AMX656540:AMX656599 AWT656540:AWT656599 BGP656540:BGP656599 BQL656540:BQL656599 CAH656540:CAH656599 CKD656540:CKD656599 CTZ656540:CTZ656599 DDV656540:DDV656599 DNR656540:DNR656599 DXN656540:DXN656599 EHJ656540:EHJ656599 ERF656540:ERF656599 FBB656540:FBB656599 FKX656540:FKX656599 FUT656540:FUT656599 GEP656540:GEP656599 GOL656540:GOL656599 GYH656540:GYH656599 HID656540:HID656599 HRZ656540:HRZ656599 IBV656540:IBV656599 ILR656540:ILR656599 IVN656540:IVN656599 JFJ656540:JFJ656599 JPF656540:JPF656599 JZB656540:JZB656599 KIX656540:KIX656599 KST656540:KST656599 LCP656540:LCP656599 LML656540:LML656599 LWH656540:LWH656599 MGD656540:MGD656599 MPZ656540:MPZ656599 MZV656540:MZV656599 NJR656540:NJR656599 NTN656540:NTN656599 ODJ656540:ODJ656599 ONF656540:ONF656599 OXB656540:OXB656599 PGX656540:PGX656599 PQT656540:PQT656599 QAP656540:QAP656599 QKL656540:QKL656599 QUH656540:QUH656599 RED656540:RED656599 RNZ656540:RNZ656599 RXV656540:RXV656599 SHR656540:SHR656599 SRN656540:SRN656599 TBJ656540:TBJ656599 TLF656540:TLF656599 TVB656540:TVB656599 UEX656540:UEX656599 UOT656540:UOT656599 UYP656540:UYP656599 VIL656540:VIL656599 VSH656540:VSH656599 WCD656540:WCD656599 WLZ656540:WLZ656599 WVV656540:WVV656599 N722076:N722135 JJ722076:JJ722135 TF722076:TF722135 ADB722076:ADB722135 AMX722076:AMX722135 AWT722076:AWT722135 BGP722076:BGP722135 BQL722076:BQL722135 CAH722076:CAH722135 CKD722076:CKD722135 CTZ722076:CTZ722135 DDV722076:DDV722135 DNR722076:DNR722135 DXN722076:DXN722135 EHJ722076:EHJ722135 ERF722076:ERF722135 FBB722076:FBB722135 FKX722076:FKX722135 FUT722076:FUT722135 GEP722076:GEP722135 GOL722076:GOL722135 GYH722076:GYH722135 HID722076:HID722135 HRZ722076:HRZ722135 IBV722076:IBV722135 ILR722076:ILR722135 IVN722076:IVN722135 JFJ722076:JFJ722135 JPF722076:JPF722135 JZB722076:JZB722135 KIX722076:KIX722135 KST722076:KST722135 LCP722076:LCP722135 LML722076:LML722135 LWH722076:LWH722135 MGD722076:MGD722135 MPZ722076:MPZ722135 MZV722076:MZV722135 NJR722076:NJR722135 NTN722076:NTN722135 ODJ722076:ODJ722135 ONF722076:ONF722135 OXB722076:OXB722135 PGX722076:PGX722135 PQT722076:PQT722135 QAP722076:QAP722135 QKL722076:QKL722135 QUH722076:QUH722135 RED722076:RED722135 RNZ722076:RNZ722135 RXV722076:RXV722135 SHR722076:SHR722135 SRN722076:SRN722135 TBJ722076:TBJ722135 TLF722076:TLF722135 TVB722076:TVB722135 UEX722076:UEX722135 UOT722076:UOT722135 UYP722076:UYP722135 VIL722076:VIL722135 VSH722076:VSH722135 WCD722076:WCD722135 WLZ722076:WLZ722135 WVV722076:WVV722135 N787612:N787671 JJ787612:JJ787671 TF787612:TF787671 ADB787612:ADB787671 AMX787612:AMX787671 AWT787612:AWT787671 BGP787612:BGP787671 BQL787612:BQL787671 CAH787612:CAH787671 CKD787612:CKD787671 CTZ787612:CTZ787671 DDV787612:DDV787671 DNR787612:DNR787671 DXN787612:DXN787671 EHJ787612:EHJ787671 ERF787612:ERF787671 FBB787612:FBB787671 FKX787612:FKX787671 FUT787612:FUT787671 GEP787612:GEP787671 GOL787612:GOL787671 GYH787612:GYH787671 HID787612:HID787671 HRZ787612:HRZ787671 IBV787612:IBV787671 ILR787612:ILR787671 IVN787612:IVN787671 JFJ787612:JFJ787671 JPF787612:JPF787671 JZB787612:JZB787671 KIX787612:KIX787671 KST787612:KST787671 LCP787612:LCP787671 LML787612:LML787671 LWH787612:LWH787671 MGD787612:MGD787671 MPZ787612:MPZ787671 MZV787612:MZV787671 NJR787612:NJR787671 NTN787612:NTN787671 ODJ787612:ODJ787671 ONF787612:ONF787671 OXB787612:OXB787671 PGX787612:PGX787671 PQT787612:PQT787671 QAP787612:QAP787671 QKL787612:QKL787671 QUH787612:QUH787671 RED787612:RED787671 RNZ787612:RNZ787671 RXV787612:RXV787671 SHR787612:SHR787671 SRN787612:SRN787671 TBJ787612:TBJ787671 TLF787612:TLF787671 TVB787612:TVB787671 UEX787612:UEX787671 UOT787612:UOT787671 UYP787612:UYP787671 VIL787612:VIL787671 VSH787612:VSH787671 WCD787612:WCD787671 WLZ787612:WLZ787671 WVV787612:WVV787671 N853148:N853207 JJ853148:JJ853207 TF853148:TF853207 ADB853148:ADB853207 AMX853148:AMX853207 AWT853148:AWT853207 BGP853148:BGP853207 BQL853148:BQL853207 CAH853148:CAH853207 CKD853148:CKD853207 CTZ853148:CTZ853207 DDV853148:DDV853207 DNR853148:DNR853207 DXN853148:DXN853207 EHJ853148:EHJ853207 ERF853148:ERF853207 FBB853148:FBB853207 FKX853148:FKX853207 FUT853148:FUT853207 GEP853148:GEP853207 GOL853148:GOL853207 GYH853148:GYH853207 HID853148:HID853207 HRZ853148:HRZ853207 IBV853148:IBV853207 ILR853148:ILR853207 IVN853148:IVN853207 JFJ853148:JFJ853207 JPF853148:JPF853207 JZB853148:JZB853207 KIX853148:KIX853207 KST853148:KST853207 LCP853148:LCP853207 LML853148:LML853207 LWH853148:LWH853207 MGD853148:MGD853207 MPZ853148:MPZ853207 MZV853148:MZV853207 NJR853148:NJR853207 NTN853148:NTN853207 ODJ853148:ODJ853207 ONF853148:ONF853207 OXB853148:OXB853207 PGX853148:PGX853207 PQT853148:PQT853207 QAP853148:QAP853207 QKL853148:QKL853207 QUH853148:QUH853207 RED853148:RED853207 RNZ853148:RNZ853207 RXV853148:RXV853207 SHR853148:SHR853207 SRN853148:SRN853207 TBJ853148:TBJ853207 TLF853148:TLF853207 TVB853148:TVB853207 UEX853148:UEX853207 UOT853148:UOT853207 UYP853148:UYP853207 VIL853148:VIL853207 VSH853148:VSH853207 WCD853148:WCD853207 WLZ853148:WLZ853207 WVV853148:WVV853207 N918684:N918743 JJ918684:JJ918743 TF918684:TF918743 ADB918684:ADB918743 AMX918684:AMX918743 AWT918684:AWT918743 BGP918684:BGP918743 BQL918684:BQL918743 CAH918684:CAH918743 CKD918684:CKD918743 CTZ918684:CTZ918743 DDV918684:DDV918743 DNR918684:DNR918743 DXN918684:DXN918743 EHJ918684:EHJ918743 ERF918684:ERF918743 FBB918684:FBB918743 FKX918684:FKX918743 FUT918684:FUT918743 GEP918684:GEP918743 GOL918684:GOL918743 GYH918684:GYH918743 HID918684:HID918743 HRZ918684:HRZ918743 IBV918684:IBV918743 ILR918684:ILR918743 IVN918684:IVN918743 JFJ918684:JFJ918743 JPF918684:JPF918743 JZB918684:JZB918743 KIX918684:KIX918743 KST918684:KST918743 LCP918684:LCP918743 LML918684:LML918743 LWH918684:LWH918743 MGD918684:MGD918743 MPZ918684:MPZ918743 MZV918684:MZV918743 NJR918684:NJR918743 NTN918684:NTN918743 ODJ918684:ODJ918743 ONF918684:ONF918743 OXB918684:OXB918743 PGX918684:PGX918743 PQT918684:PQT918743 QAP918684:QAP918743 QKL918684:QKL918743 QUH918684:QUH918743 RED918684:RED918743 RNZ918684:RNZ918743 RXV918684:RXV918743 SHR918684:SHR918743 SRN918684:SRN918743 TBJ918684:TBJ918743 TLF918684:TLF918743 TVB918684:TVB918743 UEX918684:UEX918743 UOT918684:UOT918743 UYP918684:UYP918743 VIL918684:VIL918743 VSH918684:VSH918743 WCD918684:WCD918743 WLZ918684:WLZ918743 WVV918684:WVV918743 N984220:N984279 JJ984220:JJ984279 TF984220:TF984279 ADB984220:ADB984279 AMX984220:AMX984279 AWT984220:AWT984279 BGP984220:BGP984279 BQL984220:BQL984279 CAH984220:CAH984279 CKD984220:CKD984279 CTZ984220:CTZ984279 DDV984220:DDV984279 DNR984220:DNR984279 DXN984220:DXN984279 EHJ984220:EHJ984279 ERF984220:ERF984279 FBB984220:FBB984279 FKX984220:FKX984279 FUT984220:FUT984279 GEP984220:GEP984279 GOL984220:GOL984279 GYH984220:GYH984279 HID984220:HID984279 HRZ984220:HRZ984279 IBV984220:IBV984279 ILR984220:ILR984279 IVN984220:IVN984279 JFJ984220:JFJ984279 JPF984220:JPF984279 JZB984220:JZB984279 KIX984220:KIX984279 KST984220:KST984279 LCP984220:LCP984279 LML984220:LML984279 LWH984220:LWH984279 MGD984220:MGD984279 MPZ984220:MPZ984279 MZV984220:MZV984279 NJR984220:NJR984279 NTN984220:NTN984279 ODJ984220:ODJ984279 ONF984220:ONF984279 OXB984220:OXB984279 PGX984220:PGX984279 PQT984220:PQT984279 QAP984220:QAP984279 QKL984220:QKL984279 QUH984220:QUH984279 RED984220:RED984279 RNZ984220:RNZ984279 RXV984220:RXV984279 SHR984220:SHR984279 SRN984220:SRN984279 TBJ984220:TBJ984279 TLF984220:TLF984279 TVB984220:TVB984279 UEX984220:UEX984279 UOT984220:UOT984279 UYP984220:UYP984279 VIL984220:VIL984279 VSH984220:VSH984279 WCD984220:WCD984279 WLZ984220:WLZ984279 WVV984220:WVV984279" xr:uid="{00000000-0002-0000-1800-000000000000}">
      <formula1>$N$63:$N$64</formula1>
    </dataValidation>
    <dataValidation type="list" allowBlank="1" showInputMessage="1" showErrorMessage="1" sqref="M1180:M1239 JI1180:JI1239 TE1180:TE1239 ADA1180:ADA1239 AMW1180:AMW1239 AWS1180:AWS1239 BGO1180:BGO1239 BQK1180:BQK1239 CAG1180:CAG1239 CKC1180:CKC1239 CTY1180:CTY1239 DDU1180:DDU1239 DNQ1180:DNQ1239 DXM1180:DXM1239 EHI1180:EHI1239 ERE1180:ERE1239 FBA1180:FBA1239 FKW1180:FKW1239 FUS1180:FUS1239 GEO1180:GEO1239 GOK1180:GOK1239 GYG1180:GYG1239 HIC1180:HIC1239 HRY1180:HRY1239 IBU1180:IBU1239 ILQ1180:ILQ1239 IVM1180:IVM1239 JFI1180:JFI1239 JPE1180:JPE1239 JZA1180:JZA1239 KIW1180:KIW1239 KSS1180:KSS1239 LCO1180:LCO1239 LMK1180:LMK1239 LWG1180:LWG1239 MGC1180:MGC1239 MPY1180:MPY1239 MZU1180:MZU1239 NJQ1180:NJQ1239 NTM1180:NTM1239 ODI1180:ODI1239 ONE1180:ONE1239 OXA1180:OXA1239 PGW1180:PGW1239 PQS1180:PQS1239 QAO1180:QAO1239 QKK1180:QKK1239 QUG1180:QUG1239 REC1180:REC1239 RNY1180:RNY1239 RXU1180:RXU1239 SHQ1180:SHQ1239 SRM1180:SRM1239 TBI1180:TBI1239 TLE1180:TLE1239 TVA1180:TVA1239 UEW1180:UEW1239 UOS1180:UOS1239 UYO1180:UYO1239 VIK1180:VIK1239 VSG1180:VSG1239 WCC1180:WCC1239 WLY1180:WLY1239 WVU1180:WVU1239 M66716:M66775 JI66716:JI66775 TE66716:TE66775 ADA66716:ADA66775 AMW66716:AMW66775 AWS66716:AWS66775 BGO66716:BGO66775 BQK66716:BQK66775 CAG66716:CAG66775 CKC66716:CKC66775 CTY66716:CTY66775 DDU66716:DDU66775 DNQ66716:DNQ66775 DXM66716:DXM66775 EHI66716:EHI66775 ERE66716:ERE66775 FBA66716:FBA66775 FKW66716:FKW66775 FUS66716:FUS66775 GEO66716:GEO66775 GOK66716:GOK66775 GYG66716:GYG66775 HIC66716:HIC66775 HRY66716:HRY66775 IBU66716:IBU66775 ILQ66716:ILQ66775 IVM66716:IVM66775 JFI66716:JFI66775 JPE66716:JPE66775 JZA66716:JZA66775 KIW66716:KIW66775 KSS66716:KSS66775 LCO66716:LCO66775 LMK66716:LMK66775 LWG66716:LWG66775 MGC66716:MGC66775 MPY66716:MPY66775 MZU66716:MZU66775 NJQ66716:NJQ66775 NTM66716:NTM66775 ODI66716:ODI66775 ONE66716:ONE66775 OXA66716:OXA66775 PGW66716:PGW66775 PQS66716:PQS66775 QAO66716:QAO66775 QKK66716:QKK66775 QUG66716:QUG66775 REC66716:REC66775 RNY66716:RNY66775 RXU66716:RXU66775 SHQ66716:SHQ66775 SRM66716:SRM66775 TBI66716:TBI66775 TLE66716:TLE66775 TVA66716:TVA66775 UEW66716:UEW66775 UOS66716:UOS66775 UYO66716:UYO66775 VIK66716:VIK66775 VSG66716:VSG66775 WCC66716:WCC66775 WLY66716:WLY66775 WVU66716:WVU66775 M132252:M132311 JI132252:JI132311 TE132252:TE132311 ADA132252:ADA132311 AMW132252:AMW132311 AWS132252:AWS132311 BGO132252:BGO132311 BQK132252:BQK132311 CAG132252:CAG132311 CKC132252:CKC132311 CTY132252:CTY132311 DDU132252:DDU132311 DNQ132252:DNQ132311 DXM132252:DXM132311 EHI132252:EHI132311 ERE132252:ERE132311 FBA132252:FBA132311 FKW132252:FKW132311 FUS132252:FUS132311 GEO132252:GEO132311 GOK132252:GOK132311 GYG132252:GYG132311 HIC132252:HIC132311 HRY132252:HRY132311 IBU132252:IBU132311 ILQ132252:ILQ132311 IVM132252:IVM132311 JFI132252:JFI132311 JPE132252:JPE132311 JZA132252:JZA132311 KIW132252:KIW132311 KSS132252:KSS132311 LCO132252:LCO132311 LMK132252:LMK132311 LWG132252:LWG132311 MGC132252:MGC132311 MPY132252:MPY132311 MZU132252:MZU132311 NJQ132252:NJQ132311 NTM132252:NTM132311 ODI132252:ODI132311 ONE132252:ONE132311 OXA132252:OXA132311 PGW132252:PGW132311 PQS132252:PQS132311 QAO132252:QAO132311 QKK132252:QKK132311 QUG132252:QUG132311 REC132252:REC132311 RNY132252:RNY132311 RXU132252:RXU132311 SHQ132252:SHQ132311 SRM132252:SRM132311 TBI132252:TBI132311 TLE132252:TLE132311 TVA132252:TVA132311 UEW132252:UEW132311 UOS132252:UOS132311 UYO132252:UYO132311 VIK132252:VIK132311 VSG132252:VSG132311 WCC132252:WCC132311 WLY132252:WLY132311 WVU132252:WVU132311 M197788:M197847 JI197788:JI197847 TE197788:TE197847 ADA197788:ADA197847 AMW197788:AMW197847 AWS197788:AWS197847 BGO197788:BGO197847 BQK197788:BQK197847 CAG197788:CAG197847 CKC197788:CKC197847 CTY197788:CTY197847 DDU197788:DDU197847 DNQ197788:DNQ197847 DXM197788:DXM197847 EHI197788:EHI197847 ERE197788:ERE197847 FBA197788:FBA197847 FKW197788:FKW197847 FUS197788:FUS197847 GEO197788:GEO197847 GOK197788:GOK197847 GYG197788:GYG197847 HIC197788:HIC197847 HRY197788:HRY197847 IBU197788:IBU197847 ILQ197788:ILQ197847 IVM197788:IVM197847 JFI197788:JFI197847 JPE197788:JPE197847 JZA197788:JZA197847 KIW197788:KIW197847 KSS197788:KSS197847 LCO197788:LCO197847 LMK197788:LMK197847 LWG197788:LWG197847 MGC197788:MGC197847 MPY197788:MPY197847 MZU197788:MZU197847 NJQ197788:NJQ197847 NTM197788:NTM197847 ODI197788:ODI197847 ONE197788:ONE197847 OXA197788:OXA197847 PGW197788:PGW197847 PQS197788:PQS197847 QAO197788:QAO197847 QKK197788:QKK197847 QUG197788:QUG197847 REC197788:REC197847 RNY197788:RNY197847 RXU197788:RXU197847 SHQ197788:SHQ197847 SRM197788:SRM197847 TBI197788:TBI197847 TLE197788:TLE197847 TVA197788:TVA197847 UEW197788:UEW197847 UOS197788:UOS197847 UYO197788:UYO197847 VIK197788:VIK197847 VSG197788:VSG197847 WCC197788:WCC197847 WLY197788:WLY197847 WVU197788:WVU197847 M263324:M263383 JI263324:JI263383 TE263324:TE263383 ADA263324:ADA263383 AMW263324:AMW263383 AWS263324:AWS263383 BGO263324:BGO263383 BQK263324:BQK263383 CAG263324:CAG263383 CKC263324:CKC263383 CTY263324:CTY263383 DDU263324:DDU263383 DNQ263324:DNQ263383 DXM263324:DXM263383 EHI263324:EHI263383 ERE263324:ERE263383 FBA263324:FBA263383 FKW263324:FKW263383 FUS263324:FUS263383 GEO263324:GEO263383 GOK263324:GOK263383 GYG263324:GYG263383 HIC263324:HIC263383 HRY263324:HRY263383 IBU263324:IBU263383 ILQ263324:ILQ263383 IVM263324:IVM263383 JFI263324:JFI263383 JPE263324:JPE263383 JZA263324:JZA263383 KIW263324:KIW263383 KSS263324:KSS263383 LCO263324:LCO263383 LMK263324:LMK263383 LWG263324:LWG263383 MGC263324:MGC263383 MPY263324:MPY263383 MZU263324:MZU263383 NJQ263324:NJQ263383 NTM263324:NTM263383 ODI263324:ODI263383 ONE263324:ONE263383 OXA263324:OXA263383 PGW263324:PGW263383 PQS263324:PQS263383 QAO263324:QAO263383 QKK263324:QKK263383 QUG263324:QUG263383 REC263324:REC263383 RNY263324:RNY263383 RXU263324:RXU263383 SHQ263324:SHQ263383 SRM263324:SRM263383 TBI263324:TBI263383 TLE263324:TLE263383 TVA263324:TVA263383 UEW263324:UEW263383 UOS263324:UOS263383 UYO263324:UYO263383 VIK263324:VIK263383 VSG263324:VSG263383 WCC263324:WCC263383 WLY263324:WLY263383 WVU263324:WVU263383 M328860:M328919 JI328860:JI328919 TE328860:TE328919 ADA328860:ADA328919 AMW328860:AMW328919 AWS328860:AWS328919 BGO328860:BGO328919 BQK328860:BQK328919 CAG328860:CAG328919 CKC328860:CKC328919 CTY328860:CTY328919 DDU328860:DDU328919 DNQ328860:DNQ328919 DXM328860:DXM328919 EHI328860:EHI328919 ERE328860:ERE328919 FBA328860:FBA328919 FKW328860:FKW328919 FUS328860:FUS328919 GEO328860:GEO328919 GOK328860:GOK328919 GYG328860:GYG328919 HIC328860:HIC328919 HRY328860:HRY328919 IBU328860:IBU328919 ILQ328860:ILQ328919 IVM328860:IVM328919 JFI328860:JFI328919 JPE328860:JPE328919 JZA328860:JZA328919 KIW328860:KIW328919 KSS328860:KSS328919 LCO328860:LCO328919 LMK328860:LMK328919 LWG328860:LWG328919 MGC328860:MGC328919 MPY328860:MPY328919 MZU328860:MZU328919 NJQ328860:NJQ328919 NTM328860:NTM328919 ODI328860:ODI328919 ONE328860:ONE328919 OXA328860:OXA328919 PGW328860:PGW328919 PQS328860:PQS328919 QAO328860:QAO328919 QKK328860:QKK328919 QUG328860:QUG328919 REC328860:REC328919 RNY328860:RNY328919 RXU328860:RXU328919 SHQ328860:SHQ328919 SRM328860:SRM328919 TBI328860:TBI328919 TLE328860:TLE328919 TVA328860:TVA328919 UEW328860:UEW328919 UOS328860:UOS328919 UYO328860:UYO328919 VIK328860:VIK328919 VSG328860:VSG328919 WCC328860:WCC328919 WLY328860:WLY328919 WVU328860:WVU328919 M394396:M394455 JI394396:JI394455 TE394396:TE394455 ADA394396:ADA394455 AMW394396:AMW394455 AWS394396:AWS394455 BGO394396:BGO394455 BQK394396:BQK394455 CAG394396:CAG394455 CKC394396:CKC394455 CTY394396:CTY394455 DDU394396:DDU394455 DNQ394396:DNQ394455 DXM394396:DXM394455 EHI394396:EHI394455 ERE394396:ERE394455 FBA394396:FBA394455 FKW394396:FKW394455 FUS394396:FUS394455 GEO394396:GEO394455 GOK394396:GOK394455 GYG394396:GYG394455 HIC394396:HIC394455 HRY394396:HRY394455 IBU394396:IBU394455 ILQ394396:ILQ394455 IVM394396:IVM394455 JFI394396:JFI394455 JPE394396:JPE394455 JZA394396:JZA394455 KIW394396:KIW394455 KSS394396:KSS394455 LCO394396:LCO394455 LMK394396:LMK394455 LWG394396:LWG394455 MGC394396:MGC394455 MPY394396:MPY394455 MZU394396:MZU394455 NJQ394396:NJQ394455 NTM394396:NTM394455 ODI394396:ODI394455 ONE394396:ONE394455 OXA394396:OXA394455 PGW394396:PGW394455 PQS394396:PQS394455 QAO394396:QAO394455 QKK394396:QKK394455 QUG394396:QUG394455 REC394396:REC394455 RNY394396:RNY394455 RXU394396:RXU394455 SHQ394396:SHQ394455 SRM394396:SRM394455 TBI394396:TBI394455 TLE394396:TLE394455 TVA394396:TVA394455 UEW394396:UEW394455 UOS394396:UOS394455 UYO394396:UYO394455 VIK394396:VIK394455 VSG394396:VSG394455 WCC394396:WCC394455 WLY394396:WLY394455 WVU394396:WVU394455 M459932:M459991 JI459932:JI459991 TE459932:TE459991 ADA459932:ADA459991 AMW459932:AMW459991 AWS459932:AWS459991 BGO459932:BGO459991 BQK459932:BQK459991 CAG459932:CAG459991 CKC459932:CKC459991 CTY459932:CTY459991 DDU459932:DDU459991 DNQ459932:DNQ459991 DXM459932:DXM459991 EHI459932:EHI459991 ERE459932:ERE459991 FBA459932:FBA459991 FKW459932:FKW459991 FUS459932:FUS459991 GEO459932:GEO459991 GOK459932:GOK459991 GYG459932:GYG459991 HIC459932:HIC459991 HRY459932:HRY459991 IBU459932:IBU459991 ILQ459932:ILQ459991 IVM459932:IVM459991 JFI459932:JFI459991 JPE459932:JPE459991 JZA459932:JZA459991 KIW459932:KIW459991 KSS459932:KSS459991 LCO459932:LCO459991 LMK459932:LMK459991 LWG459932:LWG459991 MGC459932:MGC459991 MPY459932:MPY459991 MZU459932:MZU459991 NJQ459932:NJQ459991 NTM459932:NTM459991 ODI459932:ODI459991 ONE459932:ONE459991 OXA459932:OXA459991 PGW459932:PGW459991 PQS459932:PQS459991 QAO459932:QAO459991 QKK459932:QKK459991 QUG459932:QUG459991 REC459932:REC459991 RNY459932:RNY459991 RXU459932:RXU459991 SHQ459932:SHQ459991 SRM459932:SRM459991 TBI459932:TBI459991 TLE459932:TLE459991 TVA459932:TVA459991 UEW459932:UEW459991 UOS459932:UOS459991 UYO459932:UYO459991 VIK459932:VIK459991 VSG459932:VSG459991 WCC459932:WCC459991 WLY459932:WLY459991 WVU459932:WVU459991 M525468:M525527 JI525468:JI525527 TE525468:TE525527 ADA525468:ADA525527 AMW525468:AMW525527 AWS525468:AWS525527 BGO525468:BGO525527 BQK525468:BQK525527 CAG525468:CAG525527 CKC525468:CKC525527 CTY525468:CTY525527 DDU525468:DDU525527 DNQ525468:DNQ525527 DXM525468:DXM525527 EHI525468:EHI525527 ERE525468:ERE525527 FBA525468:FBA525527 FKW525468:FKW525527 FUS525468:FUS525527 GEO525468:GEO525527 GOK525468:GOK525527 GYG525468:GYG525527 HIC525468:HIC525527 HRY525468:HRY525527 IBU525468:IBU525527 ILQ525468:ILQ525527 IVM525468:IVM525527 JFI525468:JFI525527 JPE525468:JPE525527 JZA525468:JZA525527 KIW525468:KIW525527 KSS525468:KSS525527 LCO525468:LCO525527 LMK525468:LMK525527 LWG525468:LWG525527 MGC525468:MGC525527 MPY525468:MPY525527 MZU525468:MZU525527 NJQ525468:NJQ525527 NTM525468:NTM525527 ODI525468:ODI525527 ONE525468:ONE525527 OXA525468:OXA525527 PGW525468:PGW525527 PQS525468:PQS525527 QAO525468:QAO525527 QKK525468:QKK525527 QUG525468:QUG525527 REC525468:REC525527 RNY525468:RNY525527 RXU525468:RXU525527 SHQ525468:SHQ525527 SRM525468:SRM525527 TBI525468:TBI525527 TLE525468:TLE525527 TVA525468:TVA525527 UEW525468:UEW525527 UOS525468:UOS525527 UYO525468:UYO525527 VIK525468:VIK525527 VSG525468:VSG525527 WCC525468:WCC525527 WLY525468:WLY525527 WVU525468:WVU525527 M591004:M591063 JI591004:JI591063 TE591004:TE591063 ADA591004:ADA591063 AMW591004:AMW591063 AWS591004:AWS591063 BGO591004:BGO591063 BQK591004:BQK591063 CAG591004:CAG591063 CKC591004:CKC591063 CTY591004:CTY591063 DDU591004:DDU591063 DNQ591004:DNQ591063 DXM591004:DXM591063 EHI591004:EHI591063 ERE591004:ERE591063 FBA591004:FBA591063 FKW591004:FKW591063 FUS591004:FUS591063 GEO591004:GEO591063 GOK591004:GOK591063 GYG591004:GYG591063 HIC591004:HIC591063 HRY591004:HRY591063 IBU591004:IBU591063 ILQ591004:ILQ591063 IVM591004:IVM591063 JFI591004:JFI591063 JPE591004:JPE591063 JZA591004:JZA591063 KIW591004:KIW591063 KSS591004:KSS591063 LCO591004:LCO591063 LMK591004:LMK591063 LWG591004:LWG591063 MGC591004:MGC591063 MPY591004:MPY591063 MZU591004:MZU591063 NJQ591004:NJQ591063 NTM591004:NTM591063 ODI591004:ODI591063 ONE591004:ONE591063 OXA591004:OXA591063 PGW591004:PGW591063 PQS591004:PQS591063 QAO591004:QAO591063 QKK591004:QKK591063 QUG591004:QUG591063 REC591004:REC591063 RNY591004:RNY591063 RXU591004:RXU591063 SHQ591004:SHQ591063 SRM591004:SRM591063 TBI591004:TBI591063 TLE591004:TLE591063 TVA591004:TVA591063 UEW591004:UEW591063 UOS591004:UOS591063 UYO591004:UYO591063 VIK591004:VIK591063 VSG591004:VSG591063 WCC591004:WCC591063 WLY591004:WLY591063 WVU591004:WVU591063 M656540:M656599 JI656540:JI656599 TE656540:TE656599 ADA656540:ADA656599 AMW656540:AMW656599 AWS656540:AWS656599 BGO656540:BGO656599 BQK656540:BQK656599 CAG656540:CAG656599 CKC656540:CKC656599 CTY656540:CTY656599 DDU656540:DDU656599 DNQ656540:DNQ656599 DXM656540:DXM656599 EHI656540:EHI656599 ERE656540:ERE656599 FBA656540:FBA656599 FKW656540:FKW656599 FUS656540:FUS656599 GEO656540:GEO656599 GOK656540:GOK656599 GYG656540:GYG656599 HIC656540:HIC656599 HRY656540:HRY656599 IBU656540:IBU656599 ILQ656540:ILQ656599 IVM656540:IVM656599 JFI656540:JFI656599 JPE656540:JPE656599 JZA656540:JZA656599 KIW656540:KIW656599 KSS656540:KSS656599 LCO656540:LCO656599 LMK656540:LMK656599 LWG656540:LWG656599 MGC656540:MGC656599 MPY656540:MPY656599 MZU656540:MZU656599 NJQ656540:NJQ656599 NTM656540:NTM656599 ODI656540:ODI656599 ONE656540:ONE656599 OXA656540:OXA656599 PGW656540:PGW656599 PQS656540:PQS656599 QAO656540:QAO656599 QKK656540:QKK656599 QUG656540:QUG656599 REC656540:REC656599 RNY656540:RNY656599 RXU656540:RXU656599 SHQ656540:SHQ656599 SRM656540:SRM656599 TBI656540:TBI656599 TLE656540:TLE656599 TVA656540:TVA656599 UEW656540:UEW656599 UOS656540:UOS656599 UYO656540:UYO656599 VIK656540:VIK656599 VSG656540:VSG656599 WCC656540:WCC656599 WLY656540:WLY656599 WVU656540:WVU656599 M722076:M722135 JI722076:JI722135 TE722076:TE722135 ADA722076:ADA722135 AMW722076:AMW722135 AWS722076:AWS722135 BGO722076:BGO722135 BQK722076:BQK722135 CAG722076:CAG722135 CKC722076:CKC722135 CTY722076:CTY722135 DDU722076:DDU722135 DNQ722076:DNQ722135 DXM722076:DXM722135 EHI722076:EHI722135 ERE722076:ERE722135 FBA722076:FBA722135 FKW722076:FKW722135 FUS722076:FUS722135 GEO722076:GEO722135 GOK722076:GOK722135 GYG722076:GYG722135 HIC722076:HIC722135 HRY722076:HRY722135 IBU722076:IBU722135 ILQ722076:ILQ722135 IVM722076:IVM722135 JFI722076:JFI722135 JPE722076:JPE722135 JZA722076:JZA722135 KIW722076:KIW722135 KSS722076:KSS722135 LCO722076:LCO722135 LMK722076:LMK722135 LWG722076:LWG722135 MGC722076:MGC722135 MPY722076:MPY722135 MZU722076:MZU722135 NJQ722076:NJQ722135 NTM722076:NTM722135 ODI722076:ODI722135 ONE722076:ONE722135 OXA722076:OXA722135 PGW722076:PGW722135 PQS722076:PQS722135 QAO722076:QAO722135 QKK722076:QKK722135 QUG722076:QUG722135 REC722076:REC722135 RNY722076:RNY722135 RXU722076:RXU722135 SHQ722076:SHQ722135 SRM722076:SRM722135 TBI722076:TBI722135 TLE722076:TLE722135 TVA722076:TVA722135 UEW722076:UEW722135 UOS722076:UOS722135 UYO722076:UYO722135 VIK722076:VIK722135 VSG722076:VSG722135 WCC722076:WCC722135 WLY722076:WLY722135 WVU722076:WVU722135 M787612:M787671 JI787612:JI787671 TE787612:TE787671 ADA787612:ADA787671 AMW787612:AMW787671 AWS787612:AWS787671 BGO787612:BGO787671 BQK787612:BQK787671 CAG787612:CAG787671 CKC787612:CKC787671 CTY787612:CTY787671 DDU787612:DDU787671 DNQ787612:DNQ787671 DXM787612:DXM787671 EHI787612:EHI787671 ERE787612:ERE787671 FBA787612:FBA787671 FKW787612:FKW787671 FUS787612:FUS787671 GEO787612:GEO787671 GOK787612:GOK787671 GYG787612:GYG787671 HIC787612:HIC787671 HRY787612:HRY787671 IBU787612:IBU787671 ILQ787612:ILQ787671 IVM787612:IVM787671 JFI787612:JFI787671 JPE787612:JPE787671 JZA787612:JZA787671 KIW787612:KIW787671 KSS787612:KSS787671 LCO787612:LCO787671 LMK787612:LMK787671 LWG787612:LWG787671 MGC787612:MGC787671 MPY787612:MPY787671 MZU787612:MZU787671 NJQ787612:NJQ787671 NTM787612:NTM787671 ODI787612:ODI787671 ONE787612:ONE787671 OXA787612:OXA787671 PGW787612:PGW787671 PQS787612:PQS787671 QAO787612:QAO787671 QKK787612:QKK787671 QUG787612:QUG787671 REC787612:REC787671 RNY787612:RNY787671 RXU787612:RXU787671 SHQ787612:SHQ787671 SRM787612:SRM787671 TBI787612:TBI787671 TLE787612:TLE787671 TVA787612:TVA787671 UEW787612:UEW787671 UOS787612:UOS787671 UYO787612:UYO787671 VIK787612:VIK787671 VSG787612:VSG787671 WCC787612:WCC787671 WLY787612:WLY787671 WVU787612:WVU787671 M853148:M853207 JI853148:JI853207 TE853148:TE853207 ADA853148:ADA853207 AMW853148:AMW853207 AWS853148:AWS853207 BGO853148:BGO853207 BQK853148:BQK853207 CAG853148:CAG853207 CKC853148:CKC853207 CTY853148:CTY853207 DDU853148:DDU853207 DNQ853148:DNQ853207 DXM853148:DXM853207 EHI853148:EHI853207 ERE853148:ERE853207 FBA853148:FBA853207 FKW853148:FKW853207 FUS853148:FUS853207 GEO853148:GEO853207 GOK853148:GOK853207 GYG853148:GYG853207 HIC853148:HIC853207 HRY853148:HRY853207 IBU853148:IBU853207 ILQ853148:ILQ853207 IVM853148:IVM853207 JFI853148:JFI853207 JPE853148:JPE853207 JZA853148:JZA853207 KIW853148:KIW853207 KSS853148:KSS853207 LCO853148:LCO853207 LMK853148:LMK853207 LWG853148:LWG853207 MGC853148:MGC853207 MPY853148:MPY853207 MZU853148:MZU853207 NJQ853148:NJQ853207 NTM853148:NTM853207 ODI853148:ODI853207 ONE853148:ONE853207 OXA853148:OXA853207 PGW853148:PGW853207 PQS853148:PQS853207 QAO853148:QAO853207 QKK853148:QKK853207 QUG853148:QUG853207 REC853148:REC853207 RNY853148:RNY853207 RXU853148:RXU853207 SHQ853148:SHQ853207 SRM853148:SRM853207 TBI853148:TBI853207 TLE853148:TLE853207 TVA853148:TVA853207 UEW853148:UEW853207 UOS853148:UOS853207 UYO853148:UYO853207 VIK853148:VIK853207 VSG853148:VSG853207 WCC853148:WCC853207 WLY853148:WLY853207 WVU853148:WVU853207 M918684:M918743 JI918684:JI918743 TE918684:TE918743 ADA918684:ADA918743 AMW918684:AMW918743 AWS918684:AWS918743 BGO918684:BGO918743 BQK918684:BQK918743 CAG918684:CAG918743 CKC918684:CKC918743 CTY918684:CTY918743 DDU918684:DDU918743 DNQ918684:DNQ918743 DXM918684:DXM918743 EHI918684:EHI918743 ERE918684:ERE918743 FBA918684:FBA918743 FKW918684:FKW918743 FUS918684:FUS918743 GEO918684:GEO918743 GOK918684:GOK918743 GYG918684:GYG918743 HIC918684:HIC918743 HRY918684:HRY918743 IBU918684:IBU918743 ILQ918684:ILQ918743 IVM918684:IVM918743 JFI918684:JFI918743 JPE918684:JPE918743 JZA918684:JZA918743 KIW918684:KIW918743 KSS918684:KSS918743 LCO918684:LCO918743 LMK918684:LMK918743 LWG918684:LWG918743 MGC918684:MGC918743 MPY918684:MPY918743 MZU918684:MZU918743 NJQ918684:NJQ918743 NTM918684:NTM918743 ODI918684:ODI918743 ONE918684:ONE918743 OXA918684:OXA918743 PGW918684:PGW918743 PQS918684:PQS918743 QAO918684:QAO918743 QKK918684:QKK918743 QUG918684:QUG918743 REC918684:REC918743 RNY918684:RNY918743 RXU918684:RXU918743 SHQ918684:SHQ918743 SRM918684:SRM918743 TBI918684:TBI918743 TLE918684:TLE918743 TVA918684:TVA918743 UEW918684:UEW918743 UOS918684:UOS918743 UYO918684:UYO918743 VIK918684:VIK918743 VSG918684:VSG918743 WCC918684:WCC918743 WLY918684:WLY918743 WVU918684:WVU918743 M984220:M984279 JI984220:JI984279 TE984220:TE984279 ADA984220:ADA984279 AMW984220:AMW984279 AWS984220:AWS984279 BGO984220:BGO984279 BQK984220:BQK984279 CAG984220:CAG984279 CKC984220:CKC984279 CTY984220:CTY984279 DDU984220:DDU984279 DNQ984220:DNQ984279 DXM984220:DXM984279 EHI984220:EHI984279 ERE984220:ERE984279 FBA984220:FBA984279 FKW984220:FKW984279 FUS984220:FUS984279 GEO984220:GEO984279 GOK984220:GOK984279 GYG984220:GYG984279 HIC984220:HIC984279 HRY984220:HRY984279 IBU984220:IBU984279 ILQ984220:ILQ984279 IVM984220:IVM984279 JFI984220:JFI984279 JPE984220:JPE984279 JZA984220:JZA984279 KIW984220:KIW984279 KSS984220:KSS984279 LCO984220:LCO984279 LMK984220:LMK984279 LWG984220:LWG984279 MGC984220:MGC984279 MPY984220:MPY984279 MZU984220:MZU984279 NJQ984220:NJQ984279 NTM984220:NTM984279 ODI984220:ODI984279 ONE984220:ONE984279 OXA984220:OXA984279 PGW984220:PGW984279 PQS984220:PQS984279 QAO984220:QAO984279 QKK984220:QKK984279 QUG984220:QUG984279 REC984220:REC984279 RNY984220:RNY984279 RXU984220:RXU984279 SHQ984220:SHQ984279 SRM984220:SRM984279 TBI984220:TBI984279 TLE984220:TLE984279 TVA984220:TVA984279 UEW984220:UEW984279 UOS984220:UOS984279 UYO984220:UYO984279 VIK984220:VIK984279 VSG984220:VSG984279 WCC984220:WCC984279 WLY984220:WLY984279 WVU984220:WVU984279" xr:uid="{00000000-0002-0000-1800-000001000000}">
      <formula1>$M$63:$M$64</formula1>
    </dataValidation>
    <dataValidation type="list" allowBlank="1" showInputMessage="1" showErrorMessage="1" sqref="N1164:N1179 JJ1164:JJ1179 TF1164:TF1179 ADB1164:ADB1179 AMX1164:AMX1179 AWT1164:AWT1179 BGP1164:BGP1179 BQL1164:BQL1179 CAH1164:CAH1179 CKD1164:CKD1179 CTZ1164:CTZ1179 DDV1164:DDV1179 DNR1164:DNR1179 DXN1164:DXN1179 EHJ1164:EHJ1179 ERF1164:ERF1179 FBB1164:FBB1179 FKX1164:FKX1179 FUT1164:FUT1179 GEP1164:GEP1179 GOL1164:GOL1179 GYH1164:GYH1179 HID1164:HID1179 HRZ1164:HRZ1179 IBV1164:IBV1179 ILR1164:ILR1179 IVN1164:IVN1179 JFJ1164:JFJ1179 JPF1164:JPF1179 JZB1164:JZB1179 KIX1164:KIX1179 KST1164:KST1179 LCP1164:LCP1179 LML1164:LML1179 LWH1164:LWH1179 MGD1164:MGD1179 MPZ1164:MPZ1179 MZV1164:MZV1179 NJR1164:NJR1179 NTN1164:NTN1179 ODJ1164:ODJ1179 ONF1164:ONF1179 OXB1164:OXB1179 PGX1164:PGX1179 PQT1164:PQT1179 QAP1164:QAP1179 QKL1164:QKL1179 QUH1164:QUH1179 RED1164:RED1179 RNZ1164:RNZ1179 RXV1164:RXV1179 SHR1164:SHR1179 SRN1164:SRN1179 TBJ1164:TBJ1179 TLF1164:TLF1179 TVB1164:TVB1179 UEX1164:UEX1179 UOT1164:UOT1179 UYP1164:UYP1179 VIL1164:VIL1179 VSH1164:VSH1179 WCD1164:WCD1179 WLZ1164:WLZ1179 WVV1164:WVV1179 N66700:N66715 JJ66700:JJ66715 TF66700:TF66715 ADB66700:ADB66715 AMX66700:AMX66715 AWT66700:AWT66715 BGP66700:BGP66715 BQL66700:BQL66715 CAH66700:CAH66715 CKD66700:CKD66715 CTZ66700:CTZ66715 DDV66700:DDV66715 DNR66700:DNR66715 DXN66700:DXN66715 EHJ66700:EHJ66715 ERF66700:ERF66715 FBB66700:FBB66715 FKX66700:FKX66715 FUT66700:FUT66715 GEP66700:GEP66715 GOL66700:GOL66715 GYH66700:GYH66715 HID66700:HID66715 HRZ66700:HRZ66715 IBV66700:IBV66715 ILR66700:ILR66715 IVN66700:IVN66715 JFJ66700:JFJ66715 JPF66700:JPF66715 JZB66700:JZB66715 KIX66700:KIX66715 KST66700:KST66715 LCP66700:LCP66715 LML66700:LML66715 LWH66700:LWH66715 MGD66700:MGD66715 MPZ66700:MPZ66715 MZV66700:MZV66715 NJR66700:NJR66715 NTN66700:NTN66715 ODJ66700:ODJ66715 ONF66700:ONF66715 OXB66700:OXB66715 PGX66700:PGX66715 PQT66700:PQT66715 QAP66700:QAP66715 QKL66700:QKL66715 QUH66700:QUH66715 RED66700:RED66715 RNZ66700:RNZ66715 RXV66700:RXV66715 SHR66700:SHR66715 SRN66700:SRN66715 TBJ66700:TBJ66715 TLF66700:TLF66715 TVB66700:TVB66715 UEX66700:UEX66715 UOT66700:UOT66715 UYP66700:UYP66715 VIL66700:VIL66715 VSH66700:VSH66715 WCD66700:WCD66715 WLZ66700:WLZ66715 WVV66700:WVV66715 N132236:N132251 JJ132236:JJ132251 TF132236:TF132251 ADB132236:ADB132251 AMX132236:AMX132251 AWT132236:AWT132251 BGP132236:BGP132251 BQL132236:BQL132251 CAH132236:CAH132251 CKD132236:CKD132251 CTZ132236:CTZ132251 DDV132236:DDV132251 DNR132236:DNR132251 DXN132236:DXN132251 EHJ132236:EHJ132251 ERF132236:ERF132251 FBB132236:FBB132251 FKX132236:FKX132251 FUT132236:FUT132251 GEP132236:GEP132251 GOL132236:GOL132251 GYH132236:GYH132251 HID132236:HID132251 HRZ132236:HRZ132251 IBV132236:IBV132251 ILR132236:ILR132251 IVN132236:IVN132251 JFJ132236:JFJ132251 JPF132236:JPF132251 JZB132236:JZB132251 KIX132236:KIX132251 KST132236:KST132251 LCP132236:LCP132251 LML132236:LML132251 LWH132236:LWH132251 MGD132236:MGD132251 MPZ132236:MPZ132251 MZV132236:MZV132251 NJR132236:NJR132251 NTN132236:NTN132251 ODJ132236:ODJ132251 ONF132236:ONF132251 OXB132236:OXB132251 PGX132236:PGX132251 PQT132236:PQT132251 QAP132236:QAP132251 QKL132236:QKL132251 QUH132236:QUH132251 RED132236:RED132251 RNZ132236:RNZ132251 RXV132236:RXV132251 SHR132236:SHR132251 SRN132236:SRN132251 TBJ132236:TBJ132251 TLF132236:TLF132251 TVB132236:TVB132251 UEX132236:UEX132251 UOT132236:UOT132251 UYP132236:UYP132251 VIL132236:VIL132251 VSH132236:VSH132251 WCD132236:WCD132251 WLZ132236:WLZ132251 WVV132236:WVV132251 N197772:N197787 JJ197772:JJ197787 TF197772:TF197787 ADB197772:ADB197787 AMX197772:AMX197787 AWT197772:AWT197787 BGP197772:BGP197787 BQL197772:BQL197787 CAH197772:CAH197787 CKD197772:CKD197787 CTZ197772:CTZ197787 DDV197772:DDV197787 DNR197772:DNR197787 DXN197772:DXN197787 EHJ197772:EHJ197787 ERF197772:ERF197787 FBB197772:FBB197787 FKX197772:FKX197787 FUT197772:FUT197787 GEP197772:GEP197787 GOL197772:GOL197787 GYH197772:GYH197787 HID197772:HID197787 HRZ197772:HRZ197787 IBV197772:IBV197787 ILR197772:ILR197787 IVN197772:IVN197787 JFJ197772:JFJ197787 JPF197772:JPF197787 JZB197772:JZB197787 KIX197772:KIX197787 KST197772:KST197787 LCP197772:LCP197787 LML197772:LML197787 LWH197772:LWH197787 MGD197772:MGD197787 MPZ197772:MPZ197787 MZV197772:MZV197787 NJR197772:NJR197787 NTN197772:NTN197787 ODJ197772:ODJ197787 ONF197772:ONF197787 OXB197772:OXB197787 PGX197772:PGX197787 PQT197772:PQT197787 QAP197772:QAP197787 QKL197772:QKL197787 QUH197772:QUH197787 RED197772:RED197787 RNZ197772:RNZ197787 RXV197772:RXV197787 SHR197772:SHR197787 SRN197772:SRN197787 TBJ197772:TBJ197787 TLF197772:TLF197787 TVB197772:TVB197787 UEX197772:UEX197787 UOT197772:UOT197787 UYP197772:UYP197787 VIL197772:VIL197787 VSH197772:VSH197787 WCD197772:WCD197787 WLZ197772:WLZ197787 WVV197772:WVV197787 N263308:N263323 JJ263308:JJ263323 TF263308:TF263323 ADB263308:ADB263323 AMX263308:AMX263323 AWT263308:AWT263323 BGP263308:BGP263323 BQL263308:BQL263323 CAH263308:CAH263323 CKD263308:CKD263323 CTZ263308:CTZ263323 DDV263308:DDV263323 DNR263308:DNR263323 DXN263308:DXN263323 EHJ263308:EHJ263323 ERF263308:ERF263323 FBB263308:FBB263323 FKX263308:FKX263323 FUT263308:FUT263323 GEP263308:GEP263323 GOL263308:GOL263323 GYH263308:GYH263323 HID263308:HID263323 HRZ263308:HRZ263323 IBV263308:IBV263323 ILR263308:ILR263323 IVN263308:IVN263323 JFJ263308:JFJ263323 JPF263308:JPF263323 JZB263308:JZB263323 KIX263308:KIX263323 KST263308:KST263323 LCP263308:LCP263323 LML263308:LML263323 LWH263308:LWH263323 MGD263308:MGD263323 MPZ263308:MPZ263323 MZV263308:MZV263323 NJR263308:NJR263323 NTN263308:NTN263323 ODJ263308:ODJ263323 ONF263308:ONF263323 OXB263308:OXB263323 PGX263308:PGX263323 PQT263308:PQT263323 QAP263308:QAP263323 QKL263308:QKL263323 QUH263308:QUH263323 RED263308:RED263323 RNZ263308:RNZ263323 RXV263308:RXV263323 SHR263308:SHR263323 SRN263308:SRN263323 TBJ263308:TBJ263323 TLF263308:TLF263323 TVB263308:TVB263323 UEX263308:UEX263323 UOT263308:UOT263323 UYP263308:UYP263323 VIL263308:VIL263323 VSH263308:VSH263323 WCD263308:WCD263323 WLZ263308:WLZ263323 WVV263308:WVV263323 N328844:N328859 JJ328844:JJ328859 TF328844:TF328859 ADB328844:ADB328859 AMX328844:AMX328859 AWT328844:AWT328859 BGP328844:BGP328859 BQL328844:BQL328859 CAH328844:CAH328859 CKD328844:CKD328859 CTZ328844:CTZ328859 DDV328844:DDV328859 DNR328844:DNR328859 DXN328844:DXN328859 EHJ328844:EHJ328859 ERF328844:ERF328859 FBB328844:FBB328859 FKX328844:FKX328859 FUT328844:FUT328859 GEP328844:GEP328859 GOL328844:GOL328859 GYH328844:GYH328859 HID328844:HID328859 HRZ328844:HRZ328859 IBV328844:IBV328859 ILR328844:ILR328859 IVN328844:IVN328859 JFJ328844:JFJ328859 JPF328844:JPF328859 JZB328844:JZB328859 KIX328844:KIX328859 KST328844:KST328859 LCP328844:LCP328859 LML328844:LML328859 LWH328844:LWH328859 MGD328844:MGD328859 MPZ328844:MPZ328859 MZV328844:MZV328859 NJR328844:NJR328859 NTN328844:NTN328859 ODJ328844:ODJ328859 ONF328844:ONF328859 OXB328844:OXB328859 PGX328844:PGX328859 PQT328844:PQT328859 QAP328844:QAP328859 QKL328844:QKL328859 QUH328844:QUH328859 RED328844:RED328859 RNZ328844:RNZ328859 RXV328844:RXV328859 SHR328844:SHR328859 SRN328844:SRN328859 TBJ328844:TBJ328859 TLF328844:TLF328859 TVB328844:TVB328859 UEX328844:UEX328859 UOT328844:UOT328859 UYP328844:UYP328859 VIL328844:VIL328859 VSH328844:VSH328859 WCD328844:WCD328859 WLZ328844:WLZ328859 WVV328844:WVV328859 N394380:N394395 JJ394380:JJ394395 TF394380:TF394395 ADB394380:ADB394395 AMX394380:AMX394395 AWT394380:AWT394395 BGP394380:BGP394395 BQL394380:BQL394395 CAH394380:CAH394395 CKD394380:CKD394395 CTZ394380:CTZ394395 DDV394380:DDV394395 DNR394380:DNR394395 DXN394380:DXN394395 EHJ394380:EHJ394395 ERF394380:ERF394395 FBB394380:FBB394395 FKX394380:FKX394395 FUT394380:FUT394395 GEP394380:GEP394395 GOL394380:GOL394395 GYH394380:GYH394395 HID394380:HID394395 HRZ394380:HRZ394395 IBV394380:IBV394395 ILR394380:ILR394395 IVN394380:IVN394395 JFJ394380:JFJ394395 JPF394380:JPF394395 JZB394380:JZB394395 KIX394380:KIX394395 KST394380:KST394395 LCP394380:LCP394395 LML394380:LML394395 LWH394380:LWH394395 MGD394380:MGD394395 MPZ394380:MPZ394395 MZV394380:MZV394395 NJR394380:NJR394395 NTN394380:NTN394395 ODJ394380:ODJ394395 ONF394380:ONF394395 OXB394380:OXB394395 PGX394380:PGX394395 PQT394380:PQT394395 QAP394380:QAP394395 QKL394380:QKL394395 QUH394380:QUH394395 RED394380:RED394395 RNZ394380:RNZ394395 RXV394380:RXV394395 SHR394380:SHR394395 SRN394380:SRN394395 TBJ394380:TBJ394395 TLF394380:TLF394395 TVB394380:TVB394395 UEX394380:UEX394395 UOT394380:UOT394395 UYP394380:UYP394395 VIL394380:VIL394395 VSH394380:VSH394395 WCD394380:WCD394395 WLZ394380:WLZ394395 WVV394380:WVV394395 N459916:N459931 JJ459916:JJ459931 TF459916:TF459931 ADB459916:ADB459931 AMX459916:AMX459931 AWT459916:AWT459931 BGP459916:BGP459931 BQL459916:BQL459931 CAH459916:CAH459931 CKD459916:CKD459931 CTZ459916:CTZ459931 DDV459916:DDV459931 DNR459916:DNR459931 DXN459916:DXN459931 EHJ459916:EHJ459931 ERF459916:ERF459931 FBB459916:FBB459931 FKX459916:FKX459931 FUT459916:FUT459931 GEP459916:GEP459931 GOL459916:GOL459931 GYH459916:GYH459931 HID459916:HID459931 HRZ459916:HRZ459931 IBV459916:IBV459931 ILR459916:ILR459931 IVN459916:IVN459931 JFJ459916:JFJ459931 JPF459916:JPF459931 JZB459916:JZB459931 KIX459916:KIX459931 KST459916:KST459931 LCP459916:LCP459931 LML459916:LML459931 LWH459916:LWH459931 MGD459916:MGD459931 MPZ459916:MPZ459931 MZV459916:MZV459931 NJR459916:NJR459931 NTN459916:NTN459931 ODJ459916:ODJ459931 ONF459916:ONF459931 OXB459916:OXB459931 PGX459916:PGX459931 PQT459916:PQT459931 QAP459916:QAP459931 QKL459916:QKL459931 QUH459916:QUH459931 RED459916:RED459931 RNZ459916:RNZ459931 RXV459916:RXV459931 SHR459916:SHR459931 SRN459916:SRN459931 TBJ459916:TBJ459931 TLF459916:TLF459931 TVB459916:TVB459931 UEX459916:UEX459931 UOT459916:UOT459931 UYP459916:UYP459931 VIL459916:VIL459931 VSH459916:VSH459931 WCD459916:WCD459931 WLZ459916:WLZ459931 WVV459916:WVV459931 N525452:N525467 JJ525452:JJ525467 TF525452:TF525467 ADB525452:ADB525467 AMX525452:AMX525467 AWT525452:AWT525467 BGP525452:BGP525467 BQL525452:BQL525467 CAH525452:CAH525467 CKD525452:CKD525467 CTZ525452:CTZ525467 DDV525452:DDV525467 DNR525452:DNR525467 DXN525452:DXN525467 EHJ525452:EHJ525467 ERF525452:ERF525467 FBB525452:FBB525467 FKX525452:FKX525467 FUT525452:FUT525467 GEP525452:GEP525467 GOL525452:GOL525467 GYH525452:GYH525467 HID525452:HID525467 HRZ525452:HRZ525467 IBV525452:IBV525467 ILR525452:ILR525467 IVN525452:IVN525467 JFJ525452:JFJ525467 JPF525452:JPF525467 JZB525452:JZB525467 KIX525452:KIX525467 KST525452:KST525467 LCP525452:LCP525467 LML525452:LML525467 LWH525452:LWH525467 MGD525452:MGD525467 MPZ525452:MPZ525467 MZV525452:MZV525467 NJR525452:NJR525467 NTN525452:NTN525467 ODJ525452:ODJ525467 ONF525452:ONF525467 OXB525452:OXB525467 PGX525452:PGX525467 PQT525452:PQT525467 QAP525452:QAP525467 QKL525452:QKL525467 QUH525452:QUH525467 RED525452:RED525467 RNZ525452:RNZ525467 RXV525452:RXV525467 SHR525452:SHR525467 SRN525452:SRN525467 TBJ525452:TBJ525467 TLF525452:TLF525467 TVB525452:TVB525467 UEX525452:UEX525467 UOT525452:UOT525467 UYP525452:UYP525467 VIL525452:VIL525467 VSH525452:VSH525467 WCD525452:WCD525467 WLZ525452:WLZ525467 WVV525452:WVV525467 N590988:N591003 JJ590988:JJ591003 TF590988:TF591003 ADB590988:ADB591003 AMX590988:AMX591003 AWT590988:AWT591003 BGP590988:BGP591003 BQL590988:BQL591003 CAH590988:CAH591003 CKD590988:CKD591003 CTZ590988:CTZ591003 DDV590988:DDV591003 DNR590988:DNR591003 DXN590988:DXN591003 EHJ590988:EHJ591003 ERF590988:ERF591003 FBB590988:FBB591003 FKX590988:FKX591003 FUT590988:FUT591003 GEP590988:GEP591003 GOL590988:GOL591003 GYH590988:GYH591003 HID590988:HID591003 HRZ590988:HRZ591003 IBV590988:IBV591003 ILR590988:ILR591003 IVN590988:IVN591003 JFJ590988:JFJ591003 JPF590988:JPF591003 JZB590988:JZB591003 KIX590988:KIX591003 KST590988:KST591003 LCP590988:LCP591003 LML590988:LML591003 LWH590988:LWH591003 MGD590988:MGD591003 MPZ590988:MPZ591003 MZV590988:MZV591003 NJR590988:NJR591003 NTN590988:NTN591003 ODJ590988:ODJ591003 ONF590988:ONF591003 OXB590988:OXB591003 PGX590988:PGX591003 PQT590988:PQT591003 QAP590988:QAP591003 QKL590988:QKL591003 QUH590988:QUH591003 RED590988:RED591003 RNZ590988:RNZ591003 RXV590988:RXV591003 SHR590988:SHR591003 SRN590988:SRN591003 TBJ590988:TBJ591003 TLF590988:TLF591003 TVB590988:TVB591003 UEX590988:UEX591003 UOT590988:UOT591003 UYP590988:UYP591003 VIL590988:VIL591003 VSH590988:VSH591003 WCD590988:WCD591003 WLZ590988:WLZ591003 WVV590988:WVV591003 N656524:N656539 JJ656524:JJ656539 TF656524:TF656539 ADB656524:ADB656539 AMX656524:AMX656539 AWT656524:AWT656539 BGP656524:BGP656539 BQL656524:BQL656539 CAH656524:CAH656539 CKD656524:CKD656539 CTZ656524:CTZ656539 DDV656524:DDV656539 DNR656524:DNR656539 DXN656524:DXN656539 EHJ656524:EHJ656539 ERF656524:ERF656539 FBB656524:FBB656539 FKX656524:FKX656539 FUT656524:FUT656539 GEP656524:GEP656539 GOL656524:GOL656539 GYH656524:GYH656539 HID656524:HID656539 HRZ656524:HRZ656539 IBV656524:IBV656539 ILR656524:ILR656539 IVN656524:IVN656539 JFJ656524:JFJ656539 JPF656524:JPF656539 JZB656524:JZB656539 KIX656524:KIX656539 KST656524:KST656539 LCP656524:LCP656539 LML656524:LML656539 LWH656524:LWH656539 MGD656524:MGD656539 MPZ656524:MPZ656539 MZV656524:MZV656539 NJR656524:NJR656539 NTN656524:NTN656539 ODJ656524:ODJ656539 ONF656524:ONF656539 OXB656524:OXB656539 PGX656524:PGX656539 PQT656524:PQT656539 QAP656524:QAP656539 QKL656524:QKL656539 QUH656524:QUH656539 RED656524:RED656539 RNZ656524:RNZ656539 RXV656524:RXV656539 SHR656524:SHR656539 SRN656524:SRN656539 TBJ656524:TBJ656539 TLF656524:TLF656539 TVB656524:TVB656539 UEX656524:UEX656539 UOT656524:UOT656539 UYP656524:UYP656539 VIL656524:VIL656539 VSH656524:VSH656539 WCD656524:WCD656539 WLZ656524:WLZ656539 WVV656524:WVV656539 N722060:N722075 JJ722060:JJ722075 TF722060:TF722075 ADB722060:ADB722075 AMX722060:AMX722075 AWT722060:AWT722075 BGP722060:BGP722075 BQL722060:BQL722075 CAH722060:CAH722075 CKD722060:CKD722075 CTZ722060:CTZ722075 DDV722060:DDV722075 DNR722060:DNR722075 DXN722060:DXN722075 EHJ722060:EHJ722075 ERF722060:ERF722075 FBB722060:FBB722075 FKX722060:FKX722075 FUT722060:FUT722075 GEP722060:GEP722075 GOL722060:GOL722075 GYH722060:GYH722075 HID722060:HID722075 HRZ722060:HRZ722075 IBV722060:IBV722075 ILR722060:ILR722075 IVN722060:IVN722075 JFJ722060:JFJ722075 JPF722060:JPF722075 JZB722060:JZB722075 KIX722060:KIX722075 KST722060:KST722075 LCP722060:LCP722075 LML722060:LML722075 LWH722060:LWH722075 MGD722060:MGD722075 MPZ722060:MPZ722075 MZV722060:MZV722075 NJR722060:NJR722075 NTN722060:NTN722075 ODJ722060:ODJ722075 ONF722060:ONF722075 OXB722060:OXB722075 PGX722060:PGX722075 PQT722060:PQT722075 QAP722060:QAP722075 QKL722060:QKL722075 QUH722060:QUH722075 RED722060:RED722075 RNZ722060:RNZ722075 RXV722060:RXV722075 SHR722060:SHR722075 SRN722060:SRN722075 TBJ722060:TBJ722075 TLF722060:TLF722075 TVB722060:TVB722075 UEX722060:UEX722075 UOT722060:UOT722075 UYP722060:UYP722075 VIL722060:VIL722075 VSH722060:VSH722075 WCD722060:WCD722075 WLZ722060:WLZ722075 WVV722060:WVV722075 N787596:N787611 JJ787596:JJ787611 TF787596:TF787611 ADB787596:ADB787611 AMX787596:AMX787611 AWT787596:AWT787611 BGP787596:BGP787611 BQL787596:BQL787611 CAH787596:CAH787611 CKD787596:CKD787611 CTZ787596:CTZ787611 DDV787596:DDV787611 DNR787596:DNR787611 DXN787596:DXN787611 EHJ787596:EHJ787611 ERF787596:ERF787611 FBB787596:FBB787611 FKX787596:FKX787611 FUT787596:FUT787611 GEP787596:GEP787611 GOL787596:GOL787611 GYH787596:GYH787611 HID787596:HID787611 HRZ787596:HRZ787611 IBV787596:IBV787611 ILR787596:ILR787611 IVN787596:IVN787611 JFJ787596:JFJ787611 JPF787596:JPF787611 JZB787596:JZB787611 KIX787596:KIX787611 KST787596:KST787611 LCP787596:LCP787611 LML787596:LML787611 LWH787596:LWH787611 MGD787596:MGD787611 MPZ787596:MPZ787611 MZV787596:MZV787611 NJR787596:NJR787611 NTN787596:NTN787611 ODJ787596:ODJ787611 ONF787596:ONF787611 OXB787596:OXB787611 PGX787596:PGX787611 PQT787596:PQT787611 QAP787596:QAP787611 QKL787596:QKL787611 QUH787596:QUH787611 RED787596:RED787611 RNZ787596:RNZ787611 RXV787596:RXV787611 SHR787596:SHR787611 SRN787596:SRN787611 TBJ787596:TBJ787611 TLF787596:TLF787611 TVB787596:TVB787611 UEX787596:UEX787611 UOT787596:UOT787611 UYP787596:UYP787611 VIL787596:VIL787611 VSH787596:VSH787611 WCD787596:WCD787611 WLZ787596:WLZ787611 WVV787596:WVV787611 N853132:N853147 JJ853132:JJ853147 TF853132:TF853147 ADB853132:ADB853147 AMX853132:AMX853147 AWT853132:AWT853147 BGP853132:BGP853147 BQL853132:BQL853147 CAH853132:CAH853147 CKD853132:CKD853147 CTZ853132:CTZ853147 DDV853132:DDV853147 DNR853132:DNR853147 DXN853132:DXN853147 EHJ853132:EHJ853147 ERF853132:ERF853147 FBB853132:FBB853147 FKX853132:FKX853147 FUT853132:FUT853147 GEP853132:GEP853147 GOL853132:GOL853147 GYH853132:GYH853147 HID853132:HID853147 HRZ853132:HRZ853147 IBV853132:IBV853147 ILR853132:ILR853147 IVN853132:IVN853147 JFJ853132:JFJ853147 JPF853132:JPF853147 JZB853132:JZB853147 KIX853132:KIX853147 KST853132:KST853147 LCP853132:LCP853147 LML853132:LML853147 LWH853132:LWH853147 MGD853132:MGD853147 MPZ853132:MPZ853147 MZV853132:MZV853147 NJR853132:NJR853147 NTN853132:NTN853147 ODJ853132:ODJ853147 ONF853132:ONF853147 OXB853132:OXB853147 PGX853132:PGX853147 PQT853132:PQT853147 QAP853132:QAP853147 QKL853132:QKL853147 QUH853132:QUH853147 RED853132:RED853147 RNZ853132:RNZ853147 RXV853132:RXV853147 SHR853132:SHR853147 SRN853132:SRN853147 TBJ853132:TBJ853147 TLF853132:TLF853147 TVB853132:TVB853147 UEX853132:UEX853147 UOT853132:UOT853147 UYP853132:UYP853147 VIL853132:VIL853147 VSH853132:VSH853147 WCD853132:WCD853147 WLZ853132:WLZ853147 WVV853132:WVV853147 N918668:N918683 JJ918668:JJ918683 TF918668:TF918683 ADB918668:ADB918683 AMX918668:AMX918683 AWT918668:AWT918683 BGP918668:BGP918683 BQL918668:BQL918683 CAH918668:CAH918683 CKD918668:CKD918683 CTZ918668:CTZ918683 DDV918668:DDV918683 DNR918668:DNR918683 DXN918668:DXN918683 EHJ918668:EHJ918683 ERF918668:ERF918683 FBB918668:FBB918683 FKX918668:FKX918683 FUT918668:FUT918683 GEP918668:GEP918683 GOL918668:GOL918683 GYH918668:GYH918683 HID918668:HID918683 HRZ918668:HRZ918683 IBV918668:IBV918683 ILR918668:ILR918683 IVN918668:IVN918683 JFJ918668:JFJ918683 JPF918668:JPF918683 JZB918668:JZB918683 KIX918668:KIX918683 KST918668:KST918683 LCP918668:LCP918683 LML918668:LML918683 LWH918668:LWH918683 MGD918668:MGD918683 MPZ918668:MPZ918683 MZV918668:MZV918683 NJR918668:NJR918683 NTN918668:NTN918683 ODJ918668:ODJ918683 ONF918668:ONF918683 OXB918668:OXB918683 PGX918668:PGX918683 PQT918668:PQT918683 QAP918668:QAP918683 QKL918668:QKL918683 QUH918668:QUH918683 RED918668:RED918683 RNZ918668:RNZ918683 RXV918668:RXV918683 SHR918668:SHR918683 SRN918668:SRN918683 TBJ918668:TBJ918683 TLF918668:TLF918683 TVB918668:TVB918683 UEX918668:UEX918683 UOT918668:UOT918683 UYP918668:UYP918683 VIL918668:VIL918683 VSH918668:VSH918683 WCD918668:WCD918683 WLZ918668:WLZ918683 WVV918668:WVV918683 N984204:N984219 JJ984204:JJ984219 TF984204:TF984219 ADB984204:ADB984219 AMX984204:AMX984219 AWT984204:AWT984219 BGP984204:BGP984219 BQL984204:BQL984219 CAH984204:CAH984219 CKD984204:CKD984219 CTZ984204:CTZ984219 DDV984204:DDV984219 DNR984204:DNR984219 DXN984204:DXN984219 EHJ984204:EHJ984219 ERF984204:ERF984219 FBB984204:FBB984219 FKX984204:FKX984219 FUT984204:FUT984219 GEP984204:GEP984219 GOL984204:GOL984219 GYH984204:GYH984219 HID984204:HID984219 HRZ984204:HRZ984219 IBV984204:IBV984219 ILR984204:ILR984219 IVN984204:IVN984219 JFJ984204:JFJ984219 JPF984204:JPF984219 JZB984204:JZB984219 KIX984204:KIX984219 KST984204:KST984219 LCP984204:LCP984219 LML984204:LML984219 LWH984204:LWH984219 MGD984204:MGD984219 MPZ984204:MPZ984219 MZV984204:MZV984219 NJR984204:NJR984219 NTN984204:NTN984219 ODJ984204:ODJ984219 ONF984204:ONF984219 OXB984204:OXB984219 PGX984204:PGX984219 PQT984204:PQT984219 QAP984204:QAP984219 QKL984204:QKL984219 QUH984204:QUH984219 RED984204:RED984219 RNZ984204:RNZ984219 RXV984204:RXV984219 SHR984204:SHR984219 SRN984204:SRN984219 TBJ984204:TBJ984219 TLF984204:TLF984219 TVB984204:TVB984219 UEX984204:UEX984219 UOT984204:UOT984219 UYP984204:UYP984219 VIL984204:VIL984219 VSH984204:VSH984219 WCD984204:WCD984219 WLZ984204:WLZ984219 WVV984204:WVV984219" xr:uid="{00000000-0002-0000-1800-000002000000}">
      <formula1>$N$19:$N$20</formula1>
    </dataValidation>
    <dataValidation type="list" allowBlank="1" showInputMessage="1" showErrorMessage="1" sqref="M1164:M1179 JI1164:JI1179 TE1164:TE1179 ADA1164:ADA1179 AMW1164:AMW1179 AWS1164:AWS1179 BGO1164:BGO1179 BQK1164:BQK1179 CAG1164:CAG1179 CKC1164:CKC1179 CTY1164:CTY1179 DDU1164:DDU1179 DNQ1164:DNQ1179 DXM1164:DXM1179 EHI1164:EHI1179 ERE1164:ERE1179 FBA1164:FBA1179 FKW1164:FKW1179 FUS1164:FUS1179 GEO1164:GEO1179 GOK1164:GOK1179 GYG1164:GYG1179 HIC1164:HIC1179 HRY1164:HRY1179 IBU1164:IBU1179 ILQ1164:ILQ1179 IVM1164:IVM1179 JFI1164:JFI1179 JPE1164:JPE1179 JZA1164:JZA1179 KIW1164:KIW1179 KSS1164:KSS1179 LCO1164:LCO1179 LMK1164:LMK1179 LWG1164:LWG1179 MGC1164:MGC1179 MPY1164:MPY1179 MZU1164:MZU1179 NJQ1164:NJQ1179 NTM1164:NTM1179 ODI1164:ODI1179 ONE1164:ONE1179 OXA1164:OXA1179 PGW1164:PGW1179 PQS1164:PQS1179 QAO1164:QAO1179 QKK1164:QKK1179 QUG1164:QUG1179 REC1164:REC1179 RNY1164:RNY1179 RXU1164:RXU1179 SHQ1164:SHQ1179 SRM1164:SRM1179 TBI1164:TBI1179 TLE1164:TLE1179 TVA1164:TVA1179 UEW1164:UEW1179 UOS1164:UOS1179 UYO1164:UYO1179 VIK1164:VIK1179 VSG1164:VSG1179 WCC1164:WCC1179 WLY1164:WLY1179 WVU1164:WVU1179 M66700:M66715 JI66700:JI66715 TE66700:TE66715 ADA66700:ADA66715 AMW66700:AMW66715 AWS66700:AWS66715 BGO66700:BGO66715 BQK66700:BQK66715 CAG66700:CAG66715 CKC66700:CKC66715 CTY66700:CTY66715 DDU66700:DDU66715 DNQ66700:DNQ66715 DXM66700:DXM66715 EHI66700:EHI66715 ERE66700:ERE66715 FBA66700:FBA66715 FKW66700:FKW66715 FUS66700:FUS66715 GEO66700:GEO66715 GOK66700:GOK66715 GYG66700:GYG66715 HIC66700:HIC66715 HRY66700:HRY66715 IBU66700:IBU66715 ILQ66700:ILQ66715 IVM66700:IVM66715 JFI66700:JFI66715 JPE66700:JPE66715 JZA66700:JZA66715 KIW66700:KIW66715 KSS66700:KSS66715 LCO66700:LCO66715 LMK66700:LMK66715 LWG66700:LWG66715 MGC66700:MGC66715 MPY66700:MPY66715 MZU66700:MZU66715 NJQ66700:NJQ66715 NTM66700:NTM66715 ODI66700:ODI66715 ONE66700:ONE66715 OXA66700:OXA66715 PGW66700:PGW66715 PQS66700:PQS66715 QAO66700:QAO66715 QKK66700:QKK66715 QUG66700:QUG66715 REC66700:REC66715 RNY66700:RNY66715 RXU66700:RXU66715 SHQ66700:SHQ66715 SRM66700:SRM66715 TBI66700:TBI66715 TLE66700:TLE66715 TVA66700:TVA66715 UEW66700:UEW66715 UOS66700:UOS66715 UYO66700:UYO66715 VIK66700:VIK66715 VSG66700:VSG66715 WCC66700:WCC66715 WLY66700:WLY66715 WVU66700:WVU66715 M132236:M132251 JI132236:JI132251 TE132236:TE132251 ADA132236:ADA132251 AMW132236:AMW132251 AWS132236:AWS132251 BGO132236:BGO132251 BQK132236:BQK132251 CAG132236:CAG132251 CKC132236:CKC132251 CTY132236:CTY132251 DDU132236:DDU132251 DNQ132236:DNQ132251 DXM132236:DXM132251 EHI132236:EHI132251 ERE132236:ERE132251 FBA132236:FBA132251 FKW132236:FKW132251 FUS132236:FUS132251 GEO132236:GEO132251 GOK132236:GOK132251 GYG132236:GYG132251 HIC132236:HIC132251 HRY132236:HRY132251 IBU132236:IBU132251 ILQ132236:ILQ132251 IVM132236:IVM132251 JFI132236:JFI132251 JPE132236:JPE132251 JZA132236:JZA132251 KIW132236:KIW132251 KSS132236:KSS132251 LCO132236:LCO132251 LMK132236:LMK132251 LWG132236:LWG132251 MGC132236:MGC132251 MPY132236:MPY132251 MZU132236:MZU132251 NJQ132236:NJQ132251 NTM132236:NTM132251 ODI132236:ODI132251 ONE132236:ONE132251 OXA132236:OXA132251 PGW132236:PGW132251 PQS132236:PQS132251 QAO132236:QAO132251 QKK132236:QKK132251 QUG132236:QUG132251 REC132236:REC132251 RNY132236:RNY132251 RXU132236:RXU132251 SHQ132236:SHQ132251 SRM132236:SRM132251 TBI132236:TBI132251 TLE132236:TLE132251 TVA132236:TVA132251 UEW132236:UEW132251 UOS132236:UOS132251 UYO132236:UYO132251 VIK132236:VIK132251 VSG132236:VSG132251 WCC132236:WCC132251 WLY132236:WLY132251 WVU132236:WVU132251 M197772:M197787 JI197772:JI197787 TE197772:TE197787 ADA197772:ADA197787 AMW197772:AMW197787 AWS197772:AWS197787 BGO197772:BGO197787 BQK197772:BQK197787 CAG197772:CAG197787 CKC197772:CKC197787 CTY197772:CTY197787 DDU197772:DDU197787 DNQ197772:DNQ197787 DXM197772:DXM197787 EHI197772:EHI197787 ERE197772:ERE197787 FBA197772:FBA197787 FKW197772:FKW197787 FUS197772:FUS197787 GEO197772:GEO197787 GOK197772:GOK197787 GYG197772:GYG197787 HIC197772:HIC197787 HRY197772:HRY197787 IBU197772:IBU197787 ILQ197772:ILQ197787 IVM197772:IVM197787 JFI197772:JFI197787 JPE197772:JPE197787 JZA197772:JZA197787 KIW197772:KIW197787 KSS197772:KSS197787 LCO197772:LCO197787 LMK197772:LMK197787 LWG197772:LWG197787 MGC197772:MGC197787 MPY197772:MPY197787 MZU197772:MZU197787 NJQ197772:NJQ197787 NTM197772:NTM197787 ODI197772:ODI197787 ONE197772:ONE197787 OXA197772:OXA197787 PGW197772:PGW197787 PQS197772:PQS197787 QAO197772:QAO197787 QKK197772:QKK197787 QUG197772:QUG197787 REC197772:REC197787 RNY197772:RNY197787 RXU197772:RXU197787 SHQ197772:SHQ197787 SRM197772:SRM197787 TBI197772:TBI197787 TLE197772:TLE197787 TVA197772:TVA197787 UEW197772:UEW197787 UOS197772:UOS197787 UYO197772:UYO197787 VIK197772:VIK197787 VSG197772:VSG197787 WCC197772:WCC197787 WLY197772:WLY197787 WVU197772:WVU197787 M263308:M263323 JI263308:JI263323 TE263308:TE263323 ADA263308:ADA263323 AMW263308:AMW263323 AWS263308:AWS263323 BGO263308:BGO263323 BQK263308:BQK263323 CAG263308:CAG263323 CKC263308:CKC263323 CTY263308:CTY263323 DDU263308:DDU263323 DNQ263308:DNQ263323 DXM263308:DXM263323 EHI263308:EHI263323 ERE263308:ERE263323 FBA263308:FBA263323 FKW263308:FKW263323 FUS263308:FUS263323 GEO263308:GEO263323 GOK263308:GOK263323 GYG263308:GYG263323 HIC263308:HIC263323 HRY263308:HRY263323 IBU263308:IBU263323 ILQ263308:ILQ263323 IVM263308:IVM263323 JFI263308:JFI263323 JPE263308:JPE263323 JZA263308:JZA263323 KIW263308:KIW263323 KSS263308:KSS263323 LCO263308:LCO263323 LMK263308:LMK263323 LWG263308:LWG263323 MGC263308:MGC263323 MPY263308:MPY263323 MZU263308:MZU263323 NJQ263308:NJQ263323 NTM263308:NTM263323 ODI263308:ODI263323 ONE263308:ONE263323 OXA263308:OXA263323 PGW263308:PGW263323 PQS263308:PQS263323 QAO263308:QAO263323 QKK263308:QKK263323 QUG263308:QUG263323 REC263308:REC263323 RNY263308:RNY263323 RXU263308:RXU263323 SHQ263308:SHQ263323 SRM263308:SRM263323 TBI263308:TBI263323 TLE263308:TLE263323 TVA263308:TVA263323 UEW263308:UEW263323 UOS263308:UOS263323 UYO263308:UYO263323 VIK263308:VIK263323 VSG263308:VSG263323 WCC263308:WCC263323 WLY263308:WLY263323 WVU263308:WVU263323 M328844:M328859 JI328844:JI328859 TE328844:TE328859 ADA328844:ADA328859 AMW328844:AMW328859 AWS328844:AWS328859 BGO328844:BGO328859 BQK328844:BQK328859 CAG328844:CAG328859 CKC328844:CKC328859 CTY328844:CTY328859 DDU328844:DDU328859 DNQ328844:DNQ328859 DXM328844:DXM328859 EHI328844:EHI328859 ERE328844:ERE328859 FBA328844:FBA328859 FKW328844:FKW328859 FUS328844:FUS328859 GEO328844:GEO328859 GOK328844:GOK328859 GYG328844:GYG328859 HIC328844:HIC328859 HRY328844:HRY328859 IBU328844:IBU328859 ILQ328844:ILQ328859 IVM328844:IVM328859 JFI328844:JFI328859 JPE328844:JPE328859 JZA328844:JZA328859 KIW328844:KIW328859 KSS328844:KSS328859 LCO328844:LCO328859 LMK328844:LMK328859 LWG328844:LWG328859 MGC328844:MGC328859 MPY328844:MPY328859 MZU328844:MZU328859 NJQ328844:NJQ328859 NTM328844:NTM328859 ODI328844:ODI328859 ONE328844:ONE328859 OXA328844:OXA328859 PGW328844:PGW328859 PQS328844:PQS328859 QAO328844:QAO328859 QKK328844:QKK328859 QUG328844:QUG328859 REC328844:REC328859 RNY328844:RNY328859 RXU328844:RXU328859 SHQ328844:SHQ328859 SRM328844:SRM328859 TBI328844:TBI328859 TLE328844:TLE328859 TVA328844:TVA328859 UEW328844:UEW328859 UOS328844:UOS328859 UYO328844:UYO328859 VIK328844:VIK328859 VSG328844:VSG328859 WCC328844:WCC328859 WLY328844:WLY328859 WVU328844:WVU328859 M394380:M394395 JI394380:JI394395 TE394380:TE394395 ADA394380:ADA394395 AMW394380:AMW394395 AWS394380:AWS394395 BGO394380:BGO394395 BQK394380:BQK394395 CAG394380:CAG394395 CKC394380:CKC394395 CTY394380:CTY394395 DDU394380:DDU394395 DNQ394380:DNQ394395 DXM394380:DXM394395 EHI394380:EHI394395 ERE394380:ERE394395 FBA394380:FBA394395 FKW394380:FKW394395 FUS394380:FUS394395 GEO394380:GEO394395 GOK394380:GOK394395 GYG394380:GYG394395 HIC394380:HIC394395 HRY394380:HRY394395 IBU394380:IBU394395 ILQ394380:ILQ394395 IVM394380:IVM394395 JFI394380:JFI394395 JPE394380:JPE394395 JZA394380:JZA394395 KIW394380:KIW394395 KSS394380:KSS394395 LCO394380:LCO394395 LMK394380:LMK394395 LWG394380:LWG394395 MGC394380:MGC394395 MPY394380:MPY394395 MZU394380:MZU394395 NJQ394380:NJQ394395 NTM394380:NTM394395 ODI394380:ODI394395 ONE394380:ONE394395 OXA394380:OXA394395 PGW394380:PGW394395 PQS394380:PQS394395 QAO394380:QAO394395 QKK394380:QKK394395 QUG394380:QUG394395 REC394380:REC394395 RNY394380:RNY394395 RXU394380:RXU394395 SHQ394380:SHQ394395 SRM394380:SRM394395 TBI394380:TBI394395 TLE394380:TLE394395 TVA394380:TVA394395 UEW394380:UEW394395 UOS394380:UOS394395 UYO394380:UYO394395 VIK394380:VIK394395 VSG394380:VSG394395 WCC394380:WCC394395 WLY394380:WLY394395 WVU394380:WVU394395 M459916:M459931 JI459916:JI459931 TE459916:TE459931 ADA459916:ADA459931 AMW459916:AMW459931 AWS459916:AWS459931 BGO459916:BGO459931 BQK459916:BQK459931 CAG459916:CAG459931 CKC459916:CKC459931 CTY459916:CTY459931 DDU459916:DDU459931 DNQ459916:DNQ459931 DXM459916:DXM459931 EHI459916:EHI459931 ERE459916:ERE459931 FBA459916:FBA459931 FKW459916:FKW459931 FUS459916:FUS459931 GEO459916:GEO459931 GOK459916:GOK459931 GYG459916:GYG459931 HIC459916:HIC459931 HRY459916:HRY459931 IBU459916:IBU459931 ILQ459916:ILQ459931 IVM459916:IVM459931 JFI459916:JFI459931 JPE459916:JPE459931 JZA459916:JZA459931 KIW459916:KIW459931 KSS459916:KSS459931 LCO459916:LCO459931 LMK459916:LMK459931 LWG459916:LWG459931 MGC459916:MGC459931 MPY459916:MPY459931 MZU459916:MZU459931 NJQ459916:NJQ459931 NTM459916:NTM459931 ODI459916:ODI459931 ONE459916:ONE459931 OXA459916:OXA459931 PGW459916:PGW459931 PQS459916:PQS459931 QAO459916:QAO459931 QKK459916:QKK459931 QUG459916:QUG459931 REC459916:REC459931 RNY459916:RNY459931 RXU459916:RXU459931 SHQ459916:SHQ459931 SRM459916:SRM459931 TBI459916:TBI459931 TLE459916:TLE459931 TVA459916:TVA459931 UEW459916:UEW459931 UOS459916:UOS459931 UYO459916:UYO459931 VIK459916:VIK459931 VSG459916:VSG459931 WCC459916:WCC459931 WLY459916:WLY459931 WVU459916:WVU459931 M525452:M525467 JI525452:JI525467 TE525452:TE525467 ADA525452:ADA525467 AMW525452:AMW525467 AWS525452:AWS525467 BGO525452:BGO525467 BQK525452:BQK525467 CAG525452:CAG525467 CKC525452:CKC525467 CTY525452:CTY525467 DDU525452:DDU525467 DNQ525452:DNQ525467 DXM525452:DXM525467 EHI525452:EHI525467 ERE525452:ERE525467 FBA525452:FBA525467 FKW525452:FKW525467 FUS525452:FUS525467 GEO525452:GEO525467 GOK525452:GOK525467 GYG525452:GYG525467 HIC525452:HIC525467 HRY525452:HRY525467 IBU525452:IBU525467 ILQ525452:ILQ525467 IVM525452:IVM525467 JFI525452:JFI525467 JPE525452:JPE525467 JZA525452:JZA525467 KIW525452:KIW525467 KSS525452:KSS525467 LCO525452:LCO525467 LMK525452:LMK525467 LWG525452:LWG525467 MGC525452:MGC525467 MPY525452:MPY525467 MZU525452:MZU525467 NJQ525452:NJQ525467 NTM525452:NTM525467 ODI525452:ODI525467 ONE525452:ONE525467 OXA525452:OXA525467 PGW525452:PGW525467 PQS525452:PQS525467 QAO525452:QAO525467 QKK525452:QKK525467 QUG525452:QUG525467 REC525452:REC525467 RNY525452:RNY525467 RXU525452:RXU525467 SHQ525452:SHQ525467 SRM525452:SRM525467 TBI525452:TBI525467 TLE525452:TLE525467 TVA525452:TVA525467 UEW525452:UEW525467 UOS525452:UOS525467 UYO525452:UYO525467 VIK525452:VIK525467 VSG525452:VSG525467 WCC525452:WCC525467 WLY525452:WLY525467 WVU525452:WVU525467 M590988:M591003 JI590988:JI591003 TE590988:TE591003 ADA590988:ADA591003 AMW590988:AMW591003 AWS590988:AWS591003 BGO590988:BGO591003 BQK590988:BQK591003 CAG590988:CAG591003 CKC590988:CKC591003 CTY590988:CTY591003 DDU590988:DDU591003 DNQ590988:DNQ591003 DXM590988:DXM591003 EHI590988:EHI591003 ERE590988:ERE591003 FBA590988:FBA591003 FKW590988:FKW591003 FUS590988:FUS591003 GEO590988:GEO591003 GOK590988:GOK591003 GYG590988:GYG591003 HIC590988:HIC591003 HRY590988:HRY591003 IBU590988:IBU591003 ILQ590988:ILQ591003 IVM590988:IVM591003 JFI590988:JFI591003 JPE590988:JPE591003 JZA590988:JZA591003 KIW590988:KIW591003 KSS590988:KSS591003 LCO590988:LCO591003 LMK590988:LMK591003 LWG590988:LWG591003 MGC590988:MGC591003 MPY590988:MPY591003 MZU590988:MZU591003 NJQ590988:NJQ591003 NTM590988:NTM591003 ODI590988:ODI591003 ONE590988:ONE591003 OXA590988:OXA591003 PGW590988:PGW591003 PQS590988:PQS591003 QAO590988:QAO591003 QKK590988:QKK591003 QUG590988:QUG591003 REC590988:REC591003 RNY590988:RNY591003 RXU590988:RXU591003 SHQ590988:SHQ591003 SRM590988:SRM591003 TBI590988:TBI591003 TLE590988:TLE591003 TVA590988:TVA591003 UEW590988:UEW591003 UOS590988:UOS591003 UYO590988:UYO591003 VIK590988:VIK591003 VSG590988:VSG591003 WCC590988:WCC591003 WLY590988:WLY591003 WVU590988:WVU591003 M656524:M656539 JI656524:JI656539 TE656524:TE656539 ADA656524:ADA656539 AMW656524:AMW656539 AWS656524:AWS656539 BGO656524:BGO656539 BQK656524:BQK656539 CAG656524:CAG656539 CKC656524:CKC656539 CTY656524:CTY656539 DDU656524:DDU656539 DNQ656524:DNQ656539 DXM656524:DXM656539 EHI656524:EHI656539 ERE656524:ERE656539 FBA656524:FBA656539 FKW656524:FKW656539 FUS656524:FUS656539 GEO656524:GEO656539 GOK656524:GOK656539 GYG656524:GYG656539 HIC656524:HIC656539 HRY656524:HRY656539 IBU656524:IBU656539 ILQ656524:ILQ656539 IVM656524:IVM656539 JFI656524:JFI656539 JPE656524:JPE656539 JZA656524:JZA656539 KIW656524:KIW656539 KSS656524:KSS656539 LCO656524:LCO656539 LMK656524:LMK656539 LWG656524:LWG656539 MGC656524:MGC656539 MPY656524:MPY656539 MZU656524:MZU656539 NJQ656524:NJQ656539 NTM656524:NTM656539 ODI656524:ODI656539 ONE656524:ONE656539 OXA656524:OXA656539 PGW656524:PGW656539 PQS656524:PQS656539 QAO656524:QAO656539 QKK656524:QKK656539 QUG656524:QUG656539 REC656524:REC656539 RNY656524:RNY656539 RXU656524:RXU656539 SHQ656524:SHQ656539 SRM656524:SRM656539 TBI656524:TBI656539 TLE656524:TLE656539 TVA656524:TVA656539 UEW656524:UEW656539 UOS656524:UOS656539 UYO656524:UYO656539 VIK656524:VIK656539 VSG656524:VSG656539 WCC656524:WCC656539 WLY656524:WLY656539 WVU656524:WVU656539 M722060:M722075 JI722060:JI722075 TE722060:TE722075 ADA722060:ADA722075 AMW722060:AMW722075 AWS722060:AWS722075 BGO722060:BGO722075 BQK722060:BQK722075 CAG722060:CAG722075 CKC722060:CKC722075 CTY722060:CTY722075 DDU722060:DDU722075 DNQ722060:DNQ722075 DXM722060:DXM722075 EHI722060:EHI722075 ERE722060:ERE722075 FBA722060:FBA722075 FKW722060:FKW722075 FUS722060:FUS722075 GEO722060:GEO722075 GOK722060:GOK722075 GYG722060:GYG722075 HIC722060:HIC722075 HRY722060:HRY722075 IBU722060:IBU722075 ILQ722060:ILQ722075 IVM722060:IVM722075 JFI722060:JFI722075 JPE722060:JPE722075 JZA722060:JZA722075 KIW722060:KIW722075 KSS722060:KSS722075 LCO722060:LCO722075 LMK722060:LMK722075 LWG722060:LWG722075 MGC722060:MGC722075 MPY722060:MPY722075 MZU722060:MZU722075 NJQ722060:NJQ722075 NTM722060:NTM722075 ODI722060:ODI722075 ONE722060:ONE722075 OXA722060:OXA722075 PGW722060:PGW722075 PQS722060:PQS722075 QAO722060:QAO722075 QKK722060:QKK722075 QUG722060:QUG722075 REC722060:REC722075 RNY722060:RNY722075 RXU722060:RXU722075 SHQ722060:SHQ722075 SRM722060:SRM722075 TBI722060:TBI722075 TLE722060:TLE722075 TVA722060:TVA722075 UEW722060:UEW722075 UOS722060:UOS722075 UYO722060:UYO722075 VIK722060:VIK722075 VSG722060:VSG722075 WCC722060:WCC722075 WLY722060:WLY722075 WVU722060:WVU722075 M787596:M787611 JI787596:JI787611 TE787596:TE787611 ADA787596:ADA787611 AMW787596:AMW787611 AWS787596:AWS787611 BGO787596:BGO787611 BQK787596:BQK787611 CAG787596:CAG787611 CKC787596:CKC787611 CTY787596:CTY787611 DDU787596:DDU787611 DNQ787596:DNQ787611 DXM787596:DXM787611 EHI787596:EHI787611 ERE787596:ERE787611 FBA787596:FBA787611 FKW787596:FKW787611 FUS787596:FUS787611 GEO787596:GEO787611 GOK787596:GOK787611 GYG787596:GYG787611 HIC787596:HIC787611 HRY787596:HRY787611 IBU787596:IBU787611 ILQ787596:ILQ787611 IVM787596:IVM787611 JFI787596:JFI787611 JPE787596:JPE787611 JZA787596:JZA787611 KIW787596:KIW787611 KSS787596:KSS787611 LCO787596:LCO787611 LMK787596:LMK787611 LWG787596:LWG787611 MGC787596:MGC787611 MPY787596:MPY787611 MZU787596:MZU787611 NJQ787596:NJQ787611 NTM787596:NTM787611 ODI787596:ODI787611 ONE787596:ONE787611 OXA787596:OXA787611 PGW787596:PGW787611 PQS787596:PQS787611 QAO787596:QAO787611 QKK787596:QKK787611 QUG787596:QUG787611 REC787596:REC787611 RNY787596:RNY787611 RXU787596:RXU787611 SHQ787596:SHQ787611 SRM787596:SRM787611 TBI787596:TBI787611 TLE787596:TLE787611 TVA787596:TVA787611 UEW787596:UEW787611 UOS787596:UOS787611 UYO787596:UYO787611 VIK787596:VIK787611 VSG787596:VSG787611 WCC787596:WCC787611 WLY787596:WLY787611 WVU787596:WVU787611 M853132:M853147 JI853132:JI853147 TE853132:TE853147 ADA853132:ADA853147 AMW853132:AMW853147 AWS853132:AWS853147 BGO853132:BGO853147 BQK853132:BQK853147 CAG853132:CAG853147 CKC853132:CKC853147 CTY853132:CTY853147 DDU853132:DDU853147 DNQ853132:DNQ853147 DXM853132:DXM853147 EHI853132:EHI853147 ERE853132:ERE853147 FBA853132:FBA853147 FKW853132:FKW853147 FUS853132:FUS853147 GEO853132:GEO853147 GOK853132:GOK853147 GYG853132:GYG853147 HIC853132:HIC853147 HRY853132:HRY853147 IBU853132:IBU853147 ILQ853132:ILQ853147 IVM853132:IVM853147 JFI853132:JFI853147 JPE853132:JPE853147 JZA853132:JZA853147 KIW853132:KIW853147 KSS853132:KSS853147 LCO853132:LCO853147 LMK853132:LMK853147 LWG853132:LWG853147 MGC853132:MGC853147 MPY853132:MPY853147 MZU853132:MZU853147 NJQ853132:NJQ853147 NTM853132:NTM853147 ODI853132:ODI853147 ONE853132:ONE853147 OXA853132:OXA853147 PGW853132:PGW853147 PQS853132:PQS853147 QAO853132:QAO853147 QKK853132:QKK853147 QUG853132:QUG853147 REC853132:REC853147 RNY853132:RNY853147 RXU853132:RXU853147 SHQ853132:SHQ853147 SRM853132:SRM853147 TBI853132:TBI853147 TLE853132:TLE853147 TVA853132:TVA853147 UEW853132:UEW853147 UOS853132:UOS853147 UYO853132:UYO853147 VIK853132:VIK853147 VSG853132:VSG853147 WCC853132:WCC853147 WLY853132:WLY853147 WVU853132:WVU853147 M918668:M918683 JI918668:JI918683 TE918668:TE918683 ADA918668:ADA918683 AMW918668:AMW918683 AWS918668:AWS918683 BGO918668:BGO918683 BQK918668:BQK918683 CAG918668:CAG918683 CKC918668:CKC918683 CTY918668:CTY918683 DDU918668:DDU918683 DNQ918668:DNQ918683 DXM918668:DXM918683 EHI918668:EHI918683 ERE918668:ERE918683 FBA918668:FBA918683 FKW918668:FKW918683 FUS918668:FUS918683 GEO918668:GEO918683 GOK918668:GOK918683 GYG918668:GYG918683 HIC918668:HIC918683 HRY918668:HRY918683 IBU918668:IBU918683 ILQ918668:ILQ918683 IVM918668:IVM918683 JFI918668:JFI918683 JPE918668:JPE918683 JZA918668:JZA918683 KIW918668:KIW918683 KSS918668:KSS918683 LCO918668:LCO918683 LMK918668:LMK918683 LWG918668:LWG918683 MGC918668:MGC918683 MPY918668:MPY918683 MZU918668:MZU918683 NJQ918668:NJQ918683 NTM918668:NTM918683 ODI918668:ODI918683 ONE918668:ONE918683 OXA918668:OXA918683 PGW918668:PGW918683 PQS918668:PQS918683 QAO918668:QAO918683 QKK918668:QKK918683 QUG918668:QUG918683 REC918668:REC918683 RNY918668:RNY918683 RXU918668:RXU918683 SHQ918668:SHQ918683 SRM918668:SRM918683 TBI918668:TBI918683 TLE918668:TLE918683 TVA918668:TVA918683 UEW918668:UEW918683 UOS918668:UOS918683 UYO918668:UYO918683 VIK918668:VIK918683 VSG918668:VSG918683 WCC918668:WCC918683 WLY918668:WLY918683 WVU918668:WVU918683 M984204:M984219 JI984204:JI984219 TE984204:TE984219 ADA984204:ADA984219 AMW984204:AMW984219 AWS984204:AWS984219 BGO984204:BGO984219 BQK984204:BQK984219 CAG984204:CAG984219 CKC984204:CKC984219 CTY984204:CTY984219 DDU984204:DDU984219 DNQ984204:DNQ984219 DXM984204:DXM984219 EHI984204:EHI984219 ERE984204:ERE984219 FBA984204:FBA984219 FKW984204:FKW984219 FUS984204:FUS984219 GEO984204:GEO984219 GOK984204:GOK984219 GYG984204:GYG984219 HIC984204:HIC984219 HRY984204:HRY984219 IBU984204:IBU984219 ILQ984204:ILQ984219 IVM984204:IVM984219 JFI984204:JFI984219 JPE984204:JPE984219 JZA984204:JZA984219 KIW984204:KIW984219 KSS984204:KSS984219 LCO984204:LCO984219 LMK984204:LMK984219 LWG984204:LWG984219 MGC984204:MGC984219 MPY984204:MPY984219 MZU984204:MZU984219 NJQ984204:NJQ984219 NTM984204:NTM984219 ODI984204:ODI984219 ONE984204:ONE984219 OXA984204:OXA984219 PGW984204:PGW984219 PQS984204:PQS984219 QAO984204:QAO984219 QKK984204:QKK984219 QUG984204:QUG984219 REC984204:REC984219 RNY984204:RNY984219 RXU984204:RXU984219 SHQ984204:SHQ984219 SRM984204:SRM984219 TBI984204:TBI984219 TLE984204:TLE984219 TVA984204:TVA984219 UEW984204:UEW984219 UOS984204:UOS984219 UYO984204:UYO984219 VIK984204:VIK984219 VSG984204:VSG984219 WCC984204:WCC984219 WLY984204:WLY984219 WVU984204:WVU984219" xr:uid="{00000000-0002-0000-1800-000003000000}">
      <formula1>$M$19:$M$20</formula1>
    </dataValidation>
    <dataValidation type="list" allowBlank="1" showInputMessage="1" showErrorMessage="1" sqref="M2:N1163 JI2:JJ1163 TE2:TF1163 ADA2:ADB1163 AMW2:AMX1163 AWS2:AWT1163 BGO2:BGP1163 BQK2:BQL1163 CAG2:CAH1163 CKC2:CKD1163 CTY2:CTZ1163 DDU2:DDV1163 DNQ2:DNR1163 DXM2:DXN1163 EHI2:EHJ1163 ERE2:ERF1163 FBA2:FBB1163 FKW2:FKX1163 FUS2:FUT1163 GEO2:GEP1163 GOK2:GOL1163 GYG2:GYH1163 HIC2:HID1163 HRY2:HRZ1163 IBU2:IBV1163 ILQ2:ILR1163 IVM2:IVN1163 JFI2:JFJ1163 JPE2:JPF1163 JZA2:JZB1163 KIW2:KIX1163 KSS2:KST1163 LCO2:LCP1163 LMK2:LML1163 LWG2:LWH1163 MGC2:MGD1163 MPY2:MPZ1163 MZU2:MZV1163 NJQ2:NJR1163 NTM2:NTN1163 ODI2:ODJ1163 ONE2:ONF1163 OXA2:OXB1163 PGW2:PGX1163 PQS2:PQT1163 QAO2:QAP1163 QKK2:QKL1163 QUG2:QUH1163 REC2:RED1163 RNY2:RNZ1163 RXU2:RXV1163 SHQ2:SHR1163 SRM2:SRN1163 TBI2:TBJ1163 TLE2:TLF1163 TVA2:TVB1163 UEW2:UEX1163 UOS2:UOT1163 UYO2:UYP1163 VIK2:VIL1163 VSG2:VSH1163 WCC2:WCD1163 WLY2:WLZ1163 WVU2:WVV1163 M65538:N66699 JI65538:JJ66699 TE65538:TF66699 ADA65538:ADB66699 AMW65538:AMX66699 AWS65538:AWT66699 BGO65538:BGP66699 BQK65538:BQL66699 CAG65538:CAH66699 CKC65538:CKD66699 CTY65538:CTZ66699 DDU65538:DDV66699 DNQ65538:DNR66699 DXM65538:DXN66699 EHI65538:EHJ66699 ERE65538:ERF66699 FBA65538:FBB66699 FKW65538:FKX66699 FUS65538:FUT66699 GEO65538:GEP66699 GOK65538:GOL66699 GYG65538:GYH66699 HIC65538:HID66699 HRY65538:HRZ66699 IBU65538:IBV66699 ILQ65538:ILR66699 IVM65538:IVN66699 JFI65538:JFJ66699 JPE65538:JPF66699 JZA65538:JZB66699 KIW65538:KIX66699 KSS65538:KST66699 LCO65538:LCP66699 LMK65538:LML66699 LWG65538:LWH66699 MGC65538:MGD66699 MPY65538:MPZ66699 MZU65538:MZV66699 NJQ65538:NJR66699 NTM65538:NTN66699 ODI65538:ODJ66699 ONE65538:ONF66699 OXA65538:OXB66699 PGW65538:PGX66699 PQS65538:PQT66699 QAO65538:QAP66699 QKK65538:QKL66699 QUG65538:QUH66699 REC65538:RED66699 RNY65538:RNZ66699 RXU65538:RXV66699 SHQ65538:SHR66699 SRM65538:SRN66699 TBI65538:TBJ66699 TLE65538:TLF66699 TVA65538:TVB66699 UEW65538:UEX66699 UOS65538:UOT66699 UYO65538:UYP66699 VIK65538:VIL66699 VSG65538:VSH66699 WCC65538:WCD66699 WLY65538:WLZ66699 WVU65538:WVV66699 M131074:N132235 JI131074:JJ132235 TE131074:TF132235 ADA131074:ADB132235 AMW131074:AMX132235 AWS131074:AWT132235 BGO131074:BGP132235 BQK131074:BQL132235 CAG131074:CAH132235 CKC131074:CKD132235 CTY131074:CTZ132235 DDU131074:DDV132235 DNQ131074:DNR132235 DXM131074:DXN132235 EHI131074:EHJ132235 ERE131074:ERF132235 FBA131074:FBB132235 FKW131074:FKX132235 FUS131074:FUT132235 GEO131074:GEP132235 GOK131074:GOL132235 GYG131074:GYH132235 HIC131074:HID132235 HRY131074:HRZ132235 IBU131074:IBV132235 ILQ131074:ILR132235 IVM131074:IVN132235 JFI131074:JFJ132235 JPE131074:JPF132235 JZA131074:JZB132235 KIW131074:KIX132235 KSS131074:KST132235 LCO131074:LCP132235 LMK131074:LML132235 LWG131074:LWH132235 MGC131074:MGD132235 MPY131074:MPZ132235 MZU131074:MZV132235 NJQ131074:NJR132235 NTM131074:NTN132235 ODI131074:ODJ132235 ONE131074:ONF132235 OXA131074:OXB132235 PGW131074:PGX132235 PQS131074:PQT132235 QAO131074:QAP132235 QKK131074:QKL132235 QUG131074:QUH132235 REC131074:RED132235 RNY131074:RNZ132235 RXU131074:RXV132235 SHQ131074:SHR132235 SRM131074:SRN132235 TBI131074:TBJ132235 TLE131074:TLF132235 TVA131074:TVB132235 UEW131074:UEX132235 UOS131074:UOT132235 UYO131074:UYP132235 VIK131074:VIL132235 VSG131074:VSH132235 WCC131074:WCD132235 WLY131074:WLZ132235 WVU131074:WVV132235 M196610:N197771 JI196610:JJ197771 TE196610:TF197771 ADA196610:ADB197771 AMW196610:AMX197771 AWS196610:AWT197771 BGO196610:BGP197771 BQK196610:BQL197771 CAG196610:CAH197771 CKC196610:CKD197771 CTY196610:CTZ197771 DDU196610:DDV197771 DNQ196610:DNR197771 DXM196610:DXN197771 EHI196610:EHJ197771 ERE196610:ERF197771 FBA196610:FBB197771 FKW196610:FKX197771 FUS196610:FUT197771 GEO196610:GEP197771 GOK196610:GOL197771 GYG196610:GYH197771 HIC196610:HID197771 HRY196610:HRZ197771 IBU196610:IBV197771 ILQ196610:ILR197771 IVM196610:IVN197771 JFI196610:JFJ197771 JPE196610:JPF197771 JZA196610:JZB197771 KIW196610:KIX197771 KSS196610:KST197771 LCO196610:LCP197771 LMK196610:LML197771 LWG196610:LWH197771 MGC196610:MGD197771 MPY196610:MPZ197771 MZU196610:MZV197771 NJQ196610:NJR197771 NTM196610:NTN197771 ODI196610:ODJ197771 ONE196610:ONF197771 OXA196610:OXB197771 PGW196610:PGX197771 PQS196610:PQT197771 QAO196610:QAP197771 QKK196610:QKL197771 QUG196610:QUH197771 REC196610:RED197771 RNY196610:RNZ197771 RXU196610:RXV197771 SHQ196610:SHR197771 SRM196610:SRN197771 TBI196610:TBJ197771 TLE196610:TLF197771 TVA196610:TVB197771 UEW196610:UEX197771 UOS196610:UOT197771 UYO196610:UYP197771 VIK196610:VIL197771 VSG196610:VSH197771 WCC196610:WCD197771 WLY196610:WLZ197771 WVU196610:WVV197771 M262146:N263307 JI262146:JJ263307 TE262146:TF263307 ADA262146:ADB263307 AMW262146:AMX263307 AWS262146:AWT263307 BGO262146:BGP263307 BQK262146:BQL263307 CAG262146:CAH263307 CKC262146:CKD263307 CTY262146:CTZ263307 DDU262146:DDV263307 DNQ262146:DNR263307 DXM262146:DXN263307 EHI262146:EHJ263307 ERE262146:ERF263307 FBA262146:FBB263307 FKW262146:FKX263307 FUS262146:FUT263307 GEO262146:GEP263307 GOK262146:GOL263307 GYG262146:GYH263307 HIC262146:HID263307 HRY262146:HRZ263307 IBU262146:IBV263307 ILQ262146:ILR263307 IVM262146:IVN263307 JFI262146:JFJ263307 JPE262146:JPF263307 JZA262146:JZB263307 KIW262146:KIX263307 KSS262146:KST263307 LCO262146:LCP263307 LMK262146:LML263307 LWG262146:LWH263307 MGC262146:MGD263307 MPY262146:MPZ263307 MZU262146:MZV263307 NJQ262146:NJR263307 NTM262146:NTN263307 ODI262146:ODJ263307 ONE262146:ONF263307 OXA262146:OXB263307 PGW262146:PGX263307 PQS262146:PQT263307 QAO262146:QAP263307 QKK262146:QKL263307 QUG262146:QUH263307 REC262146:RED263307 RNY262146:RNZ263307 RXU262146:RXV263307 SHQ262146:SHR263307 SRM262146:SRN263307 TBI262146:TBJ263307 TLE262146:TLF263307 TVA262146:TVB263307 UEW262146:UEX263307 UOS262146:UOT263307 UYO262146:UYP263307 VIK262146:VIL263307 VSG262146:VSH263307 WCC262146:WCD263307 WLY262146:WLZ263307 WVU262146:WVV263307 M327682:N328843 JI327682:JJ328843 TE327682:TF328843 ADA327682:ADB328843 AMW327682:AMX328843 AWS327682:AWT328843 BGO327682:BGP328843 BQK327682:BQL328843 CAG327682:CAH328843 CKC327682:CKD328843 CTY327682:CTZ328843 DDU327682:DDV328843 DNQ327682:DNR328843 DXM327682:DXN328843 EHI327682:EHJ328843 ERE327682:ERF328843 FBA327682:FBB328843 FKW327682:FKX328843 FUS327682:FUT328843 GEO327682:GEP328843 GOK327682:GOL328843 GYG327682:GYH328843 HIC327682:HID328843 HRY327682:HRZ328843 IBU327682:IBV328843 ILQ327682:ILR328843 IVM327682:IVN328843 JFI327682:JFJ328843 JPE327682:JPF328843 JZA327682:JZB328843 KIW327682:KIX328843 KSS327682:KST328843 LCO327682:LCP328843 LMK327682:LML328843 LWG327682:LWH328843 MGC327682:MGD328843 MPY327682:MPZ328843 MZU327682:MZV328843 NJQ327682:NJR328843 NTM327682:NTN328843 ODI327682:ODJ328843 ONE327682:ONF328843 OXA327682:OXB328843 PGW327682:PGX328843 PQS327682:PQT328843 QAO327682:QAP328843 QKK327682:QKL328843 QUG327682:QUH328843 REC327682:RED328843 RNY327682:RNZ328843 RXU327682:RXV328843 SHQ327682:SHR328843 SRM327682:SRN328843 TBI327682:TBJ328843 TLE327682:TLF328843 TVA327682:TVB328843 UEW327682:UEX328843 UOS327682:UOT328843 UYO327682:UYP328843 VIK327682:VIL328843 VSG327682:VSH328843 WCC327682:WCD328843 WLY327682:WLZ328843 WVU327682:WVV328843 M393218:N394379 JI393218:JJ394379 TE393218:TF394379 ADA393218:ADB394379 AMW393218:AMX394379 AWS393218:AWT394379 BGO393218:BGP394379 BQK393218:BQL394379 CAG393218:CAH394379 CKC393218:CKD394379 CTY393218:CTZ394379 DDU393218:DDV394379 DNQ393218:DNR394379 DXM393218:DXN394379 EHI393218:EHJ394379 ERE393218:ERF394379 FBA393218:FBB394379 FKW393218:FKX394379 FUS393218:FUT394379 GEO393218:GEP394379 GOK393218:GOL394379 GYG393218:GYH394379 HIC393218:HID394379 HRY393218:HRZ394379 IBU393218:IBV394379 ILQ393218:ILR394379 IVM393218:IVN394379 JFI393218:JFJ394379 JPE393218:JPF394379 JZA393218:JZB394379 KIW393218:KIX394379 KSS393218:KST394379 LCO393218:LCP394379 LMK393218:LML394379 LWG393218:LWH394379 MGC393218:MGD394379 MPY393218:MPZ394379 MZU393218:MZV394379 NJQ393218:NJR394379 NTM393218:NTN394379 ODI393218:ODJ394379 ONE393218:ONF394379 OXA393218:OXB394379 PGW393218:PGX394379 PQS393218:PQT394379 QAO393218:QAP394379 QKK393218:QKL394379 QUG393218:QUH394379 REC393218:RED394379 RNY393218:RNZ394379 RXU393218:RXV394379 SHQ393218:SHR394379 SRM393218:SRN394379 TBI393218:TBJ394379 TLE393218:TLF394379 TVA393218:TVB394379 UEW393218:UEX394379 UOS393218:UOT394379 UYO393218:UYP394379 VIK393218:VIL394379 VSG393218:VSH394379 WCC393218:WCD394379 WLY393218:WLZ394379 WVU393218:WVV394379 M458754:N459915 JI458754:JJ459915 TE458754:TF459915 ADA458754:ADB459915 AMW458754:AMX459915 AWS458754:AWT459915 BGO458754:BGP459915 BQK458754:BQL459915 CAG458754:CAH459915 CKC458754:CKD459915 CTY458754:CTZ459915 DDU458754:DDV459915 DNQ458754:DNR459915 DXM458754:DXN459915 EHI458754:EHJ459915 ERE458754:ERF459915 FBA458754:FBB459915 FKW458754:FKX459915 FUS458754:FUT459915 GEO458754:GEP459915 GOK458754:GOL459915 GYG458754:GYH459915 HIC458754:HID459915 HRY458754:HRZ459915 IBU458754:IBV459915 ILQ458754:ILR459915 IVM458754:IVN459915 JFI458754:JFJ459915 JPE458754:JPF459915 JZA458754:JZB459915 KIW458754:KIX459915 KSS458754:KST459915 LCO458754:LCP459915 LMK458754:LML459915 LWG458754:LWH459915 MGC458754:MGD459915 MPY458754:MPZ459915 MZU458754:MZV459915 NJQ458754:NJR459915 NTM458754:NTN459915 ODI458754:ODJ459915 ONE458754:ONF459915 OXA458754:OXB459915 PGW458754:PGX459915 PQS458754:PQT459915 QAO458754:QAP459915 QKK458754:QKL459915 QUG458754:QUH459915 REC458754:RED459915 RNY458754:RNZ459915 RXU458754:RXV459915 SHQ458754:SHR459915 SRM458754:SRN459915 TBI458754:TBJ459915 TLE458754:TLF459915 TVA458754:TVB459915 UEW458754:UEX459915 UOS458754:UOT459915 UYO458754:UYP459915 VIK458754:VIL459915 VSG458754:VSH459915 WCC458754:WCD459915 WLY458754:WLZ459915 WVU458754:WVV459915 M524290:N525451 JI524290:JJ525451 TE524290:TF525451 ADA524290:ADB525451 AMW524290:AMX525451 AWS524290:AWT525451 BGO524290:BGP525451 BQK524290:BQL525451 CAG524290:CAH525451 CKC524290:CKD525451 CTY524290:CTZ525451 DDU524290:DDV525451 DNQ524290:DNR525451 DXM524290:DXN525451 EHI524290:EHJ525451 ERE524290:ERF525451 FBA524290:FBB525451 FKW524290:FKX525451 FUS524290:FUT525451 GEO524290:GEP525451 GOK524290:GOL525451 GYG524290:GYH525451 HIC524290:HID525451 HRY524290:HRZ525451 IBU524290:IBV525451 ILQ524290:ILR525451 IVM524290:IVN525451 JFI524290:JFJ525451 JPE524290:JPF525451 JZA524290:JZB525451 KIW524290:KIX525451 KSS524290:KST525451 LCO524290:LCP525451 LMK524290:LML525451 LWG524290:LWH525451 MGC524290:MGD525451 MPY524290:MPZ525451 MZU524290:MZV525451 NJQ524290:NJR525451 NTM524290:NTN525451 ODI524290:ODJ525451 ONE524290:ONF525451 OXA524290:OXB525451 PGW524290:PGX525451 PQS524290:PQT525451 QAO524290:QAP525451 QKK524290:QKL525451 QUG524290:QUH525451 REC524290:RED525451 RNY524290:RNZ525451 RXU524290:RXV525451 SHQ524290:SHR525451 SRM524290:SRN525451 TBI524290:TBJ525451 TLE524290:TLF525451 TVA524290:TVB525451 UEW524290:UEX525451 UOS524290:UOT525451 UYO524290:UYP525451 VIK524290:VIL525451 VSG524290:VSH525451 WCC524290:WCD525451 WLY524290:WLZ525451 WVU524290:WVV525451 M589826:N590987 JI589826:JJ590987 TE589826:TF590987 ADA589826:ADB590987 AMW589826:AMX590987 AWS589826:AWT590987 BGO589826:BGP590987 BQK589826:BQL590987 CAG589826:CAH590987 CKC589826:CKD590987 CTY589826:CTZ590987 DDU589826:DDV590987 DNQ589826:DNR590987 DXM589826:DXN590987 EHI589826:EHJ590987 ERE589826:ERF590987 FBA589826:FBB590987 FKW589826:FKX590987 FUS589826:FUT590987 GEO589826:GEP590987 GOK589826:GOL590987 GYG589826:GYH590987 HIC589826:HID590987 HRY589826:HRZ590987 IBU589826:IBV590987 ILQ589826:ILR590987 IVM589826:IVN590987 JFI589826:JFJ590987 JPE589826:JPF590987 JZA589826:JZB590987 KIW589826:KIX590987 KSS589826:KST590987 LCO589826:LCP590987 LMK589826:LML590987 LWG589826:LWH590987 MGC589826:MGD590987 MPY589826:MPZ590987 MZU589826:MZV590987 NJQ589826:NJR590987 NTM589826:NTN590987 ODI589826:ODJ590987 ONE589826:ONF590987 OXA589826:OXB590987 PGW589826:PGX590987 PQS589826:PQT590987 QAO589826:QAP590987 QKK589826:QKL590987 QUG589826:QUH590987 REC589826:RED590987 RNY589826:RNZ590987 RXU589826:RXV590987 SHQ589826:SHR590987 SRM589826:SRN590987 TBI589826:TBJ590987 TLE589826:TLF590987 TVA589826:TVB590987 UEW589826:UEX590987 UOS589826:UOT590987 UYO589826:UYP590987 VIK589826:VIL590987 VSG589826:VSH590987 WCC589826:WCD590987 WLY589826:WLZ590987 WVU589826:WVV590987 M655362:N656523 JI655362:JJ656523 TE655362:TF656523 ADA655362:ADB656523 AMW655362:AMX656523 AWS655362:AWT656523 BGO655362:BGP656523 BQK655362:BQL656523 CAG655362:CAH656523 CKC655362:CKD656523 CTY655362:CTZ656523 DDU655362:DDV656523 DNQ655362:DNR656523 DXM655362:DXN656523 EHI655362:EHJ656523 ERE655362:ERF656523 FBA655362:FBB656523 FKW655362:FKX656523 FUS655362:FUT656523 GEO655362:GEP656523 GOK655362:GOL656523 GYG655362:GYH656523 HIC655362:HID656523 HRY655362:HRZ656523 IBU655362:IBV656523 ILQ655362:ILR656523 IVM655362:IVN656523 JFI655362:JFJ656523 JPE655362:JPF656523 JZA655362:JZB656523 KIW655362:KIX656523 KSS655362:KST656523 LCO655362:LCP656523 LMK655362:LML656523 LWG655362:LWH656523 MGC655362:MGD656523 MPY655362:MPZ656523 MZU655362:MZV656523 NJQ655362:NJR656523 NTM655362:NTN656523 ODI655362:ODJ656523 ONE655362:ONF656523 OXA655362:OXB656523 PGW655362:PGX656523 PQS655362:PQT656523 QAO655362:QAP656523 QKK655362:QKL656523 QUG655362:QUH656523 REC655362:RED656523 RNY655362:RNZ656523 RXU655362:RXV656523 SHQ655362:SHR656523 SRM655362:SRN656523 TBI655362:TBJ656523 TLE655362:TLF656523 TVA655362:TVB656523 UEW655362:UEX656523 UOS655362:UOT656523 UYO655362:UYP656523 VIK655362:VIL656523 VSG655362:VSH656523 WCC655362:WCD656523 WLY655362:WLZ656523 WVU655362:WVV656523 M720898:N722059 JI720898:JJ722059 TE720898:TF722059 ADA720898:ADB722059 AMW720898:AMX722059 AWS720898:AWT722059 BGO720898:BGP722059 BQK720898:BQL722059 CAG720898:CAH722059 CKC720898:CKD722059 CTY720898:CTZ722059 DDU720898:DDV722059 DNQ720898:DNR722059 DXM720898:DXN722059 EHI720898:EHJ722059 ERE720898:ERF722059 FBA720898:FBB722059 FKW720898:FKX722059 FUS720898:FUT722059 GEO720898:GEP722059 GOK720898:GOL722059 GYG720898:GYH722059 HIC720898:HID722059 HRY720898:HRZ722059 IBU720898:IBV722059 ILQ720898:ILR722059 IVM720898:IVN722059 JFI720898:JFJ722059 JPE720898:JPF722059 JZA720898:JZB722059 KIW720898:KIX722059 KSS720898:KST722059 LCO720898:LCP722059 LMK720898:LML722059 LWG720898:LWH722059 MGC720898:MGD722059 MPY720898:MPZ722059 MZU720898:MZV722059 NJQ720898:NJR722059 NTM720898:NTN722059 ODI720898:ODJ722059 ONE720898:ONF722059 OXA720898:OXB722059 PGW720898:PGX722059 PQS720898:PQT722059 QAO720898:QAP722059 QKK720898:QKL722059 QUG720898:QUH722059 REC720898:RED722059 RNY720898:RNZ722059 RXU720898:RXV722059 SHQ720898:SHR722059 SRM720898:SRN722059 TBI720898:TBJ722059 TLE720898:TLF722059 TVA720898:TVB722059 UEW720898:UEX722059 UOS720898:UOT722059 UYO720898:UYP722059 VIK720898:VIL722059 VSG720898:VSH722059 WCC720898:WCD722059 WLY720898:WLZ722059 WVU720898:WVV722059 M786434:N787595 JI786434:JJ787595 TE786434:TF787595 ADA786434:ADB787595 AMW786434:AMX787595 AWS786434:AWT787595 BGO786434:BGP787595 BQK786434:BQL787595 CAG786434:CAH787595 CKC786434:CKD787595 CTY786434:CTZ787595 DDU786434:DDV787595 DNQ786434:DNR787595 DXM786434:DXN787595 EHI786434:EHJ787595 ERE786434:ERF787595 FBA786434:FBB787595 FKW786434:FKX787595 FUS786434:FUT787595 GEO786434:GEP787595 GOK786434:GOL787595 GYG786434:GYH787595 HIC786434:HID787595 HRY786434:HRZ787595 IBU786434:IBV787595 ILQ786434:ILR787595 IVM786434:IVN787595 JFI786434:JFJ787595 JPE786434:JPF787595 JZA786434:JZB787595 KIW786434:KIX787595 KSS786434:KST787595 LCO786434:LCP787595 LMK786434:LML787595 LWG786434:LWH787595 MGC786434:MGD787595 MPY786434:MPZ787595 MZU786434:MZV787595 NJQ786434:NJR787595 NTM786434:NTN787595 ODI786434:ODJ787595 ONE786434:ONF787595 OXA786434:OXB787595 PGW786434:PGX787595 PQS786434:PQT787595 QAO786434:QAP787595 QKK786434:QKL787595 QUG786434:QUH787595 REC786434:RED787595 RNY786434:RNZ787595 RXU786434:RXV787595 SHQ786434:SHR787595 SRM786434:SRN787595 TBI786434:TBJ787595 TLE786434:TLF787595 TVA786434:TVB787595 UEW786434:UEX787595 UOS786434:UOT787595 UYO786434:UYP787595 VIK786434:VIL787595 VSG786434:VSH787595 WCC786434:WCD787595 WLY786434:WLZ787595 WVU786434:WVV787595 M851970:N853131 JI851970:JJ853131 TE851970:TF853131 ADA851970:ADB853131 AMW851970:AMX853131 AWS851970:AWT853131 BGO851970:BGP853131 BQK851970:BQL853131 CAG851970:CAH853131 CKC851970:CKD853131 CTY851970:CTZ853131 DDU851970:DDV853131 DNQ851970:DNR853131 DXM851970:DXN853131 EHI851970:EHJ853131 ERE851970:ERF853131 FBA851970:FBB853131 FKW851970:FKX853131 FUS851970:FUT853131 GEO851970:GEP853131 GOK851970:GOL853131 GYG851970:GYH853131 HIC851970:HID853131 HRY851970:HRZ853131 IBU851970:IBV853131 ILQ851970:ILR853131 IVM851970:IVN853131 JFI851970:JFJ853131 JPE851970:JPF853131 JZA851970:JZB853131 KIW851970:KIX853131 KSS851970:KST853131 LCO851970:LCP853131 LMK851970:LML853131 LWG851970:LWH853131 MGC851970:MGD853131 MPY851970:MPZ853131 MZU851970:MZV853131 NJQ851970:NJR853131 NTM851970:NTN853131 ODI851970:ODJ853131 ONE851970:ONF853131 OXA851970:OXB853131 PGW851970:PGX853131 PQS851970:PQT853131 QAO851970:QAP853131 QKK851970:QKL853131 QUG851970:QUH853131 REC851970:RED853131 RNY851970:RNZ853131 RXU851970:RXV853131 SHQ851970:SHR853131 SRM851970:SRN853131 TBI851970:TBJ853131 TLE851970:TLF853131 TVA851970:TVB853131 UEW851970:UEX853131 UOS851970:UOT853131 UYO851970:UYP853131 VIK851970:VIL853131 VSG851970:VSH853131 WCC851970:WCD853131 WLY851970:WLZ853131 WVU851970:WVV853131 M917506:N918667 JI917506:JJ918667 TE917506:TF918667 ADA917506:ADB918667 AMW917506:AMX918667 AWS917506:AWT918667 BGO917506:BGP918667 BQK917506:BQL918667 CAG917506:CAH918667 CKC917506:CKD918667 CTY917506:CTZ918667 DDU917506:DDV918667 DNQ917506:DNR918667 DXM917506:DXN918667 EHI917506:EHJ918667 ERE917506:ERF918667 FBA917506:FBB918667 FKW917506:FKX918667 FUS917506:FUT918667 GEO917506:GEP918667 GOK917506:GOL918667 GYG917506:GYH918667 HIC917506:HID918667 HRY917506:HRZ918667 IBU917506:IBV918667 ILQ917506:ILR918667 IVM917506:IVN918667 JFI917506:JFJ918667 JPE917506:JPF918667 JZA917506:JZB918667 KIW917506:KIX918667 KSS917506:KST918667 LCO917506:LCP918667 LMK917506:LML918667 LWG917506:LWH918667 MGC917506:MGD918667 MPY917506:MPZ918667 MZU917506:MZV918667 NJQ917506:NJR918667 NTM917506:NTN918667 ODI917506:ODJ918667 ONE917506:ONF918667 OXA917506:OXB918667 PGW917506:PGX918667 PQS917506:PQT918667 QAO917506:QAP918667 QKK917506:QKL918667 QUG917506:QUH918667 REC917506:RED918667 RNY917506:RNZ918667 RXU917506:RXV918667 SHQ917506:SHR918667 SRM917506:SRN918667 TBI917506:TBJ918667 TLE917506:TLF918667 TVA917506:TVB918667 UEW917506:UEX918667 UOS917506:UOT918667 UYO917506:UYP918667 VIK917506:VIL918667 VSG917506:VSH918667 WCC917506:WCD918667 WLY917506:WLZ918667 WVU917506:WVV918667 M983042:N984203 JI983042:JJ984203 TE983042:TF984203 ADA983042:ADB984203 AMW983042:AMX984203 AWS983042:AWT984203 BGO983042:BGP984203 BQK983042:BQL984203 CAG983042:CAH984203 CKC983042:CKD984203 CTY983042:CTZ984203 DDU983042:DDV984203 DNQ983042:DNR984203 DXM983042:DXN984203 EHI983042:EHJ984203 ERE983042:ERF984203 FBA983042:FBB984203 FKW983042:FKX984203 FUS983042:FUT984203 GEO983042:GEP984203 GOK983042:GOL984203 GYG983042:GYH984203 HIC983042:HID984203 HRY983042:HRZ984203 IBU983042:IBV984203 ILQ983042:ILR984203 IVM983042:IVN984203 JFI983042:JFJ984203 JPE983042:JPF984203 JZA983042:JZB984203 KIW983042:KIX984203 KSS983042:KST984203 LCO983042:LCP984203 LMK983042:LML984203 LWG983042:LWH984203 MGC983042:MGD984203 MPY983042:MPZ984203 MZU983042:MZV984203 NJQ983042:NJR984203 NTM983042:NTN984203 ODI983042:ODJ984203 ONE983042:ONF984203 OXA983042:OXB984203 PGW983042:PGX984203 PQS983042:PQT984203 QAO983042:QAP984203 QKK983042:QKL984203 QUG983042:QUH984203 REC983042:RED984203 RNY983042:RNZ984203 RXU983042:RXV984203 SHQ983042:SHR984203 SRM983042:SRN984203 TBI983042:TBJ984203 TLE983042:TLF984203 TVA983042:TVB984203 UEW983042:UEX984203 UOS983042:UOT984203 UYO983042:UYP984203 VIK983042:VIL984203 VSG983042:VSH984203 WCC983042:WCD984203 WLY983042:WLZ984203 WVU983042:WVV984203" xr:uid="{00000000-0002-0000-1800-000004000000}">
      <formula1>#REF!</formula1>
    </dataValidation>
  </dataValidations>
  <pageMargins left="0.3" right="0.32" top="0.46" bottom="0.48" header="0.33" footer="0.33"/>
  <pageSetup paperSize="9" scale="59" orientation="landscape" r:id="rId1"/>
  <headerFooter alignWithMargins="0">
    <oddHeader>&amp;CｸﾚｼﾞｯﾄDB（新）.DM1 / 論理 / メイン モデル メタデータシート&amp;R&amp;D &amp;T</oddHeader>
    <oddFooter>&amp;C&amp;P/&amp;N</oddFooter>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X16"/>
  <sheetViews>
    <sheetView zoomScale="70" zoomScaleNormal="70" workbookViewId="0">
      <pane xSplit="2" ySplit="1" topLeftCell="H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29.6640625" style="9" bestFit="1" customWidth="1"/>
    <col min="2" max="2" width="23.88671875" style="9" bestFit="1" customWidth="1"/>
    <col min="3" max="3" width="18.6640625" style="9" customWidth="1"/>
    <col min="4" max="4" width="31.33203125" style="9" customWidth="1"/>
    <col min="5" max="5" width="10.44140625" style="9" hidden="1" customWidth="1" outlineLevel="1"/>
    <col min="6" max="6" width="5.44140625" style="9" customWidth="1" collapsed="1"/>
    <col min="7" max="7" width="46.33203125" style="9" bestFit="1" customWidth="1"/>
    <col min="8" max="8" width="26.109375" style="9" bestFit="1" customWidth="1"/>
    <col min="9" max="9" width="22.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9.6640625" style="9" bestFit="1" customWidth="1"/>
    <col min="258" max="258" width="23.88671875" style="9" bestFit="1" customWidth="1"/>
    <col min="259" max="259" width="18.6640625" style="9" customWidth="1"/>
    <col min="260" max="260" width="31.33203125" style="9" customWidth="1"/>
    <col min="261" max="261" width="0" style="9" hidden="1" customWidth="1"/>
    <col min="262" max="262" width="5.44140625" style="9" customWidth="1"/>
    <col min="263" max="263" width="46.33203125" style="9" bestFit="1" customWidth="1"/>
    <col min="264" max="264" width="26.109375" style="9" bestFit="1" customWidth="1"/>
    <col min="265" max="265" width="22.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9.6640625" style="9" bestFit="1" customWidth="1"/>
    <col min="514" max="514" width="23.88671875" style="9" bestFit="1" customWidth="1"/>
    <col min="515" max="515" width="18.6640625" style="9" customWidth="1"/>
    <col min="516" max="516" width="31.33203125" style="9" customWidth="1"/>
    <col min="517" max="517" width="0" style="9" hidden="1" customWidth="1"/>
    <col min="518" max="518" width="5.44140625" style="9" customWidth="1"/>
    <col min="519" max="519" width="46.33203125" style="9" bestFit="1" customWidth="1"/>
    <col min="520" max="520" width="26.109375" style="9" bestFit="1" customWidth="1"/>
    <col min="521" max="521" width="22.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9.6640625" style="9" bestFit="1" customWidth="1"/>
    <col min="770" max="770" width="23.88671875" style="9" bestFit="1" customWidth="1"/>
    <col min="771" max="771" width="18.6640625" style="9" customWidth="1"/>
    <col min="772" max="772" width="31.33203125" style="9" customWidth="1"/>
    <col min="773" max="773" width="0" style="9" hidden="1" customWidth="1"/>
    <col min="774" max="774" width="5.44140625" style="9" customWidth="1"/>
    <col min="775" max="775" width="46.33203125" style="9" bestFit="1" customWidth="1"/>
    <col min="776" max="776" width="26.109375" style="9" bestFit="1" customWidth="1"/>
    <col min="777" max="777" width="22.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9.6640625" style="9" bestFit="1" customWidth="1"/>
    <col min="1026" max="1026" width="23.88671875" style="9" bestFit="1" customWidth="1"/>
    <col min="1027" max="1027" width="18.6640625" style="9" customWidth="1"/>
    <col min="1028" max="1028" width="31.33203125" style="9" customWidth="1"/>
    <col min="1029" max="1029" width="0" style="9" hidden="1" customWidth="1"/>
    <col min="1030" max="1030" width="5.44140625" style="9" customWidth="1"/>
    <col min="1031" max="1031" width="46.33203125" style="9" bestFit="1" customWidth="1"/>
    <col min="1032" max="1032" width="26.109375" style="9" bestFit="1" customWidth="1"/>
    <col min="1033" max="1033" width="22.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9.6640625" style="9" bestFit="1" customWidth="1"/>
    <col min="1282" max="1282" width="23.88671875" style="9" bestFit="1" customWidth="1"/>
    <col min="1283" max="1283" width="18.6640625" style="9" customWidth="1"/>
    <col min="1284" max="1284" width="31.33203125" style="9" customWidth="1"/>
    <col min="1285" max="1285" width="0" style="9" hidden="1" customWidth="1"/>
    <col min="1286" max="1286" width="5.44140625" style="9" customWidth="1"/>
    <col min="1287" max="1287" width="46.33203125" style="9" bestFit="1" customWidth="1"/>
    <col min="1288" max="1288" width="26.109375" style="9" bestFit="1" customWidth="1"/>
    <col min="1289" max="1289" width="22.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9.6640625" style="9" bestFit="1" customWidth="1"/>
    <col min="1538" max="1538" width="23.88671875" style="9" bestFit="1" customWidth="1"/>
    <col min="1539" max="1539" width="18.6640625" style="9" customWidth="1"/>
    <col min="1540" max="1540" width="31.33203125" style="9" customWidth="1"/>
    <col min="1541" max="1541" width="0" style="9" hidden="1" customWidth="1"/>
    <col min="1542" max="1542" width="5.44140625" style="9" customWidth="1"/>
    <col min="1543" max="1543" width="46.33203125" style="9" bestFit="1" customWidth="1"/>
    <col min="1544" max="1544" width="26.109375" style="9" bestFit="1" customWidth="1"/>
    <col min="1545" max="1545" width="22.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9.6640625" style="9" bestFit="1" customWidth="1"/>
    <col min="1794" max="1794" width="23.88671875" style="9" bestFit="1" customWidth="1"/>
    <col min="1795" max="1795" width="18.6640625" style="9" customWidth="1"/>
    <col min="1796" max="1796" width="31.33203125" style="9" customWidth="1"/>
    <col min="1797" max="1797" width="0" style="9" hidden="1" customWidth="1"/>
    <col min="1798" max="1798" width="5.44140625" style="9" customWidth="1"/>
    <col min="1799" max="1799" width="46.33203125" style="9" bestFit="1" customWidth="1"/>
    <col min="1800" max="1800" width="26.109375" style="9" bestFit="1" customWidth="1"/>
    <col min="1801" max="1801" width="22.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9.6640625" style="9" bestFit="1" customWidth="1"/>
    <col min="2050" max="2050" width="23.88671875" style="9" bestFit="1" customWidth="1"/>
    <col min="2051" max="2051" width="18.6640625" style="9" customWidth="1"/>
    <col min="2052" max="2052" width="31.33203125" style="9" customWidth="1"/>
    <col min="2053" max="2053" width="0" style="9" hidden="1" customWidth="1"/>
    <col min="2054" max="2054" width="5.44140625" style="9" customWidth="1"/>
    <col min="2055" max="2055" width="46.33203125" style="9" bestFit="1" customWidth="1"/>
    <col min="2056" max="2056" width="26.109375" style="9" bestFit="1" customWidth="1"/>
    <col min="2057" max="2057" width="22.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9.6640625" style="9" bestFit="1" customWidth="1"/>
    <col min="2306" max="2306" width="23.88671875" style="9" bestFit="1" customWidth="1"/>
    <col min="2307" max="2307" width="18.6640625" style="9" customWidth="1"/>
    <col min="2308" max="2308" width="31.33203125" style="9" customWidth="1"/>
    <col min="2309" max="2309" width="0" style="9" hidden="1" customWidth="1"/>
    <col min="2310" max="2310" width="5.44140625" style="9" customWidth="1"/>
    <col min="2311" max="2311" width="46.33203125" style="9" bestFit="1" customWidth="1"/>
    <col min="2312" max="2312" width="26.109375" style="9" bestFit="1" customWidth="1"/>
    <col min="2313" max="2313" width="22.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9.6640625" style="9" bestFit="1" customWidth="1"/>
    <col min="2562" max="2562" width="23.88671875" style="9" bestFit="1" customWidth="1"/>
    <col min="2563" max="2563" width="18.6640625" style="9" customWidth="1"/>
    <col min="2564" max="2564" width="31.33203125" style="9" customWidth="1"/>
    <col min="2565" max="2565" width="0" style="9" hidden="1" customWidth="1"/>
    <col min="2566" max="2566" width="5.44140625" style="9" customWidth="1"/>
    <col min="2567" max="2567" width="46.33203125" style="9" bestFit="1" customWidth="1"/>
    <col min="2568" max="2568" width="26.109375" style="9" bestFit="1" customWidth="1"/>
    <col min="2569" max="2569" width="22.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9.6640625" style="9" bestFit="1" customWidth="1"/>
    <col min="2818" max="2818" width="23.88671875" style="9" bestFit="1" customWidth="1"/>
    <col min="2819" max="2819" width="18.6640625" style="9" customWidth="1"/>
    <col min="2820" max="2820" width="31.33203125" style="9" customWidth="1"/>
    <col min="2821" max="2821" width="0" style="9" hidden="1" customWidth="1"/>
    <col min="2822" max="2822" width="5.44140625" style="9" customWidth="1"/>
    <col min="2823" max="2823" width="46.33203125" style="9" bestFit="1" customWidth="1"/>
    <col min="2824" max="2824" width="26.109375" style="9" bestFit="1" customWidth="1"/>
    <col min="2825" max="2825" width="22.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9.6640625" style="9" bestFit="1" customWidth="1"/>
    <col min="3074" max="3074" width="23.88671875" style="9" bestFit="1" customWidth="1"/>
    <col min="3075" max="3075" width="18.6640625" style="9" customWidth="1"/>
    <col min="3076" max="3076" width="31.33203125" style="9" customWidth="1"/>
    <col min="3077" max="3077" width="0" style="9" hidden="1" customWidth="1"/>
    <col min="3078" max="3078" width="5.44140625" style="9" customWidth="1"/>
    <col min="3079" max="3079" width="46.33203125" style="9" bestFit="1" customWidth="1"/>
    <col min="3080" max="3080" width="26.109375" style="9" bestFit="1" customWidth="1"/>
    <col min="3081" max="3081" width="22.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9.6640625" style="9" bestFit="1" customWidth="1"/>
    <col min="3330" max="3330" width="23.88671875" style="9" bestFit="1" customWidth="1"/>
    <col min="3331" max="3331" width="18.6640625" style="9" customWidth="1"/>
    <col min="3332" max="3332" width="31.33203125" style="9" customWidth="1"/>
    <col min="3333" max="3333" width="0" style="9" hidden="1" customWidth="1"/>
    <col min="3334" max="3334" width="5.44140625" style="9" customWidth="1"/>
    <col min="3335" max="3335" width="46.33203125" style="9" bestFit="1" customWidth="1"/>
    <col min="3336" max="3336" width="26.109375" style="9" bestFit="1" customWidth="1"/>
    <col min="3337" max="3337" width="22.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9.6640625" style="9" bestFit="1" customWidth="1"/>
    <col min="3586" max="3586" width="23.88671875" style="9" bestFit="1" customWidth="1"/>
    <col min="3587" max="3587" width="18.6640625" style="9" customWidth="1"/>
    <col min="3588" max="3588" width="31.33203125" style="9" customWidth="1"/>
    <col min="3589" max="3589" width="0" style="9" hidden="1" customWidth="1"/>
    <col min="3590" max="3590" width="5.44140625" style="9" customWidth="1"/>
    <col min="3591" max="3591" width="46.33203125" style="9" bestFit="1" customWidth="1"/>
    <col min="3592" max="3592" width="26.109375" style="9" bestFit="1" customWidth="1"/>
    <col min="3593" max="3593" width="22.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9.6640625" style="9" bestFit="1" customWidth="1"/>
    <col min="3842" max="3842" width="23.88671875" style="9" bestFit="1" customWidth="1"/>
    <col min="3843" max="3843" width="18.6640625" style="9" customWidth="1"/>
    <col min="3844" max="3844" width="31.33203125" style="9" customWidth="1"/>
    <col min="3845" max="3845" width="0" style="9" hidden="1" customWidth="1"/>
    <col min="3846" max="3846" width="5.44140625" style="9" customWidth="1"/>
    <col min="3847" max="3847" width="46.33203125" style="9" bestFit="1" customWidth="1"/>
    <col min="3848" max="3848" width="26.109375" style="9" bestFit="1" customWidth="1"/>
    <col min="3849" max="3849" width="22.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9.6640625" style="9" bestFit="1" customWidth="1"/>
    <col min="4098" max="4098" width="23.88671875" style="9" bestFit="1" customWidth="1"/>
    <col min="4099" max="4099" width="18.6640625" style="9" customWidth="1"/>
    <col min="4100" max="4100" width="31.33203125" style="9" customWidth="1"/>
    <col min="4101" max="4101" width="0" style="9" hidden="1" customWidth="1"/>
    <col min="4102" max="4102" width="5.44140625" style="9" customWidth="1"/>
    <col min="4103" max="4103" width="46.33203125" style="9" bestFit="1" customWidth="1"/>
    <col min="4104" max="4104" width="26.109375" style="9" bestFit="1" customWidth="1"/>
    <col min="4105" max="4105" width="22.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9.6640625" style="9" bestFit="1" customWidth="1"/>
    <col min="4354" max="4354" width="23.88671875" style="9" bestFit="1" customWidth="1"/>
    <col min="4355" max="4355" width="18.6640625" style="9" customWidth="1"/>
    <col min="4356" max="4356" width="31.33203125" style="9" customWidth="1"/>
    <col min="4357" max="4357" width="0" style="9" hidden="1" customWidth="1"/>
    <col min="4358" max="4358" width="5.44140625" style="9" customWidth="1"/>
    <col min="4359" max="4359" width="46.33203125" style="9" bestFit="1" customWidth="1"/>
    <col min="4360" max="4360" width="26.109375" style="9" bestFit="1" customWidth="1"/>
    <col min="4361" max="4361" width="22.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9.6640625" style="9" bestFit="1" customWidth="1"/>
    <col min="4610" max="4610" width="23.88671875" style="9" bestFit="1" customWidth="1"/>
    <col min="4611" max="4611" width="18.6640625" style="9" customWidth="1"/>
    <col min="4612" max="4612" width="31.33203125" style="9" customWidth="1"/>
    <col min="4613" max="4613" width="0" style="9" hidden="1" customWidth="1"/>
    <col min="4614" max="4614" width="5.44140625" style="9" customWidth="1"/>
    <col min="4615" max="4615" width="46.33203125" style="9" bestFit="1" customWidth="1"/>
    <col min="4616" max="4616" width="26.109375" style="9" bestFit="1" customWidth="1"/>
    <col min="4617" max="4617" width="22.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9.6640625" style="9" bestFit="1" customWidth="1"/>
    <col min="4866" max="4866" width="23.88671875" style="9" bestFit="1" customWidth="1"/>
    <col min="4867" max="4867" width="18.6640625" style="9" customWidth="1"/>
    <col min="4868" max="4868" width="31.33203125" style="9" customWidth="1"/>
    <col min="4869" max="4869" width="0" style="9" hidden="1" customWidth="1"/>
    <col min="4870" max="4870" width="5.44140625" style="9" customWidth="1"/>
    <col min="4871" max="4871" width="46.33203125" style="9" bestFit="1" customWidth="1"/>
    <col min="4872" max="4872" width="26.109375" style="9" bestFit="1" customWidth="1"/>
    <col min="4873" max="4873" width="22.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9.6640625" style="9" bestFit="1" customWidth="1"/>
    <col min="5122" max="5122" width="23.88671875" style="9" bestFit="1" customWidth="1"/>
    <col min="5123" max="5123" width="18.6640625" style="9" customWidth="1"/>
    <col min="5124" max="5124" width="31.33203125" style="9" customWidth="1"/>
    <col min="5125" max="5125" width="0" style="9" hidden="1" customWidth="1"/>
    <col min="5126" max="5126" width="5.44140625" style="9" customWidth="1"/>
    <col min="5127" max="5127" width="46.33203125" style="9" bestFit="1" customWidth="1"/>
    <col min="5128" max="5128" width="26.109375" style="9" bestFit="1" customWidth="1"/>
    <col min="5129" max="5129" width="22.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9.6640625" style="9" bestFit="1" customWidth="1"/>
    <col min="5378" max="5378" width="23.88671875" style="9" bestFit="1" customWidth="1"/>
    <col min="5379" max="5379" width="18.6640625" style="9" customWidth="1"/>
    <col min="5380" max="5380" width="31.33203125" style="9" customWidth="1"/>
    <col min="5381" max="5381" width="0" style="9" hidden="1" customWidth="1"/>
    <col min="5382" max="5382" width="5.44140625" style="9" customWidth="1"/>
    <col min="5383" max="5383" width="46.33203125" style="9" bestFit="1" customWidth="1"/>
    <col min="5384" max="5384" width="26.109375" style="9" bestFit="1" customWidth="1"/>
    <col min="5385" max="5385" width="22.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9.6640625" style="9" bestFit="1" customWidth="1"/>
    <col min="5634" max="5634" width="23.88671875" style="9" bestFit="1" customWidth="1"/>
    <col min="5635" max="5635" width="18.6640625" style="9" customWidth="1"/>
    <col min="5636" max="5636" width="31.33203125" style="9" customWidth="1"/>
    <col min="5637" max="5637" width="0" style="9" hidden="1" customWidth="1"/>
    <col min="5638" max="5638" width="5.44140625" style="9" customWidth="1"/>
    <col min="5639" max="5639" width="46.33203125" style="9" bestFit="1" customWidth="1"/>
    <col min="5640" max="5640" width="26.109375" style="9" bestFit="1" customWidth="1"/>
    <col min="5641" max="5641" width="22.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9.6640625" style="9" bestFit="1" customWidth="1"/>
    <col min="5890" max="5890" width="23.88671875" style="9" bestFit="1" customWidth="1"/>
    <col min="5891" max="5891" width="18.6640625" style="9" customWidth="1"/>
    <col min="5892" max="5892" width="31.33203125" style="9" customWidth="1"/>
    <col min="5893" max="5893" width="0" style="9" hidden="1" customWidth="1"/>
    <col min="5894" max="5894" width="5.44140625" style="9" customWidth="1"/>
    <col min="5895" max="5895" width="46.33203125" style="9" bestFit="1" customWidth="1"/>
    <col min="5896" max="5896" width="26.109375" style="9" bestFit="1" customWidth="1"/>
    <col min="5897" max="5897" width="22.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9.6640625" style="9" bestFit="1" customWidth="1"/>
    <col min="6146" max="6146" width="23.88671875" style="9" bestFit="1" customWidth="1"/>
    <col min="6147" max="6147" width="18.6640625" style="9" customWidth="1"/>
    <col min="6148" max="6148" width="31.33203125" style="9" customWidth="1"/>
    <col min="6149" max="6149" width="0" style="9" hidden="1" customWidth="1"/>
    <col min="6150" max="6150" width="5.44140625" style="9" customWidth="1"/>
    <col min="6151" max="6151" width="46.33203125" style="9" bestFit="1" customWidth="1"/>
    <col min="6152" max="6152" width="26.109375" style="9" bestFit="1" customWidth="1"/>
    <col min="6153" max="6153" width="22.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9.6640625" style="9" bestFit="1" customWidth="1"/>
    <col min="6402" max="6402" width="23.88671875" style="9" bestFit="1" customWidth="1"/>
    <col min="6403" max="6403" width="18.6640625" style="9" customWidth="1"/>
    <col min="6404" max="6404" width="31.33203125" style="9" customWidth="1"/>
    <col min="6405" max="6405" width="0" style="9" hidden="1" customWidth="1"/>
    <col min="6406" max="6406" width="5.44140625" style="9" customWidth="1"/>
    <col min="6407" max="6407" width="46.33203125" style="9" bestFit="1" customWidth="1"/>
    <col min="6408" max="6408" width="26.109375" style="9" bestFit="1" customWidth="1"/>
    <col min="6409" max="6409" width="22.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9.6640625" style="9" bestFit="1" customWidth="1"/>
    <col min="6658" max="6658" width="23.88671875" style="9" bestFit="1" customWidth="1"/>
    <col min="6659" max="6659" width="18.6640625" style="9" customWidth="1"/>
    <col min="6660" max="6660" width="31.33203125" style="9" customWidth="1"/>
    <col min="6661" max="6661" width="0" style="9" hidden="1" customWidth="1"/>
    <col min="6662" max="6662" width="5.44140625" style="9" customWidth="1"/>
    <col min="6663" max="6663" width="46.33203125" style="9" bestFit="1" customWidth="1"/>
    <col min="6664" max="6664" width="26.109375" style="9" bestFit="1" customWidth="1"/>
    <col min="6665" max="6665" width="22.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9.6640625" style="9" bestFit="1" customWidth="1"/>
    <col min="6914" max="6914" width="23.88671875" style="9" bestFit="1" customWidth="1"/>
    <col min="6915" max="6915" width="18.6640625" style="9" customWidth="1"/>
    <col min="6916" max="6916" width="31.33203125" style="9" customWidth="1"/>
    <col min="6917" max="6917" width="0" style="9" hidden="1" customWidth="1"/>
    <col min="6918" max="6918" width="5.44140625" style="9" customWidth="1"/>
    <col min="6919" max="6919" width="46.33203125" style="9" bestFit="1" customWidth="1"/>
    <col min="6920" max="6920" width="26.109375" style="9" bestFit="1" customWidth="1"/>
    <col min="6921" max="6921" width="22.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9.6640625" style="9" bestFit="1" customWidth="1"/>
    <col min="7170" max="7170" width="23.88671875" style="9" bestFit="1" customWidth="1"/>
    <col min="7171" max="7171" width="18.6640625" style="9" customWidth="1"/>
    <col min="7172" max="7172" width="31.33203125" style="9" customWidth="1"/>
    <col min="7173" max="7173" width="0" style="9" hidden="1" customWidth="1"/>
    <col min="7174" max="7174" width="5.44140625" style="9" customWidth="1"/>
    <col min="7175" max="7175" width="46.33203125" style="9" bestFit="1" customWidth="1"/>
    <col min="7176" max="7176" width="26.109375" style="9" bestFit="1" customWidth="1"/>
    <col min="7177" max="7177" width="22.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9.6640625" style="9" bestFit="1" customWidth="1"/>
    <col min="7426" max="7426" width="23.88671875" style="9" bestFit="1" customWidth="1"/>
    <col min="7427" max="7427" width="18.6640625" style="9" customWidth="1"/>
    <col min="7428" max="7428" width="31.33203125" style="9" customWidth="1"/>
    <col min="7429" max="7429" width="0" style="9" hidden="1" customWidth="1"/>
    <col min="7430" max="7430" width="5.44140625" style="9" customWidth="1"/>
    <col min="7431" max="7431" width="46.33203125" style="9" bestFit="1" customWidth="1"/>
    <col min="7432" max="7432" width="26.109375" style="9" bestFit="1" customWidth="1"/>
    <col min="7433" max="7433" width="22.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9.6640625" style="9" bestFit="1" customWidth="1"/>
    <col min="7682" max="7682" width="23.88671875" style="9" bestFit="1" customWidth="1"/>
    <col min="7683" max="7683" width="18.6640625" style="9" customWidth="1"/>
    <col min="7684" max="7684" width="31.33203125" style="9" customWidth="1"/>
    <col min="7685" max="7685" width="0" style="9" hidden="1" customWidth="1"/>
    <col min="7686" max="7686" width="5.44140625" style="9" customWidth="1"/>
    <col min="7687" max="7687" width="46.33203125" style="9" bestFit="1" customWidth="1"/>
    <col min="7688" max="7688" width="26.109375" style="9" bestFit="1" customWidth="1"/>
    <col min="7689" max="7689" width="22.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9.6640625" style="9" bestFit="1" customWidth="1"/>
    <col min="7938" max="7938" width="23.88671875" style="9" bestFit="1" customWidth="1"/>
    <col min="7939" max="7939" width="18.6640625" style="9" customWidth="1"/>
    <col min="7940" max="7940" width="31.33203125" style="9" customWidth="1"/>
    <col min="7941" max="7941" width="0" style="9" hidden="1" customWidth="1"/>
    <col min="7942" max="7942" width="5.44140625" style="9" customWidth="1"/>
    <col min="7943" max="7943" width="46.33203125" style="9" bestFit="1" customWidth="1"/>
    <col min="7944" max="7944" width="26.109375" style="9" bestFit="1" customWidth="1"/>
    <col min="7945" max="7945" width="22.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9.6640625" style="9" bestFit="1" customWidth="1"/>
    <col min="8194" max="8194" width="23.88671875" style="9" bestFit="1" customWidth="1"/>
    <col min="8195" max="8195" width="18.6640625" style="9" customWidth="1"/>
    <col min="8196" max="8196" width="31.33203125" style="9" customWidth="1"/>
    <col min="8197" max="8197" width="0" style="9" hidden="1" customWidth="1"/>
    <col min="8198" max="8198" width="5.44140625" style="9" customWidth="1"/>
    <col min="8199" max="8199" width="46.33203125" style="9" bestFit="1" customWidth="1"/>
    <col min="8200" max="8200" width="26.109375" style="9" bestFit="1" customWidth="1"/>
    <col min="8201" max="8201" width="22.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9.6640625" style="9" bestFit="1" customWidth="1"/>
    <col min="8450" max="8450" width="23.88671875" style="9" bestFit="1" customWidth="1"/>
    <col min="8451" max="8451" width="18.6640625" style="9" customWidth="1"/>
    <col min="8452" max="8452" width="31.33203125" style="9" customWidth="1"/>
    <col min="8453" max="8453" width="0" style="9" hidden="1" customWidth="1"/>
    <col min="8454" max="8454" width="5.44140625" style="9" customWidth="1"/>
    <col min="8455" max="8455" width="46.33203125" style="9" bestFit="1" customWidth="1"/>
    <col min="8456" max="8456" width="26.109375" style="9" bestFit="1" customWidth="1"/>
    <col min="8457" max="8457" width="22.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9.6640625" style="9" bestFit="1" customWidth="1"/>
    <col min="8706" max="8706" width="23.88671875" style="9" bestFit="1" customWidth="1"/>
    <col min="8707" max="8707" width="18.6640625" style="9" customWidth="1"/>
    <col min="8708" max="8708" width="31.33203125" style="9" customWidth="1"/>
    <col min="8709" max="8709" width="0" style="9" hidden="1" customWidth="1"/>
    <col min="8710" max="8710" width="5.44140625" style="9" customWidth="1"/>
    <col min="8711" max="8711" width="46.33203125" style="9" bestFit="1" customWidth="1"/>
    <col min="8712" max="8712" width="26.109375" style="9" bestFit="1" customWidth="1"/>
    <col min="8713" max="8713" width="22.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9.6640625" style="9" bestFit="1" customWidth="1"/>
    <col min="8962" max="8962" width="23.88671875" style="9" bestFit="1" customWidth="1"/>
    <col min="8963" max="8963" width="18.6640625" style="9" customWidth="1"/>
    <col min="8964" max="8964" width="31.33203125" style="9" customWidth="1"/>
    <col min="8965" max="8965" width="0" style="9" hidden="1" customWidth="1"/>
    <col min="8966" max="8966" width="5.44140625" style="9" customWidth="1"/>
    <col min="8967" max="8967" width="46.33203125" style="9" bestFit="1" customWidth="1"/>
    <col min="8968" max="8968" width="26.109375" style="9" bestFit="1" customWidth="1"/>
    <col min="8969" max="8969" width="22.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9.6640625" style="9" bestFit="1" customWidth="1"/>
    <col min="9218" max="9218" width="23.88671875" style="9" bestFit="1" customWidth="1"/>
    <col min="9219" max="9219" width="18.6640625" style="9" customWidth="1"/>
    <col min="9220" max="9220" width="31.33203125" style="9" customWidth="1"/>
    <col min="9221" max="9221" width="0" style="9" hidden="1" customWidth="1"/>
    <col min="9222" max="9222" width="5.44140625" style="9" customWidth="1"/>
    <col min="9223" max="9223" width="46.33203125" style="9" bestFit="1" customWidth="1"/>
    <col min="9224" max="9224" width="26.109375" style="9" bestFit="1" customWidth="1"/>
    <col min="9225" max="9225" width="22.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9.6640625" style="9" bestFit="1" customWidth="1"/>
    <col min="9474" max="9474" width="23.88671875" style="9" bestFit="1" customWidth="1"/>
    <col min="9475" max="9475" width="18.6640625" style="9" customWidth="1"/>
    <col min="9476" max="9476" width="31.33203125" style="9" customWidth="1"/>
    <col min="9477" max="9477" width="0" style="9" hidden="1" customWidth="1"/>
    <col min="9478" max="9478" width="5.44140625" style="9" customWidth="1"/>
    <col min="9479" max="9479" width="46.33203125" style="9" bestFit="1" customWidth="1"/>
    <col min="9480" max="9480" width="26.109375" style="9" bestFit="1" customWidth="1"/>
    <col min="9481" max="9481" width="22.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9.6640625" style="9" bestFit="1" customWidth="1"/>
    <col min="9730" max="9730" width="23.88671875" style="9" bestFit="1" customWidth="1"/>
    <col min="9731" max="9731" width="18.6640625" style="9" customWidth="1"/>
    <col min="9732" max="9732" width="31.33203125" style="9" customWidth="1"/>
    <col min="9733" max="9733" width="0" style="9" hidden="1" customWidth="1"/>
    <col min="9734" max="9734" width="5.44140625" style="9" customWidth="1"/>
    <col min="9735" max="9735" width="46.33203125" style="9" bestFit="1" customWidth="1"/>
    <col min="9736" max="9736" width="26.109375" style="9" bestFit="1" customWidth="1"/>
    <col min="9737" max="9737" width="22.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9.6640625" style="9" bestFit="1" customWidth="1"/>
    <col min="9986" max="9986" width="23.88671875" style="9" bestFit="1" customWidth="1"/>
    <col min="9987" max="9987" width="18.6640625" style="9" customWidth="1"/>
    <col min="9988" max="9988" width="31.33203125" style="9" customWidth="1"/>
    <col min="9989" max="9989" width="0" style="9" hidden="1" customWidth="1"/>
    <col min="9990" max="9990" width="5.44140625" style="9" customWidth="1"/>
    <col min="9991" max="9991" width="46.33203125" style="9" bestFit="1" customWidth="1"/>
    <col min="9992" max="9992" width="26.109375" style="9" bestFit="1" customWidth="1"/>
    <col min="9993" max="9993" width="22.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9.6640625" style="9" bestFit="1" customWidth="1"/>
    <col min="10242" max="10242" width="23.88671875" style="9" bestFit="1" customWidth="1"/>
    <col min="10243" max="10243" width="18.6640625" style="9" customWidth="1"/>
    <col min="10244" max="10244" width="31.33203125" style="9" customWidth="1"/>
    <col min="10245" max="10245" width="0" style="9" hidden="1" customWidth="1"/>
    <col min="10246" max="10246" width="5.44140625" style="9" customWidth="1"/>
    <col min="10247" max="10247" width="46.33203125" style="9" bestFit="1" customWidth="1"/>
    <col min="10248" max="10248" width="26.109375" style="9" bestFit="1" customWidth="1"/>
    <col min="10249" max="10249" width="22.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9.6640625" style="9" bestFit="1" customWidth="1"/>
    <col min="10498" max="10498" width="23.88671875" style="9" bestFit="1" customWidth="1"/>
    <col min="10499" max="10499" width="18.6640625" style="9" customWidth="1"/>
    <col min="10500" max="10500" width="31.33203125" style="9" customWidth="1"/>
    <col min="10501" max="10501" width="0" style="9" hidden="1" customWidth="1"/>
    <col min="10502" max="10502" width="5.44140625" style="9" customWidth="1"/>
    <col min="10503" max="10503" width="46.33203125" style="9" bestFit="1" customWidth="1"/>
    <col min="10504" max="10504" width="26.109375" style="9" bestFit="1" customWidth="1"/>
    <col min="10505" max="10505" width="22.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9.6640625" style="9" bestFit="1" customWidth="1"/>
    <col min="10754" max="10754" width="23.88671875" style="9" bestFit="1" customWidth="1"/>
    <col min="10755" max="10755" width="18.6640625" style="9" customWidth="1"/>
    <col min="10756" max="10756" width="31.33203125" style="9" customWidth="1"/>
    <col min="10757" max="10757" width="0" style="9" hidden="1" customWidth="1"/>
    <col min="10758" max="10758" width="5.44140625" style="9" customWidth="1"/>
    <col min="10759" max="10759" width="46.33203125" style="9" bestFit="1" customWidth="1"/>
    <col min="10760" max="10760" width="26.109375" style="9" bestFit="1" customWidth="1"/>
    <col min="10761" max="10761" width="22.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9.6640625" style="9" bestFit="1" customWidth="1"/>
    <col min="11010" max="11010" width="23.88671875" style="9" bestFit="1" customWidth="1"/>
    <col min="11011" max="11011" width="18.6640625" style="9" customWidth="1"/>
    <col min="11012" max="11012" width="31.33203125" style="9" customWidth="1"/>
    <col min="11013" max="11013" width="0" style="9" hidden="1" customWidth="1"/>
    <col min="11014" max="11014" width="5.44140625" style="9" customWidth="1"/>
    <col min="11015" max="11015" width="46.33203125" style="9" bestFit="1" customWidth="1"/>
    <col min="11016" max="11016" width="26.109375" style="9" bestFit="1" customWidth="1"/>
    <col min="11017" max="11017" width="22.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9.6640625" style="9" bestFit="1" customWidth="1"/>
    <col min="11266" max="11266" width="23.88671875" style="9" bestFit="1" customWidth="1"/>
    <col min="11267" max="11267" width="18.6640625" style="9" customWidth="1"/>
    <col min="11268" max="11268" width="31.33203125" style="9" customWidth="1"/>
    <col min="11269" max="11269" width="0" style="9" hidden="1" customWidth="1"/>
    <col min="11270" max="11270" width="5.44140625" style="9" customWidth="1"/>
    <col min="11271" max="11271" width="46.33203125" style="9" bestFit="1" customWidth="1"/>
    <col min="11272" max="11272" width="26.109375" style="9" bestFit="1" customWidth="1"/>
    <col min="11273" max="11273" width="22.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9.6640625" style="9" bestFit="1" customWidth="1"/>
    <col min="11522" max="11522" width="23.88671875" style="9" bestFit="1" customWidth="1"/>
    <col min="11523" max="11523" width="18.6640625" style="9" customWidth="1"/>
    <col min="11524" max="11524" width="31.33203125" style="9" customWidth="1"/>
    <col min="11525" max="11525" width="0" style="9" hidden="1" customWidth="1"/>
    <col min="11526" max="11526" width="5.44140625" style="9" customWidth="1"/>
    <col min="11527" max="11527" width="46.33203125" style="9" bestFit="1" customWidth="1"/>
    <col min="11528" max="11528" width="26.109375" style="9" bestFit="1" customWidth="1"/>
    <col min="11529" max="11529" width="22.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9.6640625" style="9" bestFit="1" customWidth="1"/>
    <col min="11778" max="11778" width="23.88671875" style="9" bestFit="1" customWidth="1"/>
    <col min="11779" max="11779" width="18.6640625" style="9" customWidth="1"/>
    <col min="11780" max="11780" width="31.33203125" style="9" customWidth="1"/>
    <col min="11781" max="11781" width="0" style="9" hidden="1" customWidth="1"/>
    <col min="11782" max="11782" width="5.44140625" style="9" customWidth="1"/>
    <col min="11783" max="11783" width="46.33203125" style="9" bestFit="1" customWidth="1"/>
    <col min="11784" max="11784" width="26.109375" style="9" bestFit="1" customWidth="1"/>
    <col min="11785" max="11785" width="22.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9.6640625" style="9" bestFit="1" customWidth="1"/>
    <col min="12034" max="12034" width="23.88671875" style="9" bestFit="1" customWidth="1"/>
    <col min="12035" max="12035" width="18.6640625" style="9" customWidth="1"/>
    <col min="12036" max="12036" width="31.33203125" style="9" customWidth="1"/>
    <col min="12037" max="12037" width="0" style="9" hidden="1" customWidth="1"/>
    <col min="12038" max="12038" width="5.44140625" style="9" customWidth="1"/>
    <col min="12039" max="12039" width="46.33203125" style="9" bestFit="1" customWidth="1"/>
    <col min="12040" max="12040" width="26.109375" style="9" bestFit="1" customWidth="1"/>
    <col min="12041" max="12041" width="22.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9.6640625" style="9" bestFit="1" customWidth="1"/>
    <col min="12290" max="12290" width="23.88671875" style="9" bestFit="1" customWidth="1"/>
    <col min="12291" max="12291" width="18.6640625" style="9" customWidth="1"/>
    <col min="12292" max="12292" width="31.33203125" style="9" customWidth="1"/>
    <col min="12293" max="12293" width="0" style="9" hidden="1" customWidth="1"/>
    <col min="12294" max="12294" width="5.44140625" style="9" customWidth="1"/>
    <col min="12295" max="12295" width="46.33203125" style="9" bestFit="1" customWidth="1"/>
    <col min="12296" max="12296" width="26.109375" style="9" bestFit="1" customWidth="1"/>
    <col min="12297" max="12297" width="22.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9.6640625" style="9" bestFit="1" customWidth="1"/>
    <col min="12546" max="12546" width="23.88671875" style="9" bestFit="1" customWidth="1"/>
    <col min="12547" max="12547" width="18.6640625" style="9" customWidth="1"/>
    <col min="12548" max="12548" width="31.33203125" style="9" customWidth="1"/>
    <col min="12549" max="12549" width="0" style="9" hidden="1" customWidth="1"/>
    <col min="12550" max="12550" width="5.44140625" style="9" customWidth="1"/>
    <col min="12551" max="12551" width="46.33203125" style="9" bestFit="1" customWidth="1"/>
    <col min="12552" max="12552" width="26.109375" style="9" bestFit="1" customWidth="1"/>
    <col min="12553" max="12553" width="22.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9.6640625" style="9" bestFit="1" customWidth="1"/>
    <col min="12802" max="12802" width="23.88671875" style="9" bestFit="1" customWidth="1"/>
    <col min="12803" max="12803" width="18.6640625" style="9" customWidth="1"/>
    <col min="12804" max="12804" width="31.33203125" style="9" customWidth="1"/>
    <col min="12805" max="12805" width="0" style="9" hidden="1" customWidth="1"/>
    <col min="12806" max="12806" width="5.44140625" style="9" customWidth="1"/>
    <col min="12807" max="12807" width="46.33203125" style="9" bestFit="1" customWidth="1"/>
    <col min="12808" max="12808" width="26.109375" style="9" bestFit="1" customWidth="1"/>
    <col min="12809" max="12809" width="22.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9.6640625" style="9" bestFit="1" customWidth="1"/>
    <col min="13058" max="13058" width="23.88671875" style="9" bestFit="1" customWidth="1"/>
    <col min="13059" max="13059" width="18.6640625" style="9" customWidth="1"/>
    <col min="13060" max="13060" width="31.33203125" style="9" customWidth="1"/>
    <col min="13061" max="13061" width="0" style="9" hidden="1" customWidth="1"/>
    <col min="13062" max="13062" width="5.44140625" style="9" customWidth="1"/>
    <col min="13063" max="13063" width="46.33203125" style="9" bestFit="1" customWidth="1"/>
    <col min="13064" max="13064" width="26.109375" style="9" bestFit="1" customWidth="1"/>
    <col min="13065" max="13065" width="22.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9.6640625" style="9" bestFit="1" customWidth="1"/>
    <col min="13314" max="13314" width="23.88671875" style="9" bestFit="1" customWidth="1"/>
    <col min="13315" max="13315" width="18.6640625" style="9" customWidth="1"/>
    <col min="13316" max="13316" width="31.33203125" style="9" customWidth="1"/>
    <col min="13317" max="13317" width="0" style="9" hidden="1" customWidth="1"/>
    <col min="13318" max="13318" width="5.44140625" style="9" customWidth="1"/>
    <col min="13319" max="13319" width="46.33203125" style="9" bestFit="1" customWidth="1"/>
    <col min="13320" max="13320" width="26.109375" style="9" bestFit="1" customWidth="1"/>
    <col min="13321" max="13321" width="22.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9.6640625" style="9" bestFit="1" customWidth="1"/>
    <col min="13570" max="13570" width="23.88671875" style="9" bestFit="1" customWidth="1"/>
    <col min="13571" max="13571" width="18.6640625" style="9" customWidth="1"/>
    <col min="13572" max="13572" width="31.33203125" style="9" customWidth="1"/>
    <col min="13573" max="13573" width="0" style="9" hidden="1" customWidth="1"/>
    <col min="13574" max="13574" width="5.44140625" style="9" customWidth="1"/>
    <col min="13575" max="13575" width="46.33203125" style="9" bestFit="1" customWidth="1"/>
    <col min="13576" max="13576" width="26.109375" style="9" bestFit="1" customWidth="1"/>
    <col min="13577" max="13577" width="22.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9.6640625" style="9" bestFit="1" customWidth="1"/>
    <col min="13826" max="13826" width="23.88671875" style="9" bestFit="1" customWidth="1"/>
    <col min="13827" max="13827" width="18.6640625" style="9" customWidth="1"/>
    <col min="13828" max="13828" width="31.33203125" style="9" customWidth="1"/>
    <col min="13829" max="13829" width="0" style="9" hidden="1" customWidth="1"/>
    <col min="13830" max="13830" width="5.44140625" style="9" customWidth="1"/>
    <col min="13831" max="13831" width="46.33203125" style="9" bestFit="1" customWidth="1"/>
    <col min="13832" max="13832" width="26.109375" style="9" bestFit="1" customWidth="1"/>
    <col min="13833" max="13833" width="22.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9.6640625" style="9" bestFit="1" customWidth="1"/>
    <col min="14082" max="14082" width="23.88671875" style="9" bestFit="1" customWidth="1"/>
    <col min="14083" max="14083" width="18.6640625" style="9" customWidth="1"/>
    <col min="14084" max="14084" width="31.33203125" style="9" customWidth="1"/>
    <col min="14085" max="14085" width="0" style="9" hidden="1" customWidth="1"/>
    <col min="14086" max="14086" width="5.44140625" style="9" customWidth="1"/>
    <col min="14087" max="14087" width="46.33203125" style="9" bestFit="1" customWidth="1"/>
    <col min="14088" max="14088" width="26.109375" style="9" bestFit="1" customWidth="1"/>
    <col min="14089" max="14089" width="22.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9.6640625" style="9" bestFit="1" customWidth="1"/>
    <col min="14338" max="14338" width="23.88671875" style="9" bestFit="1" customWidth="1"/>
    <col min="14339" max="14339" width="18.6640625" style="9" customWidth="1"/>
    <col min="14340" max="14340" width="31.33203125" style="9" customWidth="1"/>
    <col min="14341" max="14341" width="0" style="9" hidden="1" customWidth="1"/>
    <col min="14342" max="14342" width="5.44140625" style="9" customWidth="1"/>
    <col min="14343" max="14343" width="46.33203125" style="9" bestFit="1" customWidth="1"/>
    <col min="14344" max="14344" width="26.109375" style="9" bestFit="1" customWidth="1"/>
    <col min="14345" max="14345" width="22.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9.6640625" style="9" bestFit="1" customWidth="1"/>
    <col min="14594" max="14594" width="23.88671875" style="9" bestFit="1" customWidth="1"/>
    <col min="14595" max="14595" width="18.6640625" style="9" customWidth="1"/>
    <col min="14596" max="14596" width="31.33203125" style="9" customWidth="1"/>
    <col min="14597" max="14597" width="0" style="9" hidden="1" customWidth="1"/>
    <col min="14598" max="14598" width="5.44140625" style="9" customWidth="1"/>
    <col min="14599" max="14599" width="46.33203125" style="9" bestFit="1" customWidth="1"/>
    <col min="14600" max="14600" width="26.109375" style="9" bestFit="1" customWidth="1"/>
    <col min="14601" max="14601" width="22.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9.6640625" style="9" bestFit="1" customWidth="1"/>
    <col min="14850" max="14850" width="23.88671875" style="9" bestFit="1" customWidth="1"/>
    <col min="14851" max="14851" width="18.6640625" style="9" customWidth="1"/>
    <col min="14852" max="14852" width="31.33203125" style="9" customWidth="1"/>
    <col min="14853" max="14853" width="0" style="9" hidden="1" customWidth="1"/>
    <col min="14854" max="14854" width="5.44140625" style="9" customWidth="1"/>
    <col min="14855" max="14855" width="46.33203125" style="9" bestFit="1" customWidth="1"/>
    <col min="14856" max="14856" width="26.109375" style="9" bestFit="1" customWidth="1"/>
    <col min="14857" max="14857" width="22.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9.6640625" style="9" bestFit="1" customWidth="1"/>
    <col min="15106" max="15106" width="23.88671875" style="9" bestFit="1" customWidth="1"/>
    <col min="15107" max="15107" width="18.6640625" style="9" customWidth="1"/>
    <col min="15108" max="15108" width="31.33203125" style="9" customWidth="1"/>
    <col min="15109" max="15109" width="0" style="9" hidden="1" customWidth="1"/>
    <col min="15110" max="15110" width="5.44140625" style="9" customWidth="1"/>
    <col min="15111" max="15111" width="46.33203125" style="9" bestFit="1" customWidth="1"/>
    <col min="15112" max="15112" width="26.109375" style="9" bestFit="1" customWidth="1"/>
    <col min="15113" max="15113" width="22.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9.6640625" style="9" bestFit="1" customWidth="1"/>
    <col min="15362" max="15362" width="23.88671875" style="9" bestFit="1" customWidth="1"/>
    <col min="15363" max="15363" width="18.6640625" style="9" customWidth="1"/>
    <col min="15364" max="15364" width="31.33203125" style="9" customWidth="1"/>
    <col min="15365" max="15365" width="0" style="9" hidden="1" customWidth="1"/>
    <col min="15366" max="15366" width="5.44140625" style="9" customWidth="1"/>
    <col min="15367" max="15367" width="46.33203125" style="9" bestFit="1" customWidth="1"/>
    <col min="15368" max="15368" width="26.109375" style="9" bestFit="1" customWidth="1"/>
    <col min="15369" max="15369" width="22.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9.6640625" style="9" bestFit="1" customWidth="1"/>
    <col min="15618" max="15618" width="23.88671875" style="9" bestFit="1" customWidth="1"/>
    <col min="15619" max="15619" width="18.6640625" style="9" customWidth="1"/>
    <col min="15620" max="15620" width="31.33203125" style="9" customWidth="1"/>
    <col min="15621" max="15621" width="0" style="9" hidden="1" customWidth="1"/>
    <col min="15622" max="15622" width="5.44140625" style="9" customWidth="1"/>
    <col min="15623" max="15623" width="46.33203125" style="9" bestFit="1" customWidth="1"/>
    <col min="15624" max="15624" width="26.109375" style="9" bestFit="1" customWidth="1"/>
    <col min="15625" max="15625" width="22.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9.6640625" style="9" bestFit="1" customWidth="1"/>
    <col min="15874" max="15874" width="23.88671875" style="9" bestFit="1" customWidth="1"/>
    <col min="15875" max="15875" width="18.6640625" style="9" customWidth="1"/>
    <col min="15876" max="15876" width="31.33203125" style="9" customWidth="1"/>
    <col min="15877" max="15877" width="0" style="9" hidden="1" customWidth="1"/>
    <col min="15878" max="15878" width="5.44140625" style="9" customWidth="1"/>
    <col min="15879" max="15879" width="46.33203125" style="9" bestFit="1" customWidth="1"/>
    <col min="15880" max="15880" width="26.109375" style="9" bestFit="1" customWidth="1"/>
    <col min="15881" max="15881" width="22.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9.6640625" style="9" bestFit="1" customWidth="1"/>
    <col min="16130" max="16130" width="23.88671875" style="9" bestFit="1" customWidth="1"/>
    <col min="16131" max="16131" width="18.6640625" style="9" customWidth="1"/>
    <col min="16132" max="16132" width="31.33203125" style="9" customWidth="1"/>
    <col min="16133" max="16133" width="0" style="9" hidden="1" customWidth="1"/>
    <col min="16134" max="16134" width="5.44140625" style="9" customWidth="1"/>
    <col min="16135" max="16135" width="46.33203125" style="9" bestFit="1" customWidth="1"/>
    <col min="16136" max="16136" width="26.109375" style="9" bestFit="1" customWidth="1"/>
    <col min="16137" max="16137" width="22.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65" t="s">
        <v>13497</v>
      </c>
      <c r="B2" s="568" t="s">
        <v>13498</v>
      </c>
      <c r="C2" s="264"/>
      <c r="D2" s="264"/>
      <c r="E2" s="264"/>
      <c r="F2" s="264">
        <v>1</v>
      </c>
      <c r="G2" s="264" t="s">
        <v>13499</v>
      </c>
      <c r="H2" s="264" t="s">
        <v>13499</v>
      </c>
      <c r="I2" s="264"/>
      <c r="J2" s="264" t="s">
        <v>10594</v>
      </c>
      <c r="K2" s="264">
        <v>4</v>
      </c>
      <c r="L2" s="264"/>
      <c r="M2" s="264"/>
      <c r="N2" s="264"/>
    </row>
    <row r="3" spans="1:23" x14ac:dyDescent="0.2">
      <c r="A3" s="566"/>
      <c r="B3" s="569"/>
      <c r="C3" s="264"/>
      <c r="D3" s="264"/>
      <c r="E3" s="264"/>
      <c r="F3" s="264">
        <v>2</v>
      </c>
      <c r="G3" s="264" t="s">
        <v>13500</v>
      </c>
      <c r="H3" s="264" t="s">
        <v>13500</v>
      </c>
      <c r="I3" s="264"/>
      <c r="J3" s="264" t="s">
        <v>10594</v>
      </c>
      <c r="K3" s="264">
        <v>4</v>
      </c>
      <c r="L3" s="264"/>
      <c r="M3" s="265" t="s">
        <v>33</v>
      </c>
      <c r="N3" s="265" t="s">
        <v>33</v>
      </c>
    </row>
    <row r="4" spans="1:23" x14ac:dyDescent="0.2">
      <c r="A4" s="566"/>
      <c r="B4" s="569"/>
      <c r="C4" s="264"/>
      <c r="D4" s="264"/>
      <c r="E4" s="264"/>
      <c r="F4" s="264">
        <v>3</v>
      </c>
      <c r="G4" s="264" t="s">
        <v>13501</v>
      </c>
      <c r="H4" s="264" t="s">
        <v>13501</v>
      </c>
      <c r="I4" s="264"/>
      <c r="J4" s="264" t="s">
        <v>13502</v>
      </c>
      <c r="K4" s="264">
        <v>5</v>
      </c>
      <c r="L4" s="264"/>
      <c r="M4" s="265" t="s">
        <v>34</v>
      </c>
      <c r="N4" s="265" t="s">
        <v>34</v>
      </c>
    </row>
    <row r="5" spans="1:23" x14ac:dyDescent="0.2">
      <c r="A5" s="566"/>
      <c r="B5" s="569"/>
      <c r="C5" s="264"/>
      <c r="D5" s="264"/>
      <c r="E5" s="264"/>
      <c r="F5" s="264">
        <v>4</v>
      </c>
      <c r="G5" s="264" t="s">
        <v>13503</v>
      </c>
      <c r="H5" s="264" t="s">
        <v>13503</v>
      </c>
      <c r="I5" s="264"/>
      <c r="J5" s="264" t="s">
        <v>13504</v>
      </c>
      <c r="K5" s="264">
        <v>10</v>
      </c>
      <c r="L5" s="264"/>
      <c r="M5" s="264"/>
      <c r="N5" s="264"/>
    </row>
    <row r="6" spans="1:23" x14ac:dyDescent="0.2">
      <c r="A6" s="566"/>
      <c r="B6" s="569"/>
      <c r="C6" s="264"/>
      <c r="D6" s="264"/>
      <c r="E6" s="264"/>
      <c r="F6" s="264">
        <v>5</v>
      </c>
      <c r="G6" s="264" t="s">
        <v>13505</v>
      </c>
      <c r="H6" s="264" t="s">
        <v>13505</v>
      </c>
      <c r="I6" s="264"/>
      <c r="J6" s="264" t="s">
        <v>10586</v>
      </c>
      <c r="K6" s="264">
        <v>8</v>
      </c>
      <c r="L6" s="264"/>
      <c r="M6" s="264"/>
      <c r="N6" s="264"/>
    </row>
    <row r="7" spans="1:23" x14ac:dyDescent="0.2">
      <c r="A7" s="566"/>
      <c r="B7" s="569"/>
      <c r="C7" s="264"/>
      <c r="D7" s="264"/>
      <c r="E7" s="264"/>
      <c r="F7" s="267">
        <v>6</v>
      </c>
      <c r="G7" s="267" t="s">
        <v>13506</v>
      </c>
      <c r="H7" s="267" t="s">
        <v>13506</v>
      </c>
      <c r="I7" s="267"/>
      <c r="J7" s="267" t="s">
        <v>13507</v>
      </c>
      <c r="K7" s="267">
        <v>16</v>
      </c>
      <c r="L7" s="267"/>
      <c r="M7" s="267"/>
      <c r="N7" s="267"/>
    </row>
    <row r="8" spans="1:23" x14ac:dyDescent="0.2">
      <c r="A8" s="566"/>
      <c r="B8" s="569"/>
      <c r="C8" s="264"/>
      <c r="D8" s="264"/>
      <c r="E8" s="264"/>
      <c r="F8" s="264">
        <v>7</v>
      </c>
      <c r="G8" s="264" t="s">
        <v>13508</v>
      </c>
      <c r="H8" s="264" t="s">
        <v>13508</v>
      </c>
      <c r="I8" s="264"/>
      <c r="J8" s="264" t="s">
        <v>13509</v>
      </c>
      <c r="K8" s="264">
        <v>1</v>
      </c>
      <c r="L8" s="264"/>
      <c r="M8" s="264"/>
      <c r="N8" s="264"/>
    </row>
    <row r="9" spans="1:23" x14ac:dyDescent="0.2">
      <c r="A9" s="566"/>
      <c r="B9" s="569"/>
      <c r="C9" s="264"/>
      <c r="D9" s="264"/>
      <c r="E9" s="264"/>
      <c r="F9" s="264">
        <v>8</v>
      </c>
      <c r="G9" s="264" t="s">
        <v>13510</v>
      </c>
      <c r="H9" s="264" t="s">
        <v>13510</v>
      </c>
      <c r="I9" s="264"/>
      <c r="J9" s="264" t="s">
        <v>10591</v>
      </c>
      <c r="K9" s="264">
        <v>2</v>
      </c>
      <c r="L9" s="264"/>
      <c r="M9" s="264"/>
      <c r="N9" s="264"/>
    </row>
    <row r="10" spans="1:23" x14ac:dyDescent="0.2">
      <c r="A10" s="566"/>
      <c r="B10" s="569"/>
      <c r="C10" s="264"/>
      <c r="D10" s="264"/>
      <c r="E10" s="264"/>
      <c r="F10" s="264">
        <v>9</v>
      </c>
      <c r="G10" s="264" t="s">
        <v>13511</v>
      </c>
      <c r="H10" s="264" t="s">
        <v>13511</v>
      </c>
      <c r="I10" s="264"/>
      <c r="J10" s="264" t="s">
        <v>10591</v>
      </c>
      <c r="K10" s="264">
        <v>2</v>
      </c>
      <c r="L10" s="264"/>
      <c r="M10" s="264"/>
      <c r="N10" s="264"/>
    </row>
    <row r="11" spans="1:23" x14ac:dyDescent="0.2">
      <c r="A11" s="566"/>
      <c r="B11" s="569"/>
      <c r="C11" s="264"/>
      <c r="D11" s="264"/>
      <c r="E11" s="264"/>
      <c r="F11" s="264">
        <v>10</v>
      </c>
      <c r="G11" s="264" t="s">
        <v>13512</v>
      </c>
      <c r="H11" s="264" t="s">
        <v>13512</v>
      </c>
      <c r="I11" s="264"/>
      <c r="J11" s="264" t="s">
        <v>13509</v>
      </c>
      <c r="K11" s="264">
        <v>1</v>
      </c>
      <c r="L11" s="264"/>
      <c r="M11" s="264"/>
      <c r="N11" s="264"/>
    </row>
    <row r="12" spans="1:23" x14ac:dyDescent="0.2">
      <c r="A12" s="566"/>
      <c r="B12" s="569"/>
      <c r="C12" s="264"/>
      <c r="D12" s="264"/>
      <c r="E12" s="264"/>
      <c r="F12" s="264">
        <v>11</v>
      </c>
      <c r="G12" s="264" t="s">
        <v>13513</v>
      </c>
      <c r="H12" s="264" t="s">
        <v>13513</v>
      </c>
      <c r="I12" s="264"/>
      <c r="J12" s="264" t="s">
        <v>13509</v>
      </c>
      <c r="K12" s="264">
        <v>1</v>
      </c>
      <c r="L12" s="264"/>
      <c r="M12" s="264"/>
      <c r="N12" s="264"/>
    </row>
    <row r="13" spans="1:23" x14ac:dyDescent="0.2">
      <c r="A13" s="566"/>
      <c r="B13" s="569"/>
      <c r="C13" s="264"/>
      <c r="D13" s="264"/>
      <c r="E13" s="264"/>
      <c r="F13" s="264">
        <v>12</v>
      </c>
      <c r="G13" s="264" t="s">
        <v>13514</v>
      </c>
      <c r="H13" s="264" t="s">
        <v>13514</v>
      </c>
      <c r="I13" s="264"/>
      <c r="J13" s="264" t="s">
        <v>13515</v>
      </c>
      <c r="K13" s="264">
        <v>8</v>
      </c>
      <c r="L13" s="264">
        <v>0</v>
      </c>
      <c r="M13" s="264"/>
      <c r="N13" s="264"/>
    </row>
    <row r="14" spans="1:23" x14ac:dyDescent="0.2">
      <c r="A14" s="566"/>
      <c r="B14" s="569"/>
      <c r="C14" s="264"/>
      <c r="D14" s="264"/>
      <c r="E14" s="264"/>
      <c r="F14" s="264">
        <v>13</v>
      </c>
      <c r="G14" s="264" t="s">
        <v>13516</v>
      </c>
      <c r="H14" s="264" t="s">
        <v>13516</v>
      </c>
      <c r="I14" s="264"/>
      <c r="J14" s="264" t="s">
        <v>13517</v>
      </c>
      <c r="K14" s="264">
        <v>3</v>
      </c>
      <c r="L14" s="264"/>
      <c r="M14" s="264"/>
      <c r="N14" s="264"/>
    </row>
    <row r="15" spans="1:23" x14ac:dyDescent="0.2">
      <c r="A15" s="566"/>
      <c r="B15" s="569"/>
      <c r="C15" s="264"/>
      <c r="D15" s="264"/>
      <c r="E15" s="264"/>
      <c r="F15" s="264">
        <v>14</v>
      </c>
      <c r="G15" s="264" t="s">
        <v>13518</v>
      </c>
      <c r="H15" s="264" t="s">
        <v>13518</v>
      </c>
      <c r="I15" s="264"/>
      <c r="J15" s="264" t="s">
        <v>13504</v>
      </c>
      <c r="K15" s="264">
        <v>10</v>
      </c>
      <c r="L15" s="264"/>
      <c r="M15" s="264"/>
      <c r="N15" s="264"/>
    </row>
    <row r="16" spans="1:23" ht="13.8" thickBot="1" x14ac:dyDescent="0.25">
      <c r="A16" s="567"/>
      <c r="B16" s="570"/>
      <c r="C16" s="266"/>
      <c r="D16" s="266"/>
      <c r="E16" s="266"/>
      <c r="F16" s="266">
        <v>15</v>
      </c>
      <c r="G16" s="266" t="s">
        <v>13519</v>
      </c>
      <c r="H16" s="266" t="s">
        <v>13519</v>
      </c>
      <c r="I16" s="266"/>
      <c r="J16" s="266" t="s">
        <v>10586</v>
      </c>
      <c r="K16" s="266">
        <v>8</v>
      </c>
      <c r="L16" s="266"/>
      <c r="M16" s="266"/>
      <c r="N16" s="266"/>
    </row>
  </sheetData>
  <mergeCells count="2">
    <mergeCell ref="A2:A16"/>
    <mergeCell ref="B2:B16"/>
  </mergeCells>
  <phoneticPr fontId="2"/>
  <pageMargins left="0.3" right="0.32" top="0.46" bottom="0.48" header="0.33" footer="0.33"/>
  <pageSetup paperSize="9" scale="59" orientation="landscape" verticalDpi="0" r:id="rId1"/>
  <headerFooter alignWithMargins="0">
    <oddHeader>&amp;CｸﾚｼﾞｯﾄDB（新）.DM1 / 論理 / メイン モデル メタデータシート&amp;R&amp;D &amp;T</oddHeader>
    <oddFooter>&amp;C&amp;P/&amp;N</oddFooter>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X16"/>
  <sheetViews>
    <sheetView zoomScale="70" workbookViewId="0">
      <pane xSplit="2" ySplit="1" topLeftCell="C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40.109375" style="9" bestFit="1" customWidth="1"/>
    <col min="2" max="2" width="17.2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3.6640625" style="9" bestFit="1" customWidth="1"/>
    <col min="8" max="8" width="18.3320312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40.109375" style="9" bestFit="1" customWidth="1"/>
    <col min="258" max="258" width="17.21875" style="9" bestFit="1" customWidth="1"/>
    <col min="259" max="259" width="18.6640625" style="9" customWidth="1"/>
    <col min="260" max="260" width="20.77734375" style="9" customWidth="1"/>
    <col min="261" max="261" width="0" style="9" hidden="1" customWidth="1"/>
    <col min="262" max="262" width="5.109375" style="9" customWidth="1"/>
    <col min="263" max="263" width="23.6640625" style="9" bestFit="1" customWidth="1"/>
    <col min="264" max="264" width="18.3320312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40.109375" style="9" bestFit="1" customWidth="1"/>
    <col min="514" max="514" width="17.21875" style="9" bestFit="1" customWidth="1"/>
    <col min="515" max="515" width="18.6640625" style="9" customWidth="1"/>
    <col min="516" max="516" width="20.77734375" style="9" customWidth="1"/>
    <col min="517" max="517" width="0" style="9" hidden="1" customWidth="1"/>
    <col min="518" max="518" width="5.109375" style="9" customWidth="1"/>
    <col min="519" max="519" width="23.6640625" style="9" bestFit="1" customWidth="1"/>
    <col min="520" max="520" width="18.3320312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40.109375" style="9" bestFit="1" customWidth="1"/>
    <col min="770" max="770" width="17.21875" style="9" bestFit="1" customWidth="1"/>
    <col min="771" max="771" width="18.6640625" style="9" customWidth="1"/>
    <col min="772" max="772" width="20.77734375" style="9" customWidth="1"/>
    <col min="773" max="773" width="0" style="9" hidden="1" customWidth="1"/>
    <col min="774" max="774" width="5.109375" style="9" customWidth="1"/>
    <col min="775" max="775" width="23.6640625" style="9" bestFit="1" customWidth="1"/>
    <col min="776" max="776" width="18.3320312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40.109375" style="9" bestFit="1" customWidth="1"/>
    <col min="1026" max="1026" width="17.21875" style="9" bestFit="1" customWidth="1"/>
    <col min="1027" max="1027" width="18.6640625" style="9" customWidth="1"/>
    <col min="1028" max="1028" width="20.77734375" style="9" customWidth="1"/>
    <col min="1029" max="1029" width="0" style="9" hidden="1" customWidth="1"/>
    <col min="1030" max="1030" width="5.109375" style="9" customWidth="1"/>
    <col min="1031" max="1031" width="23.6640625" style="9" bestFit="1" customWidth="1"/>
    <col min="1032" max="1032" width="18.3320312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40.109375" style="9" bestFit="1" customWidth="1"/>
    <col min="1282" max="1282" width="17.21875" style="9" bestFit="1" customWidth="1"/>
    <col min="1283" max="1283" width="18.6640625" style="9" customWidth="1"/>
    <col min="1284" max="1284" width="20.77734375" style="9" customWidth="1"/>
    <col min="1285" max="1285" width="0" style="9" hidden="1" customWidth="1"/>
    <col min="1286" max="1286" width="5.109375" style="9" customWidth="1"/>
    <col min="1287" max="1287" width="23.6640625" style="9" bestFit="1" customWidth="1"/>
    <col min="1288" max="1288" width="18.3320312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40.109375" style="9" bestFit="1" customWidth="1"/>
    <col min="1538" max="1538" width="17.21875" style="9" bestFit="1" customWidth="1"/>
    <col min="1539" max="1539" width="18.6640625" style="9" customWidth="1"/>
    <col min="1540" max="1540" width="20.77734375" style="9" customWidth="1"/>
    <col min="1541" max="1541" width="0" style="9" hidden="1" customWidth="1"/>
    <col min="1542" max="1542" width="5.109375" style="9" customWidth="1"/>
    <col min="1543" max="1543" width="23.6640625" style="9" bestFit="1" customWidth="1"/>
    <col min="1544" max="1544" width="18.3320312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40.109375" style="9" bestFit="1" customWidth="1"/>
    <col min="1794" max="1794" width="17.21875" style="9" bestFit="1" customWidth="1"/>
    <col min="1795" max="1795" width="18.6640625" style="9" customWidth="1"/>
    <col min="1796" max="1796" width="20.77734375" style="9" customWidth="1"/>
    <col min="1797" max="1797" width="0" style="9" hidden="1" customWidth="1"/>
    <col min="1798" max="1798" width="5.109375" style="9" customWidth="1"/>
    <col min="1799" max="1799" width="23.6640625" style="9" bestFit="1" customWidth="1"/>
    <col min="1800" max="1800" width="18.3320312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40.109375" style="9" bestFit="1" customWidth="1"/>
    <col min="2050" max="2050" width="17.21875" style="9" bestFit="1" customWidth="1"/>
    <col min="2051" max="2051" width="18.6640625" style="9" customWidth="1"/>
    <col min="2052" max="2052" width="20.77734375" style="9" customWidth="1"/>
    <col min="2053" max="2053" width="0" style="9" hidden="1" customWidth="1"/>
    <col min="2054" max="2054" width="5.109375" style="9" customWidth="1"/>
    <col min="2055" max="2055" width="23.6640625" style="9" bestFit="1" customWidth="1"/>
    <col min="2056" max="2056" width="18.3320312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40.109375" style="9" bestFit="1" customWidth="1"/>
    <col min="2306" max="2306" width="17.21875" style="9" bestFit="1" customWidth="1"/>
    <col min="2307" max="2307" width="18.6640625" style="9" customWidth="1"/>
    <col min="2308" max="2308" width="20.77734375" style="9" customWidth="1"/>
    <col min="2309" max="2309" width="0" style="9" hidden="1" customWidth="1"/>
    <col min="2310" max="2310" width="5.109375" style="9" customWidth="1"/>
    <col min="2311" max="2311" width="23.6640625" style="9" bestFit="1" customWidth="1"/>
    <col min="2312" max="2312" width="18.3320312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40.109375" style="9" bestFit="1" customWidth="1"/>
    <col min="2562" max="2562" width="17.21875" style="9" bestFit="1" customWidth="1"/>
    <col min="2563" max="2563" width="18.6640625" style="9" customWidth="1"/>
    <col min="2564" max="2564" width="20.77734375" style="9" customWidth="1"/>
    <col min="2565" max="2565" width="0" style="9" hidden="1" customWidth="1"/>
    <col min="2566" max="2566" width="5.109375" style="9" customWidth="1"/>
    <col min="2567" max="2567" width="23.6640625" style="9" bestFit="1" customWidth="1"/>
    <col min="2568" max="2568" width="18.3320312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40.109375" style="9" bestFit="1" customWidth="1"/>
    <col min="2818" max="2818" width="17.21875" style="9" bestFit="1" customWidth="1"/>
    <col min="2819" max="2819" width="18.6640625" style="9" customWidth="1"/>
    <col min="2820" max="2820" width="20.77734375" style="9" customWidth="1"/>
    <col min="2821" max="2821" width="0" style="9" hidden="1" customWidth="1"/>
    <col min="2822" max="2822" width="5.109375" style="9" customWidth="1"/>
    <col min="2823" max="2823" width="23.6640625" style="9" bestFit="1" customWidth="1"/>
    <col min="2824" max="2824" width="18.3320312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40.109375" style="9" bestFit="1" customWidth="1"/>
    <col min="3074" max="3074" width="17.21875" style="9" bestFit="1" customWidth="1"/>
    <col min="3075" max="3075" width="18.6640625" style="9" customWidth="1"/>
    <col min="3076" max="3076" width="20.77734375" style="9" customWidth="1"/>
    <col min="3077" max="3077" width="0" style="9" hidden="1" customWidth="1"/>
    <col min="3078" max="3078" width="5.109375" style="9" customWidth="1"/>
    <col min="3079" max="3079" width="23.6640625" style="9" bestFit="1" customWidth="1"/>
    <col min="3080" max="3080" width="18.3320312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40.109375" style="9" bestFit="1" customWidth="1"/>
    <col min="3330" max="3330" width="17.21875" style="9" bestFit="1" customWidth="1"/>
    <col min="3331" max="3331" width="18.6640625" style="9" customWidth="1"/>
    <col min="3332" max="3332" width="20.77734375" style="9" customWidth="1"/>
    <col min="3333" max="3333" width="0" style="9" hidden="1" customWidth="1"/>
    <col min="3334" max="3334" width="5.109375" style="9" customWidth="1"/>
    <col min="3335" max="3335" width="23.6640625" style="9" bestFit="1" customWidth="1"/>
    <col min="3336" max="3336" width="18.3320312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40.109375" style="9" bestFit="1" customWidth="1"/>
    <col min="3586" max="3586" width="17.21875" style="9" bestFit="1" customWidth="1"/>
    <col min="3587" max="3587" width="18.6640625" style="9" customWidth="1"/>
    <col min="3588" max="3588" width="20.77734375" style="9" customWidth="1"/>
    <col min="3589" max="3589" width="0" style="9" hidden="1" customWidth="1"/>
    <col min="3590" max="3590" width="5.109375" style="9" customWidth="1"/>
    <col min="3591" max="3591" width="23.6640625" style="9" bestFit="1" customWidth="1"/>
    <col min="3592" max="3592" width="18.3320312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40.109375" style="9" bestFit="1" customWidth="1"/>
    <col min="3842" max="3842" width="17.21875" style="9" bestFit="1" customWidth="1"/>
    <col min="3843" max="3843" width="18.6640625" style="9" customWidth="1"/>
    <col min="3844" max="3844" width="20.77734375" style="9" customWidth="1"/>
    <col min="3845" max="3845" width="0" style="9" hidden="1" customWidth="1"/>
    <col min="3846" max="3846" width="5.109375" style="9" customWidth="1"/>
    <col min="3847" max="3847" width="23.6640625" style="9" bestFit="1" customWidth="1"/>
    <col min="3848" max="3848" width="18.3320312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40.109375" style="9" bestFit="1" customWidth="1"/>
    <col min="4098" max="4098" width="17.21875" style="9" bestFit="1" customWidth="1"/>
    <col min="4099" max="4099" width="18.6640625" style="9" customWidth="1"/>
    <col min="4100" max="4100" width="20.77734375" style="9" customWidth="1"/>
    <col min="4101" max="4101" width="0" style="9" hidden="1" customWidth="1"/>
    <col min="4102" max="4102" width="5.109375" style="9" customWidth="1"/>
    <col min="4103" max="4103" width="23.6640625" style="9" bestFit="1" customWidth="1"/>
    <col min="4104" max="4104" width="18.3320312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40.109375" style="9" bestFit="1" customWidth="1"/>
    <col min="4354" max="4354" width="17.21875" style="9" bestFit="1" customWidth="1"/>
    <col min="4355" max="4355" width="18.6640625" style="9" customWidth="1"/>
    <col min="4356" max="4356" width="20.77734375" style="9" customWidth="1"/>
    <col min="4357" max="4357" width="0" style="9" hidden="1" customWidth="1"/>
    <col min="4358" max="4358" width="5.109375" style="9" customWidth="1"/>
    <col min="4359" max="4359" width="23.6640625" style="9" bestFit="1" customWidth="1"/>
    <col min="4360" max="4360" width="18.3320312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40.109375" style="9" bestFit="1" customWidth="1"/>
    <col min="4610" max="4610" width="17.21875" style="9" bestFit="1" customWidth="1"/>
    <col min="4611" max="4611" width="18.6640625" style="9" customWidth="1"/>
    <col min="4612" max="4612" width="20.77734375" style="9" customWidth="1"/>
    <col min="4613" max="4613" width="0" style="9" hidden="1" customWidth="1"/>
    <col min="4614" max="4614" width="5.109375" style="9" customWidth="1"/>
    <col min="4615" max="4615" width="23.6640625" style="9" bestFit="1" customWidth="1"/>
    <col min="4616" max="4616" width="18.3320312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40.109375" style="9" bestFit="1" customWidth="1"/>
    <col min="4866" max="4866" width="17.21875" style="9" bestFit="1" customWidth="1"/>
    <col min="4867" max="4867" width="18.6640625" style="9" customWidth="1"/>
    <col min="4868" max="4868" width="20.77734375" style="9" customWidth="1"/>
    <col min="4869" max="4869" width="0" style="9" hidden="1" customWidth="1"/>
    <col min="4870" max="4870" width="5.109375" style="9" customWidth="1"/>
    <col min="4871" max="4871" width="23.6640625" style="9" bestFit="1" customWidth="1"/>
    <col min="4872" max="4872" width="18.3320312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40.109375" style="9" bestFit="1" customWidth="1"/>
    <col min="5122" max="5122" width="17.21875" style="9" bestFit="1" customWidth="1"/>
    <col min="5123" max="5123" width="18.6640625" style="9" customWidth="1"/>
    <col min="5124" max="5124" width="20.77734375" style="9" customWidth="1"/>
    <col min="5125" max="5125" width="0" style="9" hidden="1" customWidth="1"/>
    <col min="5126" max="5126" width="5.109375" style="9" customWidth="1"/>
    <col min="5127" max="5127" width="23.6640625" style="9" bestFit="1" customWidth="1"/>
    <col min="5128" max="5128" width="18.3320312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40.109375" style="9" bestFit="1" customWidth="1"/>
    <col min="5378" max="5378" width="17.21875" style="9" bestFit="1" customWidth="1"/>
    <col min="5379" max="5379" width="18.6640625" style="9" customWidth="1"/>
    <col min="5380" max="5380" width="20.77734375" style="9" customWidth="1"/>
    <col min="5381" max="5381" width="0" style="9" hidden="1" customWidth="1"/>
    <col min="5382" max="5382" width="5.109375" style="9" customWidth="1"/>
    <col min="5383" max="5383" width="23.6640625" style="9" bestFit="1" customWidth="1"/>
    <col min="5384" max="5384" width="18.3320312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40.109375" style="9" bestFit="1" customWidth="1"/>
    <col min="5634" max="5634" width="17.21875" style="9" bestFit="1" customWidth="1"/>
    <col min="5635" max="5635" width="18.6640625" style="9" customWidth="1"/>
    <col min="5636" max="5636" width="20.77734375" style="9" customWidth="1"/>
    <col min="5637" max="5637" width="0" style="9" hidden="1" customWidth="1"/>
    <col min="5638" max="5638" width="5.109375" style="9" customWidth="1"/>
    <col min="5639" max="5639" width="23.6640625" style="9" bestFit="1" customWidth="1"/>
    <col min="5640" max="5640" width="18.3320312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40.109375" style="9" bestFit="1" customWidth="1"/>
    <col min="5890" max="5890" width="17.21875" style="9" bestFit="1" customWidth="1"/>
    <col min="5891" max="5891" width="18.6640625" style="9" customWidth="1"/>
    <col min="5892" max="5892" width="20.77734375" style="9" customWidth="1"/>
    <col min="5893" max="5893" width="0" style="9" hidden="1" customWidth="1"/>
    <col min="5894" max="5894" width="5.109375" style="9" customWidth="1"/>
    <col min="5895" max="5895" width="23.6640625" style="9" bestFit="1" customWidth="1"/>
    <col min="5896" max="5896" width="18.3320312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40.109375" style="9" bestFit="1" customWidth="1"/>
    <col min="6146" max="6146" width="17.21875" style="9" bestFit="1" customWidth="1"/>
    <col min="6147" max="6147" width="18.6640625" style="9" customWidth="1"/>
    <col min="6148" max="6148" width="20.77734375" style="9" customWidth="1"/>
    <col min="6149" max="6149" width="0" style="9" hidden="1" customWidth="1"/>
    <col min="6150" max="6150" width="5.109375" style="9" customWidth="1"/>
    <col min="6151" max="6151" width="23.6640625" style="9" bestFit="1" customWidth="1"/>
    <col min="6152" max="6152" width="18.3320312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40.109375" style="9" bestFit="1" customWidth="1"/>
    <col min="6402" max="6402" width="17.21875" style="9" bestFit="1" customWidth="1"/>
    <col min="6403" max="6403" width="18.6640625" style="9" customWidth="1"/>
    <col min="6404" max="6404" width="20.77734375" style="9" customWidth="1"/>
    <col min="6405" max="6405" width="0" style="9" hidden="1" customWidth="1"/>
    <col min="6406" max="6406" width="5.109375" style="9" customWidth="1"/>
    <col min="6407" max="6407" width="23.6640625" style="9" bestFit="1" customWidth="1"/>
    <col min="6408" max="6408" width="18.3320312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40.109375" style="9" bestFit="1" customWidth="1"/>
    <col min="6658" max="6658" width="17.21875" style="9" bestFit="1" customWidth="1"/>
    <col min="6659" max="6659" width="18.6640625" style="9" customWidth="1"/>
    <col min="6660" max="6660" width="20.77734375" style="9" customWidth="1"/>
    <col min="6661" max="6661" width="0" style="9" hidden="1" customWidth="1"/>
    <col min="6662" max="6662" width="5.109375" style="9" customWidth="1"/>
    <col min="6663" max="6663" width="23.6640625" style="9" bestFit="1" customWidth="1"/>
    <col min="6664" max="6664" width="18.3320312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40.109375" style="9" bestFit="1" customWidth="1"/>
    <col min="6914" max="6914" width="17.21875" style="9" bestFit="1" customWidth="1"/>
    <col min="6915" max="6915" width="18.6640625" style="9" customWidth="1"/>
    <col min="6916" max="6916" width="20.77734375" style="9" customWidth="1"/>
    <col min="6917" max="6917" width="0" style="9" hidden="1" customWidth="1"/>
    <col min="6918" max="6918" width="5.109375" style="9" customWidth="1"/>
    <col min="6919" max="6919" width="23.6640625" style="9" bestFit="1" customWidth="1"/>
    <col min="6920" max="6920" width="18.3320312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40.109375" style="9" bestFit="1" customWidth="1"/>
    <col min="7170" max="7170" width="17.21875" style="9" bestFit="1" customWidth="1"/>
    <col min="7171" max="7171" width="18.6640625" style="9" customWidth="1"/>
    <col min="7172" max="7172" width="20.77734375" style="9" customWidth="1"/>
    <col min="7173" max="7173" width="0" style="9" hidden="1" customWidth="1"/>
    <col min="7174" max="7174" width="5.109375" style="9" customWidth="1"/>
    <col min="7175" max="7175" width="23.6640625" style="9" bestFit="1" customWidth="1"/>
    <col min="7176" max="7176" width="18.3320312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40.109375" style="9" bestFit="1" customWidth="1"/>
    <col min="7426" max="7426" width="17.21875" style="9" bestFit="1" customWidth="1"/>
    <col min="7427" max="7427" width="18.6640625" style="9" customWidth="1"/>
    <col min="7428" max="7428" width="20.77734375" style="9" customWidth="1"/>
    <col min="7429" max="7429" width="0" style="9" hidden="1" customWidth="1"/>
    <col min="7430" max="7430" width="5.109375" style="9" customWidth="1"/>
    <col min="7431" max="7431" width="23.6640625" style="9" bestFit="1" customWidth="1"/>
    <col min="7432" max="7432" width="18.3320312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40.109375" style="9" bestFit="1" customWidth="1"/>
    <col min="7682" max="7682" width="17.21875" style="9" bestFit="1" customWidth="1"/>
    <col min="7683" max="7683" width="18.6640625" style="9" customWidth="1"/>
    <col min="7684" max="7684" width="20.77734375" style="9" customWidth="1"/>
    <col min="7685" max="7685" width="0" style="9" hidden="1" customWidth="1"/>
    <col min="7686" max="7686" width="5.109375" style="9" customWidth="1"/>
    <col min="7687" max="7687" width="23.6640625" style="9" bestFit="1" customWidth="1"/>
    <col min="7688" max="7688" width="18.3320312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40.109375" style="9" bestFit="1" customWidth="1"/>
    <col min="7938" max="7938" width="17.21875" style="9" bestFit="1" customWidth="1"/>
    <col min="7939" max="7939" width="18.6640625" style="9" customWidth="1"/>
    <col min="7940" max="7940" width="20.77734375" style="9" customWidth="1"/>
    <col min="7941" max="7941" width="0" style="9" hidden="1" customWidth="1"/>
    <col min="7942" max="7942" width="5.109375" style="9" customWidth="1"/>
    <col min="7943" max="7943" width="23.6640625" style="9" bestFit="1" customWidth="1"/>
    <col min="7944" max="7944" width="18.3320312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40.109375" style="9" bestFit="1" customWidth="1"/>
    <col min="8194" max="8194" width="17.21875" style="9" bestFit="1" customWidth="1"/>
    <col min="8195" max="8195" width="18.6640625" style="9" customWidth="1"/>
    <col min="8196" max="8196" width="20.77734375" style="9" customWidth="1"/>
    <col min="8197" max="8197" width="0" style="9" hidden="1" customWidth="1"/>
    <col min="8198" max="8198" width="5.109375" style="9" customWidth="1"/>
    <col min="8199" max="8199" width="23.6640625" style="9" bestFit="1" customWidth="1"/>
    <col min="8200" max="8200" width="18.3320312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40.109375" style="9" bestFit="1" customWidth="1"/>
    <col min="8450" max="8450" width="17.21875" style="9" bestFit="1" customWidth="1"/>
    <col min="8451" max="8451" width="18.6640625" style="9" customWidth="1"/>
    <col min="8452" max="8452" width="20.77734375" style="9" customWidth="1"/>
    <col min="8453" max="8453" width="0" style="9" hidden="1" customWidth="1"/>
    <col min="8454" max="8454" width="5.109375" style="9" customWidth="1"/>
    <col min="8455" max="8455" width="23.6640625" style="9" bestFit="1" customWidth="1"/>
    <col min="8456" max="8456" width="18.3320312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40.109375" style="9" bestFit="1" customWidth="1"/>
    <col min="8706" max="8706" width="17.21875" style="9" bestFit="1" customWidth="1"/>
    <col min="8707" max="8707" width="18.6640625" style="9" customWidth="1"/>
    <col min="8708" max="8708" width="20.77734375" style="9" customWidth="1"/>
    <col min="8709" max="8709" width="0" style="9" hidden="1" customWidth="1"/>
    <col min="8710" max="8710" width="5.109375" style="9" customWidth="1"/>
    <col min="8711" max="8711" width="23.6640625" style="9" bestFit="1" customWidth="1"/>
    <col min="8712" max="8712" width="18.3320312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40.109375" style="9" bestFit="1" customWidth="1"/>
    <col min="8962" max="8962" width="17.21875" style="9" bestFit="1" customWidth="1"/>
    <col min="8963" max="8963" width="18.6640625" style="9" customWidth="1"/>
    <col min="8964" max="8964" width="20.77734375" style="9" customWidth="1"/>
    <col min="8965" max="8965" width="0" style="9" hidden="1" customWidth="1"/>
    <col min="8966" max="8966" width="5.109375" style="9" customWidth="1"/>
    <col min="8967" max="8967" width="23.6640625" style="9" bestFit="1" customWidth="1"/>
    <col min="8968" max="8968" width="18.3320312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40.109375" style="9" bestFit="1" customWidth="1"/>
    <col min="9218" max="9218" width="17.21875" style="9" bestFit="1" customWidth="1"/>
    <col min="9219" max="9219" width="18.6640625" style="9" customWidth="1"/>
    <col min="9220" max="9220" width="20.77734375" style="9" customWidth="1"/>
    <col min="9221" max="9221" width="0" style="9" hidden="1" customWidth="1"/>
    <col min="9222" max="9222" width="5.109375" style="9" customWidth="1"/>
    <col min="9223" max="9223" width="23.6640625" style="9" bestFit="1" customWidth="1"/>
    <col min="9224" max="9224" width="18.3320312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40.109375" style="9" bestFit="1" customWidth="1"/>
    <col min="9474" max="9474" width="17.21875" style="9" bestFit="1" customWidth="1"/>
    <col min="9475" max="9475" width="18.6640625" style="9" customWidth="1"/>
    <col min="9476" max="9476" width="20.77734375" style="9" customWidth="1"/>
    <col min="9477" max="9477" width="0" style="9" hidden="1" customWidth="1"/>
    <col min="9478" max="9478" width="5.109375" style="9" customWidth="1"/>
    <col min="9479" max="9479" width="23.6640625" style="9" bestFit="1" customWidth="1"/>
    <col min="9480" max="9480" width="18.3320312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40.109375" style="9" bestFit="1" customWidth="1"/>
    <col min="9730" max="9730" width="17.21875" style="9" bestFit="1" customWidth="1"/>
    <col min="9731" max="9731" width="18.6640625" style="9" customWidth="1"/>
    <col min="9732" max="9732" width="20.77734375" style="9" customWidth="1"/>
    <col min="9733" max="9733" width="0" style="9" hidden="1" customWidth="1"/>
    <col min="9734" max="9734" width="5.109375" style="9" customWidth="1"/>
    <col min="9735" max="9735" width="23.6640625" style="9" bestFit="1" customWidth="1"/>
    <col min="9736" max="9736" width="18.3320312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40.109375" style="9" bestFit="1" customWidth="1"/>
    <col min="9986" max="9986" width="17.21875" style="9" bestFit="1" customWidth="1"/>
    <col min="9987" max="9987" width="18.6640625" style="9" customWidth="1"/>
    <col min="9988" max="9988" width="20.77734375" style="9" customWidth="1"/>
    <col min="9989" max="9989" width="0" style="9" hidden="1" customWidth="1"/>
    <col min="9990" max="9990" width="5.109375" style="9" customWidth="1"/>
    <col min="9991" max="9991" width="23.6640625" style="9" bestFit="1" customWidth="1"/>
    <col min="9992" max="9992" width="18.3320312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40.109375" style="9" bestFit="1" customWidth="1"/>
    <col min="10242" max="10242" width="17.2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3.6640625" style="9" bestFit="1" customWidth="1"/>
    <col min="10248" max="10248" width="18.3320312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40.109375" style="9" bestFit="1" customWidth="1"/>
    <col min="10498" max="10498" width="17.2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3.6640625" style="9" bestFit="1" customWidth="1"/>
    <col min="10504" max="10504" width="18.3320312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40.109375" style="9" bestFit="1" customWidth="1"/>
    <col min="10754" max="10754" width="17.2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3.6640625" style="9" bestFit="1" customWidth="1"/>
    <col min="10760" max="10760" width="18.3320312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40.109375" style="9" bestFit="1" customWidth="1"/>
    <col min="11010" max="11010" width="17.2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3.6640625" style="9" bestFit="1" customWidth="1"/>
    <col min="11016" max="11016" width="18.3320312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40.109375" style="9" bestFit="1" customWidth="1"/>
    <col min="11266" max="11266" width="17.2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3.6640625" style="9" bestFit="1" customWidth="1"/>
    <col min="11272" max="11272" width="18.3320312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40.109375" style="9" bestFit="1" customWidth="1"/>
    <col min="11522" max="11522" width="17.2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3.6640625" style="9" bestFit="1" customWidth="1"/>
    <col min="11528" max="11528" width="18.3320312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40.109375" style="9" bestFit="1" customWidth="1"/>
    <col min="11778" max="11778" width="17.2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3.6640625" style="9" bestFit="1" customWidth="1"/>
    <col min="11784" max="11784" width="18.3320312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40.109375" style="9" bestFit="1" customWidth="1"/>
    <col min="12034" max="12034" width="17.2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3.6640625" style="9" bestFit="1" customWidth="1"/>
    <col min="12040" max="12040" width="18.3320312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40.109375" style="9" bestFit="1" customWidth="1"/>
    <col min="12290" max="12290" width="17.2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3.6640625" style="9" bestFit="1" customWidth="1"/>
    <col min="12296" max="12296" width="18.3320312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40.109375" style="9" bestFit="1" customWidth="1"/>
    <col min="12546" max="12546" width="17.2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3.6640625" style="9" bestFit="1" customWidth="1"/>
    <col min="12552" max="12552" width="18.3320312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40.109375" style="9" bestFit="1" customWidth="1"/>
    <col min="12802" max="12802" width="17.2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3.6640625" style="9" bestFit="1" customWidth="1"/>
    <col min="12808" max="12808" width="18.3320312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40.109375" style="9" bestFit="1" customWidth="1"/>
    <col min="13058" max="13058" width="17.2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3.6640625" style="9" bestFit="1" customWidth="1"/>
    <col min="13064" max="13064" width="18.3320312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40.109375" style="9" bestFit="1" customWidth="1"/>
    <col min="13314" max="13314" width="17.2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3.6640625" style="9" bestFit="1" customWidth="1"/>
    <col min="13320" max="13320" width="18.3320312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40.109375" style="9" bestFit="1" customWidth="1"/>
    <col min="13570" max="13570" width="17.2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3.6640625" style="9" bestFit="1" customWidth="1"/>
    <col min="13576" max="13576" width="18.3320312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40.109375" style="9" bestFit="1" customWidth="1"/>
    <col min="13826" max="13826" width="17.2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3.6640625" style="9" bestFit="1" customWidth="1"/>
    <col min="13832" max="13832" width="18.3320312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40.109375" style="9" bestFit="1" customWidth="1"/>
    <col min="14082" max="14082" width="17.2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3.6640625" style="9" bestFit="1" customWidth="1"/>
    <col min="14088" max="14088" width="18.3320312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40.109375" style="9" bestFit="1" customWidth="1"/>
    <col min="14338" max="14338" width="17.2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3.6640625" style="9" bestFit="1" customWidth="1"/>
    <col min="14344" max="14344" width="18.3320312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40.109375" style="9" bestFit="1" customWidth="1"/>
    <col min="14594" max="14594" width="17.2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3.6640625" style="9" bestFit="1" customWidth="1"/>
    <col min="14600" max="14600" width="18.3320312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40.109375" style="9" bestFit="1" customWidth="1"/>
    <col min="14850" max="14850" width="17.2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3.6640625" style="9" bestFit="1" customWidth="1"/>
    <col min="14856" max="14856" width="18.3320312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40.109375" style="9" bestFit="1" customWidth="1"/>
    <col min="15106" max="15106" width="17.2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3.6640625" style="9" bestFit="1" customWidth="1"/>
    <col min="15112" max="15112" width="18.3320312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40.109375" style="9" bestFit="1" customWidth="1"/>
    <col min="15362" max="15362" width="17.2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3.6640625" style="9" bestFit="1" customWidth="1"/>
    <col min="15368" max="15368" width="18.3320312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40.109375" style="9" bestFit="1" customWidth="1"/>
    <col min="15618" max="15618" width="17.2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3.6640625" style="9" bestFit="1" customWidth="1"/>
    <col min="15624" max="15624" width="18.3320312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40.109375" style="9" bestFit="1" customWidth="1"/>
    <col min="15874" max="15874" width="17.2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3.6640625" style="9" bestFit="1" customWidth="1"/>
    <col min="15880" max="15880" width="18.3320312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40.109375" style="9" bestFit="1" customWidth="1"/>
    <col min="16130" max="16130" width="17.2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3.6640625" style="9" bestFit="1" customWidth="1"/>
    <col min="16136" max="16136" width="18.3320312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13523</v>
      </c>
      <c r="B2" s="498" t="s">
        <v>13524</v>
      </c>
      <c r="C2" s="500"/>
      <c r="D2" s="500"/>
      <c r="E2" s="502">
        <v>16777215</v>
      </c>
      <c r="F2" s="27">
        <v>1</v>
      </c>
      <c r="G2" s="28" t="s">
        <v>13527</v>
      </c>
      <c r="H2" s="28" t="s">
        <v>13528</v>
      </c>
      <c r="I2" s="79"/>
      <c r="J2" s="28" t="s">
        <v>123</v>
      </c>
      <c r="K2" s="29"/>
      <c r="L2" s="29"/>
      <c r="M2" s="30" t="s">
        <v>33</v>
      </c>
      <c r="N2" s="30" t="s">
        <v>34</v>
      </c>
      <c r="O2" s="28" t="s">
        <v>124</v>
      </c>
      <c r="P2" s="28"/>
      <c r="Q2" s="28"/>
      <c r="R2" s="28"/>
      <c r="S2" s="28"/>
      <c r="T2" s="28"/>
      <c r="U2" s="28"/>
      <c r="V2" s="28"/>
      <c r="W2" s="33"/>
    </row>
    <row r="3" spans="1:23" x14ac:dyDescent="0.2">
      <c r="A3" s="497"/>
      <c r="B3" s="499"/>
      <c r="C3" s="501"/>
      <c r="D3" s="501"/>
      <c r="E3" s="503"/>
      <c r="F3" s="17">
        <v>2</v>
      </c>
      <c r="G3" s="18" t="s">
        <v>13529</v>
      </c>
      <c r="H3" s="18" t="s">
        <v>13530</v>
      </c>
      <c r="I3" s="80"/>
      <c r="J3" s="18" t="s">
        <v>44</v>
      </c>
      <c r="K3" s="19">
        <v>8</v>
      </c>
      <c r="L3" s="19"/>
      <c r="M3" s="20" t="s">
        <v>33</v>
      </c>
      <c r="N3" s="20" t="s">
        <v>34</v>
      </c>
      <c r="O3" s="18" t="s">
        <v>56</v>
      </c>
      <c r="P3" s="18"/>
      <c r="Q3" s="18"/>
      <c r="R3" s="18"/>
      <c r="S3" s="18"/>
      <c r="T3" s="18"/>
      <c r="U3" s="18"/>
      <c r="V3" s="18"/>
      <c r="W3" s="34"/>
    </row>
    <row r="4" spans="1:23" x14ac:dyDescent="0.2">
      <c r="A4" s="497"/>
      <c r="B4" s="499"/>
      <c r="C4" s="501"/>
      <c r="D4" s="501"/>
      <c r="E4" s="503"/>
      <c r="F4" s="17">
        <v>3</v>
      </c>
      <c r="G4" s="18" t="s">
        <v>13531</v>
      </c>
      <c r="H4" s="18" t="s">
        <v>13532</v>
      </c>
      <c r="I4" s="80"/>
      <c r="J4" s="18" t="s">
        <v>44</v>
      </c>
      <c r="K4" s="19">
        <v>8</v>
      </c>
      <c r="L4" s="19"/>
      <c r="M4" s="20" t="s">
        <v>33</v>
      </c>
      <c r="N4" s="20" t="s">
        <v>34</v>
      </c>
      <c r="O4" s="18" t="s">
        <v>56</v>
      </c>
      <c r="P4" s="18"/>
      <c r="Q4" s="18"/>
      <c r="R4" s="18"/>
      <c r="S4" s="18"/>
      <c r="T4" s="18"/>
      <c r="U4" s="18"/>
      <c r="V4" s="18"/>
      <c r="W4" s="34"/>
    </row>
    <row r="5" spans="1:23" x14ac:dyDescent="0.2">
      <c r="A5" s="497"/>
      <c r="B5" s="499"/>
      <c r="C5" s="501"/>
      <c r="D5" s="501"/>
      <c r="E5" s="503"/>
      <c r="F5" s="17">
        <v>4</v>
      </c>
      <c r="G5" s="18" t="s">
        <v>13533</v>
      </c>
      <c r="H5" s="18" t="s">
        <v>13534</v>
      </c>
      <c r="I5" s="80"/>
      <c r="J5" s="18" t="s">
        <v>44</v>
      </c>
      <c r="K5" s="19">
        <v>20</v>
      </c>
      <c r="L5" s="19"/>
      <c r="M5" s="20" t="s">
        <v>34</v>
      </c>
      <c r="N5" s="20" t="s">
        <v>34</v>
      </c>
      <c r="O5" s="18" t="s">
        <v>37</v>
      </c>
      <c r="P5" s="18"/>
      <c r="Q5" s="18"/>
      <c r="R5" s="18"/>
      <c r="S5" s="18"/>
      <c r="T5" s="18"/>
      <c r="U5" s="18"/>
      <c r="V5" s="18"/>
      <c r="W5" s="34"/>
    </row>
    <row r="6" spans="1:23" x14ac:dyDescent="0.2">
      <c r="A6" s="497"/>
      <c r="B6" s="499"/>
      <c r="C6" s="501"/>
      <c r="D6" s="501"/>
      <c r="E6" s="503"/>
      <c r="F6" s="17">
        <v>5</v>
      </c>
      <c r="G6" s="18" t="s">
        <v>13535</v>
      </c>
      <c r="H6" s="18" t="s">
        <v>13536</v>
      </c>
      <c r="I6" s="80"/>
      <c r="J6" s="18" t="s">
        <v>44</v>
      </c>
      <c r="K6" s="19">
        <v>40</v>
      </c>
      <c r="L6" s="19"/>
      <c r="M6" s="20" t="s">
        <v>33</v>
      </c>
      <c r="N6" s="20" t="s">
        <v>34</v>
      </c>
      <c r="O6" s="18" t="s">
        <v>42</v>
      </c>
      <c r="P6" s="18"/>
      <c r="Q6" s="18"/>
      <c r="R6" s="18"/>
      <c r="S6" s="18"/>
      <c r="T6" s="18"/>
      <c r="U6" s="18"/>
      <c r="V6" s="18"/>
      <c r="W6" s="34"/>
    </row>
    <row r="7" spans="1:23" x14ac:dyDescent="0.2">
      <c r="A7" s="497"/>
      <c r="B7" s="499"/>
      <c r="C7" s="501"/>
      <c r="D7" s="501"/>
      <c r="E7" s="503"/>
      <c r="F7" s="17">
        <v>6</v>
      </c>
      <c r="G7" s="18" t="s">
        <v>13537</v>
      </c>
      <c r="H7" s="18" t="s">
        <v>13538</v>
      </c>
      <c r="I7" s="80"/>
      <c r="J7" s="18" t="s">
        <v>32</v>
      </c>
      <c r="K7" s="19">
        <v>1</v>
      </c>
      <c r="L7" s="19"/>
      <c r="M7" s="20" t="s">
        <v>33</v>
      </c>
      <c r="N7" s="20" t="s">
        <v>34</v>
      </c>
      <c r="O7" s="18" t="s">
        <v>51</v>
      </c>
      <c r="P7" s="18"/>
      <c r="Q7" s="18"/>
      <c r="R7" s="18"/>
      <c r="S7" s="18"/>
      <c r="T7" s="18"/>
      <c r="U7" s="18"/>
      <c r="V7" s="18"/>
      <c r="W7" s="34"/>
    </row>
    <row r="8" spans="1:23" x14ac:dyDescent="0.2">
      <c r="A8" s="497"/>
      <c r="B8" s="499"/>
      <c r="C8" s="501"/>
      <c r="D8" s="501"/>
      <c r="E8" s="503"/>
      <c r="F8" s="17">
        <v>7</v>
      </c>
      <c r="G8" s="18" t="s">
        <v>13539</v>
      </c>
      <c r="H8" s="18" t="s">
        <v>13540</v>
      </c>
      <c r="I8" s="80"/>
      <c r="J8" s="18" t="s">
        <v>44</v>
      </c>
      <c r="K8" s="19">
        <v>1024</v>
      </c>
      <c r="L8" s="19"/>
      <c r="M8" s="20" t="s">
        <v>33</v>
      </c>
      <c r="N8" s="20" t="s">
        <v>34</v>
      </c>
      <c r="O8" s="18" t="s">
        <v>58</v>
      </c>
      <c r="P8" s="18"/>
      <c r="Q8" s="18"/>
      <c r="R8" s="18"/>
      <c r="S8" s="18"/>
      <c r="T8" s="18"/>
      <c r="U8" s="18"/>
      <c r="V8" s="18"/>
      <c r="W8" s="34"/>
    </row>
    <row r="9" spans="1:23" x14ac:dyDescent="0.2">
      <c r="A9" s="496" t="s">
        <v>13525</v>
      </c>
      <c r="B9" s="498" t="s">
        <v>13526</v>
      </c>
      <c r="C9" s="500"/>
      <c r="D9" s="500"/>
      <c r="E9" s="502">
        <v>16777215</v>
      </c>
      <c r="F9" s="27">
        <v>1</v>
      </c>
      <c r="G9" s="28" t="s">
        <v>13541</v>
      </c>
      <c r="H9" s="28" t="s">
        <v>13542</v>
      </c>
      <c r="I9" s="79"/>
      <c r="J9" s="28" t="s">
        <v>123</v>
      </c>
      <c r="K9" s="29"/>
      <c r="L9" s="29"/>
      <c r="M9" s="30" t="s">
        <v>33</v>
      </c>
      <c r="N9" s="30" t="s">
        <v>34</v>
      </c>
      <c r="O9" s="28" t="s">
        <v>124</v>
      </c>
      <c r="P9" s="28"/>
      <c r="Q9" s="28"/>
      <c r="R9" s="28"/>
      <c r="S9" s="28"/>
      <c r="T9" s="28"/>
      <c r="U9" s="28"/>
      <c r="V9" s="28"/>
      <c r="W9" s="33"/>
    </row>
    <row r="10" spans="1:23" x14ac:dyDescent="0.2">
      <c r="A10" s="497"/>
      <c r="B10" s="499"/>
      <c r="C10" s="501"/>
      <c r="D10" s="501"/>
      <c r="E10" s="503"/>
      <c r="F10" s="17">
        <v>2</v>
      </c>
      <c r="G10" s="18" t="s">
        <v>13543</v>
      </c>
      <c r="H10" s="18" t="s">
        <v>13544</v>
      </c>
      <c r="I10" s="80"/>
      <c r="J10" s="18" t="s">
        <v>32</v>
      </c>
      <c r="K10" s="19">
        <v>5</v>
      </c>
      <c r="L10" s="19"/>
      <c r="M10" s="20" t="s">
        <v>33</v>
      </c>
      <c r="N10" s="20" t="s">
        <v>34</v>
      </c>
      <c r="O10" s="18" t="s">
        <v>40</v>
      </c>
      <c r="P10" s="18"/>
      <c r="Q10" s="18"/>
      <c r="R10" s="18"/>
      <c r="S10" s="18"/>
      <c r="T10" s="18"/>
      <c r="U10" s="18"/>
      <c r="V10" s="18"/>
      <c r="W10" s="34"/>
    </row>
    <row r="11" spans="1:23" x14ac:dyDescent="0.2">
      <c r="A11" s="497"/>
      <c r="B11" s="499"/>
      <c r="C11" s="501"/>
      <c r="D11" s="501"/>
      <c r="E11" s="503"/>
      <c r="F11" s="17">
        <v>3</v>
      </c>
      <c r="G11" s="18" t="s">
        <v>13535</v>
      </c>
      <c r="H11" s="18" t="s">
        <v>13545</v>
      </c>
      <c r="I11" s="80"/>
      <c r="J11" s="18" t="s">
        <v>44</v>
      </c>
      <c r="K11" s="19">
        <v>40</v>
      </c>
      <c r="L11" s="19"/>
      <c r="M11" s="20" t="s">
        <v>33</v>
      </c>
      <c r="N11" s="20" t="s">
        <v>34</v>
      </c>
      <c r="O11" s="18" t="s">
        <v>42</v>
      </c>
      <c r="P11" s="18"/>
      <c r="Q11" s="18"/>
      <c r="R11" s="18"/>
      <c r="S11" s="18"/>
      <c r="T11" s="18"/>
      <c r="U11" s="18"/>
      <c r="V11" s="18"/>
      <c r="W11" s="34"/>
    </row>
    <row r="12" spans="1:23" x14ac:dyDescent="0.2">
      <c r="A12" s="497"/>
      <c r="B12" s="499"/>
      <c r="C12" s="501"/>
      <c r="D12" s="501"/>
      <c r="E12" s="503"/>
      <c r="F12" s="17">
        <v>4</v>
      </c>
      <c r="G12" s="18" t="s">
        <v>13546</v>
      </c>
      <c r="H12" s="18" t="s">
        <v>13547</v>
      </c>
      <c r="I12" s="80"/>
      <c r="J12" s="18" t="s">
        <v>44</v>
      </c>
      <c r="K12" s="19">
        <v>8</v>
      </c>
      <c r="L12" s="19"/>
      <c r="M12" s="20" t="s">
        <v>33</v>
      </c>
      <c r="N12" s="20" t="s">
        <v>34</v>
      </c>
      <c r="O12" s="18" t="s">
        <v>56</v>
      </c>
      <c r="P12" s="18"/>
      <c r="Q12" s="18"/>
      <c r="R12" s="18"/>
      <c r="S12" s="18"/>
      <c r="T12" s="18"/>
      <c r="U12" s="18"/>
      <c r="V12" s="18"/>
      <c r="W12" s="34"/>
    </row>
    <row r="13" spans="1:23" x14ac:dyDescent="0.2">
      <c r="A13" s="497"/>
      <c r="B13" s="499"/>
      <c r="C13" s="501"/>
      <c r="D13" s="501"/>
      <c r="E13" s="503"/>
      <c r="F13" s="17">
        <v>5</v>
      </c>
      <c r="G13" s="18" t="s">
        <v>171</v>
      </c>
      <c r="H13" s="18" t="s">
        <v>13548</v>
      </c>
      <c r="I13" s="80"/>
      <c r="J13" s="18" t="s">
        <v>44</v>
      </c>
      <c r="K13" s="19">
        <v>20</v>
      </c>
      <c r="L13" s="19"/>
      <c r="M13" s="20" t="s">
        <v>34</v>
      </c>
      <c r="N13" s="20" t="s">
        <v>34</v>
      </c>
      <c r="O13" s="18" t="s">
        <v>37</v>
      </c>
      <c r="P13" s="18"/>
      <c r="Q13" s="18"/>
      <c r="R13" s="18"/>
      <c r="S13" s="18"/>
      <c r="T13" s="18"/>
      <c r="U13" s="18"/>
      <c r="V13" s="18"/>
      <c r="W13" s="34"/>
    </row>
    <row r="14" spans="1:23" x14ac:dyDescent="0.2">
      <c r="A14" s="497"/>
      <c r="B14" s="499"/>
      <c r="C14" s="501"/>
      <c r="D14" s="501"/>
      <c r="E14" s="503"/>
      <c r="F14" s="17">
        <v>6</v>
      </c>
      <c r="G14" s="18" t="s">
        <v>13549</v>
      </c>
      <c r="H14" s="18" t="s">
        <v>13550</v>
      </c>
      <c r="I14" s="80"/>
      <c r="J14" s="18" t="s">
        <v>44</v>
      </c>
      <c r="K14" s="19">
        <v>1</v>
      </c>
      <c r="L14" s="19"/>
      <c r="M14" s="20" t="s">
        <v>33</v>
      </c>
      <c r="N14" s="20" t="s">
        <v>34</v>
      </c>
      <c r="O14" s="18" t="s">
        <v>35</v>
      </c>
      <c r="P14" s="18"/>
      <c r="Q14" s="18"/>
      <c r="R14" s="18"/>
      <c r="S14" s="18"/>
      <c r="T14" s="18"/>
      <c r="U14" s="18"/>
      <c r="V14" s="18"/>
      <c r="W14" s="34"/>
    </row>
    <row r="15" spans="1:23" x14ac:dyDescent="0.2">
      <c r="A15" s="497"/>
      <c r="B15" s="499"/>
      <c r="C15" s="501"/>
      <c r="D15" s="501"/>
      <c r="E15" s="503"/>
      <c r="F15" s="17">
        <v>7</v>
      </c>
      <c r="G15" s="18" t="s">
        <v>13551</v>
      </c>
      <c r="H15" s="18" t="s">
        <v>13552</v>
      </c>
      <c r="I15" s="80"/>
      <c r="J15" s="18" t="s">
        <v>32</v>
      </c>
      <c r="K15" s="19">
        <v>4</v>
      </c>
      <c r="L15" s="19"/>
      <c r="M15" s="20" t="s">
        <v>33</v>
      </c>
      <c r="N15" s="20" t="s">
        <v>34</v>
      </c>
      <c r="O15" s="18" t="s">
        <v>45</v>
      </c>
      <c r="P15" s="18"/>
      <c r="Q15" s="18"/>
      <c r="R15" s="18"/>
      <c r="S15" s="18"/>
      <c r="T15" s="18"/>
      <c r="U15" s="18"/>
      <c r="V15" s="18"/>
      <c r="W15" s="34"/>
    </row>
    <row r="16" spans="1:23" ht="13.8" thickBot="1" x14ac:dyDescent="0.25">
      <c r="A16" s="508"/>
      <c r="B16" s="509"/>
      <c r="C16" s="510"/>
      <c r="D16" s="510"/>
      <c r="E16" s="511"/>
      <c r="F16" s="35">
        <v>8</v>
      </c>
      <c r="G16" s="36" t="s">
        <v>13539</v>
      </c>
      <c r="H16" s="36" t="s">
        <v>13553</v>
      </c>
      <c r="I16" s="84"/>
      <c r="J16" s="36" t="s">
        <v>44</v>
      </c>
      <c r="K16" s="37">
        <v>1700</v>
      </c>
      <c r="L16" s="37"/>
      <c r="M16" s="38" t="s">
        <v>33</v>
      </c>
      <c r="N16" s="38" t="s">
        <v>34</v>
      </c>
      <c r="O16" s="18" t="s">
        <v>47</v>
      </c>
      <c r="P16" s="18"/>
      <c r="Q16" s="18"/>
      <c r="R16" s="18"/>
      <c r="S16" s="18"/>
      <c r="T16" s="18"/>
      <c r="U16" s="18"/>
      <c r="V16" s="18"/>
      <c r="W16" s="34"/>
    </row>
  </sheetData>
  <mergeCells count="10">
    <mergeCell ref="A2:A8"/>
    <mergeCell ref="B2:B8"/>
    <mergeCell ref="C2:C8"/>
    <mergeCell ref="D2:D8"/>
    <mergeCell ref="E2:E8"/>
    <mergeCell ref="A9:A16"/>
    <mergeCell ref="B9:B16"/>
    <mergeCell ref="C9:C16"/>
    <mergeCell ref="D9:D16"/>
    <mergeCell ref="E9:E16"/>
  </mergeCells>
  <phoneticPr fontId="2"/>
  <dataValidations count="2">
    <dataValidation type="list" allowBlank="1" showInputMessage="1" showErrorMessage="1" sqref="N2:N16 JJ2:JJ16 TF2:TF16 ADB2:ADB16 AMX2:AMX16 AWT2:AWT16 BGP2:BGP16 BQL2:BQL16 CAH2:CAH16 CKD2:CKD16 CTZ2:CTZ16 DDV2:DDV16 DNR2:DNR16 DXN2:DXN16 EHJ2:EHJ16 ERF2:ERF16 FBB2:FBB16 FKX2:FKX16 FUT2:FUT16 GEP2:GEP16 GOL2:GOL16 GYH2:GYH16 HID2:HID16 HRZ2:HRZ16 IBV2:IBV16 ILR2:ILR16 IVN2:IVN16 JFJ2:JFJ16 JPF2:JPF16 JZB2:JZB16 KIX2:KIX16 KST2:KST16 LCP2:LCP16 LML2:LML16 LWH2:LWH16 MGD2:MGD16 MPZ2:MPZ16 MZV2:MZV16 NJR2:NJR16 NTN2:NTN16 ODJ2:ODJ16 ONF2:ONF16 OXB2:OXB16 PGX2:PGX16 PQT2:PQT16 QAP2:QAP16 QKL2:QKL16 QUH2:QUH16 RED2:RED16 RNZ2:RNZ16 RXV2:RXV16 SHR2:SHR16 SRN2:SRN16 TBJ2:TBJ16 TLF2:TLF16 TVB2:TVB16 UEX2:UEX16 UOT2:UOT16 UYP2:UYP16 VIL2:VIL16 VSH2:VSH16 WCD2:WCD16 WLZ2:WLZ16 WVV2:WVV16 N65538:N65552 JJ65538:JJ65552 TF65538:TF65552 ADB65538:ADB65552 AMX65538:AMX65552 AWT65538:AWT65552 BGP65538:BGP65552 BQL65538:BQL65552 CAH65538:CAH65552 CKD65538:CKD65552 CTZ65538:CTZ65552 DDV65538:DDV65552 DNR65538:DNR65552 DXN65538:DXN65552 EHJ65538:EHJ65552 ERF65538:ERF65552 FBB65538:FBB65552 FKX65538:FKX65552 FUT65538:FUT65552 GEP65538:GEP65552 GOL65538:GOL65552 GYH65538:GYH65552 HID65538:HID65552 HRZ65538:HRZ65552 IBV65538:IBV65552 ILR65538:ILR65552 IVN65538:IVN65552 JFJ65538:JFJ65552 JPF65538:JPF65552 JZB65538:JZB65552 KIX65538:KIX65552 KST65538:KST65552 LCP65538:LCP65552 LML65538:LML65552 LWH65538:LWH65552 MGD65538:MGD65552 MPZ65538:MPZ65552 MZV65538:MZV65552 NJR65538:NJR65552 NTN65538:NTN65552 ODJ65538:ODJ65552 ONF65538:ONF65552 OXB65538:OXB65552 PGX65538:PGX65552 PQT65538:PQT65552 QAP65538:QAP65552 QKL65538:QKL65552 QUH65538:QUH65552 RED65538:RED65552 RNZ65538:RNZ65552 RXV65538:RXV65552 SHR65538:SHR65552 SRN65538:SRN65552 TBJ65538:TBJ65552 TLF65538:TLF65552 TVB65538:TVB65552 UEX65538:UEX65552 UOT65538:UOT65552 UYP65538:UYP65552 VIL65538:VIL65552 VSH65538:VSH65552 WCD65538:WCD65552 WLZ65538:WLZ65552 WVV65538:WVV65552 N131074:N131088 JJ131074:JJ131088 TF131074:TF131088 ADB131074:ADB131088 AMX131074:AMX131088 AWT131074:AWT131088 BGP131074:BGP131088 BQL131074:BQL131088 CAH131074:CAH131088 CKD131074:CKD131088 CTZ131074:CTZ131088 DDV131074:DDV131088 DNR131074:DNR131088 DXN131074:DXN131088 EHJ131074:EHJ131088 ERF131074:ERF131088 FBB131074:FBB131088 FKX131074:FKX131088 FUT131074:FUT131088 GEP131074:GEP131088 GOL131074:GOL131088 GYH131074:GYH131088 HID131074:HID131088 HRZ131074:HRZ131088 IBV131074:IBV131088 ILR131074:ILR131088 IVN131074:IVN131088 JFJ131074:JFJ131088 JPF131074:JPF131088 JZB131074:JZB131088 KIX131074:KIX131088 KST131074:KST131088 LCP131074:LCP131088 LML131074:LML131088 LWH131074:LWH131088 MGD131074:MGD131088 MPZ131074:MPZ131088 MZV131074:MZV131088 NJR131074:NJR131088 NTN131074:NTN131088 ODJ131074:ODJ131088 ONF131074:ONF131088 OXB131074:OXB131088 PGX131074:PGX131088 PQT131074:PQT131088 QAP131074:QAP131088 QKL131074:QKL131088 QUH131074:QUH131088 RED131074:RED131088 RNZ131074:RNZ131088 RXV131074:RXV131088 SHR131074:SHR131088 SRN131074:SRN131088 TBJ131074:TBJ131088 TLF131074:TLF131088 TVB131074:TVB131088 UEX131074:UEX131088 UOT131074:UOT131088 UYP131074:UYP131088 VIL131074:VIL131088 VSH131074:VSH131088 WCD131074:WCD131088 WLZ131074:WLZ131088 WVV131074:WVV131088 N196610:N196624 JJ196610:JJ196624 TF196610:TF196624 ADB196610:ADB196624 AMX196610:AMX196624 AWT196610:AWT196624 BGP196610:BGP196624 BQL196610:BQL196624 CAH196610:CAH196624 CKD196610:CKD196624 CTZ196610:CTZ196624 DDV196610:DDV196624 DNR196610:DNR196624 DXN196610:DXN196624 EHJ196610:EHJ196624 ERF196610:ERF196624 FBB196610:FBB196624 FKX196610:FKX196624 FUT196610:FUT196624 GEP196610:GEP196624 GOL196610:GOL196624 GYH196610:GYH196624 HID196610:HID196624 HRZ196610:HRZ196624 IBV196610:IBV196624 ILR196610:ILR196624 IVN196610:IVN196624 JFJ196610:JFJ196624 JPF196610:JPF196624 JZB196610:JZB196624 KIX196610:KIX196624 KST196610:KST196624 LCP196610:LCP196624 LML196610:LML196624 LWH196610:LWH196624 MGD196610:MGD196624 MPZ196610:MPZ196624 MZV196610:MZV196624 NJR196610:NJR196624 NTN196610:NTN196624 ODJ196610:ODJ196624 ONF196610:ONF196624 OXB196610:OXB196624 PGX196610:PGX196624 PQT196610:PQT196624 QAP196610:QAP196624 QKL196610:QKL196624 QUH196610:QUH196624 RED196610:RED196624 RNZ196610:RNZ196624 RXV196610:RXV196624 SHR196610:SHR196624 SRN196610:SRN196624 TBJ196610:TBJ196624 TLF196610:TLF196624 TVB196610:TVB196624 UEX196610:UEX196624 UOT196610:UOT196624 UYP196610:UYP196624 VIL196610:VIL196624 VSH196610:VSH196624 WCD196610:WCD196624 WLZ196610:WLZ196624 WVV196610:WVV196624 N262146:N262160 JJ262146:JJ262160 TF262146:TF262160 ADB262146:ADB262160 AMX262146:AMX262160 AWT262146:AWT262160 BGP262146:BGP262160 BQL262146:BQL262160 CAH262146:CAH262160 CKD262146:CKD262160 CTZ262146:CTZ262160 DDV262146:DDV262160 DNR262146:DNR262160 DXN262146:DXN262160 EHJ262146:EHJ262160 ERF262146:ERF262160 FBB262146:FBB262160 FKX262146:FKX262160 FUT262146:FUT262160 GEP262146:GEP262160 GOL262146:GOL262160 GYH262146:GYH262160 HID262146:HID262160 HRZ262146:HRZ262160 IBV262146:IBV262160 ILR262146:ILR262160 IVN262146:IVN262160 JFJ262146:JFJ262160 JPF262146:JPF262160 JZB262146:JZB262160 KIX262146:KIX262160 KST262146:KST262160 LCP262146:LCP262160 LML262146:LML262160 LWH262146:LWH262160 MGD262146:MGD262160 MPZ262146:MPZ262160 MZV262146:MZV262160 NJR262146:NJR262160 NTN262146:NTN262160 ODJ262146:ODJ262160 ONF262146:ONF262160 OXB262146:OXB262160 PGX262146:PGX262160 PQT262146:PQT262160 QAP262146:QAP262160 QKL262146:QKL262160 QUH262146:QUH262160 RED262146:RED262160 RNZ262146:RNZ262160 RXV262146:RXV262160 SHR262146:SHR262160 SRN262146:SRN262160 TBJ262146:TBJ262160 TLF262146:TLF262160 TVB262146:TVB262160 UEX262146:UEX262160 UOT262146:UOT262160 UYP262146:UYP262160 VIL262146:VIL262160 VSH262146:VSH262160 WCD262146:WCD262160 WLZ262146:WLZ262160 WVV262146:WVV262160 N327682:N327696 JJ327682:JJ327696 TF327682:TF327696 ADB327682:ADB327696 AMX327682:AMX327696 AWT327682:AWT327696 BGP327682:BGP327696 BQL327682:BQL327696 CAH327682:CAH327696 CKD327682:CKD327696 CTZ327682:CTZ327696 DDV327682:DDV327696 DNR327682:DNR327696 DXN327682:DXN327696 EHJ327682:EHJ327696 ERF327682:ERF327696 FBB327682:FBB327696 FKX327682:FKX327696 FUT327682:FUT327696 GEP327682:GEP327696 GOL327682:GOL327696 GYH327682:GYH327696 HID327682:HID327696 HRZ327682:HRZ327696 IBV327682:IBV327696 ILR327682:ILR327696 IVN327682:IVN327696 JFJ327682:JFJ327696 JPF327682:JPF327696 JZB327682:JZB327696 KIX327682:KIX327696 KST327682:KST327696 LCP327682:LCP327696 LML327682:LML327696 LWH327682:LWH327696 MGD327682:MGD327696 MPZ327682:MPZ327696 MZV327682:MZV327696 NJR327682:NJR327696 NTN327682:NTN327696 ODJ327682:ODJ327696 ONF327682:ONF327696 OXB327682:OXB327696 PGX327682:PGX327696 PQT327682:PQT327696 QAP327682:QAP327696 QKL327682:QKL327696 QUH327682:QUH327696 RED327682:RED327696 RNZ327682:RNZ327696 RXV327682:RXV327696 SHR327682:SHR327696 SRN327682:SRN327696 TBJ327682:TBJ327696 TLF327682:TLF327696 TVB327682:TVB327696 UEX327682:UEX327696 UOT327682:UOT327696 UYP327682:UYP327696 VIL327682:VIL327696 VSH327682:VSH327696 WCD327682:WCD327696 WLZ327682:WLZ327696 WVV327682:WVV327696 N393218:N393232 JJ393218:JJ393232 TF393218:TF393232 ADB393218:ADB393232 AMX393218:AMX393232 AWT393218:AWT393232 BGP393218:BGP393232 BQL393218:BQL393232 CAH393218:CAH393232 CKD393218:CKD393232 CTZ393218:CTZ393232 DDV393218:DDV393232 DNR393218:DNR393232 DXN393218:DXN393232 EHJ393218:EHJ393232 ERF393218:ERF393232 FBB393218:FBB393232 FKX393218:FKX393232 FUT393218:FUT393232 GEP393218:GEP393232 GOL393218:GOL393232 GYH393218:GYH393232 HID393218:HID393232 HRZ393218:HRZ393232 IBV393218:IBV393232 ILR393218:ILR393232 IVN393218:IVN393232 JFJ393218:JFJ393232 JPF393218:JPF393232 JZB393218:JZB393232 KIX393218:KIX393232 KST393218:KST393232 LCP393218:LCP393232 LML393218:LML393232 LWH393218:LWH393232 MGD393218:MGD393232 MPZ393218:MPZ393232 MZV393218:MZV393232 NJR393218:NJR393232 NTN393218:NTN393232 ODJ393218:ODJ393232 ONF393218:ONF393232 OXB393218:OXB393232 PGX393218:PGX393232 PQT393218:PQT393232 QAP393218:QAP393232 QKL393218:QKL393232 QUH393218:QUH393232 RED393218:RED393232 RNZ393218:RNZ393232 RXV393218:RXV393232 SHR393218:SHR393232 SRN393218:SRN393232 TBJ393218:TBJ393232 TLF393218:TLF393232 TVB393218:TVB393232 UEX393218:UEX393232 UOT393218:UOT393232 UYP393218:UYP393232 VIL393218:VIL393232 VSH393218:VSH393232 WCD393218:WCD393232 WLZ393218:WLZ393232 WVV393218:WVV393232 N458754:N458768 JJ458754:JJ458768 TF458754:TF458768 ADB458754:ADB458768 AMX458754:AMX458768 AWT458754:AWT458768 BGP458754:BGP458768 BQL458754:BQL458768 CAH458754:CAH458768 CKD458754:CKD458768 CTZ458754:CTZ458768 DDV458754:DDV458768 DNR458754:DNR458768 DXN458754:DXN458768 EHJ458754:EHJ458768 ERF458754:ERF458768 FBB458754:FBB458768 FKX458754:FKX458768 FUT458754:FUT458768 GEP458754:GEP458768 GOL458754:GOL458768 GYH458754:GYH458768 HID458754:HID458768 HRZ458754:HRZ458768 IBV458754:IBV458768 ILR458754:ILR458768 IVN458754:IVN458768 JFJ458754:JFJ458768 JPF458754:JPF458768 JZB458754:JZB458768 KIX458754:KIX458768 KST458754:KST458768 LCP458754:LCP458768 LML458754:LML458768 LWH458754:LWH458768 MGD458754:MGD458768 MPZ458754:MPZ458768 MZV458754:MZV458768 NJR458754:NJR458768 NTN458754:NTN458768 ODJ458754:ODJ458768 ONF458754:ONF458768 OXB458754:OXB458768 PGX458754:PGX458768 PQT458754:PQT458768 QAP458754:QAP458768 QKL458754:QKL458768 QUH458754:QUH458768 RED458754:RED458768 RNZ458754:RNZ458768 RXV458754:RXV458768 SHR458754:SHR458768 SRN458754:SRN458768 TBJ458754:TBJ458768 TLF458754:TLF458768 TVB458754:TVB458768 UEX458754:UEX458768 UOT458754:UOT458768 UYP458754:UYP458768 VIL458754:VIL458768 VSH458754:VSH458768 WCD458754:WCD458768 WLZ458754:WLZ458768 WVV458754:WVV458768 N524290:N524304 JJ524290:JJ524304 TF524290:TF524304 ADB524290:ADB524304 AMX524290:AMX524304 AWT524290:AWT524304 BGP524290:BGP524304 BQL524290:BQL524304 CAH524290:CAH524304 CKD524290:CKD524304 CTZ524290:CTZ524304 DDV524290:DDV524304 DNR524290:DNR524304 DXN524290:DXN524304 EHJ524290:EHJ524304 ERF524290:ERF524304 FBB524290:FBB524304 FKX524290:FKX524304 FUT524290:FUT524304 GEP524290:GEP524304 GOL524290:GOL524304 GYH524290:GYH524304 HID524290:HID524304 HRZ524290:HRZ524304 IBV524290:IBV524304 ILR524290:ILR524304 IVN524290:IVN524304 JFJ524290:JFJ524304 JPF524290:JPF524304 JZB524290:JZB524304 KIX524290:KIX524304 KST524290:KST524304 LCP524290:LCP524304 LML524290:LML524304 LWH524290:LWH524304 MGD524290:MGD524304 MPZ524290:MPZ524304 MZV524290:MZV524304 NJR524290:NJR524304 NTN524290:NTN524304 ODJ524290:ODJ524304 ONF524290:ONF524304 OXB524290:OXB524304 PGX524290:PGX524304 PQT524290:PQT524304 QAP524290:QAP524304 QKL524290:QKL524304 QUH524290:QUH524304 RED524290:RED524304 RNZ524290:RNZ524304 RXV524290:RXV524304 SHR524290:SHR524304 SRN524290:SRN524304 TBJ524290:TBJ524304 TLF524290:TLF524304 TVB524290:TVB524304 UEX524290:UEX524304 UOT524290:UOT524304 UYP524290:UYP524304 VIL524290:VIL524304 VSH524290:VSH524304 WCD524290:WCD524304 WLZ524290:WLZ524304 WVV524290:WVV524304 N589826:N589840 JJ589826:JJ589840 TF589826:TF589840 ADB589826:ADB589840 AMX589826:AMX589840 AWT589826:AWT589840 BGP589826:BGP589840 BQL589826:BQL589840 CAH589826:CAH589840 CKD589826:CKD589840 CTZ589826:CTZ589840 DDV589826:DDV589840 DNR589826:DNR589840 DXN589826:DXN589840 EHJ589826:EHJ589840 ERF589826:ERF589840 FBB589826:FBB589840 FKX589826:FKX589840 FUT589826:FUT589840 GEP589826:GEP589840 GOL589826:GOL589840 GYH589826:GYH589840 HID589826:HID589840 HRZ589826:HRZ589840 IBV589826:IBV589840 ILR589826:ILR589840 IVN589826:IVN589840 JFJ589826:JFJ589840 JPF589826:JPF589840 JZB589826:JZB589840 KIX589826:KIX589840 KST589826:KST589840 LCP589826:LCP589840 LML589826:LML589840 LWH589826:LWH589840 MGD589826:MGD589840 MPZ589826:MPZ589840 MZV589826:MZV589840 NJR589826:NJR589840 NTN589826:NTN589840 ODJ589826:ODJ589840 ONF589826:ONF589840 OXB589826:OXB589840 PGX589826:PGX589840 PQT589826:PQT589840 QAP589826:QAP589840 QKL589826:QKL589840 QUH589826:QUH589840 RED589826:RED589840 RNZ589826:RNZ589840 RXV589826:RXV589840 SHR589826:SHR589840 SRN589826:SRN589840 TBJ589826:TBJ589840 TLF589826:TLF589840 TVB589826:TVB589840 UEX589826:UEX589840 UOT589826:UOT589840 UYP589826:UYP589840 VIL589826:VIL589840 VSH589826:VSH589840 WCD589826:WCD589840 WLZ589826:WLZ589840 WVV589826:WVV589840 N655362:N655376 JJ655362:JJ655376 TF655362:TF655376 ADB655362:ADB655376 AMX655362:AMX655376 AWT655362:AWT655376 BGP655362:BGP655376 BQL655362:BQL655376 CAH655362:CAH655376 CKD655362:CKD655376 CTZ655362:CTZ655376 DDV655362:DDV655376 DNR655362:DNR655376 DXN655362:DXN655376 EHJ655362:EHJ655376 ERF655362:ERF655376 FBB655362:FBB655376 FKX655362:FKX655376 FUT655362:FUT655376 GEP655362:GEP655376 GOL655362:GOL655376 GYH655362:GYH655376 HID655362:HID655376 HRZ655362:HRZ655376 IBV655362:IBV655376 ILR655362:ILR655376 IVN655362:IVN655376 JFJ655362:JFJ655376 JPF655362:JPF655376 JZB655362:JZB655376 KIX655362:KIX655376 KST655362:KST655376 LCP655362:LCP655376 LML655362:LML655376 LWH655362:LWH655376 MGD655362:MGD655376 MPZ655362:MPZ655376 MZV655362:MZV655376 NJR655362:NJR655376 NTN655362:NTN655376 ODJ655362:ODJ655376 ONF655362:ONF655376 OXB655362:OXB655376 PGX655362:PGX655376 PQT655362:PQT655376 QAP655362:QAP655376 QKL655362:QKL655376 QUH655362:QUH655376 RED655362:RED655376 RNZ655362:RNZ655376 RXV655362:RXV655376 SHR655362:SHR655376 SRN655362:SRN655376 TBJ655362:TBJ655376 TLF655362:TLF655376 TVB655362:TVB655376 UEX655362:UEX655376 UOT655362:UOT655376 UYP655362:UYP655376 VIL655362:VIL655376 VSH655362:VSH655376 WCD655362:WCD655376 WLZ655362:WLZ655376 WVV655362:WVV655376 N720898:N720912 JJ720898:JJ720912 TF720898:TF720912 ADB720898:ADB720912 AMX720898:AMX720912 AWT720898:AWT720912 BGP720898:BGP720912 BQL720898:BQL720912 CAH720898:CAH720912 CKD720898:CKD720912 CTZ720898:CTZ720912 DDV720898:DDV720912 DNR720898:DNR720912 DXN720898:DXN720912 EHJ720898:EHJ720912 ERF720898:ERF720912 FBB720898:FBB720912 FKX720898:FKX720912 FUT720898:FUT720912 GEP720898:GEP720912 GOL720898:GOL720912 GYH720898:GYH720912 HID720898:HID720912 HRZ720898:HRZ720912 IBV720898:IBV720912 ILR720898:ILR720912 IVN720898:IVN720912 JFJ720898:JFJ720912 JPF720898:JPF720912 JZB720898:JZB720912 KIX720898:KIX720912 KST720898:KST720912 LCP720898:LCP720912 LML720898:LML720912 LWH720898:LWH720912 MGD720898:MGD720912 MPZ720898:MPZ720912 MZV720898:MZV720912 NJR720898:NJR720912 NTN720898:NTN720912 ODJ720898:ODJ720912 ONF720898:ONF720912 OXB720898:OXB720912 PGX720898:PGX720912 PQT720898:PQT720912 QAP720898:QAP720912 QKL720898:QKL720912 QUH720898:QUH720912 RED720898:RED720912 RNZ720898:RNZ720912 RXV720898:RXV720912 SHR720898:SHR720912 SRN720898:SRN720912 TBJ720898:TBJ720912 TLF720898:TLF720912 TVB720898:TVB720912 UEX720898:UEX720912 UOT720898:UOT720912 UYP720898:UYP720912 VIL720898:VIL720912 VSH720898:VSH720912 WCD720898:WCD720912 WLZ720898:WLZ720912 WVV720898:WVV720912 N786434:N786448 JJ786434:JJ786448 TF786434:TF786448 ADB786434:ADB786448 AMX786434:AMX786448 AWT786434:AWT786448 BGP786434:BGP786448 BQL786434:BQL786448 CAH786434:CAH786448 CKD786434:CKD786448 CTZ786434:CTZ786448 DDV786434:DDV786448 DNR786434:DNR786448 DXN786434:DXN786448 EHJ786434:EHJ786448 ERF786434:ERF786448 FBB786434:FBB786448 FKX786434:FKX786448 FUT786434:FUT786448 GEP786434:GEP786448 GOL786434:GOL786448 GYH786434:GYH786448 HID786434:HID786448 HRZ786434:HRZ786448 IBV786434:IBV786448 ILR786434:ILR786448 IVN786434:IVN786448 JFJ786434:JFJ786448 JPF786434:JPF786448 JZB786434:JZB786448 KIX786434:KIX786448 KST786434:KST786448 LCP786434:LCP786448 LML786434:LML786448 LWH786434:LWH786448 MGD786434:MGD786448 MPZ786434:MPZ786448 MZV786434:MZV786448 NJR786434:NJR786448 NTN786434:NTN786448 ODJ786434:ODJ786448 ONF786434:ONF786448 OXB786434:OXB786448 PGX786434:PGX786448 PQT786434:PQT786448 QAP786434:QAP786448 QKL786434:QKL786448 QUH786434:QUH786448 RED786434:RED786448 RNZ786434:RNZ786448 RXV786434:RXV786448 SHR786434:SHR786448 SRN786434:SRN786448 TBJ786434:TBJ786448 TLF786434:TLF786448 TVB786434:TVB786448 UEX786434:UEX786448 UOT786434:UOT786448 UYP786434:UYP786448 VIL786434:VIL786448 VSH786434:VSH786448 WCD786434:WCD786448 WLZ786434:WLZ786448 WVV786434:WVV786448 N851970:N851984 JJ851970:JJ851984 TF851970:TF851984 ADB851970:ADB851984 AMX851970:AMX851984 AWT851970:AWT851984 BGP851970:BGP851984 BQL851970:BQL851984 CAH851970:CAH851984 CKD851970:CKD851984 CTZ851970:CTZ851984 DDV851970:DDV851984 DNR851970:DNR851984 DXN851970:DXN851984 EHJ851970:EHJ851984 ERF851970:ERF851984 FBB851970:FBB851984 FKX851970:FKX851984 FUT851970:FUT851984 GEP851970:GEP851984 GOL851970:GOL851984 GYH851970:GYH851984 HID851970:HID851984 HRZ851970:HRZ851984 IBV851970:IBV851984 ILR851970:ILR851984 IVN851970:IVN851984 JFJ851970:JFJ851984 JPF851970:JPF851984 JZB851970:JZB851984 KIX851970:KIX851984 KST851970:KST851984 LCP851970:LCP851984 LML851970:LML851984 LWH851970:LWH851984 MGD851970:MGD851984 MPZ851970:MPZ851984 MZV851970:MZV851984 NJR851970:NJR851984 NTN851970:NTN851984 ODJ851970:ODJ851984 ONF851970:ONF851984 OXB851970:OXB851984 PGX851970:PGX851984 PQT851970:PQT851984 QAP851970:QAP851984 QKL851970:QKL851984 QUH851970:QUH851984 RED851970:RED851984 RNZ851970:RNZ851984 RXV851970:RXV851984 SHR851970:SHR851984 SRN851970:SRN851984 TBJ851970:TBJ851984 TLF851970:TLF851984 TVB851970:TVB851984 UEX851970:UEX851984 UOT851970:UOT851984 UYP851970:UYP851984 VIL851970:VIL851984 VSH851970:VSH851984 WCD851970:WCD851984 WLZ851970:WLZ851984 WVV851970:WVV851984 N917506:N917520 JJ917506:JJ917520 TF917506:TF917520 ADB917506:ADB917520 AMX917506:AMX917520 AWT917506:AWT917520 BGP917506:BGP917520 BQL917506:BQL917520 CAH917506:CAH917520 CKD917506:CKD917520 CTZ917506:CTZ917520 DDV917506:DDV917520 DNR917506:DNR917520 DXN917506:DXN917520 EHJ917506:EHJ917520 ERF917506:ERF917520 FBB917506:FBB917520 FKX917506:FKX917520 FUT917506:FUT917520 GEP917506:GEP917520 GOL917506:GOL917520 GYH917506:GYH917520 HID917506:HID917520 HRZ917506:HRZ917520 IBV917506:IBV917520 ILR917506:ILR917520 IVN917506:IVN917520 JFJ917506:JFJ917520 JPF917506:JPF917520 JZB917506:JZB917520 KIX917506:KIX917520 KST917506:KST917520 LCP917506:LCP917520 LML917506:LML917520 LWH917506:LWH917520 MGD917506:MGD917520 MPZ917506:MPZ917520 MZV917506:MZV917520 NJR917506:NJR917520 NTN917506:NTN917520 ODJ917506:ODJ917520 ONF917506:ONF917520 OXB917506:OXB917520 PGX917506:PGX917520 PQT917506:PQT917520 QAP917506:QAP917520 QKL917506:QKL917520 QUH917506:QUH917520 RED917506:RED917520 RNZ917506:RNZ917520 RXV917506:RXV917520 SHR917506:SHR917520 SRN917506:SRN917520 TBJ917506:TBJ917520 TLF917506:TLF917520 TVB917506:TVB917520 UEX917506:UEX917520 UOT917506:UOT917520 UYP917506:UYP917520 VIL917506:VIL917520 VSH917506:VSH917520 WCD917506:WCD917520 WLZ917506:WLZ917520 WVV917506:WVV917520 N983042:N983056 JJ983042:JJ983056 TF983042:TF983056 ADB983042:ADB983056 AMX983042:AMX983056 AWT983042:AWT983056 BGP983042:BGP983056 BQL983042:BQL983056 CAH983042:CAH983056 CKD983042:CKD983056 CTZ983042:CTZ983056 DDV983042:DDV983056 DNR983042:DNR983056 DXN983042:DXN983056 EHJ983042:EHJ983056 ERF983042:ERF983056 FBB983042:FBB983056 FKX983042:FKX983056 FUT983042:FUT983056 GEP983042:GEP983056 GOL983042:GOL983056 GYH983042:GYH983056 HID983042:HID983056 HRZ983042:HRZ983056 IBV983042:IBV983056 ILR983042:ILR983056 IVN983042:IVN983056 JFJ983042:JFJ983056 JPF983042:JPF983056 JZB983042:JZB983056 KIX983042:KIX983056 KST983042:KST983056 LCP983042:LCP983056 LML983042:LML983056 LWH983042:LWH983056 MGD983042:MGD983056 MPZ983042:MPZ983056 MZV983042:MZV983056 NJR983042:NJR983056 NTN983042:NTN983056 ODJ983042:ODJ983056 ONF983042:ONF983056 OXB983042:OXB983056 PGX983042:PGX983056 PQT983042:PQT983056 QAP983042:QAP983056 QKL983042:QKL983056 QUH983042:QUH983056 RED983042:RED983056 RNZ983042:RNZ983056 RXV983042:RXV983056 SHR983042:SHR983056 SRN983042:SRN983056 TBJ983042:TBJ983056 TLF983042:TLF983056 TVB983042:TVB983056 UEX983042:UEX983056 UOT983042:UOT983056 UYP983042:UYP983056 VIL983042:VIL983056 VSH983042:VSH983056 WCD983042:WCD983056 WLZ983042:WLZ983056 WVV983042:WVV983056" xr:uid="{00000000-0002-0000-1A00-000000000000}">
      <formula1>$N$3:$N$4</formula1>
    </dataValidation>
    <dataValidation type="list" allowBlank="1" showInputMessage="1" showErrorMessage="1" sqref="M2:M16 JI2:JI16 TE2:TE16 ADA2:ADA16 AMW2:AMW16 AWS2:AWS16 BGO2:BGO16 BQK2:BQK16 CAG2:CAG16 CKC2:CKC16 CTY2:CTY16 DDU2:DDU16 DNQ2:DNQ16 DXM2:DXM16 EHI2:EHI16 ERE2:ERE16 FBA2:FBA16 FKW2:FKW16 FUS2:FUS16 GEO2:GEO16 GOK2:GOK16 GYG2:GYG16 HIC2:HIC16 HRY2:HRY16 IBU2:IBU16 ILQ2:ILQ16 IVM2:IVM16 JFI2:JFI16 JPE2:JPE16 JZA2:JZA16 KIW2:KIW16 KSS2:KSS16 LCO2:LCO16 LMK2:LMK16 LWG2:LWG16 MGC2:MGC16 MPY2:MPY16 MZU2:MZU16 NJQ2:NJQ16 NTM2:NTM16 ODI2:ODI16 ONE2:ONE16 OXA2:OXA16 PGW2:PGW16 PQS2:PQS16 QAO2:QAO16 QKK2:QKK16 QUG2:QUG16 REC2:REC16 RNY2:RNY16 RXU2:RXU16 SHQ2:SHQ16 SRM2:SRM16 TBI2:TBI16 TLE2:TLE16 TVA2:TVA16 UEW2:UEW16 UOS2:UOS16 UYO2:UYO16 VIK2:VIK16 VSG2:VSG16 WCC2:WCC16 WLY2:WLY16 WVU2:WVU16 M65538:M65552 JI65538:JI65552 TE65538:TE65552 ADA65538:ADA65552 AMW65538:AMW65552 AWS65538:AWS65552 BGO65538:BGO65552 BQK65538:BQK65552 CAG65538:CAG65552 CKC65538:CKC65552 CTY65538:CTY65552 DDU65538:DDU65552 DNQ65538:DNQ65552 DXM65538:DXM65552 EHI65538:EHI65552 ERE65538:ERE65552 FBA65538:FBA65552 FKW65538:FKW65552 FUS65538:FUS65552 GEO65538:GEO65552 GOK65538:GOK65552 GYG65538:GYG65552 HIC65538:HIC65552 HRY65538:HRY65552 IBU65538:IBU65552 ILQ65538:ILQ65552 IVM65538:IVM65552 JFI65538:JFI65552 JPE65538:JPE65552 JZA65538:JZA65552 KIW65538:KIW65552 KSS65538:KSS65552 LCO65538:LCO65552 LMK65538:LMK65552 LWG65538:LWG65552 MGC65538:MGC65552 MPY65538:MPY65552 MZU65538:MZU65552 NJQ65538:NJQ65552 NTM65538:NTM65552 ODI65538:ODI65552 ONE65538:ONE65552 OXA65538:OXA65552 PGW65538:PGW65552 PQS65538:PQS65552 QAO65538:QAO65552 QKK65538:QKK65552 QUG65538:QUG65552 REC65538:REC65552 RNY65538:RNY65552 RXU65538:RXU65552 SHQ65538:SHQ65552 SRM65538:SRM65552 TBI65538:TBI65552 TLE65538:TLE65552 TVA65538:TVA65552 UEW65538:UEW65552 UOS65538:UOS65552 UYO65538:UYO65552 VIK65538:VIK65552 VSG65538:VSG65552 WCC65538:WCC65552 WLY65538:WLY65552 WVU65538:WVU65552 M131074:M131088 JI131074:JI131088 TE131074:TE131088 ADA131074:ADA131088 AMW131074:AMW131088 AWS131074:AWS131088 BGO131074:BGO131088 BQK131074:BQK131088 CAG131074:CAG131088 CKC131074:CKC131088 CTY131074:CTY131088 DDU131074:DDU131088 DNQ131074:DNQ131088 DXM131074:DXM131088 EHI131074:EHI131088 ERE131074:ERE131088 FBA131074:FBA131088 FKW131074:FKW131088 FUS131074:FUS131088 GEO131074:GEO131088 GOK131074:GOK131088 GYG131074:GYG131088 HIC131074:HIC131088 HRY131074:HRY131088 IBU131074:IBU131088 ILQ131074:ILQ131088 IVM131074:IVM131088 JFI131074:JFI131088 JPE131074:JPE131088 JZA131074:JZA131088 KIW131074:KIW131088 KSS131074:KSS131088 LCO131074:LCO131088 LMK131074:LMK131088 LWG131074:LWG131088 MGC131074:MGC131088 MPY131074:MPY131088 MZU131074:MZU131088 NJQ131074:NJQ131088 NTM131074:NTM131088 ODI131074:ODI131088 ONE131074:ONE131088 OXA131074:OXA131088 PGW131074:PGW131088 PQS131074:PQS131088 QAO131074:QAO131088 QKK131074:QKK131088 QUG131074:QUG131088 REC131074:REC131088 RNY131074:RNY131088 RXU131074:RXU131088 SHQ131074:SHQ131088 SRM131074:SRM131088 TBI131074:TBI131088 TLE131074:TLE131088 TVA131074:TVA131088 UEW131074:UEW131088 UOS131074:UOS131088 UYO131074:UYO131088 VIK131074:VIK131088 VSG131074:VSG131088 WCC131074:WCC131088 WLY131074:WLY131088 WVU131074:WVU131088 M196610:M196624 JI196610:JI196624 TE196610:TE196624 ADA196610:ADA196624 AMW196610:AMW196624 AWS196610:AWS196624 BGO196610:BGO196624 BQK196610:BQK196624 CAG196610:CAG196624 CKC196610:CKC196624 CTY196610:CTY196624 DDU196610:DDU196624 DNQ196610:DNQ196624 DXM196610:DXM196624 EHI196610:EHI196624 ERE196610:ERE196624 FBA196610:FBA196624 FKW196610:FKW196624 FUS196610:FUS196624 GEO196610:GEO196624 GOK196610:GOK196624 GYG196610:GYG196624 HIC196610:HIC196624 HRY196610:HRY196624 IBU196610:IBU196624 ILQ196610:ILQ196624 IVM196610:IVM196624 JFI196610:JFI196624 JPE196610:JPE196624 JZA196610:JZA196624 KIW196610:KIW196624 KSS196610:KSS196624 LCO196610:LCO196624 LMK196610:LMK196624 LWG196610:LWG196624 MGC196610:MGC196624 MPY196610:MPY196624 MZU196610:MZU196624 NJQ196610:NJQ196624 NTM196610:NTM196624 ODI196610:ODI196624 ONE196610:ONE196624 OXA196610:OXA196624 PGW196610:PGW196624 PQS196610:PQS196624 QAO196610:QAO196624 QKK196610:QKK196624 QUG196610:QUG196624 REC196610:REC196624 RNY196610:RNY196624 RXU196610:RXU196624 SHQ196610:SHQ196624 SRM196610:SRM196624 TBI196610:TBI196624 TLE196610:TLE196624 TVA196610:TVA196624 UEW196610:UEW196624 UOS196610:UOS196624 UYO196610:UYO196624 VIK196610:VIK196624 VSG196610:VSG196624 WCC196610:WCC196624 WLY196610:WLY196624 WVU196610:WVU196624 M262146:M262160 JI262146:JI262160 TE262146:TE262160 ADA262146:ADA262160 AMW262146:AMW262160 AWS262146:AWS262160 BGO262146:BGO262160 BQK262146:BQK262160 CAG262146:CAG262160 CKC262146:CKC262160 CTY262146:CTY262160 DDU262146:DDU262160 DNQ262146:DNQ262160 DXM262146:DXM262160 EHI262146:EHI262160 ERE262146:ERE262160 FBA262146:FBA262160 FKW262146:FKW262160 FUS262146:FUS262160 GEO262146:GEO262160 GOK262146:GOK262160 GYG262146:GYG262160 HIC262146:HIC262160 HRY262146:HRY262160 IBU262146:IBU262160 ILQ262146:ILQ262160 IVM262146:IVM262160 JFI262146:JFI262160 JPE262146:JPE262160 JZA262146:JZA262160 KIW262146:KIW262160 KSS262146:KSS262160 LCO262146:LCO262160 LMK262146:LMK262160 LWG262146:LWG262160 MGC262146:MGC262160 MPY262146:MPY262160 MZU262146:MZU262160 NJQ262146:NJQ262160 NTM262146:NTM262160 ODI262146:ODI262160 ONE262146:ONE262160 OXA262146:OXA262160 PGW262146:PGW262160 PQS262146:PQS262160 QAO262146:QAO262160 QKK262146:QKK262160 QUG262146:QUG262160 REC262146:REC262160 RNY262146:RNY262160 RXU262146:RXU262160 SHQ262146:SHQ262160 SRM262146:SRM262160 TBI262146:TBI262160 TLE262146:TLE262160 TVA262146:TVA262160 UEW262146:UEW262160 UOS262146:UOS262160 UYO262146:UYO262160 VIK262146:VIK262160 VSG262146:VSG262160 WCC262146:WCC262160 WLY262146:WLY262160 WVU262146:WVU262160 M327682:M327696 JI327682:JI327696 TE327682:TE327696 ADA327682:ADA327696 AMW327682:AMW327696 AWS327682:AWS327696 BGO327682:BGO327696 BQK327682:BQK327696 CAG327682:CAG327696 CKC327682:CKC327696 CTY327682:CTY327696 DDU327682:DDU327696 DNQ327682:DNQ327696 DXM327682:DXM327696 EHI327682:EHI327696 ERE327682:ERE327696 FBA327682:FBA327696 FKW327682:FKW327696 FUS327682:FUS327696 GEO327682:GEO327696 GOK327682:GOK327696 GYG327682:GYG327696 HIC327682:HIC327696 HRY327682:HRY327696 IBU327682:IBU327696 ILQ327682:ILQ327696 IVM327682:IVM327696 JFI327682:JFI327696 JPE327682:JPE327696 JZA327682:JZA327696 KIW327682:KIW327696 KSS327682:KSS327696 LCO327682:LCO327696 LMK327682:LMK327696 LWG327682:LWG327696 MGC327682:MGC327696 MPY327682:MPY327696 MZU327682:MZU327696 NJQ327682:NJQ327696 NTM327682:NTM327696 ODI327682:ODI327696 ONE327682:ONE327696 OXA327682:OXA327696 PGW327682:PGW327696 PQS327682:PQS327696 QAO327682:QAO327696 QKK327682:QKK327696 QUG327682:QUG327696 REC327682:REC327696 RNY327682:RNY327696 RXU327682:RXU327696 SHQ327682:SHQ327696 SRM327682:SRM327696 TBI327682:TBI327696 TLE327682:TLE327696 TVA327682:TVA327696 UEW327682:UEW327696 UOS327682:UOS327696 UYO327682:UYO327696 VIK327682:VIK327696 VSG327682:VSG327696 WCC327682:WCC327696 WLY327682:WLY327696 WVU327682:WVU327696 M393218:M393232 JI393218:JI393232 TE393218:TE393232 ADA393218:ADA393232 AMW393218:AMW393232 AWS393218:AWS393232 BGO393218:BGO393232 BQK393218:BQK393232 CAG393218:CAG393232 CKC393218:CKC393232 CTY393218:CTY393232 DDU393218:DDU393232 DNQ393218:DNQ393232 DXM393218:DXM393232 EHI393218:EHI393232 ERE393218:ERE393232 FBA393218:FBA393232 FKW393218:FKW393232 FUS393218:FUS393232 GEO393218:GEO393232 GOK393218:GOK393232 GYG393218:GYG393232 HIC393218:HIC393232 HRY393218:HRY393232 IBU393218:IBU393232 ILQ393218:ILQ393232 IVM393218:IVM393232 JFI393218:JFI393232 JPE393218:JPE393232 JZA393218:JZA393232 KIW393218:KIW393232 KSS393218:KSS393232 LCO393218:LCO393232 LMK393218:LMK393232 LWG393218:LWG393232 MGC393218:MGC393232 MPY393218:MPY393232 MZU393218:MZU393232 NJQ393218:NJQ393232 NTM393218:NTM393232 ODI393218:ODI393232 ONE393218:ONE393232 OXA393218:OXA393232 PGW393218:PGW393232 PQS393218:PQS393232 QAO393218:QAO393232 QKK393218:QKK393232 QUG393218:QUG393232 REC393218:REC393232 RNY393218:RNY393232 RXU393218:RXU393232 SHQ393218:SHQ393232 SRM393218:SRM393232 TBI393218:TBI393232 TLE393218:TLE393232 TVA393218:TVA393232 UEW393218:UEW393232 UOS393218:UOS393232 UYO393218:UYO393232 VIK393218:VIK393232 VSG393218:VSG393232 WCC393218:WCC393232 WLY393218:WLY393232 WVU393218:WVU393232 M458754:M458768 JI458754:JI458768 TE458754:TE458768 ADA458754:ADA458768 AMW458754:AMW458768 AWS458754:AWS458768 BGO458754:BGO458768 BQK458754:BQK458768 CAG458754:CAG458768 CKC458754:CKC458768 CTY458754:CTY458768 DDU458754:DDU458768 DNQ458754:DNQ458768 DXM458754:DXM458768 EHI458754:EHI458768 ERE458754:ERE458768 FBA458754:FBA458768 FKW458754:FKW458768 FUS458754:FUS458768 GEO458754:GEO458768 GOK458754:GOK458768 GYG458754:GYG458768 HIC458754:HIC458768 HRY458754:HRY458768 IBU458754:IBU458768 ILQ458754:ILQ458768 IVM458754:IVM458768 JFI458754:JFI458768 JPE458754:JPE458768 JZA458754:JZA458768 KIW458754:KIW458768 KSS458754:KSS458768 LCO458754:LCO458768 LMK458754:LMK458768 LWG458754:LWG458768 MGC458754:MGC458768 MPY458754:MPY458768 MZU458754:MZU458768 NJQ458754:NJQ458768 NTM458754:NTM458768 ODI458754:ODI458768 ONE458754:ONE458768 OXA458754:OXA458768 PGW458754:PGW458768 PQS458754:PQS458768 QAO458754:QAO458768 QKK458754:QKK458768 QUG458754:QUG458768 REC458754:REC458768 RNY458754:RNY458768 RXU458754:RXU458768 SHQ458754:SHQ458768 SRM458754:SRM458768 TBI458754:TBI458768 TLE458754:TLE458768 TVA458754:TVA458768 UEW458754:UEW458768 UOS458754:UOS458768 UYO458754:UYO458768 VIK458754:VIK458768 VSG458754:VSG458768 WCC458754:WCC458768 WLY458754:WLY458768 WVU458754:WVU458768 M524290:M524304 JI524290:JI524304 TE524290:TE524304 ADA524290:ADA524304 AMW524290:AMW524304 AWS524290:AWS524304 BGO524290:BGO524304 BQK524290:BQK524304 CAG524290:CAG524304 CKC524290:CKC524304 CTY524290:CTY524304 DDU524290:DDU524304 DNQ524290:DNQ524304 DXM524290:DXM524304 EHI524290:EHI524304 ERE524290:ERE524304 FBA524290:FBA524304 FKW524290:FKW524304 FUS524290:FUS524304 GEO524290:GEO524304 GOK524290:GOK524304 GYG524290:GYG524304 HIC524290:HIC524304 HRY524290:HRY524304 IBU524290:IBU524304 ILQ524290:ILQ524304 IVM524290:IVM524304 JFI524290:JFI524304 JPE524290:JPE524304 JZA524290:JZA524304 KIW524290:KIW524304 KSS524290:KSS524304 LCO524290:LCO524304 LMK524290:LMK524304 LWG524290:LWG524304 MGC524290:MGC524304 MPY524290:MPY524304 MZU524290:MZU524304 NJQ524290:NJQ524304 NTM524290:NTM524304 ODI524290:ODI524304 ONE524290:ONE524304 OXA524290:OXA524304 PGW524290:PGW524304 PQS524290:PQS524304 QAO524290:QAO524304 QKK524290:QKK524304 QUG524290:QUG524304 REC524290:REC524304 RNY524290:RNY524304 RXU524290:RXU524304 SHQ524290:SHQ524304 SRM524290:SRM524304 TBI524290:TBI524304 TLE524290:TLE524304 TVA524290:TVA524304 UEW524290:UEW524304 UOS524290:UOS524304 UYO524290:UYO524304 VIK524290:VIK524304 VSG524290:VSG524304 WCC524290:WCC524304 WLY524290:WLY524304 WVU524290:WVU524304 M589826:M589840 JI589826:JI589840 TE589826:TE589840 ADA589826:ADA589840 AMW589826:AMW589840 AWS589826:AWS589840 BGO589826:BGO589840 BQK589826:BQK589840 CAG589826:CAG589840 CKC589826:CKC589840 CTY589826:CTY589840 DDU589826:DDU589840 DNQ589826:DNQ589840 DXM589826:DXM589840 EHI589826:EHI589840 ERE589826:ERE589840 FBA589826:FBA589840 FKW589826:FKW589840 FUS589826:FUS589840 GEO589826:GEO589840 GOK589826:GOK589840 GYG589826:GYG589840 HIC589826:HIC589840 HRY589826:HRY589840 IBU589826:IBU589840 ILQ589826:ILQ589840 IVM589826:IVM589840 JFI589826:JFI589840 JPE589826:JPE589840 JZA589826:JZA589840 KIW589826:KIW589840 KSS589826:KSS589840 LCO589826:LCO589840 LMK589826:LMK589840 LWG589826:LWG589840 MGC589826:MGC589840 MPY589826:MPY589840 MZU589826:MZU589840 NJQ589826:NJQ589840 NTM589826:NTM589840 ODI589826:ODI589840 ONE589826:ONE589840 OXA589826:OXA589840 PGW589826:PGW589840 PQS589826:PQS589840 QAO589826:QAO589840 QKK589826:QKK589840 QUG589826:QUG589840 REC589826:REC589840 RNY589826:RNY589840 RXU589826:RXU589840 SHQ589826:SHQ589840 SRM589826:SRM589840 TBI589826:TBI589840 TLE589826:TLE589840 TVA589826:TVA589840 UEW589826:UEW589840 UOS589826:UOS589840 UYO589826:UYO589840 VIK589826:VIK589840 VSG589826:VSG589840 WCC589826:WCC589840 WLY589826:WLY589840 WVU589826:WVU589840 M655362:M655376 JI655362:JI655376 TE655362:TE655376 ADA655362:ADA655376 AMW655362:AMW655376 AWS655362:AWS655376 BGO655362:BGO655376 BQK655362:BQK655376 CAG655362:CAG655376 CKC655362:CKC655376 CTY655362:CTY655376 DDU655362:DDU655376 DNQ655362:DNQ655376 DXM655362:DXM655376 EHI655362:EHI655376 ERE655362:ERE655376 FBA655362:FBA655376 FKW655362:FKW655376 FUS655362:FUS655376 GEO655362:GEO655376 GOK655362:GOK655376 GYG655362:GYG655376 HIC655362:HIC655376 HRY655362:HRY655376 IBU655362:IBU655376 ILQ655362:ILQ655376 IVM655362:IVM655376 JFI655362:JFI655376 JPE655362:JPE655376 JZA655362:JZA655376 KIW655362:KIW655376 KSS655362:KSS655376 LCO655362:LCO655376 LMK655362:LMK655376 LWG655362:LWG655376 MGC655362:MGC655376 MPY655362:MPY655376 MZU655362:MZU655376 NJQ655362:NJQ655376 NTM655362:NTM655376 ODI655362:ODI655376 ONE655362:ONE655376 OXA655362:OXA655376 PGW655362:PGW655376 PQS655362:PQS655376 QAO655362:QAO655376 QKK655362:QKK655376 QUG655362:QUG655376 REC655362:REC655376 RNY655362:RNY655376 RXU655362:RXU655376 SHQ655362:SHQ655376 SRM655362:SRM655376 TBI655362:TBI655376 TLE655362:TLE655376 TVA655362:TVA655376 UEW655362:UEW655376 UOS655362:UOS655376 UYO655362:UYO655376 VIK655362:VIK655376 VSG655362:VSG655376 WCC655362:WCC655376 WLY655362:WLY655376 WVU655362:WVU655376 M720898:M720912 JI720898:JI720912 TE720898:TE720912 ADA720898:ADA720912 AMW720898:AMW720912 AWS720898:AWS720912 BGO720898:BGO720912 BQK720898:BQK720912 CAG720898:CAG720912 CKC720898:CKC720912 CTY720898:CTY720912 DDU720898:DDU720912 DNQ720898:DNQ720912 DXM720898:DXM720912 EHI720898:EHI720912 ERE720898:ERE720912 FBA720898:FBA720912 FKW720898:FKW720912 FUS720898:FUS720912 GEO720898:GEO720912 GOK720898:GOK720912 GYG720898:GYG720912 HIC720898:HIC720912 HRY720898:HRY720912 IBU720898:IBU720912 ILQ720898:ILQ720912 IVM720898:IVM720912 JFI720898:JFI720912 JPE720898:JPE720912 JZA720898:JZA720912 KIW720898:KIW720912 KSS720898:KSS720912 LCO720898:LCO720912 LMK720898:LMK720912 LWG720898:LWG720912 MGC720898:MGC720912 MPY720898:MPY720912 MZU720898:MZU720912 NJQ720898:NJQ720912 NTM720898:NTM720912 ODI720898:ODI720912 ONE720898:ONE720912 OXA720898:OXA720912 PGW720898:PGW720912 PQS720898:PQS720912 QAO720898:QAO720912 QKK720898:QKK720912 QUG720898:QUG720912 REC720898:REC720912 RNY720898:RNY720912 RXU720898:RXU720912 SHQ720898:SHQ720912 SRM720898:SRM720912 TBI720898:TBI720912 TLE720898:TLE720912 TVA720898:TVA720912 UEW720898:UEW720912 UOS720898:UOS720912 UYO720898:UYO720912 VIK720898:VIK720912 VSG720898:VSG720912 WCC720898:WCC720912 WLY720898:WLY720912 WVU720898:WVU720912 M786434:M786448 JI786434:JI786448 TE786434:TE786448 ADA786434:ADA786448 AMW786434:AMW786448 AWS786434:AWS786448 BGO786434:BGO786448 BQK786434:BQK786448 CAG786434:CAG786448 CKC786434:CKC786448 CTY786434:CTY786448 DDU786434:DDU786448 DNQ786434:DNQ786448 DXM786434:DXM786448 EHI786434:EHI786448 ERE786434:ERE786448 FBA786434:FBA786448 FKW786434:FKW786448 FUS786434:FUS786448 GEO786434:GEO786448 GOK786434:GOK786448 GYG786434:GYG786448 HIC786434:HIC786448 HRY786434:HRY786448 IBU786434:IBU786448 ILQ786434:ILQ786448 IVM786434:IVM786448 JFI786434:JFI786448 JPE786434:JPE786448 JZA786434:JZA786448 KIW786434:KIW786448 KSS786434:KSS786448 LCO786434:LCO786448 LMK786434:LMK786448 LWG786434:LWG786448 MGC786434:MGC786448 MPY786434:MPY786448 MZU786434:MZU786448 NJQ786434:NJQ786448 NTM786434:NTM786448 ODI786434:ODI786448 ONE786434:ONE786448 OXA786434:OXA786448 PGW786434:PGW786448 PQS786434:PQS786448 QAO786434:QAO786448 QKK786434:QKK786448 QUG786434:QUG786448 REC786434:REC786448 RNY786434:RNY786448 RXU786434:RXU786448 SHQ786434:SHQ786448 SRM786434:SRM786448 TBI786434:TBI786448 TLE786434:TLE786448 TVA786434:TVA786448 UEW786434:UEW786448 UOS786434:UOS786448 UYO786434:UYO786448 VIK786434:VIK786448 VSG786434:VSG786448 WCC786434:WCC786448 WLY786434:WLY786448 WVU786434:WVU786448 M851970:M851984 JI851970:JI851984 TE851970:TE851984 ADA851970:ADA851984 AMW851970:AMW851984 AWS851970:AWS851984 BGO851970:BGO851984 BQK851970:BQK851984 CAG851970:CAG851984 CKC851970:CKC851984 CTY851970:CTY851984 DDU851970:DDU851984 DNQ851970:DNQ851984 DXM851970:DXM851984 EHI851970:EHI851984 ERE851970:ERE851984 FBA851970:FBA851984 FKW851970:FKW851984 FUS851970:FUS851984 GEO851970:GEO851984 GOK851970:GOK851984 GYG851970:GYG851984 HIC851970:HIC851984 HRY851970:HRY851984 IBU851970:IBU851984 ILQ851970:ILQ851984 IVM851970:IVM851984 JFI851970:JFI851984 JPE851970:JPE851984 JZA851970:JZA851984 KIW851970:KIW851984 KSS851970:KSS851984 LCO851970:LCO851984 LMK851970:LMK851984 LWG851970:LWG851984 MGC851970:MGC851984 MPY851970:MPY851984 MZU851970:MZU851984 NJQ851970:NJQ851984 NTM851970:NTM851984 ODI851970:ODI851984 ONE851970:ONE851984 OXA851970:OXA851984 PGW851970:PGW851984 PQS851970:PQS851984 QAO851970:QAO851984 QKK851970:QKK851984 QUG851970:QUG851984 REC851970:REC851984 RNY851970:RNY851984 RXU851970:RXU851984 SHQ851970:SHQ851984 SRM851970:SRM851984 TBI851970:TBI851984 TLE851970:TLE851984 TVA851970:TVA851984 UEW851970:UEW851984 UOS851970:UOS851984 UYO851970:UYO851984 VIK851970:VIK851984 VSG851970:VSG851984 WCC851970:WCC851984 WLY851970:WLY851984 WVU851970:WVU851984 M917506:M917520 JI917506:JI917520 TE917506:TE917520 ADA917506:ADA917520 AMW917506:AMW917520 AWS917506:AWS917520 BGO917506:BGO917520 BQK917506:BQK917520 CAG917506:CAG917520 CKC917506:CKC917520 CTY917506:CTY917520 DDU917506:DDU917520 DNQ917506:DNQ917520 DXM917506:DXM917520 EHI917506:EHI917520 ERE917506:ERE917520 FBA917506:FBA917520 FKW917506:FKW917520 FUS917506:FUS917520 GEO917506:GEO917520 GOK917506:GOK917520 GYG917506:GYG917520 HIC917506:HIC917520 HRY917506:HRY917520 IBU917506:IBU917520 ILQ917506:ILQ917520 IVM917506:IVM917520 JFI917506:JFI917520 JPE917506:JPE917520 JZA917506:JZA917520 KIW917506:KIW917520 KSS917506:KSS917520 LCO917506:LCO917520 LMK917506:LMK917520 LWG917506:LWG917520 MGC917506:MGC917520 MPY917506:MPY917520 MZU917506:MZU917520 NJQ917506:NJQ917520 NTM917506:NTM917520 ODI917506:ODI917520 ONE917506:ONE917520 OXA917506:OXA917520 PGW917506:PGW917520 PQS917506:PQS917520 QAO917506:QAO917520 QKK917506:QKK917520 QUG917506:QUG917520 REC917506:REC917520 RNY917506:RNY917520 RXU917506:RXU917520 SHQ917506:SHQ917520 SRM917506:SRM917520 TBI917506:TBI917520 TLE917506:TLE917520 TVA917506:TVA917520 UEW917506:UEW917520 UOS917506:UOS917520 UYO917506:UYO917520 VIK917506:VIK917520 VSG917506:VSG917520 WCC917506:WCC917520 WLY917506:WLY917520 WVU917506:WVU917520 M983042:M983056 JI983042:JI983056 TE983042:TE983056 ADA983042:ADA983056 AMW983042:AMW983056 AWS983042:AWS983056 BGO983042:BGO983056 BQK983042:BQK983056 CAG983042:CAG983056 CKC983042:CKC983056 CTY983042:CTY983056 DDU983042:DDU983056 DNQ983042:DNQ983056 DXM983042:DXM983056 EHI983042:EHI983056 ERE983042:ERE983056 FBA983042:FBA983056 FKW983042:FKW983056 FUS983042:FUS983056 GEO983042:GEO983056 GOK983042:GOK983056 GYG983042:GYG983056 HIC983042:HIC983056 HRY983042:HRY983056 IBU983042:IBU983056 ILQ983042:ILQ983056 IVM983042:IVM983056 JFI983042:JFI983056 JPE983042:JPE983056 JZA983042:JZA983056 KIW983042:KIW983056 KSS983042:KSS983056 LCO983042:LCO983056 LMK983042:LMK983056 LWG983042:LWG983056 MGC983042:MGC983056 MPY983042:MPY983056 MZU983042:MZU983056 NJQ983042:NJQ983056 NTM983042:NTM983056 ODI983042:ODI983056 ONE983042:ONE983056 OXA983042:OXA983056 PGW983042:PGW983056 PQS983042:PQS983056 QAO983042:QAO983056 QKK983042:QKK983056 QUG983042:QUG983056 REC983042:REC983056 RNY983042:RNY983056 RXU983042:RXU983056 SHQ983042:SHQ983056 SRM983042:SRM983056 TBI983042:TBI983056 TLE983042:TLE983056 TVA983042:TVA983056 UEW983042:UEW983056 UOS983042:UOS983056 UYO983042:UYO983056 VIK983042:VIK983056 VSG983042:VSG983056 WCC983042:WCC983056 WLY983042:WLY983056 WVU983042:WVU983056" xr:uid="{00000000-0002-0000-1A00-000001000000}">
      <formula1>$M$3:$M$4</formula1>
    </dataValidation>
  </dataValidations>
  <pageMargins left="0.32" right="0.31" top="0.47" bottom="0.48" header="0.31" footer="0.32"/>
  <pageSetup paperSize="9" scale="75" orientation="landscape" verticalDpi="0" r:id="rId1"/>
  <headerFooter alignWithMargins="0">
    <oddHeader>&amp;CセキュリティDB.DM1 / 論理 / メイン モデル メタデータシート&amp;R&amp;D &amp;T</oddHeader>
    <oddFooter>&amp;C&amp;P/&amp;N</oddFooter>
  </headerFooter>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X1459"/>
  <sheetViews>
    <sheetView zoomScale="70" workbookViewId="0">
      <pane xSplit="2" ySplit="1" topLeftCell="H399"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38.44140625" style="9" bestFit="1" customWidth="1"/>
    <col min="2"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7" width="38.44140625" style="9" bestFit="1" customWidth="1"/>
    <col min="258"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38.44140625" style="9" bestFit="1" customWidth="1"/>
    <col min="514"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38.44140625" style="9" bestFit="1" customWidth="1"/>
    <col min="770"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38.44140625" style="9" bestFit="1" customWidth="1"/>
    <col min="1026"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38.44140625" style="9" bestFit="1" customWidth="1"/>
    <col min="1282"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38.44140625" style="9" bestFit="1" customWidth="1"/>
    <col min="1538"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38.44140625" style="9" bestFit="1" customWidth="1"/>
    <col min="1794"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38.44140625" style="9" bestFit="1" customWidth="1"/>
    <col min="2050"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38.44140625" style="9" bestFit="1" customWidth="1"/>
    <col min="2306"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38.44140625" style="9" bestFit="1" customWidth="1"/>
    <col min="2562"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38.44140625" style="9" bestFit="1" customWidth="1"/>
    <col min="2818"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38.44140625" style="9" bestFit="1" customWidth="1"/>
    <col min="3074"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38.44140625" style="9" bestFit="1" customWidth="1"/>
    <col min="3330"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38.44140625" style="9" bestFit="1" customWidth="1"/>
    <col min="3586"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38.44140625" style="9" bestFit="1" customWidth="1"/>
    <col min="3842"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38.44140625" style="9" bestFit="1" customWidth="1"/>
    <col min="4098"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38.44140625" style="9" bestFit="1" customWidth="1"/>
    <col min="4354"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38.44140625" style="9" bestFit="1" customWidth="1"/>
    <col min="4610"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38.44140625" style="9" bestFit="1" customWidth="1"/>
    <col min="4866"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38.44140625" style="9" bestFit="1" customWidth="1"/>
    <col min="5122"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38.44140625" style="9" bestFit="1" customWidth="1"/>
    <col min="5378"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38.44140625" style="9" bestFit="1" customWidth="1"/>
    <col min="5634"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38.44140625" style="9" bestFit="1" customWidth="1"/>
    <col min="5890"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38.44140625" style="9" bestFit="1" customWidth="1"/>
    <col min="6146"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38.44140625" style="9" bestFit="1" customWidth="1"/>
    <col min="6402"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38.44140625" style="9" bestFit="1" customWidth="1"/>
    <col min="6658"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38.44140625" style="9" bestFit="1" customWidth="1"/>
    <col min="6914"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38.44140625" style="9" bestFit="1" customWidth="1"/>
    <col min="7170"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38.44140625" style="9" bestFit="1" customWidth="1"/>
    <col min="7426"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38.44140625" style="9" bestFit="1" customWidth="1"/>
    <col min="7682"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38.44140625" style="9" bestFit="1" customWidth="1"/>
    <col min="7938"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38.44140625" style="9" bestFit="1" customWidth="1"/>
    <col min="8194"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38.44140625" style="9" bestFit="1" customWidth="1"/>
    <col min="8450"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38.44140625" style="9" bestFit="1" customWidth="1"/>
    <col min="8706"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38.44140625" style="9" bestFit="1" customWidth="1"/>
    <col min="8962"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38.44140625" style="9" bestFit="1" customWidth="1"/>
    <col min="9218"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38.44140625" style="9" bestFit="1" customWidth="1"/>
    <col min="9474"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38.44140625" style="9" bestFit="1" customWidth="1"/>
    <col min="9730"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38.44140625" style="9" bestFit="1" customWidth="1"/>
    <col min="9986"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38.44140625" style="9" bestFit="1" customWidth="1"/>
    <col min="10242"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38.44140625" style="9" bestFit="1" customWidth="1"/>
    <col min="10498"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38.44140625" style="9" bestFit="1" customWidth="1"/>
    <col min="10754"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38.44140625" style="9" bestFit="1" customWidth="1"/>
    <col min="11010"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38.44140625" style="9" bestFit="1" customWidth="1"/>
    <col min="11266"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38.44140625" style="9" bestFit="1" customWidth="1"/>
    <col min="11522"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38.44140625" style="9" bestFit="1" customWidth="1"/>
    <col min="11778"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38.44140625" style="9" bestFit="1" customWidth="1"/>
    <col min="12034"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38.44140625" style="9" bestFit="1" customWidth="1"/>
    <col min="12290"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38.44140625" style="9" bestFit="1" customWidth="1"/>
    <col min="12546"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38.44140625" style="9" bestFit="1" customWidth="1"/>
    <col min="12802"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38.44140625" style="9" bestFit="1" customWidth="1"/>
    <col min="13058"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38.44140625" style="9" bestFit="1" customWidth="1"/>
    <col min="13314"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38.44140625" style="9" bestFit="1" customWidth="1"/>
    <col min="13570"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38.44140625" style="9" bestFit="1" customWidth="1"/>
    <col min="13826"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38.44140625" style="9" bestFit="1" customWidth="1"/>
    <col min="14082"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38.44140625" style="9" bestFit="1" customWidth="1"/>
    <col min="14338"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38.44140625" style="9" bestFit="1" customWidth="1"/>
    <col min="14594"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38.44140625" style="9" bestFit="1" customWidth="1"/>
    <col min="14850"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38.44140625" style="9" bestFit="1" customWidth="1"/>
    <col min="15106"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38.44140625" style="9" bestFit="1" customWidth="1"/>
    <col min="15362"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38.44140625" style="9" bestFit="1" customWidth="1"/>
    <col min="15618"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38.44140625" style="9" bestFit="1" customWidth="1"/>
    <col min="15874"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38.44140625" style="9" bestFit="1" customWidth="1"/>
    <col min="16130"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13622</v>
      </c>
      <c r="B2" s="513" t="s">
        <v>13556</v>
      </c>
      <c r="C2" s="514"/>
      <c r="D2" s="514"/>
      <c r="E2" s="515">
        <v>0</v>
      </c>
      <c r="F2" s="54">
        <v>1</v>
      </c>
      <c r="G2" s="55" t="s">
        <v>13623</v>
      </c>
      <c r="H2" s="55" t="s">
        <v>13623</v>
      </c>
      <c r="I2" s="122"/>
      <c r="J2" s="55" t="s">
        <v>134</v>
      </c>
      <c r="K2" s="56">
        <v>4</v>
      </c>
      <c r="L2" s="56">
        <v>0</v>
      </c>
      <c r="M2" s="57" t="s">
        <v>33</v>
      </c>
      <c r="N2" s="57" t="s">
        <v>34</v>
      </c>
      <c r="O2" s="55"/>
      <c r="P2" s="55"/>
      <c r="Q2" s="55"/>
      <c r="R2" s="55"/>
      <c r="S2" s="55"/>
      <c r="T2" s="55"/>
      <c r="U2" s="55"/>
      <c r="V2" s="55"/>
      <c r="W2" s="123"/>
    </row>
    <row r="3" spans="1:23" x14ac:dyDescent="0.2">
      <c r="A3" s="497"/>
      <c r="B3" s="499"/>
      <c r="C3" s="501"/>
      <c r="D3" s="501"/>
      <c r="E3" s="503"/>
      <c r="F3" s="17">
        <v>2</v>
      </c>
      <c r="G3" s="18" t="s">
        <v>13624</v>
      </c>
      <c r="H3" s="18" t="s">
        <v>13624</v>
      </c>
      <c r="I3" s="80"/>
      <c r="J3" s="18" t="s">
        <v>134</v>
      </c>
      <c r="K3" s="19">
        <v>4</v>
      </c>
      <c r="L3" s="19">
        <v>0</v>
      </c>
      <c r="M3" s="20" t="s">
        <v>33</v>
      </c>
      <c r="N3" s="20" t="s">
        <v>34</v>
      </c>
      <c r="O3" s="18"/>
      <c r="P3" s="18"/>
      <c r="Q3" s="18"/>
      <c r="R3" s="18"/>
      <c r="S3" s="18"/>
      <c r="T3" s="18"/>
      <c r="U3" s="18"/>
      <c r="V3" s="18"/>
      <c r="W3" s="34"/>
    </row>
    <row r="4" spans="1:23" x14ac:dyDescent="0.2">
      <c r="A4" s="497"/>
      <c r="B4" s="499"/>
      <c r="C4" s="501"/>
      <c r="D4" s="501"/>
      <c r="E4" s="503"/>
      <c r="F4" s="17">
        <v>3</v>
      </c>
      <c r="G4" s="18" t="s">
        <v>13625</v>
      </c>
      <c r="H4" s="18" t="s">
        <v>13625</v>
      </c>
      <c r="I4" s="80"/>
      <c r="J4" s="18" t="s">
        <v>32</v>
      </c>
      <c r="K4" s="19">
        <v>8</v>
      </c>
      <c r="L4" s="19"/>
      <c r="M4" s="20" t="s">
        <v>33</v>
      </c>
      <c r="N4" s="20" t="s">
        <v>34</v>
      </c>
      <c r="O4" s="18"/>
      <c r="P4" s="18"/>
      <c r="Q4" s="18"/>
      <c r="R4" s="18"/>
      <c r="S4" s="18"/>
      <c r="T4" s="18"/>
      <c r="U4" s="18"/>
      <c r="V4" s="18"/>
      <c r="W4" s="34"/>
    </row>
    <row r="5" spans="1:23" x14ac:dyDescent="0.2">
      <c r="A5" s="497"/>
      <c r="B5" s="499"/>
      <c r="C5" s="501"/>
      <c r="D5" s="501"/>
      <c r="E5" s="503"/>
      <c r="F5" s="17">
        <v>4</v>
      </c>
      <c r="G5" s="18" t="s">
        <v>13626</v>
      </c>
      <c r="H5" s="18" t="s">
        <v>13626</v>
      </c>
      <c r="I5" s="80"/>
      <c r="J5" s="18" t="s">
        <v>32</v>
      </c>
      <c r="K5" s="19">
        <v>1</v>
      </c>
      <c r="L5" s="19"/>
      <c r="M5" s="20" t="s">
        <v>33</v>
      </c>
      <c r="N5" s="20" t="s">
        <v>34</v>
      </c>
      <c r="O5" s="18"/>
      <c r="P5" s="18"/>
      <c r="Q5" s="18"/>
      <c r="R5" s="18"/>
      <c r="S5" s="18"/>
      <c r="T5" s="18"/>
      <c r="U5" s="18"/>
      <c r="V5" s="18"/>
      <c r="W5" s="34"/>
    </row>
    <row r="6" spans="1:23" x14ac:dyDescent="0.2">
      <c r="A6" s="497"/>
      <c r="B6" s="499"/>
      <c r="C6" s="501"/>
      <c r="D6" s="501"/>
      <c r="E6" s="503"/>
      <c r="F6" s="17">
        <v>5</v>
      </c>
      <c r="G6" s="18" t="s">
        <v>13627</v>
      </c>
      <c r="H6" s="18" t="s">
        <v>13627</v>
      </c>
      <c r="I6" s="80"/>
      <c r="J6" s="18" t="s">
        <v>32</v>
      </c>
      <c r="K6" s="19">
        <v>4</v>
      </c>
      <c r="L6" s="19"/>
      <c r="M6" s="20" t="s">
        <v>33</v>
      </c>
      <c r="N6" s="20" t="s">
        <v>34</v>
      </c>
      <c r="O6" s="18"/>
      <c r="P6" s="18"/>
      <c r="Q6" s="18"/>
      <c r="R6" s="18"/>
      <c r="S6" s="18"/>
      <c r="T6" s="18"/>
      <c r="U6" s="18"/>
      <c r="V6" s="18"/>
      <c r="W6" s="34"/>
    </row>
    <row r="7" spans="1:23" x14ac:dyDescent="0.2">
      <c r="A7" s="497"/>
      <c r="B7" s="499"/>
      <c r="C7" s="501"/>
      <c r="D7" s="501"/>
      <c r="E7" s="503"/>
      <c r="F7" s="17">
        <v>6</v>
      </c>
      <c r="G7" s="18" t="s">
        <v>13628</v>
      </c>
      <c r="H7" s="18" t="s">
        <v>13628</v>
      </c>
      <c r="I7" s="80"/>
      <c r="J7" s="18" t="s">
        <v>32</v>
      </c>
      <c r="K7" s="19">
        <v>2</v>
      </c>
      <c r="L7" s="19"/>
      <c r="M7" s="20" t="s">
        <v>33</v>
      </c>
      <c r="N7" s="20" t="s">
        <v>34</v>
      </c>
      <c r="O7" s="18"/>
      <c r="P7" s="18"/>
      <c r="Q7" s="18"/>
      <c r="R7" s="18"/>
      <c r="S7" s="18"/>
      <c r="T7" s="18"/>
      <c r="U7" s="18"/>
      <c r="V7" s="18"/>
      <c r="W7" s="34"/>
    </row>
    <row r="8" spans="1:23" x14ac:dyDescent="0.2">
      <c r="A8" s="497"/>
      <c r="B8" s="499"/>
      <c r="C8" s="501"/>
      <c r="D8" s="501"/>
      <c r="E8" s="503"/>
      <c r="F8" s="17">
        <v>7</v>
      </c>
      <c r="G8" s="18" t="s">
        <v>13629</v>
      </c>
      <c r="H8" s="18" t="s">
        <v>13629</v>
      </c>
      <c r="I8" s="80"/>
      <c r="J8" s="18" t="s">
        <v>32</v>
      </c>
      <c r="K8" s="19">
        <v>2</v>
      </c>
      <c r="L8" s="19"/>
      <c r="M8" s="20" t="s">
        <v>33</v>
      </c>
      <c r="N8" s="20" t="s">
        <v>34</v>
      </c>
      <c r="O8" s="18"/>
      <c r="P8" s="18"/>
      <c r="Q8" s="18"/>
      <c r="R8" s="18"/>
      <c r="S8" s="18"/>
      <c r="T8" s="18"/>
      <c r="U8" s="18"/>
      <c r="V8" s="18"/>
      <c r="W8" s="34"/>
    </row>
    <row r="9" spans="1:23" x14ac:dyDescent="0.2">
      <c r="A9" s="497"/>
      <c r="B9" s="499"/>
      <c r="C9" s="501"/>
      <c r="D9" s="501"/>
      <c r="E9" s="503"/>
      <c r="F9" s="17">
        <v>8</v>
      </c>
      <c r="G9" s="18" t="s">
        <v>13630</v>
      </c>
      <c r="H9" s="18" t="s">
        <v>13630</v>
      </c>
      <c r="I9" s="80"/>
      <c r="J9" s="18" t="s">
        <v>32</v>
      </c>
      <c r="K9" s="19">
        <v>7</v>
      </c>
      <c r="L9" s="19"/>
      <c r="M9" s="20" t="s">
        <v>33</v>
      </c>
      <c r="N9" s="20" t="s">
        <v>34</v>
      </c>
      <c r="O9" s="18"/>
      <c r="P9" s="18"/>
      <c r="Q9" s="18"/>
      <c r="R9" s="18"/>
      <c r="S9" s="18"/>
      <c r="T9" s="18"/>
      <c r="U9" s="18"/>
      <c r="V9" s="18"/>
      <c r="W9" s="34"/>
    </row>
    <row r="10" spans="1:23" x14ac:dyDescent="0.2">
      <c r="A10" s="497"/>
      <c r="B10" s="499"/>
      <c r="C10" s="501"/>
      <c r="D10" s="501"/>
      <c r="E10" s="503"/>
      <c r="F10" s="17">
        <v>9</v>
      </c>
      <c r="G10" s="18" t="s">
        <v>13631</v>
      </c>
      <c r="H10" s="18" t="s">
        <v>13631</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13632</v>
      </c>
      <c r="H11" s="18" t="s">
        <v>13632</v>
      </c>
      <c r="I11" s="80"/>
      <c r="J11" s="18" t="s">
        <v>32</v>
      </c>
      <c r="K11" s="19">
        <v>1</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13633</v>
      </c>
      <c r="H12" s="18" t="s">
        <v>13633</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13634</v>
      </c>
      <c r="H13" s="18" t="s">
        <v>13634</v>
      </c>
      <c r="I13" s="80"/>
      <c r="J13" s="18" t="s">
        <v>32</v>
      </c>
      <c r="K13" s="19">
        <v>2</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13635</v>
      </c>
      <c r="H14" s="18" t="s">
        <v>13635</v>
      </c>
      <c r="I14" s="80"/>
      <c r="J14" s="18" t="s">
        <v>32</v>
      </c>
      <c r="K14" s="19">
        <v>2</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13636</v>
      </c>
      <c r="H15" s="18" t="s">
        <v>13636</v>
      </c>
      <c r="I15" s="80"/>
      <c r="J15" s="18" t="s">
        <v>32</v>
      </c>
      <c r="K15" s="19">
        <v>1</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13637</v>
      </c>
      <c r="H16" s="18" t="s">
        <v>13637</v>
      </c>
      <c r="I16" s="80"/>
      <c r="J16" s="18" t="s">
        <v>32</v>
      </c>
      <c r="K16" s="19">
        <v>1</v>
      </c>
      <c r="L16" s="19"/>
      <c r="M16" s="20" t="s">
        <v>33</v>
      </c>
      <c r="N16" s="20" t="s">
        <v>34</v>
      </c>
      <c r="O16" s="18"/>
      <c r="P16" s="18"/>
      <c r="Q16" s="18"/>
      <c r="R16" s="18"/>
      <c r="S16" s="18"/>
      <c r="T16" s="18"/>
      <c r="U16" s="18"/>
      <c r="V16" s="18"/>
      <c r="W16" s="34"/>
    </row>
    <row r="17" spans="1:23" x14ac:dyDescent="0.2">
      <c r="A17" s="497"/>
      <c r="B17" s="499"/>
      <c r="C17" s="501"/>
      <c r="D17" s="501"/>
      <c r="E17" s="503"/>
      <c r="F17" s="17">
        <v>16</v>
      </c>
      <c r="G17" s="18" t="s">
        <v>13638</v>
      </c>
      <c r="H17" s="18" t="s">
        <v>13638</v>
      </c>
      <c r="I17" s="80"/>
      <c r="J17" s="18" t="s">
        <v>32</v>
      </c>
      <c r="K17" s="19">
        <v>8</v>
      </c>
      <c r="L17" s="19"/>
      <c r="M17" s="20" t="s">
        <v>33</v>
      </c>
      <c r="N17" s="20" t="s">
        <v>34</v>
      </c>
      <c r="O17" s="18"/>
      <c r="P17" s="18"/>
      <c r="Q17" s="18"/>
      <c r="R17" s="18"/>
      <c r="S17" s="18"/>
      <c r="T17" s="18"/>
      <c r="U17" s="18"/>
      <c r="V17" s="18"/>
      <c r="W17" s="34"/>
    </row>
    <row r="18" spans="1:23" x14ac:dyDescent="0.2">
      <c r="A18" s="497"/>
      <c r="B18" s="499"/>
      <c r="C18" s="501"/>
      <c r="D18" s="501"/>
      <c r="E18" s="503"/>
      <c r="F18" s="17">
        <v>17</v>
      </c>
      <c r="G18" s="18" t="s">
        <v>13639</v>
      </c>
      <c r="H18" s="18" t="s">
        <v>13639</v>
      </c>
      <c r="I18" s="80"/>
      <c r="J18" s="18" t="s">
        <v>32</v>
      </c>
      <c r="K18" s="19">
        <v>1</v>
      </c>
      <c r="L18" s="19"/>
      <c r="M18" s="20" t="s">
        <v>33</v>
      </c>
      <c r="N18" s="20" t="s">
        <v>34</v>
      </c>
      <c r="O18" s="18"/>
      <c r="P18" s="18"/>
      <c r="Q18" s="18"/>
      <c r="R18" s="18"/>
      <c r="S18" s="18"/>
      <c r="T18" s="18"/>
      <c r="U18" s="18"/>
      <c r="V18" s="18"/>
      <c r="W18" s="34"/>
    </row>
    <row r="19" spans="1:23" x14ac:dyDescent="0.2">
      <c r="A19" s="497"/>
      <c r="B19" s="499"/>
      <c r="C19" s="501"/>
      <c r="D19" s="501"/>
      <c r="E19" s="503"/>
      <c r="F19" s="17">
        <v>18</v>
      </c>
      <c r="G19" s="18" t="s">
        <v>13640</v>
      </c>
      <c r="H19" s="18" t="s">
        <v>13640</v>
      </c>
      <c r="I19" s="80"/>
      <c r="J19" s="18" t="s">
        <v>32</v>
      </c>
      <c r="K19" s="19">
        <v>8</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13641</v>
      </c>
      <c r="H20" s="18" t="s">
        <v>13641</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13642</v>
      </c>
      <c r="H21" s="18" t="s">
        <v>13642</v>
      </c>
      <c r="I21" s="80"/>
      <c r="J21" s="18" t="s">
        <v>32</v>
      </c>
      <c r="K21" s="19">
        <v>1</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13643</v>
      </c>
      <c r="H22" s="18" t="s">
        <v>13643</v>
      </c>
      <c r="I22" s="80"/>
      <c r="J22" s="18" t="s">
        <v>32</v>
      </c>
      <c r="K22" s="19">
        <v>2</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13644</v>
      </c>
      <c r="H23" s="18" t="s">
        <v>13644</v>
      </c>
      <c r="I23" s="80"/>
      <c r="J23" s="18" t="s">
        <v>32</v>
      </c>
      <c r="K23" s="19">
        <v>2</v>
      </c>
      <c r="L23" s="19"/>
      <c r="M23" s="20" t="s">
        <v>33</v>
      </c>
      <c r="N23" s="20" t="s">
        <v>34</v>
      </c>
      <c r="O23" s="18"/>
      <c r="P23" s="18"/>
      <c r="Q23" s="18"/>
      <c r="R23" s="18"/>
      <c r="S23" s="18"/>
      <c r="T23" s="18"/>
      <c r="U23" s="18"/>
      <c r="V23" s="18"/>
      <c r="W23" s="34"/>
    </row>
    <row r="24" spans="1:23" x14ac:dyDescent="0.2">
      <c r="A24" s="497"/>
      <c r="B24" s="499"/>
      <c r="C24" s="501"/>
      <c r="D24" s="501"/>
      <c r="E24" s="503"/>
      <c r="F24" s="17">
        <v>23</v>
      </c>
      <c r="G24" s="18" t="s">
        <v>13645</v>
      </c>
      <c r="H24" s="18" t="s">
        <v>13645</v>
      </c>
      <c r="I24" s="80"/>
      <c r="J24" s="18" t="s">
        <v>32</v>
      </c>
      <c r="K24" s="19">
        <v>3</v>
      </c>
      <c r="L24" s="19"/>
      <c r="M24" s="20" t="s">
        <v>33</v>
      </c>
      <c r="N24" s="20" t="s">
        <v>34</v>
      </c>
      <c r="O24" s="18"/>
      <c r="P24" s="18"/>
      <c r="Q24" s="18"/>
      <c r="R24" s="18"/>
      <c r="S24" s="18"/>
      <c r="T24" s="18"/>
      <c r="U24" s="18"/>
      <c r="V24" s="18"/>
      <c r="W24" s="34"/>
    </row>
    <row r="25" spans="1:23" x14ac:dyDescent="0.2">
      <c r="A25" s="497"/>
      <c r="B25" s="499"/>
      <c r="C25" s="501"/>
      <c r="D25" s="501"/>
      <c r="E25" s="503"/>
      <c r="F25" s="41">
        <v>24</v>
      </c>
      <c r="G25" s="42" t="s">
        <v>13646</v>
      </c>
      <c r="H25" s="42" t="s">
        <v>13646</v>
      </c>
      <c r="I25" s="85"/>
      <c r="J25" s="42" t="s">
        <v>32</v>
      </c>
      <c r="K25" s="43">
        <v>16</v>
      </c>
      <c r="L25" s="43"/>
      <c r="M25" s="44" t="s">
        <v>33</v>
      </c>
      <c r="N25" s="44" t="s">
        <v>34</v>
      </c>
      <c r="O25" s="18"/>
      <c r="P25" s="18"/>
      <c r="Q25" s="18"/>
      <c r="R25" s="18"/>
      <c r="S25" s="18"/>
      <c r="T25" s="18"/>
      <c r="U25" s="18"/>
      <c r="V25" s="18"/>
      <c r="W25" s="34"/>
    </row>
    <row r="26" spans="1:23" x14ac:dyDescent="0.2">
      <c r="A26" s="497"/>
      <c r="B26" s="499"/>
      <c r="C26" s="501"/>
      <c r="D26" s="501"/>
      <c r="E26" s="503"/>
      <c r="F26" s="17">
        <v>25</v>
      </c>
      <c r="G26" s="18" t="s">
        <v>13647</v>
      </c>
      <c r="H26" s="18" t="s">
        <v>13647</v>
      </c>
      <c r="I26" s="80"/>
      <c r="J26" s="18" t="s">
        <v>44</v>
      </c>
      <c r="K26" s="19">
        <v>30</v>
      </c>
      <c r="L26" s="19"/>
      <c r="M26" s="20" t="s">
        <v>33</v>
      </c>
      <c r="N26" s="20" t="s">
        <v>34</v>
      </c>
      <c r="O26" s="18"/>
      <c r="P26" s="18"/>
      <c r="Q26" s="18"/>
      <c r="R26" s="18"/>
      <c r="S26" s="18"/>
      <c r="T26" s="18"/>
      <c r="U26" s="18"/>
      <c r="V26" s="18"/>
      <c r="W26" s="34"/>
    </row>
    <row r="27" spans="1:23" x14ac:dyDescent="0.2">
      <c r="A27" s="497"/>
      <c r="B27" s="499"/>
      <c r="C27" s="501"/>
      <c r="D27" s="501"/>
      <c r="E27" s="503"/>
      <c r="F27" s="17">
        <v>26</v>
      </c>
      <c r="G27" s="18" t="s">
        <v>13648</v>
      </c>
      <c r="H27" s="18" t="s">
        <v>13648</v>
      </c>
      <c r="I27" s="80"/>
      <c r="J27" s="18" t="s">
        <v>32</v>
      </c>
      <c r="K27" s="19">
        <v>8</v>
      </c>
      <c r="L27" s="19"/>
      <c r="M27" s="20" t="s">
        <v>33</v>
      </c>
      <c r="N27" s="20" t="s">
        <v>34</v>
      </c>
      <c r="O27" s="18"/>
      <c r="P27" s="18"/>
      <c r="Q27" s="18"/>
      <c r="R27" s="18"/>
      <c r="S27" s="18"/>
      <c r="T27" s="18"/>
      <c r="U27" s="18"/>
      <c r="V27" s="18"/>
      <c r="W27" s="34"/>
    </row>
    <row r="28" spans="1:23" x14ac:dyDescent="0.2">
      <c r="A28" s="497"/>
      <c r="B28" s="499"/>
      <c r="C28" s="501"/>
      <c r="D28" s="501"/>
      <c r="E28" s="503"/>
      <c r="F28" s="17">
        <v>27</v>
      </c>
      <c r="G28" s="18" t="s">
        <v>13649</v>
      </c>
      <c r="H28" s="18" t="s">
        <v>13649</v>
      </c>
      <c r="I28" s="80"/>
      <c r="J28" s="18" t="s">
        <v>134</v>
      </c>
      <c r="K28" s="19">
        <v>11</v>
      </c>
      <c r="L28" s="19">
        <v>0</v>
      </c>
      <c r="M28" s="20" t="s">
        <v>33</v>
      </c>
      <c r="N28" s="20" t="s">
        <v>34</v>
      </c>
      <c r="O28" s="18"/>
      <c r="P28" s="18"/>
      <c r="Q28" s="18"/>
      <c r="R28" s="18"/>
      <c r="S28" s="18"/>
      <c r="T28" s="18"/>
      <c r="U28" s="18"/>
      <c r="V28" s="18"/>
      <c r="W28" s="34"/>
    </row>
    <row r="29" spans="1:23" x14ac:dyDescent="0.2">
      <c r="A29" s="497"/>
      <c r="B29" s="499"/>
      <c r="C29" s="501"/>
      <c r="D29" s="501"/>
      <c r="E29" s="503"/>
      <c r="F29" s="17">
        <v>28</v>
      </c>
      <c r="G29" s="18" t="s">
        <v>13650</v>
      </c>
      <c r="H29" s="18" t="s">
        <v>13650</v>
      </c>
      <c r="I29" s="80"/>
      <c r="J29" s="18" t="s">
        <v>134</v>
      </c>
      <c r="K29" s="19">
        <v>11</v>
      </c>
      <c r="L29" s="19">
        <v>0</v>
      </c>
      <c r="M29" s="20" t="s">
        <v>33</v>
      </c>
      <c r="N29" s="20" t="s">
        <v>34</v>
      </c>
      <c r="O29" s="18"/>
      <c r="P29" s="18"/>
      <c r="Q29" s="18"/>
      <c r="R29" s="18"/>
      <c r="S29" s="18"/>
      <c r="T29" s="18"/>
      <c r="U29" s="18"/>
      <c r="V29" s="18"/>
      <c r="W29" s="34"/>
    </row>
    <row r="30" spans="1:23" x14ac:dyDescent="0.2">
      <c r="A30" s="497"/>
      <c r="B30" s="499"/>
      <c r="C30" s="501"/>
      <c r="D30" s="501"/>
      <c r="E30" s="503"/>
      <c r="F30" s="17">
        <v>29</v>
      </c>
      <c r="G30" s="18" t="s">
        <v>13651</v>
      </c>
      <c r="H30" s="18" t="s">
        <v>13651</v>
      </c>
      <c r="I30" s="80"/>
      <c r="J30" s="18" t="s">
        <v>134</v>
      </c>
      <c r="K30" s="19">
        <v>11</v>
      </c>
      <c r="L30" s="19">
        <v>0</v>
      </c>
      <c r="M30" s="20" t="s">
        <v>33</v>
      </c>
      <c r="N30" s="20" t="s">
        <v>34</v>
      </c>
      <c r="O30" s="18"/>
      <c r="P30" s="18"/>
      <c r="Q30" s="18"/>
      <c r="R30" s="18"/>
      <c r="S30" s="18"/>
      <c r="T30" s="18"/>
      <c r="U30" s="18"/>
      <c r="V30" s="18"/>
      <c r="W30" s="34"/>
    </row>
    <row r="31" spans="1:23" x14ac:dyDescent="0.2">
      <c r="A31" s="497"/>
      <c r="B31" s="499"/>
      <c r="C31" s="501"/>
      <c r="D31" s="501"/>
      <c r="E31" s="503"/>
      <c r="F31" s="17">
        <v>30</v>
      </c>
      <c r="G31" s="18" t="s">
        <v>13652</v>
      </c>
      <c r="H31" s="18" t="s">
        <v>13652</v>
      </c>
      <c r="I31" s="80"/>
      <c r="J31" s="18" t="s">
        <v>134</v>
      </c>
      <c r="K31" s="19">
        <v>11</v>
      </c>
      <c r="L31" s="19">
        <v>0</v>
      </c>
      <c r="M31" s="20" t="s">
        <v>33</v>
      </c>
      <c r="N31" s="20" t="s">
        <v>34</v>
      </c>
      <c r="O31" s="18"/>
      <c r="P31" s="18"/>
      <c r="Q31" s="18"/>
      <c r="R31" s="18"/>
      <c r="S31" s="18"/>
      <c r="T31" s="18"/>
      <c r="U31" s="18"/>
      <c r="V31" s="18"/>
      <c r="W31" s="34"/>
    </row>
    <row r="32" spans="1:23" x14ac:dyDescent="0.2">
      <c r="A32" s="497"/>
      <c r="B32" s="499"/>
      <c r="C32" s="501"/>
      <c r="D32" s="501"/>
      <c r="E32" s="503"/>
      <c r="F32" s="17">
        <v>31</v>
      </c>
      <c r="G32" s="18" t="s">
        <v>13653</v>
      </c>
      <c r="H32" s="18" t="s">
        <v>13653</v>
      </c>
      <c r="I32" s="80"/>
      <c r="J32" s="18" t="s">
        <v>134</v>
      </c>
      <c r="K32" s="19">
        <v>11</v>
      </c>
      <c r="L32" s="19">
        <v>0</v>
      </c>
      <c r="M32" s="20" t="s">
        <v>33</v>
      </c>
      <c r="N32" s="20" t="s">
        <v>34</v>
      </c>
      <c r="O32" s="18"/>
      <c r="P32" s="18"/>
      <c r="Q32" s="18"/>
      <c r="R32" s="18"/>
      <c r="S32" s="18"/>
      <c r="T32" s="18"/>
      <c r="U32" s="18"/>
      <c r="V32" s="18"/>
      <c r="W32" s="34"/>
    </row>
    <row r="33" spans="1:23" x14ac:dyDescent="0.2">
      <c r="A33" s="497"/>
      <c r="B33" s="499"/>
      <c r="C33" s="501"/>
      <c r="D33" s="501"/>
      <c r="E33" s="503"/>
      <c r="F33" s="17">
        <v>32</v>
      </c>
      <c r="G33" s="18" t="s">
        <v>13654</v>
      </c>
      <c r="H33" s="18" t="s">
        <v>13654</v>
      </c>
      <c r="I33" s="80"/>
      <c r="J33" s="18" t="s">
        <v>134</v>
      </c>
      <c r="K33" s="19">
        <v>11</v>
      </c>
      <c r="L33" s="19">
        <v>0</v>
      </c>
      <c r="M33" s="20" t="s">
        <v>33</v>
      </c>
      <c r="N33" s="20" t="s">
        <v>34</v>
      </c>
      <c r="O33" s="18"/>
      <c r="P33" s="18"/>
      <c r="Q33" s="18"/>
      <c r="R33" s="18"/>
      <c r="S33" s="18"/>
      <c r="T33" s="18"/>
      <c r="U33" s="18"/>
      <c r="V33" s="18"/>
      <c r="W33" s="34"/>
    </row>
    <row r="34" spans="1:23" x14ac:dyDescent="0.2">
      <c r="A34" s="497"/>
      <c r="B34" s="499"/>
      <c r="C34" s="501"/>
      <c r="D34" s="501"/>
      <c r="E34" s="503"/>
      <c r="F34" s="17">
        <v>33</v>
      </c>
      <c r="G34" s="18" t="s">
        <v>13655</v>
      </c>
      <c r="H34" s="18" t="s">
        <v>13655</v>
      </c>
      <c r="I34" s="80"/>
      <c r="J34" s="18" t="s">
        <v>134</v>
      </c>
      <c r="K34" s="19">
        <v>11</v>
      </c>
      <c r="L34" s="19">
        <v>0</v>
      </c>
      <c r="M34" s="20" t="s">
        <v>33</v>
      </c>
      <c r="N34" s="20" t="s">
        <v>34</v>
      </c>
      <c r="O34" s="18"/>
      <c r="P34" s="18"/>
      <c r="Q34" s="18"/>
      <c r="R34" s="18"/>
      <c r="S34" s="18"/>
      <c r="T34" s="18"/>
      <c r="U34" s="18"/>
      <c r="V34" s="18"/>
      <c r="W34" s="34"/>
    </row>
    <row r="35" spans="1:23" x14ac:dyDescent="0.2">
      <c r="A35" s="497"/>
      <c r="B35" s="499"/>
      <c r="C35" s="501"/>
      <c r="D35" s="501"/>
      <c r="E35" s="503"/>
      <c r="F35" s="17">
        <v>34</v>
      </c>
      <c r="G35" s="18" t="s">
        <v>13656</v>
      </c>
      <c r="H35" s="18" t="s">
        <v>13656</v>
      </c>
      <c r="I35" s="80"/>
      <c r="J35" s="18" t="s">
        <v>134</v>
      </c>
      <c r="K35" s="19">
        <v>11</v>
      </c>
      <c r="L35" s="19">
        <v>0</v>
      </c>
      <c r="M35" s="20" t="s">
        <v>33</v>
      </c>
      <c r="N35" s="20" t="s">
        <v>34</v>
      </c>
      <c r="O35" s="18"/>
      <c r="P35" s="18"/>
      <c r="Q35" s="18"/>
      <c r="R35" s="18"/>
      <c r="S35" s="18"/>
      <c r="T35" s="18"/>
      <c r="U35" s="18"/>
      <c r="V35" s="18"/>
      <c r="W35" s="34"/>
    </row>
    <row r="36" spans="1:23" x14ac:dyDescent="0.2">
      <c r="A36" s="497"/>
      <c r="B36" s="499"/>
      <c r="C36" s="501"/>
      <c r="D36" s="501"/>
      <c r="E36" s="503"/>
      <c r="F36" s="17">
        <v>35</v>
      </c>
      <c r="G36" s="18" t="s">
        <v>13657</v>
      </c>
      <c r="H36" s="18" t="s">
        <v>13657</v>
      </c>
      <c r="I36" s="80"/>
      <c r="J36" s="18" t="s">
        <v>134</v>
      </c>
      <c r="K36" s="19">
        <v>11</v>
      </c>
      <c r="L36" s="19">
        <v>0</v>
      </c>
      <c r="M36" s="20" t="s">
        <v>33</v>
      </c>
      <c r="N36" s="20" t="s">
        <v>34</v>
      </c>
      <c r="O36" s="18"/>
      <c r="P36" s="18"/>
      <c r="Q36" s="18"/>
      <c r="R36" s="18"/>
      <c r="S36" s="18"/>
      <c r="T36" s="18"/>
      <c r="U36" s="18"/>
      <c r="V36" s="18"/>
      <c r="W36" s="34"/>
    </row>
    <row r="37" spans="1:23" x14ac:dyDescent="0.2">
      <c r="A37" s="497"/>
      <c r="B37" s="499"/>
      <c r="C37" s="501"/>
      <c r="D37" s="501"/>
      <c r="E37" s="503"/>
      <c r="F37" s="17">
        <v>36</v>
      </c>
      <c r="G37" s="18" t="s">
        <v>13658</v>
      </c>
      <c r="H37" s="18" t="s">
        <v>13658</v>
      </c>
      <c r="I37" s="80"/>
      <c r="J37" s="18" t="s">
        <v>134</v>
      </c>
      <c r="K37" s="19">
        <v>11</v>
      </c>
      <c r="L37" s="19">
        <v>0</v>
      </c>
      <c r="M37" s="20" t="s">
        <v>33</v>
      </c>
      <c r="N37" s="20" t="s">
        <v>34</v>
      </c>
      <c r="O37" s="18"/>
      <c r="P37" s="18"/>
      <c r="Q37" s="18"/>
      <c r="R37" s="18"/>
      <c r="S37" s="18"/>
      <c r="T37" s="18"/>
      <c r="U37" s="18"/>
      <c r="V37" s="18"/>
      <c r="W37" s="34"/>
    </row>
    <row r="38" spans="1:23" x14ac:dyDescent="0.2">
      <c r="A38" s="497"/>
      <c r="B38" s="499"/>
      <c r="C38" s="501"/>
      <c r="D38" s="501"/>
      <c r="E38" s="503"/>
      <c r="F38" s="17">
        <v>37</v>
      </c>
      <c r="G38" s="18" t="s">
        <v>13659</v>
      </c>
      <c r="H38" s="18" t="s">
        <v>13659</v>
      </c>
      <c r="I38" s="80"/>
      <c r="J38" s="18" t="s">
        <v>134</v>
      </c>
      <c r="K38" s="19">
        <v>11</v>
      </c>
      <c r="L38" s="19">
        <v>0</v>
      </c>
      <c r="M38" s="20" t="s">
        <v>33</v>
      </c>
      <c r="N38" s="20" t="s">
        <v>34</v>
      </c>
      <c r="O38" s="18"/>
      <c r="P38" s="18"/>
      <c r="Q38" s="18"/>
      <c r="R38" s="18"/>
      <c r="S38" s="18"/>
      <c r="T38" s="18"/>
      <c r="U38" s="18"/>
      <c r="V38" s="18"/>
      <c r="W38" s="34"/>
    </row>
    <row r="39" spans="1:23" x14ac:dyDescent="0.2">
      <c r="A39" s="497"/>
      <c r="B39" s="499"/>
      <c r="C39" s="501"/>
      <c r="D39" s="501"/>
      <c r="E39" s="503"/>
      <c r="F39" s="17">
        <v>38</v>
      </c>
      <c r="G39" s="18" t="s">
        <v>13660</v>
      </c>
      <c r="H39" s="18" t="s">
        <v>13660</v>
      </c>
      <c r="I39" s="80"/>
      <c r="J39" s="18" t="s">
        <v>134</v>
      </c>
      <c r="K39" s="19">
        <v>11</v>
      </c>
      <c r="L39" s="19">
        <v>0</v>
      </c>
      <c r="M39" s="20" t="s">
        <v>33</v>
      </c>
      <c r="N39" s="20" t="s">
        <v>34</v>
      </c>
      <c r="O39" s="18"/>
      <c r="P39" s="18"/>
      <c r="Q39" s="18"/>
      <c r="R39" s="18"/>
      <c r="S39" s="18"/>
      <c r="T39" s="18"/>
      <c r="U39" s="18"/>
      <c r="V39" s="18"/>
      <c r="W39" s="34"/>
    </row>
    <row r="40" spans="1:23" x14ac:dyDescent="0.2">
      <c r="A40" s="497"/>
      <c r="B40" s="499"/>
      <c r="C40" s="501"/>
      <c r="D40" s="501"/>
      <c r="E40" s="503"/>
      <c r="F40" s="17">
        <v>39</v>
      </c>
      <c r="G40" s="18" t="s">
        <v>13661</v>
      </c>
      <c r="H40" s="18" t="s">
        <v>13661</v>
      </c>
      <c r="I40" s="80"/>
      <c r="J40" s="18" t="s">
        <v>134</v>
      </c>
      <c r="K40" s="19">
        <v>11</v>
      </c>
      <c r="L40" s="19">
        <v>0</v>
      </c>
      <c r="M40" s="20" t="s">
        <v>33</v>
      </c>
      <c r="N40" s="20" t="s">
        <v>34</v>
      </c>
      <c r="O40" s="18"/>
      <c r="P40" s="18"/>
      <c r="Q40" s="18"/>
      <c r="R40" s="18"/>
      <c r="S40" s="18"/>
      <c r="T40" s="18"/>
      <c r="U40" s="18"/>
      <c r="V40" s="18"/>
      <c r="W40" s="34"/>
    </row>
    <row r="41" spans="1:23" x14ac:dyDescent="0.2">
      <c r="A41" s="497"/>
      <c r="B41" s="499"/>
      <c r="C41" s="501"/>
      <c r="D41" s="501"/>
      <c r="E41" s="503"/>
      <c r="F41" s="17">
        <v>40</v>
      </c>
      <c r="G41" s="18" t="s">
        <v>13662</v>
      </c>
      <c r="H41" s="18" t="s">
        <v>13662</v>
      </c>
      <c r="I41" s="80"/>
      <c r="J41" s="18" t="s">
        <v>134</v>
      </c>
      <c r="K41" s="19">
        <v>11</v>
      </c>
      <c r="L41" s="19">
        <v>0</v>
      </c>
      <c r="M41" s="20" t="s">
        <v>33</v>
      </c>
      <c r="N41" s="20" t="s">
        <v>34</v>
      </c>
      <c r="O41" s="18"/>
      <c r="P41" s="18"/>
      <c r="Q41" s="18"/>
      <c r="R41" s="18"/>
      <c r="S41" s="18"/>
      <c r="T41" s="18"/>
      <c r="U41" s="18"/>
      <c r="V41" s="18"/>
      <c r="W41" s="34"/>
    </row>
    <row r="42" spans="1:23" x14ac:dyDescent="0.2">
      <c r="A42" s="497"/>
      <c r="B42" s="499"/>
      <c r="C42" s="501"/>
      <c r="D42" s="501"/>
      <c r="E42" s="503"/>
      <c r="F42" s="17">
        <v>41</v>
      </c>
      <c r="G42" s="18" t="s">
        <v>13663</v>
      </c>
      <c r="H42" s="18" t="s">
        <v>13663</v>
      </c>
      <c r="I42" s="80"/>
      <c r="J42" s="18" t="s">
        <v>134</v>
      </c>
      <c r="K42" s="19">
        <v>11</v>
      </c>
      <c r="L42" s="19">
        <v>0</v>
      </c>
      <c r="M42" s="20" t="s">
        <v>33</v>
      </c>
      <c r="N42" s="20" t="s">
        <v>34</v>
      </c>
      <c r="O42" s="18"/>
      <c r="P42" s="18"/>
      <c r="Q42" s="18"/>
      <c r="R42" s="18"/>
      <c r="S42" s="18"/>
      <c r="T42" s="18"/>
      <c r="U42" s="18"/>
      <c r="V42" s="18"/>
      <c r="W42" s="34"/>
    </row>
    <row r="43" spans="1:23" x14ac:dyDescent="0.2">
      <c r="A43" s="497"/>
      <c r="B43" s="499"/>
      <c r="C43" s="501"/>
      <c r="D43" s="501"/>
      <c r="E43" s="503"/>
      <c r="F43" s="17">
        <v>42</v>
      </c>
      <c r="G43" s="18" t="s">
        <v>13664</v>
      </c>
      <c r="H43" s="18" t="s">
        <v>13664</v>
      </c>
      <c r="I43" s="80"/>
      <c r="J43" s="18" t="s">
        <v>32</v>
      </c>
      <c r="K43" s="19">
        <v>8</v>
      </c>
      <c r="L43" s="19"/>
      <c r="M43" s="20" t="s">
        <v>33</v>
      </c>
      <c r="N43" s="20" t="s">
        <v>34</v>
      </c>
      <c r="O43" s="18"/>
      <c r="P43" s="18"/>
      <c r="Q43" s="18"/>
      <c r="R43" s="18"/>
      <c r="S43" s="18"/>
      <c r="T43" s="18"/>
      <c r="U43" s="18"/>
      <c r="V43" s="18"/>
      <c r="W43" s="34"/>
    </row>
    <row r="44" spans="1:23" x14ac:dyDescent="0.2">
      <c r="A44" s="496" t="s">
        <v>13665</v>
      </c>
      <c r="B44" s="498" t="s">
        <v>13558</v>
      </c>
      <c r="C44" s="500"/>
      <c r="D44" s="500"/>
      <c r="E44" s="502">
        <v>0</v>
      </c>
      <c r="F44" s="27">
        <v>1</v>
      </c>
      <c r="G44" s="28" t="s">
        <v>13666</v>
      </c>
      <c r="H44" s="28" t="s">
        <v>13666</v>
      </c>
      <c r="I44" s="79"/>
      <c r="J44" s="28" t="s">
        <v>134</v>
      </c>
      <c r="K44" s="29">
        <v>4</v>
      </c>
      <c r="L44" s="29">
        <v>0</v>
      </c>
      <c r="M44" s="30" t="s">
        <v>33</v>
      </c>
      <c r="N44" s="30" t="s">
        <v>34</v>
      </c>
      <c r="O44" s="28"/>
      <c r="P44" s="28"/>
      <c r="Q44" s="28"/>
      <c r="R44" s="28"/>
      <c r="S44" s="28"/>
      <c r="T44" s="28"/>
      <c r="U44" s="28"/>
      <c r="V44" s="28"/>
      <c r="W44" s="33"/>
    </row>
    <row r="45" spans="1:23" x14ac:dyDescent="0.2">
      <c r="A45" s="497"/>
      <c r="B45" s="499"/>
      <c r="C45" s="501"/>
      <c r="D45" s="501"/>
      <c r="E45" s="503"/>
      <c r="F45" s="17">
        <v>2</v>
      </c>
      <c r="G45" s="18" t="s">
        <v>13667</v>
      </c>
      <c r="H45" s="18" t="s">
        <v>13667</v>
      </c>
      <c r="I45" s="80"/>
      <c r="J45" s="18" t="s">
        <v>134</v>
      </c>
      <c r="K45" s="19">
        <v>4</v>
      </c>
      <c r="L45" s="19">
        <v>0</v>
      </c>
      <c r="M45" s="20" t="s">
        <v>33</v>
      </c>
      <c r="N45" s="20" t="s">
        <v>34</v>
      </c>
      <c r="O45" s="18"/>
      <c r="P45" s="18"/>
      <c r="Q45" s="18"/>
      <c r="R45" s="18"/>
      <c r="S45" s="18"/>
      <c r="T45" s="18"/>
      <c r="U45" s="18"/>
      <c r="V45" s="18"/>
      <c r="W45" s="34"/>
    </row>
    <row r="46" spans="1:23" x14ac:dyDescent="0.2">
      <c r="A46" s="497"/>
      <c r="B46" s="499"/>
      <c r="C46" s="501"/>
      <c r="D46" s="501"/>
      <c r="E46" s="503"/>
      <c r="F46" s="17">
        <v>3</v>
      </c>
      <c r="G46" s="18" t="s">
        <v>13668</v>
      </c>
      <c r="H46" s="18" t="s">
        <v>13668</v>
      </c>
      <c r="I46" s="80"/>
      <c r="J46" s="18" t="s">
        <v>32</v>
      </c>
      <c r="K46" s="19">
        <v>8</v>
      </c>
      <c r="L46" s="19"/>
      <c r="M46" s="20" t="s">
        <v>33</v>
      </c>
      <c r="N46" s="20" t="s">
        <v>34</v>
      </c>
      <c r="O46" s="18"/>
      <c r="P46" s="18"/>
      <c r="Q46" s="18"/>
      <c r="R46" s="18"/>
      <c r="S46" s="18"/>
      <c r="T46" s="18"/>
      <c r="U46" s="18"/>
      <c r="V46" s="18"/>
      <c r="W46" s="34"/>
    </row>
    <row r="47" spans="1:23" x14ac:dyDescent="0.2">
      <c r="A47" s="497"/>
      <c r="B47" s="499"/>
      <c r="C47" s="501"/>
      <c r="D47" s="501"/>
      <c r="E47" s="503"/>
      <c r="F47" s="17">
        <v>4</v>
      </c>
      <c r="G47" s="18" t="s">
        <v>13669</v>
      </c>
      <c r="H47" s="18" t="s">
        <v>13669</v>
      </c>
      <c r="I47" s="80"/>
      <c r="J47" s="18" t="s">
        <v>32</v>
      </c>
      <c r="K47" s="19">
        <v>1</v>
      </c>
      <c r="L47" s="19"/>
      <c r="M47" s="20" t="s">
        <v>33</v>
      </c>
      <c r="N47" s="20" t="s">
        <v>34</v>
      </c>
      <c r="O47" s="18"/>
      <c r="P47" s="18"/>
      <c r="Q47" s="18"/>
      <c r="R47" s="18"/>
      <c r="S47" s="18"/>
      <c r="T47" s="18"/>
      <c r="U47" s="18"/>
      <c r="V47" s="18"/>
      <c r="W47" s="34"/>
    </row>
    <row r="48" spans="1:23" x14ac:dyDescent="0.2">
      <c r="A48" s="497"/>
      <c r="B48" s="499"/>
      <c r="C48" s="501"/>
      <c r="D48" s="501"/>
      <c r="E48" s="503"/>
      <c r="F48" s="17">
        <v>5</v>
      </c>
      <c r="G48" s="18" t="s">
        <v>13670</v>
      </c>
      <c r="H48" s="18" t="s">
        <v>13670</v>
      </c>
      <c r="I48" s="80"/>
      <c r="J48" s="18" t="s">
        <v>32</v>
      </c>
      <c r="K48" s="19">
        <v>4</v>
      </c>
      <c r="L48" s="19"/>
      <c r="M48" s="20" t="s">
        <v>33</v>
      </c>
      <c r="N48" s="20" t="s">
        <v>34</v>
      </c>
      <c r="O48" s="18"/>
      <c r="P48" s="18"/>
      <c r="Q48" s="18"/>
      <c r="R48" s="18"/>
      <c r="S48" s="18"/>
      <c r="T48" s="18"/>
      <c r="U48" s="18"/>
      <c r="V48" s="18"/>
      <c r="W48" s="34"/>
    </row>
    <row r="49" spans="1:23" x14ac:dyDescent="0.2">
      <c r="A49" s="497"/>
      <c r="B49" s="499"/>
      <c r="C49" s="501"/>
      <c r="D49" s="501"/>
      <c r="E49" s="503"/>
      <c r="F49" s="17">
        <v>6</v>
      </c>
      <c r="G49" s="18" t="s">
        <v>13671</v>
      </c>
      <c r="H49" s="18" t="s">
        <v>13671</v>
      </c>
      <c r="I49" s="80"/>
      <c r="J49" s="18" t="s">
        <v>32</v>
      </c>
      <c r="K49" s="19">
        <v>2</v>
      </c>
      <c r="L49" s="19"/>
      <c r="M49" s="20" t="s">
        <v>33</v>
      </c>
      <c r="N49" s="20" t="s">
        <v>34</v>
      </c>
      <c r="O49" s="18"/>
      <c r="P49" s="18"/>
      <c r="Q49" s="18"/>
      <c r="R49" s="18"/>
      <c r="S49" s="18"/>
      <c r="T49" s="18"/>
      <c r="U49" s="18"/>
      <c r="V49" s="18"/>
      <c r="W49" s="34"/>
    </row>
    <row r="50" spans="1:23" x14ac:dyDescent="0.2">
      <c r="A50" s="497"/>
      <c r="B50" s="499"/>
      <c r="C50" s="501"/>
      <c r="D50" s="501"/>
      <c r="E50" s="503"/>
      <c r="F50" s="17">
        <v>7</v>
      </c>
      <c r="G50" s="18" t="s">
        <v>13672</v>
      </c>
      <c r="H50" s="18" t="s">
        <v>13672</v>
      </c>
      <c r="I50" s="80"/>
      <c r="J50" s="18" t="s">
        <v>32</v>
      </c>
      <c r="K50" s="19">
        <v>2</v>
      </c>
      <c r="L50" s="19"/>
      <c r="M50" s="20" t="s">
        <v>33</v>
      </c>
      <c r="N50" s="20" t="s">
        <v>34</v>
      </c>
      <c r="O50" s="18"/>
      <c r="P50" s="18"/>
      <c r="Q50" s="18"/>
      <c r="R50" s="18"/>
      <c r="S50" s="18"/>
      <c r="T50" s="18"/>
      <c r="U50" s="18"/>
      <c r="V50" s="18"/>
      <c r="W50" s="34"/>
    </row>
    <row r="51" spans="1:23" x14ac:dyDescent="0.2">
      <c r="A51" s="497"/>
      <c r="B51" s="499"/>
      <c r="C51" s="501"/>
      <c r="D51" s="501"/>
      <c r="E51" s="503"/>
      <c r="F51" s="17">
        <v>8</v>
      </c>
      <c r="G51" s="18" t="s">
        <v>13673</v>
      </c>
      <c r="H51" s="18" t="s">
        <v>13673</v>
      </c>
      <c r="I51" s="80"/>
      <c r="J51" s="18" t="s">
        <v>32</v>
      </c>
      <c r="K51" s="19">
        <v>7</v>
      </c>
      <c r="L51" s="19"/>
      <c r="M51" s="20" t="s">
        <v>33</v>
      </c>
      <c r="N51" s="20" t="s">
        <v>34</v>
      </c>
      <c r="O51" s="18"/>
      <c r="P51" s="18"/>
      <c r="Q51" s="18"/>
      <c r="R51" s="18"/>
      <c r="S51" s="18"/>
      <c r="T51" s="18"/>
      <c r="U51" s="18"/>
      <c r="V51" s="18"/>
      <c r="W51" s="34"/>
    </row>
    <row r="52" spans="1:23" x14ac:dyDescent="0.2">
      <c r="A52" s="497"/>
      <c r="B52" s="499"/>
      <c r="C52" s="501"/>
      <c r="D52" s="501"/>
      <c r="E52" s="503"/>
      <c r="F52" s="17">
        <v>9</v>
      </c>
      <c r="G52" s="18" t="s">
        <v>13674</v>
      </c>
      <c r="H52" s="18" t="s">
        <v>13674</v>
      </c>
      <c r="I52" s="80"/>
      <c r="J52" s="18" t="s">
        <v>32</v>
      </c>
      <c r="K52" s="19">
        <v>1</v>
      </c>
      <c r="L52" s="19"/>
      <c r="M52" s="20" t="s">
        <v>33</v>
      </c>
      <c r="N52" s="20" t="s">
        <v>34</v>
      </c>
      <c r="O52" s="18"/>
      <c r="P52" s="18"/>
      <c r="Q52" s="18"/>
      <c r="R52" s="18"/>
      <c r="S52" s="18"/>
      <c r="T52" s="18"/>
      <c r="U52" s="18"/>
      <c r="V52" s="18"/>
      <c r="W52" s="34"/>
    </row>
    <row r="53" spans="1:23" x14ac:dyDescent="0.2">
      <c r="A53" s="497"/>
      <c r="B53" s="499"/>
      <c r="C53" s="501"/>
      <c r="D53" s="501"/>
      <c r="E53" s="503"/>
      <c r="F53" s="17">
        <v>10</v>
      </c>
      <c r="G53" s="18" t="s">
        <v>13675</v>
      </c>
      <c r="H53" s="18" t="s">
        <v>13675</v>
      </c>
      <c r="I53" s="80"/>
      <c r="J53" s="18" t="s">
        <v>32</v>
      </c>
      <c r="K53" s="19">
        <v>1</v>
      </c>
      <c r="L53" s="19"/>
      <c r="M53" s="20" t="s">
        <v>33</v>
      </c>
      <c r="N53" s="20" t="s">
        <v>34</v>
      </c>
      <c r="O53" s="18"/>
      <c r="P53" s="18"/>
      <c r="Q53" s="18"/>
      <c r="R53" s="18"/>
      <c r="S53" s="18"/>
      <c r="T53" s="18"/>
      <c r="U53" s="18"/>
      <c r="V53" s="18"/>
      <c r="W53" s="34"/>
    </row>
    <row r="54" spans="1:23" x14ac:dyDescent="0.2">
      <c r="A54" s="497"/>
      <c r="B54" s="499"/>
      <c r="C54" s="501"/>
      <c r="D54" s="501"/>
      <c r="E54" s="503"/>
      <c r="F54" s="17">
        <v>11</v>
      </c>
      <c r="G54" s="18" t="s">
        <v>13676</v>
      </c>
      <c r="H54" s="18" t="s">
        <v>13676</v>
      </c>
      <c r="I54" s="80"/>
      <c r="J54" s="18" t="s">
        <v>32</v>
      </c>
      <c r="K54" s="19">
        <v>1</v>
      </c>
      <c r="L54" s="19"/>
      <c r="M54" s="20" t="s">
        <v>33</v>
      </c>
      <c r="N54" s="20" t="s">
        <v>34</v>
      </c>
      <c r="O54" s="18"/>
      <c r="P54" s="18"/>
      <c r="Q54" s="18"/>
      <c r="R54" s="18"/>
      <c r="S54" s="18"/>
      <c r="T54" s="18"/>
      <c r="U54" s="18"/>
      <c r="V54" s="18"/>
      <c r="W54" s="34"/>
    </row>
    <row r="55" spans="1:23" x14ac:dyDescent="0.2">
      <c r="A55" s="497"/>
      <c r="B55" s="499"/>
      <c r="C55" s="501"/>
      <c r="D55" s="501"/>
      <c r="E55" s="503"/>
      <c r="F55" s="17">
        <v>12</v>
      </c>
      <c r="G55" s="18" t="s">
        <v>13677</v>
      </c>
      <c r="H55" s="18" t="s">
        <v>13677</v>
      </c>
      <c r="I55" s="80"/>
      <c r="J55" s="18" t="s">
        <v>32</v>
      </c>
      <c r="K55" s="19">
        <v>2</v>
      </c>
      <c r="L55" s="19"/>
      <c r="M55" s="20" t="s">
        <v>33</v>
      </c>
      <c r="N55" s="20" t="s">
        <v>34</v>
      </c>
      <c r="O55" s="18"/>
      <c r="P55" s="18"/>
      <c r="Q55" s="18"/>
      <c r="R55" s="18"/>
      <c r="S55" s="18"/>
      <c r="T55" s="18"/>
      <c r="U55" s="18"/>
      <c r="V55" s="18"/>
      <c r="W55" s="34"/>
    </row>
    <row r="56" spans="1:23" x14ac:dyDescent="0.2">
      <c r="A56" s="497"/>
      <c r="B56" s="499"/>
      <c r="C56" s="501"/>
      <c r="D56" s="501"/>
      <c r="E56" s="503"/>
      <c r="F56" s="17">
        <v>13</v>
      </c>
      <c r="G56" s="18" t="s">
        <v>13678</v>
      </c>
      <c r="H56" s="18" t="s">
        <v>13678</v>
      </c>
      <c r="I56" s="80"/>
      <c r="J56" s="18" t="s">
        <v>32</v>
      </c>
      <c r="K56" s="19">
        <v>2</v>
      </c>
      <c r="L56" s="19"/>
      <c r="M56" s="20" t="s">
        <v>33</v>
      </c>
      <c r="N56" s="20" t="s">
        <v>34</v>
      </c>
      <c r="O56" s="18"/>
      <c r="P56" s="18"/>
      <c r="Q56" s="18"/>
      <c r="R56" s="18"/>
      <c r="S56" s="18"/>
      <c r="T56" s="18"/>
      <c r="U56" s="18"/>
      <c r="V56" s="18"/>
      <c r="W56" s="34"/>
    </row>
    <row r="57" spans="1:23" x14ac:dyDescent="0.2">
      <c r="A57" s="497"/>
      <c r="B57" s="499"/>
      <c r="C57" s="501"/>
      <c r="D57" s="501"/>
      <c r="E57" s="503"/>
      <c r="F57" s="17">
        <v>14</v>
      </c>
      <c r="G57" s="18" t="s">
        <v>13679</v>
      </c>
      <c r="H57" s="18" t="s">
        <v>13679</v>
      </c>
      <c r="I57" s="80"/>
      <c r="J57" s="18" t="s">
        <v>32</v>
      </c>
      <c r="K57" s="19">
        <v>1</v>
      </c>
      <c r="L57" s="19"/>
      <c r="M57" s="20" t="s">
        <v>33</v>
      </c>
      <c r="N57" s="20" t="s">
        <v>34</v>
      </c>
      <c r="O57" s="18"/>
      <c r="P57" s="18"/>
      <c r="Q57" s="18"/>
      <c r="R57" s="18"/>
      <c r="S57" s="18"/>
      <c r="T57" s="18"/>
      <c r="U57" s="18"/>
      <c r="V57" s="18"/>
      <c r="W57" s="34"/>
    </row>
    <row r="58" spans="1:23" x14ac:dyDescent="0.2">
      <c r="A58" s="497"/>
      <c r="B58" s="499"/>
      <c r="C58" s="501"/>
      <c r="D58" s="501"/>
      <c r="E58" s="503"/>
      <c r="F58" s="17">
        <v>15</v>
      </c>
      <c r="G58" s="18" t="s">
        <v>13680</v>
      </c>
      <c r="H58" s="18" t="s">
        <v>13680</v>
      </c>
      <c r="I58" s="80"/>
      <c r="J58" s="18" t="s">
        <v>32</v>
      </c>
      <c r="K58" s="19">
        <v>1</v>
      </c>
      <c r="L58" s="19"/>
      <c r="M58" s="20" t="s">
        <v>33</v>
      </c>
      <c r="N58" s="20" t="s">
        <v>34</v>
      </c>
      <c r="O58" s="18"/>
      <c r="P58" s="18"/>
      <c r="Q58" s="18"/>
      <c r="R58" s="18"/>
      <c r="S58" s="18"/>
      <c r="T58" s="18"/>
      <c r="U58" s="18"/>
      <c r="V58" s="18"/>
      <c r="W58" s="34"/>
    </row>
    <row r="59" spans="1:23" x14ac:dyDescent="0.2">
      <c r="A59" s="497"/>
      <c r="B59" s="499"/>
      <c r="C59" s="501"/>
      <c r="D59" s="501"/>
      <c r="E59" s="503"/>
      <c r="F59" s="17">
        <v>16</v>
      </c>
      <c r="G59" s="18" t="s">
        <v>13681</v>
      </c>
      <c r="H59" s="18" t="s">
        <v>13681</v>
      </c>
      <c r="I59" s="80"/>
      <c r="J59" s="18" t="s">
        <v>32</v>
      </c>
      <c r="K59" s="19">
        <v>8</v>
      </c>
      <c r="L59" s="19"/>
      <c r="M59" s="20" t="s">
        <v>33</v>
      </c>
      <c r="N59" s="20" t="s">
        <v>34</v>
      </c>
      <c r="O59" s="18"/>
      <c r="P59" s="18"/>
      <c r="Q59" s="18"/>
      <c r="R59" s="18"/>
      <c r="S59" s="18"/>
      <c r="T59" s="18"/>
      <c r="U59" s="18"/>
      <c r="V59" s="18"/>
      <c r="W59" s="34"/>
    </row>
    <row r="60" spans="1:23" x14ac:dyDescent="0.2">
      <c r="A60" s="497"/>
      <c r="B60" s="499"/>
      <c r="C60" s="501"/>
      <c r="D60" s="501"/>
      <c r="E60" s="503"/>
      <c r="F60" s="17">
        <v>17</v>
      </c>
      <c r="G60" s="18" t="s">
        <v>13682</v>
      </c>
      <c r="H60" s="18" t="s">
        <v>13682</v>
      </c>
      <c r="I60" s="80"/>
      <c r="J60" s="18" t="s">
        <v>32</v>
      </c>
      <c r="K60" s="19">
        <v>1</v>
      </c>
      <c r="L60" s="19"/>
      <c r="M60" s="20" t="s">
        <v>33</v>
      </c>
      <c r="N60" s="20" t="s">
        <v>34</v>
      </c>
      <c r="O60" s="18"/>
      <c r="P60" s="18"/>
      <c r="Q60" s="18"/>
      <c r="R60" s="18"/>
      <c r="S60" s="18"/>
      <c r="T60" s="18"/>
      <c r="U60" s="18"/>
      <c r="V60" s="18"/>
      <c r="W60" s="34"/>
    </row>
    <row r="61" spans="1:23" x14ac:dyDescent="0.2">
      <c r="A61" s="497"/>
      <c r="B61" s="499"/>
      <c r="C61" s="501"/>
      <c r="D61" s="501"/>
      <c r="E61" s="503"/>
      <c r="F61" s="17">
        <v>18</v>
      </c>
      <c r="G61" s="18" t="s">
        <v>13683</v>
      </c>
      <c r="H61" s="18" t="s">
        <v>13683</v>
      </c>
      <c r="I61" s="80"/>
      <c r="J61" s="18" t="s">
        <v>32</v>
      </c>
      <c r="K61" s="19">
        <v>8</v>
      </c>
      <c r="L61" s="19"/>
      <c r="M61" s="20" t="s">
        <v>33</v>
      </c>
      <c r="N61" s="20" t="s">
        <v>34</v>
      </c>
      <c r="O61" s="18"/>
      <c r="P61" s="18"/>
      <c r="Q61" s="18"/>
      <c r="R61" s="18"/>
      <c r="S61" s="18"/>
      <c r="T61" s="18"/>
      <c r="U61" s="18"/>
      <c r="V61" s="18"/>
      <c r="W61" s="34"/>
    </row>
    <row r="62" spans="1:23" x14ac:dyDescent="0.2">
      <c r="A62" s="497"/>
      <c r="B62" s="499"/>
      <c r="C62" s="501"/>
      <c r="D62" s="501"/>
      <c r="E62" s="503"/>
      <c r="F62" s="17">
        <v>19</v>
      </c>
      <c r="G62" s="18" t="s">
        <v>13684</v>
      </c>
      <c r="H62" s="18" t="s">
        <v>13684</v>
      </c>
      <c r="I62" s="80"/>
      <c r="J62" s="18" t="s">
        <v>32</v>
      </c>
      <c r="K62" s="19">
        <v>1</v>
      </c>
      <c r="L62" s="19"/>
      <c r="M62" s="20" t="s">
        <v>33</v>
      </c>
      <c r="N62" s="20" t="s">
        <v>34</v>
      </c>
      <c r="O62" s="18"/>
      <c r="P62" s="18"/>
      <c r="Q62" s="18"/>
      <c r="R62" s="18"/>
      <c r="S62" s="18"/>
      <c r="T62" s="18"/>
      <c r="U62" s="18"/>
      <c r="V62" s="18"/>
      <c r="W62" s="34"/>
    </row>
    <row r="63" spans="1:23" x14ac:dyDescent="0.2">
      <c r="A63" s="497"/>
      <c r="B63" s="499"/>
      <c r="C63" s="501"/>
      <c r="D63" s="501"/>
      <c r="E63" s="503"/>
      <c r="F63" s="17">
        <v>20</v>
      </c>
      <c r="G63" s="18" t="s">
        <v>13685</v>
      </c>
      <c r="H63" s="18" t="s">
        <v>13685</v>
      </c>
      <c r="I63" s="80"/>
      <c r="J63" s="18" t="s">
        <v>32</v>
      </c>
      <c r="K63" s="19">
        <v>1</v>
      </c>
      <c r="L63" s="19"/>
      <c r="M63" s="20" t="s">
        <v>33</v>
      </c>
      <c r="N63" s="20" t="s">
        <v>34</v>
      </c>
      <c r="O63" s="18"/>
      <c r="P63" s="18"/>
      <c r="Q63" s="18"/>
      <c r="R63" s="18"/>
      <c r="S63" s="18"/>
      <c r="T63" s="18"/>
      <c r="U63" s="18"/>
      <c r="V63" s="18"/>
      <c r="W63" s="34"/>
    </row>
    <row r="64" spans="1:23" x14ac:dyDescent="0.2">
      <c r="A64" s="497"/>
      <c r="B64" s="499"/>
      <c r="C64" s="501"/>
      <c r="D64" s="501"/>
      <c r="E64" s="503"/>
      <c r="F64" s="17">
        <v>21</v>
      </c>
      <c r="G64" s="18" t="s">
        <v>13686</v>
      </c>
      <c r="H64" s="18" t="s">
        <v>13686</v>
      </c>
      <c r="I64" s="80"/>
      <c r="J64" s="18" t="s">
        <v>32</v>
      </c>
      <c r="K64" s="19">
        <v>2</v>
      </c>
      <c r="L64" s="19"/>
      <c r="M64" s="20" t="s">
        <v>33</v>
      </c>
      <c r="N64" s="20" t="s">
        <v>34</v>
      </c>
      <c r="O64" s="18"/>
      <c r="P64" s="18"/>
      <c r="Q64" s="18"/>
      <c r="R64" s="18"/>
      <c r="S64" s="18"/>
      <c r="T64" s="18"/>
      <c r="U64" s="18"/>
      <c r="V64" s="18"/>
      <c r="W64" s="34"/>
    </row>
    <row r="65" spans="1:23" x14ac:dyDescent="0.2">
      <c r="A65" s="497"/>
      <c r="B65" s="499"/>
      <c r="C65" s="501"/>
      <c r="D65" s="501"/>
      <c r="E65" s="503"/>
      <c r="F65" s="17">
        <v>22</v>
      </c>
      <c r="G65" s="18" t="s">
        <v>13687</v>
      </c>
      <c r="H65" s="18" t="s">
        <v>13687</v>
      </c>
      <c r="I65" s="80"/>
      <c r="J65" s="18" t="s">
        <v>32</v>
      </c>
      <c r="K65" s="19">
        <v>2</v>
      </c>
      <c r="L65" s="19"/>
      <c r="M65" s="20" t="s">
        <v>33</v>
      </c>
      <c r="N65" s="20" t="s">
        <v>34</v>
      </c>
      <c r="O65" s="18"/>
      <c r="P65" s="18"/>
      <c r="Q65" s="18"/>
      <c r="R65" s="18"/>
      <c r="S65" s="18"/>
      <c r="T65" s="18"/>
      <c r="U65" s="18"/>
      <c r="V65" s="18"/>
      <c r="W65" s="34"/>
    </row>
    <row r="66" spans="1:23" x14ac:dyDescent="0.2">
      <c r="A66" s="497"/>
      <c r="B66" s="499"/>
      <c r="C66" s="501"/>
      <c r="D66" s="501"/>
      <c r="E66" s="503"/>
      <c r="F66" s="17">
        <v>23</v>
      </c>
      <c r="G66" s="18" t="s">
        <v>13688</v>
      </c>
      <c r="H66" s="18" t="s">
        <v>13688</v>
      </c>
      <c r="I66" s="80"/>
      <c r="J66" s="18" t="s">
        <v>32</v>
      </c>
      <c r="K66" s="19">
        <v>6</v>
      </c>
      <c r="L66" s="19"/>
      <c r="M66" s="20" t="s">
        <v>33</v>
      </c>
      <c r="N66" s="20" t="s">
        <v>34</v>
      </c>
      <c r="O66" s="18"/>
      <c r="P66" s="18"/>
      <c r="Q66" s="18"/>
      <c r="R66" s="18"/>
      <c r="S66" s="18"/>
      <c r="T66" s="18"/>
      <c r="U66" s="18"/>
      <c r="V66" s="18"/>
      <c r="W66" s="34"/>
    </row>
    <row r="67" spans="1:23" x14ac:dyDescent="0.2">
      <c r="A67" s="497"/>
      <c r="B67" s="499"/>
      <c r="C67" s="501"/>
      <c r="D67" s="501"/>
      <c r="E67" s="503"/>
      <c r="F67" s="17">
        <v>24</v>
      </c>
      <c r="G67" s="18" t="s">
        <v>13689</v>
      </c>
      <c r="H67" s="18" t="s">
        <v>13689</v>
      </c>
      <c r="I67" s="80"/>
      <c r="J67" s="18" t="s">
        <v>32</v>
      </c>
      <c r="K67" s="19">
        <v>8</v>
      </c>
      <c r="L67" s="19"/>
      <c r="M67" s="20" t="s">
        <v>33</v>
      </c>
      <c r="N67" s="20" t="s">
        <v>34</v>
      </c>
      <c r="O67" s="18"/>
      <c r="P67" s="18"/>
      <c r="Q67" s="18"/>
      <c r="R67" s="18"/>
      <c r="S67" s="18"/>
      <c r="T67" s="18"/>
      <c r="U67" s="18"/>
      <c r="V67" s="18"/>
      <c r="W67" s="34"/>
    </row>
    <row r="68" spans="1:23" x14ac:dyDescent="0.2">
      <c r="A68" s="497"/>
      <c r="B68" s="499"/>
      <c r="C68" s="501"/>
      <c r="D68" s="501"/>
      <c r="E68" s="503"/>
      <c r="F68" s="17">
        <v>25</v>
      </c>
      <c r="G68" s="18" t="s">
        <v>13690</v>
      </c>
      <c r="H68" s="18" t="s">
        <v>13690</v>
      </c>
      <c r="I68" s="80"/>
      <c r="J68" s="18" t="s">
        <v>32</v>
      </c>
      <c r="K68" s="19">
        <v>7</v>
      </c>
      <c r="L68" s="19"/>
      <c r="M68" s="20" t="s">
        <v>33</v>
      </c>
      <c r="N68" s="20" t="s">
        <v>34</v>
      </c>
      <c r="O68" s="18"/>
      <c r="P68" s="18"/>
      <c r="Q68" s="18"/>
      <c r="R68" s="18"/>
      <c r="S68" s="18"/>
      <c r="T68" s="18"/>
      <c r="U68" s="18"/>
      <c r="V68" s="18"/>
      <c r="W68" s="34"/>
    </row>
    <row r="69" spans="1:23" x14ac:dyDescent="0.2">
      <c r="A69" s="497"/>
      <c r="B69" s="499"/>
      <c r="C69" s="501"/>
      <c r="D69" s="501"/>
      <c r="E69" s="503"/>
      <c r="F69" s="17">
        <v>26</v>
      </c>
      <c r="G69" s="18" t="s">
        <v>13691</v>
      </c>
      <c r="H69" s="18" t="s">
        <v>13691</v>
      </c>
      <c r="I69" s="80"/>
      <c r="J69" s="18" t="s">
        <v>32</v>
      </c>
      <c r="K69" s="19">
        <v>10</v>
      </c>
      <c r="L69" s="19"/>
      <c r="M69" s="20" t="s">
        <v>33</v>
      </c>
      <c r="N69" s="20" t="s">
        <v>34</v>
      </c>
      <c r="O69" s="18"/>
      <c r="P69" s="18"/>
      <c r="Q69" s="18"/>
      <c r="R69" s="18"/>
      <c r="S69" s="18"/>
      <c r="T69" s="18"/>
      <c r="U69" s="18"/>
      <c r="V69" s="18"/>
      <c r="W69" s="34"/>
    </row>
    <row r="70" spans="1:23" x14ac:dyDescent="0.2">
      <c r="A70" s="497"/>
      <c r="B70" s="499"/>
      <c r="C70" s="501"/>
      <c r="D70" s="501"/>
      <c r="E70" s="503"/>
      <c r="F70" s="17">
        <v>27</v>
      </c>
      <c r="G70" s="18" t="s">
        <v>13692</v>
      </c>
      <c r="H70" s="18" t="s">
        <v>13692</v>
      </c>
      <c r="I70" s="80"/>
      <c r="J70" s="18" t="s">
        <v>32</v>
      </c>
      <c r="K70" s="19">
        <v>7</v>
      </c>
      <c r="L70" s="19"/>
      <c r="M70" s="20" t="s">
        <v>33</v>
      </c>
      <c r="N70" s="20" t="s">
        <v>34</v>
      </c>
      <c r="O70" s="18"/>
      <c r="P70" s="18"/>
      <c r="Q70" s="18"/>
      <c r="R70" s="18"/>
      <c r="S70" s="18"/>
      <c r="T70" s="18"/>
      <c r="U70" s="18"/>
      <c r="V70" s="18"/>
      <c r="W70" s="34"/>
    </row>
    <row r="71" spans="1:23" x14ac:dyDescent="0.2">
      <c r="A71" s="497"/>
      <c r="B71" s="499"/>
      <c r="C71" s="501"/>
      <c r="D71" s="501"/>
      <c r="E71" s="503"/>
      <c r="F71" s="41">
        <v>28</v>
      </c>
      <c r="G71" s="42" t="s">
        <v>13693</v>
      </c>
      <c r="H71" s="42" t="s">
        <v>13693</v>
      </c>
      <c r="I71" s="85"/>
      <c r="J71" s="42" t="s">
        <v>32</v>
      </c>
      <c r="K71" s="43">
        <v>16</v>
      </c>
      <c r="L71" s="43"/>
      <c r="M71" s="44" t="s">
        <v>33</v>
      </c>
      <c r="N71" s="44" t="s">
        <v>34</v>
      </c>
      <c r="O71" s="18"/>
      <c r="P71" s="18"/>
      <c r="Q71" s="18"/>
      <c r="R71" s="18"/>
      <c r="S71" s="18"/>
      <c r="T71" s="18"/>
      <c r="U71" s="18"/>
      <c r="V71" s="18"/>
      <c r="W71" s="34"/>
    </row>
    <row r="72" spans="1:23" x14ac:dyDescent="0.2">
      <c r="A72" s="497"/>
      <c r="B72" s="499"/>
      <c r="C72" s="501"/>
      <c r="D72" s="501"/>
      <c r="E72" s="503"/>
      <c r="F72" s="17">
        <v>29</v>
      </c>
      <c r="G72" s="18" t="s">
        <v>13694</v>
      </c>
      <c r="H72" s="18" t="s">
        <v>13694</v>
      </c>
      <c r="I72" s="80"/>
      <c r="J72" s="18" t="s">
        <v>44</v>
      </c>
      <c r="K72" s="19">
        <v>30</v>
      </c>
      <c r="L72" s="19"/>
      <c r="M72" s="20" t="s">
        <v>33</v>
      </c>
      <c r="N72" s="20" t="s">
        <v>34</v>
      </c>
      <c r="O72" s="18"/>
      <c r="P72" s="18"/>
      <c r="Q72" s="18"/>
      <c r="R72" s="18"/>
      <c r="S72" s="18"/>
      <c r="T72" s="18"/>
      <c r="U72" s="18"/>
      <c r="V72" s="18"/>
      <c r="W72" s="34"/>
    </row>
    <row r="73" spans="1:23" x14ac:dyDescent="0.2">
      <c r="A73" s="497"/>
      <c r="B73" s="499"/>
      <c r="C73" s="501"/>
      <c r="D73" s="501"/>
      <c r="E73" s="503"/>
      <c r="F73" s="17">
        <v>30</v>
      </c>
      <c r="G73" s="18" t="s">
        <v>13695</v>
      </c>
      <c r="H73" s="18" t="s">
        <v>13695</v>
      </c>
      <c r="I73" s="80"/>
      <c r="J73" s="18" t="s">
        <v>32</v>
      </c>
      <c r="K73" s="19">
        <v>1</v>
      </c>
      <c r="L73" s="19"/>
      <c r="M73" s="20" t="s">
        <v>33</v>
      </c>
      <c r="N73" s="20" t="s">
        <v>34</v>
      </c>
      <c r="O73" s="18"/>
      <c r="P73" s="18"/>
      <c r="Q73" s="18"/>
      <c r="R73" s="18"/>
      <c r="S73" s="18"/>
      <c r="T73" s="18"/>
      <c r="U73" s="18"/>
      <c r="V73" s="18"/>
      <c r="W73" s="34"/>
    </row>
    <row r="74" spans="1:23" x14ac:dyDescent="0.2">
      <c r="A74" s="497"/>
      <c r="B74" s="499"/>
      <c r="C74" s="501"/>
      <c r="D74" s="501"/>
      <c r="E74" s="503"/>
      <c r="F74" s="17">
        <v>31</v>
      </c>
      <c r="G74" s="18" t="s">
        <v>13696</v>
      </c>
      <c r="H74" s="18" t="s">
        <v>13696</v>
      </c>
      <c r="I74" s="80"/>
      <c r="J74" s="18" t="s">
        <v>32</v>
      </c>
      <c r="K74" s="19">
        <v>1</v>
      </c>
      <c r="L74" s="19"/>
      <c r="M74" s="20" t="s">
        <v>33</v>
      </c>
      <c r="N74" s="20" t="s">
        <v>34</v>
      </c>
      <c r="O74" s="18"/>
      <c r="P74" s="18"/>
      <c r="Q74" s="18"/>
      <c r="R74" s="18"/>
      <c r="S74" s="18"/>
      <c r="T74" s="18"/>
      <c r="U74" s="18"/>
      <c r="V74" s="18"/>
      <c r="W74" s="34"/>
    </row>
    <row r="75" spans="1:23" x14ac:dyDescent="0.2">
      <c r="A75" s="497"/>
      <c r="B75" s="499"/>
      <c r="C75" s="501"/>
      <c r="D75" s="501"/>
      <c r="E75" s="503"/>
      <c r="F75" s="17">
        <v>32</v>
      </c>
      <c r="G75" s="18" t="s">
        <v>13697</v>
      </c>
      <c r="H75" s="18" t="s">
        <v>13697</v>
      </c>
      <c r="I75" s="80"/>
      <c r="J75" s="18" t="s">
        <v>134</v>
      </c>
      <c r="K75" s="19">
        <v>11</v>
      </c>
      <c r="L75" s="19">
        <v>0</v>
      </c>
      <c r="M75" s="20" t="s">
        <v>33</v>
      </c>
      <c r="N75" s="20" t="s">
        <v>34</v>
      </c>
      <c r="O75" s="18"/>
      <c r="P75" s="18"/>
      <c r="Q75" s="18"/>
      <c r="R75" s="18"/>
      <c r="S75" s="18"/>
      <c r="T75" s="18"/>
      <c r="U75" s="18"/>
      <c r="V75" s="18"/>
      <c r="W75" s="34"/>
    </row>
    <row r="76" spans="1:23" x14ac:dyDescent="0.2">
      <c r="A76" s="497"/>
      <c r="B76" s="499"/>
      <c r="C76" s="501"/>
      <c r="D76" s="501"/>
      <c r="E76" s="503"/>
      <c r="F76" s="17">
        <v>33</v>
      </c>
      <c r="G76" s="18" t="s">
        <v>13698</v>
      </c>
      <c r="H76" s="18" t="s">
        <v>13698</v>
      </c>
      <c r="I76" s="80"/>
      <c r="J76" s="18" t="s">
        <v>134</v>
      </c>
      <c r="K76" s="19">
        <v>11</v>
      </c>
      <c r="L76" s="19">
        <v>0</v>
      </c>
      <c r="M76" s="20" t="s">
        <v>33</v>
      </c>
      <c r="N76" s="20" t="s">
        <v>34</v>
      </c>
      <c r="O76" s="18"/>
      <c r="P76" s="18"/>
      <c r="Q76" s="18"/>
      <c r="R76" s="18"/>
      <c r="S76" s="18"/>
      <c r="T76" s="18"/>
      <c r="U76" s="18"/>
      <c r="V76" s="18"/>
      <c r="W76" s="34"/>
    </row>
    <row r="77" spans="1:23" x14ac:dyDescent="0.2">
      <c r="A77" s="497"/>
      <c r="B77" s="499"/>
      <c r="C77" s="501"/>
      <c r="D77" s="501"/>
      <c r="E77" s="503"/>
      <c r="F77" s="17">
        <v>34</v>
      </c>
      <c r="G77" s="18" t="s">
        <v>13699</v>
      </c>
      <c r="H77" s="18" t="s">
        <v>13699</v>
      </c>
      <c r="I77" s="80"/>
      <c r="J77" s="18" t="s">
        <v>134</v>
      </c>
      <c r="K77" s="19">
        <v>11</v>
      </c>
      <c r="L77" s="19">
        <v>0</v>
      </c>
      <c r="M77" s="20" t="s">
        <v>33</v>
      </c>
      <c r="N77" s="20" t="s">
        <v>34</v>
      </c>
      <c r="O77" s="18"/>
      <c r="P77" s="18"/>
      <c r="Q77" s="18"/>
      <c r="R77" s="18"/>
      <c r="S77" s="18"/>
      <c r="T77" s="18"/>
      <c r="U77" s="18"/>
      <c r="V77" s="18"/>
      <c r="W77" s="34"/>
    </row>
    <row r="78" spans="1:23" x14ac:dyDescent="0.2">
      <c r="A78" s="497"/>
      <c r="B78" s="499"/>
      <c r="C78" s="501"/>
      <c r="D78" s="501"/>
      <c r="E78" s="503"/>
      <c r="F78" s="17">
        <v>35</v>
      </c>
      <c r="G78" s="18" t="s">
        <v>13700</v>
      </c>
      <c r="H78" s="18" t="s">
        <v>13700</v>
      </c>
      <c r="I78" s="80"/>
      <c r="J78" s="18" t="s">
        <v>32</v>
      </c>
      <c r="K78" s="19">
        <v>8</v>
      </c>
      <c r="L78" s="19"/>
      <c r="M78" s="20" t="s">
        <v>33</v>
      </c>
      <c r="N78" s="20" t="s">
        <v>34</v>
      </c>
      <c r="O78" s="18"/>
      <c r="P78" s="18"/>
      <c r="Q78" s="18"/>
      <c r="R78" s="18"/>
      <c r="S78" s="18"/>
      <c r="T78" s="18"/>
      <c r="U78" s="18"/>
      <c r="V78" s="18"/>
      <c r="W78" s="34"/>
    </row>
    <row r="79" spans="1:23" x14ac:dyDescent="0.2">
      <c r="A79" s="497"/>
      <c r="B79" s="499"/>
      <c r="C79" s="501"/>
      <c r="D79" s="501"/>
      <c r="E79" s="503"/>
      <c r="F79" s="17">
        <v>36</v>
      </c>
      <c r="G79" s="18" t="s">
        <v>13701</v>
      </c>
      <c r="H79" s="18" t="s">
        <v>13701</v>
      </c>
      <c r="I79" s="80"/>
      <c r="J79" s="18" t="s">
        <v>32</v>
      </c>
      <c r="K79" s="19">
        <v>8</v>
      </c>
      <c r="L79" s="19"/>
      <c r="M79" s="20" t="s">
        <v>33</v>
      </c>
      <c r="N79" s="20" t="s">
        <v>34</v>
      </c>
      <c r="O79" s="18"/>
      <c r="P79" s="18"/>
      <c r="Q79" s="18"/>
      <c r="R79" s="18"/>
      <c r="S79" s="18"/>
      <c r="T79" s="18"/>
      <c r="U79" s="18"/>
      <c r="V79" s="18"/>
      <c r="W79" s="34"/>
    </row>
    <row r="80" spans="1:23" x14ac:dyDescent="0.2">
      <c r="A80" s="497"/>
      <c r="B80" s="499"/>
      <c r="C80" s="501"/>
      <c r="D80" s="501"/>
      <c r="E80" s="503"/>
      <c r="F80" s="17">
        <v>37</v>
      </c>
      <c r="G80" s="18" t="s">
        <v>13702</v>
      </c>
      <c r="H80" s="18" t="s">
        <v>13702</v>
      </c>
      <c r="I80" s="80"/>
      <c r="J80" s="18" t="s">
        <v>32</v>
      </c>
      <c r="K80" s="19">
        <v>4</v>
      </c>
      <c r="L80" s="19"/>
      <c r="M80" s="20" t="s">
        <v>33</v>
      </c>
      <c r="N80" s="20" t="s">
        <v>34</v>
      </c>
      <c r="O80" s="18"/>
      <c r="P80" s="18"/>
      <c r="Q80" s="18"/>
      <c r="R80" s="18"/>
      <c r="S80" s="18"/>
      <c r="T80" s="18"/>
      <c r="U80" s="18"/>
      <c r="V80" s="18"/>
      <c r="W80" s="34"/>
    </row>
    <row r="81" spans="1:23" x14ac:dyDescent="0.2">
      <c r="A81" s="497"/>
      <c r="B81" s="499"/>
      <c r="C81" s="501"/>
      <c r="D81" s="501"/>
      <c r="E81" s="503"/>
      <c r="F81" s="17">
        <v>38</v>
      </c>
      <c r="G81" s="18" t="s">
        <v>13703</v>
      </c>
      <c r="H81" s="18" t="s">
        <v>13703</v>
      </c>
      <c r="I81" s="80"/>
      <c r="J81" s="18" t="s">
        <v>32</v>
      </c>
      <c r="K81" s="19">
        <v>12</v>
      </c>
      <c r="L81" s="19"/>
      <c r="M81" s="20" t="s">
        <v>33</v>
      </c>
      <c r="N81" s="20" t="s">
        <v>34</v>
      </c>
      <c r="O81" s="18"/>
      <c r="P81" s="18"/>
      <c r="Q81" s="18"/>
      <c r="R81" s="18"/>
      <c r="S81" s="18"/>
      <c r="T81" s="18"/>
      <c r="U81" s="18"/>
      <c r="V81" s="18"/>
      <c r="W81" s="34"/>
    </row>
    <row r="82" spans="1:23" x14ac:dyDescent="0.2">
      <c r="A82" s="497"/>
      <c r="B82" s="499"/>
      <c r="C82" s="501"/>
      <c r="D82" s="501"/>
      <c r="E82" s="503"/>
      <c r="F82" s="17">
        <v>39</v>
      </c>
      <c r="G82" s="18" t="s">
        <v>13704</v>
      </c>
      <c r="H82" s="18" t="s">
        <v>13704</v>
      </c>
      <c r="I82" s="80"/>
      <c r="J82" s="18" t="s">
        <v>32</v>
      </c>
      <c r="K82" s="19">
        <v>2</v>
      </c>
      <c r="L82" s="19"/>
      <c r="M82" s="20" t="s">
        <v>33</v>
      </c>
      <c r="N82" s="20" t="s">
        <v>34</v>
      </c>
      <c r="O82" s="18"/>
      <c r="P82" s="18"/>
      <c r="Q82" s="18"/>
      <c r="R82" s="18"/>
      <c r="S82" s="18"/>
      <c r="T82" s="18"/>
      <c r="U82" s="18"/>
      <c r="V82" s="18"/>
      <c r="W82" s="34"/>
    </row>
    <row r="83" spans="1:23" x14ac:dyDescent="0.2">
      <c r="A83" s="497"/>
      <c r="B83" s="499"/>
      <c r="C83" s="501"/>
      <c r="D83" s="501"/>
      <c r="E83" s="503"/>
      <c r="F83" s="17">
        <v>40</v>
      </c>
      <c r="G83" s="18" t="s">
        <v>13705</v>
      </c>
      <c r="H83" s="18" t="s">
        <v>13705</v>
      </c>
      <c r="I83" s="80"/>
      <c r="J83" s="18" t="s">
        <v>134</v>
      </c>
      <c r="K83" s="19">
        <v>11</v>
      </c>
      <c r="L83" s="19">
        <v>0</v>
      </c>
      <c r="M83" s="20" t="s">
        <v>33</v>
      </c>
      <c r="N83" s="20" t="s">
        <v>34</v>
      </c>
      <c r="O83" s="18"/>
      <c r="P83" s="18"/>
      <c r="Q83" s="18"/>
      <c r="R83" s="18"/>
      <c r="S83" s="18"/>
      <c r="T83" s="18"/>
      <c r="U83" s="18"/>
      <c r="V83" s="18"/>
      <c r="W83" s="34"/>
    </row>
    <row r="84" spans="1:23" x14ac:dyDescent="0.2">
      <c r="A84" s="497"/>
      <c r="B84" s="499"/>
      <c r="C84" s="501"/>
      <c r="D84" s="501"/>
      <c r="E84" s="503"/>
      <c r="F84" s="17">
        <v>41</v>
      </c>
      <c r="G84" s="18" t="s">
        <v>13706</v>
      </c>
      <c r="H84" s="18" t="s">
        <v>13706</v>
      </c>
      <c r="I84" s="80"/>
      <c r="J84" s="18" t="s">
        <v>32</v>
      </c>
      <c r="K84" s="19">
        <v>8</v>
      </c>
      <c r="L84" s="19"/>
      <c r="M84" s="20" t="s">
        <v>33</v>
      </c>
      <c r="N84" s="20" t="s">
        <v>34</v>
      </c>
      <c r="O84" s="18"/>
      <c r="P84" s="18"/>
      <c r="Q84" s="18"/>
      <c r="R84" s="18"/>
      <c r="S84" s="18"/>
      <c r="T84" s="18"/>
      <c r="U84" s="18"/>
      <c r="V84" s="18"/>
      <c r="W84" s="34"/>
    </row>
    <row r="85" spans="1:23" x14ac:dyDescent="0.2">
      <c r="A85" s="497"/>
      <c r="B85" s="499"/>
      <c r="C85" s="501"/>
      <c r="D85" s="501"/>
      <c r="E85" s="503"/>
      <c r="F85" s="17">
        <v>42</v>
      </c>
      <c r="G85" s="18" t="s">
        <v>13707</v>
      </c>
      <c r="H85" s="18" t="s">
        <v>13707</v>
      </c>
      <c r="I85" s="80"/>
      <c r="J85" s="18" t="s">
        <v>32</v>
      </c>
      <c r="K85" s="19">
        <v>8</v>
      </c>
      <c r="L85" s="19"/>
      <c r="M85" s="20" t="s">
        <v>33</v>
      </c>
      <c r="N85" s="20" t="s">
        <v>34</v>
      </c>
      <c r="O85" s="18"/>
      <c r="P85" s="18"/>
      <c r="Q85" s="18"/>
      <c r="R85" s="18"/>
      <c r="S85" s="18"/>
      <c r="T85" s="18"/>
      <c r="U85" s="18"/>
      <c r="V85" s="18"/>
      <c r="W85" s="34"/>
    </row>
    <row r="86" spans="1:23" x14ac:dyDescent="0.2">
      <c r="A86" s="497"/>
      <c r="B86" s="499"/>
      <c r="C86" s="501"/>
      <c r="D86" s="501"/>
      <c r="E86" s="503"/>
      <c r="F86" s="17">
        <v>43</v>
      </c>
      <c r="G86" s="18" t="s">
        <v>13708</v>
      </c>
      <c r="H86" s="18" t="s">
        <v>13708</v>
      </c>
      <c r="I86" s="80"/>
      <c r="J86" s="18" t="s">
        <v>134</v>
      </c>
      <c r="K86" s="19">
        <v>4</v>
      </c>
      <c r="L86" s="19">
        <v>0</v>
      </c>
      <c r="M86" s="20" t="s">
        <v>33</v>
      </c>
      <c r="N86" s="20" t="s">
        <v>34</v>
      </c>
      <c r="O86" s="18"/>
      <c r="P86" s="18"/>
      <c r="Q86" s="18"/>
      <c r="R86" s="18"/>
      <c r="S86" s="18"/>
      <c r="T86" s="18"/>
      <c r="U86" s="18"/>
      <c r="V86" s="18"/>
      <c r="W86" s="34"/>
    </row>
    <row r="87" spans="1:23" x14ac:dyDescent="0.2">
      <c r="A87" s="497"/>
      <c r="B87" s="499"/>
      <c r="C87" s="501"/>
      <c r="D87" s="501"/>
      <c r="E87" s="503"/>
      <c r="F87" s="17">
        <v>44</v>
      </c>
      <c r="G87" s="18" t="s">
        <v>13709</v>
      </c>
      <c r="H87" s="18" t="s">
        <v>13709</v>
      </c>
      <c r="I87" s="80"/>
      <c r="J87" s="18" t="s">
        <v>32</v>
      </c>
      <c r="K87" s="19">
        <v>12</v>
      </c>
      <c r="L87" s="19"/>
      <c r="M87" s="20" t="s">
        <v>33</v>
      </c>
      <c r="N87" s="20" t="s">
        <v>34</v>
      </c>
      <c r="O87" s="18"/>
      <c r="P87" s="18"/>
      <c r="Q87" s="18"/>
      <c r="R87" s="18"/>
      <c r="S87" s="18"/>
      <c r="T87" s="18"/>
      <c r="U87" s="18"/>
      <c r="V87" s="18"/>
      <c r="W87" s="34"/>
    </row>
    <row r="88" spans="1:23" x14ac:dyDescent="0.2">
      <c r="A88" s="497"/>
      <c r="B88" s="499"/>
      <c r="C88" s="501"/>
      <c r="D88" s="501"/>
      <c r="E88" s="503"/>
      <c r="F88" s="17">
        <v>45</v>
      </c>
      <c r="G88" s="18" t="s">
        <v>13710</v>
      </c>
      <c r="H88" s="18" t="s">
        <v>13710</v>
      </c>
      <c r="I88" s="80"/>
      <c r="J88" s="18" t="s">
        <v>32</v>
      </c>
      <c r="K88" s="19">
        <v>2</v>
      </c>
      <c r="L88" s="19"/>
      <c r="M88" s="20" t="s">
        <v>33</v>
      </c>
      <c r="N88" s="20" t="s">
        <v>34</v>
      </c>
      <c r="O88" s="18"/>
      <c r="P88" s="18"/>
      <c r="Q88" s="18"/>
      <c r="R88" s="18"/>
      <c r="S88" s="18"/>
      <c r="T88" s="18"/>
      <c r="U88" s="18"/>
      <c r="V88" s="18"/>
      <c r="W88" s="34"/>
    </row>
    <row r="89" spans="1:23" x14ac:dyDescent="0.2">
      <c r="A89" s="497"/>
      <c r="B89" s="499"/>
      <c r="C89" s="501"/>
      <c r="D89" s="501"/>
      <c r="E89" s="503"/>
      <c r="F89" s="17">
        <v>46</v>
      </c>
      <c r="G89" s="18" t="s">
        <v>13711</v>
      </c>
      <c r="H89" s="18" t="s">
        <v>13711</v>
      </c>
      <c r="I89" s="80"/>
      <c r="J89" s="18" t="s">
        <v>134</v>
      </c>
      <c r="K89" s="19">
        <v>11</v>
      </c>
      <c r="L89" s="19">
        <v>0</v>
      </c>
      <c r="M89" s="20" t="s">
        <v>33</v>
      </c>
      <c r="N89" s="20" t="s">
        <v>34</v>
      </c>
      <c r="O89" s="18"/>
      <c r="P89" s="18"/>
      <c r="Q89" s="18"/>
      <c r="R89" s="18"/>
      <c r="S89" s="18"/>
      <c r="T89" s="18"/>
      <c r="U89" s="18"/>
      <c r="V89" s="18"/>
      <c r="W89" s="34"/>
    </row>
    <row r="90" spans="1:23" x14ac:dyDescent="0.2">
      <c r="A90" s="496" t="s">
        <v>13712</v>
      </c>
      <c r="B90" s="498" t="s">
        <v>13560</v>
      </c>
      <c r="C90" s="500"/>
      <c r="D90" s="500"/>
      <c r="E90" s="502">
        <v>0</v>
      </c>
      <c r="F90" s="27">
        <v>1</v>
      </c>
      <c r="G90" s="28" t="s">
        <v>13713</v>
      </c>
      <c r="H90" s="28" t="s">
        <v>13713</v>
      </c>
      <c r="I90" s="79"/>
      <c r="J90" s="28" t="s">
        <v>134</v>
      </c>
      <c r="K90" s="29">
        <v>4</v>
      </c>
      <c r="L90" s="29">
        <v>0</v>
      </c>
      <c r="M90" s="30" t="s">
        <v>33</v>
      </c>
      <c r="N90" s="30" t="s">
        <v>34</v>
      </c>
      <c r="O90" s="28"/>
      <c r="P90" s="28"/>
      <c r="Q90" s="28"/>
      <c r="R90" s="28"/>
      <c r="S90" s="28"/>
      <c r="T90" s="28"/>
      <c r="U90" s="28"/>
      <c r="V90" s="28"/>
      <c r="W90" s="33"/>
    </row>
    <row r="91" spans="1:23" x14ac:dyDescent="0.2">
      <c r="A91" s="497"/>
      <c r="B91" s="499"/>
      <c r="C91" s="501"/>
      <c r="D91" s="501"/>
      <c r="E91" s="503"/>
      <c r="F91" s="17">
        <v>2</v>
      </c>
      <c r="G91" s="18" t="s">
        <v>13714</v>
      </c>
      <c r="H91" s="18" t="s">
        <v>13714</v>
      </c>
      <c r="I91" s="80"/>
      <c r="J91" s="18" t="s">
        <v>134</v>
      </c>
      <c r="K91" s="19">
        <v>4</v>
      </c>
      <c r="L91" s="19">
        <v>0</v>
      </c>
      <c r="M91" s="20" t="s">
        <v>33</v>
      </c>
      <c r="N91" s="20" t="s">
        <v>34</v>
      </c>
      <c r="O91" s="18"/>
      <c r="P91" s="18"/>
      <c r="Q91" s="18"/>
      <c r="R91" s="18"/>
      <c r="S91" s="18"/>
      <c r="T91" s="18"/>
      <c r="U91" s="18"/>
      <c r="V91" s="18"/>
      <c r="W91" s="34"/>
    </row>
    <row r="92" spans="1:23" x14ac:dyDescent="0.2">
      <c r="A92" s="497"/>
      <c r="B92" s="499"/>
      <c r="C92" s="501"/>
      <c r="D92" s="501"/>
      <c r="E92" s="503"/>
      <c r="F92" s="17">
        <v>3</v>
      </c>
      <c r="G92" s="18" t="s">
        <v>13715</v>
      </c>
      <c r="H92" s="18" t="s">
        <v>13715</v>
      </c>
      <c r="I92" s="80"/>
      <c r="J92" s="18" t="s">
        <v>32</v>
      </c>
      <c r="K92" s="19">
        <v>8</v>
      </c>
      <c r="L92" s="19"/>
      <c r="M92" s="20" t="s">
        <v>33</v>
      </c>
      <c r="N92" s="20" t="s">
        <v>34</v>
      </c>
      <c r="O92" s="18"/>
      <c r="P92" s="18"/>
      <c r="Q92" s="18"/>
      <c r="R92" s="18"/>
      <c r="S92" s="18"/>
      <c r="T92" s="18"/>
      <c r="U92" s="18"/>
      <c r="V92" s="18"/>
      <c r="W92" s="34"/>
    </row>
    <row r="93" spans="1:23" x14ac:dyDescent="0.2">
      <c r="A93" s="497"/>
      <c r="B93" s="499"/>
      <c r="C93" s="501"/>
      <c r="D93" s="501"/>
      <c r="E93" s="503"/>
      <c r="F93" s="17">
        <v>4</v>
      </c>
      <c r="G93" s="18" t="s">
        <v>13716</v>
      </c>
      <c r="H93" s="18" t="s">
        <v>13716</v>
      </c>
      <c r="I93" s="80"/>
      <c r="J93" s="18" t="s">
        <v>32</v>
      </c>
      <c r="K93" s="19">
        <v>1</v>
      </c>
      <c r="L93" s="19"/>
      <c r="M93" s="20" t="s">
        <v>33</v>
      </c>
      <c r="N93" s="20" t="s">
        <v>34</v>
      </c>
      <c r="O93" s="18"/>
      <c r="P93" s="18"/>
      <c r="Q93" s="18"/>
      <c r="R93" s="18"/>
      <c r="S93" s="18"/>
      <c r="T93" s="18"/>
      <c r="U93" s="18"/>
      <c r="V93" s="18"/>
      <c r="W93" s="34"/>
    </row>
    <row r="94" spans="1:23" x14ac:dyDescent="0.2">
      <c r="A94" s="497"/>
      <c r="B94" s="499"/>
      <c r="C94" s="501"/>
      <c r="D94" s="501"/>
      <c r="E94" s="503"/>
      <c r="F94" s="17">
        <v>5</v>
      </c>
      <c r="G94" s="18" t="s">
        <v>13717</v>
      </c>
      <c r="H94" s="18" t="s">
        <v>13717</v>
      </c>
      <c r="I94" s="80"/>
      <c r="J94" s="18" t="s">
        <v>32</v>
      </c>
      <c r="K94" s="19">
        <v>4</v>
      </c>
      <c r="L94" s="19"/>
      <c r="M94" s="20" t="s">
        <v>33</v>
      </c>
      <c r="N94" s="20" t="s">
        <v>34</v>
      </c>
      <c r="O94" s="18"/>
      <c r="P94" s="18"/>
      <c r="Q94" s="18"/>
      <c r="R94" s="18"/>
      <c r="S94" s="18"/>
      <c r="T94" s="18"/>
      <c r="U94" s="18"/>
      <c r="V94" s="18"/>
      <c r="W94" s="34"/>
    </row>
    <row r="95" spans="1:23" x14ac:dyDescent="0.2">
      <c r="A95" s="497"/>
      <c r="B95" s="499"/>
      <c r="C95" s="501"/>
      <c r="D95" s="501"/>
      <c r="E95" s="503"/>
      <c r="F95" s="17">
        <v>6</v>
      </c>
      <c r="G95" s="18" t="s">
        <v>13718</v>
      </c>
      <c r="H95" s="18" t="s">
        <v>13718</v>
      </c>
      <c r="I95" s="80"/>
      <c r="J95" s="18" t="s">
        <v>32</v>
      </c>
      <c r="K95" s="19">
        <v>2</v>
      </c>
      <c r="L95" s="19"/>
      <c r="M95" s="20" t="s">
        <v>33</v>
      </c>
      <c r="N95" s="20" t="s">
        <v>34</v>
      </c>
      <c r="O95" s="18"/>
      <c r="P95" s="18"/>
      <c r="Q95" s="18"/>
      <c r="R95" s="18"/>
      <c r="S95" s="18"/>
      <c r="T95" s="18"/>
      <c r="U95" s="18"/>
      <c r="V95" s="18"/>
      <c r="W95" s="34"/>
    </row>
    <row r="96" spans="1:23" x14ac:dyDescent="0.2">
      <c r="A96" s="497"/>
      <c r="B96" s="499"/>
      <c r="C96" s="501"/>
      <c r="D96" s="501"/>
      <c r="E96" s="503"/>
      <c r="F96" s="17">
        <v>7</v>
      </c>
      <c r="G96" s="18" t="s">
        <v>13719</v>
      </c>
      <c r="H96" s="18" t="s">
        <v>13719</v>
      </c>
      <c r="I96" s="80"/>
      <c r="J96" s="18" t="s">
        <v>32</v>
      </c>
      <c r="K96" s="19">
        <v>2</v>
      </c>
      <c r="L96" s="19"/>
      <c r="M96" s="20" t="s">
        <v>33</v>
      </c>
      <c r="N96" s="20" t="s">
        <v>34</v>
      </c>
      <c r="O96" s="18"/>
      <c r="P96" s="18"/>
      <c r="Q96" s="18"/>
      <c r="R96" s="18"/>
      <c r="S96" s="18"/>
      <c r="T96" s="18"/>
      <c r="U96" s="18"/>
      <c r="V96" s="18"/>
      <c r="W96" s="34"/>
    </row>
    <row r="97" spans="1:23" x14ac:dyDescent="0.2">
      <c r="A97" s="497"/>
      <c r="B97" s="499"/>
      <c r="C97" s="501"/>
      <c r="D97" s="501"/>
      <c r="E97" s="503"/>
      <c r="F97" s="17">
        <v>8</v>
      </c>
      <c r="G97" s="18" t="s">
        <v>13720</v>
      </c>
      <c r="H97" s="18" t="s">
        <v>13720</v>
      </c>
      <c r="I97" s="80"/>
      <c r="J97" s="18" t="s">
        <v>32</v>
      </c>
      <c r="K97" s="19">
        <v>7</v>
      </c>
      <c r="L97" s="19"/>
      <c r="M97" s="20" t="s">
        <v>33</v>
      </c>
      <c r="N97" s="20" t="s">
        <v>34</v>
      </c>
      <c r="O97" s="18"/>
      <c r="P97" s="18"/>
      <c r="Q97" s="18"/>
      <c r="R97" s="18"/>
      <c r="S97" s="18"/>
      <c r="T97" s="18"/>
      <c r="U97" s="18"/>
      <c r="V97" s="18"/>
      <c r="W97" s="34"/>
    </row>
    <row r="98" spans="1:23" x14ac:dyDescent="0.2">
      <c r="A98" s="497"/>
      <c r="B98" s="499"/>
      <c r="C98" s="501"/>
      <c r="D98" s="501"/>
      <c r="E98" s="503"/>
      <c r="F98" s="17">
        <v>9</v>
      </c>
      <c r="G98" s="18" t="s">
        <v>13721</v>
      </c>
      <c r="H98" s="18" t="s">
        <v>13721</v>
      </c>
      <c r="I98" s="80"/>
      <c r="J98" s="18" t="s">
        <v>32</v>
      </c>
      <c r="K98" s="19">
        <v>1</v>
      </c>
      <c r="L98" s="19"/>
      <c r="M98" s="20" t="s">
        <v>33</v>
      </c>
      <c r="N98" s="20" t="s">
        <v>34</v>
      </c>
      <c r="O98" s="18"/>
      <c r="P98" s="18"/>
      <c r="Q98" s="18"/>
      <c r="R98" s="18"/>
      <c r="S98" s="18"/>
      <c r="T98" s="18"/>
      <c r="U98" s="18"/>
      <c r="V98" s="18"/>
      <c r="W98" s="34"/>
    </row>
    <row r="99" spans="1:23" x14ac:dyDescent="0.2">
      <c r="A99" s="497"/>
      <c r="B99" s="499"/>
      <c r="C99" s="501"/>
      <c r="D99" s="501"/>
      <c r="E99" s="503"/>
      <c r="F99" s="17">
        <v>10</v>
      </c>
      <c r="G99" s="18" t="s">
        <v>13722</v>
      </c>
      <c r="H99" s="18" t="s">
        <v>13722</v>
      </c>
      <c r="I99" s="80"/>
      <c r="J99" s="18" t="s">
        <v>32</v>
      </c>
      <c r="K99" s="19">
        <v>1</v>
      </c>
      <c r="L99" s="19"/>
      <c r="M99" s="20" t="s">
        <v>33</v>
      </c>
      <c r="N99" s="20" t="s">
        <v>34</v>
      </c>
      <c r="O99" s="18"/>
      <c r="P99" s="18"/>
      <c r="Q99" s="18"/>
      <c r="R99" s="18"/>
      <c r="S99" s="18"/>
      <c r="T99" s="18"/>
      <c r="U99" s="18"/>
      <c r="V99" s="18"/>
      <c r="W99" s="34"/>
    </row>
    <row r="100" spans="1:23" x14ac:dyDescent="0.2">
      <c r="A100" s="497"/>
      <c r="B100" s="499"/>
      <c r="C100" s="501"/>
      <c r="D100" s="501"/>
      <c r="E100" s="503"/>
      <c r="F100" s="17">
        <v>11</v>
      </c>
      <c r="G100" s="18" t="s">
        <v>13723</v>
      </c>
      <c r="H100" s="18" t="s">
        <v>13723</v>
      </c>
      <c r="I100" s="80"/>
      <c r="J100" s="18" t="s">
        <v>32</v>
      </c>
      <c r="K100" s="19">
        <v>1</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12</v>
      </c>
      <c r="G101" s="18" t="s">
        <v>13724</v>
      </c>
      <c r="H101" s="18" t="s">
        <v>13724</v>
      </c>
      <c r="I101" s="80"/>
      <c r="J101" s="18" t="s">
        <v>32</v>
      </c>
      <c r="K101" s="19">
        <v>2</v>
      </c>
      <c r="L101" s="19"/>
      <c r="M101" s="20" t="s">
        <v>33</v>
      </c>
      <c r="N101" s="20" t="s">
        <v>34</v>
      </c>
      <c r="O101" s="18"/>
      <c r="P101" s="18"/>
      <c r="Q101" s="18"/>
      <c r="R101" s="18"/>
      <c r="S101" s="18"/>
      <c r="T101" s="18"/>
      <c r="U101" s="18"/>
      <c r="V101" s="18"/>
      <c r="W101" s="34"/>
    </row>
    <row r="102" spans="1:23" x14ac:dyDescent="0.2">
      <c r="A102" s="497"/>
      <c r="B102" s="499"/>
      <c r="C102" s="501"/>
      <c r="D102" s="501"/>
      <c r="E102" s="503"/>
      <c r="F102" s="17">
        <v>13</v>
      </c>
      <c r="G102" s="18" t="s">
        <v>13725</v>
      </c>
      <c r="H102" s="18" t="s">
        <v>13725</v>
      </c>
      <c r="I102" s="80"/>
      <c r="J102" s="18" t="s">
        <v>32</v>
      </c>
      <c r="K102" s="19">
        <v>2</v>
      </c>
      <c r="L102" s="19"/>
      <c r="M102" s="20" t="s">
        <v>33</v>
      </c>
      <c r="N102" s="20" t="s">
        <v>34</v>
      </c>
      <c r="O102" s="18"/>
      <c r="P102" s="18"/>
      <c r="Q102" s="18"/>
      <c r="R102" s="18"/>
      <c r="S102" s="18"/>
      <c r="T102" s="18"/>
      <c r="U102" s="18"/>
      <c r="V102" s="18"/>
      <c r="W102" s="34"/>
    </row>
    <row r="103" spans="1:23" x14ac:dyDescent="0.2">
      <c r="A103" s="497"/>
      <c r="B103" s="499"/>
      <c r="C103" s="501"/>
      <c r="D103" s="501"/>
      <c r="E103" s="503"/>
      <c r="F103" s="17">
        <v>14</v>
      </c>
      <c r="G103" s="18" t="s">
        <v>13726</v>
      </c>
      <c r="H103" s="18" t="s">
        <v>13726</v>
      </c>
      <c r="I103" s="80"/>
      <c r="J103" s="18" t="s">
        <v>32</v>
      </c>
      <c r="K103" s="19">
        <v>1</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15</v>
      </c>
      <c r="G104" s="18" t="s">
        <v>13727</v>
      </c>
      <c r="H104" s="18" t="s">
        <v>13727</v>
      </c>
      <c r="I104" s="80"/>
      <c r="J104" s="18" t="s">
        <v>32</v>
      </c>
      <c r="K104" s="19">
        <v>1</v>
      </c>
      <c r="L104" s="19"/>
      <c r="M104" s="20" t="s">
        <v>33</v>
      </c>
      <c r="N104" s="20" t="s">
        <v>34</v>
      </c>
      <c r="O104" s="18"/>
      <c r="P104" s="18"/>
      <c r="Q104" s="18"/>
      <c r="R104" s="18"/>
      <c r="S104" s="18"/>
      <c r="T104" s="18"/>
      <c r="U104" s="18"/>
      <c r="V104" s="18"/>
      <c r="W104" s="34"/>
    </row>
    <row r="105" spans="1:23" x14ac:dyDescent="0.2">
      <c r="A105" s="497"/>
      <c r="B105" s="499"/>
      <c r="C105" s="501"/>
      <c r="D105" s="501"/>
      <c r="E105" s="503"/>
      <c r="F105" s="17">
        <v>16</v>
      </c>
      <c r="G105" s="18" t="s">
        <v>13728</v>
      </c>
      <c r="H105" s="18" t="s">
        <v>13728</v>
      </c>
      <c r="I105" s="80"/>
      <c r="J105" s="18" t="s">
        <v>32</v>
      </c>
      <c r="K105" s="19">
        <v>8</v>
      </c>
      <c r="L105" s="19"/>
      <c r="M105" s="20" t="s">
        <v>33</v>
      </c>
      <c r="N105" s="20" t="s">
        <v>34</v>
      </c>
      <c r="O105" s="18"/>
      <c r="P105" s="18"/>
      <c r="Q105" s="18"/>
      <c r="R105" s="18"/>
      <c r="S105" s="18"/>
      <c r="T105" s="18"/>
      <c r="U105" s="18"/>
      <c r="V105" s="18"/>
      <c r="W105" s="34"/>
    </row>
    <row r="106" spans="1:23" x14ac:dyDescent="0.2">
      <c r="A106" s="497"/>
      <c r="B106" s="499"/>
      <c r="C106" s="501"/>
      <c r="D106" s="501"/>
      <c r="E106" s="503"/>
      <c r="F106" s="17">
        <v>17</v>
      </c>
      <c r="G106" s="18" t="s">
        <v>13729</v>
      </c>
      <c r="H106" s="18" t="s">
        <v>13729</v>
      </c>
      <c r="I106" s="80"/>
      <c r="J106" s="18" t="s">
        <v>32</v>
      </c>
      <c r="K106" s="19">
        <v>1</v>
      </c>
      <c r="L106" s="19"/>
      <c r="M106" s="20" t="s">
        <v>33</v>
      </c>
      <c r="N106" s="20" t="s">
        <v>34</v>
      </c>
      <c r="O106" s="18"/>
      <c r="P106" s="18"/>
      <c r="Q106" s="18"/>
      <c r="R106" s="18"/>
      <c r="S106" s="18"/>
      <c r="T106" s="18"/>
      <c r="U106" s="18"/>
      <c r="V106" s="18"/>
      <c r="W106" s="34"/>
    </row>
    <row r="107" spans="1:23" x14ac:dyDescent="0.2">
      <c r="A107" s="497"/>
      <c r="B107" s="499"/>
      <c r="C107" s="501"/>
      <c r="D107" s="501"/>
      <c r="E107" s="503"/>
      <c r="F107" s="17">
        <v>18</v>
      </c>
      <c r="G107" s="18" t="s">
        <v>13730</v>
      </c>
      <c r="H107" s="18" t="s">
        <v>13730</v>
      </c>
      <c r="I107" s="80"/>
      <c r="J107" s="18" t="s">
        <v>32</v>
      </c>
      <c r="K107" s="19">
        <v>8</v>
      </c>
      <c r="L107" s="19"/>
      <c r="M107" s="20" t="s">
        <v>33</v>
      </c>
      <c r="N107" s="20" t="s">
        <v>34</v>
      </c>
      <c r="O107" s="18"/>
      <c r="P107" s="18"/>
      <c r="Q107" s="18"/>
      <c r="R107" s="18"/>
      <c r="S107" s="18"/>
      <c r="T107" s="18"/>
      <c r="U107" s="18"/>
      <c r="V107" s="18"/>
      <c r="W107" s="34"/>
    </row>
    <row r="108" spans="1:23" x14ac:dyDescent="0.2">
      <c r="A108" s="497"/>
      <c r="B108" s="499"/>
      <c r="C108" s="501"/>
      <c r="D108" s="501"/>
      <c r="E108" s="503"/>
      <c r="F108" s="17">
        <v>19</v>
      </c>
      <c r="G108" s="18" t="s">
        <v>13731</v>
      </c>
      <c r="H108" s="18" t="s">
        <v>13731</v>
      </c>
      <c r="I108" s="80"/>
      <c r="J108" s="18" t="s">
        <v>32</v>
      </c>
      <c r="K108" s="19">
        <v>1</v>
      </c>
      <c r="L108" s="19"/>
      <c r="M108" s="20" t="s">
        <v>33</v>
      </c>
      <c r="N108" s="20" t="s">
        <v>34</v>
      </c>
      <c r="O108" s="18"/>
      <c r="P108" s="18"/>
      <c r="Q108" s="18"/>
      <c r="R108" s="18"/>
      <c r="S108" s="18"/>
      <c r="T108" s="18"/>
      <c r="U108" s="18"/>
      <c r="V108" s="18"/>
      <c r="W108" s="34"/>
    </row>
    <row r="109" spans="1:23" x14ac:dyDescent="0.2">
      <c r="A109" s="497"/>
      <c r="B109" s="499"/>
      <c r="C109" s="501"/>
      <c r="D109" s="501"/>
      <c r="E109" s="503"/>
      <c r="F109" s="17">
        <v>20</v>
      </c>
      <c r="G109" s="18" t="s">
        <v>13732</v>
      </c>
      <c r="H109" s="18" t="s">
        <v>13732</v>
      </c>
      <c r="I109" s="80"/>
      <c r="J109" s="18" t="s">
        <v>32</v>
      </c>
      <c r="K109" s="19">
        <v>1</v>
      </c>
      <c r="L109" s="19"/>
      <c r="M109" s="20" t="s">
        <v>33</v>
      </c>
      <c r="N109" s="20" t="s">
        <v>34</v>
      </c>
      <c r="O109" s="18"/>
      <c r="P109" s="18"/>
      <c r="Q109" s="18"/>
      <c r="R109" s="18"/>
      <c r="S109" s="18"/>
      <c r="T109" s="18"/>
      <c r="U109" s="18"/>
      <c r="V109" s="18"/>
      <c r="W109" s="34"/>
    </row>
    <row r="110" spans="1:23" x14ac:dyDescent="0.2">
      <c r="A110" s="497"/>
      <c r="B110" s="499"/>
      <c r="C110" s="501"/>
      <c r="D110" s="501"/>
      <c r="E110" s="503"/>
      <c r="F110" s="17">
        <v>21</v>
      </c>
      <c r="G110" s="18" t="s">
        <v>13733</v>
      </c>
      <c r="H110" s="18" t="s">
        <v>13733</v>
      </c>
      <c r="I110" s="80"/>
      <c r="J110" s="18" t="s">
        <v>32</v>
      </c>
      <c r="K110" s="19">
        <v>2</v>
      </c>
      <c r="L110" s="19"/>
      <c r="M110" s="20" t="s">
        <v>33</v>
      </c>
      <c r="N110" s="20" t="s">
        <v>34</v>
      </c>
      <c r="O110" s="18"/>
      <c r="P110" s="18"/>
      <c r="Q110" s="18"/>
      <c r="R110" s="18"/>
      <c r="S110" s="18"/>
      <c r="T110" s="18"/>
      <c r="U110" s="18"/>
      <c r="V110" s="18"/>
      <c r="W110" s="34"/>
    </row>
    <row r="111" spans="1:23" x14ac:dyDescent="0.2">
      <c r="A111" s="497"/>
      <c r="B111" s="499"/>
      <c r="C111" s="501"/>
      <c r="D111" s="501"/>
      <c r="E111" s="503"/>
      <c r="F111" s="17">
        <v>22</v>
      </c>
      <c r="G111" s="18" t="s">
        <v>13734</v>
      </c>
      <c r="H111" s="18" t="s">
        <v>13734</v>
      </c>
      <c r="I111" s="80"/>
      <c r="J111" s="18" t="s">
        <v>32</v>
      </c>
      <c r="K111" s="19">
        <v>2</v>
      </c>
      <c r="L111" s="19"/>
      <c r="M111" s="20" t="s">
        <v>33</v>
      </c>
      <c r="N111" s="20" t="s">
        <v>34</v>
      </c>
      <c r="O111" s="18"/>
      <c r="P111" s="18"/>
      <c r="Q111" s="18"/>
      <c r="R111" s="18"/>
      <c r="S111" s="18"/>
      <c r="T111" s="18"/>
      <c r="U111" s="18"/>
      <c r="V111" s="18"/>
      <c r="W111" s="34"/>
    </row>
    <row r="112" spans="1:23" x14ac:dyDescent="0.2">
      <c r="A112" s="497"/>
      <c r="B112" s="499"/>
      <c r="C112" s="501"/>
      <c r="D112" s="501"/>
      <c r="E112" s="503"/>
      <c r="F112" s="17">
        <v>23</v>
      </c>
      <c r="G112" s="18" t="s">
        <v>13735</v>
      </c>
      <c r="H112" s="18" t="s">
        <v>13735</v>
      </c>
      <c r="I112" s="80"/>
      <c r="J112" s="18" t="s">
        <v>32</v>
      </c>
      <c r="K112" s="19">
        <v>6</v>
      </c>
      <c r="L112" s="19"/>
      <c r="M112" s="20" t="s">
        <v>33</v>
      </c>
      <c r="N112" s="20" t="s">
        <v>34</v>
      </c>
      <c r="O112" s="18"/>
      <c r="P112" s="18"/>
      <c r="Q112" s="18"/>
      <c r="R112" s="18"/>
      <c r="S112" s="18"/>
      <c r="T112" s="18"/>
      <c r="U112" s="18"/>
      <c r="V112" s="18"/>
      <c r="W112" s="34"/>
    </row>
    <row r="113" spans="1:23" x14ac:dyDescent="0.2">
      <c r="A113" s="497"/>
      <c r="B113" s="499"/>
      <c r="C113" s="501"/>
      <c r="D113" s="501"/>
      <c r="E113" s="503"/>
      <c r="F113" s="17">
        <v>24</v>
      </c>
      <c r="G113" s="18" t="s">
        <v>13736</v>
      </c>
      <c r="H113" s="18" t="s">
        <v>13736</v>
      </c>
      <c r="I113" s="80"/>
      <c r="J113" s="18" t="s">
        <v>32</v>
      </c>
      <c r="K113" s="19">
        <v>8</v>
      </c>
      <c r="L113" s="19"/>
      <c r="M113" s="20" t="s">
        <v>33</v>
      </c>
      <c r="N113" s="20" t="s">
        <v>34</v>
      </c>
      <c r="O113" s="18"/>
      <c r="P113" s="18"/>
      <c r="Q113" s="18"/>
      <c r="R113" s="18"/>
      <c r="S113" s="18"/>
      <c r="T113" s="18"/>
      <c r="U113" s="18"/>
      <c r="V113" s="18"/>
      <c r="W113" s="34"/>
    </row>
    <row r="114" spans="1:23" x14ac:dyDescent="0.2">
      <c r="A114" s="497"/>
      <c r="B114" s="499"/>
      <c r="C114" s="501"/>
      <c r="D114" s="501"/>
      <c r="E114" s="503"/>
      <c r="F114" s="17">
        <v>25</v>
      </c>
      <c r="G114" s="18" t="s">
        <v>13737</v>
      </c>
      <c r="H114" s="18" t="s">
        <v>13737</v>
      </c>
      <c r="I114" s="80"/>
      <c r="J114" s="18" t="s">
        <v>32</v>
      </c>
      <c r="K114" s="19">
        <v>7</v>
      </c>
      <c r="L114" s="19"/>
      <c r="M114" s="20" t="s">
        <v>33</v>
      </c>
      <c r="N114" s="20" t="s">
        <v>34</v>
      </c>
      <c r="O114" s="18"/>
      <c r="P114" s="18"/>
      <c r="Q114" s="18"/>
      <c r="R114" s="18"/>
      <c r="S114" s="18"/>
      <c r="T114" s="18"/>
      <c r="U114" s="18"/>
      <c r="V114" s="18"/>
      <c r="W114" s="34"/>
    </row>
    <row r="115" spans="1:23" x14ac:dyDescent="0.2">
      <c r="A115" s="497"/>
      <c r="B115" s="499"/>
      <c r="C115" s="501"/>
      <c r="D115" s="501"/>
      <c r="E115" s="503"/>
      <c r="F115" s="17">
        <v>26</v>
      </c>
      <c r="G115" s="18" t="s">
        <v>13738</v>
      </c>
      <c r="H115" s="18" t="s">
        <v>13738</v>
      </c>
      <c r="I115" s="80"/>
      <c r="J115" s="18" t="s">
        <v>32</v>
      </c>
      <c r="K115" s="19">
        <v>10</v>
      </c>
      <c r="L115" s="19"/>
      <c r="M115" s="20" t="s">
        <v>33</v>
      </c>
      <c r="N115" s="20" t="s">
        <v>34</v>
      </c>
      <c r="O115" s="18"/>
      <c r="P115" s="18"/>
      <c r="Q115" s="18"/>
      <c r="R115" s="18"/>
      <c r="S115" s="18"/>
      <c r="T115" s="18"/>
      <c r="U115" s="18"/>
      <c r="V115" s="18"/>
      <c r="W115" s="34"/>
    </row>
    <row r="116" spans="1:23" x14ac:dyDescent="0.2">
      <c r="A116" s="497"/>
      <c r="B116" s="499"/>
      <c r="C116" s="501"/>
      <c r="D116" s="501"/>
      <c r="E116" s="503"/>
      <c r="F116" s="41">
        <v>27</v>
      </c>
      <c r="G116" s="42" t="s">
        <v>13739</v>
      </c>
      <c r="H116" s="42" t="s">
        <v>13739</v>
      </c>
      <c r="I116" s="85"/>
      <c r="J116" s="42" t="s">
        <v>32</v>
      </c>
      <c r="K116" s="43">
        <v>16</v>
      </c>
      <c r="L116" s="43"/>
      <c r="M116" s="44" t="s">
        <v>33</v>
      </c>
      <c r="N116" s="44" t="s">
        <v>34</v>
      </c>
      <c r="O116" s="18"/>
      <c r="P116" s="18"/>
      <c r="Q116" s="18"/>
      <c r="R116" s="18"/>
      <c r="S116" s="18"/>
      <c r="T116" s="18"/>
      <c r="U116" s="18"/>
      <c r="V116" s="18"/>
      <c r="W116" s="34"/>
    </row>
    <row r="117" spans="1:23" x14ac:dyDescent="0.2">
      <c r="A117" s="497"/>
      <c r="B117" s="499"/>
      <c r="C117" s="501"/>
      <c r="D117" s="501"/>
      <c r="E117" s="503"/>
      <c r="F117" s="17">
        <v>28</v>
      </c>
      <c r="G117" s="18" t="s">
        <v>13740</v>
      </c>
      <c r="H117" s="18" t="s">
        <v>13740</v>
      </c>
      <c r="I117" s="80"/>
      <c r="J117" s="18" t="s">
        <v>44</v>
      </c>
      <c r="K117" s="19">
        <v>30</v>
      </c>
      <c r="L117" s="19"/>
      <c r="M117" s="20" t="s">
        <v>33</v>
      </c>
      <c r="N117" s="20" t="s">
        <v>34</v>
      </c>
      <c r="O117" s="18"/>
      <c r="P117" s="18"/>
      <c r="Q117" s="18"/>
      <c r="R117" s="18"/>
      <c r="S117" s="18"/>
      <c r="T117" s="18"/>
      <c r="U117" s="18"/>
      <c r="V117" s="18"/>
      <c r="W117" s="34"/>
    </row>
    <row r="118" spans="1:23" x14ac:dyDescent="0.2">
      <c r="A118" s="497"/>
      <c r="B118" s="499"/>
      <c r="C118" s="501"/>
      <c r="D118" s="501"/>
      <c r="E118" s="503"/>
      <c r="F118" s="17">
        <v>29</v>
      </c>
      <c r="G118" s="18" t="s">
        <v>13741</v>
      </c>
      <c r="H118" s="18" t="s">
        <v>13741</v>
      </c>
      <c r="I118" s="80"/>
      <c r="J118" s="18" t="s">
        <v>32</v>
      </c>
      <c r="K118" s="19">
        <v>1</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30</v>
      </c>
      <c r="G119" s="18" t="s">
        <v>13742</v>
      </c>
      <c r="H119" s="18" t="s">
        <v>13742</v>
      </c>
      <c r="I119" s="80"/>
      <c r="J119" s="18" t="s">
        <v>32</v>
      </c>
      <c r="K119" s="19">
        <v>8</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31</v>
      </c>
      <c r="G120" s="18" t="s">
        <v>13743</v>
      </c>
      <c r="H120" s="18" t="s">
        <v>13743</v>
      </c>
      <c r="I120" s="80"/>
      <c r="J120" s="18" t="s">
        <v>32</v>
      </c>
      <c r="K120" s="19">
        <v>8</v>
      </c>
      <c r="L120" s="19"/>
      <c r="M120" s="20" t="s">
        <v>33</v>
      </c>
      <c r="N120" s="20" t="s">
        <v>34</v>
      </c>
      <c r="O120" s="18"/>
      <c r="P120" s="18"/>
      <c r="Q120" s="18"/>
      <c r="R120" s="18"/>
      <c r="S120" s="18"/>
      <c r="T120" s="18"/>
      <c r="U120" s="18"/>
      <c r="V120" s="18"/>
      <c r="W120" s="34"/>
    </row>
    <row r="121" spans="1:23" x14ac:dyDescent="0.2">
      <c r="A121" s="497"/>
      <c r="B121" s="499"/>
      <c r="C121" s="501"/>
      <c r="D121" s="501"/>
      <c r="E121" s="503"/>
      <c r="F121" s="17">
        <v>32</v>
      </c>
      <c r="G121" s="18" t="s">
        <v>13744</v>
      </c>
      <c r="H121" s="18" t="s">
        <v>13744</v>
      </c>
      <c r="I121" s="80"/>
      <c r="J121" s="18" t="s">
        <v>32</v>
      </c>
      <c r="K121" s="19">
        <v>4</v>
      </c>
      <c r="L121" s="19"/>
      <c r="M121" s="20" t="s">
        <v>33</v>
      </c>
      <c r="N121" s="20" t="s">
        <v>34</v>
      </c>
      <c r="O121" s="18"/>
      <c r="P121" s="18"/>
      <c r="Q121" s="18"/>
      <c r="R121" s="18"/>
      <c r="S121" s="18"/>
      <c r="T121" s="18"/>
      <c r="U121" s="18"/>
      <c r="V121" s="18"/>
      <c r="W121" s="34"/>
    </row>
    <row r="122" spans="1:23" x14ac:dyDescent="0.2">
      <c r="A122" s="497"/>
      <c r="B122" s="499"/>
      <c r="C122" s="501"/>
      <c r="D122" s="501"/>
      <c r="E122" s="503"/>
      <c r="F122" s="17">
        <v>33</v>
      </c>
      <c r="G122" s="18" t="s">
        <v>13745</v>
      </c>
      <c r="H122" s="18" t="s">
        <v>13745</v>
      </c>
      <c r="I122" s="80"/>
      <c r="J122" s="18" t="s">
        <v>32</v>
      </c>
      <c r="K122" s="19">
        <v>12</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17">
        <v>34</v>
      </c>
      <c r="G123" s="18" t="s">
        <v>13746</v>
      </c>
      <c r="H123" s="18" t="s">
        <v>13746</v>
      </c>
      <c r="I123" s="80"/>
      <c r="J123" s="18" t="s">
        <v>32</v>
      </c>
      <c r="K123" s="19">
        <v>2</v>
      </c>
      <c r="L123" s="19"/>
      <c r="M123" s="20" t="s">
        <v>33</v>
      </c>
      <c r="N123" s="20" t="s">
        <v>34</v>
      </c>
      <c r="O123" s="18"/>
      <c r="P123" s="18"/>
      <c r="Q123" s="18"/>
      <c r="R123" s="18"/>
      <c r="S123" s="18"/>
      <c r="T123" s="18"/>
      <c r="U123" s="18"/>
      <c r="V123" s="18"/>
      <c r="W123" s="34"/>
    </row>
    <row r="124" spans="1:23" x14ac:dyDescent="0.2">
      <c r="A124" s="497"/>
      <c r="B124" s="499"/>
      <c r="C124" s="501"/>
      <c r="D124" s="501"/>
      <c r="E124" s="503"/>
      <c r="F124" s="17">
        <v>35</v>
      </c>
      <c r="G124" s="18" t="s">
        <v>13747</v>
      </c>
      <c r="H124" s="18" t="s">
        <v>13747</v>
      </c>
      <c r="I124" s="80"/>
      <c r="J124" s="18" t="s">
        <v>44</v>
      </c>
      <c r="K124" s="19">
        <v>40</v>
      </c>
      <c r="L124" s="19"/>
      <c r="M124" s="20" t="s">
        <v>33</v>
      </c>
      <c r="N124" s="20" t="s">
        <v>34</v>
      </c>
      <c r="O124" s="18"/>
      <c r="P124" s="18"/>
      <c r="Q124" s="18"/>
      <c r="R124" s="18"/>
      <c r="S124" s="18"/>
      <c r="T124" s="18"/>
      <c r="U124" s="18"/>
      <c r="V124" s="18"/>
      <c r="W124" s="34"/>
    </row>
    <row r="125" spans="1:23" x14ac:dyDescent="0.2">
      <c r="A125" s="497"/>
      <c r="B125" s="499"/>
      <c r="C125" s="501"/>
      <c r="D125" s="501"/>
      <c r="E125" s="503"/>
      <c r="F125" s="17">
        <v>36</v>
      </c>
      <c r="G125" s="18" t="s">
        <v>13748</v>
      </c>
      <c r="H125" s="18" t="s">
        <v>13748</v>
      </c>
      <c r="I125" s="80"/>
      <c r="J125" s="18" t="s">
        <v>134</v>
      </c>
      <c r="K125" s="19">
        <v>11</v>
      </c>
      <c r="L125" s="19">
        <v>0</v>
      </c>
      <c r="M125" s="20" t="s">
        <v>33</v>
      </c>
      <c r="N125" s="20" t="s">
        <v>34</v>
      </c>
      <c r="O125" s="18"/>
      <c r="P125" s="18"/>
      <c r="Q125" s="18"/>
      <c r="R125" s="18"/>
      <c r="S125" s="18"/>
      <c r="T125" s="18"/>
      <c r="U125" s="18"/>
      <c r="V125" s="18"/>
      <c r="W125" s="34"/>
    </row>
    <row r="126" spans="1:23" x14ac:dyDescent="0.2">
      <c r="A126" s="496" t="s">
        <v>13749</v>
      </c>
      <c r="B126" s="498" t="s">
        <v>13562</v>
      </c>
      <c r="C126" s="500"/>
      <c r="D126" s="500"/>
      <c r="E126" s="502">
        <v>0</v>
      </c>
      <c r="F126" s="27">
        <v>1</v>
      </c>
      <c r="G126" s="28" t="s">
        <v>13750</v>
      </c>
      <c r="H126" s="28" t="s">
        <v>13750</v>
      </c>
      <c r="I126" s="79"/>
      <c r="J126" s="28" t="s">
        <v>134</v>
      </c>
      <c r="K126" s="29">
        <v>4</v>
      </c>
      <c r="L126" s="29">
        <v>0</v>
      </c>
      <c r="M126" s="30" t="s">
        <v>33</v>
      </c>
      <c r="N126" s="30" t="s">
        <v>34</v>
      </c>
      <c r="O126" s="28"/>
      <c r="P126" s="28"/>
      <c r="Q126" s="28"/>
      <c r="R126" s="28"/>
      <c r="S126" s="28"/>
      <c r="T126" s="28"/>
      <c r="U126" s="28"/>
      <c r="V126" s="28"/>
      <c r="W126" s="33"/>
    </row>
    <row r="127" spans="1:23" x14ac:dyDescent="0.2">
      <c r="A127" s="497"/>
      <c r="B127" s="499"/>
      <c r="C127" s="501"/>
      <c r="D127" s="501"/>
      <c r="E127" s="503"/>
      <c r="F127" s="17">
        <v>2</v>
      </c>
      <c r="G127" s="18" t="s">
        <v>13751</v>
      </c>
      <c r="H127" s="18" t="s">
        <v>13751</v>
      </c>
      <c r="I127" s="80"/>
      <c r="J127" s="18" t="s">
        <v>134</v>
      </c>
      <c r="K127" s="19">
        <v>4</v>
      </c>
      <c r="L127" s="19">
        <v>0</v>
      </c>
      <c r="M127" s="20" t="s">
        <v>33</v>
      </c>
      <c r="N127" s="20" t="s">
        <v>34</v>
      </c>
      <c r="O127" s="18"/>
      <c r="P127" s="18"/>
      <c r="Q127" s="18"/>
      <c r="R127" s="18"/>
      <c r="S127" s="18"/>
      <c r="T127" s="18"/>
      <c r="U127" s="18"/>
      <c r="V127" s="18"/>
      <c r="W127" s="34"/>
    </row>
    <row r="128" spans="1:23" x14ac:dyDescent="0.2">
      <c r="A128" s="497"/>
      <c r="B128" s="499"/>
      <c r="C128" s="501"/>
      <c r="D128" s="501"/>
      <c r="E128" s="503"/>
      <c r="F128" s="17">
        <v>3</v>
      </c>
      <c r="G128" s="18" t="s">
        <v>13752</v>
      </c>
      <c r="H128" s="18" t="s">
        <v>13752</v>
      </c>
      <c r="I128" s="80"/>
      <c r="J128" s="18" t="s">
        <v>32</v>
      </c>
      <c r="K128" s="19">
        <v>8</v>
      </c>
      <c r="L128" s="19"/>
      <c r="M128" s="20" t="s">
        <v>33</v>
      </c>
      <c r="N128" s="20" t="s">
        <v>34</v>
      </c>
      <c r="O128" s="18"/>
      <c r="P128" s="18"/>
      <c r="Q128" s="18"/>
      <c r="R128" s="18"/>
      <c r="S128" s="18"/>
      <c r="T128" s="18"/>
      <c r="U128" s="18"/>
      <c r="V128" s="18"/>
      <c r="W128" s="34"/>
    </row>
    <row r="129" spans="1:23" x14ac:dyDescent="0.2">
      <c r="A129" s="497"/>
      <c r="B129" s="499"/>
      <c r="C129" s="501"/>
      <c r="D129" s="501"/>
      <c r="E129" s="503"/>
      <c r="F129" s="17">
        <v>4</v>
      </c>
      <c r="G129" s="18" t="s">
        <v>13753</v>
      </c>
      <c r="H129" s="18" t="s">
        <v>13753</v>
      </c>
      <c r="I129" s="80"/>
      <c r="J129" s="18" t="s">
        <v>32</v>
      </c>
      <c r="K129" s="19">
        <v>1</v>
      </c>
      <c r="L129" s="19"/>
      <c r="M129" s="20" t="s">
        <v>33</v>
      </c>
      <c r="N129" s="20" t="s">
        <v>34</v>
      </c>
      <c r="O129" s="18"/>
      <c r="P129" s="18"/>
      <c r="Q129" s="18"/>
      <c r="R129" s="18"/>
      <c r="S129" s="18"/>
      <c r="T129" s="18"/>
      <c r="U129" s="18"/>
      <c r="V129" s="18"/>
      <c r="W129" s="34"/>
    </row>
    <row r="130" spans="1:23" x14ac:dyDescent="0.2">
      <c r="A130" s="497"/>
      <c r="B130" s="499"/>
      <c r="C130" s="501"/>
      <c r="D130" s="501"/>
      <c r="E130" s="503"/>
      <c r="F130" s="17">
        <v>5</v>
      </c>
      <c r="G130" s="18" t="s">
        <v>13754</v>
      </c>
      <c r="H130" s="18" t="s">
        <v>13754</v>
      </c>
      <c r="I130" s="80"/>
      <c r="J130" s="18" t="s">
        <v>32</v>
      </c>
      <c r="K130" s="19">
        <v>4</v>
      </c>
      <c r="L130" s="19"/>
      <c r="M130" s="20" t="s">
        <v>33</v>
      </c>
      <c r="N130" s="20" t="s">
        <v>34</v>
      </c>
      <c r="O130" s="18"/>
      <c r="P130" s="18"/>
      <c r="Q130" s="18"/>
      <c r="R130" s="18"/>
      <c r="S130" s="18"/>
      <c r="T130" s="18"/>
      <c r="U130" s="18"/>
      <c r="V130" s="18"/>
      <c r="W130" s="34"/>
    </row>
    <row r="131" spans="1:23" x14ac:dyDescent="0.2">
      <c r="A131" s="497"/>
      <c r="B131" s="499"/>
      <c r="C131" s="501"/>
      <c r="D131" s="501"/>
      <c r="E131" s="503"/>
      <c r="F131" s="17">
        <v>6</v>
      </c>
      <c r="G131" s="18" t="s">
        <v>13755</v>
      </c>
      <c r="H131" s="18" t="s">
        <v>13755</v>
      </c>
      <c r="I131" s="80"/>
      <c r="J131" s="18" t="s">
        <v>32</v>
      </c>
      <c r="K131" s="19">
        <v>2</v>
      </c>
      <c r="L131" s="19"/>
      <c r="M131" s="20" t="s">
        <v>33</v>
      </c>
      <c r="N131" s="20" t="s">
        <v>34</v>
      </c>
      <c r="O131" s="18"/>
      <c r="P131" s="18"/>
      <c r="Q131" s="18"/>
      <c r="R131" s="18"/>
      <c r="S131" s="18"/>
      <c r="T131" s="18"/>
      <c r="U131" s="18"/>
      <c r="V131" s="18"/>
      <c r="W131" s="34"/>
    </row>
    <row r="132" spans="1:23" x14ac:dyDescent="0.2">
      <c r="A132" s="497"/>
      <c r="B132" s="499"/>
      <c r="C132" s="501"/>
      <c r="D132" s="501"/>
      <c r="E132" s="503"/>
      <c r="F132" s="17">
        <v>7</v>
      </c>
      <c r="G132" s="18" t="s">
        <v>13756</v>
      </c>
      <c r="H132" s="18" t="s">
        <v>13756</v>
      </c>
      <c r="I132" s="80"/>
      <c r="J132" s="18" t="s">
        <v>32</v>
      </c>
      <c r="K132" s="19">
        <v>2</v>
      </c>
      <c r="L132" s="19"/>
      <c r="M132" s="20" t="s">
        <v>33</v>
      </c>
      <c r="N132" s="20" t="s">
        <v>34</v>
      </c>
      <c r="O132" s="18"/>
      <c r="P132" s="18"/>
      <c r="Q132" s="18"/>
      <c r="R132" s="18"/>
      <c r="S132" s="18"/>
      <c r="T132" s="18"/>
      <c r="U132" s="18"/>
      <c r="V132" s="18"/>
      <c r="W132" s="34"/>
    </row>
    <row r="133" spans="1:23" x14ac:dyDescent="0.2">
      <c r="A133" s="497"/>
      <c r="B133" s="499"/>
      <c r="C133" s="501"/>
      <c r="D133" s="501"/>
      <c r="E133" s="503"/>
      <c r="F133" s="17">
        <v>8</v>
      </c>
      <c r="G133" s="18" t="s">
        <v>13757</v>
      </c>
      <c r="H133" s="18" t="s">
        <v>13757</v>
      </c>
      <c r="I133" s="80"/>
      <c r="J133" s="18" t="s">
        <v>32</v>
      </c>
      <c r="K133" s="19">
        <v>7</v>
      </c>
      <c r="L133" s="19"/>
      <c r="M133" s="20" t="s">
        <v>33</v>
      </c>
      <c r="N133" s="20" t="s">
        <v>34</v>
      </c>
      <c r="O133" s="18"/>
      <c r="P133" s="18"/>
      <c r="Q133" s="18"/>
      <c r="R133" s="18"/>
      <c r="S133" s="18"/>
      <c r="T133" s="18"/>
      <c r="U133" s="18"/>
      <c r="V133" s="18"/>
      <c r="W133" s="34"/>
    </row>
    <row r="134" spans="1:23" x14ac:dyDescent="0.2">
      <c r="A134" s="497"/>
      <c r="B134" s="499"/>
      <c r="C134" s="501"/>
      <c r="D134" s="501"/>
      <c r="E134" s="503"/>
      <c r="F134" s="17">
        <v>9</v>
      </c>
      <c r="G134" s="18" t="s">
        <v>13758</v>
      </c>
      <c r="H134" s="18" t="s">
        <v>13758</v>
      </c>
      <c r="I134" s="80"/>
      <c r="J134" s="18" t="s">
        <v>32</v>
      </c>
      <c r="K134" s="19">
        <v>1</v>
      </c>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10</v>
      </c>
      <c r="G135" s="18" t="s">
        <v>13759</v>
      </c>
      <c r="H135" s="18" t="s">
        <v>13759</v>
      </c>
      <c r="I135" s="80"/>
      <c r="J135" s="18" t="s">
        <v>32</v>
      </c>
      <c r="K135" s="19">
        <v>1</v>
      </c>
      <c r="L135" s="19"/>
      <c r="M135" s="20" t="s">
        <v>33</v>
      </c>
      <c r="N135" s="20" t="s">
        <v>34</v>
      </c>
      <c r="O135" s="18"/>
      <c r="P135" s="18"/>
      <c r="Q135" s="18"/>
      <c r="R135" s="18"/>
      <c r="S135" s="18"/>
      <c r="T135" s="18"/>
      <c r="U135" s="18"/>
      <c r="V135" s="18"/>
      <c r="W135" s="34"/>
    </row>
    <row r="136" spans="1:23" x14ac:dyDescent="0.2">
      <c r="A136" s="497"/>
      <c r="B136" s="499"/>
      <c r="C136" s="501"/>
      <c r="D136" s="501"/>
      <c r="E136" s="503"/>
      <c r="F136" s="17">
        <v>11</v>
      </c>
      <c r="G136" s="18" t="s">
        <v>13760</v>
      </c>
      <c r="H136" s="18" t="s">
        <v>13760</v>
      </c>
      <c r="I136" s="80"/>
      <c r="J136" s="18" t="s">
        <v>32</v>
      </c>
      <c r="K136" s="19">
        <v>1</v>
      </c>
      <c r="L136" s="19"/>
      <c r="M136" s="20" t="s">
        <v>33</v>
      </c>
      <c r="N136" s="20" t="s">
        <v>34</v>
      </c>
      <c r="O136" s="18"/>
      <c r="P136" s="18"/>
      <c r="Q136" s="18"/>
      <c r="R136" s="18"/>
      <c r="S136" s="18"/>
      <c r="T136" s="18"/>
      <c r="U136" s="18"/>
      <c r="V136" s="18"/>
      <c r="W136" s="34"/>
    </row>
    <row r="137" spans="1:23" x14ac:dyDescent="0.2">
      <c r="A137" s="497"/>
      <c r="B137" s="499"/>
      <c r="C137" s="501"/>
      <c r="D137" s="501"/>
      <c r="E137" s="503"/>
      <c r="F137" s="17">
        <v>12</v>
      </c>
      <c r="G137" s="18" t="s">
        <v>13761</v>
      </c>
      <c r="H137" s="18" t="s">
        <v>13761</v>
      </c>
      <c r="I137" s="80"/>
      <c r="J137" s="18" t="s">
        <v>32</v>
      </c>
      <c r="K137" s="19">
        <v>2</v>
      </c>
      <c r="L137" s="19"/>
      <c r="M137" s="20" t="s">
        <v>33</v>
      </c>
      <c r="N137" s="20" t="s">
        <v>34</v>
      </c>
      <c r="O137" s="18"/>
      <c r="P137" s="18"/>
      <c r="Q137" s="18"/>
      <c r="R137" s="18"/>
      <c r="S137" s="18"/>
      <c r="T137" s="18"/>
      <c r="U137" s="18"/>
      <c r="V137" s="18"/>
      <c r="W137" s="34"/>
    </row>
    <row r="138" spans="1:23" x14ac:dyDescent="0.2">
      <c r="A138" s="497"/>
      <c r="B138" s="499"/>
      <c r="C138" s="501"/>
      <c r="D138" s="501"/>
      <c r="E138" s="503"/>
      <c r="F138" s="17">
        <v>13</v>
      </c>
      <c r="G138" s="18" t="s">
        <v>13762</v>
      </c>
      <c r="H138" s="18" t="s">
        <v>13762</v>
      </c>
      <c r="I138" s="80"/>
      <c r="J138" s="18" t="s">
        <v>32</v>
      </c>
      <c r="K138" s="19">
        <v>2</v>
      </c>
      <c r="L138" s="19"/>
      <c r="M138" s="20" t="s">
        <v>33</v>
      </c>
      <c r="N138" s="20" t="s">
        <v>34</v>
      </c>
      <c r="O138" s="18"/>
      <c r="P138" s="18"/>
      <c r="Q138" s="18"/>
      <c r="R138" s="18"/>
      <c r="S138" s="18"/>
      <c r="T138" s="18"/>
      <c r="U138" s="18"/>
      <c r="V138" s="18"/>
      <c r="W138" s="34"/>
    </row>
    <row r="139" spans="1:23" x14ac:dyDescent="0.2">
      <c r="A139" s="497"/>
      <c r="B139" s="499"/>
      <c r="C139" s="501"/>
      <c r="D139" s="501"/>
      <c r="E139" s="503"/>
      <c r="F139" s="17">
        <v>14</v>
      </c>
      <c r="G139" s="18" t="s">
        <v>13763</v>
      </c>
      <c r="H139" s="18" t="s">
        <v>13763</v>
      </c>
      <c r="I139" s="80"/>
      <c r="J139" s="18" t="s">
        <v>32</v>
      </c>
      <c r="K139" s="19">
        <v>1</v>
      </c>
      <c r="L139" s="19"/>
      <c r="M139" s="20" t="s">
        <v>33</v>
      </c>
      <c r="N139" s="20" t="s">
        <v>34</v>
      </c>
      <c r="O139" s="18"/>
      <c r="P139" s="18"/>
      <c r="Q139" s="18"/>
      <c r="R139" s="18"/>
      <c r="S139" s="18"/>
      <c r="T139" s="18"/>
      <c r="U139" s="18"/>
      <c r="V139" s="18"/>
      <c r="W139" s="34"/>
    </row>
    <row r="140" spans="1:23" x14ac:dyDescent="0.2">
      <c r="A140" s="497"/>
      <c r="B140" s="499"/>
      <c r="C140" s="501"/>
      <c r="D140" s="501"/>
      <c r="E140" s="503"/>
      <c r="F140" s="17">
        <v>15</v>
      </c>
      <c r="G140" s="18" t="s">
        <v>13764</v>
      </c>
      <c r="H140" s="18" t="s">
        <v>13764</v>
      </c>
      <c r="I140" s="80"/>
      <c r="J140" s="18" t="s">
        <v>32</v>
      </c>
      <c r="K140" s="19">
        <v>1</v>
      </c>
      <c r="L140" s="19"/>
      <c r="M140" s="20" t="s">
        <v>33</v>
      </c>
      <c r="N140" s="20" t="s">
        <v>34</v>
      </c>
      <c r="O140" s="18"/>
      <c r="P140" s="18"/>
      <c r="Q140" s="18"/>
      <c r="R140" s="18"/>
      <c r="S140" s="18"/>
      <c r="T140" s="18"/>
      <c r="U140" s="18"/>
      <c r="V140" s="18"/>
      <c r="W140" s="34"/>
    </row>
    <row r="141" spans="1:23" x14ac:dyDescent="0.2">
      <c r="A141" s="497"/>
      <c r="B141" s="499"/>
      <c r="C141" s="501"/>
      <c r="D141" s="501"/>
      <c r="E141" s="503"/>
      <c r="F141" s="17">
        <v>16</v>
      </c>
      <c r="G141" s="18" t="s">
        <v>13765</v>
      </c>
      <c r="H141" s="18" t="s">
        <v>13765</v>
      </c>
      <c r="I141" s="80"/>
      <c r="J141" s="18" t="s">
        <v>32</v>
      </c>
      <c r="K141" s="19">
        <v>8</v>
      </c>
      <c r="L141" s="19"/>
      <c r="M141" s="20" t="s">
        <v>33</v>
      </c>
      <c r="N141" s="20" t="s">
        <v>34</v>
      </c>
      <c r="O141" s="18"/>
      <c r="P141" s="18"/>
      <c r="Q141" s="18"/>
      <c r="R141" s="18"/>
      <c r="S141" s="18"/>
      <c r="T141" s="18"/>
      <c r="U141" s="18"/>
      <c r="V141" s="18"/>
      <c r="W141" s="34"/>
    </row>
    <row r="142" spans="1:23" x14ac:dyDescent="0.2">
      <c r="A142" s="497"/>
      <c r="B142" s="499"/>
      <c r="C142" s="501"/>
      <c r="D142" s="501"/>
      <c r="E142" s="503"/>
      <c r="F142" s="17">
        <v>17</v>
      </c>
      <c r="G142" s="18" t="s">
        <v>13766</v>
      </c>
      <c r="H142" s="18" t="s">
        <v>13766</v>
      </c>
      <c r="I142" s="80"/>
      <c r="J142" s="18" t="s">
        <v>32</v>
      </c>
      <c r="K142" s="19">
        <v>1</v>
      </c>
      <c r="L142" s="19"/>
      <c r="M142" s="20" t="s">
        <v>33</v>
      </c>
      <c r="N142" s="20" t="s">
        <v>34</v>
      </c>
      <c r="O142" s="18"/>
      <c r="P142" s="18"/>
      <c r="Q142" s="18"/>
      <c r="R142" s="18"/>
      <c r="S142" s="18"/>
      <c r="T142" s="18"/>
      <c r="U142" s="18"/>
      <c r="V142" s="18"/>
      <c r="W142" s="34"/>
    </row>
    <row r="143" spans="1:23" x14ac:dyDescent="0.2">
      <c r="A143" s="497"/>
      <c r="B143" s="499"/>
      <c r="C143" s="501"/>
      <c r="D143" s="501"/>
      <c r="E143" s="503"/>
      <c r="F143" s="17">
        <v>18</v>
      </c>
      <c r="G143" s="18" t="s">
        <v>13767</v>
      </c>
      <c r="H143" s="18" t="s">
        <v>13767</v>
      </c>
      <c r="I143" s="80"/>
      <c r="J143" s="18" t="s">
        <v>32</v>
      </c>
      <c r="K143" s="19">
        <v>8</v>
      </c>
      <c r="L143" s="19"/>
      <c r="M143" s="20" t="s">
        <v>33</v>
      </c>
      <c r="N143" s="20" t="s">
        <v>34</v>
      </c>
      <c r="O143" s="18"/>
      <c r="P143" s="18"/>
      <c r="Q143" s="18"/>
      <c r="R143" s="18"/>
      <c r="S143" s="18"/>
      <c r="T143" s="18"/>
      <c r="U143" s="18"/>
      <c r="V143" s="18"/>
      <c r="W143" s="34"/>
    </row>
    <row r="144" spans="1:23" x14ac:dyDescent="0.2">
      <c r="A144" s="497"/>
      <c r="B144" s="499"/>
      <c r="C144" s="501"/>
      <c r="D144" s="501"/>
      <c r="E144" s="503"/>
      <c r="F144" s="17">
        <v>19</v>
      </c>
      <c r="G144" s="18" t="s">
        <v>13768</v>
      </c>
      <c r="H144" s="18" t="s">
        <v>13768</v>
      </c>
      <c r="I144" s="80"/>
      <c r="J144" s="18" t="s">
        <v>32</v>
      </c>
      <c r="K144" s="19">
        <v>1</v>
      </c>
      <c r="L144" s="19"/>
      <c r="M144" s="20" t="s">
        <v>33</v>
      </c>
      <c r="N144" s="20" t="s">
        <v>34</v>
      </c>
      <c r="O144" s="18"/>
      <c r="P144" s="18"/>
      <c r="Q144" s="18"/>
      <c r="R144" s="18"/>
      <c r="S144" s="18"/>
      <c r="T144" s="18"/>
      <c r="U144" s="18"/>
      <c r="V144" s="18"/>
      <c r="W144" s="34"/>
    </row>
    <row r="145" spans="1:23" x14ac:dyDescent="0.2">
      <c r="A145" s="497"/>
      <c r="B145" s="499"/>
      <c r="C145" s="501"/>
      <c r="D145" s="501"/>
      <c r="E145" s="503"/>
      <c r="F145" s="17">
        <v>20</v>
      </c>
      <c r="G145" s="18" t="s">
        <v>13769</v>
      </c>
      <c r="H145" s="18" t="s">
        <v>13769</v>
      </c>
      <c r="I145" s="80"/>
      <c r="J145" s="18" t="s">
        <v>32</v>
      </c>
      <c r="K145" s="19">
        <v>1</v>
      </c>
      <c r="L145" s="19"/>
      <c r="M145" s="20" t="s">
        <v>33</v>
      </c>
      <c r="N145" s="20" t="s">
        <v>34</v>
      </c>
      <c r="O145" s="18"/>
      <c r="P145" s="18"/>
      <c r="Q145" s="18"/>
      <c r="R145" s="18"/>
      <c r="S145" s="18"/>
      <c r="T145" s="18"/>
      <c r="U145" s="18"/>
      <c r="V145" s="18"/>
      <c r="W145" s="34"/>
    </row>
    <row r="146" spans="1:23" x14ac:dyDescent="0.2">
      <c r="A146" s="497"/>
      <c r="B146" s="499"/>
      <c r="C146" s="501"/>
      <c r="D146" s="501"/>
      <c r="E146" s="503"/>
      <c r="F146" s="17">
        <v>21</v>
      </c>
      <c r="G146" s="18" t="s">
        <v>13770</v>
      </c>
      <c r="H146" s="18" t="s">
        <v>13770</v>
      </c>
      <c r="I146" s="80"/>
      <c r="J146" s="18" t="s">
        <v>32</v>
      </c>
      <c r="K146" s="19">
        <v>2</v>
      </c>
      <c r="L146" s="19"/>
      <c r="M146" s="20" t="s">
        <v>33</v>
      </c>
      <c r="N146" s="20" t="s">
        <v>34</v>
      </c>
      <c r="O146" s="18"/>
      <c r="P146" s="18"/>
      <c r="Q146" s="18"/>
      <c r="R146" s="18"/>
      <c r="S146" s="18"/>
      <c r="T146" s="18"/>
      <c r="U146" s="18"/>
      <c r="V146" s="18"/>
      <c r="W146" s="34"/>
    </row>
    <row r="147" spans="1:23" x14ac:dyDescent="0.2">
      <c r="A147" s="497"/>
      <c r="B147" s="499"/>
      <c r="C147" s="501"/>
      <c r="D147" s="501"/>
      <c r="E147" s="503"/>
      <c r="F147" s="17">
        <v>22</v>
      </c>
      <c r="G147" s="18" t="s">
        <v>13771</v>
      </c>
      <c r="H147" s="18" t="s">
        <v>13771</v>
      </c>
      <c r="I147" s="80"/>
      <c r="J147" s="18" t="s">
        <v>32</v>
      </c>
      <c r="K147" s="19">
        <v>2</v>
      </c>
      <c r="L147" s="19"/>
      <c r="M147" s="20" t="s">
        <v>33</v>
      </c>
      <c r="N147" s="20" t="s">
        <v>34</v>
      </c>
      <c r="O147" s="18"/>
      <c r="P147" s="18"/>
      <c r="Q147" s="18"/>
      <c r="R147" s="18"/>
      <c r="S147" s="18"/>
      <c r="T147" s="18"/>
      <c r="U147" s="18"/>
      <c r="V147" s="18"/>
      <c r="W147" s="34"/>
    </row>
    <row r="148" spans="1:23" x14ac:dyDescent="0.2">
      <c r="A148" s="497"/>
      <c r="B148" s="499"/>
      <c r="C148" s="501"/>
      <c r="D148" s="501"/>
      <c r="E148" s="503"/>
      <c r="F148" s="17">
        <v>23</v>
      </c>
      <c r="G148" s="18" t="s">
        <v>13772</v>
      </c>
      <c r="H148" s="18" t="s">
        <v>13772</v>
      </c>
      <c r="I148" s="80"/>
      <c r="J148" s="18" t="s">
        <v>32</v>
      </c>
      <c r="K148" s="19">
        <v>3</v>
      </c>
      <c r="L148" s="19"/>
      <c r="M148" s="20" t="s">
        <v>33</v>
      </c>
      <c r="N148" s="20" t="s">
        <v>34</v>
      </c>
      <c r="O148" s="18"/>
      <c r="P148" s="18"/>
      <c r="Q148" s="18"/>
      <c r="R148" s="18"/>
      <c r="S148" s="18"/>
      <c r="T148" s="18"/>
      <c r="U148" s="18"/>
      <c r="V148" s="18"/>
      <c r="W148" s="34"/>
    </row>
    <row r="149" spans="1:23" x14ac:dyDescent="0.2">
      <c r="A149" s="497"/>
      <c r="B149" s="499"/>
      <c r="C149" s="501"/>
      <c r="D149" s="501"/>
      <c r="E149" s="503"/>
      <c r="F149" s="41">
        <v>24</v>
      </c>
      <c r="G149" s="42" t="s">
        <v>13773</v>
      </c>
      <c r="H149" s="42" t="s">
        <v>13773</v>
      </c>
      <c r="I149" s="85"/>
      <c r="J149" s="42" t="s">
        <v>32</v>
      </c>
      <c r="K149" s="43">
        <v>16</v>
      </c>
      <c r="L149" s="43"/>
      <c r="M149" s="44" t="s">
        <v>33</v>
      </c>
      <c r="N149" s="44" t="s">
        <v>34</v>
      </c>
      <c r="O149" s="18"/>
      <c r="P149" s="18"/>
      <c r="Q149" s="18"/>
      <c r="R149" s="18"/>
      <c r="S149" s="18"/>
      <c r="T149" s="18"/>
      <c r="U149" s="18"/>
      <c r="V149" s="18"/>
      <c r="W149" s="34"/>
    </row>
    <row r="150" spans="1:23" x14ac:dyDescent="0.2">
      <c r="A150" s="497"/>
      <c r="B150" s="499"/>
      <c r="C150" s="501"/>
      <c r="D150" s="501"/>
      <c r="E150" s="503"/>
      <c r="F150" s="17">
        <v>25</v>
      </c>
      <c r="G150" s="18" t="s">
        <v>13774</v>
      </c>
      <c r="H150" s="18" t="s">
        <v>13774</v>
      </c>
      <c r="I150" s="80"/>
      <c r="J150" s="18" t="s">
        <v>44</v>
      </c>
      <c r="K150" s="19">
        <v>30</v>
      </c>
      <c r="L150" s="19"/>
      <c r="M150" s="20" t="s">
        <v>33</v>
      </c>
      <c r="N150" s="20" t="s">
        <v>34</v>
      </c>
      <c r="O150" s="18"/>
      <c r="P150" s="18"/>
      <c r="Q150" s="18"/>
      <c r="R150" s="18"/>
      <c r="S150" s="18"/>
      <c r="T150" s="18"/>
      <c r="U150" s="18"/>
      <c r="V150" s="18"/>
      <c r="W150" s="34"/>
    </row>
    <row r="151" spans="1:23" x14ac:dyDescent="0.2">
      <c r="A151" s="497"/>
      <c r="B151" s="499"/>
      <c r="C151" s="501"/>
      <c r="D151" s="501"/>
      <c r="E151" s="503"/>
      <c r="F151" s="17">
        <v>26</v>
      </c>
      <c r="G151" s="18" t="s">
        <v>13775</v>
      </c>
      <c r="H151" s="18" t="s">
        <v>13775</v>
      </c>
      <c r="I151" s="80"/>
      <c r="J151" s="18" t="s">
        <v>32</v>
      </c>
      <c r="K151" s="19">
        <v>8</v>
      </c>
      <c r="L151" s="19"/>
      <c r="M151" s="20" t="s">
        <v>33</v>
      </c>
      <c r="N151" s="20" t="s">
        <v>34</v>
      </c>
      <c r="O151" s="18"/>
      <c r="P151" s="18"/>
      <c r="Q151" s="18"/>
      <c r="R151" s="18"/>
      <c r="S151" s="18"/>
      <c r="T151" s="18"/>
      <c r="U151" s="18"/>
      <c r="V151" s="18"/>
      <c r="W151" s="34"/>
    </row>
    <row r="152" spans="1:23" x14ac:dyDescent="0.2">
      <c r="A152" s="497"/>
      <c r="B152" s="499"/>
      <c r="C152" s="501"/>
      <c r="D152" s="501"/>
      <c r="E152" s="503"/>
      <c r="F152" s="17">
        <v>27</v>
      </c>
      <c r="G152" s="18" t="s">
        <v>13776</v>
      </c>
      <c r="H152" s="18" t="s">
        <v>13776</v>
      </c>
      <c r="I152" s="80"/>
      <c r="J152" s="18" t="s">
        <v>32</v>
      </c>
      <c r="K152" s="19">
        <v>8</v>
      </c>
      <c r="L152" s="19"/>
      <c r="M152" s="20" t="s">
        <v>33</v>
      </c>
      <c r="N152" s="20" t="s">
        <v>34</v>
      </c>
      <c r="O152" s="18"/>
      <c r="P152" s="18"/>
      <c r="Q152" s="18"/>
      <c r="R152" s="18"/>
      <c r="S152" s="18"/>
      <c r="T152" s="18"/>
      <c r="U152" s="18"/>
      <c r="V152" s="18"/>
      <c r="W152" s="34"/>
    </row>
    <row r="153" spans="1:23" x14ac:dyDescent="0.2">
      <c r="A153" s="497"/>
      <c r="B153" s="499"/>
      <c r="C153" s="501"/>
      <c r="D153" s="501"/>
      <c r="E153" s="503"/>
      <c r="F153" s="17">
        <v>28</v>
      </c>
      <c r="G153" s="18" t="s">
        <v>13777</v>
      </c>
      <c r="H153" s="18" t="s">
        <v>13777</v>
      </c>
      <c r="I153" s="80"/>
      <c r="J153" s="18" t="s">
        <v>134</v>
      </c>
      <c r="K153" s="19">
        <v>10</v>
      </c>
      <c r="L153" s="19">
        <v>0</v>
      </c>
      <c r="M153" s="20" t="s">
        <v>33</v>
      </c>
      <c r="N153" s="20" t="s">
        <v>34</v>
      </c>
      <c r="O153" s="18"/>
      <c r="P153" s="18"/>
      <c r="Q153" s="18"/>
      <c r="R153" s="18"/>
      <c r="S153" s="18"/>
      <c r="T153" s="18"/>
      <c r="U153" s="18"/>
      <c r="V153" s="18"/>
      <c r="W153" s="34"/>
    </row>
    <row r="154" spans="1:23" x14ac:dyDescent="0.2">
      <c r="A154" s="497"/>
      <c r="B154" s="499"/>
      <c r="C154" s="501"/>
      <c r="D154" s="501"/>
      <c r="E154" s="503"/>
      <c r="F154" s="17">
        <v>29</v>
      </c>
      <c r="G154" s="18" t="s">
        <v>13778</v>
      </c>
      <c r="H154" s="18" t="s">
        <v>13778</v>
      </c>
      <c r="I154" s="80"/>
      <c r="J154" s="18" t="s">
        <v>32</v>
      </c>
      <c r="K154" s="19">
        <v>3</v>
      </c>
      <c r="L154" s="19"/>
      <c r="M154" s="20" t="s">
        <v>33</v>
      </c>
      <c r="N154" s="20" t="s">
        <v>34</v>
      </c>
      <c r="O154" s="18"/>
      <c r="P154" s="18"/>
      <c r="Q154" s="18"/>
      <c r="R154" s="18"/>
      <c r="S154" s="18"/>
      <c r="T154" s="18"/>
      <c r="U154" s="18"/>
      <c r="V154" s="18"/>
      <c r="W154" s="34"/>
    </row>
    <row r="155" spans="1:23" x14ac:dyDescent="0.2">
      <c r="A155" s="497"/>
      <c r="B155" s="499"/>
      <c r="C155" s="501"/>
      <c r="D155" s="501"/>
      <c r="E155" s="503"/>
      <c r="F155" s="17">
        <v>30</v>
      </c>
      <c r="G155" s="18" t="s">
        <v>13779</v>
      </c>
      <c r="H155" s="18" t="s">
        <v>13779</v>
      </c>
      <c r="I155" s="80"/>
      <c r="J155" s="18" t="s">
        <v>44</v>
      </c>
      <c r="K155" s="19">
        <v>20</v>
      </c>
      <c r="L155" s="19"/>
      <c r="M155" s="20" t="s">
        <v>33</v>
      </c>
      <c r="N155" s="20" t="s">
        <v>34</v>
      </c>
      <c r="O155" s="18"/>
      <c r="P155" s="18"/>
      <c r="Q155" s="18"/>
      <c r="R155" s="18"/>
      <c r="S155" s="18"/>
      <c r="T155" s="18"/>
      <c r="U155" s="18"/>
      <c r="V155" s="18"/>
      <c r="W155" s="34"/>
    </row>
    <row r="156" spans="1:23" x14ac:dyDescent="0.2">
      <c r="A156" s="496" t="s">
        <v>13780</v>
      </c>
      <c r="B156" s="498" t="s">
        <v>13564</v>
      </c>
      <c r="C156" s="500"/>
      <c r="D156" s="500"/>
      <c r="E156" s="502">
        <v>0</v>
      </c>
      <c r="F156" s="27">
        <v>1</v>
      </c>
      <c r="G156" s="28" t="s">
        <v>13781</v>
      </c>
      <c r="H156" s="28" t="s">
        <v>13781</v>
      </c>
      <c r="I156" s="79"/>
      <c r="J156" s="28" t="s">
        <v>134</v>
      </c>
      <c r="K156" s="29">
        <v>4</v>
      </c>
      <c r="L156" s="29">
        <v>0</v>
      </c>
      <c r="M156" s="30" t="s">
        <v>33</v>
      </c>
      <c r="N156" s="30" t="s">
        <v>34</v>
      </c>
      <c r="O156" s="28"/>
      <c r="P156" s="28"/>
      <c r="Q156" s="28"/>
      <c r="R156" s="28"/>
      <c r="S156" s="28"/>
      <c r="T156" s="28"/>
      <c r="U156" s="28"/>
      <c r="V156" s="28"/>
      <c r="W156" s="33"/>
    </row>
    <row r="157" spans="1:23" x14ac:dyDescent="0.2">
      <c r="A157" s="497"/>
      <c r="B157" s="499"/>
      <c r="C157" s="501"/>
      <c r="D157" s="501"/>
      <c r="E157" s="503"/>
      <c r="F157" s="17">
        <v>2</v>
      </c>
      <c r="G157" s="18" t="s">
        <v>13782</v>
      </c>
      <c r="H157" s="18" t="s">
        <v>13782</v>
      </c>
      <c r="I157" s="80"/>
      <c r="J157" s="18" t="s">
        <v>134</v>
      </c>
      <c r="K157" s="19">
        <v>4</v>
      </c>
      <c r="L157" s="19">
        <v>0</v>
      </c>
      <c r="M157" s="20" t="s">
        <v>33</v>
      </c>
      <c r="N157" s="20" t="s">
        <v>34</v>
      </c>
      <c r="O157" s="18"/>
      <c r="P157" s="18"/>
      <c r="Q157" s="18"/>
      <c r="R157" s="18"/>
      <c r="S157" s="18"/>
      <c r="T157" s="18"/>
      <c r="U157" s="18"/>
      <c r="V157" s="18"/>
      <c r="W157" s="34"/>
    </row>
    <row r="158" spans="1:23" x14ac:dyDescent="0.2">
      <c r="A158" s="497"/>
      <c r="B158" s="499"/>
      <c r="C158" s="501"/>
      <c r="D158" s="501"/>
      <c r="E158" s="503"/>
      <c r="F158" s="17">
        <v>3</v>
      </c>
      <c r="G158" s="18" t="s">
        <v>13783</v>
      </c>
      <c r="H158" s="18" t="s">
        <v>13783</v>
      </c>
      <c r="I158" s="80"/>
      <c r="J158" s="18" t="s">
        <v>32</v>
      </c>
      <c r="K158" s="19">
        <v>8</v>
      </c>
      <c r="L158" s="19"/>
      <c r="M158" s="20" t="s">
        <v>33</v>
      </c>
      <c r="N158" s="20" t="s">
        <v>34</v>
      </c>
      <c r="O158" s="18"/>
      <c r="P158" s="18"/>
      <c r="Q158" s="18"/>
      <c r="R158" s="18"/>
      <c r="S158" s="18"/>
      <c r="T158" s="18"/>
      <c r="U158" s="18"/>
      <c r="V158" s="18"/>
      <c r="W158" s="34"/>
    </row>
    <row r="159" spans="1:23" x14ac:dyDescent="0.2">
      <c r="A159" s="497"/>
      <c r="B159" s="499"/>
      <c r="C159" s="501"/>
      <c r="D159" s="501"/>
      <c r="E159" s="503"/>
      <c r="F159" s="17">
        <v>4</v>
      </c>
      <c r="G159" s="18" t="s">
        <v>13784</v>
      </c>
      <c r="H159" s="18" t="s">
        <v>13784</v>
      </c>
      <c r="I159" s="80"/>
      <c r="J159" s="18" t="s">
        <v>32</v>
      </c>
      <c r="K159" s="19">
        <v>1</v>
      </c>
      <c r="L159" s="19"/>
      <c r="M159" s="20" t="s">
        <v>33</v>
      </c>
      <c r="N159" s="20" t="s">
        <v>34</v>
      </c>
      <c r="O159" s="18"/>
      <c r="P159" s="18"/>
      <c r="Q159" s="18"/>
      <c r="R159" s="18"/>
      <c r="S159" s="18"/>
      <c r="T159" s="18"/>
      <c r="U159" s="18"/>
      <c r="V159" s="18"/>
      <c r="W159" s="34"/>
    </row>
    <row r="160" spans="1:23" x14ac:dyDescent="0.2">
      <c r="A160" s="497"/>
      <c r="B160" s="499"/>
      <c r="C160" s="501"/>
      <c r="D160" s="501"/>
      <c r="E160" s="503"/>
      <c r="F160" s="17">
        <v>5</v>
      </c>
      <c r="G160" s="18" t="s">
        <v>13785</v>
      </c>
      <c r="H160" s="18" t="s">
        <v>13785</v>
      </c>
      <c r="I160" s="80"/>
      <c r="J160" s="18" t="s">
        <v>32</v>
      </c>
      <c r="K160" s="19">
        <v>4</v>
      </c>
      <c r="L160" s="19"/>
      <c r="M160" s="20" t="s">
        <v>33</v>
      </c>
      <c r="N160" s="20" t="s">
        <v>34</v>
      </c>
      <c r="O160" s="18"/>
      <c r="P160" s="18"/>
      <c r="Q160" s="18"/>
      <c r="R160" s="18"/>
      <c r="S160" s="18"/>
      <c r="T160" s="18"/>
      <c r="U160" s="18"/>
      <c r="V160" s="18"/>
      <c r="W160" s="34"/>
    </row>
    <row r="161" spans="1:23" x14ac:dyDescent="0.2">
      <c r="A161" s="497"/>
      <c r="B161" s="499"/>
      <c r="C161" s="501"/>
      <c r="D161" s="501"/>
      <c r="E161" s="503"/>
      <c r="F161" s="17">
        <v>6</v>
      </c>
      <c r="G161" s="18" t="s">
        <v>13786</v>
      </c>
      <c r="H161" s="18" t="s">
        <v>13786</v>
      </c>
      <c r="I161" s="80"/>
      <c r="J161" s="18" t="s">
        <v>32</v>
      </c>
      <c r="K161" s="19">
        <v>2</v>
      </c>
      <c r="L161" s="19"/>
      <c r="M161" s="20" t="s">
        <v>33</v>
      </c>
      <c r="N161" s="20" t="s">
        <v>34</v>
      </c>
      <c r="O161" s="18"/>
      <c r="P161" s="18"/>
      <c r="Q161" s="18"/>
      <c r="R161" s="18"/>
      <c r="S161" s="18"/>
      <c r="T161" s="18"/>
      <c r="U161" s="18"/>
      <c r="V161" s="18"/>
      <c r="W161" s="34"/>
    </row>
    <row r="162" spans="1:23" x14ac:dyDescent="0.2">
      <c r="A162" s="497"/>
      <c r="B162" s="499"/>
      <c r="C162" s="501"/>
      <c r="D162" s="501"/>
      <c r="E162" s="503"/>
      <c r="F162" s="17">
        <v>7</v>
      </c>
      <c r="G162" s="18" t="s">
        <v>13787</v>
      </c>
      <c r="H162" s="18" t="s">
        <v>13787</v>
      </c>
      <c r="I162" s="80"/>
      <c r="J162" s="18" t="s">
        <v>32</v>
      </c>
      <c r="K162" s="19">
        <v>2</v>
      </c>
      <c r="L162" s="19"/>
      <c r="M162" s="20" t="s">
        <v>33</v>
      </c>
      <c r="N162" s="20" t="s">
        <v>34</v>
      </c>
      <c r="O162" s="18"/>
      <c r="P162" s="18"/>
      <c r="Q162" s="18"/>
      <c r="R162" s="18"/>
      <c r="S162" s="18"/>
      <c r="T162" s="18"/>
      <c r="U162" s="18"/>
      <c r="V162" s="18"/>
      <c r="W162" s="34"/>
    </row>
    <row r="163" spans="1:23" x14ac:dyDescent="0.2">
      <c r="A163" s="497"/>
      <c r="B163" s="499"/>
      <c r="C163" s="501"/>
      <c r="D163" s="501"/>
      <c r="E163" s="503"/>
      <c r="F163" s="17">
        <v>8</v>
      </c>
      <c r="G163" s="18" t="s">
        <v>13788</v>
      </c>
      <c r="H163" s="18" t="s">
        <v>13788</v>
      </c>
      <c r="I163" s="80"/>
      <c r="J163" s="18" t="s">
        <v>32</v>
      </c>
      <c r="K163" s="19">
        <v>7</v>
      </c>
      <c r="L163" s="19"/>
      <c r="M163" s="20" t="s">
        <v>33</v>
      </c>
      <c r="N163" s="20" t="s">
        <v>34</v>
      </c>
      <c r="O163" s="18"/>
      <c r="P163" s="18"/>
      <c r="Q163" s="18"/>
      <c r="R163" s="18"/>
      <c r="S163" s="18"/>
      <c r="T163" s="18"/>
      <c r="U163" s="18"/>
      <c r="V163" s="18"/>
      <c r="W163" s="34"/>
    </row>
    <row r="164" spans="1:23" x14ac:dyDescent="0.2">
      <c r="A164" s="497"/>
      <c r="B164" s="499"/>
      <c r="C164" s="501"/>
      <c r="D164" s="501"/>
      <c r="E164" s="503"/>
      <c r="F164" s="17">
        <v>9</v>
      </c>
      <c r="G164" s="18" t="s">
        <v>13789</v>
      </c>
      <c r="H164" s="18" t="s">
        <v>13789</v>
      </c>
      <c r="I164" s="80"/>
      <c r="J164" s="18" t="s">
        <v>32</v>
      </c>
      <c r="K164" s="19">
        <v>1</v>
      </c>
      <c r="L164" s="19"/>
      <c r="M164" s="20" t="s">
        <v>33</v>
      </c>
      <c r="N164" s="20" t="s">
        <v>34</v>
      </c>
      <c r="O164" s="18"/>
      <c r="P164" s="18"/>
      <c r="Q164" s="18"/>
      <c r="R164" s="18"/>
      <c r="S164" s="18"/>
      <c r="T164" s="18"/>
      <c r="U164" s="18"/>
      <c r="V164" s="18"/>
      <c r="W164" s="34"/>
    </row>
    <row r="165" spans="1:23" x14ac:dyDescent="0.2">
      <c r="A165" s="497"/>
      <c r="B165" s="499"/>
      <c r="C165" s="501"/>
      <c r="D165" s="501"/>
      <c r="E165" s="503"/>
      <c r="F165" s="17">
        <v>10</v>
      </c>
      <c r="G165" s="18" t="s">
        <v>13790</v>
      </c>
      <c r="H165" s="18" t="s">
        <v>13790</v>
      </c>
      <c r="I165" s="80"/>
      <c r="J165" s="18" t="s">
        <v>32</v>
      </c>
      <c r="K165" s="19">
        <v>1</v>
      </c>
      <c r="L165" s="19"/>
      <c r="M165" s="20" t="s">
        <v>33</v>
      </c>
      <c r="N165" s="20" t="s">
        <v>34</v>
      </c>
      <c r="O165" s="18"/>
      <c r="P165" s="18"/>
      <c r="Q165" s="18"/>
      <c r="R165" s="18"/>
      <c r="S165" s="18"/>
      <c r="T165" s="18"/>
      <c r="U165" s="18"/>
      <c r="V165" s="18"/>
      <c r="W165" s="34"/>
    </row>
    <row r="166" spans="1:23" x14ac:dyDescent="0.2">
      <c r="A166" s="497"/>
      <c r="B166" s="499"/>
      <c r="C166" s="501"/>
      <c r="D166" s="501"/>
      <c r="E166" s="503"/>
      <c r="F166" s="17">
        <v>11</v>
      </c>
      <c r="G166" s="18" t="s">
        <v>13791</v>
      </c>
      <c r="H166" s="18" t="s">
        <v>13791</v>
      </c>
      <c r="I166" s="80"/>
      <c r="J166" s="18" t="s">
        <v>32</v>
      </c>
      <c r="K166" s="19">
        <v>1</v>
      </c>
      <c r="L166" s="19"/>
      <c r="M166" s="20" t="s">
        <v>33</v>
      </c>
      <c r="N166" s="20" t="s">
        <v>34</v>
      </c>
      <c r="O166" s="18"/>
      <c r="P166" s="18"/>
      <c r="Q166" s="18"/>
      <c r="R166" s="18"/>
      <c r="S166" s="18"/>
      <c r="T166" s="18"/>
      <c r="U166" s="18"/>
      <c r="V166" s="18"/>
      <c r="W166" s="34"/>
    </row>
    <row r="167" spans="1:23" x14ac:dyDescent="0.2">
      <c r="A167" s="497"/>
      <c r="B167" s="499"/>
      <c r="C167" s="501"/>
      <c r="D167" s="501"/>
      <c r="E167" s="503"/>
      <c r="F167" s="17">
        <v>12</v>
      </c>
      <c r="G167" s="18" t="s">
        <v>13792</v>
      </c>
      <c r="H167" s="18" t="s">
        <v>13792</v>
      </c>
      <c r="I167" s="80"/>
      <c r="J167" s="18" t="s">
        <v>32</v>
      </c>
      <c r="K167" s="19">
        <v>2</v>
      </c>
      <c r="L167" s="19"/>
      <c r="M167" s="20" t="s">
        <v>33</v>
      </c>
      <c r="N167" s="20" t="s">
        <v>34</v>
      </c>
      <c r="O167" s="18"/>
      <c r="P167" s="18"/>
      <c r="Q167" s="18"/>
      <c r="R167" s="18"/>
      <c r="S167" s="18"/>
      <c r="T167" s="18"/>
      <c r="U167" s="18"/>
      <c r="V167" s="18"/>
      <c r="W167" s="34"/>
    </row>
    <row r="168" spans="1:23" x14ac:dyDescent="0.2">
      <c r="A168" s="497"/>
      <c r="B168" s="499"/>
      <c r="C168" s="501"/>
      <c r="D168" s="501"/>
      <c r="E168" s="503"/>
      <c r="F168" s="17">
        <v>13</v>
      </c>
      <c r="G168" s="18" t="s">
        <v>13793</v>
      </c>
      <c r="H168" s="18" t="s">
        <v>13793</v>
      </c>
      <c r="I168" s="80"/>
      <c r="J168" s="18" t="s">
        <v>32</v>
      </c>
      <c r="K168" s="19">
        <v>2</v>
      </c>
      <c r="L168" s="19"/>
      <c r="M168" s="20" t="s">
        <v>33</v>
      </c>
      <c r="N168" s="20" t="s">
        <v>34</v>
      </c>
      <c r="O168" s="18"/>
      <c r="P168" s="18"/>
      <c r="Q168" s="18"/>
      <c r="R168" s="18"/>
      <c r="S168" s="18"/>
      <c r="T168" s="18"/>
      <c r="U168" s="18"/>
      <c r="V168" s="18"/>
      <c r="W168" s="34"/>
    </row>
    <row r="169" spans="1:23" x14ac:dyDescent="0.2">
      <c r="A169" s="497"/>
      <c r="B169" s="499"/>
      <c r="C169" s="501"/>
      <c r="D169" s="501"/>
      <c r="E169" s="503"/>
      <c r="F169" s="17">
        <v>14</v>
      </c>
      <c r="G169" s="18" t="s">
        <v>13794</v>
      </c>
      <c r="H169" s="18" t="s">
        <v>13794</v>
      </c>
      <c r="I169" s="80"/>
      <c r="J169" s="18" t="s">
        <v>32</v>
      </c>
      <c r="K169" s="19">
        <v>1</v>
      </c>
      <c r="L169" s="19"/>
      <c r="M169" s="20" t="s">
        <v>33</v>
      </c>
      <c r="N169" s="20" t="s">
        <v>34</v>
      </c>
      <c r="O169" s="18"/>
      <c r="P169" s="18"/>
      <c r="Q169" s="18"/>
      <c r="R169" s="18"/>
      <c r="S169" s="18"/>
      <c r="T169" s="18"/>
      <c r="U169" s="18"/>
      <c r="V169" s="18"/>
      <c r="W169" s="34"/>
    </row>
    <row r="170" spans="1:23" x14ac:dyDescent="0.2">
      <c r="A170" s="497"/>
      <c r="B170" s="499"/>
      <c r="C170" s="501"/>
      <c r="D170" s="501"/>
      <c r="E170" s="503"/>
      <c r="F170" s="17">
        <v>15</v>
      </c>
      <c r="G170" s="18" t="s">
        <v>13795</v>
      </c>
      <c r="H170" s="18" t="s">
        <v>13795</v>
      </c>
      <c r="I170" s="80"/>
      <c r="J170" s="18" t="s">
        <v>32</v>
      </c>
      <c r="K170" s="19">
        <v>1</v>
      </c>
      <c r="L170" s="19"/>
      <c r="M170" s="20" t="s">
        <v>33</v>
      </c>
      <c r="N170" s="20" t="s">
        <v>34</v>
      </c>
      <c r="O170" s="18"/>
      <c r="P170" s="18"/>
      <c r="Q170" s="18"/>
      <c r="R170" s="18"/>
      <c r="S170" s="18"/>
      <c r="T170" s="18"/>
      <c r="U170" s="18"/>
      <c r="V170" s="18"/>
      <c r="W170" s="34"/>
    </row>
    <row r="171" spans="1:23" x14ac:dyDescent="0.2">
      <c r="A171" s="497"/>
      <c r="B171" s="499"/>
      <c r="C171" s="501"/>
      <c r="D171" s="501"/>
      <c r="E171" s="503"/>
      <c r="F171" s="17">
        <v>16</v>
      </c>
      <c r="G171" s="18" t="s">
        <v>13796</v>
      </c>
      <c r="H171" s="18" t="s">
        <v>13796</v>
      </c>
      <c r="I171" s="80"/>
      <c r="J171" s="18" t="s">
        <v>32</v>
      </c>
      <c r="K171" s="19">
        <v>8</v>
      </c>
      <c r="L171" s="19"/>
      <c r="M171" s="20" t="s">
        <v>33</v>
      </c>
      <c r="N171" s="20" t="s">
        <v>34</v>
      </c>
      <c r="O171" s="18"/>
      <c r="P171" s="18"/>
      <c r="Q171" s="18"/>
      <c r="R171" s="18"/>
      <c r="S171" s="18"/>
      <c r="T171" s="18"/>
      <c r="U171" s="18"/>
      <c r="V171" s="18"/>
      <c r="W171" s="34"/>
    </row>
    <row r="172" spans="1:23" x14ac:dyDescent="0.2">
      <c r="A172" s="497"/>
      <c r="B172" s="499"/>
      <c r="C172" s="501"/>
      <c r="D172" s="501"/>
      <c r="E172" s="503"/>
      <c r="F172" s="17">
        <v>17</v>
      </c>
      <c r="G172" s="18" t="s">
        <v>13797</v>
      </c>
      <c r="H172" s="18" t="s">
        <v>13797</v>
      </c>
      <c r="I172" s="80"/>
      <c r="J172" s="18" t="s">
        <v>32</v>
      </c>
      <c r="K172" s="19">
        <v>1</v>
      </c>
      <c r="L172" s="19"/>
      <c r="M172" s="20" t="s">
        <v>33</v>
      </c>
      <c r="N172" s="20" t="s">
        <v>34</v>
      </c>
      <c r="O172" s="18"/>
      <c r="P172" s="18"/>
      <c r="Q172" s="18"/>
      <c r="R172" s="18"/>
      <c r="S172" s="18"/>
      <c r="T172" s="18"/>
      <c r="U172" s="18"/>
      <c r="V172" s="18"/>
      <c r="W172" s="34"/>
    </row>
    <row r="173" spans="1:23" x14ac:dyDescent="0.2">
      <c r="A173" s="497"/>
      <c r="B173" s="499"/>
      <c r="C173" s="501"/>
      <c r="D173" s="501"/>
      <c r="E173" s="503"/>
      <c r="F173" s="17">
        <v>18</v>
      </c>
      <c r="G173" s="18" t="s">
        <v>13798</v>
      </c>
      <c r="H173" s="18" t="s">
        <v>13798</v>
      </c>
      <c r="I173" s="80"/>
      <c r="J173" s="18" t="s">
        <v>32</v>
      </c>
      <c r="K173" s="19">
        <v>8</v>
      </c>
      <c r="L173" s="19"/>
      <c r="M173" s="20" t="s">
        <v>33</v>
      </c>
      <c r="N173" s="20" t="s">
        <v>34</v>
      </c>
      <c r="O173" s="18"/>
      <c r="P173" s="18"/>
      <c r="Q173" s="18"/>
      <c r="R173" s="18"/>
      <c r="S173" s="18"/>
      <c r="T173" s="18"/>
      <c r="U173" s="18"/>
      <c r="V173" s="18"/>
      <c r="W173" s="34"/>
    </row>
    <row r="174" spans="1:23" x14ac:dyDescent="0.2">
      <c r="A174" s="497"/>
      <c r="B174" s="499"/>
      <c r="C174" s="501"/>
      <c r="D174" s="501"/>
      <c r="E174" s="503"/>
      <c r="F174" s="17">
        <v>19</v>
      </c>
      <c r="G174" s="18" t="s">
        <v>13799</v>
      </c>
      <c r="H174" s="18" t="s">
        <v>13799</v>
      </c>
      <c r="I174" s="80"/>
      <c r="J174" s="18" t="s">
        <v>32</v>
      </c>
      <c r="K174" s="19">
        <v>1</v>
      </c>
      <c r="L174" s="19"/>
      <c r="M174" s="20" t="s">
        <v>33</v>
      </c>
      <c r="N174" s="20" t="s">
        <v>34</v>
      </c>
      <c r="O174" s="18"/>
      <c r="P174" s="18"/>
      <c r="Q174" s="18"/>
      <c r="R174" s="18"/>
      <c r="S174" s="18"/>
      <c r="T174" s="18"/>
      <c r="U174" s="18"/>
      <c r="V174" s="18"/>
      <c r="W174" s="34"/>
    </row>
    <row r="175" spans="1:23" x14ac:dyDescent="0.2">
      <c r="A175" s="497"/>
      <c r="B175" s="499"/>
      <c r="C175" s="501"/>
      <c r="D175" s="501"/>
      <c r="E175" s="503"/>
      <c r="F175" s="17">
        <v>20</v>
      </c>
      <c r="G175" s="18" t="s">
        <v>13800</v>
      </c>
      <c r="H175" s="18" t="s">
        <v>13800</v>
      </c>
      <c r="I175" s="80"/>
      <c r="J175" s="18" t="s">
        <v>32</v>
      </c>
      <c r="K175" s="19">
        <v>1</v>
      </c>
      <c r="L175" s="19"/>
      <c r="M175" s="20" t="s">
        <v>33</v>
      </c>
      <c r="N175" s="20" t="s">
        <v>34</v>
      </c>
      <c r="O175" s="18"/>
      <c r="P175" s="18"/>
      <c r="Q175" s="18"/>
      <c r="R175" s="18"/>
      <c r="S175" s="18"/>
      <c r="T175" s="18"/>
      <c r="U175" s="18"/>
      <c r="V175" s="18"/>
      <c r="W175" s="34"/>
    </row>
    <row r="176" spans="1:23" x14ac:dyDescent="0.2">
      <c r="A176" s="497"/>
      <c r="B176" s="499"/>
      <c r="C176" s="501"/>
      <c r="D176" s="501"/>
      <c r="E176" s="503"/>
      <c r="F176" s="17">
        <v>21</v>
      </c>
      <c r="G176" s="18" t="s">
        <v>13801</v>
      </c>
      <c r="H176" s="18" t="s">
        <v>13801</v>
      </c>
      <c r="I176" s="80"/>
      <c r="J176" s="18" t="s">
        <v>32</v>
      </c>
      <c r="K176" s="19">
        <v>2</v>
      </c>
      <c r="L176" s="19"/>
      <c r="M176" s="20" t="s">
        <v>33</v>
      </c>
      <c r="N176" s="20" t="s">
        <v>34</v>
      </c>
      <c r="O176" s="18"/>
      <c r="P176" s="18"/>
      <c r="Q176" s="18"/>
      <c r="R176" s="18"/>
      <c r="S176" s="18"/>
      <c r="T176" s="18"/>
      <c r="U176" s="18"/>
      <c r="V176" s="18"/>
      <c r="W176" s="34"/>
    </row>
    <row r="177" spans="1:23" x14ac:dyDescent="0.2">
      <c r="A177" s="497"/>
      <c r="B177" s="499"/>
      <c r="C177" s="501"/>
      <c r="D177" s="501"/>
      <c r="E177" s="503"/>
      <c r="F177" s="17">
        <v>22</v>
      </c>
      <c r="G177" s="18" t="s">
        <v>13802</v>
      </c>
      <c r="H177" s="18" t="s">
        <v>13802</v>
      </c>
      <c r="I177" s="80"/>
      <c r="J177" s="18" t="s">
        <v>32</v>
      </c>
      <c r="K177" s="19">
        <v>4</v>
      </c>
      <c r="L177" s="19"/>
      <c r="M177" s="20" t="s">
        <v>33</v>
      </c>
      <c r="N177" s="20" t="s">
        <v>34</v>
      </c>
      <c r="O177" s="18"/>
      <c r="P177" s="18"/>
      <c r="Q177" s="18"/>
      <c r="R177" s="18"/>
      <c r="S177" s="18"/>
      <c r="T177" s="18"/>
      <c r="U177" s="18"/>
      <c r="V177" s="18"/>
      <c r="W177" s="34"/>
    </row>
    <row r="178" spans="1:23" x14ac:dyDescent="0.2">
      <c r="A178" s="497"/>
      <c r="B178" s="499"/>
      <c r="C178" s="501"/>
      <c r="D178" s="501"/>
      <c r="E178" s="503"/>
      <c r="F178" s="17">
        <v>23</v>
      </c>
      <c r="G178" s="18" t="s">
        <v>13803</v>
      </c>
      <c r="H178" s="18" t="s">
        <v>13803</v>
      </c>
      <c r="I178" s="80"/>
      <c r="J178" s="18" t="s">
        <v>32</v>
      </c>
      <c r="K178" s="19">
        <v>4</v>
      </c>
      <c r="L178" s="19"/>
      <c r="M178" s="20" t="s">
        <v>33</v>
      </c>
      <c r="N178" s="20" t="s">
        <v>34</v>
      </c>
      <c r="O178" s="18"/>
      <c r="P178" s="18"/>
      <c r="Q178" s="18"/>
      <c r="R178" s="18"/>
      <c r="S178" s="18"/>
      <c r="T178" s="18"/>
      <c r="U178" s="18"/>
      <c r="V178" s="18"/>
      <c r="W178" s="34"/>
    </row>
    <row r="179" spans="1:23" x14ac:dyDescent="0.2">
      <c r="A179" s="497"/>
      <c r="B179" s="499"/>
      <c r="C179" s="501"/>
      <c r="D179" s="501"/>
      <c r="E179" s="503"/>
      <c r="F179" s="17">
        <v>24</v>
      </c>
      <c r="G179" s="18" t="s">
        <v>13804</v>
      </c>
      <c r="H179" s="18" t="s">
        <v>13804</v>
      </c>
      <c r="I179" s="80"/>
      <c r="J179" s="18" t="s">
        <v>32</v>
      </c>
      <c r="K179" s="19">
        <v>8</v>
      </c>
      <c r="L179" s="19"/>
      <c r="M179" s="20" t="s">
        <v>33</v>
      </c>
      <c r="N179" s="20" t="s">
        <v>34</v>
      </c>
      <c r="O179" s="18"/>
      <c r="P179" s="18"/>
      <c r="Q179" s="18"/>
      <c r="R179" s="18"/>
      <c r="S179" s="18"/>
      <c r="T179" s="18"/>
      <c r="U179" s="18"/>
      <c r="V179" s="18"/>
      <c r="W179" s="34"/>
    </row>
    <row r="180" spans="1:23" x14ac:dyDescent="0.2">
      <c r="A180" s="497"/>
      <c r="B180" s="499"/>
      <c r="C180" s="501"/>
      <c r="D180" s="501"/>
      <c r="E180" s="503"/>
      <c r="F180" s="41">
        <v>25</v>
      </c>
      <c r="G180" s="42" t="s">
        <v>13805</v>
      </c>
      <c r="H180" s="42" t="s">
        <v>13805</v>
      </c>
      <c r="I180" s="85"/>
      <c r="J180" s="42" t="s">
        <v>32</v>
      </c>
      <c r="K180" s="43">
        <v>16</v>
      </c>
      <c r="L180" s="43"/>
      <c r="M180" s="44" t="s">
        <v>33</v>
      </c>
      <c r="N180" s="44" t="s">
        <v>34</v>
      </c>
      <c r="O180" s="18"/>
      <c r="P180" s="18"/>
      <c r="Q180" s="18"/>
      <c r="R180" s="18"/>
      <c r="S180" s="18"/>
      <c r="T180" s="18"/>
      <c r="U180" s="18"/>
      <c r="V180" s="18"/>
      <c r="W180" s="34"/>
    </row>
    <row r="181" spans="1:23" x14ac:dyDescent="0.2">
      <c r="A181" s="497"/>
      <c r="B181" s="499"/>
      <c r="C181" s="501"/>
      <c r="D181" s="501"/>
      <c r="E181" s="503"/>
      <c r="F181" s="17">
        <v>26</v>
      </c>
      <c r="G181" s="18" t="s">
        <v>13806</v>
      </c>
      <c r="H181" s="18" t="s">
        <v>13806</v>
      </c>
      <c r="I181" s="80"/>
      <c r="J181" s="18" t="s">
        <v>44</v>
      </c>
      <c r="K181" s="19">
        <v>30</v>
      </c>
      <c r="L181" s="19"/>
      <c r="M181" s="20" t="s">
        <v>33</v>
      </c>
      <c r="N181" s="20" t="s">
        <v>34</v>
      </c>
      <c r="O181" s="18"/>
      <c r="P181" s="18"/>
      <c r="Q181" s="18"/>
      <c r="R181" s="18"/>
      <c r="S181" s="18"/>
      <c r="T181" s="18"/>
      <c r="U181" s="18"/>
      <c r="V181" s="18"/>
      <c r="W181" s="34"/>
    </row>
    <row r="182" spans="1:23" x14ac:dyDescent="0.2">
      <c r="A182" s="497"/>
      <c r="B182" s="499"/>
      <c r="C182" s="501"/>
      <c r="D182" s="501"/>
      <c r="E182" s="503"/>
      <c r="F182" s="17">
        <v>27</v>
      </c>
      <c r="G182" s="18" t="s">
        <v>13807</v>
      </c>
      <c r="H182" s="18" t="s">
        <v>13807</v>
      </c>
      <c r="I182" s="80"/>
      <c r="J182" s="18" t="s">
        <v>32</v>
      </c>
      <c r="K182" s="19">
        <v>3</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28</v>
      </c>
      <c r="G183" s="18" t="s">
        <v>13808</v>
      </c>
      <c r="H183" s="18" t="s">
        <v>13808</v>
      </c>
      <c r="I183" s="80"/>
      <c r="J183" s="18" t="s">
        <v>44</v>
      </c>
      <c r="K183" s="19">
        <v>20</v>
      </c>
      <c r="L183" s="19"/>
      <c r="M183" s="20" t="s">
        <v>33</v>
      </c>
      <c r="N183" s="20" t="s">
        <v>34</v>
      </c>
      <c r="O183" s="18"/>
      <c r="P183" s="18"/>
      <c r="Q183" s="18"/>
      <c r="R183" s="18"/>
      <c r="S183" s="18"/>
      <c r="T183" s="18"/>
      <c r="U183" s="18"/>
      <c r="V183" s="18"/>
      <c r="W183" s="34"/>
    </row>
    <row r="184" spans="1:23" x14ac:dyDescent="0.2">
      <c r="A184" s="497"/>
      <c r="B184" s="499"/>
      <c r="C184" s="501"/>
      <c r="D184" s="501"/>
      <c r="E184" s="503"/>
      <c r="F184" s="17">
        <v>29</v>
      </c>
      <c r="G184" s="18" t="s">
        <v>13809</v>
      </c>
      <c r="H184" s="18" t="s">
        <v>13809</v>
      </c>
      <c r="I184" s="80"/>
      <c r="J184" s="18" t="s">
        <v>32</v>
      </c>
      <c r="K184" s="19">
        <v>2</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30</v>
      </c>
      <c r="G185" s="18" t="s">
        <v>13810</v>
      </c>
      <c r="H185" s="18" t="s">
        <v>13810</v>
      </c>
      <c r="I185" s="80"/>
      <c r="J185" s="18" t="s">
        <v>32</v>
      </c>
      <c r="K185" s="19">
        <v>2</v>
      </c>
      <c r="L185" s="19"/>
      <c r="M185" s="20" t="s">
        <v>33</v>
      </c>
      <c r="N185" s="20" t="s">
        <v>34</v>
      </c>
      <c r="O185" s="18"/>
      <c r="P185" s="18"/>
      <c r="Q185" s="18"/>
      <c r="R185" s="18"/>
      <c r="S185" s="18"/>
      <c r="T185" s="18"/>
      <c r="U185" s="18"/>
      <c r="V185" s="18"/>
      <c r="W185" s="34"/>
    </row>
    <row r="186" spans="1:23" x14ac:dyDescent="0.2">
      <c r="A186" s="497"/>
      <c r="B186" s="499"/>
      <c r="C186" s="501"/>
      <c r="D186" s="501"/>
      <c r="E186" s="503"/>
      <c r="F186" s="17">
        <v>31</v>
      </c>
      <c r="G186" s="18" t="s">
        <v>13811</v>
      </c>
      <c r="H186" s="18" t="s">
        <v>13811</v>
      </c>
      <c r="I186" s="80"/>
      <c r="J186" s="18" t="s">
        <v>32</v>
      </c>
      <c r="K186" s="19">
        <v>1</v>
      </c>
      <c r="L186" s="19"/>
      <c r="M186" s="20" t="s">
        <v>33</v>
      </c>
      <c r="N186" s="20" t="s">
        <v>34</v>
      </c>
      <c r="O186" s="18"/>
      <c r="P186" s="18"/>
      <c r="Q186" s="18"/>
      <c r="R186" s="18"/>
      <c r="S186" s="18"/>
      <c r="T186" s="18"/>
      <c r="U186" s="18"/>
      <c r="V186" s="18"/>
      <c r="W186" s="34"/>
    </row>
    <row r="187" spans="1:23" x14ac:dyDescent="0.2">
      <c r="A187" s="497"/>
      <c r="B187" s="499"/>
      <c r="C187" s="501"/>
      <c r="D187" s="501"/>
      <c r="E187" s="503"/>
      <c r="F187" s="17">
        <v>32</v>
      </c>
      <c r="G187" s="18" t="s">
        <v>13812</v>
      </c>
      <c r="H187" s="18" t="s">
        <v>13812</v>
      </c>
      <c r="I187" s="80"/>
      <c r="J187" s="18" t="s">
        <v>32</v>
      </c>
      <c r="K187" s="19">
        <v>2</v>
      </c>
      <c r="L187" s="19"/>
      <c r="M187" s="20" t="s">
        <v>33</v>
      </c>
      <c r="N187" s="20" t="s">
        <v>34</v>
      </c>
      <c r="O187" s="18"/>
      <c r="P187" s="18"/>
      <c r="Q187" s="18"/>
      <c r="R187" s="18"/>
      <c r="S187" s="18"/>
      <c r="T187" s="18"/>
      <c r="U187" s="18"/>
      <c r="V187" s="18"/>
      <c r="W187" s="34"/>
    </row>
    <row r="188" spans="1:23" x14ac:dyDescent="0.2">
      <c r="A188" s="497"/>
      <c r="B188" s="499"/>
      <c r="C188" s="501"/>
      <c r="D188" s="501"/>
      <c r="E188" s="503"/>
      <c r="F188" s="17">
        <v>33</v>
      </c>
      <c r="G188" s="18" t="s">
        <v>13813</v>
      </c>
      <c r="H188" s="18" t="s">
        <v>13813</v>
      </c>
      <c r="I188" s="80"/>
      <c r="J188" s="18" t="s">
        <v>32</v>
      </c>
      <c r="K188" s="19">
        <v>6</v>
      </c>
      <c r="L188" s="19"/>
      <c r="M188" s="20" t="s">
        <v>33</v>
      </c>
      <c r="N188" s="20" t="s">
        <v>34</v>
      </c>
      <c r="O188" s="18"/>
      <c r="P188" s="18"/>
      <c r="Q188" s="18"/>
      <c r="R188" s="18"/>
      <c r="S188" s="18"/>
      <c r="T188" s="18"/>
      <c r="U188" s="18"/>
      <c r="V188" s="18"/>
      <c r="W188" s="34"/>
    </row>
    <row r="189" spans="1:23" x14ac:dyDescent="0.2">
      <c r="A189" s="497"/>
      <c r="B189" s="499"/>
      <c r="C189" s="501"/>
      <c r="D189" s="501"/>
      <c r="E189" s="503"/>
      <c r="F189" s="17">
        <v>34</v>
      </c>
      <c r="G189" s="18" t="s">
        <v>13814</v>
      </c>
      <c r="H189" s="18" t="s">
        <v>13814</v>
      </c>
      <c r="I189" s="80"/>
      <c r="J189" s="18" t="s">
        <v>32</v>
      </c>
      <c r="K189" s="19">
        <v>8</v>
      </c>
      <c r="L189" s="19"/>
      <c r="M189" s="20" t="s">
        <v>33</v>
      </c>
      <c r="N189" s="20" t="s">
        <v>34</v>
      </c>
      <c r="O189" s="18"/>
      <c r="P189" s="18"/>
      <c r="Q189" s="18"/>
      <c r="R189" s="18"/>
      <c r="S189" s="18"/>
      <c r="T189" s="18"/>
      <c r="U189" s="18"/>
      <c r="V189" s="18"/>
      <c r="W189" s="34"/>
    </row>
    <row r="190" spans="1:23" x14ac:dyDescent="0.2">
      <c r="A190" s="497"/>
      <c r="B190" s="499"/>
      <c r="C190" s="501"/>
      <c r="D190" s="501"/>
      <c r="E190" s="503"/>
      <c r="F190" s="17">
        <v>35</v>
      </c>
      <c r="G190" s="18" t="s">
        <v>13815</v>
      </c>
      <c r="H190" s="18" t="s">
        <v>13815</v>
      </c>
      <c r="I190" s="80"/>
      <c r="J190" s="18" t="s">
        <v>32</v>
      </c>
      <c r="K190" s="19">
        <v>1</v>
      </c>
      <c r="L190" s="19"/>
      <c r="M190" s="20" t="s">
        <v>33</v>
      </c>
      <c r="N190" s="20" t="s">
        <v>34</v>
      </c>
      <c r="O190" s="18"/>
      <c r="P190" s="18"/>
      <c r="Q190" s="18"/>
      <c r="R190" s="18"/>
      <c r="S190" s="18"/>
      <c r="T190" s="18"/>
      <c r="U190" s="18"/>
      <c r="V190" s="18"/>
      <c r="W190" s="34"/>
    </row>
    <row r="191" spans="1:23" x14ac:dyDescent="0.2">
      <c r="A191" s="497"/>
      <c r="B191" s="499"/>
      <c r="C191" s="501"/>
      <c r="D191" s="501"/>
      <c r="E191" s="503"/>
      <c r="F191" s="17">
        <v>36</v>
      </c>
      <c r="G191" s="18" t="s">
        <v>13816</v>
      </c>
      <c r="H191" s="18" t="s">
        <v>13816</v>
      </c>
      <c r="I191" s="80"/>
      <c r="J191" s="18" t="s">
        <v>32</v>
      </c>
      <c r="K191" s="19">
        <v>2</v>
      </c>
      <c r="L191" s="19"/>
      <c r="M191" s="20" t="s">
        <v>33</v>
      </c>
      <c r="N191" s="20" t="s">
        <v>34</v>
      </c>
      <c r="O191" s="18"/>
      <c r="P191" s="18"/>
      <c r="Q191" s="18"/>
      <c r="R191" s="18"/>
      <c r="S191" s="18"/>
      <c r="T191" s="18"/>
      <c r="U191" s="18"/>
      <c r="V191" s="18"/>
      <c r="W191" s="34"/>
    </row>
    <row r="192" spans="1:23" x14ac:dyDescent="0.2">
      <c r="A192" s="497"/>
      <c r="B192" s="499"/>
      <c r="C192" s="501"/>
      <c r="D192" s="501"/>
      <c r="E192" s="503"/>
      <c r="F192" s="17">
        <v>37</v>
      </c>
      <c r="G192" s="18" t="s">
        <v>13817</v>
      </c>
      <c r="H192" s="18" t="s">
        <v>13817</v>
      </c>
      <c r="I192" s="80"/>
      <c r="J192" s="18" t="s">
        <v>32</v>
      </c>
      <c r="K192" s="19">
        <v>6</v>
      </c>
      <c r="L192" s="19"/>
      <c r="M192" s="20" t="s">
        <v>33</v>
      </c>
      <c r="N192" s="20" t="s">
        <v>34</v>
      </c>
      <c r="O192" s="18"/>
      <c r="P192" s="18"/>
      <c r="Q192" s="18"/>
      <c r="R192" s="18"/>
      <c r="S192" s="18"/>
      <c r="T192" s="18"/>
      <c r="U192" s="18"/>
      <c r="V192" s="18"/>
      <c r="W192" s="34"/>
    </row>
    <row r="193" spans="1:23" x14ac:dyDescent="0.2">
      <c r="A193" s="497"/>
      <c r="B193" s="499"/>
      <c r="C193" s="501"/>
      <c r="D193" s="501"/>
      <c r="E193" s="503"/>
      <c r="F193" s="17">
        <v>38</v>
      </c>
      <c r="G193" s="18" t="s">
        <v>13818</v>
      </c>
      <c r="H193" s="18" t="s">
        <v>13818</v>
      </c>
      <c r="I193" s="80"/>
      <c r="J193" s="18" t="s">
        <v>32</v>
      </c>
      <c r="K193" s="19">
        <v>8</v>
      </c>
      <c r="L193" s="19"/>
      <c r="M193" s="20" t="s">
        <v>33</v>
      </c>
      <c r="N193" s="20" t="s">
        <v>34</v>
      </c>
      <c r="O193" s="18"/>
      <c r="P193" s="18"/>
      <c r="Q193" s="18"/>
      <c r="R193" s="18"/>
      <c r="S193" s="18"/>
      <c r="T193" s="18"/>
      <c r="U193" s="18"/>
      <c r="V193" s="18"/>
      <c r="W193" s="34"/>
    </row>
    <row r="194" spans="1:23" x14ac:dyDescent="0.2">
      <c r="A194" s="497"/>
      <c r="B194" s="499"/>
      <c r="C194" s="501"/>
      <c r="D194" s="501"/>
      <c r="E194" s="503"/>
      <c r="F194" s="17">
        <v>39</v>
      </c>
      <c r="G194" s="18" t="s">
        <v>13819</v>
      </c>
      <c r="H194" s="18" t="s">
        <v>13819</v>
      </c>
      <c r="I194" s="80"/>
      <c r="J194" s="18" t="s">
        <v>32</v>
      </c>
      <c r="K194" s="19">
        <v>1</v>
      </c>
      <c r="L194" s="19"/>
      <c r="M194" s="20" t="s">
        <v>33</v>
      </c>
      <c r="N194" s="20" t="s">
        <v>34</v>
      </c>
      <c r="O194" s="18"/>
      <c r="P194" s="18"/>
      <c r="Q194" s="18"/>
      <c r="R194" s="18"/>
      <c r="S194" s="18"/>
      <c r="T194" s="18"/>
      <c r="U194" s="18"/>
      <c r="V194" s="18"/>
      <c r="W194" s="34"/>
    </row>
    <row r="195" spans="1:23" x14ac:dyDescent="0.2">
      <c r="A195" s="497"/>
      <c r="B195" s="499"/>
      <c r="C195" s="501"/>
      <c r="D195" s="501"/>
      <c r="E195" s="503"/>
      <c r="F195" s="17">
        <v>40</v>
      </c>
      <c r="G195" s="18" t="s">
        <v>13820</v>
      </c>
      <c r="H195" s="18" t="s">
        <v>13820</v>
      </c>
      <c r="I195" s="80"/>
      <c r="J195" s="18" t="s">
        <v>32</v>
      </c>
      <c r="K195" s="19">
        <v>2</v>
      </c>
      <c r="L195" s="19"/>
      <c r="M195" s="20" t="s">
        <v>33</v>
      </c>
      <c r="N195" s="20" t="s">
        <v>34</v>
      </c>
      <c r="O195" s="18"/>
      <c r="P195" s="18"/>
      <c r="Q195" s="18"/>
      <c r="R195" s="18"/>
      <c r="S195" s="18"/>
      <c r="T195" s="18"/>
      <c r="U195" s="18"/>
      <c r="V195" s="18"/>
      <c r="W195" s="34"/>
    </row>
    <row r="196" spans="1:23" x14ac:dyDescent="0.2">
      <c r="A196" s="497"/>
      <c r="B196" s="499"/>
      <c r="C196" s="501"/>
      <c r="D196" s="501"/>
      <c r="E196" s="503"/>
      <c r="F196" s="17">
        <v>41</v>
      </c>
      <c r="G196" s="18" t="s">
        <v>13821</v>
      </c>
      <c r="H196" s="18" t="s">
        <v>13821</v>
      </c>
      <c r="I196" s="80"/>
      <c r="J196" s="18" t="s">
        <v>32</v>
      </c>
      <c r="K196" s="19">
        <v>6</v>
      </c>
      <c r="L196" s="19"/>
      <c r="M196" s="20" t="s">
        <v>33</v>
      </c>
      <c r="N196" s="20" t="s">
        <v>34</v>
      </c>
      <c r="O196" s="18"/>
      <c r="P196" s="18"/>
      <c r="Q196" s="18"/>
      <c r="R196" s="18"/>
      <c r="S196" s="18"/>
      <c r="T196" s="18"/>
      <c r="U196" s="18"/>
      <c r="V196" s="18"/>
      <c r="W196" s="34"/>
    </row>
    <row r="197" spans="1:23" x14ac:dyDescent="0.2">
      <c r="A197" s="497"/>
      <c r="B197" s="499"/>
      <c r="C197" s="501"/>
      <c r="D197" s="501"/>
      <c r="E197" s="503"/>
      <c r="F197" s="17">
        <v>42</v>
      </c>
      <c r="G197" s="18" t="s">
        <v>13822</v>
      </c>
      <c r="H197" s="18" t="s">
        <v>13822</v>
      </c>
      <c r="I197" s="80"/>
      <c r="J197" s="18" t="s">
        <v>32</v>
      </c>
      <c r="K197" s="19">
        <v>8</v>
      </c>
      <c r="L197" s="19"/>
      <c r="M197" s="20" t="s">
        <v>33</v>
      </c>
      <c r="N197" s="20" t="s">
        <v>34</v>
      </c>
      <c r="O197" s="18"/>
      <c r="P197" s="18"/>
      <c r="Q197" s="18"/>
      <c r="R197" s="18"/>
      <c r="S197" s="18"/>
      <c r="T197" s="18"/>
      <c r="U197" s="18"/>
      <c r="V197" s="18"/>
      <c r="W197" s="34"/>
    </row>
    <row r="198" spans="1:23" x14ac:dyDescent="0.2">
      <c r="A198" s="497"/>
      <c r="B198" s="499"/>
      <c r="C198" s="501"/>
      <c r="D198" s="501"/>
      <c r="E198" s="503"/>
      <c r="F198" s="17">
        <v>43</v>
      </c>
      <c r="G198" s="18" t="s">
        <v>13823</v>
      </c>
      <c r="H198" s="18" t="s">
        <v>13823</v>
      </c>
      <c r="I198" s="80"/>
      <c r="J198" s="18" t="s">
        <v>32</v>
      </c>
      <c r="K198" s="19">
        <v>1</v>
      </c>
      <c r="L198" s="19"/>
      <c r="M198" s="20" t="s">
        <v>33</v>
      </c>
      <c r="N198" s="20" t="s">
        <v>34</v>
      </c>
      <c r="O198" s="18"/>
      <c r="P198" s="18"/>
      <c r="Q198" s="18"/>
      <c r="R198" s="18"/>
      <c r="S198" s="18"/>
      <c r="T198" s="18"/>
      <c r="U198" s="18"/>
      <c r="V198" s="18"/>
      <c r="W198" s="34"/>
    </row>
    <row r="199" spans="1:23" x14ac:dyDescent="0.2">
      <c r="A199" s="497"/>
      <c r="B199" s="499"/>
      <c r="C199" s="501"/>
      <c r="D199" s="501"/>
      <c r="E199" s="503"/>
      <c r="F199" s="17">
        <v>44</v>
      </c>
      <c r="G199" s="18" t="s">
        <v>13824</v>
      </c>
      <c r="H199" s="18" t="s">
        <v>13824</v>
      </c>
      <c r="I199" s="80"/>
      <c r="J199" s="18" t="s">
        <v>32</v>
      </c>
      <c r="K199" s="19">
        <v>2</v>
      </c>
      <c r="L199" s="19"/>
      <c r="M199" s="20" t="s">
        <v>33</v>
      </c>
      <c r="N199" s="20" t="s">
        <v>34</v>
      </c>
      <c r="O199" s="18"/>
      <c r="P199" s="18"/>
      <c r="Q199" s="18"/>
      <c r="R199" s="18"/>
      <c r="S199" s="18"/>
      <c r="T199" s="18"/>
      <c r="U199" s="18"/>
      <c r="V199" s="18"/>
      <c r="W199" s="34"/>
    </row>
    <row r="200" spans="1:23" x14ac:dyDescent="0.2">
      <c r="A200" s="497"/>
      <c r="B200" s="499"/>
      <c r="C200" s="501"/>
      <c r="D200" s="501"/>
      <c r="E200" s="503"/>
      <c r="F200" s="17">
        <v>45</v>
      </c>
      <c r="G200" s="18" t="s">
        <v>13825</v>
      </c>
      <c r="H200" s="18" t="s">
        <v>13825</v>
      </c>
      <c r="I200" s="80"/>
      <c r="J200" s="18" t="s">
        <v>32</v>
      </c>
      <c r="K200" s="19">
        <v>6</v>
      </c>
      <c r="L200" s="19"/>
      <c r="M200" s="20" t="s">
        <v>33</v>
      </c>
      <c r="N200" s="20" t="s">
        <v>34</v>
      </c>
      <c r="O200" s="18"/>
      <c r="P200" s="18"/>
      <c r="Q200" s="18"/>
      <c r="R200" s="18"/>
      <c r="S200" s="18"/>
      <c r="T200" s="18"/>
      <c r="U200" s="18"/>
      <c r="V200" s="18"/>
      <c r="W200" s="34"/>
    </row>
    <row r="201" spans="1:23" x14ac:dyDescent="0.2">
      <c r="A201" s="497"/>
      <c r="B201" s="499"/>
      <c r="C201" s="501"/>
      <c r="D201" s="501"/>
      <c r="E201" s="503"/>
      <c r="F201" s="17">
        <v>46</v>
      </c>
      <c r="G201" s="18" t="s">
        <v>13826</v>
      </c>
      <c r="H201" s="18" t="s">
        <v>13826</v>
      </c>
      <c r="I201" s="80"/>
      <c r="J201" s="18" t="s">
        <v>32</v>
      </c>
      <c r="K201" s="19">
        <v>8</v>
      </c>
      <c r="L201" s="19"/>
      <c r="M201" s="20" t="s">
        <v>33</v>
      </c>
      <c r="N201" s="20" t="s">
        <v>34</v>
      </c>
      <c r="O201" s="18"/>
      <c r="P201" s="18"/>
      <c r="Q201" s="18"/>
      <c r="R201" s="18"/>
      <c r="S201" s="18"/>
      <c r="T201" s="18"/>
      <c r="U201" s="18"/>
      <c r="V201" s="18"/>
      <c r="W201" s="34"/>
    </row>
    <row r="202" spans="1:23" x14ac:dyDescent="0.2">
      <c r="A202" s="497"/>
      <c r="B202" s="499"/>
      <c r="C202" s="501"/>
      <c r="D202" s="501"/>
      <c r="E202" s="503"/>
      <c r="F202" s="17">
        <v>47</v>
      </c>
      <c r="G202" s="18" t="s">
        <v>13827</v>
      </c>
      <c r="H202" s="18" t="s">
        <v>13827</v>
      </c>
      <c r="I202" s="80"/>
      <c r="J202" s="18" t="s">
        <v>32</v>
      </c>
      <c r="K202" s="19">
        <v>1</v>
      </c>
      <c r="L202" s="19"/>
      <c r="M202" s="20" t="s">
        <v>33</v>
      </c>
      <c r="N202" s="20" t="s">
        <v>34</v>
      </c>
      <c r="O202" s="18"/>
      <c r="P202" s="18"/>
      <c r="Q202" s="18"/>
      <c r="R202" s="18"/>
      <c r="S202" s="18"/>
      <c r="T202" s="18"/>
      <c r="U202" s="18"/>
      <c r="V202" s="18"/>
      <c r="W202" s="34"/>
    </row>
    <row r="203" spans="1:23" x14ac:dyDescent="0.2">
      <c r="A203" s="497"/>
      <c r="B203" s="499"/>
      <c r="C203" s="501"/>
      <c r="D203" s="501"/>
      <c r="E203" s="503"/>
      <c r="F203" s="17">
        <v>48</v>
      </c>
      <c r="G203" s="18" t="s">
        <v>13828</v>
      </c>
      <c r="H203" s="18" t="s">
        <v>13828</v>
      </c>
      <c r="I203" s="80"/>
      <c r="J203" s="18" t="s">
        <v>32</v>
      </c>
      <c r="K203" s="19">
        <v>2</v>
      </c>
      <c r="L203" s="19"/>
      <c r="M203" s="20" t="s">
        <v>33</v>
      </c>
      <c r="N203" s="20" t="s">
        <v>34</v>
      </c>
      <c r="O203" s="18"/>
      <c r="P203" s="18"/>
      <c r="Q203" s="18"/>
      <c r="R203" s="18"/>
      <c r="S203" s="18"/>
      <c r="T203" s="18"/>
      <c r="U203" s="18"/>
      <c r="V203" s="18"/>
      <c r="W203" s="34"/>
    </row>
    <row r="204" spans="1:23" x14ac:dyDescent="0.2">
      <c r="A204" s="497"/>
      <c r="B204" s="499"/>
      <c r="C204" s="501"/>
      <c r="D204" s="501"/>
      <c r="E204" s="503"/>
      <c r="F204" s="17">
        <v>49</v>
      </c>
      <c r="G204" s="18" t="s">
        <v>13829</v>
      </c>
      <c r="H204" s="18" t="s">
        <v>13829</v>
      </c>
      <c r="I204" s="80"/>
      <c r="J204" s="18" t="s">
        <v>32</v>
      </c>
      <c r="K204" s="19">
        <v>6</v>
      </c>
      <c r="L204" s="19"/>
      <c r="M204" s="20" t="s">
        <v>33</v>
      </c>
      <c r="N204" s="20" t="s">
        <v>34</v>
      </c>
      <c r="O204" s="18"/>
      <c r="P204" s="18"/>
      <c r="Q204" s="18"/>
      <c r="R204" s="18"/>
      <c r="S204" s="18"/>
      <c r="T204" s="18"/>
      <c r="U204" s="18"/>
      <c r="V204" s="18"/>
      <c r="W204" s="34"/>
    </row>
    <row r="205" spans="1:23" x14ac:dyDescent="0.2">
      <c r="A205" s="497"/>
      <c r="B205" s="499"/>
      <c r="C205" s="501"/>
      <c r="D205" s="501"/>
      <c r="E205" s="503"/>
      <c r="F205" s="17">
        <v>50</v>
      </c>
      <c r="G205" s="18" t="s">
        <v>13830</v>
      </c>
      <c r="H205" s="18" t="s">
        <v>13830</v>
      </c>
      <c r="I205" s="80"/>
      <c r="J205" s="18" t="s">
        <v>32</v>
      </c>
      <c r="K205" s="19">
        <v>8</v>
      </c>
      <c r="L205" s="19"/>
      <c r="M205" s="20" t="s">
        <v>33</v>
      </c>
      <c r="N205" s="20" t="s">
        <v>34</v>
      </c>
      <c r="O205" s="18"/>
      <c r="P205" s="18"/>
      <c r="Q205" s="18"/>
      <c r="R205" s="18"/>
      <c r="S205" s="18"/>
      <c r="T205" s="18"/>
      <c r="U205" s="18"/>
      <c r="V205" s="18"/>
      <c r="W205" s="34"/>
    </row>
    <row r="206" spans="1:23" x14ac:dyDescent="0.2">
      <c r="A206" s="497"/>
      <c r="B206" s="499"/>
      <c r="C206" s="501"/>
      <c r="D206" s="501"/>
      <c r="E206" s="503"/>
      <c r="F206" s="17">
        <v>51</v>
      </c>
      <c r="G206" s="18" t="s">
        <v>13831</v>
      </c>
      <c r="H206" s="18" t="s">
        <v>13831</v>
      </c>
      <c r="I206" s="80"/>
      <c r="J206" s="18" t="s">
        <v>32</v>
      </c>
      <c r="K206" s="19">
        <v>1</v>
      </c>
      <c r="L206" s="19"/>
      <c r="M206" s="20" t="s">
        <v>33</v>
      </c>
      <c r="N206" s="20" t="s">
        <v>34</v>
      </c>
      <c r="O206" s="18"/>
      <c r="P206" s="18"/>
      <c r="Q206" s="18"/>
      <c r="R206" s="18"/>
      <c r="S206" s="18"/>
      <c r="T206" s="18"/>
      <c r="U206" s="18"/>
      <c r="V206" s="18"/>
      <c r="W206" s="34"/>
    </row>
    <row r="207" spans="1:23" x14ac:dyDescent="0.2">
      <c r="A207" s="496" t="s">
        <v>13832</v>
      </c>
      <c r="B207" s="498" t="s">
        <v>13566</v>
      </c>
      <c r="C207" s="500"/>
      <c r="D207" s="500"/>
      <c r="E207" s="502">
        <v>0</v>
      </c>
      <c r="F207" s="27">
        <v>1</v>
      </c>
      <c r="G207" s="28" t="s">
        <v>13833</v>
      </c>
      <c r="H207" s="28" t="s">
        <v>13833</v>
      </c>
      <c r="I207" s="79"/>
      <c r="J207" s="28" t="s">
        <v>134</v>
      </c>
      <c r="K207" s="29">
        <v>4</v>
      </c>
      <c r="L207" s="29">
        <v>0</v>
      </c>
      <c r="M207" s="30" t="s">
        <v>33</v>
      </c>
      <c r="N207" s="30" t="s">
        <v>34</v>
      </c>
      <c r="O207" s="28"/>
      <c r="P207" s="28"/>
      <c r="Q207" s="28"/>
      <c r="R207" s="28"/>
      <c r="S207" s="28"/>
      <c r="T207" s="28"/>
      <c r="U207" s="28"/>
      <c r="V207" s="28"/>
      <c r="W207" s="33"/>
    </row>
    <row r="208" spans="1:23" x14ac:dyDescent="0.2">
      <c r="A208" s="497"/>
      <c r="B208" s="499"/>
      <c r="C208" s="501"/>
      <c r="D208" s="501"/>
      <c r="E208" s="503"/>
      <c r="F208" s="17">
        <v>2</v>
      </c>
      <c r="G208" s="18" t="s">
        <v>13834</v>
      </c>
      <c r="H208" s="18" t="s">
        <v>13834</v>
      </c>
      <c r="I208" s="80"/>
      <c r="J208" s="18" t="s">
        <v>134</v>
      </c>
      <c r="K208" s="19">
        <v>4</v>
      </c>
      <c r="L208" s="19">
        <v>0</v>
      </c>
      <c r="M208" s="20" t="s">
        <v>33</v>
      </c>
      <c r="N208" s="20" t="s">
        <v>34</v>
      </c>
      <c r="O208" s="18"/>
      <c r="P208" s="18"/>
      <c r="Q208" s="18"/>
      <c r="R208" s="18"/>
      <c r="S208" s="18"/>
      <c r="T208" s="18"/>
      <c r="U208" s="18"/>
      <c r="V208" s="18"/>
      <c r="W208" s="34"/>
    </row>
    <row r="209" spans="1:23" x14ac:dyDescent="0.2">
      <c r="A209" s="497"/>
      <c r="B209" s="499"/>
      <c r="C209" s="501"/>
      <c r="D209" s="501"/>
      <c r="E209" s="503"/>
      <c r="F209" s="17">
        <v>3</v>
      </c>
      <c r="G209" s="18" t="s">
        <v>13835</v>
      </c>
      <c r="H209" s="18" t="s">
        <v>13835</v>
      </c>
      <c r="I209" s="80"/>
      <c r="J209" s="18" t="s">
        <v>32</v>
      </c>
      <c r="K209" s="19">
        <v>8</v>
      </c>
      <c r="L209" s="19"/>
      <c r="M209" s="20" t="s">
        <v>33</v>
      </c>
      <c r="N209" s="20" t="s">
        <v>34</v>
      </c>
      <c r="O209" s="18"/>
      <c r="P209" s="18"/>
      <c r="Q209" s="18"/>
      <c r="R209" s="18"/>
      <c r="S209" s="18"/>
      <c r="T209" s="18"/>
      <c r="U209" s="18"/>
      <c r="V209" s="18"/>
      <c r="W209" s="34"/>
    </row>
    <row r="210" spans="1:23" x14ac:dyDescent="0.2">
      <c r="A210" s="497"/>
      <c r="B210" s="499"/>
      <c r="C210" s="501"/>
      <c r="D210" s="501"/>
      <c r="E210" s="503"/>
      <c r="F210" s="17">
        <v>4</v>
      </c>
      <c r="G210" s="18" t="s">
        <v>13836</v>
      </c>
      <c r="H210" s="18" t="s">
        <v>13836</v>
      </c>
      <c r="I210" s="80"/>
      <c r="J210" s="18" t="s">
        <v>32</v>
      </c>
      <c r="K210" s="19">
        <v>1</v>
      </c>
      <c r="L210" s="19"/>
      <c r="M210" s="20" t="s">
        <v>33</v>
      </c>
      <c r="N210" s="20" t="s">
        <v>34</v>
      </c>
      <c r="O210" s="18"/>
      <c r="P210" s="18"/>
      <c r="Q210" s="18"/>
      <c r="R210" s="18"/>
      <c r="S210" s="18"/>
      <c r="T210" s="18"/>
      <c r="U210" s="18"/>
      <c r="V210" s="18"/>
      <c r="W210" s="34"/>
    </row>
    <row r="211" spans="1:23" x14ac:dyDescent="0.2">
      <c r="A211" s="497"/>
      <c r="B211" s="499"/>
      <c r="C211" s="501"/>
      <c r="D211" s="501"/>
      <c r="E211" s="503"/>
      <c r="F211" s="17">
        <v>5</v>
      </c>
      <c r="G211" s="18" t="s">
        <v>13837</v>
      </c>
      <c r="H211" s="18" t="s">
        <v>13837</v>
      </c>
      <c r="I211" s="80"/>
      <c r="J211" s="18" t="s">
        <v>32</v>
      </c>
      <c r="K211" s="19">
        <v>4</v>
      </c>
      <c r="L211" s="19"/>
      <c r="M211" s="20" t="s">
        <v>33</v>
      </c>
      <c r="N211" s="20" t="s">
        <v>34</v>
      </c>
      <c r="O211" s="18"/>
      <c r="P211" s="18"/>
      <c r="Q211" s="18"/>
      <c r="R211" s="18"/>
      <c r="S211" s="18"/>
      <c r="T211" s="18"/>
      <c r="U211" s="18"/>
      <c r="V211" s="18"/>
      <c r="W211" s="34"/>
    </row>
    <row r="212" spans="1:23" x14ac:dyDescent="0.2">
      <c r="A212" s="497"/>
      <c r="B212" s="499"/>
      <c r="C212" s="501"/>
      <c r="D212" s="501"/>
      <c r="E212" s="503"/>
      <c r="F212" s="17">
        <v>6</v>
      </c>
      <c r="G212" s="18" t="s">
        <v>13838</v>
      </c>
      <c r="H212" s="18" t="s">
        <v>13838</v>
      </c>
      <c r="I212" s="80"/>
      <c r="J212" s="18" t="s">
        <v>32</v>
      </c>
      <c r="K212" s="19">
        <v>2</v>
      </c>
      <c r="L212" s="19"/>
      <c r="M212" s="20" t="s">
        <v>33</v>
      </c>
      <c r="N212" s="20" t="s">
        <v>34</v>
      </c>
      <c r="O212" s="18"/>
      <c r="P212" s="18"/>
      <c r="Q212" s="18"/>
      <c r="R212" s="18"/>
      <c r="S212" s="18"/>
      <c r="T212" s="18"/>
      <c r="U212" s="18"/>
      <c r="V212" s="18"/>
      <c r="W212" s="34"/>
    </row>
    <row r="213" spans="1:23" x14ac:dyDescent="0.2">
      <c r="A213" s="497"/>
      <c r="B213" s="499"/>
      <c r="C213" s="501"/>
      <c r="D213" s="501"/>
      <c r="E213" s="503"/>
      <c r="F213" s="17">
        <v>7</v>
      </c>
      <c r="G213" s="18" t="s">
        <v>13839</v>
      </c>
      <c r="H213" s="18" t="s">
        <v>13839</v>
      </c>
      <c r="I213" s="80"/>
      <c r="J213" s="18" t="s">
        <v>32</v>
      </c>
      <c r="K213" s="19">
        <v>2</v>
      </c>
      <c r="L213" s="19"/>
      <c r="M213" s="20" t="s">
        <v>33</v>
      </c>
      <c r="N213" s="20" t="s">
        <v>34</v>
      </c>
      <c r="O213" s="18"/>
      <c r="P213" s="18"/>
      <c r="Q213" s="18"/>
      <c r="R213" s="18"/>
      <c r="S213" s="18"/>
      <c r="T213" s="18"/>
      <c r="U213" s="18"/>
      <c r="V213" s="18"/>
      <c r="W213" s="34"/>
    </row>
    <row r="214" spans="1:23" x14ac:dyDescent="0.2">
      <c r="A214" s="497"/>
      <c r="B214" s="499"/>
      <c r="C214" s="501"/>
      <c r="D214" s="501"/>
      <c r="E214" s="503"/>
      <c r="F214" s="17">
        <v>8</v>
      </c>
      <c r="G214" s="18" t="s">
        <v>13840</v>
      </c>
      <c r="H214" s="18" t="s">
        <v>13840</v>
      </c>
      <c r="I214" s="80"/>
      <c r="J214" s="18" t="s">
        <v>32</v>
      </c>
      <c r="K214" s="19">
        <v>7</v>
      </c>
      <c r="L214" s="19"/>
      <c r="M214" s="20" t="s">
        <v>33</v>
      </c>
      <c r="N214" s="20" t="s">
        <v>34</v>
      </c>
      <c r="O214" s="18"/>
      <c r="P214" s="18"/>
      <c r="Q214" s="18"/>
      <c r="R214" s="18"/>
      <c r="S214" s="18"/>
      <c r="T214" s="18"/>
      <c r="U214" s="18"/>
      <c r="V214" s="18"/>
      <c r="W214" s="34"/>
    </row>
    <row r="215" spans="1:23" x14ac:dyDescent="0.2">
      <c r="A215" s="497"/>
      <c r="B215" s="499"/>
      <c r="C215" s="501"/>
      <c r="D215" s="501"/>
      <c r="E215" s="503"/>
      <c r="F215" s="17">
        <v>9</v>
      </c>
      <c r="G215" s="18" t="s">
        <v>13841</v>
      </c>
      <c r="H215" s="18" t="s">
        <v>13841</v>
      </c>
      <c r="I215" s="80"/>
      <c r="J215" s="18" t="s">
        <v>32</v>
      </c>
      <c r="K215" s="19">
        <v>1</v>
      </c>
      <c r="L215" s="19"/>
      <c r="M215" s="20" t="s">
        <v>33</v>
      </c>
      <c r="N215" s="20" t="s">
        <v>34</v>
      </c>
      <c r="O215" s="18"/>
      <c r="P215" s="18"/>
      <c r="Q215" s="18"/>
      <c r="R215" s="18"/>
      <c r="S215" s="18"/>
      <c r="T215" s="18"/>
      <c r="U215" s="18"/>
      <c r="V215" s="18"/>
      <c r="W215" s="34"/>
    </row>
    <row r="216" spans="1:23" x14ac:dyDescent="0.2">
      <c r="A216" s="497"/>
      <c r="B216" s="499"/>
      <c r="C216" s="501"/>
      <c r="D216" s="501"/>
      <c r="E216" s="503"/>
      <c r="F216" s="17">
        <v>10</v>
      </c>
      <c r="G216" s="18" t="s">
        <v>13842</v>
      </c>
      <c r="H216" s="18" t="s">
        <v>13842</v>
      </c>
      <c r="I216" s="80"/>
      <c r="J216" s="18" t="s">
        <v>32</v>
      </c>
      <c r="K216" s="19">
        <v>1</v>
      </c>
      <c r="L216" s="19"/>
      <c r="M216" s="20" t="s">
        <v>33</v>
      </c>
      <c r="N216" s="20" t="s">
        <v>34</v>
      </c>
      <c r="O216" s="18"/>
      <c r="P216" s="18"/>
      <c r="Q216" s="18"/>
      <c r="R216" s="18"/>
      <c r="S216" s="18"/>
      <c r="T216" s="18"/>
      <c r="U216" s="18"/>
      <c r="V216" s="18"/>
      <c r="W216" s="34"/>
    </row>
    <row r="217" spans="1:23" x14ac:dyDescent="0.2">
      <c r="A217" s="497"/>
      <c r="B217" s="499"/>
      <c r="C217" s="501"/>
      <c r="D217" s="501"/>
      <c r="E217" s="503"/>
      <c r="F217" s="17">
        <v>11</v>
      </c>
      <c r="G217" s="18" t="s">
        <v>13843</v>
      </c>
      <c r="H217" s="18" t="s">
        <v>13843</v>
      </c>
      <c r="I217" s="80"/>
      <c r="J217" s="18" t="s">
        <v>32</v>
      </c>
      <c r="K217" s="19">
        <v>1</v>
      </c>
      <c r="L217" s="19"/>
      <c r="M217" s="20" t="s">
        <v>33</v>
      </c>
      <c r="N217" s="20" t="s">
        <v>34</v>
      </c>
      <c r="O217" s="18"/>
      <c r="P217" s="18"/>
      <c r="Q217" s="18"/>
      <c r="R217" s="18"/>
      <c r="S217" s="18"/>
      <c r="T217" s="18"/>
      <c r="U217" s="18"/>
      <c r="V217" s="18"/>
      <c r="W217" s="34"/>
    </row>
    <row r="218" spans="1:23" x14ac:dyDescent="0.2">
      <c r="A218" s="497"/>
      <c r="B218" s="499"/>
      <c r="C218" s="501"/>
      <c r="D218" s="501"/>
      <c r="E218" s="503"/>
      <c r="F218" s="17">
        <v>12</v>
      </c>
      <c r="G218" s="18" t="s">
        <v>13844</v>
      </c>
      <c r="H218" s="18" t="s">
        <v>13844</v>
      </c>
      <c r="I218" s="80"/>
      <c r="J218" s="18" t="s">
        <v>32</v>
      </c>
      <c r="K218" s="19">
        <v>2</v>
      </c>
      <c r="L218" s="19"/>
      <c r="M218" s="20" t="s">
        <v>33</v>
      </c>
      <c r="N218" s="20" t="s">
        <v>34</v>
      </c>
      <c r="O218" s="18"/>
      <c r="P218" s="18"/>
      <c r="Q218" s="18"/>
      <c r="R218" s="18"/>
      <c r="S218" s="18"/>
      <c r="T218" s="18"/>
      <c r="U218" s="18"/>
      <c r="V218" s="18"/>
      <c r="W218" s="34"/>
    </row>
    <row r="219" spans="1:23" x14ac:dyDescent="0.2">
      <c r="A219" s="497"/>
      <c r="B219" s="499"/>
      <c r="C219" s="501"/>
      <c r="D219" s="501"/>
      <c r="E219" s="503"/>
      <c r="F219" s="17">
        <v>13</v>
      </c>
      <c r="G219" s="18" t="s">
        <v>13845</v>
      </c>
      <c r="H219" s="18" t="s">
        <v>13845</v>
      </c>
      <c r="I219" s="80"/>
      <c r="J219" s="18" t="s">
        <v>32</v>
      </c>
      <c r="K219" s="19">
        <v>2</v>
      </c>
      <c r="L219" s="19"/>
      <c r="M219" s="20" t="s">
        <v>33</v>
      </c>
      <c r="N219" s="20" t="s">
        <v>34</v>
      </c>
      <c r="O219" s="18"/>
      <c r="P219" s="18"/>
      <c r="Q219" s="18"/>
      <c r="R219" s="18"/>
      <c r="S219" s="18"/>
      <c r="T219" s="18"/>
      <c r="U219" s="18"/>
      <c r="V219" s="18"/>
      <c r="W219" s="34"/>
    </row>
    <row r="220" spans="1:23" x14ac:dyDescent="0.2">
      <c r="A220" s="497"/>
      <c r="B220" s="499"/>
      <c r="C220" s="501"/>
      <c r="D220" s="501"/>
      <c r="E220" s="503"/>
      <c r="F220" s="17">
        <v>14</v>
      </c>
      <c r="G220" s="18" t="s">
        <v>13846</v>
      </c>
      <c r="H220" s="18" t="s">
        <v>13846</v>
      </c>
      <c r="I220" s="80"/>
      <c r="J220" s="18" t="s">
        <v>32</v>
      </c>
      <c r="K220" s="19">
        <v>1</v>
      </c>
      <c r="L220" s="19"/>
      <c r="M220" s="20" t="s">
        <v>33</v>
      </c>
      <c r="N220" s="20" t="s">
        <v>34</v>
      </c>
      <c r="O220" s="18"/>
      <c r="P220" s="18"/>
      <c r="Q220" s="18"/>
      <c r="R220" s="18"/>
      <c r="S220" s="18"/>
      <c r="T220" s="18"/>
      <c r="U220" s="18"/>
      <c r="V220" s="18"/>
      <c r="W220" s="34"/>
    </row>
    <row r="221" spans="1:23" x14ac:dyDescent="0.2">
      <c r="A221" s="497"/>
      <c r="B221" s="499"/>
      <c r="C221" s="501"/>
      <c r="D221" s="501"/>
      <c r="E221" s="503"/>
      <c r="F221" s="17">
        <v>15</v>
      </c>
      <c r="G221" s="18" t="s">
        <v>13847</v>
      </c>
      <c r="H221" s="18" t="s">
        <v>13847</v>
      </c>
      <c r="I221" s="80"/>
      <c r="J221" s="18" t="s">
        <v>32</v>
      </c>
      <c r="K221" s="19">
        <v>1</v>
      </c>
      <c r="L221" s="19"/>
      <c r="M221" s="20" t="s">
        <v>33</v>
      </c>
      <c r="N221" s="20" t="s">
        <v>34</v>
      </c>
      <c r="O221" s="18"/>
      <c r="P221" s="18"/>
      <c r="Q221" s="18"/>
      <c r="R221" s="18"/>
      <c r="S221" s="18"/>
      <c r="T221" s="18"/>
      <c r="U221" s="18"/>
      <c r="V221" s="18"/>
      <c r="W221" s="34"/>
    </row>
    <row r="222" spans="1:23" x14ac:dyDescent="0.2">
      <c r="A222" s="497"/>
      <c r="B222" s="499"/>
      <c r="C222" s="501"/>
      <c r="D222" s="501"/>
      <c r="E222" s="503"/>
      <c r="F222" s="17">
        <v>16</v>
      </c>
      <c r="G222" s="18" t="s">
        <v>13848</v>
      </c>
      <c r="H222" s="18" t="s">
        <v>13848</v>
      </c>
      <c r="I222" s="80"/>
      <c r="J222" s="18" t="s">
        <v>32</v>
      </c>
      <c r="K222" s="19">
        <v>8</v>
      </c>
      <c r="L222" s="19"/>
      <c r="M222" s="20" t="s">
        <v>33</v>
      </c>
      <c r="N222" s="20" t="s">
        <v>34</v>
      </c>
      <c r="O222" s="18"/>
      <c r="P222" s="18"/>
      <c r="Q222" s="18"/>
      <c r="R222" s="18"/>
      <c r="S222" s="18"/>
      <c r="T222" s="18"/>
      <c r="U222" s="18"/>
      <c r="V222" s="18"/>
      <c r="W222" s="34"/>
    </row>
    <row r="223" spans="1:23" x14ac:dyDescent="0.2">
      <c r="A223" s="497"/>
      <c r="B223" s="499"/>
      <c r="C223" s="501"/>
      <c r="D223" s="501"/>
      <c r="E223" s="503"/>
      <c r="F223" s="17">
        <v>17</v>
      </c>
      <c r="G223" s="18" t="s">
        <v>13849</v>
      </c>
      <c r="H223" s="18" t="s">
        <v>13849</v>
      </c>
      <c r="I223" s="80"/>
      <c r="J223" s="18" t="s">
        <v>32</v>
      </c>
      <c r="K223" s="19">
        <v>1</v>
      </c>
      <c r="L223" s="19"/>
      <c r="M223" s="20" t="s">
        <v>33</v>
      </c>
      <c r="N223" s="20" t="s">
        <v>34</v>
      </c>
      <c r="O223" s="18"/>
      <c r="P223" s="18"/>
      <c r="Q223" s="18"/>
      <c r="R223" s="18"/>
      <c r="S223" s="18"/>
      <c r="T223" s="18"/>
      <c r="U223" s="18"/>
      <c r="V223" s="18"/>
      <c r="W223" s="34"/>
    </row>
    <row r="224" spans="1:23" x14ac:dyDescent="0.2">
      <c r="A224" s="497"/>
      <c r="B224" s="499"/>
      <c r="C224" s="501"/>
      <c r="D224" s="501"/>
      <c r="E224" s="503"/>
      <c r="F224" s="17">
        <v>18</v>
      </c>
      <c r="G224" s="18" t="s">
        <v>13850</v>
      </c>
      <c r="H224" s="18" t="s">
        <v>13850</v>
      </c>
      <c r="I224" s="80"/>
      <c r="J224" s="18" t="s">
        <v>32</v>
      </c>
      <c r="K224" s="19">
        <v>8</v>
      </c>
      <c r="L224" s="19"/>
      <c r="M224" s="20" t="s">
        <v>33</v>
      </c>
      <c r="N224" s="20" t="s">
        <v>34</v>
      </c>
      <c r="O224" s="18"/>
      <c r="P224" s="18"/>
      <c r="Q224" s="18"/>
      <c r="R224" s="18"/>
      <c r="S224" s="18"/>
      <c r="T224" s="18"/>
      <c r="U224" s="18"/>
      <c r="V224" s="18"/>
      <c r="W224" s="34"/>
    </row>
    <row r="225" spans="1:23" x14ac:dyDescent="0.2">
      <c r="A225" s="497"/>
      <c r="B225" s="499"/>
      <c r="C225" s="501"/>
      <c r="D225" s="501"/>
      <c r="E225" s="503"/>
      <c r="F225" s="17">
        <v>19</v>
      </c>
      <c r="G225" s="18" t="s">
        <v>13851</v>
      </c>
      <c r="H225" s="18" t="s">
        <v>13851</v>
      </c>
      <c r="I225" s="80"/>
      <c r="J225" s="18" t="s">
        <v>32</v>
      </c>
      <c r="K225" s="19">
        <v>1</v>
      </c>
      <c r="L225" s="19"/>
      <c r="M225" s="20" t="s">
        <v>33</v>
      </c>
      <c r="N225" s="20" t="s">
        <v>34</v>
      </c>
      <c r="O225" s="18"/>
      <c r="P225" s="18"/>
      <c r="Q225" s="18"/>
      <c r="R225" s="18"/>
      <c r="S225" s="18"/>
      <c r="T225" s="18"/>
      <c r="U225" s="18"/>
      <c r="V225" s="18"/>
      <c r="W225" s="34"/>
    </row>
    <row r="226" spans="1:23" x14ac:dyDescent="0.2">
      <c r="A226" s="497"/>
      <c r="B226" s="499"/>
      <c r="C226" s="501"/>
      <c r="D226" s="501"/>
      <c r="E226" s="503"/>
      <c r="F226" s="17">
        <v>20</v>
      </c>
      <c r="G226" s="18" t="s">
        <v>13852</v>
      </c>
      <c r="H226" s="18" t="s">
        <v>13852</v>
      </c>
      <c r="I226" s="80"/>
      <c r="J226" s="18" t="s">
        <v>32</v>
      </c>
      <c r="K226" s="19">
        <v>1</v>
      </c>
      <c r="L226" s="19"/>
      <c r="M226" s="20" t="s">
        <v>33</v>
      </c>
      <c r="N226" s="20" t="s">
        <v>34</v>
      </c>
      <c r="O226" s="18"/>
      <c r="P226" s="18"/>
      <c r="Q226" s="18"/>
      <c r="R226" s="18"/>
      <c r="S226" s="18"/>
      <c r="T226" s="18"/>
      <c r="U226" s="18"/>
      <c r="V226" s="18"/>
      <c r="W226" s="34"/>
    </row>
    <row r="227" spans="1:23" x14ac:dyDescent="0.2">
      <c r="A227" s="497"/>
      <c r="B227" s="499"/>
      <c r="C227" s="501"/>
      <c r="D227" s="501"/>
      <c r="E227" s="503"/>
      <c r="F227" s="17">
        <v>21</v>
      </c>
      <c r="G227" s="18" t="s">
        <v>13853</v>
      </c>
      <c r="H227" s="18" t="s">
        <v>13853</v>
      </c>
      <c r="I227" s="80"/>
      <c r="J227" s="18" t="s">
        <v>32</v>
      </c>
      <c r="K227" s="19">
        <v>2</v>
      </c>
      <c r="L227" s="19"/>
      <c r="M227" s="20" t="s">
        <v>33</v>
      </c>
      <c r="N227" s="20" t="s">
        <v>34</v>
      </c>
      <c r="O227" s="18"/>
      <c r="P227" s="18"/>
      <c r="Q227" s="18"/>
      <c r="R227" s="18"/>
      <c r="S227" s="18"/>
      <c r="T227" s="18"/>
      <c r="U227" s="18"/>
      <c r="V227" s="18"/>
      <c r="W227" s="34"/>
    </row>
    <row r="228" spans="1:23" x14ac:dyDescent="0.2">
      <c r="A228" s="497"/>
      <c r="B228" s="499"/>
      <c r="C228" s="501"/>
      <c r="D228" s="501"/>
      <c r="E228" s="503"/>
      <c r="F228" s="17">
        <v>22</v>
      </c>
      <c r="G228" s="18" t="s">
        <v>13854</v>
      </c>
      <c r="H228" s="18" t="s">
        <v>13854</v>
      </c>
      <c r="I228" s="80"/>
      <c r="J228" s="18" t="s">
        <v>32</v>
      </c>
      <c r="K228" s="19">
        <v>4</v>
      </c>
      <c r="L228" s="19"/>
      <c r="M228" s="20" t="s">
        <v>33</v>
      </c>
      <c r="N228" s="20" t="s">
        <v>34</v>
      </c>
      <c r="O228" s="18"/>
      <c r="P228" s="18"/>
      <c r="Q228" s="18"/>
      <c r="R228" s="18"/>
      <c r="S228" s="18"/>
      <c r="T228" s="18"/>
      <c r="U228" s="18"/>
      <c r="V228" s="18"/>
      <c r="W228" s="34"/>
    </row>
    <row r="229" spans="1:23" x14ac:dyDescent="0.2">
      <c r="A229" s="497"/>
      <c r="B229" s="499"/>
      <c r="C229" s="501"/>
      <c r="D229" s="501"/>
      <c r="E229" s="503"/>
      <c r="F229" s="17">
        <v>23</v>
      </c>
      <c r="G229" s="18" t="s">
        <v>13855</v>
      </c>
      <c r="H229" s="18" t="s">
        <v>13855</v>
      </c>
      <c r="I229" s="80"/>
      <c r="J229" s="18" t="s">
        <v>32</v>
      </c>
      <c r="K229" s="19">
        <v>4</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24</v>
      </c>
      <c r="G230" s="18" t="s">
        <v>13856</v>
      </c>
      <c r="H230" s="18" t="s">
        <v>13856</v>
      </c>
      <c r="I230" s="80"/>
      <c r="J230" s="18" t="s">
        <v>32</v>
      </c>
      <c r="K230" s="19">
        <v>8</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41">
        <v>25</v>
      </c>
      <c r="G231" s="42" t="s">
        <v>13857</v>
      </c>
      <c r="H231" s="42" t="s">
        <v>13857</v>
      </c>
      <c r="I231" s="85"/>
      <c r="J231" s="42" t="s">
        <v>32</v>
      </c>
      <c r="K231" s="43">
        <v>16</v>
      </c>
      <c r="L231" s="43"/>
      <c r="M231" s="44" t="s">
        <v>33</v>
      </c>
      <c r="N231" s="44" t="s">
        <v>34</v>
      </c>
      <c r="O231" s="18"/>
      <c r="P231" s="18"/>
      <c r="Q231" s="18"/>
      <c r="R231" s="18"/>
      <c r="S231" s="18"/>
      <c r="T231" s="18"/>
      <c r="U231" s="18"/>
      <c r="V231" s="18"/>
      <c r="W231" s="34"/>
    </row>
    <row r="232" spans="1:23" x14ac:dyDescent="0.2">
      <c r="A232" s="497"/>
      <c r="B232" s="499"/>
      <c r="C232" s="501"/>
      <c r="D232" s="501"/>
      <c r="E232" s="503"/>
      <c r="F232" s="17">
        <v>26</v>
      </c>
      <c r="G232" s="18" t="s">
        <v>13858</v>
      </c>
      <c r="H232" s="18" t="s">
        <v>13858</v>
      </c>
      <c r="I232" s="80"/>
      <c r="J232" s="18" t="s">
        <v>44</v>
      </c>
      <c r="K232" s="19">
        <v>30</v>
      </c>
      <c r="L232" s="19"/>
      <c r="M232" s="20" t="s">
        <v>33</v>
      </c>
      <c r="N232" s="20" t="s">
        <v>34</v>
      </c>
      <c r="O232" s="18"/>
      <c r="P232" s="18"/>
      <c r="Q232" s="18"/>
      <c r="R232" s="18"/>
      <c r="S232" s="18"/>
      <c r="T232" s="18"/>
      <c r="U232" s="18"/>
      <c r="V232" s="18"/>
      <c r="W232" s="34"/>
    </row>
    <row r="233" spans="1:23" x14ac:dyDescent="0.2">
      <c r="A233" s="497"/>
      <c r="B233" s="499"/>
      <c r="C233" s="501"/>
      <c r="D233" s="501"/>
      <c r="E233" s="503"/>
      <c r="F233" s="17">
        <v>27</v>
      </c>
      <c r="G233" s="18" t="s">
        <v>13859</v>
      </c>
      <c r="H233" s="18" t="s">
        <v>13859</v>
      </c>
      <c r="I233" s="80"/>
      <c r="J233" s="18" t="s">
        <v>32</v>
      </c>
      <c r="K233" s="19">
        <v>3</v>
      </c>
      <c r="L233" s="19"/>
      <c r="M233" s="20" t="s">
        <v>33</v>
      </c>
      <c r="N233" s="20" t="s">
        <v>34</v>
      </c>
      <c r="O233" s="18"/>
      <c r="P233" s="18"/>
      <c r="Q233" s="18"/>
      <c r="R233" s="18"/>
      <c r="S233" s="18"/>
      <c r="T233" s="18"/>
      <c r="U233" s="18"/>
      <c r="V233" s="18"/>
      <c r="W233" s="34"/>
    </row>
    <row r="234" spans="1:23" x14ac:dyDescent="0.2">
      <c r="A234" s="497"/>
      <c r="B234" s="499"/>
      <c r="C234" s="501"/>
      <c r="D234" s="501"/>
      <c r="E234" s="503"/>
      <c r="F234" s="17">
        <v>28</v>
      </c>
      <c r="G234" s="18" t="s">
        <v>13860</v>
      </c>
      <c r="H234" s="18" t="s">
        <v>13860</v>
      </c>
      <c r="I234" s="80"/>
      <c r="J234" s="18" t="s">
        <v>32</v>
      </c>
      <c r="K234" s="19">
        <v>2</v>
      </c>
      <c r="L234" s="19"/>
      <c r="M234" s="20" t="s">
        <v>33</v>
      </c>
      <c r="N234" s="20" t="s">
        <v>34</v>
      </c>
      <c r="O234" s="18"/>
      <c r="P234" s="18"/>
      <c r="Q234" s="18"/>
      <c r="R234" s="18"/>
      <c r="S234" s="18"/>
      <c r="T234" s="18"/>
      <c r="U234" s="18"/>
      <c r="V234" s="18"/>
      <c r="W234" s="34"/>
    </row>
    <row r="235" spans="1:23" x14ac:dyDescent="0.2">
      <c r="A235" s="497"/>
      <c r="B235" s="499"/>
      <c r="C235" s="501"/>
      <c r="D235" s="501"/>
      <c r="E235" s="503"/>
      <c r="F235" s="17">
        <v>29</v>
      </c>
      <c r="G235" s="18" t="s">
        <v>13861</v>
      </c>
      <c r="H235" s="18" t="s">
        <v>13861</v>
      </c>
      <c r="I235" s="80"/>
      <c r="J235" s="18" t="s">
        <v>32</v>
      </c>
      <c r="K235" s="19">
        <v>2</v>
      </c>
      <c r="L235" s="19"/>
      <c r="M235" s="20" t="s">
        <v>33</v>
      </c>
      <c r="N235" s="20" t="s">
        <v>34</v>
      </c>
      <c r="O235" s="18"/>
      <c r="P235" s="18"/>
      <c r="Q235" s="18"/>
      <c r="R235" s="18"/>
      <c r="S235" s="18"/>
      <c r="T235" s="18"/>
      <c r="U235" s="18"/>
      <c r="V235" s="18"/>
      <c r="W235" s="34"/>
    </row>
    <row r="236" spans="1:23" x14ac:dyDescent="0.2">
      <c r="A236" s="497"/>
      <c r="B236" s="499"/>
      <c r="C236" s="501"/>
      <c r="D236" s="501"/>
      <c r="E236" s="503"/>
      <c r="F236" s="17">
        <v>30</v>
      </c>
      <c r="G236" s="18" t="s">
        <v>13862</v>
      </c>
      <c r="H236" s="18" t="s">
        <v>13862</v>
      </c>
      <c r="I236" s="80"/>
      <c r="J236" s="18" t="s">
        <v>32</v>
      </c>
      <c r="K236" s="19">
        <v>10</v>
      </c>
      <c r="L236" s="19"/>
      <c r="M236" s="20" t="s">
        <v>33</v>
      </c>
      <c r="N236" s="20" t="s">
        <v>34</v>
      </c>
      <c r="O236" s="18"/>
      <c r="P236" s="18"/>
      <c r="Q236" s="18"/>
      <c r="R236" s="18"/>
      <c r="S236" s="18"/>
      <c r="T236" s="18"/>
      <c r="U236" s="18"/>
      <c r="V236" s="18"/>
      <c r="W236" s="34"/>
    </row>
    <row r="237" spans="1:23" x14ac:dyDescent="0.2">
      <c r="A237" s="497"/>
      <c r="B237" s="499"/>
      <c r="C237" s="501"/>
      <c r="D237" s="501"/>
      <c r="E237" s="503"/>
      <c r="F237" s="17">
        <v>31</v>
      </c>
      <c r="G237" s="18" t="s">
        <v>13863</v>
      </c>
      <c r="H237" s="18" t="s">
        <v>13863</v>
      </c>
      <c r="I237" s="80"/>
      <c r="J237" s="18" t="s">
        <v>32</v>
      </c>
      <c r="K237" s="19">
        <v>4</v>
      </c>
      <c r="L237" s="19"/>
      <c r="M237" s="20" t="s">
        <v>33</v>
      </c>
      <c r="N237" s="20" t="s">
        <v>34</v>
      </c>
      <c r="O237" s="18"/>
      <c r="P237" s="18"/>
      <c r="Q237" s="18"/>
      <c r="R237" s="18"/>
      <c r="S237" s="18"/>
      <c r="T237" s="18"/>
      <c r="U237" s="18"/>
      <c r="V237" s="18"/>
      <c r="W237" s="34"/>
    </row>
    <row r="238" spans="1:23" x14ac:dyDescent="0.2">
      <c r="A238" s="497"/>
      <c r="B238" s="499"/>
      <c r="C238" s="501"/>
      <c r="D238" s="501"/>
      <c r="E238" s="503"/>
      <c r="F238" s="17">
        <v>32</v>
      </c>
      <c r="G238" s="18" t="s">
        <v>13864</v>
      </c>
      <c r="H238" s="18" t="s">
        <v>13864</v>
      </c>
      <c r="I238" s="80"/>
      <c r="J238" s="18" t="s">
        <v>44</v>
      </c>
      <c r="K238" s="19">
        <v>30</v>
      </c>
      <c r="L238" s="19"/>
      <c r="M238" s="20" t="s">
        <v>33</v>
      </c>
      <c r="N238" s="20" t="s">
        <v>34</v>
      </c>
      <c r="O238" s="18"/>
      <c r="P238" s="18"/>
      <c r="Q238" s="18"/>
      <c r="R238" s="18"/>
      <c r="S238" s="18"/>
      <c r="T238" s="18"/>
      <c r="U238" s="18"/>
      <c r="V238" s="18"/>
      <c r="W238" s="34"/>
    </row>
    <row r="239" spans="1:23" x14ac:dyDescent="0.2">
      <c r="A239" s="497"/>
      <c r="B239" s="499"/>
      <c r="C239" s="501"/>
      <c r="D239" s="501"/>
      <c r="E239" s="503"/>
      <c r="F239" s="17">
        <v>33</v>
      </c>
      <c r="G239" s="18" t="s">
        <v>13865</v>
      </c>
      <c r="H239" s="18" t="s">
        <v>13865</v>
      </c>
      <c r="I239" s="80"/>
      <c r="J239" s="18" t="s">
        <v>32</v>
      </c>
      <c r="K239" s="19">
        <v>5</v>
      </c>
      <c r="L239" s="19"/>
      <c r="M239" s="20" t="s">
        <v>33</v>
      </c>
      <c r="N239" s="20" t="s">
        <v>34</v>
      </c>
      <c r="O239" s="18"/>
      <c r="P239" s="18"/>
      <c r="Q239" s="18"/>
      <c r="R239" s="18"/>
      <c r="S239" s="18"/>
      <c r="T239" s="18"/>
      <c r="U239" s="18"/>
      <c r="V239" s="18"/>
      <c r="W239" s="34"/>
    </row>
    <row r="240" spans="1:23" x14ac:dyDescent="0.2">
      <c r="A240" s="497"/>
      <c r="B240" s="499"/>
      <c r="C240" s="501"/>
      <c r="D240" s="501"/>
      <c r="E240" s="503"/>
      <c r="F240" s="17">
        <v>34</v>
      </c>
      <c r="G240" s="18" t="s">
        <v>13866</v>
      </c>
      <c r="H240" s="18" t="s">
        <v>13866</v>
      </c>
      <c r="I240" s="80"/>
      <c r="J240" s="18" t="s">
        <v>44</v>
      </c>
      <c r="K240" s="19">
        <v>30</v>
      </c>
      <c r="L240" s="19"/>
      <c r="M240" s="20" t="s">
        <v>33</v>
      </c>
      <c r="N240" s="20" t="s">
        <v>34</v>
      </c>
      <c r="O240" s="18"/>
      <c r="P240" s="18"/>
      <c r="Q240" s="18"/>
      <c r="R240" s="18"/>
      <c r="S240" s="18"/>
      <c r="T240" s="18"/>
      <c r="U240" s="18"/>
      <c r="V240" s="18"/>
      <c r="W240" s="34"/>
    </row>
    <row r="241" spans="1:23" x14ac:dyDescent="0.2">
      <c r="A241" s="497"/>
      <c r="B241" s="499"/>
      <c r="C241" s="501"/>
      <c r="D241" s="501"/>
      <c r="E241" s="503"/>
      <c r="F241" s="17">
        <v>35</v>
      </c>
      <c r="G241" s="18" t="s">
        <v>13867</v>
      </c>
      <c r="H241" s="18" t="s">
        <v>13867</v>
      </c>
      <c r="I241" s="80"/>
      <c r="J241" s="18" t="s">
        <v>44</v>
      </c>
      <c r="K241" s="19">
        <v>4</v>
      </c>
      <c r="L241" s="19"/>
      <c r="M241" s="20" t="s">
        <v>33</v>
      </c>
      <c r="N241" s="20" t="s">
        <v>34</v>
      </c>
      <c r="O241" s="18"/>
      <c r="P241" s="18"/>
      <c r="Q241" s="18"/>
      <c r="R241" s="18"/>
      <c r="S241" s="18"/>
      <c r="T241" s="18"/>
      <c r="U241" s="18"/>
      <c r="V241" s="18"/>
      <c r="W241" s="34"/>
    </row>
    <row r="242" spans="1:23" x14ac:dyDescent="0.2">
      <c r="A242" s="497"/>
      <c r="B242" s="499"/>
      <c r="C242" s="501"/>
      <c r="D242" s="501"/>
      <c r="E242" s="503"/>
      <c r="F242" s="17">
        <v>36</v>
      </c>
      <c r="G242" s="18" t="s">
        <v>13868</v>
      </c>
      <c r="H242" s="18" t="s">
        <v>13868</v>
      </c>
      <c r="I242" s="80"/>
      <c r="J242" s="18" t="s">
        <v>32</v>
      </c>
      <c r="K242" s="19">
        <v>8</v>
      </c>
      <c r="L242" s="19"/>
      <c r="M242" s="20" t="s">
        <v>33</v>
      </c>
      <c r="N242" s="20" t="s">
        <v>34</v>
      </c>
      <c r="O242" s="18"/>
      <c r="P242" s="18"/>
      <c r="Q242" s="18"/>
      <c r="R242" s="18"/>
      <c r="S242" s="18"/>
      <c r="T242" s="18"/>
      <c r="U242" s="18"/>
      <c r="V242" s="18"/>
      <c r="W242" s="34"/>
    </row>
    <row r="243" spans="1:23" x14ac:dyDescent="0.2">
      <c r="A243" s="497"/>
      <c r="B243" s="499"/>
      <c r="C243" s="501"/>
      <c r="D243" s="501"/>
      <c r="E243" s="503"/>
      <c r="F243" s="17">
        <v>37</v>
      </c>
      <c r="G243" s="18" t="s">
        <v>13869</v>
      </c>
      <c r="H243" s="18" t="s">
        <v>13869</v>
      </c>
      <c r="I243" s="80"/>
      <c r="J243" s="18" t="s">
        <v>44</v>
      </c>
      <c r="K243" s="19">
        <v>30</v>
      </c>
      <c r="L243" s="19"/>
      <c r="M243" s="20" t="s">
        <v>33</v>
      </c>
      <c r="N243" s="20" t="s">
        <v>34</v>
      </c>
      <c r="O243" s="18"/>
      <c r="P243" s="18"/>
      <c r="Q243" s="18"/>
      <c r="R243" s="18"/>
      <c r="S243" s="18"/>
      <c r="T243" s="18"/>
      <c r="U243" s="18"/>
      <c r="V243" s="18"/>
      <c r="W243" s="34"/>
    </row>
    <row r="244" spans="1:23" x14ac:dyDescent="0.2">
      <c r="A244" s="497"/>
      <c r="B244" s="499"/>
      <c r="C244" s="501"/>
      <c r="D244" s="501"/>
      <c r="E244" s="503"/>
      <c r="F244" s="17">
        <v>38</v>
      </c>
      <c r="G244" s="18" t="s">
        <v>13870</v>
      </c>
      <c r="H244" s="18" t="s">
        <v>13870</v>
      </c>
      <c r="I244" s="80"/>
      <c r="J244" s="18" t="s">
        <v>134</v>
      </c>
      <c r="K244" s="19">
        <v>9</v>
      </c>
      <c r="L244" s="19">
        <v>0</v>
      </c>
      <c r="M244" s="20" t="s">
        <v>33</v>
      </c>
      <c r="N244" s="20" t="s">
        <v>34</v>
      </c>
      <c r="O244" s="18"/>
      <c r="P244" s="18"/>
      <c r="Q244" s="18"/>
      <c r="R244" s="18"/>
      <c r="S244" s="18"/>
      <c r="T244" s="18"/>
      <c r="U244" s="18"/>
      <c r="V244" s="18"/>
      <c r="W244" s="34"/>
    </row>
    <row r="245" spans="1:23" x14ac:dyDescent="0.2">
      <c r="A245" s="497"/>
      <c r="B245" s="499"/>
      <c r="C245" s="501"/>
      <c r="D245" s="501"/>
      <c r="E245" s="503"/>
      <c r="F245" s="17">
        <v>39</v>
      </c>
      <c r="G245" s="18" t="s">
        <v>13871</v>
      </c>
      <c r="H245" s="18" t="s">
        <v>13871</v>
      </c>
      <c r="I245" s="80"/>
      <c r="J245" s="18" t="s">
        <v>32</v>
      </c>
      <c r="K245" s="19">
        <v>1</v>
      </c>
      <c r="L245" s="19"/>
      <c r="M245" s="20" t="s">
        <v>33</v>
      </c>
      <c r="N245" s="20" t="s">
        <v>34</v>
      </c>
      <c r="O245" s="18"/>
      <c r="P245" s="18"/>
      <c r="Q245" s="18"/>
      <c r="R245" s="18"/>
      <c r="S245" s="18"/>
      <c r="T245" s="18"/>
      <c r="U245" s="18"/>
      <c r="V245" s="18"/>
      <c r="W245" s="34"/>
    </row>
    <row r="246" spans="1:23" x14ac:dyDescent="0.2">
      <c r="A246" s="497"/>
      <c r="B246" s="499"/>
      <c r="C246" s="501"/>
      <c r="D246" s="501"/>
      <c r="E246" s="503"/>
      <c r="F246" s="17">
        <v>40</v>
      </c>
      <c r="G246" s="18" t="s">
        <v>13872</v>
      </c>
      <c r="H246" s="18" t="s">
        <v>13872</v>
      </c>
      <c r="I246" s="80"/>
      <c r="J246" s="18" t="s">
        <v>32</v>
      </c>
      <c r="K246" s="19">
        <v>8</v>
      </c>
      <c r="L246" s="19"/>
      <c r="M246" s="20" t="s">
        <v>33</v>
      </c>
      <c r="N246" s="20" t="s">
        <v>34</v>
      </c>
      <c r="O246" s="18"/>
      <c r="P246" s="18"/>
      <c r="Q246" s="18"/>
      <c r="R246" s="18"/>
      <c r="S246" s="18"/>
      <c r="T246" s="18"/>
      <c r="U246" s="18"/>
      <c r="V246" s="18"/>
      <c r="W246" s="34"/>
    </row>
    <row r="247" spans="1:23" x14ac:dyDescent="0.2">
      <c r="A247" s="496" t="s">
        <v>13873</v>
      </c>
      <c r="B247" s="498" t="s">
        <v>13568</v>
      </c>
      <c r="C247" s="500"/>
      <c r="D247" s="500"/>
      <c r="E247" s="502">
        <v>0</v>
      </c>
      <c r="F247" s="27">
        <v>1</v>
      </c>
      <c r="G247" s="28" t="s">
        <v>13874</v>
      </c>
      <c r="H247" s="28" t="s">
        <v>13874</v>
      </c>
      <c r="I247" s="79"/>
      <c r="J247" s="28" t="s">
        <v>134</v>
      </c>
      <c r="K247" s="29">
        <v>4</v>
      </c>
      <c r="L247" s="29">
        <v>0</v>
      </c>
      <c r="M247" s="30" t="s">
        <v>33</v>
      </c>
      <c r="N247" s="30" t="s">
        <v>34</v>
      </c>
      <c r="O247" s="28"/>
      <c r="P247" s="28"/>
      <c r="Q247" s="28"/>
      <c r="R247" s="28"/>
      <c r="S247" s="28"/>
      <c r="T247" s="28"/>
      <c r="U247" s="28"/>
      <c r="V247" s="28"/>
      <c r="W247" s="33"/>
    </row>
    <row r="248" spans="1:23" x14ac:dyDescent="0.2">
      <c r="A248" s="497"/>
      <c r="B248" s="499"/>
      <c r="C248" s="501"/>
      <c r="D248" s="501"/>
      <c r="E248" s="503"/>
      <c r="F248" s="17">
        <v>2</v>
      </c>
      <c r="G248" s="18" t="s">
        <v>13875</v>
      </c>
      <c r="H248" s="18" t="s">
        <v>13875</v>
      </c>
      <c r="I248" s="80"/>
      <c r="J248" s="18" t="s">
        <v>134</v>
      </c>
      <c r="K248" s="19">
        <v>4</v>
      </c>
      <c r="L248" s="19">
        <v>0</v>
      </c>
      <c r="M248" s="20" t="s">
        <v>33</v>
      </c>
      <c r="N248" s="20" t="s">
        <v>34</v>
      </c>
      <c r="O248" s="18"/>
      <c r="P248" s="18"/>
      <c r="Q248" s="18"/>
      <c r="R248" s="18"/>
      <c r="S248" s="18"/>
      <c r="T248" s="18"/>
      <c r="U248" s="18"/>
      <c r="V248" s="18"/>
      <c r="W248" s="34"/>
    </row>
    <row r="249" spans="1:23" x14ac:dyDescent="0.2">
      <c r="A249" s="497"/>
      <c r="B249" s="499"/>
      <c r="C249" s="501"/>
      <c r="D249" s="501"/>
      <c r="E249" s="503"/>
      <c r="F249" s="17">
        <v>3</v>
      </c>
      <c r="G249" s="18" t="s">
        <v>13876</v>
      </c>
      <c r="H249" s="18" t="s">
        <v>13876</v>
      </c>
      <c r="I249" s="80"/>
      <c r="J249" s="18" t="s">
        <v>32</v>
      </c>
      <c r="K249" s="19">
        <v>8</v>
      </c>
      <c r="L249" s="19"/>
      <c r="M249" s="20" t="s">
        <v>33</v>
      </c>
      <c r="N249" s="20" t="s">
        <v>34</v>
      </c>
      <c r="O249" s="18"/>
      <c r="P249" s="18"/>
      <c r="Q249" s="18"/>
      <c r="R249" s="18"/>
      <c r="S249" s="18"/>
      <c r="T249" s="18"/>
      <c r="U249" s="18"/>
      <c r="V249" s="18"/>
      <c r="W249" s="34"/>
    </row>
    <row r="250" spans="1:23" x14ac:dyDescent="0.2">
      <c r="A250" s="497"/>
      <c r="B250" s="499"/>
      <c r="C250" s="501"/>
      <c r="D250" s="501"/>
      <c r="E250" s="503"/>
      <c r="F250" s="17">
        <v>4</v>
      </c>
      <c r="G250" s="18" t="s">
        <v>13877</v>
      </c>
      <c r="H250" s="18" t="s">
        <v>13877</v>
      </c>
      <c r="I250" s="80"/>
      <c r="J250" s="18" t="s">
        <v>32</v>
      </c>
      <c r="K250" s="19">
        <v>1</v>
      </c>
      <c r="L250" s="19"/>
      <c r="M250" s="20" t="s">
        <v>33</v>
      </c>
      <c r="N250" s="20" t="s">
        <v>34</v>
      </c>
      <c r="O250" s="18"/>
      <c r="P250" s="18"/>
      <c r="Q250" s="18"/>
      <c r="R250" s="18"/>
      <c r="S250" s="18"/>
      <c r="T250" s="18"/>
      <c r="U250" s="18"/>
      <c r="V250" s="18"/>
      <c r="W250" s="34"/>
    </row>
    <row r="251" spans="1:23" x14ac:dyDescent="0.2">
      <c r="A251" s="497"/>
      <c r="B251" s="499"/>
      <c r="C251" s="501"/>
      <c r="D251" s="501"/>
      <c r="E251" s="503"/>
      <c r="F251" s="17">
        <v>5</v>
      </c>
      <c r="G251" s="18" t="s">
        <v>13878</v>
      </c>
      <c r="H251" s="18" t="s">
        <v>13878</v>
      </c>
      <c r="I251" s="80"/>
      <c r="J251" s="18" t="s">
        <v>32</v>
      </c>
      <c r="K251" s="19">
        <v>4</v>
      </c>
      <c r="L251" s="19"/>
      <c r="M251" s="20" t="s">
        <v>33</v>
      </c>
      <c r="N251" s="20" t="s">
        <v>34</v>
      </c>
      <c r="O251" s="18"/>
      <c r="P251" s="18"/>
      <c r="Q251" s="18"/>
      <c r="R251" s="18"/>
      <c r="S251" s="18"/>
      <c r="T251" s="18"/>
      <c r="U251" s="18"/>
      <c r="V251" s="18"/>
      <c r="W251" s="34"/>
    </row>
    <row r="252" spans="1:23" x14ac:dyDescent="0.2">
      <c r="A252" s="497"/>
      <c r="B252" s="499"/>
      <c r="C252" s="501"/>
      <c r="D252" s="501"/>
      <c r="E252" s="503"/>
      <c r="F252" s="17">
        <v>6</v>
      </c>
      <c r="G252" s="18" t="s">
        <v>13879</v>
      </c>
      <c r="H252" s="18" t="s">
        <v>13879</v>
      </c>
      <c r="I252" s="80"/>
      <c r="J252" s="18" t="s">
        <v>32</v>
      </c>
      <c r="K252" s="19">
        <v>2</v>
      </c>
      <c r="L252" s="19"/>
      <c r="M252" s="20" t="s">
        <v>33</v>
      </c>
      <c r="N252" s="20" t="s">
        <v>34</v>
      </c>
      <c r="O252" s="18"/>
      <c r="P252" s="18"/>
      <c r="Q252" s="18"/>
      <c r="R252" s="18"/>
      <c r="S252" s="18"/>
      <c r="T252" s="18"/>
      <c r="U252" s="18"/>
      <c r="V252" s="18"/>
      <c r="W252" s="34"/>
    </row>
    <row r="253" spans="1:23" x14ac:dyDescent="0.2">
      <c r="A253" s="497"/>
      <c r="B253" s="499"/>
      <c r="C253" s="501"/>
      <c r="D253" s="501"/>
      <c r="E253" s="503"/>
      <c r="F253" s="17">
        <v>7</v>
      </c>
      <c r="G253" s="18" t="s">
        <v>13880</v>
      </c>
      <c r="H253" s="18" t="s">
        <v>13880</v>
      </c>
      <c r="I253" s="80"/>
      <c r="J253" s="18" t="s">
        <v>32</v>
      </c>
      <c r="K253" s="19">
        <v>2</v>
      </c>
      <c r="L253" s="19"/>
      <c r="M253" s="20" t="s">
        <v>33</v>
      </c>
      <c r="N253" s="20" t="s">
        <v>34</v>
      </c>
      <c r="O253" s="18"/>
      <c r="P253" s="18"/>
      <c r="Q253" s="18"/>
      <c r="R253" s="18"/>
      <c r="S253" s="18"/>
      <c r="T253" s="18"/>
      <c r="U253" s="18"/>
      <c r="V253" s="18"/>
      <c r="W253" s="34"/>
    </row>
    <row r="254" spans="1:23" x14ac:dyDescent="0.2">
      <c r="A254" s="497"/>
      <c r="B254" s="499"/>
      <c r="C254" s="501"/>
      <c r="D254" s="501"/>
      <c r="E254" s="503"/>
      <c r="F254" s="17">
        <v>8</v>
      </c>
      <c r="G254" s="18" t="s">
        <v>13881</v>
      </c>
      <c r="H254" s="18" t="s">
        <v>13881</v>
      </c>
      <c r="I254" s="80"/>
      <c r="J254" s="18" t="s">
        <v>32</v>
      </c>
      <c r="K254" s="19">
        <v>7</v>
      </c>
      <c r="L254" s="19"/>
      <c r="M254" s="20" t="s">
        <v>33</v>
      </c>
      <c r="N254" s="20" t="s">
        <v>34</v>
      </c>
      <c r="O254" s="18"/>
      <c r="P254" s="18"/>
      <c r="Q254" s="18"/>
      <c r="R254" s="18"/>
      <c r="S254" s="18"/>
      <c r="T254" s="18"/>
      <c r="U254" s="18"/>
      <c r="V254" s="18"/>
      <c r="W254" s="34"/>
    </row>
    <row r="255" spans="1:23" x14ac:dyDescent="0.2">
      <c r="A255" s="497"/>
      <c r="B255" s="499"/>
      <c r="C255" s="501"/>
      <c r="D255" s="501"/>
      <c r="E255" s="503"/>
      <c r="F255" s="17">
        <v>9</v>
      </c>
      <c r="G255" s="18" t="s">
        <v>13882</v>
      </c>
      <c r="H255" s="18" t="s">
        <v>13882</v>
      </c>
      <c r="I255" s="80"/>
      <c r="J255" s="18" t="s">
        <v>32</v>
      </c>
      <c r="K255" s="19">
        <v>1</v>
      </c>
      <c r="L255" s="19"/>
      <c r="M255" s="20" t="s">
        <v>33</v>
      </c>
      <c r="N255" s="20" t="s">
        <v>34</v>
      </c>
      <c r="O255" s="18"/>
      <c r="P255" s="18"/>
      <c r="Q255" s="18"/>
      <c r="R255" s="18"/>
      <c r="S255" s="18"/>
      <c r="T255" s="18"/>
      <c r="U255" s="18"/>
      <c r="V255" s="18"/>
      <c r="W255" s="34"/>
    </row>
    <row r="256" spans="1:23" x14ac:dyDescent="0.2">
      <c r="A256" s="497"/>
      <c r="B256" s="499"/>
      <c r="C256" s="501"/>
      <c r="D256" s="501"/>
      <c r="E256" s="503"/>
      <c r="F256" s="17">
        <v>10</v>
      </c>
      <c r="G256" s="18" t="s">
        <v>13883</v>
      </c>
      <c r="H256" s="18" t="s">
        <v>13883</v>
      </c>
      <c r="I256" s="80"/>
      <c r="J256" s="18" t="s">
        <v>32</v>
      </c>
      <c r="K256" s="19">
        <v>1</v>
      </c>
      <c r="L256" s="19"/>
      <c r="M256" s="20" t="s">
        <v>33</v>
      </c>
      <c r="N256" s="20" t="s">
        <v>34</v>
      </c>
      <c r="O256" s="18"/>
      <c r="P256" s="18"/>
      <c r="Q256" s="18"/>
      <c r="R256" s="18"/>
      <c r="S256" s="18"/>
      <c r="T256" s="18"/>
      <c r="U256" s="18"/>
      <c r="V256" s="18"/>
      <c r="W256" s="34"/>
    </row>
    <row r="257" spans="1:23" x14ac:dyDescent="0.2">
      <c r="A257" s="497"/>
      <c r="B257" s="499"/>
      <c r="C257" s="501"/>
      <c r="D257" s="501"/>
      <c r="E257" s="503"/>
      <c r="F257" s="17">
        <v>11</v>
      </c>
      <c r="G257" s="18" t="s">
        <v>13884</v>
      </c>
      <c r="H257" s="18" t="s">
        <v>13884</v>
      </c>
      <c r="I257" s="80"/>
      <c r="J257" s="18" t="s">
        <v>32</v>
      </c>
      <c r="K257" s="19">
        <v>1</v>
      </c>
      <c r="L257" s="19"/>
      <c r="M257" s="20" t="s">
        <v>33</v>
      </c>
      <c r="N257" s="20" t="s">
        <v>34</v>
      </c>
      <c r="O257" s="18"/>
      <c r="P257" s="18"/>
      <c r="Q257" s="18"/>
      <c r="R257" s="18"/>
      <c r="S257" s="18"/>
      <c r="T257" s="18"/>
      <c r="U257" s="18"/>
      <c r="V257" s="18"/>
      <c r="W257" s="34"/>
    </row>
    <row r="258" spans="1:23" x14ac:dyDescent="0.2">
      <c r="A258" s="497"/>
      <c r="B258" s="499"/>
      <c r="C258" s="501"/>
      <c r="D258" s="501"/>
      <c r="E258" s="503"/>
      <c r="F258" s="17">
        <v>12</v>
      </c>
      <c r="G258" s="18" t="s">
        <v>13885</v>
      </c>
      <c r="H258" s="18" t="s">
        <v>13885</v>
      </c>
      <c r="I258" s="80"/>
      <c r="J258" s="18" t="s">
        <v>32</v>
      </c>
      <c r="K258" s="19">
        <v>2</v>
      </c>
      <c r="L258" s="19"/>
      <c r="M258" s="20" t="s">
        <v>33</v>
      </c>
      <c r="N258" s="20" t="s">
        <v>34</v>
      </c>
      <c r="O258" s="18"/>
      <c r="P258" s="18"/>
      <c r="Q258" s="18"/>
      <c r="R258" s="18"/>
      <c r="S258" s="18"/>
      <c r="T258" s="18"/>
      <c r="U258" s="18"/>
      <c r="V258" s="18"/>
      <c r="W258" s="34"/>
    </row>
    <row r="259" spans="1:23" x14ac:dyDescent="0.2">
      <c r="A259" s="497"/>
      <c r="B259" s="499"/>
      <c r="C259" s="501"/>
      <c r="D259" s="501"/>
      <c r="E259" s="503"/>
      <c r="F259" s="17">
        <v>13</v>
      </c>
      <c r="G259" s="18" t="s">
        <v>13886</v>
      </c>
      <c r="H259" s="18" t="s">
        <v>13886</v>
      </c>
      <c r="I259" s="80"/>
      <c r="J259" s="18" t="s">
        <v>32</v>
      </c>
      <c r="K259" s="19">
        <v>2</v>
      </c>
      <c r="L259" s="19"/>
      <c r="M259" s="20" t="s">
        <v>33</v>
      </c>
      <c r="N259" s="20" t="s">
        <v>34</v>
      </c>
      <c r="O259" s="18"/>
      <c r="P259" s="18"/>
      <c r="Q259" s="18"/>
      <c r="R259" s="18"/>
      <c r="S259" s="18"/>
      <c r="T259" s="18"/>
      <c r="U259" s="18"/>
      <c r="V259" s="18"/>
      <c r="W259" s="34"/>
    </row>
    <row r="260" spans="1:23" x14ac:dyDescent="0.2">
      <c r="A260" s="497"/>
      <c r="B260" s="499"/>
      <c r="C260" s="501"/>
      <c r="D260" s="501"/>
      <c r="E260" s="503"/>
      <c r="F260" s="17">
        <v>14</v>
      </c>
      <c r="G260" s="18" t="s">
        <v>13887</v>
      </c>
      <c r="H260" s="18" t="s">
        <v>13887</v>
      </c>
      <c r="I260" s="80"/>
      <c r="J260" s="18" t="s">
        <v>32</v>
      </c>
      <c r="K260" s="19">
        <v>1</v>
      </c>
      <c r="L260" s="19"/>
      <c r="M260" s="20" t="s">
        <v>33</v>
      </c>
      <c r="N260" s="20" t="s">
        <v>34</v>
      </c>
      <c r="O260" s="18"/>
      <c r="P260" s="18"/>
      <c r="Q260" s="18"/>
      <c r="R260" s="18"/>
      <c r="S260" s="18"/>
      <c r="T260" s="18"/>
      <c r="U260" s="18"/>
      <c r="V260" s="18"/>
      <c r="W260" s="34"/>
    </row>
    <row r="261" spans="1:23" x14ac:dyDescent="0.2">
      <c r="A261" s="497"/>
      <c r="B261" s="499"/>
      <c r="C261" s="501"/>
      <c r="D261" s="501"/>
      <c r="E261" s="503"/>
      <c r="F261" s="17">
        <v>15</v>
      </c>
      <c r="G261" s="18" t="s">
        <v>13888</v>
      </c>
      <c r="H261" s="18" t="s">
        <v>13888</v>
      </c>
      <c r="I261" s="80"/>
      <c r="J261" s="18" t="s">
        <v>32</v>
      </c>
      <c r="K261" s="19">
        <v>1</v>
      </c>
      <c r="L261" s="19"/>
      <c r="M261" s="20" t="s">
        <v>33</v>
      </c>
      <c r="N261" s="20" t="s">
        <v>34</v>
      </c>
      <c r="O261" s="18"/>
      <c r="P261" s="18"/>
      <c r="Q261" s="18"/>
      <c r="R261" s="18"/>
      <c r="S261" s="18"/>
      <c r="T261" s="18"/>
      <c r="U261" s="18"/>
      <c r="V261" s="18"/>
      <c r="W261" s="34"/>
    </row>
    <row r="262" spans="1:23" x14ac:dyDescent="0.2">
      <c r="A262" s="497"/>
      <c r="B262" s="499"/>
      <c r="C262" s="501"/>
      <c r="D262" s="501"/>
      <c r="E262" s="503"/>
      <c r="F262" s="17">
        <v>16</v>
      </c>
      <c r="G262" s="18" t="s">
        <v>13889</v>
      </c>
      <c r="H262" s="18" t="s">
        <v>13889</v>
      </c>
      <c r="I262" s="80"/>
      <c r="J262" s="18" t="s">
        <v>32</v>
      </c>
      <c r="K262" s="19">
        <v>8</v>
      </c>
      <c r="L262" s="19"/>
      <c r="M262" s="20" t="s">
        <v>33</v>
      </c>
      <c r="N262" s="20" t="s">
        <v>34</v>
      </c>
      <c r="O262" s="18"/>
      <c r="P262" s="18"/>
      <c r="Q262" s="18"/>
      <c r="R262" s="18"/>
      <c r="S262" s="18"/>
      <c r="T262" s="18"/>
      <c r="U262" s="18"/>
      <c r="V262" s="18"/>
      <c r="W262" s="34"/>
    </row>
    <row r="263" spans="1:23" x14ac:dyDescent="0.2">
      <c r="A263" s="497"/>
      <c r="B263" s="499"/>
      <c r="C263" s="501"/>
      <c r="D263" s="501"/>
      <c r="E263" s="503"/>
      <c r="F263" s="17">
        <v>17</v>
      </c>
      <c r="G263" s="18" t="s">
        <v>13890</v>
      </c>
      <c r="H263" s="18" t="s">
        <v>13890</v>
      </c>
      <c r="I263" s="80"/>
      <c r="J263" s="18" t="s">
        <v>32</v>
      </c>
      <c r="K263" s="19">
        <v>1</v>
      </c>
      <c r="L263" s="19"/>
      <c r="M263" s="20" t="s">
        <v>33</v>
      </c>
      <c r="N263" s="20" t="s">
        <v>34</v>
      </c>
      <c r="O263" s="18"/>
      <c r="P263" s="18"/>
      <c r="Q263" s="18"/>
      <c r="R263" s="18"/>
      <c r="S263" s="18"/>
      <c r="T263" s="18"/>
      <c r="U263" s="18"/>
      <c r="V263" s="18"/>
      <c r="W263" s="34"/>
    </row>
    <row r="264" spans="1:23" x14ac:dyDescent="0.2">
      <c r="A264" s="497"/>
      <c r="B264" s="499"/>
      <c r="C264" s="501"/>
      <c r="D264" s="501"/>
      <c r="E264" s="503"/>
      <c r="F264" s="17">
        <v>18</v>
      </c>
      <c r="G264" s="18" t="s">
        <v>13891</v>
      </c>
      <c r="H264" s="18" t="s">
        <v>13891</v>
      </c>
      <c r="I264" s="80"/>
      <c r="J264" s="18" t="s">
        <v>32</v>
      </c>
      <c r="K264" s="19">
        <v>8</v>
      </c>
      <c r="L264" s="19"/>
      <c r="M264" s="20" t="s">
        <v>33</v>
      </c>
      <c r="N264" s="20" t="s">
        <v>34</v>
      </c>
      <c r="O264" s="18"/>
      <c r="P264" s="18"/>
      <c r="Q264" s="18"/>
      <c r="R264" s="18"/>
      <c r="S264" s="18"/>
      <c r="T264" s="18"/>
      <c r="U264" s="18"/>
      <c r="V264" s="18"/>
      <c r="W264" s="34"/>
    </row>
    <row r="265" spans="1:23" x14ac:dyDescent="0.2">
      <c r="A265" s="497"/>
      <c r="B265" s="499"/>
      <c r="C265" s="501"/>
      <c r="D265" s="501"/>
      <c r="E265" s="503"/>
      <c r="F265" s="17">
        <v>19</v>
      </c>
      <c r="G265" s="18" t="s">
        <v>13892</v>
      </c>
      <c r="H265" s="18" t="s">
        <v>13892</v>
      </c>
      <c r="I265" s="80"/>
      <c r="J265" s="18" t="s">
        <v>32</v>
      </c>
      <c r="K265" s="19">
        <v>1</v>
      </c>
      <c r="L265" s="19"/>
      <c r="M265" s="20" t="s">
        <v>33</v>
      </c>
      <c r="N265" s="20" t="s">
        <v>34</v>
      </c>
      <c r="O265" s="18"/>
      <c r="P265" s="18"/>
      <c r="Q265" s="18"/>
      <c r="R265" s="18"/>
      <c r="S265" s="18"/>
      <c r="T265" s="18"/>
      <c r="U265" s="18"/>
      <c r="V265" s="18"/>
      <c r="W265" s="34"/>
    </row>
    <row r="266" spans="1:23" x14ac:dyDescent="0.2">
      <c r="A266" s="497"/>
      <c r="B266" s="499"/>
      <c r="C266" s="501"/>
      <c r="D266" s="501"/>
      <c r="E266" s="503"/>
      <c r="F266" s="17">
        <v>20</v>
      </c>
      <c r="G266" s="18" t="s">
        <v>13893</v>
      </c>
      <c r="H266" s="18" t="s">
        <v>13893</v>
      </c>
      <c r="I266" s="80"/>
      <c r="J266" s="18" t="s">
        <v>32</v>
      </c>
      <c r="K266" s="19">
        <v>1</v>
      </c>
      <c r="L266" s="19"/>
      <c r="M266" s="20" t="s">
        <v>33</v>
      </c>
      <c r="N266" s="20" t="s">
        <v>34</v>
      </c>
      <c r="O266" s="18"/>
      <c r="P266" s="18"/>
      <c r="Q266" s="18"/>
      <c r="R266" s="18"/>
      <c r="S266" s="18"/>
      <c r="T266" s="18"/>
      <c r="U266" s="18"/>
      <c r="V266" s="18"/>
      <c r="W266" s="34"/>
    </row>
    <row r="267" spans="1:23" x14ac:dyDescent="0.2">
      <c r="A267" s="497"/>
      <c r="B267" s="499"/>
      <c r="C267" s="501"/>
      <c r="D267" s="501"/>
      <c r="E267" s="503"/>
      <c r="F267" s="17">
        <v>21</v>
      </c>
      <c r="G267" s="18" t="s">
        <v>13894</v>
      </c>
      <c r="H267" s="18" t="s">
        <v>13894</v>
      </c>
      <c r="I267" s="80"/>
      <c r="J267" s="18" t="s">
        <v>32</v>
      </c>
      <c r="K267" s="19">
        <v>2</v>
      </c>
      <c r="L267" s="19"/>
      <c r="M267" s="20" t="s">
        <v>33</v>
      </c>
      <c r="N267" s="20" t="s">
        <v>34</v>
      </c>
      <c r="O267" s="18"/>
      <c r="P267" s="18"/>
      <c r="Q267" s="18"/>
      <c r="R267" s="18"/>
      <c r="S267" s="18"/>
      <c r="T267" s="18"/>
      <c r="U267" s="18"/>
      <c r="V267" s="18"/>
      <c r="W267" s="34"/>
    </row>
    <row r="268" spans="1:23" x14ac:dyDescent="0.2">
      <c r="A268" s="497"/>
      <c r="B268" s="499"/>
      <c r="C268" s="501"/>
      <c r="D268" s="501"/>
      <c r="E268" s="503"/>
      <c r="F268" s="17">
        <v>22</v>
      </c>
      <c r="G268" s="18" t="s">
        <v>13895</v>
      </c>
      <c r="H268" s="18" t="s">
        <v>13895</v>
      </c>
      <c r="I268" s="80"/>
      <c r="J268" s="18" t="s">
        <v>32</v>
      </c>
      <c r="K268" s="19">
        <v>4</v>
      </c>
      <c r="L268" s="19"/>
      <c r="M268" s="20" t="s">
        <v>33</v>
      </c>
      <c r="N268" s="20" t="s">
        <v>34</v>
      </c>
      <c r="O268" s="18"/>
      <c r="P268" s="18"/>
      <c r="Q268" s="18"/>
      <c r="R268" s="18"/>
      <c r="S268" s="18"/>
      <c r="T268" s="18"/>
      <c r="U268" s="18"/>
      <c r="V268" s="18"/>
      <c r="W268" s="34"/>
    </row>
    <row r="269" spans="1:23" x14ac:dyDescent="0.2">
      <c r="A269" s="497"/>
      <c r="B269" s="499"/>
      <c r="C269" s="501"/>
      <c r="D269" s="501"/>
      <c r="E269" s="503"/>
      <c r="F269" s="17">
        <v>23</v>
      </c>
      <c r="G269" s="18" t="s">
        <v>13896</v>
      </c>
      <c r="H269" s="18" t="s">
        <v>13896</v>
      </c>
      <c r="I269" s="80"/>
      <c r="J269" s="18" t="s">
        <v>32</v>
      </c>
      <c r="K269" s="19">
        <v>4</v>
      </c>
      <c r="L269" s="19"/>
      <c r="M269" s="20" t="s">
        <v>33</v>
      </c>
      <c r="N269" s="20" t="s">
        <v>34</v>
      </c>
      <c r="O269" s="18"/>
      <c r="P269" s="18"/>
      <c r="Q269" s="18"/>
      <c r="R269" s="18"/>
      <c r="S269" s="18"/>
      <c r="T269" s="18"/>
      <c r="U269" s="18"/>
      <c r="V269" s="18"/>
      <c r="W269" s="34"/>
    </row>
    <row r="270" spans="1:23" x14ac:dyDescent="0.2">
      <c r="A270" s="497"/>
      <c r="B270" s="499"/>
      <c r="C270" s="501"/>
      <c r="D270" s="501"/>
      <c r="E270" s="503"/>
      <c r="F270" s="17">
        <v>24</v>
      </c>
      <c r="G270" s="18" t="s">
        <v>13897</v>
      </c>
      <c r="H270" s="18" t="s">
        <v>13897</v>
      </c>
      <c r="I270" s="80"/>
      <c r="J270" s="18" t="s">
        <v>32</v>
      </c>
      <c r="K270" s="19">
        <v>8</v>
      </c>
      <c r="L270" s="19"/>
      <c r="M270" s="20" t="s">
        <v>33</v>
      </c>
      <c r="N270" s="20" t="s">
        <v>34</v>
      </c>
      <c r="O270" s="18"/>
      <c r="P270" s="18"/>
      <c r="Q270" s="18"/>
      <c r="R270" s="18"/>
      <c r="S270" s="18"/>
      <c r="T270" s="18"/>
      <c r="U270" s="18"/>
      <c r="V270" s="18"/>
      <c r="W270" s="34"/>
    </row>
    <row r="271" spans="1:23" x14ac:dyDescent="0.2">
      <c r="A271" s="497"/>
      <c r="B271" s="499"/>
      <c r="C271" s="501"/>
      <c r="D271" s="501"/>
      <c r="E271" s="503"/>
      <c r="F271" s="41">
        <v>25</v>
      </c>
      <c r="G271" s="42" t="s">
        <v>13898</v>
      </c>
      <c r="H271" s="42" t="s">
        <v>13898</v>
      </c>
      <c r="I271" s="85"/>
      <c r="J271" s="42" t="s">
        <v>32</v>
      </c>
      <c r="K271" s="43">
        <v>16</v>
      </c>
      <c r="L271" s="43"/>
      <c r="M271" s="44" t="s">
        <v>33</v>
      </c>
      <c r="N271" s="44" t="s">
        <v>34</v>
      </c>
      <c r="O271" s="18"/>
      <c r="P271" s="18"/>
      <c r="Q271" s="18"/>
      <c r="R271" s="18"/>
      <c r="S271" s="18"/>
      <c r="T271" s="18"/>
      <c r="U271" s="18"/>
      <c r="V271" s="18"/>
      <c r="W271" s="34"/>
    </row>
    <row r="272" spans="1:23" x14ac:dyDescent="0.2">
      <c r="A272" s="497"/>
      <c r="B272" s="499"/>
      <c r="C272" s="501"/>
      <c r="D272" s="501"/>
      <c r="E272" s="503"/>
      <c r="F272" s="17">
        <v>26</v>
      </c>
      <c r="G272" s="18" t="s">
        <v>13899</v>
      </c>
      <c r="H272" s="18" t="s">
        <v>13899</v>
      </c>
      <c r="I272" s="80"/>
      <c r="J272" s="18" t="s">
        <v>44</v>
      </c>
      <c r="K272" s="19">
        <v>30</v>
      </c>
      <c r="L272" s="19"/>
      <c r="M272" s="20" t="s">
        <v>33</v>
      </c>
      <c r="N272" s="20" t="s">
        <v>34</v>
      </c>
      <c r="O272" s="18"/>
      <c r="P272" s="18"/>
      <c r="Q272" s="18"/>
      <c r="R272" s="18"/>
      <c r="S272" s="18"/>
      <c r="T272" s="18"/>
      <c r="U272" s="18"/>
      <c r="V272" s="18"/>
      <c r="W272" s="34"/>
    </row>
    <row r="273" spans="1:23" x14ac:dyDescent="0.2">
      <c r="A273" s="497"/>
      <c r="B273" s="499"/>
      <c r="C273" s="501"/>
      <c r="D273" s="501"/>
      <c r="E273" s="503"/>
      <c r="F273" s="17">
        <v>27</v>
      </c>
      <c r="G273" s="18" t="s">
        <v>13900</v>
      </c>
      <c r="H273" s="18" t="s">
        <v>13900</v>
      </c>
      <c r="I273" s="80"/>
      <c r="J273" s="18" t="s">
        <v>32</v>
      </c>
      <c r="K273" s="19">
        <v>3</v>
      </c>
      <c r="L273" s="19"/>
      <c r="M273" s="20" t="s">
        <v>33</v>
      </c>
      <c r="N273" s="20" t="s">
        <v>34</v>
      </c>
      <c r="O273" s="18"/>
      <c r="P273" s="18"/>
      <c r="Q273" s="18"/>
      <c r="R273" s="18"/>
      <c r="S273" s="18"/>
      <c r="T273" s="18"/>
      <c r="U273" s="18"/>
      <c r="V273" s="18"/>
      <c r="W273" s="34"/>
    </row>
    <row r="274" spans="1:23" x14ac:dyDescent="0.2">
      <c r="A274" s="497"/>
      <c r="B274" s="499"/>
      <c r="C274" s="501"/>
      <c r="D274" s="501"/>
      <c r="E274" s="503"/>
      <c r="F274" s="17">
        <v>28</v>
      </c>
      <c r="G274" s="18" t="s">
        <v>13901</v>
      </c>
      <c r="H274" s="18" t="s">
        <v>13901</v>
      </c>
      <c r="I274" s="80"/>
      <c r="J274" s="18" t="s">
        <v>44</v>
      </c>
      <c r="K274" s="19">
        <v>20</v>
      </c>
      <c r="L274" s="19"/>
      <c r="M274" s="20" t="s">
        <v>33</v>
      </c>
      <c r="N274" s="20" t="s">
        <v>34</v>
      </c>
      <c r="O274" s="18"/>
      <c r="P274" s="18"/>
      <c r="Q274" s="18"/>
      <c r="R274" s="18"/>
      <c r="S274" s="18"/>
      <c r="T274" s="18"/>
      <c r="U274" s="18"/>
      <c r="V274" s="18"/>
      <c r="W274" s="34"/>
    </row>
    <row r="275" spans="1:23" x14ac:dyDescent="0.2">
      <c r="A275" s="497"/>
      <c r="B275" s="499"/>
      <c r="C275" s="501"/>
      <c r="D275" s="501"/>
      <c r="E275" s="503"/>
      <c r="F275" s="17">
        <v>29</v>
      </c>
      <c r="G275" s="18" t="s">
        <v>13902</v>
      </c>
      <c r="H275" s="18" t="s">
        <v>13902</v>
      </c>
      <c r="I275" s="80"/>
      <c r="J275" s="18" t="s">
        <v>32</v>
      </c>
      <c r="K275" s="19">
        <v>2</v>
      </c>
      <c r="L275" s="19"/>
      <c r="M275" s="20" t="s">
        <v>33</v>
      </c>
      <c r="N275" s="20" t="s">
        <v>34</v>
      </c>
      <c r="O275" s="18"/>
      <c r="P275" s="18"/>
      <c r="Q275" s="18"/>
      <c r="R275" s="18"/>
      <c r="S275" s="18"/>
      <c r="T275" s="18"/>
      <c r="U275" s="18"/>
      <c r="V275" s="18"/>
      <c r="W275" s="34"/>
    </row>
    <row r="276" spans="1:23" x14ac:dyDescent="0.2">
      <c r="A276" s="497"/>
      <c r="B276" s="499"/>
      <c r="C276" s="501"/>
      <c r="D276" s="501"/>
      <c r="E276" s="503"/>
      <c r="F276" s="17">
        <v>30</v>
      </c>
      <c r="G276" s="18" t="s">
        <v>13903</v>
      </c>
      <c r="H276" s="18" t="s">
        <v>13903</v>
      </c>
      <c r="I276" s="80"/>
      <c r="J276" s="18" t="s">
        <v>32</v>
      </c>
      <c r="K276" s="19">
        <v>1</v>
      </c>
      <c r="L276" s="19"/>
      <c r="M276" s="20" t="s">
        <v>33</v>
      </c>
      <c r="N276" s="20" t="s">
        <v>34</v>
      </c>
      <c r="O276" s="18"/>
      <c r="P276" s="18"/>
      <c r="Q276" s="18"/>
      <c r="R276" s="18"/>
      <c r="S276" s="18"/>
      <c r="T276" s="18"/>
      <c r="U276" s="18"/>
      <c r="V276" s="18"/>
      <c r="W276" s="34"/>
    </row>
    <row r="277" spans="1:23" x14ac:dyDescent="0.2">
      <c r="A277" s="497"/>
      <c r="B277" s="499"/>
      <c r="C277" s="501"/>
      <c r="D277" s="501"/>
      <c r="E277" s="503"/>
      <c r="F277" s="17">
        <v>31</v>
      </c>
      <c r="G277" s="18" t="s">
        <v>13904</v>
      </c>
      <c r="H277" s="18" t="s">
        <v>13904</v>
      </c>
      <c r="I277" s="80"/>
      <c r="J277" s="18" t="s">
        <v>32</v>
      </c>
      <c r="K277" s="19">
        <v>1</v>
      </c>
      <c r="L277" s="19"/>
      <c r="M277" s="20" t="s">
        <v>33</v>
      </c>
      <c r="N277" s="20" t="s">
        <v>34</v>
      </c>
      <c r="O277" s="18"/>
      <c r="P277" s="18"/>
      <c r="Q277" s="18"/>
      <c r="R277" s="18"/>
      <c r="S277" s="18"/>
      <c r="T277" s="18"/>
      <c r="U277" s="18"/>
      <c r="V277" s="18"/>
      <c r="W277" s="34"/>
    </row>
    <row r="278" spans="1:23" x14ac:dyDescent="0.2">
      <c r="A278" s="497"/>
      <c r="B278" s="499"/>
      <c r="C278" s="501"/>
      <c r="D278" s="501"/>
      <c r="E278" s="503"/>
      <c r="F278" s="17">
        <v>32</v>
      </c>
      <c r="G278" s="18" t="s">
        <v>13905</v>
      </c>
      <c r="H278" s="18" t="s">
        <v>13905</v>
      </c>
      <c r="I278" s="80"/>
      <c r="J278" s="18" t="s">
        <v>44</v>
      </c>
      <c r="K278" s="19">
        <v>8</v>
      </c>
      <c r="L278" s="19"/>
      <c r="M278" s="20" t="s">
        <v>33</v>
      </c>
      <c r="N278" s="20" t="s">
        <v>34</v>
      </c>
      <c r="O278" s="18"/>
      <c r="P278" s="18"/>
      <c r="Q278" s="18"/>
      <c r="R278" s="18"/>
      <c r="S278" s="18"/>
      <c r="T278" s="18"/>
      <c r="U278" s="18"/>
      <c r="V278" s="18"/>
      <c r="W278" s="34"/>
    </row>
    <row r="279" spans="1:23" x14ac:dyDescent="0.2">
      <c r="A279" s="497"/>
      <c r="B279" s="499"/>
      <c r="C279" s="501"/>
      <c r="D279" s="501"/>
      <c r="E279" s="503"/>
      <c r="F279" s="17">
        <v>33</v>
      </c>
      <c r="G279" s="18" t="s">
        <v>13906</v>
      </c>
      <c r="H279" s="18" t="s">
        <v>13906</v>
      </c>
      <c r="I279" s="80"/>
      <c r="J279" s="18" t="s">
        <v>32</v>
      </c>
      <c r="K279" s="19">
        <v>6</v>
      </c>
      <c r="L279" s="19"/>
      <c r="M279" s="20" t="s">
        <v>33</v>
      </c>
      <c r="N279" s="20" t="s">
        <v>34</v>
      </c>
      <c r="O279" s="18"/>
      <c r="P279" s="18"/>
      <c r="Q279" s="18"/>
      <c r="R279" s="18"/>
      <c r="S279" s="18"/>
      <c r="T279" s="18"/>
      <c r="U279" s="18"/>
      <c r="V279" s="18"/>
      <c r="W279" s="34"/>
    </row>
    <row r="280" spans="1:23" x14ac:dyDescent="0.2">
      <c r="A280" s="497"/>
      <c r="B280" s="499"/>
      <c r="C280" s="501"/>
      <c r="D280" s="501"/>
      <c r="E280" s="503"/>
      <c r="F280" s="17">
        <v>34</v>
      </c>
      <c r="G280" s="18" t="s">
        <v>13907</v>
      </c>
      <c r="H280" s="18" t="s">
        <v>13907</v>
      </c>
      <c r="I280" s="80"/>
      <c r="J280" s="18" t="s">
        <v>32</v>
      </c>
      <c r="K280" s="19">
        <v>1</v>
      </c>
      <c r="L280" s="19"/>
      <c r="M280" s="20" t="s">
        <v>33</v>
      </c>
      <c r="N280" s="20" t="s">
        <v>34</v>
      </c>
      <c r="O280" s="18"/>
      <c r="P280" s="18"/>
      <c r="Q280" s="18"/>
      <c r="R280" s="18"/>
      <c r="S280" s="18"/>
      <c r="T280" s="18"/>
      <c r="U280" s="18"/>
      <c r="V280" s="18"/>
      <c r="W280" s="34"/>
    </row>
    <row r="281" spans="1:23" x14ac:dyDescent="0.2">
      <c r="A281" s="497"/>
      <c r="B281" s="499"/>
      <c r="C281" s="501"/>
      <c r="D281" s="501"/>
      <c r="E281" s="503"/>
      <c r="F281" s="17">
        <v>35</v>
      </c>
      <c r="G281" s="18" t="s">
        <v>13908</v>
      </c>
      <c r="H281" s="18" t="s">
        <v>13908</v>
      </c>
      <c r="I281" s="80"/>
      <c r="J281" s="18" t="s">
        <v>44</v>
      </c>
      <c r="K281" s="19">
        <v>10</v>
      </c>
      <c r="L281" s="19"/>
      <c r="M281" s="20" t="s">
        <v>33</v>
      </c>
      <c r="N281" s="20" t="s">
        <v>34</v>
      </c>
      <c r="O281" s="18"/>
      <c r="P281" s="18"/>
      <c r="Q281" s="18"/>
      <c r="R281" s="18"/>
      <c r="S281" s="18"/>
      <c r="T281" s="18"/>
      <c r="U281" s="18"/>
      <c r="V281" s="18"/>
      <c r="W281" s="34"/>
    </row>
    <row r="282" spans="1:23" x14ac:dyDescent="0.2">
      <c r="A282" s="497"/>
      <c r="B282" s="499"/>
      <c r="C282" s="501"/>
      <c r="D282" s="501"/>
      <c r="E282" s="503"/>
      <c r="F282" s="17">
        <v>36</v>
      </c>
      <c r="G282" s="18" t="s">
        <v>13909</v>
      </c>
      <c r="H282" s="18" t="s">
        <v>13909</v>
      </c>
      <c r="I282" s="80"/>
      <c r="J282" s="18" t="s">
        <v>32</v>
      </c>
      <c r="K282" s="19">
        <v>8</v>
      </c>
      <c r="L282" s="19"/>
      <c r="M282" s="20" t="s">
        <v>33</v>
      </c>
      <c r="N282" s="20" t="s">
        <v>34</v>
      </c>
      <c r="O282" s="18"/>
      <c r="P282" s="18"/>
      <c r="Q282" s="18"/>
      <c r="R282" s="18"/>
      <c r="S282" s="18"/>
      <c r="T282" s="18"/>
      <c r="U282" s="18"/>
      <c r="V282" s="18"/>
      <c r="W282" s="34"/>
    </row>
    <row r="283" spans="1:23" x14ac:dyDescent="0.2">
      <c r="A283" s="496" t="s">
        <v>13910</v>
      </c>
      <c r="B283" s="498" t="s">
        <v>13570</v>
      </c>
      <c r="C283" s="500"/>
      <c r="D283" s="500"/>
      <c r="E283" s="502">
        <v>0</v>
      </c>
      <c r="F283" s="27">
        <v>1</v>
      </c>
      <c r="G283" s="28" t="s">
        <v>13911</v>
      </c>
      <c r="H283" s="28" t="s">
        <v>13911</v>
      </c>
      <c r="I283" s="79"/>
      <c r="J283" s="28" t="s">
        <v>134</v>
      </c>
      <c r="K283" s="29">
        <v>4</v>
      </c>
      <c r="L283" s="29">
        <v>0</v>
      </c>
      <c r="M283" s="30" t="s">
        <v>33</v>
      </c>
      <c r="N283" s="30" t="s">
        <v>34</v>
      </c>
      <c r="O283" s="28"/>
      <c r="P283" s="28"/>
      <c r="Q283" s="28"/>
      <c r="R283" s="28"/>
      <c r="S283" s="28"/>
      <c r="T283" s="28"/>
      <c r="U283" s="28"/>
      <c r="V283" s="28"/>
      <c r="W283" s="33"/>
    </row>
    <row r="284" spans="1:23" x14ac:dyDescent="0.2">
      <c r="A284" s="497"/>
      <c r="B284" s="499"/>
      <c r="C284" s="501"/>
      <c r="D284" s="501"/>
      <c r="E284" s="503"/>
      <c r="F284" s="17">
        <v>2</v>
      </c>
      <c r="G284" s="18" t="s">
        <v>13912</v>
      </c>
      <c r="H284" s="18" t="s">
        <v>13912</v>
      </c>
      <c r="I284" s="80"/>
      <c r="J284" s="18" t="s">
        <v>134</v>
      </c>
      <c r="K284" s="19">
        <v>4</v>
      </c>
      <c r="L284" s="19">
        <v>0</v>
      </c>
      <c r="M284" s="20" t="s">
        <v>33</v>
      </c>
      <c r="N284" s="20" t="s">
        <v>34</v>
      </c>
      <c r="O284" s="18"/>
      <c r="P284" s="18"/>
      <c r="Q284" s="18"/>
      <c r="R284" s="18"/>
      <c r="S284" s="18"/>
      <c r="T284" s="18"/>
      <c r="U284" s="18"/>
      <c r="V284" s="18"/>
      <c r="W284" s="34"/>
    </row>
    <row r="285" spans="1:23" x14ac:dyDescent="0.2">
      <c r="A285" s="497"/>
      <c r="B285" s="499"/>
      <c r="C285" s="501"/>
      <c r="D285" s="501"/>
      <c r="E285" s="503"/>
      <c r="F285" s="17">
        <v>3</v>
      </c>
      <c r="G285" s="18" t="s">
        <v>13913</v>
      </c>
      <c r="H285" s="18" t="s">
        <v>13913</v>
      </c>
      <c r="I285" s="80"/>
      <c r="J285" s="18" t="s">
        <v>32</v>
      </c>
      <c r="K285" s="19">
        <v>8</v>
      </c>
      <c r="L285" s="19"/>
      <c r="M285" s="20" t="s">
        <v>33</v>
      </c>
      <c r="N285" s="20" t="s">
        <v>34</v>
      </c>
      <c r="O285" s="18"/>
      <c r="P285" s="18"/>
      <c r="Q285" s="18"/>
      <c r="R285" s="18"/>
      <c r="S285" s="18"/>
      <c r="T285" s="18"/>
      <c r="U285" s="18"/>
      <c r="V285" s="18"/>
      <c r="W285" s="34"/>
    </row>
    <row r="286" spans="1:23" x14ac:dyDescent="0.2">
      <c r="A286" s="497"/>
      <c r="B286" s="499"/>
      <c r="C286" s="501"/>
      <c r="D286" s="501"/>
      <c r="E286" s="503"/>
      <c r="F286" s="17">
        <v>4</v>
      </c>
      <c r="G286" s="18" t="s">
        <v>13914</v>
      </c>
      <c r="H286" s="18" t="s">
        <v>13914</v>
      </c>
      <c r="I286" s="80"/>
      <c r="J286" s="18" t="s">
        <v>32</v>
      </c>
      <c r="K286" s="19">
        <v>1</v>
      </c>
      <c r="L286" s="19"/>
      <c r="M286" s="20" t="s">
        <v>33</v>
      </c>
      <c r="N286" s="20" t="s">
        <v>34</v>
      </c>
      <c r="O286" s="18"/>
      <c r="P286" s="18"/>
      <c r="Q286" s="18"/>
      <c r="R286" s="18"/>
      <c r="S286" s="18"/>
      <c r="T286" s="18"/>
      <c r="U286" s="18"/>
      <c r="V286" s="18"/>
      <c r="W286" s="34"/>
    </row>
    <row r="287" spans="1:23" x14ac:dyDescent="0.2">
      <c r="A287" s="497"/>
      <c r="B287" s="499"/>
      <c r="C287" s="501"/>
      <c r="D287" s="501"/>
      <c r="E287" s="503"/>
      <c r="F287" s="17">
        <v>5</v>
      </c>
      <c r="G287" s="18" t="s">
        <v>13915</v>
      </c>
      <c r="H287" s="18" t="s">
        <v>13915</v>
      </c>
      <c r="I287" s="80"/>
      <c r="J287" s="18" t="s">
        <v>32</v>
      </c>
      <c r="K287" s="19">
        <v>4</v>
      </c>
      <c r="L287" s="19"/>
      <c r="M287" s="20" t="s">
        <v>33</v>
      </c>
      <c r="N287" s="20" t="s">
        <v>34</v>
      </c>
      <c r="O287" s="18"/>
      <c r="P287" s="18"/>
      <c r="Q287" s="18"/>
      <c r="R287" s="18"/>
      <c r="S287" s="18"/>
      <c r="T287" s="18"/>
      <c r="U287" s="18"/>
      <c r="V287" s="18"/>
      <c r="W287" s="34"/>
    </row>
    <row r="288" spans="1:23" x14ac:dyDescent="0.2">
      <c r="A288" s="497"/>
      <c r="B288" s="499"/>
      <c r="C288" s="501"/>
      <c r="D288" s="501"/>
      <c r="E288" s="503"/>
      <c r="F288" s="17">
        <v>6</v>
      </c>
      <c r="G288" s="18" t="s">
        <v>13916</v>
      </c>
      <c r="H288" s="18" t="s">
        <v>13916</v>
      </c>
      <c r="I288" s="80"/>
      <c r="J288" s="18" t="s">
        <v>32</v>
      </c>
      <c r="K288" s="19">
        <v>2</v>
      </c>
      <c r="L288" s="19"/>
      <c r="M288" s="20" t="s">
        <v>33</v>
      </c>
      <c r="N288" s="20" t="s">
        <v>34</v>
      </c>
      <c r="O288" s="18"/>
      <c r="P288" s="18"/>
      <c r="Q288" s="18"/>
      <c r="R288" s="18"/>
      <c r="S288" s="18"/>
      <c r="T288" s="18"/>
      <c r="U288" s="18"/>
      <c r="V288" s="18"/>
      <c r="W288" s="34"/>
    </row>
    <row r="289" spans="1:23" x14ac:dyDescent="0.2">
      <c r="A289" s="497"/>
      <c r="B289" s="499"/>
      <c r="C289" s="501"/>
      <c r="D289" s="501"/>
      <c r="E289" s="503"/>
      <c r="F289" s="17">
        <v>7</v>
      </c>
      <c r="G289" s="18" t="s">
        <v>13917</v>
      </c>
      <c r="H289" s="18" t="s">
        <v>13917</v>
      </c>
      <c r="I289" s="80"/>
      <c r="J289" s="18" t="s">
        <v>32</v>
      </c>
      <c r="K289" s="19">
        <v>2</v>
      </c>
      <c r="L289" s="19"/>
      <c r="M289" s="20" t="s">
        <v>33</v>
      </c>
      <c r="N289" s="20" t="s">
        <v>34</v>
      </c>
      <c r="O289" s="18"/>
      <c r="P289" s="18"/>
      <c r="Q289" s="18"/>
      <c r="R289" s="18"/>
      <c r="S289" s="18"/>
      <c r="T289" s="18"/>
      <c r="U289" s="18"/>
      <c r="V289" s="18"/>
      <c r="W289" s="34"/>
    </row>
    <row r="290" spans="1:23" x14ac:dyDescent="0.2">
      <c r="A290" s="497"/>
      <c r="B290" s="499"/>
      <c r="C290" s="501"/>
      <c r="D290" s="501"/>
      <c r="E290" s="503"/>
      <c r="F290" s="17">
        <v>8</v>
      </c>
      <c r="G290" s="18" t="s">
        <v>13918</v>
      </c>
      <c r="H290" s="18" t="s">
        <v>13918</v>
      </c>
      <c r="I290" s="80"/>
      <c r="J290" s="18" t="s">
        <v>32</v>
      </c>
      <c r="K290" s="19">
        <v>7</v>
      </c>
      <c r="L290" s="19"/>
      <c r="M290" s="20" t="s">
        <v>33</v>
      </c>
      <c r="N290" s="20" t="s">
        <v>34</v>
      </c>
      <c r="O290" s="18"/>
      <c r="P290" s="18"/>
      <c r="Q290" s="18"/>
      <c r="R290" s="18"/>
      <c r="S290" s="18"/>
      <c r="T290" s="18"/>
      <c r="U290" s="18"/>
      <c r="V290" s="18"/>
      <c r="W290" s="34"/>
    </row>
    <row r="291" spans="1:23" x14ac:dyDescent="0.2">
      <c r="A291" s="497"/>
      <c r="B291" s="499"/>
      <c r="C291" s="501"/>
      <c r="D291" s="501"/>
      <c r="E291" s="503"/>
      <c r="F291" s="17">
        <v>9</v>
      </c>
      <c r="G291" s="18" t="s">
        <v>13919</v>
      </c>
      <c r="H291" s="18" t="s">
        <v>13919</v>
      </c>
      <c r="I291" s="80"/>
      <c r="J291" s="18" t="s">
        <v>32</v>
      </c>
      <c r="K291" s="19">
        <v>1</v>
      </c>
      <c r="L291" s="19"/>
      <c r="M291" s="20" t="s">
        <v>33</v>
      </c>
      <c r="N291" s="20" t="s">
        <v>34</v>
      </c>
      <c r="O291" s="18"/>
      <c r="P291" s="18"/>
      <c r="Q291" s="18"/>
      <c r="R291" s="18"/>
      <c r="S291" s="18"/>
      <c r="T291" s="18"/>
      <c r="U291" s="18"/>
      <c r="V291" s="18"/>
      <c r="W291" s="34"/>
    </row>
    <row r="292" spans="1:23" x14ac:dyDescent="0.2">
      <c r="A292" s="497"/>
      <c r="B292" s="499"/>
      <c r="C292" s="501"/>
      <c r="D292" s="501"/>
      <c r="E292" s="503"/>
      <c r="F292" s="17">
        <v>10</v>
      </c>
      <c r="G292" s="18" t="s">
        <v>13920</v>
      </c>
      <c r="H292" s="18" t="s">
        <v>13920</v>
      </c>
      <c r="I292" s="80"/>
      <c r="J292" s="18" t="s">
        <v>32</v>
      </c>
      <c r="K292" s="19">
        <v>1</v>
      </c>
      <c r="L292" s="19"/>
      <c r="M292" s="20" t="s">
        <v>33</v>
      </c>
      <c r="N292" s="20" t="s">
        <v>34</v>
      </c>
      <c r="O292" s="18"/>
      <c r="P292" s="18"/>
      <c r="Q292" s="18"/>
      <c r="R292" s="18"/>
      <c r="S292" s="18"/>
      <c r="T292" s="18"/>
      <c r="U292" s="18"/>
      <c r="V292" s="18"/>
      <c r="W292" s="34"/>
    </row>
    <row r="293" spans="1:23" x14ac:dyDescent="0.2">
      <c r="A293" s="497"/>
      <c r="B293" s="499"/>
      <c r="C293" s="501"/>
      <c r="D293" s="501"/>
      <c r="E293" s="503"/>
      <c r="F293" s="17">
        <v>11</v>
      </c>
      <c r="G293" s="18" t="s">
        <v>13921</v>
      </c>
      <c r="H293" s="18" t="s">
        <v>13921</v>
      </c>
      <c r="I293" s="80"/>
      <c r="J293" s="18" t="s">
        <v>32</v>
      </c>
      <c r="K293" s="19">
        <v>1</v>
      </c>
      <c r="L293" s="19"/>
      <c r="M293" s="20" t="s">
        <v>33</v>
      </c>
      <c r="N293" s="20" t="s">
        <v>34</v>
      </c>
      <c r="O293" s="18"/>
      <c r="P293" s="18"/>
      <c r="Q293" s="18"/>
      <c r="R293" s="18"/>
      <c r="S293" s="18"/>
      <c r="T293" s="18"/>
      <c r="U293" s="18"/>
      <c r="V293" s="18"/>
      <c r="W293" s="34"/>
    </row>
    <row r="294" spans="1:23" x14ac:dyDescent="0.2">
      <c r="A294" s="497"/>
      <c r="B294" s="499"/>
      <c r="C294" s="501"/>
      <c r="D294" s="501"/>
      <c r="E294" s="503"/>
      <c r="F294" s="17">
        <v>12</v>
      </c>
      <c r="G294" s="18" t="s">
        <v>13922</v>
      </c>
      <c r="H294" s="18" t="s">
        <v>13922</v>
      </c>
      <c r="I294" s="80"/>
      <c r="J294" s="18" t="s">
        <v>32</v>
      </c>
      <c r="K294" s="19">
        <v>2</v>
      </c>
      <c r="L294" s="19"/>
      <c r="M294" s="20" t="s">
        <v>33</v>
      </c>
      <c r="N294" s="20" t="s">
        <v>34</v>
      </c>
      <c r="O294" s="18"/>
      <c r="P294" s="18"/>
      <c r="Q294" s="18"/>
      <c r="R294" s="18"/>
      <c r="S294" s="18"/>
      <c r="T294" s="18"/>
      <c r="U294" s="18"/>
      <c r="V294" s="18"/>
      <c r="W294" s="34"/>
    </row>
    <row r="295" spans="1:23" x14ac:dyDescent="0.2">
      <c r="A295" s="497"/>
      <c r="B295" s="499"/>
      <c r="C295" s="501"/>
      <c r="D295" s="501"/>
      <c r="E295" s="503"/>
      <c r="F295" s="17">
        <v>13</v>
      </c>
      <c r="G295" s="18" t="s">
        <v>13923</v>
      </c>
      <c r="H295" s="18" t="s">
        <v>13923</v>
      </c>
      <c r="I295" s="80"/>
      <c r="J295" s="18" t="s">
        <v>32</v>
      </c>
      <c r="K295" s="19">
        <v>2</v>
      </c>
      <c r="L295" s="19"/>
      <c r="M295" s="20" t="s">
        <v>33</v>
      </c>
      <c r="N295" s="20" t="s">
        <v>34</v>
      </c>
      <c r="O295" s="18"/>
      <c r="P295" s="18"/>
      <c r="Q295" s="18"/>
      <c r="R295" s="18"/>
      <c r="S295" s="18"/>
      <c r="T295" s="18"/>
      <c r="U295" s="18"/>
      <c r="V295" s="18"/>
      <c r="W295" s="34"/>
    </row>
    <row r="296" spans="1:23" x14ac:dyDescent="0.2">
      <c r="A296" s="497"/>
      <c r="B296" s="499"/>
      <c r="C296" s="501"/>
      <c r="D296" s="501"/>
      <c r="E296" s="503"/>
      <c r="F296" s="17">
        <v>14</v>
      </c>
      <c r="G296" s="18" t="s">
        <v>13924</v>
      </c>
      <c r="H296" s="18" t="s">
        <v>13924</v>
      </c>
      <c r="I296" s="80"/>
      <c r="J296" s="18" t="s">
        <v>32</v>
      </c>
      <c r="K296" s="19">
        <v>1</v>
      </c>
      <c r="L296" s="19"/>
      <c r="M296" s="20" t="s">
        <v>33</v>
      </c>
      <c r="N296" s="20" t="s">
        <v>34</v>
      </c>
      <c r="O296" s="18"/>
      <c r="P296" s="18"/>
      <c r="Q296" s="18"/>
      <c r="R296" s="18"/>
      <c r="S296" s="18"/>
      <c r="T296" s="18"/>
      <c r="U296" s="18"/>
      <c r="V296" s="18"/>
      <c r="W296" s="34"/>
    </row>
    <row r="297" spans="1:23" x14ac:dyDescent="0.2">
      <c r="A297" s="497"/>
      <c r="B297" s="499"/>
      <c r="C297" s="501"/>
      <c r="D297" s="501"/>
      <c r="E297" s="503"/>
      <c r="F297" s="17">
        <v>15</v>
      </c>
      <c r="G297" s="18" t="s">
        <v>13925</v>
      </c>
      <c r="H297" s="18" t="s">
        <v>13925</v>
      </c>
      <c r="I297" s="80"/>
      <c r="J297" s="18" t="s">
        <v>32</v>
      </c>
      <c r="K297" s="19">
        <v>1</v>
      </c>
      <c r="L297" s="19"/>
      <c r="M297" s="20" t="s">
        <v>33</v>
      </c>
      <c r="N297" s="20" t="s">
        <v>34</v>
      </c>
      <c r="O297" s="18"/>
      <c r="P297" s="18"/>
      <c r="Q297" s="18"/>
      <c r="R297" s="18"/>
      <c r="S297" s="18"/>
      <c r="T297" s="18"/>
      <c r="U297" s="18"/>
      <c r="V297" s="18"/>
      <c r="W297" s="34"/>
    </row>
    <row r="298" spans="1:23" x14ac:dyDescent="0.2">
      <c r="A298" s="497"/>
      <c r="B298" s="499"/>
      <c r="C298" s="501"/>
      <c r="D298" s="501"/>
      <c r="E298" s="503"/>
      <c r="F298" s="17">
        <v>16</v>
      </c>
      <c r="G298" s="18" t="s">
        <v>13926</v>
      </c>
      <c r="H298" s="18" t="s">
        <v>13926</v>
      </c>
      <c r="I298" s="80"/>
      <c r="J298" s="18" t="s">
        <v>32</v>
      </c>
      <c r="K298" s="19">
        <v>8</v>
      </c>
      <c r="L298" s="19"/>
      <c r="M298" s="20" t="s">
        <v>33</v>
      </c>
      <c r="N298" s="20" t="s">
        <v>34</v>
      </c>
      <c r="O298" s="18"/>
      <c r="P298" s="18"/>
      <c r="Q298" s="18"/>
      <c r="R298" s="18"/>
      <c r="S298" s="18"/>
      <c r="T298" s="18"/>
      <c r="U298" s="18"/>
      <c r="V298" s="18"/>
      <c r="W298" s="34"/>
    </row>
    <row r="299" spans="1:23" x14ac:dyDescent="0.2">
      <c r="A299" s="497"/>
      <c r="B299" s="499"/>
      <c r="C299" s="501"/>
      <c r="D299" s="501"/>
      <c r="E299" s="503"/>
      <c r="F299" s="17">
        <v>17</v>
      </c>
      <c r="G299" s="18" t="s">
        <v>13927</v>
      </c>
      <c r="H299" s="18" t="s">
        <v>13927</v>
      </c>
      <c r="I299" s="80"/>
      <c r="J299" s="18" t="s">
        <v>32</v>
      </c>
      <c r="K299" s="19">
        <v>1</v>
      </c>
      <c r="L299" s="19"/>
      <c r="M299" s="20" t="s">
        <v>33</v>
      </c>
      <c r="N299" s="20" t="s">
        <v>34</v>
      </c>
      <c r="O299" s="18"/>
      <c r="P299" s="18"/>
      <c r="Q299" s="18"/>
      <c r="R299" s="18"/>
      <c r="S299" s="18"/>
      <c r="T299" s="18"/>
      <c r="U299" s="18"/>
      <c r="V299" s="18"/>
      <c r="W299" s="34"/>
    </row>
    <row r="300" spans="1:23" x14ac:dyDescent="0.2">
      <c r="A300" s="497"/>
      <c r="B300" s="499"/>
      <c r="C300" s="501"/>
      <c r="D300" s="501"/>
      <c r="E300" s="503"/>
      <c r="F300" s="17">
        <v>18</v>
      </c>
      <c r="G300" s="18" t="s">
        <v>13928</v>
      </c>
      <c r="H300" s="18" t="s">
        <v>13928</v>
      </c>
      <c r="I300" s="80"/>
      <c r="J300" s="18" t="s">
        <v>32</v>
      </c>
      <c r="K300" s="19">
        <v>8</v>
      </c>
      <c r="L300" s="19"/>
      <c r="M300" s="20" t="s">
        <v>33</v>
      </c>
      <c r="N300" s="20" t="s">
        <v>34</v>
      </c>
      <c r="O300" s="18"/>
      <c r="P300" s="18"/>
      <c r="Q300" s="18"/>
      <c r="R300" s="18"/>
      <c r="S300" s="18"/>
      <c r="T300" s="18"/>
      <c r="U300" s="18"/>
      <c r="V300" s="18"/>
      <c r="W300" s="34"/>
    </row>
    <row r="301" spans="1:23" x14ac:dyDescent="0.2">
      <c r="A301" s="497"/>
      <c r="B301" s="499"/>
      <c r="C301" s="501"/>
      <c r="D301" s="501"/>
      <c r="E301" s="503"/>
      <c r="F301" s="17">
        <v>19</v>
      </c>
      <c r="G301" s="18" t="s">
        <v>13929</v>
      </c>
      <c r="H301" s="18" t="s">
        <v>13929</v>
      </c>
      <c r="I301" s="80"/>
      <c r="J301" s="18" t="s">
        <v>32</v>
      </c>
      <c r="K301" s="19">
        <v>1</v>
      </c>
      <c r="L301" s="19"/>
      <c r="M301" s="20" t="s">
        <v>33</v>
      </c>
      <c r="N301" s="20" t="s">
        <v>34</v>
      </c>
      <c r="O301" s="18"/>
      <c r="P301" s="18"/>
      <c r="Q301" s="18"/>
      <c r="R301" s="18"/>
      <c r="S301" s="18"/>
      <c r="T301" s="18"/>
      <c r="U301" s="18"/>
      <c r="V301" s="18"/>
      <c r="W301" s="34"/>
    </row>
    <row r="302" spans="1:23" x14ac:dyDescent="0.2">
      <c r="A302" s="497"/>
      <c r="B302" s="499"/>
      <c r="C302" s="501"/>
      <c r="D302" s="501"/>
      <c r="E302" s="503"/>
      <c r="F302" s="17">
        <v>20</v>
      </c>
      <c r="G302" s="18" t="s">
        <v>13930</v>
      </c>
      <c r="H302" s="18" t="s">
        <v>13930</v>
      </c>
      <c r="I302" s="80"/>
      <c r="J302" s="18" t="s">
        <v>32</v>
      </c>
      <c r="K302" s="19">
        <v>1</v>
      </c>
      <c r="L302" s="19"/>
      <c r="M302" s="20" t="s">
        <v>33</v>
      </c>
      <c r="N302" s="20" t="s">
        <v>34</v>
      </c>
      <c r="O302" s="18"/>
      <c r="P302" s="18"/>
      <c r="Q302" s="18"/>
      <c r="R302" s="18"/>
      <c r="S302" s="18"/>
      <c r="T302" s="18"/>
      <c r="U302" s="18"/>
      <c r="V302" s="18"/>
      <c r="W302" s="34"/>
    </row>
    <row r="303" spans="1:23" x14ac:dyDescent="0.2">
      <c r="A303" s="497"/>
      <c r="B303" s="499"/>
      <c r="C303" s="501"/>
      <c r="D303" s="501"/>
      <c r="E303" s="503"/>
      <c r="F303" s="17">
        <v>21</v>
      </c>
      <c r="G303" s="18" t="s">
        <v>13931</v>
      </c>
      <c r="H303" s="18" t="s">
        <v>13931</v>
      </c>
      <c r="I303" s="80"/>
      <c r="J303" s="18" t="s">
        <v>32</v>
      </c>
      <c r="K303" s="19">
        <v>2</v>
      </c>
      <c r="L303" s="19"/>
      <c r="M303" s="20" t="s">
        <v>33</v>
      </c>
      <c r="N303" s="20" t="s">
        <v>34</v>
      </c>
      <c r="O303" s="18"/>
      <c r="P303" s="18"/>
      <c r="Q303" s="18"/>
      <c r="R303" s="18"/>
      <c r="S303" s="18"/>
      <c r="T303" s="18"/>
      <c r="U303" s="18"/>
      <c r="V303" s="18"/>
      <c r="W303" s="34"/>
    </row>
    <row r="304" spans="1:23" x14ac:dyDescent="0.2">
      <c r="A304" s="497"/>
      <c r="B304" s="499"/>
      <c r="C304" s="501"/>
      <c r="D304" s="501"/>
      <c r="E304" s="503"/>
      <c r="F304" s="17">
        <v>22</v>
      </c>
      <c r="G304" s="18" t="s">
        <v>13932</v>
      </c>
      <c r="H304" s="18" t="s">
        <v>13932</v>
      </c>
      <c r="I304" s="80"/>
      <c r="J304" s="18" t="s">
        <v>32</v>
      </c>
      <c r="K304" s="19">
        <v>2</v>
      </c>
      <c r="L304" s="19"/>
      <c r="M304" s="20" t="s">
        <v>33</v>
      </c>
      <c r="N304" s="20" t="s">
        <v>34</v>
      </c>
      <c r="O304" s="18"/>
      <c r="P304" s="18"/>
      <c r="Q304" s="18"/>
      <c r="R304" s="18"/>
      <c r="S304" s="18"/>
      <c r="T304" s="18"/>
      <c r="U304" s="18"/>
      <c r="V304" s="18"/>
      <c r="W304" s="34"/>
    </row>
    <row r="305" spans="1:23" x14ac:dyDescent="0.2">
      <c r="A305" s="497"/>
      <c r="B305" s="499"/>
      <c r="C305" s="501"/>
      <c r="D305" s="501"/>
      <c r="E305" s="503"/>
      <c r="F305" s="17">
        <v>23</v>
      </c>
      <c r="G305" s="18" t="s">
        <v>13933</v>
      </c>
      <c r="H305" s="18" t="s">
        <v>13933</v>
      </c>
      <c r="I305" s="80"/>
      <c r="J305" s="18" t="s">
        <v>32</v>
      </c>
      <c r="K305" s="19">
        <v>3</v>
      </c>
      <c r="L305" s="19"/>
      <c r="M305" s="20" t="s">
        <v>33</v>
      </c>
      <c r="N305" s="20" t="s">
        <v>34</v>
      </c>
      <c r="O305" s="18"/>
      <c r="P305" s="18"/>
      <c r="Q305" s="18"/>
      <c r="R305" s="18"/>
      <c r="S305" s="18"/>
      <c r="T305" s="18"/>
      <c r="U305" s="18"/>
      <c r="V305" s="18"/>
      <c r="W305" s="34"/>
    </row>
    <row r="306" spans="1:23" x14ac:dyDescent="0.2">
      <c r="A306" s="497"/>
      <c r="B306" s="499"/>
      <c r="C306" s="501"/>
      <c r="D306" s="501"/>
      <c r="E306" s="503"/>
      <c r="F306" s="41">
        <v>24</v>
      </c>
      <c r="G306" s="42" t="s">
        <v>13934</v>
      </c>
      <c r="H306" s="42" t="s">
        <v>13934</v>
      </c>
      <c r="I306" s="85"/>
      <c r="J306" s="42" t="s">
        <v>32</v>
      </c>
      <c r="K306" s="43">
        <v>16</v>
      </c>
      <c r="L306" s="43"/>
      <c r="M306" s="44" t="s">
        <v>33</v>
      </c>
      <c r="N306" s="44" t="s">
        <v>34</v>
      </c>
      <c r="O306" s="18"/>
      <c r="P306" s="18"/>
      <c r="Q306" s="18"/>
      <c r="R306" s="18"/>
      <c r="S306" s="18"/>
      <c r="T306" s="18"/>
      <c r="U306" s="18"/>
      <c r="V306" s="18"/>
      <c r="W306" s="34"/>
    </row>
    <row r="307" spans="1:23" x14ac:dyDescent="0.2">
      <c r="A307" s="497"/>
      <c r="B307" s="499"/>
      <c r="C307" s="501"/>
      <c r="D307" s="501"/>
      <c r="E307" s="503"/>
      <c r="F307" s="17">
        <v>25</v>
      </c>
      <c r="G307" s="18" t="s">
        <v>13935</v>
      </c>
      <c r="H307" s="18" t="s">
        <v>13935</v>
      </c>
      <c r="I307" s="80"/>
      <c r="J307" s="18" t="s">
        <v>44</v>
      </c>
      <c r="K307" s="19">
        <v>30</v>
      </c>
      <c r="L307" s="19"/>
      <c r="M307" s="20" t="s">
        <v>33</v>
      </c>
      <c r="N307" s="20" t="s">
        <v>34</v>
      </c>
      <c r="O307" s="18"/>
      <c r="P307" s="18"/>
      <c r="Q307" s="18"/>
      <c r="R307" s="18"/>
      <c r="S307" s="18"/>
      <c r="T307" s="18"/>
      <c r="U307" s="18"/>
      <c r="V307" s="18"/>
      <c r="W307" s="34"/>
    </row>
    <row r="308" spans="1:23" x14ac:dyDescent="0.2">
      <c r="A308" s="497"/>
      <c r="B308" s="499"/>
      <c r="C308" s="501"/>
      <c r="D308" s="501"/>
      <c r="E308" s="503"/>
      <c r="F308" s="17">
        <v>26</v>
      </c>
      <c r="G308" s="18" t="s">
        <v>13936</v>
      </c>
      <c r="H308" s="18" t="s">
        <v>13936</v>
      </c>
      <c r="I308" s="80"/>
      <c r="J308" s="18" t="s">
        <v>32</v>
      </c>
      <c r="K308" s="19">
        <v>7</v>
      </c>
      <c r="L308" s="19"/>
      <c r="M308" s="20" t="s">
        <v>33</v>
      </c>
      <c r="N308" s="20" t="s">
        <v>34</v>
      </c>
      <c r="O308" s="18"/>
      <c r="P308" s="18"/>
      <c r="Q308" s="18"/>
      <c r="R308" s="18"/>
      <c r="S308" s="18"/>
      <c r="T308" s="18"/>
      <c r="U308" s="18"/>
      <c r="V308" s="18"/>
      <c r="W308" s="34"/>
    </row>
    <row r="309" spans="1:23" x14ac:dyDescent="0.2">
      <c r="A309" s="497"/>
      <c r="B309" s="499"/>
      <c r="C309" s="501"/>
      <c r="D309" s="501"/>
      <c r="E309" s="503"/>
      <c r="F309" s="17">
        <v>27</v>
      </c>
      <c r="G309" s="18" t="s">
        <v>13937</v>
      </c>
      <c r="H309" s="18" t="s">
        <v>13937</v>
      </c>
      <c r="I309" s="80"/>
      <c r="J309" s="18" t="s">
        <v>32</v>
      </c>
      <c r="K309" s="19">
        <v>7</v>
      </c>
      <c r="L309" s="19"/>
      <c r="M309" s="20" t="s">
        <v>33</v>
      </c>
      <c r="N309" s="20" t="s">
        <v>34</v>
      </c>
      <c r="O309" s="18"/>
      <c r="P309" s="18"/>
      <c r="Q309" s="18"/>
      <c r="R309" s="18"/>
      <c r="S309" s="18"/>
      <c r="T309" s="18"/>
      <c r="U309" s="18"/>
      <c r="V309" s="18"/>
      <c r="W309" s="34"/>
    </row>
    <row r="310" spans="1:23" x14ac:dyDescent="0.2">
      <c r="A310" s="497"/>
      <c r="B310" s="499"/>
      <c r="C310" s="501"/>
      <c r="D310" s="501"/>
      <c r="E310" s="503"/>
      <c r="F310" s="17">
        <v>28</v>
      </c>
      <c r="G310" s="18" t="s">
        <v>13938</v>
      </c>
      <c r="H310" s="18" t="s">
        <v>13938</v>
      </c>
      <c r="I310" s="80"/>
      <c r="J310" s="18" t="s">
        <v>32</v>
      </c>
      <c r="K310" s="19">
        <v>2</v>
      </c>
      <c r="L310" s="19"/>
      <c r="M310" s="20" t="s">
        <v>33</v>
      </c>
      <c r="N310" s="20" t="s">
        <v>34</v>
      </c>
      <c r="O310" s="18"/>
      <c r="P310" s="18"/>
      <c r="Q310" s="18"/>
      <c r="R310" s="18"/>
      <c r="S310" s="18"/>
      <c r="T310" s="18"/>
      <c r="U310" s="18"/>
      <c r="V310" s="18"/>
      <c r="W310" s="34"/>
    </row>
    <row r="311" spans="1:23" x14ac:dyDescent="0.2">
      <c r="A311" s="497"/>
      <c r="B311" s="499"/>
      <c r="C311" s="501"/>
      <c r="D311" s="501"/>
      <c r="E311" s="503"/>
      <c r="F311" s="17">
        <v>29</v>
      </c>
      <c r="G311" s="18" t="s">
        <v>13939</v>
      </c>
      <c r="H311" s="18" t="s">
        <v>13939</v>
      </c>
      <c r="I311" s="80"/>
      <c r="J311" s="18" t="s">
        <v>32</v>
      </c>
      <c r="K311" s="19">
        <v>8</v>
      </c>
      <c r="L311" s="19"/>
      <c r="M311" s="20" t="s">
        <v>33</v>
      </c>
      <c r="N311" s="20" t="s">
        <v>34</v>
      </c>
      <c r="O311" s="18"/>
      <c r="P311" s="18"/>
      <c r="Q311" s="18"/>
      <c r="R311" s="18"/>
      <c r="S311" s="18"/>
      <c r="T311" s="18"/>
      <c r="U311" s="18"/>
      <c r="V311" s="18"/>
      <c r="W311" s="34"/>
    </row>
    <row r="312" spans="1:23" x14ac:dyDescent="0.2">
      <c r="A312" s="497"/>
      <c r="B312" s="499"/>
      <c r="C312" s="501"/>
      <c r="D312" s="501"/>
      <c r="E312" s="503"/>
      <c r="F312" s="17">
        <v>30</v>
      </c>
      <c r="G312" s="18" t="s">
        <v>13940</v>
      </c>
      <c r="H312" s="18" t="s">
        <v>13940</v>
      </c>
      <c r="I312" s="80"/>
      <c r="J312" s="18" t="s">
        <v>44</v>
      </c>
      <c r="K312" s="19">
        <v>40</v>
      </c>
      <c r="L312" s="19"/>
      <c r="M312" s="20" t="s">
        <v>33</v>
      </c>
      <c r="N312" s="20" t="s">
        <v>34</v>
      </c>
      <c r="O312" s="18"/>
      <c r="P312" s="18"/>
      <c r="Q312" s="18"/>
      <c r="R312" s="18"/>
      <c r="S312" s="18"/>
      <c r="T312" s="18"/>
      <c r="U312" s="18"/>
      <c r="V312" s="18"/>
      <c r="W312" s="34"/>
    </row>
    <row r="313" spans="1:23" x14ac:dyDescent="0.2">
      <c r="A313" s="497"/>
      <c r="B313" s="499"/>
      <c r="C313" s="501"/>
      <c r="D313" s="501"/>
      <c r="E313" s="503"/>
      <c r="F313" s="17">
        <v>31</v>
      </c>
      <c r="G313" s="18" t="s">
        <v>13941</v>
      </c>
      <c r="H313" s="18" t="s">
        <v>13941</v>
      </c>
      <c r="I313" s="80"/>
      <c r="J313" s="18" t="s">
        <v>32</v>
      </c>
      <c r="K313" s="19">
        <v>8</v>
      </c>
      <c r="L313" s="19"/>
      <c r="M313" s="20" t="s">
        <v>33</v>
      </c>
      <c r="N313" s="20" t="s">
        <v>34</v>
      </c>
      <c r="O313" s="18"/>
      <c r="P313" s="18"/>
      <c r="Q313" s="18"/>
      <c r="R313" s="18"/>
      <c r="S313" s="18"/>
      <c r="T313" s="18"/>
      <c r="U313" s="18"/>
      <c r="V313" s="18"/>
      <c r="W313" s="34"/>
    </row>
    <row r="314" spans="1:23" x14ac:dyDescent="0.2">
      <c r="A314" s="497"/>
      <c r="B314" s="499"/>
      <c r="C314" s="501"/>
      <c r="D314" s="501"/>
      <c r="E314" s="503"/>
      <c r="F314" s="17">
        <v>32</v>
      </c>
      <c r="G314" s="18" t="s">
        <v>13942</v>
      </c>
      <c r="H314" s="18" t="s">
        <v>13942</v>
      </c>
      <c r="I314" s="80"/>
      <c r="J314" s="18" t="s">
        <v>134</v>
      </c>
      <c r="K314" s="19">
        <v>11</v>
      </c>
      <c r="L314" s="19">
        <v>0</v>
      </c>
      <c r="M314" s="20" t="s">
        <v>33</v>
      </c>
      <c r="N314" s="20" t="s">
        <v>34</v>
      </c>
      <c r="O314" s="18"/>
      <c r="P314" s="18"/>
      <c r="Q314" s="18"/>
      <c r="R314" s="18"/>
      <c r="S314" s="18"/>
      <c r="T314" s="18"/>
      <c r="U314" s="18"/>
      <c r="V314" s="18"/>
      <c r="W314" s="34"/>
    </row>
    <row r="315" spans="1:23" x14ac:dyDescent="0.2">
      <c r="A315" s="497"/>
      <c r="B315" s="499"/>
      <c r="C315" s="501"/>
      <c r="D315" s="501"/>
      <c r="E315" s="503"/>
      <c r="F315" s="17">
        <v>33</v>
      </c>
      <c r="G315" s="18" t="s">
        <v>13943</v>
      </c>
      <c r="H315" s="18" t="s">
        <v>13943</v>
      </c>
      <c r="I315" s="80"/>
      <c r="J315" s="18" t="s">
        <v>134</v>
      </c>
      <c r="K315" s="19">
        <v>3</v>
      </c>
      <c r="L315" s="19">
        <v>0</v>
      </c>
      <c r="M315" s="20" t="s">
        <v>33</v>
      </c>
      <c r="N315" s="20" t="s">
        <v>34</v>
      </c>
      <c r="O315" s="18"/>
      <c r="P315" s="18"/>
      <c r="Q315" s="18"/>
      <c r="R315" s="18"/>
      <c r="S315" s="18"/>
      <c r="T315" s="18"/>
      <c r="U315" s="18"/>
      <c r="V315" s="18"/>
      <c r="W315" s="34"/>
    </row>
    <row r="316" spans="1:23" x14ac:dyDescent="0.2">
      <c r="A316" s="497"/>
      <c r="B316" s="499"/>
      <c r="C316" s="501"/>
      <c r="D316" s="501"/>
      <c r="E316" s="503"/>
      <c r="F316" s="17">
        <v>34</v>
      </c>
      <c r="G316" s="18" t="s">
        <v>13944</v>
      </c>
      <c r="H316" s="18" t="s">
        <v>13944</v>
      </c>
      <c r="I316" s="80"/>
      <c r="J316" s="18" t="s">
        <v>134</v>
      </c>
      <c r="K316" s="19">
        <v>11</v>
      </c>
      <c r="L316" s="19">
        <v>0</v>
      </c>
      <c r="M316" s="20" t="s">
        <v>33</v>
      </c>
      <c r="N316" s="20" t="s">
        <v>34</v>
      </c>
      <c r="O316" s="18"/>
      <c r="P316" s="18"/>
      <c r="Q316" s="18"/>
      <c r="R316" s="18"/>
      <c r="S316" s="18"/>
      <c r="T316" s="18"/>
      <c r="U316" s="18"/>
      <c r="V316" s="18"/>
      <c r="W316" s="34"/>
    </row>
    <row r="317" spans="1:23" x14ac:dyDescent="0.2">
      <c r="A317" s="497"/>
      <c r="B317" s="499"/>
      <c r="C317" s="501"/>
      <c r="D317" s="501"/>
      <c r="E317" s="503"/>
      <c r="F317" s="17">
        <v>35</v>
      </c>
      <c r="G317" s="18" t="s">
        <v>13945</v>
      </c>
      <c r="H317" s="18" t="s">
        <v>13945</v>
      </c>
      <c r="I317" s="80"/>
      <c r="J317" s="18" t="s">
        <v>32</v>
      </c>
      <c r="K317" s="19">
        <v>6</v>
      </c>
      <c r="L317" s="19"/>
      <c r="M317" s="20" t="s">
        <v>33</v>
      </c>
      <c r="N317" s="20" t="s">
        <v>34</v>
      </c>
      <c r="O317" s="18"/>
      <c r="P317" s="18"/>
      <c r="Q317" s="18"/>
      <c r="R317" s="18"/>
      <c r="S317" s="18"/>
      <c r="T317" s="18"/>
      <c r="U317" s="18"/>
      <c r="V317" s="18"/>
      <c r="W317" s="34"/>
    </row>
    <row r="318" spans="1:23" x14ac:dyDescent="0.2">
      <c r="A318" s="497"/>
      <c r="B318" s="499"/>
      <c r="C318" s="501"/>
      <c r="D318" s="501"/>
      <c r="E318" s="503"/>
      <c r="F318" s="17">
        <v>36</v>
      </c>
      <c r="G318" s="18" t="s">
        <v>13946</v>
      </c>
      <c r="H318" s="18" t="s">
        <v>13946</v>
      </c>
      <c r="I318" s="80"/>
      <c r="J318" s="18" t="s">
        <v>32</v>
      </c>
      <c r="K318" s="19">
        <v>6</v>
      </c>
      <c r="L318" s="19"/>
      <c r="M318" s="20" t="s">
        <v>33</v>
      </c>
      <c r="N318" s="20" t="s">
        <v>34</v>
      </c>
      <c r="O318" s="18"/>
      <c r="P318" s="18"/>
      <c r="Q318" s="18"/>
      <c r="R318" s="18"/>
      <c r="S318" s="18"/>
      <c r="T318" s="18"/>
      <c r="U318" s="18"/>
      <c r="V318" s="18"/>
      <c r="W318" s="34"/>
    </row>
    <row r="319" spans="1:23" x14ac:dyDescent="0.2">
      <c r="A319" s="497"/>
      <c r="B319" s="499"/>
      <c r="C319" s="501"/>
      <c r="D319" s="501"/>
      <c r="E319" s="503"/>
      <c r="F319" s="17">
        <v>37</v>
      </c>
      <c r="G319" s="18" t="s">
        <v>13947</v>
      </c>
      <c r="H319" s="18" t="s">
        <v>13947</v>
      </c>
      <c r="I319" s="80"/>
      <c r="J319" s="18" t="s">
        <v>134</v>
      </c>
      <c r="K319" s="19">
        <v>11</v>
      </c>
      <c r="L319" s="19">
        <v>0</v>
      </c>
      <c r="M319" s="20" t="s">
        <v>33</v>
      </c>
      <c r="N319" s="20" t="s">
        <v>34</v>
      </c>
      <c r="O319" s="18"/>
      <c r="P319" s="18"/>
      <c r="Q319" s="18"/>
      <c r="R319" s="18"/>
      <c r="S319" s="18"/>
      <c r="T319" s="18"/>
      <c r="U319" s="18"/>
      <c r="V319" s="18"/>
      <c r="W319" s="34"/>
    </row>
    <row r="320" spans="1:23" x14ac:dyDescent="0.2">
      <c r="A320" s="497"/>
      <c r="B320" s="499"/>
      <c r="C320" s="501"/>
      <c r="D320" s="501"/>
      <c r="E320" s="503"/>
      <c r="F320" s="17">
        <v>38</v>
      </c>
      <c r="G320" s="18" t="s">
        <v>13948</v>
      </c>
      <c r="H320" s="18" t="s">
        <v>13948</v>
      </c>
      <c r="I320" s="80"/>
      <c r="J320" s="18" t="s">
        <v>134</v>
      </c>
      <c r="K320" s="19">
        <v>11</v>
      </c>
      <c r="L320" s="19">
        <v>0</v>
      </c>
      <c r="M320" s="20" t="s">
        <v>33</v>
      </c>
      <c r="N320" s="20" t="s">
        <v>34</v>
      </c>
      <c r="O320" s="18"/>
      <c r="P320" s="18"/>
      <c r="Q320" s="18"/>
      <c r="R320" s="18"/>
      <c r="S320" s="18"/>
      <c r="T320" s="18"/>
      <c r="U320" s="18"/>
      <c r="V320" s="18"/>
      <c r="W320" s="34"/>
    </row>
    <row r="321" spans="1:23" x14ac:dyDescent="0.2">
      <c r="A321" s="497"/>
      <c r="B321" s="499"/>
      <c r="C321" s="501"/>
      <c r="D321" s="501"/>
      <c r="E321" s="503"/>
      <c r="F321" s="17">
        <v>39</v>
      </c>
      <c r="G321" s="18" t="s">
        <v>13949</v>
      </c>
      <c r="H321" s="18" t="s">
        <v>13949</v>
      </c>
      <c r="I321" s="80"/>
      <c r="J321" s="18" t="s">
        <v>134</v>
      </c>
      <c r="K321" s="19">
        <v>11</v>
      </c>
      <c r="L321" s="19">
        <v>0</v>
      </c>
      <c r="M321" s="20" t="s">
        <v>33</v>
      </c>
      <c r="N321" s="20" t="s">
        <v>34</v>
      </c>
      <c r="O321" s="18"/>
      <c r="P321" s="18"/>
      <c r="Q321" s="18"/>
      <c r="R321" s="18"/>
      <c r="S321" s="18"/>
      <c r="T321" s="18"/>
      <c r="U321" s="18"/>
      <c r="V321" s="18"/>
      <c r="W321" s="34"/>
    </row>
    <row r="322" spans="1:23" x14ac:dyDescent="0.2">
      <c r="A322" s="497"/>
      <c r="B322" s="499"/>
      <c r="C322" s="501"/>
      <c r="D322" s="501"/>
      <c r="E322" s="503"/>
      <c r="F322" s="17">
        <v>40</v>
      </c>
      <c r="G322" s="18" t="s">
        <v>13950</v>
      </c>
      <c r="H322" s="18" t="s">
        <v>13950</v>
      </c>
      <c r="I322" s="80"/>
      <c r="J322" s="18" t="s">
        <v>32</v>
      </c>
      <c r="K322" s="19">
        <v>6</v>
      </c>
      <c r="L322" s="19"/>
      <c r="M322" s="20" t="s">
        <v>33</v>
      </c>
      <c r="N322" s="20" t="s">
        <v>34</v>
      </c>
      <c r="O322" s="18"/>
      <c r="P322" s="18"/>
      <c r="Q322" s="18"/>
      <c r="R322" s="18"/>
      <c r="S322" s="18"/>
      <c r="T322" s="18"/>
      <c r="U322" s="18"/>
      <c r="V322" s="18"/>
      <c r="W322" s="34"/>
    </row>
    <row r="323" spans="1:23" x14ac:dyDescent="0.2">
      <c r="A323" s="497"/>
      <c r="B323" s="499"/>
      <c r="C323" s="501"/>
      <c r="D323" s="501"/>
      <c r="E323" s="503"/>
      <c r="F323" s="17">
        <v>41</v>
      </c>
      <c r="G323" s="18" t="s">
        <v>13951</v>
      </c>
      <c r="H323" s="18" t="s">
        <v>13951</v>
      </c>
      <c r="I323" s="80"/>
      <c r="J323" s="18" t="s">
        <v>32</v>
      </c>
      <c r="K323" s="19">
        <v>6</v>
      </c>
      <c r="L323" s="19"/>
      <c r="M323" s="20" t="s">
        <v>33</v>
      </c>
      <c r="N323" s="20" t="s">
        <v>34</v>
      </c>
      <c r="O323" s="18"/>
      <c r="P323" s="18"/>
      <c r="Q323" s="18"/>
      <c r="R323" s="18"/>
      <c r="S323" s="18"/>
      <c r="T323" s="18"/>
      <c r="U323" s="18"/>
      <c r="V323" s="18"/>
      <c r="W323" s="34"/>
    </row>
    <row r="324" spans="1:23" x14ac:dyDescent="0.2">
      <c r="A324" s="497"/>
      <c r="B324" s="499"/>
      <c r="C324" s="501"/>
      <c r="D324" s="501"/>
      <c r="E324" s="503"/>
      <c r="F324" s="17">
        <v>42</v>
      </c>
      <c r="G324" s="18" t="s">
        <v>13952</v>
      </c>
      <c r="H324" s="18" t="s">
        <v>13952</v>
      </c>
      <c r="I324" s="80"/>
      <c r="J324" s="18" t="s">
        <v>134</v>
      </c>
      <c r="K324" s="19">
        <v>11</v>
      </c>
      <c r="L324" s="19">
        <v>0</v>
      </c>
      <c r="M324" s="20" t="s">
        <v>33</v>
      </c>
      <c r="N324" s="20" t="s">
        <v>34</v>
      </c>
      <c r="O324" s="18"/>
      <c r="P324" s="18"/>
      <c r="Q324" s="18"/>
      <c r="R324" s="18"/>
      <c r="S324" s="18"/>
      <c r="T324" s="18"/>
      <c r="U324" s="18"/>
      <c r="V324" s="18"/>
      <c r="W324" s="34"/>
    </row>
    <row r="325" spans="1:23" x14ac:dyDescent="0.2">
      <c r="A325" s="497"/>
      <c r="B325" s="499"/>
      <c r="C325" s="501"/>
      <c r="D325" s="501"/>
      <c r="E325" s="503"/>
      <c r="F325" s="17">
        <v>43</v>
      </c>
      <c r="G325" s="18" t="s">
        <v>13953</v>
      </c>
      <c r="H325" s="18" t="s">
        <v>13953</v>
      </c>
      <c r="I325" s="80"/>
      <c r="J325" s="18" t="s">
        <v>134</v>
      </c>
      <c r="K325" s="19">
        <v>11</v>
      </c>
      <c r="L325" s="19">
        <v>0</v>
      </c>
      <c r="M325" s="20" t="s">
        <v>33</v>
      </c>
      <c r="N325" s="20" t="s">
        <v>34</v>
      </c>
      <c r="O325" s="18"/>
      <c r="P325" s="18"/>
      <c r="Q325" s="18"/>
      <c r="R325" s="18"/>
      <c r="S325" s="18"/>
      <c r="T325" s="18"/>
      <c r="U325" s="18"/>
      <c r="V325" s="18"/>
      <c r="W325" s="34"/>
    </row>
    <row r="326" spans="1:23" x14ac:dyDescent="0.2">
      <c r="A326" s="497"/>
      <c r="B326" s="499"/>
      <c r="C326" s="501"/>
      <c r="D326" s="501"/>
      <c r="E326" s="503"/>
      <c r="F326" s="17">
        <v>44</v>
      </c>
      <c r="G326" s="18" t="s">
        <v>13954</v>
      </c>
      <c r="H326" s="18" t="s">
        <v>13954</v>
      </c>
      <c r="I326" s="80"/>
      <c r="J326" s="18" t="s">
        <v>134</v>
      </c>
      <c r="K326" s="19">
        <v>11</v>
      </c>
      <c r="L326" s="19">
        <v>0</v>
      </c>
      <c r="M326" s="20" t="s">
        <v>33</v>
      </c>
      <c r="N326" s="20" t="s">
        <v>34</v>
      </c>
      <c r="O326" s="18"/>
      <c r="P326" s="18"/>
      <c r="Q326" s="18"/>
      <c r="R326" s="18"/>
      <c r="S326" s="18"/>
      <c r="T326" s="18"/>
      <c r="U326" s="18"/>
      <c r="V326" s="18"/>
      <c r="W326" s="34"/>
    </row>
    <row r="327" spans="1:23" x14ac:dyDescent="0.2">
      <c r="A327" s="497"/>
      <c r="B327" s="499"/>
      <c r="C327" s="501"/>
      <c r="D327" s="501"/>
      <c r="E327" s="503"/>
      <c r="F327" s="17">
        <v>45</v>
      </c>
      <c r="G327" s="18" t="s">
        <v>13955</v>
      </c>
      <c r="H327" s="18" t="s">
        <v>13955</v>
      </c>
      <c r="I327" s="80"/>
      <c r="J327" s="18" t="s">
        <v>32</v>
      </c>
      <c r="K327" s="19">
        <v>7</v>
      </c>
      <c r="L327" s="19"/>
      <c r="M327" s="20" t="s">
        <v>33</v>
      </c>
      <c r="N327" s="20" t="s">
        <v>34</v>
      </c>
      <c r="O327" s="18"/>
      <c r="P327" s="18"/>
      <c r="Q327" s="18"/>
      <c r="R327" s="18"/>
      <c r="S327" s="18"/>
      <c r="T327" s="18"/>
      <c r="U327" s="18"/>
      <c r="V327" s="18"/>
      <c r="W327" s="34"/>
    </row>
    <row r="328" spans="1:23" x14ac:dyDescent="0.2">
      <c r="A328" s="497"/>
      <c r="B328" s="499"/>
      <c r="C328" s="501"/>
      <c r="D328" s="501"/>
      <c r="E328" s="503"/>
      <c r="F328" s="17">
        <v>46</v>
      </c>
      <c r="G328" s="18" t="s">
        <v>13956</v>
      </c>
      <c r="H328" s="18" t="s">
        <v>13956</v>
      </c>
      <c r="I328" s="80"/>
      <c r="J328" s="18" t="s">
        <v>32</v>
      </c>
      <c r="K328" s="19">
        <v>12</v>
      </c>
      <c r="L328" s="19"/>
      <c r="M328" s="20" t="s">
        <v>33</v>
      </c>
      <c r="N328" s="20" t="s">
        <v>34</v>
      </c>
      <c r="O328" s="18"/>
      <c r="P328" s="18"/>
      <c r="Q328" s="18"/>
      <c r="R328" s="18"/>
      <c r="S328" s="18"/>
      <c r="T328" s="18"/>
      <c r="U328" s="18"/>
      <c r="V328" s="18"/>
      <c r="W328" s="34"/>
    </row>
    <row r="329" spans="1:23" x14ac:dyDescent="0.2">
      <c r="A329" s="496" t="s">
        <v>13957</v>
      </c>
      <c r="B329" s="498" t="s">
        <v>13572</v>
      </c>
      <c r="C329" s="500"/>
      <c r="D329" s="500"/>
      <c r="E329" s="502">
        <v>0</v>
      </c>
      <c r="F329" s="27">
        <v>1</v>
      </c>
      <c r="G329" s="28" t="s">
        <v>13958</v>
      </c>
      <c r="H329" s="28" t="s">
        <v>13958</v>
      </c>
      <c r="I329" s="79"/>
      <c r="J329" s="28" t="s">
        <v>134</v>
      </c>
      <c r="K329" s="29">
        <v>4</v>
      </c>
      <c r="L329" s="29">
        <v>0</v>
      </c>
      <c r="M329" s="30" t="s">
        <v>33</v>
      </c>
      <c r="N329" s="30" t="s">
        <v>34</v>
      </c>
      <c r="O329" s="28"/>
      <c r="P329" s="28"/>
      <c r="Q329" s="28"/>
      <c r="R329" s="28"/>
      <c r="S329" s="28"/>
      <c r="T329" s="28"/>
      <c r="U329" s="28"/>
      <c r="V329" s="28"/>
      <c r="W329" s="33"/>
    </row>
    <row r="330" spans="1:23" x14ac:dyDescent="0.2">
      <c r="A330" s="497"/>
      <c r="B330" s="499"/>
      <c r="C330" s="501"/>
      <c r="D330" s="501"/>
      <c r="E330" s="503"/>
      <c r="F330" s="17">
        <v>2</v>
      </c>
      <c r="G330" s="18" t="s">
        <v>13959</v>
      </c>
      <c r="H330" s="18" t="s">
        <v>13959</v>
      </c>
      <c r="I330" s="80"/>
      <c r="J330" s="18" t="s">
        <v>134</v>
      </c>
      <c r="K330" s="19">
        <v>4</v>
      </c>
      <c r="L330" s="19">
        <v>0</v>
      </c>
      <c r="M330" s="20" t="s">
        <v>33</v>
      </c>
      <c r="N330" s="20" t="s">
        <v>34</v>
      </c>
      <c r="O330" s="18"/>
      <c r="P330" s="18"/>
      <c r="Q330" s="18"/>
      <c r="R330" s="18"/>
      <c r="S330" s="18"/>
      <c r="T330" s="18"/>
      <c r="U330" s="18"/>
      <c r="V330" s="18"/>
      <c r="W330" s="34"/>
    </row>
    <row r="331" spans="1:23" x14ac:dyDescent="0.2">
      <c r="A331" s="497"/>
      <c r="B331" s="499"/>
      <c r="C331" s="501"/>
      <c r="D331" s="501"/>
      <c r="E331" s="503"/>
      <c r="F331" s="17">
        <v>3</v>
      </c>
      <c r="G331" s="18" t="s">
        <v>13960</v>
      </c>
      <c r="H331" s="18" t="s">
        <v>13960</v>
      </c>
      <c r="I331" s="80"/>
      <c r="J331" s="18" t="s">
        <v>32</v>
      </c>
      <c r="K331" s="19">
        <v>8</v>
      </c>
      <c r="L331" s="19"/>
      <c r="M331" s="20" t="s">
        <v>33</v>
      </c>
      <c r="N331" s="20" t="s">
        <v>34</v>
      </c>
      <c r="O331" s="18"/>
      <c r="P331" s="18"/>
      <c r="Q331" s="18"/>
      <c r="R331" s="18"/>
      <c r="S331" s="18"/>
      <c r="T331" s="18"/>
      <c r="U331" s="18"/>
      <c r="V331" s="18"/>
      <c r="W331" s="34"/>
    </row>
    <row r="332" spans="1:23" x14ac:dyDescent="0.2">
      <c r="A332" s="497"/>
      <c r="B332" s="499"/>
      <c r="C332" s="501"/>
      <c r="D332" s="501"/>
      <c r="E332" s="503"/>
      <c r="F332" s="17">
        <v>4</v>
      </c>
      <c r="G332" s="18" t="s">
        <v>13961</v>
      </c>
      <c r="H332" s="18" t="s">
        <v>13961</v>
      </c>
      <c r="I332" s="80"/>
      <c r="J332" s="18" t="s">
        <v>32</v>
      </c>
      <c r="K332" s="19">
        <v>1</v>
      </c>
      <c r="L332" s="19"/>
      <c r="M332" s="20" t="s">
        <v>33</v>
      </c>
      <c r="N332" s="20" t="s">
        <v>34</v>
      </c>
      <c r="O332" s="18"/>
      <c r="P332" s="18"/>
      <c r="Q332" s="18"/>
      <c r="R332" s="18"/>
      <c r="S332" s="18"/>
      <c r="T332" s="18"/>
      <c r="U332" s="18"/>
      <c r="V332" s="18"/>
      <c r="W332" s="34"/>
    </row>
    <row r="333" spans="1:23" x14ac:dyDescent="0.2">
      <c r="A333" s="497"/>
      <c r="B333" s="499"/>
      <c r="C333" s="501"/>
      <c r="D333" s="501"/>
      <c r="E333" s="503"/>
      <c r="F333" s="17">
        <v>5</v>
      </c>
      <c r="G333" s="18" t="s">
        <v>13962</v>
      </c>
      <c r="H333" s="18" t="s">
        <v>13962</v>
      </c>
      <c r="I333" s="80"/>
      <c r="J333" s="18" t="s">
        <v>32</v>
      </c>
      <c r="K333" s="19">
        <v>4</v>
      </c>
      <c r="L333" s="19"/>
      <c r="M333" s="20" t="s">
        <v>33</v>
      </c>
      <c r="N333" s="20" t="s">
        <v>34</v>
      </c>
      <c r="O333" s="18"/>
      <c r="P333" s="18"/>
      <c r="Q333" s="18"/>
      <c r="R333" s="18"/>
      <c r="S333" s="18"/>
      <c r="T333" s="18"/>
      <c r="U333" s="18"/>
      <c r="V333" s="18"/>
      <c r="W333" s="34"/>
    </row>
    <row r="334" spans="1:23" x14ac:dyDescent="0.2">
      <c r="A334" s="497"/>
      <c r="B334" s="499"/>
      <c r="C334" s="501"/>
      <c r="D334" s="501"/>
      <c r="E334" s="503"/>
      <c r="F334" s="17">
        <v>6</v>
      </c>
      <c r="G334" s="18" t="s">
        <v>13963</v>
      </c>
      <c r="H334" s="18" t="s">
        <v>13963</v>
      </c>
      <c r="I334" s="80"/>
      <c r="J334" s="18" t="s">
        <v>32</v>
      </c>
      <c r="K334" s="19">
        <v>2</v>
      </c>
      <c r="L334" s="19"/>
      <c r="M334" s="20" t="s">
        <v>33</v>
      </c>
      <c r="N334" s="20" t="s">
        <v>34</v>
      </c>
      <c r="O334" s="18"/>
      <c r="P334" s="18"/>
      <c r="Q334" s="18"/>
      <c r="R334" s="18"/>
      <c r="S334" s="18"/>
      <c r="T334" s="18"/>
      <c r="U334" s="18"/>
      <c r="V334" s="18"/>
      <c r="W334" s="34"/>
    </row>
    <row r="335" spans="1:23" x14ac:dyDescent="0.2">
      <c r="A335" s="497"/>
      <c r="B335" s="499"/>
      <c r="C335" s="501"/>
      <c r="D335" s="501"/>
      <c r="E335" s="503"/>
      <c r="F335" s="17">
        <v>7</v>
      </c>
      <c r="G335" s="18" t="s">
        <v>13964</v>
      </c>
      <c r="H335" s="18" t="s">
        <v>13964</v>
      </c>
      <c r="I335" s="80"/>
      <c r="J335" s="18" t="s">
        <v>32</v>
      </c>
      <c r="K335" s="19">
        <v>2</v>
      </c>
      <c r="L335" s="19"/>
      <c r="M335" s="20" t="s">
        <v>33</v>
      </c>
      <c r="N335" s="20" t="s">
        <v>34</v>
      </c>
      <c r="O335" s="18"/>
      <c r="P335" s="18"/>
      <c r="Q335" s="18"/>
      <c r="R335" s="18"/>
      <c r="S335" s="18"/>
      <c r="T335" s="18"/>
      <c r="U335" s="18"/>
      <c r="V335" s="18"/>
      <c r="W335" s="34"/>
    </row>
    <row r="336" spans="1:23" x14ac:dyDescent="0.2">
      <c r="A336" s="497"/>
      <c r="B336" s="499"/>
      <c r="C336" s="501"/>
      <c r="D336" s="501"/>
      <c r="E336" s="503"/>
      <c r="F336" s="17">
        <v>8</v>
      </c>
      <c r="G336" s="18" t="s">
        <v>13965</v>
      </c>
      <c r="H336" s="18" t="s">
        <v>13965</v>
      </c>
      <c r="I336" s="80"/>
      <c r="J336" s="18" t="s">
        <v>32</v>
      </c>
      <c r="K336" s="19">
        <v>7</v>
      </c>
      <c r="L336" s="19"/>
      <c r="M336" s="20" t="s">
        <v>33</v>
      </c>
      <c r="N336" s="20" t="s">
        <v>34</v>
      </c>
      <c r="O336" s="18"/>
      <c r="P336" s="18"/>
      <c r="Q336" s="18"/>
      <c r="R336" s="18"/>
      <c r="S336" s="18"/>
      <c r="T336" s="18"/>
      <c r="U336" s="18"/>
      <c r="V336" s="18"/>
      <c r="W336" s="34"/>
    </row>
    <row r="337" spans="1:23" x14ac:dyDescent="0.2">
      <c r="A337" s="497"/>
      <c r="B337" s="499"/>
      <c r="C337" s="501"/>
      <c r="D337" s="501"/>
      <c r="E337" s="503"/>
      <c r="F337" s="17">
        <v>9</v>
      </c>
      <c r="G337" s="18" t="s">
        <v>13966</v>
      </c>
      <c r="H337" s="18" t="s">
        <v>13966</v>
      </c>
      <c r="I337" s="80"/>
      <c r="J337" s="18" t="s">
        <v>32</v>
      </c>
      <c r="K337" s="19">
        <v>1</v>
      </c>
      <c r="L337" s="19"/>
      <c r="M337" s="20" t="s">
        <v>33</v>
      </c>
      <c r="N337" s="20" t="s">
        <v>34</v>
      </c>
      <c r="O337" s="18"/>
      <c r="P337" s="18"/>
      <c r="Q337" s="18"/>
      <c r="R337" s="18"/>
      <c r="S337" s="18"/>
      <c r="T337" s="18"/>
      <c r="U337" s="18"/>
      <c r="V337" s="18"/>
      <c r="W337" s="34"/>
    </row>
    <row r="338" spans="1:23" x14ac:dyDescent="0.2">
      <c r="A338" s="497"/>
      <c r="B338" s="499"/>
      <c r="C338" s="501"/>
      <c r="D338" s="501"/>
      <c r="E338" s="503"/>
      <c r="F338" s="17">
        <v>10</v>
      </c>
      <c r="G338" s="18" t="s">
        <v>13967</v>
      </c>
      <c r="H338" s="18" t="s">
        <v>13967</v>
      </c>
      <c r="I338" s="80"/>
      <c r="J338" s="18" t="s">
        <v>32</v>
      </c>
      <c r="K338" s="19">
        <v>1</v>
      </c>
      <c r="L338" s="19"/>
      <c r="M338" s="20" t="s">
        <v>33</v>
      </c>
      <c r="N338" s="20" t="s">
        <v>34</v>
      </c>
      <c r="O338" s="18"/>
      <c r="P338" s="18"/>
      <c r="Q338" s="18"/>
      <c r="R338" s="18"/>
      <c r="S338" s="18"/>
      <c r="T338" s="18"/>
      <c r="U338" s="18"/>
      <c r="V338" s="18"/>
      <c r="W338" s="34"/>
    </row>
    <row r="339" spans="1:23" x14ac:dyDescent="0.2">
      <c r="A339" s="497"/>
      <c r="B339" s="499"/>
      <c r="C339" s="501"/>
      <c r="D339" s="501"/>
      <c r="E339" s="503"/>
      <c r="F339" s="17">
        <v>11</v>
      </c>
      <c r="G339" s="18" t="s">
        <v>13968</v>
      </c>
      <c r="H339" s="18" t="s">
        <v>13968</v>
      </c>
      <c r="I339" s="80"/>
      <c r="J339" s="18" t="s">
        <v>32</v>
      </c>
      <c r="K339" s="19">
        <v>1</v>
      </c>
      <c r="L339" s="19"/>
      <c r="M339" s="20" t="s">
        <v>33</v>
      </c>
      <c r="N339" s="20" t="s">
        <v>34</v>
      </c>
      <c r="O339" s="18"/>
      <c r="P339" s="18"/>
      <c r="Q339" s="18"/>
      <c r="R339" s="18"/>
      <c r="S339" s="18"/>
      <c r="T339" s="18"/>
      <c r="U339" s="18"/>
      <c r="V339" s="18"/>
      <c r="W339" s="34"/>
    </row>
    <row r="340" spans="1:23" x14ac:dyDescent="0.2">
      <c r="A340" s="497"/>
      <c r="B340" s="499"/>
      <c r="C340" s="501"/>
      <c r="D340" s="501"/>
      <c r="E340" s="503"/>
      <c r="F340" s="17">
        <v>12</v>
      </c>
      <c r="G340" s="18" t="s">
        <v>13969</v>
      </c>
      <c r="H340" s="18" t="s">
        <v>13969</v>
      </c>
      <c r="I340" s="80"/>
      <c r="J340" s="18" t="s">
        <v>32</v>
      </c>
      <c r="K340" s="19">
        <v>2</v>
      </c>
      <c r="L340" s="19"/>
      <c r="M340" s="20" t="s">
        <v>33</v>
      </c>
      <c r="N340" s="20" t="s">
        <v>34</v>
      </c>
      <c r="O340" s="18"/>
      <c r="P340" s="18"/>
      <c r="Q340" s="18"/>
      <c r="R340" s="18"/>
      <c r="S340" s="18"/>
      <c r="T340" s="18"/>
      <c r="U340" s="18"/>
      <c r="V340" s="18"/>
      <c r="W340" s="34"/>
    </row>
    <row r="341" spans="1:23" x14ac:dyDescent="0.2">
      <c r="A341" s="497"/>
      <c r="B341" s="499"/>
      <c r="C341" s="501"/>
      <c r="D341" s="501"/>
      <c r="E341" s="503"/>
      <c r="F341" s="17">
        <v>13</v>
      </c>
      <c r="G341" s="18" t="s">
        <v>13970</v>
      </c>
      <c r="H341" s="18" t="s">
        <v>13970</v>
      </c>
      <c r="I341" s="80"/>
      <c r="J341" s="18" t="s">
        <v>32</v>
      </c>
      <c r="K341" s="19">
        <v>2</v>
      </c>
      <c r="L341" s="19"/>
      <c r="M341" s="20" t="s">
        <v>33</v>
      </c>
      <c r="N341" s="20" t="s">
        <v>34</v>
      </c>
      <c r="O341" s="18"/>
      <c r="P341" s="18"/>
      <c r="Q341" s="18"/>
      <c r="R341" s="18"/>
      <c r="S341" s="18"/>
      <c r="T341" s="18"/>
      <c r="U341" s="18"/>
      <c r="V341" s="18"/>
      <c r="W341" s="34"/>
    </row>
    <row r="342" spans="1:23" x14ac:dyDescent="0.2">
      <c r="A342" s="497"/>
      <c r="B342" s="499"/>
      <c r="C342" s="501"/>
      <c r="D342" s="501"/>
      <c r="E342" s="503"/>
      <c r="F342" s="17">
        <v>14</v>
      </c>
      <c r="G342" s="18" t="s">
        <v>13971</v>
      </c>
      <c r="H342" s="18" t="s">
        <v>13971</v>
      </c>
      <c r="I342" s="80"/>
      <c r="J342" s="18" t="s">
        <v>32</v>
      </c>
      <c r="K342" s="19">
        <v>1</v>
      </c>
      <c r="L342" s="19"/>
      <c r="M342" s="20" t="s">
        <v>33</v>
      </c>
      <c r="N342" s="20" t="s">
        <v>34</v>
      </c>
      <c r="O342" s="18"/>
      <c r="P342" s="18"/>
      <c r="Q342" s="18"/>
      <c r="R342" s="18"/>
      <c r="S342" s="18"/>
      <c r="T342" s="18"/>
      <c r="U342" s="18"/>
      <c r="V342" s="18"/>
      <c r="W342" s="34"/>
    </row>
    <row r="343" spans="1:23" x14ac:dyDescent="0.2">
      <c r="A343" s="497"/>
      <c r="B343" s="499"/>
      <c r="C343" s="501"/>
      <c r="D343" s="501"/>
      <c r="E343" s="503"/>
      <c r="F343" s="17">
        <v>15</v>
      </c>
      <c r="G343" s="18" t="s">
        <v>13972</v>
      </c>
      <c r="H343" s="18" t="s">
        <v>13972</v>
      </c>
      <c r="I343" s="80"/>
      <c r="J343" s="18" t="s">
        <v>32</v>
      </c>
      <c r="K343" s="19">
        <v>1</v>
      </c>
      <c r="L343" s="19"/>
      <c r="M343" s="20" t="s">
        <v>33</v>
      </c>
      <c r="N343" s="20" t="s">
        <v>34</v>
      </c>
      <c r="O343" s="18"/>
      <c r="P343" s="18"/>
      <c r="Q343" s="18"/>
      <c r="R343" s="18"/>
      <c r="S343" s="18"/>
      <c r="T343" s="18"/>
      <c r="U343" s="18"/>
      <c r="V343" s="18"/>
      <c r="W343" s="34"/>
    </row>
    <row r="344" spans="1:23" x14ac:dyDescent="0.2">
      <c r="A344" s="497"/>
      <c r="B344" s="499"/>
      <c r="C344" s="501"/>
      <c r="D344" s="501"/>
      <c r="E344" s="503"/>
      <c r="F344" s="17">
        <v>16</v>
      </c>
      <c r="G344" s="18" t="s">
        <v>13973</v>
      </c>
      <c r="H344" s="18" t="s">
        <v>13973</v>
      </c>
      <c r="I344" s="80"/>
      <c r="J344" s="18" t="s">
        <v>32</v>
      </c>
      <c r="K344" s="19">
        <v>8</v>
      </c>
      <c r="L344" s="19"/>
      <c r="M344" s="20" t="s">
        <v>33</v>
      </c>
      <c r="N344" s="20" t="s">
        <v>34</v>
      </c>
      <c r="O344" s="18"/>
      <c r="P344" s="18"/>
      <c r="Q344" s="18"/>
      <c r="R344" s="18"/>
      <c r="S344" s="18"/>
      <c r="T344" s="18"/>
      <c r="U344" s="18"/>
      <c r="V344" s="18"/>
      <c r="W344" s="34"/>
    </row>
    <row r="345" spans="1:23" x14ac:dyDescent="0.2">
      <c r="A345" s="497"/>
      <c r="B345" s="499"/>
      <c r="C345" s="501"/>
      <c r="D345" s="501"/>
      <c r="E345" s="503"/>
      <c r="F345" s="17">
        <v>17</v>
      </c>
      <c r="G345" s="18" t="s">
        <v>13974</v>
      </c>
      <c r="H345" s="18" t="s">
        <v>13974</v>
      </c>
      <c r="I345" s="80"/>
      <c r="J345" s="18" t="s">
        <v>32</v>
      </c>
      <c r="K345" s="19">
        <v>1</v>
      </c>
      <c r="L345" s="19"/>
      <c r="M345" s="20" t="s">
        <v>33</v>
      </c>
      <c r="N345" s="20" t="s">
        <v>34</v>
      </c>
      <c r="O345" s="18"/>
      <c r="P345" s="18"/>
      <c r="Q345" s="18"/>
      <c r="R345" s="18"/>
      <c r="S345" s="18"/>
      <c r="T345" s="18"/>
      <c r="U345" s="18"/>
      <c r="V345" s="18"/>
      <c r="W345" s="34"/>
    </row>
    <row r="346" spans="1:23" x14ac:dyDescent="0.2">
      <c r="A346" s="497"/>
      <c r="B346" s="499"/>
      <c r="C346" s="501"/>
      <c r="D346" s="501"/>
      <c r="E346" s="503"/>
      <c r="F346" s="17">
        <v>18</v>
      </c>
      <c r="G346" s="18" t="s">
        <v>13975</v>
      </c>
      <c r="H346" s="18" t="s">
        <v>13975</v>
      </c>
      <c r="I346" s="80"/>
      <c r="J346" s="18" t="s">
        <v>32</v>
      </c>
      <c r="K346" s="19">
        <v>8</v>
      </c>
      <c r="L346" s="19"/>
      <c r="M346" s="20" t="s">
        <v>33</v>
      </c>
      <c r="N346" s="20" t="s">
        <v>34</v>
      </c>
      <c r="O346" s="18"/>
      <c r="P346" s="18"/>
      <c r="Q346" s="18"/>
      <c r="R346" s="18"/>
      <c r="S346" s="18"/>
      <c r="T346" s="18"/>
      <c r="U346" s="18"/>
      <c r="V346" s="18"/>
      <c r="W346" s="34"/>
    </row>
    <row r="347" spans="1:23" x14ac:dyDescent="0.2">
      <c r="A347" s="497"/>
      <c r="B347" s="499"/>
      <c r="C347" s="501"/>
      <c r="D347" s="501"/>
      <c r="E347" s="503"/>
      <c r="F347" s="17">
        <v>19</v>
      </c>
      <c r="G347" s="18" t="s">
        <v>13976</v>
      </c>
      <c r="H347" s="18" t="s">
        <v>13976</v>
      </c>
      <c r="I347" s="80"/>
      <c r="J347" s="18" t="s">
        <v>32</v>
      </c>
      <c r="K347" s="19">
        <v>1</v>
      </c>
      <c r="L347" s="19"/>
      <c r="M347" s="20" t="s">
        <v>33</v>
      </c>
      <c r="N347" s="20" t="s">
        <v>34</v>
      </c>
      <c r="O347" s="18"/>
      <c r="P347" s="18"/>
      <c r="Q347" s="18"/>
      <c r="R347" s="18"/>
      <c r="S347" s="18"/>
      <c r="T347" s="18"/>
      <c r="U347" s="18"/>
      <c r="V347" s="18"/>
      <c r="W347" s="34"/>
    </row>
    <row r="348" spans="1:23" x14ac:dyDescent="0.2">
      <c r="A348" s="497"/>
      <c r="B348" s="499"/>
      <c r="C348" s="501"/>
      <c r="D348" s="501"/>
      <c r="E348" s="503"/>
      <c r="F348" s="17">
        <v>20</v>
      </c>
      <c r="G348" s="18" t="s">
        <v>13977</v>
      </c>
      <c r="H348" s="18" t="s">
        <v>13977</v>
      </c>
      <c r="I348" s="80"/>
      <c r="J348" s="18" t="s">
        <v>32</v>
      </c>
      <c r="K348" s="19">
        <v>1</v>
      </c>
      <c r="L348" s="19"/>
      <c r="M348" s="20" t="s">
        <v>33</v>
      </c>
      <c r="N348" s="20" t="s">
        <v>34</v>
      </c>
      <c r="O348" s="18"/>
      <c r="P348" s="18"/>
      <c r="Q348" s="18"/>
      <c r="R348" s="18"/>
      <c r="S348" s="18"/>
      <c r="T348" s="18"/>
      <c r="U348" s="18"/>
      <c r="V348" s="18"/>
      <c r="W348" s="34"/>
    </row>
    <row r="349" spans="1:23" x14ac:dyDescent="0.2">
      <c r="A349" s="497"/>
      <c r="B349" s="499"/>
      <c r="C349" s="501"/>
      <c r="D349" s="501"/>
      <c r="E349" s="503"/>
      <c r="F349" s="17">
        <v>21</v>
      </c>
      <c r="G349" s="18" t="s">
        <v>13978</v>
      </c>
      <c r="H349" s="18" t="s">
        <v>13978</v>
      </c>
      <c r="I349" s="80"/>
      <c r="J349" s="18" t="s">
        <v>32</v>
      </c>
      <c r="K349" s="19">
        <v>2</v>
      </c>
      <c r="L349" s="19"/>
      <c r="M349" s="20" t="s">
        <v>33</v>
      </c>
      <c r="N349" s="20" t="s">
        <v>34</v>
      </c>
      <c r="O349" s="18"/>
      <c r="P349" s="18"/>
      <c r="Q349" s="18"/>
      <c r="R349" s="18"/>
      <c r="S349" s="18"/>
      <c r="T349" s="18"/>
      <c r="U349" s="18"/>
      <c r="V349" s="18"/>
      <c r="W349" s="34"/>
    </row>
    <row r="350" spans="1:23" x14ac:dyDescent="0.2">
      <c r="A350" s="497"/>
      <c r="B350" s="499"/>
      <c r="C350" s="501"/>
      <c r="D350" s="501"/>
      <c r="E350" s="503"/>
      <c r="F350" s="17">
        <v>22</v>
      </c>
      <c r="G350" s="18" t="s">
        <v>13979</v>
      </c>
      <c r="H350" s="18" t="s">
        <v>13979</v>
      </c>
      <c r="I350" s="80"/>
      <c r="J350" s="18" t="s">
        <v>32</v>
      </c>
      <c r="K350" s="19">
        <v>2</v>
      </c>
      <c r="L350" s="19"/>
      <c r="M350" s="20" t="s">
        <v>33</v>
      </c>
      <c r="N350" s="20" t="s">
        <v>34</v>
      </c>
      <c r="O350" s="18"/>
      <c r="P350" s="18"/>
      <c r="Q350" s="18"/>
      <c r="R350" s="18"/>
      <c r="S350" s="18"/>
      <c r="T350" s="18"/>
      <c r="U350" s="18"/>
      <c r="V350" s="18"/>
      <c r="W350" s="34"/>
    </row>
    <row r="351" spans="1:23" x14ac:dyDescent="0.2">
      <c r="A351" s="497"/>
      <c r="B351" s="499"/>
      <c r="C351" s="501"/>
      <c r="D351" s="501"/>
      <c r="E351" s="503"/>
      <c r="F351" s="17">
        <v>23</v>
      </c>
      <c r="G351" s="18" t="s">
        <v>13980</v>
      </c>
      <c r="H351" s="18" t="s">
        <v>13980</v>
      </c>
      <c r="I351" s="80"/>
      <c r="J351" s="18" t="s">
        <v>32</v>
      </c>
      <c r="K351" s="19">
        <v>3</v>
      </c>
      <c r="L351" s="19"/>
      <c r="M351" s="20" t="s">
        <v>33</v>
      </c>
      <c r="N351" s="20" t="s">
        <v>34</v>
      </c>
      <c r="O351" s="18"/>
      <c r="P351" s="18"/>
      <c r="Q351" s="18"/>
      <c r="R351" s="18"/>
      <c r="S351" s="18"/>
      <c r="T351" s="18"/>
      <c r="U351" s="18"/>
      <c r="V351" s="18"/>
      <c r="W351" s="34"/>
    </row>
    <row r="352" spans="1:23" x14ac:dyDescent="0.2">
      <c r="A352" s="497"/>
      <c r="B352" s="499"/>
      <c r="C352" s="501"/>
      <c r="D352" s="501"/>
      <c r="E352" s="503"/>
      <c r="F352" s="41">
        <v>24</v>
      </c>
      <c r="G352" s="42" t="s">
        <v>13981</v>
      </c>
      <c r="H352" s="42" t="s">
        <v>13981</v>
      </c>
      <c r="I352" s="85"/>
      <c r="J352" s="42" t="s">
        <v>32</v>
      </c>
      <c r="K352" s="43">
        <v>16</v>
      </c>
      <c r="L352" s="43"/>
      <c r="M352" s="44" t="s">
        <v>33</v>
      </c>
      <c r="N352" s="44" t="s">
        <v>34</v>
      </c>
      <c r="O352" s="18"/>
      <c r="P352" s="18"/>
      <c r="Q352" s="18"/>
      <c r="R352" s="18"/>
      <c r="S352" s="18"/>
      <c r="T352" s="18"/>
      <c r="U352" s="18"/>
      <c r="V352" s="18"/>
      <c r="W352" s="34"/>
    </row>
    <row r="353" spans="1:23" x14ac:dyDescent="0.2">
      <c r="A353" s="497"/>
      <c r="B353" s="499"/>
      <c r="C353" s="501"/>
      <c r="D353" s="501"/>
      <c r="E353" s="503"/>
      <c r="F353" s="17">
        <v>25</v>
      </c>
      <c r="G353" s="18" t="s">
        <v>13982</v>
      </c>
      <c r="H353" s="18" t="s">
        <v>13982</v>
      </c>
      <c r="I353" s="80"/>
      <c r="J353" s="18" t="s">
        <v>44</v>
      </c>
      <c r="K353" s="19">
        <v>30</v>
      </c>
      <c r="L353" s="19"/>
      <c r="M353" s="20" t="s">
        <v>33</v>
      </c>
      <c r="N353" s="20" t="s">
        <v>34</v>
      </c>
      <c r="O353" s="18"/>
      <c r="P353" s="18"/>
      <c r="Q353" s="18"/>
      <c r="R353" s="18"/>
      <c r="S353" s="18"/>
      <c r="T353" s="18"/>
      <c r="U353" s="18"/>
      <c r="V353" s="18"/>
      <c r="W353" s="34"/>
    </row>
    <row r="354" spans="1:23" x14ac:dyDescent="0.2">
      <c r="A354" s="497"/>
      <c r="B354" s="499"/>
      <c r="C354" s="501"/>
      <c r="D354" s="501"/>
      <c r="E354" s="503"/>
      <c r="F354" s="17">
        <v>26</v>
      </c>
      <c r="G354" s="18" t="s">
        <v>13983</v>
      </c>
      <c r="H354" s="18" t="s">
        <v>13983</v>
      </c>
      <c r="I354" s="80"/>
      <c r="J354" s="18" t="s">
        <v>32</v>
      </c>
      <c r="K354" s="19">
        <v>2</v>
      </c>
      <c r="L354" s="19"/>
      <c r="M354" s="20" t="s">
        <v>33</v>
      </c>
      <c r="N354" s="20" t="s">
        <v>34</v>
      </c>
      <c r="O354" s="18"/>
      <c r="P354" s="18"/>
      <c r="Q354" s="18"/>
      <c r="R354" s="18"/>
      <c r="S354" s="18"/>
      <c r="T354" s="18"/>
      <c r="U354" s="18"/>
      <c r="V354" s="18"/>
      <c r="W354" s="34"/>
    </row>
    <row r="355" spans="1:23" x14ac:dyDescent="0.2">
      <c r="A355" s="497"/>
      <c r="B355" s="499"/>
      <c r="C355" s="501"/>
      <c r="D355" s="501"/>
      <c r="E355" s="503"/>
      <c r="F355" s="17">
        <v>27</v>
      </c>
      <c r="G355" s="18" t="s">
        <v>13984</v>
      </c>
      <c r="H355" s="18" t="s">
        <v>13984</v>
      </c>
      <c r="I355" s="80"/>
      <c r="J355" s="18" t="s">
        <v>32</v>
      </c>
      <c r="K355" s="19">
        <v>7</v>
      </c>
      <c r="L355" s="19"/>
      <c r="M355" s="20" t="s">
        <v>33</v>
      </c>
      <c r="N355" s="20" t="s">
        <v>34</v>
      </c>
      <c r="O355" s="18"/>
      <c r="P355" s="18"/>
      <c r="Q355" s="18"/>
      <c r="R355" s="18"/>
      <c r="S355" s="18"/>
      <c r="T355" s="18"/>
      <c r="U355" s="18"/>
      <c r="V355" s="18"/>
      <c r="W355" s="34"/>
    </row>
    <row r="356" spans="1:23" x14ac:dyDescent="0.2">
      <c r="A356" s="497"/>
      <c r="B356" s="499"/>
      <c r="C356" s="501"/>
      <c r="D356" s="501"/>
      <c r="E356" s="503"/>
      <c r="F356" s="17">
        <v>28</v>
      </c>
      <c r="G356" s="18" t="s">
        <v>13985</v>
      </c>
      <c r="H356" s="18" t="s">
        <v>13985</v>
      </c>
      <c r="I356" s="80"/>
      <c r="J356" s="18" t="s">
        <v>32</v>
      </c>
      <c r="K356" s="19">
        <v>1</v>
      </c>
      <c r="L356" s="19"/>
      <c r="M356" s="20" t="s">
        <v>33</v>
      </c>
      <c r="N356" s="20" t="s">
        <v>34</v>
      </c>
      <c r="O356" s="18"/>
      <c r="P356" s="18"/>
      <c r="Q356" s="18"/>
      <c r="R356" s="18"/>
      <c r="S356" s="18"/>
      <c r="T356" s="18"/>
      <c r="U356" s="18"/>
      <c r="V356" s="18"/>
      <c r="W356" s="34"/>
    </row>
    <row r="357" spans="1:23" x14ac:dyDescent="0.2">
      <c r="A357" s="497"/>
      <c r="B357" s="499"/>
      <c r="C357" s="501"/>
      <c r="D357" s="501"/>
      <c r="E357" s="503"/>
      <c r="F357" s="17">
        <v>29</v>
      </c>
      <c r="G357" s="18" t="s">
        <v>13986</v>
      </c>
      <c r="H357" s="18" t="s">
        <v>13986</v>
      </c>
      <c r="I357" s="80"/>
      <c r="J357" s="18" t="s">
        <v>32</v>
      </c>
      <c r="K357" s="19">
        <v>7</v>
      </c>
      <c r="L357" s="19"/>
      <c r="M357" s="20" t="s">
        <v>33</v>
      </c>
      <c r="N357" s="20" t="s">
        <v>34</v>
      </c>
      <c r="O357" s="18"/>
      <c r="P357" s="18"/>
      <c r="Q357" s="18"/>
      <c r="R357" s="18"/>
      <c r="S357" s="18"/>
      <c r="T357" s="18"/>
      <c r="U357" s="18"/>
      <c r="V357" s="18"/>
      <c r="W357" s="34"/>
    </row>
    <row r="358" spans="1:23" x14ac:dyDescent="0.2">
      <c r="A358" s="497"/>
      <c r="B358" s="499"/>
      <c r="C358" s="501"/>
      <c r="D358" s="501"/>
      <c r="E358" s="503"/>
      <c r="F358" s="17">
        <v>30</v>
      </c>
      <c r="G358" s="18" t="s">
        <v>13987</v>
      </c>
      <c r="H358" s="18" t="s">
        <v>13987</v>
      </c>
      <c r="I358" s="80"/>
      <c r="J358" s="18" t="s">
        <v>32</v>
      </c>
      <c r="K358" s="19">
        <v>2</v>
      </c>
      <c r="L358" s="19"/>
      <c r="M358" s="20" t="s">
        <v>33</v>
      </c>
      <c r="N358" s="20" t="s">
        <v>34</v>
      </c>
      <c r="O358" s="18"/>
      <c r="P358" s="18"/>
      <c r="Q358" s="18"/>
      <c r="R358" s="18"/>
      <c r="S358" s="18"/>
      <c r="T358" s="18"/>
      <c r="U358" s="18"/>
      <c r="V358" s="18"/>
      <c r="W358" s="34"/>
    </row>
    <row r="359" spans="1:23" x14ac:dyDescent="0.2">
      <c r="A359" s="497"/>
      <c r="B359" s="499"/>
      <c r="C359" s="501"/>
      <c r="D359" s="501"/>
      <c r="E359" s="503"/>
      <c r="F359" s="17">
        <v>31</v>
      </c>
      <c r="G359" s="18" t="s">
        <v>13988</v>
      </c>
      <c r="H359" s="18" t="s">
        <v>13988</v>
      </c>
      <c r="I359" s="80"/>
      <c r="J359" s="18" t="s">
        <v>32</v>
      </c>
      <c r="K359" s="19">
        <v>4</v>
      </c>
      <c r="L359" s="19"/>
      <c r="M359" s="20" t="s">
        <v>33</v>
      </c>
      <c r="N359" s="20" t="s">
        <v>34</v>
      </c>
      <c r="O359" s="18"/>
      <c r="P359" s="18"/>
      <c r="Q359" s="18"/>
      <c r="R359" s="18"/>
      <c r="S359" s="18"/>
      <c r="T359" s="18"/>
      <c r="U359" s="18"/>
      <c r="V359" s="18"/>
      <c r="W359" s="34"/>
    </row>
    <row r="360" spans="1:23" x14ac:dyDescent="0.2">
      <c r="A360" s="497"/>
      <c r="B360" s="499"/>
      <c r="C360" s="501"/>
      <c r="D360" s="501"/>
      <c r="E360" s="503"/>
      <c r="F360" s="17">
        <v>32</v>
      </c>
      <c r="G360" s="18" t="s">
        <v>13989</v>
      </c>
      <c r="H360" s="18" t="s">
        <v>13989</v>
      </c>
      <c r="I360" s="80"/>
      <c r="J360" s="18" t="s">
        <v>32</v>
      </c>
      <c r="K360" s="19">
        <v>12</v>
      </c>
      <c r="L360" s="19"/>
      <c r="M360" s="20" t="s">
        <v>33</v>
      </c>
      <c r="N360" s="20" t="s">
        <v>34</v>
      </c>
      <c r="O360" s="18"/>
      <c r="P360" s="18"/>
      <c r="Q360" s="18"/>
      <c r="R360" s="18"/>
      <c r="S360" s="18"/>
      <c r="T360" s="18"/>
      <c r="U360" s="18"/>
      <c r="V360" s="18"/>
      <c r="W360" s="34"/>
    </row>
    <row r="361" spans="1:23" x14ac:dyDescent="0.2">
      <c r="A361" s="497"/>
      <c r="B361" s="499"/>
      <c r="C361" s="501"/>
      <c r="D361" s="501"/>
      <c r="E361" s="503"/>
      <c r="F361" s="17">
        <v>33</v>
      </c>
      <c r="G361" s="18" t="s">
        <v>13990</v>
      </c>
      <c r="H361" s="18" t="s">
        <v>13990</v>
      </c>
      <c r="I361" s="80"/>
      <c r="J361" s="18" t="s">
        <v>32</v>
      </c>
      <c r="K361" s="19">
        <v>8</v>
      </c>
      <c r="L361" s="19"/>
      <c r="M361" s="20" t="s">
        <v>33</v>
      </c>
      <c r="N361" s="20" t="s">
        <v>34</v>
      </c>
      <c r="O361" s="18"/>
      <c r="P361" s="18"/>
      <c r="Q361" s="18"/>
      <c r="R361" s="18"/>
      <c r="S361" s="18"/>
      <c r="T361" s="18"/>
      <c r="U361" s="18"/>
      <c r="V361" s="18"/>
      <c r="W361" s="34"/>
    </row>
    <row r="362" spans="1:23" x14ac:dyDescent="0.2">
      <c r="A362" s="497"/>
      <c r="B362" s="499"/>
      <c r="C362" s="501"/>
      <c r="D362" s="501"/>
      <c r="E362" s="503"/>
      <c r="F362" s="17">
        <v>34</v>
      </c>
      <c r="G362" s="18" t="s">
        <v>13991</v>
      </c>
      <c r="H362" s="18" t="s">
        <v>13991</v>
      </c>
      <c r="I362" s="80"/>
      <c r="J362" s="18" t="s">
        <v>32</v>
      </c>
      <c r="K362" s="19">
        <v>8</v>
      </c>
      <c r="L362" s="19"/>
      <c r="M362" s="20" t="s">
        <v>33</v>
      </c>
      <c r="N362" s="20" t="s">
        <v>34</v>
      </c>
      <c r="O362" s="18"/>
      <c r="P362" s="18"/>
      <c r="Q362" s="18"/>
      <c r="R362" s="18"/>
      <c r="S362" s="18"/>
      <c r="T362" s="18"/>
      <c r="U362" s="18"/>
      <c r="V362" s="18"/>
      <c r="W362" s="34"/>
    </row>
    <row r="363" spans="1:23" x14ac:dyDescent="0.2">
      <c r="A363" s="497"/>
      <c r="B363" s="499"/>
      <c r="C363" s="501"/>
      <c r="D363" s="501"/>
      <c r="E363" s="503"/>
      <c r="F363" s="17">
        <v>35</v>
      </c>
      <c r="G363" s="18" t="s">
        <v>13992</v>
      </c>
      <c r="H363" s="18" t="s">
        <v>13992</v>
      </c>
      <c r="I363" s="80"/>
      <c r="J363" s="18" t="s">
        <v>44</v>
      </c>
      <c r="K363" s="19">
        <v>40</v>
      </c>
      <c r="L363" s="19"/>
      <c r="M363" s="20" t="s">
        <v>33</v>
      </c>
      <c r="N363" s="20" t="s">
        <v>34</v>
      </c>
      <c r="O363" s="18"/>
      <c r="P363" s="18"/>
      <c r="Q363" s="18"/>
      <c r="R363" s="18"/>
      <c r="S363" s="18"/>
      <c r="T363" s="18"/>
      <c r="U363" s="18"/>
      <c r="V363" s="18"/>
      <c r="W363" s="34"/>
    </row>
    <row r="364" spans="1:23" x14ac:dyDescent="0.2">
      <c r="A364" s="497"/>
      <c r="B364" s="499"/>
      <c r="C364" s="501"/>
      <c r="D364" s="501"/>
      <c r="E364" s="503"/>
      <c r="F364" s="17">
        <v>36</v>
      </c>
      <c r="G364" s="18" t="s">
        <v>13993</v>
      </c>
      <c r="H364" s="18" t="s">
        <v>13993</v>
      </c>
      <c r="I364" s="80"/>
      <c r="J364" s="18" t="s">
        <v>134</v>
      </c>
      <c r="K364" s="19">
        <v>11</v>
      </c>
      <c r="L364" s="19">
        <v>0</v>
      </c>
      <c r="M364" s="20" t="s">
        <v>33</v>
      </c>
      <c r="N364" s="20" t="s">
        <v>34</v>
      </c>
      <c r="O364" s="18"/>
      <c r="P364" s="18"/>
      <c r="Q364" s="18"/>
      <c r="R364" s="18"/>
      <c r="S364" s="18"/>
      <c r="T364" s="18"/>
      <c r="U364" s="18"/>
      <c r="V364" s="18"/>
      <c r="W364" s="34"/>
    </row>
    <row r="365" spans="1:23" x14ac:dyDescent="0.2">
      <c r="A365" s="496" t="s">
        <v>13994</v>
      </c>
      <c r="B365" s="498" t="s">
        <v>13574</v>
      </c>
      <c r="C365" s="500"/>
      <c r="D365" s="500"/>
      <c r="E365" s="502">
        <v>0</v>
      </c>
      <c r="F365" s="27">
        <v>1</v>
      </c>
      <c r="G365" s="28" t="s">
        <v>13995</v>
      </c>
      <c r="H365" s="28" t="s">
        <v>13995</v>
      </c>
      <c r="I365" s="79"/>
      <c r="J365" s="28" t="s">
        <v>134</v>
      </c>
      <c r="K365" s="29">
        <v>4</v>
      </c>
      <c r="L365" s="29">
        <v>0</v>
      </c>
      <c r="M365" s="30" t="s">
        <v>33</v>
      </c>
      <c r="N365" s="30" t="s">
        <v>34</v>
      </c>
      <c r="O365" s="28"/>
      <c r="P365" s="28"/>
      <c r="Q365" s="28"/>
      <c r="R365" s="28"/>
      <c r="S365" s="28"/>
      <c r="T365" s="28"/>
      <c r="U365" s="28"/>
      <c r="V365" s="28"/>
      <c r="W365" s="33"/>
    </row>
    <row r="366" spans="1:23" x14ac:dyDescent="0.2">
      <c r="A366" s="497"/>
      <c r="B366" s="499"/>
      <c r="C366" s="501"/>
      <c r="D366" s="501"/>
      <c r="E366" s="503"/>
      <c r="F366" s="17">
        <v>2</v>
      </c>
      <c r="G366" s="18" t="s">
        <v>13996</v>
      </c>
      <c r="H366" s="18" t="s">
        <v>13996</v>
      </c>
      <c r="I366" s="80"/>
      <c r="J366" s="18" t="s">
        <v>134</v>
      </c>
      <c r="K366" s="19">
        <v>4</v>
      </c>
      <c r="L366" s="19">
        <v>0</v>
      </c>
      <c r="M366" s="20" t="s">
        <v>33</v>
      </c>
      <c r="N366" s="20" t="s">
        <v>34</v>
      </c>
      <c r="O366" s="18"/>
      <c r="P366" s="18"/>
      <c r="Q366" s="18"/>
      <c r="R366" s="18"/>
      <c r="S366" s="18"/>
      <c r="T366" s="18"/>
      <c r="U366" s="18"/>
      <c r="V366" s="18"/>
      <c r="W366" s="34"/>
    </row>
    <row r="367" spans="1:23" x14ac:dyDescent="0.2">
      <c r="A367" s="497"/>
      <c r="B367" s="499"/>
      <c r="C367" s="501"/>
      <c r="D367" s="501"/>
      <c r="E367" s="503"/>
      <c r="F367" s="17">
        <v>3</v>
      </c>
      <c r="G367" s="18" t="s">
        <v>13997</v>
      </c>
      <c r="H367" s="18" t="s">
        <v>13997</v>
      </c>
      <c r="I367" s="80"/>
      <c r="J367" s="18" t="s">
        <v>32</v>
      </c>
      <c r="K367" s="19">
        <v>8</v>
      </c>
      <c r="L367" s="19"/>
      <c r="M367" s="20" t="s">
        <v>33</v>
      </c>
      <c r="N367" s="20" t="s">
        <v>34</v>
      </c>
      <c r="O367" s="18"/>
      <c r="P367" s="18"/>
      <c r="Q367" s="18"/>
      <c r="R367" s="18"/>
      <c r="S367" s="18"/>
      <c r="T367" s="18"/>
      <c r="U367" s="18"/>
      <c r="V367" s="18"/>
      <c r="W367" s="34"/>
    </row>
    <row r="368" spans="1:23" x14ac:dyDescent="0.2">
      <c r="A368" s="497"/>
      <c r="B368" s="499"/>
      <c r="C368" s="501"/>
      <c r="D368" s="501"/>
      <c r="E368" s="503"/>
      <c r="F368" s="17">
        <v>4</v>
      </c>
      <c r="G368" s="18" t="s">
        <v>13998</v>
      </c>
      <c r="H368" s="18" t="s">
        <v>13998</v>
      </c>
      <c r="I368" s="80"/>
      <c r="J368" s="18" t="s">
        <v>32</v>
      </c>
      <c r="K368" s="19">
        <v>1</v>
      </c>
      <c r="L368" s="19"/>
      <c r="M368" s="20" t="s">
        <v>33</v>
      </c>
      <c r="N368" s="20" t="s">
        <v>34</v>
      </c>
      <c r="O368" s="18"/>
      <c r="P368" s="18"/>
      <c r="Q368" s="18"/>
      <c r="R368" s="18"/>
      <c r="S368" s="18"/>
      <c r="T368" s="18"/>
      <c r="U368" s="18"/>
      <c r="V368" s="18"/>
      <c r="W368" s="34"/>
    </row>
    <row r="369" spans="1:23" x14ac:dyDescent="0.2">
      <c r="A369" s="497"/>
      <c r="B369" s="499"/>
      <c r="C369" s="501"/>
      <c r="D369" s="501"/>
      <c r="E369" s="503"/>
      <c r="F369" s="17">
        <v>5</v>
      </c>
      <c r="G369" s="18" t="s">
        <v>13999</v>
      </c>
      <c r="H369" s="18" t="s">
        <v>13999</v>
      </c>
      <c r="I369" s="80"/>
      <c r="J369" s="18" t="s">
        <v>32</v>
      </c>
      <c r="K369" s="19">
        <v>4</v>
      </c>
      <c r="L369" s="19"/>
      <c r="M369" s="20" t="s">
        <v>33</v>
      </c>
      <c r="N369" s="20" t="s">
        <v>34</v>
      </c>
      <c r="O369" s="18"/>
      <c r="P369" s="18"/>
      <c r="Q369" s="18"/>
      <c r="R369" s="18"/>
      <c r="S369" s="18"/>
      <c r="T369" s="18"/>
      <c r="U369" s="18"/>
      <c r="V369" s="18"/>
      <c r="W369" s="34"/>
    </row>
    <row r="370" spans="1:23" x14ac:dyDescent="0.2">
      <c r="A370" s="497"/>
      <c r="B370" s="499"/>
      <c r="C370" s="501"/>
      <c r="D370" s="501"/>
      <c r="E370" s="503"/>
      <c r="F370" s="17">
        <v>6</v>
      </c>
      <c r="G370" s="18" t="s">
        <v>14000</v>
      </c>
      <c r="H370" s="18" t="s">
        <v>14000</v>
      </c>
      <c r="I370" s="80"/>
      <c r="J370" s="18" t="s">
        <v>32</v>
      </c>
      <c r="K370" s="19">
        <v>2</v>
      </c>
      <c r="L370" s="19"/>
      <c r="M370" s="20" t="s">
        <v>33</v>
      </c>
      <c r="N370" s="20" t="s">
        <v>34</v>
      </c>
      <c r="O370" s="18"/>
      <c r="P370" s="18"/>
      <c r="Q370" s="18"/>
      <c r="R370" s="18"/>
      <c r="S370" s="18"/>
      <c r="T370" s="18"/>
      <c r="U370" s="18"/>
      <c r="V370" s="18"/>
      <c r="W370" s="34"/>
    </row>
    <row r="371" spans="1:23" x14ac:dyDescent="0.2">
      <c r="A371" s="497"/>
      <c r="B371" s="499"/>
      <c r="C371" s="501"/>
      <c r="D371" s="501"/>
      <c r="E371" s="503"/>
      <c r="F371" s="17">
        <v>7</v>
      </c>
      <c r="G371" s="18" t="s">
        <v>14001</v>
      </c>
      <c r="H371" s="18" t="s">
        <v>14001</v>
      </c>
      <c r="I371" s="80"/>
      <c r="J371" s="18" t="s">
        <v>32</v>
      </c>
      <c r="K371" s="19">
        <v>2</v>
      </c>
      <c r="L371" s="19"/>
      <c r="M371" s="20" t="s">
        <v>33</v>
      </c>
      <c r="N371" s="20" t="s">
        <v>34</v>
      </c>
      <c r="O371" s="18"/>
      <c r="P371" s="18"/>
      <c r="Q371" s="18"/>
      <c r="R371" s="18"/>
      <c r="S371" s="18"/>
      <c r="T371" s="18"/>
      <c r="U371" s="18"/>
      <c r="V371" s="18"/>
      <c r="W371" s="34"/>
    </row>
    <row r="372" spans="1:23" x14ac:dyDescent="0.2">
      <c r="A372" s="497"/>
      <c r="B372" s="499"/>
      <c r="C372" s="501"/>
      <c r="D372" s="501"/>
      <c r="E372" s="503"/>
      <c r="F372" s="17">
        <v>8</v>
      </c>
      <c r="G372" s="18" t="s">
        <v>14002</v>
      </c>
      <c r="H372" s="18" t="s">
        <v>14002</v>
      </c>
      <c r="I372" s="80"/>
      <c r="J372" s="18" t="s">
        <v>32</v>
      </c>
      <c r="K372" s="19">
        <v>7</v>
      </c>
      <c r="L372" s="19"/>
      <c r="M372" s="20" t="s">
        <v>33</v>
      </c>
      <c r="N372" s="20" t="s">
        <v>34</v>
      </c>
      <c r="O372" s="18"/>
      <c r="P372" s="18"/>
      <c r="Q372" s="18"/>
      <c r="R372" s="18"/>
      <c r="S372" s="18"/>
      <c r="T372" s="18"/>
      <c r="U372" s="18"/>
      <c r="V372" s="18"/>
      <c r="W372" s="34"/>
    </row>
    <row r="373" spans="1:23" x14ac:dyDescent="0.2">
      <c r="A373" s="497"/>
      <c r="B373" s="499"/>
      <c r="C373" s="501"/>
      <c r="D373" s="501"/>
      <c r="E373" s="503"/>
      <c r="F373" s="17">
        <v>9</v>
      </c>
      <c r="G373" s="18" t="s">
        <v>14003</v>
      </c>
      <c r="H373" s="18" t="s">
        <v>14003</v>
      </c>
      <c r="I373" s="80"/>
      <c r="J373" s="18" t="s">
        <v>32</v>
      </c>
      <c r="K373" s="19">
        <v>1</v>
      </c>
      <c r="L373" s="19"/>
      <c r="M373" s="20" t="s">
        <v>33</v>
      </c>
      <c r="N373" s="20" t="s">
        <v>34</v>
      </c>
      <c r="O373" s="18"/>
      <c r="P373" s="18"/>
      <c r="Q373" s="18"/>
      <c r="R373" s="18"/>
      <c r="S373" s="18"/>
      <c r="T373" s="18"/>
      <c r="U373" s="18"/>
      <c r="V373" s="18"/>
      <c r="W373" s="34"/>
    </row>
    <row r="374" spans="1:23" x14ac:dyDescent="0.2">
      <c r="A374" s="497"/>
      <c r="B374" s="499"/>
      <c r="C374" s="501"/>
      <c r="D374" s="501"/>
      <c r="E374" s="503"/>
      <c r="F374" s="17">
        <v>10</v>
      </c>
      <c r="G374" s="18" t="s">
        <v>14004</v>
      </c>
      <c r="H374" s="18" t="s">
        <v>14004</v>
      </c>
      <c r="I374" s="80"/>
      <c r="J374" s="18" t="s">
        <v>32</v>
      </c>
      <c r="K374" s="19">
        <v>1</v>
      </c>
      <c r="L374" s="19"/>
      <c r="M374" s="20" t="s">
        <v>33</v>
      </c>
      <c r="N374" s="20" t="s">
        <v>34</v>
      </c>
      <c r="O374" s="18"/>
      <c r="P374" s="18"/>
      <c r="Q374" s="18"/>
      <c r="R374" s="18"/>
      <c r="S374" s="18"/>
      <c r="T374" s="18"/>
      <c r="U374" s="18"/>
      <c r="V374" s="18"/>
      <c r="W374" s="34"/>
    </row>
    <row r="375" spans="1:23" x14ac:dyDescent="0.2">
      <c r="A375" s="497"/>
      <c r="B375" s="499"/>
      <c r="C375" s="501"/>
      <c r="D375" s="501"/>
      <c r="E375" s="503"/>
      <c r="F375" s="17">
        <v>11</v>
      </c>
      <c r="G375" s="18" t="s">
        <v>14005</v>
      </c>
      <c r="H375" s="18" t="s">
        <v>14005</v>
      </c>
      <c r="I375" s="80"/>
      <c r="J375" s="18" t="s">
        <v>32</v>
      </c>
      <c r="K375" s="19">
        <v>1</v>
      </c>
      <c r="L375" s="19"/>
      <c r="M375" s="20" t="s">
        <v>33</v>
      </c>
      <c r="N375" s="20" t="s">
        <v>34</v>
      </c>
      <c r="O375" s="18"/>
      <c r="P375" s="18"/>
      <c r="Q375" s="18"/>
      <c r="R375" s="18"/>
      <c r="S375" s="18"/>
      <c r="T375" s="18"/>
      <c r="U375" s="18"/>
      <c r="V375" s="18"/>
      <c r="W375" s="34"/>
    </row>
    <row r="376" spans="1:23" x14ac:dyDescent="0.2">
      <c r="A376" s="497"/>
      <c r="B376" s="499"/>
      <c r="C376" s="501"/>
      <c r="D376" s="501"/>
      <c r="E376" s="503"/>
      <c r="F376" s="17">
        <v>12</v>
      </c>
      <c r="G376" s="18" t="s">
        <v>14006</v>
      </c>
      <c r="H376" s="18" t="s">
        <v>14006</v>
      </c>
      <c r="I376" s="80"/>
      <c r="J376" s="18" t="s">
        <v>32</v>
      </c>
      <c r="K376" s="19">
        <v>2</v>
      </c>
      <c r="L376" s="19"/>
      <c r="M376" s="20" t="s">
        <v>33</v>
      </c>
      <c r="N376" s="20" t="s">
        <v>34</v>
      </c>
      <c r="O376" s="18"/>
      <c r="P376" s="18"/>
      <c r="Q376" s="18"/>
      <c r="R376" s="18"/>
      <c r="S376" s="18"/>
      <c r="T376" s="18"/>
      <c r="U376" s="18"/>
      <c r="V376" s="18"/>
      <c r="W376" s="34"/>
    </row>
    <row r="377" spans="1:23" x14ac:dyDescent="0.2">
      <c r="A377" s="497"/>
      <c r="B377" s="499"/>
      <c r="C377" s="501"/>
      <c r="D377" s="501"/>
      <c r="E377" s="503"/>
      <c r="F377" s="17">
        <v>13</v>
      </c>
      <c r="G377" s="18" t="s">
        <v>14007</v>
      </c>
      <c r="H377" s="18" t="s">
        <v>14007</v>
      </c>
      <c r="I377" s="80"/>
      <c r="J377" s="18" t="s">
        <v>32</v>
      </c>
      <c r="K377" s="19">
        <v>2</v>
      </c>
      <c r="L377" s="19"/>
      <c r="M377" s="20" t="s">
        <v>33</v>
      </c>
      <c r="N377" s="20" t="s">
        <v>34</v>
      </c>
      <c r="O377" s="18"/>
      <c r="P377" s="18"/>
      <c r="Q377" s="18"/>
      <c r="R377" s="18"/>
      <c r="S377" s="18"/>
      <c r="T377" s="18"/>
      <c r="U377" s="18"/>
      <c r="V377" s="18"/>
      <c r="W377" s="34"/>
    </row>
    <row r="378" spans="1:23" x14ac:dyDescent="0.2">
      <c r="A378" s="497"/>
      <c r="B378" s="499"/>
      <c r="C378" s="501"/>
      <c r="D378" s="501"/>
      <c r="E378" s="503"/>
      <c r="F378" s="17">
        <v>14</v>
      </c>
      <c r="G378" s="18" t="s">
        <v>14008</v>
      </c>
      <c r="H378" s="18" t="s">
        <v>14008</v>
      </c>
      <c r="I378" s="80"/>
      <c r="J378" s="18" t="s">
        <v>32</v>
      </c>
      <c r="K378" s="19">
        <v>1</v>
      </c>
      <c r="L378" s="19"/>
      <c r="M378" s="20" t="s">
        <v>33</v>
      </c>
      <c r="N378" s="20" t="s">
        <v>34</v>
      </c>
      <c r="O378" s="18"/>
      <c r="P378" s="18"/>
      <c r="Q378" s="18"/>
      <c r="R378" s="18"/>
      <c r="S378" s="18"/>
      <c r="T378" s="18"/>
      <c r="U378" s="18"/>
      <c r="V378" s="18"/>
      <c r="W378" s="34"/>
    </row>
    <row r="379" spans="1:23" x14ac:dyDescent="0.2">
      <c r="A379" s="497"/>
      <c r="B379" s="499"/>
      <c r="C379" s="501"/>
      <c r="D379" s="501"/>
      <c r="E379" s="503"/>
      <c r="F379" s="17">
        <v>15</v>
      </c>
      <c r="G379" s="18" t="s">
        <v>14009</v>
      </c>
      <c r="H379" s="18" t="s">
        <v>14009</v>
      </c>
      <c r="I379" s="80"/>
      <c r="J379" s="18" t="s">
        <v>32</v>
      </c>
      <c r="K379" s="19">
        <v>1</v>
      </c>
      <c r="L379" s="19"/>
      <c r="M379" s="20" t="s">
        <v>33</v>
      </c>
      <c r="N379" s="20" t="s">
        <v>34</v>
      </c>
      <c r="O379" s="18"/>
      <c r="P379" s="18"/>
      <c r="Q379" s="18"/>
      <c r="R379" s="18"/>
      <c r="S379" s="18"/>
      <c r="T379" s="18"/>
      <c r="U379" s="18"/>
      <c r="V379" s="18"/>
      <c r="W379" s="34"/>
    </row>
    <row r="380" spans="1:23" x14ac:dyDescent="0.2">
      <c r="A380" s="497"/>
      <c r="B380" s="499"/>
      <c r="C380" s="501"/>
      <c r="D380" s="501"/>
      <c r="E380" s="503"/>
      <c r="F380" s="17">
        <v>16</v>
      </c>
      <c r="G380" s="18" t="s">
        <v>14010</v>
      </c>
      <c r="H380" s="18" t="s">
        <v>14010</v>
      </c>
      <c r="I380" s="80"/>
      <c r="J380" s="18" t="s">
        <v>32</v>
      </c>
      <c r="K380" s="19">
        <v>8</v>
      </c>
      <c r="L380" s="19"/>
      <c r="M380" s="20" t="s">
        <v>33</v>
      </c>
      <c r="N380" s="20" t="s">
        <v>34</v>
      </c>
      <c r="O380" s="18"/>
      <c r="P380" s="18"/>
      <c r="Q380" s="18"/>
      <c r="R380" s="18"/>
      <c r="S380" s="18"/>
      <c r="T380" s="18"/>
      <c r="U380" s="18"/>
      <c r="V380" s="18"/>
      <c r="W380" s="34"/>
    </row>
    <row r="381" spans="1:23" x14ac:dyDescent="0.2">
      <c r="A381" s="497"/>
      <c r="B381" s="499"/>
      <c r="C381" s="501"/>
      <c r="D381" s="501"/>
      <c r="E381" s="503"/>
      <c r="F381" s="17">
        <v>17</v>
      </c>
      <c r="G381" s="18" t="s">
        <v>14011</v>
      </c>
      <c r="H381" s="18" t="s">
        <v>14011</v>
      </c>
      <c r="I381" s="80"/>
      <c r="J381" s="18" t="s">
        <v>32</v>
      </c>
      <c r="K381" s="19">
        <v>1</v>
      </c>
      <c r="L381" s="19"/>
      <c r="M381" s="20" t="s">
        <v>33</v>
      </c>
      <c r="N381" s="20" t="s">
        <v>34</v>
      </c>
      <c r="O381" s="18"/>
      <c r="P381" s="18"/>
      <c r="Q381" s="18"/>
      <c r="R381" s="18"/>
      <c r="S381" s="18"/>
      <c r="T381" s="18"/>
      <c r="U381" s="18"/>
      <c r="V381" s="18"/>
      <c r="W381" s="34"/>
    </row>
    <row r="382" spans="1:23" x14ac:dyDescent="0.2">
      <c r="A382" s="497"/>
      <c r="B382" s="499"/>
      <c r="C382" s="501"/>
      <c r="D382" s="501"/>
      <c r="E382" s="503"/>
      <c r="F382" s="17">
        <v>18</v>
      </c>
      <c r="G382" s="18" t="s">
        <v>14012</v>
      </c>
      <c r="H382" s="18" t="s">
        <v>14012</v>
      </c>
      <c r="I382" s="80"/>
      <c r="J382" s="18" t="s">
        <v>32</v>
      </c>
      <c r="K382" s="19">
        <v>8</v>
      </c>
      <c r="L382" s="19"/>
      <c r="M382" s="20" t="s">
        <v>33</v>
      </c>
      <c r="N382" s="20" t="s">
        <v>34</v>
      </c>
      <c r="O382" s="18"/>
      <c r="P382" s="18"/>
      <c r="Q382" s="18"/>
      <c r="R382" s="18"/>
      <c r="S382" s="18"/>
      <c r="T382" s="18"/>
      <c r="U382" s="18"/>
      <c r="V382" s="18"/>
      <c r="W382" s="34"/>
    </row>
    <row r="383" spans="1:23" x14ac:dyDescent="0.2">
      <c r="A383" s="497"/>
      <c r="B383" s="499"/>
      <c r="C383" s="501"/>
      <c r="D383" s="501"/>
      <c r="E383" s="503"/>
      <c r="F383" s="17">
        <v>19</v>
      </c>
      <c r="G383" s="18" t="s">
        <v>14013</v>
      </c>
      <c r="H383" s="18" t="s">
        <v>14013</v>
      </c>
      <c r="I383" s="80"/>
      <c r="J383" s="18" t="s">
        <v>32</v>
      </c>
      <c r="K383" s="19">
        <v>1</v>
      </c>
      <c r="L383" s="19"/>
      <c r="M383" s="20" t="s">
        <v>33</v>
      </c>
      <c r="N383" s="20" t="s">
        <v>34</v>
      </c>
      <c r="O383" s="18"/>
      <c r="P383" s="18"/>
      <c r="Q383" s="18"/>
      <c r="R383" s="18"/>
      <c r="S383" s="18"/>
      <c r="T383" s="18"/>
      <c r="U383" s="18"/>
      <c r="V383" s="18"/>
      <c r="W383" s="34"/>
    </row>
    <row r="384" spans="1:23" x14ac:dyDescent="0.2">
      <c r="A384" s="497"/>
      <c r="B384" s="499"/>
      <c r="C384" s="501"/>
      <c r="D384" s="501"/>
      <c r="E384" s="503"/>
      <c r="F384" s="17">
        <v>20</v>
      </c>
      <c r="G384" s="18" t="s">
        <v>14014</v>
      </c>
      <c r="H384" s="18" t="s">
        <v>14014</v>
      </c>
      <c r="I384" s="80"/>
      <c r="J384" s="18" t="s">
        <v>32</v>
      </c>
      <c r="K384" s="19">
        <v>1</v>
      </c>
      <c r="L384" s="19"/>
      <c r="M384" s="20" t="s">
        <v>33</v>
      </c>
      <c r="N384" s="20" t="s">
        <v>34</v>
      </c>
      <c r="O384" s="18"/>
      <c r="P384" s="18"/>
      <c r="Q384" s="18"/>
      <c r="R384" s="18"/>
      <c r="S384" s="18"/>
      <c r="T384" s="18"/>
      <c r="U384" s="18"/>
      <c r="V384" s="18"/>
      <c r="W384" s="34"/>
    </row>
    <row r="385" spans="1:23" x14ac:dyDescent="0.2">
      <c r="A385" s="497"/>
      <c r="B385" s="499"/>
      <c r="C385" s="501"/>
      <c r="D385" s="501"/>
      <c r="E385" s="503"/>
      <c r="F385" s="17">
        <v>21</v>
      </c>
      <c r="G385" s="18" t="s">
        <v>14015</v>
      </c>
      <c r="H385" s="18" t="s">
        <v>14015</v>
      </c>
      <c r="I385" s="80"/>
      <c r="J385" s="18" t="s">
        <v>32</v>
      </c>
      <c r="K385" s="19">
        <v>2</v>
      </c>
      <c r="L385" s="19"/>
      <c r="M385" s="20" t="s">
        <v>33</v>
      </c>
      <c r="N385" s="20" t="s">
        <v>34</v>
      </c>
      <c r="O385" s="18"/>
      <c r="P385" s="18"/>
      <c r="Q385" s="18"/>
      <c r="R385" s="18"/>
      <c r="S385" s="18"/>
      <c r="T385" s="18"/>
      <c r="U385" s="18"/>
      <c r="V385" s="18"/>
      <c r="W385" s="34"/>
    </row>
    <row r="386" spans="1:23" x14ac:dyDescent="0.2">
      <c r="A386" s="497"/>
      <c r="B386" s="499"/>
      <c r="C386" s="501"/>
      <c r="D386" s="501"/>
      <c r="E386" s="503"/>
      <c r="F386" s="41">
        <v>22</v>
      </c>
      <c r="G386" s="42" t="s">
        <v>14016</v>
      </c>
      <c r="H386" s="42" t="s">
        <v>14016</v>
      </c>
      <c r="I386" s="85"/>
      <c r="J386" s="42" t="s">
        <v>32</v>
      </c>
      <c r="K386" s="43">
        <v>16</v>
      </c>
      <c r="L386" s="43"/>
      <c r="M386" s="44" t="s">
        <v>33</v>
      </c>
      <c r="N386" s="44" t="s">
        <v>34</v>
      </c>
      <c r="O386" s="18"/>
      <c r="P386" s="18"/>
      <c r="Q386" s="18"/>
      <c r="R386" s="18"/>
      <c r="S386" s="18"/>
      <c r="T386" s="18"/>
      <c r="U386" s="18"/>
      <c r="V386" s="18"/>
      <c r="W386" s="34"/>
    </row>
    <row r="387" spans="1:23" x14ac:dyDescent="0.2">
      <c r="A387" s="497"/>
      <c r="B387" s="499"/>
      <c r="C387" s="501"/>
      <c r="D387" s="501"/>
      <c r="E387" s="503"/>
      <c r="F387" s="17">
        <v>23</v>
      </c>
      <c r="G387" s="18" t="s">
        <v>14017</v>
      </c>
      <c r="H387" s="18" t="s">
        <v>14017</v>
      </c>
      <c r="I387" s="80"/>
      <c r="J387" s="18" t="s">
        <v>44</v>
      </c>
      <c r="K387" s="19">
        <v>30</v>
      </c>
      <c r="L387" s="19"/>
      <c r="M387" s="20" t="s">
        <v>33</v>
      </c>
      <c r="N387" s="20" t="s">
        <v>34</v>
      </c>
      <c r="O387" s="18"/>
      <c r="P387" s="18"/>
      <c r="Q387" s="18"/>
      <c r="R387" s="18"/>
      <c r="S387" s="18"/>
      <c r="T387" s="18"/>
      <c r="U387" s="18"/>
      <c r="V387" s="18"/>
      <c r="W387" s="34"/>
    </row>
    <row r="388" spans="1:23" x14ac:dyDescent="0.2">
      <c r="A388" s="497"/>
      <c r="B388" s="499"/>
      <c r="C388" s="501"/>
      <c r="D388" s="501"/>
      <c r="E388" s="503"/>
      <c r="F388" s="17">
        <v>24</v>
      </c>
      <c r="G388" s="18" t="s">
        <v>14018</v>
      </c>
      <c r="H388" s="18" t="s">
        <v>14018</v>
      </c>
      <c r="I388" s="80"/>
      <c r="J388" s="18" t="s">
        <v>32</v>
      </c>
      <c r="K388" s="19">
        <v>2</v>
      </c>
      <c r="L388" s="19"/>
      <c r="M388" s="20" t="s">
        <v>33</v>
      </c>
      <c r="N388" s="20" t="s">
        <v>34</v>
      </c>
      <c r="O388" s="18"/>
      <c r="P388" s="18"/>
      <c r="Q388" s="18"/>
      <c r="R388" s="18"/>
      <c r="S388" s="18"/>
      <c r="T388" s="18"/>
      <c r="U388" s="18"/>
      <c r="V388" s="18"/>
      <c r="W388" s="34"/>
    </row>
    <row r="389" spans="1:23" x14ac:dyDescent="0.2">
      <c r="A389" s="497"/>
      <c r="B389" s="499"/>
      <c r="C389" s="501"/>
      <c r="D389" s="501"/>
      <c r="E389" s="503"/>
      <c r="F389" s="17">
        <v>25</v>
      </c>
      <c r="G389" s="18" t="s">
        <v>14019</v>
      </c>
      <c r="H389" s="18" t="s">
        <v>14019</v>
      </c>
      <c r="I389" s="80"/>
      <c r="J389" s="18" t="s">
        <v>32</v>
      </c>
      <c r="K389" s="19">
        <v>6</v>
      </c>
      <c r="L389" s="19"/>
      <c r="M389" s="20" t="s">
        <v>33</v>
      </c>
      <c r="N389" s="20" t="s">
        <v>34</v>
      </c>
      <c r="O389" s="18"/>
      <c r="P389" s="18"/>
      <c r="Q389" s="18"/>
      <c r="R389" s="18"/>
      <c r="S389" s="18"/>
      <c r="T389" s="18"/>
      <c r="U389" s="18"/>
      <c r="V389" s="18"/>
      <c r="W389" s="34"/>
    </row>
    <row r="390" spans="1:23" x14ac:dyDescent="0.2">
      <c r="A390" s="497"/>
      <c r="B390" s="499"/>
      <c r="C390" s="501"/>
      <c r="D390" s="501"/>
      <c r="E390" s="503"/>
      <c r="F390" s="17">
        <v>26</v>
      </c>
      <c r="G390" s="18" t="s">
        <v>14020</v>
      </c>
      <c r="H390" s="18" t="s">
        <v>14020</v>
      </c>
      <c r="I390" s="80"/>
      <c r="J390" s="18" t="s">
        <v>134</v>
      </c>
      <c r="K390" s="19">
        <v>11</v>
      </c>
      <c r="L390" s="19">
        <v>0</v>
      </c>
      <c r="M390" s="20" t="s">
        <v>33</v>
      </c>
      <c r="N390" s="20" t="s">
        <v>34</v>
      </c>
      <c r="O390" s="18"/>
      <c r="P390" s="18"/>
      <c r="Q390" s="18"/>
      <c r="R390" s="18"/>
      <c r="S390" s="18"/>
      <c r="T390" s="18"/>
      <c r="U390" s="18"/>
      <c r="V390" s="18"/>
      <c r="W390" s="34"/>
    </row>
    <row r="391" spans="1:23" x14ac:dyDescent="0.2">
      <c r="A391" s="497"/>
      <c r="B391" s="499"/>
      <c r="C391" s="501"/>
      <c r="D391" s="501"/>
      <c r="E391" s="503"/>
      <c r="F391" s="17">
        <v>27</v>
      </c>
      <c r="G391" s="18" t="s">
        <v>14021</v>
      </c>
      <c r="H391" s="18" t="s">
        <v>14021</v>
      </c>
      <c r="I391" s="80"/>
      <c r="J391" s="18" t="s">
        <v>134</v>
      </c>
      <c r="K391" s="19">
        <v>11</v>
      </c>
      <c r="L391" s="19">
        <v>0</v>
      </c>
      <c r="M391" s="20" t="s">
        <v>33</v>
      </c>
      <c r="N391" s="20" t="s">
        <v>34</v>
      </c>
      <c r="O391" s="18"/>
      <c r="P391" s="18"/>
      <c r="Q391" s="18"/>
      <c r="R391" s="18"/>
      <c r="S391" s="18"/>
      <c r="T391" s="18"/>
      <c r="U391" s="18"/>
      <c r="V391" s="18"/>
      <c r="W391" s="34"/>
    </row>
    <row r="392" spans="1:23" x14ac:dyDescent="0.2">
      <c r="A392" s="497"/>
      <c r="B392" s="499"/>
      <c r="C392" s="501"/>
      <c r="D392" s="501"/>
      <c r="E392" s="503"/>
      <c r="F392" s="17">
        <v>28</v>
      </c>
      <c r="G392" s="18" t="s">
        <v>14022</v>
      </c>
      <c r="H392" s="18" t="s">
        <v>14022</v>
      </c>
      <c r="I392" s="80"/>
      <c r="J392" s="18" t="s">
        <v>32</v>
      </c>
      <c r="K392" s="19">
        <v>8</v>
      </c>
      <c r="L392" s="19"/>
      <c r="M392" s="20" t="s">
        <v>33</v>
      </c>
      <c r="N392" s="20" t="s">
        <v>34</v>
      </c>
      <c r="O392" s="18"/>
      <c r="P392" s="18"/>
      <c r="Q392" s="18"/>
      <c r="R392" s="18"/>
      <c r="S392" s="18"/>
      <c r="T392" s="18"/>
      <c r="U392" s="18"/>
      <c r="V392" s="18"/>
      <c r="W392" s="34"/>
    </row>
    <row r="393" spans="1:23" x14ac:dyDescent="0.2">
      <c r="A393" s="497"/>
      <c r="B393" s="499"/>
      <c r="C393" s="501"/>
      <c r="D393" s="501"/>
      <c r="E393" s="503"/>
      <c r="F393" s="17">
        <v>29</v>
      </c>
      <c r="G393" s="18" t="s">
        <v>14023</v>
      </c>
      <c r="H393" s="18" t="s">
        <v>14023</v>
      </c>
      <c r="I393" s="80"/>
      <c r="J393" s="18" t="s">
        <v>134</v>
      </c>
      <c r="K393" s="19">
        <v>11</v>
      </c>
      <c r="L393" s="19">
        <v>0</v>
      </c>
      <c r="M393" s="20" t="s">
        <v>33</v>
      </c>
      <c r="N393" s="20" t="s">
        <v>34</v>
      </c>
      <c r="O393" s="18"/>
      <c r="P393" s="18"/>
      <c r="Q393" s="18"/>
      <c r="R393" s="18"/>
      <c r="S393" s="18"/>
      <c r="T393" s="18"/>
      <c r="U393" s="18"/>
      <c r="V393" s="18"/>
      <c r="W393" s="34"/>
    </row>
    <row r="394" spans="1:23" x14ac:dyDescent="0.2">
      <c r="A394" s="496" t="s">
        <v>14024</v>
      </c>
      <c r="B394" s="498" t="s">
        <v>13576</v>
      </c>
      <c r="C394" s="500"/>
      <c r="D394" s="500"/>
      <c r="E394" s="502">
        <v>0</v>
      </c>
      <c r="F394" s="27">
        <v>1</v>
      </c>
      <c r="G394" s="28" t="s">
        <v>14025</v>
      </c>
      <c r="H394" s="28" t="s">
        <v>14025</v>
      </c>
      <c r="I394" s="79"/>
      <c r="J394" s="28" t="s">
        <v>134</v>
      </c>
      <c r="K394" s="29">
        <v>4</v>
      </c>
      <c r="L394" s="29">
        <v>0</v>
      </c>
      <c r="M394" s="30" t="s">
        <v>33</v>
      </c>
      <c r="N394" s="30" t="s">
        <v>34</v>
      </c>
      <c r="O394" s="28"/>
      <c r="P394" s="28"/>
      <c r="Q394" s="28"/>
      <c r="R394" s="28"/>
      <c r="S394" s="28"/>
      <c r="T394" s="28"/>
      <c r="U394" s="28"/>
      <c r="V394" s="28"/>
      <c r="W394" s="33"/>
    </row>
    <row r="395" spans="1:23" x14ac:dyDescent="0.2">
      <c r="A395" s="497"/>
      <c r="B395" s="499"/>
      <c r="C395" s="501"/>
      <c r="D395" s="501"/>
      <c r="E395" s="503"/>
      <c r="F395" s="17">
        <v>2</v>
      </c>
      <c r="G395" s="18" t="s">
        <v>14026</v>
      </c>
      <c r="H395" s="18" t="s">
        <v>14026</v>
      </c>
      <c r="I395" s="80"/>
      <c r="J395" s="18" t="s">
        <v>134</v>
      </c>
      <c r="K395" s="19">
        <v>4</v>
      </c>
      <c r="L395" s="19">
        <v>0</v>
      </c>
      <c r="M395" s="20" t="s">
        <v>33</v>
      </c>
      <c r="N395" s="20" t="s">
        <v>34</v>
      </c>
      <c r="O395" s="18"/>
      <c r="P395" s="18"/>
      <c r="Q395" s="18"/>
      <c r="R395" s="18"/>
      <c r="S395" s="18"/>
      <c r="T395" s="18"/>
      <c r="U395" s="18"/>
      <c r="V395" s="18"/>
      <c r="W395" s="34"/>
    </row>
    <row r="396" spans="1:23" x14ac:dyDescent="0.2">
      <c r="A396" s="497"/>
      <c r="B396" s="499"/>
      <c r="C396" s="501"/>
      <c r="D396" s="501"/>
      <c r="E396" s="503"/>
      <c r="F396" s="17">
        <v>3</v>
      </c>
      <c r="G396" s="18" t="s">
        <v>14027</v>
      </c>
      <c r="H396" s="18" t="s">
        <v>14027</v>
      </c>
      <c r="I396" s="80"/>
      <c r="J396" s="18" t="s">
        <v>32</v>
      </c>
      <c r="K396" s="19">
        <v>8</v>
      </c>
      <c r="L396" s="19"/>
      <c r="M396" s="20" t="s">
        <v>33</v>
      </c>
      <c r="N396" s="20" t="s">
        <v>34</v>
      </c>
      <c r="O396" s="18"/>
      <c r="P396" s="18"/>
      <c r="Q396" s="18"/>
      <c r="R396" s="18"/>
      <c r="S396" s="18"/>
      <c r="T396" s="18"/>
      <c r="U396" s="18"/>
      <c r="V396" s="18"/>
      <c r="W396" s="34"/>
    </row>
    <row r="397" spans="1:23" x14ac:dyDescent="0.2">
      <c r="A397" s="497"/>
      <c r="B397" s="499"/>
      <c r="C397" s="501"/>
      <c r="D397" s="501"/>
      <c r="E397" s="503"/>
      <c r="F397" s="17">
        <v>4</v>
      </c>
      <c r="G397" s="18" t="s">
        <v>14028</v>
      </c>
      <c r="H397" s="18" t="s">
        <v>14028</v>
      </c>
      <c r="I397" s="80"/>
      <c r="J397" s="18" t="s">
        <v>32</v>
      </c>
      <c r="K397" s="19">
        <v>1</v>
      </c>
      <c r="L397" s="19"/>
      <c r="M397" s="20" t="s">
        <v>33</v>
      </c>
      <c r="N397" s="20" t="s">
        <v>34</v>
      </c>
      <c r="O397" s="18"/>
      <c r="P397" s="18"/>
      <c r="Q397" s="18"/>
      <c r="R397" s="18"/>
      <c r="S397" s="18"/>
      <c r="T397" s="18"/>
      <c r="U397" s="18"/>
      <c r="V397" s="18"/>
      <c r="W397" s="34"/>
    </row>
    <row r="398" spans="1:23" x14ac:dyDescent="0.2">
      <c r="A398" s="497"/>
      <c r="B398" s="499"/>
      <c r="C398" s="501"/>
      <c r="D398" s="501"/>
      <c r="E398" s="503"/>
      <c r="F398" s="17">
        <v>5</v>
      </c>
      <c r="G398" s="18" t="s">
        <v>14029</v>
      </c>
      <c r="H398" s="18" t="s">
        <v>14029</v>
      </c>
      <c r="I398" s="80"/>
      <c r="J398" s="18" t="s">
        <v>32</v>
      </c>
      <c r="K398" s="19">
        <v>4</v>
      </c>
      <c r="L398" s="19"/>
      <c r="M398" s="20" t="s">
        <v>33</v>
      </c>
      <c r="N398" s="20" t="s">
        <v>34</v>
      </c>
      <c r="O398" s="18"/>
      <c r="P398" s="18"/>
      <c r="Q398" s="18"/>
      <c r="R398" s="18"/>
      <c r="S398" s="18"/>
      <c r="T398" s="18"/>
      <c r="U398" s="18"/>
      <c r="V398" s="18"/>
      <c r="W398" s="34"/>
    </row>
    <row r="399" spans="1:23" x14ac:dyDescent="0.2">
      <c r="A399" s="497"/>
      <c r="B399" s="499"/>
      <c r="C399" s="501"/>
      <c r="D399" s="501"/>
      <c r="E399" s="503"/>
      <c r="F399" s="17">
        <v>6</v>
      </c>
      <c r="G399" s="18" t="s">
        <v>14030</v>
      </c>
      <c r="H399" s="18" t="s">
        <v>14030</v>
      </c>
      <c r="I399" s="80"/>
      <c r="J399" s="18" t="s">
        <v>32</v>
      </c>
      <c r="K399" s="19">
        <v>2</v>
      </c>
      <c r="L399" s="19"/>
      <c r="M399" s="20" t="s">
        <v>33</v>
      </c>
      <c r="N399" s="20" t="s">
        <v>34</v>
      </c>
      <c r="O399" s="18"/>
      <c r="P399" s="18"/>
      <c r="Q399" s="18"/>
      <c r="R399" s="18"/>
      <c r="S399" s="18"/>
      <c r="T399" s="18"/>
      <c r="U399" s="18"/>
      <c r="V399" s="18"/>
      <c r="W399" s="34"/>
    </row>
    <row r="400" spans="1:23" x14ac:dyDescent="0.2">
      <c r="A400" s="497"/>
      <c r="B400" s="499"/>
      <c r="C400" s="501"/>
      <c r="D400" s="501"/>
      <c r="E400" s="503"/>
      <c r="F400" s="17">
        <v>7</v>
      </c>
      <c r="G400" s="18" t="s">
        <v>14031</v>
      </c>
      <c r="H400" s="18" t="s">
        <v>14031</v>
      </c>
      <c r="I400" s="80"/>
      <c r="J400" s="18" t="s">
        <v>32</v>
      </c>
      <c r="K400" s="19">
        <v>2</v>
      </c>
      <c r="L400" s="19"/>
      <c r="M400" s="20" t="s">
        <v>33</v>
      </c>
      <c r="N400" s="20" t="s">
        <v>34</v>
      </c>
      <c r="O400" s="18"/>
      <c r="P400" s="18"/>
      <c r="Q400" s="18"/>
      <c r="R400" s="18"/>
      <c r="S400" s="18"/>
      <c r="T400" s="18"/>
      <c r="U400" s="18"/>
      <c r="V400" s="18"/>
      <c r="W400" s="34"/>
    </row>
    <row r="401" spans="1:23" x14ac:dyDescent="0.2">
      <c r="A401" s="497"/>
      <c r="B401" s="499"/>
      <c r="C401" s="501"/>
      <c r="D401" s="501"/>
      <c r="E401" s="503"/>
      <c r="F401" s="17">
        <v>8</v>
      </c>
      <c r="G401" s="18" t="s">
        <v>14032</v>
      </c>
      <c r="H401" s="18" t="s">
        <v>14032</v>
      </c>
      <c r="I401" s="80"/>
      <c r="J401" s="18" t="s">
        <v>32</v>
      </c>
      <c r="K401" s="19">
        <v>7</v>
      </c>
      <c r="L401" s="19"/>
      <c r="M401" s="20" t="s">
        <v>33</v>
      </c>
      <c r="N401" s="20" t="s">
        <v>34</v>
      </c>
      <c r="O401" s="18"/>
      <c r="P401" s="18"/>
      <c r="Q401" s="18"/>
      <c r="R401" s="18"/>
      <c r="S401" s="18"/>
      <c r="T401" s="18"/>
      <c r="U401" s="18"/>
      <c r="V401" s="18"/>
      <c r="W401" s="34"/>
    </row>
    <row r="402" spans="1:23" x14ac:dyDescent="0.2">
      <c r="A402" s="497"/>
      <c r="B402" s="499"/>
      <c r="C402" s="501"/>
      <c r="D402" s="501"/>
      <c r="E402" s="503"/>
      <c r="F402" s="17">
        <v>9</v>
      </c>
      <c r="G402" s="18" t="s">
        <v>14033</v>
      </c>
      <c r="H402" s="18" t="s">
        <v>14033</v>
      </c>
      <c r="I402" s="80"/>
      <c r="J402" s="18" t="s">
        <v>32</v>
      </c>
      <c r="K402" s="19">
        <v>1</v>
      </c>
      <c r="L402" s="19"/>
      <c r="M402" s="20" t="s">
        <v>33</v>
      </c>
      <c r="N402" s="20" t="s">
        <v>34</v>
      </c>
      <c r="O402" s="18"/>
      <c r="P402" s="18"/>
      <c r="Q402" s="18"/>
      <c r="R402" s="18"/>
      <c r="S402" s="18"/>
      <c r="T402" s="18"/>
      <c r="U402" s="18"/>
      <c r="V402" s="18"/>
      <c r="W402" s="34"/>
    </row>
    <row r="403" spans="1:23" x14ac:dyDescent="0.2">
      <c r="A403" s="497"/>
      <c r="B403" s="499"/>
      <c r="C403" s="501"/>
      <c r="D403" s="501"/>
      <c r="E403" s="503"/>
      <c r="F403" s="17">
        <v>10</v>
      </c>
      <c r="G403" s="18" t="s">
        <v>14034</v>
      </c>
      <c r="H403" s="18" t="s">
        <v>14034</v>
      </c>
      <c r="I403" s="80"/>
      <c r="J403" s="18" t="s">
        <v>32</v>
      </c>
      <c r="K403" s="19">
        <v>1</v>
      </c>
      <c r="L403" s="19"/>
      <c r="M403" s="20" t="s">
        <v>33</v>
      </c>
      <c r="N403" s="20" t="s">
        <v>34</v>
      </c>
      <c r="O403" s="18"/>
      <c r="P403" s="18"/>
      <c r="Q403" s="18"/>
      <c r="R403" s="18"/>
      <c r="S403" s="18"/>
      <c r="T403" s="18"/>
      <c r="U403" s="18"/>
      <c r="V403" s="18"/>
      <c r="W403" s="34"/>
    </row>
    <row r="404" spans="1:23" x14ac:dyDescent="0.2">
      <c r="A404" s="497"/>
      <c r="B404" s="499"/>
      <c r="C404" s="501"/>
      <c r="D404" s="501"/>
      <c r="E404" s="503"/>
      <c r="F404" s="17">
        <v>11</v>
      </c>
      <c r="G404" s="18" t="s">
        <v>14035</v>
      </c>
      <c r="H404" s="18" t="s">
        <v>14035</v>
      </c>
      <c r="I404" s="80"/>
      <c r="J404" s="18" t="s">
        <v>32</v>
      </c>
      <c r="K404" s="19">
        <v>1</v>
      </c>
      <c r="L404" s="19"/>
      <c r="M404" s="20" t="s">
        <v>33</v>
      </c>
      <c r="N404" s="20" t="s">
        <v>34</v>
      </c>
      <c r="O404" s="18"/>
      <c r="P404" s="18"/>
      <c r="Q404" s="18"/>
      <c r="R404" s="18"/>
      <c r="S404" s="18"/>
      <c r="T404" s="18"/>
      <c r="U404" s="18"/>
      <c r="V404" s="18"/>
      <c r="W404" s="34"/>
    </row>
    <row r="405" spans="1:23" x14ac:dyDescent="0.2">
      <c r="A405" s="497"/>
      <c r="B405" s="499"/>
      <c r="C405" s="501"/>
      <c r="D405" s="501"/>
      <c r="E405" s="503"/>
      <c r="F405" s="17">
        <v>12</v>
      </c>
      <c r="G405" s="18" t="s">
        <v>14036</v>
      </c>
      <c r="H405" s="18" t="s">
        <v>14036</v>
      </c>
      <c r="I405" s="80"/>
      <c r="J405" s="18" t="s">
        <v>32</v>
      </c>
      <c r="K405" s="19">
        <v>2</v>
      </c>
      <c r="L405" s="19"/>
      <c r="M405" s="20" t="s">
        <v>33</v>
      </c>
      <c r="N405" s="20" t="s">
        <v>34</v>
      </c>
      <c r="O405" s="18"/>
      <c r="P405" s="18"/>
      <c r="Q405" s="18"/>
      <c r="R405" s="18"/>
      <c r="S405" s="18"/>
      <c r="T405" s="18"/>
      <c r="U405" s="18"/>
      <c r="V405" s="18"/>
      <c r="W405" s="34"/>
    </row>
    <row r="406" spans="1:23" x14ac:dyDescent="0.2">
      <c r="A406" s="497"/>
      <c r="B406" s="499"/>
      <c r="C406" s="501"/>
      <c r="D406" s="501"/>
      <c r="E406" s="503"/>
      <c r="F406" s="17">
        <v>13</v>
      </c>
      <c r="G406" s="18" t="s">
        <v>14037</v>
      </c>
      <c r="H406" s="18" t="s">
        <v>14037</v>
      </c>
      <c r="I406" s="80"/>
      <c r="J406" s="18" t="s">
        <v>32</v>
      </c>
      <c r="K406" s="19">
        <v>2</v>
      </c>
      <c r="L406" s="19"/>
      <c r="M406" s="20" t="s">
        <v>33</v>
      </c>
      <c r="N406" s="20" t="s">
        <v>34</v>
      </c>
      <c r="O406" s="18"/>
      <c r="P406" s="18"/>
      <c r="Q406" s="18"/>
      <c r="R406" s="18"/>
      <c r="S406" s="18"/>
      <c r="T406" s="18"/>
      <c r="U406" s="18"/>
      <c r="V406" s="18"/>
      <c r="W406" s="34"/>
    </row>
    <row r="407" spans="1:23" x14ac:dyDescent="0.2">
      <c r="A407" s="497"/>
      <c r="B407" s="499"/>
      <c r="C407" s="501"/>
      <c r="D407" s="501"/>
      <c r="E407" s="503"/>
      <c r="F407" s="17">
        <v>14</v>
      </c>
      <c r="G407" s="18" t="s">
        <v>14038</v>
      </c>
      <c r="H407" s="18" t="s">
        <v>14038</v>
      </c>
      <c r="I407" s="80"/>
      <c r="J407" s="18" t="s">
        <v>32</v>
      </c>
      <c r="K407" s="19">
        <v>1</v>
      </c>
      <c r="L407" s="19"/>
      <c r="M407" s="20" t="s">
        <v>33</v>
      </c>
      <c r="N407" s="20" t="s">
        <v>34</v>
      </c>
      <c r="O407" s="18"/>
      <c r="P407" s="18"/>
      <c r="Q407" s="18"/>
      <c r="R407" s="18"/>
      <c r="S407" s="18"/>
      <c r="T407" s="18"/>
      <c r="U407" s="18"/>
      <c r="V407" s="18"/>
      <c r="W407" s="34"/>
    </row>
    <row r="408" spans="1:23" x14ac:dyDescent="0.2">
      <c r="A408" s="497"/>
      <c r="B408" s="499"/>
      <c r="C408" s="501"/>
      <c r="D408" s="501"/>
      <c r="E408" s="503"/>
      <c r="F408" s="17">
        <v>15</v>
      </c>
      <c r="G408" s="18" t="s">
        <v>14039</v>
      </c>
      <c r="H408" s="18" t="s">
        <v>14039</v>
      </c>
      <c r="I408" s="80"/>
      <c r="J408" s="18" t="s">
        <v>32</v>
      </c>
      <c r="K408" s="19">
        <v>1</v>
      </c>
      <c r="L408" s="19"/>
      <c r="M408" s="20" t="s">
        <v>33</v>
      </c>
      <c r="N408" s="20" t="s">
        <v>34</v>
      </c>
      <c r="O408" s="18"/>
      <c r="P408" s="18"/>
      <c r="Q408" s="18"/>
      <c r="R408" s="18"/>
      <c r="S408" s="18"/>
      <c r="T408" s="18"/>
      <c r="U408" s="18"/>
      <c r="V408" s="18"/>
      <c r="W408" s="34"/>
    </row>
    <row r="409" spans="1:23" x14ac:dyDescent="0.2">
      <c r="A409" s="497"/>
      <c r="B409" s="499"/>
      <c r="C409" s="501"/>
      <c r="D409" s="501"/>
      <c r="E409" s="503"/>
      <c r="F409" s="17">
        <v>16</v>
      </c>
      <c r="G409" s="18" t="s">
        <v>14040</v>
      </c>
      <c r="H409" s="18" t="s">
        <v>14040</v>
      </c>
      <c r="I409" s="80"/>
      <c r="J409" s="18" t="s">
        <v>32</v>
      </c>
      <c r="K409" s="19">
        <v>8</v>
      </c>
      <c r="L409" s="19"/>
      <c r="M409" s="20" t="s">
        <v>33</v>
      </c>
      <c r="N409" s="20" t="s">
        <v>34</v>
      </c>
      <c r="O409" s="18"/>
      <c r="P409" s="18"/>
      <c r="Q409" s="18"/>
      <c r="R409" s="18"/>
      <c r="S409" s="18"/>
      <c r="T409" s="18"/>
      <c r="U409" s="18"/>
      <c r="V409" s="18"/>
      <c r="W409" s="34"/>
    </row>
    <row r="410" spans="1:23" x14ac:dyDescent="0.2">
      <c r="A410" s="497"/>
      <c r="B410" s="499"/>
      <c r="C410" s="501"/>
      <c r="D410" s="501"/>
      <c r="E410" s="503"/>
      <c r="F410" s="17">
        <v>17</v>
      </c>
      <c r="G410" s="18" t="s">
        <v>14041</v>
      </c>
      <c r="H410" s="18" t="s">
        <v>14041</v>
      </c>
      <c r="I410" s="80"/>
      <c r="J410" s="18" t="s">
        <v>32</v>
      </c>
      <c r="K410" s="19">
        <v>1</v>
      </c>
      <c r="L410" s="19"/>
      <c r="M410" s="20" t="s">
        <v>33</v>
      </c>
      <c r="N410" s="20" t="s">
        <v>34</v>
      </c>
      <c r="O410" s="18"/>
      <c r="P410" s="18"/>
      <c r="Q410" s="18"/>
      <c r="R410" s="18"/>
      <c r="S410" s="18"/>
      <c r="T410" s="18"/>
      <c r="U410" s="18"/>
      <c r="V410" s="18"/>
      <c r="W410" s="34"/>
    </row>
    <row r="411" spans="1:23" x14ac:dyDescent="0.2">
      <c r="A411" s="497"/>
      <c r="B411" s="499"/>
      <c r="C411" s="501"/>
      <c r="D411" s="501"/>
      <c r="E411" s="503"/>
      <c r="F411" s="17">
        <v>18</v>
      </c>
      <c r="G411" s="18" t="s">
        <v>14042</v>
      </c>
      <c r="H411" s="18" t="s">
        <v>14042</v>
      </c>
      <c r="I411" s="80"/>
      <c r="J411" s="18" t="s">
        <v>32</v>
      </c>
      <c r="K411" s="19">
        <v>8</v>
      </c>
      <c r="L411" s="19"/>
      <c r="M411" s="20" t="s">
        <v>33</v>
      </c>
      <c r="N411" s="20" t="s">
        <v>34</v>
      </c>
      <c r="O411" s="18"/>
      <c r="P411" s="18"/>
      <c r="Q411" s="18"/>
      <c r="R411" s="18"/>
      <c r="S411" s="18"/>
      <c r="T411" s="18"/>
      <c r="U411" s="18"/>
      <c r="V411" s="18"/>
      <c r="W411" s="34"/>
    </row>
    <row r="412" spans="1:23" x14ac:dyDescent="0.2">
      <c r="A412" s="497"/>
      <c r="B412" s="499"/>
      <c r="C412" s="501"/>
      <c r="D412" s="501"/>
      <c r="E412" s="503"/>
      <c r="F412" s="17">
        <v>19</v>
      </c>
      <c r="G412" s="18" t="s">
        <v>14043</v>
      </c>
      <c r="H412" s="18" t="s">
        <v>14043</v>
      </c>
      <c r="I412" s="80"/>
      <c r="J412" s="18" t="s">
        <v>32</v>
      </c>
      <c r="K412" s="19">
        <v>1</v>
      </c>
      <c r="L412" s="19"/>
      <c r="M412" s="20" t="s">
        <v>33</v>
      </c>
      <c r="N412" s="20" t="s">
        <v>34</v>
      </c>
      <c r="O412" s="18"/>
      <c r="P412" s="18"/>
      <c r="Q412" s="18"/>
      <c r="R412" s="18"/>
      <c r="S412" s="18"/>
      <c r="T412" s="18"/>
      <c r="U412" s="18"/>
      <c r="V412" s="18"/>
      <c r="W412" s="34"/>
    </row>
    <row r="413" spans="1:23" x14ac:dyDescent="0.2">
      <c r="A413" s="497"/>
      <c r="B413" s="499"/>
      <c r="C413" s="501"/>
      <c r="D413" s="501"/>
      <c r="E413" s="503"/>
      <c r="F413" s="17">
        <v>20</v>
      </c>
      <c r="G413" s="18" t="s">
        <v>14044</v>
      </c>
      <c r="H413" s="18" t="s">
        <v>14044</v>
      </c>
      <c r="I413" s="80"/>
      <c r="J413" s="18" t="s">
        <v>32</v>
      </c>
      <c r="K413" s="19">
        <v>1</v>
      </c>
      <c r="L413" s="19"/>
      <c r="M413" s="20" t="s">
        <v>33</v>
      </c>
      <c r="N413" s="20" t="s">
        <v>34</v>
      </c>
      <c r="O413" s="18"/>
      <c r="P413" s="18"/>
      <c r="Q413" s="18"/>
      <c r="R413" s="18"/>
      <c r="S413" s="18"/>
      <c r="T413" s="18"/>
      <c r="U413" s="18"/>
      <c r="V413" s="18"/>
      <c r="W413" s="34"/>
    </row>
    <row r="414" spans="1:23" x14ac:dyDescent="0.2">
      <c r="A414" s="497"/>
      <c r="B414" s="499"/>
      <c r="C414" s="501"/>
      <c r="D414" s="501"/>
      <c r="E414" s="503"/>
      <c r="F414" s="17">
        <v>21</v>
      </c>
      <c r="G414" s="18" t="s">
        <v>14045</v>
      </c>
      <c r="H414" s="18" t="s">
        <v>14045</v>
      </c>
      <c r="I414" s="80"/>
      <c r="J414" s="18" t="s">
        <v>32</v>
      </c>
      <c r="K414" s="19">
        <v>2</v>
      </c>
      <c r="L414" s="19"/>
      <c r="M414" s="20" t="s">
        <v>33</v>
      </c>
      <c r="N414" s="20" t="s">
        <v>34</v>
      </c>
      <c r="O414" s="18"/>
      <c r="P414" s="18"/>
      <c r="Q414" s="18"/>
      <c r="R414" s="18"/>
      <c r="S414" s="18"/>
      <c r="T414" s="18"/>
      <c r="U414" s="18"/>
      <c r="V414" s="18"/>
      <c r="W414" s="34"/>
    </row>
    <row r="415" spans="1:23" x14ac:dyDescent="0.2">
      <c r="A415" s="497"/>
      <c r="B415" s="499"/>
      <c r="C415" s="501"/>
      <c r="D415" s="501"/>
      <c r="E415" s="503"/>
      <c r="F415" s="41">
        <v>22</v>
      </c>
      <c r="G415" s="42" t="s">
        <v>14046</v>
      </c>
      <c r="H415" s="42" t="s">
        <v>14046</v>
      </c>
      <c r="I415" s="85"/>
      <c r="J415" s="42" t="s">
        <v>32</v>
      </c>
      <c r="K415" s="43">
        <v>16</v>
      </c>
      <c r="L415" s="43"/>
      <c r="M415" s="44" t="s">
        <v>33</v>
      </c>
      <c r="N415" s="44" t="s">
        <v>34</v>
      </c>
      <c r="O415" s="18"/>
      <c r="P415" s="18"/>
      <c r="Q415" s="18"/>
      <c r="R415" s="18"/>
      <c r="S415" s="18"/>
      <c r="T415" s="18"/>
      <c r="U415" s="18"/>
      <c r="V415" s="18"/>
      <c r="W415" s="34"/>
    </row>
    <row r="416" spans="1:23" x14ac:dyDescent="0.2">
      <c r="A416" s="497"/>
      <c r="B416" s="499"/>
      <c r="C416" s="501"/>
      <c r="D416" s="501"/>
      <c r="E416" s="503"/>
      <c r="F416" s="17">
        <v>23</v>
      </c>
      <c r="G416" s="18" t="s">
        <v>14047</v>
      </c>
      <c r="H416" s="18" t="s">
        <v>14047</v>
      </c>
      <c r="I416" s="80"/>
      <c r="J416" s="18" t="s">
        <v>44</v>
      </c>
      <c r="K416" s="19">
        <v>30</v>
      </c>
      <c r="L416" s="19"/>
      <c r="M416" s="20" t="s">
        <v>33</v>
      </c>
      <c r="N416" s="20" t="s">
        <v>34</v>
      </c>
      <c r="O416" s="18"/>
      <c r="P416" s="18"/>
      <c r="Q416" s="18"/>
      <c r="R416" s="18"/>
      <c r="S416" s="18"/>
      <c r="T416" s="18"/>
      <c r="U416" s="18"/>
      <c r="V416" s="18"/>
      <c r="W416" s="34"/>
    </row>
    <row r="417" spans="1:23" x14ac:dyDescent="0.2">
      <c r="A417" s="497"/>
      <c r="B417" s="499"/>
      <c r="C417" s="501"/>
      <c r="D417" s="501"/>
      <c r="E417" s="503"/>
      <c r="F417" s="17">
        <v>24</v>
      </c>
      <c r="G417" s="18" t="s">
        <v>14048</v>
      </c>
      <c r="H417" s="18" t="s">
        <v>14048</v>
      </c>
      <c r="I417" s="80"/>
      <c r="J417" s="18" t="s">
        <v>32</v>
      </c>
      <c r="K417" s="19">
        <v>1</v>
      </c>
      <c r="L417" s="19"/>
      <c r="M417" s="20" t="s">
        <v>33</v>
      </c>
      <c r="N417" s="20" t="s">
        <v>34</v>
      </c>
      <c r="O417" s="18"/>
      <c r="P417" s="18"/>
      <c r="Q417" s="18"/>
      <c r="R417" s="18"/>
      <c r="S417" s="18"/>
      <c r="T417" s="18"/>
      <c r="U417" s="18"/>
      <c r="V417" s="18"/>
      <c r="W417" s="34"/>
    </row>
    <row r="418" spans="1:23" x14ac:dyDescent="0.2">
      <c r="A418" s="497"/>
      <c r="B418" s="499"/>
      <c r="C418" s="501"/>
      <c r="D418" s="501"/>
      <c r="E418" s="503"/>
      <c r="F418" s="17">
        <v>25</v>
      </c>
      <c r="G418" s="18" t="s">
        <v>14049</v>
      </c>
      <c r="H418" s="18" t="s">
        <v>14049</v>
      </c>
      <c r="I418" s="80"/>
      <c r="J418" s="18" t="s">
        <v>32</v>
      </c>
      <c r="K418" s="19">
        <v>2</v>
      </c>
      <c r="L418" s="19"/>
      <c r="M418" s="20" t="s">
        <v>33</v>
      </c>
      <c r="N418" s="20" t="s">
        <v>34</v>
      </c>
      <c r="O418" s="18"/>
      <c r="P418" s="18"/>
      <c r="Q418" s="18"/>
      <c r="R418" s="18"/>
      <c r="S418" s="18"/>
      <c r="T418" s="18"/>
      <c r="U418" s="18"/>
      <c r="V418" s="18"/>
      <c r="W418" s="34"/>
    </row>
    <row r="419" spans="1:23" x14ac:dyDescent="0.2">
      <c r="A419" s="497"/>
      <c r="B419" s="499"/>
      <c r="C419" s="501"/>
      <c r="D419" s="501"/>
      <c r="E419" s="503"/>
      <c r="F419" s="17">
        <v>26</v>
      </c>
      <c r="G419" s="18" t="s">
        <v>14050</v>
      </c>
      <c r="H419" s="18" t="s">
        <v>14050</v>
      </c>
      <c r="I419" s="80"/>
      <c r="J419" s="18" t="s">
        <v>32</v>
      </c>
      <c r="K419" s="19">
        <v>2</v>
      </c>
      <c r="L419" s="19"/>
      <c r="M419" s="20" t="s">
        <v>33</v>
      </c>
      <c r="N419" s="20" t="s">
        <v>34</v>
      </c>
      <c r="O419" s="18"/>
      <c r="P419" s="18"/>
      <c r="Q419" s="18"/>
      <c r="R419" s="18"/>
      <c r="S419" s="18"/>
      <c r="T419" s="18"/>
      <c r="U419" s="18"/>
      <c r="V419" s="18"/>
      <c r="W419" s="34"/>
    </row>
    <row r="420" spans="1:23" x14ac:dyDescent="0.2">
      <c r="A420" s="497"/>
      <c r="B420" s="499"/>
      <c r="C420" s="501"/>
      <c r="D420" s="501"/>
      <c r="E420" s="503"/>
      <c r="F420" s="17">
        <v>27</v>
      </c>
      <c r="G420" s="18" t="s">
        <v>14051</v>
      </c>
      <c r="H420" s="18" t="s">
        <v>14051</v>
      </c>
      <c r="I420" s="80"/>
      <c r="J420" s="18" t="s">
        <v>32</v>
      </c>
      <c r="K420" s="19">
        <v>10</v>
      </c>
      <c r="L420" s="19"/>
      <c r="M420" s="20" t="s">
        <v>33</v>
      </c>
      <c r="N420" s="20" t="s">
        <v>34</v>
      </c>
      <c r="O420" s="18"/>
      <c r="P420" s="18"/>
      <c r="Q420" s="18"/>
      <c r="R420" s="18"/>
      <c r="S420" s="18"/>
      <c r="T420" s="18"/>
      <c r="U420" s="18"/>
      <c r="V420" s="18"/>
      <c r="W420" s="34"/>
    </row>
    <row r="421" spans="1:23" x14ac:dyDescent="0.2">
      <c r="A421" s="497"/>
      <c r="B421" s="499"/>
      <c r="C421" s="501"/>
      <c r="D421" s="501"/>
      <c r="E421" s="503"/>
      <c r="F421" s="17">
        <v>28</v>
      </c>
      <c r="G421" s="18" t="s">
        <v>14052</v>
      </c>
      <c r="H421" s="18" t="s">
        <v>14052</v>
      </c>
      <c r="I421" s="80"/>
      <c r="J421" s="18" t="s">
        <v>32</v>
      </c>
      <c r="K421" s="19">
        <v>4</v>
      </c>
      <c r="L421" s="19"/>
      <c r="M421" s="20" t="s">
        <v>33</v>
      </c>
      <c r="N421" s="20" t="s">
        <v>34</v>
      </c>
      <c r="O421" s="18"/>
      <c r="P421" s="18"/>
      <c r="Q421" s="18"/>
      <c r="R421" s="18"/>
      <c r="S421" s="18"/>
      <c r="T421" s="18"/>
      <c r="U421" s="18"/>
      <c r="V421" s="18"/>
      <c r="W421" s="34"/>
    </row>
    <row r="422" spans="1:23" x14ac:dyDescent="0.2">
      <c r="A422" s="497"/>
      <c r="B422" s="499"/>
      <c r="C422" s="501"/>
      <c r="D422" s="501"/>
      <c r="E422" s="503"/>
      <c r="F422" s="17">
        <v>29</v>
      </c>
      <c r="G422" s="18" t="s">
        <v>14053</v>
      </c>
      <c r="H422" s="18" t="s">
        <v>14053</v>
      </c>
      <c r="I422" s="80"/>
      <c r="J422" s="18" t="s">
        <v>44</v>
      </c>
      <c r="K422" s="19">
        <v>30</v>
      </c>
      <c r="L422" s="19"/>
      <c r="M422" s="20" t="s">
        <v>33</v>
      </c>
      <c r="N422" s="20" t="s">
        <v>34</v>
      </c>
      <c r="O422" s="18"/>
      <c r="P422" s="18"/>
      <c r="Q422" s="18"/>
      <c r="R422" s="18"/>
      <c r="S422" s="18"/>
      <c r="T422" s="18"/>
      <c r="U422" s="18"/>
      <c r="V422" s="18"/>
      <c r="W422" s="34"/>
    </row>
    <row r="423" spans="1:23" x14ac:dyDescent="0.2">
      <c r="A423" s="497"/>
      <c r="B423" s="499"/>
      <c r="C423" s="501"/>
      <c r="D423" s="501"/>
      <c r="E423" s="503"/>
      <c r="F423" s="17">
        <v>30</v>
      </c>
      <c r="G423" s="18" t="s">
        <v>14054</v>
      </c>
      <c r="H423" s="18" t="s">
        <v>14054</v>
      </c>
      <c r="I423" s="80"/>
      <c r="J423" s="18" t="s">
        <v>32</v>
      </c>
      <c r="K423" s="19">
        <v>5</v>
      </c>
      <c r="L423" s="19"/>
      <c r="M423" s="20" t="s">
        <v>33</v>
      </c>
      <c r="N423" s="20" t="s">
        <v>34</v>
      </c>
      <c r="O423" s="18"/>
      <c r="P423" s="18"/>
      <c r="Q423" s="18"/>
      <c r="R423" s="18"/>
      <c r="S423" s="18"/>
      <c r="T423" s="18"/>
      <c r="U423" s="18"/>
      <c r="V423" s="18"/>
      <c r="W423" s="34"/>
    </row>
    <row r="424" spans="1:23" x14ac:dyDescent="0.2">
      <c r="A424" s="497"/>
      <c r="B424" s="499"/>
      <c r="C424" s="501"/>
      <c r="D424" s="501"/>
      <c r="E424" s="503"/>
      <c r="F424" s="17">
        <v>31</v>
      </c>
      <c r="G424" s="18" t="s">
        <v>14055</v>
      </c>
      <c r="H424" s="18" t="s">
        <v>14055</v>
      </c>
      <c r="I424" s="80"/>
      <c r="J424" s="18" t="s">
        <v>44</v>
      </c>
      <c r="K424" s="19">
        <v>30</v>
      </c>
      <c r="L424" s="19"/>
      <c r="M424" s="20" t="s">
        <v>33</v>
      </c>
      <c r="N424" s="20" t="s">
        <v>34</v>
      </c>
      <c r="O424" s="18"/>
      <c r="P424" s="18"/>
      <c r="Q424" s="18"/>
      <c r="R424" s="18"/>
      <c r="S424" s="18"/>
      <c r="T424" s="18"/>
      <c r="U424" s="18"/>
      <c r="V424" s="18"/>
      <c r="W424" s="34"/>
    </row>
    <row r="425" spans="1:23" x14ac:dyDescent="0.2">
      <c r="A425" s="497"/>
      <c r="B425" s="499"/>
      <c r="C425" s="501"/>
      <c r="D425" s="501"/>
      <c r="E425" s="503"/>
      <c r="F425" s="17">
        <v>32</v>
      </c>
      <c r="G425" s="18" t="s">
        <v>14056</v>
      </c>
      <c r="H425" s="18" t="s">
        <v>14056</v>
      </c>
      <c r="I425" s="80"/>
      <c r="J425" s="18" t="s">
        <v>32</v>
      </c>
      <c r="K425" s="19">
        <v>1</v>
      </c>
      <c r="L425" s="19"/>
      <c r="M425" s="20" t="s">
        <v>33</v>
      </c>
      <c r="N425" s="20" t="s">
        <v>34</v>
      </c>
      <c r="O425" s="18"/>
      <c r="P425" s="18"/>
      <c r="Q425" s="18"/>
      <c r="R425" s="18"/>
      <c r="S425" s="18"/>
      <c r="T425" s="18"/>
      <c r="U425" s="18"/>
      <c r="V425" s="18"/>
      <c r="W425" s="34"/>
    </row>
    <row r="426" spans="1:23" x14ac:dyDescent="0.2">
      <c r="A426" s="497"/>
      <c r="B426" s="499"/>
      <c r="C426" s="501"/>
      <c r="D426" s="501"/>
      <c r="E426" s="503"/>
      <c r="F426" s="17">
        <v>33</v>
      </c>
      <c r="G426" s="18" t="s">
        <v>14057</v>
      </c>
      <c r="H426" s="18" t="s">
        <v>14057</v>
      </c>
      <c r="I426" s="80"/>
      <c r="J426" s="18" t="s">
        <v>44</v>
      </c>
      <c r="K426" s="19">
        <v>4</v>
      </c>
      <c r="L426" s="19"/>
      <c r="M426" s="20" t="s">
        <v>33</v>
      </c>
      <c r="N426" s="20" t="s">
        <v>34</v>
      </c>
      <c r="O426" s="18"/>
      <c r="P426" s="18"/>
      <c r="Q426" s="18"/>
      <c r="R426" s="18"/>
      <c r="S426" s="18"/>
      <c r="T426" s="18"/>
      <c r="U426" s="18"/>
      <c r="V426" s="18"/>
      <c r="W426" s="34"/>
    </row>
    <row r="427" spans="1:23" x14ac:dyDescent="0.2">
      <c r="A427" s="497"/>
      <c r="B427" s="499"/>
      <c r="C427" s="501"/>
      <c r="D427" s="501"/>
      <c r="E427" s="503"/>
      <c r="F427" s="17">
        <v>34</v>
      </c>
      <c r="G427" s="18" t="s">
        <v>14058</v>
      </c>
      <c r="H427" s="18" t="s">
        <v>14058</v>
      </c>
      <c r="I427" s="80"/>
      <c r="J427" s="18" t="s">
        <v>32</v>
      </c>
      <c r="K427" s="19">
        <v>8</v>
      </c>
      <c r="L427" s="19"/>
      <c r="M427" s="20" t="s">
        <v>33</v>
      </c>
      <c r="N427" s="20" t="s">
        <v>34</v>
      </c>
      <c r="O427" s="18"/>
      <c r="P427" s="18"/>
      <c r="Q427" s="18"/>
      <c r="R427" s="18"/>
      <c r="S427" s="18"/>
      <c r="T427" s="18"/>
      <c r="U427" s="18"/>
      <c r="V427" s="18"/>
      <c r="W427" s="34"/>
    </row>
    <row r="428" spans="1:23" x14ac:dyDescent="0.2">
      <c r="A428" s="497"/>
      <c r="B428" s="499"/>
      <c r="C428" s="501"/>
      <c r="D428" s="501"/>
      <c r="E428" s="503"/>
      <c r="F428" s="17">
        <v>35</v>
      </c>
      <c r="G428" s="18" t="s">
        <v>14059</v>
      </c>
      <c r="H428" s="18" t="s">
        <v>14059</v>
      </c>
      <c r="I428" s="80"/>
      <c r="J428" s="18" t="s">
        <v>44</v>
      </c>
      <c r="K428" s="19">
        <v>30</v>
      </c>
      <c r="L428" s="19"/>
      <c r="M428" s="20" t="s">
        <v>33</v>
      </c>
      <c r="N428" s="20" t="s">
        <v>34</v>
      </c>
      <c r="O428" s="18"/>
      <c r="P428" s="18"/>
      <c r="Q428" s="18"/>
      <c r="R428" s="18"/>
      <c r="S428" s="18"/>
      <c r="T428" s="18"/>
      <c r="U428" s="18"/>
      <c r="V428" s="18"/>
      <c r="W428" s="34"/>
    </row>
    <row r="429" spans="1:23" x14ac:dyDescent="0.2">
      <c r="A429" s="497"/>
      <c r="B429" s="499"/>
      <c r="C429" s="501"/>
      <c r="D429" s="501"/>
      <c r="E429" s="503"/>
      <c r="F429" s="17">
        <v>36</v>
      </c>
      <c r="G429" s="18" t="s">
        <v>14060</v>
      </c>
      <c r="H429" s="18" t="s">
        <v>14060</v>
      </c>
      <c r="I429" s="80"/>
      <c r="J429" s="18" t="s">
        <v>134</v>
      </c>
      <c r="K429" s="19">
        <v>11</v>
      </c>
      <c r="L429" s="19">
        <v>0</v>
      </c>
      <c r="M429" s="20" t="s">
        <v>33</v>
      </c>
      <c r="N429" s="20" t="s">
        <v>34</v>
      </c>
      <c r="O429" s="18"/>
      <c r="P429" s="18"/>
      <c r="Q429" s="18"/>
      <c r="R429" s="18"/>
      <c r="S429" s="18"/>
      <c r="T429" s="18"/>
      <c r="U429" s="18"/>
      <c r="V429" s="18"/>
      <c r="W429" s="34"/>
    </row>
    <row r="430" spans="1:23" x14ac:dyDescent="0.2">
      <c r="A430" s="497"/>
      <c r="B430" s="499"/>
      <c r="C430" s="501"/>
      <c r="D430" s="501"/>
      <c r="E430" s="503"/>
      <c r="F430" s="17">
        <v>37</v>
      </c>
      <c r="G430" s="18" t="s">
        <v>14061</v>
      </c>
      <c r="H430" s="18" t="s">
        <v>14061</v>
      </c>
      <c r="I430" s="80"/>
      <c r="J430" s="18" t="s">
        <v>32</v>
      </c>
      <c r="K430" s="19">
        <v>1</v>
      </c>
      <c r="L430" s="19"/>
      <c r="M430" s="20" t="s">
        <v>33</v>
      </c>
      <c r="N430" s="20" t="s">
        <v>34</v>
      </c>
      <c r="O430" s="18"/>
      <c r="P430" s="18"/>
      <c r="Q430" s="18"/>
      <c r="R430" s="18"/>
      <c r="S430" s="18"/>
      <c r="T430" s="18"/>
      <c r="U430" s="18"/>
      <c r="V430" s="18"/>
      <c r="W430" s="34"/>
    </row>
    <row r="431" spans="1:23" x14ac:dyDescent="0.2">
      <c r="A431" s="497"/>
      <c r="B431" s="499"/>
      <c r="C431" s="501"/>
      <c r="D431" s="501"/>
      <c r="E431" s="503"/>
      <c r="F431" s="17">
        <v>38</v>
      </c>
      <c r="G431" s="18" t="s">
        <v>14062</v>
      </c>
      <c r="H431" s="18" t="s">
        <v>14062</v>
      </c>
      <c r="I431" s="80"/>
      <c r="J431" s="18" t="s">
        <v>44</v>
      </c>
      <c r="K431" s="19">
        <v>10</v>
      </c>
      <c r="L431" s="19"/>
      <c r="M431" s="20" t="s">
        <v>33</v>
      </c>
      <c r="N431" s="20" t="s">
        <v>34</v>
      </c>
      <c r="O431" s="18"/>
      <c r="P431" s="18"/>
      <c r="Q431" s="18"/>
      <c r="R431" s="18"/>
      <c r="S431" s="18"/>
      <c r="T431" s="18"/>
      <c r="U431" s="18"/>
      <c r="V431" s="18"/>
      <c r="W431" s="34"/>
    </row>
    <row r="432" spans="1:23" x14ac:dyDescent="0.2">
      <c r="A432" s="497"/>
      <c r="B432" s="499"/>
      <c r="C432" s="501"/>
      <c r="D432" s="501"/>
      <c r="E432" s="503"/>
      <c r="F432" s="17">
        <v>39</v>
      </c>
      <c r="G432" s="18" t="s">
        <v>14063</v>
      </c>
      <c r="H432" s="18" t="s">
        <v>14063</v>
      </c>
      <c r="I432" s="80"/>
      <c r="J432" s="18" t="s">
        <v>32</v>
      </c>
      <c r="K432" s="19">
        <v>8</v>
      </c>
      <c r="L432" s="19"/>
      <c r="M432" s="20" t="s">
        <v>33</v>
      </c>
      <c r="N432" s="20" t="s">
        <v>34</v>
      </c>
      <c r="O432" s="18"/>
      <c r="P432" s="18"/>
      <c r="Q432" s="18"/>
      <c r="R432" s="18"/>
      <c r="S432" s="18"/>
      <c r="T432" s="18"/>
      <c r="U432" s="18"/>
      <c r="V432" s="18"/>
      <c r="W432" s="34"/>
    </row>
    <row r="433" spans="1:23" x14ac:dyDescent="0.2">
      <c r="A433" s="497"/>
      <c r="B433" s="499"/>
      <c r="C433" s="501"/>
      <c r="D433" s="501"/>
      <c r="E433" s="503"/>
      <c r="F433" s="17">
        <v>40</v>
      </c>
      <c r="G433" s="18" t="s">
        <v>14064</v>
      </c>
      <c r="H433" s="18" t="s">
        <v>14064</v>
      </c>
      <c r="I433" s="80"/>
      <c r="J433" s="18" t="s">
        <v>32</v>
      </c>
      <c r="K433" s="19">
        <v>8</v>
      </c>
      <c r="L433" s="19"/>
      <c r="M433" s="20" t="s">
        <v>33</v>
      </c>
      <c r="N433" s="20" t="s">
        <v>34</v>
      </c>
      <c r="O433" s="18"/>
      <c r="P433" s="18"/>
      <c r="Q433" s="18"/>
      <c r="R433" s="18"/>
      <c r="S433" s="18"/>
      <c r="T433" s="18"/>
      <c r="U433" s="18"/>
      <c r="V433" s="18"/>
      <c r="W433" s="34"/>
    </row>
    <row r="434" spans="1:23" x14ac:dyDescent="0.2">
      <c r="A434" s="496" t="s">
        <v>14065</v>
      </c>
      <c r="B434" s="498" t="s">
        <v>13577</v>
      </c>
      <c r="C434" s="500"/>
      <c r="D434" s="500"/>
      <c r="E434" s="502">
        <v>0</v>
      </c>
      <c r="F434" s="27">
        <v>1</v>
      </c>
      <c r="G434" s="28" t="s">
        <v>14066</v>
      </c>
      <c r="H434" s="28" t="s">
        <v>14066</v>
      </c>
      <c r="I434" s="79"/>
      <c r="J434" s="28" t="s">
        <v>134</v>
      </c>
      <c r="K434" s="29">
        <v>4</v>
      </c>
      <c r="L434" s="29">
        <v>0</v>
      </c>
      <c r="M434" s="30" t="s">
        <v>33</v>
      </c>
      <c r="N434" s="30" t="s">
        <v>34</v>
      </c>
      <c r="O434" s="28"/>
      <c r="P434" s="28"/>
      <c r="Q434" s="28"/>
      <c r="R434" s="28"/>
      <c r="S434" s="28"/>
      <c r="T434" s="28"/>
      <c r="U434" s="28"/>
      <c r="V434" s="28"/>
      <c r="W434" s="33"/>
    </row>
    <row r="435" spans="1:23" x14ac:dyDescent="0.2">
      <c r="A435" s="497"/>
      <c r="B435" s="499"/>
      <c r="C435" s="501"/>
      <c r="D435" s="501"/>
      <c r="E435" s="503"/>
      <c r="F435" s="17">
        <v>2</v>
      </c>
      <c r="G435" s="18" t="s">
        <v>14067</v>
      </c>
      <c r="H435" s="18" t="s">
        <v>14067</v>
      </c>
      <c r="I435" s="80"/>
      <c r="J435" s="18" t="s">
        <v>134</v>
      </c>
      <c r="K435" s="19">
        <v>4</v>
      </c>
      <c r="L435" s="19">
        <v>0</v>
      </c>
      <c r="M435" s="20" t="s">
        <v>33</v>
      </c>
      <c r="N435" s="20" t="s">
        <v>34</v>
      </c>
      <c r="O435" s="18"/>
      <c r="P435" s="18"/>
      <c r="Q435" s="18"/>
      <c r="R435" s="18"/>
      <c r="S435" s="18"/>
      <c r="T435" s="18"/>
      <c r="U435" s="18"/>
      <c r="V435" s="18"/>
      <c r="W435" s="34"/>
    </row>
    <row r="436" spans="1:23" x14ac:dyDescent="0.2">
      <c r="A436" s="497"/>
      <c r="B436" s="499"/>
      <c r="C436" s="501"/>
      <c r="D436" s="501"/>
      <c r="E436" s="503"/>
      <c r="F436" s="17">
        <v>3</v>
      </c>
      <c r="G436" s="18" t="s">
        <v>14068</v>
      </c>
      <c r="H436" s="18" t="s">
        <v>14068</v>
      </c>
      <c r="I436" s="80"/>
      <c r="J436" s="18" t="s">
        <v>32</v>
      </c>
      <c r="K436" s="19">
        <v>8</v>
      </c>
      <c r="L436" s="19"/>
      <c r="M436" s="20" t="s">
        <v>33</v>
      </c>
      <c r="N436" s="20" t="s">
        <v>34</v>
      </c>
      <c r="O436" s="18"/>
      <c r="P436" s="18"/>
      <c r="Q436" s="18"/>
      <c r="R436" s="18"/>
      <c r="S436" s="18"/>
      <c r="T436" s="18"/>
      <c r="U436" s="18"/>
      <c r="V436" s="18"/>
      <c r="W436" s="34"/>
    </row>
    <row r="437" spans="1:23" x14ac:dyDescent="0.2">
      <c r="A437" s="497"/>
      <c r="B437" s="499"/>
      <c r="C437" s="501"/>
      <c r="D437" s="501"/>
      <c r="E437" s="503"/>
      <c r="F437" s="17">
        <v>4</v>
      </c>
      <c r="G437" s="18" t="s">
        <v>14069</v>
      </c>
      <c r="H437" s="18" t="s">
        <v>14069</v>
      </c>
      <c r="I437" s="80"/>
      <c r="J437" s="18" t="s">
        <v>32</v>
      </c>
      <c r="K437" s="19">
        <v>1</v>
      </c>
      <c r="L437" s="19"/>
      <c r="M437" s="20" t="s">
        <v>33</v>
      </c>
      <c r="N437" s="20" t="s">
        <v>34</v>
      </c>
      <c r="O437" s="18"/>
      <c r="P437" s="18"/>
      <c r="Q437" s="18"/>
      <c r="R437" s="18"/>
      <c r="S437" s="18"/>
      <c r="T437" s="18"/>
      <c r="U437" s="18"/>
      <c r="V437" s="18"/>
      <c r="W437" s="34"/>
    </row>
    <row r="438" spans="1:23" x14ac:dyDescent="0.2">
      <c r="A438" s="497"/>
      <c r="B438" s="499"/>
      <c r="C438" s="501"/>
      <c r="D438" s="501"/>
      <c r="E438" s="503"/>
      <c r="F438" s="17">
        <v>5</v>
      </c>
      <c r="G438" s="18" t="s">
        <v>14070</v>
      </c>
      <c r="H438" s="18" t="s">
        <v>14070</v>
      </c>
      <c r="I438" s="80"/>
      <c r="J438" s="18" t="s">
        <v>32</v>
      </c>
      <c r="K438" s="19">
        <v>4</v>
      </c>
      <c r="L438" s="19"/>
      <c r="M438" s="20" t="s">
        <v>33</v>
      </c>
      <c r="N438" s="20" t="s">
        <v>34</v>
      </c>
      <c r="O438" s="18"/>
      <c r="P438" s="18"/>
      <c r="Q438" s="18"/>
      <c r="R438" s="18"/>
      <c r="S438" s="18"/>
      <c r="T438" s="18"/>
      <c r="U438" s="18"/>
      <c r="V438" s="18"/>
      <c r="W438" s="34"/>
    </row>
    <row r="439" spans="1:23" x14ac:dyDescent="0.2">
      <c r="A439" s="497"/>
      <c r="B439" s="499"/>
      <c r="C439" s="501"/>
      <c r="D439" s="501"/>
      <c r="E439" s="503"/>
      <c r="F439" s="17">
        <v>6</v>
      </c>
      <c r="G439" s="18" t="s">
        <v>14071</v>
      </c>
      <c r="H439" s="18" t="s">
        <v>14071</v>
      </c>
      <c r="I439" s="80"/>
      <c r="J439" s="18" t="s">
        <v>32</v>
      </c>
      <c r="K439" s="19">
        <v>2</v>
      </c>
      <c r="L439" s="19"/>
      <c r="M439" s="20" t="s">
        <v>33</v>
      </c>
      <c r="N439" s="20" t="s">
        <v>34</v>
      </c>
      <c r="O439" s="18"/>
      <c r="P439" s="18"/>
      <c r="Q439" s="18"/>
      <c r="R439" s="18"/>
      <c r="S439" s="18"/>
      <c r="T439" s="18"/>
      <c r="U439" s="18"/>
      <c r="V439" s="18"/>
      <c r="W439" s="34"/>
    </row>
    <row r="440" spans="1:23" x14ac:dyDescent="0.2">
      <c r="A440" s="497"/>
      <c r="B440" s="499"/>
      <c r="C440" s="501"/>
      <c r="D440" s="501"/>
      <c r="E440" s="503"/>
      <c r="F440" s="17">
        <v>7</v>
      </c>
      <c r="G440" s="18" t="s">
        <v>14072</v>
      </c>
      <c r="H440" s="18" t="s">
        <v>14072</v>
      </c>
      <c r="I440" s="80"/>
      <c r="J440" s="18" t="s">
        <v>32</v>
      </c>
      <c r="K440" s="19">
        <v>2</v>
      </c>
      <c r="L440" s="19"/>
      <c r="M440" s="20" t="s">
        <v>33</v>
      </c>
      <c r="N440" s="20" t="s">
        <v>34</v>
      </c>
      <c r="O440" s="18"/>
      <c r="P440" s="18"/>
      <c r="Q440" s="18"/>
      <c r="R440" s="18"/>
      <c r="S440" s="18"/>
      <c r="T440" s="18"/>
      <c r="U440" s="18"/>
      <c r="V440" s="18"/>
      <c r="W440" s="34"/>
    </row>
    <row r="441" spans="1:23" x14ac:dyDescent="0.2">
      <c r="A441" s="497"/>
      <c r="B441" s="499"/>
      <c r="C441" s="501"/>
      <c r="D441" s="501"/>
      <c r="E441" s="503"/>
      <c r="F441" s="17">
        <v>8</v>
      </c>
      <c r="G441" s="18" t="s">
        <v>14073</v>
      </c>
      <c r="H441" s="18" t="s">
        <v>14073</v>
      </c>
      <c r="I441" s="80"/>
      <c r="J441" s="18" t="s">
        <v>32</v>
      </c>
      <c r="K441" s="19">
        <v>7</v>
      </c>
      <c r="L441" s="19"/>
      <c r="M441" s="20" t="s">
        <v>33</v>
      </c>
      <c r="N441" s="20" t="s">
        <v>34</v>
      </c>
      <c r="O441" s="18"/>
      <c r="P441" s="18"/>
      <c r="Q441" s="18"/>
      <c r="R441" s="18"/>
      <c r="S441" s="18"/>
      <c r="T441" s="18"/>
      <c r="U441" s="18"/>
      <c r="V441" s="18"/>
      <c r="W441" s="34"/>
    </row>
    <row r="442" spans="1:23" x14ac:dyDescent="0.2">
      <c r="A442" s="497"/>
      <c r="B442" s="499"/>
      <c r="C442" s="501"/>
      <c r="D442" s="501"/>
      <c r="E442" s="503"/>
      <c r="F442" s="17">
        <v>9</v>
      </c>
      <c r="G442" s="18" t="s">
        <v>14074</v>
      </c>
      <c r="H442" s="18" t="s">
        <v>14074</v>
      </c>
      <c r="I442" s="80"/>
      <c r="J442" s="18" t="s">
        <v>32</v>
      </c>
      <c r="K442" s="19">
        <v>1</v>
      </c>
      <c r="L442" s="19"/>
      <c r="M442" s="20" t="s">
        <v>33</v>
      </c>
      <c r="N442" s="20" t="s">
        <v>34</v>
      </c>
      <c r="O442" s="18"/>
      <c r="P442" s="18"/>
      <c r="Q442" s="18"/>
      <c r="R442" s="18"/>
      <c r="S442" s="18"/>
      <c r="T442" s="18"/>
      <c r="U442" s="18"/>
      <c r="V442" s="18"/>
      <c r="W442" s="34"/>
    </row>
    <row r="443" spans="1:23" x14ac:dyDescent="0.2">
      <c r="A443" s="497"/>
      <c r="B443" s="499"/>
      <c r="C443" s="501"/>
      <c r="D443" s="501"/>
      <c r="E443" s="503"/>
      <c r="F443" s="17">
        <v>10</v>
      </c>
      <c r="G443" s="18" t="s">
        <v>14075</v>
      </c>
      <c r="H443" s="18" t="s">
        <v>14075</v>
      </c>
      <c r="I443" s="80"/>
      <c r="J443" s="18" t="s">
        <v>32</v>
      </c>
      <c r="K443" s="19">
        <v>1</v>
      </c>
      <c r="L443" s="19"/>
      <c r="M443" s="20" t="s">
        <v>33</v>
      </c>
      <c r="N443" s="20" t="s">
        <v>34</v>
      </c>
      <c r="O443" s="18"/>
      <c r="P443" s="18"/>
      <c r="Q443" s="18"/>
      <c r="R443" s="18"/>
      <c r="S443" s="18"/>
      <c r="T443" s="18"/>
      <c r="U443" s="18"/>
      <c r="V443" s="18"/>
      <c r="W443" s="34"/>
    </row>
    <row r="444" spans="1:23" x14ac:dyDescent="0.2">
      <c r="A444" s="497"/>
      <c r="B444" s="499"/>
      <c r="C444" s="501"/>
      <c r="D444" s="501"/>
      <c r="E444" s="503"/>
      <c r="F444" s="17">
        <v>11</v>
      </c>
      <c r="G444" s="18" t="s">
        <v>14076</v>
      </c>
      <c r="H444" s="18" t="s">
        <v>14076</v>
      </c>
      <c r="I444" s="80"/>
      <c r="J444" s="18" t="s">
        <v>32</v>
      </c>
      <c r="K444" s="19">
        <v>1</v>
      </c>
      <c r="L444" s="19"/>
      <c r="M444" s="20" t="s">
        <v>33</v>
      </c>
      <c r="N444" s="20" t="s">
        <v>34</v>
      </c>
      <c r="O444" s="18"/>
      <c r="P444" s="18"/>
      <c r="Q444" s="18"/>
      <c r="R444" s="18"/>
      <c r="S444" s="18"/>
      <c r="T444" s="18"/>
      <c r="U444" s="18"/>
      <c r="V444" s="18"/>
      <c r="W444" s="34"/>
    </row>
    <row r="445" spans="1:23" x14ac:dyDescent="0.2">
      <c r="A445" s="497"/>
      <c r="B445" s="499"/>
      <c r="C445" s="501"/>
      <c r="D445" s="501"/>
      <c r="E445" s="503"/>
      <c r="F445" s="17">
        <v>12</v>
      </c>
      <c r="G445" s="18" t="s">
        <v>14077</v>
      </c>
      <c r="H445" s="18" t="s">
        <v>14077</v>
      </c>
      <c r="I445" s="80"/>
      <c r="J445" s="18" t="s">
        <v>32</v>
      </c>
      <c r="K445" s="19">
        <v>2</v>
      </c>
      <c r="L445" s="19"/>
      <c r="M445" s="20" t="s">
        <v>33</v>
      </c>
      <c r="N445" s="20" t="s">
        <v>34</v>
      </c>
      <c r="O445" s="18"/>
      <c r="P445" s="18"/>
      <c r="Q445" s="18"/>
      <c r="R445" s="18"/>
      <c r="S445" s="18"/>
      <c r="T445" s="18"/>
      <c r="U445" s="18"/>
      <c r="V445" s="18"/>
      <c r="W445" s="34"/>
    </row>
    <row r="446" spans="1:23" x14ac:dyDescent="0.2">
      <c r="A446" s="497"/>
      <c r="B446" s="499"/>
      <c r="C446" s="501"/>
      <c r="D446" s="501"/>
      <c r="E446" s="503"/>
      <c r="F446" s="17">
        <v>13</v>
      </c>
      <c r="G446" s="18" t="s">
        <v>14078</v>
      </c>
      <c r="H446" s="18" t="s">
        <v>14078</v>
      </c>
      <c r="I446" s="80"/>
      <c r="J446" s="18" t="s">
        <v>32</v>
      </c>
      <c r="K446" s="19">
        <v>2</v>
      </c>
      <c r="L446" s="19"/>
      <c r="M446" s="20" t="s">
        <v>33</v>
      </c>
      <c r="N446" s="20" t="s">
        <v>34</v>
      </c>
      <c r="O446" s="18"/>
      <c r="P446" s="18"/>
      <c r="Q446" s="18"/>
      <c r="R446" s="18"/>
      <c r="S446" s="18"/>
      <c r="T446" s="18"/>
      <c r="U446" s="18"/>
      <c r="V446" s="18"/>
      <c r="W446" s="34"/>
    </row>
    <row r="447" spans="1:23" x14ac:dyDescent="0.2">
      <c r="A447" s="497"/>
      <c r="B447" s="499"/>
      <c r="C447" s="501"/>
      <c r="D447" s="501"/>
      <c r="E447" s="503"/>
      <c r="F447" s="17">
        <v>14</v>
      </c>
      <c r="G447" s="18" t="s">
        <v>14079</v>
      </c>
      <c r="H447" s="18" t="s">
        <v>14079</v>
      </c>
      <c r="I447" s="80"/>
      <c r="J447" s="18" t="s">
        <v>32</v>
      </c>
      <c r="K447" s="19">
        <v>1</v>
      </c>
      <c r="L447" s="19"/>
      <c r="M447" s="20" t="s">
        <v>33</v>
      </c>
      <c r="N447" s="20" t="s">
        <v>34</v>
      </c>
      <c r="O447" s="18"/>
      <c r="P447" s="18"/>
      <c r="Q447" s="18"/>
      <c r="R447" s="18"/>
      <c r="S447" s="18"/>
      <c r="T447" s="18"/>
      <c r="U447" s="18"/>
      <c r="V447" s="18"/>
      <c r="W447" s="34"/>
    </row>
    <row r="448" spans="1:23" x14ac:dyDescent="0.2">
      <c r="A448" s="497"/>
      <c r="B448" s="499"/>
      <c r="C448" s="501"/>
      <c r="D448" s="501"/>
      <c r="E448" s="503"/>
      <c r="F448" s="17">
        <v>15</v>
      </c>
      <c r="G448" s="18" t="s">
        <v>14080</v>
      </c>
      <c r="H448" s="18" t="s">
        <v>14080</v>
      </c>
      <c r="I448" s="80"/>
      <c r="J448" s="18" t="s">
        <v>32</v>
      </c>
      <c r="K448" s="19">
        <v>1</v>
      </c>
      <c r="L448" s="19"/>
      <c r="M448" s="20" t="s">
        <v>33</v>
      </c>
      <c r="N448" s="20" t="s">
        <v>34</v>
      </c>
      <c r="O448" s="18"/>
      <c r="P448" s="18"/>
      <c r="Q448" s="18"/>
      <c r="R448" s="18"/>
      <c r="S448" s="18"/>
      <c r="T448" s="18"/>
      <c r="U448" s="18"/>
      <c r="V448" s="18"/>
      <c r="W448" s="34"/>
    </row>
    <row r="449" spans="1:23" x14ac:dyDescent="0.2">
      <c r="A449" s="497"/>
      <c r="B449" s="499"/>
      <c r="C449" s="501"/>
      <c r="D449" s="501"/>
      <c r="E449" s="503"/>
      <c r="F449" s="17">
        <v>16</v>
      </c>
      <c r="G449" s="18" t="s">
        <v>14081</v>
      </c>
      <c r="H449" s="18" t="s">
        <v>14081</v>
      </c>
      <c r="I449" s="80"/>
      <c r="J449" s="18" t="s">
        <v>32</v>
      </c>
      <c r="K449" s="19">
        <v>8</v>
      </c>
      <c r="L449" s="19"/>
      <c r="M449" s="20" t="s">
        <v>33</v>
      </c>
      <c r="N449" s="20" t="s">
        <v>34</v>
      </c>
      <c r="O449" s="18"/>
      <c r="P449" s="18"/>
      <c r="Q449" s="18"/>
      <c r="R449" s="18"/>
      <c r="S449" s="18"/>
      <c r="T449" s="18"/>
      <c r="U449" s="18"/>
      <c r="V449" s="18"/>
      <c r="W449" s="34"/>
    </row>
    <row r="450" spans="1:23" x14ac:dyDescent="0.2">
      <c r="A450" s="497"/>
      <c r="B450" s="499"/>
      <c r="C450" s="501"/>
      <c r="D450" s="501"/>
      <c r="E450" s="503"/>
      <c r="F450" s="17">
        <v>17</v>
      </c>
      <c r="G450" s="18" t="s">
        <v>14082</v>
      </c>
      <c r="H450" s="18" t="s">
        <v>14082</v>
      </c>
      <c r="I450" s="80"/>
      <c r="J450" s="18" t="s">
        <v>32</v>
      </c>
      <c r="K450" s="19">
        <v>1</v>
      </c>
      <c r="L450" s="19"/>
      <c r="M450" s="20" t="s">
        <v>33</v>
      </c>
      <c r="N450" s="20" t="s">
        <v>34</v>
      </c>
      <c r="O450" s="18"/>
      <c r="P450" s="18"/>
      <c r="Q450" s="18"/>
      <c r="R450" s="18"/>
      <c r="S450" s="18"/>
      <c r="T450" s="18"/>
      <c r="U450" s="18"/>
      <c r="V450" s="18"/>
      <c r="W450" s="34"/>
    </row>
    <row r="451" spans="1:23" x14ac:dyDescent="0.2">
      <c r="A451" s="497"/>
      <c r="B451" s="499"/>
      <c r="C451" s="501"/>
      <c r="D451" s="501"/>
      <c r="E451" s="503"/>
      <c r="F451" s="17">
        <v>18</v>
      </c>
      <c r="G451" s="18" t="s">
        <v>14083</v>
      </c>
      <c r="H451" s="18" t="s">
        <v>14083</v>
      </c>
      <c r="I451" s="80"/>
      <c r="J451" s="18" t="s">
        <v>32</v>
      </c>
      <c r="K451" s="19">
        <v>8</v>
      </c>
      <c r="L451" s="19"/>
      <c r="M451" s="20" t="s">
        <v>33</v>
      </c>
      <c r="N451" s="20" t="s">
        <v>34</v>
      </c>
      <c r="O451" s="18"/>
      <c r="P451" s="18"/>
      <c r="Q451" s="18"/>
      <c r="R451" s="18"/>
      <c r="S451" s="18"/>
      <c r="T451" s="18"/>
      <c r="U451" s="18"/>
      <c r="V451" s="18"/>
      <c r="W451" s="34"/>
    </row>
    <row r="452" spans="1:23" x14ac:dyDescent="0.2">
      <c r="A452" s="497"/>
      <c r="B452" s="499"/>
      <c r="C452" s="501"/>
      <c r="D452" s="501"/>
      <c r="E452" s="503"/>
      <c r="F452" s="17">
        <v>19</v>
      </c>
      <c r="G452" s="18" t="s">
        <v>14084</v>
      </c>
      <c r="H452" s="18" t="s">
        <v>14084</v>
      </c>
      <c r="I452" s="80"/>
      <c r="J452" s="18" t="s">
        <v>32</v>
      </c>
      <c r="K452" s="19">
        <v>1</v>
      </c>
      <c r="L452" s="19"/>
      <c r="M452" s="20" t="s">
        <v>33</v>
      </c>
      <c r="N452" s="20" t="s">
        <v>34</v>
      </c>
      <c r="O452" s="18"/>
      <c r="P452" s="18"/>
      <c r="Q452" s="18"/>
      <c r="R452" s="18"/>
      <c r="S452" s="18"/>
      <c r="T452" s="18"/>
      <c r="U452" s="18"/>
      <c r="V452" s="18"/>
      <c r="W452" s="34"/>
    </row>
    <row r="453" spans="1:23" x14ac:dyDescent="0.2">
      <c r="A453" s="497"/>
      <c r="B453" s="499"/>
      <c r="C453" s="501"/>
      <c r="D453" s="501"/>
      <c r="E453" s="503"/>
      <c r="F453" s="17">
        <v>20</v>
      </c>
      <c r="G453" s="18" t="s">
        <v>14085</v>
      </c>
      <c r="H453" s="18" t="s">
        <v>14085</v>
      </c>
      <c r="I453" s="80"/>
      <c r="J453" s="18" t="s">
        <v>32</v>
      </c>
      <c r="K453" s="19">
        <v>1</v>
      </c>
      <c r="L453" s="19"/>
      <c r="M453" s="20" t="s">
        <v>33</v>
      </c>
      <c r="N453" s="20" t="s">
        <v>34</v>
      </c>
      <c r="O453" s="18"/>
      <c r="P453" s="18"/>
      <c r="Q453" s="18"/>
      <c r="R453" s="18"/>
      <c r="S453" s="18"/>
      <c r="T453" s="18"/>
      <c r="U453" s="18"/>
      <c r="V453" s="18"/>
      <c r="W453" s="34"/>
    </row>
    <row r="454" spans="1:23" x14ac:dyDescent="0.2">
      <c r="A454" s="497"/>
      <c r="B454" s="499"/>
      <c r="C454" s="501"/>
      <c r="D454" s="501"/>
      <c r="E454" s="503"/>
      <c r="F454" s="17">
        <v>21</v>
      </c>
      <c r="G454" s="18" t="s">
        <v>14086</v>
      </c>
      <c r="H454" s="18" t="s">
        <v>14086</v>
      </c>
      <c r="I454" s="80"/>
      <c r="J454" s="18" t="s">
        <v>32</v>
      </c>
      <c r="K454" s="19">
        <v>2</v>
      </c>
      <c r="L454" s="19"/>
      <c r="M454" s="20" t="s">
        <v>33</v>
      </c>
      <c r="N454" s="20" t="s">
        <v>34</v>
      </c>
      <c r="O454" s="18"/>
      <c r="P454" s="18"/>
      <c r="Q454" s="18"/>
      <c r="R454" s="18"/>
      <c r="S454" s="18"/>
      <c r="T454" s="18"/>
      <c r="U454" s="18"/>
      <c r="V454" s="18"/>
      <c r="W454" s="34"/>
    </row>
    <row r="455" spans="1:23" x14ac:dyDescent="0.2">
      <c r="A455" s="497"/>
      <c r="B455" s="499"/>
      <c r="C455" s="501"/>
      <c r="D455" s="501"/>
      <c r="E455" s="503"/>
      <c r="F455" s="17">
        <v>22</v>
      </c>
      <c r="G455" s="18" t="s">
        <v>14087</v>
      </c>
      <c r="H455" s="18" t="s">
        <v>14087</v>
      </c>
      <c r="I455" s="80"/>
      <c r="J455" s="18" t="s">
        <v>32</v>
      </c>
      <c r="K455" s="19">
        <v>4</v>
      </c>
      <c r="L455" s="19"/>
      <c r="M455" s="20" t="s">
        <v>33</v>
      </c>
      <c r="N455" s="20" t="s">
        <v>34</v>
      </c>
      <c r="O455" s="18"/>
      <c r="P455" s="18"/>
      <c r="Q455" s="18"/>
      <c r="R455" s="18"/>
      <c r="S455" s="18"/>
      <c r="T455" s="18"/>
      <c r="U455" s="18"/>
      <c r="V455" s="18"/>
      <c r="W455" s="34"/>
    </row>
    <row r="456" spans="1:23" x14ac:dyDescent="0.2">
      <c r="A456" s="497"/>
      <c r="B456" s="499"/>
      <c r="C456" s="501"/>
      <c r="D456" s="501"/>
      <c r="E456" s="503"/>
      <c r="F456" s="17">
        <v>23</v>
      </c>
      <c r="G456" s="18" t="s">
        <v>14088</v>
      </c>
      <c r="H456" s="18" t="s">
        <v>14088</v>
      </c>
      <c r="I456" s="80"/>
      <c r="J456" s="18" t="s">
        <v>32</v>
      </c>
      <c r="K456" s="19">
        <v>4</v>
      </c>
      <c r="L456" s="19"/>
      <c r="M456" s="20" t="s">
        <v>33</v>
      </c>
      <c r="N456" s="20" t="s">
        <v>34</v>
      </c>
      <c r="O456" s="18"/>
      <c r="P456" s="18"/>
      <c r="Q456" s="18"/>
      <c r="R456" s="18"/>
      <c r="S456" s="18"/>
      <c r="T456" s="18"/>
      <c r="U456" s="18"/>
      <c r="V456" s="18"/>
      <c r="W456" s="34"/>
    </row>
    <row r="457" spans="1:23" x14ac:dyDescent="0.2">
      <c r="A457" s="497"/>
      <c r="B457" s="499"/>
      <c r="C457" s="501"/>
      <c r="D457" s="501"/>
      <c r="E457" s="503"/>
      <c r="F457" s="17">
        <v>24</v>
      </c>
      <c r="G457" s="18" t="s">
        <v>14089</v>
      </c>
      <c r="H457" s="18" t="s">
        <v>14089</v>
      </c>
      <c r="I457" s="80"/>
      <c r="J457" s="18" t="s">
        <v>32</v>
      </c>
      <c r="K457" s="19">
        <v>8</v>
      </c>
      <c r="L457" s="19"/>
      <c r="M457" s="20" t="s">
        <v>33</v>
      </c>
      <c r="N457" s="20" t="s">
        <v>34</v>
      </c>
      <c r="O457" s="18"/>
      <c r="P457" s="18"/>
      <c r="Q457" s="18"/>
      <c r="R457" s="18"/>
      <c r="S457" s="18"/>
      <c r="T457" s="18"/>
      <c r="U457" s="18"/>
      <c r="V457" s="18"/>
      <c r="W457" s="34"/>
    </row>
    <row r="458" spans="1:23" x14ac:dyDescent="0.2">
      <c r="A458" s="497"/>
      <c r="B458" s="499"/>
      <c r="C458" s="501"/>
      <c r="D458" s="501"/>
      <c r="E458" s="503"/>
      <c r="F458" s="17">
        <v>25</v>
      </c>
      <c r="G458" s="18" t="s">
        <v>14090</v>
      </c>
      <c r="H458" s="18" t="s">
        <v>14090</v>
      </c>
      <c r="I458" s="80"/>
      <c r="J458" s="18" t="s">
        <v>44</v>
      </c>
      <c r="K458" s="19">
        <v>8</v>
      </c>
      <c r="L458" s="19"/>
      <c r="M458" s="20" t="s">
        <v>33</v>
      </c>
      <c r="N458" s="20" t="s">
        <v>34</v>
      </c>
      <c r="O458" s="18"/>
      <c r="P458" s="18"/>
      <c r="Q458" s="18"/>
      <c r="R458" s="18"/>
      <c r="S458" s="18"/>
      <c r="T458" s="18"/>
      <c r="U458" s="18"/>
      <c r="V458" s="18"/>
      <c r="W458" s="34"/>
    </row>
    <row r="459" spans="1:23" x14ac:dyDescent="0.2">
      <c r="A459" s="497"/>
      <c r="B459" s="499"/>
      <c r="C459" s="501"/>
      <c r="D459" s="501"/>
      <c r="E459" s="503"/>
      <c r="F459" s="41">
        <v>26</v>
      </c>
      <c r="G459" s="42" t="s">
        <v>14091</v>
      </c>
      <c r="H459" s="42" t="s">
        <v>14091</v>
      </c>
      <c r="I459" s="85"/>
      <c r="J459" s="42" t="s">
        <v>32</v>
      </c>
      <c r="K459" s="43">
        <v>16</v>
      </c>
      <c r="L459" s="43"/>
      <c r="M459" s="44" t="s">
        <v>33</v>
      </c>
      <c r="N459" s="44" t="s">
        <v>34</v>
      </c>
      <c r="O459" s="18"/>
      <c r="P459" s="18"/>
      <c r="Q459" s="18"/>
      <c r="R459" s="18"/>
      <c r="S459" s="18"/>
      <c r="T459" s="18"/>
      <c r="U459" s="18"/>
      <c r="V459" s="18"/>
      <c r="W459" s="34"/>
    </row>
    <row r="460" spans="1:23" x14ac:dyDescent="0.2">
      <c r="A460" s="497"/>
      <c r="B460" s="499"/>
      <c r="C460" s="501"/>
      <c r="D460" s="501"/>
      <c r="E460" s="503"/>
      <c r="F460" s="17">
        <v>27</v>
      </c>
      <c r="G460" s="18" t="s">
        <v>14092</v>
      </c>
      <c r="H460" s="18" t="s">
        <v>14092</v>
      </c>
      <c r="I460" s="80"/>
      <c r="J460" s="18" t="s">
        <v>44</v>
      </c>
      <c r="K460" s="19">
        <v>30</v>
      </c>
      <c r="L460" s="19"/>
      <c r="M460" s="20" t="s">
        <v>33</v>
      </c>
      <c r="N460" s="20" t="s">
        <v>34</v>
      </c>
      <c r="O460" s="18"/>
      <c r="P460" s="18"/>
      <c r="Q460" s="18"/>
      <c r="R460" s="18"/>
      <c r="S460" s="18"/>
      <c r="T460" s="18"/>
      <c r="U460" s="18"/>
      <c r="V460" s="18"/>
      <c r="W460" s="34"/>
    </row>
    <row r="461" spans="1:23" x14ac:dyDescent="0.2">
      <c r="A461" s="497"/>
      <c r="B461" s="499"/>
      <c r="C461" s="501"/>
      <c r="D461" s="501"/>
      <c r="E461" s="503"/>
      <c r="F461" s="17">
        <v>28</v>
      </c>
      <c r="G461" s="18" t="s">
        <v>14093</v>
      </c>
      <c r="H461" s="18" t="s">
        <v>14093</v>
      </c>
      <c r="I461" s="80"/>
      <c r="J461" s="18" t="s">
        <v>32</v>
      </c>
      <c r="K461" s="19">
        <v>8</v>
      </c>
      <c r="L461" s="19"/>
      <c r="M461" s="20" t="s">
        <v>33</v>
      </c>
      <c r="N461" s="20" t="s">
        <v>34</v>
      </c>
      <c r="O461" s="18"/>
      <c r="P461" s="18"/>
      <c r="Q461" s="18"/>
      <c r="R461" s="18"/>
      <c r="S461" s="18"/>
      <c r="T461" s="18"/>
      <c r="U461" s="18"/>
      <c r="V461" s="18"/>
      <c r="W461" s="34"/>
    </row>
    <row r="462" spans="1:23" x14ac:dyDescent="0.2">
      <c r="A462" s="497"/>
      <c r="B462" s="499"/>
      <c r="C462" s="501"/>
      <c r="D462" s="501"/>
      <c r="E462" s="503"/>
      <c r="F462" s="17">
        <v>29</v>
      </c>
      <c r="G462" s="18" t="s">
        <v>14094</v>
      </c>
      <c r="H462" s="18" t="s">
        <v>14094</v>
      </c>
      <c r="I462" s="80"/>
      <c r="J462" s="18" t="s">
        <v>32</v>
      </c>
      <c r="K462" s="19">
        <v>10</v>
      </c>
      <c r="L462" s="19"/>
      <c r="M462" s="20" t="s">
        <v>33</v>
      </c>
      <c r="N462" s="20" t="s">
        <v>34</v>
      </c>
      <c r="O462" s="18"/>
      <c r="P462" s="18"/>
      <c r="Q462" s="18"/>
      <c r="R462" s="18"/>
      <c r="S462" s="18"/>
      <c r="T462" s="18"/>
      <c r="U462" s="18"/>
      <c r="V462" s="18"/>
      <c r="W462" s="34"/>
    </row>
    <row r="463" spans="1:23" x14ac:dyDescent="0.2">
      <c r="A463" s="497"/>
      <c r="B463" s="499"/>
      <c r="C463" s="501"/>
      <c r="D463" s="501"/>
      <c r="E463" s="503"/>
      <c r="F463" s="17">
        <v>30</v>
      </c>
      <c r="G463" s="18" t="s">
        <v>14095</v>
      </c>
      <c r="H463" s="18" t="s">
        <v>14095</v>
      </c>
      <c r="I463" s="80"/>
      <c r="J463" s="18" t="s">
        <v>32</v>
      </c>
      <c r="K463" s="19">
        <v>2</v>
      </c>
      <c r="L463" s="19"/>
      <c r="M463" s="20" t="s">
        <v>33</v>
      </c>
      <c r="N463" s="20" t="s">
        <v>34</v>
      </c>
      <c r="O463" s="18"/>
      <c r="P463" s="18"/>
      <c r="Q463" s="18"/>
      <c r="R463" s="18"/>
      <c r="S463" s="18"/>
      <c r="T463" s="18"/>
      <c r="U463" s="18"/>
      <c r="V463" s="18"/>
      <c r="W463" s="34"/>
    </row>
    <row r="464" spans="1:23" x14ac:dyDescent="0.2">
      <c r="A464" s="497"/>
      <c r="B464" s="499"/>
      <c r="C464" s="501"/>
      <c r="D464" s="501"/>
      <c r="E464" s="503"/>
      <c r="F464" s="17">
        <v>31</v>
      </c>
      <c r="G464" s="18" t="s">
        <v>14096</v>
      </c>
      <c r="H464" s="18" t="s">
        <v>14096</v>
      </c>
      <c r="I464" s="80"/>
      <c r="J464" s="18" t="s">
        <v>32</v>
      </c>
      <c r="K464" s="19">
        <v>4</v>
      </c>
      <c r="L464" s="19"/>
      <c r="M464" s="20" t="s">
        <v>33</v>
      </c>
      <c r="N464" s="20" t="s">
        <v>34</v>
      </c>
      <c r="O464" s="18"/>
      <c r="P464" s="18"/>
      <c r="Q464" s="18"/>
      <c r="R464" s="18"/>
      <c r="S464" s="18"/>
      <c r="T464" s="18"/>
      <c r="U464" s="18"/>
      <c r="V464" s="18"/>
      <c r="W464" s="34"/>
    </row>
    <row r="465" spans="1:23" x14ac:dyDescent="0.2">
      <c r="A465" s="497"/>
      <c r="B465" s="499"/>
      <c r="C465" s="501"/>
      <c r="D465" s="501"/>
      <c r="E465" s="503"/>
      <c r="F465" s="17">
        <v>32</v>
      </c>
      <c r="G465" s="18" t="s">
        <v>14097</v>
      </c>
      <c r="H465" s="18" t="s">
        <v>14097</v>
      </c>
      <c r="I465" s="80"/>
      <c r="J465" s="18" t="s">
        <v>44</v>
      </c>
      <c r="K465" s="19">
        <v>30</v>
      </c>
      <c r="L465" s="19"/>
      <c r="M465" s="20" t="s">
        <v>33</v>
      </c>
      <c r="N465" s="20" t="s">
        <v>34</v>
      </c>
      <c r="O465" s="18"/>
      <c r="P465" s="18"/>
      <c r="Q465" s="18"/>
      <c r="R465" s="18"/>
      <c r="S465" s="18"/>
      <c r="T465" s="18"/>
      <c r="U465" s="18"/>
      <c r="V465" s="18"/>
      <c r="W465" s="34"/>
    </row>
    <row r="466" spans="1:23" x14ac:dyDescent="0.2">
      <c r="A466" s="497"/>
      <c r="B466" s="499"/>
      <c r="C466" s="501"/>
      <c r="D466" s="501"/>
      <c r="E466" s="503"/>
      <c r="F466" s="17">
        <v>33</v>
      </c>
      <c r="G466" s="18" t="s">
        <v>14098</v>
      </c>
      <c r="H466" s="18" t="s">
        <v>14098</v>
      </c>
      <c r="I466" s="80"/>
      <c r="J466" s="18" t="s">
        <v>32</v>
      </c>
      <c r="K466" s="19">
        <v>5</v>
      </c>
      <c r="L466" s="19"/>
      <c r="M466" s="20" t="s">
        <v>33</v>
      </c>
      <c r="N466" s="20" t="s">
        <v>34</v>
      </c>
      <c r="O466" s="18"/>
      <c r="P466" s="18"/>
      <c r="Q466" s="18"/>
      <c r="R466" s="18"/>
      <c r="S466" s="18"/>
      <c r="T466" s="18"/>
      <c r="U466" s="18"/>
      <c r="V466" s="18"/>
      <c r="W466" s="34"/>
    </row>
    <row r="467" spans="1:23" x14ac:dyDescent="0.2">
      <c r="A467" s="497"/>
      <c r="B467" s="499"/>
      <c r="C467" s="501"/>
      <c r="D467" s="501"/>
      <c r="E467" s="503"/>
      <c r="F467" s="17">
        <v>34</v>
      </c>
      <c r="G467" s="18" t="s">
        <v>14099</v>
      </c>
      <c r="H467" s="18" t="s">
        <v>14099</v>
      </c>
      <c r="I467" s="80"/>
      <c r="J467" s="18" t="s">
        <v>44</v>
      </c>
      <c r="K467" s="19">
        <v>30</v>
      </c>
      <c r="L467" s="19"/>
      <c r="M467" s="20" t="s">
        <v>33</v>
      </c>
      <c r="N467" s="20" t="s">
        <v>34</v>
      </c>
      <c r="O467" s="18"/>
      <c r="P467" s="18"/>
      <c r="Q467" s="18"/>
      <c r="R467" s="18"/>
      <c r="S467" s="18"/>
      <c r="T467" s="18"/>
      <c r="U467" s="18"/>
      <c r="V467" s="18"/>
      <c r="W467" s="34"/>
    </row>
    <row r="468" spans="1:23" x14ac:dyDescent="0.2">
      <c r="A468" s="497"/>
      <c r="B468" s="499"/>
      <c r="C468" s="501"/>
      <c r="D468" s="501"/>
      <c r="E468" s="503"/>
      <c r="F468" s="17">
        <v>35</v>
      </c>
      <c r="G468" s="18" t="s">
        <v>14100</v>
      </c>
      <c r="H468" s="18" t="s">
        <v>14100</v>
      </c>
      <c r="I468" s="80"/>
      <c r="J468" s="18" t="s">
        <v>32</v>
      </c>
      <c r="K468" s="19">
        <v>1</v>
      </c>
      <c r="L468" s="19"/>
      <c r="M468" s="20" t="s">
        <v>33</v>
      </c>
      <c r="N468" s="20" t="s">
        <v>34</v>
      </c>
      <c r="O468" s="18"/>
      <c r="P468" s="18"/>
      <c r="Q468" s="18"/>
      <c r="R468" s="18"/>
      <c r="S468" s="18"/>
      <c r="T468" s="18"/>
      <c r="U468" s="18"/>
      <c r="V468" s="18"/>
      <c r="W468" s="34"/>
    </row>
    <row r="469" spans="1:23" x14ac:dyDescent="0.2">
      <c r="A469" s="497"/>
      <c r="B469" s="499"/>
      <c r="C469" s="501"/>
      <c r="D469" s="501"/>
      <c r="E469" s="503"/>
      <c r="F469" s="17">
        <v>36</v>
      </c>
      <c r="G469" s="18" t="s">
        <v>14101</v>
      </c>
      <c r="H469" s="18" t="s">
        <v>14101</v>
      </c>
      <c r="I469" s="80"/>
      <c r="J469" s="18" t="s">
        <v>44</v>
      </c>
      <c r="K469" s="19">
        <v>4</v>
      </c>
      <c r="L469" s="19"/>
      <c r="M469" s="20" t="s">
        <v>33</v>
      </c>
      <c r="N469" s="20" t="s">
        <v>34</v>
      </c>
      <c r="O469" s="18"/>
      <c r="P469" s="18"/>
      <c r="Q469" s="18"/>
      <c r="R469" s="18"/>
      <c r="S469" s="18"/>
      <c r="T469" s="18"/>
      <c r="U469" s="18"/>
      <c r="V469" s="18"/>
      <c r="W469" s="34"/>
    </row>
    <row r="470" spans="1:23" x14ac:dyDescent="0.2">
      <c r="A470" s="497"/>
      <c r="B470" s="499"/>
      <c r="C470" s="501"/>
      <c r="D470" s="501"/>
      <c r="E470" s="503"/>
      <c r="F470" s="17">
        <v>37</v>
      </c>
      <c r="G470" s="18" t="s">
        <v>14102</v>
      </c>
      <c r="H470" s="18" t="s">
        <v>14102</v>
      </c>
      <c r="I470" s="80"/>
      <c r="J470" s="18" t="s">
        <v>32</v>
      </c>
      <c r="K470" s="19">
        <v>8</v>
      </c>
      <c r="L470" s="19"/>
      <c r="M470" s="20" t="s">
        <v>33</v>
      </c>
      <c r="N470" s="20" t="s">
        <v>34</v>
      </c>
      <c r="O470" s="18"/>
      <c r="P470" s="18"/>
      <c r="Q470" s="18"/>
      <c r="R470" s="18"/>
      <c r="S470" s="18"/>
      <c r="T470" s="18"/>
      <c r="U470" s="18"/>
      <c r="V470" s="18"/>
      <c r="W470" s="34"/>
    </row>
    <row r="471" spans="1:23" x14ac:dyDescent="0.2">
      <c r="A471" s="497"/>
      <c r="B471" s="499"/>
      <c r="C471" s="501"/>
      <c r="D471" s="501"/>
      <c r="E471" s="503"/>
      <c r="F471" s="17">
        <v>38</v>
      </c>
      <c r="G471" s="18" t="s">
        <v>14103</v>
      </c>
      <c r="H471" s="18" t="s">
        <v>14103</v>
      </c>
      <c r="I471" s="80"/>
      <c r="J471" s="18" t="s">
        <v>44</v>
      </c>
      <c r="K471" s="19">
        <v>30</v>
      </c>
      <c r="L471" s="19"/>
      <c r="M471" s="20" t="s">
        <v>33</v>
      </c>
      <c r="N471" s="20" t="s">
        <v>34</v>
      </c>
      <c r="O471" s="18"/>
      <c r="P471" s="18"/>
      <c r="Q471" s="18"/>
      <c r="R471" s="18"/>
      <c r="S471" s="18"/>
      <c r="T471" s="18"/>
      <c r="U471" s="18"/>
      <c r="V471" s="18"/>
      <c r="W471" s="34"/>
    </row>
    <row r="472" spans="1:23" x14ac:dyDescent="0.2">
      <c r="A472" s="497"/>
      <c r="B472" s="499"/>
      <c r="C472" s="501"/>
      <c r="D472" s="501"/>
      <c r="E472" s="503"/>
      <c r="F472" s="17">
        <v>39</v>
      </c>
      <c r="G472" s="18" t="s">
        <v>14104</v>
      </c>
      <c r="H472" s="18" t="s">
        <v>14104</v>
      </c>
      <c r="I472" s="80"/>
      <c r="J472" s="18" t="s">
        <v>32</v>
      </c>
      <c r="K472" s="19">
        <v>6</v>
      </c>
      <c r="L472" s="19"/>
      <c r="M472" s="20" t="s">
        <v>33</v>
      </c>
      <c r="N472" s="20" t="s">
        <v>34</v>
      </c>
      <c r="O472" s="18"/>
      <c r="P472" s="18"/>
      <c r="Q472" s="18"/>
      <c r="R472" s="18"/>
      <c r="S472" s="18"/>
      <c r="T472" s="18"/>
      <c r="U472" s="18"/>
      <c r="V472" s="18"/>
      <c r="W472" s="34"/>
    </row>
    <row r="473" spans="1:23" x14ac:dyDescent="0.2">
      <c r="A473" s="497"/>
      <c r="B473" s="499"/>
      <c r="C473" s="501"/>
      <c r="D473" s="501"/>
      <c r="E473" s="503"/>
      <c r="F473" s="17">
        <v>40</v>
      </c>
      <c r="G473" s="18" t="s">
        <v>14105</v>
      </c>
      <c r="H473" s="18" t="s">
        <v>14105</v>
      </c>
      <c r="I473" s="80"/>
      <c r="J473" s="18" t="s">
        <v>32</v>
      </c>
      <c r="K473" s="19">
        <v>2</v>
      </c>
      <c r="L473" s="19"/>
      <c r="M473" s="20" t="s">
        <v>33</v>
      </c>
      <c r="N473" s="20" t="s">
        <v>34</v>
      </c>
      <c r="O473" s="18"/>
      <c r="P473" s="18"/>
      <c r="Q473" s="18"/>
      <c r="R473" s="18"/>
      <c r="S473" s="18"/>
      <c r="T473" s="18"/>
      <c r="U473" s="18"/>
      <c r="V473" s="18"/>
      <c r="W473" s="34"/>
    </row>
    <row r="474" spans="1:23" x14ac:dyDescent="0.2">
      <c r="A474" s="497"/>
      <c r="B474" s="499"/>
      <c r="C474" s="501"/>
      <c r="D474" s="501"/>
      <c r="E474" s="503"/>
      <c r="F474" s="17">
        <v>41</v>
      </c>
      <c r="G474" s="18" t="s">
        <v>14106</v>
      </c>
      <c r="H474" s="18" t="s">
        <v>14106</v>
      </c>
      <c r="I474" s="80"/>
      <c r="J474" s="18" t="s">
        <v>32</v>
      </c>
      <c r="K474" s="19">
        <v>2</v>
      </c>
      <c r="L474" s="19"/>
      <c r="M474" s="20" t="s">
        <v>33</v>
      </c>
      <c r="N474" s="20" t="s">
        <v>34</v>
      </c>
      <c r="O474" s="18"/>
      <c r="P474" s="18"/>
      <c r="Q474" s="18"/>
      <c r="R474" s="18"/>
      <c r="S474" s="18"/>
      <c r="T474" s="18"/>
      <c r="U474" s="18"/>
      <c r="V474" s="18"/>
      <c r="W474" s="34"/>
    </row>
    <row r="475" spans="1:23" x14ac:dyDescent="0.2">
      <c r="A475" s="497"/>
      <c r="B475" s="499"/>
      <c r="C475" s="501"/>
      <c r="D475" s="501"/>
      <c r="E475" s="503"/>
      <c r="F475" s="17">
        <v>42</v>
      </c>
      <c r="G475" s="18" t="s">
        <v>14107</v>
      </c>
      <c r="H475" s="18" t="s">
        <v>14107</v>
      </c>
      <c r="I475" s="80"/>
      <c r="J475" s="18" t="s">
        <v>134</v>
      </c>
      <c r="K475" s="19">
        <v>11</v>
      </c>
      <c r="L475" s="19">
        <v>0</v>
      </c>
      <c r="M475" s="20" t="s">
        <v>33</v>
      </c>
      <c r="N475" s="20" t="s">
        <v>34</v>
      </c>
      <c r="O475" s="18"/>
      <c r="P475" s="18"/>
      <c r="Q475" s="18"/>
      <c r="R475" s="18"/>
      <c r="S475" s="18"/>
      <c r="T475" s="18"/>
      <c r="U475" s="18"/>
      <c r="V475" s="18"/>
      <c r="W475" s="34"/>
    </row>
    <row r="476" spans="1:23" x14ac:dyDescent="0.2">
      <c r="A476" s="497"/>
      <c r="B476" s="499"/>
      <c r="C476" s="501"/>
      <c r="D476" s="501"/>
      <c r="E476" s="503"/>
      <c r="F476" s="17">
        <v>43</v>
      </c>
      <c r="G476" s="18" t="s">
        <v>14108</v>
      </c>
      <c r="H476" s="18" t="s">
        <v>14108</v>
      </c>
      <c r="I476" s="80"/>
      <c r="J476" s="18" t="s">
        <v>134</v>
      </c>
      <c r="K476" s="19">
        <v>11</v>
      </c>
      <c r="L476" s="19">
        <v>0</v>
      </c>
      <c r="M476" s="20" t="s">
        <v>33</v>
      </c>
      <c r="N476" s="20" t="s">
        <v>34</v>
      </c>
      <c r="O476" s="18"/>
      <c r="P476" s="18"/>
      <c r="Q476" s="18"/>
      <c r="R476" s="18"/>
      <c r="S476" s="18"/>
      <c r="T476" s="18"/>
      <c r="U476" s="18"/>
      <c r="V476" s="18"/>
      <c r="W476" s="34"/>
    </row>
    <row r="477" spans="1:23" x14ac:dyDescent="0.2">
      <c r="A477" s="497"/>
      <c r="B477" s="499"/>
      <c r="C477" s="501"/>
      <c r="D477" s="501"/>
      <c r="E477" s="503"/>
      <c r="F477" s="17">
        <v>44</v>
      </c>
      <c r="G477" s="18" t="s">
        <v>14109</v>
      </c>
      <c r="H477" s="18" t="s">
        <v>14109</v>
      </c>
      <c r="I477" s="80"/>
      <c r="J477" s="18" t="s">
        <v>134</v>
      </c>
      <c r="K477" s="19">
        <v>11</v>
      </c>
      <c r="L477" s="19">
        <v>0</v>
      </c>
      <c r="M477" s="20" t="s">
        <v>33</v>
      </c>
      <c r="N477" s="20" t="s">
        <v>34</v>
      </c>
      <c r="O477" s="18"/>
      <c r="P477" s="18"/>
      <c r="Q477" s="18"/>
      <c r="R477" s="18"/>
      <c r="S477" s="18"/>
      <c r="T477" s="18"/>
      <c r="U477" s="18"/>
      <c r="V477" s="18"/>
      <c r="W477" s="34"/>
    </row>
    <row r="478" spans="1:23" x14ac:dyDescent="0.2">
      <c r="A478" s="497"/>
      <c r="B478" s="499"/>
      <c r="C478" s="501"/>
      <c r="D478" s="501"/>
      <c r="E478" s="503"/>
      <c r="F478" s="17">
        <v>45</v>
      </c>
      <c r="G478" s="18" t="s">
        <v>14110</v>
      </c>
      <c r="H478" s="18" t="s">
        <v>14110</v>
      </c>
      <c r="I478" s="80"/>
      <c r="J478" s="18" t="s">
        <v>32</v>
      </c>
      <c r="K478" s="19">
        <v>2</v>
      </c>
      <c r="L478" s="19"/>
      <c r="M478" s="20" t="s">
        <v>33</v>
      </c>
      <c r="N478" s="20" t="s">
        <v>34</v>
      </c>
      <c r="O478" s="18"/>
      <c r="P478" s="18"/>
      <c r="Q478" s="18"/>
      <c r="R478" s="18"/>
      <c r="S478" s="18"/>
      <c r="T478" s="18"/>
      <c r="U478" s="18"/>
      <c r="V478" s="18"/>
      <c r="W478" s="34"/>
    </row>
    <row r="479" spans="1:23" x14ac:dyDescent="0.2">
      <c r="A479" s="497"/>
      <c r="B479" s="499"/>
      <c r="C479" s="501"/>
      <c r="D479" s="501"/>
      <c r="E479" s="503"/>
      <c r="F479" s="17">
        <v>46</v>
      </c>
      <c r="G479" s="18" t="s">
        <v>14111</v>
      </c>
      <c r="H479" s="18" t="s">
        <v>14111</v>
      </c>
      <c r="I479" s="80"/>
      <c r="J479" s="18" t="s">
        <v>134</v>
      </c>
      <c r="K479" s="19">
        <v>11</v>
      </c>
      <c r="L479" s="19">
        <v>0</v>
      </c>
      <c r="M479" s="20" t="s">
        <v>33</v>
      </c>
      <c r="N479" s="20" t="s">
        <v>34</v>
      </c>
      <c r="O479" s="18"/>
      <c r="P479" s="18"/>
      <c r="Q479" s="18"/>
      <c r="R479" s="18"/>
      <c r="S479" s="18"/>
      <c r="T479" s="18"/>
      <c r="U479" s="18"/>
      <c r="V479" s="18"/>
      <c r="W479" s="34"/>
    </row>
    <row r="480" spans="1:23" x14ac:dyDescent="0.2">
      <c r="A480" s="497"/>
      <c r="B480" s="499"/>
      <c r="C480" s="501"/>
      <c r="D480" s="501"/>
      <c r="E480" s="503"/>
      <c r="F480" s="17">
        <v>47</v>
      </c>
      <c r="G480" s="18" t="s">
        <v>14112</v>
      </c>
      <c r="H480" s="18" t="s">
        <v>14112</v>
      </c>
      <c r="I480" s="80"/>
      <c r="J480" s="18" t="s">
        <v>134</v>
      </c>
      <c r="K480" s="19">
        <v>11</v>
      </c>
      <c r="L480" s="19">
        <v>0</v>
      </c>
      <c r="M480" s="20" t="s">
        <v>33</v>
      </c>
      <c r="N480" s="20" t="s">
        <v>34</v>
      </c>
      <c r="O480" s="18"/>
      <c r="P480" s="18"/>
      <c r="Q480" s="18"/>
      <c r="R480" s="18"/>
      <c r="S480" s="18"/>
      <c r="T480" s="18"/>
      <c r="U480" s="18"/>
      <c r="V480" s="18"/>
      <c r="W480" s="34"/>
    </row>
    <row r="481" spans="1:23" x14ac:dyDescent="0.2">
      <c r="A481" s="497"/>
      <c r="B481" s="499"/>
      <c r="C481" s="501"/>
      <c r="D481" s="501"/>
      <c r="E481" s="503"/>
      <c r="F481" s="17">
        <v>48</v>
      </c>
      <c r="G481" s="18" t="s">
        <v>14113</v>
      </c>
      <c r="H481" s="18" t="s">
        <v>14113</v>
      </c>
      <c r="I481" s="80"/>
      <c r="J481" s="18" t="s">
        <v>134</v>
      </c>
      <c r="K481" s="19">
        <v>11</v>
      </c>
      <c r="L481" s="19">
        <v>0</v>
      </c>
      <c r="M481" s="20" t="s">
        <v>33</v>
      </c>
      <c r="N481" s="20" t="s">
        <v>34</v>
      </c>
      <c r="O481" s="18"/>
      <c r="P481" s="18"/>
      <c r="Q481" s="18"/>
      <c r="R481" s="18"/>
      <c r="S481" s="18"/>
      <c r="T481" s="18"/>
      <c r="U481" s="18"/>
      <c r="V481" s="18"/>
      <c r="W481" s="34"/>
    </row>
    <row r="482" spans="1:23" x14ac:dyDescent="0.2">
      <c r="A482" s="497"/>
      <c r="B482" s="499"/>
      <c r="C482" s="501"/>
      <c r="D482" s="501"/>
      <c r="E482" s="503"/>
      <c r="F482" s="17">
        <v>49</v>
      </c>
      <c r="G482" s="18" t="s">
        <v>14114</v>
      </c>
      <c r="H482" s="18" t="s">
        <v>14114</v>
      </c>
      <c r="I482" s="80"/>
      <c r="J482" s="18" t="s">
        <v>32</v>
      </c>
      <c r="K482" s="19">
        <v>2</v>
      </c>
      <c r="L482" s="19"/>
      <c r="M482" s="20" t="s">
        <v>33</v>
      </c>
      <c r="N482" s="20" t="s">
        <v>34</v>
      </c>
      <c r="O482" s="18"/>
      <c r="P482" s="18"/>
      <c r="Q482" s="18"/>
      <c r="R482" s="18"/>
      <c r="S482" s="18"/>
      <c r="T482" s="18"/>
      <c r="U482" s="18"/>
      <c r="V482" s="18"/>
      <c r="W482" s="34"/>
    </row>
    <row r="483" spans="1:23" x14ac:dyDescent="0.2">
      <c r="A483" s="497"/>
      <c r="B483" s="499"/>
      <c r="C483" s="501"/>
      <c r="D483" s="501"/>
      <c r="E483" s="503"/>
      <c r="F483" s="17">
        <v>50</v>
      </c>
      <c r="G483" s="18" t="s">
        <v>14115</v>
      </c>
      <c r="H483" s="18" t="s">
        <v>14115</v>
      </c>
      <c r="I483" s="80"/>
      <c r="J483" s="18" t="s">
        <v>134</v>
      </c>
      <c r="K483" s="19">
        <v>11</v>
      </c>
      <c r="L483" s="19">
        <v>0</v>
      </c>
      <c r="M483" s="20" t="s">
        <v>33</v>
      </c>
      <c r="N483" s="20" t="s">
        <v>34</v>
      </c>
      <c r="O483" s="18"/>
      <c r="P483" s="18"/>
      <c r="Q483" s="18"/>
      <c r="R483" s="18"/>
      <c r="S483" s="18"/>
      <c r="T483" s="18"/>
      <c r="U483" s="18"/>
      <c r="V483" s="18"/>
      <c r="W483" s="34"/>
    </row>
    <row r="484" spans="1:23" x14ac:dyDescent="0.2">
      <c r="A484" s="497"/>
      <c r="B484" s="499"/>
      <c r="C484" s="501"/>
      <c r="D484" s="501"/>
      <c r="E484" s="503"/>
      <c r="F484" s="17">
        <v>51</v>
      </c>
      <c r="G484" s="18" t="s">
        <v>14116</v>
      </c>
      <c r="H484" s="18" t="s">
        <v>14116</v>
      </c>
      <c r="I484" s="80"/>
      <c r="J484" s="18" t="s">
        <v>134</v>
      </c>
      <c r="K484" s="19">
        <v>11</v>
      </c>
      <c r="L484" s="19">
        <v>0</v>
      </c>
      <c r="M484" s="20" t="s">
        <v>33</v>
      </c>
      <c r="N484" s="20" t="s">
        <v>34</v>
      </c>
      <c r="O484" s="18"/>
      <c r="P484" s="18"/>
      <c r="Q484" s="18"/>
      <c r="R484" s="18"/>
      <c r="S484" s="18"/>
      <c r="T484" s="18"/>
      <c r="U484" s="18"/>
      <c r="V484" s="18"/>
      <c r="W484" s="34"/>
    </row>
    <row r="485" spans="1:23" x14ac:dyDescent="0.2">
      <c r="A485" s="497"/>
      <c r="B485" s="499"/>
      <c r="C485" s="501"/>
      <c r="D485" s="501"/>
      <c r="E485" s="503"/>
      <c r="F485" s="17">
        <v>52</v>
      </c>
      <c r="G485" s="18" t="s">
        <v>14117</v>
      </c>
      <c r="H485" s="18" t="s">
        <v>14117</v>
      </c>
      <c r="I485" s="80"/>
      <c r="J485" s="18" t="s">
        <v>134</v>
      </c>
      <c r="K485" s="19">
        <v>11</v>
      </c>
      <c r="L485" s="19">
        <v>0</v>
      </c>
      <c r="M485" s="20" t="s">
        <v>33</v>
      </c>
      <c r="N485" s="20" t="s">
        <v>34</v>
      </c>
      <c r="O485" s="18"/>
      <c r="P485" s="18"/>
      <c r="Q485" s="18"/>
      <c r="R485" s="18"/>
      <c r="S485" s="18"/>
      <c r="T485" s="18"/>
      <c r="U485" s="18"/>
      <c r="V485" s="18"/>
      <c r="W485" s="34"/>
    </row>
    <row r="486" spans="1:23" x14ac:dyDescent="0.2">
      <c r="A486" s="497"/>
      <c r="B486" s="499"/>
      <c r="C486" s="501"/>
      <c r="D486" s="501"/>
      <c r="E486" s="503"/>
      <c r="F486" s="17">
        <v>53</v>
      </c>
      <c r="G486" s="18" t="s">
        <v>14118</v>
      </c>
      <c r="H486" s="18" t="s">
        <v>14118</v>
      </c>
      <c r="I486" s="80"/>
      <c r="J486" s="18" t="s">
        <v>32</v>
      </c>
      <c r="K486" s="19">
        <v>2</v>
      </c>
      <c r="L486" s="19"/>
      <c r="M486" s="20" t="s">
        <v>33</v>
      </c>
      <c r="N486" s="20" t="s">
        <v>34</v>
      </c>
      <c r="O486" s="18"/>
      <c r="P486" s="18"/>
      <c r="Q486" s="18"/>
      <c r="R486" s="18"/>
      <c r="S486" s="18"/>
      <c r="T486" s="18"/>
      <c r="U486" s="18"/>
      <c r="V486" s="18"/>
      <c r="W486" s="34"/>
    </row>
    <row r="487" spans="1:23" x14ac:dyDescent="0.2">
      <c r="A487" s="497"/>
      <c r="B487" s="499"/>
      <c r="C487" s="501"/>
      <c r="D487" s="501"/>
      <c r="E487" s="503"/>
      <c r="F487" s="17">
        <v>54</v>
      </c>
      <c r="G487" s="18" t="s">
        <v>14119</v>
      </c>
      <c r="H487" s="18" t="s">
        <v>14119</v>
      </c>
      <c r="I487" s="80"/>
      <c r="J487" s="18" t="s">
        <v>134</v>
      </c>
      <c r="K487" s="19">
        <v>11</v>
      </c>
      <c r="L487" s="19">
        <v>0</v>
      </c>
      <c r="M487" s="20" t="s">
        <v>33</v>
      </c>
      <c r="N487" s="20" t="s">
        <v>34</v>
      </c>
      <c r="O487" s="18"/>
      <c r="P487" s="18"/>
      <c r="Q487" s="18"/>
      <c r="R487" s="18"/>
      <c r="S487" s="18"/>
      <c r="T487" s="18"/>
      <c r="U487" s="18"/>
      <c r="V487" s="18"/>
      <c r="W487" s="34"/>
    </row>
    <row r="488" spans="1:23" x14ac:dyDescent="0.2">
      <c r="A488" s="497"/>
      <c r="B488" s="499"/>
      <c r="C488" s="501"/>
      <c r="D488" s="501"/>
      <c r="E488" s="503"/>
      <c r="F488" s="17">
        <v>55</v>
      </c>
      <c r="G488" s="18" t="s">
        <v>14120</v>
      </c>
      <c r="H488" s="18" t="s">
        <v>14120</v>
      </c>
      <c r="I488" s="80"/>
      <c r="J488" s="18" t="s">
        <v>134</v>
      </c>
      <c r="K488" s="19">
        <v>11</v>
      </c>
      <c r="L488" s="19">
        <v>0</v>
      </c>
      <c r="M488" s="20" t="s">
        <v>33</v>
      </c>
      <c r="N488" s="20" t="s">
        <v>34</v>
      </c>
      <c r="O488" s="18"/>
      <c r="P488" s="18"/>
      <c r="Q488" s="18"/>
      <c r="R488" s="18"/>
      <c r="S488" s="18"/>
      <c r="T488" s="18"/>
      <c r="U488" s="18"/>
      <c r="V488" s="18"/>
      <c r="W488" s="34"/>
    </row>
    <row r="489" spans="1:23" x14ac:dyDescent="0.2">
      <c r="A489" s="497"/>
      <c r="B489" s="499"/>
      <c r="C489" s="501"/>
      <c r="D489" s="501"/>
      <c r="E489" s="503"/>
      <c r="F489" s="17">
        <v>56</v>
      </c>
      <c r="G489" s="18" t="s">
        <v>14121</v>
      </c>
      <c r="H489" s="18" t="s">
        <v>14121</v>
      </c>
      <c r="I489" s="80"/>
      <c r="J489" s="18" t="s">
        <v>134</v>
      </c>
      <c r="K489" s="19">
        <v>11</v>
      </c>
      <c r="L489" s="19">
        <v>0</v>
      </c>
      <c r="M489" s="20" t="s">
        <v>33</v>
      </c>
      <c r="N489" s="20" t="s">
        <v>34</v>
      </c>
      <c r="O489" s="18"/>
      <c r="P489" s="18"/>
      <c r="Q489" s="18"/>
      <c r="R489" s="18"/>
      <c r="S489" s="18"/>
      <c r="T489" s="18"/>
      <c r="U489" s="18"/>
      <c r="V489" s="18"/>
      <c r="W489" s="34"/>
    </row>
    <row r="490" spans="1:23" x14ac:dyDescent="0.2">
      <c r="A490" s="497"/>
      <c r="B490" s="499"/>
      <c r="C490" s="501"/>
      <c r="D490" s="501"/>
      <c r="E490" s="503"/>
      <c r="F490" s="17">
        <v>57</v>
      </c>
      <c r="G490" s="18" t="s">
        <v>14122</v>
      </c>
      <c r="H490" s="18" t="s">
        <v>14122</v>
      </c>
      <c r="I490" s="80"/>
      <c r="J490" s="18" t="s">
        <v>32</v>
      </c>
      <c r="K490" s="19">
        <v>2</v>
      </c>
      <c r="L490" s="19"/>
      <c r="M490" s="20" t="s">
        <v>33</v>
      </c>
      <c r="N490" s="20" t="s">
        <v>34</v>
      </c>
      <c r="O490" s="18"/>
      <c r="P490" s="18"/>
      <c r="Q490" s="18"/>
      <c r="R490" s="18"/>
      <c r="S490" s="18"/>
      <c r="T490" s="18"/>
      <c r="U490" s="18"/>
      <c r="V490" s="18"/>
      <c r="W490" s="34"/>
    </row>
    <row r="491" spans="1:23" x14ac:dyDescent="0.2">
      <c r="A491" s="497"/>
      <c r="B491" s="499"/>
      <c r="C491" s="501"/>
      <c r="D491" s="501"/>
      <c r="E491" s="503"/>
      <c r="F491" s="17">
        <v>58</v>
      </c>
      <c r="G491" s="18" t="s">
        <v>14123</v>
      </c>
      <c r="H491" s="18" t="s">
        <v>14123</v>
      </c>
      <c r="I491" s="80"/>
      <c r="J491" s="18" t="s">
        <v>134</v>
      </c>
      <c r="K491" s="19">
        <v>11</v>
      </c>
      <c r="L491" s="19">
        <v>0</v>
      </c>
      <c r="M491" s="20" t="s">
        <v>33</v>
      </c>
      <c r="N491" s="20" t="s">
        <v>34</v>
      </c>
      <c r="O491" s="18"/>
      <c r="P491" s="18"/>
      <c r="Q491" s="18"/>
      <c r="R491" s="18"/>
      <c r="S491" s="18"/>
      <c r="T491" s="18"/>
      <c r="U491" s="18"/>
      <c r="V491" s="18"/>
      <c r="W491" s="34"/>
    </row>
    <row r="492" spans="1:23" x14ac:dyDescent="0.2">
      <c r="A492" s="497"/>
      <c r="B492" s="499"/>
      <c r="C492" s="501"/>
      <c r="D492" s="501"/>
      <c r="E492" s="503"/>
      <c r="F492" s="17">
        <v>59</v>
      </c>
      <c r="G492" s="18" t="s">
        <v>14124</v>
      </c>
      <c r="H492" s="18" t="s">
        <v>14124</v>
      </c>
      <c r="I492" s="80"/>
      <c r="J492" s="18" t="s">
        <v>134</v>
      </c>
      <c r="K492" s="19">
        <v>11</v>
      </c>
      <c r="L492" s="19">
        <v>0</v>
      </c>
      <c r="M492" s="20" t="s">
        <v>33</v>
      </c>
      <c r="N492" s="20" t="s">
        <v>34</v>
      </c>
      <c r="O492" s="18"/>
      <c r="P492" s="18"/>
      <c r="Q492" s="18"/>
      <c r="R492" s="18"/>
      <c r="S492" s="18"/>
      <c r="T492" s="18"/>
      <c r="U492" s="18"/>
      <c r="V492" s="18"/>
      <c r="W492" s="34"/>
    </row>
    <row r="493" spans="1:23" x14ac:dyDescent="0.2">
      <c r="A493" s="497"/>
      <c r="B493" s="499"/>
      <c r="C493" s="501"/>
      <c r="D493" s="501"/>
      <c r="E493" s="503"/>
      <c r="F493" s="17">
        <v>60</v>
      </c>
      <c r="G493" s="18" t="s">
        <v>14125</v>
      </c>
      <c r="H493" s="18" t="s">
        <v>14125</v>
      </c>
      <c r="I493" s="80"/>
      <c r="J493" s="18" t="s">
        <v>134</v>
      </c>
      <c r="K493" s="19">
        <v>11</v>
      </c>
      <c r="L493" s="19">
        <v>0</v>
      </c>
      <c r="M493" s="20" t="s">
        <v>33</v>
      </c>
      <c r="N493" s="20" t="s">
        <v>34</v>
      </c>
      <c r="O493" s="18"/>
      <c r="P493" s="18"/>
      <c r="Q493" s="18"/>
      <c r="R493" s="18"/>
      <c r="S493" s="18"/>
      <c r="T493" s="18"/>
      <c r="U493" s="18"/>
      <c r="V493" s="18"/>
      <c r="W493" s="34"/>
    </row>
    <row r="494" spans="1:23" x14ac:dyDescent="0.2">
      <c r="A494" s="497"/>
      <c r="B494" s="499"/>
      <c r="C494" s="501"/>
      <c r="D494" s="501"/>
      <c r="E494" s="503"/>
      <c r="F494" s="17">
        <v>61</v>
      </c>
      <c r="G494" s="18" t="s">
        <v>14126</v>
      </c>
      <c r="H494" s="18" t="s">
        <v>14126</v>
      </c>
      <c r="I494" s="80"/>
      <c r="J494" s="18" t="s">
        <v>32</v>
      </c>
      <c r="K494" s="19">
        <v>2</v>
      </c>
      <c r="L494" s="19"/>
      <c r="M494" s="20" t="s">
        <v>33</v>
      </c>
      <c r="N494" s="20" t="s">
        <v>34</v>
      </c>
      <c r="O494" s="18"/>
      <c r="P494" s="18"/>
      <c r="Q494" s="18"/>
      <c r="R494" s="18"/>
      <c r="S494" s="18"/>
      <c r="T494" s="18"/>
      <c r="U494" s="18"/>
      <c r="V494" s="18"/>
      <c r="W494" s="34"/>
    </row>
    <row r="495" spans="1:23" x14ac:dyDescent="0.2">
      <c r="A495" s="497"/>
      <c r="B495" s="499"/>
      <c r="C495" s="501"/>
      <c r="D495" s="501"/>
      <c r="E495" s="503"/>
      <c r="F495" s="17">
        <v>62</v>
      </c>
      <c r="G495" s="18" t="s">
        <v>14127</v>
      </c>
      <c r="H495" s="18" t="s">
        <v>14127</v>
      </c>
      <c r="I495" s="80"/>
      <c r="J495" s="18" t="s">
        <v>134</v>
      </c>
      <c r="K495" s="19">
        <v>11</v>
      </c>
      <c r="L495" s="19">
        <v>0</v>
      </c>
      <c r="M495" s="20" t="s">
        <v>33</v>
      </c>
      <c r="N495" s="20" t="s">
        <v>34</v>
      </c>
      <c r="O495" s="18"/>
      <c r="P495" s="18"/>
      <c r="Q495" s="18"/>
      <c r="R495" s="18"/>
      <c r="S495" s="18"/>
      <c r="T495" s="18"/>
      <c r="U495" s="18"/>
      <c r="V495" s="18"/>
      <c r="W495" s="34"/>
    </row>
    <row r="496" spans="1:23" x14ac:dyDescent="0.2">
      <c r="A496" s="497"/>
      <c r="B496" s="499"/>
      <c r="C496" s="501"/>
      <c r="D496" s="501"/>
      <c r="E496" s="503"/>
      <c r="F496" s="17">
        <v>63</v>
      </c>
      <c r="G496" s="18" t="s">
        <v>14128</v>
      </c>
      <c r="H496" s="18" t="s">
        <v>14128</v>
      </c>
      <c r="I496" s="80"/>
      <c r="J496" s="18" t="s">
        <v>134</v>
      </c>
      <c r="K496" s="19">
        <v>11</v>
      </c>
      <c r="L496" s="19">
        <v>0</v>
      </c>
      <c r="M496" s="20" t="s">
        <v>33</v>
      </c>
      <c r="N496" s="20" t="s">
        <v>34</v>
      </c>
      <c r="O496" s="18"/>
      <c r="P496" s="18"/>
      <c r="Q496" s="18"/>
      <c r="R496" s="18"/>
      <c r="S496" s="18"/>
      <c r="T496" s="18"/>
      <c r="U496" s="18"/>
      <c r="V496" s="18"/>
      <c r="W496" s="34"/>
    </row>
    <row r="497" spans="1:23" x14ac:dyDescent="0.2">
      <c r="A497" s="497"/>
      <c r="B497" s="499"/>
      <c r="C497" s="501"/>
      <c r="D497" s="501"/>
      <c r="E497" s="503"/>
      <c r="F497" s="17">
        <v>64</v>
      </c>
      <c r="G497" s="18" t="s">
        <v>14129</v>
      </c>
      <c r="H497" s="18" t="s">
        <v>14129</v>
      </c>
      <c r="I497" s="80"/>
      <c r="J497" s="18" t="s">
        <v>134</v>
      </c>
      <c r="K497" s="19">
        <v>11</v>
      </c>
      <c r="L497" s="19">
        <v>0</v>
      </c>
      <c r="M497" s="20" t="s">
        <v>33</v>
      </c>
      <c r="N497" s="20" t="s">
        <v>34</v>
      </c>
      <c r="O497" s="18"/>
      <c r="P497" s="18"/>
      <c r="Q497" s="18"/>
      <c r="R497" s="18"/>
      <c r="S497" s="18"/>
      <c r="T497" s="18"/>
      <c r="U497" s="18"/>
      <c r="V497" s="18"/>
      <c r="W497" s="34"/>
    </row>
    <row r="498" spans="1:23" x14ac:dyDescent="0.2">
      <c r="A498" s="497"/>
      <c r="B498" s="499"/>
      <c r="C498" s="501"/>
      <c r="D498" s="501"/>
      <c r="E498" s="503"/>
      <c r="F498" s="17">
        <v>65</v>
      </c>
      <c r="G498" s="18" t="s">
        <v>14130</v>
      </c>
      <c r="H498" s="18" t="s">
        <v>14130</v>
      </c>
      <c r="I498" s="80"/>
      <c r="J498" s="18" t="s">
        <v>32</v>
      </c>
      <c r="K498" s="19">
        <v>2</v>
      </c>
      <c r="L498" s="19"/>
      <c r="M498" s="20" t="s">
        <v>33</v>
      </c>
      <c r="N498" s="20" t="s">
        <v>34</v>
      </c>
      <c r="O498" s="18"/>
      <c r="P498" s="18"/>
      <c r="Q498" s="18"/>
      <c r="R498" s="18"/>
      <c r="S498" s="18"/>
      <c r="T498" s="18"/>
      <c r="U498" s="18"/>
      <c r="V498" s="18"/>
      <c r="W498" s="34"/>
    </row>
    <row r="499" spans="1:23" x14ac:dyDescent="0.2">
      <c r="A499" s="497"/>
      <c r="B499" s="499"/>
      <c r="C499" s="501"/>
      <c r="D499" s="501"/>
      <c r="E499" s="503"/>
      <c r="F499" s="17">
        <v>66</v>
      </c>
      <c r="G499" s="18" t="s">
        <v>14131</v>
      </c>
      <c r="H499" s="18" t="s">
        <v>14131</v>
      </c>
      <c r="I499" s="80"/>
      <c r="J499" s="18" t="s">
        <v>134</v>
      </c>
      <c r="K499" s="19">
        <v>11</v>
      </c>
      <c r="L499" s="19">
        <v>0</v>
      </c>
      <c r="M499" s="20" t="s">
        <v>33</v>
      </c>
      <c r="N499" s="20" t="s">
        <v>34</v>
      </c>
      <c r="O499" s="18"/>
      <c r="P499" s="18"/>
      <c r="Q499" s="18"/>
      <c r="R499" s="18"/>
      <c r="S499" s="18"/>
      <c r="T499" s="18"/>
      <c r="U499" s="18"/>
      <c r="V499" s="18"/>
      <c r="W499" s="34"/>
    </row>
    <row r="500" spans="1:23" x14ac:dyDescent="0.2">
      <c r="A500" s="497"/>
      <c r="B500" s="499"/>
      <c r="C500" s="501"/>
      <c r="D500" s="501"/>
      <c r="E500" s="503"/>
      <c r="F500" s="17">
        <v>67</v>
      </c>
      <c r="G500" s="18" t="s">
        <v>14132</v>
      </c>
      <c r="H500" s="18" t="s">
        <v>14132</v>
      </c>
      <c r="I500" s="80"/>
      <c r="J500" s="18" t="s">
        <v>134</v>
      </c>
      <c r="K500" s="19">
        <v>11</v>
      </c>
      <c r="L500" s="19">
        <v>0</v>
      </c>
      <c r="M500" s="20" t="s">
        <v>33</v>
      </c>
      <c r="N500" s="20" t="s">
        <v>34</v>
      </c>
      <c r="O500" s="18"/>
      <c r="P500" s="18"/>
      <c r="Q500" s="18"/>
      <c r="R500" s="18"/>
      <c r="S500" s="18"/>
      <c r="T500" s="18"/>
      <c r="U500" s="18"/>
      <c r="V500" s="18"/>
      <c r="W500" s="34"/>
    </row>
    <row r="501" spans="1:23" x14ac:dyDescent="0.2">
      <c r="A501" s="497"/>
      <c r="B501" s="499"/>
      <c r="C501" s="501"/>
      <c r="D501" s="501"/>
      <c r="E501" s="503"/>
      <c r="F501" s="17">
        <v>68</v>
      </c>
      <c r="G501" s="18" t="s">
        <v>14133</v>
      </c>
      <c r="H501" s="18" t="s">
        <v>14133</v>
      </c>
      <c r="I501" s="80"/>
      <c r="J501" s="18" t="s">
        <v>134</v>
      </c>
      <c r="K501" s="19">
        <v>11</v>
      </c>
      <c r="L501" s="19">
        <v>0</v>
      </c>
      <c r="M501" s="20" t="s">
        <v>33</v>
      </c>
      <c r="N501" s="20" t="s">
        <v>34</v>
      </c>
      <c r="O501" s="18"/>
      <c r="P501" s="18"/>
      <c r="Q501" s="18"/>
      <c r="R501" s="18"/>
      <c r="S501" s="18"/>
      <c r="T501" s="18"/>
      <c r="U501" s="18"/>
      <c r="V501" s="18"/>
      <c r="W501" s="34"/>
    </row>
    <row r="502" spans="1:23" x14ac:dyDescent="0.2">
      <c r="A502" s="497"/>
      <c r="B502" s="499"/>
      <c r="C502" s="501"/>
      <c r="D502" s="501"/>
      <c r="E502" s="503"/>
      <c r="F502" s="17">
        <v>69</v>
      </c>
      <c r="G502" s="18" t="s">
        <v>14134</v>
      </c>
      <c r="H502" s="18" t="s">
        <v>14134</v>
      </c>
      <c r="I502" s="80"/>
      <c r="J502" s="18" t="s">
        <v>32</v>
      </c>
      <c r="K502" s="19">
        <v>2</v>
      </c>
      <c r="L502" s="19"/>
      <c r="M502" s="20" t="s">
        <v>33</v>
      </c>
      <c r="N502" s="20" t="s">
        <v>34</v>
      </c>
      <c r="O502" s="18"/>
      <c r="P502" s="18"/>
      <c r="Q502" s="18"/>
      <c r="R502" s="18"/>
      <c r="S502" s="18"/>
      <c r="T502" s="18"/>
      <c r="U502" s="18"/>
      <c r="V502" s="18"/>
      <c r="W502" s="34"/>
    </row>
    <row r="503" spans="1:23" x14ac:dyDescent="0.2">
      <c r="A503" s="497"/>
      <c r="B503" s="499"/>
      <c r="C503" s="501"/>
      <c r="D503" s="501"/>
      <c r="E503" s="503"/>
      <c r="F503" s="17">
        <v>70</v>
      </c>
      <c r="G503" s="18" t="s">
        <v>14135</v>
      </c>
      <c r="H503" s="18" t="s">
        <v>14135</v>
      </c>
      <c r="I503" s="80"/>
      <c r="J503" s="18" t="s">
        <v>134</v>
      </c>
      <c r="K503" s="19">
        <v>11</v>
      </c>
      <c r="L503" s="19">
        <v>0</v>
      </c>
      <c r="M503" s="20" t="s">
        <v>33</v>
      </c>
      <c r="N503" s="20" t="s">
        <v>34</v>
      </c>
      <c r="O503" s="18"/>
      <c r="P503" s="18"/>
      <c r="Q503" s="18"/>
      <c r="R503" s="18"/>
      <c r="S503" s="18"/>
      <c r="T503" s="18"/>
      <c r="U503" s="18"/>
      <c r="V503" s="18"/>
      <c r="W503" s="34"/>
    </row>
    <row r="504" spans="1:23" x14ac:dyDescent="0.2">
      <c r="A504" s="497"/>
      <c r="B504" s="499"/>
      <c r="C504" s="501"/>
      <c r="D504" s="501"/>
      <c r="E504" s="503"/>
      <c r="F504" s="17">
        <v>71</v>
      </c>
      <c r="G504" s="18" t="s">
        <v>14136</v>
      </c>
      <c r="H504" s="18" t="s">
        <v>14136</v>
      </c>
      <c r="I504" s="80"/>
      <c r="J504" s="18" t="s">
        <v>134</v>
      </c>
      <c r="K504" s="19">
        <v>11</v>
      </c>
      <c r="L504" s="19">
        <v>0</v>
      </c>
      <c r="M504" s="20" t="s">
        <v>33</v>
      </c>
      <c r="N504" s="20" t="s">
        <v>34</v>
      </c>
      <c r="O504" s="18"/>
      <c r="P504" s="18"/>
      <c r="Q504" s="18"/>
      <c r="R504" s="18"/>
      <c r="S504" s="18"/>
      <c r="T504" s="18"/>
      <c r="U504" s="18"/>
      <c r="V504" s="18"/>
      <c r="W504" s="34"/>
    </row>
    <row r="505" spans="1:23" x14ac:dyDescent="0.2">
      <c r="A505" s="497"/>
      <c r="B505" s="499"/>
      <c r="C505" s="501"/>
      <c r="D505" s="501"/>
      <c r="E505" s="503"/>
      <c r="F505" s="17">
        <v>72</v>
      </c>
      <c r="G505" s="18" t="s">
        <v>14137</v>
      </c>
      <c r="H505" s="18" t="s">
        <v>14137</v>
      </c>
      <c r="I505" s="80"/>
      <c r="J505" s="18" t="s">
        <v>134</v>
      </c>
      <c r="K505" s="19">
        <v>11</v>
      </c>
      <c r="L505" s="19">
        <v>0</v>
      </c>
      <c r="M505" s="20" t="s">
        <v>33</v>
      </c>
      <c r="N505" s="20" t="s">
        <v>34</v>
      </c>
      <c r="O505" s="18"/>
      <c r="P505" s="18"/>
      <c r="Q505" s="18"/>
      <c r="R505" s="18"/>
      <c r="S505" s="18"/>
      <c r="T505" s="18"/>
      <c r="U505" s="18"/>
      <c r="V505" s="18"/>
      <c r="W505" s="34"/>
    </row>
    <row r="506" spans="1:23" x14ac:dyDescent="0.2">
      <c r="A506" s="497"/>
      <c r="B506" s="499"/>
      <c r="C506" s="501"/>
      <c r="D506" s="501"/>
      <c r="E506" s="503"/>
      <c r="F506" s="17">
        <v>73</v>
      </c>
      <c r="G506" s="18" t="s">
        <v>14138</v>
      </c>
      <c r="H506" s="18" t="s">
        <v>14138</v>
      </c>
      <c r="I506" s="80"/>
      <c r="J506" s="18" t="s">
        <v>32</v>
      </c>
      <c r="K506" s="19">
        <v>1</v>
      </c>
      <c r="L506" s="19"/>
      <c r="M506" s="20" t="s">
        <v>33</v>
      </c>
      <c r="N506" s="20" t="s">
        <v>34</v>
      </c>
      <c r="O506" s="18"/>
      <c r="P506" s="18"/>
      <c r="Q506" s="18"/>
      <c r="R506" s="18"/>
      <c r="S506" s="18"/>
      <c r="T506" s="18"/>
      <c r="U506" s="18"/>
      <c r="V506" s="18"/>
      <c r="W506" s="34"/>
    </row>
    <row r="507" spans="1:23" x14ac:dyDescent="0.2">
      <c r="A507" s="497"/>
      <c r="B507" s="499"/>
      <c r="C507" s="501"/>
      <c r="D507" s="501"/>
      <c r="E507" s="503"/>
      <c r="F507" s="17">
        <v>74</v>
      </c>
      <c r="G507" s="18" t="s">
        <v>14139</v>
      </c>
      <c r="H507" s="18" t="s">
        <v>14139</v>
      </c>
      <c r="I507" s="80"/>
      <c r="J507" s="18" t="s">
        <v>32</v>
      </c>
      <c r="K507" s="19">
        <v>1</v>
      </c>
      <c r="L507" s="19"/>
      <c r="M507" s="20" t="s">
        <v>33</v>
      </c>
      <c r="N507" s="20" t="s">
        <v>34</v>
      </c>
      <c r="O507" s="18"/>
      <c r="P507" s="18"/>
      <c r="Q507" s="18"/>
      <c r="R507" s="18"/>
      <c r="S507" s="18"/>
      <c r="T507" s="18"/>
      <c r="U507" s="18"/>
      <c r="V507" s="18"/>
      <c r="W507" s="34"/>
    </row>
    <row r="508" spans="1:23" x14ac:dyDescent="0.2">
      <c r="A508" s="497"/>
      <c r="B508" s="499"/>
      <c r="C508" s="501"/>
      <c r="D508" s="501"/>
      <c r="E508" s="503"/>
      <c r="F508" s="17">
        <v>75</v>
      </c>
      <c r="G508" s="18" t="s">
        <v>14140</v>
      </c>
      <c r="H508" s="18" t="s">
        <v>14140</v>
      </c>
      <c r="I508" s="80"/>
      <c r="J508" s="18" t="s">
        <v>32</v>
      </c>
      <c r="K508" s="19">
        <v>6</v>
      </c>
      <c r="L508" s="19"/>
      <c r="M508" s="20" t="s">
        <v>33</v>
      </c>
      <c r="N508" s="20" t="s">
        <v>34</v>
      </c>
      <c r="O508" s="18"/>
      <c r="P508" s="18"/>
      <c r="Q508" s="18"/>
      <c r="R508" s="18"/>
      <c r="S508" s="18"/>
      <c r="T508" s="18"/>
      <c r="U508" s="18"/>
      <c r="V508" s="18"/>
      <c r="W508" s="34"/>
    </row>
    <row r="509" spans="1:23" x14ac:dyDescent="0.2">
      <c r="A509" s="496" t="s">
        <v>14141</v>
      </c>
      <c r="B509" s="498" t="s">
        <v>13579</v>
      </c>
      <c r="C509" s="500"/>
      <c r="D509" s="500"/>
      <c r="E509" s="502">
        <v>0</v>
      </c>
      <c r="F509" s="27">
        <v>1</v>
      </c>
      <c r="G509" s="28" t="s">
        <v>14142</v>
      </c>
      <c r="H509" s="28" t="s">
        <v>14142</v>
      </c>
      <c r="I509" s="79"/>
      <c r="J509" s="28" t="s">
        <v>134</v>
      </c>
      <c r="K509" s="29">
        <v>4</v>
      </c>
      <c r="L509" s="29">
        <v>0</v>
      </c>
      <c r="M509" s="30" t="s">
        <v>33</v>
      </c>
      <c r="N509" s="30" t="s">
        <v>34</v>
      </c>
      <c r="O509" s="28"/>
      <c r="P509" s="28"/>
      <c r="Q509" s="28"/>
      <c r="R509" s="28"/>
      <c r="S509" s="28"/>
      <c r="T509" s="28"/>
      <c r="U509" s="28"/>
      <c r="V509" s="28"/>
      <c r="W509" s="33"/>
    </row>
    <row r="510" spans="1:23" x14ac:dyDescent="0.2">
      <c r="A510" s="497"/>
      <c r="B510" s="499"/>
      <c r="C510" s="501"/>
      <c r="D510" s="501"/>
      <c r="E510" s="503"/>
      <c r="F510" s="17">
        <v>2</v>
      </c>
      <c r="G510" s="18" t="s">
        <v>14143</v>
      </c>
      <c r="H510" s="18" t="s">
        <v>14143</v>
      </c>
      <c r="I510" s="80"/>
      <c r="J510" s="18" t="s">
        <v>134</v>
      </c>
      <c r="K510" s="19">
        <v>4</v>
      </c>
      <c r="L510" s="19">
        <v>0</v>
      </c>
      <c r="M510" s="20" t="s">
        <v>33</v>
      </c>
      <c r="N510" s="20" t="s">
        <v>34</v>
      </c>
      <c r="O510" s="18"/>
      <c r="P510" s="18"/>
      <c r="Q510" s="18"/>
      <c r="R510" s="18"/>
      <c r="S510" s="18"/>
      <c r="T510" s="18"/>
      <c r="U510" s="18"/>
      <c r="V510" s="18"/>
      <c r="W510" s="34"/>
    </row>
    <row r="511" spans="1:23" x14ac:dyDescent="0.2">
      <c r="A511" s="497"/>
      <c r="B511" s="499"/>
      <c r="C511" s="501"/>
      <c r="D511" s="501"/>
      <c r="E511" s="503"/>
      <c r="F511" s="17">
        <v>3</v>
      </c>
      <c r="G511" s="18" t="s">
        <v>14144</v>
      </c>
      <c r="H511" s="18" t="s">
        <v>14144</v>
      </c>
      <c r="I511" s="80"/>
      <c r="J511" s="18" t="s">
        <v>32</v>
      </c>
      <c r="K511" s="19">
        <v>8</v>
      </c>
      <c r="L511" s="19"/>
      <c r="M511" s="20" t="s">
        <v>33</v>
      </c>
      <c r="N511" s="20" t="s">
        <v>34</v>
      </c>
      <c r="O511" s="18"/>
      <c r="P511" s="18"/>
      <c r="Q511" s="18"/>
      <c r="R511" s="18"/>
      <c r="S511" s="18"/>
      <c r="T511" s="18"/>
      <c r="U511" s="18"/>
      <c r="V511" s="18"/>
      <c r="W511" s="34"/>
    </row>
    <row r="512" spans="1:23" x14ac:dyDescent="0.2">
      <c r="A512" s="497"/>
      <c r="B512" s="499"/>
      <c r="C512" s="501"/>
      <c r="D512" s="501"/>
      <c r="E512" s="503"/>
      <c r="F512" s="17">
        <v>4</v>
      </c>
      <c r="G512" s="18" t="s">
        <v>14145</v>
      </c>
      <c r="H512" s="18" t="s">
        <v>14145</v>
      </c>
      <c r="I512" s="80"/>
      <c r="J512" s="18" t="s">
        <v>32</v>
      </c>
      <c r="K512" s="19">
        <v>1</v>
      </c>
      <c r="L512" s="19"/>
      <c r="M512" s="20" t="s">
        <v>33</v>
      </c>
      <c r="N512" s="20" t="s">
        <v>34</v>
      </c>
      <c r="O512" s="18"/>
      <c r="P512" s="18"/>
      <c r="Q512" s="18"/>
      <c r="R512" s="18"/>
      <c r="S512" s="18"/>
      <c r="T512" s="18"/>
      <c r="U512" s="18"/>
      <c r="V512" s="18"/>
      <c r="W512" s="34"/>
    </row>
    <row r="513" spans="1:23" x14ac:dyDescent="0.2">
      <c r="A513" s="497"/>
      <c r="B513" s="499"/>
      <c r="C513" s="501"/>
      <c r="D513" s="501"/>
      <c r="E513" s="503"/>
      <c r="F513" s="17">
        <v>5</v>
      </c>
      <c r="G513" s="18" t="s">
        <v>14146</v>
      </c>
      <c r="H513" s="18" t="s">
        <v>14146</v>
      </c>
      <c r="I513" s="80"/>
      <c r="J513" s="18" t="s">
        <v>32</v>
      </c>
      <c r="K513" s="19">
        <v>4</v>
      </c>
      <c r="L513" s="19"/>
      <c r="M513" s="20" t="s">
        <v>33</v>
      </c>
      <c r="N513" s="20" t="s">
        <v>34</v>
      </c>
      <c r="O513" s="18"/>
      <c r="P513" s="18"/>
      <c r="Q513" s="18"/>
      <c r="R513" s="18"/>
      <c r="S513" s="18"/>
      <c r="T513" s="18"/>
      <c r="U513" s="18"/>
      <c r="V513" s="18"/>
      <c r="W513" s="34"/>
    </row>
    <row r="514" spans="1:23" x14ac:dyDescent="0.2">
      <c r="A514" s="497"/>
      <c r="B514" s="499"/>
      <c r="C514" s="501"/>
      <c r="D514" s="501"/>
      <c r="E514" s="503"/>
      <c r="F514" s="17">
        <v>6</v>
      </c>
      <c r="G514" s="18" t="s">
        <v>14147</v>
      </c>
      <c r="H514" s="18" t="s">
        <v>14147</v>
      </c>
      <c r="I514" s="80"/>
      <c r="J514" s="18" t="s">
        <v>32</v>
      </c>
      <c r="K514" s="19">
        <v>2</v>
      </c>
      <c r="L514" s="19"/>
      <c r="M514" s="20" t="s">
        <v>33</v>
      </c>
      <c r="N514" s="20" t="s">
        <v>34</v>
      </c>
      <c r="O514" s="18"/>
      <c r="P514" s="18"/>
      <c r="Q514" s="18"/>
      <c r="R514" s="18"/>
      <c r="S514" s="18"/>
      <c r="T514" s="18"/>
      <c r="U514" s="18"/>
      <c r="V514" s="18"/>
      <c r="W514" s="34"/>
    </row>
    <row r="515" spans="1:23" x14ac:dyDescent="0.2">
      <c r="A515" s="497"/>
      <c r="B515" s="499"/>
      <c r="C515" s="501"/>
      <c r="D515" s="501"/>
      <c r="E515" s="503"/>
      <c r="F515" s="17">
        <v>7</v>
      </c>
      <c r="G515" s="18" t="s">
        <v>14148</v>
      </c>
      <c r="H515" s="18" t="s">
        <v>14148</v>
      </c>
      <c r="I515" s="80"/>
      <c r="J515" s="18" t="s">
        <v>32</v>
      </c>
      <c r="K515" s="19">
        <v>2</v>
      </c>
      <c r="L515" s="19"/>
      <c r="M515" s="20" t="s">
        <v>33</v>
      </c>
      <c r="N515" s="20" t="s">
        <v>34</v>
      </c>
      <c r="O515" s="18"/>
      <c r="P515" s="18"/>
      <c r="Q515" s="18"/>
      <c r="R515" s="18"/>
      <c r="S515" s="18"/>
      <c r="T515" s="18"/>
      <c r="U515" s="18"/>
      <c r="V515" s="18"/>
      <c r="W515" s="34"/>
    </row>
    <row r="516" spans="1:23" x14ac:dyDescent="0.2">
      <c r="A516" s="497"/>
      <c r="B516" s="499"/>
      <c r="C516" s="501"/>
      <c r="D516" s="501"/>
      <c r="E516" s="503"/>
      <c r="F516" s="17">
        <v>8</v>
      </c>
      <c r="G516" s="18" t="s">
        <v>14149</v>
      </c>
      <c r="H516" s="18" t="s">
        <v>14149</v>
      </c>
      <c r="I516" s="80"/>
      <c r="J516" s="18" t="s">
        <v>32</v>
      </c>
      <c r="K516" s="19">
        <v>7</v>
      </c>
      <c r="L516" s="19"/>
      <c r="M516" s="20" t="s">
        <v>33</v>
      </c>
      <c r="N516" s="20" t="s">
        <v>34</v>
      </c>
      <c r="O516" s="18"/>
      <c r="P516" s="18"/>
      <c r="Q516" s="18"/>
      <c r="R516" s="18"/>
      <c r="S516" s="18"/>
      <c r="T516" s="18"/>
      <c r="U516" s="18"/>
      <c r="V516" s="18"/>
      <c r="W516" s="34"/>
    </row>
    <row r="517" spans="1:23" x14ac:dyDescent="0.2">
      <c r="A517" s="497"/>
      <c r="B517" s="499"/>
      <c r="C517" s="501"/>
      <c r="D517" s="501"/>
      <c r="E517" s="503"/>
      <c r="F517" s="17">
        <v>9</v>
      </c>
      <c r="G517" s="18" t="s">
        <v>14150</v>
      </c>
      <c r="H517" s="18" t="s">
        <v>14150</v>
      </c>
      <c r="I517" s="80"/>
      <c r="J517" s="18" t="s">
        <v>32</v>
      </c>
      <c r="K517" s="19">
        <v>1</v>
      </c>
      <c r="L517" s="19"/>
      <c r="M517" s="20" t="s">
        <v>33</v>
      </c>
      <c r="N517" s="20" t="s">
        <v>34</v>
      </c>
      <c r="O517" s="18"/>
      <c r="P517" s="18"/>
      <c r="Q517" s="18"/>
      <c r="R517" s="18"/>
      <c r="S517" s="18"/>
      <c r="T517" s="18"/>
      <c r="U517" s="18"/>
      <c r="V517" s="18"/>
      <c r="W517" s="34"/>
    </row>
    <row r="518" spans="1:23" x14ac:dyDescent="0.2">
      <c r="A518" s="497"/>
      <c r="B518" s="499"/>
      <c r="C518" s="501"/>
      <c r="D518" s="501"/>
      <c r="E518" s="503"/>
      <c r="F518" s="17">
        <v>10</v>
      </c>
      <c r="G518" s="18" t="s">
        <v>14151</v>
      </c>
      <c r="H518" s="18" t="s">
        <v>14151</v>
      </c>
      <c r="I518" s="80"/>
      <c r="J518" s="18" t="s">
        <v>32</v>
      </c>
      <c r="K518" s="19">
        <v>1</v>
      </c>
      <c r="L518" s="19"/>
      <c r="M518" s="20" t="s">
        <v>33</v>
      </c>
      <c r="N518" s="20" t="s">
        <v>34</v>
      </c>
      <c r="O518" s="18"/>
      <c r="P518" s="18"/>
      <c r="Q518" s="18"/>
      <c r="R518" s="18"/>
      <c r="S518" s="18"/>
      <c r="T518" s="18"/>
      <c r="U518" s="18"/>
      <c r="V518" s="18"/>
      <c r="W518" s="34"/>
    </row>
    <row r="519" spans="1:23" x14ac:dyDescent="0.2">
      <c r="A519" s="497"/>
      <c r="B519" s="499"/>
      <c r="C519" s="501"/>
      <c r="D519" s="501"/>
      <c r="E519" s="503"/>
      <c r="F519" s="17">
        <v>11</v>
      </c>
      <c r="G519" s="18" t="s">
        <v>14152</v>
      </c>
      <c r="H519" s="18" t="s">
        <v>14152</v>
      </c>
      <c r="I519" s="80"/>
      <c r="J519" s="18" t="s">
        <v>32</v>
      </c>
      <c r="K519" s="19">
        <v>1</v>
      </c>
      <c r="L519" s="19"/>
      <c r="M519" s="20" t="s">
        <v>33</v>
      </c>
      <c r="N519" s="20" t="s">
        <v>34</v>
      </c>
      <c r="O519" s="18"/>
      <c r="P519" s="18"/>
      <c r="Q519" s="18"/>
      <c r="R519" s="18"/>
      <c r="S519" s="18"/>
      <c r="T519" s="18"/>
      <c r="U519" s="18"/>
      <c r="V519" s="18"/>
      <c r="W519" s="34"/>
    </row>
    <row r="520" spans="1:23" x14ac:dyDescent="0.2">
      <c r="A520" s="497"/>
      <c r="B520" s="499"/>
      <c r="C520" s="501"/>
      <c r="D520" s="501"/>
      <c r="E520" s="503"/>
      <c r="F520" s="17">
        <v>12</v>
      </c>
      <c r="G520" s="18" t="s">
        <v>14153</v>
      </c>
      <c r="H520" s="18" t="s">
        <v>14153</v>
      </c>
      <c r="I520" s="80"/>
      <c r="J520" s="18" t="s">
        <v>32</v>
      </c>
      <c r="K520" s="19">
        <v>2</v>
      </c>
      <c r="L520" s="19"/>
      <c r="M520" s="20" t="s">
        <v>33</v>
      </c>
      <c r="N520" s="20" t="s">
        <v>34</v>
      </c>
      <c r="O520" s="18"/>
      <c r="P520" s="18"/>
      <c r="Q520" s="18"/>
      <c r="R520" s="18"/>
      <c r="S520" s="18"/>
      <c r="T520" s="18"/>
      <c r="U520" s="18"/>
      <c r="V520" s="18"/>
      <c r="W520" s="34"/>
    </row>
    <row r="521" spans="1:23" x14ac:dyDescent="0.2">
      <c r="A521" s="497"/>
      <c r="B521" s="499"/>
      <c r="C521" s="501"/>
      <c r="D521" s="501"/>
      <c r="E521" s="503"/>
      <c r="F521" s="17">
        <v>13</v>
      </c>
      <c r="G521" s="18" t="s">
        <v>14154</v>
      </c>
      <c r="H521" s="18" t="s">
        <v>14154</v>
      </c>
      <c r="I521" s="80"/>
      <c r="J521" s="18" t="s">
        <v>32</v>
      </c>
      <c r="K521" s="19">
        <v>2</v>
      </c>
      <c r="L521" s="19"/>
      <c r="M521" s="20" t="s">
        <v>33</v>
      </c>
      <c r="N521" s="20" t="s">
        <v>34</v>
      </c>
      <c r="O521" s="18"/>
      <c r="P521" s="18"/>
      <c r="Q521" s="18"/>
      <c r="R521" s="18"/>
      <c r="S521" s="18"/>
      <c r="T521" s="18"/>
      <c r="U521" s="18"/>
      <c r="V521" s="18"/>
      <c r="W521" s="34"/>
    </row>
    <row r="522" spans="1:23" x14ac:dyDescent="0.2">
      <c r="A522" s="497"/>
      <c r="B522" s="499"/>
      <c r="C522" s="501"/>
      <c r="D522" s="501"/>
      <c r="E522" s="503"/>
      <c r="F522" s="17">
        <v>14</v>
      </c>
      <c r="G522" s="18" t="s">
        <v>14155</v>
      </c>
      <c r="H522" s="18" t="s">
        <v>14155</v>
      </c>
      <c r="I522" s="80"/>
      <c r="J522" s="18" t="s">
        <v>32</v>
      </c>
      <c r="K522" s="19">
        <v>1</v>
      </c>
      <c r="L522" s="19"/>
      <c r="M522" s="20" t="s">
        <v>33</v>
      </c>
      <c r="N522" s="20" t="s">
        <v>34</v>
      </c>
      <c r="O522" s="18"/>
      <c r="P522" s="18"/>
      <c r="Q522" s="18"/>
      <c r="R522" s="18"/>
      <c r="S522" s="18"/>
      <c r="T522" s="18"/>
      <c r="U522" s="18"/>
      <c r="V522" s="18"/>
      <c r="W522" s="34"/>
    </row>
    <row r="523" spans="1:23" x14ac:dyDescent="0.2">
      <c r="A523" s="497"/>
      <c r="B523" s="499"/>
      <c r="C523" s="501"/>
      <c r="D523" s="501"/>
      <c r="E523" s="503"/>
      <c r="F523" s="17">
        <v>15</v>
      </c>
      <c r="G523" s="18" t="s">
        <v>14156</v>
      </c>
      <c r="H523" s="18" t="s">
        <v>14156</v>
      </c>
      <c r="I523" s="80"/>
      <c r="J523" s="18" t="s">
        <v>32</v>
      </c>
      <c r="K523" s="19">
        <v>1</v>
      </c>
      <c r="L523" s="19"/>
      <c r="M523" s="20" t="s">
        <v>33</v>
      </c>
      <c r="N523" s="20" t="s">
        <v>34</v>
      </c>
      <c r="O523" s="18"/>
      <c r="P523" s="18"/>
      <c r="Q523" s="18"/>
      <c r="R523" s="18"/>
      <c r="S523" s="18"/>
      <c r="T523" s="18"/>
      <c r="U523" s="18"/>
      <c r="V523" s="18"/>
      <c r="W523" s="34"/>
    </row>
    <row r="524" spans="1:23" x14ac:dyDescent="0.2">
      <c r="A524" s="497"/>
      <c r="B524" s="499"/>
      <c r="C524" s="501"/>
      <c r="D524" s="501"/>
      <c r="E524" s="503"/>
      <c r="F524" s="17">
        <v>16</v>
      </c>
      <c r="G524" s="18" t="s">
        <v>14157</v>
      </c>
      <c r="H524" s="18" t="s">
        <v>14157</v>
      </c>
      <c r="I524" s="80"/>
      <c r="J524" s="18" t="s">
        <v>32</v>
      </c>
      <c r="K524" s="19">
        <v>8</v>
      </c>
      <c r="L524" s="19"/>
      <c r="M524" s="20" t="s">
        <v>33</v>
      </c>
      <c r="N524" s="20" t="s">
        <v>34</v>
      </c>
      <c r="O524" s="18"/>
      <c r="P524" s="18"/>
      <c r="Q524" s="18"/>
      <c r="R524" s="18"/>
      <c r="S524" s="18"/>
      <c r="T524" s="18"/>
      <c r="U524" s="18"/>
      <c r="V524" s="18"/>
      <c r="W524" s="34"/>
    </row>
    <row r="525" spans="1:23" x14ac:dyDescent="0.2">
      <c r="A525" s="497"/>
      <c r="B525" s="499"/>
      <c r="C525" s="501"/>
      <c r="D525" s="501"/>
      <c r="E525" s="503"/>
      <c r="F525" s="17">
        <v>17</v>
      </c>
      <c r="G525" s="18" t="s">
        <v>14158</v>
      </c>
      <c r="H525" s="18" t="s">
        <v>14158</v>
      </c>
      <c r="I525" s="80"/>
      <c r="J525" s="18" t="s">
        <v>32</v>
      </c>
      <c r="K525" s="19">
        <v>1</v>
      </c>
      <c r="L525" s="19"/>
      <c r="M525" s="20" t="s">
        <v>33</v>
      </c>
      <c r="N525" s="20" t="s">
        <v>34</v>
      </c>
      <c r="O525" s="18"/>
      <c r="P525" s="18"/>
      <c r="Q525" s="18"/>
      <c r="R525" s="18"/>
      <c r="S525" s="18"/>
      <c r="T525" s="18"/>
      <c r="U525" s="18"/>
      <c r="V525" s="18"/>
      <c r="W525" s="34"/>
    </row>
    <row r="526" spans="1:23" x14ac:dyDescent="0.2">
      <c r="A526" s="497"/>
      <c r="B526" s="499"/>
      <c r="C526" s="501"/>
      <c r="D526" s="501"/>
      <c r="E526" s="503"/>
      <c r="F526" s="17">
        <v>18</v>
      </c>
      <c r="G526" s="18" t="s">
        <v>14159</v>
      </c>
      <c r="H526" s="18" t="s">
        <v>14159</v>
      </c>
      <c r="I526" s="80"/>
      <c r="J526" s="18" t="s">
        <v>32</v>
      </c>
      <c r="K526" s="19">
        <v>8</v>
      </c>
      <c r="L526" s="19"/>
      <c r="M526" s="20" t="s">
        <v>33</v>
      </c>
      <c r="N526" s="20" t="s">
        <v>34</v>
      </c>
      <c r="O526" s="18"/>
      <c r="P526" s="18"/>
      <c r="Q526" s="18"/>
      <c r="R526" s="18"/>
      <c r="S526" s="18"/>
      <c r="T526" s="18"/>
      <c r="U526" s="18"/>
      <c r="V526" s="18"/>
      <c r="W526" s="34"/>
    </row>
    <row r="527" spans="1:23" x14ac:dyDescent="0.2">
      <c r="A527" s="497"/>
      <c r="B527" s="499"/>
      <c r="C527" s="501"/>
      <c r="D527" s="501"/>
      <c r="E527" s="503"/>
      <c r="F527" s="17">
        <v>19</v>
      </c>
      <c r="G527" s="18" t="s">
        <v>14160</v>
      </c>
      <c r="H527" s="18" t="s">
        <v>14160</v>
      </c>
      <c r="I527" s="80"/>
      <c r="J527" s="18" t="s">
        <v>32</v>
      </c>
      <c r="K527" s="19">
        <v>1</v>
      </c>
      <c r="L527" s="19"/>
      <c r="M527" s="20" t="s">
        <v>33</v>
      </c>
      <c r="N527" s="20" t="s">
        <v>34</v>
      </c>
      <c r="O527" s="18"/>
      <c r="P527" s="18"/>
      <c r="Q527" s="18"/>
      <c r="R527" s="18"/>
      <c r="S527" s="18"/>
      <c r="T527" s="18"/>
      <c r="U527" s="18"/>
      <c r="V527" s="18"/>
      <c r="W527" s="34"/>
    </row>
    <row r="528" spans="1:23" x14ac:dyDescent="0.2">
      <c r="A528" s="497"/>
      <c r="B528" s="499"/>
      <c r="C528" s="501"/>
      <c r="D528" s="501"/>
      <c r="E528" s="503"/>
      <c r="F528" s="17">
        <v>20</v>
      </c>
      <c r="G528" s="18" t="s">
        <v>14161</v>
      </c>
      <c r="H528" s="18" t="s">
        <v>14161</v>
      </c>
      <c r="I528" s="80"/>
      <c r="J528" s="18" t="s">
        <v>32</v>
      </c>
      <c r="K528" s="19">
        <v>1</v>
      </c>
      <c r="L528" s="19"/>
      <c r="M528" s="20" t="s">
        <v>33</v>
      </c>
      <c r="N528" s="20" t="s">
        <v>34</v>
      </c>
      <c r="O528" s="18"/>
      <c r="P528" s="18"/>
      <c r="Q528" s="18"/>
      <c r="R528" s="18"/>
      <c r="S528" s="18"/>
      <c r="T528" s="18"/>
      <c r="U528" s="18"/>
      <c r="V528" s="18"/>
      <c r="W528" s="34"/>
    </row>
    <row r="529" spans="1:23" x14ac:dyDescent="0.2">
      <c r="A529" s="497"/>
      <c r="B529" s="499"/>
      <c r="C529" s="501"/>
      <c r="D529" s="501"/>
      <c r="E529" s="503"/>
      <c r="F529" s="17">
        <v>21</v>
      </c>
      <c r="G529" s="18" t="s">
        <v>14162</v>
      </c>
      <c r="H529" s="18" t="s">
        <v>14162</v>
      </c>
      <c r="I529" s="80"/>
      <c r="J529" s="18" t="s">
        <v>32</v>
      </c>
      <c r="K529" s="19">
        <v>2</v>
      </c>
      <c r="L529" s="19"/>
      <c r="M529" s="20" t="s">
        <v>33</v>
      </c>
      <c r="N529" s="20" t="s">
        <v>34</v>
      </c>
      <c r="O529" s="18"/>
      <c r="P529" s="18"/>
      <c r="Q529" s="18"/>
      <c r="R529" s="18"/>
      <c r="S529" s="18"/>
      <c r="T529" s="18"/>
      <c r="U529" s="18"/>
      <c r="V529" s="18"/>
      <c r="W529" s="34"/>
    </row>
    <row r="530" spans="1:23" x14ac:dyDescent="0.2">
      <c r="A530" s="497"/>
      <c r="B530" s="499"/>
      <c r="C530" s="501"/>
      <c r="D530" s="501"/>
      <c r="E530" s="503"/>
      <c r="F530" s="17">
        <v>22</v>
      </c>
      <c r="G530" s="18" t="s">
        <v>14163</v>
      </c>
      <c r="H530" s="18" t="s">
        <v>14163</v>
      </c>
      <c r="I530" s="80"/>
      <c r="J530" s="18" t="s">
        <v>32</v>
      </c>
      <c r="K530" s="19">
        <v>2</v>
      </c>
      <c r="L530" s="19"/>
      <c r="M530" s="20" t="s">
        <v>33</v>
      </c>
      <c r="N530" s="20" t="s">
        <v>34</v>
      </c>
      <c r="O530" s="18"/>
      <c r="P530" s="18"/>
      <c r="Q530" s="18"/>
      <c r="R530" s="18"/>
      <c r="S530" s="18"/>
      <c r="T530" s="18"/>
      <c r="U530" s="18"/>
      <c r="V530" s="18"/>
      <c r="W530" s="34"/>
    </row>
    <row r="531" spans="1:23" x14ac:dyDescent="0.2">
      <c r="A531" s="497"/>
      <c r="B531" s="499"/>
      <c r="C531" s="501"/>
      <c r="D531" s="501"/>
      <c r="E531" s="503"/>
      <c r="F531" s="17">
        <v>23</v>
      </c>
      <c r="G531" s="18" t="s">
        <v>14164</v>
      </c>
      <c r="H531" s="18" t="s">
        <v>14164</v>
      </c>
      <c r="I531" s="80"/>
      <c r="J531" s="18" t="s">
        <v>32</v>
      </c>
      <c r="K531" s="19">
        <v>3</v>
      </c>
      <c r="L531" s="19"/>
      <c r="M531" s="20" t="s">
        <v>33</v>
      </c>
      <c r="N531" s="20" t="s">
        <v>34</v>
      </c>
      <c r="O531" s="18"/>
      <c r="P531" s="18"/>
      <c r="Q531" s="18"/>
      <c r="R531" s="18"/>
      <c r="S531" s="18"/>
      <c r="T531" s="18"/>
      <c r="U531" s="18"/>
      <c r="V531" s="18"/>
      <c r="W531" s="34"/>
    </row>
    <row r="532" spans="1:23" x14ac:dyDescent="0.2">
      <c r="A532" s="497"/>
      <c r="B532" s="499"/>
      <c r="C532" s="501"/>
      <c r="D532" s="501"/>
      <c r="E532" s="503"/>
      <c r="F532" s="41">
        <v>24</v>
      </c>
      <c r="G532" s="42" t="s">
        <v>14165</v>
      </c>
      <c r="H532" s="42" t="s">
        <v>14165</v>
      </c>
      <c r="I532" s="85"/>
      <c r="J532" s="42" t="s">
        <v>32</v>
      </c>
      <c r="K532" s="43">
        <v>16</v>
      </c>
      <c r="L532" s="43"/>
      <c r="M532" s="44" t="s">
        <v>33</v>
      </c>
      <c r="N532" s="44" t="s">
        <v>34</v>
      </c>
      <c r="O532" s="18"/>
      <c r="P532" s="18"/>
      <c r="Q532" s="18"/>
      <c r="R532" s="18"/>
      <c r="S532" s="18"/>
      <c r="T532" s="18"/>
      <c r="U532" s="18"/>
      <c r="V532" s="18"/>
      <c r="W532" s="34"/>
    </row>
    <row r="533" spans="1:23" x14ac:dyDescent="0.2">
      <c r="A533" s="497"/>
      <c r="B533" s="499"/>
      <c r="C533" s="501"/>
      <c r="D533" s="501"/>
      <c r="E533" s="503"/>
      <c r="F533" s="17">
        <v>25</v>
      </c>
      <c r="G533" s="18" t="s">
        <v>14166</v>
      </c>
      <c r="H533" s="18" t="s">
        <v>14166</v>
      </c>
      <c r="I533" s="80"/>
      <c r="J533" s="18" t="s">
        <v>44</v>
      </c>
      <c r="K533" s="19">
        <v>30</v>
      </c>
      <c r="L533" s="19"/>
      <c r="M533" s="20" t="s">
        <v>33</v>
      </c>
      <c r="N533" s="20" t="s">
        <v>34</v>
      </c>
      <c r="O533" s="18"/>
      <c r="P533" s="18"/>
      <c r="Q533" s="18"/>
      <c r="R533" s="18"/>
      <c r="S533" s="18"/>
      <c r="T533" s="18"/>
      <c r="U533" s="18"/>
      <c r="V533" s="18"/>
      <c r="W533" s="34"/>
    </row>
    <row r="534" spans="1:23" x14ac:dyDescent="0.2">
      <c r="A534" s="497"/>
      <c r="B534" s="499"/>
      <c r="C534" s="501"/>
      <c r="D534" s="501"/>
      <c r="E534" s="503"/>
      <c r="F534" s="41">
        <v>26</v>
      </c>
      <c r="G534" s="42" t="s">
        <v>14167</v>
      </c>
      <c r="H534" s="42" t="s">
        <v>14167</v>
      </c>
      <c r="I534" s="85"/>
      <c r="J534" s="42" t="s">
        <v>32</v>
      </c>
      <c r="K534" s="43">
        <v>16</v>
      </c>
      <c r="L534" s="43"/>
      <c r="M534" s="44" t="s">
        <v>33</v>
      </c>
      <c r="N534" s="44" t="s">
        <v>34</v>
      </c>
      <c r="O534" s="18"/>
      <c r="P534" s="18"/>
      <c r="Q534" s="18"/>
      <c r="R534" s="18"/>
      <c r="S534" s="18"/>
      <c r="T534" s="18"/>
      <c r="U534" s="18"/>
      <c r="V534" s="18"/>
      <c r="W534" s="34"/>
    </row>
    <row r="535" spans="1:23" x14ac:dyDescent="0.2">
      <c r="A535" s="497"/>
      <c r="B535" s="499"/>
      <c r="C535" s="501"/>
      <c r="D535" s="501"/>
      <c r="E535" s="503"/>
      <c r="F535" s="17">
        <v>27</v>
      </c>
      <c r="G535" s="18" t="s">
        <v>14168</v>
      </c>
      <c r="H535" s="18" t="s">
        <v>14168</v>
      </c>
      <c r="I535" s="80"/>
      <c r="J535" s="18" t="s">
        <v>44</v>
      </c>
      <c r="K535" s="19">
        <v>30</v>
      </c>
      <c r="L535" s="19"/>
      <c r="M535" s="20" t="s">
        <v>33</v>
      </c>
      <c r="N535" s="20" t="s">
        <v>34</v>
      </c>
      <c r="O535" s="18"/>
      <c r="P535" s="18"/>
      <c r="Q535" s="18"/>
      <c r="R535" s="18"/>
      <c r="S535" s="18"/>
      <c r="T535" s="18"/>
      <c r="U535" s="18"/>
      <c r="V535" s="18"/>
      <c r="W535" s="34"/>
    </row>
    <row r="536" spans="1:23" x14ac:dyDescent="0.2">
      <c r="A536" s="497"/>
      <c r="B536" s="499"/>
      <c r="C536" s="501"/>
      <c r="D536" s="501"/>
      <c r="E536" s="503"/>
      <c r="F536" s="17">
        <v>28</v>
      </c>
      <c r="G536" s="18" t="s">
        <v>14169</v>
      </c>
      <c r="H536" s="18" t="s">
        <v>14169</v>
      </c>
      <c r="I536" s="80"/>
      <c r="J536" s="18" t="s">
        <v>32</v>
      </c>
      <c r="K536" s="19">
        <v>8</v>
      </c>
      <c r="L536" s="19"/>
      <c r="M536" s="20" t="s">
        <v>33</v>
      </c>
      <c r="N536" s="20" t="s">
        <v>34</v>
      </c>
      <c r="O536" s="18"/>
      <c r="P536" s="18"/>
      <c r="Q536" s="18"/>
      <c r="R536" s="18"/>
      <c r="S536" s="18"/>
      <c r="T536" s="18"/>
      <c r="U536" s="18"/>
      <c r="V536" s="18"/>
      <c r="W536" s="34"/>
    </row>
    <row r="537" spans="1:23" x14ac:dyDescent="0.2">
      <c r="A537" s="497"/>
      <c r="B537" s="499"/>
      <c r="C537" s="501"/>
      <c r="D537" s="501"/>
      <c r="E537" s="503"/>
      <c r="F537" s="17">
        <v>29</v>
      </c>
      <c r="G537" s="18" t="s">
        <v>14170</v>
      </c>
      <c r="H537" s="18" t="s">
        <v>14170</v>
      </c>
      <c r="I537" s="80"/>
      <c r="J537" s="18" t="s">
        <v>32</v>
      </c>
      <c r="K537" s="19">
        <v>7</v>
      </c>
      <c r="L537" s="19"/>
      <c r="M537" s="20" t="s">
        <v>33</v>
      </c>
      <c r="N537" s="20" t="s">
        <v>34</v>
      </c>
      <c r="O537" s="18"/>
      <c r="P537" s="18"/>
      <c r="Q537" s="18"/>
      <c r="R537" s="18"/>
      <c r="S537" s="18"/>
      <c r="T537" s="18"/>
      <c r="U537" s="18"/>
      <c r="V537" s="18"/>
      <c r="W537" s="34"/>
    </row>
    <row r="538" spans="1:23" x14ac:dyDescent="0.2">
      <c r="A538" s="497"/>
      <c r="B538" s="499"/>
      <c r="C538" s="501"/>
      <c r="D538" s="501"/>
      <c r="E538" s="503"/>
      <c r="F538" s="17">
        <v>30</v>
      </c>
      <c r="G538" s="18" t="s">
        <v>14171</v>
      </c>
      <c r="H538" s="18" t="s">
        <v>14171</v>
      </c>
      <c r="I538" s="80"/>
      <c r="J538" s="18" t="s">
        <v>134</v>
      </c>
      <c r="K538" s="19">
        <v>11</v>
      </c>
      <c r="L538" s="19">
        <v>0</v>
      </c>
      <c r="M538" s="20" t="s">
        <v>33</v>
      </c>
      <c r="N538" s="20" t="s">
        <v>34</v>
      </c>
      <c r="O538" s="18"/>
      <c r="P538" s="18"/>
      <c r="Q538" s="18"/>
      <c r="R538" s="18"/>
      <c r="S538" s="18"/>
      <c r="T538" s="18"/>
      <c r="U538" s="18"/>
      <c r="V538" s="18"/>
      <c r="W538" s="34"/>
    </row>
    <row r="539" spans="1:23" x14ac:dyDescent="0.2">
      <c r="A539" s="496" t="s">
        <v>14172</v>
      </c>
      <c r="B539" s="498" t="s">
        <v>13581</v>
      </c>
      <c r="C539" s="500"/>
      <c r="D539" s="500"/>
      <c r="E539" s="502">
        <v>0</v>
      </c>
      <c r="F539" s="27">
        <v>1</v>
      </c>
      <c r="G539" s="28" t="s">
        <v>14173</v>
      </c>
      <c r="H539" s="28" t="s">
        <v>14173</v>
      </c>
      <c r="I539" s="79"/>
      <c r="J539" s="28" t="s">
        <v>134</v>
      </c>
      <c r="K539" s="29">
        <v>4</v>
      </c>
      <c r="L539" s="29">
        <v>0</v>
      </c>
      <c r="M539" s="30" t="s">
        <v>33</v>
      </c>
      <c r="N539" s="30" t="s">
        <v>34</v>
      </c>
      <c r="O539" s="28"/>
      <c r="P539" s="28"/>
      <c r="Q539" s="28"/>
      <c r="R539" s="28"/>
      <c r="S539" s="28"/>
      <c r="T539" s="28"/>
      <c r="U539" s="28"/>
      <c r="V539" s="28"/>
      <c r="W539" s="33"/>
    </row>
    <row r="540" spans="1:23" x14ac:dyDescent="0.2">
      <c r="A540" s="497"/>
      <c r="B540" s="499"/>
      <c r="C540" s="501"/>
      <c r="D540" s="501"/>
      <c r="E540" s="503"/>
      <c r="F540" s="17">
        <v>2</v>
      </c>
      <c r="G540" s="18" t="s">
        <v>14174</v>
      </c>
      <c r="H540" s="18" t="s">
        <v>14174</v>
      </c>
      <c r="I540" s="80"/>
      <c r="J540" s="18" t="s">
        <v>134</v>
      </c>
      <c r="K540" s="19">
        <v>4</v>
      </c>
      <c r="L540" s="19">
        <v>0</v>
      </c>
      <c r="M540" s="20" t="s">
        <v>33</v>
      </c>
      <c r="N540" s="20" t="s">
        <v>34</v>
      </c>
      <c r="O540" s="18"/>
      <c r="P540" s="18"/>
      <c r="Q540" s="18"/>
      <c r="R540" s="18"/>
      <c r="S540" s="18"/>
      <c r="T540" s="18"/>
      <c r="U540" s="18"/>
      <c r="V540" s="18"/>
      <c r="W540" s="34"/>
    </row>
    <row r="541" spans="1:23" x14ac:dyDescent="0.2">
      <c r="A541" s="497"/>
      <c r="B541" s="499"/>
      <c r="C541" s="501"/>
      <c r="D541" s="501"/>
      <c r="E541" s="503"/>
      <c r="F541" s="17">
        <v>3</v>
      </c>
      <c r="G541" s="18" t="s">
        <v>14175</v>
      </c>
      <c r="H541" s="18" t="s">
        <v>14175</v>
      </c>
      <c r="I541" s="80"/>
      <c r="J541" s="18" t="s">
        <v>32</v>
      </c>
      <c r="K541" s="19">
        <v>8</v>
      </c>
      <c r="L541" s="19"/>
      <c r="M541" s="20" t="s">
        <v>33</v>
      </c>
      <c r="N541" s="20" t="s">
        <v>34</v>
      </c>
      <c r="O541" s="18"/>
      <c r="P541" s="18"/>
      <c r="Q541" s="18"/>
      <c r="R541" s="18"/>
      <c r="S541" s="18"/>
      <c r="T541" s="18"/>
      <c r="U541" s="18"/>
      <c r="V541" s="18"/>
      <c r="W541" s="34"/>
    </row>
    <row r="542" spans="1:23" x14ac:dyDescent="0.2">
      <c r="A542" s="497"/>
      <c r="B542" s="499"/>
      <c r="C542" s="501"/>
      <c r="D542" s="501"/>
      <c r="E542" s="503"/>
      <c r="F542" s="17">
        <v>4</v>
      </c>
      <c r="G542" s="18" t="s">
        <v>14176</v>
      </c>
      <c r="H542" s="18" t="s">
        <v>14176</v>
      </c>
      <c r="I542" s="80"/>
      <c r="J542" s="18" t="s">
        <v>32</v>
      </c>
      <c r="K542" s="19">
        <v>1</v>
      </c>
      <c r="L542" s="19"/>
      <c r="M542" s="20" t="s">
        <v>33</v>
      </c>
      <c r="N542" s="20" t="s">
        <v>34</v>
      </c>
      <c r="O542" s="18"/>
      <c r="P542" s="18"/>
      <c r="Q542" s="18"/>
      <c r="R542" s="18"/>
      <c r="S542" s="18"/>
      <c r="T542" s="18"/>
      <c r="U542" s="18"/>
      <c r="V542" s="18"/>
      <c r="W542" s="34"/>
    </row>
    <row r="543" spans="1:23" x14ac:dyDescent="0.2">
      <c r="A543" s="497"/>
      <c r="B543" s="499"/>
      <c r="C543" s="501"/>
      <c r="D543" s="501"/>
      <c r="E543" s="503"/>
      <c r="F543" s="17">
        <v>5</v>
      </c>
      <c r="G543" s="18" t="s">
        <v>14177</v>
      </c>
      <c r="H543" s="18" t="s">
        <v>14177</v>
      </c>
      <c r="I543" s="80"/>
      <c r="J543" s="18" t="s">
        <v>32</v>
      </c>
      <c r="K543" s="19">
        <v>4</v>
      </c>
      <c r="L543" s="19"/>
      <c r="M543" s="20" t="s">
        <v>33</v>
      </c>
      <c r="N543" s="20" t="s">
        <v>34</v>
      </c>
      <c r="O543" s="18"/>
      <c r="P543" s="18"/>
      <c r="Q543" s="18"/>
      <c r="R543" s="18"/>
      <c r="S543" s="18"/>
      <c r="T543" s="18"/>
      <c r="U543" s="18"/>
      <c r="V543" s="18"/>
      <c r="W543" s="34"/>
    </row>
    <row r="544" spans="1:23" x14ac:dyDescent="0.2">
      <c r="A544" s="497"/>
      <c r="B544" s="499"/>
      <c r="C544" s="501"/>
      <c r="D544" s="501"/>
      <c r="E544" s="503"/>
      <c r="F544" s="17">
        <v>6</v>
      </c>
      <c r="G544" s="18" t="s">
        <v>14178</v>
      </c>
      <c r="H544" s="18" t="s">
        <v>14178</v>
      </c>
      <c r="I544" s="80"/>
      <c r="J544" s="18" t="s">
        <v>32</v>
      </c>
      <c r="K544" s="19">
        <v>2</v>
      </c>
      <c r="L544" s="19"/>
      <c r="M544" s="20" t="s">
        <v>33</v>
      </c>
      <c r="N544" s="20" t="s">
        <v>34</v>
      </c>
      <c r="O544" s="18"/>
      <c r="P544" s="18"/>
      <c r="Q544" s="18"/>
      <c r="R544" s="18"/>
      <c r="S544" s="18"/>
      <c r="T544" s="18"/>
      <c r="U544" s="18"/>
      <c r="V544" s="18"/>
      <c r="W544" s="34"/>
    </row>
    <row r="545" spans="1:23" x14ac:dyDescent="0.2">
      <c r="A545" s="497"/>
      <c r="B545" s="499"/>
      <c r="C545" s="501"/>
      <c r="D545" s="501"/>
      <c r="E545" s="503"/>
      <c r="F545" s="17">
        <v>7</v>
      </c>
      <c r="G545" s="18" t="s">
        <v>14179</v>
      </c>
      <c r="H545" s="18" t="s">
        <v>14179</v>
      </c>
      <c r="I545" s="80"/>
      <c r="J545" s="18" t="s">
        <v>32</v>
      </c>
      <c r="K545" s="19">
        <v>2</v>
      </c>
      <c r="L545" s="19"/>
      <c r="M545" s="20" t="s">
        <v>33</v>
      </c>
      <c r="N545" s="20" t="s">
        <v>34</v>
      </c>
      <c r="O545" s="18"/>
      <c r="P545" s="18"/>
      <c r="Q545" s="18"/>
      <c r="R545" s="18"/>
      <c r="S545" s="18"/>
      <c r="T545" s="18"/>
      <c r="U545" s="18"/>
      <c r="V545" s="18"/>
      <c r="W545" s="34"/>
    </row>
    <row r="546" spans="1:23" x14ac:dyDescent="0.2">
      <c r="A546" s="497"/>
      <c r="B546" s="499"/>
      <c r="C546" s="501"/>
      <c r="D546" s="501"/>
      <c r="E546" s="503"/>
      <c r="F546" s="17">
        <v>8</v>
      </c>
      <c r="G546" s="18" t="s">
        <v>14180</v>
      </c>
      <c r="H546" s="18" t="s">
        <v>14180</v>
      </c>
      <c r="I546" s="80"/>
      <c r="J546" s="18" t="s">
        <v>32</v>
      </c>
      <c r="K546" s="19">
        <v>7</v>
      </c>
      <c r="L546" s="19"/>
      <c r="M546" s="20" t="s">
        <v>33</v>
      </c>
      <c r="N546" s="20" t="s">
        <v>34</v>
      </c>
      <c r="O546" s="18"/>
      <c r="P546" s="18"/>
      <c r="Q546" s="18"/>
      <c r="R546" s="18"/>
      <c r="S546" s="18"/>
      <c r="T546" s="18"/>
      <c r="U546" s="18"/>
      <c r="V546" s="18"/>
      <c r="W546" s="34"/>
    </row>
    <row r="547" spans="1:23" x14ac:dyDescent="0.2">
      <c r="A547" s="497"/>
      <c r="B547" s="499"/>
      <c r="C547" s="501"/>
      <c r="D547" s="501"/>
      <c r="E547" s="503"/>
      <c r="F547" s="17">
        <v>9</v>
      </c>
      <c r="G547" s="18" t="s">
        <v>14181</v>
      </c>
      <c r="H547" s="18" t="s">
        <v>14181</v>
      </c>
      <c r="I547" s="80"/>
      <c r="J547" s="18" t="s">
        <v>32</v>
      </c>
      <c r="K547" s="19">
        <v>1</v>
      </c>
      <c r="L547" s="19"/>
      <c r="M547" s="20" t="s">
        <v>33</v>
      </c>
      <c r="N547" s="20" t="s">
        <v>34</v>
      </c>
      <c r="O547" s="18"/>
      <c r="P547" s="18"/>
      <c r="Q547" s="18"/>
      <c r="R547" s="18"/>
      <c r="S547" s="18"/>
      <c r="T547" s="18"/>
      <c r="U547" s="18"/>
      <c r="V547" s="18"/>
      <c r="W547" s="34"/>
    </row>
    <row r="548" spans="1:23" x14ac:dyDescent="0.2">
      <c r="A548" s="497"/>
      <c r="B548" s="499"/>
      <c r="C548" s="501"/>
      <c r="D548" s="501"/>
      <c r="E548" s="503"/>
      <c r="F548" s="17">
        <v>10</v>
      </c>
      <c r="G548" s="18" t="s">
        <v>14182</v>
      </c>
      <c r="H548" s="18" t="s">
        <v>14182</v>
      </c>
      <c r="I548" s="80"/>
      <c r="J548" s="18" t="s">
        <v>32</v>
      </c>
      <c r="K548" s="19">
        <v>1</v>
      </c>
      <c r="L548" s="19"/>
      <c r="M548" s="20" t="s">
        <v>33</v>
      </c>
      <c r="N548" s="20" t="s">
        <v>34</v>
      </c>
      <c r="O548" s="18"/>
      <c r="P548" s="18"/>
      <c r="Q548" s="18"/>
      <c r="R548" s="18"/>
      <c r="S548" s="18"/>
      <c r="T548" s="18"/>
      <c r="U548" s="18"/>
      <c r="V548" s="18"/>
      <c r="W548" s="34"/>
    </row>
    <row r="549" spans="1:23" x14ac:dyDescent="0.2">
      <c r="A549" s="497"/>
      <c r="B549" s="499"/>
      <c r="C549" s="501"/>
      <c r="D549" s="501"/>
      <c r="E549" s="503"/>
      <c r="F549" s="17">
        <v>11</v>
      </c>
      <c r="G549" s="18" t="s">
        <v>14183</v>
      </c>
      <c r="H549" s="18" t="s">
        <v>14183</v>
      </c>
      <c r="I549" s="80"/>
      <c r="J549" s="18" t="s">
        <v>32</v>
      </c>
      <c r="K549" s="19">
        <v>1</v>
      </c>
      <c r="L549" s="19"/>
      <c r="M549" s="20" t="s">
        <v>33</v>
      </c>
      <c r="N549" s="20" t="s">
        <v>34</v>
      </c>
      <c r="O549" s="18"/>
      <c r="P549" s="18"/>
      <c r="Q549" s="18"/>
      <c r="R549" s="18"/>
      <c r="S549" s="18"/>
      <c r="T549" s="18"/>
      <c r="U549" s="18"/>
      <c r="V549" s="18"/>
      <c r="W549" s="34"/>
    </row>
    <row r="550" spans="1:23" x14ac:dyDescent="0.2">
      <c r="A550" s="497"/>
      <c r="B550" s="499"/>
      <c r="C550" s="501"/>
      <c r="D550" s="501"/>
      <c r="E550" s="503"/>
      <c r="F550" s="17">
        <v>12</v>
      </c>
      <c r="G550" s="18" t="s">
        <v>14184</v>
      </c>
      <c r="H550" s="18" t="s">
        <v>14184</v>
      </c>
      <c r="I550" s="80"/>
      <c r="J550" s="18" t="s">
        <v>32</v>
      </c>
      <c r="K550" s="19">
        <v>2</v>
      </c>
      <c r="L550" s="19"/>
      <c r="M550" s="20" t="s">
        <v>33</v>
      </c>
      <c r="N550" s="20" t="s">
        <v>34</v>
      </c>
      <c r="O550" s="18"/>
      <c r="P550" s="18"/>
      <c r="Q550" s="18"/>
      <c r="R550" s="18"/>
      <c r="S550" s="18"/>
      <c r="T550" s="18"/>
      <c r="U550" s="18"/>
      <c r="V550" s="18"/>
      <c r="W550" s="34"/>
    </row>
    <row r="551" spans="1:23" x14ac:dyDescent="0.2">
      <c r="A551" s="497"/>
      <c r="B551" s="499"/>
      <c r="C551" s="501"/>
      <c r="D551" s="501"/>
      <c r="E551" s="503"/>
      <c r="F551" s="17">
        <v>13</v>
      </c>
      <c r="G551" s="18" t="s">
        <v>14185</v>
      </c>
      <c r="H551" s="18" t="s">
        <v>14185</v>
      </c>
      <c r="I551" s="80"/>
      <c r="J551" s="18" t="s">
        <v>32</v>
      </c>
      <c r="K551" s="19">
        <v>2</v>
      </c>
      <c r="L551" s="19"/>
      <c r="M551" s="20" t="s">
        <v>33</v>
      </c>
      <c r="N551" s="20" t="s">
        <v>34</v>
      </c>
      <c r="O551" s="18"/>
      <c r="P551" s="18"/>
      <c r="Q551" s="18"/>
      <c r="R551" s="18"/>
      <c r="S551" s="18"/>
      <c r="T551" s="18"/>
      <c r="U551" s="18"/>
      <c r="V551" s="18"/>
      <c r="W551" s="34"/>
    </row>
    <row r="552" spans="1:23" x14ac:dyDescent="0.2">
      <c r="A552" s="497"/>
      <c r="B552" s="499"/>
      <c r="C552" s="501"/>
      <c r="D552" s="501"/>
      <c r="E552" s="503"/>
      <c r="F552" s="17">
        <v>14</v>
      </c>
      <c r="G552" s="18" t="s">
        <v>14186</v>
      </c>
      <c r="H552" s="18" t="s">
        <v>14186</v>
      </c>
      <c r="I552" s="80"/>
      <c r="J552" s="18" t="s">
        <v>32</v>
      </c>
      <c r="K552" s="19">
        <v>1</v>
      </c>
      <c r="L552" s="19"/>
      <c r="M552" s="20" t="s">
        <v>33</v>
      </c>
      <c r="N552" s="20" t="s">
        <v>34</v>
      </c>
      <c r="O552" s="18"/>
      <c r="P552" s="18"/>
      <c r="Q552" s="18"/>
      <c r="R552" s="18"/>
      <c r="S552" s="18"/>
      <c r="T552" s="18"/>
      <c r="U552" s="18"/>
      <c r="V552" s="18"/>
      <c r="W552" s="34"/>
    </row>
    <row r="553" spans="1:23" x14ac:dyDescent="0.2">
      <c r="A553" s="497"/>
      <c r="B553" s="499"/>
      <c r="C553" s="501"/>
      <c r="D553" s="501"/>
      <c r="E553" s="503"/>
      <c r="F553" s="17">
        <v>15</v>
      </c>
      <c r="G553" s="18" t="s">
        <v>14187</v>
      </c>
      <c r="H553" s="18" t="s">
        <v>14187</v>
      </c>
      <c r="I553" s="80"/>
      <c r="J553" s="18" t="s">
        <v>32</v>
      </c>
      <c r="K553" s="19">
        <v>1</v>
      </c>
      <c r="L553" s="19"/>
      <c r="M553" s="20" t="s">
        <v>33</v>
      </c>
      <c r="N553" s="20" t="s">
        <v>34</v>
      </c>
      <c r="O553" s="18"/>
      <c r="P553" s="18"/>
      <c r="Q553" s="18"/>
      <c r="R553" s="18"/>
      <c r="S553" s="18"/>
      <c r="T553" s="18"/>
      <c r="U553" s="18"/>
      <c r="V553" s="18"/>
      <c r="W553" s="34"/>
    </row>
    <row r="554" spans="1:23" x14ac:dyDescent="0.2">
      <c r="A554" s="497"/>
      <c r="B554" s="499"/>
      <c r="C554" s="501"/>
      <c r="D554" s="501"/>
      <c r="E554" s="503"/>
      <c r="F554" s="17">
        <v>16</v>
      </c>
      <c r="G554" s="18" t="s">
        <v>14188</v>
      </c>
      <c r="H554" s="18" t="s">
        <v>14188</v>
      </c>
      <c r="I554" s="80"/>
      <c r="J554" s="18" t="s">
        <v>32</v>
      </c>
      <c r="K554" s="19">
        <v>8</v>
      </c>
      <c r="L554" s="19"/>
      <c r="M554" s="20" t="s">
        <v>33</v>
      </c>
      <c r="N554" s="20" t="s">
        <v>34</v>
      </c>
      <c r="O554" s="18"/>
      <c r="P554" s="18"/>
      <c r="Q554" s="18"/>
      <c r="R554" s="18"/>
      <c r="S554" s="18"/>
      <c r="T554" s="18"/>
      <c r="U554" s="18"/>
      <c r="V554" s="18"/>
      <c r="W554" s="34"/>
    </row>
    <row r="555" spans="1:23" x14ac:dyDescent="0.2">
      <c r="A555" s="497"/>
      <c r="B555" s="499"/>
      <c r="C555" s="501"/>
      <c r="D555" s="501"/>
      <c r="E555" s="503"/>
      <c r="F555" s="17">
        <v>17</v>
      </c>
      <c r="G555" s="18" t="s">
        <v>14189</v>
      </c>
      <c r="H555" s="18" t="s">
        <v>14189</v>
      </c>
      <c r="I555" s="80"/>
      <c r="J555" s="18" t="s">
        <v>32</v>
      </c>
      <c r="K555" s="19">
        <v>1</v>
      </c>
      <c r="L555" s="19"/>
      <c r="M555" s="20" t="s">
        <v>33</v>
      </c>
      <c r="N555" s="20" t="s">
        <v>34</v>
      </c>
      <c r="O555" s="18"/>
      <c r="P555" s="18"/>
      <c r="Q555" s="18"/>
      <c r="R555" s="18"/>
      <c r="S555" s="18"/>
      <c r="T555" s="18"/>
      <c r="U555" s="18"/>
      <c r="V555" s="18"/>
      <c r="W555" s="34"/>
    </row>
    <row r="556" spans="1:23" x14ac:dyDescent="0.2">
      <c r="A556" s="497"/>
      <c r="B556" s="499"/>
      <c r="C556" s="501"/>
      <c r="D556" s="501"/>
      <c r="E556" s="503"/>
      <c r="F556" s="17">
        <v>18</v>
      </c>
      <c r="G556" s="18" t="s">
        <v>14190</v>
      </c>
      <c r="H556" s="18" t="s">
        <v>14190</v>
      </c>
      <c r="I556" s="80"/>
      <c r="J556" s="18" t="s">
        <v>32</v>
      </c>
      <c r="K556" s="19">
        <v>8</v>
      </c>
      <c r="L556" s="19"/>
      <c r="M556" s="20" t="s">
        <v>33</v>
      </c>
      <c r="N556" s="20" t="s">
        <v>34</v>
      </c>
      <c r="O556" s="18"/>
      <c r="P556" s="18"/>
      <c r="Q556" s="18"/>
      <c r="R556" s="18"/>
      <c r="S556" s="18"/>
      <c r="T556" s="18"/>
      <c r="U556" s="18"/>
      <c r="V556" s="18"/>
      <c r="W556" s="34"/>
    </row>
    <row r="557" spans="1:23" x14ac:dyDescent="0.2">
      <c r="A557" s="497"/>
      <c r="B557" s="499"/>
      <c r="C557" s="501"/>
      <c r="D557" s="501"/>
      <c r="E557" s="503"/>
      <c r="F557" s="17">
        <v>19</v>
      </c>
      <c r="G557" s="18" t="s">
        <v>14191</v>
      </c>
      <c r="H557" s="18" t="s">
        <v>14191</v>
      </c>
      <c r="I557" s="80"/>
      <c r="J557" s="18" t="s">
        <v>32</v>
      </c>
      <c r="K557" s="19">
        <v>1</v>
      </c>
      <c r="L557" s="19"/>
      <c r="M557" s="20" t="s">
        <v>33</v>
      </c>
      <c r="N557" s="20" t="s">
        <v>34</v>
      </c>
      <c r="O557" s="18"/>
      <c r="P557" s="18"/>
      <c r="Q557" s="18"/>
      <c r="R557" s="18"/>
      <c r="S557" s="18"/>
      <c r="T557" s="18"/>
      <c r="U557" s="18"/>
      <c r="V557" s="18"/>
      <c r="W557" s="34"/>
    </row>
    <row r="558" spans="1:23" x14ac:dyDescent="0.2">
      <c r="A558" s="497"/>
      <c r="B558" s="499"/>
      <c r="C558" s="501"/>
      <c r="D558" s="501"/>
      <c r="E558" s="503"/>
      <c r="F558" s="17">
        <v>20</v>
      </c>
      <c r="G558" s="18" t="s">
        <v>14192</v>
      </c>
      <c r="H558" s="18" t="s">
        <v>14192</v>
      </c>
      <c r="I558" s="80"/>
      <c r="J558" s="18" t="s">
        <v>32</v>
      </c>
      <c r="K558" s="19">
        <v>1</v>
      </c>
      <c r="L558" s="19"/>
      <c r="M558" s="20" t="s">
        <v>33</v>
      </c>
      <c r="N558" s="20" t="s">
        <v>34</v>
      </c>
      <c r="O558" s="18"/>
      <c r="P558" s="18"/>
      <c r="Q558" s="18"/>
      <c r="R558" s="18"/>
      <c r="S558" s="18"/>
      <c r="T558" s="18"/>
      <c r="U558" s="18"/>
      <c r="V558" s="18"/>
      <c r="W558" s="34"/>
    </row>
    <row r="559" spans="1:23" x14ac:dyDescent="0.2">
      <c r="A559" s="497"/>
      <c r="B559" s="499"/>
      <c r="C559" s="501"/>
      <c r="D559" s="501"/>
      <c r="E559" s="503"/>
      <c r="F559" s="17">
        <v>21</v>
      </c>
      <c r="G559" s="18" t="s">
        <v>14193</v>
      </c>
      <c r="H559" s="18" t="s">
        <v>14193</v>
      </c>
      <c r="I559" s="80"/>
      <c r="J559" s="18" t="s">
        <v>32</v>
      </c>
      <c r="K559" s="19">
        <v>2</v>
      </c>
      <c r="L559" s="19"/>
      <c r="M559" s="20" t="s">
        <v>33</v>
      </c>
      <c r="N559" s="20" t="s">
        <v>34</v>
      </c>
      <c r="O559" s="18"/>
      <c r="P559" s="18"/>
      <c r="Q559" s="18"/>
      <c r="R559" s="18"/>
      <c r="S559" s="18"/>
      <c r="T559" s="18"/>
      <c r="U559" s="18"/>
      <c r="V559" s="18"/>
      <c r="W559" s="34"/>
    </row>
    <row r="560" spans="1:23" x14ac:dyDescent="0.2">
      <c r="A560" s="497"/>
      <c r="B560" s="499"/>
      <c r="C560" s="501"/>
      <c r="D560" s="501"/>
      <c r="E560" s="503"/>
      <c r="F560" s="17">
        <v>22</v>
      </c>
      <c r="G560" s="18" t="s">
        <v>14194</v>
      </c>
      <c r="H560" s="18" t="s">
        <v>14194</v>
      </c>
      <c r="I560" s="80"/>
      <c r="J560" s="18" t="s">
        <v>32</v>
      </c>
      <c r="K560" s="19">
        <v>8</v>
      </c>
      <c r="L560" s="19"/>
      <c r="M560" s="20" t="s">
        <v>33</v>
      </c>
      <c r="N560" s="20" t="s">
        <v>34</v>
      </c>
      <c r="O560" s="18"/>
      <c r="P560" s="18"/>
      <c r="Q560" s="18"/>
      <c r="R560" s="18"/>
      <c r="S560" s="18"/>
      <c r="T560" s="18"/>
      <c r="U560" s="18"/>
      <c r="V560" s="18"/>
      <c r="W560" s="34"/>
    </row>
    <row r="561" spans="1:23" x14ac:dyDescent="0.2">
      <c r="A561" s="497"/>
      <c r="B561" s="499"/>
      <c r="C561" s="501"/>
      <c r="D561" s="501"/>
      <c r="E561" s="503"/>
      <c r="F561" s="41">
        <v>23</v>
      </c>
      <c r="G561" s="42" t="s">
        <v>14195</v>
      </c>
      <c r="H561" s="42" t="s">
        <v>14195</v>
      </c>
      <c r="I561" s="85"/>
      <c r="J561" s="42" t="s">
        <v>32</v>
      </c>
      <c r="K561" s="43">
        <v>16</v>
      </c>
      <c r="L561" s="43"/>
      <c r="M561" s="44" t="s">
        <v>33</v>
      </c>
      <c r="N561" s="44" t="s">
        <v>34</v>
      </c>
      <c r="O561" s="18"/>
      <c r="P561" s="18"/>
      <c r="Q561" s="18"/>
      <c r="R561" s="18"/>
      <c r="S561" s="18"/>
      <c r="T561" s="18"/>
      <c r="U561" s="18"/>
      <c r="V561" s="18"/>
      <c r="W561" s="34"/>
    </row>
    <row r="562" spans="1:23" x14ac:dyDescent="0.2">
      <c r="A562" s="497"/>
      <c r="B562" s="499"/>
      <c r="C562" s="501"/>
      <c r="D562" s="501"/>
      <c r="E562" s="503"/>
      <c r="F562" s="17">
        <v>24</v>
      </c>
      <c r="G562" s="18" t="s">
        <v>14196</v>
      </c>
      <c r="H562" s="18" t="s">
        <v>14196</v>
      </c>
      <c r="I562" s="80"/>
      <c r="J562" s="18" t="s">
        <v>44</v>
      </c>
      <c r="K562" s="19">
        <v>30</v>
      </c>
      <c r="L562" s="19"/>
      <c r="M562" s="20" t="s">
        <v>33</v>
      </c>
      <c r="N562" s="20" t="s">
        <v>34</v>
      </c>
      <c r="O562" s="18"/>
      <c r="P562" s="18"/>
      <c r="Q562" s="18"/>
      <c r="R562" s="18"/>
      <c r="S562" s="18"/>
      <c r="T562" s="18"/>
      <c r="U562" s="18"/>
      <c r="V562" s="18"/>
      <c r="W562" s="34"/>
    </row>
    <row r="563" spans="1:23" x14ac:dyDescent="0.2">
      <c r="A563" s="497"/>
      <c r="B563" s="499"/>
      <c r="C563" s="501"/>
      <c r="D563" s="501"/>
      <c r="E563" s="503"/>
      <c r="F563" s="17">
        <v>25</v>
      </c>
      <c r="G563" s="18" t="s">
        <v>14197</v>
      </c>
      <c r="H563" s="18" t="s">
        <v>14197</v>
      </c>
      <c r="I563" s="80"/>
      <c r="J563" s="18" t="s">
        <v>32</v>
      </c>
      <c r="K563" s="19">
        <v>8</v>
      </c>
      <c r="L563" s="19"/>
      <c r="M563" s="20" t="s">
        <v>33</v>
      </c>
      <c r="N563" s="20" t="s">
        <v>34</v>
      </c>
      <c r="O563" s="18"/>
      <c r="P563" s="18"/>
      <c r="Q563" s="18"/>
      <c r="R563" s="18"/>
      <c r="S563" s="18"/>
      <c r="T563" s="18"/>
      <c r="U563" s="18"/>
      <c r="V563" s="18"/>
      <c r="W563" s="34"/>
    </row>
    <row r="564" spans="1:23" x14ac:dyDescent="0.2">
      <c r="A564" s="497"/>
      <c r="B564" s="499"/>
      <c r="C564" s="501"/>
      <c r="D564" s="501"/>
      <c r="E564" s="503"/>
      <c r="F564" s="17">
        <v>26</v>
      </c>
      <c r="G564" s="18" t="s">
        <v>14198</v>
      </c>
      <c r="H564" s="18" t="s">
        <v>14198</v>
      </c>
      <c r="I564" s="80"/>
      <c r="J564" s="18" t="s">
        <v>32</v>
      </c>
      <c r="K564" s="19">
        <v>4</v>
      </c>
      <c r="L564" s="19"/>
      <c r="M564" s="20" t="s">
        <v>33</v>
      </c>
      <c r="N564" s="20" t="s">
        <v>34</v>
      </c>
      <c r="O564" s="18"/>
      <c r="P564" s="18"/>
      <c r="Q564" s="18"/>
      <c r="R564" s="18"/>
      <c r="S564" s="18"/>
      <c r="T564" s="18"/>
      <c r="U564" s="18"/>
      <c r="V564" s="18"/>
      <c r="W564" s="34"/>
    </row>
    <row r="565" spans="1:23" x14ac:dyDescent="0.2">
      <c r="A565" s="497"/>
      <c r="B565" s="499"/>
      <c r="C565" s="501"/>
      <c r="D565" s="501"/>
      <c r="E565" s="503"/>
      <c r="F565" s="17">
        <v>27</v>
      </c>
      <c r="G565" s="18" t="s">
        <v>14199</v>
      </c>
      <c r="H565" s="18" t="s">
        <v>14199</v>
      </c>
      <c r="I565" s="80"/>
      <c r="J565" s="18" t="s">
        <v>44</v>
      </c>
      <c r="K565" s="19">
        <v>20</v>
      </c>
      <c r="L565" s="19"/>
      <c r="M565" s="20" t="s">
        <v>33</v>
      </c>
      <c r="N565" s="20" t="s">
        <v>34</v>
      </c>
      <c r="O565" s="18"/>
      <c r="P565" s="18"/>
      <c r="Q565" s="18"/>
      <c r="R565" s="18"/>
      <c r="S565" s="18"/>
      <c r="T565" s="18"/>
      <c r="U565" s="18"/>
      <c r="V565" s="18"/>
      <c r="W565" s="34"/>
    </row>
    <row r="566" spans="1:23" x14ac:dyDescent="0.2">
      <c r="A566" s="497"/>
      <c r="B566" s="499"/>
      <c r="C566" s="501"/>
      <c r="D566" s="501"/>
      <c r="E566" s="503"/>
      <c r="F566" s="17">
        <v>28</v>
      </c>
      <c r="G566" s="18" t="s">
        <v>14200</v>
      </c>
      <c r="H566" s="18" t="s">
        <v>14200</v>
      </c>
      <c r="I566" s="80"/>
      <c r="J566" s="18" t="s">
        <v>32</v>
      </c>
      <c r="K566" s="19">
        <v>5</v>
      </c>
      <c r="L566" s="19"/>
      <c r="M566" s="20" t="s">
        <v>33</v>
      </c>
      <c r="N566" s="20" t="s">
        <v>34</v>
      </c>
      <c r="O566" s="18"/>
      <c r="P566" s="18"/>
      <c r="Q566" s="18"/>
      <c r="R566" s="18"/>
      <c r="S566" s="18"/>
      <c r="T566" s="18"/>
      <c r="U566" s="18"/>
      <c r="V566" s="18"/>
      <c r="W566" s="34"/>
    </row>
    <row r="567" spans="1:23" x14ac:dyDescent="0.2">
      <c r="A567" s="497"/>
      <c r="B567" s="499"/>
      <c r="C567" s="501"/>
      <c r="D567" s="501"/>
      <c r="E567" s="503"/>
      <c r="F567" s="17">
        <v>29</v>
      </c>
      <c r="G567" s="18" t="s">
        <v>14201</v>
      </c>
      <c r="H567" s="18" t="s">
        <v>14201</v>
      </c>
      <c r="I567" s="80"/>
      <c r="J567" s="18" t="s">
        <v>44</v>
      </c>
      <c r="K567" s="19">
        <v>20</v>
      </c>
      <c r="L567" s="19"/>
      <c r="M567" s="20" t="s">
        <v>33</v>
      </c>
      <c r="N567" s="20" t="s">
        <v>34</v>
      </c>
      <c r="O567" s="18"/>
      <c r="P567" s="18"/>
      <c r="Q567" s="18"/>
      <c r="R567" s="18"/>
      <c r="S567" s="18"/>
      <c r="T567" s="18"/>
      <c r="U567" s="18"/>
      <c r="V567" s="18"/>
      <c r="W567" s="34"/>
    </row>
    <row r="568" spans="1:23" x14ac:dyDescent="0.2">
      <c r="A568" s="497"/>
      <c r="B568" s="499"/>
      <c r="C568" s="501"/>
      <c r="D568" s="501"/>
      <c r="E568" s="503"/>
      <c r="F568" s="17">
        <v>30</v>
      </c>
      <c r="G568" s="18" t="s">
        <v>14202</v>
      </c>
      <c r="H568" s="18" t="s">
        <v>14202</v>
      </c>
      <c r="I568" s="80"/>
      <c r="J568" s="18" t="s">
        <v>32</v>
      </c>
      <c r="K568" s="19">
        <v>1</v>
      </c>
      <c r="L568" s="19"/>
      <c r="M568" s="20" t="s">
        <v>33</v>
      </c>
      <c r="N568" s="20" t="s">
        <v>34</v>
      </c>
      <c r="O568" s="18"/>
      <c r="P568" s="18"/>
      <c r="Q568" s="18"/>
      <c r="R568" s="18"/>
      <c r="S568" s="18"/>
      <c r="T568" s="18"/>
      <c r="U568" s="18"/>
      <c r="V568" s="18"/>
      <c r="W568" s="34"/>
    </row>
    <row r="569" spans="1:23" x14ac:dyDescent="0.2">
      <c r="A569" s="497"/>
      <c r="B569" s="499"/>
      <c r="C569" s="501"/>
      <c r="D569" s="501"/>
      <c r="E569" s="503"/>
      <c r="F569" s="17">
        <v>31</v>
      </c>
      <c r="G569" s="18" t="s">
        <v>14203</v>
      </c>
      <c r="H569" s="18" t="s">
        <v>14203</v>
      </c>
      <c r="I569" s="80"/>
      <c r="J569" s="18" t="s">
        <v>32</v>
      </c>
      <c r="K569" s="19">
        <v>8</v>
      </c>
      <c r="L569" s="19"/>
      <c r="M569" s="20" t="s">
        <v>33</v>
      </c>
      <c r="N569" s="20" t="s">
        <v>34</v>
      </c>
      <c r="O569" s="18"/>
      <c r="P569" s="18"/>
      <c r="Q569" s="18"/>
      <c r="R569" s="18"/>
      <c r="S569" s="18"/>
      <c r="T569" s="18"/>
      <c r="U569" s="18"/>
      <c r="V569" s="18"/>
      <c r="W569" s="34"/>
    </row>
    <row r="570" spans="1:23" x14ac:dyDescent="0.2">
      <c r="A570" s="497"/>
      <c r="B570" s="499"/>
      <c r="C570" s="501"/>
      <c r="D570" s="501"/>
      <c r="E570" s="503"/>
      <c r="F570" s="17">
        <v>32</v>
      </c>
      <c r="G570" s="18" t="s">
        <v>14204</v>
      </c>
      <c r="H570" s="18" t="s">
        <v>14204</v>
      </c>
      <c r="I570" s="80"/>
      <c r="J570" s="18" t="s">
        <v>44</v>
      </c>
      <c r="K570" s="19">
        <v>30</v>
      </c>
      <c r="L570" s="19"/>
      <c r="M570" s="20" t="s">
        <v>33</v>
      </c>
      <c r="N570" s="20" t="s">
        <v>34</v>
      </c>
      <c r="O570" s="18"/>
      <c r="P570" s="18"/>
      <c r="Q570" s="18"/>
      <c r="R570" s="18"/>
      <c r="S570" s="18"/>
      <c r="T570" s="18"/>
      <c r="U570" s="18"/>
      <c r="V570" s="18"/>
      <c r="W570" s="34"/>
    </row>
    <row r="571" spans="1:23" x14ac:dyDescent="0.2">
      <c r="A571" s="497"/>
      <c r="B571" s="499"/>
      <c r="C571" s="501"/>
      <c r="D571" s="501"/>
      <c r="E571" s="503"/>
      <c r="F571" s="17">
        <v>33</v>
      </c>
      <c r="G571" s="18" t="s">
        <v>14205</v>
      </c>
      <c r="H571" s="18" t="s">
        <v>14205</v>
      </c>
      <c r="I571" s="80"/>
      <c r="J571" s="18" t="s">
        <v>134</v>
      </c>
      <c r="K571" s="19">
        <v>11</v>
      </c>
      <c r="L571" s="19">
        <v>0</v>
      </c>
      <c r="M571" s="20" t="s">
        <v>33</v>
      </c>
      <c r="N571" s="20" t="s">
        <v>34</v>
      </c>
      <c r="O571" s="18"/>
      <c r="P571" s="18"/>
      <c r="Q571" s="18"/>
      <c r="R571" s="18"/>
      <c r="S571" s="18"/>
      <c r="T571" s="18"/>
      <c r="U571" s="18"/>
      <c r="V571" s="18"/>
      <c r="W571" s="34"/>
    </row>
    <row r="572" spans="1:23" x14ac:dyDescent="0.2">
      <c r="A572" s="497"/>
      <c r="B572" s="499"/>
      <c r="C572" s="501"/>
      <c r="D572" s="501"/>
      <c r="E572" s="503"/>
      <c r="F572" s="17">
        <v>34</v>
      </c>
      <c r="G572" s="18" t="s">
        <v>14206</v>
      </c>
      <c r="H572" s="18" t="s">
        <v>14206</v>
      </c>
      <c r="I572" s="80"/>
      <c r="J572" s="18" t="s">
        <v>32</v>
      </c>
      <c r="K572" s="19">
        <v>1</v>
      </c>
      <c r="L572" s="19"/>
      <c r="M572" s="20" t="s">
        <v>33</v>
      </c>
      <c r="N572" s="20" t="s">
        <v>34</v>
      </c>
      <c r="O572" s="18"/>
      <c r="P572" s="18"/>
      <c r="Q572" s="18"/>
      <c r="R572" s="18"/>
      <c r="S572" s="18"/>
      <c r="T572" s="18"/>
      <c r="U572" s="18"/>
      <c r="V572" s="18"/>
      <c r="W572" s="34"/>
    </row>
    <row r="573" spans="1:23" x14ac:dyDescent="0.2">
      <c r="A573" s="496" t="s">
        <v>14207</v>
      </c>
      <c r="B573" s="498" t="s">
        <v>13583</v>
      </c>
      <c r="C573" s="500"/>
      <c r="D573" s="500"/>
      <c r="E573" s="502">
        <v>0</v>
      </c>
      <c r="F573" s="27">
        <v>1</v>
      </c>
      <c r="G573" s="28" t="s">
        <v>14208</v>
      </c>
      <c r="H573" s="28" t="s">
        <v>14208</v>
      </c>
      <c r="I573" s="79"/>
      <c r="J573" s="28" t="s">
        <v>134</v>
      </c>
      <c r="K573" s="29">
        <v>4</v>
      </c>
      <c r="L573" s="29">
        <v>0</v>
      </c>
      <c r="M573" s="30" t="s">
        <v>33</v>
      </c>
      <c r="N573" s="30" t="s">
        <v>34</v>
      </c>
      <c r="O573" s="28"/>
      <c r="P573" s="28"/>
      <c r="Q573" s="28"/>
      <c r="R573" s="28"/>
      <c r="S573" s="28"/>
      <c r="T573" s="28"/>
      <c r="U573" s="28"/>
      <c r="V573" s="28"/>
      <c r="W573" s="33"/>
    </row>
    <row r="574" spans="1:23" x14ac:dyDescent="0.2">
      <c r="A574" s="497"/>
      <c r="B574" s="499"/>
      <c r="C574" s="501"/>
      <c r="D574" s="501"/>
      <c r="E574" s="503"/>
      <c r="F574" s="17">
        <v>2</v>
      </c>
      <c r="G574" s="18" t="s">
        <v>14209</v>
      </c>
      <c r="H574" s="18" t="s">
        <v>14209</v>
      </c>
      <c r="I574" s="80"/>
      <c r="J574" s="18" t="s">
        <v>134</v>
      </c>
      <c r="K574" s="19">
        <v>4</v>
      </c>
      <c r="L574" s="19">
        <v>0</v>
      </c>
      <c r="M574" s="20" t="s">
        <v>33</v>
      </c>
      <c r="N574" s="20" t="s">
        <v>34</v>
      </c>
      <c r="O574" s="18"/>
      <c r="P574" s="18"/>
      <c r="Q574" s="18"/>
      <c r="R574" s="18"/>
      <c r="S574" s="18"/>
      <c r="T574" s="18"/>
      <c r="U574" s="18"/>
      <c r="V574" s="18"/>
      <c r="W574" s="34"/>
    </row>
    <row r="575" spans="1:23" x14ac:dyDescent="0.2">
      <c r="A575" s="497"/>
      <c r="B575" s="499"/>
      <c r="C575" s="501"/>
      <c r="D575" s="501"/>
      <c r="E575" s="503"/>
      <c r="F575" s="17">
        <v>3</v>
      </c>
      <c r="G575" s="18" t="s">
        <v>14210</v>
      </c>
      <c r="H575" s="18" t="s">
        <v>14210</v>
      </c>
      <c r="I575" s="80"/>
      <c r="J575" s="18" t="s">
        <v>32</v>
      </c>
      <c r="K575" s="19">
        <v>8</v>
      </c>
      <c r="L575" s="19"/>
      <c r="M575" s="20" t="s">
        <v>33</v>
      </c>
      <c r="N575" s="20" t="s">
        <v>34</v>
      </c>
      <c r="O575" s="18"/>
      <c r="P575" s="18"/>
      <c r="Q575" s="18"/>
      <c r="R575" s="18"/>
      <c r="S575" s="18"/>
      <c r="T575" s="18"/>
      <c r="U575" s="18"/>
      <c r="V575" s="18"/>
      <c r="W575" s="34"/>
    </row>
    <row r="576" spans="1:23" x14ac:dyDescent="0.2">
      <c r="A576" s="497"/>
      <c r="B576" s="499"/>
      <c r="C576" s="501"/>
      <c r="D576" s="501"/>
      <c r="E576" s="503"/>
      <c r="F576" s="17">
        <v>4</v>
      </c>
      <c r="G576" s="18" t="s">
        <v>14211</v>
      </c>
      <c r="H576" s="18" t="s">
        <v>14211</v>
      </c>
      <c r="I576" s="80"/>
      <c r="J576" s="18" t="s">
        <v>32</v>
      </c>
      <c r="K576" s="19">
        <v>1</v>
      </c>
      <c r="L576" s="19"/>
      <c r="M576" s="20" t="s">
        <v>33</v>
      </c>
      <c r="N576" s="20" t="s">
        <v>34</v>
      </c>
      <c r="O576" s="18"/>
      <c r="P576" s="18"/>
      <c r="Q576" s="18"/>
      <c r="R576" s="18"/>
      <c r="S576" s="18"/>
      <c r="T576" s="18"/>
      <c r="U576" s="18"/>
      <c r="V576" s="18"/>
      <c r="W576" s="34"/>
    </row>
    <row r="577" spans="1:23" x14ac:dyDescent="0.2">
      <c r="A577" s="497"/>
      <c r="B577" s="499"/>
      <c r="C577" s="501"/>
      <c r="D577" s="501"/>
      <c r="E577" s="503"/>
      <c r="F577" s="17">
        <v>5</v>
      </c>
      <c r="G577" s="18" t="s">
        <v>14212</v>
      </c>
      <c r="H577" s="18" t="s">
        <v>14212</v>
      </c>
      <c r="I577" s="80"/>
      <c r="J577" s="18" t="s">
        <v>32</v>
      </c>
      <c r="K577" s="19">
        <v>4</v>
      </c>
      <c r="L577" s="19"/>
      <c r="M577" s="20" t="s">
        <v>33</v>
      </c>
      <c r="N577" s="20" t="s">
        <v>34</v>
      </c>
      <c r="O577" s="18"/>
      <c r="P577" s="18"/>
      <c r="Q577" s="18"/>
      <c r="R577" s="18"/>
      <c r="S577" s="18"/>
      <c r="T577" s="18"/>
      <c r="U577" s="18"/>
      <c r="V577" s="18"/>
      <c r="W577" s="34"/>
    </row>
    <row r="578" spans="1:23" x14ac:dyDescent="0.2">
      <c r="A578" s="497"/>
      <c r="B578" s="499"/>
      <c r="C578" s="501"/>
      <c r="D578" s="501"/>
      <c r="E578" s="503"/>
      <c r="F578" s="17">
        <v>6</v>
      </c>
      <c r="G578" s="18" t="s">
        <v>14213</v>
      </c>
      <c r="H578" s="18" t="s">
        <v>14213</v>
      </c>
      <c r="I578" s="80"/>
      <c r="J578" s="18" t="s">
        <v>32</v>
      </c>
      <c r="K578" s="19">
        <v>2</v>
      </c>
      <c r="L578" s="19"/>
      <c r="M578" s="20" t="s">
        <v>33</v>
      </c>
      <c r="N578" s="20" t="s">
        <v>34</v>
      </c>
      <c r="O578" s="18"/>
      <c r="P578" s="18"/>
      <c r="Q578" s="18"/>
      <c r="R578" s="18"/>
      <c r="S578" s="18"/>
      <c r="T578" s="18"/>
      <c r="U578" s="18"/>
      <c r="V578" s="18"/>
      <c r="W578" s="34"/>
    </row>
    <row r="579" spans="1:23" x14ac:dyDescent="0.2">
      <c r="A579" s="497"/>
      <c r="B579" s="499"/>
      <c r="C579" s="501"/>
      <c r="D579" s="501"/>
      <c r="E579" s="503"/>
      <c r="F579" s="17">
        <v>7</v>
      </c>
      <c r="G579" s="18" t="s">
        <v>14214</v>
      </c>
      <c r="H579" s="18" t="s">
        <v>14214</v>
      </c>
      <c r="I579" s="80"/>
      <c r="J579" s="18" t="s">
        <v>32</v>
      </c>
      <c r="K579" s="19">
        <v>2</v>
      </c>
      <c r="L579" s="19"/>
      <c r="M579" s="20" t="s">
        <v>33</v>
      </c>
      <c r="N579" s="20" t="s">
        <v>34</v>
      </c>
      <c r="O579" s="18"/>
      <c r="P579" s="18"/>
      <c r="Q579" s="18"/>
      <c r="R579" s="18"/>
      <c r="S579" s="18"/>
      <c r="T579" s="18"/>
      <c r="U579" s="18"/>
      <c r="V579" s="18"/>
      <c r="W579" s="34"/>
    </row>
    <row r="580" spans="1:23" x14ac:dyDescent="0.2">
      <c r="A580" s="497"/>
      <c r="B580" s="499"/>
      <c r="C580" s="501"/>
      <c r="D580" s="501"/>
      <c r="E580" s="503"/>
      <c r="F580" s="17">
        <v>8</v>
      </c>
      <c r="G580" s="18" t="s">
        <v>14215</v>
      </c>
      <c r="H580" s="18" t="s">
        <v>14215</v>
      </c>
      <c r="I580" s="80"/>
      <c r="J580" s="18" t="s">
        <v>32</v>
      </c>
      <c r="K580" s="19">
        <v>7</v>
      </c>
      <c r="L580" s="19"/>
      <c r="M580" s="20" t="s">
        <v>33</v>
      </c>
      <c r="N580" s="20" t="s">
        <v>34</v>
      </c>
      <c r="O580" s="18"/>
      <c r="P580" s="18"/>
      <c r="Q580" s="18"/>
      <c r="R580" s="18"/>
      <c r="S580" s="18"/>
      <c r="T580" s="18"/>
      <c r="U580" s="18"/>
      <c r="V580" s="18"/>
      <c r="W580" s="34"/>
    </row>
    <row r="581" spans="1:23" x14ac:dyDescent="0.2">
      <c r="A581" s="497"/>
      <c r="B581" s="499"/>
      <c r="C581" s="501"/>
      <c r="D581" s="501"/>
      <c r="E581" s="503"/>
      <c r="F581" s="17">
        <v>9</v>
      </c>
      <c r="G581" s="18" t="s">
        <v>14216</v>
      </c>
      <c r="H581" s="18" t="s">
        <v>14216</v>
      </c>
      <c r="I581" s="80"/>
      <c r="J581" s="18" t="s">
        <v>32</v>
      </c>
      <c r="K581" s="19">
        <v>1</v>
      </c>
      <c r="L581" s="19"/>
      <c r="M581" s="20" t="s">
        <v>33</v>
      </c>
      <c r="N581" s="20" t="s">
        <v>34</v>
      </c>
      <c r="O581" s="18"/>
      <c r="P581" s="18"/>
      <c r="Q581" s="18"/>
      <c r="R581" s="18"/>
      <c r="S581" s="18"/>
      <c r="T581" s="18"/>
      <c r="U581" s="18"/>
      <c r="V581" s="18"/>
      <c r="W581" s="34"/>
    </row>
    <row r="582" spans="1:23" x14ac:dyDescent="0.2">
      <c r="A582" s="497"/>
      <c r="B582" s="499"/>
      <c r="C582" s="501"/>
      <c r="D582" s="501"/>
      <c r="E582" s="503"/>
      <c r="F582" s="17">
        <v>10</v>
      </c>
      <c r="G582" s="18" t="s">
        <v>14217</v>
      </c>
      <c r="H582" s="18" t="s">
        <v>14217</v>
      </c>
      <c r="I582" s="80"/>
      <c r="J582" s="18" t="s">
        <v>32</v>
      </c>
      <c r="K582" s="19">
        <v>1</v>
      </c>
      <c r="L582" s="19"/>
      <c r="M582" s="20" t="s">
        <v>33</v>
      </c>
      <c r="N582" s="20" t="s">
        <v>34</v>
      </c>
      <c r="O582" s="18"/>
      <c r="P582" s="18"/>
      <c r="Q582" s="18"/>
      <c r="R582" s="18"/>
      <c r="S582" s="18"/>
      <c r="T582" s="18"/>
      <c r="U582" s="18"/>
      <c r="V582" s="18"/>
      <c r="W582" s="34"/>
    </row>
    <row r="583" spans="1:23" x14ac:dyDescent="0.2">
      <c r="A583" s="497"/>
      <c r="B583" s="499"/>
      <c r="C583" s="501"/>
      <c r="D583" s="501"/>
      <c r="E583" s="503"/>
      <c r="F583" s="17">
        <v>11</v>
      </c>
      <c r="G583" s="18" t="s">
        <v>14218</v>
      </c>
      <c r="H583" s="18" t="s">
        <v>14218</v>
      </c>
      <c r="I583" s="80"/>
      <c r="J583" s="18" t="s">
        <v>32</v>
      </c>
      <c r="K583" s="19">
        <v>1</v>
      </c>
      <c r="L583" s="19"/>
      <c r="M583" s="20" t="s">
        <v>33</v>
      </c>
      <c r="N583" s="20" t="s">
        <v>34</v>
      </c>
      <c r="O583" s="18"/>
      <c r="P583" s="18"/>
      <c r="Q583" s="18"/>
      <c r="R583" s="18"/>
      <c r="S583" s="18"/>
      <c r="T583" s="18"/>
      <c r="U583" s="18"/>
      <c r="V583" s="18"/>
      <c r="W583" s="34"/>
    </row>
    <row r="584" spans="1:23" x14ac:dyDescent="0.2">
      <c r="A584" s="497"/>
      <c r="B584" s="499"/>
      <c r="C584" s="501"/>
      <c r="D584" s="501"/>
      <c r="E584" s="503"/>
      <c r="F584" s="17">
        <v>12</v>
      </c>
      <c r="G584" s="18" t="s">
        <v>14219</v>
      </c>
      <c r="H584" s="18" t="s">
        <v>14219</v>
      </c>
      <c r="I584" s="80"/>
      <c r="J584" s="18" t="s">
        <v>32</v>
      </c>
      <c r="K584" s="19">
        <v>2</v>
      </c>
      <c r="L584" s="19"/>
      <c r="M584" s="20" t="s">
        <v>33</v>
      </c>
      <c r="N584" s="20" t="s">
        <v>34</v>
      </c>
      <c r="O584" s="18"/>
      <c r="P584" s="18"/>
      <c r="Q584" s="18"/>
      <c r="R584" s="18"/>
      <c r="S584" s="18"/>
      <c r="T584" s="18"/>
      <c r="U584" s="18"/>
      <c r="V584" s="18"/>
      <c r="W584" s="34"/>
    </row>
    <row r="585" spans="1:23" x14ac:dyDescent="0.2">
      <c r="A585" s="497"/>
      <c r="B585" s="499"/>
      <c r="C585" s="501"/>
      <c r="D585" s="501"/>
      <c r="E585" s="503"/>
      <c r="F585" s="17">
        <v>13</v>
      </c>
      <c r="G585" s="18" t="s">
        <v>14220</v>
      </c>
      <c r="H585" s="18" t="s">
        <v>14220</v>
      </c>
      <c r="I585" s="80"/>
      <c r="J585" s="18" t="s">
        <v>32</v>
      </c>
      <c r="K585" s="19">
        <v>2</v>
      </c>
      <c r="L585" s="19"/>
      <c r="M585" s="20" t="s">
        <v>33</v>
      </c>
      <c r="N585" s="20" t="s">
        <v>34</v>
      </c>
      <c r="O585" s="18"/>
      <c r="P585" s="18"/>
      <c r="Q585" s="18"/>
      <c r="R585" s="18"/>
      <c r="S585" s="18"/>
      <c r="T585" s="18"/>
      <c r="U585" s="18"/>
      <c r="V585" s="18"/>
      <c r="W585" s="34"/>
    </row>
    <row r="586" spans="1:23" x14ac:dyDescent="0.2">
      <c r="A586" s="497"/>
      <c r="B586" s="499"/>
      <c r="C586" s="501"/>
      <c r="D586" s="501"/>
      <c r="E586" s="503"/>
      <c r="F586" s="17">
        <v>14</v>
      </c>
      <c r="G586" s="18" t="s">
        <v>14221</v>
      </c>
      <c r="H586" s="18" t="s">
        <v>14221</v>
      </c>
      <c r="I586" s="80"/>
      <c r="J586" s="18" t="s">
        <v>32</v>
      </c>
      <c r="K586" s="19">
        <v>1</v>
      </c>
      <c r="L586" s="19"/>
      <c r="M586" s="20" t="s">
        <v>33</v>
      </c>
      <c r="N586" s="20" t="s">
        <v>34</v>
      </c>
      <c r="O586" s="18"/>
      <c r="P586" s="18"/>
      <c r="Q586" s="18"/>
      <c r="R586" s="18"/>
      <c r="S586" s="18"/>
      <c r="T586" s="18"/>
      <c r="U586" s="18"/>
      <c r="V586" s="18"/>
      <c r="W586" s="34"/>
    </row>
    <row r="587" spans="1:23" x14ac:dyDescent="0.2">
      <c r="A587" s="497"/>
      <c r="B587" s="499"/>
      <c r="C587" s="501"/>
      <c r="D587" s="501"/>
      <c r="E587" s="503"/>
      <c r="F587" s="17">
        <v>15</v>
      </c>
      <c r="G587" s="18" t="s">
        <v>14222</v>
      </c>
      <c r="H587" s="18" t="s">
        <v>14222</v>
      </c>
      <c r="I587" s="80"/>
      <c r="J587" s="18" t="s">
        <v>32</v>
      </c>
      <c r="K587" s="19">
        <v>1</v>
      </c>
      <c r="L587" s="19"/>
      <c r="M587" s="20" t="s">
        <v>33</v>
      </c>
      <c r="N587" s="20" t="s">
        <v>34</v>
      </c>
      <c r="O587" s="18"/>
      <c r="P587" s="18"/>
      <c r="Q587" s="18"/>
      <c r="R587" s="18"/>
      <c r="S587" s="18"/>
      <c r="T587" s="18"/>
      <c r="U587" s="18"/>
      <c r="V587" s="18"/>
      <c r="W587" s="34"/>
    </row>
    <row r="588" spans="1:23" x14ac:dyDescent="0.2">
      <c r="A588" s="497"/>
      <c r="B588" s="499"/>
      <c r="C588" s="501"/>
      <c r="D588" s="501"/>
      <c r="E588" s="503"/>
      <c r="F588" s="17">
        <v>16</v>
      </c>
      <c r="G588" s="18" t="s">
        <v>14223</v>
      </c>
      <c r="H588" s="18" t="s">
        <v>14223</v>
      </c>
      <c r="I588" s="80"/>
      <c r="J588" s="18" t="s">
        <v>32</v>
      </c>
      <c r="K588" s="19">
        <v>8</v>
      </c>
      <c r="L588" s="19"/>
      <c r="M588" s="20" t="s">
        <v>33</v>
      </c>
      <c r="N588" s="20" t="s">
        <v>34</v>
      </c>
      <c r="O588" s="18"/>
      <c r="P588" s="18"/>
      <c r="Q588" s="18"/>
      <c r="R588" s="18"/>
      <c r="S588" s="18"/>
      <c r="T588" s="18"/>
      <c r="U588" s="18"/>
      <c r="V588" s="18"/>
      <c r="W588" s="34"/>
    </row>
    <row r="589" spans="1:23" x14ac:dyDescent="0.2">
      <c r="A589" s="497"/>
      <c r="B589" s="499"/>
      <c r="C589" s="501"/>
      <c r="D589" s="501"/>
      <c r="E589" s="503"/>
      <c r="F589" s="17">
        <v>17</v>
      </c>
      <c r="G589" s="18" t="s">
        <v>14224</v>
      </c>
      <c r="H589" s="18" t="s">
        <v>14224</v>
      </c>
      <c r="I589" s="80"/>
      <c r="J589" s="18" t="s">
        <v>32</v>
      </c>
      <c r="K589" s="19">
        <v>1</v>
      </c>
      <c r="L589" s="19"/>
      <c r="M589" s="20" t="s">
        <v>33</v>
      </c>
      <c r="N589" s="20" t="s">
        <v>34</v>
      </c>
      <c r="O589" s="18"/>
      <c r="P589" s="18"/>
      <c r="Q589" s="18"/>
      <c r="R589" s="18"/>
      <c r="S589" s="18"/>
      <c r="T589" s="18"/>
      <c r="U589" s="18"/>
      <c r="V589" s="18"/>
      <c r="W589" s="34"/>
    </row>
    <row r="590" spans="1:23" x14ac:dyDescent="0.2">
      <c r="A590" s="497"/>
      <c r="B590" s="499"/>
      <c r="C590" s="501"/>
      <c r="D590" s="501"/>
      <c r="E590" s="503"/>
      <c r="F590" s="17">
        <v>18</v>
      </c>
      <c r="G590" s="18" t="s">
        <v>14225</v>
      </c>
      <c r="H590" s="18" t="s">
        <v>14225</v>
      </c>
      <c r="I590" s="80"/>
      <c r="J590" s="18" t="s">
        <v>32</v>
      </c>
      <c r="K590" s="19">
        <v>8</v>
      </c>
      <c r="L590" s="19"/>
      <c r="M590" s="20" t="s">
        <v>33</v>
      </c>
      <c r="N590" s="20" t="s">
        <v>34</v>
      </c>
      <c r="O590" s="18"/>
      <c r="P590" s="18"/>
      <c r="Q590" s="18"/>
      <c r="R590" s="18"/>
      <c r="S590" s="18"/>
      <c r="T590" s="18"/>
      <c r="U590" s="18"/>
      <c r="V590" s="18"/>
      <c r="W590" s="34"/>
    </row>
    <row r="591" spans="1:23" x14ac:dyDescent="0.2">
      <c r="A591" s="497"/>
      <c r="B591" s="499"/>
      <c r="C591" s="501"/>
      <c r="D591" s="501"/>
      <c r="E591" s="503"/>
      <c r="F591" s="17">
        <v>19</v>
      </c>
      <c r="G591" s="18" t="s">
        <v>14226</v>
      </c>
      <c r="H591" s="18" t="s">
        <v>14226</v>
      </c>
      <c r="I591" s="80"/>
      <c r="J591" s="18" t="s">
        <v>32</v>
      </c>
      <c r="K591" s="19">
        <v>1</v>
      </c>
      <c r="L591" s="19"/>
      <c r="M591" s="20" t="s">
        <v>33</v>
      </c>
      <c r="N591" s="20" t="s">
        <v>34</v>
      </c>
      <c r="O591" s="18"/>
      <c r="P591" s="18"/>
      <c r="Q591" s="18"/>
      <c r="R591" s="18"/>
      <c r="S591" s="18"/>
      <c r="T591" s="18"/>
      <c r="U591" s="18"/>
      <c r="V591" s="18"/>
      <c r="W591" s="34"/>
    </row>
    <row r="592" spans="1:23" x14ac:dyDescent="0.2">
      <c r="A592" s="497"/>
      <c r="B592" s="499"/>
      <c r="C592" s="501"/>
      <c r="D592" s="501"/>
      <c r="E592" s="503"/>
      <c r="F592" s="17">
        <v>20</v>
      </c>
      <c r="G592" s="18" t="s">
        <v>14227</v>
      </c>
      <c r="H592" s="18" t="s">
        <v>14227</v>
      </c>
      <c r="I592" s="80"/>
      <c r="J592" s="18" t="s">
        <v>32</v>
      </c>
      <c r="K592" s="19">
        <v>1</v>
      </c>
      <c r="L592" s="19"/>
      <c r="M592" s="20" t="s">
        <v>33</v>
      </c>
      <c r="N592" s="20" t="s">
        <v>34</v>
      </c>
      <c r="O592" s="18"/>
      <c r="P592" s="18"/>
      <c r="Q592" s="18"/>
      <c r="R592" s="18"/>
      <c r="S592" s="18"/>
      <c r="T592" s="18"/>
      <c r="U592" s="18"/>
      <c r="V592" s="18"/>
      <c r="W592" s="34"/>
    </row>
    <row r="593" spans="1:23" x14ac:dyDescent="0.2">
      <c r="A593" s="497"/>
      <c r="B593" s="499"/>
      <c r="C593" s="501"/>
      <c r="D593" s="501"/>
      <c r="E593" s="503"/>
      <c r="F593" s="17">
        <v>21</v>
      </c>
      <c r="G593" s="18" t="s">
        <v>14228</v>
      </c>
      <c r="H593" s="18" t="s">
        <v>14228</v>
      </c>
      <c r="I593" s="80"/>
      <c r="J593" s="18" t="s">
        <v>32</v>
      </c>
      <c r="K593" s="19">
        <v>2</v>
      </c>
      <c r="L593" s="19"/>
      <c r="M593" s="20" t="s">
        <v>33</v>
      </c>
      <c r="N593" s="20" t="s">
        <v>34</v>
      </c>
      <c r="O593" s="18"/>
      <c r="P593" s="18"/>
      <c r="Q593" s="18"/>
      <c r="R593" s="18"/>
      <c r="S593" s="18"/>
      <c r="T593" s="18"/>
      <c r="U593" s="18"/>
      <c r="V593" s="18"/>
      <c r="W593" s="34"/>
    </row>
    <row r="594" spans="1:23" x14ac:dyDescent="0.2">
      <c r="A594" s="497"/>
      <c r="B594" s="499"/>
      <c r="C594" s="501"/>
      <c r="D594" s="501"/>
      <c r="E594" s="503"/>
      <c r="F594" s="41">
        <v>22</v>
      </c>
      <c r="G594" s="42" t="s">
        <v>14229</v>
      </c>
      <c r="H594" s="42" t="s">
        <v>14229</v>
      </c>
      <c r="I594" s="85"/>
      <c r="J594" s="42" t="s">
        <v>32</v>
      </c>
      <c r="K594" s="43">
        <v>16</v>
      </c>
      <c r="L594" s="43"/>
      <c r="M594" s="44" t="s">
        <v>33</v>
      </c>
      <c r="N594" s="44" t="s">
        <v>34</v>
      </c>
      <c r="O594" s="18"/>
      <c r="P594" s="18"/>
      <c r="Q594" s="18"/>
      <c r="R594" s="18"/>
      <c r="S594" s="18"/>
      <c r="T594" s="18"/>
      <c r="U594" s="18"/>
      <c r="V594" s="18"/>
      <c r="W594" s="34"/>
    </row>
    <row r="595" spans="1:23" x14ac:dyDescent="0.2">
      <c r="A595" s="497"/>
      <c r="B595" s="499"/>
      <c r="C595" s="501"/>
      <c r="D595" s="501"/>
      <c r="E595" s="503"/>
      <c r="F595" s="17">
        <v>23</v>
      </c>
      <c r="G595" s="18" t="s">
        <v>14230</v>
      </c>
      <c r="H595" s="18" t="s">
        <v>14230</v>
      </c>
      <c r="I595" s="80"/>
      <c r="J595" s="18" t="s">
        <v>44</v>
      </c>
      <c r="K595" s="19">
        <v>30</v>
      </c>
      <c r="L595" s="19"/>
      <c r="M595" s="20" t="s">
        <v>33</v>
      </c>
      <c r="N595" s="20" t="s">
        <v>34</v>
      </c>
      <c r="O595" s="18"/>
      <c r="P595" s="18"/>
      <c r="Q595" s="18"/>
      <c r="R595" s="18"/>
      <c r="S595" s="18"/>
      <c r="T595" s="18"/>
      <c r="U595" s="18"/>
      <c r="V595" s="18"/>
      <c r="W595" s="34"/>
    </row>
    <row r="596" spans="1:23" x14ac:dyDescent="0.2">
      <c r="A596" s="497"/>
      <c r="B596" s="499"/>
      <c r="C596" s="501"/>
      <c r="D596" s="501"/>
      <c r="E596" s="503"/>
      <c r="F596" s="17">
        <v>24</v>
      </c>
      <c r="G596" s="18" t="s">
        <v>14231</v>
      </c>
      <c r="H596" s="18" t="s">
        <v>14231</v>
      </c>
      <c r="I596" s="80"/>
      <c r="J596" s="18" t="s">
        <v>32</v>
      </c>
      <c r="K596" s="19">
        <v>2</v>
      </c>
      <c r="L596" s="19"/>
      <c r="M596" s="20" t="s">
        <v>33</v>
      </c>
      <c r="N596" s="20" t="s">
        <v>34</v>
      </c>
      <c r="O596" s="18"/>
      <c r="P596" s="18"/>
      <c r="Q596" s="18"/>
      <c r="R596" s="18"/>
      <c r="S596" s="18"/>
      <c r="T596" s="18"/>
      <c r="U596" s="18"/>
      <c r="V596" s="18"/>
      <c r="W596" s="34"/>
    </row>
    <row r="597" spans="1:23" x14ac:dyDescent="0.2">
      <c r="A597" s="497"/>
      <c r="B597" s="499"/>
      <c r="C597" s="501"/>
      <c r="D597" s="501"/>
      <c r="E597" s="503"/>
      <c r="F597" s="17">
        <v>25</v>
      </c>
      <c r="G597" s="18" t="s">
        <v>14232</v>
      </c>
      <c r="H597" s="18" t="s">
        <v>14232</v>
      </c>
      <c r="I597" s="80"/>
      <c r="J597" s="18" t="s">
        <v>32</v>
      </c>
      <c r="K597" s="19">
        <v>6</v>
      </c>
      <c r="L597" s="19"/>
      <c r="M597" s="20" t="s">
        <v>33</v>
      </c>
      <c r="N597" s="20" t="s">
        <v>34</v>
      </c>
      <c r="O597" s="18"/>
      <c r="P597" s="18"/>
      <c r="Q597" s="18"/>
      <c r="R597" s="18"/>
      <c r="S597" s="18"/>
      <c r="T597" s="18"/>
      <c r="U597" s="18"/>
      <c r="V597" s="18"/>
      <c r="W597" s="34"/>
    </row>
    <row r="598" spans="1:23" x14ac:dyDescent="0.2">
      <c r="A598" s="497"/>
      <c r="B598" s="499"/>
      <c r="C598" s="501"/>
      <c r="D598" s="501"/>
      <c r="E598" s="503"/>
      <c r="F598" s="17">
        <v>26</v>
      </c>
      <c r="G598" s="18" t="s">
        <v>14233</v>
      </c>
      <c r="H598" s="18" t="s">
        <v>14233</v>
      </c>
      <c r="I598" s="80"/>
      <c r="J598" s="18" t="s">
        <v>134</v>
      </c>
      <c r="K598" s="19">
        <v>11</v>
      </c>
      <c r="L598" s="19">
        <v>0</v>
      </c>
      <c r="M598" s="20" t="s">
        <v>33</v>
      </c>
      <c r="N598" s="20" t="s">
        <v>34</v>
      </c>
      <c r="O598" s="18"/>
      <c r="P598" s="18"/>
      <c r="Q598" s="18"/>
      <c r="R598" s="18"/>
      <c r="S598" s="18"/>
      <c r="T598" s="18"/>
      <c r="U598" s="18"/>
      <c r="V598" s="18"/>
      <c r="W598" s="34"/>
    </row>
    <row r="599" spans="1:23" x14ac:dyDescent="0.2">
      <c r="A599" s="497"/>
      <c r="B599" s="499"/>
      <c r="C599" s="501"/>
      <c r="D599" s="501"/>
      <c r="E599" s="503"/>
      <c r="F599" s="17">
        <v>27</v>
      </c>
      <c r="G599" s="18" t="s">
        <v>14234</v>
      </c>
      <c r="H599" s="18" t="s">
        <v>14234</v>
      </c>
      <c r="I599" s="80"/>
      <c r="J599" s="18" t="s">
        <v>134</v>
      </c>
      <c r="K599" s="19">
        <v>11</v>
      </c>
      <c r="L599" s="19">
        <v>0</v>
      </c>
      <c r="M599" s="20" t="s">
        <v>33</v>
      </c>
      <c r="N599" s="20" t="s">
        <v>34</v>
      </c>
      <c r="O599" s="18"/>
      <c r="P599" s="18"/>
      <c r="Q599" s="18"/>
      <c r="R599" s="18"/>
      <c r="S599" s="18"/>
      <c r="T599" s="18"/>
      <c r="U599" s="18"/>
      <c r="V599" s="18"/>
      <c r="W599" s="34"/>
    </row>
    <row r="600" spans="1:23" x14ac:dyDescent="0.2">
      <c r="A600" s="497"/>
      <c r="B600" s="499"/>
      <c r="C600" s="501"/>
      <c r="D600" s="501"/>
      <c r="E600" s="503"/>
      <c r="F600" s="17">
        <v>28</v>
      </c>
      <c r="G600" s="18" t="s">
        <v>14235</v>
      </c>
      <c r="H600" s="18" t="s">
        <v>14235</v>
      </c>
      <c r="I600" s="80"/>
      <c r="J600" s="18" t="s">
        <v>32</v>
      </c>
      <c r="K600" s="19">
        <v>8</v>
      </c>
      <c r="L600" s="19"/>
      <c r="M600" s="20" t="s">
        <v>33</v>
      </c>
      <c r="N600" s="20" t="s">
        <v>34</v>
      </c>
      <c r="O600" s="18"/>
      <c r="P600" s="18"/>
      <c r="Q600" s="18"/>
      <c r="R600" s="18"/>
      <c r="S600" s="18"/>
      <c r="T600" s="18"/>
      <c r="U600" s="18"/>
      <c r="V600" s="18"/>
      <c r="W600" s="34"/>
    </row>
    <row r="601" spans="1:23" x14ac:dyDescent="0.2">
      <c r="A601" s="497"/>
      <c r="B601" s="499"/>
      <c r="C601" s="501"/>
      <c r="D601" s="501"/>
      <c r="E601" s="503"/>
      <c r="F601" s="17">
        <v>29</v>
      </c>
      <c r="G601" s="18" t="s">
        <v>14236</v>
      </c>
      <c r="H601" s="18" t="s">
        <v>14236</v>
      </c>
      <c r="I601" s="80"/>
      <c r="J601" s="18" t="s">
        <v>134</v>
      </c>
      <c r="K601" s="19">
        <v>11</v>
      </c>
      <c r="L601" s="19">
        <v>0</v>
      </c>
      <c r="M601" s="20" t="s">
        <v>33</v>
      </c>
      <c r="N601" s="20" t="s">
        <v>34</v>
      </c>
      <c r="O601" s="18"/>
      <c r="P601" s="18"/>
      <c r="Q601" s="18"/>
      <c r="R601" s="18"/>
      <c r="S601" s="18"/>
      <c r="T601" s="18"/>
      <c r="U601" s="18"/>
      <c r="V601" s="18"/>
      <c r="W601" s="34"/>
    </row>
    <row r="602" spans="1:23" x14ac:dyDescent="0.2">
      <c r="A602" s="496" t="s">
        <v>14237</v>
      </c>
      <c r="B602" s="498" t="s">
        <v>13585</v>
      </c>
      <c r="C602" s="500"/>
      <c r="D602" s="500"/>
      <c r="E602" s="502">
        <v>0</v>
      </c>
      <c r="F602" s="27">
        <v>1</v>
      </c>
      <c r="G602" s="28" t="s">
        <v>14238</v>
      </c>
      <c r="H602" s="28" t="s">
        <v>14238</v>
      </c>
      <c r="I602" s="79"/>
      <c r="J602" s="28" t="s">
        <v>134</v>
      </c>
      <c r="K602" s="29">
        <v>4</v>
      </c>
      <c r="L602" s="29">
        <v>0</v>
      </c>
      <c r="M602" s="30" t="s">
        <v>33</v>
      </c>
      <c r="N602" s="30" t="s">
        <v>34</v>
      </c>
      <c r="O602" s="28"/>
      <c r="P602" s="28"/>
      <c r="Q602" s="28"/>
      <c r="R602" s="28"/>
      <c r="S602" s="28"/>
      <c r="T602" s="28"/>
      <c r="U602" s="28"/>
      <c r="V602" s="28"/>
      <c r="W602" s="33"/>
    </row>
    <row r="603" spans="1:23" x14ac:dyDescent="0.2">
      <c r="A603" s="497"/>
      <c r="B603" s="499"/>
      <c r="C603" s="501"/>
      <c r="D603" s="501"/>
      <c r="E603" s="503"/>
      <c r="F603" s="17">
        <v>2</v>
      </c>
      <c r="G603" s="18" t="s">
        <v>14239</v>
      </c>
      <c r="H603" s="18" t="s">
        <v>14239</v>
      </c>
      <c r="I603" s="80"/>
      <c r="J603" s="18" t="s">
        <v>134</v>
      </c>
      <c r="K603" s="19">
        <v>4</v>
      </c>
      <c r="L603" s="19">
        <v>0</v>
      </c>
      <c r="M603" s="20" t="s">
        <v>33</v>
      </c>
      <c r="N603" s="20" t="s">
        <v>34</v>
      </c>
      <c r="O603" s="18"/>
      <c r="P603" s="18"/>
      <c r="Q603" s="18"/>
      <c r="R603" s="18"/>
      <c r="S603" s="18"/>
      <c r="T603" s="18"/>
      <c r="U603" s="18"/>
      <c r="V603" s="18"/>
      <c r="W603" s="34"/>
    </row>
    <row r="604" spans="1:23" x14ac:dyDescent="0.2">
      <c r="A604" s="497"/>
      <c r="B604" s="499"/>
      <c r="C604" s="501"/>
      <c r="D604" s="501"/>
      <c r="E604" s="503"/>
      <c r="F604" s="17">
        <v>3</v>
      </c>
      <c r="G604" s="18" t="s">
        <v>14240</v>
      </c>
      <c r="H604" s="18" t="s">
        <v>14240</v>
      </c>
      <c r="I604" s="80"/>
      <c r="J604" s="18" t="s">
        <v>32</v>
      </c>
      <c r="K604" s="19">
        <v>8</v>
      </c>
      <c r="L604" s="19"/>
      <c r="M604" s="20" t="s">
        <v>33</v>
      </c>
      <c r="N604" s="20" t="s">
        <v>34</v>
      </c>
      <c r="O604" s="18"/>
      <c r="P604" s="18"/>
      <c r="Q604" s="18"/>
      <c r="R604" s="18"/>
      <c r="S604" s="18"/>
      <c r="T604" s="18"/>
      <c r="U604" s="18"/>
      <c r="V604" s="18"/>
      <c r="W604" s="34"/>
    </row>
    <row r="605" spans="1:23" x14ac:dyDescent="0.2">
      <c r="A605" s="497"/>
      <c r="B605" s="499"/>
      <c r="C605" s="501"/>
      <c r="D605" s="501"/>
      <c r="E605" s="503"/>
      <c r="F605" s="17">
        <v>4</v>
      </c>
      <c r="G605" s="18" t="s">
        <v>14241</v>
      </c>
      <c r="H605" s="18" t="s">
        <v>14241</v>
      </c>
      <c r="I605" s="80"/>
      <c r="J605" s="18" t="s">
        <v>32</v>
      </c>
      <c r="K605" s="19">
        <v>1</v>
      </c>
      <c r="L605" s="19"/>
      <c r="M605" s="20" t="s">
        <v>33</v>
      </c>
      <c r="N605" s="20" t="s">
        <v>34</v>
      </c>
      <c r="O605" s="18"/>
      <c r="P605" s="18"/>
      <c r="Q605" s="18"/>
      <c r="R605" s="18"/>
      <c r="S605" s="18"/>
      <c r="T605" s="18"/>
      <c r="U605" s="18"/>
      <c r="V605" s="18"/>
      <c r="W605" s="34"/>
    </row>
    <row r="606" spans="1:23" x14ac:dyDescent="0.2">
      <c r="A606" s="497"/>
      <c r="B606" s="499"/>
      <c r="C606" s="501"/>
      <c r="D606" s="501"/>
      <c r="E606" s="503"/>
      <c r="F606" s="17">
        <v>5</v>
      </c>
      <c r="G606" s="18" t="s">
        <v>14242</v>
      </c>
      <c r="H606" s="18" t="s">
        <v>14242</v>
      </c>
      <c r="I606" s="80"/>
      <c r="J606" s="18" t="s">
        <v>32</v>
      </c>
      <c r="K606" s="19">
        <v>4</v>
      </c>
      <c r="L606" s="19"/>
      <c r="M606" s="20" t="s">
        <v>33</v>
      </c>
      <c r="N606" s="20" t="s">
        <v>34</v>
      </c>
      <c r="O606" s="18"/>
      <c r="P606" s="18"/>
      <c r="Q606" s="18"/>
      <c r="R606" s="18"/>
      <c r="S606" s="18"/>
      <c r="T606" s="18"/>
      <c r="U606" s="18"/>
      <c r="V606" s="18"/>
      <c r="W606" s="34"/>
    </row>
    <row r="607" spans="1:23" x14ac:dyDescent="0.2">
      <c r="A607" s="497"/>
      <c r="B607" s="499"/>
      <c r="C607" s="501"/>
      <c r="D607" s="501"/>
      <c r="E607" s="503"/>
      <c r="F607" s="17">
        <v>6</v>
      </c>
      <c r="G607" s="18" t="s">
        <v>14243</v>
      </c>
      <c r="H607" s="18" t="s">
        <v>14243</v>
      </c>
      <c r="I607" s="80"/>
      <c r="J607" s="18" t="s">
        <v>32</v>
      </c>
      <c r="K607" s="19">
        <v>2</v>
      </c>
      <c r="L607" s="19"/>
      <c r="M607" s="20" t="s">
        <v>33</v>
      </c>
      <c r="N607" s="20" t="s">
        <v>34</v>
      </c>
      <c r="O607" s="18"/>
      <c r="P607" s="18"/>
      <c r="Q607" s="18"/>
      <c r="R607" s="18"/>
      <c r="S607" s="18"/>
      <c r="T607" s="18"/>
      <c r="U607" s="18"/>
      <c r="V607" s="18"/>
      <c r="W607" s="34"/>
    </row>
    <row r="608" spans="1:23" x14ac:dyDescent="0.2">
      <c r="A608" s="497"/>
      <c r="B608" s="499"/>
      <c r="C608" s="501"/>
      <c r="D608" s="501"/>
      <c r="E608" s="503"/>
      <c r="F608" s="17">
        <v>7</v>
      </c>
      <c r="G608" s="18" t="s">
        <v>14244</v>
      </c>
      <c r="H608" s="18" t="s">
        <v>14244</v>
      </c>
      <c r="I608" s="80"/>
      <c r="J608" s="18" t="s">
        <v>32</v>
      </c>
      <c r="K608" s="19">
        <v>2</v>
      </c>
      <c r="L608" s="19"/>
      <c r="M608" s="20" t="s">
        <v>33</v>
      </c>
      <c r="N608" s="20" t="s">
        <v>34</v>
      </c>
      <c r="O608" s="18"/>
      <c r="P608" s="18"/>
      <c r="Q608" s="18"/>
      <c r="R608" s="18"/>
      <c r="S608" s="18"/>
      <c r="T608" s="18"/>
      <c r="U608" s="18"/>
      <c r="V608" s="18"/>
      <c r="W608" s="34"/>
    </row>
    <row r="609" spans="1:23" x14ac:dyDescent="0.2">
      <c r="A609" s="497"/>
      <c r="B609" s="499"/>
      <c r="C609" s="501"/>
      <c r="D609" s="501"/>
      <c r="E609" s="503"/>
      <c r="F609" s="17">
        <v>8</v>
      </c>
      <c r="G609" s="18" t="s">
        <v>14245</v>
      </c>
      <c r="H609" s="18" t="s">
        <v>14245</v>
      </c>
      <c r="I609" s="80"/>
      <c r="J609" s="18" t="s">
        <v>32</v>
      </c>
      <c r="K609" s="19">
        <v>7</v>
      </c>
      <c r="L609" s="19"/>
      <c r="M609" s="20" t="s">
        <v>33</v>
      </c>
      <c r="N609" s="20" t="s">
        <v>34</v>
      </c>
      <c r="O609" s="18"/>
      <c r="P609" s="18"/>
      <c r="Q609" s="18"/>
      <c r="R609" s="18"/>
      <c r="S609" s="18"/>
      <c r="T609" s="18"/>
      <c r="U609" s="18"/>
      <c r="V609" s="18"/>
      <c r="W609" s="34"/>
    </row>
    <row r="610" spans="1:23" x14ac:dyDescent="0.2">
      <c r="A610" s="497"/>
      <c r="B610" s="499"/>
      <c r="C610" s="501"/>
      <c r="D610" s="501"/>
      <c r="E610" s="503"/>
      <c r="F610" s="17">
        <v>9</v>
      </c>
      <c r="G610" s="18" t="s">
        <v>14246</v>
      </c>
      <c r="H610" s="18" t="s">
        <v>14246</v>
      </c>
      <c r="I610" s="80"/>
      <c r="J610" s="18" t="s">
        <v>32</v>
      </c>
      <c r="K610" s="19">
        <v>1</v>
      </c>
      <c r="L610" s="19"/>
      <c r="M610" s="20" t="s">
        <v>33</v>
      </c>
      <c r="N610" s="20" t="s">
        <v>34</v>
      </c>
      <c r="O610" s="18"/>
      <c r="P610" s="18"/>
      <c r="Q610" s="18"/>
      <c r="R610" s="18"/>
      <c r="S610" s="18"/>
      <c r="T610" s="18"/>
      <c r="U610" s="18"/>
      <c r="V610" s="18"/>
      <c r="W610" s="34"/>
    </row>
    <row r="611" spans="1:23" x14ac:dyDescent="0.2">
      <c r="A611" s="497"/>
      <c r="B611" s="499"/>
      <c r="C611" s="501"/>
      <c r="D611" s="501"/>
      <c r="E611" s="503"/>
      <c r="F611" s="17">
        <v>10</v>
      </c>
      <c r="G611" s="18" t="s">
        <v>14247</v>
      </c>
      <c r="H611" s="18" t="s">
        <v>14247</v>
      </c>
      <c r="I611" s="80"/>
      <c r="J611" s="18" t="s">
        <v>32</v>
      </c>
      <c r="K611" s="19">
        <v>1</v>
      </c>
      <c r="L611" s="19"/>
      <c r="M611" s="20" t="s">
        <v>33</v>
      </c>
      <c r="N611" s="20" t="s">
        <v>34</v>
      </c>
      <c r="O611" s="18"/>
      <c r="P611" s="18"/>
      <c r="Q611" s="18"/>
      <c r="R611" s="18"/>
      <c r="S611" s="18"/>
      <c r="T611" s="18"/>
      <c r="U611" s="18"/>
      <c r="V611" s="18"/>
      <c r="W611" s="34"/>
    </row>
    <row r="612" spans="1:23" x14ac:dyDescent="0.2">
      <c r="A612" s="497"/>
      <c r="B612" s="499"/>
      <c r="C612" s="501"/>
      <c r="D612" s="501"/>
      <c r="E612" s="503"/>
      <c r="F612" s="17">
        <v>11</v>
      </c>
      <c r="G612" s="18" t="s">
        <v>14248</v>
      </c>
      <c r="H612" s="18" t="s">
        <v>14248</v>
      </c>
      <c r="I612" s="80"/>
      <c r="J612" s="18" t="s">
        <v>32</v>
      </c>
      <c r="K612" s="19">
        <v>1</v>
      </c>
      <c r="L612" s="19"/>
      <c r="M612" s="20" t="s">
        <v>33</v>
      </c>
      <c r="N612" s="20" t="s">
        <v>34</v>
      </c>
      <c r="O612" s="18"/>
      <c r="P612" s="18"/>
      <c r="Q612" s="18"/>
      <c r="R612" s="18"/>
      <c r="S612" s="18"/>
      <c r="T612" s="18"/>
      <c r="U612" s="18"/>
      <c r="V612" s="18"/>
      <c r="W612" s="34"/>
    </row>
    <row r="613" spans="1:23" x14ac:dyDescent="0.2">
      <c r="A613" s="497"/>
      <c r="B613" s="499"/>
      <c r="C613" s="501"/>
      <c r="D613" s="501"/>
      <c r="E613" s="503"/>
      <c r="F613" s="17">
        <v>12</v>
      </c>
      <c r="G613" s="18" t="s">
        <v>14249</v>
      </c>
      <c r="H613" s="18" t="s">
        <v>14249</v>
      </c>
      <c r="I613" s="80"/>
      <c r="J613" s="18" t="s">
        <v>32</v>
      </c>
      <c r="K613" s="19">
        <v>2</v>
      </c>
      <c r="L613" s="19"/>
      <c r="M613" s="20" t="s">
        <v>33</v>
      </c>
      <c r="N613" s="20" t="s">
        <v>34</v>
      </c>
      <c r="O613" s="18"/>
      <c r="P613" s="18"/>
      <c r="Q613" s="18"/>
      <c r="R613" s="18"/>
      <c r="S613" s="18"/>
      <c r="T613" s="18"/>
      <c r="U613" s="18"/>
      <c r="V613" s="18"/>
      <c r="W613" s="34"/>
    </row>
    <row r="614" spans="1:23" x14ac:dyDescent="0.2">
      <c r="A614" s="497"/>
      <c r="B614" s="499"/>
      <c r="C614" s="501"/>
      <c r="D614" s="501"/>
      <c r="E614" s="503"/>
      <c r="F614" s="17">
        <v>13</v>
      </c>
      <c r="G614" s="18" t="s">
        <v>14250</v>
      </c>
      <c r="H614" s="18" t="s">
        <v>14250</v>
      </c>
      <c r="I614" s="80"/>
      <c r="J614" s="18" t="s">
        <v>32</v>
      </c>
      <c r="K614" s="19">
        <v>2</v>
      </c>
      <c r="L614" s="19"/>
      <c r="M614" s="20" t="s">
        <v>33</v>
      </c>
      <c r="N614" s="20" t="s">
        <v>34</v>
      </c>
      <c r="O614" s="18"/>
      <c r="P614" s="18"/>
      <c r="Q614" s="18"/>
      <c r="R614" s="18"/>
      <c r="S614" s="18"/>
      <c r="T614" s="18"/>
      <c r="U614" s="18"/>
      <c r="V614" s="18"/>
      <c r="W614" s="34"/>
    </row>
    <row r="615" spans="1:23" x14ac:dyDescent="0.2">
      <c r="A615" s="497"/>
      <c r="B615" s="499"/>
      <c r="C615" s="501"/>
      <c r="D615" s="501"/>
      <c r="E615" s="503"/>
      <c r="F615" s="17">
        <v>14</v>
      </c>
      <c r="G615" s="18" t="s">
        <v>14251</v>
      </c>
      <c r="H615" s="18" t="s">
        <v>14251</v>
      </c>
      <c r="I615" s="80"/>
      <c r="J615" s="18" t="s">
        <v>32</v>
      </c>
      <c r="K615" s="19">
        <v>1</v>
      </c>
      <c r="L615" s="19"/>
      <c r="M615" s="20" t="s">
        <v>33</v>
      </c>
      <c r="N615" s="20" t="s">
        <v>34</v>
      </c>
      <c r="O615" s="18"/>
      <c r="P615" s="18"/>
      <c r="Q615" s="18"/>
      <c r="R615" s="18"/>
      <c r="S615" s="18"/>
      <c r="T615" s="18"/>
      <c r="U615" s="18"/>
      <c r="V615" s="18"/>
      <c r="W615" s="34"/>
    </row>
    <row r="616" spans="1:23" x14ac:dyDescent="0.2">
      <c r="A616" s="497"/>
      <c r="B616" s="499"/>
      <c r="C616" s="501"/>
      <c r="D616" s="501"/>
      <c r="E616" s="503"/>
      <c r="F616" s="17">
        <v>15</v>
      </c>
      <c r="G616" s="18" t="s">
        <v>14252</v>
      </c>
      <c r="H616" s="18" t="s">
        <v>14252</v>
      </c>
      <c r="I616" s="80"/>
      <c r="J616" s="18" t="s">
        <v>32</v>
      </c>
      <c r="K616" s="19">
        <v>1</v>
      </c>
      <c r="L616" s="19"/>
      <c r="M616" s="20" t="s">
        <v>33</v>
      </c>
      <c r="N616" s="20" t="s">
        <v>34</v>
      </c>
      <c r="O616" s="18"/>
      <c r="P616" s="18"/>
      <c r="Q616" s="18"/>
      <c r="R616" s="18"/>
      <c r="S616" s="18"/>
      <c r="T616" s="18"/>
      <c r="U616" s="18"/>
      <c r="V616" s="18"/>
      <c r="W616" s="34"/>
    </row>
    <row r="617" spans="1:23" x14ac:dyDescent="0.2">
      <c r="A617" s="497"/>
      <c r="B617" s="499"/>
      <c r="C617" s="501"/>
      <c r="D617" s="501"/>
      <c r="E617" s="503"/>
      <c r="F617" s="17">
        <v>16</v>
      </c>
      <c r="G617" s="18" t="s">
        <v>14253</v>
      </c>
      <c r="H617" s="18" t="s">
        <v>14253</v>
      </c>
      <c r="I617" s="80"/>
      <c r="J617" s="18" t="s">
        <v>32</v>
      </c>
      <c r="K617" s="19">
        <v>8</v>
      </c>
      <c r="L617" s="19"/>
      <c r="M617" s="20" t="s">
        <v>33</v>
      </c>
      <c r="N617" s="20" t="s">
        <v>34</v>
      </c>
      <c r="O617" s="18"/>
      <c r="P617" s="18"/>
      <c r="Q617" s="18"/>
      <c r="R617" s="18"/>
      <c r="S617" s="18"/>
      <c r="T617" s="18"/>
      <c r="U617" s="18"/>
      <c r="V617" s="18"/>
      <c r="W617" s="34"/>
    </row>
    <row r="618" spans="1:23" x14ac:dyDescent="0.2">
      <c r="A618" s="497"/>
      <c r="B618" s="499"/>
      <c r="C618" s="501"/>
      <c r="D618" s="501"/>
      <c r="E618" s="503"/>
      <c r="F618" s="17">
        <v>17</v>
      </c>
      <c r="G618" s="18" t="s">
        <v>14254</v>
      </c>
      <c r="H618" s="18" t="s">
        <v>14254</v>
      </c>
      <c r="I618" s="80"/>
      <c r="J618" s="18" t="s">
        <v>32</v>
      </c>
      <c r="K618" s="19">
        <v>1</v>
      </c>
      <c r="L618" s="19"/>
      <c r="M618" s="20" t="s">
        <v>33</v>
      </c>
      <c r="N618" s="20" t="s">
        <v>34</v>
      </c>
      <c r="O618" s="18"/>
      <c r="P618" s="18"/>
      <c r="Q618" s="18"/>
      <c r="R618" s="18"/>
      <c r="S618" s="18"/>
      <c r="T618" s="18"/>
      <c r="U618" s="18"/>
      <c r="V618" s="18"/>
      <c r="W618" s="34"/>
    </row>
    <row r="619" spans="1:23" x14ac:dyDescent="0.2">
      <c r="A619" s="497"/>
      <c r="B619" s="499"/>
      <c r="C619" s="501"/>
      <c r="D619" s="501"/>
      <c r="E619" s="503"/>
      <c r="F619" s="17">
        <v>18</v>
      </c>
      <c r="G619" s="18" t="s">
        <v>14255</v>
      </c>
      <c r="H619" s="18" t="s">
        <v>14255</v>
      </c>
      <c r="I619" s="80"/>
      <c r="J619" s="18" t="s">
        <v>32</v>
      </c>
      <c r="K619" s="19">
        <v>8</v>
      </c>
      <c r="L619" s="19"/>
      <c r="M619" s="20" t="s">
        <v>33</v>
      </c>
      <c r="N619" s="20" t="s">
        <v>34</v>
      </c>
      <c r="O619" s="18"/>
      <c r="P619" s="18"/>
      <c r="Q619" s="18"/>
      <c r="R619" s="18"/>
      <c r="S619" s="18"/>
      <c r="T619" s="18"/>
      <c r="U619" s="18"/>
      <c r="V619" s="18"/>
      <c r="W619" s="34"/>
    </row>
    <row r="620" spans="1:23" x14ac:dyDescent="0.2">
      <c r="A620" s="497"/>
      <c r="B620" s="499"/>
      <c r="C620" s="501"/>
      <c r="D620" s="501"/>
      <c r="E620" s="503"/>
      <c r="F620" s="17">
        <v>19</v>
      </c>
      <c r="G620" s="18" t="s">
        <v>14256</v>
      </c>
      <c r="H620" s="18" t="s">
        <v>14256</v>
      </c>
      <c r="I620" s="80"/>
      <c r="J620" s="18" t="s">
        <v>32</v>
      </c>
      <c r="K620" s="19">
        <v>1</v>
      </c>
      <c r="L620" s="19"/>
      <c r="M620" s="20" t="s">
        <v>33</v>
      </c>
      <c r="N620" s="20" t="s">
        <v>34</v>
      </c>
      <c r="O620" s="18"/>
      <c r="P620" s="18"/>
      <c r="Q620" s="18"/>
      <c r="R620" s="18"/>
      <c r="S620" s="18"/>
      <c r="T620" s="18"/>
      <c r="U620" s="18"/>
      <c r="V620" s="18"/>
      <c r="W620" s="34"/>
    </row>
    <row r="621" spans="1:23" x14ac:dyDescent="0.2">
      <c r="A621" s="497"/>
      <c r="B621" s="499"/>
      <c r="C621" s="501"/>
      <c r="D621" s="501"/>
      <c r="E621" s="503"/>
      <c r="F621" s="17">
        <v>20</v>
      </c>
      <c r="G621" s="18" t="s">
        <v>14257</v>
      </c>
      <c r="H621" s="18" t="s">
        <v>14257</v>
      </c>
      <c r="I621" s="80"/>
      <c r="J621" s="18" t="s">
        <v>32</v>
      </c>
      <c r="K621" s="19">
        <v>1</v>
      </c>
      <c r="L621" s="19"/>
      <c r="M621" s="20" t="s">
        <v>33</v>
      </c>
      <c r="N621" s="20" t="s">
        <v>34</v>
      </c>
      <c r="O621" s="18"/>
      <c r="P621" s="18"/>
      <c r="Q621" s="18"/>
      <c r="R621" s="18"/>
      <c r="S621" s="18"/>
      <c r="T621" s="18"/>
      <c r="U621" s="18"/>
      <c r="V621" s="18"/>
      <c r="W621" s="34"/>
    </row>
    <row r="622" spans="1:23" x14ac:dyDescent="0.2">
      <c r="A622" s="497"/>
      <c r="B622" s="499"/>
      <c r="C622" s="501"/>
      <c r="D622" s="501"/>
      <c r="E622" s="503"/>
      <c r="F622" s="17">
        <v>21</v>
      </c>
      <c r="G622" s="18" t="s">
        <v>14258</v>
      </c>
      <c r="H622" s="18" t="s">
        <v>14258</v>
      </c>
      <c r="I622" s="80"/>
      <c r="J622" s="18" t="s">
        <v>32</v>
      </c>
      <c r="K622" s="19">
        <v>2</v>
      </c>
      <c r="L622" s="19"/>
      <c r="M622" s="20" t="s">
        <v>33</v>
      </c>
      <c r="N622" s="20" t="s">
        <v>34</v>
      </c>
      <c r="O622" s="18"/>
      <c r="P622" s="18"/>
      <c r="Q622" s="18"/>
      <c r="R622" s="18"/>
      <c r="S622" s="18"/>
      <c r="T622" s="18"/>
      <c r="U622" s="18"/>
      <c r="V622" s="18"/>
      <c r="W622" s="34"/>
    </row>
    <row r="623" spans="1:23" x14ac:dyDescent="0.2">
      <c r="A623" s="497"/>
      <c r="B623" s="499"/>
      <c r="C623" s="501"/>
      <c r="D623" s="501"/>
      <c r="E623" s="503"/>
      <c r="F623" s="17">
        <v>22</v>
      </c>
      <c r="G623" s="18" t="s">
        <v>14259</v>
      </c>
      <c r="H623" s="18" t="s">
        <v>14259</v>
      </c>
      <c r="I623" s="80"/>
      <c r="J623" s="18" t="s">
        <v>32</v>
      </c>
      <c r="K623" s="19">
        <v>8</v>
      </c>
      <c r="L623" s="19"/>
      <c r="M623" s="20" t="s">
        <v>33</v>
      </c>
      <c r="N623" s="20" t="s">
        <v>34</v>
      </c>
      <c r="O623" s="18"/>
      <c r="P623" s="18"/>
      <c r="Q623" s="18"/>
      <c r="R623" s="18"/>
      <c r="S623" s="18"/>
      <c r="T623" s="18"/>
      <c r="U623" s="18"/>
      <c r="V623" s="18"/>
      <c r="W623" s="34"/>
    </row>
    <row r="624" spans="1:23" x14ac:dyDescent="0.2">
      <c r="A624" s="497"/>
      <c r="B624" s="499"/>
      <c r="C624" s="501"/>
      <c r="D624" s="501"/>
      <c r="E624" s="503"/>
      <c r="F624" s="17">
        <v>23</v>
      </c>
      <c r="G624" s="18" t="s">
        <v>14260</v>
      </c>
      <c r="H624" s="18" t="s">
        <v>14260</v>
      </c>
      <c r="I624" s="80"/>
      <c r="J624" s="18" t="s">
        <v>32</v>
      </c>
      <c r="K624" s="19">
        <v>8</v>
      </c>
      <c r="L624" s="19"/>
      <c r="M624" s="20" t="s">
        <v>33</v>
      </c>
      <c r="N624" s="20" t="s">
        <v>34</v>
      </c>
      <c r="O624" s="18"/>
      <c r="P624" s="18"/>
      <c r="Q624" s="18"/>
      <c r="R624" s="18"/>
      <c r="S624" s="18"/>
      <c r="T624" s="18"/>
      <c r="U624" s="18"/>
      <c r="V624" s="18"/>
      <c r="W624" s="34"/>
    </row>
    <row r="625" spans="1:23" x14ac:dyDescent="0.2">
      <c r="A625" s="497"/>
      <c r="B625" s="499"/>
      <c r="C625" s="501"/>
      <c r="D625" s="501"/>
      <c r="E625" s="503"/>
      <c r="F625" s="17">
        <v>24</v>
      </c>
      <c r="G625" s="18" t="s">
        <v>14261</v>
      </c>
      <c r="H625" s="18" t="s">
        <v>14261</v>
      </c>
      <c r="I625" s="80"/>
      <c r="J625" s="18" t="s">
        <v>134</v>
      </c>
      <c r="K625" s="19">
        <v>7</v>
      </c>
      <c r="L625" s="19">
        <v>0</v>
      </c>
      <c r="M625" s="20" t="s">
        <v>33</v>
      </c>
      <c r="N625" s="20" t="s">
        <v>34</v>
      </c>
      <c r="O625" s="18"/>
      <c r="P625" s="18"/>
      <c r="Q625" s="18"/>
      <c r="R625" s="18"/>
      <c r="S625" s="18"/>
      <c r="T625" s="18"/>
      <c r="U625" s="18"/>
      <c r="V625" s="18"/>
      <c r="W625" s="34"/>
    </row>
    <row r="626" spans="1:23" x14ac:dyDescent="0.2">
      <c r="A626" s="497"/>
      <c r="B626" s="499"/>
      <c r="C626" s="501"/>
      <c r="D626" s="501"/>
      <c r="E626" s="503"/>
      <c r="F626" s="17">
        <v>25</v>
      </c>
      <c r="G626" s="18" t="s">
        <v>14262</v>
      </c>
      <c r="H626" s="18" t="s">
        <v>14262</v>
      </c>
      <c r="I626" s="80"/>
      <c r="J626" s="18" t="s">
        <v>134</v>
      </c>
      <c r="K626" s="19">
        <v>11</v>
      </c>
      <c r="L626" s="19">
        <v>0</v>
      </c>
      <c r="M626" s="20" t="s">
        <v>33</v>
      </c>
      <c r="N626" s="20" t="s">
        <v>34</v>
      </c>
      <c r="O626" s="18"/>
      <c r="P626" s="18"/>
      <c r="Q626" s="18"/>
      <c r="R626" s="18"/>
      <c r="S626" s="18"/>
      <c r="T626" s="18"/>
      <c r="U626" s="18"/>
      <c r="V626" s="18"/>
      <c r="W626" s="34"/>
    </row>
    <row r="627" spans="1:23" x14ac:dyDescent="0.2">
      <c r="A627" s="497"/>
      <c r="B627" s="499"/>
      <c r="C627" s="501"/>
      <c r="D627" s="501"/>
      <c r="E627" s="503"/>
      <c r="F627" s="17">
        <v>26</v>
      </c>
      <c r="G627" s="18" t="s">
        <v>14263</v>
      </c>
      <c r="H627" s="18" t="s">
        <v>14263</v>
      </c>
      <c r="I627" s="80"/>
      <c r="J627" s="18" t="s">
        <v>134</v>
      </c>
      <c r="K627" s="19">
        <v>7</v>
      </c>
      <c r="L627" s="19">
        <v>0</v>
      </c>
      <c r="M627" s="20" t="s">
        <v>33</v>
      </c>
      <c r="N627" s="20" t="s">
        <v>34</v>
      </c>
      <c r="O627" s="18"/>
      <c r="P627" s="18"/>
      <c r="Q627" s="18"/>
      <c r="R627" s="18"/>
      <c r="S627" s="18"/>
      <c r="T627" s="18"/>
      <c r="U627" s="18"/>
      <c r="V627" s="18"/>
      <c r="W627" s="34"/>
    </row>
    <row r="628" spans="1:23" x14ac:dyDescent="0.2">
      <c r="A628" s="497"/>
      <c r="B628" s="499"/>
      <c r="C628" s="501"/>
      <c r="D628" s="501"/>
      <c r="E628" s="503"/>
      <c r="F628" s="17">
        <v>27</v>
      </c>
      <c r="G628" s="18" t="s">
        <v>14264</v>
      </c>
      <c r="H628" s="18" t="s">
        <v>14264</v>
      </c>
      <c r="I628" s="80"/>
      <c r="J628" s="18" t="s">
        <v>134</v>
      </c>
      <c r="K628" s="19">
        <v>11</v>
      </c>
      <c r="L628" s="19">
        <v>0</v>
      </c>
      <c r="M628" s="20" t="s">
        <v>33</v>
      </c>
      <c r="N628" s="20" t="s">
        <v>34</v>
      </c>
      <c r="O628" s="18"/>
      <c r="P628" s="18"/>
      <c r="Q628" s="18"/>
      <c r="R628" s="18"/>
      <c r="S628" s="18"/>
      <c r="T628" s="18"/>
      <c r="U628" s="18"/>
      <c r="V628" s="18"/>
      <c r="W628" s="34"/>
    </row>
    <row r="629" spans="1:23" x14ac:dyDescent="0.2">
      <c r="A629" s="497"/>
      <c r="B629" s="499"/>
      <c r="C629" s="501"/>
      <c r="D629" s="501"/>
      <c r="E629" s="503"/>
      <c r="F629" s="17">
        <v>28</v>
      </c>
      <c r="G629" s="18" t="s">
        <v>14265</v>
      </c>
      <c r="H629" s="18" t="s">
        <v>14265</v>
      </c>
      <c r="I629" s="80"/>
      <c r="J629" s="18" t="s">
        <v>134</v>
      </c>
      <c r="K629" s="19">
        <v>7</v>
      </c>
      <c r="L629" s="19">
        <v>0</v>
      </c>
      <c r="M629" s="20" t="s">
        <v>33</v>
      </c>
      <c r="N629" s="20" t="s">
        <v>34</v>
      </c>
      <c r="O629" s="18"/>
      <c r="P629" s="18"/>
      <c r="Q629" s="18"/>
      <c r="R629" s="18"/>
      <c r="S629" s="18"/>
      <c r="T629" s="18"/>
      <c r="U629" s="18"/>
      <c r="V629" s="18"/>
      <c r="W629" s="34"/>
    </row>
    <row r="630" spans="1:23" x14ac:dyDescent="0.2">
      <c r="A630" s="497"/>
      <c r="B630" s="499"/>
      <c r="C630" s="501"/>
      <c r="D630" s="501"/>
      <c r="E630" s="503"/>
      <c r="F630" s="17">
        <v>29</v>
      </c>
      <c r="G630" s="18" t="s">
        <v>14266</v>
      </c>
      <c r="H630" s="18" t="s">
        <v>14266</v>
      </c>
      <c r="I630" s="80"/>
      <c r="J630" s="18" t="s">
        <v>134</v>
      </c>
      <c r="K630" s="19">
        <v>11</v>
      </c>
      <c r="L630" s="19">
        <v>0</v>
      </c>
      <c r="M630" s="20" t="s">
        <v>33</v>
      </c>
      <c r="N630" s="20" t="s">
        <v>34</v>
      </c>
      <c r="O630" s="18"/>
      <c r="P630" s="18"/>
      <c r="Q630" s="18"/>
      <c r="R630" s="18"/>
      <c r="S630" s="18"/>
      <c r="T630" s="18"/>
      <c r="U630" s="18"/>
      <c r="V630" s="18"/>
      <c r="W630" s="34"/>
    </row>
    <row r="631" spans="1:23" x14ac:dyDescent="0.2">
      <c r="A631" s="497"/>
      <c r="B631" s="499"/>
      <c r="C631" s="501"/>
      <c r="D631" s="501"/>
      <c r="E631" s="503"/>
      <c r="F631" s="17">
        <v>30</v>
      </c>
      <c r="G631" s="18" t="s">
        <v>14267</v>
      </c>
      <c r="H631" s="18" t="s">
        <v>14267</v>
      </c>
      <c r="I631" s="80"/>
      <c r="J631" s="18" t="s">
        <v>134</v>
      </c>
      <c r="K631" s="19">
        <v>7</v>
      </c>
      <c r="L631" s="19">
        <v>0</v>
      </c>
      <c r="M631" s="20" t="s">
        <v>33</v>
      </c>
      <c r="N631" s="20" t="s">
        <v>34</v>
      </c>
      <c r="O631" s="18"/>
      <c r="P631" s="18"/>
      <c r="Q631" s="18"/>
      <c r="R631" s="18"/>
      <c r="S631" s="18"/>
      <c r="T631" s="18"/>
      <c r="U631" s="18"/>
      <c r="V631" s="18"/>
      <c r="W631" s="34"/>
    </row>
    <row r="632" spans="1:23" x14ac:dyDescent="0.2">
      <c r="A632" s="497"/>
      <c r="B632" s="499"/>
      <c r="C632" s="501"/>
      <c r="D632" s="501"/>
      <c r="E632" s="503"/>
      <c r="F632" s="17">
        <v>31</v>
      </c>
      <c r="G632" s="18" t="s">
        <v>14268</v>
      </c>
      <c r="H632" s="18" t="s">
        <v>14268</v>
      </c>
      <c r="I632" s="80"/>
      <c r="J632" s="18" t="s">
        <v>134</v>
      </c>
      <c r="K632" s="19">
        <v>11</v>
      </c>
      <c r="L632" s="19">
        <v>0</v>
      </c>
      <c r="M632" s="20" t="s">
        <v>33</v>
      </c>
      <c r="N632" s="20" t="s">
        <v>34</v>
      </c>
      <c r="O632" s="18"/>
      <c r="P632" s="18"/>
      <c r="Q632" s="18"/>
      <c r="R632" s="18"/>
      <c r="S632" s="18"/>
      <c r="T632" s="18"/>
      <c r="U632" s="18"/>
      <c r="V632" s="18"/>
      <c r="W632" s="34"/>
    </row>
    <row r="633" spans="1:23" x14ac:dyDescent="0.2">
      <c r="A633" s="497"/>
      <c r="B633" s="499"/>
      <c r="C633" s="501"/>
      <c r="D633" s="501"/>
      <c r="E633" s="503"/>
      <c r="F633" s="17">
        <v>32</v>
      </c>
      <c r="G633" s="18" t="s">
        <v>14269</v>
      </c>
      <c r="H633" s="18" t="s">
        <v>14269</v>
      </c>
      <c r="I633" s="80"/>
      <c r="J633" s="18" t="s">
        <v>134</v>
      </c>
      <c r="K633" s="19">
        <v>7</v>
      </c>
      <c r="L633" s="19">
        <v>0</v>
      </c>
      <c r="M633" s="20" t="s">
        <v>33</v>
      </c>
      <c r="N633" s="20" t="s">
        <v>34</v>
      </c>
      <c r="O633" s="18"/>
      <c r="P633" s="18"/>
      <c r="Q633" s="18"/>
      <c r="R633" s="18"/>
      <c r="S633" s="18"/>
      <c r="T633" s="18"/>
      <c r="U633" s="18"/>
      <c r="V633" s="18"/>
      <c r="W633" s="34"/>
    </row>
    <row r="634" spans="1:23" x14ac:dyDescent="0.2">
      <c r="A634" s="497"/>
      <c r="B634" s="499"/>
      <c r="C634" s="501"/>
      <c r="D634" s="501"/>
      <c r="E634" s="503"/>
      <c r="F634" s="17">
        <v>33</v>
      </c>
      <c r="G634" s="18" t="s">
        <v>14270</v>
      </c>
      <c r="H634" s="18" t="s">
        <v>14270</v>
      </c>
      <c r="I634" s="80"/>
      <c r="J634" s="18" t="s">
        <v>134</v>
      </c>
      <c r="K634" s="19">
        <v>11</v>
      </c>
      <c r="L634" s="19">
        <v>0</v>
      </c>
      <c r="M634" s="20" t="s">
        <v>33</v>
      </c>
      <c r="N634" s="20" t="s">
        <v>34</v>
      </c>
      <c r="O634" s="18"/>
      <c r="P634" s="18"/>
      <c r="Q634" s="18"/>
      <c r="R634" s="18"/>
      <c r="S634" s="18"/>
      <c r="T634" s="18"/>
      <c r="U634" s="18"/>
      <c r="V634" s="18"/>
      <c r="W634" s="34"/>
    </row>
    <row r="635" spans="1:23" x14ac:dyDescent="0.2">
      <c r="A635" s="497"/>
      <c r="B635" s="499"/>
      <c r="C635" s="501"/>
      <c r="D635" s="501"/>
      <c r="E635" s="503"/>
      <c r="F635" s="17">
        <v>34</v>
      </c>
      <c r="G635" s="18" t="s">
        <v>14271</v>
      </c>
      <c r="H635" s="18" t="s">
        <v>14271</v>
      </c>
      <c r="I635" s="80"/>
      <c r="J635" s="18" t="s">
        <v>134</v>
      </c>
      <c r="K635" s="19">
        <v>7</v>
      </c>
      <c r="L635" s="19">
        <v>0</v>
      </c>
      <c r="M635" s="20" t="s">
        <v>33</v>
      </c>
      <c r="N635" s="20" t="s">
        <v>34</v>
      </c>
      <c r="O635" s="18"/>
      <c r="P635" s="18"/>
      <c r="Q635" s="18"/>
      <c r="R635" s="18"/>
      <c r="S635" s="18"/>
      <c r="T635" s="18"/>
      <c r="U635" s="18"/>
      <c r="V635" s="18"/>
      <c r="W635" s="34"/>
    </row>
    <row r="636" spans="1:23" x14ac:dyDescent="0.2">
      <c r="A636" s="497"/>
      <c r="B636" s="499"/>
      <c r="C636" s="501"/>
      <c r="D636" s="501"/>
      <c r="E636" s="503"/>
      <c r="F636" s="17">
        <v>35</v>
      </c>
      <c r="G636" s="18" t="s">
        <v>14272</v>
      </c>
      <c r="H636" s="18" t="s">
        <v>14272</v>
      </c>
      <c r="I636" s="80"/>
      <c r="J636" s="18" t="s">
        <v>134</v>
      </c>
      <c r="K636" s="19">
        <v>11</v>
      </c>
      <c r="L636" s="19">
        <v>0</v>
      </c>
      <c r="M636" s="20" t="s">
        <v>33</v>
      </c>
      <c r="N636" s="20" t="s">
        <v>34</v>
      </c>
      <c r="O636" s="18"/>
      <c r="P636" s="18"/>
      <c r="Q636" s="18"/>
      <c r="R636" s="18"/>
      <c r="S636" s="18"/>
      <c r="T636" s="18"/>
      <c r="U636" s="18"/>
      <c r="V636" s="18"/>
      <c r="W636" s="34"/>
    </row>
    <row r="637" spans="1:23" x14ac:dyDescent="0.2">
      <c r="A637" s="497"/>
      <c r="B637" s="499"/>
      <c r="C637" s="501"/>
      <c r="D637" s="501"/>
      <c r="E637" s="503"/>
      <c r="F637" s="17">
        <v>36</v>
      </c>
      <c r="G637" s="18" t="s">
        <v>14273</v>
      </c>
      <c r="H637" s="18" t="s">
        <v>14273</v>
      </c>
      <c r="I637" s="80"/>
      <c r="J637" s="18" t="s">
        <v>134</v>
      </c>
      <c r="K637" s="19">
        <v>7</v>
      </c>
      <c r="L637" s="19">
        <v>0</v>
      </c>
      <c r="M637" s="20" t="s">
        <v>33</v>
      </c>
      <c r="N637" s="20" t="s">
        <v>34</v>
      </c>
      <c r="O637" s="18"/>
      <c r="P637" s="18"/>
      <c r="Q637" s="18"/>
      <c r="R637" s="18"/>
      <c r="S637" s="18"/>
      <c r="T637" s="18"/>
      <c r="U637" s="18"/>
      <c r="V637" s="18"/>
      <c r="W637" s="34"/>
    </row>
    <row r="638" spans="1:23" x14ac:dyDescent="0.2">
      <c r="A638" s="497"/>
      <c r="B638" s="499"/>
      <c r="C638" s="501"/>
      <c r="D638" s="501"/>
      <c r="E638" s="503"/>
      <c r="F638" s="17">
        <v>37</v>
      </c>
      <c r="G638" s="18" t="s">
        <v>14274</v>
      </c>
      <c r="H638" s="18" t="s">
        <v>14274</v>
      </c>
      <c r="I638" s="80"/>
      <c r="J638" s="18" t="s">
        <v>134</v>
      </c>
      <c r="K638" s="19">
        <v>11</v>
      </c>
      <c r="L638" s="19">
        <v>0</v>
      </c>
      <c r="M638" s="20" t="s">
        <v>33</v>
      </c>
      <c r="N638" s="20" t="s">
        <v>34</v>
      </c>
      <c r="O638" s="18"/>
      <c r="P638" s="18"/>
      <c r="Q638" s="18"/>
      <c r="R638" s="18"/>
      <c r="S638" s="18"/>
      <c r="T638" s="18"/>
      <c r="U638" s="18"/>
      <c r="V638" s="18"/>
      <c r="W638" s="34"/>
    </row>
    <row r="639" spans="1:23" x14ac:dyDescent="0.2">
      <c r="A639" s="497"/>
      <c r="B639" s="499"/>
      <c r="C639" s="501"/>
      <c r="D639" s="501"/>
      <c r="E639" s="503"/>
      <c r="F639" s="17">
        <v>38</v>
      </c>
      <c r="G639" s="18" t="s">
        <v>14275</v>
      </c>
      <c r="H639" s="18" t="s">
        <v>14275</v>
      </c>
      <c r="I639" s="80"/>
      <c r="J639" s="18" t="s">
        <v>134</v>
      </c>
      <c r="K639" s="19">
        <v>7</v>
      </c>
      <c r="L639" s="19">
        <v>0</v>
      </c>
      <c r="M639" s="20" t="s">
        <v>33</v>
      </c>
      <c r="N639" s="20" t="s">
        <v>34</v>
      </c>
      <c r="O639" s="18"/>
      <c r="P639" s="18"/>
      <c r="Q639" s="18"/>
      <c r="R639" s="18"/>
      <c r="S639" s="18"/>
      <c r="T639" s="18"/>
      <c r="U639" s="18"/>
      <c r="V639" s="18"/>
      <c r="W639" s="34"/>
    </row>
    <row r="640" spans="1:23" x14ac:dyDescent="0.2">
      <c r="A640" s="497"/>
      <c r="B640" s="499"/>
      <c r="C640" s="501"/>
      <c r="D640" s="501"/>
      <c r="E640" s="503"/>
      <c r="F640" s="17">
        <v>39</v>
      </c>
      <c r="G640" s="18" t="s">
        <v>14276</v>
      </c>
      <c r="H640" s="18" t="s">
        <v>14276</v>
      </c>
      <c r="I640" s="80"/>
      <c r="J640" s="18" t="s">
        <v>134</v>
      </c>
      <c r="K640" s="19">
        <v>11</v>
      </c>
      <c r="L640" s="19">
        <v>0</v>
      </c>
      <c r="M640" s="20" t="s">
        <v>33</v>
      </c>
      <c r="N640" s="20" t="s">
        <v>34</v>
      </c>
      <c r="O640" s="18"/>
      <c r="P640" s="18"/>
      <c r="Q640" s="18"/>
      <c r="R640" s="18"/>
      <c r="S640" s="18"/>
      <c r="T640" s="18"/>
      <c r="U640" s="18"/>
      <c r="V640" s="18"/>
      <c r="W640" s="34"/>
    </row>
    <row r="641" spans="1:23" x14ac:dyDescent="0.2">
      <c r="A641" s="497"/>
      <c r="B641" s="499"/>
      <c r="C641" s="501"/>
      <c r="D641" s="501"/>
      <c r="E641" s="503"/>
      <c r="F641" s="17">
        <v>40</v>
      </c>
      <c r="G641" s="18" t="s">
        <v>14277</v>
      </c>
      <c r="H641" s="18" t="s">
        <v>14277</v>
      </c>
      <c r="I641" s="80"/>
      <c r="J641" s="18" t="s">
        <v>134</v>
      </c>
      <c r="K641" s="19">
        <v>7</v>
      </c>
      <c r="L641" s="19">
        <v>0</v>
      </c>
      <c r="M641" s="20" t="s">
        <v>33</v>
      </c>
      <c r="N641" s="20" t="s">
        <v>34</v>
      </c>
      <c r="O641" s="18"/>
      <c r="P641" s="18"/>
      <c r="Q641" s="18"/>
      <c r="R641" s="18"/>
      <c r="S641" s="18"/>
      <c r="T641" s="18"/>
      <c r="U641" s="18"/>
      <c r="V641" s="18"/>
      <c r="W641" s="34"/>
    </row>
    <row r="642" spans="1:23" x14ac:dyDescent="0.2">
      <c r="A642" s="497"/>
      <c r="B642" s="499"/>
      <c r="C642" s="501"/>
      <c r="D642" s="501"/>
      <c r="E642" s="503"/>
      <c r="F642" s="17">
        <v>41</v>
      </c>
      <c r="G642" s="18" t="s">
        <v>14278</v>
      </c>
      <c r="H642" s="18" t="s">
        <v>14278</v>
      </c>
      <c r="I642" s="80"/>
      <c r="J642" s="18" t="s">
        <v>134</v>
      </c>
      <c r="K642" s="19">
        <v>11</v>
      </c>
      <c r="L642" s="19">
        <v>0</v>
      </c>
      <c r="M642" s="20" t="s">
        <v>33</v>
      </c>
      <c r="N642" s="20" t="s">
        <v>34</v>
      </c>
      <c r="O642" s="18"/>
      <c r="P642" s="18"/>
      <c r="Q642" s="18"/>
      <c r="R642" s="18"/>
      <c r="S642" s="18"/>
      <c r="T642" s="18"/>
      <c r="U642" s="18"/>
      <c r="V642" s="18"/>
      <c r="W642" s="34"/>
    </row>
    <row r="643" spans="1:23" x14ac:dyDescent="0.2">
      <c r="A643" s="497"/>
      <c r="B643" s="499"/>
      <c r="C643" s="501"/>
      <c r="D643" s="501"/>
      <c r="E643" s="503"/>
      <c r="F643" s="17">
        <v>42</v>
      </c>
      <c r="G643" s="18" t="s">
        <v>14279</v>
      </c>
      <c r="H643" s="18" t="s">
        <v>14279</v>
      </c>
      <c r="I643" s="80"/>
      <c r="J643" s="18" t="s">
        <v>134</v>
      </c>
      <c r="K643" s="19">
        <v>7</v>
      </c>
      <c r="L643" s="19">
        <v>0</v>
      </c>
      <c r="M643" s="20" t="s">
        <v>33</v>
      </c>
      <c r="N643" s="20" t="s">
        <v>34</v>
      </c>
      <c r="O643" s="18"/>
      <c r="P643" s="18"/>
      <c r="Q643" s="18"/>
      <c r="R643" s="18"/>
      <c r="S643" s="18"/>
      <c r="T643" s="18"/>
      <c r="U643" s="18"/>
      <c r="V643" s="18"/>
      <c r="W643" s="34"/>
    </row>
    <row r="644" spans="1:23" x14ac:dyDescent="0.2">
      <c r="A644" s="497"/>
      <c r="B644" s="499"/>
      <c r="C644" s="501"/>
      <c r="D644" s="501"/>
      <c r="E644" s="503"/>
      <c r="F644" s="17">
        <v>43</v>
      </c>
      <c r="G644" s="18" t="s">
        <v>14280</v>
      </c>
      <c r="H644" s="18" t="s">
        <v>14280</v>
      </c>
      <c r="I644" s="80"/>
      <c r="J644" s="18" t="s">
        <v>134</v>
      </c>
      <c r="K644" s="19">
        <v>11</v>
      </c>
      <c r="L644" s="19">
        <v>0</v>
      </c>
      <c r="M644" s="20" t="s">
        <v>33</v>
      </c>
      <c r="N644" s="20" t="s">
        <v>34</v>
      </c>
      <c r="O644" s="18"/>
      <c r="P644" s="18"/>
      <c r="Q644" s="18"/>
      <c r="R644" s="18"/>
      <c r="S644" s="18"/>
      <c r="T644" s="18"/>
      <c r="U644" s="18"/>
      <c r="V644" s="18"/>
      <c r="W644" s="34"/>
    </row>
    <row r="645" spans="1:23" x14ac:dyDescent="0.2">
      <c r="A645" s="497"/>
      <c r="B645" s="499"/>
      <c r="C645" s="501"/>
      <c r="D645" s="501"/>
      <c r="E645" s="503"/>
      <c r="F645" s="17">
        <v>44</v>
      </c>
      <c r="G645" s="18" t="s">
        <v>14281</v>
      </c>
      <c r="H645" s="18" t="s">
        <v>14281</v>
      </c>
      <c r="I645" s="80"/>
      <c r="J645" s="18" t="s">
        <v>134</v>
      </c>
      <c r="K645" s="19">
        <v>7</v>
      </c>
      <c r="L645" s="19">
        <v>0</v>
      </c>
      <c r="M645" s="20" t="s">
        <v>33</v>
      </c>
      <c r="N645" s="20" t="s">
        <v>34</v>
      </c>
      <c r="O645" s="18"/>
      <c r="P645" s="18"/>
      <c r="Q645" s="18"/>
      <c r="R645" s="18"/>
      <c r="S645" s="18"/>
      <c r="T645" s="18"/>
      <c r="U645" s="18"/>
      <c r="V645" s="18"/>
      <c r="W645" s="34"/>
    </row>
    <row r="646" spans="1:23" x14ac:dyDescent="0.2">
      <c r="A646" s="497"/>
      <c r="B646" s="499"/>
      <c r="C646" s="501"/>
      <c r="D646" s="501"/>
      <c r="E646" s="503"/>
      <c r="F646" s="17">
        <v>45</v>
      </c>
      <c r="G646" s="18" t="s">
        <v>14282</v>
      </c>
      <c r="H646" s="18" t="s">
        <v>14282</v>
      </c>
      <c r="I646" s="80"/>
      <c r="J646" s="18" t="s">
        <v>134</v>
      </c>
      <c r="K646" s="19">
        <v>11</v>
      </c>
      <c r="L646" s="19">
        <v>0</v>
      </c>
      <c r="M646" s="20" t="s">
        <v>33</v>
      </c>
      <c r="N646" s="20" t="s">
        <v>34</v>
      </c>
      <c r="O646" s="18"/>
      <c r="P646" s="18"/>
      <c r="Q646" s="18"/>
      <c r="R646" s="18"/>
      <c r="S646" s="18"/>
      <c r="T646" s="18"/>
      <c r="U646" s="18"/>
      <c r="V646" s="18"/>
      <c r="W646" s="34"/>
    </row>
    <row r="647" spans="1:23" x14ac:dyDescent="0.2">
      <c r="A647" s="497"/>
      <c r="B647" s="499"/>
      <c r="C647" s="501"/>
      <c r="D647" s="501"/>
      <c r="E647" s="503"/>
      <c r="F647" s="17">
        <v>46</v>
      </c>
      <c r="G647" s="18" t="s">
        <v>14283</v>
      </c>
      <c r="H647" s="18" t="s">
        <v>14283</v>
      </c>
      <c r="I647" s="80"/>
      <c r="J647" s="18" t="s">
        <v>32</v>
      </c>
      <c r="K647" s="19">
        <v>2</v>
      </c>
      <c r="L647" s="19"/>
      <c r="M647" s="20" t="s">
        <v>33</v>
      </c>
      <c r="N647" s="20" t="s">
        <v>34</v>
      </c>
      <c r="O647" s="18"/>
      <c r="P647" s="18"/>
      <c r="Q647" s="18"/>
      <c r="R647" s="18"/>
      <c r="S647" s="18"/>
      <c r="T647" s="18"/>
      <c r="U647" s="18"/>
      <c r="V647" s="18"/>
      <c r="W647" s="34"/>
    </row>
    <row r="648" spans="1:23" x14ac:dyDescent="0.2">
      <c r="A648" s="496" t="s">
        <v>14284</v>
      </c>
      <c r="B648" s="498" t="s">
        <v>13587</v>
      </c>
      <c r="C648" s="500"/>
      <c r="D648" s="500"/>
      <c r="E648" s="502">
        <v>0</v>
      </c>
      <c r="F648" s="27">
        <v>1</v>
      </c>
      <c r="G648" s="28" t="s">
        <v>14285</v>
      </c>
      <c r="H648" s="28" t="s">
        <v>14285</v>
      </c>
      <c r="I648" s="79"/>
      <c r="J648" s="28" t="s">
        <v>134</v>
      </c>
      <c r="K648" s="29">
        <v>4</v>
      </c>
      <c r="L648" s="29">
        <v>0</v>
      </c>
      <c r="M648" s="30" t="s">
        <v>33</v>
      </c>
      <c r="N648" s="30" t="s">
        <v>34</v>
      </c>
      <c r="O648" s="28"/>
      <c r="P648" s="28"/>
      <c r="Q648" s="28"/>
      <c r="R648" s="28"/>
      <c r="S648" s="28"/>
      <c r="T648" s="28"/>
      <c r="U648" s="28"/>
      <c r="V648" s="28"/>
      <c r="W648" s="33"/>
    </row>
    <row r="649" spans="1:23" x14ac:dyDescent="0.2">
      <c r="A649" s="497"/>
      <c r="B649" s="499"/>
      <c r="C649" s="501"/>
      <c r="D649" s="501"/>
      <c r="E649" s="503"/>
      <c r="F649" s="17">
        <v>2</v>
      </c>
      <c r="G649" s="18" t="s">
        <v>14286</v>
      </c>
      <c r="H649" s="18" t="s">
        <v>14286</v>
      </c>
      <c r="I649" s="80"/>
      <c r="J649" s="18" t="s">
        <v>134</v>
      </c>
      <c r="K649" s="19">
        <v>4</v>
      </c>
      <c r="L649" s="19">
        <v>0</v>
      </c>
      <c r="M649" s="20" t="s">
        <v>33</v>
      </c>
      <c r="N649" s="20" t="s">
        <v>34</v>
      </c>
      <c r="O649" s="18"/>
      <c r="P649" s="18"/>
      <c r="Q649" s="18"/>
      <c r="R649" s="18"/>
      <c r="S649" s="18"/>
      <c r="T649" s="18"/>
      <c r="U649" s="18"/>
      <c r="V649" s="18"/>
      <c r="W649" s="34"/>
    </row>
    <row r="650" spans="1:23" x14ac:dyDescent="0.2">
      <c r="A650" s="497"/>
      <c r="B650" s="499"/>
      <c r="C650" s="501"/>
      <c r="D650" s="501"/>
      <c r="E650" s="503"/>
      <c r="F650" s="17">
        <v>3</v>
      </c>
      <c r="G650" s="18" t="s">
        <v>14287</v>
      </c>
      <c r="H650" s="18" t="s">
        <v>14287</v>
      </c>
      <c r="I650" s="80"/>
      <c r="J650" s="18" t="s">
        <v>32</v>
      </c>
      <c r="K650" s="19">
        <v>8</v>
      </c>
      <c r="L650" s="19"/>
      <c r="M650" s="20" t="s">
        <v>33</v>
      </c>
      <c r="N650" s="20" t="s">
        <v>34</v>
      </c>
      <c r="O650" s="18"/>
      <c r="P650" s="18"/>
      <c r="Q650" s="18"/>
      <c r="R650" s="18"/>
      <c r="S650" s="18"/>
      <c r="T650" s="18"/>
      <c r="U650" s="18"/>
      <c r="V650" s="18"/>
      <c r="W650" s="34"/>
    </row>
    <row r="651" spans="1:23" x14ac:dyDescent="0.2">
      <c r="A651" s="497"/>
      <c r="B651" s="499"/>
      <c r="C651" s="501"/>
      <c r="D651" s="501"/>
      <c r="E651" s="503"/>
      <c r="F651" s="17">
        <v>4</v>
      </c>
      <c r="G651" s="18" t="s">
        <v>14288</v>
      </c>
      <c r="H651" s="18" t="s">
        <v>14288</v>
      </c>
      <c r="I651" s="80"/>
      <c r="J651" s="18" t="s">
        <v>32</v>
      </c>
      <c r="K651" s="19">
        <v>1</v>
      </c>
      <c r="L651" s="19"/>
      <c r="M651" s="20" t="s">
        <v>33</v>
      </c>
      <c r="N651" s="20" t="s">
        <v>34</v>
      </c>
      <c r="O651" s="18"/>
      <c r="P651" s="18"/>
      <c r="Q651" s="18"/>
      <c r="R651" s="18"/>
      <c r="S651" s="18"/>
      <c r="T651" s="18"/>
      <c r="U651" s="18"/>
      <c r="V651" s="18"/>
      <c r="W651" s="34"/>
    </row>
    <row r="652" spans="1:23" x14ac:dyDescent="0.2">
      <c r="A652" s="497"/>
      <c r="B652" s="499"/>
      <c r="C652" s="501"/>
      <c r="D652" s="501"/>
      <c r="E652" s="503"/>
      <c r="F652" s="17">
        <v>5</v>
      </c>
      <c r="G652" s="18" t="s">
        <v>14289</v>
      </c>
      <c r="H652" s="18" t="s">
        <v>14289</v>
      </c>
      <c r="I652" s="80"/>
      <c r="J652" s="18" t="s">
        <v>32</v>
      </c>
      <c r="K652" s="19">
        <v>4</v>
      </c>
      <c r="L652" s="19"/>
      <c r="M652" s="20" t="s">
        <v>33</v>
      </c>
      <c r="N652" s="20" t="s">
        <v>34</v>
      </c>
      <c r="O652" s="18"/>
      <c r="P652" s="18"/>
      <c r="Q652" s="18"/>
      <c r="R652" s="18"/>
      <c r="S652" s="18"/>
      <c r="T652" s="18"/>
      <c r="U652" s="18"/>
      <c r="V652" s="18"/>
      <c r="W652" s="34"/>
    </row>
    <row r="653" spans="1:23" x14ac:dyDescent="0.2">
      <c r="A653" s="497"/>
      <c r="B653" s="499"/>
      <c r="C653" s="501"/>
      <c r="D653" s="501"/>
      <c r="E653" s="503"/>
      <c r="F653" s="17">
        <v>6</v>
      </c>
      <c r="G653" s="18" t="s">
        <v>14290</v>
      </c>
      <c r="H653" s="18" t="s">
        <v>14290</v>
      </c>
      <c r="I653" s="80"/>
      <c r="J653" s="18" t="s">
        <v>32</v>
      </c>
      <c r="K653" s="19">
        <v>2</v>
      </c>
      <c r="L653" s="19"/>
      <c r="M653" s="20" t="s">
        <v>33</v>
      </c>
      <c r="N653" s="20" t="s">
        <v>34</v>
      </c>
      <c r="O653" s="18"/>
      <c r="P653" s="18"/>
      <c r="Q653" s="18"/>
      <c r="R653" s="18"/>
      <c r="S653" s="18"/>
      <c r="T653" s="18"/>
      <c r="U653" s="18"/>
      <c r="V653" s="18"/>
      <c r="W653" s="34"/>
    </row>
    <row r="654" spans="1:23" x14ac:dyDescent="0.2">
      <c r="A654" s="497"/>
      <c r="B654" s="499"/>
      <c r="C654" s="501"/>
      <c r="D654" s="501"/>
      <c r="E654" s="503"/>
      <c r="F654" s="17">
        <v>7</v>
      </c>
      <c r="G654" s="18" t="s">
        <v>14291</v>
      </c>
      <c r="H654" s="18" t="s">
        <v>14291</v>
      </c>
      <c r="I654" s="80"/>
      <c r="J654" s="18" t="s">
        <v>32</v>
      </c>
      <c r="K654" s="19">
        <v>2</v>
      </c>
      <c r="L654" s="19"/>
      <c r="M654" s="20" t="s">
        <v>33</v>
      </c>
      <c r="N654" s="20" t="s">
        <v>34</v>
      </c>
      <c r="O654" s="18"/>
      <c r="P654" s="18"/>
      <c r="Q654" s="18"/>
      <c r="R654" s="18"/>
      <c r="S654" s="18"/>
      <c r="T654" s="18"/>
      <c r="U654" s="18"/>
      <c r="V654" s="18"/>
      <c r="W654" s="34"/>
    </row>
    <row r="655" spans="1:23" x14ac:dyDescent="0.2">
      <c r="A655" s="497"/>
      <c r="B655" s="499"/>
      <c r="C655" s="501"/>
      <c r="D655" s="501"/>
      <c r="E655" s="503"/>
      <c r="F655" s="17">
        <v>8</v>
      </c>
      <c r="G655" s="18" t="s">
        <v>14292</v>
      </c>
      <c r="H655" s="18" t="s">
        <v>14292</v>
      </c>
      <c r="I655" s="80"/>
      <c r="J655" s="18" t="s">
        <v>32</v>
      </c>
      <c r="K655" s="19">
        <v>7</v>
      </c>
      <c r="L655" s="19"/>
      <c r="M655" s="20" t="s">
        <v>33</v>
      </c>
      <c r="N655" s="20" t="s">
        <v>34</v>
      </c>
      <c r="O655" s="18"/>
      <c r="P655" s="18"/>
      <c r="Q655" s="18"/>
      <c r="R655" s="18"/>
      <c r="S655" s="18"/>
      <c r="T655" s="18"/>
      <c r="U655" s="18"/>
      <c r="V655" s="18"/>
      <c r="W655" s="34"/>
    </row>
    <row r="656" spans="1:23" x14ac:dyDescent="0.2">
      <c r="A656" s="497"/>
      <c r="B656" s="499"/>
      <c r="C656" s="501"/>
      <c r="D656" s="501"/>
      <c r="E656" s="503"/>
      <c r="F656" s="17">
        <v>9</v>
      </c>
      <c r="G656" s="18" t="s">
        <v>14293</v>
      </c>
      <c r="H656" s="18" t="s">
        <v>14293</v>
      </c>
      <c r="I656" s="80"/>
      <c r="J656" s="18" t="s">
        <v>32</v>
      </c>
      <c r="K656" s="19">
        <v>1</v>
      </c>
      <c r="L656" s="19"/>
      <c r="M656" s="20" t="s">
        <v>33</v>
      </c>
      <c r="N656" s="20" t="s">
        <v>34</v>
      </c>
      <c r="O656" s="18"/>
      <c r="P656" s="18"/>
      <c r="Q656" s="18"/>
      <c r="R656" s="18"/>
      <c r="S656" s="18"/>
      <c r="T656" s="18"/>
      <c r="U656" s="18"/>
      <c r="V656" s="18"/>
      <c r="W656" s="34"/>
    </row>
    <row r="657" spans="1:23" x14ac:dyDescent="0.2">
      <c r="A657" s="497"/>
      <c r="B657" s="499"/>
      <c r="C657" s="501"/>
      <c r="D657" s="501"/>
      <c r="E657" s="503"/>
      <c r="F657" s="17">
        <v>10</v>
      </c>
      <c r="G657" s="18" t="s">
        <v>14294</v>
      </c>
      <c r="H657" s="18" t="s">
        <v>14294</v>
      </c>
      <c r="I657" s="80"/>
      <c r="J657" s="18" t="s">
        <v>32</v>
      </c>
      <c r="K657" s="19">
        <v>1</v>
      </c>
      <c r="L657" s="19"/>
      <c r="M657" s="20" t="s">
        <v>33</v>
      </c>
      <c r="N657" s="20" t="s">
        <v>34</v>
      </c>
      <c r="O657" s="18"/>
      <c r="P657" s="18"/>
      <c r="Q657" s="18"/>
      <c r="R657" s="18"/>
      <c r="S657" s="18"/>
      <c r="T657" s="18"/>
      <c r="U657" s="18"/>
      <c r="V657" s="18"/>
      <c r="W657" s="34"/>
    </row>
    <row r="658" spans="1:23" x14ac:dyDescent="0.2">
      <c r="A658" s="497"/>
      <c r="B658" s="499"/>
      <c r="C658" s="501"/>
      <c r="D658" s="501"/>
      <c r="E658" s="503"/>
      <c r="F658" s="17">
        <v>11</v>
      </c>
      <c r="G658" s="18" t="s">
        <v>14295</v>
      </c>
      <c r="H658" s="18" t="s">
        <v>14295</v>
      </c>
      <c r="I658" s="80"/>
      <c r="J658" s="18" t="s">
        <v>32</v>
      </c>
      <c r="K658" s="19">
        <v>1</v>
      </c>
      <c r="L658" s="19"/>
      <c r="M658" s="20" t="s">
        <v>33</v>
      </c>
      <c r="N658" s="20" t="s">
        <v>34</v>
      </c>
      <c r="O658" s="18"/>
      <c r="P658" s="18"/>
      <c r="Q658" s="18"/>
      <c r="R658" s="18"/>
      <c r="S658" s="18"/>
      <c r="T658" s="18"/>
      <c r="U658" s="18"/>
      <c r="V658" s="18"/>
      <c r="W658" s="34"/>
    </row>
    <row r="659" spans="1:23" x14ac:dyDescent="0.2">
      <c r="A659" s="497"/>
      <c r="B659" s="499"/>
      <c r="C659" s="501"/>
      <c r="D659" s="501"/>
      <c r="E659" s="503"/>
      <c r="F659" s="17">
        <v>12</v>
      </c>
      <c r="G659" s="18" t="s">
        <v>14296</v>
      </c>
      <c r="H659" s="18" t="s">
        <v>14296</v>
      </c>
      <c r="I659" s="80"/>
      <c r="J659" s="18" t="s">
        <v>32</v>
      </c>
      <c r="K659" s="19">
        <v>2</v>
      </c>
      <c r="L659" s="19"/>
      <c r="M659" s="20" t="s">
        <v>33</v>
      </c>
      <c r="N659" s="20" t="s">
        <v>34</v>
      </c>
      <c r="O659" s="18"/>
      <c r="P659" s="18"/>
      <c r="Q659" s="18"/>
      <c r="R659" s="18"/>
      <c r="S659" s="18"/>
      <c r="T659" s="18"/>
      <c r="U659" s="18"/>
      <c r="V659" s="18"/>
      <c r="W659" s="34"/>
    </row>
    <row r="660" spans="1:23" x14ac:dyDescent="0.2">
      <c r="A660" s="497"/>
      <c r="B660" s="499"/>
      <c r="C660" s="501"/>
      <c r="D660" s="501"/>
      <c r="E660" s="503"/>
      <c r="F660" s="17">
        <v>13</v>
      </c>
      <c r="G660" s="18" t="s">
        <v>14297</v>
      </c>
      <c r="H660" s="18" t="s">
        <v>14297</v>
      </c>
      <c r="I660" s="80"/>
      <c r="J660" s="18" t="s">
        <v>32</v>
      </c>
      <c r="K660" s="19">
        <v>2</v>
      </c>
      <c r="L660" s="19"/>
      <c r="M660" s="20" t="s">
        <v>33</v>
      </c>
      <c r="N660" s="20" t="s">
        <v>34</v>
      </c>
      <c r="O660" s="18"/>
      <c r="P660" s="18"/>
      <c r="Q660" s="18"/>
      <c r="R660" s="18"/>
      <c r="S660" s="18"/>
      <c r="T660" s="18"/>
      <c r="U660" s="18"/>
      <c r="V660" s="18"/>
      <c r="W660" s="34"/>
    </row>
    <row r="661" spans="1:23" x14ac:dyDescent="0.2">
      <c r="A661" s="497"/>
      <c r="B661" s="499"/>
      <c r="C661" s="501"/>
      <c r="D661" s="501"/>
      <c r="E661" s="503"/>
      <c r="F661" s="17">
        <v>14</v>
      </c>
      <c r="G661" s="18" t="s">
        <v>14298</v>
      </c>
      <c r="H661" s="18" t="s">
        <v>14298</v>
      </c>
      <c r="I661" s="80"/>
      <c r="J661" s="18" t="s">
        <v>32</v>
      </c>
      <c r="K661" s="19">
        <v>1</v>
      </c>
      <c r="L661" s="19"/>
      <c r="M661" s="20" t="s">
        <v>33</v>
      </c>
      <c r="N661" s="20" t="s">
        <v>34</v>
      </c>
      <c r="O661" s="18"/>
      <c r="P661" s="18"/>
      <c r="Q661" s="18"/>
      <c r="R661" s="18"/>
      <c r="S661" s="18"/>
      <c r="T661" s="18"/>
      <c r="U661" s="18"/>
      <c r="V661" s="18"/>
      <c r="W661" s="34"/>
    </row>
    <row r="662" spans="1:23" x14ac:dyDescent="0.2">
      <c r="A662" s="497"/>
      <c r="B662" s="499"/>
      <c r="C662" s="501"/>
      <c r="D662" s="501"/>
      <c r="E662" s="503"/>
      <c r="F662" s="17">
        <v>15</v>
      </c>
      <c r="G662" s="18" t="s">
        <v>14299</v>
      </c>
      <c r="H662" s="18" t="s">
        <v>14299</v>
      </c>
      <c r="I662" s="80"/>
      <c r="J662" s="18" t="s">
        <v>32</v>
      </c>
      <c r="K662" s="19">
        <v>1</v>
      </c>
      <c r="L662" s="19"/>
      <c r="M662" s="20" t="s">
        <v>33</v>
      </c>
      <c r="N662" s="20" t="s">
        <v>34</v>
      </c>
      <c r="O662" s="18"/>
      <c r="P662" s="18"/>
      <c r="Q662" s="18"/>
      <c r="R662" s="18"/>
      <c r="S662" s="18"/>
      <c r="T662" s="18"/>
      <c r="U662" s="18"/>
      <c r="V662" s="18"/>
      <c r="W662" s="34"/>
    </row>
    <row r="663" spans="1:23" x14ac:dyDescent="0.2">
      <c r="A663" s="497"/>
      <c r="B663" s="499"/>
      <c r="C663" s="501"/>
      <c r="D663" s="501"/>
      <c r="E663" s="503"/>
      <c r="F663" s="17">
        <v>16</v>
      </c>
      <c r="G663" s="18" t="s">
        <v>14300</v>
      </c>
      <c r="H663" s="18" t="s">
        <v>14300</v>
      </c>
      <c r="I663" s="80"/>
      <c r="J663" s="18" t="s">
        <v>32</v>
      </c>
      <c r="K663" s="19">
        <v>8</v>
      </c>
      <c r="L663" s="19"/>
      <c r="M663" s="20" t="s">
        <v>33</v>
      </c>
      <c r="N663" s="20" t="s">
        <v>34</v>
      </c>
      <c r="O663" s="18"/>
      <c r="P663" s="18"/>
      <c r="Q663" s="18"/>
      <c r="R663" s="18"/>
      <c r="S663" s="18"/>
      <c r="T663" s="18"/>
      <c r="U663" s="18"/>
      <c r="V663" s="18"/>
      <c r="W663" s="34"/>
    </row>
    <row r="664" spans="1:23" x14ac:dyDescent="0.2">
      <c r="A664" s="497"/>
      <c r="B664" s="499"/>
      <c r="C664" s="501"/>
      <c r="D664" s="501"/>
      <c r="E664" s="503"/>
      <c r="F664" s="17">
        <v>17</v>
      </c>
      <c r="G664" s="18" t="s">
        <v>14301</v>
      </c>
      <c r="H664" s="18" t="s">
        <v>14301</v>
      </c>
      <c r="I664" s="80"/>
      <c r="J664" s="18" t="s">
        <v>32</v>
      </c>
      <c r="K664" s="19">
        <v>1</v>
      </c>
      <c r="L664" s="19"/>
      <c r="M664" s="20" t="s">
        <v>33</v>
      </c>
      <c r="N664" s="20" t="s">
        <v>34</v>
      </c>
      <c r="O664" s="18"/>
      <c r="P664" s="18"/>
      <c r="Q664" s="18"/>
      <c r="R664" s="18"/>
      <c r="S664" s="18"/>
      <c r="T664" s="18"/>
      <c r="U664" s="18"/>
      <c r="V664" s="18"/>
      <c r="W664" s="34"/>
    </row>
    <row r="665" spans="1:23" x14ac:dyDescent="0.2">
      <c r="A665" s="497"/>
      <c r="B665" s="499"/>
      <c r="C665" s="501"/>
      <c r="D665" s="501"/>
      <c r="E665" s="503"/>
      <c r="F665" s="17">
        <v>18</v>
      </c>
      <c r="G665" s="18" t="s">
        <v>14302</v>
      </c>
      <c r="H665" s="18" t="s">
        <v>14302</v>
      </c>
      <c r="I665" s="80"/>
      <c r="J665" s="18" t="s">
        <v>32</v>
      </c>
      <c r="K665" s="19">
        <v>8</v>
      </c>
      <c r="L665" s="19"/>
      <c r="M665" s="20" t="s">
        <v>33</v>
      </c>
      <c r="N665" s="20" t="s">
        <v>34</v>
      </c>
      <c r="O665" s="18"/>
      <c r="P665" s="18"/>
      <c r="Q665" s="18"/>
      <c r="R665" s="18"/>
      <c r="S665" s="18"/>
      <c r="T665" s="18"/>
      <c r="U665" s="18"/>
      <c r="V665" s="18"/>
      <c r="W665" s="34"/>
    </row>
    <row r="666" spans="1:23" x14ac:dyDescent="0.2">
      <c r="A666" s="497"/>
      <c r="B666" s="499"/>
      <c r="C666" s="501"/>
      <c r="D666" s="501"/>
      <c r="E666" s="503"/>
      <c r="F666" s="17">
        <v>19</v>
      </c>
      <c r="G666" s="18" t="s">
        <v>14303</v>
      </c>
      <c r="H666" s="18" t="s">
        <v>14303</v>
      </c>
      <c r="I666" s="80"/>
      <c r="J666" s="18" t="s">
        <v>32</v>
      </c>
      <c r="K666" s="19">
        <v>1</v>
      </c>
      <c r="L666" s="19"/>
      <c r="M666" s="20" t="s">
        <v>33</v>
      </c>
      <c r="N666" s="20" t="s">
        <v>34</v>
      </c>
      <c r="O666" s="18"/>
      <c r="P666" s="18"/>
      <c r="Q666" s="18"/>
      <c r="R666" s="18"/>
      <c r="S666" s="18"/>
      <c r="T666" s="18"/>
      <c r="U666" s="18"/>
      <c r="V666" s="18"/>
      <c r="W666" s="34"/>
    </row>
    <row r="667" spans="1:23" x14ac:dyDescent="0.2">
      <c r="A667" s="497"/>
      <c r="B667" s="499"/>
      <c r="C667" s="501"/>
      <c r="D667" s="501"/>
      <c r="E667" s="503"/>
      <c r="F667" s="17">
        <v>20</v>
      </c>
      <c r="G667" s="18" t="s">
        <v>14304</v>
      </c>
      <c r="H667" s="18" t="s">
        <v>14304</v>
      </c>
      <c r="I667" s="80"/>
      <c r="J667" s="18" t="s">
        <v>32</v>
      </c>
      <c r="K667" s="19">
        <v>1</v>
      </c>
      <c r="L667" s="19"/>
      <c r="M667" s="20" t="s">
        <v>33</v>
      </c>
      <c r="N667" s="20" t="s">
        <v>34</v>
      </c>
      <c r="O667" s="18"/>
      <c r="P667" s="18"/>
      <c r="Q667" s="18"/>
      <c r="R667" s="18"/>
      <c r="S667" s="18"/>
      <c r="T667" s="18"/>
      <c r="U667" s="18"/>
      <c r="V667" s="18"/>
      <c r="W667" s="34"/>
    </row>
    <row r="668" spans="1:23" x14ac:dyDescent="0.2">
      <c r="A668" s="497"/>
      <c r="B668" s="499"/>
      <c r="C668" s="501"/>
      <c r="D668" s="501"/>
      <c r="E668" s="503"/>
      <c r="F668" s="17">
        <v>21</v>
      </c>
      <c r="G668" s="18" t="s">
        <v>14305</v>
      </c>
      <c r="H668" s="18" t="s">
        <v>14305</v>
      </c>
      <c r="I668" s="80"/>
      <c r="J668" s="18" t="s">
        <v>32</v>
      </c>
      <c r="K668" s="19">
        <v>2</v>
      </c>
      <c r="L668" s="19"/>
      <c r="M668" s="20" t="s">
        <v>33</v>
      </c>
      <c r="N668" s="20" t="s">
        <v>34</v>
      </c>
      <c r="O668" s="18"/>
      <c r="P668" s="18"/>
      <c r="Q668" s="18"/>
      <c r="R668" s="18"/>
      <c r="S668" s="18"/>
      <c r="T668" s="18"/>
      <c r="U668" s="18"/>
      <c r="V668" s="18"/>
      <c r="W668" s="34"/>
    </row>
    <row r="669" spans="1:23" x14ac:dyDescent="0.2">
      <c r="A669" s="497"/>
      <c r="B669" s="499"/>
      <c r="C669" s="501"/>
      <c r="D669" s="501"/>
      <c r="E669" s="503"/>
      <c r="F669" s="17">
        <v>22</v>
      </c>
      <c r="G669" s="18" t="s">
        <v>14306</v>
      </c>
      <c r="H669" s="18" t="s">
        <v>14306</v>
      </c>
      <c r="I669" s="80"/>
      <c r="J669" s="18" t="s">
        <v>32</v>
      </c>
      <c r="K669" s="19">
        <v>2</v>
      </c>
      <c r="L669" s="19"/>
      <c r="M669" s="20" t="s">
        <v>33</v>
      </c>
      <c r="N669" s="20" t="s">
        <v>34</v>
      </c>
      <c r="O669" s="18"/>
      <c r="P669" s="18"/>
      <c r="Q669" s="18"/>
      <c r="R669" s="18"/>
      <c r="S669" s="18"/>
      <c r="T669" s="18"/>
      <c r="U669" s="18"/>
      <c r="V669" s="18"/>
      <c r="W669" s="34"/>
    </row>
    <row r="670" spans="1:23" x14ac:dyDescent="0.2">
      <c r="A670" s="497"/>
      <c r="B670" s="499"/>
      <c r="C670" s="501"/>
      <c r="D670" s="501"/>
      <c r="E670" s="503"/>
      <c r="F670" s="17">
        <v>23</v>
      </c>
      <c r="G670" s="18" t="s">
        <v>14307</v>
      </c>
      <c r="H670" s="18" t="s">
        <v>14307</v>
      </c>
      <c r="I670" s="80"/>
      <c r="J670" s="18" t="s">
        <v>32</v>
      </c>
      <c r="K670" s="19">
        <v>3</v>
      </c>
      <c r="L670" s="19"/>
      <c r="M670" s="20" t="s">
        <v>33</v>
      </c>
      <c r="N670" s="20" t="s">
        <v>34</v>
      </c>
      <c r="O670" s="18"/>
      <c r="P670" s="18"/>
      <c r="Q670" s="18"/>
      <c r="R670" s="18"/>
      <c r="S670" s="18"/>
      <c r="T670" s="18"/>
      <c r="U670" s="18"/>
      <c r="V670" s="18"/>
      <c r="W670" s="34"/>
    </row>
    <row r="671" spans="1:23" x14ac:dyDescent="0.2">
      <c r="A671" s="497"/>
      <c r="B671" s="499"/>
      <c r="C671" s="501"/>
      <c r="D671" s="501"/>
      <c r="E671" s="503"/>
      <c r="F671" s="17">
        <v>24</v>
      </c>
      <c r="G671" s="18" t="s">
        <v>14308</v>
      </c>
      <c r="H671" s="18" t="s">
        <v>14308</v>
      </c>
      <c r="I671" s="80"/>
      <c r="J671" s="18" t="s">
        <v>32</v>
      </c>
      <c r="K671" s="19">
        <v>4</v>
      </c>
      <c r="L671" s="19"/>
      <c r="M671" s="20" t="s">
        <v>33</v>
      </c>
      <c r="N671" s="20" t="s">
        <v>34</v>
      </c>
      <c r="O671" s="18"/>
      <c r="P671" s="18"/>
      <c r="Q671" s="18"/>
      <c r="R671" s="18"/>
      <c r="S671" s="18"/>
      <c r="T671" s="18"/>
      <c r="U671" s="18"/>
      <c r="V671" s="18"/>
      <c r="W671" s="34"/>
    </row>
    <row r="672" spans="1:23" x14ac:dyDescent="0.2">
      <c r="A672" s="497"/>
      <c r="B672" s="499"/>
      <c r="C672" s="501"/>
      <c r="D672" s="501"/>
      <c r="E672" s="503"/>
      <c r="F672" s="17">
        <v>25</v>
      </c>
      <c r="G672" s="18" t="s">
        <v>14309</v>
      </c>
      <c r="H672" s="18" t="s">
        <v>14309</v>
      </c>
      <c r="I672" s="80"/>
      <c r="J672" s="18" t="s">
        <v>32</v>
      </c>
      <c r="K672" s="19">
        <v>2</v>
      </c>
      <c r="L672" s="19"/>
      <c r="M672" s="20" t="s">
        <v>33</v>
      </c>
      <c r="N672" s="20" t="s">
        <v>34</v>
      </c>
      <c r="O672" s="18"/>
      <c r="P672" s="18"/>
      <c r="Q672" s="18"/>
      <c r="R672" s="18"/>
      <c r="S672" s="18"/>
      <c r="T672" s="18"/>
      <c r="U672" s="18"/>
      <c r="V672" s="18"/>
      <c r="W672" s="34"/>
    </row>
    <row r="673" spans="1:23" x14ac:dyDescent="0.2">
      <c r="A673" s="497"/>
      <c r="B673" s="499"/>
      <c r="C673" s="501"/>
      <c r="D673" s="501"/>
      <c r="E673" s="503"/>
      <c r="F673" s="41">
        <v>26</v>
      </c>
      <c r="G673" s="42" t="s">
        <v>14310</v>
      </c>
      <c r="H673" s="42" t="s">
        <v>14310</v>
      </c>
      <c r="I673" s="85"/>
      <c r="J673" s="42" t="s">
        <v>32</v>
      </c>
      <c r="K673" s="43">
        <v>16</v>
      </c>
      <c r="L673" s="43"/>
      <c r="M673" s="44" t="s">
        <v>33</v>
      </c>
      <c r="N673" s="44" t="s">
        <v>34</v>
      </c>
      <c r="O673" s="18"/>
      <c r="P673" s="18"/>
      <c r="Q673" s="18"/>
      <c r="R673" s="18"/>
      <c r="S673" s="18"/>
      <c r="T673" s="18"/>
      <c r="U673" s="18"/>
      <c r="V673" s="18"/>
      <c r="W673" s="34"/>
    </row>
    <row r="674" spans="1:23" x14ac:dyDescent="0.2">
      <c r="A674" s="497"/>
      <c r="B674" s="499"/>
      <c r="C674" s="501"/>
      <c r="D674" s="501"/>
      <c r="E674" s="503"/>
      <c r="F674" s="17">
        <v>27</v>
      </c>
      <c r="G674" s="18" t="s">
        <v>14311</v>
      </c>
      <c r="H674" s="18" t="s">
        <v>14311</v>
      </c>
      <c r="I674" s="80"/>
      <c r="J674" s="18" t="s">
        <v>44</v>
      </c>
      <c r="K674" s="19">
        <v>30</v>
      </c>
      <c r="L674" s="19"/>
      <c r="M674" s="20" t="s">
        <v>33</v>
      </c>
      <c r="N674" s="20" t="s">
        <v>34</v>
      </c>
      <c r="O674" s="18"/>
      <c r="P674" s="18"/>
      <c r="Q674" s="18"/>
      <c r="R674" s="18"/>
      <c r="S674" s="18"/>
      <c r="T674" s="18"/>
      <c r="U674" s="18"/>
      <c r="V674" s="18"/>
      <c r="W674" s="34"/>
    </row>
    <row r="675" spans="1:23" x14ac:dyDescent="0.2">
      <c r="A675" s="497"/>
      <c r="B675" s="499"/>
      <c r="C675" s="501"/>
      <c r="D675" s="501"/>
      <c r="E675" s="503"/>
      <c r="F675" s="17">
        <v>28</v>
      </c>
      <c r="G675" s="18" t="s">
        <v>14312</v>
      </c>
      <c r="H675" s="18" t="s">
        <v>14312</v>
      </c>
      <c r="I675" s="80"/>
      <c r="J675" s="18" t="s">
        <v>32</v>
      </c>
      <c r="K675" s="19">
        <v>17</v>
      </c>
      <c r="L675" s="19"/>
      <c r="M675" s="20" t="s">
        <v>33</v>
      </c>
      <c r="N675" s="20" t="s">
        <v>34</v>
      </c>
      <c r="O675" s="18"/>
      <c r="P675" s="18"/>
      <c r="Q675" s="18"/>
      <c r="R675" s="18"/>
      <c r="S675" s="18"/>
      <c r="T675" s="18"/>
      <c r="U675" s="18"/>
      <c r="V675" s="18"/>
      <c r="W675" s="34"/>
    </row>
    <row r="676" spans="1:23" x14ac:dyDescent="0.2">
      <c r="A676" s="497"/>
      <c r="B676" s="499"/>
      <c r="C676" s="501"/>
      <c r="D676" s="501"/>
      <c r="E676" s="503"/>
      <c r="F676" s="17">
        <v>29</v>
      </c>
      <c r="G676" s="18" t="s">
        <v>14313</v>
      </c>
      <c r="H676" s="18" t="s">
        <v>14313</v>
      </c>
      <c r="I676" s="80"/>
      <c r="J676" s="18" t="s">
        <v>32</v>
      </c>
      <c r="K676" s="19">
        <v>4</v>
      </c>
      <c r="L676" s="19"/>
      <c r="M676" s="20" t="s">
        <v>33</v>
      </c>
      <c r="N676" s="20" t="s">
        <v>34</v>
      </c>
      <c r="O676" s="18"/>
      <c r="P676" s="18"/>
      <c r="Q676" s="18"/>
      <c r="R676" s="18"/>
      <c r="S676" s="18"/>
      <c r="T676" s="18"/>
      <c r="U676" s="18"/>
      <c r="V676" s="18"/>
      <c r="W676" s="34"/>
    </row>
    <row r="677" spans="1:23" x14ac:dyDescent="0.2">
      <c r="A677" s="497"/>
      <c r="B677" s="499"/>
      <c r="C677" s="501"/>
      <c r="D677" s="501"/>
      <c r="E677" s="503"/>
      <c r="F677" s="17">
        <v>30</v>
      </c>
      <c r="G677" s="18" t="s">
        <v>14314</v>
      </c>
      <c r="H677" s="18" t="s">
        <v>14314</v>
      </c>
      <c r="I677" s="80"/>
      <c r="J677" s="18" t="s">
        <v>32</v>
      </c>
      <c r="K677" s="19">
        <v>5</v>
      </c>
      <c r="L677" s="19"/>
      <c r="M677" s="20" t="s">
        <v>33</v>
      </c>
      <c r="N677" s="20" t="s">
        <v>34</v>
      </c>
      <c r="O677" s="18"/>
      <c r="P677" s="18"/>
      <c r="Q677" s="18"/>
      <c r="R677" s="18"/>
      <c r="S677" s="18"/>
      <c r="T677" s="18"/>
      <c r="U677" s="18"/>
      <c r="V677" s="18"/>
      <c r="W677" s="34"/>
    </row>
    <row r="678" spans="1:23" x14ac:dyDescent="0.2">
      <c r="A678" s="497"/>
      <c r="B678" s="499"/>
      <c r="C678" s="501"/>
      <c r="D678" s="501"/>
      <c r="E678" s="503"/>
      <c r="F678" s="17">
        <v>31</v>
      </c>
      <c r="G678" s="18" t="s">
        <v>14315</v>
      </c>
      <c r="H678" s="18" t="s">
        <v>14315</v>
      </c>
      <c r="I678" s="80"/>
      <c r="J678" s="18" t="s">
        <v>32</v>
      </c>
      <c r="K678" s="19">
        <v>1</v>
      </c>
      <c r="L678" s="19"/>
      <c r="M678" s="20" t="s">
        <v>33</v>
      </c>
      <c r="N678" s="20" t="s">
        <v>34</v>
      </c>
      <c r="O678" s="18"/>
      <c r="P678" s="18"/>
      <c r="Q678" s="18"/>
      <c r="R678" s="18"/>
      <c r="S678" s="18"/>
      <c r="T678" s="18"/>
      <c r="U678" s="18"/>
      <c r="V678" s="18"/>
      <c r="W678" s="34"/>
    </row>
    <row r="679" spans="1:23" x14ac:dyDescent="0.2">
      <c r="A679" s="497"/>
      <c r="B679" s="499"/>
      <c r="C679" s="501"/>
      <c r="D679" s="501"/>
      <c r="E679" s="503"/>
      <c r="F679" s="17">
        <v>32</v>
      </c>
      <c r="G679" s="18" t="s">
        <v>14316</v>
      </c>
      <c r="H679" s="18" t="s">
        <v>14316</v>
      </c>
      <c r="I679" s="80"/>
      <c r="J679" s="18" t="s">
        <v>32</v>
      </c>
      <c r="K679" s="19">
        <v>8</v>
      </c>
      <c r="L679" s="19"/>
      <c r="M679" s="20" t="s">
        <v>33</v>
      </c>
      <c r="N679" s="20" t="s">
        <v>34</v>
      </c>
      <c r="O679" s="18"/>
      <c r="P679" s="18"/>
      <c r="Q679" s="18"/>
      <c r="R679" s="18"/>
      <c r="S679" s="18"/>
      <c r="T679" s="18"/>
      <c r="U679" s="18"/>
      <c r="V679" s="18"/>
      <c r="W679" s="34"/>
    </row>
    <row r="680" spans="1:23" x14ac:dyDescent="0.2">
      <c r="A680" s="497"/>
      <c r="B680" s="499"/>
      <c r="C680" s="501"/>
      <c r="D680" s="501"/>
      <c r="E680" s="503"/>
      <c r="F680" s="17">
        <v>33</v>
      </c>
      <c r="G680" s="18" t="s">
        <v>14317</v>
      </c>
      <c r="H680" s="18" t="s">
        <v>14317</v>
      </c>
      <c r="I680" s="80"/>
      <c r="J680" s="18" t="s">
        <v>134</v>
      </c>
      <c r="K680" s="19">
        <v>11</v>
      </c>
      <c r="L680" s="19">
        <v>0</v>
      </c>
      <c r="M680" s="20" t="s">
        <v>33</v>
      </c>
      <c r="N680" s="20" t="s">
        <v>34</v>
      </c>
      <c r="O680" s="18"/>
      <c r="P680" s="18"/>
      <c r="Q680" s="18"/>
      <c r="R680" s="18"/>
      <c r="S680" s="18"/>
      <c r="T680" s="18"/>
      <c r="U680" s="18"/>
      <c r="V680" s="18"/>
      <c r="W680" s="34"/>
    </row>
    <row r="681" spans="1:23" x14ac:dyDescent="0.2">
      <c r="A681" s="497"/>
      <c r="B681" s="499"/>
      <c r="C681" s="501"/>
      <c r="D681" s="501"/>
      <c r="E681" s="503"/>
      <c r="F681" s="17">
        <v>34</v>
      </c>
      <c r="G681" s="18" t="s">
        <v>14318</v>
      </c>
      <c r="H681" s="18" t="s">
        <v>14318</v>
      </c>
      <c r="I681" s="80"/>
      <c r="J681" s="18" t="s">
        <v>134</v>
      </c>
      <c r="K681" s="19">
        <v>11</v>
      </c>
      <c r="L681" s="19">
        <v>0</v>
      </c>
      <c r="M681" s="20" t="s">
        <v>33</v>
      </c>
      <c r="N681" s="20" t="s">
        <v>34</v>
      </c>
      <c r="O681" s="18"/>
      <c r="P681" s="18"/>
      <c r="Q681" s="18"/>
      <c r="R681" s="18"/>
      <c r="S681" s="18"/>
      <c r="T681" s="18"/>
      <c r="U681" s="18"/>
      <c r="V681" s="18"/>
      <c r="W681" s="34"/>
    </row>
    <row r="682" spans="1:23" x14ac:dyDescent="0.2">
      <c r="A682" s="497"/>
      <c r="B682" s="499"/>
      <c r="C682" s="501"/>
      <c r="D682" s="501"/>
      <c r="E682" s="503"/>
      <c r="F682" s="17">
        <v>35</v>
      </c>
      <c r="G682" s="18" t="s">
        <v>14319</v>
      </c>
      <c r="H682" s="18" t="s">
        <v>14319</v>
      </c>
      <c r="I682" s="80"/>
      <c r="J682" s="18" t="s">
        <v>44</v>
      </c>
      <c r="K682" s="19">
        <v>20</v>
      </c>
      <c r="L682" s="19"/>
      <c r="M682" s="20" t="s">
        <v>33</v>
      </c>
      <c r="N682" s="20" t="s">
        <v>34</v>
      </c>
      <c r="O682" s="18"/>
      <c r="P682" s="18"/>
      <c r="Q682" s="18"/>
      <c r="R682" s="18"/>
      <c r="S682" s="18"/>
      <c r="T682" s="18"/>
      <c r="U682" s="18"/>
      <c r="V682" s="18"/>
      <c r="W682" s="34"/>
    </row>
    <row r="683" spans="1:23" x14ac:dyDescent="0.2">
      <c r="A683" s="497"/>
      <c r="B683" s="499"/>
      <c r="C683" s="501"/>
      <c r="D683" s="501"/>
      <c r="E683" s="503"/>
      <c r="F683" s="17">
        <v>36</v>
      </c>
      <c r="G683" s="18" t="s">
        <v>14320</v>
      </c>
      <c r="H683" s="18" t="s">
        <v>14320</v>
      </c>
      <c r="I683" s="80"/>
      <c r="J683" s="18" t="s">
        <v>134</v>
      </c>
      <c r="K683" s="19">
        <v>11</v>
      </c>
      <c r="L683" s="19">
        <v>0</v>
      </c>
      <c r="M683" s="20" t="s">
        <v>33</v>
      </c>
      <c r="N683" s="20" t="s">
        <v>34</v>
      </c>
      <c r="O683" s="18"/>
      <c r="P683" s="18"/>
      <c r="Q683" s="18"/>
      <c r="R683" s="18"/>
      <c r="S683" s="18"/>
      <c r="T683" s="18"/>
      <c r="U683" s="18"/>
      <c r="V683" s="18"/>
      <c r="W683" s="34"/>
    </row>
    <row r="684" spans="1:23" x14ac:dyDescent="0.2">
      <c r="A684" s="497"/>
      <c r="B684" s="499"/>
      <c r="C684" s="501"/>
      <c r="D684" s="501"/>
      <c r="E684" s="503"/>
      <c r="F684" s="17">
        <v>37</v>
      </c>
      <c r="G684" s="18" t="s">
        <v>14321</v>
      </c>
      <c r="H684" s="18" t="s">
        <v>14321</v>
      </c>
      <c r="I684" s="80"/>
      <c r="J684" s="18" t="s">
        <v>44</v>
      </c>
      <c r="K684" s="19">
        <v>20</v>
      </c>
      <c r="L684" s="19"/>
      <c r="M684" s="20" t="s">
        <v>33</v>
      </c>
      <c r="N684" s="20" t="s">
        <v>34</v>
      </c>
      <c r="O684" s="18"/>
      <c r="P684" s="18"/>
      <c r="Q684" s="18"/>
      <c r="R684" s="18"/>
      <c r="S684" s="18"/>
      <c r="T684" s="18"/>
      <c r="U684" s="18"/>
      <c r="V684" s="18"/>
      <c r="W684" s="34"/>
    </row>
    <row r="685" spans="1:23" x14ac:dyDescent="0.2">
      <c r="A685" s="497"/>
      <c r="B685" s="499"/>
      <c r="C685" s="501"/>
      <c r="D685" s="501"/>
      <c r="E685" s="503"/>
      <c r="F685" s="17">
        <v>38</v>
      </c>
      <c r="G685" s="18" t="s">
        <v>14322</v>
      </c>
      <c r="H685" s="18" t="s">
        <v>14322</v>
      </c>
      <c r="I685" s="80"/>
      <c r="J685" s="18" t="s">
        <v>32</v>
      </c>
      <c r="K685" s="19">
        <v>8</v>
      </c>
      <c r="L685" s="19"/>
      <c r="M685" s="20" t="s">
        <v>33</v>
      </c>
      <c r="N685" s="20" t="s">
        <v>34</v>
      </c>
      <c r="O685" s="18"/>
      <c r="P685" s="18"/>
      <c r="Q685" s="18"/>
      <c r="R685" s="18"/>
      <c r="S685" s="18"/>
      <c r="T685" s="18"/>
      <c r="U685" s="18"/>
      <c r="V685" s="18"/>
      <c r="W685" s="34"/>
    </row>
    <row r="686" spans="1:23" x14ac:dyDescent="0.2">
      <c r="A686" s="497"/>
      <c r="B686" s="499"/>
      <c r="C686" s="501"/>
      <c r="D686" s="501"/>
      <c r="E686" s="503"/>
      <c r="F686" s="17">
        <v>39</v>
      </c>
      <c r="G686" s="18" t="s">
        <v>14323</v>
      </c>
      <c r="H686" s="18" t="s">
        <v>14323</v>
      </c>
      <c r="I686" s="80"/>
      <c r="J686" s="18" t="s">
        <v>32</v>
      </c>
      <c r="K686" s="19">
        <v>1</v>
      </c>
      <c r="L686" s="19"/>
      <c r="M686" s="20" t="s">
        <v>33</v>
      </c>
      <c r="N686" s="20" t="s">
        <v>34</v>
      </c>
      <c r="O686" s="18"/>
      <c r="P686" s="18"/>
      <c r="Q686" s="18"/>
      <c r="R686" s="18"/>
      <c r="S686" s="18"/>
      <c r="T686" s="18"/>
      <c r="U686" s="18"/>
      <c r="V686" s="18"/>
      <c r="W686" s="34"/>
    </row>
    <row r="687" spans="1:23" x14ac:dyDescent="0.2">
      <c r="A687" s="497"/>
      <c r="B687" s="499"/>
      <c r="C687" s="501"/>
      <c r="D687" s="501"/>
      <c r="E687" s="503"/>
      <c r="F687" s="17">
        <v>40</v>
      </c>
      <c r="G687" s="18" t="s">
        <v>14324</v>
      </c>
      <c r="H687" s="18" t="s">
        <v>14324</v>
      </c>
      <c r="I687" s="80"/>
      <c r="J687" s="18" t="s">
        <v>32</v>
      </c>
      <c r="K687" s="19">
        <v>1</v>
      </c>
      <c r="L687" s="19"/>
      <c r="M687" s="20" t="s">
        <v>33</v>
      </c>
      <c r="N687" s="20" t="s">
        <v>34</v>
      </c>
      <c r="O687" s="18"/>
      <c r="P687" s="18"/>
      <c r="Q687" s="18"/>
      <c r="R687" s="18"/>
      <c r="S687" s="18"/>
      <c r="T687" s="18"/>
      <c r="U687" s="18"/>
      <c r="V687" s="18"/>
      <c r="W687" s="34"/>
    </row>
    <row r="688" spans="1:23" x14ac:dyDescent="0.2">
      <c r="A688" s="497"/>
      <c r="B688" s="499"/>
      <c r="C688" s="501"/>
      <c r="D688" s="501"/>
      <c r="E688" s="503"/>
      <c r="F688" s="17">
        <v>41</v>
      </c>
      <c r="G688" s="18" t="s">
        <v>14325</v>
      </c>
      <c r="H688" s="18" t="s">
        <v>14325</v>
      </c>
      <c r="I688" s="80"/>
      <c r="J688" s="18" t="s">
        <v>32</v>
      </c>
      <c r="K688" s="19">
        <v>1</v>
      </c>
      <c r="L688" s="19"/>
      <c r="M688" s="20" t="s">
        <v>33</v>
      </c>
      <c r="N688" s="20" t="s">
        <v>34</v>
      </c>
      <c r="O688" s="18"/>
      <c r="P688" s="18"/>
      <c r="Q688" s="18"/>
      <c r="R688" s="18"/>
      <c r="S688" s="18"/>
      <c r="T688" s="18"/>
      <c r="U688" s="18"/>
      <c r="V688" s="18"/>
      <c r="W688" s="34"/>
    </row>
    <row r="689" spans="1:23" x14ac:dyDescent="0.2">
      <c r="A689" s="497"/>
      <c r="B689" s="499"/>
      <c r="C689" s="501"/>
      <c r="D689" s="501"/>
      <c r="E689" s="503"/>
      <c r="F689" s="17">
        <v>42</v>
      </c>
      <c r="G689" s="18" t="s">
        <v>14326</v>
      </c>
      <c r="H689" s="18" t="s">
        <v>14326</v>
      </c>
      <c r="I689" s="80"/>
      <c r="J689" s="18" t="s">
        <v>32</v>
      </c>
      <c r="K689" s="19">
        <v>1</v>
      </c>
      <c r="L689" s="19"/>
      <c r="M689" s="20" t="s">
        <v>33</v>
      </c>
      <c r="N689" s="20" t="s">
        <v>34</v>
      </c>
      <c r="O689" s="18"/>
      <c r="P689" s="18"/>
      <c r="Q689" s="18"/>
      <c r="R689" s="18"/>
      <c r="S689" s="18"/>
      <c r="T689" s="18"/>
      <c r="U689" s="18"/>
      <c r="V689" s="18"/>
      <c r="W689" s="34"/>
    </row>
    <row r="690" spans="1:23" x14ac:dyDescent="0.2">
      <c r="A690" s="497"/>
      <c r="B690" s="499"/>
      <c r="C690" s="501"/>
      <c r="D690" s="501"/>
      <c r="E690" s="503"/>
      <c r="F690" s="17">
        <v>43</v>
      </c>
      <c r="G690" s="18" t="s">
        <v>14327</v>
      </c>
      <c r="H690" s="18" t="s">
        <v>14327</v>
      </c>
      <c r="I690" s="80"/>
      <c r="J690" s="18" t="s">
        <v>32</v>
      </c>
      <c r="K690" s="19">
        <v>1</v>
      </c>
      <c r="L690" s="19"/>
      <c r="M690" s="20" t="s">
        <v>33</v>
      </c>
      <c r="N690" s="20" t="s">
        <v>34</v>
      </c>
      <c r="O690" s="18"/>
      <c r="P690" s="18"/>
      <c r="Q690" s="18"/>
      <c r="R690" s="18"/>
      <c r="S690" s="18"/>
      <c r="T690" s="18"/>
      <c r="U690" s="18"/>
      <c r="V690" s="18"/>
      <c r="W690" s="34"/>
    </row>
    <row r="691" spans="1:23" x14ac:dyDescent="0.2">
      <c r="A691" s="497"/>
      <c r="B691" s="499"/>
      <c r="C691" s="501"/>
      <c r="D691" s="501"/>
      <c r="E691" s="503"/>
      <c r="F691" s="17">
        <v>44</v>
      </c>
      <c r="G691" s="18" t="s">
        <v>14328</v>
      </c>
      <c r="H691" s="18" t="s">
        <v>14328</v>
      </c>
      <c r="I691" s="80"/>
      <c r="J691" s="18" t="s">
        <v>32</v>
      </c>
      <c r="K691" s="19">
        <v>1</v>
      </c>
      <c r="L691" s="19"/>
      <c r="M691" s="20" t="s">
        <v>33</v>
      </c>
      <c r="N691" s="20" t="s">
        <v>34</v>
      </c>
      <c r="O691" s="18"/>
      <c r="P691" s="18"/>
      <c r="Q691" s="18"/>
      <c r="R691" s="18"/>
      <c r="S691" s="18"/>
      <c r="T691" s="18"/>
      <c r="U691" s="18"/>
      <c r="V691" s="18"/>
      <c r="W691" s="34"/>
    </row>
    <row r="692" spans="1:23" x14ac:dyDescent="0.2">
      <c r="A692" s="497"/>
      <c r="B692" s="499"/>
      <c r="C692" s="501"/>
      <c r="D692" s="501"/>
      <c r="E692" s="503"/>
      <c r="F692" s="17">
        <v>45</v>
      </c>
      <c r="G692" s="18" t="s">
        <v>14329</v>
      </c>
      <c r="H692" s="18" t="s">
        <v>14329</v>
      </c>
      <c r="I692" s="80"/>
      <c r="J692" s="18" t="s">
        <v>32</v>
      </c>
      <c r="K692" s="19">
        <v>1</v>
      </c>
      <c r="L692" s="19"/>
      <c r="M692" s="20" t="s">
        <v>33</v>
      </c>
      <c r="N692" s="20" t="s">
        <v>34</v>
      </c>
      <c r="O692" s="18"/>
      <c r="P692" s="18"/>
      <c r="Q692" s="18"/>
      <c r="R692" s="18"/>
      <c r="S692" s="18"/>
      <c r="T692" s="18"/>
      <c r="U692" s="18"/>
      <c r="V692" s="18"/>
      <c r="W692" s="34"/>
    </row>
    <row r="693" spans="1:23" x14ac:dyDescent="0.2">
      <c r="A693" s="497"/>
      <c r="B693" s="499"/>
      <c r="C693" s="501"/>
      <c r="D693" s="501"/>
      <c r="E693" s="503"/>
      <c r="F693" s="17">
        <v>46</v>
      </c>
      <c r="G693" s="18" t="s">
        <v>14330</v>
      </c>
      <c r="H693" s="18" t="s">
        <v>14330</v>
      </c>
      <c r="I693" s="80"/>
      <c r="J693" s="18" t="s">
        <v>32</v>
      </c>
      <c r="K693" s="19">
        <v>1</v>
      </c>
      <c r="L693" s="19"/>
      <c r="M693" s="20" t="s">
        <v>33</v>
      </c>
      <c r="N693" s="20" t="s">
        <v>34</v>
      </c>
      <c r="O693" s="18"/>
      <c r="P693" s="18"/>
      <c r="Q693" s="18"/>
      <c r="R693" s="18"/>
      <c r="S693" s="18"/>
      <c r="T693" s="18"/>
      <c r="U693" s="18"/>
      <c r="V693" s="18"/>
      <c r="W693" s="34"/>
    </row>
    <row r="694" spans="1:23" x14ac:dyDescent="0.2">
      <c r="A694" s="497"/>
      <c r="B694" s="499"/>
      <c r="C694" s="501"/>
      <c r="D694" s="501"/>
      <c r="E694" s="503"/>
      <c r="F694" s="17">
        <v>47</v>
      </c>
      <c r="G694" s="18" t="s">
        <v>14331</v>
      </c>
      <c r="H694" s="18" t="s">
        <v>14331</v>
      </c>
      <c r="I694" s="80"/>
      <c r="J694" s="18" t="s">
        <v>32</v>
      </c>
      <c r="K694" s="19">
        <v>1</v>
      </c>
      <c r="L694" s="19"/>
      <c r="M694" s="20" t="s">
        <v>33</v>
      </c>
      <c r="N694" s="20" t="s">
        <v>34</v>
      </c>
      <c r="O694" s="18"/>
      <c r="P694" s="18"/>
      <c r="Q694" s="18"/>
      <c r="R694" s="18"/>
      <c r="S694" s="18"/>
      <c r="T694" s="18"/>
      <c r="U694" s="18"/>
      <c r="V694" s="18"/>
      <c r="W694" s="34"/>
    </row>
    <row r="695" spans="1:23" x14ac:dyDescent="0.2">
      <c r="A695" s="497"/>
      <c r="B695" s="499"/>
      <c r="C695" s="501"/>
      <c r="D695" s="501"/>
      <c r="E695" s="503"/>
      <c r="F695" s="17">
        <v>48</v>
      </c>
      <c r="G695" s="18" t="s">
        <v>14332</v>
      </c>
      <c r="H695" s="18" t="s">
        <v>14332</v>
      </c>
      <c r="I695" s="80"/>
      <c r="J695" s="18" t="s">
        <v>32</v>
      </c>
      <c r="K695" s="19">
        <v>1</v>
      </c>
      <c r="L695" s="19"/>
      <c r="M695" s="20" t="s">
        <v>33</v>
      </c>
      <c r="N695" s="20" t="s">
        <v>34</v>
      </c>
      <c r="O695" s="18"/>
      <c r="P695" s="18"/>
      <c r="Q695" s="18"/>
      <c r="R695" s="18"/>
      <c r="S695" s="18"/>
      <c r="T695" s="18"/>
      <c r="U695" s="18"/>
      <c r="V695" s="18"/>
      <c r="W695" s="34"/>
    </row>
    <row r="696" spans="1:23" x14ac:dyDescent="0.2">
      <c r="A696" s="497"/>
      <c r="B696" s="499"/>
      <c r="C696" s="501"/>
      <c r="D696" s="501"/>
      <c r="E696" s="503"/>
      <c r="F696" s="17">
        <v>49</v>
      </c>
      <c r="G696" s="18" t="s">
        <v>14333</v>
      </c>
      <c r="H696" s="18" t="s">
        <v>14333</v>
      </c>
      <c r="I696" s="80"/>
      <c r="J696" s="18" t="s">
        <v>32</v>
      </c>
      <c r="K696" s="19">
        <v>1</v>
      </c>
      <c r="L696" s="19"/>
      <c r="M696" s="20" t="s">
        <v>33</v>
      </c>
      <c r="N696" s="20" t="s">
        <v>34</v>
      </c>
      <c r="O696" s="18"/>
      <c r="P696" s="18"/>
      <c r="Q696" s="18"/>
      <c r="R696" s="18"/>
      <c r="S696" s="18"/>
      <c r="T696" s="18"/>
      <c r="U696" s="18"/>
      <c r="V696" s="18"/>
      <c r="W696" s="34"/>
    </row>
    <row r="697" spans="1:23" x14ac:dyDescent="0.2">
      <c r="A697" s="497"/>
      <c r="B697" s="499"/>
      <c r="C697" s="501"/>
      <c r="D697" s="501"/>
      <c r="E697" s="503"/>
      <c r="F697" s="17">
        <v>50</v>
      </c>
      <c r="G697" s="18" t="s">
        <v>14334</v>
      </c>
      <c r="H697" s="18" t="s">
        <v>14334</v>
      </c>
      <c r="I697" s="80"/>
      <c r="J697" s="18" t="s">
        <v>32</v>
      </c>
      <c r="K697" s="19">
        <v>1</v>
      </c>
      <c r="L697" s="19"/>
      <c r="M697" s="20" t="s">
        <v>33</v>
      </c>
      <c r="N697" s="20" t="s">
        <v>34</v>
      </c>
      <c r="O697" s="18"/>
      <c r="P697" s="18"/>
      <c r="Q697" s="18"/>
      <c r="R697" s="18"/>
      <c r="S697" s="18"/>
      <c r="T697" s="18"/>
      <c r="U697" s="18"/>
      <c r="V697" s="18"/>
      <c r="W697" s="34"/>
    </row>
    <row r="698" spans="1:23" x14ac:dyDescent="0.2">
      <c r="A698" s="496" t="s">
        <v>14335</v>
      </c>
      <c r="B698" s="498" t="s">
        <v>13589</v>
      </c>
      <c r="C698" s="500"/>
      <c r="D698" s="500"/>
      <c r="E698" s="502">
        <v>0</v>
      </c>
      <c r="F698" s="27">
        <v>1</v>
      </c>
      <c r="G698" s="28" t="s">
        <v>14336</v>
      </c>
      <c r="H698" s="28" t="s">
        <v>14336</v>
      </c>
      <c r="I698" s="79"/>
      <c r="J698" s="28" t="s">
        <v>134</v>
      </c>
      <c r="K698" s="29">
        <v>4</v>
      </c>
      <c r="L698" s="29">
        <v>0</v>
      </c>
      <c r="M698" s="30" t="s">
        <v>33</v>
      </c>
      <c r="N698" s="30" t="s">
        <v>34</v>
      </c>
      <c r="O698" s="28"/>
      <c r="P698" s="28"/>
      <c r="Q698" s="28"/>
      <c r="R698" s="28"/>
      <c r="S698" s="28"/>
      <c r="T698" s="28"/>
      <c r="U698" s="28"/>
      <c r="V698" s="28"/>
      <c r="W698" s="33"/>
    </row>
    <row r="699" spans="1:23" x14ac:dyDescent="0.2">
      <c r="A699" s="497"/>
      <c r="B699" s="499"/>
      <c r="C699" s="501"/>
      <c r="D699" s="501"/>
      <c r="E699" s="503"/>
      <c r="F699" s="17">
        <v>2</v>
      </c>
      <c r="G699" s="18" t="s">
        <v>14337</v>
      </c>
      <c r="H699" s="18" t="s">
        <v>14337</v>
      </c>
      <c r="I699" s="80"/>
      <c r="J699" s="18" t="s">
        <v>134</v>
      </c>
      <c r="K699" s="19">
        <v>4</v>
      </c>
      <c r="L699" s="19">
        <v>0</v>
      </c>
      <c r="M699" s="20" t="s">
        <v>33</v>
      </c>
      <c r="N699" s="20" t="s">
        <v>34</v>
      </c>
      <c r="O699" s="18"/>
      <c r="P699" s="18"/>
      <c r="Q699" s="18"/>
      <c r="R699" s="18"/>
      <c r="S699" s="18"/>
      <c r="T699" s="18"/>
      <c r="U699" s="18"/>
      <c r="V699" s="18"/>
      <c r="W699" s="34"/>
    </row>
    <row r="700" spans="1:23" x14ac:dyDescent="0.2">
      <c r="A700" s="497"/>
      <c r="B700" s="499"/>
      <c r="C700" s="501"/>
      <c r="D700" s="501"/>
      <c r="E700" s="503"/>
      <c r="F700" s="17">
        <v>3</v>
      </c>
      <c r="G700" s="18" t="s">
        <v>14338</v>
      </c>
      <c r="H700" s="18" t="s">
        <v>14338</v>
      </c>
      <c r="I700" s="80"/>
      <c r="J700" s="18" t="s">
        <v>32</v>
      </c>
      <c r="K700" s="19">
        <v>8</v>
      </c>
      <c r="L700" s="19"/>
      <c r="M700" s="20" t="s">
        <v>33</v>
      </c>
      <c r="N700" s="20" t="s">
        <v>34</v>
      </c>
      <c r="O700" s="18"/>
      <c r="P700" s="18"/>
      <c r="Q700" s="18"/>
      <c r="R700" s="18"/>
      <c r="S700" s="18"/>
      <c r="T700" s="18"/>
      <c r="U700" s="18"/>
      <c r="V700" s="18"/>
      <c r="W700" s="34"/>
    </row>
    <row r="701" spans="1:23" x14ac:dyDescent="0.2">
      <c r="A701" s="497"/>
      <c r="B701" s="499"/>
      <c r="C701" s="501"/>
      <c r="D701" s="501"/>
      <c r="E701" s="503"/>
      <c r="F701" s="17">
        <v>4</v>
      </c>
      <c r="G701" s="18" t="s">
        <v>14339</v>
      </c>
      <c r="H701" s="18" t="s">
        <v>14339</v>
      </c>
      <c r="I701" s="80"/>
      <c r="J701" s="18" t="s">
        <v>32</v>
      </c>
      <c r="K701" s="19">
        <v>1</v>
      </c>
      <c r="L701" s="19"/>
      <c r="M701" s="20" t="s">
        <v>33</v>
      </c>
      <c r="N701" s="20" t="s">
        <v>34</v>
      </c>
      <c r="O701" s="18"/>
      <c r="P701" s="18"/>
      <c r="Q701" s="18"/>
      <c r="R701" s="18"/>
      <c r="S701" s="18"/>
      <c r="T701" s="18"/>
      <c r="U701" s="18"/>
      <c r="V701" s="18"/>
      <c r="W701" s="34"/>
    </row>
    <row r="702" spans="1:23" x14ac:dyDescent="0.2">
      <c r="A702" s="497"/>
      <c r="B702" s="499"/>
      <c r="C702" s="501"/>
      <c r="D702" s="501"/>
      <c r="E702" s="503"/>
      <c r="F702" s="17">
        <v>5</v>
      </c>
      <c r="G702" s="18" t="s">
        <v>14340</v>
      </c>
      <c r="H702" s="18" t="s">
        <v>14340</v>
      </c>
      <c r="I702" s="80"/>
      <c r="J702" s="18" t="s">
        <v>32</v>
      </c>
      <c r="K702" s="19">
        <v>4</v>
      </c>
      <c r="L702" s="19"/>
      <c r="M702" s="20" t="s">
        <v>33</v>
      </c>
      <c r="N702" s="20" t="s">
        <v>34</v>
      </c>
      <c r="O702" s="18"/>
      <c r="P702" s="18"/>
      <c r="Q702" s="18"/>
      <c r="R702" s="18"/>
      <c r="S702" s="18"/>
      <c r="T702" s="18"/>
      <c r="U702" s="18"/>
      <c r="V702" s="18"/>
      <c r="W702" s="34"/>
    </row>
    <row r="703" spans="1:23" x14ac:dyDescent="0.2">
      <c r="A703" s="497"/>
      <c r="B703" s="499"/>
      <c r="C703" s="501"/>
      <c r="D703" s="501"/>
      <c r="E703" s="503"/>
      <c r="F703" s="17">
        <v>6</v>
      </c>
      <c r="G703" s="18" t="s">
        <v>14341</v>
      </c>
      <c r="H703" s="18" t="s">
        <v>14341</v>
      </c>
      <c r="I703" s="80"/>
      <c r="J703" s="18" t="s">
        <v>32</v>
      </c>
      <c r="K703" s="19">
        <v>2</v>
      </c>
      <c r="L703" s="19"/>
      <c r="M703" s="20" t="s">
        <v>33</v>
      </c>
      <c r="N703" s="20" t="s">
        <v>34</v>
      </c>
      <c r="O703" s="18"/>
      <c r="P703" s="18"/>
      <c r="Q703" s="18"/>
      <c r="R703" s="18"/>
      <c r="S703" s="18"/>
      <c r="T703" s="18"/>
      <c r="U703" s="18"/>
      <c r="V703" s="18"/>
      <c r="W703" s="34"/>
    </row>
    <row r="704" spans="1:23" x14ac:dyDescent="0.2">
      <c r="A704" s="497"/>
      <c r="B704" s="499"/>
      <c r="C704" s="501"/>
      <c r="D704" s="501"/>
      <c r="E704" s="503"/>
      <c r="F704" s="17">
        <v>7</v>
      </c>
      <c r="G704" s="18" t="s">
        <v>14342</v>
      </c>
      <c r="H704" s="18" t="s">
        <v>14342</v>
      </c>
      <c r="I704" s="80"/>
      <c r="J704" s="18" t="s">
        <v>32</v>
      </c>
      <c r="K704" s="19">
        <v>2</v>
      </c>
      <c r="L704" s="19"/>
      <c r="M704" s="20" t="s">
        <v>33</v>
      </c>
      <c r="N704" s="20" t="s">
        <v>34</v>
      </c>
      <c r="O704" s="18"/>
      <c r="P704" s="18"/>
      <c r="Q704" s="18"/>
      <c r="R704" s="18"/>
      <c r="S704" s="18"/>
      <c r="T704" s="18"/>
      <c r="U704" s="18"/>
      <c r="V704" s="18"/>
      <c r="W704" s="34"/>
    </row>
    <row r="705" spans="1:23" x14ac:dyDescent="0.2">
      <c r="A705" s="497"/>
      <c r="B705" s="499"/>
      <c r="C705" s="501"/>
      <c r="D705" s="501"/>
      <c r="E705" s="503"/>
      <c r="F705" s="17">
        <v>8</v>
      </c>
      <c r="G705" s="18" t="s">
        <v>14343</v>
      </c>
      <c r="H705" s="18" t="s">
        <v>14343</v>
      </c>
      <c r="I705" s="80"/>
      <c r="J705" s="18" t="s">
        <v>32</v>
      </c>
      <c r="K705" s="19">
        <v>7</v>
      </c>
      <c r="L705" s="19"/>
      <c r="M705" s="20" t="s">
        <v>33</v>
      </c>
      <c r="N705" s="20" t="s">
        <v>34</v>
      </c>
      <c r="O705" s="18"/>
      <c r="P705" s="18"/>
      <c r="Q705" s="18"/>
      <c r="R705" s="18"/>
      <c r="S705" s="18"/>
      <c r="T705" s="18"/>
      <c r="U705" s="18"/>
      <c r="V705" s="18"/>
      <c r="W705" s="34"/>
    </row>
    <row r="706" spans="1:23" x14ac:dyDescent="0.2">
      <c r="A706" s="497"/>
      <c r="B706" s="499"/>
      <c r="C706" s="501"/>
      <c r="D706" s="501"/>
      <c r="E706" s="503"/>
      <c r="F706" s="17">
        <v>9</v>
      </c>
      <c r="G706" s="18" t="s">
        <v>14344</v>
      </c>
      <c r="H706" s="18" t="s">
        <v>14344</v>
      </c>
      <c r="I706" s="80"/>
      <c r="J706" s="18" t="s">
        <v>32</v>
      </c>
      <c r="K706" s="19">
        <v>1</v>
      </c>
      <c r="L706" s="19"/>
      <c r="M706" s="20" t="s">
        <v>33</v>
      </c>
      <c r="N706" s="20" t="s">
        <v>34</v>
      </c>
      <c r="O706" s="18"/>
      <c r="P706" s="18"/>
      <c r="Q706" s="18"/>
      <c r="R706" s="18"/>
      <c r="S706" s="18"/>
      <c r="T706" s="18"/>
      <c r="U706" s="18"/>
      <c r="V706" s="18"/>
      <c r="W706" s="34"/>
    </row>
    <row r="707" spans="1:23" x14ac:dyDescent="0.2">
      <c r="A707" s="497"/>
      <c r="B707" s="499"/>
      <c r="C707" s="501"/>
      <c r="D707" s="501"/>
      <c r="E707" s="503"/>
      <c r="F707" s="17">
        <v>10</v>
      </c>
      <c r="G707" s="18" t="s">
        <v>14345</v>
      </c>
      <c r="H707" s="18" t="s">
        <v>14345</v>
      </c>
      <c r="I707" s="80"/>
      <c r="J707" s="18" t="s">
        <v>32</v>
      </c>
      <c r="K707" s="19">
        <v>1</v>
      </c>
      <c r="L707" s="19"/>
      <c r="M707" s="20" t="s">
        <v>33</v>
      </c>
      <c r="N707" s="20" t="s">
        <v>34</v>
      </c>
      <c r="O707" s="18"/>
      <c r="P707" s="18"/>
      <c r="Q707" s="18"/>
      <c r="R707" s="18"/>
      <c r="S707" s="18"/>
      <c r="T707" s="18"/>
      <c r="U707" s="18"/>
      <c r="V707" s="18"/>
      <c r="W707" s="34"/>
    </row>
    <row r="708" spans="1:23" x14ac:dyDescent="0.2">
      <c r="A708" s="497"/>
      <c r="B708" s="499"/>
      <c r="C708" s="501"/>
      <c r="D708" s="501"/>
      <c r="E708" s="503"/>
      <c r="F708" s="17">
        <v>11</v>
      </c>
      <c r="G708" s="18" t="s">
        <v>14346</v>
      </c>
      <c r="H708" s="18" t="s">
        <v>14346</v>
      </c>
      <c r="I708" s="80"/>
      <c r="J708" s="18" t="s">
        <v>32</v>
      </c>
      <c r="K708" s="19">
        <v>1</v>
      </c>
      <c r="L708" s="19"/>
      <c r="M708" s="20" t="s">
        <v>33</v>
      </c>
      <c r="N708" s="20" t="s">
        <v>34</v>
      </c>
      <c r="O708" s="18"/>
      <c r="P708" s="18"/>
      <c r="Q708" s="18"/>
      <c r="R708" s="18"/>
      <c r="S708" s="18"/>
      <c r="T708" s="18"/>
      <c r="U708" s="18"/>
      <c r="V708" s="18"/>
      <c r="W708" s="34"/>
    </row>
    <row r="709" spans="1:23" x14ac:dyDescent="0.2">
      <c r="A709" s="497"/>
      <c r="B709" s="499"/>
      <c r="C709" s="501"/>
      <c r="D709" s="501"/>
      <c r="E709" s="503"/>
      <c r="F709" s="17">
        <v>12</v>
      </c>
      <c r="G709" s="18" t="s">
        <v>14347</v>
      </c>
      <c r="H709" s="18" t="s">
        <v>14347</v>
      </c>
      <c r="I709" s="80"/>
      <c r="J709" s="18" t="s">
        <v>32</v>
      </c>
      <c r="K709" s="19">
        <v>2</v>
      </c>
      <c r="L709" s="19"/>
      <c r="M709" s="20" t="s">
        <v>33</v>
      </c>
      <c r="N709" s="20" t="s">
        <v>34</v>
      </c>
      <c r="O709" s="18"/>
      <c r="P709" s="18"/>
      <c r="Q709" s="18"/>
      <c r="R709" s="18"/>
      <c r="S709" s="18"/>
      <c r="T709" s="18"/>
      <c r="U709" s="18"/>
      <c r="V709" s="18"/>
      <c r="W709" s="34"/>
    </row>
    <row r="710" spans="1:23" x14ac:dyDescent="0.2">
      <c r="A710" s="497"/>
      <c r="B710" s="499"/>
      <c r="C710" s="501"/>
      <c r="D710" s="501"/>
      <c r="E710" s="503"/>
      <c r="F710" s="17">
        <v>13</v>
      </c>
      <c r="G710" s="18" t="s">
        <v>14348</v>
      </c>
      <c r="H710" s="18" t="s">
        <v>14348</v>
      </c>
      <c r="I710" s="80"/>
      <c r="J710" s="18" t="s">
        <v>32</v>
      </c>
      <c r="K710" s="19">
        <v>2</v>
      </c>
      <c r="L710" s="19"/>
      <c r="M710" s="20" t="s">
        <v>33</v>
      </c>
      <c r="N710" s="20" t="s">
        <v>34</v>
      </c>
      <c r="O710" s="18"/>
      <c r="P710" s="18"/>
      <c r="Q710" s="18"/>
      <c r="R710" s="18"/>
      <c r="S710" s="18"/>
      <c r="T710" s="18"/>
      <c r="U710" s="18"/>
      <c r="V710" s="18"/>
      <c r="W710" s="34"/>
    </row>
    <row r="711" spans="1:23" x14ac:dyDescent="0.2">
      <c r="A711" s="497"/>
      <c r="B711" s="499"/>
      <c r="C711" s="501"/>
      <c r="D711" s="501"/>
      <c r="E711" s="503"/>
      <c r="F711" s="17">
        <v>14</v>
      </c>
      <c r="G711" s="18" t="s">
        <v>14349</v>
      </c>
      <c r="H711" s="18" t="s">
        <v>14349</v>
      </c>
      <c r="I711" s="80"/>
      <c r="J711" s="18" t="s">
        <v>32</v>
      </c>
      <c r="K711" s="19">
        <v>1</v>
      </c>
      <c r="L711" s="19"/>
      <c r="M711" s="20" t="s">
        <v>33</v>
      </c>
      <c r="N711" s="20" t="s">
        <v>34</v>
      </c>
      <c r="O711" s="18"/>
      <c r="P711" s="18"/>
      <c r="Q711" s="18"/>
      <c r="R711" s="18"/>
      <c r="S711" s="18"/>
      <c r="T711" s="18"/>
      <c r="U711" s="18"/>
      <c r="V711" s="18"/>
      <c r="W711" s="34"/>
    </row>
    <row r="712" spans="1:23" x14ac:dyDescent="0.2">
      <c r="A712" s="497"/>
      <c r="B712" s="499"/>
      <c r="C712" s="501"/>
      <c r="D712" s="501"/>
      <c r="E712" s="503"/>
      <c r="F712" s="17">
        <v>15</v>
      </c>
      <c r="G712" s="18" t="s">
        <v>14350</v>
      </c>
      <c r="H712" s="18" t="s">
        <v>14350</v>
      </c>
      <c r="I712" s="80"/>
      <c r="J712" s="18" t="s">
        <v>32</v>
      </c>
      <c r="K712" s="19">
        <v>1</v>
      </c>
      <c r="L712" s="19"/>
      <c r="M712" s="20" t="s">
        <v>33</v>
      </c>
      <c r="N712" s="20" t="s">
        <v>34</v>
      </c>
      <c r="O712" s="18"/>
      <c r="P712" s="18"/>
      <c r="Q712" s="18"/>
      <c r="R712" s="18"/>
      <c r="S712" s="18"/>
      <c r="T712" s="18"/>
      <c r="U712" s="18"/>
      <c r="V712" s="18"/>
      <c r="W712" s="34"/>
    </row>
    <row r="713" spans="1:23" x14ac:dyDescent="0.2">
      <c r="A713" s="497"/>
      <c r="B713" s="499"/>
      <c r="C713" s="501"/>
      <c r="D713" s="501"/>
      <c r="E713" s="503"/>
      <c r="F713" s="17">
        <v>16</v>
      </c>
      <c r="G713" s="18" t="s">
        <v>14351</v>
      </c>
      <c r="H713" s="18" t="s">
        <v>14351</v>
      </c>
      <c r="I713" s="80"/>
      <c r="J713" s="18" t="s">
        <v>32</v>
      </c>
      <c r="K713" s="19">
        <v>8</v>
      </c>
      <c r="L713" s="19"/>
      <c r="M713" s="20" t="s">
        <v>33</v>
      </c>
      <c r="N713" s="20" t="s">
        <v>34</v>
      </c>
      <c r="O713" s="18"/>
      <c r="P713" s="18"/>
      <c r="Q713" s="18"/>
      <c r="R713" s="18"/>
      <c r="S713" s="18"/>
      <c r="T713" s="18"/>
      <c r="U713" s="18"/>
      <c r="V713" s="18"/>
      <c r="W713" s="34"/>
    </row>
    <row r="714" spans="1:23" x14ac:dyDescent="0.2">
      <c r="A714" s="497"/>
      <c r="B714" s="499"/>
      <c r="C714" s="501"/>
      <c r="D714" s="501"/>
      <c r="E714" s="503"/>
      <c r="F714" s="17">
        <v>17</v>
      </c>
      <c r="G714" s="18" t="s">
        <v>14352</v>
      </c>
      <c r="H714" s="18" t="s">
        <v>14352</v>
      </c>
      <c r="I714" s="80"/>
      <c r="J714" s="18" t="s">
        <v>32</v>
      </c>
      <c r="K714" s="19">
        <v>1</v>
      </c>
      <c r="L714" s="19"/>
      <c r="M714" s="20" t="s">
        <v>33</v>
      </c>
      <c r="N714" s="20" t="s">
        <v>34</v>
      </c>
      <c r="O714" s="18"/>
      <c r="P714" s="18"/>
      <c r="Q714" s="18"/>
      <c r="R714" s="18"/>
      <c r="S714" s="18"/>
      <c r="T714" s="18"/>
      <c r="U714" s="18"/>
      <c r="V714" s="18"/>
      <c r="W714" s="34"/>
    </row>
    <row r="715" spans="1:23" x14ac:dyDescent="0.2">
      <c r="A715" s="497"/>
      <c r="B715" s="499"/>
      <c r="C715" s="501"/>
      <c r="D715" s="501"/>
      <c r="E715" s="503"/>
      <c r="F715" s="17">
        <v>18</v>
      </c>
      <c r="G715" s="18" t="s">
        <v>14353</v>
      </c>
      <c r="H715" s="18" t="s">
        <v>14353</v>
      </c>
      <c r="I715" s="80"/>
      <c r="J715" s="18" t="s">
        <v>32</v>
      </c>
      <c r="K715" s="19">
        <v>8</v>
      </c>
      <c r="L715" s="19"/>
      <c r="M715" s="20" t="s">
        <v>33</v>
      </c>
      <c r="N715" s="20" t="s">
        <v>34</v>
      </c>
      <c r="O715" s="18"/>
      <c r="P715" s="18"/>
      <c r="Q715" s="18"/>
      <c r="R715" s="18"/>
      <c r="S715" s="18"/>
      <c r="T715" s="18"/>
      <c r="U715" s="18"/>
      <c r="V715" s="18"/>
      <c r="W715" s="34"/>
    </row>
    <row r="716" spans="1:23" x14ac:dyDescent="0.2">
      <c r="A716" s="497"/>
      <c r="B716" s="499"/>
      <c r="C716" s="501"/>
      <c r="D716" s="501"/>
      <c r="E716" s="503"/>
      <c r="F716" s="17">
        <v>19</v>
      </c>
      <c r="G716" s="18" t="s">
        <v>14354</v>
      </c>
      <c r="H716" s="18" t="s">
        <v>14354</v>
      </c>
      <c r="I716" s="80"/>
      <c r="J716" s="18" t="s">
        <v>32</v>
      </c>
      <c r="K716" s="19">
        <v>1</v>
      </c>
      <c r="L716" s="19"/>
      <c r="M716" s="20" t="s">
        <v>33</v>
      </c>
      <c r="N716" s="20" t="s">
        <v>34</v>
      </c>
      <c r="O716" s="18"/>
      <c r="P716" s="18"/>
      <c r="Q716" s="18"/>
      <c r="R716" s="18"/>
      <c r="S716" s="18"/>
      <c r="T716" s="18"/>
      <c r="U716" s="18"/>
      <c r="V716" s="18"/>
      <c r="W716" s="34"/>
    </row>
    <row r="717" spans="1:23" x14ac:dyDescent="0.2">
      <c r="A717" s="497"/>
      <c r="B717" s="499"/>
      <c r="C717" s="501"/>
      <c r="D717" s="501"/>
      <c r="E717" s="503"/>
      <c r="F717" s="17">
        <v>20</v>
      </c>
      <c r="G717" s="18" t="s">
        <v>14355</v>
      </c>
      <c r="H717" s="18" t="s">
        <v>14355</v>
      </c>
      <c r="I717" s="80"/>
      <c r="J717" s="18" t="s">
        <v>32</v>
      </c>
      <c r="K717" s="19">
        <v>1</v>
      </c>
      <c r="L717" s="19"/>
      <c r="M717" s="20" t="s">
        <v>33</v>
      </c>
      <c r="N717" s="20" t="s">
        <v>34</v>
      </c>
      <c r="O717" s="18"/>
      <c r="P717" s="18"/>
      <c r="Q717" s="18"/>
      <c r="R717" s="18"/>
      <c r="S717" s="18"/>
      <c r="T717" s="18"/>
      <c r="U717" s="18"/>
      <c r="V717" s="18"/>
      <c r="W717" s="34"/>
    </row>
    <row r="718" spans="1:23" x14ac:dyDescent="0.2">
      <c r="A718" s="497"/>
      <c r="B718" s="499"/>
      <c r="C718" s="501"/>
      <c r="D718" s="501"/>
      <c r="E718" s="503"/>
      <c r="F718" s="17">
        <v>21</v>
      </c>
      <c r="G718" s="18" t="s">
        <v>14356</v>
      </c>
      <c r="H718" s="18" t="s">
        <v>14356</v>
      </c>
      <c r="I718" s="80"/>
      <c r="J718" s="18" t="s">
        <v>32</v>
      </c>
      <c r="K718" s="19">
        <v>2</v>
      </c>
      <c r="L718" s="19"/>
      <c r="M718" s="20" t="s">
        <v>33</v>
      </c>
      <c r="N718" s="20" t="s">
        <v>34</v>
      </c>
      <c r="O718" s="18"/>
      <c r="P718" s="18"/>
      <c r="Q718" s="18"/>
      <c r="R718" s="18"/>
      <c r="S718" s="18"/>
      <c r="T718" s="18"/>
      <c r="U718" s="18"/>
      <c r="V718" s="18"/>
      <c r="W718" s="34"/>
    </row>
    <row r="719" spans="1:23" x14ac:dyDescent="0.2">
      <c r="A719" s="497"/>
      <c r="B719" s="499"/>
      <c r="C719" s="501"/>
      <c r="D719" s="501"/>
      <c r="E719" s="503"/>
      <c r="F719" s="17">
        <v>22</v>
      </c>
      <c r="G719" s="18" t="s">
        <v>14357</v>
      </c>
      <c r="H719" s="18" t="s">
        <v>14357</v>
      </c>
      <c r="I719" s="80"/>
      <c r="J719" s="18" t="s">
        <v>32</v>
      </c>
      <c r="K719" s="19">
        <v>2</v>
      </c>
      <c r="L719" s="19"/>
      <c r="M719" s="20" t="s">
        <v>33</v>
      </c>
      <c r="N719" s="20" t="s">
        <v>34</v>
      </c>
      <c r="O719" s="18"/>
      <c r="P719" s="18"/>
      <c r="Q719" s="18"/>
      <c r="R719" s="18"/>
      <c r="S719" s="18"/>
      <c r="T719" s="18"/>
      <c r="U719" s="18"/>
      <c r="V719" s="18"/>
      <c r="W719" s="34"/>
    </row>
    <row r="720" spans="1:23" x14ac:dyDescent="0.2">
      <c r="A720" s="497"/>
      <c r="B720" s="499"/>
      <c r="C720" s="501"/>
      <c r="D720" s="501"/>
      <c r="E720" s="503"/>
      <c r="F720" s="17">
        <v>23</v>
      </c>
      <c r="G720" s="18" t="s">
        <v>14358</v>
      </c>
      <c r="H720" s="18" t="s">
        <v>14358</v>
      </c>
      <c r="I720" s="80"/>
      <c r="J720" s="18" t="s">
        <v>32</v>
      </c>
      <c r="K720" s="19">
        <v>4</v>
      </c>
      <c r="L720" s="19"/>
      <c r="M720" s="20" t="s">
        <v>33</v>
      </c>
      <c r="N720" s="20" t="s">
        <v>34</v>
      </c>
      <c r="O720" s="18"/>
      <c r="P720" s="18"/>
      <c r="Q720" s="18"/>
      <c r="R720" s="18"/>
      <c r="S720" s="18"/>
      <c r="T720" s="18"/>
      <c r="U720" s="18"/>
      <c r="V720" s="18"/>
      <c r="W720" s="34"/>
    </row>
    <row r="721" spans="1:23" x14ac:dyDescent="0.2">
      <c r="A721" s="497"/>
      <c r="B721" s="499"/>
      <c r="C721" s="501"/>
      <c r="D721" s="501"/>
      <c r="E721" s="503"/>
      <c r="F721" s="17">
        <v>24</v>
      </c>
      <c r="G721" s="18" t="s">
        <v>14359</v>
      </c>
      <c r="H721" s="18" t="s">
        <v>14359</v>
      </c>
      <c r="I721" s="80"/>
      <c r="J721" s="18" t="s">
        <v>44</v>
      </c>
      <c r="K721" s="19">
        <v>30</v>
      </c>
      <c r="L721" s="19"/>
      <c r="M721" s="20" t="s">
        <v>33</v>
      </c>
      <c r="N721" s="20" t="s">
        <v>34</v>
      </c>
      <c r="O721" s="18"/>
      <c r="P721" s="18"/>
      <c r="Q721" s="18"/>
      <c r="R721" s="18"/>
      <c r="S721" s="18"/>
      <c r="T721" s="18"/>
      <c r="U721" s="18"/>
      <c r="V721" s="18"/>
      <c r="W721" s="34"/>
    </row>
    <row r="722" spans="1:23" x14ac:dyDescent="0.2">
      <c r="A722" s="497"/>
      <c r="B722" s="499"/>
      <c r="C722" s="501"/>
      <c r="D722" s="501"/>
      <c r="E722" s="503"/>
      <c r="F722" s="17">
        <v>25</v>
      </c>
      <c r="G722" s="18" t="s">
        <v>14360</v>
      </c>
      <c r="H722" s="18" t="s">
        <v>14360</v>
      </c>
      <c r="I722" s="80"/>
      <c r="J722" s="18" t="s">
        <v>134</v>
      </c>
      <c r="K722" s="19">
        <v>7</v>
      </c>
      <c r="L722" s="19">
        <v>0</v>
      </c>
      <c r="M722" s="20" t="s">
        <v>33</v>
      </c>
      <c r="N722" s="20" t="s">
        <v>34</v>
      </c>
      <c r="O722" s="18"/>
      <c r="P722" s="18"/>
      <c r="Q722" s="18"/>
      <c r="R722" s="18"/>
      <c r="S722" s="18"/>
      <c r="T722" s="18"/>
      <c r="U722" s="18"/>
      <c r="V722" s="18"/>
      <c r="W722" s="34"/>
    </row>
    <row r="723" spans="1:23" x14ac:dyDescent="0.2">
      <c r="A723" s="497"/>
      <c r="B723" s="499"/>
      <c r="C723" s="501"/>
      <c r="D723" s="501"/>
      <c r="E723" s="503"/>
      <c r="F723" s="17">
        <v>26</v>
      </c>
      <c r="G723" s="18" t="s">
        <v>14361</v>
      </c>
      <c r="H723" s="18" t="s">
        <v>14361</v>
      </c>
      <c r="I723" s="80"/>
      <c r="J723" s="18" t="s">
        <v>134</v>
      </c>
      <c r="K723" s="19">
        <v>11</v>
      </c>
      <c r="L723" s="19">
        <v>0</v>
      </c>
      <c r="M723" s="20" t="s">
        <v>33</v>
      </c>
      <c r="N723" s="20" t="s">
        <v>34</v>
      </c>
      <c r="O723" s="18"/>
      <c r="P723" s="18"/>
      <c r="Q723" s="18"/>
      <c r="R723" s="18"/>
      <c r="S723" s="18"/>
      <c r="T723" s="18"/>
      <c r="U723" s="18"/>
      <c r="V723" s="18"/>
      <c r="W723" s="34"/>
    </row>
    <row r="724" spans="1:23" x14ac:dyDescent="0.2">
      <c r="A724" s="497"/>
      <c r="B724" s="499"/>
      <c r="C724" s="501"/>
      <c r="D724" s="501"/>
      <c r="E724" s="503"/>
      <c r="F724" s="17">
        <v>27</v>
      </c>
      <c r="G724" s="18" t="s">
        <v>14362</v>
      </c>
      <c r="H724" s="18" t="s">
        <v>14362</v>
      </c>
      <c r="I724" s="80"/>
      <c r="J724" s="18" t="s">
        <v>134</v>
      </c>
      <c r="K724" s="19">
        <v>7</v>
      </c>
      <c r="L724" s="19">
        <v>0</v>
      </c>
      <c r="M724" s="20" t="s">
        <v>33</v>
      </c>
      <c r="N724" s="20" t="s">
        <v>34</v>
      </c>
      <c r="O724" s="18"/>
      <c r="P724" s="18"/>
      <c r="Q724" s="18"/>
      <c r="R724" s="18"/>
      <c r="S724" s="18"/>
      <c r="T724" s="18"/>
      <c r="U724" s="18"/>
      <c r="V724" s="18"/>
      <c r="W724" s="34"/>
    </row>
    <row r="725" spans="1:23" x14ac:dyDescent="0.2">
      <c r="A725" s="497"/>
      <c r="B725" s="499"/>
      <c r="C725" s="501"/>
      <c r="D725" s="501"/>
      <c r="E725" s="503"/>
      <c r="F725" s="17">
        <v>28</v>
      </c>
      <c r="G725" s="18" t="s">
        <v>14363</v>
      </c>
      <c r="H725" s="18" t="s">
        <v>14363</v>
      </c>
      <c r="I725" s="80"/>
      <c r="J725" s="18" t="s">
        <v>134</v>
      </c>
      <c r="K725" s="19">
        <v>11</v>
      </c>
      <c r="L725" s="19">
        <v>0</v>
      </c>
      <c r="M725" s="20" t="s">
        <v>33</v>
      </c>
      <c r="N725" s="20" t="s">
        <v>34</v>
      </c>
      <c r="O725" s="18"/>
      <c r="P725" s="18"/>
      <c r="Q725" s="18"/>
      <c r="R725" s="18"/>
      <c r="S725" s="18"/>
      <c r="T725" s="18"/>
      <c r="U725" s="18"/>
      <c r="V725" s="18"/>
      <c r="W725" s="34"/>
    </row>
    <row r="726" spans="1:23" x14ac:dyDescent="0.2">
      <c r="A726" s="497"/>
      <c r="B726" s="499"/>
      <c r="C726" s="501"/>
      <c r="D726" s="501"/>
      <c r="E726" s="503"/>
      <c r="F726" s="17">
        <v>29</v>
      </c>
      <c r="G726" s="18" t="s">
        <v>14364</v>
      </c>
      <c r="H726" s="18" t="s">
        <v>14364</v>
      </c>
      <c r="I726" s="80"/>
      <c r="J726" s="18" t="s">
        <v>134</v>
      </c>
      <c r="K726" s="19">
        <v>7</v>
      </c>
      <c r="L726" s="19">
        <v>0</v>
      </c>
      <c r="M726" s="20" t="s">
        <v>33</v>
      </c>
      <c r="N726" s="20" t="s">
        <v>34</v>
      </c>
      <c r="O726" s="18"/>
      <c r="P726" s="18"/>
      <c r="Q726" s="18"/>
      <c r="R726" s="18"/>
      <c r="S726" s="18"/>
      <c r="T726" s="18"/>
      <c r="U726" s="18"/>
      <c r="V726" s="18"/>
      <c r="W726" s="34"/>
    </row>
    <row r="727" spans="1:23" x14ac:dyDescent="0.2">
      <c r="A727" s="497"/>
      <c r="B727" s="499"/>
      <c r="C727" s="501"/>
      <c r="D727" s="501"/>
      <c r="E727" s="503"/>
      <c r="F727" s="17">
        <v>30</v>
      </c>
      <c r="G727" s="18" t="s">
        <v>14365</v>
      </c>
      <c r="H727" s="18" t="s">
        <v>14365</v>
      </c>
      <c r="I727" s="80"/>
      <c r="J727" s="18" t="s">
        <v>134</v>
      </c>
      <c r="K727" s="19">
        <v>11</v>
      </c>
      <c r="L727" s="19">
        <v>0</v>
      </c>
      <c r="M727" s="20" t="s">
        <v>33</v>
      </c>
      <c r="N727" s="20" t="s">
        <v>34</v>
      </c>
      <c r="O727" s="18"/>
      <c r="P727" s="18"/>
      <c r="Q727" s="18"/>
      <c r="R727" s="18"/>
      <c r="S727" s="18"/>
      <c r="T727" s="18"/>
      <c r="U727" s="18"/>
      <c r="V727" s="18"/>
      <c r="W727" s="34"/>
    </row>
    <row r="728" spans="1:23" x14ac:dyDescent="0.2">
      <c r="A728" s="497"/>
      <c r="B728" s="499"/>
      <c r="C728" s="501"/>
      <c r="D728" s="501"/>
      <c r="E728" s="503"/>
      <c r="F728" s="17">
        <v>31</v>
      </c>
      <c r="G728" s="18" t="s">
        <v>14366</v>
      </c>
      <c r="H728" s="18" t="s">
        <v>14366</v>
      </c>
      <c r="I728" s="80"/>
      <c r="J728" s="18" t="s">
        <v>32</v>
      </c>
      <c r="K728" s="19">
        <v>1</v>
      </c>
      <c r="L728" s="19"/>
      <c r="M728" s="20" t="s">
        <v>33</v>
      </c>
      <c r="N728" s="20" t="s">
        <v>34</v>
      </c>
      <c r="O728" s="18"/>
      <c r="P728" s="18"/>
      <c r="Q728" s="18"/>
      <c r="R728" s="18"/>
      <c r="S728" s="18"/>
      <c r="T728" s="18"/>
      <c r="U728" s="18"/>
      <c r="V728" s="18"/>
      <c r="W728" s="34"/>
    </row>
    <row r="729" spans="1:23" x14ac:dyDescent="0.2">
      <c r="A729" s="497"/>
      <c r="B729" s="499"/>
      <c r="C729" s="501"/>
      <c r="D729" s="501"/>
      <c r="E729" s="503"/>
      <c r="F729" s="17">
        <v>32</v>
      </c>
      <c r="G729" s="18" t="s">
        <v>14367</v>
      </c>
      <c r="H729" s="18" t="s">
        <v>14367</v>
      </c>
      <c r="I729" s="80"/>
      <c r="J729" s="18" t="s">
        <v>32</v>
      </c>
      <c r="K729" s="19">
        <v>8</v>
      </c>
      <c r="L729" s="19"/>
      <c r="M729" s="20" t="s">
        <v>33</v>
      </c>
      <c r="N729" s="20" t="s">
        <v>34</v>
      </c>
      <c r="O729" s="18"/>
      <c r="P729" s="18"/>
      <c r="Q729" s="18"/>
      <c r="R729" s="18"/>
      <c r="S729" s="18"/>
      <c r="T729" s="18"/>
      <c r="U729" s="18"/>
      <c r="V729" s="18"/>
      <c r="W729" s="34"/>
    </row>
    <row r="730" spans="1:23" x14ac:dyDescent="0.2">
      <c r="A730" s="496" t="s">
        <v>14368</v>
      </c>
      <c r="B730" s="498" t="s">
        <v>13590</v>
      </c>
      <c r="C730" s="500"/>
      <c r="D730" s="500"/>
      <c r="E730" s="502">
        <v>0</v>
      </c>
      <c r="F730" s="27">
        <v>1</v>
      </c>
      <c r="G730" s="28" t="s">
        <v>14369</v>
      </c>
      <c r="H730" s="28" t="s">
        <v>14369</v>
      </c>
      <c r="I730" s="79"/>
      <c r="J730" s="28" t="s">
        <v>134</v>
      </c>
      <c r="K730" s="29">
        <v>4</v>
      </c>
      <c r="L730" s="29">
        <v>0</v>
      </c>
      <c r="M730" s="30" t="s">
        <v>33</v>
      </c>
      <c r="N730" s="30" t="s">
        <v>34</v>
      </c>
      <c r="O730" s="28"/>
      <c r="P730" s="28"/>
      <c r="Q730" s="28"/>
      <c r="R730" s="28"/>
      <c r="S730" s="28"/>
      <c r="T730" s="28"/>
      <c r="U730" s="28"/>
      <c r="V730" s="28"/>
      <c r="W730" s="33"/>
    </row>
    <row r="731" spans="1:23" x14ac:dyDescent="0.2">
      <c r="A731" s="497"/>
      <c r="B731" s="499"/>
      <c r="C731" s="501"/>
      <c r="D731" s="501"/>
      <c r="E731" s="503"/>
      <c r="F731" s="17">
        <v>2</v>
      </c>
      <c r="G731" s="18" t="s">
        <v>14370</v>
      </c>
      <c r="H731" s="18" t="s">
        <v>14370</v>
      </c>
      <c r="I731" s="80"/>
      <c r="J731" s="18" t="s">
        <v>134</v>
      </c>
      <c r="K731" s="19">
        <v>4</v>
      </c>
      <c r="L731" s="19">
        <v>0</v>
      </c>
      <c r="M731" s="20" t="s">
        <v>33</v>
      </c>
      <c r="N731" s="20" t="s">
        <v>34</v>
      </c>
      <c r="O731" s="18"/>
      <c r="P731" s="18"/>
      <c r="Q731" s="18"/>
      <c r="R731" s="18"/>
      <c r="S731" s="18"/>
      <c r="T731" s="18"/>
      <c r="U731" s="18"/>
      <c r="V731" s="18"/>
      <c r="W731" s="34"/>
    </row>
    <row r="732" spans="1:23" x14ac:dyDescent="0.2">
      <c r="A732" s="497"/>
      <c r="B732" s="499"/>
      <c r="C732" s="501"/>
      <c r="D732" s="501"/>
      <c r="E732" s="503"/>
      <c r="F732" s="17">
        <v>3</v>
      </c>
      <c r="G732" s="18" t="s">
        <v>14371</v>
      </c>
      <c r="H732" s="18" t="s">
        <v>14371</v>
      </c>
      <c r="I732" s="80"/>
      <c r="J732" s="18" t="s">
        <v>32</v>
      </c>
      <c r="K732" s="19">
        <v>8</v>
      </c>
      <c r="L732" s="19"/>
      <c r="M732" s="20" t="s">
        <v>33</v>
      </c>
      <c r="N732" s="20" t="s">
        <v>34</v>
      </c>
      <c r="O732" s="18"/>
      <c r="P732" s="18"/>
      <c r="Q732" s="18"/>
      <c r="R732" s="18"/>
      <c r="S732" s="18"/>
      <c r="T732" s="18"/>
      <c r="U732" s="18"/>
      <c r="V732" s="18"/>
      <c r="W732" s="34"/>
    </row>
    <row r="733" spans="1:23" x14ac:dyDescent="0.2">
      <c r="A733" s="497"/>
      <c r="B733" s="499"/>
      <c r="C733" s="501"/>
      <c r="D733" s="501"/>
      <c r="E733" s="503"/>
      <c r="F733" s="17">
        <v>4</v>
      </c>
      <c r="G733" s="18" t="s">
        <v>14372</v>
      </c>
      <c r="H733" s="18" t="s">
        <v>14372</v>
      </c>
      <c r="I733" s="80"/>
      <c r="J733" s="18" t="s">
        <v>32</v>
      </c>
      <c r="K733" s="19">
        <v>1</v>
      </c>
      <c r="L733" s="19"/>
      <c r="M733" s="20" t="s">
        <v>33</v>
      </c>
      <c r="N733" s="20" t="s">
        <v>34</v>
      </c>
      <c r="O733" s="18"/>
      <c r="P733" s="18"/>
      <c r="Q733" s="18"/>
      <c r="R733" s="18"/>
      <c r="S733" s="18"/>
      <c r="T733" s="18"/>
      <c r="U733" s="18"/>
      <c r="V733" s="18"/>
      <c r="W733" s="34"/>
    </row>
    <row r="734" spans="1:23" x14ac:dyDescent="0.2">
      <c r="A734" s="497"/>
      <c r="B734" s="499"/>
      <c r="C734" s="501"/>
      <c r="D734" s="501"/>
      <c r="E734" s="503"/>
      <c r="F734" s="17">
        <v>5</v>
      </c>
      <c r="G734" s="18" t="s">
        <v>14373</v>
      </c>
      <c r="H734" s="18" t="s">
        <v>14373</v>
      </c>
      <c r="I734" s="80"/>
      <c r="J734" s="18" t="s">
        <v>32</v>
      </c>
      <c r="K734" s="19">
        <v>4</v>
      </c>
      <c r="L734" s="19"/>
      <c r="M734" s="20" t="s">
        <v>33</v>
      </c>
      <c r="N734" s="20" t="s">
        <v>34</v>
      </c>
      <c r="O734" s="18"/>
      <c r="P734" s="18"/>
      <c r="Q734" s="18"/>
      <c r="R734" s="18"/>
      <c r="S734" s="18"/>
      <c r="T734" s="18"/>
      <c r="U734" s="18"/>
      <c r="V734" s="18"/>
      <c r="W734" s="34"/>
    </row>
    <row r="735" spans="1:23" x14ac:dyDescent="0.2">
      <c r="A735" s="497"/>
      <c r="B735" s="499"/>
      <c r="C735" s="501"/>
      <c r="D735" s="501"/>
      <c r="E735" s="503"/>
      <c r="F735" s="17">
        <v>6</v>
      </c>
      <c r="G735" s="18" t="s">
        <v>14374</v>
      </c>
      <c r="H735" s="18" t="s">
        <v>14374</v>
      </c>
      <c r="I735" s="80"/>
      <c r="J735" s="18" t="s">
        <v>32</v>
      </c>
      <c r="K735" s="19">
        <v>2</v>
      </c>
      <c r="L735" s="19"/>
      <c r="M735" s="20" t="s">
        <v>33</v>
      </c>
      <c r="N735" s="20" t="s">
        <v>34</v>
      </c>
      <c r="O735" s="18"/>
      <c r="P735" s="18"/>
      <c r="Q735" s="18"/>
      <c r="R735" s="18"/>
      <c r="S735" s="18"/>
      <c r="T735" s="18"/>
      <c r="U735" s="18"/>
      <c r="V735" s="18"/>
      <c r="W735" s="34"/>
    </row>
    <row r="736" spans="1:23" x14ac:dyDescent="0.2">
      <c r="A736" s="497"/>
      <c r="B736" s="499"/>
      <c r="C736" s="501"/>
      <c r="D736" s="501"/>
      <c r="E736" s="503"/>
      <c r="F736" s="17">
        <v>7</v>
      </c>
      <c r="G736" s="18" t="s">
        <v>14375</v>
      </c>
      <c r="H736" s="18" t="s">
        <v>14375</v>
      </c>
      <c r="I736" s="80"/>
      <c r="J736" s="18" t="s">
        <v>32</v>
      </c>
      <c r="K736" s="19">
        <v>2</v>
      </c>
      <c r="L736" s="19"/>
      <c r="M736" s="20" t="s">
        <v>33</v>
      </c>
      <c r="N736" s="20" t="s">
        <v>34</v>
      </c>
      <c r="O736" s="18"/>
      <c r="P736" s="18"/>
      <c r="Q736" s="18"/>
      <c r="R736" s="18"/>
      <c r="S736" s="18"/>
      <c r="T736" s="18"/>
      <c r="U736" s="18"/>
      <c r="V736" s="18"/>
      <c r="W736" s="34"/>
    </row>
    <row r="737" spans="1:23" x14ac:dyDescent="0.2">
      <c r="A737" s="497"/>
      <c r="B737" s="499"/>
      <c r="C737" s="501"/>
      <c r="D737" s="501"/>
      <c r="E737" s="503"/>
      <c r="F737" s="17">
        <v>8</v>
      </c>
      <c r="G737" s="18" t="s">
        <v>14376</v>
      </c>
      <c r="H737" s="18" t="s">
        <v>14376</v>
      </c>
      <c r="I737" s="80"/>
      <c r="J737" s="18" t="s">
        <v>32</v>
      </c>
      <c r="K737" s="19">
        <v>7</v>
      </c>
      <c r="L737" s="19"/>
      <c r="M737" s="20" t="s">
        <v>33</v>
      </c>
      <c r="N737" s="20" t="s">
        <v>34</v>
      </c>
      <c r="O737" s="18"/>
      <c r="P737" s="18"/>
      <c r="Q737" s="18"/>
      <c r="R737" s="18"/>
      <c r="S737" s="18"/>
      <c r="T737" s="18"/>
      <c r="U737" s="18"/>
      <c r="V737" s="18"/>
      <c r="W737" s="34"/>
    </row>
    <row r="738" spans="1:23" x14ac:dyDescent="0.2">
      <c r="A738" s="497"/>
      <c r="B738" s="499"/>
      <c r="C738" s="501"/>
      <c r="D738" s="501"/>
      <c r="E738" s="503"/>
      <c r="F738" s="17">
        <v>9</v>
      </c>
      <c r="G738" s="18" t="s">
        <v>14377</v>
      </c>
      <c r="H738" s="18" t="s">
        <v>14377</v>
      </c>
      <c r="I738" s="80"/>
      <c r="J738" s="18" t="s">
        <v>32</v>
      </c>
      <c r="K738" s="19">
        <v>1</v>
      </c>
      <c r="L738" s="19"/>
      <c r="M738" s="20" t="s">
        <v>33</v>
      </c>
      <c r="N738" s="20" t="s">
        <v>34</v>
      </c>
      <c r="O738" s="18"/>
      <c r="P738" s="18"/>
      <c r="Q738" s="18"/>
      <c r="R738" s="18"/>
      <c r="S738" s="18"/>
      <c r="T738" s="18"/>
      <c r="U738" s="18"/>
      <c r="V738" s="18"/>
      <c r="W738" s="34"/>
    </row>
    <row r="739" spans="1:23" x14ac:dyDescent="0.2">
      <c r="A739" s="497"/>
      <c r="B739" s="499"/>
      <c r="C739" s="501"/>
      <c r="D739" s="501"/>
      <c r="E739" s="503"/>
      <c r="F739" s="17">
        <v>10</v>
      </c>
      <c r="G739" s="18" t="s">
        <v>14378</v>
      </c>
      <c r="H739" s="18" t="s">
        <v>14378</v>
      </c>
      <c r="I739" s="80"/>
      <c r="J739" s="18" t="s">
        <v>32</v>
      </c>
      <c r="K739" s="19">
        <v>1</v>
      </c>
      <c r="L739" s="19"/>
      <c r="M739" s="20" t="s">
        <v>33</v>
      </c>
      <c r="N739" s="20" t="s">
        <v>34</v>
      </c>
      <c r="O739" s="18"/>
      <c r="P739" s="18"/>
      <c r="Q739" s="18"/>
      <c r="R739" s="18"/>
      <c r="S739" s="18"/>
      <c r="T739" s="18"/>
      <c r="U739" s="18"/>
      <c r="V739" s="18"/>
      <c r="W739" s="34"/>
    </row>
    <row r="740" spans="1:23" x14ac:dyDescent="0.2">
      <c r="A740" s="497"/>
      <c r="B740" s="499"/>
      <c r="C740" s="501"/>
      <c r="D740" s="501"/>
      <c r="E740" s="503"/>
      <c r="F740" s="17">
        <v>11</v>
      </c>
      <c r="G740" s="18" t="s">
        <v>14379</v>
      </c>
      <c r="H740" s="18" t="s">
        <v>14379</v>
      </c>
      <c r="I740" s="80"/>
      <c r="J740" s="18" t="s">
        <v>32</v>
      </c>
      <c r="K740" s="19">
        <v>1</v>
      </c>
      <c r="L740" s="19"/>
      <c r="M740" s="20" t="s">
        <v>33</v>
      </c>
      <c r="N740" s="20" t="s">
        <v>34</v>
      </c>
      <c r="O740" s="18"/>
      <c r="P740" s="18"/>
      <c r="Q740" s="18"/>
      <c r="R740" s="18"/>
      <c r="S740" s="18"/>
      <c r="T740" s="18"/>
      <c r="U740" s="18"/>
      <c r="V740" s="18"/>
      <c r="W740" s="34"/>
    </row>
    <row r="741" spans="1:23" x14ac:dyDescent="0.2">
      <c r="A741" s="497"/>
      <c r="B741" s="499"/>
      <c r="C741" s="501"/>
      <c r="D741" s="501"/>
      <c r="E741" s="503"/>
      <c r="F741" s="17">
        <v>12</v>
      </c>
      <c r="G741" s="18" t="s">
        <v>14380</v>
      </c>
      <c r="H741" s="18" t="s">
        <v>14380</v>
      </c>
      <c r="I741" s="80"/>
      <c r="J741" s="18" t="s">
        <v>32</v>
      </c>
      <c r="K741" s="19">
        <v>2</v>
      </c>
      <c r="L741" s="19"/>
      <c r="M741" s="20" t="s">
        <v>33</v>
      </c>
      <c r="N741" s="20" t="s">
        <v>34</v>
      </c>
      <c r="O741" s="18"/>
      <c r="P741" s="18"/>
      <c r="Q741" s="18"/>
      <c r="R741" s="18"/>
      <c r="S741" s="18"/>
      <c r="T741" s="18"/>
      <c r="U741" s="18"/>
      <c r="V741" s="18"/>
      <c r="W741" s="34"/>
    </row>
    <row r="742" spans="1:23" x14ac:dyDescent="0.2">
      <c r="A742" s="497"/>
      <c r="B742" s="499"/>
      <c r="C742" s="501"/>
      <c r="D742" s="501"/>
      <c r="E742" s="503"/>
      <c r="F742" s="17">
        <v>13</v>
      </c>
      <c r="G742" s="18" t="s">
        <v>14381</v>
      </c>
      <c r="H742" s="18" t="s">
        <v>14381</v>
      </c>
      <c r="I742" s="80"/>
      <c r="J742" s="18" t="s">
        <v>32</v>
      </c>
      <c r="K742" s="19">
        <v>2</v>
      </c>
      <c r="L742" s="19"/>
      <c r="M742" s="20" t="s">
        <v>33</v>
      </c>
      <c r="N742" s="20" t="s">
        <v>34</v>
      </c>
      <c r="O742" s="18"/>
      <c r="P742" s="18"/>
      <c r="Q742" s="18"/>
      <c r="R742" s="18"/>
      <c r="S742" s="18"/>
      <c r="T742" s="18"/>
      <c r="U742" s="18"/>
      <c r="V742" s="18"/>
      <c r="W742" s="34"/>
    </row>
    <row r="743" spans="1:23" x14ac:dyDescent="0.2">
      <c r="A743" s="497"/>
      <c r="B743" s="499"/>
      <c r="C743" s="501"/>
      <c r="D743" s="501"/>
      <c r="E743" s="503"/>
      <c r="F743" s="17">
        <v>14</v>
      </c>
      <c r="G743" s="18" t="s">
        <v>14382</v>
      </c>
      <c r="H743" s="18" t="s">
        <v>14382</v>
      </c>
      <c r="I743" s="80"/>
      <c r="J743" s="18" t="s">
        <v>32</v>
      </c>
      <c r="K743" s="19">
        <v>1</v>
      </c>
      <c r="L743" s="19"/>
      <c r="M743" s="20" t="s">
        <v>33</v>
      </c>
      <c r="N743" s="20" t="s">
        <v>34</v>
      </c>
      <c r="O743" s="18"/>
      <c r="P743" s="18"/>
      <c r="Q743" s="18"/>
      <c r="R743" s="18"/>
      <c r="S743" s="18"/>
      <c r="T743" s="18"/>
      <c r="U743" s="18"/>
      <c r="V743" s="18"/>
      <c r="W743" s="34"/>
    </row>
    <row r="744" spans="1:23" x14ac:dyDescent="0.2">
      <c r="A744" s="497"/>
      <c r="B744" s="499"/>
      <c r="C744" s="501"/>
      <c r="D744" s="501"/>
      <c r="E744" s="503"/>
      <c r="F744" s="17">
        <v>15</v>
      </c>
      <c r="G744" s="18" t="s">
        <v>14383</v>
      </c>
      <c r="H744" s="18" t="s">
        <v>14383</v>
      </c>
      <c r="I744" s="80"/>
      <c r="J744" s="18" t="s">
        <v>32</v>
      </c>
      <c r="K744" s="19">
        <v>1</v>
      </c>
      <c r="L744" s="19"/>
      <c r="M744" s="20" t="s">
        <v>33</v>
      </c>
      <c r="N744" s="20" t="s">
        <v>34</v>
      </c>
      <c r="O744" s="18"/>
      <c r="P744" s="18"/>
      <c r="Q744" s="18"/>
      <c r="R744" s="18"/>
      <c r="S744" s="18"/>
      <c r="T744" s="18"/>
      <c r="U744" s="18"/>
      <c r="V744" s="18"/>
      <c r="W744" s="34"/>
    </row>
    <row r="745" spans="1:23" x14ac:dyDescent="0.2">
      <c r="A745" s="497"/>
      <c r="B745" s="499"/>
      <c r="C745" s="501"/>
      <c r="D745" s="501"/>
      <c r="E745" s="503"/>
      <c r="F745" s="17">
        <v>16</v>
      </c>
      <c r="G745" s="18" t="s">
        <v>14384</v>
      </c>
      <c r="H745" s="18" t="s">
        <v>14384</v>
      </c>
      <c r="I745" s="80"/>
      <c r="J745" s="18" t="s">
        <v>32</v>
      </c>
      <c r="K745" s="19">
        <v>8</v>
      </c>
      <c r="L745" s="19"/>
      <c r="M745" s="20" t="s">
        <v>33</v>
      </c>
      <c r="N745" s="20" t="s">
        <v>34</v>
      </c>
      <c r="O745" s="18"/>
      <c r="P745" s="18"/>
      <c r="Q745" s="18"/>
      <c r="R745" s="18"/>
      <c r="S745" s="18"/>
      <c r="T745" s="18"/>
      <c r="U745" s="18"/>
      <c r="V745" s="18"/>
      <c r="W745" s="34"/>
    </row>
    <row r="746" spans="1:23" x14ac:dyDescent="0.2">
      <c r="A746" s="497"/>
      <c r="B746" s="499"/>
      <c r="C746" s="501"/>
      <c r="D746" s="501"/>
      <c r="E746" s="503"/>
      <c r="F746" s="17">
        <v>17</v>
      </c>
      <c r="G746" s="18" t="s">
        <v>14385</v>
      </c>
      <c r="H746" s="18" t="s">
        <v>14385</v>
      </c>
      <c r="I746" s="80"/>
      <c r="J746" s="18" t="s">
        <v>32</v>
      </c>
      <c r="K746" s="19">
        <v>1</v>
      </c>
      <c r="L746" s="19"/>
      <c r="M746" s="20" t="s">
        <v>33</v>
      </c>
      <c r="N746" s="20" t="s">
        <v>34</v>
      </c>
      <c r="O746" s="18"/>
      <c r="P746" s="18"/>
      <c r="Q746" s="18"/>
      <c r="R746" s="18"/>
      <c r="S746" s="18"/>
      <c r="T746" s="18"/>
      <c r="U746" s="18"/>
      <c r="V746" s="18"/>
      <c r="W746" s="34"/>
    </row>
    <row r="747" spans="1:23" x14ac:dyDescent="0.2">
      <c r="A747" s="497"/>
      <c r="B747" s="499"/>
      <c r="C747" s="501"/>
      <c r="D747" s="501"/>
      <c r="E747" s="503"/>
      <c r="F747" s="17">
        <v>18</v>
      </c>
      <c r="G747" s="18" t="s">
        <v>14386</v>
      </c>
      <c r="H747" s="18" t="s">
        <v>14386</v>
      </c>
      <c r="I747" s="80"/>
      <c r="J747" s="18" t="s">
        <v>32</v>
      </c>
      <c r="K747" s="19">
        <v>8</v>
      </c>
      <c r="L747" s="19"/>
      <c r="M747" s="20" t="s">
        <v>33</v>
      </c>
      <c r="N747" s="20" t="s">
        <v>34</v>
      </c>
      <c r="O747" s="18"/>
      <c r="P747" s="18"/>
      <c r="Q747" s="18"/>
      <c r="R747" s="18"/>
      <c r="S747" s="18"/>
      <c r="T747" s="18"/>
      <c r="U747" s="18"/>
      <c r="V747" s="18"/>
      <c r="W747" s="34"/>
    </row>
    <row r="748" spans="1:23" x14ac:dyDescent="0.2">
      <c r="A748" s="497"/>
      <c r="B748" s="499"/>
      <c r="C748" s="501"/>
      <c r="D748" s="501"/>
      <c r="E748" s="503"/>
      <c r="F748" s="17">
        <v>19</v>
      </c>
      <c r="G748" s="18" t="s">
        <v>14387</v>
      </c>
      <c r="H748" s="18" t="s">
        <v>14387</v>
      </c>
      <c r="I748" s="80"/>
      <c r="J748" s="18" t="s">
        <v>32</v>
      </c>
      <c r="K748" s="19">
        <v>1</v>
      </c>
      <c r="L748" s="19"/>
      <c r="M748" s="20" t="s">
        <v>33</v>
      </c>
      <c r="N748" s="20" t="s">
        <v>34</v>
      </c>
      <c r="O748" s="18"/>
      <c r="P748" s="18"/>
      <c r="Q748" s="18"/>
      <c r="R748" s="18"/>
      <c r="S748" s="18"/>
      <c r="T748" s="18"/>
      <c r="U748" s="18"/>
      <c r="V748" s="18"/>
      <c r="W748" s="34"/>
    </row>
    <row r="749" spans="1:23" x14ac:dyDescent="0.2">
      <c r="A749" s="497"/>
      <c r="B749" s="499"/>
      <c r="C749" s="501"/>
      <c r="D749" s="501"/>
      <c r="E749" s="503"/>
      <c r="F749" s="17">
        <v>20</v>
      </c>
      <c r="G749" s="18" t="s">
        <v>14388</v>
      </c>
      <c r="H749" s="18" t="s">
        <v>14388</v>
      </c>
      <c r="I749" s="80"/>
      <c r="J749" s="18" t="s">
        <v>32</v>
      </c>
      <c r="K749" s="19">
        <v>1</v>
      </c>
      <c r="L749" s="19"/>
      <c r="M749" s="20" t="s">
        <v>33</v>
      </c>
      <c r="N749" s="20" t="s">
        <v>34</v>
      </c>
      <c r="O749" s="18"/>
      <c r="P749" s="18"/>
      <c r="Q749" s="18"/>
      <c r="R749" s="18"/>
      <c r="S749" s="18"/>
      <c r="T749" s="18"/>
      <c r="U749" s="18"/>
      <c r="V749" s="18"/>
      <c r="W749" s="34"/>
    </row>
    <row r="750" spans="1:23" x14ac:dyDescent="0.2">
      <c r="A750" s="497"/>
      <c r="B750" s="499"/>
      <c r="C750" s="501"/>
      <c r="D750" s="501"/>
      <c r="E750" s="503"/>
      <c r="F750" s="17">
        <v>21</v>
      </c>
      <c r="G750" s="18" t="s">
        <v>14389</v>
      </c>
      <c r="H750" s="18" t="s">
        <v>14389</v>
      </c>
      <c r="I750" s="80"/>
      <c r="J750" s="18" t="s">
        <v>32</v>
      </c>
      <c r="K750" s="19">
        <v>2</v>
      </c>
      <c r="L750" s="19"/>
      <c r="M750" s="20" t="s">
        <v>33</v>
      </c>
      <c r="N750" s="20" t="s">
        <v>34</v>
      </c>
      <c r="O750" s="18"/>
      <c r="P750" s="18"/>
      <c r="Q750" s="18"/>
      <c r="R750" s="18"/>
      <c r="S750" s="18"/>
      <c r="T750" s="18"/>
      <c r="U750" s="18"/>
      <c r="V750" s="18"/>
      <c r="W750" s="34"/>
    </row>
    <row r="751" spans="1:23" x14ac:dyDescent="0.2">
      <c r="A751" s="497"/>
      <c r="B751" s="499"/>
      <c r="C751" s="501"/>
      <c r="D751" s="501"/>
      <c r="E751" s="503"/>
      <c r="F751" s="41">
        <v>22</v>
      </c>
      <c r="G751" s="42" t="s">
        <v>14390</v>
      </c>
      <c r="H751" s="42" t="s">
        <v>14390</v>
      </c>
      <c r="I751" s="85"/>
      <c r="J751" s="42" t="s">
        <v>32</v>
      </c>
      <c r="K751" s="43">
        <v>16</v>
      </c>
      <c r="L751" s="43"/>
      <c r="M751" s="44" t="s">
        <v>33</v>
      </c>
      <c r="N751" s="44" t="s">
        <v>34</v>
      </c>
      <c r="O751" s="18"/>
      <c r="P751" s="18"/>
      <c r="Q751" s="18"/>
      <c r="R751" s="18"/>
      <c r="S751" s="18"/>
      <c r="T751" s="18"/>
      <c r="U751" s="18"/>
      <c r="V751" s="18"/>
      <c r="W751" s="34"/>
    </row>
    <row r="752" spans="1:23" x14ac:dyDescent="0.2">
      <c r="A752" s="497"/>
      <c r="B752" s="499"/>
      <c r="C752" s="501"/>
      <c r="D752" s="501"/>
      <c r="E752" s="503"/>
      <c r="F752" s="17">
        <v>23</v>
      </c>
      <c r="G752" s="18" t="s">
        <v>14391</v>
      </c>
      <c r="H752" s="18" t="s">
        <v>14391</v>
      </c>
      <c r="I752" s="80"/>
      <c r="J752" s="18" t="s">
        <v>44</v>
      </c>
      <c r="K752" s="19">
        <v>30</v>
      </c>
      <c r="L752" s="19"/>
      <c r="M752" s="20" t="s">
        <v>33</v>
      </c>
      <c r="N752" s="20" t="s">
        <v>34</v>
      </c>
      <c r="O752" s="18"/>
      <c r="P752" s="18"/>
      <c r="Q752" s="18"/>
      <c r="R752" s="18"/>
      <c r="S752" s="18"/>
      <c r="T752" s="18"/>
      <c r="U752" s="18"/>
      <c r="V752" s="18"/>
      <c r="W752" s="34"/>
    </row>
    <row r="753" spans="1:23" x14ac:dyDescent="0.2">
      <c r="A753" s="497"/>
      <c r="B753" s="499"/>
      <c r="C753" s="501"/>
      <c r="D753" s="501"/>
      <c r="E753" s="503"/>
      <c r="F753" s="17">
        <v>24</v>
      </c>
      <c r="G753" s="18" t="s">
        <v>14392</v>
      </c>
      <c r="H753" s="18" t="s">
        <v>14392</v>
      </c>
      <c r="I753" s="80"/>
      <c r="J753" s="18" t="s">
        <v>32</v>
      </c>
      <c r="K753" s="19">
        <v>10</v>
      </c>
      <c r="L753" s="19"/>
      <c r="M753" s="20" t="s">
        <v>33</v>
      </c>
      <c r="N753" s="20" t="s">
        <v>34</v>
      </c>
      <c r="O753" s="18"/>
      <c r="P753" s="18"/>
      <c r="Q753" s="18"/>
      <c r="R753" s="18"/>
      <c r="S753" s="18"/>
      <c r="T753" s="18"/>
      <c r="U753" s="18"/>
      <c r="V753" s="18"/>
      <c r="W753" s="34"/>
    </row>
    <row r="754" spans="1:23" x14ac:dyDescent="0.2">
      <c r="A754" s="497"/>
      <c r="B754" s="499"/>
      <c r="C754" s="501"/>
      <c r="D754" s="501"/>
      <c r="E754" s="503"/>
      <c r="F754" s="17">
        <v>25</v>
      </c>
      <c r="G754" s="18" t="s">
        <v>14393</v>
      </c>
      <c r="H754" s="18" t="s">
        <v>14393</v>
      </c>
      <c r="I754" s="80"/>
      <c r="J754" s="18" t="s">
        <v>32</v>
      </c>
      <c r="K754" s="19">
        <v>2</v>
      </c>
      <c r="L754" s="19"/>
      <c r="M754" s="20" t="s">
        <v>33</v>
      </c>
      <c r="N754" s="20" t="s">
        <v>34</v>
      </c>
      <c r="O754" s="18"/>
      <c r="P754" s="18"/>
      <c r="Q754" s="18"/>
      <c r="R754" s="18"/>
      <c r="S754" s="18"/>
      <c r="T754" s="18"/>
      <c r="U754" s="18"/>
      <c r="V754" s="18"/>
      <c r="W754" s="34"/>
    </row>
    <row r="755" spans="1:23" x14ac:dyDescent="0.2">
      <c r="A755" s="497"/>
      <c r="B755" s="499"/>
      <c r="C755" s="501"/>
      <c r="D755" s="501"/>
      <c r="E755" s="503"/>
      <c r="F755" s="17">
        <v>26</v>
      </c>
      <c r="G755" s="18" t="s">
        <v>14394</v>
      </c>
      <c r="H755" s="18" t="s">
        <v>14394</v>
      </c>
      <c r="I755" s="80"/>
      <c r="J755" s="18" t="s">
        <v>32</v>
      </c>
      <c r="K755" s="19">
        <v>4</v>
      </c>
      <c r="L755" s="19"/>
      <c r="M755" s="20" t="s">
        <v>33</v>
      </c>
      <c r="N755" s="20" t="s">
        <v>34</v>
      </c>
      <c r="O755" s="18"/>
      <c r="P755" s="18"/>
      <c r="Q755" s="18"/>
      <c r="R755" s="18"/>
      <c r="S755" s="18"/>
      <c r="T755" s="18"/>
      <c r="U755" s="18"/>
      <c r="V755" s="18"/>
      <c r="W755" s="34"/>
    </row>
    <row r="756" spans="1:23" x14ac:dyDescent="0.2">
      <c r="A756" s="497"/>
      <c r="B756" s="499"/>
      <c r="C756" s="501"/>
      <c r="D756" s="501"/>
      <c r="E756" s="503"/>
      <c r="F756" s="17">
        <v>27</v>
      </c>
      <c r="G756" s="18" t="s">
        <v>14395</v>
      </c>
      <c r="H756" s="18" t="s">
        <v>14395</v>
      </c>
      <c r="I756" s="80"/>
      <c r="J756" s="18" t="s">
        <v>44</v>
      </c>
      <c r="K756" s="19">
        <v>30</v>
      </c>
      <c r="L756" s="19"/>
      <c r="M756" s="20" t="s">
        <v>33</v>
      </c>
      <c r="N756" s="20" t="s">
        <v>34</v>
      </c>
      <c r="O756" s="18"/>
      <c r="P756" s="18"/>
      <c r="Q756" s="18"/>
      <c r="R756" s="18"/>
      <c r="S756" s="18"/>
      <c r="T756" s="18"/>
      <c r="U756" s="18"/>
      <c r="V756" s="18"/>
      <c r="W756" s="34"/>
    </row>
    <row r="757" spans="1:23" x14ac:dyDescent="0.2">
      <c r="A757" s="497"/>
      <c r="B757" s="499"/>
      <c r="C757" s="501"/>
      <c r="D757" s="501"/>
      <c r="E757" s="503"/>
      <c r="F757" s="17">
        <v>28</v>
      </c>
      <c r="G757" s="18" t="s">
        <v>14396</v>
      </c>
      <c r="H757" s="18" t="s">
        <v>14396</v>
      </c>
      <c r="I757" s="80"/>
      <c r="J757" s="18" t="s">
        <v>32</v>
      </c>
      <c r="K757" s="19">
        <v>5</v>
      </c>
      <c r="L757" s="19"/>
      <c r="M757" s="20" t="s">
        <v>33</v>
      </c>
      <c r="N757" s="20" t="s">
        <v>34</v>
      </c>
      <c r="O757" s="18"/>
      <c r="P757" s="18"/>
      <c r="Q757" s="18"/>
      <c r="R757" s="18"/>
      <c r="S757" s="18"/>
      <c r="T757" s="18"/>
      <c r="U757" s="18"/>
      <c r="V757" s="18"/>
      <c r="W757" s="34"/>
    </row>
    <row r="758" spans="1:23" x14ac:dyDescent="0.2">
      <c r="A758" s="497"/>
      <c r="B758" s="499"/>
      <c r="C758" s="501"/>
      <c r="D758" s="501"/>
      <c r="E758" s="503"/>
      <c r="F758" s="17">
        <v>29</v>
      </c>
      <c r="G758" s="18" t="s">
        <v>14397</v>
      </c>
      <c r="H758" s="18" t="s">
        <v>14397</v>
      </c>
      <c r="I758" s="80"/>
      <c r="J758" s="18" t="s">
        <v>44</v>
      </c>
      <c r="K758" s="19">
        <v>30</v>
      </c>
      <c r="L758" s="19"/>
      <c r="M758" s="20" t="s">
        <v>33</v>
      </c>
      <c r="N758" s="20" t="s">
        <v>34</v>
      </c>
      <c r="O758" s="18"/>
      <c r="P758" s="18"/>
      <c r="Q758" s="18"/>
      <c r="R758" s="18"/>
      <c r="S758" s="18"/>
      <c r="T758" s="18"/>
      <c r="U758" s="18"/>
      <c r="V758" s="18"/>
      <c r="W758" s="34"/>
    </row>
    <row r="759" spans="1:23" x14ac:dyDescent="0.2">
      <c r="A759" s="497"/>
      <c r="B759" s="499"/>
      <c r="C759" s="501"/>
      <c r="D759" s="501"/>
      <c r="E759" s="503"/>
      <c r="F759" s="17">
        <v>30</v>
      </c>
      <c r="G759" s="18" t="s">
        <v>14398</v>
      </c>
      <c r="H759" s="18" t="s">
        <v>14398</v>
      </c>
      <c r="I759" s="80"/>
      <c r="J759" s="18" t="s">
        <v>32</v>
      </c>
      <c r="K759" s="19">
        <v>1</v>
      </c>
      <c r="L759" s="19"/>
      <c r="M759" s="20" t="s">
        <v>33</v>
      </c>
      <c r="N759" s="20" t="s">
        <v>34</v>
      </c>
      <c r="O759" s="18"/>
      <c r="P759" s="18"/>
      <c r="Q759" s="18"/>
      <c r="R759" s="18"/>
      <c r="S759" s="18"/>
      <c r="T759" s="18"/>
      <c r="U759" s="18"/>
      <c r="V759" s="18"/>
      <c r="W759" s="34"/>
    </row>
    <row r="760" spans="1:23" x14ac:dyDescent="0.2">
      <c r="A760" s="497"/>
      <c r="B760" s="499"/>
      <c r="C760" s="501"/>
      <c r="D760" s="501"/>
      <c r="E760" s="503"/>
      <c r="F760" s="17">
        <v>31</v>
      </c>
      <c r="G760" s="18" t="s">
        <v>14399</v>
      </c>
      <c r="H760" s="18" t="s">
        <v>14399</v>
      </c>
      <c r="I760" s="80"/>
      <c r="J760" s="18" t="s">
        <v>44</v>
      </c>
      <c r="K760" s="19">
        <v>4</v>
      </c>
      <c r="L760" s="19"/>
      <c r="M760" s="20" t="s">
        <v>33</v>
      </c>
      <c r="N760" s="20" t="s">
        <v>34</v>
      </c>
      <c r="O760" s="18"/>
      <c r="P760" s="18"/>
      <c r="Q760" s="18"/>
      <c r="R760" s="18"/>
      <c r="S760" s="18"/>
      <c r="T760" s="18"/>
      <c r="U760" s="18"/>
      <c r="V760" s="18"/>
      <c r="W760" s="34"/>
    </row>
    <row r="761" spans="1:23" x14ac:dyDescent="0.2">
      <c r="A761" s="497"/>
      <c r="B761" s="499"/>
      <c r="C761" s="501"/>
      <c r="D761" s="501"/>
      <c r="E761" s="503"/>
      <c r="F761" s="17">
        <v>32</v>
      </c>
      <c r="G761" s="18" t="s">
        <v>14400</v>
      </c>
      <c r="H761" s="18" t="s">
        <v>14400</v>
      </c>
      <c r="I761" s="80"/>
      <c r="J761" s="18" t="s">
        <v>32</v>
      </c>
      <c r="K761" s="19">
        <v>8</v>
      </c>
      <c r="L761" s="19"/>
      <c r="M761" s="20" t="s">
        <v>33</v>
      </c>
      <c r="N761" s="20" t="s">
        <v>34</v>
      </c>
      <c r="O761" s="18"/>
      <c r="P761" s="18"/>
      <c r="Q761" s="18"/>
      <c r="R761" s="18"/>
      <c r="S761" s="18"/>
      <c r="T761" s="18"/>
      <c r="U761" s="18"/>
      <c r="V761" s="18"/>
      <c r="W761" s="34"/>
    </row>
    <row r="762" spans="1:23" x14ac:dyDescent="0.2">
      <c r="A762" s="497"/>
      <c r="B762" s="499"/>
      <c r="C762" s="501"/>
      <c r="D762" s="501"/>
      <c r="E762" s="503"/>
      <c r="F762" s="17">
        <v>33</v>
      </c>
      <c r="G762" s="18" t="s">
        <v>14401</v>
      </c>
      <c r="H762" s="18" t="s">
        <v>14401</v>
      </c>
      <c r="I762" s="80"/>
      <c r="J762" s="18" t="s">
        <v>44</v>
      </c>
      <c r="K762" s="19">
        <v>30</v>
      </c>
      <c r="L762" s="19"/>
      <c r="M762" s="20" t="s">
        <v>33</v>
      </c>
      <c r="N762" s="20" t="s">
        <v>34</v>
      </c>
      <c r="O762" s="18"/>
      <c r="P762" s="18"/>
      <c r="Q762" s="18"/>
      <c r="R762" s="18"/>
      <c r="S762" s="18"/>
      <c r="T762" s="18"/>
      <c r="U762" s="18"/>
      <c r="V762" s="18"/>
      <c r="W762" s="34"/>
    </row>
    <row r="763" spans="1:23" x14ac:dyDescent="0.2">
      <c r="A763" s="497"/>
      <c r="B763" s="499"/>
      <c r="C763" s="501"/>
      <c r="D763" s="501"/>
      <c r="E763" s="503"/>
      <c r="F763" s="17">
        <v>34</v>
      </c>
      <c r="G763" s="18" t="s">
        <v>14402</v>
      </c>
      <c r="H763" s="18" t="s">
        <v>14402</v>
      </c>
      <c r="I763" s="80"/>
      <c r="J763" s="18" t="s">
        <v>44</v>
      </c>
      <c r="K763" s="19">
        <v>8</v>
      </c>
      <c r="L763" s="19"/>
      <c r="M763" s="20" t="s">
        <v>33</v>
      </c>
      <c r="N763" s="20" t="s">
        <v>34</v>
      </c>
      <c r="O763" s="18"/>
      <c r="P763" s="18"/>
      <c r="Q763" s="18"/>
      <c r="R763" s="18"/>
      <c r="S763" s="18"/>
      <c r="T763" s="18"/>
      <c r="U763" s="18"/>
      <c r="V763" s="18"/>
      <c r="W763" s="34"/>
    </row>
    <row r="764" spans="1:23" x14ac:dyDescent="0.2">
      <c r="A764" s="497"/>
      <c r="B764" s="499"/>
      <c r="C764" s="501"/>
      <c r="D764" s="501"/>
      <c r="E764" s="503"/>
      <c r="F764" s="17">
        <v>35</v>
      </c>
      <c r="G764" s="18" t="s">
        <v>14403</v>
      </c>
      <c r="H764" s="18" t="s">
        <v>14403</v>
      </c>
      <c r="I764" s="80"/>
      <c r="J764" s="18" t="s">
        <v>32</v>
      </c>
      <c r="K764" s="19">
        <v>8</v>
      </c>
      <c r="L764" s="19"/>
      <c r="M764" s="20" t="s">
        <v>33</v>
      </c>
      <c r="N764" s="20" t="s">
        <v>34</v>
      </c>
      <c r="O764" s="18"/>
      <c r="P764" s="18"/>
      <c r="Q764" s="18"/>
      <c r="R764" s="18"/>
      <c r="S764" s="18"/>
      <c r="T764" s="18"/>
      <c r="U764" s="18"/>
      <c r="V764" s="18"/>
      <c r="W764" s="34"/>
    </row>
    <row r="765" spans="1:23" x14ac:dyDescent="0.2">
      <c r="A765" s="497"/>
      <c r="B765" s="499"/>
      <c r="C765" s="501"/>
      <c r="D765" s="501"/>
      <c r="E765" s="503"/>
      <c r="F765" s="17">
        <v>36</v>
      </c>
      <c r="G765" s="18" t="s">
        <v>14404</v>
      </c>
      <c r="H765" s="18" t="s">
        <v>14404</v>
      </c>
      <c r="I765" s="80"/>
      <c r="J765" s="18" t="s">
        <v>134</v>
      </c>
      <c r="K765" s="19">
        <v>11</v>
      </c>
      <c r="L765" s="19">
        <v>0</v>
      </c>
      <c r="M765" s="20" t="s">
        <v>33</v>
      </c>
      <c r="N765" s="20" t="s">
        <v>34</v>
      </c>
      <c r="O765" s="18"/>
      <c r="P765" s="18"/>
      <c r="Q765" s="18"/>
      <c r="R765" s="18"/>
      <c r="S765" s="18"/>
      <c r="T765" s="18"/>
      <c r="U765" s="18"/>
      <c r="V765" s="18"/>
      <c r="W765" s="34"/>
    </row>
    <row r="766" spans="1:23" x14ac:dyDescent="0.2">
      <c r="A766" s="497"/>
      <c r="B766" s="499"/>
      <c r="C766" s="501"/>
      <c r="D766" s="501"/>
      <c r="E766" s="503"/>
      <c r="F766" s="17">
        <v>37</v>
      </c>
      <c r="G766" s="18" t="s">
        <v>14405</v>
      </c>
      <c r="H766" s="18" t="s">
        <v>14405</v>
      </c>
      <c r="I766" s="80"/>
      <c r="J766" s="18" t="s">
        <v>134</v>
      </c>
      <c r="K766" s="19">
        <v>11</v>
      </c>
      <c r="L766" s="19">
        <v>0</v>
      </c>
      <c r="M766" s="20" t="s">
        <v>33</v>
      </c>
      <c r="N766" s="20" t="s">
        <v>34</v>
      </c>
      <c r="O766" s="18"/>
      <c r="P766" s="18"/>
      <c r="Q766" s="18"/>
      <c r="R766" s="18"/>
      <c r="S766" s="18"/>
      <c r="T766" s="18"/>
      <c r="U766" s="18"/>
      <c r="V766" s="18"/>
      <c r="W766" s="34"/>
    </row>
    <row r="767" spans="1:23" x14ac:dyDescent="0.2">
      <c r="A767" s="497"/>
      <c r="B767" s="499"/>
      <c r="C767" s="501"/>
      <c r="D767" s="501"/>
      <c r="E767" s="503"/>
      <c r="F767" s="17">
        <v>38</v>
      </c>
      <c r="G767" s="18" t="s">
        <v>14406</v>
      </c>
      <c r="H767" s="18" t="s">
        <v>14406</v>
      </c>
      <c r="I767" s="80"/>
      <c r="J767" s="18" t="s">
        <v>134</v>
      </c>
      <c r="K767" s="19">
        <v>11</v>
      </c>
      <c r="L767" s="19">
        <v>0</v>
      </c>
      <c r="M767" s="20" t="s">
        <v>33</v>
      </c>
      <c r="N767" s="20" t="s">
        <v>34</v>
      </c>
      <c r="O767" s="18"/>
      <c r="P767" s="18"/>
      <c r="Q767" s="18"/>
      <c r="R767" s="18"/>
      <c r="S767" s="18"/>
      <c r="T767" s="18"/>
      <c r="U767" s="18"/>
      <c r="V767" s="18"/>
      <c r="W767" s="34"/>
    </row>
    <row r="768" spans="1:23" x14ac:dyDescent="0.2">
      <c r="A768" s="497"/>
      <c r="B768" s="499"/>
      <c r="C768" s="501"/>
      <c r="D768" s="501"/>
      <c r="E768" s="503"/>
      <c r="F768" s="17">
        <v>39</v>
      </c>
      <c r="G768" s="18" t="s">
        <v>14407</v>
      </c>
      <c r="H768" s="18" t="s">
        <v>14407</v>
      </c>
      <c r="I768" s="80"/>
      <c r="J768" s="18" t="s">
        <v>134</v>
      </c>
      <c r="K768" s="19">
        <v>7</v>
      </c>
      <c r="L768" s="19">
        <v>0</v>
      </c>
      <c r="M768" s="20" t="s">
        <v>34</v>
      </c>
      <c r="N768" s="20" t="s">
        <v>34</v>
      </c>
      <c r="O768" s="18"/>
      <c r="P768" s="18"/>
      <c r="Q768" s="18"/>
      <c r="R768" s="18"/>
      <c r="S768" s="18"/>
      <c r="T768" s="18"/>
      <c r="U768" s="18"/>
      <c r="V768" s="18"/>
      <c r="W768" s="34"/>
    </row>
    <row r="769" spans="1:23" x14ac:dyDescent="0.2">
      <c r="A769" s="497"/>
      <c r="B769" s="499"/>
      <c r="C769" s="501"/>
      <c r="D769" s="501"/>
      <c r="E769" s="503"/>
      <c r="F769" s="17">
        <v>40</v>
      </c>
      <c r="G769" s="18" t="s">
        <v>14408</v>
      </c>
      <c r="H769" s="18" t="s">
        <v>14408</v>
      </c>
      <c r="I769" s="80"/>
      <c r="J769" s="18" t="s">
        <v>134</v>
      </c>
      <c r="K769" s="19">
        <v>7</v>
      </c>
      <c r="L769" s="19">
        <v>0</v>
      </c>
      <c r="M769" s="20" t="s">
        <v>34</v>
      </c>
      <c r="N769" s="20" t="s">
        <v>34</v>
      </c>
      <c r="O769" s="18"/>
      <c r="P769" s="18"/>
      <c r="Q769" s="18"/>
      <c r="R769" s="18"/>
      <c r="S769" s="18"/>
      <c r="T769" s="18"/>
      <c r="U769" s="18"/>
      <c r="V769" s="18"/>
      <c r="W769" s="34"/>
    </row>
    <row r="770" spans="1:23" x14ac:dyDescent="0.2">
      <c r="A770" s="497"/>
      <c r="B770" s="499"/>
      <c r="C770" s="501"/>
      <c r="D770" s="501"/>
      <c r="E770" s="503"/>
      <c r="F770" s="17">
        <v>41</v>
      </c>
      <c r="G770" s="18" t="s">
        <v>14409</v>
      </c>
      <c r="H770" s="18" t="s">
        <v>14409</v>
      </c>
      <c r="I770" s="80"/>
      <c r="J770" s="18" t="s">
        <v>134</v>
      </c>
      <c r="K770" s="19">
        <v>7</v>
      </c>
      <c r="L770" s="19">
        <v>0</v>
      </c>
      <c r="M770" s="20" t="s">
        <v>34</v>
      </c>
      <c r="N770" s="20" t="s">
        <v>34</v>
      </c>
      <c r="O770" s="18"/>
      <c r="P770" s="18"/>
      <c r="Q770" s="18"/>
      <c r="R770" s="18"/>
      <c r="S770" s="18"/>
      <c r="T770" s="18"/>
      <c r="U770" s="18"/>
      <c r="V770" s="18"/>
      <c r="W770" s="34"/>
    </row>
    <row r="771" spans="1:23" x14ac:dyDescent="0.2">
      <c r="A771" s="496" t="s">
        <v>14410</v>
      </c>
      <c r="B771" s="498" t="s">
        <v>13592</v>
      </c>
      <c r="C771" s="500"/>
      <c r="D771" s="500"/>
      <c r="E771" s="502">
        <v>0</v>
      </c>
      <c r="F771" s="27">
        <v>1</v>
      </c>
      <c r="G771" s="28" t="s">
        <v>14411</v>
      </c>
      <c r="H771" s="28" t="s">
        <v>14411</v>
      </c>
      <c r="I771" s="79"/>
      <c r="J771" s="28" t="s">
        <v>134</v>
      </c>
      <c r="K771" s="29">
        <v>4</v>
      </c>
      <c r="L771" s="29">
        <v>0</v>
      </c>
      <c r="M771" s="30" t="s">
        <v>33</v>
      </c>
      <c r="N771" s="30" t="s">
        <v>34</v>
      </c>
      <c r="O771" s="28"/>
      <c r="P771" s="28"/>
      <c r="Q771" s="28"/>
      <c r="R771" s="28"/>
      <c r="S771" s="28"/>
      <c r="T771" s="28"/>
      <c r="U771" s="28"/>
      <c r="V771" s="28"/>
      <c r="W771" s="33"/>
    </row>
    <row r="772" spans="1:23" x14ac:dyDescent="0.2">
      <c r="A772" s="497"/>
      <c r="B772" s="499"/>
      <c r="C772" s="501"/>
      <c r="D772" s="501"/>
      <c r="E772" s="503"/>
      <c r="F772" s="17">
        <v>2</v>
      </c>
      <c r="G772" s="18" t="s">
        <v>14412</v>
      </c>
      <c r="H772" s="18" t="s">
        <v>14412</v>
      </c>
      <c r="I772" s="80"/>
      <c r="J772" s="18" t="s">
        <v>134</v>
      </c>
      <c r="K772" s="19">
        <v>4</v>
      </c>
      <c r="L772" s="19">
        <v>0</v>
      </c>
      <c r="M772" s="20" t="s">
        <v>33</v>
      </c>
      <c r="N772" s="20" t="s">
        <v>34</v>
      </c>
      <c r="O772" s="18"/>
      <c r="P772" s="18"/>
      <c r="Q772" s="18"/>
      <c r="R772" s="18"/>
      <c r="S772" s="18"/>
      <c r="T772" s="18"/>
      <c r="U772" s="18"/>
      <c r="V772" s="18"/>
      <c r="W772" s="34"/>
    </row>
    <row r="773" spans="1:23" x14ac:dyDescent="0.2">
      <c r="A773" s="497"/>
      <c r="B773" s="499"/>
      <c r="C773" s="501"/>
      <c r="D773" s="501"/>
      <c r="E773" s="503"/>
      <c r="F773" s="17">
        <v>3</v>
      </c>
      <c r="G773" s="18" t="s">
        <v>14413</v>
      </c>
      <c r="H773" s="18" t="s">
        <v>14413</v>
      </c>
      <c r="I773" s="80"/>
      <c r="J773" s="18" t="s">
        <v>32</v>
      </c>
      <c r="K773" s="19">
        <v>8</v>
      </c>
      <c r="L773" s="19"/>
      <c r="M773" s="20" t="s">
        <v>33</v>
      </c>
      <c r="N773" s="20" t="s">
        <v>34</v>
      </c>
      <c r="O773" s="18"/>
      <c r="P773" s="18"/>
      <c r="Q773" s="18"/>
      <c r="R773" s="18"/>
      <c r="S773" s="18"/>
      <c r="T773" s="18"/>
      <c r="U773" s="18"/>
      <c r="V773" s="18"/>
      <c r="W773" s="34"/>
    </row>
    <row r="774" spans="1:23" x14ac:dyDescent="0.2">
      <c r="A774" s="497"/>
      <c r="B774" s="499"/>
      <c r="C774" s="501"/>
      <c r="D774" s="501"/>
      <c r="E774" s="503"/>
      <c r="F774" s="17">
        <v>4</v>
      </c>
      <c r="G774" s="18" t="s">
        <v>14414</v>
      </c>
      <c r="H774" s="18" t="s">
        <v>14414</v>
      </c>
      <c r="I774" s="80"/>
      <c r="J774" s="18" t="s">
        <v>32</v>
      </c>
      <c r="K774" s="19">
        <v>1</v>
      </c>
      <c r="L774" s="19"/>
      <c r="M774" s="20" t="s">
        <v>33</v>
      </c>
      <c r="N774" s="20" t="s">
        <v>34</v>
      </c>
      <c r="O774" s="18"/>
      <c r="P774" s="18"/>
      <c r="Q774" s="18"/>
      <c r="R774" s="18"/>
      <c r="S774" s="18"/>
      <c r="T774" s="18"/>
      <c r="U774" s="18"/>
      <c r="V774" s="18"/>
      <c r="W774" s="34"/>
    </row>
    <row r="775" spans="1:23" x14ac:dyDescent="0.2">
      <c r="A775" s="497"/>
      <c r="B775" s="499"/>
      <c r="C775" s="501"/>
      <c r="D775" s="501"/>
      <c r="E775" s="503"/>
      <c r="F775" s="17">
        <v>5</v>
      </c>
      <c r="G775" s="18" t="s">
        <v>14415</v>
      </c>
      <c r="H775" s="18" t="s">
        <v>14415</v>
      </c>
      <c r="I775" s="80"/>
      <c r="J775" s="18" t="s">
        <v>32</v>
      </c>
      <c r="K775" s="19">
        <v>4</v>
      </c>
      <c r="L775" s="19"/>
      <c r="M775" s="20" t="s">
        <v>33</v>
      </c>
      <c r="N775" s="20" t="s">
        <v>34</v>
      </c>
      <c r="O775" s="18"/>
      <c r="P775" s="18"/>
      <c r="Q775" s="18"/>
      <c r="R775" s="18"/>
      <c r="S775" s="18"/>
      <c r="T775" s="18"/>
      <c r="U775" s="18"/>
      <c r="V775" s="18"/>
      <c r="W775" s="34"/>
    </row>
    <row r="776" spans="1:23" x14ac:dyDescent="0.2">
      <c r="A776" s="497"/>
      <c r="B776" s="499"/>
      <c r="C776" s="501"/>
      <c r="D776" s="501"/>
      <c r="E776" s="503"/>
      <c r="F776" s="17">
        <v>6</v>
      </c>
      <c r="G776" s="18" t="s">
        <v>14416</v>
      </c>
      <c r="H776" s="18" t="s">
        <v>14416</v>
      </c>
      <c r="I776" s="80"/>
      <c r="J776" s="18" t="s">
        <v>32</v>
      </c>
      <c r="K776" s="19">
        <v>2</v>
      </c>
      <c r="L776" s="19"/>
      <c r="M776" s="20" t="s">
        <v>33</v>
      </c>
      <c r="N776" s="20" t="s">
        <v>34</v>
      </c>
      <c r="O776" s="18"/>
      <c r="P776" s="18"/>
      <c r="Q776" s="18"/>
      <c r="R776" s="18"/>
      <c r="S776" s="18"/>
      <c r="T776" s="18"/>
      <c r="U776" s="18"/>
      <c r="V776" s="18"/>
      <c r="W776" s="34"/>
    </row>
    <row r="777" spans="1:23" x14ac:dyDescent="0.2">
      <c r="A777" s="497"/>
      <c r="B777" s="499"/>
      <c r="C777" s="501"/>
      <c r="D777" s="501"/>
      <c r="E777" s="503"/>
      <c r="F777" s="17">
        <v>7</v>
      </c>
      <c r="G777" s="18" t="s">
        <v>14417</v>
      </c>
      <c r="H777" s="18" t="s">
        <v>14417</v>
      </c>
      <c r="I777" s="80"/>
      <c r="J777" s="18" t="s">
        <v>32</v>
      </c>
      <c r="K777" s="19">
        <v>2</v>
      </c>
      <c r="L777" s="19"/>
      <c r="M777" s="20" t="s">
        <v>33</v>
      </c>
      <c r="N777" s="20" t="s">
        <v>34</v>
      </c>
      <c r="O777" s="18"/>
      <c r="P777" s="18"/>
      <c r="Q777" s="18"/>
      <c r="R777" s="18"/>
      <c r="S777" s="18"/>
      <c r="T777" s="18"/>
      <c r="U777" s="18"/>
      <c r="V777" s="18"/>
      <c r="W777" s="34"/>
    </row>
    <row r="778" spans="1:23" x14ac:dyDescent="0.2">
      <c r="A778" s="497"/>
      <c r="B778" s="499"/>
      <c r="C778" s="501"/>
      <c r="D778" s="501"/>
      <c r="E778" s="503"/>
      <c r="F778" s="17">
        <v>8</v>
      </c>
      <c r="G778" s="18" t="s">
        <v>14418</v>
      </c>
      <c r="H778" s="18" t="s">
        <v>14418</v>
      </c>
      <c r="I778" s="80"/>
      <c r="J778" s="18" t="s">
        <v>32</v>
      </c>
      <c r="K778" s="19">
        <v>7</v>
      </c>
      <c r="L778" s="19"/>
      <c r="M778" s="20" t="s">
        <v>33</v>
      </c>
      <c r="N778" s="20" t="s">
        <v>34</v>
      </c>
      <c r="O778" s="18"/>
      <c r="P778" s="18"/>
      <c r="Q778" s="18"/>
      <c r="R778" s="18"/>
      <c r="S778" s="18"/>
      <c r="T778" s="18"/>
      <c r="U778" s="18"/>
      <c r="V778" s="18"/>
      <c r="W778" s="34"/>
    </row>
    <row r="779" spans="1:23" x14ac:dyDescent="0.2">
      <c r="A779" s="497"/>
      <c r="B779" s="499"/>
      <c r="C779" s="501"/>
      <c r="D779" s="501"/>
      <c r="E779" s="503"/>
      <c r="F779" s="17">
        <v>9</v>
      </c>
      <c r="G779" s="18" t="s">
        <v>14419</v>
      </c>
      <c r="H779" s="18" t="s">
        <v>14419</v>
      </c>
      <c r="I779" s="80"/>
      <c r="J779" s="18" t="s">
        <v>32</v>
      </c>
      <c r="K779" s="19">
        <v>1</v>
      </c>
      <c r="L779" s="19"/>
      <c r="M779" s="20" t="s">
        <v>33</v>
      </c>
      <c r="N779" s="20" t="s">
        <v>34</v>
      </c>
      <c r="O779" s="18"/>
      <c r="P779" s="18"/>
      <c r="Q779" s="18"/>
      <c r="R779" s="18"/>
      <c r="S779" s="18"/>
      <c r="T779" s="18"/>
      <c r="U779" s="18"/>
      <c r="V779" s="18"/>
      <c r="W779" s="34"/>
    </row>
    <row r="780" spans="1:23" x14ac:dyDescent="0.2">
      <c r="A780" s="497"/>
      <c r="B780" s="499"/>
      <c r="C780" s="501"/>
      <c r="D780" s="501"/>
      <c r="E780" s="503"/>
      <c r="F780" s="17">
        <v>10</v>
      </c>
      <c r="G780" s="18" t="s">
        <v>14420</v>
      </c>
      <c r="H780" s="18" t="s">
        <v>14420</v>
      </c>
      <c r="I780" s="80"/>
      <c r="J780" s="18" t="s">
        <v>32</v>
      </c>
      <c r="K780" s="19">
        <v>1</v>
      </c>
      <c r="L780" s="19"/>
      <c r="M780" s="20" t="s">
        <v>33</v>
      </c>
      <c r="N780" s="20" t="s">
        <v>34</v>
      </c>
      <c r="O780" s="18"/>
      <c r="P780" s="18"/>
      <c r="Q780" s="18"/>
      <c r="R780" s="18"/>
      <c r="S780" s="18"/>
      <c r="T780" s="18"/>
      <c r="U780" s="18"/>
      <c r="V780" s="18"/>
      <c r="W780" s="34"/>
    </row>
    <row r="781" spans="1:23" x14ac:dyDescent="0.2">
      <c r="A781" s="497"/>
      <c r="B781" s="499"/>
      <c r="C781" s="501"/>
      <c r="D781" s="501"/>
      <c r="E781" s="503"/>
      <c r="F781" s="17">
        <v>11</v>
      </c>
      <c r="G781" s="18" t="s">
        <v>14421</v>
      </c>
      <c r="H781" s="18" t="s">
        <v>14421</v>
      </c>
      <c r="I781" s="80"/>
      <c r="J781" s="18" t="s">
        <v>32</v>
      </c>
      <c r="K781" s="19">
        <v>1</v>
      </c>
      <c r="L781" s="19"/>
      <c r="M781" s="20" t="s">
        <v>33</v>
      </c>
      <c r="N781" s="20" t="s">
        <v>34</v>
      </c>
      <c r="O781" s="18"/>
      <c r="P781" s="18"/>
      <c r="Q781" s="18"/>
      <c r="R781" s="18"/>
      <c r="S781" s="18"/>
      <c r="T781" s="18"/>
      <c r="U781" s="18"/>
      <c r="V781" s="18"/>
      <c r="W781" s="34"/>
    </row>
    <row r="782" spans="1:23" x14ac:dyDescent="0.2">
      <c r="A782" s="497"/>
      <c r="B782" s="499"/>
      <c r="C782" s="501"/>
      <c r="D782" s="501"/>
      <c r="E782" s="503"/>
      <c r="F782" s="17">
        <v>12</v>
      </c>
      <c r="G782" s="18" t="s">
        <v>14422</v>
      </c>
      <c r="H782" s="18" t="s">
        <v>14422</v>
      </c>
      <c r="I782" s="80"/>
      <c r="J782" s="18" t="s">
        <v>32</v>
      </c>
      <c r="K782" s="19">
        <v>2</v>
      </c>
      <c r="L782" s="19"/>
      <c r="M782" s="20" t="s">
        <v>33</v>
      </c>
      <c r="N782" s="20" t="s">
        <v>34</v>
      </c>
      <c r="O782" s="18"/>
      <c r="P782" s="18"/>
      <c r="Q782" s="18"/>
      <c r="R782" s="18"/>
      <c r="S782" s="18"/>
      <c r="T782" s="18"/>
      <c r="U782" s="18"/>
      <c r="V782" s="18"/>
      <c r="W782" s="34"/>
    </row>
    <row r="783" spans="1:23" x14ac:dyDescent="0.2">
      <c r="A783" s="497"/>
      <c r="B783" s="499"/>
      <c r="C783" s="501"/>
      <c r="D783" s="501"/>
      <c r="E783" s="503"/>
      <c r="F783" s="17">
        <v>13</v>
      </c>
      <c r="G783" s="18" t="s">
        <v>14423</v>
      </c>
      <c r="H783" s="18" t="s">
        <v>14423</v>
      </c>
      <c r="I783" s="80"/>
      <c r="J783" s="18" t="s">
        <v>32</v>
      </c>
      <c r="K783" s="19">
        <v>2</v>
      </c>
      <c r="L783" s="19"/>
      <c r="M783" s="20" t="s">
        <v>33</v>
      </c>
      <c r="N783" s="20" t="s">
        <v>34</v>
      </c>
      <c r="O783" s="18"/>
      <c r="P783" s="18"/>
      <c r="Q783" s="18"/>
      <c r="R783" s="18"/>
      <c r="S783" s="18"/>
      <c r="T783" s="18"/>
      <c r="U783" s="18"/>
      <c r="V783" s="18"/>
      <c r="W783" s="34"/>
    </row>
    <row r="784" spans="1:23" x14ac:dyDescent="0.2">
      <c r="A784" s="497"/>
      <c r="B784" s="499"/>
      <c r="C784" s="501"/>
      <c r="D784" s="501"/>
      <c r="E784" s="503"/>
      <c r="F784" s="17">
        <v>14</v>
      </c>
      <c r="G784" s="18" t="s">
        <v>14424</v>
      </c>
      <c r="H784" s="18" t="s">
        <v>14424</v>
      </c>
      <c r="I784" s="80"/>
      <c r="J784" s="18" t="s">
        <v>32</v>
      </c>
      <c r="K784" s="19">
        <v>1</v>
      </c>
      <c r="L784" s="19"/>
      <c r="M784" s="20" t="s">
        <v>33</v>
      </c>
      <c r="N784" s="20" t="s">
        <v>34</v>
      </c>
      <c r="O784" s="18"/>
      <c r="P784" s="18"/>
      <c r="Q784" s="18"/>
      <c r="R784" s="18"/>
      <c r="S784" s="18"/>
      <c r="T784" s="18"/>
      <c r="U784" s="18"/>
      <c r="V784" s="18"/>
      <c r="W784" s="34"/>
    </row>
    <row r="785" spans="1:23" x14ac:dyDescent="0.2">
      <c r="A785" s="497"/>
      <c r="B785" s="499"/>
      <c r="C785" s="501"/>
      <c r="D785" s="501"/>
      <c r="E785" s="503"/>
      <c r="F785" s="17">
        <v>15</v>
      </c>
      <c r="G785" s="18" t="s">
        <v>14425</v>
      </c>
      <c r="H785" s="18" t="s">
        <v>14425</v>
      </c>
      <c r="I785" s="80"/>
      <c r="J785" s="18" t="s">
        <v>32</v>
      </c>
      <c r="K785" s="19">
        <v>1</v>
      </c>
      <c r="L785" s="19"/>
      <c r="M785" s="20" t="s">
        <v>33</v>
      </c>
      <c r="N785" s="20" t="s">
        <v>34</v>
      </c>
      <c r="O785" s="18"/>
      <c r="P785" s="18"/>
      <c r="Q785" s="18"/>
      <c r="R785" s="18"/>
      <c r="S785" s="18"/>
      <c r="T785" s="18"/>
      <c r="U785" s="18"/>
      <c r="V785" s="18"/>
      <c r="W785" s="34"/>
    </row>
    <row r="786" spans="1:23" x14ac:dyDescent="0.2">
      <c r="A786" s="497"/>
      <c r="B786" s="499"/>
      <c r="C786" s="501"/>
      <c r="D786" s="501"/>
      <c r="E786" s="503"/>
      <c r="F786" s="17">
        <v>16</v>
      </c>
      <c r="G786" s="18" t="s">
        <v>14426</v>
      </c>
      <c r="H786" s="18" t="s">
        <v>14426</v>
      </c>
      <c r="I786" s="80"/>
      <c r="J786" s="18" t="s">
        <v>32</v>
      </c>
      <c r="K786" s="19">
        <v>8</v>
      </c>
      <c r="L786" s="19"/>
      <c r="M786" s="20" t="s">
        <v>33</v>
      </c>
      <c r="N786" s="20" t="s">
        <v>34</v>
      </c>
      <c r="O786" s="18"/>
      <c r="P786" s="18"/>
      <c r="Q786" s="18"/>
      <c r="R786" s="18"/>
      <c r="S786" s="18"/>
      <c r="T786" s="18"/>
      <c r="U786" s="18"/>
      <c r="V786" s="18"/>
      <c r="W786" s="34"/>
    </row>
    <row r="787" spans="1:23" x14ac:dyDescent="0.2">
      <c r="A787" s="497"/>
      <c r="B787" s="499"/>
      <c r="C787" s="501"/>
      <c r="D787" s="501"/>
      <c r="E787" s="503"/>
      <c r="F787" s="17">
        <v>17</v>
      </c>
      <c r="G787" s="18" t="s">
        <v>14427</v>
      </c>
      <c r="H787" s="18" t="s">
        <v>14427</v>
      </c>
      <c r="I787" s="80"/>
      <c r="J787" s="18" t="s">
        <v>32</v>
      </c>
      <c r="K787" s="19">
        <v>1</v>
      </c>
      <c r="L787" s="19"/>
      <c r="M787" s="20" t="s">
        <v>33</v>
      </c>
      <c r="N787" s="20" t="s">
        <v>34</v>
      </c>
      <c r="O787" s="18"/>
      <c r="P787" s="18"/>
      <c r="Q787" s="18"/>
      <c r="R787" s="18"/>
      <c r="S787" s="18"/>
      <c r="T787" s="18"/>
      <c r="U787" s="18"/>
      <c r="V787" s="18"/>
      <c r="W787" s="34"/>
    </row>
    <row r="788" spans="1:23" x14ac:dyDescent="0.2">
      <c r="A788" s="497"/>
      <c r="B788" s="499"/>
      <c r="C788" s="501"/>
      <c r="D788" s="501"/>
      <c r="E788" s="503"/>
      <c r="F788" s="17">
        <v>18</v>
      </c>
      <c r="G788" s="18" t="s">
        <v>14428</v>
      </c>
      <c r="H788" s="18" t="s">
        <v>14428</v>
      </c>
      <c r="I788" s="80"/>
      <c r="J788" s="18" t="s">
        <v>32</v>
      </c>
      <c r="K788" s="19">
        <v>8</v>
      </c>
      <c r="L788" s="19"/>
      <c r="M788" s="20" t="s">
        <v>33</v>
      </c>
      <c r="N788" s="20" t="s">
        <v>34</v>
      </c>
      <c r="O788" s="18"/>
      <c r="P788" s="18"/>
      <c r="Q788" s="18"/>
      <c r="R788" s="18"/>
      <c r="S788" s="18"/>
      <c r="T788" s="18"/>
      <c r="U788" s="18"/>
      <c r="V788" s="18"/>
      <c r="W788" s="34"/>
    </row>
    <row r="789" spans="1:23" x14ac:dyDescent="0.2">
      <c r="A789" s="497"/>
      <c r="B789" s="499"/>
      <c r="C789" s="501"/>
      <c r="D789" s="501"/>
      <c r="E789" s="503"/>
      <c r="F789" s="17">
        <v>19</v>
      </c>
      <c r="G789" s="18" t="s">
        <v>14429</v>
      </c>
      <c r="H789" s="18" t="s">
        <v>14429</v>
      </c>
      <c r="I789" s="80"/>
      <c r="J789" s="18" t="s">
        <v>32</v>
      </c>
      <c r="K789" s="19">
        <v>1</v>
      </c>
      <c r="L789" s="19"/>
      <c r="M789" s="20" t="s">
        <v>33</v>
      </c>
      <c r="N789" s="20" t="s">
        <v>34</v>
      </c>
      <c r="O789" s="18"/>
      <c r="P789" s="18"/>
      <c r="Q789" s="18"/>
      <c r="R789" s="18"/>
      <c r="S789" s="18"/>
      <c r="T789" s="18"/>
      <c r="U789" s="18"/>
      <c r="V789" s="18"/>
      <c r="W789" s="34"/>
    </row>
    <row r="790" spans="1:23" x14ac:dyDescent="0.2">
      <c r="A790" s="497"/>
      <c r="B790" s="499"/>
      <c r="C790" s="501"/>
      <c r="D790" s="501"/>
      <c r="E790" s="503"/>
      <c r="F790" s="17">
        <v>20</v>
      </c>
      <c r="G790" s="18" t="s">
        <v>14430</v>
      </c>
      <c r="H790" s="18" t="s">
        <v>14430</v>
      </c>
      <c r="I790" s="80"/>
      <c r="J790" s="18" t="s">
        <v>32</v>
      </c>
      <c r="K790" s="19">
        <v>1</v>
      </c>
      <c r="L790" s="19"/>
      <c r="M790" s="20" t="s">
        <v>33</v>
      </c>
      <c r="N790" s="20" t="s">
        <v>34</v>
      </c>
      <c r="O790" s="18"/>
      <c r="P790" s="18"/>
      <c r="Q790" s="18"/>
      <c r="R790" s="18"/>
      <c r="S790" s="18"/>
      <c r="T790" s="18"/>
      <c r="U790" s="18"/>
      <c r="V790" s="18"/>
      <c r="W790" s="34"/>
    </row>
    <row r="791" spans="1:23" x14ac:dyDescent="0.2">
      <c r="A791" s="497"/>
      <c r="B791" s="499"/>
      <c r="C791" s="501"/>
      <c r="D791" s="501"/>
      <c r="E791" s="503"/>
      <c r="F791" s="17">
        <v>21</v>
      </c>
      <c r="G791" s="18" t="s">
        <v>14431</v>
      </c>
      <c r="H791" s="18" t="s">
        <v>14431</v>
      </c>
      <c r="I791" s="80"/>
      <c r="J791" s="18" t="s">
        <v>32</v>
      </c>
      <c r="K791" s="19">
        <v>2</v>
      </c>
      <c r="L791" s="19"/>
      <c r="M791" s="20" t="s">
        <v>33</v>
      </c>
      <c r="N791" s="20" t="s">
        <v>34</v>
      </c>
      <c r="O791" s="18"/>
      <c r="P791" s="18"/>
      <c r="Q791" s="18"/>
      <c r="R791" s="18"/>
      <c r="S791" s="18"/>
      <c r="T791" s="18"/>
      <c r="U791" s="18"/>
      <c r="V791" s="18"/>
      <c r="W791" s="34"/>
    </row>
    <row r="792" spans="1:23" x14ac:dyDescent="0.2">
      <c r="A792" s="497"/>
      <c r="B792" s="499"/>
      <c r="C792" s="501"/>
      <c r="D792" s="501"/>
      <c r="E792" s="503"/>
      <c r="F792" s="17">
        <v>22</v>
      </c>
      <c r="G792" s="18" t="s">
        <v>14432</v>
      </c>
      <c r="H792" s="18" t="s">
        <v>14432</v>
      </c>
      <c r="I792" s="80"/>
      <c r="J792" s="18" t="s">
        <v>32</v>
      </c>
      <c r="K792" s="19">
        <v>6</v>
      </c>
      <c r="L792" s="19"/>
      <c r="M792" s="20" t="s">
        <v>33</v>
      </c>
      <c r="N792" s="20" t="s">
        <v>34</v>
      </c>
      <c r="O792" s="18"/>
      <c r="P792" s="18"/>
      <c r="Q792" s="18"/>
      <c r="R792" s="18"/>
      <c r="S792" s="18"/>
      <c r="T792" s="18"/>
      <c r="U792" s="18"/>
      <c r="V792" s="18"/>
      <c r="W792" s="34"/>
    </row>
    <row r="793" spans="1:23" x14ac:dyDescent="0.2">
      <c r="A793" s="497"/>
      <c r="B793" s="499"/>
      <c r="C793" s="501"/>
      <c r="D793" s="501"/>
      <c r="E793" s="503"/>
      <c r="F793" s="17">
        <v>23</v>
      </c>
      <c r="G793" s="18" t="s">
        <v>14433</v>
      </c>
      <c r="H793" s="18" t="s">
        <v>14433</v>
      </c>
      <c r="I793" s="80"/>
      <c r="J793" s="18" t="s">
        <v>32</v>
      </c>
      <c r="K793" s="19">
        <v>2</v>
      </c>
      <c r="L793" s="19"/>
      <c r="M793" s="20" t="s">
        <v>33</v>
      </c>
      <c r="N793" s="20" t="s">
        <v>34</v>
      </c>
      <c r="O793" s="18"/>
      <c r="P793" s="18"/>
      <c r="Q793" s="18"/>
      <c r="R793" s="18"/>
      <c r="S793" s="18"/>
      <c r="T793" s="18"/>
      <c r="U793" s="18"/>
      <c r="V793" s="18"/>
      <c r="W793" s="34"/>
    </row>
    <row r="794" spans="1:23" x14ac:dyDescent="0.2">
      <c r="A794" s="497"/>
      <c r="B794" s="499"/>
      <c r="C794" s="501"/>
      <c r="D794" s="501"/>
      <c r="E794" s="503"/>
      <c r="F794" s="17">
        <v>24</v>
      </c>
      <c r="G794" s="18" t="s">
        <v>14434</v>
      </c>
      <c r="H794" s="18" t="s">
        <v>14434</v>
      </c>
      <c r="I794" s="80"/>
      <c r="J794" s="18" t="s">
        <v>32</v>
      </c>
      <c r="K794" s="19">
        <v>1</v>
      </c>
      <c r="L794" s="19"/>
      <c r="M794" s="20" t="s">
        <v>33</v>
      </c>
      <c r="N794" s="20" t="s">
        <v>34</v>
      </c>
      <c r="O794" s="18"/>
      <c r="P794" s="18"/>
      <c r="Q794" s="18"/>
      <c r="R794" s="18"/>
      <c r="S794" s="18"/>
      <c r="T794" s="18"/>
      <c r="U794" s="18"/>
      <c r="V794" s="18"/>
      <c r="W794" s="34"/>
    </row>
    <row r="795" spans="1:23" x14ac:dyDescent="0.2">
      <c r="A795" s="497"/>
      <c r="B795" s="499"/>
      <c r="C795" s="501"/>
      <c r="D795" s="501"/>
      <c r="E795" s="503"/>
      <c r="F795" s="17">
        <v>25</v>
      </c>
      <c r="G795" s="18" t="s">
        <v>14435</v>
      </c>
      <c r="H795" s="18" t="s">
        <v>14435</v>
      </c>
      <c r="I795" s="80"/>
      <c r="J795" s="18" t="s">
        <v>32</v>
      </c>
      <c r="K795" s="19">
        <v>1</v>
      </c>
      <c r="L795" s="19"/>
      <c r="M795" s="20" t="s">
        <v>33</v>
      </c>
      <c r="N795" s="20" t="s">
        <v>34</v>
      </c>
      <c r="O795" s="18"/>
      <c r="P795" s="18"/>
      <c r="Q795" s="18"/>
      <c r="R795" s="18"/>
      <c r="S795" s="18"/>
      <c r="T795" s="18"/>
      <c r="U795" s="18"/>
      <c r="V795" s="18"/>
      <c r="W795" s="34"/>
    </row>
    <row r="796" spans="1:23" x14ac:dyDescent="0.2">
      <c r="A796" s="497"/>
      <c r="B796" s="499"/>
      <c r="C796" s="501"/>
      <c r="D796" s="501"/>
      <c r="E796" s="503"/>
      <c r="F796" s="17">
        <v>26</v>
      </c>
      <c r="G796" s="18" t="s">
        <v>14436</v>
      </c>
      <c r="H796" s="18" t="s">
        <v>14436</v>
      </c>
      <c r="I796" s="80"/>
      <c r="J796" s="18" t="s">
        <v>32</v>
      </c>
      <c r="K796" s="19">
        <v>2</v>
      </c>
      <c r="L796" s="19"/>
      <c r="M796" s="20" t="s">
        <v>33</v>
      </c>
      <c r="N796" s="20" t="s">
        <v>34</v>
      </c>
      <c r="O796" s="18"/>
      <c r="P796" s="18"/>
      <c r="Q796" s="18"/>
      <c r="R796" s="18"/>
      <c r="S796" s="18"/>
      <c r="T796" s="18"/>
      <c r="U796" s="18"/>
      <c r="V796" s="18"/>
      <c r="W796" s="34"/>
    </row>
    <row r="797" spans="1:23" x14ac:dyDescent="0.2">
      <c r="A797" s="497"/>
      <c r="B797" s="499"/>
      <c r="C797" s="501"/>
      <c r="D797" s="501"/>
      <c r="E797" s="503"/>
      <c r="F797" s="17">
        <v>27</v>
      </c>
      <c r="G797" s="18" t="s">
        <v>14437</v>
      </c>
      <c r="H797" s="18" t="s">
        <v>14437</v>
      </c>
      <c r="I797" s="80"/>
      <c r="J797" s="18" t="s">
        <v>134</v>
      </c>
      <c r="K797" s="19">
        <v>11</v>
      </c>
      <c r="L797" s="19">
        <v>0</v>
      </c>
      <c r="M797" s="20" t="s">
        <v>33</v>
      </c>
      <c r="N797" s="20" t="s">
        <v>34</v>
      </c>
      <c r="O797" s="18"/>
      <c r="P797" s="18"/>
      <c r="Q797" s="18"/>
      <c r="R797" s="18"/>
      <c r="S797" s="18"/>
      <c r="T797" s="18"/>
      <c r="U797" s="18"/>
      <c r="V797" s="18"/>
      <c r="W797" s="34"/>
    </row>
    <row r="798" spans="1:23" x14ac:dyDescent="0.2">
      <c r="A798" s="497"/>
      <c r="B798" s="499"/>
      <c r="C798" s="501"/>
      <c r="D798" s="501"/>
      <c r="E798" s="503"/>
      <c r="F798" s="17">
        <v>28</v>
      </c>
      <c r="G798" s="18" t="s">
        <v>14438</v>
      </c>
      <c r="H798" s="18" t="s">
        <v>14438</v>
      </c>
      <c r="I798" s="80"/>
      <c r="J798" s="18" t="s">
        <v>134</v>
      </c>
      <c r="K798" s="19">
        <v>11</v>
      </c>
      <c r="L798" s="19">
        <v>0</v>
      </c>
      <c r="M798" s="20" t="s">
        <v>33</v>
      </c>
      <c r="N798" s="20" t="s">
        <v>34</v>
      </c>
      <c r="O798" s="18"/>
      <c r="P798" s="18"/>
      <c r="Q798" s="18"/>
      <c r="R798" s="18"/>
      <c r="S798" s="18"/>
      <c r="T798" s="18"/>
      <c r="U798" s="18"/>
      <c r="V798" s="18"/>
      <c r="W798" s="34"/>
    </row>
    <row r="799" spans="1:23" x14ac:dyDescent="0.2">
      <c r="A799" s="497"/>
      <c r="B799" s="499"/>
      <c r="C799" s="501"/>
      <c r="D799" s="501"/>
      <c r="E799" s="503"/>
      <c r="F799" s="17">
        <v>29</v>
      </c>
      <c r="G799" s="18" t="s">
        <v>14439</v>
      </c>
      <c r="H799" s="18" t="s">
        <v>14439</v>
      </c>
      <c r="I799" s="80"/>
      <c r="J799" s="18" t="s">
        <v>134</v>
      </c>
      <c r="K799" s="19">
        <v>11</v>
      </c>
      <c r="L799" s="19">
        <v>0</v>
      </c>
      <c r="M799" s="20" t="s">
        <v>33</v>
      </c>
      <c r="N799" s="20" t="s">
        <v>34</v>
      </c>
      <c r="O799" s="18"/>
      <c r="P799" s="18"/>
      <c r="Q799" s="18"/>
      <c r="R799" s="18"/>
      <c r="S799" s="18"/>
      <c r="T799" s="18"/>
      <c r="U799" s="18"/>
      <c r="V799" s="18"/>
      <c r="W799" s="34"/>
    </row>
    <row r="800" spans="1:23" x14ac:dyDescent="0.2">
      <c r="A800" s="497"/>
      <c r="B800" s="499"/>
      <c r="C800" s="501"/>
      <c r="D800" s="501"/>
      <c r="E800" s="503"/>
      <c r="F800" s="17">
        <v>30</v>
      </c>
      <c r="G800" s="18" t="s">
        <v>14440</v>
      </c>
      <c r="H800" s="18" t="s">
        <v>14440</v>
      </c>
      <c r="I800" s="80"/>
      <c r="J800" s="18" t="s">
        <v>134</v>
      </c>
      <c r="K800" s="19">
        <v>11</v>
      </c>
      <c r="L800" s="19">
        <v>0</v>
      </c>
      <c r="M800" s="20" t="s">
        <v>33</v>
      </c>
      <c r="N800" s="20" t="s">
        <v>34</v>
      </c>
      <c r="O800" s="18"/>
      <c r="P800" s="18"/>
      <c r="Q800" s="18"/>
      <c r="R800" s="18"/>
      <c r="S800" s="18"/>
      <c r="T800" s="18"/>
      <c r="U800" s="18"/>
      <c r="V800" s="18"/>
      <c r="W800" s="34"/>
    </row>
    <row r="801" spans="1:23" x14ac:dyDescent="0.2">
      <c r="A801" s="497"/>
      <c r="B801" s="499"/>
      <c r="C801" s="501"/>
      <c r="D801" s="501"/>
      <c r="E801" s="503"/>
      <c r="F801" s="17">
        <v>31</v>
      </c>
      <c r="G801" s="18" t="s">
        <v>14441</v>
      </c>
      <c r="H801" s="18" t="s">
        <v>14441</v>
      </c>
      <c r="I801" s="80"/>
      <c r="J801" s="18" t="s">
        <v>134</v>
      </c>
      <c r="K801" s="19">
        <v>11</v>
      </c>
      <c r="L801" s="19">
        <v>0</v>
      </c>
      <c r="M801" s="20" t="s">
        <v>33</v>
      </c>
      <c r="N801" s="20" t="s">
        <v>34</v>
      </c>
      <c r="O801" s="18"/>
      <c r="P801" s="18"/>
      <c r="Q801" s="18"/>
      <c r="R801" s="18"/>
      <c r="S801" s="18"/>
      <c r="T801" s="18"/>
      <c r="U801" s="18"/>
      <c r="V801" s="18"/>
      <c r="W801" s="34"/>
    </row>
    <row r="802" spans="1:23" x14ac:dyDescent="0.2">
      <c r="A802" s="497"/>
      <c r="B802" s="499"/>
      <c r="C802" s="501"/>
      <c r="D802" s="501"/>
      <c r="E802" s="503"/>
      <c r="F802" s="17">
        <v>32</v>
      </c>
      <c r="G802" s="18" t="s">
        <v>14442</v>
      </c>
      <c r="H802" s="18" t="s">
        <v>14442</v>
      </c>
      <c r="I802" s="80"/>
      <c r="J802" s="18" t="s">
        <v>134</v>
      </c>
      <c r="K802" s="19">
        <v>11</v>
      </c>
      <c r="L802" s="19">
        <v>0</v>
      </c>
      <c r="M802" s="20" t="s">
        <v>33</v>
      </c>
      <c r="N802" s="20" t="s">
        <v>34</v>
      </c>
      <c r="O802" s="18"/>
      <c r="P802" s="18"/>
      <c r="Q802" s="18"/>
      <c r="R802" s="18"/>
      <c r="S802" s="18"/>
      <c r="T802" s="18"/>
      <c r="U802" s="18"/>
      <c r="V802" s="18"/>
      <c r="W802" s="34"/>
    </row>
    <row r="803" spans="1:23" x14ac:dyDescent="0.2">
      <c r="A803" s="496" t="s">
        <v>13593</v>
      </c>
      <c r="B803" s="498" t="s">
        <v>13593</v>
      </c>
      <c r="C803" s="500"/>
      <c r="D803" s="500"/>
      <c r="E803" s="502">
        <v>0</v>
      </c>
      <c r="F803" s="27">
        <v>1</v>
      </c>
      <c r="G803" s="28" t="s">
        <v>14443</v>
      </c>
      <c r="H803" s="28" t="s">
        <v>14443</v>
      </c>
      <c r="I803" s="79"/>
      <c r="J803" s="28" t="s">
        <v>134</v>
      </c>
      <c r="K803" s="29">
        <v>4</v>
      </c>
      <c r="L803" s="29">
        <v>0</v>
      </c>
      <c r="M803" s="30" t="s">
        <v>33</v>
      </c>
      <c r="N803" s="30" t="s">
        <v>34</v>
      </c>
      <c r="O803" s="28"/>
      <c r="P803" s="28"/>
      <c r="Q803" s="28"/>
      <c r="R803" s="28"/>
      <c r="S803" s="28"/>
      <c r="T803" s="28"/>
      <c r="U803" s="28"/>
      <c r="V803" s="28"/>
      <c r="W803" s="33"/>
    </row>
    <row r="804" spans="1:23" x14ac:dyDescent="0.2">
      <c r="A804" s="497"/>
      <c r="B804" s="499"/>
      <c r="C804" s="501"/>
      <c r="D804" s="501"/>
      <c r="E804" s="503"/>
      <c r="F804" s="17">
        <v>2</v>
      </c>
      <c r="G804" s="18" t="s">
        <v>14444</v>
      </c>
      <c r="H804" s="18" t="s">
        <v>14444</v>
      </c>
      <c r="I804" s="80"/>
      <c r="J804" s="18" t="s">
        <v>134</v>
      </c>
      <c r="K804" s="19">
        <v>4</v>
      </c>
      <c r="L804" s="19">
        <v>0</v>
      </c>
      <c r="M804" s="20" t="s">
        <v>33</v>
      </c>
      <c r="N804" s="20" t="s">
        <v>34</v>
      </c>
      <c r="O804" s="18"/>
      <c r="P804" s="18"/>
      <c r="Q804" s="18"/>
      <c r="R804" s="18"/>
      <c r="S804" s="18"/>
      <c r="T804" s="18"/>
      <c r="U804" s="18"/>
      <c r="V804" s="18"/>
      <c r="W804" s="34"/>
    </row>
    <row r="805" spans="1:23" x14ac:dyDescent="0.2">
      <c r="A805" s="497"/>
      <c r="B805" s="499"/>
      <c r="C805" s="501"/>
      <c r="D805" s="501"/>
      <c r="E805" s="503"/>
      <c r="F805" s="17">
        <v>3</v>
      </c>
      <c r="G805" s="18" t="s">
        <v>14445</v>
      </c>
      <c r="H805" s="18" t="s">
        <v>14445</v>
      </c>
      <c r="I805" s="80"/>
      <c r="J805" s="18" t="s">
        <v>32</v>
      </c>
      <c r="K805" s="19">
        <v>8</v>
      </c>
      <c r="L805" s="19"/>
      <c r="M805" s="20" t="s">
        <v>33</v>
      </c>
      <c r="N805" s="20" t="s">
        <v>34</v>
      </c>
      <c r="O805" s="18"/>
      <c r="P805" s="18"/>
      <c r="Q805" s="18"/>
      <c r="R805" s="18"/>
      <c r="S805" s="18"/>
      <c r="T805" s="18"/>
      <c r="U805" s="18"/>
      <c r="V805" s="18"/>
      <c r="W805" s="34"/>
    </row>
    <row r="806" spans="1:23" x14ac:dyDescent="0.2">
      <c r="A806" s="497"/>
      <c r="B806" s="499"/>
      <c r="C806" s="501"/>
      <c r="D806" s="501"/>
      <c r="E806" s="503"/>
      <c r="F806" s="17">
        <v>4</v>
      </c>
      <c r="G806" s="18" t="s">
        <v>14446</v>
      </c>
      <c r="H806" s="18" t="s">
        <v>14446</v>
      </c>
      <c r="I806" s="80"/>
      <c r="J806" s="18" t="s">
        <v>32</v>
      </c>
      <c r="K806" s="19">
        <v>1</v>
      </c>
      <c r="L806" s="19"/>
      <c r="M806" s="20" t="s">
        <v>33</v>
      </c>
      <c r="N806" s="20" t="s">
        <v>34</v>
      </c>
      <c r="O806" s="18"/>
      <c r="P806" s="18"/>
      <c r="Q806" s="18"/>
      <c r="R806" s="18"/>
      <c r="S806" s="18"/>
      <c r="T806" s="18"/>
      <c r="U806" s="18"/>
      <c r="V806" s="18"/>
      <c r="W806" s="34"/>
    </row>
    <row r="807" spans="1:23" x14ac:dyDescent="0.2">
      <c r="A807" s="497"/>
      <c r="B807" s="499"/>
      <c r="C807" s="501"/>
      <c r="D807" s="501"/>
      <c r="E807" s="503"/>
      <c r="F807" s="17">
        <v>5</v>
      </c>
      <c r="G807" s="18" t="s">
        <v>14447</v>
      </c>
      <c r="H807" s="18" t="s">
        <v>14447</v>
      </c>
      <c r="I807" s="80"/>
      <c r="J807" s="18" t="s">
        <v>32</v>
      </c>
      <c r="K807" s="19">
        <v>4</v>
      </c>
      <c r="L807" s="19"/>
      <c r="M807" s="20" t="s">
        <v>33</v>
      </c>
      <c r="N807" s="20" t="s">
        <v>34</v>
      </c>
      <c r="O807" s="18"/>
      <c r="P807" s="18"/>
      <c r="Q807" s="18"/>
      <c r="R807" s="18"/>
      <c r="S807" s="18"/>
      <c r="T807" s="18"/>
      <c r="U807" s="18"/>
      <c r="V807" s="18"/>
      <c r="W807" s="34"/>
    </row>
    <row r="808" spans="1:23" x14ac:dyDescent="0.2">
      <c r="A808" s="497"/>
      <c r="B808" s="499"/>
      <c r="C808" s="501"/>
      <c r="D808" s="501"/>
      <c r="E808" s="503"/>
      <c r="F808" s="17">
        <v>6</v>
      </c>
      <c r="G808" s="18" t="s">
        <v>14448</v>
      </c>
      <c r="H808" s="18" t="s">
        <v>14448</v>
      </c>
      <c r="I808" s="80"/>
      <c r="J808" s="18" t="s">
        <v>32</v>
      </c>
      <c r="K808" s="19">
        <v>2</v>
      </c>
      <c r="L808" s="19"/>
      <c r="M808" s="20" t="s">
        <v>33</v>
      </c>
      <c r="N808" s="20" t="s">
        <v>34</v>
      </c>
      <c r="O808" s="18"/>
      <c r="P808" s="18"/>
      <c r="Q808" s="18"/>
      <c r="R808" s="18"/>
      <c r="S808" s="18"/>
      <c r="T808" s="18"/>
      <c r="U808" s="18"/>
      <c r="V808" s="18"/>
      <c r="W808" s="34"/>
    </row>
    <row r="809" spans="1:23" x14ac:dyDescent="0.2">
      <c r="A809" s="497"/>
      <c r="B809" s="499"/>
      <c r="C809" s="501"/>
      <c r="D809" s="501"/>
      <c r="E809" s="503"/>
      <c r="F809" s="17">
        <v>7</v>
      </c>
      <c r="G809" s="18" t="s">
        <v>14449</v>
      </c>
      <c r="H809" s="18" t="s">
        <v>14449</v>
      </c>
      <c r="I809" s="80"/>
      <c r="J809" s="18" t="s">
        <v>32</v>
      </c>
      <c r="K809" s="19">
        <v>2</v>
      </c>
      <c r="L809" s="19"/>
      <c r="M809" s="20" t="s">
        <v>33</v>
      </c>
      <c r="N809" s="20" t="s">
        <v>34</v>
      </c>
      <c r="O809" s="18"/>
      <c r="P809" s="18"/>
      <c r="Q809" s="18"/>
      <c r="R809" s="18"/>
      <c r="S809" s="18"/>
      <c r="T809" s="18"/>
      <c r="U809" s="18"/>
      <c r="V809" s="18"/>
      <c r="W809" s="34"/>
    </row>
    <row r="810" spans="1:23" x14ac:dyDescent="0.2">
      <c r="A810" s="497"/>
      <c r="B810" s="499"/>
      <c r="C810" s="501"/>
      <c r="D810" s="501"/>
      <c r="E810" s="503"/>
      <c r="F810" s="17">
        <v>8</v>
      </c>
      <c r="G810" s="18" t="s">
        <v>14450</v>
      </c>
      <c r="H810" s="18" t="s">
        <v>14450</v>
      </c>
      <c r="I810" s="80"/>
      <c r="J810" s="18" t="s">
        <v>32</v>
      </c>
      <c r="K810" s="19">
        <v>7</v>
      </c>
      <c r="L810" s="19"/>
      <c r="M810" s="20" t="s">
        <v>33</v>
      </c>
      <c r="N810" s="20" t="s">
        <v>34</v>
      </c>
      <c r="O810" s="18"/>
      <c r="P810" s="18"/>
      <c r="Q810" s="18"/>
      <c r="R810" s="18"/>
      <c r="S810" s="18"/>
      <c r="T810" s="18"/>
      <c r="U810" s="18"/>
      <c r="V810" s="18"/>
      <c r="W810" s="34"/>
    </row>
    <row r="811" spans="1:23" x14ac:dyDescent="0.2">
      <c r="A811" s="497"/>
      <c r="B811" s="499"/>
      <c r="C811" s="501"/>
      <c r="D811" s="501"/>
      <c r="E811" s="503"/>
      <c r="F811" s="17">
        <v>9</v>
      </c>
      <c r="G811" s="18" t="s">
        <v>14451</v>
      </c>
      <c r="H811" s="18" t="s">
        <v>14451</v>
      </c>
      <c r="I811" s="80"/>
      <c r="J811" s="18" t="s">
        <v>32</v>
      </c>
      <c r="K811" s="19">
        <v>1</v>
      </c>
      <c r="L811" s="19"/>
      <c r="M811" s="20" t="s">
        <v>33</v>
      </c>
      <c r="N811" s="20" t="s">
        <v>34</v>
      </c>
      <c r="O811" s="18"/>
      <c r="P811" s="18"/>
      <c r="Q811" s="18"/>
      <c r="R811" s="18"/>
      <c r="S811" s="18"/>
      <c r="T811" s="18"/>
      <c r="U811" s="18"/>
      <c r="V811" s="18"/>
      <c r="W811" s="34"/>
    </row>
    <row r="812" spans="1:23" x14ac:dyDescent="0.2">
      <c r="A812" s="497"/>
      <c r="B812" s="499"/>
      <c r="C812" s="501"/>
      <c r="D812" s="501"/>
      <c r="E812" s="503"/>
      <c r="F812" s="17">
        <v>10</v>
      </c>
      <c r="G812" s="18" t="s">
        <v>14452</v>
      </c>
      <c r="H812" s="18" t="s">
        <v>14452</v>
      </c>
      <c r="I812" s="80"/>
      <c r="J812" s="18" t="s">
        <v>32</v>
      </c>
      <c r="K812" s="19">
        <v>1</v>
      </c>
      <c r="L812" s="19"/>
      <c r="M812" s="20" t="s">
        <v>33</v>
      </c>
      <c r="N812" s="20" t="s">
        <v>34</v>
      </c>
      <c r="O812" s="18"/>
      <c r="P812" s="18"/>
      <c r="Q812" s="18"/>
      <c r="R812" s="18"/>
      <c r="S812" s="18"/>
      <c r="T812" s="18"/>
      <c r="U812" s="18"/>
      <c r="V812" s="18"/>
      <c r="W812" s="34"/>
    </row>
    <row r="813" spans="1:23" x14ac:dyDescent="0.2">
      <c r="A813" s="497"/>
      <c r="B813" s="499"/>
      <c r="C813" s="501"/>
      <c r="D813" s="501"/>
      <c r="E813" s="503"/>
      <c r="F813" s="17">
        <v>11</v>
      </c>
      <c r="G813" s="18" t="s">
        <v>14453</v>
      </c>
      <c r="H813" s="18" t="s">
        <v>14453</v>
      </c>
      <c r="I813" s="80"/>
      <c r="J813" s="18" t="s">
        <v>32</v>
      </c>
      <c r="K813" s="19">
        <v>1</v>
      </c>
      <c r="L813" s="19"/>
      <c r="M813" s="20" t="s">
        <v>33</v>
      </c>
      <c r="N813" s="20" t="s">
        <v>34</v>
      </c>
      <c r="O813" s="18"/>
      <c r="P813" s="18"/>
      <c r="Q813" s="18"/>
      <c r="R813" s="18"/>
      <c r="S813" s="18"/>
      <c r="T813" s="18"/>
      <c r="U813" s="18"/>
      <c r="V813" s="18"/>
      <c r="W813" s="34"/>
    </row>
    <row r="814" spans="1:23" x14ac:dyDescent="0.2">
      <c r="A814" s="497"/>
      <c r="B814" s="499"/>
      <c r="C814" s="501"/>
      <c r="D814" s="501"/>
      <c r="E814" s="503"/>
      <c r="F814" s="17">
        <v>12</v>
      </c>
      <c r="G814" s="18" t="s">
        <v>14454</v>
      </c>
      <c r="H814" s="18" t="s">
        <v>14454</v>
      </c>
      <c r="I814" s="80"/>
      <c r="J814" s="18" t="s">
        <v>32</v>
      </c>
      <c r="K814" s="19">
        <v>2</v>
      </c>
      <c r="L814" s="19"/>
      <c r="M814" s="20" t="s">
        <v>33</v>
      </c>
      <c r="N814" s="20" t="s">
        <v>34</v>
      </c>
      <c r="O814" s="18"/>
      <c r="P814" s="18"/>
      <c r="Q814" s="18"/>
      <c r="R814" s="18"/>
      <c r="S814" s="18"/>
      <c r="T814" s="18"/>
      <c r="U814" s="18"/>
      <c r="V814" s="18"/>
      <c r="W814" s="34"/>
    </row>
    <row r="815" spans="1:23" x14ac:dyDescent="0.2">
      <c r="A815" s="497"/>
      <c r="B815" s="499"/>
      <c r="C815" s="501"/>
      <c r="D815" s="501"/>
      <c r="E815" s="503"/>
      <c r="F815" s="17">
        <v>13</v>
      </c>
      <c r="G815" s="18" t="s">
        <v>14455</v>
      </c>
      <c r="H815" s="18" t="s">
        <v>14455</v>
      </c>
      <c r="I815" s="80"/>
      <c r="J815" s="18" t="s">
        <v>32</v>
      </c>
      <c r="K815" s="19">
        <v>2</v>
      </c>
      <c r="L815" s="19"/>
      <c r="M815" s="20" t="s">
        <v>33</v>
      </c>
      <c r="N815" s="20" t="s">
        <v>34</v>
      </c>
      <c r="O815" s="18"/>
      <c r="P815" s="18"/>
      <c r="Q815" s="18"/>
      <c r="R815" s="18"/>
      <c r="S815" s="18"/>
      <c r="T815" s="18"/>
      <c r="U815" s="18"/>
      <c r="V815" s="18"/>
      <c r="W815" s="34"/>
    </row>
    <row r="816" spans="1:23" x14ac:dyDescent="0.2">
      <c r="A816" s="497"/>
      <c r="B816" s="499"/>
      <c r="C816" s="501"/>
      <c r="D816" s="501"/>
      <c r="E816" s="503"/>
      <c r="F816" s="17">
        <v>14</v>
      </c>
      <c r="G816" s="18" t="s">
        <v>14456</v>
      </c>
      <c r="H816" s="18" t="s">
        <v>14456</v>
      </c>
      <c r="I816" s="80"/>
      <c r="J816" s="18" t="s">
        <v>32</v>
      </c>
      <c r="K816" s="19">
        <v>1</v>
      </c>
      <c r="L816" s="19"/>
      <c r="M816" s="20" t="s">
        <v>33</v>
      </c>
      <c r="N816" s="20" t="s">
        <v>34</v>
      </c>
      <c r="O816" s="18"/>
      <c r="P816" s="18"/>
      <c r="Q816" s="18"/>
      <c r="R816" s="18"/>
      <c r="S816" s="18"/>
      <c r="T816" s="18"/>
      <c r="U816" s="18"/>
      <c r="V816" s="18"/>
      <c r="W816" s="34"/>
    </row>
    <row r="817" spans="1:23" x14ac:dyDescent="0.2">
      <c r="A817" s="497"/>
      <c r="B817" s="499"/>
      <c r="C817" s="501"/>
      <c r="D817" s="501"/>
      <c r="E817" s="503"/>
      <c r="F817" s="17">
        <v>15</v>
      </c>
      <c r="G817" s="18" t="s">
        <v>14457</v>
      </c>
      <c r="H817" s="18" t="s">
        <v>14457</v>
      </c>
      <c r="I817" s="80"/>
      <c r="J817" s="18" t="s">
        <v>32</v>
      </c>
      <c r="K817" s="19">
        <v>1</v>
      </c>
      <c r="L817" s="19"/>
      <c r="M817" s="20" t="s">
        <v>33</v>
      </c>
      <c r="N817" s="20" t="s">
        <v>34</v>
      </c>
      <c r="O817" s="18"/>
      <c r="P817" s="18"/>
      <c r="Q817" s="18"/>
      <c r="R817" s="18"/>
      <c r="S817" s="18"/>
      <c r="T817" s="18"/>
      <c r="U817" s="18"/>
      <c r="V817" s="18"/>
      <c r="W817" s="34"/>
    </row>
    <row r="818" spans="1:23" x14ac:dyDescent="0.2">
      <c r="A818" s="497"/>
      <c r="B818" s="499"/>
      <c r="C818" s="501"/>
      <c r="D818" s="501"/>
      <c r="E818" s="503"/>
      <c r="F818" s="17">
        <v>16</v>
      </c>
      <c r="G818" s="18" t="s">
        <v>14458</v>
      </c>
      <c r="H818" s="18" t="s">
        <v>14458</v>
      </c>
      <c r="I818" s="80"/>
      <c r="J818" s="18" t="s">
        <v>32</v>
      </c>
      <c r="K818" s="19">
        <v>8</v>
      </c>
      <c r="L818" s="19"/>
      <c r="M818" s="20" t="s">
        <v>33</v>
      </c>
      <c r="N818" s="20" t="s">
        <v>34</v>
      </c>
      <c r="O818" s="18"/>
      <c r="P818" s="18"/>
      <c r="Q818" s="18"/>
      <c r="R818" s="18"/>
      <c r="S818" s="18"/>
      <c r="T818" s="18"/>
      <c r="U818" s="18"/>
      <c r="V818" s="18"/>
      <c r="W818" s="34"/>
    </row>
    <row r="819" spans="1:23" x14ac:dyDescent="0.2">
      <c r="A819" s="497"/>
      <c r="B819" s="499"/>
      <c r="C819" s="501"/>
      <c r="D819" s="501"/>
      <c r="E819" s="503"/>
      <c r="F819" s="17">
        <v>17</v>
      </c>
      <c r="G819" s="18" t="s">
        <v>14459</v>
      </c>
      <c r="H819" s="18" t="s">
        <v>14459</v>
      </c>
      <c r="I819" s="80"/>
      <c r="J819" s="18" t="s">
        <v>32</v>
      </c>
      <c r="K819" s="19">
        <v>1</v>
      </c>
      <c r="L819" s="19"/>
      <c r="M819" s="20" t="s">
        <v>33</v>
      </c>
      <c r="N819" s="20" t="s">
        <v>34</v>
      </c>
      <c r="O819" s="18"/>
      <c r="P819" s="18"/>
      <c r="Q819" s="18"/>
      <c r="R819" s="18"/>
      <c r="S819" s="18"/>
      <c r="T819" s="18"/>
      <c r="U819" s="18"/>
      <c r="V819" s="18"/>
      <c r="W819" s="34"/>
    </row>
    <row r="820" spans="1:23" x14ac:dyDescent="0.2">
      <c r="A820" s="497"/>
      <c r="B820" s="499"/>
      <c r="C820" s="501"/>
      <c r="D820" s="501"/>
      <c r="E820" s="503"/>
      <c r="F820" s="17">
        <v>18</v>
      </c>
      <c r="G820" s="18" t="s">
        <v>14460</v>
      </c>
      <c r="H820" s="18" t="s">
        <v>14460</v>
      </c>
      <c r="I820" s="80"/>
      <c r="J820" s="18" t="s">
        <v>32</v>
      </c>
      <c r="K820" s="19">
        <v>8</v>
      </c>
      <c r="L820" s="19"/>
      <c r="M820" s="20" t="s">
        <v>33</v>
      </c>
      <c r="N820" s="20" t="s">
        <v>34</v>
      </c>
      <c r="O820" s="18"/>
      <c r="P820" s="18"/>
      <c r="Q820" s="18"/>
      <c r="R820" s="18"/>
      <c r="S820" s="18"/>
      <c r="T820" s="18"/>
      <c r="U820" s="18"/>
      <c r="V820" s="18"/>
      <c r="W820" s="34"/>
    </row>
    <row r="821" spans="1:23" x14ac:dyDescent="0.2">
      <c r="A821" s="497"/>
      <c r="B821" s="499"/>
      <c r="C821" s="501"/>
      <c r="D821" s="501"/>
      <c r="E821" s="503"/>
      <c r="F821" s="17">
        <v>19</v>
      </c>
      <c r="G821" s="18" t="s">
        <v>14461</v>
      </c>
      <c r="H821" s="18" t="s">
        <v>14461</v>
      </c>
      <c r="I821" s="80"/>
      <c r="J821" s="18" t="s">
        <v>32</v>
      </c>
      <c r="K821" s="19">
        <v>1</v>
      </c>
      <c r="L821" s="19"/>
      <c r="M821" s="20" t="s">
        <v>33</v>
      </c>
      <c r="N821" s="20" t="s">
        <v>34</v>
      </c>
      <c r="O821" s="18"/>
      <c r="P821" s="18"/>
      <c r="Q821" s="18"/>
      <c r="R821" s="18"/>
      <c r="S821" s="18"/>
      <c r="T821" s="18"/>
      <c r="U821" s="18"/>
      <c r="V821" s="18"/>
      <c r="W821" s="34"/>
    </row>
    <row r="822" spans="1:23" x14ac:dyDescent="0.2">
      <c r="A822" s="497"/>
      <c r="B822" s="499"/>
      <c r="C822" s="501"/>
      <c r="D822" s="501"/>
      <c r="E822" s="503"/>
      <c r="F822" s="17">
        <v>20</v>
      </c>
      <c r="G822" s="18" t="s">
        <v>14462</v>
      </c>
      <c r="H822" s="18" t="s">
        <v>14462</v>
      </c>
      <c r="I822" s="80"/>
      <c r="J822" s="18" t="s">
        <v>32</v>
      </c>
      <c r="K822" s="19">
        <v>1</v>
      </c>
      <c r="L822" s="19"/>
      <c r="M822" s="20" t="s">
        <v>33</v>
      </c>
      <c r="N822" s="20" t="s">
        <v>34</v>
      </c>
      <c r="O822" s="18"/>
      <c r="P822" s="18"/>
      <c r="Q822" s="18"/>
      <c r="R822" s="18"/>
      <c r="S822" s="18"/>
      <c r="T822" s="18"/>
      <c r="U822" s="18"/>
      <c r="V822" s="18"/>
      <c r="W822" s="34"/>
    </row>
    <row r="823" spans="1:23" x14ac:dyDescent="0.2">
      <c r="A823" s="497"/>
      <c r="B823" s="499"/>
      <c r="C823" s="501"/>
      <c r="D823" s="501"/>
      <c r="E823" s="503"/>
      <c r="F823" s="17">
        <v>21</v>
      </c>
      <c r="G823" s="18" t="s">
        <v>14463</v>
      </c>
      <c r="H823" s="18" t="s">
        <v>14463</v>
      </c>
      <c r="I823" s="80"/>
      <c r="J823" s="18" t="s">
        <v>32</v>
      </c>
      <c r="K823" s="19">
        <v>2</v>
      </c>
      <c r="L823" s="19"/>
      <c r="M823" s="20" t="s">
        <v>33</v>
      </c>
      <c r="N823" s="20" t="s">
        <v>34</v>
      </c>
      <c r="O823" s="18"/>
      <c r="P823" s="18"/>
      <c r="Q823" s="18"/>
      <c r="R823" s="18"/>
      <c r="S823" s="18"/>
      <c r="T823" s="18"/>
      <c r="U823" s="18"/>
      <c r="V823" s="18"/>
      <c r="W823" s="34"/>
    </row>
    <row r="824" spans="1:23" x14ac:dyDescent="0.2">
      <c r="A824" s="497"/>
      <c r="B824" s="499"/>
      <c r="C824" s="501"/>
      <c r="D824" s="501"/>
      <c r="E824" s="503"/>
      <c r="F824" s="17">
        <v>22</v>
      </c>
      <c r="G824" s="18" t="s">
        <v>14464</v>
      </c>
      <c r="H824" s="18" t="s">
        <v>14464</v>
      </c>
      <c r="I824" s="80"/>
      <c r="J824" s="18" t="s">
        <v>32</v>
      </c>
      <c r="K824" s="19">
        <v>4</v>
      </c>
      <c r="L824" s="19"/>
      <c r="M824" s="20" t="s">
        <v>33</v>
      </c>
      <c r="N824" s="20" t="s">
        <v>34</v>
      </c>
      <c r="O824" s="18"/>
      <c r="P824" s="18"/>
      <c r="Q824" s="18"/>
      <c r="R824" s="18"/>
      <c r="S824" s="18"/>
      <c r="T824" s="18"/>
      <c r="U824" s="18"/>
      <c r="V824" s="18"/>
      <c r="W824" s="34"/>
    </row>
    <row r="825" spans="1:23" x14ac:dyDescent="0.2">
      <c r="A825" s="497"/>
      <c r="B825" s="499"/>
      <c r="C825" s="501"/>
      <c r="D825" s="501"/>
      <c r="E825" s="503"/>
      <c r="F825" s="17">
        <v>23</v>
      </c>
      <c r="G825" s="18" t="s">
        <v>14465</v>
      </c>
      <c r="H825" s="18" t="s">
        <v>14465</v>
      </c>
      <c r="I825" s="80"/>
      <c r="J825" s="18" t="s">
        <v>32</v>
      </c>
      <c r="K825" s="19">
        <v>4</v>
      </c>
      <c r="L825" s="19"/>
      <c r="M825" s="20" t="s">
        <v>33</v>
      </c>
      <c r="N825" s="20" t="s">
        <v>34</v>
      </c>
      <c r="O825" s="18"/>
      <c r="P825" s="18"/>
      <c r="Q825" s="18"/>
      <c r="R825" s="18"/>
      <c r="S825" s="18"/>
      <c r="T825" s="18"/>
      <c r="U825" s="18"/>
      <c r="V825" s="18"/>
      <c r="W825" s="34"/>
    </row>
    <row r="826" spans="1:23" x14ac:dyDescent="0.2">
      <c r="A826" s="497"/>
      <c r="B826" s="499"/>
      <c r="C826" s="501"/>
      <c r="D826" s="501"/>
      <c r="E826" s="503"/>
      <c r="F826" s="17">
        <v>24</v>
      </c>
      <c r="G826" s="18" t="s">
        <v>14466</v>
      </c>
      <c r="H826" s="18" t="s">
        <v>14466</v>
      </c>
      <c r="I826" s="80"/>
      <c r="J826" s="18" t="s">
        <v>32</v>
      </c>
      <c r="K826" s="19">
        <v>8</v>
      </c>
      <c r="L826" s="19"/>
      <c r="M826" s="20" t="s">
        <v>33</v>
      </c>
      <c r="N826" s="20" t="s">
        <v>34</v>
      </c>
      <c r="O826" s="18"/>
      <c r="P826" s="18"/>
      <c r="Q826" s="18"/>
      <c r="R826" s="18"/>
      <c r="S826" s="18"/>
      <c r="T826" s="18"/>
      <c r="U826" s="18"/>
      <c r="V826" s="18"/>
      <c r="W826" s="34"/>
    </row>
    <row r="827" spans="1:23" x14ac:dyDescent="0.2">
      <c r="A827" s="497"/>
      <c r="B827" s="499"/>
      <c r="C827" s="501"/>
      <c r="D827" s="501"/>
      <c r="E827" s="503"/>
      <c r="F827" s="41">
        <v>25</v>
      </c>
      <c r="G827" s="42" t="s">
        <v>14467</v>
      </c>
      <c r="H827" s="42" t="s">
        <v>14467</v>
      </c>
      <c r="I827" s="85"/>
      <c r="J827" s="42" t="s">
        <v>32</v>
      </c>
      <c r="K827" s="43">
        <v>16</v>
      </c>
      <c r="L827" s="43"/>
      <c r="M827" s="44" t="s">
        <v>33</v>
      </c>
      <c r="N827" s="44" t="s">
        <v>34</v>
      </c>
      <c r="O827" s="18"/>
      <c r="P827" s="18"/>
      <c r="Q827" s="18"/>
      <c r="R827" s="18"/>
      <c r="S827" s="18"/>
      <c r="T827" s="18"/>
      <c r="U827" s="18"/>
      <c r="V827" s="18"/>
      <c r="W827" s="34"/>
    </row>
    <row r="828" spans="1:23" x14ac:dyDescent="0.2">
      <c r="A828" s="497"/>
      <c r="B828" s="499"/>
      <c r="C828" s="501"/>
      <c r="D828" s="501"/>
      <c r="E828" s="503"/>
      <c r="F828" s="17">
        <v>26</v>
      </c>
      <c r="G828" s="18" t="s">
        <v>14468</v>
      </c>
      <c r="H828" s="18" t="s">
        <v>14468</v>
      </c>
      <c r="I828" s="80"/>
      <c r="J828" s="18" t="s">
        <v>44</v>
      </c>
      <c r="K828" s="19">
        <v>30</v>
      </c>
      <c r="L828" s="19"/>
      <c r="M828" s="20" t="s">
        <v>33</v>
      </c>
      <c r="N828" s="20" t="s">
        <v>34</v>
      </c>
      <c r="O828" s="18"/>
      <c r="P828" s="18"/>
      <c r="Q828" s="18"/>
      <c r="R828" s="18"/>
      <c r="S828" s="18"/>
      <c r="T828" s="18"/>
      <c r="U828" s="18"/>
      <c r="V828" s="18"/>
      <c r="W828" s="34"/>
    </row>
    <row r="829" spans="1:23" x14ac:dyDescent="0.2">
      <c r="A829" s="497"/>
      <c r="B829" s="499"/>
      <c r="C829" s="501"/>
      <c r="D829" s="501"/>
      <c r="E829" s="503"/>
      <c r="F829" s="17">
        <v>27</v>
      </c>
      <c r="G829" s="18" t="s">
        <v>14469</v>
      </c>
      <c r="H829" s="18" t="s">
        <v>14469</v>
      </c>
      <c r="I829" s="80"/>
      <c r="J829" s="18" t="s">
        <v>32</v>
      </c>
      <c r="K829" s="19">
        <v>3</v>
      </c>
      <c r="L829" s="19"/>
      <c r="M829" s="20" t="s">
        <v>33</v>
      </c>
      <c r="N829" s="20" t="s">
        <v>34</v>
      </c>
      <c r="O829" s="18"/>
      <c r="P829" s="18"/>
      <c r="Q829" s="18"/>
      <c r="R829" s="18"/>
      <c r="S829" s="18"/>
      <c r="T829" s="18"/>
      <c r="U829" s="18"/>
      <c r="V829" s="18"/>
      <c r="W829" s="34"/>
    </row>
    <row r="830" spans="1:23" x14ac:dyDescent="0.2">
      <c r="A830" s="497"/>
      <c r="B830" s="499"/>
      <c r="C830" s="501"/>
      <c r="D830" s="501"/>
      <c r="E830" s="503"/>
      <c r="F830" s="17">
        <v>28</v>
      </c>
      <c r="G830" s="18" t="s">
        <v>14470</v>
      </c>
      <c r="H830" s="18" t="s">
        <v>14470</v>
      </c>
      <c r="I830" s="80"/>
      <c r="J830" s="18" t="s">
        <v>44</v>
      </c>
      <c r="K830" s="19">
        <v>20</v>
      </c>
      <c r="L830" s="19"/>
      <c r="M830" s="20" t="s">
        <v>33</v>
      </c>
      <c r="N830" s="20" t="s">
        <v>34</v>
      </c>
      <c r="O830" s="18"/>
      <c r="P830" s="18"/>
      <c r="Q830" s="18"/>
      <c r="R830" s="18"/>
      <c r="S830" s="18"/>
      <c r="T830" s="18"/>
      <c r="U830" s="18"/>
      <c r="V830" s="18"/>
      <c r="W830" s="34"/>
    </row>
    <row r="831" spans="1:23" x14ac:dyDescent="0.2">
      <c r="A831" s="497"/>
      <c r="B831" s="499"/>
      <c r="C831" s="501"/>
      <c r="D831" s="501"/>
      <c r="E831" s="503"/>
      <c r="F831" s="17">
        <v>29</v>
      </c>
      <c r="G831" s="18" t="s">
        <v>14471</v>
      </c>
      <c r="H831" s="18" t="s">
        <v>14471</v>
      </c>
      <c r="I831" s="80"/>
      <c r="J831" s="18" t="s">
        <v>32</v>
      </c>
      <c r="K831" s="19">
        <v>2</v>
      </c>
      <c r="L831" s="19"/>
      <c r="M831" s="20" t="s">
        <v>33</v>
      </c>
      <c r="N831" s="20" t="s">
        <v>34</v>
      </c>
      <c r="O831" s="18"/>
      <c r="P831" s="18"/>
      <c r="Q831" s="18"/>
      <c r="R831" s="18"/>
      <c r="S831" s="18"/>
      <c r="T831" s="18"/>
      <c r="U831" s="18"/>
      <c r="V831" s="18"/>
      <c r="W831" s="34"/>
    </row>
    <row r="832" spans="1:23" x14ac:dyDescent="0.2">
      <c r="A832" s="497"/>
      <c r="B832" s="499"/>
      <c r="C832" s="501"/>
      <c r="D832" s="501"/>
      <c r="E832" s="503"/>
      <c r="F832" s="17">
        <v>30</v>
      </c>
      <c r="G832" s="18" t="s">
        <v>14472</v>
      </c>
      <c r="H832" s="18" t="s">
        <v>14472</v>
      </c>
      <c r="I832" s="80"/>
      <c r="J832" s="18" t="s">
        <v>32</v>
      </c>
      <c r="K832" s="19">
        <v>1</v>
      </c>
      <c r="L832" s="19"/>
      <c r="M832" s="20" t="s">
        <v>33</v>
      </c>
      <c r="N832" s="20" t="s">
        <v>34</v>
      </c>
      <c r="O832" s="18"/>
      <c r="P832" s="18"/>
      <c r="Q832" s="18"/>
      <c r="R832" s="18"/>
      <c r="S832" s="18"/>
      <c r="T832" s="18"/>
      <c r="U832" s="18"/>
      <c r="V832" s="18"/>
      <c r="W832" s="34"/>
    </row>
    <row r="833" spans="1:23" x14ac:dyDescent="0.2">
      <c r="A833" s="497"/>
      <c r="B833" s="499"/>
      <c r="C833" s="501"/>
      <c r="D833" s="501"/>
      <c r="E833" s="503"/>
      <c r="F833" s="17">
        <v>31</v>
      </c>
      <c r="G833" s="18" t="s">
        <v>14473</v>
      </c>
      <c r="H833" s="18" t="s">
        <v>14473</v>
      </c>
      <c r="I833" s="80"/>
      <c r="J833" s="18" t="s">
        <v>32</v>
      </c>
      <c r="K833" s="19">
        <v>1</v>
      </c>
      <c r="L833" s="19"/>
      <c r="M833" s="20" t="s">
        <v>33</v>
      </c>
      <c r="N833" s="20" t="s">
        <v>34</v>
      </c>
      <c r="O833" s="18"/>
      <c r="P833" s="18"/>
      <c r="Q833" s="18"/>
      <c r="R833" s="18"/>
      <c r="S833" s="18"/>
      <c r="T833" s="18"/>
      <c r="U833" s="18"/>
      <c r="V833" s="18"/>
      <c r="W833" s="34"/>
    </row>
    <row r="834" spans="1:23" x14ac:dyDescent="0.2">
      <c r="A834" s="497"/>
      <c r="B834" s="499"/>
      <c r="C834" s="501"/>
      <c r="D834" s="501"/>
      <c r="E834" s="503"/>
      <c r="F834" s="17">
        <v>32</v>
      </c>
      <c r="G834" s="18" t="s">
        <v>14474</v>
      </c>
      <c r="H834" s="18" t="s">
        <v>14474</v>
      </c>
      <c r="I834" s="80"/>
      <c r="J834" s="18" t="s">
        <v>44</v>
      </c>
      <c r="K834" s="19">
        <v>12</v>
      </c>
      <c r="L834" s="19"/>
      <c r="M834" s="20" t="s">
        <v>33</v>
      </c>
      <c r="N834" s="20" t="s">
        <v>34</v>
      </c>
      <c r="O834" s="18"/>
      <c r="P834" s="18"/>
      <c r="Q834" s="18"/>
      <c r="R834" s="18"/>
      <c r="S834" s="18"/>
      <c r="T834" s="18"/>
      <c r="U834" s="18"/>
      <c r="V834" s="18"/>
      <c r="W834" s="34"/>
    </row>
    <row r="835" spans="1:23" x14ac:dyDescent="0.2">
      <c r="A835" s="497"/>
      <c r="B835" s="499"/>
      <c r="C835" s="501"/>
      <c r="D835" s="501"/>
      <c r="E835" s="503"/>
      <c r="F835" s="17">
        <v>33</v>
      </c>
      <c r="G835" s="18" t="s">
        <v>14475</v>
      </c>
      <c r="H835" s="18" t="s">
        <v>14475</v>
      </c>
      <c r="I835" s="80"/>
      <c r="J835" s="18" t="s">
        <v>32</v>
      </c>
      <c r="K835" s="19">
        <v>1</v>
      </c>
      <c r="L835" s="19"/>
      <c r="M835" s="20" t="s">
        <v>33</v>
      </c>
      <c r="N835" s="20" t="s">
        <v>34</v>
      </c>
      <c r="O835" s="18"/>
      <c r="P835" s="18"/>
      <c r="Q835" s="18"/>
      <c r="R835" s="18"/>
      <c r="S835" s="18"/>
      <c r="T835" s="18"/>
      <c r="U835" s="18"/>
      <c r="V835" s="18"/>
      <c r="W835" s="34"/>
    </row>
    <row r="836" spans="1:23" x14ac:dyDescent="0.2">
      <c r="A836" s="497"/>
      <c r="B836" s="499"/>
      <c r="C836" s="501"/>
      <c r="D836" s="501"/>
      <c r="E836" s="503"/>
      <c r="F836" s="17">
        <v>34</v>
      </c>
      <c r="G836" s="18" t="s">
        <v>14476</v>
      </c>
      <c r="H836" s="18" t="s">
        <v>14476</v>
      </c>
      <c r="I836" s="80"/>
      <c r="J836" s="18" t="s">
        <v>44</v>
      </c>
      <c r="K836" s="19">
        <v>12</v>
      </c>
      <c r="L836" s="19"/>
      <c r="M836" s="20" t="s">
        <v>33</v>
      </c>
      <c r="N836" s="20" t="s">
        <v>34</v>
      </c>
      <c r="O836" s="18"/>
      <c r="P836" s="18"/>
      <c r="Q836" s="18"/>
      <c r="R836" s="18"/>
      <c r="S836" s="18"/>
      <c r="T836" s="18"/>
      <c r="U836" s="18"/>
      <c r="V836" s="18"/>
      <c r="W836" s="34"/>
    </row>
    <row r="837" spans="1:23" x14ac:dyDescent="0.2">
      <c r="A837" s="497"/>
      <c r="B837" s="499"/>
      <c r="C837" s="501"/>
      <c r="D837" s="501"/>
      <c r="E837" s="503"/>
      <c r="F837" s="17">
        <v>35</v>
      </c>
      <c r="G837" s="18" t="s">
        <v>14477</v>
      </c>
      <c r="H837" s="18" t="s">
        <v>14477</v>
      </c>
      <c r="I837" s="80"/>
      <c r="J837" s="18" t="s">
        <v>32</v>
      </c>
      <c r="K837" s="19">
        <v>6</v>
      </c>
      <c r="L837" s="19"/>
      <c r="M837" s="20" t="s">
        <v>33</v>
      </c>
      <c r="N837" s="20" t="s">
        <v>34</v>
      </c>
      <c r="O837" s="18"/>
      <c r="P837" s="18"/>
      <c r="Q837" s="18"/>
      <c r="R837" s="18"/>
      <c r="S837" s="18"/>
      <c r="T837" s="18"/>
      <c r="U837" s="18"/>
      <c r="V837" s="18"/>
      <c r="W837" s="34"/>
    </row>
    <row r="838" spans="1:23" x14ac:dyDescent="0.2">
      <c r="A838" s="497"/>
      <c r="B838" s="499"/>
      <c r="C838" s="501"/>
      <c r="D838" s="501"/>
      <c r="E838" s="503"/>
      <c r="F838" s="17">
        <v>36</v>
      </c>
      <c r="G838" s="18" t="s">
        <v>14478</v>
      </c>
      <c r="H838" s="18" t="s">
        <v>14478</v>
      </c>
      <c r="I838" s="80"/>
      <c r="J838" s="18" t="s">
        <v>32</v>
      </c>
      <c r="K838" s="19">
        <v>8</v>
      </c>
      <c r="L838" s="19"/>
      <c r="M838" s="20" t="s">
        <v>33</v>
      </c>
      <c r="N838" s="20" t="s">
        <v>34</v>
      </c>
      <c r="O838" s="18"/>
      <c r="P838" s="18"/>
      <c r="Q838" s="18"/>
      <c r="R838" s="18"/>
      <c r="S838" s="18"/>
      <c r="T838" s="18"/>
      <c r="U838" s="18"/>
      <c r="V838" s="18"/>
      <c r="W838" s="34"/>
    </row>
    <row r="839" spans="1:23" x14ac:dyDescent="0.2">
      <c r="A839" s="496" t="s">
        <v>14479</v>
      </c>
      <c r="B839" s="498" t="s">
        <v>13595</v>
      </c>
      <c r="C839" s="500"/>
      <c r="D839" s="500"/>
      <c r="E839" s="502">
        <v>0</v>
      </c>
      <c r="F839" s="27">
        <v>1</v>
      </c>
      <c r="G839" s="28" t="s">
        <v>14480</v>
      </c>
      <c r="H839" s="28" t="s">
        <v>14480</v>
      </c>
      <c r="I839" s="79"/>
      <c r="J839" s="28" t="s">
        <v>134</v>
      </c>
      <c r="K839" s="29">
        <v>4</v>
      </c>
      <c r="L839" s="29">
        <v>0</v>
      </c>
      <c r="M839" s="30" t="s">
        <v>33</v>
      </c>
      <c r="N839" s="30" t="s">
        <v>34</v>
      </c>
      <c r="O839" s="28"/>
      <c r="P839" s="28"/>
      <c r="Q839" s="28"/>
      <c r="R839" s="28"/>
      <c r="S839" s="28"/>
      <c r="T839" s="28"/>
      <c r="U839" s="28"/>
      <c r="V839" s="28"/>
      <c r="W839" s="33"/>
    </row>
    <row r="840" spans="1:23" x14ac:dyDescent="0.2">
      <c r="A840" s="497"/>
      <c r="B840" s="499"/>
      <c r="C840" s="501"/>
      <c r="D840" s="501"/>
      <c r="E840" s="503"/>
      <c r="F840" s="17">
        <v>2</v>
      </c>
      <c r="G840" s="18" t="s">
        <v>14481</v>
      </c>
      <c r="H840" s="18" t="s">
        <v>14481</v>
      </c>
      <c r="I840" s="80"/>
      <c r="J840" s="18" t="s">
        <v>134</v>
      </c>
      <c r="K840" s="19">
        <v>4</v>
      </c>
      <c r="L840" s="19">
        <v>0</v>
      </c>
      <c r="M840" s="20" t="s">
        <v>33</v>
      </c>
      <c r="N840" s="20" t="s">
        <v>34</v>
      </c>
      <c r="O840" s="18"/>
      <c r="P840" s="18"/>
      <c r="Q840" s="18"/>
      <c r="R840" s="18"/>
      <c r="S840" s="18"/>
      <c r="T840" s="18"/>
      <c r="U840" s="18"/>
      <c r="V840" s="18"/>
      <c r="W840" s="34"/>
    </row>
    <row r="841" spans="1:23" x14ac:dyDescent="0.2">
      <c r="A841" s="497"/>
      <c r="B841" s="499"/>
      <c r="C841" s="501"/>
      <c r="D841" s="501"/>
      <c r="E841" s="503"/>
      <c r="F841" s="17">
        <v>3</v>
      </c>
      <c r="G841" s="18" t="s">
        <v>14482</v>
      </c>
      <c r="H841" s="18" t="s">
        <v>14482</v>
      </c>
      <c r="I841" s="80"/>
      <c r="J841" s="18" t="s">
        <v>32</v>
      </c>
      <c r="K841" s="19">
        <v>8</v>
      </c>
      <c r="L841" s="19"/>
      <c r="M841" s="20" t="s">
        <v>33</v>
      </c>
      <c r="N841" s="20" t="s">
        <v>34</v>
      </c>
      <c r="O841" s="18"/>
      <c r="P841" s="18"/>
      <c r="Q841" s="18"/>
      <c r="R841" s="18"/>
      <c r="S841" s="18"/>
      <c r="T841" s="18"/>
      <c r="U841" s="18"/>
      <c r="V841" s="18"/>
      <c r="W841" s="34"/>
    </row>
    <row r="842" spans="1:23" x14ac:dyDescent="0.2">
      <c r="A842" s="497"/>
      <c r="B842" s="499"/>
      <c r="C842" s="501"/>
      <c r="D842" s="501"/>
      <c r="E842" s="503"/>
      <c r="F842" s="17">
        <v>4</v>
      </c>
      <c r="G842" s="18" t="s">
        <v>14483</v>
      </c>
      <c r="H842" s="18" t="s">
        <v>14483</v>
      </c>
      <c r="I842" s="80"/>
      <c r="J842" s="18" t="s">
        <v>32</v>
      </c>
      <c r="K842" s="19">
        <v>1</v>
      </c>
      <c r="L842" s="19"/>
      <c r="M842" s="20" t="s">
        <v>33</v>
      </c>
      <c r="N842" s="20" t="s">
        <v>34</v>
      </c>
      <c r="O842" s="18"/>
      <c r="P842" s="18"/>
      <c r="Q842" s="18"/>
      <c r="R842" s="18"/>
      <c r="S842" s="18"/>
      <c r="T842" s="18"/>
      <c r="U842" s="18"/>
      <c r="V842" s="18"/>
      <c r="W842" s="34"/>
    </row>
    <row r="843" spans="1:23" x14ac:dyDescent="0.2">
      <c r="A843" s="497"/>
      <c r="B843" s="499"/>
      <c r="C843" s="501"/>
      <c r="D843" s="501"/>
      <c r="E843" s="503"/>
      <c r="F843" s="17">
        <v>5</v>
      </c>
      <c r="G843" s="18" t="s">
        <v>14484</v>
      </c>
      <c r="H843" s="18" t="s">
        <v>14484</v>
      </c>
      <c r="I843" s="80"/>
      <c r="J843" s="18" t="s">
        <v>32</v>
      </c>
      <c r="K843" s="19">
        <v>4</v>
      </c>
      <c r="L843" s="19"/>
      <c r="M843" s="20" t="s">
        <v>33</v>
      </c>
      <c r="N843" s="20" t="s">
        <v>34</v>
      </c>
      <c r="O843" s="18"/>
      <c r="P843" s="18"/>
      <c r="Q843" s="18"/>
      <c r="R843" s="18"/>
      <c r="S843" s="18"/>
      <c r="T843" s="18"/>
      <c r="U843" s="18"/>
      <c r="V843" s="18"/>
      <c r="W843" s="34"/>
    </row>
    <row r="844" spans="1:23" x14ac:dyDescent="0.2">
      <c r="A844" s="497"/>
      <c r="B844" s="499"/>
      <c r="C844" s="501"/>
      <c r="D844" s="501"/>
      <c r="E844" s="503"/>
      <c r="F844" s="17">
        <v>6</v>
      </c>
      <c r="G844" s="18" t="s">
        <v>14485</v>
      </c>
      <c r="H844" s="18" t="s">
        <v>14485</v>
      </c>
      <c r="I844" s="80"/>
      <c r="J844" s="18" t="s">
        <v>32</v>
      </c>
      <c r="K844" s="19">
        <v>2</v>
      </c>
      <c r="L844" s="19"/>
      <c r="M844" s="20" t="s">
        <v>33</v>
      </c>
      <c r="N844" s="20" t="s">
        <v>34</v>
      </c>
      <c r="O844" s="18"/>
      <c r="P844" s="18"/>
      <c r="Q844" s="18"/>
      <c r="R844" s="18"/>
      <c r="S844" s="18"/>
      <c r="T844" s="18"/>
      <c r="U844" s="18"/>
      <c r="V844" s="18"/>
      <c r="W844" s="34"/>
    </row>
    <row r="845" spans="1:23" x14ac:dyDescent="0.2">
      <c r="A845" s="497"/>
      <c r="B845" s="499"/>
      <c r="C845" s="501"/>
      <c r="D845" s="501"/>
      <c r="E845" s="503"/>
      <c r="F845" s="17">
        <v>7</v>
      </c>
      <c r="G845" s="18" t="s">
        <v>14486</v>
      </c>
      <c r="H845" s="18" t="s">
        <v>14486</v>
      </c>
      <c r="I845" s="80"/>
      <c r="J845" s="18" t="s">
        <v>32</v>
      </c>
      <c r="K845" s="19">
        <v>2</v>
      </c>
      <c r="L845" s="19"/>
      <c r="M845" s="20" t="s">
        <v>33</v>
      </c>
      <c r="N845" s="20" t="s">
        <v>34</v>
      </c>
      <c r="O845" s="18"/>
      <c r="P845" s="18"/>
      <c r="Q845" s="18"/>
      <c r="R845" s="18"/>
      <c r="S845" s="18"/>
      <c r="T845" s="18"/>
      <c r="U845" s="18"/>
      <c r="V845" s="18"/>
      <c r="W845" s="34"/>
    </row>
    <row r="846" spans="1:23" x14ac:dyDescent="0.2">
      <c r="A846" s="497"/>
      <c r="B846" s="499"/>
      <c r="C846" s="501"/>
      <c r="D846" s="501"/>
      <c r="E846" s="503"/>
      <c r="F846" s="17">
        <v>8</v>
      </c>
      <c r="G846" s="18" t="s">
        <v>14487</v>
      </c>
      <c r="H846" s="18" t="s">
        <v>14487</v>
      </c>
      <c r="I846" s="80"/>
      <c r="J846" s="18" t="s">
        <v>32</v>
      </c>
      <c r="K846" s="19">
        <v>7</v>
      </c>
      <c r="L846" s="19"/>
      <c r="M846" s="20" t="s">
        <v>33</v>
      </c>
      <c r="N846" s="20" t="s">
        <v>34</v>
      </c>
      <c r="O846" s="18"/>
      <c r="P846" s="18"/>
      <c r="Q846" s="18"/>
      <c r="R846" s="18"/>
      <c r="S846" s="18"/>
      <c r="T846" s="18"/>
      <c r="U846" s="18"/>
      <c r="V846" s="18"/>
      <c r="W846" s="34"/>
    </row>
    <row r="847" spans="1:23" x14ac:dyDescent="0.2">
      <c r="A847" s="497"/>
      <c r="B847" s="499"/>
      <c r="C847" s="501"/>
      <c r="D847" s="501"/>
      <c r="E847" s="503"/>
      <c r="F847" s="17">
        <v>9</v>
      </c>
      <c r="G847" s="18" t="s">
        <v>14488</v>
      </c>
      <c r="H847" s="18" t="s">
        <v>14488</v>
      </c>
      <c r="I847" s="80"/>
      <c r="J847" s="18" t="s">
        <v>32</v>
      </c>
      <c r="K847" s="19">
        <v>1</v>
      </c>
      <c r="L847" s="19"/>
      <c r="M847" s="20" t="s">
        <v>33</v>
      </c>
      <c r="N847" s="20" t="s">
        <v>34</v>
      </c>
      <c r="O847" s="18"/>
      <c r="P847" s="18"/>
      <c r="Q847" s="18"/>
      <c r="R847" s="18"/>
      <c r="S847" s="18"/>
      <c r="T847" s="18"/>
      <c r="U847" s="18"/>
      <c r="V847" s="18"/>
      <c r="W847" s="34"/>
    </row>
    <row r="848" spans="1:23" x14ac:dyDescent="0.2">
      <c r="A848" s="497"/>
      <c r="B848" s="499"/>
      <c r="C848" s="501"/>
      <c r="D848" s="501"/>
      <c r="E848" s="503"/>
      <c r="F848" s="17">
        <v>10</v>
      </c>
      <c r="G848" s="18" t="s">
        <v>14489</v>
      </c>
      <c r="H848" s="18" t="s">
        <v>14489</v>
      </c>
      <c r="I848" s="80"/>
      <c r="J848" s="18" t="s">
        <v>32</v>
      </c>
      <c r="K848" s="19">
        <v>1</v>
      </c>
      <c r="L848" s="19"/>
      <c r="M848" s="20" t="s">
        <v>33</v>
      </c>
      <c r="N848" s="20" t="s">
        <v>34</v>
      </c>
      <c r="O848" s="18"/>
      <c r="P848" s="18"/>
      <c r="Q848" s="18"/>
      <c r="R848" s="18"/>
      <c r="S848" s="18"/>
      <c r="T848" s="18"/>
      <c r="U848" s="18"/>
      <c r="V848" s="18"/>
      <c r="W848" s="34"/>
    </row>
    <row r="849" spans="1:23" x14ac:dyDescent="0.2">
      <c r="A849" s="497"/>
      <c r="B849" s="499"/>
      <c r="C849" s="501"/>
      <c r="D849" s="501"/>
      <c r="E849" s="503"/>
      <c r="F849" s="17">
        <v>11</v>
      </c>
      <c r="G849" s="18" t="s">
        <v>14490</v>
      </c>
      <c r="H849" s="18" t="s">
        <v>14490</v>
      </c>
      <c r="I849" s="80"/>
      <c r="J849" s="18" t="s">
        <v>32</v>
      </c>
      <c r="K849" s="19">
        <v>1</v>
      </c>
      <c r="L849" s="19"/>
      <c r="M849" s="20" t="s">
        <v>33</v>
      </c>
      <c r="N849" s="20" t="s">
        <v>34</v>
      </c>
      <c r="O849" s="18"/>
      <c r="P849" s="18"/>
      <c r="Q849" s="18"/>
      <c r="R849" s="18"/>
      <c r="S849" s="18"/>
      <c r="T849" s="18"/>
      <c r="U849" s="18"/>
      <c r="V849" s="18"/>
      <c r="W849" s="34"/>
    </row>
    <row r="850" spans="1:23" x14ac:dyDescent="0.2">
      <c r="A850" s="497"/>
      <c r="B850" s="499"/>
      <c r="C850" s="501"/>
      <c r="D850" s="501"/>
      <c r="E850" s="503"/>
      <c r="F850" s="17">
        <v>12</v>
      </c>
      <c r="G850" s="18" t="s">
        <v>14491</v>
      </c>
      <c r="H850" s="18" t="s">
        <v>14491</v>
      </c>
      <c r="I850" s="80"/>
      <c r="J850" s="18" t="s">
        <v>32</v>
      </c>
      <c r="K850" s="19">
        <v>2</v>
      </c>
      <c r="L850" s="19"/>
      <c r="M850" s="20" t="s">
        <v>33</v>
      </c>
      <c r="N850" s="20" t="s">
        <v>34</v>
      </c>
      <c r="O850" s="18"/>
      <c r="P850" s="18"/>
      <c r="Q850" s="18"/>
      <c r="R850" s="18"/>
      <c r="S850" s="18"/>
      <c r="T850" s="18"/>
      <c r="U850" s="18"/>
      <c r="V850" s="18"/>
      <c r="W850" s="34"/>
    </row>
    <row r="851" spans="1:23" x14ac:dyDescent="0.2">
      <c r="A851" s="497"/>
      <c r="B851" s="499"/>
      <c r="C851" s="501"/>
      <c r="D851" s="501"/>
      <c r="E851" s="503"/>
      <c r="F851" s="17">
        <v>13</v>
      </c>
      <c r="G851" s="18" t="s">
        <v>14492</v>
      </c>
      <c r="H851" s="18" t="s">
        <v>14492</v>
      </c>
      <c r="I851" s="80"/>
      <c r="J851" s="18" t="s">
        <v>32</v>
      </c>
      <c r="K851" s="19">
        <v>2</v>
      </c>
      <c r="L851" s="19"/>
      <c r="M851" s="20" t="s">
        <v>33</v>
      </c>
      <c r="N851" s="20" t="s">
        <v>34</v>
      </c>
      <c r="O851" s="18"/>
      <c r="P851" s="18"/>
      <c r="Q851" s="18"/>
      <c r="R851" s="18"/>
      <c r="S851" s="18"/>
      <c r="T851" s="18"/>
      <c r="U851" s="18"/>
      <c r="V851" s="18"/>
      <c r="W851" s="34"/>
    </row>
    <row r="852" spans="1:23" x14ac:dyDescent="0.2">
      <c r="A852" s="497"/>
      <c r="B852" s="499"/>
      <c r="C852" s="501"/>
      <c r="D852" s="501"/>
      <c r="E852" s="503"/>
      <c r="F852" s="17">
        <v>14</v>
      </c>
      <c r="G852" s="18" t="s">
        <v>14493</v>
      </c>
      <c r="H852" s="18" t="s">
        <v>14493</v>
      </c>
      <c r="I852" s="80"/>
      <c r="J852" s="18" t="s">
        <v>32</v>
      </c>
      <c r="K852" s="19">
        <v>1</v>
      </c>
      <c r="L852" s="19"/>
      <c r="M852" s="20" t="s">
        <v>33</v>
      </c>
      <c r="N852" s="20" t="s">
        <v>34</v>
      </c>
      <c r="O852" s="18"/>
      <c r="P852" s="18"/>
      <c r="Q852" s="18"/>
      <c r="R852" s="18"/>
      <c r="S852" s="18"/>
      <c r="T852" s="18"/>
      <c r="U852" s="18"/>
      <c r="V852" s="18"/>
      <c r="W852" s="34"/>
    </row>
    <row r="853" spans="1:23" x14ac:dyDescent="0.2">
      <c r="A853" s="497"/>
      <c r="B853" s="499"/>
      <c r="C853" s="501"/>
      <c r="D853" s="501"/>
      <c r="E853" s="503"/>
      <c r="F853" s="17">
        <v>15</v>
      </c>
      <c r="G853" s="18" t="s">
        <v>14494</v>
      </c>
      <c r="H853" s="18" t="s">
        <v>14494</v>
      </c>
      <c r="I853" s="80"/>
      <c r="J853" s="18" t="s">
        <v>32</v>
      </c>
      <c r="K853" s="19">
        <v>1</v>
      </c>
      <c r="L853" s="19"/>
      <c r="M853" s="20" t="s">
        <v>33</v>
      </c>
      <c r="N853" s="20" t="s">
        <v>34</v>
      </c>
      <c r="O853" s="18"/>
      <c r="P853" s="18"/>
      <c r="Q853" s="18"/>
      <c r="R853" s="18"/>
      <c r="S853" s="18"/>
      <c r="T853" s="18"/>
      <c r="U853" s="18"/>
      <c r="V853" s="18"/>
      <c r="W853" s="34"/>
    </row>
    <row r="854" spans="1:23" x14ac:dyDescent="0.2">
      <c r="A854" s="497"/>
      <c r="B854" s="499"/>
      <c r="C854" s="501"/>
      <c r="D854" s="501"/>
      <c r="E854" s="503"/>
      <c r="F854" s="17">
        <v>16</v>
      </c>
      <c r="G854" s="18" t="s">
        <v>14495</v>
      </c>
      <c r="H854" s="18" t="s">
        <v>14495</v>
      </c>
      <c r="I854" s="80"/>
      <c r="J854" s="18" t="s">
        <v>32</v>
      </c>
      <c r="K854" s="19">
        <v>8</v>
      </c>
      <c r="L854" s="19"/>
      <c r="M854" s="20" t="s">
        <v>33</v>
      </c>
      <c r="N854" s="20" t="s">
        <v>34</v>
      </c>
      <c r="O854" s="18"/>
      <c r="P854" s="18"/>
      <c r="Q854" s="18"/>
      <c r="R854" s="18"/>
      <c r="S854" s="18"/>
      <c r="T854" s="18"/>
      <c r="U854" s="18"/>
      <c r="V854" s="18"/>
      <c r="W854" s="34"/>
    </row>
    <row r="855" spans="1:23" x14ac:dyDescent="0.2">
      <c r="A855" s="497"/>
      <c r="B855" s="499"/>
      <c r="C855" s="501"/>
      <c r="D855" s="501"/>
      <c r="E855" s="503"/>
      <c r="F855" s="17">
        <v>17</v>
      </c>
      <c r="G855" s="18" t="s">
        <v>14496</v>
      </c>
      <c r="H855" s="18" t="s">
        <v>14496</v>
      </c>
      <c r="I855" s="80"/>
      <c r="J855" s="18" t="s">
        <v>32</v>
      </c>
      <c r="K855" s="19">
        <v>1</v>
      </c>
      <c r="L855" s="19"/>
      <c r="M855" s="20" t="s">
        <v>33</v>
      </c>
      <c r="N855" s="20" t="s">
        <v>34</v>
      </c>
      <c r="O855" s="18"/>
      <c r="P855" s="18"/>
      <c r="Q855" s="18"/>
      <c r="R855" s="18"/>
      <c r="S855" s="18"/>
      <c r="T855" s="18"/>
      <c r="U855" s="18"/>
      <c r="V855" s="18"/>
      <c r="W855" s="34"/>
    </row>
    <row r="856" spans="1:23" x14ac:dyDescent="0.2">
      <c r="A856" s="497"/>
      <c r="B856" s="499"/>
      <c r="C856" s="501"/>
      <c r="D856" s="501"/>
      <c r="E856" s="503"/>
      <c r="F856" s="17">
        <v>18</v>
      </c>
      <c r="G856" s="18" t="s">
        <v>14497</v>
      </c>
      <c r="H856" s="18" t="s">
        <v>14497</v>
      </c>
      <c r="I856" s="80"/>
      <c r="J856" s="18" t="s">
        <v>32</v>
      </c>
      <c r="K856" s="19">
        <v>8</v>
      </c>
      <c r="L856" s="19"/>
      <c r="M856" s="20" t="s">
        <v>33</v>
      </c>
      <c r="N856" s="20" t="s">
        <v>34</v>
      </c>
      <c r="O856" s="18"/>
      <c r="P856" s="18"/>
      <c r="Q856" s="18"/>
      <c r="R856" s="18"/>
      <c r="S856" s="18"/>
      <c r="T856" s="18"/>
      <c r="U856" s="18"/>
      <c r="V856" s="18"/>
      <c r="W856" s="34"/>
    </row>
    <row r="857" spans="1:23" x14ac:dyDescent="0.2">
      <c r="A857" s="497"/>
      <c r="B857" s="499"/>
      <c r="C857" s="501"/>
      <c r="D857" s="501"/>
      <c r="E857" s="503"/>
      <c r="F857" s="17">
        <v>19</v>
      </c>
      <c r="G857" s="18" t="s">
        <v>14498</v>
      </c>
      <c r="H857" s="18" t="s">
        <v>14498</v>
      </c>
      <c r="I857" s="80"/>
      <c r="J857" s="18" t="s">
        <v>32</v>
      </c>
      <c r="K857" s="19">
        <v>1</v>
      </c>
      <c r="L857" s="19"/>
      <c r="M857" s="20" t="s">
        <v>33</v>
      </c>
      <c r="N857" s="20" t="s">
        <v>34</v>
      </c>
      <c r="O857" s="18"/>
      <c r="P857" s="18"/>
      <c r="Q857" s="18"/>
      <c r="R857" s="18"/>
      <c r="S857" s="18"/>
      <c r="T857" s="18"/>
      <c r="U857" s="18"/>
      <c r="V857" s="18"/>
      <c r="W857" s="34"/>
    </row>
    <row r="858" spans="1:23" x14ac:dyDescent="0.2">
      <c r="A858" s="497"/>
      <c r="B858" s="499"/>
      <c r="C858" s="501"/>
      <c r="D858" s="501"/>
      <c r="E858" s="503"/>
      <c r="F858" s="17">
        <v>20</v>
      </c>
      <c r="G858" s="18" t="s">
        <v>14499</v>
      </c>
      <c r="H858" s="18" t="s">
        <v>14499</v>
      </c>
      <c r="I858" s="80"/>
      <c r="J858" s="18" t="s">
        <v>32</v>
      </c>
      <c r="K858" s="19">
        <v>1</v>
      </c>
      <c r="L858" s="19"/>
      <c r="M858" s="20" t="s">
        <v>33</v>
      </c>
      <c r="N858" s="20" t="s">
        <v>34</v>
      </c>
      <c r="O858" s="18"/>
      <c r="P858" s="18"/>
      <c r="Q858" s="18"/>
      <c r="R858" s="18"/>
      <c r="S858" s="18"/>
      <c r="T858" s="18"/>
      <c r="U858" s="18"/>
      <c r="V858" s="18"/>
      <c r="W858" s="34"/>
    </row>
    <row r="859" spans="1:23" x14ac:dyDescent="0.2">
      <c r="A859" s="497"/>
      <c r="B859" s="499"/>
      <c r="C859" s="501"/>
      <c r="D859" s="501"/>
      <c r="E859" s="503"/>
      <c r="F859" s="17">
        <v>21</v>
      </c>
      <c r="G859" s="18" t="s">
        <v>14500</v>
      </c>
      <c r="H859" s="18" t="s">
        <v>14500</v>
      </c>
      <c r="I859" s="80"/>
      <c r="J859" s="18" t="s">
        <v>32</v>
      </c>
      <c r="K859" s="19">
        <v>2</v>
      </c>
      <c r="L859" s="19"/>
      <c r="M859" s="20" t="s">
        <v>33</v>
      </c>
      <c r="N859" s="20" t="s">
        <v>34</v>
      </c>
      <c r="O859" s="18"/>
      <c r="P859" s="18"/>
      <c r="Q859" s="18"/>
      <c r="R859" s="18"/>
      <c r="S859" s="18"/>
      <c r="T859" s="18"/>
      <c r="U859" s="18"/>
      <c r="V859" s="18"/>
      <c r="W859" s="34"/>
    </row>
    <row r="860" spans="1:23" x14ac:dyDescent="0.2">
      <c r="A860" s="497"/>
      <c r="B860" s="499"/>
      <c r="C860" s="501"/>
      <c r="D860" s="501"/>
      <c r="E860" s="503"/>
      <c r="F860" s="17">
        <v>22</v>
      </c>
      <c r="G860" s="18" t="s">
        <v>14501</v>
      </c>
      <c r="H860" s="18" t="s">
        <v>14501</v>
      </c>
      <c r="I860" s="80"/>
      <c r="J860" s="18" t="s">
        <v>32</v>
      </c>
      <c r="K860" s="19">
        <v>6</v>
      </c>
      <c r="L860" s="19"/>
      <c r="M860" s="20" t="s">
        <v>33</v>
      </c>
      <c r="N860" s="20" t="s">
        <v>34</v>
      </c>
      <c r="O860" s="18"/>
      <c r="P860" s="18"/>
      <c r="Q860" s="18"/>
      <c r="R860" s="18"/>
      <c r="S860" s="18"/>
      <c r="T860" s="18"/>
      <c r="U860" s="18"/>
      <c r="V860" s="18"/>
      <c r="W860" s="34"/>
    </row>
    <row r="861" spans="1:23" x14ac:dyDescent="0.2">
      <c r="A861" s="497"/>
      <c r="B861" s="499"/>
      <c r="C861" s="501"/>
      <c r="D861" s="501"/>
      <c r="E861" s="503"/>
      <c r="F861" s="17">
        <v>23</v>
      </c>
      <c r="G861" s="18" t="s">
        <v>14502</v>
      </c>
      <c r="H861" s="18" t="s">
        <v>14502</v>
      </c>
      <c r="I861" s="80"/>
      <c r="J861" s="18" t="s">
        <v>32</v>
      </c>
      <c r="K861" s="19">
        <v>3</v>
      </c>
      <c r="L861" s="19"/>
      <c r="M861" s="20" t="s">
        <v>33</v>
      </c>
      <c r="N861" s="20" t="s">
        <v>34</v>
      </c>
      <c r="O861" s="18"/>
      <c r="P861" s="18"/>
      <c r="Q861" s="18"/>
      <c r="R861" s="18"/>
      <c r="S861" s="18"/>
      <c r="T861" s="18"/>
      <c r="U861" s="18"/>
      <c r="V861" s="18"/>
      <c r="W861" s="34"/>
    </row>
    <row r="862" spans="1:23" x14ac:dyDescent="0.2">
      <c r="A862" s="497"/>
      <c r="B862" s="499"/>
      <c r="C862" s="501"/>
      <c r="D862" s="501"/>
      <c r="E862" s="503"/>
      <c r="F862" s="17">
        <v>24</v>
      </c>
      <c r="G862" s="18" t="s">
        <v>14503</v>
      </c>
      <c r="H862" s="18" t="s">
        <v>14503</v>
      </c>
      <c r="I862" s="80"/>
      <c r="J862" s="18" t="s">
        <v>32</v>
      </c>
      <c r="K862" s="19">
        <v>2</v>
      </c>
      <c r="L862" s="19"/>
      <c r="M862" s="20" t="s">
        <v>33</v>
      </c>
      <c r="N862" s="20" t="s">
        <v>34</v>
      </c>
      <c r="O862" s="18"/>
      <c r="P862" s="18"/>
      <c r="Q862" s="18"/>
      <c r="R862" s="18"/>
      <c r="S862" s="18"/>
      <c r="T862" s="18"/>
      <c r="U862" s="18"/>
      <c r="V862" s="18"/>
      <c r="W862" s="34"/>
    </row>
    <row r="863" spans="1:23" x14ac:dyDescent="0.2">
      <c r="A863" s="497"/>
      <c r="B863" s="499"/>
      <c r="C863" s="501"/>
      <c r="D863" s="501"/>
      <c r="E863" s="503"/>
      <c r="F863" s="17">
        <v>25</v>
      </c>
      <c r="G863" s="18" t="s">
        <v>14504</v>
      </c>
      <c r="H863" s="18" t="s">
        <v>14504</v>
      </c>
      <c r="I863" s="80"/>
      <c r="J863" s="18" t="s">
        <v>32</v>
      </c>
      <c r="K863" s="19">
        <v>1</v>
      </c>
      <c r="L863" s="19"/>
      <c r="M863" s="20" t="s">
        <v>33</v>
      </c>
      <c r="N863" s="20" t="s">
        <v>34</v>
      </c>
      <c r="O863" s="18"/>
      <c r="P863" s="18"/>
      <c r="Q863" s="18"/>
      <c r="R863" s="18"/>
      <c r="S863" s="18"/>
      <c r="T863" s="18"/>
      <c r="U863" s="18"/>
      <c r="V863" s="18"/>
      <c r="W863" s="34"/>
    </row>
    <row r="864" spans="1:23" x14ac:dyDescent="0.2">
      <c r="A864" s="497"/>
      <c r="B864" s="499"/>
      <c r="C864" s="501"/>
      <c r="D864" s="501"/>
      <c r="E864" s="503"/>
      <c r="F864" s="17">
        <v>26</v>
      </c>
      <c r="G864" s="18" t="s">
        <v>14505</v>
      </c>
      <c r="H864" s="18" t="s">
        <v>14505</v>
      </c>
      <c r="I864" s="80"/>
      <c r="J864" s="18" t="s">
        <v>134</v>
      </c>
      <c r="K864" s="19">
        <v>7</v>
      </c>
      <c r="L864" s="19">
        <v>0</v>
      </c>
      <c r="M864" s="20" t="s">
        <v>33</v>
      </c>
      <c r="N864" s="20" t="s">
        <v>34</v>
      </c>
      <c r="O864" s="18"/>
      <c r="P864" s="18"/>
      <c r="Q864" s="18"/>
      <c r="R864" s="18"/>
      <c r="S864" s="18"/>
      <c r="T864" s="18"/>
      <c r="U864" s="18"/>
      <c r="V864" s="18"/>
      <c r="W864" s="34"/>
    </row>
    <row r="865" spans="1:23" x14ac:dyDescent="0.2">
      <c r="A865" s="497"/>
      <c r="B865" s="499"/>
      <c r="C865" s="501"/>
      <c r="D865" s="501"/>
      <c r="E865" s="503"/>
      <c r="F865" s="17">
        <v>27</v>
      </c>
      <c r="G865" s="18" t="s">
        <v>14506</v>
      </c>
      <c r="H865" s="18" t="s">
        <v>14506</v>
      </c>
      <c r="I865" s="80"/>
      <c r="J865" s="18" t="s">
        <v>134</v>
      </c>
      <c r="K865" s="19">
        <v>12</v>
      </c>
      <c r="L865" s="19">
        <v>0</v>
      </c>
      <c r="M865" s="20" t="s">
        <v>33</v>
      </c>
      <c r="N865" s="20" t="s">
        <v>34</v>
      </c>
      <c r="O865" s="18"/>
      <c r="P865" s="18"/>
      <c r="Q865" s="18"/>
      <c r="R865" s="18"/>
      <c r="S865" s="18"/>
      <c r="T865" s="18"/>
      <c r="U865" s="18"/>
      <c r="V865" s="18"/>
      <c r="W865" s="34"/>
    </row>
    <row r="866" spans="1:23" x14ac:dyDescent="0.2">
      <c r="A866" s="497"/>
      <c r="B866" s="499"/>
      <c r="C866" s="501"/>
      <c r="D866" s="501"/>
      <c r="E866" s="503"/>
      <c r="F866" s="17">
        <v>28</v>
      </c>
      <c r="G866" s="18" t="s">
        <v>14507</v>
      </c>
      <c r="H866" s="18" t="s">
        <v>14507</v>
      </c>
      <c r="I866" s="80"/>
      <c r="J866" s="18" t="s">
        <v>32</v>
      </c>
      <c r="K866" s="19">
        <v>1</v>
      </c>
      <c r="L866" s="19"/>
      <c r="M866" s="20" t="s">
        <v>33</v>
      </c>
      <c r="N866" s="20" t="s">
        <v>34</v>
      </c>
      <c r="O866" s="18"/>
      <c r="P866" s="18"/>
      <c r="Q866" s="18"/>
      <c r="R866" s="18"/>
      <c r="S866" s="18"/>
      <c r="T866" s="18"/>
      <c r="U866" s="18"/>
      <c r="V866" s="18"/>
      <c r="W866" s="34"/>
    </row>
    <row r="867" spans="1:23" x14ac:dyDescent="0.2">
      <c r="A867" s="496" t="s">
        <v>14508</v>
      </c>
      <c r="B867" s="498" t="s">
        <v>13597</v>
      </c>
      <c r="C867" s="500"/>
      <c r="D867" s="500"/>
      <c r="E867" s="502">
        <v>0</v>
      </c>
      <c r="F867" s="27">
        <v>1</v>
      </c>
      <c r="G867" s="28" t="s">
        <v>14509</v>
      </c>
      <c r="H867" s="28" t="s">
        <v>14509</v>
      </c>
      <c r="I867" s="79"/>
      <c r="J867" s="28" t="s">
        <v>134</v>
      </c>
      <c r="K867" s="29">
        <v>4</v>
      </c>
      <c r="L867" s="29">
        <v>0</v>
      </c>
      <c r="M867" s="30" t="s">
        <v>33</v>
      </c>
      <c r="N867" s="30" t="s">
        <v>34</v>
      </c>
      <c r="O867" s="28"/>
      <c r="P867" s="28"/>
      <c r="Q867" s="28"/>
      <c r="R867" s="28"/>
      <c r="S867" s="28"/>
      <c r="T867" s="28"/>
      <c r="U867" s="28"/>
      <c r="V867" s="28"/>
      <c r="W867" s="33"/>
    </row>
    <row r="868" spans="1:23" x14ac:dyDescent="0.2">
      <c r="A868" s="497"/>
      <c r="B868" s="499"/>
      <c r="C868" s="501"/>
      <c r="D868" s="501"/>
      <c r="E868" s="503"/>
      <c r="F868" s="17">
        <v>2</v>
      </c>
      <c r="G868" s="18" t="s">
        <v>14510</v>
      </c>
      <c r="H868" s="18" t="s">
        <v>14510</v>
      </c>
      <c r="I868" s="80"/>
      <c r="J868" s="18" t="s">
        <v>134</v>
      </c>
      <c r="K868" s="19">
        <v>4</v>
      </c>
      <c r="L868" s="19">
        <v>0</v>
      </c>
      <c r="M868" s="20" t="s">
        <v>33</v>
      </c>
      <c r="N868" s="20" t="s">
        <v>34</v>
      </c>
      <c r="O868" s="18"/>
      <c r="P868" s="18"/>
      <c r="Q868" s="18"/>
      <c r="R868" s="18"/>
      <c r="S868" s="18"/>
      <c r="T868" s="18"/>
      <c r="U868" s="18"/>
      <c r="V868" s="18"/>
      <c r="W868" s="34"/>
    </row>
    <row r="869" spans="1:23" x14ac:dyDescent="0.2">
      <c r="A869" s="497"/>
      <c r="B869" s="499"/>
      <c r="C869" s="501"/>
      <c r="D869" s="501"/>
      <c r="E869" s="503"/>
      <c r="F869" s="17">
        <v>3</v>
      </c>
      <c r="G869" s="18" t="s">
        <v>14511</v>
      </c>
      <c r="H869" s="18" t="s">
        <v>14511</v>
      </c>
      <c r="I869" s="80"/>
      <c r="J869" s="18" t="s">
        <v>32</v>
      </c>
      <c r="K869" s="19">
        <v>8</v>
      </c>
      <c r="L869" s="19"/>
      <c r="M869" s="20" t="s">
        <v>33</v>
      </c>
      <c r="N869" s="20" t="s">
        <v>34</v>
      </c>
      <c r="O869" s="18"/>
      <c r="P869" s="18"/>
      <c r="Q869" s="18"/>
      <c r="R869" s="18"/>
      <c r="S869" s="18"/>
      <c r="T869" s="18"/>
      <c r="U869" s="18"/>
      <c r="V869" s="18"/>
      <c r="W869" s="34"/>
    </row>
    <row r="870" spans="1:23" x14ac:dyDescent="0.2">
      <c r="A870" s="497"/>
      <c r="B870" s="499"/>
      <c r="C870" s="501"/>
      <c r="D870" s="501"/>
      <c r="E870" s="503"/>
      <c r="F870" s="17">
        <v>4</v>
      </c>
      <c r="G870" s="18" t="s">
        <v>14512</v>
      </c>
      <c r="H870" s="18" t="s">
        <v>14512</v>
      </c>
      <c r="I870" s="80"/>
      <c r="J870" s="18" t="s">
        <v>32</v>
      </c>
      <c r="K870" s="19">
        <v>1</v>
      </c>
      <c r="L870" s="19"/>
      <c r="M870" s="20" t="s">
        <v>33</v>
      </c>
      <c r="N870" s="20" t="s">
        <v>34</v>
      </c>
      <c r="O870" s="18"/>
      <c r="P870" s="18"/>
      <c r="Q870" s="18"/>
      <c r="R870" s="18"/>
      <c r="S870" s="18"/>
      <c r="T870" s="18"/>
      <c r="U870" s="18"/>
      <c r="V870" s="18"/>
      <c r="W870" s="34"/>
    </row>
    <row r="871" spans="1:23" x14ac:dyDescent="0.2">
      <c r="A871" s="497"/>
      <c r="B871" s="499"/>
      <c r="C871" s="501"/>
      <c r="D871" s="501"/>
      <c r="E871" s="503"/>
      <c r="F871" s="17">
        <v>5</v>
      </c>
      <c r="G871" s="18" t="s">
        <v>14513</v>
      </c>
      <c r="H871" s="18" t="s">
        <v>14513</v>
      </c>
      <c r="I871" s="80"/>
      <c r="J871" s="18" t="s">
        <v>32</v>
      </c>
      <c r="K871" s="19">
        <v>4</v>
      </c>
      <c r="L871" s="19"/>
      <c r="M871" s="20" t="s">
        <v>33</v>
      </c>
      <c r="N871" s="20" t="s">
        <v>34</v>
      </c>
      <c r="O871" s="18"/>
      <c r="P871" s="18"/>
      <c r="Q871" s="18"/>
      <c r="R871" s="18"/>
      <c r="S871" s="18"/>
      <c r="T871" s="18"/>
      <c r="U871" s="18"/>
      <c r="V871" s="18"/>
      <c r="W871" s="34"/>
    </row>
    <row r="872" spans="1:23" x14ac:dyDescent="0.2">
      <c r="A872" s="497"/>
      <c r="B872" s="499"/>
      <c r="C872" s="501"/>
      <c r="D872" s="501"/>
      <c r="E872" s="503"/>
      <c r="F872" s="17">
        <v>6</v>
      </c>
      <c r="G872" s="18" t="s">
        <v>14514</v>
      </c>
      <c r="H872" s="18" t="s">
        <v>14514</v>
      </c>
      <c r="I872" s="80"/>
      <c r="J872" s="18" t="s">
        <v>32</v>
      </c>
      <c r="K872" s="19">
        <v>2</v>
      </c>
      <c r="L872" s="19"/>
      <c r="M872" s="20" t="s">
        <v>33</v>
      </c>
      <c r="N872" s="20" t="s">
        <v>34</v>
      </c>
      <c r="O872" s="18"/>
      <c r="P872" s="18"/>
      <c r="Q872" s="18"/>
      <c r="R872" s="18"/>
      <c r="S872" s="18"/>
      <c r="T872" s="18"/>
      <c r="U872" s="18"/>
      <c r="V872" s="18"/>
      <c r="W872" s="34"/>
    </row>
    <row r="873" spans="1:23" x14ac:dyDescent="0.2">
      <c r="A873" s="497"/>
      <c r="B873" s="499"/>
      <c r="C873" s="501"/>
      <c r="D873" s="501"/>
      <c r="E873" s="503"/>
      <c r="F873" s="17">
        <v>7</v>
      </c>
      <c r="G873" s="18" t="s">
        <v>14515</v>
      </c>
      <c r="H873" s="18" t="s">
        <v>14515</v>
      </c>
      <c r="I873" s="80"/>
      <c r="J873" s="18" t="s">
        <v>32</v>
      </c>
      <c r="K873" s="19">
        <v>2</v>
      </c>
      <c r="L873" s="19"/>
      <c r="M873" s="20" t="s">
        <v>33</v>
      </c>
      <c r="N873" s="20" t="s">
        <v>34</v>
      </c>
      <c r="O873" s="18"/>
      <c r="P873" s="18"/>
      <c r="Q873" s="18"/>
      <c r="R873" s="18"/>
      <c r="S873" s="18"/>
      <c r="T873" s="18"/>
      <c r="U873" s="18"/>
      <c r="V873" s="18"/>
      <c r="W873" s="34"/>
    </row>
    <row r="874" spans="1:23" x14ac:dyDescent="0.2">
      <c r="A874" s="497"/>
      <c r="B874" s="499"/>
      <c r="C874" s="501"/>
      <c r="D874" s="501"/>
      <c r="E874" s="503"/>
      <c r="F874" s="17">
        <v>8</v>
      </c>
      <c r="G874" s="18" t="s">
        <v>14516</v>
      </c>
      <c r="H874" s="18" t="s">
        <v>14516</v>
      </c>
      <c r="I874" s="80"/>
      <c r="J874" s="18" t="s">
        <v>32</v>
      </c>
      <c r="K874" s="19">
        <v>7</v>
      </c>
      <c r="L874" s="19"/>
      <c r="M874" s="20" t="s">
        <v>33</v>
      </c>
      <c r="N874" s="20" t="s">
        <v>34</v>
      </c>
      <c r="O874" s="18"/>
      <c r="P874" s="18"/>
      <c r="Q874" s="18"/>
      <c r="R874" s="18"/>
      <c r="S874" s="18"/>
      <c r="T874" s="18"/>
      <c r="U874" s="18"/>
      <c r="V874" s="18"/>
      <c r="W874" s="34"/>
    </row>
    <row r="875" spans="1:23" x14ac:dyDescent="0.2">
      <c r="A875" s="497"/>
      <c r="B875" s="499"/>
      <c r="C875" s="501"/>
      <c r="D875" s="501"/>
      <c r="E875" s="503"/>
      <c r="F875" s="17">
        <v>9</v>
      </c>
      <c r="G875" s="18" t="s">
        <v>14517</v>
      </c>
      <c r="H875" s="18" t="s">
        <v>14517</v>
      </c>
      <c r="I875" s="80"/>
      <c r="J875" s="18" t="s">
        <v>32</v>
      </c>
      <c r="K875" s="19">
        <v>1</v>
      </c>
      <c r="L875" s="19"/>
      <c r="M875" s="20" t="s">
        <v>33</v>
      </c>
      <c r="N875" s="20" t="s">
        <v>34</v>
      </c>
      <c r="O875" s="18"/>
      <c r="P875" s="18"/>
      <c r="Q875" s="18"/>
      <c r="R875" s="18"/>
      <c r="S875" s="18"/>
      <c r="T875" s="18"/>
      <c r="U875" s="18"/>
      <c r="V875" s="18"/>
      <c r="W875" s="34"/>
    </row>
    <row r="876" spans="1:23" x14ac:dyDescent="0.2">
      <c r="A876" s="497"/>
      <c r="B876" s="499"/>
      <c r="C876" s="501"/>
      <c r="D876" s="501"/>
      <c r="E876" s="503"/>
      <c r="F876" s="17">
        <v>10</v>
      </c>
      <c r="G876" s="18" t="s">
        <v>14518</v>
      </c>
      <c r="H876" s="18" t="s">
        <v>14518</v>
      </c>
      <c r="I876" s="80"/>
      <c r="J876" s="18" t="s">
        <v>32</v>
      </c>
      <c r="K876" s="19">
        <v>1</v>
      </c>
      <c r="L876" s="19"/>
      <c r="M876" s="20" t="s">
        <v>33</v>
      </c>
      <c r="N876" s="20" t="s">
        <v>34</v>
      </c>
      <c r="O876" s="18"/>
      <c r="P876" s="18"/>
      <c r="Q876" s="18"/>
      <c r="R876" s="18"/>
      <c r="S876" s="18"/>
      <c r="T876" s="18"/>
      <c r="U876" s="18"/>
      <c r="V876" s="18"/>
      <c r="W876" s="34"/>
    </row>
    <row r="877" spans="1:23" x14ac:dyDescent="0.2">
      <c r="A877" s="497"/>
      <c r="B877" s="499"/>
      <c r="C877" s="501"/>
      <c r="D877" s="501"/>
      <c r="E877" s="503"/>
      <c r="F877" s="17">
        <v>11</v>
      </c>
      <c r="G877" s="18" t="s">
        <v>14519</v>
      </c>
      <c r="H877" s="18" t="s">
        <v>14519</v>
      </c>
      <c r="I877" s="80"/>
      <c r="J877" s="18" t="s">
        <v>32</v>
      </c>
      <c r="K877" s="19">
        <v>1</v>
      </c>
      <c r="L877" s="19"/>
      <c r="M877" s="20" t="s">
        <v>33</v>
      </c>
      <c r="N877" s="20" t="s">
        <v>34</v>
      </c>
      <c r="O877" s="18"/>
      <c r="P877" s="18"/>
      <c r="Q877" s="18"/>
      <c r="R877" s="18"/>
      <c r="S877" s="18"/>
      <c r="T877" s="18"/>
      <c r="U877" s="18"/>
      <c r="V877" s="18"/>
      <c r="W877" s="34"/>
    </row>
    <row r="878" spans="1:23" x14ac:dyDescent="0.2">
      <c r="A878" s="497"/>
      <c r="B878" s="499"/>
      <c r="C878" s="501"/>
      <c r="D878" s="501"/>
      <c r="E878" s="503"/>
      <c r="F878" s="17">
        <v>12</v>
      </c>
      <c r="G878" s="18" t="s">
        <v>14520</v>
      </c>
      <c r="H878" s="18" t="s">
        <v>14520</v>
      </c>
      <c r="I878" s="80"/>
      <c r="J878" s="18" t="s">
        <v>32</v>
      </c>
      <c r="K878" s="19">
        <v>2</v>
      </c>
      <c r="L878" s="19"/>
      <c r="M878" s="20" t="s">
        <v>33</v>
      </c>
      <c r="N878" s="20" t="s">
        <v>34</v>
      </c>
      <c r="O878" s="18"/>
      <c r="P878" s="18"/>
      <c r="Q878" s="18"/>
      <c r="R878" s="18"/>
      <c r="S878" s="18"/>
      <c r="T878" s="18"/>
      <c r="U878" s="18"/>
      <c r="V878" s="18"/>
      <c r="W878" s="34"/>
    </row>
    <row r="879" spans="1:23" x14ac:dyDescent="0.2">
      <c r="A879" s="497"/>
      <c r="B879" s="499"/>
      <c r="C879" s="501"/>
      <c r="D879" s="501"/>
      <c r="E879" s="503"/>
      <c r="F879" s="17">
        <v>13</v>
      </c>
      <c r="G879" s="18" t="s">
        <v>14521</v>
      </c>
      <c r="H879" s="18" t="s">
        <v>14521</v>
      </c>
      <c r="I879" s="80"/>
      <c r="J879" s="18" t="s">
        <v>32</v>
      </c>
      <c r="K879" s="19">
        <v>2</v>
      </c>
      <c r="L879" s="19"/>
      <c r="M879" s="20" t="s">
        <v>33</v>
      </c>
      <c r="N879" s="20" t="s">
        <v>34</v>
      </c>
      <c r="O879" s="18"/>
      <c r="P879" s="18"/>
      <c r="Q879" s="18"/>
      <c r="R879" s="18"/>
      <c r="S879" s="18"/>
      <c r="T879" s="18"/>
      <c r="U879" s="18"/>
      <c r="V879" s="18"/>
      <c r="W879" s="34"/>
    </row>
    <row r="880" spans="1:23" x14ac:dyDescent="0.2">
      <c r="A880" s="497"/>
      <c r="B880" s="499"/>
      <c r="C880" s="501"/>
      <c r="D880" s="501"/>
      <c r="E880" s="503"/>
      <c r="F880" s="17">
        <v>14</v>
      </c>
      <c r="G880" s="18" t="s">
        <v>14522</v>
      </c>
      <c r="H880" s="18" t="s">
        <v>14522</v>
      </c>
      <c r="I880" s="80"/>
      <c r="J880" s="18" t="s">
        <v>32</v>
      </c>
      <c r="K880" s="19">
        <v>1</v>
      </c>
      <c r="L880" s="19"/>
      <c r="M880" s="20" t="s">
        <v>33</v>
      </c>
      <c r="N880" s="20" t="s">
        <v>34</v>
      </c>
      <c r="O880" s="18"/>
      <c r="P880" s="18"/>
      <c r="Q880" s="18"/>
      <c r="R880" s="18"/>
      <c r="S880" s="18"/>
      <c r="T880" s="18"/>
      <c r="U880" s="18"/>
      <c r="V880" s="18"/>
      <c r="W880" s="34"/>
    </row>
    <row r="881" spans="1:23" x14ac:dyDescent="0.2">
      <c r="A881" s="497"/>
      <c r="B881" s="499"/>
      <c r="C881" s="501"/>
      <c r="D881" s="501"/>
      <c r="E881" s="503"/>
      <c r="F881" s="17">
        <v>15</v>
      </c>
      <c r="G881" s="18" t="s">
        <v>14523</v>
      </c>
      <c r="H881" s="18" t="s">
        <v>14523</v>
      </c>
      <c r="I881" s="80"/>
      <c r="J881" s="18" t="s">
        <v>32</v>
      </c>
      <c r="K881" s="19">
        <v>1</v>
      </c>
      <c r="L881" s="19"/>
      <c r="M881" s="20" t="s">
        <v>33</v>
      </c>
      <c r="N881" s="20" t="s">
        <v>34</v>
      </c>
      <c r="O881" s="18"/>
      <c r="P881" s="18"/>
      <c r="Q881" s="18"/>
      <c r="R881" s="18"/>
      <c r="S881" s="18"/>
      <c r="T881" s="18"/>
      <c r="U881" s="18"/>
      <c r="V881" s="18"/>
      <c r="W881" s="34"/>
    </row>
    <row r="882" spans="1:23" x14ac:dyDescent="0.2">
      <c r="A882" s="497"/>
      <c r="B882" s="499"/>
      <c r="C882" s="501"/>
      <c r="D882" s="501"/>
      <c r="E882" s="503"/>
      <c r="F882" s="17">
        <v>16</v>
      </c>
      <c r="G882" s="18" t="s">
        <v>14524</v>
      </c>
      <c r="H882" s="18" t="s">
        <v>14524</v>
      </c>
      <c r="I882" s="80"/>
      <c r="J882" s="18" t="s">
        <v>32</v>
      </c>
      <c r="K882" s="19">
        <v>8</v>
      </c>
      <c r="L882" s="19"/>
      <c r="M882" s="20" t="s">
        <v>33</v>
      </c>
      <c r="N882" s="20" t="s">
        <v>34</v>
      </c>
      <c r="O882" s="18"/>
      <c r="P882" s="18"/>
      <c r="Q882" s="18"/>
      <c r="R882" s="18"/>
      <c r="S882" s="18"/>
      <c r="T882" s="18"/>
      <c r="U882" s="18"/>
      <c r="V882" s="18"/>
      <c r="W882" s="34"/>
    </row>
    <row r="883" spans="1:23" x14ac:dyDescent="0.2">
      <c r="A883" s="497"/>
      <c r="B883" s="499"/>
      <c r="C883" s="501"/>
      <c r="D883" s="501"/>
      <c r="E883" s="503"/>
      <c r="F883" s="17">
        <v>17</v>
      </c>
      <c r="G883" s="18" t="s">
        <v>14525</v>
      </c>
      <c r="H883" s="18" t="s">
        <v>14525</v>
      </c>
      <c r="I883" s="80"/>
      <c r="J883" s="18" t="s">
        <v>32</v>
      </c>
      <c r="K883" s="19">
        <v>1</v>
      </c>
      <c r="L883" s="19"/>
      <c r="M883" s="20" t="s">
        <v>33</v>
      </c>
      <c r="N883" s="20" t="s">
        <v>34</v>
      </c>
      <c r="O883" s="18"/>
      <c r="P883" s="18"/>
      <c r="Q883" s="18"/>
      <c r="R883" s="18"/>
      <c r="S883" s="18"/>
      <c r="T883" s="18"/>
      <c r="U883" s="18"/>
      <c r="V883" s="18"/>
      <c r="W883" s="34"/>
    </row>
    <row r="884" spans="1:23" x14ac:dyDescent="0.2">
      <c r="A884" s="497"/>
      <c r="B884" s="499"/>
      <c r="C884" s="501"/>
      <c r="D884" s="501"/>
      <c r="E884" s="503"/>
      <c r="F884" s="17">
        <v>18</v>
      </c>
      <c r="G884" s="18" t="s">
        <v>14526</v>
      </c>
      <c r="H884" s="18" t="s">
        <v>14526</v>
      </c>
      <c r="I884" s="80"/>
      <c r="J884" s="18" t="s">
        <v>32</v>
      </c>
      <c r="K884" s="19">
        <v>8</v>
      </c>
      <c r="L884" s="19"/>
      <c r="M884" s="20" t="s">
        <v>33</v>
      </c>
      <c r="N884" s="20" t="s">
        <v>34</v>
      </c>
      <c r="O884" s="18"/>
      <c r="P884" s="18"/>
      <c r="Q884" s="18"/>
      <c r="R884" s="18"/>
      <c r="S884" s="18"/>
      <c r="T884" s="18"/>
      <c r="U884" s="18"/>
      <c r="V884" s="18"/>
      <c r="W884" s="34"/>
    </row>
    <row r="885" spans="1:23" x14ac:dyDescent="0.2">
      <c r="A885" s="497"/>
      <c r="B885" s="499"/>
      <c r="C885" s="501"/>
      <c r="D885" s="501"/>
      <c r="E885" s="503"/>
      <c r="F885" s="17">
        <v>19</v>
      </c>
      <c r="G885" s="18" t="s">
        <v>14527</v>
      </c>
      <c r="H885" s="18" t="s">
        <v>14527</v>
      </c>
      <c r="I885" s="80"/>
      <c r="J885" s="18" t="s">
        <v>32</v>
      </c>
      <c r="K885" s="19">
        <v>1</v>
      </c>
      <c r="L885" s="19"/>
      <c r="M885" s="20" t="s">
        <v>33</v>
      </c>
      <c r="N885" s="20" t="s">
        <v>34</v>
      </c>
      <c r="O885" s="18"/>
      <c r="P885" s="18"/>
      <c r="Q885" s="18"/>
      <c r="R885" s="18"/>
      <c r="S885" s="18"/>
      <c r="T885" s="18"/>
      <c r="U885" s="18"/>
      <c r="V885" s="18"/>
      <c r="W885" s="34"/>
    </row>
    <row r="886" spans="1:23" x14ac:dyDescent="0.2">
      <c r="A886" s="497"/>
      <c r="B886" s="499"/>
      <c r="C886" s="501"/>
      <c r="D886" s="501"/>
      <c r="E886" s="503"/>
      <c r="F886" s="17">
        <v>20</v>
      </c>
      <c r="G886" s="18" t="s">
        <v>14528</v>
      </c>
      <c r="H886" s="18" t="s">
        <v>14528</v>
      </c>
      <c r="I886" s="80"/>
      <c r="J886" s="18" t="s">
        <v>32</v>
      </c>
      <c r="K886" s="19">
        <v>1</v>
      </c>
      <c r="L886" s="19"/>
      <c r="M886" s="20" t="s">
        <v>33</v>
      </c>
      <c r="N886" s="20" t="s">
        <v>34</v>
      </c>
      <c r="O886" s="18"/>
      <c r="P886" s="18"/>
      <c r="Q886" s="18"/>
      <c r="R886" s="18"/>
      <c r="S886" s="18"/>
      <c r="T886" s="18"/>
      <c r="U886" s="18"/>
      <c r="V886" s="18"/>
      <c r="W886" s="34"/>
    </row>
    <row r="887" spans="1:23" x14ac:dyDescent="0.2">
      <c r="A887" s="497"/>
      <c r="B887" s="499"/>
      <c r="C887" s="501"/>
      <c r="D887" s="501"/>
      <c r="E887" s="503"/>
      <c r="F887" s="17">
        <v>21</v>
      </c>
      <c r="G887" s="18" t="s">
        <v>14529</v>
      </c>
      <c r="H887" s="18" t="s">
        <v>14529</v>
      </c>
      <c r="I887" s="80"/>
      <c r="J887" s="18" t="s">
        <v>32</v>
      </c>
      <c r="K887" s="19">
        <v>2</v>
      </c>
      <c r="L887" s="19"/>
      <c r="M887" s="20" t="s">
        <v>33</v>
      </c>
      <c r="N887" s="20" t="s">
        <v>34</v>
      </c>
      <c r="O887" s="18"/>
      <c r="P887" s="18"/>
      <c r="Q887" s="18"/>
      <c r="R887" s="18"/>
      <c r="S887" s="18"/>
      <c r="T887" s="18"/>
      <c r="U887" s="18"/>
      <c r="V887" s="18"/>
      <c r="W887" s="34"/>
    </row>
    <row r="888" spans="1:23" x14ac:dyDescent="0.2">
      <c r="A888" s="497"/>
      <c r="B888" s="499"/>
      <c r="C888" s="501"/>
      <c r="D888" s="501"/>
      <c r="E888" s="503"/>
      <c r="F888" s="17">
        <v>22</v>
      </c>
      <c r="G888" s="18" t="s">
        <v>14530</v>
      </c>
      <c r="H888" s="18" t="s">
        <v>14530</v>
      </c>
      <c r="I888" s="80"/>
      <c r="J888" s="18" t="s">
        <v>32</v>
      </c>
      <c r="K888" s="19">
        <v>2</v>
      </c>
      <c r="L888" s="19"/>
      <c r="M888" s="20" t="s">
        <v>33</v>
      </c>
      <c r="N888" s="20" t="s">
        <v>34</v>
      </c>
      <c r="O888" s="18"/>
      <c r="P888" s="18"/>
      <c r="Q888" s="18"/>
      <c r="R888" s="18"/>
      <c r="S888" s="18"/>
      <c r="T888" s="18"/>
      <c r="U888" s="18"/>
      <c r="V888" s="18"/>
      <c r="W888" s="34"/>
    </row>
    <row r="889" spans="1:23" x14ac:dyDescent="0.2">
      <c r="A889" s="497"/>
      <c r="B889" s="499"/>
      <c r="C889" s="501"/>
      <c r="D889" s="501"/>
      <c r="E889" s="503"/>
      <c r="F889" s="17">
        <v>23</v>
      </c>
      <c r="G889" s="18" t="s">
        <v>14531</v>
      </c>
      <c r="H889" s="18" t="s">
        <v>14531</v>
      </c>
      <c r="I889" s="80"/>
      <c r="J889" s="18" t="s">
        <v>44</v>
      </c>
      <c r="K889" s="19">
        <v>40</v>
      </c>
      <c r="L889" s="19"/>
      <c r="M889" s="20" t="s">
        <v>33</v>
      </c>
      <c r="N889" s="20" t="s">
        <v>34</v>
      </c>
      <c r="O889" s="18"/>
      <c r="P889" s="18"/>
      <c r="Q889" s="18"/>
      <c r="R889" s="18"/>
      <c r="S889" s="18"/>
      <c r="T889" s="18"/>
      <c r="U889" s="18"/>
      <c r="V889" s="18"/>
      <c r="W889" s="34"/>
    </row>
    <row r="890" spans="1:23" x14ac:dyDescent="0.2">
      <c r="A890" s="497"/>
      <c r="B890" s="499"/>
      <c r="C890" s="501"/>
      <c r="D890" s="501"/>
      <c r="E890" s="503"/>
      <c r="F890" s="17">
        <v>24</v>
      </c>
      <c r="G890" s="18" t="s">
        <v>14532</v>
      </c>
      <c r="H890" s="18" t="s">
        <v>14532</v>
      </c>
      <c r="I890" s="80"/>
      <c r="J890" s="18" t="s">
        <v>32</v>
      </c>
      <c r="K890" s="19">
        <v>8</v>
      </c>
      <c r="L890" s="19"/>
      <c r="M890" s="20" t="s">
        <v>33</v>
      </c>
      <c r="N890" s="20" t="s">
        <v>34</v>
      </c>
      <c r="O890" s="18"/>
      <c r="P890" s="18"/>
      <c r="Q890" s="18"/>
      <c r="R890" s="18"/>
      <c r="S890" s="18"/>
      <c r="T890" s="18"/>
      <c r="U890" s="18"/>
      <c r="V890" s="18"/>
      <c r="W890" s="34"/>
    </row>
    <row r="891" spans="1:23" x14ac:dyDescent="0.2">
      <c r="A891" s="497"/>
      <c r="B891" s="499"/>
      <c r="C891" s="501"/>
      <c r="D891" s="501"/>
      <c r="E891" s="503"/>
      <c r="F891" s="17">
        <v>25</v>
      </c>
      <c r="G891" s="18" t="s">
        <v>14533</v>
      </c>
      <c r="H891" s="18" t="s">
        <v>14533</v>
      </c>
      <c r="I891" s="80"/>
      <c r="J891" s="18" t="s">
        <v>32</v>
      </c>
      <c r="K891" s="19">
        <v>8</v>
      </c>
      <c r="L891" s="19"/>
      <c r="M891" s="20" t="s">
        <v>33</v>
      </c>
      <c r="N891" s="20" t="s">
        <v>34</v>
      </c>
      <c r="O891" s="18"/>
      <c r="P891" s="18"/>
      <c r="Q891" s="18"/>
      <c r="R891" s="18"/>
      <c r="S891" s="18"/>
      <c r="T891" s="18"/>
      <c r="U891" s="18"/>
      <c r="V891" s="18"/>
      <c r="W891" s="34"/>
    </row>
    <row r="892" spans="1:23" x14ac:dyDescent="0.2">
      <c r="A892" s="497"/>
      <c r="B892" s="499"/>
      <c r="C892" s="501"/>
      <c r="D892" s="501"/>
      <c r="E892" s="503"/>
      <c r="F892" s="17">
        <v>26</v>
      </c>
      <c r="G892" s="18" t="s">
        <v>14534</v>
      </c>
      <c r="H892" s="18" t="s">
        <v>14534</v>
      </c>
      <c r="I892" s="80"/>
      <c r="J892" s="18" t="s">
        <v>44</v>
      </c>
      <c r="K892" s="19">
        <v>40</v>
      </c>
      <c r="L892" s="19"/>
      <c r="M892" s="20" t="s">
        <v>33</v>
      </c>
      <c r="N892" s="20" t="s">
        <v>34</v>
      </c>
      <c r="O892" s="18"/>
      <c r="P892" s="18"/>
      <c r="Q892" s="18"/>
      <c r="R892" s="18"/>
      <c r="S892" s="18"/>
      <c r="T892" s="18"/>
      <c r="U892" s="18"/>
      <c r="V892" s="18"/>
      <c r="W892" s="34"/>
    </row>
    <row r="893" spans="1:23" x14ac:dyDescent="0.2">
      <c r="A893" s="497"/>
      <c r="B893" s="499"/>
      <c r="C893" s="501"/>
      <c r="D893" s="501"/>
      <c r="E893" s="503"/>
      <c r="F893" s="17">
        <v>27</v>
      </c>
      <c r="G893" s="18" t="s">
        <v>14535</v>
      </c>
      <c r="H893" s="18" t="s">
        <v>14535</v>
      </c>
      <c r="I893" s="80"/>
      <c r="J893" s="18" t="s">
        <v>32</v>
      </c>
      <c r="K893" s="19">
        <v>1</v>
      </c>
      <c r="L893" s="19"/>
      <c r="M893" s="20" t="s">
        <v>33</v>
      </c>
      <c r="N893" s="20" t="s">
        <v>34</v>
      </c>
      <c r="O893" s="18"/>
      <c r="P893" s="18"/>
      <c r="Q893" s="18"/>
      <c r="R893" s="18"/>
      <c r="S893" s="18"/>
      <c r="T893" s="18"/>
      <c r="U893" s="18"/>
      <c r="V893" s="18"/>
      <c r="W893" s="34"/>
    </row>
    <row r="894" spans="1:23" x14ac:dyDescent="0.2">
      <c r="A894" s="497"/>
      <c r="B894" s="499"/>
      <c r="C894" s="501"/>
      <c r="D894" s="501"/>
      <c r="E894" s="503"/>
      <c r="F894" s="17">
        <v>28</v>
      </c>
      <c r="G894" s="18" t="s">
        <v>14536</v>
      </c>
      <c r="H894" s="18" t="s">
        <v>14536</v>
      </c>
      <c r="I894" s="80"/>
      <c r="J894" s="18" t="s">
        <v>134</v>
      </c>
      <c r="K894" s="19">
        <v>7</v>
      </c>
      <c r="L894" s="19">
        <v>0</v>
      </c>
      <c r="M894" s="20" t="s">
        <v>33</v>
      </c>
      <c r="N894" s="20" t="s">
        <v>34</v>
      </c>
      <c r="O894" s="18"/>
      <c r="P894" s="18"/>
      <c r="Q894" s="18"/>
      <c r="R894" s="18"/>
      <c r="S894" s="18"/>
      <c r="T894" s="18"/>
      <c r="U894" s="18"/>
      <c r="V894" s="18"/>
      <c r="W894" s="34"/>
    </row>
    <row r="895" spans="1:23" x14ac:dyDescent="0.2">
      <c r="A895" s="497"/>
      <c r="B895" s="499"/>
      <c r="C895" s="501"/>
      <c r="D895" s="501"/>
      <c r="E895" s="503"/>
      <c r="F895" s="17">
        <v>29</v>
      </c>
      <c r="G895" s="18" t="s">
        <v>14537</v>
      </c>
      <c r="H895" s="18" t="s">
        <v>14537</v>
      </c>
      <c r="I895" s="80"/>
      <c r="J895" s="18" t="s">
        <v>134</v>
      </c>
      <c r="K895" s="19">
        <v>7</v>
      </c>
      <c r="L895" s="19">
        <v>0</v>
      </c>
      <c r="M895" s="20" t="s">
        <v>33</v>
      </c>
      <c r="N895" s="20" t="s">
        <v>34</v>
      </c>
      <c r="O895" s="18"/>
      <c r="P895" s="18"/>
      <c r="Q895" s="18"/>
      <c r="R895" s="18"/>
      <c r="S895" s="18"/>
      <c r="T895" s="18"/>
      <c r="U895" s="18"/>
      <c r="V895" s="18"/>
      <c r="W895" s="34"/>
    </row>
    <row r="896" spans="1:23" x14ac:dyDescent="0.2">
      <c r="A896" s="496" t="s">
        <v>14538</v>
      </c>
      <c r="B896" s="498" t="s">
        <v>13599</v>
      </c>
      <c r="C896" s="500"/>
      <c r="D896" s="500"/>
      <c r="E896" s="502">
        <v>0</v>
      </c>
      <c r="F896" s="27">
        <v>1</v>
      </c>
      <c r="G896" s="28" t="s">
        <v>14539</v>
      </c>
      <c r="H896" s="28" t="s">
        <v>14539</v>
      </c>
      <c r="I896" s="79"/>
      <c r="J896" s="28" t="s">
        <v>134</v>
      </c>
      <c r="K896" s="29">
        <v>4</v>
      </c>
      <c r="L896" s="29">
        <v>0</v>
      </c>
      <c r="M896" s="30" t="s">
        <v>33</v>
      </c>
      <c r="N896" s="30" t="s">
        <v>34</v>
      </c>
      <c r="O896" s="28"/>
      <c r="P896" s="28"/>
      <c r="Q896" s="28"/>
      <c r="R896" s="28"/>
      <c r="S896" s="28"/>
      <c r="T896" s="28"/>
      <c r="U896" s="28"/>
      <c r="V896" s="28"/>
      <c r="W896" s="33"/>
    </row>
    <row r="897" spans="1:23" x14ac:dyDescent="0.2">
      <c r="A897" s="497"/>
      <c r="B897" s="499"/>
      <c r="C897" s="501"/>
      <c r="D897" s="501"/>
      <c r="E897" s="503"/>
      <c r="F897" s="17">
        <v>2</v>
      </c>
      <c r="G897" s="18" t="s">
        <v>14540</v>
      </c>
      <c r="H897" s="18" t="s">
        <v>14540</v>
      </c>
      <c r="I897" s="80"/>
      <c r="J897" s="18" t="s">
        <v>134</v>
      </c>
      <c r="K897" s="19">
        <v>4</v>
      </c>
      <c r="L897" s="19">
        <v>0</v>
      </c>
      <c r="M897" s="20" t="s">
        <v>33</v>
      </c>
      <c r="N897" s="20" t="s">
        <v>34</v>
      </c>
      <c r="O897" s="18"/>
      <c r="P897" s="18"/>
      <c r="Q897" s="18"/>
      <c r="R897" s="18"/>
      <c r="S897" s="18"/>
      <c r="T897" s="18"/>
      <c r="U897" s="18"/>
      <c r="V897" s="18"/>
      <c r="W897" s="34"/>
    </row>
    <row r="898" spans="1:23" x14ac:dyDescent="0.2">
      <c r="A898" s="497"/>
      <c r="B898" s="499"/>
      <c r="C898" s="501"/>
      <c r="D898" s="501"/>
      <c r="E898" s="503"/>
      <c r="F898" s="17">
        <v>3</v>
      </c>
      <c r="G898" s="18" t="s">
        <v>14541</v>
      </c>
      <c r="H898" s="18" t="s">
        <v>14541</v>
      </c>
      <c r="I898" s="80"/>
      <c r="J898" s="18" t="s">
        <v>32</v>
      </c>
      <c r="K898" s="19">
        <v>8</v>
      </c>
      <c r="L898" s="19"/>
      <c r="M898" s="20" t="s">
        <v>33</v>
      </c>
      <c r="N898" s="20" t="s">
        <v>34</v>
      </c>
      <c r="O898" s="18"/>
      <c r="P898" s="18"/>
      <c r="Q898" s="18"/>
      <c r="R898" s="18"/>
      <c r="S898" s="18"/>
      <c r="T898" s="18"/>
      <c r="U898" s="18"/>
      <c r="V898" s="18"/>
      <c r="W898" s="34"/>
    </row>
    <row r="899" spans="1:23" x14ac:dyDescent="0.2">
      <c r="A899" s="497"/>
      <c r="B899" s="499"/>
      <c r="C899" s="501"/>
      <c r="D899" s="501"/>
      <c r="E899" s="503"/>
      <c r="F899" s="17">
        <v>4</v>
      </c>
      <c r="G899" s="18" t="s">
        <v>14542</v>
      </c>
      <c r="H899" s="18" t="s">
        <v>14542</v>
      </c>
      <c r="I899" s="80"/>
      <c r="J899" s="18" t="s">
        <v>32</v>
      </c>
      <c r="K899" s="19">
        <v>1</v>
      </c>
      <c r="L899" s="19"/>
      <c r="M899" s="20" t="s">
        <v>33</v>
      </c>
      <c r="N899" s="20" t="s">
        <v>34</v>
      </c>
      <c r="O899" s="18"/>
      <c r="P899" s="18"/>
      <c r="Q899" s="18"/>
      <c r="R899" s="18"/>
      <c r="S899" s="18"/>
      <c r="T899" s="18"/>
      <c r="U899" s="18"/>
      <c r="V899" s="18"/>
      <c r="W899" s="34"/>
    </row>
    <row r="900" spans="1:23" x14ac:dyDescent="0.2">
      <c r="A900" s="497"/>
      <c r="B900" s="499"/>
      <c r="C900" s="501"/>
      <c r="D900" s="501"/>
      <c r="E900" s="503"/>
      <c r="F900" s="17">
        <v>5</v>
      </c>
      <c r="G900" s="18" t="s">
        <v>14543</v>
      </c>
      <c r="H900" s="18" t="s">
        <v>14543</v>
      </c>
      <c r="I900" s="80"/>
      <c r="J900" s="18" t="s">
        <v>32</v>
      </c>
      <c r="K900" s="19">
        <v>4</v>
      </c>
      <c r="L900" s="19"/>
      <c r="M900" s="20" t="s">
        <v>33</v>
      </c>
      <c r="N900" s="20" t="s">
        <v>34</v>
      </c>
      <c r="O900" s="18"/>
      <c r="P900" s="18"/>
      <c r="Q900" s="18"/>
      <c r="R900" s="18"/>
      <c r="S900" s="18"/>
      <c r="T900" s="18"/>
      <c r="U900" s="18"/>
      <c r="V900" s="18"/>
      <c r="W900" s="34"/>
    </row>
    <row r="901" spans="1:23" x14ac:dyDescent="0.2">
      <c r="A901" s="497"/>
      <c r="B901" s="499"/>
      <c r="C901" s="501"/>
      <c r="D901" s="501"/>
      <c r="E901" s="503"/>
      <c r="F901" s="17">
        <v>6</v>
      </c>
      <c r="G901" s="18" t="s">
        <v>14544</v>
      </c>
      <c r="H901" s="18" t="s">
        <v>14544</v>
      </c>
      <c r="I901" s="80"/>
      <c r="J901" s="18" t="s">
        <v>32</v>
      </c>
      <c r="K901" s="19">
        <v>2</v>
      </c>
      <c r="L901" s="19"/>
      <c r="M901" s="20" t="s">
        <v>33</v>
      </c>
      <c r="N901" s="20" t="s">
        <v>34</v>
      </c>
      <c r="O901" s="18"/>
      <c r="P901" s="18"/>
      <c r="Q901" s="18"/>
      <c r="R901" s="18"/>
      <c r="S901" s="18"/>
      <c r="T901" s="18"/>
      <c r="U901" s="18"/>
      <c r="V901" s="18"/>
      <c r="W901" s="34"/>
    </row>
    <row r="902" spans="1:23" x14ac:dyDescent="0.2">
      <c r="A902" s="497"/>
      <c r="B902" s="499"/>
      <c r="C902" s="501"/>
      <c r="D902" s="501"/>
      <c r="E902" s="503"/>
      <c r="F902" s="17">
        <v>7</v>
      </c>
      <c r="G902" s="18" t="s">
        <v>14545</v>
      </c>
      <c r="H902" s="18" t="s">
        <v>14545</v>
      </c>
      <c r="I902" s="80"/>
      <c r="J902" s="18" t="s">
        <v>32</v>
      </c>
      <c r="K902" s="19">
        <v>2</v>
      </c>
      <c r="L902" s="19"/>
      <c r="M902" s="20" t="s">
        <v>33</v>
      </c>
      <c r="N902" s="20" t="s">
        <v>34</v>
      </c>
      <c r="O902" s="18"/>
      <c r="P902" s="18"/>
      <c r="Q902" s="18"/>
      <c r="R902" s="18"/>
      <c r="S902" s="18"/>
      <c r="T902" s="18"/>
      <c r="U902" s="18"/>
      <c r="V902" s="18"/>
      <c r="W902" s="34"/>
    </row>
    <row r="903" spans="1:23" x14ac:dyDescent="0.2">
      <c r="A903" s="497"/>
      <c r="B903" s="499"/>
      <c r="C903" s="501"/>
      <c r="D903" s="501"/>
      <c r="E903" s="503"/>
      <c r="F903" s="17">
        <v>8</v>
      </c>
      <c r="G903" s="18" t="s">
        <v>14546</v>
      </c>
      <c r="H903" s="18" t="s">
        <v>14546</v>
      </c>
      <c r="I903" s="80"/>
      <c r="J903" s="18" t="s">
        <v>32</v>
      </c>
      <c r="K903" s="19">
        <v>7</v>
      </c>
      <c r="L903" s="19"/>
      <c r="M903" s="20" t="s">
        <v>33</v>
      </c>
      <c r="N903" s="20" t="s">
        <v>34</v>
      </c>
      <c r="O903" s="18"/>
      <c r="P903" s="18"/>
      <c r="Q903" s="18"/>
      <c r="R903" s="18"/>
      <c r="S903" s="18"/>
      <c r="T903" s="18"/>
      <c r="U903" s="18"/>
      <c r="V903" s="18"/>
      <c r="W903" s="34"/>
    </row>
    <row r="904" spans="1:23" x14ac:dyDescent="0.2">
      <c r="A904" s="497"/>
      <c r="B904" s="499"/>
      <c r="C904" s="501"/>
      <c r="D904" s="501"/>
      <c r="E904" s="503"/>
      <c r="F904" s="17">
        <v>9</v>
      </c>
      <c r="G904" s="18" t="s">
        <v>14547</v>
      </c>
      <c r="H904" s="18" t="s">
        <v>14547</v>
      </c>
      <c r="I904" s="80"/>
      <c r="J904" s="18" t="s">
        <v>32</v>
      </c>
      <c r="K904" s="19">
        <v>1</v>
      </c>
      <c r="L904" s="19"/>
      <c r="M904" s="20" t="s">
        <v>33</v>
      </c>
      <c r="N904" s="20" t="s">
        <v>34</v>
      </c>
      <c r="O904" s="18"/>
      <c r="P904" s="18"/>
      <c r="Q904" s="18"/>
      <c r="R904" s="18"/>
      <c r="S904" s="18"/>
      <c r="T904" s="18"/>
      <c r="U904" s="18"/>
      <c r="V904" s="18"/>
      <c r="W904" s="34"/>
    </row>
    <row r="905" spans="1:23" x14ac:dyDescent="0.2">
      <c r="A905" s="497"/>
      <c r="B905" s="499"/>
      <c r="C905" s="501"/>
      <c r="D905" s="501"/>
      <c r="E905" s="503"/>
      <c r="F905" s="17">
        <v>10</v>
      </c>
      <c r="G905" s="18" t="s">
        <v>14548</v>
      </c>
      <c r="H905" s="18" t="s">
        <v>14548</v>
      </c>
      <c r="I905" s="80"/>
      <c r="J905" s="18" t="s">
        <v>32</v>
      </c>
      <c r="K905" s="19">
        <v>1</v>
      </c>
      <c r="L905" s="19"/>
      <c r="M905" s="20" t="s">
        <v>33</v>
      </c>
      <c r="N905" s="20" t="s">
        <v>34</v>
      </c>
      <c r="O905" s="18"/>
      <c r="P905" s="18"/>
      <c r="Q905" s="18"/>
      <c r="R905" s="18"/>
      <c r="S905" s="18"/>
      <c r="T905" s="18"/>
      <c r="U905" s="18"/>
      <c r="V905" s="18"/>
      <c r="W905" s="34"/>
    </row>
    <row r="906" spans="1:23" x14ac:dyDescent="0.2">
      <c r="A906" s="497"/>
      <c r="B906" s="499"/>
      <c r="C906" s="501"/>
      <c r="D906" s="501"/>
      <c r="E906" s="503"/>
      <c r="F906" s="17">
        <v>11</v>
      </c>
      <c r="G906" s="18" t="s">
        <v>14549</v>
      </c>
      <c r="H906" s="18" t="s">
        <v>14549</v>
      </c>
      <c r="I906" s="80"/>
      <c r="J906" s="18" t="s">
        <v>32</v>
      </c>
      <c r="K906" s="19">
        <v>1</v>
      </c>
      <c r="L906" s="19"/>
      <c r="M906" s="20" t="s">
        <v>33</v>
      </c>
      <c r="N906" s="20" t="s">
        <v>34</v>
      </c>
      <c r="O906" s="18"/>
      <c r="P906" s="18"/>
      <c r="Q906" s="18"/>
      <c r="R906" s="18"/>
      <c r="S906" s="18"/>
      <c r="T906" s="18"/>
      <c r="U906" s="18"/>
      <c r="V906" s="18"/>
      <c r="W906" s="34"/>
    </row>
    <row r="907" spans="1:23" x14ac:dyDescent="0.2">
      <c r="A907" s="497"/>
      <c r="B907" s="499"/>
      <c r="C907" s="501"/>
      <c r="D907" s="501"/>
      <c r="E907" s="503"/>
      <c r="F907" s="17">
        <v>12</v>
      </c>
      <c r="G907" s="18" t="s">
        <v>14550</v>
      </c>
      <c r="H907" s="18" t="s">
        <v>14550</v>
      </c>
      <c r="I907" s="80"/>
      <c r="J907" s="18" t="s">
        <v>32</v>
      </c>
      <c r="K907" s="19">
        <v>2</v>
      </c>
      <c r="L907" s="19"/>
      <c r="M907" s="20" t="s">
        <v>33</v>
      </c>
      <c r="N907" s="20" t="s">
        <v>34</v>
      </c>
      <c r="O907" s="18"/>
      <c r="P907" s="18"/>
      <c r="Q907" s="18"/>
      <c r="R907" s="18"/>
      <c r="S907" s="18"/>
      <c r="T907" s="18"/>
      <c r="U907" s="18"/>
      <c r="V907" s="18"/>
      <c r="W907" s="34"/>
    </row>
    <row r="908" spans="1:23" x14ac:dyDescent="0.2">
      <c r="A908" s="497"/>
      <c r="B908" s="499"/>
      <c r="C908" s="501"/>
      <c r="D908" s="501"/>
      <c r="E908" s="503"/>
      <c r="F908" s="17">
        <v>13</v>
      </c>
      <c r="G908" s="18" t="s">
        <v>14551</v>
      </c>
      <c r="H908" s="18" t="s">
        <v>14551</v>
      </c>
      <c r="I908" s="80"/>
      <c r="J908" s="18" t="s">
        <v>32</v>
      </c>
      <c r="K908" s="19">
        <v>2</v>
      </c>
      <c r="L908" s="19"/>
      <c r="M908" s="20" t="s">
        <v>33</v>
      </c>
      <c r="N908" s="20" t="s">
        <v>34</v>
      </c>
      <c r="O908" s="18"/>
      <c r="P908" s="18"/>
      <c r="Q908" s="18"/>
      <c r="R908" s="18"/>
      <c r="S908" s="18"/>
      <c r="T908" s="18"/>
      <c r="U908" s="18"/>
      <c r="V908" s="18"/>
      <c r="W908" s="34"/>
    </row>
    <row r="909" spans="1:23" x14ac:dyDescent="0.2">
      <c r="A909" s="497"/>
      <c r="B909" s="499"/>
      <c r="C909" s="501"/>
      <c r="D909" s="501"/>
      <c r="E909" s="503"/>
      <c r="F909" s="17">
        <v>14</v>
      </c>
      <c r="G909" s="18" t="s">
        <v>14552</v>
      </c>
      <c r="H909" s="18" t="s">
        <v>14552</v>
      </c>
      <c r="I909" s="80"/>
      <c r="J909" s="18" t="s">
        <v>32</v>
      </c>
      <c r="K909" s="19">
        <v>1</v>
      </c>
      <c r="L909" s="19"/>
      <c r="M909" s="20" t="s">
        <v>33</v>
      </c>
      <c r="N909" s="20" t="s">
        <v>34</v>
      </c>
      <c r="O909" s="18"/>
      <c r="P909" s="18"/>
      <c r="Q909" s="18"/>
      <c r="R909" s="18"/>
      <c r="S909" s="18"/>
      <c r="T909" s="18"/>
      <c r="U909" s="18"/>
      <c r="V909" s="18"/>
      <c r="W909" s="34"/>
    </row>
    <row r="910" spans="1:23" x14ac:dyDescent="0.2">
      <c r="A910" s="497"/>
      <c r="B910" s="499"/>
      <c r="C910" s="501"/>
      <c r="D910" s="501"/>
      <c r="E910" s="503"/>
      <c r="F910" s="17">
        <v>15</v>
      </c>
      <c r="G910" s="18" t="s">
        <v>14553</v>
      </c>
      <c r="H910" s="18" t="s">
        <v>14553</v>
      </c>
      <c r="I910" s="80"/>
      <c r="J910" s="18" t="s">
        <v>32</v>
      </c>
      <c r="K910" s="19">
        <v>1</v>
      </c>
      <c r="L910" s="19"/>
      <c r="M910" s="20" t="s">
        <v>33</v>
      </c>
      <c r="N910" s="20" t="s">
        <v>34</v>
      </c>
      <c r="O910" s="18"/>
      <c r="P910" s="18"/>
      <c r="Q910" s="18"/>
      <c r="R910" s="18"/>
      <c r="S910" s="18"/>
      <c r="T910" s="18"/>
      <c r="U910" s="18"/>
      <c r="V910" s="18"/>
      <c r="W910" s="34"/>
    </row>
    <row r="911" spans="1:23" x14ac:dyDescent="0.2">
      <c r="A911" s="497"/>
      <c r="B911" s="499"/>
      <c r="C911" s="501"/>
      <c r="D911" s="501"/>
      <c r="E911" s="503"/>
      <c r="F911" s="17">
        <v>16</v>
      </c>
      <c r="G911" s="18" t="s">
        <v>14554</v>
      </c>
      <c r="H911" s="18" t="s">
        <v>14554</v>
      </c>
      <c r="I911" s="80"/>
      <c r="J911" s="18" t="s">
        <v>32</v>
      </c>
      <c r="K911" s="19">
        <v>8</v>
      </c>
      <c r="L911" s="19"/>
      <c r="M911" s="20" t="s">
        <v>33</v>
      </c>
      <c r="N911" s="20" t="s">
        <v>34</v>
      </c>
      <c r="O911" s="18"/>
      <c r="P911" s="18"/>
      <c r="Q911" s="18"/>
      <c r="R911" s="18"/>
      <c r="S911" s="18"/>
      <c r="T911" s="18"/>
      <c r="U911" s="18"/>
      <c r="V911" s="18"/>
      <c r="W911" s="34"/>
    </row>
    <row r="912" spans="1:23" x14ac:dyDescent="0.2">
      <c r="A912" s="497"/>
      <c r="B912" s="499"/>
      <c r="C912" s="501"/>
      <c r="D912" s="501"/>
      <c r="E912" s="503"/>
      <c r="F912" s="17">
        <v>17</v>
      </c>
      <c r="G912" s="18" t="s">
        <v>14555</v>
      </c>
      <c r="H912" s="18" t="s">
        <v>14555</v>
      </c>
      <c r="I912" s="80"/>
      <c r="J912" s="18" t="s">
        <v>32</v>
      </c>
      <c r="K912" s="19">
        <v>1</v>
      </c>
      <c r="L912" s="19"/>
      <c r="M912" s="20" t="s">
        <v>33</v>
      </c>
      <c r="N912" s="20" t="s">
        <v>34</v>
      </c>
      <c r="O912" s="18"/>
      <c r="P912" s="18"/>
      <c r="Q912" s="18"/>
      <c r="R912" s="18"/>
      <c r="S912" s="18"/>
      <c r="T912" s="18"/>
      <c r="U912" s="18"/>
      <c r="V912" s="18"/>
      <c r="W912" s="34"/>
    </row>
    <row r="913" spans="1:23" x14ac:dyDescent="0.2">
      <c r="A913" s="497"/>
      <c r="B913" s="499"/>
      <c r="C913" s="501"/>
      <c r="D913" s="501"/>
      <c r="E913" s="503"/>
      <c r="F913" s="17">
        <v>18</v>
      </c>
      <c r="G913" s="18" t="s">
        <v>14556</v>
      </c>
      <c r="H913" s="18" t="s">
        <v>14556</v>
      </c>
      <c r="I913" s="80"/>
      <c r="J913" s="18" t="s">
        <v>32</v>
      </c>
      <c r="K913" s="19">
        <v>8</v>
      </c>
      <c r="L913" s="19"/>
      <c r="M913" s="20" t="s">
        <v>33</v>
      </c>
      <c r="N913" s="20" t="s">
        <v>34</v>
      </c>
      <c r="O913" s="18"/>
      <c r="P913" s="18"/>
      <c r="Q913" s="18"/>
      <c r="R913" s="18"/>
      <c r="S913" s="18"/>
      <c r="T913" s="18"/>
      <c r="U913" s="18"/>
      <c r="V913" s="18"/>
      <c r="W913" s="34"/>
    </row>
    <row r="914" spans="1:23" x14ac:dyDescent="0.2">
      <c r="A914" s="497"/>
      <c r="B914" s="499"/>
      <c r="C914" s="501"/>
      <c r="D914" s="501"/>
      <c r="E914" s="503"/>
      <c r="F914" s="17">
        <v>19</v>
      </c>
      <c r="G914" s="18" t="s">
        <v>14557</v>
      </c>
      <c r="H914" s="18" t="s">
        <v>14557</v>
      </c>
      <c r="I914" s="80"/>
      <c r="J914" s="18" t="s">
        <v>32</v>
      </c>
      <c r="K914" s="19">
        <v>1</v>
      </c>
      <c r="L914" s="19"/>
      <c r="M914" s="20" t="s">
        <v>33</v>
      </c>
      <c r="N914" s="20" t="s">
        <v>34</v>
      </c>
      <c r="O914" s="18"/>
      <c r="P914" s="18"/>
      <c r="Q914" s="18"/>
      <c r="R914" s="18"/>
      <c r="S914" s="18"/>
      <c r="T914" s="18"/>
      <c r="U914" s="18"/>
      <c r="V914" s="18"/>
      <c r="W914" s="34"/>
    </row>
    <row r="915" spans="1:23" x14ac:dyDescent="0.2">
      <c r="A915" s="497"/>
      <c r="B915" s="499"/>
      <c r="C915" s="501"/>
      <c r="D915" s="501"/>
      <c r="E915" s="503"/>
      <c r="F915" s="17">
        <v>20</v>
      </c>
      <c r="G915" s="18" t="s">
        <v>14558</v>
      </c>
      <c r="H915" s="18" t="s">
        <v>14558</v>
      </c>
      <c r="I915" s="80"/>
      <c r="J915" s="18" t="s">
        <v>32</v>
      </c>
      <c r="K915" s="19">
        <v>1</v>
      </c>
      <c r="L915" s="19"/>
      <c r="M915" s="20" t="s">
        <v>33</v>
      </c>
      <c r="N915" s="20" t="s">
        <v>34</v>
      </c>
      <c r="O915" s="18"/>
      <c r="P915" s="18"/>
      <c r="Q915" s="18"/>
      <c r="R915" s="18"/>
      <c r="S915" s="18"/>
      <c r="T915" s="18"/>
      <c r="U915" s="18"/>
      <c r="V915" s="18"/>
      <c r="W915" s="34"/>
    </row>
    <row r="916" spans="1:23" x14ac:dyDescent="0.2">
      <c r="A916" s="497"/>
      <c r="B916" s="499"/>
      <c r="C916" s="501"/>
      <c r="D916" s="501"/>
      <c r="E916" s="503"/>
      <c r="F916" s="17">
        <v>21</v>
      </c>
      <c r="G916" s="18" t="s">
        <v>14559</v>
      </c>
      <c r="H916" s="18" t="s">
        <v>14559</v>
      </c>
      <c r="I916" s="80"/>
      <c r="J916" s="18" t="s">
        <v>32</v>
      </c>
      <c r="K916" s="19">
        <v>2</v>
      </c>
      <c r="L916" s="19"/>
      <c r="M916" s="20" t="s">
        <v>33</v>
      </c>
      <c r="N916" s="20" t="s">
        <v>34</v>
      </c>
      <c r="O916" s="18"/>
      <c r="P916" s="18"/>
      <c r="Q916" s="18"/>
      <c r="R916" s="18"/>
      <c r="S916" s="18"/>
      <c r="T916" s="18"/>
      <c r="U916" s="18"/>
      <c r="V916" s="18"/>
      <c r="W916" s="34"/>
    </row>
    <row r="917" spans="1:23" x14ac:dyDescent="0.2">
      <c r="A917" s="497"/>
      <c r="B917" s="499"/>
      <c r="C917" s="501"/>
      <c r="D917" s="501"/>
      <c r="E917" s="503"/>
      <c r="F917" s="17">
        <v>22</v>
      </c>
      <c r="G917" s="18" t="s">
        <v>14560</v>
      </c>
      <c r="H917" s="18" t="s">
        <v>14560</v>
      </c>
      <c r="I917" s="80"/>
      <c r="J917" s="18" t="s">
        <v>32</v>
      </c>
      <c r="K917" s="19">
        <v>2</v>
      </c>
      <c r="L917" s="19"/>
      <c r="M917" s="20" t="s">
        <v>33</v>
      </c>
      <c r="N917" s="20" t="s">
        <v>34</v>
      </c>
      <c r="O917" s="18"/>
      <c r="P917" s="18"/>
      <c r="Q917" s="18"/>
      <c r="R917" s="18"/>
      <c r="S917" s="18"/>
      <c r="T917" s="18"/>
      <c r="U917" s="18"/>
      <c r="V917" s="18"/>
      <c r="W917" s="34"/>
    </row>
    <row r="918" spans="1:23" x14ac:dyDescent="0.2">
      <c r="A918" s="497"/>
      <c r="B918" s="499"/>
      <c r="C918" s="501"/>
      <c r="D918" s="501"/>
      <c r="E918" s="503"/>
      <c r="F918" s="41">
        <v>23</v>
      </c>
      <c r="G918" s="42" t="s">
        <v>14561</v>
      </c>
      <c r="H918" s="42" t="s">
        <v>14561</v>
      </c>
      <c r="I918" s="85"/>
      <c r="J918" s="42" t="s">
        <v>32</v>
      </c>
      <c r="K918" s="43">
        <v>16</v>
      </c>
      <c r="L918" s="43"/>
      <c r="M918" s="44" t="s">
        <v>33</v>
      </c>
      <c r="N918" s="44" t="s">
        <v>34</v>
      </c>
      <c r="O918" s="18"/>
      <c r="P918" s="18"/>
      <c r="Q918" s="18"/>
      <c r="R918" s="18"/>
      <c r="S918" s="18"/>
      <c r="T918" s="18"/>
      <c r="U918" s="18"/>
      <c r="V918" s="18"/>
      <c r="W918" s="34"/>
    </row>
    <row r="919" spans="1:23" x14ac:dyDescent="0.2">
      <c r="A919" s="497"/>
      <c r="B919" s="499"/>
      <c r="C919" s="501"/>
      <c r="D919" s="501"/>
      <c r="E919" s="503"/>
      <c r="F919" s="17">
        <v>24</v>
      </c>
      <c r="G919" s="18" t="s">
        <v>14562</v>
      </c>
      <c r="H919" s="18" t="s">
        <v>14562</v>
      </c>
      <c r="I919" s="80"/>
      <c r="J919" s="18" t="s">
        <v>44</v>
      </c>
      <c r="K919" s="19">
        <v>30</v>
      </c>
      <c r="L919" s="19"/>
      <c r="M919" s="20" t="s">
        <v>33</v>
      </c>
      <c r="N919" s="20" t="s">
        <v>34</v>
      </c>
      <c r="O919" s="18"/>
      <c r="P919" s="18"/>
      <c r="Q919" s="18"/>
      <c r="R919" s="18"/>
      <c r="S919" s="18"/>
      <c r="T919" s="18"/>
      <c r="U919" s="18"/>
      <c r="V919" s="18"/>
      <c r="W919" s="34"/>
    </row>
    <row r="920" spans="1:23" x14ac:dyDescent="0.2">
      <c r="A920" s="497"/>
      <c r="B920" s="499"/>
      <c r="C920" s="501"/>
      <c r="D920" s="501"/>
      <c r="E920" s="503"/>
      <c r="F920" s="17">
        <v>25</v>
      </c>
      <c r="G920" s="18" t="s">
        <v>14563</v>
      </c>
      <c r="H920" s="18" t="s">
        <v>14563</v>
      </c>
      <c r="I920" s="80"/>
      <c r="J920" s="18" t="s">
        <v>32</v>
      </c>
      <c r="K920" s="19">
        <v>5</v>
      </c>
      <c r="L920" s="19"/>
      <c r="M920" s="20" t="s">
        <v>33</v>
      </c>
      <c r="N920" s="20" t="s">
        <v>34</v>
      </c>
      <c r="O920" s="18"/>
      <c r="P920" s="18"/>
      <c r="Q920" s="18"/>
      <c r="R920" s="18"/>
      <c r="S920" s="18"/>
      <c r="T920" s="18"/>
      <c r="U920" s="18"/>
      <c r="V920" s="18"/>
      <c r="W920" s="34"/>
    </row>
    <row r="921" spans="1:23" x14ac:dyDescent="0.2">
      <c r="A921" s="497"/>
      <c r="B921" s="499"/>
      <c r="C921" s="501"/>
      <c r="D921" s="501"/>
      <c r="E921" s="503"/>
      <c r="F921" s="17">
        <v>26</v>
      </c>
      <c r="G921" s="18" t="s">
        <v>14564</v>
      </c>
      <c r="H921" s="18" t="s">
        <v>14564</v>
      </c>
      <c r="I921" s="80"/>
      <c r="J921" s="18" t="s">
        <v>32</v>
      </c>
      <c r="K921" s="19">
        <v>3</v>
      </c>
      <c r="L921" s="19"/>
      <c r="M921" s="20" t="s">
        <v>33</v>
      </c>
      <c r="N921" s="20" t="s">
        <v>34</v>
      </c>
      <c r="O921" s="18"/>
      <c r="P921" s="18"/>
      <c r="Q921" s="18"/>
      <c r="R921" s="18"/>
      <c r="S921" s="18"/>
      <c r="T921" s="18"/>
      <c r="U921" s="18"/>
      <c r="V921" s="18"/>
      <c r="W921" s="34"/>
    </row>
    <row r="922" spans="1:23" x14ac:dyDescent="0.2">
      <c r="A922" s="497"/>
      <c r="B922" s="499"/>
      <c r="C922" s="501"/>
      <c r="D922" s="501"/>
      <c r="E922" s="503"/>
      <c r="F922" s="17">
        <v>27</v>
      </c>
      <c r="G922" s="18" t="s">
        <v>14565</v>
      </c>
      <c r="H922" s="18" t="s">
        <v>14565</v>
      </c>
      <c r="I922" s="80"/>
      <c r="J922" s="18" t="s">
        <v>44</v>
      </c>
      <c r="K922" s="19">
        <v>30</v>
      </c>
      <c r="L922" s="19"/>
      <c r="M922" s="20" t="s">
        <v>33</v>
      </c>
      <c r="N922" s="20" t="s">
        <v>34</v>
      </c>
      <c r="O922" s="18"/>
      <c r="P922" s="18"/>
      <c r="Q922" s="18"/>
      <c r="R922" s="18"/>
      <c r="S922" s="18"/>
      <c r="T922" s="18"/>
      <c r="U922" s="18"/>
      <c r="V922" s="18"/>
      <c r="W922" s="34"/>
    </row>
    <row r="923" spans="1:23" x14ac:dyDescent="0.2">
      <c r="A923" s="497"/>
      <c r="B923" s="499"/>
      <c r="C923" s="501"/>
      <c r="D923" s="501"/>
      <c r="E923" s="503"/>
      <c r="F923" s="17">
        <v>28</v>
      </c>
      <c r="G923" s="18" t="s">
        <v>14566</v>
      </c>
      <c r="H923" s="18" t="s">
        <v>14566</v>
      </c>
      <c r="I923" s="80"/>
      <c r="J923" s="18" t="s">
        <v>44</v>
      </c>
      <c r="K923" s="19">
        <v>40</v>
      </c>
      <c r="L923" s="19"/>
      <c r="M923" s="20" t="s">
        <v>33</v>
      </c>
      <c r="N923" s="20" t="s">
        <v>34</v>
      </c>
      <c r="O923" s="18"/>
      <c r="P923" s="18"/>
      <c r="Q923" s="18"/>
      <c r="R923" s="18"/>
      <c r="S923" s="18"/>
      <c r="T923" s="18"/>
      <c r="U923" s="18"/>
      <c r="V923" s="18"/>
      <c r="W923" s="34"/>
    </row>
    <row r="924" spans="1:23" x14ac:dyDescent="0.2">
      <c r="A924" s="497"/>
      <c r="B924" s="499"/>
      <c r="C924" s="501"/>
      <c r="D924" s="501"/>
      <c r="E924" s="503"/>
      <c r="F924" s="17">
        <v>29</v>
      </c>
      <c r="G924" s="18" t="s">
        <v>14567</v>
      </c>
      <c r="H924" s="18" t="s">
        <v>14567</v>
      </c>
      <c r="I924" s="80"/>
      <c r="J924" s="18" t="s">
        <v>44</v>
      </c>
      <c r="K924" s="19">
        <v>40</v>
      </c>
      <c r="L924" s="19"/>
      <c r="M924" s="20" t="s">
        <v>33</v>
      </c>
      <c r="N924" s="20" t="s">
        <v>34</v>
      </c>
      <c r="O924" s="18"/>
      <c r="P924" s="18"/>
      <c r="Q924" s="18"/>
      <c r="R924" s="18"/>
      <c r="S924" s="18"/>
      <c r="T924" s="18"/>
      <c r="U924" s="18"/>
      <c r="V924" s="18"/>
      <c r="W924" s="34"/>
    </row>
    <row r="925" spans="1:23" x14ac:dyDescent="0.2">
      <c r="A925" s="497"/>
      <c r="B925" s="499"/>
      <c r="C925" s="501"/>
      <c r="D925" s="501"/>
      <c r="E925" s="503"/>
      <c r="F925" s="17">
        <v>30</v>
      </c>
      <c r="G925" s="18" t="s">
        <v>14568</v>
      </c>
      <c r="H925" s="18" t="s">
        <v>14568</v>
      </c>
      <c r="I925" s="80"/>
      <c r="J925" s="18" t="s">
        <v>44</v>
      </c>
      <c r="K925" s="19">
        <v>40</v>
      </c>
      <c r="L925" s="19"/>
      <c r="M925" s="20" t="s">
        <v>33</v>
      </c>
      <c r="N925" s="20" t="s">
        <v>34</v>
      </c>
      <c r="O925" s="18"/>
      <c r="P925" s="18"/>
      <c r="Q925" s="18"/>
      <c r="R925" s="18"/>
      <c r="S925" s="18"/>
      <c r="T925" s="18"/>
      <c r="U925" s="18"/>
      <c r="V925" s="18"/>
      <c r="W925" s="34"/>
    </row>
    <row r="926" spans="1:23" x14ac:dyDescent="0.2">
      <c r="A926" s="497"/>
      <c r="B926" s="499"/>
      <c r="C926" s="501"/>
      <c r="D926" s="501"/>
      <c r="E926" s="503"/>
      <c r="F926" s="17">
        <v>31</v>
      </c>
      <c r="G926" s="18" t="s">
        <v>14569</v>
      </c>
      <c r="H926" s="18" t="s">
        <v>14569</v>
      </c>
      <c r="I926" s="80"/>
      <c r="J926" s="18" t="s">
        <v>32</v>
      </c>
      <c r="K926" s="19">
        <v>4</v>
      </c>
      <c r="L926" s="19"/>
      <c r="M926" s="20" t="s">
        <v>33</v>
      </c>
      <c r="N926" s="20" t="s">
        <v>34</v>
      </c>
      <c r="O926" s="18"/>
      <c r="P926" s="18"/>
      <c r="Q926" s="18"/>
      <c r="R926" s="18"/>
      <c r="S926" s="18"/>
      <c r="T926" s="18"/>
      <c r="U926" s="18"/>
      <c r="V926" s="18"/>
      <c r="W926" s="34"/>
    </row>
    <row r="927" spans="1:23" x14ac:dyDescent="0.2">
      <c r="A927" s="497"/>
      <c r="B927" s="499"/>
      <c r="C927" s="501"/>
      <c r="D927" s="501"/>
      <c r="E927" s="503"/>
      <c r="F927" s="17">
        <v>32</v>
      </c>
      <c r="G927" s="18" t="s">
        <v>14570</v>
      </c>
      <c r="H927" s="18" t="s">
        <v>14570</v>
      </c>
      <c r="I927" s="80"/>
      <c r="J927" s="18" t="s">
        <v>44</v>
      </c>
      <c r="K927" s="19">
        <v>20</v>
      </c>
      <c r="L927" s="19"/>
      <c r="M927" s="20" t="s">
        <v>33</v>
      </c>
      <c r="N927" s="20" t="s">
        <v>34</v>
      </c>
      <c r="O927" s="18"/>
      <c r="P927" s="18"/>
      <c r="Q927" s="18"/>
      <c r="R927" s="18"/>
      <c r="S927" s="18"/>
      <c r="T927" s="18"/>
      <c r="U927" s="18"/>
      <c r="V927" s="18"/>
      <c r="W927" s="34"/>
    </row>
    <row r="928" spans="1:23" x14ac:dyDescent="0.2">
      <c r="A928" s="497"/>
      <c r="B928" s="499"/>
      <c r="C928" s="501"/>
      <c r="D928" s="501"/>
      <c r="E928" s="503"/>
      <c r="F928" s="17">
        <v>33</v>
      </c>
      <c r="G928" s="18" t="s">
        <v>14571</v>
      </c>
      <c r="H928" s="18" t="s">
        <v>14571</v>
      </c>
      <c r="I928" s="80"/>
      <c r="J928" s="18" t="s">
        <v>32</v>
      </c>
      <c r="K928" s="19">
        <v>3</v>
      </c>
      <c r="L928" s="19"/>
      <c r="M928" s="20" t="s">
        <v>33</v>
      </c>
      <c r="N928" s="20" t="s">
        <v>34</v>
      </c>
      <c r="O928" s="18"/>
      <c r="P928" s="18"/>
      <c r="Q928" s="18"/>
      <c r="R928" s="18"/>
      <c r="S928" s="18"/>
      <c r="T928" s="18"/>
      <c r="U928" s="18"/>
      <c r="V928" s="18"/>
      <c r="W928" s="34"/>
    </row>
    <row r="929" spans="1:23" x14ac:dyDescent="0.2">
      <c r="A929" s="497"/>
      <c r="B929" s="499"/>
      <c r="C929" s="501"/>
      <c r="D929" s="501"/>
      <c r="E929" s="503"/>
      <c r="F929" s="17">
        <v>34</v>
      </c>
      <c r="G929" s="18" t="s">
        <v>14572</v>
      </c>
      <c r="H929" s="18" t="s">
        <v>14572</v>
      </c>
      <c r="I929" s="80"/>
      <c r="J929" s="18" t="s">
        <v>44</v>
      </c>
      <c r="K929" s="19">
        <v>20</v>
      </c>
      <c r="L929" s="19"/>
      <c r="M929" s="20" t="s">
        <v>33</v>
      </c>
      <c r="N929" s="20" t="s">
        <v>34</v>
      </c>
      <c r="O929" s="18"/>
      <c r="P929" s="18"/>
      <c r="Q929" s="18"/>
      <c r="R929" s="18"/>
      <c r="S929" s="18"/>
      <c r="T929" s="18"/>
      <c r="U929" s="18"/>
      <c r="V929" s="18"/>
      <c r="W929" s="34"/>
    </row>
    <row r="930" spans="1:23" x14ac:dyDescent="0.2">
      <c r="A930" s="497"/>
      <c r="B930" s="499"/>
      <c r="C930" s="501"/>
      <c r="D930" s="501"/>
      <c r="E930" s="503"/>
      <c r="F930" s="17">
        <v>35</v>
      </c>
      <c r="G930" s="18" t="s">
        <v>14573</v>
      </c>
      <c r="H930" s="18" t="s">
        <v>14573</v>
      </c>
      <c r="I930" s="80"/>
      <c r="J930" s="18" t="s">
        <v>32</v>
      </c>
      <c r="K930" s="19">
        <v>1</v>
      </c>
      <c r="L930" s="19"/>
      <c r="M930" s="20" t="s">
        <v>33</v>
      </c>
      <c r="N930" s="20" t="s">
        <v>34</v>
      </c>
      <c r="O930" s="18"/>
      <c r="P930" s="18"/>
      <c r="Q930" s="18"/>
      <c r="R930" s="18"/>
      <c r="S930" s="18"/>
      <c r="T930" s="18"/>
      <c r="U930" s="18"/>
      <c r="V930" s="18"/>
      <c r="W930" s="34"/>
    </row>
    <row r="931" spans="1:23" x14ac:dyDescent="0.2">
      <c r="A931" s="497"/>
      <c r="B931" s="499"/>
      <c r="C931" s="501"/>
      <c r="D931" s="501"/>
      <c r="E931" s="503"/>
      <c r="F931" s="17">
        <v>36</v>
      </c>
      <c r="G931" s="18" t="s">
        <v>14574</v>
      </c>
      <c r="H931" s="18" t="s">
        <v>14574</v>
      </c>
      <c r="I931" s="80"/>
      <c r="J931" s="18" t="s">
        <v>32</v>
      </c>
      <c r="K931" s="19">
        <v>8</v>
      </c>
      <c r="L931" s="19"/>
      <c r="M931" s="20" t="s">
        <v>33</v>
      </c>
      <c r="N931" s="20" t="s">
        <v>34</v>
      </c>
      <c r="O931" s="18"/>
      <c r="P931" s="18"/>
      <c r="Q931" s="18"/>
      <c r="R931" s="18"/>
      <c r="S931" s="18"/>
      <c r="T931" s="18"/>
      <c r="U931" s="18"/>
      <c r="V931" s="18"/>
      <c r="W931" s="34"/>
    </row>
    <row r="932" spans="1:23" x14ac:dyDescent="0.2">
      <c r="A932" s="497"/>
      <c r="B932" s="499"/>
      <c r="C932" s="501"/>
      <c r="D932" s="501"/>
      <c r="E932" s="503"/>
      <c r="F932" s="17">
        <v>37</v>
      </c>
      <c r="G932" s="18" t="s">
        <v>14575</v>
      </c>
      <c r="H932" s="18" t="s">
        <v>14575</v>
      </c>
      <c r="I932" s="80"/>
      <c r="J932" s="18" t="s">
        <v>44</v>
      </c>
      <c r="K932" s="19">
        <v>30</v>
      </c>
      <c r="L932" s="19"/>
      <c r="M932" s="20" t="s">
        <v>33</v>
      </c>
      <c r="N932" s="20" t="s">
        <v>34</v>
      </c>
      <c r="O932" s="18"/>
      <c r="P932" s="18"/>
      <c r="Q932" s="18"/>
      <c r="R932" s="18"/>
      <c r="S932" s="18"/>
      <c r="T932" s="18"/>
      <c r="U932" s="18"/>
      <c r="V932" s="18"/>
      <c r="W932" s="34"/>
    </row>
    <row r="933" spans="1:23" x14ac:dyDescent="0.2">
      <c r="A933" s="497"/>
      <c r="B933" s="499"/>
      <c r="C933" s="501"/>
      <c r="D933" s="501"/>
      <c r="E933" s="503"/>
      <c r="F933" s="17">
        <v>38</v>
      </c>
      <c r="G933" s="18" t="s">
        <v>14576</v>
      </c>
      <c r="H933" s="18" t="s">
        <v>14576</v>
      </c>
      <c r="I933" s="80"/>
      <c r="J933" s="18" t="s">
        <v>32</v>
      </c>
      <c r="K933" s="19">
        <v>8</v>
      </c>
      <c r="L933" s="19"/>
      <c r="M933" s="20" t="s">
        <v>33</v>
      </c>
      <c r="N933" s="20" t="s">
        <v>34</v>
      </c>
      <c r="O933" s="18"/>
      <c r="P933" s="18"/>
      <c r="Q933" s="18"/>
      <c r="R933" s="18"/>
      <c r="S933" s="18"/>
      <c r="T933" s="18"/>
      <c r="U933" s="18"/>
      <c r="V933" s="18"/>
      <c r="W933" s="34"/>
    </row>
    <row r="934" spans="1:23" x14ac:dyDescent="0.2">
      <c r="A934" s="497"/>
      <c r="B934" s="499"/>
      <c r="C934" s="501"/>
      <c r="D934" s="501"/>
      <c r="E934" s="503"/>
      <c r="F934" s="17">
        <v>39</v>
      </c>
      <c r="G934" s="18" t="s">
        <v>14577</v>
      </c>
      <c r="H934" s="18" t="s">
        <v>14577</v>
      </c>
      <c r="I934" s="80"/>
      <c r="J934" s="18" t="s">
        <v>32</v>
      </c>
      <c r="K934" s="19">
        <v>2</v>
      </c>
      <c r="L934" s="19"/>
      <c r="M934" s="20" t="s">
        <v>33</v>
      </c>
      <c r="N934" s="20" t="s">
        <v>34</v>
      </c>
      <c r="O934" s="18"/>
      <c r="P934" s="18"/>
      <c r="Q934" s="18"/>
      <c r="R934" s="18"/>
      <c r="S934" s="18"/>
      <c r="T934" s="18"/>
      <c r="U934" s="18"/>
      <c r="V934" s="18"/>
      <c r="W934" s="34"/>
    </row>
    <row r="935" spans="1:23" x14ac:dyDescent="0.2">
      <c r="A935" s="497"/>
      <c r="B935" s="499"/>
      <c r="C935" s="501"/>
      <c r="D935" s="501"/>
      <c r="E935" s="503"/>
      <c r="F935" s="17">
        <v>40</v>
      </c>
      <c r="G935" s="18" t="s">
        <v>14578</v>
      </c>
      <c r="H935" s="18" t="s">
        <v>14578</v>
      </c>
      <c r="I935" s="80"/>
      <c r="J935" s="18" t="s">
        <v>44</v>
      </c>
      <c r="K935" s="19">
        <v>40</v>
      </c>
      <c r="L935" s="19"/>
      <c r="M935" s="20" t="s">
        <v>33</v>
      </c>
      <c r="N935" s="20" t="s">
        <v>34</v>
      </c>
      <c r="O935" s="18"/>
      <c r="P935" s="18"/>
      <c r="Q935" s="18"/>
      <c r="R935" s="18"/>
      <c r="S935" s="18"/>
      <c r="T935" s="18"/>
      <c r="U935" s="18"/>
      <c r="V935" s="18"/>
      <c r="W935" s="34"/>
    </row>
    <row r="936" spans="1:23" x14ac:dyDescent="0.2">
      <c r="A936" s="497"/>
      <c r="B936" s="499"/>
      <c r="C936" s="501"/>
      <c r="D936" s="501"/>
      <c r="E936" s="503"/>
      <c r="F936" s="17">
        <v>41</v>
      </c>
      <c r="G936" s="18" t="s">
        <v>14579</v>
      </c>
      <c r="H936" s="18" t="s">
        <v>14579</v>
      </c>
      <c r="I936" s="80"/>
      <c r="J936" s="18" t="s">
        <v>32</v>
      </c>
      <c r="K936" s="19">
        <v>8</v>
      </c>
      <c r="L936" s="19"/>
      <c r="M936" s="20" t="s">
        <v>33</v>
      </c>
      <c r="N936" s="20" t="s">
        <v>34</v>
      </c>
      <c r="O936" s="18"/>
      <c r="P936" s="18"/>
      <c r="Q936" s="18"/>
      <c r="R936" s="18"/>
      <c r="S936" s="18"/>
      <c r="T936" s="18"/>
      <c r="U936" s="18"/>
      <c r="V936" s="18"/>
      <c r="W936" s="34"/>
    </row>
    <row r="937" spans="1:23" x14ac:dyDescent="0.2">
      <c r="A937" s="497"/>
      <c r="B937" s="499"/>
      <c r="C937" s="501"/>
      <c r="D937" s="501"/>
      <c r="E937" s="503"/>
      <c r="F937" s="17">
        <v>42</v>
      </c>
      <c r="G937" s="18" t="s">
        <v>14580</v>
      </c>
      <c r="H937" s="18" t="s">
        <v>14580</v>
      </c>
      <c r="I937" s="80"/>
      <c r="J937" s="18" t="s">
        <v>32</v>
      </c>
      <c r="K937" s="19">
        <v>8</v>
      </c>
      <c r="L937" s="19"/>
      <c r="M937" s="20" t="s">
        <v>33</v>
      </c>
      <c r="N937" s="20" t="s">
        <v>34</v>
      </c>
      <c r="O937" s="18"/>
      <c r="P937" s="18"/>
      <c r="Q937" s="18"/>
      <c r="R937" s="18"/>
      <c r="S937" s="18"/>
      <c r="T937" s="18"/>
      <c r="U937" s="18"/>
      <c r="V937" s="18"/>
      <c r="W937" s="34"/>
    </row>
    <row r="938" spans="1:23" x14ac:dyDescent="0.2">
      <c r="A938" s="497"/>
      <c r="B938" s="499"/>
      <c r="C938" s="501"/>
      <c r="D938" s="501"/>
      <c r="E938" s="503"/>
      <c r="F938" s="17">
        <v>43</v>
      </c>
      <c r="G938" s="18" t="s">
        <v>14581</v>
      </c>
      <c r="H938" s="18" t="s">
        <v>14581</v>
      </c>
      <c r="I938" s="80"/>
      <c r="J938" s="18" t="s">
        <v>32</v>
      </c>
      <c r="K938" s="19">
        <v>8</v>
      </c>
      <c r="L938" s="19"/>
      <c r="M938" s="20" t="s">
        <v>33</v>
      </c>
      <c r="N938" s="20" t="s">
        <v>34</v>
      </c>
      <c r="O938" s="18"/>
      <c r="P938" s="18"/>
      <c r="Q938" s="18"/>
      <c r="R938" s="18"/>
      <c r="S938" s="18"/>
      <c r="T938" s="18"/>
      <c r="U938" s="18"/>
      <c r="V938" s="18"/>
      <c r="W938" s="34"/>
    </row>
    <row r="939" spans="1:23" x14ac:dyDescent="0.2">
      <c r="A939" s="497"/>
      <c r="B939" s="499"/>
      <c r="C939" s="501"/>
      <c r="D939" s="501"/>
      <c r="E939" s="503"/>
      <c r="F939" s="17">
        <v>44</v>
      </c>
      <c r="G939" s="18" t="s">
        <v>14582</v>
      </c>
      <c r="H939" s="18" t="s">
        <v>14582</v>
      </c>
      <c r="I939" s="80"/>
      <c r="J939" s="18" t="s">
        <v>32</v>
      </c>
      <c r="K939" s="19">
        <v>8</v>
      </c>
      <c r="L939" s="19"/>
      <c r="M939" s="20" t="s">
        <v>33</v>
      </c>
      <c r="N939" s="20" t="s">
        <v>34</v>
      </c>
      <c r="O939" s="18"/>
      <c r="P939" s="18"/>
      <c r="Q939" s="18"/>
      <c r="R939" s="18"/>
      <c r="S939" s="18"/>
      <c r="T939" s="18"/>
      <c r="U939" s="18"/>
      <c r="V939" s="18"/>
      <c r="W939" s="34"/>
    </row>
    <row r="940" spans="1:23" x14ac:dyDescent="0.2">
      <c r="A940" s="497"/>
      <c r="B940" s="499"/>
      <c r="C940" s="501"/>
      <c r="D940" s="501"/>
      <c r="E940" s="503"/>
      <c r="F940" s="17">
        <v>45</v>
      </c>
      <c r="G940" s="18" t="s">
        <v>14583</v>
      </c>
      <c r="H940" s="18" t="s">
        <v>14583</v>
      </c>
      <c r="I940" s="80"/>
      <c r="J940" s="18" t="s">
        <v>32</v>
      </c>
      <c r="K940" s="19">
        <v>1</v>
      </c>
      <c r="L940" s="19"/>
      <c r="M940" s="20" t="s">
        <v>33</v>
      </c>
      <c r="N940" s="20" t="s">
        <v>34</v>
      </c>
      <c r="O940" s="18"/>
      <c r="P940" s="18"/>
      <c r="Q940" s="18"/>
      <c r="R940" s="18"/>
      <c r="S940" s="18"/>
      <c r="T940" s="18"/>
      <c r="U940" s="18"/>
      <c r="V940" s="18"/>
      <c r="W940" s="34"/>
    </row>
    <row r="941" spans="1:23" x14ac:dyDescent="0.2">
      <c r="A941" s="497"/>
      <c r="B941" s="499"/>
      <c r="C941" s="501"/>
      <c r="D941" s="501"/>
      <c r="E941" s="503"/>
      <c r="F941" s="17">
        <v>46</v>
      </c>
      <c r="G941" s="18" t="s">
        <v>14584</v>
      </c>
      <c r="H941" s="18" t="s">
        <v>14584</v>
      </c>
      <c r="I941" s="80"/>
      <c r="J941" s="18" t="s">
        <v>32</v>
      </c>
      <c r="K941" s="19">
        <v>5</v>
      </c>
      <c r="L941" s="19"/>
      <c r="M941" s="20" t="s">
        <v>33</v>
      </c>
      <c r="N941" s="20" t="s">
        <v>34</v>
      </c>
      <c r="O941" s="18"/>
      <c r="P941" s="18"/>
      <c r="Q941" s="18"/>
      <c r="R941" s="18"/>
      <c r="S941" s="18"/>
      <c r="T941" s="18"/>
      <c r="U941" s="18"/>
      <c r="V941" s="18"/>
      <c r="W941" s="34"/>
    </row>
    <row r="942" spans="1:23" x14ac:dyDescent="0.2">
      <c r="A942" s="497"/>
      <c r="B942" s="499"/>
      <c r="C942" s="501"/>
      <c r="D942" s="501"/>
      <c r="E942" s="503"/>
      <c r="F942" s="17">
        <v>47</v>
      </c>
      <c r="G942" s="18" t="s">
        <v>14585</v>
      </c>
      <c r="H942" s="18" t="s">
        <v>14585</v>
      </c>
      <c r="I942" s="80"/>
      <c r="J942" s="18" t="s">
        <v>32</v>
      </c>
      <c r="K942" s="19">
        <v>2</v>
      </c>
      <c r="L942" s="19"/>
      <c r="M942" s="20" t="s">
        <v>33</v>
      </c>
      <c r="N942" s="20" t="s">
        <v>34</v>
      </c>
      <c r="O942" s="18"/>
      <c r="P942" s="18"/>
      <c r="Q942" s="18"/>
      <c r="R942" s="18"/>
      <c r="S942" s="18"/>
      <c r="T942" s="18"/>
      <c r="U942" s="18"/>
      <c r="V942" s="18"/>
      <c r="W942" s="34"/>
    </row>
    <row r="943" spans="1:23" x14ac:dyDescent="0.2">
      <c r="A943" s="497"/>
      <c r="B943" s="499"/>
      <c r="C943" s="501"/>
      <c r="D943" s="501"/>
      <c r="E943" s="503"/>
      <c r="F943" s="17">
        <v>48</v>
      </c>
      <c r="G943" s="18" t="s">
        <v>14586</v>
      </c>
      <c r="H943" s="18" t="s">
        <v>14586</v>
      </c>
      <c r="I943" s="80"/>
      <c r="J943" s="18" t="s">
        <v>134</v>
      </c>
      <c r="K943" s="19">
        <v>4</v>
      </c>
      <c r="L943" s="19">
        <v>2</v>
      </c>
      <c r="M943" s="20" t="s">
        <v>33</v>
      </c>
      <c r="N943" s="20" t="s">
        <v>34</v>
      </c>
      <c r="O943" s="18"/>
      <c r="P943" s="18"/>
      <c r="Q943" s="18"/>
      <c r="R943" s="18"/>
      <c r="S943" s="18"/>
      <c r="T943" s="18"/>
      <c r="U943" s="18"/>
      <c r="V943" s="18"/>
      <c r="W943" s="34"/>
    </row>
    <row r="944" spans="1:23" x14ac:dyDescent="0.2">
      <c r="A944" s="497"/>
      <c r="B944" s="499"/>
      <c r="C944" s="501"/>
      <c r="D944" s="501"/>
      <c r="E944" s="503"/>
      <c r="F944" s="17">
        <v>49</v>
      </c>
      <c r="G944" s="18" t="s">
        <v>14587</v>
      </c>
      <c r="H944" s="18" t="s">
        <v>14587</v>
      </c>
      <c r="I944" s="80"/>
      <c r="J944" s="18" t="s">
        <v>134</v>
      </c>
      <c r="K944" s="19">
        <v>6</v>
      </c>
      <c r="L944" s="19">
        <v>4</v>
      </c>
      <c r="M944" s="20" t="s">
        <v>33</v>
      </c>
      <c r="N944" s="20" t="s">
        <v>34</v>
      </c>
      <c r="O944" s="18"/>
      <c r="P944" s="18"/>
      <c r="Q944" s="18"/>
      <c r="R944" s="18"/>
      <c r="S944" s="18"/>
      <c r="T944" s="18"/>
      <c r="U944" s="18"/>
      <c r="V944" s="18"/>
      <c r="W944" s="34"/>
    </row>
    <row r="945" spans="1:23" x14ac:dyDescent="0.2">
      <c r="A945" s="497"/>
      <c r="B945" s="499"/>
      <c r="C945" s="501"/>
      <c r="D945" s="501"/>
      <c r="E945" s="503"/>
      <c r="F945" s="17">
        <v>50</v>
      </c>
      <c r="G945" s="18" t="s">
        <v>14588</v>
      </c>
      <c r="H945" s="18" t="s">
        <v>14588</v>
      </c>
      <c r="I945" s="80"/>
      <c r="J945" s="18" t="s">
        <v>134</v>
      </c>
      <c r="K945" s="19">
        <v>11</v>
      </c>
      <c r="L945" s="19">
        <v>0</v>
      </c>
      <c r="M945" s="20" t="s">
        <v>33</v>
      </c>
      <c r="N945" s="20" t="s">
        <v>34</v>
      </c>
      <c r="O945" s="18"/>
      <c r="P945" s="18"/>
      <c r="Q945" s="18"/>
      <c r="R945" s="18"/>
      <c r="S945" s="18"/>
      <c r="T945" s="18"/>
      <c r="U945" s="18"/>
      <c r="V945" s="18"/>
      <c r="W945" s="34"/>
    </row>
    <row r="946" spans="1:23" x14ac:dyDescent="0.2">
      <c r="A946" s="497"/>
      <c r="B946" s="499"/>
      <c r="C946" s="501"/>
      <c r="D946" s="501"/>
      <c r="E946" s="503"/>
      <c r="F946" s="17">
        <v>51</v>
      </c>
      <c r="G946" s="18" t="s">
        <v>14589</v>
      </c>
      <c r="H946" s="18" t="s">
        <v>14589</v>
      </c>
      <c r="I946" s="80"/>
      <c r="J946" s="18" t="s">
        <v>134</v>
      </c>
      <c r="K946" s="19">
        <v>11</v>
      </c>
      <c r="L946" s="19">
        <v>0</v>
      </c>
      <c r="M946" s="20" t="s">
        <v>33</v>
      </c>
      <c r="N946" s="20" t="s">
        <v>34</v>
      </c>
      <c r="O946" s="18"/>
      <c r="P946" s="18"/>
      <c r="Q946" s="18"/>
      <c r="R946" s="18"/>
      <c r="S946" s="18"/>
      <c r="T946" s="18"/>
      <c r="U946" s="18"/>
      <c r="V946" s="18"/>
      <c r="W946" s="34"/>
    </row>
    <row r="947" spans="1:23" x14ac:dyDescent="0.2">
      <c r="A947" s="497"/>
      <c r="B947" s="499"/>
      <c r="C947" s="501"/>
      <c r="D947" s="501"/>
      <c r="E947" s="503"/>
      <c r="F947" s="17">
        <v>52</v>
      </c>
      <c r="G947" s="18" t="s">
        <v>14590</v>
      </c>
      <c r="H947" s="18" t="s">
        <v>14590</v>
      </c>
      <c r="I947" s="80"/>
      <c r="J947" s="18" t="s">
        <v>134</v>
      </c>
      <c r="K947" s="19">
        <v>11</v>
      </c>
      <c r="L947" s="19">
        <v>0</v>
      </c>
      <c r="M947" s="20" t="s">
        <v>33</v>
      </c>
      <c r="N947" s="20" t="s">
        <v>34</v>
      </c>
      <c r="O947" s="18"/>
      <c r="P947" s="18"/>
      <c r="Q947" s="18"/>
      <c r="R947" s="18"/>
      <c r="S947" s="18"/>
      <c r="T947" s="18"/>
      <c r="U947" s="18"/>
      <c r="V947" s="18"/>
      <c r="W947" s="34"/>
    </row>
    <row r="948" spans="1:23" x14ac:dyDescent="0.2">
      <c r="A948" s="497"/>
      <c r="B948" s="499"/>
      <c r="C948" s="501"/>
      <c r="D948" s="501"/>
      <c r="E948" s="503"/>
      <c r="F948" s="17">
        <v>53</v>
      </c>
      <c r="G948" s="18" t="s">
        <v>14591</v>
      </c>
      <c r="H948" s="18" t="s">
        <v>14591</v>
      </c>
      <c r="I948" s="80"/>
      <c r="J948" s="18" t="s">
        <v>134</v>
      </c>
      <c r="K948" s="19">
        <v>11</v>
      </c>
      <c r="L948" s="19">
        <v>0</v>
      </c>
      <c r="M948" s="20" t="s">
        <v>33</v>
      </c>
      <c r="N948" s="20" t="s">
        <v>34</v>
      </c>
      <c r="O948" s="18"/>
      <c r="P948" s="18"/>
      <c r="Q948" s="18"/>
      <c r="R948" s="18"/>
      <c r="S948" s="18"/>
      <c r="T948" s="18"/>
      <c r="U948" s="18"/>
      <c r="V948" s="18"/>
      <c r="W948" s="34"/>
    </row>
    <row r="949" spans="1:23" x14ac:dyDescent="0.2">
      <c r="A949" s="497"/>
      <c r="B949" s="499"/>
      <c r="C949" s="501"/>
      <c r="D949" s="501"/>
      <c r="E949" s="503"/>
      <c r="F949" s="17">
        <v>54</v>
      </c>
      <c r="G949" s="18" t="s">
        <v>14592</v>
      </c>
      <c r="H949" s="18" t="s">
        <v>14592</v>
      </c>
      <c r="I949" s="80"/>
      <c r="J949" s="18" t="s">
        <v>134</v>
      </c>
      <c r="K949" s="19">
        <v>11</v>
      </c>
      <c r="L949" s="19">
        <v>0</v>
      </c>
      <c r="M949" s="20" t="s">
        <v>33</v>
      </c>
      <c r="N949" s="20" t="s">
        <v>34</v>
      </c>
      <c r="O949" s="18"/>
      <c r="P949" s="18"/>
      <c r="Q949" s="18"/>
      <c r="R949" s="18"/>
      <c r="S949" s="18"/>
      <c r="T949" s="18"/>
      <c r="U949" s="18"/>
      <c r="V949" s="18"/>
      <c r="W949" s="34"/>
    </row>
    <row r="950" spans="1:23" x14ac:dyDescent="0.2">
      <c r="A950" s="497"/>
      <c r="B950" s="499"/>
      <c r="C950" s="501"/>
      <c r="D950" s="501"/>
      <c r="E950" s="503"/>
      <c r="F950" s="17">
        <v>55</v>
      </c>
      <c r="G950" s="18" t="s">
        <v>14593</v>
      </c>
      <c r="H950" s="18" t="s">
        <v>14593</v>
      </c>
      <c r="I950" s="80"/>
      <c r="J950" s="18" t="s">
        <v>134</v>
      </c>
      <c r="K950" s="19">
        <v>11</v>
      </c>
      <c r="L950" s="19">
        <v>0</v>
      </c>
      <c r="M950" s="20" t="s">
        <v>33</v>
      </c>
      <c r="N950" s="20" t="s">
        <v>34</v>
      </c>
      <c r="O950" s="18"/>
      <c r="P950" s="18"/>
      <c r="Q950" s="18"/>
      <c r="R950" s="18"/>
      <c r="S950" s="18"/>
      <c r="T950" s="18"/>
      <c r="U950" s="18"/>
      <c r="V950" s="18"/>
      <c r="W950" s="34"/>
    </row>
    <row r="951" spans="1:23" x14ac:dyDescent="0.2">
      <c r="A951" s="497"/>
      <c r="B951" s="499"/>
      <c r="C951" s="501"/>
      <c r="D951" s="501"/>
      <c r="E951" s="503"/>
      <c r="F951" s="17">
        <v>56</v>
      </c>
      <c r="G951" s="18" t="s">
        <v>14594</v>
      </c>
      <c r="H951" s="18" t="s">
        <v>14594</v>
      </c>
      <c r="I951" s="80"/>
      <c r="J951" s="18" t="s">
        <v>134</v>
      </c>
      <c r="K951" s="19">
        <v>11</v>
      </c>
      <c r="L951" s="19">
        <v>0</v>
      </c>
      <c r="M951" s="20" t="s">
        <v>33</v>
      </c>
      <c r="N951" s="20" t="s">
        <v>34</v>
      </c>
      <c r="O951" s="18"/>
      <c r="P951" s="18"/>
      <c r="Q951" s="18"/>
      <c r="R951" s="18"/>
      <c r="S951" s="18"/>
      <c r="T951" s="18"/>
      <c r="U951" s="18"/>
      <c r="V951" s="18"/>
      <c r="W951" s="34"/>
    </row>
    <row r="952" spans="1:23" x14ac:dyDescent="0.2">
      <c r="A952" s="497"/>
      <c r="B952" s="499"/>
      <c r="C952" s="501"/>
      <c r="D952" s="501"/>
      <c r="E952" s="503"/>
      <c r="F952" s="17">
        <v>57</v>
      </c>
      <c r="G952" s="18" t="s">
        <v>14595</v>
      </c>
      <c r="H952" s="18" t="s">
        <v>14595</v>
      </c>
      <c r="I952" s="80"/>
      <c r="J952" s="18" t="s">
        <v>134</v>
      </c>
      <c r="K952" s="19">
        <v>11</v>
      </c>
      <c r="L952" s="19">
        <v>0</v>
      </c>
      <c r="M952" s="20" t="s">
        <v>33</v>
      </c>
      <c r="N952" s="20" t="s">
        <v>34</v>
      </c>
      <c r="O952" s="18"/>
      <c r="P952" s="18"/>
      <c r="Q952" s="18"/>
      <c r="R952" s="18"/>
      <c r="S952" s="18"/>
      <c r="T952" s="18"/>
      <c r="U952" s="18"/>
      <c r="V952" s="18"/>
      <c r="W952" s="34"/>
    </row>
    <row r="953" spans="1:23" x14ac:dyDescent="0.2">
      <c r="A953" s="497"/>
      <c r="B953" s="499"/>
      <c r="C953" s="501"/>
      <c r="D953" s="501"/>
      <c r="E953" s="503"/>
      <c r="F953" s="17">
        <v>58</v>
      </c>
      <c r="G953" s="18" t="s">
        <v>14596</v>
      </c>
      <c r="H953" s="18" t="s">
        <v>14596</v>
      </c>
      <c r="I953" s="80"/>
      <c r="J953" s="18" t="s">
        <v>134</v>
      </c>
      <c r="K953" s="19">
        <v>11</v>
      </c>
      <c r="L953" s="19">
        <v>0</v>
      </c>
      <c r="M953" s="20" t="s">
        <v>33</v>
      </c>
      <c r="N953" s="20" t="s">
        <v>34</v>
      </c>
      <c r="O953" s="18"/>
      <c r="P953" s="18"/>
      <c r="Q953" s="18"/>
      <c r="R953" s="18"/>
      <c r="S953" s="18"/>
      <c r="T953" s="18"/>
      <c r="U953" s="18"/>
      <c r="V953" s="18"/>
      <c r="W953" s="34"/>
    </row>
    <row r="954" spans="1:23" x14ac:dyDescent="0.2">
      <c r="A954" s="497"/>
      <c r="B954" s="499"/>
      <c r="C954" s="501"/>
      <c r="D954" s="501"/>
      <c r="E954" s="503"/>
      <c r="F954" s="17">
        <v>59</v>
      </c>
      <c r="G954" s="18" t="s">
        <v>14597</v>
      </c>
      <c r="H954" s="18" t="s">
        <v>14597</v>
      </c>
      <c r="I954" s="80"/>
      <c r="J954" s="18" t="s">
        <v>134</v>
      </c>
      <c r="K954" s="19">
        <v>11</v>
      </c>
      <c r="L954" s="19">
        <v>0</v>
      </c>
      <c r="M954" s="20" t="s">
        <v>33</v>
      </c>
      <c r="N954" s="20" t="s">
        <v>34</v>
      </c>
      <c r="O954" s="18"/>
      <c r="P954" s="18"/>
      <c r="Q954" s="18"/>
      <c r="R954" s="18"/>
      <c r="S954" s="18"/>
      <c r="T954" s="18"/>
      <c r="U954" s="18"/>
      <c r="V954" s="18"/>
      <c r="W954" s="34"/>
    </row>
    <row r="955" spans="1:23" x14ac:dyDescent="0.2">
      <c r="A955" s="497"/>
      <c r="B955" s="499"/>
      <c r="C955" s="501"/>
      <c r="D955" s="501"/>
      <c r="E955" s="503"/>
      <c r="F955" s="17">
        <v>60</v>
      </c>
      <c r="G955" s="18" t="s">
        <v>14598</v>
      </c>
      <c r="H955" s="18" t="s">
        <v>14598</v>
      </c>
      <c r="I955" s="80"/>
      <c r="J955" s="18" t="s">
        <v>134</v>
      </c>
      <c r="K955" s="19">
        <v>11</v>
      </c>
      <c r="L955" s="19">
        <v>0</v>
      </c>
      <c r="M955" s="20" t="s">
        <v>33</v>
      </c>
      <c r="N955" s="20" t="s">
        <v>34</v>
      </c>
      <c r="O955" s="18"/>
      <c r="P955" s="18"/>
      <c r="Q955" s="18"/>
      <c r="R955" s="18"/>
      <c r="S955" s="18"/>
      <c r="T955" s="18"/>
      <c r="U955" s="18"/>
      <c r="V955" s="18"/>
      <c r="W955" s="34"/>
    </row>
    <row r="956" spans="1:23" x14ac:dyDescent="0.2">
      <c r="A956" s="497"/>
      <c r="B956" s="499"/>
      <c r="C956" s="501"/>
      <c r="D956" s="501"/>
      <c r="E956" s="503"/>
      <c r="F956" s="17">
        <v>61</v>
      </c>
      <c r="G956" s="18" t="s">
        <v>14599</v>
      </c>
      <c r="H956" s="18" t="s">
        <v>14599</v>
      </c>
      <c r="I956" s="80"/>
      <c r="J956" s="18" t="s">
        <v>134</v>
      </c>
      <c r="K956" s="19">
        <v>11</v>
      </c>
      <c r="L956" s="19">
        <v>0</v>
      </c>
      <c r="M956" s="20" t="s">
        <v>33</v>
      </c>
      <c r="N956" s="20" t="s">
        <v>34</v>
      </c>
      <c r="O956" s="18"/>
      <c r="P956" s="18"/>
      <c r="Q956" s="18"/>
      <c r="R956" s="18"/>
      <c r="S956" s="18"/>
      <c r="T956" s="18"/>
      <c r="U956" s="18"/>
      <c r="V956" s="18"/>
      <c r="W956" s="34"/>
    </row>
    <row r="957" spans="1:23" x14ac:dyDescent="0.2">
      <c r="A957" s="497"/>
      <c r="B957" s="499"/>
      <c r="C957" s="501"/>
      <c r="D957" s="501"/>
      <c r="E957" s="503"/>
      <c r="F957" s="17">
        <v>62</v>
      </c>
      <c r="G957" s="18" t="s">
        <v>14600</v>
      </c>
      <c r="H957" s="18" t="s">
        <v>14600</v>
      </c>
      <c r="I957" s="80"/>
      <c r="J957" s="18" t="s">
        <v>134</v>
      </c>
      <c r="K957" s="19">
        <v>11</v>
      </c>
      <c r="L957" s="19">
        <v>0</v>
      </c>
      <c r="M957" s="20" t="s">
        <v>33</v>
      </c>
      <c r="N957" s="20" t="s">
        <v>34</v>
      </c>
      <c r="O957" s="18"/>
      <c r="P957" s="18"/>
      <c r="Q957" s="18"/>
      <c r="R957" s="18"/>
      <c r="S957" s="18"/>
      <c r="T957" s="18"/>
      <c r="U957" s="18"/>
      <c r="V957" s="18"/>
      <c r="W957" s="34"/>
    </row>
    <row r="958" spans="1:23" x14ac:dyDescent="0.2">
      <c r="A958" s="497"/>
      <c r="B958" s="499"/>
      <c r="C958" s="501"/>
      <c r="D958" s="501"/>
      <c r="E958" s="503"/>
      <c r="F958" s="17">
        <v>63</v>
      </c>
      <c r="G958" s="18" t="s">
        <v>14601</v>
      </c>
      <c r="H958" s="18" t="s">
        <v>14601</v>
      </c>
      <c r="I958" s="80"/>
      <c r="J958" s="18" t="s">
        <v>134</v>
      </c>
      <c r="K958" s="19">
        <v>11</v>
      </c>
      <c r="L958" s="19">
        <v>0</v>
      </c>
      <c r="M958" s="20" t="s">
        <v>33</v>
      </c>
      <c r="N958" s="20" t="s">
        <v>34</v>
      </c>
      <c r="O958" s="18"/>
      <c r="P958" s="18"/>
      <c r="Q958" s="18"/>
      <c r="R958" s="18"/>
      <c r="S958" s="18"/>
      <c r="T958" s="18"/>
      <c r="U958" s="18"/>
      <c r="V958" s="18"/>
      <c r="W958" s="34"/>
    </row>
    <row r="959" spans="1:23" x14ac:dyDescent="0.2">
      <c r="A959" s="497"/>
      <c r="B959" s="499"/>
      <c r="C959" s="501"/>
      <c r="D959" s="501"/>
      <c r="E959" s="503"/>
      <c r="F959" s="17">
        <v>64</v>
      </c>
      <c r="G959" s="18" t="s">
        <v>14602</v>
      </c>
      <c r="H959" s="18" t="s">
        <v>14602</v>
      </c>
      <c r="I959" s="80"/>
      <c r="J959" s="18" t="s">
        <v>134</v>
      </c>
      <c r="K959" s="19">
        <v>11</v>
      </c>
      <c r="L959" s="19">
        <v>0</v>
      </c>
      <c r="M959" s="20" t="s">
        <v>33</v>
      </c>
      <c r="N959" s="20" t="s">
        <v>34</v>
      </c>
      <c r="O959" s="18"/>
      <c r="P959" s="18"/>
      <c r="Q959" s="18"/>
      <c r="R959" s="18"/>
      <c r="S959" s="18"/>
      <c r="T959" s="18"/>
      <c r="U959" s="18"/>
      <c r="V959" s="18"/>
      <c r="W959" s="34"/>
    </row>
    <row r="960" spans="1:23" x14ac:dyDescent="0.2">
      <c r="A960" s="497"/>
      <c r="B960" s="499"/>
      <c r="C960" s="501"/>
      <c r="D960" s="501"/>
      <c r="E960" s="503"/>
      <c r="F960" s="17">
        <v>65</v>
      </c>
      <c r="G960" s="18" t="s">
        <v>14603</v>
      </c>
      <c r="H960" s="18" t="s">
        <v>14603</v>
      </c>
      <c r="I960" s="80"/>
      <c r="J960" s="18" t="s">
        <v>134</v>
      </c>
      <c r="K960" s="19">
        <v>11</v>
      </c>
      <c r="L960" s="19">
        <v>0</v>
      </c>
      <c r="M960" s="20" t="s">
        <v>33</v>
      </c>
      <c r="N960" s="20" t="s">
        <v>34</v>
      </c>
      <c r="O960" s="18"/>
      <c r="P960" s="18"/>
      <c r="Q960" s="18"/>
      <c r="R960" s="18"/>
      <c r="S960" s="18"/>
      <c r="T960" s="18"/>
      <c r="U960" s="18"/>
      <c r="V960" s="18"/>
      <c r="W960" s="34"/>
    </row>
    <row r="961" spans="1:23" x14ac:dyDescent="0.2">
      <c r="A961" s="497"/>
      <c r="B961" s="499"/>
      <c r="C961" s="501"/>
      <c r="D961" s="501"/>
      <c r="E961" s="503"/>
      <c r="F961" s="17">
        <v>66</v>
      </c>
      <c r="G961" s="18" t="s">
        <v>14604</v>
      </c>
      <c r="H961" s="18" t="s">
        <v>14604</v>
      </c>
      <c r="I961" s="80"/>
      <c r="J961" s="18" t="s">
        <v>134</v>
      </c>
      <c r="K961" s="19">
        <v>3</v>
      </c>
      <c r="L961" s="19">
        <v>0</v>
      </c>
      <c r="M961" s="20" t="s">
        <v>33</v>
      </c>
      <c r="N961" s="20" t="s">
        <v>34</v>
      </c>
      <c r="O961" s="18"/>
      <c r="P961" s="18"/>
      <c r="Q961" s="18"/>
      <c r="R961" s="18"/>
      <c r="S961" s="18"/>
      <c r="T961" s="18"/>
      <c r="U961" s="18"/>
      <c r="V961" s="18"/>
      <c r="W961" s="34"/>
    </row>
    <row r="962" spans="1:23" x14ac:dyDescent="0.2">
      <c r="A962" s="497"/>
      <c r="B962" s="499"/>
      <c r="C962" s="501"/>
      <c r="D962" s="501"/>
      <c r="E962" s="503"/>
      <c r="F962" s="17">
        <v>67</v>
      </c>
      <c r="G962" s="18" t="s">
        <v>14605</v>
      </c>
      <c r="H962" s="18" t="s">
        <v>14605</v>
      </c>
      <c r="I962" s="80"/>
      <c r="J962" s="18" t="s">
        <v>134</v>
      </c>
      <c r="K962" s="19">
        <v>2</v>
      </c>
      <c r="L962" s="19">
        <v>0</v>
      </c>
      <c r="M962" s="20" t="s">
        <v>33</v>
      </c>
      <c r="N962" s="20" t="s">
        <v>34</v>
      </c>
      <c r="O962" s="18"/>
      <c r="P962" s="18"/>
      <c r="Q962" s="18"/>
      <c r="R962" s="18"/>
      <c r="S962" s="18"/>
      <c r="T962" s="18"/>
      <c r="U962" s="18"/>
      <c r="V962" s="18"/>
      <c r="W962" s="34"/>
    </row>
    <row r="963" spans="1:23" x14ac:dyDescent="0.2">
      <c r="A963" s="497"/>
      <c r="B963" s="499"/>
      <c r="C963" s="501"/>
      <c r="D963" s="501"/>
      <c r="E963" s="503"/>
      <c r="F963" s="17">
        <v>68</v>
      </c>
      <c r="G963" s="18" t="s">
        <v>14606</v>
      </c>
      <c r="H963" s="18" t="s">
        <v>14606</v>
      </c>
      <c r="I963" s="80"/>
      <c r="J963" s="18" t="s">
        <v>32</v>
      </c>
      <c r="K963" s="19">
        <v>2</v>
      </c>
      <c r="L963" s="19"/>
      <c r="M963" s="20" t="s">
        <v>33</v>
      </c>
      <c r="N963" s="20" t="s">
        <v>34</v>
      </c>
      <c r="O963" s="18"/>
      <c r="P963" s="18"/>
      <c r="Q963" s="18"/>
      <c r="R963" s="18"/>
      <c r="S963" s="18"/>
      <c r="T963" s="18"/>
      <c r="U963" s="18"/>
      <c r="V963" s="18"/>
      <c r="W963" s="34"/>
    </row>
    <row r="964" spans="1:23" x14ac:dyDescent="0.2">
      <c r="A964" s="497"/>
      <c r="B964" s="499"/>
      <c r="C964" s="501"/>
      <c r="D964" s="501"/>
      <c r="E964" s="503"/>
      <c r="F964" s="17">
        <v>69</v>
      </c>
      <c r="G964" s="18" t="s">
        <v>14607</v>
      </c>
      <c r="H964" s="18" t="s">
        <v>14607</v>
      </c>
      <c r="I964" s="80"/>
      <c r="J964" s="18" t="s">
        <v>32</v>
      </c>
      <c r="K964" s="19">
        <v>2</v>
      </c>
      <c r="L964" s="19"/>
      <c r="M964" s="20" t="s">
        <v>33</v>
      </c>
      <c r="N964" s="20" t="s">
        <v>34</v>
      </c>
      <c r="O964" s="18"/>
      <c r="P964" s="18"/>
      <c r="Q964" s="18"/>
      <c r="R964" s="18"/>
      <c r="S964" s="18"/>
      <c r="T964" s="18"/>
      <c r="U964" s="18"/>
      <c r="V964" s="18"/>
      <c r="W964" s="34"/>
    </row>
    <row r="965" spans="1:23" x14ac:dyDescent="0.2">
      <c r="A965" s="497"/>
      <c r="B965" s="499"/>
      <c r="C965" s="501"/>
      <c r="D965" s="501"/>
      <c r="E965" s="503"/>
      <c r="F965" s="17">
        <v>70</v>
      </c>
      <c r="G965" s="18" t="s">
        <v>14608</v>
      </c>
      <c r="H965" s="18" t="s">
        <v>14608</v>
      </c>
      <c r="I965" s="80"/>
      <c r="J965" s="18" t="s">
        <v>32</v>
      </c>
      <c r="K965" s="19">
        <v>4</v>
      </c>
      <c r="L965" s="19"/>
      <c r="M965" s="20" t="s">
        <v>33</v>
      </c>
      <c r="N965" s="20" t="s">
        <v>34</v>
      </c>
      <c r="O965" s="18"/>
      <c r="P965" s="18"/>
      <c r="Q965" s="18"/>
      <c r="R965" s="18"/>
      <c r="S965" s="18"/>
      <c r="T965" s="18"/>
      <c r="U965" s="18"/>
      <c r="V965" s="18"/>
      <c r="W965" s="34"/>
    </row>
    <row r="966" spans="1:23" x14ac:dyDescent="0.2">
      <c r="A966" s="497"/>
      <c r="B966" s="499"/>
      <c r="C966" s="501"/>
      <c r="D966" s="501"/>
      <c r="E966" s="503"/>
      <c r="F966" s="17">
        <v>71</v>
      </c>
      <c r="G966" s="18" t="s">
        <v>14609</v>
      </c>
      <c r="H966" s="18" t="s">
        <v>14609</v>
      </c>
      <c r="I966" s="80"/>
      <c r="J966" s="18" t="s">
        <v>32</v>
      </c>
      <c r="K966" s="19">
        <v>4</v>
      </c>
      <c r="L966" s="19"/>
      <c r="M966" s="20" t="s">
        <v>33</v>
      </c>
      <c r="N966" s="20" t="s">
        <v>34</v>
      </c>
      <c r="O966" s="18"/>
      <c r="P966" s="18"/>
      <c r="Q966" s="18"/>
      <c r="R966" s="18"/>
      <c r="S966" s="18"/>
      <c r="T966" s="18"/>
      <c r="U966" s="18"/>
      <c r="V966" s="18"/>
      <c r="W966" s="34"/>
    </row>
    <row r="967" spans="1:23" x14ac:dyDescent="0.2">
      <c r="A967" s="497"/>
      <c r="B967" s="499"/>
      <c r="C967" s="501"/>
      <c r="D967" s="501"/>
      <c r="E967" s="503"/>
      <c r="F967" s="17">
        <v>72</v>
      </c>
      <c r="G967" s="18" t="s">
        <v>14610</v>
      </c>
      <c r="H967" s="18" t="s">
        <v>14610</v>
      </c>
      <c r="I967" s="80"/>
      <c r="J967" s="18" t="s">
        <v>32</v>
      </c>
      <c r="K967" s="19">
        <v>8</v>
      </c>
      <c r="L967" s="19"/>
      <c r="M967" s="20" t="s">
        <v>33</v>
      </c>
      <c r="N967" s="20" t="s">
        <v>34</v>
      </c>
      <c r="O967" s="18"/>
      <c r="P967" s="18"/>
      <c r="Q967" s="18"/>
      <c r="R967" s="18"/>
      <c r="S967" s="18"/>
      <c r="T967" s="18"/>
      <c r="U967" s="18"/>
      <c r="V967" s="18"/>
      <c r="W967" s="34"/>
    </row>
    <row r="968" spans="1:23" x14ac:dyDescent="0.2">
      <c r="A968" s="496" t="s">
        <v>14611</v>
      </c>
      <c r="B968" s="498" t="s">
        <v>13601</v>
      </c>
      <c r="C968" s="500"/>
      <c r="D968" s="500"/>
      <c r="E968" s="502">
        <v>0</v>
      </c>
      <c r="F968" s="27">
        <v>1</v>
      </c>
      <c r="G968" s="28" t="s">
        <v>14612</v>
      </c>
      <c r="H968" s="28" t="s">
        <v>14612</v>
      </c>
      <c r="I968" s="79"/>
      <c r="J968" s="28" t="s">
        <v>134</v>
      </c>
      <c r="K968" s="29">
        <v>4</v>
      </c>
      <c r="L968" s="29">
        <v>0</v>
      </c>
      <c r="M968" s="30" t="s">
        <v>33</v>
      </c>
      <c r="N968" s="30" t="s">
        <v>34</v>
      </c>
      <c r="O968" s="28"/>
      <c r="P968" s="28"/>
      <c r="Q968" s="28"/>
      <c r="R968" s="28"/>
      <c r="S968" s="28"/>
      <c r="T968" s="28"/>
      <c r="U968" s="28"/>
      <c r="V968" s="28"/>
      <c r="W968" s="33"/>
    </row>
    <row r="969" spans="1:23" x14ac:dyDescent="0.2">
      <c r="A969" s="497"/>
      <c r="B969" s="499"/>
      <c r="C969" s="501"/>
      <c r="D969" s="501"/>
      <c r="E969" s="503"/>
      <c r="F969" s="17">
        <v>2</v>
      </c>
      <c r="G969" s="18" t="s">
        <v>14613</v>
      </c>
      <c r="H969" s="18" t="s">
        <v>14613</v>
      </c>
      <c r="I969" s="80"/>
      <c r="J969" s="18" t="s">
        <v>134</v>
      </c>
      <c r="K969" s="19">
        <v>4</v>
      </c>
      <c r="L969" s="19">
        <v>0</v>
      </c>
      <c r="M969" s="20" t="s">
        <v>33</v>
      </c>
      <c r="N969" s="20" t="s">
        <v>34</v>
      </c>
      <c r="O969" s="18"/>
      <c r="P969" s="18"/>
      <c r="Q969" s="18"/>
      <c r="R969" s="18"/>
      <c r="S969" s="18"/>
      <c r="T969" s="18"/>
      <c r="U969" s="18"/>
      <c r="V969" s="18"/>
      <c r="W969" s="34"/>
    </row>
    <row r="970" spans="1:23" x14ac:dyDescent="0.2">
      <c r="A970" s="497"/>
      <c r="B970" s="499"/>
      <c r="C970" s="501"/>
      <c r="D970" s="501"/>
      <c r="E970" s="503"/>
      <c r="F970" s="17">
        <v>3</v>
      </c>
      <c r="G970" s="18" t="s">
        <v>14614</v>
      </c>
      <c r="H970" s="18" t="s">
        <v>14614</v>
      </c>
      <c r="I970" s="80"/>
      <c r="J970" s="18" t="s">
        <v>32</v>
      </c>
      <c r="K970" s="19">
        <v>8</v>
      </c>
      <c r="L970" s="19"/>
      <c r="M970" s="20" t="s">
        <v>33</v>
      </c>
      <c r="N970" s="20" t="s">
        <v>34</v>
      </c>
      <c r="O970" s="18"/>
      <c r="P970" s="18"/>
      <c r="Q970" s="18"/>
      <c r="R970" s="18"/>
      <c r="S970" s="18"/>
      <c r="T970" s="18"/>
      <c r="U970" s="18"/>
      <c r="V970" s="18"/>
      <c r="W970" s="34"/>
    </row>
    <row r="971" spans="1:23" x14ac:dyDescent="0.2">
      <c r="A971" s="497"/>
      <c r="B971" s="499"/>
      <c r="C971" s="501"/>
      <c r="D971" s="501"/>
      <c r="E971" s="503"/>
      <c r="F971" s="17">
        <v>4</v>
      </c>
      <c r="G971" s="18" t="s">
        <v>14615</v>
      </c>
      <c r="H971" s="18" t="s">
        <v>14615</v>
      </c>
      <c r="I971" s="80"/>
      <c r="J971" s="18" t="s">
        <v>32</v>
      </c>
      <c r="K971" s="19">
        <v>1</v>
      </c>
      <c r="L971" s="19"/>
      <c r="M971" s="20" t="s">
        <v>33</v>
      </c>
      <c r="N971" s="20" t="s">
        <v>34</v>
      </c>
      <c r="O971" s="18"/>
      <c r="P971" s="18"/>
      <c r="Q971" s="18"/>
      <c r="R971" s="18"/>
      <c r="S971" s="18"/>
      <c r="T971" s="18"/>
      <c r="U971" s="18"/>
      <c r="V971" s="18"/>
      <c r="W971" s="34"/>
    </row>
    <row r="972" spans="1:23" x14ac:dyDescent="0.2">
      <c r="A972" s="497"/>
      <c r="B972" s="499"/>
      <c r="C972" s="501"/>
      <c r="D972" s="501"/>
      <c r="E972" s="503"/>
      <c r="F972" s="17">
        <v>5</v>
      </c>
      <c r="G972" s="18" t="s">
        <v>14616</v>
      </c>
      <c r="H972" s="18" t="s">
        <v>14616</v>
      </c>
      <c r="I972" s="80"/>
      <c r="J972" s="18" t="s">
        <v>32</v>
      </c>
      <c r="K972" s="19">
        <v>4</v>
      </c>
      <c r="L972" s="19"/>
      <c r="M972" s="20" t="s">
        <v>33</v>
      </c>
      <c r="N972" s="20" t="s">
        <v>34</v>
      </c>
      <c r="O972" s="18"/>
      <c r="P972" s="18"/>
      <c r="Q972" s="18"/>
      <c r="R972" s="18"/>
      <c r="S972" s="18"/>
      <c r="T972" s="18"/>
      <c r="U972" s="18"/>
      <c r="V972" s="18"/>
      <c r="W972" s="34"/>
    </row>
    <row r="973" spans="1:23" x14ac:dyDescent="0.2">
      <c r="A973" s="497"/>
      <c r="B973" s="499"/>
      <c r="C973" s="501"/>
      <c r="D973" s="501"/>
      <c r="E973" s="503"/>
      <c r="F973" s="17">
        <v>6</v>
      </c>
      <c r="G973" s="18" t="s">
        <v>14617</v>
      </c>
      <c r="H973" s="18" t="s">
        <v>14617</v>
      </c>
      <c r="I973" s="80"/>
      <c r="J973" s="18" t="s">
        <v>32</v>
      </c>
      <c r="K973" s="19">
        <v>2</v>
      </c>
      <c r="L973" s="19"/>
      <c r="M973" s="20" t="s">
        <v>33</v>
      </c>
      <c r="N973" s="20" t="s">
        <v>34</v>
      </c>
      <c r="O973" s="18"/>
      <c r="P973" s="18"/>
      <c r="Q973" s="18"/>
      <c r="R973" s="18"/>
      <c r="S973" s="18"/>
      <c r="T973" s="18"/>
      <c r="U973" s="18"/>
      <c r="V973" s="18"/>
      <c r="W973" s="34"/>
    </row>
    <row r="974" spans="1:23" x14ac:dyDescent="0.2">
      <c r="A974" s="497"/>
      <c r="B974" s="499"/>
      <c r="C974" s="501"/>
      <c r="D974" s="501"/>
      <c r="E974" s="503"/>
      <c r="F974" s="17">
        <v>7</v>
      </c>
      <c r="G974" s="18" t="s">
        <v>14618</v>
      </c>
      <c r="H974" s="18" t="s">
        <v>14618</v>
      </c>
      <c r="I974" s="80"/>
      <c r="J974" s="18" t="s">
        <v>32</v>
      </c>
      <c r="K974" s="19">
        <v>2</v>
      </c>
      <c r="L974" s="19"/>
      <c r="M974" s="20" t="s">
        <v>33</v>
      </c>
      <c r="N974" s="20" t="s">
        <v>34</v>
      </c>
      <c r="O974" s="18"/>
      <c r="P974" s="18"/>
      <c r="Q974" s="18"/>
      <c r="R974" s="18"/>
      <c r="S974" s="18"/>
      <c r="T974" s="18"/>
      <c r="U974" s="18"/>
      <c r="V974" s="18"/>
      <c r="W974" s="34"/>
    </row>
    <row r="975" spans="1:23" x14ac:dyDescent="0.2">
      <c r="A975" s="497"/>
      <c r="B975" s="499"/>
      <c r="C975" s="501"/>
      <c r="D975" s="501"/>
      <c r="E975" s="503"/>
      <c r="F975" s="17">
        <v>8</v>
      </c>
      <c r="G975" s="18" t="s">
        <v>14619</v>
      </c>
      <c r="H975" s="18" t="s">
        <v>14619</v>
      </c>
      <c r="I975" s="80"/>
      <c r="J975" s="18" t="s">
        <v>32</v>
      </c>
      <c r="K975" s="19">
        <v>7</v>
      </c>
      <c r="L975" s="19"/>
      <c r="M975" s="20" t="s">
        <v>33</v>
      </c>
      <c r="N975" s="20" t="s">
        <v>34</v>
      </c>
      <c r="O975" s="18"/>
      <c r="P975" s="18"/>
      <c r="Q975" s="18"/>
      <c r="R975" s="18"/>
      <c r="S975" s="18"/>
      <c r="T975" s="18"/>
      <c r="U975" s="18"/>
      <c r="V975" s="18"/>
      <c r="W975" s="34"/>
    </row>
    <row r="976" spans="1:23" x14ac:dyDescent="0.2">
      <c r="A976" s="497"/>
      <c r="B976" s="499"/>
      <c r="C976" s="501"/>
      <c r="D976" s="501"/>
      <c r="E976" s="503"/>
      <c r="F976" s="17">
        <v>9</v>
      </c>
      <c r="G976" s="18" t="s">
        <v>14620</v>
      </c>
      <c r="H976" s="18" t="s">
        <v>14620</v>
      </c>
      <c r="I976" s="80"/>
      <c r="J976" s="18" t="s">
        <v>32</v>
      </c>
      <c r="K976" s="19">
        <v>1</v>
      </c>
      <c r="L976" s="19"/>
      <c r="M976" s="20" t="s">
        <v>33</v>
      </c>
      <c r="N976" s="20" t="s">
        <v>34</v>
      </c>
      <c r="O976" s="18"/>
      <c r="P976" s="18"/>
      <c r="Q976" s="18"/>
      <c r="R976" s="18"/>
      <c r="S976" s="18"/>
      <c r="T976" s="18"/>
      <c r="U976" s="18"/>
      <c r="V976" s="18"/>
      <c r="W976" s="34"/>
    </row>
    <row r="977" spans="1:23" x14ac:dyDescent="0.2">
      <c r="A977" s="497"/>
      <c r="B977" s="499"/>
      <c r="C977" s="501"/>
      <c r="D977" s="501"/>
      <c r="E977" s="503"/>
      <c r="F977" s="17">
        <v>10</v>
      </c>
      <c r="G977" s="18" t="s">
        <v>14621</v>
      </c>
      <c r="H977" s="18" t="s">
        <v>14621</v>
      </c>
      <c r="I977" s="80"/>
      <c r="J977" s="18" t="s">
        <v>32</v>
      </c>
      <c r="K977" s="19">
        <v>1</v>
      </c>
      <c r="L977" s="19"/>
      <c r="M977" s="20" t="s">
        <v>33</v>
      </c>
      <c r="N977" s="20" t="s">
        <v>34</v>
      </c>
      <c r="O977" s="18"/>
      <c r="P977" s="18"/>
      <c r="Q977" s="18"/>
      <c r="R977" s="18"/>
      <c r="S977" s="18"/>
      <c r="T977" s="18"/>
      <c r="U977" s="18"/>
      <c r="V977" s="18"/>
      <c r="W977" s="34"/>
    </row>
    <row r="978" spans="1:23" x14ac:dyDescent="0.2">
      <c r="A978" s="497"/>
      <c r="B978" s="499"/>
      <c r="C978" s="501"/>
      <c r="D978" s="501"/>
      <c r="E978" s="503"/>
      <c r="F978" s="17">
        <v>11</v>
      </c>
      <c r="G978" s="18" t="s">
        <v>14622</v>
      </c>
      <c r="H978" s="18" t="s">
        <v>14622</v>
      </c>
      <c r="I978" s="80"/>
      <c r="J978" s="18" t="s">
        <v>32</v>
      </c>
      <c r="K978" s="19">
        <v>1</v>
      </c>
      <c r="L978" s="19"/>
      <c r="M978" s="20" t="s">
        <v>33</v>
      </c>
      <c r="N978" s="20" t="s">
        <v>34</v>
      </c>
      <c r="O978" s="18"/>
      <c r="P978" s="18"/>
      <c r="Q978" s="18"/>
      <c r="R978" s="18"/>
      <c r="S978" s="18"/>
      <c r="T978" s="18"/>
      <c r="U978" s="18"/>
      <c r="V978" s="18"/>
      <c r="W978" s="34"/>
    </row>
    <row r="979" spans="1:23" x14ac:dyDescent="0.2">
      <c r="A979" s="497"/>
      <c r="B979" s="499"/>
      <c r="C979" s="501"/>
      <c r="D979" s="501"/>
      <c r="E979" s="503"/>
      <c r="F979" s="17">
        <v>12</v>
      </c>
      <c r="G979" s="18" t="s">
        <v>14623</v>
      </c>
      <c r="H979" s="18" t="s">
        <v>14623</v>
      </c>
      <c r="I979" s="80"/>
      <c r="J979" s="18" t="s">
        <v>32</v>
      </c>
      <c r="K979" s="19">
        <v>2</v>
      </c>
      <c r="L979" s="19"/>
      <c r="M979" s="20" t="s">
        <v>33</v>
      </c>
      <c r="N979" s="20" t="s">
        <v>34</v>
      </c>
      <c r="O979" s="18"/>
      <c r="P979" s="18"/>
      <c r="Q979" s="18"/>
      <c r="R979" s="18"/>
      <c r="S979" s="18"/>
      <c r="T979" s="18"/>
      <c r="U979" s="18"/>
      <c r="V979" s="18"/>
      <c r="W979" s="34"/>
    </row>
    <row r="980" spans="1:23" x14ac:dyDescent="0.2">
      <c r="A980" s="497"/>
      <c r="B980" s="499"/>
      <c r="C980" s="501"/>
      <c r="D980" s="501"/>
      <c r="E980" s="503"/>
      <c r="F980" s="17">
        <v>13</v>
      </c>
      <c r="G980" s="18" t="s">
        <v>14624</v>
      </c>
      <c r="H980" s="18" t="s">
        <v>14624</v>
      </c>
      <c r="I980" s="80"/>
      <c r="J980" s="18" t="s">
        <v>32</v>
      </c>
      <c r="K980" s="19">
        <v>2</v>
      </c>
      <c r="L980" s="19"/>
      <c r="M980" s="20" t="s">
        <v>33</v>
      </c>
      <c r="N980" s="20" t="s">
        <v>34</v>
      </c>
      <c r="O980" s="18"/>
      <c r="P980" s="18"/>
      <c r="Q980" s="18"/>
      <c r="R980" s="18"/>
      <c r="S980" s="18"/>
      <c r="T980" s="18"/>
      <c r="U980" s="18"/>
      <c r="V980" s="18"/>
      <c r="W980" s="34"/>
    </row>
    <row r="981" spans="1:23" x14ac:dyDescent="0.2">
      <c r="A981" s="497"/>
      <c r="B981" s="499"/>
      <c r="C981" s="501"/>
      <c r="D981" s="501"/>
      <c r="E981" s="503"/>
      <c r="F981" s="17">
        <v>14</v>
      </c>
      <c r="G981" s="18" t="s">
        <v>14625</v>
      </c>
      <c r="H981" s="18" t="s">
        <v>14625</v>
      </c>
      <c r="I981" s="80"/>
      <c r="J981" s="18" t="s">
        <v>32</v>
      </c>
      <c r="K981" s="19">
        <v>1</v>
      </c>
      <c r="L981" s="19"/>
      <c r="M981" s="20" t="s">
        <v>33</v>
      </c>
      <c r="N981" s="20" t="s">
        <v>34</v>
      </c>
      <c r="O981" s="18"/>
      <c r="P981" s="18"/>
      <c r="Q981" s="18"/>
      <c r="R981" s="18"/>
      <c r="S981" s="18"/>
      <c r="T981" s="18"/>
      <c r="U981" s="18"/>
      <c r="V981" s="18"/>
      <c r="W981" s="34"/>
    </row>
    <row r="982" spans="1:23" x14ac:dyDescent="0.2">
      <c r="A982" s="497"/>
      <c r="B982" s="499"/>
      <c r="C982" s="501"/>
      <c r="D982" s="501"/>
      <c r="E982" s="503"/>
      <c r="F982" s="17">
        <v>15</v>
      </c>
      <c r="G982" s="18" t="s">
        <v>14626</v>
      </c>
      <c r="H982" s="18" t="s">
        <v>14626</v>
      </c>
      <c r="I982" s="80"/>
      <c r="J982" s="18" t="s">
        <v>32</v>
      </c>
      <c r="K982" s="19">
        <v>1</v>
      </c>
      <c r="L982" s="19"/>
      <c r="M982" s="20" t="s">
        <v>33</v>
      </c>
      <c r="N982" s="20" t="s">
        <v>34</v>
      </c>
      <c r="O982" s="18"/>
      <c r="P982" s="18"/>
      <c r="Q982" s="18"/>
      <c r="R982" s="18"/>
      <c r="S982" s="18"/>
      <c r="T982" s="18"/>
      <c r="U982" s="18"/>
      <c r="V982" s="18"/>
      <c r="W982" s="34"/>
    </row>
    <row r="983" spans="1:23" x14ac:dyDescent="0.2">
      <c r="A983" s="497"/>
      <c r="B983" s="499"/>
      <c r="C983" s="501"/>
      <c r="D983" s="501"/>
      <c r="E983" s="503"/>
      <c r="F983" s="17">
        <v>16</v>
      </c>
      <c r="G983" s="18" t="s">
        <v>14627</v>
      </c>
      <c r="H983" s="18" t="s">
        <v>14627</v>
      </c>
      <c r="I983" s="80"/>
      <c r="J983" s="18" t="s">
        <v>32</v>
      </c>
      <c r="K983" s="19">
        <v>8</v>
      </c>
      <c r="L983" s="19"/>
      <c r="M983" s="20" t="s">
        <v>33</v>
      </c>
      <c r="N983" s="20" t="s">
        <v>34</v>
      </c>
      <c r="O983" s="18"/>
      <c r="P983" s="18"/>
      <c r="Q983" s="18"/>
      <c r="R983" s="18"/>
      <c r="S983" s="18"/>
      <c r="T983" s="18"/>
      <c r="U983" s="18"/>
      <c r="V983" s="18"/>
      <c r="W983" s="34"/>
    </row>
    <row r="984" spans="1:23" x14ac:dyDescent="0.2">
      <c r="A984" s="497"/>
      <c r="B984" s="499"/>
      <c r="C984" s="501"/>
      <c r="D984" s="501"/>
      <c r="E984" s="503"/>
      <c r="F984" s="17">
        <v>17</v>
      </c>
      <c r="G984" s="18" t="s">
        <v>14628</v>
      </c>
      <c r="H984" s="18" t="s">
        <v>14628</v>
      </c>
      <c r="I984" s="80"/>
      <c r="J984" s="18" t="s">
        <v>32</v>
      </c>
      <c r="K984" s="19">
        <v>1</v>
      </c>
      <c r="L984" s="19"/>
      <c r="M984" s="20" t="s">
        <v>33</v>
      </c>
      <c r="N984" s="20" t="s">
        <v>34</v>
      </c>
      <c r="O984" s="18"/>
      <c r="P984" s="18"/>
      <c r="Q984" s="18"/>
      <c r="R984" s="18"/>
      <c r="S984" s="18"/>
      <c r="T984" s="18"/>
      <c r="U984" s="18"/>
      <c r="V984" s="18"/>
      <c r="W984" s="34"/>
    </row>
    <row r="985" spans="1:23" x14ac:dyDescent="0.2">
      <c r="A985" s="497"/>
      <c r="B985" s="499"/>
      <c r="C985" s="501"/>
      <c r="D985" s="501"/>
      <c r="E985" s="503"/>
      <c r="F985" s="17">
        <v>18</v>
      </c>
      <c r="G985" s="18" t="s">
        <v>14629</v>
      </c>
      <c r="H985" s="18" t="s">
        <v>14629</v>
      </c>
      <c r="I985" s="80"/>
      <c r="J985" s="18" t="s">
        <v>32</v>
      </c>
      <c r="K985" s="19">
        <v>8</v>
      </c>
      <c r="L985" s="19"/>
      <c r="M985" s="20" t="s">
        <v>33</v>
      </c>
      <c r="N985" s="20" t="s">
        <v>34</v>
      </c>
      <c r="O985" s="18"/>
      <c r="P985" s="18"/>
      <c r="Q985" s="18"/>
      <c r="R985" s="18"/>
      <c r="S985" s="18"/>
      <c r="T985" s="18"/>
      <c r="U985" s="18"/>
      <c r="V985" s="18"/>
      <c r="W985" s="34"/>
    </row>
    <row r="986" spans="1:23" x14ac:dyDescent="0.2">
      <c r="A986" s="497"/>
      <c r="B986" s="499"/>
      <c r="C986" s="501"/>
      <c r="D986" s="501"/>
      <c r="E986" s="503"/>
      <c r="F986" s="17">
        <v>19</v>
      </c>
      <c r="G986" s="18" t="s">
        <v>14630</v>
      </c>
      <c r="H986" s="18" t="s">
        <v>14630</v>
      </c>
      <c r="I986" s="80"/>
      <c r="J986" s="18" t="s">
        <v>32</v>
      </c>
      <c r="K986" s="19">
        <v>1</v>
      </c>
      <c r="L986" s="19"/>
      <c r="M986" s="20" t="s">
        <v>33</v>
      </c>
      <c r="N986" s="20" t="s">
        <v>34</v>
      </c>
      <c r="O986" s="18"/>
      <c r="P986" s="18"/>
      <c r="Q986" s="18"/>
      <c r="R986" s="18"/>
      <c r="S986" s="18"/>
      <c r="T986" s="18"/>
      <c r="U986" s="18"/>
      <c r="V986" s="18"/>
      <c r="W986" s="34"/>
    </row>
    <row r="987" spans="1:23" x14ac:dyDescent="0.2">
      <c r="A987" s="497"/>
      <c r="B987" s="499"/>
      <c r="C987" s="501"/>
      <c r="D987" s="501"/>
      <c r="E987" s="503"/>
      <c r="F987" s="17">
        <v>20</v>
      </c>
      <c r="G987" s="18" t="s">
        <v>14631</v>
      </c>
      <c r="H987" s="18" t="s">
        <v>14631</v>
      </c>
      <c r="I987" s="80"/>
      <c r="J987" s="18" t="s">
        <v>32</v>
      </c>
      <c r="K987" s="19">
        <v>1</v>
      </c>
      <c r="L987" s="19"/>
      <c r="M987" s="20" t="s">
        <v>33</v>
      </c>
      <c r="N987" s="20" t="s">
        <v>34</v>
      </c>
      <c r="O987" s="18"/>
      <c r="P987" s="18"/>
      <c r="Q987" s="18"/>
      <c r="R987" s="18"/>
      <c r="S987" s="18"/>
      <c r="T987" s="18"/>
      <c r="U987" s="18"/>
      <c r="V987" s="18"/>
      <c r="W987" s="34"/>
    </row>
    <row r="988" spans="1:23" x14ac:dyDescent="0.2">
      <c r="A988" s="497"/>
      <c r="B988" s="499"/>
      <c r="C988" s="501"/>
      <c r="D988" s="501"/>
      <c r="E988" s="503"/>
      <c r="F988" s="17">
        <v>21</v>
      </c>
      <c r="G988" s="18" t="s">
        <v>14632</v>
      </c>
      <c r="H988" s="18" t="s">
        <v>14632</v>
      </c>
      <c r="I988" s="80"/>
      <c r="J988" s="18" t="s">
        <v>32</v>
      </c>
      <c r="K988" s="19">
        <v>2</v>
      </c>
      <c r="L988" s="19"/>
      <c r="M988" s="20" t="s">
        <v>33</v>
      </c>
      <c r="N988" s="20" t="s">
        <v>34</v>
      </c>
      <c r="O988" s="18"/>
      <c r="P988" s="18"/>
      <c r="Q988" s="18"/>
      <c r="R988" s="18"/>
      <c r="S988" s="18"/>
      <c r="T988" s="18"/>
      <c r="U988" s="18"/>
      <c r="V988" s="18"/>
      <c r="W988" s="34"/>
    </row>
    <row r="989" spans="1:23" x14ac:dyDescent="0.2">
      <c r="A989" s="497"/>
      <c r="B989" s="499"/>
      <c r="C989" s="501"/>
      <c r="D989" s="501"/>
      <c r="E989" s="503"/>
      <c r="F989" s="17">
        <v>22</v>
      </c>
      <c r="G989" s="18" t="s">
        <v>14633</v>
      </c>
      <c r="H989" s="18" t="s">
        <v>14633</v>
      </c>
      <c r="I989" s="80"/>
      <c r="J989" s="18" t="s">
        <v>32</v>
      </c>
      <c r="K989" s="19">
        <v>4</v>
      </c>
      <c r="L989" s="19"/>
      <c r="M989" s="20" t="s">
        <v>33</v>
      </c>
      <c r="N989" s="20" t="s">
        <v>34</v>
      </c>
      <c r="O989" s="18"/>
      <c r="P989" s="18"/>
      <c r="Q989" s="18"/>
      <c r="R989" s="18"/>
      <c r="S989" s="18"/>
      <c r="T989" s="18"/>
      <c r="U989" s="18"/>
      <c r="V989" s="18"/>
      <c r="W989" s="34"/>
    </row>
    <row r="990" spans="1:23" x14ac:dyDescent="0.2">
      <c r="A990" s="497"/>
      <c r="B990" s="499"/>
      <c r="C990" s="501"/>
      <c r="D990" s="501"/>
      <c r="E990" s="503"/>
      <c r="F990" s="17">
        <v>23</v>
      </c>
      <c r="G990" s="18" t="s">
        <v>14634</v>
      </c>
      <c r="H990" s="18" t="s">
        <v>14634</v>
      </c>
      <c r="I990" s="80"/>
      <c r="J990" s="18" t="s">
        <v>32</v>
      </c>
      <c r="K990" s="19">
        <v>4</v>
      </c>
      <c r="L990" s="19"/>
      <c r="M990" s="20" t="s">
        <v>33</v>
      </c>
      <c r="N990" s="20" t="s">
        <v>34</v>
      </c>
      <c r="O990" s="18"/>
      <c r="P990" s="18"/>
      <c r="Q990" s="18"/>
      <c r="R990" s="18"/>
      <c r="S990" s="18"/>
      <c r="T990" s="18"/>
      <c r="U990" s="18"/>
      <c r="V990" s="18"/>
      <c r="W990" s="34"/>
    </row>
    <row r="991" spans="1:23" x14ac:dyDescent="0.2">
      <c r="A991" s="497"/>
      <c r="B991" s="499"/>
      <c r="C991" s="501"/>
      <c r="D991" s="501"/>
      <c r="E991" s="503"/>
      <c r="F991" s="17">
        <v>24</v>
      </c>
      <c r="G991" s="18" t="s">
        <v>14635</v>
      </c>
      <c r="H991" s="18" t="s">
        <v>14635</v>
      </c>
      <c r="I991" s="80"/>
      <c r="J991" s="18" t="s">
        <v>32</v>
      </c>
      <c r="K991" s="19">
        <v>8</v>
      </c>
      <c r="L991" s="19"/>
      <c r="M991" s="20" t="s">
        <v>33</v>
      </c>
      <c r="N991" s="20" t="s">
        <v>34</v>
      </c>
      <c r="O991" s="18"/>
      <c r="P991" s="18"/>
      <c r="Q991" s="18"/>
      <c r="R991" s="18"/>
      <c r="S991" s="18"/>
      <c r="T991" s="18"/>
      <c r="U991" s="18"/>
      <c r="V991" s="18"/>
      <c r="W991" s="34"/>
    </row>
    <row r="992" spans="1:23" x14ac:dyDescent="0.2">
      <c r="A992" s="497"/>
      <c r="B992" s="499"/>
      <c r="C992" s="501"/>
      <c r="D992" s="501"/>
      <c r="E992" s="503"/>
      <c r="F992" s="17">
        <v>25</v>
      </c>
      <c r="G992" s="18" t="s">
        <v>14636</v>
      </c>
      <c r="H992" s="18" t="s">
        <v>14636</v>
      </c>
      <c r="I992" s="80"/>
      <c r="J992" s="18" t="s">
        <v>32</v>
      </c>
      <c r="K992" s="19">
        <v>8</v>
      </c>
      <c r="L992" s="19"/>
      <c r="M992" s="20" t="s">
        <v>33</v>
      </c>
      <c r="N992" s="20" t="s">
        <v>34</v>
      </c>
      <c r="O992" s="18"/>
      <c r="P992" s="18"/>
      <c r="Q992" s="18"/>
      <c r="R992" s="18"/>
      <c r="S992" s="18"/>
      <c r="T992" s="18"/>
      <c r="U992" s="18"/>
      <c r="V992" s="18"/>
      <c r="W992" s="34"/>
    </row>
    <row r="993" spans="1:23" x14ac:dyDescent="0.2">
      <c r="A993" s="497"/>
      <c r="B993" s="499"/>
      <c r="C993" s="501"/>
      <c r="D993" s="501"/>
      <c r="E993" s="503"/>
      <c r="F993" s="17">
        <v>26</v>
      </c>
      <c r="G993" s="18" t="s">
        <v>14637</v>
      </c>
      <c r="H993" s="18" t="s">
        <v>14637</v>
      </c>
      <c r="I993" s="80"/>
      <c r="J993" s="18" t="s">
        <v>32</v>
      </c>
      <c r="K993" s="19">
        <v>5</v>
      </c>
      <c r="L993" s="19"/>
      <c r="M993" s="20" t="s">
        <v>33</v>
      </c>
      <c r="N993" s="20" t="s">
        <v>34</v>
      </c>
      <c r="O993" s="18"/>
      <c r="P993" s="18"/>
      <c r="Q993" s="18"/>
      <c r="R993" s="18"/>
      <c r="S993" s="18"/>
      <c r="T993" s="18"/>
      <c r="U993" s="18"/>
      <c r="V993" s="18"/>
      <c r="W993" s="34"/>
    </row>
    <row r="994" spans="1:23" x14ac:dyDescent="0.2">
      <c r="A994" s="497"/>
      <c r="B994" s="499"/>
      <c r="C994" s="501"/>
      <c r="D994" s="501"/>
      <c r="E994" s="503"/>
      <c r="F994" s="17">
        <v>27</v>
      </c>
      <c r="G994" s="18" t="s">
        <v>14638</v>
      </c>
      <c r="H994" s="18" t="s">
        <v>14638</v>
      </c>
      <c r="I994" s="80"/>
      <c r="J994" s="18" t="s">
        <v>32</v>
      </c>
      <c r="K994" s="19">
        <v>6</v>
      </c>
      <c r="L994" s="19"/>
      <c r="M994" s="20" t="s">
        <v>33</v>
      </c>
      <c r="N994" s="20" t="s">
        <v>34</v>
      </c>
      <c r="O994" s="18"/>
      <c r="P994" s="18"/>
      <c r="Q994" s="18"/>
      <c r="R994" s="18"/>
      <c r="S994" s="18"/>
      <c r="T994" s="18"/>
      <c r="U994" s="18"/>
      <c r="V994" s="18"/>
      <c r="W994" s="34"/>
    </row>
    <row r="995" spans="1:23" x14ac:dyDescent="0.2">
      <c r="A995" s="497"/>
      <c r="B995" s="499"/>
      <c r="C995" s="501"/>
      <c r="D995" s="501"/>
      <c r="E995" s="503"/>
      <c r="F995" s="17">
        <v>28</v>
      </c>
      <c r="G995" s="18" t="s">
        <v>14639</v>
      </c>
      <c r="H995" s="18" t="s">
        <v>14639</v>
      </c>
      <c r="I995" s="80"/>
      <c r="J995" s="18" t="s">
        <v>134</v>
      </c>
      <c r="K995" s="19">
        <v>11</v>
      </c>
      <c r="L995" s="19">
        <v>0</v>
      </c>
      <c r="M995" s="20" t="s">
        <v>33</v>
      </c>
      <c r="N995" s="20" t="s">
        <v>34</v>
      </c>
      <c r="O995" s="18"/>
      <c r="P995" s="18"/>
      <c r="Q995" s="18"/>
      <c r="R995" s="18"/>
      <c r="S995" s="18"/>
      <c r="T995" s="18"/>
      <c r="U995" s="18"/>
      <c r="V995" s="18"/>
      <c r="W995" s="34"/>
    </row>
    <row r="996" spans="1:23" x14ac:dyDescent="0.2">
      <c r="A996" s="497"/>
      <c r="B996" s="499"/>
      <c r="C996" s="501"/>
      <c r="D996" s="501"/>
      <c r="E996" s="503"/>
      <c r="F996" s="17">
        <v>29</v>
      </c>
      <c r="G996" s="18" t="s">
        <v>14640</v>
      </c>
      <c r="H996" s="18" t="s">
        <v>14640</v>
      </c>
      <c r="I996" s="80"/>
      <c r="J996" s="18" t="s">
        <v>134</v>
      </c>
      <c r="K996" s="19">
        <v>9</v>
      </c>
      <c r="L996" s="19">
        <v>0</v>
      </c>
      <c r="M996" s="20" t="s">
        <v>33</v>
      </c>
      <c r="N996" s="20" t="s">
        <v>34</v>
      </c>
      <c r="O996" s="18"/>
      <c r="P996" s="18"/>
      <c r="Q996" s="18"/>
      <c r="R996" s="18"/>
      <c r="S996" s="18"/>
      <c r="T996" s="18"/>
      <c r="U996" s="18"/>
      <c r="V996" s="18"/>
      <c r="W996" s="34"/>
    </row>
    <row r="997" spans="1:23" x14ac:dyDescent="0.2">
      <c r="A997" s="497"/>
      <c r="B997" s="499"/>
      <c r="C997" s="501"/>
      <c r="D997" s="501"/>
      <c r="E997" s="503"/>
      <c r="F997" s="17">
        <v>30</v>
      </c>
      <c r="G997" s="18" t="s">
        <v>14641</v>
      </c>
      <c r="H997" s="18" t="s">
        <v>14641</v>
      </c>
      <c r="I997" s="80"/>
      <c r="J997" s="18" t="s">
        <v>134</v>
      </c>
      <c r="K997" s="19">
        <v>11</v>
      </c>
      <c r="L997" s="19">
        <v>0</v>
      </c>
      <c r="M997" s="20" t="s">
        <v>33</v>
      </c>
      <c r="N997" s="20" t="s">
        <v>34</v>
      </c>
      <c r="O997" s="18"/>
      <c r="P997" s="18"/>
      <c r="Q997" s="18"/>
      <c r="R997" s="18"/>
      <c r="S997" s="18"/>
      <c r="T997" s="18"/>
      <c r="U997" s="18"/>
      <c r="V997" s="18"/>
      <c r="W997" s="34"/>
    </row>
    <row r="998" spans="1:23" x14ac:dyDescent="0.2">
      <c r="A998" s="497"/>
      <c r="B998" s="499"/>
      <c r="C998" s="501"/>
      <c r="D998" s="501"/>
      <c r="E998" s="503"/>
      <c r="F998" s="17">
        <v>31</v>
      </c>
      <c r="G998" s="18" t="s">
        <v>14642</v>
      </c>
      <c r="H998" s="18" t="s">
        <v>14642</v>
      </c>
      <c r="I998" s="80"/>
      <c r="J998" s="18" t="s">
        <v>134</v>
      </c>
      <c r="K998" s="19">
        <v>9</v>
      </c>
      <c r="L998" s="19">
        <v>0</v>
      </c>
      <c r="M998" s="20" t="s">
        <v>33</v>
      </c>
      <c r="N998" s="20" t="s">
        <v>34</v>
      </c>
      <c r="O998" s="18"/>
      <c r="P998" s="18"/>
      <c r="Q998" s="18"/>
      <c r="R998" s="18"/>
      <c r="S998" s="18"/>
      <c r="T998" s="18"/>
      <c r="U998" s="18"/>
      <c r="V998" s="18"/>
      <c r="W998" s="34"/>
    </row>
    <row r="999" spans="1:23" x14ac:dyDescent="0.2">
      <c r="A999" s="497"/>
      <c r="B999" s="499"/>
      <c r="C999" s="501"/>
      <c r="D999" s="501"/>
      <c r="E999" s="503"/>
      <c r="F999" s="17">
        <v>32</v>
      </c>
      <c r="G999" s="18" t="s">
        <v>14643</v>
      </c>
      <c r="H999" s="18" t="s">
        <v>14643</v>
      </c>
      <c r="I999" s="80"/>
      <c r="J999" s="18" t="s">
        <v>32</v>
      </c>
      <c r="K999" s="19">
        <v>23</v>
      </c>
      <c r="L999" s="19"/>
      <c r="M999" s="20" t="s">
        <v>33</v>
      </c>
      <c r="N999" s="20" t="s">
        <v>34</v>
      </c>
      <c r="O999" s="18"/>
      <c r="P999" s="18"/>
      <c r="Q999" s="18"/>
      <c r="R999" s="18"/>
      <c r="S999" s="18"/>
      <c r="T999" s="18"/>
      <c r="U999" s="18"/>
      <c r="V999" s="18"/>
      <c r="W999" s="34"/>
    </row>
    <row r="1000" spans="1:23" x14ac:dyDescent="0.2">
      <c r="A1000" s="496" t="s">
        <v>14644</v>
      </c>
      <c r="B1000" s="498" t="s">
        <v>13603</v>
      </c>
      <c r="C1000" s="500"/>
      <c r="D1000" s="500"/>
      <c r="E1000" s="502">
        <v>0</v>
      </c>
      <c r="F1000" s="27">
        <v>1</v>
      </c>
      <c r="G1000" s="28" t="s">
        <v>14645</v>
      </c>
      <c r="H1000" s="28" t="s">
        <v>14645</v>
      </c>
      <c r="I1000" s="79"/>
      <c r="J1000" s="28" t="s">
        <v>134</v>
      </c>
      <c r="K1000" s="29">
        <v>4</v>
      </c>
      <c r="L1000" s="29">
        <v>0</v>
      </c>
      <c r="M1000" s="30" t="s">
        <v>33</v>
      </c>
      <c r="N1000" s="30" t="s">
        <v>34</v>
      </c>
      <c r="O1000" s="28"/>
      <c r="P1000" s="28"/>
      <c r="Q1000" s="28"/>
      <c r="R1000" s="28"/>
      <c r="S1000" s="28"/>
      <c r="T1000" s="28"/>
      <c r="U1000" s="28"/>
      <c r="V1000" s="28"/>
      <c r="W1000" s="33"/>
    </row>
    <row r="1001" spans="1:23" x14ac:dyDescent="0.2">
      <c r="A1001" s="497"/>
      <c r="B1001" s="499"/>
      <c r="C1001" s="501"/>
      <c r="D1001" s="501"/>
      <c r="E1001" s="503"/>
      <c r="F1001" s="17">
        <v>2</v>
      </c>
      <c r="G1001" s="18" t="s">
        <v>14646</v>
      </c>
      <c r="H1001" s="18" t="s">
        <v>14646</v>
      </c>
      <c r="I1001" s="80"/>
      <c r="J1001" s="18" t="s">
        <v>134</v>
      </c>
      <c r="K1001" s="19">
        <v>4</v>
      </c>
      <c r="L1001" s="19">
        <v>0</v>
      </c>
      <c r="M1001" s="20" t="s">
        <v>33</v>
      </c>
      <c r="N1001" s="20" t="s">
        <v>34</v>
      </c>
      <c r="O1001" s="18"/>
      <c r="P1001" s="18"/>
      <c r="Q1001" s="18"/>
      <c r="R1001" s="18"/>
      <c r="S1001" s="18"/>
      <c r="T1001" s="18"/>
      <c r="U1001" s="18"/>
      <c r="V1001" s="18"/>
      <c r="W1001" s="34"/>
    </row>
    <row r="1002" spans="1:23" x14ac:dyDescent="0.2">
      <c r="A1002" s="497"/>
      <c r="B1002" s="499"/>
      <c r="C1002" s="501"/>
      <c r="D1002" s="501"/>
      <c r="E1002" s="503"/>
      <c r="F1002" s="17">
        <v>3</v>
      </c>
      <c r="G1002" s="18" t="s">
        <v>14647</v>
      </c>
      <c r="H1002" s="18" t="s">
        <v>14647</v>
      </c>
      <c r="I1002" s="80"/>
      <c r="J1002" s="18" t="s">
        <v>32</v>
      </c>
      <c r="K1002" s="19">
        <v>8</v>
      </c>
      <c r="L1002" s="19"/>
      <c r="M1002" s="20" t="s">
        <v>33</v>
      </c>
      <c r="N1002" s="20" t="s">
        <v>34</v>
      </c>
      <c r="O1002" s="18"/>
      <c r="P1002" s="18"/>
      <c r="Q1002" s="18"/>
      <c r="R1002" s="18"/>
      <c r="S1002" s="18"/>
      <c r="T1002" s="18"/>
      <c r="U1002" s="18"/>
      <c r="V1002" s="18"/>
      <c r="W1002" s="34"/>
    </row>
    <row r="1003" spans="1:23" x14ac:dyDescent="0.2">
      <c r="A1003" s="497"/>
      <c r="B1003" s="499"/>
      <c r="C1003" s="501"/>
      <c r="D1003" s="501"/>
      <c r="E1003" s="503"/>
      <c r="F1003" s="17">
        <v>4</v>
      </c>
      <c r="G1003" s="18" t="s">
        <v>14648</v>
      </c>
      <c r="H1003" s="18" t="s">
        <v>14648</v>
      </c>
      <c r="I1003" s="80"/>
      <c r="J1003" s="18" t="s">
        <v>32</v>
      </c>
      <c r="K1003" s="19">
        <v>1</v>
      </c>
      <c r="L1003" s="19"/>
      <c r="M1003" s="20" t="s">
        <v>33</v>
      </c>
      <c r="N1003" s="20" t="s">
        <v>34</v>
      </c>
      <c r="O1003" s="18"/>
      <c r="P1003" s="18"/>
      <c r="Q1003" s="18"/>
      <c r="R1003" s="18"/>
      <c r="S1003" s="18"/>
      <c r="T1003" s="18"/>
      <c r="U1003" s="18"/>
      <c r="V1003" s="18"/>
      <c r="W1003" s="34"/>
    </row>
    <row r="1004" spans="1:23" x14ac:dyDescent="0.2">
      <c r="A1004" s="497"/>
      <c r="B1004" s="499"/>
      <c r="C1004" s="501"/>
      <c r="D1004" s="501"/>
      <c r="E1004" s="503"/>
      <c r="F1004" s="17">
        <v>5</v>
      </c>
      <c r="G1004" s="18" t="s">
        <v>14649</v>
      </c>
      <c r="H1004" s="18" t="s">
        <v>14649</v>
      </c>
      <c r="I1004" s="80"/>
      <c r="J1004" s="18" t="s">
        <v>32</v>
      </c>
      <c r="K1004" s="19">
        <v>4</v>
      </c>
      <c r="L1004" s="19"/>
      <c r="M1004" s="20" t="s">
        <v>33</v>
      </c>
      <c r="N1004" s="20" t="s">
        <v>34</v>
      </c>
      <c r="O1004" s="18"/>
      <c r="P1004" s="18"/>
      <c r="Q1004" s="18"/>
      <c r="R1004" s="18"/>
      <c r="S1004" s="18"/>
      <c r="T1004" s="18"/>
      <c r="U1004" s="18"/>
      <c r="V1004" s="18"/>
      <c r="W1004" s="34"/>
    </row>
    <row r="1005" spans="1:23" x14ac:dyDescent="0.2">
      <c r="A1005" s="497"/>
      <c r="B1005" s="499"/>
      <c r="C1005" s="501"/>
      <c r="D1005" s="501"/>
      <c r="E1005" s="503"/>
      <c r="F1005" s="17">
        <v>6</v>
      </c>
      <c r="G1005" s="18" t="s">
        <v>14650</v>
      </c>
      <c r="H1005" s="18" t="s">
        <v>14650</v>
      </c>
      <c r="I1005" s="80"/>
      <c r="J1005" s="18" t="s">
        <v>32</v>
      </c>
      <c r="K1005" s="19">
        <v>2</v>
      </c>
      <c r="L1005" s="19"/>
      <c r="M1005" s="20" t="s">
        <v>33</v>
      </c>
      <c r="N1005" s="20" t="s">
        <v>34</v>
      </c>
      <c r="O1005" s="18"/>
      <c r="P1005" s="18"/>
      <c r="Q1005" s="18"/>
      <c r="R1005" s="18"/>
      <c r="S1005" s="18"/>
      <c r="T1005" s="18"/>
      <c r="U1005" s="18"/>
      <c r="V1005" s="18"/>
      <c r="W1005" s="34"/>
    </row>
    <row r="1006" spans="1:23" x14ac:dyDescent="0.2">
      <c r="A1006" s="497"/>
      <c r="B1006" s="499"/>
      <c r="C1006" s="501"/>
      <c r="D1006" s="501"/>
      <c r="E1006" s="503"/>
      <c r="F1006" s="17">
        <v>7</v>
      </c>
      <c r="G1006" s="18" t="s">
        <v>14651</v>
      </c>
      <c r="H1006" s="18" t="s">
        <v>14651</v>
      </c>
      <c r="I1006" s="80"/>
      <c r="J1006" s="18" t="s">
        <v>32</v>
      </c>
      <c r="K1006" s="19">
        <v>2</v>
      </c>
      <c r="L1006" s="19"/>
      <c r="M1006" s="20" t="s">
        <v>33</v>
      </c>
      <c r="N1006" s="20" t="s">
        <v>34</v>
      </c>
      <c r="O1006" s="18"/>
      <c r="P1006" s="18"/>
      <c r="Q1006" s="18"/>
      <c r="R1006" s="18"/>
      <c r="S1006" s="18"/>
      <c r="T1006" s="18"/>
      <c r="U1006" s="18"/>
      <c r="V1006" s="18"/>
      <c r="W1006" s="34"/>
    </row>
    <row r="1007" spans="1:23" x14ac:dyDescent="0.2">
      <c r="A1007" s="497"/>
      <c r="B1007" s="499"/>
      <c r="C1007" s="501"/>
      <c r="D1007" s="501"/>
      <c r="E1007" s="503"/>
      <c r="F1007" s="17">
        <v>8</v>
      </c>
      <c r="G1007" s="18" t="s">
        <v>14652</v>
      </c>
      <c r="H1007" s="18" t="s">
        <v>14652</v>
      </c>
      <c r="I1007" s="80"/>
      <c r="J1007" s="18" t="s">
        <v>32</v>
      </c>
      <c r="K1007" s="19">
        <v>7</v>
      </c>
      <c r="L1007" s="19"/>
      <c r="M1007" s="20" t="s">
        <v>33</v>
      </c>
      <c r="N1007" s="20" t="s">
        <v>34</v>
      </c>
      <c r="O1007" s="18"/>
      <c r="P1007" s="18"/>
      <c r="Q1007" s="18"/>
      <c r="R1007" s="18"/>
      <c r="S1007" s="18"/>
      <c r="T1007" s="18"/>
      <c r="U1007" s="18"/>
      <c r="V1007" s="18"/>
      <c r="W1007" s="34"/>
    </row>
    <row r="1008" spans="1:23" x14ac:dyDescent="0.2">
      <c r="A1008" s="497"/>
      <c r="B1008" s="499"/>
      <c r="C1008" s="501"/>
      <c r="D1008" s="501"/>
      <c r="E1008" s="503"/>
      <c r="F1008" s="17">
        <v>9</v>
      </c>
      <c r="G1008" s="18" t="s">
        <v>14653</v>
      </c>
      <c r="H1008" s="18" t="s">
        <v>14653</v>
      </c>
      <c r="I1008" s="80"/>
      <c r="J1008" s="18" t="s">
        <v>32</v>
      </c>
      <c r="K1008" s="19">
        <v>1</v>
      </c>
      <c r="L1008" s="19"/>
      <c r="M1008" s="20" t="s">
        <v>33</v>
      </c>
      <c r="N1008" s="20" t="s">
        <v>34</v>
      </c>
      <c r="O1008" s="18"/>
      <c r="P1008" s="18"/>
      <c r="Q1008" s="18"/>
      <c r="R1008" s="18"/>
      <c r="S1008" s="18"/>
      <c r="T1008" s="18"/>
      <c r="U1008" s="18"/>
      <c r="V1008" s="18"/>
      <c r="W1008" s="34"/>
    </row>
    <row r="1009" spans="1:23" x14ac:dyDescent="0.2">
      <c r="A1009" s="497"/>
      <c r="B1009" s="499"/>
      <c r="C1009" s="501"/>
      <c r="D1009" s="501"/>
      <c r="E1009" s="503"/>
      <c r="F1009" s="17">
        <v>10</v>
      </c>
      <c r="G1009" s="18" t="s">
        <v>14654</v>
      </c>
      <c r="H1009" s="18" t="s">
        <v>14654</v>
      </c>
      <c r="I1009" s="80"/>
      <c r="J1009" s="18" t="s">
        <v>32</v>
      </c>
      <c r="K1009" s="19">
        <v>1</v>
      </c>
      <c r="L1009" s="19"/>
      <c r="M1009" s="20" t="s">
        <v>33</v>
      </c>
      <c r="N1009" s="20" t="s">
        <v>34</v>
      </c>
      <c r="O1009" s="18"/>
      <c r="P1009" s="18"/>
      <c r="Q1009" s="18"/>
      <c r="R1009" s="18"/>
      <c r="S1009" s="18"/>
      <c r="T1009" s="18"/>
      <c r="U1009" s="18"/>
      <c r="V1009" s="18"/>
      <c r="W1009" s="34"/>
    </row>
    <row r="1010" spans="1:23" x14ac:dyDescent="0.2">
      <c r="A1010" s="497"/>
      <c r="B1010" s="499"/>
      <c r="C1010" s="501"/>
      <c r="D1010" s="501"/>
      <c r="E1010" s="503"/>
      <c r="F1010" s="17">
        <v>11</v>
      </c>
      <c r="G1010" s="18" t="s">
        <v>14655</v>
      </c>
      <c r="H1010" s="18" t="s">
        <v>14655</v>
      </c>
      <c r="I1010" s="80"/>
      <c r="J1010" s="18" t="s">
        <v>32</v>
      </c>
      <c r="K1010" s="19">
        <v>1</v>
      </c>
      <c r="L1010" s="19"/>
      <c r="M1010" s="20" t="s">
        <v>33</v>
      </c>
      <c r="N1010" s="20" t="s">
        <v>34</v>
      </c>
      <c r="O1010" s="18"/>
      <c r="P1010" s="18"/>
      <c r="Q1010" s="18"/>
      <c r="R1010" s="18"/>
      <c r="S1010" s="18"/>
      <c r="T1010" s="18"/>
      <c r="U1010" s="18"/>
      <c r="V1010" s="18"/>
      <c r="W1010" s="34"/>
    </row>
    <row r="1011" spans="1:23" x14ac:dyDescent="0.2">
      <c r="A1011" s="497"/>
      <c r="B1011" s="499"/>
      <c r="C1011" s="501"/>
      <c r="D1011" s="501"/>
      <c r="E1011" s="503"/>
      <c r="F1011" s="17">
        <v>12</v>
      </c>
      <c r="G1011" s="18" t="s">
        <v>14656</v>
      </c>
      <c r="H1011" s="18" t="s">
        <v>14656</v>
      </c>
      <c r="I1011" s="80"/>
      <c r="J1011" s="18" t="s">
        <v>32</v>
      </c>
      <c r="K1011" s="19">
        <v>2</v>
      </c>
      <c r="L1011" s="19"/>
      <c r="M1011" s="20" t="s">
        <v>33</v>
      </c>
      <c r="N1011" s="20" t="s">
        <v>34</v>
      </c>
      <c r="O1011" s="18"/>
      <c r="P1011" s="18"/>
      <c r="Q1011" s="18"/>
      <c r="R1011" s="18"/>
      <c r="S1011" s="18"/>
      <c r="T1011" s="18"/>
      <c r="U1011" s="18"/>
      <c r="V1011" s="18"/>
      <c r="W1011" s="34"/>
    </row>
    <row r="1012" spans="1:23" x14ac:dyDescent="0.2">
      <c r="A1012" s="497"/>
      <c r="B1012" s="499"/>
      <c r="C1012" s="501"/>
      <c r="D1012" s="501"/>
      <c r="E1012" s="503"/>
      <c r="F1012" s="17">
        <v>13</v>
      </c>
      <c r="G1012" s="18" t="s">
        <v>14657</v>
      </c>
      <c r="H1012" s="18" t="s">
        <v>14657</v>
      </c>
      <c r="I1012" s="80"/>
      <c r="J1012" s="18" t="s">
        <v>32</v>
      </c>
      <c r="K1012" s="19">
        <v>2</v>
      </c>
      <c r="L1012" s="19"/>
      <c r="M1012" s="20" t="s">
        <v>33</v>
      </c>
      <c r="N1012" s="20" t="s">
        <v>34</v>
      </c>
      <c r="O1012" s="18"/>
      <c r="P1012" s="18"/>
      <c r="Q1012" s="18"/>
      <c r="R1012" s="18"/>
      <c r="S1012" s="18"/>
      <c r="T1012" s="18"/>
      <c r="U1012" s="18"/>
      <c r="V1012" s="18"/>
      <c r="W1012" s="34"/>
    </row>
    <row r="1013" spans="1:23" x14ac:dyDescent="0.2">
      <c r="A1013" s="497"/>
      <c r="B1013" s="499"/>
      <c r="C1013" s="501"/>
      <c r="D1013" s="501"/>
      <c r="E1013" s="503"/>
      <c r="F1013" s="17">
        <v>14</v>
      </c>
      <c r="G1013" s="18" t="s">
        <v>14658</v>
      </c>
      <c r="H1013" s="18" t="s">
        <v>14658</v>
      </c>
      <c r="I1013" s="80"/>
      <c r="J1013" s="18" t="s">
        <v>32</v>
      </c>
      <c r="K1013" s="19">
        <v>1</v>
      </c>
      <c r="L1013" s="19"/>
      <c r="M1013" s="20" t="s">
        <v>33</v>
      </c>
      <c r="N1013" s="20" t="s">
        <v>34</v>
      </c>
      <c r="O1013" s="18"/>
      <c r="P1013" s="18"/>
      <c r="Q1013" s="18"/>
      <c r="R1013" s="18"/>
      <c r="S1013" s="18"/>
      <c r="T1013" s="18"/>
      <c r="U1013" s="18"/>
      <c r="V1013" s="18"/>
      <c r="W1013" s="34"/>
    </row>
    <row r="1014" spans="1:23" x14ac:dyDescent="0.2">
      <c r="A1014" s="497"/>
      <c r="B1014" s="499"/>
      <c r="C1014" s="501"/>
      <c r="D1014" s="501"/>
      <c r="E1014" s="503"/>
      <c r="F1014" s="17">
        <v>15</v>
      </c>
      <c r="G1014" s="18" t="s">
        <v>14659</v>
      </c>
      <c r="H1014" s="18" t="s">
        <v>14659</v>
      </c>
      <c r="I1014" s="80"/>
      <c r="J1014" s="18" t="s">
        <v>32</v>
      </c>
      <c r="K1014" s="19">
        <v>1</v>
      </c>
      <c r="L1014" s="19"/>
      <c r="M1014" s="20" t="s">
        <v>33</v>
      </c>
      <c r="N1014" s="20" t="s">
        <v>34</v>
      </c>
      <c r="O1014" s="18"/>
      <c r="P1014" s="18"/>
      <c r="Q1014" s="18"/>
      <c r="R1014" s="18"/>
      <c r="S1014" s="18"/>
      <c r="T1014" s="18"/>
      <c r="U1014" s="18"/>
      <c r="V1014" s="18"/>
      <c r="W1014" s="34"/>
    </row>
    <row r="1015" spans="1:23" x14ac:dyDescent="0.2">
      <c r="A1015" s="497"/>
      <c r="B1015" s="499"/>
      <c r="C1015" s="501"/>
      <c r="D1015" s="501"/>
      <c r="E1015" s="503"/>
      <c r="F1015" s="17">
        <v>16</v>
      </c>
      <c r="G1015" s="18" t="s">
        <v>14660</v>
      </c>
      <c r="H1015" s="18" t="s">
        <v>14660</v>
      </c>
      <c r="I1015" s="80"/>
      <c r="J1015" s="18" t="s">
        <v>32</v>
      </c>
      <c r="K1015" s="19">
        <v>8</v>
      </c>
      <c r="L1015" s="19"/>
      <c r="M1015" s="20" t="s">
        <v>33</v>
      </c>
      <c r="N1015" s="20" t="s">
        <v>34</v>
      </c>
      <c r="O1015" s="18"/>
      <c r="P1015" s="18"/>
      <c r="Q1015" s="18"/>
      <c r="R1015" s="18"/>
      <c r="S1015" s="18"/>
      <c r="T1015" s="18"/>
      <c r="U1015" s="18"/>
      <c r="V1015" s="18"/>
      <c r="W1015" s="34"/>
    </row>
    <row r="1016" spans="1:23" x14ac:dyDescent="0.2">
      <c r="A1016" s="497"/>
      <c r="B1016" s="499"/>
      <c r="C1016" s="501"/>
      <c r="D1016" s="501"/>
      <c r="E1016" s="503"/>
      <c r="F1016" s="17">
        <v>17</v>
      </c>
      <c r="G1016" s="18" t="s">
        <v>14661</v>
      </c>
      <c r="H1016" s="18" t="s">
        <v>14661</v>
      </c>
      <c r="I1016" s="80"/>
      <c r="J1016" s="18" t="s">
        <v>32</v>
      </c>
      <c r="K1016" s="19">
        <v>1</v>
      </c>
      <c r="L1016" s="19"/>
      <c r="M1016" s="20" t="s">
        <v>33</v>
      </c>
      <c r="N1016" s="20" t="s">
        <v>34</v>
      </c>
      <c r="O1016" s="18"/>
      <c r="P1016" s="18"/>
      <c r="Q1016" s="18"/>
      <c r="R1016" s="18"/>
      <c r="S1016" s="18"/>
      <c r="T1016" s="18"/>
      <c r="U1016" s="18"/>
      <c r="V1016" s="18"/>
      <c r="W1016" s="34"/>
    </row>
    <row r="1017" spans="1:23" x14ac:dyDescent="0.2">
      <c r="A1017" s="497"/>
      <c r="B1017" s="499"/>
      <c r="C1017" s="501"/>
      <c r="D1017" s="501"/>
      <c r="E1017" s="503"/>
      <c r="F1017" s="17">
        <v>18</v>
      </c>
      <c r="G1017" s="18" t="s">
        <v>14662</v>
      </c>
      <c r="H1017" s="18" t="s">
        <v>14662</v>
      </c>
      <c r="I1017" s="80"/>
      <c r="J1017" s="18" t="s">
        <v>32</v>
      </c>
      <c r="K1017" s="19">
        <v>8</v>
      </c>
      <c r="L1017" s="19"/>
      <c r="M1017" s="20" t="s">
        <v>33</v>
      </c>
      <c r="N1017" s="20" t="s">
        <v>34</v>
      </c>
      <c r="O1017" s="18"/>
      <c r="P1017" s="18"/>
      <c r="Q1017" s="18"/>
      <c r="R1017" s="18"/>
      <c r="S1017" s="18"/>
      <c r="T1017" s="18"/>
      <c r="U1017" s="18"/>
      <c r="V1017" s="18"/>
      <c r="W1017" s="34"/>
    </row>
    <row r="1018" spans="1:23" x14ac:dyDescent="0.2">
      <c r="A1018" s="497"/>
      <c r="B1018" s="499"/>
      <c r="C1018" s="501"/>
      <c r="D1018" s="501"/>
      <c r="E1018" s="503"/>
      <c r="F1018" s="17">
        <v>19</v>
      </c>
      <c r="G1018" s="18" t="s">
        <v>14663</v>
      </c>
      <c r="H1018" s="18" t="s">
        <v>14663</v>
      </c>
      <c r="I1018" s="80"/>
      <c r="J1018" s="18" t="s">
        <v>32</v>
      </c>
      <c r="K1018" s="19">
        <v>1</v>
      </c>
      <c r="L1018" s="19"/>
      <c r="M1018" s="20" t="s">
        <v>33</v>
      </c>
      <c r="N1018" s="20" t="s">
        <v>34</v>
      </c>
      <c r="O1018" s="18"/>
      <c r="P1018" s="18"/>
      <c r="Q1018" s="18"/>
      <c r="R1018" s="18"/>
      <c r="S1018" s="18"/>
      <c r="T1018" s="18"/>
      <c r="U1018" s="18"/>
      <c r="V1018" s="18"/>
      <c r="W1018" s="34"/>
    </row>
    <row r="1019" spans="1:23" x14ac:dyDescent="0.2">
      <c r="A1019" s="497"/>
      <c r="B1019" s="499"/>
      <c r="C1019" s="501"/>
      <c r="D1019" s="501"/>
      <c r="E1019" s="503"/>
      <c r="F1019" s="17">
        <v>20</v>
      </c>
      <c r="G1019" s="18" t="s">
        <v>14664</v>
      </c>
      <c r="H1019" s="18" t="s">
        <v>14664</v>
      </c>
      <c r="I1019" s="80"/>
      <c r="J1019" s="18" t="s">
        <v>32</v>
      </c>
      <c r="K1019" s="19">
        <v>1</v>
      </c>
      <c r="L1019" s="19"/>
      <c r="M1019" s="20" t="s">
        <v>33</v>
      </c>
      <c r="N1019" s="20" t="s">
        <v>34</v>
      </c>
      <c r="O1019" s="18"/>
      <c r="P1019" s="18"/>
      <c r="Q1019" s="18"/>
      <c r="R1019" s="18"/>
      <c r="S1019" s="18"/>
      <c r="T1019" s="18"/>
      <c r="U1019" s="18"/>
      <c r="V1019" s="18"/>
      <c r="W1019" s="34"/>
    </row>
    <row r="1020" spans="1:23" x14ac:dyDescent="0.2">
      <c r="A1020" s="497"/>
      <c r="B1020" s="499"/>
      <c r="C1020" s="501"/>
      <c r="D1020" s="501"/>
      <c r="E1020" s="503"/>
      <c r="F1020" s="17">
        <v>21</v>
      </c>
      <c r="G1020" s="18" t="s">
        <v>14665</v>
      </c>
      <c r="H1020" s="18" t="s">
        <v>14665</v>
      </c>
      <c r="I1020" s="80"/>
      <c r="J1020" s="18" t="s">
        <v>32</v>
      </c>
      <c r="K1020" s="19">
        <v>2</v>
      </c>
      <c r="L1020" s="19"/>
      <c r="M1020" s="20" t="s">
        <v>33</v>
      </c>
      <c r="N1020" s="20" t="s">
        <v>34</v>
      </c>
      <c r="O1020" s="18"/>
      <c r="P1020" s="18"/>
      <c r="Q1020" s="18"/>
      <c r="R1020" s="18"/>
      <c r="S1020" s="18"/>
      <c r="T1020" s="18"/>
      <c r="U1020" s="18"/>
      <c r="V1020" s="18"/>
      <c r="W1020" s="34"/>
    </row>
    <row r="1021" spans="1:23" x14ac:dyDescent="0.2">
      <c r="A1021" s="497"/>
      <c r="B1021" s="499"/>
      <c r="C1021" s="501"/>
      <c r="D1021" s="501"/>
      <c r="E1021" s="503"/>
      <c r="F1021" s="17">
        <v>22</v>
      </c>
      <c r="G1021" s="18" t="s">
        <v>14666</v>
      </c>
      <c r="H1021" s="18" t="s">
        <v>14666</v>
      </c>
      <c r="I1021" s="80"/>
      <c r="J1021" s="18" t="s">
        <v>32</v>
      </c>
      <c r="K1021" s="19">
        <v>2</v>
      </c>
      <c r="L1021" s="19"/>
      <c r="M1021" s="20" t="s">
        <v>33</v>
      </c>
      <c r="N1021" s="20" t="s">
        <v>34</v>
      </c>
      <c r="O1021" s="18"/>
      <c r="P1021" s="18"/>
      <c r="Q1021" s="18"/>
      <c r="R1021" s="18"/>
      <c r="S1021" s="18"/>
      <c r="T1021" s="18"/>
      <c r="U1021" s="18"/>
      <c r="V1021" s="18"/>
      <c r="W1021" s="34"/>
    </row>
    <row r="1022" spans="1:23" x14ac:dyDescent="0.2">
      <c r="A1022" s="497"/>
      <c r="B1022" s="499"/>
      <c r="C1022" s="501"/>
      <c r="D1022" s="501"/>
      <c r="E1022" s="503"/>
      <c r="F1022" s="17">
        <v>23</v>
      </c>
      <c r="G1022" s="18" t="s">
        <v>14667</v>
      </c>
      <c r="H1022" s="18" t="s">
        <v>14667</v>
      </c>
      <c r="I1022" s="80"/>
      <c r="J1022" s="18" t="s">
        <v>32</v>
      </c>
      <c r="K1022" s="19">
        <v>3</v>
      </c>
      <c r="L1022" s="19"/>
      <c r="M1022" s="20" t="s">
        <v>33</v>
      </c>
      <c r="N1022" s="20" t="s">
        <v>34</v>
      </c>
      <c r="O1022" s="18"/>
      <c r="P1022" s="18"/>
      <c r="Q1022" s="18"/>
      <c r="R1022" s="18"/>
      <c r="S1022" s="18"/>
      <c r="T1022" s="18"/>
      <c r="U1022" s="18"/>
      <c r="V1022" s="18"/>
      <c r="W1022" s="34"/>
    </row>
    <row r="1023" spans="1:23" x14ac:dyDescent="0.2">
      <c r="A1023" s="497"/>
      <c r="B1023" s="499"/>
      <c r="C1023" s="501"/>
      <c r="D1023" s="501"/>
      <c r="E1023" s="503"/>
      <c r="F1023" s="41">
        <v>24</v>
      </c>
      <c r="G1023" s="42" t="s">
        <v>14668</v>
      </c>
      <c r="H1023" s="42" t="s">
        <v>14668</v>
      </c>
      <c r="I1023" s="85"/>
      <c r="J1023" s="42" t="s">
        <v>32</v>
      </c>
      <c r="K1023" s="43">
        <v>16</v>
      </c>
      <c r="L1023" s="43"/>
      <c r="M1023" s="44" t="s">
        <v>33</v>
      </c>
      <c r="N1023" s="44" t="s">
        <v>34</v>
      </c>
      <c r="O1023" s="18"/>
      <c r="P1023" s="18"/>
      <c r="Q1023" s="18"/>
      <c r="R1023" s="18"/>
      <c r="S1023" s="18"/>
      <c r="T1023" s="18"/>
      <c r="U1023" s="18"/>
      <c r="V1023" s="18"/>
      <c r="W1023" s="34"/>
    </row>
    <row r="1024" spans="1:23" x14ac:dyDescent="0.2">
      <c r="A1024" s="497"/>
      <c r="B1024" s="499"/>
      <c r="C1024" s="501"/>
      <c r="D1024" s="501"/>
      <c r="E1024" s="503"/>
      <c r="F1024" s="17">
        <v>25</v>
      </c>
      <c r="G1024" s="18" t="s">
        <v>14669</v>
      </c>
      <c r="H1024" s="18" t="s">
        <v>14669</v>
      </c>
      <c r="I1024" s="80"/>
      <c r="J1024" s="18" t="s">
        <v>44</v>
      </c>
      <c r="K1024" s="19">
        <v>30</v>
      </c>
      <c r="L1024" s="19"/>
      <c r="M1024" s="20" t="s">
        <v>33</v>
      </c>
      <c r="N1024" s="20" t="s">
        <v>34</v>
      </c>
      <c r="O1024" s="18"/>
      <c r="P1024" s="18"/>
      <c r="Q1024" s="18"/>
      <c r="R1024" s="18"/>
      <c r="S1024" s="18"/>
      <c r="T1024" s="18"/>
      <c r="U1024" s="18"/>
      <c r="V1024" s="18"/>
      <c r="W1024" s="34"/>
    </row>
    <row r="1025" spans="1:23" x14ac:dyDescent="0.2">
      <c r="A1025" s="497"/>
      <c r="B1025" s="499"/>
      <c r="C1025" s="501"/>
      <c r="D1025" s="501"/>
      <c r="E1025" s="503"/>
      <c r="F1025" s="17">
        <v>26</v>
      </c>
      <c r="G1025" s="18" t="s">
        <v>14670</v>
      </c>
      <c r="H1025" s="18" t="s">
        <v>14670</v>
      </c>
      <c r="I1025" s="80"/>
      <c r="J1025" s="18" t="s">
        <v>32</v>
      </c>
      <c r="K1025" s="19">
        <v>7</v>
      </c>
      <c r="L1025" s="19"/>
      <c r="M1025" s="20" t="s">
        <v>33</v>
      </c>
      <c r="N1025" s="20" t="s">
        <v>34</v>
      </c>
      <c r="O1025" s="18"/>
      <c r="P1025" s="18"/>
      <c r="Q1025" s="18"/>
      <c r="R1025" s="18"/>
      <c r="S1025" s="18"/>
      <c r="T1025" s="18"/>
      <c r="U1025" s="18"/>
      <c r="V1025" s="18"/>
      <c r="W1025" s="34"/>
    </row>
    <row r="1026" spans="1:23" x14ac:dyDescent="0.2">
      <c r="A1026" s="497"/>
      <c r="B1026" s="499"/>
      <c r="C1026" s="501"/>
      <c r="D1026" s="501"/>
      <c r="E1026" s="503"/>
      <c r="F1026" s="17">
        <v>27</v>
      </c>
      <c r="G1026" s="18" t="s">
        <v>14671</v>
      </c>
      <c r="H1026" s="18" t="s">
        <v>14671</v>
      </c>
      <c r="I1026" s="80"/>
      <c r="J1026" s="18" t="s">
        <v>44</v>
      </c>
      <c r="K1026" s="19">
        <v>6</v>
      </c>
      <c r="L1026" s="19"/>
      <c r="M1026" s="20" t="s">
        <v>33</v>
      </c>
      <c r="N1026" s="20" t="s">
        <v>34</v>
      </c>
      <c r="O1026" s="18"/>
      <c r="P1026" s="18"/>
      <c r="Q1026" s="18"/>
      <c r="R1026" s="18"/>
      <c r="S1026" s="18"/>
      <c r="T1026" s="18"/>
      <c r="U1026" s="18"/>
      <c r="V1026" s="18"/>
      <c r="W1026" s="34"/>
    </row>
    <row r="1027" spans="1:23" x14ac:dyDescent="0.2">
      <c r="A1027" s="497"/>
      <c r="B1027" s="499"/>
      <c r="C1027" s="501"/>
      <c r="D1027" s="501"/>
      <c r="E1027" s="503"/>
      <c r="F1027" s="17">
        <v>28</v>
      </c>
      <c r="G1027" s="18" t="s">
        <v>14672</v>
      </c>
      <c r="H1027" s="18" t="s">
        <v>14672</v>
      </c>
      <c r="I1027" s="80"/>
      <c r="J1027" s="18" t="s">
        <v>32</v>
      </c>
      <c r="K1027" s="19">
        <v>2</v>
      </c>
      <c r="L1027" s="19"/>
      <c r="M1027" s="20" t="s">
        <v>33</v>
      </c>
      <c r="N1027" s="20" t="s">
        <v>34</v>
      </c>
      <c r="O1027" s="18"/>
      <c r="P1027" s="18"/>
      <c r="Q1027" s="18"/>
      <c r="R1027" s="18"/>
      <c r="S1027" s="18"/>
      <c r="T1027" s="18"/>
      <c r="U1027" s="18"/>
      <c r="V1027" s="18"/>
      <c r="W1027" s="34"/>
    </row>
    <row r="1028" spans="1:23" x14ac:dyDescent="0.2">
      <c r="A1028" s="497"/>
      <c r="B1028" s="499"/>
      <c r="C1028" s="501"/>
      <c r="D1028" s="501"/>
      <c r="E1028" s="503"/>
      <c r="F1028" s="17">
        <v>29</v>
      </c>
      <c r="G1028" s="18" t="s">
        <v>14673</v>
      </c>
      <c r="H1028" s="18" t="s">
        <v>14673</v>
      </c>
      <c r="I1028" s="80"/>
      <c r="J1028" s="18" t="s">
        <v>134</v>
      </c>
      <c r="K1028" s="19">
        <v>11</v>
      </c>
      <c r="L1028" s="19">
        <v>0</v>
      </c>
      <c r="M1028" s="20" t="s">
        <v>33</v>
      </c>
      <c r="N1028" s="20" t="s">
        <v>34</v>
      </c>
      <c r="O1028" s="18"/>
      <c r="P1028" s="18"/>
      <c r="Q1028" s="18"/>
      <c r="R1028" s="18"/>
      <c r="S1028" s="18"/>
      <c r="T1028" s="18"/>
      <c r="U1028" s="18"/>
      <c r="V1028" s="18"/>
      <c r="W1028" s="34"/>
    </row>
    <row r="1029" spans="1:23" x14ac:dyDescent="0.2">
      <c r="A1029" s="497"/>
      <c r="B1029" s="499"/>
      <c r="C1029" s="501"/>
      <c r="D1029" s="501"/>
      <c r="E1029" s="503"/>
      <c r="F1029" s="17">
        <v>30</v>
      </c>
      <c r="G1029" s="18" t="s">
        <v>14674</v>
      </c>
      <c r="H1029" s="18" t="s">
        <v>14674</v>
      </c>
      <c r="I1029" s="80"/>
      <c r="J1029" s="18" t="s">
        <v>134</v>
      </c>
      <c r="K1029" s="19">
        <v>9</v>
      </c>
      <c r="L1029" s="19">
        <v>0</v>
      </c>
      <c r="M1029" s="20" t="s">
        <v>33</v>
      </c>
      <c r="N1029" s="20" t="s">
        <v>34</v>
      </c>
      <c r="O1029" s="18"/>
      <c r="P1029" s="18"/>
      <c r="Q1029" s="18"/>
      <c r="R1029" s="18"/>
      <c r="S1029" s="18"/>
      <c r="T1029" s="18"/>
      <c r="U1029" s="18"/>
      <c r="V1029" s="18"/>
      <c r="W1029" s="34"/>
    </row>
    <row r="1030" spans="1:23" x14ac:dyDescent="0.2">
      <c r="A1030" s="497"/>
      <c r="B1030" s="499"/>
      <c r="C1030" s="501"/>
      <c r="D1030" s="501"/>
      <c r="E1030" s="503"/>
      <c r="F1030" s="17">
        <v>31</v>
      </c>
      <c r="G1030" s="18" t="s">
        <v>14675</v>
      </c>
      <c r="H1030" s="18" t="s">
        <v>14675</v>
      </c>
      <c r="I1030" s="80"/>
      <c r="J1030" s="18" t="s">
        <v>32</v>
      </c>
      <c r="K1030" s="19">
        <v>8</v>
      </c>
      <c r="L1030" s="19"/>
      <c r="M1030" s="20" t="s">
        <v>33</v>
      </c>
      <c r="N1030" s="20" t="s">
        <v>34</v>
      </c>
      <c r="O1030" s="18"/>
      <c r="P1030" s="18"/>
      <c r="Q1030" s="18"/>
      <c r="R1030" s="18"/>
      <c r="S1030" s="18"/>
      <c r="T1030" s="18"/>
      <c r="U1030" s="18"/>
      <c r="V1030" s="18"/>
      <c r="W1030" s="34"/>
    </row>
    <row r="1031" spans="1:23" x14ac:dyDescent="0.2">
      <c r="A1031" s="497"/>
      <c r="B1031" s="499"/>
      <c r="C1031" s="501"/>
      <c r="D1031" s="501"/>
      <c r="E1031" s="503"/>
      <c r="F1031" s="17">
        <v>32</v>
      </c>
      <c r="G1031" s="18" t="s">
        <v>14676</v>
      </c>
      <c r="H1031" s="18" t="s">
        <v>14676</v>
      </c>
      <c r="I1031" s="80"/>
      <c r="J1031" s="18" t="s">
        <v>32</v>
      </c>
      <c r="K1031" s="19">
        <v>8</v>
      </c>
      <c r="L1031" s="19"/>
      <c r="M1031" s="20" t="s">
        <v>33</v>
      </c>
      <c r="N1031" s="20" t="s">
        <v>34</v>
      </c>
      <c r="O1031" s="18"/>
      <c r="P1031" s="18"/>
      <c r="Q1031" s="18"/>
      <c r="R1031" s="18"/>
      <c r="S1031" s="18"/>
      <c r="T1031" s="18"/>
      <c r="U1031" s="18"/>
      <c r="V1031" s="18"/>
      <c r="W1031" s="34"/>
    </row>
    <row r="1032" spans="1:23" x14ac:dyDescent="0.2">
      <c r="A1032" s="497"/>
      <c r="B1032" s="499"/>
      <c r="C1032" s="501"/>
      <c r="D1032" s="501"/>
      <c r="E1032" s="503"/>
      <c r="F1032" s="17">
        <v>33</v>
      </c>
      <c r="G1032" s="18" t="s">
        <v>14677</v>
      </c>
      <c r="H1032" s="18" t="s">
        <v>14677</v>
      </c>
      <c r="I1032" s="80"/>
      <c r="J1032" s="18" t="s">
        <v>32</v>
      </c>
      <c r="K1032" s="19">
        <v>8</v>
      </c>
      <c r="L1032" s="19"/>
      <c r="M1032" s="20" t="s">
        <v>33</v>
      </c>
      <c r="N1032" s="20" t="s">
        <v>34</v>
      </c>
      <c r="O1032" s="18"/>
      <c r="P1032" s="18"/>
      <c r="Q1032" s="18"/>
      <c r="R1032" s="18"/>
      <c r="S1032" s="18"/>
      <c r="T1032" s="18"/>
      <c r="U1032" s="18"/>
      <c r="V1032" s="18"/>
      <c r="W1032" s="34"/>
    </row>
    <row r="1033" spans="1:23" x14ac:dyDescent="0.2">
      <c r="A1033" s="497"/>
      <c r="B1033" s="499"/>
      <c r="C1033" s="501"/>
      <c r="D1033" s="501"/>
      <c r="E1033" s="503"/>
      <c r="F1033" s="17">
        <v>34</v>
      </c>
      <c r="G1033" s="18" t="s">
        <v>14678</v>
      </c>
      <c r="H1033" s="18" t="s">
        <v>14678</v>
      </c>
      <c r="I1033" s="80"/>
      <c r="J1033" s="18" t="s">
        <v>32</v>
      </c>
      <c r="K1033" s="19">
        <v>6</v>
      </c>
      <c r="L1033" s="19"/>
      <c r="M1033" s="20" t="s">
        <v>33</v>
      </c>
      <c r="N1033" s="20" t="s">
        <v>34</v>
      </c>
      <c r="O1033" s="18"/>
      <c r="P1033" s="18"/>
      <c r="Q1033" s="18"/>
      <c r="R1033" s="18"/>
      <c r="S1033" s="18"/>
      <c r="T1033" s="18"/>
      <c r="U1033" s="18"/>
      <c r="V1033" s="18"/>
      <c r="W1033" s="34"/>
    </row>
    <row r="1034" spans="1:23" x14ac:dyDescent="0.2">
      <c r="A1034" s="497"/>
      <c r="B1034" s="499"/>
      <c r="C1034" s="501"/>
      <c r="D1034" s="501"/>
      <c r="E1034" s="503"/>
      <c r="F1034" s="17">
        <v>35</v>
      </c>
      <c r="G1034" s="18" t="s">
        <v>14679</v>
      </c>
      <c r="H1034" s="18" t="s">
        <v>14679</v>
      </c>
      <c r="I1034" s="80"/>
      <c r="J1034" s="18" t="s">
        <v>32</v>
      </c>
      <c r="K1034" s="19">
        <v>2</v>
      </c>
      <c r="L1034" s="19"/>
      <c r="M1034" s="20" t="s">
        <v>33</v>
      </c>
      <c r="N1034" s="20" t="s">
        <v>34</v>
      </c>
      <c r="O1034" s="18"/>
      <c r="P1034" s="18"/>
      <c r="Q1034" s="18"/>
      <c r="R1034" s="18"/>
      <c r="S1034" s="18"/>
      <c r="T1034" s="18"/>
      <c r="U1034" s="18"/>
      <c r="V1034" s="18"/>
      <c r="W1034" s="34"/>
    </row>
    <row r="1035" spans="1:23" x14ac:dyDescent="0.2">
      <c r="A1035" s="497"/>
      <c r="B1035" s="499"/>
      <c r="C1035" s="501"/>
      <c r="D1035" s="501"/>
      <c r="E1035" s="503"/>
      <c r="F1035" s="17">
        <v>36</v>
      </c>
      <c r="G1035" s="18" t="s">
        <v>14680</v>
      </c>
      <c r="H1035" s="18" t="s">
        <v>14680</v>
      </c>
      <c r="I1035" s="80"/>
      <c r="J1035" s="18" t="s">
        <v>32</v>
      </c>
      <c r="K1035" s="19">
        <v>8</v>
      </c>
      <c r="L1035" s="19"/>
      <c r="M1035" s="20" t="s">
        <v>33</v>
      </c>
      <c r="N1035" s="20" t="s">
        <v>34</v>
      </c>
      <c r="O1035" s="18"/>
      <c r="P1035" s="18"/>
      <c r="Q1035" s="18"/>
      <c r="R1035" s="18"/>
      <c r="S1035" s="18"/>
      <c r="T1035" s="18"/>
      <c r="U1035" s="18"/>
      <c r="V1035" s="18"/>
      <c r="W1035" s="34"/>
    </row>
    <row r="1036" spans="1:23" x14ac:dyDescent="0.2">
      <c r="A1036" s="497"/>
      <c r="B1036" s="499"/>
      <c r="C1036" s="501"/>
      <c r="D1036" s="501"/>
      <c r="E1036" s="503"/>
      <c r="F1036" s="17">
        <v>37</v>
      </c>
      <c r="G1036" s="18" t="s">
        <v>14681</v>
      </c>
      <c r="H1036" s="18" t="s">
        <v>14681</v>
      </c>
      <c r="I1036" s="80"/>
      <c r="J1036" s="18" t="s">
        <v>32</v>
      </c>
      <c r="K1036" s="19">
        <v>8</v>
      </c>
      <c r="L1036" s="19"/>
      <c r="M1036" s="20" t="s">
        <v>33</v>
      </c>
      <c r="N1036" s="20" t="s">
        <v>34</v>
      </c>
      <c r="O1036" s="18"/>
      <c r="P1036" s="18"/>
      <c r="Q1036" s="18"/>
      <c r="R1036" s="18"/>
      <c r="S1036" s="18"/>
      <c r="T1036" s="18"/>
      <c r="U1036" s="18"/>
      <c r="V1036" s="18"/>
      <c r="W1036" s="34"/>
    </row>
    <row r="1037" spans="1:23" x14ac:dyDescent="0.2">
      <c r="A1037" s="497"/>
      <c r="B1037" s="499"/>
      <c r="C1037" s="501"/>
      <c r="D1037" s="501"/>
      <c r="E1037" s="503"/>
      <c r="F1037" s="17">
        <v>38</v>
      </c>
      <c r="G1037" s="18" t="s">
        <v>14682</v>
      </c>
      <c r="H1037" s="18" t="s">
        <v>14682</v>
      </c>
      <c r="I1037" s="80"/>
      <c r="J1037" s="18" t="s">
        <v>32</v>
      </c>
      <c r="K1037" s="19">
        <v>8</v>
      </c>
      <c r="L1037" s="19"/>
      <c r="M1037" s="20" t="s">
        <v>33</v>
      </c>
      <c r="N1037" s="20" t="s">
        <v>34</v>
      </c>
      <c r="O1037" s="18"/>
      <c r="P1037" s="18"/>
      <c r="Q1037" s="18"/>
      <c r="R1037" s="18"/>
      <c r="S1037" s="18"/>
      <c r="T1037" s="18"/>
      <c r="U1037" s="18"/>
      <c r="V1037" s="18"/>
      <c r="W1037" s="34"/>
    </row>
    <row r="1038" spans="1:23" x14ac:dyDescent="0.2">
      <c r="A1038" s="497"/>
      <c r="B1038" s="499"/>
      <c r="C1038" s="501"/>
      <c r="D1038" s="501"/>
      <c r="E1038" s="503"/>
      <c r="F1038" s="17">
        <v>39</v>
      </c>
      <c r="G1038" s="18" t="s">
        <v>14683</v>
      </c>
      <c r="H1038" s="18" t="s">
        <v>14683</v>
      </c>
      <c r="I1038" s="80"/>
      <c r="J1038" s="18" t="s">
        <v>32</v>
      </c>
      <c r="K1038" s="19">
        <v>7</v>
      </c>
      <c r="L1038" s="19"/>
      <c r="M1038" s="20" t="s">
        <v>33</v>
      </c>
      <c r="N1038" s="20" t="s">
        <v>34</v>
      </c>
      <c r="O1038" s="18"/>
      <c r="P1038" s="18"/>
      <c r="Q1038" s="18"/>
      <c r="R1038" s="18"/>
      <c r="S1038" s="18"/>
      <c r="T1038" s="18"/>
      <c r="U1038" s="18"/>
      <c r="V1038" s="18"/>
      <c r="W1038" s="34"/>
    </row>
    <row r="1039" spans="1:23" x14ac:dyDescent="0.2">
      <c r="A1039" s="496" t="s">
        <v>14684</v>
      </c>
      <c r="B1039" s="498" t="s">
        <v>13605</v>
      </c>
      <c r="C1039" s="500"/>
      <c r="D1039" s="500"/>
      <c r="E1039" s="502">
        <v>0</v>
      </c>
      <c r="F1039" s="27">
        <v>1</v>
      </c>
      <c r="G1039" s="28" t="s">
        <v>14685</v>
      </c>
      <c r="H1039" s="28" t="s">
        <v>14685</v>
      </c>
      <c r="I1039" s="79"/>
      <c r="J1039" s="28" t="s">
        <v>134</v>
      </c>
      <c r="K1039" s="29">
        <v>4</v>
      </c>
      <c r="L1039" s="29">
        <v>0</v>
      </c>
      <c r="M1039" s="30" t="s">
        <v>33</v>
      </c>
      <c r="N1039" s="30" t="s">
        <v>34</v>
      </c>
      <c r="O1039" s="28"/>
      <c r="P1039" s="28"/>
      <c r="Q1039" s="28"/>
      <c r="R1039" s="28"/>
      <c r="S1039" s="28"/>
      <c r="T1039" s="28"/>
      <c r="U1039" s="28"/>
      <c r="V1039" s="28"/>
      <c r="W1039" s="33"/>
    </row>
    <row r="1040" spans="1:23" x14ac:dyDescent="0.2">
      <c r="A1040" s="497"/>
      <c r="B1040" s="499"/>
      <c r="C1040" s="501"/>
      <c r="D1040" s="501"/>
      <c r="E1040" s="503"/>
      <c r="F1040" s="17">
        <v>2</v>
      </c>
      <c r="G1040" s="18" t="s">
        <v>14686</v>
      </c>
      <c r="H1040" s="18" t="s">
        <v>14686</v>
      </c>
      <c r="I1040" s="80"/>
      <c r="J1040" s="18" t="s">
        <v>134</v>
      </c>
      <c r="K1040" s="19">
        <v>4</v>
      </c>
      <c r="L1040" s="19">
        <v>0</v>
      </c>
      <c r="M1040" s="20" t="s">
        <v>33</v>
      </c>
      <c r="N1040" s="20" t="s">
        <v>34</v>
      </c>
      <c r="O1040" s="18"/>
      <c r="P1040" s="18"/>
      <c r="Q1040" s="18"/>
      <c r="R1040" s="18"/>
      <c r="S1040" s="18"/>
      <c r="T1040" s="18"/>
      <c r="U1040" s="18"/>
      <c r="V1040" s="18"/>
      <c r="W1040" s="34"/>
    </row>
    <row r="1041" spans="1:23" x14ac:dyDescent="0.2">
      <c r="A1041" s="497"/>
      <c r="B1041" s="499"/>
      <c r="C1041" s="501"/>
      <c r="D1041" s="501"/>
      <c r="E1041" s="503"/>
      <c r="F1041" s="17">
        <v>3</v>
      </c>
      <c r="G1041" s="18" t="s">
        <v>14687</v>
      </c>
      <c r="H1041" s="18" t="s">
        <v>14687</v>
      </c>
      <c r="I1041" s="80"/>
      <c r="J1041" s="18" t="s">
        <v>32</v>
      </c>
      <c r="K1041" s="19">
        <v>8</v>
      </c>
      <c r="L1041" s="19"/>
      <c r="M1041" s="20" t="s">
        <v>33</v>
      </c>
      <c r="N1041" s="20" t="s">
        <v>34</v>
      </c>
      <c r="O1041" s="18"/>
      <c r="P1041" s="18"/>
      <c r="Q1041" s="18"/>
      <c r="R1041" s="18"/>
      <c r="S1041" s="18"/>
      <c r="T1041" s="18"/>
      <c r="U1041" s="18"/>
      <c r="V1041" s="18"/>
      <c r="W1041" s="34"/>
    </row>
    <row r="1042" spans="1:23" x14ac:dyDescent="0.2">
      <c r="A1042" s="497"/>
      <c r="B1042" s="499"/>
      <c r="C1042" s="501"/>
      <c r="D1042" s="501"/>
      <c r="E1042" s="503"/>
      <c r="F1042" s="17">
        <v>4</v>
      </c>
      <c r="G1042" s="18" t="s">
        <v>14688</v>
      </c>
      <c r="H1042" s="18" t="s">
        <v>14688</v>
      </c>
      <c r="I1042" s="80"/>
      <c r="J1042" s="18" t="s">
        <v>32</v>
      </c>
      <c r="K1042" s="19">
        <v>1</v>
      </c>
      <c r="L1042" s="19"/>
      <c r="M1042" s="20" t="s">
        <v>33</v>
      </c>
      <c r="N1042" s="20" t="s">
        <v>34</v>
      </c>
      <c r="O1042" s="18"/>
      <c r="P1042" s="18"/>
      <c r="Q1042" s="18"/>
      <c r="R1042" s="18"/>
      <c r="S1042" s="18"/>
      <c r="T1042" s="18"/>
      <c r="U1042" s="18"/>
      <c r="V1042" s="18"/>
      <c r="W1042" s="34"/>
    </row>
    <row r="1043" spans="1:23" x14ac:dyDescent="0.2">
      <c r="A1043" s="497"/>
      <c r="B1043" s="499"/>
      <c r="C1043" s="501"/>
      <c r="D1043" s="501"/>
      <c r="E1043" s="503"/>
      <c r="F1043" s="17">
        <v>5</v>
      </c>
      <c r="G1043" s="18" t="s">
        <v>14689</v>
      </c>
      <c r="H1043" s="18" t="s">
        <v>14689</v>
      </c>
      <c r="I1043" s="80"/>
      <c r="J1043" s="18" t="s">
        <v>32</v>
      </c>
      <c r="K1043" s="19">
        <v>4</v>
      </c>
      <c r="L1043" s="19"/>
      <c r="M1043" s="20" t="s">
        <v>33</v>
      </c>
      <c r="N1043" s="20" t="s">
        <v>34</v>
      </c>
      <c r="O1043" s="18"/>
      <c r="P1043" s="18"/>
      <c r="Q1043" s="18"/>
      <c r="R1043" s="18"/>
      <c r="S1043" s="18"/>
      <c r="T1043" s="18"/>
      <c r="U1043" s="18"/>
      <c r="V1043" s="18"/>
      <c r="W1043" s="34"/>
    </row>
    <row r="1044" spans="1:23" x14ac:dyDescent="0.2">
      <c r="A1044" s="497"/>
      <c r="B1044" s="499"/>
      <c r="C1044" s="501"/>
      <c r="D1044" s="501"/>
      <c r="E1044" s="503"/>
      <c r="F1044" s="17">
        <v>6</v>
      </c>
      <c r="G1044" s="18" t="s">
        <v>14690</v>
      </c>
      <c r="H1044" s="18" t="s">
        <v>14690</v>
      </c>
      <c r="I1044" s="80"/>
      <c r="J1044" s="18" t="s">
        <v>32</v>
      </c>
      <c r="K1044" s="19">
        <v>2</v>
      </c>
      <c r="L1044" s="19"/>
      <c r="M1044" s="20" t="s">
        <v>33</v>
      </c>
      <c r="N1044" s="20" t="s">
        <v>34</v>
      </c>
      <c r="O1044" s="18"/>
      <c r="P1044" s="18"/>
      <c r="Q1044" s="18"/>
      <c r="R1044" s="18"/>
      <c r="S1044" s="18"/>
      <c r="T1044" s="18"/>
      <c r="U1044" s="18"/>
      <c r="V1044" s="18"/>
      <c r="W1044" s="34"/>
    </row>
    <row r="1045" spans="1:23" x14ac:dyDescent="0.2">
      <c r="A1045" s="497"/>
      <c r="B1045" s="499"/>
      <c r="C1045" s="501"/>
      <c r="D1045" s="501"/>
      <c r="E1045" s="503"/>
      <c r="F1045" s="17">
        <v>7</v>
      </c>
      <c r="G1045" s="18" t="s">
        <v>14691</v>
      </c>
      <c r="H1045" s="18" t="s">
        <v>14691</v>
      </c>
      <c r="I1045" s="80"/>
      <c r="J1045" s="18" t="s">
        <v>32</v>
      </c>
      <c r="K1045" s="19">
        <v>2</v>
      </c>
      <c r="L1045" s="19"/>
      <c r="M1045" s="20" t="s">
        <v>33</v>
      </c>
      <c r="N1045" s="20" t="s">
        <v>34</v>
      </c>
      <c r="O1045" s="18"/>
      <c r="P1045" s="18"/>
      <c r="Q1045" s="18"/>
      <c r="R1045" s="18"/>
      <c r="S1045" s="18"/>
      <c r="T1045" s="18"/>
      <c r="U1045" s="18"/>
      <c r="V1045" s="18"/>
      <c r="W1045" s="34"/>
    </row>
    <row r="1046" spans="1:23" x14ac:dyDescent="0.2">
      <c r="A1046" s="497"/>
      <c r="B1046" s="499"/>
      <c r="C1046" s="501"/>
      <c r="D1046" s="501"/>
      <c r="E1046" s="503"/>
      <c r="F1046" s="17">
        <v>8</v>
      </c>
      <c r="G1046" s="18" t="s">
        <v>14692</v>
      </c>
      <c r="H1046" s="18" t="s">
        <v>14692</v>
      </c>
      <c r="I1046" s="80"/>
      <c r="J1046" s="18" t="s">
        <v>32</v>
      </c>
      <c r="K1046" s="19">
        <v>7</v>
      </c>
      <c r="L1046" s="19"/>
      <c r="M1046" s="20" t="s">
        <v>33</v>
      </c>
      <c r="N1046" s="20" t="s">
        <v>34</v>
      </c>
      <c r="O1046" s="18"/>
      <c r="P1046" s="18"/>
      <c r="Q1046" s="18"/>
      <c r="R1046" s="18"/>
      <c r="S1046" s="18"/>
      <c r="T1046" s="18"/>
      <c r="U1046" s="18"/>
      <c r="V1046" s="18"/>
      <c r="W1046" s="34"/>
    </row>
    <row r="1047" spans="1:23" x14ac:dyDescent="0.2">
      <c r="A1047" s="497"/>
      <c r="B1047" s="499"/>
      <c r="C1047" s="501"/>
      <c r="D1047" s="501"/>
      <c r="E1047" s="503"/>
      <c r="F1047" s="17">
        <v>9</v>
      </c>
      <c r="G1047" s="18" t="s">
        <v>14693</v>
      </c>
      <c r="H1047" s="18" t="s">
        <v>14693</v>
      </c>
      <c r="I1047" s="80"/>
      <c r="J1047" s="18" t="s">
        <v>32</v>
      </c>
      <c r="K1047" s="19">
        <v>1</v>
      </c>
      <c r="L1047" s="19"/>
      <c r="M1047" s="20" t="s">
        <v>33</v>
      </c>
      <c r="N1047" s="20" t="s">
        <v>34</v>
      </c>
      <c r="O1047" s="18"/>
      <c r="P1047" s="18"/>
      <c r="Q1047" s="18"/>
      <c r="R1047" s="18"/>
      <c r="S1047" s="18"/>
      <c r="T1047" s="18"/>
      <c r="U1047" s="18"/>
      <c r="V1047" s="18"/>
      <c r="W1047" s="34"/>
    </row>
    <row r="1048" spans="1:23" x14ac:dyDescent="0.2">
      <c r="A1048" s="497"/>
      <c r="B1048" s="499"/>
      <c r="C1048" s="501"/>
      <c r="D1048" s="501"/>
      <c r="E1048" s="503"/>
      <c r="F1048" s="17">
        <v>10</v>
      </c>
      <c r="G1048" s="18" t="s">
        <v>14694</v>
      </c>
      <c r="H1048" s="18" t="s">
        <v>14694</v>
      </c>
      <c r="I1048" s="80"/>
      <c r="J1048" s="18" t="s">
        <v>32</v>
      </c>
      <c r="K1048" s="19">
        <v>1</v>
      </c>
      <c r="L1048" s="19"/>
      <c r="M1048" s="20" t="s">
        <v>33</v>
      </c>
      <c r="N1048" s="20" t="s">
        <v>34</v>
      </c>
      <c r="O1048" s="18"/>
      <c r="P1048" s="18"/>
      <c r="Q1048" s="18"/>
      <c r="R1048" s="18"/>
      <c r="S1048" s="18"/>
      <c r="T1048" s="18"/>
      <c r="U1048" s="18"/>
      <c r="V1048" s="18"/>
      <c r="W1048" s="34"/>
    </row>
    <row r="1049" spans="1:23" x14ac:dyDescent="0.2">
      <c r="A1049" s="497"/>
      <c r="B1049" s="499"/>
      <c r="C1049" s="501"/>
      <c r="D1049" s="501"/>
      <c r="E1049" s="503"/>
      <c r="F1049" s="17">
        <v>11</v>
      </c>
      <c r="G1049" s="18" t="s">
        <v>14695</v>
      </c>
      <c r="H1049" s="18" t="s">
        <v>14695</v>
      </c>
      <c r="I1049" s="80"/>
      <c r="J1049" s="18" t="s">
        <v>32</v>
      </c>
      <c r="K1049" s="19">
        <v>1</v>
      </c>
      <c r="L1049" s="19"/>
      <c r="M1049" s="20" t="s">
        <v>33</v>
      </c>
      <c r="N1049" s="20" t="s">
        <v>34</v>
      </c>
      <c r="O1049" s="18"/>
      <c r="P1049" s="18"/>
      <c r="Q1049" s="18"/>
      <c r="R1049" s="18"/>
      <c r="S1049" s="18"/>
      <c r="T1049" s="18"/>
      <c r="U1049" s="18"/>
      <c r="V1049" s="18"/>
      <c r="W1049" s="34"/>
    </row>
    <row r="1050" spans="1:23" x14ac:dyDescent="0.2">
      <c r="A1050" s="497"/>
      <c r="B1050" s="499"/>
      <c r="C1050" s="501"/>
      <c r="D1050" s="501"/>
      <c r="E1050" s="503"/>
      <c r="F1050" s="17">
        <v>12</v>
      </c>
      <c r="G1050" s="18" t="s">
        <v>14696</v>
      </c>
      <c r="H1050" s="18" t="s">
        <v>14696</v>
      </c>
      <c r="I1050" s="80"/>
      <c r="J1050" s="18" t="s">
        <v>32</v>
      </c>
      <c r="K1050" s="19">
        <v>2</v>
      </c>
      <c r="L1050" s="19"/>
      <c r="M1050" s="20" t="s">
        <v>33</v>
      </c>
      <c r="N1050" s="20" t="s">
        <v>34</v>
      </c>
      <c r="O1050" s="18"/>
      <c r="P1050" s="18"/>
      <c r="Q1050" s="18"/>
      <c r="R1050" s="18"/>
      <c r="S1050" s="18"/>
      <c r="T1050" s="18"/>
      <c r="U1050" s="18"/>
      <c r="V1050" s="18"/>
      <c r="W1050" s="34"/>
    </row>
    <row r="1051" spans="1:23" x14ac:dyDescent="0.2">
      <c r="A1051" s="497"/>
      <c r="B1051" s="499"/>
      <c r="C1051" s="501"/>
      <c r="D1051" s="501"/>
      <c r="E1051" s="503"/>
      <c r="F1051" s="17">
        <v>13</v>
      </c>
      <c r="G1051" s="18" t="s">
        <v>14697</v>
      </c>
      <c r="H1051" s="18" t="s">
        <v>14697</v>
      </c>
      <c r="I1051" s="80"/>
      <c r="J1051" s="18" t="s">
        <v>32</v>
      </c>
      <c r="K1051" s="19">
        <v>2</v>
      </c>
      <c r="L1051" s="19"/>
      <c r="M1051" s="20" t="s">
        <v>33</v>
      </c>
      <c r="N1051" s="20" t="s">
        <v>34</v>
      </c>
      <c r="O1051" s="18"/>
      <c r="P1051" s="18"/>
      <c r="Q1051" s="18"/>
      <c r="R1051" s="18"/>
      <c r="S1051" s="18"/>
      <c r="T1051" s="18"/>
      <c r="U1051" s="18"/>
      <c r="V1051" s="18"/>
      <c r="W1051" s="34"/>
    </row>
    <row r="1052" spans="1:23" x14ac:dyDescent="0.2">
      <c r="A1052" s="497"/>
      <c r="B1052" s="499"/>
      <c r="C1052" s="501"/>
      <c r="D1052" s="501"/>
      <c r="E1052" s="503"/>
      <c r="F1052" s="17">
        <v>14</v>
      </c>
      <c r="G1052" s="18" t="s">
        <v>14698</v>
      </c>
      <c r="H1052" s="18" t="s">
        <v>14698</v>
      </c>
      <c r="I1052" s="80"/>
      <c r="J1052" s="18" t="s">
        <v>32</v>
      </c>
      <c r="K1052" s="19">
        <v>1</v>
      </c>
      <c r="L1052" s="19"/>
      <c r="M1052" s="20" t="s">
        <v>33</v>
      </c>
      <c r="N1052" s="20" t="s">
        <v>34</v>
      </c>
      <c r="O1052" s="18"/>
      <c r="P1052" s="18"/>
      <c r="Q1052" s="18"/>
      <c r="R1052" s="18"/>
      <c r="S1052" s="18"/>
      <c r="T1052" s="18"/>
      <c r="U1052" s="18"/>
      <c r="V1052" s="18"/>
      <c r="W1052" s="34"/>
    </row>
    <row r="1053" spans="1:23" x14ac:dyDescent="0.2">
      <c r="A1053" s="497"/>
      <c r="B1053" s="499"/>
      <c r="C1053" s="501"/>
      <c r="D1053" s="501"/>
      <c r="E1053" s="503"/>
      <c r="F1053" s="17">
        <v>15</v>
      </c>
      <c r="G1053" s="18" t="s">
        <v>14699</v>
      </c>
      <c r="H1053" s="18" t="s">
        <v>14699</v>
      </c>
      <c r="I1053" s="80"/>
      <c r="J1053" s="18" t="s">
        <v>32</v>
      </c>
      <c r="K1053" s="19">
        <v>1</v>
      </c>
      <c r="L1053" s="19"/>
      <c r="M1053" s="20" t="s">
        <v>33</v>
      </c>
      <c r="N1053" s="20" t="s">
        <v>34</v>
      </c>
      <c r="O1053" s="18"/>
      <c r="P1053" s="18"/>
      <c r="Q1053" s="18"/>
      <c r="R1053" s="18"/>
      <c r="S1053" s="18"/>
      <c r="T1053" s="18"/>
      <c r="U1053" s="18"/>
      <c r="V1053" s="18"/>
      <c r="W1053" s="34"/>
    </row>
    <row r="1054" spans="1:23" x14ac:dyDescent="0.2">
      <c r="A1054" s="497"/>
      <c r="B1054" s="499"/>
      <c r="C1054" s="501"/>
      <c r="D1054" s="501"/>
      <c r="E1054" s="503"/>
      <c r="F1054" s="17">
        <v>16</v>
      </c>
      <c r="G1054" s="18" t="s">
        <v>14700</v>
      </c>
      <c r="H1054" s="18" t="s">
        <v>14700</v>
      </c>
      <c r="I1054" s="80"/>
      <c r="J1054" s="18" t="s">
        <v>32</v>
      </c>
      <c r="K1054" s="19">
        <v>8</v>
      </c>
      <c r="L1054" s="19"/>
      <c r="M1054" s="20" t="s">
        <v>33</v>
      </c>
      <c r="N1054" s="20" t="s">
        <v>34</v>
      </c>
      <c r="O1054" s="18"/>
      <c r="P1054" s="18"/>
      <c r="Q1054" s="18"/>
      <c r="R1054" s="18"/>
      <c r="S1054" s="18"/>
      <c r="T1054" s="18"/>
      <c r="U1054" s="18"/>
      <c r="V1054" s="18"/>
      <c r="W1054" s="34"/>
    </row>
    <row r="1055" spans="1:23" x14ac:dyDescent="0.2">
      <c r="A1055" s="497"/>
      <c r="B1055" s="499"/>
      <c r="C1055" s="501"/>
      <c r="D1055" s="501"/>
      <c r="E1055" s="503"/>
      <c r="F1055" s="17">
        <v>17</v>
      </c>
      <c r="G1055" s="18" t="s">
        <v>14701</v>
      </c>
      <c r="H1055" s="18" t="s">
        <v>14701</v>
      </c>
      <c r="I1055" s="80"/>
      <c r="J1055" s="18" t="s">
        <v>32</v>
      </c>
      <c r="K1055" s="19">
        <v>1</v>
      </c>
      <c r="L1055" s="19"/>
      <c r="M1055" s="20" t="s">
        <v>33</v>
      </c>
      <c r="N1055" s="20" t="s">
        <v>34</v>
      </c>
      <c r="O1055" s="18"/>
      <c r="P1055" s="18"/>
      <c r="Q1055" s="18"/>
      <c r="R1055" s="18"/>
      <c r="S1055" s="18"/>
      <c r="T1055" s="18"/>
      <c r="U1055" s="18"/>
      <c r="V1055" s="18"/>
      <c r="W1055" s="34"/>
    </row>
    <row r="1056" spans="1:23" x14ac:dyDescent="0.2">
      <c r="A1056" s="497"/>
      <c r="B1056" s="499"/>
      <c r="C1056" s="501"/>
      <c r="D1056" s="501"/>
      <c r="E1056" s="503"/>
      <c r="F1056" s="17">
        <v>18</v>
      </c>
      <c r="G1056" s="18" t="s">
        <v>14702</v>
      </c>
      <c r="H1056" s="18" t="s">
        <v>14702</v>
      </c>
      <c r="I1056" s="80"/>
      <c r="J1056" s="18" t="s">
        <v>32</v>
      </c>
      <c r="K1056" s="19">
        <v>8</v>
      </c>
      <c r="L1056" s="19"/>
      <c r="M1056" s="20" t="s">
        <v>33</v>
      </c>
      <c r="N1056" s="20" t="s">
        <v>34</v>
      </c>
      <c r="O1056" s="18"/>
      <c r="P1056" s="18"/>
      <c r="Q1056" s="18"/>
      <c r="R1056" s="18"/>
      <c r="S1056" s="18"/>
      <c r="T1056" s="18"/>
      <c r="U1056" s="18"/>
      <c r="V1056" s="18"/>
      <c r="W1056" s="34"/>
    </row>
    <row r="1057" spans="1:23" x14ac:dyDescent="0.2">
      <c r="A1057" s="497"/>
      <c r="B1057" s="499"/>
      <c r="C1057" s="501"/>
      <c r="D1057" s="501"/>
      <c r="E1057" s="503"/>
      <c r="F1057" s="17">
        <v>19</v>
      </c>
      <c r="G1057" s="18" t="s">
        <v>14703</v>
      </c>
      <c r="H1057" s="18" t="s">
        <v>14703</v>
      </c>
      <c r="I1057" s="80"/>
      <c r="J1057" s="18" t="s">
        <v>32</v>
      </c>
      <c r="K1057" s="19">
        <v>1</v>
      </c>
      <c r="L1057" s="19"/>
      <c r="M1057" s="20" t="s">
        <v>33</v>
      </c>
      <c r="N1057" s="20" t="s">
        <v>34</v>
      </c>
      <c r="O1057" s="18"/>
      <c r="P1057" s="18"/>
      <c r="Q1057" s="18"/>
      <c r="R1057" s="18"/>
      <c r="S1057" s="18"/>
      <c r="T1057" s="18"/>
      <c r="U1057" s="18"/>
      <c r="V1057" s="18"/>
      <c r="W1057" s="34"/>
    </row>
    <row r="1058" spans="1:23" x14ac:dyDescent="0.2">
      <c r="A1058" s="497"/>
      <c r="B1058" s="499"/>
      <c r="C1058" s="501"/>
      <c r="D1058" s="501"/>
      <c r="E1058" s="503"/>
      <c r="F1058" s="17">
        <v>20</v>
      </c>
      <c r="G1058" s="18" t="s">
        <v>14704</v>
      </c>
      <c r="H1058" s="18" t="s">
        <v>14704</v>
      </c>
      <c r="I1058" s="80"/>
      <c r="J1058" s="18" t="s">
        <v>32</v>
      </c>
      <c r="K1058" s="19">
        <v>1</v>
      </c>
      <c r="L1058" s="19"/>
      <c r="M1058" s="20" t="s">
        <v>33</v>
      </c>
      <c r="N1058" s="20" t="s">
        <v>34</v>
      </c>
      <c r="O1058" s="18"/>
      <c r="P1058" s="18"/>
      <c r="Q1058" s="18"/>
      <c r="R1058" s="18"/>
      <c r="S1058" s="18"/>
      <c r="T1058" s="18"/>
      <c r="U1058" s="18"/>
      <c r="V1058" s="18"/>
      <c r="W1058" s="34"/>
    </row>
    <row r="1059" spans="1:23" x14ac:dyDescent="0.2">
      <c r="A1059" s="497"/>
      <c r="B1059" s="499"/>
      <c r="C1059" s="501"/>
      <c r="D1059" s="501"/>
      <c r="E1059" s="503"/>
      <c r="F1059" s="17">
        <v>21</v>
      </c>
      <c r="G1059" s="18" t="s">
        <v>14705</v>
      </c>
      <c r="H1059" s="18" t="s">
        <v>14705</v>
      </c>
      <c r="I1059" s="80"/>
      <c r="J1059" s="18" t="s">
        <v>32</v>
      </c>
      <c r="K1059" s="19">
        <v>2</v>
      </c>
      <c r="L1059" s="19"/>
      <c r="M1059" s="20" t="s">
        <v>33</v>
      </c>
      <c r="N1059" s="20" t="s">
        <v>34</v>
      </c>
      <c r="O1059" s="18"/>
      <c r="P1059" s="18"/>
      <c r="Q1059" s="18"/>
      <c r="R1059" s="18"/>
      <c r="S1059" s="18"/>
      <c r="T1059" s="18"/>
      <c r="U1059" s="18"/>
      <c r="V1059" s="18"/>
      <c r="W1059" s="34"/>
    </row>
    <row r="1060" spans="1:23" x14ac:dyDescent="0.2">
      <c r="A1060" s="497"/>
      <c r="B1060" s="499"/>
      <c r="C1060" s="501"/>
      <c r="D1060" s="501"/>
      <c r="E1060" s="503"/>
      <c r="F1060" s="17">
        <v>22</v>
      </c>
      <c r="G1060" s="18" t="s">
        <v>14706</v>
      </c>
      <c r="H1060" s="18" t="s">
        <v>14706</v>
      </c>
      <c r="I1060" s="80"/>
      <c r="J1060" s="18" t="s">
        <v>32</v>
      </c>
      <c r="K1060" s="19">
        <v>8</v>
      </c>
      <c r="L1060" s="19"/>
      <c r="M1060" s="20" t="s">
        <v>33</v>
      </c>
      <c r="N1060" s="20" t="s">
        <v>34</v>
      </c>
      <c r="O1060" s="18"/>
      <c r="P1060" s="18"/>
      <c r="Q1060" s="18"/>
      <c r="R1060" s="18"/>
      <c r="S1060" s="18"/>
      <c r="T1060" s="18"/>
      <c r="U1060" s="18"/>
      <c r="V1060" s="18"/>
      <c r="W1060" s="34"/>
    </row>
    <row r="1061" spans="1:23" x14ac:dyDescent="0.2">
      <c r="A1061" s="497"/>
      <c r="B1061" s="499"/>
      <c r="C1061" s="501"/>
      <c r="D1061" s="501"/>
      <c r="E1061" s="503"/>
      <c r="F1061" s="41">
        <v>23</v>
      </c>
      <c r="G1061" s="42" t="s">
        <v>14707</v>
      </c>
      <c r="H1061" s="42" t="s">
        <v>14707</v>
      </c>
      <c r="I1061" s="85"/>
      <c r="J1061" s="42" t="s">
        <v>32</v>
      </c>
      <c r="K1061" s="43">
        <v>16</v>
      </c>
      <c r="L1061" s="43"/>
      <c r="M1061" s="44" t="s">
        <v>33</v>
      </c>
      <c r="N1061" s="44" t="s">
        <v>34</v>
      </c>
      <c r="O1061" s="18"/>
      <c r="P1061" s="18"/>
      <c r="Q1061" s="18"/>
      <c r="R1061" s="18"/>
      <c r="S1061" s="18"/>
      <c r="T1061" s="18"/>
      <c r="U1061" s="18"/>
      <c r="V1061" s="18"/>
      <c r="W1061" s="34"/>
    </row>
    <row r="1062" spans="1:23" x14ac:dyDescent="0.2">
      <c r="A1062" s="497"/>
      <c r="B1062" s="499"/>
      <c r="C1062" s="501"/>
      <c r="D1062" s="501"/>
      <c r="E1062" s="503"/>
      <c r="F1062" s="17">
        <v>24</v>
      </c>
      <c r="G1062" s="18" t="s">
        <v>14708</v>
      </c>
      <c r="H1062" s="18" t="s">
        <v>14708</v>
      </c>
      <c r="I1062" s="80"/>
      <c r="J1062" s="18" t="s">
        <v>32</v>
      </c>
      <c r="K1062" s="19">
        <v>1</v>
      </c>
      <c r="L1062" s="19"/>
      <c r="M1062" s="20" t="s">
        <v>33</v>
      </c>
      <c r="N1062" s="20" t="s">
        <v>34</v>
      </c>
      <c r="O1062" s="18"/>
      <c r="P1062" s="18"/>
      <c r="Q1062" s="18"/>
      <c r="R1062" s="18"/>
      <c r="S1062" s="18"/>
      <c r="T1062" s="18"/>
      <c r="U1062" s="18"/>
      <c r="V1062" s="18"/>
      <c r="W1062" s="34"/>
    </row>
    <row r="1063" spans="1:23" x14ac:dyDescent="0.2">
      <c r="A1063" s="497"/>
      <c r="B1063" s="499"/>
      <c r="C1063" s="501"/>
      <c r="D1063" s="501"/>
      <c r="E1063" s="503"/>
      <c r="F1063" s="17">
        <v>25</v>
      </c>
      <c r="G1063" s="18" t="s">
        <v>14709</v>
      </c>
      <c r="H1063" s="18" t="s">
        <v>14709</v>
      </c>
      <c r="I1063" s="80"/>
      <c r="J1063" s="18" t="s">
        <v>32</v>
      </c>
      <c r="K1063" s="19">
        <v>2</v>
      </c>
      <c r="L1063" s="19"/>
      <c r="M1063" s="20" t="s">
        <v>33</v>
      </c>
      <c r="N1063" s="20" t="s">
        <v>34</v>
      </c>
      <c r="O1063" s="18"/>
      <c r="P1063" s="18"/>
      <c r="Q1063" s="18"/>
      <c r="R1063" s="18"/>
      <c r="S1063" s="18"/>
      <c r="T1063" s="18"/>
      <c r="U1063" s="18"/>
      <c r="V1063" s="18"/>
      <c r="W1063" s="34"/>
    </row>
    <row r="1064" spans="1:23" x14ac:dyDescent="0.2">
      <c r="A1064" s="497"/>
      <c r="B1064" s="499"/>
      <c r="C1064" s="501"/>
      <c r="D1064" s="501"/>
      <c r="E1064" s="503"/>
      <c r="F1064" s="17">
        <v>26</v>
      </c>
      <c r="G1064" s="18" t="s">
        <v>14710</v>
      </c>
      <c r="H1064" s="18" t="s">
        <v>14710</v>
      </c>
      <c r="I1064" s="80"/>
      <c r="J1064" s="18" t="s">
        <v>32</v>
      </c>
      <c r="K1064" s="19">
        <v>8</v>
      </c>
      <c r="L1064" s="19"/>
      <c r="M1064" s="20" t="s">
        <v>33</v>
      </c>
      <c r="N1064" s="20" t="s">
        <v>34</v>
      </c>
      <c r="O1064" s="18"/>
      <c r="P1064" s="18"/>
      <c r="Q1064" s="18"/>
      <c r="R1064" s="18"/>
      <c r="S1064" s="18"/>
      <c r="T1064" s="18"/>
      <c r="U1064" s="18"/>
      <c r="V1064" s="18"/>
      <c r="W1064" s="34"/>
    </row>
    <row r="1065" spans="1:23" x14ac:dyDescent="0.2">
      <c r="A1065" s="497"/>
      <c r="B1065" s="499"/>
      <c r="C1065" s="501"/>
      <c r="D1065" s="501"/>
      <c r="E1065" s="503"/>
      <c r="F1065" s="17">
        <v>27</v>
      </c>
      <c r="G1065" s="18" t="s">
        <v>14711</v>
      </c>
      <c r="H1065" s="18" t="s">
        <v>14711</v>
      </c>
      <c r="I1065" s="80"/>
      <c r="J1065" s="18" t="s">
        <v>32</v>
      </c>
      <c r="K1065" s="19">
        <v>5</v>
      </c>
      <c r="L1065" s="19"/>
      <c r="M1065" s="20" t="s">
        <v>33</v>
      </c>
      <c r="N1065" s="20" t="s">
        <v>34</v>
      </c>
      <c r="O1065" s="18"/>
      <c r="P1065" s="18"/>
      <c r="Q1065" s="18"/>
      <c r="R1065" s="18"/>
      <c r="S1065" s="18"/>
      <c r="T1065" s="18"/>
      <c r="U1065" s="18"/>
      <c r="V1065" s="18"/>
      <c r="W1065" s="34"/>
    </row>
    <row r="1066" spans="1:23" x14ac:dyDescent="0.2">
      <c r="A1066" s="497"/>
      <c r="B1066" s="499"/>
      <c r="C1066" s="501"/>
      <c r="D1066" s="501"/>
      <c r="E1066" s="503"/>
      <c r="F1066" s="17">
        <v>28</v>
      </c>
      <c r="G1066" s="18" t="s">
        <v>14712</v>
      </c>
      <c r="H1066" s="18" t="s">
        <v>14712</v>
      </c>
      <c r="I1066" s="80"/>
      <c r="J1066" s="18" t="s">
        <v>32</v>
      </c>
      <c r="K1066" s="19">
        <v>2</v>
      </c>
      <c r="L1066" s="19"/>
      <c r="M1066" s="20" t="s">
        <v>33</v>
      </c>
      <c r="N1066" s="20" t="s">
        <v>34</v>
      </c>
      <c r="O1066" s="18"/>
      <c r="P1066" s="18"/>
      <c r="Q1066" s="18"/>
      <c r="R1066" s="18"/>
      <c r="S1066" s="18"/>
      <c r="T1066" s="18"/>
      <c r="U1066" s="18"/>
      <c r="V1066" s="18"/>
      <c r="W1066" s="34"/>
    </row>
    <row r="1067" spans="1:23" x14ac:dyDescent="0.2">
      <c r="A1067" s="497"/>
      <c r="B1067" s="499"/>
      <c r="C1067" s="501"/>
      <c r="D1067" s="501"/>
      <c r="E1067" s="503"/>
      <c r="F1067" s="17">
        <v>29</v>
      </c>
      <c r="G1067" s="18" t="s">
        <v>14713</v>
      </c>
      <c r="H1067" s="18" t="s">
        <v>14713</v>
      </c>
      <c r="I1067" s="80"/>
      <c r="J1067" s="18" t="s">
        <v>44</v>
      </c>
      <c r="K1067" s="19">
        <v>40</v>
      </c>
      <c r="L1067" s="19"/>
      <c r="M1067" s="20" t="s">
        <v>33</v>
      </c>
      <c r="N1067" s="20" t="s">
        <v>34</v>
      </c>
      <c r="O1067" s="18"/>
      <c r="P1067" s="18"/>
      <c r="Q1067" s="18"/>
      <c r="R1067" s="18"/>
      <c r="S1067" s="18"/>
      <c r="T1067" s="18"/>
      <c r="U1067" s="18"/>
      <c r="V1067" s="18"/>
      <c r="W1067" s="34"/>
    </row>
    <row r="1068" spans="1:23" x14ac:dyDescent="0.2">
      <c r="A1068" s="497"/>
      <c r="B1068" s="499"/>
      <c r="C1068" s="501"/>
      <c r="D1068" s="501"/>
      <c r="E1068" s="503"/>
      <c r="F1068" s="17">
        <v>30</v>
      </c>
      <c r="G1068" s="18" t="s">
        <v>14714</v>
      </c>
      <c r="H1068" s="18" t="s">
        <v>14714</v>
      </c>
      <c r="I1068" s="80"/>
      <c r="J1068" s="18" t="s">
        <v>44</v>
      </c>
      <c r="K1068" s="19">
        <v>40</v>
      </c>
      <c r="L1068" s="19"/>
      <c r="M1068" s="20" t="s">
        <v>33</v>
      </c>
      <c r="N1068" s="20" t="s">
        <v>34</v>
      </c>
      <c r="O1068" s="18"/>
      <c r="P1068" s="18"/>
      <c r="Q1068" s="18"/>
      <c r="R1068" s="18"/>
      <c r="S1068" s="18"/>
      <c r="T1068" s="18"/>
      <c r="U1068" s="18"/>
      <c r="V1068" s="18"/>
      <c r="W1068" s="34"/>
    </row>
    <row r="1069" spans="1:23" x14ac:dyDescent="0.2">
      <c r="A1069" s="497"/>
      <c r="B1069" s="499"/>
      <c r="C1069" s="501"/>
      <c r="D1069" s="501"/>
      <c r="E1069" s="503"/>
      <c r="F1069" s="17">
        <v>31</v>
      </c>
      <c r="G1069" s="18" t="s">
        <v>14715</v>
      </c>
      <c r="H1069" s="18" t="s">
        <v>14715</v>
      </c>
      <c r="I1069" s="80"/>
      <c r="J1069" s="18" t="s">
        <v>134</v>
      </c>
      <c r="K1069" s="19">
        <v>11</v>
      </c>
      <c r="L1069" s="19">
        <v>0</v>
      </c>
      <c r="M1069" s="20" t="s">
        <v>33</v>
      </c>
      <c r="N1069" s="20" t="s">
        <v>34</v>
      </c>
      <c r="O1069" s="18"/>
      <c r="P1069" s="18"/>
      <c r="Q1069" s="18"/>
      <c r="R1069" s="18"/>
      <c r="S1069" s="18"/>
      <c r="T1069" s="18"/>
      <c r="U1069" s="18"/>
      <c r="V1069" s="18"/>
      <c r="W1069" s="34"/>
    </row>
    <row r="1070" spans="1:23" x14ac:dyDescent="0.2">
      <c r="A1070" s="497"/>
      <c r="B1070" s="499"/>
      <c r="C1070" s="501"/>
      <c r="D1070" s="501"/>
      <c r="E1070" s="503"/>
      <c r="F1070" s="17">
        <v>32</v>
      </c>
      <c r="G1070" s="18" t="s">
        <v>14716</v>
      </c>
      <c r="H1070" s="18" t="s">
        <v>14716</v>
      </c>
      <c r="I1070" s="80"/>
      <c r="J1070" s="18" t="s">
        <v>134</v>
      </c>
      <c r="K1070" s="19">
        <v>11</v>
      </c>
      <c r="L1070" s="19">
        <v>0</v>
      </c>
      <c r="M1070" s="20" t="s">
        <v>33</v>
      </c>
      <c r="N1070" s="20" t="s">
        <v>34</v>
      </c>
      <c r="O1070" s="18"/>
      <c r="P1070" s="18"/>
      <c r="Q1070" s="18"/>
      <c r="R1070" s="18"/>
      <c r="S1070" s="18"/>
      <c r="T1070" s="18"/>
      <c r="U1070" s="18"/>
      <c r="V1070" s="18"/>
      <c r="W1070" s="34"/>
    </row>
    <row r="1071" spans="1:23" x14ac:dyDescent="0.2">
      <c r="A1071" s="497"/>
      <c r="B1071" s="499"/>
      <c r="C1071" s="501"/>
      <c r="D1071" s="501"/>
      <c r="E1071" s="503"/>
      <c r="F1071" s="17">
        <v>33</v>
      </c>
      <c r="G1071" s="18" t="s">
        <v>14717</v>
      </c>
      <c r="H1071" s="18" t="s">
        <v>14717</v>
      </c>
      <c r="I1071" s="80"/>
      <c r="J1071" s="18" t="s">
        <v>134</v>
      </c>
      <c r="K1071" s="19">
        <v>11</v>
      </c>
      <c r="L1071" s="19">
        <v>0</v>
      </c>
      <c r="M1071" s="20" t="s">
        <v>33</v>
      </c>
      <c r="N1071" s="20" t="s">
        <v>34</v>
      </c>
      <c r="O1071" s="18"/>
      <c r="P1071" s="18"/>
      <c r="Q1071" s="18"/>
      <c r="R1071" s="18"/>
      <c r="S1071" s="18"/>
      <c r="T1071" s="18"/>
      <c r="U1071" s="18"/>
      <c r="V1071" s="18"/>
      <c r="W1071" s="34"/>
    </row>
    <row r="1072" spans="1:23" x14ac:dyDescent="0.2">
      <c r="A1072" s="497"/>
      <c r="B1072" s="499"/>
      <c r="C1072" s="501"/>
      <c r="D1072" s="501"/>
      <c r="E1072" s="503"/>
      <c r="F1072" s="17">
        <v>34</v>
      </c>
      <c r="G1072" s="18" t="s">
        <v>14718</v>
      </c>
      <c r="H1072" s="18" t="s">
        <v>14718</v>
      </c>
      <c r="I1072" s="80"/>
      <c r="J1072" s="18" t="s">
        <v>134</v>
      </c>
      <c r="K1072" s="19">
        <v>11</v>
      </c>
      <c r="L1072" s="19">
        <v>0</v>
      </c>
      <c r="M1072" s="20" t="s">
        <v>33</v>
      </c>
      <c r="N1072" s="20" t="s">
        <v>34</v>
      </c>
      <c r="O1072" s="18"/>
      <c r="P1072" s="18"/>
      <c r="Q1072" s="18"/>
      <c r="R1072" s="18"/>
      <c r="S1072" s="18"/>
      <c r="T1072" s="18"/>
      <c r="U1072" s="18"/>
      <c r="V1072" s="18"/>
      <c r="W1072" s="34"/>
    </row>
    <row r="1073" spans="1:23" x14ac:dyDescent="0.2">
      <c r="A1073" s="497"/>
      <c r="B1073" s="499"/>
      <c r="C1073" s="501"/>
      <c r="D1073" s="501"/>
      <c r="E1073" s="503"/>
      <c r="F1073" s="17">
        <v>35</v>
      </c>
      <c r="G1073" s="18" t="s">
        <v>14719</v>
      </c>
      <c r="H1073" s="18" t="s">
        <v>14719</v>
      </c>
      <c r="I1073" s="80"/>
      <c r="J1073" s="18" t="s">
        <v>134</v>
      </c>
      <c r="K1073" s="19">
        <v>4</v>
      </c>
      <c r="L1073" s="19">
        <v>2</v>
      </c>
      <c r="M1073" s="20" t="s">
        <v>33</v>
      </c>
      <c r="N1073" s="20" t="s">
        <v>34</v>
      </c>
      <c r="O1073" s="18"/>
      <c r="P1073" s="18"/>
      <c r="Q1073" s="18"/>
      <c r="R1073" s="18"/>
      <c r="S1073" s="18"/>
      <c r="T1073" s="18"/>
      <c r="U1073" s="18"/>
      <c r="V1073" s="18"/>
      <c r="W1073" s="34"/>
    </row>
    <row r="1074" spans="1:23" x14ac:dyDescent="0.2">
      <c r="A1074" s="497"/>
      <c r="B1074" s="499"/>
      <c r="C1074" s="501"/>
      <c r="D1074" s="501"/>
      <c r="E1074" s="503"/>
      <c r="F1074" s="17">
        <v>36</v>
      </c>
      <c r="G1074" s="18" t="s">
        <v>14720</v>
      </c>
      <c r="H1074" s="18" t="s">
        <v>14720</v>
      </c>
      <c r="I1074" s="80"/>
      <c r="J1074" s="18" t="s">
        <v>134</v>
      </c>
      <c r="K1074" s="19">
        <v>9</v>
      </c>
      <c r="L1074" s="19">
        <v>0</v>
      </c>
      <c r="M1074" s="20" t="s">
        <v>33</v>
      </c>
      <c r="N1074" s="20" t="s">
        <v>34</v>
      </c>
      <c r="O1074" s="18"/>
      <c r="P1074" s="18"/>
      <c r="Q1074" s="18"/>
      <c r="R1074" s="18"/>
      <c r="S1074" s="18"/>
      <c r="T1074" s="18"/>
      <c r="U1074" s="18"/>
      <c r="V1074" s="18"/>
      <c r="W1074" s="34"/>
    </row>
    <row r="1075" spans="1:23" x14ac:dyDescent="0.2">
      <c r="A1075" s="497"/>
      <c r="B1075" s="499"/>
      <c r="C1075" s="501"/>
      <c r="D1075" s="501"/>
      <c r="E1075" s="503"/>
      <c r="F1075" s="17">
        <v>37</v>
      </c>
      <c r="G1075" s="18" t="s">
        <v>14721</v>
      </c>
      <c r="H1075" s="18" t="s">
        <v>14721</v>
      </c>
      <c r="I1075" s="80"/>
      <c r="J1075" s="18" t="s">
        <v>134</v>
      </c>
      <c r="K1075" s="19">
        <v>9</v>
      </c>
      <c r="L1075" s="19">
        <v>0</v>
      </c>
      <c r="M1075" s="20" t="s">
        <v>33</v>
      </c>
      <c r="N1075" s="20" t="s">
        <v>34</v>
      </c>
      <c r="O1075" s="18"/>
      <c r="P1075" s="18"/>
      <c r="Q1075" s="18"/>
      <c r="R1075" s="18"/>
      <c r="S1075" s="18"/>
      <c r="T1075" s="18"/>
      <c r="U1075" s="18"/>
      <c r="V1075" s="18"/>
      <c r="W1075" s="34"/>
    </row>
    <row r="1076" spans="1:23" x14ac:dyDescent="0.2">
      <c r="A1076" s="497"/>
      <c r="B1076" s="499"/>
      <c r="C1076" s="501"/>
      <c r="D1076" s="501"/>
      <c r="E1076" s="503"/>
      <c r="F1076" s="17">
        <v>38</v>
      </c>
      <c r="G1076" s="18" t="s">
        <v>14722</v>
      </c>
      <c r="H1076" s="18" t="s">
        <v>14722</v>
      </c>
      <c r="I1076" s="80"/>
      <c r="J1076" s="18" t="s">
        <v>134</v>
      </c>
      <c r="K1076" s="19">
        <v>9</v>
      </c>
      <c r="L1076" s="19">
        <v>0</v>
      </c>
      <c r="M1076" s="20" t="s">
        <v>33</v>
      </c>
      <c r="N1076" s="20" t="s">
        <v>34</v>
      </c>
      <c r="O1076" s="18"/>
      <c r="P1076" s="18"/>
      <c r="Q1076" s="18"/>
      <c r="R1076" s="18"/>
      <c r="S1076" s="18"/>
      <c r="T1076" s="18"/>
      <c r="U1076" s="18"/>
      <c r="V1076" s="18"/>
      <c r="W1076" s="34"/>
    </row>
    <row r="1077" spans="1:23" x14ac:dyDescent="0.2">
      <c r="A1077" s="497"/>
      <c r="B1077" s="499"/>
      <c r="C1077" s="501"/>
      <c r="D1077" s="501"/>
      <c r="E1077" s="503"/>
      <c r="F1077" s="17">
        <v>39</v>
      </c>
      <c r="G1077" s="18" t="s">
        <v>14723</v>
      </c>
      <c r="H1077" s="18" t="s">
        <v>14723</v>
      </c>
      <c r="I1077" s="80"/>
      <c r="J1077" s="18" t="s">
        <v>134</v>
      </c>
      <c r="K1077" s="19">
        <v>9</v>
      </c>
      <c r="L1077" s="19">
        <v>0</v>
      </c>
      <c r="M1077" s="20" t="s">
        <v>33</v>
      </c>
      <c r="N1077" s="20" t="s">
        <v>34</v>
      </c>
      <c r="O1077" s="18"/>
      <c r="P1077" s="18"/>
      <c r="Q1077" s="18"/>
      <c r="R1077" s="18"/>
      <c r="S1077" s="18"/>
      <c r="T1077" s="18"/>
      <c r="U1077" s="18"/>
      <c r="V1077" s="18"/>
      <c r="W1077" s="34"/>
    </row>
    <row r="1078" spans="1:23" x14ac:dyDescent="0.2">
      <c r="A1078" s="497"/>
      <c r="B1078" s="499"/>
      <c r="C1078" s="501"/>
      <c r="D1078" s="501"/>
      <c r="E1078" s="503"/>
      <c r="F1078" s="17">
        <v>40</v>
      </c>
      <c r="G1078" s="18" t="s">
        <v>14724</v>
      </c>
      <c r="H1078" s="18" t="s">
        <v>14724</v>
      </c>
      <c r="I1078" s="80"/>
      <c r="J1078" s="18" t="s">
        <v>134</v>
      </c>
      <c r="K1078" s="19">
        <v>11</v>
      </c>
      <c r="L1078" s="19">
        <v>0</v>
      </c>
      <c r="M1078" s="20" t="s">
        <v>33</v>
      </c>
      <c r="N1078" s="20" t="s">
        <v>34</v>
      </c>
      <c r="O1078" s="18"/>
      <c r="P1078" s="18"/>
      <c r="Q1078" s="18"/>
      <c r="R1078" s="18"/>
      <c r="S1078" s="18"/>
      <c r="T1078" s="18"/>
      <c r="U1078" s="18"/>
      <c r="V1078" s="18"/>
      <c r="W1078" s="34"/>
    </row>
    <row r="1079" spans="1:23" x14ac:dyDescent="0.2">
      <c r="A1079" s="497"/>
      <c r="B1079" s="499"/>
      <c r="C1079" s="501"/>
      <c r="D1079" s="501"/>
      <c r="E1079" s="503"/>
      <c r="F1079" s="17">
        <v>41</v>
      </c>
      <c r="G1079" s="18" t="s">
        <v>14725</v>
      </c>
      <c r="H1079" s="18" t="s">
        <v>14725</v>
      </c>
      <c r="I1079" s="80"/>
      <c r="J1079" s="18" t="s">
        <v>134</v>
      </c>
      <c r="K1079" s="19">
        <v>3</v>
      </c>
      <c r="L1079" s="19">
        <v>0</v>
      </c>
      <c r="M1079" s="20" t="s">
        <v>33</v>
      </c>
      <c r="N1079" s="20" t="s">
        <v>34</v>
      </c>
      <c r="O1079" s="18"/>
      <c r="P1079" s="18"/>
      <c r="Q1079" s="18"/>
      <c r="R1079" s="18"/>
      <c r="S1079" s="18"/>
      <c r="T1079" s="18"/>
      <c r="U1079" s="18"/>
      <c r="V1079" s="18"/>
      <c r="W1079" s="34"/>
    </row>
    <row r="1080" spans="1:23" x14ac:dyDescent="0.2">
      <c r="A1080" s="497"/>
      <c r="B1080" s="499"/>
      <c r="C1080" s="501"/>
      <c r="D1080" s="501"/>
      <c r="E1080" s="503"/>
      <c r="F1080" s="17">
        <v>42</v>
      </c>
      <c r="G1080" s="18" t="s">
        <v>14726</v>
      </c>
      <c r="H1080" s="18" t="s">
        <v>14726</v>
      </c>
      <c r="I1080" s="80"/>
      <c r="J1080" s="18" t="s">
        <v>134</v>
      </c>
      <c r="K1080" s="19">
        <v>11</v>
      </c>
      <c r="L1080" s="19">
        <v>0</v>
      </c>
      <c r="M1080" s="20" t="s">
        <v>33</v>
      </c>
      <c r="N1080" s="20" t="s">
        <v>34</v>
      </c>
      <c r="O1080" s="18"/>
      <c r="P1080" s="18"/>
      <c r="Q1080" s="18"/>
      <c r="R1080" s="18"/>
      <c r="S1080" s="18"/>
      <c r="T1080" s="18"/>
      <c r="U1080" s="18"/>
      <c r="V1080" s="18"/>
      <c r="W1080" s="34"/>
    </row>
    <row r="1081" spans="1:23" x14ac:dyDescent="0.2">
      <c r="A1081" s="497"/>
      <c r="B1081" s="499"/>
      <c r="C1081" s="501"/>
      <c r="D1081" s="501"/>
      <c r="E1081" s="503"/>
      <c r="F1081" s="17">
        <v>43</v>
      </c>
      <c r="G1081" s="18" t="s">
        <v>14727</v>
      </c>
      <c r="H1081" s="18" t="s">
        <v>14727</v>
      </c>
      <c r="I1081" s="80"/>
      <c r="J1081" s="18" t="s">
        <v>134</v>
      </c>
      <c r="K1081" s="19">
        <v>11</v>
      </c>
      <c r="L1081" s="19">
        <v>0</v>
      </c>
      <c r="M1081" s="20" t="s">
        <v>33</v>
      </c>
      <c r="N1081" s="20" t="s">
        <v>34</v>
      </c>
      <c r="O1081" s="18"/>
      <c r="P1081" s="18"/>
      <c r="Q1081" s="18"/>
      <c r="R1081" s="18"/>
      <c r="S1081" s="18"/>
      <c r="T1081" s="18"/>
      <c r="U1081" s="18"/>
      <c r="V1081" s="18"/>
      <c r="W1081" s="34"/>
    </row>
    <row r="1082" spans="1:23" x14ac:dyDescent="0.2">
      <c r="A1082" s="497"/>
      <c r="B1082" s="499"/>
      <c r="C1082" s="501"/>
      <c r="D1082" s="501"/>
      <c r="E1082" s="503"/>
      <c r="F1082" s="17">
        <v>44</v>
      </c>
      <c r="G1082" s="18" t="s">
        <v>14728</v>
      </c>
      <c r="H1082" s="18" t="s">
        <v>14728</v>
      </c>
      <c r="I1082" s="80"/>
      <c r="J1082" s="18" t="s">
        <v>134</v>
      </c>
      <c r="K1082" s="19">
        <v>2</v>
      </c>
      <c r="L1082" s="19">
        <v>0</v>
      </c>
      <c r="M1082" s="20" t="s">
        <v>33</v>
      </c>
      <c r="N1082" s="20" t="s">
        <v>34</v>
      </c>
      <c r="O1082" s="18"/>
      <c r="P1082" s="18"/>
      <c r="Q1082" s="18"/>
      <c r="R1082" s="18"/>
      <c r="S1082" s="18"/>
      <c r="T1082" s="18"/>
      <c r="U1082" s="18"/>
      <c r="V1082" s="18"/>
      <c r="W1082" s="34"/>
    </row>
    <row r="1083" spans="1:23" x14ac:dyDescent="0.2">
      <c r="A1083" s="497"/>
      <c r="B1083" s="499"/>
      <c r="C1083" s="501"/>
      <c r="D1083" s="501"/>
      <c r="E1083" s="503"/>
      <c r="F1083" s="17">
        <v>45</v>
      </c>
      <c r="G1083" s="18" t="s">
        <v>14729</v>
      </c>
      <c r="H1083" s="18" t="s">
        <v>14729</v>
      </c>
      <c r="I1083" s="80"/>
      <c r="J1083" s="18" t="s">
        <v>32</v>
      </c>
      <c r="K1083" s="19">
        <v>6</v>
      </c>
      <c r="L1083" s="19"/>
      <c r="M1083" s="20" t="s">
        <v>33</v>
      </c>
      <c r="N1083" s="20" t="s">
        <v>34</v>
      </c>
      <c r="O1083" s="18"/>
      <c r="P1083" s="18"/>
      <c r="Q1083" s="18"/>
      <c r="R1083" s="18"/>
      <c r="S1083" s="18"/>
      <c r="T1083" s="18"/>
      <c r="U1083" s="18"/>
      <c r="V1083" s="18"/>
      <c r="W1083" s="34"/>
    </row>
    <row r="1084" spans="1:23" x14ac:dyDescent="0.2">
      <c r="A1084" s="497"/>
      <c r="B1084" s="499"/>
      <c r="C1084" s="501"/>
      <c r="D1084" s="501"/>
      <c r="E1084" s="503"/>
      <c r="F1084" s="17">
        <v>46</v>
      </c>
      <c r="G1084" s="18" t="s">
        <v>14730</v>
      </c>
      <c r="H1084" s="18" t="s">
        <v>14730</v>
      </c>
      <c r="I1084" s="80"/>
      <c r="J1084" s="18" t="s">
        <v>32</v>
      </c>
      <c r="K1084" s="19">
        <v>8</v>
      </c>
      <c r="L1084" s="19"/>
      <c r="M1084" s="20" t="s">
        <v>33</v>
      </c>
      <c r="N1084" s="20" t="s">
        <v>34</v>
      </c>
      <c r="O1084" s="18"/>
      <c r="P1084" s="18"/>
      <c r="Q1084" s="18"/>
      <c r="R1084" s="18"/>
      <c r="S1084" s="18"/>
      <c r="T1084" s="18"/>
      <c r="U1084" s="18"/>
      <c r="V1084" s="18"/>
      <c r="W1084" s="34"/>
    </row>
    <row r="1085" spans="1:23" x14ac:dyDescent="0.2">
      <c r="A1085" s="497"/>
      <c r="B1085" s="499"/>
      <c r="C1085" s="501"/>
      <c r="D1085" s="501"/>
      <c r="E1085" s="503"/>
      <c r="F1085" s="17">
        <v>47</v>
      </c>
      <c r="G1085" s="18" t="s">
        <v>14731</v>
      </c>
      <c r="H1085" s="18" t="s">
        <v>14731</v>
      </c>
      <c r="I1085" s="80"/>
      <c r="J1085" s="18" t="s">
        <v>32</v>
      </c>
      <c r="K1085" s="19">
        <v>8</v>
      </c>
      <c r="L1085" s="19"/>
      <c r="M1085" s="20" t="s">
        <v>33</v>
      </c>
      <c r="N1085" s="20" t="s">
        <v>34</v>
      </c>
      <c r="O1085" s="18"/>
      <c r="P1085" s="18"/>
      <c r="Q1085" s="18"/>
      <c r="R1085" s="18"/>
      <c r="S1085" s="18"/>
      <c r="T1085" s="18"/>
      <c r="U1085" s="18"/>
      <c r="V1085" s="18"/>
      <c r="W1085" s="34"/>
    </row>
    <row r="1086" spans="1:23" x14ac:dyDescent="0.2">
      <c r="A1086" s="497"/>
      <c r="B1086" s="499"/>
      <c r="C1086" s="501"/>
      <c r="D1086" s="501"/>
      <c r="E1086" s="503"/>
      <c r="F1086" s="17">
        <v>48</v>
      </c>
      <c r="G1086" s="18" t="s">
        <v>14732</v>
      </c>
      <c r="H1086" s="18" t="s">
        <v>14732</v>
      </c>
      <c r="I1086" s="80"/>
      <c r="J1086" s="18" t="s">
        <v>134</v>
      </c>
      <c r="K1086" s="19">
        <v>11</v>
      </c>
      <c r="L1086" s="19">
        <v>0</v>
      </c>
      <c r="M1086" s="20" t="s">
        <v>33</v>
      </c>
      <c r="N1086" s="20" t="s">
        <v>34</v>
      </c>
      <c r="O1086" s="18"/>
      <c r="P1086" s="18"/>
      <c r="Q1086" s="18"/>
      <c r="R1086" s="18"/>
      <c r="S1086" s="18"/>
      <c r="T1086" s="18"/>
      <c r="U1086" s="18"/>
      <c r="V1086" s="18"/>
      <c r="W1086" s="34"/>
    </row>
    <row r="1087" spans="1:23" x14ac:dyDescent="0.2">
      <c r="A1087" s="497"/>
      <c r="B1087" s="499"/>
      <c r="C1087" s="501"/>
      <c r="D1087" s="501"/>
      <c r="E1087" s="503"/>
      <c r="F1087" s="17">
        <v>49</v>
      </c>
      <c r="G1087" s="18" t="s">
        <v>14733</v>
      </c>
      <c r="H1087" s="18" t="s">
        <v>14733</v>
      </c>
      <c r="I1087" s="80"/>
      <c r="J1087" s="18" t="s">
        <v>134</v>
      </c>
      <c r="K1087" s="19">
        <v>11</v>
      </c>
      <c r="L1087" s="19">
        <v>0</v>
      </c>
      <c r="M1087" s="20" t="s">
        <v>33</v>
      </c>
      <c r="N1087" s="20" t="s">
        <v>34</v>
      </c>
      <c r="O1087" s="18"/>
      <c r="P1087" s="18"/>
      <c r="Q1087" s="18"/>
      <c r="R1087" s="18"/>
      <c r="S1087" s="18"/>
      <c r="T1087" s="18"/>
      <c r="U1087" s="18"/>
      <c r="V1087" s="18"/>
      <c r="W1087" s="34"/>
    </row>
    <row r="1088" spans="1:23" x14ac:dyDescent="0.2">
      <c r="A1088" s="497"/>
      <c r="B1088" s="499"/>
      <c r="C1088" s="501"/>
      <c r="D1088" s="501"/>
      <c r="E1088" s="503"/>
      <c r="F1088" s="17">
        <v>50</v>
      </c>
      <c r="G1088" s="18" t="s">
        <v>14734</v>
      </c>
      <c r="H1088" s="18" t="s">
        <v>14734</v>
      </c>
      <c r="I1088" s="80"/>
      <c r="J1088" s="18" t="s">
        <v>134</v>
      </c>
      <c r="K1088" s="19">
        <v>11</v>
      </c>
      <c r="L1088" s="19">
        <v>0</v>
      </c>
      <c r="M1088" s="20" t="s">
        <v>33</v>
      </c>
      <c r="N1088" s="20" t="s">
        <v>34</v>
      </c>
      <c r="O1088" s="18"/>
      <c r="P1088" s="18"/>
      <c r="Q1088" s="18"/>
      <c r="R1088" s="18"/>
      <c r="S1088" s="18"/>
      <c r="T1088" s="18"/>
      <c r="U1088" s="18"/>
      <c r="V1088" s="18"/>
      <c r="W1088" s="34"/>
    </row>
    <row r="1089" spans="1:23" x14ac:dyDescent="0.2">
      <c r="A1089" s="497"/>
      <c r="B1089" s="499"/>
      <c r="C1089" s="501"/>
      <c r="D1089" s="501"/>
      <c r="E1089" s="503"/>
      <c r="F1089" s="17">
        <v>51</v>
      </c>
      <c r="G1089" s="18" t="s">
        <v>14735</v>
      </c>
      <c r="H1089" s="18" t="s">
        <v>14735</v>
      </c>
      <c r="I1089" s="80"/>
      <c r="J1089" s="18" t="s">
        <v>134</v>
      </c>
      <c r="K1089" s="19">
        <v>11</v>
      </c>
      <c r="L1089" s="19">
        <v>0</v>
      </c>
      <c r="M1089" s="20" t="s">
        <v>33</v>
      </c>
      <c r="N1089" s="20" t="s">
        <v>34</v>
      </c>
      <c r="O1089" s="18"/>
      <c r="P1089" s="18"/>
      <c r="Q1089" s="18"/>
      <c r="R1089" s="18"/>
      <c r="S1089" s="18"/>
      <c r="T1089" s="18"/>
      <c r="U1089" s="18"/>
      <c r="V1089" s="18"/>
      <c r="W1089" s="34"/>
    </row>
    <row r="1090" spans="1:23" x14ac:dyDescent="0.2">
      <c r="A1090" s="497"/>
      <c r="B1090" s="499"/>
      <c r="C1090" s="501"/>
      <c r="D1090" s="501"/>
      <c r="E1090" s="503"/>
      <c r="F1090" s="17">
        <v>52</v>
      </c>
      <c r="G1090" s="18" t="s">
        <v>14736</v>
      </c>
      <c r="H1090" s="18" t="s">
        <v>14736</v>
      </c>
      <c r="I1090" s="80"/>
      <c r="J1090" s="18" t="s">
        <v>32</v>
      </c>
      <c r="K1090" s="19">
        <v>1</v>
      </c>
      <c r="L1090" s="19"/>
      <c r="M1090" s="20" t="s">
        <v>33</v>
      </c>
      <c r="N1090" s="20" t="s">
        <v>34</v>
      </c>
      <c r="O1090" s="18"/>
      <c r="P1090" s="18"/>
      <c r="Q1090" s="18"/>
      <c r="R1090" s="18"/>
      <c r="S1090" s="18"/>
      <c r="T1090" s="18"/>
      <c r="U1090" s="18"/>
      <c r="V1090" s="18"/>
      <c r="W1090" s="34"/>
    </row>
    <row r="1091" spans="1:23" x14ac:dyDescent="0.2">
      <c r="A1091" s="497"/>
      <c r="B1091" s="499"/>
      <c r="C1091" s="501"/>
      <c r="D1091" s="501"/>
      <c r="E1091" s="503"/>
      <c r="F1091" s="17">
        <v>53</v>
      </c>
      <c r="G1091" s="18" t="s">
        <v>14737</v>
      </c>
      <c r="H1091" s="18" t="s">
        <v>14737</v>
      </c>
      <c r="I1091" s="80"/>
      <c r="J1091" s="18" t="s">
        <v>32</v>
      </c>
      <c r="K1091" s="19">
        <v>4</v>
      </c>
      <c r="L1091" s="19"/>
      <c r="M1091" s="20" t="s">
        <v>33</v>
      </c>
      <c r="N1091" s="20" t="s">
        <v>34</v>
      </c>
      <c r="O1091" s="18"/>
      <c r="P1091" s="18"/>
      <c r="Q1091" s="18"/>
      <c r="R1091" s="18"/>
      <c r="S1091" s="18"/>
      <c r="T1091" s="18"/>
      <c r="U1091" s="18"/>
      <c r="V1091" s="18"/>
      <c r="W1091" s="34"/>
    </row>
    <row r="1092" spans="1:23" x14ac:dyDescent="0.2">
      <c r="A1092" s="497"/>
      <c r="B1092" s="499"/>
      <c r="C1092" s="501"/>
      <c r="D1092" s="501"/>
      <c r="E1092" s="503"/>
      <c r="F1092" s="17">
        <v>54</v>
      </c>
      <c r="G1092" s="18" t="s">
        <v>14738</v>
      </c>
      <c r="H1092" s="18" t="s">
        <v>14738</v>
      </c>
      <c r="I1092" s="80"/>
      <c r="J1092" s="18" t="s">
        <v>44</v>
      </c>
      <c r="K1092" s="19">
        <v>20</v>
      </c>
      <c r="L1092" s="19"/>
      <c r="M1092" s="20" t="s">
        <v>33</v>
      </c>
      <c r="N1092" s="20" t="s">
        <v>34</v>
      </c>
      <c r="O1092" s="18"/>
      <c r="P1092" s="18"/>
      <c r="Q1092" s="18"/>
      <c r="R1092" s="18"/>
      <c r="S1092" s="18"/>
      <c r="T1092" s="18"/>
      <c r="U1092" s="18"/>
      <c r="V1092" s="18"/>
      <c r="W1092" s="34"/>
    </row>
    <row r="1093" spans="1:23" x14ac:dyDescent="0.2">
      <c r="A1093" s="497"/>
      <c r="B1093" s="499"/>
      <c r="C1093" s="501"/>
      <c r="D1093" s="501"/>
      <c r="E1093" s="503"/>
      <c r="F1093" s="17">
        <v>55</v>
      </c>
      <c r="G1093" s="18" t="s">
        <v>14739</v>
      </c>
      <c r="H1093" s="18" t="s">
        <v>14739</v>
      </c>
      <c r="I1093" s="80"/>
      <c r="J1093" s="18" t="s">
        <v>32</v>
      </c>
      <c r="K1093" s="19">
        <v>5</v>
      </c>
      <c r="L1093" s="19"/>
      <c r="M1093" s="20" t="s">
        <v>33</v>
      </c>
      <c r="N1093" s="20" t="s">
        <v>34</v>
      </c>
      <c r="O1093" s="18"/>
      <c r="P1093" s="18"/>
      <c r="Q1093" s="18"/>
      <c r="R1093" s="18"/>
      <c r="S1093" s="18"/>
      <c r="T1093" s="18"/>
      <c r="U1093" s="18"/>
      <c r="V1093" s="18"/>
      <c r="W1093" s="34"/>
    </row>
    <row r="1094" spans="1:23" x14ac:dyDescent="0.2">
      <c r="A1094" s="497"/>
      <c r="B1094" s="499"/>
      <c r="C1094" s="501"/>
      <c r="D1094" s="501"/>
      <c r="E1094" s="503"/>
      <c r="F1094" s="17">
        <v>56</v>
      </c>
      <c r="G1094" s="18" t="s">
        <v>14740</v>
      </c>
      <c r="H1094" s="18" t="s">
        <v>14740</v>
      </c>
      <c r="I1094" s="80"/>
      <c r="J1094" s="18" t="s">
        <v>44</v>
      </c>
      <c r="K1094" s="19">
        <v>20</v>
      </c>
      <c r="L1094" s="19"/>
      <c r="M1094" s="20" t="s">
        <v>33</v>
      </c>
      <c r="N1094" s="20" t="s">
        <v>34</v>
      </c>
      <c r="O1094" s="18"/>
      <c r="P1094" s="18"/>
      <c r="Q1094" s="18"/>
      <c r="R1094" s="18"/>
      <c r="S1094" s="18"/>
      <c r="T1094" s="18"/>
      <c r="U1094" s="18"/>
      <c r="V1094" s="18"/>
      <c r="W1094" s="34"/>
    </row>
    <row r="1095" spans="1:23" x14ac:dyDescent="0.2">
      <c r="A1095" s="497"/>
      <c r="B1095" s="499"/>
      <c r="C1095" s="501"/>
      <c r="D1095" s="501"/>
      <c r="E1095" s="503"/>
      <c r="F1095" s="17">
        <v>57</v>
      </c>
      <c r="G1095" s="18" t="s">
        <v>14741</v>
      </c>
      <c r="H1095" s="18" t="s">
        <v>14741</v>
      </c>
      <c r="I1095" s="80"/>
      <c r="J1095" s="18" t="s">
        <v>32</v>
      </c>
      <c r="K1095" s="19">
        <v>1</v>
      </c>
      <c r="L1095" s="19"/>
      <c r="M1095" s="20" t="s">
        <v>33</v>
      </c>
      <c r="N1095" s="20" t="s">
        <v>34</v>
      </c>
      <c r="O1095" s="18"/>
      <c r="P1095" s="18"/>
      <c r="Q1095" s="18"/>
      <c r="R1095" s="18"/>
      <c r="S1095" s="18"/>
      <c r="T1095" s="18"/>
      <c r="U1095" s="18"/>
      <c r="V1095" s="18"/>
      <c r="W1095" s="34"/>
    </row>
    <row r="1096" spans="1:23" x14ac:dyDescent="0.2">
      <c r="A1096" s="497"/>
      <c r="B1096" s="499"/>
      <c r="C1096" s="501"/>
      <c r="D1096" s="501"/>
      <c r="E1096" s="503"/>
      <c r="F1096" s="17">
        <v>58</v>
      </c>
      <c r="G1096" s="18" t="s">
        <v>14742</v>
      </c>
      <c r="H1096" s="18" t="s">
        <v>14742</v>
      </c>
      <c r="I1096" s="80"/>
      <c r="J1096" s="18" t="s">
        <v>32</v>
      </c>
      <c r="K1096" s="19">
        <v>7</v>
      </c>
      <c r="L1096" s="19"/>
      <c r="M1096" s="20" t="s">
        <v>33</v>
      </c>
      <c r="N1096" s="20" t="s">
        <v>34</v>
      </c>
      <c r="O1096" s="18"/>
      <c r="P1096" s="18"/>
      <c r="Q1096" s="18"/>
      <c r="R1096" s="18"/>
      <c r="S1096" s="18"/>
      <c r="T1096" s="18"/>
      <c r="U1096" s="18"/>
      <c r="V1096" s="18"/>
      <c r="W1096" s="34"/>
    </row>
    <row r="1097" spans="1:23" x14ac:dyDescent="0.2">
      <c r="A1097" s="497"/>
      <c r="B1097" s="499"/>
      <c r="C1097" s="501"/>
      <c r="D1097" s="501"/>
      <c r="E1097" s="503"/>
      <c r="F1097" s="17">
        <v>59</v>
      </c>
      <c r="G1097" s="18" t="s">
        <v>14743</v>
      </c>
      <c r="H1097" s="18" t="s">
        <v>14743</v>
      </c>
      <c r="I1097" s="80"/>
      <c r="J1097" s="18" t="s">
        <v>44</v>
      </c>
      <c r="K1097" s="19">
        <v>30</v>
      </c>
      <c r="L1097" s="19"/>
      <c r="M1097" s="20" t="s">
        <v>33</v>
      </c>
      <c r="N1097" s="20" t="s">
        <v>34</v>
      </c>
      <c r="O1097" s="18"/>
      <c r="P1097" s="18"/>
      <c r="Q1097" s="18"/>
      <c r="R1097" s="18"/>
      <c r="S1097" s="18"/>
      <c r="T1097" s="18"/>
      <c r="U1097" s="18"/>
      <c r="V1097" s="18"/>
      <c r="W1097" s="34"/>
    </row>
    <row r="1098" spans="1:23" x14ac:dyDescent="0.2">
      <c r="A1098" s="497"/>
      <c r="B1098" s="499"/>
      <c r="C1098" s="501"/>
      <c r="D1098" s="501"/>
      <c r="E1098" s="503"/>
      <c r="F1098" s="17">
        <v>60</v>
      </c>
      <c r="G1098" s="18" t="s">
        <v>14744</v>
      </c>
      <c r="H1098" s="18" t="s">
        <v>14744</v>
      </c>
      <c r="I1098" s="80"/>
      <c r="J1098" s="18" t="s">
        <v>32</v>
      </c>
      <c r="K1098" s="19">
        <v>8</v>
      </c>
      <c r="L1098" s="19"/>
      <c r="M1098" s="20" t="s">
        <v>33</v>
      </c>
      <c r="N1098" s="20" t="s">
        <v>34</v>
      </c>
      <c r="O1098" s="18"/>
      <c r="P1098" s="18"/>
      <c r="Q1098" s="18"/>
      <c r="R1098" s="18"/>
      <c r="S1098" s="18"/>
      <c r="T1098" s="18"/>
      <c r="U1098" s="18"/>
      <c r="V1098" s="18"/>
      <c r="W1098" s="34"/>
    </row>
    <row r="1099" spans="1:23" x14ac:dyDescent="0.2">
      <c r="A1099" s="497"/>
      <c r="B1099" s="499"/>
      <c r="C1099" s="501"/>
      <c r="D1099" s="501"/>
      <c r="E1099" s="503"/>
      <c r="F1099" s="17">
        <v>61</v>
      </c>
      <c r="G1099" s="18" t="s">
        <v>14745</v>
      </c>
      <c r="H1099" s="18" t="s">
        <v>14745</v>
      </c>
      <c r="I1099" s="80"/>
      <c r="J1099" s="18" t="s">
        <v>32</v>
      </c>
      <c r="K1099" s="19">
        <v>8</v>
      </c>
      <c r="L1099" s="19"/>
      <c r="M1099" s="20" t="s">
        <v>33</v>
      </c>
      <c r="N1099" s="20" t="s">
        <v>34</v>
      </c>
      <c r="O1099" s="18"/>
      <c r="P1099" s="18"/>
      <c r="Q1099" s="18"/>
      <c r="R1099" s="18"/>
      <c r="S1099" s="18"/>
      <c r="T1099" s="18"/>
      <c r="U1099" s="18"/>
      <c r="V1099" s="18"/>
      <c r="W1099" s="34"/>
    </row>
    <row r="1100" spans="1:23" x14ac:dyDescent="0.2">
      <c r="A1100" s="497"/>
      <c r="B1100" s="499"/>
      <c r="C1100" s="501"/>
      <c r="D1100" s="501"/>
      <c r="E1100" s="503"/>
      <c r="F1100" s="17">
        <v>62</v>
      </c>
      <c r="G1100" s="18" t="s">
        <v>14746</v>
      </c>
      <c r="H1100" s="18" t="s">
        <v>14746</v>
      </c>
      <c r="I1100" s="80"/>
      <c r="J1100" s="18" t="s">
        <v>32</v>
      </c>
      <c r="K1100" s="19">
        <v>8</v>
      </c>
      <c r="L1100" s="19"/>
      <c r="M1100" s="20" t="s">
        <v>33</v>
      </c>
      <c r="N1100" s="20" t="s">
        <v>34</v>
      </c>
      <c r="O1100" s="18"/>
      <c r="P1100" s="18"/>
      <c r="Q1100" s="18"/>
      <c r="R1100" s="18"/>
      <c r="S1100" s="18"/>
      <c r="T1100" s="18"/>
      <c r="U1100" s="18"/>
      <c r="V1100" s="18"/>
      <c r="W1100" s="34"/>
    </row>
    <row r="1101" spans="1:23" x14ac:dyDescent="0.2">
      <c r="A1101" s="497"/>
      <c r="B1101" s="499"/>
      <c r="C1101" s="501"/>
      <c r="D1101" s="501"/>
      <c r="E1101" s="503"/>
      <c r="F1101" s="17">
        <v>63</v>
      </c>
      <c r="G1101" s="18" t="s">
        <v>14747</v>
      </c>
      <c r="H1101" s="18" t="s">
        <v>14747</v>
      </c>
      <c r="I1101" s="80"/>
      <c r="J1101" s="18" t="s">
        <v>32</v>
      </c>
      <c r="K1101" s="19">
        <v>8</v>
      </c>
      <c r="L1101" s="19"/>
      <c r="M1101" s="20" t="s">
        <v>33</v>
      </c>
      <c r="N1101" s="20" t="s">
        <v>34</v>
      </c>
      <c r="O1101" s="18"/>
      <c r="P1101" s="18"/>
      <c r="Q1101" s="18"/>
      <c r="R1101" s="18"/>
      <c r="S1101" s="18"/>
      <c r="T1101" s="18"/>
      <c r="U1101" s="18"/>
      <c r="V1101" s="18"/>
      <c r="W1101" s="34"/>
    </row>
    <row r="1102" spans="1:23" x14ac:dyDescent="0.2">
      <c r="A1102" s="497"/>
      <c r="B1102" s="499"/>
      <c r="C1102" s="501"/>
      <c r="D1102" s="501"/>
      <c r="E1102" s="503"/>
      <c r="F1102" s="17">
        <v>64</v>
      </c>
      <c r="G1102" s="18" t="s">
        <v>14748</v>
      </c>
      <c r="H1102" s="18" t="s">
        <v>14748</v>
      </c>
      <c r="I1102" s="80"/>
      <c r="J1102" s="18" t="s">
        <v>32</v>
      </c>
      <c r="K1102" s="19">
        <v>8</v>
      </c>
      <c r="L1102" s="19"/>
      <c r="M1102" s="20" t="s">
        <v>33</v>
      </c>
      <c r="N1102" s="20" t="s">
        <v>34</v>
      </c>
      <c r="O1102" s="18"/>
      <c r="P1102" s="18"/>
      <c r="Q1102" s="18"/>
      <c r="R1102" s="18"/>
      <c r="S1102" s="18"/>
      <c r="T1102" s="18"/>
      <c r="U1102" s="18"/>
      <c r="V1102" s="18"/>
      <c r="W1102" s="34"/>
    </row>
    <row r="1103" spans="1:23" x14ac:dyDescent="0.2">
      <c r="A1103" s="497"/>
      <c r="B1103" s="499"/>
      <c r="C1103" s="501"/>
      <c r="D1103" s="501"/>
      <c r="E1103" s="503"/>
      <c r="F1103" s="17">
        <v>65</v>
      </c>
      <c r="G1103" s="18" t="s">
        <v>14749</v>
      </c>
      <c r="H1103" s="18" t="s">
        <v>14749</v>
      </c>
      <c r="I1103" s="80"/>
      <c r="J1103" s="18" t="s">
        <v>32</v>
      </c>
      <c r="K1103" s="19">
        <v>1</v>
      </c>
      <c r="L1103" s="19"/>
      <c r="M1103" s="20" t="s">
        <v>33</v>
      </c>
      <c r="N1103" s="20" t="s">
        <v>34</v>
      </c>
      <c r="O1103" s="18"/>
      <c r="P1103" s="18"/>
      <c r="Q1103" s="18"/>
      <c r="R1103" s="18"/>
      <c r="S1103" s="18"/>
      <c r="T1103" s="18"/>
      <c r="U1103" s="18"/>
      <c r="V1103" s="18"/>
      <c r="W1103" s="34"/>
    </row>
    <row r="1104" spans="1:23" x14ac:dyDescent="0.2">
      <c r="A1104" s="497"/>
      <c r="B1104" s="499"/>
      <c r="C1104" s="501"/>
      <c r="D1104" s="501"/>
      <c r="E1104" s="503"/>
      <c r="F1104" s="17">
        <v>66</v>
      </c>
      <c r="G1104" s="18" t="s">
        <v>14750</v>
      </c>
      <c r="H1104" s="18" t="s">
        <v>14750</v>
      </c>
      <c r="I1104" s="80"/>
      <c r="J1104" s="18" t="s">
        <v>32</v>
      </c>
      <c r="K1104" s="19">
        <v>1</v>
      </c>
      <c r="L1104" s="19"/>
      <c r="M1104" s="20" t="s">
        <v>33</v>
      </c>
      <c r="N1104" s="20" t="s">
        <v>34</v>
      </c>
      <c r="O1104" s="18"/>
      <c r="P1104" s="18"/>
      <c r="Q1104" s="18"/>
      <c r="R1104" s="18"/>
      <c r="S1104" s="18"/>
      <c r="T1104" s="18"/>
      <c r="U1104" s="18"/>
      <c r="V1104" s="18"/>
      <c r="W1104" s="34"/>
    </row>
    <row r="1105" spans="1:23" x14ac:dyDescent="0.2">
      <c r="A1105" s="497"/>
      <c r="B1105" s="499"/>
      <c r="C1105" s="501"/>
      <c r="D1105" s="501"/>
      <c r="E1105" s="503"/>
      <c r="F1105" s="17">
        <v>67</v>
      </c>
      <c r="G1105" s="18" t="s">
        <v>14751</v>
      </c>
      <c r="H1105" s="18" t="s">
        <v>14751</v>
      </c>
      <c r="I1105" s="80"/>
      <c r="J1105" s="18" t="s">
        <v>32</v>
      </c>
      <c r="K1105" s="19">
        <v>2</v>
      </c>
      <c r="L1105" s="19"/>
      <c r="M1105" s="20" t="s">
        <v>33</v>
      </c>
      <c r="N1105" s="20" t="s">
        <v>34</v>
      </c>
      <c r="O1105" s="18"/>
      <c r="P1105" s="18"/>
      <c r="Q1105" s="18"/>
      <c r="R1105" s="18"/>
      <c r="S1105" s="18"/>
      <c r="T1105" s="18"/>
      <c r="U1105" s="18"/>
      <c r="V1105" s="18"/>
      <c r="W1105" s="34"/>
    </row>
    <row r="1106" spans="1:23" x14ac:dyDescent="0.2">
      <c r="A1106" s="497"/>
      <c r="B1106" s="499"/>
      <c r="C1106" s="501"/>
      <c r="D1106" s="501"/>
      <c r="E1106" s="503"/>
      <c r="F1106" s="17">
        <v>68</v>
      </c>
      <c r="G1106" s="18" t="s">
        <v>14752</v>
      </c>
      <c r="H1106" s="18" t="s">
        <v>14752</v>
      </c>
      <c r="I1106" s="80"/>
      <c r="J1106" s="18" t="s">
        <v>32</v>
      </c>
      <c r="K1106" s="19">
        <v>1</v>
      </c>
      <c r="L1106" s="19"/>
      <c r="M1106" s="20" t="s">
        <v>33</v>
      </c>
      <c r="N1106" s="20" t="s">
        <v>34</v>
      </c>
      <c r="O1106" s="18"/>
      <c r="P1106" s="18"/>
      <c r="Q1106" s="18"/>
      <c r="R1106" s="18"/>
      <c r="S1106" s="18"/>
      <c r="T1106" s="18"/>
      <c r="U1106" s="18"/>
      <c r="V1106" s="18"/>
      <c r="W1106" s="34"/>
    </row>
    <row r="1107" spans="1:23" x14ac:dyDescent="0.2">
      <c r="A1107" s="497"/>
      <c r="B1107" s="499"/>
      <c r="C1107" s="501"/>
      <c r="D1107" s="501"/>
      <c r="E1107" s="503"/>
      <c r="F1107" s="17">
        <v>69</v>
      </c>
      <c r="G1107" s="18" t="s">
        <v>14753</v>
      </c>
      <c r="H1107" s="18" t="s">
        <v>14753</v>
      </c>
      <c r="I1107" s="80"/>
      <c r="J1107" s="18" t="s">
        <v>32</v>
      </c>
      <c r="K1107" s="19">
        <v>2</v>
      </c>
      <c r="L1107" s="19"/>
      <c r="M1107" s="20" t="s">
        <v>33</v>
      </c>
      <c r="N1107" s="20" t="s">
        <v>34</v>
      </c>
      <c r="O1107" s="18"/>
      <c r="P1107" s="18"/>
      <c r="Q1107" s="18"/>
      <c r="R1107" s="18"/>
      <c r="S1107" s="18"/>
      <c r="T1107" s="18"/>
      <c r="U1107" s="18"/>
      <c r="V1107" s="18"/>
      <c r="W1107" s="34"/>
    </row>
    <row r="1108" spans="1:23" x14ac:dyDescent="0.2">
      <c r="A1108" s="497"/>
      <c r="B1108" s="499"/>
      <c r="C1108" s="501"/>
      <c r="D1108" s="501"/>
      <c r="E1108" s="503"/>
      <c r="F1108" s="17">
        <v>70</v>
      </c>
      <c r="G1108" s="18" t="s">
        <v>14754</v>
      </c>
      <c r="H1108" s="18" t="s">
        <v>14754</v>
      </c>
      <c r="I1108" s="80"/>
      <c r="J1108" s="18" t="s">
        <v>32</v>
      </c>
      <c r="K1108" s="19">
        <v>8</v>
      </c>
      <c r="L1108" s="19"/>
      <c r="M1108" s="20" t="s">
        <v>33</v>
      </c>
      <c r="N1108" s="20" t="s">
        <v>34</v>
      </c>
      <c r="O1108" s="18"/>
      <c r="P1108" s="18"/>
      <c r="Q1108" s="18"/>
      <c r="R1108" s="18"/>
      <c r="S1108" s="18"/>
      <c r="T1108" s="18"/>
      <c r="U1108" s="18"/>
      <c r="V1108" s="18"/>
      <c r="W1108" s="34"/>
    </row>
    <row r="1109" spans="1:23" x14ac:dyDescent="0.2">
      <c r="A1109" s="497"/>
      <c r="B1109" s="499"/>
      <c r="C1109" s="501"/>
      <c r="D1109" s="501"/>
      <c r="E1109" s="503"/>
      <c r="F1109" s="17">
        <v>71</v>
      </c>
      <c r="G1109" s="18" t="s">
        <v>14755</v>
      </c>
      <c r="H1109" s="18" t="s">
        <v>14755</v>
      </c>
      <c r="I1109" s="80"/>
      <c r="J1109" s="18" t="s">
        <v>32</v>
      </c>
      <c r="K1109" s="19">
        <v>8</v>
      </c>
      <c r="L1109" s="19"/>
      <c r="M1109" s="20" t="s">
        <v>33</v>
      </c>
      <c r="N1109" s="20" t="s">
        <v>34</v>
      </c>
      <c r="O1109" s="18"/>
      <c r="P1109" s="18"/>
      <c r="Q1109" s="18"/>
      <c r="R1109" s="18"/>
      <c r="S1109" s="18"/>
      <c r="T1109" s="18"/>
      <c r="U1109" s="18"/>
      <c r="V1109" s="18"/>
      <c r="W1109" s="34"/>
    </row>
    <row r="1110" spans="1:23" x14ac:dyDescent="0.2">
      <c r="A1110" s="497"/>
      <c r="B1110" s="499"/>
      <c r="C1110" s="501"/>
      <c r="D1110" s="501"/>
      <c r="E1110" s="503"/>
      <c r="F1110" s="17">
        <v>72</v>
      </c>
      <c r="G1110" s="18" t="s">
        <v>14756</v>
      </c>
      <c r="H1110" s="18" t="s">
        <v>14756</v>
      </c>
      <c r="I1110" s="80"/>
      <c r="J1110" s="18" t="s">
        <v>32</v>
      </c>
      <c r="K1110" s="19">
        <v>1</v>
      </c>
      <c r="L1110" s="19"/>
      <c r="M1110" s="20" t="s">
        <v>33</v>
      </c>
      <c r="N1110" s="20" t="s">
        <v>34</v>
      </c>
      <c r="O1110" s="18"/>
      <c r="P1110" s="18"/>
      <c r="Q1110" s="18"/>
      <c r="R1110" s="18"/>
      <c r="S1110" s="18"/>
      <c r="T1110" s="18"/>
      <c r="U1110" s="18"/>
      <c r="V1110" s="18"/>
      <c r="W1110" s="34"/>
    </row>
    <row r="1111" spans="1:23" x14ac:dyDescent="0.2">
      <c r="A1111" s="497"/>
      <c r="B1111" s="499"/>
      <c r="C1111" s="501"/>
      <c r="D1111" s="501"/>
      <c r="E1111" s="503"/>
      <c r="F1111" s="17">
        <v>73</v>
      </c>
      <c r="G1111" s="18" t="s">
        <v>14757</v>
      </c>
      <c r="H1111" s="18" t="s">
        <v>14757</v>
      </c>
      <c r="I1111" s="80"/>
      <c r="J1111" s="18" t="s">
        <v>32</v>
      </c>
      <c r="K1111" s="19">
        <v>1</v>
      </c>
      <c r="L1111" s="19"/>
      <c r="M1111" s="20" t="s">
        <v>33</v>
      </c>
      <c r="N1111" s="20" t="s">
        <v>34</v>
      </c>
      <c r="O1111" s="18"/>
      <c r="P1111" s="18"/>
      <c r="Q1111" s="18"/>
      <c r="R1111" s="18"/>
      <c r="S1111" s="18"/>
      <c r="T1111" s="18"/>
      <c r="U1111" s="18"/>
      <c r="V1111" s="18"/>
      <c r="W1111" s="34"/>
    </row>
    <row r="1112" spans="1:23" x14ac:dyDescent="0.2">
      <c r="A1112" s="497"/>
      <c r="B1112" s="499"/>
      <c r="C1112" s="501"/>
      <c r="D1112" s="501"/>
      <c r="E1112" s="503"/>
      <c r="F1112" s="17">
        <v>74</v>
      </c>
      <c r="G1112" s="18" t="s">
        <v>14758</v>
      </c>
      <c r="H1112" s="18" t="s">
        <v>14758</v>
      </c>
      <c r="I1112" s="80"/>
      <c r="J1112" s="18" t="s">
        <v>32</v>
      </c>
      <c r="K1112" s="19">
        <v>1</v>
      </c>
      <c r="L1112" s="19"/>
      <c r="M1112" s="20" t="s">
        <v>33</v>
      </c>
      <c r="N1112" s="20" t="s">
        <v>34</v>
      </c>
      <c r="O1112" s="18"/>
      <c r="P1112" s="18"/>
      <c r="Q1112" s="18"/>
      <c r="R1112" s="18"/>
      <c r="S1112" s="18"/>
      <c r="T1112" s="18"/>
      <c r="U1112" s="18"/>
      <c r="V1112" s="18"/>
      <c r="W1112" s="34"/>
    </row>
    <row r="1113" spans="1:23" x14ac:dyDescent="0.2">
      <c r="A1113" s="497"/>
      <c r="B1113" s="499"/>
      <c r="C1113" s="501"/>
      <c r="D1113" s="501"/>
      <c r="E1113" s="503"/>
      <c r="F1113" s="17">
        <v>75</v>
      </c>
      <c r="G1113" s="18" t="s">
        <v>14759</v>
      </c>
      <c r="H1113" s="18" t="s">
        <v>14759</v>
      </c>
      <c r="I1113" s="80"/>
      <c r="J1113" s="18" t="s">
        <v>32</v>
      </c>
      <c r="K1113" s="19">
        <v>1</v>
      </c>
      <c r="L1113" s="19"/>
      <c r="M1113" s="20" t="s">
        <v>33</v>
      </c>
      <c r="N1113" s="20" t="s">
        <v>34</v>
      </c>
      <c r="O1113" s="18"/>
      <c r="P1113" s="18"/>
      <c r="Q1113" s="18"/>
      <c r="R1113" s="18"/>
      <c r="S1113" s="18"/>
      <c r="T1113" s="18"/>
      <c r="U1113" s="18"/>
      <c r="V1113" s="18"/>
      <c r="W1113" s="34"/>
    </row>
    <row r="1114" spans="1:23" x14ac:dyDescent="0.2">
      <c r="A1114" s="497"/>
      <c r="B1114" s="499"/>
      <c r="C1114" s="501"/>
      <c r="D1114" s="501"/>
      <c r="E1114" s="503"/>
      <c r="F1114" s="17">
        <v>76</v>
      </c>
      <c r="G1114" s="18" t="s">
        <v>14760</v>
      </c>
      <c r="H1114" s="18" t="s">
        <v>14760</v>
      </c>
      <c r="I1114" s="80"/>
      <c r="J1114" s="18" t="s">
        <v>32</v>
      </c>
      <c r="K1114" s="19">
        <v>1</v>
      </c>
      <c r="L1114" s="19"/>
      <c r="M1114" s="20" t="s">
        <v>33</v>
      </c>
      <c r="N1114" s="20" t="s">
        <v>34</v>
      </c>
      <c r="O1114" s="18"/>
      <c r="P1114" s="18"/>
      <c r="Q1114" s="18"/>
      <c r="R1114" s="18"/>
      <c r="S1114" s="18"/>
      <c r="T1114" s="18"/>
      <c r="U1114" s="18"/>
      <c r="V1114" s="18"/>
      <c r="W1114" s="34"/>
    </row>
    <row r="1115" spans="1:23" x14ac:dyDescent="0.2">
      <c r="A1115" s="497"/>
      <c r="B1115" s="499"/>
      <c r="C1115" s="501"/>
      <c r="D1115" s="501"/>
      <c r="E1115" s="503"/>
      <c r="F1115" s="17">
        <v>77</v>
      </c>
      <c r="G1115" s="18" t="s">
        <v>14761</v>
      </c>
      <c r="H1115" s="18" t="s">
        <v>14761</v>
      </c>
      <c r="I1115" s="80"/>
      <c r="J1115" s="18" t="s">
        <v>134</v>
      </c>
      <c r="K1115" s="19">
        <v>9</v>
      </c>
      <c r="L1115" s="19">
        <v>0</v>
      </c>
      <c r="M1115" s="20" t="s">
        <v>33</v>
      </c>
      <c r="N1115" s="20" t="s">
        <v>34</v>
      </c>
      <c r="O1115" s="18"/>
      <c r="P1115" s="18"/>
      <c r="Q1115" s="18"/>
      <c r="R1115" s="18"/>
      <c r="S1115" s="18"/>
      <c r="T1115" s="18"/>
      <c r="U1115" s="18"/>
      <c r="V1115" s="18"/>
      <c r="W1115" s="34"/>
    </row>
    <row r="1116" spans="1:23" x14ac:dyDescent="0.2">
      <c r="A1116" s="497"/>
      <c r="B1116" s="499"/>
      <c r="C1116" s="501"/>
      <c r="D1116" s="501"/>
      <c r="E1116" s="503"/>
      <c r="F1116" s="17">
        <v>78</v>
      </c>
      <c r="G1116" s="18" t="s">
        <v>14762</v>
      </c>
      <c r="H1116" s="18" t="s">
        <v>14762</v>
      </c>
      <c r="I1116" s="80"/>
      <c r="J1116" s="18" t="s">
        <v>32</v>
      </c>
      <c r="K1116" s="19">
        <v>7</v>
      </c>
      <c r="L1116" s="19"/>
      <c r="M1116" s="20" t="s">
        <v>33</v>
      </c>
      <c r="N1116" s="20" t="s">
        <v>34</v>
      </c>
      <c r="O1116" s="18"/>
      <c r="P1116" s="18"/>
      <c r="Q1116" s="18"/>
      <c r="R1116" s="18"/>
      <c r="S1116" s="18"/>
      <c r="T1116" s="18"/>
      <c r="U1116" s="18"/>
      <c r="V1116" s="18"/>
      <c r="W1116" s="34"/>
    </row>
    <row r="1117" spans="1:23" x14ac:dyDescent="0.2">
      <c r="A1117" s="497"/>
      <c r="B1117" s="499"/>
      <c r="C1117" s="501"/>
      <c r="D1117" s="501"/>
      <c r="E1117" s="503"/>
      <c r="F1117" s="17">
        <v>79</v>
      </c>
      <c r="G1117" s="18" t="s">
        <v>14763</v>
      </c>
      <c r="H1117" s="18" t="s">
        <v>14763</v>
      </c>
      <c r="I1117" s="80"/>
      <c r="J1117" s="18" t="s">
        <v>134</v>
      </c>
      <c r="K1117" s="19">
        <v>4</v>
      </c>
      <c r="L1117" s="19">
        <v>0</v>
      </c>
      <c r="M1117" s="20" t="s">
        <v>33</v>
      </c>
      <c r="N1117" s="20" t="s">
        <v>34</v>
      </c>
      <c r="O1117" s="18"/>
      <c r="P1117" s="18"/>
      <c r="Q1117" s="18"/>
      <c r="R1117" s="18"/>
      <c r="S1117" s="18"/>
      <c r="T1117" s="18"/>
      <c r="U1117" s="18"/>
      <c r="V1117" s="18"/>
      <c r="W1117" s="34"/>
    </row>
    <row r="1118" spans="1:23" x14ac:dyDescent="0.2">
      <c r="A1118" s="497"/>
      <c r="B1118" s="499"/>
      <c r="C1118" s="501"/>
      <c r="D1118" s="501"/>
      <c r="E1118" s="503"/>
      <c r="F1118" s="17">
        <v>80</v>
      </c>
      <c r="G1118" s="18" t="s">
        <v>14764</v>
      </c>
      <c r="H1118" s="18" t="s">
        <v>14764</v>
      </c>
      <c r="I1118" s="80"/>
      <c r="J1118" s="18" t="s">
        <v>44</v>
      </c>
      <c r="K1118" s="19">
        <v>24</v>
      </c>
      <c r="L1118" s="19"/>
      <c r="M1118" s="20" t="s">
        <v>33</v>
      </c>
      <c r="N1118" s="20" t="s">
        <v>34</v>
      </c>
      <c r="O1118" s="18"/>
      <c r="P1118" s="18"/>
      <c r="Q1118" s="18"/>
      <c r="R1118" s="18"/>
      <c r="S1118" s="18"/>
      <c r="T1118" s="18"/>
      <c r="U1118" s="18"/>
      <c r="V1118" s="18"/>
      <c r="W1118" s="34"/>
    </row>
    <row r="1119" spans="1:23" x14ac:dyDescent="0.2">
      <c r="A1119" s="497"/>
      <c r="B1119" s="499"/>
      <c r="C1119" s="501"/>
      <c r="D1119" s="501"/>
      <c r="E1119" s="503"/>
      <c r="F1119" s="17">
        <v>81</v>
      </c>
      <c r="G1119" s="18" t="s">
        <v>14765</v>
      </c>
      <c r="H1119" s="18" t="s">
        <v>14765</v>
      </c>
      <c r="I1119" s="80"/>
      <c r="J1119" s="18" t="s">
        <v>44</v>
      </c>
      <c r="K1119" s="19">
        <v>30</v>
      </c>
      <c r="L1119" s="19"/>
      <c r="M1119" s="20" t="s">
        <v>33</v>
      </c>
      <c r="N1119" s="20" t="s">
        <v>34</v>
      </c>
      <c r="O1119" s="18"/>
      <c r="P1119" s="18"/>
      <c r="Q1119" s="18"/>
      <c r="R1119" s="18"/>
      <c r="S1119" s="18"/>
      <c r="T1119" s="18"/>
      <c r="U1119" s="18"/>
      <c r="V1119" s="18"/>
      <c r="W1119" s="34"/>
    </row>
    <row r="1120" spans="1:23" x14ac:dyDescent="0.2">
      <c r="A1120" s="497"/>
      <c r="B1120" s="499"/>
      <c r="C1120" s="501"/>
      <c r="D1120" s="501"/>
      <c r="E1120" s="503"/>
      <c r="F1120" s="17">
        <v>82</v>
      </c>
      <c r="G1120" s="18" t="s">
        <v>14766</v>
      </c>
      <c r="H1120" s="18" t="s">
        <v>14766</v>
      </c>
      <c r="I1120" s="80"/>
      <c r="J1120" s="18" t="s">
        <v>44</v>
      </c>
      <c r="K1120" s="19">
        <v>40</v>
      </c>
      <c r="L1120" s="19"/>
      <c r="M1120" s="20" t="s">
        <v>33</v>
      </c>
      <c r="N1120" s="20" t="s">
        <v>34</v>
      </c>
      <c r="O1120" s="18"/>
      <c r="P1120" s="18"/>
      <c r="Q1120" s="18"/>
      <c r="R1120" s="18"/>
      <c r="S1120" s="18"/>
      <c r="T1120" s="18"/>
      <c r="U1120" s="18"/>
      <c r="V1120" s="18"/>
      <c r="W1120" s="34"/>
    </row>
    <row r="1121" spans="1:23" x14ac:dyDescent="0.2">
      <c r="A1121" s="497"/>
      <c r="B1121" s="499"/>
      <c r="C1121" s="501"/>
      <c r="D1121" s="501"/>
      <c r="E1121" s="503"/>
      <c r="F1121" s="17">
        <v>83</v>
      </c>
      <c r="G1121" s="18" t="s">
        <v>14767</v>
      </c>
      <c r="H1121" s="18" t="s">
        <v>14767</v>
      </c>
      <c r="I1121" s="80"/>
      <c r="J1121" s="18" t="s">
        <v>44</v>
      </c>
      <c r="K1121" s="19">
        <v>40</v>
      </c>
      <c r="L1121" s="19"/>
      <c r="M1121" s="20" t="s">
        <v>33</v>
      </c>
      <c r="N1121" s="20" t="s">
        <v>34</v>
      </c>
      <c r="O1121" s="18"/>
      <c r="P1121" s="18"/>
      <c r="Q1121" s="18"/>
      <c r="R1121" s="18"/>
      <c r="S1121" s="18"/>
      <c r="T1121" s="18"/>
      <c r="U1121" s="18"/>
      <c r="V1121" s="18"/>
      <c r="W1121" s="34"/>
    </row>
    <row r="1122" spans="1:23" x14ac:dyDescent="0.2">
      <c r="A1122" s="496" t="s">
        <v>14768</v>
      </c>
      <c r="B1122" s="498" t="s">
        <v>13607</v>
      </c>
      <c r="C1122" s="500"/>
      <c r="D1122" s="500"/>
      <c r="E1122" s="502">
        <v>0</v>
      </c>
      <c r="F1122" s="27">
        <v>1</v>
      </c>
      <c r="G1122" s="28" t="s">
        <v>14769</v>
      </c>
      <c r="H1122" s="28" t="s">
        <v>14769</v>
      </c>
      <c r="I1122" s="79"/>
      <c r="J1122" s="28" t="s">
        <v>134</v>
      </c>
      <c r="K1122" s="29">
        <v>4</v>
      </c>
      <c r="L1122" s="29">
        <v>0</v>
      </c>
      <c r="M1122" s="30" t="s">
        <v>33</v>
      </c>
      <c r="N1122" s="30" t="s">
        <v>34</v>
      </c>
      <c r="O1122" s="28"/>
      <c r="P1122" s="28"/>
      <c r="Q1122" s="28"/>
      <c r="R1122" s="28"/>
      <c r="S1122" s="28"/>
      <c r="T1122" s="28"/>
      <c r="U1122" s="28"/>
      <c r="V1122" s="28"/>
      <c r="W1122" s="33"/>
    </row>
    <row r="1123" spans="1:23" x14ac:dyDescent="0.2">
      <c r="A1123" s="497"/>
      <c r="B1123" s="499"/>
      <c r="C1123" s="501"/>
      <c r="D1123" s="501"/>
      <c r="E1123" s="503"/>
      <c r="F1123" s="17">
        <v>2</v>
      </c>
      <c r="G1123" s="18" t="s">
        <v>14770</v>
      </c>
      <c r="H1123" s="18" t="s">
        <v>14770</v>
      </c>
      <c r="I1123" s="80"/>
      <c r="J1123" s="18" t="s">
        <v>134</v>
      </c>
      <c r="K1123" s="19">
        <v>4</v>
      </c>
      <c r="L1123" s="19">
        <v>0</v>
      </c>
      <c r="M1123" s="20" t="s">
        <v>33</v>
      </c>
      <c r="N1123" s="20" t="s">
        <v>34</v>
      </c>
      <c r="O1123" s="18"/>
      <c r="P1123" s="18"/>
      <c r="Q1123" s="18"/>
      <c r="R1123" s="18"/>
      <c r="S1123" s="18"/>
      <c r="T1123" s="18"/>
      <c r="U1123" s="18"/>
      <c r="V1123" s="18"/>
      <c r="W1123" s="34"/>
    </row>
    <row r="1124" spans="1:23" x14ac:dyDescent="0.2">
      <c r="A1124" s="497"/>
      <c r="B1124" s="499"/>
      <c r="C1124" s="501"/>
      <c r="D1124" s="501"/>
      <c r="E1124" s="503"/>
      <c r="F1124" s="17">
        <v>3</v>
      </c>
      <c r="G1124" s="18" t="s">
        <v>14771</v>
      </c>
      <c r="H1124" s="18" t="s">
        <v>14771</v>
      </c>
      <c r="I1124" s="80"/>
      <c r="J1124" s="18" t="s">
        <v>32</v>
      </c>
      <c r="K1124" s="19">
        <v>8</v>
      </c>
      <c r="L1124" s="19"/>
      <c r="M1124" s="20" t="s">
        <v>33</v>
      </c>
      <c r="N1124" s="20" t="s">
        <v>34</v>
      </c>
      <c r="O1124" s="18"/>
      <c r="P1124" s="18"/>
      <c r="Q1124" s="18"/>
      <c r="R1124" s="18"/>
      <c r="S1124" s="18"/>
      <c r="T1124" s="18"/>
      <c r="U1124" s="18"/>
      <c r="V1124" s="18"/>
      <c r="W1124" s="34"/>
    </row>
    <row r="1125" spans="1:23" x14ac:dyDescent="0.2">
      <c r="A1125" s="497"/>
      <c r="B1125" s="499"/>
      <c r="C1125" s="501"/>
      <c r="D1125" s="501"/>
      <c r="E1125" s="503"/>
      <c r="F1125" s="17">
        <v>4</v>
      </c>
      <c r="G1125" s="18" t="s">
        <v>14772</v>
      </c>
      <c r="H1125" s="18" t="s">
        <v>14772</v>
      </c>
      <c r="I1125" s="80"/>
      <c r="J1125" s="18" t="s">
        <v>32</v>
      </c>
      <c r="K1125" s="19">
        <v>1</v>
      </c>
      <c r="L1125" s="19"/>
      <c r="M1125" s="20" t="s">
        <v>33</v>
      </c>
      <c r="N1125" s="20" t="s">
        <v>34</v>
      </c>
      <c r="O1125" s="18"/>
      <c r="P1125" s="18"/>
      <c r="Q1125" s="18"/>
      <c r="R1125" s="18"/>
      <c r="S1125" s="18"/>
      <c r="T1125" s="18"/>
      <c r="U1125" s="18"/>
      <c r="V1125" s="18"/>
      <c r="W1125" s="34"/>
    </row>
    <row r="1126" spans="1:23" x14ac:dyDescent="0.2">
      <c r="A1126" s="497"/>
      <c r="B1126" s="499"/>
      <c r="C1126" s="501"/>
      <c r="D1126" s="501"/>
      <c r="E1126" s="503"/>
      <c r="F1126" s="17">
        <v>5</v>
      </c>
      <c r="G1126" s="18" t="s">
        <v>14773</v>
      </c>
      <c r="H1126" s="18" t="s">
        <v>14773</v>
      </c>
      <c r="I1126" s="80"/>
      <c r="J1126" s="18" t="s">
        <v>32</v>
      </c>
      <c r="K1126" s="19">
        <v>4</v>
      </c>
      <c r="L1126" s="19"/>
      <c r="M1126" s="20" t="s">
        <v>33</v>
      </c>
      <c r="N1126" s="20" t="s">
        <v>34</v>
      </c>
      <c r="O1126" s="18"/>
      <c r="P1126" s="18"/>
      <c r="Q1126" s="18"/>
      <c r="R1126" s="18"/>
      <c r="S1126" s="18"/>
      <c r="T1126" s="18"/>
      <c r="U1126" s="18"/>
      <c r="V1126" s="18"/>
      <c r="W1126" s="34"/>
    </row>
    <row r="1127" spans="1:23" x14ac:dyDescent="0.2">
      <c r="A1127" s="497"/>
      <c r="B1127" s="499"/>
      <c r="C1127" s="501"/>
      <c r="D1127" s="501"/>
      <c r="E1127" s="503"/>
      <c r="F1127" s="17">
        <v>6</v>
      </c>
      <c r="G1127" s="18" t="s">
        <v>14774</v>
      </c>
      <c r="H1127" s="18" t="s">
        <v>14774</v>
      </c>
      <c r="I1127" s="80"/>
      <c r="J1127" s="18" t="s">
        <v>32</v>
      </c>
      <c r="K1127" s="19">
        <v>2</v>
      </c>
      <c r="L1127" s="19"/>
      <c r="M1127" s="20" t="s">
        <v>33</v>
      </c>
      <c r="N1127" s="20" t="s">
        <v>34</v>
      </c>
      <c r="O1127" s="18"/>
      <c r="P1127" s="18"/>
      <c r="Q1127" s="18"/>
      <c r="R1127" s="18"/>
      <c r="S1127" s="18"/>
      <c r="T1127" s="18"/>
      <c r="U1127" s="18"/>
      <c r="V1127" s="18"/>
      <c r="W1127" s="34"/>
    </row>
    <row r="1128" spans="1:23" x14ac:dyDescent="0.2">
      <c r="A1128" s="497"/>
      <c r="B1128" s="499"/>
      <c r="C1128" s="501"/>
      <c r="D1128" s="501"/>
      <c r="E1128" s="503"/>
      <c r="F1128" s="17">
        <v>7</v>
      </c>
      <c r="G1128" s="18" t="s">
        <v>14775</v>
      </c>
      <c r="H1128" s="18" t="s">
        <v>14775</v>
      </c>
      <c r="I1128" s="80"/>
      <c r="J1128" s="18" t="s">
        <v>32</v>
      </c>
      <c r="K1128" s="19">
        <v>2</v>
      </c>
      <c r="L1128" s="19"/>
      <c r="M1128" s="20" t="s">
        <v>33</v>
      </c>
      <c r="N1128" s="20" t="s">
        <v>34</v>
      </c>
      <c r="O1128" s="18"/>
      <c r="P1128" s="18"/>
      <c r="Q1128" s="18"/>
      <c r="R1128" s="18"/>
      <c r="S1128" s="18"/>
      <c r="T1128" s="18"/>
      <c r="U1128" s="18"/>
      <c r="V1128" s="18"/>
      <c r="W1128" s="34"/>
    </row>
    <row r="1129" spans="1:23" x14ac:dyDescent="0.2">
      <c r="A1129" s="497"/>
      <c r="B1129" s="499"/>
      <c r="C1129" s="501"/>
      <c r="D1129" s="501"/>
      <c r="E1129" s="503"/>
      <c r="F1129" s="17">
        <v>8</v>
      </c>
      <c r="G1129" s="18" t="s">
        <v>14776</v>
      </c>
      <c r="H1129" s="18" t="s">
        <v>14776</v>
      </c>
      <c r="I1129" s="80"/>
      <c r="J1129" s="18" t="s">
        <v>32</v>
      </c>
      <c r="K1129" s="19">
        <v>7</v>
      </c>
      <c r="L1129" s="19"/>
      <c r="M1129" s="20" t="s">
        <v>33</v>
      </c>
      <c r="N1129" s="20" t="s">
        <v>34</v>
      </c>
      <c r="O1129" s="18"/>
      <c r="P1129" s="18"/>
      <c r="Q1129" s="18"/>
      <c r="R1129" s="18"/>
      <c r="S1129" s="18"/>
      <c r="T1129" s="18"/>
      <c r="U1129" s="18"/>
      <c r="V1129" s="18"/>
      <c r="W1129" s="34"/>
    </row>
    <row r="1130" spans="1:23" x14ac:dyDescent="0.2">
      <c r="A1130" s="497"/>
      <c r="B1130" s="499"/>
      <c r="C1130" s="501"/>
      <c r="D1130" s="501"/>
      <c r="E1130" s="503"/>
      <c r="F1130" s="17">
        <v>9</v>
      </c>
      <c r="G1130" s="18" t="s">
        <v>14777</v>
      </c>
      <c r="H1130" s="18" t="s">
        <v>14777</v>
      </c>
      <c r="I1130" s="80"/>
      <c r="J1130" s="18" t="s">
        <v>32</v>
      </c>
      <c r="K1130" s="19">
        <v>1</v>
      </c>
      <c r="L1130" s="19"/>
      <c r="M1130" s="20" t="s">
        <v>33</v>
      </c>
      <c r="N1130" s="20" t="s">
        <v>34</v>
      </c>
      <c r="O1130" s="18"/>
      <c r="P1130" s="18"/>
      <c r="Q1130" s="18"/>
      <c r="R1130" s="18"/>
      <c r="S1130" s="18"/>
      <c r="T1130" s="18"/>
      <c r="U1130" s="18"/>
      <c r="V1130" s="18"/>
      <c r="W1130" s="34"/>
    </row>
    <row r="1131" spans="1:23" x14ac:dyDescent="0.2">
      <c r="A1131" s="497"/>
      <c r="B1131" s="499"/>
      <c r="C1131" s="501"/>
      <c r="D1131" s="501"/>
      <c r="E1131" s="503"/>
      <c r="F1131" s="17">
        <v>10</v>
      </c>
      <c r="G1131" s="18" t="s">
        <v>14778</v>
      </c>
      <c r="H1131" s="18" t="s">
        <v>14778</v>
      </c>
      <c r="I1131" s="80"/>
      <c r="J1131" s="18" t="s">
        <v>32</v>
      </c>
      <c r="K1131" s="19">
        <v>1</v>
      </c>
      <c r="L1131" s="19"/>
      <c r="M1131" s="20" t="s">
        <v>33</v>
      </c>
      <c r="N1131" s="20" t="s">
        <v>34</v>
      </c>
      <c r="O1131" s="18"/>
      <c r="P1131" s="18"/>
      <c r="Q1131" s="18"/>
      <c r="R1131" s="18"/>
      <c r="S1131" s="18"/>
      <c r="T1131" s="18"/>
      <c r="U1131" s="18"/>
      <c r="V1131" s="18"/>
      <c r="W1131" s="34"/>
    </row>
    <row r="1132" spans="1:23" x14ac:dyDescent="0.2">
      <c r="A1132" s="497"/>
      <c r="B1132" s="499"/>
      <c r="C1132" s="501"/>
      <c r="D1132" s="501"/>
      <c r="E1132" s="503"/>
      <c r="F1132" s="17">
        <v>11</v>
      </c>
      <c r="G1132" s="18" t="s">
        <v>14779</v>
      </c>
      <c r="H1132" s="18" t="s">
        <v>14779</v>
      </c>
      <c r="I1132" s="80"/>
      <c r="J1132" s="18" t="s">
        <v>32</v>
      </c>
      <c r="K1132" s="19">
        <v>1</v>
      </c>
      <c r="L1132" s="19"/>
      <c r="M1132" s="20" t="s">
        <v>33</v>
      </c>
      <c r="N1132" s="20" t="s">
        <v>34</v>
      </c>
      <c r="O1132" s="18"/>
      <c r="P1132" s="18"/>
      <c r="Q1132" s="18"/>
      <c r="R1132" s="18"/>
      <c r="S1132" s="18"/>
      <c r="T1132" s="18"/>
      <c r="U1132" s="18"/>
      <c r="V1132" s="18"/>
      <c r="W1132" s="34"/>
    </row>
    <row r="1133" spans="1:23" x14ac:dyDescent="0.2">
      <c r="A1133" s="497"/>
      <c r="B1133" s="499"/>
      <c r="C1133" s="501"/>
      <c r="D1133" s="501"/>
      <c r="E1133" s="503"/>
      <c r="F1133" s="17">
        <v>12</v>
      </c>
      <c r="G1133" s="18" t="s">
        <v>14780</v>
      </c>
      <c r="H1133" s="18" t="s">
        <v>14780</v>
      </c>
      <c r="I1133" s="80"/>
      <c r="J1133" s="18" t="s">
        <v>32</v>
      </c>
      <c r="K1133" s="19">
        <v>2</v>
      </c>
      <c r="L1133" s="19"/>
      <c r="M1133" s="20" t="s">
        <v>33</v>
      </c>
      <c r="N1133" s="20" t="s">
        <v>34</v>
      </c>
      <c r="O1133" s="18"/>
      <c r="P1133" s="18"/>
      <c r="Q1133" s="18"/>
      <c r="R1133" s="18"/>
      <c r="S1133" s="18"/>
      <c r="T1133" s="18"/>
      <c r="U1133" s="18"/>
      <c r="V1133" s="18"/>
      <c r="W1133" s="34"/>
    </row>
    <row r="1134" spans="1:23" x14ac:dyDescent="0.2">
      <c r="A1134" s="497"/>
      <c r="B1134" s="499"/>
      <c r="C1134" s="501"/>
      <c r="D1134" s="501"/>
      <c r="E1134" s="503"/>
      <c r="F1134" s="17">
        <v>13</v>
      </c>
      <c r="G1134" s="18" t="s">
        <v>14781</v>
      </c>
      <c r="H1134" s="18" t="s">
        <v>14781</v>
      </c>
      <c r="I1134" s="80"/>
      <c r="J1134" s="18" t="s">
        <v>32</v>
      </c>
      <c r="K1134" s="19">
        <v>2</v>
      </c>
      <c r="L1134" s="19"/>
      <c r="M1134" s="20" t="s">
        <v>33</v>
      </c>
      <c r="N1134" s="20" t="s">
        <v>34</v>
      </c>
      <c r="O1134" s="18"/>
      <c r="P1134" s="18"/>
      <c r="Q1134" s="18"/>
      <c r="R1134" s="18"/>
      <c r="S1134" s="18"/>
      <c r="T1134" s="18"/>
      <c r="U1134" s="18"/>
      <c r="V1134" s="18"/>
      <c r="W1134" s="34"/>
    </row>
    <row r="1135" spans="1:23" x14ac:dyDescent="0.2">
      <c r="A1135" s="497"/>
      <c r="B1135" s="499"/>
      <c r="C1135" s="501"/>
      <c r="D1135" s="501"/>
      <c r="E1135" s="503"/>
      <c r="F1135" s="17">
        <v>14</v>
      </c>
      <c r="G1135" s="18" t="s">
        <v>14782</v>
      </c>
      <c r="H1135" s="18" t="s">
        <v>14782</v>
      </c>
      <c r="I1135" s="80"/>
      <c r="J1135" s="18" t="s">
        <v>32</v>
      </c>
      <c r="K1135" s="19">
        <v>1</v>
      </c>
      <c r="L1135" s="19"/>
      <c r="M1135" s="20" t="s">
        <v>33</v>
      </c>
      <c r="N1135" s="20" t="s">
        <v>34</v>
      </c>
      <c r="O1135" s="18"/>
      <c r="P1135" s="18"/>
      <c r="Q1135" s="18"/>
      <c r="R1135" s="18"/>
      <c r="S1135" s="18"/>
      <c r="T1135" s="18"/>
      <c r="U1135" s="18"/>
      <c r="V1135" s="18"/>
      <c r="W1135" s="34"/>
    </row>
    <row r="1136" spans="1:23" x14ac:dyDescent="0.2">
      <c r="A1136" s="497"/>
      <c r="B1136" s="499"/>
      <c r="C1136" s="501"/>
      <c r="D1136" s="501"/>
      <c r="E1136" s="503"/>
      <c r="F1136" s="17">
        <v>15</v>
      </c>
      <c r="G1136" s="18" t="s">
        <v>14783</v>
      </c>
      <c r="H1136" s="18" t="s">
        <v>14783</v>
      </c>
      <c r="I1136" s="80"/>
      <c r="J1136" s="18" t="s">
        <v>32</v>
      </c>
      <c r="K1136" s="19">
        <v>1</v>
      </c>
      <c r="L1136" s="19"/>
      <c r="M1136" s="20" t="s">
        <v>33</v>
      </c>
      <c r="N1136" s="20" t="s">
        <v>34</v>
      </c>
      <c r="O1136" s="18"/>
      <c r="P1136" s="18"/>
      <c r="Q1136" s="18"/>
      <c r="R1136" s="18"/>
      <c r="S1136" s="18"/>
      <c r="T1136" s="18"/>
      <c r="U1136" s="18"/>
      <c r="V1136" s="18"/>
      <c r="W1136" s="34"/>
    </row>
    <row r="1137" spans="1:23" x14ac:dyDescent="0.2">
      <c r="A1137" s="497"/>
      <c r="B1137" s="499"/>
      <c r="C1137" s="501"/>
      <c r="D1137" s="501"/>
      <c r="E1137" s="503"/>
      <c r="F1137" s="17">
        <v>16</v>
      </c>
      <c r="G1137" s="18" t="s">
        <v>14784</v>
      </c>
      <c r="H1137" s="18" t="s">
        <v>14784</v>
      </c>
      <c r="I1137" s="80"/>
      <c r="J1137" s="18" t="s">
        <v>32</v>
      </c>
      <c r="K1137" s="19">
        <v>8</v>
      </c>
      <c r="L1137" s="19"/>
      <c r="M1137" s="20" t="s">
        <v>33</v>
      </c>
      <c r="N1137" s="20" t="s">
        <v>34</v>
      </c>
      <c r="O1137" s="18"/>
      <c r="P1137" s="18"/>
      <c r="Q1137" s="18"/>
      <c r="R1137" s="18"/>
      <c r="S1137" s="18"/>
      <c r="T1137" s="18"/>
      <c r="U1137" s="18"/>
      <c r="V1137" s="18"/>
      <c r="W1137" s="34"/>
    </row>
    <row r="1138" spans="1:23" x14ac:dyDescent="0.2">
      <c r="A1138" s="497"/>
      <c r="B1138" s="499"/>
      <c r="C1138" s="501"/>
      <c r="D1138" s="501"/>
      <c r="E1138" s="503"/>
      <c r="F1138" s="17">
        <v>17</v>
      </c>
      <c r="G1138" s="18" t="s">
        <v>14785</v>
      </c>
      <c r="H1138" s="18" t="s">
        <v>14785</v>
      </c>
      <c r="I1138" s="80"/>
      <c r="J1138" s="18" t="s">
        <v>32</v>
      </c>
      <c r="K1138" s="19">
        <v>1</v>
      </c>
      <c r="L1138" s="19"/>
      <c r="M1138" s="20" t="s">
        <v>33</v>
      </c>
      <c r="N1138" s="20" t="s">
        <v>34</v>
      </c>
      <c r="O1138" s="18"/>
      <c r="P1138" s="18"/>
      <c r="Q1138" s="18"/>
      <c r="R1138" s="18"/>
      <c r="S1138" s="18"/>
      <c r="T1138" s="18"/>
      <c r="U1138" s="18"/>
      <c r="V1138" s="18"/>
      <c r="W1138" s="34"/>
    </row>
    <row r="1139" spans="1:23" x14ac:dyDescent="0.2">
      <c r="A1139" s="497"/>
      <c r="B1139" s="499"/>
      <c r="C1139" s="501"/>
      <c r="D1139" s="501"/>
      <c r="E1139" s="503"/>
      <c r="F1139" s="17">
        <v>18</v>
      </c>
      <c r="G1139" s="18" t="s">
        <v>14786</v>
      </c>
      <c r="H1139" s="18" t="s">
        <v>14786</v>
      </c>
      <c r="I1139" s="80"/>
      <c r="J1139" s="18" t="s">
        <v>32</v>
      </c>
      <c r="K1139" s="19">
        <v>8</v>
      </c>
      <c r="L1139" s="19"/>
      <c r="M1139" s="20" t="s">
        <v>33</v>
      </c>
      <c r="N1139" s="20" t="s">
        <v>34</v>
      </c>
      <c r="O1139" s="18"/>
      <c r="P1139" s="18"/>
      <c r="Q1139" s="18"/>
      <c r="R1139" s="18"/>
      <c r="S1139" s="18"/>
      <c r="T1139" s="18"/>
      <c r="U1139" s="18"/>
      <c r="V1139" s="18"/>
      <c r="W1139" s="34"/>
    </row>
    <row r="1140" spans="1:23" x14ac:dyDescent="0.2">
      <c r="A1140" s="497"/>
      <c r="B1140" s="499"/>
      <c r="C1140" s="501"/>
      <c r="D1140" s="501"/>
      <c r="E1140" s="503"/>
      <c r="F1140" s="17">
        <v>19</v>
      </c>
      <c r="G1140" s="18" t="s">
        <v>14787</v>
      </c>
      <c r="H1140" s="18" t="s">
        <v>14787</v>
      </c>
      <c r="I1140" s="80"/>
      <c r="J1140" s="18" t="s">
        <v>32</v>
      </c>
      <c r="K1140" s="19">
        <v>1</v>
      </c>
      <c r="L1140" s="19"/>
      <c r="M1140" s="20" t="s">
        <v>33</v>
      </c>
      <c r="N1140" s="20" t="s">
        <v>34</v>
      </c>
      <c r="O1140" s="18"/>
      <c r="P1140" s="18"/>
      <c r="Q1140" s="18"/>
      <c r="R1140" s="18"/>
      <c r="S1140" s="18"/>
      <c r="T1140" s="18"/>
      <c r="U1140" s="18"/>
      <c r="V1140" s="18"/>
      <c r="W1140" s="34"/>
    </row>
    <row r="1141" spans="1:23" x14ac:dyDescent="0.2">
      <c r="A1141" s="497"/>
      <c r="B1141" s="499"/>
      <c r="C1141" s="501"/>
      <c r="D1141" s="501"/>
      <c r="E1141" s="503"/>
      <c r="F1141" s="17">
        <v>20</v>
      </c>
      <c r="G1141" s="18" t="s">
        <v>14788</v>
      </c>
      <c r="H1141" s="18" t="s">
        <v>14788</v>
      </c>
      <c r="I1141" s="80"/>
      <c r="J1141" s="18" t="s">
        <v>32</v>
      </c>
      <c r="K1141" s="19">
        <v>1</v>
      </c>
      <c r="L1141" s="19"/>
      <c r="M1141" s="20" t="s">
        <v>33</v>
      </c>
      <c r="N1141" s="20" t="s">
        <v>34</v>
      </c>
      <c r="O1141" s="18"/>
      <c r="P1141" s="18"/>
      <c r="Q1141" s="18"/>
      <c r="R1141" s="18"/>
      <c r="S1141" s="18"/>
      <c r="T1141" s="18"/>
      <c r="U1141" s="18"/>
      <c r="V1141" s="18"/>
      <c r="W1141" s="34"/>
    </row>
    <row r="1142" spans="1:23" x14ac:dyDescent="0.2">
      <c r="A1142" s="497"/>
      <c r="B1142" s="499"/>
      <c r="C1142" s="501"/>
      <c r="D1142" s="501"/>
      <c r="E1142" s="503"/>
      <c r="F1142" s="17">
        <v>21</v>
      </c>
      <c r="G1142" s="18" t="s">
        <v>14789</v>
      </c>
      <c r="H1142" s="18" t="s">
        <v>14789</v>
      </c>
      <c r="I1142" s="80"/>
      <c r="J1142" s="18" t="s">
        <v>32</v>
      </c>
      <c r="K1142" s="19">
        <v>2</v>
      </c>
      <c r="L1142" s="19"/>
      <c r="M1142" s="20" t="s">
        <v>33</v>
      </c>
      <c r="N1142" s="20" t="s">
        <v>34</v>
      </c>
      <c r="O1142" s="18"/>
      <c r="P1142" s="18"/>
      <c r="Q1142" s="18"/>
      <c r="R1142" s="18"/>
      <c r="S1142" s="18"/>
      <c r="T1142" s="18"/>
      <c r="U1142" s="18"/>
      <c r="V1142" s="18"/>
      <c r="W1142" s="34"/>
    </row>
    <row r="1143" spans="1:23" x14ac:dyDescent="0.2">
      <c r="A1143" s="497"/>
      <c r="B1143" s="499"/>
      <c r="C1143" s="501"/>
      <c r="D1143" s="501"/>
      <c r="E1143" s="503"/>
      <c r="F1143" s="17">
        <v>22</v>
      </c>
      <c r="G1143" s="18" t="s">
        <v>14790</v>
      </c>
      <c r="H1143" s="18" t="s">
        <v>14790</v>
      </c>
      <c r="I1143" s="80"/>
      <c r="J1143" s="18" t="s">
        <v>32</v>
      </c>
      <c r="K1143" s="19">
        <v>8</v>
      </c>
      <c r="L1143" s="19"/>
      <c r="M1143" s="20" t="s">
        <v>33</v>
      </c>
      <c r="N1143" s="20" t="s">
        <v>34</v>
      </c>
      <c r="O1143" s="18"/>
      <c r="P1143" s="18"/>
      <c r="Q1143" s="18"/>
      <c r="R1143" s="18"/>
      <c r="S1143" s="18"/>
      <c r="T1143" s="18"/>
      <c r="U1143" s="18"/>
      <c r="V1143" s="18"/>
      <c r="W1143" s="34"/>
    </row>
    <row r="1144" spans="1:23" x14ac:dyDescent="0.2">
      <c r="A1144" s="497"/>
      <c r="B1144" s="499"/>
      <c r="C1144" s="501"/>
      <c r="D1144" s="501"/>
      <c r="E1144" s="503"/>
      <c r="F1144" s="41">
        <v>23</v>
      </c>
      <c r="G1144" s="42" t="s">
        <v>14791</v>
      </c>
      <c r="H1144" s="42" t="s">
        <v>14791</v>
      </c>
      <c r="I1144" s="85"/>
      <c r="J1144" s="42" t="s">
        <v>32</v>
      </c>
      <c r="K1144" s="43">
        <v>16</v>
      </c>
      <c r="L1144" s="43"/>
      <c r="M1144" s="44" t="s">
        <v>33</v>
      </c>
      <c r="N1144" s="44" t="s">
        <v>34</v>
      </c>
      <c r="O1144" s="18"/>
      <c r="P1144" s="18"/>
      <c r="Q1144" s="18"/>
      <c r="R1144" s="18"/>
      <c r="S1144" s="18"/>
      <c r="T1144" s="18"/>
      <c r="U1144" s="18"/>
      <c r="V1144" s="18"/>
      <c r="W1144" s="34"/>
    </row>
    <row r="1145" spans="1:23" x14ac:dyDescent="0.2">
      <c r="A1145" s="497"/>
      <c r="B1145" s="499"/>
      <c r="C1145" s="501"/>
      <c r="D1145" s="501"/>
      <c r="E1145" s="503"/>
      <c r="F1145" s="17">
        <v>24</v>
      </c>
      <c r="G1145" s="18" t="s">
        <v>14792</v>
      </c>
      <c r="H1145" s="18" t="s">
        <v>14792</v>
      </c>
      <c r="I1145" s="80"/>
      <c r="J1145" s="18" t="s">
        <v>32</v>
      </c>
      <c r="K1145" s="19">
        <v>1</v>
      </c>
      <c r="L1145" s="19"/>
      <c r="M1145" s="20" t="s">
        <v>33</v>
      </c>
      <c r="N1145" s="20" t="s">
        <v>34</v>
      </c>
      <c r="O1145" s="18"/>
      <c r="P1145" s="18"/>
      <c r="Q1145" s="18"/>
      <c r="R1145" s="18"/>
      <c r="S1145" s="18"/>
      <c r="T1145" s="18"/>
      <c r="U1145" s="18"/>
      <c r="V1145" s="18"/>
      <c r="W1145" s="34"/>
    </row>
    <row r="1146" spans="1:23" x14ac:dyDescent="0.2">
      <c r="A1146" s="497"/>
      <c r="B1146" s="499"/>
      <c r="C1146" s="501"/>
      <c r="D1146" s="501"/>
      <c r="E1146" s="503"/>
      <c r="F1146" s="17">
        <v>25</v>
      </c>
      <c r="G1146" s="18" t="s">
        <v>14793</v>
      </c>
      <c r="H1146" s="18" t="s">
        <v>14793</v>
      </c>
      <c r="I1146" s="80"/>
      <c r="J1146" s="18" t="s">
        <v>32</v>
      </c>
      <c r="K1146" s="19">
        <v>2</v>
      </c>
      <c r="L1146" s="19"/>
      <c r="M1146" s="20" t="s">
        <v>33</v>
      </c>
      <c r="N1146" s="20" t="s">
        <v>34</v>
      </c>
      <c r="O1146" s="18"/>
      <c r="P1146" s="18"/>
      <c r="Q1146" s="18"/>
      <c r="R1146" s="18"/>
      <c r="S1146" s="18"/>
      <c r="T1146" s="18"/>
      <c r="U1146" s="18"/>
      <c r="V1146" s="18"/>
      <c r="W1146" s="34"/>
    </row>
    <row r="1147" spans="1:23" x14ac:dyDescent="0.2">
      <c r="A1147" s="497"/>
      <c r="B1147" s="499"/>
      <c r="C1147" s="501"/>
      <c r="D1147" s="501"/>
      <c r="E1147" s="503"/>
      <c r="F1147" s="17">
        <v>26</v>
      </c>
      <c r="G1147" s="18" t="s">
        <v>14794</v>
      </c>
      <c r="H1147" s="18" t="s">
        <v>14794</v>
      </c>
      <c r="I1147" s="80"/>
      <c r="J1147" s="18" t="s">
        <v>32</v>
      </c>
      <c r="K1147" s="19">
        <v>8</v>
      </c>
      <c r="L1147" s="19"/>
      <c r="M1147" s="20" t="s">
        <v>33</v>
      </c>
      <c r="N1147" s="20" t="s">
        <v>34</v>
      </c>
      <c r="O1147" s="18"/>
      <c r="P1147" s="18"/>
      <c r="Q1147" s="18"/>
      <c r="R1147" s="18"/>
      <c r="S1147" s="18"/>
      <c r="T1147" s="18"/>
      <c r="U1147" s="18"/>
      <c r="V1147" s="18"/>
      <c r="W1147" s="34"/>
    </row>
    <row r="1148" spans="1:23" x14ac:dyDescent="0.2">
      <c r="A1148" s="497"/>
      <c r="B1148" s="499"/>
      <c r="C1148" s="501"/>
      <c r="D1148" s="501"/>
      <c r="E1148" s="503"/>
      <c r="F1148" s="17">
        <v>27</v>
      </c>
      <c r="G1148" s="18" t="s">
        <v>14795</v>
      </c>
      <c r="H1148" s="18" t="s">
        <v>14795</v>
      </c>
      <c r="I1148" s="80"/>
      <c r="J1148" s="18" t="s">
        <v>32</v>
      </c>
      <c r="K1148" s="19">
        <v>5</v>
      </c>
      <c r="L1148" s="19"/>
      <c r="M1148" s="20" t="s">
        <v>33</v>
      </c>
      <c r="N1148" s="20" t="s">
        <v>34</v>
      </c>
      <c r="O1148" s="18"/>
      <c r="P1148" s="18"/>
      <c r="Q1148" s="18"/>
      <c r="R1148" s="18"/>
      <c r="S1148" s="18"/>
      <c r="T1148" s="18"/>
      <c r="U1148" s="18"/>
      <c r="V1148" s="18"/>
      <c r="W1148" s="34"/>
    </row>
    <row r="1149" spans="1:23" x14ac:dyDescent="0.2">
      <c r="A1149" s="497"/>
      <c r="B1149" s="499"/>
      <c r="C1149" s="501"/>
      <c r="D1149" s="501"/>
      <c r="E1149" s="503"/>
      <c r="F1149" s="17">
        <v>28</v>
      </c>
      <c r="G1149" s="18" t="s">
        <v>14796</v>
      </c>
      <c r="H1149" s="18" t="s">
        <v>14796</v>
      </c>
      <c r="I1149" s="80"/>
      <c r="J1149" s="18" t="s">
        <v>32</v>
      </c>
      <c r="K1149" s="19">
        <v>2</v>
      </c>
      <c r="L1149" s="19"/>
      <c r="M1149" s="20" t="s">
        <v>33</v>
      </c>
      <c r="N1149" s="20" t="s">
        <v>34</v>
      </c>
      <c r="O1149" s="18"/>
      <c r="P1149" s="18"/>
      <c r="Q1149" s="18"/>
      <c r="R1149" s="18"/>
      <c r="S1149" s="18"/>
      <c r="T1149" s="18"/>
      <c r="U1149" s="18"/>
      <c r="V1149" s="18"/>
      <c r="W1149" s="34"/>
    </row>
    <row r="1150" spans="1:23" x14ac:dyDescent="0.2">
      <c r="A1150" s="497"/>
      <c r="B1150" s="499"/>
      <c r="C1150" s="501"/>
      <c r="D1150" s="501"/>
      <c r="E1150" s="503"/>
      <c r="F1150" s="17">
        <v>29</v>
      </c>
      <c r="G1150" s="18" t="s">
        <v>14797</v>
      </c>
      <c r="H1150" s="18" t="s">
        <v>14797</v>
      </c>
      <c r="I1150" s="80"/>
      <c r="J1150" s="18" t="s">
        <v>44</v>
      </c>
      <c r="K1150" s="19">
        <v>40</v>
      </c>
      <c r="L1150" s="19"/>
      <c r="M1150" s="20" t="s">
        <v>33</v>
      </c>
      <c r="N1150" s="20" t="s">
        <v>34</v>
      </c>
      <c r="O1150" s="18"/>
      <c r="P1150" s="18"/>
      <c r="Q1150" s="18"/>
      <c r="R1150" s="18"/>
      <c r="S1150" s="18"/>
      <c r="T1150" s="18"/>
      <c r="U1150" s="18"/>
      <c r="V1150" s="18"/>
      <c r="W1150" s="34"/>
    </row>
    <row r="1151" spans="1:23" x14ac:dyDescent="0.2">
      <c r="A1151" s="497"/>
      <c r="B1151" s="499"/>
      <c r="C1151" s="501"/>
      <c r="D1151" s="501"/>
      <c r="E1151" s="503"/>
      <c r="F1151" s="17">
        <v>30</v>
      </c>
      <c r="G1151" s="18" t="s">
        <v>14798</v>
      </c>
      <c r="H1151" s="18" t="s">
        <v>14798</v>
      </c>
      <c r="I1151" s="80"/>
      <c r="J1151" s="18" t="s">
        <v>44</v>
      </c>
      <c r="K1151" s="19">
        <v>40</v>
      </c>
      <c r="L1151" s="19"/>
      <c r="M1151" s="20" t="s">
        <v>33</v>
      </c>
      <c r="N1151" s="20" t="s">
        <v>34</v>
      </c>
      <c r="O1151" s="18"/>
      <c r="P1151" s="18"/>
      <c r="Q1151" s="18"/>
      <c r="R1151" s="18"/>
      <c r="S1151" s="18"/>
      <c r="T1151" s="18"/>
      <c r="U1151" s="18"/>
      <c r="V1151" s="18"/>
      <c r="W1151" s="34"/>
    </row>
    <row r="1152" spans="1:23" x14ac:dyDescent="0.2">
      <c r="A1152" s="497"/>
      <c r="B1152" s="499"/>
      <c r="C1152" s="501"/>
      <c r="D1152" s="501"/>
      <c r="E1152" s="503"/>
      <c r="F1152" s="17">
        <v>31</v>
      </c>
      <c r="G1152" s="18" t="s">
        <v>14799</v>
      </c>
      <c r="H1152" s="18" t="s">
        <v>14799</v>
      </c>
      <c r="I1152" s="80"/>
      <c r="J1152" s="18" t="s">
        <v>134</v>
      </c>
      <c r="K1152" s="19">
        <v>11</v>
      </c>
      <c r="L1152" s="19">
        <v>0</v>
      </c>
      <c r="M1152" s="20" t="s">
        <v>33</v>
      </c>
      <c r="N1152" s="20" t="s">
        <v>34</v>
      </c>
      <c r="O1152" s="18"/>
      <c r="P1152" s="18"/>
      <c r="Q1152" s="18"/>
      <c r="R1152" s="18"/>
      <c r="S1152" s="18"/>
      <c r="T1152" s="18"/>
      <c r="U1152" s="18"/>
      <c r="V1152" s="18"/>
      <c r="W1152" s="34"/>
    </row>
    <row r="1153" spans="1:23" x14ac:dyDescent="0.2">
      <c r="A1153" s="497"/>
      <c r="B1153" s="499"/>
      <c r="C1153" s="501"/>
      <c r="D1153" s="501"/>
      <c r="E1153" s="503"/>
      <c r="F1153" s="17">
        <v>32</v>
      </c>
      <c r="G1153" s="18" t="s">
        <v>14800</v>
      </c>
      <c r="H1153" s="18" t="s">
        <v>14800</v>
      </c>
      <c r="I1153" s="80"/>
      <c r="J1153" s="18" t="s">
        <v>134</v>
      </c>
      <c r="K1153" s="19">
        <v>11</v>
      </c>
      <c r="L1153" s="19">
        <v>0</v>
      </c>
      <c r="M1153" s="20" t="s">
        <v>33</v>
      </c>
      <c r="N1153" s="20" t="s">
        <v>34</v>
      </c>
      <c r="O1153" s="18"/>
      <c r="P1153" s="18"/>
      <c r="Q1153" s="18"/>
      <c r="R1153" s="18"/>
      <c r="S1153" s="18"/>
      <c r="T1153" s="18"/>
      <c r="U1153" s="18"/>
      <c r="V1153" s="18"/>
      <c r="W1153" s="34"/>
    </row>
    <row r="1154" spans="1:23" x14ac:dyDescent="0.2">
      <c r="A1154" s="497"/>
      <c r="B1154" s="499"/>
      <c r="C1154" s="501"/>
      <c r="D1154" s="501"/>
      <c r="E1154" s="503"/>
      <c r="F1154" s="17">
        <v>33</v>
      </c>
      <c r="G1154" s="18" t="s">
        <v>14801</v>
      </c>
      <c r="H1154" s="18" t="s">
        <v>14801</v>
      </c>
      <c r="I1154" s="80"/>
      <c r="J1154" s="18" t="s">
        <v>134</v>
      </c>
      <c r="K1154" s="19">
        <v>11</v>
      </c>
      <c r="L1154" s="19">
        <v>0</v>
      </c>
      <c r="M1154" s="20" t="s">
        <v>33</v>
      </c>
      <c r="N1154" s="20" t="s">
        <v>34</v>
      </c>
      <c r="O1154" s="18"/>
      <c r="P1154" s="18"/>
      <c r="Q1154" s="18"/>
      <c r="R1154" s="18"/>
      <c r="S1154" s="18"/>
      <c r="T1154" s="18"/>
      <c r="U1154" s="18"/>
      <c r="V1154" s="18"/>
      <c r="W1154" s="34"/>
    </row>
    <row r="1155" spans="1:23" x14ac:dyDescent="0.2">
      <c r="A1155" s="497"/>
      <c r="B1155" s="499"/>
      <c r="C1155" s="501"/>
      <c r="D1155" s="501"/>
      <c r="E1155" s="503"/>
      <c r="F1155" s="17">
        <v>34</v>
      </c>
      <c r="G1155" s="18" t="s">
        <v>14802</v>
      </c>
      <c r="H1155" s="18" t="s">
        <v>14802</v>
      </c>
      <c r="I1155" s="80"/>
      <c r="J1155" s="18" t="s">
        <v>134</v>
      </c>
      <c r="K1155" s="19">
        <v>11</v>
      </c>
      <c r="L1155" s="19">
        <v>0</v>
      </c>
      <c r="M1155" s="20" t="s">
        <v>33</v>
      </c>
      <c r="N1155" s="20" t="s">
        <v>34</v>
      </c>
      <c r="O1155" s="18"/>
      <c r="P1155" s="18"/>
      <c r="Q1155" s="18"/>
      <c r="R1155" s="18"/>
      <c r="S1155" s="18"/>
      <c r="T1155" s="18"/>
      <c r="U1155" s="18"/>
      <c r="V1155" s="18"/>
      <c r="W1155" s="34"/>
    </row>
    <row r="1156" spans="1:23" x14ac:dyDescent="0.2">
      <c r="A1156" s="497"/>
      <c r="B1156" s="499"/>
      <c r="C1156" s="501"/>
      <c r="D1156" s="501"/>
      <c r="E1156" s="503"/>
      <c r="F1156" s="17">
        <v>35</v>
      </c>
      <c r="G1156" s="18" t="s">
        <v>14803</v>
      </c>
      <c r="H1156" s="18" t="s">
        <v>14803</v>
      </c>
      <c r="I1156" s="80"/>
      <c r="J1156" s="18" t="s">
        <v>134</v>
      </c>
      <c r="K1156" s="19">
        <v>4</v>
      </c>
      <c r="L1156" s="19">
        <v>2</v>
      </c>
      <c r="M1156" s="20" t="s">
        <v>33</v>
      </c>
      <c r="N1156" s="20" t="s">
        <v>34</v>
      </c>
      <c r="O1156" s="18"/>
      <c r="P1156" s="18"/>
      <c r="Q1156" s="18"/>
      <c r="R1156" s="18"/>
      <c r="S1156" s="18"/>
      <c r="T1156" s="18"/>
      <c r="U1156" s="18"/>
      <c r="V1156" s="18"/>
      <c r="W1156" s="34"/>
    </row>
    <row r="1157" spans="1:23" x14ac:dyDescent="0.2">
      <c r="A1157" s="497"/>
      <c r="B1157" s="499"/>
      <c r="C1157" s="501"/>
      <c r="D1157" s="501"/>
      <c r="E1157" s="503"/>
      <c r="F1157" s="17">
        <v>36</v>
      </c>
      <c r="G1157" s="18" t="s">
        <v>14804</v>
      </c>
      <c r="H1157" s="18" t="s">
        <v>14804</v>
      </c>
      <c r="I1157" s="80"/>
      <c r="J1157" s="18" t="s">
        <v>134</v>
      </c>
      <c r="K1157" s="19">
        <v>9</v>
      </c>
      <c r="L1157" s="19">
        <v>0</v>
      </c>
      <c r="M1157" s="20" t="s">
        <v>33</v>
      </c>
      <c r="N1157" s="20" t="s">
        <v>34</v>
      </c>
      <c r="O1157" s="18"/>
      <c r="P1157" s="18"/>
      <c r="Q1157" s="18"/>
      <c r="R1157" s="18"/>
      <c r="S1157" s="18"/>
      <c r="T1157" s="18"/>
      <c r="U1157" s="18"/>
      <c r="V1157" s="18"/>
      <c r="W1157" s="34"/>
    </row>
    <row r="1158" spans="1:23" x14ac:dyDescent="0.2">
      <c r="A1158" s="497"/>
      <c r="B1158" s="499"/>
      <c r="C1158" s="501"/>
      <c r="D1158" s="501"/>
      <c r="E1158" s="503"/>
      <c r="F1158" s="17">
        <v>37</v>
      </c>
      <c r="G1158" s="18" t="s">
        <v>14805</v>
      </c>
      <c r="H1158" s="18" t="s">
        <v>14805</v>
      </c>
      <c r="I1158" s="80"/>
      <c r="J1158" s="18" t="s">
        <v>134</v>
      </c>
      <c r="K1158" s="19">
        <v>9</v>
      </c>
      <c r="L1158" s="19">
        <v>0</v>
      </c>
      <c r="M1158" s="20" t="s">
        <v>33</v>
      </c>
      <c r="N1158" s="20" t="s">
        <v>34</v>
      </c>
      <c r="O1158" s="18"/>
      <c r="P1158" s="18"/>
      <c r="Q1158" s="18"/>
      <c r="R1158" s="18"/>
      <c r="S1158" s="18"/>
      <c r="T1158" s="18"/>
      <c r="U1158" s="18"/>
      <c r="V1158" s="18"/>
      <c r="W1158" s="34"/>
    </row>
    <row r="1159" spans="1:23" x14ac:dyDescent="0.2">
      <c r="A1159" s="497"/>
      <c r="B1159" s="499"/>
      <c r="C1159" s="501"/>
      <c r="D1159" s="501"/>
      <c r="E1159" s="503"/>
      <c r="F1159" s="17">
        <v>38</v>
      </c>
      <c r="G1159" s="18" t="s">
        <v>14806</v>
      </c>
      <c r="H1159" s="18" t="s">
        <v>14806</v>
      </c>
      <c r="I1159" s="80"/>
      <c r="J1159" s="18" t="s">
        <v>134</v>
      </c>
      <c r="K1159" s="19">
        <v>9</v>
      </c>
      <c r="L1159" s="19">
        <v>0</v>
      </c>
      <c r="M1159" s="20" t="s">
        <v>33</v>
      </c>
      <c r="N1159" s="20" t="s">
        <v>34</v>
      </c>
      <c r="O1159" s="18"/>
      <c r="P1159" s="18"/>
      <c r="Q1159" s="18"/>
      <c r="R1159" s="18"/>
      <c r="S1159" s="18"/>
      <c r="T1159" s="18"/>
      <c r="U1159" s="18"/>
      <c r="V1159" s="18"/>
      <c r="W1159" s="34"/>
    </row>
    <row r="1160" spans="1:23" x14ac:dyDescent="0.2">
      <c r="A1160" s="497"/>
      <c r="B1160" s="499"/>
      <c r="C1160" s="501"/>
      <c r="D1160" s="501"/>
      <c r="E1160" s="503"/>
      <c r="F1160" s="17">
        <v>39</v>
      </c>
      <c r="G1160" s="18" t="s">
        <v>14807</v>
      </c>
      <c r="H1160" s="18" t="s">
        <v>14807</v>
      </c>
      <c r="I1160" s="80"/>
      <c r="J1160" s="18" t="s">
        <v>134</v>
      </c>
      <c r="K1160" s="19">
        <v>9</v>
      </c>
      <c r="L1160" s="19">
        <v>0</v>
      </c>
      <c r="M1160" s="20" t="s">
        <v>33</v>
      </c>
      <c r="N1160" s="20" t="s">
        <v>34</v>
      </c>
      <c r="O1160" s="18"/>
      <c r="P1160" s="18"/>
      <c r="Q1160" s="18"/>
      <c r="R1160" s="18"/>
      <c r="S1160" s="18"/>
      <c r="T1160" s="18"/>
      <c r="U1160" s="18"/>
      <c r="V1160" s="18"/>
      <c r="W1160" s="34"/>
    </row>
    <row r="1161" spans="1:23" x14ac:dyDescent="0.2">
      <c r="A1161" s="497"/>
      <c r="B1161" s="499"/>
      <c r="C1161" s="501"/>
      <c r="D1161" s="501"/>
      <c r="E1161" s="503"/>
      <c r="F1161" s="17">
        <v>40</v>
      </c>
      <c r="G1161" s="18" t="s">
        <v>14808</v>
      </c>
      <c r="H1161" s="18" t="s">
        <v>14808</v>
      </c>
      <c r="I1161" s="80"/>
      <c r="J1161" s="18" t="s">
        <v>134</v>
      </c>
      <c r="K1161" s="19">
        <v>11</v>
      </c>
      <c r="L1161" s="19">
        <v>0</v>
      </c>
      <c r="M1161" s="20" t="s">
        <v>33</v>
      </c>
      <c r="N1161" s="20" t="s">
        <v>34</v>
      </c>
      <c r="O1161" s="18"/>
      <c r="P1161" s="18"/>
      <c r="Q1161" s="18"/>
      <c r="R1161" s="18"/>
      <c r="S1161" s="18"/>
      <c r="T1161" s="18"/>
      <c r="U1161" s="18"/>
      <c r="V1161" s="18"/>
      <c r="W1161" s="34"/>
    </row>
    <row r="1162" spans="1:23" x14ac:dyDescent="0.2">
      <c r="A1162" s="497"/>
      <c r="B1162" s="499"/>
      <c r="C1162" s="501"/>
      <c r="D1162" s="501"/>
      <c r="E1162" s="503"/>
      <c r="F1162" s="17">
        <v>41</v>
      </c>
      <c r="G1162" s="18" t="s">
        <v>14809</v>
      </c>
      <c r="H1162" s="18" t="s">
        <v>14809</v>
      </c>
      <c r="I1162" s="80"/>
      <c r="J1162" s="18" t="s">
        <v>134</v>
      </c>
      <c r="K1162" s="19">
        <v>3</v>
      </c>
      <c r="L1162" s="19">
        <v>0</v>
      </c>
      <c r="M1162" s="20" t="s">
        <v>33</v>
      </c>
      <c r="N1162" s="20" t="s">
        <v>34</v>
      </c>
      <c r="O1162" s="18"/>
      <c r="P1162" s="18"/>
      <c r="Q1162" s="18"/>
      <c r="R1162" s="18"/>
      <c r="S1162" s="18"/>
      <c r="T1162" s="18"/>
      <c r="U1162" s="18"/>
      <c r="V1162" s="18"/>
      <c r="W1162" s="34"/>
    </row>
    <row r="1163" spans="1:23" x14ac:dyDescent="0.2">
      <c r="A1163" s="497"/>
      <c r="B1163" s="499"/>
      <c r="C1163" s="501"/>
      <c r="D1163" s="501"/>
      <c r="E1163" s="503"/>
      <c r="F1163" s="17">
        <v>42</v>
      </c>
      <c r="G1163" s="18" t="s">
        <v>14810</v>
      </c>
      <c r="H1163" s="18" t="s">
        <v>14810</v>
      </c>
      <c r="I1163" s="80"/>
      <c r="J1163" s="18" t="s">
        <v>134</v>
      </c>
      <c r="K1163" s="19">
        <v>11</v>
      </c>
      <c r="L1163" s="19">
        <v>0</v>
      </c>
      <c r="M1163" s="20" t="s">
        <v>33</v>
      </c>
      <c r="N1163" s="20" t="s">
        <v>34</v>
      </c>
      <c r="O1163" s="18"/>
      <c r="P1163" s="18"/>
      <c r="Q1163" s="18"/>
      <c r="R1163" s="18"/>
      <c r="S1163" s="18"/>
      <c r="T1163" s="18"/>
      <c r="U1163" s="18"/>
      <c r="V1163" s="18"/>
      <c r="W1163" s="34"/>
    </row>
    <row r="1164" spans="1:23" x14ac:dyDescent="0.2">
      <c r="A1164" s="497"/>
      <c r="B1164" s="499"/>
      <c r="C1164" s="501"/>
      <c r="D1164" s="501"/>
      <c r="E1164" s="503"/>
      <c r="F1164" s="17">
        <v>43</v>
      </c>
      <c r="G1164" s="18" t="s">
        <v>14811</v>
      </c>
      <c r="H1164" s="18" t="s">
        <v>14811</v>
      </c>
      <c r="I1164" s="80"/>
      <c r="J1164" s="18" t="s">
        <v>134</v>
      </c>
      <c r="K1164" s="19">
        <v>11</v>
      </c>
      <c r="L1164" s="19">
        <v>0</v>
      </c>
      <c r="M1164" s="20" t="s">
        <v>33</v>
      </c>
      <c r="N1164" s="20" t="s">
        <v>34</v>
      </c>
      <c r="O1164" s="18"/>
      <c r="P1164" s="18"/>
      <c r="Q1164" s="18"/>
      <c r="R1164" s="18"/>
      <c r="S1164" s="18"/>
      <c r="T1164" s="18"/>
      <c r="U1164" s="18"/>
      <c r="V1164" s="18"/>
      <c r="W1164" s="34"/>
    </row>
    <row r="1165" spans="1:23" x14ac:dyDescent="0.2">
      <c r="A1165" s="497"/>
      <c r="B1165" s="499"/>
      <c r="C1165" s="501"/>
      <c r="D1165" s="501"/>
      <c r="E1165" s="503"/>
      <c r="F1165" s="17">
        <v>44</v>
      </c>
      <c r="G1165" s="18" t="s">
        <v>14812</v>
      </c>
      <c r="H1165" s="18" t="s">
        <v>14812</v>
      </c>
      <c r="I1165" s="80"/>
      <c r="J1165" s="18" t="s">
        <v>134</v>
      </c>
      <c r="K1165" s="19">
        <v>2</v>
      </c>
      <c r="L1165" s="19">
        <v>0</v>
      </c>
      <c r="M1165" s="20" t="s">
        <v>33</v>
      </c>
      <c r="N1165" s="20" t="s">
        <v>34</v>
      </c>
      <c r="O1165" s="18"/>
      <c r="P1165" s="18"/>
      <c r="Q1165" s="18"/>
      <c r="R1165" s="18"/>
      <c r="S1165" s="18"/>
      <c r="T1165" s="18"/>
      <c r="U1165" s="18"/>
      <c r="V1165" s="18"/>
      <c r="W1165" s="34"/>
    </row>
    <row r="1166" spans="1:23" x14ac:dyDescent="0.2">
      <c r="A1166" s="497"/>
      <c r="B1166" s="499"/>
      <c r="C1166" s="501"/>
      <c r="D1166" s="501"/>
      <c r="E1166" s="503"/>
      <c r="F1166" s="17">
        <v>45</v>
      </c>
      <c r="G1166" s="18" t="s">
        <v>14813</v>
      </c>
      <c r="H1166" s="18" t="s">
        <v>14813</v>
      </c>
      <c r="I1166" s="80"/>
      <c r="J1166" s="18" t="s">
        <v>32</v>
      </c>
      <c r="K1166" s="19">
        <v>6</v>
      </c>
      <c r="L1166" s="19"/>
      <c r="M1166" s="20" t="s">
        <v>33</v>
      </c>
      <c r="N1166" s="20" t="s">
        <v>34</v>
      </c>
      <c r="O1166" s="18"/>
      <c r="P1166" s="18"/>
      <c r="Q1166" s="18"/>
      <c r="R1166" s="18"/>
      <c r="S1166" s="18"/>
      <c r="T1166" s="18"/>
      <c r="U1166" s="18"/>
      <c r="V1166" s="18"/>
      <c r="W1166" s="34"/>
    </row>
    <row r="1167" spans="1:23" x14ac:dyDescent="0.2">
      <c r="A1167" s="497"/>
      <c r="B1167" s="499"/>
      <c r="C1167" s="501"/>
      <c r="D1167" s="501"/>
      <c r="E1167" s="503"/>
      <c r="F1167" s="17">
        <v>46</v>
      </c>
      <c r="G1167" s="18" t="s">
        <v>14814</v>
      </c>
      <c r="H1167" s="18" t="s">
        <v>14814</v>
      </c>
      <c r="I1167" s="80"/>
      <c r="J1167" s="18" t="s">
        <v>32</v>
      </c>
      <c r="K1167" s="19">
        <v>8</v>
      </c>
      <c r="L1167" s="19"/>
      <c r="M1167" s="20" t="s">
        <v>33</v>
      </c>
      <c r="N1167" s="20" t="s">
        <v>34</v>
      </c>
      <c r="O1167" s="18"/>
      <c r="P1167" s="18"/>
      <c r="Q1167" s="18"/>
      <c r="R1167" s="18"/>
      <c r="S1167" s="18"/>
      <c r="T1167" s="18"/>
      <c r="U1167" s="18"/>
      <c r="V1167" s="18"/>
      <c r="W1167" s="34"/>
    </row>
    <row r="1168" spans="1:23" x14ac:dyDescent="0.2">
      <c r="A1168" s="497"/>
      <c r="B1168" s="499"/>
      <c r="C1168" s="501"/>
      <c r="D1168" s="501"/>
      <c r="E1168" s="503"/>
      <c r="F1168" s="17">
        <v>47</v>
      </c>
      <c r="G1168" s="18" t="s">
        <v>14815</v>
      </c>
      <c r="H1168" s="18" t="s">
        <v>14815</v>
      </c>
      <c r="I1168" s="80"/>
      <c r="J1168" s="18" t="s">
        <v>32</v>
      </c>
      <c r="K1168" s="19">
        <v>8</v>
      </c>
      <c r="L1168" s="19"/>
      <c r="M1168" s="20" t="s">
        <v>33</v>
      </c>
      <c r="N1168" s="20" t="s">
        <v>34</v>
      </c>
      <c r="O1168" s="18"/>
      <c r="P1168" s="18"/>
      <c r="Q1168" s="18"/>
      <c r="R1168" s="18"/>
      <c r="S1168" s="18"/>
      <c r="T1168" s="18"/>
      <c r="U1168" s="18"/>
      <c r="V1168" s="18"/>
      <c r="W1168" s="34"/>
    </row>
    <row r="1169" spans="1:23" x14ac:dyDescent="0.2">
      <c r="A1169" s="497"/>
      <c r="B1169" s="499"/>
      <c r="C1169" s="501"/>
      <c r="D1169" s="501"/>
      <c r="E1169" s="503"/>
      <c r="F1169" s="17">
        <v>48</v>
      </c>
      <c r="G1169" s="18" t="s">
        <v>14816</v>
      </c>
      <c r="H1169" s="18" t="s">
        <v>14816</v>
      </c>
      <c r="I1169" s="80"/>
      <c r="J1169" s="18" t="s">
        <v>134</v>
      </c>
      <c r="K1169" s="19">
        <v>11</v>
      </c>
      <c r="L1169" s="19">
        <v>0</v>
      </c>
      <c r="M1169" s="20" t="s">
        <v>33</v>
      </c>
      <c r="N1169" s="20" t="s">
        <v>34</v>
      </c>
      <c r="O1169" s="18"/>
      <c r="P1169" s="18"/>
      <c r="Q1169" s="18"/>
      <c r="R1169" s="18"/>
      <c r="S1169" s="18"/>
      <c r="T1169" s="18"/>
      <c r="U1169" s="18"/>
      <c r="V1169" s="18"/>
      <c r="W1169" s="34"/>
    </row>
    <row r="1170" spans="1:23" x14ac:dyDescent="0.2">
      <c r="A1170" s="497"/>
      <c r="B1170" s="499"/>
      <c r="C1170" s="501"/>
      <c r="D1170" s="501"/>
      <c r="E1170" s="503"/>
      <c r="F1170" s="17">
        <v>49</v>
      </c>
      <c r="G1170" s="18" t="s">
        <v>14817</v>
      </c>
      <c r="H1170" s="18" t="s">
        <v>14817</v>
      </c>
      <c r="I1170" s="80"/>
      <c r="J1170" s="18" t="s">
        <v>134</v>
      </c>
      <c r="K1170" s="19">
        <v>11</v>
      </c>
      <c r="L1170" s="19">
        <v>0</v>
      </c>
      <c r="M1170" s="20" t="s">
        <v>33</v>
      </c>
      <c r="N1170" s="20" t="s">
        <v>34</v>
      </c>
      <c r="O1170" s="18"/>
      <c r="P1170" s="18"/>
      <c r="Q1170" s="18"/>
      <c r="R1170" s="18"/>
      <c r="S1170" s="18"/>
      <c r="T1170" s="18"/>
      <c r="U1170" s="18"/>
      <c r="V1170" s="18"/>
      <c r="W1170" s="34"/>
    </row>
    <row r="1171" spans="1:23" x14ac:dyDescent="0.2">
      <c r="A1171" s="497"/>
      <c r="B1171" s="499"/>
      <c r="C1171" s="501"/>
      <c r="D1171" s="501"/>
      <c r="E1171" s="503"/>
      <c r="F1171" s="17">
        <v>50</v>
      </c>
      <c r="G1171" s="18" t="s">
        <v>14818</v>
      </c>
      <c r="H1171" s="18" t="s">
        <v>14818</v>
      </c>
      <c r="I1171" s="80"/>
      <c r="J1171" s="18" t="s">
        <v>134</v>
      </c>
      <c r="K1171" s="19">
        <v>11</v>
      </c>
      <c r="L1171" s="19">
        <v>0</v>
      </c>
      <c r="M1171" s="20" t="s">
        <v>33</v>
      </c>
      <c r="N1171" s="20" t="s">
        <v>34</v>
      </c>
      <c r="O1171" s="18"/>
      <c r="P1171" s="18"/>
      <c r="Q1171" s="18"/>
      <c r="R1171" s="18"/>
      <c r="S1171" s="18"/>
      <c r="T1171" s="18"/>
      <c r="U1171" s="18"/>
      <c r="V1171" s="18"/>
      <c r="W1171" s="34"/>
    </row>
    <row r="1172" spans="1:23" x14ac:dyDescent="0.2">
      <c r="A1172" s="497"/>
      <c r="B1172" s="499"/>
      <c r="C1172" s="501"/>
      <c r="D1172" s="501"/>
      <c r="E1172" s="503"/>
      <c r="F1172" s="17">
        <v>51</v>
      </c>
      <c r="G1172" s="18" t="s">
        <v>14819</v>
      </c>
      <c r="H1172" s="18" t="s">
        <v>14819</v>
      </c>
      <c r="I1172" s="80"/>
      <c r="J1172" s="18" t="s">
        <v>134</v>
      </c>
      <c r="K1172" s="19">
        <v>11</v>
      </c>
      <c r="L1172" s="19">
        <v>0</v>
      </c>
      <c r="M1172" s="20" t="s">
        <v>33</v>
      </c>
      <c r="N1172" s="20" t="s">
        <v>34</v>
      </c>
      <c r="O1172" s="18"/>
      <c r="P1172" s="18"/>
      <c r="Q1172" s="18"/>
      <c r="R1172" s="18"/>
      <c r="S1172" s="18"/>
      <c r="T1172" s="18"/>
      <c r="U1172" s="18"/>
      <c r="V1172" s="18"/>
      <c r="W1172" s="34"/>
    </row>
    <row r="1173" spans="1:23" x14ac:dyDescent="0.2">
      <c r="A1173" s="497"/>
      <c r="B1173" s="499"/>
      <c r="C1173" s="501"/>
      <c r="D1173" s="501"/>
      <c r="E1173" s="503"/>
      <c r="F1173" s="17">
        <v>52</v>
      </c>
      <c r="G1173" s="18" t="s">
        <v>14820</v>
      </c>
      <c r="H1173" s="18" t="s">
        <v>14820</v>
      </c>
      <c r="I1173" s="80"/>
      <c r="J1173" s="18" t="s">
        <v>32</v>
      </c>
      <c r="K1173" s="19">
        <v>1</v>
      </c>
      <c r="L1173" s="19"/>
      <c r="M1173" s="20" t="s">
        <v>33</v>
      </c>
      <c r="N1173" s="20" t="s">
        <v>34</v>
      </c>
      <c r="O1173" s="18"/>
      <c r="P1173" s="18"/>
      <c r="Q1173" s="18"/>
      <c r="R1173" s="18"/>
      <c r="S1173" s="18"/>
      <c r="T1173" s="18"/>
      <c r="U1173" s="18"/>
      <c r="V1173" s="18"/>
      <c r="W1173" s="34"/>
    </row>
    <row r="1174" spans="1:23" x14ac:dyDescent="0.2">
      <c r="A1174" s="497"/>
      <c r="B1174" s="499"/>
      <c r="C1174" s="501"/>
      <c r="D1174" s="501"/>
      <c r="E1174" s="503"/>
      <c r="F1174" s="17">
        <v>53</v>
      </c>
      <c r="G1174" s="18" t="s">
        <v>14821</v>
      </c>
      <c r="H1174" s="18" t="s">
        <v>14821</v>
      </c>
      <c r="I1174" s="80"/>
      <c r="J1174" s="18" t="s">
        <v>32</v>
      </c>
      <c r="K1174" s="19">
        <v>4</v>
      </c>
      <c r="L1174" s="19"/>
      <c r="M1174" s="20" t="s">
        <v>33</v>
      </c>
      <c r="N1174" s="20" t="s">
        <v>34</v>
      </c>
      <c r="O1174" s="18"/>
      <c r="P1174" s="18"/>
      <c r="Q1174" s="18"/>
      <c r="R1174" s="18"/>
      <c r="S1174" s="18"/>
      <c r="T1174" s="18"/>
      <c r="U1174" s="18"/>
      <c r="V1174" s="18"/>
      <c r="W1174" s="34"/>
    </row>
    <row r="1175" spans="1:23" x14ac:dyDescent="0.2">
      <c r="A1175" s="497"/>
      <c r="B1175" s="499"/>
      <c r="C1175" s="501"/>
      <c r="D1175" s="501"/>
      <c r="E1175" s="503"/>
      <c r="F1175" s="17">
        <v>54</v>
      </c>
      <c r="G1175" s="18" t="s">
        <v>14822</v>
      </c>
      <c r="H1175" s="18" t="s">
        <v>14822</v>
      </c>
      <c r="I1175" s="80"/>
      <c r="J1175" s="18" t="s">
        <v>44</v>
      </c>
      <c r="K1175" s="19">
        <v>20</v>
      </c>
      <c r="L1175" s="19"/>
      <c r="M1175" s="20" t="s">
        <v>33</v>
      </c>
      <c r="N1175" s="20" t="s">
        <v>34</v>
      </c>
      <c r="O1175" s="18"/>
      <c r="P1175" s="18"/>
      <c r="Q1175" s="18"/>
      <c r="R1175" s="18"/>
      <c r="S1175" s="18"/>
      <c r="T1175" s="18"/>
      <c r="U1175" s="18"/>
      <c r="V1175" s="18"/>
      <c r="W1175" s="34"/>
    </row>
    <row r="1176" spans="1:23" x14ac:dyDescent="0.2">
      <c r="A1176" s="497"/>
      <c r="B1176" s="499"/>
      <c r="C1176" s="501"/>
      <c r="D1176" s="501"/>
      <c r="E1176" s="503"/>
      <c r="F1176" s="17">
        <v>55</v>
      </c>
      <c r="G1176" s="18" t="s">
        <v>14823</v>
      </c>
      <c r="H1176" s="18" t="s">
        <v>14823</v>
      </c>
      <c r="I1176" s="80"/>
      <c r="J1176" s="18" t="s">
        <v>32</v>
      </c>
      <c r="K1176" s="19">
        <v>5</v>
      </c>
      <c r="L1176" s="19"/>
      <c r="M1176" s="20" t="s">
        <v>33</v>
      </c>
      <c r="N1176" s="20" t="s">
        <v>34</v>
      </c>
      <c r="O1176" s="18"/>
      <c r="P1176" s="18"/>
      <c r="Q1176" s="18"/>
      <c r="R1176" s="18"/>
      <c r="S1176" s="18"/>
      <c r="T1176" s="18"/>
      <c r="U1176" s="18"/>
      <c r="V1176" s="18"/>
      <c r="W1176" s="34"/>
    </row>
    <row r="1177" spans="1:23" x14ac:dyDescent="0.2">
      <c r="A1177" s="497"/>
      <c r="B1177" s="499"/>
      <c r="C1177" s="501"/>
      <c r="D1177" s="501"/>
      <c r="E1177" s="503"/>
      <c r="F1177" s="17">
        <v>56</v>
      </c>
      <c r="G1177" s="18" t="s">
        <v>14824</v>
      </c>
      <c r="H1177" s="18" t="s">
        <v>14824</v>
      </c>
      <c r="I1177" s="80"/>
      <c r="J1177" s="18" t="s">
        <v>44</v>
      </c>
      <c r="K1177" s="19">
        <v>20</v>
      </c>
      <c r="L1177" s="19"/>
      <c r="M1177" s="20" t="s">
        <v>33</v>
      </c>
      <c r="N1177" s="20" t="s">
        <v>34</v>
      </c>
      <c r="O1177" s="18"/>
      <c r="P1177" s="18"/>
      <c r="Q1177" s="18"/>
      <c r="R1177" s="18"/>
      <c r="S1177" s="18"/>
      <c r="T1177" s="18"/>
      <c r="U1177" s="18"/>
      <c r="V1177" s="18"/>
      <c r="W1177" s="34"/>
    </row>
    <row r="1178" spans="1:23" x14ac:dyDescent="0.2">
      <c r="A1178" s="497"/>
      <c r="B1178" s="499"/>
      <c r="C1178" s="501"/>
      <c r="D1178" s="501"/>
      <c r="E1178" s="503"/>
      <c r="F1178" s="17">
        <v>57</v>
      </c>
      <c r="G1178" s="18" t="s">
        <v>14825</v>
      </c>
      <c r="H1178" s="18" t="s">
        <v>14825</v>
      </c>
      <c r="I1178" s="80"/>
      <c r="J1178" s="18" t="s">
        <v>32</v>
      </c>
      <c r="K1178" s="19">
        <v>1</v>
      </c>
      <c r="L1178" s="19"/>
      <c r="M1178" s="20" t="s">
        <v>33</v>
      </c>
      <c r="N1178" s="20" t="s">
        <v>34</v>
      </c>
      <c r="O1178" s="18"/>
      <c r="P1178" s="18"/>
      <c r="Q1178" s="18"/>
      <c r="R1178" s="18"/>
      <c r="S1178" s="18"/>
      <c r="T1178" s="18"/>
      <c r="U1178" s="18"/>
      <c r="V1178" s="18"/>
      <c r="W1178" s="34"/>
    </row>
    <row r="1179" spans="1:23" x14ac:dyDescent="0.2">
      <c r="A1179" s="497"/>
      <c r="B1179" s="499"/>
      <c r="C1179" s="501"/>
      <c r="D1179" s="501"/>
      <c r="E1179" s="503"/>
      <c r="F1179" s="17">
        <v>58</v>
      </c>
      <c r="G1179" s="18" t="s">
        <v>14826</v>
      </c>
      <c r="H1179" s="18" t="s">
        <v>14826</v>
      </c>
      <c r="I1179" s="80"/>
      <c r="J1179" s="18" t="s">
        <v>32</v>
      </c>
      <c r="K1179" s="19">
        <v>7</v>
      </c>
      <c r="L1179" s="19"/>
      <c r="M1179" s="20" t="s">
        <v>33</v>
      </c>
      <c r="N1179" s="20" t="s">
        <v>34</v>
      </c>
      <c r="O1179" s="18"/>
      <c r="P1179" s="18"/>
      <c r="Q1179" s="18"/>
      <c r="R1179" s="18"/>
      <c r="S1179" s="18"/>
      <c r="T1179" s="18"/>
      <c r="U1179" s="18"/>
      <c r="V1179" s="18"/>
      <c r="W1179" s="34"/>
    </row>
    <row r="1180" spans="1:23" x14ac:dyDescent="0.2">
      <c r="A1180" s="497"/>
      <c r="B1180" s="499"/>
      <c r="C1180" s="501"/>
      <c r="D1180" s="501"/>
      <c r="E1180" s="503"/>
      <c r="F1180" s="17">
        <v>59</v>
      </c>
      <c r="G1180" s="18" t="s">
        <v>14827</v>
      </c>
      <c r="H1180" s="18" t="s">
        <v>14827</v>
      </c>
      <c r="I1180" s="80"/>
      <c r="J1180" s="18" t="s">
        <v>44</v>
      </c>
      <c r="K1180" s="19">
        <v>30</v>
      </c>
      <c r="L1180" s="19"/>
      <c r="M1180" s="20" t="s">
        <v>33</v>
      </c>
      <c r="N1180" s="20" t="s">
        <v>34</v>
      </c>
      <c r="O1180" s="18"/>
      <c r="P1180" s="18"/>
      <c r="Q1180" s="18"/>
      <c r="R1180" s="18"/>
      <c r="S1180" s="18"/>
      <c r="T1180" s="18"/>
      <c r="U1180" s="18"/>
      <c r="V1180" s="18"/>
      <c r="W1180" s="34"/>
    </row>
    <row r="1181" spans="1:23" x14ac:dyDescent="0.2">
      <c r="A1181" s="497"/>
      <c r="B1181" s="499"/>
      <c r="C1181" s="501"/>
      <c r="D1181" s="501"/>
      <c r="E1181" s="503"/>
      <c r="F1181" s="17">
        <v>60</v>
      </c>
      <c r="G1181" s="18" t="s">
        <v>14828</v>
      </c>
      <c r="H1181" s="18" t="s">
        <v>14828</v>
      </c>
      <c r="I1181" s="80"/>
      <c r="J1181" s="18" t="s">
        <v>32</v>
      </c>
      <c r="K1181" s="19">
        <v>8</v>
      </c>
      <c r="L1181" s="19"/>
      <c r="M1181" s="20" t="s">
        <v>33</v>
      </c>
      <c r="N1181" s="20" t="s">
        <v>34</v>
      </c>
      <c r="O1181" s="18"/>
      <c r="P1181" s="18"/>
      <c r="Q1181" s="18"/>
      <c r="R1181" s="18"/>
      <c r="S1181" s="18"/>
      <c r="T1181" s="18"/>
      <c r="U1181" s="18"/>
      <c r="V1181" s="18"/>
      <c r="W1181" s="34"/>
    </row>
    <row r="1182" spans="1:23" x14ac:dyDescent="0.2">
      <c r="A1182" s="497"/>
      <c r="B1182" s="499"/>
      <c r="C1182" s="501"/>
      <c r="D1182" s="501"/>
      <c r="E1182" s="503"/>
      <c r="F1182" s="17">
        <v>61</v>
      </c>
      <c r="G1182" s="18" t="s">
        <v>14829</v>
      </c>
      <c r="H1182" s="18" t="s">
        <v>14829</v>
      </c>
      <c r="I1182" s="80"/>
      <c r="J1182" s="18" t="s">
        <v>32</v>
      </c>
      <c r="K1182" s="19">
        <v>8</v>
      </c>
      <c r="L1182" s="19"/>
      <c r="M1182" s="20" t="s">
        <v>33</v>
      </c>
      <c r="N1182" s="20" t="s">
        <v>34</v>
      </c>
      <c r="O1182" s="18"/>
      <c r="P1182" s="18"/>
      <c r="Q1182" s="18"/>
      <c r="R1182" s="18"/>
      <c r="S1182" s="18"/>
      <c r="T1182" s="18"/>
      <c r="U1182" s="18"/>
      <c r="V1182" s="18"/>
      <c r="W1182" s="34"/>
    </row>
    <row r="1183" spans="1:23" x14ac:dyDescent="0.2">
      <c r="A1183" s="497"/>
      <c r="B1183" s="499"/>
      <c r="C1183" s="501"/>
      <c r="D1183" s="501"/>
      <c r="E1183" s="503"/>
      <c r="F1183" s="17">
        <v>62</v>
      </c>
      <c r="G1183" s="18" t="s">
        <v>14830</v>
      </c>
      <c r="H1183" s="18" t="s">
        <v>14830</v>
      </c>
      <c r="I1183" s="80"/>
      <c r="J1183" s="18" t="s">
        <v>32</v>
      </c>
      <c r="K1183" s="19">
        <v>8</v>
      </c>
      <c r="L1183" s="19"/>
      <c r="M1183" s="20" t="s">
        <v>33</v>
      </c>
      <c r="N1183" s="20" t="s">
        <v>34</v>
      </c>
      <c r="O1183" s="18"/>
      <c r="P1183" s="18"/>
      <c r="Q1183" s="18"/>
      <c r="R1183" s="18"/>
      <c r="S1183" s="18"/>
      <c r="T1183" s="18"/>
      <c r="U1183" s="18"/>
      <c r="V1183" s="18"/>
      <c r="W1183" s="34"/>
    </row>
    <row r="1184" spans="1:23" x14ac:dyDescent="0.2">
      <c r="A1184" s="497"/>
      <c r="B1184" s="499"/>
      <c r="C1184" s="501"/>
      <c r="D1184" s="501"/>
      <c r="E1184" s="503"/>
      <c r="F1184" s="17">
        <v>63</v>
      </c>
      <c r="G1184" s="18" t="s">
        <v>14831</v>
      </c>
      <c r="H1184" s="18" t="s">
        <v>14831</v>
      </c>
      <c r="I1184" s="80"/>
      <c r="J1184" s="18" t="s">
        <v>32</v>
      </c>
      <c r="K1184" s="19">
        <v>8</v>
      </c>
      <c r="L1184" s="19"/>
      <c r="M1184" s="20" t="s">
        <v>33</v>
      </c>
      <c r="N1184" s="20" t="s">
        <v>34</v>
      </c>
      <c r="O1184" s="18"/>
      <c r="P1184" s="18"/>
      <c r="Q1184" s="18"/>
      <c r="R1184" s="18"/>
      <c r="S1184" s="18"/>
      <c r="T1184" s="18"/>
      <c r="U1184" s="18"/>
      <c r="V1184" s="18"/>
      <c r="W1184" s="34"/>
    </row>
    <row r="1185" spans="1:23" x14ac:dyDescent="0.2">
      <c r="A1185" s="497"/>
      <c r="B1185" s="499"/>
      <c r="C1185" s="501"/>
      <c r="D1185" s="501"/>
      <c r="E1185" s="503"/>
      <c r="F1185" s="17">
        <v>64</v>
      </c>
      <c r="G1185" s="18" t="s">
        <v>14832</v>
      </c>
      <c r="H1185" s="18" t="s">
        <v>14832</v>
      </c>
      <c r="I1185" s="80"/>
      <c r="J1185" s="18" t="s">
        <v>32</v>
      </c>
      <c r="K1185" s="19">
        <v>8</v>
      </c>
      <c r="L1185" s="19"/>
      <c r="M1185" s="20" t="s">
        <v>33</v>
      </c>
      <c r="N1185" s="20" t="s">
        <v>34</v>
      </c>
      <c r="O1185" s="18"/>
      <c r="P1185" s="18"/>
      <c r="Q1185" s="18"/>
      <c r="R1185" s="18"/>
      <c r="S1185" s="18"/>
      <c r="T1185" s="18"/>
      <c r="U1185" s="18"/>
      <c r="V1185" s="18"/>
      <c r="W1185" s="34"/>
    </row>
    <row r="1186" spans="1:23" x14ac:dyDescent="0.2">
      <c r="A1186" s="497"/>
      <c r="B1186" s="499"/>
      <c r="C1186" s="501"/>
      <c r="D1186" s="501"/>
      <c r="E1186" s="503"/>
      <c r="F1186" s="17">
        <v>65</v>
      </c>
      <c r="G1186" s="18" t="s">
        <v>14833</v>
      </c>
      <c r="H1186" s="18" t="s">
        <v>14833</v>
      </c>
      <c r="I1186" s="80"/>
      <c r="J1186" s="18" t="s">
        <v>32</v>
      </c>
      <c r="K1186" s="19">
        <v>1</v>
      </c>
      <c r="L1186" s="19"/>
      <c r="M1186" s="20" t="s">
        <v>33</v>
      </c>
      <c r="N1186" s="20" t="s">
        <v>34</v>
      </c>
      <c r="O1186" s="18"/>
      <c r="P1186" s="18"/>
      <c r="Q1186" s="18"/>
      <c r="R1186" s="18"/>
      <c r="S1186" s="18"/>
      <c r="T1186" s="18"/>
      <c r="U1186" s="18"/>
      <c r="V1186" s="18"/>
      <c r="W1186" s="34"/>
    </row>
    <row r="1187" spans="1:23" x14ac:dyDescent="0.2">
      <c r="A1187" s="497"/>
      <c r="B1187" s="499"/>
      <c r="C1187" s="501"/>
      <c r="D1187" s="501"/>
      <c r="E1187" s="503"/>
      <c r="F1187" s="17">
        <v>66</v>
      </c>
      <c r="G1187" s="18" t="s">
        <v>14834</v>
      </c>
      <c r="H1187" s="18" t="s">
        <v>14834</v>
      </c>
      <c r="I1187" s="80"/>
      <c r="J1187" s="18" t="s">
        <v>32</v>
      </c>
      <c r="K1187" s="19">
        <v>1</v>
      </c>
      <c r="L1187" s="19"/>
      <c r="M1187" s="20" t="s">
        <v>33</v>
      </c>
      <c r="N1187" s="20" t="s">
        <v>34</v>
      </c>
      <c r="O1187" s="18"/>
      <c r="P1187" s="18"/>
      <c r="Q1187" s="18"/>
      <c r="R1187" s="18"/>
      <c r="S1187" s="18"/>
      <c r="T1187" s="18"/>
      <c r="U1187" s="18"/>
      <c r="V1187" s="18"/>
      <c r="W1187" s="34"/>
    </row>
    <row r="1188" spans="1:23" x14ac:dyDescent="0.2">
      <c r="A1188" s="497"/>
      <c r="B1188" s="499"/>
      <c r="C1188" s="501"/>
      <c r="D1188" s="501"/>
      <c r="E1188" s="503"/>
      <c r="F1188" s="17">
        <v>67</v>
      </c>
      <c r="G1188" s="18" t="s">
        <v>14835</v>
      </c>
      <c r="H1188" s="18" t="s">
        <v>14835</v>
      </c>
      <c r="I1188" s="80"/>
      <c r="J1188" s="18" t="s">
        <v>32</v>
      </c>
      <c r="K1188" s="19">
        <v>2</v>
      </c>
      <c r="L1188" s="19"/>
      <c r="M1188" s="20" t="s">
        <v>33</v>
      </c>
      <c r="N1188" s="20" t="s">
        <v>34</v>
      </c>
      <c r="O1188" s="18"/>
      <c r="P1188" s="18"/>
      <c r="Q1188" s="18"/>
      <c r="R1188" s="18"/>
      <c r="S1188" s="18"/>
      <c r="T1188" s="18"/>
      <c r="U1188" s="18"/>
      <c r="V1188" s="18"/>
      <c r="W1188" s="34"/>
    </row>
    <row r="1189" spans="1:23" x14ac:dyDescent="0.2">
      <c r="A1189" s="497"/>
      <c r="B1189" s="499"/>
      <c r="C1189" s="501"/>
      <c r="D1189" s="501"/>
      <c r="E1189" s="503"/>
      <c r="F1189" s="17">
        <v>68</v>
      </c>
      <c r="G1189" s="18" t="s">
        <v>14836</v>
      </c>
      <c r="H1189" s="18" t="s">
        <v>14836</v>
      </c>
      <c r="I1189" s="80"/>
      <c r="J1189" s="18" t="s">
        <v>32</v>
      </c>
      <c r="K1189" s="19">
        <v>1</v>
      </c>
      <c r="L1189" s="19"/>
      <c r="M1189" s="20" t="s">
        <v>33</v>
      </c>
      <c r="N1189" s="20" t="s">
        <v>34</v>
      </c>
      <c r="O1189" s="18"/>
      <c r="P1189" s="18"/>
      <c r="Q1189" s="18"/>
      <c r="R1189" s="18"/>
      <c r="S1189" s="18"/>
      <c r="T1189" s="18"/>
      <c r="U1189" s="18"/>
      <c r="V1189" s="18"/>
      <c r="W1189" s="34"/>
    </row>
    <row r="1190" spans="1:23" x14ac:dyDescent="0.2">
      <c r="A1190" s="497"/>
      <c r="B1190" s="499"/>
      <c r="C1190" s="501"/>
      <c r="D1190" s="501"/>
      <c r="E1190" s="503"/>
      <c r="F1190" s="17">
        <v>69</v>
      </c>
      <c r="G1190" s="18" t="s">
        <v>14837</v>
      </c>
      <c r="H1190" s="18" t="s">
        <v>14837</v>
      </c>
      <c r="I1190" s="80"/>
      <c r="J1190" s="18" t="s">
        <v>32</v>
      </c>
      <c r="K1190" s="19">
        <v>2</v>
      </c>
      <c r="L1190" s="19"/>
      <c r="M1190" s="20" t="s">
        <v>33</v>
      </c>
      <c r="N1190" s="20" t="s">
        <v>34</v>
      </c>
      <c r="O1190" s="18"/>
      <c r="P1190" s="18"/>
      <c r="Q1190" s="18"/>
      <c r="R1190" s="18"/>
      <c r="S1190" s="18"/>
      <c r="T1190" s="18"/>
      <c r="U1190" s="18"/>
      <c r="V1190" s="18"/>
      <c r="W1190" s="34"/>
    </row>
    <row r="1191" spans="1:23" x14ac:dyDescent="0.2">
      <c r="A1191" s="497"/>
      <c r="B1191" s="499"/>
      <c r="C1191" s="501"/>
      <c r="D1191" s="501"/>
      <c r="E1191" s="503"/>
      <c r="F1191" s="17">
        <v>70</v>
      </c>
      <c r="G1191" s="18" t="s">
        <v>14838</v>
      </c>
      <c r="H1191" s="18" t="s">
        <v>14838</v>
      </c>
      <c r="I1191" s="80"/>
      <c r="J1191" s="18" t="s">
        <v>32</v>
      </c>
      <c r="K1191" s="19">
        <v>8</v>
      </c>
      <c r="L1191" s="19"/>
      <c r="M1191" s="20" t="s">
        <v>33</v>
      </c>
      <c r="N1191" s="20" t="s">
        <v>34</v>
      </c>
      <c r="O1191" s="18"/>
      <c r="P1191" s="18"/>
      <c r="Q1191" s="18"/>
      <c r="R1191" s="18"/>
      <c r="S1191" s="18"/>
      <c r="T1191" s="18"/>
      <c r="U1191" s="18"/>
      <c r="V1191" s="18"/>
      <c r="W1191" s="34"/>
    </row>
    <row r="1192" spans="1:23" x14ac:dyDescent="0.2">
      <c r="A1192" s="497"/>
      <c r="B1192" s="499"/>
      <c r="C1192" s="501"/>
      <c r="D1192" s="501"/>
      <c r="E1192" s="503"/>
      <c r="F1192" s="17">
        <v>71</v>
      </c>
      <c r="G1192" s="18" t="s">
        <v>14839</v>
      </c>
      <c r="H1192" s="18" t="s">
        <v>14839</v>
      </c>
      <c r="I1192" s="80"/>
      <c r="J1192" s="18" t="s">
        <v>32</v>
      </c>
      <c r="K1192" s="19">
        <v>8</v>
      </c>
      <c r="L1192" s="19"/>
      <c r="M1192" s="20" t="s">
        <v>33</v>
      </c>
      <c r="N1192" s="20" t="s">
        <v>34</v>
      </c>
      <c r="O1192" s="18"/>
      <c r="P1192" s="18"/>
      <c r="Q1192" s="18"/>
      <c r="R1192" s="18"/>
      <c r="S1192" s="18"/>
      <c r="T1192" s="18"/>
      <c r="U1192" s="18"/>
      <c r="V1192" s="18"/>
      <c r="W1192" s="34"/>
    </row>
    <row r="1193" spans="1:23" x14ac:dyDescent="0.2">
      <c r="A1193" s="497"/>
      <c r="B1193" s="499"/>
      <c r="C1193" s="501"/>
      <c r="D1193" s="501"/>
      <c r="E1193" s="503"/>
      <c r="F1193" s="17">
        <v>72</v>
      </c>
      <c r="G1193" s="18" t="s">
        <v>14840</v>
      </c>
      <c r="H1193" s="18" t="s">
        <v>14840</v>
      </c>
      <c r="I1193" s="80"/>
      <c r="J1193" s="18" t="s">
        <v>32</v>
      </c>
      <c r="K1193" s="19">
        <v>1</v>
      </c>
      <c r="L1193" s="19"/>
      <c r="M1193" s="20" t="s">
        <v>33</v>
      </c>
      <c r="N1193" s="20" t="s">
        <v>34</v>
      </c>
      <c r="O1193" s="18"/>
      <c r="P1193" s="18"/>
      <c r="Q1193" s="18"/>
      <c r="R1193" s="18"/>
      <c r="S1193" s="18"/>
      <c r="T1193" s="18"/>
      <c r="U1193" s="18"/>
      <c r="V1193" s="18"/>
      <c r="W1193" s="34"/>
    </row>
    <row r="1194" spans="1:23" x14ac:dyDescent="0.2">
      <c r="A1194" s="497"/>
      <c r="B1194" s="499"/>
      <c r="C1194" s="501"/>
      <c r="D1194" s="501"/>
      <c r="E1194" s="503"/>
      <c r="F1194" s="17">
        <v>73</v>
      </c>
      <c r="G1194" s="18" t="s">
        <v>14841</v>
      </c>
      <c r="H1194" s="18" t="s">
        <v>14841</v>
      </c>
      <c r="I1194" s="80"/>
      <c r="J1194" s="18" t="s">
        <v>32</v>
      </c>
      <c r="K1194" s="19">
        <v>1</v>
      </c>
      <c r="L1194" s="19"/>
      <c r="M1194" s="20" t="s">
        <v>33</v>
      </c>
      <c r="N1194" s="20" t="s">
        <v>34</v>
      </c>
      <c r="O1194" s="18"/>
      <c r="P1194" s="18"/>
      <c r="Q1194" s="18"/>
      <c r="R1194" s="18"/>
      <c r="S1194" s="18"/>
      <c r="T1194" s="18"/>
      <c r="U1194" s="18"/>
      <c r="V1194" s="18"/>
      <c r="W1194" s="34"/>
    </row>
    <row r="1195" spans="1:23" x14ac:dyDescent="0.2">
      <c r="A1195" s="497"/>
      <c r="B1195" s="499"/>
      <c r="C1195" s="501"/>
      <c r="D1195" s="501"/>
      <c r="E1195" s="503"/>
      <c r="F1195" s="17">
        <v>74</v>
      </c>
      <c r="G1195" s="18" t="s">
        <v>14842</v>
      </c>
      <c r="H1195" s="18" t="s">
        <v>14842</v>
      </c>
      <c r="I1195" s="80"/>
      <c r="J1195" s="18" t="s">
        <v>32</v>
      </c>
      <c r="K1195" s="19">
        <v>1</v>
      </c>
      <c r="L1195" s="19"/>
      <c r="M1195" s="20" t="s">
        <v>33</v>
      </c>
      <c r="N1195" s="20" t="s">
        <v>34</v>
      </c>
      <c r="O1195" s="18"/>
      <c r="P1195" s="18"/>
      <c r="Q1195" s="18"/>
      <c r="R1195" s="18"/>
      <c r="S1195" s="18"/>
      <c r="T1195" s="18"/>
      <c r="U1195" s="18"/>
      <c r="V1195" s="18"/>
      <c r="W1195" s="34"/>
    </row>
    <row r="1196" spans="1:23" x14ac:dyDescent="0.2">
      <c r="A1196" s="497"/>
      <c r="B1196" s="499"/>
      <c r="C1196" s="501"/>
      <c r="D1196" s="501"/>
      <c r="E1196" s="503"/>
      <c r="F1196" s="17">
        <v>75</v>
      </c>
      <c r="G1196" s="18" t="s">
        <v>14843</v>
      </c>
      <c r="H1196" s="18" t="s">
        <v>14843</v>
      </c>
      <c r="I1196" s="80"/>
      <c r="J1196" s="18" t="s">
        <v>32</v>
      </c>
      <c r="K1196" s="19">
        <v>1</v>
      </c>
      <c r="L1196" s="19"/>
      <c r="M1196" s="20" t="s">
        <v>33</v>
      </c>
      <c r="N1196" s="20" t="s">
        <v>34</v>
      </c>
      <c r="O1196" s="18"/>
      <c r="P1196" s="18"/>
      <c r="Q1196" s="18"/>
      <c r="R1196" s="18"/>
      <c r="S1196" s="18"/>
      <c r="T1196" s="18"/>
      <c r="U1196" s="18"/>
      <c r="V1196" s="18"/>
      <c r="W1196" s="34"/>
    </row>
    <row r="1197" spans="1:23" x14ac:dyDescent="0.2">
      <c r="A1197" s="497"/>
      <c r="B1197" s="499"/>
      <c r="C1197" s="501"/>
      <c r="D1197" s="501"/>
      <c r="E1197" s="503"/>
      <c r="F1197" s="17">
        <v>76</v>
      </c>
      <c r="G1197" s="18" t="s">
        <v>14844</v>
      </c>
      <c r="H1197" s="18" t="s">
        <v>14844</v>
      </c>
      <c r="I1197" s="80"/>
      <c r="J1197" s="18" t="s">
        <v>32</v>
      </c>
      <c r="K1197" s="19">
        <v>1</v>
      </c>
      <c r="L1197" s="19"/>
      <c r="M1197" s="20" t="s">
        <v>33</v>
      </c>
      <c r="N1197" s="20" t="s">
        <v>34</v>
      </c>
      <c r="O1197" s="18"/>
      <c r="P1197" s="18"/>
      <c r="Q1197" s="18"/>
      <c r="R1197" s="18"/>
      <c r="S1197" s="18"/>
      <c r="T1197" s="18"/>
      <c r="U1197" s="18"/>
      <c r="V1197" s="18"/>
      <c r="W1197" s="34"/>
    </row>
    <row r="1198" spans="1:23" x14ac:dyDescent="0.2">
      <c r="A1198" s="497"/>
      <c r="B1198" s="499"/>
      <c r="C1198" s="501"/>
      <c r="D1198" s="501"/>
      <c r="E1198" s="503"/>
      <c r="F1198" s="17">
        <v>77</v>
      </c>
      <c r="G1198" s="18" t="s">
        <v>14845</v>
      </c>
      <c r="H1198" s="18" t="s">
        <v>14845</v>
      </c>
      <c r="I1198" s="80"/>
      <c r="J1198" s="18" t="s">
        <v>134</v>
      </c>
      <c r="K1198" s="19">
        <v>9</v>
      </c>
      <c r="L1198" s="19">
        <v>0</v>
      </c>
      <c r="M1198" s="20" t="s">
        <v>33</v>
      </c>
      <c r="N1198" s="20" t="s">
        <v>34</v>
      </c>
      <c r="O1198" s="18"/>
      <c r="P1198" s="18"/>
      <c r="Q1198" s="18"/>
      <c r="R1198" s="18"/>
      <c r="S1198" s="18"/>
      <c r="T1198" s="18"/>
      <c r="U1198" s="18"/>
      <c r="V1198" s="18"/>
      <c r="W1198" s="34"/>
    </row>
    <row r="1199" spans="1:23" x14ac:dyDescent="0.2">
      <c r="A1199" s="497"/>
      <c r="B1199" s="499"/>
      <c r="C1199" s="501"/>
      <c r="D1199" s="501"/>
      <c r="E1199" s="503"/>
      <c r="F1199" s="17">
        <v>78</v>
      </c>
      <c r="G1199" s="18" t="s">
        <v>14846</v>
      </c>
      <c r="H1199" s="18" t="s">
        <v>14846</v>
      </c>
      <c r="I1199" s="80"/>
      <c r="J1199" s="18" t="s">
        <v>32</v>
      </c>
      <c r="K1199" s="19">
        <v>7</v>
      </c>
      <c r="L1199" s="19"/>
      <c r="M1199" s="20" t="s">
        <v>33</v>
      </c>
      <c r="N1199" s="20" t="s">
        <v>34</v>
      </c>
      <c r="O1199" s="18"/>
      <c r="P1199" s="18"/>
      <c r="Q1199" s="18"/>
      <c r="R1199" s="18"/>
      <c r="S1199" s="18"/>
      <c r="T1199" s="18"/>
      <c r="U1199" s="18"/>
      <c r="V1199" s="18"/>
      <c r="W1199" s="34"/>
    </row>
    <row r="1200" spans="1:23" x14ac:dyDescent="0.2">
      <c r="A1200" s="497"/>
      <c r="B1200" s="499"/>
      <c r="C1200" s="501"/>
      <c r="D1200" s="501"/>
      <c r="E1200" s="503"/>
      <c r="F1200" s="17">
        <v>79</v>
      </c>
      <c r="G1200" s="18" t="s">
        <v>14847</v>
      </c>
      <c r="H1200" s="18" t="s">
        <v>14847</v>
      </c>
      <c r="I1200" s="80"/>
      <c r="J1200" s="18" t="s">
        <v>134</v>
      </c>
      <c r="K1200" s="19">
        <v>4</v>
      </c>
      <c r="L1200" s="19">
        <v>0</v>
      </c>
      <c r="M1200" s="20" t="s">
        <v>33</v>
      </c>
      <c r="N1200" s="20" t="s">
        <v>34</v>
      </c>
      <c r="O1200" s="18"/>
      <c r="P1200" s="18"/>
      <c r="Q1200" s="18"/>
      <c r="R1200" s="18"/>
      <c r="S1200" s="18"/>
      <c r="T1200" s="18"/>
      <c r="U1200" s="18"/>
      <c r="V1200" s="18"/>
      <c r="W1200" s="34"/>
    </row>
    <row r="1201" spans="1:23" x14ac:dyDescent="0.2">
      <c r="A1201" s="497"/>
      <c r="B1201" s="499"/>
      <c r="C1201" s="501"/>
      <c r="D1201" s="501"/>
      <c r="E1201" s="503"/>
      <c r="F1201" s="17">
        <v>80</v>
      </c>
      <c r="G1201" s="18" t="s">
        <v>14848</v>
      </c>
      <c r="H1201" s="18" t="s">
        <v>14848</v>
      </c>
      <c r="I1201" s="80"/>
      <c r="J1201" s="18" t="s">
        <v>44</v>
      </c>
      <c r="K1201" s="19">
        <v>24</v>
      </c>
      <c r="L1201" s="19"/>
      <c r="M1201" s="20" t="s">
        <v>33</v>
      </c>
      <c r="N1201" s="20" t="s">
        <v>34</v>
      </c>
      <c r="O1201" s="18"/>
      <c r="P1201" s="18"/>
      <c r="Q1201" s="18"/>
      <c r="R1201" s="18"/>
      <c r="S1201" s="18"/>
      <c r="T1201" s="18"/>
      <c r="U1201" s="18"/>
      <c r="V1201" s="18"/>
      <c r="W1201" s="34"/>
    </row>
    <row r="1202" spans="1:23" x14ac:dyDescent="0.2">
      <c r="A1202" s="497"/>
      <c r="B1202" s="499"/>
      <c r="C1202" s="501"/>
      <c r="D1202" s="501"/>
      <c r="E1202" s="503"/>
      <c r="F1202" s="17">
        <v>81</v>
      </c>
      <c r="G1202" s="18" t="s">
        <v>14849</v>
      </c>
      <c r="H1202" s="18" t="s">
        <v>14849</v>
      </c>
      <c r="I1202" s="80"/>
      <c r="J1202" s="18" t="s">
        <v>44</v>
      </c>
      <c r="K1202" s="19">
        <v>30</v>
      </c>
      <c r="L1202" s="19"/>
      <c r="M1202" s="20" t="s">
        <v>33</v>
      </c>
      <c r="N1202" s="20" t="s">
        <v>34</v>
      </c>
      <c r="O1202" s="18"/>
      <c r="P1202" s="18"/>
      <c r="Q1202" s="18"/>
      <c r="R1202" s="18"/>
      <c r="S1202" s="18"/>
      <c r="T1202" s="18"/>
      <c r="U1202" s="18"/>
      <c r="V1202" s="18"/>
      <c r="W1202" s="34"/>
    </row>
    <row r="1203" spans="1:23" x14ac:dyDescent="0.2">
      <c r="A1203" s="497"/>
      <c r="B1203" s="499"/>
      <c r="C1203" s="501"/>
      <c r="D1203" s="501"/>
      <c r="E1203" s="503"/>
      <c r="F1203" s="17">
        <v>82</v>
      </c>
      <c r="G1203" s="18" t="s">
        <v>14850</v>
      </c>
      <c r="H1203" s="18" t="s">
        <v>14850</v>
      </c>
      <c r="I1203" s="80"/>
      <c r="J1203" s="18" t="s">
        <v>44</v>
      </c>
      <c r="K1203" s="19">
        <v>40</v>
      </c>
      <c r="L1203" s="19"/>
      <c r="M1203" s="20" t="s">
        <v>33</v>
      </c>
      <c r="N1203" s="20" t="s">
        <v>34</v>
      </c>
      <c r="O1203" s="18"/>
      <c r="P1203" s="18"/>
      <c r="Q1203" s="18"/>
      <c r="R1203" s="18"/>
      <c r="S1203" s="18"/>
      <c r="T1203" s="18"/>
      <c r="U1203" s="18"/>
      <c r="V1203" s="18"/>
      <c r="W1203" s="34"/>
    </row>
    <row r="1204" spans="1:23" x14ac:dyDescent="0.2">
      <c r="A1204" s="497"/>
      <c r="B1204" s="499"/>
      <c r="C1204" s="501"/>
      <c r="D1204" s="501"/>
      <c r="E1204" s="503"/>
      <c r="F1204" s="17">
        <v>83</v>
      </c>
      <c r="G1204" s="18" t="s">
        <v>14851</v>
      </c>
      <c r="H1204" s="18" t="s">
        <v>14851</v>
      </c>
      <c r="I1204" s="80"/>
      <c r="J1204" s="18" t="s">
        <v>44</v>
      </c>
      <c r="K1204" s="19">
        <v>40</v>
      </c>
      <c r="L1204" s="19"/>
      <c r="M1204" s="20" t="s">
        <v>33</v>
      </c>
      <c r="N1204" s="20" t="s">
        <v>34</v>
      </c>
      <c r="O1204" s="18"/>
      <c r="P1204" s="18"/>
      <c r="Q1204" s="18"/>
      <c r="R1204" s="18"/>
      <c r="S1204" s="18"/>
      <c r="T1204" s="18"/>
      <c r="U1204" s="18"/>
      <c r="V1204" s="18"/>
      <c r="W1204" s="34"/>
    </row>
    <row r="1205" spans="1:23" x14ac:dyDescent="0.2">
      <c r="A1205" s="496" t="s">
        <v>14852</v>
      </c>
      <c r="B1205" s="498" t="s">
        <v>13609</v>
      </c>
      <c r="C1205" s="500"/>
      <c r="D1205" s="500"/>
      <c r="E1205" s="502">
        <v>0</v>
      </c>
      <c r="F1205" s="27">
        <v>1</v>
      </c>
      <c r="G1205" s="28" t="s">
        <v>14853</v>
      </c>
      <c r="H1205" s="28" t="s">
        <v>14853</v>
      </c>
      <c r="I1205" s="79"/>
      <c r="J1205" s="28" t="s">
        <v>134</v>
      </c>
      <c r="K1205" s="29">
        <v>4</v>
      </c>
      <c r="L1205" s="29">
        <v>0</v>
      </c>
      <c r="M1205" s="30" t="s">
        <v>33</v>
      </c>
      <c r="N1205" s="30" t="s">
        <v>34</v>
      </c>
      <c r="O1205" s="28"/>
      <c r="P1205" s="28"/>
      <c r="Q1205" s="28"/>
      <c r="R1205" s="28"/>
      <c r="S1205" s="28"/>
      <c r="T1205" s="28"/>
      <c r="U1205" s="28"/>
      <c r="V1205" s="28"/>
      <c r="W1205" s="33"/>
    </row>
    <row r="1206" spans="1:23" x14ac:dyDescent="0.2">
      <c r="A1206" s="497"/>
      <c r="B1206" s="499"/>
      <c r="C1206" s="501"/>
      <c r="D1206" s="501"/>
      <c r="E1206" s="503"/>
      <c r="F1206" s="17">
        <v>2</v>
      </c>
      <c r="G1206" s="18" t="s">
        <v>14854</v>
      </c>
      <c r="H1206" s="18" t="s">
        <v>14854</v>
      </c>
      <c r="I1206" s="80"/>
      <c r="J1206" s="18" t="s">
        <v>134</v>
      </c>
      <c r="K1206" s="19">
        <v>4</v>
      </c>
      <c r="L1206" s="19">
        <v>0</v>
      </c>
      <c r="M1206" s="20" t="s">
        <v>33</v>
      </c>
      <c r="N1206" s="20" t="s">
        <v>34</v>
      </c>
      <c r="O1206" s="18"/>
      <c r="P1206" s="18"/>
      <c r="Q1206" s="18"/>
      <c r="R1206" s="18"/>
      <c r="S1206" s="18"/>
      <c r="T1206" s="18"/>
      <c r="U1206" s="18"/>
      <c r="V1206" s="18"/>
      <c r="W1206" s="34"/>
    </row>
    <row r="1207" spans="1:23" x14ac:dyDescent="0.2">
      <c r="A1207" s="497"/>
      <c r="B1207" s="499"/>
      <c r="C1207" s="501"/>
      <c r="D1207" s="501"/>
      <c r="E1207" s="503"/>
      <c r="F1207" s="17">
        <v>3</v>
      </c>
      <c r="G1207" s="18" t="s">
        <v>14855</v>
      </c>
      <c r="H1207" s="18" t="s">
        <v>14855</v>
      </c>
      <c r="I1207" s="80"/>
      <c r="J1207" s="18" t="s">
        <v>32</v>
      </c>
      <c r="K1207" s="19">
        <v>8</v>
      </c>
      <c r="L1207" s="19"/>
      <c r="M1207" s="20" t="s">
        <v>33</v>
      </c>
      <c r="N1207" s="20" t="s">
        <v>34</v>
      </c>
      <c r="O1207" s="18"/>
      <c r="P1207" s="18"/>
      <c r="Q1207" s="18"/>
      <c r="R1207" s="18"/>
      <c r="S1207" s="18"/>
      <c r="T1207" s="18"/>
      <c r="U1207" s="18"/>
      <c r="V1207" s="18"/>
      <c r="W1207" s="34"/>
    </row>
    <row r="1208" spans="1:23" x14ac:dyDescent="0.2">
      <c r="A1208" s="497"/>
      <c r="B1208" s="499"/>
      <c r="C1208" s="501"/>
      <c r="D1208" s="501"/>
      <c r="E1208" s="503"/>
      <c r="F1208" s="17">
        <v>4</v>
      </c>
      <c r="G1208" s="18" t="s">
        <v>14856</v>
      </c>
      <c r="H1208" s="18" t="s">
        <v>14856</v>
      </c>
      <c r="I1208" s="80"/>
      <c r="J1208" s="18" t="s">
        <v>32</v>
      </c>
      <c r="K1208" s="19">
        <v>1</v>
      </c>
      <c r="L1208" s="19"/>
      <c r="M1208" s="20" t="s">
        <v>33</v>
      </c>
      <c r="N1208" s="20" t="s">
        <v>34</v>
      </c>
      <c r="O1208" s="18"/>
      <c r="P1208" s="18"/>
      <c r="Q1208" s="18"/>
      <c r="R1208" s="18"/>
      <c r="S1208" s="18"/>
      <c r="T1208" s="18"/>
      <c r="U1208" s="18"/>
      <c r="V1208" s="18"/>
      <c r="W1208" s="34"/>
    </row>
    <row r="1209" spans="1:23" x14ac:dyDescent="0.2">
      <c r="A1209" s="497"/>
      <c r="B1209" s="499"/>
      <c r="C1209" s="501"/>
      <c r="D1209" s="501"/>
      <c r="E1209" s="503"/>
      <c r="F1209" s="17">
        <v>5</v>
      </c>
      <c r="G1209" s="18" t="s">
        <v>14857</v>
      </c>
      <c r="H1209" s="18" t="s">
        <v>14857</v>
      </c>
      <c r="I1209" s="80"/>
      <c r="J1209" s="18" t="s">
        <v>32</v>
      </c>
      <c r="K1209" s="19">
        <v>4</v>
      </c>
      <c r="L1209" s="19"/>
      <c r="M1209" s="20" t="s">
        <v>33</v>
      </c>
      <c r="N1209" s="20" t="s">
        <v>34</v>
      </c>
      <c r="O1209" s="18"/>
      <c r="P1209" s="18"/>
      <c r="Q1209" s="18"/>
      <c r="R1209" s="18"/>
      <c r="S1209" s="18"/>
      <c r="T1209" s="18"/>
      <c r="U1209" s="18"/>
      <c r="V1209" s="18"/>
      <c r="W1209" s="34"/>
    </row>
    <row r="1210" spans="1:23" x14ac:dyDescent="0.2">
      <c r="A1210" s="497"/>
      <c r="B1210" s="499"/>
      <c r="C1210" s="501"/>
      <c r="D1210" s="501"/>
      <c r="E1210" s="503"/>
      <c r="F1210" s="17">
        <v>6</v>
      </c>
      <c r="G1210" s="18" t="s">
        <v>14858</v>
      </c>
      <c r="H1210" s="18" t="s">
        <v>14858</v>
      </c>
      <c r="I1210" s="80"/>
      <c r="J1210" s="18" t="s">
        <v>32</v>
      </c>
      <c r="K1210" s="19">
        <v>2</v>
      </c>
      <c r="L1210" s="19"/>
      <c r="M1210" s="20" t="s">
        <v>33</v>
      </c>
      <c r="N1210" s="20" t="s">
        <v>34</v>
      </c>
      <c r="O1210" s="18"/>
      <c r="P1210" s="18"/>
      <c r="Q1210" s="18"/>
      <c r="R1210" s="18"/>
      <c r="S1210" s="18"/>
      <c r="T1210" s="18"/>
      <c r="U1210" s="18"/>
      <c r="V1210" s="18"/>
      <c r="W1210" s="34"/>
    </row>
    <row r="1211" spans="1:23" x14ac:dyDescent="0.2">
      <c r="A1211" s="497"/>
      <c r="B1211" s="499"/>
      <c r="C1211" s="501"/>
      <c r="D1211" s="501"/>
      <c r="E1211" s="503"/>
      <c r="F1211" s="17">
        <v>7</v>
      </c>
      <c r="G1211" s="18" t="s">
        <v>14859</v>
      </c>
      <c r="H1211" s="18" t="s">
        <v>14859</v>
      </c>
      <c r="I1211" s="80"/>
      <c r="J1211" s="18" t="s">
        <v>32</v>
      </c>
      <c r="K1211" s="19">
        <v>2</v>
      </c>
      <c r="L1211" s="19"/>
      <c r="M1211" s="20" t="s">
        <v>33</v>
      </c>
      <c r="N1211" s="20" t="s">
        <v>34</v>
      </c>
      <c r="O1211" s="18"/>
      <c r="P1211" s="18"/>
      <c r="Q1211" s="18"/>
      <c r="R1211" s="18"/>
      <c r="S1211" s="18"/>
      <c r="T1211" s="18"/>
      <c r="U1211" s="18"/>
      <c r="V1211" s="18"/>
      <c r="W1211" s="34"/>
    </row>
    <row r="1212" spans="1:23" x14ac:dyDescent="0.2">
      <c r="A1212" s="497"/>
      <c r="B1212" s="499"/>
      <c r="C1212" s="501"/>
      <c r="D1212" s="501"/>
      <c r="E1212" s="503"/>
      <c r="F1212" s="17">
        <v>8</v>
      </c>
      <c r="G1212" s="18" t="s">
        <v>14860</v>
      </c>
      <c r="H1212" s="18" t="s">
        <v>14860</v>
      </c>
      <c r="I1212" s="80"/>
      <c r="J1212" s="18" t="s">
        <v>32</v>
      </c>
      <c r="K1212" s="19">
        <v>7</v>
      </c>
      <c r="L1212" s="19"/>
      <c r="M1212" s="20" t="s">
        <v>33</v>
      </c>
      <c r="N1212" s="20" t="s">
        <v>34</v>
      </c>
      <c r="O1212" s="18"/>
      <c r="P1212" s="18"/>
      <c r="Q1212" s="18"/>
      <c r="R1212" s="18"/>
      <c r="S1212" s="18"/>
      <c r="T1212" s="18"/>
      <c r="U1212" s="18"/>
      <c r="V1212" s="18"/>
      <c r="W1212" s="34"/>
    </row>
    <row r="1213" spans="1:23" x14ac:dyDescent="0.2">
      <c r="A1213" s="497"/>
      <c r="B1213" s="499"/>
      <c r="C1213" s="501"/>
      <c r="D1213" s="501"/>
      <c r="E1213" s="503"/>
      <c r="F1213" s="17">
        <v>9</v>
      </c>
      <c r="G1213" s="18" t="s">
        <v>14861</v>
      </c>
      <c r="H1213" s="18" t="s">
        <v>14861</v>
      </c>
      <c r="I1213" s="80"/>
      <c r="J1213" s="18" t="s">
        <v>32</v>
      </c>
      <c r="K1213" s="19">
        <v>1</v>
      </c>
      <c r="L1213" s="19"/>
      <c r="M1213" s="20" t="s">
        <v>33</v>
      </c>
      <c r="N1213" s="20" t="s">
        <v>34</v>
      </c>
      <c r="O1213" s="18"/>
      <c r="P1213" s="18"/>
      <c r="Q1213" s="18"/>
      <c r="R1213" s="18"/>
      <c r="S1213" s="18"/>
      <c r="T1213" s="18"/>
      <c r="U1213" s="18"/>
      <c r="V1213" s="18"/>
      <c r="W1213" s="34"/>
    </row>
    <row r="1214" spans="1:23" x14ac:dyDescent="0.2">
      <c r="A1214" s="497"/>
      <c r="B1214" s="499"/>
      <c r="C1214" s="501"/>
      <c r="D1214" s="501"/>
      <c r="E1214" s="503"/>
      <c r="F1214" s="17">
        <v>10</v>
      </c>
      <c r="G1214" s="18" t="s">
        <v>14862</v>
      </c>
      <c r="H1214" s="18" t="s">
        <v>14862</v>
      </c>
      <c r="I1214" s="80"/>
      <c r="J1214" s="18" t="s">
        <v>32</v>
      </c>
      <c r="K1214" s="19">
        <v>1</v>
      </c>
      <c r="L1214" s="19"/>
      <c r="M1214" s="20" t="s">
        <v>33</v>
      </c>
      <c r="N1214" s="20" t="s">
        <v>34</v>
      </c>
      <c r="O1214" s="18"/>
      <c r="P1214" s="18"/>
      <c r="Q1214" s="18"/>
      <c r="R1214" s="18"/>
      <c r="S1214" s="18"/>
      <c r="T1214" s="18"/>
      <c r="U1214" s="18"/>
      <c r="V1214" s="18"/>
      <c r="W1214" s="34"/>
    </row>
    <row r="1215" spans="1:23" x14ac:dyDescent="0.2">
      <c r="A1215" s="497"/>
      <c r="B1215" s="499"/>
      <c r="C1215" s="501"/>
      <c r="D1215" s="501"/>
      <c r="E1215" s="503"/>
      <c r="F1215" s="17">
        <v>11</v>
      </c>
      <c r="G1215" s="18" t="s">
        <v>14863</v>
      </c>
      <c r="H1215" s="18" t="s">
        <v>14863</v>
      </c>
      <c r="I1215" s="80"/>
      <c r="J1215" s="18" t="s">
        <v>32</v>
      </c>
      <c r="K1215" s="19">
        <v>1</v>
      </c>
      <c r="L1215" s="19"/>
      <c r="M1215" s="20" t="s">
        <v>33</v>
      </c>
      <c r="N1215" s="20" t="s">
        <v>34</v>
      </c>
      <c r="O1215" s="18"/>
      <c r="P1215" s="18"/>
      <c r="Q1215" s="18"/>
      <c r="R1215" s="18"/>
      <c r="S1215" s="18"/>
      <c r="T1215" s="18"/>
      <c r="U1215" s="18"/>
      <c r="V1215" s="18"/>
      <c r="W1215" s="34"/>
    </row>
    <row r="1216" spans="1:23" x14ac:dyDescent="0.2">
      <c r="A1216" s="497"/>
      <c r="B1216" s="499"/>
      <c r="C1216" s="501"/>
      <c r="D1216" s="501"/>
      <c r="E1216" s="503"/>
      <c r="F1216" s="17">
        <v>12</v>
      </c>
      <c r="G1216" s="18" t="s">
        <v>14864</v>
      </c>
      <c r="H1216" s="18" t="s">
        <v>14864</v>
      </c>
      <c r="I1216" s="80"/>
      <c r="J1216" s="18" t="s">
        <v>32</v>
      </c>
      <c r="K1216" s="19">
        <v>2</v>
      </c>
      <c r="L1216" s="19"/>
      <c r="M1216" s="20" t="s">
        <v>33</v>
      </c>
      <c r="N1216" s="20" t="s">
        <v>34</v>
      </c>
      <c r="O1216" s="18"/>
      <c r="P1216" s="18"/>
      <c r="Q1216" s="18"/>
      <c r="R1216" s="18"/>
      <c r="S1216" s="18"/>
      <c r="T1216" s="18"/>
      <c r="U1216" s="18"/>
      <c r="V1216" s="18"/>
      <c r="W1216" s="34"/>
    </row>
    <row r="1217" spans="1:23" x14ac:dyDescent="0.2">
      <c r="A1217" s="497"/>
      <c r="B1217" s="499"/>
      <c r="C1217" s="501"/>
      <c r="D1217" s="501"/>
      <c r="E1217" s="503"/>
      <c r="F1217" s="17">
        <v>13</v>
      </c>
      <c r="G1217" s="18" t="s">
        <v>14865</v>
      </c>
      <c r="H1217" s="18" t="s">
        <v>14865</v>
      </c>
      <c r="I1217" s="80"/>
      <c r="J1217" s="18" t="s">
        <v>32</v>
      </c>
      <c r="K1217" s="19">
        <v>2</v>
      </c>
      <c r="L1217" s="19"/>
      <c r="M1217" s="20" t="s">
        <v>33</v>
      </c>
      <c r="N1217" s="20" t="s">
        <v>34</v>
      </c>
      <c r="O1217" s="18"/>
      <c r="P1217" s="18"/>
      <c r="Q1217" s="18"/>
      <c r="R1217" s="18"/>
      <c r="S1217" s="18"/>
      <c r="T1217" s="18"/>
      <c r="U1217" s="18"/>
      <c r="V1217" s="18"/>
      <c r="W1217" s="34"/>
    </row>
    <row r="1218" spans="1:23" x14ac:dyDescent="0.2">
      <c r="A1218" s="497"/>
      <c r="B1218" s="499"/>
      <c r="C1218" s="501"/>
      <c r="D1218" s="501"/>
      <c r="E1218" s="503"/>
      <c r="F1218" s="17">
        <v>14</v>
      </c>
      <c r="G1218" s="18" t="s">
        <v>14866</v>
      </c>
      <c r="H1218" s="18" t="s">
        <v>14866</v>
      </c>
      <c r="I1218" s="80"/>
      <c r="J1218" s="18" t="s">
        <v>32</v>
      </c>
      <c r="K1218" s="19">
        <v>1</v>
      </c>
      <c r="L1218" s="19"/>
      <c r="M1218" s="20" t="s">
        <v>33</v>
      </c>
      <c r="N1218" s="20" t="s">
        <v>34</v>
      </c>
      <c r="O1218" s="18"/>
      <c r="P1218" s="18"/>
      <c r="Q1218" s="18"/>
      <c r="R1218" s="18"/>
      <c r="S1218" s="18"/>
      <c r="T1218" s="18"/>
      <c r="U1218" s="18"/>
      <c r="V1218" s="18"/>
      <c r="W1218" s="34"/>
    </row>
    <row r="1219" spans="1:23" x14ac:dyDescent="0.2">
      <c r="A1219" s="497"/>
      <c r="B1219" s="499"/>
      <c r="C1219" s="501"/>
      <c r="D1219" s="501"/>
      <c r="E1219" s="503"/>
      <c r="F1219" s="17">
        <v>15</v>
      </c>
      <c r="G1219" s="18" t="s">
        <v>14867</v>
      </c>
      <c r="H1219" s="18" t="s">
        <v>14867</v>
      </c>
      <c r="I1219" s="80"/>
      <c r="J1219" s="18" t="s">
        <v>32</v>
      </c>
      <c r="K1219" s="19">
        <v>1</v>
      </c>
      <c r="L1219" s="19"/>
      <c r="M1219" s="20" t="s">
        <v>33</v>
      </c>
      <c r="N1219" s="20" t="s">
        <v>34</v>
      </c>
      <c r="O1219" s="18"/>
      <c r="P1219" s="18"/>
      <c r="Q1219" s="18"/>
      <c r="R1219" s="18"/>
      <c r="S1219" s="18"/>
      <c r="T1219" s="18"/>
      <c r="U1219" s="18"/>
      <c r="V1219" s="18"/>
      <c r="W1219" s="34"/>
    </row>
    <row r="1220" spans="1:23" x14ac:dyDescent="0.2">
      <c r="A1220" s="497"/>
      <c r="B1220" s="499"/>
      <c r="C1220" s="501"/>
      <c r="D1220" s="501"/>
      <c r="E1220" s="503"/>
      <c r="F1220" s="17">
        <v>16</v>
      </c>
      <c r="G1220" s="18" t="s">
        <v>14868</v>
      </c>
      <c r="H1220" s="18" t="s">
        <v>14868</v>
      </c>
      <c r="I1220" s="80"/>
      <c r="J1220" s="18" t="s">
        <v>32</v>
      </c>
      <c r="K1220" s="19">
        <v>8</v>
      </c>
      <c r="L1220" s="19"/>
      <c r="M1220" s="20" t="s">
        <v>33</v>
      </c>
      <c r="N1220" s="20" t="s">
        <v>34</v>
      </c>
      <c r="O1220" s="18"/>
      <c r="P1220" s="18"/>
      <c r="Q1220" s="18"/>
      <c r="R1220" s="18"/>
      <c r="S1220" s="18"/>
      <c r="T1220" s="18"/>
      <c r="U1220" s="18"/>
      <c r="V1220" s="18"/>
      <c r="W1220" s="34"/>
    </row>
    <row r="1221" spans="1:23" x14ac:dyDescent="0.2">
      <c r="A1221" s="497"/>
      <c r="B1221" s="499"/>
      <c r="C1221" s="501"/>
      <c r="D1221" s="501"/>
      <c r="E1221" s="503"/>
      <c r="F1221" s="17">
        <v>17</v>
      </c>
      <c r="G1221" s="18" t="s">
        <v>14869</v>
      </c>
      <c r="H1221" s="18" t="s">
        <v>14869</v>
      </c>
      <c r="I1221" s="80"/>
      <c r="J1221" s="18" t="s">
        <v>32</v>
      </c>
      <c r="K1221" s="19">
        <v>1</v>
      </c>
      <c r="L1221" s="19"/>
      <c r="M1221" s="20" t="s">
        <v>33</v>
      </c>
      <c r="N1221" s="20" t="s">
        <v>34</v>
      </c>
      <c r="O1221" s="18"/>
      <c r="P1221" s="18"/>
      <c r="Q1221" s="18"/>
      <c r="R1221" s="18"/>
      <c r="S1221" s="18"/>
      <c r="T1221" s="18"/>
      <c r="U1221" s="18"/>
      <c r="V1221" s="18"/>
      <c r="W1221" s="34"/>
    </row>
    <row r="1222" spans="1:23" x14ac:dyDescent="0.2">
      <c r="A1222" s="497"/>
      <c r="B1222" s="499"/>
      <c r="C1222" s="501"/>
      <c r="D1222" s="501"/>
      <c r="E1222" s="503"/>
      <c r="F1222" s="17">
        <v>18</v>
      </c>
      <c r="G1222" s="18" t="s">
        <v>14870</v>
      </c>
      <c r="H1222" s="18" t="s">
        <v>14870</v>
      </c>
      <c r="I1222" s="80"/>
      <c r="J1222" s="18" t="s">
        <v>32</v>
      </c>
      <c r="K1222" s="19">
        <v>8</v>
      </c>
      <c r="L1222" s="19"/>
      <c r="M1222" s="20" t="s">
        <v>33</v>
      </c>
      <c r="N1222" s="20" t="s">
        <v>34</v>
      </c>
      <c r="O1222" s="18"/>
      <c r="P1222" s="18"/>
      <c r="Q1222" s="18"/>
      <c r="R1222" s="18"/>
      <c r="S1222" s="18"/>
      <c r="T1222" s="18"/>
      <c r="U1222" s="18"/>
      <c r="V1222" s="18"/>
      <c r="W1222" s="34"/>
    </row>
    <row r="1223" spans="1:23" x14ac:dyDescent="0.2">
      <c r="A1223" s="497"/>
      <c r="B1223" s="499"/>
      <c r="C1223" s="501"/>
      <c r="D1223" s="501"/>
      <c r="E1223" s="503"/>
      <c r="F1223" s="17">
        <v>19</v>
      </c>
      <c r="G1223" s="18" t="s">
        <v>14871</v>
      </c>
      <c r="H1223" s="18" t="s">
        <v>14871</v>
      </c>
      <c r="I1223" s="80"/>
      <c r="J1223" s="18" t="s">
        <v>32</v>
      </c>
      <c r="K1223" s="19">
        <v>1</v>
      </c>
      <c r="L1223" s="19"/>
      <c r="M1223" s="20" t="s">
        <v>33</v>
      </c>
      <c r="N1223" s="20" t="s">
        <v>34</v>
      </c>
      <c r="O1223" s="18"/>
      <c r="P1223" s="18"/>
      <c r="Q1223" s="18"/>
      <c r="R1223" s="18"/>
      <c r="S1223" s="18"/>
      <c r="T1223" s="18"/>
      <c r="U1223" s="18"/>
      <c r="V1223" s="18"/>
      <c r="W1223" s="34"/>
    </row>
    <row r="1224" spans="1:23" x14ac:dyDescent="0.2">
      <c r="A1224" s="497"/>
      <c r="B1224" s="499"/>
      <c r="C1224" s="501"/>
      <c r="D1224" s="501"/>
      <c r="E1224" s="503"/>
      <c r="F1224" s="17">
        <v>20</v>
      </c>
      <c r="G1224" s="18" t="s">
        <v>14872</v>
      </c>
      <c r="H1224" s="18" t="s">
        <v>14872</v>
      </c>
      <c r="I1224" s="80"/>
      <c r="J1224" s="18" t="s">
        <v>32</v>
      </c>
      <c r="K1224" s="19">
        <v>1</v>
      </c>
      <c r="L1224" s="19"/>
      <c r="M1224" s="20" t="s">
        <v>33</v>
      </c>
      <c r="N1224" s="20" t="s">
        <v>34</v>
      </c>
      <c r="O1224" s="18"/>
      <c r="P1224" s="18"/>
      <c r="Q1224" s="18"/>
      <c r="R1224" s="18"/>
      <c r="S1224" s="18"/>
      <c r="T1224" s="18"/>
      <c r="U1224" s="18"/>
      <c r="V1224" s="18"/>
      <c r="W1224" s="34"/>
    </row>
    <row r="1225" spans="1:23" x14ac:dyDescent="0.2">
      <c r="A1225" s="497"/>
      <c r="B1225" s="499"/>
      <c r="C1225" s="501"/>
      <c r="D1225" s="501"/>
      <c r="E1225" s="503"/>
      <c r="F1225" s="17">
        <v>21</v>
      </c>
      <c r="G1225" s="18" t="s">
        <v>14873</v>
      </c>
      <c r="H1225" s="18" t="s">
        <v>14873</v>
      </c>
      <c r="I1225" s="80"/>
      <c r="J1225" s="18" t="s">
        <v>32</v>
      </c>
      <c r="K1225" s="19">
        <v>2</v>
      </c>
      <c r="L1225" s="19"/>
      <c r="M1225" s="20" t="s">
        <v>33</v>
      </c>
      <c r="N1225" s="20" t="s">
        <v>34</v>
      </c>
      <c r="O1225" s="18"/>
      <c r="P1225" s="18"/>
      <c r="Q1225" s="18"/>
      <c r="R1225" s="18"/>
      <c r="S1225" s="18"/>
      <c r="T1225" s="18"/>
      <c r="U1225" s="18"/>
      <c r="V1225" s="18"/>
      <c r="W1225" s="34"/>
    </row>
    <row r="1226" spans="1:23" x14ac:dyDescent="0.2">
      <c r="A1226" s="497"/>
      <c r="B1226" s="499"/>
      <c r="C1226" s="501"/>
      <c r="D1226" s="501"/>
      <c r="E1226" s="503"/>
      <c r="F1226" s="17">
        <v>22</v>
      </c>
      <c r="G1226" s="18" t="s">
        <v>14874</v>
      </c>
      <c r="H1226" s="18" t="s">
        <v>14874</v>
      </c>
      <c r="I1226" s="80"/>
      <c r="J1226" s="18" t="s">
        <v>32</v>
      </c>
      <c r="K1226" s="19">
        <v>8</v>
      </c>
      <c r="L1226" s="19"/>
      <c r="M1226" s="20" t="s">
        <v>33</v>
      </c>
      <c r="N1226" s="20" t="s">
        <v>34</v>
      </c>
      <c r="O1226" s="18"/>
      <c r="P1226" s="18"/>
      <c r="Q1226" s="18"/>
      <c r="R1226" s="18"/>
      <c r="S1226" s="18"/>
      <c r="T1226" s="18"/>
      <c r="U1226" s="18"/>
      <c r="V1226" s="18"/>
      <c r="W1226" s="34"/>
    </row>
    <row r="1227" spans="1:23" x14ac:dyDescent="0.2">
      <c r="A1227" s="497"/>
      <c r="B1227" s="499"/>
      <c r="C1227" s="501"/>
      <c r="D1227" s="501"/>
      <c r="E1227" s="503"/>
      <c r="F1227" s="41">
        <v>23</v>
      </c>
      <c r="G1227" s="42" t="s">
        <v>14875</v>
      </c>
      <c r="H1227" s="42" t="s">
        <v>14875</v>
      </c>
      <c r="I1227" s="85"/>
      <c r="J1227" s="42" t="s">
        <v>32</v>
      </c>
      <c r="K1227" s="43">
        <v>16</v>
      </c>
      <c r="L1227" s="43"/>
      <c r="M1227" s="44" t="s">
        <v>33</v>
      </c>
      <c r="N1227" s="44" t="s">
        <v>34</v>
      </c>
      <c r="O1227" s="18"/>
      <c r="P1227" s="18"/>
      <c r="Q1227" s="18"/>
      <c r="R1227" s="18"/>
      <c r="S1227" s="18"/>
      <c r="T1227" s="18"/>
      <c r="U1227" s="18"/>
      <c r="V1227" s="18"/>
      <c r="W1227" s="34"/>
    </row>
    <row r="1228" spans="1:23" x14ac:dyDescent="0.2">
      <c r="A1228" s="497"/>
      <c r="B1228" s="499"/>
      <c r="C1228" s="501"/>
      <c r="D1228" s="501"/>
      <c r="E1228" s="503"/>
      <c r="F1228" s="17">
        <v>24</v>
      </c>
      <c r="G1228" s="18" t="s">
        <v>14876</v>
      </c>
      <c r="H1228" s="18" t="s">
        <v>14876</v>
      </c>
      <c r="I1228" s="80"/>
      <c r="J1228" s="18" t="s">
        <v>32</v>
      </c>
      <c r="K1228" s="19">
        <v>1</v>
      </c>
      <c r="L1228" s="19"/>
      <c r="M1228" s="20" t="s">
        <v>33</v>
      </c>
      <c r="N1228" s="20" t="s">
        <v>34</v>
      </c>
      <c r="O1228" s="18"/>
      <c r="P1228" s="18"/>
      <c r="Q1228" s="18"/>
      <c r="R1228" s="18"/>
      <c r="S1228" s="18"/>
      <c r="T1228" s="18"/>
      <c r="U1228" s="18"/>
      <c r="V1228" s="18"/>
      <c r="W1228" s="34"/>
    </row>
    <row r="1229" spans="1:23" x14ac:dyDescent="0.2">
      <c r="A1229" s="497"/>
      <c r="B1229" s="499"/>
      <c r="C1229" s="501"/>
      <c r="D1229" s="501"/>
      <c r="E1229" s="503"/>
      <c r="F1229" s="17">
        <v>25</v>
      </c>
      <c r="G1229" s="18" t="s">
        <v>14877</v>
      </c>
      <c r="H1229" s="18" t="s">
        <v>14877</v>
      </c>
      <c r="I1229" s="80"/>
      <c r="J1229" s="18" t="s">
        <v>32</v>
      </c>
      <c r="K1229" s="19">
        <v>2</v>
      </c>
      <c r="L1229" s="19"/>
      <c r="M1229" s="20" t="s">
        <v>33</v>
      </c>
      <c r="N1229" s="20" t="s">
        <v>34</v>
      </c>
      <c r="O1229" s="18"/>
      <c r="P1229" s="18"/>
      <c r="Q1229" s="18"/>
      <c r="R1229" s="18"/>
      <c r="S1229" s="18"/>
      <c r="T1229" s="18"/>
      <c r="U1229" s="18"/>
      <c r="V1229" s="18"/>
      <c r="W1229" s="34"/>
    </row>
    <row r="1230" spans="1:23" x14ac:dyDescent="0.2">
      <c r="A1230" s="497"/>
      <c r="B1230" s="499"/>
      <c r="C1230" s="501"/>
      <c r="D1230" s="501"/>
      <c r="E1230" s="503"/>
      <c r="F1230" s="17">
        <v>26</v>
      </c>
      <c r="G1230" s="18" t="s">
        <v>14878</v>
      </c>
      <c r="H1230" s="18" t="s">
        <v>14878</v>
      </c>
      <c r="I1230" s="80"/>
      <c r="J1230" s="18" t="s">
        <v>32</v>
      </c>
      <c r="K1230" s="19">
        <v>8</v>
      </c>
      <c r="L1230" s="19"/>
      <c r="M1230" s="20" t="s">
        <v>33</v>
      </c>
      <c r="N1230" s="20" t="s">
        <v>34</v>
      </c>
      <c r="O1230" s="18"/>
      <c r="P1230" s="18"/>
      <c r="Q1230" s="18"/>
      <c r="R1230" s="18"/>
      <c r="S1230" s="18"/>
      <c r="T1230" s="18"/>
      <c r="U1230" s="18"/>
      <c r="V1230" s="18"/>
      <c r="W1230" s="34"/>
    </row>
    <row r="1231" spans="1:23" x14ac:dyDescent="0.2">
      <c r="A1231" s="497"/>
      <c r="B1231" s="499"/>
      <c r="C1231" s="501"/>
      <c r="D1231" s="501"/>
      <c r="E1231" s="503"/>
      <c r="F1231" s="17">
        <v>27</v>
      </c>
      <c r="G1231" s="18" t="s">
        <v>14879</v>
      </c>
      <c r="H1231" s="18" t="s">
        <v>14879</v>
      </c>
      <c r="I1231" s="80"/>
      <c r="J1231" s="18" t="s">
        <v>32</v>
      </c>
      <c r="K1231" s="19">
        <v>5</v>
      </c>
      <c r="L1231" s="19"/>
      <c r="M1231" s="20" t="s">
        <v>33</v>
      </c>
      <c r="N1231" s="20" t="s">
        <v>34</v>
      </c>
      <c r="O1231" s="18"/>
      <c r="P1231" s="18"/>
      <c r="Q1231" s="18"/>
      <c r="R1231" s="18"/>
      <c r="S1231" s="18"/>
      <c r="T1231" s="18"/>
      <c r="U1231" s="18"/>
      <c r="V1231" s="18"/>
      <c r="W1231" s="34"/>
    </row>
    <row r="1232" spans="1:23" x14ac:dyDescent="0.2">
      <c r="A1232" s="497"/>
      <c r="B1232" s="499"/>
      <c r="C1232" s="501"/>
      <c r="D1232" s="501"/>
      <c r="E1232" s="503"/>
      <c r="F1232" s="17">
        <v>28</v>
      </c>
      <c r="G1232" s="18" t="s">
        <v>14880</v>
      </c>
      <c r="H1232" s="18" t="s">
        <v>14880</v>
      </c>
      <c r="I1232" s="80"/>
      <c r="J1232" s="18" t="s">
        <v>32</v>
      </c>
      <c r="K1232" s="19">
        <v>2</v>
      </c>
      <c r="L1232" s="19"/>
      <c r="M1232" s="20" t="s">
        <v>33</v>
      </c>
      <c r="N1232" s="20" t="s">
        <v>34</v>
      </c>
      <c r="O1232" s="18"/>
      <c r="P1232" s="18"/>
      <c r="Q1232" s="18"/>
      <c r="R1232" s="18"/>
      <c r="S1232" s="18"/>
      <c r="T1232" s="18"/>
      <c r="U1232" s="18"/>
      <c r="V1232" s="18"/>
      <c r="W1232" s="34"/>
    </row>
    <row r="1233" spans="1:23" x14ac:dyDescent="0.2">
      <c r="A1233" s="497"/>
      <c r="B1233" s="499"/>
      <c r="C1233" s="501"/>
      <c r="D1233" s="501"/>
      <c r="E1233" s="503"/>
      <c r="F1233" s="17">
        <v>29</v>
      </c>
      <c r="G1233" s="18" t="s">
        <v>14881</v>
      </c>
      <c r="H1233" s="18" t="s">
        <v>14881</v>
      </c>
      <c r="I1233" s="80"/>
      <c r="J1233" s="18" t="s">
        <v>44</v>
      </c>
      <c r="K1233" s="19">
        <v>40</v>
      </c>
      <c r="L1233" s="19"/>
      <c r="M1233" s="20" t="s">
        <v>33</v>
      </c>
      <c r="N1233" s="20" t="s">
        <v>34</v>
      </c>
      <c r="O1233" s="18"/>
      <c r="P1233" s="18"/>
      <c r="Q1233" s="18"/>
      <c r="R1233" s="18"/>
      <c r="S1233" s="18"/>
      <c r="T1233" s="18"/>
      <c r="U1233" s="18"/>
      <c r="V1233" s="18"/>
      <c r="W1233" s="34"/>
    </row>
    <row r="1234" spans="1:23" x14ac:dyDescent="0.2">
      <c r="A1234" s="497"/>
      <c r="B1234" s="499"/>
      <c r="C1234" s="501"/>
      <c r="D1234" s="501"/>
      <c r="E1234" s="503"/>
      <c r="F1234" s="17">
        <v>30</v>
      </c>
      <c r="G1234" s="18" t="s">
        <v>14882</v>
      </c>
      <c r="H1234" s="18" t="s">
        <v>14882</v>
      </c>
      <c r="I1234" s="80"/>
      <c r="J1234" s="18" t="s">
        <v>44</v>
      </c>
      <c r="K1234" s="19">
        <v>40</v>
      </c>
      <c r="L1234" s="19"/>
      <c r="M1234" s="20" t="s">
        <v>33</v>
      </c>
      <c r="N1234" s="20" t="s">
        <v>34</v>
      </c>
      <c r="O1234" s="18"/>
      <c r="P1234" s="18"/>
      <c r="Q1234" s="18"/>
      <c r="R1234" s="18"/>
      <c r="S1234" s="18"/>
      <c r="T1234" s="18"/>
      <c r="U1234" s="18"/>
      <c r="V1234" s="18"/>
      <c r="W1234" s="34"/>
    </row>
    <row r="1235" spans="1:23" x14ac:dyDescent="0.2">
      <c r="A1235" s="497"/>
      <c r="B1235" s="499"/>
      <c r="C1235" s="501"/>
      <c r="D1235" s="501"/>
      <c r="E1235" s="503"/>
      <c r="F1235" s="17">
        <v>31</v>
      </c>
      <c r="G1235" s="18" t="s">
        <v>14883</v>
      </c>
      <c r="H1235" s="18" t="s">
        <v>14883</v>
      </c>
      <c r="I1235" s="80"/>
      <c r="J1235" s="18" t="s">
        <v>134</v>
      </c>
      <c r="K1235" s="19">
        <v>11</v>
      </c>
      <c r="L1235" s="19">
        <v>0</v>
      </c>
      <c r="M1235" s="20" t="s">
        <v>33</v>
      </c>
      <c r="N1235" s="20" t="s">
        <v>34</v>
      </c>
      <c r="O1235" s="18"/>
      <c r="P1235" s="18"/>
      <c r="Q1235" s="18"/>
      <c r="R1235" s="18"/>
      <c r="S1235" s="18"/>
      <c r="T1235" s="18"/>
      <c r="U1235" s="18"/>
      <c r="V1235" s="18"/>
      <c r="W1235" s="34"/>
    </row>
    <row r="1236" spans="1:23" x14ac:dyDescent="0.2">
      <c r="A1236" s="497"/>
      <c r="B1236" s="499"/>
      <c r="C1236" s="501"/>
      <c r="D1236" s="501"/>
      <c r="E1236" s="503"/>
      <c r="F1236" s="17">
        <v>32</v>
      </c>
      <c r="G1236" s="18" t="s">
        <v>14884</v>
      </c>
      <c r="H1236" s="18" t="s">
        <v>14884</v>
      </c>
      <c r="I1236" s="80"/>
      <c r="J1236" s="18" t="s">
        <v>134</v>
      </c>
      <c r="K1236" s="19">
        <v>11</v>
      </c>
      <c r="L1236" s="19">
        <v>0</v>
      </c>
      <c r="M1236" s="20" t="s">
        <v>33</v>
      </c>
      <c r="N1236" s="20" t="s">
        <v>34</v>
      </c>
      <c r="O1236" s="18"/>
      <c r="P1236" s="18"/>
      <c r="Q1236" s="18"/>
      <c r="R1236" s="18"/>
      <c r="S1236" s="18"/>
      <c r="T1236" s="18"/>
      <c r="U1236" s="18"/>
      <c r="V1236" s="18"/>
      <c r="W1236" s="34"/>
    </row>
    <row r="1237" spans="1:23" x14ac:dyDescent="0.2">
      <c r="A1237" s="497"/>
      <c r="B1237" s="499"/>
      <c r="C1237" s="501"/>
      <c r="D1237" s="501"/>
      <c r="E1237" s="503"/>
      <c r="F1237" s="17">
        <v>33</v>
      </c>
      <c r="G1237" s="18" t="s">
        <v>14885</v>
      </c>
      <c r="H1237" s="18" t="s">
        <v>14885</v>
      </c>
      <c r="I1237" s="80"/>
      <c r="J1237" s="18" t="s">
        <v>134</v>
      </c>
      <c r="K1237" s="19">
        <v>11</v>
      </c>
      <c r="L1237" s="19">
        <v>0</v>
      </c>
      <c r="M1237" s="20" t="s">
        <v>33</v>
      </c>
      <c r="N1237" s="20" t="s">
        <v>34</v>
      </c>
      <c r="O1237" s="18"/>
      <c r="P1237" s="18"/>
      <c r="Q1237" s="18"/>
      <c r="R1237" s="18"/>
      <c r="S1237" s="18"/>
      <c r="T1237" s="18"/>
      <c r="U1237" s="18"/>
      <c r="V1237" s="18"/>
      <c r="W1237" s="34"/>
    </row>
    <row r="1238" spans="1:23" x14ac:dyDescent="0.2">
      <c r="A1238" s="497"/>
      <c r="B1238" s="499"/>
      <c r="C1238" s="501"/>
      <c r="D1238" s="501"/>
      <c r="E1238" s="503"/>
      <c r="F1238" s="17">
        <v>34</v>
      </c>
      <c r="G1238" s="18" t="s">
        <v>14886</v>
      </c>
      <c r="H1238" s="18" t="s">
        <v>14886</v>
      </c>
      <c r="I1238" s="80"/>
      <c r="J1238" s="18" t="s">
        <v>134</v>
      </c>
      <c r="K1238" s="19">
        <v>11</v>
      </c>
      <c r="L1238" s="19">
        <v>0</v>
      </c>
      <c r="M1238" s="20" t="s">
        <v>33</v>
      </c>
      <c r="N1238" s="20" t="s">
        <v>34</v>
      </c>
      <c r="O1238" s="18"/>
      <c r="P1238" s="18"/>
      <c r="Q1238" s="18"/>
      <c r="R1238" s="18"/>
      <c r="S1238" s="18"/>
      <c r="T1238" s="18"/>
      <c r="U1238" s="18"/>
      <c r="V1238" s="18"/>
      <c r="W1238" s="34"/>
    </row>
    <row r="1239" spans="1:23" x14ac:dyDescent="0.2">
      <c r="A1239" s="497"/>
      <c r="B1239" s="499"/>
      <c r="C1239" s="501"/>
      <c r="D1239" s="501"/>
      <c r="E1239" s="503"/>
      <c r="F1239" s="17">
        <v>35</v>
      </c>
      <c r="G1239" s="18" t="s">
        <v>14887</v>
      </c>
      <c r="H1239" s="18" t="s">
        <v>14887</v>
      </c>
      <c r="I1239" s="80"/>
      <c r="J1239" s="18" t="s">
        <v>134</v>
      </c>
      <c r="K1239" s="19">
        <v>4</v>
      </c>
      <c r="L1239" s="19">
        <v>2</v>
      </c>
      <c r="M1239" s="20" t="s">
        <v>33</v>
      </c>
      <c r="N1239" s="20" t="s">
        <v>34</v>
      </c>
      <c r="O1239" s="18"/>
      <c r="P1239" s="18"/>
      <c r="Q1239" s="18"/>
      <c r="R1239" s="18"/>
      <c r="S1239" s="18"/>
      <c r="T1239" s="18"/>
      <c r="U1239" s="18"/>
      <c r="V1239" s="18"/>
      <c r="W1239" s="34"/>
    </row>
    <row r="1240" spans="1:23" x14ac:dyDescent="0.2">
      <c r="A1240" s="497"/>
      <c r="B1240" s="499"/>
      <c r="C1240" s="501"/>
      <c r="D1240" s="501"/>
      <c r="E1240" s="503"/>
      <c r="F1240" s="17">
        <v>36</v>
      </c>
      <c r="G1240" s="18" t="s">
        <v>14888</v>
      </c>
      <c r="H1240" s="18" t="s">
        <v>14888</v>
      </c>
      <c r="I1240" s="80"/>
      <c r="J1240" s="18" t="s">
        <v>134</v>
      </c>
      <c r="K1240" s="19">
        <v>9</v>
      </c>
      <c r="L1240" s="19">
        <v>0</v>
      </c>
      <c r="M1240" s="20" t="s">
        <v>33</v>
      </c>
      <c r="N1240" s="20" t="s">
        <v>34</v>
      </c>
      <c r="O1240" s="18"/>
      <c r="P1240" s="18"/>
      <c r="Q1240" s="18"/>
      <c r="R1240" s="18"/>
      <c r="S1240" s="18"/>
      <c r="T1240" s="18"/>
      <c r="U1240" s="18"/>
      <c r="V1240" s="18"/>
      <c r="W1240" s="34"/>
    </row>
    <row r="1241" spans="1:23" x14ac:dyDescent="0.2">
      <c r="A1241" s="497"/>
      <c r="B1241" s="499"/>
      <c r="C1241" s="501"/>
      <c r="D1241" s="501"/>
      <c r="E1241" s="503"/>
      <c r="F1241" s="17">
        <v>37</v>
      </c>
      <c r="G1241" s="18" t="s">
        <v>14889</v>
      </c>
      <c r="H1241" s="18" t="s">
        <v>14889</v>
      </c>
      <c r="I1241" s="80"/>
      <c r="J1241" s="18" t="s">
        <v>134</v>
      </c>
      <c r="K1241" s="19">
        <v>9</v>
      </c>
      <c r="L1241" s="19">
        <v>0</v>
      </c>
      <c r="M1241" s="20" t="s">
        <v>33</v>
      </c>
      <c r="N1241" s="20" t="s">
        <v>34</v>
      </c>
      <c r="O1241" s="18"/>
      <c r="P1241" s="18"/>
      <c r="Q1241" s="18"/>
      <c r="R1241" s="18"/>
      <c r="S1241" s="18"/>
      <c r="T1241" s="18"/>
      <c r="U1241" s="18"/>
      <c r="V1241" s="18"/>
      <c r="W1241" s="34"/>
    </row>
    <row r="1242" spans="1:23" x14ac:dyDescent="0.2">
      <c r="A1242" s="497"/>
      <c r="B1242" s="499"/>
      <c r="C1242" s="501"/>
      <c r="D1242" s="501"/>
      <c r="E1242" s="503"/>
      <c r="F1242" s="17">
        <v>38</v>
      </c>
      <c r="G1242" s="18" t="s">
        <v>14890</v>
      </c>
      <c r="H1242" s="18" t="s">
        <v>14890</v>
      </c>
      <c r="I1242" s="80"/>
      <c r="J1242" s="18" t="s">
        <v>134</v>
      </c>
      <c r="K1242" s="19">
        <v>9</v>
      </c>
      <c r="L1242" s="19">
        <v>0</v>
      </c>
      <c r="M1242" s="20" t="s">
        <v>33</v>
      </c>
      <c r="N1242" s="20" t="s">
        <v>34</v>
      </c>
      <c r="O1242" s="18"/>
      <c r="P1242" s="18"/>
      <c r="Q1242" s="18"/>
      <c r="R1242" s="18"/>
      <c r="S1242" s="18"/>
      <c r="T1242" s="18"/>
      <c r="U1242" s="18"/>
      <c r="V1242" s="18"/>
      <c r="W1242" s="34"/>
    </row>
    <row r="1243" spans="1:23" x14ac:dyDescent="0.2">
      <c r="A1243" s="497"/>
      <c r="B1243" s="499"/>
      <c r="C1243" s="501"/>
      <c r="D1243" s="501"/>
      <c r="E1243" s="503"/>
      <c r="F1243" s="17">
        <v>39</v>
      </c>
      <c r="G1243" s="18" t="s">
        <v>14891</v>
      </c>
      <c r="H1243" s="18" t="s">
        <v>14891</v>
      </c>
      <c r="I1243" s="80"/>
      <c r="J1243" s="18" t="s">
        <v>134</v>
      </c>
      <c r="K1243" s="19">
        <v>9</v>
      </c>
      <c r="L1243" s="19">
        <v>0</v>
      </c>
      <c r="M1243" s="20" t="s">
        <v>33</v>
      </c>
      <c r="N1243" s="20" t="s">
        <v>34</v>
      </c>
      <c r="O1243" s="18"/>
      <c r="P1243" s="18"/>
      <c r="Q1243" s="18"/>
      <c r="R1243" s="18"/>
      <c r="S1243" s="18"/>
      <c r="T1243" s="18"/>
      <c r="U1243" s="18"/>
      <c r="V1243" s="18"/>
      <c r="W1243" s="34"/>
    </row>
    <row r="1244" spans="1:23" x14ac:dyDescent="0.2">
      <c r="A1244" s="497"/>
      <c r="B1244" s="499"/>
      <c r="C1244" s="501"/>
      <c r="D1244" s="501"/>
      <c r="E1244" s="503"/>
      <c r="F1244" s="17">
        <v>40</v>
      </c>
      <c r="G1244" s="18" t="s">
        <v>14892</v>
      </c>
      <c r="H1244" s="18" t="s">
        <v>14892</v>
      </c>
      <c r="I1244" s="80"/>
      <c r="J1244" s="18" t="s">
        <v>134</v>
      </c>
      <c r="K1244" s="19">
        <v>11</v>
      </c>
      <c r="L1244" s="19">
        <v>0</v>
      </c>
      <c r="M1244" s="20" t="s">
        <v>33</v>
      </c>
      <c r="N1244" s="20" t="s">
        <v>34</v>
      </c>
      <c r="O1244" s="18"/>
      <c r="P1244" s="18"/>
      <c r="Q1244" s="18"/>
      <c r="R1244" s="18"/>
      <c r="S1244" s="18"/>
      <c r="T1244" s="18"/>
      <c r="U1244" s="18"/>
      <c r="V1244" s="18"/>
      <c r="W1244" s="34"/>
    </row>
    <row r="1245" spans="1:23" x14ac:dyDescent="0.2">
      <c r="A1245" s="497"/>
      <c r="B1245" s="499"/>
      <c r="C1245" s="501"/>
      <c r="D1245" s="501"/>
      <c r="E1245" s="503"/>
      <c r="F1245" s="17">
        <v>41</v>
      </c>
      <c r="G1245" s="18" t="s">
        <v>14893</v>
      </c>
      <c r="H1245" s="18" t="s">
        <v>14893</v>
      </c>
      <c r="I1245" s="80"/>
      <c r="J1245" s="18" t="s">
        <v>134</v>
      </c>
      <c r="K1245" s="19">
        <v>3</v>
      </c>
      <c r="L1245" s="19">
        <v>0</v>
      </c>
      <c r="M1245" s="20" t="s">
        <v>33</v>
      </c>
      <c r="N1245" s="20" t="s">
        <v>34</v>
      </c>
      <c r="O1245" s="18"/>
      <c r="P1245" s="18"/>
      <c r="Q1245" s="18"/>
      <c r="R1245" s="18"/>
      <c r="S1245" s="18"/>
      <c r="T1245" s="18"/>
      <c r="U1245" s="18"/>
      <c r="V1245" s="18"/>
      <c r="W1245" s="34"/>
    </row>
    <row r="1246" spans="1:23" x14ac:dyDescent="0.2">
      <c r="A1246" s="497"/>
      <c r="B1246" s="499"/>
      <c r="C1246" s="501"/>
      <c r="D1246" s="501"/>
      <c r="E1246" s="503"/>
      <c r="F1246" s="17">
        <v>42</v>
      </c>
      <c r="G1246" s="18" t="s">
        <v>14894</v>
      </c>
      <c r="H1246" s="18" t="s">
        <v>14894</v>
      </c>
      <c r="I1246" s="80"/>
      <c r="J1246" s="18" t="s">
        <v>134</v>
      </c>
      <c r="K1246" s="19">
        <v>11</v>
      </c>
      <c r="L1246" s="19">
        <v>0</v>
      </c>
      <c r="M1246" s="20" t="s">
        <v>33</v>
      </c>
      <c r="N1246" s="20" t="s">
        <v>34</v>
      </c>
      <c r="O1246" s="18"/>
      <c r="P1246" s="18"/>
      <c r="Q1246" s="18"/>
      <c r="R1246" s="18"/>
      <c r="S1246" s="18"/>
      <c r="T1246" s="18"/>
      <c r="U1246" s="18"/>
      <c r="V1246" s="18"/>
      <c r="W1246" s="34"/>
    </row>
    <row r="1247" spans="1:23" x14ac:dyDescent="0.2">
      <c r="A1247" s="497"/>
      <c r="B1247" s="499"/>
      <c r="C1247" s="501"/>
      <c r="D1247" s="501"/>
      <c r="E1247" s="503"/>
      <c r="F1247" s="17">
        <v>43</v>
      </c>
      <c r="G1247" s="18" t="s">
        <v>14895</v>
      </c>
      <c r="H1247" s="18" t="s">
        <v>14895</v>
      </c>
      <c r="I1247" s="80"/>
      <c r="J1247" s="18" t="s">
        <v>134</v>
      </c>
      <c r="K1247" s="19">
        <v>11</v>
      </c>
      <c r="L1247" s="19">
        <v>0</v>
      </c>
      <c r="M1247" s="20" t="s">
        <v>33</v>
      </c>
      <c r="N1247" s="20" t="s">
        <v>34</v>
      </c>
      <c r="O1247" s="18"/>
      <c r="P1247" s="18"/>
      <c r="Q1247" s="18"/>
      <c r="R1247" s="18"/>
      <c r="S1247" s="18"/>
      <c r="T1247" s="18"/>
      <c r="U1247" s="18"/>
      <c r="V1247" s="18"/>
      <c r="W1247" s="34"/>
    </row>
    <row r="1248" spans="1:23" x14ac:dyDescent="0.2">
      <c r="A1248" s="497"/>
      <c r="B1248" s="499"/>
      <c r="C1248" s="501"/>
      <c r="D1248" s="501"/>
      <c r="E1248" s="503"/>
      <c r="F1248" s="17">
        <v>44</v>
      </c>
      <c r="G1248" s="18" t="s">
        <v>14896</v>
      </c>
      <c r="H1248" s="18" t="s">
        <v>14896</v>
      </c>
      <c r="I1248" s="80"/>
      <c r="J1248" s="18" t="s">
        <v>134</v>
      </c>
      <c r="K1248" s="19">
        <v>2</v>
      </c>
      <c r="L1248" s="19">
        <v>0</v>
      </c>
      <c r="M1248" s="20" t="s">
        <v>33</v>
      </c>
      <c r="N1248" s="20" t="s">
        <v>34</v>
      </c>
      <c r="O1248" s="18"/>
      <c r="P1248" s="18"/>
      <c r="Q1248" s="18"/>
      <c r="R1248" s="18"/>
      <c r="S1248" s="18"/>
      <c r="T1248" s="18"/>
      <c r="U1248" s="18"/>
      <c r="V1248" s="18"/>
      <c r="W1248" s="34"/>
    </row>
    <row r="1249" spans="1:23" x14ac:dyDescent="0.2">
      <c r="A1249" s="497"/>
      <c r="B1249" s="499"/>
      <c r="C1249" s="501"/>
      <c r="D1249" s="501"/>
      <c r="E1249" s="503"/>
      <c r="F1249" s="17">
        <v>45</v>
      </c>
      <c r="G1249" s="18" t="s">
        <v>14897</v>
      </c>
      <c r="H1249" s="18" t="s">
        <v>14897</v>
      </c>
      <c r="I1249" s="80"/>
      <c r="J1249" s="18" t="s">
        <v>32</v>
      </c>
      <c r="K1249" s="19">
        <v>6</v>
      </c>
      <c r="L1249" s="19"/>
      <c r="M1249" s="20" t="s">
        <v>33</v>
      </c>
      <c r="N1249" s="20" t="s">
        <v>34</v>
      </c>
      <c r="O1249" s="18"/>
      <c r="P1249" s="18"/>
      <c r="Q1249" s="18"/>
      <c r="R1249" s="18"/>
      <c r="S1249" s="18"/>
      <c r="T1249" s="18"/>
      <c r="U1249" s="18"/>
      <c r="V1249" s="18"/>
      <c r="W1249" s="34"/>
    </row>
    <row r="1250" spans="1:23" x14ac:dyDescent="0.2">
      <c r="A1250" s="497"/>
      <c r="B1250" s="499"/>
      <c r="C1250" s="501"/>
      <c r="D1250" s="501"/>
      <c r="E1250" s="503"/>
      <c r="F1250" s="17">
        <v>46</v>
      </c>
      <c r="G1250" s="18" t="s">
        <v>14898</v>
      </c>
      <c r="H1250" s="18" t="s">
        <v>14898</v>
      </c>
      <c r="I1250" s="80"/>
      <c r="J1250" s="18" t="s">
        <v>32</v>
      </c>
      <c r="K1250" s="19">
        <v>8</v>
      </c>
      <c r="L1250" s="19"/>
      <c r="M1250" s="20" t="s">
        <v>33</v>
      </c>
      <c r="N1250" s="20" t="s">
        <v>34</v>
      </c>
      <c r="O1250" s="18"/>
      <c r="P1250" s="18"/>
      <c r="Q1250" s="18"/>
      <c r="R1250" s="18"/>
      <c r="S1250" s="18"/>
      <c r="T1250" s="18"/>
      <c r="U1250" s="18"/>
      <c r="V1250" s="18"/>
      <c r="W1250" s="34"/>
    </row>
    <row r="1251" spans="1:23" x14ac:dyDescent="0.2">
      <c r="A1251" s="497"/>
      <c r="B1251" s="499"/>
      <c r="C1251" s="501"/>
      <c r="D1251" s="501"/>
      <c r="E1251" s="503"/>
      <c r="F1251" s="17">
        <v>47</v>
      </c>
      <c r="G1251" s="18" t="s">
        <v>14899</v>
      </c>
      <c r="H1251" s="18" t="s">
        <v>14899</v>
      </c>
      <c r="I1251" s="80"/>
      <c r="J1251" s="18" t="s">
        <v>32</v>
      </c>
      <c r="K1251" s="19">
        <v>8</v>
      </c>
      <c r="L1251" s="19"/>
      <c r="M1251" s="20" t="s">
        <v>33</v>
      </c>
      <c r="N1251" s="20" t="s">
        <v>34</v>
      </c>
      <c r="O1251" s="18"/>
      <c r="P1251" s="18"/>
      <c r="Q1251" s="18"/>
      <c r="R1251" s="18"/>
      <c r="S1251" s="18"/>
      <c r="T1251" s="18"/>
      <c r="U1251" s="18"/>
      <c r="V1251" s="18"/>
      <c r="W1251" s="34"/>
    </row>
    <row r="1252" spans="1:23" x14ac:dyDescent="0.2">
      <c r="A1252" s="497"/>
      <c r="B1252" s="499"/>
      <c r="C1252" s="501"/>
      <c r="D1252" s="501"/>
      <c r="E1252" s="503"/>
      <c r="F1252" s="17">
        <v>48</v>
      </c>
      <c r="G1252" s="18" t="s">
        <v>14900</v>
      </c>
      <c r="H1252" s="18" t="s">
        <v>14900</v>
      </c>
      <c r="I1252" s="80"/>
      <c r="J1252" s="18" t="s">
        <v>134</v>
      </c>
      <c r="K1252" s="19">
        <v>11</v>
      </c>
      <c r="L1252" s="19">
        <v>0</v>
      </c>
      <c r="M1252" s="20" t="s">
        <v>33</v>
      </c>
      <c r="N1252" s="20" t="s">
        <v>34</v>
      </c>
      <c r="O1252" s="18"/>
      <c r="P1252" s="18"/>
      <c r="Q1252" s="18"/>
      <c r="R1252" s="18"/>
      <c r="S1252" s="18"/>
      <c r="T1252" s="18"/>
      <c r="U1252" s="18"/>
      <c r="V1252" s="18"/>
      <c r="W1252" s="34"/>
    </row>
    <row r="1253" spans="1:23" x14ac:dyDescent="0.2">
      <c r="A1253" s="497"/>
      <c r="B1253" s="499"/>
      <c r="C1253" s="501"/>
      <c r="D1253" s="501"/>
      <c r="E1253" s="503"/>
      <c r="F1253" s="17">
        <v>49</v>
      </c>
      <c r="G1253" s="18" t="s">
        <v>14901</v>
      </c>
      <c r="H1253" s="18" t="s">
        <v>14901</v>
      </c>
      <c r="I1253" s="80"/>
      <c r="J1253" s="18" t="s">
        <v>134</v>
      </c>
      <c r="K1253" s="19">
        <v>11</v>
      </c>
      <c r="L1253" s="19">
        <v>0</v>
      </c>
      <c r="M1253" s="20" t="s">
        <v>33</v>
      </c>
      <c r="N1253" s="20" t="s">
        <v>34</v>
      </c>
      <c r="O1253" s="18"/>
      <c r="P1253" s="18"/>
      <c r="Q1253" s="18"/>
      <c r="R1253" s="18"/>
      <c r="S1253" s="18"/>
      <c r="T1253" s="18"/>
      <c r="U1253" s="18"/>
      <c r="V1253" s="18"/>
      <c r="W1253" s="34"/>
    </row>
    <row r="1254" spans="1:23" x14ac:dyDescent="0.2">
      <c r="A1254" s="497"/>
      <c r="B1254" s="499"/>
      <c r="C1254" s="501"/>
      <c r="D1254" s="501"/>
      <c r="E1254" s="503"/>
      <c r="F1254" s="17">
        <v>50</v>
      </c>
      <c r="G1254" s="18" t="s">
        <v>14902</v>
      </c>
      <c r="H1254" s="18" t="s">
        <v>14902</v>
      </c>
      <c r="I1254" s="80"/>
      <c r="J1254" s="18" t="s">
        <v>134</v>
      </c>
      <c r="K1254" s="19">
        <v>11</v>
      </c>
      <c r="L1254" s="19">
        <v>0</v>
      </c>
      <c r="M1254" s="20" t="s">
        <v>33</v>
      </c>
      <c r="N1254" s="20" t="s">
        <v>34</v>
      </c>
      <c r="O1254" s="18"/>
      <c r="P1254" s="18"/>
      <c r="Q1254" s="18"/>
      <c r="R1254" s="18"/>
      <c r="S1254" s="18"/>
      <c r="T1254" s="18"/>
      <c r="U1254" s="18"/>
      <c r="V1254" s="18"/>
      <c r="W1254" s="34"/>
    </row>
    <row r="1255" spans="1:23" x14ac:dyDescent="0.2">
      <c r="A1255" s="497"/>
      <c r="B1255" s="499"/>
      <c r="C1255" s="501"/>
      <c r="D1255" s="501"/>
      <c r="E1255" s="503"/>
      <c r="F1255" s="17">
        <v>51</v>
      </c>
      <c r="G1255" s="18" t="s">
        <v>14903</v>
      </c>
      <c r="H1255" s="18" t="s">
        <v>14903</v>
      </c>
      <c r="I1255" s="80"/>
      <c r="J1255" s="18" t="s">
        <v>134</v>
      </c>
      <c r="K1255" s="19">
        <v>11</v>
      </c>
      <c r="L1255" s="19">
        <v>0</v>
      </c>
      <c r="M1255" s="20" t="s">
        <v>33</v>
      </c>
      <c r="N1255" s="20" t="s">
        <v>34</v>
      </c>
      <c r="O1255" s="18"/>
      <c r="P1255" s="18"/>
      <c r="Q1255" s="18"/>
      <c r="R1255" s="18"/>
      <c r="S1255" s="18"/>
      <c r="T1255" s="18"/>
      <c r="U1255" s="18"/>
      <c r="V1255" s="18"/>
      <c r="W1255" s="34"/>
    </row>
    <row r="1256" spans="1:23" x14ac:dyDescent="0.2">
      <c r="A1256" s="497"/>
      <c r="B1256" s="499"/>
      <c r="C1256" s="501"/>
      <c r="D1256" s="501"/>
      <c r="E1256" s="503"/>
      <c r="F1256" s="17">
        <v>52</v>
      </c>
      <c r="G1256" s="18" t="s">
        <v>14904</v>
      </c>
      <c r="H1256" s="18" t="s">
        <v>14904</v>
      </c>
      <c r="I1256" s="80"/>
      <c r="J1256" s="18" t="s">
        <v>32</v>
      </c>
      <c r="K1256" s="19">
        <v>1</v>
      </c>
      <c r="L1256" s="19"/>
      <c r="M1256" s="20" t="s">
        <v>33</v>
      </c>
      <c r="N1256" s="20" t="s">
        <v>34</v>
      </c>
      <c r="O1256" s="18"/>
      <c r="P1256" s="18"/>
      <c r="Q1256" s="18"/>
      <c r="R1256" s="18"/>
      <c r="S1256" s="18"/>
      <c r="T1256" s="18"/>
      <c r="U1256" s="18"/>
      <c r="V1256" s="18"/>
      <c r="W1256" s="34"/>
    </row>
    <row r="1257" spans="1:23" x14ac:dyDescent="0.2">
      <c r="A1257" s="497"/>
      <c r="B1257" s="499"/>
      <c r="C1257" s="501"/>
      <c r="D1257" s="501"/>
      <c r="E1257" s="503"/>
      <c r="F1257" s="17">
        <v>53</v>
      </c>
      <c r="G1257" s="18" t="s">
        <v>14905</v>
      </c>
      <c r="H1257" s="18" t="s">
        <v>14905</v>
      </c>
      <c r="I1257" s="80"/>
      <c r="J1257" s="18" t="s">
        <v>32</v>
      </c>
      <c r="K1257" s="19">
        <v>4</v>
      </c>
      <c r="L1257" s="19"/>
      <c r="M1257" s="20" t="s">
        <v>33</v>
      </c>
      <c r="N1257" s="20" t="s">
        <v>34</v>
      </c>
      <c r="O1257" s="18"/>
      <c r="P1257" s="18"/>
      <c r="Q1257" s="18"/>
      <c r="R1257" s="18"/>
      <c r="S1257" s="18"/>
      <c r="T1257" s="18"/>
      <c r="U1257" s="18"/>
      <c r="V1257" s="18"/>
      <c r="W1257" s="34"/>
    </row>
    <row r="1258" spans="1:23" x14ac:dyDescent="0.2">
      <c r="A1258" s="497"/>
      <c r="B1258" s="499"/>
      <c r="C1258" s="501"/>
      <c r="D1258" s="501"/>
      <c r="E1258" s="503"/>
      <c r="F1258" s="17">
        <v>54</v>
      </c>
      <c r="G1258" s="18" t="s">
        <v>14906</v>
      </c>
      <c r="H1258" s="18" t="s">
        <v>14906</v>
      </c>
      <c r="I1258" s="80"/>
      <c r="J1258" s="18" t="s">
        <v>44</v>
      </c>
      <c r="K1258" s="19">
        <v>20</v>
      </c>
      <c r="L1258" s="19"/>
      <c r="M1258" s="20" t="s">
        <v>33</v>
      </c>
      <c r="N1258" s="20" t="s">
        <v>34</v>
      </c>
      <c r="O1258" s="18"/>
      <c r="P1258" s="18"/>
      <c r="Q1258" s="18"/>
      <c r="R1258" s="18"/>
      <c r="S1258" s="18"/>
      <c r="T1258" s="18"/>
      <c r="U1258" s="18"/>
      <c r="V1258" s="18"/>
      <c r="W1258" s="34"/>
    </row>
    <row r="1259" spans="1:23" x14ac:dyDescent="0.2">
      <c r="A1259" s="497"/>
      <c r="B1259" s="499"/>
      <c r="C1259" s="501"/>
      <c r="D1259" s="501"/>
      <c r="E1259" s="503"/>
      <c r="F1259" s="17">
        <v>55</v>
      </c>
      <c r="G1259" s="18" t="s">
        <v>14907</v>
      </c>
      <c r="H1259" s="18" t="s">
        <v>14907</v>
      </c>
      <c r="I1259" s="80"/>
      <c r="J1259" s="18" t="s">
        <v>32</v>
      </c>
      <c r="K1259" s="19">
        <v>5</v>
      </c>
      <c r="L1259" s="19"/>
      <c r="M1259" s="20" t="s">
        <v>33</v>
      </c>
      <c r="N1259" s="20" t="s">
        <v>34</v>
      </c>
      <c r="O1259" s="18"/>
      <c r="P1259" s="18"/>
      <c r="Q1259" s="18"/>
      <c r="R1259" s="18"/>
      <c r="S1259" s="18"/>
      <c r="T1259" s="18"/>
      <c r="U1259" s="18"/>
      <c r="V1259" s="18"/>
      <c r="W1259" s="34"/>
    </row>
    <row r="1260" spans="1:23" x14ac:dyDescent="0.2">
      <c r="A1260" s="497"/>
      <c r="B1260" s="499"/>
      <c r="C1260" s="501"/>
      <c r="D1260" s="501"/>
      <c r="E1260" s="503"/>
      <c r="F1260" s="17">
        <v>56</v>
      </c>
      <c r="G1260" s="18" t="s">
        <v>14908</v>
      </c>
      <c r="H1260" s="18" t="s">
        <v>14908</v>
      </c>
      <c r="I1260" s="80"/>
      <c r="J1260" s="18" t="s">
        <v>44</v>
      </c>
      <c r="K1260" s="19">
        <v>20</v>
      </c>
      <c r="L1260" s="19"/>
      <c r="M1260" s="20" t="s">
        <v>33</v>
      </c>
      <c r="N1260" s="20" t="s">
        <v>34</v>
      </c>
      <c r="O1260" s="18"/>
      <c r="P1260" s="18"/>
      <c r="Q1260" s="18"/>
      <c r="R1260" s="18"/>
      <c r="S1260" s="18"/>
      <c r="T1260" s="18"/>
      <c r="U1260" s="18"/>
      <c r="V1260" s="18"/>
      <c r="W1260" s="34"/>
    </row>
    <row r="1261" spans="1:23" x14ac:dyDescent="0.2">
      <c r="A1261" s="497"/>
      <c r="B1261" s="499"/>
      <c r="C1261" s="501"/>
      <c r="D1261" s="501"/>
      <c r="E1261" s="503"/>
      <c r="F1261" s="17">
        <v>57</v>
      </c>
      <c r="G1261" s="18" t="s">
        <v>14909</v>
      </c>
      <c r="H1261" s="18" t="s">
        <v>14909</v>
      </c>
      <c r="I1261" s="80"/>
      <c r="J1261" s="18" t="s">
        <v>32</v>
      </c>
      <c r="K1261" s="19">
        <v>1</v>
      </c>
      <c r="L1261" s="19"/>
      <c r="M1261" s="20" t="s">
        <v>33</v>
      </c>
      <c r="N1261" s="20" t="s">
        <v>34</v>
      </c>
      <c r="O1261" s="18"/>
      <c r="P1261" s="18"/>
      <c r="Q1261" s="18"/>
      <c r="R1261" s="18"/>
      <c r="S1261" s="18"/>
      <c r="T1261" s="18"/>
      <c r="U1261" s="18"/>
      <c r="V1261" s="18"/>
      <c r="W1261" s="34"/>
    </row>
    <row r="1262" spans="1:23" x14ac:dyDescent="0.2">
      <c r="A1262" s="497"/>
      <c r="B1262" s="499"/>
      <c r="C1262" s="501"/>
      <c r="D1262" s="501"/>
      <c r="E1262" s="503"/>
      <c r="F1262" s="17">
        <v>58</v>
      </c>
      <c r="G1262" s="18" t="s">
        <v>14910</v>
      </c>
      <c r="H1262" s="18" t="s">
        <v>14910</v>
      </c>
      <c r="I1262" s="80"/>
      <c r="J1262" s="18" t="s">
        <v>32</v>
      </c>
      <c r="K1262" s="19">
        <v>7</v>
      </c>
      <c r="L1262" s="19"/>
      <c r="M1262" s="20" t="s">
        <v>33</v>
      </c>
      <c r="N1262" s="20" t="s">
        <v>34</v>
      </c>
      <c r="O1262" s="18"/>
      <c r="P1262" s="18"/>
      <c r="Q1262" s="18"/>
      <c r="R1262" s="18"/>
      <c r="S1262" s="18"/>
      <c r="T1262" s="18"/>
      <c r="U1262" s="18"/>
      <c r="V1262" s="18"/>
      <c r="W1262" s="34"/>
    </row>
    <row r="1263" spans="1:23" x14ac:dyDescent="0.2">
      <c r="A1263" s="497"/>
      <c r="B1263" s="499"/>
      <c r="C1263" s="501"/>
      <c r="D1263" s="501"/>
      <c r="E1263" s="503"/>
      <c r="F1263" s="17">
        <v>59</v>
      </c>
      <c r="G1263" s="18" t="s">
        <v>14911</v>
      </c>
      <c r="H1263" s="18" t="s">
        <v>14911</v>
      </c>
      <c r="I1263" s="80"/>
      <c r="J1263" s="18" t="s">
        <v>44</v>
      </c>
      <c r="K1263" s="19">
        <v>30</v>
      </c>
      <c r="L1263" s="19"/>
      <c r="M1263" s="20" t="s">
        <v>33</v>
      </c>
      <c r="N1263" s="20" t="s">
        <v>34</v>
      </c>
      <c r="O1263" s="18"/>
      <c r="P1263" s="18"/>
      <c r="Q1263" s="18"/>
      <c r="R1263" s="18"/>
      <c r="S1263" s="18"/>
      <c r="T1263" s="18"/>
      <c r="U1263" s="18"/>
      <c r="V1263" s="18"/>
      <c r="W1263" s="34"/>
    </row>
    <row r="1264" spans="1:23" x14ac:dyDescent="0.2">
      <c r="A1264" s="497"/>
      <c r="B1264" s="499"/>
      <c r="C1264" s="501"/>
      <c r="D1264" s="501"/>
      <c r="E1264" s="503"/>
      <c r="F1264" s="17">
        <v>60</v>
      </c>
      <c r="G1264" s="18" t="s">
        <v>14912</v>
      </c>
      <c r="H1264" s="18" t="s">
        <v>14912</v>
      </c>
      <c r="I1264" s="80"/>
      <c r="J1264" s="18" t="s">
        <v>32</v>
      </c>
      <c r="K1264" s="19">
        <v>8</v>
      </c>
      <c r="L1264" s="19"/>
      <c r="M1264" s="20" t="s">
        <v>33</v>
      </c>
      <c r="N1264" s="20" t="s">
        <v>34</v>
      </c>
      <c r="O1264" s="18"/>
      <c r="P1264" s="18"/>
      <c r="Q1264" s="18"/>
      <c r="R1264" s="18"/>
      <c r="S1264" s="18"/>
      <c r="T1264" s="18"/>
      <c r="U1264" s="18"/>
      <c r="V1264" s="18"/>
      <c r="W1264" s="34"/>
    </row>
    <row r="1265" spans="1:23" x14ac:dyDescent="0.2">
      <c r="A1265" s="497"/>
      <c r="B1265" s="499"/>
      <c r="C1265" s="501"/>
      <c r="D1265" s="501"/>
      <c r="E1265" s="503"/>
      <c r="F1265" s="17">
        <v>61</v>
      </c>
      <c r="G1265" s="18" t="s">
        <v>14913</v>
      </c>
      <c r="H1265" s="18" t="s">
        <v>14913</v>
      </c>
      <c r="I1265" s="80"/>
      <c r="J1265" s="18" t="s">
        <v>32</v>
      </c>
      <c r="K1265" s="19">
        <v>8</v>
      </c>
      <c r="L1265" s="19"/>
      <c r="M1265" s="20" t="s">
        <v>33</v>
      </c>
      <c r="N1265" s="20" t="s">
        <v>34</v>
      </c>
      <c r="O1265" s="18"/>
      <c r="P1265" s="18"/>
      <c r="Q1265" s="18"/>
      <c r="R1265" s="18"/>
      <c r="S1265" s="18"/>
      <c r="T1265" s="18"/>
      <c r="U1265" s="18"/>
      <c r="V1265" s="18"/>
      <c r="W1265" s="34"/>
    </row>
    <row r="1266" spans="1:23" x14ac:dyDescent="0.2">
      <c r="A1266" s="497"/>
      <c r="B1266" s="499"/>
      <c r="C1266" s="501"/>
      <c r="D1266" s="501"/>
      <c r="E1266" s="503"/>
      <c r="F1266" s="17">
        <v>62</v>
      </c>
      <c r="G1266" s="18" t="s">
        <v>14914</v>
      </c>
      <c r="H1266" s="18" t="s">
        <v>14914</v>
      </c>
      <c r="I1266" s="80"/>
      <c r="J1266" s="18" t="s">
        <v>32</v>
      </c>
      <c r="K1266" s="19">
        <v>8</v>
      </c>
      <c r="L1266" s="19"/>
      <c r="M1266" s="20" t="s">
        <v>33</v>
      </c>
      <c r="N1266" s="20" t="s">
        <v>34</v>
      </c>
      <c r="O1266" s="18"/>
      <c r="P1266" s="18"/>
      <c r="Q1266" s="18"/>
      <c r="R1266" s="18"/>
      <c r="S1266" s="18"/>
      <c r="T1266" s="18"/>
      <c r="U1266" s="18"/>
      <c r="V1266" s="18"/>
      <c r="W1266" s="34"/>
    </row>
    <row r="1267" spans="1:23" x14ac:dyDescent="0.2">
      <c r="A1267" s="497"/>
      <c r="B1267" s="499"/>
      <c r="C1267" s="501"/>
      <c r="D1267" s="501"/>
      <c r="E1267" s="503"/>
      <c r="F1267" s="17">
        <v>63</v>
      </c>
      <c r="G1267" s="18" t="s">
        <v>14915</v>
      </c>
      <c r="H1267" s="18" t="s">
        <v>14915</v>
      </c>
      <c r="I1267" s="80"/>
      <c r="J1267" s="18" t="s">
        <v>32</v>
      </c>
      <c r="K1267" s="19">
        <v>8</v>
      </c>
      <c r="L1267" s="19"/>
      <c r="M1267" s="20" t="s">
        <v>33</v>
      </c>
      <c r="N1267" s="20" t="s">
        <v>34</v>
      </c>
      <c r="O1267" s="18"/>
      <c r="P1267" s="18"/>
      <c r="Q1267" s="18"/>
      <c r="R1267" s="18"/>
      <c r="S1267" s="18"/>
      <c r="T1267" s="18"/>
      <c r="U1267" s="18"/>
      <c r="V1267" s="18"/>
      <c r="W1267" s="34"/>
    </row>
    <row r="1268" spans="1:23" x14ac:dyDescent="0.2">
      <c r="A1268" s="497"/>
      <c r="B1268" s="499"/>
      <c r="C1268" s="501"/>
      <c r="D1268" s="501"/>
      <c r="E1268" s="503"/>
      <c r="F1268" s="17">
        <v>64</v>
      </c>
      <c r="G1268" s="18" t="s">
        <v>14916</v>
      </c>
      <c r="H1268" s="18" t="s">
        <v>14916</v>
      </c>
      <c r="I1268" s="80"/>
      <c r="J1268" s="18" t="s">
        <v>32</v>
      </c>
      <c r="K1268" s="19">
        <v>8</v>
      </c>
      <c r="L1268" s="19"/>
      <c r="M1268" s="20" t="s">
        <v>33</v>
      </c>
      <c r="N1268" s="20" t="s">
        <v>34</v>
      </c>
      <c r="O1268" s="18"/>
      <c r="P1268" s="18"/>
      <c r="Q1268" s="18"/>
      <c r="R1268" s="18"/>
      <c r="S1268" s="18"/>
      <c r="T1268" s="18"/>
      <c r="U1268" s="18"/>
      <c r="V1268" s="18"/>
      <c r="W1268" s="34"/>
    </row>
    <row r="1269" spans="1:23" x14ac:dyDescent="0.2">
      <c r="A1269" s="497"/>
      <c r="B1269" s="499"/>
      <c r="C1269" s="501"/>
      <c r="D1269" s="501"/>
      <c r="E1269" s="503"/>
      <c r="F1269" s="17">
        <v>65</v>
      </c>
      <c r="G1269" s="18" t="s">
        <v>14917</v>
      </c>
      <c r="H1269" s="18" t="s">
        <v>14917</v>
      </c>
      <c r="I1269" s="80"/>
      <c r="J1269" s="18" t="s">
        <v>32</v>
      </c>
      <c r="K1269" s="19">
        <v>1</v>
      </c>
      <c r="L1269" s="19"/>
      <c r="M1269" s="20" t="s">
        <v>33</v>
      </c>
      <c r="N1269" s="20" t="s">
        <v>34</v>
      </c>
      <c r="O1269" s="18"/>
      <c r="P1269" s="18"/>
      <c r="Q1269" s="18"/>
      <c r="R1269" s="18"/>
      <c r="S1269" s="18"/>
      <c r="T1269" s="18"/>
      <c r="U1269" s="18"/>
      <c r="V1269" s="18"/>
      <c r="W1269" s="34"/>
    </row>
    <row r="1270" spans="1:23" x14ac:dyDescent="0.2">
      <c r="A1270" s="497"/>
      <c r="B1270" s="499"/>
      <c r="C1270" s="501"/>
      <c r="D1270" s="501"/>
      <c r="E1270" s="503"/>
      <c r="F1270" s="17">
        <v>66</v>
      </c>
      <c r="G1270" s="18" t="s">
        <v>14918</v>
      </c>
      <c r="H1270" s="18" t="s">
        <v>14918</v>
      </c>
      <c r="I1270" s="80"/>
      <c r="J1270" s="18" t="s">
        <v>32</v>
      </c>
      <c r="K1270" s="19">
        <v>1</v>
      </c>
      <c r="L1270" s="19"/>
      <c r="M1270" s="20" t="s">
        <v>33</v>
      </c>
      <c r="N1270" s="20" t="s">
        <v>34</v>
      </c>
      <c r="O1270" s="18"/>
      <c r="P1270" s="18"/>
      <c r="Q1270" s="18"/>
      <c r="R1270" s="18"/>
      <c r="S1270" s="18"/>
      <c r="T1270" s="18"/>
      <c r="U1270" s="18"/>
      <c r="V1270" s="18"/>
      <c r="W1270" s="34"/>
    </row>
    <row r="1271" spans="1:23" x14ac:dyDescent="0.2">
      <c r="A1271" s="497"/>
      <c r="B1271" s="499"/>
      <c r="C1271" s="501"/>
      <c r="D1271" s="501"/>
      <c r="E1271" s="503"/>
      <c r="F1271" s="17">
        <v>67</v>
      </c>
      <c r="G1271" s="18" t="s">
        <v>14919</v>
      </c>
      <c r="H1271" s="18" t="s">
        <v>14919</v>
      </c>
      <c r="I1271" s="80"/>
      <c r="J1271" s="18" t="s">
        <v>32</v>
      </c>
      <c r="K1271" s="19">
        <v>2</v>
      </c>
      <c r="L1271" s="19"/>
      <c r="M1271" s="20" t="s">
        <v>33</v>
      </c>
      <c r="N1271" s="20" t="s">
        <v>34</v>
      </c>
      <c r="O1271" s="18"/>
      <c r="P1271" s="18"/>
      <c r="Q1271" s="18"/>
      <c r="R1271" s="18"/>
      <c r="S1271" s="18"/>
      <c r="T1271" s="18"/>
      <c r="U1271" s="18"/>
      <c r="V1271" s="18"/>
      <c r="W1271" s="34"/>
    </row>
    <row r="1272" spans="1:23" x14ac:dyDescent="0.2">
      <c r="A1272" s="497"/>
      <c r="B1272" s="499"/>
      <c r="C1272" s="501"/>
      <c r="D1272" s="501"/>
      <c r="E1272" s="503"/>
      <c r="F1272" s="17">
        <v>68</v>
      </c>
      <c r="G1272" s="18" t="s">
        <v>14920</v>
      </c>
      <c r="H1272" s="18" t="s">
        <v>14920</v>
      </c>
      <c r="I1272" s="80"/>
      <c r="J1272" s="18" t="s">
        <v>32</v>
      </c>
      <c r="K1272" s="19">
        <v>1</v>
      </c>
      <c r="L1272" s="19"/>
      <c r="M1272" s="20" t="s">
        <v>33</v>
      </c>
      <c r="N1272" s="20" t="s">
        <v>34</v>
      </c>
      <c r="O1272" s="18"/>
      <c r="P1272" s="18"/>
      <c r="Q1272" s="18"/>
      <c r="R1272" s="18"/>
      <c r="S1272" s="18"/>
      <c r="T1272" s="18"/>
      <c r="U1272" s="18"/>
      <c r="V1272" s="18"/>
      <c r="W1272" s="34"/>
    </row>
    <row r="1273" spans="1:23" x14ac:dyDescent="0.2">
      <c r="A1273" s="497"/>
      <c r="B1273" s="499"/>
      <c r="C1273" s="501"/>
      <c r="D1273" s="501"/>
      <c r="E1273" s="503"/>
      <c r="F1273" s="17">
        <v>69</v>
      </c>
      <c r="G1273" s="18" t="s">
        <v>14921</v>
      </c>
      <c r="H1273" s="18" t="s">
        <v>14921</v>
      </c>
      <c r="I1273" s="80"/>
      <c r="J1273" s="18" t="s">
        <v>32</v>
      </c>
      <c r="K1273" s="19">
        <v>2</v>
      </c>
      <c r="L1273" s="19"/>
      <c r="M1273" s="20" t="s">
        <v>33</v>
      </c>
      <c r="N1273" s="20" t="s">
        <v>34</v>
      </c>
      <c r="O1273" s="18"/>
      <c r="P1273" s="18"/>
      <c r="Q1273" s="18"/>
      <c r="R1273" s="18"/>
      <c r="S1273" s="18"/>
      <c r="T1273" s="18"/>
      <c r="U1273" s="18"/>
      <c r="V1273" s="18"/>
      <c r="W1273" s="34"/>
    </row>
    <row r="1274" spans="1:23" x14ac:dyDescent="0.2">
      <c r="A1274" s="497"/>
      <c r="B1274" s="499"/>
      <c r="C1274" s="501"/>
      <c r="D1274" s="501"/>
      <c r="E1274" s="503"/>
      <c r="F1274" s="17">
        <v>70</v>
      </c>
      <c r="G1274" s="18" t="s">
        <v>14922</v>
      </c>
      <c r="H1274" s="18" t="s">
        <v>14922</v>
      </c>
      <c r="I1274" s="80"/>
      <c r="J1274" s="18" t="s">
        <v>32</v>
      </c>
      <c r="K1274" s="19">
        <v>8</v>
      </c>
      <c r="L1274" s="19"/>
      <c r="M1274" s="20" t="s">
        <v>33</v>
      </c>
      <c r="N1274" s="20" t="s">
        <v>34</v>
      </c>
      <c r="O1274" s="18"/>
      <c r="P1274" s="18"/>
      <c r="Q1274" s="18"/>
      <c r="R1274" s="18"/>
      <c r="S1274" s="18"/>
      <c r="T1274" s="18"/>
      <c r="U1274" s="18"/>
      <c r="V1274" s="18"/>
      <c r="W1274" s="34"/>
    </row>
    <row r="1275" spans="1:23" x14ac:dyDescent="0.2">
      <c r="A1275" s="497"/>
      <c r="B1275" s="499"/>
      <c r="C1275" s="501"/>
      <c r="D1275" s="501"/>
      <c r="E1275" s="503"/>
      <c r="F1275" s="17">
        <v>71</v>
      </c>
      <c r="G1275" s="18" t="s">
        <v>14923</v>
      </c>
      <c r="H1275" s="18" t="s">
        <v>14923</v>
      </c>
      <c r="I1275" s="80"/>
      <c r="J1275" s="18" t="s">
        <v>32</v>
      </c>
      <c r="K1275" s="19">
        <v>8</v>
      </c>
      <c r="L1275" s="19"/>
      <c r="M1275" s="20" t="s">
        <v>33</v>
      </c>
      <c r="N1275" s="20" t="s">
        <v>34</v>
      </c>
      <c r="O1275" s="18"/>
      <c r="P1275" s="18"/>
      <c r="Q1275" s="18"/>
      <c r="R1275" s="18"/>
      <c r="S1275" s="18"/>
      <c r="T1275" s="18"/>
      <c r="U1275" s="18"/>
      <c r="V1275" s="18"/>
      <c r="W1275" s="34"/>
    </row>
    <row r="1276" spans="1:23" x14ac:dyDescent="0.2">
      <c r="A1276" s="497"/>
      <c r="B1276" s="499"/>
      <c r="C1276" s="501"/>
      <c r="D1276" s="501"/>
      <c r="E1276" s="503"/>
      <c r="F1276" s="17">
        <v>72</v>
      </c>
      <c r="G1276" s="18" t="s">
        <v>14924</v>
      </c>
      <c r="H1276" s="18" t="s">
        <v>14924</v>
      </c>
      <c r="I1276" s="80"/>
      <c r="J1276" s="18" t="s">
        <v>32</v>
      </c>
      <c r="K1276" s="19">
        <v>1</v>
      </c>
      <c r="L1276" s="19"/>
      <c r="M1276" s="20" t="s">
        <v>33</v>
      </c>
      <c r="N1276" s="20" t="s">
        <v>34</v>
      </c>
      <c r="O1276" s="18"/>
      <c r="P1276" s="18"/>
      <c r="Q1276" s="18"/>
      <c r="R1276" s="18"/>
      <c r="S1276" s="18"/>
      <c r="T1276" s="18"/>
      <c r="U1276" s="18"/>
      <c r="V1276" s="18"/>
      <c r="W1276" s="34"/>
    </row>
    <row r="1277" spans="1:23" x14ac:dyDescent="0.2">
      <c r="A1277" s="497"/>
      <c r="B1277" s="499"/>
      <c r="C1277" s="501"/>
      <c r="D1277" s="501"/>
      <c r="E1277" s="503"/>
      <c r="F1277" s="17">
        <v>73</v>
      </c>
      <c r="G1277" s="18" t="s">
        <v>14925</v>
      </c>
      <c r="H1277" s="18" t="s">
        <v>14925</v>
      </c>
      <c r="I1277" s="80"/>
      <c r="J1277" s="18" t="s">
        <v>32</v>
      </c>
      <c r="K1277" s="19">
        <v>1</v>
      </c>
      <c r="L1277" s="19"/>
      <c r="M1277" s="20" t="s">
        <v>33</v>
      </c>
      <c r="N1277" s="20" t="s">
        <v>34</v>
      </c>
      <c r="O1277" s="18"/>
      <c r="P1277" s="18"/>
      <c r="Q1277" s="18"/>
      <c r="R1277" s="18"/>
      <c r="S1277" s="18"/>
      <c r="T1277" s="18"/>
      <c r="U1277" s="18"/>
      <c r="V1277" s="18"/>
      <c r="W1277" s="34"/>
    </row>
    <row r="1278" spans="1:23" x14ac:dyDescent="0.2">
      <c r="A1278" s="497"/>
      <c r="B1278" s="499"/>
      <c r="C1278" s="501"/>
      <c r="D1278" s="501"/>
      <c r="E1278" s="503"/>
      <c r="F1278" s="17">
        <v>74</v>
      </c>
      <c r="G1278" s="18" t="s">
        <v>14926</v>
      </c>
      <c r="H1278" s="18" t="s">
        <v>14926</v>
      </c>
      <c r="I1278" s="80"/>
      <c r="J1278" s="18" t="s">
        <v>32</v>
      </c>
      <c r="K1278" s="19">
        <v>1</v>
      </c>
      <c r="L1278" s="19"/>
      <c r="M1278" s="20" t="s">
        <v>33</v>
      </c>
      <c r="N1278" s="20" t="s">
        <v>34</v>
      </c>
      <c r="O1278" s="18"/>
      <c r="P1278" s="18"/>
      <c r="Q1278" s="18"/>
      <c r="R1278" s="18"/>
      <c r="S1278" s="18"/>
      <c r="T1278" s="18"/>
      <c r="U1278" s="18"/>
      <c r="V1278" s="18"/>
      <c r="W1278" s="34"/>
    </row>
    <row r="1279" spans="1:23" x14ac:dyDescent="0.2">
      <c r="A1279" s="497"/>
      <c r="B1279" s="499"/>
      <c r="C1279" s="501"/>
      <c r="D1279" s="501"/>
      <c r="E1279" s="503"/>
      <c r="F1279" s="17">
        <v>75</v>
      </c>
      <c r="G1279" s="18" t="s">
        <v>14927</v>
      </c>
      <c r="H1279" s="18" t="s">
        <v>14927</v>
      </c>
      <c r="I1279" s="80"/>
      <c r="J1279" s="18" t="s">
        <v>32</v>
      </c>
      <c r="K1279" s="19">
        <v>1</v>
      </c>
      <c r="L1279" s="19"/>
      <c r="M1279" s="20" t="s">
        <v>33</v>
      </c>
      <c r="N1279" s="20" t="s">
        <v>34</v>
      </c>
      <c r="O1279" s="18"/>
      <c r="P1279" s="18"/>
      <c r="Q1279" s="18"/>
      <c r="R1279" s="18"/>
      <c r="S1279" s="18"/>
      <c r="T1279" s="18"/>
      <c r="U1279" s="18"/>
      <c r="V1279" s="18"/>
      <c r="W1279" s="34"/>
    </row>
    <row r="1280" spans="1:23" x14ac:dyDescent="0.2">
      <c r="A1280" s="497"/>
      <c r="B1280" s="499"/>
      <c r="C1280" s="501"/>
      <c r="D1280" s="501"/>
      <c r="E1280" s="503"/>
      <c r="F1280" s="17">
        <v>76</v>
      </c>
      <c r="G1280" s="18" t="s">
        <v>14928</v>
      </c>
      <c r="H1280" s="18" t="s">
        <v>14928</v>
      </c>
      <c r="I1280" s="80"/>
      <c r="J1280" s="18" t="s">
        <v>32</v>
      </c>
      <c r="K1280" s="19">
        <v>1</v>
      </c>
      <c r="L1280" s="19"/>
      <c r="M1280" s="20" t="s">
        <v>33</v>
      </c>
      <c r="N1280" s="20" t="s">
        <v>34</v>
      </c>
      <c r="O1280" s="18"/>
      <c r="P1280" s="18"/>
      <c r="Q1280" s="18"/>
      <c r="R1280" s="18"/>
      <c r="S1280" s="18"/>
      <c r="T1280" s="18"/>
      <c r="U1280" s="18"/>
      <c r="V1280" s="18"/>
      <c r="W1280" s="34"/>
    </row>
    <row r="1281" spans="1:23" x14ac:dyDescent="0.2">
      <c r="A1281" s="497"/>
      <c r="B1281" s="499"/>
      <c r="C1281" s="501"/>
      <c r="D1281" s="501"/>
      <c r="E1281" s="503"/>
      <c r="F1281" s="17">
        <v>77</v>
      </c>
      <c r="G1281" s="18" t="s">
        <v>14929</v>
      </c>
      <c r="H1281" s="18" t="s">
        <v>14929</v>
      </c>
      <c r="I1281" s="80"/>
      <c r="J1281" s="18" t="s">
        <v>134</v>
      </c>
      <c r="K1281" s="19">
        <v>9</v>
      </c>
      <c r="L1281" s="19">
        <v>0</v>
      </c>
      <c r="M1281" s="20" t="s">
        <v>33</v>
      </c>
      <c r="N1281" s="20" t="s">
        <v>34</v>
      </c>
      <c r="O1281" s="18"/>
      <c r="P1281" s="18"/>
      <c r="Q1281" s="18"/>
      <c r="R1281" s="18"/>
      <c r="S1281" s="18"/>
      <c r="T1281" s="18"/>
      <c r="U1281" s="18"/>
      <c r="V1281" s="18"/>
      <c r="W1281" s="34"/>
    </row>
    <row r="1282" spans="1:23" x14ac:dyDescent="0.2">
      <c r="A1282" s="497"/>
      <c r="B1282" s="499"/>
      <c r="C1282" s="501"/>
      <c r="D1282" s="501"/>
      <c r="E1282" s="503"/>
      <c r="F1282" s="17">
        <v>78</v>
      </c>
      <c r="G1282" s="18" t="s">
        <v>14930</v>
      </c>
      <c r="H1282" s="18" t="s">
        <v>14930</v>
      </c>
      <c r="I1282" s="80"/>
      <c r="J1282" s="18" t="s">
        <v>32</v>
      </c>
      <c r="K1282" s="19">
        <v>7</v>
      </c>
      <c r="L1282" s="19"/>
      <c r="M1282" s="20" t="s">
        <v>33</v>
      </c>
      <c r="N1282" s="20" t="s">
        <v>34</v>
      </c>
      <c r="O1282" s="18"/>
      <c r="P1282" s="18"/>
      <c r="Q1282" s="18"/>
      <c r="R1282" s="18"/>
      <c r="S1282" s="18"/>
      <c r="T1282" s="18"/>
      <c r="U1282" s="18"/>
      <c r="V1282" s="18"/>
      <c r="W1282" s="34"/>
    </row>
    <row r="1283" spans="1:23" x14ac:dyDescent="0.2">
      <c r="A1283" s="497"/>
      <c r="B1283" s="499"/>
      <c r="C1283" s="501"/>
      <c r="D1283" s="501"/>
      <c r="E1283" s="503"/>
      <c r="F1283" s="17">
        <v>79</v>
      </c>
      <c r="G1283" s="18" t="s">
        <v>14931</v>
      </c>
      <c r="H1283" s="18" t="s">
        <v>14931</v>
      </c>
      <c r="I1283" s="80"/>
      <c r="J1283" s="18" t="s">
        <v>134</v>
      </c>
      <c r="K1283" s="19">
        <v>4</v>
      </c>
      <c r="L1283" s="19">
        <v>0</v>
      </c>
      <c r="M1283" s="20" t="s">
        <v>33</v>
      </c>
      <c r="N1283" s="20" t="s">
        <v>34</v>
      </c>
      <c r="O1283" s="18"/>
      <c r="P1283" s="18"/>
      <c r="Q1283" s="18"/>
      <c r="R1283" s="18"/>
      <c r="S1283" s="18"/>
      <c r="T1283" s="18"/>
      <c r="U1283" s="18"/>
      <c r="V1283" s="18"/>
      <c r="W1283" s="34"/>
    </row>
    <row r="1284" spans="1:23" x14ac:dyDescent="0.2">
      <c r="A1284" s="497"/>
      <c r="B1284" s="499"/>
      <c r="C1284" s="501"/>
      <c r="D1284" s="501"/>
      <c r="E1284" s="503"/>
      <c r="F1284" s="17">
        <v>80</v>
      </c>
      <c r="G1284" s="18" t="s">
        <v>14932</v>
      </c>
      <c r="H1284" s="18" t="s">
        <v>14932</v>
      </c>
      <c r="I1284" s="80"/>
      <c r="J1284" s="18" t="s">
        <v>44</v>
      </c>
      <c r="K1284" s="19">
        <v>24</v>
      </c>
      <c r="L1284" s="19"/>
      <c r="M1284" s="20" t="s">
        <v>33</v>
      </c>
      <c r="N1284" s="20" t="s">
        <v>34</v>
      </c>
      <c r="O1284" s="18"/>
      <c r="P1284" s="18"/>
      <c r="Q1284" s="18"/>
      <c r="R1284" s="18"/>
      <c r="S1284" s="18"/>
      <c r="T1284" s="18"/>
      <c r="U1284" s="18"/>
      <c r="V1284" s="18"/>
      <c r="W1284" s="34"/>
    </row>
    <row r="1285" spans="1:23" x14ac:dyDescent="0.2">
      <c r="A1285" s="497"/>
      <c r="B1285" s="499"/>
      <c r="C1285" s="501"/>
      <c r="D1285" s="501"/>
      <c r="E1285" s="503"/>
      <c r="F1285" s="17">
        <v>81</v>
      </c>
      <c r="G1285" s="18" t="s">
        <v>14933</v>
      </c>
      <c r="H1285" s="18" t="s">
        <v>14933</v>
      </c>
      <c r="I1285" s="80"/>
      <c r="J1285" s="18" t="s">
        <v>44</v>
      </c>
      <c r="K1285" s="19">
        <v>30</v>
      </c>
      <c r="L1285" s="19"/>
      <c r="M1285" s="20" t="s">
        <v>33</v>
      </c>
      <c r="N1285" s="20" t="s">
        <v>34</v>
      </c>
      <c r="O1285" s="18"/>
      <c r="P1285" s="18"/>
      <c r="Q1285" s="18"/>
      <c r="R1285" s="18"/>
      <c r="S1285" s="18"/>
      <c r="T1285" s="18"/>
      <c r="U1285" s="18"/>
      <c r="V1285" s="18"/>
      <c r="W1285" s="34"/>
    </row>
    <row r="1286" spans="1:23" x14ac:dyDescent="0.2">
      <c r="A1286" s="497"/>
      <c r="B1286" s="499"/>
      <c r="C1286" s="501"/>
      <c r="D1286" s="501"/>
      <c r="E1286" s="503"/>
      <c r="F1286" s="17">
        <v>82</v>
      </c>
      <c r="G1286" s="18" t="s">
        <v>14934</v>
      </c>
      <c r="H1286" s="18" t="s">
        <v>14934</v>
      </c>
      <c r="I1286" s="80"/>
      <c r="J1286" s="18" t="s">
        <v>44</v>
      </c>
      <c r="K1286" s="19">
        <v>40</v>
      </c>
      <c r="L1286" s="19"/>
      <c r="M1286" s="20" t="s">
        <v>33</v>
      </c>
      <c r="N1286" s="20" t="s">
        <v>34</v>
      </c>
      <c r="O1286" s="18"/>
      <c r="P1286" s="18"/>
      <c r="Q1286" s="18"/>
      <c r="R1286" s="18"/>
      <c r="S1286" s="18"/>
      <c r="T1286" s="18"/>
      <c r="U1286" s="18"/>
      <c r="V1286" s="18"/>
      <c r="W1286" s="34"/>
    </row>
    <row r="1287" spans="1:23" x14ac:dyDescent="0.2">
      <c r="A1287" s="497"/>
      <c r="B1287" s="499"/>
      <c r="C1287" s="501"/>
      <c r="D1287" s="501"/>
      <c r="E1287" s="503"/>
      <c r="F1287" s="17">
        <v>83</v>
      </c>
      <c r="G1287" s="18" t="s">
        <v>14935</v>
      </c>
      <c r="H1287" s="18" t="s">
        <v>14935</v>
      </c>
      <c r="I1287" s="80"/>
      <c r="J1287" s="18" t="s">
        <v>44</v>
      </c>
      <c r="K1287" s="19">
        <v>40</v>
      </c>
      <c r="L1287" s="19"/>
      <c r="M1287" s="20" t="s">
        <v>33</v>
      </c>
      <c r="N1287" s="20" t="s">
        <v>34</v>
      </c>
      <c r="O1287" s="18"/>
      <c r="P1287" s="18"/>
      <c r="Q1287" s="18"/>
      <c r="R1287" s="18"/>
      <c r="S1287" s="18"/>
      <c r="T1287" s="18"/>
      <c r="U1287" s="18"/>
      <c r="V1287" s="18"/>
      <c r="W1287" s="34"/>
    </row>
    <row r="1288" spans="1:23" x14ac:dyDescent="0.2">
      <c r="A1288" s="496" t="s">
        <v>14936</v>
      </c>
      <c r="B1288" s="498" t="s">
        <v>13611</v>
      </c>
      <c r="C1288" s="500"/>
      <c r="D1288" s="500"/>
      <c r="E1288" s="502">
        <v>0</v>
      </c>
      <c r="F1288" s="27">
        <v>1</v>
      </c>
      <c r="G1288" s="28" t="s">
        <v>14937</v>
      </c>
      <c r="H1288" s="28" t="s">
        <v>14937</v>
      </c>
      <c r="I1288" s="79"/>
      <c r="J1288" s="28" t="s">
        <v>134</v>
      </c>
      <c r="K1288" s="29">
        <v>4</v>
      </c>
      <c r="L1288" s="29">
        <v>0</v>
      </c>
      <c r="M1288" s="30" t="s">
        <v>33</v>
      </c>
      <c r="N1288" s="30" t="s">
        <v>34</v>
      </c>
      <c r="O1288" s="28"/>
      <c r="P1288" s="28"/>
      <c r="Q1288" s="28"/>
      <c r="R1288" s="28"/>
      <c r="S1288" s="28"/>
      <c r="T1288" s="28"/>
      <c r="U1288" s="28"/>
      <c r="V1288" s="28"/>
      <c r="W1288" s="33"/>
    </row>
    <row r="1289" spans="1:23" x14ac:dyDescent="0.2">
      <c r="A1289" s="497"/>
      <c r="B1289" s="499"/>
      <c r="C1289" s="501"/>
      <c r="D1289" s="501"/>
      <c r="E1289" s="503"/>
      <c r="F1289" s="17">
        <v>2</v>
      </c>
      <c r="G1289" s="18" t="s">
        <v>14938</v>
      </c>
      <c r="H1289" s="18" t="s">
        <v>14938</v>
      </c>
      <c r="I1289" s="80"/>
      <c r="J1289" s="18" t="s">
        <v>134</v>
      </c>
      <c r="K1289" s="19">
        <v>4</v>
      </c>
      <c r="L1289" s="19">
        <v>0</v>
      </c>
      <c r="M1289" s="20" t="s">
        <v>33</v>
      </c>
      <c r="N1289" s="20" t="s">
        <v>34</v>
      </c>
      <c r="O1289" s="18"/>
      <c r="P1289" s="18"/>
      <c r="Q1289" s="18"/>
      <c r="R1289" s="18"/>
      <c r="S1289" s="18"/>
      <c r="T1289" s="18"/>
      <c r="U1289" s="18"/>
      <c r="V1289" s="18"/>
      <c r="W1289" s="34"/>
    </row>
    <row r="1290" spans="1:23" x14ac:dyDescent="0.2">
      <c r="A1290" s="497"/>
      <c r="B1290" s="499"/>
      <c r="C1290" s="501"/>
      <c r="D1290" s="501"/>
      <c r="E1290" s="503"/>
      <c r="F1290" s="17">
        <v>3</v>
      </c>
      <c r="G1290" s="18" t="s">
        <v>14939</v>
      </c>
      <c r="H1290" s="18" t="s">
        <v>14939</v>
      </c>
      <c r="I1290" s="80"/>
      <c r="J1290" s="18" t="s">
        <v>32</v>
      </c>
      <c r="K1290" s="19">
        <v>8</v>
      </c>
      <c r="L1290" s="19"/>
      <c r="M1290" s="20" t="s">
        <v>33</v>
      </c>
      <c r="N1290" s="20" t="s">
        <v>34</v>
      </c>
      <c r="O1290" s="18"/>
      <c r="P1290" s="18"/>
      <c r="Q1290" s="18"/>
      <c r="R1290" s="18"/>
      <c r="S1290" s="18"/>
      <c r="T1290" s="18"/>
      <c r="U1290" s="18"/>
      <c r="V1290" s="18"/>
      <c r="W1290" s="34"/>
    </row>
    <row r="1291" spans="1:23" x14ac:dyDescent="0.2">
      <c r="A1291" s="497"/>
      <c r="B1291" s="499"/>
      <c r="C1291" s="501"/>
      <c r="D1291" s="501"/>
      <c r="E1291" s="503"/>
      <c r="F1291" s="17">
        <v>4</v>
      </c>
      <c r="G1291" s="18" t="s">
        <v>14940</v>
      </c>
      <c r="H1291" s="18" t="s">
        <v>14940</v>
      </c>
      <c r="I1291" s="80"/>
      <c r="J1291" s="18" t="s">
        <v>32</v>
      </c>
      <c r="K1291" s="19">
        <v>1</v>
      </c>
      <c r="L1291" s="19"/>
      <c r="M1291" s="20" t="s">
        <v>33</v>
      </c>
      <c r="N1291" s="20" t="s">
        <v>34</v>
      </c>
      <c r="O1291" s="18"/>
      <c r="P1291" s="18"/>
      <c r="Q1291" s="18"/>
      <c r="R1291" s="18"/>
      <c r="S1291" s="18"/>
      <c r="T1291" s="18"/>
      <c r="U1291" s="18"/>
      <c r="V1291" s="18"/>
      <c r="W1291" s="34"/>
    </row>
    <row r="1292" spans="1:23" x14ac:dyDescent="0.2">
      <c r="A1292" s="497"/>
      <c r="B1292" s="499"/>
      <c r="C1292" s="501"/>
      <c r="D1292" s="501"/>
      <c r="E1292" s="503"/>
      <c r="F1292" s="17">
        <v>5</v>
      </c>
      <c r="G1292" s="18" t="s">
        <v>14941</v>
      </c>
      <c r="H1292" s="18" t="s">
        <v>14941</v>
      </c>
      <c r="I1292" s="80"/>
      <c r="J1292" s="18" t="s">
        <v>32</v>
      </c>
      <c r="K1292" s="19">
        <v>4</v>
      </c>
      <c r="L1292" s="19"/>
      <c r="M1292" s="20" t="s">
        <v>33</v>
      </c>
      <c r="N1292" s="20" t="s">
        <v>34</v>
      </c>
      <c r="O1292" s="18"/>
      <c r="P1292" s="18"/>
      <c r="Q1292" s="18"/>
      <c r="R1292" s="18"/>
      <c r="S1292" s="18"/>
      <c r="T1292" s="18"/>
      <c r="U1292" s="18"/>
      <c r="V1292" s="18"/>
      <c r="W1292" s="34"/>
    </row>
    <row r="1293" spans="1:23" x14ac:dyDescent="0.2">
      <c r="A1293" s="497"/>
      <c r="B1293" s="499"/>
      <c r="C1293" s="501"/>
      <c r="D1293" s="501"/>
      <c r="E1293" s="503"/>
      <c r="F1293" s="17">
        <v>6</v>
      </c>
      <c r="G1293" s="18" t="s">
        <v>14942</v>
      </c>
      <c r="H1293" s="18" t="s">
        <v>14942</v>
      </c>
      <c r="I1293" s="80"/>
      <c r="J1293" s="18" t="s">
        <v>32</v>
      </c>
      <c r="K1293" s="19">
        <v>2</v>
      </c>
      <c r="L1293" s="19"/>
      <c r="M1293" s="20" t="s">
        <v>33</v>
      </c>
      <c r="N1293" s="20" t="s">
        <v>34</v>
      </c>
      <c r="O1293" s="18"/>
      <c r="P1293" s="18"/>
      <c r="Q1293" s="18"/>
      <c r="R1293" s="18"/>
      <c r="S1293" s="18"/>
      <c r="T1293" s="18"/>
      <c r="U1293" s="18"/>
      <c r="V1293" s="18"/>
      <c r="W1293" s="34"/>
    </row>
    <row r="1294" spans="1:23" x14ac:dyDescent="0.2">
      <c r="A1294" s="497"/>
      <c r="B1294" s="499"/>
      <c r="C1294" s="501"/>
      <c r="D1294" s="501"/>
      <c r="E1294" s="503"/>
      <c r="F1294" s="17">
        <v>7</v>
      </c>
      <c r="G1294" s="18" t="s">
        <v>14943</v>
      </c>
      <c r="H1294" s="18" t="s">
        <v>14943</v>
      </c>
      <c r="I1294" s="80"/>
      <c r="J1294" s="18" t="s">
        <v>32</v>
      </c>
      <c r="K1294" s="19">
        <v>2</v>
      </c>
      <c r="L1294" s="19"/>
      <c r="M1294" s="20" t="s">
        <v>33</v>
      </c>
      <c r="N1294" s="20" t="s">
        <v>34</v>
      </c>
      <c r="O1294" s="18"/>
      <c r="P1294" s="18"/>
      <c r="Q1294" s="18"/>
      <c r="R1294" s="18"/>
      <c r="S1294" s="18"/>
      <c r="T1294" s="18"/>
      <c r="U1294" s="18"/>
      <c r="V1294" s="18"/>
      <c r="W1294" s="34"/>
    </row>
    <row r="1295" spans="1:23" x14ac:dyDescent="0.2">
      <c r="A1295" s="497"/>
      <c r="B1295" s="499"/>
      <c r="C1295" s="501"/>
      <c r="D1295" s="501"/>
      <c r="E1295" s="503"/>
      <c r="F1295" s="17">
        <v>8</v>
      </c>
      <c r="G1295" s="18" t="s">
        <v>14944</v>
      </c>
      <c r="H1295" s="18" t="s">
        <v>14944</v>
      </c>
      <c r="I1295" s="80"/>
      <c r="J1295" s="18" t="s">
        <v>32</v>
      </c>
      <c r="K1295" s="19">
        <v>7</v>
      </c>
      <c r="L1295" s="19"/>
      <c r="M1295" s="20" t="s">
        <v>33</v>
      </c>
      <c r="N1295" s="20" t="s">
        <v>34</v>
      </c>
      <c r="O1295" s="18"/>
      <c r="P1295" s="18"/>
      <c r="Q1295" s="18"/>
      <c r="R1295" s="18"/>
      <c r="S1295" s="18"/>
      <c r="T1295" s="18"/>
      <c r="U1295" s="18"/>
      <c r="V1295" s="18"/>
      <c r="W1295" s="34"/>
    </row>
    <row r="1296" spans="1:23" x14ac:dyDescent="0.2">
      <c r="A1296" s="497"/>
      <c r="B1296" s="499"/>
      <c r="C1296" s="501"/>
      <c r="D1296" s="501"/>
      <c r="E1296" s="503"/>
      <c r="F1296" s="17">
        <v>9</v>
      </c>
      <c r="G1296" s="18" t="s">
        <v>14945</v>
      </c>
      <c r="H1296" s="18" t="s">
        <v>14945</v>
      </c>
      <c r="I1296" s="80"/>
      <c r="J1296" s="18" t="s">
        <v>32</v>
      </c>
      <c r="K1296" s="19">
        <v>1</v>
      </c>
      <c r="L1296" s="19"/>
      <c r="M1296" s="20" t="s">
        <v>33</v>
      </c>
      <c r="N1296" s="20" t="s">
        <v>34</v>
      </c>
      <c r="O1296" s="18"/>
      <c r="P1296" s="18"/>
      <c r="Q1296" s="18"/>
      <c r="R1296" s="18"/>
      <c r="S1296" s="18"/>
      <c r="T1296" s="18"/>
      <c r="U1296" s="18"/>
      <c r="V1296" s="18"/>
      <c r="W1296" s="34"/>
    </row>
    <row r="1297" spans="1:23" x14ac:dyDescent="0.2">
      <c r="A1297" s="497"/>
      <c r="B1297" s="499"/>
      <c r="C1297" s="501"/>
      <c r="D1297" s="501"/>
      <c r="E1297" s="503"/>
      <c r="F1297" s="17">
        <v>10</v>
      </c>
      <c r="G1297" s="18" t="s">
        <v>14946</v>
      </c>
      <c r="H1297" s="18" t="s">
        <v>14946</v>
      </c>
      <c r="I1297" s="80"/>
      <c r="J1297" s="18" t="s">
        <v>32</v>
      </c>
      <c r="K1297" s="19">
        <v>1</v>
      </c>
      <c r="L1297" s="19"/>
      <c r="M1297" s="20" t="s">
        <v>33</v>
      </c>
      <c r="N1297" s="20" t="s">
        <v>34</v>
      </c>
      <c r="O1297" s="18"/>
      <c r="P1297" s="18"/>
      <c r="Q1297" s="18"/>
      <c r="R1297" s="18"/>
      <c r="S1297" s="18"/>
      <c r="T1297" s="18"/>
      <c r="U1297" s="18"/>
      <c r="V1297" s="18"/>
      <c r="W1297" s="34"/>
    </row>
    <row r="1298" spans="1:23" x14ac:dyDescent="0.2">
      <c r="A1298" s="497"/>
      <c r="B1298" s="499"/>
      <c r="C1298" s="501"/>
      <c r="D1298" s="501"/>
      <c r="E1298" s="503"/>
      <c r="F1298" s="17">
        <v>11</v>
      </c>
      <c r="G1298" s="18" t="s">
        <v>14947</v>
      </c>
      <c r="H1298" s="18" t="s">
        <v>14947</v>
      </c>
      <c r="I1298" s="80"/>
      <c r="J1298" s="18" t="s">
        <v>32</v>
      </c>
      <c r="K1298" s="19">
        <v>1</v>
      </c>
      <c r="L1298" s="19"/>
      <c r="M1298" s="20" t="s">
        <v>33</v>
      </c>
      <c r="N1298" s="20" t="s">
        <v>34</v>
      </c>
      <c r="O1298" s="18"/>
      <c r="P1298" s="18"/>
      <c r="Q1298" s="18"/>
      <c r="R1298" s="18"/>
      <c r="S1298" s="18"/>
      <c r="T1298" s="18"/>
      <c r="U1298" s="18"/>
      <c r="V1298" s="18"/>
      <c r="W1298" s="34"/>
    </row>
    <row r="1299" spans="1:23" x14ac:dyDescent="0.2">
      <c r="A1299" s="497"/>
      <c r="B1299" s="499"/>
      <c r="C1299" s="501"/>
      <c r="D1299" s="501"/>
      <c r="E1299" s="503"/>
      <c r="F1299" s="17">
        <v>12</v>
      </c>
      <c r="G1299" s="18" t="s">
        <v>14948</v>
      </c>
      <c r="H1299" s="18" t="s">
        <v>14948</v>
      </c>
      <c r="I1299" s="80"/>
      <c r="J1299" s="18" t="s">
        <v>32</v>
      </c>
      <c r="K1299" s="19">
        <v>2</v>
      </c>
      <c r="L1299" s="19"/>
      <c r="M1299" s="20" t="s">
        <v>33</v>
      </c>
      <c r="N1299" s="20" t="s">
        <v>34</v>
      </c>
      <c r="O1299" s="18"/>
      <c r="P1299" s="18"/>
      <c r="Q1299" s="18"/>
      <c r="R1299" s="18"/>
      <c r="S1299" s="18"/>
      <c r="T1299" s="18"/>
      <c r="U1299" s="18"/>
      <c r="V1299" s="18"/>
      <c r="W1299" s="34"/>
    </row>
    <row r="1300" spans="1:23" x14ac:dyDescent="0.2">
      <c r="A1300" s="497"/>
      <c r="B1300" s="499"/>
      <c r="C1300" s="501"/>
      <c r="D1300" s="501"/>
      <c r="E1300" s="503"/>
      <c r="F1300" s="17">
        <v>13</v>
      </c>
      <c r="G1300" s="18" t="s">
        <v>14949</v>
      </c>
      <c r="H1300" s="18" t="s">
        <v>14949</v>
      </c>
      <c r="I1300" s="80"/>
      <c r="J1300" s="18" t="s">
        <v>32</v>
      </c>
      <c r="K1300" s="19">
        <v>2</v>
      </c>
      <c r="L1300" s="19"/>
      <c r="M1300" s="20" t="s">
        <v>33</v>
      </c>
      <c r="N1300" s="20" t="s">
        <v>34</v>
      </c>
      <c r="O1300" s="18"/>
      <c r="P1300" s="18"/>
      <c r="Q1300" s="18"/>
      <c r="R1300" s="18"/>
      <c r="S1300" s="18"/>
      <c r="T1300" s="18"/>
      <c r="U1300" s="18"/>
      <c r="V1300" s="18"/>
      <c r="W1300" s="34"/>
    </row>
    <row r="1301" spans="1:23" x14ac:dyDescent="0.2">
      <c r="A1301" s="497"/>
      <c r="B1301" s="499"/>
      <c r="C1301" s="501"/>
      <c r="D1301" s="501"/>
      <c r="E1301" s="503"/>
      <c r="F1301" s="17">
        <v>14</v>
      </c>
      <c r="G1301" s="18" t="s">
        <v>14950</v>
      </c>
      <c r="H1301" s="18" t="s">
        <v>14950</v>
      </c>
      <c r="I1301" s="80"/>
      <c r="J1301" s="18" t="s">
        <v>32</v>
      </c>
      <c r="K1301" s="19">
        <v>1</v>
      </c>
      <c r="L1301" s="19"/>
      <c r="M1301" s="20" t="s">
        <v>33</v>
      </c>
      <c r="N1301" s="20" t="s">
        <v>34</v>
      </c>
      <c r="O1301" s="18"/>
      <c r="P1301" s="18"/>
      <c r="Q1301" s="18"/>
      <c r="R1301" s="18"/>
      <c r="S1301" s="18"/>
      <c r="T1301" s="18"/>
      <c r="U1301" s="18"/>
      <c r="V1301" s="18"/>
      <c r="W1301" s="34"/>
    </row>
    <row r="1302" spans="1:23" x14ac:dyDescent="0.2">
      <c r="A1302" s="497"/>
      <c r="B1302" s="499"/>
      <c r="C1302" s="501"/>
      <c r="D1302" s="501"/>
      <c r="E1302" s="503"/>
      <c r="F1302" s="17">
        <v>15</v>
      </c>
      <c r="G1302" s="18" t="s">
        <v>14951</v>
      </c>
      <c r="H1302" s="18" t="s">
        <v>14951</v>
      </c>
      <c r="I1302" s="80"/>
      <c r="J1302" s="18" t="s">
        <v>32</v>
      </c>
      <c r="K1302" s="19">
        <v>1</v>
      </c>
      <c r="L1302" s="19"/>
      <c r="M1302" s="20" t="s">
        <v>33</v>
      </c>
      <c r="N1302" s="20" t="s">
        <v>34</v>
      </c>
      <c r="O1302" s="18"/>
      <c r="P1302" s="18"/>
      <c r="Q1302" s="18"/>
      <c r="R1302" s="18"/>
      <c r="S1302" s="18"/>
      <c r="T1302" s="18"/>
      <c r="U1302" s="18"/>
      <c r="V1302" s="18"/>
      <c r="W1302" s="34"/>
    </row>
    <row r="1303" spans="1:23" x14ac:dyDescent="0.2">
      <c r="A1303" s="497"/>
      <c r="B1303" s="499"/>
      <c r="C1303" s="501"/>
      <c r="D1303" s="501"/>
      <c r="E1303" s="503"/>
      <c r="F1303" s="17">
        <v>16</v>
      </c>
      <c r="G1303" s="18" t="s">
        <v>14952</v>
      </c>
      <c r="H1303" s="18" t="s">
        <v>14952</v>
      </c>
      <c r="I1303" s="80"/>
      <c r="J1303" s="18" t="s">
        <v>32</v>
      </c>
      <c r="K1303" s="19">
        <v>8</v>
      </c>
      <c r="L1303" s="19"/>
      <c r="M1303" s="20" t="s">
        <v>33</v>
      </c>
      <c r="N1303" s="20" t="s">
        <v>34</v>
      </c>
      <c r="O1303" s="18"/>
      <c r="P1303" s="18"/>
      <c r="Q1303" s="18"/>
      <c r="R1303" s="18"/>
      <c r="S1303" s="18"/>
      <c r="T1303" s="18"/>
      <c r="U1303" s="18"/>
      <c r="V1303" s="18"/>
      <c r="W1303" s="34"/>
    </row>
    <row r="1304" spans="1:23" x14ac:dyDescent="0.2">
      <c r="A1304" s="497"/>
      <c r="B1304" s="499"/>
      <c r="C1304" s="501"/>
      <c r="D1304" s="501"/>
      <c r="E1304" s="503"/>
      <c r="F1304" s="17">
        <v>17</v>
      </c>
      <c r="G1304" s="18" t="s">
        <v>14953</v>
      </c>
      <c r="H1304" s="18" t="s">
        <v>14953</v>
      </c>
      <c r="I1304" s="80"/>
      <c r="J1304" s="18" t="s">
        <v>32</v>
      </c>
      <c r="K1304" s="19">
        <v>1</v>
      </c>
      <c r="L1304" s="19"/>
      <c r="M1304" s="20" t="s">
        <v>33</v>
      </c>
      <c r="N1304" s="20" t="s">
        <v>34</v>
      </c>
      <c r="O1304" s="18"/>
      <c r="P1304" s="18"/>
      <c r="Q1304" s="18"/>
      <c r="R1304" s="18"/>
      <c r="S1304" s="18"/>
      <c r="T1304" s="18"/>
      <c r="U1304" s="18"/>
      <c r="V1304" s="18"/>
      <c r="W1304" s="34"/>
    </row>
    <row r="1305" spans="1:23" x14ac:dyDescent="0.2">
      <c r="A1305" s="497"/>
      <c r="B1305" s="499"/>
      <c r="C1305" s="501"/>
      <c r="D1305" s="501"/>
      <c r="E1305" s="503"/>
      <c r="F1305" s="17">
        <v>18</v>
      </c>
      <c r="G1305" s="18" t="s">
        <v>14954</v>
      </c>
      <c r="H1305" s="18" t="s">
        <v>14954</v>
      </c>
      <c r="I1305" s="80"/>
      <c r="J1305" s="18" t="s">
        <v>32</v>
      </c>
      <c r="K1305" s="19">
        <v>8</v>
      </c>
      <c r="L1305" s="19"/>
      <c r="M1305" s="20" t="s">
        <v>33</v>
      </c>
      <c r="N1305" s="20" t="s">
        <v>34</v>
      </c>
      <c r="O1305" s="18"/>
      <c r="P1305" s="18"/>
      <c r="Q1305" s="18"/>
      <c r="R1305" s="18"/>
      <c r="S1305" s="18"/>
      <c r="T1305" s="18"/>
      <c r="U1305" s="18"/>
      <c r="V1305" s="18"/>
      <c r="W1305" s="34"/>
    </row>
    <row r="1306" spans="1:23" x14ac:dyDescent="0.2">
      <c r="A1306" s="497"/>
      <c r="B1306" s="499"/>
      <c r="C1306" s="501"/>
      <c r="D1306" s="501"/>
      <c r="E1306" s="503"/>
      <c r="F1306" s="17">
        <v>19</v>
      </c>
      <c r="G1306" s="18" t="s">
        <v>14955</v>
      </c>
      <c r="H1306" s="18" t="s">
        <v>14955</v>
      </c>
      <c r="I1306" s="80"/>
      <c r="J1306" s="18" t="s">
        <v>32</v>
      </c>
      <c r="K1306" s="19">
        <v>1</v>
      </c>
      <c r="L1306" s="19"/>
      <c r="M1306" s="20" t="s">
        <v>33</v>
      </c>
      <c r="N1306" s="20" t="s">
        <v>34</v>
      </c>
      <c r="O1306" s="18"/>
      <c r="P1306" s="18"/>
      <c r="Q1306" s="18"/>
      <c r="R1306" s="18"/>
      <c r="S1306" s="18"/>
      <c r="T1306" s="18"/>
      <c r="U1306" s="18"/>
      <c r="V1306" s="18"/>
      <c r="W1306" s="34"/>
    </row>
    <row r="1307" spans="1:23" x14ac:dyDescent="0.2">
      <c r="A1307" s="497"/>
      <c r="B1307" s="499"/>
      <c r="C1307" s="501"/>
      <c r="D1307" s="501"/>
      <c r="E1307" s="503"/>
      <c r="F1307" s="17">
        <v>20</v>
      </c>
      <c r="G1307" s="18" t="s">
        <v>14956</v>
      </c>
      <c r="H1307" s="18" t="s">
        <v>14956</v>
      </c>
      <c r="I1307" s="80"/>
      <c r="J1307" s="18" t="s">
        <v>32</v>
      </c>
      <c r="K1307" s="19">
        <v>1</v>
      </c>
      <c r="L1307" s="19"/>
      <c r="M1307" s="20" t="s">
        <v>33</v>
      </c>
      <c r="N1307" s="20" t="s">
        <v>34</v>
      </c>
      <c r="O1307" s="18"/>
      <c r="P1307" s="18"/>
      <c r="Q1307" s="18"/>
      <c r="R1307" s="18"/>
      <c r="S1307" s="18"/>
      <c r="T1307" s="18"/>
      <c r="U1307" s="18"/>
      <c r="V1307" s="18"/>
      <c r="W1307" s="34"/>
    </row>
    <row r="1308" spans="1:23" x14ac:dyDescent="0.2">
      <c r="A1308" s="497"/>
      <c r="B1308" s="499"/>
      <c r="C1308" s="501"/>
      <c r="D1308" s="501"/>
      <c r="E1308" s="503"/>
      <c r="F1308" s="17">
        <v>21</v>
      </c>
      <c r="G1308" s="18" t="s">
        <v>14957</v>
      </c>
      <c r="H1308" s="18" t="s">
        <v>14957</v>
      </c>
      <c r="I1308" s="80"/>
      <c r="J1308" s="18" t="s">
        <v>32</v>
      </c>
      <c r="K1308" s="19">
        <v>2</v>
      </c>
      <c r="L1308" s="19"/>
      <c r="M1308" s="20" t="s">
        <v>33</v>
      </c>
      <c r="N1308" s="20" t="s">
        <v>34</v>
      </c>
      <c r="O1308" s="18"/>
      <c r="P1308" s="18"/>
      <c r="Q1308" s="18"/>
      <c r="R1308" s="18"/>
      <c r="S1308" s="18"/>
      <c r="T1308" s="18"/>
      <c r="U1308" s="18"/>
      <c r="V1308" s="18"/>
      <c r="W1308" s="34"/>
    </row>
    <row r="1309" spans="1:23" x14ac:dyDescent="0.2">
      <c r="A1309" s="497"/>
      <c r="B1309" s="499"/>
      <c r="C1309" s="501"/>
      <c r="D1309" s="501"/>
      <c r="E1309" s="503"/>
      <c r="F1309" s="17">
        <v>22</v>
      </c>
      <c r="G1309" s="18" t="s">
        <v>14958</v>
      </c>
      <c r="H1309" s="18" t="s">
        <v>14958</v>
      </c>
      <c r="I1309" s="80"/>
      <c r="J1309" s="18" t="s">
        <v>32</v>
      </c>
      <c r="K1309" s="19">
        <v>8</v>
      </c>
      <c r="L1309" s="19"/>
      <c r="M1309" s="20" t="s">
        <v>33</v>
      </c>
      <c r="N1309" s="20" t="s">
        <v>34</v>
      </c>
      <c r="O1309" s="18"/>
      <c r="P1309" s="18"/>
      <c r="Q1309" s="18"/>
      <c r="R1309" s="18"/>
      <c r="S1309" s="18"/>
      <c r="T1309" s="18"/>
      <c r="U1309" s="18"/>
      <c r="V1309" s="18"/>
      <c r="W1309" s="34"/>
    </row>
    <row r="1310" spans="1:23" x14ac:dyDescent="0.2">
      <c r="A1310" s="497"/>
      <c r="B1310" s="499"/>
      <c r="C1310" s="501"/>
      <c r="D1310" s="501"/>
      <c r="E1310" s="503"/>
      <c r="F1310" s="41">
        <v>23</v>
      </c>
      <c r="G1310" s="42" t="s">
        <v>14959</v>
      </c>
      <c r="H1310" s="42" t="s">
        <v>14959</v>
      </c>
      <c r="I1310" s="85"/>
      <c r="J1310" s="42" t="s">
        <v>32</v>
      </c>
      <c r="K1310" s="43">
        <v>16</v>
      </c>
      <c r="L1310" s="43"/>
      <c r="M1310" s="44" t="s">
        <v>33</v>
      </c>
      <c r="N1310" s="44" t="s">
        <v>34</v>
      </c>
      <c r="O1310" s="18"/>
      <c r="P1310" s="18"/>
      <c r="Q1310" s="18"/>
      <c r="R1310" s="18"/>
      <c r="S1310" s="18"/>
      <c r="T1310" s="18"/>
      <c r="U1310" s="18"/>
      <c r="V1310" s="18"/>
      <c r="W1310" s="34"/>
    </row>
    <row r="1311" spans="1:23" x14ac:dyDescent="0.2">
      <c r="A1311" s="497"/>
      <c r="B1311" s="499"/>
      <c r="C1311" s="501"/>
      <c r="D1311" s="501"/>
      <c r="E1311" s="503"/>
      <c r="F1311" s="17">
        <v>24</v>
      </c>
      <c r="G1311" s="18" t="s">
        <v>14960</v>
      </c>
      <c r="H1311" s="18" t="s">
        <v>14960</v>
      </c>
      <c r="I1311" s="80"/>
      <c r="J1311" s="18" t="s">
        <v>44</v>
      </c>
      <c r="K1311" s="19">
        <v>30</v>
      </c>
      <c r="L1311" s="19"/>
      <c r="M1311" s="20" t="s">
        <v>33</v>
      </c>
      <c r="N1311" s="20" t="s">
        <v>34</v>
      </c>
      <c r="O1311" s="18"/>
      <c r="P1311" s="18"/>
      <c r="Q1311" s="18"/>
      <c r="R1311" s="18"/>
      <c r="S1311" s="18"/>
      <c r="T1311" s="18"/>
      <c r="U1311" s="18"/>
      <c r="V1311" s="18"/>
      <c r="W1311" s="34"/>
    </row>
    <row r="1312" spans="1:23" x14ac:dyDescent="0.2">
      <c r="A1312" s="497"/>
      <c r="B1312" s="499"/>
      <c r="C1312" s="501"/>
      <c r="D1312" s="501"/>
      <c r="E1312" s="503"/>
      <c r="F1312" s="17">
        <v>25</v>
      </c>
      <c r="G1312" s="18" t="s">
        <v>14961</v>
      </c>
      <c r="H1312" s="18" t="s">
        <v>14961</v>
      </c>
      <c r="I1312" s="80"/>
      <c r="J1312" s="18" t="s">
        <v>32</v>
      </c>
      <c r="K1312" s="19">
        <v>8</v>
      </c>
      <c r="L1312" s="19"/>
      <c r="M1312" s="20" t="s">
        <v>33</v>
      </c>
      <c r="N1312" s="20" t="s">
        <v>34</v>
      </c>
      <c r="O1312" s="18"/>
      <c r="P1312" s="18"/>
      <c r="Q1312" s="18"/>
      <c r="R1312" s="18"/>
      <c r="S1312" s="18"/>
      <c r="T1312" s="18"/>
      <c r="U1312" s="18"/>
      <c r="V1312" s="18"/>
      <c r="W1312" s="34"/>
    </row>
    <row r="1313" spans="1:23" x14ac:dyDescent="0.2">
      <c r="A1313" s="497"/>
      <c r="B1313" s="499"/>
      <c r="C1313" s="501"/>
      <c r="D1313" s="501"/>
      <c r="E1313" s="503"/>
      <c r="F1313" s="17">
        <v>26</v>
      </c>
      <c r="G1313" s="18" t="s">
        <v>14962</v>
      </c>
      <c r="H1313" s="18" t="s">
        <v>14962</v>
      </c>
      <c r="I1313" s="80"/>
      <c r="J1313" s="18" t="s">
        <v>32</v>
      </c>
      <c r="K1313" s="19">
        <v>4</v>
      </c>
      <c r="L1313" s="19"/>
      <c r="M1313" s="20" t="s">
        <v>33</v>
      </c>
      <c r="N1313" s="20" t="s">
        <v>34</v>
      </c>
      <c r="O1313" s="18"/>
      <c r="P1313" s="18"/>
      <c r="Q1313" s="18"/>
      <c r="R1313" s="18"/>
      <c r="S1313" s="18"/>
      <c r="T1313" s="18"/>
      <c r="U1313" s="18"/>
      <c r="V1313" s="18"/>
      <c r="W1313" s="34"/>
    </row>
    <row r="1314" spans="1:23" x14ac:dyDescent="0.2">
      <c r="A1314" s="497"/>
      <c r="B1314" s="499"/>
      <c r="C1314" s="501"/>
      <c r="D1314" s="501"/>
      <c r="E1314" s="503"/>
      <c r="F1314" s="17">
        <v>27</v>
      </c>
      <c r="G1314" s="18" t="s">
        <v>14963</v>
      </c>
      <c r="H1314" s="18" t="s">
        <v>14963</v>
      </c>
      <c r="I1314" s="80"/>
      <c r="J1314" s="18" t="s">
        <v>44</v>
      </c>
      <c r="K1314" s="19">
        <v>20</v>
      </c>
      <c r="L1314" s="19"/>
      <c r="M1314" s="20" t="s">
        <v>33</v>
      </c>
      <c r="N1314" s="20" t="s">
        <v>34</v>
      </c>
      <c r="O1314" s="18"/>
      <c r="P1314" s="18"/>
      <c r="Q1314" s="18"/>
      <c r="R1314" s="18"/>
      <c r="S1314" s="18"/>
      <c r="T1314" s="18"/>
      <c r="U1314" s="18"/>
      <c r="V1314" s="18"/>
      <c r="W1314" s="34"/>
    </row>
    <row r="1315" spans="1:23" x14ac:dyDescent="0.2">
      <c r="A1315" s="497"/>
      <c r="B1315" s="499"/>
      <c r="C1315" s="501"/>
      <c r="D1315" s="501"/>
      <c r="E1315" s="503"/>
      <c r="F1315" s="17">
        <v>28</v>
      </c>
      <c r="G1315" s="18" t="s">
        <v>14964</v>
      </c>
      <c r="H1315" s="18" t="s">
        <v>14964</v>
      </c>
      <c r="I1315" s="80"/>
      <c r="J1315" s="18" t="s">
        <v>32</v>
      </c>
      <c r="K1315" s="19">
        <v>5</v>
      </c>
      <c r="L1315" s="19"/>
      <c r="M1315" s="20" t="s">
        <v>33</v>
      </c>
      <c r="N1315" s="20" t="s">
        <v>34</v>
      </c>
      <c r="O1315" s="18"/>
      <c r="P1315" s="18"/>
      <c r="Q1315" s="18"/>
      <c r="R1315" s="18"/>
      <c r="S1315" s="18"/>
      <c r="T1315" s="18"/>
      <c r="U1315" s="18"/>
      <c r="V1315" s="18"/>
      <c r="W1315" s="34"/>
    </row>
    <row r="1316" spans="1:23" x14ac:dyDescent="0.2">
      <c r="A1316" s="497"/>
      <c r="B1316" s="499"/>
      <c r="C1316" s="501"/>
      <c r="D1316" s="501"/>
      <c r="E1316" s="503"/>
      <c r="F1316" s="17">
        <v>29</v>
      </c>
      <c r="G1316" s="18" t="s">
        <v>14965</v>
      </c>
      <c r="H1316" s="18" t="s">
        <v>14965</v>
      </c>
      <c r="I1316" s="80"/>
      <c r="J1316" s="18" t="s">
        <v>44</v>
      </c>
      <c r="K1316" s="19">
        <v>20</v>
      </c>
      <c r="L1316" s="19"/>
      <c r="M1316" s="20" t="s">
        <v>33</v>
      </c>
      <c r="N1316" s="20" t="s">
        <v>34</v>
      </c>
      <c r="O1316" s="18"/>
      <c r="P1316" s="18"/>
      <c r="Q1316" s="18"/>
      <c r="R1316" s="18"/>
      <c r="S1316" s="18"/>
      <c r="T1316" s="18"/>
      <c r="U1316" s="18"/>
      <c r="V1316" s="18"/>
      <c r="W1316" s="34"/>
    </row>
    <row r="1317" spans="1:23" x14ac:dyDescent="0.2">
      <c r="A1317" s="497"/>
      <c r="B1317" s="499"/>
      <c r="C1317" s="501"/>
      <c r="D1317" s="501"/>
      <c r="E1317" s="503"/>
      <c r="F1317" s="17">
        <v>30</v>
      </c>
      <c r="G1317" s="18" t="s">
        <v>14966</v>
      </c>
      <c r="H1317" s="18" t="s">
        <v>14966</v>
      </c>
      <c r="I1317" s="80"/>
      <c r="J1317" s="18" t="s">
        <v>32</v>
      </c>
      <c r="K1317" s="19">
        <v>1</v>
      </c>
      <c r="L1317" s="19"/>
      <c r="M1317" s="20" t="s">
        <v>33</v>
      </c>
      <c r="N1317" s="20" t="s">
        <v>34</v>
      </c>
      <c r="O1317" s="18"/>
      <c r="P1317" s="18"/>
      <c r="Q1317" s="18"/>
      <c r="R1317" s="18"/>
      <c r="S1317" s="18"/>
      <c r="T1317" s="18"/>
      <c r="U1317" s="18"/>
      <c r="V1317" s="18"/>
      <c r="W1317" s="34"/>
    </row>
    <row r="1318" spans="1:23" x14ac:dyDescent="0.2">
      <c r="A1318" s="497"/>
      <c r="B1318" s="499"/>
      <c r="C1318" s="501"/>
      <c r="D1318" s="501"/>
      <c r="E1318" s="503"/>
      <c r="F1318" s="17">
        <v>31</v>
      </c>
      <c r="G1318" s="18" t="s">
        <v>14967</v>
      </c>
      <c r="H1318" s="18" t="s">
        <v>14967</v>
      </c>
      <c r="I1318" s="80"/>
      <c r="J1318" s="18" t="s">
        <v>32</v>
      </c>
      <c r="K1318" s="19">
        <v>8</v>
      </c>
      <c r="L1318" s="19"/>
      <c r="M1318" s="20" t="s">
        <v>33</v>
      </c>
      <c r="N1318" s="20" t="s">
        <v>34</v>
      </c>
      <c r="O1318" s="18"/>
      <c r="P1318" s="18"/>
      <c r="Q1318" s="18"/>
      <c r="R1318" s="18"/>
      <c r="S1318" s="18"/>
      <c r="T1318" s="18"/>
      <c r="U1318" s="18"/>
      <c r="V1318" s="18"/>
      <c r="W1318" s="34"/>
    </row>
    <row r="1319" spans="1:23" x14ac:dyDescent="0.2">
      <c r="A1319" s="497"/>
      <c r="B1319" s="499"/>
      <c r="C1319" s="501"/>
      <c r="D1319" s="501"/>
      <c r="E1319" s="503"/>
      <c r="F1319" s="17">
        <v>32</v>
      </c>
      <c r="G1319" s="18" t="s">
        <v>14968</v>
      </c>
      <c r="H1319" s="18" t="s">
        <v>14968</v>
      </c>
      <c r="I1319" s="80"/>
      <c r="J1319" s="18" t="s">
        <v>44</v>
      </c>
      <c r="K1319" s="19">
        <v>30</v>
      </c>
      <c r="L1319" s="19"/>
      <c r="M1319" s="20" t="s">
        <v>33</v>
      </c>
      <c r="N1319" s="20" t="s">
        <v>34</v>
      </c>
      <c r="O1319" s="18"/>
      <c r="P1319" s="18"/>
      <c r="Q1319" s="18"/>
      <c r="R1319" s="18"/>
      <c r="S1319" s="18"/>
      <c r="T1319" s="18"/>
      <c r="U1319" s="18"/>
      <c r="V1319" s="18"/>
      <c r="W1319" s="34"/>
    </row>
    <row r="1320" spans="1:23" x14ac:dyDescent="0.2">
      <c r="A1320" s="497"/>
      <c r="B1320" s="499"/>
      <c r="C1320" s="501"/>
      <c r="D1320" s="501"/>
      <c r="E1320" s="503"/>
      <c r="F1320" s="17">
        <v>33</v>
      </c>
      <c r="G1320" s="18" t="s">
        <v>14969</v>
      </c>
      <c r="H1320" s="18" t="s">
        <v>14969</v>
      </c>
      <c r="I1320" s="80"/>
      <c r="J1320" s="18" t="s">
        <v>134</v>
      </c>
      <c r="K1320" s="19">
        <v>11</v>
      </c>
      <c r="L1320" s="19">
        <v>0</v>
      </c>
      <c r="M1320" s="20" t="s">
        <v>33</v>
      </c>
      <c r="N1320" s="20" t="s">
        <v>34</v>
      </c>
      <c r="O1320" s="18"/>
      <c r="P1320" s="18"/>
      <c r="Q1320" s="18"/>
      <c r="R1320" s="18"/>
      <c r="S1320" s="18"/>
      <c r="T1320" s="18"/>
      <c r="U1320" s="18"/>
      <c r="V1320" s="18"/>
      <c r="W1320" s="34"/>
    </row>
    <row r="1321" spans="1:23" x14ac:dyDescent="0.2">
      <c r="A1321" s="497"/>
      <c r="B1321" s="499"/>
      <c r="C1321" s="501"/>
      <c r="D1321" s="501"/>
      <c r="E1321" s="503"/>
      <c r="F1321" s="17">
        <v>34</v>
      </c>
      <c r="G1321" s="18" t="s">
        <v>14970</v>
      </c>
      <c r="H1321" s="18" t="s">
        <v>14970</v>
      </c>
      <c r="I1321" s="80"/>
      <c r="J1321" s="18" t="s">
        <v>32</v>
      </c>
      <c r="K1321" s="19">
        <v>1</v>
      </c>
      <c r="L1321" s="19"/>
      <c r="M1321" s="20" t="s">
        <v>33</v>
      </c>
      <c r="N1321" s="20" t="s">
        <v>34</v>
      </c>
      <c r="O1321" s="18"/>
      <c r="P1321" s="18"/>
      <c r="Q1321" s="18"/>
      <c r="R1321" s="18"/>
      <c r="S1321" s="18"/>
      <c r="T1321" s="18"/>
      <c r="U1321" s="18"/>
      <c r="V1321" s="18"/>
      <c r="W1321" s="34"/>
    </row>
    <row r="1322" spans="1:23" x14ac:dyDescent="0.2">
      <c r="A1322" s="496" t="s">
        <v>14971</v>
      </c>
      <c r="B1322" s="498" t="s">
        <v>13613</v>
      </c>
      <c r="C1322" s="500"/>
      <c r="D1322" s="500"/>
      <c r="E1322" s="502">
        <v>0</v>
      </c>
      <c r="F1322" s="27">
        <v>1</v>
      </c>
      <c r="G1322" s="28" t="s">
        <v>14972</v>
      </c>
      <c r="H1322" s="28" t="s">
        <v>14972</v>
      </c>
      <c r="I1322" s="79"/>
      <c r="J1322" s="28" t="s">
        <v>134</v>
      </c>
      <c r="K1322" s="29">
        <v>4</v>
      </c>
      <c r="L1322" s="29">
        <v>0</v>
      </c>
      <c r="M1322" s="30" t="s">
        <v>33</v>
      </c>
      <c r="N1322" s="30" t="s">
        <v>34</v>
      </c>
      <c r="O1322" s="28"/>
      <c r="P1322" s="28"/>
      <c r="Q1322" s="28"/>
      <c r="R1322" s="28"/>
      <c r="S1322" s="28"/>
      <c r="T1322" s="28"/>
      <c r="U1322" s="28"/>
      <c r="V1322" s="28"/>
      <c r="W1322" s="33"/>
    </row>
    <row r="1323" spans="1:23" x14ac:dyDescent="0.2">
      <c r="A1323" s="497"/>
      <c r="B1323" s="499"/>
      <c r="C1323" s="501"/>
      <c r="D1323" s="501"/>
      <c r="E1323" s="503"/>
      <c r="F1323" s="17">
        <v>2</v>
      </c>
      <c r="G1323" s="18" t="s">
        <v>14973</v>
      </c>
      <c r="H1323" s="18" t="s">
        <v>14973</v>
      </c>
      <c r="I1323" s="80"/>
      <c r="J1323" s="18" t="s">
        <v>134</v>
      </c>
      <c r="K1323" s="19">
        <v>4</v>
      </c>
      <c r="L1323" s="19">
        <v>0</v>
      </c>
      <c r="M1323" s="20" t="s">
        <v>33</v>
      </c>
      <c r="N1323" s="20" t="s">
        <v>34</v>
      </c>
      <c r="O1323" s="18"/>
      <c r="P1323" s="18"/>
      <c r="Q1323" s="18"/>
      <c r="R1323" s="18"/>
      <c r="S1323" s="18"/>
      <c r="T1323" s="18"/>
      <c r="U1323" s="18"/>
      <c r="V1323" s="18"/>
      <c r="W1323" s="34"/>
    </row>
    <row r="1324" spans="1:23" x14ac:dyDescent="0.2">
      <c r="A1324" s="497"/>
      <c r="B1324" s="499"/>
      <c r="C1324" s="501"/>
      <c r="D1324" s="501"/>
      <c r="E1324" s="503"/>
      <c r="F1324" s="17">
        <v>3</v>
      </c>
      <c r="G1324" s="18" t="s">
        <v>14974</v>
      </c>
      <c r="H1324" s="18" t="s">
        <v>14974</v>
      </c>
      <c r="I1324" s="80"/>
      <c r="J1324" s="18" t="s">
        <v>32</v>
      </c>
      <c r="K1324" s="19">
        <v>8</v>
      </c>
      <c r="L1324" s="19"/>
      <c r="M1324" s="20" t="s">
        <v>33</v>
      </c>
      <c r="N1324" s="20" t="s">
        <v>34</v>
      </c>
      <c r="O1324" s="18"/>
      <c r="P1324" s="18"/>
      <c r="Q1324" s="18"/>
      <c r="R1324" s="18"/>
      <c r="S1324" s="18"/>
      <c r="T1324" s="18"/>
      <c r="U1324" s="18"/>
      <c r="V1324" s="18"/>
      <c r="W1324" s="34"/>
    </row>
    <row r="1325" spans="1:23" x14ac:dyDescent="0.2">
      <c r="A1325" s="497"/>
      <c r="B1325" s="499"/>
      <c r="C1325" s="501"/>
      <c r="D1325" s="501"/>
      <c r="E1325" s="503"/>
      <c r="F1325" s="17">
        <v>4</v>
      </c>
      <c r="G1325" s="18" t="s">
        <v>14975</v>
      </c>
      <c r="H1325" s="18" t="s">
        <v>14975</v>
      </c>
      <c r="I1325" s="80"/>
      <c r="J1325" s="18" t="s">
        <v>32</v>
      </c>
      <c r="K1325" s="19">
        <v>1</v>
      </c>
      <c r="L1325" s="19"/>
      <c r="M1325" s="20" t="s">
        <v>33</v>
      </c>
      <c r="N1325" s="20" t="s">
        <v>34</v>
      </c>
      <c r="O1325" s="18"/>
      <c r="P1325" s="18"/>
      <c r="Q1325" s="18"/>
      <c r="R1325" s="18"/>
      <c r="S1325" s="18"/>
      <c r="T1325" s="18"/>
      <c r="U1325" s="18"/>
      <c r="V1325" s="18"/>
      <c r="W1325" s="34"/>
    </row>
    <row r="1326" spans="1:23" x14ac:dyDescent="0.2">
      <c r="A1326" s="497"/>
      <c r="B1326" s="499"/>
      <c r="C1326" s="501"/>
      <c r="D1326" s="501"/>
      <c r="E1326" s="503"/>
      <c r="F1326" s="17">
        <v>5</v>
      </c>
      <c r="G1326" s="18" t="s">
        <v>14976</v>
      </c>
      <c r="H1326" s="18" t="s">
        <v>14976</v>
      </c>
      <c r="I1326" s="80"/>
      <c r="J1326" s="18" t="s">
        <v>32</v>
      </c>
      <c r="K1326" s="19">
        <v>4</v>
      </c>
      <c r="L1326" s="19"/>
      <c r="M1326" s="20" t="s">
        <v>33</v>
      </c>
      <c r="N1326" s="20" t="s">
        <v>34</v>
      </c>
      <c r="O1326" s="18"/>
      <c r="P1326" s="18"/>
      <c r="Q1326" s="18"/>
      <c r="R1326" s="18"/>
      <c r="S1326" s="18"/>
      <c r="T1326" s="18"/>
      <c r="U1326" s="18"/>
      <c r="V1326" s="18"/>
      <c r="W1326" s="34"/>
    </row>
    <row r="1327" spans="1:23" x14ac:dyDescent="0.2">
      <c r="A1327" s="497"/>
      <c r="B1327" s="499"/>
      <c r="C1327" s="501"/>
      <c r="D1327" s="501"/>
      <c r="E1327" s="503"/>
      <c r="F1327" s="17">
        <v>6</v>
      </c>
      <c r="G1327" s="18" t="s">
        <v>14977</v>
      </c>
      <c r="H1327" s="18" t="s">
        <v>14977</v>
      </c>
      <c r="I1327" s="80"/>
      <c r="J1327" s="18" t="s">
        <v>32</v>
      </c>
      <c r="K1327" s="19">
        <v>2</v>
      </c>
      <c r="L1327" s="19"/>
      <c r="M1327" s="20" t="s">
        <v>33</v>
      </c>
      <c r="N1327" s="20" t="s">
        <v>34</v>
      </c>
      <c r="O1327" s="18"/>
      <c r="P1327" s="18"/>
      <c r="Q1327" s="18"/>
      <c r="R1327" s="18"/>
      <c r="S1327" s="18"/>
      <c r="T1327" s="18"/>
      <c r="U1327" s="18"/>
      <c r="V1327" s="18"/>
      <c r="W1327" s="34"/>
    </row>
    <row r="1328" spans="1:23" x14ac:dyDescent="0.2">
      <c r="A1328" s="497"/>
      <c r="B1328" s="499"/>
      <c r="C1328" s="501"/>
      <c r="D1328" s="501"/>
      <c r="E1328" s="503"/>
      <c r="F1328" s="17">
        <v>7</v>
      </c>
      <c r="G1328" s="18" t="s">
        <v>14978</v>
      </c>
      <c r="H1328" s="18" t="s">
        <v>14978</v>
      </c>
      <c r="I1328" s="80"/>
      <c r="J1328" s="18" t="s">
        <v>32</v>
      </c>
      <c r="K1328" s="19">
        <v>2</v>
      </c>
      <c r="L1328" s="19"/>
      <c r="M1328" s="20" t="s">
        <v>33</v>
      </c>
      <c r="N1328" s="20" t="s">
        <v>34</v>
      </c>
      <c r="O1328" s="18"/>
      <c r="P1328" s="18"/>
      <c r="Q1328" s="18"/>
      <c r="R1328" s="18"/>
      <c r="S1328" s="18"/>
      <c r="T1328" s="18"/>
      <c r="U1328" s="18"/>
      <c r="V1328" s="18"/>
      <c r="W1328" s="34"/>
    </row>
    <row r="1329" spans="1:23" x14ac:dyDescent="0.2">
      <c r="A1329" s="497"/>
      <c r="B1329" s="499"/>
      <c r="C1329" s="501"/>
      <c r="D1329" s="501"/>
      <c r="E1329" s="503"/>
      <c r="F1329" s="17">
        <v>8</v>
      </c>
      <c r="G1329" s="18" t="s">
        <v>14979</v>
      </c>
      <c r="H1329" s="18" t="s">
        <v>14979</v>
      </c>
      <c r="I1329" s="80"/>
      <c r="J1329" s="18" t="s">
        <v>32</v>
      </c>
      <c r="K1329" s="19">
        <v>7</v>
      </c>
      <c r="L1329" s="19"/>
      <c r="M1329" s="20" t="s">
        <v>33</v>
      </c>
      <c r="N1329" s="20" t="s">
        <v>34</v>
      </c>
      <c r="O1329" s="18"/>
      <c r="P1329" s="18"/>
      <c r="Q1329" s="18"/>
      <c r="R1329" s="18"/>
      <c r="S1329" s="18"/>
      <c r="T1329" s="18"/>
      <c r="U1329" s="18"/>
      <c r="V1329" s="18"/>
      <c r="W1329" s="34"/>
    </row>
    <row r="1330" spans="1:23" x14ac:dyDescent="0.2">
      <c r="A1330" s="497"/>
      <c r="B1330" s="499"/>
      <c r="C1330" s="501"/>
      <c r="D1330" s="501"/>
      <c r="E1330" s="503"/>
      <c r="F1330" s="17">
        <v>9</v>
      </c>
      <c r="G1330" s="18" t="s">
        <v>14980</v>
      </c>
      <c r="H1330" s="18" t="s">
        <v>14980</v>
      </c>
      <c r="I1330" s="80"/>
      <c r="J1330" s="18" t="s">
        <v>32</v>
      </c>
      <c r="K1330" s="19">
        <v>1</v>
      </c>
      <c r="L1330" s="19"/>
      <c r="M1330" s="20" t="s">
        <v>33</v>
      </c>
      <c r="N1330" s="20" t="s">
        <v>34</v>
      </c>
      <c r="O1330" s="18"/>
      <c r="P1330" s="18"/>
      <c r="Q1330" s="18"/>
      <c r="R1330" s="18"/>
      <c r="S1330" s="18"/>
      <c r="T1330" s="18"/>
      <c r="U1330" s="18"/>
      <c r="V1330" s="18"/>
      <c r="W1330" s="34"/>
    </row>
    <row r="1331" spans="1:23" x14ac:dyDescent="0.2">
      <c r="A1331" s="497"/>
      <c r="B1331" s="499"/>
      <c r="C1331" s="501"/>
      <c r="D1331" s="501"/>
      <c r="E1331" s="503"/>
      <c r="F1331" s="17">
        <v>10</v>
      </c>
      <c r="G1331" s="18" t="s">
        <v>14981</v>
      </c>
      <c r="H1331" s="18" t="s">
        <v>14981</v>
      </c>
      <c r="I1331" s="80"/>
      <c r="J1331" s="18" t="s">
        <v>32</v>
      </c>
      <c r="K1331" s="19">
        <v>1</v>
      </c>
      <c r="L1331" s="19"/>
      <c r="M1331" s="20" t="s">
        <v>33</v>
      </c>
      <c r="N1331" s="20" t="s">
        <v>34</v>
      </c>
      <c r="O1331" s="18"/>
      <c r="P1331" s="18"/>
      <c r="Q1331" s="18"/>
      <c r="R1331" s="18"/>
      <c r="S1331" s="18"/>
      <c r="T1331" s="18"/>
      <c r="U1331" s="18"/>
      <c r="V1331" s="18"/>
      <c r="W1331" s="34"/>
    </row>
    <row r="1332" spans="1:23" x14ac:dyDescent="0.2">
      <c r="A1332" s="497"/>
      <c r="B1332" s="499"/>
      <c r="C1332" s="501"/>
      <c r="D1332" s="501"/>
      <c r="E1332" s="503"/>
      <c r="F1332" s="17">
        <v>11</v>
      </c>
      <c r="G1332" s="18" t="s">
        <v>14982</v>
      </c>
      <c r="H1332" s="18" t="s">
        <v>14982</v>
      </c>
      <c r="I1332" s="80"/>
      <c r="J1332" s="18" t="s">
        <v>32</v>
      </c>
      <c r="K1332" s="19">
        <v>1</v>
      </c>
      <c r="L1332" s="19"/>
      <c r="M1332" s="20" t="s">
        <v>33</v>
      </c>
      <c r="N1332" s="20" t="s">
        <v>34</v>
      </c>
      <c r="O1332" s="18"/>
      <c r="P1332" s="18"/>
      <c r="Q1332" s="18"/>
      <c r="R1332" s="18"/>
      <c r="S1332" s="18"/>
      <c r="T1332" s="18"/>
      <c r="U1332" s="18"/>
      <c r="V1332" s="18"/>
      <c r="W1332" s="34"/>
    </row>
    <row r="1333" spans="1:23" x14ac:dyDescent="0.2">
      <c r="A1333" s="497"/>
      <c r="B1333" s="499"/>
      <c r="C1333" s="501"/>
      <c r="D1333" s="501"/>
      <c r="E1333" s="503"/>
      <c r="F1333" s="17">
        <v>12</v>
      </c>
      <c r="G1333" s="18" t="s">
        <v>14983</v>
      </c>
      <c r="H1333" s="18" t="s">
        <v>14983</v>
      </c>
      <c r="I1333" s="80"/>
      <c r="J1333" s="18" t="s">
        <v>32</v>
      </c>
      <c r="K1333" s="19">
        <v>2</v>
      </c>
      <c r="L1333" s="19"/>
      <c r="M1333" s="20" t="s">
        <v>33</v>
      </c>
      <c r="N1333" s="20" t="s">
        <v>34</v>
      </c>
      <c r="O1333" s="18"/>
      <c r="P1333" s="18"/>
      <c r="Q1333" s="18"/>
      <c r="R1333" s="18"/>
      <c r="S1333" s="18"/>
      <c r="T1333" s="18"/>
      <c r="U1333" s="18"/>
      <c r="V1333" s="18"/>
      <c r="W1333" s="34"/>
    </row>
    <row r="1334" spans="1:23" x14ac:dyDescent="0.2">
      <c r="A1334" s="497"/>
      <c r="B1334" s="499"/>
      <c r="C1334" s="501"/>
      <c r="D1334" s="501"/>
      <c r="E1334" s="503"/>
      <c r="F1334" s="17">
        <v>13</v>
      </c>
      <c r="G1334" s="18" t="s">
        <v>14984</v>
      </c>
      <c r="H1334" s="18" t="s">
        <v>14984</v>
      </c>
      <c r="I1334" s="80"/>
      <c r="J1334" s="18" t="s">
        <v>32</v>
      </c>
      <c r="K1334" s="19">
        <v>2</v>
      </c>
      <c r="L1334" s="19"/>
      <c r="M1334" s="20" t="s">
        <v>33</v>
      </c>
      <c r="N1334" s="20" t="s">
        <v>34</v>
      </c>
      <c r="O1334" s="18"/>
      <c r="P1334" s="18"/>
      <c r="Q1334" s="18"/>
      <c r="R1334" s="18"/>
      <c r="S1334" s="18"/>
      <c r="T1334" s="18"/>
      <c r="U1334" s="18"/>
      <c r="V1334" s="18"/>
      <c r="W1334" s="34"/>
    </row>
    <row r="1335" spans="1:23" x14ac:dyDescent="0.2">
      <c r="A1335" s="497"/>
      <c r="B1335" s="499"/>
      <c r="C1335" s="501"/>
      <c r="D1335" s="501"/>
      <c r="E1335" s="503"/>
      <c r="F1335" s="17">
        <v>14</v>
      </c>
      <c r="G1335" s="18" t="s">
        <v>14985</v>
      </c>
      <c r="H1335" s="18" t="s">
        <v>14985</v>
      </c>
      <c r="I1335" s="80"/>
      <c r="J1335" s="18" t="s">
        <v>32</v>
      </c>
      <c r="K1335" s="19">
        <v>1</v>
      </c>
      <c r="L1335" s="19"/>
      <c r="M1335" s="20" t="s">
        <v>33</v>
      </c>
      <c r="N1335" s="20" t="s">
        <v>34</v>
      </c>
      <c r="O1335" s="18"/>
      <c r="P1335" s="18"/>
      <c r="Q1335" s="18"/>
      <c r="R1335" s="18"/>
      <c r="S1335" s="18"/>
      <c r="T1335" s="18"/>
      <c r="U1335" s="18"/>
      <c r="V1335" s="18"/>
      <c r="W1335" s="34"/>
    </row>
    <row r="1336" spans="1:23" x14ac:dyDescent="0.2">
      <c r="A1336" s="497"/>
      <c r="B1336" s="499"/>
      <c r="C1336" s="501"/>
      <c r="D1336" s="501"/>
      <c r="E1336" s="503"/>
      <c r="F1336" s="17">
        <v>15</v>
      </c>
      <c r="G1336" s="18" t="s">
        <v>14986</v>
      </c>
      <c r="H1336" s="18" t="s">
        <v>14986</v>
      </c>
      <c r="I1336" s="80"/>
      <c r="J1336" s="18" t="s">
        <v>32</v>
      </c>
      <c r="K1336" s="19">
        <v>1</v>
      </c>
      <c r="L1336" s="19"/>
      <c r="M1336" s="20" t="s">
        <v>33</v>
      </c>
      <c r="N1336" s="20" t="s">
        <v>34</v>
      </c>
      <c r="O1336" s="18"/>
      <c r="P1336" s="18"/>
      <c r="Q1336" s="18"/>
      <c r="R1336" s="18"/>
      <c r="S1336" s="18"/>
      <c r="T1336" s="18"/>
      <c r="U1336" s="18"/>
      <c r="V1336" s="18"/>
      <c r="W1336" s="34"/>
    </row>
    <row r="1337" spans="1:23" x14ac:dyDescent="0.2">
      <c r="A1337" s="497"/>
      <c r="B1337" s="499"/>
      <c r="C1337" s="501"/>
      <c r="D1337" s="501"/>
      <c r="E1337" s="503"/>
      <c r="F1337" s="17">
        <v>16</v>
      </c>
      <c r="G1337" s="18" t="s">
        <v>14987</v>
      </c>
      <c r="H1337" s="18" t="s">
        <v>14987</v>
      </c>
      <c r="I1337" s="80"/>
      <c r="J1337" s="18" t="s">
        <v>32</v>
      </c>
      <c r="K1337" s="19">
        <v>8</v>
      </c>
      <c r="L1337" s="19"/>
      <c r="M1337" s="20" t="s">
        <v>33</v>
      </c>
      <c r="N1337" s="20" t="s">
        <v>34</v>
      </c>
      <c r="O1337" s="18"/>
      <c r="P1337" s="18"/>
      <c r="Q1337" s="18"/>
      <c r="R1337" s="18"/>
      <c r="S1337" s="18"/>
      <c r="T1337" s="18"/>
      <c r="U1337" s="18"/>
      <c r="V1337" s="18"/>
      <c r="W1337" s="34"/>
    </row>
    <row r="1338" spans="1:23" x14ac:dyDescent="0.2">
      <c r="A1338" s="497"/>
      <c r="B1338" s="499"/>
      <c r="C1338" s="501"/>
      <c r="D1338" s="501"/>
      <c r="E1338" s="503"/>
      <c r="F1338" s="17">
        <v>17</v>
      </c>
      <c r="G1338" s="18" t="s">
        <v>14988</v>
      </c>
      <c r="H1338" s="18" t="s">
        <v>14988</v>
      </c>
      <c r="I1338" s="80"/>
      <c r="J1338" s="18" t="s">
        <v>32</v>
      </c>
      <c r="K1338" s="19">
        <v>1</v>
      </c>
      <c r="L1338" s="19"/>
      <c r="M1338" s="20" t="s">
        <v>33</v>
      </c>
      <c r="N1338" s="20" t="s">
        <v>34</v>
      </c>
      <c r="O1338" s="18"/>
      <c r="P1338" s="18"/>
      <c r="Q1338" s="18"/>
      <c r="R1338" s="18"/>
      <c r="S1338" s="18"/>
      <c r="T1338" s="18"/>
      <c r="U1338" s="18"/>
      <c r="V1338" s="18"/>
      <c r="W1338" s="34"/>
    </row>
    <row r="1339" spans="1:23" x14ac:dyDescent="0.2">
      <c r="A1339" s="497"/>
      <c r="B1339" s="499"/>
      <c r="C1339" s="501"/>
      <c r="D1339" s="501"/>
      <c r="E1339" s="503"/>
      <c r="F1339" s="17">
        <v>18</v>
      </c>
      <c r="G1339" s="18" t="s">
        <v>14989</v>
      </c>
      <c r="H1339" s="18" t="s">
        <v>14989</v>
      </c>
      <c r="I1339" s="80"/>
      <c r="J1339" s="18" t="s">
        <v>32</v>
      </c>
      <c r="K1339" s="19">
        <v>8</v>
      </c>
      <c r="L1339" s="19"/>
      <c r="M1339" s="20" t="s">
        <v>33</v>
      </c>
      <c r="N1339" s="20" t="s">
        <v>34</v>
      </c>
      <c r="O1339" s="18"/>
      <c r="P1339" s="18"/>
      <c r="Q1339" s="18"/>
      <c r="R1339" s="18"/>
      <c r="S1339" s="18"/>
      <c r="T1339" s="18"/>
      <c r="U1339" s="18"/>
      <c r="V1339" s="18"/>
      <c r="W1339" s="34"/>
    </row>
    <row r="1340" spans="1:23" x14ac:dyDescent="0.2">
      <c r="A1340" s="497"/>
      <c r="B1340" s="499"/>
      <c r="C1340" s="501"/>
      <c r="D1340" s="501"/>
      <c r="E1340" s="503"/>
      <c r="F1340" s="17">
        <v>19</v>
      </c>
      <c r="G1340" s="18" t="s">
        <v>14990</v>
      </c>
      <c r="H1340" s="18" t="s">
        <v>14990</v>
      </c>
      <c r="I1340" s="80"/>
      <c r="J1340" s="18" t="s">
        <v>32</v>
      </c>
      <c r="K1340" s="19">
        <v>1</v>
      </c>
      <c r="L1340" s="19"/>
      <c r="M1340" s="20" t="s">
        <v>33</v>
      </c>
      <c r="N1340" s="20" t="s">
        <v>34</v>
      </c>
      <c r="O1340" s="18"/>
      <c r="P1340" s="18"/>
      <c r="Q1340" s="18"/>
      <c r="R1340" s="18"/>
      <c r="S1340" s="18"/>
      <c r="T1340" s="18"/>
      <c r="U1340" s="18"/>
      <c r="V1340" s="18"/>
      <c r="W1340" s="34"/>
    </row>
    <row r="1341" spans="1:23" x14ac:dyDescent="0.2">
      <c r="A1341" s="497"/>
      <c r="B1341" s="499"/>
      <c r="C1341" s="501"/>
      <c r="D1341" s="501"/>
      <c r="E1341" s="503"/>
      <c r="F1341" s="17">
        <v>20</v>
      </c>
      <c r="G1341" s="18" t="s">
        <v>14991</v>
      </c>
      <c r="H1341" s="18" t="s">
        <v>14991</v>
      </c>
      <c r="I1341" s="80"/>
      <c r="J1341" s="18" t="s">
        <v>32</v>
      </c>
      <c r="K1341" s="19">
        <v>1</v>
      </c>
      <c r="L1341" s="19"/>
      <c r="M1341" s="20" t="s">
        <v>33</v>
      </c>
      <c r="N1341" s="20" t="s">
        <v>34</v>
      </c>
      <c r="O1341" s="18"/>
      <c r="P1341" s="18"/>
      <c r="Q1341" s="18"/>
      <c r="R1341" s="18"/>
      <c r="S1341" s="18"/>
      <c r="T1341" s="18"/>
      <c r="U1341" s="18"/>
      <c r="V1341" s="18"/>
      <c r="W1341" s="34"/>
    </row>
    <row r="1342" spans="1:23" x14ac:dyDescent="0.2">
      <c r="A1342" s="497"/>
      <c r="B1342" s="499"/>
      <c r="C1342" s="501"/>
      <c r="D1342" s="501"/>
      <c r="E1342" s="503"/>
      <c r="F1342" s="17">
        <v>21</v>
      </c>
      <c r="G1342" s="18" t="s">
        <v>14992</v>
      </c>
      <c r="H1342" s="18" t="s">
        <v>14992</v>
      </c>
      <c r="I1342" s="80"/>
      <c r="J1342" s="18" t="s">
        <v>32</v>
      </c>
      <c r="K1342" s="19">
        <v>2</v>
      </c>
      <c r="L1342" s="19"/>
      <c r="M1342" s="20" t="s">
        <v>33</v>
      </c>
      <c r="N1342" s="20" t="s">
        <v>34</v>
      </c>
      <c r="O1342" s="18"/>
      <c r="P1342" s="18"/>
      <c r="Q1342" s="18"/>
      <c r="R1342" s="18"/>
      <c r="S1342" s="18"/>
      <c r="T1342" s="18"/>
      <c r="U1342" s="18"/>
      <c r="V1342" s="18"/>
      <c r="W1342" s="34"/>
    </row>
    <row r="1343" spans="1:23" x14ac:dyDescent="0.2">
      <c r="A1343" s="497"/>
      <c r="B1343" s="499"/>
      <c r="C1343" s="501"/>
      <c r="D1343" s="501"/>
      <c r="E1343" s="503"/>
      <c r="F1343" s="17">
        <v>22</v>
      </c>
      <c r="G1343" s="18" t="s">
        <v>14993</v>
      </c>
      <c r="H1343" s="18" t="s">
        <v>14993</v>
      </c>
      <c r="I1343" s="80"/>
      <c r="J1343" s="18" t="s">
        <v>32</v>
      </c>
      <c r="K1343" s="19">
        <v>8</v>
      </c>
      <c r="L1343" s="19"/>
      <c r="M1343" s="20" t="s">
        <v>33</v>
      </c>
      <c r="N1343" s="20" t="s">
        <v>34</v>
      </c>
      <c r="O1343" s="18"/>
      <c r="P1343" s="18"/>
      <c r="Q1343" s="18"/>
      <c r="R1343" s="18"/>
      <c r="S1343" s="18"/>
      <c r="T1343" s="18"/>
      <c r="U1343" s="18"/>
      <c r="V1343" s="18"/>
      <c r="W1343" s="34"/>
    </row>
    <row r="1344" spans="1:23" x14ac:dyDescent="0.2">
      <c r="A1344" s="497"/>
      <c r="B1344" s="499"/>
      <c r="C1344" s="501"/>
      <c r="D1344" s="501"/>
      <c r="E1344" s="503"/>
      <c r="F1344" s="17">
        <v>23</v>
      </c>
      <c r="G1344" s="18" t="s">
        <v>14994</v>
      </c>
      <c r="H1344" s="18" t="s">
        <v>14994</v>
      </c>
      <c r="I1344" s="80"/>
      <c r="J1344" s="18" t="s">
        <v>32</v>
      </c>
      <c r="K1344" s="19">
        <v>8</v>
      </c>
      <c r="L1344" s="19"/>
      <c r="M1344" s="20" t="s">
        <v>33</v>
      </c>
      <c r="N1344" s="20" t="s">
        <v>34</v>
      </c>
      <c r="O1344" s="18"/>
      <c r="P1344" s="18"/>
      <c r="Q1344" s="18"/>
      <c r="R1344" s="18"/>
      <c r="S1344" s="18"/>
      <c r="T1344" s="18"/>
      <c r="U1344" s="18"/>
      <c r="V1344" s="18"/>
      <c r="W1344" s="34"/>
    </row>
    <row r="1345" spans="1:23" x14ac:dyDescent="0.2">
      <c r="A1345" s="497"/>
      <c r="B1345" s="499"/>
      <c r="C1345" s="501"/>
      <c r="D1345" s="501"/>
      <c r="E1345" s="503"/>
      <c r="F1345" s="17">
        <v>24</v>
      </c>
      <c r="G1345" s="18" t="s">
        <v>14995</v>
      </c>
      <c r="H1345" s="18" t="s">
        <v>14995</v>
      </c>
      <c r="I1345" s="80"/>
      <c r="J1345" s="18" t="s">
        <v>44</v>
      </c>
      <c r="K1345" s="19">
        <v>30</v>
      </c>
      <c r="L1345" s="19"/>
      <c r="M1345" s="20" t="s">
        <v>33</v>
      </c>
      <c r="N1345" s="20" t="s">
        <v>34</v>
      </c>
      <c r="O1345" s="18"/>
      <c r="P1345" s="18"/>
      <c r="Q1345" s="18"/>
      <c r="R1345" s="18"/>
      <c r="S1345" s="18"/>
      <c r="T1345" s="18"/>
      <c r="U1345" s="18"/>
      <c r="V1345" s="18"/>
      <c r="W1345" s="34"/>
    </row>
    <row r="1346" spans="1:23" x14ac:dyDescent="0.2">
      <c r="A1346" s="497"/>
      <c r="B1346" s="499"/>
      <c r="C1346" s="501"/>
      <c r="D1346" s="501"/>
      <c r="E1346" s="503"/>
      <c r="F1346" s="17">
        <v>25</v>
      </c>
      <c r="G1346" s="18" t="s">
        <v>14996</v>
      </c>
      <c r="H1346" s="18" t="s">
        <v>14996</v>
      </c>
      <c r="I1346" s="80"/>
      <c r="J1346" s="18" t="s">
        <v>44</v>
      </c>
      <c r="K1346" s="19">
        <v>40</v>
      </c>
      <c r="L1346" s="19"/>
      <c r="M1346" s="20" t="s">
        <v>33</v>
      </c>
      <c r="N1346" s="20" t="s">
        <v>34</v>
      </c>
      <c r="O1346" s="18"/>
      <c r="P1346" s="18"/>
      <c r="Q1346" s="18"/>
      <c r="R1346" s="18"/>
      <c r="S1346" s="18"/>
      <c r="T1346" s="18"/>
      <c r="U1346" s="18"/>
      <c r="V1346" s="18"/>
      <c r="W1346" s="34"/>
    </row>
    <row r="1347" spans="1:23" x14ac:dyDescent="0.2">
      <c r="A1347" s="497"/>
      <c r="B1347" s="499"/>
      <c r="C1347" s="501"/>
      <c r="D1347" s="501"/>
      <c r="E1347" s="503"/>
      <c r="F1347" s="17">
        <v>26</v>
      </c>
      <c r="G1347" s="18" t="s">
        <v>14997</v>
      </c>
      <c r="H1347" s="18" t="s">
        <v>14997</v>
      </c>
      <c r="I1347" s="80"/>
      <c r="J1347" s="18" t="s">
        <v>44</v>
      </c>
      <c r="K1347" s="19">
        <v>40</v>
      </c>
      <c r="L1347" s="19"/>
      <c r="M1347" s="20" t="s">
        <v>33</v>
      </c>
      <c r="N1347" s="20" t="s">
        <v>34</v>
      </c>
      <c r="O1347" s="18"/>
      <c r="P1347" s="18"/>
      <c r="Q1347" s="18"/>
      <c r="R1347" s="18"/>
      <c r="S1347" s="18"/>
      <c r="T1347" s="18"/>
      <c r="U1347" s="18"/>
      <c r="V1347" s="18"/>
      <c r="W1347" s="34"/>
    </row>
    <row r="1348" spans="1:23" x14ac:dyDescent="0.2">
      <c r="A1348" s="497"/>
      <c r="B1348" s="499"/>
      <c r="C1348" s="501"/>
      <c r="D1348" s="501"/>
      <c r="E1348" s="503"/>
      <c r="F1348" s="17">
        <v>27</v>
      </c>
      <c r="G1348" s="18" t="s">
        <v>14998</v>
      </c>
      <c r="H1348" s="18" t="s">
        <v>14998</v>
      </c>
      <c r="I1348" s="80"/>
      <c r="J1348" s="18" t="s">
        <v>44</v>
      </c>
      <c r="K1348" s="19">
        <v>40</v>
      </c>
      <c r="L1348" s="19"/>
      <c r="M1348" s="20" t="s">
        <v>33</v>
      </c>
      <c r="N1348" s="20" t="s">
        <v>34</v>
      </c>
      <c r="O1348" s="18"/>
      <c r="P1348" s="18"/>
      <c r="Q1348" s="18"/>
      <c r="R1348" s="18"/>
      <c r="S1348" s="18"/>
      <c r="T1348" s="18"/>
      <c r="U1348" s="18"/>
      <c r="V1348" s="18"/>
      <c r="W1348" s="34"/>
    </row>
    <row r="1349" spans="1:23" x14ac:dyDescent="0.2">
      <c r="A1349" s="497"/>
      <c r="B1349" s="499"/>
      <c r="C1349" s="501"/>
      <c r="D1349" s="501"/>
      <c r="E1349" s="503"/>
      <c r="F1349" s="17">
        <v>28</v>
      </c>
      <c r="G1349" s="18" t="s">
        <v>14999</v>
      </c>
      <c r="H1349" s="18" t="s">
        <v>14999</v>
      </c>
      <c r="I1349" s="80"/>
      <c r="J1349" s="18" t="s">
        <v>44</v>
      </c>
      <c r="K1349" s="19">
        <v>30</v>
      </c>
      <c r="L1349" s="19"/>
      <c r="M1349" s="20" t="s">
        <v>33</v>
      </c>
      <c r="N1349" s="20" t="s">
        <v>34</v>
      </c>
      <c r="O1349" s="18"/>
      <c r="P1349" s="18"/>
      <c r="Q1349" s="18"/>
      <c r="R1349" s="18"/>
      <c r="S1349" s="18"/>
      <c r="T1349" s="18"/>
      <c r="U1349" s="18"/>
      <c r="V1349" s="18"/>
      <c r="W1349" s="34"/>
    </row>
    <row r="1350" spans="1:23" x14ac:dyDescent="0.2">
      <c r="A1350" s="497"/>
      <c r="B1350" s="499"/>
      <c r="C1350" s="501"/>
      <c r="D1350" s="501"/>
      <c r="E1350" s="503"/>
      <c r="F1350" s="41">
        <v>29</v>
      </c>
      <c r="G1350" s="42" t="s">
        <v>15000</v>
      </c>
      <c r="H1350" s="42" t="s">
        <v>15000</v>
      </c>
      <c r="I1350" s="85"/>
      <c r="J1350" s="42" t="s">
        <v>32</v>
      </c>
      <c r="K1350" s="43">
        <v>16</v>
      </c>
      <c r="L1350" s="43"/>
      <c r="M1350" s="44" t="s">
        <v>33</v>
      </c>
      <c r="N1350" s="44" t="s">
        <v>34</v>
      </c>
      <c r="O1350" s="18"/>
      <c r="P1350" s="18"/>
      <c r="Q1350" s="18"/>
      <c r="R1350" s="18"/>
      <c r="S1350" s="18"/>
      <c r="T1350" s="18"/>
      <c r="U1350" s="18"/>
      <c r="V1350" s="18"/>
      <c r="W1350" s="34"/>
    </row>
    <row r="1351" spans="1:23" x14ac:dyDescent="0.2">
      <c r="A1351" s="497"/>
      <c r="B1351" s="499"/>
      <c r="C1351" s="501"/>
      <c r="D1351" s="501"/>
      <c r="E1351" s="503"/>
      <c r="F1351" s="17">
        <v>30</v>
      </c>
      <c r="G1351" s="18" t="s">
        <v>15001</v>
      </c>
      <c r="H1351" s="18" t="s">
        <v>15001</v>
      </c>
      <c r="I1351" s="80"/>
      <c r="J1351" s="18" t="s">
        <v>44</v>
      </c>
      <c r="K1351" s="19">
        <v>40</v>
      </c>
      <c r="L1351" s="19"/>
      <c r="M1351" s="20" t="s">
        <v>33</v>
      </c>
      <c r="N1351" s="20" t="s">
        <v>34</v>
      </c>
      <c r="O1351" s="18"/>
      <c r="P1351" s="18"/>
      <c r="Q1351" s="18"/>
      <c r="R1351" s="18"/>
      <c r="S1351" s="18"/>
      <c r="T1351" s="18"/>
      <c r="U1351" s="18"/>
      <c r="V1351" s="18"/>
      <c r="W1351" s="34"/>
    </row>
    <row r="1352" spans="1:23" x14ac:dyDescent="0.2">
      <c r="A1352" s="497"/>
      <c r="B1352" s="499"/>
      <c r="C1352" s="501"/>
      <c r="D1352" s="501"/>
      <c r="E1352" s="503"/>
      <c r="F1352" s="17">
        <v>31</v>
      </c>
      <c r="G1352" s="18" t="s">
        <v>15002</v>
      </c>
      <c r="H1352" s="18" t="s">
        <v>15002</v>
      </c>
      <c r="I1352" s="80"/>
      <c r="J1352" s="18" t="s">
        <v>32</v>
      </c>
      <c r="K1352" s="19">
        <v>8</v>
      </c>
      <c r="L1352" s="19"/>
      <c r="M1352" s="20" t="s">
        <v>33</v>
      </c>
      <c r="N1352" s="20" t="s">
        <v>34</v>
      </c>
      <c r="O1352" s="18"/>
      <c r="P1352" s="18"/>
      <c r="Q1352" s="18"/>
      <c r="R1352" s="18"/>
      <c r="S1352" s="18"/>
      <c r="T1352" s="18"/>
      <c r="U1352" s="18"/>
      <c r="V1352" s="18"/>
      <c r="W1352" s="34"/>
    </row>
    <row r="1353" spans="1:23" x14ac:dyDescent="0.2">
      <c r="A1353" s="497"/>
      <c r="B1353" s="499"/>
      <c r="C1353" s="501"/>
      <c r="D1353" s="501"/>
      <c r="E1353" s="503"/>
      <c r="F1353" s="17">
        <v>32</v>
      </c>
      <c r="G1353" s="18" t="s">
        <v>15003</v>
      </c>
      <c r="H1353" s="18" t="s">
        <v>15003</v>
      </c>
      <c r="I1353" s="80"/>
      <c r="J1353" s="18" t="s">
        <v>134</v>
      </c>
      <c r="K1353" s="19">
        <v>11</v>
      </c>
      <c r="L1353" s="19">
        <v>0</v>
      </c>
      <c r="M1353" s="20" t="s">
        <v>33</v>
      </c>
      <c r="N1353" s="20" t="s">
        <v>34</v>
      </c>
      <c r="O1353" s="18"/>
      <c r="P1353" s="18"/>
      <c r="Q1353" s="18"/>
      <c r="R1353" s="18"/>
      <c r="S1353" s="18"/>
      <c r="T1353" s="18"/>
      <c r="U1353" s="18"/>
      <c r="V1353" s="18"/>
      <c r="W1353" s="34"/>
    </row>
    <row r="1354" spans="1:23" x14ac:dyDescent="0.2">
      <c r="A1354" s="497"/>
      <c r="B1354" s="499"/>
      <c r="C1354" s="501"/>
      <c r="D1354" s="501"/>
      <c r="E1354" s="503"/>
      <c r="F1354" s="17">
        <v>33</v>
      </c>
      <c r="G1354" s="18" t="s">
        <v>15004</v>
      </c>
      <c r="H1354" s="18" t="s">
        <v>15004</v>
      </c>
      <c r="I1354" s="80"/>
      <c r="J1354" s="18" t="s">
        <v>32</v>
      </c>
      <c r="K1354" s="19">
        <v>8</v>
      </c>
      <c r="L1354" s="19"/>
      <c r="M1354" s="20" t="s">
        <v>33</v>
      </c>
      <c r="N1354" s="20" t="s">
        <v>34</v>
      </c>
      <c r="O1354" s="18"/>
      <c r="P1354" s="18"/>
      <c r="Q1354" s="18"/>
      <c r="R1354" s="18"/>
      <c r="S1354" s="18"/>
      <c r="T1354" s="18"/>
      <c r="U1354" s="18"/>
      <c r="V1354" s="18"/>
      <c r="W1354" s="34"/>
    </row>
    <row r="1355" spans="1:23" x14ac:dyDescent="0.2">
      <c r="A1355" s="497"/>
      <c r="B1355" s="499"/>
      <c r="C1355" s="501"/>
      <c r="D1355" s="501"/>
      <c r="E1355" s="503"/>
      <c r="F1355" s="17">
        <v>34</v>
      </c>
      <c r="G1355" s="18" t="s">
        <v>15005</v>
      </c>
      <c r="H1355" s="18" t="s">
        <v>15005</v>
      </c>
      <c r="I1355" s="80"/>
      <c r="J1355" s="18" t="s">
        <v>32</v>
      </c>
      <c r="K1355" s="19">
        <v>7</v>
      </c>
      <c r="L1355" s="19"/>
      <c r="M1355" s="20" t="s">
        <v>33</v>
      </c>
      <c r="N1355" s="20" t="s">
        <v>34</v>
      </c>
      <c r="O1355" s="18"/>
      <c r="P1355" s="18"/>
      <c r="Q1355" s="18"/>
      <c r="R1355" s="18"/>
      <c r="S1355" s="18"/>
      <c r="T1355" s="18"/>
      <c r="U1355" s="18"/>
      <c r="V1355" s="18"/>
      <c r="W1355" s="34"/>
    </row>
    <row r="1356" spans="1:23" x14ac:dyDescent="0.2">
      <c r="A1356" s="496" t="s">
        <v>15006</v>
      </c>
      <c r="B1356" s="498" t="s">
        <v>13615</v>
      </c>
      <c r="C1356" s="500"/>
      <c r="D1356" s="500"/>
      <c r="E1356" s="502">
        <v>0</v>
      </c>
      <c r="F1356" s="27">
        <v>1</v>
      </c>
      <c r="G1356" s="28" t="s">
        <v>15007</v>
      </c>
      <c r="H1356" s="28" t="s">
        <v>15007</v>
      </c>
      <c r="I1356" s="79"/>
      <c r="J1356" s="28" t="s">
        <v>134</v>
      </c>
      <c r="K1356" s="29">
        <v>4</v>
      </c>
      <c r="L1356" s="29">
        <v>0</v>
      </c>
      <c r="M1356" s="30" t="s">
        <v>33</v>
      </c>
      <c r="N1356" s="30" t="s">
        <v>34</v>
      </c>
      <c r="O1356" s="28"/>
      <c r="P1356" s="28"/>
      <c r="Q1356" s="28"/>
      <c r="R1356" s="28"/>
      <c r="S1356" s="28"/>
      <c r="T1356" s="28"/>
      <c r="U1356" s="28"/>
      <c r="V1356" s="28"/>
      <c r="W1356" s="33"/>
    </row>
    <row r="1357" spans="1:23" x14ac:dyDescent="0.2">
      <c r="A1357" s="497"/>
      <c r="B1357" s="499"/>
      <c r="C1357" s="501"/>
      <c r="D1357" s="501"/>
      <c r="E1357" s="503"/>
      <c r="F1357" s="17">
        <v>2</v>
      </c>
      <c r="G1357" s="18" t="s">
        <v>15008</v>
      </c>
      <c r="H1357" s="18" t="s">
        <v>15008</v>
      </c>
      <c r="I1357" s="80"/>
      <c r="J1357" s="18" t="s">
        <v>134</v>
      </c>
      <c r="K1357" s="19">
        <v>4</v>
      </c>
      <c r="L1357" s="19">
        <v>0</v>
      </c>
      <c r="M1357" s="20" t="s">
        <v>33</v>
      </c>
      <c r="N1357" s="20" t="s">
        <v>34</v>
      </c>
      <c r="O1357" s="18"/>
      <c r="P1357" s="18"/>
      <c r="Q1357" s="18"/>
      <c r="R1357" s="18"/>
      <c r="S1357" s="18"/>
      <c r="T1357" s="18"/>
      <c r="U1357" s="18"/>
      <c r="V1357" s="18"/>
      <c r="W1357" s="34"/>
    </row>
    <row r="1358" spans="1:23" x14ac:dyDescent="0.2">
      <c r="A1358" s="497"/>
      <c r="B1358" s="499"/>
      <c r="C1358" s="501"/>
      <c r="D1358" s="501"/>
      <c r="E1358" s="503"/>
      <c r="F1358" s="17">
        <v>3</v>
      </c>
      <c r="G1358" s="18" t="s">
        <v>15009</v>
      </c>
      <c r="H1358" s="18" t="s">
        <v>15009</v>
      </c>
      <c r="I1358" s="80"/>
      <c r="J1358" s="18" t="s">
        <v>32</v>
      </c>
      <c r="K1358" s="19">
        <v>8</v>
      </c>
      <c r="L1358" s="19"/>
      <c r="M1358" s="20" t="s">
        <v>33</v>
      </c>
      <c r="N1358" s="20" t="s">
        <v>34</v>
      </c>
      <c r="O1358" s="18"/>
      <c r="P1358" s="18"/>
      <c r="Q1358" s="18"/>
      <c r="R1358" s="18"/>
      <c r="S1358" s="18"/>
      <c r="T1358" s="18"/>
      <c r="U1358" s="18"/>
      <c r="V1358" s="18"/>
      <c r="W1358" s="34"/>
    </row>
    <row r="1359" spans="1:23" x14ac:dyDescent="0.2">
      <c r="A1359" s="497"/>
      <c r="B1359" s="499"/>
      <c r="C1359" s="501"/>
      <c r="D1359" s="501"/>
      <c r="E1359" s="503"/>
      <c r="F1359" s="17">
        <v>4</v>
      </c>
      <c r="G1359" s="18" t="s">
        <v>15010</v>
      </c>
      <c r="H1359" s="18" t="s">
        <v>15010</v>
      </c>
      <c r="I1359" s="80"/>
      <c r="J1359" s="18" t="s">
        <v>32</v>
      </c>
      <c r="K1359" s="19">
        <v>1</v>
      </c>
      <c r="L1359" s="19"/>
      <c r="M1359" s="20" t="s">
        <v>33</v>
      </c>
      <c r="N1359" s="20" t="s">
        <v>34</v>
      </c>
      <c r="O1359" s="18"/>
      <c r="P1359" s="18"/>
      <c r="Q1359" s="18"/>
      <c r="R1359" s="18"/>
      <c r="S1359" s="18"/>
      <c r="T1359" s="18"/>
      <c r="U1359" s="18"/>
      <c r="V1359" s="18"/>
      <c r="W1359" s="34"/>
    </row>
    <row r="1360" spans="1:23" x14ac:dyDescent="0.2">
      <c r="A1360" s="497"/>
      <c r="B1360" s="499"/>
      <c r="C1360" s="501"/>
      <c r="D1360" s="501"/>
      <c r="E1360" s="503"/>
      <c r="F1360" s="17">
        <v>5</v>
      </c>
      <c r="G1360" s="18" t="s">
        <v>15011</v>
      </c>
      <c r="H1360" s="18" t="s">
        <v>15011</v>
      </c>
      <c r="I1360" s="80"/>
      <c r="J1360" s="18" t="s">
        <v>32</v>
      </c>
      <c r="K1360" s="19">
        <v>4</v>
      </c>
      <c r="L1360" s="19"/>
      <c r="M1360" s="20" t="s">
        <v>33</v>
      </c>
      <c r="N1360" s="20" t="s">
        <v>34</v>
      </c>
      <c r="O1360" s="18"/>
      <c r="P1360" s="18"/>
      <c r="Q1360" s="18"/>
      <c r="R1360" s="18"/>
      <c r="S1360" s="18"/>
      <c r="T1360" s="18"/>
      <c r="U1360" s="18"/>
      <c r="V1360" s="18"/>
      <c r="W1360" s="34"/>
    </row>
    <row r="1361" spans="1:23" x14ac:dyDescent="0.2">
      <c r="A1361" s="497"/>
      <c r="B1361" s="499"/>
      <c r="C1361" s="501"/>
      <c r="D1361" s="501"/>
      <c r="E1361" s="503"/>
      <c r="F1361" s="17">
        <v>6</v>
      </c>
      <c r="G1361" s="18" t="s">
        <v>15012</v>
      </c>
      <c r="H1361" s="18" t="s">
        <v>15012</v>
      </c>
      <c r="I1361" s="80"/>
      <c r="J1361" s="18" t="s">
        <v>32</v>
      </c>
      <c r="K1361" s="19">
        <v>2</v>
      </c>
      <c r="L1361" s="19"/>
      <c r="M1361" s="20" t="s">
        <v>33</v>
      </c>
      <c r="N1361" s="20" t="s">
        <v>34</v>
      </c>
      <c r="O1361" s="18"/>
      <c r="P1361" s="18"/>
      <c r="Q1361" s="18"/>
      <c r="R1361" s="18"/>
      <c r="S1361" s="18"/>
      <c r="T1361" s="18"/>
      <c r="U1361" s="18"/>
      <c r="V1361" s="18"/>
      <c r="W1361" s="34"/>
    </row>
    <row r="1362" spans="1:23" x14ac:dyDescent="0.2">
      <c r="A1362" s="497"/>
      <c r="B1362" s="499"/>
      <c r="C1362" s="501"/>
      <c r="D1362" s="501"/>
      <c r="E1362" s="503"/>
      <c r="F1362" s="17">
        <v>7</v>
      </c>
      <c r="G1362" s="18" t="s">
        <v>15013</v>
      </c>
      <c r="H1362" s="18" t="s">
        <v>15013</v>
      </c>
      <c r="I1362" s="80"/>
      <c r="J1362" s="18" t="s">
        <v>32</v>
      </c>
      <c r="K1362" s="19">
        <v>2</v>
      </c>
      <c r="L1362" s="19"/>
      <c r="M1362" s="20" t="s">
        <v>33</v>
      </c>
      <c r="N1362" s="20" t="s">
        <v>34</v>
      </c>
      <c r="O1362" s="18"/>
      <c r="P1362" s="18"/>
      <c r="Q1362" s="18"/>
      <c r="R1362" s="18"/>
      <c r="S1362" s="18"/>
      <c r="T1362" s="18"/>
      <c r="U1362" s="18"/>
      <c r="V1362" s="18"/>
      <c r="W1362" s="34"/>
    </row>
    <row r="1363" spans="1:23" x14ac:dyDescent="0.2">
      <c r="A1363" s="497"/>
      <c r="B1363" s="499"/>
      <c r="C1363" s="501"/>
      <c r="D1363" s="501"/>
      <c r="E1363" s="503"/>
      <c r="F1363" s="17">
        <v>8</v>
      </c>
      <c r="G1363" s="18" t="s">
        <v>15014</v>
      </c>
      <c r="H1363" s="18" t="s">
        <v>15014</v>
      </c>
      <c r="I1363" s="80"/>
      <c r="J1363" s="18" t="s">
        <v>32</v>
      </c>
      <c r="K1363" s="19">
        <v>7</v>
      </c>
      <c r="L1363" s="19"/>
      <c r="M1363" s="20" t="s">
        <v>33</v>
      </c>
      <c r="N1363" s="20" t="s">
        <v>34</v>
      </c>
      <c r="O1363" s="18"/>
      <c r="P1363" s="18"/>
      <c r="Q1363" s="18"/>
      <c r="R1363" s="18"/>
      <c r="S1363" s="18"/>
      <c r="T1363" s="18"/>
      <c r="U1363" s="18"/>
      <c r="V1363" s="18"/>
      <c r="W1363" s="34"/>
    </row>
    <row r="1364" spans="1:23" x14ac:dyDescent="0.2">
      <c r="A1364" s="497"/>
      <c r="B1364" s="499"/>
      <c r="C1364" s="501"/>
      <c r="D1364" s="501"/>
      <c r="E1364" s="503"/>
      <c r="F1364" s="17">
        <v>9</v>
      </c>
      <c r="G1364" s="18" t="s">
        <v>15015</v>
      </c>
      <c r="H1364" s="18" t="s">
        <v>15015</v>
      </c>
      <c r="I1364" s="80"/>
      <c r="J1364" s="18" t="s">
        <v>32</v>
      </c>
      <c r="K1364" s="19">
        <v>1</v>
      </c>
      <c r="L1364" s="19"/>
      <c r="M1364" s="20" t="s">
        <v>33</v>
      </c>
      <c r="N1364" s="20" t="s">
        <v>34</v>
      </c>
      <c r="O1364" s="18"/>
      <c r="P1364" s="18"/>
      <c r="Q1364" s="18"/>
      <c r="R1364" s="18"/>
      <c r="S1364" s="18"/>
      <c r="T1364" s="18"/>
      <c r="U1364" s="18"/>
      <c r="V1364" s="18"/>
      <c r="W1364" s="34"/>
    </row>
    <row r="1365" spans="1:23" x14ac:dyDescent="0.2">
      <c r="A1365" s="497"/>
      <c r="B1365" s="499"/>
      <c r="C1365" s="501"/>
      <c r="D1365" s="501"/>
      <c r="E1365" s="503"/>
      <c r="F1365" s="17">
        <v>10</v>
      </c>
      <c r="G1365" s="18" t="s">
        <v>15016</v>
      </c>
      <c r="H1365" s="18" t="s">
        <v>15016</v>
      </c>
      <c r="I1365" s="80"/>
      <c r="J1365" s="18" t="s">
        <v>32</v>
      </c>
      <c r="K1365" s="19">
        <v>1</v>
      </c>
      <c r="L1365" s="19"/>
      <c r="M1365" s="20" t="s">
        <v>33</v>
      </c>
      <c r="N1365" s="20" t="s">
        <v>34</v>
      </c>
      <c r="O1365" s="18"/>
      <c r="P1365" s="18"/>
      <c r="Q1365" s="18"/>
      <c r="R1365" s="18"/>
      <c r="S1365" s="18"/>
      <c r="T1365" s="18"/>
      <c r="U1365" s="18"/>
      <c r="V1365" s="18"/>
      <c r="W1365" s="34"/>
    </row>
    <row r="1366" spans="1:23" x14ac:dyDescent="0.2">
      <c r="A1366" s="497"/>
      <c r="B1366" s="499"/>
      <c r="C1366" s="501"/>
      <c r="D1366" s="501"/>
      <c r="E1366" s="503"/>
      <c r="F1366" s="17">
        <v>11</v>
      </c>
      <c r="G1366" s="18" t="s">
        <v>15017</v>
      </c>
      <c r="H1366" s="18" t="s">
        <v>15017</v>
      </c>
      <c r="I1366" s="80"/>
      <c r="J1366" s="18" t="s">
        <v>32</v>
      </c>
      <c r="K1366" s="19">
        <v>1</v>
      </c>
      <c r="L1366" s="19"/>
      <c r="M1366" s="20" t="s">
        <v>33</v>
      </c>
      <c r="N1366" s="20" t="s">
        <v>34</v>
      </c>
      <c r="O1366" s="18"/>
      <c r="P1366" s="18"/>
      <c r="Q1366" s="18"/>
      <c r="R1366" s="18"/>
      <c r="S1366" s="18"/>
      <c r="T1366" s="18"/>
      <c r="U1366" s="18"/>
      <c r="V1366" s="18"/>
      <c r="W1366" s="34"/>
    </row>
    <row r="1367" spans="1:23" x14ac:dyDescent="0.2">
      <c r="A1367" s="497"/>
      <c r="B1367" s="499"/>
      <c r="C1367" s="501"/>
      <c r="D1367" s="501"/>
      <c r="E1367" s="503"/>
      <c r="F1367" s="17">
        <v>12</v>
      </c>
      <c r="G1367" s="18" t="s">
        <v>15018</v>
      </c>
      <c r="H1367" s="18" t="s">
        <v>15018</v>
      </c>
      <c r="I1367" s="80"/>
      <c r="J1367" s="18" t="s">
        <v>32</v>
      </c>
      <c r="K1367" s="19">
        <v>2</v>
      </c>
      <c r="L1367" s="19"/>
      <c r="M1367" s="20" t="s">
        <v>33</v>
      </c>
      <c r="N1367" s="20" t="s">
        <v>34</v>
      </c>
      <c r="O1367" s="18"/>
      <c r="P1367" s="18"/>
      <c r="Q1367" s="18"/>
      <c r="R1367" s="18"/>
      <c r="S1367" s="18"/>
      <c r="T1367" s="18"/>
      <c r="U1367" s="18"/>
      <c r="V1367" s="18"/>
      <c r="W1367" s="34"/>
    </row>
    <row r="1368" spans="1:23" x14ac:dyDescent="0.2">
      <c r="A1368" s="497"/>
      <c r="B1368" s="499"/>
      <c r="C1368" s="501"/>
      <c r="D1368" s="501"/>
      <c r="E1368" s="503"/>
      <c r="F1368" s="17">
        <v>13</v>
      </c>
      <c r="G1368" s="18" t="s">
        <v>15019</v>
      </c>
      <c r="H1368" s="18" t="s">
        <v>15019</v>
      </c>
      <c r="I1368" s="80"/>
      <c r="J1368" s="18" t="s">
        <v>32</v>
      </c>
      <c r="K1368" s="19">
        <v>2</v>
      </c>
      <c r="L1368" s="19"/>
      <c r="M1368" s="20" t="s">
        <v>33</v>
      </c>
      <c r="N1368" s="20" t="s">
        <v>34</v>
      </c>
      <c r="O1368" s="18"/>
      <c r="P1368" s="18"/>
      <c r="Q1368" s="18"/>
      <c r="R1368" s="18"/>
      <c r="S1368" s="18"/>
      <c r="T1368" s="18"/>
      <c r="U1368" s="18"/>
      <c r="V1368" s="18"/>
      <c r="W1368" s="34"/>
    </row>
    <row r="1369" spans="1:23" x14ac:dyDescent="0.2">
      <c r="A1369" s="497"/>
      <c r="B1369" s="499"/>
      <c r="C1369" s="501"/>
      <c r="D1369" s="501"/>
      <c r="E1369" s="503"/>
      <c r="F1369" s="17">
        <v>14</v>
      </c>
      <c r="G1369" s="18" t="s">
        <v>15020</v>
      </c>
      <c r="H1369" s="18" t="s">
        <v>15020</v>
      </c>
      <c r="I1369" s="80"/>
      <c r="J1369" s="18" t="s">
        <v>32</v>
      </c>
      <c r="K1369" s="19">
        <v>1</v>
      </c>
      <c r="L1369" s="19"/>
      <c r="M1369" s="20" t="s">
        <v>33</v>
      </c>
      <c r="N1369" s="20" t="s">
        <v>34</v>
      </c>
      <c r="O1369" s="18"/>
      <c r="P1369" s="18"/>
      <c r="Q1369" s="18"/>
      <c r="R1369" s="18"/>
      <c r="S1369" s="18"/>
      <c r="T1369" s="18"/>
      <c r="U1369" s="18"/>
      <c r="V1369" s="18"/>
      <c r="W1369" s="34"/>
    </row>
    <row r="1370" spans="1:23" x14ac:dyDescent="0.2">
      <c r="A1370" s="497"/>
      <c r="B1370" s="499"/>
      <c r="C1370" s="501"/>
      <c r="D1370" s="501"/>
      <c r="E1370" s="503"/>
      <c r="F1370" s="17">
        <v>15</v>
      </c>
      <c r="G1370" s="18" t="s">
        <v>15021</v>
      </c>
      <c r="H1370" s="18" t="s">
        <v>15021</v>
      </c>
      <c r="I1370" s="80"/>
      <c r="J1370" s="18" t="s">
        <v>32</v>
      </c>
      <c r="K1370" s="19">
        <v>1</v>
      </c>
      <c r="L1370" s="19"/>
      <c r="M1370" s="20" t="s">
        <v>33</v>
      </c>
      <c r="N1370" s="20" t="s">
        <v>34</v>
      </c>
      <c r="O1370" s="18"/>
      <c r="P1370" s="18"/>
      <c r="Q1370" s="18"/>
      <c r="R1370" s="18"/>
      <c r="S1370" s="18"/>
      <c r="T1370" s="18"/>
      <c r="U1370" s="18"/>
      <c r="V1370" s="18"/>
      <c r="W1370" s="34"/>
    </row>
    <row r="1371" spans="1:23" x14ac:dyDescent="0.2">
      <c r="A1371" s="497"/>
      <c r="B1371" s="499"/>
      <c r="C1371" s="501"/>
      <c r="D1371" s="501"/>
      <c r="E1371" s="503"/>
      <c r="F1371" s="17">
        <v>16</v>
      </c>
      <c r="G1371" s="18" t="s">
        <v>15022</v>
      </c>
      <c r="H1371" s="18" t="s">
        <v>15022</v>
      </c>
      <c r="I1371" s="80"/>
      <c r="J1371" s="18" t="s">
        <v>32</v>
      </c>
      <c r="K1371" s="19">
        <v>8</v>
      </c>
      <c r="L1371" s="19"/>
      <c r="M1371" s="20" t="s">
        <v>33</v>
      </c>
      <c r="N1371" s="20" t="s">
        <v>34</v>
      </c>
      <c r="O1371" s="18"/>
      <c r="P1371" s="18"/>
      <c r="Q1371" s="18"/>
      <c r="R1371" s="18"/>
      <c r="S1371" s="18"/>
      <c r="T1371" s="18"/>
      <c r="U1371" s="18"/>
      <c r="V1371" s="18"/>
      <c r="W1371" s="34"/>
    </row>
    <row r="1372" spans="1:23" x14ac:dyDescent="0.2">
      <c r="A1372" s="497"/>
      <c r="B1372" s="499"/>
      <c r="C1372" s="501"/>
      <c r="D1372" s="501"/>
      <c r="E1372" s="503"/>
      <c r="F1372" s="17">
        <v>17</v>
      </c>
      <c r="G1372" s="18" t="s">
        <v>15023</v>
      </c>
      <c r="H1372" s="18" t="s">
        <v>15023</v>
      </c>
      <c r="I1372" s="80"/>
      <c r="J1372" s="18" t="s">
        <v>32</v>
      </c>
      <c r="K1372" s="19">
        <v>1</v>
      </c>
      <c r="L1372" s="19"/>
      <c r="M1372" s="20" t="s">
        <v>33</v>
      </c>
      <c r="N1372" s="20" t="s">
        <v>34</v>
      </c>
      <c r="O1372" s="18"/>
      <c r="P1372" s="18"/>
      <c r="Q1372" s="18"/>
      <c r="R1372" s="18"/>
      <c r="S1372" s="18"/>
      <c r="T1372" s="18"/>
      <c r="U1372" s="18"/>
      <c r="V1372" s="18"/>
      <c r="W1372" s="34"/>
    </row>
    <row r="1373" spans="1:23" x14ac:dyDescent="0.2">
      <c r="A1373" s="497"/>
      <c r="B1373" s="499"/>
      <c r="C1373" s="501"/>
      <c r="D1373" s="501"/>
      <c r="E1373" s="503"/>
      <c r="F1373" s="17">
        <v>18</v>
      </c>
      <c r="G1373" s="18" t="s">
        <v>15024</v>
      </c>
      <c r="H1373" s="18" t="s">
        <v>15024</v>
      </c>
      <c r="I1373" s="80"/>
      <c r="J1373" s="18" t="s">
        <v>32</v>
      </c>
      <c r="K1373" s="19">
        <v>8</v>
      </c>
      <c r="L1373" s="19"/>
      <c r="M1373" s="20" t="s">
        <v>33</v>
      </c>
      <c r="N1373" s="20" t="s">
        <v>34</v>
      </c>
      <c r="O1373" s="18"/>
      <c r="P1373" s="18"/>
      <c r="Q1373" s="18"/>
      <c r="R1373" s="18"/>
      <c r="S1373" s="18"/>
      <c r="T1373" s="18"/>
      <c r="U1373" s="18"/>
      <c r="V1373" s="18"/>
      <c r="W1373" s="34"/>
    </row>
    <row r="1374" spans="1:23" x14ac:dyDescent="0.2">
      <c r="A1374" s="497"/>
      <c r="B1374" s="499"/>
      <c r="C1374" s="501"/>
      <c r="D1374" s="501"/>
      <c r="E1374" s="503"/>
      <c r="F1374" s="17">
        <v>19</v>
      </c>
      <c r="G1374" s="18" t="s">
        <v>15025</v>
      </c>
      <c r="H1374" s="18" t="s">
        <v>15025</v>
      </c>
      <c r="I1374" s="80"/>
      <c r="J1374" s="18" t="s">
        <v>32</v>
      </c>
      <c r="K1374" s="19">
        <v>1</v>
      </c>
      <c r="L1374" s="19"/>
      <c r="M1374" s="20" t="s">
        <v>33</v>
      </c>
      <c r="N1374" s="20" t="s">
        <v>34</v>
      </c>
      <c r="O1374" s="18"/>
      <c r="P1374" s="18"/>
      <c r="Q1374" s="18"/>
      <c r="R1374" s="18"/>
      <c r="S1374" s="18"/>
      <c r="T1374" s="18"/>
      <c r="U1374" s="18"/>
      <c r="V1374" s="18"/>
      <c r="W1374" s="34"/>
    </row>
    <row r="1375" spans="1:23" x14ac:dyDescent="0.2">
      <c r="A1375" s="497"/>
      <c r="B1375" s="499"/>
      <c r="C1375" s="501"/>
      <c r="D1375" s="501"/>
      <c r="E1375" s="503"/>
      <c r="F1375" s="17">
        <v>20</v>
      </c>
      <c r="G1375" s="18" t="s">
        <v>15026</v>
      </c>
      <c r="H1375" s="18" t="s">
        <v>15026</v>
      </c>
      <c r="I1375" s="80"/>
      <c r="J1375" s="18" t="s">
        <v>32</v>
      </c>
      <c r="K1375" s="19">
        <v>1</v>
      </c>
      <c r="L1375" s="19"/>
      <c r="M1375" s="20" t="s">
        <v>33</v>
      </c>
      <c r="N1375" s="20" t="s">
        <v>34</v>
      </c>
      <c r="O1375" s="18"/>
      <c r="P1375" s="18"/>
      <c r="Q1375" s="18"/>
      <c r="R1375" s="18"/>
      <c r="S1375" s="18"/>
      <c r="T1375" s="18"/>
      <c r="U1375" s="18"/>
      <c r="V1375" s="18"/>
      <c r="W1375" s="34"/>
    </row>
    <row r="1376" spans="1:23" x14ac:dyDescent="0.2">
      <c r="A1376" s="497"/>
      <c r="B1376" s="499"/>
      <c r="C1376" s="501"/>
      <c r="D1376" s="501"/>
      <c r="E1376" s="503"/>
      <c r="F1376" s="17">
        <v>21</v>
      </c>
      <c r="G1376" s="18" t="s">
        <v>15027</v>
      </c>
      <c r="H1376" s="18" t="s">
        <v>15027</v>
      </c>
      <c r="I1376" s="80"/>
      <c r="J1376" s="18" t="s">
        <v>32</v>
      </c>
      <c r="K1376" s="19">
        <v>2</v>
      </c>
      <c r="L1376" s="19"/>
      <c r="M1376" s="20" t="s">
        <v>33</v>
      </c>
      <c r="N1376" s="20" t="s">
        <v>34</v>
      </c>
      <c r="O1376" s="18"/>
      <c r="P1376" s="18"/>
      <c r="Q1376" s="18"/>
      <c r="R1376" s="18"/>
      <c r="S1376" s="18"/>
      <c r="T1376" s="18"/>
      <c r="U1376" s="18"/>
      <c r="V1376" s="18"/>
      <c r="W1376" s="34"/>
    </row>
    <row r="1377" spans="1:23" x14ac:dyDescent="0.2">
      <c r="A1377" s="497"/>
      <c r="B1377" s="499"/>
      <c r="C1377" s="501"/>
      <c r="D1377" s="501"/>
      <c r="E1377" s="503"/>
      <c r="F1377" s="17">
        <v>22</v>
      </c>
      <c r="G1377" s="18" t="s">
        <v>15028</v>
      </c>
      <c r="H1377" s="18" t="s">
        <v>15028</v>
      </c>
      <c r="I1377" s="80"/>
      <c r="J1377" s="18" t="s">
        <v>32</v>
      </c>
      <c r="K1377" s="19">
        <v>1</v>
      </c>
      <c r="L1377" s="19"/>
      <c r="M1377" s="20" t="s">
        <v>33</v>
      </c>
      <c r="N1377" s="20" t="s">
        <v>34</v>
      </c>
      <c r="O1377" s="18"/>
      <c r="P1377" s="18"/>
      <c r="Q1377" s="18"/>
      <c r="R1377" s="18"/>
      <c r="S1377" s="18"/>
      <c r="T1377" s="18"/>
      <c r="U1377" s="18"/>
      <c r="V1377" s="18"/>
      <c r="W1377" s="34"/>
    </row>
    <row r="1378" spans="1:23" x14ac:dyDescent="0.2">
      <c r="A1378" s="497"/>
      <c r="B1378" s="499"/>
      <c r="C1378" s="501"/>
      <c r="D1378" s="501"/>
      <c r="E1378" s="503"/>
      <c r="F1378" s="17">
        <v>23</v>
      </c>
      <c r="G1378" s="18" t="s">
        <v>15029</v>
      </c>
      <c r="H1378" s="18" t="s">
        <v>15029</v>
      </c>
      <c r="I1378" s="80"/>
      <c r="J1378" s="18" t="s">
        <v>32</v>
      </c>
      <c r="K1378" s="19">
        <v>2</v>
      </c>
      <c r="L1378" s="19"/>
      <c r="M1378" s="20" t="s">
        <v>33</v>
      </c>
      <c r="N1378" s="20" t="s">
        <v>34</v>
      </c>
      <c r="O1378" s="18"/>
      <c r="P1378" s="18"/>
      <c r="Q1378" s="18"/>
      <c r="R1378" s="18"/>
      <c r="S1378" s="18"/>
      <c r="T1378" s="18"/>
      <c r="U1378" s="18"/>
      <c r="V1378" s="18"/>
      <c r="W1378" s="34"/>
    </row>
    <row r="1379" spans="1:23" x14ac:dyDescent="0.2">
      <c r="A1379" s="497"/>
      <c r="B1379" s="499"/>
      <c r="C1379" s="501"/>
      <c r="D1379" s="501"/>
      <c r="E1379" s="503"/>
      <c r="F1379" s="17">
        <v>24</v>
      </c>
      <c r="G1379" s="18" t="s">
        <v>15030</v>
      </c>
      <c r="H1379" s="18" t="s">
        <v>15030</v>
      </c>
      <c r="I1379" s="80"/>
      <c r="J1379" s="18" t="s">
        <v>32</v>
      </c>
      <c r="K1379" s="19">
        <v>8</v>
      </c>
      <c r="L1379" s="19"/>
      <c r="M1379" s="20" t="s">
        <v>33</v>
      </c>
      <c r="N1379" s="20" t="s">
        <v>34</v>
      </c>
      <c r="O1379" s="18"/>
      <c r="P1379" s="18"/>
      <c r="Q1379" s="18"/>
      <c r="R1379" s="18"/>
      <c r="S1379" s="18"/>
      <c r="T1379" s="18"/>
      <c r="U1379" s="18"/>
      <c r="V1379" s="18"/>
      <c r="W1379" s="34"/>
    </row>
    <row r="1380" spans="1:23" x14ac:dyDescent="0.2">
      <c r="A1380" s="497"/>
      <c r="B1380" s="499"/>
      <c r="C1380" s="501"/>
      <c r="D1380" s="501"/>
      <c r="E1380" s="503"/>
      <c r="F1380" s="17">
        <v>25</v>
      </c>
      <c r="G1380" s="18" t="s">
        <v>15031</v>
      </c>
      <c r="H1380" s="18" t="s">
        <v>15031</v>
      </c>
      <c r="I1380" s="80"/>
      <c r="J1380" s="18" t="s">
        <v>32</v>
      </c>
      <c r="K1380" s="19">
        <v>2</v>
      </c>
      <c r="L1380" s="19"/>
      <c r="M1380" s="20" t="s">
        <v>33</v>
      </c>
      <c r="N1380" s="20" t="s">
        <v>34</v>
      </c>
      <c r="O1380" s="18"/>
      <c r="P1380" s="18"/>
      <c r="Q1380" s="18"/>
      <c r="R1380" s="18"/>
      <c r="S1380" s="18"/>
      <c r="T1380" s="18"/>
      <c r="U1380" s="18"/>
      <c r="V1380" s="18"/>
      <c r="W1380" s="34"/>
    </row>
    <row r="1381" spans="1:23" x14ac:dyDescent="0.2">
      <c r="A1381" s="497"/>
      <c r="B1381" s="499"/>
      <c r="C1381" s="501"/>
      <c r="D1381" s="501"/>
      <c r="E1381" s="503"/>
      <c r="F1381" s="41">
        <v>26</v>
      </c>
      <c r="G1381" s="42" t="s">
        <v>15032</v>
      </c>
      <c r="H1381" s="42" t="s">
        <v>15032</v>
      </c>
      <c r="I1381" s="85"/>
      <c r="J1381" s="42" t="s">
        <v>32</v>
      </c>
      <c r="K1381" s="43">
        <v>16</v>
      </c>
      <c r="L1381" s="43"/>
      <c r="M1381" s="44" t="s">
        <v>33</v>
      </c>
      <c r="N1381" s="44" t="s">
        <v>34</v>
      </c>
      <c r="O1381" s="18"/>
      <c r="P1381" s="18"/>
      <c r="Q1381" s="18"/>
      <c r="R1381" s="18"/>
      <c r="S1381" s="18"/>
      <c r="T1381" s="18"/>
      <c r="U1381" s="18"/>
      <c r="V1381" s="18"/>
      <c r="W1381" s="34"/>
    </row>
    <row r="1382" spans="1:23" x14ac:dyDescent="0.2">
      <c r="A1382" s="497"/>
      <c r="B1382" s="499"/>
      <c r="C1382" s="501"/>
      <c r="D1382" s="501"/>
      <c r="E1382" s="503"/>
      <c r="F1382" s="17">
        <v>27</v>
      </c>
      <c r="G1382" s="18" t="s">
        <v>15033</v>
      </c>
      <c r="H1382" s="18" t="s">
        <v>15033</v>
      </c>
      <c r="I1382" s="80"/>
      <c r="J1382" s="18" t="s">
        <v>32</v>
      </c>
      <c r="K1382" s="19">
        <v>8</v>
      </c>
      <c r="L1382" s="19"/>
      <c r="M1382" s="20" t="s">
        <v>33</v>
      </c>
      <c r="N1382" s="20" t="s">
        <v>34</v>
      </c>
      <c r="O1382" s="18"/>
      <c r="P1382" s="18"/>
      <c r="Q1382" s="18"/>
      <c r="R1382" s="18"/>
      <c r="S1382" s="18"/>
      <c r="T1382" s="18"/>
      <c r="U1382" s="18"/>
      <c r="V1382" s="18"/>
      <c r="W1382" s="34"/>
    </row>
    <row r="1383" spans="1:23" x14ac:dyDescent="0.2">
      <c r="A1383" s="497"/>
      <c r="B1383" s="499"/>
      <c r="C1383" s="501"/>
      <c r="D1383" s="501"/>
      <c r="E1383" s="503"/>
      <c r="F1383" s="17">
        <v>28</v>
      </c>
      <c r="G1383" s="18" t="s">
        <v>15034</v>
      </c>
      <c r="H1383" s="18" t="s">
        <v>15034</v>
      </c>
      <c r="I1383" s="80"/>
      <c r="J1383" s="18" t="s">
        <v>44</v>
      </c>
      <c r="K1383" s="19">
        <v>22</v>
      </c>
      <c r="L1383" s="19"/>
      <c r="M1383" s="20" t="s">
        <v>33</v>
      </c>
      <c r="N1383" s="20" t="s">
        <v>34</v>
      </c>
      <c r="O1383" s="18"/>
      <c r="P1383" s="18"/>
      <c r="Q1383" s="18"/>
      <c r="R1383" s="18"/>
      <c r="S1383" s="18"/>
      <c r="T1383" s="18"/>
      <c r="U1383" s="18"/>
      <c r="V1383" s="18"/>
      <c r="W1383" s="34"/>
    </row>
    <row r="1384" spans="1:23" x14ac:dyDescent="0.2">
      <c r="A1384" s="497"/>
      <c r="B1384" s="499"/>
      <c r="C1384" s="501"/>
      <c r="D1384" s="501"/>
      <c r="E1384" s="503"/>
      <c r="F1384" s="17">
        <v>29</v>
      </c>
      <c r="G1384" s="18" t="s">
        <v>15035</v>
      </c>
      <c r="H1384" s="18" t="s">
        <v>15035</v>
      </c>
      <c r="I1384" s="80"/>
      <c r="J1384" s="18" t="s">
        <v>32</v>
      </c>
      <c r="K1384" s="19">
        <v>8</v>
      </c>
      <c r="L1384" s="19"/>
      <c r="M1384" s="20" t="s">
        <v>33</v>
      </c>
      <c r="N1384" s="20" t="s">
        <v>34</v>
      </c>
      <c r="O1384" s="18"/>
      <c r="P1384" s="18"/>
      <c r="Q1384" s="18"/>
      <c r="R1384" s="18"/>
      <c r="S1384" s="18"/>
      <c r="T1384" s="18"/>
      <c r="U1384" s="18"/>
      <c r="V1384" s="18"/>
      <c r="W1384" s="34"/>
    </row>
    <row r="1385" spans="1:23" x14ac:dyDescent="0.2">
      <c r="A1385" s="497"/>
      <c r="B1385" s="499"/>
      <c r="C1385" s="501"/>
      <c r="D1385" s="501"/>
      <c r="E1385" s="503"/>
      <c r="F1385" s="17">
        <v>30</v>
      </c>
      <c r="G1385" s="18" t="s">
        <v>15036</v>
      </c>
      <c r="H1385" s="18" t="s">
        <v>15036</v>
      </c>
      <c r="I1385" s="80"/>
      <c r="J1385" s="18" t="s">
        <v>32</v>
      </c>
      <c r="K1385" s="19">
        <v>8</v>
      </c>
      <c r="L1385" s="19"/>
      <c r="M1385" s="20" t="s">
        <v>33</v>
      </c>
      <c r="N1385" s="20" t="s">
        <v>34</v>
      </c>
      <c r="O1385" s="18"/>
      <c r="P1385" s="18"/>
      <c r="Q1385" s="18"/>
      <c r="R1385" s="18"/>
      <c r="S1385" s="18"/>
      <c r="T1385" s="18"/>
      <c r="U1385" s="18"/>
      <c r="V1385" s="18"/>
      <c r="W1385" s="34"/>
    </row>
    <row r="1386" spans="1:23" x14ac:dyDescent="0.2">
      <c r="A1386" s="497"/>
      <c r="B1386" s="499"/>
      <c r="C1386" s="501"/>
      <c r="D1386" s="501"/>
      <c r="E1386" s="503"/>
      <c r="F1386" s="17">
        <v>31</v>
      </c>
      <c r="G1386" s="18" t="s">
        <v>15037</v>
      </c>
      <c r="H1386" s="18" t="s">
        <v>15037</v>
      </c>
      <c r="I1386" s="80"/>
      <c r="J1386" s="18" t="s">
        <v>32</v>
      </c>
      <c r="K1386" s="19">
        <v>8</v>
      </c>
      <c r="L1386" s="19"/>
      <c r="M1386" s="20" t="s">
        <v>33</v>
      </c>
      <c r="N1386" s="20" t="s">
        <v>34</v>
      </c>
      <c r="O1386" s="18"/>
      <c r="P1386" s="18"/>
      <c r="Q1386" s="18"/>
      <c r="R1386" s="18"/>
      <c r="S1386" s="18"/>
      <c r="T1386" s="18"/>
      <c r="U1386" s="18"/>
      <c r="V1386" s="18"/>
      <c r="W1386" s="34"/>
    </row>
    <row r="1387" spans="1:23" x14ac:dyDescent="0.2">
      <c r="A1387" s="497"/>
      <c r="B1387" s="499"/>
      <c r="C1387" s="501"/>
      <c r="D1387" s="501"/>
      <c r="E1387" s="503"/>
      <c r="F1387" s="17">
        <v>32</v>
      </c>
      <c r="G1387" s="18" t="s">
        <v>15038</v>
      </c>
      <c r="H1387" s="18" t="s">
        <v>15038</v>
      </c>
      <c r="I1387" s="80"/>
      <c r="J1387" s="18" t="s">
        <v>32</v>
      </c>
      <c r="K1387" s="19">
        <v>8</v>
      </c>
      <c r="L1387" s="19"/>
      <c r="M1387" s="20" t="s">
        <v>33</v>
      </c>
      <c r="N1387" s="20" t="s">
        <v>34</v>
      </c>
      <c r="O1387" s="18"/>
      <c r="P1387" s="18"/>
      <c r="Q1387" s="18"/>
      <c r="R1387" s="18"/>
      <c r="S1387" s="18"/>
      <c r="T1387" s="18"/>
      <c r="U1387" s="18"/>
      <c r="V1387" s="18"/>
      <c r="W1387" s="34"/>
    </row>
    <row r="1388" spans="1:23" x14ac:dyDescent="0.2">
      <c r="A1388" s="497"/>
      <c r="B1388" s="499"/>
      <c r="C1388" s="501"/>
      <c r="D1388" s="501"/>
      <c r="E1388" s="503"/>
      <c r="F1388" s="17">
        <v>33</v>
      </c>
      <c r="G1388" s="18" t="s">
        <v>15039</v>
      </c>
      <c r="H1388" s="18" t="s">
        <v>15039</v>
      </c>
      <c r="I1388" s="80"/>
      <c r="J1388" s="18" t="s">
        <v>32</v>
      </c>
      <c r="K1388" s="19">
        <v>8</v>
      </c>
      <c r="L1388" s="19"/>
      <c r="M1388" s="20" t="s">
        <v>33</v>
      </c>
      <c r="N1388" s="20" t="s">
        <v>34</v>
      </c>
      <c r="O1388" s="18"/>
      <c r="P1388" s="18"/>
      <c r="Q1388" s="18"/>
      <c r="R1388" s="18"/>
      <c r="S1388" s="18"/>
      <c r="T1388" s="18"/>
      <c r="U1388" s="18"/>
      <c r="V1388" s="18"/>
      <c r="W1388" s="34"/>
    </row>
    <row r="1389" spans="1:23" x14ac:dyDescent="0.2">
      <c r="A1389" s="497"/>
      <c r="B1389" s="499"/>
      <c r="C1389" s="501"/>
      <c r="D1389" s="501"/>
      <c r="E1389" s="503"/>
      <c r="F1389" s="17">
        <v>34</v>
      </c>
      <c r="G1389" s="18" t="s">
        <v>15040</v>
      </c>
      <c r="H1389" s="18" t="s">
        <v>15040</v>
      </c>
      <c r="I1389" s="80"/>
      <c r="J1389" s="18" t="s">
        <v>32</v>
      </c>
      <c r="K1389" s="19">
        <v>9</v>
      </c>
      <c r="L1389" s="19"/>
      <c r="M1389" s="20" t="s">
        <v>33</v>
      </c>
      <c r="N1389" s="20" t="s">
        <v>34</v>
      </c>
      <c r="O1389" s="18"/>
      <c r="P1389" s="18"/>
      <c r="Q1389" s="18"/>
      <c r="R1389" s="18"/>
      <c r="S1389" s="18"/>
      <c r="T1389" s="18"/>
      <c r="U1389" s="18"/>
      <c r="V1389" s="18"/>
      <c r="W1389" s="34"/>
    </row>
    <row r="1390" spans="1:23" x14ac:dyDescent="0.2">
      <c r="A1390" s="497"/>
      <c r="B1390" s="499"/>
      <c r="C1390" s="501"/>
      <c r="D1390" s="501"/>
      <c r="E1390" s="503"/>
      <c r="F1390" s="17">
        <v>35</v>
      </c>
      <c r="G1390" s="18" t="s">
        <v>15041</v>
      </c>
      <c r="H1390" s="18" t="s">
        <v>15041</v>
      </c>
      <c r="I1390" s="80"/>
      <c r="J1390" s="18" t="s">
        <v>44</v>
      </c>
      <c r="K1390" s="19">
        <v>30</v>
      </c>
      <c r="L1390" s="19"/>
      <c r="M1390" s="20" t="s">
        <v>33</v>
      </c>
      <c r="N1390" s="20" t="s">
        <v>34</v>
      </c>
      <c r="O1390" s="18"/>
      <c r="P1390" s="18"/>
      <c r="Q1390" s="18"/>
      <c r="R1390" s="18"/>
      <c r="S1390" s="18"/>
      <c r="T1390" s="18"/>
      <c r="U1390" s="18"/>
      <c r="V1390" s="18"/>
      <c r="W1390" s="34"/>
    </row>
    <row r="1391" spans="1:23" x14ac:dyDescent="0.2">
      <c r="A1391" s="497"/>
      <c r="B1391" s="499"/>
      <c r="C1391" s="501"/>
      <c r="D1391" s="501"/>
      <c r="E1391" s="503"/>
      <c r="F1391" s="17">
        <v>36</v>
      </c>
      <c r="G1391" s="18" t="s">
        <v>15042</v>
      </c>
      <c r="H1391" s="18" t="s">
        <v>15042</v>
      </c>
      <c r="I1391" s="80"/>
      <c r="J1391" s="18" t="s">
        <v>134</v>
      </c>
      <c r="K1391" s="19">
        <v>11</v>
      </c>
      <c r="L1391" s="19">
        <v>0</v>
      </c>
      <c r="M1391" s="20" t="s">
        <v>33</v>
      </c>
      <c r="N1391" s="20" t="s">
        <v>34</v>
      </c>
      <c r="O1391" s="18"/>
      <c r="P1391" s="18"/>
      <c r="Q1391" s="18"/>
      <c r="R1391" s="18"/>
      <c r="S1391" s="18"/>
      <c r="T1391" s="18"/>
      <c r="U1391" s="18"/>
      <c r="V1391" s="18"/>
      <c r="W1391" s="34"/>
    </row>
    <row r="1392" spans="1:23" x14ac:dyDescent="0.2">
      <c r="A1392" s="496" t="s">
        <v>15043</v>
      </c>
      <c r="B1392" s="498" t="s">
        <v>13617</v>
      </c>
      <c r="C1392" s="500"/>
      <c r="D1392" s="500"/>
      <c r="E1392" s="502">
        <v>0</v>
      </c>
      <c r="F1392" s="27">
        <v>1</v>
      </c>
      <c r="G1392" s="28" t="s">
        <v>15044</v>
      </c>
      <c r="H1392" s="28" t="s">
        <v>15044</v>
      </c>
      <c r="I1392" s="79"/>
      <c r="J1392" s="28" t="s">
        <v>134</v>
      </c>
      <c r="K1392" s="29">
        <v>4</v>
      </c>
      <c r="L1392" s="29">
        <v>0</v>
      </c>
      <c r="M1392" s="30" t="s">
        <v>33</v>
      </c>
      <c r="N1392" s="30" t="s">
        <v>34</v>
      </c>
      <c r="O1392" s="28"/>
      <c r="P1392" s="28"/>
      <c r="Q1392" s="28"/>
      <c r="R1392" s="28"/>
      <c r="S1392" s="28"/>
      <c r="T1392" s="28"/>
      <c r="U1392" s="28"/>
      <c r="V1392" s="28"/>
      <c r="W1392" s="33"/>
    </row>
    <row r="1393" spans="1:23" x14ac:dyDescent="0.2">
      <c r="A1393" s="497"/>
      <c r="B1393" s="499"/>
      <c r="C1393" s="501"/>
      <c r="D1393" s="501"/>
      <c r="E1393" s="503"/>
      <c r="F1393" s="17">
        <v>2</v>
      </c>
      <c r="G1393" s="18" t="s">
        <v>15045</v>
      </c>
      <c r="H1393" s="18" t="s">
        <v>15045</v>
      </c>
      <c r="I1393" s="80"/>
      <c r="J1393" s="18" t="s">
        <v>134</v>
      </c>
      <c r="K1393" s="19">
        <v>4</v>
      </c>
      <c r="L1393" s="19">
        <v>0</v>
      </c>
      <c r="M1393" s="20" t="s">
        <v>33</v>
      </c>
      <c r="N1393" s="20" t="s">
        <v>34</v>
      </c>
      <c r="O1393" s="18"/>
      <c r="P1393" s="18"/>
      <c r="Q1393" s="18"/>
      <c r="R1393" s="18"/>
      <c r="S1393" s="18"/>
      <c r="T1393" s="18"/>
      <c r="U1393" s="18"/>
      <c r="V1393" s="18"/>
      <c r="W1393" s="34"/>
    </row>
    <row r="1394" spans="1:23" x14ac:dyDescent="0.2">
      <c r="A1394" s="497"/>
      <c r="B1394" s="499"/>
      <c r="C1394" s="501"/>
      <c r="D1394" s="501"/>
      <c r="E1394" s="503"/>
      <c r="F1394" s="17">
        <v>3</v>
      </c>
      <c r="G1394" s="18" t="s">
        <v>15046</v>
      </c>
      <c r="H1394" s="18" t="s">
        <v>15046</v>
      </c>
      <c r="I1394" s="80"/>
      <c r="J1394" s="18" t="s">
        <v>32</v>
      </c>
      <c r="K1394" s="19">
        <v>8</v>
      </c>
      <c r="L1394" s="19"/>
      <c r="M1394" s="20" t="s">
        <v>33</v>
      </c>
      <c r="N1394" s="20" t="s">
        <v>34</v>
      </c>
      <c r="O1394" s="18"/>
      <c r="P1394" s="18"/>
      <c r="Q1394" s="18"/>
      <c r="R1394" s="18"/>
      <c r="S1394" s="18"/>
      <c r="T1394" s="18"/>
      <c r="U1394" s="18"/>
      <c r="V1394" s="18"/>
      <c r="W1394" s="34"/>
    </row>
    <row r="1395" spans="1:23" x14ac:dyDescent="0.2">
      <c r="A1395" s="497"/>
      <c r="B1395" s="499"/>
      <c r="C1395" s="501"/>
      <c r="D1395" s="501"/>
      <c r="E1395" s="503"/>
      <c r="F1395" s="17">
        <v>4</v>
      </c>
      <c r="G1395" s="18" t="s">
        <v>15047</v>
      </c>
      <c r="H1395" s="18" t="s">
        <v>15047</v>
      </c>
      <c r="I1395" s="80"/>
      <c r="J1395" s="18" t="s">
        <v>32</v>
      </c>
      <c r="K1395" s="19">
        <v>1</v>
      </c>
      <c r="L1395" s="19"/>
      <c r="M1395" s="20" t="s">
        <v>33</v>
      </c>
      <c r="N1395" s="20" t="s">
        <v>34</v>
      </c>
      <c r="O1395" s="18"/>
      <c r="P1395" s="18"/>
      <c r="Q1395" s="18"/>
      <c r="R1395" s="18"/>
      <c r="S1395" s="18"/>
      <c r="T1395" s="18"/>
      <c r="U1395" s="18"/>
      <c r="V1395" s="18"/>
      <c r="W1395" s="34"/>
    </row>
    <row r="1396" spans="1:23" x14ac:dyDescent="0.2">
      <c r="A1396" s="497"/>
      <c r="B1396" s="499"/>
      <c r="C1396" s="501"/>
      <c r="D1396" s="501"/>
      <c r="E1396" s="503"/>
      <c r="F1396" s="17">
        <v>5</v>
      </c>
      <c r="G1396" s="18" t="s">
        <v>15048</v>
      </c>
      <c r="H1396" s="18" t="s">
        <v>15048</v>
      </c>
      <c r="I1396" s="80"/>
      <c r="J1396" s="18" t="s">
        <v>32</v>
      </c>
      <c r="K1396" s="19">
        <v>4</v>
      </c>
      <c r="L1396" s="19"/>
      <c r="M1396" s="20" t="s">
        <v>33</v>
      </c>
      <c r="N1396" s="20" t="s">
        <v>34</v>
      </c>
      <c r="O1396" s="18"/>
      <c r="P1396" s="18"/>
      <c r="Q1396" s="18"/>
      <c r="R1396" s="18"/>
      <c r="S1396" s="18"/>
      <c r="T1396" s="18"/>
      <c r="U1396" s="18"/>
      <c r="V1396" s="18"/>
      <c r="W1396" s="34"/>
    </row>
    <row r="1397" spans="1:23" x14ac:dyDescent="0.2">
      <c r="A1397" s="497"/>
      <c r="B1397" s="499"/>
      <c r="C1397" s="501"/>
      <c r="D1397" s="501"/>
      <c r="E1397" s="503"/>
      <c r="F1397" s="17">
        <v>6</v>
      </c>
      <c r="G1397" s="18" t="s">
        <v>15049</v>
      </c>
      <c r="H1397" s="18" t="s">
        <v>15049</v>
      </c>
      <c r="I1397" s="80"/>
      <c r="J1397" s="18" t="s">
        <v>32</v>
      </c>
      <c r="K1397" s="19">
        <v>2</v>
      </c>
      <c r="L1397" s="19"/>
      <c r="M1397" s="20" t="s">
        <v>33</v>
      </c>
      <c r="N1397" s="20" t="s">
        <v>34</v>
      </c>
      <c r="O1397" s="18"/>
      <c r="P1397" s="18"/>
      <c r="Q1397" s="18"/>
      <c r="R1397" s="18"/>
      <c r="S1397" s="18"/>
      <c r="T1397" s="18"/>
      <c r="U1397" s="18"/>
      <c r="V1397" s="18"/>
      <c r="W1397" s="34"/>
    </row>
    <row r="1398" spans="1:23" x14ac:dyDescent="0.2">
      <c r="A1398" s="497"/>
      <c r="B1398" s="499"/>
      <c r="C1398" s="501"/>
      <c r="D1398" s="501"/>
      <c r="E1398" s="503"/>
      <c r="F1398" s="17">
        <v>7</v>
      </c>
      <c r="G1398" s="18" t="s">
        <v>15050</v>
      </c>
      <c r="H1398" s="18" t="s">
        <v>15050</v>
      </c>
      <c r="I1398" s="80"/>
      <c r="J1398" s="18" t="s">
        <v>32</v>
      </c>
      <c r="K1398" s="19">
        <v>2</v>
      </c>
      <c r="L1398" s="19"/>
      <c r="M1398" s="20" t="s">
        <v>33</v>
      </c>
      <c r="N1398" s="20" t="s">
        <v>34</v>
      </c>
      <c r="O1398" s="18"/>
      <c r="P1398" s="18"/>
      <c r="Q1398" s="18"/>
      <c r="R1398" s="18"/>
      <c r="S1398" s="18"/>
      <c r="T1398" s="18"/>
      <c r="U1398" s="18"/>
      <c r="V1398" s="18"/>
      <c r="W1398" s="34"/>
    </row>
    <row r="1399" spans="1:23" x14ac:dyDescent="0.2">
      <c r="A1399" s="497"/>
      <c r="B1399" s="499"/>
      <c r="C1399" s="501"/>
      <c r="D1399" s="501"/>
      <c r="E1399" s="503"/>
      <c r="F1399" s="17">
        <v>8</v>
      </c>
      <c r="G1399" s="18" t="s">
        <v>15051</v>
      </c>
      <c r="H1399" s="18" t="s">
        <v>15051</v>
      </c>
      <c r="I1399" s="80"/>
      <c r="J1399" s="18" t="s">
        <v>32</v>
      </c>
      <c r="K1399" s="19">
        <v>7</v>
      </c>
      <c r="L1399" s="19"/>
      <c r="M1399" s="20" t="s">
        <v>33</v>
      </c>
      <c r="N1399" s="20" t="s">
        <v>34</v>
      </c>
      <c r="O1399" s="18"/>
      <c r="P1399" s="18"/>
      <c r="Q1399" s="18"/>
      <c r="R1399" s="18"/>
      <c r="S1399" s="18"/>
      <c r="T1399" s="18"/>
      <c r="U1399" s="18"/>
      <c r="V1399" s="18"/>
      <c r="W1399" s="34"/>
    </row>
    <row r="1400" spans="1:23" x14ac:dyDescent="0.2">
      <c r="A1400" s="497"/>
      <c r="B1400" s="499"/>
      <c r="C1400" s="501"/>
      <c r="D1400" s="501"/>
      <c r="E1400" s="503"/>
      <c r="F1400" s="17">
        <v>9</v>
      </c>
      <c r="G1400" s="18" t="s">
        <v>15052</v>
      </c>
      <c r="H1400" s="18" t="s">
        <v>15052</v>
      </c>
      <c r="I1400" s="80"/>
      <c r="J1400" s="18" t="s">
        <v>32</v>
      </c>
      <c r="K1400" s="19">
        <v>1</v>
      </c>
      <c r="L1400" s="19"/>
      <c r="M1400" s="20" t="s">
        <v>33</v>
      </c>
      <c r="N1400" s="20" t="s">
        <v>34</v>
      </c>
      <c r="O1400" s="18"/>
      <c r="P1400" s="18"/>
      <c r="Q1400" s="18"/>
      <c r="R1400" s="18"/>
      <c r="S1400" s="18"/>
      <c r="T1400" s="18"/>
      <c r="U1400" s="18"/>
      <c r="V1400" s="18"/>
      <c r="W1400" s="34"/>
    </row>
    <row r="1401" spans="1:23" x14ac:dyDescent="0.2">
      <c r="A1401" s="497"/>
      <c r="B1401" s="499"/>
      <c r="C1401" s="501"/>
      <c r="D1401" s="501"/>
      <c r="E1401" s="503"/>
      <c r="F1401" s="17">
        <v>10</v>
      </c>
      <c r="G1401" s="18" t="s">
        <v>15053</v>
      </c>
      <c r="H1401" s="18" t="s">
        <v>15053</v>
      </c>
      <c r="I1401" s="80"/>
      <c r="J1401" s="18" t="s">
        <v>32</v>
      </c>
      <c r="K1401" s="19">
        <v>1</v>
      </c>
      <c r="L1401" s="19"/>
      <c r="M1401" s="20" t="s">
        <v>33</v>
      </c>
      <c r="N1401" s="20" t="s">
        <v>34</v>
      </c>
      <c r="O1401" s="18"/>
      <c r="P1401" s="18"/>
      <c r="Q1401" s="18"/>
      <c r="R1401" s="18"/>
      <c r="S1401" s="18"/>
      <c r="T1401" s="18"/>
      <c r="U1401" s="18"/>
      <c r="V1401" s="18"/>
      <c r="W1401" s="34"/>
    </row>
    <row r="1402" spans="1:23" x14ac:dyDescent="0.2">
      <c r="A1402" s="497"/>
      <c r="B1402" s="499"/>
      <c r="C1402" s="501"/>
      <c r="D1402" s="501"/>
      <c r="E1402" s="503"/>
      <c r="F1402" s="17">
        <v>11</v>
      </c>
      <c r="G1402" s="18" t="s">
        <v>15054</v>
      </c>
      <c r="H1402" s="18" t="s">
        <v>15054</v>
      </c>
      <c r="I1402" s="80"/>
      <c r="J1402" s="18" t="s">
        <v>32</v>
      </c>
      <c r="K1402" s="19">
        <v>1</v>
      </c>
      <c r="L1402" s="19"/>
      <c r="M1402" s="20" t="s">
        <v>33</v>
      </c>
      <c r="N1402" s="20" t="s">
        <v>34</v>
      </c>
      <c r="O1402" s="18"/>
      <c r="P1402" s="18"/>
      <c r="Q1402" s="18"/>
      <c r="R1402" s="18"/>
      <c r="S1402" s="18"/>
      <c r="T1402" s="18"/>
      <c r="U1402" s="18"/>
      <c r="V1402" s="18"/>
      <c r="W1402" s="34"/>
    </row>
    <row r="1403" spans="1:23" x14ac:dyDescent="0.2">
      <c r="A1403" s="497"/>
      <c r="B1403" s="499"/>
      <c r="C1403" s="501"/>
      <c r="D1403" s="501"/>
      <c r="E1403" s="503"/>
      <c r="F1403" s="17">
        <v>12</v>
      </c>
      <c r="G1403" s="18" t="s">
        <v>15055</v>
      </c>
      <c r="H1403" s="18" t="s">
        <v>15055</v>
      </c>
      <c r="I1403" s="80"/>
      <c r="J1403" s="18" t="s">
        <v>32</v>
      </c>
      <c r="K1403" s="19">
        <v>2</v>
      </c>
      <c r="L1403" s="19"/>
      <c r="M1403" s="20" t="s">
        <v>33</v>
      </c>
      <c r="N1403" s="20" t="s">
        <v>34</v>
      </c>
      <c r="O1403" s="18"/>
      <c r="P1403" s="18"/>
      <c r="Q1403" s="18"/>
      <c r="R1403" s="18"/>
      <c r="S1403" s="18"/>
      <c r="T1403" s="18"/>
      <c r="U1403" s="18"/>
      <c r="V1403" s="18"/>
      <c r="W1403" s="34"/>
    </row>
    <row r="1404" spans="1:23" x14ac:dyDescent="0.2">
      <c r="A1404" s="497"/>
      <c r="B1404" s="499"/>
      <c r="C1404" s="501"/>
      <c r="D1404" s="501"/>
      <c r="E1404" s="503"/>
      <c r="F1404" s="17">
        <v>13</v>
      </c>
      <c r="G1404" s="18" t="s">
        <v>15056</v>
      </c>
      <c r="H1404" s="18" t="s">
        <v>15056</v>
      </c>
      <c r="I1404" s="80"/>
      <c r="J1404" s="18" t="s">
        <v>32</v>
      </c>
      <c r="K1404" s="19">
        <v>2</v>
      </c>
      <c r="L1404" s="19"/>
      <c r="M1404" s="20" t="s">
        <v>33</v>
      </c>
      <c r="N1404" s="20" t="s">
        <v>34</v>
      </c>
      <c r="O1404" s="18"/>
      <c r="P1404" s="18"/>
      <c r="Q1404" s="18"/>
      <c r="R1404" s="18"/>
      <c r="S1404" s="18"/>
      <c r="T1404" s="18"/>
      <c r="U1404" s="18"/>
      <c r="V1404" s="18"/>
      <c r="W1404" s="34"/>
    </row>
    <row r="1405" spans="1:23" x14ac:dyDescent="0.2">
      <c r="A1405" s="497"/>
      <c r="B1405" s="499"/>
      <c r="C1405" s="501"/>
      <c r="D1405" s="501"/>
      <c r="E1405" s="503"/>
      <c r="F1405" s="17">
        <v>14</v>
      </c>
      <c r="G1405" s="18" t="s">
        <v>15057</v>
      </c>
      <c r="H1405" s="18" t="s">
        <v>15057</v>
      </c>
      <c r="I1405" s="80"/>
      <c r="J1405" s="18" t="s">
        <v>32</v>
      </c>
      <c r="K1405" s="19">
        <v>1</v>
      </c>
      <c r="L1405" s="19"/>
      <c r="M1405" s="20" t="s">
        <v>33</v>
      </c>
      <c r="N1405" s="20" t="s">
        <v>34</v>
      </c>
      <c r="O1405" s="18"/>
      <c r="P1405" s="18"/>
      <c r="Q1405" s="18"/>
      <c r="R1405" s="18"/>
      <c r="S1405" s="18"/>
      <c r="T1405" s="18"/>
      <c r="U1405" s="18"/>
      <c r="V1405" s="18"/>
      <c r="W1405" s="34"/>
    </row>
    <row r="1406" spans="1:23" x14ac:dyDescent="0.2">
      <c r="A1406" s="497"/>
      <c r="B1406" s="499"/>
      <c r="C1406" s="501"/>
      <c r="D1406" s="501"/>
      <c r="E1406" s="503"/>
      <c r="F1406" s="17">
        <v>15</v>
      </c>
      <c r="G1406" s="18" t="s">
        <v>15058</v>
      </c>
      <c r="H1406" s="18" t="s">
        <v>15058</v>
      </c>
      <c r="I1406" s="80"/>
      <c r="J1406" s="18" t="s">
        <v>32</v>
      </c>
      <c r="K1406" s="19">
        <v>1</v>
      </c>
      <c r="L1406" s="19"/>
      <c r="M1406" s="20" t="s">
        <v>33</v>
      </c>
      <c r="N1406" s="20" t="s">
        <v>34</v>
      </c>
      <c r="O1406" s="18"/>
      <c r="P1406" s="18"/>
      <c r="Q1406" s="18"/>
      <c r="R1406" s="18"/>
      <c r="S1406" s="18"/>
      <c r="T1406" s="18"/>
      <c r="U1406" s="18"/>
      <c r="V1406" s="18"/>
      <c r="W1406" s="34"/>
    </row>
    <row r="1407" spans="1:23" x14ac:dyDescent="0.2">
      <c r="A1407" s="497"/>
      <c r="B1407" s="499"/>
      <c r="C1407" s="501"/>
      <c r="D1407" s="501"/>
      <c r="E1407" s="503"/>
      <c r="F1407" s="17">
        <v>16</v>
      </c>
      <c r="G1407" s="18" t="s">
        <v>15059</v>
      </c>
      <c r="H1407" s="18" t="s">
        <v>15059</v>
      </c>
      <c r="I1407" s="80"/>
      <c r="J1407" s="18" t="s">
        <v>32</v>
      </c>
      <c r="K1407" s="19">
        <v>8</v>
      </c>
      <c r="L1407" s="19"/>
      <c r="M1407" s="20" t="s">
        <v>33</v>
      </c>
      <c r="N1407" s="20" t="s">
        <v>34</v>
      </c>
      <c r="O1407" s="18"/>
      <c r="P1407" s="18"/>
      <c r="Q1407" s="18"/>
      <c r="R1407" s="18"/>
      <c r="S1407" s="18"/>
      <c r="T1407" s="18"/>
      <c r="U1407" s="18"/>
      <c r="V1407" s="18"/>
      <c r="W1407" s="34"/>
    </row>
    <row r="1408" spans="1:23" x14ac:dyDescent="0.2">
      <c r="A1408" s="497"/>
      <c r="B1408" s="499"/>
      <c r="C1408" s="501"/>
      <c r="D1408" s="501"/>
      <c r="E1408" s="503"/>
      <c r="F1408" s="17">
        <v>17</v>
      </c>
      <c r="G1408" s="18" t="s">
        <v>15060</v>
      </c>
      <c r="H1408" s="18" t="s">
        <v>15060</v>
      </c>
      <c r="I1408" s="80"/>
      <c r="J1408" s="18" t="s">
        <v>32</v>
      </c>
      <c r="K1408" s="19">
        <v>1</v>
      </c>
      <c r="L1408" s="19"/>
      <c r="M1408" s="20" t="s">
        <v>33</v>
      </c>
      <c r="N1408" s="20" t="s">
        <v>34</v>
      </c>
      <c r="O1408" s="18"/>
      <c r="P1408" s="18"/>
      <c r="Q1408" s="18"/>
      <c r="R1408" s="18"/>
      <c r="S1408" s="18"/>
      <c r="T1408" s="18"/>
      <c r="U1408" s="18"/>
      <c r="V1408" s="18"/>
      <c r="W1408" s="34"/>
    </row>
    <row r="1409" spans="1:23" x14ac:dyDescent="0.2">
      <c r="A1409" s="497"/>
      <c r="B1409" s="499"/>
      <c r="C1409" s="501"/>
      <c r="D1409" s="501"/>
      <c r="E1409" s="503"/>
      <c r="F1409" s="17">
        <v>18</v>
      </c>
      <c r="G1409" s="18" t="s">
        <v>15061</v>
      </c>
      <c r="H1409" s="18" t="s">
        <v>15061</v>
      </c>
      <c r="I1409" s="80"/>
      <c r="J1409" s="18" t="s">
        <v>32</v>
      </c>
      <c r="K1409" s="19">
        <v>8</v>
      </c>
      <c r="L1409" s="19"/>
      <c r="M1409" s="20" t="s">
        <v>33</v>
      </c>
      <c r="N1409" s="20" t="s">
        <v>34</v>
      </c>
      <c r="O1409" s="18"/>
      <c r="P1409" s="18"/>
      <c r="Q1409" s="18"/>
      <c r="R1409" s="18"/>
      <c r="S1409" s="18"/>
      <c r="T1409" s="18"/>
      <c r="U1409" s="18"/>
      <c r="V1409" s="18"/>
      <c r="W1409" s="34"/>
    </row>
    <row r="1410" spans="1:23" x14ac:dyDescent="0.2">
      <c r="A1410" s="497"/>
      <c r="B1410" s="499"/>
      <c r="C1410" s="501"/>
      <c r="D1410" s="501"/>
      <c r="E1410" s="503"/>
      <c r="F1410" s="17">
        <v>19</v>
      </c>
      <c r="G1410" s="18" t="s">
        <v>15062</v>
      </c>
      <c r="H1410" s="18" t="s">
        <v>15062</v>
      </c>
      <c r="I1410" s="80"/>
      <c r="J1410" s="18" t="s">
        <v>32</v>
      </c>
      <c r="K1410" s="19">
        <v>1</v>
      </c>
      <c r="L1410" s="19"/>
      <c r="M1410" s="20" t="s">
        <v>33</v>
      </c>
      <c r="N1410" s="20" t="s">
        <v>34</v>
      </c>
      <c r="O1410" s="18"/>
      <c r="P1410" s="18"/>
      <c r="Q1410" s="18"/>
      <c r="R1410" s="18"/>
      <c r="S1410" s="18"/>
      <c r="T1410" s="18"/>
      <c r="U1410" s="18"/>
      <c r="V1410" s="18"/>
      <c r="W1410" s="34"/>
    </row>
    <row r="1411" spans="1:23" x14ac:dyDescent="0.2">
      <c r="A1411" s="497"/>
      <c r="B1411" s="499"/>
      <c r="C1411" s="501"/>
      <c r="D1411" s="501"/>
      <c r="E1411" s="503"/>
      <c r="F1411" s="17">
        <v>20</v>
      </c>
      <c r="G1411" s="18" t="s">
        <v>15063</v>
      </c>
      <c r="H1411" s="18" t="s">
        <v>15063</v>
      </c>
      <c r="I1411" s="80"/>
      <c r="J1411" s="18" t="s">
        <v>32</v>
      </c>
      <c r="K1411" s="19">
        <v>1</v>
      </c>
      <c r="L1411" s="19"/>
      <c r="M1411" s="20" t="s">
        <v>33</v>
      </c>
      <c r="N1411" s="20" t="s">
        <v>34</v>
      </c>
      <c r="O1411" s="18"/>
      <c r="P1411" s="18"/>
      <c r="Q1411" s="18"/>
      <c r="R1411" s="18"/>
      <c r="S1411" s="18"/>
      <c r="T1411" s="18"/>
      <c r="U1411" s="18"/>
      <c r="V1411" s="18"/>
      <c r="W1411" s="34"/>
    </row>
    <row r="1412" spans="1:23" x14ac:dyDescent="0.2">
      <c r="A1412" s="497"/>
      <c r="B1412" s="499"/>
      <c r="C1412" s="501"/>
      <c r="D1412" s="501"/>
      <c r="E1412" s="503"/>
      <c r="F1412" s="17">
        <v>21</v>
      </c>
      <c r="G1412" s="18" t="s">
        <v>15064</v>
      </c>
      <c r="H1412" s="18" t="s">
        <v>15064</v>
      </c>
      <c r="I1412" s="80"/>
      <c r="J1412" s="18" t="s">
        <v>32</v>
      </c>
      <c r="K1412" s="19">
        <v>2</v>
      </c>
      <c r="L1412" s="19"/>
      <c r="M1412" s="20" t="s">
        <v>33</v>
      </c>
      <c r="N1412" s="20" t="s">
        <v>34</v>
      </c>
      <c r="O1412" s="18"/>
      <c r="P1412" s="18"/>
      <c r="Q1412" s="18"/>
      <c r="R1412" s="18"/>
      <c r="S1412" s="18"/>
      <c r="T1412" s="18"/>
      <c r="U1412" s="18"/>
      <c r="V1412" s="18"/>
      <c r="W1412" s="34"/>
    </row>
    <row r="1413" spans="1:23" x14ac:dyDescent="0.2">
      <c r="A1413" s="497"/>
      <c r="B1413" s="499"/>
      <c r="C1413" s="501"/>
      <c r="D1413" s="501"/>
      <c r="E1413" s="503"/>
      <c r="F1413" s="17">
        <v>22</v>
      </c>
      <c r="G1413" s="18" t="s">
        <v>15065</v>
      </c>
      <c r="H1413" s="18" t="s">
        <v>15065</v>
      </c>
      <c r="I1413" s="80"/>
      <c r="J1413" s="18" t="s">
        <v>32</v>
      </c>
      <c r="K1413" s="19">
        <v>8</v>
      </c>
      <c r="L1413" s="19"/>
      <c r="M1413" s="20" t="s">
        <v>33</v>
      </c>
      <c r="N1413" s="20" t="s">
        <v>34</v>
      </c>
      <c r="O1413" s="18"/>
      <c r="P1413" s="18"/>
      <c r="Q1413" s="18"/>
      <c r="R1413" s="18"/>
      <c r="S1413" s="18"/>
      <c r="T1413" s="18"/>
      <c r="U1413" s="18"/>
      <c r="V1413" s="18"/>
      <c r="W1413" s="34"/>
    </row>
    <row r="1414" spans="1:23" x14ac:dyDescent="0.2">
      <c r="A1414" s="497"/>
      <c r="B1414" s="499"/>
      <c r="C1414" s="501"/>
      <c r="D1414" s="501"/>
      <c r="E1414" s="503"/>
      <c r="F1414" s="17">
        <v>23</v>
      </c>
      <c r="G1414" s="18" t="s">
        <v>15066</v>
      </c>
      <c r="H1414" s="18" t="s">
        <v>15066</v>
      </c>
      <c r="I1414" s="80"/>
      <c r="J1414" s="18" t="s">
        <v>32</v>
      </c>
      <c r="K1414" s="19">
        <v>2</v>
      </c>
      <c r="L1414" s="19"/>
      <c r="M1414" s="20" t="s">
        <v>33</v>
      </c>
      <c r="N1414" s="20" t="s">
        <v>34</v>
      </c>
      <c r="O1414" s="18"/>
      <c r="P1414" s="18"/>
      <c r="Q1414" s="18"/>
      <c r="R1414" s="18"/>
      <c r="S1414" s="18"/>
      <c r="T1414" s="18"/>
      <c r="U1414" s="18"/>
      <c r="V1414" s="18"/>
      <c r="W1414" s="34"/>
    </row>
    <row r="1415" spans="1:23" x14ac:dyDescent="0.2">
      <c r="A1415" s="497"/>
      <c r="B1415" s="499"/>
      <c r="C1415" s="501"/>
      <c r="D1415" s="501"/>
      <c r="E1415" s="503"/>
      <c r="F1415" s="41">
        <v>24</v>
      </c>
      <c r="G1415" s="42" t="s">
        <v>15067</v>
      </c>
      <c r="H1415" s="42" t="s">
        <v>15067</v>
      </c>
      <c r="I1415" s="85"/>
      <c r="J1415" s="42" t="s">
        <v>32</v>
      </c>
      <c r="K1415" s="43">
        <v>16</v>
      </c>
      <c r="L1415" s="43"/>
      <c r="M1415" s="44" t="s">
        <v>33</v>
      </c>
      <c r="N1415" s="44" t="s">
        <v>34</v>
      </c>
      <c r="O1415" s="18"/>
      <c r="P1415" s="18"/>
      <c r="Q1415" s="18"/>
      <c r="R1415" s="18"/>
      <c r="S1415" s="18"/>
      <c r="T1415" s="18"/>
      <c r="U1415" s="18"/>
      <c r="V1415" s="18"/>
      <c r="W1415" s="34"/>
    </row>
    <row r="1416" spans="1:23" x14ac:dyDescent="0.2">
      <c r="A1416" s="497"/>
      <c r="B1416" s="499"/>
      <c r="C1416" s="501"/>
      <c r="D1416" s="501"/>
      <c r="E1416" s="503"/>
      <c r="F1416" s="17">
        <v>25</v>
      </c>
      <c r="G1416" s="18" t="s">
        <v>15068</v>
      </c>
      <c r="H1416" s="18" t="s">
        <v>15068</v>
      </c>
      <c r="I1416" s="80"/>
      <c r="J1416" s="18" t="s">
        <v>32</v>
      </c>
      <c r="K1416" s="19">
        <v>8</v>
      </c>
      <c r="L1416" s="19"/>
      <c r="M1416" s="20" t="s">
        <v>33</v>
      </c>
      <c r="N1416" s="20" t="s">
        <v>34</v>
      </c>
      <c r="O1416" s="18"/>
      <c r="P1416" s="18"/>
      <c r="Q1416" s="18"/>
      <c r="R1416" s="18"/>
      <c r="S1416" s="18"/>
      <c r="T1416" s="18"/>
      <c r="U1416" s="18"/>
      <c r="V1416" s="18"/>
      <c r="W1416" s="34"/>
    </row>
    <row r="1417" spans="1:23" x14ac:dyDescent="0.2">
      <c r="A1417" s="497"/>
      <c r="B1417" s="499"/>
      <c r="C1417" s="501"/>
      <c r="D1417" s="501"/>
      <c r="E1417" s="503"/>
      <c r="F1417" s="17">
        <v>26</v>
      </c>
      <c r="G1417" s="18" t="s">
        <v>15069</v>
      </c>
      <c r="H1417" s="18" t="s">
        <v>15069</v>
      </c>
      <c r="I1417" s="80"/>
      <c r="J1417" s="18" t="s">
        <v>32</v>
      </c>
      <c r="K1417" s="19">
        <v>8</v>
      </c>
      <c r="L1417" s="19"/>
      <c r="M1417" s="20" t="s">
        <v>33</v>
      </c>
      <c r="N1417" s="20" t="s">
        <v>34</v>
      </c>
      <c r="O1417" s="18"/>
      <c r="P1417" s="18"/>
      <c r="Q1417" s="18"/>
      <c r="R1417" s="18"/>
      <c r="S1417" s="18"/>
      <c r="T1417" s="18"/>
      <c r="U1417" s="18"/>
      <c r="V1417" s="18"/>
      <c r="W1417" s="34"/>
    </row>
    <row r="1418" spans="1:23" x14ac:dyDescent="0.2">
      <c r="A1418" s="497"/>
      <c r="B1418" s="499"/>
      <c r="C1418" s="501"/>
      <c r="D1418" s="501"/>
      <c r="E1418" s="503"/>
      <c r="F1418" s="17">
        <v>27</v>
      </c>
      <c r="G1418" s="18" t="s">
        <v>15070</v>
      </c>
      <c r="H1418" s="18" t="s">
        <v>15070</v>
      </c>
      <c r="I1418" s="80"/>
      <c r="J1418" s="18" t="s">
        <v>32</v>
      </c>
      <c r="K1418" s="19">
        <v>2</v>
      </c>
      <c r="L1418" s="19"/>
      <c r="M1418" s="20" t="s">
        <v>33</v>
      </c>
      <c r="N1418" s="20" t="s">
        <v>34</v>
      </c>
      <c r="O1418" s="18"/>
      <c r="P1418" s="18"/>
      <c r="Q1418" s="18"/>
      <c r="R1418" s="18"/>
      <c r="S1418" s="18"/>
      <c r="T1418" s="18"/>
      <c r="U1418" s="18"/>
      <c r="V1418" s="18"/>
      <c r="W1418" s="34"/>
    </row>
    <row r="1419" spans="1:23" x14ac:dyDescent="0.2">
      <c r="A1419" s="497"/>
      <c r="B1419" s="499"/>
      <c r="C1419" s="501"/>
      <c r="D1419" s="501"/>
      <c r="E1419" s="503"/>
      <c r="F1419" s="17">
        <v>28</v>
      </c>
      <c r="G1419" s="18" t="s">
        <v>15071</v>
      </c>
      <c r="H1419" s="18" t="s">
        <v>15071</v>
      </c>
      <c r="I1419" s="80"/>
      <c r="J1419" s="18" t="s">
        <v>32</v>
      </c>
      <c r="K1419" s="19">
        <v>8</v>
      </c>
      <c r="L1419" s="19"/>
      <c r="M1419" s="20" t="s">
        <v>33</v>
      </c>
      <c r="N1419" s="20" t="s">
        <v>34</v>
      </c>
      <c r="O1419" s="18"/>
      <c r="P1419" s="18"/>
      <c r="Q1419" s="18"/>
      <c r="R1419" s="18"/>
      <c r="S1419" s="18"/>
      <c r="T1419" s="18"/>
      <c r="U1419" s="18"/>
      <c r="V1419" s="18"/>
      <c r="W1419" s="34"/>
    </row>
    <row r="1420" spans="1:23" x14ac:dyDescent="0.2">
      <c r="A1420" s="497"/>
      <c r="B1420" s="499"/>
      <c r="C1420" s="501"/>
      <c r="D1420" s="501"/>
      <c r="E1420" s="503"/>
      <c r="F1420" s="17">
        <v>29</v>
      </c>
      <c r="G1420" s="18" t="s">
        <v>15072</v>
      </c>
      <c r="H1420" s="18" t="s">
        <v>15072</v>
      </c>
      <c r="I1420" s="80"/>
      <c r="J1420" s="18" t="s">
        <v>32</v>
      </c>
      <c r="K1420" s="19">
        <v>9</v>
      </c>
      <c r="L1420" s="19"/>
      <c r="M1420" s="20" t="s">
        <v>33</v>
      </c>
      <c r="N1420" s="20" t="s">
        <v>34</v>
      </c>
      <c r="O1420" s="18"/>
      <c r="P1420" s="18"/>
      <c r="Q1420" s="18"/>
      <c r="R1420" s="18"/>
      <c r="S1420" s="18"/>
      <c r="T1420" s="18"/>
      <c r="U1420" s="18"/>
      <c r="V1420" s="18"/>
      <c r="W1420" s="34"/>
    </row>
    <row r="1421" spans="1:23" x14ac:dyDescent="0.2">
      <c r="A1421" s="497"/>
      <c r="B1421" s="499"/>
      <c r="C1421" s="501"/>
      <c r="D1421" s="501"/>
      <c r="E1421" s="503"/>
      <c r="F1421" s="17">
        <v>30</v>
      </c>
      <c r="G1421" s="18" t="s">
        <v>15073</v>
      </c>
      <c r="H1421" s="18" t="s">
        <v>15073</v>
      </c>
      <c r="I1421" s="80"/>
      <c r="J1421" s="18" t="s">
        <v>44</v>
      </c>
      <c r="K1421" s="19">
        <v>30</v>
      </c>
      <c r="L1421" s="19"/>
      <c r="M1421" s="20" t="s">
        <v>33</v>
      </c>
      <c r="N1421" s="20" t="s">
        <v>34</v>
      </c>
      <c r="O1421" s="18"/>
      <c r="P1421" s="18"/>
      <c r="Q1421" s="18"/>
      <c r="R1421" s="18"/>
      <c r="S1421" s="18"/>
      <c r="T1421" s="18"/>
      <c r="U1421" s="18"/>
      <c r="V1421" s="18"/>
      <c r="W1421" s="34"/>
    </row>
    <row r="1422" spans="1:23" x14ac:dyDescent="0.2">
      <c r="A1422" s="497"/>
      <c r="B1422" s="499"/>
      <c r="C1422" s="501"/>
      <c r="D1422" s="501"/>
      <c r="E1422" s="503"/>
      <c r="F1422" s="17">
        <v>31</v>
      </c>
      <c r="G1422" s="18" t="s">
        <v>15074</v>
      </c>
      <c r="H1422" s="18" t="s">
        <v>15074</v>
      </c>
      <c r="I1422" s="80"/>
      <c r="J1422" s="18" t="s">
        <v>44</v>
      </c>
      <c r="K1422" s="19">
        <v>22</v>
      </c>
      <c r="L1422" s="19"/>
      <c r="M1422" s="20" t="s">
        <v>33</v>
      </c>
      <c r="N1422" s="20" t="s">
        <v>34</v>
      </c>
      <c r="O1422" s="18"/>
      <c r="P1422" s="18"/>
      <c r="Q1422" s="18"/>
      <c r="R1422" s="18"/>
      <c r="S1422" s="18"/>
      <c r="T1422" s="18"/>
      <c r="U1422" s="18"/>
      <c r="V1422" s="18"/>
      <c r="W1422" s="34"/>
    </row>
    <row r="1423" spans="1:23" x14ac:dyDescent="0.2">
      <c r="A1423" s="497"/>
      <c r="B1423" s="499"/>
      <c r="C1423" s="501"/>
      <c r="D1423" s="501"/>
      <c r="E1423" s="503"/>
      <c r="F1423" s="17">
        <v>32</v>
      </c>
      <c r="G1423" s="18" t="s">
        <v>15075</v>
      </c>
      <c r="H1423" s="18" t="s">
        <v>15075</v>
      </c>
      <c r="I1423" s="80"/>
      <c r="J1423" s="18" t="s">
        <v>134</v>
      </c>
      <c r="K1423" s="19">
        <v>11</v>
      </c>
      <c r="L1423" s="19">
        <v>0</v>
      </c>
      <c r="M1423" s="20" t="s">
        <v>33</v>
      </c>
      <c r="N1423" s="20" t="s">
        <v>34</v>
      </c>
      <c r="O1423" s="18"/>
      <c r="P1423" s="18"/>
      <c r="Q1423" s="18"/>
      <c r="R1423" s="18"/>
      <c r="S1423" s="18"/>
      <c r="T1423" s="18"/>
      <c r="U1423" s="18"/>
      <c r="V1423" s="18"/>
      <c r="W1423" s="34"/>
    </row>
    <row r="1424" spans="1:23" x14ac:dyDescent="0.2">
      <c r="A1424" s="496" t="s">
        <v>15076</v>
      </c>
      <c r="B1424" s="498" t="s">
        <v>13619</v>
      </c>
      <c r="C1424" s="500"/>
      <c r="D1424" s="500"/>
      <c r="E1424" s="502">
        <v>0</v>
      </c>
      <c r="F1424" s="27">
        <v>1</v>
      </c>
      <c r="G1424" s="28" t="s">
        <v>15077</v>
      </c>
      <c r="H1424" s="28" t="s">
        <v>15077</v>
      </c>
      <c r="I1424" s="79"/>
      <c r="J1424" s="28" t="s">
        <v>134</v>
      </c>
      <c r="K1424" s="29">
        <v>4</v>
      </c>
      <c r="L1424" s="29">
        <v>0</v>
      </c>
      <c r="M1424" s="30" t="s">
        <v>33</v>
      </c>
      <c r="N1424" s="30" t="s">
        <v>34</v>
      </c>
      <c r="O1424" s="28"/>
      <c r="P1424" s="28"/>
      <c r="Q1424" s="28"/>
      <c r="R1424" s="28"/>
      <c r="S1424" s="28"/>
      <c r="T1424" s="28"/>
      <c r="U1424" s="28"/>
      <c r="V1424" s="28"/>
      <c r="W1424" s="33"/>
    </row>
    <row r="1425" spans="1:23" x14ac:dyDescent="0.2">
      <c r="A1425" s="497"/>
      <c r="B1425" s="499"/>
      <c r="C1425" s="501"/>
      <c r="D1425" s="501"/>
      <c r="E1425" s="503"/>
      <c r="F1425" s="17">
        <v>2</v>
      </c>
      <c r="G1425" s="18" t="s">
        <v>15078</v>
      </c>
      <c r="H1425" s="18" t="s">
        <v>15078</v>
      </c>
      <c r="I1425" s="80"/>
      <c r="J1425" s="18" t="s">
        <v>134</v>
      </c>
      <c r="K1425" s="19">
        <v>4</v>
      </c>
      <c r="L1425" s="19">
        <v>0</v>
      </c>
      <c r="M1425" s="20" t="s">
        <v>33</v>
      </c>
      <c r="N1425" s="20" t="s">
        <v>34</v>
      </c>
      <c r="O1425" s="18"/>
      <c r="P1425" s="18"/>
      <c r="Q1425" s="18"/>
      <c r="R1425" s="18"/>
      <c r="S1425" s="18"/>
      <c r="T1425" s="18"/>
      <c r="U1425" s="18"/>
      <c r="V1425" s="18"/>
      <c r="W1425" s="34"/>
    </row>
    <row r="1426" spans="1:23" x14ac:dyDescent="0.2">
      <c r="A1426" s="497"/>
      <c r="B1426" s="499"/>
      <c r="C1426" s="501"/>
      <c r="D1426" s="501"/>
      <c r="E1426" s="503"/>
      <c r="F1426" s="17">
        <v>3</v>
      </c>
      <c r="G1426" s="18" t="s">
        <v>15079</v>
      </c>
      <c r="H1426" s="18" t="s">
        <v>15079</v>
      </c>
      <c r="I1426" s="80"/>
      <c r="J1426" s="18" t="s">
        <v>32</v>
      </c>
      <c r="K1426" s="19">
        <v>8</v>
      </c>
      <c r="L1426" s="19"/>
      <c r="M1426" s="20" t="s">
        <v>33</v>
      </c>
      <c r="N1426" s="20" t="s">
        <v>34</v>
      </c>
      <c r="O1426" s="18"/>
      <c r="P1426" s="18"/>
      <c r="Q1426" s="18"/>
      <c r="R1426" s="18"/>
      <c r="S1426" s="18"/>
      <c r="T1426" s="18"/>
      <c r="U1426" s="18"/>
      <c r="V1426" s="18"/>
      <c r="W1426" s="34"/>
    </row>
    <row r="1427" spans="1:23" x14ac:dyDescent="0.2">
      <c r="A1427" s="497"/>
      <c r="B1427" s="499"/>
      <c r="C1427" s="501"/>
      <c r="D1427" s="501"/>
      <c r="E1427" s="503"/>
      <c r="F1427" s="17">
        <v>4</v>
      </c>
      <c r="G1427" s="18" t="s">
        <v>15080</v>
      </c>
      <c r="H1427" s="18" t="s">
        <v>15080</v>
      </c>
      <c r="I1427" s="80"/>
      <c r="J1427" s="18" t="s">
        <v>32</v>
      </c>
      <c r="K1427" s="19">
        <v>1</v>
      </c>
      <c r="L1427" s="19"/>
      <c r="M1427" s="20" t="s">
        <v>33</v>
      </c>
      <c r="N1427" s="20" t="s">
        <v>34</v>
      </c>
      <c r="O1427" s="18"/>
      <c r="P1427" s="18"/>
      <c r="Q1427" s="18"/>
      <c r="R1427" s="18"/>
      <c r="S1427" s="18"/>
      <c r="T1427" s="18"/>
      <c r="U1427" s="18"/>
      <c r="V1427" s="18"/>
      <c r="W1427" s="34"/>
    </row>
    <row r="1428" spans="1:23" x14ac:dyDescent="0.2">
      <c r="A1428" s="497"/>
      <c r="B1428" s="499"/>
      <c r="C1428" s="501"/>
      <c r="D1428" s="501"/>
      <c r="E1428" s="503"/>
      <c r="F1428" s="17">
        <v>5</v>
      </c>
      <c r="G1428" s="18" t="s">
        <v>15081</v>
      </c>
      <c r="H1428" s="18" t="s">
        <v>15081</v>
      </c>
      <c r="I1428" s="80"/>
      <c r="J1428" s="18" t="s">
        <v>32</v>
      </c>
      <c r="K1428" s="19">
        <v>4</v>
      </c>
      <c r="L1428" s="19"/>
      <c r="M1428" s="20" t="s">
        <v>33</v>
      </c>
      <c r="N1428" s="20" t="s">
        <v>34</v>
      </c>
      <c r="O1428" s="18"/>
      <c r="P1428" s="18"/>
      <c r="Q1428" s="18"/>
      <c r="R1428" s="18"/>
      <c r="S1428" s="18"/>
      <c r="T1428" s="18"/>
      <c r="U1428" s="18"/>
      <c r="V1428" s="18"/>
      <c r="W1428" s="34"/>
    </row>
    <row r="1429" spans="1:23" x14ac:dyDescent="0.2">
      <c r="A1429" s="497"/>
      <c r="B1429" s="499"/>
      <c r="C1429" s="501"/>
      <c r="D1429" s="501"/>
      <c r="E1429" s="503"/>
      <c r="F1429" s="17">
        <v>6</v>
      </c>
      <c r="G1429" s="18" t="s">
        <v>15082</v>
      </c>
      <c r="H1429" s="18" t="s">
        <v>15082</v>
      </c>
      <c r="I1429" s="80"/>
      <c r="J1429" s="18" t="s">
        <v>32</v>
      </c>
      <c r="K1429" s="19">
        <v>2</v>
      </c>
      <c r="L1429" s="19"/>
      <c r="M1429" s="20" t="s">
        <v>33</v>
      </c>
      <c r="N1429" s="20" t="s">
        <v>34</v>
      </c>
      <c r="O1429" s="18"/>
      <c r="P1429" s="18"/>
      <c r="Q1429" s="18"/>
      <c r="R1429" s="18"/>
      <c r="S1429" s="18"/>
      <c r="T1429" s="18"/>
      <c r="U1429" s="18"/>
      <c r="V1429" s="18"/>
      <c r="W1429" s="34"/>
    </row>
    <row r="1430" spans="1:23" x14ac:dyDescent="0.2">
      <c r="A1430" s="497"/>
      <c r="B1430" s="499"/>
      <c r="C1430" s="501"/>
      <c r="D1430" s="501"/>
      <c r="E1430" s="503"/>
      <c r="F1430" s="17">
        <v>7</v>
      </c>
      <c r="G1430" s="18" t="s">
        <v>15083</v>
      </c>
      <c r="H1430" s="18" t="s">
        <v>15083</v>
      </c>
      <c r="I1430" s="80"/>
      <c r="J1430" s="18" t="s">
        <v>32</v>
      </c>
      <c r="K1430" s="19">
        <v>2</v>
      </c>
      <c r="L1430" s="19"/>
      <c r="M1430" s="20" t="s">
        <v>33</v>
      </c>
      <c r="N1430" s="20" t="s">
        <v>34</v>
      </c>
      <c r="O1430" s="18"/>
      <c r="P1430" s="18"/>
      <c r="Q1430" s="18"/>
      <c r="R1430" s="18"/>
      <c r="S1430" s="18"/>
      <c r="T1430" s="18"/>
      <c r="U1430" s="18"/>
      <c r="V1430" s="18"/>
      <c r="W1430" s="34"/>
    </row>
    <row r="1431" spans="1:23" x14ac:dyDescent="0.2">
      <c r="A1431" s="497"/>
      <c r="B1431" s="499"/>
      <c r="C1431" s="501"/>
      <c r="D1431" s="501"/>
      <c r="E1431" s="503"/>
      <c r="F1431" s="17">
        <v>8</v>
      </c>
      <c r="G1431" s="18" t="s">
        <v>15084</v>
      </c>
      <c r="H1431" s="18" t="s">
        <v>15084</v>
      </c>
      <c r="I1431" s="80"/>
      <c r="J1431" s="18" t="s">
        <v>32</v>
      </c>
      <c r="K1431" s="19">
        <v>7</v>
      </c>
      <c r="L1431" s="19"/>
      <c r="M1431" s="20" t="s">
        <v>33</v>
      </c>
      <c r="N1431" s="20" t="s">
        <v>34</v>
      </c>
      <c r="O1431" s="18"/>
      <c r="P1431" s="18"/>
      <c r="Q1431" s="18"/>
      <c r="R1431" s="18"/>
      <c r="S1431" s="18"/>
      <c r="T1431" s="18"/>
      <c r="U1431" s="18"/>
      <c r="V1431" s="18"/>
      <c r="W1431" s="34"/>
    </row>
    <row r="1432" spans="1:23" x14ac:dyDescent="0.2">
      <c r="A1432" s="497"/>
      <c r="B1432" s="499"/>
      <c r="C1432" s="501"/>
      <c r="D1432" s="501"/>
      <c r="E1432" s="503"/>
      <c r="F1432" s="17">
        <v>9</v>
      </c>
      <c r="G1432" s="18" t="s">
        <v>15085</v>
      </c>
      <c r="H1432" s="18" t="s">
        <v>15085</v>
      </c>
      <c r="I1432" s="80"/>
      <c r="J1432" s="18" t="s">
        <v>32</v>
      </c>
      <c r="K1432" s="19">
        <v>1</v>
      </c>
      <c r="L1432" s="19"/>
      <c r="M1432" s="20" t="s">
        <v>33</v>
      </c>
      <c r="N1432" s="20" t="s">
        <v>34</v>
      </c>
      <c r="O1432" s="18"/>
      <c r="P1432" s="18"/>
      <c r="Q1432" s="18"/>
      <c r="R1432" s="18"/>
      <c r="S1432" s="18"/>
      <c r="T1432" s="18"/>
      <c r="U1432" s="18"/>
      <c r="V1432" s="18"/>
      <c r="W1432" s="34"/>
    </row>
    <row r="1433" spans="1:23" x14ac:dyDescent="0.2">
      <c r="A1433" s="497"/>
      <c r="B1433" s="499"/>
      <c r="C1433" s="501"/>
      <c r="D1433" s="501"/>
      <c r="E1433" s="503"/>
      <c r="F1433" s="17">
        <v>10</v>
      </c>
      <c r="G1433" s="18" t="s">
        <v>15086</v>
      </c>
      <c r="H1433" s="18" t="s">
        <v>15086</v>
      </c>
      <c r="I1433" s="80"/>
      <c r="J1433" s="18" t="s">
        <v>32</v>
      </c>
      <c r="K1433" s="19">
        <v>1</v>
      </c>
      <c r="L1433" s="19"/>
      <c r="M1433" s="20" t="s">
        <v>33</v>
      </c>
      <c r="N1433" s="20" t="s">
        <v>34</v>
      </c>
      <c r="O1433" s="18"/>
      <c r="P1433" s="18"/>
      <c r="Q1433" s="18"/>
      <c r="R1433" s="18"/>
      <c r="S1433" s="18"/>
      <c r="T1433" s="18"/>
      <c r="U1433" s="18"/>
      <c r="V1433" s="18"/>
      <c r="W1433" s="34"/>
    </row>
    <row r="1434" spans="1:23" x14ac:dyDescent="0.2">
      <c r="A1434" s="497"/>
      <c r="B1434" s="499"/>
      <c r="C1434" s="501"/>
      <c r="D1434" s="501"/>
      <c r="E1434" s="503"/>
      <c r="F1434" s="17">
        <v>11</v>
      </c>
      <c r="G1434" s="18" t="s">
        <v>15087</v>
      </c>
      <c r="H1434" s="18" t="s">
        <v>15087</v>
      </c>
      <c r="I1434" s="80"/>
      <c r="J1434" s="18" t="s">
        <v>32</v>
      </c>
      <c r="K1434" s="19">
        <v>1</v>
      </c>
      <c r="L1434" s="19"/>
      <c r="M1434" s="20" t="s">
        <v>33</v>
      </c>
      <c r="N1434" s="20" t="s">
        <v>34</v>
      </c>
      <c r="O1434" s="18"/>
      <c r="P1434" s="18"/>
      <c r="Q1434" s="18"/>
      <c r="R1434" s="18"/>
      <c r="S1434" s="18"/>
      <c r="T1434" s="18"/>
      <c r="U1434" s="18"/>
      <c r="V1434" s="18"/>
      <c r="W1434" s="34"/>
    </row>
    <row r="1435" spans="1:23" x14ac:dyDescent="0.2">
      <c r="A1435" s="497"/>
      <c r="B1435" s="499"/>
      <c r="C1435" s="501"/>
      <c r="D1435" s="501"/>
      <c r="E1435" s="503"/>
      <c r="F1435" s="17">
        <v>12</v>
      </c>
      <c r="G1435" s="18" t="s">
        <v>15088</v>
      </c>
      <c r="H1435" s="18" t="s">
        <v>15088</v>
      </c>
      <c r="I1435" s="80"/>
      <c r="J1435" s="18" t="s">
        <v>32</v>
      </c>
      <c r="K1435" s="19">
        <v>2</v>
      </c>
      <c r="L1435" s="19"/>
      <c r="M1435" s="20" t="s">
        <v>33</v>
      </c>
      <c r="N1435" s="20" t="s">
        <v>34</v>
      </c>
      <c r="O1435" s="18"/>
      <c r="P1435" s="18"/>
      <c r="Q1435" s="18"/>
      <c r="R1435" s="18"/>
      <c r="S1435" s="18"/>
      <c r="T1435" s="18"/>
      <c r="U1435" s="18"/>
      <c r="V1435" s="18"/>
      <c r="W1435" s="34"/>
    </row>
    <row r="1436" spans="1:23" x14ac:dyDescent="0.2">
      <c r="A1436" s="497"/>
      <c r="B1436" s="499"/>
      <c r="C1436" s="501"/>
      <c r="D1436" s="501"/>
      <c r="E1436" s="503"/>
      <c r="F1436" s="17">
        <v>13</v>
      </c>
      <c r="G1436" s="18" t="s">
        <v>15089</v>
      </c>
      <c r="H1436" s="18" t="s">
        <v>15089</v>
      </c>
      <c r="I1436" s="80"/>
      <c r="J1436" s="18" t="s">
        <v>32</v>
      </c>
      <c r="K1436" s="19">
        <v>2</v>
      </c>
      <c r="L1436" s="19"/>
      <c r="M1436" s="20" t="s">
        <v>33</v>
      </c>
      <c r="N1436" s="20" t="s">
        <v>34</v>
      </c>
      <c r="O1436" s="18"/>
      <c r="P1436" s="18"/>
      <c r="Q1436" s="18"/>
      <c r="R1436" s="18"/>
      <c r="S1436" s="18"/>
      <c r="T1436" s="18"/>
      <c r="U1436" s="18"/>
      <c r="V1436" s="18"/>
      <c r="W1436" s="34"/>
    </row>
    <row r="1437" spans="1:23" x14ac:dyDescent="0.2">
      <c r="A1437" s="497"/>
      <c r="B1437" s="499"/>
      <c r="C1437" s="501"/>
      <c r="D1437" s="501"/>
      <c r="E1437" s="503"/>
      <c r="F1437" s="17">
        <v>14</v>
      </c>
      <c r="G1437" s="18" t="s">
        <v>15090</v>
      </c>
      <c r="H1437" s="18" t="s">
        <v>15090</v>
      </c>
      <c r="I1437" s="80"/>
      <c r="J1437" s="18" t="s">
        <v>32</v>
      </c>
      <c r="K1437" s="19">
        <v>1</v>
      </c>
      <c r="L1437" s="19"/>
      <c r="M1437" s="20" t="s">
        <v>33</v>
      </c>
      <c r="N1437" s="20" t="s">
        <v>34</v>
      </c>
      <c r="O1437" s="18"/>
      <c r="P1437" s="18"/>
      <c r="Q1437" s="18"/>
      <c r="R1437" s="18"/>
      <c r="S1437" s="18"/>
      <c r="T1437" s="18"/>
      <c r="U1437" s="18"/>
      <c r="V1437" s="18"/>
      <c r="W1437" s="34"/>
    </row>
    <row r="1438" spans="1:23" x14ac:dyDescent="0.2">
      <c r="A1438" s="497"/>
      <c r="B1438" s="499"/>
      <c r="C1438" s="501"/>
      <c r="D1438" s="501"/>
      <c r="E1438" s="503"/>
      <c r="F1438" s="17">
        <v>15</v>
      </c>
      <c r="G1438" s="18" t="s">
        <v>15091</v>
      </c>
      <c r="H1438" s="18" t="s">
        <v>15091</v>
      </c>
      <c r="I1438" s="80"/>
      <c r="J1438" s="18" t="s">
        <v>32</v>
      </c>
      <c r="K1438" s="19">
        <v>1</v>
      </c>
      <c r="L1438" s="19"/>
      <c r="M1438" s="20" t="s">
        <v>33</v>
      </c>
      <c r="N1438" s="20" t="s">
        <v>34</v>
      </c>
      <c r="O1438" s="18"/>
      <c r="P1438" s="18"/>
      <c r="Q1438" s="18"/>
      <c r="R1438" s="18"/>
      <c r="S1438" s="18"/>
      <c r="T1438" s="18"/>
      <c r="U1438" s="18"/>
      <c r="V1438" s="18"/>
      <c r="W1438" s="34"/>
    </row>
    <row r="1439" spans="1:23" x14ac:dyDescent="0.2">
      <c r="A1439" s="497"/>
      <c r="B1439" s="499"/>
      <c r="C1439" s="501"/>
      <c r="D1439" s="501"/>
      <c r="E1439" s="503"/>
      <c r="F1439" s="17">
        <v>16</v>
      </c>
      <c r="G1439" s="18" t="s">
        <v>15092</v>
      </c>
      <c r="H1439" s="18" t="s">
        <v>15092</v>
      </c>
      <c r="I1439" s="80"/>
      <c r="J1439" s="18" t="s">
        <v>32</v>
      </c>
      <c r="K1439" s="19">
        <v>8</v>
      </c>
      <c r="L1439" s="19"/>
      <c r="M1439" s="20" t="s">
        <v>33</v>
      </c>
      <c r="N1439" s="20" t="s">
        <v>34</v>
      </c>
      <c r="O1439" s="18"/>
      <c r="P1439" s="18"/>
      <c r="Q1439" s="18"/>
      <c r="R1439" s="18"/>
      <c r="S1439" s="18"/>
      <c r="T1439" s="18"/>
      <c r="U1439" s="18"/>
      <c r="V1439" s="18"/>
      <c r="W1439" s="34"/>
    </row>
    <row r="1440" spans="1:23" x14ac:dyDescent="0.2">
      <c r="A1440" s="497"/>
      <c r="B1440" s="499"/>
      <c r="C1440" s="501"/>
      <c r="D1440" s="501"/>
      <c r="E1440" s="503"/>
      <c r="F1440" s="17">
        <v>17</v>
      </c>
      <c r="G1440" s="18" t="s">
        <v>15093</v>
      </c>
      <c r="H1440" s="18" t="s">
        <v>15093</v>
      </c>
      <c r="I1440" s="80"/>
      <c r="J1440" s="18" t="s">
        <v>32</v>
      </c>
      <c r="K1440" s="19">
        <v>1</v>
      </c>
      <c r="L1440" s="19"/>
      <c r="M1440" s="20" t="s">
        <v>33</v>
      </c>
      <c r="N1440" s="20" t="s">
        <v>34</v>
      </c>
      <c r="O1440" s="18"/>
      <c r="P1440" s="18"/>
      <c r="Q1440" s="18"/>
      <c r="R1440" s="18"/>
      <c r="S1440" s="18"/>
      <c r="T1440" s="18"/>
      <c r="U1440" s="18"/>
      <c r="V1440" s="18"/>
      <c r="W1440" s="34"/>
    </row>
    <row r="1441" spans="1:23" x14ac:dyDescent="0.2">
      <c r="A1441" s="497"/>
      <c r="B1441" s="499"/>
      <c r="C1441" s="501"/>
      <c r="D1441" s="501"/>
      <c r="E1441" s="503"/>
      <c r="F1441" s="17">
        <v>18</v>
      </c>
      <c r="G1441" s="18" t="s">
        <v>15094</v>
      </c>
      <c r="H1441" s="18" t="s">
        <v>15094</v>
      </c>
      <c r="I1441" s="80"/>
      <c r="J1441" s="18" t="s">
        <v>32</v>
      </c>
      <c r="K1441" s="19">
        <v>8</v>
      </c>
      <c r="L1441" s="19"/>
      <c r="M1441" s="20" t="s">
        <v>33</v>
      </c>
      <c r="N1441" s="20" t="s">
        <v>34</v>
      </c>
      <c r="O1441" s="18"/>
      <c r="P1441" s="18"/>
      <c r="Q1441" s="18"/>
      <c r="R1441" s="18"/>
      <c r="S1441" s="18"/>
      <c r="T1441" s="18"/>
      <c r="U1441" s="18"/>
      <c r="V1441" s="18"/>
      <c r="W1441" s="34"/>
    </row>
    <row r="1442" spans="1:23" x14ac:dyDescent="0.2">
      <c r="A1442" s="497"/>
      <c r="B1442" s="499"/>
      <c r="C1442" s="501"/>
      <c r="D1442" s="501"/>
      <c r="E1442" s="503"/>
      <c r="F1442" s="17">
        <v>19</v>
      </c>
      <c r="G1442" s="18" t="s">
        <v>15095</v>
      </c>
      <c r="H1442" s="18" t="s">
        <v>15095</v>
      </c>
      <c r="I1442" s="80"/>
      <c r="J1442" s="18" t="s">
        <v>32</v>
      </c>
      <c r="K1442" s="19">
        <v>1</v>
      </c>
      <c r="L1442" s="19"/>
      <c r="M1442" s="20" t="s">
        <v>33</v>
      </c>
      <c r="N1442" s="20" t="s">
        <v>34</v>
      </c>
      <c r="O1442" s="18"/>
      <c r="P1442" s="18"/>
      <c r="Q1442" s="18"/>
      <c r="R1442" s="18"/>
      <c r="S1442" s="18"/>
      <c r="T1442" s="18"/>
      <c r="U1442" s="18"/>
      <c r="V1442" s="18"/>
      <c r="W1442" s="34"/>
    </row>
    <row r="1443" spans="1:23" x14ac:dyDescent="0.2">
      <c r="A1443" s="497"/>
      <c r="B1443" s="499"/>
      <c r="C1443" s="501"/>
      <c r="D1443" s="501"/>
      <c r="E1443" s="503"/>
      <c r="F1443" s="17">
        <v>20</v>
      </c>
      <c r="G1443" s="18" t="s">
        <v>15096</v>
      </c>
      <c r="H1443" s="18" t="s">
        <v>15096</v>
      </c>
      <c r="I1443" s="80"/>
      <c r="J1443" s="18" t="s">
        <v>32</v>
      </c>
      <c r="K1443" s="19">
        <v>1</v>
      </c>
      <c r="L1443" s="19"/>
      <c r="M1443" s="20" t="s">
        <v>33</v>
      </c>
      <c r="N1443" s="20" t="s">
        <v>34</v>
      </c>
      <c r="O1443" s="18"/>
      <c r="P1443" s="18"/>
      <c r="Q1443" s="18"/>
      <c r="R1443" s="18"/>
      <c r="S1443" s="18"/>
      <c r="T1443" s="18"/>
      <c r="U1443" s="18"/>
      <c r="V1443" s="18"/>
      <c r="W1443" s="34"/>
    </row>
    <row r="1444" spans="1:23" x14ac:dyDescent="0.2">
      <c r="A1444" s="497"/>
      <c r="B1444" s="499"/>
      <c r="C1444" s="501"/>
      <c r="D1444" s="501"/>
      <c r="E1444" s="503"/>
      <c r="F1444" s="17">
        <v>21</v>
      </c>
      <c r="G1444" s="18" t="s">
        <v>15097</v>
      </c>
      <c r="H1444" s="18" t="s">
        <v>15097</v>
      </c>
      <c r="I1444" s="80"/>
      <c r="J1444" s="18" t="s">
        <v>32</v>
      </c>
      <c r="K1444" s="19">
        <v>2</v>
      </c>
      <c r="L1444" s="19"/>
      <c r="M1444" s="20" t="s">
        <v>33</v>
      </c>
      <c r="N1444" s="20" t="s">
        <v>34</v>
      </c>
      <c r="O1444" s="18"/>
      <c r="P1444" s="18"/>
      <c r="Q1444" s="18"/>
      <c r="R1444" s="18"/>
      <c r="S1444" s="18"/>
      <c r="T1444" s="18"/>
      <c r="U1444" s="18"/>
      <c r="V1444" s="18"/>
      <c r="W1444" s="34"/>
    </row>
    <row r="1445" spans="1:23" x14ac:dyDescent="0.2">
      <c r="A1445" s="497"/>
      <c r="B1445" s="499"/>
      <c r="C1445" s="501"/>
      <c r="D1445" s="501"/>
      <c r="E1445" s="503"/>
      <c r="F1445" s="17">
        <v>22</v>
      </c>
      <c r="G1445" s="18" t="s">
        <v>15098</v>
      </c>
      <c r="H1445" s="18" t="s">
        <v>15098</v>
      </c>
      <c r="I1445" s="80"/>
      <c r="J1445" s="18" t="s">
        <v>32</v>
      </c>
      <c r="K1445" s="19">
        <v>1</v>
      </c>
      <c r="L1445" s="19"/>
      <c r="M1445" s="20" t="s">
        <v>33</v>
      </c>
      <c r="N1445" s="20" t="s">
        <v>34</v>
      </c>
      <c r="O1445" s="18"/>
      <c r="P1445" s="18"/>
      <c r="Q1445" s="18"/>
      <c r="R1445" s="18"/>
      <c r="S1445" s="18"/>
      <c r="T1445" s="18"/>
      <c r="U1445" s="18"/>
      <c r="V1445" s="18"/>
      <c r="W1445" s="34"/>
    </row>
    <row r="1446" spans="1:23" x14ac:dyDescent="0.2">
      <c r="A1446" s="497"/>
      <c r="B1446" s="499"/>
      <c r="C1446" s="501"/>
      <c r="D1446" s="501"/>
      <c r="E1446" s="503"/>
      <c r="F1446" s="17">
        <v>23</v>
      </c>
      <c r="G1446" s="18" t="s">
        <v>15099</v>
      </c>
      <c r="H1446" s="18" t="s">
        <v>15099</v>
      </c>
      <c r="I1446" s="80"/>
      <c r="J1446" s="18" t="s">
        <v>32</v>
      </c>
      <c r="K1446" s="19">
        <v>2</v>
      </c>
      <c r="L1446" s="19"/>
      <c r="M1446" s="20" t="s">
        <v>33</v>
      </c>
      <c r="N1446" s="20" t="s">
        <v>34</v>
      </c>
      <c r="O1446" s="18"/>
      <c r="P1446" s="18"/>
      <c r="Q1446" s="18"/>
      <c r="R1446" s="18"/>
      <c r="S1446" s="18"/>
      <c r="T1446" s="18"/>
      <c r="U1446" s="18"/>
      <c r="V1446" s="18"/>
      <c r="W1446" s="34"/>
    </row>
    <row r="1447" spans="1:23" x14ac:dyDescent="0.2">
      <c r="A1447" s="497"/>
      <c r="B1447" s="499"/>
      <c r="C1447" s="501"/>
      <c r="D1447" s="501"/>
      <c r="E1447" s="503"/>
      <c r="F1447" s="17">
        <v>24</v>
      </c>
      <c r="G1447" s="18" t="s">
        <v>15100</v>
      </c>
      <c r="H1447" s="18" t="s">
        <v>15100</v>
      </c>
      <c r="I1447" s="80"/>
      <c r="J1447" s="18" t="s">
        <v>32</v>
      </c>
      <c r="K1447" s="19">
        <v>8</v>
      </c>
      <c r="L1447" s="19"/>
      <c r="M1447" s="20" t="s">
        <v>33</v>
      </c>
      <c r="N1447" s="20" t="s">
        <v>34</v>
      </c>
      <c r="O1447" s="18"/>
      <c r="P1447" s="18"/>
      <c r="Q1447" s="18"/>
      <c r="R1447" s="18"/>
      <c r="S1447" s="18"/>
      <c r="T1447" s="18"/>
      <c r="U1447" s="18"/>
      <c r="V1447" s="18"/>
      <c r="W1447" s="34"/>
    </row>
    <row r="1448" spans="1:23" x14ac:dyDescent="0.2">
      <c r="A1448" s="497"/>
      <c r="B1448" s="499"/>
      <c r="C1448" s="501"/>
      <c r="D1448" s="501"/>
      <c r="E1448" s="503"/>
      <c r="F1448" s="17">
        <v>25</v>
      </c>
      <c r="G1448" s="18" t="s">
        <v>15101</v>
      </c>
      <c r="H1448" s="18" t="s">
        <v>15101</v>
      </c>
      <c r="I1448" s="80"/>
      <c r="J1448" s="18" t="s">
        <v>32</v>
      </c>
      <c r="K1448" s="19">
        <v>2</v>
      </c>
      <c r="L1448" s="19"/>
      <c r="M1448" s="20" t="s">
        <v>33</v>
      </c>
      <c r="N1448" s="20" t="s">
        <v>34</v>
      </c>
      <c r="O1448" s="18"/>
      <c r="P1448" s="18"/>
      <c r="Q1448" s="18"/>
      <c r="R1448" s="18"/>
      <c r="S1448" s="18"/>
      <c r="T1448" s="18"/>
      <c r="U1448" s="18"/>
      <c r="V1448" s="18"/>
      <c r="W1448" s="34"/>
    </row>
    <row r="1449" spans="1:23" x14ac:dyDescent="0.2">
      <c r="A1449" s="497"/>
      <c r="B1449" s="499"/>
      <c r="C1449" s="501"/>
      <c r="D1449" s="501"/>
      <c r="E1449" s="503"/>
      <c r="F1449" s="41">
        <v>26</v>
      </c>
      <c r="G1449" s="42" t="s">
        <v>15102</v>
      </c>
      <c r="H1449" s="42" t="s">
        <v>15102</v>
      </c>
      <c r="I1449" s="85"/>
      <c r="J1449" s="42" t="s">
        <v>32</v>
      </c>
      <c r="K1449" s="43">
        <v>16</v>
      </c>
      <c r="L1449" s="43"/>
      <c r="M1449" s="44" t="s">
        <v>33</v>
      </c>
      <c r="N1449" s="44" t="s">
        <v>34</v>
      </c>
      <c r="O1449" s="18"/>
      <c r="P1449" s="18"/>
      <c r="Q1449" s="18"/>
      <c r="R1449" s="18"/>
      <c r="S1449" s="18"/>
      <c r="T1449" s="18"/>
      <c r="U1449" s="18"/>
      <c r="V1449" s="18"/>
      <c r="W1449" s="34"/>
    </row>
    <row r="1450" spans="1:23" x14ac:dyDescent="0.2">
      <c r="A1450" s="497"/>
      <c r="B1450" s="499"/>
      <c r="C1450" s="501"/>
      <c r="D1450" s="501"/>
      <c r="E1450" s="503"/>
      <c r="F1450" s="17">
        <v>27</v>
      </c>
      <c r="G1450" s="18" t="s">
        <v>15103</v>
      </c>
      <c r="H1450" s="18" t="s">
        <v>15103</v>
      </c>
      <c r="I1450" s="80"/>
      <c r="J1450" s="18" t="s">
        <v>32</v>
      </c>
      <c r="K1450" s="19">
        <v>8</v>
      </c>
      <c r="L1450" s="19"/>
      <c r="M1450" s="20" t="s">
        <v>33</v>
      </c>
      <c r="N1450" s="20" t="s">
        <v>34</v>
      </c>
      <c r="O1450" s="18"/>
      <c r="P1450" s="18"/>
      <c r="Q1450" s="18"/>
      <c r="R1450" s="18"/>
      <c r="S1450" s="18"/>
      <c r="T1450" s="18"/>
      <c r="U1450" s="18"/>
      <c r="V1450" s="18"/>
      <c r="W1450" s="34"/>
    </row>
    <row r="1451" spans="1:23" x14ac:dyDescent="0.2">
      <c r="A1451" s="497"/>
      <c r="B1451" s="499"/>
      <c r="C1451" s="501"/>
      <c r="D1451" s="501"/>
      <c r="E1451" s="503"/>
      <c r="F1451" s="17">
        <v>28</v>
      </c>
      <c r="G1451" s="18" t="s">
        <v>15104</v>
      </c>
      <c r="H1451" s="18" t="s">
        <v>15104</v>
      </c>
      <c r="I1451" s="80"/>
      <c r="J1451" s="18" t="s">
        <v>44</v>
      </c>
      <c r="K1451" s="19">
        <v>22</v>
      </c>
      <c r="L1451" s="19"/>
      <c r="M1451" s="20" t="s">
        <v>33</v>
      </c>
      <c r="N1451" s="20" t="s">
        <v>34</v>
      </c>
      <c r="O1451" s="18"/>
      <c r="P1451" s="18"/>
      <c r="Q1451" s="18"/>
      <c r="R1451" s="18"/>
      <c r="S1451" s="18"/>
      <c r="T1451" s="18"/>
      <c r="U1451" s="18"/>
      <c r="V1451" s="18"/>
      <c r="W1451" s="34"/>
    </row>
    <row r="1452" spans="1:23" x14ac:dyDescent="0.2">
      <c r="A1452" s="497"/>
      <c r="B1452" s="499"/>
      <c r="C1452" s="501"/>
      <c r="D1452" s="501"/>
      <c r="E1452" s="503"/>
      <c r="F1452" s="17">
        <v>29</v>
      </c>
      <c r="G1452" s="18" t="s">
        <v>15105</v>
      </c>
      <c r="H1452" s="18" t="s">
        <v>15105</v>
      </c>
      <c r="I1452" s="80"/>
      <c r="J1452" s="18" t="s">
        <v>32</v>
      </c>
      <c r="K1452" s="19">
        <v>8</v>
      </c>
      <c r="L1452" s="19"/>
      <c r="M1452" s="20" t="s">
        <v>33</v>
      </c>
      <c r="N1452" s="20" t="s">
        <v>34</v>
      </c>
      <c r="O1452" s="18"/>
      <c r="P1452" s="18"/>
      <c r="Q1452" s="18"/>
      <c r="R1452" s="18"/>
      <c r="S1452" s="18"/>
      <c r="T1452" s="18"/>
      <c r="U1452" s="18"/>
      <c r="V1452" s="18"/>
      <c r="W1452" s="34"/>
    </row>
    <row r="1453" spans="1:23" x14ac:dyDescent="0.2">
      <c r="A1453" s="497"/>
      <c r="B1453" s="499"/>
      <c r="C1453" s="501"/>
      <c r="D1453" s="501"/>
      <c r="E1453" s="503"/>
      <c r="F1453" s="17">
        <v>30</v>
      </c>
      <c r="G1453" s="18" t="s">
        <v>15106</v>
      </c>
      <c r="H1453" s="18" t="s">
        <v>15106</v>
      </c>
      <c r="I1453" s="80"/>
      <c r="J1453" s="18" t="s">
        <v>32</v>
      </c>
      <c r="K1453" s="19">
        <v>8</v>
      </c>
      <c r="L1453" s="19"/>
      <c r="M1453" s="20" t="s">
        <v>33</v>
      </c>
      <c r="N1453" s="20" t="s">
        <v>34</v>
      </c>
      <c r="O1453" s="18"/>
      <c r="P1453" s="18"/>
      <c r="Q1453" s="18"/>
      <c r="R1453" s="18"/>
      <c r="S1453" s="18"/>
      <c r="T1453" s="18"/>
      <c r="U1453" s="18"/>
      <c r="V1453" s="18"/>
      <c r="W1453" s="34"/>
    </row>
    <row r="1454" spans="1:23" x14ac:dyDescent="0.2">
      <c r="A1454" s="497"/>
      <c r="B1454" s="499"/>
      <c r="C1454" s="501"/>
      <c r="D1454" s="501"/>
      <c r="E1454" s="503"/>
      <c r="F1454" s="17">
        <v>31</v>
      </c>
      <c r="G1454" s="18" t="s">
        <v>15107</v>
      </c>
      <c r="H1454" s="18" t="s">
        <v>15107</v>
      </c>
      <c r="I1454" s="80"/>
      <c r="J1454" s="18" t="s">
        <v>32</v>
      </c>
      <c r="K1454" s="19">
        <v>9</v>
      </c>
      <c r="L1454" s="19"/>
      <c r="M1454" s="20" t="s">
        <v>33</v>
      </c>
      <c r="N1454" s="20" t="s">
        <v>34</v>
      </c>
      <c r="O1454" s="18"/>
      <c r="P1454" s="18"/>
      <c r="Q1454" s="18"/>
      <c r="R1454" s="18"/>
      <c r="S1454" s="18"/>
      <c r="T1454" s="18"/>
      <c r="U1454" s="18"/>
      <c r="V1454" s="18"/>
      <c r="W1454" s="34"/>
    </row>
    <row r="1455" spans="1:23" x14ac:dyDescent="0.2">
      <c r="A1455" s="497"/>
      <c r="B1455" s="499"/>
      <c r="C1455" s="501"/>
      <c r="D1455" s="501"/>
      <c r="E1455" s="503"/>
      <c r="F1455" s="17">
        <v>32</v>
      </c>
      <c r="G1455" s="18" t="s">
        <v>15108</v>
      </c>
      <c r="H1455" s="18" t="s">
        <v>15108</v>
      </c>
      <c r="I1455" s="80"/>
      <c r="J1455" s="18" t="s">
        <v>44</v>
      </c>
      <c r="K1455" s="19">
        <v>30</v>
      </c>
      <c r="L1455" s="19"/>
      <c r="M1455" s="20" t="s">
        <v>33</v>
      </c>
      <c r="N1455" s="20" t="s">
        <v>34</v>
      </c>
      <c r="O1455" s="18"/>
      <c r="P1455" s="18"/>
      <c r="Q1455" s="18"/>
      <c r="R1455" s="18"/>
      <c r="S1455" s="18"/>
      <c r="T1455" s="18"/>
      <c r="U1455" s="18"/>
      <c r="V1455" s="18"/>
      <c r="W1455" s="34"/>
    </row>
    <row r="1456" spans="1:23" ht="13.8" thickBot="1" x14ac:dyDescent="0.25">
      <c r="A1456" s="508"/>
      <c r="B1456" s="509"/>
      <c r="C1456" s="510"/>
      <c r="D1456" s="510"/>
      <c r="E1456" s="511"/>
      <c r="F1456" s="35">
        <v>33</v>
      </c>
      <c r="G1456" s="36" t="s">
        <v>15109</v>
      </c>
      <c r="H1456" s="36" t="s">
        <v>15109</v>
      </c>
      <c r="I1456" s="84"/>
      <c r="J1456" s="36" t="s">
        <v>134</v>
      </c>
      <c r="K1456" s="37">
        <v>11</v>
      </c>
      <c r="L1456" s="37">
        <v>0</v>
      </c>
      <c r="M1456" s="38" t="s">
        <v>33</v>
      </c>
      <c r="N1456" s="38" t="s">
        <v>34</v>
      </c>
      <c r="O1456" s="18"/>
      <c r="P1456" s="18"/>
      <c r="Q1456" s="18"/>
      <c r="R1456" s="18"/>
      <c r="S1456" s="18"/>
      <c r="T1456" s="18"/>
      <c r="U1456" s="18"/>
      <c r="V1456" s="18"/>
      <c r="W1456" s="34"/>
    </row>
    <row r="1458" spans="13:14" x14ac:dyDescent="0.2">
      <c r="M1458" s="40" t="s">
        <v>33</v>
      </c>
      <c r="N1458" s="40" t="s">
        <v>33</v>
      </c>
    </row>
    <row r="1459" spans="13:14" x14ac:dyDescent="0.2">
      <c r="M1459" s="40" t="s">
        <v>34</v>
      </c>
      <c r="N1459" s="40" t="s">
        <v>34</v>
      </c>
    </row>
  </sheetData>
  <mergeCells count="170">
    <mergeCell ref="A1392:A1423"/>
    <mergeCell ref="B1392:B1423"/>
    <mergeCell ref="C1392:C1423"/>
    <mergeCell ref="D1392:D1423"/>
    <mergeCell ref="E1392:E1423"/>
    <mergeCell ref="A1424:A1456"/>
    <mergeCell ref="B1424:B1456"/>
    <mergeCell ref="C1424:C1456"/>
    <mergeCell ref="D1424:D1456"/>
    <mergeCell ref="E1424:E1456"/>
    <mergeCell ref="A1322:A1355"/>
    <mergeCell ref="B1322:B1355"/>
    <mergeCell ref="C1322:C1355"/>
    <mergeCell ref="D1322:D1355"/>
    <mergeCell ref="E1322:E1355"/>
    <mergeCell ref="A1356:A1391"/>
    <mergeCell ref="B1356:B1391"/>
    <mergeCell ref="C1356:C1391"/>
    <mergeCell ref="D1356:D1391"/>
    <mergeCell ref="E1356:E1391"/>
    <mergeCell ref="A1205:A1287"/>
    <mergeCell ref="B1205:B1287"/>
    <mergeCell ref="C1205:C1287"/>
    <mergeCell ref="D1205:D1287"/>
    <mergeCell ref="E1205:E1287"/>
    <mergeCell ref="A1288:A1321"/>
    <mergeCell ref="B1288:B1321"/>
    <mergeCell ref="C1288:C1321"/>
    <mergeCell ref="D1288:D1321"/>
    <mergeCell ref="E1288:E1321"/>
    <mergeCell ref="A1039:A1121"/>
    <mergeCell ref="B1039:B1121"/>
    <mergeCell ref="C1039:C1121"/>
    <mergeCell ref="D1039:D1121"/>
    <mergeCell ref="E1039:E1121"/>
    <mergeCell ref="A1122:A1204"/>
    <mergeCell ref="B1122:B1204"/>
    <mergeCell ref="C1122:C1204"/>
    <mergeCell ref="D1122:D1204"/>
    <mergeCell ref="E1122:E1204"/>
    <mergeCell ref="A968:A999"/>
    <mergeCell ref="B968:B999"/>
    <mergeCell ref="C968:C999"/>
    <mergeCell ref="D968:D999"/>
    <mergeCell ref="E968:E999"/>
    <mergeCell ref="A1000:A1038"/>
    <mergeCell ref="B1000:B1038"/>
    <mergeCell ref="C1000:C1038"/>
    <mergeCell ref="D1000:D1038"/>
    <mergeCell ref="E1000:E1038"/>
    <mergeCell ref="A867:A895"/>
    <mergeCell ref="B867:B895"/>
    <mergeCell ref="C867:C895"/>
    <mergeCell ref="D867:D895"/>
    <mergeCell ref="E867:E895"/>
    <mergeCell ref="A896:A967"/>
    <mergeCell ref="B896:B967"/>
    <mergeCell ref="C896:C967"/>
    <mergeCell ref="D896:D967"/>
    <mergeCell ref="E896:E967"/>
    <mergeCell ref="A803:A838"/>
    <mergeCell ref="B803:B838"/>
    <mergeCell ref="C803:C838"/>
    <mergeCell ref="D803:D838"/>
    <mergeCell ref="E803:E838"/>
    <mergeCell ref="A839:A866"/>
    <mergeCell ref="B839:B866"/>
    <mergeCell ref="C839:C866"/>
    <mergeCell ref="D839:D866"/>
    <mergeCell ref="E839:E866"/>
    <mergeCell ref="A730:A770"/>
    <mergeCell ref="B730:B770"/>
    <mergeCell ref="C730:C770"/>
    <mergeCell ref="D730:D770"/>
    <mergeCell ref="E730:E770"/>
    <mergeCell ref="A771:A802"/>
    <mergeCell ref="B771:B802"/>
    <mergeCell ref="C771:C802"/>
    <mergeCell ref="D771:D802"/>
    <mergeCell ref="E771:E802"/>
    <mergeCell ref="A648:A697"/>
    <mergeCell ref="B648:B697"/>
    <mergeCell ref="C648:C697"/>
    <mergeCell ref="D648:D697"/>
    <mergeCell ref="E648:E697"/>
    <mergeCell ref="A698:A729"/>
    <mergeCell ref="B698:B729"/>
    <mergeCell ref="C698:C729"/>
    <mergeCell ref="D698:D729"/>
    <mergeCell ref="E698:E729"/>
    <mergeCell ref="A573:A601"/>
    <mergeCell ref="B573:B601"/>
    <mergeCell ref="C573:C601"/>
    <mergeCell ref="D573:D601"/>
    <mergeCell ref="E573:E601"/>
    <mergeCell ref="A602:A647"/>
    <mergeCell ref="B602:B647"/>
    <mergeCell ref="C602:C647"/>
    <mergeCell ref="D602:D647"/>
    <mergeCell ref="E602:E647"/>
    <mergeCell ref="A509:A538"/>
    <mergeCell ref="B509:B538"/>
    <mergeCell ref="C509:C538"/>
    <mergeCell ref="D509:D538"/>
    <mergeCell ref="E509:E538"/>
    <mergeCell ref="A539:A572"/>
    <mergeCell ref="B539:B572"/>
    <mergeCell ref="C539:C572"/>
    <mergeCell ref="D539:D572"/>
    <mergeCell ref="E539:E572"/>
    <mergeCell ref="A394:A433"/>
    <mergeCell ref="B394:B433"/>
    <mergeCell ref="C394:C433"/>
    <mergeCell ref="D394:D433"/>
    <mergeCell ref="E394:E433"/>
    <mergeCell ref="A434:A508"/>
    <mergeCell ref="B434:B508"/>
    <mergeCell ref="C434:C508"/>
    <mergeCell ref="D434:D508"/>
    <mergeCell ref="E434:E508"/>
    <mergeCell ref="A329:A364"/>
    <mergeCell ref="B329:B364"/>
    <mergeCell ref="C329:C364"/>
    <mergeCell ref="D329:D364"/>
    <mergeCell ref="E329:E364"/>
    <mergeCell ref="A365:A393"/>
    <mergeCell ref="B365:B393"/>
    <mergeCell ref="C365:C393"/>
    <mergeCell ref="D365:D393"/>
    <mergeCell ref="E365:E393"/>
    <mergeCell ref="A247:A282"/>
    <mergeCell ref="B247:B282"/>
    <mergeCell ref="C247:C282"/>
    <mergeCell ref="D247:D282"/>
    <mergeCell ref="E247:E282"/>
    <mergeCell ref="A283:A328"/>
    <mergeCell ref="B283:B328"/>
    <mergeCell ref="C283:C328"/>
    <mergeCell ref="D283:D328"/>
    <mergeCell ref="E283:E328"/>
    <mergeCell ref="A156:A206"/>
    <mergeCell ref="B156:B206"/>
    <mergeCell ref="C156:C206"/>
    <mergeCell ref="D156:D206"/>
    <mergeCell ref="E156:E206"/>
    <mergeCell ref="A207:A246"/>
    <mergeCell ref="B207:B246"/>
    <mergeCell ref="C207:C246"/>
    <mergeCell ref="D207:D246"/>
    <mergeCell ref="E207:E246"/>
    <mergeCell ref="A90:A125"/>
    <mergeCell ref="B90:B125"/>
    <mergeCell ref="C90:C125"/>
    <mergeCell ref="D90:D125"/>
    <mergeCell ref="E90:E125"/>
    <mergeCell ref="A126:A155"/>
    <mergeCell ref="B126:B155"/>
    <mergeCell ref="C126:C155"/>
    <mergeCell ref="D126:D155"/>
    <mergeCell ref="E126:E155"/>
    <mergeCell ref="A2:A43"/>
    <mergeCell ref="B2:B43"/>
    <mergeCell ref="C2:C43"/>
    <mergeCell ref="D2:D43"/>
    <mergeCell ref="E2:E43"/>
    <mergeCell ref="A44:A89"/>
    <mergeCell ref="B44:B89"/>
    <mergeCell ref="C44:C89"/>
    <mergeCell ref="D44:D89"/>
    <mergeCell ref="E44:E89"/>
  </mergeCells>
  <phoneticPr fontId="2"/>
  <dataValidations count="2">
    <dataValidation type="list" allowBlank="1" showInputMessage="1" showErrorMessage="1" sqref="N2:N1456 JJ2:JJ1456 TF2:TF1456 ADB2:ADB1456 AMX2:AMX1456 AWT2:AWT1456 BGP2:BGP1456 BQL2:BQL1456 CAH2:CAH1456 CKD2:CKD1456 CTZ2:CTZ1456 DDV2:DDV1456 DNR2:DNR1456 DXN2:DXN1456 EHJ2:EHJ1456 ERF2:ERF1456 FBB2:FBB1456 FKX2:FKX1456 FUT2:FUT1456 GEP2:GEP1456 GOL2:GOL1456 GYH2:GYH1456 HID2:HID1456 HRZ2:HRZ1456 IBV2:IBV1456 ILR2:ILR1456 IVN2:IVN1456 JFJ2:JFJ1456 JPF2:JPF1456 JZB2:JZB1456 KIX2:KIX1456 KST2:KST1456 LCP2:LCP1456 LML2:LML1456 LWH2:LWH1456 MGD2:MGD1456 MPZ2:MPZ1456 MZV2:MZV1456 NJR2:NJR1456 NTN2:NTN1456 ODJ2:ODJ1456 ONF2:ONF1456 OXB2:OXB1456 PGX2:PGX1456 PQT2:PQT1456 QAP2:QAP1456 QKL2:QKL1456 QUH2:QUH1456 RED2:RED1456 RNZ2:RNZ1456 RXV2:RXV1456 SHR2:SHR1456 SRN2:SRN1456 TBJ2:TBJ1456 TLF2:TLF1456 TVB2:TVB1456 UEX2:UEX1456 UOT2:UOT1456 UYP2:UYP1456 VIL2:VIL1456 VSH2:VSH1456 WCD2:WCD1456 WLZ2:WLZ1456 WVV2:WVV1456 N65538:N66992 JJ65538:JJ66992 TF65538:TF66992 ADB65538:ADB66992 AMX65538:AMX66992 AWT65538:AWT66992 BGP65538:BGP66992 BQL65538:BQL66992 CAH65538:CAH66992 CKD65538:CKD66992 CTZ65538:CTZ66992 DDV65538:DDV66992 DNR65538:DNR66992 DXN65538:DXN66992 EHJ65538:EHJ66992 ERF65538:ERF66992 FBB65538:FBB66992 FKX65538:FKX66992 FUT65538:FUT66992 GEP65538:GEP66992 GOL65538:GOL66992 GYH65538:GYH66992 HID65538:HID66992 HRZ65538:HRZ66992 IBV65538:IBV66992 ILR65538:ILR66992 IVN65538:IVN66992 JFJ65538:JFJ66992 JPF65538:JPF66992 JZB65538:JZB66992 KIX65538:KIX66992 KST65538:KST66992 LCP65538:LCP66992 LML65538:LML66992 LWH65538:LWH66992 MGD65538:MGD66992 MPZ65538:MPZ66992 MZV65538:MZV66992 NJR65538:NJR66992 NTN65538:NTN66992 ODJ65538:ODJ66992 ONF65538:ONF66992 OXB65538:OXB66992 PGX65538:PGX66992 PQT65538:PQT66992 QAP65538:QAP66992 QKL65538:QKL66992 QUH65538:QUH66992 RED65538:RED66992 RNZ65538:RNZ66992 RXV65538:RXV66992 SHR65538:SHR66992 SRN65538:SRN66992 TBJ65538:TBJ66992 TLF65538:TLF66992 TVB65538:TVB66992 UEX65538:UEX66992 UOT65538:UOT66992 UYP65538:UYP66992 VIL65538:VIL66992 VSH65538:VSH66992 WCD65538:WCD66992 WLZ65538:WLZ66992 WVV65538:WVV66992 N131074:N132528 JJ131074:JJ132528 TF131074:TF132528 ADB131074:ADB132528 AMX131074:AMX132528 AWT131074:AWT132528 BGP131074:BGP132528 BQL131074:BQL132528 CAH131074:CAH132528 CKD131074:CKD132528 CTZ131074:CTZ132528 DDV131074:DDV132528 DNR131074:DNR132528 DXN131074:DXN132528 EHJ131074:EHJ132528 ERF131074:ERF132528 FBB131074:FBB132528 FKX131074:FKX132528 FUT131074:FUT132528 GEP131074:GEP132528 GOL131074:GOL132528 GYH131074:GYH132528 HID131074:HID132528 HRZ131074:HRZ132528 IBV131074:IBV132528 ILR131074:ILR132528 IVN131074:IVN132528 JFJ131074:JFJ132528 JPF131074:JPF132528 JZB131074:JZB132528 KIX131074:KIX132528 KST131074:KST132528 LCP131074:LCP132528 LML131074:LML132528 LWH131074:LWH132528 MGD131074:MGD132528 MPZ131074:MPZ132528 MZV131074:MZV132528 NJR131074:NJR132528 NTN131074:NTN132528 ODJ131074:ODJ132528 ONF131074:ONF132528 OXB131074:OXB132528 PGX131074:PGX132528 PQT131074:PQT132528 QAP131074:QAP132528 QKL131074:QKL132528 QUH131074:QUH132528 RED131074:RED132528 RNZ131074:RNZ132528 RXV131074:RXV132528 SHR131074:SHR132528 SRN131074:SRN132528 TBJ131074:TBJ132528 TLF131074:TLF132528 TVB131074:TVB132528 UEX131074:UEX132528 UOT131074:UOT132528 UYP131074:UYP132528 VIL131074:VIL132528 VSH131074:VSH132528 WCD131074:WCD132528 WLZ131074:WLZ132528 WVV131074:WVV132528 N196610:N198064 JJ196610:JJ198064 TF196610:TF198064 ADB196610:ADB198064 AMX196610:AMX198064 AWT196610:AWT198064 BGP196610:BGP198064 BQL196610:BQL198064 CAH196610:CAH198064 CKD196610:CKD198064 CTZ196610:CTZ198064 DDV196610:DDV198064 DNR196610:DNR198064 DXN196610:DXN198064 EHJ196610:EHJ198064 ERF196610:ERF198064 FBB196610:FBB198064 FKX196610:FKX198064 FUT196610:FUT198064 GEP196610:GEP198064 GOL196610:GOL198064 GYH196610:GYH198064 HID196610:HID198064 HRZ196610:HRZ198064 IBV196610:IBV198064 ILR196610:ILR198064 IVN196610:IVN198064 JFJ196610:JFJ198064 JPF196610:JPF198064 JZB196610:JZB198064 KIX196610:KIX198064 KST196610:KST198064 LCP196610:LCP198064 LML196610:LML198064 LWH196610:LWH198064 MGD196610:MGD198064 MPZ196610:MPZ198064 MZV196610:MZV198064 NJR196610:NJR198064 NTN196610:NTN198064 ODJ196610:ODJ198064 ONF196610:ONF198064 OXB196610:OXB198064 PGX196610:PGX198064 PQT196610:PQT198064 QAP196610:QAP198064 QKL196610:QKL198064 QUH196610:QUH198064 RED196610:RED198064 RNZ196610:RNZ198064 RXV196610:RXV198064 SHR196610:SHR198064 SRN196610:SRN198064 TBJ196610:TBJ198064 TLF196610:TLF198064 TVB196610:TVB198064 UEX196610:UEX198064 UOT196610:UOT198064 UYP196610:UYP198064 VIL196610:VIL198064 VSH196610:VSH198064 WCD196610:WCD198064 WLZ196610:WLZ198064 WVV196610:WVV198064 N262146:N263600 JJ262146:JJ263600 TF262146:TF263600 ADB262146:ADB263600 AMX262146:AMX263600 AWT262146:AWT263600 BGP262146:BGP263600 BQL262146:BQL263600 CAH262146:CAH263600 CKD262146:CKD263600 CTZ262146:CTZ263600 DDV262146:DDV263600 DNR262146:DNR263600 DXN262146:DXN263600 EHJ262146:EHJ263600 ERF262146:ERF263600 FBB262146:FBB263600 FKX262146:FKX263600 FUT262146:FUT263600 GEP262146:GEP263600 GOL262146:GOL263600 GYH262146:GYH263600 HID262146:HID263600 HRZ262146:HRZ263600 IBV262146:IBV263600 ILR262146:ILR263600 IVN262146:IVN263600 JFJ262146:JFJ263600 JPF262146:JPF263600 JZB262146:JZB263600 KIX262146:KIX263600 KST262146:KST263600 LCP262146:LCP263600 LML262146:LML263600 LWH262146:LWH263600 MGD262146:MGD263600 MPZ262146:MPZ263600 MZV262146:MZV263600 NJR262146:NJR263600 NTN262146:NTN263600 ODJ262146:ODJ263600 ONF262146:ONF263600 OXB262146:OXB263600 PGX262146:PGX263600 PQT262146:PQT263600 QAP262146:QAP263600 QKL262146:QKL263600 QUH262146:QUH263600 RED262146:RED263600 RNZ262146:RNZ263600 RXV262146:RXV263600 SHR262146:SHR263600 SRN262146:SRN263600 TBJ262146:TBJ263600 TLF262146:TLF263600 TVB262146:TVB263600 UEX262146:UEX263600 UOT262146:UOT263600 UYP262146:UYP263600 VIL262146:VIL263600 VSH262146:VSH263600 WCD262146:WCD263600 WLZ262146:WLZ263600 WVV262146:WVV263600 N327682:N329136 JJ327682:JJ329136 TF327682:TF329136 ADB327682:ADB329136 AMX327682:AMX329136 AWT327682:AWT329136 BGP327682:BGP329136 BQL327682:BQL329136 CAH327682:CAH329136 CKD327682:CKD329136 CTZ327682:CTZ329136 DDV327682:DDV329136 DNR327682:DNR329136 DXN327682:DXN329136 EHJ327682:EHJ329136 ERF327682:ERF329136 FBB327682:FBB329136 FKX327682:FKX329136 FUT327682:FUT329136 GEP327682:GEP329136 GOL327682:GOL329136 GYH327682:GYH329136 HID327682:HID329136 HRZ327682:HRZ329136 IBV327682:IBV329136 ILR327682:ILR329136 IVN327682:IVN329136 JFJ327682:JFJ329136 JPF327682:JPF329136 JZB327682:JZB329136 KIX327682:KIX329136 KST327682:KST329136 LCP327682:LCP329136 LML327682:LML329136 LWH327682:LWH329136 MGD327682:MGD329136 MPZ327682:MPZ329136 MZV327682:MZV329136 NJR327682:NJR329136 NTN327682:NTN329136 ODJ327682:ODJ329136 ONF327682:ONF329136 OXB327682:OXB329136 PGX327682:PGX329136 PQT327682:PQT329136 QAP327682:QAP329136 QKL327682:QKL329136 QUH327682:QUH329136 RED327682:RED329136 RNZ327682:RNZ329136 RXV327682:RXV329136 SHR327682:SHR329136 SRN327682:SRN329136 TBJ327682:TBJ329136 TLF327682:TLF329136 TVB327682:TVB329136 UEX327682:UEX329136 UOT327682:UOT329136 UYP327682:UYP329136 VIL327682:VIL329136 VSH327682:VSH329136 WCD327682:WCD329136 WLZ327682:WLZ329136 WVV327682:WVV329136 N393218:N394672 JJ393218:JJ394672 TF393218:TF394672 ADB393218:ADB394672 AMX393218:AMX394672 AWT393218:AWT394672 BGP393218:BGP394672 BQL393218:BQL394672 CAH393218:CAH394672 CKD393218:CKD394672 CTZ393218:CTZ394672 DDV393218:DDV394672 DNR393218:DNR394672 DXN393218:DXN394672 EHJ393218:EHJ394672 ERF393218:ERF394672 FBB393218:FBB394672 FKX393218:FKX394672 FUT393218:FUT394672 GEP393218:GEP394672 GOL393218:GOL394672 GYH393218:GYH394672 HID393218:HID394672 HRZ393218:HRZ394672 IBV393218:IBV394672 ILR393218:ILR394672 IVN393218:IVN394672 JFJ393218:JFJ394672 JPF393218:JPF394672 JZB393218:JZB394672 KIX393218:KIX394672 KST393218:KST394672 LCP393218:LCP394672 LML393218:LML394672 LWH393218:LWH394672 MGD393218:MGD394672 MPZ393218:MPZ394672 MZV393218:MZV394672 NJR393218:NJR394672 NTN393218:NTN394672 ODJ393218:ODJ394672 ONF393218:ONF394672 OXB393218:OXB394672 PGX393218:PGX394672 PQT393218:PQT394672 QAP393218:QAP394672 QKL393218:QKL394672 QUH393218:QUH394672 RED393218:RED394672 RNZ393218:RNZ394672 RXV393218:RXV394672 SHR393218:SHR394672 SRN393218:SRN394672 TBJ393218:TBJ394672 TLF393218:TLF394672 TVB393218:TVB394672 UEX393218:UEX394672 UOT393218:UOT394672 UYP393218:UYP394672 VIL393218:VIL394672 VSH393218:VSH394672 WCD393218:WCD394672 WLZ393218:WLZ394672 WVV393218:WVV394672 N458754:N460208 JJ458754:JJ460208 TF458754:TF460208 ADB458754:ADB460208 AMX458754:AMX460208 AWT458754:AWT460208 BGP458754:BGP460208 BQL458754:BQL460208 CAH458754:CAH460208 CKD458754:CKD460208 CTZ458754:CTZ460208 DDV458754:DDV460208 DNR458754:DNR460208 DXN458754:DXN460208 EHJ458754:EHJ460208 ERF458754:ERF460208 FBB458754:FBB460208 FKX458754:FKX460208 FUT458754:FUT460208 GEP458754:GEP460208 GOL458754:GOL460208 GYH458754:GYH460208 HID458754:HID460208 HRZ458754:HRZ460208 IBV458754:IBV460208 ILR458754:ILR460208 IVN458754:IVN460208 JFJ458754:JFJ460208 JPF458754:JPF460208 JZB458754:JZB460208 KIX458754:KIX460208 KST458754:KST460208 LCP458754:LCP460208 LML458754:LML460208 LWH458754:LWH460208 MGD458754:MGD460208 MPZ458754:MPZ460208 MZV458754:MZV460208 NJR458754:NJR460208 NTN458754:NTN460208 ODJ458754:ODJ460208 ONF458754:ONF460208 OXB458754:OXB460208 PGX458754:PGX460208 PQT458754:PQT460208 QAP458754:QAP460208 QKL458754:QKL460208 QUH458754:QUH460208 RED458754:RED460208 RNZ458754:RNZ460208 RXV458754:RXV460208 SHR458754:SHR460208 SRN458754:SRN460208 TBJ458754:TBJ460208 TLF458754:TLF460208 TVB458754:TVB460208 UEX458754:UEX460208 UOT458754:UOT460208 UYP458754:UYP460208 VIL458754:VIL460208 VSH458754:VSH460208 WCD458754:WCD460208 WLZ458754:WLZ460208 WVV458754:WVV460208 N524290:N525744 JJ524290:JJ525744 TF524290:TF525744 ADB524290:ADB525744 AMX524290:AMX525744 AWT524290:AWT525744 BGP524290:BGP525744 BQL524290:BQL525744 CAH524290:CAH525744 CKD524290:CKD525744 CTZ524290:CTZ525744 DDV524290:DDV525744 DNR524290:DNR525744 DXN524290:DXN525744 EHJ524290:EHJ525744 ERF524290:ERF525744 FBB524290:FBB525744 FKX524290:FKX525744 FUT524290:FUT525744 GEP524290:GEP525744 GOL524290:GOL525744 GYH524290:GYH525744 HID524290:HID525744 HRZ524290:HRZ525744 IBV524290:IBV525744 ILR524290:ILR525744 IVN524290:IVN525744 JFJ524290:JFJ525744 JPF524290:JPF525744 JZB524290:JZB525744 KIX524290:KIX525744 KST524290:KST525744 LCP524290:LCP525744 LML524290:LML525744 LWH524290:LWH525744 MGD524290:MGD525744 MPZ524290:MPZ525744 MZV524290:MZV525744 NJR524290:NJR525744 NTN524290:NTN525744 ODJ524290:ODJ525744 ONF524290:ONF525744 OXB524290:OXB525744 PGX524290:PGX525744 PQT524290:PQT525744 QAP524290:QAP525744 QKL524290:QKL525744 QUH524290:QUH525744 RED524290:RED525744 RNZ524290:RNZ525744 RXV524290:RXV525744 SHR524290:SHR525744 SRN524290:SRN525744 TBJ524290:TBJ525744 TLF524290:TLF525744 TVB524290:TVB525744 UEX524290:UEX525744 UOT524290:UOT525744 UYP524290:UYP525744 VIL524290:VIL525744 VSH524290:VSH525744 WCD524290:WCD525744 WLZ524290:WLZ525744 WVV524290:WVV525744 N589826:N591280 JJ589826:JJ591280 TF589826:TF591280 ADB589826:ADB591280 AMX589826:AMX591280 AWT589826:AWT591280 BGP589826:BGP591280 BQL589826:BQL591280 CAH589826:CAH591280 CKD589826:CKD591280 CTZ589826:CTZ591280 DDV589826:DDV591280 DNR589826:DNR591280 DXN589826:DXN591280 EHJ589826:EHJ591280 ERF589826:ERF591280 FBB589826:FBB591280 FKX589826:FKX591280 FUT589826:FUT591280 GEP589826:GEP591280 GOL589826:GOL591280 GYH589826:GYH591280 HID589826:HID591280 HRZ589826:HRZ591280 IBV589826:IBV591280 ILR589826:ILR591280 IVN589826:IVN591280 JFJ589826:JFJ591280 JPF589826:JPF591280 JZB589826:JZB591280 KIX589826:KIX591280 KST589826:KST591280 LCP589826:LCP591280 LML589826:LML591280 LWH589826:LWH591280 MGD589826:MGD591280 MPZ589826:MPZ591280 MZV589826:MZV591280 NJR589826:NJR591280 NTN589826:NTN591280 ODJ589826:ODJ591280 ONF589826:ONF591280 OXB589826:OXB591280 PGX589826:PGX591280 PQT589826:PQT591280 QAP589826:QAP591280 QKL589826:QKL591280 QUH589826:QUH591280 RED589826:RED591280 RNZ589826:RNZ591280 RXV589826:RXV591280 SHR589826:SHR591280 SRN589826:SRN591280 TBJ589826:TBJ591280 TLF589826:TLF591280 TVB589826:TVB591280 UEX589826:UEX591280 UOT589826:UOT591280 UYP589826:UYP591280 VIL589826:VIL591280 VSH589826:VSH591280 WCD589826:WCD591280 WLZ589826:WLZ591280 WVV589826:WVV591280 N655362:N656816 JJ655362:JJ656816 TF655362:TF656816 ADB655362:ADB656816 AMX655362:AMX656816 AWT655362:AWT656816 BGP655362:BGP656816 BQL655362:BQL656816 CAH655362:CAH656816 CKD655362:CKD656816 CTZ655362:CTZ656816 DDV655362:DDV656816 DNR655362:DNR656816 DXN655362:DXN656816 EHJ655362:EHJ656816 ERF655362:ERF656816 FBB655362:FBB656816 FKX655362:FKX656816 FUT655362:FUT656816 GEP655362:GEP656816 GOL655362:GOL656816 GYH655362:GYH656816 HID655362:HID656816 HRZ655362:HRZ656816 IBV655362:IBV656816 ILR655362:ILR656816 IVN655362:IVN656816 JFJ655362:JFJ656816 JPF655362:JPF656816 JZB655362:JZB656816 KIX655362:KIX656816 KST655362:KST656816 LCP655362:LCP656816 LML655362:LML656816 LWH655362:LWH656816 MGD655362:MGD656816 MPZ655362:MPZ656816 MZV655362:MZV656816 NJR655362:NJR656816 NTN655362:NTN656816 ODJ655362:ODJ656816 ONF655362:ONF656816 OXB655362:OXB656816 PGX655362:PGX656816 PQT655362:PQT656816 QAP655362:QAP656816 QKL655362:QKL656816 QUH655362:QUH656816 RED655362:RED656816 RNZ655362:RNZ656816 RXV655362:RXV656816 SHR655362:SHR656816 SRN655362:SRN656816 TBJ655362:TBJ656816 TLF655362:TLF656816 TVB655362:TVB656816 UEX655362:UEX656816 UOT655362:UOT656816 UYP655362:UYP656816 VIL655362:VIL656816 VSH655362:VSH656816 WCD655362:WCD656816 WLZ655362:WLZ656816 WVV655362:WVV656816 N720898:N722352 JJ720898:JJ722352 TF720898:TF722352 ADB720898:ADB722352 AMX720898:AMX722352 AWT720898:AWT722352 BGP720898:BGP722352 BQL720898:BQL722352 CAH720898:CAH722352 CKD720898:CKD722352 CTZ720898:CTZ722352 DDV720898:DDV722352 DNR720898:DNR722352 DXN720898:DXN722352 EHJ720898:EHJ722352 ERF720898:ERF722352 FBB720898:FBB722352 FKX720898:FKX722352 FUT720898:FUT722352 GEP720898:GEP722352 GOL720898:GOL722352 GYH720898:GYH722352 HID720898:HID722352 HRZ720898:HRZ722352 IBV720898:IBV722352 ILR720898:ILR722352 IVN720898:IVN722352 JFJ720898:JFJ722352 JPF720898:JPF722352 JZB720898:JZB722352 KIX720898:KIX722352 KST720898:KST722352 LCP720898:LCP722352 LML720898:LML722352 LWH720898:LWH722352 MGD720898:MGD722352 MPZ720898:MPZ722352 MZV720898:MZV722352 NJR720898:NJR722352 NTN720898:NTN722352 ODJ720898:ODJ722352 ONF720898:ONF722352 OXB720898:OXB722352 PGX720898:PGX722352 PQT720898:PQT722352 QAP720898:QAP722352 QKL720898:QKL722352 QUH720898:QUH722352 RED720898:RED722352 RNZ720898:RNZ722352 RXV720898:RXV722352 SHR720898:SHR722352 SRN720898:SRN722352 TBJ720898:TBJ722352 TLF720898:TLF722352 TVB720898:TVB722352 UEX720898:UEX722352 UOT720898:UOT722352 UYP720898:UYP722352 VIL720898:VIL722352 VSH720898:VSH722352 WCD720898:WCD722352 WLZ720898:WLZ722352 WVV720898:WVV722352 N786434:N787888 JJ786434:JJ787888 TF786434:TF787888 ADB786434:ADB787888 AMX786434:AMX787888 AWT786434:AWT787888 BGP786434:BGP787888 BQL786434:BQL787888 CAH786434:CAH787888 CKD786434:CKD787888 CTZ786434:CTZ787888 DDV786434:DDV787888 DNR786434:DNR787888 DXN786434:DXN787888 EHJ786434:EHJ787888 ERF786434:ERF787888 FBB786434:FBB787888 FKX786434:FKX787888 FUT786434:FUT787888 GEP786434:GEP787888 GOL786434:GOL787888 GYH786434:GYH787888 HID786434:HID787888 HRZ786434:HRZ787888 IBV786434:IBV787888 ILR786434:ILR787888 IVN786434:IVN787888 JFJ786434:JFJ787888 JPF786434:JPF787888 JZB786434:JZB787888 KIX786434:KIX787888 KST786434:KST787888 LCP786434:LCP787888 LML786434:LML787888 LWH786434:LWH787888 MGD786434:MGD787888 MPZ786434:MPZ787888 MZV786434:MZV787888 NJR786434:NJR787888 NTN786434:NTN787888 ODJ786434:ODJ787888 ONF786434:ONF787888 OXB786434:OXB787888 PGX786434:PGX787888 PQT786434:PQT787888 QAP786434:QAP787888 QKL786434:QKL787888 QUH786434:QUH787888 RED786434:RED787888 RNZ786434:RNZ787888 RXV786434:RXV787888 SHR786434:SHR787888 SRN786434:SRN787888 TBJ786434:TBJ787888 TLF786434:TLF787888 TVB786434:TVB787888 UEX786434:UEX787888 UOT786434:UOT787888 UYP786434:UYP787888 VIL786434:VIL787888 VSH786434:VSH787888 WCD786434:WCD787888 WLZ786434:WLZ787888 WVV786434:WVV787888 N851970:N853424 JJ851970:JJ853424 TF851970:TF853424 ADB851970:ADB853424 AMX851970:AMX853424 AWT851970:AWT853424 BGP851970:BGP853424 BQL851970:BQL853424 CAH851970:CAH853424 CKD851970:CKD853424 CTZ851970:CTZ853424 DDV851970:DDV853424 DNR851970:DNR853424 DXN851970:DXN853424 EHJ851970:EHJ853424 ERF851970:ERF853424 FBB851970:FBB853424 FKX851970:FKX853424 FUT851970:FUT853424 GEP851970:GEP853424 GOL851970:GOL853424 GYH851970:GYH853424 HID851970:HID853424 HRZ851970:HRZ853424 IBV851970:IBV853424 ILR851970:ILR853424 IVN851970:IVN853424 JFJ851970:JFJ853424 JPF851970:JPF853424 JZB851970:JZB853424 KIX851970:KIX853424 KST851970:KST853424 LCP851970:LCP853424 LML851970:LML853424 LWH851970:LWH853424 MGD851970:MGD853424 MPZ851970:MPZ853424 MZV851970:MZV853424 NJR851970:NJR853424 NTN851970:NTN853424 ODJ851970:ODJ853424 ONF851970:ONF853424 OXB851970:OXB853424 PGX851970:PGX853424 PQT851970:PQT853424 QAP851970:QAP853424 QKL851970:QKL853424 QUH851970:QUH853424 RED851970:RED853424 RNZ851970:RNZ853424 RXV851970:RXV853424 SHR851970:SHR853424 SRN851970:SRN853424 TBJ851970:TBJ853424 TLF851970:TLF853424 TVB851970:TVB853424 UEX851970:UEX853424 UOT851970:UOT853424 UYP851970:UYP853424 VIL851970:VIL853424 VSH851970:VSH853424 WCD851970:WCD853424 WLZ851970:WLZ853424 WVV851970:WVV853424 N917506:N918960 JJ917506:JJ918960 TF917506:TF918960 ADB917506:ADB918960 AMX917506:AMX918960 AWT917506:AWT918960 BGP917506:BGP918960 BQL917506:BQL918960 CAH917506:CAH918960 CKD917506:CKD918960 CTZ917506:CTZ918960 DDV917506:DDV918960 DNR917506:DNR918960 DXN917506:DXN918960 EHJ917506:EHJ918960 ERF917506:ERF918960 FBB917506:FBB918960 FKX917506:FKX918960 FUT917506:FUT918960 GEP917506:GEP918960 GOL917506:GOL918960 GYH917506:GYH918960 HID917506:HID918960 HRZ917506:HRZ918960 IBV917506:IBV918960 ILR917506:ILR918960 IVN917506:IVN918960 JFJ917506:JFJ918960 JPF917506:JPF918960 JZB917506:JZB918960 KIX917506:KIX918960 KST917506:KST918960 LCP917506:LCP918960 LML917506:LML918960 LWH917506:LWH918960 MGD917506:MGD918960 MPZ917506:MPZ918960 MZV917506:MZV918960 NJR917506:NJR918960 NTN917506:NTN918960 ODJ917506:ODJ918960 ONF917506:ONF918960 OXB917506:OXB918960 PGX917506:PGX918960 PQT917506:PQT918960 QAP917506:QAP918960 QKL917506:QKL918960 QUH917506:QUH918960 RED917506:RED918960 RNZ917506:RNZ918960 RXV917506:RXV918960 SHR917506:SHR918960 SRN917506:SRN918960 TBJ917506:TBJ918960 TLF917506:TLF918960 TVB917506:TVB918960 UEX917506:UEX918960 UOT917506:UOT918960 UYP917506:UYP918960 VIL917506:VIL918960 VSH917506:VSH918960 WCD917506:WCD918960 WLZ917506:WLZ918960 WVV917506:WVV918960 N983042:N984496 JJ983042:JJ984496 TF983042:TF984496 ADB983042:ADB984496 AMX983042:AMX984496 AWT983042:AWT984496 BGP983042:BGP984496 BQL983042:BQL984496 CAH983042:CAH984496 CKD983042:CKD984496 CTZ983042:CTZ984496 DDV983042:DDV984496 DNR983042:DNR984496 DXN983042:DXN984496 EHJ983042:EHJ984496 ERF983042:ERF984496 FBB983042:FBB984496 FKX983042:FKX984496 FUT983042:FUT984496 GEP983042:GEP984496 GOL983042:GOL984496 GYH983042:GYH984496 HID983042:HID984496 HRZ983042:HRZ984496 IBV983042:IBV984496 ILR983042:ILR984496 IVN983042:IVN984496 JFJ983042:JFJ984496 JPF983042:JPF984496 JZB983042:JZB984496 KIX983042:KIX984496 KST983042:KST984496 LCP983042:LCP984496 LML983042:LML984496 LWH983042:LWH984496 MGD983042:MGD984496 MPZ983042:MPZ984496 MZV983042:MZV984496 NJR983042:NJR984496 NTN983042:NTN984496 ODJ983042:ODJ984496 ONF983042:ONF984496 OXB983042:OXB984496 PGX983042:PGX984496 PQT983042:PQT984496 QAP983042:QAP984496 QKL983042:QKL984496 QUH983042:QUH984496 RED983042:RED984496 RNZ983042:RNZ984496 RXV983042:RXV984496 SHR983042:SHR984496 SRN983042:SRN984496 TBJ983042:TBJ984496 TLF983042:TLF984496 TVB983042:TVB984496 UEX983042:UEX984496 UOT983042:UOT984496 UYP983042:UYP984496 VIL983042:VIL984496 VSH983042:VSH984496 WCD983042:WCD984496 WLZ983042:WLZ984496 WVV983042:WVV984496" xr:uid="{00000000-0002-0000-1B00-000000000000}">
      <formula1>$N$1458:$N$1459</formula1>
    </dataValidation>
    <dataValidation type="list" allowBlank="1" showInputMessage="1" showErrorMessage="1" sqref="M2:M1456 JI2:JI1456 TE2:TE1456 ADA2:ADA1456 AMW2:AMW1456 AWS2:AWS1456 BGO2:BGO1456 BQK2:BQK1456 CAG2:CAG1456 CKC2:CKC1456 CTY2:CTY1456 DDU2:DDU1456 DNQ2:DNQ1456 DXM2:DXM1456 EHI2:EHI1456 ERE2:ERE1456 FBA2:FBA1456 FKW2:FKW1456 FUS2:FUS1456 GEO2:GEO1456 GOK2:GOK1456 GYG2:GYG1456 HIC2:HIC1456 HRY2:HRY1456 IBU2:IBU1456 ILQ2:ILQ1456 IVM2:IVM1456 JFI2:JFI1456 JPE2:JPE1456 JZA2:JZA1456 KIW2:KIW1456 KSS2:KSS1456 LCO2:LCO1456 LMK2:LMK1456 LWG2:LWG1456 MGC2:MGC1456 MPY2:MPY1456 MZU2:MZU1456 NJQ2:NJQ1456 NTM2:NTM1456 ODI2:ODI1456 ONE2:ONE1456 OXA2:OXA1456 PGW2:PGW1456 PQS2:PQS1456 QAO2:QAO1456 QKK2:QKK1456 QUG2:QUG1456 REC2:REC1456 RNY2:RNY1456 RXU2:RXU1456 SHQ2:SHQ1456 SRM2:SRM1456 TBI2:TBI1456 TLE2:TLE1456 TVA2:TVA1456 UEW2:UEW1456 UOS2:UOS1456 UYO2:UYO1456 VIK2:VIK1456 VSG2:VSG1456 WCC2:WCC1456 WLY2:WLY1456 WVU2:WVU1456 M65538:M66992 JI65538:JI66992 TE65538:TE66992 ADA65538:ADA66992 AMW65538:AMW66992 AWS65538:AWS66992 BGO65538:BGO66992 BQK65538:BQK66992 CAG65538:CAG66992 CKC65538:CKC66992 CTY65538:CTY66992 DDU65538:DDU66992 DNQ65538:DNQ66992 DXM65538:DXM66992 EHI65538:EHI66992 ERE65538:ERE66992 FBA65538:FBA66992 FKW65538:FKW66992 FUS65538:FUS66992 GEO65538:GEO66992 GOK65538:GOK66992 GYG65538:GYG66992 HIC65538:HIC66992 HRY65538:HRY66992 IBU65538:IBU66992 ILQ65538:ILQ66992 IVM65538:IVM66992 JFI65538:JFI66992 JPE65538:JPE66992 JZA65538:JZA66992 KIW65538:KIW66992 KSS65538:KSS66992 LCO65538:LCO66992 LMK65538:LMK66992 LWG65538:LWG66992 MGC65538:MGC66992 MPY65538:MPY66992 MZU65538:MZU66992 NJQ65538:NJQ66992 NTM65538:NTM66992 ODI65538:ODI66992 ONE65538:ONE66992 OXA65538:OXA66992 PGW65538:PGW66992 PQS65538:PQS66992 QAO65538:QAO66992 QKK65538:QKK66992 QUG65538:QUG66992 REC65538:REC66992 RNY65538:RNY66992 RXU65538:RXU66992 SHQ65538:SHQ66992 SRM65538:SRM66992 TBI65538:TBI66992 TLE65538:TLE66992 TVA65538:TVA66992 UEW65538:UEW66992 UOS65538:UOS66992 UYO65538:UYO66992 VIK65538:VIK66992 VSG65538:VSG66992 WCC65538:WCC66992 WLY65538:WLY66992 WVU65538:WVU66992 M131074:M132528 JI131074:JI132528 TE131074:TE132528 ADA131074:ADA132528 AMW131074:AMW132528 AWS131074:AWS132528 BGO131074:BGO132528 BQK131074:BQK132528 CAG131074:CAG132528 CKC131074:CKC132528 CTY131074:CTY132528 DDU131074:DDU132528 DNQ131074:DNQ132528 DXM131074:DXM132528 EHI131074:EHI132528 ERE131074:ERE132528 FBA131074:FBA132528 FKW131074:FKW132528 FUS131074:FUS132528 GEO131074:GEO132528 GOK131074:GOK132528 GYG131074:GYG132528 HIC131074:HIC132528 HRY131074:HRY132528 IBU131074:IBU132528 ILQ131074:ILQ132528 IVM131074:IVM132528 JFI131074:JFI132528 JPE131074:JPE132528 JZA131074:JZA132528 KIW131074:KIW132528 KSS131074:KSS132528 LCO131074:LCO132528 LMK131074:LMK132528 LWG131074:LWG132528 MGC131074:MGC132528 MPY131074:MPY132528 MZU131074:MZU132528 NJQ131074:NJQ132528 NTM131074:NTM132528 ODI131074:ODI132528 ONE131074:ONE132528 OXA131074:OXA132528 PGW131074:PGW132528 PQS131074:PQS132528 QAO131074:QAO132528 QKK131074:QKK132528 QUG131074:QUG132528 REC131074:REC132528 RNY131074:RNY132528 RXU131074:RXU132528 SHQ131074:SHQ132528 SRM131074:SRM132528 TBI131074:TBI132528 TLE131074:TLE132528 TVA131074:TVA132528 UEW131074:UEW132528 UOS131074:UOS132528 UYO131074:UYO132528 VIK131074:VIK132528 VSG131074:VSG132528 WCC131074:WCC132528 WLY131074:WLY132528 WVU131074:WVU132528 M196610:M198064 JI196610:JI198064 TE196610:TE198064 ADA196610:ADA198064 AMW196610:AMW198064 AWS196610:AWS198064 BGO196610:BGO198064 BQK196610:BQK198064 CAG196610:CAG198064 CKC196610:CKC198064 CTY196610:CTY198064 DDU196610:DDU198064 DNQ196610:DNQ198064 DXM196610:DXM198064 EHI196610:EHI198064 ERE196610:ERE198064 FBA196610:FBA198064 FKW196610:FKW198064 FUS196610:FUS198064 GEO196610:GEO198064 GOK196610:GOK198064 GYG196610:GYG198064 HIC196610:HIC198064 HRY196610:HRY198064 IBU196610:IBU198064 ILQ196610:ILQ198064 IVM196610:IVM198064 JFI196610:JFI198064 JPE196610:JPE198064 JZA196610:JZA198064 KIW196610:KIW198064 KSS196610:KSS198064 LCO196610:LCO198064 LMK196610:LMK198064 LWG196610:LWG198064 MGC196610:MGC198064 MPY196610:MPY198064 MZU196610:MZU198064 NJQ196610:NJQ198064 NTM196610:NTM198064 ODI196610:ODI198064 ONE196610:ONE198064 OXA196610:OXA198064 PGW196610:PGW198064 PQS196610:PQS198064 QAO196610:QAO198064 QKK196610:QKK198064 QUG196610:QUG198064 REC196610:REC198064 RNY196610:RNY198064 RXU196610:RXU198064 SHQ196610:SHQ198064 SRM196610:SRM198064 TBI196610:TBI198064 TLE196610:TLE198064 TVA196610:TVA198064 UEW196610:UEW198064 UOS196610:UOS198064 UYO196610:UYO198064 VIK196610:VIK198064 VSG196610:VSG198064 WCC196610:WCC198064 WLY196610:WLY198064 WVU196610:WVU198064 M262146:M263600 JI262146:JI263600 TE262146:TE263600 ADA262146:ADA263600 AMW262146:AMW263600 AWS262146:AWS263600 BGO262146:BGO263600 BQK262146:BQK263600 CAG262146:CAG263600 CKC262146:CKC263600 CTY262146:CTY263600 DDU262146:DDU263600 DNQ262146:DNQ263600 DXM262146:DXM263600 EHI262146:EHI263600 ERE262146:ERE263600 FBA262146:FBA263600 FKW262146:FKW263600 FUS262146:FUS263600 GEO262146:GEO263600 GOK262146:GOK263600 GYG262146:GYG263600 HIC262146:HIC263600 HRY262146:HRY263600 IBU262146:IBU263600 ILQ262146:ILQ263600 IVM262146:IVM263600 JFI262146:JFI263600 JPE262146:JPE263600 JZA262146:JZA263600 KIW262146:KIW263600 KSS262146:KSS263600 LCO262146:LCO263600 LMK262146:LMK263600 LWG262146:LWG263600 MGC262146:MGC263600 MPY262146:MPY263600 MZU262146:MZU263600 NJQ262146:NJQ263600 NTM262146:NTM263600 ODI262146:ODI263600 ONE262146:ONE263600 OXA262146:OXA263600 PGW262146:PGW263600 PQS262146:PQS263600 QAO262146:QAO263600 QKK262146:QKK263600 QUG262146:QUG263600 REC262146:REC263600 RNY262146:RNY263600 RXU262146:RXU263600 SHQ262146:SHQ263600 SRM262146:SRM263600 TBI262146:TBI263600 TLE262146:TLE263600 TVA262146:TVA263600 UEW262146:UEW263600 UOS262146:UOS263600 UYO262146:UYO263600 VIK262146:VIK263600 VSG262146:VSG263600 WCC262146:WCC263600 WLY262146:WLY263600 WVU262146:WVU263600 M327682:M329136 JI327682:JI329136 TE327682:TE329136 ADA327682:ADA329136 AMW327682:AMW329136 AWS327682:AWS329136 BGO327682:BGO329136 BQK327682:BQK329136 CAG327682:CAG329136 CKC327682:CKC329136 CTY327682:CTY329136 DDU327682:DDU329136 DNQ327682:DNQ329136 DXM327682:DXM329136 EHI327682:EHI329136 ERE327682:ERE329136 FBA327682:FBA329136 FKW327682:FKW329136 FUS327682:FUS329136 GEO327682:GEO329136 GOK327682:GOK329136 GYG327682:GYG329136 HIC327682:HIC329136 HRY327682:HRY329136 IBU327682:IBU329136 ILQ327682:ILQ329136 IVM327682:IVM329136 JFI327682:JFI329136 JPE327682:JPE329136 JZA327682:JZA329136 KIW327682:KIW329136 KSS327682:KSS329136 LCO327682:LCO329136 LMK327682:LMK329136 LWG327682:LWG329136 MGC327682:MGC329136 MPY327682:MPY329136 MZU327682:MZU329136 NJQ327682:NJQ329136 NTM327682:NTM329136 ODI327682:ODI329136 ONE327682:ONE329136 OXA327682:OXA329136 PGW327682:PGW329136 PQS327682:PQS329136 QAO327682:QAO329136 QKK327682:QKK329136 QUG327682:QUG329136 REC327682:REC329136 RNY327682:RNY329136 RXU327682:RXU329136 SHQ327682:SHQ329136 SRM327682:SRM329136 TBI327682:TBI329136 TLE327682:TLE329136 TVA327682:TVA329136 UEW327682:UEW329136 UOS327682:UOS329136 UYO327682:UYO329136 VIK327682:VIK329136 VSG327682:VSG329136 WCC327682:WCC329136 WLY327682:WLY329136 WVU327682:WVU329136 M393218:M394672 JI393218:JI394672 TE393218:TE394672 ADA393218:ADA394672 AMW393218:AMW394672 AWS393218:AWS394672 BGO393218:BGO394672 BQK393218:BQK394672 CAG393218:CAG394672 CKC393218:CKC394672 CTY393218:CTY394672 DDU393218:DDU394672 DNQ393218:DNQ394672 DXM393218:DXM394672 EHI393218:EHI394672 ERE393218:ERE394672 FBA393218:FBA394672 FKW393218:FKW394672 FUS393218:FUS394672 GEO393218:GEO394672 GOK393218:GOK394672 GYG393218:GYG394672 HIC393218:HIC394672 HRY393218:HRY394672 IBU393218:IBU394672 ILQ393218:ILQ394672 IVM393218:IVM394672 JFI393218:JFI394672 JPE393218:JPE394672 JZA393218:JZA394672 KIW393218:KIW394672 KSS393218:KSS394672 LCO393218:LCO394672 LMK393218:LMK394672 LWG393218:LWG394672 MGC393218:MGC394672 MPY393218:MPY394672 MZU393218:MZU394672 NJQ393218:NJQ394672 NTM393218:NTM394672 ODI393218:ODI394672 ONE393218:ONE394672 OXA393218:OXA394672 PGW393218:PGW394672 PQS393218:PQS394672 QAO393218:QAO394672 QKK393218:QKK394672 QUG393218:QUG394672 REC393218:REC394672 RNY393218:RNY394672 RXU393218:RXU394672 SHQ393218:SHQ394672 SRM393218:SRM394672 TBI393218:TBI394672 TLE393218:TLE394672 TVA393218:TVA394672 UEW393218:UEW394672 UOS393218:UOS394672 UYO393218:UYO394672 VIK393218:VIK394672 VSG393218:VSG394672 WCC393218:WCC394672 WLY393218:WLY394672 WVU393218:WVU394672 M458754:M460208 JI458754:JI460208 TE458754:TE460208 ADA458754:ADA460208 AMW458754:AMW460208 AWS458754:AWS460208 BGO458754:BGO460208 BQK458754:BQK460208 CAG458754:CAG460208 CKC458754:CKC460208 CTY458754:CTY460208 DDU458754:DDU460208 DNQ458754:DNQ460208 DXM458754:DXM460208 EHI458754:EHI460208 ERE458754:ERE460208 FBA458754:FBA460208 FKW458754:FKW460208 FUS458754:FUS460208 GEO458754:GEO460208 GOK458754:GOK460208 GYG458754:GYG460208 HIC458754:HIC460208 HRY458754:HRY460208 IBU458754:IBU460208 ILQ458754:ILQ460208 IVM458754:IVM460208 JFI458754:JFI460208 JPE458754:JPE460208 JZA458754:JZA460208 KIW458754:KIW460208 KSS458754:KSS460208 LCO458754:LCO460208 LMK458754:LMK460208 LWG458754:LWG460208 MGC458754:MGC460208 MPY458754:MPY460208 MZU458754:MZU460208 NJQ458754:NJQ460208 NTM458754:NTM460208 ODI458754:ODI460208 ONE458754:ONE460208 OXA458754:OXA460208 PGW458754:PGW460208 PQS458754:PQS460208 QAO458754:QAO460208 QKK458754:QKK460208 QUG458754:QUG460208 REC458754:REC460208 RNY458754:RNY460208 RXU458754:RXU460208 SHQ458754:SHQ460208 SRM458754:SRM460208 TBI458754:TBI460208 TLE458754:TLE460208 TVA458754:TVA460208 UEW458754:UEW460208 UOS458754:UOS460208 UYO458754:UYO460208 VIK458754:VIK460208 VSG458754:VSG460208 WCC458754:WCC460208 WLY458754:WLY460208 WVU458754:WVU460208 M524290:M525744 JI524290:JI525744 TE524290:TE525744 ADA524290:ADA525744 AMW524290:AMW525744 AWS524290:AWS525744 BGO524290:BGO525744 BQK524290:BQK525744 CAG524290:CAG525744 CKC524290:CKC525744 CTY524290:CTY525744 DDU524290:DDU525744 DNQ524290:DNQ525744 DXM524290:DXM525744 EHI524290:EHI525744 ERE524290:ERE525744 FBA524290:FBA525744 FKW524290:FKW525744 FUS524290:FUS525744 GEO524290:GEO525744 GOK524290:GOK525744 GYG524290:GYG525744 HIC524290:HIC525744 HRY524290:HRY525744 IBU524290:IBU525744 ILQ524290:ILQ525744 IVM524290:IVM525744 JFI524290:JFI525744 JPE524290:JPE525744 JZA524290:JZA525744 KIW524290:KIW525744 KSS524290:KSS525744 LCO524290:LCO525744 LMK524290:LMK525744 LWG524290:LWG525744 MGC524290:MGC525744 MPY524290:MPY525744 MZU524290:MZU525744 NJQ524290:NJQ525744 NTM524290:NTM525744 ODI524290:ODI525744 ONE524290:ONE525744 OXA524290:OXA525744 PGW524290:PGW525744 PQS524290:PQS525744 QAO524290:QAO525744 QKK524290:QKK525744 QUG524290:QUG525744 REC524290:REC525744 RNY524290:RNY525744 RXU524290:RXU525744 SHQ524290:SHQ525744 SRM524290:SRM525744 TBI524290:TBI525744 TLE524290:TLE525744 TVA524290:TVA525744 UEW524290:UEW525744 UOS524290:UOS525744 UYO524290:UYO525744 VIK524290:VIK525744 VSG524290:VSG525744 WCC524290:WCC525744 WLY524290:WLY525744 WVU524290:WVU525744 M589826:M591280 JI589826:JI591280 TE589826:TE591280 ADA589826:ADA591280 AMW589826:AMW591280 AWS589826:AWS591280 BGO589826:BGO591280 BQK589826:BQK591280 CAG589826:CAG591280 CKC589826:CKC591280 CTY589826:CTY591280 DDU589826:DDU591280 DNQ589826:DNQ591280 DXM589826:DXM591280 EHI589826:EHI591280 ERE589826:ERE591280 FBA589826:FBA591280 FKW589826:FKW591280 FUS589826:FUS591280 GEO589826:GEO591280 GOK589826:GOK591280 GYG589826:GYG591280 HIC589826:HIC591280 HRY589826:HRY591280 IBU589826:IBU591280 ILQ589826:ILQ591280 IVM589826:IVM591280 JFI589826:JFI591280 JPE589826:JPE591280 JZA589826:JZA591280 KIW589826:KIW591280 KSS589826:KSS591280 LCO589826:LCO591280 LMK589826:LMK591280 LWG589826:LWG591280 MGC589826:MGC591280 MPY589826:MPY591280 MZU589826:MZU591280 NJQ589826:NJQ591280 NTM589826:NTM591280 ODI589826:ODI591280 ONE589826:ONE591280 OXA589826:OXA591280 PGW589826:PGW591280 PQS589826:PQS591280 QAO589826:QAO591280 QKK589826:QKK591280 QUG589826:QUG591280 REC589826:REC591280 RNY589826:RNY591280 RXU589826:RXU591280 SHQ589826:SHQ591280 SRM589826:SRM591280 TBI589826:TBI591280 TLE589826:TLE591280 TVA589826:TVA591280 UEW589826:UEW591280 UOS589826:UOS591280 UYO589826:UYO591280 VIK589826:VIK591280 VSG589826:VSG591280 WCC589826:WCC591280 WLY589826:WLY591280 WVU589826:WVU591280 M655362:M656816 JI655362:JI656816 TE655362:TE656816 ADA655362:ADA656816 AMW655362:AMW656816 AWS655362:AWS656816 BGO655362:BGO656816 BQK655362:BQK656816 CAG655362:CAG656816 CKC655362:CKC656816 CTY655362:CTY656816 DDU655362:DDU656816 DNQ655362:DNQ656816 DXM655362:DXM656816 EHI655362:EHI656816 ERE655362:ERE656816 FBA655362:FBA656816 FKW655362:FKW656816 FUS655362:FUS656816 GEO655362:GEO656816 GOK655362:GOK656816 GYG655362:GYG656816 HIC655362:HIC656816 HRY655362:HRY656816 IBU655362:IBU656816 ILQ655362:ILQ656816 IVM655362:IVM656816 JFI655362:JFI656816 JPE655362:JPE656816 JZA655362:JZA656816 KIW655362:KIW656816 KSS655362:KSS656816 LCO655362:LCO656816 LMK655362:LMK656816 LWG655362:LWG656816 MGC655362:MGC656816 MPY655362:MPY656816 MZU655362:MZU656816 NJQ655362:NJQ656816 NTM655362:NTM656816 ODI655362:ODI656816 ONE655362:ONE656816 OXA655362:OXA656816 PGW655362:PGW656816 PQS655362:PQS656816 QAO655362:QAO656816 QKK655362:QKK656816 QUG655362:QUG656816 REC655362:REC656816 RNY655362:RNY656816 RXU655362:RXU656816 SHQ655362:SHQ656816 SRM655362:SRM656816 TBI655362:TBI656816 TLE655362:TLE656816 TVA655362:TVA656816 UEW655362:UEW656816 UOS655362:UOS656816 UYO655362:UYO656816 VIK655362:VIK656816 VSG655362:VSG656816 WCC655362:WCC656816 WLY655362:WLY656816 WVU655362:WVU656816 M720898:M722352 JI720898:JI722352 TE720898:TE722352 ADA720898:ADA722352 AMW720898:AMW722352 AWS720898:AWS722352 BGO720898:BGO722352 BQK720898:BQK722352 CAG720898:CAG722352 CKC720898:CKC722352 CTY720898:CTY722352 DDU720898:DDU722352 DNQ720898:DNQ722352 DXM720898:DXM722352 EHI720898:EHI722352 ERE720898:ERE722352 FBA720898:FBA722352 FKW720898:FKW722352 FUS720898:FUS722352 GEO720898:GEO722352 GOK720898:GOK722352 GYG720898:GYG722352 HIC720898:HIC722352 HRY720898:HRY722352 IBU720898:IBU722352 ILQ720898:ILQ722352 IVM720898:IVM722352 JFI720898:JFI722352 JPE720898:JPE722352 JZA720898:JZA722352 KIW720898:KIW722352 KSS720898:KSS722352 LCO720898:LCO722352 LMK720898:LMK722352 LWG720898:LWG722352 MGC720898:MGC722352 MPY720898:MPY722352 MZU720898:MZU722352 NJQ720898:NJQ722352 NTM720898:NTM722352 ODI720898:ODI722352 ONE720898:ONE722352 OXA720898:OXA722352 PGW720898:PGW722352 PQS720898:PQS722352 QAO720898:QAO722352 QKK720898:QKK722352 QUG720898:QUG722352 REC720898:REC722352 RNY720898:RNY722352 RXU720898:RXU722352 SHQ720898:SHQ722352 SRM720898:SRM722352 TBI720898:TBI722352 TLE720898:TLE722352 TVA720898:TVA722352 UEW720898:UEW722352 UOS720898:UOS722352 UYO720898:UYO722352 VIK720898:VIK722352 VSG720898:VSG722352 WCC720898:WCC722352 WLY720898:WLY722352 WVU720898:WVU722352 M786434:M787888 JI786434:JI787888 TE786434:TE787888 ADA786434:ADA787888 AMW786434:AMW787888 AWS786434:AWS787888 BGO786434:BGO787888 BQK786434:BQK787888 CAG786434:CAG787888 CKC786434:CKC787888 CTY786434:CTY787888 DDU786434:DDU787888 DNQ786434:DNQ787888 DXM786434:DXM787888 EHI786434:EHI787888 ERE786434:ERE787888 FBA786434:FBA787888 FKW786434:FKW787888 FUS786434:FUS787888 GEO786434:GEO787888 GOK786434:GOK787888 GYG786434:GYG787888 HIC786434:HIC787888 HRY786434:HRY787888 IBU786434:IBU787888 ILQ786434:ILQ787888 IVM786434:IVM787888 JFI786434:JFI787888 JPE786434:JPE787888 JZA786434:JZA787888 KIW786434:KIW787888 KSS786434:KSS787888 LCO786434:LCO787888 LMK786434:LMK787888 LWG786434:LWG787888 MGC786434:MGC787888 MPY786434:MPY787888 MZU786434:MZU787888 NJQ786434:NJQ787888 NTM786434:NTM787888 ODI786434:ODI787888 ONE786434:ONE787888 OXA786434:OXA787888 PGW786434:PGW787888 PQS786434:PQS787888 QAO786434:QAO787888 QKK786434:QKK787888 QUG786434:QUG787888 REC786434:REC787888 RNY786434:RNY787888 RXU786434:RXU787888 SHQ786434:SHQ787888 SRM786434:SRM787888 TBI786434:TBI787888 TLE786434:TLE787888 TVA786434:TVA787888 UEW786434:UEW787888 UOS786434:UOS787888 UYO786434:UYO787888 VIK786434:VIK787888 VSG786434:VSG787888 WCC786434:WCC787888 WLY786434:WLY787888 WVU786434:WVU787888 M851970:M853424 JI851970:JI853424 TE851970:TE853424 ADA851970:ADA853424 AMW851970:AMW853424 AWS851970:AWS853424 BGO851970:BGO853424 BQK851970:BQK853424 CAG851970:CAG853424 CKC851970:CKC853424 CTY851970:CTY853424 DDU851970:DDU853424 DNQ851970:DNQ853424 DXM851970:DXM853424 EHI851970:EHI853424 ERE851970:ERE853424 FBA851970:FBA853424 FKW851970:FKW853424 FUS851970:FUS853424 GEO851970:GEO853424 GOK851970:GOK853424 GYG851970:GYG853424 HIC851970:HIC853424 HRY851970:HRY853424 IBU851970:IBU853424 ILQ851970:ILQ853424 IVM851970:IVM853424 JFI851970:JFI853424 JPE851970:JPE853424 JZA851970:JZA853424 KIW851970:KIW853424 KSS851970:KSS853424 LCO851970:LCO853424 LMK851970:LMK853424 LWG851970:LWG853424 MGC851970:MGC853424 MPY851970:MPY853424 MZU851970:MZU853424 NJQ851970:NJQ853424 NTM851970:NTM853424 ODI851970:ODI853424 ONE851970:ONE853424 OXA851970:OXA853424 PGW851970:PGW853424 PQS851970:PQS853424 QAO851970:QAO853424 QKK851970:QKK853424 QUG851970:QUG853424 REC851970:REC853424 RNY851970:RNY853424 RXU851970:RXU853424 SHQ851970:SHQ853424 SRM851970:SRM853424 TBI851970:TBI853424 TLE851970:TLE853424 TVA851970:TVA853424 UEW851970:UEW853424 UOS851970:UOS853424 UYO851970:UYO853424 VIK851970:VIK853424 VSG851970:VSG853424 WCC851970:WCC853424 WLY851970:WLY853424 WVU851970:WVU853424 M917506:M918960 JI917506:JI918960 TE917506:TE918960 ADA917506:ADA918960 AMW917506:AMW918960 AWS917506:AWS918960 BGO917506:BGO918960 BQK917506:BQK918960 CAG917506:CAG918960 CKC917506:CKC918960 CTY917506:CTY918960 DDU917506:DDU918960 DNQ917506:DNQ918960 DXM917506:DXM918960 EHI917506:EHI918960 ERE917506:ERE918960 FBA917506:FBA918960 FKW917506:FKW918960 FUS917506:FUS918960 GEO917506:GEO918960 GOK917506:GOK918960 GYG917506:GYG918960 HIC917506:HIC918960 HRY917506:HRY918960 IBU917506:IBU918960 ILQ917506:ILQ918960 IVM917506:IVM918960 JFI917506:JFI918960 JPE917506:JPE918960 JZA917506:JZA918960 KIW917506:KIW918960 KSS917506:KSS918960 LCO917506:LCO918960 LMK917506:LMK918960 LWG917506:LWG918960 MGC917506:MGC918960 MPY917506:MPY918960 MZU917506:MZU918960 NJQ917506:NJQ918960 NTM917506:NTM918960 ODI917506:ODI918960 ONE917506:ONE918960 OXA917506:OXA918960 PGW917506:PGW918960 PQS917506:PQS918960 QAO917506:QAO918960 QKK917506:QKK918960 QUG917506:QUG918960 REC917506:REC918960 RNY917506:RNY918960 RXU917506:RXU918960 SHQ917506:SHQ918960 SRM917506:SRM918960 TBI917506:TBI918960 TLE917506:TLE918960 TVA917506:TVA918960 UEW917506:UEW918960 UOS917506:UOS918960 UYO917506:UYO918960 VIK917506:VIK918960 VSG917506:VSG918960 WCC917506:WCC918960 WLY917506:WLY918960 WVU917506:WVU918960 M983042:M984496 JI983042:JI984496 TE983042:TE984496 ADA983042:ADA984496 AMW983042:AMW984496 AWS983042:AWS984496 BGO983042:BGO984496 BQK983042:BQK984496 CAG983042:CAG984496 CKC983042:CKC984496 CTY983042:CTY984496 DDU983042:DDU984496 DNQ983042:DNQ984496 DXM983042:DXM984496 EHI983042:EHI984496 ERE983042:ERE984496 FBA983042:FBA984496 FKW983042:FKW984496 FUS983042:FUS984496 GEO983042:GEO984496 GOK983042:GOK984496 GYG983042:GYG984496 HIC983042:HIC984496 HRY983042:HRY984496 IBU983042:IBU984496 ILQ983042:ILQ984496 IVM983042:IVM984496 JFI983042:JFI984496 JPE983042:JPE984496 JZA983042:JZA984496 KIW983042:KIW984496 KSS983042:KSS984496 LCO983042:LCO984496 LMK983042:LMK984496 LWG983042:LWG984496 MGC983042:MGC984496 MPY983042:MPY984496 MZU983042:MZU984496 NJQ983042:NJQ984496 NTM983042:NTM984496 ODI983042:ODI984496 ONE983042:ONE984496 OXA983042:OXA984496 PGW983042:PGW984496 PQS983042:PQS984496 QAO983042:QAO984496 QKK983042:QKK984496 QUG983042:QUG984496 REC983042:REC984496 RNY983042:RNY984496 RXU983042:RXU984496 SHQ983042:SHQ984496 SRM983042:SRM984496 TBI983042:TBI984496 TLE983042:TLE984496 TVA983042:TVA984496 UEW983042:UEW984496 UOS983042:UOS984496 UYO983042:UYO984496 VIK983042:VIK984496 VSG983042:VSG984496 WCC983042:WCC984496 WLY983042:WLY984496 WVU983042:WVU984496" xr:uid="{00000000-0002-0000-1B00-000001000000}">
      <formula1>$M$1458:$M$1459</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X261"/>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15123</v>
      </c>
      <c r="B2" s="498" t="s">
        <v>15111</v>
      </c>
      <c r="C2" s="500"/>
      <c r="D2" s="500"/>
      <c r="E2" s="502">
        <v>0</v>
      </c>
      <c r="F2" s="27">
        <v>1</v>
      </c>
      <c r="G2" s="28" t="s">
        <v>15124</v>
      </c>
      <c r="H2" s="28" t="s">
        <v>15124</v>
      </c>
      <c r="I2" s="79"/>
      <c r="J2" s="28" t="s">
        <v>134</v>
      </c>
      <c r="K2" s="29">
        <v>4</v>
      </c>
      <c r="L2" s="29">
        <v>0</v>
      </c>
      <c r="M2" s="30" t="s">
        <v>33</v>
      </c>
      <c r="N2" s="30" t="s">
        <v>34</v>
      </c>
      <c r="O2" s="28"/>
      <c r="P2" s="28"/>
      <c r="Q2" s="28"/>
      <c r="R2" s="28"/>
      <c r="S2" s="28"/>
      <c r="T2" s="28"/>
      <c r="U2" s="28"/>
      <c r="V2" s="28"/>
      <c r="W2" s="33"/>
    </row>
    <row r="3" spans="1:23" x14ac:dyDescent="0.2">
      <c r="A3" s="497"/>
      <c r="B3" s="499"/>
      <c r="C3" s="501"/>
      <c r="D3" s="501"/>
      <c r="E3" s="503"/>
      <c r="F3" s="17">
        <v>2</v>
      </c>
      <c r="G3" s="18" t="s">
        <v>15125</v>
      </c>
      <c r="H3" s="18" t="s">
        <v>15125</v>
      </c>
      <c r="I3" s="80"/>
      <c r="J3" s="18" t="s">
        <v>134</v>
      </c>
      <c r="K3" s="19">
        <v>4</v>
      </c>
      <c r="L3" s="19">
        <v>0</v>
      </c>
      <c r="M3" s="20" t="s">
        <v>33</v>
      </c>
      <c r="N3" s="20" t="s">
        <v>34</v>
      </c>
      <c r="O3" s="18"/>
      <c r="P3" s="18"/>
      <c r="Q3" s="18"/>
      <c r="R3" s="18"/>
      <c r="S3" s="18"/>
      <c r="T3" s="18"/>
      <c r="U3" s="18"/>
      <c r="V3" s="18"/>
      <c r="W3" s="34"/>
    </row>
    <row r="4" spans="1:23" x14ac:dyDescent="0.2">
      <c r="A4" s="497"/>
      <c r="B4" s="499"/>
      <c r="C4" s="501"/>
      <c r="D4" s="501"/>
      <c r="E4" s="503"/>
      <c r="F4" s="17">
        <v>3</v>
      </c>
      <c r="G4" s="18" t="s">
        <v>15126</v>
      </c>
      <c r="H4" s="18" t="s">
        <v>15126</v>
      </c>
      <c r="I4" s="80"/>
      <c r="J4" s="18" t="s">
        <v>32</v>
      </c>
      <c r="K4" s="19">
        <v>8</v>
      </c>
      <c r="L4" s="19"/>
      <c r="M4" s="20" t="s">
        <v>33</v>
      </c>
      <c r="N4" s="20" t="s">
        <v>34</v>
      </c>
      <c r="O4" s="18"/>
      <c r="P4" s="18"/>
      <c r="Q4" s="18"/>
      <c r="R4" s="18"/>
      <c r="S4" s="18"/>
      <c r="T4" s="18"/>
      <c r="U4" s="18"/>
      <c r="V4" s="18"/>
      <c r="W4" s="34"/>
    </row>
    <row r="5" spans="1:23" x14ac:dyDescent="0.2">
      <c r="A5" s="497"/>
      <c r="B5" s="499"/>
      <c r="C5" s="501"/>
      <c r="D5" s="501"/>
      <c r="E5" s="503"/>
      <c r="F5" s="17">
        <v>4</v>
      </c>
      <c r="G5" s="18" t="s">
        <v>15127</v>
      </c>
      <c r="H5" s="18" t="s">
        <v>15127</v>
      </c>
      <c r="I5" s="80"/>
      <c r="J5" s="18" t="s">
        <v>32</v>
      </c>
      <c r="K5" s="19">
        <v>1</v>
      </c>
      <c r="L5" s="19"/>
      <c r="M5" s="20" t="s">
        <v>33</v>
      </c>
      <c r="N5" s="20" t="s">
        <v>34</v>
      </c>
      <c r="O5" s="18"/>
      <c r="P5" s="18"/>
      <c r="Q5" s="18"/>
      <c r="R5" s="18"/>
      <c r="S5" s="18"/>
      <c r="T5" s="18"/>
      <c r="U5" s="18"/>
      <c r="V5" s="18"/>
      <c r="W5" s="34"/>
    </row>
    <row r="6" spans="1:23" x14ac:dyDescent="0.2">
      <c r="A6" s="497"/>
      <c r="B6" s="499"/>
      <c r="C6" s="501"/>
      <c r="D6" s="501"/>
      <c r="E6" s="503"/>
      <c r="F6" s="17">
        <v>5</v>
      </c>
      <c r="G6" s="18" t="s">
        <v>15128</v>
      </c>
      <c r="H6" s="18" t="s">
        <v>15128</v>
      </c>
      <c r="I6" s="80"/>
      <c r="J6" s="18" t="s">
        <v>32</v>
      </c>
      <c r="K6" s="19">
        <v>4</v>
      </c>
      <c r="L6" s="19"/>
      <c r="M6" s="20" t="s">
        <v>33</v>
      </c>
      <c r="N6" s="20" t="s">
        <v>34</v>
      </c>
      <c r="O6" s="18"/>
      <c r="P6" s="18"/>
      <c r="Q6" s="18"/>
      <c r="R6" s="18"/>
      <c r="S6" s="18"/>
      <c r="T6" s="18"/>
      <c r="U6" s="18"/>
      <c r="V6" s="18"/>
      <c r="W6" s="34"/>
    </row>
    <row r="7" spans="1:23" x14ac:dyDescent="0.2">
      <c r="A7" s="497"/>
      <c r="B7" s="499"/>
      <c r="C7" s="501"/>
      <c r="D7" s="501"/>
      <c r="E7" s="503"/>
      <c r="F7" s="17">
        <v>6</v>
      </c>
      <c r="G7" s="18" t="s">
        <v>15129</v>
      </c>
      <c r="H7" s="18" t="s">
        <v>15129</v>
      </c>
      <c r="I7" s="80"/>
      <c r="J7" s="18" t="s">
        <v>32</v>
      </c>
      <c r="K7" s="19">
        <v>2</v>
      </c>
      <c r="L7" s="19"/>
      <c r="M7" s="20" t="s">
        <v>33</v>
      </c>
      <c r="N7" s="20" t="s">
        <v>34</v>
      </c>
      <c r="O7" s="18"/>
      <c r="P7" s="18"/>
      <c r="Q7" s="18"/>
      <c r="R7" s="18"/>
      <c r="S7" s="18"/>
      <c r="T7" s="18"/>
      <c r="U7" s="18"/>
      <c r="V7" s="18"/>
      <c r="W7" s="34"/>
    </row>
    <row r="8" spans="1:23" x14ac:dyDescent="0.2">
      <c r="A8" s="497"/>
      <c r="B8" s="499"/>
      <c r="C8" s="501"/>
      <c r="D8" s="501"/>
      <c r="E8" s="503"/>
      <c r="F8" s="17">
        <v>7</v>
      </c>
      <c r="G8" s="18" t="s">
        <v>15130</v>
      </c>
      <c r="H8" s="18" t="s">
        <v>15130</v>
      </c>
      <c r="I8" s="80"/>
      <c r="J8" s="18" t="s">
        <v>32</v>
      </c>
      <c r="K8" s="19">
        <v>2</v>
      </c>
      <c r="L8" s="19"/>
      <c r="M8" s="20" t="s">
        <v>33</v>
      </c>
      <c r="N8" s="20" t="s">
        <v>34</v>
      </c>
      <c r="O8" s="18"/>
      <c r="P8" s="18"/>
      <c r="Q8" s="18"/>
      <c r="R8" s="18"/>
      <c r="S8" s="18"/>
      <c r="T8" s="18"/>
      <c r="U8" s="18"/>
      <c r="V8" s="18"/>
      <c r="W8" s="34"/>
    </row>
    <row r="9" spans="1:23" x14ac:dyDescent="0.2">
      <c r="A9" s="497"/>
      <c r="B9" s="499"/>
      <c r="C9" s="501"/>
      <c r="D9" s="501"/>
      <c r="E9" s="503"/>
      <c r="F9" s="17">
        <v>8</v>
      </c>
      <c r="G9" s="18" t="s">
        <v>15131</v>
      </c>
      <c r="H9" s="18" t="s">
        <v>15131</v>
      </c>
      <c r="I9" s="80"/>
      <c r="J9" s="18" t="s">
        <v>32</v>
      </c>
      <c r="K9" s="19">
        <v>7</v>
      </c>
      <c r="L9" s="19"/>
      <c r="M9" s="20" t="s">
        <v>33</v>
      </c>
      <c r="N9" s="20" t="s">
        <v>34</v>
      </c>
      <c r="O9" s="18"/>
      <c r="P9" s="18"/>
      <c r="Q9" s="18"/>
      <c r="R9" s="18"/>
      <c r="S9" s="18"/>
      <c r="T9" s="18"/>
      <c r="U9" s="18"/>
      <c r="V9" s="18"/>
      <c r="W9" s="34"/>
    </row>
    <row r="10" spans="1:23" x14ac:dyDescent="0.2">
      <c r="A10" s="497"/>
      <c r="B10" s="499"/>
      <c r="C10" s="501"/>
      <c r="D10" s="501"/>
      <c r="E10" s="503"/>
      <c r="F10" s="17">
        <v>9</v>
      </c>
      <c r="G10" s="18" t="s">
        <v>15132</v>
      </c>
      <c r="H10" s="18" t="s">
        <v>15132</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15133</v>
      </c>
      <c r="H11" s="18" t="s">
        <v>15133</v>
      </c>
      <c r="I11" s="80"/>
      <c r="J11" s="18" t="s">
        <v>32</v>
      </c>
      <c r="K11" s="19">
        <v>1</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15134</v>
      </c>
      <c r="H12" s="18" t="s">
        <v>15134</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15135</v>
      </c>
      <c r="H13" s="18" t="s">
        <v>15135</v>
      </c>
      <c r="I13" s="80"/>
      <c r="J13" s="18" t="s">
        <v>32</v>
      </c>
      <c r="K13" s="19">
        <v>2</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15136</v>
      </c>
      <c r="H14" s="18" t="s">
        <v>15136</v>
      </c>
      <c r="I14" s="80"/>
      <c r="J14" s="18" t="s">
        <v>32</v>
      </c>
      <c r="K14" s="19">
        <v>2</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15137</v>
      </c>
      <c r="H15" s="18" t="s">
        <v>15137</v>
      </c>
      <c r="I15" s="80"/>
      <c r="J15" s="18" t="s">
        <v>32</v>
      </c>
      <c r="K15" s="19">
        <v>1</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15138</v>
      </c>
      <c r="H16" s="18" t="s">
        <v>15138</v>
      </c>
      <c r="I16" s="80"/>
      <c r="J16" s="18" t="s">
        <v>32</v>
      </c>
      <c r="K16" s="19">
        <v>1</v>
      </c>
      <c r="L16" s="19"/>
      <c r="M16" s="20" t="s">
        <v>33</v>
      </c>
      <c r="N16" s="20" t="s">
        <v>34</v>
      </c>
      <c r="O16" s="18"/>
      <c r="P16" s="18"/>
      <c r="Q16" s="18"/>
      <c r="R16" s="18"/>
      <c r="S16" s="18"/>
      <c r="T16" s="18"/>
      <c r="U16" s="18"/>
      <c r="V16" s="18"/>
      <c r="W16" s="34"/>
    </row>
    <row r="17" spans="1:23" x14ac:dyDescent="0.2">
      <c r="A17" s="497"/>
      <c r="B17" s="499"/>
      <c r="C17" s="501"/>
      <c r="D17" s="501"/>
      <c r="E17" s="503"/>
      <c r="F17" s="17">
        <v>16</v>
      </c>
      <c r="G17" s="18" t="s">
        <v>15139</v>
      </c>
      <c r="H17" s="18" t="s">
        <v>15139</v>
      </c>
      <c r="I17" s="80"/>
      <c r="J17" s="18" t="s">
        <v>32</v>
      </c>
      <c r="K17" s="19">
        <v>8</v>
      </c>
      <c r="L17" s="19"/>
      <c r="M17" s="20" t="s">
        <v>33</v>
      </c>
      <c r="N17" s="20" t="s">
        <v>34</v>
      </c>
      <c r="O17" s="18"/>
      <c r="P17" s="18"/>
      <c r="Q17" s="18"/>
      <c r="R17" s="18"/>
      <c r="S17" s="18"/>
      <c r="T17" s="18"/>
      <c r="U17" s="18"/>
      <c r="V17" s="18"/>
      <c r="W17" s="34"/>
    </row>
    <row r="18" spans="1:23" x14ac:dyDescent="0.2">
      <c r="A18" s="497"/>
      <c r="B18" s="499"/>
      <c r="C18" s="501"/>
      <c r="D18" s="501"/>
      <c r="E18" s="503"/>
      <c r="F18" s="17">
        <v>17</v>
      </c>
      <c r="G18" s="18" t="s">
        <v>15140</v>
      </c>
      <c r="H18" s="18" t="s">
        <v>15140</v>
      </c>
      <c r="I18" s="80"/>
      <c r="J18" s="18" t="s">
        <v>32</v>
      </c>
      <c r="K18" s="19">
        <v>1</v>
      </c>
      <c r="L18" s="19"/>
      <c r="M18" s="20" t="s">
        <v>33</v>
      </c>
      <c r="N18" s="20" t="s">
        <v>34</v>
      </c>
      <c r="O18" s="18"/>
      <c r="P18" s="18"/>
      <c r="Q18" s="18"/>
      <c r="R18" s="18"/>
      <c r="S18" s="18"/>
      <c r="T18" s="18"/>
      <c r="U18" s="18"/>
      <c r="V18" s="18"/>
      <c r="W18" s="34"/>
    </row>
    <row r="19" spans="1:23" x14ac:dyDescent="0.2">
      <c r="A19" s="497"/>
      <c r="B19" s="499"/>
      <c r="C19" s="501"/>
      <c r="D19" s="501"/>
      <c r="E19" s="503"/>
      <c r="F19" s="17">
        <v>18</v>
      </c>
      <c r="G19" s="18" t="s">
        <v>15141</v>
      </c>
      <c r="H19" s="18" t="s">
        <v>15141</v>
      </c>
      <c r="I19" s="80"/>
      <c r="J19" s="18" t="s">
        <v>32</v>
      </c>
      <c r="K19" s="19">
        <v>8</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15142</v>
      </c>
      <c r="H20" s="18" t="s">
        <v>15142</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15143</v>
      </c>
      <c r="H21" s="18" t="s">
        <v>15143</v>
      </c>
      <c r="I21" s="80"/>
      <c r="J21" s="18" t="s">
        <v>32</v>
      </c>
      <c r="K21" s="19">
        <v>1</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15144</v>
      </c>
      <c r="H22" s="18" t="s">
        <v>15144</v>
      </c>
      <c r="I22" s="80"/>
      <c r="J22" s="18" t="s">
        <v>32</v>
      </c>
      <c r="K22" s="19">
        <v>2</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15145</v>
      </c>
      <c r="H23" s="18" t="s">
        <v>15145</v>
      </c>
      <c r="I23" s="80"/>
      <c r="J23" s="18" t="s">
        <v>32</v>
      </c>
      <c r="K23" s="19">
        <v>8</v>
      </c>
      <c r="L23" s="19"/>
      <c r="M23" s="20" t="s">
        <v>33</v>
      </c>
      <c r="N23" s="20" t="s">
        <v>34</v>
      </c>
      <c r="O23" s="18"/>
      <c r="P23" s="18"/>
      <c r="Q23" s="18"/>
      <c r="R23" s="18"/>
      <c r="S23" s="18"/>
      <c r="T23" s="18"/>
      <c r="U23" s="18"/>
      <c r="V23" s="18"/>
      <c r="W23" s="34"/>
    </row>
    <row r="24" spans="1:23" x14ac:dyDescent="0.2">
      <c r="A24" s="497"/>
      <c r="B24" s="499"/>
      <c r="C24" s="501"/>
      <c r="D24" s="501"/>
      <c r="E24" s="503"/>
      <c r="F24" s="17">
        <v>23</v>
      </c>
      <c r="G24" s="18" t="s">
        <v>15146</v>
      </c>
      <c r="H24" s="18" t="s">
        <v>15146</v>
      </c>
      <c r="I24" s="80"/>
      <c r="J24" s="18" t="s">
        <v>32</v>
      </c>
      <c r="K24" s="19">
        <v>8</v>
      </c>
      <c r="L24" s="19"/>
      <c r="M24" s="20" t="s">
        <v>33</v>
      </c>
      <c r="N24" s="20" t="s">
        <v>34</v>
      </c>
      <c r="O24" s="18"/>
      <c r="P24" s="18"/>
      <c r="Q24" s="18"/>
      <c r="R24" s="18"/>
      <c r="S24" s="18"/>
      <c r="T24" s="18"/>
      <c r="U24" s="18"/>
      <c r="V24" s="18"/>
      <c r="W24" s="34"/>
    </row>
    <row r="25" spans="1:23" x14ac:dyDescent="0.2">
      <c r="A25" s="497"/>
      <c r="B25" s="499"/>
      <c r="C25" s="501"/>
      <c r="D25" s="501"/>
      <c r="E25" s="503"/>
      <c r="F25" s="17">
        <v>24</v>
      </c>
      <c r="G25" s="18" t="s">
        <v>15147</v>
      </c>
      <c r="H25" s="18" t="s">
        <v>15147</v>
      </c>
      <c r="I25" s="80"/>
      <c r="J25" s="18" t="s">
        <v>32</v>
      </c>
      <c r="K25" s="19">
        <v>1</v>
      </c>
      <c r="L25" s="19"/>
      <c r="M25" s="20" t="s">
        <v>33</v>
      </c>
      <c r="N25" s="20" t="s">
        <v>34</v>
      </c>
      <c r="O25" s="18"/>
      <c r="P25" s="18"/>
      <c r="Q25" s="18"/>
      <c r="R25" s="18"/>
      <c r="S25" s="18"/>
      <c r="T25" s="18"/>
      <c r="U25" s="18"/>
      <c r="V25" s="18"/>
      <c r="W25" s="34"/>
    </row>
    <row r="26" spans="1:23" x14ac:dyDescent="0.2">
      <c r="A26" s="497"/>
      <c r="B26" s="499"/>
      <c r="C26" s="501"/>
      <c r="D26" s="501"/>
      <c r="E26" s="503"/>
      <c r="F26" s="17">
        <v>25</v>
      </c>
      <c r="G26" s="18" t="s">
        <v>15148</v>
      </c>
      <c r="H26" s="18" t="s">
        <v>15148</v>
      </c>
      <c r="I26" s="80"/>
      <c r="J26" s="18" t="s">
        <v>32</v>
      </c>
      <c r="K26" s="19">
        <v>1</v>
      </c>
      <c r="L26" s="19"/>
      <c r="M26" s="20" t="s">
        <v>33</v>
      </c>
      <c r="N26" s="20" t="s">
        <v>34</v>
      </c>
      <c r="O26" s="18"/>
      <c r="P26" s="18"/>
      <c r="Q26" s="18"/>
      <c r="R26" s="18"/>
      <c r="S26" s="18"/>
      <c r="T26" s="18"/>
      <c r="U26" s="18"/>
      <c r="V26" s="18"/>
      <c r="W26" s="34"/>
    </row>
    <row r="27" spans="1:23" x14ac:dyDescent="0.2">
      <c r="A27" s="497"/>
      <c r="B27" s="499"/>
      <c r="C27" s="501"/>
      <c r="D27" s="501"/>
      <c r="E27" s="503"/>
      <c r="F27" s="17">
        <v>26</v>
      </c>
      <c r="G27" s="18" t="s">
        <v>15149</v>
      </c>
      <c r="H27" s="18" t="s">
        <v>15149</v>
      </c>
      <c r="I27" s="80"/>
      <c r="J27" s="18" t="s">
        <v>32</v>
      </c>
      <c r="K27" s="19">
        <v>2</v>
      </c>
      <c r="L27" s="19"/>
      <c r="M27" s="20" t="s">
        <v>33</v>
      </c>
      <c r="N27" s="20" t="s">
        <v>34</v>
      </c>
      <c r="O27" s="18"/>
      <c r="P27" s="18"/>
      <c r="Q27" s="18"/>
      <c r="R27" s="18"/>
      <c r="S27" s="18"/>
      <c r="T27" s="18"/>
      <c r="U27" s="18"/>
      <c r="V27" s="18"/>
      <c r="W27" s="34"/>
    </row>
    <row r="28" spans="1:23" x14ac:dyDescent="0.2">
      <c r="A28" s="497"/>
      <c r="B28" s="499"/>
      <c r="C28" s="501"/>
      <c r="D28" s="501"/>
      <c r="E28" s="503"/>
      <c r="F28" s="17">
        <v>27</v>
      </c>
      <c r="G28" s="18" t="s">
        <v>15150</v>
      </c>
      <c r="H28" s="18" t="s">
        <v>15150</v>
      </c>
      <c r="I28" s="80"/>
      <c r="J28" s="18" t="s">
        <v>32</v>
      </c>
      <c r="K28" s="19">
        <v>1</v>
      </c>
      <c r="L28" s="19"/>
      <c r="M28" s="20" t="s">
        <v>33</v>
      </c>
      <c r="N28" s="20" t="s">
        <v>34</v>
      </c>
      <c r="O28" s="18"/>
      <c r="P28" s="18"/>
      <c r="Q28" s="18"/>
      <c r="R28" s="18"/>
      <c r="S28" s="18"/>
      <c r="T28" s="18"/>
      <c r="U28" s="18"/>
      <c r="V28" s="18"/>
      <c r="W28" s="34"/>
    </row>
    <row r="29" spans="1:23" x14ac:dyDescent="0.2">
      <c r="A29" s="497"/>
      <c r="B29" s="499"/>
      <c r="C29" s="501"/>
      <c r="D29" s="501"/>
      <c r="E29" s="503"/>
      <c r="F29" s="17">
        <v>28</v>
      </c>
      <c r="G29" s="18" t="s">
        <v>15151</v>
      </c>
      <c r="H29" s="18" t="s">
        <v>15151</v>
      </c>
      <c r="I29" s="80"/>
      <c r="J29" s="18" t="s">
        <v>32</v>
      </c>
      <c r="K29" s="19">
        <v>1</v>
      </c>
      <c r="L29" s="19"/>
      <c r="M29" s="20" t="s">
        <v>33</v>
      </c>
      <c r="N29" s="20" t="s">
        <v>34</v>
      </c>
      <c r="O29" s="18"/>
      <c r="P29" s="18"/>
      <c r="Q29" s="18"/>
      <c r="R29" s="18"/>
      <c r="S29" s="18"/>
      <c r="T29" s="18"/>
      <c r="U29" s="18"/>
      <c r="V29" s="18"/>
      <c r="W29" s="34"/>
    </row>
    <row r="30" spans="1:23" x14ac:dyDescent="0.2">
      <c r="A30" s="497"/>
      <c r="B30" s="499"/>
      <c r="C30" s="501"/>
      <c r="D30" s="501"/>
      <c r="E30" s="503"/>
      <c r="F30" s="17">
        <v>29</v>
      </c>
      <c r="G30" s="18" t="s">
        <v>15152</v>
      </c>
      <c r="H30" s="18" t="s">
        <v>15152</v>
      </c>
      <c r="I30" s="80"/>
      <c r="J30" s="18" t="s">
        <v>32</v>
      </c>
      <c r="K30" s="19">
        <v>2</v>
      </c>
      <c r="L30" s="19"/>
      <c r="M30" s="20" t="s">
        <v>33</v>
      </c>
      <c r="N30" s="20" t="s">
        <v>34</v>
      </c>
      <c r="O30" s="18"/>
      <c r="P30" s="18"/>
      <c r="Q30" s="18"/>
      <c r="R30" s="18"/>
      <c r="S30" s="18"/>
      <c r="T30" s="18"/>
      <c r="U30" s="18"/>
      <c r="V30" s="18"/>
      <c r="W30" s="34"/>
    </row>
    <row r="31" spans="1:23" x14ac:dyDescent="0.2">
      <c r="A31" s="497"/>
      <c r="B31" s="499"/>
      <c r="C31" s="501"/>
      <c r="D31" s="501"/>
      <c r="E31" s="503"/>
      <c r="F31" s="17">
        <v>30</v>
      </c>
      <c r="G31" s="18" t="s">
        <v>15153</v>
      </c>
      <c r="H31" s="18" t="s">
        <v>15153</v>
      </c>
      <c r="I31" s="80"/>
      <c r="J31" s="18" t="s">
        <v>134</v>
      </c>
      <c r="K31" s="19">
        <v>12</v>
      </c>
      <c r="L31" s="19">
        <v>0</v>
      </c>
      <c r="M31" s="20" t="s">
        <v>33</v>
      </c>
      <c r="N31" s="20" t="s">
        <v>34</v>
      </c>
      <c r="O31" s="18"/>
      <c r="P31" s="18"/>
      <c r="Q31" s="18"/>
      <c r="R31" s="18"/>
      <c r="S31" s="18"/>
      <c r="T31" s="18"/>
      <c r="U31" s="18"/>
      <c r="V31" s="18"/>
      <c r="W31" s="34"/>
    </row>
    <row r="32" spans="1:23" x14ac:dyDescent="0.2">
      <c r="A32" s="497"/>
      <c r="B32" s="499"/>
      <c r="C32" s="501"/>
      <c r="D32" s="501"/>
      <c r="E32" s="503"/>
      <c r="F32" s="17">
        <v>31</v>
      </c>
      <c r="G32" s="18" t="s">
        <v>15154</v>
      </c>
      <c r="H32" s="18" t="s">
        <v>15154</v>
      </c>
      <c r="I32" s="80"/>
      <c r="J32" s="18" t="s">
        <v>134</v>
      </c>
      <c r="K32" s="19">
        <v>12</v>
      </c>
      <c r="L32" s="19">
        <v>0</v>
      </c>
      <c r="M32" s="20" t="s">
        <v>33</v>
      </c>
      <c r="N32" s="20" t="s">
        <v>34</v>
      </c>
      <c r="O32" s="18"/>
      <c r="P32" s="18"/>
      <c r="Q32" s="18"/>
      <c r="R32" s="18"/>
      <c r="S32" s="18"/>
      <c r="T32" s="18"/>
      <c r="U32" s="18"/>
      <c r="V32" s="18"/>
      <c r="W32" s="34"/>
    </row>
    <row r="33" spans="1:23" x14ac:dyDescent="0.2">
      <c r="A33" s="497"/>
      <c r="B33" s="499"/>
      <c r="C33" s="501"/>
      <c r="D33" s="501"/>
      <c r="E33" s="503"/>
      <c r="F33" s="17">
        <v>32</v>
      </c>
      <c r="G33" s="18" t="s">
        <v>15155</v>
      </c>
      <c r="H33" s="18" t="s">
        <v>15155</v>
      </c>
      <c r="I33" s="80"/>
      <c r="J33" s="18" t="s">
        <v>134</v>
      </c>
      <c r="K33" s="19">
        <v>12</v>
      </c>
      <c r="L33" s="19">
        <v>0</v>
      </c>
      <c r="M33" s="20" t="s">
        <v>33</v>
      </c>
      <c r="N33" s="20" t="s">
        <v>34</v>
      </c>
      <c r="O33" s="18"/>
      <c r="P33" s="18"/>
      <c r="Q33" s="18"/>
      <c r="R33" s="18"/>
      <c r="S33" s="18"/>
      <c r="T33" s="18"/>
      <c r="U33" s="18"/>
      <c r="V33" s="18"/>
      <c r="W33" s="34"/>
    </row>
    <row r="34" spans="1:23" x14ac:dyDescent="0.2">
      <c r="A34" s="497"/>
      <c r="B34" s="499"/>
      <c r="C34" s="501"/>
      <c r="D34" s="501"/>
      <c r="E34" s="503"/>
      <c r="F34" s="17">
        <v>33</v>
      </c>
      <c r="G34" s="18" t="s">
        <v>15156</v>
      </c>
      <c r="H34" s="18" t="s">
        <v>15156</v>
      </c>
      <c r="I34" s="80"/>
      <c r="J34" s="18" t="s">
        <v>134</v>
      </c>
      <c r="K34" s="19">
        <v>12</v>
      </c>
      <c r="L34" s="19">
        <v>0</v>
      </c>
      <c r="M34" s="20" t="s">
        <v>33</v>
      </c>
      <c r="N34" s="20" t="s">
        <v>34</v>
      </c>
      <c r="O34" s="18"/>
      <c r="P34" s="18"/>
      <c r="Q34" s="18"/>
      <c r="R34" s="18"/>
      <c r="S34" s="18"/>
      <c r="T34" s="18"/>
      <c r="U34" s="18"/>
      <c r="V34" s="18"/>
      <c r="W34" s="34"/>
    </row>
    <row r="35" spans="1:23" x14ac:dyDescent="0.2">
      <c r="A35" s="497"/>
      <c r="B35" s="499"/>
      <c r="C35" s="501"/>
      <c r="D35" s="501"/>
      <c r="E35" s="503"/>
      <c r="F35" s="17">
        <v>34</v>
      </c>
      <c r="G35" s="18" t="s">
        <v>15157</v>
      </c>
      <c r="H35" s="18" t="s">
        <v>15157</v>
      </c>
      <c r="I35" s="80"/>
      <c r="J35" s="18" t="s">
        <v>134</v>
      </c>
      <c r="K35" s="19">
        <v>12</v>
      </c>
      <c r="L35" s="19">
        <v>0</v>
      </c>
      <c r="M35" s="20" t="s">
        <v>33</v>
      </c>
      <c r="N35" s="20" t="s">
        <v>34</v>
      </c>
      <c r="O35" s="18"/>
      <c r="P35" s="18"/>
      <c r="Q35" s="18"/>
      <c r="R35" s="18"/>
      <c r="S35" s="18"/>
      <c r="T35" s="18"/>
      <c r="U35" s="18"/>
      <c r="V35" s="18"/>
      <c r="W35" s="34"/>
    </row>
    <row r="36" spans="1:23" x14ac:dyDescent="0.2">
      <c r="A36" s="497"/>
      <c r="B36" s="499"/>
      <c r="C36" s="501"/>
      <c r="D36" s="501"/>
      <c r="E36" s="503"/>
      <c r="F36" s="17">
        <v>35</v>
      </c>
      <c r="G36" s="18" t="s">
        <v>15158</v>
      </c>
      <c r="H36" s="18" t="s">
        <v>15158</v>
      </c>
      <c r="I36" s="80"/>
      <c r="J36" s="18" t="s">
        <v>134</v>
      </c>
      <c r="K36" s="19">
        <v>12</v>
      </c>
      <c r="L36" s="19">
        <v>0</v>
      </c>
      <c r="M36" s="20" t="s">
        <v>33</v>
      </c>
      <c r="N36" s="20" t="s">
        <v>34</v>
      </c>
      <c r="O36" s="18"/>
      <c r="P36" s="18"/>
      <c r="Q36" s="18"/>
      <c r="R36" s="18"/>
      <c r="S36" s="18"/>
      <c r="T36" s="18"/>
      <c r="U36" s="18"/>
      <c r="V36" s="18"/>
      <c r="W36" s="34"/>
    </row>
    <row r="37" spans="1:23" x14ac:dyDescent="0.2">
      <c r="A37" s="497"/>
      <c r="B37" s="499"/>
      <c r="C37" s="501"/>
      <c r="D37" s="501"/>
      <c r="E37" s="503"/>
      <c r="F37" s="17">
        <v>36</v>
      </c>
      <c r="G37" s="18" t="s">
        <v>15159</v>
      </c>
      <c r="H37" s="18" t="s">
        <v>15159</v>
      </c>
      <c r="I37" s="80"/>
      <c r="J37" s="18" t="s">
        <v>134</v>
      </c>
      <c r="K37" s="19">
        <v>15</v>
      </c>
      <c r="L37" s="19">
        <v>0</v>
      </c>
      <c r="M37" s="20" t="s">
        <v>33</v>
      </c>
      <c r="N37" s="20" t="s">
        <v>34</v>
      </c>
      <c r="O37" s="18"/>
      <c r="P37" s="18"/>
      <c r="Q37" s="18"/>
      <c r="R37" s="18"/>
      <c r="S37" s="18"/>
      <c r="T37" s="18"/>
      <c r="U37" s="18"/>
      <c r="V37" s="18"/>
      <c r="W37" s="34"/>
    </row>
    <row r="38" spans="1:23" x14ac:dyDescent="0.2">
      <c r="A38" s="497"/>
      <c r="B38" s="499"/>
      <c r="C38" s="501"/>
      <c r="D38" s="501"/>
      <c r="E38" s="503"/>
      <c r="F38" s="17">
        <v>37</v>
      </c>
      <c r="G38" s="18" t="s">
        <v>15160</v>
      </c>
      <c r="H38" s="18" t="s">
        <v>15160</v>
      </c>
      <c r="I38" s="80"/>
      <c r="J38" s="18" t="s">
        <v>134</v>
      </c>
      <c r="K38" s="19">
        <v>12</v>
      </c>
      <c r="L38" s="19">
        <v>0</v>
      </c>
      <c r="M38" s="20" t="s">
        <v>33</v>
      </c>
      <c r="N38" s="20" t="s">
        <v>34</v>
      </c>
      <c r="O38" s="18"/>
      <c r="P38" s="18"/>
      <c r="Q38" s="18"/>
      <c r="R38" s="18"/>
      <c r="S38" s="18"/>
      <c r="T38" s="18"/>
      <c r="U38" s="18"/>
      <c r="V38" s="18"/>
      <c r="W38" s="34"/>
    </row>
    <row r="39" spans="1:23" x14ac:dyDescent="0.2">
      <c r="A39" s="497"/>
      <c r="B39" s="499"/>
      <c r="C39" s="501"/>
      <c r="D39" s="501"/>
      <c r="E39" s="503"/>
      <c r="F39" s="17">
        <v>38</v>
      </c>
      <c r="G39" s="18" t="s">
        <v>15161</v>
      </c>
      <c r="H39" s="18" t="s">
        <v>15161</v>
      </c>
      <c r="I39" s="80"/>
      <c r="J39" s="18" t="s">
        <v>32</v>
      </c>
      <c r="K39" s="19">
        <v>1</v>
      </c>
      <c r="L39" s="19"/>
      <c r="M39" s="20" t="s">
        <v>33</v>
      </c>
      <c r="N39" s="20" t="s">
        <v>34</v>
      </c>
      <c r="O39" s="18"/>
      <c r="P39" s="18"/>
      <c r="Q39" s="18"/>
      <c r="R39" s="18"/>
      <c r="S39" s="18"/>
      <c r="T39" s="18"/>
      <c r="U39" s="18"/>
      <c r="V39" s="18"/>
      <c r="W39" s="34"/>
    </row>
    <row r="40" spans="1:23" x14ac:dyDescent="0.2">
      <c r="A40" s="496" t="s">
        <v>15162</v>
      </c>
      <c r="B40" s="498" t="s">
        <v>15112</v>
      </c>
      <c r="C40" s="500"/>
      <c r="D40" s="500"/>
      <c r="E40" s="502">
        <v>0</v>
      </c>
      <c r="F40" s="27">
        <v>1</v>
      </c>
      <c r="G40" s="28" t="s">
        <v>15163</v>
      </c>
      <c r="H40" s="28" t="s">
        <v>15163</v>
      </c>
      <c r="I40" s="79"/>
      <c r="J40" s="28" t="s">
        <v>134</v>
      </c>
      <c r="K40" s="29">
        <v>4</v>
      </c>
      <c r="L40" s="29">
        <v>0</v>
      </c>
      <c r="M40" s="30" t="s">
        <v>33</v>
      </c>
      <c r="N40" s="30" t="s">
        <v>34</v>
      </c>
      <c r="O40" s="28"/>
      <c r="P40" s="28"/>
      <c r="Q40" s="28"/>
      <c r="R40" s="28"/>
      <c r="S40" s="28"/>
      <c r="T40" s="28"/>
      <c r="U40" s="28"/>
      <c r="V40" s="28"/>
      <c r="W40" s="33"/>
    </row>
    <row r="41" spans="1:23" x14ac:dyDescent="0.2">
      <c r="A41" s="497"/>
      <c r="B41" s="499"/>
      <c r="C41" s="501"/>
      <c r="D41" s="501"/>
      <c r="E41" s="503"/>
      <c r="F41" s="17">
        <v>2</v>
      </c>
      <c r="G41" s="18" t="s">
        <v>15164</v>
      </c>
      <c r="H41" s="18" t="s">
        <v>15164</v>
      </c>
      <c r="I41" s="80"/>
      <c r="J41" s="18" t="s">
        <v>134</v>
      </c>
      <c r="K41" s="19">
        <v>4</v>
      </c>
      <c r="L41" s="19">
        <v>0</v>
      </c>
      <c r="M41" s="20" t="s">
        <v>33</v>
      </c>
      <c r="N41" s="20" t="s">
        <v>34</v>
      </c>
      <c r="O41" s="18"/>
      <c r="P41" s="18"/>
      <c r="Q41" s="18"/>
      <c r="R41" s="18"/>
      <c r="S41" s="18"/>
      <c r="T41" s="18"/>
      <c r="U41" s="18"/>
      <c r="V41" s="18"/>
      <c r="W41" s="34"/>
    </row>
    <row r="42" spans="1:23" x14ac:dyDescent="0.2">
      <c r="A42" s="497"/>
      <c r="B42" s="499"/>
      <c r="C42" s="501"/>
      <c r="D42" s="501"/>
      <c r="E42" s="503"/>
      <c r="F42" s="17">
        <v>3</v>
      </c>
      <c r="G42" s="18" t="s">
        <v>15165</v>
      </c>
      <c r="H42" s="18" t="s">
        <v>15165</v>
      </c>
      <c r="I42" s="80"/>
      <c r="J42" s="18" t="s">
        <v>32</v>
      </c>
      <c r="K42" s="19">
        <v>8</v>
      </c>
      <c r="L42" s="19"/>
      <c r="M42" s="20" t="s">
        <v>33</v>
      </c>
      <c r="N42" s="20" t="s">
        <v>34</v>
      </c>
      <c r="O42" s="18"/>
      <c r="P42" s="18"/>
      <c r="Q42" s="18"/>
      <c r="R42" s="18"/>
      <c r="S42" s="18"/>
      <c r="T42" s="18"/>
      <c r="U42" s="18"/>
      <c r="V42" s="18"/>
      <c r="W42" s="34"/>
    </row>
    <row r="43" spans="1:23" x14ac:dyDescent="0.2">
      <c r="A43" s="497"/>
      <c r="B43" s="499"/>
      <c r="C43" s="501"/>
      <c r="D43" s="501"/>
      <c r="E43" s="503"/>
      <c r="F43" s="17">
        <v>4</v>
      </c>
      <c r="G43" s="18" t="s">
        <v>15166</v>
      </c>
      <c r="H43" s="18" t="s">
        <v>15166</v>
      </c>
      <c r="I43" s="80"/>
      <c r="J43" s="18" t="s">
        <v>32</v>
      </c>
      <c r="K43" s="19">
        <v>1</v>
      </c>
      <c r="L43" s="19"/>
      <c r="M43" s="20" t="s">
        <v>33</v>
      </c>
      <c r="N43" s="20" t="s">
        <v>34</v>
      </c>
      <c r="O43" s="18"/>
      <c r="P43" s="18"/>
      <c r="Q43" s="18"/>
      <c r="R43" s="18"/>
      <c r="S43" s="18"/>
      <c r="T43" s="18"/>
      <c r="U43" s="18"/>
      <c r="V43" s="18"/>
      <c r="W43" s="34"/>
    </row>
    <row r="44" spans="1:23" x14ac:dyDescent="0.2">
      <c r="A44" s="497"/>
      <c r="B44" s="499"/>
      <c r="C44" s="501"/>
      <c r="D44" s="501"/>
      <c r="E44" s="503"/>
      <c r="F44" s="17">
        <v>5</v>
      </c>
      <c r="G44" s="18" t="s">
        <v>15167</v>
      </c>
      <c r="H44" s="18" t="s">
        <v>15167</v>
      </c>
      <c r="I44" s="80"/>
      <c r="J44" s="18" t="s">
        <v>32</v>
      </c>
      <c r="K44" s="19">
        <v>4</v>
      </c>
      <c r="L44" s="19"/>
      <c r="M44" s="20" t="s">
        <v>33</v>
      </c>
      <c r="N44" s="20" t="s">
        <v>34</v>
      </c>
      <c r="O44" s="18"/>
      <c r="P44" s="18"/>
      <c r="Q44" s="18"/>
      <c r="R44" s="18"/>
      <c r="S44" s="18"/>
      <c r="T44" s="18"/>
      <c r="U44" s="18"/>
      <c r="V44" s="18"/>
      <c r="W44" s="34"/>
    </row>
    <row r="45" spans="1:23" x14ac:dyDescent="0.2">
      <c r="A45" s="497"/>
      <c r="B45" s="499"/>
      <c r="C45" s="501"/>
      <c r="D45" s="501"/>
      <c r="E45" s="503"/>
      <c r="F45" s="17">
        <v>6</v>
      </c>
      <c r="G45" s="18" t="s">
        <v>15168</v>
      </c>
      <c r="H45" s="18" t="s">
        <v>15168</v>
      </c>
      <c r="I45" s="80"/>
      <c r="J45" s="18" t="s">
        <v>32</v>
      </c>
      <c r="K45" s="19">
        <v>2</v>
      </c>
      <c r="L45" s="19"/>
      <c r="M45" s="20" t="s">
        <v>33</v>
      </c>
      <c r="N45" s="20" t="s">
        <v>34</v>
      </c>
      <c r="O45" s="18"/>
      <c r="P45" s="18"/>
      <c r="Q45" s="18"/>
      <c r="R45" s="18"/>
      <c r="S45" s="18"/>
      <c r="T45" s="18"/>
      <c r="U45" s="18"/>
      <c r="V45" s="18"/>
      <c r="W45" s="34"/>
    </row>
    <row r="46" spans="1:23" x14ac:dyDescent="0.2">
      <c r="A46" s="497"/>
      <c r="B46" s="499"/>
      <c r="C46" s="501"/>
      <c r="D46" s="501"/>
      <c r="E46" s="503"/>
      <c r="F46" s="17">
        <v>7</v>
      </c>
      <c r="G46" s="18" t="s">
        <v>15169</v>
      </c>
      <c r="H46" s="18" t="s">
        <v>15169</v>
      </c>
      <c r="I46" s="80"/>
      <c r="J46" s="18" t="s">
        <v>32</v>
      </c>
      <c r="K46" s="19">
        <v>2</v>
      </c>
      <c r="L46" s="19"/>
      <c r="M46" s="20" t="s">
        <v>33</v>
      </c>
      <c r="N46" s="20" t="s">
        <v>34</v>
      </c>
      <c r="O46" s="18"/>
      <c r="P46" s="18"/>
      <c r="Q46" s="18"/>
      <c r="R46" s="18"/>
      <c r="S46" s="18"/>
      <c r="T46" s="18"/>
      <c r="U46" s="18"/>
      <c r="V46" s="18"/>
      <c r="W46" s="34"/>
    </row>
    <row r="47" spans="1:23" x14ac:dyDescent="0.2">
      <c r="A47" s="497"/>
      <c r="B47" s="499"/>
      <c r="C47" s="501"/>
      <c r="D47" s="501"/>
      <c r="E47" s="503"/>
      <c r="F47" s="17">
        <v>8</v>
      </c>
      <c r="G47" s="18" t="s">
        <v>15170</v>
      </c>
      <c r="H47" s="18" t="s">
        <v>15170</v>
      </c>
      <c r="I47" s="80"/>
      <c r="J47" s="18" t="s">
        <v>32</v>
      </c>
      <c r="K47" s="19">
        <v>7</v>
      </c>
      <c r="L47" s="19"/>
      <c r="M47" s="20" t="s">
        <v>33</v>
      </c>
      <c r="N47" s="20" t="s">
        <v>34</v>
      </c>
      <c r="O47" s="18"/>
      <c r="P47" s="18"/>
      <c r="Q47" s="18"/>
      <c r="R47" s="18"/>
      <c r="S47" s="18"/>
      <c r="T47" s="18"/>
      <c r="U47" s="18"/>
      <c r="V47" s="18"/>
      <c r="W47" s="34"/>
    </row>
    <row r="48" spans="1:23" x14ac:dyDescent="0.2">
      <c r="A48" s="497"/>
      <c r="B48" s="499"/>
      <c r="C48" s="501"/>
      <c r="D48" s="501"/>
      <c r="E48" s="503"/>
      <c r="F48" s="17">
        <v>9</v>
      </c>
      <c r="G48" s="18" t="s">
        <v>15171</v>
      </c>
      <c r="H48" s="18" t="s">
        <v>15171</v>
      </c>
      <c r="I48" s="80"/>
      <c r="J48" s="18" t="s">
        <v>32</v>
      </c>
      <c r="K48" s="19">
        <v>1</v>
      </c>
      <c r="L48" s="19"/>
      <c r="M48" s="20" t="s">
        <v>33</v>
      </c>
      <c r="N48" s="20" t="s">
        <v>34</v>
      </c>
      <c r="O48" s="18"/>
      <c r="P48" s="18"/>
      <c r="Q48" s="18"/>
      <c r="R48" s="18"/>
      <c r="S48" s="18"/>
      <c r="T48" s="18"/>
      <c r="U48" s="18"/>
      <c r="V48" s="18"/>
      <c r="W48" s="34"/>
    </row>
    <row r="49" spans="1:23" x14ac:dyDescent="0.2">
      <c r="A49" s="497"/>
      <c r="B49" s="499"/>
      <c r="C49" s="501"/>
      <c r="D49" s="501"/>
      <c r="E49" s="503"/>
      <c r="F49" s="17">
        <v>10</v>
      </c>
      <c r="G49" s="18" t="s">
        <v>15172</v>
      </c>
      <c r="H49" s="18" t="s">
        <v>15172</v>
      </c>
      <c r="I49" s="80"/>
      <c r="J49" s="18" t="s">
        <v>32</v>
      </c>
      <c r="K49" s="19">
        <v>1</v>
      </c>
      <c r="L49" s="19"/>
      <c r="M49" s="20" t="s">
        <v>33</v>
      </c>
      <c r="N49" s="20" t="s">
        <v>34</v>
      </c>
      <c r="O49" s="18"/>
      <c r="P49" s="18"/>
      <c r="Q49" s="18"/>
      <c r="R49" s="18"/>
      <c r="S49" s="18"/>
      <c r="T49" s="18"/>
      <c r="U49" s="18"/>
      <c r="V49" s="18"/>
      <c r="W49" s="34"/>
    </row>
    <row r="50" spans="1:23" x14ac:dyDescent="0.2">
      <c r="A50" s="497"/>
      <c r="B50" s="499"/>
      <c r="C50" s="501"/>
      <c r="D50" s="501"/>
      <c r="E50" s="503"/>
      <c r="F50" s="17">
        <v>11</v>
      </c>
      <c r="G50" s="18" t="s">
        <v>15173</v>
      </c>
      <c r="H50" s="18" t="s">
        <v>15173</v>
      </c>
      <c r="I50" s="80"/>
      <c r="J50" s="18" t="s">
        <v>32</v>
      </c>
      <c r="K50" s="19">
        <v>1</v>
      </c>
      <c r="L50" s="19"/>
      <c r="M50" s="20" t="s">
        <v>33</v>
      </c>
      <c r="N50" s="20" t="s">
        <v>34</v>
      </c>
      <c r="O50" s="18"/>
      <c r="P50" s="18"/>
      <c r="Q50" s="18"/>
      <c r="R50" s="18"/>
      <c r="S50" s="18"/>
      <c r="T50" s="18"/>
      <c r="U50" s="18"/>
      <c r="V50" s="18"/>
      <c r="W50" s="34"/>
    </row>
    <row r="51" spans="1:23" x14ac:dyDescent="0.2">
      <c r="A51" s="497"/>
      <c r="B51" s="499"/>
      <c r="C51" s="501"/>
      <c r="D51" s="501"/>
      <c r="E51" s="503"/>
      <c r="F51" s="17">
        <v>12</v>
      </c>
      <c r="G51" s="18" t="s">
        <v>15174</v>
      </c>
      <c r="H51" s="18" t="s">
        <v>15174</v>
      </c>
      <c r="I51" s="80"/>
      <c r="J51" s="18" t="s">
        <v>32</v>
      </c>
      <c r="K51" s="19">
        <v>2</v>
      </c>
      <c r="L51" s="19"/>
      <c r="M51" s="20" t="s">
        <v>33</v>
      </c>
      <c r="N51" s="20" t="s">
        <v>34</v>
      </c>
      <c r="O51" s="18"/>
      <c r="P51" s="18"/>
      <c r="Q51" s="18"/>
      <c r="R51" s="18"/>
      <c r="S51" s="18"/>
      <c r="T51" s="18"/>
      <c r="U51" s="18"/>
      <c r="V51" s="18"/>
      <c r="W51" s="34"/>
    </row>
    <row r="52" spans="1:23" x14ac:dyDescent="0.2">
      <c r="A52" s="497"/>
      <c r="B52" s="499"/>
      <c r="C52" s="501"/>
      <c r="D52" s="501"/>
      <c r="E52" s="503"/>
      <c r="F52" s="17">
        <v>13</v>
      </c>
      <c r="G52" s="18" t="s">
        <v>15175</v>
      </c>
      <c r="H52" s="18" t="s">
        <v>15175</v>
      </c>
      <c r="I52" s="80"/>
      <c r="J52" s="18" t="s">
        <v>32</v>
      </c>
      <c r="K52" s="19">
        <v>2</v>
      </c>
      <c r="L52" s="19"/>
      <c r="M52" s="20" t="s">
        <v>33</v>
      </c>
      <c r="N52" s="20" t="s">
        <v>34</v>
      </c>
      <c r="O52" s="18"/>
      <c r="P52" s="18"/>
      <c r="Q52" s="18"/>
      <c r="R52" s="18"/>
      <c r="S52" s="18"/>
      <c r="T52" s="18"/>
      <c r="U52" s="18"/>
      <c r="V52" s="18"/>
      <c r="W52" s="34"/>
    </row>
    <row r="53" spans="1:23" x14ac:dyDescent="0.2">
      <c r="A53" s="497"/>
      <c r="B53" s="499"/>
      <c r="C53" s="501"/>
      <c r="D53" s="501"/>
      <c r="E53" s="503"/>
      <c r="F53" s="17">
        <v>14</v>
      </c>
      <c r="G53" s="18" t="s">
        <v>15176</v>
      </c>
      <c r="H53" s="18" t="s">
        <v>15176</v>
      </c>
      <c r="I53" s="80"/>
      <c r="J53" s="18" t="s">
        <v>32</v>
      </c>
      <c r="K53" s="19">
        <v>1</v>
      </c>
      <c r="L53" s="19"/>
      <c r="M53" s="20" t="s">
        <v>33</v>
      </c>
      <c r="N53" s="20" t="s">
        <v>34</v>
      </c>
      <c r="O53" s="18"/>
      <c r="P53" s="18"/>
      <c r="Q53" s="18"/>
      <c r="R53" s="18"/>
      <c r="S53" s="18"/>
      <c r="T53" s="18"/>
      <c r="U53" s="18"/>
      <c r="V53" s="18"/>
      <c r="W53" s="34"/>
    </row>
    <row r="54" spans="1:23" x14ac:dyDescent="0.2">
      <c r="A54" s="497"/>
      <c r="B54" s="499"/>
      <c r="C54" s="501"/>
      <c r="D54" s="501"/>
      <c r="E54" s="503"/>
      <c r="F54" s="17">
        <v>15</v>
      </c>
      <c r="G54" s="18" t="s">
        <v>15177</v>
      </c>
      <c r="H54" s="18" t="s">
        <v>15177</v>
      </c>
      <c r="I54" s="80"/>
      <c r="J54" s="18" t="s">
        <v>32</v>
      </c>
      <c r="K54" s="19">
        <v>1</v>
      </c>
      <c r="L54" s="19"/>
      <c r="M54" s="20" t="s">
        <v>33</v>
      </c>
      <c r="N54" s="20" t="s">
        <v>34</v>
      </c>
      <c r="O54" s="18"/>
      <c r="P54" s="18"/>
      <c r="Q54" s="18"/>
      <c r="R54" s="18"/>
      <c r="S54" s="18"/>
      <c r="T54" s="18"/>
      <c r="U54" s="18"/>
      <c r="V54" s="18"/>
      <c r="W54" s="34"/>
    </row>
    <row r="55" spans="1:23" x14ac:dyDescent="0.2">
      <c r="A55" s="497"/>
      <c r="B55" s="499"/>
      <c r="C55" s="501"/>
      <c r="D55" s="501"/>
      <c r="E55" s="503"/>
      <c r="F55" s="17">
        <v>16</v>
      </c>
      <c r="G55" s="18" t="s">
        <v>15178</v>
      </c>
      <c r="H55" s="18" t="s">
        <v>15178</v>
      </c>
      <c r="I55" s="80"/>
      <c r="J55" s="18" t="s">
        <v>32</v>
      </c>
      <c r="K55" s="19">
        <v>8</v>
      </c>
      <c r="L55" s="19"/>
      <c r="M55" s="20" t="s">
        <v>33</v>
      </c>
      <c r="N55" s="20" t="s">
        <v>34</v>
      </c>
      <c r="O55" s="18"/>
      <c r="P55" s="18"/>
      <c r="Q55" s="18"/>
      <c r="R55" s="18"/>
      <c r="S55" s="18"/>
      <c r="T55" s="18"/>
      <c r="U55" s="18"/>
      <c r="V55" s="18"/>
      <c r="W55" s="34"/>
    </row>
    <row r="56" spans="1:23" x14ac:dyDescent="0.2">
      <c r="A56" s="497"/>
      <c r="B56" s="499"/>
      <c r="C56" s="501"/>
      <c r="D56" s="501"/>
      <c r="E56" s="503"/>
      <c r="F56" s="17">
        <v>17</v>
      </c>
      <c r="G56" s="18" t="s">
        <v>15179</v>
      </c>
      <c r="H56" s="18" t="s">
        <v>15179</v>
      </c>
      <c r="I56" s="80"/>
      <c r="J56" s="18" t="s">
        <v>32</v>
      </c>
      <c r="K56" s="19">
        <v>1</v>
      </c>
      <c r="L56" s="19"/>
      <c r="M56" s="20" t="s">
        <v>33</v>
      </c>
      <c r="N56" s="20" t="s">
        <v>34</v>
      </c>
      <c r="O56" s="18"/>
      <c r="P56" s="18"/>
      <c r="Q56" s="18"/>
      <c r="R56" s="18"/>
      <c r="S56" s="18"/>
      <c r="T56" s="18"/>
      <c r="U56" s="18"/>
      <c r="V56" s="18"/>
      <c r="W56" s="34"/>
    </row>
    <row r="57" spans="1:23" x14ac:dyDescent="0.2">
      <c r="A57" s="497"/>
      <c r="B57" s="499"/>
      <c r="C57" s="501"/>
      <c r="D57" s="501"/>
      <c r="E57" s="503"/>
      <c r="F57" s="17">
        <v>18</v>
      </c>
      <c r="G57" s="18" t="s">
        <v>15180</v>
      </c>
      <c r="H57" s="18" t="s">
        <v>15180</v>
      </c>
      <c r="I57" s="80"/>
      <c r="J57" s="18" t="s">
        <v>32</v>
      </c>
      <c r="K57" s="19">
        <v>8</v>
      </c>
      <c r="L57" s="19"/>
      <c r="M57" s="20" t="s">
        <v>33</v>
      </c>
      <c r="N57" s="20" t="s">
        <v>34</v>
      </c>
      <c r="O57" s="18"/>
      <c r="P57" s="18"/>
      <c r="Q57" s="18"/>
      <c r="R57" s="18"/>
      <c r="S57" s="18"/>
      <c r="T57" s="18"/>
      <c r="U57" s="18"/>
      <c r="V57" s="18"/>
      <c r="W57" s="34"/>
    </row>
    <row r="58" spans="1:23" x14ac:dyDescent="0.2">
      <c r="A58" s="497"/>
      <c r="B58" s="499"/>
      <c r="C58" s="501"/>
      <c r="D58" s="501"/>
      <c r="E58" s="503"/>
      <c r="F58" s="17">
        <v>19</v>
      </c>
      <c r="G58" s="18" t="s">
        <v>15181</v>
      </c>
      <c r="H58" s="18" t="s">
        <v>15181</v>
      </c>
      <c r="I58" s="80"/>
      <c r="J58" s="18" t="s">
        <v>32</v>
      </c>
      <c r="K58" s="19">
        <v>1</v>
      </c>
      <c r="L58" s="19"/>
      <c r="M58" s="20" t="s">
        <v>33</v>
      </c>
      <c r="N58" s="20" t="s">
        <v>34</v>
      </c>
      <c r="O58" s="18"/>
      <c r="P58" s="18"/>
      <c r="Q58" s="18"/>
      <c r="R58" s="18"/>
      <c r="S58" s="18"/>
      <c r="T58" s="18"/>
      <c r="U58" s="18"/>
      <c r="V58" s="18"/>
      <c r="W58" s="34"/>
    </row>
    <row r="59" spans="1:23" x14ac:dyDescent="0.2">
      <c r="A59" s="497"/>
      <c r="B59" s="499"/>
      <c r="C59" s="501"/>
      <c r="D59" s="501"/>
      <c r="E59" s="503"/>
      <c r="F59" s="17">
        <v>20</v>
      </c>
      <c r="G59" s="18" t="s">
        <v>15182</v>
      </c>
      <c r="H59" s="18" t="s">
        <v>15182</v>
      </c>
      <c r="I59" s="80"/>
      <c r="J59" s="18" t="s">
        <v>32</v>
      </c>
      <c r="K59" s="19">
        <v>1</v>
      </c>
      <c r="L59" s="19"/>
      <c r="M59" s="20" t="s">
        <v>33</v>
      </c>
      <c r="N59" s="20" t="s">
        <v>34</v>
      </c>
      <c r="O59" s="18"/>
      <c r="P59" s="18"/>
      <c r="Q59" s="18"/>
      <c r="R59" s="18"/>
      <c r="S59" s="18"/>
      <c r="T59" s="18"/>
      <c r="U59" s="18"/>
      <c r="V59" s="18"/>
      <c r="W59" s="34"/>
    </row>
    <row r="60" spans="1:23" x14ac:dyDescent="0.2">
      <c r="A60" s="497"/>
      <c r="B60" s="499"/>
      <c r="C60" s="501"/>
      <c r="D60" s="501"/>
      <c r="E60" s="503"/>
      <c r="F60" s="17">
        <v>21</v>
      </c>
      <c r="G60" s="18" t="s">
        <v>15183</v>
      </c>
      <c r="H60" s="18" t="s">
        <v>15183</v>
      </c>
      <c r="I60" s="80"/>
      <c r="J60" s="18" t="s">
        <v>32</v>
      </c>
      <c r="K60" s="19">
        <v>2</v>
      </c>
      <c r="L60" s="19"/>
      <c r="M60" s="20" t="s">
        <v>33</v>
      </c>
      <c r="N60" s="20" t="s">
        <v>34</v>
      </c>
      <c r="O60" s="18"/>
      <c r="P60" s="18"/>
      <c r="Q60" s="18"/>
      <c r="R60" s="18"/>
      <c r="S60" s="18"/>
      <c r="T60" s="18"/>
      <c r="U60" s="18"/>
      <c r="V60" s="18"/>
      <c r="W60" s="34"/>
    </row>
    <row r="61" spans="1:23" x14ac:dyDescent="0.2">
      <c r="A61" s="497"/>
      <c r="B61" s="499"/>
      <c r="C61" s="501"/>
      <c r="D61" s="501"/>
      <c r="E61" s="503"/>
      <c r="F61" s="17">
        <v>22</v>
      </c>
      <c r="G61" s="18" t="s">
        <v>15184</v>
      </c>
      <c r="H61" s="18" t="s">
        <v>15184</v>
      </c>
      <c r="I61" s="80"/>
      <c r="J61" s="18" t="s">
        <v>32</v>
      </c>
      <c r="K61" s="19">
        <v>8</v>
      </c>
      <c r="L61" s="19"/>
      <c r="M61" s="20" t="s">
        <v>33</v>
      </c>
      <c r="N61" s="20" t="s">
        <v>34</v>
      </c>
      <c r="O61" s="18"/>
      <c r="P61" s="18"/>
      <c r="Q61" s="18"/>
      <c r="R61" s="18"/>
      <c r="S61" s="18"/>
      <c r="T61" s="18"/>
      <c r="U61" s="18"/>
      <c r="V61" s="18"/>
      <c r="W61" s="34"/>
    </row>
    <row r="62" spans="1:23" x14ac:dyDescent="0.2">
      <c r="A62" s="497"/>
      <c r="B62" s="499"/>
      <c r="C62" s="501"/>
      <c r="D62" s="501"/>
      <c r="E62" s="503"/>
      <c r="F62" s="17">
        <v>23</v>
      </c>
      <c r="G62" s="18" t="s">
        <v>15185</v>
      </c>
      <c r="H62" s="18" t="s">
        <v>15185</v>
      </c>
      <c r="I62" s="80"/>
      <c r="J62" s="18" t="s">
        <v>32</v>
      </c>
      <c r="K62" s="19">
        <v>8</v>
      </c>
      <c r="L62" s="19"/>
      <c r="M62" s="20" t="s">
        <v>33</v>
      </c>
      <c r="N62" s="20" t="s">
        <v>34</v>
      </c>
      <c r="O62" s="18"/>
      <c r="P62" s="18"/>
      <c r="Q62" s="18"/>
      <c r="R62" s="18"/>
      <c r="S62" s="18"/>
      <c r="T62" s="18"/>
      <c r="U62" s="18"/>
      <c r="V62" s="18"/>
      <c r="W62" s="34"/>
    </row>
    <row r="63" spans="1:23" x14ac:dyDescent="0.2">
      <c r="A63" s="497"/>
      <c r="B63" s="499"/>
      <c r="C63" s="501"/>
      <c r="D63" s="501"/>
      <c r="E63" s="503"/>
      <c r="F63" s="17">
        <v>24</v>
      </c>
      <c r="G63" s="18" t="s">
        <v>15186</v>
      </c>
      <c r="H63" s="18" t="s">
        <v>15186</v>
      </c>
      <c r="I63" s="80"/>
      <c r="J63" s="18" t="s">
        <v>32</v>
      </c>
      <c r="K63" s="19">
        <v>1</v>
      </c>
      <c r="L63" s="19"/>
      <c r="M63" s="20" t="s">
        <v>33</v>
      </c>
      <c r="N63" s="20" t="s">
        <v>34</v>
      </c>
      <c r="O63" s="18"/>
      <c r="P63" s="18"/>
      <c r="Q63" s="18"/>
      <c r="R63" s="18"/>
      <c r="S63" s="18"/>
      <c r="T63" s="18"/>
      <c r="U63" s="18"/>
      <c r="V63" s="18"/>
      <c r="W63" s="34"/>
    </row>
    <row r="64" spans="1:23" x14ac:dyDescent="0.2">
      <c r="A64" s="497"/>
      <c r="B64" s="499"/>
      <c r="C64" s="501"/>
      <c r="D64" s="501"/>
      <c r="E64" s="503"/>
      <c r="F64" s="17">
        <v>25</v>
      </c>
      <c r="G64" s="18" t="s">
        <v>15187</v>
      </c>
      <c r="H64" s="18" t="s">
        <v>15187</v>
      </c>
      <c r="I64" s="80"/>
      <c r="J64" s="18" t="s">
        <v>32</v>
      </c>
      <c r="K64" s="19">
        <v>1</v>
      </c>
      <c r="L64" s="19"/>
      <c r="M64" s="20" t="s">
        <v>33</v>
      </c>
      <c r="N64" s="20" t="s">
        <v>34</v>
      </c>
      <c r="O64" s="18"/>
      <c r="P64" s="18"/>
      <c r="Q64" s="18"/>
      <c r="R64" s="18"/>
      <c r="S64" s="18"/>
      <c r="T64" s="18"/>
      <c r="U64" s="18"/>
      <c r="V64" s="18"/>
      <c r="W64" s="34"/>
    </row>
    <row r="65" spans="1:23" x14ac:dyDescent="0.2">
      <c r="A65" s="497"/>
      <c r="B65" s="499"/>
      <c r="C65" s="501"/>
      <c r="D65" s="501"/>
      <c r="E65" s="503"/>
      <c r="F65" s="17">
        <v>26</v>
      </c>
      <c r="G65" s="18" t="s">
        <v>15188</v>
      </c>
      <c r="H65" s="18" t="s">
        <v>15188</v>
      </c>
      <c r="I65" s="80"/>
      <c r="J65" s="18" t="s">
        <v>32</v>
      </c>
      <c r="K65" s="19">
        <v>2</v>
      </c>
      <c r="L65" s="19"/>
      <c r="M65" s="20" t="s">
        <v>33</v>
      </c>
      <c r="N65" s="20" t="s">
        <v>34</v>
      </c>
      <c r="O65" s="18"/>
      <c r="P65" s="18"/>
      <c r="Q65" s="18"/>
      <c r="R65" s="18"/>
      <c r="S65" s="18"/>
      <c r="T65" s="18"/>
      <c r="U65" s="18"/>
      <c r="V65" s="18"/>
      <c r="W65" s="34"/>
    </row>
    <row r="66" spans="1:23" x14ac:dyDescent="0.2">
      <c r="A66" s="497"/>
      <c r="B66" s="499"/>
      <c r="C66" s="501"/>
      <c r="D66" s="501"/>
      <c r="E66" s="503"/>
      <c r="F66" s="17">
        <v>27</v>
      </c>
      <c r="G66" s="18" t="s">
        <v>15189</v>
      </c>
      <c r="H66" s="18" t="s">
        <v>15189</v>
      </c>
      <c r="I66" s="80"/>
      <c r="J66" s="18" t="s">
        <v>32</v>
      </c>
      <c r="K66" s="19">
        <v>1</v>
      </c>
      <c r="L66" s="19"/>
      <c r="M66" s="20" t="s">
        <v>33</v>
      </c>
      <c r="N66" s="20" t="s">
        <v>34</v>
      </c>
      <c r="O66" s="18"/>
      <c r="P66" s="18"/>
      <c r="Q66" s="18"/>
      <c r="R66" s="18"/>
      <c r="S66" s="18"/>
      <c r="T66" s="18"/>
      <c r="U66" s="18"/>
      <c r="V66" s="18"/>
      <c r="W66" s="34"/>
    </row>
    <row r="67" spans="1:23" x14ac:dyDescent="0.2">
      <c r="A67" s="497"/>
      <c r="B67" s="499"/>
      <c r="C67" s="501"/>
      <c r="D67" s="501"/>
      <c r="E67" s="503"/>
      <c r="F67" s="17">
        <v>28</v>
      </c>
      <c r="G67" s="18" t="s">
        <v>15190</v>
      </c>
      <c r="H67" s="18" t="s">
        <v>15190</v>
      </c>
      <c r="I67" s="80"/>
      <c r="J67" s="18" t="s">
        <v>32</v>
      </c>
      <c r="K67" s="19">
        <v>1</v>
      </c>
      <c r="L67" s="19"/>
      <c r="M67" s="20" t="s">
        <v>33</v>
      </c>
      <c r="N67" s="20" t="s">
        <v>34</v>
      </c>
      <c r="O67" s="18"/>
      <c r="P67" s="18"/>
      <c r="Q67" s="18"/>
      <c r="R67" s="18"/>
      <c r="S67" s="18"/>
      <c r="T67" s="18"/>
      <c r="U67" s="18"/>
      <c r="V67" s="18"/>
      <c r="W67" s="34"/>
    </row>
    <row r="68" spans="1:23" x14ac:dyDescent="0.2">
      <c r="A68" s="497"/>
      <c r="B68" s="499"/>
      <c r="C68" s="501"/>
      <c r="D68" s="501"/>
      <c r="E68" s="503"/>
      <c r="F68" s="17">
        <v>29</v>
      </c>
      <c r="G68" s="18" t="s">
        <v>15191</v>
      </c>
      <c r="H68" s="18" t="s">
        <v>15191</v>
      </c>
      <c r="I68" s="80"/>
      <c r="J68" s="18" t="s">
        <v>32</v>
      </c>
      <c r="K68" s="19">
        <v>2</v>
      </c>
      <c r="L68" s="19"/>
      <c r="M68" s="20" t="s">
        <v>33</v>
      </c>
      <c r="N68" s="20" t="s">
        <v>34</v>
      </c>
      <c r="O68" s="18"/>
      <c r="P68" s="18"/>
      <c r="Q68" s="18"/>
      <c r="R68" s="18"/>
      <c r="S68" s="18"/>
      <c r="T68" s="18"/>
      <c r="U68" s="18"/>
      <c r="V68" s="18"/>
      <c r="W68" s="34"/>
    </row>
    <row r="69" spans="1:23" x14ac:dyDescent="0.2">
      <c r="A69" s="497"/>
      <c r="B69" s="499"/>
      <c r="C69" s="501"/>
      <c r="D69" s="501"/>
      <c r="E69" s="503"/>
      <c r="F69" s="17">
        <v>30</v>
      </c>
      <c r="G69" s="18" t="s">
        <v>15192</v>
      </c>
      <c r="H69" s="18" t="s">
        <v>15192</v>
      </c>
      <c r="I69" s="80"/>
      <c r="J69" s="18" t="s">
        <v>134</v>
      </c>
      <c r="K69" s="19">
        <v>12</v>
      </c>
      <c r="L69" s="19">
        <v>0</v>
      </c>
      <c r="M69" s="20" t="s">
        <v>33</v>
      </c>
      <c r="N69" s="20" t="s">
        <v>34</v>
      </c>
      <c r="O69" s="18"/>
      <c r="P69" s="18"/>
      <c r="Q69" s="18"/>
      <c r="R69" s="18"/>
      <c r="S69" s="18"/>
      <c r="T69" s="18"/>
      <c r="U69" s="18"/>
      <c r="V69" s="18"/>
      <c r="W69" s="34"/>
    </row>
    <row r="70" spans="1:23" x14ac:dyDescent="0.2">
      <c r="A70" s="497"/>
      <c r="B70" s="499"/>
      <c r="C70" s="501"/>
      <c r="D70" s="501"/>
      <c r="E70" s="503"/>
      <c r="F70" s="17">
        <v>31</v>
      </c>
      <c r="G70" s="18" t="s">
        <v>15193</v>
      </c>
      <c r="H70" s="18" t="s">
        <v>15193</v>
      </c>
      <c r="I70" s="80"/>
      <c r="J70" s="18" t="s">
        <v>134</v>
      </c>
      <c r="K70" s="19">
        <v>12</v>
      </c>
      <c r="L70" s="19">
        <v>0</v>
      </c>
      <c r="M70" s="20" t="s">
        <v>33</v>
      </c>
      <c r="N70" s="20" t="s">
        <v>34</v>
      </c>
      <c r="O70" s="18"/>
      <c r="P70" s="18"/>
      <c r="Q70" s="18"/>
      <c r="R70" s="18"/>
      <c r="S70" s="18"/>
      <c r="T70" s="18"/>
      <c r="U70" s="18"/>
      <c r="V70" s="18"/>
      <c r="W70" s="34"/>
    </row>
    <row r="71" spans="1:23" x14ac:dyDescent="0.2">
      <c r="A71" s="497"/>
      <c r="B71" s="499"/>
      <c r="C71" s="501"/>
      <c r="D71" s="501"/>
      <c r="E71" s="503"/>
      <c r="F71" s="17">
        <v>32</v>
      </c>
      <c r="G71" s="18" t="s">
        <v>15194</v>
      </c>
      <c r="H71" s="18" t="s">
        <v>15194</v>
      </c>
      <c r="I71" s="80"/>
      <c r="J71" s="18" t="s">
        <v>134</v>
      </c>
      <c r="K71" s="19">
        <v>12</v>
      </c>
      <c r="L71" s="19">
        <v>0</v>
      </c>
      <c r="M71" s="20" t="s">
        <v>33</v>
      </c>
      <c r="N71" s="20" t="s">
        <v>34</v>
      </c>
      <c r="O71" s="18"/>
      <c r="P71" s="18"/>
      <c r="Q71" s="18"/>
      <c r="R71" s="18"/>
      <c r="S71" s="18"/>
      <c r="T71" s="18"/>
      <c r="U71" s="18"/>
      <c r="V71" s="18"/>
      <c r="W71" s="34"/>
    </row>
    <row r="72" spans="1:23" x14ac:dyDescent="0.2">
      <c r="A72" s="497"/>
      <c r="B72" s="499"/>
      <c r="C72" s="501"/>
      <c r="D72" s="501"/>
      <c r="E72" s="503"/>
      <c r="F72" s="17">
        <v>33</v>
      </c>
      <c r="G72" s="18" t="s">
        <v>15195</v>
      </c>
      <c r="H72" s="18" t="s">
        <v>15195</v>
      </c>
      <c r="I72" s="80"/>
      <c r="J72" s="18" t="s">
        <v>134</v>
      </c>
      <c r="K72" s="19">
        <v>12</v>
      </c>
      <c r="L72" s="19">
        <v>0</v>
      </c>
      <c r="M72" s="20" t="s">
        <v>33</v>
      </c>
      <c r="N72" s="20" t="s">
        <v>34</v>
      </c>
      <c r="O72" s="18"/>
      <c r="P72" s="18"/>
      <c r="Q72" s="18"/>
      <c r="R72" s="18"/>
      <c r="S72" s="18"/>
      <c r="T72" s="18"/>
      <c r="U72" s="18"/>
      <c r="V72" s="18"/>
      <c r="W72" s="34"/>
    </row>
    <row r="73" spans="1:23" x14ac:dyDescent="0.2">
      <c r="A73" s="497"/>
      <c r="B73" s="499"/>
      <c r="C73" s="501"/>
      <c r="D73" s="501"/>
      <c r="E73" s="503"/>
      <c r="F73" s="17">
        <v>34</v>
      </c>
      <c r="G73" s="18" t="s">
        <v>15196</v>
      </c>
      <c r="H73" s="18" t="s">
        <v>15196</v>
      </c>
      <c r="I73" s="80"/>
      <c r="J73" s="18" t="s">
        <v>134</v>
      </c>
      <c r="K73" s="19">
        <v>12</v>
      </c>
      <c r="L73" s="19">
        <v>0</v>
      </c>
      <c r="M73" s="20" t="s">
        <v>33</v>
      </c>
      <c r="N73" s="20" t="s">
        <v>34</v>
      </c>
      <c r="O73" s="18"/>
      <c r="P73" s="18"/>
      <c r="Q73" s="18"/>
      <c r="R73" s="18"/>
      <c r="S73" s="18"/>
      <c r="T73" s="18"/>
      <c r="U73" s="18"/>
      <c r="V73" s="18"/>
      <c r="W73" s="34"/>
    </row>
    <row r="74" spans="1:23" x14ac:dyDescent="0.2">
      <c r="A74" s="497"/>
      <c r="B74" s="499"/>
      <c r="C74" s="501"/>
      <c r="D74" s="501"/>
      <c r="E74" s="503"/>
      <c r="F74" s="17">
        <v>35</v>
      </c>
      <c r="G74" s="18" t="s">
        <v>15197</v>
      </c>
      <c r="H74" s="18" t="s">
        <v>15197</v>
      </c>
      <c r="I74" s="80"/>
      <c r="J74" s="18" t="s">
        <v>134</v>
      </c>
      <c r="K74" s="19">
        <v>12</v>
      </c>
      <c r="L74" s="19">
        <v>0</v>
      </c>
      <c r="M74" s="20" t="s">
        <v>33</v>
      </c>
      <c r="N74" s="20" t="s">
        <v>34</v>
      </c>
      <c r="O74" s="18"/>
      <c r="P74" s="18"/>
      <c r="Q74" s="18"/>
      <c r="R74" s="18"/>
      <c r="S74" s="18"/>
      <c r="T74" s="18"/>
      <c r="U74" s="18"/>
      <c r="V74" s="18"/>
      <c r="W74" s="34"/>
    </row>
    <row r="75" spans="1:23" x14ac:dyDescent="0.2">
      <c r="A75" s="497"/>
      <c r="B75" s="499"/>
      <c r="C75" s="501"/>
      <c r="D75" s="501"/>
      <c r="E75" s="503"/>
      <c r="F75" s="17">
        <v>36</v>
      </c>
      <c r="G75" s="18" t="s">
        <v>15198</v>
      </c>
      <c r="H75" s="18" t="s">
        <v>15198</v>
      </c>
      <c r="I75" s="80"/>
      <c r="J75" s="18" t="s">
        <v>134</v>
      </c>
      <c r="K75" s="19">
        <v>15</v>
      </c>
      <c r="L75" s="19">
        <v>0</v>
      </c>
      <c r="M75" s="20" t="s">
        <v>33</v>
      </c>
      <c r="N75" s="20" t="s">
        <v>34</v>
      </c>
      <c r="O75" s="18"/>
      <c r="P75" s="18"/>
      <c r="Q75" s="18"/>
      <c r="R75" s="18"/>
      <c r="S75" s="18"/>
      <c r="T75" s="18"/>
      <c r="U75" s="18"/>
      <c r="V75" s="18"/>
      <c r="W75" s="34"/>
    </row>
    <row r="76" spans="1:23" x14ac:dyDescent="0.2">
      <c r="A76" s="497"/>
      <c r="B76" s="499"/>
      <c r="C76" s="501"/>
      <c r="D76" s="501"/>
      <c r="E76" s="503"/>
      <c r="F76" s="17">
        <v>37</v>
      </c>
      <c r="G76" s="18" t="s">
        <v>15199</v>
      </c>
      <c r="H76" s="18" t="s">
        <v>15199</v>
      </c>
      <c r="I76" s="80"/>
      <c r="J76" s="18" t="s">
        <v>134</v>
      </c>
      <c r="K76" s="19">
        <v>12</v>
      </c>
      <c r="L76" s="19">
        <v>0</v>
      </c>
      <c r="M76" s="20" t="s">
        <v>33</v>
      </c>
      <c r="N76" s="20" t="s">
        <v>34</v>
      </c>
      <c r="O76" s="18"/>
      <c r="P76" s="18"/>
      <c r="Q76" s="18"/>
      <c r="R76" s="18"/>
      <c r="S76" s="18"/>
      <c r="T76" s="18"/>
      <c r="U76" s="18"/>
      <c r="V76" s="18"/>
      <c r="W76" s="34"/>
    </row>
    <row r="77" spans="1:23" x14ac:dyDescent="0.2">
      <c r="A77" s="497"/>
      <c r="B77" s="499"/>
      <c r="C77" s="501"/>
      <c r="D77" s="501"/>
      <c r="E77" s="503"/>
      <c r="F77" s="17">
        <v>38</v>
      </c>
      <c r="G77" s="18" t="s">
        <v>15200</v>
      </c>
      <c r="H77" s="18" t="s">
        <v>15200</v>
      </c>
      <c r="I77" s="80"/>
      <c r="J77" s="18" t="s">
        <v>32</v>
      </c>
      <c r="K77" s="19">
        <v>1</v>
      </c>
      <c r="L77" s="19"/>
      <c r="M77" s="20" t="s">
        <v>33</v>
      </c>
      <c r="N77" s="20" t="s">
        <v>34</v>
      </c>
      <c r="O77" s="18"/>
      <c r="P77" s="18"/>
      <c r="Q77" s="18"/>
      <c r="R77" s="18"/>
      <c r="S77" s="18"/>
      <c r="T77" s="18"/>
      <c r="U77" s="18"/>
      <c r="V77" s="18"/>
      <c r="W77" s="34"/>
    </row>
    <row r="78" spans="1:23" x14ac:dyDescent="0.2">
      <c r="A78" s="496" t="s">
        <v>15201</v>
      </c>
      <c r="B78" s="498" t="s">
        <v>15114</v>
      </c>
      <c r="C78" s="500"/>
      <c r="D78" s="500"/>
      <c r="E78" s="502">
        <v>0</v>
      </c>
      <c r="F78" s="27">
        <v>1</v>
      </c>
      <c r="G78" s="28" t="s">
        <v>15202</v>
      </c>
      <c r="H78" s="28" t="s">
        <v>15202</v>
      </c>
      <c r="I78" s="79"/>
      <c r="J78" s="28" t="s">
        <v>134</v>
      </c>
      <c r="K78" s="29">
        <v>4</v>
      </c>
      <c r="L78" s="29">
        <v>0</v>
      </c>
      <c r="M78" s="30" t="s">
        <v>33</v>
      </c>
      <c r="N78" s="30" t="s">
        <v>34</v>
      </c>
      <c r="O78" s="28"/>
      <c r="P78" s="28"/>
      <c r="Q78" s="28"/>
      <c r="R78" s="28"/>
      <c r="S78" s="28"/>
      <c r="T78" s="28"/>
      <c r="U78" s="28"/>
      <c r="V78" s="28"/>
      <c r="W78" s="33"/>
    </row>
    <row r="79" spans="1:23" x14ac:dyDescent="0.2">
      <c r="A79" s="497"/>
      <c r="B79" s="499"/>
      <c r="C79" s="501"/>
      <c r="D79" s="501"/>
      <c r="E79" s="503"/>
      <c r="F79" s="17">
        <v>2</v>
      </c>
      <c r="G79" s="18" t="s">
        <v>15203</v>
      </c>
      <c r="H79" s="18" t="s">
        <v>15203</v>
      </c>
      <c r="I79" s="80"/>
      <c r="J79" s="18" t="s">
        <v>134</v>
      </c>
      <c r="K79" s="19">
        <v>4</v>
      </c>
      <c r="L79" s="19">
        <v>0</v>
      </c>
      <c r="M79" s="20" t="s">
        <v>33</v>
      </c>
      <c r="N79" s="20" t="s">
        <v>34</v>
      </c>
      <c r="O79" s="18"/>
      <c r="P79" s="18"/>
      <c r="Q79" s="18"/>
      <c r="R79" s="18"/>
      <c r="S79" s="18"/>
      <c r="T79" s="18"/>
      <c r="U79" s="18"/>
      <c r="V79" s="18"/>
      <c r="W79" s="34"/>
    </row>
    <row r="80" spans="1:23" x14ac:dyDescent="0.2">
      <c r="A80" s="497"/>
      <c r="B80" s="499"/>
      <c r="C80" s="501"/>
      <c r="D80" s="501"/>
      <c r="E80" s="503"/>
      <c r="F80" s="17">
        <v>3</v>
      </c>
      <c r="G80" s="18" t="s">
        <v>15204</v>
      </c>
      <c r="H80" s="18" t="s">
        <v>15204</v>
      </c>
      <c r="I80" s="80"/>
      <c r="J80" s="18" t="s">
        <v>32</v>
      </c>
      <c r="K80" s="19">
        <v>8</v>
      </c>
      <c r="L80" s="19"/>
      <c r="M80" s="20" t="s">
        <v>33</v>
      </c>
      <c r="N80" s="20" t="s">
        <v>34</v>
      </c>
      <c r="O80" s="18"/>
      <c r="P80" s="18"/>
      <c r="Q80" s="18"/>
      <c r="R80" s="18"/>
      <c r="S80" s="18"/>
      <c r="T80" s="18"/>
      <c r="U80" s="18"/>
      <c r="V80" s="18"/>
      <c r="W80" s="34"/>
    </row>
    <row r="81" spans="1:23" x14ac:dyDescent="0.2">
      <c r="A81" s="497"/>
      <c r="B81" s="499"/>
      <c r="C81" s="501"/>
      <c r="D81" s="501"/>
      <c r="E81" s="503"/>
      <c r="F81" s="17">
        <v>4</v>
      </c>
      <c r="G81" s="18" t="s">
        <v>15205</v>
      </c>
      <c r="H81" s="18" t="s">
        <v>15205</v>
      </c>
      <c r="I81" s="80"/>
      <c r="J81" s="18" t="s">
        <v>32</v>
      </c>
      <c r="K81" s="19">
        <v>1</v>
      </c>
      <c r="L81" s="19"/>
      <c r="M81" s="20" t="s">
        <v>33</v>
      </c>
      <c r="N81" s="20" t="s">
        <v>34</v>
      </c>
      <c r="O81" s="18"/>
      <c r="P81" s="18"/>
      <c r="Q81" s="18"/>
      <c r="R81" s="18"/>
      <c r="S81" s="18"/>
      <c r="T81" s="18"/>
      <c r="U81" s="18"/>
      <c r="V81" s="18"/>
      <c r="W81" s="34"/>
    </row>
    <row r="82" spans="1:23" x14ac:dyDescent="0.2">
      <c r="A82" s="497"/>
      <c r="B82" s="499"/>
      <c r="C82" s="501"/>
      <c r="D82" s="501"/>
      <c r="E82" s="503"/>
      <c r="F82" s="17">
        <v>5</v>
      </c>
      <c r="G82" s="18" t="s">
        <v>15206</v>
      </c>
      <c r="H82" s="18" t="s">
        <v>15206</v>
      </c>
      <c r="I82" s="80"/>
      <c r="J82" s="18" t="s">
        <v>32</v>
      </c>
      <c r="K82" s="19">
        <v>4</v>
      </c>
      <c r="L82" s="19"/>
      <c r="M82" s="20" t="s">
        <v>33</v>
      </c>
      <c r="N82" s="20" t="s">
        <v>34</v>
      </c>
      <c r="O82" s="18"/>
      <c r="P82" s="18"/>
      <c r="Q82" s="18"/>
      <c r="R82" s="18"/>
      <c r="S82" s="18"/>
      <c r="T82" s="18"/>
      <c r="U82" s="18"/>
      <c r="V82" s="18"/>
      <c r="W82" s="34"/>
    </row>
    <row r="83" spans="1:23" x14ac:dyDescent="0.2">
      <c r="A83" s="497"/>
      <c r="B83" s="499"/>
      <c r="C83" s="501"/>
      <c r="D83" s="501"/>
      <c r="E83" s="503"/>
      <c r="F83" s="17">
        <v>6</v>
      </c>
      <c r="G83" s="18" t="s">
        <v>15207</v>
      </c>
      <c r="H83" s="18" t="s">
        <v>15207</v>
      </c>
      <c r="I83" s="80"/>
      <c r="J83" s="18" t="s">
        <v>32</v>
      </c>
      <c r="K83" s="19">
        <v>2</v>
      </c>
      <c r="L83" s="19"/>
      <c r="M83" s="20" t="s">
        <v>33</v>
      </c>
      <c r="N83" s="20" t="s">
        <v>34</v>
      </c>
      <c r="O83" s="18"/>
      <c r="P83" s="18"/>
      <c r="Q83" s="18"/>
      <c r="R83" s="18"/>
      <c r="S83" s="18"/>
      <c r="T83" s="18"/>
      <c r="U83" s="18"/>
      <c r="V83" s="18"/>
      <c r="W83" s="34"/>
    </row>
    <row r="84" spans="1:23" x14ac:dyDescent="0.2">
      <c r="A84" s="497"/>
      <c r="B84" s="499"/>
      <c r="C84" s="501"/>
      <c r="D84" s="501"/>
      <c r="E84" s="503"/>
      <c r="F84" s="17">
        <v>7</v>
      </c>
      <c r="G84" s="18" t="s">
        <v>15208</v>
      </c>
      <c r="H84" s="18" t="s">
        <v>15208</v>
      </c>
      <c r="I84" s="80"/>
      <c r="J84" s="18" t="s">
        <v>32</v>
      </c>
      <c r="K84" s="19">
        <v>2</v>
      </c>
      <c r="L84" s="19"/>
      <c r="M84" s="20" t="s">
        <v>33</v>
      </c>
      <c r="N84" s="20" t="s">
        <v>34</v>
      </c>
      <c r="O84" s="18"/>
      <c r="P84" s="18"/>
      <c r="Q84" s="18"/>
      <c r="R84" s="18"/>
      <c r="S84" s="18"/>
      <c r="T84" s="18"/>
      <c r="U84" s="18"/>
      <c r="V84" s="18"/>
      <c r="W84" s="34"/>
    </row>
    <row r="85" spans="1:23" x14ac:dyDescent="0.2">
      <c r="A85" s="497"/>
      <c r="B85" s="499"/>
      <c r="C85" s="501"/>
      <c r="D85" s="501"/>
      <c r="E85" s="503"/>
      <c r="F85" s="17">
        <v>8</v>
      </c>
      <c r="G85" s="18" t="s">
        <v>15209</v>
      </c>
      <c r="H85" s="18" t="s">
        <v>15209</v>
      </c>
      <c r="I85" s="80"/>
      <c r="J85" s="18" t="s">
        <v>32</v>
      </c>
      <c r="K85" s="19">
        <v>7</v>
      </c>
      <c r="L85" s="19"/>
      <c r="M85" s="20" t="s">
        <v>33</v>
      </c>
      <c r="N85" s="20" t="s">
        <v>34</v>
      </c>
      <c r="O85" s="18"/>
      <c r="P85" s="18"/>
      <c r="Q85" s="18"/>
      <c r="R85" s="18"/>
      <c r="S85" s="18"/>
      <c r="T85" s="18"/>
      <c r="U85" s="18"/>
      <c r="V85" s="18"/>
      <c r="W85" s="34"/>
    </row>
    <row r="86" spans="1:23" x14ac:dyDescent="0.2">
      <c r="A86" s="497"/>
      <c r="B86" s="499"/>
      <c r="C86" s="501"/>
      <c r="D86" s="501"/>
      <c r="E86" s="503"/>
      <c r="F86" s="17">
        <v>9</v>
      </c>
      <c r="G86" s="18" t="s">
        <v>15210</v>
      </c>
      <c r="H86" s="18" t="s">
        <v>15210</v>
      </c>
      <c r="I86" s="80"/>
      <c r="J86" s="18" t="s">
        <v>32</v>
      </c>
      <c r="K86" s="19">
        <v>1</v>
      </c>
      <c r="L86" s="19"/>
      <c r="M86" s="20" t="s">
        <v>33</v>
      </c>
      <c r="N86" s="20" t="s">
        <v>34</v>
      </c>
      <c r="O86" s="18"/>
      <c r="P86" s="18"/>
      <c r="Q86" s="18"/>
      <c r="R86" s="18"/>
      <c r="S86" s="18"/>
      <c r="T86" s="18"/>
      <c r="U86" s="18"/>
      <c r="V86" s="18"/>
      <c r="W86" s="34"/>
    </row>
    <row r="87" spans="1:23" x14ac:dyDescent="0.2">
      <c r="A87" s="497"/>
      <c r="B87" s="499"/>
      <c r="C87" s="501"/>
      <c r="D87" s="501"/>
      <c r="E87" s="503"/>
      <c r="F87" s="17">
        <v>10</v>
      </c>
      <c r="G87" s="18" t="s">
        <v>15211</v>
      </c>
      <c r="H87" s="18" t="s">
        <v>15211</v>
      </c>
      <c r="I87" s="80"/>
      <c r="J87" s="18" t="s">
        <v>32</v>
      </c>
      <c r="K87" s="19">
        <v>1</v>
      </c>
      <c r="L87" s="19"/>
      <c r="M87" s="20" t="s">
        <v>33</v>
      </c>
      <c r="N87" s="20" t="s">
        <v>34</v>
      </c>
      <c r="O87" s="18"/>
      <c r="P87" s="18"/>
      <c r="Q87" s="18"/>
      <c r="R87" s="18"/>
      <c r="S87" s="18"/>
      <c r="T87" s="18"/>
      <c r="U87" s="18"/>
      <c r="V87" s="18"/>
      <c r="W87" s="34"/>
    </row>
    <row r="88" spans="1:23" x14ac:dyDescent="0.2">
      <c r="A88" s="497"/>
      <c r="B88" s="499"/>
      <c r="C88" s="501"/>
      <c r="D88" s="501"/>
      <c r="E88" s="503"/>
      <c r="F88" s="17">
        <v>11</v>
      </c>
      <c r="G88" s="18" t="s">
        <v>15212</v>
      </c>
      <c r="H88" s="18" t="s">
        <v>15212</v>
      </c>
      <c r="I88" s="80"/>
      <c r="J88" s="18" t="s">
        <v>32</v>
      </c>
      <c r="K88" s="19">
        <v>1</v>
      </c>
      <c r="L88" s="19"/>
      <c r="M88" s="20" t="s">
        <v>33</v>
      </c>
      <c r="N88" s="20" t="s">
        <v>34</v>
      </c>
      <c r="O88" s="18"/>
      <c r="P88" s="18"/>
      <c r="Q88" s="18"/>
      <c r="R88" s="18"/>
      <c r="S88" s="18"/>
      <c r="T88" s="18"/>
      <c r="U88" s="18"/>
      <c r="V88" s="18"/>
      <c r="W88" s="34"/>
    </row>
    <row r="89" spans="1:23" x14ac:dyDescent="0.2">
      <c r="A89" s="497"/>
      <c r="B89" s="499"/>
      <c r="C89" s="501"/>
      <c r="D89" s="501"/>
      <c r="E89" s="503"/>
      <c r="F89" s="17">
        <v>12</v>
      </c>
      <c r="G89" s="18" t="s">
        <v>15213</v>
      </c>
      <c r="H89" s="18" t="s">
        <v>15213</v>
      </c>
      <c r="I89" s="80"/>
      <c r="J89" s="18" t="s">
        <v>32</v>
      </c>
      <c r="K89" s="19">
        <v>2</v>
      </c>
      <c r="L89" s="19"/>
      <c r="M89" s="20" t="s">
        <v>33</v>
      </c>
      <c r="N89" s="20" t="s">
        <v>34</v>
      </c>
      <c r="O89" s="18"/>
      <c r="P89" s="18"/>
      <c r="Q89" s="18"/>
      <c r="R89" s="18"/>
      <c r="S89" s="18"/>
      <c r="T89" s="18"/>
      <c r="U89" s="18"/>
      <c r="V89" s="18"/>
      <c r="W89" s="34"/>
    </row>
    <row r="90" spans="1:23" x14ac:dyDescent="0.2">
      <c r="A90" s="497"/>
      <c r="B90" s="499"/>
      <c r="C90" s="501"/>
      <c r="D90" s="501"/>
      <c r="E90" s="503"/>
      <c r="F90" s="17">
        <v>13</v>
      </c>
      <c r="G90" s="18" t="s">
        <v>15214</v>
      </c>
      <c r="H90" s="18" t="s">
        <v>15214</v>
      </c>
      <c r="I90" s="80"/>
      <c r="J90" s="18" t="s">
        <v>32</v>
      </c>
      <c r="K90" s="19">
        <v>2</v>
      </c>
      <c r="L90" s="19"/>
      <c r="M90" s="20" t="s">
        <v>33</v>
      </c>
      <c r="N90" s="20" t="s">
        <v>34</v>
      </c>
      <c r="O90" s="18"/>
      <c r="P90" s="18"/>
      <c r="Q90" s="18"/>
      <c r="R90" s="18"/>
      <c r="S90" s="18"/>
      <c r="T90" s="18"/>
      <c r="U90" s="18"/>
      <c r="V90" s="18"/>
      <c r="W90" s="34"/>
    </row>
    <row r="91" spans="1:23" x14ac:dyDescent="0.2">
      <c r="A91" s="497"/>
      <c r="B91" s="499"/>
      <c r="C91" s="501"/>
      <c r="D91" s="501"/>
      <c r="E91" s="503"/>
      <c r="F91" s="17">
        <v>14</v>
      </c>
      <c r="G91" s="18" t="s">
        <v>15215</v>
      </c>
      <c r="H91" s="18" t="s">
        <v>15215</v>
      </c>
      <c r="I91" s="80"/>
      <c r="J91" s="18" t="s">
        <v>32</v>
      </c>
      <c r="K91" s="19">
        <v>1</v>
      </c>
      <c r="L91" s="19"/>
      <c r="M91" s="20" t="s">
        <v>33</v>
      </c>
      <c r="N91" s="20" t="s">
        <v>34</v>
      </c>
      <c r="O91" s="18"/>
      <c r="P91" s="18"/>
      <c r="Q91" s="18"/>
      <c r="R91" s="18"/>
      <c r="S91" s="18"/>
      <c r="T91" s="18"/>
      <c r="U91" s="18"/>
      <c r="V91" s="18"/>
      <c r="W91" s="34"/>
    </row>
    <row r="92" spans="1:23" x14ac:dyDescent="0.2">
      <c r="A92" s="497"/>
      <c r="B92" s="499"/>
      <c r="C92" s="501"/>
      <c r="D92" s="501"/>
      <c r="E92" s="503"/>
      <c r="F92" s="17">
        <v>15</v>
      </c>
      <c r="G92" s="18" t="s">
        <v>15216</v>
      </c>
      <c r="H92" s="18" t="s">
        <v>15216</v>
      </c>
      <c r="I92" s="80"/>
      <c r="J92" s="18" t="s">
        <v>32</v>
      </c>
      <c r="K92" s="19">
        <v>1</v>
      </c>
      <c r="L92" s="19"/>
      <c r="M92" s="20" t="s">
        <v>33</v>
      </c>
      <c r="N92" s="20" t="s">
        <v>34</v>
      </c>
      <c r="O92" s="18"/>
      <c r="P92" s="18"/>
      <c r="Q92" s="18"/>
      <c r="R92" s="18"/>
      <c r="S92" s="18"/>
      <c r="T92" s="18"/>
      <c r="U92" s="18"/>
      <c r="V92" s="18"/>
      <c r="W92" s="34"/>
    </row>
    <row r="93" spans="1:23" x14ac:dyDescent="0.2">
      <c r="A93" s="497"/>
      <c r="B93" s="499"/>
      <c r="C93" s="501"/>
      <c r="D93" s="501"/>
      <c r="E93" s="503"/>
      <c r="F93" s="17">
        <v>16</v>
      </c>
      <c r="G93" s="18" t="s">
        <v>15217</v>
      </c>
      <c r="H93" s="18" t="s">
        <v>15217</v>
      </c>
      <c r="I93" s="80"/>
      <c r="J93" s="18" t="s">
        <v>32</v>
      </c>
      <c r="K93" s="19">
        <v>8</v>
      </c>
      <c r="L93" s="19"/>
      <c r="M93" s="20" t="s">
        <v>33</v>
      </c>
      <c r="N93" s="20" t="s">
        <v>34</v>
      </c>
      <c r="O93" s="18"/>
      <c r="P93" s="18"/>
      <c r="Q93" s="18"/>
      <c r="R93" s="18"/>
      <c r="S93" s="18"/>
      <c r="T93" s="18"/>
      <c r="U93" s="18"/>
      <c r="V93" s="18"/>
      <c r="W93" s="34"/>
    </row>
    <row r="94" spans="1:23" x14ac:dyDescent="0.2">
      <c r="A94" s="497"/>
      <c r="B94" s="499"/>
      <c r="C94" s="501"/>
      <c r="D94" s="501"/>
      <c r="E94" s="503"/>
      <c r="F94" s="17">
        <v>17</v>
      </c>
      <c r="G94" s="18" t="s">
        <v>15218</v>
      </c>
      <c r="H94" s="18" t="s">
        <v>15218</v>
      </c>
      <c r="I94" s="80"/>
      <c r="J94" s="18" t="s">
        <v>32</v>
      </c>
      <c r="K94" s="19">
        <v>1</v>
      </c>
      <c r="L94" s="19"/>
      <c r="M94" s="20" t="s">
        <v>33</v>
      </c>
      <c r="N94" s="20" t="s">
        <v>34</v>
      </c>
      <c r="O94" s="18"/>
      <c r="P94" s="18"/>
      <c r="Q94" s="18"/>
      <c r="R94" s="18"/>
      <c r="S94" s="18"/>
      <c r="T94" s="18"/>
      <c r="U94" s="18"/>
      <c r="V94" s="18"/>
      <c r="W94" s="34"/>
    </row>
    <row r="95" spans="1:23" x14ac:dyDescent="0.2">
      <c r="A95" s="497"/>
      <c r="B95" s="499"/>
      <c r="C95" s="501"/>
      <c r="D95" s="501"/>
      <c r="E95" s="503"/>
      <c r="F95" s="17">
        <v>18</v>
      </c>
      <c r="G95" s="18" t="s">
        <v>15219</v>
      </c>
      <c r="H95" s="18" t="s">
        <v>15219</v>
      </c>
      <c r="I95" s="80"/>
      <c r="J95" s="18" t="s">
        <v>32</v>
      </c>
      <c r="K95" s="19">
        <v>8</v>
      </c>
      <c r="L95" s="19"/>
      <c r="M95" s="20" t="s">
        <v>33</v>
      </c>
      <c r="N95" s="20" t="s">
        <v>34</v>
      </c>
      <c r="O95" s="18"/>
      <c r="P95" s="18"/>
      <c r="Q95" s="18"/>
      <c r="R95" s="18"/>
      <c r="S95" s="18"/>
      <c r="T95" s="18"/>
      <c r="U95" s="18"/>
      <c r="V95" s="18"/>
      <c r="W95" s="34"/>
    </row>
    <row r="96" spans="1:23" x14ac:dyDescent="0.2">
      <c r="A96" s="497"/>
      <c r="B96" s="499"/>
      <c r="C96" s="501"/>
      <c r="D96" s="501"/>
      <c r="E96" s="503"/>
      <c r="F96" s="17">
        <v>19</v>
      </c>
      <c r="G96" s="18" t="s">
        <v>15220</v>
      </c>
      <c r="H96" s="18" t="s">
        <v>15220</v>
      </c>
      <c r="I96" s="80"/>
      <c r="J96" s="18" t="s">
        <v>32</v>
      </c>
      <c r="K96" s="19">
        <v>1</v>
      </c>
      <c r="L96" s="19"/>
      <c r="M96" s="20" t="s">
        <v>33</v>
      </c>
      <c r="N96" s="20" t="s">
        <v>34</v>
      </c>
      <c r="O96" s="18"/>
      <c r="P96" s="18"/>
      <c r="Q96" s="18"/>
      <c r="R96" s="18"/>
      <c r="S96" s="18"/>
      <c r="T96" s="18"/>
      <c r="U96" s="18"/>
      <c r="V96" s="18"/>
      <c r="W96" s="34"/>
    </row>
    <row r="97" spans="1:23" x14ac:dyDescent="0.2">
      <c r="A97" s="497"/>
      <c r="B97" s="499"/>
      <c r="C97" s="501"/>
      <c r="D97" s="501"/>
      <c r="E97" s="503"/>
      <c r="F97" s="17">
        <v>20</v>
      </c>
      <c r="G97" s="18" t="s">
        <v>15221</v>
      </c>
      <c r="H97" s="18" t="s">
        <v>15221</v>
      </c>
      <c r="I97" s="80"/>
      <c r="J97" s="18" t="s">
        <v>32</v>
      </c>
      <c r="K97" s="19">
        <v>1</v>
      </c>
      <c r="L97" s="19"/>
      <c r="M97" s="20" t="s">
        <v>33</v>
      </c>
      <c r="N97" s="20" t="s">
        <v>34</v>
      </c>
      <c r="O97" s="18"/>
      <c r="P97" s="18"/>
      <c r="Q97" s="18"/>
      <c r="R97" s="18"/>
      <c r="S97" s="18"/>
      <c r="T97" s="18"/>
      <c r="U97" s="18"/>
      <c r="V97" s="18"/>
      <c r="W97" s="34"/>
    </row>
    <row r="98" spans="1:23" x14ac:dyDescent="0.2">
      <c r="A98" s="497"/>
      <c r="B98" s="499"/>
      <c r="C98" s="501"/>
      <c r="D98" s="501"/>
      <c r="E98" s="503"/>
      <c r="F98" s="17">
        <v>21</v>
      </c>
      <c r="G98" s="18" t="s">
        <v>15222</v>
      </c>
      <c r="H98" s="18" t="s">
        <v>15222</v>
      </c>
      <c r="I98" s="80"/>
      <c r="J98" s="18" t="s">
        <v>32</v>
      </c>
      <c r="K98" s="19">
        <v>2</v>
      </c>
      <c r="L98" s="19"/>
      <c r="M98" s="20" t="s">
        <v>33</v>
      </c>
      <c r="N98" s="20" t="s">
        <v>34</v>
      </c>
      <c r="O98" s="18"/>
      <c r="P98" s="18"/>
      <c r="Q98" s="18"/>
      <c r="R98" s="18"/>
      <c r="S98" s="18"/>
      <c r="T98" s="18"/>
      <c r="U98" s="18"/>
      <c r="V98" s="18"/>
      <c r="W98" s="34"/>
    </row>
    <row r="99" spans="1:23" x14ac:dyDescent="0.2">
      <c r="A99" s="497"/>
      <c r="B99" s="499"/>
      <c r="C99" s="501"/>
      <c r="D99" s="501"/>
      <c r="E99" s="503"/>
      <c r="F99" s="17">
        <v>22</v>
      </c>
      <c r="G99" s="18" t="s">
        <v>15223</v>
      </c>
      <c r="H99" s="18" t="s">
        <v>15223</v>
      </c>
      <c r="I99" s="80"/>
      <c r="J99" s="18" t="s">
        <v>32</v>
      </c>
      <c r="K99" s="19">
        <v>1</v>
      </c>
      <c r="L99" s="19"/>
      <c r="M99" s="20" t="s">
        <v>33</v>
      </c>
      <c r="N99" s="20" t="s">
        <v>34</v>
      </c>
      <c r="O99" s="18"/>
      <c r="P99" s="18"/>
      <c r="Q99" s="18"/>
      <c r="R99" s="18"/>
      <c r="S99" s="18"/>
      <c r="T99" s="18"/>
      <c r="U99" s="18"/>
      <c r="V99" s="18"/>
      <c r="W99" s="34"/>
    </row>
    <row r="100" spans="1:23" x14ac:dyDescent="0.2">
      <c r="A100" s="497"/>
      <c r="B100" s="499"/>
      <c r="C100" s="501"/>
      <c r="D100" s="501"/>
      <c r="E100" s="503"/>
      <c r="F100" s="17">
        <v>23</v>
      </c>
      <c r="G100" s="18" t="s">
        <v>15224</v>
      </c>
      <c r="H100" s="18" t="s">
        <v>15224</v>
      </c>
      <c r="I100" s="80"/>
      <c r="J100" s="18" t="s">
        <v>32</v>
      </c>
      <c r="K100" s="19">
        <v>1</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24</v>
      </c>
      <c r="G101" s="18" t="s">
        <v>15225</v>
      </c>
      <c r="H101" s="18" t="s">
        <v>15225</v>
      </c>
      <c r="I101" s="80"/>
      <c r="J101" s="18" t="s">
        <v>32</v>
      </c>
      <c r="K101" s="19">
        <v>2</v>
      </c>
      <c r="L101" s="19"/>
      <c r="M101" s="20" t="s">
        <v>33</v>
      </c>
      <c r="N101" s="20" t="s">
        <v>34</v>
      </c>
      <c r="O101" s="18"/>
      <c r="P101" s="18"/>
      <c r="Q101" s="18"/>
      <c r="R101" s="18"/>
      <c r="S101" s="18"/>
      <c r="T101" s="18"/>
      <c r="U101" s="18"/>
      <c r="V101" s="18"/>
      <c r="W101" s="34"/>
    </row>
    <row r="102" spans="1:23" x14ac:dyDescent="0.2">
      <c r="A102" s="497"/>
      <c r="B102" s="499"/>
      <c r="C102" s="501"/>
      <c r="D102" s="501"/>
      <c r="E102" s="503"/>
      <c r="F102" s="17">
        <v>25</v>
      </c>
      <c r="G102" s="18" t="s">
        <v>15226</v>
      </c>
      <c r="H102" s="18" t="s">
        <v>15226</v>
      </c>
      <c r="I102" s="80"/>
      <c r="J102" s="18" t="s">
        <v>32</v>
      </c>
      <c r="K102" s="19">
        <v>8</v>
      </c>
      <c r="L102" s="19"/>
      <c r="M102" s="20" t="s">
        <v>33</v>
      </c>
      <c r="N102" s="20" t="s">
        <v>34</v>
      </c>
      <c r="O102" s="18"/>
      <c r="P102" s="18"/>
      <c r="Q102" s="18"/>
      <c r="R102" s="18"/>
      <c r="S102" s="18"/>
      <c r="T102" s="18"/>
      <c r="U102" s="18"/>
      <c r="V102" s="18"/>
      <c r="W102" s="34"/>
    </row>
    <row r="103" spans="1:23" x14ac:dyDescent="0.2">
      <c r="A103" s="497"/>
      <c r="B103" s="499"/>
      <c r="C103" s="501"/>
      <c r="D103" s="501"/>
      <c r="E103" s="503"/>
      <c r="F103" s="17">
        <v>26</v>
      </c>
      <c r="G103" s="18" t="s">
        <v>15227</v>
      </c>
      <c r="H103" s="18" t="s">
        <v>15227</v>
      </c>
      <c r="I103" s="80"/>
      <c r="J103" s="18" t="s">
        <v>32</v>
      </c>
      <c r="K103" s="19">
        <v>8</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27</v>
      </c>
      <c r="G104" s="18" t="s">
        <v>15228</v>
      </c>
      <c r="H104" s="18" t="s">
        <v>15228</v>
      </c>
      <c r="I104" s="80"/>
      <c r="J104" s="18" t="s">
        <v>134</v>
      </c>
      <c r="K104" s="19">
        <v>15</v>
      </c>
      <c r="L104" s="19">
        <v>0</v>
      </c>
      <c r="M104" s="20" t="s">
        <v>33</v>
      </c>
      <c r="N104" s="20" t="s">
        <v>34</v>
      </c>
      <c r="O104" s="18"/>
      <c r="P104" s="18"/>
      <c r="Q104" s="18"/>
      <c r="R104" s="18"/>
      <c r="S104" s="18"/>
      <c r="T104" s="18"/>
      <c r="U104" s="18"/>
      <c r="V104" s="18"/>
      <c r="W104" s="34"/>
    </row>
    <row r="105" spans="1:23" x14ac:dyDescent="0.2">
      <c r="A105" s="497"/>
      <c r="B105" s="499"/>
      <c r="C105" s="501"/>
      <c r="D105" s="501"/>
      <c r="E105" s="503"/>
      <c r="F105" s="17">
        <v>28</v>
      </c>
      <c r="G105" s="18" t="s">
        <v>15229</v>
      </c>
      <c r="H105" s="18" t="s">
        <v>15229</v>
      </c>
      <c r="I105" s="80"/>
      <c r="J105" s="18" t="s">
        <v>134</v>
      </c>
      <c r="K105" s="19">
        <v>15</v>
      </c>
      <c r="L105" s="19">
        <v>0</v>
      </c>
      <c r="M105" s="20" t="s">
        <v>33</v>
      </c>
      <c r="N105" s="20" t="s">
        <v>34</v>
      </c>
      <c r="O105" s="18"/>
      <c r="P105" s="18"/>
      <c r="Q105" s="18"/>
      <c r="R105" s="18"/>
      <c r="S105" s="18"/>
      <c r="T105" s="18"/>
      <c r="U105" s="18"/>
      <c r="V105" s="18"/>
      <c r="W105" s="34"/>
    </row>
    <row r="106" spans="1:23" x14ac:dyDescent="0.2">
      <c r="A106" s="497"/>
      <c r="B106" s="499"/>
      <c r="C106" s="501"/>
      <c r="D106" s="501"/>
      <c r="E106" s="503"/>
      <c r="F106" s="17">
        <v>29</v>
      </c>
      <c r="G106" s="18" t="s">
        <v>15230</v>
      </c>
      <c r="H106" s="18" t="s">
        <v>15230</v>
      </c>
      <c r="I106" s="80"/>
      <c r="J106" s="18" t="s">
        <v>134</v>
      </c>
      <c r="K106" s="19">
        <v>15</v>
      </c>
      <c r="L106" s="19">
        <v>0</v>
      </c>
      <c r="M106" s="20" t="s">
        <v>33</v>
      </c>
      <c r="N106" s="20" t="s">
        <v>34</v>
      </c>
      <c r="O106" s="18"/>
      <c r="P106" s="18"/>
      <c r="Q106" s="18"/>
      <c r="R106" s="18"/>
      <c r="S106" s="18"/>
      <c r="T106" s="18"/>
      <c r="U106" s="18"/>
      <c r="V106" s="18"/>
      <c r="W106" s="34"/>
    </row>
    <row r="107" spans="1:23" x14ac:dyDescent="0.2">
      <c r="A107" s="497"/>
      <c r="B107" s="499"/>
      <c r="C107" s="501"/>
      <c r="D107" s="501"/>
      <c r="E107" s="503"/>
      <c r="F107" s="17">
        <v>30</v>
      </c>
      <c r="G107" s="18" t="s">
        <v>15231</v>
      </c>
      <c r="H107" s="18" t="s">
        <v>15231</v>
      </c>
      <c r="I107" s="80"/>
      <c r="J107" s="18" t="s">
        <v>134</v>
      </c>
      <c r="K107" s="19">
        <v>15</v>
      </c>
      <c r="L107" s="19">
        <v>0</v>
      </c>
      <c r="M107" s="20" t="s">
        <v>33</v>
      </c>
      <c r="N107" s="20" t="s">
        <v>34</v>
      </c>
      <c r="O107" s="18"/>
      <c r="P107" s="18"/>
      <c r="Q107" s="18"/>
      <c r="R107" s="18"/>
      <c r="S107" s="18"/>
      <c r="T107" s="18"/>
      <c r="U107" s="18"/>
      <c r="V107" s="18"/>
      <c r="W107" s="34"/>
    </row>
    <row r="108" spans="1:23" x14ac:dyDescent="0.2">
      <c r="A108" s="497"/>
      <c r="B108" s="499"/>
      <c r="C108" s="501"/>
      <c r="D108" s="501"/>
      <c r="E108" s="503"/>
      <c r="F108" s="17">
        <v>31</v>
      </c>
      <c r="G108" s="18" t="s">
        <v>15232</v>
      </c>
      <c r="H108" s="18" t="s">
        <v>15232</v>
      </c>
      <c r="I108" s="80"/>
      <c r="J108" s="18" t="s">
        <v>134</v>
      </c>
      <c r="K108" s="19">
        <v>15</v>
      </c>
      <c r="L108" s="19">
        <v>0</v>
      </c>
      <c r="M108" s="20" t="s">
        <v>33</v>
      </c>
      <c r="N108" s="20" t="s">
        <v>34</v>
      </c>
      <c r="O108" s="18"/>
      <c r="P108" s="18"/>
      <c r="Q108" s="18"/>
      <c r="R108" s="18"/>
      <c r="S108" s="18"/>
      <c r="T108" s="18"/>
      <c r="U108" s="18"/>
      <c r="V108" s="18"/>
      <c r="W108" s="34"/>
    </row>
    <row r="109" spans="1:23" x14ac:dyDescent="0.2">
      <c r="A109" s="497"/>
      <c r="B109" s="499"/>
      <c r="C109" s="501"/>
      <c r="D109" s="501"/>
      <c r="E109" s="503"/>
      <c r="F109" s="17">
        <v>32</v>
      </c>
      <c r="G109" s="18" t="s">
        <v>15233</v>
      </c>
      <c r="H109" s="18" t="s">
        <v>15233</v>
      </c>
      <c r="I109" s="80"/>
      <c r="J109" s="18" t="s">
        <v>134</v>
      </c>
      <c r="K109" s="19">
        <v>15</v>
      </c>
      <c r="L109" s="19">
        <v>0</v>
      </c>
      <c r="M109" s="20" t="s">
        <v>33</v>
      </c>
      <c r="N109" s="20" t="s">
        <v>34</v>
      </c>
      <c r="O109" s="18"/>
      <c r="P109" s="18"/>
      <c r="Q109" s="18"/>
      <c r="R109" s="18"/>
      <c r="S109" s="18"/>
      <c r="T109" s="18"/>
      <c r="U109" s="18"/>
      <c r="V109" s="18"/>
      <c r="W109" s="34"/>
    </row>
    <row r="110" spans="1:23" x14ac:dyDescent="0.2">
      <c r="A110" s="497"/>
      <c r="B110" s="499"/>
      <c r="C110" s="501"/>
      <c r="D110" s="501"/>
      <c r="E110" s="503"/>
      <c r="F110" s="17">
        <v>33</v>
      </c>
      <c r="G110" s="18" t="s">
        <v>15234</v>
      </c>
      <c r="H110" s="18" t="s">
        <v>15234</v>
      </c>
      <c r="I110" s="80"/>
      <c r="J110" s="18" t="s">
        <v>134</v>
      </c>
      <c r="K110" s="19">
        <v>15</v>
      </c>
      <c r="L110" s="19">
        <v>0</v>
      </c>
      <c r="M110" s="20" t="s">
        <v>33</v>
      </c>
      <c r="N110" s="20" t="s">
        <v>34</v>
      </c>
      <c r="O110" s="18"/>
      <c r="P110" s="18"/>
      <c r="Q110" s="18"/>
      <c r="R110" s="18"/>
      <c r="S110" s="18"/>
      <c r="T110" s="18"/>
      <c r="U110" s="18"/>
      <c r="V110" s="18"/>
      <c r="W110" s="34"/>
    </row>
    <row r="111" spans="1:23" x14ac:dyDescent="0.2">
      <c r="A111" s="497"/>
      <c r="B111" s="499"/>
      <c r="C111" s="501"/>
      <c r="D111" s="501"/>
      <c r="E111" s="503"/>
      <c r="F111" s="17">
        <v>34</v>
      </c>
      <c r="G111" s="18" t="s">
        <v>15235</v>
      </c>
      <c r="H111" s="18" t="s">
        <v>15235</v>
      </c>
      <c r="I111" s="80"/>
      <c r="J111" s="18" t="s">
        <v>134</v>
      </c>
      <c r="K111" s="19">
        <v>15</v>
      </c>
      <c r="L111" s="19">
        <v>0</v>
      </c>
      <c r="M111" s="20" t="s">
        <v>33</v>
      </c>
      <c r="N111" s="20" t="s">
        <v>34</v>
      </c>
      <c r="O111" s="18"/>
      <c r="P111" s="18"/>
      <c r="Q111" s="18"/>
      <c r="R111" s="18"/>
      <c r="S111" s="18"/>
      <c r="T111" s="18"/>
      <c r="U111" s="18"/>
      <c r="V111" s="18"/>
      <c r="W111" s="34"/>
    </row>
    <row r="112" spans="1:23" x14ac:dyDescent="0.2">
      <c r="A112" s="497"/>
      <c r="B112" s="499"/>
      <c r="C112" s="501"/>
      <c r="D112" s="501"/>
      <c r="E112" s="503"/>
      <c r="F112" s="17">
        <v>35</v>
      </c>
      <c r="G112" s="18" t="s">
        <v>15236</v>
      </c>
      <c r="H112" s="18" t="s">
        <v>15236</v>
      </c>
      <c r="I112" s="80"/>
      <c r="J112" s="18" t="s">
        <v>134</v>
      </c>
      <c r="K112" s="19">
        <v>15</v>
      </c>
      <c r="L112" s="19">
        <v>0</v>
      </c>
      <c r="M112" s="20" t="s">
        <v>33</v>
      </c>
      <c r="N112" s="20" t="s">
        <v>34</v>
      </c>
      <c r="O112" s="18"/>
      <c r="P112" s="18"/>
      <c r="Q112" s="18"/>
      <c r="R112" s="18"/>
      <c r="S112" s="18"/>
      <c r="T112" s="18"/>
      <c r="U112" s="18"/>
      <c r="V112" s="18"/>
      <c r="W112" s="34"/>
    </row>
    <row r="113" spans="1:23" x14ac:dyDescent="0.2">
      <c r="A113" s="497"/>
      <c r="B113" s="499"/>
      <c r="C113" s="501"/>
      <c r="D113" s="501"/>
      <c r="E113" s="503"/>
      <c r="F113" s="17">
        <v>36</v>
      </c>
      <c r="G113" s="18" t="s">
        <v>15237</v>
      </c>
      <c r="H113" s="18" t="s">
        <v>15237</v>
      </c>
      <c r="I113" s="80"/>
      <c r="J113" s="18" t="s">
        <v>134</v>
      </c>
      <c r="K113" s="19">
        <v>15</v>
      </c>
      <c r="L113" s="19">
        <v>0</v>
      </c>
      <c r="M113" s="20" t="s">
        <v>33</v>
      </c>
      <c r="N113" s="20" t="s">
        <v>34</v>
      </c>
      <c r="O113" s="18"/>
      <c r="P113" s="18"/>
      <c r="Q113" s="18"/>
      <c r="R113" s="18"/>
      <c r="S113" s="18"/>
      <c r="T113" s="18"/>
      <c r="U113" s="18"/>
      <c r="V113" s="18"/>
      <c r="W113" s="34"/>
    </row>
    <row r="114" spans="1:23" x14ac:dyDescent="0.2">
      <c r="A114" s="497"/>
      <c r="B114" s="499"/>
      <c r="C114" s="501"/>
      <c r="D114" s="501"/>
      <c r="E114" s="503"/>
      <c r="F114" s="17">
        <v>37</v>
      </c>
      <c r="G114" s="18" t="s">
        <v>15238</v>
      </c>
      <c r="H114" s="18" t="s">
        <v>15238</v>
      </c>
      <c r="I114" s="80"/>
      <c r="J114" s="18" t="s">
        <v>134</v>
      </c>
      <c r="K114" s="19">
        <v>15</v>
      </c>
      <c r="L114" s="19">
        <v>0</v>
      </c>
      <c r="M114" s="20" t="s">
        <v>33</v>
      </c>
      <c r="N114" s="20" t="s">
        <v>34</v>
      </c>
      <c r="O114" s="18"/>
      <c r="P114" s="18"/>
      <c r="Q114" s="18"/>
      <c r="R114" s="18"/>
      <c r="S114" s="18"/>
      <c r="T114" s="18"/>
      <c r="U114" s="18"/>
      <c r="V114" s="18"/>
      <c r="W114" s="34"/>
    </row>
    <row r="115" spans="1:23" x14ac:dyDescent="0.2">
      <c r="A115" s="497"/>
      <c r="B115" s="499"/>
      <c r="C115" s="501"/>
      <c r="D115" s="501"/>
      <c r="E115" s="503"/>
      <c r="F115" s="17">
        <v>38</v>
      </c>
      <c r="G115" s="18" t="s">
        <v>15239</v>
      </c>
      <c r="H115" s="18" t="s">
        <v>15239</v>
      </c>
      <c r="I115" s="80"/>
      <c r="J115" s="18" t="s">
        <v>32</v>
      </c>
      <c r="K115" s="19">
        <v>1</v>
      </c>
      <c r="L115" s="19"/>
      <c r="M115" s="20" t="s">
        <v>33</v>
      </c>
      <c r="N115" s="20" t="s">
        <v>34</v>
      </c>
      <c r="O115" s="18"/>
      <c r="P115" s="18"/>
      <c r="Q115" s="18"/>
      <c r="R115" s="18"/>
      <c r="S115" s="18"/>
      <c r="T115" s="18"/>
      <c r="U115" s="18"/>
      <c r="V115" s="18"/>
      <c r="W115" s="34"/>
    </row>
    <row r="116" spans="1:23" x14ac:dyDescent="0.2">
      <c r="A116" s="496" t="s">
        <v>15240</v>
      </c>
      <c r="B116" s="498" t="s">
        <v>15116</v>
      </c>
      <c r="C116" s="500"/>
      <c r="D116" s="500"/>
      <c r="E116" s="502">
        <v>0</v>
      </c>
      <c r="F116" s="27">
        <v>1</v>
      </c>
      <c r="G116" s="28" t="s">
        <v>15241</v>
      </c>
      <c r="H116" s="28" t="s">
        <v>15241</v>
      </c>
      <c r="I116" s="79"/>
      <c r="J116" s="28" t="s">
        <v>134</v>
      </c>
      <c r="K116" s="29">
        <v>4</v>
      </c>
      <c r="L116" s="29">
        <v>0</v>
      </c>
      <c r="M116" s="30" t="s">
        <v>33</v>
      </c>
      <c r="N116" s="30" t="s">
        <v>34</v>
      </c>
      <c r="O116" s="28"/>
      <c r="P116" s="28"/>
      <c r="Q116" s="28"/>
      <c r="R116" s="28"/>
      <c r="S116" s="28"/>
      <c r="T116" s="28"/>
      <c r="U116" s="28"/>
      <c r="V116" s="28"/>
      <c r="W116" s="33"/>
    </row>
    <row r="117" spans="1:23" x14ac:dyDescent="0.2">
      <c r="A117" s="497"/>
      <c r="B117" s="499"/>
      <c r="C117" s="501"/>
      <c r="D117" s="501"/>
      <c r="E117" s="503"/>
      <c r="F117" s="17">
        <v>2</v>
      </c>
      <c r="G117" s="18" t="s">
        <v>15242</v>
      </c>
      <c r="H117" s="18" t="s">
        <v>15242</v>
      </c>
      <c r="I117" s="80"/>
      <c r="J117" s="18" t="s">
        <v>134</v>
      </c>
      <c r="K117" s="19">
        <v>4</v>
      </c>
      <c r="L117" s="19">
        <v>0</v>
      </c>
      <c r="M117" s="20" t="s">
        <v>33</v>
      </c>
      <c r="N117" s="20" t="s">
        <v>34</v>
      </c>
      <c r="O117" s="18"/>
      <c r="P117" s="18"/>
      <c r="Q117" s="18"/>
      <c r="R117" s="18"/>
      <c r="S117" s="18"/>
      <c r="T117" s="18"/>
      <c r="U117" s="18"/>
      <c r="V117" s="18"/>
      <c r="W117" s="34"/>
    </row>
    <row r="118" spans="1:23" x14ac:dyDescent="0.2">
      <c r="A118" s="497"/>
      <c r="B118" s="499"/>
      <c r="C118" s="501"/>
      <c r="D118" s="501"/>
      <c r="E118" s="503"/>
      <c r="F118" s="17">
        <v>3</v>
      </c>
      <c r="G118" s="18" t="s">
        <v>15243</v>
      </c>
      <c r="H118" s="18" t="s">
        <v>15243</v>
      </c>
      <c r="I118" s="80"/>
      <c r="J118" s="18" t="s">
        <v>32</v>
      </c>
      <c r="K118" s="19">
        <v>8</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4</v>
      </c>
      <c r="G119" s="18" t="s">
        <v>15244</v>
      </c>
      <c r="H119" s="18" t="s">
        <v>15244</v>
      </c>
      <c r="I119" s="80"/>
      <c r="J119" s="18" t="s">
        <v>32</v>
      </c>
      <c r="K119" s="19">
        <v>1</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5</v>
      </c>
      <c r="G120" s="18" t="s">
        <v>15245</v>
      </c>
      <c r="H120" s="18" t="s">
        <v>15245</v>
      </c>
      <c r="I120" s="80"/>
      <c r="J120" s="18" t="s">
        <v>32</v>
      </c>
      <c r="K120" s="19">
        <v>4</v>
      </c>
      <c r="L120" s="19"/>
      <c r="M120" s="20" t="s">
        <v>33</v>
      </c>
      <c r="N120" s="20" t="s">
        <v>34</v>
      </c>
      <c r="O120" s="18"/>
      <c r="P120" s="18"/>
      <c r="Q120" s="18"/>
      <c r="R120" s="18"/>
      <c r="S120" s="18"/>
      <c r="T120" s="18"/>
      <c r="U120" s="18"/>
      <c r="V120" s="18"/>
      <c r="W120" s="34"/>
    </row>
    <row r="121" spans="1:23" x14ac:dyDescent="0.2">
      <c r="A121" s="497"/>
      <c r="B121" s="499"/>
      <c r="C121" s="501"/>
      <c r="D121" s="501"/>
      <c r="E121" s="503"/>
      <c r="F121" s="17">
        <v>6</v>
      </c>
      <c r="G121" s="18" t="s">
        <v>15246</v>
      </c>
      <c r="H121" s="18" t="s">
        <v>15246</v>
      </c>
      <c r="I121" s="80"/>
      <c r="J121" s="18" t="s">
        <v>32</v>
      </c>
      <c r="K121" s="19">
        <v>2</v>
      </c>
      <c r="L121" s="19"/>
      <c r="M121" s="20" t="s">
        <v>33</v>
      </c>
      <c r="N121" s="20" t="s">
        <v>34</v>
      </c>
      <c r="O121" s="18"/>
      <c r="P121" s="18"/>
      <c r="Q121" s="18"/>
      <c r="R121" s="18"/>
      <c r="S121" s="18"/>
      <c r="T121" s="18"/>
      <c r="U121" s="18"/>
      <c r="V121" s="18"/>
      <c r="W121" s="34"/>
    </row>
    <row r="122" spans="1:23" x14ac:dyDescent="0.2">
      <c r="A122" s="497"/>
      <c r="B122" s="499"/>
      <c r="C122" s="501"/>
      <c r="D122" s="501"/>
      <c r="E122" s="503"/>
      <c r="F122" s="17">
        <v>7</v>
      </c>
      <c r="G122" s="18" t="s">
        <v>15247</v>
      </c>
      <c r="H122" s="18" t="s">
        <v>15247</v>
      </c>
      <c r="I122" s="80"/>
      <c r="J122" s="18" t="s">
        <v>32</v>
      </c>
      <c r="K122" s="19">
        <v>2</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17">
        <v>8</v>
      </c>
      <c r="G123" s="18" t="s">
        <v>15248</v>
      </c>
      <c r="H123" s="18" t="s">
        <v>15248</v>
      </c>
      <c r="I123" s="80"/>
      <c r="J123" s="18" t="s">
        <v>32</v>
      </c>
      <c r="K123" s="19">
        <v>7</v>
      </c>
      <c r="L123" s="19"/>
      <c r="M123" s="20" t="s">
        <v>33</v>
      </c>
      <c r="N123" s="20" t="s">
        <v>34</v>
      </c>
      <c r="O123" s="18"/>
      <c r="P123" s="18"/>
      <c r="Q123" s="18"/>
      <c r="R123" s="18"/>
      <c r="S123" s="18"/>
      <c r="T123" s="18"/>
      <c r="U123" s="18"/>
      <c r="V123" s="18"/>
      <c r="W123" s="34"/>
    </row>
    <row r="124" spans="1:23" x14ac:dyDescent="0.2">
      <c r="A124" s="497"/>
      <c r="B124" s="499"/>
      <c r="C124" s="501"/>
      <c r="D124" s="501"/>
      <c r="E124" s="503"/>
      <c r="F124" s="17">
        <v>9</v>
      </c>
      <c r="G124" s="18" t="s">
        <v>15249</v>
      </c>
      <c r="H124" s="18" t="s">
        <v>15249</v>
      </c>
      <c r="I124" s="80"/>
      <c r="J124" s="18" t="s">
        <v>32</v>
      </c>
      <c r="K124" s="19">
        <v>1</v>
      </c>
      <c r="L124" s="19"/>
      <c r="M124" s="20" t="s">
        <v>33</v>
      </c>
      <c r="N124" s="20" t="s">
        <v>34</v>
      </c>
      <c r="O124" s="18"/>
      <c r="P124" s="18"/>
      <c r="Q124" s="18"/>
      <c r="R124" s="18"/>
      <c r="S124" s="18"/>
      <c r="T124" s="18"/>
      <c r="U124" s="18"/>
      <c r="V124" s="18"/>
      <c r="W124" s="34"/>
    </row>
    <row r="125" spans="1:23" x14ac:dyDescent="0.2">
      <c r="A125" s="497"/>
      <c r="B125" s="499"/>
      <c r="C125" s="501"/>
      <c r="D125" s="501"/>
      <c r="E125" s="503"/>
      <c r="F125" s="17">
        <v>10</v>
      </c>
      <c r="G125" s="18" t="s">
        <v>15250</v>
      </c>
      <c r="H125" s="18" t="s">
        <v>15250</v>
      </c>
      <c r="I125" s="80"/>
      <c r="J125" s="18" t="s">
        <v>32</v>
      </c>
      <c r="K125" s="19">
        <v>1</v>
      </c>
      <c r="L125" s="19"/>
      <c r="M125" s="20" t="s">
        <v>33</v>
      </c>
      <c r="N125" s="20" t="s">
        <v>34</v>
      </c>
      <c r="O125" s="18"/>
      <c r="P125" s="18"/>
      <c r="Q125" s="18"/>
      <c r="R125" s="18"/>
      <c r="S125" s="18"/>
      <c r="T125" s="18"/>
      <c r="U125" s="18"/>
      <c r="V125" s="18"/>
      <c r="W125" s="34"/>
    </row>
    <row r="126" spans="1:23" x14ac:dyDescent="0.2">
      <c r="A126" s="497"/>
      <c r="B126" s="499"/>
      <c r="C126" s="501"/>
      <c r="D126" s="501"/>
      <c r="E126" s="503"/>
      <c r="F126" s="17">
        <v>11</v>
      </c>
      <c r="G126" s="18" t="s">
        <v>15251</v>
      </c>
      <c r="H126" s="18" t="s">
        <v>15251</v>
      </c>
      <c r="I126" s="80"/>
      <c r="J126" s="18" t="s">
        <v>32</v>
      </c>
      <c r="K126" s="19">
        <v>1</v>
      </c>
      <c r="L126" s="19"/>
      <c r="M126" s="20" t="s">
        <v>33</v>
      </c>
      <c r="N126" s="20" t="s">
        <v>34</v>
      </c>
      <c r="O126" s="18"/>
      <c r="P126" s="18"/>
      <c r="Q126" s="18"/>
      <c r="R126" s="18"/>
      <c r="S126" s="18"/>
      <c r="T126" s="18"/>
      <c r="U126" s="18"/>
      <c r="V126" s="18"/>
      <c r="W126" s="34"/>
    </row>
    <row r="127" spans="1:23" x14ac:dyDescent="0.2">
      <c r="A127" s="497"/>
      <c r="B127" s="499"/>
      <c r="C127" s="501"/>
      <c r="D127" s="501"/>
      <c r="E127" s="503"/>
      <c r="F127" s="17">
        <v>12</v>
      </c>
      <c r="G127" s="18" t="s">
        <v>15252</v>
      </c>
      <c r="H127" s="18" t="s">
        <v>15252</v>
      </c>
      <c r="I127" s="80"/>
      <c r="J127" s="18" t="s">
        <v>32</v>
      </c>
      <c r="K127" s="19">
        <v>2</v>
      </c>
      <c r="L127" s="19"/>
      <c r="M127" s="20" t="s">
        <v>33</v>
      </c>
      <c r="N127" s="20" t="s">
        <v>34</v>
      </c>
      <c r="O127" s="18"/>
      <c r="P127" s="18"/>
      <c r="Q127" s="18"/>
      <c r="R127" s="18"/>
      <c r="S127" s="18"/>
      <c r="T127" s="18"/>
      <c r="U127" s="18"/>
      <c r="V127" s="18"/>
      <c r="W127" s="34"/>
    </row>
    <row r="128" spans="1:23" x14ac:dyDescent="0.2">
      <c r="A128" s="497"/>
      <c r="B128" s="499"/>
      <c r="C128" s="501"/>
      <c r="D128" s="501"/>
      <c r="E128" s="503"/>
      <c r="F128" s="17">
        <v>13</v>
      </c>
      <c r="G128" s="18" t="s">
        <v>15253</v>
      </c>
      <c r="H128" s="18" t="s">
        <v>15253</v>
      </c>
      <c r="I128" s="80"/>
      <c r="J128" s="18" t="s">
        <v>32</v>
      </c>
      <c r="K128" s="19">
        <v>2</v>
      </c>
      <c r="L128" s="19"/>
      <c r="M128" s="20" t="s">
        <v>33</v>
      </c>
      <c r="N128" s="20" t="s">
        <v>34</v>
      </c>
      <c r="O128" s="18"/>
      <c r="P128" s="18"/>
      <c r="Q128" s="18"/>
      <c r="R128" s="18"/>
      <c r="S128" s="18"/>
      <c r="T128" s="18"/>
      <c r="U128" s="18"/>
      <c r="V128" s="18"/>
      <c r="W128" s="34"/>
    </row>
    <row r="129" spans="1:23" x14ac:dyDescent="0.2">
      <c r="A129" s="497"/>
      <c r="B129" s="499"/>
      <c r="C129" s="501"/>
      <c r="D129" s="501"/>
      <c r="E129" s="503"/>
      <c r="F129" s="17">
        <v>14</v>
      </c>
      <c r="G129" s="18" t="s">
        <v>15254</v>
      </c>
      <c r="H129" s="18" t="s">
        <v>15254</v>
      </c>
      <c r="I129" s="80"/>
      <c r="J129" s="18" t="s">
        <v>32</v>
      </c>
      <c r="K129" s="19">
        <v>1</v>
      </c>
      <c r="L129" s="19"/>
      <c r="M129" s="20" t="s">
        <v>33</v>
      </c>
      <c r="N129" s="20" t="s">
        <v>34</v>
      </c>
      <c r="O129" s="18"/>
      <c r="P129" s="18"/>
      <c r="Q129" s="18"/>
      <c r="R129" s="18"/>
      <c r="S129" s="18"/>
      <c r="T129" s="18"/>
      <c r="U129" s="18"/>
      <c r="V129" s="18"/>
      <c r="W129" s="34"/>
    </row>
    <row r="130" spans="1:23" x14ac:dyDescent="0.2">
      <c r="A130" s="497"/>
      <c r="B130" s="499"/>
      <c r="C130" s="501"/>
      <c r="D130" s="501"/>
      <c r="E130" s="503"/>
      <c r="F130" s="17">
        <v>15</v>
      </c>
      <c r="G130" s="18" t="s">
        <v>15255</v>
      </c>
      <c r="H130" s="18" t="s">
        <v>15255</v>
      </c>
      <c r="I130" s="80"/>
      <c r="J130" s="18" t="s">
        <v>32</v>
      </c>
      <c r="K130" s="19">
        <v>1</v>
      </c>
      <c r="L130" s="19"/>
      <c r="M130" s="20" t="s">
        <v>33</v>
      </c>
      <c r="N130" s="20" t="s">
        <v>34</v>
      </c>
      <c r="O130" s="18"/>
      <c r="P130" s="18"/>
      <c r="Q130" s="18"/>
      <c r="R130" s="18"/>
      <c r="S130" s="18"/>
      <c r="T130" s="18"/>
      <c r="U130" s="18"/>
      <c r="V130" s="18"/>
      <c r="W130" s="34"/>
    </row>
    <row r="131" spans="1:23" x14ac:dyDescent="0.2">
      <c r="A131" s="497"/>
      <c r="B131" s="499"/>
      <c r="C131" s="501"/>
      <c r="D131" s="501"/>
      <c r="E131" s="503"/>
      <c r="F131" s="17">
        <v>16</v>
      </c>
      <c r="G131" s="18" t="s">
        <v>15256</v>
      </c>
      <c r="H131" s="18" t="s">
        <v>15256</v>
      </c>
      <c r="I131" s="80"/>
      <c r="J131" s="18" t="s">
        <v>32</v>
      </c>
      <c r="K131" s="19">
        <v>8</v>
      </c>
      <c r="L131" s="19"/>
      <c r="M131" s="20" t="s">
        <v>33</v>
      </c>
      <c r="N131" s="20" t="s">
        <v>34</v>
      </c>
      <c r="O131" s="18"/>
      <c r="P131" s="18"/>
      <c r="Q131" s="18"/>
      <c r="R131" s="18"/>
      <c r="S131" s="18"/>
      <c r="T131" s="18"/>
      <c r="U131" s="18"/>
      <c r="V131" s="18"/>
      <c r="W131" s="34"/>
    </row>
    <row r="132" spans="1:23" x14ac:dyDescent="0.2">
      <c r="A132" s="497"/>
      <c r="B132" s="499"/>
      <c r="C132" s="501"/>
      <c r="D132" s="501"/>
      <c r="E132" s="503"/>
      <c r="F132" s="17">
        <v>17</v>
      </c>
      <c r="G132" s="18" t="s">
        <v>15257</v>
      </c>
      <c r="H132" s="18" t="s">
        <v>15257</v>
      </c>
      <c r="I132" s="80"/>
      <c r="J132" s="18" t="s">
        <v>32</v>
      </c>
      <c r="K132" s="19">
        <v>1</v>
      </c>
      <c r="L132" s="19"/>
      <c r="M132" s="20" t="s">
        <v>33</v>
      </c>
      <c r="N132" s="20" t="s">
        <v>34</v>
      </c>
      <c r="O132" s="18"/>
      <c r="P132" s="18"/>
      <c r="Q132" s="18"/>
      <c r="R132" s="18"/>
      <c r="S132" s="18"/>
      <c r="T132" s="18"/>
      <c r="U132" s="18"/>
      <c r="V132" s="18"/>
      <c r="W132" s="34"/>
    </row>
    <row r="133" spans="1:23" x14ac:dyDescent="0.2">
      <c r="A133" s="497"/>
      <c r="B133" s="499"/>
      <c r="C133" s="501"/>
      <c r="D133" s="501"/>
      <c r="E133" s="503"/>
      <c r="F133" s="17">
        <v>18</v>
      </c>
      <c r="G133" s="18" t="s">
        <v>15258</v>
      </c>
      <c r="H133" s="18" t="s">
        <v>15258</v>
      </c>
      <c r="I133" s="80"/>
      <c r="J133" s="18" t="s">
        <v>32</v>
      </c>
      <c r="K133" s="19">
        <v>8</v>
      </c>
      <c r="L133" s="19"/>
      <c r="M133" s="20" t="s">
        <v>33</v>
      </c>
      <c r="N133" s="20" t="s">
        <v>34</v>
      </c>
      <c r="O133" s="18"/>
      <c r="P133" s="18"/>
      <c r="Q133" s="18"/>
      <c r="R133" s="18"/>
      <c r="S133" s="18"/>
      <c r="T133" s="18"/>
      <c r="U133" s="18"/>
      <c r="V133" s="18"/>
      <c r="W133" s="34"/>
    </row>
    <row r="134" spans="1:23" x14ac:dyDescent="0.2">
      <c r="A134" s="497"/>
      <c r="B134" s="499"/>
      <c r="C134" s="501"/>
      <c r="D134" s="501"/>
      <c r="E134" s="503"/>
      <c r="F134" s="17">
        <v>19</v>
      </c>
      <c r="G134" s="18" t="s">
        <v>15259</v>
      </c>
      <c r="H134" s="18" t="s">
        <v>15259</v>
      </c>
      <c r="I134" s="80"/>
      <c r="J134" s="18" t="s">
        <v>32</v>
      </c>
      <c r="K134" s="19">
        <v>1</v>
      </c>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20</v>
      </c>
      <c r="G135" s="18" t="s">
        <v>15260</v>
      </c>
      <c r="H135" s="18" t="s">
        <v>15260</v>
      </c>
      <c r="I135" s="80"/>
      <c r="J135" s="18" t="s">
        <v>32</v>
      </c>
      <c r="K135" s="19">
        <v>1</v>
      </c>
      <c r="L135" s="19"/>
      <c r="M135" s="20" t="s">
        <v>33</v>
      </c>
      <c r="N135" s="20" t="s">
        <v>34</v>
      </c>
      <c r="O135" s="18"/>
      <c r="P135" s="18"/>
      <c r="Q135" s="18"/>
      <c r="R135" s="18"/>
      <c r="S135" s="18"/>
      <c r="T135" s="18"/>
      <c r="U135" s="18"/>
      <c r="V135" s="18"/>
      <c r="W135" s="34"/>
    </row>
    <row r="136" spans="1:23" x14ac:dyDescent="0.2">
      <c r="A136" s="497"/>
      <c r="B136" s="499"/>
      <c r="C136" s="501"/>
      <c r="D136" s="501"/>
      <c r="E136" s="503"/>
      <c r="F136" s="17">
        <v>21</v>
      </c>
      <c r="G136" s="18" t="s">
        <v>15261</v>
      </c>
      <c r="H136" s="18" t="s">
        <v>15261</v>
      </c>
      <c r="I136" s="80"/>
      <c r="J136" s="18" t="s">
        <v>32</v>
      </c>
      <c r="K136" s="19">
        <v>2</v>
      </c>
      <c r="L136" s="19"/>
      <c r="M136" s="20" t="s">
        <v>33</v>
      </c>
      <c r="N136" s="20" t="s">
        <v>34</v>
      </c>
      <c r="O136" s="18"/>
      <c r="P136" s="18"/>
      <c r="Q136" s="18"/>
      <c r="R136" s="18"/>
      <c r="S136" s="18"/>
      <c r="T136" s="18"/>
      <c r="U136" s="18"/>
      <c r="V136" s="18"/>
      <c r="W136" s="34"/>
    </row>
    <row r="137" spans="1:23" x14ac:dyDescent="0.2">
      <c r="A137" s="497"/>
      <c r="B137" s="499"/>
      <c r="C137" s="501"/>
      <c r="D137" s="501"/>
      <c r="E137" s="503"/>
      <c r="F137" s="17">
        <v>22</v>
      </c>
      <c r="G137" s="18" t="s">
        <v>15262</v>
      </c>
      <c r="H137" s="18" t="s">
        <v>15262</v>
      </c>
      <c r="I137" s="80"/>
      <c r="J137" s="18" t="s">
        <v>32</v>
      </c>
      <c r="K137" s="19">
        <v>8</v>
      </c>
      <c r="L137" s="19"/>
      <c r="M137" s="20" t="s">
        <v>33</v>
      </c>
      <c r="N137" s="20" t="s">
        <v>34</v>
      </c>
      <c r="O137" s="18"/>
      <c r="P137" s="18"/>
      <c r="Q137" s="18"/>
      <c r="R137" s="18"/>
      <c r="S137" s="18"/>
      <c r="T137" s="18"/>
      <c r="U137" s="18"/>
      <c r="V137" s="18"/>
      <c r="W137" s="34"/>
    </row>
    <row r="138" spans="1:23" x14ac:dyDescent="0.2">
      <c r="A138" s="497"/>
      <c r="B138" s="499"/>
      <c r="C138" s="501"/>
      <c r="D138" s="501"/>
      <c r="E138" s="503"/>
      <c r="F138" s="17">
        <v>23</v>
      </c>
      <c r="G138" s="18" t="s">
        <v>15263</v>
      </c>
      <c r="H138" s="18" t="s">
        <v>15263</v>
      </c>
      <c r="I138" s="80"/>
      <c r="J138" s="18" t="s">
        <v>32</v>
      </c>
      <c r="K138" s="19">
        <v>8</v>
      </c>
      <c r="L138" s="19"/>
      <c r="M138" s="20" t="s">
        <v>33</v>
      </c>
      <c r="N138" s="20" t="s">
        <v>34</v>
      </c>
      <c r="O138" s="18"/>
      <c r="P138" s="18"/>
      <c r="Q138" s="18"/>
      <c r="R138" s="18"/>
      <c r="S138" s="18"/>
      <c r="T138" s="18"/>
      <c r="U138" s="18"/>
      <c r="V138" s="18"/>
      <c r="W138" s="34"/>
    </row>
    <row r="139" spans="1:23" x14ac:dyDescent="0.2">
      <c r="A139" s="497"/>
      <c r="B139" s="499"/>
      <c r="C139" s="501"/>
      <c r="D139" s="501"/>
      <c r="E139" s="503"/>
      <c r="F139" s="17">
        <v>24</v>
      </c>
      <c r="G139" s="18" t="s">
        <v>15264</v>
      </c>
      <c r="H139" s="18" t="s">
        <v>15264</v>
      </c>
      <c r="I139" s="80"/>
      <c r="J139" s="18" t="s">
        <v>32</v>
      </c>
      <c r="K139" s="19">
        <v>2</v>
      </c>
      <c r="L139" s="19"/>
      <c r="M139" s="20" t="s">
        <v>33</v>
      </c>
      <c r="N139" s="20" t="s">
        <v>34</v>
      </c>
      <c r="O139" s="18"/>
      <c r="P139" s="18"/>
      <c r="Q139" s="18"/>
      <c r="R139" s="18"/>
      <c r="S139" s="18"/>
      <c r="T139" s="18"/>
      <c r="U139" s="18"/>
      <c r="V139" s="18"/>
      <c r="W139" s="34"/>
    </row>
    <row r="140" spans="1:23" x14ac:dyDescent="0.2">
      <c r="A140" s="497"/>
      <c r="B140" s="499"/>
      <c r="C140" s="501"/>
      <c r="D140" s="501"/>
      <c r="E140" s="503"/>
      <c r="F140" s="17">
        <v>25</v>
      </c>
      <c r="G140" s="18" t="s">
        <v>15265</v>
      </c>
      <c r="H140" s="18" t="s">
        <v>15265</v>
      </c>
      <c r="I140" s="80"/>
      <c r="J140" s="18" t="s">
        <v>32</v>
      </c>
      <c r="K140" s="19">
        <v>1</v>
      </c>
      <c r="L140" s="19"/>
      <c r="M140" s="20" t="s">
        <v>33</v>
      </c>
      <c r="N140" s="20" t="s">
        <v>34</v>
      </c>
      <c r="O140" s="18"/>
      <c r="P140" s="18"/>
      <c r="Q140" s="18"/>
      <c r="R140" s="18"/>
      <c r="S140" s="18"/>
      <c r="T140" s="18"/>
      <c r="U140" s="18"/>
      <c r="V140" s="18"/>
      <c r="W140" s="34"/>
    </row>
    <row r="141" spans="1:23" x14ac:dyDescent="0.2">
      <c r="A141" s="497"/>
      <c r="B141" s="499"/>
      <c r="C141" s="501"/>
      <c r="D141" s="501"/>
      <c r="E141" s="503"/>
      <c r="F141" s="17">
        <v>26</v>
      </c>
      <c r="G141" s="18" t="s">
        <v>15266</v>
      </c>
      <c r="H141" s="18" t="s">
        <v>15266</v>
      </c>
      <c r="I141" s="80"/>
      <c r="J141" s="18" t="s">
        <v>32</v>
      </c>
      <c r="K141" s="19">
        <v>1</v>
      </c>
      <c r="L141" s="19"/>
      <c r="M141" s="20" t="s">
        <v>33</v>
      </c>
      <c r="N141" s="20" t="s">
        <v>34</v>
      </c>
      <c r="O141" s="18"/>
      <c r="P141" s="18"/>
      <c r="Q141" s="18"/>
      <c r="R141" s="18"/>
      <c r="S141" s="18"/>
      <c r="T141" s="18"/>
      <c r="U141" s="18"/>
      <c r="V141" s="18"/>
      <c r="W141" s="34"/>
    </row>
    <row r="142" spans="1:23" x14ac:dyDescent="0.2">
      <c r="A142" s="497"/>
      <c r="B142" s="499"/>
      <c r="C142" s="501"/>
      <c r="D142" s="501"/>
      <c r="E142" s="503"/>
      <c r="F142" s="17">
        <v>27</v>
      </c>
      <c r="G142" s="18" t="s">
        <v>15267</v>
      </c>
      <c r="H142" s="18" t="s">
        <v>15267</v>
      </c>
      <c r="I142" s="80"/>
      <c r="J142" s="18" t="s">
        <v>32</v>
      </c>
      <c r="K142" s="19">
        <v>2</v>
      </c>
      <c r="L142" s="19"/>
      <c r="M142" s="20" t="s">
        <v>33</v>
      </c>
      <c r="N142" s="20" t="s">
        <v>34</v>
      </c>
      <c r="O142" s="18"/>
      <c r="P142" s="18"/>
      <c r="Q142" s="18"/>
      <c r="R142" s="18"/>
      <c r="S142" s="18"/>
      <c r="T142" s="18"/>
      <c r="U142" s="18"/>
      <c r="V142" s="18"/>
      <c r="W142" s="34"/>
    </row>
    <row r="143" spans="1:23" x14ac:dyDescent="0.2">
      <c r="A143" s="497"/>
      <c r="B143" s="499"/>
      <c r="C143" s="501"/>
      <c r="D143" s="501"/>
      <c r="E143" s="503"/>
      <c r="F143" s="17">
        <v>28</v>
      </c>
      <c r="G143" s="18" t="s">
        <v>15268</v>
      </c>
      <c r="H143" s="18" t="s">
        <v>15268</v>
      </c>
      <c r="I143" s="80"/>
      <c r="J143" s="18" t="s">
        <v>32</v>
      </c>
      <c r="K143" s="19">
        <v>1</v>
      </c>
      <c r="L143" s="19"/>
      <c r="M143" s="20" t="s">
        <v>33</v>
      </c>
      <c r="N143" s="20" t="s">
        <v>34</v>
      </c>
      <c r="O143" s="18"/>
      <c r="P143" s="18"/>
      <c r="Q143" s="18"/>
      <c r="R143" s="18"/>
      <c r="S143" s="18"/>
      <c r="T143" s="18"/>
      <c r="U143" s="18"/>
      <c r="V143" s="18"/>
      <c r="W143" s="34"/>
    </row>
    <row r="144" spans="1:23" x14ac:dyDescent="0.2">
      <c r="A144" s="497"/>
      <c r="B144" s="499"/>
      <c r="C144" s="501"/>
      <c r="D144" s="501"/>
      <c r="E144" s="503"/>
      <c r="F144" s="17">
        <v>29</v>
      </c>
      <c r="G144" s="18" t="s">
        <v>15269</v>
      </c>
      <c r="H144" s="18" t="s">
        <v>15269</v>
      </c>
      <c r="I144" s="80"/>
      <c r="J144" s="18" t="s">
        <v>32</v>
      </c>
      <c r="K144" s="19">
        <v>1</v>
      </c>
      <c r="L144" s="19"/>
      <c r="M144" s="20" t="s">
        <v>33</v>
      </c>
      <c r="N144" s="20" t="s">
        <v>34</v>
      </c>
      <c r="O144" s="18"/>
      <c r="P144" s="18"/>
      <c r="Q144" s="18"/>
      <c r="R144" s="18"/>
      <c r="S144" s="18"/>
      <c r="T144" s="18"/>
      <c r="U144" s="18"/>
      <c r="V144" s="18"/>
      <c r="W144" s="34"/>
    </row>
    <row r="145" spans="1:23" x14ac:dyDescent="0.2">
      <c r="A145" s="497"/>
      <c r="B145" s="499"/>
      <c r="C145" s="501"/>
      <c r="D145" s="501"/>
      <c r="E145" s="503"/>
      <c r="F145" s="17">
        <v>30</v>
      </c>
      <c r="G145" s="18" t="s">
        <v>15270</v>
      </c>
      <c r="H145" s="18" t="s">
        <v>15270</v>
      </c>
      <c r="I145" s="80"/>
      <c r="J145" s="18" t="s">
        <v>134</v>
      </c>
      <c r="K145" s="19">
        <v>12</v>
      </c>
      <c r="L145" s="19">
        <v>0</v>
      </c>
      <c r="M145" s="20" t="s">
        <v>33</v>
      </c>
      <c r="N145" s="20" t="s">
        <v>34</v>
      </c>
      <c r="O145" s="18"/>
      <c r="P145" s="18"/>
      <c r="Q145" s="18"/>
      <c r="R145" s="18"/>
      <c r="S145" s="18"/>
      <c r="T145" s="18"/>
      <c r="U145" s="18"/>
      <c r="V145" s="18"/>
      <c r="W145" s="34"/>
    </row>
    <row r="146" spans="1:23" x14ac:dyDescent="0.2">
      <c r="A146" s="497"/>
      <c r="B146" s="499"/>
      <c r="C146" s="501"/>
      <c r="D146" s="501"/>
      <c r="E146" s="503"/>
      <c r="F146" s="17">
        <v>31</v>
      </c>
      <c r="G146" s="18" t="s">
        <v>15271</v>
      </c>
      <c r="H146" s="18" t="s">
        <v>15271</v>
      </c>
      <c r="I146" s="80"/>
      <c r="J146" s="18" t="s">
        <v>134</v>
      </c>
      <c r="K146" s="19">
        <v>12</v>
      </c>
      <c r="L146" s="19">
        <v>0</v>
      </c>
      <c r="M146" s="20" t="s">
        <v>33</v>
      </c>
      <c r="N146" s="20" t="s">
        <v>34</v>
      </c>
      <c r="O146" s="18"/>
      <c r="P146" s="18"/>
      <c r="Q146" s="18"/>
      <c r="R146" s="18"/>
      <c r="S146" s="18"/>
      <c r="T146" s="18"/>
      <c r="U146" s="18"/>
      <c r="V146" s="18"/>
      <c r="W146" s="34"/>
    </row>
    <row r="147" spans="1:23" x14ac:dyDescent="0.2">
      <c r="A147" s="497"/>
      <c r="B147" s="499"/>
      <c r="C147" s="501"/>
      <c r="D147" s="501"/>
      <c r="E147" s="503"/>
      <c r="F147" s="17">
        <v>32</v>
      </c>
      <c r="G147" s="18" t="s">
        <v>15272</v>
      </c>
      <c r="H147" s="18" t="s">
        <v>15272</v>
      </c>
      <c r="I147" s="80"/>
      <c r="J147" s="18" t="s">
        <v>134</v>
      </c>
      <c r="K147" s="19">
        <v>12</v>
      </c>
      <c r="L147" s="19">
        <v>0</v>
      </c>
      <c r="M147" s="20" t="s">
        <v>33</v>
      </c>
      <c r="N147" s="20" t="s">
        <v>34</v>
      </c>
      <c r="O147" s="18"/>
      <c r="P147" s="18"/>
      <c r="Q147" s="18"/>
      <c r="R147" s="18"/>
      <c r="S147" s="18"/>
      <c r="T147" s="18"/>
      <c r="U147" s="18"/>
      <c r="V147" s="18"/>
      <c r="W147" s="34"/>
    </row>
    <row r="148" spans="1:23" x14ac:dyDescent="0.2">
      <c r="A148" s="497"/>
      <c r="B148" s="499"/>
      <c r="C148" s="501"/>
      <c r="D148" s="501"/>
      <c r="E148" s="503"/>
      <c r="F148" s="17">
        <v>33</v>
      </c>
      <c r="G148" s="18" t="s">
        <v>15273</v>
      </c>
      <c r="H148" s="18" t="s">
        <v>15273</v>
      </c>
      <c r="I148" s="80"/>
      <c r="J148" s="18" t="s">
        <v>134</v>
      </c>
      <c r="K148" s="19">
        <v>12</v>
      </c>
      <c r="L148" s="19">
        <v>0</v>
      </c>
      <c r="M148" s="20" t="s">
        <v>33</v>
      </c>
      <c r="N148" s="20" t="s">
        <v>34</v>
      </c>
      <c r="O148" s="18"/>
      <c r="P148" s="18"/>
      <c r="Q148" s="18"/>
      <c r="R148" s="18"/>
      <c r="S148" s="18"/>
      <c r="T148" s="18"/>
      <c r="U148" s="18"/>
      <c r="V148" s="18"/>
      <c r="W148" s="34"/>
    </row>
    <row r="149" spans="1:23" x14ac:dyDescent="0.2">
      <c r="A149" s="497"/>
      <c r="B149" s="499"/>
      <c r="C149" s="501"/>
      <c r="D149" s="501"/>
      <c r="E149" s="503"/>
      <c r="F149" s="17">
        <v>34</v>
      </c>
      <c r="G149" s="18" t="s">
        <v>15274</v>
      </c>
      <c r="H149" s="18" t="s">
        <v>15274</v>
      </c>
      <c r="I149" s="80"/>
      <c r="J149" s="18" t="s">
        <v>134</v>
      </c>
      <c r="K149" s="19">
        <v>12</v>
      </c>
      <c r="L149" s="19">
        <v>0</v>
      </c>
      <c r="M149" s="20" t="s">
        <v>33</v>
      </c>
      <c r="N149" s="20" t="s">
        <v>34</v>
      </c>
      <c r="O149" s="18"/>
      <c r="P149" s="18"/>
      <c r="Q149" s="18"/>
      <c r="R149" s="18"/>
      <c r="S149" s="18"/>
      <c r="T149" s="18"/>
      <c r="U149" s="18"/>
      <c r="V149" s="18"/>
      <c r="W149" s="34"/>
    </row>
    <row r="150" spans="1:23" x14ac:dyDescent="0.2">
      <c r="A150" s="497"/>
      <c r="B150" s="499"/>
      <c r="C150" s="501"/>
      <c r="D150" s="501"/>
      <c r="E150" s="503"/>
      <c r="F150" s="17">
        <v>35</v>
      </c>
      <c r="G150" s="18" t="s">
        <v>15275</v>
      </c>
      <c r="H150" s="18" t="s">
        <v>15275</v>
      </c>
      <c r="I150" s="80"/>
      <c r="J150" s="18" t="s">
        <v>134</v>
      </c>
      <c r="K150" s="19">
        <v>12</v>
      </c>
      <c r="L150" s="19">
        <v>0</v>
      </c>
      <c r="M150" s="20" t="s">
        <v>33</v>
      </c>
      <c r="N150" s="20" t="s">
        <v>34</v>
      </c>
      <c r="O150" s="18"/>
      <c r="P150" s="18"/>
      <c r="Q150" s="18"/>
      <c r="R150" s="18"/>
      <c r="S150" s="18"/>
      <c r="T150" s="18"/>
      <c r="U150" s="18"/>
      <c r="V150" s="18"/>
      <c r="W150" s="34"/>
    </row>
    <row r="151" spans="1:23" x14ac:dyDescent="0.2">
      <c r="A151" s="497"/>
      <c r="B151" s="499"/>
      <c r="C151" s="501"/>
      <c r="D151" s="501"/>
      <c r="E151" s="503"/>
      <c r="F151" s="17">
        <v>36</v>
      </c>
      <c r="G151" s="18" t="s">
        <v>15276</v>
      </c>
      <c r="H151" s="18" t="s">
        <v>15276</v>
      </c>
      <c r="I151" s="80"/>
      <c r="J151" s="18" t="s">
        <v>134</v>
      </c>
      <c r="K151" s="19">
        <v>15</v>
      </c>
      <c r="L151" s="19">
        <v>0</v>
      </c>
      <c r="M151" s="20" t="s">
        <v>33</v>
      </c>
      <c r="N151" s="20" t="s">
        <v>34</v>
      </c>
      <c r="O151" s="18"/>
      <c r="P151" s="18"/>
      <c r="Q151" s="18"/>
      <c r="R151" s="18"/>
      <c r="S151" s="18"/>
      <c r="T151" s="18"/>
      <c r="U151" s="18"/>
      <c r="V151" s="18"/>
      <c r="W151" s="34"/>
    </row>
    <row r="152" spans="1:23" x14ac:dyDescent="0.2">
      <c r="A152" s="497"/>
      <c r="B152" s="499"/>
      <c r="C152" s="501"/>
      <c r="D152" s="501"/>
      <c r="E152" s="503"/>
      <c r="F152" s="17">
        <v>37</v>
      </c>
      <c r="G152" s="18" t="s">
        <v>15277</v>
      </c>
      <c r="H152" s="18" t="s">
        <v>15277</v>
      </c>
      <c r="I152" s="80"/>
      <c r="J152" s="18" t="s">
        <v>32</v>
      </c>
      <c r="K152" s="19">
        <v>1</v>
      </c>
      <c r="L152" s="19"/>
      <c r="M152" s="20" t="s">
        <v>33</v>
      </c>
      <c r="N152" s="20" t="s">
        <v>34</v>
      </c>
      <c r="O152" s="18"/>
      <c r="P152" s="18"/>
      <c r="Q152" s="18"/>
      <c r="R152" s="18"/>
      <c r="S152" s="18"/>
      <c r="T152" s="18"/>
      <c r="U152" s="18"/>
      <c r="V152" s="18"/>
      <c r="W152" s="34"/>
    </row>
    <row r="153" spans="1:23" x14ac:dyDescent="0.2">
      <c r="A153" s="496" t="s">
        <v>15278</v>
      </c>
      <c r="B153" s="498" t="s">
        <v>15118</v>
      </c>
      <c r="C153" s="500"/>
      <c r="D153" s="500"/>
      <c r="E153" s="502">
        <v>0</v>
      </c>
      <c r="F153" s="27">
        <v>1</v>
      </c>
      <c r="G153" s="28" t="s">
        <v>15279</v>
      </c>
      <c r="H153" s="28" t="s">
        <v>15279</v>
      </c>
      <c r="I153" s="79"/>
      <c r="J153" s="28" t="s">
        <v>134</v>
      </c>
      <c r="K153" s="29">
        <v>4</v>
      </c>
      <c r="L153" s="29">
        <v>0</v>
      </c>
      <c r="M153" s="30" t="s">
        <v>33</v>
      </c>
      <c r="N153" s="30" t="s">
        <v>34</v>
      </c>
      <c r="O153" s="28"/>
      <c r="P153" s="28"/>
      <c r="Q153" s="28"/>
      <c r="R153" s="28"/>
      <c r="S153" s="28"/>
      <c r="T153" s="28"/>
      <c r="U153" s="28"/>
      <c r="V153" s="28"/>
      <c r="W153" s="33"/>
    </row>
    <row r="154" spans="1:23" x14ac:dyDescent="0.2">
      <c r="A154" s="497"/>
      <c r="B154" s="499"/>
      <c r="C154" s="501"/>
      <c r="D154" s="501"/>
      <c r="E154" s="503"/>
      <c r="F154" s="17">
        <v>2</v>
      </c>
      <c r="G154" s="18" t="s">
        <v>15280</v>
      </c>
      <c r="H154" s="18" t="s">
        <v>15280</v>
      </c>
      <c r="I154" s="80"/>
      <c r="J154" s="18" t="s">
        <v>134</v>
      </c>
      <c r="K154" s="19">
        <v>4</v>
      </c>
      <c r="L154" s="19">
        <v>0</v>
      </c>
      <c r="M154" s="20" t="s">
        <v>33</v>
      </c>
      <c r="N154" s="20" t="s">
        <v>34</v>
      </c>
      <c r="O154" s="18"/>
      <c r="P154" s="18"/>
      <c r="Q154" s="18"/>
      <c r="R154" s="18"/>
      <c r="S154" s="18"/>
      <c r="T154" s="18"/>
      <c r="U154" s="18"/>
      <c r="V154" s="18"/>
      <c r="W154" s="34"/>
    </row>
    <row r="155" spans="1:23" x14ac:dyDescent="0.2">
      <c r="A155" s="497"/>
      <c r="B155" s="499"/>
      <c r="C155" s="501"/>
      <c r="D155" s="501"/>
      <c r="E155" s="503"/>
      <c r="F155" s="17">
        <v>3</v>
      </c>
      <c r="G155" s="18" t="s">
        <v>15281</v>
      </c>
      <c r="H155" s="18" t="s">
        <v>15281</v>
      </c>
      <c r="I155" s="80"/>
      <c r="J155" s="18" t="s">
        <v>32</v>
      </c>
      <c r="K155" s="19">
        <v>8</v>
      </c>
      <c r="L155" s="19"/>
      <c r="M155" s="20" t="s">
        <v>33</v>
      </c>
      <c r="N155" s="20" t="s">
        <v>34</v>
      </c>
      <c r="O155" s="18"/>
      <c r="P155" s="18"/>
      <c r="Q155" s="18"/>
      <c r="R155" s="18"/>
      <c r="S155" s="18"/>
      <c r="T155" s="18"/>
      <c r="U155" s="18"/>
      <c r="V155" s="18"/>
      <c r="W155" s="34"/>
    </row>
    <row r="156" spans="1:23" x14ac:dyDescent="0.2">
      <c r="A156" s="497"/>
      <c r="B156" s="499"/>
      <c r="C156" s="501"/>
      <c r="D156" s="501"/>
      <c r="E156" s="503"/>
      <c r="F156" s="17">
        <v>4</v>
      </c>
      <c r="G156" s="18" t="s">
        <v>15282</v>
      </c>
      <c r="H156" s="18" t="s">
        <v>15282</v>
      </c>
      <c r="I156" s="80"/>
      <c r="J156" s="18" t="s">
        <v>32</v>
      </c>
      <c r="K156" s="19">
        <v>1</v>
      </c>
      <c r="L156" s="19"/>
      <c r="M156" s="20" t="s">
        <v>33</v>
      </c>
      <c r="N156" s="20" t="s">
        <v>34</v>
      </c>
      <c r="O156" s="18"/>
      <c r="P156" s="18"/>
      <c r="Q156" s="18"/>
      <c r="R156" s="18"/>
      <c r="S156" s="18"/>
      <c r="T156" s="18"/>
      <c r="U156" s="18"/>
      <c r="V156" s="18"/>
      <c r="W156" s="34"/>
    </row>
    <row r="157" spans="1:23" x14ac:dyDescent="0.2">
      <c r="A157" s="497"/>
      <c r="B157" s="499"/>
      <c r="C157" s="501"/>
      <c r="D157" s="501"/>
      <c r="E157" s="503"/>
      <c r="F157" s="17">
        <v>5</v>
      </c>
      <c r="G157" s="18" t="s">
        <v>15283</v>
      </c>
      <c r="H157" s="18" t="s">
        <v>15283</v>
      </c>
      <c r="I157" s="80"/>
      <c r="J157" s="18" t="s">
        <v>32</v>
      </c>
      <c r="K157" s="19">
        <v>4</v>
      </c>
      <c r="L157" s="19"/>
      <c r="M157" s="20" t="s">
        <v>33</v>
      </c>
      <c r="N157" s="20" t="s">
        <v>34</v>
      </c>
      <c r="O157" s="18"/>
      <c r="P157" s="18"/>
      <c r="Q157" s="18"/>
      <c r="R157" s="18"/>
      <c r="S157" s="18"/>
      <c r="T157" s="18"/>
      <c r="U157" s="18"/>
      <c r="V157" s="18"/>
      <c r="W157" s="34"/>
    </row>
    <row r="158" spans="1:23" x14ac:dyDescent="0.2">
      <c r="A158" s="497"/>
      <c r="B158" s="499"/>
      <c r="C158" s="501"/>
      <c r="D158" s="501"/>
      <c r="E158" s="503"/>
      <c r="F158" s="17">
        <v>6</v>
      </c>
      <c r="G158" s="18" t="s">
        <v>15284</v>
      </c>
      <c r="H158" s="18" t="s">
        <v>15284</v>
      </c>
      <c r="I158" s="80"/>
      <c r="J158" s="18" t="s">
        <v>32</v>
      </c>
      <c r="K158" s="19">
        <v>2</v>
      </c>
      <c r="L158" s="19"/>
      <c r="M158" s="20" t="s">
        <v>33</v>
      </c>
      <c r="N158" s="20" t="s">
        <v>34</v>
      </c>
      <c r="O158" s="18"/>
      <c r="P158" s="18"/>
      <c r="Q158" s="18"/>
      <c r="R158" s="18"/>
      <c r="S158" s="18"/>
      <c r="T158" s="18"/>
      <c r="U158" s="18"/>
      <c r="V158" s="18"/>
      <c r="W158" s="34"/>
    </row>
    <row r="159" spans="1:23" x14ac:dyDescent="0.2">
      <c r="A159" s="497"/>
      <c r="B159" s="499"/>
      <c r="C159" s="501"/>
      <c r="D159" s="501"/>
      <c r="E159" s="503"/>
      <c r="F159" s="17">
        <v>7</v>
      </c>
      <c r="G159" s="18" t="s">
        <v>15285</v>
      </c>
      <c r="H159" s="18" t="s">
        <v>15285</v>
      </c>
      <c r="I159" s="80"/>
      <c r="J159" s="18" t="s">
        <v>32</v>
      </c>
      <c r="K159" s="19">
        <v>2</v>
      </c>
      <c r="L159" s="19"/>
      <c r="M159" s="20" t="s">
        <v>33</v>
      </c>
      <c r="N159" s="20" t="s">
        <v>34</v>
      </c>
      <c r="O159" s="18"/>
      <c r="P159" s="18"/>
      <c r="Q159" s="18"/>
      <c r="R159" s="18"/>
      <c r="S159" s="18"/>
      <c r="T159" s="18"/>
      <c r="U159" s="18"/>
      <c r="V159" s="18"/>
      <c r="W159" s="34"/>
    </row>
    <row r="160" spans="1:23" x14ac:dyDescent="0.2">
      <c r="A160" s="497"/>
      <c r="B160" s="499"/>
      <c r="C160" s="501"/>
      <c r="D160" s="501"/>
      <c r="E160" s="503"/>
      <c r="F160" s="17">
        <v>8</v>
      </c>
      <c r="G160" s="18" t="s">
        <v>15286</v>
      </c>
      <c r="H160" s="18" t="s">
        <v>15286</v>
      </c>
      <c r="I160" s="80"/>
      <c r="J160" s="18" t="s">
        <v>32</v>
      </c>
      <c r="K160" s="19">
        <v>7</v>
      </c>
      <c r="L160" s="19"/>
      <c r="M160" s="20" t="s">
        <v>33</v>
      </c>
      <c r="N160" s="20" t="s">
        <v>34</v>
      </c>
      <c r="O160" s="18"/>
      <c r="P160" s="18"/>
      <c r="Q160" s="18"/>
      <c r="R160" s="18"/>
      <c r="S160" s="18"/>
      <c r="T160" s="18"/>
      <c r="U160" s="18"/>
      <c r="V160" s="18"/>
      <c r="W160" s="34"/>
    </row>
    <row r="161" spans="1:23" x14ac:dyDescent="0.2">
      <c r="A161" s="497"/>
      <c r="B161" s="499"/>
      <c r="C161" s="501"/>
      <c r="D161" s="501"/>
      <c r="E161" s="503"/>
      <c r="F161" s="17">
        <v>9</v>
      </c>
      <c r="G161" s="18" t="s">
        <v>15287</v>
      </c>
      <c r="H161" s="18" t="s">
        <v>15287</v>
      </c>
      <c r="I161" s="80"/>
      <c r="J161" s="18" t="s">
        <v>32</v>
      </c>
      <c r="K161" s="19">
        <v>1</v>
      </c>
      <c r="L161" s="19"/>
      <c r="M161" s="20" t="s">
        <v>33</v>
      </c>
      <c r="N161" s="20" t="s">
        <v>34</v>
      </c>
      <c r="O161" s="18"/>
      <c r="P161" s="18"/>
      <c r="Q161" s="18"/>
      <c r="R161" s="18"/>
      <c r="S161" s="18"/>
      <c r="T161" s="18"/>
      <c r="U161" s="18"/>
      <c r="V161" s="18"/>
      <c r="W161" s="34"/>
    </row>
    <row r="162" spans="1:23" x14ac:dyDescent="0.2">
      <c r="A162" s="497"/>
      <c r="B162" s="499"/>
      <c r="C162" s="501"/>
      <c r="D162" s="501"/>
      <c r="E162" s="503"/>
      <c r="F162" s="17">
        <v>10</v>
      </c>
      <c r="G162" s="18" t="s">
        <v>15288</v>
      </c>
      <c r="H162" s="18" t="s">
        <v>15288</v>
      </c>
      <c r="I162" s="80"/>
      <c r="J162" s="18" t="s">
        <v>32</v>
      </c>
      <c r="K162" s="19">
        <v>1</v>
      </c>
      <c r="L162" s="19"/>
      <c r="M162" s="20" t="s">
        <v>33</v>
      </c>
      <c r="N162" s="20" t="s">
        <v>34</v>
      </c>
      <c r="O162" s="18"/>
      <c r="P162" s="18"/>
      <c r="Q162" s="18"/>
      <c r="R162" s="18"/>
      <c r="S162" s="18"/>
      <c r="T162" s="18"/>
      <c r="U162" s="18"/>
      <c r="V162" s="18"/>
      <c r="W162" s="34"/>
    </row>
    <row r="163" spans="1:23" x14ac:dyDescent="0.2">
      <c r="A163" s="497"/>
      <c r="B163" s="499"/>
      <c r="C163" s="501"/>
      <c r="D163" s="501"/>
      <c r="E163" s="503"/>
      <c r="F163" s="17">
        <v>11</v>
      </c>
      <c r="G163" s="18" t="s">
        <v>15289</v>
      </c>
      <c r="H163" s="18" t="s">
        <v>15289</v>
      </c>
      <c r="I163" s="80"/>
      <c r="J163" s="18" t="s">
        <v>32</v>
      </c>
      <c r="K163" s="19">
        <v>1</v>
      </c>
      <c r="L163" s="19"/>
      <c r="M163" s="20" t="s">
        <v>33</v>
      </c>
      <c r="N163" s="20" t="s">
        <v>34</v>
      </c>
      <c r="O163" s="18"/>
      <c r="P163" s="18"/>
      <c r="Q163" s="18"/>
      <c r="R163" s="18"/>
      <c r="S163" s="18"/>
      <c r="T163" s="18"/>
      <c r="U163" s="18"/>
      <c r="V163" s="18"/>
      <c r="W163" s="34"/>
    </row>
    <row r="164" spans="1:23" x14ac:dyDescent="0.2">
      <c r="A164" s="497"/>
      <c r="B164" s="499"/>
      <c r="C164" s="501"/>
      <c r="D164" s="501"/>
      <c r="E164" s="503"/>
      <c r="F164" s="17">
        <v>12</v>
      </c>
      <c r="G164" s="18" t="s">
        <v>15290</v>
      </c>
      <c r="H164" s="18" t="s">
        <v>15290</v>
      </c>
      <c r="I164" s="80"/>
      <c r="J164" s="18" t="s">
        <v>32</v>
      </c>
      <c r="K164" s="19">
        <v>2</v>
      </c>
      <c r="L164" s="19"/>
      <c r="M164" s="20" t="s">
        <v>33</v>
      </c>
      <c r="N164" s="20" t="s">
        <v>34</v>
      </c>
      <c r="O164" s="18"/>
      <c r="P164" s="18"/>
      <c r="Q164" s="18"/>
      <c r="R164" s="18"/>
      <c r="S164" s="18"/>
      <c r="T164" s="18"/>
      <c r="U164" s="18"/>
      <c r="V164" s="18"/>
      <c r="W164" s="34"/>
    </row>
    <row r="165" spans="1:23" x14ac:dyDescent="0.2">
      <c r="A165" s="497"/>
      <c r="B165" s="499"/>
      <c r="C165" s="501"/>
      <c r="D165" s="501"/>
      <c r="E165" s="503"/>
      <c r="F165" s="17">
        <v>13</v>
      </c>
      <c r="G165" s="18" t="s">
        <v>15291</v>
      </c>
      <c r="H165" s="18" t="s">
        <v>15291</v>
      </c>
      <c r="I165" s="80"/>
      <c r="J165" s="18" t="s">
        <v>32</v>
      </c>
      <c r="K165" s="19">
        <v>2</v>
      </c>
      <c r="L165" s="19"/>
      <c r="M165" s="20" t="s">
        <v>33</v>
      </c>
      <c r="N165" s="20" t="s">
        <v>34</v>
      </c>
      <c r="O165" s="18"/>
      <c r="P165" s="18"/>
      <c r="Q165" s="18"/>
      <c r="R165" s="18"/>
      <c r="S165" s="18"/>
      <c r="T165" s="18"/>
      <c r="U165" s="18"/>
      <c r="V165" s="18"/>
      <c r="W165" s="34"/>
    </row>
    <row r="166" spans="1:23" x14ac:dyDescent="0.2">
      <c r="A166" s="497"/>
      <c r="B166" s="499"/>
      <c r="C166" s="501"/>
      <c r="D166" s="501"/>
      <c r="E166" s="503"/>
      <c r="F166" s="17">
        <v>14</v>
      </c>
      <c r="G166" s="18" t="s">
        <v>15292</v>
      </c>
      <c r="H166" s="18" t="s">
        <v>15292</v>
      </c>
      <c r="I166" s="80"/>
      <c r="J166" s="18" t="s">
        <v>32</v>
      </c>
      <c r="K166" s="19">
        <v>1</v>
      </c>
      <c r="L166" s="19"/>
      <c r="M166" s="20" t="s">
        <v>33</v>
      </c>
      <c r="N166" s="20" t="s">
        <v>34</v>
      </c>
      <c r="O166" s="18"/>
      <c r="P166" s="18"/>
      <c r="Q166" s="18"/>
      <c r="R166" s="18"/>
      <c r="S166" s="18"/>
      <c r="T166" s="18"/>
      <c r="U166" s="18"/>
      <c r="V166" s="18"/>
      <c r="W166" s="34"/>
    </row>
    <row r="167" spans="1:23" x14ac:dyDescent="0.2">
      <c r="A167" s="497"/>
      <c r="B167" s="499"/>
      <c r="C167" s="501"/>
      <c r="D167" s="501"/>
      <c r="E167" s="503"/>
      <c r="F167" s="17">
        <v>15</v>
      </c>
      <c r="G167" s="18" t="s">
        <v>15293</v>
      </c>
      <c r="H167" s="18" t="s">
        <v>15293</v>
      </c>
      <c r="I167" s="80"/>
      <c r="J167" s="18" t="s">
        <v>32</v>
      </c>
      <c r="K167" s="19">
        <v>1</v>
      </c>
      <c r="L167" s="19"/>
      <c r="M167" s="20" t="s">
        <v>33</v>
      </c>
      <c r="N167" s="20" t="s">
        <v>34</v>
      </c>
      <c r="O167" s="18"/>
      <c r="P167" s="18"/>
      <c r="Q167" s="18"/>
      <c r="R167" s="18"/>
      <c r="S167" s="18"/>
      <c r="T167" s="18"/>
      <c r="U167" s="18"/>
      <c r="V167" s="18"/>
      <c r="W167" s="34"/>
    </row>
    <row r="168" spans="1:23" x14ac:dyDescent="0.2">
      <c r="A168" s="497"/>
      <c r="B168" s="499"/>
      <c r="C168" s="501"/>
      <c r="D168" s="501"/>
      <c r="E168" s="503"/>
      <c r="F168" s="17">
        <v>16</v>
      </c>
      <c r="G168" s="18" t="s">
        <v>15294</v>
      </c>
      <c r="H168" s="18" t="s">
        <v>15294</v>
      </c>
      <c r="I168" s="80"/>
      <c r="J168" s="18" t="s">
        <v>32</v>
      </c>
      <c r="K168" s="19">
        <v>8</v>
      </c>
      <c r="L168" s="19"/>
      <c r="M168" s="20" t="s">
        <v>33</v>
      </c>
      <c r="N168" s="20" t="s">
        <v>34</v>
      </c>
      <c r="O168" s="18"/>
      <c r="P168" s="18"/>
      <c r="Q168" s="18"/>
      <c r="R168" s="18"/>
      <c r="S168" s="18"/>
      <c r="T168" s="18"/>
      <c r="U168" s="18"/>
      <c r="V168" s="18"/>
      <c r="W168" s="34"/>
    </row>
    <row r="169" spans="1:23" x14ac:dyDescent="0.2">
      <c r="A169" s="497"/>
      <c r="B169" s="499"/>
      <c r="C169" s="501"/>
      <c r="D169" s="501"/>
      <c r="E169" s="503"/>
      <c r="F169" s="17">
        <v>17</v>
      </c>
      <c r="G169" s="18" t="s">
        <v>15295</v>
      </c>
      <c r="H169" s="18" t="s">
        <v>15295</v>
      </c>
      <c r="I169" s="80"/>
      <c r="J169" s="18" t="s">
        <v>32</v>
      </c>
      <c r="K169" s="19">
        <v>1</v>
      </c>
      <c r="L169" s="19"/>
      <c r="M169" s="20" t="s">
        <v>33</v>
      </c>
      <c r="N169" s="20" t="s">
        <v>34</v>
      </c>
      <c r="O169" s="18"/>
      <c r="P169" s="18"/>
      <c r="Q169" s="18"/>
      <c r="R169" s="18"/>
      <c r="S169" s="18"/>
      <c r="T169" s="18"/>
      <c r="U169" s="18"/>
      <c r="V169" s="18"/>
      <c r="W169" s="34"/>
    </row>
    <row r="170" spans="1:23" x14ac:dyDescent="0.2">
      <c r="A170" s="497"/>
      <c r="B170" s="499"/>
      <c r="C170" s="501"/>
      <c r="D170" s="501"/>
      <c r="E170" s="503"/>
      <c r="F170" s="17">
        <v>18</v>
      </c>
      <c r="G170" s="18" t="s">
        <v>15296</v>
      </c>
      <c r="H170" s="18" t="s">
        <v>15296</v>
      </c>
      <c r="I170" s="80"/>
      <c r="J170" s="18" t="s">
        <v>32</v>
      </c>
      <c r="K170" s="19">
        <v>8</v>
      </c>
      <c r="L170" s="19"/>
      <c r="M170" s="20" t="s">
        <v>33</v>
      </c>
      <c r="N170" s="20" t="s">
        <v>34</v>
      </c>
      <c r="O170" s="18"/>
      <c r="P170" s="18"/>
      <c r="Q170" s="18"/>
      <c r="R170" s="18"/>
      <c r="S170" s="18"/>
      <c r="T170" s="18"/>
      <c r="U170" s="18"/>
      <c r="V170" s="18"/>
      <c r="W170" s="34"/>
    </row>
    <row r="171" spans="1:23" x14ac:dyDescent="0.2">
      <c r="A171" s="497"/>
      <c r="B171" s="499"/>
      <c r="C171" s="501"/>
      <c r="D171" s="501"/>
      <c r="E171" s="503"/>
      <c r="F171" s="17">
        <v>19</v>
      </c>
      <c r="G171" s="18" t="s">
        <v>15297</v>
      </c>
      <c r="H171" s="18" t="s">
        <v>15297</v>
      </c>
      <c r="I171" s="80"/>
      <c r="J171" s="18" t="s">
        <v>32</v>
      </c>
      <c r="K171" s="19">
        <v>1</v>
      </c>
      <c r="L171" s="19"/>
      <c r="M171" s="20" t="s">
        <v>33</v>
      </c>
      <c r="N171" s="20" t="s">
        <v>34</v>
      </c>
      <c r="O171" s="18"/>
      <c r="P171" s="18"/>
      <c r="Q171" s="18"/>
      <c r="R171" s="18"/>
      <c r="S171" s="18"/>
      <c r="T171" s="18"/>
      <c r="U171" s="18"/>
      <c r="V171" s="18"/>
      <c r="W171" s="34"/>
    </row>
    <row r="172" spans="1:23" x14ac:dyDescent="0.2">
      <c r="A172" s="497"/>
      <c r="B172" s="499"/>
      <c r="C172" s="501"/>
      <c r="D172" s="501"/>
      <c r="E172" s="503"/>
      <c r="F172" s="17">
        <v>20</v>
      </c>
      <c r="G172" s="18" t="s">
        <v>15298</v>
      </c>
      <c r="H172" s="18" t="s">
        <v>15298</v>
      </c>
      <c r="I172" s="80"/>
      <c r="J172" s="18" t="s">
        <v>32</v>
      </c>
      <c r="K172" s="19">
        <v>1</v>
      </c>
      <c r="L172" s="19"/>
      <c r="M172" s="20" t="s">
        <v>33</v>
      </c>
      <c r="N172" s="20" t="s">
        <v>34</v>
      </c>
      <c r="O172" s="18"/>
      <c r="P172" s="18"/>
      <c r="Q172" s="18"/>
      <c r="R172" s="18"/>
      <c r="S172" s="18"/>
      <c r="T172" s="18"/>
      <c r="U172" s="18"/>
      <c r="V172" s="18"/>
      <c r="W172" s="34"/>
    </row>
    <row r="173" spans="1:23" x14ac:dyDescent="0.2">
      <c r="A173" s="497"/>
      <c r="B173" s="499"/>
      <c r="C173" s="501"/>
      <c r="D173" s="501"/>
      <c r="E173" s="503"/>
      <c r="F173" s="17">
        <v>21</v>
      </c>
      <c r="G173" s="18" t="s">
        <v>15299</v>
      </c>
      <c r="H173" s="18" t="s">
        <v>15299</v>
      </c>
      <c r="I173" s="80"/>
      <c r="J173" s="18" t="s">
        <v>32</v>
      </c>
      <c r="K173" s="19">
        <v>2</v>
      </c>
      <c r="L173" s="19"/>
      <c r="M173" s="20" t="s">
        <v>33</v>
      </c>
      <c r="N173" s="20" t="s">
        <v>34</v>
      </c>
      <c r="O173" s="18"/>
      <c r="P173" s="18"/>
      <c r="Q173" s="18"/>
      <c r="R173" s="18"/>
      <c r="S173" s="18"/>
      <c r="T173" s="18"/>
      <c r="U173" s="18"/>
      <c r="V173" s="18"/>
      <c r="W173" s="34"/>
    </row>
    <row r="174" spans="1:23" x14ac:dyDescent="0.2">
      <c r="A174" s="497"/>
      <c r="B174" s="499"/>
      <c r="C174" s="501"/>
      <c r="D174" s="501"/>
      <c r="E174" s="503"/>
      <c r="F174" s="17">
        <v>22</v>
      </c>
      <c r="G174" s="18" t="s">
        <v>15300</v>
      </c>
      <c r="H174" s="18" t="s">
        <v>15300</v>
      </c>
      <c r="I174" s="80"/>
      <c r="J174" s="18" t="s">
        <v>32</v>
      </c>
      <c r="K174" s="19">
        <v>8</v>
      </c>
      <c r="L174" s="19"/>
      <c r="M174" s="20" t="s">
        <v>33</v>
      </c>
      <c r="N174" s="20" t="s">
        <v>34</v>
      </c>
      <c r="O174" s="18"/>
      <c r="P174" s="18"/>
      <c r="Q174" s="18"/>
      <c r="R174" s="18"/>
      <c r="S174" s="18"/>
      <c r="T174" s="18"/>
      <c r="U174" s="18"/>
      <c r="V174" s="18"/>
      <c r="W174" s="34"/>
    </row>
    <row r="175" spans="1:23" x14ac:dyDescent="0.2">
      <c r="A175" s="497"/>
      <c r="B175" s="499"/>
      <c r="C175" s="501"/>
      <c r="D175" s="501"/>
      <c r="E175" s="503"/>
      <c r="F175" s="17">
        <v>23</v>
      </c>
      <c r="G175" s="18" t="s">
        <v>15301</v>
      </c>
      <c r="H175" s="18" t="s">
        <v>15301</v>
      </c>
      <c r="I175" s="80"/>
      <c r="J175" s="18" t="s">
        <v>32</v>
      </c>
      <c r="K175" s="19">
        <v>8</v>
      </c>
      <c r="L175" s="19"/>
      <c r="M175" s="20" t="s">
        <v>33</v>
      </c>
      <c r="N175" s="20" t="s">
        <v>34</v>
      </c>
      <c r="O175" s="18"/>
      <c r="P175" s="18"/>
      <c r="Q175" s="18"/>
      <c r="R175" s="18"/>
      <c r="S175" s="18"/>
      <c r="T175" s="18"/>
      <c r="U175" s="18"/>
      <c r="V175" s="18"/>
      <c r="W175" s="34"/>
    </row>
    <row r="176" spans="1:23" x14ac:dyDescent="0.2">
      <c r="A176" s="497"/>
      <c r="B176" s="499"/>
      <c r="C176" s="501"/>
      <c r="D176" s="501"/>
      <c r="E176" s="503"/>
      <c r="F176" s="17">
        <v>24</v>
      </c>
      <c r="G176" s="18" t="s">
        <v>15302</v>
      </c>
      <c r="H176" s="18" t="s">
        <v>15302</v>
      </c>
      <c r="I176" s="80"/>
      <c r="J176" s="18" t="s">
        <v>32</v>
      </c>
      <c r="K176" s="19">
        <v>2</v>
      </c>
      <c r="L176" s="19"/>
      <c r="M176" s="20" t="s">
        <v>33</v>
      </c>
      <c r="N176" s="20" t="s">
        <v>34</v>
      </c>
      <c r="O176" s="18"/>
      <c r="P176" s="18"/>
      <c r="Q176" s="18"/>
      <c r="R176" s="18"/>
      <c r="S176" s="18"/>
      <c r="T176" s="18"/>
      <c r="U176" s="18"/>
      <c r="V176" s="18"/>
      <c r="W176" s="34"/>
    </row>
    <row r="177" spans="1:23" x14ac:dyDescent="0.2">
      <c r="A177" s="497"/>
      <c r="B177" s="499"/>
      <c r="C177" s="501"/>
      <c r="D177" s="501"/>
      <c r="E177" s="503"/>
      <c r="F177" s="17">
        <v>25</v>
      </c>
      <c r="G177" s="18" t="s">
        <v>15303</v>
      </c>
      <c r="H177" s="18" t="s">
        <v>15303</v>
      </c>
      <c r="I177" s="80"/>
      <c r="J177" s="18" t="s">
        <v>32</v>
      </c>
      <c r="K177" s="19">
        <v>2</v>
      </c>
      <c r="L177" s="19"/>
      <c r="M177" s="20" t="s">
        <v>33</v>
      </c>
      <c r="N177" s="20" t="s">
        <v>34</v>
      </c>
      <c r="O177" s="18"/>
      <c r="P177" s="18"/>
      <c r="Q177" s="18"/>
      <c r="R177" s="18"/>
      <c r="S177" s="18"/>
      <c r="T177" s="18"/>
      <c r="U177" s="18"/>
      <c r="V177" s="18"/>
      <c r="W177" s="34"/>
    </row>
    <row r="178" spans="1:23" x14ac:dyDescent="0.2">
      <c r="A178" s="497"/>
      <c r="B178" s="499"/>
      <c r="C178" s="501"/>
      <c r="D178" s="501"/>
      <c r="E178" s="503"/>
      <c r="F178" s="17">
        <v>26</v>
      </c>
      <c r="G178" s="18" t="s">
        <v>15304</v>
      </c>
      <c r="H178" s="18" t="s">
        <v>15304</v>
      </c>
      <c r="I178" s="80"/>
      <c r="J178" s="18" t="s">
        <v>32</v>
      </c>
      <c r="K178" s="19">
        <v>3</v>
      </c>
      <c r="L178" s="19"/>
      <c r="M178" s="20" t="s">
        <v>33</v>
      </c>
      <c r="N178" s="20" t="s">
        <v>34</v>
      </c>
      <c r="O178" s="18"/>
      <c r="P178" s="18"/>
      <c r="Q178" s="18"/>
      <c r="R178" s="18"/>
      <c r="S178" s="18"/>
      <c r="T178" s="18"/>
      <c r="U178" s="18"/>
      <c r="V178" s="18"/>
      <c r="W178" s="34"/>
    </row>
    <row r="179" spans="1:23" x14ac:dyDescent="0.2">
      <c r="A179" s="497"/>
      <c r="B179" s="499"/>
      <c r="C179" s="501"/>
      <c r="D179" s="501"/>
      <c r="E179" s="503"/>
      <c r="F179" s="17">
        <v>27</v>
      </c>
      <c r="G179" s="18" t="s">
        <v>15305</v>
      </c>
      <c r="H179" s="18" t="s">
        <v>15305</v>
      </c>
      <c r="I179" s="80"/>
      <c r="J179" s="18" t="s">
        <v>44</v>
      </c>
      <c r="K179" s="19">
        <v>20</v>
      </c>
      <c r="L179" s="19"/>
      <c r="M179" s="20" t="s">
        <v>33</v>
      </c>
      <c r="N179" s="20" t="s">
        <v>34</v>
      </c>
      <c r="O179" s="18"/>
      <c r="P179" s="18"/>
      <c r="Q179" s="18"/>
      <c r="R179" s="18"/>
      <c r="S179" s="18"/>
      <c r="T179" s="18"/>
      <c r="U179" s="18"/>
      <c r="V179" s="18"/>
      <c r="W179" s="34"/>
    </row>
    <row r="180" spans="1:23" x14ac:dyDescent="0.2">
      <c r="A180" s="497"/>
      <c r="B180" s="499"/>
      <c r="C180" s="501"/>
      <c r="D180" s="501"/>
      <c r="E180" s="503"/>
      <c r="F180" s="17">
        <v>28</v>
      </c>
      <c r="G180" s="18" t="s">
        <v>15306</v>
      </c>
      <c r="H180" s="18" t="s">
        <v>15306</v>
      </c>
      <c r="I180" s="80"/>
      <c r="J180" s="18" t="s">
        <v>32</v>
      </c>
      <c r="K180" s="19">
        <v>1</v>
      </c>
      <c r="L180" s="19"/>
      <c r="M180" s="20" t="s">
        <v>33</v>
      </c>
      <c r="N180" s="20" t="s">
        <v>34</v>
      </c>
      <c r="O180" s="18"/>
      <c r="P180" s="18"/>
      <c r="Q180" s="18"/>
      <c r="R180" s="18"/>
      <c r="S180" s="18"/>
      <c r="T180" s="18"/>
      <c r="U180" s="18"/>
      <c r="V180" s="18"/>
      <c r="W180" s="34"/>
    </row>
    <row r="181" spans="1:23" x14ac:dyDescent="0.2">
      <c r="A181" s="497"/>
      <c r="B181" s="499"/>
      <c r="C181" s="501"/>
      <c r="D181" s="501"/>
      <c r="E181" s="503"/>
      <c r="F181" s="17">
        <v>29</v>
      </c>
      <c r="G181" s="18" t="s">
        <v>15307</v>
      </c>
      <c r="H181" s="18" t="s">
        <v>15307</v>
      </c>
      <c r="I181" s="80"/>
      <c r="J181" s="18" t="s">
        <v>32</v>
      </c>
      <c r="K181" s="19">
        <v>1</v>
      </c>
      <c r="L181" s="19"/>
      <c r="M181" s="20" t="s">
        <v>33</v>
      </c>
      <c r="N181" s="20" t="s">
        <v>34</v>
      </c>
      <c r="O181" s="18"/>
      <c r="P181" s="18"/>
      <c r="Q181" s="18"/>
      <c r="R181" s="18"/>
      <c r="S181" s="18"/>
      <c r="T181" s="18"/>
      <c r="U181" s="18"/>
      <c r="V181" s="18"/>
      <c r="W181" s="34"/>
    </row>
    <row r="182" spans="1:23" x14ac:dyDescent="0.2">
      <c r="A182" s="497"/>
      <c r="B182" s="499"/>
      <c r="C182" s="501"/>
      <c r="D182" s="501"/>
      <c r="E182" s="503"/>
      <c r="F182" s="17">
        <v>30</v>
      </c>
      <c r="G182" s="18" t="s">
        <v>15308</v>
      </c>
      <c r="H182" s="18" t="s">
        <v>15308</v>
      </c>
      <c r="I182" s="80"/>
      <c r="J182" s="18" t="s">
        <v>32</v>
      </c>
      <c r="K182" s="19">
        <v>1</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31</v>
      </c>
      <c r="G183" s="18" t="s">
        <v>15309</v>
      </c>
      <c r="H183" s="18" t="s">
        <v>15309</v>
      </c>
      <c r="I183" s="80"/>
      <c r="J183" s="18" t="s">
        <v>32</v>
      </c>
      <c r="K183" s="19">
        <v>1</v>
      </c>
      <c r="L183" s="19"/>
      <c r="M183" s="20" t="s">
        <v>33</v>
      </c>
      <c r="N183" s="20" t="s">
        <v>34</v>
      </c>
      <c r="O183" s="18"/>
      <c r="P183" s="18"/>
      <c r="Q183" s="18"/>
      <c r="R183" s="18"/>
      <c r="S183" s="18"/>
      <c r="T183" s="18"/>
      <c r="U183" s="18"/>
      <c r="V183" s="18"/>
      <c r="W183" s="34"/>
    </row>
    <row r="184" spans="1:23" x14ac:dyDescent="0.2">
      <c r="A184" s="497"/>
      <c r="B184" s="499"/>
      <c r="C184" s="501"/>
      <c r="D184" s="501"/>
      <c r="E184" s="503"/>
      <c r="F184" s="17">
        <v>32</v>
      </c>
      <c r="G184" s="18" t="s">
        <v>15310</v>
      </c>
      <c r="H184" s="18" t="s">
        <v>15310</v>
      </c>
      <c r="I184" s="80"/>
      <c r="J184" s="18" t="s">
        <v>32</v>
      </c>
      <c r="K184" s="19">
        <v>1</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33</v>
      </c>
      <c r="G185" s="18" t="s">
        <v>15311</v>
      </c>
      <c r="H185" s="18" t="s">
        <v>15311</v>
      </c>
      <c r="I185" s="80"/>
      <c r="J185" s="18" t="s">
        <v>134</v>
      </c>
      <c r="K185" s="19">
        <v>4</v>
      </c>
      <c r="L185" s="19">
        <v>2</v>
      </c>
      <c r="M185" s="20" t="s">
        <v>33</v>
      </c>
      <c r="N185" s="20" t="s">
        <v>34</v>
      </c>
      <c r="O185" s="18"/>
      <c r="P185" s="18"/>
      <c r="Q185" s="18"/>
      <c r="R185" s="18"/>
      <c r="S185" s="18"/>
      <c r="T185" s="18"/>
      <c r="U185" s="18"/>
      <c r="V185" s="18"/>
      <c r="W185" s="34"/>
    </row>
    <row r="186" spans="1:23" x14ac:dyDescent="0.2">
      <c r="A186" s="497"/>
      <c r="B186" s="499"/>
      <c r="C186" s="501"/>
      <c r="D186" s="501"/>
      <c r="E186" s="503"/>
      <c r="F186" s="17">
        <v>34</v>
      </c>
      <c r="G186" s="18" t="s">
        <v>15312</v>
      </c>
      <c r="H186" s="18" t="s">
        <v>15312</v>
      </c>
      <c r="I186" s="80"/>
      <c r="J186" s="18" t="s">
        <v>134</v>
      </c>
      <c r="K186" s="19">
        <v>11</v>
      </c>
      <c r="L186" s="19">
        <v>0</v>
      </c>
      <c r="M186" s="20" t="s">
        <v>33</v>
      </c>
      <c r="N186" s="20" t="s">
        <v>34</v>
      </c>
      <c r="O186" s="18"/>
      <c r="P186" s="18"/>
      <c r="Q186" s="18"/>
      <c r="R186" s="18"/>
      <c r="S186" s="18"/>
      <c r="T186" s="18"/>
      <c r="U186" s="18"/>
      <c r="V186" s="18"/>
      <c r="W186" s="34"/>
    </row>
    <row r="187" spans="1:23" x14ac:dyDescent="0.2">
      <c r="A187" s="497"/>
      <c r="B187" s="499"/>
      <c r="C187" s="501"/>
      <c r="D187" s="501"/>
      <c r="E187" s="503"/>
      <c r="F187" s="17">
        <v>35</v>
      </c>
      <c r="G187" s="18" t="s">
        <v>15313</v>
      </c>
      <c r="H187" s="18" t="s">
        <v>15313</v>
      </c>
      <c r="I187" s="80"/>
      <c r="J187" s="18" t="s">
        <v>134</v>
      </c>
      <c r="K187" s="19">
        <v>9</v>
      </c>
      <c r="L187" s="19">
        <v>0</v>
      </c>
      <c r="M187" s="20" t="s">
        <v>33</v>
      </c>
      <c r="N187" s="20" t="s">
        <v>34</v>
      </c>
      <c r="O187" s="18"/>
      <c r="P187" s="18"/>
      <c r="Q187" s="18"/>
      <c r="R187" s="18"/>
      <c r="S187" s="18"/>
      <c r="T187" s="18"/>
      <c r="U187" s="18"/>
      <c r="V187" s="18"/>
      <c r="W187" s="34"/>
    </row>
    <row r="188" spans="1:23" x14ac:dyDescent="0.2">
      <c r="A188" s="497"/>
      <c r="B188" s="499"/>
      <c r="C188" s="501"/>
      <c r="D188" s="501"/>
      <c r="E188" s="503"/>
      <c r="F188" s="17">
        <v>36</v>
      </c>
      <c r="G188" s="18" t="s">
        <v>15314</v>
      </c>
      <c r="H188" s="18" t="s">
        <v>15314</v>
      </c>
      <c r="I188" s="80"/>
      <c r="J188" s="18" t="s">
        <v>134</v>
      </c>
      <c r="K188" s="19">
        <v>4</v>
      </c>
      <c r="L188" s="19">
        <v>2</v>
      </c>
      <c r="M188" s="20" t="s">
        <v>33</v>
      </c>
      <c r="N188" s="20" t="s">
        <v>34</v>
      </c>
      <c r="O188" s="18"/>
      <c r="P188" s="18"/>
      <c r="Q188" s="18"/>
      <c r="R188" s="18"/>
      <c r="S188" s="18"/>
      <c r="T188" s="18"/>
      <c r="U188" s="18"/>
      <c r="V188" s="18"/>
      <c r="W188" s="34"/>
    </row>
    <row r="189" spans="1:23" x14ac:dyDescent="0.2">
      <c r="A189" s="497"/>
      <c r="B189" s="499"/>
      <c r="C189" s="501"/>
      <c r="D189" s="501"/>
      <c r="E189" s="503"/>
      <c r="F189" s="17">
        <v>37</v>
      </c>
      <c r="G189" s="18" t="s">
        <v>15315</v>
      </c>
      <c r="H189" s="18" t="s">
        <v>15315</v>
      </c>
      <c r="I189" s="80"/>
      <c r="J189" s="18" t="s">
        <v>134</v>
      </c>
      <c r="K189" s="19">
        <v>11</v>
      </c>
      <c r="L189" s="19">
        <v>0</v>
      </c>
      <c r="M189" s="20" t="s">
        <v>33</v>
      </c>
      <c r="N189" s="20" t="s">
        <v>34</v>
      </c>
      <c r="O189" s="18"/>
      <c r="P189" s="18"/>
      <c r="Q189" s="18"/>
      <c r="R189" s="18"/>
      <c r="S189" s="18"/>
      <c r="T189" s="18"/>
      <c r="U189" s="18"/>
      <c r="V189" s="18"/>
      <c r="W189" s="34"/>
    </row>
    <row r="190" spans="1:23" x14ac:dyDescent="0.2">
      <c r="A190" s="497"/>
      <c r="B190" s="499"/>
      <c r="C190" s="501"/>
      <c r="D190" s="501"/>
      <c r="E190" s="503"/>
      <c r="F190" s="17">
        <v>38</v>
      </c>
      <c r="G190" s="18" t="s">
        <v>15316</v>
      </c>
      <c r="H190" s="18" t="s">
        <v>15316</v>
      </c>
      <c r="I190" s="80"/>
      <c r="J190" s="18" t="s">
        <v>134</v>
      </c>
      <c r="K190" s="19">
        <v>9</v>
      </c>
      <c r="L190" s="19">
        <v>0</v>
      </c>
      <c r="M190" s="20" t="s">
        <v>33</v>
      </c>
      <c r="N190" s="20" t="s">
        <v>34</v>
      </c>
      <c r="O190" s="18"/>
      <c r="P190" s="18"/>
      <c r="Q190" s="18"/>
      <c r="R190" s="18"/>
      <c r="S190" s="18"/>
      <c r="T190" s="18"/>
      <c r="U190" s="18"/>
      <c r="V190" s="18"/>
      <c r="W190" s="34"/>
    </row>
    <row r="191" spans="1:23" x14ac:dyDescent="0.2">
      <c r="A191" s="497"/>
      <c r="B191" s="499"/>
      <c r="C191" s="501"/>
      <c r="D191" s="501"/>
      <c r="E191" s="503"/>
      <c r="F191" s="17">
        <v>39</v>
      </c>
      <c r="G191" s="18" t="s">
        <v>15317</v>
      </c>
      <c r="H191" s="18" t="s">
        <v>15317</v>
      </c>
      <c r="I191" s="80"/>
      <c r="J191" s="18" t="s">
        <v>134</v>
      </c>
      <c r="K191" s="19">
        <v>4</v>
      </c>
      <c r="L191" s="19">
        <v>2</v>
      </c>
      <c r="M191" s="20" t="s">
        <v>33</v>
      </c>
      <c r="N191" s="20" t="s">
        <v>34</v>
      </c>
      <c r="O191" s="18"/>
      <c r="P191" s="18"/>
      <c r="Q191" s="18"/>
      <c r="R191" s="18"/>
      <c r="S191" s="18"/>
      <c r="T191" s="18"/>
      <c r="U191" s="18"/>
      <c r="V191" s="18"/>
      <c r="W191" s="34"/>
    </row>
    <row r="192" spans="1:23" x14ac:dyDescent="0.2">
      <c r="A192" s="497"/>
      <c r="B192" s="499"/>
      <c r="C192" s="501"/>
      <c r="D192" s="501"/>
      <c r="E192" s="503"/>
      <c r="F192" s="17">
        <v>40</v>
      </c>
      <c r="G192" s="18" t="s">
        <v>15318</v>
      </c>
      <c r="H192" s="18" t="s">
        <v>15318</v>
      </c>
      <c r="I192" s="80"/>
      <c r="J192" s="18" t="s">
        <v>134</v>
      </c>
      <c r="K192" s="19">
        <v>11</v>
      </c>
      <c r="L192" s="19">
        <v>0</v>
      </c>
      <c r="M192" s="20" t="s">
        <v>33</v>
      </c>
      <c r="N192" s="20" t="s">
        <v>34</v>
      </c>
      <c r="O192" s="18"/>
      <c r="P192" s="18"/>
      <c r="Q192" s="18"/>
      <c r="R192" s="18"/>
      <c r="S192" s="18"/>
      <c r="T192" s="18"/>
      <c r="U192" s="18"/>
      <c r="V192" s="18"/>
      <c r="W192" s="34"/>
    </row>
    <row r="193" spans="1:23" x14ac:dyDescent="0.2">
      <c r="A193" s="497"/>
      <c r="B193" s="499"/>
      <c r="C193" s="501"/>
      <c r="D193" s="501"/>
      <c r="E193" s="503"/>
      <c r="F193" s="17">
        <v>41</v>
      </c>
      <c r="G193" s="18" t="s">
        <v>15319</v>
      </c>
      <c r="H193" s="18" t="s">
        <v>15319</v>
      </c>
      <c r="I193" s="80"/>
      <c r="J193" s="18" t="s">
        <v>134</v>
      </c>
      <c r="K193" s="19">
        <v>9</v>
      </c>
      <c r="L193" s="19">
        <v>0</v>
      </c>
      <c r="M193" s="20" t="s">
        <v>33</v>
      </c>
      <c r="N193" s="20" t="s">
        <v>34</v>
      </c>
      <c r="O193" s="18"/>
      <c r="P193" s="18"/>
      <c r="Q193" s="18"/>
      <c r="R193" s="18"/>
      <c r="S193" s="18"/>
      <c r="T193" s="18"/>
      <c r="U193" s="18"/>
      <c r="V193" s="18"/>
      <c r="W193" s="34"/>
    </row>
    <row r="194" spans="1:23" x14ac:dyDescent="0.2">
      <c r="A194" s="497"/>
      <c r="B194" s="499"/>
      <c r="C194" s="501"/>
      <c r="D194" s="501"/>
      <c r="E194" s="503"/>
      <c r="F194" s="17">
        <v>42</v>
      </c>
      <c r="G194" s="18" t="s">
        <v>15320</v>
      </c>
      <c r="H194" s="18" t="s">
        <v>15320</v>
      </c>
      <c r="I194" s="80"/>
      <c r="J194" s="18" t="s">
        <v>134</v>
      </c>
      <c r="K194" s="19">
        <v>4</v>
      </c>
      <c r="L194" s="19">
        <v>2</v>
      </c>
      <c r="M194" s="20" t="s">
        <v>33</v>
      </c>
      <c r="N194" s="20" t="s">
        <v>34</v>
      </c>
      <c r="O194" s="18"/>
      <c r="P194" s="18"/>
      <c r="Q194" s="18"/>
      <c r="R194" s="18"/>
      <c r="S194" s="18"/>
      <c r="T194" s="18"/>
      <c r="U194" s="18"/>
      <c r="V194" s="18"/>
      <c r="W194" s="34"/>
    </row>
    <row r="195" spans="1:23" x14ac:dyDescent="0.2">
      <c r="A195" s="497"/>
      <c r="B195" s="499"/>
      <c r="C195" s="501"/>
      <c r="D195" s="501"/>
      <c r="E195" s="503"/>
      <c r="F195" s="17">
        <v>43</v>
      </c>
      <c r="G195" s="18" t="s">
        <v>15321</v>
      </c>
      <c r="H195" s="18" t="s">
        <v>15321</v>
      </c>
      <c r="I195" s="80"/>
      <c r="J195" s="18" t="s">
        <v>134</v>
      </c>
      <c r="K195" s="19">
        <v>11</v>
      </c>
      <c r="L195" s="19">
        <v>0</v>
      </c>
      <c r="M195" s="20" t="s">
        <v>33</v>
      </c>
      <c r="N195" s="20" t="s">
        <v>34</v>
      </c>
      <c r="O195" s="18"/>
      <c r="P195" s="18"/>
      <c r="Q195" s="18"/>
      <c r="R195" s="18"/>
      <c r="S195" s="18"/>
      <c r="T195" s="18"/>
      <c r="U195" s="18"/>
      <c r="V195" s="18"/>
      <c r="W195" s="34"/>
    </row>
    <row r="196" spans="1:23" x14ac:dyDescent="0.2">
      <c r="A196" s="497"/>
      <c r="B196" s="499"/>
      <c r="C196" s="501"/>
      <c r="D196" s="501"/>
      <c r="E196" s="503"/>
      <c r="F196" s="17">
        <v>44</v>
      </c>
      <c r="G196" s="18" t="s">
        <v>15322</v>
      </c>
      <c r="H196" s="18" t="s">
        <v>15322</v>
      </c>
      <c r="I196" s="80"/>
      <c r="J196" s="18" t="s">
        <v>134</v>
      </c>
      <c r="K196" s="19">
        <v>9</v>
      </c>
      <c r="L196" s="19">
        <v>0</v>
      </c>
      <c r="M196" s="20" t="s">
        <v>33</v>
      </c>
      <c r="N196" s="20" t="s">
        <v>34</v>
      </c>
      <c r="O196" s="18"/>
      <c r="P196" s="18"/>
      <c r="Q196" s="18"/>
      <c r="R196" s="18"/>
      <c r="S196" s="18"/>
      <c r="T196" s="18"/>
      <c r="U196" s="18"/>
      <c r="V196" s="18"/>
      <c r="W196" s="34"/>
    </row>
    <row r="197" spans="1:23" x14ac:dyDescent="0.2">
      <c r="A197" s="497"/>
      <c r="B197" s="499"/>
      <c r="C197" s="501"/>
      <c r="D197" s="501"/>
      <c r="E197" s="503"/>
      <c r="F197" s="17">
        <v>45</v>
      </c>
      <c r="G197" s="18" t="s">
        <v>15323</v>
      </c>
      <c r="H197" s="18" t="s">
        <v>15323</v>
      </c>
      <c r="I197" s="80"/>
      <c r="J197" s="18" t="s">
        <v>134</v>
      </c>
      <c r="K197" s="19">
        <v>4</v>
      </c>
      <c r="L197" s="19">
        <v>2</v>
      </c>
      <c r="M197" s="20" t="s">
        <v>33</v>
      </c>
      <c r="N197" s="20" t="s">
        <v>34</v>
      </c>
      <c r="O197" s="18"/>
      <c r="P197" s="18"/>
      <c r="Q197" s="18"/>
      <c r="R197" s="18"/>
      <c r="S197" s="18"/>
      <c r="T197" s="18"/>
      <c r="U197" s="18"/>
      <c r="V197" s="18"/>
      <c r="W197" s="34"/>
    </row>
    <row r="198" spans="1:23" x14ac:dyDescent="0.2">
      <c r="A198" s="497"/>
      <c r="B198" s="499"/>
      <c r="C198" s="501"/>
      <c r="D198" s="501"/>
      <c r="E198" s="503"/>
      <c r="F198" s="17">
        <v>46</v>
      </c>
      <c r="G198" s="18" t="s">
        <v>15324</v>
      </c>
      <c r="H198" s="18" t="s">
        <v>15324</v>
      </c>
      <c r="I198" s="80"/>
      <c r="J198" s="18" t="s">
        <v>134</v>
      </c>
      <c r="K198" s="19">
        <v>11</v>
      </c>
      <c r="L198" s="19">
        <v>0</v>
      </c>
      <c r="M198" s="20" t="s">
        <v>33</v>
      </c>
      <c r="N198" s="20" t="s">
        <v>34</v>
      </c>
      <c r="O198" s="18"/>
      <c r="P198" s="18"/>
      <c r="Q198" s="18"/>
      <c r="R198" s="18"/>
      <c r="S198" s="18"/>
      <c r="T198" s="18"/>
      <c r="U198" s="18"/>
      <c r="V198" s="18"/>
      <c r="W198" s="34"/>
    </row>
    <row r="199" spans="1:23" x14ac:dyDescent="0.2">
      <c r="A199" s="497"/>
      <c r="B199" s="499"/>
      <c r="C199" s="501"/>
      <c r="D199" s="501"/>
      <c r="E199" s="503"/>
      <c r="F199" s="17">
        <v>47</v>
      </c>
      <c r="G199" s="18" t="s">
        <v>15325</v>
      </c>
      <c r="H199" s="18" t="s">
        <v>15325</v>
      </c>
      <c r="I199" s="80"/>
      <c r="J199" s="18" t="s">
        <v>134</v>
      </c>
      <c r="K199" s="19">
        <v>9</v>
      </c>
      <c r="L199" s="19">
        <v>0</v>
      </c>
      <c r="M199" s="20" t="s">
        <v>33</v>
      </c>
      <c r="N199" s="20" t="s">
        <v>34</v>
      </c>
      <c r="O199" s="18"/>
      <c r="P199" s="18"/>
      <c r="Q199" s="18"/>
      <c r="R199" s="18"/>
      <c r="S199" s="18"/>
      <c r="T199" s="18"/>
      <c r="U199" s="18"/>
      <c r="V199" s="18"/>
      <c r="W199" s="34"/>
    </row>
    <row r="200" spans="1:23" x14ac:dyDescent="0.2">
      <c r="A200" s="497"/>
      <c r="B200" s="499"/>
      <c r="C200" s="501"/>
      <c r="D200" s="501"/>
      <c r="E200" s="503"/>
      <c r="F200" s="17">
        <v>48</v>
      </c>
      <c r="G200" s="18" t="s">
        <v>15326</v>
      </c>
      <c r="H200" s="18" t="s">
        <v>15326</v>
      </c>
      <c r="I200" s="80"/>
      <c r="J200" s="18" t="s">
        <v>134</v>
      </c>
      <c r="K200" s="19">
        <v>4</v>
      </c>
      <c r="L200" s="19">
        <v>2</v>
      </c>
      <c r="M200" s="20" t="s">
        <v>33</v>
      </c>
      <c r="N200" s="20" t="s">
        <v>34</v>
      </c>
      <c r="O200" s="18"/>
      <c r="P200" s="18"/>
      <c r="Q200" s="18"/>
      <c r="R200" s="18"/>
      <c r="S200" s="18"/>
      <c r="T200" s="18"/>
      <c r="U200" s="18"/>
      <c r="V200" s="18"/>
      <c r="W200" s="34"/>
    </row>
    <row r="201" spans="1:23" x14ac:dyDescent="0.2">
      <c r="A201" s="497"/>
      <c r="B201" s="499"/>
      <c r="C201" s="501"/>
      <c r="D201" s="501"/>
      <c r="E201" s="503"/>
      <c r="F201" s="17">
        <v>49</v>
      </c>
      <c r="G201" s="18" t="s">
        <v>15327</v>
      </c>
      <c r="H201" s="18" t="s">
        <v>15327</v>
      </c>
      <c r="I201" s="80"/>
      <c r="J201" s="18" t="s">
        <v>134</v>
      </c>
      <c r="K201" s="19">
        <v>11</v>
      </c>
      <c r="L201" s="19">
        <v>0</v>
      </c>
      <c r="M201" s="20" t="s">
        <v>33</v>
      </c>
      <c r="N201" s="20" t="s">
        <v>34</v>
      </c>
      <c r="O201" s="18"/>
      <c r="P201" s="18"/>
      <c r="Q201" s="18"/>
      <c r="R201" s="18"/>
      <c r="S201" s="18"/>
      <c r="T201" s="18"/>
      <c r="U201" s="18"/>
      <c r="V201" s="18"/>
      <c r="W201" s="34"/>
    </row>
    <row r="202" spans="1:23" x14ac:dyDescent="0.2">
      <c r="A202" s="497"/>
      <c r="B202" s="499"/>
      <c r="C202" s="501"/>
      <c r="D202" s="501"/>
      <c r="E202" s="503"/>
      <c r="F202" s="17">
        <v>50</v>
      </c>
      <c r="G202" s="18" t="s">
        <v>15328</v>
      </c>
      <c r="H202" s="18" t="s">
        <v>15328</v>
      </c>
      <c r="I202" s="80"/>
      <c r="J202" s="18" t="s">
        <v>134</v>
      </c>
      <c r="K202" s="19">
        <v>9</v>
      </c>
      <c r="L202" s="19">
        <v>0</v>
      </c>
      <c r="M202" s="20" t="s">
        <v>33</v>
      </c>
      <c r="N202" s="20" t="s">
        <v>34</v>
      </c>
      <c r="O202" s="18"/>
      <c r="P202" s="18"/>
      <c r="Q202" s="18"/>
      <c r="R202" s="18"/>
      <c r="S202" s="18"/>
      <c r="T202" s="18"/>
      <c r="U202" s="18"/>
      <c r="V202" s="18"/>
      <c r="W202" s="34"/>
    </row>
    <row r="203" spans="1:23" x14ac:dyDescent="0.2">
      <c r="A203" s="497"/>
      <c r="B203" s="499"/>
      <c r="C203" s="501"/>
      <c r="D203" s="501"/>
      <c r="E203" s="503"/>
      <c r="F203" s="17">
        <v>51</v>
      </c>
      <c r="G203" s="18" t="s">
        <v>15329</v>
      </c>
      <c r="H203" s="18" t="s">
        <v>15329</v>
      </c>
      <c r="I203" s="80"/>
      <c r="J203" s="18" t="s">
        <v>134</v>
      </c>
      <c r="K203" s="19">
        <v>13</v>
      </c>
      <c r="L203" s="19">
        <v>0</v>
      </c>
      <c r="M203" s="20" t="s">
        <v>33</v>
      </c>
      <c r="N203" s="20" t="s">
        <v>34</v>
      </c>
      <c r="O203" s="18"/>
      <c r="P203" s="18"/>
      <c r="Q203" s="18"/>
      <c r="R203" s="18"/>
      <c r="S203" s="18"/>
      <c r="T203" s="18"/>
      <c r="U203" s="18"/>
      <c r="V203" s="18"/>
      <c r="W203" s="34"/>
    </row>
    <row r="204" spans="1:23" x14ac:dyDescent="0.2">
      <c r="A204" s="497"/>
      <c r="B204" s="499"/>
      <c r="C204" s="501"/>
      <c r="D204" s="501"/>
      <c r="E204" s="503"/>
      <c r="F204" s="17">
        <v>52</v>
      </c>
      <c r="G204" s="18" t="s">
        <v>15330</v>
      </c>
      <c r="H204" s="18" t="s">
        <v>15330</v>
      </c>
      <c r="I204" s="80"/>
      <c r="J204" s="18" t="s">
        <v>134</v>
      </c>
      <c r="K204" s="19">
        <v>11</v>
      </c>
      <c r="L204" s="19">
        <v>0</v>
      </c>
      <c r="M204" s="20" t="s">
        <v>33</v>
      </c>
      <c r="N204" s="20" t="s">
        <v>34</v>
      </c>
      <c r="O204" s="18"/>
      <c r="P204" s="18"/>
      <c r="Q204" s="18"/>
      <c r="R204" s="18"/>
      <c r="S204" s="18"/>
      <c r="T204" s="18"/>
      <c r="U204" s="18"/>
      <c r="V204" s="18"/>
      <c r="W204" s="34"/>
    </row>
    <row r="205" spans="1:23" x14ac:dyDescent="0.2">
      <c r="A205" s="497"/>
      <c r="B205" s="499"/>
      <c r="C205" s="501"/>
      <c r="D205" s="501"/>
      <c r="E205" s="503"/>
      <c r="F205" s="17">
        <v>53</v>
      </c>
      <c r="G205" s="18" t="s">
        <v>15331</v>
      </c>
      <c r="H205" s="18" t="s">
        <v>15331</v>
      </c>
      <c r="I205" s="80"/>
      <c r="J205" s="18" t="s">
        <v>32</v>
      </c>
      <c r="K205" s="19">
        <v>1</v>
      </c>
      <c r="L205" s="19"/>
      <c r="M205" s="20" t="s">
        <v>33</v>
      </c>
      <c r="N205" s="20" t="s">
        <v>34</v>
      </c>
      <c r="O205" s="18"/>
      <c r="P205" s="18"/>
      <c r="Q205" s="18"/>
      <c r="R205" s="18"/>
      <c r="S205" s="18"/>
      <c r="T205" s="18"/>
      <c r="U205" s="18"/>
      <c r="V205" s="18"/>
      <c r="W205" s="34"/>
    </row>
    <row r="206" spans="1:23" x14ac:dyDescent="0.2">
      <c r="A206" s="496" t="s">
        <v>15332</v>
      </c>
      <c r="B206" s="498" t="s">
        <v>15120</v>
      </c>
      <c r="C206" s="500"/>
      <c r="D206" s="500"/>
      <c r="E206" s="502">
        <v>0</v>
      </c>
      <c r="F206" s="27">
        <v>1</v>
      </c>
      <c r="G206" s="28" t="s">
        <v>15333</v>
      </c>
      <c r="H206" s="28" t="s">
        <v>15333</v>
      </c>
      <c r="I206" s="79"/>
      <c r="J206" s="28" t="s">
        <v>134</v>
      </c>
      <c r="K206" s="29">
        <v>4</v>
      </c>
      <c r="L206" s="29">
        <v>0</v>
      </c>
      <c r="M206" s="30" t="s">
        <v>33</v>
      </c>
      <c r="N206" s="30" t="s">
        <v>34</v>
      </c>
      <c r="O206" s="28"/>
      <c r="P206" s="28"/>
      <c r="Q206" s="28"/>
      <c r="R206" s="28"/>
      <c r="S206" s="28"/>
      <c r="T206" s="28"/>
      <c r="U206" s="28"/>
      <c r="V206" s="28"/>
      <c r="W206" s="33"/>
    </row>
    <row r="207" spans="1:23" x14ac:dyDescent="0.2">
      <c r="A207" s="497"/>
      <c r="B207" s="499"/>
      <c r="C207" s="501"/>
      <c r="D207" s="501"/>
      <c r="E207" s="503"/>
      <c r="F207" s="17">
        <v>2</v>
      </c>
      <c r="G207" s="18" t="s">
        <v>15334</v>
      </c>
      <c r="H207" s="18" t="s">
        <v>15334</v>
      </c>
      <c r="I207" s="80"/>
      <c r="J207" s="18" t="s">
        <v>134</v>
      </c>
      <c r="K207" s="19">
        <v>4</v>
      </c>
      <c r="L207" s="19">
        <v>0</v>
      </c>
      <c r="M207" s="20" t="s">
        <v>33</v>
      </c>
      <c r="N207" s="20" t="s">
        <v>34</v>
      </c>
      <c r="O207" s="18"/>
      <c r="P207" s="18"/>
      <c r="Q207" s="18"/>
      <c r="R207" s="18"/>
      <c r="S207" s="18"/>
      <c r="T207" s="18"/>
      <c r="U207" s="18"/>
      <c r="V207" s="18"/>
      <c r="W207" s="34"/>
    </row>
    <row r="208" spans="1:23" x14ac:dyDescent="0.2">
      <c r="A208" s="497"/>
      <c r="B208" s="499"/>
      <c r="C208" s="501"/>
      <c r="D208" s="501"/>
      <c r="E208" s="503"/>
      <c r="F208" s="17">
        <v>3</v>
      </c>
      <c r="G208" s="18" t="s">
        <v>15335</v>
      </c>
      <c r="H208" s="18" t="s">
        <v>15335</v>
      </c>
      <c r="I208" s="80"/>
      <c r="J208" s="18" t="s">
        <v>32</v>
      </c>
      <c r="K208" s="19">
        <v>8</v>
      </c>
      <c r="L208" s="19"/>
      <c r="M208" s="20" t="s">
        <v>33</v>
      </c>
      <c r="N208" s="20" t="s">
        <v>34</v>
      </c>
      <c r="O208" s="18"/>
      <c r="P208" s="18"/>
      <c r="Q208" s="18"/>
      <c r="R208" s="18"/>
      <c r="S208" s="18"/>
      <c r="T208" s="18"/>
      <c r="U208" s="18"/>
      <c r="V208" s="18"/>
      <c r="W208" s="34"/>
    </row>
    <row r="209" spans="1:23" x14ac:dyDescent="0.2">
      <c r="A209" s="497"/>
      <c r="B209" s="499"/>
      <c r="C209" s="501"/>
      <c r="D209" s="501"/>
      <c r="E209" s="503"/>
      <c r="F209" s="17">
        <v>4</v>
      </c>
      <c r="G209" s="18" t="s">
        <v>15336</v>
      </c>
      <c r="H209" s="18" t="s">
        <v>15336</v>
      </c>
      <c r="I209" s="80"/>
      <c r="J209" s="18" t="s">
        <v>32</v>
      </c>
      <c r="K209" s="19">
        <v>1</v>
      </c>
      <c r="L209" s="19"/>
      <c r="M209" s="20" t="s">
        <v>33</v>
      </c>
      <c r="N209" s="20" t="s">
        <v>34</v>
      </c>
      <c r="O209" s="18"/>
      <c r="P209" s="18"/>
      <c r="Q209" s="18"/>
      <c r="R209" s="18"/>
      <c r="S209" s="18"/>
      <c r="T209" s="18"/>
      <c r="U209" s="18"/>
      <c r="V209" s="18"/>
      <c r="W209" s="34"/>
    </row>
    <row r="210" spans="1:23" x14ac:dyDescent="0.2">
      <c r="A210" s="497"/>
      <c r="B210" s="499"/>
      <c r="C210" s="501"/>
      <c r="D210" s="501"/>
      <c r="E210" s="503"/>
      <c r="F210" s="17">
        <v>5</v>
      </c>
      <c r="G210" s="18" t="s">
        <v>15337</v>
      </c>
      <c r="H210" s="18" t="s">
        <v>15337</v>
      </c>
      <c r="I210" s="80"/>
      <c r="J210" s="18" t="s">
        <v>32</v>
      </c>
      <c r="K210" s="19">
        <v>4</v>
      </c>
      <c r="L210" s="19"/>
      <c r="M210" s="20" t="s">
        <v>33</v>
      </c>
      <c r="N210" s="20" t="s">
        <v>34</v>
      </c>
      <c r="O210" s="18"/>
      <c r="P210" s="18"/>
      <c r="Q210" s="18"/>
      <c r="R210" s="18"/>
      <c r="S210" s="18"/>
      <c r="T210" s="18"/>
      <c r="U210" s="18"/>
      <c r="V210" s="18"/>
      <c r="W210" s="34"/>
    </row>
    <row r="211" spans="1:23" x14ac:dyDescent="0.2">
      <c r="A211" s="497"/>
      <c r="B211" s="499"/>
      <c r="C211" s="501"/>
      <c r="D211" s="501"/>
      <c r="E211" s="503"/>
      <c r="F211" s="17">
        <v>6</v>
      </c>
      <c r="G211" s="18" t="s">
        <v>15338</v>
      </c>
      <c r="H211" s="18" t="s">
        <v>15338</v>
      </c>
      <c r="I211" s="80"/>
      <c r="J211" s="18" t="s">
        <v>32</v>
      </c>
      <c r="K211" s="19">
        <v>2</v>
      </c>
      <c r="L211" s="19"/>
      <c r="M211" s="20" t="s">
        <v>33</v>
      </c>
      <c r="N211" s="20" t="s">
        <v>34</v>
      </c>
      <c r="O211" s="18"/>
      <c r="P211" s="18"/>
      <c r="Q211" s="18"/>
      <c r="R211" s="18"/>
      <c r="S211" s="18"/>
      <c r="T211" s="18"/>
      <c r="U211" s="18"/>
      <c r="V211" s="18"/>
      <c r="W211" s="34"/>
    </row>
    <row r="212" spans="1:23" x14ac:dyDescent="0.2">
      <c r="A212" s="497"/>
      <c r="B212" s="499"/>
      <c r="C212" s="501"/>
      <c r="D212" s="501"/>
      <c r="E212" s="503"/>
      <c r="F212" s="17">
        <v>7</v>
      </c>
      <c r="G212" s="18" t="s">
        <v>15339</v>
      </c>
      <c r="H212" s="18" t="s">
        <v>15339</v>
      </c>
      <c r="I212" s="80"/>
      <c r="J212" s="18" t="s">
        <v>32</v>
      </c>
      <c r="K212" s="19">
        <v>2</v>
      </c>
      <c r="L212" s="19"/>
      <c r="M212" s="20" t="s">
        <v>33</v>
      </c>
      <c r="N212" s="20" t="s">
        <v>34</v>
      </c>
      <c r="O212" s="18"/>
      <c r="P212" s="18"/>
      <c r="Q212" s="18"/>
      <c r="R212" s="18"/>
      <c r="S212" s="18"/>
      <c r="T212" s="18"/>
      <c r="U212" s="18"/>
      <c r="V212" s="18"/>
      <c r="W212" s="34"/>
    </row>
    <row r="213" spans="1:23" x14ac:dyDescent="0.2">
      <c r="A213" s="497"/>
      <c r="B213" s="499"/>
      <c r="C213" s="501"/>
      <c r="D213" s="501"/>
      <c r="E213" s="503"/>
      <c r="F213" s="17">
        <v>8</v>
      </c>
      <c r="G213" s="18" t="s">
        <v>15340</v>
      </c>
      <c r="H213" s="18" t="s">
        <v>15340</v>
      </c>
      <c r="I213" s="80"/>
      <c r="J213" s="18" t="s">
        <v>32</v>
      </c>
      <c r="K213" s="19">
        <v>7</v>
      </c>
      <c r="L213" s="19"/>
      <c r="M213" s="20" t="s">
        <v>33</v>
      </c>
      <c r="N213" s="20" t="s">
        <v>34</v>
      </c>
      <c r="O213" s="18"/>
      <c r="P213" s="18"/>
      <c r="Q213" s="18"/>
      <c r="R213" s="18"/>
      <c r="S213" s="18"/>
      <c r="T213" s="18"/>
      <c r="U213" s="18"/>
      <c r="V213" s="18"/>
      <c r="W213" s="34"/>
    </row>
    <row r="214" spans="1:23" x14ac:dyDescent="0.2">
      <c r="A214" s="497"/>
      <c r="B214" s="499"/>
      <c r="C214" s="501"/>
      <c r="D214" s="501"/>
      <c r="E214" s="503"/>
      <c r="F214" s="17">
        <v>9</v>
      </c>
      <c r="G214" s="18" t="s">
        <v>15341</v>
      </c>
      <c r="H214" s="18" t="s">
        <v>15341</v>
      </c>
      <c r="I214" s="80"/>
      <c r="J214" s="18" t="s">
        <v>32</v>
      </c>
      <c r="K214" s="19">
        <v>1</v>
      </c>
      <c r="L214" s="19"/>
      <c r="M214" s="20" t="s">
        <v>33</v>
      </c>
      <c r="N214" s="20" t="s">
        <v>34</v>
      </c>
      <c r="O214" s="18"/>
      <c r="P214" s="18"/>
      <c r="Q214" s="18"/>
      <c r="R214" s="18"/>
      <c r="S214" s="18"/>
      <c r="T214" s="18"/>
      <c r="U214" s="18"/>
      <c r="V214" s="18"/>
      <c r="W214" s="34"/>
    </row>
    <row r="215" spans="1:23" x14ac:dyDescent="0.2">
      <c r="A215" s="497"/>
      <c r="B215" s="499"/>
      <c r="C215" s="501"/>
      <c r="D215" s="501"/>
      <c r="E215" s="503"/>
      <c r="F215" s="17">
        <v>10</v>
      </c>
      <c r="G215" s="18" t="s">
        <v>15342</v>
      </c>
      <c r="H215" s="18" t="s">
        <v>15342</v>
      </c>
      <c r="I215" s="80"/>
      <c r="J215" s="18" t="s">
        <v>32</v>
      </c>
      <c r="K215" s="19">
        <v>1</v>
      </c>
      <c r="L215" s="19"/>
      <c r="M215" s="20" t="s">
        <v>33</v>
      </c>
      <c r="N215" s="20" t="s">
        <v>34</v>
      </c>
      <c r="O215" s="18"/>
      <c r="P215" s="18"/>
      <c r="Q215" s="18"/>
      <c r="R215" s="18"/>
      <c r="S215" s="18"/>
      <c r="T215" s="18"/>
      <c r="U215" s="18"/>
      <c r="V215" s="18"/>
      <c r="W215" s="34"/>
    </row>
    <row r="216" spans="1:23" x14ac:dyDescent="0.2">
      <c r="A216" s="497"/>
      <c r="B216" s="499"/>
      <c r="C216" s="501"/>
      <c r="D216" s="501"/>
      <c r="E216" s="503"/>
      <c r="F216" s="17">
        <v>11</v>
      </c>
      <c r="G216" s="18" t="s">
        <v>15343</v>
      </c>
      <c r="H216" s="18" t="s">
        <v>15343</v>
      </c>
      <c r="I216" s="80"/>
      <c r="J216" s="18" t="s">
        <v>32</v>
      </c>
      <c r="K216" s="19">
        <v>1</v>
      </c>
      <c r="L216" s="19"/>
      <c r="M216" s="20" t="s">
        <v>33</v>
      </c>
      <c r="N216" s="20" t="s">
        <v>34</v>
      </c>
      <c r="O216" s="18"/>
      <c r="P216" s="18"/>
      <c r="Q216" s="18"/>
      <c r="R216" s="18"/>
      <c r="S216" s="18"/>
      <c r="T216" s="18"/>
      <c r="U216" s="18"/>
      <c r="V216" s="18"/>
      <c r="W216" s="34"/>
    </row>
    <row r="217" spans="1:23" x14ac:dyDescent="0.2">
      <c r="A217" s="497"/>
      <c r="B217" s="499"/>
      <c r="C217" s="501"/>
      <c r="D217" s="501"/>
      <c r="E217" s="503"/>
      <c r="F217" s="17">
        <v>12</v>
      </c>
      <c r="G217" s="18" t="s">
        <v>15344</v>
      </c>
      <c r="H217" s="18" t="s">
        <v>15344</v>
      </c>
      <c r="I217" s="80"/>
      <c r="J217" s="18" t="s">
        <v>32</v>
      </c>
      <c r="K217" s="19">
        <v>2</v>
      </c>
      <c r="L217" s="19"/>
      <c r="M217" s="20" t="s">
        <v>33</v>
      </c>
      <c r="N217" s="20" t="s">
        <v>34</v>
      </c>
      <c r="O217" s="18"/>
      <c r="P217" s="18"/>
      <c r="Q217" s="18"/>
      <c r="R217" s="18"/>
      <c r="S217" s="18"/>
      <c r="T217" s="18"/>
      <c r="U217" s="18"/>
      <c r="V217" s="18"/>
      <c r="W217" s="34"/>
    </row>
    <row r="218" spans="1:23" x14ac:dyDescent="0.2">
      <c r="A218" s="497"/>
      <c r="B218" s="499"/>
      <c r="C218" s="501"/>
      <c r="D218" s="501"/>
      <c r="E218" s="503"/>
      <c r="F218" s="17">
        <v>13</v>
      </c>
      <c r="G218" s="18" t="s">
        <v>15345</v>
      </c>
      <c r="H218" s="18" t="s">
        <v>15345</v>
      </c>
      <c r="I218" s="80"/>
      <c r="J218" s="18" t="s">
        <v>32</v>
      </c>
      <c r="K218" s="19">
        <v>2</v>
      </c>
      <c r="L218" s="19"/>
      <c r="M218" s="20" t="s">
        <v>33</v>
      </c>
      <c r="N218" s="20" t="s">
        <v>34</v>
      </c>
      <c r="O218" s="18"/>
      <c r="P218" s="18"/>
      <c r="Q218" s="18"/>
      <c r="R218" s="18"/>
      <c r="S218" s="18"/>
      <c r="T218" s="18"/>
      <c r="U218" s="18"/>
      <c r="V218" s="18"/>
      <c r="W218" s="34"/>
    </row>
    <row r="219" spans="1:23" x14ac:dyDescent="0.2">
      <c r="A219" s="497"/>
      <c r="B219" s="499"/>
      <c r="C219" s="501"/>
      <c r="D219" s="501"/>
      <c r="E219" s="503"/>
      <c r="F219" s="17">
        <v>14</v>
      </c>
      <c r="G219" s="18" t="s">
        <v>15346</v>
      </c>
      <c r="H219" s="18" t="s">
        <v>15346</v>
      </c>
      <c r="I219" s="80"/>
      <c r="J219" s="18" t="s">
        <v>32</v>
      </c>
      <c r="K219" s="19">
        <v>1</v>
      </c>
      <c r="L219" s="19"/>
      <c r="M219" s="20" t="s">
        <v>33</v>
      </c>
      <c r="N219" s="20" t="s">
        <v>34</v>
      </c>
      <c r="O219" s="18"/>
      <c r="P219" s="18"/>
      <c r="Q219" s="18"/>
      <c r="R219" s="18"/>
      <c r="S219" s="18"/>
      <c r="T219" s="18"/>
      <c r="U219" s="18"/>
      <c r="V219" s="18"/>
      <c r="W219" s="34"/>
    </row>
    <row r="220" spans="1:23" x14ac:dyDescent="0.2">
      <c r="A220" s="497"/>
      <c r="B220" s="499"/>
      <c r="C220" s="501"/>
      <c r="D220" s="501"/>
      <c r="E220" s="503"/>
      <c r="F220" s="17">
        <v>15</v>
      </c>
      <c r="G220" s="18" t="s">
        <v>15347</v>
      </c>
      <c r="H220" s="18" t="s">
        <v>15347</v>
      </c>
      <c r="I220" s="80"/>
      <c r="J220" s="18" t="s">
        <v>32</v>
      </c>
      <c r="K220" s="19">
        <v>1</v>
      </c>
      <c r="L220" s="19"/>
      <c r="M220" s="20" t="s">
        <v>33</v>
      </c>
      <c r="N220" s="20" t="s">
        <v>34</v>
      </c>
      <c r="O220" s="18"/>
      <c r="P220" s="18"/>
      <c r="Q220" s="18"/>
      <c r="R220" s="18"/>
      <c r="S220" s="18"/>
      <c r="T220" s="18"/>
      <c r="U220" s="18"/>
      <c r="V220" s="18"/>
      <c r="W220" s="34"/>
    </row>
    <row r="221" spans="1:23" x14ac:dyDescent="0.2">
      <c r="A221" s="497"/>
      <c r="B221" s="499"/>
      <c r="C221" s="501"/>
      <c r="D221" s="501"/>
      <c r="E221" s="503"/>
      <c r="F221" s="17">
        <v>16</v>
      </c>
      <c r="G221" s="18" t="s">
        <v>15348</v>
      </c>
      <c r="H221" s="18" t="s">
        <v>15348</v>
      </c>
      <c r="I221" s="80"/>
      <c r="J221" s="18" t="s">
        <v>32</v>
      </c>
      <c r="K221" s="19">
        <v>8</v>
      </c>
      <c r="L221" s="19"/>
      <c r="M221" s="20" t="s">
        <v>33</v>
      </c>
      <c r="N221" s="20" t="s">
        <v>34</v>
      </c>
      <c r="O221" s="18"/>
      <c r="P221" s="18"/>
      <c r="Q221" s="18"/>
      <c r="R221" s="18"/>
      <c r="S221" s="18"/>
      <c r="T221" s="18"/>
      <c r="U221" s="18"/>
      <c r="V221" s="18"/>
      <c r="W221" s="34"/>
    </row>
    <row r="222" spans="1:23" x14ac:dyDescent="0.2">
      <c r="A222" s="497"/>
      <c r="B222" s="499"/>
      <c r="C222" s="501"/>
      <c r="D222" s="501"/>
      <c r="E222" s="503"/>
      <c r="F222" s="17">
        <v>17</v>
      </c>
      <c r="G222" s="18" t="s">
        <v>15349</v>
      </c>
      <c r="H222" s="18" t="s">
        <v>15349</v>
      </c>
      <c r="I222" s="80"/>
      <c r="J222" s="18" t="s">
        <v>32</v>
      </c>
      <c r="K222" s="19">
        <v>1</v>
      </c>
      <c r="L222" s="19"/>
      <c r="M222" s="20" t="s">
        <v>33</v>
      </c>
      <c r="N222" s="20" t="s">
        <v>34</v>
      </c>
      <c r="O222" s="18"/>
      <c r="P222" s="18"/>
      <c r="Q222" s="18"/>
      <c r="R222" s="18"/>
      <c r="S222" s="18"/>
      <c r="T222" s="18"/>
      <c r="U222" s="18"/>
      <c r="V222" s="18"/>
      <c r="W222" s="34"/>
    </row>
    <row r="223" spans="1:23" x14ac:dyDescent="0.2">
      <c r="A223" s="497"/>
      <c r="B223" s="499"/>
      <c r="C223" s="501"/>
      <c r="D223" s="501"/>
      <c r="E223" s="503"/>
      <c r="F223" s="17">
        <v>18</v>
      </c>
      <c r="G223" s="18" t="s">
        <v>15350</v>
      </c>
      <c r="H223" s="18" t="s">
        <v>15350</v>
      </c>
      <c r="I223" s="80"/>
      <c r="J223" s="18" t="s">
        <v>32</v>
      </c>
      <c r="K223" s="19">
        <v>8</v>
      </c>
      <c r="L223" s="19"/>
      <c r="M223" s="20" t="s">
        <v>33</v>
      </c>
      <c r="N223" s="20" t="s">
        <v>34</v>
      </c>
      <c r="O223" s="18"/>
      <c r="P223" s="18"/>
      <c r="Q223" s="18"/>
      <c r="R223" s="18"/>
      <c r="S223" s="18"/>
      <c r="T223" s="18"/>
      <c r="U223" s="18"/>
      <c r="V223" s="18"/>
      <c r="W223" s="34"/>
    </row>
    <row r="224" spans="1:23" x14ac:dyDescent="0.2">
      <c r="A224" s="497"/>
      <c r="B224" s="499"/>
      <c r="C224" s="501"/>
      <c r="D224" s="501"/>
      <c r="E224" s="503"/>
      <c r="F224" s="17">
        <v>19</v>
      </c>
      <c r="G224" s="18" t="s">
        <v>15351</v>
      </c>
      <c r="H224" s="18" t="s">
        <v>15351</v>
      </c>
      <c r="I224" s="80"/>
      <c r="J224" s="18" t="s">
        <v>32</v>
      </c>
      <c r="K224" s="19">
        <v>1</v>
      </c>
      <c r="L224" s="19"/>
      <c r="M224" s="20" t="s">
        <v>33</v>
      </c>
      <c r="N224" s="20" t="s">
        <v>34</v>
      </c>
      <c r="O224" s="18"/>
      <c r="P224" s="18"/>
      <c r="Q224" s="18"/>
      <c r="R224" s="18"/>
      <c r="S224" s="18"/>
      <c r="T224" s="18"/>
      <c r="U224" s="18"/>
      <c r="V224" s="18"/>
      <c r="W224" s="34"/>
    </row>
    <row r="225" spans="1:23" x14ac:dyDescent="0.2">
      <c r="A225" s="497"/>
      <c r="B225" s="499"/>
      <c r="C225" s="501"/>
      <c r="D225" s="501"/>
      <c r="E225" s="503"/>
      <c r="F225" s="17">
        <v>20</v>
      </c>
      <c r="G225" s="18" t="s">
        <v>15352</v>
      </c>
      <c r="H225" s="18" t="s">
        <v>15352</v>
      </c>
      <c r="I225" s="80"/>
      <c r="J225" s="18" t="s">
        <v>32</v>
      </c>
      <c r="K225" s="19">
        <v>1</v>
      </c>
      <c r="L225" s="19"/>
      <c r="M225" s="20" t="s">
        <v>33</v>
      </c>
      <c r="N225" s="20" t="s">
        <v>34</v>
      </c>
      <c r="O225" s="18"/>
      <c r="P225" s="18"/>
      <c r="Q225" s="18"/>
      <c r="R225" s="18"/>
      <c r="S225" s="18"/>
      <c r="T225" s="18"/>
      <c r="U225" s="18"/>
      <c r="V225" s="18"/>
      <c r="W225" s="34"/>
    </row>
    <row r="226" spans="1:23" x14ac:dyDescent="0.2">
      <c r="A226" s="497"/>
      <c r="B226" s="499"/>
      <c r="C226" s="501"/>
      <c r="D226" s="501"/>
      <c r="E226" s="503"/>
      <c r="F226" s="17">
        <v>21</v>
      </c>
      <c r="G226" s="18" t="s">
        <v>15353</v>
      </c>
      <c r="H226" s="18" t="s">
        <v>15353</v>
      </c>
      <c r="I226" s="80"/>
      <c r="J226" s="18" t="s">
        <v>32</v>
      </c>
      <c r="K226" s="19">
        <v>2</v>
      </c>
      <c r="L226" s="19"/>
      <c r="M226" s="20" t="s">
        <v>33</v>
      </c>
      <c r="N226" s="20" t="s">
        <v>34</v>
      </c>
      <c r="O226" s="18"/>
      <c r="P226" s="18"/>
      <c r="Q226" s="18"/>
      <c r="R226" s="18"/>
      <c r="S226" s="18"/>
      <c r="T226" s="18"/>
      <c r="U226" s="18"/>
      <c r="V226" s="18"/>
      <c r="W226" s="34"/>
    </row>
    <row r="227" spans="1:23" x14ac:dyDescent="0.2">
      <c r="A227" s="497"/>
      <c r="B227" s="499"/>
      <c r="C227" s="501"/>
      <c r="D227" s="501"/>
      <c r="E227" s="503"/>
      <c r="F227" s="17">
        <v>22</v>
      </c>
      <c r="G227" s="18" t="s">
        <v>15354</v>
      </c>
      <c r="H227" s="18" t="s">
        <v>15354</v>
      </c>
      <c r="I227" s="80"/>
      <c r="J227" s="18" t="s">
        <v>32</v>
      </c>
      <c r="K227" s="19">
        <v>8</v>
      </c>
      <c r="L227" s="19"/>
      <c r="M227" s="20" t="s">
        <v>33</v>
      </c>
      <c r="N227" s="20" t="s">
        <v>34</v>
      </c>
      <c r="O227" s="18"/>
      <c r="P227" s="18"/>
      <c r="Q227" s="18"/>
      <c r="R227" s="18"/>
      <c r="S227" s="18"/>
      <c r="T227" s="18"/>
      <c r="U227" s="18"/>
      <c r="V227" s="18"/>
      <c r="W227" s="34"/>
    </row>
    <row r="228" spans="1:23" x14ac:dyDescent="0.2">
      <c r="A228" s="497"/>
      <c r="B228" s="499"/>
      <c r="C228" s="501"/>
      <c r="D228" s="501"/>
      <c r="E228" s="503"/>
      <c r="F228" s="17">
        <v>23</v>
      </c>
      <c r="G228" s="18" t="s">
        <v>15355</v>
      </c>
      <c r="H228" s="18" t="s">
        <v>15355</v>
      </c>
      <c r="I228" s="80"/>
      <c r="J228" s="18" t="s">
        <v>32</v>
      </c>
      <c r="K228" s="19">
        <v>8</v>
      </c>
      <c r="L228" s="19"/>
      <c r="M228" s="20" t="s">
        <v>33</v>
      </c>
      <c r="N228" s="20" t="s">
        <v>34</v>
      </c>
      <c r="O228" s="18"/>
      <c r="P228" s="18"/>
      <c r="Q228" s="18"/>
      <c r="R228" s="18"/>
      <c r="S228" s="18"/>
      <c r="T228" s="18"/>
      <c r="U228" s="18"/>
      <c r="V228" s="18"/>
      <c r="W228" s="34"/>
    </row>
    <row r="229" spans="1:23" x14ac:dyDescent="0.2">
      <c r="A229" s="497"/>
      <c r="B229" s="499"/>
      <c r="C229" s="501"/>
      <c r="D229" s="501"/>
      <c r="E229" s="503"/>
      <c r="F229" s="17">
        <v>24</v>
      </c>
      <c r="G229" s="18" t="s">
        <v>15356</v>
      </c>
      <c r="H229" s="18" t="s">
        <v>15356</v>
      </c>
      <c r="I229" s="80"/>
      <c r="J229" s="18" t="s">
        <v>32</v>
      </c>
      <c r="K229" s="19">
        <v>2</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25</v>
      </c>
      <c r="G230" s="18" t="s">
        <v>15357</v>
      </c>
      <c r="H230" s="18" t="s">
        <v>15357</v>
      </c>
      <c r="I230" s="80"/>
      <c r="J230" s="18" t="s">
        <v>32</v>
      </c>
      <c r="K230" s="19">
        <v>2</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17">
        <v>26</v>
      </c>
      <c r="G231" s="18" t="s">
        <v>15358</v>
      </c>
      <c r="H231" s="18" t="s">
        <v>15358</v>
      </c>
      <c r="I231" s="80"/>
      <c r="J231" s="18" t="s">
        <v>32</v>
      </c>
      <c r="K231" s="19">
        <v>3</v>
      </c>
      <c r="L231" s="19"/>
      <c r="M231" s="20" t="s">
        <v>33</v>
      </c>
      <c r="N231" s="20" t="s">
        <v>34</v>
      </c>
      <c r="O231" s="18"/>
      <c r="P231" s="18"/>
      <c r="Q231" s="18"/>
      <c r="R231" s="18"/>
      <c r="S231" s="18"/>
      <c r="T231" s="18"/>
      <c r="U231" s="18"/>
      <c r="V231" s="18"/>
      <c r="W231" s="34"/>
    </row>
    <row r="232" spans="1:23" x14ac:dyDescent="0.2">
      <c r="A232" s="497"/>
      <c r="B232" s="499"/>
      <c r="C232" s="501"/>
      <c r="D232" s="501"/>
      <c r="E232" s="503"/>
      <c r="F232" s="17">
        <v>27</v>
      </c>
      <c r="G232" s="18" t="s">
        <v>15359</v>
      </c>
      <c r="H232" s="18" t="s">
        <v>15359</v>
      </c>
      <c r="I232" s="80"/>
      <c r="J232" s="18" t="s">
        <v>44</v>
      </c>
      <c r="K232" s="19">
        <v>20</v>
      </c>
      <c r="L232" s="19"/>
      <c r="M232" s="20" t="s">
        <v>33</v>
      </c>
      <c r="N232" s="20" t="s">
        <v>34</v>
      </c>
      <c r="O232" s="18"/>
      <c r="P232" s="18"/>
      <c r="Q232" s="18"/>
      <c r="R232" s="18"/>
      <c r="S232" s="18"/>
      <c r="T232" s="18"/>
      <c r="U232" s="18"/>
      <c r="V232" s="18"/>
      <c r="W232" s="34"/>
    </row>
    <row r="233" spans="1:23" x14ac:dyDescent="0.2">
      <c r="A233" s="497"/>
      <c r="B233" s="499"/>
      <c r="C233" s="501"/>
      <c r="D233" s="501"/>
      <c r="E233" s="503"/>
      <c r="F233" s="17">
        <v>28</v>
      </c>
      <c r="G233" s="18" t="s">
        <v>15360</v>
      </c>
      <c r="H233" s="18" t="s">
        <v>15360</v>
      </c>
      <c r="I233" s="80"/>
      <c r="J233" s="18" t="s">
        <v>32</v>
      </c>
      <c r="K233" s="19">
        <v>1</v>
      </c>
      <c r="L233" s="19"/>
      <c r="M233" s="20" t="s">
        <v>33</v>
      </c>
      <c r="N233" s="20" t="s">
        <v>34</v>
      </c>
      <c r="O233" s="18"/>
      <c r="P233" s="18"/>
      <c r="Q233" s="18"/>
      <c r="R233" s="18"/>
      <c r="S233" s="18"/>
      <c r="T233" s="18"/>
      <c r="U233" s="18"/>
      <c r="V233" s="18"/>
      <c r="W233" s="34"/>
    </row>
    <row r="234" spans="1:23" x14ac:dyDescent="0.2">
      <c r="A234" s="497"/>
      <c r="B234" s="499"/>
      <c r="C234" s="501"/>
      <c r="D234" s="501"/>
      <c r="E234" s="503"/>
      <c r="F234" s="17">
        <v>29</v>
      </c>
      <c r="G234" s="18" t="s">
        <v>15361</v>
      </c>
      <c r="H234" s="18" t="s">
        <v>15361</v>
      </c>
      <c r="I234" s="80"/>
      <c r="J234" s="18" t="s">
        <v>32</v>
      </c>
      <c r="K234" s="19">
        <v>1</v>
      </c>
      <c r="L234" s="19"/>
      <c r="M234" s="20" t="s">
        <v>33</v>
      </c>
      <c r="N234" s="20" t="s">
        <v>34</v>
      </c>
      <c r="O234" s="18"/>
      <c r="P234" s="18"/>
      <c r="Q234" s="18"/>
      <c r="R234" s="18"/>
      <c r="S234" s="18"/>
      <c r="T234" s="18"/>
      <c r="U234" s="18"/>
      <c r="V234" s="18"/>
      <c r="W234" s="34"/>
    </row>
    <row r="235" spans="1:23" x14ac:dyDescent="0.2">
      <c r="A235" s="497"/>
      <c r="B235" s="499"/>
      <c r="C235" s="501"/>
      <c r="D235" s="501"/>
      <c r="E235" s="503"/>
      <c r="F235" s="17">
        <v>30</v>
      </c>
      <c r="G235" s="18" t="s">
        <v>15362</v>
      </c>
      <c r="H235" s="18" t="s">
        <v>15362</v>
      </c>
      <c r="I235" s="80"/>
      <c r="J235" s="18" t="s">
        <v>32</v>
      </c>
      <c r="K235" s="19">
        <v>1</v>
      </c>
      <c r="L235" s="19"/>
      <c r="M235" s="20" t="s">
        <v>33</v>
      </c>
      <c r="N235" s="20" t="s">
        <v>34</v>
      </c>
      <c r="O235" s="18"/>
      <c r="P235" s="18"/>
      <c r="Q235" s="18"/>
      <c r="R235" s="18"/>
      <c r="S235" s="18"/>
      <c r="T235" s="18"/>
      <c r="U235" s="18"/>
      <c r="V235" s="18"/>
      <c r="W235" s="34"/>
    </row>
    <row r="236" spans="1:23" x14ac:dyDescent="0.2">
      <c r="A236" s="497"/>
      <c r="B236" s="499"/>
      <c r="C236" s="501"/>
      <c r="D236" s="501"/>
      <c r="E236" s="503"/>
      <c r="F236" s="17">
        <v>31</v>
      </c>
      <c r="G236" s="18" t="s">
        <v>15363</v>
      </c>
      <c r="H236" s="18" t="s">
        <v>15363</v>
      </c>
      <c r="I236" s="80"/>
      <c r="J236" s="18" t="s">
        <v>32</v>
      </c>
      <c r="K236" s="19">
        <v>1</v>
      </c>
      <c r="L236" s="19"/>
      <c r="M236" s="20" t="s">
        <v>33</v>
      </c>
      <c r="N236" s="20" t="s">
        <v>34</v>
      </c>
      <c r="O236" s="18"/>
      <c r="P236" s="18"/>
      <c r="Q236" s="18"/>
      <c r="R236" s="18"/>
      <c r="S236" s="18"/>
      <c r="T236" s="18"/>
      <c r="U236" s="18"/>
      <c r="V236" s="18"/>
      <c r="W236" s="34"/>
    </row>
    <row r="237" spans="1:23" x14ac:dyDescent="0.2">
      <c r="A237" s="497"/>
      <c r="B237" s="499"/>
      <c r="C237" s="501"/>
      <c r="D237" s="501"/>
      <c r="E237" s="503"/>
      <c r="F237" s="17">
        <v>32</v>
      </c>
      <c r="G237" s="18" t="s">
        <v>15364</v>
      </c>
      <c r="H237" s="18" t="s">
        <v>15364</v>
      </c>
      <c r="I237" s="80"/>
      <c r="J237" s="18" t="s">
        <v>32</v>
      </c>
      <c r="K237" s="19">
        <v>1</v>
      </c>
      <c r="L237" s="19"/>
      <c r="M237" s="20" t="s">
        <v>33</v>
      </c>
      <c r="N237" s="20" t="s">
        <v>34</v>
      </c>
      <c r="O237" s="18"/>
      <c r="P237" s="18"/>
      <c r="Q237" s="18"/>
      <c r="R237" s="18"/>
      <c r="S237" s="18"/>
      <c r="T237" s="18"/>
      <c r="U237" s="18"/>
      <c r="V237" s="18"/>
      <c r="W237" s="34"/>
    </row>
    <row r="238" spans="1:23" x14ac:dyDescent="0.2">
      <c r="A238" s="497"/>
      <c r="B238" s="499"/>
      <c r="C238" s="501"/>
      <c r="D238" s="501"/>
      <c r="E238" s="503"/>
      <c r="F238" s="17">
        <v>33</v>
      </c>
      <c r="G238" s="18" t="s">
        <v>15365</v>
      </c>
      <c r="H238" s="18" t="s">
        <v>15365</v>
      </c>
      <c r="I238" s="80"/>
      <c r="J238" s="18" t="s">
        <v>134</v>
      </c>
      <c r="K238" s="19">
        <v>4</v>
      </c>
      <c r="L238" s="19">
        <v>2</v>
      </c>
      <c r="M238" s="20" t="s">
        <v>33</v>
      </c>
      <c r="N238" s="20" t="s">
        <v>34</v>
      </c>
      <c r="O238" s="18"/>
      <c r="P238" s="18"/>
      <c r="Q238" s="18"/>
      <c r="R238" s="18"/>
      <c r="S238" s="18"/>
      <c r="T238" s="18"/>
      <c r="U238" s="18"/>
      <c r="V238" s="18"/>
      <c r="W238" s="34"/>
    </row>
    <row r="239" spans="1:23" x14ac:dyDescent="0.2">
      <c r="A239" s="497"/>
      <c r="B239" s="499"/>
      <c r="C239" s="501"/>
      <c r="D239" s="501"/>
      <c r="E239" s="503"/>
      <c r="F239" s="17">
        <v>34</v>
      </c>
      <c r="G239" s="18" t="s">
        <v>15366</v>
      </c>
      <c r="H239" s="18" t="s">
        <v>15366</v>
      </c>
      <c r="I239" s="80"/>
      <c r="J239" s="18" t="s">
        <v>134</v>
      </c>
      <c r="K239" s="19">
        <v>11</v>
      </c>
      <c r="L239" s="19">
        <v>0</v>
      </c>
      <c r="M239" s="20" t="s">
        <v>33</v>
      </c>
      <c r="N239" s="20" t="s">
        <v>34</v>
      </c>
      <c r="O239" s="18"/>
      <c r="P239" s="18"/>
      <c r="Q239" s="18"/>
      <c r="R239" s="18"/>
      <c r="S239" s="18"/>
      <c r="T239" s="18"/>
      <c r="U239" s="18"/>
      <c r="V239" s="18"/>
      <c r="W239" s="34"/>
    </row>
    <row r="240" spans="1:23" x14ac:dyDescent="0.2">
      <c r="A240" s="497"/>
      <c r="B240" s="499"/>
      <c r="C240" s="501"/>
      <c r="D240" s="501"/>
      <c r="E240" s="503"/>
      <c r="F240" s="17">
        <v>35</v>
      </c>
      <c r="G240" s="18" t="s">
        <v>15367</v>
      </c>
      <c r="H240" s="18" t="s">
        <v>15367</v>
      </c>
      <c r="I240" s="80"/>
      <c r="J240" s="18" t="s">
        <v>134</v>
      </c>
      <c r="K240" s="19">
        <v>9</v>
      </c>
      <c r="L240" s="19">
        <v>0</v>
      </c>
      <c r="M240" s="20" t="s">
        <v>33</v>
      </c>
      <c r="N240" s="20" t="s">
        <v>34</v>
      </c>
      <c r="O240" s="18"/>
      <c r="P240" s="18"/>
      <c r="Q240" s="18"/>
      <c r="R240" s="18"/>
      <c r="S240" s="18"/>
      <c r="T240" s="18"/>
      <c r="U240" s="18"/>
      <c r="V240" s="18"/>
      <c r="W240" s="34"/>
    </row>
    <row r="241" spans="1:23" x14ac:dyDescent="0.2">
      <c r="A241" s="497"/>
      <c r="B241" s="499"/>
      <c r="C241" s="501"/>
      <c r="D241" s="501"/>
      <c r="E241" s="503"/>
      <c r="F241" s="17">
        <v>36</v>
      </c>
      <c r="G241" s="18" t="s">
        <v>15368</v>
      </c>
      <c r="H241" s="18" t="s">
        <v>15368</v>
      </c>
      <c r="I241" s="80"/>
      <c r="J241" s="18" t="s">
        <v>134</v>
      </c>
      <c r="K241" s="19">
        <v>4</v>
      </c>
      <c r="L241" s="19">
        <v>2</v>
      </c>
      <c r="M241" s="20" t="s">
        <v>33</v>
      </c>
      <c r="N241" s="20" t="s">
        <v>34</v>
      </c>
      <c r="O241" s="18"/>
      <c r="P241" s="18"/>
      <c r="Q241" s="18"/>
      <c r="R241" s="18"/>
      <c r="S241" s="18"/>
      <c r="T241" s="18"/>
      <c r="U241" s="18"/>
      <c r="V241" s="18"/>
      <c r="W241" s="34"/>
    </row>
    <row r="242" spans="1:23" x14ac:dyDescent="0.2">
      <c r="A242" s="497"/>
      <c r="B242" s="499"/>
      <c r="C242" s="501"/>
      <c r="D242" s="501"/>
      <c r="E242" s="503"/>
      <c r="F242" s="17">
        <v>37</v>
      </c>
      <c r="G242" s="18" t="s">
        <v>15369</v>
      </c>
      <c r="H242" s="18" t="s">
        <v>15369</v>
      </c>
      <c r="I242" s="80"/>
      <c r="J242" s="18" t="s">
        <v>134</v>
      </c>
      <c r="K242" s="19">
        <v>11</v>
      </c>
      <c r="L242" s="19">
        <v>0</v>
      </c>
      <c r="M242" s="20" t="s">
        <v>33</v>
      </c>
      <c r="N242" s="20" t="s">
        <v>34</v>
      </c>
      <c r="O242" s="18"/>
      <c r="P242" s="18"/>
      <c r="Q242" s="18"/>
      <c r="R242" s="18"/>
      <c r="S242" s="18"/>
      <c r="T242" s="18"/>
      <c r="U242" s="18"/>
      <c r="V242" s="18"/>
      <c r="W242" s="34"/>
    </row>
    <row r="243" spans="1:23" x14ac:dyDescent="0.2">
      <c r="A243" s="497"/>
      <c r="B243" s="499"/>
      <c r="C243" s="501"/>
      <c r="D243" s="501"/>
      <c r="E243" s="503"/>
      <c r="F243" s="17">
        <v>38</v>
      </c>
      <c r="G243" s="18" t="s">
        <v>15370</v>
      </c>
      <c r="H243" s="18" t="s">
        <v>15370</v>
      </c>
      <c r="I243" s="80"/>
      <c r="J243" s="18" t="s">
        <v>134</v>
      </c>
      <c r="K243" s="19">
        <v>9</v>
      </c>
      <c r="L243" s="19">
        <v>0</v>
      </c>
      <c r="M243" s="20" t="s">
        <v>33</v>
      </c>
      <c r="N243" s="20" t="s">
        <v>34</v>
      </c>
      <c r="O243" s="18"/>
      <c r="P243" s="18"/>
      <c r="Q243" s="18"/>
      <c r="R243" s="18"/>
      <c r="S243" s="18"/>
      <c r="T243" s="18"/>
      <c r="U243" s="18"/>
      <c r="V243" s="18"/>
      <c r="W243" s="34"/>
    </row>
    <row r="244" spans="1:23" x14ac:dyDescent="0.2">
      <c r="A244" s="497"/>
      <c r="B244" s="499"/>
      <c r="C244" s="501"/>
      <c r="D244" s="501"/>
      <c r="E244" s="503"/>
      <c r="F244" s="17">
        <v>39</v>
      </c>
      <c r="G244" s="18" t="s">
        <v>15371</v>
      </c>
      <c r="H244" s="18" t="s">
        <v>15371</v>
      </c>
      <c r="I244" s="80"/>
      <c r="J244" s="18" t="s">
        <v>134</v>
      </c>
      <c r="K244" s="19">
        <v>4</v>
      </c>
      <c r="L244" s="19">
        <v>2</v>
      </c>
      <c r="M244" s="20" t="s">
        <v>33</v>
      </c>
      <c r="N244" s="20" t="s">
        <v>34</v>
      </c>
      <c r="O244" s="18"/>
      <c r="P244" s="18"/>
      <c r="Q244" s="18"/>
      <c r="R244" s="18"/>
      <c r="S244" s="18"/>
      <c r="T244" s="18"/>
      <c r="U244" s="18"/>
      <c r="V244" s="18"/>
      <c r="W244" s="34"/>
    </row>
    <row r="245" spans="1:23" x14ac:dyDescent="0.2">
      <c r="A245" s="497"/>
      <c r="B245" s="499"/>
      <c r="C245" s="501"/>
      <c r="D245" s="501"/>
      <c r="E245" s="503"/>
      <c r="F245" s="17">
        <v>40</v>
      </c>
      <c r="G245" s="18" t="s">
        <v>15372</v>
      </c>
      <c r="H245" s="18" t="s">
        <v>15372</v>
      </c>
      <c r="I245" s="80"/>
      <c r="J245" s="18" t="s">
        <v>134</v>
      </c>
      <c r="K245" s="19">
        <v>11</v>
      </c>
      <c r="L245" s="19">
        <v>0</v>
      </c>
      <c r="M245" s="20" t="s">
        <v>33</v>
      </c>
      <c r="N245" s="20" t="s">
        <v>34</v>
      </c>
      <c r="O245" s="18"/>
      <c r="P245" s="18"/>
      <c r="Q245" s="18"/>
      <c r="R245" s="18"/>
      <c r="S245" s="18"/>
      <c r="T245" s="18"/>
      <c r="U245" s="18"/>
      <c r="V245" s="18"/>
      <c r="W245" s="34"/>
    </row>
    <row r="246" spans="1:23" x14ac:dyDescent="0.2">
      <c r="A246" s="497"/>
      <c r="B246" s="499"/>
      <c r="C246" s="501"/>
      <c r="D246" s="501"/>
      <c r="E246" s="503"/>
      <c r="F246" s="17">
        <v>41</v>
      </c>
      <c r="G246" s="18" t="s">
        <v>15373</v>
      </c>
      <c r="H246" s="18" t="s">
        <v>15373</v>
      </c>
      <c r="I246" s="80"/>
      <c r="J246" s="18" t="s">
        <v>134</v>
      </c>
      <c r="K246" s="19">
        <v>9</v>
      </c>
      <c r="L246" s="19">
        <v>0</v>
      </c>
      <c r="M246" s="20" t="s">
        <v>33</v>
      </c>
      <c r="N246" s="20" t="s">
        <v>34</v>
      </c>
      <c r="O246" s="18"/>
      <c r="P246" s="18"/>
      <c r="Q246" s="18"/>
      <c r="R246" s="18"/>
      <c r="S246" s="18"/>
      <c r="T246" s="18"/>
      <c r="U246" s="18"/>
      <c r="V246" s="18"/>
      <c r="W246" s="34"/>
    </row>
    <row r="247" spans="1:23" x14ac:dyDescent="0.2">
      <c r="A247" s="497"/>
      <c r="B247" s="499"/>
      <c r="C247" s="501"/>
      <c r="D247" s="501"/>
      <c r="E247" s="503"/>
      <c r="F247" s="17">
        <v>42</v>
      </c>
      <c r="G247" s="18" t="s">
        <v>15374</v>
      </c>
      <c r="H247" s="18" t="s">
        <v>15374</v>
      </c>
      <c r="I247" s="80"/>
      <c r="J247" s="18" t="s">
        <v>134</v>
      </c>
      <c r="K247" s="19">
        <v>4</v>
      </c>
      <c r="L247" s="19">
        <v>2</v>
      </c>
      <c r="M247" s="20" t="s">
        <v>33</v>
      </c>
      <c r="N247" s="20" t="s">
        <v>34</v>
      </c>
      <c r="O247" s="18"/>
      <c r="P247" s="18"/>
      <c r="Q247" s="18"/>
      <c r="R247" s="18"/>
      <c r="S247" s="18"/>
      <c r="T247" s="18"/>
      <c r="U247" s="18"/>
      <c r="V247" s="18"/>
      <c r="W247" s="34"/>
    </row>
    <row r="248" spans="1:23" x14ac:dyDescent="0.2">
      <c r="A248" s="497"/>
      <c r="B248" s="499"/>
      <c r="C248" s="501"/>
      <c r="D248" s="501"/>
      <c r="E248" s="503"/>
      <c r="F248" s="17">
        <v>43</v>
      </c>
      <c r="G248" s="18" t="s">
        <v>15375</v>
      </c>
      <c r="H248" s="18" t="s">
        <v>15375</v>
      </c>
      <c r="I248" s="80"/>
      <c r="J248" s="18" t="s">
        <v>134</v>
      </c>
      <c r="K248" s="19">
        <v>11</v>
      </c>
      <c r="L248" s="19">
        <v>0</v>
      </c>
      <c r="M248" s="20" t="s">
        <v>33</v>
      </c>
      <c r="N248" s="20" t="s">
        <v>34</v>
      </c>
      <c r="O248" s="18"/>
      <c r="P248" s="18"/>
      <c r="Q248" s="18"/>
      <c r="R248" s="18"/>
      <c r="S248" s="18"/>
      <c r="T248" s="18"/>
      <c r="U248" s="18"/>
      <c r="V248" s="18"/>
      <c r="W248" s="34"/>
    </row>
    <row r="249" spans="1:23" x14ac:dyDescent="0.2">
      <c r="A249" s="497"/>
      <c r="B249" s="499"/>
      <c r="C249" s="501"/>
      <c r="D249" s="501"/>
      <c r="E249" s="503"/>
      <c r="F249" s="17">
        <v>44</v>
      </c>
      <c r="G249" s="18" t="s">
        <v>15376</v>
      </c>
      <c r="H249" s="18" t="s">
        <v>15376</v>
      </c>
      <c r="I249" s="80"/>
      <c r="J249" s="18" t="s">
        <v>134</v>
      </c>
      <c r="K249" s="19">
        <v>9</v>
      </c>
      <c r="L249" s="19">
        <v>0</v>
      </c>
      <c r="M249" s="20" t="s">
        <v>33</v>
      </c>
      <c r="N249" s="20" t="s">
        <v>34</v>
      </c>
      <c r="O249" s="18"/>
      <c r="P249" s="18"/>
      <c r="Q249" s="18"/>
      <c r="R249" s="18"/>
      <c r="S249" s="18"/>
      <c r="T249" s="18"/>
      <c r="U249" s="18"/>
      <c r="V249" s="18"/>
      <c r="W249" s="34"/>
    </row>
    <row r="250" spans="1:23" x14ac:dyDescent="0.2">
      <c r="A250" s="497"/>
      <c r="B250" s="499"/>
      <c r="C250" s="501"/>
      <c r="D250" s="501"/>
      <c r="E250" s="503"/>
      <c r="F250" s="17">
        <v>45</v>
      </c>
      <c r="G250" s="18" t="s">
        <v>15377</v>
      </c>
      <c r="H250" s="18" t="s">
        <v>15377</v>
      </c>
      <c r="I250" s="80"/>
      <c r="J250" s="18" t="s">
        <v>134</v>
      </c>
      <c r="K250" s="19">
        <v>4</v>
      </c>
      <c r="L250" s="19">
        <v>2</v>
      </c>
      <c r="M250" s="20" t="s">
        <v>33</v>
      </c>
      <c r="N250" s="20" t="s">
        <v>34</v>
      </c>
      <c r="O250" s="18"/>
      <c r="P250" s="18"/>
      <c r="Q250" s="18"/>
      <c r="R250" s="18"/>
      <c r="S250" s="18"/>
      <c r="T250" s="18"/>
      <c r="U250" s="18"/>
      <c r="V250" s="18"/>
      <c r="W250" s="34"/>
    </row>
    <row r="251" spans="1:23" x14ac:dyDescent="0.2">
      <c r="A251" s="497"/>
      <c r="B251" s="499"/>
      <c r="C251" s="501"/>
      <c r="D251" s="501"/>
      <c r="E251" s="503"/>
      <c r="F251" s="17">
        <v>46</v>
      </c>
      <c r="G251" s="18" t="s">
        <v>15378</v>
      </c>
      <c r="H251" s="18" t="s">
        <v>15378</v>
      </c>
      <c r="I251" s="80"/>
      <c r="J251" s="18" t="s">
        <v>134</v>
      </c>
      <c r="K251" s="19">
        <v>11</v>
      </c>
      <c r="L251" s="19">
        <v>0</v>
      </c>
      <c r="M251" s="20" t="s">
        <v>33</v>
      </c>
      <c r="N251" s="20" t="s">
        <v>34</v>
      </c>
      <c r="O251" s="18"/>
      <c r="P251" s="18"/>
      <c r="Q251" s="18"/>
      <c r="R251" s="18"/>
      <c r="S251" s="18"/>
      <c r="T251" s="18"/>
      <c r="U251" s="18"/>
      <c r="V251" s="18"/>
      <c r="W251" s="34"/>
    </row>
    <row r="252" spans="1:23" x14ac:dyDescent="0.2">
      <c r="A252" s="497"/>
      <c r="B252" s="499"/>
      <c r="C252" s="501"/>
      <c r="D252" s="501"/>
      <c r="E252" s="503"/>
      <c r="F252" s="17">
        <v>47</v>
      </c>
      <c r="G252" s="18" t="s">
        <v>15379</v>
      </c>
      <c r="H252" s="18" t="s">
        <v>15379</v>
      </c>
      <c r="I252" s="80"/>
      <c r="J252" s="18" t="s">
        <v>134</v>
      </c>
      <c r="K252" s="19">
        <v>9</v>
      </c>
      <c r="L252" s="19">
        <v>0</v>
      </c>
      <c r="M252" s="20" t="s">
        <v>33</v>
      </c>
      <c r="N252" s="20" t="s">
        <v>34</v>
      </c>
      <c r="O252" s="18"/>
      <c r="P252" s="18"/>
      <c r="Q252" s="18"/>
      <c r="R252" s="18"/>
      <c r="S252" s="18"/>
      <c r="T252" s="18"/>
      <c r="U252" s="18"/>
      <c r="V252" s="18"/>
      <c r="W252" s="34"/>
    </row>
    <row r="253" spans="1:23" x14ac:dyDescent="0.2">
      <c r="A253" s="497"/>
      <c r="B253" s="499"/>
      <c r="C253" s="501"/>
      <c r="D253" s="501"/>
      <c r="E253" s="503"/>
      <c r="F253" s="17">
        <v>48</v>
      </c>
      <c r="G253" s="18" t="s">
        <v>15380</v>
      </c>
      <c r="H253" s="18" t="s">
        <v>15380</v>
      </c>
      <c r="I253" s="80"/>
      <c r="J253" s="18" t="s">
        <v>134</v>
      </c>
      <c r="K253" s="19">
        <v>4</v>
      </c>
      <c r="L253" s="19">
        <v>2</v>
      </c>
      <c r="M253" s="20" t="s">
        <v>33</v>
      </c>
      <c r="N253" s="20" t="s">
        <v>34</v>
      </c>
      <c r="O253" s="18"/>
      <c r="P253" s="18"/>
      <c r="Q253" s="18"/>
      <c r="R253" s="18"/>
      <c r="S253" s="18"/>
      <c r="T253" s="18"/>
      <c r="U253" s="18"/>
      <c r="V253" s="18"/>
      <c r="W253" s="34"/>
    </row>
    <row r="254" spans="1:23" x14ac:dyDescent="0.2">
      <c r="A254" s="497"/>
      <c r="B254" s="499"/>
      <c r="C254" s="501"/>
      <c r="D254" s="501"/>
      <c r="E254" s="503"/>
      <c r="F254" s="17">
        <v>49</v>
      </c>
      <c r="G254" s="18" t="s">
        <v>15381</v>
      </c>
      <c r="H254" s="18" t="s">
        <v>15381</v>
      </c>
      <c r="I254" s="80"/>
      <c r="J254" s="18" t="s">
        <v>134</v>
      </c>
      <c r="K254" s="19">
        <v>11</v>
      </c>
      <c r="L254" s="19">
        <v>0</v>
      </c>
      <c r="M254" s="20" t="s">
        <v>33</v>
      </c>
      <c r="N254" s="20" t="s">
        <v>34</v>
      </c>
      <c r="O254" s="18"/>
      <c r="P254" s="18"/>
      <c r="Q254" s="18"/>
      <c r="R254" s="18"/>
      <c r="S254" s="18"/>
      <c r="T254" s="18"/>
      <c r="U254" s="18"/>
      <c r="V254" s="18"/>
      <c r="W254" s="34"/>
    </row>
    <row r="255" spans="1:23" x14ac:dyDescent="0.2">
      <c r="A255" s="497"/>
      <c r="B255" s="499"/>
      <c r="C255" s="501"/>
      <c r="D255" s="501"/>
      <c r="E255" s="503"/>
      <c r="F255" s="17">
        <v>50</v>
      </c>
      <c r="G255" s="18" t="s">
        <v>15382</v>
      </c>
      <c r="H255" s="18" t="s">
        <v>15382</v>
      </c>
      <c r="I255" s="80"/>
      <c r="J255" s="18" t="s">
        <v>134</v>
      </c>
      <c r="K255" s="19">
        <v>9</v>
      </c>
      <c r="L255" s="19">
        <v>0</v>
      </c>
      <c r="M255" s="20" t="s">
        <v>33</v>
      </c>
      <c r="N255" s="20" t="s">
        <v>34</v>
      </c>
      <c r="O255" s="18"/>
      <c r="P255" s="18"/>
      <c r="Q255" s="18"/>
      <c r="R255" s="18"/>
      <c r="S255" s="18"/>
      <c r="T255" s="18"/>
      <c r="U255" s="18"/>
      <c r="V255" s="18"/>
      <c r="W255" s="34"/>
    </row>
    <row r="256" spans="1:23" x14ac:dyDescent="0.2">
      <c r="A256" s="497"/>
      <c r="B256" s="499"/>
      <c r="C256" s="501"/>
      <c r="D256" s="501"/>
      <c r="E256" s="503"/>
      <c r="F256" s="17">
        <v>51</v>
      </c>
      <c r="G256" s="18" t="s">
        <v>15383</v>
      </c>
      <c r="H256" s="18" t="s">
        <v>15383</v>
      </c>
      <c r="I256" s="80"/>
      <c r="J256" s="18" t="s">
        <v>134</v>
      </c>
      <c r="K256" s="19">
        <v>13</v>
      </c>
      <c r="L256" s="19">
        <v>0</v>
      </c>
      <c r="M256" s="20" t="s">
        <v>33</v>
      </c>
      <c r="N256" s="20" t="s">
        <v>34</v>
      </c>
      <c r="O256" s="18"/>
      <c r="P256" s="18"/>
      <c r="Q256" s="18"/>
      <c r="R256" s="18"/>
      <c r="S256" s="18"/>
      <c r="T256" s="18"/>
      <c r="U256" s="18"/>
      <c r="V256" s="18"/>
      <c r="W256" s="34"/>
    </row>
    <row r="257" spans="1:23" x14ac:dyDescent="0.2">
      <c r="A257" s="497"/>
      <c r="B257" s="499"/>
      <c r="C257" s="501"/>
      <c r="D257" s="501"/>
      <c r="E257" s="503"/>
      <c r="F257" s="17">
        <v>52</v>
      </c>
      <c r="G257" s="18" t="s">
        <v>15384</v>
      </c>
      <c r="H257" s="18" t="s">
        <v>15384</v>
      </c>
      <c r="I257" s="80"/>
      <c r="J257" s="18" t="s">
        <v>134</v>
      </c>
      <c r="K257" s="19">
        <v>11</v>
      </c>
      <c r="L257" s="19">
        <v>0</v>
      </c>
      <c r="M257" s="20" t="s">
        <v>33</v>
      </c>
      <c r="N257" s="20" t="s">
        <v>34</v>
      </c>
      <c r="O257" s="18"/>
      <c r="P257" s="18"/>
      <c r="Q257" s="18"/>
      <c r="R257" s="18"/>
      <c r="S257" s="18"/>
      <c r="T257" s="18"/>
      <c r="U257" s="18"/>
      <c r="V257" s="18"/>
      <c r="W257" s="34"/>
    </row>
    <row r="258" spans="1:23" ht="13.8" thickBot="1" x14ac:dyDescent="0.25">
      <c r="A258" s="508"/>
      <c r="B258" s="509"/>
      <c r="C258" s="510"/>
      <c r="D258" s="510"/>
      <c r="E258" s="511"/>
      <c r="F258" s="35">
        <v>53</v>
      </c>
      <c r="G258" s="36" t="s">
        <v>15385</v>
      </c>
      <c r="H258" s="36" t="s">
        <v>15385</v>
      </c>
      <c r="I258" s="84"/>
      <c r="J258" s="36" t="s">
        <v>32</v>
      </c>
      <c r="K258" s="37">
        <v>1</v>
      </c>
      <c r="L258" s="37"/>
      <c r="M258" s="38" t="s">
        <v>33</v>
      </c>
      <c r="N258" s="38" t="s">
        <v>34</v>
      </c>
      <c r="O258" s="18"/>
      <c r="P258" s="18"/>
      <c r="Q258" s="18"/>
      <c r="R258" s="18"/>
      <c r="S258" s="18"/>
      <c r="T258" s="18"/>
      <c r="U258" s="18"/>
      <c r="V258" s="18"/>
      <c r="W258" s="34"/>
    </row>
    <row r="260" spans="1:23" x14ac:dyDescent="0.2">
      <c r="M260" s="40" t="s">
        <v>33</v>
      </c>
      <c r="N260" s="40" t="s">
        <v>33</v>
      </c>
    </row>
    <row r="261" spans="1:23" x14ac:dyDescent="0.2">
      <c r="M261" s="40" t="s">
        <v>34</v>
      </c>
      <c r="N261" s="40" t="s">
        <v>34</v>
      </c>
    </row>
  </sheetData>
  <mergeCells count="30">
    <mergeCell ref="A153:A205"/>
    <mergeCell ref="B153:B205"/>
    <mergeCell ref="C153:C205"/>
    <mergeCell ref="D153:D205"/>
    <mergeCell ref="E153:E205"/>
    <mergeCell ref="A206:A258"/>
    <mergeCell ref="B206:B258"/>
    <mergeCell ref="C206:C258"/>
    <mergeCell ref="D206:D258"/>
    <mergeCell ref="E206:E258"/>
    <mergeCell ref="A78:A115"/>
    <mergeCell ref="B78:B115"/>
    <mergeCell ref="C78:C115"/>
    <mergeCell ref="D78:D115"/>
    <mergeCell ref="E78:E115"/>
    <mergeCell ref="A116:A152"/>
    <mergeCell ref="B116:B152"/>
    <mergeCell ref="C116:C152"/>
    <mergeCell ref="D116:D152"/>
    <mergeCell ref="E116:E152"/>
    <mergeCell ref="A2:A39"/>
    <mergeCell ref="B2:B39"/>
    <mergeCell ref="C2:C39"/>
    <mergeCell ref="D2:D39"/>
    <mergeCell ref="E2:E39"/>
    <mergeCell ref="A40:A77"/>
    <mergeCell ref="B40:B77"/>
    <mergeCell ref="C40:C77"/>
    <mergeCell ref="D40:D77"/>
    <mergeCell ref="E40:E77"/>
  </mergeCells>
  <phoneticPr fontId="2"/>
  <dataValidations count="2">
    <dataValidation type="list" allowBlank="1" showInputMessage="1" showErrorMessage="1" sqref="N2:N258 JJ2:JJ258 TF2:TF258 ADB2:ADB258 AMX2:AMX258 AWT2:AWT258 BGP2:BGP258 BQL2:BQL258 CAH2:CAH258 CKD2:CKD258 CTZ2:CTZ258 DDV2:DDV258 DNR2:DNR258 DXN2:DXN258 EHJ2:EHJ258 ERF2:ERF258 FBB2:FBB258 FKX2:FKX258 FUT2:FUT258 GEP2:GEP258 GOL2:GOL258 GYH2:GYH258 HID2:HID258 HRZ2:HRZ258 IBV2:IBV258 ILR2:ILR258 IVN2:IVN258 JFJ2:JFJ258 JPF2:JPF258 JZB2:JZB258 KIX2:KIX258 KST2:KST258 LCP2:LCP258 LML2:LML258 LWH2:LWH258 MGD2:MGD258 MPZ2:MPZ258 MZV2:MZV258 NJR2:NJR258 NTN2:NTN258 ODJ2:ODJ258 ONF2:ONF258 OXB2:OXB258 PGX2:PGX258 PQT2:PQT258 QAP2:QAP258 QKL2:QKL258 QUH2:QUH258 RED2:RED258 RNZ2:RNZ258 RXV2:RXV258 SHR2:SHR258 SRN2:SRN258 TBJ2:TBJ258 TLF2:TLF258 TVB2:TVB258 UEX2:UEX258 UOT2:UOT258 UYP2:UYP258 VIL2:VIL258 VSH2:VSH258 WCD2:WCD258 WLZ2:WLZ258 WVV2:WVV258 N65538:N65794 JJ65538:JJ65794 TF65538:TF65794 ADB65538:ADB65794 AMX65538:AMX65794 AWT65538:AWT65794 BGP65538:BGP65794 BQL65538:BQL65794 CAH65538:CAH65794 CKD65538:CKD65794 CTZ65538:CTZ65794 DDV65538:DDV65794 DNR65538:DNR65794 DXN65538:DXN65794 EHJ65538:EHJ65794 ERF65538:ERF65794 FBB65538:FBB65794 FKX65538:FKX65794 FUT65538:FUT65794 GEP65538:GEP65794 GOL65538:GOL65794 GYH65538:GYH65794 HID65538:HID65794 HRZ65538:HRZ65794 IBV65538:IBV65794 ILR65538:ILR65794 IVN65538:IVN65794 JFJ65538:JFJ65794 JPF65538:JPF65794 JZB65538:JZB65794 KIX65538:KIX65794 KST65538:KST65794 LCP65538:LCP65794 LML65538:LML65794 LWH65538:LWH65794 MGD65538:MGD65794 MPZ65538:MPZ65794 MZV65538:MZV65794 NJR65538:NJR65794 NTN65538:NTN65794 ODJ65538:ODJ65794 ONF65538:ONF65794 OXB65538:OXB65794 PGX65538:PGX65794 PQT65538:PQT65794 QAP65538:QAP65794 QKL65538:QKL65794 QUH65538:QUH65794 RED65538:RED65794 RNZ65538:RNZ65794 RXV65538:RXV65794 SHR65538:SHR65794 SRN65538:SRN65794 TBJ65538:TBJ65794 TLF65538:TLF65794 TVB65538:TVB65794 UEX65538:UEX65794 UOT65538:UOT65794 UYP65538:UYP65794 VIL65538:VIL65794 VSH65538:VSH65794 WCD65538:WCD65794 WLZ65538:WLZ65794 WVV65538:WVV65794 N131074:N131330 JJ131074:JJ131330 TF131074:TF131330 ADB131074:ADB131330 AMX131074:AMX131330 AWT131074:AWT131330 BGP131074:BGP131330 BQL131074:BQL131330 CAH131074:CAH131330 CKD131074:CKD131330 CTZ131074:CTZ131330 DDV131074:DDV131330 DNR131074:DNR131330 DXN131074:DXN131330 EHJ131074:EHJ131330 ERF131074:ERF131330 FBB131074:FBB131330 FKX131074:FKX131330 FUT131074:FUT131330 GEP131074:GEP131330 GOL131074:GOL131330 GYH131074:GYH131330 HID131074:HID131330 HRZ131074:HRZ131330 IBV131074:IBV131330 ILR131074:ILR131330 IVN131074:IVN131330 JFJ131074:JFJ131330 JPF131074:JPF131330 JZB131074:JZB131330 KIX131074:KIX131330 KST131074:KST131330 LCP131074:LCP131330 LML131074:LML131330 LWH131074:LWH131330 MGD131074:MGD131330 MPZ131074:MPZ131330 MZV131074:MZV131330 NJR131074:NJR131330 NTN131074:NTN131330 ODJ131074:ODJ131330 ONF131074:ONF131330 OXB131074:OXB131330 PGX131074:PGX131330 PQT131074:PQT131330 QAP131074:QAP131330 QKL131074:QKL131330 QUH131074:QUH131330 RED131074:RED131330 RNZ131074:RNZ131330 RXV131074:RXV131330 SHR131074:SHR131330 SRN131074:SRN131330 TBJ131074:TBJ131330 TLF131074:TLF131330 TVB131074:TVB131330 UEX131074:UEX131330 UOT131074:UOT131330 UYP131074:UYP131330 VIL131074:VIL131330 VSH131074:VSH131330 WCD131074:WCD131330 WLZ131074:WLZ131330 WVV131074:WVV131330 N196610:N196866 JJ196610:JJ196866 TF196610:TF196866 ADB196610:ADB196866 AMX196610:AMX196866 AWT196610:AWT196866 BGP196610:BGP196866 BQL196610:BQL196866 CAH196610:CAH196866 CKD196610:CKD196866 CTZ196610:CTZ196866 DDV196610:DDV196866 DNR196610:DNR196866 DXN196610:DXN196866 EHJ196610:EHJ196866 ERF196610:ERF196866 FBB196610:FBB196866 FKX196610:FKX196866 FUT196610:FUT196866 GEP196610:GEP196866 GOL196610:GOL196866 GYH196610:GYH196866 HID196610:HID196866 HRZ196610:HRZ196866 IBV196610:IBV196866 ILR196610:ILR196866 IVN196610:IVN196866 JFJ196610:JFJ196866 JPF196610:JPF196866 JZB196610:JZB196866 KIX196610:KIX196866 KST196610:KST196866 LCP196610:LCP196866 LML196610:LML196866 LWH196610:LWH196866 MGD196610:MGD196866 MPZ196610:MPZ196866 MZV196610:MZV196866 NJR196610:NJR196866 NTN196610:NTN196866 ODJ196610:ODJ196866 ONF196610:ONF196866 OXB196610:OXB196866 PGX196610:PGX196866 PQT196610:PQT196866 QAP196610:QAP196866 QKL196610:QKL196866 QUH196610:QUH196866 RED196610:RED196866 RNZ196610:RNZ196866 RXV196610:RXV196866 SHR196610:SHR196866 SRN196610:SRN196866 TBJ196610:TBJ196866 TLF196610:TLF196866 TVB196610:TVB196866 UEX196610:UEX196866 UOT196610:UOT196866 UYP196610:UYP196866 VIL196610:VIL196866 VSH196610:VSH196866 WCD196610:WCD196866 WLZ196610:WLZ196866 WVV196610:WVV196866 N262146:N262402 JJ262146:JJ262402 TF262146:TF262402 ADB262146:ADB262402 AMX262146:AMX262402 AWT262146:AWT262402 BGP262146:BGP262402 BQL262146:BQL262402 CAH262146:CAH262402 CKD262146:CKD262402 CTZ262146:CTZ262402 DDV262146:DDV262402 DNR262146:DNR262402 DXN262146:DXN262402 EHJ262146:EHJ262402 ERF262146:ERF262402 FBB262146:FBB262402 FKX262146:FKX262402 FUT262146:FUT262402 GEP262146:GEP262402 GOL262146:GOL262402 GYH262146:GYH262402 HID262146:HID262402 HRZ262146:HRZ262402 IBV262146:IBV262402 ILR262146:ILR262402 IVN262146:IVN262402 JFJ262146:JFJ262402 JPF262146:JPF262402 JZB262146:JZB262402 KIX262146:KIX262402 KST262146:KST262402 LCP262146:LCP262402 LML262146:LML262402 LWH262146:LWH262402 MGD262146:MGD262402 MPZ262146:MPZ262402 MZV262146:MZV262402 NJR262146:NJR262402 NTN262146:NTN262402 ODJ262146:ODJ262402 ONF262146:ONF262402 OXB262146:OXB262402 PGX262146:PGX262402 PQT262146:PQT262402 QAP262146:QAP262402 QKL262146:QKL262402 QUH262146:QUH262402 RED262146:RED262402 RNZ262146:RNZ262402 RXV262146:RXV262402 SHR262146:SHR262402 SRN262146:SRN262402 TBJ262146:TBJ262402 TLF262146:TLF262402 TVB262146:TVB262402 UEX262146:UEX262402 UOT262146:UOT262402 UYP262146:UYP262402 VIL262146:VIL262402 VSH262146:VSH262402 WCD262146:WCD262402 WLZ262146:WLZ262402 WVV262146:WVV262402 N327682:N327938 JJ327682:JJ327938 TF327682:TF327938 ADB327682:ADB327938 AMX327682:AMX327938 AWT327682:AWT327938 BGP327682:BGP327938 BQL327682:BQL327938 CAH327682:CAH327938 CKD327682:CKD327938 CTZ327682:CTZ327938 DDV327682:DDV327938 DNR327682:DNR327938 DXN327682:DXN327938 EHJ327682:EHJ327938 ERF327682:ERF327938 FBB327682:FBB327938 FKX327682:FKX327938 FUT327682:FUT327938 GEP327682:GEP327938 GOL327682:GOL327938 GYH327682:GYH327938 HID327682:HID327938 HRZ327682:HRZ327938 IBV327682:IBV327938 ILR327682:ILR327938 IVN327682:IVN327938 JFJ327682:JFJ327938 JPF327682:JPF327938 JZB327682:JZB327938 KIX327682:KIX327938 KST327682:KST327938 LCP327682:LCP327938 LML327682:LML327938 LWH327682:LWH327938 MGD327682:MGD327938 MPZ327682:MPZ327938 MZV327682:MZV327938 NJR327682:NJR327938 NTN327682:NTN327938 ODJ327682:ODJ327938 ONF327682:ONF327938 OXB327682:OXB327938 PGX327682:PGX327938 PQT327682:PQT327938 QAP327682:QAP327938 QKL327682:QKL327938 QUH327682:QUH327938 RED327682:RED327938 RNZ327682:RNZ327938 RXV327682:RXV327938 SHR327682:SHR327938 SRN327682:SRN327938 TBJ327682:TBJ327938 TLF327682:TLF327938 TVB327682:TVB327938 UEX327682:UEX327938 UOT327682:UOT327938 UYP327682:UYP327938 VIL327682:VIL327938 VSH327682:VSH327938 WCD327682:WCD327938 WLZ327682:WLZ327938 WVV327682:WVV327938 N393218:N393474 JJ393218:JJ393474 TF393218:TF393474 ADB393218:ADB393474 AMX393218:AMX393474 AWT393218:AWT393474 BGP393218:BGP393474 BQL393218:BQL393474 CAH393218:CAH393474 CKD393218:CKD393474 CTZ393218:CTZ393474 DDV393218:DDV393474 DNR393218:DNR393474 DXN393218:DXN393474 EHJ393218:EHJ393474 ERF393218:ERF393474 FBB393218:FBB393474 FKX393218:FKX393474 FUT393218:FUT393474 GEP393218:GEP393474 GOL393218:GOL393474 GYH393218:GYH393474 HID393218:HID393474 HRZ393218:HRZ393474 IBV393218:IBV393474 ILR393218:ILR393474 IVN393218:IVN393474 JFJ393218:JFJ393474 JPF393218:JPF393474 JZB393218:JZB393474 KIX393218:KIX393474 KST393218:KST393474 LCP393218:LCP393474 LML393218:LML393474 LWH393218:LWH393474 MGD393218:MGD393474 MPZ393218:MPZ393474 MZV393218:MZV393474 NJR393218:NJR393474 NTN393218:NTN393474 ODJ393218:ODJ393474 ONF393218:ONF393474 OXB393218:OXB393474 PGX393218:PGX393474 PQT393218:PQT393474 QAP393218:QAP393474 QKL393218:QKL393474 QUH393218:QUH393474 RED393218:RED393474 RNZ393218:RNZ393474 RXV393218:RXV393474 SHR393218:SHR393474 SRN393218:SRN393474 TBJ393218:TBJ393474 TLF393218:TLF393474 TVB393218:TVB393474 UEX393218:UEX393474 UOT393218:UOT393474 UYP393218:UYP393474 VIL393218:VIL393474 VSH393218:VSH393474 WCD393218:WCD393474 WLZ393218:WLZ393474 WVV393218:WVV393474 N458754:N459010 JJ458754:JJ459010 TF458754:TF459010 ADB458754:ADB459010 AMX458754:AMX459010 AWT458754:AWT459010 BGP458754:BGP459010 BQL458754:BQL459010 CAH458754:CAH459010 CKD458754:CKD459010 CTZ458754:CTZ459010 DDV458754:DDV459010 DNR458754:DNR459010 DXN458754:DXN459010 EHJ458754:EHJ459010 ERF458754:ERF459010 FBB458754:FBB459010 FKX458754:FKX459010 FUT458754:FUT459010 GEP458754:GEP459010 GOL458754:GOL459010 GYH458754:GYH459010 HID458754:HID459010 HRZ458754:HRZ459010 IBV458754:IBV459010 ILR458754:ILR459010 IVN458754:IVN459010 JFJ458754:JFJ459010 JPF458754:JPF459010 JZB458754:JZB459010 KIX458754:KIX459010 KST458754:KST459010 LCP458754:LCP459010 LML458754:LML459010 LWH458754:LWH459010 MGD458754:MGD459010 MPZ458754:MPZ459010 MZV458754:MZV459010 NJR458754:NJR459010 NTN458754:NTN459010 ODJ458754:ODJ459010 ONF458754:ONF459010 OXB458754:OXB459010 PGX458754:PGX459010 PQT458754:PQT459010 QAP458754:QAP459010 QKL458754:QKL459010 QUH458754:QUH459010 RED458754:RED459010 RNZ458754:RNZ459010 RXV458754:RXV459010 SHR458754:SHR459010 SRN458754:SRN459010 TBJ458754:TBJ459010 TLF458754:TLF459010 TVB458754:TVB459010 UEX458754:UEX459010 UOT458754:UOT459010 UYP458754:UYP459010 VIL458754:VIL459010 VSH458754:VSH459010 WCD458754:WCD459010 WLZ458754:WLZ459010 WVV458754:WVV459010 N524290:N524546 JJ524290:JJ524546 TF524290:TF524546 ADB524290:ADB524546 AMX524290:AMX524546 AWT524290:AWT524546 BGP524290:BGP524546 BQL524290:BQL524546 CAH524290:CAH524546 CKD524290:CKD524546 CTZ524290:CTZ524546 DDV524290:DDV524546 DNR524290:DNR524546 DXN524290:DXN524546 EHJ524290:EHJ524546 ERF524290:ERF524546 FBB524290:FBB524546 FKX524290:FKX524546 FUT524290:FUT524546 GEP524290:GEP524546 GOL524290:GOL524546 GYH524290:GYH524546 HID524290:HID524546 HRZ524290:HRZ524546 IBV524290:IBV524546 ILR524290:ILR524546 IVN524290:IVN524546 JFJ524290:JFJ524546 JPF524290:JPF524546 JZB524290:JZB524546 KIX524290:KIX524546 KST524290:KST524546 LCP524290:LCP524546 LML524290:LML524546 LWH524290:LWH524546 MGD524290:MGD524546 MPZ524290:MPZ524546 MZV524290:MZV524546 NJR524290:NJR524546 NTN524290:NTN524546 ODJ524290:ODJ524546 ONF524290:ONF524546 OXB524290:OXB524546 PGX524290:PGX524546 PQT524290:PQT524546 QAP524290:QAP524546 QKL524290:QKL524546 QUH524290:QUH524546 RED524290:RED524546 RNZ524290:RNZ524546 RXV524290:RXV524546 SHR524290:SHR524546 SRN524290:SRN524546 TBJ524290:TBJ524546 TLF524290:TLF524546 TVB524290:TVB524546 UEX524290:UEX524546 UOT524290:UOT524546 UYP524290:UYP524546 VIL524290:VIL524546 VSH524290:VSH524546 WCD524290:WCD524546 WLZ524290:WLZ524546 WVV524290:WVV524546 N589826:N590082 JJ589826:JJ590082 TF589826:TF590082 ADB589826:ADB590082 AMX589826:AMX590082 AWT589826:AWT590082 BGP589826:BGP590082 BQL589826:BQL590082 CAH589826:CAH590082 CKD589826:CKD590082 CTZ589826:CTZ590082 DDV589826:DDV590082 DNR589826:DNR590082 DXN589826:DXN590082 EHJ589826:EHJ590082 ERF589826:ERF590082 FBB589826:FBB590082 FKX589826:FKX590082 FUT589826:FUT590082 GEP589826:GEP590082 GOL589826:GOL590082 GYH589826:GYH590082 HID589826:HID590082 HRZ589826:HRZ590082 IBV589826:IBV590082 ILR589826:ILR590082 IVN589826:IVN590082 JFJ589826:JFJ590082 JPF589826:JPF590082 JZB589826:JZB590082 KIX589826:KIX590082 KST589826:KST590082 LCP589826:LCP590082 LML589826:LML590082 LWH589826:LWH590082 MGD589826:MGD590082 MPZ589826:MPZ590082 MZV589826:MZV590082 NJR589826:NJR590082 NTN589826:NTN590082 ODJ589826:ODJ590082 ONF589826:ONF590082 OXB589826:OXB590082 PGX589826:PGX590082 PQT589826:PQT590082 QAP589826:QAP590082 QKL589826:QKL590082 QUH589826:QUH590082 RED589826:RED590082 RNZ589826:RNZ590082 RXV589826:RXV590082 SHR589826:SHR590082 SRN589826:SRN590082 TBJ589826:TBJ590082 TLF589826:TLF590082 TVB589826:TVB590082 UEX589826:UEX590082 UOT589826:UOT590082 UYP589826:UYP590082 VIL589826:VIL590082 VSH589826:VSH590082 WCD589826:WCD590082 WLZ589826:WLZ590082 WVV589826:WVV590082 N655362:N655618 JJ655362:JJ655618 TF655362:TF655618 ADB655362:ADB655618 AMX655362:AMX655618 AWT655362:AWT655618 BGP655362:BGP655618 BQL655362:BQL655618 CAH655362:CAH655618 CKD655362:CKD655618 CTZ655362:CTZ655618 DDV655362:DDV655618 DNR655362:DNR655618 DXN655362:DXN655618 EHJ655362:EHJ655618 ERF655362:ERF655618 FBB655362:FBB655618 FKX655362:FKX655618 FUT655362:FUT655618 GEP655362:GEP655618 GOL655362:GOL655618 GYH655362:GYH655618 HID655362:HID655618 HRZ655362:HRZ655618 IBV655362:IBV655618 ILR655362:ILR655618 IVN655362:IVN655618 JFJ655362:JFJ655618 JPF655362:JPF655618 JZB655362:JZB655618 KIX655362:KIX655618 KST655362:KST655618 LCP655362:LCP655618 LML655362:LML655618 LWH655362:LWH655618 MGD655362:MGD655618 MPZ655362:MPZ655618 MZV655362:MZV655618 NJR655362:NJR655618 NTN655362:NTN655618 ODJ655362:ODJ655618 ONF655362:ONF655618 OXB655362:OXB655618 PGX655362:PGX655618 PQT655362:PQT655618 QAP655362:QAP655618 QKL655362:QKL655618 QUH655362:QUH655618 RED655362:RED655618 RNZ655362:RNZ655618 RXV655362:RXV655618 SHR655362:SHR655618 SRN655362:SRN655618 TBJ655362:TBJ655618 TLF655362:TLF655618 TVB655362:TVB655618 UEX655362:UEX655618 UOT655362:UOT655618 UYP655362:UYP655618 VIL655362:VIL655618 VSH655362:VSH655618 WCD655362:WCD655618 WLZ655362:WLZ655618 WVV655362:WVV655618 N720898:N721154 JJ720898:JJ721154 TF720898:TF721154 ADB720898:ADB721154 AMX720898:AMX721154 AWT720898:AWT721154 BGP720898:BGP721154 BQL720898:BQL721154 CAH720898:CAH721154 CKD720898:CKD721154 CTZ720898:CTZ721154 DDV720898:DDV721154 DNR720898:DNR721154 DXN720898:DXN721154 EHJ720898:EHJ721154 ERF720898:ERF721154 FBB720898:FBB721154 FKX720898:FKX721154 FUT720898:FUT721154 GEP720898:GEP721154 GOL720898:GOL721154 GYH720898:GYH721154 HID720898:HID721154 HRZ720898:HRZ721154 IBV720898:IBV721154 ILR720898:ILR721154 IVN720898:IVN721154 JFJ720898:JFJ721154 JPF720898:JPF721154 JZB720898:JZB721154 KIX720898:KIX721154 KST720898:KST721154 LCP720898:LCP721154 LML720898:LML721154 LWH720898:LWH721154 MGD720898:MGD721154 MPZ720898:MPZ721154 MZV720898:MZV721154 NJR720898:NJR721154 NTN720898:NTN721154 ODJ720898:ODJ721154 ONF720898:ONF721154 OXB720898:OXB721154 PGX720898:PGX721154 PQT720898:PQT721154 QAP720898:QAP721154 QKL720898:QKL721154 QUH720898:QUH721154 RED720898:RED721154 RNZ720898:RNZ721154 RXV720898:RXV721154 SHR720898:SHR721154 SRN720898:SRN721154 TBJ720898:TBJ721154 TLF720898:TLF721154 TVB720898:TVB721154 UEX720898:UEX721154 UOT720898:UOT721154 UYP720898:UYP721154 VIL720898:VIL721154 VSH720898:VSH721154 WCD720898:WCD721154 WLZ720898:WLZ721154 WVV720898:WVV721154 N786434:N786690 JJ786434:JJ786690 TF786434:TF786690 ADB786434:ADB786690 AMX786434:AMX786690 AWT786434:AWT786690 BGP786434:BGP786690 BQL786434:BQL786690 CAH786434:CAH786690 CKD786434:CKD786690 CTZ786434:CTZ786690 DDV786434:DDV786690 DNR786434:DNR786690 DXN786434:DXN786690 EHJ786434:EHJ786690 ERF786434:ERF786690 FBB786434:FBB786690 FKX786434:FKX786690 FUT786434:FUT786690 GEP786434:GEP786690 GOL786434:GOL786690 GYH786434:GYH786690 HID786434:HID786690 HRZ786434:HRZ786690 IBV786434:IBV786690 ILR786434:ILR786690 IVN786434:IVN786690 JFJ786434:JFJ786690 JPF786434:JPF786690 JZB786434:JZB786690 KIX786434:KIX786690 KST786434:KST786690 LCP786434:LCP786690 LML786434:LML786690 LWH786434:LWH786690 MGD786434:MGD786690 MPZ786434:MPZ786690 MZV786434:MZV786690 NJR786434:NJR786690 NTN786434:NTN786690 ODJ786434:ODJ786690 ONF786434:ONF786690 OXB786434:OXB786690 PGX786434:PGX786690 PQT786434:PQT786690 QAP786434:QAP786690 QKL786434:QKL786690 QUH786434:QUH786690 RED786434:RED786690 RNZ786434:RNZ786690 RXV786434:RXV786690 SHR786434:SHR786690 SRN786434:SRN786690 TBJ786434:TBJ786690 TLF786434:TLF786690 TVB786434:TVB786690 UEX786434:UEX786690 UOT786434:UOT786690 UYP786434:UYP786690 VIL786434:VIL786690 VSH786434:VSH786690 WCD786434:WCD786690 WLZ786434:WLZ786690 WVV786434:WVV786690 N851970:N852226 JJ851970:JJ852226 TF851970:TF852226 ADB851970:ADB852226 AMX851970:AMX852226 AWT851970:AWT852226 BGP851970:BGP852226 BQL851970:BQL852226 CAH851970:CAH852226 CKD851970:CKD852226 CTZ851970:CTZ852226 DDV851970:DDV852226 DNR851970:DNR852226 DXN851970:DXN852226 EHJ851970:EHJ852226 ERF851970:ERF852226 FBB851970:FBB852226 FKX851970:FKX852226 FUT851970:FUT852226 GEP851970:GEP852226 GOL851970:GOL852226 GYH851970:GYH852226 HID851970:HID852226 HRZ851970:HRZ852226 IBV851970:IBV852226 ILR851970:ILR852226 IVN851970:IVN852226 JFJ851970:JFJ852226 JPF851970:JPF852226 JZB851970:JZB852226 KIX851970:KIX852226 KST851970:KST852226 LCP851970:LCP852226 LML851970:LML852226 LWH851970:LWH852226 MGD851970:MGD852226 MPZ851970:MPZ852226 MZV851970:MZV852226 NJR851970:NJR852226 NTN851970:NTN852226 ODJ851970:ODJ852226 ONF851970:ONF852226 OXB851970:OXB852226 PGX851970:PGX852226 PQT851970:PQT852226 QAP851970:QAP852226 QKL851970:QKL852226 QUH851970:QUH852226 RED851970:RED852226 RNZ851970:RNZ852226 RXV851970:RXV852226 SHR851970:SHR852226 SRN851970:SRN852226 TBJ851970:TBJ852226 TLF851970:TLF852226 TVB851970:TVB852226 UEX851970:UEX852226 UOT851970:UOT852226 UYP851970:UYP852226 VIL851970:VIL852226 VSH851970:VSH852226 WCD851970:WCD852226 WLZ851970:WLZ852226 WVV851970:WVV852226 N917506:N917762 JJ917506:JJ917762 TF917506:TF917762 ADB917506:ADB917762 AMX917506:AMX917762 AWT917506:AWT917762 BGP917506:BGP917762 BQL917506:BQL917762 CAH917506:CAH917762 CKD917506:CKD917762 CTZ917506:CTZ917762 DDV917506:DDV917762 DNR917506:DNR917762 DXN917506:DXN917762 EHJ917506:EHJ917762 ERF917506:ERF917762 FBB917506:FBB917762 FKX917506:FKX917762 FUT917506:FUT917762 GEP917506:GEP917762 GOL917506:GOL917762 GYH917506:GYH917762 HID917506:HID917762 HRZ917506:HRZ917762 IBV917506:IBV917762 ILR917506:ILR917762 IVN917506:IVN917762 JFJ917506:JFJ917762 JPF917506:JPF917762 JZB917506:JZB917762 KIX917506:KIX917762 KST917506:KST917762 LCP917506:LCP917762 LML917506:LML917762 LWH917506:LWH917762 MGD917506:MGD917762 MPZ917506:MPZ917762 MZV917506:MZV917762 NJR917506:NJR917762 NTN917506:NTN917762 ODJ917506:ODJ917762 ONF917506:ONF917762 OXB917506:OXB917762 PGX917506:PGX917762 PQT917506:PQT917762 QAP917506:QAP917762 QKL917506:QKL917762 QUH917506:QUH917762 RED917506:RED917762 RNZ917506:RNZ917762 RXV917506:RXV917762 SHR917506:SHR917762 SRN917506:SRN917762 TBJ917506:TBJ917762 TLF917506:TLF917762 TVB917506:TVB917762 UEX917506:UEX917762 UOT917506:UOT917762 UYP917506:UYP917762 VIL917506:VIL917762 VSH917506:VSH917762 WCD917506:WCD917762 WLZ917506:WLZ917762 WVV917506:WVV917762 N983042:N983298 JJ983042:JJ983298 TF983042:TF983298 ADB983042:ADB983298 AMX983042:AMX983298 AWT983042:AWT983298 BGP983042:BGP983298 BQL983042:BQL983298 CAH983042:CAH983298 CKD983042:CKD983298 CTZ983042:CTZ983298 DDV983042:DDV983298 DNR983042:DNR983298 DXN983042:DXN983298 EHJ983042:EHJ983298 ERF983042:ERF983298 FBB983042:FBB983298 FKX983042:FKX983298 FUT983042:FUT983298 GEP983042:GEP983298 GOL983042:GOL983298 GYH983042:GYH983298 HID983042:HID983298 HRZ983042:HRZ983298 IBV983042:IBV983298 ILR983042:ILR983298 IVN983042:IVN983298 JFJ983042:JFJ983298 JPF983042:JPF983298 JZB983042:JZB983298 KIX983042:KIX983298 KST983042:KST983298 LCP983042:LCP983298 LML983042:LML983298 LWH983042:LWH983298 MGD983042:MGD983298 MPZ983042:MPZ983298 MZV983042:MZV983298 NJR983042:NJR983298 NTN983042:NTN983298 ODJ983042:ODJ983298 ONF983042:ONF983298 OXB983042:OXB983298 PGX983042:PGX983298 PQT983042:PQT983298 QAP983042:QAP983298 QKL983042:QKL983298 QUH983042:QUH983298 RED983042:RED983298 RNZ983042:RNZ983298 RXV983042:RXV983298 SHR983042:SHR983298 SRN983042:SRN983298 TBJ983042:TBJ983298 TLF983042:TLF983298 TVB983042:TVB983298 UEX983042:UEX983298 UOT983042:UOT983298 UYP983042:UYP983298 VIL983042:VIL983298 VSH983042:VSH983298 WCD983042:WCD983298 WLZ983042:WLZ983298 WVV983042:WVV983298" xr:uid="{00000000-0002-0000-1C00-000000000000}">
      <formula1>$N$260:$N$261</formula1>
    </dataValidation>
    <dataValidation type="list" allowBlank="1" showInputMessage="1" showErrorMessage="1" sqref="M2:M258 JI2:JI258 TE2:TE258 ADA2:ADA258 AMW2:AMW258 AWS2:AWS258 BGO2:BGO258 BQK2:BQK258 CAG2:CAG258 CKC2:CKC258 CTY2:CTY258 DDU2:DDU258 DNQ2:DNQ258 DXM2:DXM258 EHI2:EHI258 ERE2:ERE258 FBA2:FBA258 FKW2:FKW258 FUS2:FUS258 GEO2:GEO258 GOK2:GOK258 GYG2:GYG258 HIC2:HIC258 HRY2:HRY258 IBU2:IBU258 ILQ2:ILQ258 IVM2:IVM258 JFI2:JFI258 JPE2:JPE258 JZA2:JZA258 KIW2:KIW258 KSS2:KSS258 LCO2:LCO258 LMK2:LMK258 LWG2:LWG258 MGC2:MGC258 MPY2:MPY258 MZU2:MZU258 NJQ2:NJQ258 NTM2:NTM258 ODI2:ODI258 ONE2:ONE258 OXA2:OXA258 PGW2:PGW258 PQS2:PQS258 QAO2:QAO258 QKK2:QKK258 QUG2:QUG258 REC2:REC258 RNY2:RNY258 RXU2:RXU258 SHQ2:SHQ258 SRM2:SRM258 TBI2:TBI258 TLE2:TLE258 TVA2:TVA258 UEW2:UEW258 UOS2:UOS258 UYO2:UYO258 VIK2:VIK258 VSG2:VSG258 WCC2:WCC258 WLY2:WLY258 WVU2:WVU258 M65538:M65794 JI65538:JI65794 TE65538:TE65794 ADA65538:ADA65794 AMW65538:AMW65794 AWS65538:AWS65794 BGO65538:BGO65794 BQK65538:BQK65794 CAG65538:CAG65794 CKC65538:CKC65794 CTY65538:CTY65794 DDU65538:DDU65794 DNQ65538:DNQ65794 DXM65538:DXM65794 EHI65538:EHI65794 ERE65538:ERE65794 FBA65538:FBA65794 FKW65538:FKW65794 FUS65538:FUS65794 GEO65538:GEO65794 GOK65538:GOK65794 GYG65538:GYG65794 HIC65538:HIC65794 HRY65538:HRY65794 IBU65538:IBU65794 ILQ65538:ILQ65794 IVM65538:IVM65794 JFI65538:JFI65794 JPE65538:JPE65794 JZA65538:JZA65794 KIW65538:KIW65794 KSS65538:KSS65794 LCO65538:LCO65794 LMK65538:LMK65794 LWG65538:LWG65794 MGC65538:MGC65794 MPY65538:MPY65794 MZU65538:MZU65794 NJQ65538:NJQ65794 NTM65538:NTM65794 ODI65538:ODI65794 ONE65538:ONE65794 OXA65538:OXA65794 PGW65538:PGW65794 PQS65538:PQS65794 QAO65538:QAO65794 QKK65538:QKK65794 QUG65538:QUG65794 REC65538:REC65794 RNY65538:RNY65794 RXU65538:RXU65794 SHQ65538:SHQ65794 SRM65538:SRM65794 TBI65538:TBI65794 TLE65538:TLE65794 TVA65538:TVA65794 UEW65538:UEW65794 UOS65538:UOS65794 UYO65538:UYO65794 VIK65538:VIK65794 VSG65538:VSG65794 WCC65538:WCC65794 WLY65538:WLY65794 WVU65538:WVU65794 M131074:M131330 JI131074:JI131330 TE131074:TE131330 ADA131074:ADA131330 AMW131074:AMW131330 AWS131074:AWS131330 BGO131074:BGO131330 BQK131074:BQK131330 CAG131074:CAG131330 CKC131074:CKC131330 CTY131074:CTY131330 DDU131074:DDU131330 DNQ131074:DNQ131330 DXM131074:DXM131330 EHI131074:EHI131330 ERE131074:ERE131330 FBA131074:FBA131330 FKW131074:FKW131330 FUS131074:FUS131330 GEO131074:GEO131330 GOK131074:GOK131330 GYG131074:GYG131330 HIC131074:HIC131330 HRY131074:HRY131330 IBU131074:IBU131330 ILQ131074:ILQ131330 IVM131074:IVM131330 JFI131074:JFI131330 JPE131074:JPE131330 JZA131074:JZA131330 KIW131074:KIW131330 KSS131074:KSS131330 LCO131074:LCO131330 LMK131074:LMK131330 LWG131074:LWG131330 MGC131074:MGC131330 MPY131074:MPY131330 MZU131074:MZU131330 NJQ131074:NJQ131330 NTM131074:NTM131330 ODI131074:ODI131330 ONE131074:ONE131330 OXA131074:OXA131330 PGW131074:PGW131330 PQS131074:PQS131330 QAO131074:QAO131330 QKK131074:QKK131330 QUG131074:QUG131330 REC131074:REC131330 RNY131074:RNY131330 RXU131074:RXU131330 SHQ131074:SHQ131330 SRM131074:SRM131330 TBI131074:TBI131330 TLE131074:TLE131330 TVA131074:TVA131330 UEW131074:UEW131330 UOS131074:UOS131330 UYO131074:UYO131330 VIK131074:VIK131330 VSG131074:VSG131330 WCC131074:WCC131330 WLY131074:WLY131330 WVU131074:WVU131330 M196610:M196866 JI196610:JI196866 TE196610:TE196866 ADA196610:ADA196866 AMW196610:AMW196866 AWS196610:AWS196866 BGO196610:BGO196866 BQK196610:BQK196866 CAG196610:CAG196866 CKC196610:CKC196866 CTY196610:CTY196866 DDU196610:DDU196866 DNQ196610:DNQ196866 DXM196610:DXM196866 EHI196610:EHI196866 ERE196610:ERE196866 FBA196610:FBA196866 FKW196610:FKW196866 FUS196610:FUS196866 GEO196610:GEO196866 GOK196610:GOK196866 GYG196610:GYG196866 HIC196610:HIC196866 HRY196610:HRY196866 IBU196610:IBU196866 ILQ196610:ILQ196866 IVM196610:IVM196866 JFI196610:JFI196866 JPE196610:JPE196866 JZA196610:JZA196866 KIW196610:KIW196866 KSS196610:KSS196866 LCO196610:LCO196866 LMK196610:LMK196866 LWG196610:LWG196866 MGC196610:MGC196866 MPY196610:MPY196866 MZU196610:MZU196866 NJQ196610:NJQ196866 NTM196610:NTM196866 ODI196610:ODI196866 ONE196610:ONE196866 OXA196610:OXA196866 PGW196610:PGW196866 PQS196610:PQS196866 QAO196610:QAO196866 QKK196610:QKK196866 QUG196610:QUG196866 REC196610:REC196866 RNY196610:RNY196866 RXU196610:RXU196866 SHQ196610:SHQ196866 SRM196610:SRM196866 TBI196610:TBI196866 TLE196610:TLE196866 TVA196610:TVA196866 UEW196610:UEW196866 UOS196610:UOS196866 UYO196610:UYO196866 VIK196610:VIK196866 VSG196610:VSG196866 WCC196610:WCC196866 WLY196610:WLY196866 WVU196610:WVU196866 M262146:M262402 JI262146:JI262402 TE262146:TE262402 ADA262146:ADA262402 AMW262146:AMW262402 AWS262146:AWS262402 BGO262146:BGO262402 BQK262146:BQK262402 CAG262146:CAG262402 CKC262146:CKC262402 CTY262146:CTY262402 DDU262146:DDU262402 DNQ262146:DNQ262402 DXM262146:DXM262402 EHI262146:EHI262402 ERE262146:ERE262402 FBA262146:FBA262402 FKW262146:FKW262402 FUS262146:FUS262402 GEO262146:GEO262402 GOK262146:GOK262402 GYG262146:GYG262402 HIC262146:HIC262402 HRY262146:HRY262402 IBU262146:IBU262402 ILQ262146:ILQ262402 IVM262146:IVM262402 JFI262146:JFI262402 JPE262146:JPE262402 JZA262146:JZA262402 KIW262146:KIW262402 KSS262146:KSS262402 LCO262146:LCO262402 LMK262146:LMK262402 LWG262146:LWG262402 MGC262146:MGC262402 MPY262146:MPY262402 MZU262146:MZU262402 NJQ262146:NJQ262402 NTM262146:NTM262402 ODI262146:ODI262402 ONE262146:ONE262402 OXA262146:OXA262402 PGW262146:PGW262402 PQS262146:PQS262402 QAO262146:QAO262402 QKK262146:QKK262402 QUG262146:QUG262402 REC262146:REC262402 RNY262146:RNY262402 RXU262146:RXU262402 SHQ262146:SHQ262402 SRM262146:SRM262402 TBI262146:TBI262402 TLE262146:TLE262402 TVA262146:TVA262402 UEW262146:UEW262402 UOS262146:UOS262402 UYO262146:UYO262402 VIK262146:VIK262402 VSG262146:VSG262402 WCC262146:WCC262402 WLY262146:WLY262402 WVU262146:WVU262402 M327682:M327938 JI327682:JI327938 TE327682:TE327938 ADA327682:ADA327938 AMW327682:AMW327938 AWS327682:AWS327938 BGO327682:BGO327938 BQK327682:BQK327938 CAG327682:CAG327938 CKC327682:CKC327938 CTY327682:CTY327938 DDU327682:DDU327938 DNQ327682:DNQ327938 DXM327682:DXM327938 EHI327682:EHI327938 ERE327682:ERE327938 FBA327682:FBA327938 FKW327682:FKW327938 FUS327682:FUS327938 GEO327682:GEO327938 GOK327682:GOK327938 GYG327682:GYG327938 HIC327682:HIC327938 HRY327682:HRY327938 IBU327682:IBU327938 ILQ327682:ILQ327938 IVM327682:IVM327938 JFI327682:JFI327938 JPE327682:JPE327938 JZA327682:JZA327938 KIW327682:KIW327938 KSS327682:KSS327938 LCO327682:LCO327938 LMK327682:LMK327938 LWG327682:LWG327938 MGC327682:MGC327938 MPY327682:MPY327938 MZU327682:MZU327938 NJQ327682:NJQ327938 NTM327682:NTM327938 ODI327682:ODI327938 ONE327682:ONE327938 OXA327682:OXA327938 PGW327682:PGW327938 PQS327682:PQS327938 QAO327682:QAO327938 QKK327682:QKK327938 QUG327682:QUG327938 REC327682:REC327938 RNY327682:RNY327938 RXU327682:RXU327938 SHQ327682:SHQ327938 SRM327682:SRM327938 TBI327682:TBI327938 TLE327682:TLE327938 TVA327682:TVA327938 UEW327682:UEW327938 UOS327682:UOS327938 UYO327682:UYO327938 VIK327682:VIK327938 VSG327682:VSG327938 WCC327682:WCC327938 WLY327682:WLY327938 WVU327682:WVU327938 M393218:M393474 JI393218:JI393474 TE393218:TE393474 ADA393218:ADA393474 AMW393218:AMW393474 AWS393218:AWS393474 BGO393218:BGO393474 BQK393218:BQK393474 CAG393218:CAG393474 CKC393218:CKC393474 CTY393218:CTY393474 DDU393218:DDU393474 DNQ393218:DNQ393474 DXM393218:DXM393474 EHI393218:EHI393474 ERE393218:ERE393474 FBA393218:FBA393474 FKW393218:FKW393474 FUS393218:FUS393474 GEO393218:GEO393474 GOK393218:GOK393474 GYG393218:GYG393474 HIC393218:HIC393474 HRY393218:HRY393474 IBU393218:IBU393474 ILQ393218:ILQ393474 IVM393218:IVM393474 JFI393218:JFI393474 JPE393218:JPE393474 JZA393218:JZA393474 KIW393218:KIW393474 KSS393218:KSS393474 LCO393218:LCO393474 LMK393218:LMK393474 LWG393218:LWG393474 MGC393218:MGC393474 MPY393218:MPY393474 MZU393218:MZU393474 NJQ393218:NJQ393474 NTM393218:NTM393474 ODI393218:ODI393474 ONE393218:ONE393474 OXA393218:OXA393474 PGW393218:PGW393474 PQS393218:PQS393474 QAO393218:QAO393474 QKK393218:QKK393474 QUG393218:QUG393474 REC393218:REC393474 RNY393218:RNY393474 RXU393218:RXU393474 SHQ393218:SHQ393474 SRM393218:SRM393474 TBI393218:TBI393474 TLE393218:TLE393474 TVA393218:TVA393474 UEW393218:UEW393474 UOS393218:UOS393474 UYO393218:UYO393474 VIK393218:VIK393474 VSG393218:VSG393474 WCC393218:WCC393474 WLY393218:WLY393474 WVU393218:WVU393474 M458754:M459010 JI458754:JI459010 TE458754:TE459010 ADA458754:ADA459010 AMW458754:AMW459010 AWS458754:AWS459010 BGO458754:BGO459010 BQK458754:BQK459010 CAG458754:CAG459010 CKC458754:CKC459010 CTY458754:CTY459010 DDU458754:DDU459010 DNQ458754:DNQ459010 DXM458754:DXM459010 EHI458754:EHI459010 ERE458754:ERE459010 FBA458754:FBA459010 FKW458754:FKW459010 FUS458754:FUS459010 GEO458754:GEO459010 GOK458754:GOK459010 GYG458754:GYG459010 HIC458754:HIC459010 HRY458754:HRY459010 IBU458754:IBU459010 ILQ458754:ILQ459010 IVM458754:IVM459010 JFI458754:JFI459010 JPE458754:JPE459010 JZA458754:JZA459010 KIW458754:KIW459010 KSS458754:KSS459010 LCO458754:LCO459010 LMK458754:LMK459010 LWG458754:LWG459010 MGC458754:MGC459010 MPY458754:MPY459010 MZU458754:MZU459010 NJQ458754:NJQ459010 NTM458754:NTM459010 ODI458754:ODI459010 ONE458754:ONE459010 OXA458754:OXA459010 PGW458754:PGW459010 PQS458754:PQS459010 QAO458754:QAO459010 QKK458754:QKK459010 QUG458754:QUG459010 REC458754:REC459010 RNY458754:RNY459010 RXU458754:RXU459010 SHQ458754:SHQ459010 SRM458754:SRM459010 TBI458754:TBI459010 TLE458754:TLE459010 TVA458754:TVA459010 UEW458754:UEW459010 UOS458754:UOS459010 UYO458754:UYO459010 VIK458754:VIK459010 VSG458754:VSG459010 WCC458754:WCC459010 WLY458754:WLY459010 WVU458754:WVU459010 M524290:M524546 JI524290:JI524546 TE524290:TE524546 ADA524290:ADA524546 AMW524290:AMW524546 AWS524290:AWS524546 BGO524290:BGO524546 BQK524290:BQK524546 CAG524290:CAG524546 CKC524290:CKC524546 CTY524290:CTY524546 DDU524290:DDU524546 DNQ524290:DNQ524546 DXM524290:DXM524546 EHI524290:EHI524546 ERE524290:ERE524546 FBA524290:FBA524546 FKW524290:FKW524546 FUS524290:FUS524546 GEO524290:GEO524546 GOK524290:GOK524546 GYG524290:GYG524546 HIC524290:HIC524546 HRY524290:HRY524546 IBU524290:IBU524546 ILQ524290:ILQ524546 IVM524290:IVM524546 JFI524290:JFI524546 JPE524290:JPE524546 JZA524290:JZA524546 KIW524290:KIW524546 KSS524290:KSS524546 LCO524290:LCO524546 LMK524290:LMK524546 LWG524290:LWG524546 MGC524290:MGC524546 MPY524290:MPY524546 MZU524290:MZU524546 NJQ524290:NJQ524546 NTM524290:NTM524546 ODI524290:ODI524546 ONE524290:ONE524546 OXA524290:OXA524546 PGW524290:PGW524546 PQS524290:PQS524546 QAO524290:QAO524546 QKK524290:QKK524546 QUG524290:QUG524546 REC524290:REC524546 RNY524290:RNY524546 RXU524290:RXU524546 SHQ524290:SHQ524546 SRM524290:SRM524546 TBI524290:TBI524546 TLE524290:TLE524546 TVA524290:TVA524546 UEW524290:UEW524546 UOS524290:UOS524546 UYO524290:UYO524546 VIK524290:VIK524546 VSG524290:VSG524546 WCC524290:WCC524546 WLY524290:WLY524546 WVU524290:WVU524546 M589826:M590082 JI589826:JI590082 TE589826:TE590082 ADA589826:ADA590082 AMW589826:AMW590082 AWS589826:AWS590082 BGO589826:BGO590082 BQK589826:BQK590082 CAG589826:CAG590082 CKC589826:CKC590082 CTY589826:CTY590082 DDU589826:DDU590082 DNQ589826:DNQ590082 DXM589826:DXM590082 EHI589826:EHI590082 ERE589826:ERE590082 FBA589826:FBA590082 FKW589826:FKW590082 FUS589826:FUS590082 GEO589826:GEO590082 GOK589826:GOK590082 GYG589826:GYG590082 HIC589826:HIC590082 HRY589826:HRY590082 IBU589826:IBU590082 ILQ589826:ILQ590082 IVM589826:IVM590082 JFI589826:JFI590082 JPE589826:JPE590082 JZA589826:JZA590082 KIW589826:KIW590082 KSS589826:KSS590082 LCO589826:LCO590082 LMK589826:LMK590082 LWG589826:LWG590082 MGC589826:MGC590082 MPY589826:MPY590082 MZU589826:MZU590082 NJQ589826:NJQ590082 NTM589826:NTM590082 ODI589826:ODI590082 ONE589826:ONE590082 OXA589826:OXA590082 PGW589826:PGW590082 PQS589826:PQS590082 QAO589826:QAO590082 QKK589826:QKK590082 QUG589826:QUG590082 REC589826:REC590082 RNY589826:RNY590082 RXU589826:RXU590082 SHQ589826:SHQ590082 SRM589826:SRM590082 TBI589826:TBI590082 TLE589826:TLE590082 TVA589826:TVA590082 UEW589826:UEW590082 UOS589826:UOS590082 UYO589826:UYO590082 VIK589826:VIK590082 VSG589826:VSG590082 WCC589826:WCC590082 WLY589826:WLY590082 WVU589826:WVU590082 M655362:M655618 JI655362:JI655618 TE655362:TE655618 ADA655362:ADA655618 AMW655362:AMW655618 AWS655362:AWS655618 BGO655362:BGO655618 BQK655362:BQK655618 CAG655362:CAG655618 CKC655362:CKC655618 CTY655362:CTY655618 DDU655362:DDU655618 DNQ655362:DNQ655618 DXM655362:DXM655618 EHI655362:EHI655618 ERE655362:ERE655618 FBA655362:FBA655618 FKW655362:FKW655618 FUS655362:FUS655618 GEO655362:GEO655618 GOK655362:GOK655618 GYG655362:GYG655618 HIC655362:HIC655618 HRY655362:HRY655618 IBU655362:IBU655618 ILQ655362:ILQ655618 IVM655362:IVM655618 JFI655362:JFI655618 JPE655362:JPE655618 JZA655362:JZA655618 KIW655362:KIW655618 KSS655362:KSS655618 LCO655362:LCO655618 LMK655362:LMK655618 LWG655362:LWG655618 MGC655362:MGC655618 MPY655362:MPY655618 MZU655362:MZU655618 NJQ655362:NJQ655618 NTM655362:NTM655618 ODI655362:ODI655618 ONE655362:ONE655618 OXA655362:OXA655618 PGW655362:PGW655618 PQS655362:PQS655618 QAO655362:QAO655618 QKK655362:QKK655618 QUG655362:QUG655618 REC655362:REC655618 RNY655362:RNY655618 RXU655362:RXU655618 SHQ655362:SHQ655618 SRM655362:SRM655618 TBI655362:TBI655618 TLE655362:TLE655618 TVA655362:TVA655618 UEW655362:UEW655618 UOS655362:UOS655618 UYO655362:UYO655618 VIK655362:VIK655618 VSG655362:VSG655618 WCC655362:WCC655618 WLY655362:WLY655618 WVU655362:WVU655618 M720898:M721154 JI720898:JI721154 TE720898:TE721154 ADA720898:ADA721154 AMW720898:AMW721154 AWS720898:AWS721154 BGO720898:BGO721154 BQK720898:BQK721154 CAG720898:CAG721154 CKC720898:CKC721154 CTY720898:CTY721154 DDU720898:DDU721154 DNQ720898:DNQ721154 DXM720898:DXM721154 EHI720898:EHI721154 ERE720898:ERE721154 FBA720898:FBA721154 FKW720898:FKW721154 FUS720898:FUS721154 GEO720898:GEO721154 GOK720898:GOK721154 GYG720898:GYG721154 HIC720898:HIC721154 HRY720898:HRY721154 IBU720898:IBU721154 ILQ720898:ILQ721154 IVM720898:IVM721154 JFI720898:JFI721154 JPE720898:JPE721154 JZA720898:JZA721154 KIW720898:KIW721154 KSS720898:KSS721154 LCO720898:LCO721154 LMK720898:LMK721154 LWG720898:LWG721154 MGC720898:MGC721154 MPY720898:MPY721154 MZU720898:MZU721154 NJQ720898:NJQ721154 NTM720898:NTM721154 ODI720898:ODI721154 ONE720898:ONE721154 OXA720898:OXA721154 PGW720898:PGW721154 PQS720898:PQS721154 QAO720898:QAO721154 QKK720898:QKK721154 QUG720898:QUG721154 REC720898:REC721154 RNY720898:RNY721154 RXU720898:RXU721154 SHQ720898:SHQ721154 SRM720898:SRM721154 TBI720898:TBI721154 TLE720898:TLE721154 TVA720898:TVA721154 UEW720898:UEW721154 UOS720898:UOS721154 UYO720898:UYO721154 VIK720898:VIK721154 VSG720898:VSG721154 WCC720898:WCC721154 WLY720898:WLY721154 WVU720898:WVU721154 M786434:M786690 JI786434:JI786690 TE786434:TE786690 ADA786434:ADA786690 AMW786434:AMW786690 AWS786434:AWS786690 BGO786434:BGO786690 BQK786434:BQK786690 CAG786434:CAG786690 CKC786434:CKC786690 CTY786434:CTY786690 DDU786434:DDU786690 DNQ786434:DNQ786690 DXM786434:DXM786690 EHI786434:EHI786690 ERE786434:ERE786690 FBA786434:FBA786690 FKW786434:FKW786690 FUS786434:FUS786690 GEO786434:GEO786690 GOK786434:GOK786690 GYG786434:GYG786690 HIC786434:HIC786690 HRY786434:HRY786690 IBU786434:IBU786690 ILQ786434:ILQ786690 IVM786434:IVM786690 JFI786434:JFI786690 JPE786434:JPE786690 JZA786434:JZA786690 KIW786434:KIW786690 KSS786434:KSS786690 LCO786434:LCO786690 LMK786434:LMK786690 LWG786434:LWG786690 MGC786434:MGC786690 MPY786434:MPY786690 MZU786434:MZU786690 NJQ786434:NJQ786690 NTM786434:NTM786690 ODI786434:ODI786690 ONE786434:ONE786690 OXA786434:OXA786690 PGW786434:PGW786690 PQS786434:PQS786690 QAO786434:QAO786690 QKK786434:QKK786690 QUG786434:QUG786690 REC786434:REC786690 RNY786434:RNY786690 RXU786434:RXU786690 SHQ786434:SHQ786690 SRM786434:SRM786690 TBI786434:TBI786690 TLE786434:TLE786690 TVA786434:TVA786690 UEW786434:UEW786690 UOS786434:UOS786690 UYO786434:UYO786690 VIK786434:VIK786690 VSG786434:VSG786690 WCC786434:WCC786690 WLY786434:WLY786690 WVU786434:WVU786690 M851970:M852226 JI851970:JI852226 TE851970:TE852226 ADA851970:ADA852226 AMW851970:AMW852226 AWS851970:AWS852226 BGO851970:BGO852226 BQK851970:BQK852226 CAG851970:CAG852226 CKC851970:CKC852226 CTY851970:CTY852226 DDU851970:DDU852226 DNQ851970:DNQ852226 DXM851970:DXM852226 EHI851970:EHI852226 ERE851970:ERE852226 FBA851970:FBA852226 FKW851970:FKW852226 FUS851970:FUS852226 GEO851970:GEO852226 GOK851970:GOK852226 GYG851970:GYG852226 HIC851970:HIC852226 HRY851970:HRY852226 IBU851970:IBU852226 ILQ851970:ILQ852226 IVM851970:IVM852226 JFI851970:JFI852226 JPE851970:JPE852226 JZA851970:JZA852226 KIW851970:KIW852226 KSS851970:KSS852226 LCO851970:LCO852226 LMK851970:LMK852226 LWG851970:LWG852226 MGC851970:MGC852226 MPY851970:MPY852226 MZU851970:MZU852226 NJQ851970:NJQ852226 NTM851970:NTM852226 ODI851970:ODI852226 ONE851970:ONE852226 OXA851970:OXA852226 PGW851970:PGW852226 PQS851970:PQS852226 QAO851970:QAO852226 QKK851970:QKK852226 QUG851970:QUG852226 REC851970:REC852226 RNY851970:RNY852226 RXU851970:RXU852226 SHQ851970:SHQ852226 SRM851970:SRM852226 TBI851970:TBI852226 TLE851970:TLE852226 TVA851970:TVA852226 UEW851970:UEW852226 UOS851970:UOS852226 UYO851970:UYO852226 VIK851970:VIK852226 VSG851970:VSG852226 WCC851970:WCC852226 WLY851970:WLY852226 WVU851970:WVU852226 M917506:M917762 JI917506:JI917762 TE917506:TE917762 ADA917506:ADA917762 AMW917506:AMW917762 AWS917506:AWS917762 BGO917506:BGO917762 BQK917506:BQK917762 CAG917506:CAG917762 CKC917506:CKC917762 CTY917506:CTY917762 DDU917506:DDU917762 DNQ917506:DNQ917762 DXM917506:DXM917762 EHI917506:EHI917762 ERE917506:ERE917762 FBA917506:FBA917762 FKW917506:FKW917762 FUS917506:FUS917762 GEO917506:GEO917762 GOK917506:GOK917762 GYG917506:GYG917762 HIC917506:HIC917762 HRY917506:HRY917762 IBU917506:IBU917762 ILQ917506:ILQ917762 IVM917506:IVM917762 JFI917506:JFI917762 JPE917506:JPE917762 JZA917506:JZA917762 KIW917506:KIW917762 KSS917506:KSS917762 LCO917506:LCO917762 LMK917506:LMK917762 LWG917506:LWG917762 MGC917506:MGC917762 MPY917506:MPY917762 MZU917506:MZU917762 NJQ917506:NJQ917762 NTM917506:NTM917762 ODI917506:ODI917762 ONE917506:ONE917762 OXA917506:OXA917762 PGW917506:PGW917762 PQS917506:PQS917762 QAO917506:QAO917762 QKK917506:QKK917762 QUG917506:QUG917762 REC917506:REC917762 RNY917506:RNY917762 RXU917506:RXU917762 SHQ917506:SHQ917762 SRM917506:SRM917762 TBI917506:TBI917762 TLE917506:TLE917762 TVA917506:TVA917762 UEW917506:UEW917762 UOS917506:UOS917762 UYO917506:UYO917762 VIK917506:VIK917762 VSG917506:VSG917762 WCC917506:WCC917762 WLY917506:WLY917762 WVU917506:WVU917762 M983042:M983298 JI983042:JI983298 TE983042:TE983298 ADA983042:ADA983298 AMW983042:AMW983298 AWS983042:AWS983298 BGO983042:BGO983298 BQK983042:BQK983298 CAG983042:CAG983298 CKC983042:CKC983298 CTY983042:CTY983298 DDU983042:DDU983298 DNQ983042:DNQ983298 DXM983042:DXM983298 EHI983042:EHI983298 ERE983042:ERE983298 FBA983042:FBA983298 FKW983042:FKW983298 FUS983042:FUS983298 GEO983042:GEO983298 GOK983042:GOK983298 GYG983042:GYG983298 HIC983042:HIC983298 HRY983042:HRY983298 IBU983042:IBU983298 ILQ983042:ILQ983298 IVM983042:IVM983298 JFI983042:JFI983298 JPE983042:JPE983298 JZA983042:JZA983298 KIW983042:KIW983298 KSS983042:KSS983298 LCO983042:LCO983298 LMK983042:LMK983298 LWG983042:LWG983298 MGC983042:MGC983298 MPY983042:MPY983298 MZU983042:MZU983298 NJQ983042:NJQ983298 NTM983042:NTM983298 ODI983042:ODI983298 ONE983042:ONE983298 OXA983042:OXA983298 PGW983042:PGW983298 PQS983042:PQS983298 QAO983042:QAO983298 QKK983042:QKK983298 QUG983042:QUG983298 REC983042:REC983298 RNY983042:RNY983298 RXU983042:RXU983298 SHQ983042:SHQ983298 SRM983042:SRM983298 TBI983042:TBI983298 TLE983042:TLE983298 TVA983042:TVA983298 UEW983042:UEW983298 UOS983042:UOS983298 UYO983042:UYO983298 VIK983042:VIK983298 VSG983042:VSG983298 WCC983042:WCC983298 WLY983042:WLY983298 WVU983042:WVU983298" xr:uid="{00000000-0002-0000-1C00-000001000000}">
      <formula1>$M$260:$M$261</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3"/>
  <dimension ref="A1:X113"/>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15395</v>
      </c>
      <c r="B2" s="498" t="s">
        <v>15388</v>
      </c>
      <c r="C2" s="500"/>
      <c r="D2" s="500"/>
      <c r="E2" s="502">
        <v>0</v>
      </c>
      <c r="F2" s="27">
        <v>1</v>
      </c>
      <c r="G2" s="28" t="s">
        <v>15396</v>
      </c>
      <c r="H2" s="28" t="s">
        <v>15396</v>
      </c>
      <c r="I2" s="79"/>
      <c r="J2" s="28" t="s">
        <v>32</v>
      </c>
      <c r="K2" s="29">
        <v>8</v>
      </c>
      <c r="L2" s="29"/>
      <c r="M2" s="30" t="s">
        <v>33</v>
      </c>
      <c r="N2" s="30" t="s">
        <v>34</v>
      </c>
      <c r="O2" s="28"/>
      <c r="P2" s="28"/>
      <c r="Q2" s="28"/>
      <c r="R2" s="28"/>
      <c r="S2" s="28"/>
      <c r="T2" s="28"/>
      <c r="U2" s="28"/>
      <c r="V2" s="28"/>
      <c r="W2" s="33"/>
    </row>
    <row r="3" spans="1:23" x14ac:dyDescent="0.2">
      <c r="A3" s="497"/>
      <c r="B3" s="499"/>
      <c r="C3" s="501"/>
      <c r="D3" s="501"/>
      <c r="E3" s="503"/>
      <c r="F3" s="17">
        <v>2</v>
      </c>
      <c r="G3" s="18" t="s">
        <v>15397</v>
      </c>
      <c r="H3" s="18" t="s">
        <v>15397</v>
      </c>
      <c r="I3" s="80"/>
      <c r="J3" s="18" t="s">
        <v>32</v>
      </c>
      <c r="K3" s="19">
        <v>8</v>
      </c>
      <c r="L3" s="19"/>
      <c r="M3" s="20" t="s">
        <v>33</v>
      </c>
      <c r="N3" s="20" t="s">
        <v>34</v>
      </c>
      <c r="O3" s="18"/>
      <c r="P3" s="18"/>
      <c r="Q3" s="18"/>
      <c r="R3" s="18"/>
      <c r="S3" s="18"/>
      <c r="T3" s="18"/>
      <c r="U3" s="18"/>
      <c r="V3" s="18"/>
      <c r="W3" s="34"/>
    </row>
    <row r="4" spans="1:23" x14ac:dyDescent="0.2">
      <c r="A4" s="497"/>
      <c r="B4" s="499"/>
      <c r="C4" s="501"/>
      <c r="D4" s="501"/>
      <c r="E4" s="503"/>
      <c r="F4" s="17">
        <v>3</v>
      </c>
      <c r="G4" s="18" t="s">
        <v>15398</v>
      </c>
      <c r="H4" s="18" t="s">
        <v>15398</v>
      </c>
      <c r="I4" s="80"/>
      <c r="J4" s="18" t="s">
        <v>32</v>
      </c>
      <c r="K4" s="19">
        <v>2</v>
      </c>
      <c r="L4" s="19"/>
      <c r="M4" s="20" t="s">
        <v>33</v>
      </c>
      <c r="N4" s="20" t="s">
        <v>34</v>
      </c>
      <c r="O4" s="18"/>
      <c r="P4" s="18"/>
      <c r="Q4" s="18"/>
      <c r="R4" s="18"/>
      <c r="S4" s="18"/>
      <c r="T4" s="18"/>
      <c r="U4" s="18"/>
      <c r="V4" s="18"/>
      <c r="W4" s="34"/>
    </row>
    <row r="5" spans="1:23" x14ac:dyDescent="0.2">
      <c r="A5" s="497"/>
      <c r="B5" s="499"/>
      <c r="C5" s="501"/>
      <c r="D5" s="501"/>
      <c r="E5" s="503"/>
      <c r="F5" s="17">
        <v>4</v>
      </c>
      <c r="G5" s="18" t="s">
        <v>15399</v>
      </c>
      <c r="H5" s="18" t="s">
        <v>15399</v>
      </c>
      <c r="I5" s="80"/>
      <c r="J5" s="18" t="s">
        <v>32</v>
      </c>
      <c r="K5" s="19">
        <v>2</v>
      </c>
      <c r="L5" s="19"/>
      <c r="M5" s="20" t="s">
        <v>33</v>
      </c>
      <c r="N5" s="20" t="s">
        <v>34</v>
      </c>
      <c r="O5" s="18"/>
      <c r="P5" s="18"/>
      <c r="Q5" s="18"/>
      <c r="R5" s="18"/>
      <c r="S5" s="18"/>
      <c r="T5" s="18"/>
      <c r="U5" s="18"/>
      <c r="V5" s="18"/>
      <c r="W5" s="34"/>
    </row>
    <row r="6" spans="1:23" x14ac:dyDescent="0.2">
      <c r="A6" s="497"/>
      <c r="B6" s="499"/>
      <c r="C6" s="501"/>
      <c r="D6" s="501"/>
      <c r="E6" s="503"/>
      <c r="F6" s="17">
        <v>5</v>
      </c>
      <c r="G6" s="18" t="s">
        <v>15400</v>
      </c>
      <c r="H6" s="18" t="s">
        <v>15400</v>
      </c>
      <c r="I6" s="80"/>
      <c r="J6" s="18" t="s">
        <v>32</v>
      </c>
      <c r="K6" s="19">
        <v>2</v>
      </c>
      <c r="L6" s="19"/>
      <c r="M6" s="20" t="s">
        <v>33</v>
      </c>
      <c r="N6" s="20" t="s">
        <v>34</v>
      </c>
      <c r="O6" s="18"/>
      <c r="P6" s="18"/>
      <c r="Q6" s="18"/>
      <c r="R6" s="18"/>
      <c r="S6" s="18"/>
      <c r="T6" s="18"/>
      <c r="U6" s="18"/>
      <c r="V6" s="18"/>
      <c r="W6" s="34"/>
    </row>
    <row r="7" spans="1:23" x14ac:dyDescent="0.2">
      <c r="A7" s="497"/>
      <c r="B7" s="499"/>
      <c r="C7" s="501"/>
      <c r="D7" s="501"/>
      <c r="E7" s="503"/>
      <c r="F7" s="17">
        <v>6</v>
      </c>
      <c r="G7" s="18" t="s">
        <v>15401</v>
      </c>
      <c r="H7" s="18" t="s">
        <v>15401</v>
      </c>
      <c r="I7" s="80"/>
      <c r="J7" s="18" t="s">
        <v>32</v>
      </c>
      <c r="K7" s="19">
        <v>3</v>
      </c>
      <c r="L7" s="19"/>
      <c r="M7" s="20" t="s">
        <v>33</v>
      </c>
      <c r="N7" s="20" t="s">
        <v>34</v>
      </c>
      <c r="O7" s="18"/>
      <c r="P7" s="18"/>
      <c r="Q7" s="18"/>
      <c r="R7" s="18"/>
      <c r="S7" s="18"/>
      <c r="T7" s="18"/>
      <c r="U7" s="18"/>
      <c r="V7" s="18"/>
      <c r="W7" s="34"/>
    </row>
    <row r="8" spans="1:23" x14ac:dyDescent="0.2">
      <c r="A8" s="497"/>
      <c r="B8" s="499"/>
      <c r="C8" s="501"/>
      <c r="D8" s="501"/>
      <c r="E8" s="503"/>
      <c r="F8" s="17">
        <v>7</v>
      </c>
      <c r="G8" s="18" t="s">
        <v>15402</v>
      </c>
      <c r="H8" s="18" t="s">
        <v>15402</v>
      </c>
      <c r="I8" s="80"/>
      <c r="J8" s="18" t="s">
        <v>32</v>
      </c>
      <c r="K8" s="19">
        <v>6</v>
      </c>
      <c r="L8" s="19"/>
      <c r="M8" s="20" t="s">
        <v>33</v>
      </c>
      <c r="N8" s="20" t="s">
        <v>34</v>
      </c>
      <c r="O8" s="18"/>
      <c r="P8" s="18"/>
      <c r="Q8" s="18"/>
      <c r="R8" s="18"/>
      <c r="S8" s="18"/>
      <c r="T8" s="18"/>
      <c r="U8" s="18"/>
      <c r="V8" s="18"/>
      <c r="W8" s="34"/>
    </row>
    <row r="9" spans="1:23" x14ac:dyDescent="0.2">
      <c r="A9" s="497"/>
      <c r="B9" s="499"/>
      <c r="C9" s="501"/>
      <c r="D9" s="501"/>
      <c r="E9" s="503"/>
      <c r="F9" s="17">
        <v>8</v>
      </c>
      <c r="G9" s="18" t="s">
        <v>15403</v>
      </c>
      <c r="H9" s="18" t="s">
        <v>15403</v>
      </c>
      <c r="I9" s="80"/>
      <c r="J9" s="18" t="s">
        <v>32</v>
      </c>
      <c r="K9" s="19">
        <v>2</v>
      </c>
      <c r="L9" s="19"/>
      <c r="M9" s="20" t="s">
        <v>33</v>
      </c>
      <c r="N9" s="20" t="s">
        <v>34</v>
      </c>
      <c r="O9" s="18"/>
      <c r="P9" s="18"/>
      <c r="Q9" s="18"/>
      <c r="R9" s="18"/>
      <c r="S9" s="18"/>
      <c r="T9" s="18"/>
      <c r="U9" s="18"/>
      <c r="V9" s="18"/>
      <c r="W9" s="34"/>
    </row>
    <row r="10" spans="1:23" x14ac:dyDescent="0.2">
      <c r="A10" s="497"/>
      <c r="B10" s="499"/>
      <c r="C10" s="501"/>
      <c r="D10" s="501"/>
      <c r="E10" s="503"/>
      <c r="F10" s="17">
        <v>9</v>
      </c>
      <c r="G10" s="18" t="s">
        <v>15404</v>
      </c>
      <c r="H10" s="18" t="s">
        <v>15404</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15405</v>
      </c>
      <c r="H11" s="18" t="s">
        <v>15405</v>
      </c>
      <c r="I11" s="80"/>
      <c r="J11" s="18" t="s">
        <v>134</v>
      </c>
      <c r="K11" s="19">
        <v>12</v>
      </c>
      <c r="L11" s="19">
        <v>0</v>
      </c>
      <c r="M11" s="20" t="s">
        <v>33</v>
      </c>
      <c r="N11" s="20" t="s">
        <v>34</v>
      </c>
      <c r="O11" s="18"/>
      <c r="P11" s="18"/>
      <c r="Q11" s="18"/>
      <c r="R11" s="18"/>
      <c r="S11" s="18"/>
      <c r="T11" s="18"/>
      <c r="U11" s="18"/>
      <c r="V11" s="18"/>
      <c r="W11" s="34"/>
    </row>
    <row r="12" spans="1:23" x14ac:dyDescent="0.2">
      <c r="A12" s="497"/>
      <c r="B12" s="499"/>
      <c r="C12" s="501"/>
      <c r="D12" s="501"/>
      <c r="E12" s="503"/>
      <c r="F12" s="17">
        <v>11</v>
      </c>
      <c r="G12" s="18" t="s">
        <v>15406</v>
      </c>
      <c r="H12" s="18" t="s">
        <v>15406</v>
      </c>
      <c r="I12" s="80"/>
      <c r="J12" s="18" t="s">
        <v>134</v>
      </c>
      <c r="K12" s="19">
        <v>12</v>
      </c>
      <c r="L12" s="19">
        <v>0</v>
      </c>
      <c r="M12" s="20" t="s">
        <v>33</v>
      </c>
      <c r="N12" s="20" t="s">
        <v>34</v>
      </c>
      <c r="O12" s="18"/>
      <c r="P12" s="18"/>
      <c r="Q12" s="18"/>
      <c r="R12" s="18"/>
      <c r="S12" s="18"/>
      <c r="T12" s="18"/>
      <c r="U12" s="18"/>
      <c r="V12" s="18"/>
      <c r="W12" s="34"/>
    </row>
    <row r="13" spans="1:23" x14ac:dyDescent="0.2">
      <c r="A13" s="497"/>
      <c r="B13" s="499"/>
      <c r="C13" s="501"/>
      <c r="D13" s="501"/>
      <c r="E13" s="503"/>
      <c r="F13" s="17">
        <v>12</v>
      </c>
      <c r="G13" s="18" t="s">
        <v>15407</v>
      </c>
      <c r="H13" s="18" t="s">
        <v>15407</v>
      </c>
      <c r="I13" s="80"/>
      <c r="J13" s="18" t="s">
        <v>134</v>
      </c>
      <c r="K13" s="19">
        <v>12</v>
      </c>
      <c r="L13" s="19">
        <v>0</v>
      </c>
      <c r="M13" s="20" t="s">
        <v>33</v>
      </c>
      <c r="N13" s="20" t="s">
        <v>34</v>
      </c>
      <c r="O13" s="18"/>
      <c r="P13" s="18"/>
      <c r="Q13" s="18"/>
      <c r="R13" s="18"/>
      <c r="S13" s="18"/>
      <c r="T13" s="18"/>
      <c r="U13" s="18"/>
      <c r="V13" s="18"/>
      <c r="W13" s="34"/>
    </row>
    <row r="14" spans="1:23" x14ac:dyDescent="0.2">
      <c r="A14" s="497"/>
      <c r="B14" s="499"/>
      <c r="C14" s="501"/>
      <c r="D14" s="501"/>
      <c r="E14" s="503"/>
      <c r="F14" s="17">
        <v>13</v>
      </c>
      <c r="G14" s="18" t="s">
        <v>15408</v>
      </c>
      <c r="H14" s="18" t="s">
        <v>15408</v>
      </c>
      <c r="I14" s="80"/>
      <c r="J14" s="18" t="s">
        <v>134</v>
      </c>
      <c r="K14" s="19">
        <v>12</v>
      </c>
      <c r="L14" s="19">
        <v>0</v>
      </c>
      <c r="M14" s="20" t="s">
        <v>33</v>
      </c>
      <c r="N14" s="20" t="s">
        <v>34</v>
      </c>
      <c r="O14" s="18"/>
      <c r="P14" s="18"/>
      <c r="Q14" s="18"/>
      <c r="R14" s="18"/>
      <c r="S14" s="18"/>
      <c r="T14" s="18"/>
      <c r="U14" s="18"/>
      <c r="V14" s="18"/>
      <c r="W14" s="34"/>
    </row>
    <row r="15" spans="1:23" x14ac:dyDescent="0.2">
      <c r="A15" s="497"/>
      <c r="B15" s="499"/>
      <c r="C15" s="501"/>
      <c r="D15" s="501"/>
      <c r="E15" s="503"/>
      <c r="F15" s="17">
        <v>14</v>
      </c>
      <c r="G15" s="18" t="s">
        <v>15409</v>
      </c>
      <c r="H15" s="18" t="s">
        <v>15409</v>
      </c>
      <c r="I15" s="80"/>
      <c r="J15" s="18" t="s">
        <v>134</v>
      </c>
      <c r="K15" s="19">
        <v>12</v>
      </c>
      <c r="L15" s="19">
        <v>0</v>
      </c>
      <c r="M15" s="20" t="s">
        <v>33</v>
      </c>
      <c r="N15" s="20" t="s">
        <v>34</v>
      </c>
      <c r="O15" s="18"/>
      <c r="P15" s="18"/>
      <c r="Q15" s="18"/>
      <c r="R15" s="18"/>
      <c r="S15" s="18"/>
      <c r="T15" s="18"/>
      <c r="U15" s="18"/>
      <c r="V15" s="18"/>
      <c r="W15" s="34"/>
    </row>
    <row r="16" spans="1:23" x14ac:dyDescent="0.2">
      <c r="A16" s="496" t="s">
        <v>15410</v>
      </c>
      <c r="B16" s="498" t="s">
        <v>15390</v>
      </c>
      <c r="C16" s="500"/>
      <c r="D16" s="500"/>
      <c r="E16" s="502">
        <v>0</v>
      </c>
      <c r="F16" s="27">
        <v>1</v>
      </c>
      <c r="G16" s="28" t="s">
        <v>15411</v>
      </c>
      <c r="H16" s="28" t="s">
        <v>15411</v>
      </c>
      <c r="I16" s="79"/>
      <c r="J16" s="28" t="s">
        <v>32</v>
      </c>
      <c r="K16" s="29">
        <v>6</v>
      </c>
      <c r="L16" s="29"/>
      <c r="M16" s="30" t="s">
        <v>33</v>
      </c>
      <c r="N16" s="30" t="s">
        <v>34</v>
      </c>
      <c r="O16" s="28"/>
      <c r="P16" s="28"/>
      <c r="Q16" s="28"/>
      <c r="R16" s="28"/>
      <c r="S16" s="28"/>
      <c r="T16" s="28"/>
      <c r="U16" s="28"/>
      <c r="V16" s="28"/>
      <c r="W16" s="33"/>
    </row>
    <row r="17" spans="1:23" x14ac:dyDescent="0.2">
      <c r="A17" s="497"/>
      <c r="B17" s="499"/>
      <c r="C17" s="501"/>
      <c r="D17" s="501"/>
      <c r="E17" s="503"/>
      <c r="F17" s="17">
        <v>2</v>
      </c>
      <c r="G17" s="18" t="s">
        <v>15412</v>
      </c>
      <c r="H17" s="18" t="s">
        <v>15412</v>
      </c>
      <c r="I17" s="80"/>
      <c r="J17" s="18" t="s">
        <v>32</v>
      </c>
      <c r="K17" s="19">
        <v>1</v>
      </c>
      <c r="L17" s="19"/>
      <c r="M17" s="20" t="s">
        <v>33</v>
      </c>
      <c r="N17" s="20" t="s">
        <v>34</v>
      </c>
      <c r="O17" s="18"/>
      <c r="P17" s="18"/>
      <c r="Q17" s="18"/>
      <c r="R17" s="18"/>
      <c r="S17" s="18"/>
      <c r="T17" s="18"/>
      <c r="U17" s="18"/>
      <c r="V17" s="18"/>
      <c r="W17" s="34"/>
    </row>
    <row r="18" spans="1:23" x14ac:dyDescent="0.2">
      <c r="A18" s="497"/>
      <c r="B18" s="499"/>
      <c r="C18" s="501"/>
      <c r="D18" s="501"/>
      <c r="E18" s="503"/>
      <c r="F18" s="17">
        <v>3</v>
      </c>
      <c r="G18" s="18" t="s">
        <v>15413</v>
      </c>
      <c r="H18" s="18" t="s">
        <v>15413</v>
      </c>
      <c r="I18" s="80"/>
      <c r="J18" s="18" t="s">
        <v>32</v>
      </c>
      <c r="K18" s="19">
        <v>2</v>
      </c>
      <c r="L18" s="19"/>
      <c r="M18" s="20" t="s">
        <v>33</v>
      </c>
      <c r="N18" s="20" t="s">
        <v>34</v>
      </c>
      <c r="O18" s="18"/>
      <c r="P18" s="18"/>
      <c r="Q18" s="18"/>
      <c r="R18" s="18"/>
      <c r="S18" s="18"/>
      <c r="T18" s="18"/>
      <c r="U18" s="18"/>
      <c r="V18" s="18"/>
      <c r="W18" s="34"/>
    </row>
    <row r="19" spans="1:23" x14ac:dyDescent="0.2">
      <c r="A19" s="497"/>
      <c r="B19" s="499"/>
      <c r="C19" s="501"/>
      <c r="D19" s="501"/>
      <c r="E19" s="503"/>
      <c r="F19" s="17">
        <v>4</v>
      </c>
      <c r="G19" s="18" t="s">
        <v>15414</v>
      </c>
      <c r="H19" s="18" t="s">
        <v>15414</v>
      </c>
      <c r="I19" s="80"/>
      <c r="J19" s="18" t="s">
        <v>32</v>
      </c>
      <c r="K19" s="19">
        <v>1</v>
      </c>
      <c r="L19" s="19"/>
      <c r="M19" s="20" t="s">
        <v>33</v>
      </c>
      <c r="N19" s="20" t="s">
        <v>34</v>
      </c>
      <c r="O19" s="18"/>
      <c r="P19" s="18"/>
      <c r="Q19" s="18"/>
      <c r="R19" s="18"/>
      <c r="S19" s="18"/>
      <c r="T19" s="18"/>
      <c r="U19" s="18"/>
      <c r="V19" s="18"/>
      <c r="W19" s="34"/>
    </row>
    <row r="20" spans="1:23" x14ac:dyDescent="0.2">
      <c r="A20" s="497"/>
      <c r="B20" s="499"/>
      <c r="C20" s="501"/>
      <c r="D20" s="501"/>
      <c r="E20" s="503"/>
      <c r="F20" s="17">
        <v>5</v>
      </c>
      <c r="G20" s="18" t="s">
        <v>15415</v>
      </c>
      <c r="H20" s="18" t="s">
        <v>15415</v>
      </c>
      <c r="I20" s="80"/>
      <c r="J20" s="18" t="s">
        <v>32</v>
      </c>
      <c r="K20" s="19">
        <v>5</v>
      </c>
      <c r="L20" s="19"/>
      <c r="M20" s="20" t="s">
        <v>33</v>
      </c>
      <c r="N20" s="20" t="s">
        <v>34</v>
      </c>
      <c r="O20" s="18"/>
      <c r="P20" s="18"/>
      <c r="Q20" s="18"/>
      <c r="R20" s="18"/>
      <c r="S20" s="18"/>
      <c r="T20" s="18"/>
      <c r="U20" s="18"/>
      <c r="V20" s="18"/>
      <c r="W20" s="34"/>
    </row>
    <row r="21" spans="1:23" x14ac:dyDescent="0.2">
      <c r="A21" s="497"/>
      <c r="B21" s="499"/>
      <c r="C21" s="501"/>
      <c r="D21" s="501"/>
      <c r="E21" s="503"/>
      <c r="F21" s="17">
        <v>6</v>
      </c>
      <c r="G21" s="18" t="s">
        <v>15416</v>
      </c>
      <c r="H21" s="18" t="s">
        <v>15416</v>
      </c>
      <c r="I21" s="80"/>
      <c r="J21" s="18" t="s">
        <v>32</v>
      </c>
      <c r="K21" s="19">
        <v>2</v>
      </c>
      <c r="L21" s="19"/>
      <c r="M21" s="20" t="s">
        <v>33</v>
      </c>
      <c r="N21" s="20" t="s">
        <v>34</v>
      </c>
      <c r="O21" s="18"/>
      <c r="P21" s="18"/>
      <c r="Q21" s="18"/>
      <c r="R21" s="18"/>
      <c r="S21" s="18"/>
      <c r="T21" s="18"/>
      <c r="U21" s="18"/>
      <c r="V21" s="18"/>
      <c r="W21" s="34"/>
    </row>
    <row r="22" spans="1:23" x14ac:dyDescent="0.2">
      <c r="A22" s="497"/>
      <c r="B22" s="499"/>
      <c r="C22" s="501"/>
      <c r="D22" s="501"/>
      <c r="E22" s="503"/>
      <c r="F22" s="17">
        <v>7</v>
      </c>
      <c r="G22" s="18" t="s">
        <v>15417</v>
      </c>
      <c r="H22" s="18" t="s">
        <v>15417</v>
      </c>
      <c r="I22" s="80"/>
      <c r="J22" s="18" t="s">
        <v>32</v>
      </c>
      <c r="K22" s="19">
        <v>3</v>
      </c>
      <c r="L22" s="19"/>
      <c r="M22" s="20" t="s">
        <v>33</v>
      </c>
      <c r="N22" s="20" t="s">
        <v>34</v>
      </c>
      <c r="O22" s="18"/>
      <c r="P22" s="18"/>
      <c r="Q22" s="18"/>
      <c r="R22" s="18"/>
      <c r="S22" s="18"/>
      <c r="T22" s="18"/>
      <c r="U22" s="18"/>
      <c r="V22" s="18"/>
      <c r="W22" s="34"/>
    </row>
    <row r="23" spans="1:23" x14ac:dyDescent="0.2">
      <c r="A23" s="497"/>
      <c r="B23" s="499"/>
      <c r="C23" s="501"/>
      <c r="D23" s="501"/>
      <c r="E23" s="503"/>
      <c r="F23" s="17">
        <v>8</v>
      </c>
      <c r="G23" s="18" t="s">
        <v>15418</v>
      </c>
      <c r="H23" s="18" t="s">
        <v>15418</v>
      </c>
      <c r="I23" s="80"/>
      <c r="J23" s="18" t="s">
        <v>32</v>
      </c>
      <c r="K23" s="19">
        <v>2</v>
      </c>
      <c r="L23" s="19"/>
      <c r="M23" s="20" t="s">
        <v>33</v>
      </c>
      <c r="N23" s="20" t="s">
        <v>34</v>
      </c>
      <c r="O23" s="18"/>
      <c r="P23" s="18"/>
      <c r="Q23" s="18"/>
      <c r="R23" s="18"/>
      <c r="S23" s="18"/>
      <c r="T23" s="18"/>
      <c r="U23" s="18"/>
      <c r="V23" s="18"/>
      <c r="W23" s="34"/>
    </row>
    <row r="24" spans="1:23" x14ac:dyDescent="0.2">
      <c r="A24" s="497"/>
      <c r="B24" s="499"/>
      <c r="C24" s="501"/>
      <c r="D24" s="501"/>
      <c r="E24" s="503"/>
      <c r="F24" s="17">
        <v>9</v>
      </c>
      <c r="G24" s="18" t="s">
        <v>15419</v>
      </c>
      <c r="H24" s="18" t="s">
        <v>15419</v>
      </c>
      <c r="I24" s="80"/>
      <c r="J24" s="18" t="s">
        <v>32</v>
      </c>
      <c r="K24" s="19">
        <v>1</v>
      </c>
      <c r="L24" s="19"/>
      <c r="M24" s="20" t="s">
        <v>33</v>
      </c>
      <c r="N24" s="20" t="s">
        <v>34</v>
      </c>
      <c r="O24" s="18"/>
      <c r="P24" s="18"/>
      <c r="Q24" s="18"/>
      <c r="R24" s="18"/>
      <c r="S24" s="18"/>
      <c r="T24" s="18"/>
      <c r="U24" s="18"/>
      <c r="V24" s="18"/>
      <c r="W24" s="34"/>
    </row>
    <row r="25" spans="1:23" x14ac:dyDescent="0.2">
      <c r="A25" s="497"/>
      <c r="B25" s="499"/>
      <c r="C25" s="501"/>
      <c r="D25" s="501"/>
      <c r="E25" s="503"/>
      <c r="F25" s="17">
        <v>10</v>
      </c>
      <c r="G25" s="18" t="s">
        <v>15420</v>
      </c>
      <c r="H25" s="18" t="s">
        <v>15420</v>
      </c>
      <c r="I25" s="80"/>
      <c r="J25" s="18" t="s">
        <v>134</v>
      </c>
      <c r="K25" s="19">
        <v>12</v>
      </c>
      <c r="L25" s="19">
        <v>0</v>
      </c>
      <c r="M25" s="20" t="s">
        <v>33</v>
      </c>
      <c r="N25" s="20" t="s">
        <v>34</v>
      </c>
      <c r="O25" s="18"/>
      <c r="P25" s="18"/>
      <c r="Q25" s="18"/>
      <c r="R25" s="18"/>
      <c r="S25" s="18"/>
      <c r="T25" s="18"/>
      <c r="U25" s="18"/>
      <c r="V25" s="18"/>
      <c r="W25" s="34"/>
    </row>
    <row r="26" spans="1:23" x14ac:dyDescent="0.2">
      <c r="A26" s="497"/>
      <c r="B26" s="499"/>
      <c r="C26" s="501"/>
      <c r="D26" s="501"/>
      <c r="E26" s="503"/>
      <c r="F26" s="17">
        <v>11</v>
      </c>
      <c r="G26" s="18" t="s">
        <v>15421</v>
      </c>
      <c r="H26" s="18" t="s">
        <v>15421</v>
      </c>
      <c r="I26" s="80"/>
      <c r="J26" s="18" t="s">
        <v>134</v>
      </c>
      <c r="K26" s="19">
        <v>12</v>
      </c>
      <c r="L26" s="19">
        <v>0</v>
      </c>
      <c r="M26" s="20" t="s">
        <v>33</v>
      </c>
      <c r="N26" s="20" t="s">
        <v>34</v>
      </c>
      <c r="O26" s="18"/>
      <c r="P26" s="18"/>
      <c r="Q26" s="18"/>
      <c r="R26" s="18"/>
      <c r="S26" s="18"/>
      <c r="T26" s="18"/>
      <c r="U26" s="18"/>
      <c r="V26" s="18"/>
      <c r="W26" s="34"/>
    </row>
    <row r="27" spans="1:23" x14ac:dyDescent="0.2">
      <c r="A27" s="497"/>
      <c r="B27" s="499"/>
      <c r="C27" s="501"/>
      <c r="D27" s="501"/>
      <c r="E27" s="503"/>
      <c r="F27" s="17">
        <v>12</v>
      </c>
      <c r="G27" s="18" t="s">
        <v>15422</v>
      </c>
      <c r="H27" s="18" t="s">
        <v>15422</v>
      </c>
      <c r="I27" s="80"/>
      <c r="J27" s="18" t="s">
        <v>134</v>
      </c>
      <c r="K27" s="19">
        <v>12</v>
      </c>
      <c r="L27" s="19">
        <v>0</v>
      </c>
      <c r="M27" s="20" t="s">
        <v>33</v>
      </c>
      <c r="N27" s="20" t="s">
        <v>34</v>
      </c>
      <c r="O27" s="18"/>
      <c r="P27" s="18"/>
      <c r="Q27" s="18"/>
      <c r="R27" s="18"/>
      <c r="S27" s="18"/>
      <c r="T27" s="18"/>
      <c r="U27" s="18"/>
      <c r="V27" s="18"/>
      <c r="W27" s="34"/>
    </row>
    <row r="28" spans="1:23" x14ac:dyDescent="0.2">
      <c r="A28" s="497"/>
      <c r="B28" s="499"/>
      <c r="C28" s="501"/>
      <c r="D28" s="501"/>
      <c r="E28" s="503"/>
      <c r="F28" s="17">
        <v>13</v>
      </c>
      <c r="G28" s="18" t="s">
        <v>15423</v>
      </c>
      <c r="H28" s="18" t="s">
        <v>15423</v>
      </c>
      <c r="I28" s="80"/>
      <c r="J28" s="18" t="s">
        <v>134</v>
      </c>
      <c r="K28" s="19">
        <v>12</v>
      </c>
      <c r="L28" s="19">
        <v>0</v>
      </c>
      <c r="M28" s="20" t="s">
        <v>33</v>
      </c>
      <c r="N28" s="20" t="s">
        <v>34</v>
      </c>
      <c r="O28" s="18"/>
      <c r="P28" s="18"/>
      <c r="Q28" s="18"/>
      <c r="R28" s="18"/>
      <c r="S28" s="18"/>
      <c r="T28" s="18"/>
      <c r="U28" s="18"/>
      <c r="V28" s="18"/>
      <c r="W28" s="34"/>
    </row>
    <row r="29" spans="1:23" x14ac:dyDescent="0.2">
      <c r="A29" s="497"/>
      <c r="B29" s="499"/>
      <c r="C29" s="501"/>
      <c r="D29" s="501"/>
      <c r="E29" s="503"/>
      <c r="F29" s="17">
        <v>14</v>
      </c>
      <c r="G29" s="18" t="s">
        <v>15424</v>
      </c>
      <c r="H29" s="18" t="s">
        <v>15424</v>
      </c>
      <c r="I29" s="80"/>
      <c r="J29" s="18" t="s">
        <v>134</v>
      </c>
      <c r="K29" s="19">
        <v>12</v>
      </c>
      <c r="L29" s="19">
        <v>0</v>
      </c>
      <c r="M29" s="20" t="s">
        <v>33</v>
      </c>
      <c r="N29" s="20" t="s">
        <v>34</v>
      </c>
      <c r="O29" s="18"/>
      <c r="P29" s="18"/>
      <c r="Q29" s="18"/>
      <c r="R29" s="18"/>
      <c r="S29" s="18"/>
      <c r="T29" s="18"/>
      <c r="U29" s="18"/>
      <c r="V29" s="18"/>
      <c r="W29" s="34"/>
    </row>
    <row r="30" spans="1:23" x14ac:dyDescent="0.2">
      <c r="A30" s="497"/>
      <c r="B30" s="499"/>
      <c r="C30" s="501"/>
      <c r="D30" s="501"/>
      <c r="E30" s="503"/>
      <c r="F30" s="17">
        <v>15</v>
      </c>
      <c r="G30" s="18" t="s">
        <v>15425</v>
      </c>
      <c r="H30" s="18" t="s">
        <v>15425</v>
      </c>
      <c r="I30" s="80"/>
      <c r="J30" s="18" t="s">
        <v>32</v>
      </c>
      <c r="K30" s="19">
        <v>1</v>
      </c>
      <c r="L30" s="19"/>
      <c r="M30" s="20" t="s">
        <v>33</v>
      </c>
      <c r="N30" s="20" t="s">
        <v>34</v>
      </c>
      <c r="O30" s="18"/>
      <c r="P30" s="18"/>
      <c r="Q30" s="18"/>
      <c r="R30" s="18"/>
      <c r="S30" s="18"/>
      <c r="T30" s="18"/>
      <c r="U30" s="18"/>
      <c r="V30" s="18"/>
      <c r="W30" s="34"/>
    </row>
    <row r="31" spans="1:23" x14ac:dyDescent="0.2">
      <c r="A31" s="496" t="s">
        <v>15426</v>
      </c>
      <c r="B31" s="498" t="s">
        <v>15392</v>
      </c>
      <c r="C31" s="500"/>
      <c r="D31" s="500"/>
      <c r="E31" s="502">
        <v>0</v>
      </c>
      <c r="F31" s="27">
        <v>1</v>
      </c>
      <c r="G31" s="28" t="s">
        <v>15427</v>
      </c>
      <c r="H31" s="28" t="s">
        <v>15427</v>
      </c>
      <c r="I31" s="79"/>
      <c r="J31" s="28" t="s">
        <v>32</v>
      </c>
      <c r="K31" s="29">
        <v>6</v>
      </c>
      <c r="L31" s="29"/>
      <c r="M31" s="30" t="s">
        <v>33</v>
      </c>
      <c r="N31" s="30" t="s">
        <v>34</v>
      </c>
      <c r="O31" s="28"/>
      <c r="P31" s="28"/>
      <c r="Q31" s="28"/>
      <c r="R31" s="28"/>
      <c r="S31" s="28"/>
      <c r="T31" s="28"/>
      <c r="U31" s="28"/>
      <c r="V31" s="28"/>
      <c r="W31" s="33"/>
    </row>
    <row r="32" spans="1:23" x14ac:dyDescent="0.2">
      <c r="A32" s="497"/>
      <c r="B32" s="499"/>
      <c r="C32" s="501"/>
      <c r="D32" s="501"/>
      <c r="E32" s="503"/>
      <c r="F32" s="17">
        <v>2</v>
      </c>
      <c r="G32" s="18" t="s">
        <v>15428</v>
      </c>
      <c r="H32" s="18" t="s">
        <v>15428</v>
      </c>
      <c r="I32" s="80"/>
      <c r="J32" s="18" t="s">
        <v>32</v>
      </c>
      <c r="K32" s="19">
        <v>1</v>
      </c>
      <c r="L32" s="19"/>
      <c r="M32" s="20" t="s">
        <v>33</v>
      </c>
      <c r="N32" s="20" t="s">
        <v>34</v>
      </c>
      <c r="O32" s="18"/>
      <c r="P32" s="18"/>
      <c r="Q32" s="18"/>
      <c r="R32" s="18"/>
      <c r="S32" s="18"/>
      <c r="T32" s="18"/>
      <c r="U32" s="18"/>
      <c r="V32" s="18"/>
      <c r="W32" s="34"/>
    </row>
    <row r="33" spans="1:23" x14ac:dyDescent="0.2">
      <c r="A33" s="497"/>
      <c r="B33" s="499"/>
      <c r="C33" s="501"/>
      <c r="D33" s="501"/>
      <c r="E33" s="503"/>
      <c r="F33" s="17">
        <v>3</v>
      </c>
      <c r="G33" s="18" t="s">
        <v>15429</v>
      </c>
      <c r="H33" s="18" t="s">
        <v>15429</v>
      </c>
      <c r="I33" s="80"/>
      <c r="J33" s="18" t="s">
        <v>32</v>
      </c>
      <c r="K33" s="19">
        <v>8</v>
      </c>
      <c r="L33" s="19"/>
      <c r="M33" s="20" t="s">
        <v>33</v>
      </c>
      <c r="N33" s="20" t="s">
        <v>34</v>
      </c>
      <c r="O33" s="18"/>
      <c r="P33" s="18"/>
      <c r="Q33" s="18"/>
      <c r="R33" s="18"/>
      <c r="S33" s="18"/>
      <c r="T33" s="18"/>
      <c r="U33" s="18"/>
      <c r="V33" s="18"/>
      <c r="W33" s="34"/>
    </row>
    <row r="34" spans="1:23" x14ac:dyDescent="0.2">
      <c r="A34" s="497"/>
      <c r="B34" s="499"/>
      <c r="C34" s="501"/>
      <c r="D34" s="501"/>
      <c r="E34" s="503"/>
      <c r="F34" s="17">
        <v>4</v>
      </c>
      <c r="G34" s="18" t="s">
        <v>15430</v>
      </c>
      <c r="H34" s="18" t="s">
        <v>15430</v>
      </c>
      <c r="I34" s="80"/>
      <c r="J34" s="18" t="s">
        <v>44</v>
      </c>
      <c r="K34" s="19">
        <v>30</v>
      </c>
      <c r="L34" s="19"/>
      <c r="M34" s="20" t="s">
        <v>33</v>
      </c>
      <c r="N34" s="20" t="s">
        <v>34</v>
      </c>
      <c r="O34" s="18"/>
      <c r="P34" s="18"/>
      <c r="Q34" s="18"/>
      <c r="R34" s="18"/>
      <c r="S34" s="18"/>
      <c r="T34" s="18"/>
      <c r="U34" s="18"/>
      <c r="V34" s="18"/>
      <c r="W34" s="34"/>
    </row>
    <row r="35" spans="1:23" x14ac:dyDescent="0.2">
      <c r="A35" s="497"/>
      <c r="B35" s="499"/>
      <c r="C35" s="501"/>
      <c r="D35" s="501"/>
      <c r="E35" s="503"/>
      <c r="F35" s="41">
        <v>5</v>
      </c>
      <c r="G35" s="42" t="s">
        <v>15431</v>
      </c>
      <c r="H35" s="42" t="s">
        <v>15431</v>
      </c>
      <c r="I35" s="85"/>
      <c r="J35" s="42" t="s">
        <v>32</v>
      </c>
      <c r="K35" s="43">
        <v>16</v>
      </c>
      <c r="L35" s="43"/>
      <c r="M35" s="44" t="s">
        <v>33</v>
      </c>
      <c r="N35" s="44" t="s">
        <v>34</v>
      </c>
      <c r="O35" s="18"/>
      <c r="P35" s="18"/>
      <c r="Q35" s="18"/>
      <c r="R35" s="18"/>
      <c r="S35" s="18"/>
      <c r="T35" s="18"/>
      <c r="U35" s="18"/>
      <c r="V35" s="18"/>
      <c r="W35" s="34"/>
    </row>
    <row r="36" spans="1:23" x14ac:dyDescent="0.2">
      <c r="A36" s="497"/>
      <c r="B36" s="499"/>
      <c r="C36" s="501"/>
      <c r="D36" s="501"/>
      <c r="E36" s="503"/>
      <c r="F36" s="17">
        <v>6</v>
      </c>
      <c r="G36" s="18" t="s">
        <v>15432</v>
      </c>
      <c r="H36" s="18" t="s">
        <v>15432</v>
      </c>
      <c r="I36" s="80"/>
      <c r="J36" s="18" t="s">
        <v>32</v>
      </c>
      <c r="K36" s="19">
        <v>3</v>
      </c>
      <c r="L36" s="19"/>
      <c r="M36" s="20" t="s">
        <v>33</v>
      </c>
      <c r="N36" s="20" t="s">
        <v>34</v>
      </c>
      <c r="O36" s="18"/>
      <c r="P36" s="18"/>
      <c r="Q36" s="18"/>
      <c r="R36" s="18"/>
      <c r="S36" s="18"/>
      <c r="T36" s="18"/>
      <c r="U36" s="18"/>
      <c r="V36" s="18"/>
      <c r="W36" s="34"/>
    </row>
    <row r="37" spans="1:23" x14ac:dyDescent="0.2">
      <c r="A37" s="497"/>
      <c r="B37" s="499"/>
      <c r="C37" s="501"/>
      <c r="D37" s="501"/>
      <c r="E37" s="503"/>
      <c r="F37" s="17">
        <v>7</v>
      </c>
      <c r="G37" s="18" t="s">
        <v>15433</v>
      </c>
      <c r="H37" s="18" t="s">
        <v>15433</v>
      </c>
      <c r="I37" s="80"/>
      <c r="J37" s="18" t="s">
        <v>32</v>
      </c>
      <c r="K37" s="19">
        <v>6</v>
      </c>
      <c r="L37" s="19"/>
      <c r="M37" s="20" t="s">
        <v>33</v>
      </c>
      <c r="N37" s="20" t="s">
        <v>34</v>
      </c>
      <c r="O37" s="18"/>
      <c r="P37" s="18"/>
      <c r="Q37" s="18"/>
      <c r="R37" s="18"/>
      <c r="S37" s="18"/>
      <c r="T37" s="18"/>
      <c r="U37" s="18"/>
      <c r="V37" s="18"/>
      <c r="W37" s="34"/>
    </row>
    <row r="38" spans="1:23" x14ac:dyDescent="0.2">
      <c r="A38" s="497"/>
      <c r="B38" s="499"/>
      <c r="C38" s="501"/>
      <c r="D38" s="501"/>
      <c r="E38" s="503"/>
      <c r="F38" s="17">
        <v>8</v>
      </c>
      <c r="G38" s="18" t="s">
        <v>15434</v>
      </c>
      <c r="H38" s="18" t="s">
        <v>15434</v>
      </c>
      <c r="I38" s="80"/>
      <c r="J38" s="18" t="s">
        <v>32</v>
      </c>
      <c r="K38" s="19">
        <v>2</v>
      </c>
      <c r="L38" s="19"/>
      <c r="M38" s="20" t="s">
        <v>33</v>
      </c>
      <c r="N38" s="20" t="s">
        <v>34</v>
      </c>
      <c r="O38" s="18"/>
      <c r="P38" s="18"/>
      <c r="Q38" s="18"/>
      <c r="R38" s="18"/>
      <c r="S38" s="18"/>
      <c r="T38" s="18"/>
      <c r="U38" s="18"/>
      <c r="V38" s="18"/>
      <c r="W38" s="34"/>
    </row>
    <row r="39" spans="1:23" x14ac:dyDescent="0.2">
      <c r="A39" s="497"/>
      <c r="B39" s="499"/>
      <c r="C39" s="501"/>
      <c r="D39" s="501"/>
      <c r="E39" s="503"/>
      <c r="F39" s="17">
        <v>9</v>
      </c>
      <c r="G39" s="18" t="s">
        <v>15435</v>
      </c>
      <c r="H39" s="18" t="s">
        <v>15435</v>
      </c>
      <c r="I39" s="80"/>
      <c r="J39" s="18" t="s">
        <v>32</v>
      </c>
      <c r="K39" s="19">
        <v>3</v>
      </c>
      <c r="L39" s="19"/>
      <c r="M39" s="20" t="s">
        <v>33</v>
      </c>
      <c r="N39" s="20" t="s">
        <v>34</v>
      </c>
      <c r="O39" s="18"/>
      <c r="P39" s="18"/>
      <c r="Q39" s="18"/>
      <c r="R39" s="18"/>
      <c r="S39" s="18"/>
      <c r="T39" s="18"/>
      <c r="U39" s="18"/>
      <c r="V39" s="18"/>
      <c r="W39" s="34"/>
    </row>
    <row r="40" spans="1:23" x14ac:dyDescent="0.2">
      <c r="A40" s="497"/>
      <c r="B40" s="499"/>
      <c r="C40" s="501"/>
      <c r="D40" s="501"/>
      <c r="E40" s="503"/>
      <c r="F40" s="17">
        <v>10</v>
      </c>
      <c r="G40" s="18" t="s">
        <v>15436</v>
      </c>
      <c r="H40" s="18" t="s">
        <v>15436</v>
      </c>
      <c r="I40" s="80"/>
      <c r="J40" s="18" t="s">
        <v>32</v>
      </c>
      <c r="K40" s="19">
        <v>6</v>
      </c>
      <c r="L40" s="19"/>
      <c r="M40" s="20" t="s">
        <v>33</v>
      </c>
      <c r="N40" s="20" t="s">
        <v>34</v>
      </c>
      <c r="O40" s="18"/>
      <c r="P40" s="18"/>
      <c r="Q40" s="18"/>
      <c r="R40" s="18"/>
      <c r="S40" s="18"/>
      <c r="T40" s="18"/>
      <c r="U40" s="18"/>
      <c r="V40" s="18"/>
      <c r="W40" s="34"/>
    </row>
    <row r="41" spans="1:23" x14ac:dyDescent="0.2">
      <c r="A41" s="497"/>
      <c r="B41" s="499"/>
      <c r="C41" s="501"/>
      <c r="D41" s="501"/>
      <c r="E41" s="503"/>
      <c r="F41" s="17">
        <v>11</v>
      </c>
      <c r="G41" s="18" t="s">
        <v>15437</v>
      </c>
      <c r="H41" s="18" t="s">
        <v>15437</v>
      </c>
      <c r="I41" s="80"/>
      <c r="J41" s="18" t="s">
        <v>32</v>
      </c>
      <c r="K41" s="19">
        <v>2</v>
      </c>
      <c r="L41" s="19"/>
      <c r="M41" s="20" t="s">
        <v>33</v>
      </c>
      <c r="N41" s="20" t="s">
        <v>34</v>
      </c>
      <c r="O41" s="18"/>
      <c r="P41" s="18"/>
      <c r="Q41" s="18"/>
      <c r="R41" s="18"/>
      <c r="S41" s="18"/>
      <c r="T41" s="18"/>
      <c r="U41" s="18"/>
      <c r="V41" s="18"/>
      <c r="W41" s="34"/>
    </row>
    <row r="42" spans="1:23" x14ac:dyDescent="0.2">
      <c r="A42" s="497"/>
      <c r="B42" s="499"/>
      <c r="C42" s="501"/>
      <c r="D42" s="501"/>
      <c r="E42" s="503"/>
      <c r="F42" s="17">
        <v>12</v>
      </c>
      <c r="G42" s="18" t="s">
        <v>15438</v>
      </c>
      <c r="H42" s="18" t="s">
        <v>15438</v>
      </c>
      <c r="I42" s="80"/>
      <c r="J42" s="18" t="s">
        <v>134</v>
      </c>
      <c r="K42" s="19">
        <v>11</v>
      </c>
      <c r="L42" s="19">
        <v>0</v>
      </c>
      <c r="M42" s="20" t="s">
        <v>33</v>
      </c>
      <c r="N42" s="20" t="s">
        <v>34</v>
      </c>
      <c r="O42" s="18"/>
      <c r="P42" s="18"/>
      <c r="Q42" s="18"/>
      <c r="R42" s="18"/>
      <c r="S42" s="18"/>
      <c r="T42" s="18"/>
      <c r="U42" s="18"/>
      <c r="V42" s="18"/>
      <c r="W42" s="34"/>
    </row>
    <row r="43" spans="1:23" x14ac:dyDescent="0.2">
      <c r="A43" s="497"/>
      <c r="B43" s="499"/>
      <c r="C43" s="501"/>
      <c r="D43" s="501"/>
      <c r="E43" s="503"/>
      <c r="F43" s="17">
        <v>13</v>
      </c>
      <c r="G43" s="18" t="s">
        <v>15439</v>
      </c>
      <c r="H43" s="18" t="s">
        <v>15439</v>
      </c>
      <c r="I43" s="80"/>
      <c r="J43" s="18" t="s">
        <v>32</v>
      </c>
      <c r="K43" s="19">
        <v>2</v>
      </c>
      <c r="L43" s="19"/>
      <c r="M43" s="20" t="s">
        <v>34</v>
      </c>
      <c r="N43" s="20" t="s">
        <v>34</v>
      </c>
      <c r="O43" s="18"/>
      <c r="P43" s="18"/>
      <c r="Q43" s="18"/>
      <c r="R43" s="18"/>
      <c r="S43" s="18"/>
      <c r="T43" s="18"/>
      <c r="U43" s="18"/>
      <c r="V43" s="18"/>
      <c r="W43" s="34"/>
    </row>
    <row r="44" spans="1:23" x14ac:dyDescent="0.2">
      <c r="A44" s="497"/>
      <c r="B44" s="499"/>
      <c r="C44" s="501"/>
      <c r="D44" s="501"/>
      <c r="E44" s="503"/>
      <c r="F44" s="17">
        <v>14</v>
      </c>
      <c r="G44" s="18" t="s">
        <v>15440</v>
      </c>
      <c r="H44" s="18" t="s">
        <v>15440</v>
      </c>
      <c r="I44" s="80"/>
      <c r="J44" s="18" t="s">
        <v>134</v>
      </c>
      <c r="K44" s="19">
        <v>11</v>
      </c>
      <c r="L44" s="19">
        <v>0</v>
      </c>
      <c r="M44" s="20" t="s">
        <v>33</v>
      </c>
      <c r="N44" s="20" t="s">
        <v>34</v>
      </c>
      <c r="O44" s="18"/>
      <c r="P44" s="18"/>
      <c r="Q44" s="18"/>
      <c r="R44" s="18"/>
      <c r="S44" s="18"/>
      <c r="T44" s="18"/>
      <c r="U44" s="18"/>
      <c r="V44" s="18"/>
      <c r="W44" s="34"/>
    </row>
    <row r="45" spans="1:23" x14ac:dyDescent="0.2">
      <c r="A45" s="497"/>
      <c r="B45" s="499"/>
      <c r="C45" s="501"/>
      <c r="D45" s="501"/>
      <c r="E45" s="503"/>
      <c r="F45" s="17">
        <v>15</v>
      </c>
      <c r="G45" s="18" t="s">
        <v>15441</v>
      </c>
      <c r="H45" s="18" t="s">
        <v>15441</v>
      </c>
      <c r="I45" s="80"/>
      <c r="J45" s="18" t="s">
        <v>134</v>
      </c>
      <c r="K45" s="19">
        <v>11</v>
      </c>
      <c r="L45" s="19">
        <v>0</v>
      </c>
      <c r="M45" s="20" t="s">
        <v>33</v>
      </c>
      <c r="N45" s="20" t="s">
        <v>34</v>
      </c>
      <c r="O45" s="18"/>
      <c r="P45" s="18"/>
      <c r="Q45" s="18"/>
      <c r="R45" s="18"/>
      <c r="S45" s="18"/>
      <c r="T45" s="18"/>
      <c r="U45" s="18"/>
      <c r="V45" s="18"/>
      <c r="W45" s="34"/>
    </row>
    <row r="46" spans="1:23" x14ac:dyDescent="0.2">
      <c r="A46" s="497"/>
      <c r="B46" s="499"/>
      <c r="C46" s="501"/>
      <c r="D46" s="501"/>
      <c r="E46" s="503"/>
      <c r="F46" s="17">
        <v>16</v>
      </c>
      <c r="G46" s="18" t="s">
        <v>15442</v>
      </c>
      <c r="H46" s="18" t="s">
        <v>15442</v>
      </c>
      <c r="I46" s="80"/>
      <c r="J46" s="18" t="s">
        <v>134</v>
      </c>
      <c r="K46" s="19">
        <v>11</v>
      </c>
      <c r="L46" s="19">
        <v>0</v>
      </c>
      <c r="M46" s="20" t="s">
        <v>33</v>
      </c>
      <c r="N46" s="20" t="s">
        <v>34</v>
      </c>
      <c r="O46" s="18"/>
      <c r="P46" s="18"/>
      <c r="Q46" s="18"/>
      <c r="R46" s="18"/>
      <c r="S46" s="18"/>
      <c r="T46" s="18"/>
      <c r="U46" s="18"/>
      <c r="V46" s="18"/>
      <c r="W46" s="34"/>
    </row>
    <row r="47" spans="1:23" x14ac:dyDescent="0.2">
      <c r="A47" s="497"/>
      <c r="B47" s="499"/>
      <c r="C47" s="501"/>
      <c r="D47" s="501"/>
      <c r="E47" s="503"/>
      <c r="F47" s="17">
        <v>17</v>
      </c>
      <c r="G47" s="18" t="s">
        <v>15443</v>
      </c>
      <c r="H47" s="18" t="s">
        <v>15443</v>
      </c>
      <c r="I47" s="80"/>
      <c r="J47" s="18" t="s">
        <v>32</v>
      </c>
      <c r="K47" s="19">
        <v>2</v>
      </c>
      <c r="L47" s="19"/>
      <c r="M47" s="20" t="s">
        <v>34</v>
      </c>
      <c r="N47" s="20" t="s">
        <v>34</v>
      </c>
      <c r="O47" s="18"/>
      <c r="P47" s="18"/>
      <c r="Q47" s="18"/>
      <c r="R47" s="18"/>
      <c r="S47" s="18"/>
      <c r="T47" s="18"/>
      <c r="U47" s="18"/>
      <c r="V47" s="18"/>
      <c r="W47" s="34"/>
    </row>
    <row r="48" spans="1:23" x14ac:dyDescent="0.2">
      <c r="A48" s="497"/>
      <c r="B48" s="499"/>
      <c r="C48" s="501"/>
      <c r="D48" s="501"/>
      <c r="E48" s="503"/>
      <c r="F48" s="17">
        <v>18</v>
      </c>
      <c r="G48" s="18" t="s">
        <v>15444</v>
      </c>
      <c r="H48" s="18" t="s">
        <v>15444</v>
      </c>
      <c r="I48" s="80"/>
      <c r="J48" s="18" t="s">
        <v>134</v>
      </c>
      <c r="K48" s="19">
        <v>11</v>
      </c>
      <c r="L48" s="19">
        <v>0</v>
      </c>
      <c r="M48" s="20" t="s">
        <v>33</v>
      </c>
      <c r="N48" s="20" t="s">
        <v>34</v>
      </c>
      <c r="O48" s="18"/>
      <c r="P48" s="18"/>
      <c r="Q48" s="18"/>
      <c r="R48" s="18"/>
      <c r="S48" s="18"/>
      <c r="T48" s="18"/>
      <c r="U48" s="18"/>
      <c r="V48" s="18"/>
      <c r="W48" s="34"/>
    </row>
    <row r="49" spans="1:23" x14ac:dyDescent="0.2">
      <c r="A49" s="497"/>
      <c r="B49" s="499"/>
      <c r="C49" s="501"/>
      <c r="D49" s="501"/>
      <c r="E49" s="503"/>
      <c r="F49" s="17">
        <v>19</v>
      </c>
      <c r="G49" s="18" t="s">
        <v>15445</v>
      </c>
      <c r="H49" s="18" t="s">
        <v>15445</v>
      </c>
      <c r="I49" s="80"/>
      <c r="J49" s="18" t="s">
        <v>134</v>
      </c>
      <c r="K49" s="19">
        <v>11</v>
      </c>
      <c r="L49" s="19">
        <v>0</v>
      </c>
      <c r="M49" s="20" t="s">
        <v>33</v>
      </c>
      <c r="N49" s="20" t="s">
        <v>34</v>
      </c>
      <c r="O49" s="18"/>
      <c r="P49" s="18"/>
      <c r="Q49" s="18"/>
      <c r="R49" s="18"/>
      <c r="S49" s="18"/>
      <c r="T49" s="18"/>
      <c r="U49" s="18"/>
      <c r="V49" s="18"/>
      <c r="W49" s="34"/>
    </row>
    <row r="50" spans="1:23" x14ac:dyDescent="0.2">
      <c r="A50" s="497"/>
      <c r="B50" s="499"/>
      <c r="C50" s="501"/>
      <c r="D50" s="501"/>
      <c r="E50" s="503"/>
      <c r="F50" s="17">
        <v>20</v>
      </c>
      <c r="G50" s="18" t="s">
        <v>15446</v>
      </c>
      <c r="H50" s="18" t="s">
        <v>15446</v>
      </c>
      <c r="I50" s="80"/>
      <c r="J50" s="18" t="s">
        <v>134</v>
      </c>
      <c r="K50" s="19">
        <v>11</v>
      </c>
      <c r="L50" s="19">
        <v>0</v>
      </c>
      <c r="M50" s="20" t="s">
        <v>33</v>
      </c>
      <c r="N50" s="20" t="s">
        <v>34</v>
      </c>
      <c r="O50" s="18"/>
      <c r="P50" s="18"/>
      <c r="Q50" s="18"/>
      <c r="R50" s="18"/>
      <c r="S50" s="18"/>
      <c r="T50" s="18"/>
      <c r="U50" s="18"/>
      <c r="V50" s="18"/>
      <c r="W50" s="34"/>
    </row>
    <row r="51" spans="1:23" x14ac:dyDescent="0.2">
      <c r="A51" s="497"/>
      <c r="B51" s="499"/>
      <c r="C51" s="501"/>
      <c r="D51" s="501"/>
      <c r="E51" s="503"/>
      <c r="F51" s="17">
        <v>21</v>
      </c>
      <c r="G51" s="18" t="s">
        <v>15447</v>
      </c>
      <c r="H51" s="18" t="s">
        <v>15447</v>
      </c>
      <c r="I51" s="80"/>
      <c r="J51" s="18" t="s">
        <v>32</v>
      </c>
      <c r="K51" s="19">
        <v>2</v>
      </c>
      <c r="L51" s="19"/>
      <c r="M51" s="20" t="s">
        <v>34</v>
      </c>
      <c r="N51" s="20" t="s">
        <v>34</v>
      </c>
      <c r="O51" s="18"/>
      <c r="P51" s="18"/>
      <c r="Q51" s="18"/>
      <c r="R51" s="18"/>
      <c r="S51" s="18"/>
      <c r="T51" s="18"/>
      <c r="U51" s="18"/>
      <c r="V51" s="18"/>
      <c r="W51" s="34"/>
    </row>
    <row r="52" spans="1:23" x14ac:dyDescent="0.2">
      <c r="A52" s="497"/>
      <c r="B52" s="499"/>
      <c r="C52" s="501"/>
      <c r="D52" s="501"/>
      <c r="E52" s="503"/>
      <c r="F52" s="17">
        <v>22</v>
      </c>
      <c r="G52" s="18" t="s">
        <v>15448</v>
      </c>
      <c r="H52" s="18" t="s">
        <v>15448</v>
      </c>
      <c r="I52" s="80"/>
      <c r="J52" s="18" t="s">
        <v>134</v>
      </c>
      <c r="K52" s="19">
        <v>11</v>
      </c>
      <c r="L52" s="19">
        <v>0</v>
      </c>
      <c r="M52" s="20" t="s">
        <v>33</v>
      </c>
      <c r="N52" s="20" t="s">
        <v>34</v>
      </c>
      <c r="O52" s="18"/>
      <c r="P52" s="18"/>
      <c r="Q52" s="18"/>
      <c r="R52" s="18"/>
      <c r="S52" s="18"/>
      <c r="T52" s="18"/>
      <c r="U52" s="18"/>
      <c r="V52" s="18"/>
      <c r="W52" s="34"/>
    </row>
    <row r="53" spans="1:23" x14ac:dyDescent="0.2">
      <c r="A53" s="497"/>
      <c r="B53" s="499"/>
      <c r="C53" s="501"/>
      <c r="D53" s="501"/>
      <c r="E53" s="503"/>
      <c r="F53" s="17">
        <v>23</v>
      </c>
      <c r="G53" s="18" t="s">
        <v>15449</v>
      </c>
      <c r="H53" s="18" t="s">
        <v>15449</v>
      </c>
      <c r="I53" s="80"/>
      <c r="J53" s="18" t="s">
        <v>134</v>
      </c>
      <c r="K53" s="19">
        <v>11</v>
      </c>
      <c r="L53" s="19">
        <v>0</v>
      </c>
      <c r="M53" s="20" t="s">
        <v>33</v>
      </c>
      <c r="N53" s="20" t="s">
        <v>34</v>
      </c>
      <c r="O53" s="18"/>
      <c r="P53" s="18"/>
      <c r="Q53" s="18"/>
      <c r="R53" s="18"/>
      <c r="S53" s="18"/>
      <c r="T53" s="18"/>
      <c r="U53" s="18"/>
      <c r="V53" s="18"/>
      <c r="W53" s="34"/>
    </row>
    <row r="54" spans="1:23" x14ac:dyDescent="0.2">
      <c r="A54" s="497"/>
      <c r="B54" s="499"/>
      <c r="C54" s="501"/>
      <c r="D54" s="501"/>
      <c r="E54" s="503"/>
      <c r="F54" s="17">
        <v>24</v>
      </c>
      <c r="G54" s="18" t="s">
        <v>15450</v>
      </c>
      <c r="H54" s="18" t="s">
        <v>15450</v>
      </c>
      <c r="I54" s="80"/>
      <c r="J54" s="18" t="s">
        <v>134</v>
      </c>
      <c r="K54" s="19">
        <v>11</v>
      </c>
      <c r="L54" s="19">
        <v>0</v>
      </c>
      <c r="M54" s="20" t="s">
        <v>33</v>
      </c>
      <c r="N54" s="20" t="s">
        <v>34</v>
      </c>
      <c r="O54" s="18"/>
      <c r="P54" s="18"/>
      <c r="Q54" s="18"/>
      <c r="R54" s="18"/>
      <c r="S54" s="18"/>
      <c r="T54" s="18"/>
      <c r="U54" s="18"/>
      <c r="V54" s="18"/>
      <c r="W54" s="34"/>
    </row>
    <row r="55" spans="1:23" x14ac:dyDescent="0.2">
      <c r="A55" s="497"/>
      <c r="B55" s="499"/>
      <c r="C55" s="501"/>
      <c r="D55" s="501"/>
      <c r="E55" s="503"/>
      <c r="F55" s="17">
        <v>25</v>
      </c>
      <c r="G55" s="18" t="s">
        <v>15451</v>
      </c>
      <c r="H55" s="18" t="s">
        <v>15451</v>
      </c>
      <c r="I55" s="80"/>
      <c r="J55" s="18" t="s">
        <v>32</v>
      </c>
      <c r="K55" s="19">
        <v>2</v>
      </c>
      <c r="L55" s="19"/>
      <c r="M55" s="20" t="s">
        <v>34</v>
      </c>
      <c r="N55" s="20" t="s">
        <v>34</v>
      </c>
      <c r="O55" s="18"/>
      <c r="P55" s="18"/>
      <c r="Q55" s="18"/>
      <c r="R55" s="18"/>
      <c r="S55" s="18"/>
      <c r="T55" s="18"/>
      <c r="U55" s="18"/>
      <c r="V55" s="18"/>
      <c r="W55" s="34"/>
    </row>
    <row r="56" spans="1:23" x14ac:dyDescent="0.2">
      <c r="A56" s="497"/>
      <c r="B56" s="499"/>
      <c r="C56" s="501"/>
      <c r="D56" s="501"/>
      <c r="E56" s="503"/>
      <c r="F56" s="17">
        <v>26</v>
      </c>
      <c r="G56" s="18" t="s">
        <v>15452</v>
      </c>
      <c r="H56" s="18" t="s">
        <v>15452</v>
      </c>
      <c r="I56" s="80"/>
      <c r="J56" s="18" t="s">
        <v>134</v>
      </c>
      <c r="K56" s="19">
        <v>11</v>
      </c>
      <c r="L56" s="19">
        <v>0</v>
      </c>
      <c r="M56" s="20" t="s">
        <v>33</v>
      </c>
      <c r="N56" s="20" t="s">
        <v>34</v>
      </c>
      <c r="O56" s="18"/>
      <c r="P56" s="18"/>
      <c r="Q56" s="18"/>
      <c r="R56" s="18"/>
      <c r="S56" s="18"/>
      <c r="T56" s="18"/>
      <c r="U56" s="18"/>
      <c r="V56" s="18"/>
      <c r="W56" s="34"/>
    </row>
    <row r="57" spans="1:23" x14ac:dyDescent="0.2">
      <c r="A57" s="497"/>
      <c r="B57" s="499"/>
      <c r="C57" s="501"/>
      <c r="D57" s="501"/>
      <c r="E57" s="503"/>
      <c r="F57" s="17">
        <v>27</v>
      </c>
      <c r="G57" s="18" t="s">
        <v>15453</v>
      </c>
      <c r="H57" s="18" t="s">
        <v>15453</v>
      </c>
      <c r="I57" s="80"/>
      <c r="J57" s="18" t="s">
        <v>134</v>
      </c>
      <c r="K57" s="19">
        <v>11</v>
      </c>
      <c r="L57" s="19">
        <v>0</v>
      </c>
      <c r="M57" s="20" t="s">
        <v>33</v>
      </c>
      <c r="N57" s="20" t="s">
        <v>34</v>
      </c>
      <c r="O57" s="18"/>
      <c r="P57" s="18"/>
      <c r="Q57" s="18"/>
      <c r="R57" s="18"/>
      <c r="S57" s="18"/>
      <c r="T57" s="18"/>
      <c r="U57" s="18"/>
      <c r="V57" s="18"/>
      <c r="W57" s="34"/>
    </row>
    <row r="58" spans="1:23" x14ac:dyDescent="0.2">
      <c r="A58" s="497"/>
      <c r="B58" s="499"/>
      <c r="C58" s="501"/>
      <c r="D58" s="501"/>
      <c r="E58" s="503"/>
      <c r="F58" s="17">
        <v>28</v>
      </c>
      <c r="G58" s="18" t="s">
        <v>15454</v>
      </c>
      <c r="H58" s="18" t="s">
        <v>15454</v>
      </c>
      <c r="I58" s="80"/>
      <c r="J58" s="18" t="s">
        <v>134</v>
      </c>
      <c r="K58" s="19">
        <v>11</v>
      </c>
      <c r="L58" s="19">
        <v>0</v>
      </c>
      <c r="M58" s="20" t="s">
        <v>33</v>
      </c>
      <c r="N58" s="20" t="s">
        <v>34</v>
      </c>
      <c r="O58" s="18"/>
      <c r="P58" s="18"/>
      <c r="Q58" s="18"/>
      <c r="R58" s="18"/>
      <c r="S58" s="18"/>
      <c r="T58" s="18"/>
      <c r="U58" s="18"/>
      <c r="V58" s="18"/>
      <c r="W58" s="34"/>
    </row>
    <row r="59" spans="1:23" x14ac:dyDescent="0.2">
      <c r="A59" s="497"/>
      <c r="B59" s="499"/>
      <c r="C59" s="501"/>
      <c r="D59" s="501"/>
      <c r="E59" s="503"/>
      <c r="F59" s="17">
        <v>29</v>
      </c>
      <c r="G59" s="18" t="s">
        <v>15455</v>
      </c>
      <c r="H59" s="18" t="s">
        <v>15455</v>
      </c>
      <c r="I59" s="80"/>
      <c r="J59" s="18" t="s">
        <v>32</v>
      </c>
      <c r="K59" s="19">
        <v>2</v>
      </c>
      <c r="L59" s="19"/>
      <c r="M59" s="20" t="s">
        <v>34</v>
      </c>
      <c r="N59" s="20" t="s">
        <v>34</v>
      </c>
      <c r="O59" s="18"/>
      <c r="P59" s="18"/>
      <c r="Q59" s="18"/>
      <c r="R59" s="18"/>
      <c r="S59" s="18"/>
      <c r="T59" s="18"/>
      <c r="U59" s="18"/>
      <c r="V59" s="18"/>
      <c r="W59" s="34"/>
    </row>
    <row r="60" spans="1:23" x14ac:dyDescent="0.2">
      <c r="A60" s="497"/>
      <c r="B60" s="499"/>
      <c r="C60" s="501"/>
      <c r="D60" s="501"/>
      <c r="E60" s="503"/>
      <c r="F60" s="17">
        <v>30</v>
      </c>
      <c r="G60" s="18" t="s">
        <v>15456</v>
      </c>
      <c r="H60" s="18" t="s">
        <v>15456</v>
      </c>
      <c r="I60" s="80"/>
      <c r="J60" s="18" t="s">
        <v>134</v>
      </c>
      <c r="K60" s="19">
        <v>11</v>
      </c>
      <c r="L60" s="19">
        <v>0</v>
      </c>
      <c r="M60" s="20" t="s">
        <v>33</v>
      </c>
      <c r="N60" s="20" t="s">
        <v>34</v>
      </c>
      <c r="O60" s="18"/>
      <c r="P60" s="18"/>
      <c r="Q60" s="18"/>
      <c r="R60" s="18"/>
      <c r="S60" s="18"/>
      <c r="T60" s="18"/>
      <c r="U60" s="18"/>
      <c r="V60" s="18"/>
      <c r="W60" s="34"/>
    </row>
    <row r="61" spans="1:23" x14ac:dyDescent="0.2">
      <c r="A61" s="497"/>
      <c r="B61" s="499"/>
      <c r="C61" s="501"/>
      <c r="D61" s="501"/>
      <c r="E61" s="503"/>
      <c r="F61" s="17">
        <v>31</v>
      </c>
      <c r="G61" s="18" t="s">
        <v>15457</v>
      </c>
      <c r="H61" s="18" t="s">
        <v>15457</v>
      </c>
      <c r="I61" s="80"/>
      <c r="J61" s="18" t="s">
        <v>134</v>
      </c>
      <c r="K61" s="19">
        <v>11</v>
      </c>
      <c r="L61" s="19">
        <v>0</v>
      </c>
      <c r="M61" s="20" t="s">
        <v>33</v>
      </c>
      <c r="N61" s="20" t="s">
        <v>34</v>
      </c>
      <c r="O61" s="18"/>
      <c r="P61" s="18"/>
      <c r="Q61" s="18"/>
      <c r="R61" s="18"/>
      <c r="S61" s="18"/>
      <c r="T61" s="18"/>
      <c r="U61" s="18"/>
      <c r="V61" s="18"/>
      <c r="W61" s="34"/>
    </row>
    <row r="62" spans="1:23" x14ac:dyDescent="0.2">
      <c r="A62" s="497"/>
      <c r="B62" s="499"/>
      <c r="C62" s="501"/>
      <c r="D62" s="501"/>
      <c r="E62" s="503"/>
      <c r="F62" s="17">
        <v>32</v>
      </c>
      <c r="G62" s="18" t="s">
        <v>15458</v>
      </c>
      <c r="H62" s="18" t="s">
        <v>15458</v>
      </c>
      <c r="I62" s="80"/>
      <c r="J62" s="18" t="s">
        <v>134</v>
      </c>
      <c r="K62" s="19">
        <v>11</v>
      </c>
      <c r="L62" s="19">
        <v>0</v>
      </c>
      <c r="M62" s="20" t="s">
        <v>33</v>
      </c>
      <c r="N62" s="20" t="s">
        <v>34</v>
      </c>
      <c r="O62" s="18"/>
      <c r="P62" s="18"/>
      <c r="Q62" s="18"/>
      <c r="R62" s="18"/>
      <c r="S62" s="18"/>
      <c r="T62" s="18"/>
      <c r="U62" s="18"/>
      <c r="V62" s="18"/>
      <c r="W62" s="34"/>
    </row>
    <row r="63" spans="1:23" x14ac:dyDescent="0.2">
      <c r="A63" s="497"/>
      <c r="B63" s="499"/>
      <c r="C63" s="501"/>
      <c r="D63" s="501"/>
      <c r="E63" s="503"/>
      <c r="F63" s="17">
        <v>33</v>
      </c>
      <c r="G63" s="18" t="s">
        <v>15459</v>
      </c>
      <c r="H63" s="18" t="s">
        <v>15459</v>
      </c>
      <c r="I63" s="80"/>
      <c r="J63" s="18" t="s">
        <v>32</v>
      </c>
      <c r="K63" s="19">
        <v>2</v>
      </c>
      <c r="L63" s="19"/>
      <c r="M63" s="20" t="s">
        <v>34</v>
      </c>
      <c r="N63" s="20" t="s">
        <v>34</v>
      </c>
      <c r="O63" s="18"/>
      <c r="P63" s="18"/>
      <c r="Q63" s="18"/>
      <c r="R63" s="18"/>
      <c r="S63" s="18"/>
      <c r="T63" s="18"/>
      <c r="U63" s="18"/>
      <c r="V63" s="18"/>
      <c r="W63" s="34"/>
    </row>
    <row r="64" spans="1:23" x14ac:dyDescent="0.2">
      <c r="A64" s="497"/>
      <c r="B64" s="499"/>
      <c r="C64" s="501"/>
      <c r="D64" s="501"/>
      <c r="E64" s="503"/>
      <c r="F64" s="17">
        <v>34</v>
      </c>
      <c r="G64" s="18" t="s">
        <v>15460</v>
      </c>
      <c r="H64" s="18" t="s">
        <v>15460</v>
      </c>
      <c r="I64" s="80"/>
      <c r="J64" s="18" t="s">
        <v>134</v>
      </c>
      <c r="K64" s="19">
        <v>11</v>
      </c>
      <c r="L64" s="19">
        <v>0</v>
      </c>
      <c r="M64" s="20" t="s">
        <v>33</v>
      </c>
      <c r="N64" s="20" t="s">
        <v>34</v>
      </c>
      <c r="O64" s="18"/>
      <c r="P64" s="18"/>
      <c r="Q64" s="18"/>
      <c r="R64" s="18"/>
      <c r="S64" s="18"/>
      <c r="T64" s="18"/>
      <c r="U64" s="18"/>
      <c r="V64" s="18"/>
      <c r="W64" s="34"/>
    </row>
    <row r="65" spans="1:23" x14ac:dyDescent="0.2">
      <c r="A65" s="497"/>
      <c r="B65" s="499"/>
      <c r="C65" s="501"/>
      <c r="D65" s="501"/>
      <c r="E65" s="503"/>
      <c r="F65" s="17">
        <v>35</v>
      </c>
      <c r="G65" s="18" t="s">
        <v>15461</v>
      </c>
      <c r="H65" s="18" t="s">
        <v>15461</v>
      </c>
      <c r="I65" s="80"/>
      <c r="J65" s="18" t="s">
        <v>134</v>
      </c>
      <c r="K65" s="19">
        <v>11</v>
      </c>
      <c r="L65" s="19">
        <v>0</v>
      </c>
      <c r="M65" s="20" t="s">
        <v>33</v>
      </c>
      <c r="N65" s="20" t="s">
        <v>34</v>
      </c>
      <c r="O65" s="18"/>
      <c r="P65" s="18"/>
      <c r="Q65" s="18"/>
      <c r="R65" s="18"/>
      <c r="S65" s="18"/>
      <c r="T65" s="18"/>
      <c r="U65" s="18"/>
      <c r="V65" s="18"/>
      <c r="W65" s="34"/>
    </row>
    <row r="66" spans="1:23" x14ac:dyDescent="0.2">
      <c r="A66" s="497"/>
      <c r="B66" s="499"/>
      <c r="C66" s="501"/>
      <c r="D66" s="501"/>
      <c r="E66" s="503"/>
      <c r="F66" s="17">
        <v>36</v>
      </c>
      <c r="G66" s="18" t="s">
        <v>15462</v>
      </c>
      <c r="H66" s="18" t="s">
        <v>15462</v>
      </c>
      <c r="I66" s="80"/>
      <c r="J66" s="18" t="s">
        <v>134</v>
      </c>
      <c r="K66" s="19">
        <v>11</v>
      </c>
      <c r="L66" s="19">
        <v>0</v>
      </c>
      <c r="M66" s="20" t="s">
        <v>33</v>
      </c>
      <c r="N66" s="20" t="s">
        <v>34</v>
      </c>
      <c r="O66" s="18"/>
      <c r="P66" s="18"/>
      <c r="Q66" s="18"/>
      <c r="R66" s="18"/>
      <c r="S66" s="18"/>
      <c r="T66" s="18"/>
      <c r="U66" s="18"/>
      <c r="V66" s="18"/>
      <c r="W66" s="34"/>
    </row>
    <row r="67" spans="1:23" x14ac:dyDescent="0.2">
      <c r="A67" s="497"/>
      <c r="B67" s="499"/>
      <c r="C67" s="501"/>
      <c r="D67" s="501"/>
      <c r="E67" s="503"/>
      <c r="F67" s="17">
        <v>37</v>
      </c>
      <c r="G67" s="18" t="s">
        <v>15463</v>
      </c>
      <c r="H67" s="18" t="s">
        <v>15463</v>
      </c>
      <c r="I67" s="80"/>
      <c r="J67" s="18" t="s">
        <v>32</v>
      </c>
      <c r="K67" s="19">
        <v>2</v>
      </c>
      <c r="L67" s="19"/>
      <c r="M67" s="20" t="s">
        <v>34</v>
      </c>
      <c r="N67" s="20" t="s">
        <v>34</v>
      </c>
      <c r="O67" s="18"/>
      <c r="P67" s="18"/>
      <c r="Q67" s="18"/>
      <c r="R67" s="18"/>
      <c r="S67" s="18"/>
      <c r="T67" s="18"/>
      <c r="U67" s="18"/>
      <c r="V67" s="18"/>
      <c r="W67" s="34"/>
    </row>
    <row r="68" spans="1:23" x14ac:dyDescent="0.2">
      <c r="A68" s="497"/>
      <c r="B68" s="499"/>
      <c r="C68" s="501"/>
      <c r="D68" s="501"/>
      <c r="E68" s="503"/>
      <c r="F68" s="17">
        <v>38</v>
      </c>
      <c r="G68" s="18" t="s">
        <v>15464</v>
      </c>
      <c r="H68" s="18" t="s">
        <v>15464</v>
      </c>
      <c r="I68" s="80"/>
      <c r="J68" s="18" t="s">
        <v>134</v>
      </c>
      <c r="K68" s="19">
        <v>11</v>
      </c>
      <c r="L68" s="19">
        <v>0</v>
      </c>
      <c r="M68" s="20" t="s">
        <v>33</v>
      </c>
      <c r="N68" s="20" t="s">
        <v>34</v>
      </c>
      <c r="O68" s="18"/>
      <c r="P68" s="18"/>
      <c r="Q68" s="18"/>
      <c r="R68" s="18"/>
      <c r="S68" s="18"/>
      <c r="T68" s="18"/>
      <c r="U68" s="18"/>
      <c r="V68" s="18"/>
      <c r="W68" s="34"/>
    </row>
    <row r="69" spans="1:23" x14ac:dyDescent="0.2">
      <c r="A69" s="497"/>
      <c r="B69" s="499"/>
      <c r="C69" s="501"/>
      <c r="D69" s="501"/>
      <c r="E69" s="503"/>
      <c r="F69" s="17">
        <v>39</v>
      </c>
      <c r="G69" s="18" t="s">
        <v>15465</v>
      </c>
      <c r="H69" s="18" t="s">
        <v>15465</v>
      </c>
      <c r="I69" s="80"/>
      <c r="J69" s="18" t="s">
        <v>134</v>
      </c>
      <c r="K69" s="19">
        <v>11</v>
      </c>
      <c r="L69" s="19">
        <v>0</v>
      </c>
      <c r="M69" s="20" t="s">
        <v>33</v>
      </c>
      <c r="N69" s="20" t="s">
        <v>34</v>
      </c>
      <c r="O69" s="18"/>
      <c r="P69" s="18"/>
      <c r="Q69" s="18"/>
      <c r="R69" s="18"/>
      <c r="S69" s="18"/>
      <c r="T69" s="18"/>
      <c r="U69" s="18"/>
      <c r="V69" s="18"/>
      <c r="W69" s="34"/>
    </row>
    <row r="70" spans="1:23" x14ac:dyDescent="0.2">
      <c r="A70" s="497"/>
      <c r="B70" s="499"/>
      <c r="C70" s="501"/>
      <c r="D70" s="501"/>
      <c r="E70" s="503"/>
      <c r="F70" s="17">
        <v>40</v>
      </c>
      <c r="G70" s="18" t="s">
        <v>15466</v>
      </c>
      <c r="H70" s="18" t="s">
        <v>15466</v>
      </c>
      <c r="I70" s="80"/>
      <c r="J70" s="18" t="s">
        <v>134</v>
      </c>
      <c r="K70" s="19">
        <v>11</v>
      </c>
      <c r="L70" s="19">
        <v>0</v>
      </c>
      <c r="M70" s="20" t="s">
        <v>33</v>
      </c>
      <c r="N70" s="20" t="s">
        <v>34</v>
      </c>
      <c r="O70" s="18"/>
      <c r="P70" s="18"/>
      <c r="Q70" s="18"/>
      <c r="R70" s="18"/>
      <c r="S70" s="18"/>
      <c r="T70" s="18"/>
      <c r="U70" s="18"/>
      <c r="V70" s="18"/>
      <c r="W70" s="34"/>
    </row>
    <row r="71" spans="1:23" x14ac:dyDescent="0.2">
      <c r="A71" s="497"/>
      <c r="B71" s="499"/>
      <c r="C71" s="501"/>
      <c r="D71" s="501"/>
      <c r="E71" s="503"/>
      <c r="F71" s="17">
        <v>41</v>
      </c>
      <c r="G71" s="18" t="s">
        <v>15467</v>
      </c>
      <c r="H71" s="18" t="s">
        <v>15467</v>
      </c>
      <c r="I71" s="80"/>
      <c r="J71" s="18" t="s">
        <v>32</v>
      </c>
      <c r="K71" s="19">
        <v>2</v>
      </c>
      <c r="L71" s="19"/>
      <c r="M71" s="20" t="s">
        <v>34</v>
      </c>
      <c r="N71" s="20" t="s">
        <v>34</v>
      </c>
      <c r="O71" s="18"/>
      <c r="P71" s="18"/>
      <c r="Q71" s="18"/>
      <c r="R71" s="18"/>
      <c r="S71" s="18"/>
      <c r="T71" s="18"/>
      <c r="U71" s="18"/>
      <c r="V71" s="18"/>
      <c r="W71" s="34"/>
    </row>
    <row r="72" spans="1:23" x14ac:dyDescent="0.2">
      <c r="A72" s="497"/>
      <c r="B72" s="499"/>
      <c r="C72" s="501"/>
      <c r="D72" s="501"/>
      <c r="E72" s="503"/>
      <c r="F72" s="17">
        <v>42</v>
      </c>
      <c r="G72" s="18" t="s">
        <v>15468</v>
      </c>
      <c r="H72" s="18" t="s">
        <v>15468</v>
      </c>
      <c r="I72" s="80"/>
      <c r="J72" s="18" t="s">
        <v>134</v>
      </c>
      <c r="K72" s="19">
        <v>11</v>
      </c>
      <c r="L72" s="19">
        <v>0</v>
      </c>
      <c r="M72" s="20" t="s">
        <v>33</v>
      </c>
      <c r="N72" s="20" t="s">
        <v>34</v>
      </c>
      <c r="O72" s="18"/>
      <c r="P72" s="18"/>
      <c r="Q72" s="18"/>
      <c r="R72" s="18"/>
      <c r="S72" s="18"/>
      <c r="T72" s="18"/>
      <c r="U72" s="18"/>
      <c r="V72" s="18"/>
      <c r="W72" s="34"/>
    </row>
    <row r="73" spans="1:23" x14ac:dyDescent="0.2">
      <c r="A73" s="497"/>
      <c r="B73" s="499"/>
      <c r="C73" s="501"/>
      <c r="D73" s="501"/>
      <c r="E73" s="503"/>
      <c r="F73" s="17">
        <v>43</v>
      </c>
      <c r="G73" s="18" t="s">
        <v>15469</v>
      </c>
      <c r="H73" s="18" t="s">
        <v>15469</v>
      </c>
      <c r="I73" s="80"/>
      <c r="J73" s="18" t="s">
        <v>134</v>
      </c>
      <c r="K73" s="19">
        <v>11</v>
      </c>
      <c r="L73" s="19">
        <v>0</v>
      </c>
      <c r="M73" s="20" t="s">
        <v>33</v>
      </c>
      <c r="N73" s="20" t="s">
        <v>34</v>
      </c>
      <c r="O73" s="18"/>
      <c r="P73" s="18"/>
      <c r="Q73" s="18"/>
      <c r="R73" s="18"/>
      <c r="S73" s="18"/>
      <c r="T73" s="18"/>
      <c r="U73" s="18"/>
      <c r="V73" s="18"/>
      <c r="W73" s="34"/>
    </row>
    <row r="74" spans="1:23" x14ac:dyDescent="0.2">
      <c r="A74" s="497"/>
      <c r="B74" s="499"/>
      <c r="C74" s="501"/>
      <c r="D74" s="501"/>
      <c r="E74" s="503"/>
      <c r="F74" s="17">
        <v>44</v>
      </c>
      <c r="G74" s="18" t="s">
        <v>15470</v>
      </c>
      <c r="H74" s="18" t="s">
        <v>15470</v>
      </c>
      <c r="I74" s="80"/>
      <c r="J74" s="18" t="s">
        <v>134</v>
      </c>
      <c r="K74" s="19">
        <v>11</v>
      </c>
      <c r="L74" s="19">
        <v>0</v>
      </c>
      <c r="M74" s="20" t="s">
        <v>33</v>
      </c>
      <c r="N74" s="20" t="s">
        <v>34</v>
      </c>
      <c r="O74" s="18"/>
      <c r="P74" s="18"/>
      <c r="Q74" s="18"/>
      <c r="R74" s="18"/>
      <c r="S74" s="18"/>
      <c r="T74" s="18"/>
      <c r="U74" s="18"/>
      <c r="V74" s="18"/>
      <c r="W74" s="34"/>
    </row>
    <row r="75" spans="1:23" x14ac:dyDescent="0.2">
      <c r="A75" s="497"/>
      <c r="B75" s="499"/>
      <c r="C75" s="501"/>
      <c r="D75" s="501"/>
      <c r="E75" s="503"/>
      <c r="F75" s="17">
        <v>45</v>
      </c>
      <c r="G75" s="18" t="s">
        <v>15471</v>
      </c>
      <c r="H75" s="18" t="s">
        <v>15471</v>
      </c>
      <c r="I75" s="80"/>
      <c r="J75" s="18" t="s">
        <v>32</v>
      </c>
      <c r="K75" s="19">
        <v>2</v>
      </c>
      <c r="L75" s="19"/>
      <c r="M75" s="20" t="s">
        <v>34</v>
      </c>
      <c r="N75" s="20" t="s">
        <v>34</v>
      </c>
      <c r="O75" s="18"/>
      <c r="P75" s="18"/>
      <c r="Q75" s="18"/>
      <c r="R75" s="18"/>
      <c r="S75" s="18"/>
      <c r="T75" s="18"/>
      <c r="U75" s="18"/>
      <c r="V75" s="18"/>
      <c r="W75" s="34"/>
    </row>
    <row r="76" spans="1:23" x14ac:dyDescent="0.2">
      <c r="A76" s="497"/>
      <c r="B76" s="499"/>
      <c r="C76" s="501"/>
      <c r="D76" s="501"/>
      <c r="E76" s="503"/>
      <c r="F76" s="17">
        <v>46</v>
      </c>
      <c r="G76" s="18" t="s">
        <v>15472</v>
      </c>
      <c r="H76" s="18" t="s">
        <v>15472</v>
      </c>
      <c r="I76" s="80"/>
      <c r="J76" s="18" t="s">
        <v>134</v>
      </c>
      <c r="K76" s="19">
        <v>11</v>
      </c>
      <c r="L76" s="19">
        <v>0</v>
      </c>
      <c r="M76" s="20" t="s">
        <v>33</v>
      </c>
      <c r="N76" s="20" t="s">
        <v>34</v>
      </c>
      <c r="O76" s="18"/>
      <c r="P76" s="18"/>
      <c r="Q76" s="18"/>
      <c r="R76" s="18"/>
      <c r="S76" s="18"/>
      <c r="T76" s="18"/>
      <c r="U76" s="18"/>
      <c r="V76" s="18"/>
      <c r="W76" s="34"/>
    </row>
    <row r="77" spans="1:23" x14ac:dyDescent="0.2">
      <c r="A77" s="497"/>
      <c r="B77" s="499"/>
      <c r="C77" s="501"/>
      <c r="D77" s="501"/>
      <c r="E77" s="503"/>
      <c r="F77" s="17">
        <v>47</v>
      </c>
      <c r="G77" s="18" t="s">
        <v>15473</v>
      </c>
      <c r="H77" s="18" t="s">
        <v>15473</v>
      </c>
      <c r="I77" s="80"/>
      <c r="J77" s="18" t="s">
        <v>134</v>
      </c>
      <c r="K77" s="19">
        <v>11</v>
      </c>
      <c r="L77" s="19">
        <v>0</v>
      </c>
      <c r="M77" s="20" t="s">
        <v>33</v>
      </c>
      <c r="N77" s="20" t="s">
        <v>34</v>
      </c>
      <c r="O77" s="18"/>
      <c r="P77" s="18"/>
      <c r="Q77" s="18"/>
      <c r="R77" s="18"/>
      <c r="S77" s="18"/>
      <c r="T77" s="18"/>
      <c r="U77" s="18"/>
      <c r="V77" s="18"/>
      <c r="W77" s="34"/>
    </row>
    <row r="78" spans="1:23" x14ac:dyDescent="0.2">
      <c r="A78" s="497"/>
      <c r="B78" s="499"/>
      <c r="C78" s="501"/>
      <c r="D78" s="501"/>
      <c r="E78" s="503"/>
      <c r="F78" s="17">
        <v>48</v>
      </c>
      <c r="G78" s="18" t="s">
        <v>15474</v>
      </c>
      <c r="H78" s="18" t="s">
        <v>15474</v>
      </c>
      <c r="I78" s="80"/>
      <c r="J78" s="18" t="s">
        <v>134</v>
      </c>
      <c r="K78" s="19">
        <v>11</v>
      </c>
      <c r="L78" s="19">
        <v>0</v>
      </c>
      <c r="M78" s="20" t="s">
        <v>33</v>
      </c>
      <c r="N78" s="20" t="s">
        <v>34</v>
      </c>
      <c r="O78" s="18"/>
      <c r="P78" s="18"/>
      <c r="Q78" s="18"/>
      <c r="R78" s="18"/>
      <c r="S78" s="18"/>
      <c r="T78" s="18"/>
      <c r="U78" s="18"/>
      <c r="V78" s="18"/>
      <c r="W78" s="34"/>
    </row>
    <row r="79" spans="1:23" x14ac:dyDescent="0.2">
      <c r="A79" s="497"/>
      <c r="B79" s="499"/>
      <c r="C79" s="501"/>
      <c r="D79" s="501"/>
      <c r="E79" s="503"/>
      <c r="F79" s="17">
        <v>49</v>
      </c>
      <c r="G79" s="18" t="s">
        <v>15475</v>
      </c>
      <c r="H79" s="18" t="s">
        <v>15475</v>
      </c>
      <c r="I79" s="80"/>
      <c r="J79" s="18" t="s">
        <v>32</v>
      </c>
      <c r="K79" s="19">
        <v>2</v>
      </c>
      <c r="L79" s="19"/>
      <c r="M79" s="20" t="s">
        <v>34</v>
      </c>
      <c r="N79" s="20" t="s">
        <v>34</v>
      </c>
      <c r="O79" s="18"/>
      <c r="P79" s="18"/>
      <c r="Q79" s="18"/>
      <c r="R79" s="18"/>
      <c r="S79" s="18"/>
      <c r="T79" s="18"/>
      <c r="U79" s="18"/>
      <c r="V79" s="18"/>
      <c r="W79" s="34"/>
    </row>
    <row r="80" spans="1:23" x14ac:dyDescent="0.2">
      <c r="A80" s="497"/>
      <c r="B80" s="499"/>
      <c r="C80" s="501"/>
      <c r="D80" s="501"/>
      <c r="E80" s="503"/>
      <c r="F80" s="17">
        <v>50</v>
      </c>
      <c r="G80" s="18" t="s">
        <v>15476</v>
      </c>
      <c r="H80" s="18" t="s">
        <v>15476</v>
      </c>
      <c r="I80" s="80"/>
      <c r="J80" s="18" t="s">
        <v>134</v>
      </c>
      <c r="K80" s="19">
        <v>11</v>
      </c>
      <c r="L80" s="19">
        <v>0</v>
      </c>
      <c r="M80" s="20" t="s">
        <v>33</v>
      </c>
      <c r="N80" s="20" t="s">
        <v>34</v>
      </c>
      <c r="O80" s="18"/>
      <c r="P80" s="18"/>
      <c r="Q80" s="18"/>
      <c r="R80" s="18"/>
      <c r="S80" s="18"/>
      <c r="T80" s="18"/>
      <c r="U80" s="18"/>
      <c r="V80" s="18"/>
      <c r="W80" s="34"/>
    </row>
    <row r="81" spans="1:23" x14ac:dyDescent="0.2">
      <c r="A81" s="497"/>
      <c r="B81" s="499"/>
      <c r="C81" s="501"/>
      <c r="D81" s="501"/>
      <c r="E81" s="503"/>
      <c r="F81" s="17">
        <v>51</v>
      </c>
      <c r="G81" s="18" t="s">
        <v>15477</v>
      </c>
      <c r="H81" s="18" t="s">
        <v>15477</v>
      </c>
      <c r="I81" s="80"/>
      <c r="J81" s="18" t="s">
        <v>134</v>
      </c>
      <c r="K81" s="19">
        <v>11</v>
      </c>
      <c r="L81" s="19">
        <v>0</v>
      </c>
      <c r="M81" s="20" t="s">
        <v>33</v>
      </c>
      <c r="N81" s="20" t="s">
        <v>34</v>
      </c>
      <c r="O81" s="18"/>
      <c r="P81" s="18"/>
      <c r="Q81" s="18"/>
      <c r="R81" s="18"/>
      <c r="S81" s="18"/>
      <c r="T81" s="18"/>
      <c r="U81" s="18"/>
      <c r="V81" s="18"/>
      <c r="W81" s="34"/>
    </row>
    <row r="82" spans="1:23" x14ac:dyDescent="0.2">
      <c r="A82" s="497"/>
      <c r="B82" s="499"/>
      <c r="C82" s="501"/>
      <c r="D82" s="501"/>
      <c r="E82" s="503"/>
      <c r="F82" s="17">
        <v>52</v>
      </c>
      <c r="G82" s="18" t="s">
        <v>15478</v>
      </c>
      <c r="H82" s="18" t="s">
        <v>15478</v>
      </c>
      <c r="I82" s="80"/>
      <c r="J82" s="18" t="s">
        <v>134</v>
      </c>
      <c r="K82" s="19">
        <v>11</v>
      </c>
      <c r="L82" s="19">
        <v>0</v>
      </c>
      <c r="M82" s="20" t="s">
        <v>33</v>
      </c>
      <c r="N82" s="20" t="s">
        <v>34</v>
      </c>
      <c r="O82" s="18"/>
      <c r="P82" s="18"/>
      <c r="Q82" s="18"/>
      <c r="R82" s="18"/>
      <c r="S82" s="18"/>
      <c r="T82" s="18"/>
      <c r="U82" s="18"/>
      <c r="V82" s="18"/>
      <c r="W82" s="34"/>
    </row>
    <row r="83" spans="1:23" x14ac:dyDescent="0.2">
      <c r="A83" s="496" t="s">
        <v>15479</v>
      </c>
      <c r="B83" s="498" t="s">
        <v>15394</v>
      </c>
      <c r="C83" s="500"/>
      <c r="D83" s="500"/>
      <c r="E83" s="502">
        <v>0</v>
      </c>
      <c r="F83" s="27">
        <v>1</v>
      </c>
      <c r="G83" s="28" t="s">
        <v>15480</v>
      </c>
      <c r="H83" s="28" t="s">
        <v>15480</v>
      </c>
      <c r="I83" s="79"/>
      <c r="J83" s="28" t="s">
        <v>32</v>
      </c>
      <c r="K83" s="29">
        <v>6</v>
      </c>
      <c r="L83" s="29"/>
      <c r="M83" s="30" t="s">
        <v>33</v>
      </c>
      <c r="N83" s="30" t="s">
        <v>34</v>
      </c>
      <c r="O83" s="28"/>
      <c r="P83" s="28"/>
      <c r="Q83" s="28"/>
      <c r="R83" s="28"/>
      <c r="S83" s="28"/>
      <c r="T83" s="28"/>
      <c r="U83" s="28"/>
      <c r="V83" s="28"/>
      <c r="W83" s="33"/>
    </row>
    <row r="84" spans="1:23" x14ac:dyDescent="0.2">
      <c r="A84" s="497"/>
      <c r="B84" s="499"/>
      <c r="C84" s="501"/>
      <c r="D84" s="501"/>
      <c r="E84" s="503"/>
      <c r="F84" s="17">
        <v>2</v>
      </c>
      <c r="G84" s="18" t="s">
        <v>15481</v>
      </c>
      <c r="H84" s="18" t="s">
        <v>15481</v>
      </c>
      <c r="I84" s="80"/>
      <c r="J84" s="18" t="s">
        <v>32</v>
      </c>
      <c r="K84" s="19">
        <v>1</v>
      </c>
      <c r="L84" s="19"/>
      <c r="M84" s="20" t="s">
        <v>33</v>
      </c>
      <c r="N84" s="20" t="s">
        <v>34</v>
      </c>
      <c r="O84" s="18"/>
      <c r="P84" s="18"/>
      <c r="Q84" s="18"/>
      <c r="R84" s="18"/>
      <c r="S84" s="18"/>
      <c r="T84" s="18"/>
      <c r="U84" s="18"/>
      <c r="V84" s="18"/>
      <c r="W84" s="34"/>
    </row>
    <row r="85" spans="1:23" x14ac:dyDescent="0.2">
      <c r="A85" s="497"/>
      <c r="B85" s="499"/>
      <c r="C85" s="501"/>
      <c r="D85" s="501"/>
      <c r="E85" s="503"/>
      <c r="F85" s="17">
        <v>3</v>
      </c>
      <c r="G85" s="18" t="s">
        <v>15482</v>
      </c>
      <c r="H85" s="18" t="s">
        <v>15482</v>
      </c>
      <c r="I85" s="80"/>
      <c r="J85" s="18" t="s">
        <v>32</v>
      </c>
      <c r="K85" s="19">
        <v>2</v>
      </c>
      <c r="L85" s="19"/>
      <c r="M85" s="20" t="s">
        <v>33</v>
      </c>
      <c r="N85" s="20" t="s">
        <v>34</v>
      </c>
      <c r="O85" s="18"/>
      <c r="P85" s="18"/>
      <c r="Q85" s="18"/>
      <c r="R85" s="18"/>
      <c r="S85" s="18"/>
      <c r="T85" s="18"/>
      <c r="U85" s="18"/>
      <c r="V85" s="18"/>
      <c r="W85" s="34"/>
    </row>
    <row r="86" spans="1:23" x14ac:dyDescent="0.2">
      <c r="A86" s="497"/>
      <c r="B86" s="499"/>
      <c r="C86" s="501"/>
      <c r="D86" s="501"/>
      <c r="E86" s="503"/>
      <c r="F86" s="17">
        <v>4</v>
      </c>
      <c r="G86" s="18" t="s">
        <v>15483</v>
      </c>
      <c r="H86" s="18" t="s">
        <v>15483</v>
      </c>
      <c r="I86" s="80"/>
      <c r="J86" s="18" t="s">
        <v>32</v>
      </c>
      <c r="K86" s="19">
        <v>3</v>
      </c>
      <c r="L86" s="19"/>
      <c r="M86" s="20" t="s">
        <v>33</v>
      </c>
      <c r="N86" s="20" t="s">
        <v>34</v>
      </c>
      <c r="O86" s="18"/>
      <c r="P86" s="18"/>
      <c r="Q86" s="18"/>
      <c r="R86" s="18"/>
      <c r="S86" s="18"/>
      <c r="T86" s="18"/>
      <c r="U86" s="18"/>
      <c r="V86" s="18"/>
      <c r="W86" s="34"/>
    </row>
    <row r="87" spans="1:23" x14ac:dyDescent="0.2">
      <c r="A87" s="497"/>
      <c r="B87" s="499"/>
      <c r="C87" s="501"/>
      <c r="D87" s="501"/>
      <c r="E87" s="503"/>
      <c r="F87" s="17">
        <v>5</v>
      </c>
      <c r="G87" s="18" t="s">
        <v>15484</v>
      </c>
      <c r="H87" s="18" t="s">
        <v>15484</v>
      </c>
      <c r="I87" s="80"/>
      <c r="J87" s="18" t="s">
        <v>32</v>
      </c>
      <c r="K87" s="19">
        <v>2</v>
      </c>
      <c r="L87" s="19"/>
      <c r="M87" s="20" t="s">
        <v>33</v>
      </c>
      <c r="N87" s="20" t="s">
        <v>34</v>
      </c>
      <c r="O87" s="18"/>
      <c r="P87" s="18"/>
      <c r="Q87" s="18"/>
      <c r="R87" s="18"/>
      <c r="S87" s="18"/>
      <c r="T87" s="18"/>
      <c r="U87" s="18"/>
      <c r="V87" s="18"/>
      <c r="W87" s="34"/>
    </row>
    <row r="88" spans="1:23" x14ac:dyDescent="0.2">
      <c r="A88" s="497"/>
      <c r="B88" s="499"/>
      <c r="C88" s="501"/>
      <c r="D88" s="501"/>
      <c r="E88" s="503"/>
      <c r="F88" s="17">
        <v>6</v>
      </c>
      <c r="G88" s="18" t="s">
        <v>15485</v>
      </c>
      <c r="H88" s="18" t="s">
        <v>15485</v>
      </c>
      <c r="I88" s="80"/>
      <c r="J88" s="18" t="s">
        <v>134</v>
      </c>
      <c r="K88" s="19">
        <v>11</v>
      </c>
      <c r="L88" s="19">
        <v>0</v>
      </c>
      <c r="M88" s="20" t="s">
        <v>33</v>
      </c>
      <c r="N88" s="20" t="s">
        <v>34</v>
      </c>
      <c r="O88" s="18"/>
      <c r="P88" s="18"/>
      <c r="Q88" s="18"/>
      <c r="R88" s="18"/>
      <c r="S88" s="18"/>
      <c r="T88" s="18"/>
      <c r="U88" s="18"/>
      <c r="V88" s="18"/>
      <c r="W88" s="34"/>
    </row>
    <row r="89" spans="1:23" x14ac:dyDescent="0.2">
      <c r="A89" s="497"/>
      <c r="B89" s="499"/>
      <c r="C89" s="501"/>
      <c r="D89" s="501"/>
      <c r="E89" s="503"/>
      <c r="F89" s="17">
        <v>7</v>
      </c>
      <c r="G89" s="18" t="s">
        <v>15486</v>
      </c>
      <c r="H89" s="18" t="s">
        <v>15486</v>
      </c>
      <c r="I89" s="80"/>
      <c r="J89" s="18" t="s">
        <v>134</v>
      </c>
      <c r="K89" s="19">
        <v>11</v>
      </c>
      <c r="L89" s="19">
        <v>0</v>
      </c>
      <c r="M89" s="20" t="s">
        <v>33</v>
      </c>
      <c r="N89" s="20" t="s">
        <v>34</v>
      </c>
      <c r="O89" s="18"/>
      <c r="P89" s="18"/>
      <c r="Q89" s="18"/>
      <c r="R89" s="18"/>
      <c r="S89" s="18"/>
      <c r="T89" s="18"/>
      <c r="U89" s="18"/>
      <c r="V89" s="18"/>
      <c r="W89" s="34"/>
    </row>
    <row r="90" spans="1:23" x14ac:dyDescent="0.2">
      <c r="A90" s="497"/>
      <c r="B90" s="499"/>
      <c r="C90" s="501"/>
      <c r="D90" s="501"/>
      <c r="E90" s="503"/>
      <c r="F90" s="17">
        <v>8</v>
      </c>
      <c r="G90" s="18" t="s">
        <v>15487</v>
      </c>
      <c r="H90" s="18" t="s">
        <v>15487</v>
      </c>
      <c r="I90" s="80"/>
      <c r="J90" s="18" t="s">
        <v>134</v>
      </c>
      <c r="K90" s="19">
        <v>11</v>
      </c>
      <c r="L90" s="19">
        <v>0</v>
      </c>
      <c r="M90" s="20" t="s">
        <v>33</v>
      </c>
      <c r="N90" s="20" t="s">
        <v>34</v>
      </c>
      <c r="O90" s="18"/>
      <c r="P90" s="18"/>
      <c r="Q90" s="18"/>
      <c r="R90" s="18"/>
      <c r="S90" s="18"/>
      <c r="T90" s="18"/>
      <c r="U90" s="18"/>
      <c r="V90" s="18"/>
      <c r="W90" s="34"/>
    </row>
    <row r="91" spans="1:23" x14ac:dyDescent="0.2">
      <c r="A91" s="497"/>
      <c r="B91" s="499"/>
      <c r="C91" s="501"/>
      <c r="D91" s="501"/>
      <c r="E91" s="503"/>
      <c r="F91" s="17">
        <v>9</v>
      </c>
      <c r="G91" s="18" t="s">
        <v>15488</v>
      </c>
      <c r="H91" s="18" t="s">
        <v>15488</v>
      </c>
      <c r="I91" s="80"/>
      <c r="J91" s="18" t="s">
        <v>134</v>
      </c>
      <c r="K91" s="19">
        <v>11</v>
      </c>
      <c r="L91" s="19">
        <v>0</v>
      </c>
      <c r="M91" s="20" t="s">
        <v>33</v>
      </c>
      <c r="N91" s="20" t="s">
        <v>34</v>
      </c>
      <c r="O91" s="18"/>
      <c r="P91" s="18"/>
      <c r="Q91" s="18"/>
      <c r="R91" s="18"/>
      <c r="S91" s="18"/>
      <c r="T91" s="18"/>
      <c r="U91" s="18"/>
      <c r="V91" s="18"/>
      <c r="W91" s="34"/>
    </row>
    <row r="92" spans="1:23" x14ac:dyDescent="0.2">
      <c r="A92" s="497"/>
      <c r="B92" s="499"/>
      <c r="C92" s="501"/>
      <c r="D92" s="501"/>
      <c r="E92" s="503"/>
      <c r="F92" s="17">
        <v>10</v>
      </c>
      <c r="G92" s="18" t="s">
        <v>15489</v>
      </c>
      <c r="H92" s="18" t="s">
        <v>15489</v>
      </c>
      <c r="I92" s="80"/>
      <c r="J92" s="18" t="s">
        <v>134</v>
      </c>
      <c r="K92" s="19">
        <v>11</v>
      </c>
      <c r="L92" s="19">
        <v>0</v>
      </c>
      <c r="M92" s="20" t="s">
        <v>33</v>
      </c>
      <c r="N92" s="20" t="s">
        <v>34</v>
      </c>
      <c r="O92" s="18"/>
      <c r="P92" s="18"/>
      <c r="Q92" s="18"/>
      <c r="R92" s="18"/>
      <c r="S92" s="18"/>
      <c r="T92" s="18"/>
      <c r="U92" s="18"/>
      <c r="V92" s="18"/>
      <c r="W92" s="34"/>
    </row>
    <row r="93" spans="1:23" x14ac:dyDescent="0.2">
      <c r="A93" s="497"/>
      <c r="B93" s="499"/>
      <c r="C93" s="501"/>
      <c r="D93" s="501"/>
      <c r="E93" s="503"/>
      <c r="F93" s="17">
        <v>11</v>
      </c>
      <c r="G93" s="18" t="s">
        <v>15490</v>
      </c>
      <c r="H93" s="18" t="s">
        <v>15490</v>
      </c>
      <c r="I93" s="80"/>
      <c r="J93" s="18" t="s">
        <v>134</v>
      </c>
      <c r="K93" s="19">
        <v>11</v>
      </c>
      <c r="L93" s="19">
        <v>0</v>
      </c>
      <c r="M93" s="20" t="s">
        <v>33</v>
      </c>
      <c r="N93" s="20" t="s">
        <v>34</v>
      </c>
      <c r="O93" s="18"/>
      <c r="P93" s="18"/>
      <c r="Q93" s="18"/>
      <c r="R93" s="18"/>
      <c r="S93" s="18"/>
      <c r="T93" s="18"/>
      <c r="U93" s="18"/>
      <c r="V93" s="18"/>
      <c r="W93" s="34"/>
    </row>
    <row r="94" spans="1:23" x14ac:dyDescent="0.2">
      <c r="A94" s="497"/>
      <c r="B94" s="499"/>
      <c r="C94" s="501"/>
      <c r="D94" s="501"/>
      <c r="E94" s="503"/>
      <c r="F94" s="17">
        <v>12</v>
      </c>
      <c r="G94" s="18" t="s">
        <v>15491</v>
      </c>
      <c r="H94" s="18" t="s">
        <v>15491</v>
      </c>
      <c r="I94" s="80"/>
      <c r="J94" s="18" t="s">
        <v>134</v>
      </c>
      <c r="K94" s="19">
        <v>11</v>
      </c>
      <c r="L94" s="19">
        <v>0</v>
      </c>
      <c r="M94" s="20" t="s">
        <v>33</v>
      </c>
      <c r="N94" s="20" t="s">
        <v>34</v>
      </c>
      <c r="O94" s="18"/>
      <c r="P94" s="18"/>
      <c r="Q94" s="18"/>
      <c r="R94" s="18"/>
      <c r="S94" s="18"/>
      <c r="T94" s="18"/>
      <c r="U94" s="18"/>
      <c r="V94" s="18"/>
      <c r="W94" s="34"/>
    </row>
    <row r="95" spans="1:23" x14ac:dyDescent="0.2">
      <c r="A95" s="497"/>
      <c r="B95" s="499"/>
      <c r="C95" s="501"/>
      <c r="D95" s="501"/>
      <c r="E95" s="503"/>
      <c r="F95" s="17">
        <v>13</v>
      </c>
      <c r="G95" s="18" t="s">
        <v>15492</v>
      </c>
      <c r="H95" s="18" t="s">
        <v>15492</v>
      </c>
      <c r="I95" s="80"/>
      <c r="J95" s="18" t="s">
        <v>134</v>
      </c>
      <c r="K95" s="19">
        <v>11</v>
      </c>
      <c r="L95" s="19">
        <v>0</v>
      </c>
      <c r="M95" s="20" t="s">
        <v>33</v>
      </c>
      <c r="N95" s="20" t="s">
        <v>34</v>
      </c>
      <c r="O95" s="18"/>
      <c r="P95" s="18"/>
      <c r="Q95" s="18"/>
      <c r="R95" s="18"/>
      <c r="S95" s="18"/>
      <c r="T95" s="18"/>
      <c r="U95" s="18"/>
      <c r="V95" s="18"/>
      <c r="W95" s="34"/>
    </row>
    <row r="96" spans="1:23" x14ac:dyDescent="0.2">
      <c r="A96" s="497"/>
      <c r="B96" s="499"/>
      <c r="C96" s="501"/>
      <c r="D96" s="501"/>
      <c r="E96" s="503"/>
      <c r="F96" s="17">
        <v>14</v>
      </c>
      <c r="G96" s="18" t="s">
        <v>15493</v>
      </c>
      <c r="H96" s="18" t="s">
        <v>15493</v>
      </c>
      <c r="I96" s="80"/>
      <c r="J96" s="18" t="s">
        <v>134</v>
      </c>
      <c r="K96" s="19">
        <v>11</v>
      </c>
      <c r="L96" s="19">
        <v>0</v>
      </c>
      <c r="M96" s="20" t="s">
        <v>33</v>
      </c>
      <c r="N96" s="20" t="s">
        <v>34</v>
      </c>
      <c r="O96" s="18"/>
      <c r="P96" s="18"/>
      <c r="Q96" s="18"/>
      <c r="R96" s="18"/>
      <c r="S96" s="18"/>
      <c r="T96" s="18"/>
      <c r="U96" s="18"/>
      <c r="V96" s="18"/>
      <c r="W96" s="34"/>
    </row>
    <row r="97" spans="1:23" x14ac:dyDescent="0.2">
      <c r="A97" s="497"/>
      <c r="B97" s="499"/>
      <c r="C97" s="501"/>
      <c r="D97" s="501"/>
      <c r="E97" s="503"/>
      <c r="F97" s="17">
        <v>15</v>
      </c>
      <c r="G97" s="18" t="s">
        <v>15494</v>
      </c>
      <c r="H97" s="18" t="s">
        <v>15494</v>
      </c>
      <c r="I97" s="80"/>
      <c r="J97" s="18" t="s">
        <v>134</v>
      </c>
      <c r="K97" s="19">
        <v>11</v>
      </c>
      <c r="L97" s="19">
        <v>0</v>
      </c>
      <c r="M97" s="20" t="s">
        <v>33</v>
      </c>
      <c r="N97" s="20" t="s">
        <v>34</v>
      </c>
      <c r="O97" s="18"/>
      <c r="P97" s="18"/>
      <c r="Q97" s="18"/>
      <c r="R97" s="18"/>
      <c r="S97" s="18"/>
      <c r="T97" s="18"/>
      <c r="U97" s="18"/>
      <c r="V97" s="18"/>
      <c r="W97" s="34"/>
    </row>
    <row r="98" spans="1:23" x14ac:dyDescent="0.2">
      <c r="A98" s="497"/>
      <c r="B98" s="499"/>
      <c r="C98" s="501"/>
      <c r="D98" s="501"/>
      <c r="E98" s="503"/>
      <c r="F98" s="17">
        <v>16</v>
      </c>
      <c r="G98" s="18" t="s">
        <v>15495</v>
      </c>
      <c r="H98" s="18" t="s">
        <v>15495</v>
      </c>
      <c r="I98" s="80"/>
      <c r="J98" s="18" t="s">
        <v>134</v>
      </c>
      <c r="K98" s="19">
        <v>11</v>
      </c>
      <c r="L98" s="19">
        <v>0</v>
      </c>
      <c r="M98" s="20" t="s">
        <v>33</v>
      </c>
      <c r="N98" s="20" t="s">
        <v>34</v>
      </c>
      <c r="O98" s="18"/>
      <c r="P98" s="18"/>
      <c r="Q98" s="18"/>
      <c r="R98" s="18"/>
      <c r="S98" s="18"/>
      <c r="T98" s="18"/>
      <c r="U98" s="18"/>
      <c r="V98" s="18"/>
      <c r="W98" s="34"/>
    </row>
    <row r="99" spans="1:23" x14ac:dyDescent="0.2">
      <c r="A99" s="497"/>
      <c r="B99" s="499"/>
      <c r="C99" s="501"/>
      <c r="D99" s="501"/>
      <c r="E99" s="503"/>
      <c r="F99" s="17">
        <v>17</v>
      </c>
      <c r="G99" s="18" t="s">
        <v>15496</v>
      </c>
      <c r="H99" s="18" t="s">
        <v>15496</v>
      </c>
      <c r="I99" s="80"/>
      <c r="J99" s="18" t="s">
        <v>134</v>
      </c>
      <c r="K99" s="19">
        <v>11</v>
      </c>
      <c r="L99" s="19">
        <v>0</v>
      </c>
      <c r="M99" s="20" t="s">
        <v>33</v>
      </c>
      <c r="N99" s="20" t="s">
        <v>34</v>
      </c>
      <c r="O99" s="18"/>
      <c r="P99" s="18"/>
      <c r="Q99" s="18"/>
      <c r="R99" s="18"/>
      <c r="S99" s="18"/>
      <c r="T99" s="18"/>
      <c r="U99" s="18"/>
      <c r="V99" s="18"/>
      <c r="W99" s="34"/>
    </row>
    <row r="100" spans="1:23" x14ac:dyDescent="0.2">
      <c r="A100" s="497"/>
      <c r="B100" s="499"/>
      <c r="C100" s="501"/>
      <c r="D100" s="501"/>
      <c r="E100" s="503"/>
      <c r="F100" s="17">
        <v>18</v>
      </c>
      <c r="G100" s="18" t="s">
        <v>15497</v>
      </c>
      <c r="H100" s="18" t="s">
        <v>15497</v>
      </c>
      <c r="I100" s="80"/>
      <c r="J100" s="18" t="s">
        <v>134</v>
      </c>
      <c r="K100" s="19">
        <v>11</v>
      </c>
      <c r="L100" s="19">
        <v>0</v>
      </c>
      <c r="M100" s="20" t="s">
        <v>33</v>
      </c>
      <c r="N100" s="20" t="s">
        <v>34</v>
      </c>
      <c r="O100" s="18"/>
      <c r="P100" s="18"/>
      <c r="Q100" s="18"/>
      <c r="R100" s="18"/>
      <c r="S100" s="18"/>
      <c r="T100" s="18"/>
      <c r="U100" s="18"/>
      <c r="V100" s="18"/>
      <c r="W100" s="34"/>
    </row>
    <row r="101" spans="1:23" x14ac:dyDescent="0.2">
      <c r="A101" s="497"/>
      <c r="B101" s="499"/>
      <c r="C101" s="501"/>
      <c r="D101" s="501"/>
      <c r="E101" s="503"/>
      <c r="F101" s="17">
        <v>19</v>
      </c>
      <c r="G101" s="18" t="s">
        <v>15498</v>
      </c>
      <c r="H101" s="18" t="s">
        <v>15498</v>
      </c>
      <c r="I101" s="80"/>
      <c r="J101" s="18" t="s">
        <v>134</v>
      </c>
      <c r="K101" s="19">
        <v>11</v>
      </c>
      <c r="L101" s="19">
        <v>0</v>
      </c>
      <c r="M101" s="20" t="s">
        <v>33</v>
      </c>
      <c r="N101" s="20" t="s">
        <v>34</v>
      </c>
      <c r="O101" s="18"/>
      <c r="P101" s="18"/>
      <c r="Q101" s="18"/>
      <c r="R101" s="18"/>
      <c r="S101" s="18"/>
      <c r="T101" s="18"/>
      <c r="U101" s="18"/>
      <c r="V101" s="18"/>
      <c r="W101" s="34"/>
    </row>
    <row r="102" spans="1:23" x14ac:dyDescent="0.2">
      <c r="A102" s="497"/>
      <c r="B102" s="499"/>
      <c r="C102" s="501"/>
      <c r="D102" s="501"/>
      <c r="E102" s="503"/>
      <c r="F102" s="17">
        <v>20</v>
      </c>
      <c r="G102" s="18" t="s">
        <v>15499</v>
      </c>
      <c r="H102" s="18" t="s">
        <v>15499</v>
      </c>
      <c r="I102" s="80"/>
      <c r="J102" s="18" t="s">
        <v>134</v>
      </c>
      <c r="K102" s="19">
        <v>11</v>
      </c>
      <c r="L102" s="19">
        <v>0</v>
      </c>
      <c r="M102" s="20" t="s">
        <v>33</v>
      </c>
      <c r="N102" s="20" t="s">
        <v>34</v>
      </c>
      <c r="O102" s="18"/>
      <c r="P102" s="18"/>
      <c r="Q102" s="18"/>
      <c r="R102" s="18"/>
      <c r="S102" s="18"/>
      <c r="T102" s="18"/>
      <c r="U102" s="18"/>
      <c r="V102" s="18"/>
      <c r="W102" s="34"/>
    </row>
    <row r="103" spans="1:23" x14ac:dyDescent="0.2">
      <c r="A103" s="497"/>
      <c r="B103" s="499"/>
      <c r="C103" s="501"/>
      <c r="D103" s="501"/>
      <c r="E103" s="503"/>
      <c r="F103" s="17">
        <v>21</v>
      </c>
      <c r="G103" s="18" t="s">
        <v>15500</v>
      </c>
      <c r="H103" s="18" t="s">
        <v>15500</v>
      </c>
      <c r="I103" s="80"/>
      <c r="J103" s="18" t="s">
        <v>134</v>
      </c>
      <c r="K103" s="19">
        <v>11</v>
      </c>
      <c r="L103" s="19">
        <v>0</v>
      </c>
      <c r="M103" s="20" t="s">
        <v>33</v>
      </c>
      <c r="N103" s="20" t="s">
        <v>34</v>
      </c>
      <c r="O103" s="18"/>
      <c r="P103" s="18"/>
      <c r="Q103" s="18"/>
      <c r="R103" s="18"/>
      <c r="S103" s="18"/>
      <c r="T103" s="18"/>
      <c r="U103" s="18"/>
      <c r="V103" s="18"/>
      <c r="W103" s="34"/>
    </row>
    <row r="104" spans="1:23" x14ac:dyDescent="0.2">
      <c r="A104" s="497"/>
      <c r="B104" s="499"/>
      <c r="C104" s="501"/>
      <c r="D104" s="501"/>
      <c r="E104" s="503"/>
      <c r="F104" s="17">
        <v>22</v>
      </c>
      <c r="G104" s="18" t="s">
        <v>15501</v>
      </c>
      <c r="H104" s="18" t="s">
        <v>15501</v>
      </c>
      <c r="I104" s="80"/>
      <c r="J104" s="18" t="s">
        <v>134</v>
      </c>
      <c r="K104" s="19">
        <v>11</v>
      </c>
      <c r="L104" s="19">
        <v>0</v>
      </c>
      <c r="M104" s="20" t="s">
        <v>33</v>
      </c>
      <c r="N104" s="20" t="s">
        <v>34</v>
      </c>
      <c r="O104" s="18"/>
      <c r="P104" s="18"/>
      <c r="Q104" s="18"/>
      <c r="R104" s="18"/>
      <c r="S104" s="18"/>
      <c r="T104" s="18"/>
      <c r="U104" s="18"/>
      <c r="V104" s="18"/>
      <c r="W104" s="34"/>
    </row>
    <row r="105" spans="1:23" x14ac:dyDescent="0.2">
      <c r="A105" s="497"/>
      <c r="B105" s="499"/>
      <c r="C105" s="501"/>
      <c r="D105" s="501"/>
      <c r="E105" s="503"/>
      <c r="F105" s="17">
        <v>23</v>
      </c>
      <c r="G105" s="18" t="s">
        <v>15502</v>
      </c>
      <c r="H105" s="18" t="s">
        <v>15502</v>
      </c>
      <c r="I105" s="80"/>
      <c r="J105" s="18" t="s">
        <v>134</v>
      </c>
      <c r="K105" s="19">
        <v>11</v>
      </c>
      <c r="L105" s="19">
        <v>0</v>
      </c>
      <c r="M105" s="20" t="s">
        <v>33</v>
      </c>
      <c r="N105" s="20" t="s">
        <v>34</v>
      </c>
      <c r="O105" s="18"/>
      <c r="P105" s="18"/>
      <c r="Q105" s="18"/>
      <c r="R105" s="18"/>
      <c r="S105" s="18"/>
      <c r="T105" s="18"/>
      <c r="U105" s="18"/>
      <c r="V105" s="18"/>
      <c r="W105" s="34"/>
    </row>
    <row r="106" spans="1:23" x14ac:dyDescent="0.2">
      <c r="A106" s="497"/>
      <c r="B106" s="499"/>
      <c r="C106" s="501"/>
      <c r="D106" s="501"/>
      <c r="E106" s="503"/>
      <c r="F106" s="17">
        <v>24</v>
      </c>
      <c r="G106" s="18" t="s">
        <v>15503</v>
      </c>
      <c r="H106" s="18" t="s">
        <v>15503</v>
      </c>
      <c r="I106" s="80"/>
      <c r="J106" s="18" t="s">
        <v>134</v>
      </c>
      <c r="K106" s="19">
        <v>11</v>
      </c>
      <c r="L106" s="19">
        <v>0</v>
      </c>
      <c r="M106" s="20" t="s">
        <v>33</v>
      </c>
      <c r="N106" s="20" t="s">
        <v>34</v>
      </c>
      <c r="O106" s="18"/>
      <c r="P106" s="18"/>
      <c r="Q106" s="18"/>
      <c r="R106" s="18"/>
      <c r="S106" s="18"/>
      <c r="T106" s="18"/>
      <c r="U106" s="18"/>
      <c r="V106" s="18"/>
      <c r="W106" s="34"/>
    </row>
    <row r="107" spans="1:23" x14ac:dyDescent="0.2">
      <c r="A107" s="497"/>
      <c r="B107" s="499"/>
      <c r="C107" s="501"/>
      <c r="D107" s="501"/>
      <c r="E107" s="503"/>
      <c r="F107" s="17">
        <v>25</v>
      </c>
      <c r="G107" s="18" t="s">
        <v>15504</v>
      </c>
      <c r="H107" s="18" t="s">
        <v>15504</v>
      </c>
      <c r="I107" s="80"/>
      <c r="J107" s="18" t="s">
        <v>134</v>
      </c>
      <c r="K107" s="19">
        <v>11</v>
      </c>
      <c r="L107" s="19">
        <v>0</v>
      </c>
      <c r="M107" s="20" t="s">
        <v>33</v>
      </c>
      <c r="N107" s="20" t="s">
        <v>34</v>
      </c>
      <c r="O107" s="18"/>
      <c r="P107" s="18"/>
      <c r="Q107" s="18"/>
      <c r="R107" s="18"/>
      <c r="S107" s="18"/>
      <c r="T107" s="18"/>
      <c r="U107" s="18"/>
      <c r="V107" s="18"/>
      <c r="W107" s="34"/>
    </row>
    <row r="108" spans="1:23" x14ac:dyDescent="0.2">
      <c r="A108" s="497"/>
      <c r="B108" s="499"/>
      <c r="C108" s="501"/>
      <c r="D108" s="501"/>
      <c r="E108" s="503"/>
      <c r="F108" s="17">
        <v>26</v>
      </c>
      <c r="G108" s="18" t="s">
        <v>15505</v>
      </c>
      <c r="H108" s="18" t="s">
        <v>15505</v>
      </c>
      <c r="I108" s="80"/>
      <c r="J108" s="18" t="s">
        <v>134</v>
      </c>
      <c r="K108" s="19">
        <v>11</v>
      </c>
      <c r="L108" s="19">
        <v>0</v>
      </c>
      <c r="M108" s="20" t="s">
        <v>33</v>
      </c>
      <c r="N108" s="20" t="s">
        <v>34</v>
      </c>
      <c r="O108" s="18"/>
      <c r="P108" s="18"/>
      <c r="Q108" s="18"/>
      <c r="R108" s="18"/>
      <c r="S108" s="18"/>
      <c r="T108" s="18"/>
      <c r="U108" s="18"/>
      <c r="V108" s="18"/>
      <c r="W108" s="34"/>
    </row>
    <row r="109" spans="1:23" x14ac:dyDescent="0.2">
      <c r="A109" s="497"/>
      <c r="B109" s="499"/>
      <c r="C109" s="501"/>
      <c r="D109" s="501"/>
      <c r="E109" s="503"/>
      <c r="F109" s="17">
        <v>27</v>
      </c>
      <c r="G109" s="18" t="s">
        <v>15506</v>
      </c>
      <c r="H109" s="18" t="s">
        <v>15506</v>
      </c>
      <c r="I109" s="80"/>
      <c r="J109" s="18" t="s">
        <v>134</v>
      </c>
      <c r="K109" s="19">
        <v>11</v>
      </c>
      <c r="L109" s="19">
        <v>0</v>
      </c>
      <c r="M109" s="20" t="s">
        <v>33</v>
      </c>
      <c r="N109" s="20" t="s">
        <v>34</v>
      </c>
      <c r="O109" s="18"/>
      <c r="P109" s="18"/>
      <c r="Q109" s="18"/>
      <c r="R109" s="18"/>
      <c r="S109" s="18"/>
      <c r="T109" s="18"/>
      <c r="U109" s="18"/>
      <c r="V109" s="18"/>
      <c r="W109" s="34"/>
    </row>
    <row r="110" spans="1:23" ht="13.8" thickBot="1" x14ac:dyDescent="0.25">
      <c r="A110" s="508"/>
      <c r="B110" s="509"/>
      <c r="C110" s="510"/>
      <c r="D110" s="510"/>
      <c r="E110" s="511"/>
      <c r="F110" s="35">
        <v>28</v>
      </c>
      <c r="G110" s="36" t="s">
        <v>15507</v>
      </c>
      <c r="H110" s="36" t="s">
        <v>15507</v>
      </c>
      <c r="I110" s="84"/>
      <c r="J110" s="36" t="s">
        <v>32</v>
      </c>
      <c r="K110" s="37">
        <v>1</v>
      </c>
      <c r="L110" s="37"/>
      <c r="M110" s="38" t="s">
        <v>33</v>
      </c>
      <c r="N110" s="38" t="s">
        <v>34</v>
      </c>
      <c r="O110" s="18"/>
      <c r="P110" s="18"/>
      <c r="Q110" s="18"/>
      <c r="R110" s="18"/>
      <c r="S110" s="18"/>
      <c r="T110" s="18"/>
      <c r="U110" s="18"/>
      <c r="V110" s="18"/>
      <c r="W110" s="34"/>
    </row>
    <row r="112" spans="1:23" x14ac:dyDescent="0.2">
      <c r="M112" s="40" t="s">
        <v>33</v>
      </c>
      <c r="N112" s="40" t="s">
        <v>33</v>
      </c>
    </row>
    <row r="113" spans="13:14" x14ac:dyDescent="0.2">
      <c r="M113" s="40" t="s">
        <v>34</v>
      </c>
      <c r="N113" s="40" t="s">
        <v>34</v>
      </c>
    </row>
  </sheetData>
  <mergeCells count="20">
    <mergeCell ref="A31:A82"/>
    <mergeCell ref="B31:B82"/>
    <mergeCell ref="C31:C82"/>
    <mergeCell ref="D31:D82"/>
    <mergeCell ref="E31:E82"/>
    <mergeCell ref="A83:A110"/>
    <mergeCell ref="B83:B110"/>
    <mergeCell ref="C83:C110"/>
    <mergeCell ref="D83:D110"/>
    <mergeCell ref="E83:E110"/>
    <mergeCell ref="A2:A15"/>
    <mergeCell ref="B2:B15"/>
    <mergeCell ref="C2:C15"/>
    <mergeCell ref="D2:D15"/>
    <mergeCell ref="E2:E15"/>
    <mergeCell ref="A16:A30"/>
    <mergeCell ref="B16:B30"/>
    <mergeCell ref="C16:C30"/>
    <mergeCell ref="D16:D30"/>
    <mergeCell ref="E16:E30"/>
  </mergeCells>
  <phoneticPr fontId="2"/>
  <dataValidations count="2">
    <dataValidation type="list" allowBlank="1" showInputMessage="1" showErrorMessage="1" sqref="N2:N110 JJ2:JJ110 TF2:TF110 ADB2:ADB110 AMX2:AMX110 AWT2:AWT110 BGP2:BGP110 BQL2:BQL110 CAH2:CAH110 CKD2:CKD110 CTZ2:CTZ110 DDV2:DDV110 DNR2:DNR110 DXN2:DXN110 EHJ2:EHJ110 ERF2:ERF110 FBB2:FBB110 FKX2:FKX110 FUT2:FUT110 GEP2:GEP110 GOL2:GOL110 GYH2:GYH110 HID2:HID110 HRZ2:HRZ110 IBV2:IBV110 ILR2:ILR110 IVN2:IVN110 JFJ2:JFJ110 JPF2:JPF110 JZB2:JZB110 KIX2:KIX110 KST2:KST110 LCP2:LCP110 LML2:LML110 LWH2:LWH110 MGD2:MGD110 MPZ2:MPZ110 MZV2:MZV110 NJR2:NJR110 NTN2:NTN110 ODJ2:ODJ110 ONF2:ONF110 OXB2:OXB110 PGX2:PGX110 PQT2:PQT110 QAP2:QAP110 QKL2:QKL110 QUH2:QUH110 RED2:RED110 RNZ2:RNZ110 RXV2:RXV110 SHR2:SHR110 SRN2:SRN110 TBJ2:TBJ110 TLF2:TLF110 TVB2:TVB110 UEX2:UEX110 UOT2:UOT110 UYP2:UYP110 VIL2:VIL110 VSH2:VSH110 WCD2:WCD110 WLZ2:WLZ110 WVV2:WVV110 N65538:N65646 JJ65538:JJ65646 TF65538:TF65646 ADB65538:ADB65646 AMX65538:AMX65646 AWT65538:AWT65646 BGP65538:BGP65646 BQL65538:BQL65646 CAH65538:CAH65646 CKD65538:CKD65646 CTZ65538:CTZ65646 DDV65538:DDV65646 DNR65538:DNR65646 DXN65538:DXN65646 EHJ65538:EHJ65646 ERF65538:ERF65646 FBB65538:FBB65646 FKX65538:FKX65646 FUT65538:FUT65646 GEP65538:GEP65646 GOL65538:GOL65646 GYH65538:GYH65646 HID65538:HID65646 HRZ65538:HRZ65646 IBV65538:IBV65646 ILR65538:ILR65646 IVN65538:IVN65646 JFJ65538:JFJ65646 JPF65538:JPF65646 JZB65538:JZB65646 KIX65538:KIX65646 KST65538:KST65646 LCP65538:LCP65646 LML65538:LML65646 LWH65538:LWH65646 MGD65538:MGD65646 MPZ65538:MPZ65646 MZV65538:MZV65646 NJR65538:NJR65646 NTN65538:NTN65646 ODJ65538:ODJ65646 ONF65538:ONF65646 OXB65538:OXB65646 PGX65538:PGX65646 PQT65538:PQT65646 QAP65538:QAP65646 QKL65538:QKL65646 QUH65538:QUH65646 RED65538:RED65646 RNZ65538:RNZ65646 RXV65538:RXV65646 SHR65538:SHR65646 SRN65538:SRN65646 TBJ65538:TBJ65646 TLF65538:TLF65646 TVB65538:TVB65646 UEX65538:UEX65646 UOT65538:UOT65646 UYP65538:UYP65646 VIL65538:VIL65646 VSH65538:VSH65646 WCD65538:WCD65646 WLZ65538:WLZ65646 WVV65538:WVV65646 N131074:N131182 JJ131074:JJ131182 TF131074:TF131182 ADB131074:ADB131182 AMX131074:AMX131182 AWT131074:AWT131182 BGP131074:BGP131182 BQL131074:BQL131182 CAH131074:CAH131182 CKD131074:CKD131182 CTZ131074:CTZ131182 DDV131074:DDV131182 DNR131074:DNR131182 DXN131074:DXN131182 EHJ131074:EHJ131182 ERF131074:ERF131182 FBB131074:FBB131182 FKX131074:FKX131182 FUT131074:FUT131182 GEP131074:GEP131182 GOL131074:GOL131182 GYH131074:GYH131182 HID131074:HID131182 HRZ131074:HRZ131182 IBV131074:IBV131182 ILR131074:ILR131182 IVN131074:IVN131182 JFJ131074:JFJ131182 JPF131074:JPF131182 JZB131074:JZB131182 KIX131074:KIX131182 KST131074:KST131182 LCP131074:LCP131182 LML131074:LML131182 LWH131074:LWH131182 MGD131074:MGD131182 MPZ131074:MPZ131182 MZV131074:MZV131182 NJR131074:NJR131182 NTN131074:NTN131182 ODJ131074:ODJ131182 ONF131074:ONF131182 OXB131074:OXB131182 PGX131074:PGX131182 PQT131074:PQT131182 QAP131074:QAP131182 QKL131074:QKL131182 QUH131074:QUH131182 RED131074:RED131182 RNZ131074:RNZ131182 RXV131074:RXV131182 SHR131074:SHR131182 SRN131074:SRN131182 TBJ131074:TBJ131182 TLF131074:TLF131182 TVB131074:TVB131182 UEX131074:UEX131182 UOT131074:UOT131182 UYP131074:UYP131182 VIL131074:VIL131182 VSH131074:VSH131182 WCD131074:WCD131182 WLZ131074:WLZ131182 WVV131074:WVV131182 N196610:N196718 JJ196610:JJ196718 TF196610:TF196718 ADB196610:ADB196718 AMX196610:AMX196718 AWT196610:AWT196718 BGP196610:BGP196718 BQL196610:BQL196718 CAH196610:CAH196718 CKD196610:CKD196718 CTZ196610:CTZ196718 DDV196610:DDV196718 DNR196610:DNR196718 DXN196610:DXN196718 EHJ196610:EHJ196718 ERF196610:ERF196718 FBB196610:FBB196718 FKX196610:FKX196718 FUT196610:FUT196718 GEP196610:GEP196718 GOL196610:GOL196718 GYH196610:GYH196718 HID196610:HID196718 HRZ196610:HRZ196718 IBV196610:IBV196718 ILR196610:ILR196718 IVN196610:IVN196718 JFJ196610:JFJ196718 JPF196610:JPF196718 JZB196610:JZB196718 KIX196610:KIX196718 KST196610:KST196718 LCP196610:LCP196718 LML196610:LML196718 LWH196610:LWH196718 MGD196610:MGD196718 MPZ196610:MPZ196718 MZV196610:MZV196718 NJR196610:NJR196718 NTN196610:NTN196718 ODJ196610:ODJ196718 ONF196610:ONF196718 OXB196610:OXB196718 PGX196610:PGX196718 PQT196610:PQT196718 QAP196610:QAP196718 QKL196610:QKL196718 QUH196610:QUH196718 RED196610:RED196718 RNZ196610:RNZ196718 RXV196610:RXV196718 SHR196610:SHR196718 SRN196610:SRN196718 TBJ196610:TBJ196718 TLF196610:TLF196718 TVB196610:TVB196718 UEX196610:UEX196718 UOT196610:UOT196718 UYP196610:UYP196718 VIL196610:VIL196718 VSH196610:VSH196718 WCD196610:WCD196718 WLZ196610:WLZ196718 WVV196610:WVV196718 N262146:N262254 JJ262146:JJ262254 TF262146:TF262254 ADB262146:ADB262254 AMX262146:AMX262254 AWT262146:AWT262254 BGP262146:BGP262254 BQL262146:BQL262254 CAH262146:CAH262254 CKD262146:CKD262254 CTZ262146:CTZ262254 DDV262146:DDV262254 DNR262146:DNR262254 DXN262146:DXN262254 EHJ262146:EHJ262254 ERF262146:ERF262254 FBB262146:FBB262254 FKX262146:FKX262254 FUT262146:FUT262254 GEP262146:GEP262254 GOL262146:GOL262254 GYH262146:GYH262254 HID262146:HID262254 HRZ262146:HRZ262254 IBV262146:IBV262254 ILR262146:ILR262254 IVN262146:IVN262254 JFJ262146:JFJ262254 JPF262146:JPF262254 JZB262146:JZB262254 KIX262146:KIX262254 KST262146:KST262254 LCP262146:LCP262254 LML262146:LML262254 LWH262146:LWH262254 MGD262146:MGD262254 MPZ262146:MPZ262254 MZV262146:MZV262254 NJR262146:NJR262254 NTN262146:NTN262254 ODJ262146:ODJ262254 ONF262146:ONF262254 OXB262146:OXB262254 PGX262146:PGX262254 PQT262146:PQT262254 QAP262146:QAP262254 QKL262146:QKL262254 QUH262146:QUH262254 RED262146:RED262254 RNZ262146:RNZ262254 RXV262146:RXV262254 SHR262146:SHR262254 SRN262146:SRN262254 TBJ262146:TBJ262254 TLF262146:TLF262254 TVB262146:TVB262254 UEX262146:UEX262254 UOT262146:UOT262254 UYP262146:UYP262254 VIL262146:VIL262254 VSH262146:VSH262254 WCD262146:WCD262254 WLZ262146:WLZ262254 WVV262146:WVV262254 N327682:N327790 JJ327682:JJ327790 TF327682:TF327790 ADB327682:ADB327790 AMX327682:AMX327790 AWT327682:AWT327790 BGP327682:BGP327790 BQL327682:BQL327790 CAH327682:CAH327790 CKD327682:CKD327790 CTZ327682:CTZ327790 DDV327682:DDV327790 DNR327682:DNR327790 DXN327682:DXN327790 EHJ327682:EHJ327790 ERF327682:ERF327790 FBB327682:FBB327790 FKX327682:FKX327790 FUT327682:FUT327790 GEP327682:GEP327790 GOL327682:GOL327790 GYH327682:GYH327790 HID327682:HID327790 HRZ327682:HRZ327790 IBV327682:IBV327790 ILR327682:ILR327790 IVN327682:IVN327790 JFJ327682:JFJ327790 JPF327682:JPF327790 JZB327682:JZB327790 KIX327682:KIX327790 KST327682:KST327790 LCP327682:LCP327790 LML327682:LML327790 LWH327682:LWH327790 MGD327682:MGD327790 MPZ327682:MPZ327790 MZV327682:MZV327790 NJR327682:NJR327790 NTN327682:NTN327790 ODJ327682:ODJ327790 ONF327682:ONF327790 OXB327682:OXB327790 PGX327682:PGX327790 PQT327682:PQT327790 QAP327682:QAP327790 QKL327682:QKL327790 QUH327682:QUH327790 RED327682:RED327790 RNZ327682:RNZ327790 RXV327682:RXV327790 SHR327682:SHR327790 SRN327682:SRN327790 TBJ327682:TBJ327790 TLF327682:TLF327790 TVB327682:TVB327790 UEX327682:UEX327790 UOT327682:UOT327790 UYP327682:UYP327790 VIL327682:VIL327790 VSH327682:VSH327790 WCD327682:WCD327790 WLZ327682:WLZ327790 WVV327682:WVV327790 N393218:N393326 JJ393218:JJ393326 TF393218:TF393326 ADB393218:ADB393326 AMX393218:AMX393326 AWT393218:AWT393326 BGP393218:BGP393326 BQL393218:BQL393326 CAH393218:CAH393326 CKD393218:CKD393326 CTZ393218:CTZ393326 DDV393218:DDV393326 DNR393218:DNR393326 DXN393218:DXN393326 EHJ393218:EHJ393326 ERF393218:ERF393326 FBB393218:FBB393326 FKX393218:FKX393326 FUT393218:FUT393326 GEP393218:GEP393326 GOL393218:GOL393326 GYH393218:GYH393326 HID393218:HID393326 HRZ393218:HRZ393326 IBV393218:IBV393326 ILR393218:ILR393326 IVN393218:IVN393326 JFJ393218:JFJ393326 JPF393218:JPF393326 JZB393218:JZB393326 KIX393218:KIX393326 KST393218:KST393326 LCP393218:LCP393326 LML393218:LML393326 LWH393218:LWH393326 MGD393218:MGD393326 MPZ393218:MPZ393326 MZV393218:MZV393326 NJR393218:NJR393326 NTN393218:NTN393326 ODJ393218:ODJ393326 ONF393218:ONF393326 OXB393218:OXB393326 PGX393218:PGX393326 PQT393218:PQT393326 QAP393218:QAP393326 QKL393218:QKL393326 QUH393218:QUH393326 RED393218:RED393326 RNZ393218:RNZ393326 RXV393218:RXV393326 SHR393218:SHR393326 SRN393218:SRN393326 TBJ393218:TBJ393326 TLF393218:TLF393326 TVB393218:TVB393326 UEX393218:UEX393326 UOT393218:UOT393326 UYP393218:UYP393326 VIL393218:VIL393326 VSH393218:VSH393326 WCD393218:WCD393326 WLZ393218:WLZ393326 WVV393218:WVV393326 N458754:N458862 JJ458754:JJ458862 TF458754:TF458862 ADB458754:ADB458862 AMX458754:AMX458862 AWT458754:AWT458862 BGP458754:BGP458862 BQL458754:BQL458862 CAH458754:CAH458862 CKD458754:CKD458862 CTZ458754:CTZ458862 DDV458754:DDV458862 DNR458754:DNR458862 DXN458754:DXN458862 EHJ458754:EHJ458862 ERF458754:ERF458862 FBB458754:FBB458862 FKX458754:FKX458862 FUT458754:FUT458862 GEP458754:GEP458862 GOL458754:GOL458862 GYH458754:GYH458862 HID458754:HID458862 HRZ458754:HRZ458862 IBV458754:IBV458862 ILR458754:ILR458862 IVN458754:IVN458862 JFJ458754:JFJ458862 JPF458754:JPF458862 JZB458754:JZB458862 KIX458754:KIX458862 KST458754:KST458862 LCP458754:LCP458862 LML458754:LML458862 LWH458754:LWH458862 MGD458754:MGD458862 MPZ458754:MPZ458862 MZV458754:MZV458862 NJR458754:NJR458862 NTN458754:NTN458862 ODJ458754:ODJ458862 ONF458754:ONF458862 OXB458754:OXB458862 PGX458754:PGX458862 PQT458754:PQT458862 QAP458754:QAP458862 QKL458754:QKL458862 QUH458754:QUH458862 RED458754:RED458862 RNZ458754:RNZ458862 RXV458754:RXV458862 SHR458754:SHR458862 SRN458754:SRN458862 TBJ458754:TBJ458862 TLF458754:TLF458862 TVB458754:TVB458862 UEX458754:UEX458862 UOT458754:UOT458862 UYP458754:UYP458862 VIL458754:VIL458862 VSH458754:VSH458862 WCD458754:WCD458862 WLZ458754:WLZ458862 WVV458754:WVV458862 N524290:N524398 JJ524290:JJ524398 TF524290:TF524398 ADB524290:ADB524398 AMX524290:AMX524398 AWT524290:AWT524398 BGP524290:BGP524398 BQL524290:BQL524398 CAH524290:CAH524398 CKD524290:CKD524398 CTZ524290:CTZ524398 DDV524290:DDV524398 DNR524290:DNR524398 DXN524290:DXN524398 EHJ524290:EHJ524398 ERF524290:ERF524398 FBB524290:FBB524398 FKX524290:FKX524398 FUT524290:FUT524398 GEP524290:GEP524398 GOL524290:GOL524398 GYH524290:GYH524398 HID524290:HID524398 HRZ524290:HRZ524398 IBV524290:IBV524398 ILR524290:ILR524398 IVN524290:IVN524398 JFJ524290:JFJ524398 JPF524290:JPF524398 JZB524290:JZB524398 KIX524290:KIX524398 KST524290:KST524398 LCP524290:LCP524398 LML524290:LML524398 LWH524290:LWH524398 MGD524290:MGD524398 MPZ524290:MPZ524398 MZV524290:MZV524398 NJR524290:NJR524398 NTN524290:NTN524398 ODJ524290:ODJ524398 ONF524290:ONF524398 OXB524290:OXB524398 PGX524290:PGX524398 PQT524290:PQT524398 QAP524290:QAP524398 QKL524290:QKL524398 QUH524290:QUH524398 RED524290:RED524398 RNZ524290:RNZ524398 RXV524290:RXV524398 SHR524290:SHR524398 SRN524290:SRN524398 TBJ524290:TBJ524398 TLF524290:TLF524398 TVB524290:TVB524398 UEX524290:UEX524398 UOT524290:UOT524398 UYP524290:UYP524398 VIL524290:VIL524398 VSH524290:VSH524398 WCD524290:WCD524398 WLZ524290:WLZ524398 WVV524290:WVV524398 N589826:N589934 JJ589826:JJ589934 TF589826:TF589934 ADB589826:ADB589934 AMX589826:AMX589934 AWT589826:AWT589934 BGP589826:BGP589934 BQL589826:BQL589934 CAH589826:CAH589934 CKD589826:CKD589934 CTZ589826:CTZ589934 DDV589826:DDV589934 DNR589826:DNR589934 DXN589826:DXN589934 EHJ589826:EHJ589934 ERF589826:ERF589934 FBB589826:FBB589934 FKX589826:FKX589934 FUT589826:FUT589934 GEP589826:GEP589934 GOL589826:GOL589934 GYH589826:GYH589934 HID589826:HID589934 HRZ589826:HRZ589934 IBV589826:IBV589934 ILR589826:ILR589934 IVN589826:IVN589934 JFJ589826:JFJ589934 JPF589826:JPF589934 JZB589826:JZB589934 KIX589826:KIX589934 KST589826:KST589934 LCP589826:LCP589934 LML589826:LML589934 LWH589826:LWH589934 MGD589826:MGD589934 MPZ589826:MPZ589934 MZV589826:MZV589934 NJR589826:NJR589934 NTN589826:NTN589934 ODJ589826:ODJ589934 ONF589826:ONF589934 OXB589826:OXB589934 PGX589826:PGX589934 PQT589826:PQT589934 QAP589826:QAP589934 QKL589826:QKL589934 QUH589826:QUH589934 RED589826:RED589934 RNZ589826:RNZ589934 RXV589826:RXV589934 SHR589826:SHR589934 SRN589826:SRN589934 TBJ589826:TBJ589934 TLF589826:TLF589934 TVB589826:TVB589934 UEX589826:UEX589934 UOT589826:UOT589934 UYP589826:UYP589934 VIL589826:VIL589934 VSH589826:VSH589934 WCD589826:WCD589934 WLZ589826:WLZ589934 WVV589826:WVV589934 N655362:N655470 JJ655362:JJ655470 TF655362:TF655470 ADB655362:ADB655470 AMX655362:AMX655470 AWT655362:AWT655470 BGP655362:BGP655470 BQL655362:BQL655470 CAH655362:CAH655470 CKD655362:CKD655470 CTZ655362:CTZ655470 DDV655362:DDV655470 DNR655362:DNR655470 DXN655362:DXN655470 EHJ655362:EHJ655470 ERF655362:ERF655470 FBB655362:FBB655470 FKX655362:FKX655470 FUT655362:FUT655470 GEP655362:GEP655470 GOL655362:GOL655470 GYH655362:GYH655470 HID655362:HID655470 HRZ655362:HRZ655470 IBV655362:IBV655470 ILR655362:ILR655470 IVN655362:IVN655470 JFJ655362:JFJ655470 JPF655362:JPF655470 JZB655362:JZB655470 KIX655362:KIX655470 KST655362:KST655470 LCP655362:LCP655470 LML655362:LML655470 LWH655362:LWH655470 MGD655362:MGD655470 MPZ655362:MPZ655470 MZV655362:MZV655470 NJR655362:NJR655470 NTN655362:NTN655470 ODJ655362:ODJ655470 ONF655362:ONF655470 OXB655362:OXB655470 PGX655362:PGX655470 PQT655362:PQT655470 QAP655362:QAP655470 QKL655362:QKL655470 QUH655362:QUH655470 RED655362:RED655470 RNZ655362:RNZ655470 RXV655362:RXV655470 SHR655362:SHR655470 SRN655362:SRN655470 TBJ655362:TBJ655470 TLF655362:TLF655470 TVB655362:TVB655470 UEX655362:UEX655470 UOT655362:UOT655470 UYP655362:UYP655470 VIL655362:VIL655470 VSH655362:VSH655470 WCD655362:WCD655470 WLZ655362:WLZ655470 WVV655362:WVV655470 N720898:N721006 JJ720898:JJ721006 TF720898:TF721006 ADB720898:ADB721006 AMX720898:AMX721006 AWT720898:AWT721006 BGP720898:BGP721006 BQL720898:BQL721006 CAH720898:CAH721006 CKD720898:CKD721006 CTZ720898:CTZ721006 DDV720898:DDV721006 DNR720898:DNR721006 DXN720898:DXN721006 EHJ720898:EHJ721006 ERF720898:ERF721006 FBB720898:FBB721006 FKX720898:FKX721006 FUT720898:FUT721006 GEP720898:GEP721006 GOL720898:GOL721006 GYH720898:GYH721006 HID720898:HID721006 HRZ720898:HRZ721006 IBV720898:IBV721006 ILR720898:ILR721006 IVN720898:IVN721006 JFJ720898:JFJ721006 JPF720898:JPF721006 JZB720898:JZB721006 KIX720898:KIX721006 KST720898:KST721006 LCP720898:LCP721006 LML720898:LML721006 LWH720898:LWH721006 MGD720898:MGD721006 MPZ720898:MPZ721006 MZV720898:MZV721006 NJR720898:NJR721006 NTN720898:NTN721006 ODJ720898:ODJ721006 ONF720898:ONF721006 OXB720898:OXB721006 PGX720898:PGX721006 PQT720898:PQT721006 QAP720898:QAP721006 QKL720898:QKL721006 QUH720898:QUH721006 RED720898:RED721006 RNZ720898:RNZ721006 RXV720898:RXV721006 SHR720898:SHR721006 SRN720898:SRN721006 TBJ720898:TBJ721006 TLF720898:TLF721006 TVB720898:TVB721006 UEX720898:UEX721006 UOT720898:UOT721006 UYP720898:UYP721006 VIL720898:VIL721006 VSH720898:VSH721006 WCD720898:WCD721006 WLZ720898:WLZ721006 WVV720898:WVV721006 N786434:N786542 JJ786434:JJ786542 TF786434:TF786542 ADB786434:ADB786542 AMX786434:AMX786542 AWT786434:AWT786542 BGP786434:BGP786542 BQL786434:BQL786542 CAH786434:CAH786542 CKD786434:CKD786542 CTZ786434:CTZ786542 DDV786434:DDV786542 DNR786434:DNR786542 DXN786434:DXN786542 EHJ786434:EHJ786542 ERF786434:ERF786542 FBB786434:FBB786542 FKX786434:FKX786542 FUT786434:FUT786542 GEP786434:GEP786542 GOL786434:GOL786542 GYH786434:GYH786542 HID786434:HID786542 HRZ786434:HRZ786542 IBV786434:IBV786542 ILR786434:ILR786542 IVN786434:IVN786542 JFJ786434:JFJ786542 JPF786434:JPF786542 JZB786434:JZB786542 KIX786434:KIX786542 KST786434:KST786542 LCP786434:LCP786542 LML786434:LML786542 LWH786434:LWH786542 MGD786434:MGD786542 MPZ786434:MPZ786542 MZV786434:MZV786542 NJR786434:NJR786542 NTN786434:NTN786542 ODJ786434:ODJ786542 ONF786434:ONF786542 OXB786434:OXB786542 PGX786434:PGX786542 PQT786434:PQT786542 QAP786434:QAP786542 QKL786434:QKL786542 QUH786434:QUH786542 RED786434:RED786542 RNZ786434:RNZ786542 RXV786434:RXV786542 SHR786434:SHR786542 SRN786434:SRN786542 TBJ786434:TBJ786542 TLF786434:TLF786542 TVB786434:TVB786542 UEX786434:UEX786542 UOT786434:UOT786542 UYP786434:UYP786542 VIL786434:VIL786542 VSH786434:VSH786542 WCD786434:WCD786542 WLZ786434:WLZ786542 WVV786434:WVV786542 N851970:N852078 JJ851970:JJ852078 TF851970:TF852078 ADB851970:ADB852078 AMX851970:AMX852078 AWT851970:AWT852078 BGP851970:BGP852078 BQL851970:BQL852078 CAH851970:CAH852078 CKD851970:CKD852078 CTZ851970:CTZ852078 DDV851970:DDV852078 DNR851970:DNR852078 DXN851970:DXN852078 EHJ851970:EHJ852078 ERF851970:ERF852078 FBB851970:FBB852078 FKX851970:FKX852078 FUT851970:FUT852078 GEP851970:GEP852078 GOL851970:GOL852078 GYH851970:GYH852078 HID851970:HID852078 HRZ851970:HRZ852078 IBV851970:IBV852078 ILR851970:ILR852078 IVN851970:IVN852078 JFJ851970:JFJ852078 JPF851970:JPF852078 JZB851970:JZB852078 KIX851970:KIX852078 KST851970:KST852078 LCP851970:LCP852078 LML851970:LML852078 LWH851970:LWH852078 MGD851970:MGD852078 MPZ851970:MPZ852078 MZV851970:MZV852078 NJR851970:NJR852078 NTN851970:NTN852078 ODJ851970:ODJ852078 ONF851970:ONF852078 OXB851970:OXB852078 PGX851970:PGX852078 PQT851970:PQT852078 QAP851970:QAP852078 QKL851970:QKL852078 QUH851970:QUH852078 RED851970:RED852078 RNZ851970:RNZ852078 RXV851970:RXV852078 SHR851970:SHR852078 SRN851970:SRN852078 TBJ851970:TBJ852078 TLF851970:TLF852078 TVB851970:TVB852078 UEX851970:UEX852078 UOT851970:UOT852078 UYP851970:UYP852078 VIL851970:VIL852078 VSH851970:VSH852078 WCD851970:WCD852078 WLZ851970:WLZ852078 WVV851970:WVV852078 N917506:N917614 JJ917506:JJ917614 TF917506:TF917614 ADB917506:ADB917614 AMX917506:AMX917614 AWT917506:AWT917614 BGP917506:BGP917614 BQL917506:BQL917614 CAH917506:CAH917614 CKD917506:CKD917614 CTZ917506:CTZ917614 DDV917506:DDV917614 DNR917506:DNR917614 DXN917506:DXN917614 EHJ917506:EHJ917614 ERF917506:ERF917614 FBB917506:FBB917614 FKX917506:FKX917614 FUT917506:FUT917614 GEP917506:GEP917614 GOL917506:GOL917614 GYH917506:GYH917614 HID917506:HID917614 HRZ917506:HRZ917614 IBV917506:IBV917614 ILR917506:ILR917614 IVN917506:IVN917614 JFJ917506:JFJ917614 JPF917506:JPF917614 JZB917506:JZB917614 KIX917506:KIX917614 KST917506:KST917614 LCP917506:LCP917614 LML917506:LML917614 LWH917506:LWH917614 MGD917506:MGD917614 MPZ917506:MPZ917614 MZV917506:MZV917614 NJR917506:NJR917614 NTN917506:NTN917614 ODJ917506:ODJ917614 ONF917506:ONF917614 OXB917506:OXB917614 PGX917506:PGX917614 PQT917506:PQT917614 QAP917506:QAP917614 QKL917506:QKL917614 QUH917506:QUH917614 RED917506:RED917614 RNZ917506:RNZ917614 RXV917506:RXV917614 SHR917506:SHR917614 SRN917506:SRN917614 TBJ917506:TBJ917614 TLF917506:TLF917614 TVB917506:TVB917614 UEX917506:UEX917614 UOT917506:UOT917614 UYP917506:UYP917614 VIL917506:VIL917614 VSH917506:VSH917614 WCD917506:WCD917614 WLZ917506:WLZ917614 WVV917506:WVV917614 N983042:N983150 JJ983042:JJ983150 TF983042:TF983150 ADB983042:ADB983150 AMX983042:AMX983150 AWT983042:AWT983150 BGP983042:BGP983150 BQL983042:BQL983150 CAH983042:CAH983150 CKD983042:CKD983150 CTZ983042:CTZ983150 DDV983042:DDV983150 DNR983042:DNR983150 DXN983042:DXN983150 EHJ983042:EHJ983150 ERF983042:ERF983150 FBB983042:FBB983150 FKX983042:FKX983150 FUT983042:FUT983150 GEP983042:GEP983150 GOL983042:GOL983150 GYH983042:GYH983150 HID983042:HID983150 HRZ983042:HRZ983150 IBV983042:IBV983150 ILR983042:ILR983150 IVN983042:IVN983150 JFJ983042:JFJ983150 JPF983042:JPF983150 JZB983042:JZB983150 KIX983042:KIX983150 KST983042:KST983150 LCP983042:LCP983150 LML983042:LML983150 LWH983042:LWH983150 MGD983042:MGD983150 MPZ983042:MPZ983150 MZV983042:MZV983150 NJR983042:NJR983150 NTN983042:NTN983150 ODJ983042:ODJ983150 ONF983042:ONF983150 OXB983042:OXB983150 PGX983042:PGX983150 PQT983042:PQT983150 QAP983042:QAP983150 QKL983042:QKL983150 QUH983042:QUH983150 RED983042:RED983150 RNZ983042:RNZ983150 RXV983042:RXV983150 SHR983042:SHR983150 SRN983042:SRN983150 TBJ983042:TBJ983150 TLF983042:TLF983150 TVB983042:TVB983150 UEX983042:UEX983150 UOT983042:UOT983150 UYP983042:UYP983150 VIL983042:VIL983150 VSH983042:VSH983150 WCD983042:WCD983150 WLZ983042:WLZ983150 WVV983042:WVV983150" xr:uid="{00000000-0002-0000-1D00-000000000000}">
      <formula1>$N$112:$N$113</formula1>
    </dataValidation>
    <dataValidation type="list" allowBlank="1" showInputMessage="1" showErrorMessage="1" sqref="M2:M110 JI2:JI110 TE2:TE110 ADA2:ADA110 AMW2:AMW110 AWS2:AWS110 BGO2:BGO110 BQK2:BQK110 CAG2:CAG110 CKC2:CKC110 CTY2:CTY110 DDU2:DDU110 DNQ2:DNQ110 DXM2:DXM110 EHI2:EHI110 ERE2:ERE110 FBA2:FBA110 FKW2:FKW110 FUS2:FUS110 GEO2:GEO110 GOK2:GOK110 GYG2:GYG110 HIC2:HIC110 HRY2:HRY110 IBU2:IBU110 ILQ2:ILQ110 IVM2:IVM110 JFI2:JFI110 JPE2:JPE110 JZA2:JZA110 KIW2:KIW110 KSS2:KSS110 LCO2:LCO110 LMK2:LMK110 LWG2:LWG110 MGC2:MGC110 MPY2:MPY110 MZU2:MZU110 NJQ2:NJQ110 NTM2:NTM110 ODI2:ODI110 ONE2:ONE110 OXA2:OXA110 PGW2:PGW110 PQS2:PQS110 QAO2:QAO110 QKK2:QKK110 QUG2:QUG110 REC2:REC110 RNY2:RNY110 RXU2:RXU110 SHQ2:SHQ110 SRM2:SRM110 TBI2:TBI110 TLE2:TLE110 TVA2:TVA110 UEW2:UEW110 UOS2:UOS110 UYO2:UYO110 VIK2:VIK110 VSG2:VSG110 WCC2:WCC110 WLY2:WLY110 WVU2:WVU110 M65538:M65646 JI65538:JI65646 TE65538:TE65646 ADA65538:ADA65646 AMW65538:AMW65646 AWS65538:AWS65646 BGO65538:BGO65646 BQK65538:BQK65646 CAG65538:CAG65646 CKC65538:CKC65646 CTY65538:CTY65646 DDU65538:DDU65646 DNQ65538:DNQ65646 DXM65538:DXM65646 EHI65538:EHI65646 ERE65538:ERE65646 FBA65538:FBA65646 FKW65538:FKW65646 FUS65538:FUS65646 GEO65538:GEO65646 GOK65538:GOK65646 GYG65538:GYG65646 HIC65538:HIC65646 HRY65538:HRY65646 IBU65538:IBU65646 ILQ65538:ILQ65646 IVM65538:IVM65646 JFI65538:JFI65646 JPE65538:JPE65646 JZA65538:JZA65646 KIW65538:KIW65646 KSS65538:KSS65646 LCO65538:LCO65646 LMK65538:LMK65646 LWG65538:LWG65646 MGC65538:MGC65646 MPY65538:MPY65646 MZU65538:MZU65646 NJQ65538:NJQ65646 NTM65538:NTM65646 ODI65538:ODI65646 ONE65538:ONE65646 OXA65538:OXA65646 PGW65538:PGW65646 PQS65538:PQS65646 QAO65538:QAO65646 QKK65538:QKK65646 QUG65538:QUG65646 REC65538:REC65646 RNY65538:RNY65646 RXU65538:RXU65646 SHQ65538:SHQ65646 SRM65538:SRM65646 TBI65538:TBI65646 TLE65538:TLE65646 TVA65538:TVA65646 UEW65538:UEW65646 UOS65538:UOS65646 UYO65538:UYO65646 VIK65538:VIK65646 VSG65538:VSG65646 WCC65538:WCC65646 WLY65538:WLY65646 WVU65538:WVU65646 M131074:M131182 JI131074:JI131182 TE131074:TE131182 ADA131074:ADA131182 AMW131074:AMW131182 AWS131074:AWS131182 BGO131074:BGO131182 BQK131074:BQK131182 CAG131074:CAG131182 CKC131074:CKC131182 CTY131074:CTY131182 DDU131074:DDU131182 DNQ131074:DNQ131182 DXM131074:DXM131182 EHI131074:EHI131182 ERE131074:ERE131182 FBA131074:FBA131182 FKW131074:FKW131182 FUS131074:FUS131182 GEO131074:GEO131182 GOK131074:GOK131182 GYG131074:GYG131182 HIC131074:HIC131182 HRY131074:HRY131182 IBU131074:IBU131182 ILQ131074:ILQ131182 IVM131074:IVM131182 JFI131074:JFI131182 JPE131074:JPE131182 JZA131074:JZA131182 KIW131074:KIW131182 KSS131074:KSS131182 LCO131074:LCO131182 LMK131074:LMK131182 LWG131074:LWG131182 MGC131074:MGC131182 MPY131074:MPY131182 MZU131074:MZU131182 NJQ131074:NJQ131182 NTM131074:NTM131182 ODI131074:ODI131182 ONE131074:ONE131182 OXA131074:OXA131182 PGW131074:PGW131182 PQS131074:PQS131182 QAO131074:QAO131182 QKK131074:QKK131182 QUG131074:QUG131182 REC131074:REC131182 RNY131074:RNY131182 RXU131074:RXU131182 SHQ131074:SHQ131182 SRM131074:SRM131182 TBI131074:TBI131182 TLE131074:TLE131182 TVA131074:TVA131182 UEW131074:UEW131182 UOS131074:UOS131182 UYO131074:UYO131182 VIK131074:VIK131182 VSG131074:VSG131182 WCC131074:WCC131182 WLY131074:WLY131182 WVU131074:WVU131182 M196610:M196718 JI196610:JI196718 TE196610:TE196718 ADA196610:ADA196718 AMW196610:AMW196718 AWS196610:AWS196718 BGO196610:BGO196718 BQK196610:BQK196718 CAG196610:CAG196718 CKC196610:CKC196718 CTY196610:CTY196718 DDU196610:DDU196718 DNQ196610:DNQ196718 DXM196610:DXM196718 EHI196610:EHI196718 ERE196610:ERE196718 FBA196610:FBA196718 FKW196610:FKW196718 FUS196610:FUS196718 GEO196610:GEO196718 GOK196610:GOK196718 GYG196610:GYG196718 HIC196610:HIC196718 HRY196610:HRY196718 IBU196610:IBU196718 ILQ196610:ILQ196718 IVM196610:IVM196718 JFI196610:JFI196718 JPE196610:JPE196718 JZA196610:JZA196718 KIW196610:KIW196718 KSS196610:KSS196718 LCO196610:LCO196718 LMK196610:LMK196718 LWG196610:LWG196718 MGC196610:MGC196718 MPY196610:MPY196718 MZU196610:MZU196718 NJQ196610:NJQ196718 NTM196610:NTM196718 ODI196610:ODI196718 ONE196610:ONE196718 OXA196610:OXA196718 PGW196610:PGW196718 PQS196610:PQS196718 QAO196610:QAO196718 QKK196610:QKK196718 QUG196610:QUG196718 REC196610:REC196718 RNY196610:RNY196718 RXU196610:RXU196718 SHQ196610:SHQ196718 SRM196610:SRM196718 TBI196610:TBI196718 TLE196610:TLE196718 TVA196610:TVA196718 UEW196610:UEW196718 UOS196610:UOS196718 UYO196610:UYO196718 VIK196610:VIK196718 VSG196610:VSG196718 WCC196610:WCC196718 WLY196610:WLY196718 WVU196610:WVU196718 M262146:M262254 JI262146:JI262254 TE262146:TE262254 ADA262146:ADA262254 AMW262146:AMW262254 AWS262146:AWS262254 BGO262146:BGO262254 BQK262146:BQK262254 CAG262146:CAG262254 CKC262146:CKC262254 CTY262146:CTY262254 DDU262146:DDU262254 DNQ262146:DNQ262254 DXM262146:DXM262254 EHI262146:EHI262254 ERE262146:ERE262254 FBA262146:FBA262254 FKW262146:FKW262254 FUS262146:FUS262254 GEO262146:GEO262254 GOK262146:GOK262254 GYG262146:GYG262254 HIC262146:HIC262254 HRY262146:HRY262254 IBU262146:IBU262254 ILQ262146:ILQ262254 IVM262146:IVM262254 JFI262146:JFI262254 JPE262146:JPE262254 JZA262146:JZA262254 KIW262146:KIW262254 KSS262146:KSS262254 LCO262146:LCO262254 LMK262146:LMK262254 LWG262146:LWG262254 MGC262146:MGC262254 MPY262146:MPY262254 MZU262146:MZU262254 NJQ262146:NJQ262254 NTM262146:NTM262254 ODI262146:ODI262254 ONE262146:ONE262254 OXA262146:OXA262254 PGW262146:PGW262254 PQS262146:PQS262254 QAO262146:QAO262254 QKK262146:QKK262254 QUG262146:QUG262254 REC262146:REC262254 RNY262146:RNY262254 RXU262146:RXU262254 SHQ262146:SHQ262254 SRM262146:SRM262254 TBI262146:TBI262254 TLE262146:TLE262254 TVA262146:TVA262254 UEW262146:UEW262254 UOS262146:UOS262254 UYO262146:UYO262254 VIK262146:VIK262254 VSG262146:VSG262254 WCC262146:WCC262254 WLY262146:WLY262254 WVU262146:WVU262254 M327682:M327790 JI327682:JI327790 TE327682:TE327790 ADA327682:ADA327790 AMW327682:AMW327790 AWS327682:AWS327790 BGO327682:BGO327790 BQK327682:BQK327790 CAG327682:CAG327790 CKC327682:CKC327790 CTY327682:CTY327790 DDU327682:DDU327790 DNQ327682:DNQ327790 DXM327682:DXM327790 EHI327682:EHI327790 ERE327682:ERE327790 FBA327682:FBA327790 FKW327682:FKW327790 FUS327682:FUS327790 GEO327682:GEO327790 GOK327682:GOK327790 GYG327682:GYG327790 HIC327682:HIC327790 HRY327682:HRY327790 IBU327682:IBU327790 ILQ327682:ILQ327790 IVM327682:IVM327790 JFI327682:JFI327790 JPE327682:JPE327790 JZA327682:JZA327790 KIW327682:KIW327790 KSS327682:KSS327790 LCO327682:LCO327790 LMK327682:LMK327790 LWG327682:LWG327790 MGC327682:MGC327790 MPY327682:MPY327790 MZU327682:MZU327790 NJQ327682:NJQ327790 NTM327682:NTM327790 ODI327682:ODI327790 ONE327682:ONE327790 OXA327682:OXA327790 PGW327682:PGW327790 PQS327682:PQS327790 QAO327682:QAO327790 QKK327682:QKK327790 QUG327682:QUG327790 REC327682:REC327790 RNY327682:RNY327790 RXU327682:RXU327790 SHQ327682:SHQ327790 SRM327682:SRM327790 TBI327682:TBI327790 TLE327682:TLE327790 TVA327682:TVA327790 UEW327682:UEW327790 UOS327682:UOS327790 UYO327682:UYO327790 VIK327682:VIK327790 VSG327682:VSG327790 WCC327682:WCC327790 WLY327682:WLY327790 WVU327682:WVU327790 M393218:M393326 JI393218:JI393326 TE393218:TE393326 ADA393218:ADA393326 AMW393218:AMW393326 AWS393218:AWS393326 BGO393218:BGO393326 BQK393218:BQK393326 CAG393218:CAG393326 CKC393218:CKC393326 CTY393218:CTY393326 DDU393218:DDU393326 DNQ393218:DNQ393326 DXM393218:DXM393326 EHI393218:EHI393326 ERE393218:ERE393326 FBA393218:FBA393326 FKW393218:FKW393326 FUS393218:FUS393326 GEO393218:GEO393326 GOK393218:GOK393326 GYG393218:GYG393326 HIC393218:HIC393326 HRY393218:HRY393326 IBU393218:IBU393326 ILQ393218:ILQ393326 IVM393218:IVM393326 JFI393218:JFI393326 JPE393218:JPE393326 JZA393218:JZA393326 KIW393218:KIW393326 KSS393218:KSS393326 LCO393218:LCO393326 LMK393218:LMK393326 LWG393218:LWG393326 MGC393218:MGC393326 MPY393218:MPY393326 MZU393218:MZU393326 NJQ393218:NJQ393326 NTM393218:NTM393326 ODI393218:ODI393326 ONE393218:ONE393326 OXA393218:OXA393326 PGW393218:PGW393326 PQS393218:PQS393326 QAO393218:QAO393326 QKK393218:QKK393326 QUG393218:QUG393326 REC393218:REC393326 RNY393218:RNY393326 RXU393218:RXU393326 SHQ393218:SHQ393326 SRM393218:SRM393326 TBI393218:TBI393326 TLE393218:TLE393326 TVA393218:TVA393326 UEW393218:UEW393326 UOS393218:UOS393326 UYO393218:UYO393326 VIK393218:VIK393326 VSG393218:VSG393326 WCC393218:WCC393326 WLY393218:WLY393326 WVU393218:WVU393326 M458754:M458862 JI458754:JI458862 TE458754:TE458862 ADA458754:ADA458862 AMW458754:AMW458862 AWS458754:AWS458862 BGO458754:BGO458862 BQK458754:BQK458862 CAG458754:CAG458862 CKC458754:CKC458862 CTY458754:CTY458862 DDU458754:DDU458862 DNQ458754:DNQ458862 DXM458754:DXM458862 EHI458754:EHI458862 ERE458754:ERE458862 FBA458754:FBA458862 FKW458754:FKW458862 FUS458754:FUS458862 GEO458754:GEO458862 GOK458754:GOK458862 GYG458754:GYG458862 HIC458754:HIC458862 HRY458754:HRY458862 IBU458754:IBU458862 ILQ458754:ILQ458862 IVM458754:IVM458862 JFI458754:JFI458862 JPE458754:JPE458862 JZA458754:JZA458862 KIW458754:KIW458862 KSS458754:KSS458862 LCO458754:LCO458862 LMK458754:LMK458862 LWG458754:LWG458862 MGC458754:MGC458862 MPY458754:MPY458862 MZU458754:MZU458862 NJQ458754:NJQ458862 NTM458754:NTM458862 ODI458754:ODI458862 ONE458754:ONE458862 OXA458754:OXA458862 PGW458754:PGW458862 PQS458754:PQS458862 QAO458754:QAO458862 QKK458754:QKK458862 QUG458754:QUG458862 REC458754:REC458862 RNY458754:RNY458862 RXU458754:RXU458862 SHQ458754:SHQ458862 SRM458754:SRM458862 TBI458754:TBI458862 TLE458754:TLE458862 TVA458754:TVA458862 UEW458754:UEW458862 UOS458754:UOS458862 UYO458754:UYO458862 VIK458754:VIK458862 VSG458754:VSG458862 WCC458754:WCC458862 WLY458754:WLY458862 WVU458754:WVU458862 M524290:M524398 JI524290:JI524398 TE524290:TE524398 ADA524290:ADA524398 AMW524290:AMW524398 AWS524290:AWS524398 BGO524290:BGO524398 BQK524290:BQK524398 CAG524290:CAG524398 CKC524290:CKC524398 CTY524290:CTY524398 DDU524290:DDU524398 DNQ524290:DNQ524398 DXM524290:DXM524398 EHI524290:EHI524398 ERE524290:ERE524398 FBA524290:FBA524398 FKW524290:FKW524398 FUS524290:FUS524398 GEO524290:GEO524398 GOK524290:GOK524398 GYG524290:GYG524398 HIC524290:HIC524398 HRY524290:HRY524398 IBU524290:IBU524398 ILQ524290:ILQ524398 IVM524290:IVM524398 JFI524290:JFI524398 JPE524290:JPE524398 JZA524290:JZA524398 KIW524290:KIW524398 KSS524290:KSS524398 LCO524290:LCO524398 LMK524290:LMK524398 LWG524290:LWG524398 MGC524290:MGC524398 MPY524290:MPY524398 MZU524290:MZU524398 NJQ524290:NJQ524398 NTM524290:NTM524398 ODI524290:ODI524398 ONE524290:ONE524398 OXA524290:OXA524398 PGW524290:PGW524398 PQS524290:PQS524398 QAO524290:QAO524398 QKK524290:QKK524398 QUG524290:QUG524398 REC524290:REC524398 RNY524290:RNY524398 RXU524290:RXU524398 SHQ524290:SHQ524398 SRM524290:SRM524398 TBI524290:TBI524398 TLE524290:TLE524398 TVA524290:TVA524398 UEW524290:UEW524398 UOS524290:UOS524398 UYO524290:UYO524398 VIK524290:VIK524398 VSG524290:VSG524398 WCC524290:WCC524398 WLY524290:WLY524398 WVU524290:WVU524398 M589826:M589934 JI589826:JI589934 TE589826:TE589934 ADA589826:ADA589934 AMW589826:AMW589934 AWS589826:AWS589934 BGO589826:BGO589934 BQK589826:BQK589934 CAG589826:CAG589934 CKC589826:CKC589934 CTY589826:CTY589934 DDU589826:DDU589934 DNQ589826:DNQ589934 DXM589826:DXM589934 EHI589826:EHI589934 ERE589826:ERE589934 FBA589826:FBA589934 FKW589826:FKW589934 FUS589826:FUS589934 GEO589826:GEO589934 GOK589826:GOK589934 GYG589826:GYG589934 HIC589826:HIC589934 HRY589826:HRY589934 IBU589826:IBU589934 ILQ589826:ILQ589934 IVM589826:IVM589934 JFI589826:JFI589934 JPE589826:JPE589934 JZA589826:JZA589934 KIW589826:KIW589934 KSS589826:KSS589934 LCO589826:LCO589934 LMK589826:LMK589934 LWG589826:LWG589934 MGC589826:MGC589934 MPY589826:MPY589934 MZU589826:MZU589934 NJQ589826:NJQ589934 NTM589826:NTM589934 ODI589826:ODI589934 ONE589826:ONE589934 OXA589826:OXA589934 PGW589826:PGW589934 PQS589826:PQS589934 QAO589826:QAO589934 QKK589826:QKK589934 QUG589826:QUG589934 REC589826:REC589934 RNY589826:RNY589934 RXU589826:RXU589934 SHQ589826:SHQ589934 SRM589826:SRM589934 TBI589826:TBI589934 TLE589826:TLE589934 TVA589826:TVA589934 UEW589826:UEW589934 UOS589826:UOS589934 UYO589826:UYO589934 VIK589826:VIK589934 VSG589826:VSG589934 WCC589826:WCC589934 WLY589826:WLY589934 WVU589826:WVU589934 M655362:M655470 JI655362:JI655470 TE655362:TE655470 ADA655362:ADA655470 AMW655362:AMW655470 AWS655362:AWS655470 BGO655362:BGO655470 BQK655362:BQK655470 CAG655362:CAG655470 CKC655362:CKC655470 CTY655362:CTY655470 DDU655362:DDU655470 DNQ655362:DNQ655470 DXM655362:DXM655470 EHI655362:EHI655470 ERE655362:ERE655470 FBA655362:FBA655470 FKW655362:FKW655470 FUS655362:FUS655470 GEO655362:GEO655470 GOK655362:GOK655470 GYG655362:GYG655470 HIC655362:HIC655470 HRY655362:HRY655470 IBU655362:IBU655470 ILQ655362:ILQ655470 IVM655362:IVM655470 JFI655362:JFI655470 JPE655362:JPE655470 JZA655362:JZA655470 KIW655362:KIW655470 KSS655362:KSS655470 LCO655362:LCO655470 LMK655362:LMK655470 LWG655362:LWG655470 MGC655362:MGC655470 MPY655362:MPY655470 MZU655362:MZU655470 NJQ655362:NJQ655470 NTM655362:NTM655470 ODI655362:ODI655470 ONE655362:ONE655470 OXA655362:OXA655470 PGW655362:PGW655470 PQS655362:PQS655470 QAO655362:QAO655470 QKK655362:QKK655470 QUG655362:QUG655470 REC655362:REC655470 RNY655362:RNY655470 RXU655362:RXU655470 SHQ655362:SHQ655470 SRM655362:SRM655470 TBI655362:TBI655470 TLE655362:TLE655470 TVA655362:TVA655470 UEW655362:UEW655470 UOS655362:UOS655470 UYO655362:UYO655470 VIK655362:VIK655470 VSG655362:VSG655470 WCC655362:WCC655470 WLY655362:WLY655470 WVU655362:WVU655470 M720898:M721006 JI720898:JI721006 TE720898:TE721006 ADA720898:ADA721006 AMW720898:AMW721006 AWS720898:AWS721006 BGO720898:BGO721006 BQK720898:BQK721006 CAG720898:CAG721006 CKC720898:CKC721006 CTY720898:CTY721006 DDU720898:DDU721006 DNQ720898:DNQ721006 DXM720898:DXM721006 EHI720898:EHI721006 ERE720898:ERE721006 FBA720898:FBA721006 FKW720898:FKW721006 FUS720898:FUS721006 GEO720898:GEO721006 GOK720898:GOK721006 GYG720898:GYG721006 HIC720898:HIC721006 HRY720898:HRY721006 IBU720898:IBU721006 ILQ720898:ILQ721006 IVM720898:IVM721006 JFI720898:JFI721006 JPE720898:JPE721006 JZA720898:JZA721006 KIW720898:KIW721006 KSS720898:KSS721006 LCO720898:LCO721006 LMK720898:LMK721006 LWG720898:LWG721006 MGC720898:MGC721006 MPY720898:MPY721006 MZU720898:MZU721006 NJQ720898:NJQ721006 NTM720898:NTM721006 ODI720898:ODI721006 ONE720898:ONE721006 OXA720898:OXA721006 PGW720898:PGW721006 PQS720898:PQS721006 QAO720898:QAO721006 QKK720898:QKK721006 QUG720898:QUG721006 REC720898:REC721006 RNY720898:RNY721006 RXU720898:RXU721006 SHQ720898:SHQ721006 SRM720898:SRM721006 TBI720898:TBI721006 TLE720898:TLE721006 TVA720898:TVA721006 UEW720898:UEW721006 UOS720898:UOS721006 UYO720898:UYO721006 VIK720898:VIK721006 VSG720898:VSG721006 WCC720898:WCC721006 WLY720898:WLY721006 WVU720898:WVU721006 M786434:M786542 JI786434:JI786542 TE786434:TE786542 ADA786434:ADA786542 AMW786434:AMW786542 AWS786434:AWS786542 BGO786434:BGO786542 BQK786434:BQK786542 CAG786434:CAG786542 CKC786434:CKC786542 CTY786434:CTY786542 DDU786434:DDU786542 DNQ786434:DNQ786542 DXM786434:DXM786542 EHI786434:EHI786542 ERE786434:ERE786542 FBA786434:FBA786542 FKW786434:FKW786542 FUS786434:FUS786542 GEO786434:GEO786542 GOK786434:GOK786542 GYG786434:GYG786542 HIC786434:HIC786542 HRY786434:HRY786542 IBU786434:IBU786542 ILQ786434:ILQ786542 IVM786434:IVM786542 JFI786434:JFI786542 JPE786434:JPE786542 JZA786434:JZA786542 KIW786434:KIW786542 KSS786434:KSS786542 LCO786434:LCO786542 LMK786434:LMK786542 LWG786434:LWG786542 MGC786434:MGC786542 MPY786434:MPY786542 MZU786434:MZU786542 NJQ786434:NJQ786542 NTM786434:NTM786542 ODI786434:ODI786542 ONE786434:ONE786542 OXA786434:OXA786542 PGW786434:PGW786542 PQS786434:PQS786542 QAO786434:QAO786542 QKK786434:QKK786542 QUG786434:QUG786542 REC786434:REC786542 RNY786434:RNY786542 RXU786434:RXU786542 SHQ786434:SHQ786542 SRM786434:SRM786542 TBI786434:TBI786542 TLE786434:TLE786542 TVA786434:TVA786542 UEW786434:UEW786542 UOS786434:UOS786542 UYO786434:UYO786542 VIK786434:VIK786542 VSG786434:VSG786542 WCC786434:WCC786542 WLY786434:WLY786542 WVU786434:WVU786542 M851970:M852078 JI851970:JI852078 TE851970:TE852078 ADA851970:ADA852078 AMW851970:AMW852078 AWS851970:AWS852078 BGO851970:BGO852078 BQK851970:BQK852078 CAG851970:CAG852078 CKC851970:CKC852078 CTY851970:CTY852078 DDU851970:DDU852078 DNQ851970:DNQ852078 DXM851970:DXM852078 EHI851970:EHI852078 ERE851970:ERE852078 FBA851970:FBA852078 FKW851970:FKW852078 FUS851970:FUS852078 GEO851970:GEO852078 GOK851970:GOK852078 GYG851970:GYG852078 HIC851970:HIC852078 HRY851970:HRY852078 IBU851970:IBU852078 ILQ851970:ILQ852078 IVM851970:IVM852078 JFI851970:JFI852078 JPE851970:JPE852078 JZA851970:JZA852078 KIW851970:KIW852078 KSS851970:KSS852078 LCO851970:LCO852078 LMK851970:LMK852078 LWG851970:LWG852078 MGC851970:MGC852078 MPY851970:MPY852078 MZU851970:MZU852078 NJQ851970:NJQ852078 NTM851970:NTM852078 ODI851970:ODI852078 ONE851970:ONE852078 OXA851970:OXA852078 PGW851970:PGW852078 PQS851970:PQS852078 QAO851970:QAO852078 QKK851970:QKK852078 QUG851970:QUG852078 REC851970:REC852078 RNY851970:RNY852078 RXU851970:RXU852078 SHQ851970:SHQ852078 SRM851970:SRM852078 TBI851970:TBI852078 TLE851970:TLE852078 TVA851970:TVA852078 UEW851970:UEW852078 UOS851970:UOS852078 UYO851970:UYO852078 VIK851970:VIK852078 VSG851970:VSG852078 WCC851970:WCC852078 WLY851970:WLY852078 WVU851970:WVU852078 M917506:M917614 JI917506:JI917614 TE917506:TE917614 ADA917506:ADA917614 AMW917506:AMW917614 AWS917506:AWS917614 BGO917506:BGO917614 BQK917506:BQK917614 CAG917506:CAG917614 CKC917506:CKC917614 CTY917506:CTY917614 DDU917506:DDU917614 DNQ917506:DNQ917614 DXM917506:DXM917614 EHI917506:EHI917614 ERE917506:ERE917614 FBA917506:FBA917614 FKW917506:FKW917614 FUS917506:FUS917614 GEO917506:GEO917614 GOK917506:GOK917614 GYG917506:GYG917614 HIC917506:HIC917614 HRY917506:HRY917614 IBU917506:IBU917614 ILQ917506:ILQ917614 IVM917506:IVM917614 JFI917506:JFI917614 JPE917506:JPE917614 JZA917506:JZA917614 KIW917506:KIW917614 KSS917506:KSS917614 LCO917506:LCO917614 LMK917506:LMK917614 LWG917506:LWG917614 MGC917506:MGC917614 MPY917506:MPY917614 MZU917506:MZU917614 NJQ917506:NJQ917614 NTM917506:NTM917614 ODI917506:ODI917614 ONE917506:ONE917614 OXA917506:OXA917614 PGW917506:PGW917614 PQS917506:PQS917614 QAO917506:QAO917614 QKK917506:QKK917614 QUG917506:QUG917614 REC917506:REC917614 RNY917506:RNY917614 RXU917506:RXU917614 SHQ917506:SHQ917614 SRM917506:SRM917614 TBI917506:TBI917614 TLE917506:TLE917614 TVA917506:TVA917614 UEW917506:UEW917614 UOS917506:UOS917614 UYO917506:UYO917614 VIK917506:VIK917614 VSG917506:VSG917614 WCC917506:WCC917614 WLY917506:WLY917614 WVU917506:WVU917614 M983042:M983150 JI983042:JI983150 TE983042:TE983150 ADA983042:ADA983150 AMW983042:AMW983150 AWS983042:AWS983150 BGO983042:BGO983150 BQK983042:BQK983150 CAG983042:CAG983150 CKC983042:CKC983150 CTY983042:CTY983150 DDU983042:DDU983150 DNQ983042:DNQ983150 DXM983042:DXM983150 EHI983042:EHI983150 ERE983042:ERE983150 FBA983042:FBA983150 FKW983042:FKW983150 FUS983042:FUS983150 GEO983042:GEO983150 GOK983042:GOK983150 GYG983042:GYG983150 HIC983042:HIC983150 HRY983042:HRY983150 IBU983042:IBU983150 ILQ983042:ILQ983150 IVM983042:IVM983150 JFI983042:JFI983150 JPE983042:JPE983150 JZA983042:JZA983150 KIW983042:KIW983150 KSS983042:KSS983150 LCO983042:LCO983150 LMK983042:LMK983150 LWG983042:LWG983150 MGC983042:MGC983150 MPY983042:MPY983150 MZU983042:MZU983150 NJQ983042:NJQ983150 NTM983042:NTM983150 ODI983042:ODI983150 ONE983042:ONE983150 OXA983042:OXA983150 PGW983042:PGW983150 PQS983042:PQS983150 QAO983042:QAO983150 QKK983042:QKK983150 QUG983042:QUG983150 REC983042:REC983150 RNY983042:RNY983150 RXU983042:RXU983150 SHQ983042:SHQ983150 SRM983042:SRM983150 TBI983042:TBI983150 TLE983042:TLE983150 TVA983042:TVA983150 UEW983042:UEW983150 UOS983042:UOS983150 UYO983042:UYO983150 VIK983042:VIK983150 VSG983042:VSG983150 WCC983042:WCC983150 WLY983042:WLY983150 WVU983042:WVU983150" xr:uid="{00000000-0002-0000-1D00-000001000000}">
      <formula1>$M$112:$M$113</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4"/>
  <dimension ref="A1:X41"/>
  <sheetViews>
    <sheetView zoomScale="70" workbookViewId="0">
      <pane xSplit="2" ySplit="1" topLeftCell="G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27" t="s">
        <v>15511</v>
      </c>
      <c r="B2" s="528" t="s">
        <v>15510</v>
      </c>
      <c r="C2" s="529"/>
      <c r="D2" s="529"/>
      <c r="E2" s="530">
        <v>0</v>
      </c>
      <c r="F2" s="88">
        <v>1</v>
      </c>
      <c r="G2" s="89" t="s">
        <v>15512</v>
      </c>
      <c r="H2" s="89" t="s">
        <v>15512</v>
      </c>
      <c r="I2" s="90"/>
      <c r="J2" s="89" t="s">
        <v>134</v>
      </c>
      <c r="K2" s="91">
        <v>4</v>
      </c>
      <c r="L2" s="91">
        <v>0</v>
      </c>
      <c r="M2" s="92" t="s">
        <v>33</v>
      </c>
      <c r="N2" s="92" t="s">
        <v>34</v>
      </c>
      <c r="O2" s="28"/>
      <c r="P2" s="28"/>
      <c r="Q2" s="28"/>
      <c r="R2" s="28"/>
      <c r="S2" s="28"/>
      <c r="T2" s="28"/>
      <c r="U2" s="28"/>
      <c r="V2" s="28"/>
      <c r="W2" s="33"/>
    </row>
    <row r="3" spans="1:23" x14ac:dyDescent="0.2">
      <c r="A3" s="497"/>
      <c r="B3" s="499"/>
      <c r="C3" s="501"/>
      <c r="D3" s="501"/>
      <c r="E3" s="503"/>
      <c r="F3" s="17">
        <v>2</v>
      </c>
      <c r="G3" s="18" t="s">
        <v>15513</v>
      </c>
      <c r="H3" s="18" t="s">
        <v>15513</v>
      </c>
      <c r="I3" s="80"/>
      <c r="J3" s="18" t="s">
        <v>134</v>
      </c>
      <c r="K3" s="19">
        <v>4</v>
      </c>
      <c r="L3" s="19">
        <v>0</v>
      </c>
      <c r="M3" s="20" t="s">
        <v>33</v>
      </c>
      <c r="N3" s="20" t="s">
        <v>34</v>
      </c>
      <c r="O3" s="18"/>
      <c r="P3" s="18"/>
      <c r="Q3" s="18"/>
      <c r="R3" s="18"/>
      <c r="S3" s="18"/>
      <c r="T3" s="18"/>
      <c r="U3" s="18"/>
      <c r="V3" s="18"/>
      <c r="W3" s="34"/>
    </row>
    <row r="4" spans="1:23" x14ac:dyDescent="0.2">
      <c r="A4" s="497"/>
      <c r="B4" s="499"/>
      <c r="C4" s="501"/>
      <c r="D4" s="501"/>
      <c r="E4" s="503"/>
      <c r="F4" s="17">
        <v>3</v>
      </c>
      <c r="G4" s="18" t="s">
        <v>15514</v>
      </c>
      <c r="H4" s="18" t="s">
        <v>15514</v>
      </c>
      <c r="I4" s="80"/>
      <c r="J4" s="18" t="s">
        <v>32</v>
      </c>
      <c r="K4" s="19">
        <v>8</v>
      </c>
      <c r="L4" s="19"/>
      <c r="M4" s="20" t="s">
        <v>33</v>
      </c>
      <c r="N4" s="20" t="s">
        <v>34</v>
      </c>
      <c r="O4" s="18"/>
      <c r="P4" s="18"/>
      <c r="Q4" s="18"/>
      <c r="R4" s="18"/>
      <c r="S4" s="18"/>
      <c r="T4" s="18"/>
      <c r="U4" s="18"/>
      <c r="V4" s="18"/>
      <c r="W4" s="34"/>
    </row>
    <row r="5" spans="1:23" x14ac:dyDescent="0.2">
      <c r="A5" s="497"/>
      <c r="B5" s="499"/>
      <c r="C5" s="501"/>
      <c r="D5" s="501"/>
      <c r="E5" s="503"/>
      <c r="F5" s="17">
        <v>4</v>
      </c>
      <c r="G5" s="18" t="s">
        <v>15515</v>
      </c>
      <c r="H5" s="18" t="s">
        <v>15515</v>
      </c>
      <c r="I5" s="80"/>
      <c r="J5" s="18" t="s">
        <v>32</v>
      </c>
      <c r="K5" s="19">
        <v>1</v>
      </c>
      <c r="L5" s="19"/>
      <c r="M5" s="20" t="s">
        <v>33</v>
      </c>
      <c r="N5" s="20" t="s">
        <v>34</v>
      </c>
      <c r="O5" s="18"/>
      <c r="P5" s="18"/>
      <c r="Q5" s="18"/>
      <c r="R5" s="18"/>
      <c r="S5" s="18"/>
      <c r="T5" s="18"/>
      <c r="U5" s="18"/>
      <c r="V5" s="18"/>
      <c r="W5" s="34"/>
    </row>
    <row r="6" spans="1:23" x14ac:dyDescent="0.2">
      <c r="A6" s="497"/>
      <c r="B6" s="499"/>
      <c r="C6" s="501"/>
      <c r="D6" s="501"/>
      <c r="E6" s="503"/>
      <c r="F6" s="17">
        <v>5</v>
      </c>
      <c r="G6" s="18" t="s">
        <v>15516</v>
      </c>
      <c r="H6" s="18" t="s">
        <v>15516</v>
      </c>
      <c r="I6" s="80"/>
      <c r="J6" s="18" t="s">
        <v>32</v>
      </c>
      <c r="K6" s="19">
        <v>4</v>
      </c>
      <c r="L6" s="19"/>
      <c r="M6" s="20" t="s">
        <v>33</v>
      </c>
      <c r="N6" s="20" t="s">
        <v>34</v>
      </c>
      <c r="O6" s="18"/>
      <c r="P6" s="18"/>
      <c r="Q6" s="18"/>
      <c r="R6" s="18"/>
      <c r="S6" s="18"/>
      <c r="T6" s="18"/>
      <c r="U6" s="18"/>
      <c r="V6" s="18"/>
      <c r="W6" s="34"/>
    </row>
    <row r="7" spans="1:23" x14ac:dyDescent="0.2">
      <c r="A7" s="497"/>
      <c r="B7" s="499"/>
      <c r="C7" s="501"/>
      <c r="D7" s="501"/>
      <c r="E7" s="503"/>
      <c r="F7" s="17">
        <v>6</v>
      </c>
      <c r="G7" s="18" t="s">
        <v>15517</v>
      </c>
      <c r="H7" s="18" t="s">
        <v>15517</v>
      </c>
      <c r="I7" s="80"/>
      <c r="J7" s="18" t="s">
        <v>32</v>
      </c>
      <c r="K7" s="19">
        <v>2</v>
      </c>
      <c r="L7" s="19"/>
      <c r="M7" s="20" t="s">
        <v>33</v>
      </c>
      <c r="N7" s="20" t="s">
        <v>34</v>
      </c>
      <c r="O7" s="18"/>
      <c r="P7" s="18"/>
      <c r="Q7" s="18"/>
      <c r="R7" s="18"/>
      <c r="S7" s="18"/>
      <c r="T7" s="18"/>
      <c r="U7" s="18"/>
      <c r="V7" s="18"/>
      <c r="W7" s="34"/>
    </row>
    <row r="8" spans="1:23" x14ac:dyDescent="0.2">
      <c r="A8" s="497"/>
      <c r="B8" s="499"/>
      <c r="C8" s="501"/>
      <c r="D8" s="501"/>
      <c r="E8" s="503"/>
      <c r="F8" s="17">
        <v>7</v>
      </c>
      <c r="G8" s="18" t="s">
        <v>15518</v>
      </c>
      <c r="H8" s="18" t="s">
        <v>15518</v>
      </c>
      <c r="I8" s="80"/>
      <c r="J8" s="18" t="s">
        <v>32</v>
      </c>
      <c r="K8" s="19">
        <v>2</v>
      </c>
      <c r="L8" s="19"/>
      <c r="M8" s="20" t="s">
        <v>33</v>
      </c>
      <c r="N8" s="20" t="s">
        <v>34</v>
      </c>
      <c r="O8" s="18"/>
      <c r="P8" s="18"/>
      <c r="Q8" s="18"/>
      <c r="R8" s="18"/>
      <c r="S8" s="18"/>
      <c r="T8" s="18"/>
      <c r="U8" s="18"/>
      <c r="V8" s="18"/>
      <c r="W8" s="34"/>
    </row>
    <row r="9" spans="1:23" x14ac:dyDescent="0.2">
      <c r="A9" s="497"/>
      <c r="B9" s="499"/>
      <c r="C9" s="501"/>
      <c r="D9" s="501"/>
      <c r="E9" s="503"/>
      <c r="F9" s="17">
        <v>8</v>
      </c>
      <c r="G9" s="18" t="s">
        <v>15519</v>
      </c>
      <c r="H9" s="18" t="s">
        <v>15519</v>
      </c>
      <c r="I9" s="80"/>
      <c r="J9" s="18" t="s">
        <v>32</v>
      </c>
      <c r="K9" s="19">
        <v>7</v>
      </c>
      <c r="L9" s="19"/>
      <c r="M9" s="20" t="s">
        <v>33</v>
      </c>
      <c r="N9" s="20" t="s">
        <v>34</v>
      </c>
      <c r="O9" s="18"/>
      <c r="P9" s="18"/>
      <c r="Q9" s="18"/>
      <c r="R9" s="18"/>
      <c r="S9" s="18"/>
      <c r="T9" s="18"/>
      <c r="U9" s="18"/>
      <c r="V9" s="18"/>
      <c r="W9" s="34"/>
    </row>
    <row r="10" spans="1:23" x14ac:dyDescent="0.2">
      <c r="A10" s="497"/>
      <c r="B10" s="499"/>
      <c r="C10" s="501"/>
      <c r="D10" s="501"/>
      <c r="E10" s="503"/>
      <c r="F10" s="17">
        <v>9</v>
      </c>
      <c r="G10" s="18" t="s">
        <v>15520</v>
      </c>
      <c r="H10" s="18" t="s">
        <v>15520</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15521</v>
      </c>
      <c r="H11" s="18" t="s">
        <v>15521</v>
      </c>
      <c r="I11" s="80"/>
      <c r="J11" s="18" t="s">
        <v>32</v>
      </c>
      <c r="K11" s="19">
        <v>1</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15522</v>
      </c>
      <c r="H12" s="18" t="s">
        <v>15522</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15523</v>
      </c>
      <c r="H13" s="18" t="s">
        <v>15523</v>
      </c>
      <c r="I13" s="80"/>
      <c r="J13" s="18" t="s">
        <v>32</v>
      </c>
      <c r="K13" s="19">
        <v>2</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15524</v>
      </c>
      <c r="H14" s="18" t="s">
        <v>15524</v>
      </c>
      <c r="I14" s="80"/>
      <c r="J14" s="18" t="s">
        <v>32</v>
      </c>
      <c r="K14" s="19">
        <v>2</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15525</v>
      </c>
      <c r="H15" s="18" t="s">
        <v>15525</v>
      </c>
      <c r="I15" s="80"/>
      <c r="J15" s="18" t="s">
        <v>32</v>
      </c>
      <c r="K15" s="19">
        <v>1</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15526</v>
      </c>
      <c r="H16" s="18" t="s">
        <v>15526</v>
      </c>
      <c r="I16" s="80"/>
      <c r="J16" s="18" t="s">
        <v>32</v>
      </c>
      <c r="K16" s="19">
        <v>1</v>
      </c>
      <c r="L16" s="19"/>
      <c r="M16" s="20" t="s">
        <v>33</v>
      </c>
      <c r="N16" s="20" t="s">
        <v>34</v>
      </c>
      <c r="O16" s="18"/>
      <c r="P16" s="18"/>
      <c r="Q16" s="18"/>
      <c r="R16" s="18"/>
      <c r="S16" s="18"/>
      <c r="T16" s="18"/>
      <c r="U16" s="18"/>
      <c r="V16" s="18"/>
      <c r="W16" s="34"/>
    </row>
    <row r="17" spans="1:23" x14ac:dyDescent="0.2">
      <c r="A17" s="497"/>
      <c r="B17" s="499"/>
      <c r="C17" s="501"/>
      <c r="D17" s="501"/>
      <c r="E17" s="503"/>
      <c r="F17" s="17">
        <v>16</v>
      </c>
      <c r="G17" s="18" t="s">
        <v>15527</v>
      </c>
      <c r="H17" s="18" t="s">
        <v>15527</v>
      </c>
      <c r="I17" s="80"/>
      <c r="J17" s="18" t="s">
        <v>32</v>
      </c>
      <c r="K17" s="19">
        <v>8</v>
      </c>
      <c r="L17" s="19"/>
      <c r="M17" s="20" t="s">
        <v>33</v>
      </c>
      <c r="N17" s="20" t="s">
        <v>34</v>
      </c>
      <c r="O17" s="18"/>
      <c r="P17" s="18"/>
      <c r="Q17" s="18"/>
      <c r="R17" s="18"/>
      <c r="S17" s="18"/>
      <c r="T17" s="18"/>
      <c r="U17" s="18"/>
      <c r="V17" s="18"/>
      <c r="W17" s="34"/>
    </row>
    <row r="18" spans="1:23" x14ac:dyDescent="0.2">
      <c r="A18" s="497"/>
      <c r="B18" s="499"/>
      <c r="C18" s="501"/>
      <c r="D18" s="501"/>
      <c r="E18" s="503"/>
      <c r="F18" s="17">
        <v>17</v>
      </c>
      <c r="G18" s="18" t="s">
        <v>15528</v>
      </c>
      <c r="H18" s="18" t="s">
        <v>15528</v>
      </c>
      <c r="I18" s="80"/>
      <c r="J18" s="18" t="s">
        <v>32</v>
      </c>
      <c r="K18" s="19">
        <v>1</v>
      </c>
      <c r="L18" s="19"/>
      <c r="M18" s="20" t="s">
        <v>33</v>
      </c>
      <c r="N18" s="20" t="s">
        <v>34</v>
      </c>
      <c r="O18" s="18"/>
      <c r="P18" s="18"/>
      <c r="Q18" s="18"/>
      <c r="R18" s="18"/>
      <c r="S18" s="18"/>
      <c r="T18" s="18"/>
      <c r="U18" s="18"/>
      <c r="V18" s="18"/>
      <c r="W18" s="34"/>
    </row>
    <row r="19" spans="1:23" x14ac:dyDescent="0.2">
      <c r="A19" s="497"/>
      <c r="B19" s="499"/>
      <c r="C19" s="501"/>
      <c r="D19" s="501"/>
      <c r="E19" s="503"/>
      <c r="F19" s="17">
        <v>18</v>
      </c>
      <c r="G19" s="18" t="s">
        <v>15529</v>
      </c>
      <c r="H19" s="18" t="s">
        <v>15529</v>
      </c>
      <c r="I19" s="80"/>
      <c r="J19" s="18" t="s">
        <v>32</v>
      </c>
      <c r="K19" s="19">
        <v>8</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15530</v>
      </c>
      <c r="H20" s="18" t="s">
        <v>15530</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15531</v>
      </c>
      <c r="H21" s="18" t="s">
        <v>15531</v>
      </c>
      <c r="I21" s="80"/>
      <c r="J21" s="18" t="s">
        <v>32</v>
      </c>
      <c r="K21" s="19">
        <v>1</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15532</v>
      </c>
      <c r="H22" s="18" t="s">
        <v>15532</v>
      </c>
      <c r="I22" s="80"/>
      <c r="J22" s="18" t="s">
        <v>32</v>
      </c>
      <c r="K22" s="19">
        <v>2</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15533</v>
      </c>
      <c r="H23" s="18" t="s">
        <v>15533</v>
      </c>
      <c r="I23" s="80"/>
      <c r="J23" s="18" t="s">
        <v>32</v>
      </c>
      <c r="K23" s="19">
        <v>2</v>
      </c>
      <c r="L23" s="19"/>
      <c r="M23" s="20" t="s">
        <v>33</v>
      </c>
      <c r="N23" s="20" t="s">
        <v>34</v>
      </c>
      <c r="O23" s="18"/>
      <c r="P23" s="18"/>
      <c r="Q23" s="18"/>
      <c r="R23" s="18"/>
      <c r="S23" s="18"/>
      <c r="T23" s="18"/>
      <c r="U23" s="18"/>
      <c r="V23" s="18"/>
      <c r="W23" s="34"/>
    </row>
    <row r="24" spans="1:23" x14ac:dyDescent="0.2">
      <c r="A24" s="497"/>
      <c r="B24" s="499"/>
      <c r="C24" s="501"/>
      <c r="D24" s="501"/>
      <c r="E24" s="503"/>
      <c r="F24" s="17">
        <v>23</v>
      </c>
      <c r="G24" s="18" t="s">
        <v>15534</v>
      </c>
      <c r="H24" s="18" t="s">
        <v>15534</v>
      </c>
      <c r="I24" s="80"/>
      <c r="J24" s="18" t="s">
        <v>134</v>
      </c>
      <c r="K24" s="19">
        <v>7</v>
      </c>
      <c r="L24" s="19">
        <v>0</v>
      </c>
      <c r="M24" s="20" t="s">
        <v>33</v>
      </c>
      <c r="N24" s="20" t="s">
        <v>34</v>
      </c>
      <c r="O24" s="18"/>
      <c r="P24" s="18"/>
      <c r="Q24" s="18"/>
      <c r="R24" s="18"/>
      <c r="S24" s="18"/>
      <c r="T24" s="18"/>
      <c r="U24" s="18"/>
      <c r="V24" s="18"/>
      <c r="W24" s="34"/>
    </row>
    <row r="25" spans="1:23" x14ac:dyDescent="0.2">
      <c r="A25" s="497"/>
      <c r="B25" s="499"/>
      <c r="C25" s="501"/>
      <c r="D25" s="501"/>
      <c r="E25" s="503"/>
      <c r="F25" s="17">
        <v>24</v>
      </c>
      <c r="G25" s="18" t="s">
        <v>15535</v>
      </c>
      <c r="H25" s="18" t="s">
        <v>15535</v>
      </c>
      <c r="I25" s="80"/>
      <c r="J25" s="18" t="s">
        <v>32</v>
      </c>
      <c r="K25" s="19">
        <v>8</v>
      </c>
      <c r="L25" s="19"/>
      <c r="M25" s="20" t="s">
        <v>33</v>
      </c>
      <c r="N25" s="20" t="s">
        <v>34</v>
      </c>
      <c r="O25" s="18"/>
      <c r="P25" s="18"/>
      <c r="Q25" s="18"/>
      <c r="R25" s="18"/>
      <c r="S25" s="18"/>
      <c r="T25" s="18"/>
      <c r="U25" s="18"/>
      <c r="V25" s="18"/>
      <c r="W25" s="34"/>
    </row>
    <row r="26" spans="1:23" x14ac:dyDescent="0.2">
      <c r="A26" s="497"/>
      <c r="B26" s="499"/>
      <c r="C26" s="501"/>
      <c r="D26" s="501"/>
      <c r="E26" s="503"/>
      <c r="F26" s="17">
        <v>25</v>
      </c>
      <c r="G26" s="18" t="s">
        <v>15536</v>
      </c>
      <c r="H26" s="18" t="s">
        <v>15536</v>
      </c>
      <c r="I26" s="80"/>
      <c r="J26" s="18" t="s">
        <v>32</v>
      </c>
      <c r="K26" s="19">
        <v>8</v>
      </c>
      <c r="L26" s="19"/>
      <c r="M26" s="20" t="s">
        <v>33</v>
      </c>
      <c r="N26" s="20" t="s">
        <v>34</v>
      </c>
      <c r="O26" s="18"/>
      <c r="P26" s="18"/>
      <c r="Q26" s="18"/>
      <c r="R26" s="18"/>
      <c r="S26" s="18"/>
      <c r="T26" s="18"/>
      <c r="U26" s="18"/>
      <c r="V26" s="18"/>
      <c r="W26" s="34"/>
    </row>
    <row r="27" spans="1:23" x14ac:dyDescent="0.2">
      <c r="A27" s="497"/>
      <c r="B27" s="499"/>
      <c r="C27" s="501"/>
      <c r="D27" s="501"/>
      <c r="E27" s="503"/>
      <c r="F27" s="17">
        <v>26</v>
      </c>
      <c r="G27" s="18" t="s">
        <v>15537</v>
      </c>
      <c r="H27" s="18" t="s">
        <v>15537</v>
      </c>
      <c r="I27" s="80"/>
      <c r="J27" s="18" t="s">
        <v>32</v>
      </c>
      <c r="K27" s="19">
        <v>8</v>
      </c>
      <c r="L27" s="19"/>
      <c r="M27" s="20" t="s">
        <v>33</v>
      </c>
      <c r="N27" s="20" t="s">
        <v>34</v>
      </c>
      <c r="O27" s="18"/>
      <c r="P27" s="18"/>
      <c r="Q27" s="18"/>
      <c r="R27" s="18"/>
      <c r="S27" s="18"/>
      <c r="T27" s="18"/>
      <c r="U27" s="18"/>
      <c r="V27" s="18"/>
      <c r="W27" s="34"/>
    </row>
    <row r="28" spans="1:23" x14ac:dyDescent="0.2">
      <c r="A28" s="497"/>
      <c r="B28" s="499"/>
      <c r="C28" s="501"/>
      <c r="D28" s="501"/>
      <c r="E28" s="503"/>
      <c r="F28" s="17">
        <v>27</v>
      </c>
      <c r="G28" s="18" t="s">
        <v>15538</v>
      </c>
      <c r="H28" s="18" t="s">
        <v>15538</v>
      </c>
      <c r="I28" s="80"/>
      <c r="J28" s="18" t="s">
        <v>32</v>
      </c>
      <c r="K28" s="19">
        <v>8</v>
      </c>
      <c r="L28" s="19"/>
      <c r="M28" s="20" t="s">
        <v>33</v>
      </c>
      <c r="N28" s="20" t="s">
        <v>34</v>
      </c>
      <c r="O28" s="18"/>
      <c r="P28" s="18"/>
      <c r="Q28" s="18"/>
      <c r="R28" s="18"/>
      <c r="S28" s="18"/>
      <c r="T28" s="18"/>
      <c r="U28" s="18"/>
      <c r="V28" s="18"/>
      <c r="W28" s="34"/>
    </row>
    <row r="29" spans="1:23" x14ac:dyDescent="0.2">
      <c r="A29" s="497"/>
      <c r="B29" s="499"/>
      <c r="C29" s="501"/>
      <c r="D29" s="501"/>
      <c r="E29" s="503"/>
      <c r="F29" s="41">
        <v>28</v>
      </c>
      <c r="G29" s="42" t="s">
        <v>15539</v>
      </c>
      <c r="H29" s="42" t="s">
        <v>15539</v>
      </c>
      <c r="I29" s="85"/>
      <c r="J29" s="42" t="s">
        <v>32</v>
      </c>
      <c r="K29" s="43">
        <v>16</v>
      </c>
      <c r="L29" s="43"/>
      <c r="M29" s="44" t="s">
        <v>33</v>
      </c>
      <c r="N29" s="44" t="s">
        <v>34</v>
      </c>
      <c r="O29" s="18"/>
      <c r="P29" s="18"/>
      <c r="Q29" s="18"/>
      <c r="R29" s="18"/>
      <c r="S29" s="18"/>
      <c r="T29" s="18"/>
      <c r="U29" s="18"/>
      <c r="V29" s="18"/>
      <c r="W29" s="34"/>
    </row>
    <row r="30" spans="1:23" x14ac:dyDescent="0.2">
      <c r="A30" s="497"/>
      <c r="B30" s="499"/>
      <c r="C30" s="501"/>
      <c r="D30" s="501"/>
      <c r="E30" s="503"/>
      <c r="F30" s="17">
        <v>29</v>
      </c>
      <c r="G30" s="18" t="s">
        <v>15540</v>
      </c>
      <c r="H30" s="18" t="s">
        <v>15540</v>
      </c>
      <c r="I30" s="80"/>
      <c r="J30" s="18" t="s">
        <v>44</v>
      </c>
      <c r="K30" s="19">
        <v>30</v>
      </c>
      <c r="L30" s="19"/>
      <c r="M30" s="20" t="s">
        <v>33</v>
      </c>
      <c r="N30" s="20" t="s">
        <v>34</v>
      </c>
      <c r="O30" s="18"/>
      <c r="P30" s="18"/>
      <c r="Q30" s="18"/>
      <c r="R30" s="18"/>
      <c r="S30" s="18"/>
      <c r="T30" s="18"/>
      <c r="U30" s="18"/>
      <c r="V30" s="18"/>
      <c r="W30" s="34"/>
    </row>
    <row r="31" spans="1:23" x14ac:dyDescent="0.2">
      <c r="A31" s="497"/>
      <c r="B31" s="499"/>
      <c r="C31" s="501"/>
      <c r="D31" s="501"/>
      <c r="E31" s="503"/>
      <c r="F31" s="17">
        <v>30</v>
      </c>
      <c r="G31" s="18" t="s">
        <v>15541</v>
      </c>
      <c r="H31" s="18" t="s">
        <v>15541</v>
      </c>
      <c r="I31" s="80"/>
      <c r="J31" s="18" t="s">
        <v>32</v>
      </c>
      <c r="K31" s="19">
        <v>2</v>
      </c>
      <c r="L31" s="19"/>
      <c r="M31" s="20" t="s">
        <v>33</v>
      </c>
      <c r="N31" s="20" t="s">
        <v>34</v>
      </c>
      <c r="O31" s="18"/>
      <c r="P31" s="18"/>
      <c r="Q31" s="18"/>
      <c r="R31" s="18"/>
      <c r="S31" s="18"/>
      <c r="T31" s="18"/>
      <c r="U31" s="18"/>
      <c r="V31" s="18"/>
      <c r="W31" s="34"/>
    </row>
    <row r="32" spans="1:23" x14ac:dyDescent="0.2">
      <c r="A32" s="497"/>
      <c r="B32" s="499"/>
      <c r="C32" s="501"/>
      <c r="D32" s="501"/>
      <c r="E32" s="503"/>
      <c r="F32" s="17">
        <v>31</v>
      </c>
      <c r="G32" s="18" t="s">
        <v>15542</v>
      </c>
      <c r="H32" s="18" t="s">
        <v>15542</v>
      </c>
      <c r="I32" s="80"/>
      <c r="J32" s="18" t="s">
        <v>32</v>
      </c>
      <c r="K32" s="19">
        <v>5</v>
      </c>
      <c r="L32" s="19"/>
      <c r="M32" s="20" t="s">
        <v>33</v>
      </c>
      <c r="N32" s="20" t="s">
        <v>34</v>
      </c>
      <c r="O32" s="18"/>
      <c r="P32" s="18"/>
      <c r="Q32" s="18"/>
      <c r="R32" s="18"/>
      <c r="S32" s="18"/>
      <c r="T32" s="18"/>
      <c r="U32" s="18"/>
      <c r="V32" s="18"/>
      <c r="W32" s="34"/>
    </row>
    <row r="33" spans="1:23" x14ac:dyDescent="0.2">
      <c r="A33" s="497"/>
      <c r="B33" s="499"/>
      <c r="C33" s="501"/>
      <c r="D33" s="501"/>
      <c r="E33" s="503"/>
      <c r="F33" s="17">
        <v>32</v>
      </c>
      <c r="G33" s="18" t="s">
        <v>15543</v>
      </c>
      <c r="H33" s="18" t="s">
        <v>15543</v>
      </c>
      <c r="I33" s="80"/>
      <c r="J33" s="18" t="s">
        <v>44</v>
      </c>
      <c r="K33" s="19">
        <v>40</v>
      </c>
      <c r="L33" s="19"/>
      <c r="M33" s="20" t="s">
        <v>33</v>
      </c>
      <c r="N33" s="20" t="s">
        <v>34</v>
      </c>
      <c r="O33" s="18"/>
      <c r="P33" s="18"/>
      <c r="Q33" s="18"/>
      <c r="R33" s="18"/>
      <c r="S33" s="18"/>
      <c r="T33" s="18"/>
      <c r="U33" s="18"/>
      <c r="V33" s="18"/>
      <c r="W33" s="34"/>
    </row>
    <row r="34" spans="1:23" x14ac:dyDescent="0.2">
      <c r="A34" s="497"/>
      <c r="B34" s="499"/>
      <c r="C34" s="501"/>
      <c r="D34" s="501"/>
      <c r="E34" s="503"/>
      <c r="F34" s="17">
        <v>33</v>
      </c>
      <c r="G34" s="18" t="s">
        <v>15544</v>
      </c>
      <c r="H34" s="18" t="s">
        <v>15544</v>
      </c>
      <c r="I34" s="80"/>
      <c r="J34" s="18" t="s">
        <v>134</v>
      </c>
      <c r="K34" s="19">
        <v>3</v>
      </c>
      <c r="L34" s="19">
        <v>0</v>
      </c>
      <c r="M34" s="20" t="s">
        <v>33</v>
      </c>
      <c r="N34" s="20" t="s">
        <v>34</v>
      </c>
      <c r="O34" s="18"/>
      <c r="P34" s="18"/>
      <c r="Q34" s="18"/>
      <c r="R34" s="18"/>
      <c r="S34" s="18"/>
      <c r="T34" s="18"/>
      <c r="U34" s="18"/>
      <c r="V34" s="18"/>
      <c r="W34" s="34"/>
    </row>
    <row r="35" spans="1:23" x14ac:dyDescent="0.2">
      <c r="A35" s="497"/>
      <c r="B35" s="499"/>
      <c r="C35" s="501"/>
      <c r="D35" s="501"/>
      <c r="E35" s="503"/>
      <c r="F35" s="17">
        <v>34</v>
      </c>
      <c r="G35" s="18" t="s">
        <v>15545</v>
      </c>
      <c r="H35" s="18" t="s">
        <v>15545</v>
      </c>
      <c r="I35" s="80"/>
      <c r="J35" s="18" t="s">
        <v>134</v>
      </c>
      <c r="K35" s="19">
        <v>11</v>
      </c>
      <c r="L35" s="19">
        <v>0</v>
      </c>
      <c r="M35" s="20" t="s">
        <v>33</v>
      </c>
      <c r="N35" s="20" t="s">
        <v>34</v>
      </c>
      <c r="O35" s="18"/>
      <c r="P35" s="18"/>
      <c r="Q35" s="18"/>
      <c r="R35" s="18"/>
      <c r="S35" s="18"/>
      <c r="T35" s="18"/>
      <c r="U35" s="18"/>
      <c r="V35" s="18"/>
      <c r="W35" s="34"/>
    </row>
    <row r="36" spans="1:23" x14ac:dyDescent="0.2">
      <c r="A36" s="497"/>
      <c r="B36" s="499"/>
      <c r="C36" s="501"/>
      <c r="D36" s="501"/>
      <c r="E36" s="503"/>
      <c r="F36" s="17">
        <v>35</v>
      </c>
      <c r="G36" s="18" t="s">
        <v>15546</v>
      </c>
      <c r="H36" s="18" t="s">
        <v>15546</v>
      </c>
      <c r="I36" s="80"/>
      <c r="J36" s="18" t="s">
        <v>134</v>
      </c>
      <c r="K36" s="19">
        <v>4</v>
      </c>
      <c r="L36" s="19">
        <v>2</v>
      </c>
      <c r="M36" s="20" t="s">
        <v>33</v>
      </c>
      <c r="N36" s="20" t="s">
        <v>34</v>
      </c>
      <c r="O36" s="18"/>
      <c r="P36" s="18"/>
      <c r="Q36" s="18"/>
      <c r="R36" s="18"/>
      <c r="S36" s="18"/>
      <c r="T36" s="18"/>
      <c r="U36" s="18"/>
      <c r="V36" s="18"/>
      <c r="W36" s="34"/>
    </row>
    <row r="37" spans="1:23" x14ac:dyDescent="0.2">
      <c r="A37" s="497"/>
      <c r="B37" s="499"/>
      <c r="C37" s="501"/>
      <c r="D37" s="501"/>
      <c r="E37" s="503"/>
      <c r="F37" s="17">
        <v>36</v>
      </c>
      <c r="G37" s="18" t="s">
        <v>15547</v>
      </c>
      <c r="H37" s="18" t="s">
        <v>15547</v>
      </c>
      <c r="I37" s="80"/>
      <c r="J37" s="18" t="s">
        <v>134</v>
      </c>
      <c r="K37" s="19">
        <v>4</v>
      </c>
      <c r="L37" s="19">
        <v>2</v>
      </c>
      <c r="M37" s="20" t="s">
        <v>33</v>
      </c>
      <c r="N37" s="20" t="s">
        <v>34</v>
      </c>
      <c r="O37" s="18"/>
      <c r="P37" s="18"/>
      <c r="Q37" s="18"/>
      <c r="R37" s="18"/>
      <c r="S37" s="18"/>
      <c r="T37" s="18"/>
      <c r="U37" s="18"/>
      <c r="V37" s="18"/>
      <c r="W37" s="34"/>
    </row>
    <row r="38" spans="1:23" ht="13.8" thickBot="1" x14ac:dyDescent="0.25">
      <c r="A38" s="508"/>
      <c r="B38" s="509"/>
      <c r="C38" s="510"/>
      <c r="D38" s="510"/>
      <c r="E38" s="511"/>
      <c r="F38" s="35">
        <v>37</v>
      </c>
      <c r="G38" s="36" t="s">
        <v>15548</v>
      </c>
      <c r="H38" s="36" t="s">
        <v>15548</v>
      </c>
      <c r="I38" s="84"/>
      <c r="J38" s="36" t="s">
        <v>32</v>
      </c>
      <c r="K38" s="37">
        <v>1</v>
      </c>
      <c r="L38" s="37"/>
      <c r="M38" s="38" t="s">
        <v>33</v>
      </c>
      <c r="N38" s="38" t="s">
        <v>34</v>
      </c>
      <c r="O38" s="18"/>
      <c r="P38" s="18"/>
      <c r="Q38" s="18"/>
      <c r="R38" s="18"/>
      <c r="S38" s="18"/>
      <c r="T38" s="18"/>
      <c r="U38" s="18"/>
      <c r="V38" s="18"/>
      <c r="W38" s="34"/>
    </row>
    <row r="40" spans="1:23" x14ac:dyDescent="0.2">
      <c r="M40" s="40" t="s">
        <v>33</v>
      </c>
      <c r="N40" s="40" t="s">
        <v>33</v>
      </c>
    </row>
    <row r="41" spans="1:23" x14ac:dyDescent="0.2">
      <c r="M41" s="40" t="s">
        <v>34</v>
      </c>
      <c r="N41" s="40" t="s">
        <v>34</v>
      </c>
    </row>
  </sheetData>
  <mergeCells count="5">
    <mergeCell ref="A2:A38"/>
    <mergeCell ref="B2:B38"/>
    <mergeCell ref="C2:C38"/>
    <mergeCell ref="D2:D38"/>
    <mergeCell ref="E2:E38"/>
  </mergeCells>
  <phoneticPr fontId="2"/>
  <dataValidations count="2">
    <dataValidation type="list" allowBlank="1" showInputMessage="1" showErrorMessage="1" sqref="N2:N38 JJ2:JJ38 TF2:TF38 ADB2:ADB38 AMX2:AMX38 AWT2:AWT38 BGP2:BGP38 BQL2:BQL38 CAH2:CAH38 CKD2:CKD38 CTZ2:CTZ38 DDV2:DDV38 DNR2:DNR38 DXN2:DXN38 EHJ2:EHJ38 ERF2:ERF38 FBB2:FBB38 FKX2:FKX38 FUT2:FUT38 GEP2:GEP38 GOL2:GOL38 GYH2:GYH38 HID2:HID38 HRZ2:HRZ38 IBV2:IBV38 ILR2:ILR38 IVN2:IVN38 JFJ2:JFJ38 JPF2:JPF38 JZB2:JZB38 KIX2:KIX38 KST2:KST38 LCP2:LCP38 LML2:LML38 LWH2:LWH38 MGD2:MGD38 MPZ2:MPZ38 MZV2:MZV38 NJR2:NJR38 NTN2:NTN38 ODJ2:ODJ38 ONF2:ONF38 OXB2:OXB38 PGX2:PGX38 PQT2:PQT38 QAP2:QAP38 QKL2:QKL38 QUH2:QUH38 RED2:RED38 RNZ2:RNZ38 RXV2:RXV38 SHR2:SHR38 SRN2:SRN38 TBJ2:TBJ38 TLF2:TLF38 TVB2:TVB38 UEX2:UEX38 UOT2:UOT38 UYP2:UYP38 VIL2:VIL38 VSH2:VSH38 WCD2:WCD38 WLZ2:WLZ38 WVV2:WVV38 N65538:N65574 JJ65538:JJ65574 TF65538:TF65574 ADB65538:ADB65574 AMX65538:AMX65574 AWT65538:AWT65574 BGP65538:BGP65574 BQL65538:BQL65574 CAH65538:CAH65574 CKD65538:CKD65574 CTZ65538:CTZ65574 DDV65538:DDV65574 DNR65538:DNR65574 DXN65538:DXN65574 EHJ65538:EHJ65574 ERF65538:ERF65574 FBB65538:FBB65574 FKX65538:FKX65574 FUT65538:FUT65574 GEP65538:GEP65574 GOL65538:GOL65574 GYH65538:GYH65574 HID65538:HID65574 HRZ65538:HRZ65574 IBV65538:IBV65574 ILR65538:ILR65574 IVN65538:IVN65574 JFJ65538:JFJ65574 JPF65538:JPF65574 JZB65538:JZB65574 KIX65538:KIX65574 KST65538:KST65574 LCP65538:LCP65574 LML65538:LML65574 LWH65538:LWH65574 MGD65538:MGD65574 MPZ65538:MPZ65574 MZV65538:MZV65574 NJR65538:NJR65574 NTN65538:NTN65574 ODJ65538:ODJ65574 ONF65538:ONF65574 OXB65538:OXB65574 PGX65538:PGX65574 PQT65538:PQT65574 QAP65538:QAP65574 QKL65538:QKL65574 QUH65538:QUH65574 RED65538:RED65574 RNZ65538:RNZ65574 RXV65538:RXV65574 SHR65538:SHR65574 SRN65538:SRN65574 TBJ65538:TBJ65574 TLF65538:TLF65574 TVB65538:TVB65574 UEX65538:UEX65574 UOT65538:UOT65574 UYP65538:UYP65574 VIL65538:VIL65574 VSH65538:VSH65574 WCD65538:WCD65574 WLZ65538:WLZ65574 WVV65538:WVV65574 N131074:N131110 JJ131074:JJ131110 TF131074:TF131110 ADB131074:ADB131110 AMX131074:AMX131110 AWT131074:AWT131110 BGP131074:BGP131110 BQL131074:BQL131110 CAH131074:CAH131110 CKD131074:CKD131110 CTZ131074:CTZ131110 DDV131074:DDV131110 DNR131074:DNR131110 DXN131074:DXN131110 EHJ131074:EHJ131110 ERF131074:ERF131110 FBB131074:FBB131110 FKX131074:FKX131110 FUT131074:FUT131110 GEP131074:GEP131110 GOL131074:GOL131110 GYH131074:GYH131110 HID131074:HID131110 HRZ131074:HRZ131110 IBV131074:IBV131110 ILR131074:ILR131110 IVN131074:IVN131110 JFJ131074:JFJ131110 JPF131074:JPF131110 JZB131074:JZB131110 KIX131074:KIX131110 KST131074:KST131110 LCP131074:LCP131110 LML131074:LML131110 LWH131074:LWH131110 MGD131074:MGD131110 MPZ131074:MPZ131110 MZV131074:MZV131110 NJR131074:NJR131110 NTN131074:NTN131110 ODJ131074:ODJ131110 ONF131074:ONF131110 OXB131074:OXB131110 PGX131074:PGX131110 PQT131074:PQT131110 QAP131074:QAP131110 QKL131074:QKL131110 QUH131074:QUH131110 RED131074:RED131110 RNZ131074:RNZ131110 RXV131074:RXV131110 SHR131074:SHR131110 SRN131074:SRN131110 TBJ131074:TBJ131110 TLF131074:TLF131110 TVB131074:TVB131110 UEX131074:UEX131110 UOT131074:UOT131110 UYP131074:UYP131110 VIL131074:VIL131110 VSH131074:VSH131110 WCD131074:WCD131110 WLZ131074:WLZ131110 WVV131074:WVV131110 N196610:N196646 JJ196610:JJ196646 TF196610:TF196646 ADB196610:ADB196646 AMX196610:AMX196646 AWT196610:AWT196646 BGP196610:BGP196646 BQL196610:BQL196646 CAH196610:CAH196646 CKD196610:CKD196646 CTZ196610:CTZ196646 DDV196610:DDV196646 DNR196610:DNR196646 DXN196610:DXN196646 EHJ196610:EHJ196646 ERF196610:ERF196646 FBB196610:FBB196646 FKX196610:FKX196646 FUT196610:FUT196646 GEP196610:GEP196646 GOL196610:GOL196646 GYH196610:GYH196646 HID196610:HID196646 HRZ196610:HRZ196646 IBV196610:IBV196646 ILR196610:ILR196646 IVN196610:IVN196646 JFJ196610:JFJ196646 JPF196610:JPF196646 JZB196610:JZB196646 KIX196610:KIX196646 KST196610:KST196646 LCP196610:LCP196646 LML196610:LML196646 LWH196610:LWH196646 MGD196610:MGD196646 MPZ196610:MPZ196646 MZV196610:MZV196646 NJR196610:NJR196646 NTN196610:NTN196646 ODJ196610:ODJ196646 ONF196610:ONF196646 OXB196610:OXB196646 PGX196610:PGX196646 PQT196610:PQT196646 QAP196610:QAP196646 QKL196610:QKL196646 QUH196610:QUH196646 RED196610:RED196646 RNZ196610:RNZ196646 RXV196610:RXV196646 SHR196610:SHR196646 SRN196610:SRN196646 TBJ196610:TBJ196646 TLF196610:TLF196646 TVB196610:TVB196646 UEX196610:UEX196646 UOT196610:UOT196646 UYP196610:UYP196646 VIL196610:VIL196646 VSH196610:VSH196646 WCD196610:WCD196646 WLZ196610:WLZ196646 WVV196610:WVV196646 N262146:N262182 JJ262146:JJ262182 TF262146:TF262182 ADB262146:ADB262182 AMX262146:AMX262182 AWT262146:AWT262182 BGP262146:BGP262182 BQL262146:BQL262182 CAH262146:CAH262182 CKD262146:CKD262182 CTZ262146:CTZ262182 DDV262146:DDV262182 DNR262146:DNR262182 DXN262146:DXN262182 EHJ262146:EHJ262182 ERF262146:ERF262182 FBB262146:FBB262182 FKX262146:FKX262182 FUT262146:FUT262182 GEP262146:GEP262182 GOL262146:GOL262182 GYH262146:GYH262182 HID262146:HID262182 HRZ262146:HRZ262182 IBV262146:IBV262182 ILR262146:ILR262182 IVN262146:IVN262182 JFJ262146:JFJ262182 JPF262146:JPF262182 JZB262146:JZB262182 KIX262146:KIX262182 KST262146:KST262182 LCP262146:LCP262182 LML262146:LML262182 LWH262146:LWH262182 MGD262146:MGD262182 MPZ262146:MPZ262182 MZV262146:MZV262182 NJR262146:NJR262182 NTN262146:NTN262182 ODJ262146:ODJ262182 ONF262146:ONF262182 OXB262146:OXB262182 PGX262146:PGX262182 PQT262146:PQT262182 QAP262146:QAP262182 QKL262146:QKL262182 QUH262146:QUH262182 RED262146:RED262182 RNZ262146:RNZ262182 RXV262146:RXV262182 SHR262146:SHR262182 SRN262146:SRN262182 TBJ262146:TBJ262182 TLF262146:TLF262182 TVB262146:TVB262182 UEX262146:UEX262182 UOT262146:UOT262182 UYP262146:UYP262182 VIL262146:VIL262182 VSH262146:VSH262182 WCD262146:WCD262182 WLZ262146:WLZ262182 WVV262146:WVV262182 N327682:N327718 JJ327682:JJ327718 TF327682:TF327718 ADB327682:ADB327718 AMX327682:AMX327718 AWT327682:AWT327718 BGP327682:BGP327718 BQL327682:BQL327718 CAH327682:CAH327718 CKD327682:CKD327718 CTZ327682:CTZ327718 DDV327682:DDV327718 DNR327682:DNR327718 DXN327682:DXN327718 EHJ327682:EHJ327718 ERF327682:ERF327718 FBB327682:FBB327718 FKX327682:FKX327718 FUT327682:FUT327718 GEP327682:GEP327718 GOL327682:GOL327718 GYH327682:GYH327718 HID327682:HID327718 HRZ327682:HRZ327718 IBV327682:IBV327718 ILR327682:ILR327718 IVN327682:IVN327718 JFJ327682:JFJ327718 JPF327682:JPF327718 JZB327682:JZB327718 KIX327682:KIX327718 KST327682:KST327718 LCP327682:LCP327718 LML327682:LML327718 LWH327682:LWH327718 MGD327682:MGD327718 MPZ327682:MPZ327718 MZV327682:MZV327718 NJR327682:NJR327718 NTN327682:NTN327718 ODJ327682:ODJ327718 ONF327682:ONF327718 OXB327682:OXB327718 PGX327682:PGX327718 PQT327682:PQT327718 QAP327682:QAP327718 QKL327682:QKL327718 QUH327682:QUH327718 RED327682:RED327718 RNZ327682:RNZ327718 RXV327682:RXV327718 SHR327682:SHR327718 SRN327682:SRN327718 TBJ327682:TBJ327718 TLF327682:TLF327718 TVB327682:TVB327718 UEX327682:UEX327718 UOT327682:UOT327718 UYP327682:UYP327718 VIL327682:VIL327718 VSH327682:VSH327718 WCD327682:WCD327718 WLZ327682:WLZ327718 WVV327682:WVV327718 N393218:N393254 JJ393218:JJ393254 TF393218:TF393254 ADB393218:ADB393254 AMX393218:AMX393254 AWT393218:AWT393254 BGP393218:BGP393254 BQL393218:BQL393254 CAH393218:CAH393254 CKD393218:CKD393254 CTZ393218:CTZ393254 DDV393218:DDV393254 DNR393218:DNR393254 DXN393218:DXN393254 EHJ393218:EHJ393254 ERF393218:ERF393254 FBB393218:FBB393254 FKX393218:FKX393254 FUT393218:FUT393254 GEP393218:GEP393254 GOL393218:GOL393254 GYH393218:GYH393254 HID393218:HID393254 HRZ393218:HRZ393254 IBV393218:IBV393254 ILR393218:ILR393254 IVN393218:IVN393254 JFJ393218:JFJ393254 JPF393218:JPF393254 JZB393218:JZB393254 KIX393218:KIX393254 KST393218:KST393254 LCP393218:LCP393254 LML393218:LML393254 LWH393218:LWH393254 MGD393218:MGD393254 MPZ393218:MPZ393254 MZV393218:MZV393254 NJR393218:NJR393254 NTN393218:NTN393254 ODJ393218:ODJ393254 ONF393218:ONF393254 OXB393218:OXB393254 PGX393218:PGX393254 PQT393218:PQT393254 QAP393218:QAP393254 QKL393218:QKL393254 QUH393218:QUH393254 RED393218:RED393254 RNZ393218:RNZ393254 RXV393218:RXV393254 SHR393218:SHR393254 SRN393218:SRN393254 TBJ393218:TBJ393254 TLF393218:TLF393254 TVB393218:TVB393254 UEX393218:UEX393254 UOT393218:UOT393254 UYP393218:UYP393254 VIL393218:VIL393254 VSH393218:VSH393254 WCD393218:WCD393254 WLZ393218:WLZ393254 WVV393218:WVV393254 N458754:N458790 JJ458754:JJ458790 TF458754:TF458790 ADB458754:ADB458790 AMX458754:AMX458790 AWT458754:AWT458790 BGP458754:BGP458790 BQL458754:BQL458790 CAH458754:CAH458790 CKD458754:CKD458790 CTZ458754:CTZ458790 DDV458754:DDV458790 DNR458754:DNR458790 DXN458754:DXN458790 EHJ458754:EHJ458790 ERF458754:ERF458790 FBB458754:FBB458790 FKX458754:FKX458790 FUT458754:FUT458790 GEP458754:GEP458790 GOL458754:GOL458790 GYH458754:GYH458790 HID458754:HID458790 HRZ458754:HRZ458790 IBV458754:IBV458790 ILR458754:ILR458790 IVN458754:IVN458790 JFJ458754:JFJ458790 JPF458754:JPF458790 JZB458754:JZB458790 KIX458754:KIX458790 KST458754:KST458790 LCP458754:LCP458790 LML458754:LML458790 LWH458754:LWH458790 MGD458754:MGD458790 MPZ458754:MPZ458790 MZV458754:MZV458790 NJR458754:NJR458790 NTN458754:NTN458790 ODJ458754:ODJ458790 ONF458754:ONF458790 OXB458754:OXB458790 PGX458754:PGX458790 PQT458754:PQT458790 QAP458754:QAP458790 QKL458754:QKL458790 QUH458754:QUH458790 RED458754:RED458790 RNZ458754:RNZ458790 RXV458754:RXV458790 SHR458754:SHR458790 SRN458754:SRN458790 TBJ458754:TBJ458790 TLF458754:TLF458790 TVB458754:TVB458790 UEX458754:UEX458790 UOT458754:UOT458790 UYP458754:UYP458790 VIL458754:VIL458790 VSH458754:VSH458790 WCD458754:WCD458790 WLZ458754:WLZ458790 WVV458754:WVV458790 N524290:N524326 JJ524290:JJ524326 TF524290:TF524326 ADB524290:ADB524326 AMX524290:AMX524326 AWT524290:AWT524326 BGP524290:BGP524326 BQL524290:BQL524326 CAH524290:CAH524326 CKD524290:CKD524326 CTZ524290:CTZ524326 DDV524290:DDV524326 DNR524290:DNR524326 DXN524290:DXN524326 EHJ524290:EHJ524326 ERF524290:ERF524326 FBB524290:FBB524326 FKX524290:FKX524326 FUT524290:FUT524326 GEP524290:GEP524326 GOL524290:GOL524326 GYH524290:GYH524326 HID524290:HID524326 HRZ524290:HRZ524326 IBV524290:IBV524326 ILR524290:ILR524326 IVN524290:IVN524326 JFJ524290:JFJ524326 JPF524290:JPF524326 JZB524290:JZB524326 KIX524290:KIX524326 KST524290:KST524326 LCP524290:LCP524326 LML524290:LML524326 LWH524290:LWH524326 MGD524290:MGD524326 MPZ524290:MPZ524326 MZV524290:MZV524326 NJR524290:NJR524326 NTN524290:NTN524326 ODJ524290:ODJ524326 ONF524290:ONF524326 OXB524290:OXB524326 PGX524290:PGX524326 PQT524290:PQT524326 QAP524290:QAP524326 QKL524290:QKL524326 QUH524290:QUH524326 RED524290:RED524326 RNZ524290:RNZ524326 RXV524290:RXV524326 SHR524290:SHR524326 SRN524290:SRN524326 TBJ524290:TBJ524326 TLF524290:TLF524326 TVB524290:TVB524326 UEX524290:UEX524326 UOT524290:UOT524326 UYP524290:UYP524326 VIL524290:VIL524326 VSH524290:VSH524326 WCD524290:WCD524326 WLZ524290:WLZ524326 WVV524290:WVV524326 N589826:N589862 JJ589826:JJ589862 TF589826:TF589862 ADB589826:ADB589862 AMX589826:AMX589862 AWT589826:AWT589862 BGP589826:BGP589862 BQL589826:BQL589862 CAH589826:CAH589862 CKD589826:CKD589862 CTZ589826:CTZ589862 DDV589826:DDV589862 DNR589826:DNR589862 DXN589826:DXN589862 EHJ589826:EHJ589862 ERF589826:ERF589862 FBB589826:FBB589862 FKX589826:FKX589862 FUT589826:FUT589862 GEP589826:GEP589862 GOL589826:GOL589862 GYH589826:GYH589862 HID589826:HID589862 HRZ589826:HRZ589862 IBV589826:IBV589862 ILR589826:ILR589862 IVN589826:IVN589862 JFJ589826:JFJ589862 JPF589826:JPF589862 JZB589826:JZB589862 KIX589826:KIX589862 KST589826:KST589862 LCP589826:LCP589862 LML589826:LML589862 LWH589826:LWH589862 MGD589826:MGD589862 MPZ589826:MPZ589862 MZV589826:MZV589862 NJR589826:NJR589862 NTN589826:NTN589862 ODJ589826:ODJ589862 ONF589826:ONF589862 OXB589826:OXB589862 PGX589826:PGX589862 PQT589826:PQT589862 QAP589826:QAP589862 QKL589826:QKL589862 QUH589826:QUH589862 RED589826:RED589862 RNZ589826:RNZ589862 RXV589826:RXV589862 SHR589826:SHR589862 SRN589826:SRN589862 TBJ589826:TBJ589862 TLF589826:TLF589862 TVB589826:TVB589862 UEX589826:UEX589862 UOT589826:UOT589862 UYP589826:UYP589862 VIL589826:VIL589862 VSH589826:VSH589862 WCD589826:WCD589862 WLZ589826:WLZ589862 WVV589826:WVV589862 N655362:N655398 JJ655362:JJ655398 TF655362:TF655398 ADB655362:ADB655398 AMX655362:AMX655398 AWT655362:AWT655398 BGP655362:BGP655398 BQL655362:BQL655398 CAH655362:CAH655398 CKD655362:CKD655398 CTZ655362:CTZ655398 DDV655362:DDV655398 DNR655362:DNR655398 DXN655362:DXN655398 EHJ655362:EHJ655398 ERF655362:ERF655398 FBB655362:FBB655398 FKX655362:FKX655398 FUT655362:FUT655398 GEP655362:GEP655398 GOL655362:GOL655398 GYH655362:GYH655398 HID655362:HID655398 HRZ655362:HRZ655398 IBV655362:IBV655398 ILR655362:ILR655398 IVN655362:IVN655398 JFJ655362:JFJ655398 JPF655362:JPF655398 JZB655362:JZB655398 KIX655362:KIX655398 KST655362:KST655398 LCP655362:LCP655398 LML655362:LML655398 LWH655362:LWH655398 MGD655362:MGD655398 MPZ655362:MPZ655398 MZV655362:MZV655398 NJR655362:NJR655398 NTN655362:NTN655398 ODJ655362:ODJ655398 ONF655362:ONF655398 OXB655362:OXB655398 PGX655362:PGX655398 PQT655362:PQT655398 QAP655362:QAP655398 QKL655362:QKL655398 QUH655362:QUH655398 RED655362:RED655398 RNZ655362:RNZ655398 RXV655362:RXV655398 SHR655362:SHR655398 SRN655362:SRN655398 TBJ655362:TBJ655398 TLF655362:TLF655398 TVB655362:TVB655398 UEX655362:UEX655398 UOT655362:UOT655398 UYP655362:UYP655398 VIL655362:VIL655398 VSH655362:VSH655398 WCD655362:WCD655398 WLZ655362:WLZ655398 WVV655362:WVV655398 N720898:N720934 JJ720898:JJ720934 TF720898:TF720934 ADB720898:ADB720934 AMX720898:AMX720934 AWT720898:AWT720934 BGP720898:BGP720934 BQL720898:BQL720934 CAH720898:CAH720934 CKD720898:CKD720934 CTZ720898:CTZ720934 DDV720898:DDV720934 DNR720898:DNR720934 DXN720898:DXN720934 EHJ720898:EHJ720934 ERF720898:ERF720934 FBB720898:FBB720934 FKX720898:FKX720934 FUT720898:FUT720934 GEP720898:GEP720934 GOL720898:GOL720934 GYH720898:GYH720934 HID720898:HID720934 HRZ720898:HRZ720934 IBV720898:IBV720934 ILR720898:ILR720934 IVN720898:IVN720934 JFJ720898:JFJ720934 JPF720898:JPF720934 JZB720898:JZB720934 KIX720898:KIX720934 KST720898:KST720934 LCP720898:LCP720934 LML720898:LML720934 LWH720898:LWH720934 MGD720898:MGD720934 MPZ720898:MPZ720934 MZV720898:MZV720934 NJR720898:NJR720934 NTN720898:NTN720934 ODJ720898:ODJ720934 ONF720898:ONF720934 OXB720898:OXB720934 PGX720898:PGX720934 PQT720898:PQT720934 QAP720898:QAP720934 QKL720898:QKL720934 QUH720898:QUH720934 RED720898:RED720934 RNZ720898:RNZ720934 RXV720898:RXV720934 SHR720898:SHR720934 SRN720898:SRN720934 TBJ720898:TBJ720934 TLF720898:TLF720934 TVB720898:TVB720934 UEX720898:UEX720934 UOT720898:UOT720934 UYP720898:UYP720934 VIL720898:VIL720934 VSH720898:VSH720934 WCD720898:WCD720934 WLZ720898:WLZ720934 WVV720898:WVV720934 N786434:N786470 JJ786434:JJ786470 TF786434:TF786470 ADB786434:ADB786470 AMX786434:AMX786470 AWT786434:AWT786470 BGP786434:BGP786470 BQL786434:BQL786470 CAH786434:CAH786470 CKD786434:CKD786470 CTZ786434:CTZ786470 DDV786434:DDV786470 DNR786434:DNR786470 DXN786434:DXN786470 EHJ786434:EHJ786470 ERF786434:ERF786470 FBB786434:FBB786470 FKX786434:FKX786470 FUT786434:FUT786470 GEP786434:GEP786470 GOL786434:GOL786470 GYH786434:GYH786470 HID786434:HID786470 HRZ786434:HRZ786470 IBV786434:IBV786470 ILR786434:ILR786470 IVN786434:IVN786470 JFJ786434:JFJ786470 JPF786434:JPF786470 JZB786434:JZB786470 KIX786434:KIX786470 KST786434:KST786470 LCP786434:LCP786470 LML786434:LML786470 LWH786434:LWH786470 MGD786434:MGD786470 MPZ786434:MPZ786470 MZV786434:MZV786470 NJR786434:NJR786470 NTN786434:NTN786470 ODJ786434:ODJ786470 ONF786434:ONF786470 OXB786434:OXB786470 PGX786434:PGX786470 PQT786434:PQT786470 QAP786434:QAP786470 QKL786434:QKL786470 QUH786434:QUH786470 RED786434:RED786470 RNZ786434:RNZ786470 RXV786434:RXV786470 SHR786434:SHR786470 SRN786434:SRN786470 TBJ786434:TBJ786470 TLF786434:TLF786470 TVB786434:TVB786470 UEX786434:UEX786470 UOT786434:UOT786470 UYP786434:UYP786470 VIL786434:VIL786470 VSH786434:VSH786470 WCD786434:WCD786470 WLZ786434:WLZ786470 WVV786434:WVV786470 N851970:N852006 JJ851970:JJ852006 TF851970:TF852006 ADB851970:ADB852006 AMX851970:AMX852006 AWT851970:AWT852006 BGP851970:BGP852006 BQL851970:BQL852006 CAH851970:CAH852006 CKD851970:CKD852006 CTZ851970:CTZ852006 DDV851970:DDV852006 DNR851970:DNR852006 DXN851970:DXN852006 EHJ851970:EHJ852006 ERF851970:ERF852006 FBB851970:FBB852006 FKX851970:FKX852006 FUT851970:FUT852006 GEP851970:GEP852006 GOL851970:GOL852006 GYH851970:GYH852006 HID851970:HID852006 HRZ851970:HRZ852006 IBV851970:IBV852006 ILR851970:ILR852006 IVN851970:IVN852006 JFJ851970:JFJ852006 JPF851970:JPF852006 JZB851970:JZB852006 KIX851970:KIX852006 KST851970:KST852006 LCP851970:LCP852006 LML851970:LML852006 LWH851970:LWH852006 MGD851970:MGD852006 MPZ851970:MPZ852006 MZV851970:MZV852006 NJR851970:NJR852006 NTN851970:NTN852006 ODJ851970:ODJ852006 ONF851970:ONF852006 OXB851970:OXB852006 PGX851970:PGX852006 PQT851970:PQT852006 QAP851970:QAP852006 QKL851970:QKL852006 QUH851970:QUH852006 RED851970:RED852006 RNZ851970:RNZ852006 RXV851970:RXV852006 SHR851970:SHR852006 SRN851970:SRN852006 TBJ851970:TBJ852006 TLF851970:TLF852006 TVB851970:TVB852006 UEX851970:UEX852006 UOT851970:UOT852006 UYP851970:UYP852006 VIL851970:VIL852006 VSH851970:VSH852006 WCD851970:WCD852006 WLZ851970:WLZ852006 WVV851970:WVV852006 N917506:N917542 JJ917506:JJ917542 TF917506:TF917542 ADB917506:ADB917542 AMX917506:AMX917542 AWT917506:AWT917542 BGP917506:BGP917542 BQL917506:BQL917542 CAH917506:CAH917542 CKD917506:CKD917542 CTZ917506:CTZ917542 DDV917506:DDV917542 DNR917506:DNR917542 DXN917506:DXN917542 EHJ917506:EHJ917542 ERF917506:ERF917542 FBB917506:FBB917542 FKX917506:FKX917542 FUT917506:FUT917542 GEP917506:GEP917542 GOL917506:GOL917542 GYH917506:GYH917542 HID917506:HID917542 HRZ917506:HRZ917542 IBV917506:IBV917542 ILR917506:ILR917542 IVN917506:IVN917542 JFJ917506:JFJ917542 JPF917506:JPF917542 JZB917506:JZB917542 KIX917506:KIX917542 KST917506:KST917542 LCP917506:LCP917542 LML917506:LML917542 LWH917506:LWH917542 MGD917506:MGD917542 MPZ917506:MPZ917542 MZV917506:MZV917542 NJR917506:NJR917542 NTN917506:NTN917542 ODJ917506:ODJ917542 ONF917506:ONF917542 OXB917506:OXB917542 PGX917506:PGX917542 PQT917506:PQT917542 QAP917506:QAP917542 QKL917506:QKL917542 QUH917506:QUH917542 RED917506:RED917542 RNZ917506:RNZ917542 RXV917506:RXV917542 SHR917506:SHR917542 SRN917506:SRN917542 TBJ917506:TBJ917542 TLF917506:TLF917542 TVB917506:TVB917542 UEX917506:UEX917542 UOT917506:UOT917542 UYP917506:UYP917542 VIL917506:VIL917542 VSH917506:VSH917542 WCD917506:WCD917542 WLZ917506:WLZ917542 WVV917506:WVV917542 N983042:N983078 JJ983042:JJ983078 TF983042:TF983078 ADB983042:ADB983078 AMX983042:AMX983078 AWT983042:AWT983078 BGP983042:BGP983078 BQL983042:BQL983078 CAH983042:CAH983078 CKD983042:CKD983078 CTZ983042:CTZ983078 DDV983042:DDV983078 DNR983042:DNR983078 DXN983042:DXN983078 EHJ983042:EHJ983078 ERF983042:ERF983078 FBB983042:FBB983078 FKX983042:FKX983078 FUT983042:FUT983078 GEP983042:GEP983078 GOL983042:GOL983078 GYH983042:GYH983078 HID983042:HID983078 HRZ983042:HRZ983078 IBV983042:IBV983078 ILR983042:ILR983078 IVN983042:IVN983078 JFJ983042:JFJ983078 JPF983042:JPF983078 JZB983042:JZB983078 KIX983042:KIX983078 KST983042:KST983078 LCP983042:LCP983078 LML983042:LML983078 LWH983042:LWH983078 MGD983042:MGD983078 MPZ983042:MPZ983078 MZV983042:MZV983078 NJR983042:NJR983078 NTN983042:NTN983078 ODJ983042:ODJ983078 ONF983042:ONF983078 OXB983042:OXB983078 PGX983042:PGX983078 PQT983042:PQT983078 QAP983042:QAP983078 QKL983042:QKL983078 QUH983042:QUH983078 RED983042:RED983078 RNZ983042:RNZ983078 RXV983042:RXV983078 SHR983042:SHR983078 SRN983042:SRN983078 TBJ983042:TBJ983078 TLF983042:TLF983078 TVB983042:TVB983078 UEX983042:UEX983078 UOT983042:UOT983078 UYP983042:UYP983078 VIL983042:VIL983078 VSH983042:VSH983078 WCD983042:WCD983078 WLZ983042:WLZ983078 WVV983042:WVV983078" xr:uid="{00000000-0002-0000-1E00-000000000000}">
      <formula1>$N$40:$N$41</formula1>
    </dataValidation>
    <dataValidation type="list" allowBlank="1" showInputMessage="1" showErrorMessage="1" sqref="M2:M38 JI2:JI38 TE2:TE38 ADA2:ADA38 AMW2:AMW38 AWS2:AWS38 BGO2:BGO38 BQK2:BQK38 CAG2:CAG38 CKC2:CKC38 CTY2:CTY38 DDU2:DDU38 DNQ2:DNQ38 DXM2:DXM38 EHI2:EHI38 ERE2:ERE38 FBA2:FBA38 FKW2:FKW38 FUS2:FUS38 GEO2:GEO38 GOK2:GOK38 GYG2:GYG38 HIC2:HIC38 HRY2:HRY38 IBU2:IBU38 ILQ2:ILQ38 IVM2:IVM38 JFI2:JFI38 JPE2:JPE38 JZA2:JZA38 KIW2:KIW38 KSS2:KSS38 LCO2:LCO38 LMK2:LMK38 LWG2:LWG38 MGC2:MGC38 MPY2:MPY38 MZU2:MZU38 NJQ2:NJQ38 NTM2:NTM38 ODI2:ODI38 ONE2:ONE38 OXA2:OXA38 PGW2:PGW38 PQS2:PQS38 QAO2:QAO38 QKK2:QKK38 QUG2:QUG38 REC2:REC38 RNY2:RNY38 RXU2:RXU38 SHQ2:SHQ38 SRM2:SRM38 TBI2:TBI38 TLE2:TLE38 TVA2:TVA38 UEW2:UEW38 UOS2:UOS38 UYO2:UYO38 VIK2:VIK38 VSG2:VSG38 WCC2:WCC38 WLY2:WLY38 WVU2:WVU38 M65538:M65574 JI65538:JI65574 TE65538:TE65574 ADA65538:ADA65574 AMW65538:AMW65574 AWS65538:AWS65574 BGO65538:BGO65574 BQK65538:BQK65574 CAG65538:CAG65574 CKC65538:CKC65574 CTY65538:CTY65574 DDU65538:DDU65574 DNQ65538:DNQ65574 DXM65538:DXM65574 EHI65538:EHI65574 ERE65538:ERE65574 FBA65538:FBA65574 FKW65538:FKW65574 FUS65538:FUS65574 GEO65538:GEO65574 GOK65538:GOK65574 GYG65538:GYG65574 HIC65538:HIC65574 HRY65538:HRY65574 IBU65538:IBU65574 ILQ65538:ILQ65574 IVM65538:IVM65574 JFI65538:JFI65574 JPE65538:JPE65574 JZA65538:JZA65574 KIW65538:KIW65574 KSS65538:KSS65574 LCO65538:LCO65574 LMK65538:LMK65574 LWG65538:LWG65574 MGC65538:MGC65574 MPY65538:MPY65574 MZU65538:MZU65574 NJQ65538:NJQ65574 NTM65538:NTM65574 ODI65538:ODI65574 ONE65538:ONE65574 OXA65538:OXA65574 PGW65538:PGW65574 PQS65538:PQS65574 QAO65538:QAO65574 QKK65538:QKK65574 QUG65538:QUG65574 REC65538:REC65574 RNY65538:RNY65574 RXU65538:RXU65574 SHQ65538:SHQ65574 SRM65538:SRM65574 TBI65538:TBI65574 TLE65538:TLE65574 TVA65538:TVA65574 UEW65538:UEW65574 UOS65538:UOS65574 UYO65538:UYO65574 VIK65538:VIK65574 VSG65538:VSG65574 WCC65538:WCC65574 WLY65538:WLY65574 WVU65538:WVU65574 M131074:M131110 JI131074:JI131110 TE131074:TE131110 ADA131074:ADA131110 AMW131074:AMW131110 AWS131074:AWS131110 BGO131074:BGO131110 BQK131074:BQK131110 CAG131074:CAG131110 CKC131074:CKC131110 CTY131074:CTY131110 DDU131074:DDU131110 DNQ131074:DNQ131110 DXM131074:DXM131110 EHI131074:EHI131110 ERE131074:ERE131110 FBA131074:FBA131110 FKW131074:FKW131110 FUS131074:FUS131110 GEO131074:GEO131110 GOK131074:GOK131110 GYG131074:GYG131110 HIC131074:HIC131110 HRY131074:HRY131110 IBU131074:IBU131110 ILQ131074:ILQ131110 IVM131074:IVM131110 JFI131074:JFI131110 JPE131074:JPE131110 JZA131074:JZA131110 KIW131074:KIW131110 KSS131074:KSS131110 LCO131074:LCO131110 LMK131074:LMK131110 LWG131074:LWG131110 MGC131074:MGC131110 MPY131074:MPY131110 MZU131074:MZU131110 NJQ131074:NJQ131110 NTM131074:NTM131110 ODI131074:ODI131110 ONE131074:ONE131110 OXA131074:OXA131110 PGW131074:PGW131110 PQS131074:PQS131110 QAO131074:QAO131110 QKK131074:QKK131110 QUG131074:QUG131110 REC131074:REC131110 RNY131074:RNY131110 RXU131074:RXU131110 SHQ131074:SHQ131110 SRM131074:SRM131110 TBI131074:TBI131110 TLE131074:TLE131110 TVA131074:TVA131110 UEW131074:UEW131110 UOS131074:UOS131110 UYO131074:UYO131110 VIK131074:VIK131110 VSG131074:VSG131110 WCC131074:WCC131110 WLY131074:WLY131110 WVU131074:WVU131110 M196610:M196646 JI196610:JI196646 TE196610:TE196646 ADA196610:ADA196646 AMW196610:AMW196646 AWS196610:AWS196646 BGO196610:BGO196646 BQK196610:BQK196646 CAG196610:CAG196646 CKC196610:CKC196646 CTY196610:CTY196646 DDU196610:DDU196646 DNQ196610:DNQ196646 DXM196610:DXM196646 EHI196610:EHI196646 ERE196610:ERE196646 FBA196610:FBA196646 FKW196610:FKW196646 FUS196610:FUS196646 GEO196610:GEO196646 GOK196610:GOK196646 GYG196610:GYG196646 HIC196610:HIC196646 HRY196610:HRY196646 IBU196610:IBU196646 ILQ196610:ILQ196646 IVM196610:IVM196646 JFI196610:JFI196646 JPE196610:JPE196646 JZA196610:JZA196646 KIW196610:KIW196646 KSS196610:KSS196646 LCO196610:LCO196646 LMK196610:LMK196646 LWG196610:LWG196646 MGC196610:MGC196646 MPY196610:MPY196646 MZU196610:MZU196646 NJQ196610:NJQ196646 NTM196610:NTM196646 ODI196610:ODI196646 ONE196610:ONE196646 OXA196610:OXA196646 PGW196610:PGW196646 PQS196610:PQS196646 QAO196610:QAO196646 QKK196610:QKK196646 QUG196610:QUG196646 REC196610:REC196646 RNY196610:RNY196646 RXU196610:RXU196646 SHQ196610:SHQ196646 SRM196610:SRM196646 TBI196610:TBI196646 TLE196610:TLE196646 TVA196610:TVA196646 UEW196610:UEW196646 UOS196610:UOS196646 UYO196610:UYO196646 VIK196610:VIK196646 VSG196610:VSG196646 WCC196610:WCC196646 WLY196610:WLY196646 WVU196610:WVU196646 M262146:M262182 JI262146:JI262182 TE262146:TE262182 ADA262146:ADA262182 AMW262146:AMW262182 AWS262146:AWS262182 BGO262146:BGO262182 BQK262146:BQK262182 CAG262146:CAG262182 CKC262146:CKC262182 CTY262146:CTY262182 DDU262146:DDU262182 DNQ262146:DNQ262182 DXM262146:DXM262182 EHI262146:EHI262182 ERE262146:ERE262182 FBA262146:FBA262182 FKW262146:FKW262182 FUS262146:FUS262182 GEO262146:GEO262182 GOK262146:GOK262182 GYG262146:GYG262182 HIC262146:HIC262182 HRY262146:HRY262182 IBU262146:IBU262182 ILQ262146:ILQ262182 IVM262146:IVM262182 JFI262146:JFI262182 JPE262146:JPE262182 JZA262146:JZA262182 KIW262146:KIW262182 KSS262146:KSS262182 LCO262146:LCO262182 LMK262146:LMK262182 LWG262146:LWG262182 MGC262146:MGC262182 MPY262146:MPY262182 MZU262146:MZU262182 NJQ262146:NJQ262182 NTM262146:NTM262182 ODI262146:ODI262182 ONE262146:ONE262182 OXA262146:OXA262182 PGW262146:PGW262182 PQS262146:PQS262182 QAO262146:QAO262182 QKK262146:QKK262182 QUG262146:QUG262182 REC262146:REC262182 RNY262146:RNY262182 RXU262146:RXU262182 SHQ262146:SHQ262182 SRM262146:SRM262182 TBI262146:TBI262182 TLE262146:TLE262182 TVA262146:TVA262182 UEW262146:UEW262182 UOS262146:UOS262182 UYO262146:UYO262182 VIK262146:VIK262182 VSG262146:VSG262182 WCC262146:WCC262182 WLY262146:WLY262182 WVU262146:WVU262182 M327682:M327718 JI327682:JI327718 TE327682:TE327718 ADA327682:ADA327718 AMW327682:AMW327718 AWS327682:AWS327718 BGO327682:BGO327718 BQK327682:BQK327718 CAG327682:CAG327718 CKC327682:CKC327718 CTY327682:CTY327718 DDU327682:DDU327718 DNQ327682:DNQ327718 DXM327682:DXM327718 EHI327682:EHI327718 ERE327682:ERE327718 FBA327682:FBA327718 FKW327682:FKW327718 FUS327682:FUS327718 GEO327682:GEO327718 GOK327682:GOK327718 GYG327682:GYG327718 HIC327682:HIC327718 HRY327682:HRY327718 IBU327682:IBU327718 ILQ327682:ILQ327718 IVM327682:IVM327718 JFI327682:JFI327718 JPE327682:JPE327718 JZA327682:JZA327718 KIW327682:KIW327718 KSS327682:KSS327718 LCO327682:LCO327718 LMK327682:LMK327718 LWG327682:LWG327718 MGC327682:MGC327718 MPY327682:MPY327718 MZU327682:MZU327718 NJQ327682:NJQ327718 NTM327682:NTM327718 ODI327682:ODI327718 ONE327682:ONE327718 OXA327682:OXA327718 PGW327682:PGW327718 PQS327682:PQS327718 QAO327682:QAO327718 QKK327682:QKK327718 QUG327682:QUG327718 REC327682:REC327718 RNY327682:RNY327718 RXU327682:RXU327718 SHQ327682:SHQ327718 SRM327682:SRM327718 TBI327682:TBI327718 TLE327682:TLE327718 TVA327682:TVA327718 UEW327682:UEW327718 UOS327682:UOS327718 UYO327682:UYO327718 VIK327682:VIK327718 VSG327682:VSG327718 WCC327682:WCC327718 WLY327682:WLY327718 WVU327682:WVU327718 M393218:M393254 JI393218:JI393254 TE393218:TE393254 ADA393218:ADA393254 AMW393218:AMW393254 AWS393218:AWS393254 BGO393218:BGO393254 BQK393218:BQK393254 CAG393218:CAG393254 CKC393218:CKC393254 CTY393218:CTY393254 DDU393218:DDU393254 DNQ393218:DNQ393254 DXM393218:DXM393254 EHI393218:EHI393254 ERE393218:ERE393254 FBA393218:FBA393254 FKW393218:FKW393254 FUS393218:FUS393254 GEO393218:GEO393254 GOK393218:GOK393254 GYG393218:GYG393254 HIC393218:HIC393254 HRY393218:HRY393254 IBU393218:IBU393254 ILQ393218:ILQ393254 IVM393218:IVM393254 JFI393218:JFI393254 JPE393218:JPE393254 JZA393218:JZA393254 KIW393218:KIW393254 KSS393218:KSS393254 LCO393218:LCO393254 LMK393218:LMK393254 LWG393218:LWG393254 MGC393218:MGC393254 MPY393218:MPY393254 MZU393218:MZU393254 NJQ393218:NJQ393254 NTM393218:NTM393254 ODI393218:ODI393254 ONE393218:ONE393254 OXA393218:OXA393254 PGW393218:PGW393254 PQS393218:PQS393254 QAO393218:QAO393254 QKK393218:QKK393254 QUG393218:QUG393254 REC393218:REC393254 RNY393218:RNY393254 RXU393218:RXU393254 SHQ393218:SHQ393254 SRM393218:SRM393254 TBI393218:TBI393254 TLE393218:TLE393254 TVA393218:TVA393254 UEW393218:UEW393254 UOS393218:UOS393254 UYO393218:UYO393254 VIK393218:VIK393254 VSG393218:VSG393254 WCC393218:WCC393254 WLY393218:WLY393254 WVU393218:WVU393254 M458754:M458790 JI458754:JI458790 TE458754:TE458790 ADA458754:ADA458790 AMW458754:AMW458790 AWS458754:AWS458790 BGO458754:BGO458790 BQK458754:BQK458790 CAG458754:CAG458790 CKC458754:CKC458790 CTY458754:CTY458790 DDU458754:DDU458790 DNQ458754:DNQ458790 DXM458754:DXM458790 EHI458754:EHI458790 ERE458754:ERE458790 FBA458754:FBA458790 FKW458754:FKW458790 FUS458754:FUS458790 GEO458754:GEO458790 GOK458754:GOK458790 GYG458754:GYG458790 HIC458754:HIC458790 HRY458754:HRY458790 IBU458754:IBU458790 ILQ458754:ILQ458790 IVM458754:IVM458790 JFI458754:JFI458790 JPE458754:JPE458790 JZA458754:JZA458790 KIW458754:KIW458790 KSS458754:KSS458790 LCO458754:LCO458790 LMK458754:LMK458790 LWG458754:LWG458790 MGC458754:MGC458790 MPY458754:MPY458790 MZU458754:MZU458790 NJQ458754:NJQ458790 NTM458754:NTM458790 ODI458754:ODI458790 ONE458754:ONE458790 OXA458754:OXA458790 PGW458754:PGW458790 PQS458754:PQS458790 QAO458754:QAO458790 QKK458754:QKK458790 QUG458754:QUG458790 REC458754:REC458790 RNY458754:RNY458790 RXU458754:RXU458790 SHQ458754:SHQ458790 SRM458754:SRM458790 TBI458754:TBI458790 TLE458754:TLE458790 TVA458754:TVA458790 UEW458754:UEW458790 UOS458754:UOS458790 UYO458754:UYO458790 VIK458754:VIK458790 VSG458754:VSG458790 WCC458754:WCC458790 WLY458754:WLY458790 WVU458754:WVU458790 M524290:M524326 JI524290:JI524326 TE524290:TE524326 ADA524290:ADA524326 AMW524290:AMW524326 AWS524290:AWS524326 BGO524290:BGO524326 BQK524290:BQK524326 CAG524290:CAG524326 CKC524290:CKC524326 CTY524290:CTY524326 DDU524290:DDU524326 DNQ524290:DNQ524326 DXM524290:DXM524326 EHI524290:EHI524326 ERE524290:ERE524326 FBA524290:FBA524326 FKW524290:FKW524326 FUS524290:FUS524326 GEO524290:GEO524326 GOK524290:GOK524326 GYG524290:GYG524326 HIC524290:HIC524326 HRY524290:HRY524326 IBU524290:IBU524326 ILQ524290:ILQ524326 IVM524290:IVM524326 JFI524290:JFI524326 JPE524290:JPE524326 JZA524290:JZA524326 KIW524290:KIW524326 KSS524290:KSS524326 LCO524290:LCO524326 LMK524290:LMK524326 LWG524290:LWG524326 MGC524290:MGC524326 MPY524290:MPY524326 MZU524290:MZU524326 NJQ524290:NJQ524326 NTM524290:NTM524326 ODI524290:ODI524326 ONE524290:ONE524326 OXA524290:OXA524326 PGW524290:PGW524326 PQS524290:PQS524326 QAO524290:QAO524326 QKK524290:QKK524326 QUG524290:QUG524326 REC524290:REC524326 RNY524290:RNY524326 RXU524290:RXU524326 SHQ524290:SHQ524326 SRM524290:SRM524326 TBI524290:TBI524326 TLE524290:TLE524326 TVA524290:TVA524326 UEW524290:UEW524326 UOS524290:UOS524326 UYO524290:UYO524326 VIK524290:VIK524326 VSG524290:VSG524326 WCC524290:WCC524326 WLY524290:WLY524326 WVU524290:WVU524326 M589826:M589862 JI589826:JI589862 TE589826:TE589862 ADA589826:ADA589862 AMW589826:AMW589862 AWS589826:AWS589862 BGO589826:BGO589862 BQK589826:BQK589862 CAG589826:CAG589862 CKC589826:CKC589862 CTY589826:CTY589862 DDU589826:DDU589862 DNQ589826:DNQ589862 DXM589826:DXM589862 EHI589826:EHI589862 ERE589826:ERE589862 FBA589826:FBA589862 FKW589826:FKW589862 FUS589826:FUS589862 GEO589826:GEO589862 GOK589826:GOK589862 GYG589826:GYG589862 HIC589826:HIC589862 HRY589826:HRY589862 IBU589826:IBU589862 ILQ589826:ILQ589862 IVM589826:IVM589862 JFI589826:JFI589862 JPE589826:JPE589862 JZA589826:JZA589862 KIW589826:KIW589862 KSS589826:KSS589862 LCO589826:LCO589862 LMK589826:LMK589862 LWG589826:LWG589862 MGC589826:MGC589862 MPY589826:MPY589862 MZU589826:MZU589862 NJQ589826:NJQ589862 NTM589826:NTM589862 ODI589826:ODI589862 ONE589826:ONE589862 OXA589826:OXA589862 PGW589826:PGW589862 PQS589826:PQS589862 QAO589826:QAO589862 QKK589826:QKK589862 QUG589826:QUG589862 REC589826:REC589862 RNY589826:RNY589862 RXU589826:RXU589862 SHQ589826:SHQ589862 SRM589826:SRM589862 TBI589826:TBI589862 TLE589826:TLE589862 TVA589826:TVA589862 UEW589826:UEW589862 UOS589826:UOS589862 UYO589826:UYO589862 VIK589826:VIK589862 VSG589826:VSG589862 WCC589826:WCC589862 WLY589826:WLY589862 WVU589826:WVU589862 M655362:M655398 JI655362:JI655398 TE655362:TE655398 ADA655362:ADA655398 AMW655362:AMW655398 AWS655362:AWS655398 BGO655362:BGO655398 BQK655362:BQK655398 CAG655362:CAG655398 CKC655362:CKC655398 CTY655362:CTY655398 DDU655362:DDU655398 DNQ655362:DNQ655398 DXM655362:DXM655398 EHI655362:EHI655398 ERE655362:ERE655398 FBA655362:FBA655398 FKW655362:FKW655398 FUS655362:FUS655398 GEO655362:GEO655398 GOK655362:GOK655398 GYG655362:GYG655398 HIC655362:HIC655398 HRY655362:HRY655398 IBU655362:IBU655398 ILQ655362:ILQ655398 IVM655362:IVM655398 JFI655362:JFI655398 JPE655362:JPE655398 JZA655362:JZA655398 KIW655362:KIW655398 KSS655362:KSS655398 LCO655362:LCO655398 LMK655362:LMK655398 LWG655362:LWG655398 MGC655362:MGC655398 MPY655362:MPY655398 MZU655362:MZU655398 NJQ655362:NJQ655398 NTM655362:NTM655398 ODI655362:ODI655398 ONE655362:ONE655398 OXA655362:OXA655398 PGW655362:PGW655398 PQS655362:PQS655398 QAO655362:QAO655398 QKK655362:QKK655398 QUG655362:QUG655398 REC655362:REC655398 RNY655362:RNY655398 RXU655362:RXU655398 SHQ655362:SHQ655398 SRM655362:SRM655398 TBI655362:TBI655398 TLE655362:TLE655398 TVA655362:TVA655398 UEW655362:UEW655398 UOS655362:UOS655398 UYO655362:UYO655398 VIK655362:VIK655398 VSG655362:VSG655398 WCC655362:WCC655398 WLY655362:WLY655398 WVU655362:WVU655398 M720898:M720934 JI720898:JI720934 TE720898:TE720934 ADA720898:ADA720934 AMW720898:AMW720934 AWS720898:AWS720934 BGO720898:BGO720934 BQK720898:BQK720934 CAG720898:CAG720934 CKC720898:CKC720934 CTY720898:CTY720934 DDU720898:DDU720934 DNQ720898:DNQ720934 DXM720898:DXM720934 EHI720898:EHI720934 ERE720898:ERE720934 FBA720898:FBA720934 FKW720898:FKW720934 FUS720898:FUS720934 GEO720898:GEO720934 GOK720898:GOK720934 GYG720898:GYG720934 HIC720898:HIC720934 HRY720898:HRY720934 IBU720898:IBU720934 ILQ720898:ILQ720934 IVM720898:IVM720934 JFI720898:JFI720934 JPE720898:JPE720934 JZA720898:JZA720934 KIW720898:KIW720934 KSS720898:KSS720934 LCO720898:LCO720934 LMK720898:LMK720934 LWG720898:LWG720934 MGC720898:MGC720934 MPY720898:MPY720934 MZU720898:MZU720934 NJQ720898:NJQ720934 NTM720898:NTM720934 ODI720898:ODI720934 ONE720898:ONE720934 OXA720898:OXA720934 PGW720898:PGW720934 PQS720898:PQS720934 QAO720898:QAO720934 QKK720898:QKK720934 QUG720898:QUG720934 REC720898:REC720934 RNY720898:RNY720934 RXU720898:RXU720934 SHQ720898:SHQ720934 SRM720898:SRM720934 TBI720898:TBI720934 TLE720898:TLE720934 TVA720898:TVA720934 UEW720898:UEW720934 UOS720898:UOS720934 UYO720898:UYO720934 VIK720898:VIK720934 VSG720898:VSG720934 WCC720898:WCC720934 WLY720898:WLY720934 WVU720898:WVU720934 M786434:M786470 JI786434:JI786470 TE786434:TE786470 ADA786434:ADA786470 AMW786434:AMW786470 AWS786434:AWS786470 BGO786434:BGO786470 BQK786434:BQK786470 CAG786434:CAG786470 CKC786434:CKC786470 CTY786434:CTY786470 DDU786434:DDU786470 DNQ786434:DNQ786470 DXM786434:DXM786470 EHI786434:EHI786470 ERE786434:ERE786470 FBA786434:FBA786470 FKW786434:FKW786470 FUS786434:FUS786470 GEO786434:GEO786470 GOK786434:GOK786470 GYG786434:GYG786470 HIC786434:HIC786470 HRY786434:HRY786470 IBU786434:IBU786470 ILQ786434:ILQ786470 IVM786434:IVM786470 JFI786434:JFI786470 JPE786434:JPE786470 JZA786434:JZA786470 KIW786434:KIW786470 KSS786434:KSS786470 LCO786434:LCO786470 LMK786434:LMK786470 LWG786434:LWG786470 MGC786434:MGC786470 MPY786434:MPY786470 MZU786434:MZU786470 NJQ786434:NJQ786470 NTM786434:NTM786470 ODI786434:ODI786470 ONE786434:ONE786470 OXA786434:OXA786470 PGW786434:PGW786470 PQS786434:PQS786470 QAO786434:QAO786470 QKK786434:QKK786470 QUG786434:QUG786470 REC786434:REC786470 RNY786434:RNY786470 RXU786434:RXU786470 SHQ786434:SHQ786470 SRM786434:SRM786470 TBI786434:TBI786470 TLE786434:TLE786470 TVA786434:TVA786470 UEW786434:UEW786470 UOS786434:UOS786470 UYO786434:UYO786470 VIK786434:VIK786470 VSG786434:VSG786470 WCC786434:WCC786470 WLY786434:WLY786470 WVU786434:WVU786470 M851970:M852006 JI851970:JI852006 TE851970:TE852006 ADA851970:ADA852006 AMW851970:AMW852006 AWS851970:AWS852006 BGO851970:BGO852006 BQK851970:BQK852006 CAG851970:CAG852006 CKC851970:CKC852006 CTY851970:CTY852006 DDU851970:DDU852006 DNQ851970:DNQ852006 DXM851970:DXM852006 EHI851970:EHI852006 ERE851970:ERE852006 FBA851970:FBA852006 FKW851970:FKW852006 FUS851970:FUS852006 GEO851970:GEO852006 GOK851970:GOK852006 GYG851970:GYG852006 HIC851970:HIC852006 HRY851970:HRY852006 IBU851970:IBU852006 ILQ851970:ILQ852006 IVM851970:IVM852006 JFI851970:JFI852006 JPE851970:JPE852006 JZA851970:JZA852006 KIW851970:KIW852006 KSS851970:KSS852006 LCO851970:LCO852006 LMK851970:LMK852006 LWG851970:LWG852006 MGC851970:MGC852006 MPY851970:MPY852006 MZU851970:MZU852006 NJQ851970:NJQ852006 NTM851970:NTM852006 ODI851970:ODI852006 ONE851970:ONE852006 OXA851970:OXA852006 PGW851970:PGW852006 PQS851970:PQS852006 QAO851970:QAO852006 QKK851970:QKK852006 QUG851970:QUG852006 REC851970:REC852006 RNY851970:RNY852006 RXU851970:RXU852006 SHQ851970:SHQ852006 SRM851970:SRM852006 TBI851970:TBI852006 TLE851970:TLE852006 TVA851970:TVA852006 UEW851970:UEW852006 UOS851970:UOS852006 UYO851970:UYO852006 VIK851970:VIK852006 VSG851970:VSG852006 WCC851970:WCC852006 WLY851970:WLY852006 WVU851970:WVU852006 M917506:M917542 JI917506:JI917542 TE917506:TE917542 ADA917506:ADA917542 AMW917506:AMW917542 AWS917506:AWS917542 BGO917506:BGO917542 BQK917506:BQK917542 CAG917506:CAG917542 CKC917506:CKC917542 CTY917506:CTY917542 DDU917506:DDU917542 DNQ917506:DNQ917542 DXM917506:DXM917542 EHI917506:EHI917542 ERE917506:ERE917542 FBA917506:FBA917542 FKW917506:FKW917542 FUS917506:FUS917542 GEO917506:GEO917542 GOK917506:GOK917542 GYG917506:GYG917542 HIC917506:HIC917542 HRY917506:HRY917542 IBU917506:IBU917542 ILQ917506:ILQ917542 IVM917506:IVM917542 JFI917506:JFI917542 JPE917506:JPE917542 JZA917506:JZA917542 KIW917506:KIW917542 KSS917506:KSS917542 LCO917506:LCO917542 LMK917506:LMK917542 LWG917506:LWG917542 MGC917506:MGC917542 MPY917506:MPY917542 MZU917506:MZU917542 NJQ917506:NJQ917542 NTM917506:NTM917542 ODI917506:ODI917542 ONE917506:ONE917542 OXA917506:OXA917542 PGW917506:PGW917542 PQS917506:PQS917542 QAO917506:QAO917542 QKK917506:QKK917542 QUG917506:QUG917542 REC917506:REC917542 RNY917506:RNY917542 RXU917506:RXU917542 SHQ917506:SHQ917542 SRM917506:SRM917542 TBI917506:TBI917542 TLE917506:TLE917542 TVA917506:TVA917542 UEW917506:UEW917542 UOS917506:UOS917542 UYO917506:UYO917542 VIK917506:VIK917542 VSG917506:VSG917542 WCC917506:WCC917542 WLY917506:WLY917542 WVU917506:WVU917542 M983042:M983078 JI983042:JI983078 TE983042:TE983078 ADA983042:ADA983078 AMW983042:AMW983078 AWS983042:AWS983078 BGO983042:BGO983078 BQK983042:BQK983078 CAG983042:CAG983078 CKC983042:CKC983078 CTY983042:CTY983078 DDU983042:DDU983078 DNQ983042:DNQ983078 DXM983042:DXM983078 EHI983042:EHI983078 ERE983042:ERE983078 FBA983042:FBA983078 FKW983042:FKW983078 FUS983042:FUS983078 GEO983042:GEO983078 GOK983042:GOK983078 GYG983042:GYG983078 HIC983042:HIC983078 HRY983042:HRY983078 IBU983042:IBU983078 ILQ983042:ILQ983078 IVM983042:IVM983078 JFI983042:JFI983078 JPE983042:JPE983078 JZA983042:JZA983078 KIW983042:KIW983078 KSS983042:KSS983078 LCO983042:LCO983078 LMK983042:LMK983078 LWG983042:LWG983078 MGC983042:MGC983078 MPY983042:MPY983078 MZU983042:MZU983078 NJQ983042:NJQ983078 NTM983042:NTM983078 ODI983042:ODI983078 ONE983042:ONE983078 OXA983042:OXA983078 PGW983042:PGW983078 PQS983042:PQS983078 QAO983042:QAO983078 QKK983042:QKK983078 QUG983042:QUG983078 REC983042:REC983078 RNY983042:RNY983078 RXU983042:RXU983078 SHQ983042:SHQ983078 SRM983042:SRM983078 TBI983042:TBI983078 TLE983042:TLE983078 TVA983042:TVA983078 UEW983042:UEW983078 UOS983042:UOS983078 UYO983042:UYO983078 VIK983042:VIK983078 VSG983042:VSG983078 WCC983042:WCC983078 WLY983042:WLY983078 WVU983042:WVU983078" xr:uid="{00000000-0002-0000-1E00-000001000000}">
      <formula1>$M$40:$M$41</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5"/>
  <dimension ref="A1:X1502"/>
  <sheetViews>
    <sheetView zoomScale="70" workbookViewId="0">
      <pane xSplit="2" ySplit="1" topLeftCell="F781"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32.21875" style="9" bestFit="1" customWidth="1"/>
    <col min="2"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7" width="32.21875" style="9" bestFit="1" customWidth="1"/>
    <col min="258"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32.21875" style="9" bestFit="1" customWidth="1"/>
    <col min="514"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32.21875" style="9" bestFit="1" customWidth="1"/>
    <col min="770"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32.21875" style="9" bestFit="1" customWidth="1"/>
    <col min="1026"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32.21875" style="9" bestFit="1" customWidth="1"/>
    <col min="1282"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32.21875" style="9" bestFit="1" customWidth="1"/>
    <col min="1538"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32.21875" style="9" bestFit="1" customWidth="1"/>
    <col min="1794"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32.21875" style="9" bestFit="1" customWidth="1"/>
    <col min="2050"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32.21875" style="9" bestFit="1" customWidth="1"/>
    <col min="2306"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32.21875" style="9" bestFit="1" customWidth="1"/>
    <col min="2562"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32.21875" style="9" bestFit="1" customWidth="1"/>
    <col min="2818"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32.21875" style="9" bestFit="1" customWidth="1"/>
    <col min="3074"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32.21875" style="9" bestFit="1" customWidth="1"/>
    <col min="3330"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32.21875" style="9" bestFit="1" customWidth="1"/>
    <col min="3586"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32.21875" style="9" bestFit="1" customWidth="1"/>
    <col min="3842"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32.21875" style="9" bestFit="1" customWidth="1"/>
    <col min="4098"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32.21875" style="9" bestFit="1" customWidth="1"/>
    <col min="4354"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32.21875" style="9" bestFit="1" customWidth="1"/>
    <col min="4610"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32.21875" style="9" bestFit="1" customWidth="1"/>
    <col min="4866"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32.21875" style="9" bestFit="1" customWidth="1"/>
    <col min="5122"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32.21875" style="9" bestFit="1" customWidth="1"/>
    <col min="5378"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32.21875" style="9" bestFit="1" customWidth="1"/>
    <col min="5634"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32.21875" style="9" bestFit="1" customWidth="1"/>
    <col min="5890"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32.21875" style="9" bestFit="1" customWidth="1"/>
    <col min="6146"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32.21875" style="9" bestFit="1" customWidth="1"/>
    <col min="6402"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32.21875" style="9" bestFit="1" customWidth="1"/>
    <col min="6658"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32.21875" style="9" bestFit="1" customWidth="1"/>
    <col min="6914"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32.21875" style="9" bestFit="1" customWidth="1"/>
    <col min="7170"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32.21875" style="9" bestFit="1" customWidth="1"/>
    <col min="7426"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32.21875" style="9" bestFit="1" customWidth="1"/>
    <col min="7682"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32.21875" style="9" bestFit="1" customWidth="1"/>
    <col min="7938"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32.21875" style="9" bestFit="1" customWidth="1"/>
    <col min="8194"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32.21875" style="9" bestFit="1" customWidth="1"/>
    <col min="8450"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32.21875" style="9" bestFit="1" customWidth="1"/>
    <col min="8706"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32.21875" style="9" bestFit="1" customWidth="1"/>
    <col min="8962"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32.21875" style="9" bestFit="1" customWidth="1"/>
    <col min="9218"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32.21875" style="9" bestFit="1" customWidth="1"/>
    <col min="9474"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32.21875" style="9" bestFit="1" customWidth="1"/>
    <col min="9730"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32.21875" style="9" bestFit="1" customWidth="1"/>
    <col min="9986"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32.21875" style="9" bestFit="1" customWidth="1"/>
    <col min="10242"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32.21875" style="9" bestFit="1" customWidth="1"/>
    <col min="10498"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32.21875" style="9" bestFit="1" customWidth="1"/>
    <col min="10754"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32.21875" style="9" bestFit="1" customWidth="1"/>
    <col min="11010"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32.21875" style="9" bestFit="1" customWidth="1"/>
    <col min="11266"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32.21875" style="9" bestFit="1" customWidth="1"/>
    <col min="11522"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32.21875" style="9" bestFit="1" customWidth="1"/>
    <col min="11778"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32.21875" style="9" bestFit="1" customWidth="1"/>
    <col min="12034"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32.21875" style="9" bestFit="1" customWidth="1"/>
    <col min="12290"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32.21875" style="9" bestFit="1" customWidth="1"/>
    <col min="12546"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32.21875" style="9" bestFit="1" customWidth="1"/>
    <col min="12802"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32.21875" style="9" bestFit="1" customWidth="1"/>
    <col min="13058"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32.21875" style="9" bestFit="1" customWidth="1"/>
    <col min="13314"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32.21875" style="9" bestFit="1" customWidth="1"/>
    <col min="13570"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32.21875" style="9" bestFit="1" customWidth="1"/>
    <col min="13826"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32.21875" style="9" bestFit="1" customWidth="1"/>
    <col min="14082"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32.21875" style="9" bestFit="1" customWidth="1"/>
    <col min="14338"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32.21875" style="9" bestFit="1" customWidth="1"/>
    <col min="14594"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32.21875" style="9" bestFit="1" customWidth="1"/>
    <col min="14850"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32.21875" style="9" bestFit="1" customWidth="1"/>
    <col min="15106"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32.21875" style="9" bestFit="1" customWidth="1"/>
    <col min="15362"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32.21875" style="9" bestFit="1" customWidth="1"/>
    <col min="15618"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32.21875" style="9" bestFit="1" customWidth="1"/>
    <col min="15874"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32.21875" style="9" bestFit="1" customWidth="1"/>
    <col min="16130"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15620</v>
      </c>
      <c r="B2" s="498" t="s">
        <v>15551</v>
      </c>
      <c r="C2" s="500"/>
      <c r="D2" s="500"/>
      <c r="E2" s="502">
        <v>0</v>
      </c>
      <c r="F2" s="27">
        <v>1</v>
      </c>
      <c r="G2" s="28" t="s">
        <v>15621</v>
      </c>
      <c r="H2" s="28" t="s">
        <v>15621</v>
      </c>
      <c r="I2" s="79"/>
      <c r="J2" s="28" t="s">
        <v>134</v>
      </c>
      <c r="K2" s="29">
        <v>4</v>
      </c>
      <c r="L2" s="29">
        <v>0</v>
      </c>
      <c r="M2" s="30" t="s">
        <v>33</v>
      </c>
      <c r="N2" s="30" t="s">
        <v>34</v>
      </c>
      <c r="O2" s="28"/>
      <c r="P2" s="28"/>
      <c r="Q2" s="28"/>
      <c r="R2" s="28"/>
      <c r="S2" s="28"/>
      <c r="T2" s="28"/>
      <c r="U2" s="28"/>
      <c r="V2" s="28"/>
      <c r="W2" s="33"/>
    </row>
    <row r="3" spans="1:23" x14ac:dyDescent="0.2">
      <c r="A3" s="497"/>
      <c r="B3" s="499"/>
      <c r="C3" s="501"/>
      <c r="D3" s="501"/>
      <c r="E3" s="503"/>
      <c r="F3" s="17">
        <v>2</v>
      </c>
      <c r="G3" s="18" t="s">
        <v>15622</v>
      </c>
      <c r="H3" s="18" t="s">
        <v>15622</v>
      </c>
      <c r="I3" s="80"/>
      <c r="J3" s="18" t="s">
        <v>134</v>
      </c>
      <c r="K3" s="19">
        <v>4</v>
      </c>
      <c r="L3" s="19">
        <v>0</v>
      </c>
      <c r="M3" s="20" t="s">
        <v>33</v>
      </c>
      <c r="N3" s="20" t="s">
        <v>34</v>
      </c>
      <c r="O3" s="18"/>
      <c r="P3" s="18"/>
      <c r="Q3" s="18"/>
      <c r="R3" s="18"/>
      <c r="S3" s="18"/>
      <c r="T3" s="18"/>
      <c r="U3" s="18"/>
      <c r="V3" s="18"/>
      <c r="W3" s="34"/>
    </row>
    <row r="4" spans="1:23" x14ac:dyDescent="0.2">
      <c r="A4" s="497"/>
      <c r="B4" s="499"/>
      <c r="C4" s="501"/>
      <c r="D4" s="501"/>
      <c r="E4" s="503"/>
      <c r="F4" s="17">
        <v>3</v>
      </c>
      <c r="G4" s="18" t="s">
        <v>15623</v>
      </c>
      <c r="H4" s="18" t="s">
        <v>15623</v>
      </c>
      <c r="I4" s="80"/>
      <c r="J4" s="18" t="s">
        <v>32</v>
      </c>
      <c r="K4" s="19">
        <v>8</v>
      </c>
      <c r="L4" s="19"/>
      <c r="M4" s="20" t="s">
        <v>33</v>
      </c>
      <c r="N4" s="20" t="s">
        <v>34</v>
      </c>
      <c r="O4" s="18"/>
      <c r="P4" s="18"/>
      <c r="Q4" s="18"/>
      <c r="R4" s="18"/>
      <c r="S4" s="18"/>
      <c r="T4" s="18"/>
      <c r="U4" s="18"/>
      <c r="V4" s="18"/>
      <c r="W4" s="34"/>
    </row>
    <row r="5" spans="1:23" x14ac:dyDescent="0.2">
      <c r="A5" s="497"/>
      <c r="B5" s="499"/>
      <c r="C5" s="501"/>
      <c r="D5" s="501"/>
      <c r="E5" s="503"/>
      <c r="F5" s="17">
        <v>4</v>
      </c>
      <c r="G5" s="18" t="s">
        <v>15624</v>
      </c>
      <c r="H5" s="18" t="s">
        <v>15624</v>
      </c>
      <c r="I5" s="80"/>
      <c r="J5" s="18" t="s">
        <v>32</v>
      </c>
      <c r="K5" s="19">
        <v>1</v>
      </c>
      <c r="L5" s="19"/>
      <c r="M5" s="20" t="s">
        <v>33</v>
      </c>
      <c r="N5" s="20" t="s">
        <v>34</v>
      </c>
      <c r="O5" s="18"/>
      <c r="P5" s="18"/>
      <c r="Q5" s="18"/>
      <c r="R5" s="18"/>
      <c r="S5" s="18"/>
      <c r="T5" s="18"/>
      <c r="U5" s="18"/>
      <c r="V5" s="18"/>
      <c r="W5" s="34"/>
    </row>
    <row r="6" spans="1:23" x14ac:dyDescent="0.2">
      <c r="A6" s="497"/>
      <c r="B6" s="499"/>
      <c r="C6" s="501"/>
      <c r="D6" s="501"/>
      <c r="E6" s="503"/>
      <c r="F6" s="17">
        <v>5</v>
      </c>
      <c r="G6" s="18" t="s">
        <v>15625</v>
      </c>
      <c r="H6" s="18" t="s">
        <v>15625</v>
      </c>
      <c r="I6" s="80"/>
      <c r="J6" s="18" t="s">
        <v>32</v>
      </c>
      <c r="K6" s="19">
        <v>4</v>
      </c>
      <c r="L6" s="19"/>
      <c r="M6" s="20" t="s">
        <v>33</v>
      </c>
      <c r="N6" s="20" t="s">
        <v>34</v>
      </c>
      <c r="O6" s="18"/>
      <c r="P6" s="18"/>
      <c r="Q6" s="18"/>
      <c r="R6" s="18"/>
      <c r="S6" s="18"/>
      <c r="T6" s="18"/>
      <c r="U6" s="18"/>
      <c r="V6" s="18"/>
      <c r="W6" s="34"/>
    </row>
    <row r="7" spans="1:23" x14ac:dyDescent="0.2">
      <c r="A7" s="497"/>
      <c r="B7" s="499"/>
      <c r="C7" s="501"/>
      <c r="D7" s="501"/>
      <c r="E7" s="503"/>
      <c r="F7" s="17">
        <v>6</v>
      </c>
      <c r="G7" s="18" t="s">
        <v>15626</v>
      </c>
      <c r="H7" s="18" t="s">
        <v>15626</v>
      </c>
      <c r="I7" s="80"/>
      <c r="J7" s="18" t="s">
        <v>32</v>
      </c>
      <c r="K7" s="19">
        <v>2</v>
      </c>
      <c r="L7" s="19"/>
      <c r="M7" s="20" t="s">
        <v>33</v>
      </c>
      <c r="N7" s="20" t="s">
        <v>34</v>
      </c>
      <c r="O7" s="18"/>
      <c r="P7" s="18"/>
      <c r="Q7" s="18"/>
      <c r="R7" s="18"/>
      <c r="S7" s="18"/>
      <c r="T7" s="18"/>
      <c r="U7" s="18"/>
      <c r="V7" s="18"/>
      <c r="W7" s="34"/>
    </row>
    <row r="8" spans="1:23" x14ac:dyDescent="0.2">
      <c r="A8" s="497"/>
      <c r="B8" s="499"/>
      <c r="C8" s="501"/>
      <c r="D8" s="501"/>
      <c r="E8" s="503"/>
      <c r="F8" s="17">
        <v>7</v>
      </c>
      <c r="G8" s="18" t="s">
        <v>15627</v>
      </c>
      <c r="H8" s="18" t="s">
        <v>15627</v>
      </c>
      <c r="I8" s="80"/>
      <c r="J8" s="18" t="s">
        <v>32</v>
      </c>
      <c r="K8" s="19">
        <v>2</v>
      </c>
      <c r="L8" s="19"/>
      <c r="M8" s="20" t="s">
        <v>33</v>
      </c>
      <c r="N8" s="20" t="s">
        <v>34</v>
      </c>
      <c r="O8" s="18"/>
      <c r="P8" s="18"/>
      <c r="Q8" s="18"/>
      <c r="R8" s="18"/>
      <c r="S8" s="18"/>
      <c r="T8" s="18"/>
      <c r="U8" s="18"/>
      <c r="V8" s="18"/>
      <c r="W8" s="34"/>
    </row>
    <row r="9" spans="1:23" x14ac:dyDescent="0.2">
      <c r="A9" s="497"/>
      <c r="B9" s="499"/>
      <c r="C9" s="501"/>
      <c r="D9" s="501"/>
      <c r="E9" s="503"/>
      <c r="F9" s="17">
        <v>8</v>
      </c>
      <c r="G9" s="18" t="s">
        <v>15628</v>
      </c>
      <c r="H9" s="18" t="s">
        <v>15628</v>
      </c>
      <c r="I9" s="80"/>
      <c r="J9" s="18" t="s">
        <v>32</v>
      </c>
      <c r="K9" s="19">
        <v>7</v>
      </c>
      <c r="L9" s="19"/>
      <c r="M9" s="20" t="s">
        <v>33</v>
      </c>
      <c r="N9" s="20" t="s">
        <v>34</v>
      </c>
      <c r="O9" s="18"/>
      <c r="P9" s="18"/>
      <c r="Q9" s="18"/>
      <c r="R9" s="18"/>
      <c r="S9" s="18"/>
      <c r="T9" s="18"/>
      <c r="U9" s="18"/>
      <c r="V9" s="18"/>
      <c r="W9" s="34"/>
    </row>
    <row r="10" spans="1:23" x14ac:dyDescent="0.2">
      <c r="A10" s="497"/>
      <c r="B10" s="499"/>
      <c r="C10" s="501"/>
      <c r="D10" s="501"/>
      <c r="E10" s="503"/>
      <c r="F10" s="17">
        <v>9</v>
      </c>
      <c r="G10" s="18" t="s">
        <v>15629</v>
      </c>
      <c r="H10" s="18" t="s">
        <v>15629</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15630</v>
      </c>
      <c r="H11" s="18" t="s">
        <v>15630</v>
      </c>
      <c r="I11" s="80"/>
      <c r="J11" s="18" t="s">
        <v>32</v>
      </c>
      <c r="K11" s="19">
        <v>1</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15631</v>
      </c>
      <c r="H12" s="18" t="s">
        <v>15631</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15632</v>
      </c>
      <c r="H13" s="18" t="s">
        <v>15632</v>
      </c>
      <c r="I13" s="80"/>
      <c r="J13" s="18" t="s">
        <v>32</v>
      </c>
      <c r="K13" s="19">
        <v>2</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15633</v>
      </c>
      <c r="H14" s="18" t="s">
        <v>15633</v>
      </c>
      <c r="I14" s="80"/>
      <c r="J14" s="18" t="s">
        <v>32</v>
      </c>
      <c r="K14" s="19">
        <v>2</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15634</v>
      </c>
      <c r="H15" s="18" t="s">
        <v>15634</v>
      </c>
      <c r="I15" s="80"/>
      <c r="J15" s="18" t="s">
        <v>32</v>
      </c>
      <c r="K15" s="19">
        <v>1</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15635</v>
      </c>
      <c r="H16" s="18" t="s">
        <v>15635</v>
      </c>
      <c r="I16" s="80"/>
      <c r="J16" s="18" t="s">
        <v>32</v>
      </c>
      <c r="K16" s="19">
        <v>1</v>
      </c>
      <c r="L16" s="19"/>
      <c r="M16" s="20" t="s">
        <v>33</v>
      </c>
      <c r="N16" s="20" t="s">
        <v>34</v>
      </c>
      <c r="O16" s="18"/>
      <c r="P16" s="18"/>
      <c r="Q16" s="18"/>
      <c r="R16" s="18"/>
      <c r="S16" s="18"/>
      <c r="T16" s="18"/>
      <c r="U16" s="18"/>
      <c r="V16" s="18"/>
      <c r="W16" s="34"/>
    </row>
    <row r="17" spans="1:23" x14ac:dyDescent="0.2">
      <c r="A17" s="497"/>
      <c r="B17" s="499"/>
      <c r="C17" s="501"/>
      <c r="D17" s="501"/>
      <c r="E17" s="503"/>
      <c r="F17" s="17">
        <v>16</v>
      </c>
      <c r="G17" s="18" t="s">
        <v>15636</v>
      </c>
      <c r="H17" s="18" t="s">
        <v>15636</v>
      </c>
      <c r="I17" s="80"/>
      <c r="J17" s="18" t="s">
        <v>32</v>
      </c>
      <c r="K17" s="19">
        <v>8</v>
      </c>
      <c r="L17" s="19"/>
      <c r="M17" s="20" t="s">
        <v>33</v>
      </c>
      <c r="N17" s="20" t="s">
        <v>34</v>
      </c>
      <c r="O17" s="18"/>
      <c r="P17" s="18"/>
      <c r="Q17" s="18"/>
      <c r="R17" s="18"/>
      <c r="S17" s="18"/>
      <c r="T17" s="18"/>
      <c r="U17" s="18"/>
      <c r="V17" s="18"/>
      <c r="W17" s="34"/>
    </row>
    <row r="18" spans="1:23" x14ac:dyDescent="0.2">
      <c r="A18" s="497"/>
      <c r="B18" s="499"/>
      <c r="C18" s="501"/>
      <c r="D18" s="501"/>
      <c r="E18" s="503"/>
      <c r="F18" s="17">
        <v>17</v>
      </c>
      <c r="G18" s="18" t="s">
        <v>15637</v>
      </c>
      <c r="H18" s="18" t="s">
        <v>15637</v>
      </c>
      <c r="I18" s="80"/>
      <c r="J18" s="18" t="s">
        <v>32</v>
      </c>
      <c r="K18" s="19">
        <v>1</v>
      </c>
      <c r="L18" s="19"/>
      <c r="M18" s="20" t="s">
        <v>33</v>
      </c>
      <c r="N18" s="20" t="s">
        <v>34</v>
      </c>
      <c r="O18" s="18"/>
      <c r="P18" s="18"/>
      <c r="Q18" s="18"/>
      <c r="R18" s="18"/>
      <c r="S18" s="18"/>
      <c r="T18" s="18"/>
      <c r="U18" s="18"/>
      <c r="V18" s="18"/>
      <c r="W18" s="34"/>
    </row>
    <row r="19" spans="1:23" x14ac:dyDescent="0.2">
      <c r="A19" s="497"/>
      <c r="B19" s="499"/>
      <c r="C19" s="501"/>
      <c r="D19" s="501"/>
      <c r="E19" s="503"/>
      <c r="F19" s="17">
        <v>18</v>
      </c>
      <c r="G19" s="18" t="s">
        <v>15638</v>
      </c>
      <c r="H19" s="18" t="s">
        <v>15638</v>
      </c>
      <c r="I19" s="80"/>
      <c r="J19" s="18" t="s">
        <v>32</v>
      </c>
      <c r="K19" s="19">
        <v>8</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15639</v>
      </c>
      <c r="H20" s="18" t="s">
        <v>15639</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15640</v>
      </c>
      <c r="H21" s="18" t="s">
        <v>15640</v>
      </c>
      <c r="I21" s="80"/>
      <c r="J21" s="18" t="s">
        <v>32</v>
      </c>
      <c r="K21" s="19">
        <v>1</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15641</v>
      </c>
      <c r="H22" s="18" t="s">
        <v>15641</v>
      </c>
      <c r="I22" s="80"/>
      <c r="J22" s="18" t="s">
        <v>32</v>
      </c>
      <c r="K22" s="19">
        <v>2</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15642</v>
      </c>
      <c r="H23" s="18" t="s">
        <v>15642</v>
      </c>
      <c r="I23" s="80"/>
      <c r="J23" s="18" t="s">
        <v>32</v>
      </c>
      <c r="K23" s="19">
        <v>2</v>
      </c>
      <c r="L23" s="19"/>
      <c r="M23" s="20" t="s">
        <v>33</v>
      </c>
      <c r="N23" s="20" t="s">
        <v>34</v>
      </c>
      <c r="O23" s="18"/>
      <c r="P23" s="18"/>
      <c r="Q23" s="18"/>
      <c r="R23" s="18"/>
      <c r="S23" s="18"/>
      <c r="T23" s="18"/>
      <c r="U23" s="18"/>
      <c r="V23" s="18"/>
      <c r="W23" s="34"/>
    </row>
    <row r="24" spans="1:23" x14ac:dyDescent="0.2">
      <c r="A24" s="497"/>
      <c r="B24" s="499"/>
      <c r="C24" s="501"/>
      <c r="D24" s="501"/>
      <c r="E24" s="503"/>
      <c r="F24" s="17">
        <v>23</v>
      </c>
      <c r="G24" s="18" t="s">
        <v>15643</v>
      </c>
      <c r="H24" s="18" t="s">
        <v>15643</v>
      </c>
      <c r="I24" s="80"/>
      <c r="J24" s="18" t="s">
        <v>32</v>
      </c>
      <c r="K24" s="19">
        <v>3</v>
      </c>
      <c r="L24" s="19"/>
      <c r="M24" s="20" t="s">
        <v>33</v>
      </c>
      <c r="N24" s="20" t="s">
        <v>34</v>
      </c>
      <c r="O24" s="18"/>
      <c r="P24" s="18"/>
      <c r="Q24" s="18"/>
      <c r="R24" s="18"/>
      <c r="S24" s="18"/>
      <c r="T24" s="18"/>
      <c r="U24" s="18"/>
      <c r="V24" s="18"/>
      <c r="W24" s="34"/>
    </row>
    <row r="25" spans="1:23" x14ac:dyDescent="0.2">
      <c r="A25" s="497"/>
      <c r="B25" s="499"/>
      <c r="C25" s="501"/>
      <c r="D25" s="501"/>
      <c r="E25" s="503"/>
      <c r="F25" s="41">
        <v>24</v>
      </c>
      <c r="G25" s="42" t="s">
        <v>15644</v>
      </c>
      <c r="H25" s="42" t="s">
        <v>15644</v>
      </c>
      <c r="I25" s="85"/>
      <c r="J25" s="42" t="s">
        <v>32</v>
      </c>
      <c r="K25" s="43">
        <v>16</v>
      </c>
      <c r="L25" s="43"/>
      <c r="M25" s="44" t="s">
        <v>33</v>
      </c>
      <c r="N25" s="44" t="s">
        <v>34</v>
      </c>
      <c r="O25" s="18"/>
      <c r="P25" s="18"/>
      <c r="Q25" s="18"/>
      <c r="R25" s="18"/>
      <c r="S25" s="18"/>
      <c r="T25" s="18"/>
      <c r="U25" s="18"/>
      <c r="V25" s="18"/>
      <c r="W25" s="34"/>
    </row>
    <row r="26" spans="1:23" x14ac:dyDescent="0.2">
      <c r="A26" s="497"/>
      <c r="B26" s="499"/>
      <c r="C26" s="501"/>
      <c r="D26" s="501"/>
      <c r="E26" s="503"/>
      <c r="F26" s="17">
        <v>25</v>
      </c>
      <c r="G26" s="18" t="s">
        <v>15645</v>
      </c>
      <c r="H26" s="18" t="s">
        <v>15645</v>
      </c>
      <c r="I26" s="80"/>
      <c r="J26" s="18" t="s">
        <v>32</v>
      </c>
      <c r="K26" s="19">
        <v>20</v>
      </c>
      <c r="L26" s="19"/>
      <c r="M26" s="20" t="s">
        <v>33</v>
      </c>
      <c r="N26" s="20" t="s">
        <v>34</v>
      </c>
      <c r="O26" s="18"/>
      <c r="P26" s="18"/>
      <c r="Q26" s="18"/>
      <c r="R26" s="18"/>
      <c r="S26" s="18"/>
      <c r="T26" s="18"/>
      <c r="U26" s="18"/>
      <c r="V26" s="18"/>
      <c r="W26" s="34"/>
    </row>
    <row r="27" spans="1:23" x14ac:dyDescent="0.2">
      <c r="A27" s="497"/>
      <c r="B27" s="499"/>
      <c r="C27" s="501"/>
      <c r="D27" s="501"/>
      <c r="E27" s="503"/>
      <c r="F27" s="17">
        <v>26</v>
      </c>
      <c r="G27" s="18" t="s">
        <v>15646</v>
      </c>
      <c r="H27" s="18" t="s">
        <v>15646</v>
      </c>
      <c r="I27" s="80"/>
      <c r="J27" s="18" t="s">
        <v>44</v>
      </c>
      <c r="K27" s="19">
        <v>30</v>
      </c>
      <c r="L27" s="19"/>
      <c r="M27" s="20" t="s">
        <v>33</v>
      </c>
      <c r="N27" s="20" t="s">
        <v>34</v>
      </c>
      <c r="O27" s="18"/>
      <c r="P27" s="18"/>
      <c r="Q27" s="18"/>
      <c r="R27" s="18"/>
      <c r="S27" s="18"/>
      <c r="T27" s="18"/>
      <c r="U27" s="18"/>
      <c r="V27" s="18"/>
      <c r="W27" s="34"/>
    </row>
    <row r="28" spans="1:23" x14ac:dyDescent="0.2">
      <c r="A28" s="497"/>
      <c r="B28" s="499"/>
      <c r="C28" s="501"/>
      <c r="D28" s="501"/>
      <c r="E28" s="503"/>
      <c r="F28" s="17">
        <v>27</v>
      </c>
      <c r="G28" s="18" t="s">
        <v>15647</v>
      </c>
      <c r="H28" s="18" t="s">
        <v>15647</v>
      </c>
      <c r="I28" s="80"/>
      <c r="J28" s="18" t="s">
        <v>32</v>
      </c>
      <c r="K28" s="19">
        <v>8</v>
      </c>
      <c r="L28" s="19"/>
      <c r="M28" s="20" t="s">
        <v>33</v>
      </c>
      <c r="N28" s="20" t="s">
        <v>34</v>
      </c>
      <c r="O28" s="18"/>
      <c r="P28" s="18"/>
      <c r="Q28" s="18"/>
      <c r="R28" s="18"/>
      <c r="S28" s="18"/>
      <c r="T28" s="18"/>
      <c r="U28" s="18"/>
      <c r="V28" s="18"/>
      <c r="W28" s="34"/>
    </row>
    <row r="29" spans="1:23" x14ac:dyDescent="0.2">
      <c r="A29" s="497"/>
      <c r="B29" s="499"/>
      <c r="C29" s="501"/>
      <c r="D29" s="501"/>
      <c r="E29" s="503"/>
      <c r="F29" s="17">
        <v>28</v>
      </c>
      <c r="G29" s="18" t="s">
        <v>15648</v>
      </c>
      <c r="H29" s="18" t="s">
        <v>15648</v>
      </c>
      <c r="I29" s="80"/>
      <c r="J29" s="18" t="s">
        <v>134</v>
      </c>
      <c r="K29" s="19">
        <v>11</v>
      </c>
      <c r="L29" s="19">
        <v>0</v>
      </c>
      <c r="M29" s="20" t="s">
        <v>33</v>
      </c>
      <c r="N29" s="20" t="s">
        <v>34</v>
      </c>
      <c r="O29" s="18"/>
      <c r="P29" s="18"/>
      <c r="Q29" s="18"/>
      <c r="R29" s="18"/>
      <c r="S29" s="18"/>
      <c r="T29" s="18"/>
      <c r="U29" s="18"/>
      <c r="V29" s="18"/>
      <c r="W29" s="34"/>
    </row>
    <row r="30" spans="1:23" x14ac:dyDescent="0.2">
      <c r="A30" s="497"/>
      <c r="B30" s="499"/>
      <c r="C30" s="501"/>
      <c r="D30" s="501"/>
      <c r="E30" s="503"/>
      <c r="F30" s="17">
        <v>29</v>
      </c>
      <c r="G30" s="18" t="s">
        <v>15649</v>
      </c>
      <c r="H30" s="18" t="s">
        <v>15649</v>
      </c>
      <c r="I30" s="80"/>
      <c r="J30" s="18" t="s">
        <v>134</v>
      </c>
      <c r="K30" s="19">
        <v>11</v>
      </c>
      <c r="L30" s="19">
        <v>0</v>
      </c>
      <c r="M30" s="20" t="s">
        <v>33</v>
      </c>
      <c r="N30" s="20" t="s">
        <v>34</v>
      </c>
      <c r="O30" s="18"/>
      <c r="P30" s="18"/>
      <c r="Q30" s="18"/>
      <c r="R30" s="18"/>
      <c r="S30" s="18"/>
      <c r="T30" s="18"/>
      <c r="U30" s="18"/>
      <c r="V30" s="18"/>
      <c r="W30" s="34"/>
    </row>
    <row r="31" spans="1:23" x14ac:dyDescent="0.2">
      <c r="A31" s="497"/>
      <c r="B31" s="499"/>
      <c r="C31" s="501"/>
      <c r="D31" s="501"/>
      <c r="E31" s="503"/>
      <c r="F31" s="17">
        <v>30</v>
      </c>
      <c r="G31" s="18" t="s">
        <v>15650</v>
      </c>
      <c r="H31" s="18" t="s">
        <v>15650</v>
      </c>
      <c r="I31" s="80"/>
      <c r="J31" s="18" t="s">
        <v>134</v>
      </c>
      <c r="K31" s="19">
        <v>11</v>
      </c>
      <c r="L31" s="19">
        <v>0</v>
      </c>
      <c r="M31" s="20" t="s">
        <v>33</v>
      </c>
      <c r="N31" s="20" t="s">
        <v>34</v>
      </c>
      <c r="O31" s="18"/>
      <c r="P31" s="18"/>
      <c r="Q31" s="18"/>
      <c r="R31" s="18"/>
      <c r="S31" s="18"/>
      <c r="T31" s="18"/>
      <c r="U31" s="18"/>
      <c r="V31" s="18"/>
      <c r="W31" s="34"/>
    </row>
    <row r="32" spans="1:23" x14ac:dyDescent="0.2">
      <c r="A32" s="497"/>
      <c r="B32" s="499"/>
      <c r="C32" s="501"/>
      <c r="D32" s="501"/>
      <c r="E32" s="503"/>
      <c r="F32" s="17">
        <v>31</v>
      </c>
      <c r="G32" s="18" t="s">
        <v>15651</v>
      </c>
      <c r="H32" s="18" t="s">
        <v>15651</v>
      </c>
      <c r="I32" s="80"/>
      <c r="J32" s="18" t="s">
        <v>134</v>
      </c>
      <c r="K32" s="19">
        <v>11</v>
      </c>
      <c r="L32" s="19">
        <v>0</v>
      </c>
      <c r="M32" s="20" t="s">
        <v>33</v>
      </c>
      <c r="N32" s="20" t="s">
        <v>34</v>
      </c>
      <c r="O32" s="18"/>
      <c r="P32" s="18"/>
      <c r="Q32" s="18"/>
      <c r="R32" s="18"/>
      <c r="S32" s="18"/>
      <c r="T32" s="18"/>
      <c r="U32" s="18"/>
      <c r="V32" s="18"/>
      <c r="W32" s="34"/>
    </row>
    <row r="33" spans="1:23" x14ac:dyDescent="0.2">
      <c r="A33" s="497"/>
      <c r="B33" s="499"/>
      <c r="C33" s="501"/>
      <c r="D33" s="501"/>
      <c r="E33" s="503"/>
      <c r="F33" s="17">
        <v>32</v>
      </c>
      <c r="G33" s="18" t="s">
        <v>15652</v>
      </c>
      <c r="H33" s="18" t="s">
        <v>15652</v>
      </c>
      <c r="I33" s="80"/>
      <c r="J33" s="18" t="s">
        <v>134</v>
      </c>
      <c r="K33" s="19">
        <v>11</v>
      </c>
      <c r="L33" s="19">
        <v>0</v>
      </c>
      <c r="M33" s="20" t="s">
        <v>33</v>
      </c>
      <c r="N33" s="20" t="s">
        <v>34</v>
      </c>
      <c r="O33" s="18"/>
      <c r="P33" s="18"/>
      <c r="Q33" s="18"/>
      <c r="R33" s="18"/>
      <c r="S33" s="18"/>
      <c r="T33" s="18"/>
      <c r="U33" s="18"/>
      <c r="V33" s="18"/>
      <c r="W33" s="34"/>
    </row>
    <row r="34" spans="1:23" x14ac:dyDescent="0.2">
      <c r="A34" s="497"/>
      <c r="B34" s="499"/>
      <c r="C34" s="501"/>
      <c r="D34" s="501"/>
      <c r="E34" s="503"/>
      <c r="F34" s="17">
        <v>33</v>
      </c>
      <c r="G34" s="18" t="s">
        <v>15653</v>
      </c>
      <c r="H34" s="18" t="s">
        <v>15653</v>
      </c>
      <c r="I34" s="80"/>
      <c r="J34" s="18" t="s">
        <v>134</v>
      </c>
      <c r="K34" s="19">
        <v>11</v>
      </c>
      <c r="L34" s="19">
        <v>0</v>
      </c>
      <c r="M34" s="20" t="s">
        <v>33</v>
      </c>
      <c r="N34" s="20" t="s">
        <v>34</v>
      </c>
      <c r="O34" s="18"/>
      <c r="P34" s="18"/>
      <c r="Q34" s="18"/>
      <c r="R34" s="18"/>
      <c r="S34" s="18"/>
      <c r="T34" s="18"/>
      <c r="U34" s="18"/>
      <c r="V34" s="18"/>
      <c r="W34" s="34"/>
    </row>
    <row r="35" spans="1:23" x14ac:dyDescent="0.2">
      <c r="A35" s="497"/>
      <c r="B35" s="499"/>
      <c r="C35" s="501"/>
      <c r="D35" s="501"/>
      <c r="E35" s="503"/>
      <c r="F35" s="17">
        <v>34</v>
      </c>
      <c r="G35" s="18" t="s">
        <v>15654</v>
      </c>
      <c r="H35" s="18" t="s">
        <v>15654</v>
      </c>
      <c r="I35" s="80"/>
      <c r="J35" s="18" t="s">
        <v>134</v>
      </c>
      <c r="K35" s="19">
        <v>11</v>
      </c>
      <c r="L35" s="19">
        <v>0</v>
      </c>
      <c r="M35" s="20" t="s">
        <v>33</v>
      </c>
      <c r="N35" s="20" t="s">
        <v>34</v>
      </c>
      <c r="O35" s="18"/>
      <c r="P35" s="18"/>
      <c r="Q35" s="18"/>
      <c r="R35" s="18"/>
      <c r="S35" s="18"/>
      <c r="T35" s="18"/>
      <c r="U35" s="18"/>
      <c r="V35" s="18"/>
      <c r="W35" s="34"/>
    </row>
    <row r="36" spans="1:23" x14ac:dyDescent="0.2">
      <c r="A36" s="497"/>
      <c r="B36" s="499"/>
      <c r="C36" s="501"/>
      <c r="D36" s="501"/>
      <c r="E36" s="503"/>
      <c r="F36" s="17">
        <v>35</v>
      </c>
      <c r="G36" s="18" t="s">
        <v>15655</v>
      </c>
      <c r="H36" s="18" t="s">
        <v>15655</v>
      </c>
      <c r="I36" s="80"/>
      <c r="J36" s="18" t="s">
        <v>134</v>
      </c>
      <c r="K36" s="19">
        <v>11</v>
      </c>
      <c r="L36" s="19">
        <v>0</v>
      </c>
      <c r="M36" s="20" t="s">
        <v>33</v>
      </c>
      <c r="N36" s="20" t="s">
        <v>34</v>
      </c>
      <c r="O36" s="18"/>
      <c r="P36" s="18"/>
      <c r="Q36" s="18"/>
      <c r="R36" s="18"/>
      <c r="S36" s="18"/>
      <c r="T36" s="18"/>
      <c r="U36" s="18"/>
      <c r="V36" s="18"/>
      <c r="W36" s="34"/>
    </row>
    <row r="37" spans="1:23" x14ac:dyDescent="0.2">
      <c r="A37" s="497"/>
      <c r="B37" s="499"/>
      <c r="C37" s="501"/>
      <c r="D37" s="501"/>
      <c r="E37" s="503"/>
      <c r="F37" s="17">
        <v>36</v>
      </c>
      <c r="G37" s="18" t="s">
        <v>15656</v>
      </c>
      <c r="H37" s="18" t="s">
        <v>15656</v>
      </c>
      <c r="I37" s="80"/>
      <c r="J37" s="18" t="s">
        <v>134</v>
      </c>
      <c r="K37" s="19">
        <v>11</v>
      </c>
      <c r="L37" s="19">
        <v>0</v>
      </c>
      <c r="M37" s="20" t="s">
        <v>33</v>
      </c>
      <c r="N37" s="20" t="s">
        <v>34</v>
      </c>
      <c r="O37" s="18"/>
      <c r="P37" s="18"/>
      <c r="Q37" s="18"/>
      <c r="R37" s="18"/>
      <c r="S37" s="18"/>
      <c r="T37" s="18"/>
      <c r="U37" s="18"/>
      <c r="V37" s="18"/>
      <c r="W37" s="34"/>
    </row>
    <row r="38" spans="1:23" x14ac:dyDescent="0.2">
      <c r="A38" s="497"/>
      <c r="B38" s="499"/>
      <c r="C38" s="501"/>
      <c r="D38" s="501"/>
      <c r="E38" s="503"/>
      <c r="F38" s="17">
        <v>37</v>
      </c>
      <c r="G38" s="18" t="s">
        <v>15657</v>
      </c>
      <c r="H38" s="18" t="s">
        <v>15657</v>
      </c>
      <c r="I38" s="80"/>
      <c r="J38" s="18" t="s">
        <v>134</v>
      </c>
      <c r="K38" s="19">
        <v>11</v>
      </c>
      <c r="L38" s="19">
        <v>0</v>
      </c>
      <c r="M38" s="20" t="s">
        <v>33</v>
      </c>
      <c r="N38" s="20" t="s">
        <v>34</v>
      </c>
      <c r="O38" s="18"/>
      <c r="P38" s="18"/>
      <c r="Q38" s="18"/>
      <c r="R38" s="18"/>
      <c r="S38" s="18"/>
      <c r="T38" s="18"/>
      <c r="U38" s="18"/>
      <c r="V38" s="18"/>
      <c r="W38" s="34"/>
    </row>
    <row r="39" spans="1:23" x14ac:dyDescent="0.2">
      <c r="A39" s="497"/>
      <c r="B39" s="499"/>
      <c r="C39" s="501"/>
      <c r="D39" s="501"/>
      <c r="E39" s="503"/>
      <c r="F39" s="17">
        <v>38</v>
      </c>
      <c r="G39" s="18" t="s">
        <v>15658</v>
      </c>
      <c r="H39" s="18" t="s">
        <v>15658</v>
      </c>
      <c r="I39" s="80"/>
      <c r="J39" s="18" t="s">
        <v>134</v>
      </c>
      <c r="K39" s="19">
        <v>11</v>
      </c>
      <c r="L39" s="19">
        <v>0</v>
      </c>
      <c r="M39" s="20" t="s">
        <v>33</v>
      </c>
      <c r="N39" s="20" t="s">
        <v>34</v>
      </c>
      <c r="O39" s="18"/>
      <c r="P39" s="18"/>
      <c r="Q39" s="18"/>
      <c r="R39" s="18"/>
      <c r="S39" s="18"/>
      <c r="T39" s="18"/>
      <c r="U39" s="18"/>
      <c r="V39" s="18"/>
      <c r="W39" s="34"/>
    </row>
    <row r="40" spans="1:23" x14ac:dyDescent="0.2">
      <c r="A40" s="497"/>
      <c r="B40" s="499"/>
      <c r="C40" s="501"/>
      <c r="D40" s="501"/>
      <c r="E40" s="503"/>
      <c r="F40" s="17">
        <v>39</v>
      </c>
      <c r="G40" s="18" t="s">
        <v>15659</v>
      </c>
      <c r="H40" s="18" t="s">
        <v>15659</v>
      </c>
      <c r="I40" s="80"/>
      <c r="J40" s="18" t="s">
        <v>134</v>
      </c>
      <c r="K40" s="19">
        <v>11</v>
      </c>
      <c r="L40" s="19">
        <v>0</v>
      </c>
      <c r="M40" s="20" t="s">
        <v>33</v>
      </c>
      <c r="N40" s="20" t="s">
        <v>34</v>
      </c>
      <c r="O40" s="18"/>
      <c r="P40" s="18"/>
      <c r="Q40" s="18"/>
      <c r="R40" s="18"/>
      <c r="S40" s="18"/>
      <c r="T40" s="18"/>
      <c r="U40" s="18"/>
      <c r="V40" s="18"/>
      <c r="W40" s="34"/>
    </row>
    <row r="41" spans="1:23" x14ac:dyDescent="0.2">
      <c r="A41" s="497"/>
      <c r="B41" s="499"/>
      <c r="C41" s="501"/>
      <c r="D41" s="501"/>
      <c r="E41" s="503"/>
      <c r="F41" s="17">
        <v>40</v>
      </c>
      <c r="G41" s="18" t="s">
        <v>15660</v>
      </c>
      <c r="H41" s="18" t="s">
        <v>15660</v>
      </c>
      <c r="I41" s="80"/>
      <c r="J41" s="18" t="s">
        <v>134</v>
      </c>
      <c r="K41" s="19">
        <v>11</v>
      </c>
      <c r="L41" s="19">
        <v>0</v>
      </c>
      <c r="M41" s="20" t="s">
        <v>33</v>
      </c>
      <c r="N41" s="20" t="s">
        <v>34</v>
      </c>
      <c r="O41" s="18"/>
      <c r="P41" s="18"/>
      <c r="Q41" s="18"/>
      <c r="R41" s="18"/>
      <c r="S41" s="18"/>
      <c r="T41" s="18"/>
      <c r="U41" s="18"/>
      <c r="V41" s="18"/>
      <c r="W41" s="34"/>
    </row>
    <row r="42" spans="1:23" x14ac:dyDescent="0.2">
      <c r="A42" s="497"/>
      <c r="B42" s="499"/>
      <c r="C42" s="501"/>
      <c r="D42" s="501"/>
      <c r="E42" s="503"/>
      <c r="F42" s="17">
        <v>41</v>
      </c>
      <c r="G42" s="18" t="s">
        <v>15661</v>
      </c>
      <c r="H42" s="18" t="s">
        <v>15661</v>
      </c>
      <c r="I42" s="80"/>
      <c r="J42" s="18" t="s">
        <v>134</v>
      </c>
      <c r="K42" s="19">
        <v>11</v>
      </c>
      <c r="L42" s="19">
        <v>0</v>
      </c>
      <c r="M42" s="20" t="s">
        <v>33</v>
      </c>
      <c r="N42" s="20" t="s">
        <v>34</v>
      </c>
      <c r="O42" s="18"/>
      <c r="P42" s="18"/>
      <c r="Q42" s="18"/>
      <c r="R42" s="18"/>
      <c r="S42" s="18"/>
      <c r="T42" s="18"/>
      <c r="U42" s="18"/>
      <c r="V42" s="18"/>
      <c r="W42" s="34"/>
    </row>
    <row r="43" spans="1:23" x14ac:dyDescent="0.2">
      <c r="A43" s="497"/>
      <c r="B43" s="499"/>
      <c r="C43" s="501"/>
      <c r="D43" s="501"/>
      <c r="E43" s="503"/>
      <c r="F43" s="17">
        <v>42</v>
      </c>
      <c r="G43" s="18" t="s">
        <v>15662</v>
      </c>
      <c r="H43" s="18" t="s">
        <v>15662</v>
      </c>
      <c r="I43" s="80"/>
      <c r="J43" s="18" t="s">
        <v>134</v>
      </c>
      <c r="K43" s="19">
        <v>11</v>
      </c>
      <c r="L43" s="19">
        <v>0</v>
      </c>
      <c r="M43" s="20" t="s">
        <v>33</v>
      </c>
      <c r="N43" s="20" t="s">
        <v>34</v>
      </c>
      <c r="O43" s="18"/>
      <c r="P43" s="18"/>
      <c r="Q43" s="18"/>
      <c r="R43" s="18"/>
      <c r="S43" s="18"/>
      <c r="T43" s="18"/>
      <c r="U43" s="18"/>
      <c r="V43" s="18"/>
      <c r="W43" s="34"/>
    </row>
    <row r="44" spans="1:23" x14ac:dyDescent="0.2">
      <c r="A44" s="497"/>
      <c r="B44" s="499"/>
      <c r="C44" s="501"/>
      <c r="D44" s="501"/>
      <c r="E44" s="503"/>
      <c r="F44" s="17">
        <v>43</v>
      </c>
      <c r="G44" s="18" t="s">
        <v>15663</v>
      </c>
      <c r="H44" s="18" t="s">
        <v>15663</v>
      </c>
      <c r="I44" s="80"/>
      <c r="J44" s="18" t="s">
        <v>32</v>
      </c>
      <c r="K44" s="19">
        <v>8</v>
      </c>
      <c r="L44" s="19"/>
      <c r="M44" s="20" t="s">
        <v>33</v>
      </c>
      <c r="N44" s="20" t="s">
        <v>34</v>
      </c>
      <c r="O44" s="18"/>
      <c r="P44" s="18"/>
      <c r="Q44" s="18"/>
      <c r="R44" s="18"/>
      <c r="S44" s="18"/>
      <c r="T44" s="18"/>
      <c r="U44" s="18"/>
      <c r="V44" s="18"/>
      <c r="W44" s="34"/>
    </row>
    <row r="45" spans="1:23" x14ac:dyDescent="0.2">
      <c r="A45" s="496" t="s">
        <v>15664</v>
      </c>
      <c r="B45" s="498" t="s">
        <v>15665</v>
      </c>
      <c r="C45" s="500"/>
      <c r="D45" s="500"/>
      <c r="E45" s="502">
        <v>0</v>
      </c>
      <c r="F45" s="27">
        <v>1</v>
      </c>
      <c r="G45" s="28" t="s">
        <v>15666</v>
      </c>
      <c r="H45" s="28" t="s">
        <v>15666</v>
      </c>
      <c r="I45" s="79"/>
      <c r="J45" s="28" t="s">
        <v>134</v>
      </c>
      <c r="K45" s="29">
        <v>4</v>
      </c>
      <c r="L45" s="29">
        <v>0</v>
      </c>
      <c r="M45" s="30" t="s">
        <v>33</v>
      </c>
      <c r="N45" s="30" t="s">
        <v>34</v>
      </c>
      <c r="O45" s="28"/>
      <c r="P45" s="28"/>
      <c r="Q45" s="28"/>
      <c r="R45" s="28"/>
      <c r="S45" s="28"/>
      <c r="T45" s="28"/>
      <c r="U45" s="28"/>
      <c r="V45" s="28"/>
      <c r="W45" s="33"/>
    </row>
    <row r="46" spans="1:23" x14ac:dyDescent="0.2">
      <c r="A46" s="497"/>
      <c r="B46" s="499"/>
      <c r="C46" s="501"/>
      <c r="D46" s="501"/>
      <c r="E46" s="503"/>
      <c r="F46" s="17">
        <v>2</v>
      </c>
      <c r="G46" s="18" t="s">
        <v>15667</v>
      </c>
      <c r="H46" s="18" t="s">
        <v>15667</v>
      </c>
      <c r="I46" s="80"/>
      <c r="J46" s="18" t="s">
        <v>134</v>
      </c>
      <c r="K46" s="19">
        <v>4</v>
      </c>
      <c r="L46" s="19">
        <v>0</v>
      </c>
      <c r="M46" s="20" t="s">
        <v>33</v>
      </c>
      <c r="N46" s="20" t="s">
        <v>34</v>
      </c>
      <c r="O46" s="18"/>
      <c r="P46" s="18"/>
      <c r="Q46" s="18"/>
      <c r="R46" s="18"/>
      <c r="S46" s="18"/>
      <c r="T46" s="18"/>
      <c r="U46" s="18"/>
      <c r="V46" s="18"/>
      <c r="W46" s="34"/>
    </row>
    <row r="47" spans="1:23" x14ac:dyDescent="0.2">
      <c r="A47" s="497"/>
      <c r="B47" s="499"/>
      <c r="C47" s="501"/>
      <c r="D47" s="501"/>
      <c r="E47" s="503"/>
      <c r="F47" s="17">
        <v>3</v>
      </c>
      <c r="G47" s="18" t="s">
        <v>15668</v>
      </c>
      <c r="H47" s="18" t="s">
        <v>15668</v>
      </c>
      <c r="I47" s="80"/>
      <c r="J47" s="18" t="s">
        <v>32</v>
      </c>
      <c r="K47" s="19">
        <v>8</v>
      </c>
      <c r="L47" s="19"/>
      <c r="M47" s="20" t="s">
        <v>33</v>
      </c>
      <c r="N47" s="20" t="s">
        <v>34</v>
      </c>
      <c r="O47" s="18"/>
      <c r="P47" s="18"/>
      <c r="Q47" s="18"/>
      <c r="R47" s="18"/>
      <c r="S47" s="18"/>
      <c r="T47" s="18"/>
      <c r="U47" s="18"/>
      <c r="V47" s="18"/>
      <c r="W47" s="34"/>
    </row>
    <row r="48" spans="1:23" x14ac:dyDescent="0.2">
      <c r="A48" s="497"/>
      <c r="B48" s="499"/>
      <c r="C48" s="501"/>
      <c r="D48" s="501"/>
      <c r="E48" s="503"/>
      <c r="F48" s="17">
        <v>4</v>
      </c>
      <c r="G48" s="18" t="s">
        <v>15669</v>
      </c>
      <c r="H48" s="18" t="s">
        <v>15669</v>
      </c>
      <c r="I48" s="80"/>
      <c r="J48" s="18" t="s">
        <v>32</v>
      </c>
      <c r="K48" s="19">
        <v>1</v>
      </c>
      <c r="L48" s="19"/>
      <c r="M48" s="20" t="s">
        <v>33</v>
      </c>
      <c r="N48" s="20" t="s">
        <v>34</v>
      </c>
      <c r="O48" s="18"/>
      <c r="P48" s="18"/>
      <c r="Q48" s="18"/>
      <c r="R48" s="18"/>
      <c r="S48" s="18"/>
      <c r="T48" s="18"/>
      <c r="U48" s="18"/>
      <c r="V48" s="18"/>
      <c r="W48" s="34"/>
    </row>
    <row r="49" spans="1:23" x14ac:dyDescent="0.2">
      <c r="A49" s="497"/>
      <c r="B49" s="499"/>
      <c r="C49" s="501"/>
      <c r="D49" s="501"/>
      <c r="E49" s="503"/>
      <c r="F49" s="17">
        <v>5</v>
      </c>
      <c r="G49" s="18" t="s">
        <v>15670</v>
      </c>
      <c r="H49" s="18" t="s">
        <v>15670</v>
      </c>
      <c r="I49" s="80"/>
      <c r="J49" s="18" t="s">
        <v>32</v>
      </c>
      <c r="K49" s="19">
        <v>4</v>
      </c>
      <c r="L49" s="19"/>
      <c r="M49" s="20" t="s">
        <v>33</v>
      </c>
      <c r="N49" s="20" t="s">
        <v>34</v>
      </c>
      <c r="O49" s="18"/>
      <c r="P49" s="18"/>
      <c r="Q49" s="18"/>
      <c r="R49" s="18"/>
      <c r="S49" s="18"/>
      <c r="T49" s="18"/>
      <c r="U49" s="18"/>
      <c r="V49" s="18"/>
      <c r="W49" s="34"/>
    </row>
    <row r="50" spans="1:23" x14ac:dyDescent="0.2">
      <c r="A50" s="497"/>
      <c r="B50" s="499"/>
      <c r="C50" s="501"/>
      <c r="D50" s="501"/>
      <c r="E50" s="503"/>
      <c r="F50" s="17">
        <v>6</v>
      </c>
      <c r="G50" s="18" t="s">
        <v>15671</v>
      </c>
      <c r="H50" s="18" t="s">
        <v>15671</v>
      </c>
      <c r="I50" s="80"/>
      <c r="J50" s="18" t="s">
        <v>32</v>
      </c>
      <c r="K50" s="19">
        <v>2</v>
      </c>
      <c r="L50" s="19"/>
      <c r="M50" s="20" t="s">
        <v>33</v>
      </c>
      <c r="N50" s="20" t="s">
        <v>34</v>
      </c>
      <c r="O50" s="18"/>
      <c r="P50" s="18"/>
      <c r="Q50" s="18"/>
      <c r="R50" s="18"/>
      <c r="S50" s="18"/>
      <c r="T50" s="18"/>
      <c r="U50" s="18"/>
      <c r="V50" s="18"/>
      <c r="W50" s="34"/>
    </row>
    <row r="51" spans="1:23" x14ac:dyDescent="0.2">
      <c r="A51" s="497"/>
      <c r="B51" s="499"/>
      <c r="C51" s="501"/>
      <c r="D51" s="501"/>
      <c r="E51" s="503"/>
      <c r="F51" s="17">
        <v>7</v>
      </c>
      <c r="G51" s="18" t="s">
        <v>15672</v>
      </c>
      <c r="H51" s="18" t="s">
        <v>15672</v>
      </c>
      <c r="I51" s="80"/>
      <c r="J51" s="18" t="s">
        <v>32</v>
      </c>
      <c r="K51" s="19">
        <v>2</v>
      </c>
      <c r="L51" s="19"/>
      <c r="M51" s="20" t="s">
        <v>33</v>
      </c>
      <c r="N51" s="20" t="s">
        <v>34</v>
      </c>
      <c r="O51" s="18"/>
      <c r="P51" s="18"/>
      <c r="Q51" s="18"/>
      <c r="R51" s="18"/>
      <c r="S51" s="18"/>
      <c r="T51" s="18"/>
      <c r="U51" s="18"/>
      <c r="V51" s="18"/>
      <c r="W51" s="34"/>
    </row>
    <row r="52" spans="1:23" x14ac:dyDescent="0.2">
      <c r="A52" s="497"/>
      <c r="B52" s="499"/>
      <c r="C52" s="501"/>
      <c r="D52" s="501"/>
      <c r="E52" s="503"/>
      <c r="F52" s="17">
        <v>8</v>
      </c>
      <c r="G52" s="18" t="s">
        <v>15673</v>
      </c>
      <c r="H52" s="18" t="s">
        <v>15673</v>
      </c>
      <c r="I52" s="80"/>
      <c r="J52" s="18" t="s">
        <v>32</v>
      </c>
      <c r="K52" s="19">
        <v>7</v>
      </c>
      <c r="L52" s="19"/>
      <c r="M52" s="20" t="s">
        <v>33</v>
      </c>
      <c r="N52" s="20" t="s">
        <v>34</v>
      </c>
      <c r="O52" s="18"/>
      <c r="P52" s="18"/>
      <c r="Q52" s="18"/>
      <c r="R52" s="18"/>
      <c r="S52" s="18"/>
      <c r="T52" s="18"/>
      <c r="U52" s="18"/>
      <c r="V52" s="18"/>
      <c r="W52" s="34"/>
    </row>
    <row r="53" spans="1:23" x14ac:dyDescent="0.2">
      <c r="A53" s="497"/>
      <c r="B53" s="499"/>
      <c r="C53" s="501"/>
      <c r="D53" s="501"/>
      <c r="E53" s="503"/>
      <c r="F53" s="17">
        <v>9</v>
      </c>
      <c r="G53" s="18" t="s">
        <v>15674</v>
      </c>
      <c r="H53" s="18" t="s">
        <v>15674</v>
      </c>
      <c r="I53" s="80"/>
      <c r="J53" s="18" t="s">
        <v>32</v>
      </c>
      <c r="K53" s="19">
        <v>1</v>
      </c>
      <c r="L53" s="19"/>
      <c r="M53" s="20" t="s">
        <v>33</v>
      </c>
      <c r="N53" s="20" t="s">
        <v>34</v>
      </c>
      <c r="O53" s="18"/>
      <c r="P53" s="18"/>
      <c r="Q53" s="18"/>
      <c r="R53" s="18"/>
      <c r="S53" s="18"/>
      <c r="T53" s="18"/>
      <c r="U53" s="18"/>
      <c r="V53" s="18"/>
      <c r="W53" s="34"/>
    </row>
    <row r="54" spans="1:23" x14ac:dyDescent="0.2">
      <c r="A54" s="497"/>
      <c r="B54" s="499"/>
      <c r="C54" s="501"/>
      <c r="D54" s="501"/>
      <c r="E54" s="503"/>
      <c r="F54" s="17">
        <v>10</v>
      </c>
      <c r="G54" s="18" t="s">
        <v>15675</v>
      </c>
      <c r="H54" s="18" t="s">
        <v>15675</v>
      </c>
      <c r="I54" s="80"/>
      <c r="J54" s="18" t="s">
        <v>32</v>
      </c>
      <c r="K54" s="19">
        <v>1</v>
      </c>
      <c r="L54" s="19"/>
      <c r="M54" s="20" t="s">
        <v>33</v>
      </c>
      <c r="N54" s="20" t="s">
        <v>34</v>
      </c>
      <c r="O54" s="18"/>
      <c r="P54" s="18"/>
      <c r="Q54" s="18"/>
      <c r="R54" s="18"/>
      <c r="S54" s="18"/>
      <c r="T54" s="18"/>
      <c r="U54" s="18"/>
      <c r="V54" s="18"/>
      <c r="W54" s="34"/>
    </row>
    <row r="55" spans="1:23" x14ac:dyDescent="0.2">
      <c r="A55" s="497"/>
      <c r="B55" s="499"/>
      <c r="C55" s="501"/>
      <c r="D55" s="501"/>
      <c r="E55" s="503"/>
      <c r="F55" s="17">
        <v>11</v>
      </c>
      <c r="G55" s="18" t="s">
        <v>15676</v>
      </c>
      <c r="H55" s="18" t="s">
        <v>15676</v>
      </c>
      <c r="I55" s="80"/>
      <c r="J55" s="18" t="s">
        <v>32</v>
      </c>
      <c r="K55" s="19">
        <v>1</v>
      </c>
      <c r="L55" s="19"/>
      <c r="M55" s="20" t="s">
        <v>33</v>
      </c>
      <c r="N55" s="20" t="s">
        <v>34</v>
      </c>
      <c r="O55" s="18"/>
      <c r="P55" s="18"/>
      <c r="Q55" s="18"/>
      <c r="R55" s="18"/>
      <c r="S55" s="18"/>
      <c r="T55" s="18"/>
      <c r="U55" s="18"/>
      <c r="V55" s="18"/>
      <c r="W55" s="34"/>
    </row>
    <row r="56" spans="1:23" x14ac:dyDescent="0.2">
      <c r="A56" s="497"/>
      <c r="B56" s="499"/>
      <c r="C56" s="501"/>
      <c r="D56" s="501"/>
      <c r="E56" s="503"/>
      <c r="F56" s="17">
        <v>12</v>
      </c>
      <c r="G56" s="18" t="s">
        <v>15677</v>
      </c>
      <c r="H56" s="18" t="s">
        <v>15677</v>
      </c>
      <c r="I56" s="80"/>
      <c r="J56" s="18" t="s">
        <v>32</v>
      </c>
      <c r="K56" s="19">
        <v>2</v>
      </c>
      <c r="L56" s="19"/>
      <c r="M56" s="20" t="s">
        <v>33</v>
      </c>
      <c r="N56" s="20" t="s">
        <v>34</v>
      </c>
      <c r="O56" s="18"/>
      <c r="P56" s="18"/>
      <c r="Q56" s="18"/>
      <c r="R56" s="18"/>
      <c r="S56" s="18"/>
      <c r="T56" s="18"/>
      <c r="U56" s="18"/>
      <c r="V56" s="18"/>
      <c r="W56" s="34"/>
    </row>
    <row r="57" spans="1:23" x14ac:dyDescent="0.2">
      <c r="A57" s="497"/>
      <c r="B57" s="499"/>
      <c r="C57" s="501"/>
      <c r="D57" s="501"/>
      <c r="E57" s="503"/>
      <c r="F57" s="17">
        <v>13</v>
      </c>
      <c r="G57" s="18" t="s">
        <v>15678</v>
      </c>
      <c r="H57" s="18" t="s">
        <v>15678</v>
      </c>
      <c r="I57" s="80"/>
      <c r="J57" s="18" t="s">
        <v>32</v>
      </c>
      <c r="K57" s="19">
        <v>2</v>
      </c>
      <c r="L57" s="19"/>
      <c r="M57" s="20" t="s">
        <v>33</v>
      </c>
      <c r="N57" s="20" t="s">
        <v>34</v>
      </c>
      <c r="O57" s="18"/>
      <c r="P57" s="18"/>
      <c r="Q57" s="18"/>
      <c r="R57" s="18"/>
      <c r="S57" s="18"/>
      <c r="T57" s="18"/>
      <c r="U57" s="18"/>
      <c r="V57" s="18"/>
      <c r="W57" s="34"/>
    </row>
    <row r="58" spans="1:23" x14ac:dyDescent="0.2">
      <c r="A58" s="497"/>
      <c r="B58" s="499"/>
      <c r="C58" s="501"/>
      <c r="D58" s="501"/>
      <c r="E58" s="503"/>
      <c r="F58" s="17">
        <v>14</v>
      </c>
      <c r="G58" s="18" t="s">
        <v>15679</v>
      </c>
      <c r="H58" s="18" t="s">
        <v>15679</v>
      </c>
      <c r="I58" s="80"/>
      <c r="J58" s="18" t="s">
        <v>32</v>
      </c>
      <c r="K58" s="19">
        <v>1</v>
      </c>
      <c r="L58" s="19"/>
      <c r="M58" s="20" t="s">
        <v>33</v>
      </c>
      <c r="N58" s="20" t="s">
        <v>34</v>
      </c>
      <c r="O58" s="18"/>
      <c r="P58" s="18"/>
      <c r="Q58" s="18"/>
      <c r="R58" s="18"/>
      <c r="S58" s="18"/>
      <c r="T58" s="18"/>
      <c r="U58" s="18"/>
      <c r="V58" s="18"/>
      <c r="W58" s="34"/>
    </row>
    <row r="59" spans="1:23" x14ac:dyDescent="0.2">
      <c r="A59" s="497"/>
      <c r="B59" s="499"/>
      <c r="C59" s="501"/>
      <c r="D59" s="501"/>
      <c r="E59" s="503"/>
      <c r="F59" s="17">
        <v>15</v>
      </c>
      <c r="G59" s="18" t="s">
        <v>15680</v>
      </c>
      <c r="H59" s="18" t="s">
        <v>15680</v>
      </c>
      <c r="I59" s="80"/>
      <c r="J59" s="18" t="s">
        <v>32</v>
      </c>
      <c r="K59" s="19">
        <v>1</v>
      </c>
      <c r="L59" s="19"/>
      <c r="M59" s="20" t="s">
        <v>33</v>
      </c>
      <c r="N59" s="20" t="s">
        <v>34</v>
      </c>
      <c r="O59" s="18"/>
      <c r="P59" s="18"/>
      <c r="Q59" s="18"/>
      <c r="R59" s="18"/>
      <c r="S59" s="18"/>
      <c r="T59" s="18"/>
      <c r="U59" s="18"/>
      <c r="V59" s="18"/>
      <c r="W59" s="34"/>
    </row>
    <row r="60" spans="1:23" x14ac:dyDescent="0.2">
      <c r="A60" s="497"/>
      <c r="B60" s="499"/>
      <c r="C60" s="501"/>
      <c r="D60" s="501"/>
      <c r="E60" s="503"/>
      <c r="F60" s="17">
        <v>16</v>
      </c>
      <c r="G60" s="18" t="s">
        <v>15681</v>
      </c>
      <c r="H60" s="18" t="s">
        <v>15681</v>
      </c>
      <c r="I60" s="80"/>
      <c r="J60" s="18" t="s">
        <v>32</v>
      </c>
      <c r="K60" s="19">
        <v>8</v>
      </c>
      <c r="L60" s="19"/>
      <c r="M60" s="20" t="s">
        <v>33</v>
      </c>
      <c r="N60" s="20" t="s">
        <v>34</v>
      </c>
      <c r="O60" s="18"/>
      <c r="P60" s="18"/>
      <c r="Q60" s="18"/>
      <c r="R60" s="18"/>
      <c r="S60" s="18"/>
      <c r="T60" s="18"/>
      <c r="U60" s="18"/>
      <c r="V60" s="18"/>
      <c r="W60" s="34"/>
    </row>
    <row r="61" spans="1:23" x14ac:dyDescent="0.2">
      <c r="A61" s="497"/>
      <c r="B61" s="499"/>
      <c r="C61" s="501"/>
      <c r="D61" s="501"/>
      <c r="E61" s="503"/>
      <c r="F61" s="17">
        <v>17</v>
      </c>
      <c r="G61" s="18" t="s">
        <v>15682</v>
      </c>
      <c r="H61" s="18" t="s">
        <v>15682</v>
      </c>
      <c r="I61" s="80"/>
      <c r="J61" s="18" t="s">
        <v>32</v>
      </c>
      <c r="K61" s="19">
        <v>1</v>
      </c>
      <c r="L61" s="19"/>
      <c r="M61" s="20" t="s">
        <v>33</v>
      </c>
      <c r="N61" s="20" t="s">
        <v>34</v>
      </c>
      <c r="O61" s="18"/>
      <c r="P61" s="18"/>
      <c r="Q61" s="18"/>
      <c r="R61" s="18"/>
      <c r="S61" s="18"/>
      <c r="T61" s="18"/>
      <c r="U61" s="18"/>
      <c r="V61" s="18"/>
      <c r="W61" s="34"/>
    </row>
    <row r="62" spans="1:23" x14ac:dyDescent="0.2">
      <c r="A62" s="497"/>
      <c r="B62" s="499"/>
      <c r="C62" s="501"/>
      <c r="D62" s="501"/>
      <c r="E62" s="503"/>
      <c r="F62" s="17">
        <v>18</v>
      </c>
      <c r="G62" s="18" t="s">
        <v>15683</v>
      </c>
      <c r="H62" s="18" t="s">
        <v>15683</v>
      </c>
      <c r="I62" s="80"/>
      <c r="J62" s="18" t="s">
        <v>32</v>
      </c>
      <c r="K62" s="19">
        <v>8</v>
      </c>
      <c r="L62" s="19"/>
      <c r="M62" s="20" t="s">
        <v>33</v>
      </c>
      <c r="N62" s="20" t="s">
        <v>34</v>
      </c>
      <c r="O62" s="18"/>
      <c r="P62" s="18"/>
      <c r="Q62" s="18"/>
      <c r="R62" s="18"/>
      <c r="S62" s="18"/>
      <c r="T62" s="18"/>
      <c r="U62" s="18"/>
      <c r="V62" s="18"/>
      <c r="W62" s="34"/>
    </row>
    <row r="63" spans="1:23" x14ac:dyDescent="0.2">
      <c r="A63" s="497"/>
      <c r="B63" s="499"/>
      <c r="C63" s="501"/>
      <c r="D63" s="501"/>
      <c r="E63" s="503"/>
      <c r="F63" s="17">
        <v>19</v>
      </c>
      <c r="G63" s="18" t="s">
        <v>15684</v>
      </c>
      <c r="H63" s="18" t="s">
        <v>15684</v>
      </c>
      <c r="I63" s="80"/>
      <c r="J63" s="18" t="s">
        <v>32</v>
      </c>
      <c r="K63" s="19">
        <v>1</v>
      </c>
      <c r="L63" s="19"/>
      <c r="M63" s="20" t="s">
        <v>33</v>
      </c>
      <c r="N63" s="20" t="s">
        <v>34</v>
      </c>
      <c r="O63" s="18"/>
      <c r="P63" s="18"/>
      <c r="Q63" s="18"/>
      <c r="R63" s="18"/>
      <c r="S63" s="18"/>
      <c r="T63" s="18"/>
      <c r="U63" s="18"/>
      <c r="V63" s="18"/>
      <c r="W63" s="34"/>
    </row>
    <row r="64" spans="1:23" x14ac:dyDescent="0.2">
      <c r="A64" s="497"/>
      <c r="B64" s="499"/>
      <c r="C64" s="501"/>
      <c r="D64" s="501"/>
      <c r="E64" s="503"/>
      <c r="F64" s="17">
        <v>20</v>
      </c>
      <c r="G64" s="18" t="s">
        <v>15685</v>
      </c>
      <c r="H64" s="18" t="s">
        <v>15685</v>
      </c>
      <c r="I64" s="80"/>
      <c r="J64" s="18" t="s">
        <v>32</v>
      </c>
      <c r="K64" s="19">
        <v>1</v>
      </c>
      <c r="L64" s="19"/>
      <c r="M64" s="20" t="s">
        <v>33</v>
      </c>
      <c r="N64" s="20" t="s">
        <v>34</v>
      </c>
      <c r="O64" s="18"/>
      <c r="P64" s="18"/>
      <c r="Q64" s="18"/>
      <c r="R64" s="18"/>
      <c r="S64" s="18"/>
      <c r="T64" s="18"/>
      <c r="U64" s="18"/>
      <c r="V64" s="18"/>
      <c r="W64" s="34"/>
    </row>
    <row r="65" spans="1:23" x14ac:dyDescent="0.2">
      <c r="A65" s="497"/>
      <c r="B65" s="499"/>
      <c r="C65" s="501"/>
      <c r="D65" s="501"/>
      <c r="E65" s="503"/>
      <c r="F65" s="17">
        <v>21</v>
      </c>
      <c r="G65" s="18" t="s">
        <v>15686</v>
      </c>
      <c r="H65" s="18" t="s">
        <v>15686</v>
      </c>
      <c r="I65" s="80"/>
      <c r="J65" s="18" t="s">
        <v>32</v>
      </c>
      <c r="K65" s="19">
        <v>2</v>
      </c>
      <c r="L65" s="19"/>
      <c r="M65" s="20" t="s">
        <v>33</v>
      </c>
      <c r="N65" s="20" t="s">
        <v>34</v>
      </c>
      <c r="O65" s="18"/>
      <c r="P65" s="18"/>
      <c r="Q65" s="18"/>
      <c r="R65" s="18"/>
      <c r="S65" s="18"/>
      <c r="T65" s="18"/>
      <c r="U65" s="18"/>
      <c r="V65" s="18"/>
      <c r="W65" s="34"/>
    </row>
    <row r="66" spans="1:23" x14ac:dyDescent="0.2">
      <c r="A66" s="497"/>
      <c r="B66" s="499"/>
      <c r="C66" s="501"/>
      <c r="D66" s="501"/>
      <c r="E66" s="503"/>
      <c r="F66" s="17">
        <v>22</v>
      </c>
      <c r="G66" s="18" t="s">
        <v>15687</v>
      </c>
      <c r="H66" s="18" t="s">
        <v>15687</v>
      </c>
      <c r="I66" s="80"/>
      <c r="J66" s="18" t="s">
        <v>32</v>
      </c>
      <c r="K66" s="19">
        <v>2</v>
      </c>
      <c r="L66" s="19"/>
      <c r="M66" s="20" t="s">
        <v>33</v>
      </c>
      <c r="N66" s="20" t="s">
        <v>34</v>
      </c>
      <c r="O66" s="18"/>
      <c r="P66" s="18"/>
      <c r="Q66" s="18"/>
      <c r="R66" s="18"/>
      <c r="S66" s="18"/>
      <c r="T66" s="18"/>
      <c r="U66" s="18"/>
      <c r="V66" s="18"/>
      <c r="W66" s="34"/>
    </row>
    <row r="67" spans="1:23" x14ac:dyDescent="0.2">
      <c r="A67" s="497"/>
      <c r="B67" s="499"/>
      <c r="C67" s="501"/>
      <c r="D67" s="501"/>
      <c r="E67" s="503"/>
      <c r="F67" s="17">
        <v>23</v>
      </c>
      <c r="G67" s="18" t="s">
        <v>15688</v>
      </c>
      <c r="H67" s="18" t="s">
        <v>15688</v>
      </c>
      <c r="I67" s="80"/>
      <c r="J67" s="18" t="s">
        <v>32</v>
      </c>
      <c r="K67" s="19">
        <v>6</v>
      </c>
      <c r="L67" s="19"/>
      <c r="M67" s="20" t="s">
        <v>33</v>
      </c>
      <c r="N67" s="20" t="s">
        <v>34</v>
      </c>
      <c r="O67" s="18"/>
      <c r="P67" s="18"/>
      <c r="Q67" s="18"/>
      <c r="R67" s="18"/>
      <c r="S67" s="18"/>
      <c r="T67" s="18"/>
      <c r="U67" s="18"/>
      <c r="V67" s="18"/>
      <c r="W67" s="34"/>
    </row>
    <row r="68" spans="1:23" x14ac:dyDescent="0.2">
      <c r="A68" s="497"/>
      <c r="B68" s="499"/>
      <c r="C68" s="501"/>
      <c r="D68" s="501"/>
      <c r="E68" s="503"/>
      <c r="F68" s="17">
        <v>24</v>
      </c>
      <c r="G68" s="18" t="s">
        <v>15689</v>
      </c>
      <c r="H68" s="18" t="s">
        <v>15689</v>
      </c>
      <c r="I68" s="80"/>
      <c r="J68" s="18" t="s">
        <v>32</v>
      </c>
      <c r="K68" s="19">
        <v>8</v>
      </c>
      <c r="L68" s="19"/>
      <c r="M68" s="20" t="s">
        <v>33</v>
      </c>
      <c r="N68" s="20" t="s">
        <v>34</v>
      </c>
      <c r="O68" s="18"/>
      <c r="P68" s="18"/>
      <c r="Q68" s="18"/>
      <c r="R68" s="18"/>
      <c r="S68" s="18"/>
      <c r="T68" s="18"/>
      <c r="U68" s="18"/>
      <c r="V68" s="18"/>
      <c r="W68" s="34"/>
    </row>
    <row r="69" spans="1:23" x14ac:dyDescent="0.2">
      <c r="A69" s="497"/>
      <c r="B69" s="499"/>
      <c r="C69" s="501"/>
      <c r="D69" s="501"/>
      <c r="E69" s="503"/>
      <c r="F69" s="17">
        <v>25</v>
      </c>
      <c r="G69" s="18" t="s">
        <v>15690</v>
      </c>
      <c r="H69" s="18" t="s">
        <v>15690</v>
      </c>
      <c r="I69" s="80"/>
      <c r="J69" s="18" t="s">
        <v>32</v>
      </c>
      <c r="K69" s="19">
        <v>7</v>
      </c>
      <c r="L69" s="19"/>
      <c r="M69" s="20" t="s">
        <v>33</v>
      </c>
      <c r="N69" s="20" t="s">
        <v>34</v>
      </c>
      <c r="O69" s="18"/>
      <c r="P69" s="18"/>
      <c r="Q69" s="18"/>
      <c r="R69" s="18"/>
      <c r="S69" s="18"/>
      <c r="T69" s="18"/>
      <c r="U69" s="18"/>
      <c r="V69" s="18"/>
      <c r="W69" s="34"/>
    </row>
    <row r="70" spans="1:23" x14ac:dyDescent="0.2">
      <c r="A70" s="497"/>
      <c r="B70" s="499"/>
      <c r="C70" s="501"/>
      <c r="D70" s="501"/>
      <c r="E70" s="503"/>
      <c r="F70" s="17">
        <v>26</v>
      </c>
      <c r="G70" s="18" t="s">
        <v>15691</v>
      </c>
      <c r="H70" s="18" t="s">
        <v>15691</v>
      </c>
      <c r="I70" s="80"/>
      <c r="J70" s="18" t="s">
        <v>32</v>
      </c>
      <c r="K70" s="19">
        <v>10</v>
      </c>
      <c r="L70" s="19"/>
      <c r="M70" s="20" t="s">
        <v>33</v>
      </c>
      <c r="N70" s="20" t="s">
        <v>34</v>
      </c>
      <c r="O70" s="18"/>
      <c r="P70" s="18"/>
      <c r="Q70" s="18"/>
      <c r="R70" s="18"/>
      <c r="S70" s="18"/>
      <c r="T70" s="18"/>
      <c r="U70" s="18"/>
      <c r="V70" s="18"/>
      <c r="W70" s="34"/>
    </row>
    <row r="71" spans="1:23" x14ac:dyDescent="0.2">
      <c r="A71" s="497"/>
      <c r="B71" s="499"/>
      <c r="C71" s="501"/>
      <c r="D71" s="501"/>
      <c r="E71" s="503"/>
      <c r="F71" s="17">
        <v>27</v>
      </c>
      <c r="G71" s="18" t="s">
        <v>15692</v>
      </c>
      <c r="H71" s="18" t="s">
        <v>15692</v>
      </c>
      <c r="I71" s="80"/>
      <c r="J71" s="18" t="s">
        <v>32</v>
      </c>
      <c r="K71" s="19">
        <v>7</v>
      </c>
      <c r="L71" s="19"/>
      <c r="M71" s="20" t="s">
        <v>33</v>
      </c>
      <c r="N71" s="20" t="s">
        <v>34</v>
      </c>
      <c r="O71" s="18"/>
      <c r="P71" s="18"/>
      <c r="Q71" s="18"/>
      <c r="R71" s="18"/>
      <c r="S71" s="18"/>
      <c r="T71" s="18"/>
      <c r="U71" s="18"/>
      <c r="V71" s="18"/>
      <c r="W71" s="34"/>
    </row>
    <row r="72" spans="1:23" x14ac:dyDescent="0.2">
      <c r="A72" s="497"/>
      <c r="B72" s="499"/>
      <c r="C72" s="501"/>
      <c r="D72" s="501"/>
      <c r="E72" s="503"/>
      <c r="F72" s="41">
        <v>28</v>
      </c>
      <c r="G72" s="42" t="s">
        <v>15693</v>
      </c>
      <c r="H72" s="42" t="s">
        <v>15693</v>
      </c>
      <c r="I72" s="85"/>
      <c r="J72" s="42" t="s">
        <v>32</v>
      </c>
      <c r="K72" s="43">
        <v>16</v>
      </c>
      <c r="L72" s="43"/>
      <c r="M72" s="44" t="s">
        <v>33</v>
      </c>
      <c r="N72" s="44" t="s">
        <v>34</v>
      </c>
      <c r="O72" s="18"/>
      <c r="P72" s="18"/>
      <c r="Q72" s="18"/>
      <c r="R72" s="18"/>
      <c r="S72" s="18"/>
      <c r="T72" s="18"/>
      <c r="U72" s="18"/>
      <c r="V72" s="18"/>
      <c r="W72" s="34"/>
    </row>
    <row r="73" spans="1:23" x14ac:dyDescent="0.2">
      <c r="A73" s="497"/>
      <c r="B73" s="499"/>
      <c r="C73" s="501"/>
      <c r="D73" s="501"/>
      <c r="E73" s="503"/>
      <c r="F73" s="17">
        <v>29</v>
      </c>
      <c r="G73" s="18" t="s">
        <v>15694</v>
      </c>
      <c r="H73" s="18" t="s">
        <v>15694</v>
      </c>
      <c r="I73" s="80"/>
      <c r="J73" s="18" t="s">
        <v>32</v>
      </c>
      <c r="K73" s="19">
        <v>20</v>
      </c>
      <c r="L73" s="19"/>
      <c r="M73" s="20" t="s">
        <v>33</v>
      </c>
      <c r="N73" s="20" t="s">
        <v>34</v>
      </c>
      <c r="O73" s="18"/>
      <c r="P73" s="18"/>
      <c r="Q73" s="18"/>
      <c r="R73" s="18"/>
      <c r="S73" s="18"/>
      <c r="T73" s="18"/>
      <c r="U73" s="18"/>
      <c r="V73" s="18"/>
      <c r="W73" s="34"/>
    </row>
    <row r="74" spans="1:23" x14ac:dyDescent="0.2">
      <c r="A74" s="497"/>
      <c r="B74" s="499"/>
      <c r="C74" s="501"/>
      <c r="D74" s="501"/>
      <c r="E74" s="503"/>
      <c r="F74" s="17">
        <v>30</v>
      </c>
      <c r="G74" s="18" t="s">
        <v>15695</v>
      </c>
      <c r="H74" s="18" t="s">
        <v>15695</v>
      </c>
      <c r="I74" s="80"/>
      <c r="J74" s="18" t="s">
        <v>44</v>
      </c>
      <c r="K74" s="19">
        <v>30</v>
      </c>
      <c r="L74" s="19"/>
      <c r="M74" s="20" t="s">
        <v>33</v>
      </c>
      <c r="N74" s="20" t="s">
        <v>34</v>
      </c>
      <c r="O74" s="18"/>
      <c r="P74" s="18"/>
      <c r="Q74" s="18"/>
      <c r="R74" s="18"/>
      <c r="S74" s="18"/>
      <c r="T74" s="18"/>
      <c r="U74" s="18"/>
      <c r="V74" s="18"/>
      <c r="W74" s="34"/>
    </row>
    <row r="75" spans="1:23" x14ac:dyDescent="0.2">
      <c r="A75" s="497"/>
      <c r="B75" s="499"/>
      <c r="C75" s="501"/>
      <c r="D75" s="501"/>
      <c r="E75" s="503"/>
      <c r="F75" s="17">
        <v>31</v>
      </c>
      <c r="G75" s="18" t="s">
        <v>15696</v>
      </c>
      <c r="H75" s="18" t="s">
        <v>15696</v>
      </c>
      <c r="I75" s="80"/>
      <c r="J75" s="18" t="s">
        <v>32</v>
      </c>
      <c r="K75" s="19">
        <v>1</v>
      </c>
      <c r="L75" s="19"/>
      <c r="M75" s="20" t="s">
        <v>33</v>
      </c>
      <c r="N75" s="20" t="s">
        <v>34</v>
      </c>
      <c r="O75" s="18"/>
      <c r="P75" s="18"/>
      <c r="Q75" s="18"/>
      <c r="R75" s="18"/>
      <c r="S75" s="18"/>
      <c r="T75" s="18"/>
      <c r="U75" s="18"/>
      <c r="V75" s="18"/>
      <c r="W75" s="34"/>
    </row>
    <row r="76" spans="1:23" x14ac:dyDescent="0.2">
      <c r="A76" s="497"/>
      <c r="B76" s="499"/>
      <c r="C76" s="501"/>
      <c r="D76" s="501"/>
      <c r="E76" s="503"/>
      <c r="F76" s="17">
        <v>32</v>
      </c>
      <c r="G76" s="18" t="s">
        <v>15697</v>
      </c>
      <c r="H76" s="18" t="s">
        <v>15697</v>
      </c>
      <c r="I76" s="80"/>
      <c r="J76" s="18" t="s">
        <v>44</v>
      </c>
      <c r="K76" s="19">
        <v>10</v>
      </c>
      <c r="L76" s="19"/>
      <c r="M76" s="20" t="s">
        <v>33</v>
      </c>
      <c r="N76" s="20" t="s">
        <v>34</v>
      </c>
      <c r="O76" s="18"/>
      <c r="P76" s="18"/>
      <c r="Q76" s="18"/>
      <c r="R76" s="18"/>
      <c r="S76" s="18"/>
      <c r="T76" s="18"/>
      <c r="U76" s="18"/>
      <c r="V76" s="18"/>
      <c r="W76" s="34"/>
    </row>
    <row r="77" spans="1:23" x14ac:dyDescent="0.2">
      <c r="A77" s="497"/>
      <c r="B77" s="499"/>
      <c r="C77" s="501"/>
      <c r="D77" s="501"/>
      <c r="E77" s="503"/>
      <c r="F77" s="17">
        <v>33</v>
      </c>
      <c r="G77" s="18" t="s">
        <v>15698</v>
      </c>
      <c r="H77" s="18" t="s">
        <v>15698</v>
      </c>
      <c r="I77" s="80"/>
      <c r="J77" s="18" t="s">
        <v>32</v>
      </c>
      <c r="K77" s="19">
        <v>1</v>
      </c>
      <c r="L77" s="19"/>
      <c r="M77" s="20" t="s">
        <v>33</v>
      </c>
      <c r="N77" s="20" t="s">
        <v>34</v>
      </c>
      <c r="O77" s="18"/>
      <c r="P77" s="18"/>
      <c r="Q77" s="18"/>
      <c r="R77" s="18"/>
      <c r="S77" s="18"/>
      <c r="T77" s="18"/>
      <c r="U77" s="18"/>
      <c r="V77" s="18"/>
      <c r="W77" s="34"/>
    </row>
    <row r="78" spans="1:23" x14ac:dyDescent="0.2">
      <c r="A78" s="497"/>
      <c r="B78" s="499"/>
      <c r="C78" s="501"/>
      <c r="D78" s="501"/>
      <c r="E78" s="503"/>
      <c r="F78" s="17">
        <v>34</v>
      </c>
      <c r="G78" s="18" t="s">
        <v>15699</v>
      </c>
      <c r="H78" s="18" t="s">
        <v>15699</v>
      </c>
      <c r="I78" s="80"/>
      <c r="J78" s="18" t="s">
        <v>44</v>
      </c>
      <c r="K78" s="19">
        <v>18</v>
      </c>
      <c r="L78" s="19"/>
      <c r="M78" s="20" t="s">
        <v>33</v>
      </c>
      <c r="N78" s="20" t="s">
        <v>34</v>
      </c>
      <c r="O78" s="18"/>
      <c r="P78" s="18"/>
      <c r="Q78" s="18"/>
      <c r="R78" s="18"/>
      <c r="S78" s="18"/>
      <c r="T78" s="18"/>
      <c r="U78" s="18"/>
      <c r="V78" s="18"/>
      <c r="W78" s="34"/>
    </row>
    <row r="79" spans="1:23" x14ac:dyDescent="0.2">
      <c r="A79" s="497"/>
      <c r="B79" s="499"/>
      <c r="C79" s="501"/>
      <c r="D79" s="501"/>
      <c r="E79" s="503"/>
      <c r="F79" s="17">
        <v>35</v>
      </c>
      <c r="G79" s="18" t="s">
        <v>15700</v>
      </c>
      <c r="H79" s="18" t="s">
        <v>15700</v>
      </c>
      <c r="I79" s="80"/>
      <c r="J79" s="18" t="s">
        <v>134</v>
      </c>
      <c r="K79" s="19">
        <v>11</v>
      </c>
      <c r="L79" s="19">
        <v>0</v>
      </c>
      <c r="M79" s="20" t="s">
        <v>33</v>
      </c>
      <c r="N79" s="20" t="s">
        <v>34</v>
      </c>
      <c r="O79" s="18"/>
      <c r="P79" s="18"/>
      <c r="Q79" s="18"/>
      <c r="R79" s="18"/>
      <c r="S79" s="18"/>
      <c r="T79" s="18"/>
      <c r="U79" s="18"/>
      <c r="V79" s="18"/>
      <c r="W79" s="34"/>
    </row>
    <row r="80" spans="1:23" x14ac:dyDescent="0.2">
      <c r="A80" s="497"/>
      <c r="B80" s="499"/>
      <c r="C80" s="501"/>
      <c r="D80" s="501"/>
      <c r="E80" s="503"/>
      <c r="F80" s="17">
        <v>36</v>
      </c>
      <c r="G80" s="18" t="s">
        <v>15701</v>
      </c>
      <c r="H80" s="18" t="s">
        <v>15701</v>
      </c>
      <c r="I80" s="80"/>
      <c r="J80" s="18" t="s">
        <v>134</v>
      </c>
      <c r="K80" s="19">
        <v>11</v>
      </c>
      <c r="L80" s="19">
        <v>0</v>
      </c>
      <c r="M80" s="20" t="s">
        <v>33</v>
      </c>
      <c r="N80" s="20" t="s">
        <v>34</v>
      </c>
      <c r="O80" s="18"/>
      <c r="P80" s="18"/>
      <c r="Q80" s="18"/>
      <c r="R80" s="18"/>
      <c r="S80" s="18"/>
      <c r="T80" s="18"/>
      <c r="U80" s="18"/>
      <c r="V80" s="18"/>
      <c r="W80" s="34"/>
    </row>
    <row r="81" spans="1:23" x14ac:dyDescent="0.2">
      <c r="A81" s="497"/>
      <c r="B81" s="499"/>
      <c r="C81" s="501"/>
      <c r="D81" s="501"/>
      <c r="E81" s="503"/>
      <c r="F81" s="17">
        <v>37</v>
      </c>
      <c r="G81" s="18" t="s">
        <v>15702</v>
      </c>
      <c r="H81" s="18" t="s">
        <v>15702</v>
      </c>
      <c r="I81" s="80"/>
      <c r="J81" s="18" t="s">
        <v>134</v>
      </c>
      <c r="K81" s="19">
        <v>11</v>
      </c>
      <c r="L81" s="19">
        <v>0</v>
      </c>
      <c r="M81" s="20" t="s">
        <v>33</v>
      </c>
      <c r="N81" s="20" t="s">
        <v>34</v>
      </c>
      <c r="O81" s="18"/>
      <c r="P81" s="18"/>
      <c r="Q81" s="18"/>
      <c r="R81" s="18"/>
      <c r="S81" s="18"/>
      <c r="T81" s="18"/>
      <c r="U81" s="18"/>
      <c r="V81" s="18"/>
      <c r="W81" s="34"/>
    </row>
    <row r="82" spans="1:23" x14ac:dyDescent="0.2">
      <c r="A82" s="497"/>
      <c r="B82" s="499"/>
      <c r="C82" s="501"/>
      <c r="D82" s="501"/>
      <c r="E82" s="503"/>
      <c r="F82" s="17">
        <v>38</v>
      </c>
      <c r="G82" s="18" t="s">
        <v>15703</v>
      </c>
      <c r="H82" s="18" t="s">
        <v>15703</v>
      </c>
      <c r="I82" s="80"/>
      <c r="J82" s="18" t="s">
        <v>32</v>
      </c>
      <c r="K82" s="19">
        <v>8</v>
      </c>
      <c r="L82" s="19"/>
      <c r="M82" s="20" t="s">
        <v>33</v>
      </c>
      <c r="N82" s="20" t="s">
        <v>34</v>
      </c>
      <c r="O82" s="18"/>
      <c r="P82" s="18"/>
      <c r="Q82" s="18"/>
      <c r="R82" s="18"/>
      <c r="S82" s="18"/>
      <c r="T82" s="18"/>
      <c r="U82" s="18"/>
      <c r="V82" s="18"/>
      <c r="W82" s="34"/>
    </row>
    <row r="83" spans="1:23" x14ac:dyDescent="0.2">
      <c r="A83" s="497"/>
      <c r="B83" s="499"/>
      <c r="C83" s="501"/>
      <c r="D83" s="501"/>
      <c r="E83" s="503"/>
      <c r="F83" s="17">
        <v>39</v>
      </c>
      <c r="G83" s="18" t="s">
        <v>15704</v>
      </c>
      <c r="H83" s="18" t="s">
        <v>15704</v>
      </c>
      <c r="I83" s="80"/>
      <c r="J83" s="18" t="s">
        <v>32</v>
      </c>
      <c r="K83" s="19">
        <v>8</v>
      </c>
      <c r="L83" s="19"/>
      <c r="M83" s="20" t="s">
        <v>33</v>
      </c>
      <c r="N83" s="20" t="s">
        <v>34</v>
      </c>
      <c r="O83" s="18"/>
      <c r="P83" s="18"/>
      <c r="Q83" s="18"/>
      <c r="R83" s="18"/>
      <c r="S83" s="18"/>
      <c r="T83" s="18"/>
      <c r="U83" s="18"/>
      <c r="V83" s="18"/>
      <c r="W83" s="34"/>
    </row>
    <row r="84" spans="1:23" x14ac:dyDescent="0.2">
      <c r="A84" s="497"/>
      <c r="B84" s="499"/>
      <c r="C84" s="501"/>
      <c r="D84" s="501"/>
      <c r="E84" s="503"/>
      <c r="F84" s="17">
        <v>40</v>
      </c>
      <c r="G84" s="18" t="s">
        <v>15705</v>
      </c>
      <c r="H84" s="18" t="s">
        <v>15705</v>
      </c>
      <c r="I84" s="80"/>
      <c r="J84" s="18" t="s">
        <v>32</v>
      </c>
      <c r="K84" s="19">
        <v>4</v>
      </c>
      <c r="L84" s="19"/>
      <c r="M84" s="20" t="s">
        <v>33</v>
      </c>
      <c r="N84" s="20" t="s">
        <v>34</v>
      </c>
      <c r="O84" s="18"/>
      <c r="P84" s="18"/>
      <c r="Q84" s="18"/>
      <c r="R84" s="18"/>
      <c r="S84" s="18"/>
      <c r="T84" s="18"/>
      <c r="U84" s="18"/>
      <c r="V84" s="18"/>
      <c r="W84" s="34"/>
    </row>
    <row r="85" spans="1:23" x14ac:dyDescent="0.2">
      <c r="A85" s="497"/>
      <c r="B85" s="499"/>
      <c r="C85" s="501"/>
      <c r="D85" s="501"/>
      <c r="E85" s="503"/>
      <c r="F85" s="17">
        <v>41</v>
      </c>
      <c r="G85" s="18" t="s">
        <v>15706</v>
      </c>
      <c r="H85" s="18" t="s">
        <v>15706</v>
      </c>
      <c r="I85" s="80"/>
      <c r="J85" s="18" t="s">
        <v>32</v>
      </c>
      <c r="K85" s="19">
        <v>8</v>
      </c>
      <c r="L85" s="19"/>
      <c r="M85" s="20" t="s">
        <v>33</v>
      </c>
      <c r="N85" s="20" t="s">
        <v>34</v>
      </c>
      <c r="O85" s="18"/>
      <c r="P85" s="18"/>
      <c r="Q85" s="18"/>
      <c r="R85" s="18"/>
      <c r="S85" s="18"/>
      <c r="T85" s="18"/>
      <c r="U85" s="18"/>
      <c r="V85" s="18"/>
      <c r="W85" s="34"/>
    </row>
    <row r="86" spans="1:23" x14ac:dyDescent="0.2">
      <c r="A86" s="497"/>
      <c r="B86" s="499"/>
      <c r="C86" s="501"/>
      <c r="D86" s="501"/>
      <c r="E86" s="503"/>
      <c r="F86" s="17">
        <v>42</v>
      </c>
      <c r="G86" s="18" t="s">
        <v>15707</v>
      </c>
      <c r="H86" s="18" t="s">
        <v>15707</v>
      </c>
      <c r="I86" s="80"/>
      <c r="J86" s="18" t="s">
        <v>32</v>
      </c>
      <c r="K86" s="19">
        <v>2</v>
      </c>
      <c r="L86" s="19"/>
      <c r="M86" s="20" t="s">
        <v>33</v>
      </c>
      <c r="N86" s="20" t="s">
        <v>34</v>
      </c>
      <c r="O86" s="18"/>
      <c r="P86" s="18"/>
      <c r="Q86" s="18"/>
      <c r="R86" s="18"/>
      <c r="S86" s="18"/>
      <c r="T86" s="18"/>
      <c r="U86" s="18"/>
      <c r="V86" s="18"/>
      <c r="W86" s="34"/>
    </row>
    <row r="87" spans="1:23" x14ac:dyDescent="0.2">
      <c r="A87" s="497"/>
      <c r="B87" s="499"/>
      <c r="C87" s="501"/>
      <c r="D87" s="501"/>
      <c r="E87" s="503"/>
      <c r="F87" s="17">
        <v>43</v>
      </c>
      <c r="G87" s="18" t="s">
        <v>15708</v>
      </c>
      <c r="H87" s="18" t="s">
        <v>15708</v>
      </c>
      <c r="I87" s="80"/>
      <c r="J87" s="18" t="s">
        <v>44</v>
      </c>
      <c r="K87" s="19">
        <v>6</v>
      </c>
      <c r="L87" s="19"/>
      <c r="M87" s="20" t="s">
        <v>33</v>
      </c>
      <c r="N87" s="20" t="s">
        <v>34</v>
      </c>
      <c r="O87" s="18"/>
      <c r="P87" s="18"/>
      <c r="Q87" s="18"/>
      <c r="R87" s="18"/>
      <c r="S87" s="18"/>
      <c r="T87" s="18"/>
      <c r="U87" s="18"/>
      <c r="V87" s="18"/>
      <c r="W87" s="34"/>
    </row>
    <row r="88" spans="1:23" x14ac:dyDescent="0.2">
      <c r="A88" s="497"/>
      <c r="B88" s="499"/>
      <c r="C88" s="501"/>
      <c r="D88" s="501"/>
      <c r="E88" s="503"/>
      <c r="F88" s="17">
        <v>44</v>
      </c>
      <c r="G88" s="18" t="s">
        <v>15709</v>
      </c>
      <c r="H88" s="18" t="s">
        <v>15709</v>
      </c>
      <c r="I88" s="80"/>
      <c r="J88" s="18" t="s">
        <v>134</v>
      </c>
      <c r="K88" s="19">
        <v>11</v>
      </c>
      <c r="L88" s="19">
        <v>0</v>
      </c>
      <c r="M88" s="20" t="s">
        <v>33</v>
      </c>
      <c r="N88" s="20" t="s">
        <v>34</v>
      </c>
      <c r="O88" s="18"/>
      <c r="P88" s="18"/>
      <c r="Q88" s="18"/>
      <c r="R88" s="18"/>
      <c r="S88" s="18"/>
      <c r="T88" s="18"/>
      <c r="U88" s="18"/>
      <c r="V88" s="18"/>
      <c r="W88" s="34"/>
    </row>
    <row r="89" spans="1:23" x14ac:dyDescent="0.2">
      <c r="A89" s="497"/>
      <c r="B89" s="499"/>
      <c r="C89" s="501"/>
      <c r="D89" s="501"/>
      <c r="E89" s="503"/>
      <c r="F89" s="17">
        <v>45</v>
      </c>
      <c r="G89" s="18" t="s">
        <v>15710</v>
      </c>
      <c r="H89" s="18" t="s">
        <v>15710</v>
      </c>
      <c r="I89" s="80"/>
      <c r="J89" s="18" t="s">
        <v>32</v>
      </c>
      <c r="K89" s="19">
        <v>8</v>
      </c>
      <c r="L89" s="19"/>
      <c r="M89" s="20" t="s">
        <v>33</v>
      </c>
      <c r="N89" s="20" t="s">
        <v>34</v>
      </c>
      <c r="O89" s="18"/>
      <c r="P89" s="18"/>
      <c r="Q89" s="18"/>
      <c r="R89" s="18"/>
      <c r="S89" s="18"/>
      <c r="T89" s="18"/>
      <c r="U89" s="18"/>
      <c r="V89" s="18"/>
      <c r="W89" s="34"/>
    </row>
    <row r="90" spans="1:23" x14ac:dyDescent="0.2">
      <c r="A90" s="497"/>
      <c r="B90" s="499"/>
      <c r="C90" s="501"/>
      <c r="D90" s="501"/>
      <c r="E90" s="503"/>
      <c r="F90" s="17">
        <v>46</v>
      </c>
      <c r="G90" s="18" t="s">
        <v>15711</v>
      </c>
      <c r="H90" s="18" t="s">
        <v>15711</v>
      </c>
      <c r="I90" s="80"/>
      <c r="J90" s="18" t="s">
        <v>32</v>
      </c>
      <c r="K90" s="19">
        <v>8</v>
      </c>
      <c r="L90" s="19"/>
      <c r="M90" s="20" t="s">
        <v>33</v>
      </c>
      <c r="N90" s="20" t="s">
        <v>34</v>
      </c>
      <c r="O90" s="18"/>
      <c r="P90" s="18"/>
      <c r="Q90" s="18"/>
      <c r="R90" s="18"/>
      <c r="S90" s="18"/>
      <c r="T90" s="18"/>
      <c r="U90" s="18"/>
      <c r="V90" s="18"/>
      <c r="W90" s="34"/>
    </row>
    <row r="91" spans="1:23" x14ac:dyDescent="0.2">
      <c r="A91" s="497"/>
      <c r="B91" s="499"/>
      <c r="C91" s="501"/>
      <c r="D91" s="501"/>
      <c r="E91" s="503"/>
      <c r="F91" s="17">
        <v>47</v>
      </c>
      <c r="G91" s="18" t="s">
        <v>15712</v>
      </c>
      <c r="H91" s="18" t="s">
        <v>15712</v>
      </c>
      <c r="I91" s="80"/>
      <c r="J91" s="18" t="s">
        <v>32</v>
      </c>
      <c r="K91" s="19">
        <v>4</v>
      </c>
      <c r="L91" s="19"/>
      <c r="M91" s="20" t="s">
        <v>33</v>
      </c>
      <c r="N91" s="20" t="s">
        <v>34</v>
      </c>
      <c r="O91" s="18"/>
      <c r="P91" s="18"/>
      <c r="Q91" s="18"/>
      <c r="R91" s="18"/>
      <c r="S91" s="18"/>
      <c r="T91" s="18"/>
      <c r="U91" s="18"/>
      <c r="V91" s="18"/>
      <c r="W91" s="34"/>
    </row>
    <row r="92" spans="1:23" x14ac:dyDescent="0.2">
      <c r="A92" s="497"/>
      <c r="B92" s="499"/>
      <c r="C92" s="501"/>
      <c r="D92" s="501"/>
      <c r="E92" s="503"/>
      <c r="F92" s="17">
        <v>48</v>
      </c>
      <c r="G92" s="18" t="s">
        <v>15713</v>
      </c>
      <c r="H92" s="18" t="s">
        <v>15713</v>
      </c>
      <c r="I92" s="80"/>
      <c r="J92" s="18" t="s">
        <v>32</v>
      </c>
      <c r="K92" s="19">
        <v>8</v>
      </c>
      <c r="L92" s="19"/>
      <c r="M92" s="20" t="s">
        <v>33</v>
      </c>
      <c r="N92" s="20" t="s">
        <v>34</v>
      </c>
      <c r="O92" s="18"/>
      <c r="P92" s="18"/>
      <c r="Q92" s="18"/>
      <c r="R92" s="18"/>
      <c r="S92" s="18"/>
      <c r="T92" s="18"/>
      <c r="U92" s="18"/>
      <c r="V92" s="18"/>
      <c r="W92" s="34"/>
    </row>
    <row r="93" spans="1:23" x14ac:dyDescent="0.2">
      <c r="A93" s="497"/>
      <c r="B93" s="499"/>
      <c r="C93" s="501"/>
      <c r="D93" s="501"/>
      <c r="E93" s="503"/>
      <c r="F93" s="17">
        <v>49</v>
      </c>
      <c r="G93" s="18" t="s">
        <v>15714</v>
      </c>
      <c r="H93" s="18" t="s">
        <v>15714</v>
      </c>
      <c r="I93" s="80"/>
      <c r="J93" s="18" t="s">
        <v>32</v>
      </c>
      <c r="K93" s="19">
        <v>2</v>
      </c>
      <c r="L93" s="19"/>
      <c r="M93" s="20" t="s">
        <v>33</v>
      </c>
      <c r="N93" s="20" t="s">
        <v>34</v>
      </c>
      <c r="O93" s="18"/>
      <c r="P93" s="18"/>
      <c r="Q93" s="18"/>
      <c r="R93" s="18"/>
      <c r="S93" s="18"/>
      <c r="T93" s="18"/>
      <c r="U93" s="18"/>
      <c r="V93" s="18"/>
      <c r="W93" s="34"/>
    </row>
    <row r="94" spans="1:23" x14ac:dyDescent="0.2">
      <c r="A94" s="497"/>
      <c r="B94" s="499"/>
      <c r="C94" s="501"/>
      <c r="D94" s="501"/>
      <c r="E94" s="503"/>
      <c r="F94" s="17">
        <v>50</v>
      </c>
      <c r="G94" s="18" t="s">
        <v>15715</v>
      </c>
      <c r="H94" s="18" t="s">
        <v>15715</v>
      </c>
      <c r="I94" s="80"/>
      <c r="J94" s="18" t="s">
        <v>44</v>
      </c>
      <c r="K94" s="19">
        <v>6</v>
      </c>
      <c r="L94" s="19"/>
      <c r="M94" s="20" t="s">
        <v>33</v>
      </c>
      <c r="N94" s="20" t="s">
        <v>34</v>
      </c>
      <c r="O94" s="18"/>
      <c r="P94" s="18"/>
      <c r="Q94" s="18"/>
      <c r="R94" s="18"/>
      <c r="S94" s="18"/>
      <c r="T94" s="18"/>
      <c r="U94" s="18"/>
      <c r="V94" s="18"/>
      <c r="W94" s="34"/>
    </row>
    <row r="95" spans="1:23" x14ac:dyDescent="0.2">
      <c r="A95" s="497"/>
      <c r="B95" s="499"/>
      <c r="C95" s="501"/>
      <c r="D95" s="501"/>
      <c r="E95" s="503"/>
      <c r="F95" s="17">
        <v>51</v>
      </c>
      <c r="G95" s="18" t="s">
        <v>15716</v>
      </c>
      <c r="H95" s="18" t="s">
        <v>15716</v>
      </c>
      <c r="I95" s="80"/>
      <c r="J95" s="18" t="s">
        <v>134</v>
      </c>
      <c r="K95" s="19">
        <v>11</v>
      </c>
      <c r="L95" s="19">
        <v>0</v>
      </c>
      <c r="M95" s="20" t="s">
        <v>33</v>
      </c>
      <c r="N95" s="20" t="s">
        <v>34</v>
      </c>
      <c r="O95" s="18"/>
      <c r="P95" s="18"/>
      <c r="Q95" s="18"/>
      <c r="R95" s="18"/>
      <c r="S95" s="18"/>
      <c r="T95" s="18"/>
      <c r="U95" s="18"/>
      <c r="V95" s="18"/>
      <c r="W95" s="34"/>
    </row>
    <row r="96" spans="1:23" x14ac:dyDescent="0.2">
      <c r="A96" s="496" t="s">
        <v>15717</v>
      </c>
      <c r="B96" s="498" t="s">
        <v>15555</v>
      </c>
      <c r="C96" s="500"/>
      <c r="D96" s="500"/>
      <c r="E96" s="502">
        <v>0</v>
      </c>
      <c r="F96" s="27">
        <v>1</v>
      </c>
      <c r="G96" s="28" t="s">
        <v>15718</v>
      </c>
      <c r="H96" s="28" t="s">
        <v>15718</v>
      </c>
      <c r="I96" s="79"/>
      <c r="J96" s="28" t="s">
        <v>134</v>
      </c>
      <c r="K96" s="29">
        <v>4</v>
      </c>
      <c r="L96" s="29">
        <v>0</v>
      </c>
      <c r="M96" s="30" t="s">
        <v>33</v>
      </c>
      <c r="N96" s="30" t="s">
        <v>34</v>
      </c>
      <c r="O96" s="28"/>
      <c r="P96" s="28"/>
      <c r="Q96" s="28"/>
      <c r="R96" s="28"/>
      <c r="S96" s="28"/>
      <c r="T96" s="28"/>
      <c r="U96" s="28"/>
      <c r="V96" s="28"/>
      <c r="W96" s="33"/>
    </row>
    <row r="97" spans="1:23" x14ac:dyDescent="0.2">
      <c r="A97" s="497"/>
      <c r="B97" s="499"/>
      <c r="C97" s="501"/>
      <c r="D97" s="501"/>
      <c r="E97" s="503"/>
      <c r="F97" s="17">
        <v>2</v>
      </c>
      <c r="G97" s="18" t="s">
        <v>15719</v>
      </c>
      <c r="H97" s="18" t="s">
        <v>15719</v>
      </c>
      <c r="I97" s="80"/>
      <c r="J97" s="18" t="s">
        <v>134</v>
      </c>
      <c r="K97" s="19">
        <v>4</v>
      </c>
      <c r="L97" s="19">
        <v>0</v>
      </c>
      <c r="M97" s="20" t="s">
        <v>33</v>
      </c>
      <c r="N97" s="20" t="s">
        <v>34</v>
      </c>
      <c r="O97" s="18"/>
      <c r="P97" s="18"/>
      <c r="Q97" s="18"/>
      <c r="R97" s="18"/>
      <c r="S97" s="18"/>
      <c r="T97" s="18"/>
      <c r="U97" s="18"/>
      <c r="V97" s="18"/>
      <c r="W97" s="34"/>
    </row>
    <row r="98" spans="1:23" x14ac:dyDescent="0.2">
      <c r="A98" s="497"/>
      <c r="B98" s="499"/>
      <c r="C98" s="501"/>
      <c r="D98" s="501"/>
      <c r="E98" s="503"/>
      <c r="F98" s="17">
        <v>3</v>
      </c>
      <c r="G98" s="18" t="s">
        <v>15720</v>
      </c>
      <c r="H98" s="18" t="s">
        <v>15720</v>
      </c>
      <c r="I98" s="80"/>
      <c r="J98" s="18" t="s">
        <v>32</v>
      </c>
      <c r="K98" s="19">
        <v>8</v>
      </c>
      <c r="L98" s="19"/>
      <c r="M98" s="20" t="s">
        <v>33</v>
      </c>
      <c r="N98" s="20" t="s">
        <v>34</v>
      </c>
      <c r="O98" s="18"/>
      <c r="P98" s="18"/>
      <c r="Q98" s="18"/>
      <c r="R98" s="18"/>
      <c r="S98" s="18"/>
      <c r="T98" s="18"/>
      <c r="U98" s="18"/>
      <c r="V98" s="18"/>
      <c r="W98" s="34"/>
    </row>
    <row r="99" spans="1:23" x14ac:dyDescent="0.2">
      <c r="A99" s="497"/>
      <c r="B99" s="499"/>
      <c r="C99" s="501"/>
      <c r="D99" s="501"/>
      <c r="E99" s="503"/>
      <c r="F99" s="17">
        <v>4</v>
      </c>
      <c r="G99" s="18" t="s">
        <v>15721</v>
      </c>
      <c r="H99" s="18" t="s">
        <v>15721</v>
      </c>
      <c r="I99" s="80"/>
      <c r="J99" s="18" t="s">
        <v>32</v>
      </c>
      <c r="K99" s="19">
        <v>1</v>
      </c>
      <c r="L99" s="19"/>
      <c r="M99" s="20" t="s">
        <v>33</v>
      </c>
      <c r="N99" s="20" t="s">
        <v>34</v>
      </c>
      <c r="O99" s="18"/>
      <c r="P99" s="18"/>
      <c r="Q99" s="18"/>
      <c r="R99" s="18"/>
      <c r="S99" s="18"/>
      <c r="T99" s="18"/>
      <c r="U99" s="18"/>
      <c r="V99" s="18"/>
      <c r="W99" s="34"/>
    </row>
    <row r="100" spans="1:23" x14ac:dyDescent="0.2">
      <c r="A100" s="497"/>
      <c r="B100" s="499"/>
      <c r="C100" s="501"/>
      <c r="D100" s="501"/>
      <c r="E100" s="503"/>
      <c r="F100" s="17">
        <v>5</v>
      </c>
      <c r="G100" s="18" t="s">
        <v>15722</v>
      </c>
      <c r="H100" s="18" t="s">
        <v>15722</v>
      </c>
      <c r="I100" s="80"/>
      <c r="J100" s="18" t="s">
        <v>32</v>
      </c>
      <c r="K100" s="19">
        <v>4</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6</v>
      </c>
      <c r="G101" s="18" t="s">
        <v>15723</v>
      </c>
      <c r="H101" s="18" t="s">
        <v>15723</v>
      </c>
      <c r="I101" s="80"/>
      <c r="J101" s="18" t="s">
        <v>32</v>
      </c>
      <c r="K101" s="19">
        <v>2</v>
      </c>
      <c r="L101" s="19"/>
      <c r="M101" s="20" t="s">
        <v>33</v>
      </c>
      <c r="N101" s="20" t="s">
        <v>34</v>
      </c>
      <c r="O101" s="18"/>
      <c r="P101" s="18"/>
      <c r="Q101" s="18"/>
      <c r="R101" s="18"/>
      <c r="S101" s="18"/>
      <c r="T101" s="18"/>
      <c r="U101" s="18"/>
      <c r="V101" s="18"/>
      <c r="W101" s="34"/>
    </row>
    <row r="102" spans="1:23" x14ac:dyDescent="0.2">
      <c r="A102" s="497"/>
      <c r="B102" s="499"/>
      <c r="C102" s="501"/>
      <c r="D102" s="501"/>
      <c r="E102" s="503"/>
      <c r="F102" s="17">
        <v>7</v>
      </c>
      <c r="G102" s="18" t="s">
        <v>15724</v>
      </c>
      <c r="H102" s="18" t="s">
        <v>15724</v>
      </c>
      <c r="I102" s="80"/>
      <c r="J102" s="18" t="s">
        <v>32</v>
      </c>
      <c r="K102" s="19">
        <v>2</v>
      </c>
      <c r="L102" s="19"/>
      <c r="M102" s="20" t="s">
        <v>33</v>
      </c>
      <c r="N102" s="20" t="s">
        <v>34</v>
      </c>
      <c r="O102" s="18"/>
      <c r="P102" s="18"/>
      <c r="Q102" s="18"/>
      <c r="R102" s="18"/>
      <c r="S102" s="18"/>
      <c r="T102" s="18"/>
      <c r="U102" s="18"/>
      <c r="V102" s="18"/>
      <c r="W102" s="34"/>
    </row>
    <row r="103" spans="1:23" x14ac:dyDescent="0.2">
      <c r="A103" s="497"/>
      <c r="B103" s="499"/>
      <c r="C103" s="501"/>
      <c r="D103" s="501"/>
      <c r="E103" s="503"/>
      <c r="F103" s="17">
        <v>8</v>
      </c>
      <c r="G103" s="18" t="s">
        <v>15725</v>
      </c>
      <c r="H103" s="18" t="s">
        <v>15725</v>
      </c>
      <c r="I103" s="80"/>
      <c r="J103" s="18" t="s">
        <v>32</v>
      </c>
      <c r="K103" s="19">
        <v>7</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9</v>
      </c>
      <c r="G104" s="18" t="s">
        <v>15726</v>
      </c>
      <c r="H104" s="18" t="s">
        <v>15726</v>
      </c>
      <c r="I104" s="80"/>
      <c r="J104" s="18" t="s">
        <v>32</v>
      </c>
      <c r="K104" s="19">
        <v>1</v>
      </c>
      <c r="L104" s="19"/>
      <c r="M104" s="20" t="s">
        <v>33</v>
      </c>
      <c r="N104" s="20" t="s">
        <v>34</v>
      </c>
      <c r="O104" s="18"/>
      <c r="P104" s="18"/>
      <c r="Q104" s="18"/>
      <c r="R104" s="18"/>
      <c r="S104" s="18"/>
      <c r="T104" s="18"/>
      <c r="U104" s="18"/>
      <c r="V104" s="18"/>
      <c r="W104" s="34"/>
    </row>
    <row r="105" spans="1:23" x14ac:dyDescent="0.2">
      <c r="A105" s="497"/>
      <c r="B105" s="499"/>
      <c r="C105" s="501"/>
      <c r="D105" s="501"/>
      <c r="E105" s="503"/>
      <c r="F105" s="17">
        <v>10</v>
      </c>
      <c r="G105" s="18" t="s">
        <v>15727</v>
      </c>
      <c r="H105" s="18" t="s">
        <v>15727</v>
      </c>
      <c r="I105" s="80"/>
      <c r="J105" s="18" t="s">
        <v>32</v>
      </c>
      <c r="K105" s="19">
        <v>1</v>
      </c>
      <c r="L105" s="19"/>
      <c r="M105" s="20" t="s">
        <v>33</v>
      </c>
      <c r="N105" s="20" t="s">
        <v>34</v>
      </c>
      <c r="O105" s="18"/>
      <c r="P105" s="18"/>
      <c r="Q105" s="18"/>
      <c r="R105" s="18"/>
      <c r="S105" s="18"/>
      <c r="T105" s="18"/>
      <c r="U105" s="18"/>
      <c r="V105" s="18"/>
      <c r="W105" s="34"/>
    </row>
    <row r="106" spans="1:23" x14ac:dyDescent="0.2">
      <c r="A106" s="497"/>
      <c r="B106" s="499"/>
      <c r="C106" s="501"/>
      <c r="D106" s="501"/>
      <c r="E106" s="503"/>
      <c r="F106" s="17">
        <v>11</v>
      </c>
      <c r="G106" s="18" t="s">
        <v>15728</v>
      </c>
      <c r="H106" s="18" t="s">
        <v>15728</v>
      </c>
      <c r="I106" s="80"/>
      <c r="J106" s="18" t="s">
        <v>32</v>
      </c>
      <c r="K106" s="19">
        <v>1</v>
      </c>
      <c r="L106" s="19"/>
      <c r="M106" s="20" t="s">
        <v>33</v>
      </c>
      <c r="N106" s="20" t="s">
        <v>34</v>
      </c>
      <c r="O106" s="18"/>
      <c r="P106" s="18"/>
      <c r="Q106" s="18"/>
      <c r="R106" s="18"/>
      <c r="S106" s="18"/>
      <c r="T106" s="18"/>
      <c r="U106" s="18"/>
      <c r="V106" s="18"/>
      <c r="W106" s="34"/>
    </row>
    <row r="107" spans="1:23" x14ac:dyDescent="0.2">
      <c r="A107" s="497"/>
      <c r="B107" s="499"/>
      <c r="C107" s="501"/>
      <c r="D107" s="501"/>
      <c r="E107" s="503"/>
      <c r="F107" s="17">
        <v>12</v>
      </c>
      <c r="G107" s="18" t="s">
        <v>15729</v>
      </c>
      <c r="H107" s="18" t="s">
        <v>15729</v>
      </c>
      <c r="I107" s="80"/>
      <c r="J107" s="18" t="s">
        <v>32</v>
      </c>
      <c r="K107" s="19">
        <v>2</v>
      </c>
      <c r="L107" s="19"/>
      <c r="M107" s="20" t="s">
        <v>33</v>
      </c>
      <c r="N107" s="20" t="s">
        <v>34</v>
      </c>
      <c r="O107" s="18"/>
      <c r="P107" s="18"/>
      <c r="Q107" s="18"/>
      <c r="R107" s="18"/>
      <c r="S107" s="18"/>
      <c r="T107" s="18"/>
      <c r="U107" s="18"/>
      <c r="V107" s="18"/>
      <c r="W107" s="34"/>
    </row>
    <row r="108" spans="1:23" x14ac:dyDescent="0.2">
      <c r="A108" s="497"/>
      <c r="B108" s="499"/>
      <c r="C108" s="501"/>
      <c r="D108" s="501"/>
      <c r="E108" s="503"/>
      <c r="F108" s="17">
        <v>13</v>
      </c>
      <c r="G108" s="18" t="s">
        <v>15730</v>
      </c>
      <c r="H108" s="18" t="s">
        <v>15730</v>
      </c>
      <c r="I108" s="80"/>
      <c r="J108" s="18" t="s">
        <v>32</v>
      </c>
      <c r="K108" s="19">
        <v>2</v>
      </c>
      <c r="L108" s="19"/>
      <c r="M108" s="20" t="s">
        <v>33</v>
      </c>
      <c r="N108" s="20" t="s">
        <v>34</v>
      </c>
      <c r="O108" s="18"/>
      <c r="P108" s="18"/>
      <c r="Q108" s="18"/>
      <c r="R108" s="18"/>
      <c r="S108" s="18"/>
      <c r="T108" s="18"/>
      <c r="U108" s="18"/>
      <c r="V108" s="18"/>
      <c r="W108" s="34"/>
    </row>
    <row r="109" spans="1:23" x14ac:dyDescent="0.2">
      <c r="A109" s="497"/>
      <c r="B109" s="499"/>
      <c r="C109" s="501"/>
      <c r="D109" s="501"/>
      <c r="E109" s="503"/>
      <c r="F109" s="17">
        <v>14</v>
      </c>
      <c r="G109" s="18" t="s">
        <v>15731</v>
      </c>
      <c r="H109" s="18" t="s">
        <v>15731</v>
      </c>
      <c r="I109" s="80"/>
      <c r="J109" s="18" t="s">
        <v>32</v>
      </c>
      <c r="K109" s="19">
        <v>1</v>
      </c>
      <c r="L109" s="19"/>
      <c r="M109" s="20" t="s">
        <v>33</v>
      </c>
      <c r="N109" s="20" t="s">
        <v>34</v>
      </c>
      <c r="O109" s="18"/>
      <c r="P109" s="18"/>
      <c r="Q109" s="18"/>
      <c r="R109" s="18"/>
      <c r="S109" s="18"/>
      <c r="T109" s="18"/>
      <c r="U109" s="18"/>
      <c r="V109" s="18"/>
      <c r="W109" s="34"/>
    </row>
    <row r="110" spans="1:23" x14ac:dyDescent="0.2">
      <c r="A110" s="497"/>
      <c r="B110" s="499"/>
      <c r="C110" s="501"/>
      <c r="D110" s="501"/>
      <c r="E110" s="503"/>
      <c r="F110" s="17">
        <v>15</v>
      </c>
      <c r="G110" s="18" t="s">
        <v>15732</v>
      </c>
      <c r="H110" s="18" t="s">
        <v>15732</v>
      </c>
      <c r="I110" s="80"/>
      <c r="J110" s="18" t="s">
        <v>32</v>
      </c>
      <c r="K110" s="19">
        <v>1</v>
      </c>
      <c r="L110" s="19"/>
      <c r="M110" s="20" t="s">
        <v>33</v>
      </c>
      <c r="N110" s="20" t="s">
        <v>34</v>
      </c>
      <c r="O110" s="18"/>
      <c r="P110" s="18"/>
      <c r="Q110" s="18"/>
      <c r="R110" s="18"/>
      <c r="S110" s="18"/>
      <c r="T110" s="18"/>
      <c r="U110" s="18"/>
      <c r="V110" s="18"/>
      <c r="W110" s="34"/>
    </row>
    <row r="111" spans="1:23" x14ac:dyDescent="0.2">
      <c r="A111" s="497"/>
      <c r="B111" s="499"/>
      <c r="C111" s="501"/>
      <c r="D111" s="501"/>
      <c r="E111" s="503"/>
      <c r="F111" s="17">
        <v>16</v>
      </c>
      <c r="G111" s="18" t="s">
        <v>15733</v>
      </c>
      <c r="H111" s="18" t="s">
        <v>15733</v>
      </c>
      <c r="I111" s="80"/>
      <c r="J111" s="18" t="s">
        <v>32</v>
      </c>
      <c r="K111" s="19">
        <v>8</v>
      </c>
      <c r="L111" s="19"/>
      <c r="M111" s="20" t="s">
        <v>33</v>
      </c>
      <c r="N111" s="20" t="s">
        <v>34</v>
      </c>
      <c r="O111" s="18"/>
      <c r="P111" s="18"/>
      <c r="Q111" s="18"/>
      <c r="R111" s="18"/>
      <c r="S111" s="18"/>
      <c r="T111" s="18"/>
      <c r="U111" s="18"/>
      <c r="V111" s="18"/>
      <c r="W111" s="34"/>
    </row>
    <row r="112" spans="1:23" x14ac:dyDescent="0.2">
      <c r="A112" s="497"/>
      <c r="B112" s="499"/>
      <c r="C112" s="501"/>
      <c r="D112" s="501"/>
      <c r="E112" s="503"/>
      <c r="F112" s="17">
        <v>17</v>
      </c>
      <c r="G112" s="18" t="s">
        <v>15734</v>
      </c>
      <c r="H112" s="18" t="s">
        <v>15734</v>
      </c>
      <c r="I112" s="80"/>
      <c r="J112" s="18" t="s">
        <v>32</v>
      </c>
      <c r="K112" s="19">
        <v>1</v>
      </c>
      <c r="L112" s="19"/>
      <c r="M112" s="20" t="s">
        <v>33</v>
      </c>
      <c r="N112" s="20" t="s">
        <v>34</v>
      </c>
      <c r="O112" s="18"/>
      <c r="P112" s="18"/>
      <c r="Q112" s="18"/>
      <c r="R112" s="18"/>
      <c r="S112" s="18"/>
      <c r="T112" s="18"/>
      <c r="U112" s="18"/>
      <c r="V112" s="18"/>
      <c r="W112" s="34"/>
    </row>
    <row r="113" spans="1:23" x14ac:dyDescent="0.2">
      <c r="A113" s="497"/>
      <c r="B113" s="499"/>
      <c r="C113" s="501"/>
      <c r="D113" s="501"/>
      <c r="E113" s="503"/>
      <c r="F113" s="17">
        <v>18</v>
      </c>
      <c r="G113" s="18" t="s">
        <v>15735</v>
      </c>
      <c r="H113" s="18" t="s">
        <v>15735</v>
      </c>
      <c r="I113" s="80"/>
      <c r="J113" s="18" t="s">
        <v>32</v>
      </c>
      <c r="K113" s="19">
        <v>8</v>
      </c>
      <c r="L113" s="19"/>
      <c r="M113" s="20" t="s">
        <v>33</v>
      </c>
      <c r="N113" s="20" t="s">
        <v>34</v>
      </c>
      <c r="O113" s="18"/>
      <c r="P113" s="18"/>
      <c r="Q113" s="18"/>
      <c r="R113" s="18"/>
      <c r="S113" s="18"/>
      <c r="T113" s="18"/>
      <c r="U113" s="18"/>
      <c r="V113" s="18"/>
      <c r="W113" s="34"/>
    </row>
    <row r="114" spans="1:23" x14ac:dyDescent="0.2">
      <c r="A114" s="497"/>
      <c r="B114" s="499"/>
      <c r="C114" s="501"/>
      <c r="D114" s="501"/>
      <c r="E114" s="503"/>
      <c r="F114" s="17">
        <v>19</v>
      </c>
      <c r="G114" s="18" t="s">
        <v>15736</v>
      </c>
      <c r="H114" s="18" t="s">
        <v>15736</v>
      </c>
      <c r="I114" s="80"/>
      <c r="J114" s="18" t="s">
        <v>32</v>
      </c>
      <c r="K114" s="19">
        <v>1</v>
      </c>
      <c r="L114" s="19"/>
      <c r="M114" s="20" t="s">
        <v>33</v>
      </c>
      <c r="N114" s="20" t="s">
        <v>34</v>
      </c>
      <c r="O114" s="18"/>
      <c r="P114" s="18"/>
      <c r="Q114" s="18"/>
      <c r="R114" s="18"/>
      <c r="S114" s="18"/>
      <c r="T114" s="18"/>
      <c r="U114" s="18"/>
      <c r="V114" s="18"/>
      <c r="W114" s="34"/>
    </row>
    <row r="115" spans="1:23" x14ac:dyDescent="0.2">
      <c r="A115" s="497"/>
      <c r="B115" s="499"/>
      <c r="C115" s="501"/>
      <c r="D115" s="501"/>
      <c r="E115" s="503"/>
      <c r="F115" s="17">
        <v>20</v>
      </c>
      <c r="G115" s="18" t="s">
        <v>15737</v>
      </c>
      <c r="H115" s="18" t="s">
        <v>15737</v>
      </c>
      <c r="I115" s="80"/>
      <c r="J115" s="18" t="s">
        <v>32</v>
      </c>
      <c r="K115" s="19">
        <v>1</v>
      </c>
      <c r="L115" s="19"/>
      <c r="M115" s="20" t="s">
        <v>33</v>
      </c>
      <c r="N115" s="20" t="s">
        <v>34</v>
      </c>
      <c r="O115" s="18"/>
      <c r="P115" s="18"/>
      <c r="Q115" s="18"/>
      <c r="R115" s="18"/>
      <c r="S115" s="18"/>
      <c r="T115" s="18"/>
      <c r="U115" s="18"/>
      <c r="V115" s="18"/>
      <c r="W115" s="34"/>
    </row>
    <row r="116" spans="1:23" x14ac:dyDescent="0.2">
      <c r="A116" s="497"/>
      <c r="B116" s="499"/>
      <c r="C116" s="501"/>
      <c r="D116" s="501"/>
      <c r="E116" s="503"/>
      <c r="F116" s="17">
        <v>21</v>
      </c>
      <c r="G116" s="18" t="s">
        <v>15738</v>
      </c>
      <c r="H116" s="18" t="s">
        <v>15738</v>
      </c>
      <c r="I116" s="80"/>
      <c r="J116" s="18" t="s">
        <v>32</v>
      </c>
      <c r="K116" s="19">
        <v>2</v>
      </c>
      <c r="L116" s="19"/>
      <c r="M116" s="20" t="s">
        <v>33</v>
      </c>
      <c r="N116" s="20" t="s">
        <v>34</v>
      </c>
      <c r="O116" s="18"/>
      <c r="P116" s="18"/>
      <c r="Q116" s="18"/>
      <c r="R116" s="18"/>
      <c r="S116" s="18"/>
      <c r="T116" s="18"/>
      <c r="U116" s="18"/>
      <c r="V116" s="18"/>
      <c r="W116" s="34"/>
    </row>
    <row r="117" spans="1:23" x14ac:dyDescent="0.2">
      <c r="A117" s="497"/>
      <c r="B117" s="499"/>
      <c r="C117" s="501"/>
      <c r="D117" s="501"/>
      <c r="E117" s="503"/>
      <c r="F117" s="17">
        <v>22</v>
      </c>
      <c r="G117" s="18" t="s">
        <v>15739</v>
      </c>
      <c r="H117" s="18" t="s">
        <v>15739</v>
      </c>
      <c r="I117" s="80"/>
      <c r="J117" s="18" t="s">
        <v>32</v>
      </c>
      <c r="K117" s="19">
        <v>2</v>
      </c>
      <c r="L117" s="19"/>
      <c r="M117" s="20" t="s">
        <v>33</v>
      </c>
      <c r="N117" s="20" t="s">
        <v>34</v>
      </c>
      <c r="O117" s="18"/>
      <c r="P117" s="18"/>
      <c r="Q117" s="18"/>
      <c r="R117" s="18"/>
      <c r="S117" s="18"/>
      <c r="T117" s="18"/>
      <c r="U117" s="18"/>
      <c r="V117" s="18"/>
      <c r="W117" s="34"/>
    </row>
    <row r="118" spans="1:23" x14ac:dyDescent="0.2">
      <c r="A118" s="497"/>
      <c r="B118" s="499"/>
      <c r="C118" s="501"/>
      <c r="D118" s="501"/>
      <c r="E118" s="503"/>
      <c r="F118" s="17">
        <v>23</v>
      </c>
      <c r="G118" s="18" t="s">
        <v>15740</v>
      </c>
      <c r="H118" s="18" t="s">
        <v>15740</v>
      </c>
      <c r="I118" s="80"/>
      <c r="J118" s="18" t="s">
        <v>32</v>
      </c>
      <c r="K118" s="19">
        <v>6</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24</v>
      </c>
      <c r="G119" s="18" t="s">
        <v>15741</v>
      </c>
      <c r="H119" s="18" t="s">
        <v>15741</v>
      </c>
      <c r="I119" s="80"/>
      <c r="J119" s="18" t="s">
        <v>32</v>
      </c>
      <c r="K119" s="19">
        <v>8</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25</v>
      </c>
      <c r="G120" s="18" t="s">
        <v>15742</v>
      </c>
      <c r="H120" s="18" t="s">
        <v>15742</v>
      </c>
      <c r="I120" s="80"/>
      <c r="J120" s="18" t="s">
        <v>32</v>
      </c>
      <c r="K120" s="19">
        <v>7</v>
      </c>
      <c r="L120" s="19"/>
      <c r="M120" s="20" t="s">
        <v>33</v>
      </c>
      <c r="N120" s="20" t="s">
        <v>34</v>
      </c>
      <c r="O120" s="18"/>
      <c r="P120" s="18"/>
      <c r="Q120" s="18"/>
      <c r="R120" s="18"/>
      <c r="S120" s="18"/>
      <c r="T120" s="18"/>
      <c r="U120" s="18"/>
      <c r="V120" s="18"/>
      <c r="W120" s="34"/>
    </row>
    <row r="121" spans="1:23" x14ac:dyDescent="0.2">
      <c r="A121" s="497"/>
      <c r="B121" s="499"/>
      <c r="C121" s="501"/>
      <c r="D121" s="501"/>
      <c r="E121" s="503"/>
      <c r="F121" s="17">
        <v>26</v>
      </c>
      <c r="G121" s="18" t="s">
        <v>15743</v>
      </c>
      <c r="H121" s="18" t="s">
        <v>15743</v>
      </c>
      <c r="I121" s="80"/>
      <c r="J121" s="18" t="s">
        <v>32</v>
      </c>
      <c r="K121" s="19">
        <v>10</v>
      </c>
      <c r="L121" s="19"/>
      <c r="M121" s="20" t="s">
        <v>33</v>
      </c>
      <c r="N121" s="20" t="s">
        <v>34</v>
      </c>
      <c r="O121" s="18"/>
      <c r="P121" s="18"/>
      <c r="Q121" s="18"/>
      <c r="R121" s="18"/>
      <c r="S121" s="18"/>
      <c r="T121" s="18"/>
      <c r="U121" s="18"/>
      <c r="V121" s="18"/>
      <c r="W121" s="34"/>
    </row>
    <row r="122" spans="1:23" x14ac:dyDescent="0.2">
      <c r="A122" s="497"/>
      <c r="B122" s="499"/>
      <c r="C122" s="501"/>
      <c r="D122" s="501"/>
      <c r="E122" s="503"/>
      <c r="F122" s="17">
        <v>27</v>
      </c>
      <c r="G122" s="18" t="s">
        <v>15744</v>
      </c>
      <c r="H122" s="18" t="s">
        <v>15744</v>
      </c>
      <c r="I122" s="80"/>
      <c r="J122" s="18" t="s">
        <v>32</v>
      </c>
      <c r="K122" s="19">
        <v>12</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41">
        <v>28</v>
      </c>
      <c r="G123" s="42" t="s">
        <v>15745</v>
      </c>
      <c r="H123" s="42" t="s">
        <v>15745</v>
      </c>
      <c r="I123" s="85"/>
      <c r="J123" s="42" t="s">
        <v>32</v>
      </c>
      <c r="K123" s="43">
        <v>16</v>
      </c>
      <c r="L123" s="43"/>
      <c r="M123" s="44" t="s">
        <v>33</v>
      </c>
      <c r="N123" s="44" t="s">
        <v>34</v>
      </c>
      <c r="O123" s="18"/>
      <c r="P123" s="18"/>
      <c r="Q123" s="18"/>
      <c r="R123" s="18"/>
      <c r="S123" s="18"/>
      <c r="T123" s="18"/>
      <c r="U123" s="18"/>
      <c r="V123" s="18"/>
      <c r="W123" s="34"/>
    </row>
    <row r="124" spans="1:23" x14ac:dyDescent="0.2">
      <c r="A124" s="497"/>
      <c r="B124" s="499"/>
      <c r="C124" s="501"/>
      <c r="D124" s="501"/>
      <c r="E124" s="503"/>
      <c r="F124" s="17">
        <v>29</v>
      </c>
      <c r="G124" s="18" t="s">
        <v>15746</v>
      </c>
      <c r="H124" s="18" t="s">
        <v>15746</v>
      </c>
      <c r="I124" s="80"/>
      <c r="J124" s="18" t="s">
        <v>32</v>
      </c>
      <c r="K124" s="19">
        <v>20</v>
      </c>
      <c r="L124" s="19"/>
      <c r="M124" s="20" t="s">
        <v>33</v>
      </c>
      <c r="N124" s="20" t="s">
        <v>34</v>
      </c>
      <c r="O124" s="18"/>
      <c r="P124" s="18"/>
      <c r="Q124" s="18"/>
      <c r="R124" s="18"/>
      <c r="S124" s="18"/>
      <c r="T124" s="18"/>
      <c r="U124" s="18"/>
      <c r="V124" s="18"/>
      <c r="W124" s="34"/>
    </row>
    <row r="125" spans="1:23" x14ac:dyDescent="0.2">
      <c r="A125" s="497"/>
      <c r="B125" s="499"/>
      <c r="C125" s="501"/>
      <c r="D125" s="501"/>
      <c r="E125" s="503"/>
      <c r="F125" s="17">
        <v>30</v>
      </c>
      <c r="G125" s="18" t="s">
        <v>15747</v>
      </c>
      <c r="H125" s="18" t="s">
        <v>15747</v>
      </c>
      <c r="I125" s="80"/>
      <c r="J125" s="18" t="s">
        <v>44</v>
      </c>
      <c r="K125" s="19">
        <v>30</v>
      </c>
      <c r="L125" s="19"/>
      <c r="M125" s="20" t="s">
        <v>33</v>
      </c>
      <c r="N125" s="20" t="s">
        <v>34</v>
      </c>
      <c r="O125" s="18"/>
      <c r="P125" s="18"/>
      <c r="Q125" s="18"/>
      <c r="R125" s="18"/>
      <c r="S125" s="18"/>
      <c r="T125" s="18"/>
      <c r="U125" s="18"/>
      <c r="V125" s="18"/>
      <c r="W125" s="34"/>
    </row>
    <row r="126" spans="1:23" x14ac:dyDescent="0.2">
      <c r="A126" s="497"/>
      <c r="B126" s="499"/>
      <c r="C126" s="501"/>
      <c r="D126" s="501"/>
      <c r="E126" s="503"/>
      <c r="F126" s="17">
        <v>31</v>
      </c>
      <c r="G126" s="18" t="s">
        <v>15748</v>
      </c>
      <c r="H126" s="18" t="s">
        <v>15748</v>
      </c>
      <c r="I126" s="80"/>
      <c r="J126" s="18" t="s">
        <v>32</v>
      </c>
      <c r="K126" s="19">
        <v>1</v>
      </c>
      <c r="L126" s="19"/>
      <c r="M126" s="20" t="s">
        <v>33</v>
      </c>
      <c r="N126" s="20" t="s">
        <v>34</v>
      </c>
      <c r="O126" s="18"/>
      <c r="P126" s="18"/>
      <c r="Q126" s="18"/>
      <c r="R126" s="18"/>
      <c r="S126" s="18"/>
      <c r="T126" s="18"/>
      <c r="U126" s="18"/>
      <c r="V126" s="18"/>
      <c r="W126" s="34"/>
    </row>
    <row r="127" spans="1:23" x14ac:dyDescent="0.2">
      <c r="A127" s="497"/>
      <c r="B127" s="499"/>
      <c r="C127" s="501"/>
      <c r="D127" s="501"/>
      <c r="E127" s="503"/>
      <c r="F127" s="17">
        <v>32</v>
      </c>
      <c r="G127" s="18" t="s">
        <v>15749</v>
      </c>
      <c r="H127" s="18" t="s">
        <v>15749</v>
      </c>
      <c r="I127" s="80"/>
      <c r="J127" s="18" t="s">
        <v>44</v>
      </c>
      <c r="K127" s="19">
        <v>30</v>
      </c>
      <c r="L127" s="19"/>
      <c r="M127" s="20" t="s">
        <v>33</v>
      </c>
      <c r="N127" s="20" t="s">
        <v>34</v>
      </c>
      <c r="O127" s="18"/>
      <c r="P127" s="18"/>
      <c r="Q127" s="18"/>
      <c r="R127" s="18"/>
      <c r="S127" s="18"/>
      <c r="T127" s="18"/>
      <c r="U127" s="18"/>
      <c r="V127" s="18"/>
      <c r="W127" s="34"/>
    </row>
    <row r="128" spans="1:23" x14ac:dyDescent="0.2">
      <c r="A128" s="497"/>
      <c r="B128" s="499"/>
      <c r="C128" s="501"/>
      <c r="D128" s="501"/>
      <c r="E128" s="503"/>
      <c r="F128" s="17">
        <v>33</v>
      </c>
      <c r="G128" s="18" t="s">
        <v>15750</v>
      </c>
      <c r="H128" s="18" t="s">
        <v>15750</v>
      </c>
      <c r="I128" s="80"/>
      <c r="J128" s="18" t="s">
        <v>32</v>
      </c>
      <c r="K128" s="19">
        <v>8</v>
      </c>
      <c r="L128" s="19"/>
      <c r="M128" s="20" t="s">
        <v>33</v>
      </c>
      <c r="N128" s="20" t="s">
        <v>34</v>
      </c>
      <c r="O128" s="18"/>
      <c r="P128" s="18"/>
      <c r="Q128" s="18"/>
      <c r="R128" s="18"/>
      <c r="S128" s="18"/>
      <c r="T128" s="18"/>
      <c r="U128" s="18"/>
      <c r="V128" s="18"/>
      <c r="W128" s="34"/>
    </row>
    <row r="129" spans="1:23" x14ac:dyDescent="0.2">
      <c r="A129" s="497"/>
      <c r="B129" s="499"/>
      <c r="C129" s="501"/>
      <c r="D129" s="501"/>
      <c r="E129" s="503"/>
      <c r="F129" s="17">
        <v>34</v>
      </c>
      <c r="G129" s="18" t="s">
        <v>15751</v>
      </c>
      <c r="H129" s="18" t="s">
        <v>15751</v>
      </c>
      <c r="I129" s="80"/>
      <c r="J129" s="18" t="s">
        <v>32</v>
      </c>
      <c r="K129" s="19">
        <v>8</v>
      </c>
      <c r="L129" s="19"/>
      <c r="M129" s="20" t="s">
        <v>33</v>
      </c>
      <c r="N129" s="20" t="s">
        <v>34</v>
      </c>
      <c r="O129" s="18"/>
      <c r="P129" s="18"/>
      <c r="Q129" s="18"/>
      <c r="R129" s="18"/>
      <c r="S129" s="18"/>
      <c r="T129" s="18"/>
      <c r="U129" s="18"/>
      <c r="V129" s="18"/>
      <c r="W129" s="34"/>
    </row>
    <row r="130" spans="1:23" x14ac:dyDescent="0.2">
      <c r="A130" s="497"/>
      <c r="B130" s="499"/>
      <c r="C130" s="501"/>
      <c r="D130" s="501"/>
      <c r="E130" s="503"/>
      <c r="F130" s="17">
        <v>35</v>
      </c>
      <c r="G130" s="18" t="s">
        <v>15752</v>
      </c>
      <c r="H130" s="18" t="s">
        <v>15752</v>
      </c>
      <c r="I130" s="80"/>
      <c r="J130" s="18" t="s">
        <v>32</v>
      </c>
      <c r="K130" s="19">
        <v>4</v>
      </c>
      <c r="L130" s="19"/>
      <c r="M130" s="20" t="s">
        <v>33</v>
      </c>
      <c r="N130" s="20" t="s">
        <v>34</v>
      </c>
      <c r="O130" s="18"/>
      <c r="P130" s="18"/>
      <c r="Q130" s="18"/>
      <c r="R130" s="18"/>
      <c r="S130" s="18"/>
      <c r="T130" s="18"/>
      <c r="U130" s="18"/>
      <c r="V130" s="18"/>
      <c r="W130" s="34"/>
    </row>
    <row r="131" spans="1:23" x14ac:dyDescent="0.2">
      <c r="A131" s="497"/>
      <c r="B131" s="499"/>
      <c r="C131" s="501"/>
      <c r="D131" s="501"/>
      <c r="E131" s="503"/>
      <c r="F131" s="17">
        <v>36</v>
      </c>
      <c r="G131" s="18" t="s">
        <v>15753</v>
      </c>
      <c r="H131" s="18" t="s">
        <v>15753</v>
      </c>
      <c r="I131" s="80"/>
      <c r="J131" s="18" t="s">
        <v>32</v>
      </c>
      <c r="K131" s="19">
        <v>12</v>
      </c>
      <c r="L131" s="19"/>
      <c r="M131" s="20" t="s">
        <v>33</v>
      </c>
      <c r="N131" s="20" t="s">
        <v>34</v>
      </c>
      <c r="O131" s="18"/>
      <c r="P131" s="18"/>
      <c r="Q131" s="18"/>
      <c r="R131" s="18"/>
      <c r="S131" s="18"/>
      <c r="T131" s="18"/>
      <c r="U131" s="18"/>
      <c r="V131" s="18"/>
      <c r="W131" s="34"/>
    </row>
    <row r="132" spans="1:23" x14ac:dyDescent="0.2">
      <c r="A132" s="497"/>
      <c r="B132" s="499"/>
      <c r="C132" s="501"/>
      <c r="D132" s="501"/>
      <c r="E132" s="503"/>
      <c r="F132" s="17">
        <v>37</v>
      </c>
      <c r="G132" s="18" t="s">
        <v>15754</v>
      </c>
      <c r="H132" s="18" t="s">
        <v>15754</v>
      </c>
      <c r="I132" s="80"/>
      <c r="J132" s="18" t="s">
        <v>32</v>
      </c>
      <c r="K132" s="19">
        <v>8</v>
      </c>
      <c r="L132" s="19"/>
      <c r="M132" s="20" t="s">
        <v>33</v>
      </c>
      <c r="N132" s="20" t="s">
        <v>34</v>
      </c>
      <c r="O132" s="18"/>
      <c r="P132" s="18"/>
      <c r="Q132" s="18"/>
      <c r="R132" s="18"/>
      <c r="S132" s="18"/>
      <c r="T132" s="18"/>
      <c r="U132" s="18"/>
      <c r="V132" s="18"/>
      <c r="W132" s="34"/>
    </row>
    <row r="133" spans="1:23" x14ac:dyDescent="0.2">
      <c r="A133" s="497"/>
      <c r="B133" s="499"/>
      <c r="C133" s="501"/>
      <c r="D133" s="501"/>
      <c r="E133" s="503"/>
      <c r="F133" s="17">
        <v>38</v>
      </c>
      <c r="G133" s="18" t="s">
        <v>15755</v>
      </c>
      <c r="H133" s="18" t="s">
        <v>15755</v>
      </c>
      <c r="I133" s="80"/>
      <c r="J133" s="18" t="s">
        <v>32</v>
      </c>
      <c r="K133" s="19">
        <v>2</v>
      </c>
      <c r="L133" s="19"/>
      <c r="M133" s="20" t="s">
        <v>33</v>
      </c>
      <c r="N133" s="20" t="s">
        <v>34</v>
      </c>
      <c r="O133" s="18"/>
      <c r="P133" s="18"/>
      <c r="Q133" s="18"/>
      <c r="R133" s="18"/>
      <c r="S133" s="18"/>
      <c r="T133" s="18"/>
      <c r="U133" s="18"/>
      <c r="V133" s="18"/>
      <c r="W133" s="34"/>
    </row>
    <row r="134" spans="1:23" x14ac:dyDescent="0.2">
      <c r="A134" s="497"/>
      <c r="B134" s="499"/>
      <c r="C134" s="501"/>
      <c r="D134" s="501"/>
      <c r="E134" s="503"/>
      <c r="F134" s="17">
        <v>39</v>
      </c>
      <c r="G134" s="18" t="s">
        <v>15756</v>
      </c>
      <c r="H134" s="18" t="s">
        <v>15756</v>
      </c>
      <c r="I134" s="80"/>
      <c r="J134" s="18" t="s">
        <v>44</v>
      </c>
      <c r="K134" s="19">
        <v>30</v>
      </c>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40</v>
      </c>
      <c r="G135" s="18" t="s">
        <v>15757</v>
      </c>
      <c r="H135" s="18" t="s">
        <v>15757</v>
      </c>
      <c r="I135" s="80"/>
      <c r="J135" s="18" t="s">
        <v>44</v>
      </c>
      <c r="K135" s="19">
        <v>40</v>
      </c>
      <c r="L135" s="19"/>
      <c r="M135" s="20" t="s">
        <v>33</v>
      </c>
      <c r="N135" s="20" t="s">
        <v>34</v>
      </c>
      <c r="O135" s="18"/>
      <c r="P135" s="18"/>
      <c r="Q135" s="18"/>
      <c r="R135" s="18"/>
      <c r="S135" s="18"/>
      <c r="T135" s="18"/>
      <c r="U135" s="18"/>
      <c r="V135" s="18"/>
      <c r="W135" s="34"/>
    </row>
    <row r="136" spans="1:23" x14ac:dyDescent="0.2">
      <c r="A136" s="497"/>
      <c r="B136" s="499"/>
      <c r="C136" s="501"/>
      <c r="D136" s="501"/>
      <c r="E136" s="503"/>
      <c r="F136" s="17">
        <v>41</v>
      </c>
      <c r="G136" s="18" t="s">
        <v>15758</v>
      </c>
      <c r="H136" s="18" t="s">
        <v>15758</v>
      </c>
      <c r="I136" s="80"/>
      <c r="J136" s="18" t="s">
        <v>134</v>
      </c>
      <c r="K136" s="19">
        <v>11</v>
      </c>
      <c r="L136" s="19">
        <v>0</v>
      </c>
      <c r="M136" s="20" t="s">
        <v>33</v>
      </c>
      <c r="N136" s="20" t="s">
        <v>34</v>
      </c>
      <c r="O136" s="18"/>
      <c r="P136" s="18"/>
      <c r="Q136" s="18"/>
      <c r="R136" s="18"/>
      <c r="S136" s="18"/>
      <c r="T136" s="18"/>
      <c r="U136" s="18"/>
      <c r="V136" s="18"/>
      <c r="W136" s="34"/>
    </row>
    <row r="137" spans="1:23" x14ac:dyDescent="0.2">
      <c r="A137" s="496" t="s">
        <v>15759</v>
      </c>
      <c r="B137" s="498" t="s">
        <v>15557</v>
      </c>
      <c r="C137" s="500"/>
      <c r="D137" s="500"/>
      <c r="E137" s="502">
        <v>0</v>
      </c>
      <c r="F137" s="27">
        <v>1</v>
      </c>
      <c r="G137" s="28" t="s">
        <v>15760</v>
      </c>
      <c r="H137" s="28" t="s">
        <v>15760</v>
      </c>
      <c r="I137" s="79"/>
      <c r="J137" s="28" t="s">
        <v>134</v>
      </c>
      <c r="K137" s="29">
        <v>4</v>
      </c>
      <c r="L137" s="29">
        <v>0</v>
      </c>
      <c r="M137" s="30" t="s">
        <v>33</v>
      </c>
      <c r="N137" s="30" t="s">
        <v>34</v>
      </c>
      <c r="O137" s="28"/>
      <c r="P137" s="28"/>
      <c r="Q137" s="28"/>
      <c r="R137" s="28"/>
      <c r="S137" s="28"/>
      <c r="T137" s="28"/>
      <c r="U137" s="28"/>
      <c r="V137" s="28"/>
      <c r="W137" s="33"/>
    </row>
    <row r="138" spans="1:23" x14ac:dyDescent="0.2">
      <c r="A138" s="497"/>
      <c r="B138" s="499"/>
      <c r="C138" s="501"/>
      <c r="D138" s="501"/>
      <c r="E138" s="503"/>
      <c r="F138" s="17">
        <v>2</v>
      </c>
      <c r="G138" s="18" t="s">
        <v>15761</v>
      </c>
      <c r="H138" s="18" t="s">
        <v>15761</v>
      </c>
      <c r="I138" s="80"/>
      <c r="J138" s="18" t="s">
        <v>134</v>
      </c>
      <c r="K138" s="19">
        <v>4</v>
      </c>
      <c r="L138" s="19">
        <v>0</v>
      </c>
      <c r="M138" s="20" t="s">
        <v>33</v>
      </c>
      <c r="N138" s="20" t="s">
        <v>34</v>
      </c>
      <c r="O138" s="18"/>
      <c r="P138" s="18"/>
      <c r="Q138" s="18"/>
      <c r="R138" s="18"/>
      <c r="S138" s="18"/>
      <c r="T138" s="18"/>
      <c r="U138" s="18"/>
      <c r="V138" s="18"/>
      <c r="W138" s="34"/>
    </row>
    <row r="139" spans="1:23" x14ac:dyDescent="0.2">
      <c r="A139" s="497"/>
      <c r="B139" s="499"/>
      <c r="C139" s="501"/>
      <c r="D139" s="501"/>
      <c r="E139" s="503"/>
      <c r="F139" s="17">
        <v>3</v>
      </c>
      <c r="G139" s="18" t="s">
        <v>15762</v>
      </c>
      <c r="H139" s="18" t="s">
        <v>15762</v>
      </c>
      <c r="I139" s="80"/>
      <c r="J139" s="18" t="s">
        <v>32</v>
      </c>
      <c r="K139" s="19">
        <v>8</v>
      </c>
      <c r="L139" s="19"/>
      <c r="M139" s="20" t="s">
        <v>33</v>
      </c>
      <c r="N139" s="20" t="s">
        <v>34</v>
      </c>
      <c r="O139" s="18"/>
      <c r="P139" s="18"/>
      <c r="Q139" s="18"/>
      <c r="R139" s="18"/>
      <c r="S139" s="18"/>
      <c r="T139" s="18"/>
      <c r="U139" s="18"/>
      <c r="V139" s="18"/>
      <c r="W139" s="34"/>
    </row>
    <row r="140" spans="1:23" x14ac:dyDescent="0.2">
      <c r="A140" s="497"/>
      <c r="B140" s="499"/>
      <c r="C140" s="501"/>
      <c r="D140" s="501"/>
      <c r="E140" s="503"/>
      <c r="F140" s="17">
        <v>4</v>
      </c>
      <c r="G140" s="18" t="s">
        <v>15763</v>
      </c>
      <c r="H140" s="18" t="s">
        <v>15763</v>
      </c>
      <c r="I140" s="80"/>
      <c r="J140" s="18" t="s">
        <v>32</v>
      </c>
      <c r="K140" s="19">
        <v>1</v>
      </c>
      <c r="L140" s="19"/>
      <c r="M140" s="20" t="s">
        <v>33</v>
      </c>
      <c r="N140" s="20" t="s">
        <v>34</v>
      </c>
      <c r="O140" s="18"/>
      <c r="P140" s="18"/>
      <c r="Q140" s="18"/>
      <c r="R140" s="18"/>
      <c r="S140" s="18"/>
      <c r="T140" s="18"/>
      <c r="U140" s="18"/>
      <c r="V140" s="18"/>
      <c r="W140" s="34"/>
    </row>
    <row r="141" spans="1:23" x14ac:dyDescent="0.2">
      <c r="A141" s="497"/>
      <c r="B141" s="499"/>
      <c r="C141" s="501"/>
      <c r="D141" s="501"/>
      <c r="E141" s="503"/>
      <c r="F141" s="17">
        <v>5</v>
      </c>
      <c r="G141" s="18" t="s">
        <v>15764</v>
      </c>
      <c r="H141" s="18" t="s">
        <v>15764</v>
      </c>
      <c r="I141" s="80"/>
      <c r="J141" s="18" t="s">
        <v>32</v>
      </c>
      <c r="K141" s="19">
        <v>4</v>
      </c>
      <c r="L141" s="19"/>
      <c r="M141" s="20" t="s">
        <v>33</v>
      </c>
      <c r="N141" s="20" t="s">
        <v>34</v>
      </c>
      <c r="O141" s="18"/>
      <c r="P141" s="18"/>
      <c r="Q141" s="18"/>
      <c r="R141" s="18"/>
      <c r="S141" s="18"/>
      <c r="T141" s="18"/>
      <c r="U141" s="18"/>
      <c r="V141" s="18"/>
      <c r="W141" s="34"/>
    </row>
    <row r="142" spans="1:23" x14ac:dyDescent="0.2">
      <c r="A142" s="497"/>
      <c r="B142" s="499"/>
      <c r="C142" s="501"/>
      <c r="D142" s="501"/>
      <c r="E142" s="503"/>
      <c r="F142" s="17">
        <v>6</v>
      </c>
      <c r="G142" s="18" t="s">
        <v>15765</v>
      </c>
      <c r="H142" s="18" t="s">
        <v>15765</v>
      </c>
      <c r="I142" s="80"/>
      <c r="J142" s="18" t="s">
        <v>32</v>
      </c>
      <c r="K142" s="19">
        <v>2</v>
      </c>
      <c r="L142" s="19"/>
      <c r="M142" s="20" t="s">
        <v>33</v>
      </c>
      <c r="N142" s="20" t="s">
        <v>34</v>
      </c>
      <c r="O142" s="18"/>
      <c r="P142" s="18"/>
      <c r="Q142" s="18"/>
      <c r="R142" s="18"/>
      <c r="S142" s="18"/>
      <c r="T142" s="18"/>
      <c r="U142" s="18"/>
      <c r="V142" s="18"/>
      <c r="W142" s="34"/>
    </row>
    <row r="143" spans="1:23" x14ac:dyDescent="0.2">
      <c r="A143" s="497"/>
      <c r="B143" s="499"/>
      <c r="C143" s="501"/>
      <c r="D143" s="501"/>
      <c r="E143" s="503"/>
      <c r="F143" s="17">
        <v>7</v>
      </c>
      <c r="G143" s="18" t="s">
        <v>15766</v>
      </c>
      <c r="H143" s="18" t="s">
        <v>15766</v>
      </c>
      <c r="I143" s="80"/>
      <c r="J143" s="18" t="s">
        <v>32</v>
      </c>
      <c r="K143" s="19">
        <v>2</v>
      </c>
      <c r="L143" s="19"/>
      <c r="M143" s="20" t="s">
        <v>33</v>
      </c>
      <c r="N143" s="20" t="s">
        <v>34</v>
      </c>
      <c r="O143" s="18"/>
      <c r="P143" s="18"/>
      <c r="Q143" s="18"/>
      <c r="R143" s="18"/>
      <c r="S143" s="18"/>
      <c r="T143" s="18"/>
      <c r="U143" s="18"/>
      <c r="V143" s="18"/>
      <c r="W143" s="34"/>
    </row>
    <row r="144" spans="1:23" x14ac:dyDescent="0.2">
      <c r="A144" s="497"/>
      <c r="B144" s="499"/>
      <c r="C144" s="501"/>
      <c r="D144" s="501"/>
      <c r="E144" s="503"/>
      <c r="F144" s="17">
        <v>8</v>
      </c>
      <c r="G144" s="18" t="s">
        <v>15767</v>
      </c>
      <c r="H144" s="18" t="s">
        <v>15767</v>
      </c>
      <c r="I144" s="80"/>
      <c r="J144" s="18" t="s">
        <v>32</v>
      </c>
      <c r="K144" s="19">
        <v>7</v>
      </c>
      <c r="L144" s="19"/>
      <c r="M144" s="20" t="s">
        <v>33</v>
      </c>
      <c r="N144" s="20" t="s">
        <v>34</v>
      </c>
      <c r="O144" s="18"/>
      <c r="P144" s="18"/>
      <c r="Q144" s="18"/>
      <c r="R144" s="18"/>
      <c r="S144" s="18"/>
      <c r="T144" s="18"/>
      <c r="U144" s="18"/>
      <c r="V144" s="18"/>
      <c r="W144" s="34"/>
    </row>
    <row r="145" spans="1:23" x14ac:dyDescent="0.2">
      <c r="A145" s="497"/>
      <c r="B145" s="499"/>
      <c r="C145" s="501"/>
      <c r="D145" s="501"/>
      <c r="E145" s="503"/>
      <c r="F145" s="17">
        <v>9</v>
      </c>
      <c r="G145" s="18" t="s">
        <v>15768</v>
      </c>
      <c r="H145" s="18" t="s">
        <v>15768</v>
      </c>
      <c r="I145" s="80"/>
      <c r="J145" s="18" t="s">
        <v>32</v>
      </c>
      <c r="K145" s="19">
        <v>1</v>
      </c>
      <c r="L145" s="19"/>
      <c r="M145" s="20" t="s">
        <v>33</v>
      </c>
      <c r="N145" s="20" t="s">
        <v>34</v>
      </c>
      <c r="O145" s="18"/>
      <c r="P145" s="18"/>
      <c r="Q145" s="18"/>
      <c r="R145" s="18"/>
      <c r="S145" s="18"/>
      <c r="T145" s="18"/>
      <c r="U145" s="18"/>
      <c r="V145" s="18"/>
      <c r="W145" s="34"/>
    </row>
    <row r="146" spans="1:23" x14ac:dyDescent="0.2">
      <c r="A146" s="497"/>
      <c r="B146" s="499"/>
      <c r="C146" s="501"/>
      <c r="D146" s="501"/>
      <c r="E146" s="503"/>
      <c r="F146" s="17">
        <v>10</v>
      </c>
      <c r="G146" s="18" t="s">
        <v>15769</v>
      </c>
      <c r="H146" s="18" t="s">
        <v>15769</v>
      </c>
      <c r="I146" s="80"/>
      <c r="J146" s="18" t="s">
        <v>32</v>
      </c>
      <c r="K146" s="19">
        <v>1</v>
      </c>
      <c r="L146" s="19"/>
      <c r="M146" s="20" t="s">
        <v>33</v>
      </c>
      <c r="N146" s="20" t="s">
        <v>34</v>
      </c>
      <c r="O146" s="18"/>
      <c r="P146" s="18"/>
      <c r="Q146" s="18"/>
      <c r="R146" s="18"/>
      <c r="S146" s="18"/>
      <c r="T146" s="18"/>
      <c r="U146" s="18"/>
      <c r="V146" s="18"/>
      <c r="W146" s="34"/>
    </row>
    <row r="147" spans="1:23" x14ac:dyDescent="0.2">
      <c r="A147" s="497"/>
      <c r="B147" s="499"/>
      <c r="C147" s="501"/>
      <c r="D147" s="501"/>
      <c r="E147" s="503"/>
      <c r="F147" s="17">
        <v>11</v>
      </c>
      <c r="G147" s="18" t="s">
        <v>15770</v>
      </c>
      <c r="H147" s="18" t="s">
        <v>15770</v>
      </c>
      <c r="I147" s="80"/>
      <c r="J147" s="18" t="s">
        <v>32</v>
      </c>
      <c r="K147" s="19">
        <v>1</v>
      </c>
      <c r="L147" s="19"/>
      <c r="M147" s="20" t="s">
        <v>33</v>
      </c>
      <c r="N147" s="20" t="s">
        <v>34</v>
      </c>
      <c r="O147" s="18"/>
      <c r="P147" s="18"/>
      <c r="Q147" s="18"/>
      <c r="R147" s="18"/>
      <c r="S147" s="18"/>
      <c r="T147" s="18"/>
      <c r="U147" s="18"/>
      <c r="V147" s="18"/>
      <c r="W147" s="34"/>
    </row>
    <row r="148" spans="1:23" x14ac:dyDescent="0.2">
      <c r="A148" s="497"/>
      <c r="B148" s="499"/>
      <c r="C148" s="501"/>
      <c r="D148" s="501"/>
      <c r="E148" s="503"/>
      <c r="F148" s="17">
        <v>12</v>
      </c>
      <c r="G148" s="18" t="s">
        <v>15771</v>
      </c>
      <c r="H148" s="18" t="s">
        <v>15771</v>
      </c>
      <c r="I148" s="80"/>
      <c r="J148" s="18" t="s">
        <v>32</v>
      </c>
      <c r="K148" s="19">
        <v>2</v>
      </c>
      <c r="L148" s="19"/>
      <c r="M148" s="20" t="s">
        <v>33</v>
      </c>
      <c r="N148" s="20" t="s">
        <v>34</v>
      </c>
      <c r="O148" s="18"/>
      <c r="P148" s="18"/>
      <c r="Q148" s="18"/>
      <c r="R148" s="18"/>
      <c r="S148" s="18"/>
      <c r="T148" s="18"/>
      <c r="U148" s="18"/>
      <c r="V148" s="18"/>
      <c r="W148" s="34"/>
    </row>
    <row r="149" spans="1:23" x14ac:dyDescent="0.2">
      <c r="A149" s="497"/>
      <c r="B149" s="499"/>
      <c r="C149" s="501"/>
      <c r="D149" s="501"/>
      <c r="E149" s="503"/>
      <c r="F149" s="17">
        <v>13</v>
      </c>
      <c r="G149" s="18" t="s">
        <v>15772</v>
      </c>
      <c r="H149" s="18" t="s">
        <v>15772</v>
      </c>
      <c r="I149" s="80"/>
      <c r="J149" s="18" t="s">
        <v>32</v>
      </c>
      <c r="K149" s="19">
        <v>2</v>
      </c>
      <c r="L149" s="19"/>
      <c r="M149" s="20" t="s">
        <v>33</v>
      </c>
      <c r="N149" s="20" t="s">
        <v>34</v>
      </c>
      <c r="O149" s="18"/>
      <c r="P149" s="18"/>
      <c r="Q149" s="18"/>
      <c r="R149" s="18"/>
      <c r="S149" s="18"/>
      <c r="T149" s="18"/>
      <c r="U149" s="18"/>
      <c r="V149" s="18"/>
      <c r="W149" s="34"/>
    </row>
    <row r="150" spans="1:23" x14ac:dyDescent="0.2">
      <c r="A150" s="497"/>
      <c r="B150" s="499"/>
      <c r="C150" s="501"/>
      <c r="D150" s="501"/>
      <c r="E150" s="503"/>
      <c r="F150" s="17">
        <v>14</v>
      </c>
      <c r="G150" s="18" t="s">
        <v>15773</v>
      </c>
      <c r="H150" s="18" t="s">
        <v>15773</v>
      </c>
      <c r="I150" s="80"/>
      <c r="J150" s="18" t="s">
        <v>32</v>
      </c>
      <c r="K150" s="19">
        <v>1</v>
      </c>
      <c r="L150" s="19"/>
      <c r="M150" s="20" t="s">
        <v>33</v>
      </c>
      <c r="N150" s="20" t="s">
        <v>34</v>
      </c>
      <c r="O150" s="18"/>
      <c r="P150" s="18"/>
      <c r="Q150" s="18"/>
      <c r="R150" s="18"/>
      <c r="S150" s="18"/>
      <c r="T150" s="18"/>
      <c r="U150" s="18"/>
      <c r="V150" s="18"/>
      <c r="W150" s="34"/>
    </row>
    <row r="151" spans="1:23" x14ac:dyDescent="0.2">
      <c r="A151" s="497"/>
      <c r="B151" s="499"/>
      <c r="C151" s="501"/>
      <c r="D151" s="501"/>
      <c r="E151" s="503"/>
      <c r="F151" s="17">
        <v>15</v>
      </c>
      <c r="G151" s="18" t="s">
        <v>15774</v>
      </c>
      <c r="H151" s="18" t="s">
        <v>15774</v>
      </c>
      <c r="I151" s="80"/>
      <c r="J151" s="18" t="s">
        <v>32</v>
      </c>
      <c r="K151" s="19">
        <v>1</v>
      </c>
      <c r="L151" s="19"/>
      <c r="M151" s="20" t="s">
        <v>33</v>
      </c>
      <c r="N151" s="20" t="s">
        <v>34</v>
      </c>
      <c r="O151" s="18"/>
      <c r="P151" s="18"/>
      <c r="Q151" s="18"/>
      <c r="R151" s="18"/>
      <c r="S151" s="18"/>
      <c r="T151" s="18"/>
      <c r="U151" s="18"/>
      <c r="V151" s="18"/>
      <c r="W151" s="34"/>
    </row>
    <row r="152" spans="1:23" x14ac:dyDescent="0.2">
      <c r="A152" s="497"/>
      <c r="B152" s="499"/>
      <c r="C152" s="501"/>
      <c r="D152" s="501"/>
      <c r="E152" s="503"/>
      <c r="F152" s="17">
        <v>16</v>
      </c>
      <c r="G152" s="18" t="s">
        <v>15775</v>
      </c>
      <c r="H152" s="18" t="s">
        <v>15775</v>
      </c>
      <c r="I152" s="80"/>
      <c r="J152" s="18" t="s">
        <v>32</v>
      </c>
      <c r="K152" s="19">
        <v>8</v>
      </c>
      <c r="L152" s="19"/>
      <c r="M152" s="20" t="s">
        <v>33</v>
      </c>
      <c r="N152" s="20" t="s">
        <v>34</v>
      </c>
      <c r="O152" s="18"/>
      <c r="P152" s="18"/>
      <c r="Q152" s="18"/>
      <c r="R152" s="18"/>
      <c r="S152" s="18"/>
      <c r="T152" s="18"/>
      <c r="U152" s="18"/>
      <c r="V152" s="18"/>
      <c r="W152" s="34"/>
    </row>
    <row r="153" spans="1:23" x14ac:dyDescent="0.2">
      <c r="A153" s="497"/>
      <c r="B153" s="499"/>
      <c r="C153" s="501"/>
      <c r="D153" s="501"/>
      <c r="E153" s="503"/>
      <c r="F153" s="17">
        <v>17</v>
      </c>
      <c r="G153" s="18" t="s">
        <v>15776</v>
      </c>
      <c r="H153" s="18" t="s">
        <v>15776</v>
      </c>
      <c r="I153" s="80"/>
      <c r="J153" s="18" t="s">
        <v>32</v>
      </c>
      <c r="K153" s="19">
        <v>1</v>
      </c>
      <c r="L153" s="19"/>
      <c r="M153" s="20" t="s">
        <v>33</v>
      </c>
      <c r="N153" s="20" t="s">
        <v>34</v>
      </c>
      <c r="O153" s="18"/>
      <c r="P153" s="18"/>
      <c r="Q153" s="18"/>
      <c r="R153" s="18"/>
      <c r="S153" s="18"/>
      <c r="T153" s="18"/>
      <c r="U153" s="18"/>
      <c r="V153" s="18"/>
      <c r="W153" s="34"/>
    </row>
    <row r="154" spans="1:23" x14ac:dyDescent="0.2">
      <c r="A154" s="497"/>
      <c r="B154" s="499"/>
      <c r="C154" s="501"/>
      <c r="D154" s="501"/>
      <c r="E154" s="503"/>
      <c r="F154" s="17">
        <v>18</v>
      </c>
      <c r="G154" s="18" t="s">
        <v>15777</v>
      </c>
      <c r="H154" s="18" t="s">
        <v>15777</v>
      </c>
      <c r="I154" s="80"/>
      <c r="J154" s="18" t="s">
        <v>32</v>
      </c>
      <c r="K154" s="19">
        <v>8</v>
      </c>
      <c r="L154" s="19"/>
      <c r="M154" s="20" t="s">
        <v>33</v>
      </c>
      <c r="N154" s="20" t="s">
        <v>34</v>
      </c>
      <c r="O154" s="18"/>
      <c r="P154" s="18"/>
      <c r="Q154" s="18"/>
      <c r="R154" s="18"/>
      <c r="S154" s="18"/>
      <c r="T154" s="18"/>
      <c r="U154" s="18"/>
      <c r="V154" s="18"/>
      <c r="W154" s="34"/>
    </row>
    <row r="155" spans="1:23" x14ac:dyDescent="0.2">
      <c r="A155" s="497"/>
      <c r="B155" s="499"/>
      <c r="C155" s="501"/>
      <c r="D155" s="501"/>
      <c r="E155" s="503"/>
      <c r="F155" s="17">
        <v>19</v>
      </c>
      <c r="G155" s="18" t="s">
        <v>15778</v>
      </c>
      <c r="H155" s="18" t="s">
        <v>15778</v>
      </c>
      <c r="I155" s="80"/>
      <c r="J155" s="18" t="s">
        <v>32</v>
      </c>
      <c r="K155" s="19">
        <v>1</v>
      </c>
      <c r="L155" s="19"/>
      <c r="M155" s="20" t="s">
        <v>33</v>
      </c>
      <c r="N155" s="20" t="s">
        <v>34</v>
      </c>
      <c r="O155" s="18"/>
      <c r="P155" s="18"/>
      <c r="Q155" s="18"/>
      <c r="R155" s="18"/>
      <c r="S155" s="18"/>
      <c r="T155" s="18"/>
      <c r="U155" s="18"/>
      <c r="V155" s="18"/>
      <c r="W155" s="34"/>
    </row>
    <row r="156" spans="1:23" x14ac:dyDescent="0.2">
      <c r="A156" s="497"/>
      <c r="B156" s="499"/>
      <c r="C156" s="501"/>
      <c r="D156" s="501"/>
      <c r="E156" s="503"/>
      <c r="F156" s="17">
        <v>20</v>
      </c>
      <c r="G156" s="18" t="s">
        <v>15779</v>
      </c>
      <c r="H156" s="18" t="s">
        <v>15779</v>
      </c>
      <c r="I156" s="80"/>
      <c r="J156" s="18" t="s">
        <v>32</v>
      </c>
      <c r="K156" s="19">
        <v>1</v>
      </c>
      <c r="L156" s="19"/>
      <c r="M156" s="20" t="s">
        <v>33</v>
      </c>
      <c r="N156" s="20" t="s">
        <v>34</v>
      </c>
      <c r="O156" s="18"/>
      <c r="P156" s="18"/>
      <c r="Q156" s="18"/>
      <c r="R156" s="18"/>
      <c r="S156" s="18"/>
      <c r="T156" s="18"/>
      <c r="U156" s="18"/>
      <c r="V156" s="18"/>
      <c r="W156" s="34"/>
    </row>
    <row r="157" spans="1:23" x14ac:dyDescent="0.2">
      <c r="A157" s="497"/>
      <c r="B157" s="499"/>
      <c r="C157" s="501"/>
      <c r="D157" s="501"/>
      <c r="E157" s="503"/>
      <c r="F157" s="17">
        <v>21</v>
      </c>
      <c r="G157" s="18" t="s">
        <v>15780</v>
      </c>
      <c r="H157" s="18" t="s">
        <v>15780</v>
      </c>
      <c r="I157" s="80"/>
      <c r="J157" s="18" t="s">
        <v>32</v>
      </c>
      <c r="K157" s="19">
        <v>2</v>
      </c>
      <c r="L157" s="19"/>
      <c r="M157" s="20" t="s">
        <v>33</v>
      </c>
      <c r="N157" s="20" t="s">
        <v>34</v>
      </c>
      <c r="O157" s="18"/>
      <c r="P157" s="18"/>
      <c r="Q157" s="18"/>
      <c r="R157" s="18"/>
      <c r="S157" s="18"/>
      <c r="T157" s="18"/>
      <c r="U157" s="18"/>
      <c r="V157" s="18"/>
      <c r="W157" s="34"/>
    </row>
    <row r="158" spans="1:23" x14ac:dyDescent="0.2">
      <c r="A158" s="497"/>
      <c r="B158" s="499"/>
      <c r="C158" s="501"/>
      <c r="D158" s="501"/>
      <c r="E158" s="503"/>
      <c r="F158" s="17">
        <v>22</v>
      </c>
      <c r="G158" s="18" t="s">
        <v>15781</v>
      </c>
      <c r="H158" s="18" t="s">
        <v>15781</v>
      </c>
      <c r="I158" s="80"/>
      <c r="J158" s="18" t="s">
        <v>32</v>
      </c>
      <c r="K158" s="19">
        <v>2</v>
      </c>
      <c r="L158" s="19"/>
      <c r="M158" s="20" t="s">
        <v>33</v>
      </c>
      <c r="N158" s="20" t="s">
        <v>34</v>
      </c>
      <c r="O158" s="18"/>
      <c r="P158" s="18"/>
      <c r="Q158" s="18"/>
      <c r="R158" s="18"/>
      <c r="S158" s="18"/>
      <c r="T158" s="18"/>
      <c r="U158" s="18"/>
      <c r="V158" s="18"/>
      <c r="W158" s="34"/>
    </row>
    <row r="159" spans="1:23" x14ac:dyDescent="0.2">
      <c r="A159" s="497"/>
      <c r="B159" s="499"/>
      <c r="C159" s="501"/>
      <c r="D159" s="501"/>
      <c r="E159" s="503"/>
      <c r="F159" s="17">
        <v>23</v>
      </c>
      <c r="G159" s="18" t="s">
        <v>15782</v>
      </c>
      <c r="H159" s="18" t="s">
        <v>15782</v>
      </c>
      <c r="I159" s="80"/>
      <c r="J159" s="18" t="s">
        <v>32</v>
      </c>
      <c r="K159" s="19">
        <v>3</v>
      </c>
      <c r="L159" s="19"/>
      <c r="M159" s="20" t="s">
        <v>33</v>
      </c>
      <c r="N159" s="20" t="s">
        <v>34</v>
      </c>
      <c r="O159" s="18"/>
      <c r="P159" s="18"/>
      <c r="Q159" s="18"/>
      <c r="R159" s="18"/>
      <c r="S159" s="18"/>
      <c r="T159" s="18"/>
      <c r="U159" s="18"/>
      <c r="V159" s="18"/>
      <c r="W159" s="34"/>
    </row>
    <row r="160" spans="1:23" x14ac:dyDescent="0.2">
      <c r="A160" s="497"/>
      <c r="B160" s="499"/>
      <c r="C160" s="501"/>
      <c r="D160" s="501"/>
      <c r="E160" s="503"/>
      <c r="F160" s="17">
        <v>24</v>
      </c>
      <c r="G160" s="18" t="s">
        <v>15783</v>
      </c>
      <c r="H160" s="18" t="s">
        <v>15783</v>
      </c>
      <c r="I160" s="80"/>
      <c r="J160" s="18" t="s">
        <v>44</v>
      </c>
      <c r="K160" s="19">
        <v>30</v>
      </c>
      <c r="L160" s="19"/>
      <c r="M160" s="20" t="s">
        <v>33</v>
      </c>
      <c r="N160" s="20" t="s">
        <v>34</v>
      </c>
      <c r="O160" s="18"/>
      <c r="P160" s="18"/>
      <c r="Q160" s="18"/>
      <c r="R160" s="18"/>
      <c r="S160" s="18"/>
      <c r="T160" s="18"/>
      <c r="U160" s="18"/>
      <c r="V160" s="18"/>
      <c r="W160" s="34"/>
    </row>
    <row r="161" spans="1:23" x14ac:dyDescent="0.2">
      <c r="A161" s="497"/>
      <c r="B161" s="499"/>
      <c r="C161" s="501"/>
      <c r="D161" s="501"/>
      <c r="E161" s="503"/>
      <c r="F161" s="41">
        <v>25</v>
      </c>
      <c r="G161" s="42" t="s">
        <v>15784</v>
      </c>
      <c r="H161" s="42" t="s">
        <v>15784</v>
      </c>
      <c r="I161" s="85"/>
      <c r="J161" s="42" t="s">
        <v>32</v>
      </c>
      <c r="K161" s="43">
        <v>16</v>
      </c>
      <c r="L161" s="43"/>
      <c r="M161" s="44" t="s">
        <v>33</v>
      </c>
      <c r="N161" s="44" t="s">
        <v>34</v>
      </c>
      <c r="O161" s="18"/>
      <c r="P161" s="18"/>
      <c r="Q161" s="18"/>
      <c r="R161" s="18"/>
      <c r="S161" s="18"/>
      <c r="T161" s="18"/>
      <c r="U161" s="18"/>
      <c r="V161" s="18"/>
      <c r="W161" s="34"/>
    </row>
    <row r="162" spans="1:23" x14ac:dyDescent="0.2">
      <c r="A162" s="497"/>
      <c r="B162" s="499"/>
      <c r="C162" s="501"/>
      <c r="D162" s="501"/>
      <c r="E162" s="503"/>
      <c r="F162" s="17">
        <v>26</v>
      </c>
      <c r="G162" s="18" t="s">
        <v>15785</v>
      </c>
      <c r="H162" s="18" t="s">
        <v>15785</v>
      </c>
      <c r="I162" s="80"/>
      <c r="J162" s="18" t="s">
        <v>32</v>
      </c>
      <c r="K162" s="19">
        <v>20</v>
      </c>
      <c r="L162" s="19"/>
      <c r="M162" s="20" t="s">
        <v>33</v>
      </c>
      <c r="N162" s="20" t="s">
        <v>34</v>
      </c>
      <c r="O162" s="18"/>
      <c r="P162" s="18"/>
      <c r="Q162" s="18"/>
      <c r="R162" s="18"/>
      <c r="S162" s="18"/>
      <c r="T162" s="18"/>
      <c r="U162" s="18"/>
      <c r="V162" s="18"/>
      <c r="W162" s="34"/>
    </row>
    <row r="163" spans="1:23" x14ac:dyDescent="0.2">
      <c r="A163" s="497"/>
      <c r="B163" s="499"/>
      <c r="C163" s="501"/>
      <c r="D163" s="501"/>
      <c r="E163" s="503"/>
      <c r="F163" s="17">
        <v>27</v>
      </c>
      <c r="G163" s="18" t="s">
        <v>15786</v>
      </c>
      <c r="H163" s="18" t="s">
        <v>15786</v>
      </c>
      <c r="I163" s="80"/>
      <c r="J163" s="18" t="s">
        <v>44</v>
      </c>
      <c r="K163" s="19">
        <v>30</v>
      </c>
      <c r="L163" s="19"/>
      <c r="M163" s="20" t="s">
        <v>33</v>
      </c>
      <c r="N163" s="20" t="s">
        <v>34</v>
      </c>
      <c r="O163" s="18"/>
      <c r="P163" s="18"/>
      <c r="Q163" s="18"/>
      <c r="R163" s="18"/>
      <c r="S163" s="18"/>
      <c r="T163" s="18"/>
      <c r="U163" s="18"/>
      <c r="V163" s="18"/>
      <c r="W163" s="34"/>
    </row>
    <row r="164" spans="1:23" x14ac:dyDescent="0.2">
      <c r="A164" s="497"/>
      <c r="B164" s="499"/>
      <c r="C164" s="501"/>
      <c r="D164" s="501"/>
      <c r="E164" s="503"/>
      <c r="F164" s="17">
        <v>28</v>
      </c>
      <c r="G164" s="18" t="s">
        <v>15787</v>
      </c>
      <c r="H164" s="18" t="s">
        <v>15787</v>
      </c>
      <c r="I164" s="80"/>
      <c r="J164" s="18" t="s">
        <v>32</v>
      </c>
      <c r="K164" s="19">
        <v>8</v>
      </c>
      <c r="L164" s="19"/>
      <c r="M164" s="20" t="s">
        <v>33</v>
      </c>
      <c r="N164" s="20" t="s">
        <v>34</v>
      </c>
      <c r="O164" s="18"/>
      <c r="P164" s="18"/>
      <c r="Q164" s="18"/>
      <c r="R164" s="18"/>
      <c r="S164" s="18"/>
      <c r="T164" s="18"/>
      <c r="U164" s="18"/>
      <c r="V164" s="18"/>
      <c r="W164" s="34"/>
    </row>
    <row r="165" spans="1:23" x14ac:dyDescent="0.2">
      <c r="A165" s="497"/>
      <c r="B165" s="499"/>
      <c r="C165" s="501"/>
      <c r="D165" s="501"/>
      <c r="E165" s="503"/>
      <c r="F165" s="17">
        <v>29</v>
      </c>
      <c r="G165" s="18" t="s">
        <v>15788</v>
      </c>
      <c r="H165" s="18" t="s">
        <v>15788</v>
      </c>
      <c r="I165" s="80"/>
      <c r="J165" s="18" t="s">
        <v>32</v>
      </c>
      <c r="K165" s="19">
        <v>8</v>
      </c>
      <c r="L165" s="19"/>
      <c r="M165" s="20" t="s">
        <v>33</v>
      </c>
      <c r="N165" s="20" t="s">
        <v>34</v>
      </c>
      <c r="O165" s="18"/>
      <c r="P165" s="18"/>
      <c r="Q165" s="18"/>
      <c r="R165" s="18"/>
      <c r="S165" s="18"/>
      <c r="T165" s="18"/>
      <c r="U165" s="18"/>
      <c r="V165" s="18"/>
      <c r="W165" s="34"/>
    </row>
    <row r="166" spans="1:23" x14ac:dyDescent="0.2">
      <c r="A166" s="497"/>
      <c r="B166" s="499"/>
      <c r="C166" s="501"/>
      <c r="D166" s="501"/>
      <c r="E166" s="503"/>
      <c r="F166" s="17">
        <v>30</v>
      </c>
      <c r="G166" s="18" t="s">
        <v>15789</v>
      </c>
      <c r="H166" s="18" t="s">
        <v>15789</v>
      </c>
      <c r="I166" s="80"/>
      <c r="J166" s="18" t="s">
        <v>134</v>
      </c>
      <c r="K166" s="19">
        <v>10</v>
      </c>
      <c r="L166" s="19">
        <v>0</v>
      </c>
      <c r="M166" s="20" t="s">
        <v>33</v>
      </c>
      <c r="N166" s="20" t="s">
        <v>34</v>
      </c>
      <c r="O166" s="18"/>
      <c r="P166" s="18"/>
      <c r="Q166" s="18"/>
      <c r="R166" s="18"/>
      <c r="S166" s="18"/>
      <c r="T166" s="18"/>
      <c r="U166" s="18"/>
      <c r="V166" s="18"/>
      <c r="W166" s="34"/>
    </row>
    <row r="167" spans="1:23" x14ac:dyDescent="0.2">
      <c r="A167" s="497"/>
      <c r="B167" s="499"/>
      <c r="C167" s="501"/>
      <c r="D167" s="501"/>
      <c r="E167" s="503"/>
      <c r="F167" s="17">
        <v>31</v>
      </c>
      <c r="G167" s="18" t="s">
        <v>15790</v>
      </c>
      <c r="H167" s="18" t="s">
        <v>15790</v>
      </c>
      <c r="I167" s="80"/>
      <c r="J167" s="18" t="s">
        <v>32</v>
      </c>
      <c r="K167" s="19">
        <v>3</v>
      </c>
      <c r="L167" s="19"/>
      <c r="M167" s="20" t="s">
        <v>33</v>
      </c>
      <c r="N167" s="20" t="s">
        <v>34</v>
      </c>
      <c r="O167" s="18"/>
      <c r="P167" s="18"/>
      <c r="Q167" s="18"/>
      <c r="R167" s="18"/>
      <c r="S167" s="18"/>
      <c r="T167" s="18"/>
      <c r="U167" s="18"/>
      <c r="V167" s="18"/>
      <c r="W167" s="34"/>
    </row>
    <row r="168" spans="1:23" x14ac:dyDescent="0.2">
      <c r="A168" s="497"/>
      <c r="B168" s="499"/>
      <c r="C168" s="501"/>
      <c r="D168" s="501"/>
      <c r="E168" s="503"/>
      <c r="F168" s="17">
        <v>32</v>
      </c>
      <c r="G168" s="18" t="s">
        <v>15791</v>
      </c>
      <c r="H168" s="18" t="s">
        <v>15791</v>
      </c>
      <c r="I168" s="80"/>
      <c r="J168" s="18" t="s">
        <v>44</v>
      </c>
      <c r="K168" s="19">
        <v>20</v>
      </c>
      <c r="L168" s="19"/>
      <c r="M168" s="20" t="s">
        <v>33</v>
      </c>
      <c r="N168" s="20" t="s">
        <v>34</v>
      </c>
      <c r="O168" s="18"/>
      <c r="P168" s="18"/>
      <c r="Q168" s="18"/>
      <c r="R168" s="18"/>
      <c r="S168" s="18"/>
      <c r="T168" s="18"/>
      <c r="U168" s="18"/>
      <c r="V168" s="18"/>
      <c r="W168" s="34"/>
    </row>
    <row r="169" spans="1:23" x14ac:dyDescent="0.2">
      <c r="A169" s="496" t="s">
        <v>15792</v>
      </c>
      <c r="B169" s="498" t="s">
        <v>15559</v>
      </c>
      <c r="C169" s="500"/>
      <c r="D169" s="500"/>
      <c r="E169" s="502">
        <v>0</v>
      </c>
      <c r="F169" s="27">
        <v>1</v>
      </c>
      <c r="G169" s="28" t="s">
        <v>15793</v>
      </c>
      <c r="H169" s="28" t="s">
        <v>15793</v>
      </c>
      <c r="I169" s="79"/>
      <c r="J169" s="28" t="s">
        <v>134</v>
      </c>
      <c r="K169" s="29">
        <v>4</v>
      </c>
      <c r="L169" s="29">
        <v>0</v>
      </c>
      <c r="M169" s="30" t="s">
        <v>33</v>
      </c>
      <c r="N169" s="30" t="s">
        <v>34</v>
      </c>
      <c r="O169" s="28"/>
      <c r="P169" s="28"/>
      <c r="Q169" s="28"/>
      <c r="R169" s="28"/>
      <c r="S169" s="28"/>
      <c r="T169" s="28"/>
      <c r="U169" s="28"/>
      <c r="V169" s="28"/>
      <c r="W169" s="33"/>
    </row>
    <row r="170" spans="1:23" x14ac:dyDescent="0.2">
      <c r="A170" s="497"/>
      <c r="B170" s="499"/>
      <c r="C170" s="501"/>
      <c r="D170" s="501"/>
      <c r="E170" s="503"/>
      <c r="F170" s="17">
        <v>2</v>
      </c>
      <c r="G170" s="18" t="s">
        <v>15794</v>
      </c>
      <c r="H170" s="18" t="s">
        <v>15794</v>
      </c>
      <c r="I170" s="80"/>
      <c r="J170" s="18" t="s">
        <v>134</v>
      </c>
      <c r="K170" s="19">
        <v>4</v>
      </c>
      <c r="L170" s="19">
        <v>0</v>
      </c>
      <c r="M170" s="20" t="s">
        <v>33</v>
      </c>
      <c r="N170" s="20" t="s">
        <v>34</v>
      </c>
      <c r="O170" s="18"/>
      <c r="P170" s="18"/>
      <c r="Q170" s="18"/>
      <c r="R170" s="18"/>
      <c r="S170" s="18"/>
      <c r="T170" s="18"/>
      <c r="U170" s="18"/>
      <c r="V170" s="18"/>
      <c r="W170" s="34"/>
    </row>
    <row r="171" spans="1:23" x14ac:dyDescent="0.2">
      <c r="A171" s="497"/>
      <c r="B171" s="499"/>
      <c r="C171" s="501"/>
      <c r="D171" s="501"/>
      <c r="E171" s="503"/>
      <c r="F171" s="17">
        <v>3</v>
      </c>
      <c r="G171" s="18" t="s">
        <v>15795</v>
      </c>
      <c r="H171" s="18" t="s">
        <v>15795</v>
      </c>
      <c r="I171" s="80"/>
      <c r="J171" s="18" t="s">
        <v>32</v>
      </c>
      <c r="K171" s="19">
        <v>8</v>
      </c>
      <c r="L171" s="19"/>
      <c r="M171" s="20" t="s">
        <v>33</v>
      </c>
      <c r="N171" s="20" t="s">
        <v>34</v>
      </c>
      <c r="O171" s="18"/>
      <c r="P171" s="18"/>
      <c r="Q171" s="18"/>
      <c r="R171" s="18"/>
      <c r="S171" s="18"/>
      <c r="T171" s="18"/>
      <c r="U171" s="18"/>
      <c r="V171" s="18"/>
      <c r="W171" s="34"/>
    </row>
    <row r="172" spans="1:23" x14ac:dyDescent="0.2">
      <c r="A172" s="497"/>
      <c r="B172" s="499"/>
      <c r="C172" s="501"/>
      <c r="D172" s="501"/>
      <c r="E172" s="503"/>
      <c r="F172" s="17">
        <v>4</v>
      </c>
      <c r="G172" s="18" t="s">
        <v>15796</v>
      </c>
      <c r="H172" s="18" t="s">
        <v>15796</v>
      </c>
      <c r="I172" s="80"/>
      <c r="J172" s="18" t="s">
        <v>32</v>
      </c>
      <c r="K172" s="19">
        <v>1</v>
      </c>
      <c r="L172" s="19"/>
      <c r="M172" s="20" t="s">
        <v>33</v>
      </c>
      <c r="N172" s="20" t="s">
        <v>34</v>
      </c>
      <c r="O172" s="18"/>
      <c r="P172" s="18"/>
      <c r="Q172" s="18"/>
      <c r="R172" s="18"/>
      <c r="S172" s="18"/>
      <c r="T172" s="18"/>
      <c r="U172" s="18"/>
      <c r="V172" s="18"/>
      <c r="W172" s="34"/>
    </row>
    <row r="173" spans="1:23" x14ac:dyDescent="0.2">
      <c r="A173" s="497"/>
      <c r="B173" s="499"/>
      <c r="C173" s="501"/>
      <c r="D173" s="501"/>
      <c r="E173" s="503"/>
      <c r="F173" s="17">
        <v>5</v>
      </c>
      <c r="G173" s="18" t="s">
        <v>15797</v>
      </c>
      <c r="H173" s="18" t="s">
        <v>15797</v>
      </c>
      <c r="I173" s="80"/>
      <c r="J173" s="18" t="s">
        <v>32</v>
      </c>
      <c r="K173" s="19">
        <v>4</v>
      </c>
      <c r="L173" s="19"/>
      <c r="M173" s="20" t="s">
        <v>33</v>
      </c>
      <c r="N173" s="20" t="s">
        <v>34</v>
      </c>
      <c r="O173" s="18"/>
      <c r="P173" s="18"/>
      <c r="Q173" s="18"/>
      <c r="R173" s="18"/>
      <c r="S173" s="18"/>
      <c r="T173" s="18"/>
      <c r="U173" s="18"/>
      <c r="V173" s="18"/>
      <c r="W173" s="34"/>
    </row>
    <row r="174" spans="1:23" x14ac:dyDescent="0.2">
      <c r="A174" s="497"/>
      <c r="B174" s="499"/>
      <c r="C174" s="501"/>
      <c r="D174" s="501"/>
      <c r="E174" s="503"/>
      <c r="F174" s="17">
        <v>6</v>
      </c>
      <c r="G174" s="18" t="s">
        <v>15798</v>
      </c>
      <c r="H174" s="18" t="s">
        <v>15798</v>
      </c>
      <c r="I174" s="80"/>
      <c r="J174" s="18" t="s">
        <v>32</v>
      </c>
      <c r="K174" s="19">
        <v>2</v>
      </c>
      <c r="L174" s="19"/>
      <c r="M174" s="20" t="s">
        <v>33</v>
      </c>
      <c r="N174" s="20" t="s">
        <v>34</v>
      </c>
      <c r="O174" s="18"/>
      <c r="P174" s="18"/>
      <c r="Q174" s="18"/>
      <c r="R174" s="18"/>
      <c r="S174" s="18"/>
      <c r="T174" s="18"/>
      <c r="U174" s="18"/>
      <c r="V174" s="18"/>
      <c r="W174" s="34"/>
    </row>
    <row r="175" spans="1:23" x14ac:dyDescent="0.2">
      <c r="A175" s="497"/>
      <c r="B175" s="499"/>
      <c r="C175" s="501"/>
      <c r="D175" s="501"/>
      <c r="E175" s="503"/>
      <c r="F175" s="17">
        <v>7</v>
      </c>
      <c r="G175" s="18" t="s">
        <v>15799</v>
      </c>
      <c r="H175" s="18" t="s">
        <v>15799</v>
      </c>
      <c r="I175" s="80"/>
      <c r="J175" s="18" t="s">
        <v>32</v>
      </c>
      <c r="K175" s="19">
        <v>2</v>
      </c>
      <c r="L175" s="19"/>
      <c r="M175" s="20" t="s">
        <v>33</v>
      </c>
      <c r="N175" s="20" t="s">
        <v>34</v>
      </c>
      <c r="O175" s="18"/>
      <c r="P175" s="18"/>
      <c r="Q175" s="18"/>
      <c r="R175" s="18"/>
      <c r="S175" s="18"/>
      <c r="T175" s="18"/>
      <c r="U175" s="18"/>
      <c r="V175" s="18"/>
      <c r="W175" s="34"/>
    </row>
    <row r="176" spans="1:23" x14ac:dyDescent="0.2">
      <c r="A176" s="497"/>
      <c r="B176" s="499"/>
      <c r="C176" s="501"/>
      <c r="D176" s="501"/>
      <c r="E176" s="503"/>
      <c r="F176" s="17">
        <v>8</v>
      </c>
      <c r="G176" s="18" t="s">
        <v>15800</v>
      </c>
      <c r="H176" s="18" t="s">
        <v>15800</v>
      </c>
      <c r="I176" s="80"/>
      <c r="J176" s="18" t="s">
        <v>32</v>
      </c>
      <c r="K176" s="19">
        <v>7</v>
      </c>
      <c r="L176" s="19"/>
      <c r="M176" s="20" t="s">
        <v>33</v>
      </c>
      <c r="N176" s="20" t="s">
        <v>34</v>
      </c>
      <c r="O176" s="18"/>
      <c r="P176" s="18"/>
      <c r="Q176" s="18"/>
      <c r="R176" s="18"/>
      <c r="S176" s="18"/>
      <c r="T176" s="18"/>
      <c r="U176" s="18"/>
      <c r="V176" s="18"/>
      <c r="W176" s="34"/>
    </row>
    <row r="177" spans="1:23" x14ac:dyDescent="0.2">
      <c r="A177" s="497"/>
      <c r="B177" s="499"/>
      <c r="C177" s="501"/>
      <c r="D177" s="501"/>
      <c r="E177" s="503"/>
      <c r="F177" s="17">
        <v>9</v>
      </c>
      <c r="G177" s="18" t="s">
        <v>15801</v>
      </c>
      <c r="H177" s="18" t="s">
        <v>15801</v>
      </c>
      <c r="I177" s="80"/>
      <c r="J177" s="18" t="s">
        <v>32</v>
      </c>
      <c r="K177" s="19">
        <v>1</v>
      </c>
      <c r="L177" s="19"/>
      <c r="M177" s="20" t="s">
        <v>33</v>
      </c>
      <c r="N177" s="20" t="s">
        <v>34</v>
      </c>
      <c r="O177" s="18"/>
      <c r="P177" s="18"/>
      <c r="Q177" s="18"/>
      <c r="R177" s="18"/>
      <c r="S177" s="18"/>
      <c r="T177" s="18"/>
      <c r="U177" s="18"/>
      <c r="V177" s="18"/>
      <c r="W177" s="34"/>
    </row>
    <row r="178" spans="1:23" x14ac:dyDescent="0.2">
      <c r="A178" s="497"/>
      <c r="B178" s="499"/>
      <c r="C178" s="501"/>
      <c r="D178" s="501"/>
      <c r="E178" s="503"/>
      <c r="F178" s="17">
        <v>10</v>
      </c>
      <c r="G178" s="18" t="s">
        <v>15802</v>
      </c>
      <c r="H178" s="18" t="s">
        <v>15802</v>
      </c>
      <c r="I178" s="80"/>
      <c r="J178" s="18" t="s">
        <v>32</v>
      </c>
      <c r="K178" s="19">
        <v>1</v>
      </c>
      <c r="L178" s="19"/>
      <c r="M178" s="20" t="s">
        <v>33</v>
      </c>
      <c r="N178" s="20" t="s">
        <v>34</v>
      </c>
      <c r="O178" s="18"/>
      <c r="P178" s="18"/>
      <c r="Q178" s="18"/>
      <c r="R178" s="18"/>
      <c r="S178" s="18"/>
      <c r="T178" s="18"/>
      <c r="U178" s="18"/>
      <c r="V178" s="18"/>
      <c r="W178" s="34"/>
    </row>
    <row r="179" spans="1:23" x14ac:dyDescent="0.2">
      <c r="A179" s="497"/>
      <c r="B179" s="499"/>
      <c r="C179" s="501"/>
      <c r="D179" s="501"/>
      <c r="E179" s="503"/>
      <c r="F179" s="17">
        <v>11</v>
      </c>
      <c r="G179" s="18" t="s">
        <v>15803</v>
      </c>
      <c r="H179" s="18" t="s">
        <v>15803</v>
      </c>
      <c r="I179" s="80"/>
      <c r="J179" s="18" t="s">
        <v>32</v>
      </c>
      <c r="K179" s="19">
        <v>1</v>
      </c>
      <c r="L179" s="19"/>
      <c r="M179" s="20" t="s">
        <v>33</v>
      </c>
      <c r="N179" s="20" t="s">
        <v>34</v>
      </c>
      <c r="O179" s="18"/>
      <c r="P179" s="18"/>
      <c r="Q179" s="18"/>
      <c r="R179" s="18"/>
      <c r="S179" s="18"/>
      <c r="T179" s="18"/>
      <c r="U179" s="18"/>
      <c r="V179" s="18"/>
      <c r="W179" s="34"/>
    </row>
    <row r="180" spans="1:23" x14ac:dyDescent="0.2">
      <c r="A180" s="497"/>
      <c r="B180" s="499"/>
      <c r="C180" s="501"/>
      <c r="D180" s="501"/>
      <c r="E180" s="503"/>
      <c r="F180" s="17">
        <v>12</v>
      </c>
      <c r="G180" s="18" t="s">
        <v>15804</v>
      </c>
      <c r="H180" s="18" t="s">
        <v>15804</v>
      </c>
      <c r="I180" s="80"/>
      <c r="J180" s="18" t="s">
        <v>32</v>
      </c>
      <c r="K180" s="19">
        <v>2</v>
      </c>
      <c r="L180" s="19"/>
      <c r="M180" s="20" t="s">
        <v>33</v>
      </c>
      <c r="N180" s="20" t="s">
        <v>34</v>
      </c>
      <c r="O180" s="18"/>
      <c r="P180" s="18"/>
      <c r="Q180" s="18"/>
      <c r="R180" s="18"/>
      <c r="S180" s="18"/>
      <c r="T180" s="18"/>
      <c r="U180" s="18"/>
      <c r="V180" s="18"/>
      <c r="W180" s="34"/>
    </row>
    <row r="181" spans="1:23" x14ac:dyDescent="0.2">
      <c r="A181" s="497"/>
      <c r="B181" s="499"/>
      <c r="C181" s="501"/>
      <c r="D181" s="501"/>
      <c r="E181" s="503"/>
      <c r="F181" s="17">
        <v>13</v>
      </c>
      <c r="G181" s="18" t="s">
        <v>15805</v>
      </c>
      <c r="H181" s="18" t="s">
        <v>15805</v>
      </c>
      <c r="I181" s="80"/>
      <c r="J181" s="18" t="s">
        <v>32</v>
      </c>
      <c r="K181" s="19">
        <v>2</v>
      </c>
      <c r="L181" s="19"/>
      <c r="M181" s="20" t="s">
        <v>33</v>
      </c>
      <c r="N181" s="20" t="s">
        <v>34</v>
      </c>
      <c r="O181" s="18"/>
      <c r="P181" s="18"/>
      <c r="Q181" s="18"/>
      <c r="R181" s="18"/>
      <c r="S181" s="18"/>
      <c r="T181" s="18"/>
      <c r="U181" s="18"/>
      <c r="V181" s="18"/>
      <c r="W181" s="34"/>
    </row>
    <row r="182" spans="1:23" x14ac:dyDescent="0.2">
      <c r="A182" s="497"/>
      <c r="B182" s="499"/>
      <c r="C182" s="501"/>
      <c r="D182" s="501"/>
      <c r="E182" s="503"/>
      <c r="F182" s="17">
        <v>14</v>
      </c>
      <c r="G182" s="18" t="s">
        <v>15806</v>
      </c>
      <c r="H182" s="18" t="s">
        <v>15806</v>
      </c>
      <c r="I182" s="80"/>
      <c r="J182" s="18" t="s">
        <v>32</v>
      </c>
      <c r="K182" s="19">
        <v>1</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15</v>
      </c>
      <c r="G183" s="18" t="s">
        <v>15807</v>
      </c>
      <c r="H183" s="18" t="s">
        <v>15807</v>
      </c>
      <c r="I183" s="80"/>
      <c r="J183" s="18" t="s">
        <v>32</v>
      </c>
      <c r="K183" s="19">
        <v>1</v>
      </c>
      <c r="L183" s="19"/>
      <c r="M183" s="20" t="s">
        <v>33</v>
      </c>
      <c r="N183" s="20" t="s">
        <v>34</v>
      </c>
      <c r="O183" s="18"/>
      <c r="P183" s="18"/>
      <c r="Q183" s="18"/>
      <c r="R183" s="18"/>
      <c r="S183" s="18"/>
      <c r="T183" s="18"/>
      <c r="U183" s="18"/>
      <c r="V183" s="18"/>
      <c r="W183" s="34"/>
    </row>
    <row r="184" spans="1:23" x14ac:dyDescent="0.2">
      <c r="A184" s="497"/>
      <c r="B184" s="499"/>
      <c r="C184" s="501"/>
      <c r="D184" s="501"/>
      <c r="E184" s="503"/>
      <c r="F184" s="17">
        <v>16</v>
      </c>
      <c r="G184" s="18" t="s">
        <v>15808</v>
      </c>
      <c r="H184" s="18" t="s">
        <v>15808</v>
      </c>
      <c r="I184" s="80"/>
      <c r="J184" s="18" t="s">
        <v>32</v>
      </c>
      <c r="K184" s="19">
        <v>8</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17</v>
      </c>
      <c r="G185" s="18" t="s">
        <v>15809</v>
      </c>
      <c r="H185" s="18" t="s">
        <v>15809</v>
      </c>
      <c r="I185" s="80"/>
      <c r="J185" s="18" t="s">
        <v>32</v>
      </c>
      <c r="K185" s="19">
        <v>1</v>
      </c>
      <c r="L185" s="19"/>
      <c r="M185" s="20" t="s">
        <v>33</v>
      </c>
      <c r="N185" s="20" t="s">
        <v>34</v>
      </c>
      <c r="O185" s="18"/>
      <c r="P185" s="18"/>
      <c r="Q185" s="18"/>
      <c r="R185" s="18"/>
      <c r="S185" s="18"/>
      <c r="T185" s="18"/>
      <c r="U185" s="18"/>
      <c r="V185" s="18"/>
      <c r="W185" s="34"/>
    </row>
    <row r="186" spans="1:23" x14ac:dyDescent="0.2">
      <c r="A186" s="497"/>
      <c r="B186" s="499"/>
      <c r="C186" s="501"/>
      <c r="D186" s="501"/>
      <c r="E186" s="503"/>
      <c r="F186" s="17">
        <v>18</v>
      </c>
      <c r="G186" s="18" t="s">
        <v>15810</v>
      </c>
      <c r="H186" s="18" t="s">
        <v>15810</v>
      </c>
      <c r="I186" s="80"/>
      <c r="J186" s="18" t="s">
        <v>32</v>
      </c>
      <c r="K186" s="19">
        <v>8</v>
      </c>
      <c r="L186" s="19"/>
      <c r="M186" s="20" t="s">
        <v>33</v>
      </c>
      <c r="N186" s="20" t="s">
        <v>34</v>
      </c>
      <c r="O186" s="18"/>
      <c r="P186" s="18"/>
      <c r="Q186" s="18"/>
      <c r="R186" s="18"/>
      <c r="S186" s="18"/>
      <c r="T186" s="18"/>
      <c r="U186" s="18"/>
      <c r="V186" s="18"/>
      <c r="W186" s="34"/>
    </row>
    <row r="187" spans="1:23" x14ac:dyDescent="0.2">
      <c r="A187" s="497"/>
      <c r="B187" s="499"/>
      <c r="C187" s="501"/>
      <c r="D187" s="501"/>
      <c r="E187" s="503"/>
      <c r="F187" s="17">
        <v>19</v>
      </c>
      <c r="G187" s="18" t="s">
        <v>15811</v>
      </c>
      <c r="H187" s="18" t="s">
        <v>15811</v>
      </c>
      <c r="I187" s="80"/>
      <c r="J187" s="18" t="s">
        <v>32</v>
      </c>
      <c r="K187" s="19">
        <v>1</v>
      </c>
      <c r="L187" s="19"/>
      <c r="M187" s="20" t="s">
        <v>33</v>
      </c>
      <c r="N187" s="20" t="s">
        <v>34</v>
      </c>
      <c r="O187" s="18"/>
      <c r="P187" s="18"/>
      <c r="Q187" s="18"/>
      <c r="R187" s="18"/>
      <c r="S187" s="18"/>
      <c r="T187" s="18"/>
      <c r="U187" s="18"/>
      <c r="V187" s="18"/>
      <c r="W187" s="34"/>
    </row>
    <row r="188" spans="1:23" x14ac:dyDescent="0.2">
      <c r="A188" s="497"/>
      <c r="B188" s="499"/>
      <c r="C188" s="501"/>
      <c r="D188" s="501"/>
      <c r="E188" s="503"/>
      <c r="F188" s="17">
        <v>20</v>
      </c>
      <c r="G188" s="18" t="s">
        <v>15812</v>
      </c>
      <c r="H188" s="18" t="s">
        <v>15812</v>
      </c>
      <c r="I188" s="80"/>
      <c r="J188" s="18" t="s">
        <v>32</v>
      </c>
      <c r="K188" s="19">
        <v>1</v>
      </c>
      <c r="L188" s="19"/>
      <c r="M188" s="20" t="s">
        <v>33</v>
      </c>
      <c r="N188" s="20" t="s">
        <v>34</v>
      </c>
      <c r="O188" s="18"/>
      <c r="P188" s="18"/>
      <c r="Q188" s="18"/>
      <c r="R188" s="18"/>
      <c r="S188" s="18"/>
      <c r="T188" s="18"/>
      <c r="U188" s="18"/>
      <c r="V188" s="18"/>
      <c r="W188" s="34"/>
    </row>
    <row r="189" spans="1:23" x14ac:dyDescent="0.2">
      <c r="A189" s="497"/>
      <c r="B189" s="499"/>
      <c r="C189" s="501"/>
      <c r="D189" s="501"/>
      <c r="E189" s="503"/>
      <c r="F189" s="17">
        <v>21</v>
      </c>
      <c r="G189" s="18" t="s">
        <v>15813</v>
      </c>
      <c r="H189" s="18" t="s">
        <v>15813</v>
      </c>
      <c r="I189" s="80"/>
      <c r="J189" s="18" t="s">
        <v>32</v>
      </c>
      <c r="K189" s="19">
        <v>2</v>
      </c>
      <c r="L189" s="19"/>
      <c r="M189" s="20" t="s">
        <v>33</v>
      </c>
      <c r="N189" s="20" t="s">
        <v>34</v>
      </c>
      <c r="O189" s="18"/>
      <c r="P189" s="18"/>
      <c r="Q189" s="18"/>
      <c r="R189" s="18"/>
      <c r="S189" s="18"/>
      <c r="T189" s="18"/>
      <c r="U189" s="18"/>
      <c r="V189" s="18"/>
      <c r="W189" s="34"/>
    </row>
    <row r="190" spans="1:23" x14ac:dyDescent="0.2">
      <c r="A190" s="497"/>
      <c r="B190" s="499"/>
      <c r="C190" s="501"/>
      <c r="D190" s="501"/>
      <c r="E190" s="503"/>
      <c r="F190" s="17">
        <v>22</v>
      </c>
      <c r="G190" s="18" t="s">
        <v>15814</v>
      </c>
      <c r="H190" s="18" t="s">
        <v>15814</v>
      </c>
      <c r="I190" s="80"/>
      <c r="J190" s="18" t="s">
        <v>32</v>
      </c>
      <c r="K190" s="19">
        <v>4</v>
      </c>
      <c r="L190" s="19"/>
      <c r="M190" s="20" t="s">
        <v>33</v>
      </c>
      <c r="N190" s="20" t="s">
        <v>34</v>
      </c>
      <c r="O190" s="18"/>
      <c r="P190" s="18"/>
      <c r="Q190" s="18"/>
      <c r="R190" s="18"/>
      <c r="S190" s="18"/>
      <c r="T190" s="18"/>
      <c r="U190" s="18"/>
      <c r="V190" s="18"/>
      <c r="W190" s="34"/>
    </row>
    <row r="191" spans="1:23" x14ac:dyDescent="0.2">
      <c r="A191" s="497"/>
      <c r="B191" s="499"/>
      <c r="C191" s="501"/>
      <c r="D191" s="501"/>
      <c r="E191" s="503"/>
      <c r="F191" s="17">
        <v>23</v>
      </c>
      <c r="G191" s="18" t="s">
        <v>15815</v>
      </c>
      <c r="H191" s="18" t="s">
        <v>15815</v>
      </c>
      <c r="I191" s="80"/>
      <c r="J191" s="18" t="s">
        <v>32</v>
      </c>
      <c r="K191" s="19">
        <v>4</v>
      </c>
      <c r="L191" s="19"/>
      <c r="M191" s="20" t="s">
        <v>33</v>
      </c>
      <c r="N191" s="20" t="s">
        <v>34</v>
      </c>
      <c r="O191" s="18"/>
      <c r="P191" s="18"/>
      <c r="Q191" s="18"/>
      <c r="R191" s="18"/>
      <c r="S191" s="18"/>
      <c r="T191" s="18"/>
      <c r="U191" s="18"/>
      <c r="V191" s="18"/>
      <c r="W191" s="34"/>
    </row>
    <row r="192" spans="1:23" x14ac:dyDescent="0.2">
      <c r="A192" s="497"/>
      <c r="B192" s="499"/>
      <c r="C192" s="501"/>
      <c r="D192" s="501"/>
      <c r="E192" s="503"/>
      <c r="F192" s="17">
        <v>24</v>
      </c>
      <c r="G192" s="18" t="s">
        <v>15816</v>
      </c>
      <c r="H192" s="18" t="s">
        <v>15816</v>
      </c>
      <c r="I192" s="80"/>
      <c r="J192" s="18" t="s">
        <v>32</v>
      </c>
      <c r="K192" s="19">
        <v>8</v>
      </c>
      <c r="L192" s="19"/>
      <c r="M192" s="20" t="s">
        <v>33</v>
      </c>
      <c r="N192" s="20" t="s">
        <v>34</v>
      </c>
      <c r="O192" s="18"/>
      <c r="P192" s="18"/>
      <c r="Q192" s="18"/>
      <c r="R192" s="18"/>
      <c r="S192" s="18"/>
      <c r="T192" s="18"/>
      <c r="U192" s="18"/>
      <c r="V192" s="18"/>
      <c r="W192" s="34"/>
    </row>
    <row r="193" spans="1:23" x14ac:dyDescent="0.2">
      <c r="A193" s="497"/>
      <c r="B193" s="499"/>
      <c r="C193" s="501"/>
      <c r="D193" s="501"/>
      <c r="E193" s="503"/>
      <c r="F193" s="41">
        <v>25</v>
      </c>
      <c r="G193" s="42" t="s">
        <v>15817</v>
      </c>
      <c r="H193" s="42" t="s">
        <v>15817</v>
      </c>
      <c r="I193" s="85"/>
      <c r="J193" s="42" t="s">
        <v>32</v>
      </c>
      <c r="K193" s="43">
        <v>16</v>
      </c>
      <c r="L193" s="43"/>
      <c r="M193" s="44" t="s">
        <v>33</v>
      </c>
      <c r="N193" s="44" t="s">
        <v>34</v>
      </c>
      <c r="O193" s="18"/>
      <c r="P193" s="18"/>
      <c r="Q193" s="18"/>
      <c r="R193" s="18"/>
      <c r="S193" s="18"/>
      <c r="T193" s="18"/>
      <c r="U193" s="18"/>
      <c r="V193" s="18"/>
      <c r="W193" s="34"/>
    </row>
    <row r="194" spans="1:23" x14ac:dyDescent="0.2">
      <c r="A194" s="497"/>
      <c r="B194" s="499"/>
      <c r="C194" s="501"/>
      <c r="D194" s="501"/>
      <c r="E194" s="503"/>
      <c r="F194" s="17">
        <v>26</v>
      </c>
      <c r="G194" s="18" t="s">
        <v>15818</v>
      </c>
      <c r="H194" s="18" t="s">
        <v>15818</v>
      </c>
      <c r="I194" s="80"/>
      <c r="J194" s="18" t="s">
        <v>32</v>
      </c>
      <c r="K194" s="19">
        <v>20</v>
      </c>
      <c r="L194" s="19"/>
      <c r="M194" s="20" t="s">
        <v>33</v>
      </c>
      <c r="N194" s="20" t="s">
        <v>34</v>
      </c>
      <c r="O194" s="18"/>
      <c r="P194" s="18"/>
      <c r="Q194" s="18"/>
      <c r="R194" s="18"/>
      <c r="S194" s="18"/>
      <c r="T194" s="18"/>
      <c r="U194" s="18"/>
      <c r="V194" s="18"/>
      <c r="W194" s="34"/>
    </row>
    <row r="195" spans="1:23" x14ac:dyDescent="0.2">
      <c r="A195" s="497"/>
      <c r="B195" s="499"/>
      <c r="C195" s="501"/>
      <c r="D195" s="501"/>
      <c r="E195" s="503"/>
      <c r="F195" s="17">
        <v>27</v>
      </c>
      <c r="G195" s="18" t="s">
        <v>15819</v>
      </c>
      <c r="H195" s="18" t="s">
        <v>15819</v>
      </c>
      <c r="I195" s="80"/>
      <c r="J195" s="18" t="s">
        <v>44</v>
      </c>
      <c r="K195" s="19">
        <v>30</v>
      </c>
      <c r="L195" s="19"/>
      <c r="M195" s="20" t="s">
        <v>33</v>
      </c>
      <c r="N195" s="20" t="s">
        <v>34</v>
      </c>
      <c r="O195" s="18"/>
      <c r="P195" s="18"/>
      <c r="Q195" s="18"/>
      <c r="R195" s="18"/>
      <c r="S195" s="18"/>
      <c r="T195" s="18"/>
      <c r="U195" s="18"/>
      <c r="V195" s="18"/>
      <c r="W195" s="34"/>
    </row>
    <row r="196" spans="1:23" x14ac:dyDescent="0.2">
      <c r="A196" s="497"/>
      <c r="B196" s="499"/>
      <c r="C196" s="501"/>
      <c r="D196" s="501"/>
      <c r="E196" s="503"/>
      <c r="F196" s="17">
        <v>28</v>
      </c>
      <c r="G196" s="18" t="s">
        <v>15820</v>
      </c>
      <c r="H196" s="18" t="s">
        <v>15820</v>
      </c>
      <c r="I196" s="80"/>
      <c r="J196" s="18" t="s">
        <v>32</v>
      </c>
      <c r="K196" s="19">
        <v>3</v>
      </c>
      <c r="L196" s="19"/>
      <c r="M196" s="20" t="s">
        <v>33</v>
      </c>
      <c r="N196" s="20" t="s">
        <v>34</v>
      </c>
      <c r="O196" s="18"/>
      <c r="P196" s="18"/>
      <c r="Q196" s="18"/>
      <c r="R196" s="18"/>
      <c r="S196" s="18"/>
      <c r="T196" s="18"/>
      <c r="U196" s="18"/>
      <c r="V196" s="18"/>
      <c r="W196" s="34"/>
    </row>
    <row r="197" spans="1:23" x14ac:dyDescent="0.2">
      <c r="A197" s="497"/>
      <c r="B197" s="499"/>
      <c r="C197" s="501"/>
      <c r="D197" s="501"/>
      <c r="E197" s="503"/>
      <c r="F197" s="17">
        <v>29</v>
      </c>
      <c r="G197" s="18" t="s">
        <v>15821</v>
      </c>
      <c r="H197" s="18" t="s">
        <v>15821</v>
      </c>
      <c r="I197" s="80"/>
      <c r="J197" s="18" t="s">
        <v>44</v>
      </c>
      <c r="K197" s="19">
        <v>20</v>
      </c>
      <c r="L197" s="19"/>
      <c r="M197" s="20" t="s">
        <v>33</v>
      </c>
      <c r="N197" s="20" t="s">
        <v>34</v>
      </c>
      <c r="O197" s="18"/>
      <c r="P197" s="18"/>
      <c r="Q197" s="18"/>
      <c r="R197" s="18"/>
      <c r="S197" s="18"/>
      <c r="T197" s="18"/>
      <c r="U197" s="18"/>
      <c r="V197" s="18"/>
      <c r="W197" s="34"/>
    </row>
    <row r="198" spans="1:23" x14ac:dyDescent="0.2">
      <c r="A198" s="497"/>
      <c r="B198" s="499"/>
      <c r="C198" s="501"/>
      <c r="D198" s="501"/>
      <c r="E198" s="503"/>
      <c r="F198" s="17">
        <v>30</v>
      </c>
      <c r="G198" s="18" t="s">
        <v>15822</v>
      </c>
      <c r="H198" s="18" t="s">
        <v>15822</v>
      </c>
      <c r="I198" s="80"/>
      <c r="J198" s="18" t="s">
        <v>32</v>
      </c>
      <c r="K198" s="19">
        <v>2</v>
      </c>
      <c r="L198" s="19"/>
      <c r="M198" s="20" t="s">
        <v>33</v>
      </c>
      <c r="N198" s="20" t="s">
        <v>34</v>
      </c>
      <c r="O198" s="18"/>
      <c r="P198" s="18"/>
      <c r="Q198" s="18"/>
      <c r="R198" s="18"/>
      <c r="S198" s="18"/>
      <c r="T198" s="18"/>
      <c r="U198" s="18"/>
      <c r="V198" s="18"/>
      <c r="W198" s="34"/>
    </row>
    <row r="199" spans="1:23" x14ac:dyDescent="0.2">
      <c r="A199" s="497"/>
      <c r="B199" s="499"/>
      <c r="C199" s="501"/>
      <c r="D199" s="501"/>
      <c r="E199" s="503"/>
      <c r="F199" s="17">
        <v>31</v>
      </c>
      <c r="G199" s="18" t="s">
        <v>15823</v>
      </c>
      <c r="H199" s="18" t="s">
        <v>15823</v>
      </c>
      <c r="I199" s="80"/>
      <c r="J199" s="18" t="s">
        <v>44</v>
      </c>
      <c r="K199" s="19">
        <v>20</v>
      </c>
      <c r="L199" s="19"/>
      <c r="M199" s="20" t="s">
        <v>33</v>
      </c>
      <c r="N199" s="20" t="s">
        <v>34</v>
      </c>
      <c r="O199" s="18"/>
      <c r="P199" s="18"/>
      <c r="Q199" s="18"/>
      <c r="R199" s="18"/>
      <c r="S199" s="18"/>
      <c r="T199" s="18"/>
      <c r="U199" s="18"/>
      <c r="V199" s="18"/>
      <c r="W199" s="34"/>
    </row>
    <row r="200" spans="1:23" x14ac:dyDescent="0.2">
      <c r="A200" s="497"/>
      <c r="B200" s="499"/>
      <c r="C200" s="501"/>
      <c r="D200" s="501"/>
      <c r="E200" s="503"/>
      <c r="F200" s="17">
        <v>32</v>
      </c>
      <c r="G200" s="18" t="s">
        <v>15824</v>
      </c>
      <c r="H200" s="18" t="s">
        <v>15824</v>
      </c>
      <c r="I200" s="80"/>
      <c r="J200" s="18" t="s">
        <v>32</v>
      </c>
      <c r="K200" s="19">
        <v>2</v>
      </c>
      <c r="L200" s="19"/>
      <c r="M200" s="20" t="s">
        <v>33</v>
      </c>
      <c r="N200" s="20" t="s">
        <v>34</v>
      </c>
      <c r="O200" s="18"/>
      <c r="P200" s="18"/>
      <c r="Q200" s="18"/>
      <c r="R200" s="18"/>
      <c r="S200" s="18"/>
      <c r="T200" s="18"/>
      <c r="U200" s="18"/>
      <c r="V200" s="18"/>
      <c r="W200" s="34"/>
    </row>
    <row r="201" spans="1:23" x14ac:dyDescent="0.2">
      <c r="A201" s="497"/>
      <c r="B201" s="499"/>
      <c r="C201" s="501"/>
      <c r="D201" s="501"/>
      <c r="E201" s="503"/>
      <c r="F201" s="17">
        <v>33</v>
      </c>
      <c r="G201" s="18" t="s">
        <v>15825</v>
      </c>
      <c r="H201" s="18" t="s">
        <v>15825</v>
      </c>
      <c r="I201" s="80"/>
      <c r="J201" s="18" t="s">
        <v>32</v>
      </c>
      <c r="K201" s="19">
        <v>1</v>
      </c>
      <c r="L201" s="19"/>
      <c r="M201" s="20" t="s">
        <v>33</v>
      </c>
      <c r="N201" s="20" t="s">
        <v>34</v>
      </c>
      <c r="O201" s="18"/>
      <c r="P201" s="18"/>
      <c r="Q201" s="18"/>
      <c r="R201" s="18"/>
      <c r="S201" s="18"/>
      <c r="T201" s="18"/>
      <c r="U201" s="18"/>
      <c r="V201" s="18"/>
      <c r="W201" s="34"/>
    </row>
    <row r="202" spans="1:23" x14ac:dyDescent="0.2">
      <c r="A202" s="497"/>
      <c r="B202" s="499"/>
      <c r="C202" s="501"/>
      <c r="D202" s="501"/>
      <c r="E202" s="503"/>
      <c r="F202" s="17">
        <v>34</v>
      </c>
      <c r="G202" s="18" t="s">
        <v>15826</v>
      </c>
      <c r="H202" s="18" t="s">
        <v>15826</v>
      </c>
      <c r="I202" s="80"/>
      <c r="J202" s="18" t="s">
        <v>44</v>
      </c>
      <c r="K202" s="19">
        <v>4</v>
      </c>
      <c r="L202" s="19"/>
      <c r="M202" s="20" t="s">
        <v>33</v>
      </c>
      <c r="N202" s="20" t="s">
        <v>34</v>
      </c>
      <c r="O202" s="18"/>
      <c r="P202" s="18"/>
      <c r="Q202" s="18"/>
      <c r="R202" s="18"/>
      <c r="S202" s="18"/>
      <c r="T202" s="18"/>
      <c r="U202" s="18"/>
      <c r="V202" s="18"/>
      <c r="W202" s="34"/>
    </row>
    <row r="203" spans="1:23" x14ac:dyDescent="0.2">
      <c r="A203" s="497"/>
      <c r="B203" s="499"/>
      <c r="C203" s="501"/>
      <c r="D203" s="501"/>
      <c r="E203" s="503"/>
      <c r="F203" s="17">
        <v>35</v>
      </c>
      <c r="G203" s="18" t="s">
        <v>15827</v>
      </c>
      <c r="H203" s="18" t="s">
        <v>15827</v>
      </c>
      <c r="I203" s="80"/>
      <c r="J203" s="18" t="s">
        <v>32</v>
      </c>
      <c r="K203" s="19">
        <v>2</v>
      </c>
      <c r="L203" s="19"/>
      <c r="M203" s="20" t="s">
        <v>33</v>
      </c>
      <c r="N203" s="20" t="s">
        <v>34</v>
      </c>
      <c r="O203" s="18"/>
      <c r="P203" s="18"/>
      <c r="Q203" s="18"/>
      <c r="R203" s="18"/>
      <c r="S203" s="18"/>
      <c r="T203" s="18"/>
      <c r="U203" s="18"/>
      <c r="V203" s="18"/>
      <c r="W203" s="34"/>
    </row>
    <row r="204" spans="1:23" x14ac:dyDescent="0.2">
      <c r="A204" s="497"/>
      <c r="B204" s="499"/>
      <c r="C204" s="501"/>
      <c r="D204" s="501"/>
      <c r="E204" s="503"/>
      <c r="F204" s="17">
        <v>36</v>
      </c>
      <c r="G204" s="18" t="s">
        <v>15828</v>
      </c>
      <c r="H204" s="18" t="s">
        <v>15828</v>
      </c>
      <c r="I204" s="80"/>
      <c r="J204" s="18" t="s">
        <v>32</v>
      </c>
      <c r="K204" s="19">
        <v>6</v>
      </c>
      <c r="L204" s="19"/>
      <c r="M204" s="20" t="s">
        <v>33</v>
      </c>
      <c r="N204" s="20" t="s">
        <v>34</v>
      </c>
      <c r="O204" s="18"/>
      <c r="P204" s="18"/>
      <c r="Q204" s="18"/>
      <c r="R204" s="18"/>
      <c r="S204" s="18"/>
      <c r="T204" s="18"/>
      <c r="U204" s="18"/>
      <c r="V204" s="18"/>
      <c r="W204" s="34"/>
    </row>
    <row r="205" spans="1:23" x14ac:dyDescent="0.2">
      <c r="A205" s="497"/>
      <c r="B205" s="499"/>
      <c r="C205" s="501"/>
      <c r="D205" s="501"/>
      <c r="E205" s="503"/>
      <c r="F205" s="17">
        <v>37</v>
      </c>
      <c r="G205" s="18" t="s">
        <v>15829</v>
      </c>
      <c r="H205" s="18" t="s">
        <v>15829</v>
      </c>
      <c r="I205" s="80"/>
      <c r="J205" s="18" t="s">
        <v>32</v>
      </c>
      <c r="K205" s="19">
        <v>8</v>
      </c>
      <c r="L205" s="19"/>
      <c r="M205" s="20" t="s">
        <v>33</v>
      </c>
      <c r="N205" s="20" t="s">
        <v>34</v>
      </c>
      <c r="O205" s="18"/>
      <c r="P205" s="18"/>
      <c r="Q205" s="18"/>
      <c r="R205" s="18"/>
      <c r="S205" s="18"/>
      <c r="T205" s="18"/>
      <c r="U205" s="18"/>
      <c r="V205" s="18"/>
      <c r="W205" s="34"/>
    </row>
    <row r="206" spans="1:23" x14ac:dyDescent="0.2">
      <c r="A206" s="497"/>
      <c r="B206" s="499"/>
      <c r="C206" s="501"/>
      <c r="D206" s="501"/>
      <c r="E206" s="503"/>
      <c r="F206" s="17">
        <v>38</v>
      </c>
      <c r="G206" s="18" t="s">
        <v>15830</v>
      </c>
      <c r="H206" s="18" t="s">
        <v>15830</v>
      </c>
      <c r="I206" s="80"/>
      <c r="J206" s="18" t="s">
        <v>32</v>
      </c>
      <c r="K206" s="19">
        <v>1</v>
      </c>
      <c r="L206" s="19"/>
      <c r="M206" s="20" t="s">
        <v>33</v>
      </c>
      <c r="N206" s="20" t="s">
        <v>34</v>
      </c>
      <c r="O206" s="18"/>
      <c r="P206" s="18"/>
      <c r="Q206" s="18"/>
      <c r="R206" s="18"/>
      <c r="S206" s="18"/>
      <c r="T206" s="18"/>
      <c r="U206" s="18"/>
      <c r="V206" s="18"/>
      <c r="W206" s="34"/>
    </row>
    <row r="207" spans="1:23" x14ac:dyDescent="0.2">
      <c r="A207" s="497"/>
      <c r="B207" s="499"/>
      <c r="C207" s="501"/>
      <c r="D207" s="501"/>
      <c r="E207" s="503"/>
      <c r="F207" s="17">
        <v>39</v>
      </c>
      <c r="G207" s="18" t="s">
        <v>15831</v>
      </c>
      <c r="H207" s="18" t="s">
        <v>15831</v>
      </c>
      <c r="I207" s="80"/>
      <c r="J207" s="18" t="s">
        <v>44</v>
      </c>
      <c r="K207" s="19">
        <v>4</v>
      </c>
      <c r="L207" s="19"/>
      <c r="M207" s="20" t="s">
        <v>33</v>
      </c>
      <c r="N207" s="20" t="s">
        <v>34</v>
      </c>
      <c r="O207" s="18"/>
      <c r="P207" s="18"/>
      <c r="Q207" s="18"/>
      <c r="R207" s="18"/>
      <c r="S207" s="18"/>
      <c r="T207" s="18"/>
      <c r="U207" s="18"/>
      <c r="V207" s="18"/>
      <c r="W207" s="34"/>
    </row>
    <row r="208" spans="1:23" x14ac:dyDescent="0.2">
      <c r="A208" s="497"/>
      <c r="B208" s="499"/>
      <c r="C208" s="501"/>
      <c r="D208" s="501"/>
      <c r="E208" s="503"/>
      <c r="F208" s="17">
        <v>40</v>
      </c>
      <c r="G208" s="18" t="s">
        <v>15832</v>
      </c>
      <c r="H208" s="18" t="s">
        <v>15832</v>
      </c>
      <c r="I208" s="80"/>
      <c r="J208" s="18" t="s">
        <v>32</v>
      </c>
      <c r="K208" s="19">
        <v>2</v>
      </c>
      <c r="L208" s="19"/>
      <c r="M208" s="20" t="s">
        <v>33</v>
      </c>
      <c r="N208" s="20" t="s">
        <v>34</v>
      </c>
      <c r="O208" s="18"/>
      <c r="P208" s="18"/>
      <c r="Q208" s="18"/>
      <c r="R208" s="18"/>
      <c r="S208" s="18"/>
      <c r="T208" s="18"/>
      <c r="U208" s="18"/>
      <c r="V208" s="18"/>
      <c r="W208" s="34"/>
    </row>
    <row r="209" spans="1:23" x14ac:dyDescent="0.2">
      <c r="A209" s="497"/>
      <c r="B209" s="499"/>
      <c r="C209" s="501"/>
      <c r="D209" s="501"/>
      <c r="E209" s="503"/>
      <c r="F209" s="17">
        <v>41</v>
      </c>
      <c r="G209" s="18" t="s">
        <v>15833</v>
      </c>
      <c r="H209" s="18" t="s">
        <v>15833</v>
      </c>
      <c r="I209" s="80"/>
      <c r="J209" s="18" t="s">
        <v>32</v>
      </c>
      <c r="K209" s="19">
        <v>6</v>
      </c>
      <c r="L209" s="19"/>
      <c r="M209" s="20" t="s">
        <v>33</v>
      </c>
      <c r="N209" s="20" t="s">
        <v>34</v>
      </c>
      <c r="O209" s="18"/>
      <c r="P209" s="18"/>
      <c r="Q209" s="18"/>
      <c r="R209" s="18"/>
      <c r="S209" s="18"/>
      <c r="T209" s="18"/>
      <c r="U209" s="18"/>
      <c r="V209" s="18"/>
      <c r="W209" s="34"/>
    </row>
    <row r="210" spans="1:23" x14ac:dyDescent="0.2">
      <c r="A210" s="497"/>
      <c r="B210" s="499"/>
      <c r="C210" s="501"/>
      <c r="D210" s="501"/>
      <c r="E210" s="503"/>
      <c r="F210" s="17">
        <v>42</v>
      </c>
      <c r="G210" s="18" t="s">
        <v>15834</v>
      </c>
      <c r="H210" s="18" t="s">
        <v>15834</v>
      </c>
      <c r="I210" s="80"/>
      <c r="J210" s="18" t="s">
        <v>32</v>
      </c>
      <c r="K210" s="19">
        <v>8</v>
      </c>
      <c r="L210" s="19"/>
      <c r="M210" s="20" t="s">
        <v>33</v>
      </c>
      <c r="N210" s="20" t="s">
        <v>34</v>
      </c>
      <c r="O210" s="18"/>
      <c r="P210" s="18"/>
      <c r="Q210" s="18"/>
      <c r="R210" s="18"/>
      <c r="S210" s="18"/>
      <c r="T210" s="18"/>
      <c r="U210" s="18"/>
      <c r="V210" s="18"/>
      <c r="W210" s="34"/>
    </row>
    <row r="211" spans="1:23" x14ac:dyDescent="0.2">
      <c r="A211" s="497"/>
      <c r="B211" s="499"/>
      <c r="C211" s="501"/>
      <c r="D211" s="501"/>
      <c r="E211" s="503"/>
      <c r="F211" s="17">
        <v>43</v>
      </c>
      <c r="G211" s="18" t="s">
        <v>15835</v>
      </c>
      <c r="H211" s="18" t="s">
        <v>15835</v>
      </c>
      <c r="I211" s="80"/>
      <c r="J211" s="18" t="s">
        <v>32</v>
      </c>
      <c r="K211" s="19">
        <v>1</v>
      </c>
      <c r="L211" s="19"/>
      <c r="M211" s="20" t="s">
        <v>33</v>
      </c>
      <c r="N211" s="20" t="s">
        <v>34</v>
      </c>
      <c r="O211" s="18"/>
      <c r="P211" s="18"/>
      <c r="Q211" s="18"/>
      <c r="R211" s="18"/>
      <c r="S211" s="18"/>
      <c r="T211" s="18"/>
      <c r="U211" s="18"/>
      <c r="V211" s="18"/>
      <c r="W211" s="34"/>
    </row>
    <row r="212" spans="1:23" x14ac:dyDescent="0.2">
      <c r="A212" s="497"/>
      <c r="B212" s="499"/>
      <c r="C212" s="501"/>
      <c r="D212" s="501"/>
      <c r="E212" s="503"/>
      <c r="F212" s="17">
        <v>44</v>
      </c>
      <c r="G212" s="18" t="s">
        <v>15836</v>
      </c>
      <c r="H212" s="18" t="s">
        <v>15836</v>
      </c>
      <c r="I212" s="80"/>
      <c r="J212" s="18" t="s">
        <v>44</v>
      </c>
      <c r="K212" s="19">
        <v>4</v>
      </c>
      <c r="L212" s="19"/>
      <c r="M212" s="20" t="s">
        <v>33</v>
      </c>
      <c r="N212" s="20" t="s">
        <v>34</v>
      </c>
      <c r="O212" s="18"/>
      <c r="P212" s="18"/>
      <c r="Q212" s="18"/>
      <c r="R212" s="18"/>
      <c r="S212" s="18"/>
      <c r="T212" s="18"/>
      <c r="U212" s="18"/>
      <c r="V212" s="18"/>
      <c r="W212" s="34"/>
    </row>
    <row r="213" spans="1:23" x14ac:dyDescent="0.2">
      <c r="A213" s="497"/>
      <c r="B213" s="499"/>
      <c r="C213" s="501"/>
      <c r="D213" s="501"/>
      <c r="E213" s="503"/>
      <c r="F213" s="17">
        <v>45</v>
      </c>
      <c r="G213" s="18" t="s">
        <v>15837</v>
      </c>
      <c r="H213" s="18" t="s">
        <v>15837</v>
      </c>
      <c r="I213" s="80"/>
      <c r="J213" s="18" t="s">
        <v>32</v>
      </c>
      <c r="K213" s="19">
        <v>2</v>
      </c>
      <c r="L213" s="19"/>
      <c r="M213" s="20" t="s">
        <v>33</v>
      </c>
      <c r="N213" s="20" t="s">
        <v>34</v>
      </c>
      <c r="O213" s="18"/>
      <c r="P213" s="18"/>
      <c r="Q213" s="18"/>
      <c r="R213" s="18"/>
      <c r="S213" s="18"/>
      <c r="T213" s="18"/>
      <c r="U213" s="18"/>
      <c r="V213" s="18"/>
      <c r="W213" s="34"/>
    </row>
    <row r="214" spans="1:23" x14ac:dyDescent="0.2">
      <c r="A214" s="497"/>
      <c r="B214" s="499"/>
      <c r="C214" s="501"/>
      <c r="D214" s="501"/>
      <c r="E214" s="503"/>
      <c r="F214" s="17">
        <v>46</v>
      </c>
      <c r="G214" s="18" t="s">
        <v>15838</v>
      </c>
      <c r="H214" s="18" t="s">
        <v>15838</v>
      </c>
      <c r="I214" s="80"/>
      <c r="J214" s="18" t="s">
        <v>32</v>
      </c>
      <c r="K214" s="19">
        <v>6</v>
      </c>
      <c r="L214" s="19"/>
      <c r="M214" s="20" t="s">
        <v>33</v>
      </c>
      <c r="N214" s="20" t="s">
        <v>34</v>
      </c>
      <c r="O214" s="18"/>
      <c r="P214" s="18"/>
      <c r="Q214" s="18"/>
      <c r="R214" s="18"/>
      <c r="S214" s="18"/>
      <c r="T214" s="18"/>
      <c r="U214" s="18"/>
      <c r="V214" s="18"/>
      <c r="W214" s="34"/>
    </row>
    <row r="215" spans="1:23" x14ac:dyDescent="0.2">
      <c r="A215" s="497"/>
      <c r="B215" s="499"/>
      <c r="C215" s="501"/>
      <c r="D215" s="501"/>
      <c r="E215" s="503"/>
      <c r="F215" s="17">
        <v>47</v>
      </c>
      <c r="G215" s="18" t="s">
        <v>15839</v>
      </c>
      <c r="H215" s="18" t="s">
        <v>15839</v>
      </c>
      <c r="I215" s="80"/>
      <c r="J215" s="18" t="s">
        <v>32</v>
      </c>
      <c r="K215" s="19">
        <v>8</v>
      </c>
      <c r="L215" s="19"/>
      <c r="M215" s="20" t="s">
        <v>33</v>
      </c>
      <c r="N215" s="20" t="s">
        <v>34</v>
      </c>
      <c r="O215" s="18"/>
      <c r="P215" s="18"/>
      <c r="Q215" s="18"/>
      <c r="R215" s="18"/>
      <c r="S215" s="18"/>
      <c r="T215" s="18"/>
      <c r="U215" s="18"/>
      <c r="V215" s="18"/>
      <c r="W215" s="34"/>
    </row>
    <row r="216" spans="1:23" x14ac:dyDescent="0.2">
      <c r="A216" s="497"/>
      <c r="B216" s="499"/>
      <c r="C216" s="501"/>
      <c r="D216" s="501"/>
      <c r="E216" s="503"/>
      <c r="F216" s="17">
        <v>48</v>
      </c>
      <c r="G216" s="18" t="s">
        <v>15840</v>
      </c>
      <c r="H216" s="18" t="s">
        <v>15840</v>
      </c>
      <c r="I216" s="80"/>
      <c r="J216" s="18" t="s">
        <v>32</v>
      </c>
      <c r="K216" s="19">
        <v>1</v>
      </c>
      <c r="L216" s="19"/>
      <c r="M216" s="20" t="s">
        <v>33</v>
      </c>
      <c r="N216" s="20" t="s">
        <v>34</v>
      </c>
      <c r="O216" s="18"/>
      <c r="P216" s="18"/>
      <c r="Q216" s="18"/>
      <c r="R216" s="18"/>
      <c r="S216" s="18"/>
      <c r="T216" s="18"/>
      <c r="U216" s="18"/>
      <c r="V216" s="18"/>
      <c r="W216" s="34"/>
    </row>
    <row r="217" spans="1:23" x14ac:dyDescent="0.2">
      <c r="A217" s="497"/>
      <c r="B217" s="499"/>
      <c r="C217" s="501"/>
      <c r="D217" s="501"/>
      <c r="E217" s="503"/>
      <c r="F217" s="17">
        <v>49</v>
      </c>
      <c r="G217" s="18" t="s">
        <v>15841</v>
      </c>
      <c r="H217" s="18" t="s">
        <v>15841</v>
      </c>
      <c r="I217" s="80"/>
      <c r="J217" s="18" t="s">
        <v>44</v>
      </c>
      <c r="K217" s="19">
        <v>4</v>
      </c>
      <c r="L217" s="19"/>
      <c r="M217" s="20" t="s">
        <v>33</v>
      </c>
      <c r="N217" s="20" t="s">
        <v>34</v>
      </c>
      <c r="O217" s="18"/>
      <c r="P217" s="18"/>
      <c r="Q217" s="18"/>
      <c r="R217" s="18"/>
      <c r="S217" s="18"/>
      <c r="T217" s="18"/>
      <c r="U217" s="18"/>
      <c r="V217" s="18"/>
      <c r="W217" s="34"/>
    </row>
    <row r="218" spans="1:23" x14ac:dyDescent="0.2">
      <c r="A218" s="497"/>
      <c r="B218" s="499"/>
      <c r="C218" s="501"/>
      <c r="D218" s="501"/>
      <c r="E218" s="503"/>
      <c r="F218" s="17">
        <v>50</v>
      </c>
      <c r="G218" s="18" t="s">
        <v>15842</v>
      </c>
      <c r="H218" s="18" t="s">
        <v>15842</v>
      </c>
      <c r="I218" s="80"/>
      <c r="J218" s="18" t="s">
        <v>32</v>
      </c>
      <c r="K218" s="19">
        <v>2</v>
      </c>
      <c r="L218" s="19"/>
      <c r="M218" s="20" t="s">
        <v>33</v>
      </c>
      <c r="N218" s="20" t="s">
        <v>34</v>
      </c>
      <c r="O218" s="18"/>
      <c r="P218" s="18"/>
      <c r="Q218" s="18"/>
      <c r="R218" s="18"/>
      <c r="S218" s="18"/>
      <c r="T218" s="18"/>
      <c r="U218" s="18"/>
      <c r="V218" s="18"/>
      <c r="W218" s="34"/>
    </row>
    <row r="219" spans="1:23" x14ac:dyDescent="0.2">
      <c r="A219" s="497"/>
      <c r="B219" s="499"/>
      <c r="C219" s="501"/>
      <c r="D219" s="501"/>
      <c r="E219" s="503"/>
      <c r="F219" s="17">
        <v>51</v>
      </c>
      <c r="G219" s="18" t="s">
        <v>15843</v>
      </c>
      <c r="H219" s="18" t="s">
        <v>15843</v>
      </c>
      <c r="I219" s="80"/>
      <c r="J219" s="18" t="s">
        <v>32</v>
      </c>
      <c r="K219" s="19">
        <v>6</v>
      </c>
      <c r="L219" s="19"/>
      <c r="M219" s="20" t="s">
        <v>33</v>
      </c>
      <c r="N219" s="20" t="s">
        <v>34</v>
      </c>
      <c r="O219" s="18"/>
      <c r="P219" s="18"/>
      <c r="Q219" s="18"/>
      <c r="R219" s="18"/>
      <c r="S219" s="18"/>
      <c r="T219" s="18"/>
      <c r="U219" s="18"/>
      <c r="V219" s="18"/>
      <c r="W219" s="34"/>
    </row>
    <row r="220" spans="1:23" x14ac:dyDescent="0.2">
      <c r="A220" s="497"/>
      <c r="B220" s="499"/>
      <c r="C220" s="501"/>
      <c r="D220" s="501"/>
      <c r="E220" s="503"/>
      <c r="F220" s="17">
        <v>52</v>
      </c>
      <c r="G220" s="18" t="s">
        <v>15844</v>
      </c>
      <c r="H220" s="18" t="s">
        <v>15844</v>
      </c>
      <c r="I220" s="80"/>
      <c r="J220" s="18" t="s">
        <v>32</v>
      </c>
      <c r="K220" s="19">
        <v>8</v>
      </c>
      <c r="L220" s="19"/>
      <c r="M220" s="20" t="s">
        <v>33</v>
      </c>
      <c r="N220" s="20" t="s">
        <v>34</v>
      </c>
      <c r="O220" s="18"/>
      <c r="P220" s="18"/>
      <c r="Q220" s="18"/>
      <c r="R220" s="18"/>
      <c r="S220" s="18"/>
      <c r="T220" s="18"/>
      <c r="U220" s="18"/>
      <c r="V220" s="18"/>
      <c r="W220" s="34"/>
    </row>
    <row r="221" spans="1:23" x14ac:dyDescent="0.2">
      <c r="A221" s="497"/>
      <c r="B221" s="499"/>
      <c r="C221" s="501"/>
      <c r="D221" s="501"/>
      <c r="E221" s="503"/>
      <c r="F221" s="17">
        <v>53</v>
      </c>
      <c r="G221" s="18" t="s">
        <v>15845</v>
      </c>
      <c r="H221" s="18" t="s">
        <v>15845</v>
      </c>
      <c r="I221" s="80"/>
      <c r="J221" s="18" t="s">
        <v>32</v>
      </c>
      <c r="K221" s="19">
        <v>1</v>
      </c>
      <c r="L221" s="19"/>
      <c r="M221" s="20" t="s">
        <v>33</v>
      </c>
      <c r="N221" s="20" t="s">
        <v>34</v>
      </c>
      <c r="O221" s="18"/>
      <c r="P221" s="18"/>
      <c r="Q221" s="18"/>
      <c r="R221" s="18"/>
      <c r="S221" s="18"/>
      <c r="T221" s="18"/>
      <c r="U221" s="18"/>
      <c r="V221" s="18"/>
      <c r="W221" s="34"/>
    </row>
    <row r="222" spans="1:23" x14ac:dyDescent="0.2">
      <c r="A222" s="497"/>
      <c r="B222" s="499"/>
      <c r="C222" s="501"/>
      <c r="D222" s="501"/>
      <c r="E222" s="503"/>
      <c r="F222" s="17">
        <v>54</v>
      </c>
      <c r="G222" s="18" t="s">
        <v>15846</v>
      </c>
      <c r="H222" s="18" t="s">
        <v>15846</v>
      </c>
      <c r="I222" s="80"/>
      <c r="J222" s="18" t="s">
        <v>44</v>
      </c>
      <c r="K222" s="19">
        <v>4</v>
      </c>
      <c r="L222" s="19"/>
      <c r="M222" s="20" t="s">
        <v>33</v>
      </c>
      <c r="N222" s="20" t="s">
        <v>34</v>
      </c>
      <c r="O222" s="18"/>
      <c r="P222" s="18"/>
      <c r="Q222" s="18"/>
      <c r="R222" s="18"/>
      <c r="S222" s="18"/>
      <c r="T222" s="18"/>
      <c r="U222" s="18"/>
      <c r="V222" s="18"/>
      <c r="W222" s="34"/>
    </row>
    <row r="223" spans="1:23" x14ac:dyDescent="0.2">
      <c r="A223" s="497"/>
      <c r="B223" s="499"/>
      <c r="C223" s="501"/>
      <c r="D223" s="501"/>
      <c r="E223" s="503"/>
      <c r="F223" s="17">
        <v>55</v>
      </c>
      <c r="G223" s="18" t="s">
        <v>15847</v>
      </c>
      <c r="H223" s="18" t="s">
        <v>15847</v>
      </c>
      <c r="I223" s="80"/>
      <c r="J223" s="18" t="s">
        <v>32</v>
      </c>
      <c r="K223" s="19">
        <v>2</v>
      </c>
      <c r="L223" s="19"/>
      <c r="M223" s="20" t="s">
        <v>33</v>
      </c>
      <c r="N223" s="20" t="s">
        <v>34</v>
      </c>
      <c r="O223" s="18"/>
      <c r="P223" s="18"/>
      <c r="Q223" s="18"/>
      <c r="R223" s="18"/>
      <c r="S223" s="18"/>
      <c r="T223" s="18"/>
      <c r="U223" s="18"/>
      <c r="V223" s="18"/>
      <c r="W223" s="34"/>
    </row>
    <row r="224" spans="1:23" x14ac:dyDescent="0.2">
      <c r="A224" s="497"/>
      <c r="B224" s="499"/>
      <c r="C224" s="501"/>
      <c r="D224" s="501"/>
      <c r="E224" s="503"/>
      <c r="F224" s="17">
        <v>56</v>
      </c>
      <c r="G224" s="18" t="s">
        <v>15848</v>
      </c>
      <c r="H224" s="18" t="s">
        <v>15848</v>
      </c>
      <c r="I224" s="80"/>
      <c r="J224" s="18" t="s">
        <v>32</v>
      </c>
      <c r="K224" s="19">
        <v>6</v>
      </c>
      <c r="L224" s="19"/>
      <c r="M224" s="20" t="s">
        <v>33</v>
      </c>
      <c r="N224" s="20" t="s">
        <v>34</v>
      </c>
      <c r="O224" s="18"/>
      <c r="P224" s="18"/>
      <c r="Q224" s="18"/>
      <c r="R224" s="18"/>
      <c r="S224" s="18"/>
      <c r="T224" s="18"/>
      <c r="U224" s="18"/>
      <c r="V224" s="18"/>
      <c r="W224" s="34"/>
    </row>
    <row r="225" spans="1:23" x14ac:dyDescent="0.2">
      <c r="A225" s="497"/>
      <c r="B225" s="499"/>
      <c r="C225" s="501"/>
      <c r="D225" s="501"/>
      <c r="E225" s="503"/>
      <c r="F225" s="17">
        <v>57</v>
      </c>
      <c r="G225" s="18" t="s">
        <v>15849</v>
      </c>
      <c r="H225" s="18" t="s">
        <v>15849</v>
      </c>
      <c r="I225" s="80"/>
      <c r="J225" s="18" t="s">
        <v>32</v>
      </c>
      <c r="K225" s="19">
        <v>8</v>
      </c>
      <c r="L225" s="19"/>
      <c r="M225" s="20" t="s">
        <v>33</v>
      </c>
      <c r="N225" s="20" t="s">
        <v>34</v>
      </c>
      <c r="O225" s="18"/>
      <c r="P225" s="18"/>
      <c r="Q225" s="18"/>
      <c r="R225" s="18"/>
      <c r="S225" s="18"/>
      <c r="T225" s="18"/>
      <c r="U225" s="18"/>
      <c r="V225" s="18"/>
      <c r="W225" s="34"/>
    </row>
    <row r="226" spans="1:23" x14ac:dyDescent="0.2">
      <c r="A226" s="497"/>
      <c r="B226" s="499"/>
      <c r="C226" s="501"/>
      <c r="D226" s="501"/>
      <c r="E226" s="503"/>
      <c r="F226" s="17">
        <v>58</v>
      </c>
      <c r="G226" s="18" t="s">
        <v>15850</v>
      </c>
      <c r="H226" s="18" t="s">
        <v>15850</v>
      </c>
      <c r="I226" s="80"/>
      <c r="J226" s="18" t="s">
        <v>32</v>
      </c>
      <c r="K226" s="19">
        <v>1</v>
      </c>
      <c r="L226" s="19"/>
      <c r="M226" s="20" t="s">
        <v>33</v>
      </c>
      <c r="N226" s="20" t="s">
        <v>34</v>
      </c>
      <c r="O226" s="18"/>
      <c r="P226" s="18"/>
      <c r="Q226" s="18"/>
      <c r="R226" s="18"/>
      <c r="S226" s="18"/>
      <c r="T226" s="18"/>
      <c r="U226" s="18"/>
      <c r="V226" s="18"/>
      <c r="W226" s="34"/>
    </row>
    <row r="227" spans="1:23" x14ac:dyDescent="0.2">
      <c r="A227" s="496" t="s">
        <v>15851</v>
      </c>
      <c r="B227" s="498" t="s">
        <v>15561</v>
      </c>
      <c r="C227" s="500"/>
      <c r="D227" s="500"/>
      <c r="E227" s="502">
        <v>0</v>
      </c>
      <c r="F227" s="27">
        <v>1</v>
      </c>
      <c r="G227" s="28" t="s">
        <v>15852</v>
      </c>
      <c r="H227" s="28" t="s">
        <v>15852</v>
      </c>
      <c r="I227" s="79"/>
      <c r="J227" s="28" t="s">
        <v>134</v>
      </c>
      <c r="K227" s="29">
        <v>4</v>
      </c>
      <c r="L227" s="29">
        <v>0</v>
      </c>
      <c r="M227" s="30" t="s">
        <v>33</v>
      </c>
      <c r="N227" s="30" t="s">
        <v>34</v>
      </c>
      <c r="O227" s="28"/>
      <c r="P227" s="28"/>
      <c r="Q227" s="28"/>
      <c r="R227" s="28"/>
      <c r="S227" s="28"/>
      <c r="T227" s="28"/>
      <c r="U227" s="28"/>
      <c r="V227" s="28"/>
      <c r="W227" s="33"/>
    </row>
    <row r="228" spans="1:23" x14ac:dyDescent="0.2">
      <c r="A228" s="497"/>
      <c r="B228" s="499"/>
      <c r="C228" s="501"/>
      <c r="D228" s="501"/>
      <c r="E228" s="503"/>
      <c r="F228" s="17">
        <v>2</v>
      </c>
      <c r="G228" s="18" t="s">
        <v>15853</v>
      </c>
      <c r="H228" s="18" t="s">
        <v>15853</v>
      </c>
      <c r="I228" s="80"/>
      <c r="J228" s="18" t="s">
        <v>134</v>
      </c>
      <c r="K228" s="19">
        <v>4</v>
      </c>
      <c r="L228" s="19">
        <v>0</v>
      </c>
      <c r="M228" s="20" t="s">
        <v>33</v>
      </c>
      <c r="N228" s="20" t="s">
        <v>34</v>
      </c>
      <c r="O228" s="18"/>
      <c r="P228" s="18"/>
      <c r="Q228" s="18"/>
      <c r="R228" s="18"/>
      <c r="S228" s="18"/>
      <c r="T228" s="18"/>
      <c r="U228" s="18"/>
      <c r="V228" s="18"/>
      <c r="W228" s="34"/>
    </row>
    <row r="229" spans="1:23" x14ac:dyDescent="0.2">
      <c r="A229" s="497"/>
      <c r="B229" s="499"/>
      <c r="C229" s="501"/>
      <c r="D229" s="501"/>
      <c r="E229" s="503"/>
      <c r="F229" s="17">
        <v>3</v>
      </c>
      <c r="G229" s="18" t="s">
        <v>15854</v>
      </c>
      <c r="H229" s="18" t="s">
        <v>15854</v>
      </c>
      <c r="I229" s="80"/>
      <c r="J229" s="18" t="s">
        <v>32</v>
      </c>
      <c r="K229" s="19">
        <v>8</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4</v>
      </c>
      <c r="G230" s="18" t="s">
        <v>15855</v>
      </c>
      <c r="H230" s="18" t="s">
        <v>15855</v>
      </c>
      <c r="I230" s="80"/>
      <c r="J230" s="18" t="s">
        <v>32</v>
      </c>
      <c r="K230" s="19">
        <v>1</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17">
        <v>5</v>
      </c>
      <c r="G231" s="18" t="s">
        <v>15856</v>
      </c>
      <c r="H231" s="18" t="s">
        <v>15856</v>
      </c>
      <c r="I231" s="80"/>
      <c r="J231" s="18" t="s">
        <v>32</v>
      </c>
      <c r="K231" s="19">
        <v>4</v>
      </c>
      <c r="L231" s="19"/>
      <c r="M231" s="20" t="s">
        <v>33</v>
      </c>
      <c r="N231" s="20" t="s">
        <v>34</v>
      </c>
      <c r="O231" s="18"/>
      <c r="P231" s="18"/>
      <c r="Q231" s="18"/>
      <c r="R231" s="18"/>
      <c r="S231" s="18"/>
      <c r="T231" s="18"/>
      <c r="U231" s="18"/>
      <c r="V231" s="18"/>
      <c r="W231" s="34"/>
    </row>
    <row r="232" spans="1:23" x14ac:dyDescent="0.2">
      <c r="A232" s="497"/>
      <c r="B232" s="499"/>
      <c r="C232" s="501"/>
      <c r="D232" s="501"/>
      <c r="E232" s="503"/>
      <c r="F232" s="17">
        <v>6</v>
      </c>
      <c r="G232" s="18" t="s">
        <v>15857</v>
      </c>
      <c r="H232" s="18" t="s">
        <v>15857</v>
      </c>
      <c r="I232" s="80"/>
      <c r="J232" s="18" t="s">
        <v>32</v>
      </c>
      <c r="K232" s="19">
        <v>2</v>
      </c>
      <c r="L232" s="19"/>
      <c r="M232" s="20" t="s">
        <v>33</v>
      </c>
      <c r="N232" s="20" t="s">
        <v>34</v>
      </c>
      <c r="O232" s="18"/>
      <c r="P232" s="18"/>
      <c r="Q232" s="18"/>
      <c r="R232" s="18"/>
      <c r="S232" s="18"/>
      <c r="T232" s="18"/>
      <c r="U232" s="18"/>
      <c r="V232" s="18"/>
      <c r="W232" s="34"/>
    </row>
    <row r="233" spans="1:23" x14ac:dyDescent="0.2">
      <c r="A233" s="497"/>
      <c r="B233" s="499"/>
      <c r="C233" s="501"/>
      <c r="D233" s="501"/>
      <c r="E233" s="503"/>
      <c r="F233" s="17">
        <v>7</v>
      </c>
      <c r="G233" s="18" t="s">
        <v>15858</v>
      </c>
      <c r="H233" s="18" t="s">
        <v>15858</v>
      </c>
      <c r="I233" s="80"/>
      <c r="J233" s="18" t="s">
        <v>32</v>
      </c>
      <c r="K233" s="19">
        <v>2</v>
      </c>
      <c r="L233" s="19"/>
      <c r="M233" s="20" t="s">
        <v>33</v>
      </c>
      <c r="N233" s="20" t="s">
        <v>34</v>
      </c>
      <c r="O233" s="18"/>
      <c r="P233" s="18"/>
      <c r="Q233" s="18"/>
      <c r="R233" s="18"/>
      <c r="S233" s="18"/>
      <c r="T233" s="18"/>
      <c r="U233" s="18"/>
      <c r="V233" s="18"/>
      <c r="W233" s="34"/>
    </row>
    <row r="234" spans="1:23" x14ac:dyDescent="0.2">
      <c r="A234" s="497"/>
      <c r="B234" s="499"/>
      <c r="C234" s="501"/>
      <c r="D234" s="501"/>
      <c r="E234" s="503"/>
      <c r="F234" s="17">
        <v>8</v>
      </c>
      <c r="G234" s="18" t="s">
        <v>15859</v>
      </c>
      <c r="H234" s="18" t="s">
        <v>15859</v>
      </c>
      <c r="I234" s="80"/>
      <c r="J234" s="18" t="s">
        <v>32</v>
      </c>
      <c r="K234" s="19">
        <v>7</v>
      </c>
      <c r="L234" s="19"/>
      <c r="M234" s="20" t="s">
        <v>33</v>
      </c>
      <c r="N234" s="20" t="s">
        <v>34</v>
      </c>
      <c r="O234" s="18"/>
      <c r="P234" s="18"/>
      <c r="Q234" s="18"/>
      <c r="R234" s="18"/>
      <c r="S234" s="18"/>
      <c r="T234" s="18"/>
      <c r="U234" s="18"/>
      <c r="V234" s="18"/>
      <c r="W234" s="34"/>
    </row>
    <row r="235" spans="1:23" x14ac:dyDescent="0.2">
      <c r="A235" s="497"/>
      <c r="B235" s="499"/>
      <c r="C235" s="501"/>
      <c r="D235" s="501"/>
      <c r="E235" s="503"/>
      <c r="F235" s="17">
        <v>9</v>
      </c>
      <c r="G235" s="18" t="s">
        <v>15860</v>
      </c>
      <c r="H235" s="18" t="s">
        <v>15860</v>
      </c>
      <c r="I235" s="80"/>
      <c r="J235" s="18" t="s">
        <v>32</v>
      </c>
      <c r="K235" s="19">
        <v>1</v>
      </c>
      <c r="L235" s="19"/>
      <c r="M235" s="20" t="s">
        <v>33</v>
      </c>
      <c r="N235" s="20" t="s">
        <v>34</v>
      </c>
      <c r="O235" s="18"/>
      <c r="P235" s="18"/>
      <c r="Q235" s="18"/>
      <c r="R235" s="18"/>
      <c r="S235" s="18"/>
      <c r="T235" s="18"/>
      <c r="U235" s="18"/>
      <c r="V235" s="18"/>
      <c r="W235" s="34"/>
    </row>
    <row r="236" spans="1:23" x14ac:dyDescent="0.2">
      <c r="A236" s="497"/>
      <c r="B236" s="499"/>
      <c r="C236" s="501"/>
      <c r="D236" s="501"/>
      <c r="E236" s="503"/>
      <c r="F236" s="17">
        <v>10</v>
      </c>
      <c r="G236" s="18" t="s">
        <v>15861</v>
      </c>
      <c r="H236" s="18" t="s">
        <v>15861</v>
      </c>
      <c r="I236" s="80"/>
      <c r="J236" s="18" t="s">
        <v>32</v>
      </c>
      <c r="K236" s="19">
        <v>1</v>
      </c>
      <c r="L236" s="19"/>
      <c r="M236" s="20" t="s">
        <v>33</v>
      </c>
      <c r="N236" s="20" t="s">
        <v>34</v>
      </c>
      <c r="O236" s="18"/>
      <c r="P236" s="18"/>
      <c r="Q236" s="18"/>
      <c r="R236" s="18"/>
      <c r="S236" s="18"/>
      <c r="T236" s="18"/>
      <c r="U236" s="18"/>
      <c r="V236" s="18"/>
      <c r="W236" s="34"/>
    </row>
    <row r="237" spans="1:23" x14ac:dyDescent="0.2">
      <c r="A237" s="497"/>
      <c r="B237" s="499"/>
      <c r="C237" s="501"/>
      <c r="D237" s="501"/>
      <c r="E237" s="503"/>
      <c r="F237" s="17">
        <v>11</v>
      </c>
      <c r="G237" s="18" t="s">
        <v>15862</v>
      </c>
      <c r="H237" s="18" t="s">
        <v>15862</v>
      </c>
      <c r="I237" s="80"/>
      <c r="J237" s="18" t="s">
        <v>32</v>
      </c>
      <c r="K237" s="19">
        <v>1</v>
      </c>
      <c r="L237" s="19"/>
      <c r="M237" s="20" t="s">
        <v>33</v>
      </c>
      <c r="N237" s="20" t="s">
        <v>34</v>
      </c>
      <c r="O237" s="18"/>
      <c r="P237" s="18"/>
      <c r="Q237" s="18"/>
      <c r="R237" s="18"/>
      <c r="S237" s="18"/>
      <c r="T237" s="18"/>
      <c r="U237" s="18"/>
      <c r="V237" s="18"/>
      <c r="W237" s="34"/>
    </row>
    <row r="238" spans="1:23" x14ac:dyDescent="0.2">
      <c r="A238" s="497"/>
      <c r="B238" s="499"/>
      <c r="C238" s="501"/>
      <c r="D238" s="501"/>
      <c r="E238" s="503"/>
      <c r="F238" s="17">
        <v>12</v>
      </c>
      <c r="G238" s="18" t="s">
        <v>15863</v>
      </c>
      <c r="H238" s="18" t="s">
        <v>15863</v>
      </c>
      <c r="I238" s="80"/>
      <c r="J238" s="18" t="s">
        <v>32</v>
      </c>
      <c r="K238" s="19">
        <v>2</v>
      </c>
      <c r="L238" s="19"/>
      <c r="M238" s="20" t="s">
        <v>33</v>
      </c>
      <c r="N238" s="20" t="s">
        <v>34</v>
      </c>
      <c r="O238" s="18"/>
      <c r="P238" s="18"/>
      <c r="Q238" s="18"/>
      <c r="R238" s="18"/>
      <c r="S238" s="18"/>
      <c r="T238" s="18"/>
      <c r="U238" s="18"/>
      <c r="V238" s="18"/>
      <c r="W238" s="34"/>
    </row>
    <row r="239" spans="1:23" x14ac:dyDescent="0.2">
      <c r="A239" s="497"/>
      <c r="B239" s="499"/>
      <c r="C239" s="501"/>
      <c r="D239" s="501"/>
      <c r="E239" s="503"/>
      <c r="F239" s="17">
        <v>13</v>
      </c>
      <c r="G239" s="18" t="s">
        <v>15864</v>
      </c>
      <c r="H239" s="18" t="s">
        <v>15864</v>
      </c>
      <c r="I239" s="80"/>
      <c r="J239" s="18" t="s">
        <v>32</v>
      </c>
      <c r="K239" s="19">
        <v>2</v>
      </c>
      <c r="L239" s="19"/>
      <c r="M239" s="20" t="s">
        <v>33</v>
      </c>
      <c r="N239" s="20" t="s">
        <v>34</v>
      </c>
      <c r="O239" s="18"/>
      <c r="P239" s="18"/>
      <c r="Q239" s="18"/>
      <c r="R239" s="18"/>
      <c r="S239" s="18"/>
      <c r="T239" s="18"/>
      <c r="U239" s="18"/>
      <c r="V239" s="18"/>
      <c r="W239" s="34"/>
    </row>
    <row r="240" spans="1:23" x14ac:dyDescent="0.2">
      <c r="A240" s="497"/>
      <c r="B240" s="499"/>
      <c r="C240" s="501"/>
      <c r="D240" s="501"/>
      <c r="E240" s="503"/>
      <c r="F240" s="17">
        <v>14</v>
      </c>
      <c r="G240" s="18" t="s">
        <v>15865</v>
      </c>
      <c r="H240" s="18" t="s">
        <v>15865</v>
      </c>
      <c r="I240" s="80"/>
      <c r="J240" s="18" t="s">
        <v>32</v>
      </c>
      <c r="K240" s="19">
        <v>1</v>
      </c>
      <c r="L240" s="19"/>
      <c r="M240" s="20" t="s">
        <v>33</v>
      </c>
      <c r="N240" s="20" t="s">
        <v>34</v>
      </c>
      <c r="O240" s="18"/>
      <c r="P240" s="18"/>
      <c r="Q240" s="18"/>
      <c r="R240" s="18"/>
      <c r="S240" s="18"/>
      <c r="T240" s="18"/>
      <c r="U240" s="18"/>
      <c r="V240" s="18"/>
      <c r="W240" s="34"/>
    </row>
    <row r="241" spans="1:23" x14ac:dyDescent="0.2">
      <c r="A241" s="497"/>
      <c r="B241" s="499"/>
      <c r="C241" s="501"/>
      <c r="D241" s="501"/>
      <c r="E241" s="503"/>
      <c r="F241" s="17">
        <v>15</v>
      </c>
      <c r="G241" s="18" t="s">
        <v>15866</v>
      </c>
      <c r="H241" s="18" t="s">
        <v>15866</v>
      </c>
      <c r="I241" s="80"/>
      <c r="J241" s="18" t="s">
        <v>32</v>
      </c>
      <c r="K241" s="19">
        <v>1</v>
      </c>
      <c r="L241" s="19"/>
      <c r="M241" s="20" t="s">
        <v>33</v>
      </c>
      <c r="N241" s="20" t="s">
        <v>34</v>
      </c>
      <c r="O241" s="18"/>
      <c r="P241" s="18"/>
      <c r="Q241" s="18"/>
      <c r="R241" s="18"/>
      <c r="S241" s="18"/>
      <c r="T241" s="18"/>
      <c r="U241" s="18"/>
      <c r="V241" s="18"/>
      <c r="W241" s="34"/>
    </row>
    <row r="242" spans="1:23" x14ac:dyDescent="0.2">
      <c r="A242" s="497"/>
      <c r="B242" s="499"/>
      <c r="C242" s="501"/>
      <c r="D242" s="501"/>
      <c r="E242" s="503"/>
      <c r="F242" s="17">
        <v>16</v>
      </c>
      <c r="G242" s="18" t="s">
        <v>15867</v>
      </c>
      <c r="H242" s="18" t="s">
        <v>15867</v>
      </c>
      <c r="I242" s="80"/>
      <c r="J242" s="18" t="s">
        <v>32</v>
      </c>
      <c r="K242" s="19">
        <v>8</v>
      </c>
      <c r="L242" s="19"/>
      <c r="M242" s="20" t="s">
        <v>33</v>
      </c>
      <c r="N242" s="20" t="s">
        <v>34</v>
      </c>
      <c r="O242" s="18"/>
      <c r="P242" s="18"/>
      <c r="Q242" s="18"/>
      <c r="R242" s="18"/>
      <c r="S242" s="18"/>
      <c r="T242" s="18"/>
      <c r="U242" s="18"/>
      <c r="V242" s="18"/>
      <c r="W242" s="34"/>
    </row>
    <row r="243" spans="1:23" x14ac:dyDescent="0.2">
      <c r="A243" s="497"/>
      <c r="B243" s="499"/>
      <c r="C243" s="501"/>
      <c r="D243" s="501"/>
      <c r="E243" s="503"/>
      <c r="F243" s="17">
        <v>17</v>
      </c>
      <c r="G243" s="18" t="s">
        <v>15868</v>
      </c>
      <c r="H243" s="18" t="s">
        <v>15868</v>
      </c>
      <c r="I243" s="80"/>
      <c r="J243" s="18" t="s">
        <v>32</v>
      </c>
      <c r="K243" s="19">
        <v>1</v>
      </c>
      <c r="L243" s="19"/>
      <c r="M243" s="20" t="s">
        <v>33</v>
      </c>
      <c r="N243" s="20" t="s">
        <v>34</v>
      </c>
      <c r="O243" s="18"/>
      <c r="P243" s="18"/>
      <c r="Q243" s="18"/>
      <c r="R243" s="18"/>
      <c r="S243" s="18"/>
      <c r="T243" s="18"/>
      <c r="U243" s="18"/>
      <c r="V243" s="18"/>
      <c r="W243" s="34"/>
    </row>
    <row r="244" spans="1:23" x14ac:dyDescent="0.2">
      <c r="A244" s="497"/>
      <c r="B244" s="499"/>
      <c r="C244" s="501"/>
      <c r="D244" s="501"/>
      <c r="E244" s="503"/>
      <c r="F244" s="17">
        <v>18</v>
      </c>
      <c r="G244" s="18" t="s">
        <v>15869</v>
      </c>
      <c r="H244" s="18" t="s">
        <v>15869</v>
      </c>
      <c r="I244" s="80"/>
      <c r="J244" s="18" t="s">
        <v>32</v>
      </c>
      <c r="K244" s="19">
        <v>8</v>
      </c>
      <c r="L244" s="19"/>
      <c r="M244" s="20" t="s">
        <v>33</v>
      </c>
      <c r="N244" s="20" t="s">
        <v>34</v>
      </c>
      <c r="O244" s="18"/>
      <c r="P244" s="18"/>
      <c r="Q244" s="18"/>
      <c r="R244" s="18"/>
      <c r="S244" s="18"/>
      <c r="T244" s="18"/>
      <c r="U244" s="18"/>
      <c r="V244" s="18"/>
      <c r="W244" s="34"/>
    </row>
    <row r="245" spans="1:23" x14ac:dyDescent="0.2">
      <c r="A245" s="497"/>
      <c r="B245" s="499"/>
      <c r="C245" s="501"/>
      <c r="D245" s="501"/>
      <c r="E245" s="503"/>
      <c r="F245" s="17">
        <v>19</v>
      </c>
      <c r="G245" s="18" t="s">
        <v>15870</v>
      </c>
      <c r="H245" s="18" t="s">
        <v>15870</v>
      </c>
      <c r="I245" s="80"/>
      <c r="J245" s="18" t="s">
        <v>32</v>
      </c>
      <c r="K245" s="19">
        <v>1</v>
      </c>
      <c r="L245" s="19"/>
      <c r="M245" s="20" t="s">
        <v>33</v>
      </c>
      <c r="N245" s="20" t="s">
        <v>34</v>
      </c>
      <c r="O245" s="18"/>
      <c r="P245" s="18"/>
      <c r="Q245" s="18"/>
      <c r="R245" s="18"/>
      <c r="S245" s="18"/>
      <c r="T245" s="18"/>
      <c r="U245" s="18"/>
      <c r="V245" s="18"/>
      <c r="W245" s="34"/>
    </row>
    <row r="246" spans="1:23" x14ac:dyDescent="0.2">
      <c r="A246" s="497"/>
      <c r="B246" s="499"/>
      <c r="C246" s="501"/>
      <c r="D246" s="501"/>
      <c r="E246" s="503"/>
      <c r="F246" s="17">
        <v>20</v>
      </c>
      <c r="G246" s="18" t="s">
        <v>15871</v>
      </c>
      <c r="H246" s="18" t="s">
        <v>15871</v>
      </c>
      <c r="I246" s="80"/>
      <c r="J246" s="18" t="s">
        <v>32</v>
      </c>
      <c r="K246" s="19">
        <v>1</v>
      </c>
      <c r="L246" s="19"/>
      <c r="M246" s="20" t="s">
        <v>33</v>
      </c>
      <c r="N246" s="20" t="s">
        <v>34</v>
      </c>
      <c r="O246" s="18"/>
      <c r="P246" s="18"/>
      <c r="Q246" s="18"/>
      <c r="R246" s="18"/>
      <c r="S246" s="18"/>
      <c r="T246" s="18"/>
      <c r="U246" s="18"/>
      <c r="V246" s="18"/>
      <c r="W246" s="34"/>
    </row>
    <row r="247" spans="1:23" x14ac:dyDescent="0.2">
      <c r="A247" s="497"/>
      <c r="B247" s="499"/>
      <c r="C247" s="501"/>
      <c r="D247" s="501"/>
      <c r="E247" s="503"/>
      <c r="F247" s="17">
        <v>21</v>
      </c>
      <c r="G247" s="18" t="s">
        <v>15872</v>
      </c>
      <c r="H247" s="18" t="s">
        <v>15872</v>
      </c>
      <c r="I247" s="80"/>
      <c r="J247" s="18" t="s">
        <v>32</v>
      </c>
      <c r="K247" s="19">
        <v>2</v>
      </c>
      <c r="L247" s="19"/>
      <c r="M247" s="20" t="s">
        <v>33</v>
      </c>
      <c r="N247" s="20" t="s">
        <v>34</v>
      </c>
      <c r="O247" s="18"/>
      <c r="P247" s="18"/>
      <c r="Q247" s="18"/>
      <c r="R247" s="18"/>
      <c r="S247" s="18"/>
      <c r="T247" s="18"/>
      <c r="U247" s="18"/>
      <c r="V247" s="18"/>
      <c r="W247" s="34"/>
    </row>
    <row r="248" spans="1:23" x14ac:dyDescent="0.2">
      <c r="A248" s="497"/>
      <c r="B248" s="499"/>
      <c r="C248" s="501"/>
      <c r="D248" s="501"/>
      <c r="E248" s="503"/>
      <c r="F248" s="17">
        <v>22</v>
      </c>
      <c r="G248" s="18" t="s">
        <v>15873</v>
      </c>
      <c r="H248" s="18" t="s">
        <v>15873</v>
      </c>
      <c r="I248" s="80"/>
      <c r="J248" s="18" t="s">
        <v>32</v>
      </c>
      <c r="K248" s="19">
        <v>4</v>
      </c>
      <c r="L248" s="19"/>
      <c r="M248" s="20" t="s">
        <v>33</v>
      </c>
      <c r="N248" s="20" t="s">
        <v>34</v>
      </c>
      <c r="O248" s="18"/>
      <c r="P248" s="18"/>
      <c r="Q248" s="18"/>
      <c r="R248" s="18"/>
      <c r="S248" s="18"/>
      <c r="T248" s="18"/>
      <c r="U248" s="18"/>
      <c r="V248" s="18"/>
      <c r="W248" s="34"/>
    </row>
    <row r="249" spans="1:23" x14ac:dyDescent="0.2">
      <c r="A249" s="497"/>
      <c r="B249" s="499"/>
      <c r="C249" s="501"/>
      <c r="D249" s="501"/>
      <c r="E249" s="503"/>
      <c r="F249" s="17">
        <v>23</v>
      </c>
      <c r="G249" s="18" t="s">
        <v>15874</v>
      </c>
      <c r="H249" s="18" t="s">
        <v>15874</v>
      </c>
      <c r="I249" s="80"/>
      <c r="J249" s="18" t="s">
        <v>32</v>
      </c>
      <c r="K249" s="19">
        <v>4</v>
      </c>
      <c r="L249" s="19"/>
      <c r="M249" s="20" t="s">
        <v>33</v>
      </c>
      <c r="N249" s="20" t="s">
        <v>34</v>
      </c>
      <c r="O249" s="18"/>
      <c r="P249" s="18"/>
      <c r="Q249" s="18"/>
      <c r="R249" s="18"/>
      <c r="S249" s="18"/>
      <c r="T249" s="18"/>
      <c r="U249" s="18"/>
      <c r="V249" s="18"/>
      <c r="W249" s="34"/>
    </row>
    <row r="250" spans="1:23" x14ac:dyDescent="0.2">
      <c r="A250" s="497"/>
      <c r="B250" s="499"/>
      <c r="C250" s="501"/>
      <c r="D250" s="501"/>
      <c r="E250" s="503"/>
      <c r="F250" s="17">
        <v>24</v>
      </c>
      <c r="G250" s="18" t="s">
        <v>15875</v>
      </c>
      <c r="H250" s="18" t="s">
        <v>15875</v>
      </c>
      <c r="I250" s="80"/>
      <c r="J250" s="18" t="s">
        <v>32</v>
      </c>
      <c r="K250" s="19">
        <v>8</v>
      </c>
      <c r="L250" s="19"/>
      <c r="M250" s="20" t="s">
        <v>33</v>
      </c>
      <c r="N250" s="20" t="s">
        <v>34</v>
      </c>
      <c r="O250" s="18"/>
      <c r="P250" s="18"/>
      <c r="Q250" s="18"/>
      <c r="R250" s="18"/>
      <c r="S250" s="18"/>
      <c r="T250" s="18"/>
      <c r="U250" s="18"/>
      <c r="V250" s="18"/>
      <c r="W250" s="34"/>
    </row>
    <row r="251" spans="1:23" x14ac:dyDescent="0.2">
      <c r="A251" s="497"/>
      <c r="B251" s="499"/>
      <c r="C251" s="501"/>
      <c r="D251" s="501"/>
      <c r="E251" s="503"/>
      <c r="F251" s="41">
        <v>25</v>
      </c>
      <c r="G251" s="42" t="s">
        <v>15876</v>
      </c>
      <c r="H251" s="42" t="s">
        <v>15876</v>
      </c>
      <c r="I251" s="85"/>
      <c r="J251" s="42" t="s">
        <v>32</v>
      </c>
      <c r="K251" s="43">
        <v>16</v>
      </c>
      <c r="L251" s="43"/>
      <c r="M251" s="44" t="s">
        <v>33</v>
      </c>
      <c r="N251" s="44" t="s">
        <v>34</v>
      </c>
      <c r="O251" s="18"/>
      <c r="P251" s="18"/>
      <c r="Q251" s="18"/>
      <c r="R251" s="18"/>
      <c r="S251" s="18"/>
      <c r="T251" s="18"/>
      <c r="U251" s="18"/>
      <c r="V251" s="18"/>
      <c r="W251" s="34"/>
    </row>
    <row r="252" spans="1:23" x14ac:dyDescent="0.2">
      <c r="A252" s="497"/>
      <c r="B252" s="499"/>
      <c r="C252" s="501"/>
      <c r="D252" s="501"/>
      <c r="E252" s="503"/>
      <c r="F252" s="17">
        <v>26</v>
      </c>
      <c r="G252" s="18" t="s">
        <v>15877</v>
      </c>
      <c r="H252" s="18" t="s">
        <v>15877</v>
      </c>
      <c r="I252" s="80"/>
      <c r="J252" s="18" t="s">
        <v>32</v>
      </c>
      <c r="K252" s="19">
        <v>20</v>
      </c>
      <c r="L252" s="19"/>
      <c r="M252" s="20" t="s">
        <v>33</v>
      </c>
      <c r="N252" s="20" t="s">
        <v>34</v>
      </c>
      <c r="O252" s="18"/>
      <c r="P252" s="18"/>
      <c r="Q252" s="18"/>
      <c r="R252" s="18"/>
      <c r="S252" s="18"/>
      <c r="T252" s="18"/>
      <c r="U252" s="18"/>
      <c r="V252" s="18"/>
      <c r="W252" s="34"/>
    </row>
    <row r="253" spans="1:23" x14ac:dyDescent="0.2">
      <c r="A253" s="497"/>
      <c r="B253" s="499"/>
      <c r="C253" s="501"/>
      <c r="D253" s="501"/>
      <c r="E253" s="503"/>
      <c r="F253" s="17">
        <v>27</v>
      </c>
      <c r="G253" s="18" t="s">
        <v>15878</v>
      </c>
      <c r="H253" s="18" t="s">
        <v>15878</v>
      </c>
      <c r="I253" s="80"/>
      <c r="J253" s="18" t="s">
        <v>44</v>
      </c>
      <c r="K253" s="19">
        <v>30</v>
      </c>
      <c r="L253" s="19"/>
      <c r="M253" s="20" t="s">
        <v>33</v>
      </c>
      <c r="N253" s="20" t="s">
        <v>34</v>
      </c>
      <c r="O253" s="18"/>
      <c r="P253" s="18"/>
      <c r="Q253" s="18"/>
      <c r="R253" s="18"/>
      <c r="S253" s="18"/>
      <c r="T253" s="18"/>
      <c r="U253" s="18"/>
      <c r="V253" s="18"/>
      <c r="W253" s="34"/>
    </row>
    <row r="254" spans="1:23" x14ac:dyDescent="0.2">
      <c r="A254" s="497"/>
      <c r="B254" s="499"/>
      <c r="C254" s="501"/>
      <c r="D254" s="501"/>
      <c r="E254" s="503"/>
      <c r="F254" s="17">
        <v>28</v>
      </c>
      <c r="G254" s="18" t="s">
        <v>15879</v>
      </c>
      <c r="H254" s="18" t="s">
        <v>15879</v>
      </c>
      <c r="I254" s="80"/>
      <c r="J254" s="18" t="s">
        <v>32</v>
      </c>
      <c r="K254" s="19">
        <v>3</v>
      </c>
      <c r="L254" s="19"/>
      <c r="M254" s="20" t="s">
        <v>33</v>
      </c>
      <c r="N254" s="20" t="s">
        <v>34</v>
      </c>
      <c r="O254" s="18"/>
      <c r="P254" s="18"/>
      <c r="Q254" s="18"/>
      <c r="R254" s="18"/>
      <c r="S254" s="18"/>
      <c r="T254" s="18"/>
      <c r="U254" s="18"/>
      <c r="V254" s="18"/>
      <c r="W254" s="34"/>
    </row>
    <row r="255" spans="1:23" x14ac:dyDescent="0.2">
      <c r="A255" s="497"/>
      <c r="B255" s="499"/>
      <c r="C255" s="501"/>
      <c r="D255" s="501"/>
      <c r="E255" s="503"/>
      <c r="F255" s="17">
        <v>29</v>
      </c>
      <c r="G255" s="18" t="s">
        <v>15880</v>
      </c>
      <c r="H255" s="18" t="s">
        <v>15880</v>
      </c>
      <c r="I255" s="80"/>
      <c r="J255" s="18" t="s">
        <v>32</v>
      </c>
      <c r="K255" s="19">
        <v>2</v>
      </c>
      <c r="L255" s="19"/>
      <c r="M255" s="20" t="s">
        <v>33</v>
      </c>
      <c r="N255" s="20" t="s">
        <v>34</v>
      </c>
      <c r="O255" s="18"/>
      <c r="P255" s="18"/>
      <c r="Q255" s="18"/>
      <c r="R255" s="18"/>
      <c r="S255" s="18"/>
      <c r="T255" s="18"/>
      <c r="U255" s="18"/>
      <c r="V255" s="18"/>
      <c r="W255" s="34"/>
    </row>
    <row r="256" spans="1:23" x14ac:dyDescent="0.2">
      <c r="A256" s="497"/>
      <c r="B256" s="499"/>
      <c r="C256" s="501"/>
      <c r="D256" s="501"/>
      <c r="E256" s="503"/>
      <c r="F256" s="17">
        <v>30</v>
      </c>
      <c r="G256" s="18" t="s">
        <v>15881</v>
      </c>
      <c r="H256" s="18" t="s">
        <v>15881</v>
      </c>
      <c r="I256" s="80"/>
      <c r="J256" s="18" t="s">
        <v>32</v>
      </c>
      <c r="K256" s="19">
        <v>2</v>
      </c>
      <c r="L256" s="19"/>
      <c r="M256" s="20" t="s">
        <v>33</v>
      </c>
      <c r="N256" s="20" t="s">
        <v>34</v>
      </c>
      <c r="O256" s="18"/>
      <c r="P256" s="18"/>
      <c r="Q256" s="18"/>
      <c r="R256" s="18"/>
      <c r="S256" s="18"/>
      <c r="T256" s="18"/>
      <c r="U256" s="18"/>
      <c r="V256" s="18"/>
      <c r="W256" s="34"/>
    </row>
    <row r="257" spans="1:23" x14ac:dyDescent="0.2">
      <c r="A257" s="497"/>
      <c r="B257" s="499"/>
      <c r="C257" s="501"/>
      <c r="D257" s="501"/>
      <c r="E257" s="503"/>
      <c r="F257" s="17">
        <v>31</v>
      </c>
      <c r="G257" s="18" t="s">
        <v>15882</v>
      </c>
      <c r="H257" s="18" t="s">
        <v>15882</v>
      </c>
      <c r="I257" s="80"/>
      <c r="J257" s="18" t="s">
        <v>32</v>
      </c>
      <c r="K257" s="19">
        <v>10</v>
      </c>
      <c r="L257" s="19"/>
      <c r="M257" s="20" t="s">
        <v>33</v>
      </c>
      <c r="N257" s="20" t="s">
        <v>34</v>
      </c>
      <c r="O257" s="18"/>
      <c r="P257" s="18"/>
      <c r="Q257" s="18"/>
      <c r="R257" s="18"/>
      <c r="S257" s="18"/>
      <c r="T257" s="18"/>
      <c r="U257" s="18"/>
      <c r="V257" s="18"/>
      <c r="W257" s="34"/>
    </row>
    <row r="258" spans="1:23" x14ac:dyDescent="0.2">
      <c r="A258" s="497"/>
      <c r="B258" s="499"/>
      <c r="C258" s="501"/>
      <c r="D258" s="501"/>
      <c r="E258" s="503"/>
      <c r="F258" s="17">
        <v>32</v>
      </c>
      <c r="G258" s="18" t="s">
        <v>15883</v>
      </c>
      <c r="H258" s="18" t="s">
        <v>15883</v>
      </c>
      <c r="I258" s="80"/>
      <c r="J258" s="18" t="s">
        <v>32</v>
      </c>
      <c r="K258" s="19">
        <v>4</v>
      </c>
      <c r="L258" s="19"/>
      <c r="M258" s="20" t="s">
        <v>33</v>
      </c>
      <c r="N258" s="20" t="s">
        <v>34</v>
      </c>
      <c r="O258" s="18"/>
      <c r="P258" s="18"/>
      <c r="Q258" s="18"/>
      <c r="R258" s="18"/>
      <c r="S258" s="18"/>
      <c r="T258" s="18"/>
      <c r="U258" s="18"/>
      <c r="V258" s="18"/>
      <c r="W258" s="34"/>
    </row>
    <row r="259" spans="1:23" x14ac:dyDescent="0.2">
      <c r="A259" s="497"/>
      <c r="B259" s="499"/>
      <c r="C259" s="501"/>
      <c r="D259" s="501"/>
      <c r="E259" s="503"/>
      <c r="F259" s="17">
        <v>33</v>
      </c>
      <c r="G259" s="18" t="s">
        <v>15884</v>
      </c>
      <c r="H259" s="18" t="s">
        <v>15884</v>
      </c>
      <c r="I259" s="80"/>
      <c r="J259" s="18" t="s">
        <v>44</v>
      </c>
      <c r="K259" s="19">
        <v>30</v>
      </c>
      <c r="L259" s="19"/>
      <c r="M259" s="20" t="s">
        <v>33</v>
      </c>
      <c r="N259" s="20" t="s">
        <v>34</v>
      </c>
      <c r="O259" s="18"/>
      <c r="P259" s="18"/>
      <c r="Q259" s="18"/>
      <c r="R259" s="18"/>
      <c r="S259" s="18"/>
      <c r="T259" s="18"/>
      <c r="U259" s="18"/>
      <c r="V259" s="18"/>
      <c r="W259" s="34"/>
    </row>
    <row r="260" spans="1:23" x14ac:dyDescent="0.2">
      <c r="A260" s="497"/>
      <c r="B260" s="499"/>
      <c r="C260" s="501"/>
      <c r="D260" s="501"/>
      <c r="E260" s="503"/>
      <c r="F260" s="17">
        <v>34</v>
      </c>
      <c r="G260" s="18" t="s">
        <v>15885</v>
      </c>
      <c r="H260" s="18" t="s">
        <v>15885</v>
      </c>
      <c r="I260" s="80"/>
      <c r="J260" s="18" t="s">
        <v>32</v>
      </c>
      <c r="K260" s="19">
        <v>5</v>
      </c>
      <c r="L260" s="19"/>
      <c r="M260" s="20" t="s">
        <v>33</v>
      </c>
      <c r="N260" s="20" t="s">
        <v>34</v>
      </c>
      <c r="O260" s="18"/>
      <c r="P260" s="18"/>
      <c r="Q260" s="18"/>
      <c r="R260" s="18"/>
      <c r="S260" s="18"/>
      <c r="T260" s="18"/>
      <c r="U260" s="18"/>
      <c r="V260" s="18"/>
      <c r="W260" s="34"/>
    </row>
    <row r="261" spans="1:23" x14ac:dyDescent="0.2">
      <c r="A261" s="497"/>
      <c r="B261" s="499"/>
      <c r="C261" s="501"/>
      <c r="D261" s="501"/>
      <c r="E261" s="503"/>
      <c r="F261" s="17">
        <v>35</v>
      </c>
      <c r="G261" s="18" t="s">
        <v>15886</v>
      </c>
      <c r="H261" s="18" t="s">
        <v>15886</v>
      </c>
      <c r="I261" s="80"/>
      <c r="J261" s="18" t="s">
        <v>44</v>
      </c>
      <c r="K261" s="19">
        <v>30</v>
      </c>
      <c r="L261" s="19"/>
      <c r="M261" s="20" t="s">
        <v>33</v>
      </c>
      <c r="N261" s="20" t="s">
        <v>34</v>
      </c>
      <c r="O261" s="18"/>
      <c r="P261" s="18"/>
      <c r="Q261" s="18"/>
      <c r="R261" s="18"/>
      <c r="S261" s="18"/>
      <c r="T261" s="18"/>
      <c r="U261" s="18"/>
      <c r="V261" s="18"/>
      <c r="W261" s="34"/>
    </row>
    <row r="262" spans="1:23" x14ac:dyDescent="0.2">
      <c r="A262" s="497"/>
      <c r="B262" s="499"/>
      <c r="C262" s="501"/>
      <c r="D262" s="501"/>
      <c r="E262" s="503"/>
      <c r="F262" s="17">
        <v>36</v>
      </c>
      <c r="G262" s="18" t="s">
        <v>15887</v>
      </c>
      <c r="H262" s="18" t="s">
        <v>15887</v>
      </c>
      <c r="I262" s="80"/>
      <c r="J262" s="18" t="s">
        <v>44</v>
      </c>
      <c r="K262" s="19">
        <v>4</v>
      </c>
      <c r="L262" s="19"/>
      <c r="M262" s="20" t="s">
        <v>33</v>
      </c>
      <c r="N262" s="20" t="s">
        <v>34</v>
      </c>
      <c r="O262" s="18"/>
      <c r="P262" s="18"/>
      <c r="Q262" s="18"/>
      <c r="R262" s="18"/>
      <c r="S262" s="18"/>
      <c r="T262" s="18"/>
      <c r="U262" s="18"/>
      <c r="V262" s="18"/>
      <c r="W262" s="34"/>
    </row>
    <row r="263" spans="1:23" x14ac:dyDescent="0.2">
      <c r="A263" s="497"/>
      <c r="B263" s="499"/>
      <c r="C263" s="501"/>
      <c r="D263" s="501"/>
      <c r="E263" s="503"/>
      <c r="F263" s="17">
        <v>37</v>
      </c>
      <c r="G263" s="18" t="s">
        <v>15888</v>
      </c>
      <c r="H263" s="18" t="s">
        <v>15888</v>
      </c>
      <c r="I263" s="80"/>
      <c r="J263" s="18" t="s">
        <v>32</v>
      </c>
      <c r="K263" s="19">
        <v>8</v>
      </c>
      <c r="L263" s="19"/>
      <c r="M263" s="20" t="s">
        <v>33</v>
      </c>
      <c r="N263" s="20" t="s">
        <v>34</v>
      </c>
      <c r="O263" s="18"/>
      <c r="P263" s="18"/>
      <c r="Q263" s="18"/>
      <c r="R263" s="18"/>
      <c r="S263" s="18"/>
      <c r="T263" s="18"/>
      <c r="U263" s="18"/>
      <c r="V263" s="18"/>
      <c r="W263" s="34"/>
    </row>
    <row r="264" spans="1:23" x14ac:dyDescent="0.2">
      <c r="A264" s="497"/>
      <c r="B264" s="499"/>
      <c r="C264" s="501"/>
      <c r="D264" s="501"/>
      <c r="E264" s="503"/>
      <c r="F264" s="17">
        <v>38</v>
      </c>
      <c r="G264" s="18" t="s">
        <v>15889</v>
      </c>
      <c r="H264" s="18" t="s">
        <v>15889</v>
      </c>
      <c r="I264" s="80"/>
      <c r="J264" s="18" t="s">
        <v>44</v>
      </c>
      <c r="K264" s="19">
        <v>30</v>
      </c>
      <c r="L264" s="19"/>
      <c r="M264" s="20" t="s">
        <v>33</v>
      </c>
      <c r="N264" s="20" t="s">
        <v>34</v>
      </c>
      <c r="O264" s="18"/>
      <c r="P264" s="18"/>
      <c r="Q264" s="18"/>
      <c r="R264" s="18"/>
      <c r="S264" s="18"/>
      <c r="T264" s="18"/>
      <c r="U264" s="18"/>
      <c r="V264" s="18"/>
      <c r="W264" s="34"/>
    </row>
    <row r="265" spans="1:23" x14ac:dyDescent="0.2">
      <c r="A265" s="497"/>
      <c r="B265" s="499"/>
      <c r="C265" s="501"/>
      <c r="D265" s="501"/>
      <c r="E265" s="503"/>
      <c r="F265" s="17">
        <v>39</v>
      </c>
      <c r="G265" s="18" t="s">
        <v>15890</v>
      </c>
      <c r="H265" s="18" t="s">
        <v>15890</v>
      </c>
      <c r="I265" s="80"/>
      <c r="J265" s="18" t="s">
        <v>134</v>
      </c>
      <c r="K265" s="19">
        <v>9</v>
      </c>
      <c r="L265" s="19">
        <v>0</v>
      </c>
      <c r="M265" s="20" t="s">
        <v>33</v>
      </c>
      <c r="N265" s="20" t="s">
        <v>34</v>
      </c>
      <c r="O265" s="18"/>
      <c r="P265" s="18"/>
      <c r="Q265" s="18"/>
      <c r="R265" s="18"/>
      <c r="S265" s="18"/>
      <c r="T265" s="18"/>
      <c r="U265" s="18"/>
      <c r="V265" s="18"/>
      <c r="W265" s="34"/>
    </row>
    <row r="266" spans="1:23" x14ac:dyDescent="0.2">
      <c r="A266" s="497"/>
      <c r="B266" s="499"/>
      <c r="C266" s="501"/>
      <c r="D266" s="501"/>
      <c r="E266" s="503"/>
      <c r="F266" s="17">
        <v>40</v>
      </c>
      <c r="G266" s="18" t="s">
        <v>15891</v>
      </c>
      <c r="H266" s="18" t="s">
        <v>15891</v>
      </c>
      <c r="I266" s="80"/>
      <c r="J266" s="18" t="s">
        <v>32</v>
      </c>
      <c r="K266" s="19">
        <v>1</v>
      </c>
      <c r="L266" s="19"/>
      <c r="M266" s="20" t="s">
        <v>33</v>
      </c>
      <c r="N266" s="20" t="s">
        <v>34</v>
      </c>
      <c r="O266" s="18"/>
      <c r="P266" s="18"/>
      <c r="Q266" s="18"/>
      <c r="R266" s="18"/>
      <c r="S266" s="18"/>
      <c r="T266" s="18"/>
      <c r="U266" s="18"/>
      <c r="V266" s="18"/>
      <c r="W266" s="34"/>
    </row>
    <row r="267" spans="1:23" x14ac:dyDescent="0.2">
      <c r="A267" s="497"/>
      <c r="B267" s="499"/>
      <c r="C267" s="501"/>
      <c r="D267" s="501"/>
      <c r="E267" s="503"/>
      <c r="F267" s="17">
        <v>41</v>
      </c>
      <c r="G267" s="18" t="s">
        <v>15892</v>
      </c>
      <c r="H267" s="18" t="s">
        <v>15892</v>
      </c>
      <c r="I267" s="80"/>
      <c r="J267" s="18" t="s">
        <v>32</v>
      </c>
      <c r="K267" s="19">
        <v>8</v>
      </c>
      <c r="L267" s="19"/>
      <c r="M267" s="20" t="s">
        <v>33</v>
      </c>
      <c r="N267" s="20" t="s">
        <v>34</v>
      </c>
      <c r="O267" s="18"/>
      <c r="P267" s="18"/>
      <c r="Q267" s="18"/>
      <c r="R267" s="18"/>
      <c r="S267" s="18"/>
      <c r="T267" s="18"/>
      <c r="U267" s="18"/>
      <c r="V267" s="18"/>
      <c r="W267" s="34"/>
    </row>
    <row r="268" spans="1:23" x14ac:dyDescent="0.2">
      <c r="A268" s="496" t="s">
        <v>15893</v>
      </c>
      <c r="B268" s="498" t="s">
        <v>15563</v>
      </c>
      <c r="C268" s="500"/>
      <c r="D268" s="500"/>
      <c r="E268" s="502">
        <v>0</v>
      </c>
      <c r="F268" s="27">
        <v>1</v>
      </c>
      <c r="G268" s="28" t="s">
        <v>15894</v>
      </c>
      <c r="H268" s="28" t="s">
        <v>15894</v>
      </c>
      <c r="I268" s="79"/>
      <c r="J268" s="28" t="s">
        <v>134</v>
      </c>
      <c r="K268" s="29">
        <v>4</v>
      </c>
      <c r="L268" s="29">
        <v>0</v>
      </c>
      <c r="M268" s="30" t="s">
        <v>33</v>
      </c>
      <c r="N268" s="30" t="s">
        <v>34</v>
      </c>
      <c r="O268" s="28"/>
      <c r="P268" s="28"/>
      <c r="Q268" s="28"/>
      <c r="R268" s="28"/>
      <c r="S268" s="28"/>
      <c r="T268" s="28"/>
      <c r="U268" s="28"/>
      <c r="V268" s="28"/>
      <c r="W268" s="33"/>
    </row>
    <row r="269" spans="1:23" x14ac:dyDescent="0.2">
      <c r="A269" s="497"/>
      <c r="B269" s="499"/>
      <c r="C269" s="501"/>
      <c r="D269" s="501"/>
      <c r="E269" s="503"/>
      <c r="F269" s="17">
        <v>2</v>
      </c>
      <c r="G269" s="18" t="s">
        <v>15895</v>
      </c>
      <c r="H269" s="18" t="s">
        <v>15895</v>
      </c>
      <c r="I269" s="80"/>
      <c r="J269" s="18" t="s">
        <v>134</v>
      </c>
      <c r="K269" s="19">
        <v>4</v>
      </c>
      <c r="L269" s="19">
        <v>0</v>
      </c>
      <c r="M269" s="20" t="s">
        <v>33</v>
      </c>
      <c r="N269" s="20" t="s">
        <v>34</v>
      </c>
      <c r="O269" s="18"/>
      <c r="P269" s="18"/>
      <c r="Q269" s="18"/>
      <c r="R269" s="18"/>
      <c r="S269" s="18"/>
      <c r="T269" s="18"/>
      <c r="U269" s="18"/>
      <c r="V269" s="18"/>
      <c r="W269" s="34"/>
    </row>
    <row r="270" spans="1:23" x14ac:dyDescent="0.2">
      <c r="A270" s="497"/>
      <c r="B270" s="499"/>
      <c r="C270" s="501"/>
      <c r="D270" s="501"/>
      <c r="E270" s="503"/>
      <c r="F270" s="17">
        <v>3</v>
      </c>
      <c r="G270" s="18" t="s">
        <v>15896</v>
      </c>
      <c r="H270" s="18" t="s">
        <v>15896</v>
      </c>
      <c r="I270" s="80"/>
      <c r="J270" s="18" t="s">
        <v>32</v>
      </c>
      <c r="K270" s="19">
        <v>8</v>
      </c>
      <c r="L270" s="19"/>
      <c r="M270" s="20" t="s">
        <v>33</v>
      </c>
      <c r="N270" s="20" t="s">
        <v>34</v>
      </c>
      <c r="O270" s="18"/>
      <c r="P270" s="18"/>
      <c r="Q270" s="18"/>
      <c r="R270" s="18"/>
      <c r="S270" s="18"/>
      <c r="T270" s="18"/>
      <c r="U270" s="18"/>
      <c r="V270" s="18"/>
      <c r="W270" s="34"/>
    </row>
    <row r="271" spans="1:23" x14ac:dyDescent="0.2">
      <c r="A271" s="497"/>
      <c r="B271" s="499"/>
      <c r="C271" s="501"/>
      <c r="D271" s="501"/>
      <c r="E271" s="503"/>
      <c r="F271" s="17">
        <v>4</v>
      </c>
      <c r="G271" s="18" t="s">
        <v>15897</v>
      </c>
      <c r="H271" s="18" t="s">
        <v>15897</v>
      </c>
      <c r="I271" s="80"/>
      <c r="J271" s="18" t="s">
        <v>32</v>
      </c>
      <c r="K271" s="19">
        <v>1</v>
      </c>
      <c r="L271" s="19"/>
      <c r="M271" s="20" t="s">
        <v>33</v>
      </c>
      <c r="N271" s="20" t="s">
        <v>34</v>
      </c>
      <c r="O271" s="18"/>
      <c r="P271" s="18"/>
      <c r="Q271" s="18"/>
      <c r="R271" s="18"/>
      <c r="S271" s="18"/>
      <c r="T271" s="18"/>
      <c r="U271" s="18"/>
      <c r="V271" s="18"/>
      <c r="W271" s="34"/>
    </row>
    <row r="272" spans="1:23" x14ac:dyDescent="0.2">
      <c r="A272" s="497"/>
      <c r="B272" s="499"/>
      <c r="C272" s="501"/>
      <c r="D272" s="501"/>
      <c r="E272" s="503"/>
      <c r="F272" s="17">
        <v>5</v>
      </c>
      <c r="G272" s="18" t="s">
        <v>15898</v>
      </c>
      <c r="H272" s="18" t="s">
        <v>15898</v>
      </c>
      <c r="I272" s="80"/>
      <c r="J272" s="18" t="s">
        <v>32</v>
      </c>
      <c r="K272" s="19">
        <v>4</v>
      </c>
      <c r="L272" s="19"/>
      <c r="M272" s="20" t="s">
        <v>33</v>
      </c>
      <c r="N272" s="20" t="s">
        <v>34</v>
      </c>
      <c r="O272" s="18"/>
      <c r="P272" s="18"/>
      <c r="Q272" s="18"/>
      <c r="R272" s="18"/>
      <c r="S272" s="18"/>
      <c r="T272" s="18"/>
      <c r="U272" s="18"/>
      <c r="V272" s="18"/>
      <c r="W272" s="34"/>
    </row>
    <row r="273" spans="1:23" x14ac:dyDescent="0.2">
      <c r="A273" s="497"/>
      <c r="B273" s="499"/>
      <c r="C273" s="501"/>
      <c r="D273" s="501"/>
      <c r="E273" s="503"/>
      <c r="F273" s="17">
        <v>6</v>
      </c>
      <c r="G273" s="18" t="s">
        <v>15899</v>
      </c>
      <c r="H273" s="18" t="s">
        <v>15899</v>
      </c>
      <c r="I273" s="80"/>
      <c r="J273" s="18" t="s">
        <v>32</v>
      </c>
      <c r="K273" s="19">
        <v>2</v>
      </c>
      <c r="L273" s="19"/>
      <c r="M273" s="20" t="s">
        <v>33</v>
      </c>
      <c r="N273" s="20" t="s">
        <v>34</v>
      </c>
      <c r="O273" s="18"/>
      <c r="P273" s="18"/>
      <c r="Q273" s="18"/>
      <c r="R273" s="18"/>
      <c r="S273" s="18"/>
      <c r="T273" s="18"/>
      <c r="U273" s="18"/>
      <c r="V273" s="18"/>
      <c r="W273" s="34"/>
    </row>
    <row r="274" spans="1:23" x14ac:dyDescent="0.2">
      <c r="A274" s="497"/>
      <c r="B274" s="499"/>
      <c r="C274" s="501"/>
      <c r="D274" s="501"/>
      <c r="E274" s="503"/>
      <c r="F274" s="17">
        <v>7</v>
      </c>
      <c r="G274" s="18" t="s">
        <v>15900</v>
      </c>
      <c r="H274" s="18" t="s">
        <v>15900</v>
      </c>
      <c r="I274" s="80"/>
      <c r="J274" s="18" t="s">
        <v>32</v>
      </c>
      <c r="K274" s="19">
        <v>2</v>
      </c>
      <c r="L274" s="19"/>
      <c r="M274" s="20" t="s">
        <v>33</v>
      </c>
      <c r="N274" s="20" t="s">
        <v>34</v>
      </c>
      <c r="O274" s="18"/>
      <c r="P274" s="18"/>
      <c r="Q274" s="18"/>
      <c r="R274" s="18"/>
      <c r="S274" s="18"/>
      <c r="T274" s="18"/>
      <c r="U274" s="18"/>
      <c r="V274" s="18"/>
      <c r="W274" s="34"/>
    </row>
    <row r="275" spans="1:23" x14ac:dyDescent="0.2">
      <c r="A275" s="497"/>
      <c r="B275" s="499"/>
      <c r="C275" s="501"/>
      <c r="D275" s="501"/>
      <c r="E275" s="503"/>
      <c r="F275" s="17">
        <v>8</v>
      </c>
      <c r="G275" s="18" t="s">
        <v>15901</v>
      </c>
      <c r="H275" s="18" t="s">
        <v>15901</v>
      </c>
      <c r="I275" s="80"/>
      <c r="J275" s="18" t="s">
        <v>32</v>
      </c>
      <c r="K275" s="19">
        <v>7</v>
      </c>
      <c r="L275" s="19"/>
      <c r="M275" s="20" t="s">
        <v>33</v>
      </c>
      <c r="N275" s="20" t="s">
        <v>34</v>
      </c>
      <c r="O275" s="18"/>
      <c r="P275" s="18"/>
      <c r="Q275" s="18"/>
      <c r="R275" s="18"/>
      <c r="S275" s="18"/>
      <c r="T275" s="18"/>
      <c r="U275" s="18"/>
      <c r="V275" s="18"/>
      <c r="W275" s="34"/>
    </row>
    <row r="276" spans="1:23" x14ac:dyDescent="0.2">
      <c r="A276" s="497"/>
      <c r="B276" s="499"/>
      <c r="C276" s="501"/>
      <c r="D276" s="501"/>
      <c r="E276" s="503"/>
      <c r="F276" s="17">
        <v>9</v>
      </c>
      <c r="G276" s="18" t="s">
        <v>15902</v>
      </c>
      <c r="H276" s="18" t="s">
        <v>15902</v>
      </c>
      <c r="I276" s="80"/>
      <c r="J276" s="18" t="s">
        <v>32</v>
      </c>
      <c r="K276" s="19">
        <v>1</v>
      </c>
      <c r="L276" s="19"/>
      <c r="M276" s="20" t="s">
        <v>33</v>
      </c>
      <c r="N276" s="20" t="s">
        <v>34</v>
      </c>
      <c r="O276" s="18"/>
      <c r="P276" s="18"/>
      <c r="Q276" s="18"/>
      <c r="R276" s="18"/>
      <c r="S276" s="18"/>
      <c r="T276" s="18"/>
      <c r="U276" s="18"/>
      <c r="V276" s="18"/>
      <c r="W276" s="34"/>
    </row>
    <row r="277" spans="1:23" x14ac:dyDescent="0.2">
      <c r="A277" s="497"/>
      <c r="B277" s="499"/>
      <c r="C277" s="501"/>
      <c r="D277" s="501"/>
      <c r="E277" s="503"/>
      <c r="F277" s="17">
        <v>10</v>
      </c>
      <c r="G277" s="18" t="s">
        <v>15903</v>
      </c>
      <c r="H277" s="18" t="s">
        <v>15903</v>
      </c>
      <c r="I277" s="80"/>
      <c r="J277" s="18" t="s">
        <v>32</v>
      </c>
      <c r="K277" s="19">
        <v>1</v>
      </c>
      <c r="L277" s="19"/>
      <c r="M277" s="20" t="s">
        <v>33</v>
      </c>
      <c r="N277" s="20" t="s">
        <v>34</v>
      </c>
      <c r="O277" s="18"/>
      <c r="P277" s="18"/>
      <c r="Q277" s="18"/>
      <c r="R277" s="18"/>
      <c r="S277" s="18"/>
      <c r="T277" s="18"/>
      <c r="U277" s="18"/>
      <c r="V277" s="18"/>
      <c r="W277" s="34"/>
    </row>
    <row r="278" spans="1:23" x14ac:dyDescent="0.2">
      <c r="A278" s="497"/>
      <c r="B278" s="499"/>
      <c r="C278" s="501"/>
      <c r="D278" s="501"/>
      <c r="E278" s="503"/>
      <c r="F278" s="17">
        <v>11</v>
      </c>
      <c r="G278" s="18" t="s">
        <v>15904</v>
      </c>
      <c r="H278" s="18" t="s">
        <v>15904</v>
      </c>
      <c r="I278" s="80"/>
      <c r="J278" s="18" t="s">
        <v>32</v>
      </c>
      <c r="K278" s="19">
        <v>1</v>
      </c>
      <c r="L278" s="19"/>
      <c r="M278" s="20" t="s">
        <v>33</v>
      </c>
      <c r="N278" s="20" t="s">
        <v>34</v>
      </c>
      <c r="O278" s="18"/>
      <c r="P278" s="18"/>
      <c r="Q278" s="18"/>
      <c r="R278" s="18"/>
      <c r="S278" s="18"/>
      <c r="T278" s="18"/>
      <c r="U278" s="18"/>
      <c r="V278" s="18"/>
      <c r="W278" s="34"/>
    </row>
    <row r="279" spans="1:23" x14ac:dyDescent="0.2">
      <c r="A279" s="497"/>
      <c r="B279" s="499"/>
      <c r="C279" s="501"/>
      <c r="D279" s="501"/>
      <c r="E279" s="503"/>
      <c r="F279" s="17">
        <v>12</v>
      </c>
      <c r="G279" s="18" t="s">
        <v>15905</v>
      </c>
      <c r="H279" s="18" t="s">
        <v>15905</v>
      </c>
      <c r="I279" s="80"/>
      <c r="J279" s="18" t="s">
        <v>32</v>
      </c>
      <c r="K279" s="19">
        <v>2</v>
      </c>
      <c r="L279" s="19"/>
      <c r="M279" s="20" t="s">
        <v>33</v>
      </c>
      <c r="N279" s="20" t="s">
        <v>34</v>
      </c>
      <c r="O279" s="18"/>
      <c r="P279" s="18"/>
      <c r="Q279" s="18"/>
      <c r="R279" s="18"/>
      <c r="S279" s="18"/>
      <c r="T279" s="18"/>
      <c r="U279" s="18"/>
      <c r="V279" s="18"/>
      <c r="W279" s="34"/>
    </row>
    <row r="280" spans="1:23" x14ac:dyDescent="0.2">
      <c r="A280" s="497"/>
      <c r="B280" s="499"/>
      <c r="C280" s="501"/>
      <c r="D280" s="501"/>
      <c r="E280" s="503"/>
      <c r="F280" s="17">
        <v>13</v>
      </c>
      <c r="G280" s="18" t="s">
        <v>15906</v>
      </c>
      <c r="H280" s="18" t="s">
        <v>15906</v>
      </c>
      <c r="I280" s="80"/>
      <c r="J280" s="18" t="s">
        <v>32</v>
      </c>
      <c r="K280" s="19">
        <v>2</v>
      </c>
      <c r="L280" s="19"/>
      <c r="M280" s="20" t="s">
        <v>33</v>
      </c>
      <c r="N280" s="20" t="s">
        <v>34</v>
      </c>
      <c r="O280" s="18"/>
      <c r="P280" s="18"/>
      <c r="Q280" s="18"/>
      <c r="R280" s="18"/>
      <c r="S280" s="18"/>
      <c r="T280" s="18"/>
      <c r="U280" s="18"/>
      <c r="V280" s="18"/>
      <c r="W280" s="34"/>
    </row>
    <row r="281" spans="1:23" x14ac:dyDescent="0.2">
      <c r="A281" s="497"/>
      <c r="B281" s="499"/>
      <c r="C281" s="501"/>
      <c r="D281" s="501"/>
      <c r="E281" s="503"/>
      <c r="F281" s="17">
        <v>14</v>
      </c>
      <c r="G281" s="18" t="s">
        <v>15907</v>
      </c>
      <c r="H281" s="18" t="s">
        <v>15907</v>
      </c>
      <c r="I281" s="80"/>
      <c r="J281" s="18" t="s">
        <v>32</v>
      </c>
      <c r="K281" s="19">
        <v>1</v>
      </c>
      <c r="L281" s="19"/>
      <c r="M281" s="20" t="s">
        <v>33</v>
      </c>
      <c r="N281" s="20" t="s">
        <v>34</v>
      </c>
      <c r="O281" s="18"/>
      <c r="P281" s="18"/>
      <c r="Q281" s="18"/>
      <c r="R281" s="18"/>
      <c r="S281" s="18"/>
      <c r="T281" s="18"/>
      <c r="U281" s="18"/>
      <c r="V281" s="18"/>
      <c r="W281" s="34"/>
    </row>
    <row r="282" spans="1:23" x14ac:dyDescent="0.2">
      <c r="A282" s="497"/>
      <c r="B282" s="499"/>
      <c r="C282" s="501"/>
      <c r="D282" s="501"/>
      <c r="E282" s="503"/>
      <c r="F282" s="17">
        <v>15</v>
      </c>
      <c r="G282" s="18" t="s">
        <v>15908</v>
      </c>
      <c r="H282" s="18" t="s">
        <v>15908</v>
      </c>
      <c r="I282" s="80"/>
      <c r="J282" s="18" t="s">
        <v>32</v>
      </c>
      <c r="K282" s="19">
        <v>1</v>
      </c>
      <c r="L282" s="19"/>
      <c r="M282" s="20" t="s">
        <v>33</v>
      </c>
      <c r="N282" s="20" t="s">
        <v>34</v>
      </c>
      <c r="O282" s="18"/>
      <c r="P282" s="18"/>
      <c r="Q282" s="18"/>
      <c r="R282" s="18"/>
      <c r="S282" s="18"/>
      <c r="T282" s="18"/>
      <c r="U282" s="18"/>
      <c r="V282" s="18"/>
      <c r="W282" s="34"/>
    </row>
    <row r="283" spans="1:23" x14ac:dyDescent="0.2">
      <c r="A283" s="497"/>
      <c r="B283" s="499"/>
      <c r="C283" s="501"/>
      <c r="D283" s="501"/>
      <c r="E283" s="503"/>
      <c r="F283" s="17">
        <v>16</v>
      </c>
      <c r="G283" s="18" t="s">
        <v>15909</v>
      </c>
      <c r="H283" s="18" t="s">
        <v>15909</v>
      </c>
      <c r="I283" s="80"/>
      <c r="J283" s="18" t="s">
        <v>32</v>
      </c>
      <c r="K283" s="19">
        <v>8</v>
      </c>
      <c r="L283" s="19"/>
      <c r="M283" s="20" t="s">
        <v>33</v>
      </c>
      <c r="N283" s="20" t="s">
        <v>34</v>
      </c>
      <c r="O283" s="18"/>
      <c r="P283" s="18"/>
      <c r="Q283" s="18"/>
      <c r="R283" s="18"/>
      <c r="S283" s="18"/>
      <c r="T283" s="18"/>
      <c r="U283" s="18"/>
      <c r="V283" s="18"/>
      <c r="W283" s="34"/>
    </row>
    <row r="284" spans="1:23" x14ac:dyDescent="0.2">
      <c r="A284" s="497"/>
      <c r="B284" s="499"/>
      <c r="C284" s="501"/>
      <c r="D284" s="501"/>
      <c r="E284" s="503"/>
      <c r="F284" s="17">
        <v>17</v>
      </c>
      <c r="G284" s="18" t="s">
        <v>15910</v>
      </c>
      <c r="H284" s="18" t="s">
        <v>15910</v>
      </c>
      <c r="I284" s="80"/>
      <c r="J284" s="18" t="s">
        <v>32</v>
      </c>
      <c r="K284" s="19">
        <v>1</v>
      </c>
      <c r="L284" s="19"/>
      <c r="M284" s="20" t="s">
        <v>33</v>
      </c>
      <c r="N284" s="20" t="s">
        <v>34</v>
      </c>
      <c r="O284" s="18"/>
      <c r="P284" s="18"/>
      <c r="Q284" s="18"/>
      <c r="R284" s="18"/>
      <c r="S284" s="18"/>
      <c r="T284" s="18"/>
      <c r="U284" s="18"/>
      <c r="V284" s="18"/>
      <c r="W284" s="34"/>
    </row>
    <row r="285" spans="1:23" x14ac:dyDescent="0.2">
      <c r="A285" s="497"/>
      <c r="B285" s="499"/>
      <c r="C285" s="501"/>
      <c r="D285" s="501"/>
      <c r="E285" s="503"/>
      <c r="F285" s="17">
        <v>18</v>
      </c>
      <c r="G285" s="18" t="s">
        <v>15911</v>
      </c>
      <c r="H285" s="18" t="s">
        <v>15911</v>
      </c>
      <c r="I285" s="80"/>
      <c r="J285" s="18" t="s">
        <v>32</v>
      </c>
      <c r="K285" s="19">
        <v>8</v>
      </c>
      <c r="L285" s="19"/>
      <c r="M285" s="20" t="s">
        <v>33</v>
      </c>
      <c r="N285" s="20" t="s">
        <v>34</v>
      </c>
      <c r="O285" s="18"/>
      <c r="P285" s="18"/>
      <c r="Q285" s="18"/>
      <c r="R285" s="18"/>
      <c r="S285" s="18"/>
      <c r="T285" s="18"/>
      <c r="U285" s="18"/>
      <c r="V285" s="18"/>
      <c r="W285" s="34"/>
    </row>
    <row r="286" spans="1:23" x14ac:dyDescent="0.2">
      <c r="A286" s="497"/>
      <c r="B286" s="499"/>
      <c r="C286" s="501"/>
      <c r="D286" s="501"/>
      <c r="E286" s="503"/>
      <c r="F286" s="17">
        <v>19</v>
      </c>
      <c r="G286" s="18" t="s">
        <v>15912</v>
      </c>
      <c r="H286" s="18" t="s">
        <v>15912</v>
      </c>
      <c r="I286" s="80"/>
      <c r="J286" s="18" t="s">
        <v>32</v>
      </c>
      <c r="K286" s="19">
        <v>1</v>
      </c>
      <c r="L286" s="19"/>
      <c r="M286" s="20" t="s">
        <v>33</v>
      </c>
      <c r="N286" s="20" t="s">
        <v>34</v>
      </c>
      <c r="O286" s="18"/>
      <c r="P286" s="18"/>
      <c r="Q286" s="18"/>
      <c r="R286" s="18"/>
      <c r="S286" s="18"/>
      <c r="T286" s="18"/>
      <c r="U286" s="18"/>
      <c r="V286" s="18"/>
      <c r="W286" s="34"/>
    </row>
    <row r="287" spans="1:23" x14ac:dyDescent="0.2">
      <c r="A287" s="497"/>
      <c r="B287" s="499"/>
      <c r="C287" s="501"/>
      <c r="D287" s="501"/>
      <c r="E287" s="503"/>
      <c r="F287" s="17">
        <v>20</v>
      </c>
      <c r="G287" s="18" t="s">
        <v>15913</v>
      </c>
      <c r="H287" s="18" t="s">
        <v>15913</v>
      </c>
      <c r="I287" s="80"/>
      <c r="J287" s="18" t="s">
        <v>32</v>
      </c>
      <c r="K287" s="19">
        <v>1</v>
      </c>
      <c r="L287" s="19"/>
      <c r="M287" s="20" t="s">
        <v>33</v>
      </c>
      <c r="N287" s="20" t="s">
        <v>34</v>
      </c>
      <c r="O287" s="18"/>
      <c r="P287" s="18"/>
      <c r="Q287" s="18"/>
      <c r="R287" s="18"/>
      <c r="S287" s="18"/>
      <c r="T287" s="18"/>
      <c r="U287" s="18"/>
      <c r="V287" s="18"/>
      <c r="W287" s="34"/>
    </row>
    <row r="288" spans="1:23" x14ac:dyDescent="0.2">
      <c r="A288" s="497"/>
      <c r="B288" s="499"/>
      <c r="C288" s="501"/>
      <c r="D288" s="501"/>
      <c r="E288" s="503"/>
      <c r="F288" s="17">
        <v>21</v>
      </c>
      <c r="G288" s="18" t="s">
        <v>15914</v>
      </c>
      <c r="H288" s="18" t="s">
        <v>15914</v>
      </c>
      <c r="I288" s="80"/>
      <c r="J288" s="18" t="s">
        <v>32</v>
      </c>
      <c r="K288" s="19">
        <v>2</v>
      </c>
      <c r="L288" s="19"/>
      <c r="M288" s="20" t="s">
        <v>33</v>
      </c>
      <c r="N288" s="20" t="s">
        <v>34</v>
      </c>
      <c r="O288" s="18"/>
      <c r="P288" s="18"/>
      <c r="Q288" s="18"/>
      <c r="R288" s="18"/>
      <c r="S288" s="18"/>
      <c r="T288" s="18"/>
      <c r="U288" s="18"/>
      <c r="V288" s="18"/>
      <c r="W288" s="34"/>
    </row>
    <row r="289" spans="1:23" x14ac:dyDescent="0.2">
      <c r="A289" s="497"/>
      <c r="B289" s="499"/>
      <c r="C289" s="501"/>
      <c r="D289" s="501"/>
      <c r="E289" s="503"/>
      <c r="F289" s="17">
        <v>22</v>
      </c>
      <c r="G289" s="18" t="s">
        <v>15915</v>
      </c>
      <c r="H289" s="18" t="s">
        <v>15915</v>
      </c>
      <c r="I289" s="80"/>
      <c r="J289" s="18" t="s">
        <v>32</v>
      </c>
      <c r="K289" s="19">
        <v>4</v>
      </c>
      <c r="L289" s="19"/>
      <c r="M289" s="20" t="s">
        <v>33</v>
      </c>
      <c r="N289" s="20" t="s">
        <v>34</v>
      </c>
      <c r="O289" s="18"/>
      <c r="P289" s="18"/>
      <c r="Q289" s="18"/>
      <c r="R289" s="18"/>
      <c r="S289" s="18"/>
      <c r="T289" s="18"/>
      <c r="U289" s="18"/>
      <c r="V289" s="18"/>
      <c r="W289" s="34"/>
    </row>
    <row r="290" spans="1:23" x14ac:dyDescent="0.2">
      <c r="A290" s="497"/>
      <c r="B290" s="499"/>
      <c r="C290" s="501"/>
      <c r="D290" s="501"/>
      <c r="E290" s="503"/>
      <c r="F290" s="17">
        <v>23</v>
      </c>
      <c r="G290" s="18" t="s">
        <v>15916</v>
      </c>
      <c r="H290" s="18" t="s">
        <v>15916</v>
      </c>
      <c r="I290" s="80"/>
      <c r="J290" s="18" t="s">
        <v>32</v>
      </c>
      <c r="K290" s="19">
        <v>4</v>
      </c>
      <c r="L290" s="19"/>
      <c r="M290" s="20" t="s">
        <v>33</v>
      </c>
      <c r="N290" s="20" t="s">
        <v>34</v>
      </c>
      <c r="O290" s="18"/>
      <c r="P290" s="18"/>
      <c r="Q290" s="18"/>
      <c r="R290" s="18"/>
      <c r="S290" s="18"/>
      <c r="T290" s="18"/>
      <c r="U290" s="18"/>
      <c r="V290" s="18"/>
      <c r="W290" s="34"/>
    </row>
    <row r="291" spans="1:23" x14ac:dyDescent="0.2">
      <c r="A291" s="497"/>
      <c r="B291" s="499"/>
      <c r="C291" s="501"/>
      <c r="D291" s="501"/>
      <c r="E291" s="503"/>
      <c r="F291" s="17">
        <v>24</v>
      </c>
      <c r="G291" s="18" t="s">
        <v>15917</v>
      </c>
      <c r="H291" s="18" t="s">
        <v>15917</v>
      </c>
      <c r="I291" s="80"/>
      <c r="J291" s="18" t="s">
        <v>32</v>
      </c>
      <c r="K291" s="19">
        <v>8</v>
      </c>
      <c r="L291" s="19"/>
      <c r="M291" s="20" t="s">
        <v>33</v>
      </c>
      <c r="N291" s="20" t="s">
        <v>34</v>
      </c>
      <c r="O291" s="18"/>
      <c r="P291" s="18"/>
      <c r="Q291" s="18"/>
      <c r="R291" s="18"/>
      <c r="S291" s="18"/>
      <c r="T291" s="18"/>
      <c r="U291" s="18"/>
      <c r="V291" s="18"/>
      <c r="W291" s="34"/>
    </row>
    <row r="292" spans="1:23" x14ac:dyDescent="0.2">
      <c r="A292" s="497"/>
      <c r="B292" s="499"/>
      <c r="C292" s="501"/>
      <c r="D292" s="501"/>
      <c r="E292" s="503"/>
      <c r="F292" s="41">
        <v>25</v>
      </c>
      <c r="G292" s="42" t="s">
        <v>15918</v>
      </c>
      <c r="H292" s="42" t="s">
        <v>15918</v>
      </c>
      <c r="I292" s="85"/>
      <c r="J292" s="42" t="s">
        <v>32</v>
      </c>
      <c r="K292" s="43">
        <v>16</v>
      </c>
      <c r="L292" s="43"/>
      <c r="M292" s="44" t="s">
        <v>33</v>
      </c>
      <c r="N292" s="44" t="s">
        <v>34</v>
      </c>
      <c r="O292" s="18"/>
      <c r="P292" s="18"/>
      <c r="Q292" s="18"/>
      <c r="R292" s="18"/>
      <c r="S292" s="18"/>
      <c r="T292" s="18"/>
      <c r="U292" s="18"/>
      <c r="V292" s="18"/>
      <c r="W292" s="34"/>
    </row>
    <row r="293" spans="1:23" x14ac:dyDescent="0.2">
      <c r="A293" s="497"/>
      <c r="B293" s="499"/>
      <c r="C293" s="501"/>
      <c r="D293" s="501"/>
      <c r="E293" s="503"/>
      <c r="F293" s="17">
        <v>26</v>
      </c>
      <c r="G293" s="18" t="s">
        <v>15919</v>
      </c>
      <c r="H293" s="18" t="s">
        <v>15919</v>
      </c>
      <c r="I293" s="80"/>
      <c r="J293" s="18" t="s">
        <v>32</v>
      </c>
      <c r="K293" s="19">
        <v>20</v>
      </c>
      <c r="L293" s="19"/>
      <c r="M293" s="20" t="s">
        <v>33</v>
      </c>
      <c r="N293" s="20" t="s">
        <v>34</v>
      </c>
      <c r="O293" s="18"/>
      <c r="P293" s="18"/>
      <c r="Q293" s="18"/>
      <c r="R293" s="18"/>
      <c r="S293" s="18"/>
      <c r="T293" s="18"/>
      <c r="U293" s="18"/>
      <c r="V293" s="18"/>
      <c r="W293" s="34"/>
    </row>
    <row r="294" spans="1:23" x14ac:dyDescent="0.2">
      <c r="A294" s="497"/>
      <c r="B294" s="499"/>
      <c r="C294" s="501"/>
      <c r="D294" s="501"/>
      <c r="E294" s="503"/>
      <c r="F294" s="17">
        <v>27</v>
      </c>
      <c r="G294" s="18" t="s">
        <v>15920</v>
      </c>
      <c r="H294" s="18" t="s">
        <v>15920</v>
      </c>
      <c r="I294" s="80"/>
      <c r="J294" s="18" t="s">
        <v>44</v>
      </c>
      <c r="K294" s="19">
        <v>30</v>
      </c>
      <c r="L294" s="19"/>
      <c r="M294" s="20" t="s">
        <v>33</v>
      </c>
      <c r="N294" s="20" t="s">
        <v>34</v>
      </c>
      <c r="O294" s="18"/>
      <c r="P294" s="18"/>
      <c r="Q294" s="18"/>
      <c r="R294" s="18"/>
      <c r="S294" s="18"/>
      <c r="T294" s="18"/>
      <c r="U294" s="18"/>
      <c r="V294" s="18"/>
      <c r="W294" s="34"/>
    </row>
    <row r="295" spans="1:23" x14ac:dyDescent="0.2">
      <c r="A295" s="497"/>
      <c r="B295" s="499"/>
      <c r="C295" s="501"/>
      <c r="D295" s="501"/>
      <c r="E295" s="503"/>
      <c r="F295" s="17">
        <v>28</v>
      </c>
      <c r="G295" s="18" t="s">
        <v>15921</v>
      </c>
      <c r="H295" s="18" t="s">
        <v>15921</v>
      </c>
      <c r="I295" s="80"/>
      <c r="J295" s="18" t="s">
        <v>32</v>
      </c>
      <c r="K295" s="19">
        <v>3</v>
      </c>
      <c r="L295" s="19"/>
      <c r="M295" s="20" t="s">
        <v>33</v>
      </c>
      <c r="N295" s="20" t="s">
        <v>34</v>
      </c>
      <c r="O295" s="18"/>
      <c r="P295" s="18"/>
      <c r="Q295" s="18"/>
      <c r="R295" s="18"/>
      <c r="S295" s="18"/>
      <c r="T295" s="18"/>
      <c r="U295" s="18"/>
      <c r="V295" s="18"/>
      <c r="W295" s="34"/>
    </row>
    <row r="296" spans="1:23" x14ac:dyDescent="0.2">
      <c r="A296" s="497"/>
      <c r="B296" s="499"/>
      <c r="C296" s="501"/>
      <c r="D296" s="501"/>
      <c r="E296" s="503"/>
      <c r="F296" s="17">
        <v>29</v>
      </c>
      <c r="G296" s="18" t="s">
        <v>15922</v>
      </c>
      <c r="H296" s="18" t="s">
        <v>15922</v>
      </c>
      <c r="I296" s="80"/>
      <c r="J296" s="18" t="s">
        <v>44</v>
      </c>
      <c r="K296" s="19">
        <v>20</v>
      </c>
      <c r="L296" s="19"/>
      <c r="M296" s="20" t="s">
        <v>33</v>
      </c>
      <c r="N296" s="20" t="s">
        <v>34</v>
      </c>
      <c r="O296" s="18"/>
      <c r="P296" s="18"/>
      <c r="Q296" s="18"/>
      <c r="R296" s="18"/>
      <c r="S296" s="18"/>
      <c r="T296" s="18"/>
      <c r="U296" s="18"/>
      <c r="V296" s="18"/>
      <c r="W296" s="34"/>
    </row>
    <row r="297" spans="1:23" x14ac:dyDescent="0.2">
      <c r="A297" s="497"/>
      <c r="B297" s="499"/>
      <c r="C297" s="501"/>
      <c r="D297" s="501"/>
      <c r="E297" s="503"/>
      <c r="F297" s="17">
        <v>30</v>
      </c>
      <c r="G297" s="18" t="s">
        <v>15923</v>
      </c>
      <c r="H297" s="18" t="s">
        <v>15923</v>
      </c>
      <c r="I297" s="80"/>
      <c r="J297" s="18" t="s">
        <v>32</v>
      </c>
      <c r="K297" s="19">
        <v>2</v>
      </c>
      <c r="L297" s="19"/>
      <c r="M297" s="20" t="s">
        <v>33</v>
      </c>
      <c r="N297" s="20" t="s">
        <v>34</v>
      </c>
      <c r="O297" s="18"/>
      <c r="P297" s="18"/>
      <c r="Q297" s="18"/>
      <c r="R297" s="18"/>
      <c r="S297" s="18"/>
      <c r="T297" s="18"/>
      <c r="U297" s="18"/>
      <c r="V297" s="18"/>
      <c r="W297" s="34"/>
    </row>
    <row r="298" spans="1:23" x14ac:dyDescent="0.2">
      <c r="A298" s="497"/>
      <c r="B298" s="499"/>
      <c r="C298" s="501"/>
      <c r="D298" s="501"/>
      <c r="E298" s="503"/>
      <c r="F298" s="17">
        <v>31</v>
      </c>
      <c r="G298" s="18" t="s">
        <v>15924</v>
      </c>
      <c r="H298" s="18" t="s">
        <v>15924</v>
      </c>
      <c r="I298" s="80"/>
      <c r="J298" s="18" t="s">
        <v>32</v>
      </c>
      <c r="K298" s="19">
        <v>1</v>
      </c>
      <c r="L298" s="19"/>
      <c r="M298" s="20" t="s">
        <v>33</v>
      </c>
      <c r="N298" s="20" t="s">
        <v>34</v>
      </c>
      <c r="O298" s="18"/>
      <c r="P298" s="18"/>
      <c r="Q298" s="18"/>
      <c r="R298" s="18"/>
      <c r="S298" s="18"/>
      <c r="T298" s="18"/>
      <c r="U298" s="18"/>
      <c r="V298" s="18"/>
      <c r="W298" s="34"/>
    </row>
    <row r="299" spans="1:23" x14ac:dyDescent="0.2">
      <c r="A299" s="497"/>
      <c r="B299" s="499"/>
      <c r="C299" s="501"/>
      <c r="D299" s="501"/>
      <c r="E299" s="503"/>
      <c r="F299" s="17">
        <v>32</v>
      </c>
      <c r="G299" s="18" t="s">
        <v>15925</v>
      </c>
      <c r="H299" s="18" t="s">
        <v>15925</v>
      </c>
      <c r="I299" s="80"/>
      <c r="J299" s="18" t="s">
        <v>32</v>
      </c>
      <c r="K299" s="19">
        <v>1</v>
      </c>
      <c r="L299" s="19"/>
      <c r="M299" s="20" t="s">
        <v>33</v>
      </c>
      <c r="N299" s="20" t="s">
        <v>34</v>
      </c>
      <c r="O299" s="18"/>
      <c r="P299" s="18"/>
      <c r="Q299" s="18"/>
      <c r="R299" s="18"/>
      <c r="S299" s="18"/>
      <c r="T299" s="18"/>
      <c r="U299" s="18"/>
      <c r="V299" s="18"/>
      <c r="W299" s="34"/>
    </row>
    <row r="300" spans="1:23" x14ac:dyDescent="0.2">
      <c r="A300" s="497"/>
      <c r="B300" s="499"/>
      <c r="C300" s="501"/>
      <c r="D300" s="501"/>
      <c r="E300" s="503"/>
      <c r="F300" s="17">
        <v>33</v>
      </c>
      <c r="G300" s="18" t="s">
        <v>15926</v>
      </c>
      <c r="H300" s="18" t="s">
        <v>15926</v>
      </c>
      <c r="I300" s="80"/>
      <c r="J300" s="18" t="s">
        <v>44</v>
      </c>
      <c r="K300" s="19">
        <v>8</v>
      </c>
      <c r="L300" s="19"/>
      <c r="M300" s="20" t="s">
        <v>33</v>
      </c>
      <c r="N300" s="20" t="s">
        <v>34</v>
      </c>
      <c r="O300" s="18"/>
      <c r="P300" s="18"/>
      <c r="Q300" s="18"/>
      <c r="R300" s="18"/>
      <c r="S300" s="18"/>
      <c r="T300" s="18"/>
      <c r="U300" s="18"/>
      <c r="V300" s="18"/>
      <c r="W300" s="34"/>
    </row>
    <row r="301" spans="1:23" x14ac:dyDescent="0.2">
      <c r="A301" s="497"/>
      <c r="B301" s="499"/>
      <c r="C301" s="501"/>
      <c r="D301" s="501"/>
      <c r="E301" s="503"/>
      <c r="F301" s="17">
        <v>34</v>
      </c>
      <c r="G301" s="18" t="s">
        <v>15927</v>
      </c>
      <c r="H301" s="18" t="s">
        <v>15927</v>
      </c>
      <c r="I301" s="80"/>
      <c r="J301" s="18" t="s">
        <v>32</v>
      </c>
      <c r="K301" s="19">
        <v>6</v>
      </c>
      <c r="L301" s="19"/>
      <c r="M301" s="20" t="s">
        <v>33</v>
      </c>
      <c r="N301" s="20" t="s">
        <v>34</v>
      </c>
      <c r="O301" s="18"/>
      <c r="P301" s="18"/>
      <c r="Q301" s="18"/>
      <c r="R301" s="18"/>
      <c r="S301" s="18"/>
      <c r="T301" s="18"/>
      <c r="U301" s="18"/>
      <c r="V301" s="18"/>
      <c r="W301" s="34"/>
    </row>
    <row r="302" spans="1:23" x14ac:dyDescent="0.2">
      <c r="A302" s="497"/>
      <c r="B302" s="499"/>
      <c r="C302" s="501"/>
      <c r="D302" s="501"/>
      <c r="E302" s="503"/>
      <c r="F302" s="17">
        <v>35</v>
      </c>
      <c r="G302" s="18" t="s">
        <v>15928</v>
      </c>
      <c r="H302" s="18" t="s">
        <v>15928</v>
      </c>
      <c r="I302" s="80"/>
      <c r="J302" s="18" t="s">
        <v>32</v>
      </c>
      <c r="K302" s="19">
        <v>1</v>
      </c>
      <c r="L302" s="19"/>
      <c r="M302" s="20" t="s">
        <v>33</v>
      </c>
      <c r="N302" s="20" t="s">
        <v>34</v>
      </c>
      <c r="O302" s="18"/>
      <c r="P302" s="18"/>
      <c r="Q302" s="18"/>
      <c r="R302" s="18"/>
      <c r="S302" s="18"/>
      <c r="T302" s="18"/>
      <c r="U302" s="18"/>
      <c r="V302" s="18"/>
      <c r="W302" s="34"/>
    </row>
    <row r="303" spans="1:23" x14ac:dyDescent="0.2">
      <c r="A303" s="497"/>
      <c r="B303" s="499"/>
      <c r="C303" s="501"/>
      <c r="D303" s="501"/>
      <c r="E303" s="503"/>
      <c r="F303" s="17">
        <v>36</v>
      </c>
      <c r="G303" s="18" t="s">
        <v>15929</v>
      </c>
      <c r="H303" s="18" t="s">
        <v>15929</v>
      </c>
      <c r="I303" s="80"/>
      <c r="J303" s="18" t="s">
        <v>44</v>
      </c>
      <c r="K303" s="19">
        <v>10</v>
      </c>
      <c r="L303" s="19"/>
      <c r="M303" s="20" t="s">
        <v>33</v>
      </c>
      <c r="N303" s="20" t="s">
        <v>34</v>
      </c>
      <c r="O303" s="18"/>
      <c r="P303" s="18"/>
      <c r="Q303" s="18"/>
      <c r="R303" s="18"/>
      <c r="S303" s="18"/>
      <c r="T303" s="18"/>
      <c r="U303" s="18"/>
      <c r="V303" s="18"/>
      <c r="W303" s="34"/>
    </row>
    <row r="304" spans="1:23" x14ac:dyDescent="0.2">
      <c r="A304" s="497"/>
      <c r="B304" s="499"/>
      <c r="C304" s="501"/>
      <c r="D304" s="501"/>
      <c r="E304" s="503"/>
      <c r="F304" s="17">
        <v>37</v>
      </c>
      <c r="G304" s="18" t="s">
        <v>15930</v>
      </c>
      <c r="H304" s="18" t="s">
        <v>15930</v>
      </c>
      <c r="I304" s="80"/>
      <c r="J304" s="18" t="s">
        <v>32</v>
      </c>
      <c r="K304" s="19">
        <v>8</v>
      </c>
      <c r="L304" s="19"/>
      <c r="M304" s="20" t="s">
        <v>33</v>
      </c>
      <c r="N304" s="20" t="s">
        <v>34</v>
      </c>
      <c r="O304" s="18"/>
      <c r="P304" s="18"/>
      <c r="Q304" s="18"/>
      <c r="R304" s="18"/>
      <c r="S304" s="18"/>
      <c r="T304" s="18"/>
      <c r="U304" s="18"/>
      <c r="V304" s="18"/>
      <c r="W304" s="34"/>
    </row>
    <row r="305" spans="1:23" x14ac:dyDescent="0.2">
      <c r="A305" s="496" t="s">
        <v>15931</v>
      </c>
      <c r="B305" s="498" t="s">
        <v>15565</v>
      </c>
      <c r="C305" s="500"/>
      <c r="D305" s="500"/>
      <c r="E305" s="502">
        <v>0</v>
      </c>
      <c r="F305" s="27">
        <v>1</v>
      </c>
      <c r="G305" s="28" t="s">
        <v>15932</v>
      </c>
      <c r="H305" s="28" t="s">
        <v>15932</v>
      </c>
      <c r="I305" s="79"/>
      <c r="J305" s="28" t="s">
        <v>134</v>
      </c>
      <c r="K305" s="29">
        <v>4</v>
      </c>
      <c r="L305" s="29">
        <v>0</v>
      </c>
      <c r="M305" s="30" t="s">
        <v>33</v>
      </c>
      <c r="N305" s="30" t="s">
        <v>34</v>
      </c>
      <c r="O305" s="28"/>
      <c r="P305" s="28"/>
      <c r="Q305" s="28"/>
      <c r="R305" s="28"/>
      <c r="S305" s="28"/>
      <c r="T305" s="28"/>
      <c r="U305" s="28"/>
      <c r="V305" s="28"/>
      <c r="W305" s="33"/>
    </row>
    <row r="306" spans="1:23" x14ac:dyDescent="0.2">
      <c r="A306" s="497"/>
      <c r="B306" s="499"/>
      <c r="C306" s="501"/>
      <c r="D306" s="501"/>
      <c r="E306" s="503"/>
      <c r="F306" s="17">
        <v>2</v>
      </c>
      <c r="G306" s="18" t="s">
        <v>15933</v>
      </c>
      <c r="H306" s="18" t="s">
        <v>15933</v>
      </c>
      <c r="I306" s="80"/>
      <c r="J306" s="18" t="s">
        <v>134</v>
      </c>
      <c r="K306" s="19">
        <v>4</v>
      </c>
      <c r="L306" s="19">
        <v>0</v>
      </c>
      <c r="M306" s="20" t="s">
        <v>33</v>
      </c>
      <c r="N306" s="20" t="s">
        <v>34</v>
      </c>
      <c r="O306" s="18"/>
      <c r="P306" s="18"/>
      <c r="Q306" s="18"/>
      <c r="R306" s="18"/>
      <c r="S306" s="18"/>
      <c r="T306" s="18"/>
      <c r="U306" s="18"/>
      <c r="V306" s="18"/>
      <c r="W306" s="34"/>
    </row>
    <row r="307" spans="1:23" x14ac:dyDescent="0.2">
      <c r="A307" s="497"/>
      <c r="B307" s="499"/>
      <c r="C307" s="501"/>
      <c r="D307" s="501"/>
      <c r="E307" s="503"/>
      <c r="F307" s="17">
        <v>3</v>
      </c>
      <c r="G307" s="18" t="s">
        <v>15934</v>
      </c>
      <c r="H307" s="18" t="s">
        <v>15934</v>
      </c>
      <c r="I307" s="80"/>
      <c r="J307" s="18" t="s">
        <v>32</v>
      </c>
      <c r="K307" s="19">
        <v>8</v>
      </c>
      <c r="L307" s="19"/>
      <c r="M307" s="20" t="s">
        <v>33</v>
      </c>
      <c r="N307" s="20" t="s">
        <v>34</v>
      </c>
      <c r="O307" s="18"/>
      <c r="P307" s="18"/>
      <c r="Q307" s="18"/>
      <c r="R307" s="18"/>
      <c r="S307" s="18"/>
      <c r="T307" s="18"/>
      <c r="U307" s="18"/>
      <c r="V307" s="18"/>
      <c r="W307" s="34"/>
    </row>
    <row r="308" spans="1:23" x14ac:dyDescent="0.2">
      <c r="A308" s="497"/>
      <c r="B308" s="499"/>
      <c r="C308" s="501"/>
      <c r="D308" s="501"/>
      <c r="E308" s="503"/>
      <c r="F308" s="17">
        <v>4</v>
      </c>
      <c r="G308" s="18" t="s">
        <v>15935</v>
      </c>
      <c r="H308" s="18" t="s">
        <v>15935</v>
      </c>
      <c r="I308" s="80"/>
      <c r="J308" s="18" t="s">
        <v>32</v>
      </c>
      <c r="K308" s="19">
        <v>1</v>
      </c>
      <c r="L308" s="19"/>
      <c r="M308" s="20" t="s">
        <v>33</v>
      </c>
      <c r="N308" s="20" t="s">
        <v>34</v>
      </c>
      <c r="O308" s="18"/>
      <c r="P308" s="18"/>
      <c r="Q308" s="18"/>
      <c r="R308" s="18"/>
      <c r="S308" s="18"/>
      <c r="T308" s="18"/>
      <c r="U308" s="18"/>
      <c r="V308" s="18"/>
      <c r="W308" s="34"/>
    </row>
    <row r="309" spans="1:23" x14ac:dyDescent="0.2">
      <c r="A309" s="497"/>
      <c r="B309" s="499"/>
      <c r="C309" s="501"/>
      <c r="D309" s="501"/>
      <c r="E309" s="503"/>
      <c r="F309" s="17">
        <v>5</v>
      </c>
      <c r="G309" s="18" t="s">
        <v>15936</v>
      </c>
      <c r="H309" s="18" t="s">
        <v>15936</v>
      </c>
      <c r="I309" s="80"/>
      <c r="J309" s="18" t="s">
        <v>32</v>
      </c>
      <c r="K309" s="19">
        <v>4</v>
      </c>
      <c r="L309" s="19"/>
      <c r="M309" s="20" t="s">
        <v>33</v>
      </c>
      <c r="N309" s="20" t="s">
        <v>34</v>
      </c>
      <c r="O309" s="18"/>
      <c r="P309" s="18"/>
      <c r="Q309" s="18"/>
      <c r="R309" s="18"/>
      <c r="S309" s="18"/>
      <c r="T309" s="18"/>
      <c r="U309" s="18"/>
      <c r="V309" s="18"/>
      <c r="W309" s="34"/>
    </row>
    <row r="310" spans="1:23" x14ac:dyDescent="0.2">
      <c r="A310" s="497"/>
      <c r="B310" s="499"/>
      <c r="C310" s="501"/>
      <c r="D310" s="501"/>
      <c r="E310" s="503"/>
      <c r="F310" s="17">
        <v>6</v>
      </c>
      <c r="G310" s="18" t="s">
        <v>15937</v>
      </c>
      <c r="H310" s="18" t="s">
        <v>15937</v>
      </c>
      <c r="I310" s="80"/>
      <c r="J310" s="18" t="s">
        <v>32</v>
      </c>
      <c r="K310" s="19">
        <v>2</v>
      </c>
      <c r="L310" s="19"/>
      <c r="M310" s="20" t="s">
        <v>33</v>
      </c>
      <c r="N310" s="20" t="s">
        <v>34</v>
      </c>
      <c r="O310" s="18"/>
      <c r="P310" s="18"/>
      <c r="Q310" s="18"/>
      <c r="R310" s="18"/>
      <c r="S310" s="18"/>
      <c r="T310" s="18"/>
      <c r="U310" s="18"/>
      <c r="V310" s="18"/>
      <c r="W310" s="34"/>
    </row>
    <row r="311" spans="1:23" x14ac:dyDescent="0.2">
      <c r="A311" s="497"/>
      <c r="B311" s="499"/>
      <c r="C311" s="501"/>
      <c r="D311" s="501"/>
      <c r="E311" s="503"/>
      <c r="F311" s="17">
        <v>7</v>
      </c>
      <c r="G311" s="18" t="s">
        <v>15938</v>
      </c>
      <c r="H311" s="18" t="s">
        <v>15938</v>
      </c>
      <c r="I311" s="80"/>
      <c r="J311" s="18" t="s">
        <v>32</v>
      </c>
      <c r="K311" s="19">
        <v>2</v>
      </c>
      <c r="L311" s="19"/>
      <c r="M311" s="20" t="s">
        <v>33</v>
      </c>
      <c r="N311" s="20" t="s">
        <v>34</v>
      </c>
      <c r="O311" s="18"/>
      <c r="P311" s="18"/>
      <c r="Q311" s="18"/>
      <c r="R311" s="18"/>
      <c r="S311" s="18"/>
      <c r="T311" s="18"/>
      <c r="U311" s="18"/>
      <c r="V311" s="18"/>
      <c r="W311" s="34"/>
    </row>
    <row r="312" spans="1:23" x14ac:dyDescent="0.2">
      <c r="A312" s="497"/>
      <c r="B312" s="499"/>
      <c r="C312" s="501"/>
      <c r="D312" s="501"/>
      <c r="E312" s="503"/>
      <c r="F312" s="17">
        <v>8</v>
      </c>
      <c r="G312" s="18" t="s">
        <v>15939</v>
      </c>
      <c r="H312" s="18" t="s">
        <v>15939</v>
      </c>
      <c r="I312" s="80"/>
      <c r="J312" s="18" t="s">
        <v>32</v>
      </c>
      <c r="K312" s="19">
        <v>7</v>
      </c>
      <c r="L312" s="19"/>
      <c r="M312" s="20" t="s">
        <v>33</v>
      </c>
      <c r="N312" s="20" t="s">
        <v>34</v>
      </c>
      <c r="O312" s="18"/>
      <c r="P312" s="18"/>
      <c r="Q312" s="18"/>
      <c r="R312" s="18"/>
      <c r="S312" s="18"/>
      <c r="T312" s="18"/>
      <c r="U312" s="18"/>
      <c r="V312" s="18"/>
      <c r="W312" s="34"/>
    </row>
    <row r="313" spans="1:23" x14ac:dyDescent="0.2">
      <c r="A313" s="497"/>
      <c r="B313" s="499"/>
      <c r="C313" s="501"/>
      <c r="D313" s="501"/>
      <c r="E313" s="503"/>
      <c r="F313" s="17">
        <v>9</v>
      </c>
      <c r="G313" s="18" t="s">
        <v>15940</v>
      </c>
      <c r="H313" s="18" t="s">
        <v>15940</v>
      </c>
      <c r="I313" s="80"/>
      <c r="J313" s="18" t="s">
        <v>32</v>
      </c>
      <c r="K313" s="19">
        <v>1</v>
      </c>
      <c r="L313" s="19"/>
      <c r="M313" s="20" t="s">
        <v>33</v>
      </c>
      <c r="N313" s="20" t="s">
        <v>34</v>
      </c>
      <c r="O313" s="18"/>
      <c r="P313" s="18"/>
      <c r="Q313" s="18"/>
      <c r="R313" s="18"/>
      <c r="S313" s="18"/>
      <c r="T313" s="18"/>
      <c r="U313" s="18"/>
      <c r="V313" s="18"/>
      <c r="W313" s="34"/>
    </row>
    <row r="314" spans="1:23" x14ac:dyDescent="0.2">
      <c r="A314" s="497"/>
      <c r="B314" s="499"/>
      <c r="C314" s="501"/>
      <c r="D314" s="501"/>
      <c r="E314" s="503"/>
      <c r="F314" s="17">
        <v>10</v>
      </c>
      <c r="G314" s="18" t="s">
        <v>15941</v>
      </c>
      <c r="H314" s="18" t="s">
        <v>15941</v>
      </c>
      <c r="I314" s="80"/>
      <c r="J314" s="18" t="s">
        <v>32</v>
      </c>
      <c r="K314" s="19">
        <v>1</v>
      </c>
      <c r="L314" s="19"/>
      <c r="M314" s="20" t="s">
        <v>33</v>
      </c>
      <c r="N314" s="20" t="s">
        <v>34</v>
      </c>
      <c r="O314" s="18"/>
      <c r="P314" s="18"/>
      <c r="Q314" s="18"/>
      <c r="R314" s="18"/>
      <c r="S314" s="18"/>
      <c r="T314" s="18"/>
      <c r="U314" s="18"/>
      <c r="V314" s="18"/>
      <c r="W314" s="34"/>
    </row>
    <row r="315" spans="1:23" x14ac:dyDescent="0.2">
      <c r="A315" s="497"/>
      <c r="B315" s="499"/>
      <c r="C315" s="501"/>
      <c r="D315" s="501"/>
      <c r="E315" s="503"/>
      <c r="F315" s="17">
        <v>11</v>
      </c>
      <c r="G315" s="18" t="s">
        <v>15942</v>
      </c>
      <c r="H315" s="18" t="s">
        <v>15942</v>
      </c>
      <c r="I315" s="80"/>
      <c r="J315" s="18" t="s">
        <v>32</v>
      </c>
      <c r="K315" s="19">
        <v>1</v>
      </c>
      <c r="L315" s="19"/>
      <c r="M315" s="20" t="s">
        <v>33</v>
      </c>
      <c r="N315" s="20" t="s">
        <v>34</v>
      </c>
      <c r="O315" s="18"/>
      <c r="P315" s="18"/>
      <c r="Q315" s="18"/>
      <c r="R315" s="18"/>
      <c r="S315" s="18"/>
      <c r="T315" s="18"/>
      <c r="U315" s="18"/>
      <c r="V315" s="18"/>
      <c r="W315" s="34"/>
    </row>
    <row r="316" spans="1:23" x14ac:dyDescent="0.2">
      <c r="A316" s="497"/>
      <c r="B316" s="499"/>
      <c r="C316" s="501"/>
      <c r="D316" s="501"/>
      <c r="E316" s="503"/>
      <c r="F316" s="17">
        <v>12</v>
      </c>
      <c r="G316" s="18" t="s">
        <v>15943</v>
      </c>
      <c r="H316" s="18" t="s">
        <v>15943</v>
      </c>
      <c r="I316" s="80"/>
      <c r="J316" s="18" t="s">
        <v>32</v>
      </c>
      <c r="K316" s="19">
        <v>2</v>
      </c>
      <c r="L316" s="19"/>
      <c r="M316" s="20" t="s">
        <v>33</v>
      </c>
      <c r="N316" s="20" t="s">
        <v>34</v>
      </c>
      <c r="O316" s="18"/>
      <c r="P316" s="18"/>
      <c r="Q316" s="18"/>
      <c r="R316" s="18"/>
      <c r="S316" s="18"/>
      <c r="T316" s="18"/>
      <c r="U316" s="18"/>
      <c r="V316" s="18"/>
      <c r="W316" s="34"/>
    </row>
    <row r="317" spans="1:23" x14ac:dyDescent="0.2">
      <c r="A317" s="497"/>
      <c r="B317" s="499"/>
      <c r="C317" s="501"/>
      <c r="D317" s="501"/>
      <c r="E317" s="503"/>
      <c r="F317" s="17">
        <v>13</v>
      </c>
      <c r="G317" s="18" t="s">
        <v>15944</v>
      </c>
      <c r="H317" s="18" t="s">
        <v>15944</v>
      </c>
      <c r="I317" s="80"/>
      <c r="J317" s="18" t="s">
        <v>32</v>
      </c>
      <c r="K317" s="19">
        <v>2</v>
      </c>
      <c r="L317" s="19"/>
      <c r="M317" s="20" t="s">
        <v>33</v>
      </c>
      <c r="N317" s="20" t="s">
        <v>34</v>
      </c>
      <c r="O317" s="18"/>
      <c r="P317" s="18"/>
      <c r="Q317" s="18"/>
      <c r="R317" s="18"/>
      <c r="S317" s="18"/>
      <c r="T317" s="18"/>
      <c r="U317" s="18"/>
      <c r="V317" s="18"/>
      <c r="W317" s="34"/>
    </row>
    <row r="318" spans="1:23" x14ac:dyDescent="0.2">
      <c r="A318" s="497"/>
      <c r="B318" s="499"/>
      <c r="C318" s="501"/>
      <c r="D318" s="501"/>
      <c r="E318" s="503"/>
      <c r="F318" s="17">
        <v>14</v>
      </c>
      <c r="G318" s="18" t="s">
        <v>15945</v>
      </c>
      <c r="H318" s="18" t="s">
        <v>15945</v>
      </c>
      <c r="I318" s="80"/>
      <c r="J318" s="18" t="s">
        <v>32</v>
      </c>
      <c r="K318" s="19">
        <v>1</v>
      </c>
      <c r="L318" s="19"/>
      <c r="M318" s="20" t="s">
        <v>33</v>
      </c>
      <c r="N318" s="20" t="s">
        <v>34</v>
      </c>
      <c r="O318" s="18"/>
      <c r="P318" s="18"/>
      <c r="Q318" s="18"/>
      <c r="R318" s="18"/>
      <c r="S318" s="18"/>
      <c r="T318" s="18"/>
      <c r="U318" s="18"/>
      <c r="V318" s="18"/>
      <c r="W318" s="34"/>
    </row>
    <row r="319" spans="1:23" x14ac:dyDescent="0.2">
      <c r="A319" s="497"/>
      <c r="B319" s="499"/>
      <c r="C319" s="501"/>
      <c r="D319" s="501"/>
      <c r="E319" s="503"/>
      <c r="F319" s="17">
        <v>15</v>
      </c>
      <c r="G319" s="18" t="s">
        <v>15946</v>
      </c>
      <c r="H319" s="18" t="s">
        <v>15946</v>
      </c>
      <c r="I319" s="80"/>
      <c r="J319" s="18" t="s">
        <v>32</v>
      </c>
      <c r="K319" s="19">
        <v>1</v>
      </c>
      <c r="L319" s="19"/>
      <c r="M319" s="20" t="s">
        <v>33</v>
      </c>
      <c r="N319" s="20" t="s">
        <v>34</v>
      </c>
      <c r="O319" s="18"/>
      <c r="P319" s="18"/>
      <c r="Q319" s="18"/>
      <c r="R319" s="18"/>
      <c r="S319" s="18"/>
      <c r="T319" s="18"/>
      <c r="U319" s="18"/>
      <c r="V319" s="18"/>
      <c r="W319" s="34"/>
    </row>
    <row r="320" spans="1:23" x14ac:dyDescent="0.2">
      <c r="A320" s="497"/>
      <c r="B320" s="499"/>
      <c r="C320" s="501"/>
      <c r="D320" s="501"/>
      <c r="E320" s="503"/>
      <c r="F320" s="17">
        <v>16</v>
      </c>
      <c r="G320" s="18" t="s">
        <v>15947</v>
      </c>
      <c r="H320" s="18" t="s">
        <v>15947</v>
      </c>
      <c r="I320" s="80"/>
      <c r="J320" s="18" t="s">
        <v>32</v>
      </c>
      <c r="K320" s="19">
        <v>8</v>
      </c>
      <c r="L320" s="19"/>
      <c r="M320" s="20" t="s">
        <v>33</v>
      </c>
      <c r="N320" s="20" t="s">
        <v>34</v>
      </c>
      <c r="O320" s="18"/>
      <c r="P320" s="18"/>
      <c r="Q320" s="18"/>
      <c r="R320" s="18"/>
      <c r="S320" s="18"/>
      <c r="T320" s="18"/>
      <c r="U320" s="18"/>
      <c r="V320" s="18"/>
      <c r="W320" s="34"/>
    </row>
    <row r="321" spans="1:23" x14ac:dyDescent="0.2">
      <c r="A321" s="497"/>
      <c r="B321" s="499"/>
      <c r="C321" s="501"/>
      <c r="D321" s="501"/>
      <c r="E321" s="503"/>
      <c r="F321" s="17">
        <v>17</v>
      </c>
      <c r="G321" s="18" t="s">
        <v>15948</v>
      </c>
      <c r="H321" s="18" t="s">
        <v>15948</v>
      </c>
      <c r="I321" s="80"/>
      <c r="J321" s="18" t="s">
        <v>32</v>
      </c>
      <c r="K321" s="19">
        <v>1</v>
      </c>
      <c r="L321" s="19"/>
      <c r="M321" s="20" t="s">
        <v>33</v>
      </c>
      <c r="N321" s="20" t="s">
        <v>34</v>
      </c>
      <c r="O321" s="18"/>
      <c r="P321" s="18"/>
      <c r="Q321" s="18"/>
      <c r="R321" s="18"/>
      <c r="S321" s="18"/>
      <c r="T321" s="18"/>
      <c r="U321" s="18"/>
      <c r="V321" s="18"/>
      <c r="W321" s="34"/>
    </row>
    <row r="322" spans="1:23" x14ac:dyDescent="0.2">
      <c r="A322" s="497"/>
      <c r="B322" s="499"/>
      <c r="C322" s="501"/>
      <c r="D322" s="501"/>
      <c r="E322" s="503"/>
      <c r="F322" s="17">
        <v>18</v>
      </c>
      <c r="G322" s="18" t="s">
        <v>15949</v>
      </c>
      <c r="H322" s="18" t="s">
        <v>15949</v>
      </c>
      <c r="I322" s="80"/>
      <c r="J322" s="18" t="s">
        <v>32</v>
      </c>
      <c r="K322" s="19">
        <v>8</v>
      </c>
      <c r="L322" s="19"/>
      <c r="M322" s="20" t="s">
        <v>33</v>
      </c>
      <c r="N322" s="20" t="s">
        <v>34</v>
      </c>
      <c r="O322" s="18"/>
      <c r="P322" s="18"/>
      <c r="Q322" s="18"/>
      <c r="R322" s="18"/>
      <c r="S322" s="18"/>
      <c r="T322" s="18"/>
      <c r="U322" s="18"/>
      <c r="V322" s="18"/>
      <c r="W322" s="34"/>
    </row>
    <row r="323" spans="1:23" x14ac:dyDescent="0.2">
      <c r="A323" s="497"/>
      <c r="B323" s="499"/>
      <c r="C323" s="501"/>
      <c r="D323" s="501"/>
      <c r="E323" s="503"/>
      <c r="F323" s="17">
        <v>19</v>
      </c>
      <c r="G323" s="18" t="s">
        <v>15950</v>
      </c>
      <c r="H323" s="18" t="s">
        <v>15950</v>
      </c>
      <c r="I323" s="80"/>
      <c r="J323" s="18" t="s">
        <v>32</v>
      </c>
      <c r="K323" s="19">
        <v>1</v>
      </c>
      <c r="L323" s="19"/>
      <c r="M323" s="20" t="s">
        <v>33</v>
      </c>
      <c r="N323" s="20" t="s">
        <v>34</v>
      </c>
      <c r="O323" s="18"/>
      <c r="P323" s="18"/>
      <c r="Q323" s="18"/>
      <c r="R323" s="18"/>
      <c r="S323" s="18"/>
      <c r="T323" s="18"/>
      <c r="U323" s="18"/>
      <c r="V323" s="18"/>
      <c r="W323" s="34"/>
    </row>
    <row r="324" spans="1:23" x14ac:dyDescent="0.2">
      <c r="A324" s="497"/>
      <c r="B324" s="499"/>
      <c r="C324" s="501"/>
      <c r="D324" s="501"/>
      <c r="E324" s="503"/>
      <c r="F324" s="17">
        <v>20</v>
      </c>
      <c r="G324" s="18" t="s">
        <v>15951</v>
      </c>
      <c r="H324" s="18" t="s">
        <v>15951</v>
      </c>
      <c r="I324" s="80"/>
      <c r="J324" s="18" t="s">
        <v>32</v>
      </c>
      <c r="K324" s="19">
        <v>1</v>
      </c>
      <c r="L324" s="19"/>
      <c r="M324" s="20" t="s">
        <v>33</v>
      </c>
      <c r="N324" s="20" t="s">
        <v>34</v>
      </c>
      <c r="O324" s="18"/>
      <c r="P324" s="18"/>
      <c r="Q324" s="18"/>
      <c r="R324" s="18"/>
      <c r="S324" s="18"/>
      <c r="T324" s="18"/>
      <c r="U324" s="18"/>
      <c r="V324" s="18"/>
      <c r="W324" s="34"/>
    </row>
    <row r="325" spans="1:23" x14ac:dyDescent="0.2">
      <c r="A325" s="497"/>
      <c r="B325" s="499"/>
      <c r="C325" s="501"/>
      <c r="D325" s="501"/>
      <c r="E325" s="503"/>
      <c r="F325" s="17">
        <v>21</v>
      </c>
      <c r="G325" s="18" t="s">
        <v>15952</v>
      </c>
      <c r="H325" s="18" t="s">
        <v>15952</v>
      </c>
      <c r="I325" s="80"/>
      <c r="J325" s="18" t="s">
        <v>32</v>
      </c>
      <c r="K325" s="19">
        <v>2</v>
      </c>
      <c r="L325" s="19"/>
      <c r="M325" s="20" t="s">
        <v>33</v>
      </c>
      <c r="N325" s="20" t="s">
        <v>34</v>
      </c>
      <c r="O325" s="18"/>
      <c r="P325" s="18"/>
      <c r="Q325" s="18"/>
      <c r="R325" s="18"/>
      <c r="S325" s="18"/>
      <c r="T325" s="18"/>
      <c r="U325" s="18"/>
      <c r="V325" s="18"/>
      <c r="W325" s="34"/>
    </row>
    <row r="326" spans="1:23" x14ac:dyDescent="0.2">
      <c r="A326" s="497"/>
      <c r="B326" s="499"/>
      <c r="C326" s="501"/>
      <c r="D326" s="501"/>
      <c r="E326" s="503"/>
      <c r="F326" s="17">
        <v>22</v>
      </c>
      <c r="G326" s="18" t="s">
        <v>15953</v>
      </c>
      <c r="H326" s="18" t="s">
        <v>15953</v>
      </c>
      <c r="I326" s="80"/>
      <c r="J326" s="18" t="s">
        <v>32</v>
      </c>
      <c r="K326" s="19">
        <v>2</v>
      </c>
      <c r="L326" s="19"/>
      <c r="M326" s="20" t="s">
        <v>33</v>
      </c>
      <c r="N326" s="20" t="s">
        <v>34</v>
      </c>
      <c r="O326" s="18"/>
      <c r="P326" s="18"/>
      <c r="Q326" s="18"/>
      <c r="R326" s="18"/>
      <c r="S326" s="18"/>
      <c r="T326" s="18"/>
      <c r="U326" s="18"/>
      <c r="V326" s="18"/>
      <c r="W326" s="34"/>
    </row>
    <row r="327" spans="1:23" x14ac:dyDescent="0.2">
      <c r="A327" s="497"/>
      <c r="B327" s="499"/>
      <c r="C327" s="501"/>
      <c r="D327" s="501"/>
      <c r="E327" s="503"/>
      <c r="F327" s="17">
        <v>23</v>
      </c>
      <c r="G327" s="18" t="s">
        <v>15954</v>
      </c>
      <c r="H327" s="18" t="s">
        <v>15954</v>
      </c>
      <c r="I327" s="80"/>
      <c r="J327" s="18" t="s">
        <v>32</v>
      </c>
      <c r="K327" s="19">
        <v>3</v>
      </c>
      <c r="L327" s="19"/>
      <c r="M327" s="20" t="s">
        <v>33</v>
      </c>
      <c r="N327" s="20" t="s">
        <v>34</v>
      </c>
      <c r="O327" s="18"/>
      <c r="P327" s="18"/>
      <c r="Q327" s="18"/>
      <c r="R327" s="18"/>
      <c r="S327" s="18"/>
      <c r="T327" s="18"/>
      <c r="U327" s="18"/>
      <c r="V327" s="18"/>
      <c r="W327" s="34"/>
    </row>
    <row r="328" spans="1:23" x14ac:dyDescent="0.2">
      <c r="A328" s="497"/>
      <c r="B328" s="499"/>
      <c r="C328" s="501"/>
      <c r="D328" s="501"/>
      <c r="E328" s="503"/>
      <c r="F328" s="17">
        <v>24</v>
      </c>
      <c r="G328" s="18" t="s">
        <v>15955</v>
      </c>
      <c r="H328" s="18" t="s">
        <v>15955</v>
      </c>
      <c r="I328" s="80"/>
      <c r="J328" s="18" t="s">
        <v>44</v>
      </c>
      <c r="K328" s="19">
        <v>30</v>
      </c>
      <c r="L328" s="19"/>
      <c r="M328" s="20" t="s">
        <v>33</v>
      </c>
      <c r="N328" s="20" t="s">
        <v>34</v>
      </c>
      <c r="O328" s="18"/>
      <c r="P328" s="18"/>
      <c r="Q328" s="18"/>
      <c r="R328" s="18"/>
      <c r="S328" s="18"/>
      <c r="T328" s="18"/>
      <c r="U328" s="18"/>
      <c r="V328" s="18"/>
      <c r="W328" s="34"/>
    </row>
    <row r="329" spans="1:23" x14ac:dyDescent="0.2">
      <c r="A329" s="497"/>
      <c r="B329" s="499"/>
      <c r="C329" s="501"/>
      <c r="D329" s="501"/>
      <c r="E329" s="503"/>
      <c r="F329" s="41">
        <v>25</v>
      </c>
      <c r="G329" s="42" t="s">
        <v>15956</v>
      </c>
      <c r="H329" s="42" t="s">
        <v>15956</v>
      </c>
      <c r="I329" s="85"/>
      <c r="J329" s="42" t="s">
        <v>32</v>
      </c>
      <c r="K329" s="43">
        <v>16</v>
      </c>
      <c r="L329" s="43"/>
      <c r="M329" s="44" t="s">
        <v>33</v>
      </c>
      <c r="N329" s="44" t="s">
        <v>34</v>
      </c>
      <c r="O329" s="18"/>
      <c r="P329" s="18"/>
      <c r="Q329" s="18"/>
      <c r="R329" s="18"/>
      <c r="S329" s="18"/>
      <c r="T329" s="18"/>
      <c r="U329" s="18"/>
      <c r="V329" s="18"/>
      <c r="W329" s="34"/>
    </row>
    <row r="330" spans="1:23" x14ac:dyDescent="0.2">
      <c r="A330" s="497"/>
      <c r="B330" s="499"/>
      <c r="C330" s="501"/>
      <c r="D330" s="501"/>
      <c r="E330" s="503"/>
      <c r="F330" s="17">
        <v>26</v>
      </c>
      <c r="G330" s="18" t="s">
        <v>15957</v>
      </c>
      <c r="H330" s="18" t="s">
        <v>15957</v>
      </c>
      <c r="I330" s="80"/>
      <c r="J330" s="18" t="s">
        <v>32</v>
      </c>
      <c r="K330" s="19">
        <v>20</v>
      </c>
      <c r="L330" s="19"/>
      <c r="M330" s="20" t="s">
        <v>33</v>
      </c>
      <c r="N330" s="20" t="s">
        <v>34</v>
      </c>
      <c r="O330" s="18"/>
      <c r="P330" s="18"/>
      <c r="Q330" s="18"/>
      <c r="R330" s="18"/>
      <c r="S330" s="18"/>
      <c r="T330" s="18"/>
      <c r="U330" s="18"/>
      <c r="V330" s="18"/>
      <c r="W330" s="34"/>
    </row>
    <row r="331" spans="1:23" x14ac:dyDescent="0.2">
      <c r="A331" s="497"/>
      <c r="B331" s="499"/>
      <c r="C331" s="501"/>
      <c r="D331" s="501"/>
      <c r="E331" s="503"/>
      <c r="F331" s="17">
        <v>27</v>
      </c>
      <c r="G331" s="18" t="s">
        <v>15958</v>
      </c>
      <c r="H331" s="18" t="s">
        <v>15958</v>
      </c>
      <c r="I331" s="80"/>
      <c r="J331" s="18" t="s">
        <v>44</v>
      </c>
      <c r="K331" s="19">
        <v>30</v>
      </c>
      <c r="L331" s="19"/>
      <c r="M331" s="20" t="s">
        <v>33</v>
      </c>
      <c r="N331" s="20" t="s">
        <v>34</v>
      </c>
      <c r="O331" s="18"/>
      <c r="P331" s="18"/>
      <c r="Q331" s="18"/>
      <c r="R331" s="18"/>
      <c r="S331" s="18"/>
      <c r="T331" s="18"/>
      <c r="U331" s="18"/>
      <c r="V331" s="18"/>
      <c r="W331" s="34"/>
    </row>
    <row r="332" spans="1:23" x14ac:dyDescent="0.2">
      <c r="A332" s="497"/>
      <c r="B332" s="499"/>
      <c r="C332" s="501"/>
      <c r="D332" s="501"/>
      <c r="E332" s="503"/>
      <c r="F332" s="17">
        <v>28</v>
      </c>
      <c r="G332" s="18" t="s">
        <v>15959</v>
      </c>
      <c r="H332" s="18" t="s">
        <v>15959</v>
      </c>
      <c r="I332" s="80"/>
      <c r="J332" s="18" t="s">
        <v>32</v>
      </c>
      <c r="K332" s="19">
        <v>7</v>
      </c>
      <c r="L332" s="19"/>
      <c r="M332" s="20" t="s">
        <v>33</v>
      </c>
      <c r="N332" s="20" t="s">
        <v>34</v>
      </c>
      <c r="O332" s="18"/>
      <c r="P332" s="18"/>
      <c r="Q332" s="18"/>
      <c r="R332" s="18"/>
      <c r="S332" s="18"/>
      <c r="T332" s="18"/>
      <c r="U332" s="18"/>
      <c r="V332" s="18"/>
      <c r="W332" s="34"/>
    </row>
    <row r="333" spans="1:23" x14ac:dyDescent="0.2">
      <c r="A333" s="497"/>
      <c r="B333" s="499"/>
      <c r="C333" s="501"/>
      <c r="D333" s="501"/>
      <c r="E333" s="503"/>
      <c r="F333" s="17">
        <v>29</v>
      </c>
      <c r="G333" s="18" t="s">
        <v>15960</v>
      </c>
      <c r="H333" s="18" t="s">
        <v>15960</v>
      </c>
      <c r="I333" s="80"/>
      <c r="J333" s="18" t="s">
        <v>32</v>
      </c>
      <c r="K333" s="19">
        <v>7</v>
      </c>
      <c r="L333" s="19"/>
      <c r="M333" s="20" t="s">
        <v>33</v>
      </c>
      <c r="N333" s="20" t="s">
        <v>34</v>
      </c>
      <c r="O333" s="18"/>
      <c r="P333" s="18"/>
      <c r="Q333" s="18"/>
      <c r="R333" s="18"/>
      <c r="S333" s="18"/>
      <c r="T333" s="18"/>
      <c r="U333" s="18"/>
      <c r="V333" s="18"/>
      <c r="W333" s="34"/>
    </row>
    <row r="334" spans="1:23" x14ac:dyDescent="0.2">
      <c r="A334" s="497"/>
      <c r="B334" s="499"/>
      <c r="C334" s="501"/>
      <c r="D334" s="501"/>
      <c r="E334" s="503"/>
      <c r="F334" s="17">
        <v>30</v>
      </c>
      <c r="G334" s="18" t="s">
        <v>15961</v>
      </c>
      <c r="H334" s="18" t="s">
        <v>15961</v>
      </c>
      <c r="I334" s="80"/>
      <c r="J334" s="18" t="s">
        <v>32</v>
      </c>
      <c r="K334" s="19">
        <v>2</v>
      </c>
      <c r="L334" s="19"/>
      <c r="M334" s="20" t="s">
        <v>33</v>
      </c>
      <c r="N334" s="20" t="s">
        <v>34</v>
      </c>
      <c r="O334" s="18"/>
      <c r="P334" s="18"/>
      <c r="Q334" s="18"/>
      <c r="R334" s="18"/>
      <c r="S334" s="18"/>
      <c r="T334" s="18"/>
      <c r="U334" s="18"/>
      <c r="V334" s="18"/>
      <c r="W334" s="34"/>
    </row>
    <row r="335" spans="1:23" x14ac:dyDescent="0.2">
      <c r="A335" s="497"/>
      <c r="B335" s="499"/>
      <c r="C335" s="501"/>
      <c r="D335" s="501"/>
      <c r="E335" s="503"/>
      <c r="F335" s="17">
        <v>31</v>
      </c>
      <c r="G335" s="18" t="s">
        <v>15962</v>
      </c>
      <c r="H335" s="18" t="s">
        <v>15962</v>
      </c>
      <c r="I335" s="80"/>
      <c r="J335" s="18" t="s">
        <v>32</v>
      </c>
      <c r="K335" s="19">
        <v>8</v>
      </c>
      <c r="L335" s="19"/>
      <c r="M335" s="20" t="s">
        <v>33</v>
      </c>
      <c r="N335" s="20" t="s">
        <v>34</v>
      </c>
      <c r="O335" s="18"/>
      <c r="P335" s="18"/>
      <c r="Q335" s="18"/>
      <c r="R335" s="18"/>
      <c r="S335" s="18"/>
      <c r="T335" s="18"/>
      <c r="U335" s="18"/>
      <c r="V335" s="18"/>
      <c r="W335" s="34"/>
    </row>
    <row r="336" spans="1:23" x14ac:dyDescent="0.2">
      <c r="A336" s="497"/>
      <c r="B336" s="499"/>
      <c r="C336" s="501"/>
      <c r="D336" s="501"/>
      <c r="E336" s="503"/>
      <c r="F336" s="17">
        <v>32</v>
      </c>
      <c r="G336" s="18" t="s">
        <v>15963</v>
      </c>
      <c r="H336" s="18" t="s">
        <v>15963</v>
      </c>
      <c r="I336" s="80"/>
      <c r="J336" s="18" t="s">
        <v>44</v>
      </c>
      <c r="K336" s="19">
        <v>40</v>
      </c>
      <c r="L336" s="19"/>
      <c r="M336" s="20" t="s">
        <v>33</v>
      </c>
      <c r="N336" s="20" t="s">
        <v>34</v>
      </c>
      <c r="O336" s="18"/>
      <c r="P336" s="18"/>
      <c r="Q336" s="18"/>
      <c r="R336" s="18"/>
      <c r="S336" s="18"/>
      <c r="T336" s="18"/>
      <c r="U336" s="18"/>
      <c r="V336" s="18"/>
      <c r="W336" s="34"/>
    </row>
    <row r="337" spans="1:23" x14ac:dyDescent="0.2">
      <c r="A337" s="497"/>
      <c r="B337" s="499"/>
      <c r="C337" s="501"/>
      <c r="D337" s="501"/>
      <c r="E337" s="503"/>
      <c r="F337" s="17">
        <v>33</v>
      </c>
      <c r="G337" s="18" t="s">
        <v>15964</v>
      </c>
      <c r="H337" s="18" t="s">
        <v>15964</v>
      </c>
      <c r="I337" s="80"/>
      <c r="J337" s="18" t="s">
        <v>32</v>
      </c>
      <c r="K337" s="19">
        <v>8</v>
      </c>
      <c r="L337" s="19"/>
      <c r="M337" s="20" t="s">
        <v>33</v>
      </c>
      <c r="N337" s="20" t="s">
        <v>34</v>
      </c>
      <c r="O337" s="18"/>
      <c r="P337" s="18"/>
      <c r="Q337" s="18"/>
      <c r="R337" s="18"/>
      <c r="S337" s="18"/>
      <c r="T337" s="18"/>
      <c r="U337" s="18"/>
      <c r="V337" s="18"/>
      <c r="W337" s="34"/>
    </row>
    <row r="338" spans="1:23" x14ac:dyDescent="0.2">
      <c r="A338" s="497"/>
      <c r="B338" s="499"/>
      <c r="C338" s="501"/>
      <c r="D338" s="501"/>
      <c r="E338" s="503"/>
      <c r="F338" s="17">
        <v>34</v>
      </c>
      <c r="G338" s="18" t="s">
        <v>15965</v>
      </c>
      <c r="H338" s="18" t="s">
        <v>15965</v>
      </c>
      <c r="I338" s="80"/>
      <c r="J338" s="18" t="s">
        <v>134</v>
      </c>
      <c r="K338" s="19">
        <v>11</v>
      </c>
      <c r="L338" s="19">
        <v>0</v>
      </c>
      <c r="M338" s="20" t="s">
        <v>33</v>
      </c>
      <c r="N338" s="20" t="s">
        <v>34</v>
      </c>
      <c r="O338" s="18"/>
      <c r="P338" s="18"/>
      <c r="Q338" s="18"/>
      <c r="R338" s="18"/>
      <c r="S338" s="18"/>
      <c r="T338" s="18"/>
      <c r="U338" s="18"/>
      <c r="V338" s="18"/>
      <c r="W338" s="34"/>
    </row>
    <row r="339" spans="1:23" x14ac:dyDescent="0.2">
      <c r="A339" s="497"/>
      <c r="B339" s="499"/>
      <c r="C339" s="501"/>
      <c r="D339" s="501"/>
      <c r="E339" s="503"/>
      <c r="F339" s="17">
        <v>35</v>
      </c>
      <c r="G339" s="18" t="s">
        <v>15966</v>
      </c>
      <c r="H339" s="18" t="s">
        <v>15966</v>
      </c>
      <c r="I339" s="80"/>
      <c r="J339" s="18" t="s">
        <v>134</v>
      </c>
      <c r="K339" s="19">
        <v>3</v>
      </c>
      <c r="L339" s="19">
        <v>0</v>
      </c>
      <c r="M339" s="20" t="s">
        <v>33</v>
      </c>
      <c r="N339" s="20" t="s">
        <v>34</v>
      </c>
      <c r="O339" s="18"/>
      <c r="P339" s="18"/>
      <c r="Q339" s="18"/>
      <c r="R339" s="18"/>
      <c r="S339" s="18"/>
      <c r="T339" s="18"/>
      <c r="U339" s="18"/>
      <c r="V339" s="18"/>
      <c r="W339" s="34"/>
    </row>
    <row r="340" spans="1:23" x14ac:dyDescent="0.2">
      <c r="A340" s="497"/>
      <c r="B340" s="499"/>
      <c r="C340" s="501"/>
      <c r="D340" s="501"/>
      <c r="E340" s="503"/>
      <c r="F340" s="17">
        <v>36</v>
      </c>
      <c r="G340" s="18" t="s">
        <v>15967</v>
      </c>
      <c r="H340" s="18" t="s">
        <v>15967</v>
      </c>
      <c r="I340" s="80"/>
      <c r="J340" s="18" t="s">
        <v>134</v>
      </c>
      <c r="K340" s="19">
        <v>11</v>
      </c>
      <c r="L340" s="19">
        <v>0</v>
      </c>
      <c r="M340" s="20" t="s">
        <v>33</v>
      </c>
      <c r="N340" s="20" t="s">
        <v>34</v>
      </c>
      <c r="O340" s="18"/>
      <c r="P340" s="18"/>
      <c r="Q340" s="18"/>
      <c r="R340" s="18"/>
      <c r="S340" s="18"/>
      <c r="T340" s="18"/>
      <c r="U340" s="18"/>
      <c r="V340" s="18"/>
      <c r="W340" s="34"/>
    </row>
    <row r="341" spans="1:23" x14ac:dyDescent="0.2">
      <c r="A341" s="497"/>
      <c r="B341" s="499"/>
      <c r="C341" s="501"/>
      <c r="D341" s="501"/>
      <c r="E341" s="503"/>
      <c r="F341" s="17">
        <v>37</v>
      </c>
      <c r="G341" s="18" t="s">
        <v>15968</v>
      </c>
      <c r="H341" s="18" t="s">
        <v>15968</v>
      </c>
      <c r="I341" s="80"/>
      <c r="J341" s="18" t="s">
        <v>32</v>
      </c>
      <c r="K341" s="19">
        <v>6</v>
      </c>
      <c r="L341" s="19"/>
      <c r="M341" s="20" t="s">
        <v>33</v>
      </c>
      <c r="N341" s="20" t="s">
        <v>34</v>
      </c>
      <c r="O341" s="18"/>
      <c r="P341" s="18"/>
      <c r="Q341" s="18"/>
      <c r="R341" s="18"/>
      <c r="S341" s="18"/>
      <c r="T341" s="18"/>
      <c r="U341" s="18"/>
      <c r="V341" s="18"/>
      <c r="W341" s="34"/>
    </row>
    <row r="342" spans="1:23" x14ac:dyDescent="0.2">
      <c r="A342" s="497"/>
      <c r="B342" s="499"/>
      <c r="C342" s="501"/>
      <c r="D342" s="501"/>
      <c r="E342" s="503"/>
      <c r="F342" s="17">
        <v>38</v>
      </c>
      <c r="G342" s="18" t="s">
        <v>15969</v>
      </c>
      <c r="H342" s="18" t="s">
        <v>15969</v>
      </c>
      <c r="I342" s="80"/>
      <c r="J342" s="18" t="s">
        <v>32</v>
      </c>
      <c r="K342" s="19">
        <v>6</v>
      </c>
      <c r="L342" s="19"/>
      <c r="M342" s="20" t="s">
        <v>33</v>
      </c>
      <c r="N342" s="20" t="s">
        <v>34</v>
      </c>
      <c r="O342" s="18"/>
      <c r="P342" s="18"/>
      <c r="Q342" s="18"/>
      <c r="R342" s="18"/>
      <c r="S342" s="18"/>
      <c r="T342" s="18"/>
      <c r="U342" s="18"/>
      <c r="V342" s="18"/>
      <c r="W342" s="34"/>
    </row>
    <row r="343" spans="1:23" x14ac:dyDescent="0.2">
      <c r="A343" s="497"/>
      <c r="B343" s="499"/>
      <c r="C343" s="501"/>
      <c r="D343" s="501"/>
      <c r="E343" s="503"/>
      <c r="F343" s="17">
        <v>39</v>
      </c>
      <c r="G343" s="18" t="s">
        <v>15970</v>
      </c>
      <c r="H343" s="18" t="s">
        <v>15970</v>
      </c>
      <c r="I343" s="80"/>
      <c r="J343" s="18" t="s">
        <v>134</v>
      </c>
      <c r="K343" s="19">
        <v>11</v>
      </c>
      <c r="L343" s="19">
        <v>0</v>
      </c>
      <c r="M343" s="20" t="s">
        <v>33</v>
      </c>
      <c r="N343" s="20" t="s">
        <v>34</v>
      </c>
      <c r="O343" s="18"/>
      <c r="P343" s="18"/>
      <c r="Q343" s="18"/>
      <c r="R343" s="18"/>
      <c r="S343" s="18"/>
      <c r="T343" s="18"/>
      <c r="U343" s="18"/>
      <c r="V343" s="18"/>
      <c r="W343" s="34"/>
    </row>
    <row r="344" spans="1:23" x14ac:dyDescent="0.2">
      <c r="A344" s="497"/>
      <c r="B344" s="499"/>
      <c r="C344" s="501"/>
      <c r="D344" s="501"/>
      <c r="E344" s="503"/>
      <c r="F344" s="17">
        <v>40</v>
      </c>
      <c r="G344" s="18" t="s">
        <v>15971</v>
      </c>
      <c r="H344" s="18" t="s">
        <v>15971</v>
      </c>
      <c r="I344" s="80"/>
      <c r="J344" s="18" t="s">
        <v>134</v>
      </c>
      <c r="K344" s="19">
        <v>11</v>
      </c>
      <c r="L344" s="19">
        <v>0</v>
      </c>
      <c r="M344" s="20" t="s">
        <v>33</v>
      </c>
      <c r="N344" s="20" t="s">
        <v>34</v>
      </c>
      <c r="O344" s="18"/>
      <c r="P344" s="18"/>
      <c r="Q344" s="18"/>
      <c r="R344" s="18"/>
      <c r="S344" s="18"/>
      <c r="T344" s="18"/>
      <c r="U344" s="18"/>
      <c r="V344" s="18"/>
      <c r="W344" s="34"/>
    </row>
    <row r="345" spans="1:23" x14ac:dyDescent="0.2">
      <c r="A345" s="497"/>
      <c r="B345" s="499"/>
      <c r="C345" s="501"/>
      <c r="D345" s="501"/>
      <c r="E345" s="503"/>
      <c r="F345" s="17">
        <v>41</v>
      </c>
      <c r="G345" s="18" t="s">
        <v>15972</v>
      </c>
      <c r="H345" s="18" t="s">
        <v>15972</v>
      </c>
      <c r="I345" s="80"/>
      <c r="J345" s="18" t="s">
        <v>134</v>
      </c>
      <c r="K345" s="19">
        <v>11</v>
      </c>
      <c r="L345" s="19">
        <v>0</v>
      </c>
      <c r="M345" s="20" t="s">
        <v>33</v>
      </c>
      <c r="N345" s="20" t="s">
        <v>34</v>
      </c>
      <c r="O345" s="18"/>
      <c r="P345" s="18"/>
      <c r="Q345" s="18"/>
      <c r="R345" s="18"/>
      <c r="S345" s="18"/>
      <c r="T345" s="18"/>
      <c r="U345" s="18"/>
      <c r="V345" s="18"/>
      <c r="W345" s="34"/>
    </row>
    <row r="346" spans="1:23" x14ac:dyDescent="0.2">
      <c r="A346" s="497"/>
      <c r="B346" s="499"/>
      <c r="C346" s="501"/>
      <c r="D346" s="501"/>
      <c r="E346" s="503"/>
      <c r="F346" s="17">
        <v>42</v>
      </c>
      <c r="G346" s="18" t="s">
        <v>15973</v>
      </c>
      <c r="H346" s="18" t="s">
        <v>15973</v>
      </c>
      <c r="I346" s="80"/>
      <c r="J346" s="18" t="s">
        <v>32</v>
      </c>
      <c r="K346" s="19">
        <v>6</v>
      </c>
      <c r="L346" s="19"/>
      <c r="M346" s="20" t="s">
        <v>33</v>
      </c>
      <c r="N346" s="20" t="s">
        <v>34</v>
      </c>
      <c r="O346" s="18"/>
      <c r="P346" s="18"/>
      <c r="Q346" s="18"/>
      <c r="R346" s="18"/>
      <c r="S346" s="18"/>
      <c r="T346" s="18"/>
      <c r="U346" s="18"/>
      <c r="V346" s="18"/>
      <c r="W346" s="34"/>
    </row>
    <row r="347" spans="1:23" x14ac:dyDescent="0.2">
      <c r="A347" s="497"/>
      <c r="B347" s="499"/>
      <c r="C347" s="501"/>
      <c r="D347" s="501"/>
      <c r="E347" s="503"/>
      <c r="F347" s="17">
        <v>43</v>
      </c>
      <c r="G347" s="18" t="s">
        <v>15974</v>
      </c>
      <c r="H347" s="18" t="s">
        <v>15974</v>
      </c>
      <c r="I347" s="80"/>
      <c r="J347" s="18" t="s">
        <v>32</v>
      </c>
      <c r="K347" s="19">
        <v>6</v>
      </c>
      <c r="L347" s="19"/>
      <c r="M347" s="20" t="s">
        <v>33</v>
      </c>
      <c r="N347" s="20" t="s">
        <v>34</v>
      </c>
      <c r="O347" s="18"/>
      <c r="P347" s="18"/>
      <c r="Q347" s="18"/>
      <c r="R347" s="18"/>
      <c r="S347" s="18"/>
      <c r="T347" s="18"/>
      <c r="U347" s="18"/>
      <c r="V347" s="18"/>
      <c r="W347" s="34"/>
    </row>
    <row r="348" spans="1:23" x14ac:dyDescent="0.2">
      <c r="A348" s="497"/>
      <c r="B348" s="499"/>
      <c r="C348" s="501"/>
      <c r="D348" s="501"/>
      <c r="E348" s="503"/>
      <c r="F348" s="17">
        <v>44</v>
      </c>
      <c r="G348" s="18" t="s">
        <v>15975</v>
      </c>
      <c r="H348" s="18" t="s">
        <v>15975</v>
      </c>
      <c r="I348" s="80"/>
      <c r="J348" s="18" t="s">
        <v>134</v>
      </c>
      <c r="K348" s="19">
        <v>11</v>
      </c>
      <c r="L348" s="19">
        <v>0</v>
      </c>
      <c r="M348" s="20" t="s">
        <v>33</v>
      </c>
      <c r="N348" s="20" t="s">
        <v>34</v>
      </c>
      <c r="O348" s="18"/>
      <c r="P348" s="18"/>
      <c r="Q348" s="18"/>
      <c r="R348" s="18"/>
      <c r="S348" s="18"/>
      <c r="T348" s="18"/>
      <c r="U348" s="18"/>
      <c r="V348" s="18"/>
      <c r="W348" s="34"/>
    </row>
    <row r="349" spans="1:23" x14ac:dyDescent="0.2">
      <c r="A349" s="497"/>
      <c r="B349" s="499"/>
      <c r="C349" s="501"/>
      <c r="D349" s="501"/>
      <c r="E349" s="503"/>
      <c r="F349" s="17">
        <v>45</v>
      </c>
      <c r="G349" s="18" t="s">
        <v>15976</v>
      </c>
      <c r="H349" s="18" t="s">
        <v>15976</v>
      </c>
      <c r="I349" s="80"/>
      <c r="J349" s="18" t="s">
        <v>134</v>
      </c>
      <c r="K349" s="19">
        <v>11</v>
      </c>
      <c r="L349" s="19">
        <v>0</v>
      </c>
      <c r="M349" s="20" t="s">
        <v>33</v>
      </c>
      <c r="N349" s="20" t="s">
        <v>34</v>
      </c>
      <c r="O349" s="18"/>
      <c r="P349" s="18"/>
      <c r="Q349" s="18"/>
      <c r="R349" s="18"/>
      <c r="S349" s="18"/>
      <c r="T349" s="18"/>
      <c r="U349" s="18"/>
      <c r="V349" s="18"/>
      <c r="W349" s="34"/>
    </row>
    <row r="350" spans="1:23" x14ac:dyDescent="0.2">
      <c r="A350" s="497"/>
      <c r="B350" s="499"/>
      <c r="C350" s="501"/>
      <c r="D350" s="501"/>
      <c r="E350" s="503"/>
      <c r="F350" s="17">
        <v>46</v>
      </c>
      <c r="G350" s="18" t="s">
        <v>15977</v>
      </c>
      <c r="H350" s="18" t="s">
        <v>15977</v>
      </c>
      <c r="I350" s="80"/>
      <c r="J350" s="18" t="s">
        <v>134</v>
      </c>
      <c r="K350" s="19">
        <v>11</v>
      </c>
      <c r="L350" s="19">
        <v>0</v>
      </c>
      <c r="M350" s="20" t="s">
        <v>33</v>
      </c>
      <c r="N350" s="20" t="s">
        <v>34</v>
      </c>
      <c r="O350" s="18"/>
      <c r="P350" s="18"/>
      <c r="Q350" s="18"/>
      <c r="R350" s="18"/>
      <c r="S350" s="18"/>
      <c r="T350" s="18"/>
      <c r="U350" s="18"/>
      <c r="V350" s="18"/>
      <c r="W350" s="34"/>
    </row>
    <row r="351" spans="1:23" x14ac:dyDescent="0.2">
      <c r="A351" s="497"/>
      <c r="B351" s="499"/>
      <c r="C351" s="501"/>
      <c r="D351" s="501"/>
      <c r="E351" s="503"/>
      <c r="F351" s="17">
        <v>47</v>
      </c>
      <c r="G351" s="18" t="s">
        <v>15978</v>
      </c>
      <c r="H351" s="18" t="s">
        <v>15978</v>
      </c>
      <c r="I351" s="80"/>
      <c r="J351" s="18" t="s">
        <v>32</v>
      </c>
      <c r="K351" s="19">
        <v>7</v>
      </c>
      <c r="L351" s="19"/>
      <c r="M351" s="20" t="s">
        <v>33</v>
      </c>
      <c r="N351" s="20" t="s">
        <v>34</v>
      </c>
      <c r="O351" s="18"/>
      <c r="P351" s="18"/>
      <c r="Q351" s="18"/>
      <c r="R351" s="18"/>
      <c r="S351" s="18"/>
      <c r="T351" s="18"/>
      <c r="U351" s="18"/>
      <c r="V351" s="18"/>
      <c r="W351" s="34"/>
    </row>
    <row r="352" spans="1:23" x14ac:dyDescent="0.2">
      <c r="A352" s="497"/>
      <c r="B352" s="499"/>
      <c r="C352" s="501"/>
      <c r="D352" s="501"/>
      <c r="E352" s="503"/>
      <c r="F352" s="17">
        <v>48</v>
      </c>
      <c r="G352" s="18" t="s">
        <v>15979</v>
      </c>
      <c r="H352" s="18" t="s">
        <v>15979</v>
      </c>
      <c r="I352" s="80"/>
      <c r="J352" s="18" t="s">
        <v>32</v>
      </c>
      <c r="K352" s="19">
        <v>12</v>
      </c>
      <c r="L352" s="19"/>
      <c r="M352" s="20" t="s">
        <v>33</v>
      </c>
      <c r="N352" s="20" t="s">
        <v>34</v>
      </c>
      <c r="O352" s="18"/>
      <c r="P352" s="18"/>
      <c r="Q352" s="18"/>
      <c r="R352" s="18"/>
      <c r="S352" s="18"/>
      <c r="T352" s="18"/>
      <c r="U352" s="18"/>
      <c r="V352" s="18"/>
      <c r="W352" s="34"/>
    </row>
    <row r="353" spans="1:23" x14ac:dyDescent="0.2">
      <c r="A353" s="497"/>
      <c r="B353" s="499"/>
      <c r="C353" s="501"/>
      <c r="D353" s="501"/>
      <c r="E353" s="503"/>
      <c r="F353" s="17">
        <v>49</v>
      </c>
      <c r="G353" s="18" t="s">
        <v>15980</v>
      </c>
      <c r="H353" s="18" t="s">
        <v>15980</v>
      </c>
      <c r="I353" s="80"/>
      <c r="J353" s="18" t="s">
        <v>32</v>
      </c>
      <c r="K353" s="19">
        <v>8</v>
      </c>
      <c r="L353" s="19"/>
      <c r="M353" s="20" t="s">
        <v>33</v>
      </c>
      <c r="N353" s="20" t="s">
        <v>34</v>
      </c>
      <c r="O353" s="18"/>
      <c r="P353" s="18"/>
      <c r="Q353" s="18"/>
      <c r="R353" s="18"/>
      <c r="S353" s="18"/>
      <c r="T353" s="18"/>
      <c r="U353" s="18"/>
      <c r="V353" s="18"/>
      <c r="W353" s="34"/>
    </row>
    <row r="354" spans="1:23" x14ac:dyDescent="0.2">
      <c r="A354" s="496" t="s">
        <v>15981</v>
      </c>
      <c r="B354" s="498" t="s">
        <v>15567</v>
      </c>
      <c r="C354" s="500"/>
      <c r="D354" s="500"/>
      <c r="E354" s="502">
        <v>0</v>
      </c>
      <c r="F354" s="27">
        <v>1</v>
      </c>
      <c r="G354" s="28" t="s">
        <v>15982</v>
      </c>
      <c r="H354" s="28" t="s">
        <v>15982</v>
      </c>
      <c r="I354" s="79"/>
      <c r="J354" s="28" t="s">
        <v>134</v>
      </c>
      <c r="K354" s="29">
        <v>4</v>
      </c>
      <c r="L354" s="29">
        <v>0</v>
      </c>
      <c r="M354" s="30" t="s">
        <v>33</v>
      </c>
      <c r="N354" s="30" t="s">
        <v>34</v>
      </c>
      <c r="O354" s="28"/>
      <c r="P354" s="28"/>
      <c r="Q354" s="28"/>
      <c r="R354" s="28"/>
      <c r="S354" s="28"/>
      <c r="T354" s="28"/>
      <c r="U354" s="28"/>
      <c r="V354" s="28"/>
      <c r="W354" s="33"/>
    </row>
    <row r="355" spans="1:23" x14ac:dyDescent="0.2">
      <c r="A355" s="497"/>
      <c r="B355" s="499"/>
      <c r="C355" s="501"/>
      <c r="D355" s="501"/>
      <c r="E355" s="503"/>
      <c r="F355" s="17">
        <v>2</v>
      </c>
      <c r="G355" s="18" t="s">
        <v>15983</v>
      </c>
      <c r="H355" s="18" t="s">
        <v>15983</v>
      </c>
      <c r="I355" s="80"/>
      <c r="J355" s="18" t="s">
        <v>134</v>
      </c>
      <c r="K355" s="19">
        <v>4</v>
      </c>
      <c r="L355" s="19">
        <v>0</v>
      </c>
      <c r="M355" s="20" t="s">
        <v>33</v>
      </c>
      <c r="N355" s="20" t="s">
        <v>34</v>
      </c>
      <c r="O355" s="18"/>
      <c r="P355" s="18"/>
      <c r="Q355" s="18"/>
      <c r="R355" s="18"/>
      <c r="S355" s="18"/>
      <c r="T355" s="18"/>
      <c r="U355" s="18"/>
      <c r="V355" s="18"/>
      <c r="W355" s="34"/>
    </row>
    <row r="356" spans="1:23" x14ac:dyDescent="0.2">
      <c r="A356" s="497"/>
      <c r="B356" s="499"/>
      <c r="C356" s="501"/>
      <c r="D356" s="501"/>
      <c r="E356" s="503"/>
      <c r="F356" s="17">
        <v>3</v>
      </c>
      <c r="G356" s="18" t="s">
        <v>15984</v>
      </c>
      <c r="H356" s="18" t="s">
        <v>15984</v>
      </c>
      <c r="I356" s="80"/>
      <c r="J356" s="18" t="s">
        <v>32</v>
      </c>
      <c r="K356" s="19">
        <v>8</v>
      </c>
      <c r="L356" s="19"/>
      <c r="M356" s="20" t="s">
        <v>33</v>
      </c>
      <c r="N356" s="20" t="s">
        <v>34</v>
      </c>
      <c r="O356" s="18"/>
      <c r="P356" s="18"/>
      <c r="Q356" s="18"/>
      <c r="R356" s="18"/>
      <c r="S356" s="18"/>
      <c r="T356" s="18"/>
      <c r="U356" s="18"/>
      <c r="V356" s="18"/>
      <c r="W356" s="34"/>
    </row>
    <row r="357" spans="1:23" x14ac:dyDescent="0.2">
      <c r="A357" s="497"/>
      <c r="B357" s="499"/>
      <c r="C357" s="501"/>
      <c r="D357" s="501"/>
      <c r="E357" s="503"/>
      <c r="F357" s="17">
        <v>4</v>
      </c>
      <c r="G357" s="18" t="s">
        <v>15985</v>
      </c>
      <c r="H357" s="18" t="s">
        <v>15985</v>
      </c>
      <c r="I357" s="80"/>
      <c r="J357" s="18" t="s">
        <v>32</v>
      </c>
      <c r="K357" s="19">
        <v>1</v>
      </c>
      <c r="L357" s="19"/>
      <c r="M357" s="20" t="s">
        <v>33</v>
      </c>
      <c r="N357" s="20" t="s">
        <v>34</v>
      </c>
      <c r="O357" s="18"/>
      <c r="P357" s="18"/>
      <c r="Q357" s="18"/>
      <c r="R357" s="18"/>
      <c r="S357" s="18"/>
      <c r="T357" s="18"/>
      <c r="U357" s="18"/>
      <c r="V357" s="18"/>
      <c r="W357" s="34"/>
    </row>
    <row r="358" spans="1:23" x14ac:dyDescent="0.2">
      <c r="A358" s="497"/>
      <c r="B358" s="499"/>
      <c r="C358" s="501"/>
      <c r="D358" s="501"/>
      <c r="E358" s="503"/>
      <c r="F358" s="17">
        <v>5</v>
      </c>
      <c r="G358" s="18" t="s">
        <v>15986</v>
      </c>
      <c r="H358" s="18" t="s">
        <v>15986</v>
      </c>
      <c r="I358" s="80"/>
      <c r="J358" s="18" t="s">
        <v>32</v>
      </c>
      <c r="K358" s="19">
        <v>4</v>
      </c>
      <c r="L358" s="19"/>
      <c r="M358" s="20" t="s">
        <v>33</v>
      </c>
      <c r="N358" s="20" t="s">
        <v>34</v>
      </c>
      <c r="O358" s="18"/>
      <c r="P358" s="18"/>
      <c r="Q358" s="18"/>
      <c r="R358" s="18"/>
      <c r="S358" s="18"/>
      <c r="T358" s="18"/>
      <c r="U358" s="18"/>
      <c r="V358" s="18"/>
      <c r="W358" s="34"/>
    </row>
    <row r="359" spans="1:23" x14ac:dyDescent="0.2">
      <c r="A359" s="497"/>
      <c r="B359" s="499"/>
      <c r="C359" s="501"/>
      <c r="D359" s="501"/>
      <c r="E359" s="503"/>
      <c r="F359" s="17">
        <v>6</v>
      </c>
      <c r="G359" s="18" t="s">
        <v>15987</v>
      </c>
      <c r="H359" s="18" t="s">
        <v>15987</v>
      </c>
      <c r="I359" s="80"/>
      <c r="J359" s="18" t="s">
        <v>32</v>
      </c>
      <c r="K359" s="19">
        <v>2</v>
      </c>
      <c r="L359" s="19"/>
      <c r="M359" s="20" t="s">
        <v>33</v>
      </c>
      <c r="N359" s="20" t="s">
        <v>34</v>
      </c>
      <c r="O359" s="18"/>
      <c r="P359" s="18"/>
      <c r="Q359" s="18"/>
      <c r="R359" s="18"/>
      <c r="S359" s="18"/>
      <c r="T359" s="18"/>
      <c r="U359" s="18"/>
      <c r="V359" s="18"/>
      <c r="W359" s="34"/>
    </row>
    <row r="360" spans="1:23" x14ac:dyDescent="0.2">
      <c r="A360" s="497"/>
      <c r="B360" s="499"/>
      <c r="C360" s="501"/>
      <c r="D360" s="501"/>
      <c r="E360" s="503"/>
      <c r="F360" s="17">
        <v>7</v>
      </c>
      <c r="G360" s="18" t="s">
        <v>15988</v>
      </c>
      <c r="H360" s="18" t="s">
        <v>15988</v>
      </c>
      <c r="I360" s="80"/>
      <c r="J360" s="18" t="s">
        <v>32</v>
      </c>
      <c r="K360" s="19">
        <v>2</v>
      </c>
      <c r="L360" s="19"/>
      <c r="M360" s="20" t="s">
        <v>33</v>
      </c>
      <c r="N360" s="20" t="s">
        <v>34</v>
      </c>
      <c r="O360" s="18"/>
      <c r="P360" s="18"/>
      <c r="Q360" s="18"/>
      <c r="R360" s="18"/>
      <c r="S360" s="18"/>
      <c r="T360" s="18"/>
      <c r="U360" s="18"/>
      <c r="V360" s="18"/>
      <c r="W360" s="34"/>
    </row>
    <row r="361" spans="1:23" x14ac:dyDescent="0.2">
      <c r="A361" s="497"/>
      <c r="B361" s="499"/>
      <c r="C361" s="501"/>
      <c r="D361" s="501"/>
      <c r="E361" s="503"/>
      <c r="F361" s="17">
        <v>8</v>
      </c>
      <c r="G361" s="18" t="s">
        <v>15989</v>
      </c>
      <c r="H361" s="18" t="s">
        <v>15989</v>
      </c>
      <c r="I361" s="80"/>
      <c r="J361" s="18" t="s">
        <v>32</v>
      </c>
      <c r="K361" s="19">
        <v>7</v>
      </c>
      <c r="L361" s="19"/>
      <c r="M361" s="20" t="s">
        <v>33</v>
      </c>
      <c r="N361" s="20" t="s">
        <v>34</v>
      </c>
      <c r="O361" s="18"/>
      <c r="P361" s="18"/>
      <c r="Q361" s="18"/>
      <c r="R361" s="18"/>
      <c r="S361" s="18"/>
      <c r="T361" s="18"/>
      <c r="U361" s="18"/>
      <c r="V361" s="18"/>
      <c r="W361" s="34"/>
    </row>
    <row r="362" spans="1:23" x14ac:dyDescent="0.2">
      <c r="A362" s="497"/>
      <c r="B362" s="499"/>
      <c r="C362" s="501"/>
      <c r="D362" s="501"/>
      <c r="E362" s="503"/>
      <c r="F362" s="17">
        <v>9</v>
      </c>
      <c r="G362" s="18" t="s">
        <v>15990</v>
      </c>
      <c r="H362" s="18" t="s">
        <v>15990</v>
      </c>
      <c r="I362" s="80"/>
      <c r="J362" s="18" t="s">
        <v>32</v>
      </c>
      <c r="K362" s="19">
        <v>1</v>
      </c>
      <c r="L362" s="19"/>
      <c r="M362" s="20" t="s">
        <v>33</v>
      </c>
      <c r="N362" s="20" t="s">
        <v>34</v>
      </c>
      <c r="O362" s="18"/>
      <c r="P362" s="18"/>
      <c r="Q362" s="18"/>
      <c r="R362" s="18"/>
      <c r="S362" s="18"/>
      <c r="T362" s="18"/>
      <c r="U362" s="18"/>
      <c r="V362" s="18"/>
      <c r="W362" s="34"/>
    </row>
    <row r="363" spans="1:23" x14ac:dyDescent="0.2">
      <c r="A363" s="497"/>
      <c r="B363" s="499"/>
      <c r="C363" s="501"/>
      <c r="D363" s="501"/>
      <c r="E363" s="503"/>
      <c r="F363" s="17">
        <v>10</v>
      </c>
      <c r="G363" s="18" t="s">
        <v>15991</v>
      </c>
      <c r="H363" s="18" t="s">
        <v>15991</v>
      </c>
      <c r="I363" s="80"/>
      <c r="J363" s="18" t="s">
        <v>32</v>
      </c>
      <c r="K363" s="19">
        <v>1</v>
      </c>
      <c r="L363" s="19"/>
      <c r="M363" s="20" t="s">
        <v>33</v>
      </c>
      <c r="N363" s="20" t="s">
        <v>34</v>
      </c>
      <c r="O363" s="18"/>
      <c r="P363" s="18"/>
      <c r="Q363" s="18"/>
      <c r="R363" s="18"/>
      <c r="S363" s="18"/>
      <c r="T363" s="18"/>
      <c r="U363" s="18"/>
      <c r="V363" s="18"/>
      <c r="W363" s="34"/>
    </row>
    <row r="364" spans="1:23" x14ac:dyDescent="0.2">
      <c r="A364" s="497"/>
      <c r="B364" s="499"/>
      <c r="C364" s="501"/>
      <c r="D364" s="501"/>
      <c r="E364" s="503"/>
      <c r="F364" s="17">
        <v>11</v>
      </c>
      <c r="G364" s="18" t="s">
        <v>15992</v>
      </c>
      <c r="H364" s="18" t="s">
        <v>15992</v>
      </c>
      <c r="I364" s="80"/>
      <c r="J364" s="18" t="s">
        <v>32</v>
      </c>
      <c r="K364" s="19">
        <v>1</v>
      </c>
      <c r="L364" s="19"/>
      <c r="M364" s="20" t="s">
        <v>33</v>
      </c>
      <c r="N364" s="20" t="s">
        <v>34</v>
      </c>
      <c r="O364" s="18"/>
      <c r="P364" s="18"/>
      <c r="Q364" s="18"/>
      <c r="R364" s="18"/>
      <c r="S364" s="18"/>
      <c r="T364" s="18"/>
      <c r="U364" s="18"/>
      <c r="V364" s="18"/>
      <c r="W364" s="34"/>
    </row>
    <row r="365" spans="1:23" x14ac:dyDescent="0.2">
      <c r="A365" s="497"/>
      <c r="B365" s="499"/>
      <c r="C365" s="501"/>
      <c r="D365" s="501"/>
      <c r="E365" s="503"/>
      <c r="F365" s="17">
        <v>12</v>
      </c>
      <c r="G365" s="18" t="s">
        <v>15993</v>
      </c>
      <c r="H365" s="18" t="s">
        <v>15993</v>
      </c>
      <c r="I365" s="80"/>
      <c r="J365" s="18" t="s">
        <v>32</v>
      </c>
      <c r="K365" s="19">
        <v>2</v>
      </c>
      <c r="L365" s="19"/>
      <c r="M365" s="20" t="s">
        <v>33</v>
      </c>
      <c r="N365" s="20" t="s">
        <v>34</v>
      </c>
      <c r="O365" s="18"/>
      <c r="P365" s="18"/>
      <c r="Q365" s="18"/>
      <c r="R365" s="18"/>
      <c r="S365" s="18"/>
      <c r="T365" s="18"/>
      <c r="U365" s="18"/>
      <c r="V365" s="18"/>
      <c r="W365" s="34"/>
    </row>
    <row r="366" spans="1:23" x14ac:dyDescent="0.2">
      <c r="A366" s="497"/>
      <c r="B366" s="499"/>
      <c r="C366" s="501"/>
      <c r="D366" s="501"/>
      <c r="E366" s="503"/>
      <c r="F366" s="17">
        <v>13</v>
      </c>
      <c r="G366" s="18" t="s">
        <v>15994</v>
      </c>
      <c r="H366" s="18" t="s">
        <v>15994</v>
      </c>
      <c r="I366" s="80"/>
      <c r="J366" s="18" t="s">
        <v>32</v>
      </c>
      <c r="K366" s="19">
        <v>2</v>
      </c>
      <c r="L366" s="19"/>
      <c r="M366" s="20" t="s">
        <v>33</v>
      </c>
      <c r="N366" s="20" t="s">
        <v>34</v>
      </c>
      <c r="O366" s="18"/>
      <c r="P366" s="18"/>
      <c r="Q366" s="18"/>
      <c r="R366" s="18"/>
      <c r="S366" s="18"/>
      <c r="T366" s="18"/>
      <c r="U366" s="18"/>
      <c r="V366" s="18"/>
      <c r="W366" s="34"/>
    </row>
    <row r="367" spans="1:23" x14ac:dyDescent="0.2">
      <c r="A367" s="497"/>
      <c r="B367" s="499"/>
      <c r="C367" s="501"/>
      <c r="D367" s="501"/>
      <c r="E367" s="503"/>
      <c r="F367" s="17">
        <v>14</v>
      </c>
      <c r="G367" s="18" t="s">
        <v>15995</v>
      </c>
      <c r="H367" s="18" t="s">
        <v>15995</v>
      </c>
      <c r="I367" s="80"/>
      <c r="J367" s="18" t="s">
        <v>32</v>
      </c>
      <c r="K367" s="19">
        <v>1</v>
      </c>
      <c r="L367" s="19"/>
      <c r="M367" s="20" t="s">
        <v>33</v>
      </c>
      <c r="N367" s="20" t="s">
        <v>34</v>
      </c>
      <c r="O367" s="18"/>
      <c r="P367" s="18"/>
      <c r="Q367" s="18"/>
      <c r="R367" s="18"/>
      <c r="S367" s="18"/>
      <c r="T367" s="18"/>
      <c r="U367" s="18"/>
      <c r="V367" s="18"/>
      <c r="W367" s="34"/>
    </row>
    <row r="368" spans="1:23" x14ac:dyDescent="0.2">
      <c r="A368" s="497"/>
      <c r="B368" s="499"/>
      <c r="C368" s="501"/>
      <c r="D368" s="501"/>
      <c r="E368" s="503"/>
      <c r="F368" s="17">
        <v>15</v>
      </c>
      <c r="G368" s="18" t="s">
        <v>15996</v>
      </c>
      <c r="H368" s="18" t="s">
        <v>15996</v>
      </c>
      <c r="I368" s="80"/>
      <c r="J368" s="18" t="s">
        <v>32</v>
      </c>
      <c r="K368" s="19">
        <v>1</v>
      </c>
      <c r="L368" s="19"/>
      <c r="M368" s="20" t="s">
        <v>33</v>
      </c>
      <c r="N368" s="20" t="s">
        <v>34</v>
      </c>
      <c r="O368" s="18"/>
      <c r="P368" s="18"/>
      <c r="Q368" s="18"/>
      <c r="R368" s="18"/>
      <c r="S368" s="18"/>
      <c r="T368" s="18"/>
      <c r="U368" s="18"/>
      <c r="V368" s="18"/>
      <c r="W368" s="34"/>
    </row>
    <row r="369" spans="1:23" x14ac:dyDescent="0.2">
      <c r="A369" s="497"/>
      <c r="B369" s="499"/>
      <c r="C369" s="501"/>
      <c r="D369" s="501"/>
      <c r="E369" s="503"/>
      <c r="F369" s="17">
        <v>16</v>
      </c>
      <c r="G369" s="18" t="s">
        <v>15997</v>
      </c>
      <c r="H369" s="18" t="s">
        <v>15997</v>
      </c>
      <c r="I369" s="80"/>
      <c r="J369" s="18" t="s">
        <v>32</v>
      </c>
      <c r="K369" s="19">
        <v>8</v>
      </c>
      <c r="L369" s="19"/>
      <c r="M369" s="20" t="s">
        <v>33</v>
      </c>
      <c r="N369" s="20" t="s">
        <v>34</v>
      </c>
      <c r="O369" s="18"/>
      <c r="P369" s="18"/>
      <c r="Q369" s="18"/>
      <c r="R369" s="18"/>
      <c r="S369" s="18"/>
      <c r="T369" s="18"/>
      <c r="U369" s="18"/>
      <c r="V369" s="18"/>
      <c r="W369" s="34"/>
    </row>
    <row r="370" spans="1:23" x14ac:dyDescent="0.2">
      <c r="A370" s="497"/>
      <c r="B370" s="499"/>
      <c r="C370" s="501"/>
      <c r="D370" s="501"/>
      <c r="E370" s="503"/>
      <c r="F370" s="17">
        <v>17</v>
      </c>
      <c r="G370" s="18" t="s">
        <v>15998</v>
      </c>
      <c r="H370" s="18" t="s">
        <v>15998</v>
      </c>
      <c r="I370" s="80"/>
      <c r="J370" s="18" t="s">
        <v>32</v>
      </c>
      <c r="K370" s="19">
        <v>1</v>
      </c>
      <c r="L370" s="19"/>
      <c r="M370" s="20" t="s">
        <v>33</v>
      </c>
      <c r="N370" s="20" t="s">
        <v>34</v>
      </c>
      <c r="O370" s="18"/>
      <c r="P370" s="18"/>
      <c r="Q370" s="18"/>
      <c r="R370" s="18"/>
      <c r="S370" s="18"/>
      <c r="T370" s="18"/>
      <c r="U370" s="18"/>
      <c r="V370" s="18"/>
      <c r="W370" s="34"/>
    </row>
    <row r="371" spans="1:23" x14ac:dyDescent="0.2">
      <c r="A371" s="497"/>
      <c r="B371" s="499"/>
      <c r="C371" s="501"/>
      <c r="D371" s="501"/>
      <c r="E371" s="503"/>
      <c r="F371" s="17">
        <v>18</v>
      </c>
      <c r="G371" s="18" t="s">
        <v>15999</v>
      </c>
      <c r="H371" s="18" t="s">
        <v>15999</v>
      </c>
      <c r="I371" s="80"/>
      <c r="J371" s="18" t="s">
        <v>32</v>
      </c>
      <c r="K371" s="19">
        <v>8</v>
      </c>
      <c r="L371" s="19"/>
      <c r="M371" s="20" t="s">
        <v>33</v>
      </c>
      <c r="N371" s="20" t="s">
        <v>34</v>
      </c>
      <c r="O371" s="18"/>
      <c r="P371" s="18"/>
      <c r="Q371" s="18"/>
      <c r="R371" s="18"/>
      <c r="S371" s="18"/>
      <c r="T371" s="18"/>
      <c r="U371" s="18"/>
      <c r="V371" s="18"/>
      <c r="W371" s="34"/>
    </row>
    <row r="372" spans="1:23" x14ac:dyDescent="0.2">
      <c r="A372" s="497"/>
      <c r="B372" s="499"/>
      <c r="C372" s="501"/>
      <c r="D372" s="501"/>
      <c r="E372" s="503"/>
      <c r="F372" s="17">
        <v>19</v>
      </c>
      <c r="G372" s="18" t="s">
        <v>16000</v>
      </c>
      <c r="H372" s="18" t="s">
        <v>16000</v>
      </c>
      <c r="I372" s="80"/>
      <c r="J372" s="18" t="s">
        <v>32</v>
      </c>
      <c r="K372" s="19">
        <v>1</v>
      </c>
      <c r="L372" s="19"/>
      <c r="M372" s="20" t="s">
        <v>33</v>
      </c>
      <c r="N372" s="20" t="s">
        <v>34</v>
      </c>
      <c r="O372" s="18"/>
      <c r="P372" s="18"/>
      <c r="Q372" s="18"/>
      <c r="R372" s="18"/>
      <c r="S372" s="18"/>
      <c r="T372" s="18"/>
      <c r="U372" s="18"/>
      <c r="V372" s="18"/>
      <c r="W372" s="34"/>
    </row>
    <row r="373" spans="1:23" x14ac:dyDescent="0.2">
      <c r="A373" s="497"/>
      <c r="B373" s="499"/>
      <c r="C373" s="501"/>
      <c r="D373" s="501"/>
      <c r="E373" s="503"/>
      <c r="F373" s="17">
        <v>20</v>
      </c>
      <c r="G373" s="18" t="s">
        <v>16001</v>
      </c>
      <c r="H373" s="18" t="s">
        <v>16001</v>
      </c>
      <c r="I373" s="80"/>
      <c r="J373" s="18" t="s">
        <v>32</v>
      </c>
      <c r="K373" s="19">
        <v>1</v>
      </c>
      <c r="L373" s="19"/>
      <c r="M373" s="20" t="s">
        <v>33</v>
      </c>
      <c r="N373" s="20" t="s">
        <v>34</v>
      </c>
      <c r="O373" s="18"/>
      <c r="P373" s="18"/>
      <c r="Q373" s="18"/>
      <c r="R373" s="18"/>
      <c r="S373" s="18"/>
      <c r="T373" s="18"/>
      <c r="U373" s="18"/>
      <c r="V373" s="18"/>
      <c r="W373" s="34"/>
    </row>
    <row r="374" spans="1:23" x14ac:dyDescent="0.2">
      <c r="A374" s="497"/>
      <c r="B374" s="499"/>
      <c r="C374" s="501"/>
      <c r="D374" s="501"/>
      <c r="E374" s="503"/>
      <c r="F374" s="17">
        <v>21</v>
      </c>
      <c r="G374" s="18" t="s">
        <v>16002</v>
      </c>
      <c r="H374" s="18" t="s">
        <v>16002</v>
      </c>
      <c r="I374" s="80"/>
      <c r="J374" s="18" t="s">
        <v>32</v>
      </c>
      <c r="K374" s="19">
        <v>2</v>
      </c>
      <c r="L374" s="19"/>
      <c r="M374" s="20" t="s">
        <v>33</v>
      </c>
      <c r="N374" s="20" t="s">
        <v>34</v>
      </c>
      <c r="O374" s="18"/>
      <c r="P374" s="18"/>
      <c r="Q374" s="18"/>
      <c r="R374" s="18"/>
      <c r="S374" s="18"/>
      <c r="T374" s="18"/>
      <c r="U374" s="18"/>
      <c r="V374" s="18"/>
      <c r="W374" s="34"/>
    </row>
    <row r="375" spans="1:23" x14ac:dyDescent="0.2">
      <c r="A375" s="497"/>
      <c r="B375" s="499"/>
      <c r="C375" s="501"/>
      <c r="D375" s="501"/>
      <c r="E375" s="503"/>
      <c r="F375" s="17">
        <v>22</v>
      </c>
      <c r="G375" s="18" t="s">
        <v>16003</v>
      </c>
      <c r="H375" s="18" t="s">
        <v>16003</v>
      </c>
      <c r="I375" s="80"/>
      <c r="J375" s="18" t="s">
        <v>32</v>
      </c>
      <c r="K375" s="19">
        <v>2</v>
      </c>
      <c r="L375" s="19"/>
      <c r="M375" s="20" t="s">
        <v>33</v>
      </c>
      <c r="N375" s="20" t="s">
        <v>34</v>
      </c>
      <c r="O375" s="18"/>
      <c r="P375" s="18"/>
      <c r="Q375" s="18"/>
      <c r="R375" s="18"/>
      <c r="S375" s="18"/>
      <c r="T375" s="18"/>
      <c r="U375" s="18"/>
      <c r="V375" s="18"/>
      <c r="W375" s="34"/>
    </row>
    <row r="376" spans="1:23" x14ac:dyDescent="0.2">
      <c r="A376" s="497"/>
      <c r="B376" s="499"/>
      <c r="C376" s="501"/>
      <c r="D376" s="501"/>
      <c r="E376" s="503"/>
      <c r="F376" s="17">
        <v>23</v>
      </c>
      <c r="G376" s="18" t="s">
        <v>16004</v>
      </c>
      <c r="H376" s="18" t="s">
        <v>16004</v>
      </c>
      <c r="I376" s="80"/>
      <c r="J376" s="18" t="s">
        <v>32</v>
      </c>
      <c r="K376" s="19">
        <v>3</v>
      </c>
      <c r="L376" s="19"/>
      <c r="M376" s="20" t="s">
        <v>33</v>
      </c>
      <c r="N376" s="20" t="s">
        <v>34</v>
      </c>
      <c r="O376" s="18"/>
      <c r="P376" s="18"/>
      <c r="Q376" s="18"/>
      <c r="R376" s="18"/>
      <c r="S376" s="18"/>
      <c r="T376" s="18"/>
      <c r="U376" s="18"/>
      <c r="V376" s="18"/>
      <c r="W376" s="34"/>
    </row>
    <row r="377" spans="1:23" x14ac:dyDescent="0.2">
      <c r="A377" s="497"/>
      <c r="B377" s="499"/>
      <c r="C377" s="501"/>
      <c r="D377" s="501"/>
      <c r="E377" s="503"/>
      <c r="F377" s="41">
        <v>24</v>
      </c>
      <c r="G377" s="42" t="s">
        <v>16005</v>
      </c>
      <c r="H377" s="42" t="s">
        <v>16005</v>
      </c>
      <c r="I377" s="85"/>
      <c r="J377" s="42" t="s">
        <v>32</v>
      </c>
      <c r="K377" s="43">
        <v>16</v>
      </c>
      <c r="L377" s="43"/>
      <c r="M377" s="44" t="s">
        <v>33</v>
      </c>
      <c r="N377" s="44" t="s">
        <v>34</v>
      </c>
      <c r="O377" s="18"/>
      <c r="P377" s="18"/>
      <c r="Q377" s="18"/>
      <c r="R377" s="18"/>
      <c r="S377" s="18"/>
      <c r="T377" s="18"/>
      <c r="U377" s="18"/>
      <c r="V377" s="18"/>
      <c r="W377" s="34"/>
    </row>
    <row r="378" spans="1:23" x14ac:dyDescent="0.2">
      <c r="A378" s="497"/>
      <c r="B378" s="499"/>
      <c r="C378" s="501"/>
      <c r="D378" s="501"/>
      <c r="E378" s="503"/>
      <c r="F378" s="17">
        <v>25</v>
      </c>
      <c r="G378" s="18" t="s">
        <v>16006</v>
      </c>
      <c r="H378" s="18" t="s">
        <v>16006</v>
      </c>
      <c r="I378" s="80"/>
      <c r="J378" s="18" t="s">
        <v>32</v>
      </c>
      <c r="K378" s="19">
        <v>20</v>
      </c>
      <c r="L378" s="19"/>
      <c r="M378" s="20" t="s">
        <v>33</v>
      </c>
      <c r="N378" s="20" t="s">
        <v>34</v>
      </c>
      <c r="O378" s="18"/>
      <c r="P378" s="18"/>
      <c r="Q378" s="18"/>
      <c r="R378" s="18"/>
      <c r="S378" s="18"/>
      <c r="T378" s="18"/>
      <c r="U378" s="18"/>
      <c r="V378" s="18"/>
      <c r="W378" s="34"/>
    </row>
    <row r="379" spans="1:23" x14ac:dyDescent="0.2">
      <c r="A379" s="497"/>
      <c r="B379" s="499"/>
      <c r="C379" s="501"/>
      <c r="D379" s="501"/>
      <c r="E379" s="503"/>
      <c r="F379" s="17">
        <v>26</v>
      </c>
      <c r="G379" s="18" t="s">
        <v>16007</v>
      </c>
      <c r="H379" s="18" t="s">
        <v>16007</v>
      </c>
      <c r="I379" s="80"/>
      <c r="J379" s="18" t="s">
        <v>44</v>
      </c>
      <c r="K379" s="19">
        <v>30</v>
      </c>
      <c r="L379" s="19"/>
      <c r="M379" s="20" t="s">
        <v>33</v>
      </c>
      <c r="N379" s="20" t="s">
        <v>34</v>
      </c>
      <c r="O379" s="18"/>
      <c r="P379" s="18"/>
      <c r="Q379" s="18"/>
      <c r="R379" s="18"/>
      <c r="S379" s="18"/>
      <c r="T379" s="18"/>
      <c r="U379" s="18"/>
      <c r="V379" s="18"/>
      <c r="W379" s="34"/>
    </row>
    <row r="380" spans="1:23" x14ac:dyDescent="0.2">
      <c r="A380" s="497"/>
      <c r="B380" s="499"/>
      <c r="C380" s="501"/>
      <c r="D380" s="501"/>
      <c r="E380" s="503"/>
      <c r="F380" s="17">
        <v>27</v>
      </c>
      <c r="G380" s="18" t="s">
        <v>16008</v>
      </c>
      <c r="H380" s="18" t="s">
        <v>16008</v>
      </c>
      <c r="I380" s="80"/>
      <c r="J380" s="18" t="s">
        <v>32</v>
      </c>
      <c r="K380" s="19">
        <v>2</v>
      </c>
      <c r="L380" s="19"/>
      <c r="M380" s="20" t="s">
        <v>33</v>
      </c>
      <c r="N380" s="20" t="s">
        <v>34</v>
      </c>
      <c r="O380" s="18"/>
      <c r="P380" s="18"/>
      <c r="Q380" s="18"/>
      <c r="R380" s="18"/>
      <c r="S380" s="18"/>
      <c r="T380" s="18"/>
      <c r="U380" s="18"/>
      <c r="V380" s="18"/>
      <c r="W380" s="34"/>
    </row>
    <row r="381" spans="1:23" x14ac:dyDescent="0.2">
      <c r="A381" s="497"/>
      <c r="B381" s="499"/>
      <c r="C381" s="501"/>
      <c r="D381" s="501"/>
      <c r="E381" s="503"/>
      <c r="F381" s="17">
        <v>28</v>
      </c>
      <c r="G381" s="18" t="s">
        <v>16009</v>
      </c>
      <c r="H381" s="18" t="s">
        <v>16009</v>
      </c>
      <c r="I381" s="80"/>
      <c r="J381" s="18" t="s">
        <v>44</v>
      </c>
      <c r="K381" s="19">
        <v>30</v>
      </c>
      <c r="L381" s="19"/>
      <c r="M381" s="20" t="s">
        <v>33</v>
      </c>
      <c r="N381" s="20" t="s">
        <v>34</v>
      </c>
      <c r="O381" s="18"/>
      <c r="P381" s="18"/>
      <c r="Q381" s="18"/>
      <c r="R381" s="18"/>
      <c r="S381" s="18"/>
      <c r="T381" s="18"/>
      <c r="U381" s="18"/>
      <c r="V381" s="18"/>
      <c r="W381" s="34"/>
    </row>
    <row r="382" spans="1:23" x14ac:dyDescent="0.2">
      <c r="A382" s="497"/>
      <c r="B382" s="499"/>
      <c r="C382" s="501"/>
      <c r="D382" s="501"/>
      <c r="E382" s="503"/>
      <c r="F382" s="17">
        <v>29</v>
      </c>
      <c r="G382" s="18" t="s">
        <v>16010</v>
      </c>
      <c r="H382" s="18" t="s">
        <v>16010</v>
      </c>
      <c r="I382" s="80"/>
      <c r="J382" s="18" t="s">
        <v>32</v>
      </c>
      <c r="K382" s="19">
        <v>7</v>
      </c>
      <c r="L382" s="19"/>
      <c r="M382" s="20" t="s">
        <v>33</v>
      </c>
      <c r="N382" s="20" t="s">
        <v>34</v>
      </c>
      <c r="O382" s="18"/>
      <c r="P382" s="18"/>
      <c r="Q382" s="18"/>
      <c r="R382" s="18"/>
      <c r="S382" s="18"/>
      <c r="T382" s="18"/>
      <c r="U382" s="18"/>
      <c r="V382" s="18"/>
      <c r="W382" s="34"/>
    </row>
    <row r="383" spans="1:23" x14ac:dyDescent="0.2">
      <c r="A383" s="497"/>
      <c r="B383" s="499"/>
      <c r="C383" s="501"/>
      <c r="D383" s="501"/>
      <c r="E383" s="503"/>
      <c r="F383" s="17">
        <v>30</v>
      </c>
      <c r="G383" s="18" t="s">
        <v>16011</v>
      </c>
      <c r="H383" s="18" t="s">
        <v>16011</v>
      </c>
      <c r="I383" s="80"/>
      <c r="J383" s="18" t="s">
        <v>32</v>
      </c>
      <c r="K383" s="19">
        <v>1</v>
      </c>
      <c r="L383" s="19"/>
      <c r="M383" s="20" t="s">
        <v>33</v>
      </c>
      <c r="N383" s="20" t="s">
        <v>34</v>
      </c>
      <c r="O383" s="18"/>
      <c r="P383" s="18"/>
      <c r="Q383" s="18"/>
      <c r="R383" s="18"/>
      <c r="S383" s="18"/>
      <c r="T383" s="18"/>
      <c r="U383" s="18"/>
      <c r="V383" s="18"/>
      <c r="W383" s="34"/>
    </row>
    <row r="384" spans="1:23" x14ac:dyDescent="0.2">
      <c r="A384" s="497"/>
      <c r="B384" s="499"/>
      <c r="C384" s="501"/>
      <c r="D384" s="501"/>
      <c r="E384" s="503"/>
      <c r="F384" s="17">
        <v>31</v>
      </c>
      <c r="G384" s="18" t="s">
        <v>16012</v>
      </c>
      <c r="H384" s="18" t="s">
        <v>16012</v>
      </c>
      <c r="I384" s="80"/>
      <c r="J384" s="18" t="s">
        <v>44</v>
      </c>
      <c r="K384" s="19">
        <v>20</v>
      </c>
      <c r="L384" s="19"/>
      <c r="M384" s="20" t="s">
        <v>33</v>
      </c>
      <c r="N384" s="20" t="s">
        <v>34</v>
      </c>
      <c r="O384" s="18"/>
      <c r="P384" s="18"/>
      <c r="Q384" s="18"/>
      <c r="R384" s="18"/>
      <c r="S384" s="18"/>
      <c r="T384" s="18"/>
      <c r="U384" s="18"/>
      <c r="V384" s="18"/>
      <c r="W384" s="34"/>
    </row>
    <row r="385" spans="1:23" x14ac:dyDescent="0.2">
      <c r="A385" s="497"/>
      <c r="B385" s="499"/>
      <c r="C385" s="501"/>
      <c r="D385" s="501"/>
      <c r="E385" s="503"/>
      <c r="F385" s="17">
        <v>32</v>
      </c>
      <c r="G385" s="18" t="s">
        <v>16013</v>
      </c>
      <c r="H385" s="18" t="s">
        <v>16013</v>
      </c>
      <c r="I385" s="80"/>
      <c r="J385" s="18" t="s">
        <v>32</v>
      </c>
      <c r="K385" s="19">
        <v>7</v>
      </c>
      <c r="L385" s="19"/>
      <c r="M385" s="20" t="s">
        <v>33</v>
      </c>
      <c r="N385" s="20" t="s">
        <v>34</v>
      </c>
      <c r="O385" s="18"/>
      <c r="P385" s="18"/>
      <c r="Q385" s="18"/>
      <c r="R385" s="18"/>
      <c r="S385" s="18"/>
      <c r="T385" s="18"/>
      <c r="U385" s="18"/>
      <c r="V385" s="18"/>
      <c r="W385" s="34"/>
    </row>
    <row r="386" spans="1:23" x14ac:dyDescent="0.2">
      <c r="A386" s="497"/>
      <c r="B386" s="499"/>
      <c r="C386" s="501"/>
      <c r="D386" s="501"/>
      <c r="E386" s="503"/>
      <c r="F386" s="17">
        <v>33</v>
      </c>
      <c r="G386" s="18" t="s">
        <v>16014</v>
      </c>
      <c r="H386" s="18" t="s">
        <v>16014</v>
      </c>
      <c r="I386" s="80"/>
      <c r="J386" s="18" t="s">
        <v>32</v>
      </c>
      <c r="K386" s="19">
        <v>2</v>
      </c>
      <c r="L386" s="19"/>
      <c r="M386" s="20" t="s">
        <v>33</v>
      </c>
      <c r="N386" s="20" t="s">
        <v>34</v>
      </c>
      <c r="O386" s="18"/>
      <c r="P386" s="18"/>
      <c r="Q386" s="18"/>
      <c r="R386" s="18"/>
      <c r="S386" s="18"/>
      <c r="T386" s="18"/>
      <c r="U386" s="18"/>
      <c r="V386" s="18"/>
      <c r="W386" s="34"/>
    </row>
    <row r="387" spans="1:23" x14ac:dyDescent="0.2">
      <c r="A387" s="497"/>
      <c r="B387" s="499"/>
      <c r="C387" s="501"/>
      <c r="D387" s="501"/>
      <c r="E387" s="503"/>
      <c r="F387" s="17">
        <v>34</v>
      </c>
      <c r="G387" s="18" t="s">
        <v>16015</v>
      </c>
      <c r="H387" s="18" t="s">
        <v>16015</v>
      </c>
      <c r="I387" s="80"/>
      <c r="J387" s="18" t="s">
        <v>32</v>
      </c>
      <c r="K387" s="19">
        <v>4</v>
      </c>
      <c r="L387" s="19"/>
      <c r="M387" s="20" t="s">
        <v>33</v>
      </c>
      <c r="N387" s="20" t="s">
        <v>34</v>
      </c>
      <c r="O387" s="18"/>
      <c r="P387" s="18"/>
      <c r="Q387" s="18"/>
      <c r="R387" s="18"/>
      <c r="S387" s="18"/>
      <c r="T387" s="18"/>
      <c r="U387" s="18"/>
      <c r="V387" s="18"/>
      <c r="W387" s="34"/>
    </row>
    <row r="388" spans="1:23" x14ac:dyDescent="0.2">
      <c r="A388" s="497"/>
      <c r="B388" s="499"/>
      <c r="C388" s="501"/>
      <c r="D388" s="501"/>
      <c r="E388" s="503"/>
      <c r="F388" s="17">
        <v>35</v>
      </c>
      <c r="G388" s="18" t="s">
        <v>16016</v>
      </c>
      <c r="H388" s="18" t="s">
        <v>16016</v>
      </c>
      <c r="I388" s="80"/>
      <c r="J388" s="18" t="s">
        <v>44</v>
      </c>
      <c r="K388" s="19">
        <v>4</v>
      </c>
      <c r="L388" s="19"/>
      <c r="M388" s="20" t="s">
        <v>33</v>
      </c>
      <c r="N388" s="20" t="s">
        <v>34</v>
      </c>
      <c r="O388" s="18"/>
      <c r="P388" s="18"/>
      <c r="Q388" s="18"/>
      <c r="R388" s="18"/>
      <c r="S388" s="18"/>
      <c r="T388" s="18"/>
      <c r="U388" s="18"/>
      <c r="V388" s="18"/>
      <c r="W388" s="34"/>
    </row>
    <row r="389" spans="1:23" x14ac:dyDescent="0.2">
      <c r="A389" s="497"/>
      <c r="B389" s="499"/>
      <c r="C389" s="501"/>
      <c r="D389" s="501"/>
      <c r="E389" s="503"/>
      <c r="F389" s="17">
        <v>36</v>
      </c>
      <c r="G389" s="18" t="s">
        <v>16017</v>
      </c>
      <c r="H389" s="18" t="s">
        <v>16017</v>
      </c>
      <c r="I389" s="80"/>
      <c r="J389" s="18" t="s">
        <v>32</v>
      </c>
      <c r="K389" s="19">
        <v>12</v>
      </c>
      <c r="L389" s="19"/>
      <c r="M389" s="20" t="s">
        <v>33</v>
      </c>
      <c r="N389" s="20" t="s">
        <v>34</v>
      </c>
      <c r="O389" s="18"/>
      <c r="P389" s="18"/>
      <c r="Q389" s="18"/>
      <c r="R389" s="18"/>
      <c r="S389" s="18"/>
      <c r="T389" s="18"/>
      <c r="U389" s="18"/>
      <c r="V389" s="18"/>
      <c r="W389" s="34"/>
    </row>
    <row r="390" spans="1:23" x14ac:dyDescent="0.2">
      <c r="A390" s="497"/>
      <c r="B390" s="499"/>
      <c r="C390" s="501"/>
      <c r="D390" s="501"/>
      <c r="E390" s="503"/>
      <c r="F390" s="17">
        <v>37</v>
      </c>
      <c r="G390" s="18" t="s">
        <v>16018</v>
      </c>
      <c r="H390" s="18" t="s">
        <v>16018</v>
      </c>
      <c r="I390" s="80"/>
      <c r="J390" s="18" t="s">
        <v>32</v>
      </c>
      <c r="K390" s="19">
        <v>8</v>
      </c>
      <c r="L390" s="19"/>
      <c r="M390" s="20" t="s">
        <v>33</v>
      </c>
      <c r="N390" s="20" t="s">
        <v>34</v>
      </c>
      <c r="O390" s="18"/>
      <c r="P390" s="18"/>
      <c r="Q390" s="18"/>
      <c r="R390" s="18"/>
      <c r="S390" s="18"/>
      <c r="T390" s="18"/>
      <c r="U390" s="18"/>
      <c r="V390" s="18"/>
      <c r="W390" s="34"/>
    </row>
    <row r="391" spans="1:23" x14ac:dyDescent="0.2">
      <c r="A391" s="497"/>
      <c r="B391" s="499"/>
      <c r="C391" s="501"/>
      <c r="D391" s="501"/>
      <c r="E391" s="503"/>
      <c r="F391" s="17">
        <v>38</v>
      </c>
      <c r="G391" s="18" t="s">
        <v>16019</v>
      </c>
      <c r="H391" s="18" t="s">
        <v>16019</v>
      </c>
      <c r="I391" s="80"/>
      <c r="J391" s="18" t="s">
        <v>32</v>
      </c>
      <c r="K391" s="19">
        <v>8</v>
      </c>
      <c r="L391" s="19"/>
      <c r="M391" s="20" t="s">
        <v>33</v>
      </c>
      <c r="N391" s="20" t="s">
        <v>34</v>
      </c>
      <c r="O391" s="18"/>
      <c r="P391" s="18"/>
      <c r="Q391" s="18"/>
      <c r="R391" s="18"/>
      <c r="S391" s="18"/>
      <c r="T391" s="18"/>
      <c r="U391" s="18"/>
      <c r="V391" s="18"/>
      <c r="W391" s="34"/>
    </row>
    <row r="392" spans="1:23" x14ac:dyDescent="0.2">
      <c r="A392" s="497"/>
      <c r="B392" s="499"/>
      <c r="C392" s="501"/>
      <c r="D392" s="501"/>
      <c r="E392" s="503"/>
      <c r="F392" s="17">
        <v>39</v>
      </c>
      <c r="G392" s="18" t="s">
        <v>16020</v>
      </c>
      <c r="H392" s="18" t="s">
        <v>16020</v>
      </c>
      <c r="I392" s="80"/>
      <c r="J392" s="18" t="s">
        <v>44</v>
      </c>
      <c r="K392" s="19">
        <v>40</v>
      </c>
      <c r="L392" s="19"/>
      <c r="M392" s="20" t="s">
        <v>33</v>
      </c>
      <c r="N392" s="20" t="s">
        <v>34</v>
      </c>
      <c r="O392" s="18"/>
      <c r="P392" s="18"/>
      <c r="Q392" s="18"/>
      <c r="R392" s="18"/>
      <c r="S392" s="18"/>
      <c r="T392" s="18"/>
      <c r="U392" s="18"/>
      <c r="V392" s="18"/>
      <c r="W392" s="34"/>
    </row>
    <row r="393" spans="1:23" x14ac:dyDescent="0.2">
      <c r="A393" s="497"/>
      <c r="B393" s="499"/>
      <c r="C393" s="501"/>
      <c r="D393" s="501"/>
      <c r="E393" s="503"/>
      <c r="F393" s="17">
        <v>40</v>
      </c>
      <c r="G393" s="18" t="s">
        <v>16021</v>
      </c>
      <c r="H393" s="18" t="s">
        <v>16021</v>
      </c>
      <c r="I393" s="80"/>
      <c r="J393" s="18" t="s">
        <v>134</v>
      </c>
      <c r="K393" s="19">
        <v>11</v>
      </c>
      <c r="L393" s="19">
        <v>0</v>
      </c>
      <c r="M393" s="20" t="s">
        <v>33</v>
      </c>
      <c r="N393" s="20" t="s">
        <v>34</v>
      </c>
      <c r="O393" s="18"/>
      <c r="P393" s="18"/>
      <c r="Q393" s="18"/>
      <c r="R393" s="18"/>
      <c r="S393" s="18"/>
      <c r="T393" s="18"/>
      <c r="U393" s="18"/>
      <c r="V393" s="18"/>
      <c r="W393" s="34"/>
    </row>
    <row r="394" spans="1:23" x14ac:dyDescent="0.2">
      <c r="A394" s="496" t="s">
        <v>16022</v>
      </c>
      <c r="B394" s="498" t="s">
        <v>15569</v>
      </c>
      <c r="C394" s="500"/>
      <c r="D394" s="500"/>
      <c r="E394" s="502">
        <v>0</v>
      </c>
      <c r="F394" s="27">
        <v>1</v>
      </c>
      <c r="G394" s="28" t="s">
        <v>16023</v>
      </c>
      <c r="H394" s="28" t="s">
        <v>16023</v>
      </c>
      <c r="I394" s="79"/>
      <c r="J394" s="28" t="s">
        <v>134</v>
      </c>
      <c r="K394" s="29">
        <v>4</v>
      </c>
      <c r="L394" s="29">
        <v>0</v>
      </c>
      <c r="M394" s="30" t="s">
        <v>33</v>
      </c>
      <c r="N394" s="30" t="s">
        <v>34</v>
      </c>
      <c r="O394" s="28"/>
      <c r="P394" s="28"/>
      <c r="Q394" s="28"/>
      <c r="R394" s="28"/>
      <c r="S394" s="28"/>
      <c r="T394" s="28"/>
      <c r="U394" s="28"/>
      <c r="V394" s="28"/>
      <c r="W394" s="33"/>
    </row>
    <row r="395" spans="1:23" x14ac:dyDescent="0.2">
      <c r="A395" s="497"/>
      <c r="B395" s="499"/>
      <c r="C395" s="501"/>
      <c r="D395" s="501"/>
      <c r="E395" s="503"/>
      <c r="F395" s="17">
        <v>2</v>
      </c>
      <c r="G395" s="18" t="s">
        <v>16024</v>
      </c>
      <c r="H395" s="18" t="s">
        <v>16024</v>
      </c>
      <c r="I395" s="80"/>
      <c r="J395" s="18" t="s">
        <v>134</v>
      </c>
      <c r="K395" s="19">
        <v>4</v>
      </c>
      <c r="L395" s="19">
        <v>0</v>
      </c>
      <c r="M395" s="20" t="s">
        <v>33</v>
      </c>
      <c r="N395" s="20" t="s">
        <v>34</v>
      </c>
      <c r="O395" s="18"/>
      <c r="P395" s="18"/>
      <c r="Q395" s="18"/>
      <c r="R395" s="18"/>
      <c r="S395" s="18"/>
      <c r="T395" s="18"/>
      <c r="U395" s="18"/>
      <c r="V395" s="18"/>
      <c r="W395" s="34"/>
    </row>
    <row r="396" spans="1:23" x14ac:dyDescent="0.2">
      <c r="A396" s="497"/>
      <c r="B396" s="499"/>
      <c r="C396" s="501"/>
      <c r="D396" s="501"/>
      <c r="E396" s="503"/>
      <c r="F396" s="17">
        <v>3</v>
      </c>
      <c r="G396" s="18" t="s">
        <v>16025</v>
      </c>
      <c r="H396" s="18" t="s">
        <v>16025</v>
      </c>
      <c r="I396" s="80"/>
      <c r="J396" s="18" t="s">
        <v>32</v>
      </c>
      <c r="K396" s="19">
        <v>8</v>
      </c>
      <c r="L396" s="19"/>
      <c r="M396" s="20" t="s">
        <v>33</v>
      </c>
      <c r="N396" s="20" t="s">
        <v>34</v>
      </c>
      <c r="O396" s="18"/>
      <c r="P396" s="18"/>
      <c r="Q396" s="18"/>
      <c r="R396" s="18"/>
      <c r="S396" s="18"/>
      <c r="T396" s="18"/>
      <c r="U396" s="18"/>
      <c r="V396" s="18"/>
      <c r="W396" s="34"/>
    </row>
    <row r="397" spans="1:23" x14ac:dyDescent="0.2">
      <c r="A397" s="497"/>
      <c r="B397" s="499"/>
      <c r="C397" s="501"/>
      <c r="D397" s="501"/>
      <c r="E397" s="503"/>
      <c r="F397" s="17">
        <v>4</v>
      </c>
      <c r="G397" s="18" t="s">
        <v>16026</v>
      </c>
      <c r="H397" s="18" t="s">
        <v>16026</v>
      </c>
      <c r="I397" s="80"/>
      <c r="J397" s="18" t="s">
        <v>32</v>
      </c>
      <c r="K397" s="19">
        <v>1</v>
      </c>
      <c r="L397" s="19"/>
      <c r="M397" s="20" t="s">
        <v>33</v>
      </c>
      <c r="N397" s="20" t="s">
        <v>34</v>
      </c>
      <c r="O397" s="18"/>
      <c r="P397" s="18"/>
      <c r="Q397" s="18"/>
      <c r="R397" s="18"/>
      <c r="S397" s="18"/>
      <c r="T397" s="18"/>
      <c r="U397" s="18"/>
      <c r="V397" s="18"/>
      <c r="W397" s="34"/>
    </row>
    <row r="398" spans="1:23" x14ac:dyDescent="0.2">
      <c r="A398" s="497"/>
      <c r="B398" s="499"/>
      <c r="C398" s="501"/>
      <c r="D398" s="501"/>
      <c r="E398" s="503"/>
      <c r="F398" s="17">
        <v>5</v>
      </c>
      <c r="G398" s="18" t="s">
        <v>16027</v>
      </c>
      <c r="H398" s="18" t="s">
        <v>16027</v>
      </c>
      <c r="I398" s="80"/>
      <c r="J398" s="18" t="s">
        <v>32</v>
      </c>
      <c r="K398" s="19">
        <v>4</v>
      </c>
      <c r="L398" s="19"/>
      <c r="M398" s="20" t="s">
        <v>33</v>
      </c>
      <c r="N398" s="20" t="s">
        <v>34</v>
      </c>
      <c r="O398" s="18"/>
      <c r="P398" s="18"/>
      <c r="Q398" s="18"/>
      <c r="R398" s="18"/>
      <c r="S398" s="18"/>
      <c r="T398" s="18"/>
      <c r="U398" s="18"/>
      <c r="V398" s="18"/>
      <c r="W398" s="34"/>
    </row>
    <row r="399" spans="1:23" x14ac:dyDescent="0.2">
      <c r="A399" s="497"/>
      <c r="B399" s="499"/>
      <c r="C399" s="501"/>
      <c r="D399" s="501"/>
      <c r="E399" s="503"/>
      <c r="F399" s="17">
        <v>6</v>
      </c>
      <c r="G399" s="18" t="s">
        <v>16028</v>
      </c>
      <c r="H399" s="18" t="s">
        <v>16028</v>
      </c>
      <c r="I399" s="80"/>
      <c r="J399" s="18" t="s">
        <v>32</v>
      </c>
      <c r="K399" s="19">
        <v>2</v>
      </c>
      <c r="L399" s="19"/>
      <c r="M399" s="20" t="s">
        <v>33</v>
      </c>
      <c r="N399" s="20" t="s">
        <v>34</v>
      </c>
      <c r="O399" s="18"/>
      <c r="P399" s="18"/>
      <c r="Q399" s="18"/>
      <c r="R399" s="18"/>
      <c r="S399" s="18"/>
      <c r="T399" s="18"/>
      <c r="U399" s="18"/>
      <c r="V399" s="18"/>
      <c r="W399" s="34"/>
    </row>
    <row r="400" spans="1:23" x14ac:dyDescent="0.2">
      <c r="A400" s="497"/>
      <c r="B400" s="499"/>
      <c r="C400" s="501"/>
      <c r="D400" s="501"/>
      <c r="E400" s="503"/>
      <c r="F400" s="17">
        <v>7</v>
      </c>
      <c r="G400" s="18" t="s">
        <v>16029</v>
      </c>
      <c r="H400" s="18" t="s">
        <v>16029</v>
      </c>
      <c r="I400" s="80"/>
      <c r="J400" s="18" t="s">
        <v>32</v>
      </c>
      <c r="K400" s="19">
        <v>2</v>
      </c>
      <c r="L400" s="19"/>
      <c r="M400" s="20" t="s">
        <v>33</v>
      </c>
      <c r="N400" s="20" t="s">
        <v>34</v>
      </c>
      <c r="O400" s="18"/>
      <c r="P400" s="18"/>
      <c r="Q400" s="18"/>
      <c r="R400" s="18"/>
      <c r="S400" s="18"/>
      <c r="T400" s="18"/>
      <c r="U400" s="18"/>
      <c r="V400" s="18"/>
      <c r="W400" s="34"/>
    </row>
    <row r="401" spans="1:23" x14ac:dyDescent="0.2">
      <c r="A401" s="497"/>
      <c r="B401" s="499"/>
      <c r="C401" s="501"/>
      <c r="D401" s="501"/>
      <c r="E401" s="503"/>
      <c r="F401" s="17">
        <v>8</v>
      </c>
      <c r="G401" s="18" t="s">
        <v>16030</v>
      </c>
      <c r="H401" s="18" t="s">
        <v>16030</v>
      </c>
      <c r="I401" s="80"/>
      <c r="J401" s="18" t="s">
        <v>32</v>
      </c>
      <c r="K401" s="19">
        <v>7</v>
      </c>
      <c r="L401" s="19"/>
      <c r="M401" s="20" t="s">
        <v>33</v>
      </c>
      <c r="N401" s="20" t="s">
        <v>34</v>
      </c>
      <c r="O401" s="18"/>
      <c r="P401" s="18"/>
      <c r="Q401" s="18"/>
      <c r="R401" s="18"/>
      <c r="S401" s="18"/>
      <c r="T401" s="18"/>
      <c r="U401" s="18"/>
      <c r="V401" s="18"/>
      <c r="W401" s="34"/>
    </row>
    <row r="402" spans="1:23" x14ac:dyDescent="0.2">
      <c r="A402" s="497"/>
      <c r="B402" s="499"/>
      <c r="C402" s="501"/>
      <c r="D402" s="501"/>
      <c r="E402" s="503"/>
      <c r="F402" s="17">
        <v>9</v>
      </c>
      <c r="G402" s="18" t="s">
        <v>16031</v>
      </c>
      <c r="H402" s="18" t="s">
        <v>16031</v>
      </c>
      <c r="I402" s="80"/>
      <c r="J402" s="18" t="s">
        <v>32</v>
      </c>
      <c r="K402" s="19">
        <v>1</v>
      </c>
      <c r="L402" s="19"/>
      <c r="M402" s="20" t="s">
        <v>33</v>
      </c>
      <c r="N402" s="20" t="s">
        <v>34</v>
      </c>
      <c r="O402" s="18"/>
      <c r="P402" s="18"/>
      <c r="Q402" s="18"/>
      <c r="R402" s="18"/>
      <c r="S402" s="18"/>
      <c r="T402" s="18"/>
      <c r="U402" s="18"/>
      <c r="V402" s="18"/>
      <c r="W402" s="34"/>
    </row>
    <row r="403" spans="1:23" x14ac:dyDescent="0.2">
      <c r="A403" s="497"/>
      <c r="B403" s="499"/>
      <c r="C403" s="501"/>
      <c r="D403" s="501"/>
      <c r="E403" s="503"/>
      <c r="F403" s="17">
        <v>10</v>
      </c>
      <c r="G403" s="18" t="s">
        <v>16032</v>
      </c>
      <c r="H403" s="18" t="s">
        <v>16032</v>
      </c>
      <c r="I403" s="80"/>
      <c r="J403" s="18" t="s">
        <v>32</v>
      </c>
      <c r="K403" s="19">
        <v>1</v>
      </c>
      <c r="L403" s="19"/>
      <c r="M403" s="20" t="s">
        <v>33</v>
      </c>
      <c r="N403" s="20" t="s">
        <v>34</v>
      </c>
      <c r="O403" s="18"/>
      <c r="P403" s="18"/>
      <c r="Q403" s="18"/>
      <c r="R403" s="18"/>
      <c r="S403" s="18"/>
      <c r="T403" s="18"/>
      <c r="U403" s="18"/>
      <c r="V403" s="18"/>
      <c r="W403" s="34"/>
    </row>
    <row r="404" spans="1:23" x14ac:dyDescent="0.2">
      <c r="A404" s="497"/>
      <c r="B404" s="499"/>
      <c r="C404" s="501"/>
      <c r="D404" s="501"/>
      <c r="E404" s="503"/>
      <c r="F404" s="17">
        <v>11</v>
      </c>
      <c r="G404" s="18" t="s">
        <v>16033</v>
      </c>
      <c r="H404" s="18" t="s">
        <v>16033</v>
      </c>
      <c r="I404" s="80"/>
      <c r="J404" s="18" t="s">
        <v>32</v>
      </c>
      <c r="K404" s="19">
        <v>1</v>
      </c>
      <c r="L404" s="19"/>
      <c r="M404" s="20" t="s">
        <v>33</v>
      </c>
      <c r="N404" s="20" t="s">
        <v>34</v>
      </c>
      <c r="O404" s="18"/>
      <c r="P404" s="18"/>
      <c r="Q404" s="18"/>
      <c r="R404" s="18"/>
      <c r="S404" s="18"/>
      <c r="T404" s="18"/>
      <c r="U404" s="18"/>
      <c r="V404" s="18"/>
      <c r="W404" s="34"/>
    </row>
    <row r="405" spans="1:23" x14ac:dyDescent="0.2">
      <c r="A405" s="497"/>
      <c r="B405" s="499"/>
      <c r="C405" s="501"/>
      <c r="D405" s="501"/>
      <c r="E405" s="503"/>
      <c r="F405" s="17">
        <v>12</v>
      </c>
      <c r="G405" s="18" t="s">
        <v>16034</v>
      </c>
      <c r="H405" s="18" t="s">
        <v>16034</v>
      </c>
      <c r="I405" s="80"/>
      <c r="J405" s="18" t="s">
        <v>32</v>
      </c>
      <c r="K405" s="19">
        <v>2</v>
      </c>
      <c r="L405" s="19"/>
      <c r="M405" s="20" t="s">
        <v>33</v>
      </c>
      <c r="N405" s="20" t="s">
        <v>34</v>
      </c>
      <c r="O405" s="18"/>
      <c r="P405" s="18"/>
      <c r="Q405" s="18"/>
      <c r="R405" s="18"/>
      <c r="S405" s="18"/>
      <c r="T405" s="18"/>
      <c r="U405" s="18"/>
      <c r="V405" s="18"/>
      <c r="W405" s="34"/>
    </row>
    <row r="406" spans="1:23" x14ac:dyDescent="0.2">
      <c r="A406" s="497"/>
      <c r="B406" s="499"/>
      <c r="C406" s="501"/>
      <c r="D406" s="501"/>
      <c r="E406" s="503"/>
      <c r="F406" s="17">
        <v>13</v>
      </c>
      <c r="G406" s="18" t="s">
        <v>16035</v>
      </c>
      <c r="H406" s="18" t="s">
        <v>16035</v>
      </c>
      <c r="I406" s="80"/>
      <c r="J406" s="18" t="s">
        <v>32</v>
      </c>
      <c r="K406" s="19">
        <v>2</v>
      </c>
      <c r="L406" s="19"/>
      <c r="M406" s="20" t="s">
        <v>33</v>
      </c>
      <c r="N406" s="20" t="s">
        <v>34</v>
      </c>
      <c r="O406" s="18"/>
      <c r="P406" s="18"/>
      <c r="Q406" s="18"/>
      <c r="R406" s="18"/>
      <c r="S406" s="18"/>
      <c r="T406" s="18"/>
      <c r="U406" s="18"/>
      <c r="V406" s="18"/>
      <c r="W406" s="34"/>
    </row>
    <row r="407" spans="1:23" x14ac:dyDescent="0.2">
      <c r="A407" s="497"/>
      <c r="B407" s="499"/>
      <c r="C407" s="501"/>
      <c r="D407" s="501"/>
      <c r="E407" s="503"/>
      <c r="F407" s="17">
        <v>14</v>
      </c>
      <c r="G407" s="18" t="s">
        <v>16036</v>
      </c>
      <c r="H407" s="18" t="s">
        <v>16036</v>
      </c>
      <c r="I407" s="80"/>
      <c r="J407" s="18" t="s">
        <v>32</v>
      </c>
      <c r="K407" s="19">
        <v>1</v>
      </c>
      <c r="L407" s="19"/>
      <c r="M407" s="20" t="s">
        <v>33</v>
      </c>
      <c r="N407" s="20" t="s">
        <v>34</v>
      </c>
      <c r="O407" s="18"/>
      <c r="P407" s="18"/>
      <c r="Q407" s="18"/>
      <c r="R407" s="18"/>
      <c r="S407" s="18"/>
      <c r="T407" s="18"/>
      <c r="U407" s="18"/>
      <c r="V407" s="18"/>
      <c r="W407" s="34"/>
    </row>
    <row r="408" spans="1:23" x14ac:dyDescent="0.2">
      <c r="A408" s="497"/>
      <c r="B408" s="499"/>
      <c r="C408" s="501"/>
      <c r="D408" s="501"/>
      <c r="E408" s="503"/>
      <c r="F408" s="17">
        <v>15</v>
      </c>
      <c r="G408" s="18" t="s">
        <v>16037</v>
      </c>
      <c r="H408" s="18" t="s">
        <v>16037</v>
      </c>
      <c r="I408" s="80"/>
      <c r="J408" s="18" t="s">
        <v>32</v>
      </c>
      <c r="K408" s="19">
        <v>1</v>
      </c>
      <c r="L408" s="19"/>
      <c r="M408" s="20" t="s">
        <v>33</v>
      </c>
      <c r="N408" s="20" t="s">
        <v>34</v>
      </c>
      <c r="O408" s="18"/>
      <c r="P408" s="18"/>
      <c r="Q408" s="18"/>
      <c r="R408" s="18"/>
      <c r="S408" s="18"/>
      <c r="T408" s="18"/>
      <c r="U408" s="18"/>
      <c r="V408" s="18"/>
      <c r="W408" s="34"/>
    </row>
    <row r="409" spans="1:23" x14ac:dyDescent="0.2">
      <c r="A409" s="497"/>
      <c r="B409" s="499"/>
      <c r="C409" s="501"/>
      <c r="D409" s="501"/>
      <c r="E409" s="503"/>
      <c r="F409" s="17">
        <v>16</v>
      </c>
      <c r="G409" s="18" t="s">
        <v>16038</v>
      </c>
      <c r="H409" s="18" t="s">
        <v>16038</v>
      </c>
      <c r="I409" s="80"/>
      <c r="J409" s="18" t="s">
        <v>32</v>
      </c>
      <c r="K409" s="19">
        <v>8</v>
      </c>
      <c r="L409" s="19"/>
      <c r="M409" s="20" t="s">
        <v>33</v>
      </c>
      <c r="N409" s="20" t="s">
        <v>34</v>
      </c>
      <c r="O409" s="18"/>
      <c r="P409" s="18"/>
      <c r="Q409" s="18"/>
      <c r="R409" s="18"/>
      <c r="S409" s="18"/>
      <c r="T409" s="18"/>
      <c r="U409" s="18"/>
      <c r="V409" s="18"/>
      <c r="W409" s="34"/>
    </row>
    <row r="410" spans="1:23" x14ac:dyDescent="0.2">
      <c r="A410" s="497"/>
      <c r="B410" s="499"/>
      <c r="C410" s="501"/>
      <c r="D410" s="501"/>
      <c r="E410" s="503"/>
      <c r="F410" s="17">
        <v>17</v>
      </c>
      <c r="G410" s="18" t="s">
        <v>16039</v>
      </c>
      <c r="H410" s="18" t="s">
        <v>16039</v>
      </c>
      <c r="I410" s="80"/>
      <c r="J410" s="18" t="s">
        <v>32</v>
      </c>
      <c r="K410" s="19">
        <v>1</v>
      </c>
      <c r="L410" s="19"/>
      <c r="M410" s="20" t="s">
        <v>33</v>
      </c>
      <c r="N410" s="20" t="s">
        <v>34</v>
      </c>
      <c r="O410" s="18"/>
      <c r="P410" s="18"/>
      <c r="Q410" s="18"/>
      <c r="R410" s="18"/>
      <c r="S410" s="18"/>
      <c r="T410" s="18"/>
      <c r="U410" s="18"/>
      <c r="V410" s="18"/>
      <c r="W410" s="34"/>
    </row>
    <row r="411" spans="1:23" x14ac:dyDescent="0.2">
      <c r="A411" s="497"/>
      <c r="B411" s="499"/>
      <c r="C411" s="501"/>
      <c r="D411" s="501"/>
      <c r="E411" s="503"/>
      <c r="F411" s="17">
        <v>18</v>
      </c>
      <c r="G411" s="18" t="s">
        <v>16040</v>
      </c>
      <c r="H411" s="18" t="s">
        <v>16040</v>
      </c>
      <c r="I411" s="80"/>
      <c r="J411" s="18" t="s">
        <v>32</v>
      </c>
      <c r="K411" s="19">
        <v>8</v>
      </c>
      <c r="L411" s="19"/>
      <c r="M411" s="20" t="s">
        <v>33</v>
      </c>
      <c r="N411" s="20" t="s">
        <v>34</v>
      </c>
      <c r="O411" s="18"/>
      <c r="P411" s="18"/>
      <c r="Q411" s="18"/>
      <c r="R411" s="18"/>
      <c r="S411" s="18"/>
      <c r="T411" s="18"/>
      <c r="U411" s="18"/>
      <c r="V411" s="18"/>
      <c r="W411" s="34"/>
    </row>
    <row r="412" spans="1:23" x14ac:dyDescent="0.2">
      <c r="A412" s="497"/>
      <c r="B412" s="499"/>
      <c r="C412" s="501"/>
      <c r="D412" s="501"/>
      <c r="E412" s="503"/>
      <c r="F412" s="17">
        <v>19</v>
      </c>
      <c r="G412" s="18" t="s">
        <v>16041</v>
      </c>
      <c r="H412" s="18" t="s">
        <v>16041</v>
      </c>
      <c r="I412" s="80"/>
      <c r="J412" s="18" t="s">
        <v>32</v>
      </c>
      <c r="K412" s="19">
        <v>1</v>
      </c>
      <c r="L412" s="19"/>
      <c r="M412" s="20" t="s">
        <v>33</v>
      </c>
      <c r="N412" s="20" t="s">
        <v>34</v>
      </c>
      <c r="O412" s="18"/>
      <c r="P412" s="18"/>
      <c r="Q412" s="18"/>
      <c r="R412" s="18"/>
      <c r="S412" s="18"/>
      <c r="T412" s="18"/>
      <c r="U412" s="18"/>
      <c r="V412" s="18"/>
      <c r="W412" s="34"/>
    </row>
    <row r="413" spans="1:23" x14ac:dyDescent="0.2">
      <c r="A413" s="497"/>
      <c r="B413" s="499"/>
      <c r="C413" s="501"/>
      <c r="D413" s="501"/>
      <c r="E413" s="503"/>
      <c r="F413" s="17">
        <v>20</v>
      </c>
      <c r="G413" s="18" t="s">
        <v>16042</v>
      </c>
      <c r="H413" s="18" t="s">
        <v>16042</v>
      </c>
      <c r="I413" s="80"/>
      <c r="J413" s="18" t="s">
        <v>32</v>
      </c>
      <c r="K413" s="19">
        <v>1</v>
      </c>
      <c r="L413" s="19"/>
      <c r="M413" s="20" t="s">
        <v>33</v>
      </c>
      <c r="N413" s="20" t="s">
        <v>34</v>
      </c>
      <c r="O413" s="18"/>
      <c r="P413" s="18"/>
      <c r="Q413" s="18"/>
      <c r="R413" s="18"/>
      <c r="S413" s="18"/>
      <c r="T413" s="18"/>
      <c r="U413" s="18"/>
      <c r="V413" s="18"/>
      <c r="W413" s="34"/>
    </row>
    <row r="414" spans="1:23" x14ac:dyDescent="0.2">
      <c r="A414" s="497"/>
      <c r="B414" s="499"/>
      <c r="C414" s="501"/>
      <c r="D414" s="501"/>
      <c r="E414" s="503"/>
      <c r="F414" s="17">
        <v>21</v>
      </c>
      <c r="G414" s="18" t="s">
        <v>16043</v>
      </c>
      <c r="H414" s="18" t="s">
        <v>16043</v>
      </c>
      <c r="I414" s="80"/>
      <c r="J414" s="18" t="s">
        <v>32</v>
      </c>
      <c r="K414" s="19">
        <v>2</v>
      </c>
      <c r="L414" s="19"/>
      <c r="M414" s="20" t="s">
        <v>33</v>
      </c>
      <c r="N414" s="20" t="s">
        <v>34</v>
      </c>
      <c r="O414" s="18"/>
      <c r="P414" s="18"/>
      <c r="Q414" s="18"/>
      <c r="R414" s="18"/>
      <c r="S414" s="18"/>
      <c r="T414" s="18"/>
      <c r="U414" s="18"/>
      <c r="V414" s="18"/>
      <c r="W414" s="34"/>
    </row>
    <row r="415" spans="1:23" x14ac:dyDescent="0.2">
      <c r="A415" s="497"/>
      <c r="B415" s="499"/>
      <c r="C415" s="501"/>
      <c r="D415" s="501"/>
      <c r="E415" s="503"/>
      <c r="F415" s="41">
        <v>22</v>
      </c>
      <c r="G415" s="42" t="s">
        <v>16044</v>
      </c>
      <c r="H415" s="42" t="s">
        <v>16044</v>
      </c>
      <c r="I415" s="85"/>
      <c r="J415" s="42" t="s">
        <v>32</v>
      </c>
      <c r="K415" s="43">
        <v>16</v>
      </c>
      <c r="L415" s="43"/>
      <c r="M415" s="44" t="s">
        <v>33</v>
      </c>
      <c r="N415" s="44" t="s">
        <v>34</v>
      </c>
      <c r="O415" s="18"/>
      <c r="P415" s="18"/>
      <c r="Q415" s="18"/>
      <c r="R415" s="18"/>
      <c r="S415" s="18"/>
      <c r="T415" s="18"/>
      <c r="U415" s="18"/>
      <c r="V415" s="18"/>
      <c r="W415" s="34"/>
    </row>
    <row r="416" spans="1:23" x14ac:dyDescent="0.2">
      <c r="A416" s="497"/>
      <c r="B416" s="499"/>
      <c r="C416" s="501"/>
      <c r="D416" s="501"/>
      <c r="E416" s="503"/>
      <c r="F416" s="17">
        <v>23</v>
      </c>
      <c r="G416" s="18" t="s">
        <v>16045</v>
      </c>
      <c r="H416" s="18" t="s">
        <v>16045</v>
      </c>
      <c r="I416" s="80"/>
      <c r="J416" s="18" t="s">
        <v>32</v>
      </c>
      <c r="K416" s="19">
        <v>20</v>
      </c>
      <c r="L416" s="19"/>
      <c r="M416" s="20" t="s">
        <v>33</v>
      </c>
      <c r="N416" s="20" t="s">
        <v>34</v>
      </c>
      <c r="O416" s="18"/>
      <c r="P416" s="18"/>
      <c r="Q416" s="18"/>
      <c r="R416" s="18"/>
      <c r="S416" s="18"/>
      <c r="T416" s="18"/>
      <c r="U416" s="18"/>
      <c r="V416" s="18"/>
      <c r="W416" s="34"/>
    </row>
    <row r="417" spans="1:23" x14ac:dyDescent="0.2">
      <c r="A417" s="497"/>
      <c r="B417" s="499"/>
      <c r="C417" s="501"/>
      <c r="D417" s="501"/>
      <c r="E417" s="503"/>
      <c r="F417" s="17">
        <v>24</v>
      </c>
      <c r="G417" s="18" t="s">
        <v>16046</v>
      </c>
      <c r="H417" s="18" t="s">
        <v>16046</v>
      </c>
      <c r="I417" s="80"/>
      <c r="J417" s="18" t="s">
        <v>44</v>
      </c>
      <c r="K417" s="19">
        <v>30</v>
      </c>
      <c r="L417" s="19"/>
      <c r="M417" s="20" t="s">
        <v>33</v>
      </c>
      <c r="N417" s="20" t="s">
        <v>34</v>
      </c>
      <c r="O417" s="18"/>
      <c r="P417" s="18"/>
      <c r="Q417" s="18"/>
      <c r="R417" s="18"/>
      <c r="S417" s="18"/>
      <c r="T417" s="18"/>
      <c r="U417" s="18"/>
      <c r="V417" s="18"/>
      <c r="W417" s="34"/>
    </row>
    <row r="418" spans="1:23" x14ac:dyDescent="0.2">
      <c r="A418" s="497"/>
      <c r="B418" s="499"/>
      <c r="C418" s="501"/>
      <c r="D418" s="501"/>
      <c r="E418" s="503"/>
      <c r="F418" s="17">
        <v>25</v>
      </c>
      <c r="G418" s="18" t="s">
        <v>16047</v>
      </c>
      <c r="H418" s="18" t="s">
        <v>16047</v>
      </c>
      <c r="I418" s="80"/>
      <c r="J418" s="18" t="s">
        <v>32</v>
      </c>
      <c r="K418" s="19">
        <v>2</v>
      </c>
      <c r="L418" s="19"/>
      <c r="M418" s="20" t="s">
        <v>33</v>
      </c>
      <c r="N418" s="20" t="s">
        <v>34</v>
      </c>
      <c r="O418" s="18"/>
      <c r="P418" s="18"/>
      <c r="Q418" s="18"/>
      <c r="R418" s="18"/>
      <c r="S418" s="18"/>
      <c r="T418" s="18"/>
      <c r="U418" s="18"/>
      <c r="V418" s="18"/>
      <c r="W418" s="34"/>
    </row>
    <row r="419" spans="1:23" x14ac:dyDescent="0.2">
      <c r="A419" s="497"/>
      <c r="B419" s="499"/>
      <c r="C419" s="501"/>
      <c r="D419" s="501"/>
      <c r="E419" s="503"/>
      <c r="F419" s="17">
        <v>26</v>
      </c>
      <c r="G419" s="18" t="s">
        <v>16048</v>
      </c>
      <c r="H419" s="18" t="s">
        <v>16048</v>
      </c>
      <c r="I419" s="80"/>
      <c r="J419" s="18" t="s">
        <v>32</v>
      </c>
      <c r="K419" s="19">
        <v>6</v>
      </c>
      <c r="L419" s="19"/>
      <c r="M419" s="20" t="s">
        <v>33</v>
      </c>
      <c r="N419" s="20" t="s">
        <v>34</v>
      </c>
      <c r="O419" s="18"/>
      <c r="P419" s="18"/>
      <c r="Q419" s="18"/>
      <c r="R419" s="18"/>
      <c r="S419" s="18"/>
      <c r="T419" s="18"/>
      <c r="U419" s="18"/>
      <c r="V419" s="18"/>
      <c r="W419" s="34"/>
    </row>
    <row r="420" spans="1:23" x14ac:dyDescent="0.2">
      <c r="A420" s="497"/>
      <c r="B420" s="499"/>
      <c r="C420" s="501"/>
      <c r="D420" s="501"/>
      <c r="E420" s="503"/>
      <c r="F420" s="17">
        <v>27</v>
      </c>
      <c r="G420" s="18" t="s">
        <v>16049</v>
      </c>
      <c r="H420" s="18" t="s">
        <v>16049</v>
      </c>
      <c r="I420" s="80"/>
      <c r="J420" s="18" t="s">
        <v>134</v>
      </c>
      <c r="K420" s="19">
        <v>11</v>
      </c>
      <c r="L420" s="19">
        <v>0</v>
      </c>
      <c r="M420" s="20" t="s">
        <v>33</v>
      </c>
      <c r="N420" s="20" t="s">
        <v>34</v>
      </c>
      <c r="O420" s="18"/>
      <c r="P420" s="18"/>
      <c r="Q420" s="18"/>
      <c r="R420" s="18"/>
      <c r="S420" s="18"/>
      <c r="T420" s="18"/>
      <c r="U420" s="18"/>
      <c r="V420" s="18"/>
      <c r="W420" s="34"/>
    </row>
    <row r="421" spans="1:23" x14ac:dyDescent="0.2">
      <c r="A421" s="497"/>
      <c r="B421" s="499"/>
      <c r="C421" s="501"/>
      <c r="D421" s="501"/>
      <c r="E421" s="503"/>
      <c r="F421" s="17">
        <v>28</v>
      </c>
      <c r="G421" s="18" t="s">
        <v>16050</v>
      </c>
      <c r="H421" s="18" t="s">
        <v>16050</v>
      </c>
      <c r="I421" s="80"/>
      <c r="J421" s="18" t="s">
        <v>134</v>
      </c>
      <c r="K421" s="19">
        <v>11</v>
      </c>
      <c r="L421" s="19">
        <v>0</v>
      </c>
      <c r="M421" s="20" t="s">
        <v>33</v>
      </c>
      <c r="N421" s="20" t="s">
        <v>34</v>
      </c>
      <c r="O421" s="18"/>
      <c r="P421" s="18"/>
      <c r="Q421" s="18"/>
      <c r="R421" s="18"/>
      <c r="S421" s="18"/>
      <c r="T421" s="18"/>
      <c r="U421" s="18"/>
      <c r="V421" s="18"/>
      <c r="W421" s="34"/>
    </row>
    <row r="422" spans="1:23" x14ac:dyDescent="0.2">
      <c r="A422" s="497"/>
      <c r="B422" s="499"/>
      <c r="C422" s="501"/>
      <c r="D422" s="501"/>
      <c r="E422" s="503"/>
      <c r="F422" s="17">
        <v>29</v>
      </c>
      <c r="G422" s="18" t="s">
        <v>16051</v>
      </c>
      <c r="H422" s="18" t="s">
        <v>16051</v>
      </c>
      <c r="I422" s="80"/>
      <c r="J422" s="18" t="s">
        <v>32</v>
      </c>
      <c r="K422" s="19">
        <v>8</v>
      </c>
      <c r="L422" s="19"/>
      <c r="M422" s="20" t="s">
        <v>33</v>
      </c>
      <c r="N422" s="20" t="s">
        <v>34</v>
      </c>
      <c r="O422" s="18"/>
      <c r="P422" s="18"/>
      <c r="Q422" s="18"/>
      <c r="R422" s="18"/>
      <c r="S422" s="18"/>
      <c r="T422" s="18"/>
      <c r="U422" s="18"/>
      <c r="V422" s="18"/>
      <c r="W422" s="34"/>
    </row>
    <row r="423" spans="1:23" x14ac:dyDescent="0.2">
      <c r="A423" s="497"/>
      <c r="B423" s="499"/>
      <c r="C423" s="501"/>
      <c r="D423" s="501"/>
      <c r="E423" s="503"/>
      <c r="F423" s="17">
        <v>30</v>
      </c>
      <c r="G423" s="18" t="s">
        <v>16052</v>
      </c>
      <c r="H423" s="18" t="s">
        <v>16052</v>
      </c>
      <c r="I423" s="80"/>
      <c r="J423" s="18" t="s">
        <v>134</v>
      </c>
      <c r="K423" s="19">
        <v>11</v>
      </c>
      <c r="L423" s="19">
        <v>0</v>
      </c>
      <c r="M423" s="20" t="s">
        <v>33</v>
      </c>
      <c r="N423" s="20" t="s">
        <v>34</v>
      </c>
      <c r="O423" s="18"/>
      <c r="P423" s="18"/>
      <c r="Q423" s="18"/>
      <c r="R423" s="18"/>
      <c r="S423" s="18"/>
      <c r="T423" s="18"/>
      <c r="U423" s="18"/>
      <c r="V423" s="18"/>
      <c r="W423" s="34"/>
    </row>
    <row r="424" spans="1:23" x14ac:dyDescent="0.2">
      <c r="A424" s="496" t="s">
        <v>16053</v>
      </c>
      <c r="B424" s="498" t="s">
        <v>15571</v>
      </c>
      <c r="C424" s="500"/>
      <c r="D424" s="500"/>
      <c r="E424" s="502">
        <v>0</v>
      </c>
      <c r="F424" s="27">
        <v>1</v>
      </c>
      <c r="G424" s="28" t="s">
        <v>16054</v>
      </c>
      <c r="H424" s="28" t="s">
        <v>16054</v>
      </c>
      <c r="I424" s="79"/>
      <c r="J424" s="28" t="s">
        <v>134</v>
      </c>
      <c r="K424" s="29">
        <v>4</v>
      </c>
      <c r="L424" s="29">
        <v>0</v>
      </c>
      <c r="M424" s="30" t="s">
        <v>33</v>
      </c>
      <c r="N424" s="30" t="s">
        <v>34</v>
      </c>
      <c r="O424" s="28"/>
      <c r="P424" s="28"/>
      <c r="Q424" s="28"/>
      <c r="R424" s="28"/>
      <c r="S424" s="28"/>
      <c r="T424" s="28"/>
      <c r="U424" s="28"/>
      <c r="V424" s="28"/>
      <c r="W424" s="33"/>
    </row>
    <row r="425" spans="1:23" x14ac:dyDescent="0.2">
      <c r="A425" s="497"/>
      <c r="B425" s="499"/>
      <c r="C425" s="501"/>
      <c r="D425" s="501"/>
      <c r="E425" s="503"/>
      <c r="F425" s="17">
        <v>2</v>
      </c>
      <c r="G425" s="18" t="s">
        <v>16055</v>
      </c>
      <c r="H425" s="18" t="s">
        <v>16055</v>
      </c>
      <c r="I425" s="80"/>
      <c r="J425" s="18" t="s">
        <v>134</v>
      </c>
      <c r="K425" s="19">
        <v>4</v>
      </c>
      <c r="L425" s="19">
        <v>0</v>
      </c>
      <c r="M425" s="20" t="s">
        <v>33</v>
      </c>
      <c r="N425" s="20" t="s">
        <v>34</v>
      </c>
      <c r="O425" s="18"/>
      <c r="P425" s="18"/>
      <c r="Q425" s="18"/>
      <c r="R425" s="18"/>
      <c r="S425" s="18"/>
      <c r="T425" s="18"/>
      <c r="U425" s="18"/>
      <c r="V425" s="18"/>
      <c r="W425" s="34"/>
    </row>
    <row r="426" spans="1:23" x14ac:dyDescent="0.2">
      <c r="A426" s="497"/>
      <c r="B426" s="499"/>
      <c r="C426" s="501"/>
      <c r="D426" s="501"/>
      <c r="E426" s="503"/>
      <c r="F426" s="17">
        <v>3</v>
      </c>
      <c r="G426" s="18" t="s">
        <v>16056</v>
      </c>
      <c r="H426" s="18" t="s">
        <v>16056</v>
      </c>
      <c r="I426" s="80"/>
      <c r="J426" s="18" t="s">
        <v>32</v>
      </c>
      <c r="K426" s="19">
        <v>8</v>
      </c>
      <c r="L426" s="19"/>
      <c r="M426" s="20" t="s">
        <v>33</v>
      </c>
      <c r="N426" s="20" t="s">
        <v>34</v>
      </c>
      <c r="O426" s="18"/>
      <c r="P426" s="18"/>
      <c r="Q426" s="18"/>
      <c r="R426" s="18"/>
      <c r="S426" s="18"/>
      <c r="T426" s="18"/>
      <c r="U426" s="18"/>
      <c r="V426" s="18"/>
      <c r="W426" s="34"/>
    </row>
    <row r="427" spans="1:23" x14ac:dyDescent="0.2">
      <c r="A427" s="497"/>
      <c r="B427" s="499"/>
      <c r="C427" s="501"/>
      <c r="D427" s="501"/>
      <c r="E427" s="503"/>
      <c r="F427" s="17">
        <v>4</v>
      </c>
      <c r="G427" s="18" t="s">
        <v>16057</v>
      </c>
      <c r="H427" s="18" t="s">
        <v>16057</v>
      </c>
      <c r="I427" s="80"/>
      <c r="J427" s="18" t="s">
        <v>32</v>
      </c>
      <c r="K427" s="19">
        <v>1</v>
      </c>
      <c r="L427" s="19"/>
      <c r="M427" s="20" t="s">
        <v>33</v>
      </c>
      <c r="N427" s="20" t="s">
        <v>34</v>
      </c>
      <c r="O427" s="18"/>
      <c r="P427" s="18"/>
      <c r="Q427" s="18"/>
      <c r="R427" s="18"/>
      <c r="S427" s="18"/>
      <c r="T427" s="18"/>
      <c r="U427" s="18"/>
      <c r="V427" s="18"/>
      <c r="W427" s="34"/>
    </row>
    <row r="428" spans="1:23" x14ac:dyDescent="0.2">
      <c r="A428" s="497"/>
      <c r="B428" s="499"/>
      <c r="C428" s="501"/>
      <c r="D428" s="501"/>
      <c r="E428" s="503"/>
      <c r="F428" s="17">
        <v>5</v>
      </c>
      <c r="G428" s="18" t="s">
        <v>16058</v>
      </c>
      <c r="H428" s="18" t="s">
        <v>16058</v>
      </c>
      <c r="I428" s="80"/>
      <c r="J428" s="18" t="s">
        <v>32</v>
      </c>
      <c r="K428" s="19">
        <v>4</v>
      </c>
      <c r="L428" s="19"/>
      <c r="M428" s="20" t="s">
        <v>33</v>
      </c>
      <c r="N428" s="20" t="s">
        <v>34</v>
      </c>
      <c r="O428" s="18"/>
      <c r="P428" s="18"/>
      <c r="Q428" s="18"/>
      <c r="R428" s="18"/>
      <c r="S428" s="18"/>
      <c r="T428" s="18"/>
      <c r="U428" s="18"/>
      <c r="V428" s="18"/>
      <c r="W428" s="34"/>
    </row>
    <row r="429" spans="1:23" x14ac:dyDescent="0.2">
      <c r="A429" s="497"/>
      <c r="B429" s="499"/>
      <c r="C429" s="501"/>
      <c r="D429" s="501"/>
      <c r="E429" s="503"/>
      <c r="F429" s="17">
        <v>6</v>
      </c>
      <c r="G429" s="18" t="s">
        <v>16059</v>
      </c>
      <c r="H429" s="18" t="s">
        <v>16059</v>
      </c>
      <c r="I429" s="80"/>
      <c r="J429" s="18" t="s">
        <v>32</v>
      </c>
      <c r="K429" s="19">
        <v>2</v>
      </c>
      <c r="L429" s="19"/>
      <c r="M429" s="20" t="s">
        <v>33</v>
      </c>
      <c r="N429" s="20" t="s">
        <v>34</v>
      </c>
      <c r="O429" s="18"/>
      <c r="P429" s="18"/>
      <c r="Q429" s="18"/>
      <c r="R429" s="18"/>
      <c r="S429" s="18"/>
      <c r="T429" s="18"/>
      <c r="U429" s="18"/>
      <c r="V429" s="18"/>
      <c r="W429" s="34"/>
    </row>
    <row r="430" spans="1:23" x14ac:dyDescent="0.2">
      <c r="A430" s="497"/>
      <c r="B430" s="499"/>
      <c r="C430" s="501"/>
      <c r="D430" s="501"/>
      <c r="E430" s="503"/>
      <c r="F430" s="17">
        <v>7</v>
      </c>
      <c r="G430" s="18" t="s">
        <v>16060</v>
      </c>
      <c r="H430" s="18" t="s">
        <v>16060</v>
      </c>
      <c r="I430" s="80"/>
      <c r="J430" s="18" t="s">
        <v>32</v>
      </c>
      <c r="K430" s="19">
        <v>2</v>
      </c>
      <c r="L430" s="19"/>
      <c r="M430" s="20" t="s">
        <v>33</v>
      </c>
      <c r="N430" s="20" t="s">
        <v>34</v>
      </c>
      <c r="O430" s="18"/>
      <c r="P430" s="18"/>
      <c r="Q430" s="18"/>
      <c r="R430" s="18"/>
      <c r="S430" s="18"/>
      <c r="T430" s="18"/>
      <c r="U430" s="18"/>
      <c r="V430" s="18"/>
      <c r="W430" s="34"/>
    </row>
    <row r="431" spans="1:23" x14ac:dyDescent="0.2">
      <c r="A431" s="497"/>
      <c r="B431" s="499"/>
      <c r="C431" s="501"/>
      <c r="D431" s="501"/>
      <c r="E431" s="503"/>
      <c r="F431" s="17">
        <v>8</v>
      </c>
      <c r="G431" s="18" t="s">
        <v>16061</v>
      </c>
      <c r="H431" s="18" t="s">
        <v>16061</v>
      </c>
      <c r="I431" s="80"/>
      <c r="J431" s="18" t="s">
        <v>32</v>
      </c>
      <c r="K431" s="19">
        <v>7</v>
      </c>
      <c r="L431" s="19"/>
      <c r="M431" s="20" t="s">
        <v>33</v>
      </c>
      <c r="N431" s="20" t="s">
        <v>34</v>
      </c>
      <c r="O431" s="18"/>
      <c r="P431" s="18"/>
      <c r="Q431" s="18"/>
      <c r="R431" s="18"/>
      <c r="S431" s="18"/>
      <c r="T431" s="18"/>
      <c r="U431" s="18"/>
      <c r="V431" s="18"/>
      <c r="W431" s="34"/>
    </row>
    <row r="432" spans="1:23" x14ac:dyDescent="0.2">
      <c r="A432" s="497"/>
      <c r="B432" s="499"/>
      <c r="C432" s="501"/>
      <c r="D432" s="501"/>
      <c r="E432" s="503"/>
      <c r="F432" s="17">
        <v>9</v>
      </c>
      <c r="G432" s="18" t="s">
        <v>16062</v>
      </c>
      <c r="H432" s="18" t="s">
        <v>16062</v>
      </c>
      <c r="I432" s="80"/>
      <c r="J432" s="18" t="s">
        <v>32</v>
      </c>
      <c r="K432" s="19">
        <v>1</v>
      </c>
      <c r="L432" s="19"/>
      <c r="M432" s="20" t="s">
        <v>33</v>
      </c>
      <c r="N432" s="20" t="s">
        <v>34</v>
      </c>
      <c r="O432" s="18"/>
      <c r="P432" s="18"/>
      <c r="Q432" s="18"/>
      <c r="R432" s="18"/>
      <c r="S432" s="18"/>
      <c r="T432" s="18"/>
      <c r="U432" s="18"/>
      <c r="V432" s="18"/>
      <c r="W432" s="34"/>
    </row>
    <row r="433" spans="1:23" x14ac:dyDescent="0.2">
      <c r="A433" s="497"/>
      <c r="B433" s="499"/>
      <c r="C433" s="501"/>
      <c r="D433" s="501"/>
      <c r="E433" s="503"/>
      <c r="F433" s="17">
        <v>10</v>
      </c>
      <c r="G433" s="18" t="s">
        <v>16063</v>
      </c>
      <c r="H433" s="18" t="s">
        <v>16063</v>
      </c>
      <c r="I433" s="80"/>
      <c r="J433" s="18" t="s">
        <v>32</v>
      </c>
      <c r="K433" s="19">
        <v>1</v>
      </c>
      <c r="L433" s="19"/>
      <c r="M433" s="20" t="s">
        <v>33</v>
      </c>
      <c r="N433" s="20" t="s">
        <v>34</v>
      </c>
      <c r="O433" s="18"/>
      <c r="P433" s="18"/>
      <c r="Q433" s="18"/>
      <c r="R433" s="18"/>
      <c r="S433" s="18"/>
      <c r="T433" s="18"/>
      <c r="U433" s="18"/>
      <c r="V433" s="18"/>
      <c r="W433" s="34"/>
    </row>
    <row r="434" spans="1:23" x14ac:dyDescent="0.2">
      <c r="A434" s="497"/>
      <c r="B434" s="499"/>
      <c r="C434" s="501"/>
      <c r="D434" s="501"/>
      <c r="E434" s="503"/>
      <c r="F434" s="17">
        <v>11</v>
      </c>
      <c r="G434" s="18" t="s">
        <v>16064</v>
      </c>
      <c r="H434" s="18" t="s">
        <v>16064</v>
      </c>
      <c r="I434" s="80"/>
      <c r="J434" s="18" t="s">
        <v>32</v>
      </c>
      <c r="K434" s="19">
        <v>1</v>
      </c>
      <c r="L434" s="19"/>
      <c r="M434" s="20" t="s">
        <v>33</v>
      </c>
      <c r="N434" s="20" t="s">
        <v>34</v>
      </c>
      <c r="O434" s="18"/>
      <c r="P434" s="18"/>
      <c r="Q434" s="18"/>
      <c r="R434" s="18"/>
      <c r="S434" s="18"/>
      <c r="T434" s="18"/>
      <c r="U434" s="18"/>
      <c r="V434" s="18"/>
      <c r="W434" s="34"/>
    </row>
    <row r="435" spans="1:23" x14ac:dyDescent="0.2">
      <c r="A435" s="497"/>
      <c r="B435" s="499"/>
      <c r="C435" s="501"/>
      <c r="D435" s="501"/>
      <c r="E435" s="503"/>
      <c r="F435" s="17">
        <v>12</v>
      </c>
      <c r="G435" s="18" t="s">
        <v>16065</v>
      </c>
      <c r="H435" s="18" t="s">
        <v>16065</v>
      </c>
      <c r="I435" s="80"/>
      <c r="J435" s="18" t="s">
        <v>32</v>
      </c>
      <c r="K435" s="19">
        <v>2</v>
      </c>
      <c r="L435" s="19"/>
      <c r="M435" s="20" t="s">
        <v>33</v>
      </c>
      <c r="N435" s="20" t="s">
        <v>34</v>
      </c>
      <c r="O435" s="18"/>
      <c r="P435" s="18"/>
      <c r="Q435" s="18"/>
      <c r="R435" s="18"/>
      <c r="S435" s="18"/>
      <c r="T435" s="18"/>
      <c r="U435" s="18"/>
      <c r="V435" s="18"/>
      <c r="W435" s="34"/>
    </row>
    <row r="436" spans="1:23" x14ac:dyDescent="0.2">
      <c r="A436" s="497"/>
      <c r="B436" s="499"/>
      <c r="C436" s="501"/>
      <c r="D436" s="501"/>
      <c r="E436" s="503"/>
      <c r="F436" s="17">
        <v>13</v>
      </c>
      <c r="G436" s="18" t="s">
        <v>16066</v>
      </c>
      <c r="H436" s="18" t="s">
        <v>16066</v>
      </c>
      <c r="I436" s="80"/>
      <c r="J436" s="18" t="s">
        <v>32</v>
      </c>
      <c r="K436" s="19">
        <v>2</v>
      </c>
      <c r="L436" s="19"/>
      <c r="M436" s="20" t="s">
        <v>33</v>
      </c>
      <c r="N436" s="20" t="s">
        <v>34</v>
      </c>
      <c r="O436" s="18"/>
      <c r="P436" s="18"/>
      <c r="Q436" s="18"/>
      <c r="R436" s="18"/>
      <c r="S436" s="18"/>
      <c r="T436" s="18"/>
      <c r="U436" s="18"/>
      <c r="V436" s="18"/>
      <c r="W436" s="34"/>
    </row>
    <row r="437" spans="1:23" x14ac:dyDescent="0.2">
      <c r="A437" s="497"/>
      <c r="B437" s="499"/>
      <c r="C437" s="501"/>
      <c r="D437" s="501"/>
      <c r="E437" s="503"/>
      <c r="F437" s="17">
        <v>14</v>
      </c>
      <c r="G437" s="18" t="s">
        <v>16067</v>
      </c>
      <c r="H437" s="18" t="s">
        <v>16067</v>
      </c>
      <c r="I437" s="80"/>
      <c r="J437" s="18" t="s">
        <v>32</v>
      </c>
      <c r="K437" s="19">
        <v>1</v>
      </c>
      <c r="L437" s="19"/>
      <c r="M437" s="20" t="s">
        <v>33</v>
      </c>
      <c r="N437" s="20" t="s">
        <v>34</v>
      </c>
      <c r="O437" s="18"/>
      <c r="P437" s="18"/>
      <c r="Q437" s="18"/>
      <c r="R437" s="18"/>
      <c r="S437" s="18"/>
      <c r="T437" s="18"/>
      <c r="U437" s="18"/>
      <c r="V437" s="18"/>
      <c r="W437" s="34"/>
    </row>
    <row r="438" spans="1:23" x14ac:dyDescent="0.2">
      <c r="A438" s="497"/>
      <c r="B438" s="499"/>
      <c r="C438" s="501"/>
      <c r="D438" s="501"/>
      <c r="E438" s="503"/>
      <c r="F438" s="17">
        <v>15</v>
      </c>
      <c r="G438" s="18" t="s">
        <v>16068</v>
      </c>
      <c r="H438" s="18" t="s">
        <v>16068</v>
      </c>
      <c r="I438" s="80"/>
      <c r="J438" s="18" t="s">
        <v>32</v>
      </c>
      <c r="K438" s="19">
        <v>1</v>
      </c>
      <c r="L438" s="19"/>
      <c r="M438" s="20" t="s">
        <v>33</v>
      </c>
      <c r="N438" s="20" t="s">
        <v>34</v>
      </c>
      <c r="O438" s="18"/>
      <c r="P438" s="18"/>
      <c r="Q438" s="18"/>
      <c r="R438" s="18"/>
      <c r="S438" s="18"/>
      <c r="T438" s="18"/>
      <c r="U438" s="18"/>
      <c r="V438" s="18"/>
      <c r="W438" s="34"/>
    </row>
    <row r="439" spans="1:23" x14ac:dyDescent="0.2">
      <c r="A439" s="497"/>
      <c r="B439" s="499"/>
      <c r="C439" s="501"/>
      <c r="D439" s="501"/>
      <c r="E439" s="503"/>
      <c r="F439" s="17">
        <v>16</v>
      </c>
      <c r="G439" s="18" t="s">
        <v>16069</v>
      </c>
      <c r="H439" s="18" t="s">
        <v>16069</v>
      </c>
      <c r="I439" s="80"/>
      <c r="J439" s="18" t="s">
        <v>32</v>
      </c>
      <c r="K439" s="19">
        <v>8</v>
      </c>
      <c r="L439" s="19"/>
      <c r="M439" s="20" t="s">
        <v>33</v>
      </c>
      <c r="N439" s="20" t="s">
        <v>34</v>
      </c>
      <c r="O439" s="18"/>
      <c r="P439" s="18"/>
      <c r="Q439" s="18"/>
      <c r="R439" s="18"/>
      <c r="S439" s="18"/>
      <c r="T439" s="18"/>
      <c r="U439" s="18"/>
      <c r="V439" s="18"/>
      <c r="W439" s="34"/>
    </row>
    <row r="440" spans="1:23" x14ac:dyDescent="0.2">
      <c r="A440" s="497"/>
      <c r="B440" s="499"/>
      <c r="C440" s="501"/>
      <c r="D440" s="501"/>
      <c r="E440" s="503"/>
      <c r="F440" s="17">
        <v>17</v>
      </c>
      <c r="G440" s="18" t="s">
        <v>16070</v>
      </c>
      <c r="H440" s="18" t="s">
        <v>16070</v>
      </c>
      <c r="I440" s="80"/>
      <c r="J440" s="18" t="s">
        <v>32</v>
      </c>
      <c r="K440" s="19">
        <v>1</v>
      </c>
      <c r="L440" s="19"/>
      <c r="M440" s="20" t="s">
        <v>33</v>
      </c>
      <c r="N440" s="20" t="s">
        <v>34</v>
      </c>
      <c r="O440" s="18"/>
      <c r="P440" s="18"/>
      <c r="Q440" s="18"/>
      <c r="R440" s="18"/>
      <c r="S440" s="18"/>
      <c r="T440" s="18"/>
      <c r="U440" s="18"/>
      <c r="V440" s="18"/>
      <c r="W440" s="34"/>
    </row>
    <row r="441" spans="1:23" x14ac:dyDescent="0.2">
      <c r="A441" s="497"/>
      <c r="B441" s="499"/>
      <c r="C441" s="501"/>
      <c r="D441" s="501"/>
      <c r="E441" s="503"/>
      <c r="F441" s="17">
        <v>18</v>
      </c>
      <c r="G441" s="18" t="s">
        <v>16071</v>
      </c>
      <c r="H441" s="18" t="s">
        <v>16071</v>
      </c>
      <c r="I441" s="80"/>
      <c r="J441" s="18" t="s">
        <v>32</v>
      </c>
      <c r="K441" s="19">
        <v>8</v>
      </c>
      <c r="L441" s="19"/>
      <c r="M441" s="20" t="s">
        <v>33</v>
      </c>
      <c r="N441" s="20" t="s">
        <v>34</v>
      </c>
      <c r="O441" s="18"/>
      <c r="P441" s="18"/>
      <c r="Q441" s="18"/>
      <c r="R441" s="18"/>
      <c r="S441" s="18"/>
      <c r="T441" s="18"/>
      <c r="U441" s="18"/>
      <c r="V441" s="18"/>
      <c r="W441" s="34"/>
    </row>
    <row r="442" spans="1:23" x14ac:dyDescent="0.2">
      <c r="A442" s="497"/>
      <c r="B442" s="499"/>
      <c r="C442" s="501"/>
      <c r="D442" s="501"/>
      <c r="E442" s="503"/>
      <c r="F442" s="17">
        <v>19</v>
      </c>
      <c r="G442" s="18" t="s">
        <v>16072</v>
      </c>
      <c r="H442" s="18" t="s">
        <v>16072</v>
      </c>
      <c r="I442" s="80"/>
      <c r="J442" s="18" t="s">
        <v>32</v>
      </c>
      <c r="K442" s="19">
        <v>1</v>
      </c>
      <c r="L442" s="19"/>
      <c r="M442" s="20" t="s">
        <v>33</v>
      </c>
      <c r="N442" s="20" t="s">
        <v>34</v>
      </c>
      <c r="O442" s="18"/>
      <c r="P442" s="18"/>
      <c r="Q442" s="18"/>
      <c r="R442" s="18"/>
      <c r="S442" s="18"/>
      <c r="T442" s="18"/>
      <c r="U442" s="18"/>
      <c r="V442" s="18"/>
      <c r="W442" s="34"/>
    </row>
    <row r="443" spans="1:23" x14ac:dyDescent="0.2">
      <c r="A443" s="497"/>
      <c r="B443" s="499"/>
      <c r="C443" s="501"/>
      <c r="D443" s="501"/>
      <c r="E443" s="503"/>
      <c r="F443" s="17">
        <v>20</v>
      </c>
      <c r="G443" s="18" t="s">
        <v>16073</v>
      </c>
      <c r="H443" s="18" t="s">
        <v>16073</v>
      </c>
      <c r="I443" s="80"/>
      <c r="J443" s="18" t="s">
        <v>32</v>
      </c>
      <c r="K443" s="19">
        <v>1</v>
      </c>
      <c r="L443" s="19"/>
      <c r="M443" s="20" t="s">
        <v>33</v>
      </c>
      <c r="N443" s="20" t="s">
        <v>34</v>
      </c>
      <c r="O443" s="18"/>
      <c r="P443" s="18"/>
      <c r="Q443" s="18"/>
      <c r="R443" s="18"/>
      <c r="S443" s="18"/>
      <c r="T443" s="18"/>
      <c r="U443" s="18"/>
      <c r="V443" s="18"/>
      <c r="W443" s="34"/>
    </row>
    <row r="444" spans="1:23" x14ac:dyDescent="0.2">
      <c r="A444" s="497"/>
      <c r="B444" s="499"/>
      <c r="C444" s="501"/>
      <c r="D444" s="501"/>
      <c r="E444" s="503"/>
      <c r="F444" s="17">
        <v>21</v>
      </c>
      <c r="G444" s="18" t="s">
        <v>16074</v>
      </c>
      <c r="H444" s="18" t="s">
        <v>16074</v>
      </c>
      <c r="I444" s="80"/>
      <c r="J444" s="18" t="s">
        <v>32</v>
      </c>
      <c r="K444" s="19">
        <v>2</v>
      </c>
      <c r="L444" s="19"/>
      <c r="M444" s="20" t="s">
        <v>33</v>
      </c>
      <c r="N444" s="20" t="s">
        <v>34</v>
      </c>
      <c r="O444" s="18"/>
      <c r="P444" s="18"/>
      <c r="Q444" s="18"/>
      <c r="R444" s="18"/>
      <c r="S444" s="18"/>
      <c r="T444" s="18"/>
      <c r="U444" s="18"/>
      <c r="V444" s="18"/>
      <c r="W444" s="34"/>
    </row>
    <row r="445" spans="1:23" x14ac:dyDescent="0.2">
      <c r="A445" s="497"/>
      <c r="B445" s="499"/>
      <c r="C445" s="501"/>
      <c r="D445" s="501"/>
      <c r="E445" s="503"/>
      <c r="F445" s="41">
        <v>22</v>
      </c>
      <c r="G445" s="42" t="s">
        <v>16075</v>
      </c>
      <c r="H445" s="42" t="s">
        <v>16075</v>
      </c>
      <c r="I445" s="85"/>
      <c r="J445" s="42" t="s">
        <v>32</v>
      </c>
      <c r="K445" s="43">
        <v>16</v>
      </c>
      <c r="L445" s="43"/>
      <c r="M445" s="44" t="s">
        <v>33</v>
      </c>
      <c r="N445" s="44" t="s">
        <v>34</v>
      </c>
      <c r="O445" s="18"/>
      <c r="P445" s="18"/>
      <c r="Q445" s="18"/>
      <c r="R445" s="18"/>
      <c r="S445" s="18"/>
      <c r="T445" s="18"/>
      <c r="U445" s="18"/>
      <c r="V445" s="18"/>
      <c r="W445" s="34"/>
    </row>
    <row r="446" spans="1:23" x14ac:dyDescent="0.2">
      <c r="A446" s="497"/>
      <c r="B446" s="499"/>
      <c r="C446" s="501"/>
      <c r="D446" s="501"/>
      <c r="E446" s="503"/>
      <c r="F446" s="17">
        <v>23</v>
      </c>
      <c r="G446" s="18" t="s">
        <v>16076</v>
      </c>
      <c r="H446" s="18" t="s">
        <v>16076</v>
      </c>
      <c r="I446" s="80"/>
      <c r="J446" s="18" t="s">
        <v>32</v>
      </c>
      <c r="K446" s="19">
        <v>20</v>
      </c>
      <c r="L446" s="19"/>
      <c r="M446" s="20" t="s">
        <v>33</v>
      </c>
      <c r="N446" s="20" t="s">
        <v>34</v>
      </c>
      <c r="O446" s="18"/>
      <c r="P446" s="18"/>
      <c r="Q446" s="18"/>
      <c r="R446" s="18"/>
      <c r="S446" s="18"/>
      <c r="T446" s="18"/>
      <c r="U446" s="18"/>
      <c r="V446" s="18"/>
      <c r="W446" s="34"/>
    </row>
    <row r="447" spans="1:23" x14ac:dyDescent="0.2">
      <c r="A447" s="497"/>
      <c r="B447" s="499"/>
      <c r="C447" s="501"/>
      <c r="D447" s="501"/>
      <c r="E447" s="503"/>
      <c r="F447" s="17">
        <v>24</v>
      </c>
      <c r="G447" s="18" t="s">
        <v>16077</v>
      </c>
      <c r="H447" s="18" t="s">
        <v>16077</v>
      </c>
      <c r="I447" s="80"/>
      <c r="J447" s="18" t="s">
        <v>44</v>
      </c>
      <c r="K447" s="19">
        <v>30</v>
      </c>
      <c r="L447" s="19"/>
      <c r="M447" s="20" t="s">
        <v>33</v>
      </c>
      <c r="N447" s="20" t="s">
        <v>34</v>
      </c>
      <c r="O447" s="18"/>
      <c r="P447" s="18"/>
      <c r="Q447" s="18"/>
      <c r="R447" s="18"/>
      <c r="S447" s="18"/>
      <c r="T447" s="18"/>
      <c r="U447" s="18"/>
      <c r="V447" s="18"/>
      <c r="W447" s="34"/>
    </row>
    <row r="448" spans="1:23" x14ac:dyDescent="0.2">
      <c r="A448" s="497"/>
      <c r="B448" s="499"/>
      <c r="C448" s="501"/>
      <c r="D448" s="501"/>
      <c r="E448" s="503"/>
      <c r="F448" s="17">
        <v>25</v>
      </c>
      <c r="G448" s="18" t="s">
        <v>16078</v>
      </c>
      <c r="H448" s="18" t="s">
        <v>16078</v>
      </c>
      <c r="I448" s="80"/>
      <c r="J448" s="18" t="s">
        <v>32</v>
      </c>
      <c r="K448" s="19">
        <v>1</v>
      </c>
      <c r="L448" s="19"/>
      <c r="M448" s="20" t="s">
        <v>33</v>
      </c>
      <c r="N448" s="20" t="s">
        <v>34</v>
      </c>
      <c r="O448" s="18"/>
      <c r="P448" s="18"/>
      <c r="Q448" s="18"/>
      <c r="R448" s="18"/>
      <c r="S448" s="18"/>
      <c r="T448" s="18"/>
      <c r="U448" s="18"/>
      <c r="V448" s="18"/>
      <c r="W448" s="34"/>
    </row>
    <row r="449" spans="1:23" x14ac:dyDescent="0.2">
      <c r="A449" s="497"/>
      <c r="B449" s="499"/>
      <c r="C449" s="501"/>
      <c r="D449" s="501"/>
      <c r="E449" s="503"/>
      <c r="F449" s="17">
        <v>26</v>
      </c>
      <c r="G449" s="18" t="s">
        <v>16079</v>
      </c>
      <c r="H449" s="18" t="s">
        <v>16079</v>
      </c>
      <c r="I449" s="80"/>
      <c r="J449" s="18" t="s">
        <v>32</v>
      </c>
      <c r="K449" s="19">
        <v>2</v>
      </c>
      <c r="L449" s="19"/>
      <c r="M449" s="20" t="s">
        <v>33</v>
      </c>
      <c r="N449" s="20" t="s">
        <v>34</v>
      </c>
      <c r="O449" s="18"/>
      <c r="P449" s="18"/>
      <c r="Q449" s="18"/>
      <c r="R449" s="18"/>
      <c r="S449" s="18"/>
      <c r="T449" s="18"/>
      <c r="U449" s="18"/>
      <c r="V449" s="18"/>
      <c r="W449" s="34"/>
    </row>
    <row r="450" spans="1:23" x14ac:dyDescent="0.2">
      <c r="A450" s="497"/>
      <c r="B450" s="499"/>
      <c r="C450" s="501"/>
      <c r="D450" s="501"/>
      <c r="E450" s="503"/>
      <c r="F450" s="17">
        <v>27</v>
      </c>
      <c r="G450" s="18" t="s">
        <v>16080</v>
      </c>
      <c r="H450" s="18" t="s">
        <v>16080</v>
      </c>
      <c r="I450" s="80"/>
      <c r="J450" s="18" t="s">
        <v>32</v>
      </c>
      <c r="K450" s="19">
        <v>2</v>
      </c>
      <c r="L450" s="19"/>
      <c r="M450" s="20" t="s">
        <v>33</v>
      </c>
      <c r="N450" s="20" t="s">
        <v>34</v>
      </c>
      <c r="O450" s="18"/>
      <c r="P450" s="18"/>
      <c r="Q450" s="18"/>
      <c r="R450" s="18"/>
      <c r="S450" s="18"/>
      <c r="T450" s="18"/>
      <c r="U450" s="18"/>
      <c r="V450" s="18"/>
      <c r="W450" s="34"/>
    </row>
    <row r="451" spans="1:23" x14ac:dyDescent="0.2">
      <c r="A451" s="497"/>
      <c r="B451" s="499"/>
      <c r="C451" s="501"/>
      <c r="D451" s="501"/>
      <c r="E451" s="503"/>
      <c r="F451" s="17">
        <v>28</v>
      </c>
      <c r="G451" s="18" t="s">
        <v>16081</v>
      </c>
      <c r="H451" s="18" t="s">
        <v>16081</v>
      </c>
      <c r="I451" s="80"/>
      <c r="J451" s="18" t="s">
        <v>32</v>
      </c>
      <c r="K451" s="19">
        <v>10</v>
      </c>
      <c r="L451" s="19"/>
      <c r="M451" s="20" t="s">
        <v>33</v>
      </c>
      <c r="N451" s="20" t="s">
        <v>34</v>
      </c>
      <c r="O451" s="18"/>
      <c r="P451" s="18"/>
      <c r="Q451" s="18"/>
      <c r="R451" s="18"/>
      <c r="S451" s="18"/>
      <c r="T451" s="18"/>
      <c r="U451" s="18"/>
      <c r="V451" s="18"/>
      <c r="W451" s="34"/>
    </row>
    <row r="452" spans="1:23" x14ac:dyDescent="0.2">
      <c r="A452" s="497"/>
      <c r="B452" s="499"/>
      <c r="C452" s="501"/>
      <c r="D452" s="501"/>
      <c r="E452" s="503"/>
      <c r="F452" s="17">
        <v>29</v>
      </c>
      <c r="G452" s="18" t="s">
        <v>16082</v>
      </c>
      <c r="H452" s="18" t="s">
        <v>16082</v>
      </c>
      <c r="I452" s="80"/>
      <c r="J452" s="18" t="s">
        <v>32</v>
      </c>
      <c r="K452" s="19">
        <v>4</v>
      </c>
      <c r="L452" s="19"/>
      <c r="M452" s="20" t="s">
        <v>33</v>
      </c>
      <c r="N452" s="20" t="s">
        <v>34</v>
      </c>
      <c r="O452" s="18"/>
      <c r="P452" s="18"/>
      <c r="Q452" s="18"/>
      <c r="R452" s="18"/>
      <c r="S452" s="18"/>
      <c r="T452" s="18"/>
      <c r="U452" s="18"/>
      <c r="V452" s="18"/>
      <c r="W452" s="34"/>
    </row>
    <row r="453" spans="1:23" x14ac:dyDescent="0.2">
      <c r="A453" s="497"/>
      <c r="B453" s="499"/>
      <c r="C453" s="501"/>
      <c r="D453" s="501"/>
      <c r="E453" s="503"/>
      <c r="F453" s="17">
        <v>30</v>
      </c>
      <c r="G453" s="18" t="s">
        <v>16083</v>
      </c>
      <c r="H453" s="18" t="s">
        <v>16083</v>
      </c>
      <c r="I453" s="80"/>
      <c r="J453" s="18" t="s">
        <v>44</v>
      </c>
      <c r="K453" s="19">
        <v>30</v>
      </c>
      <c r="L453" s="19"/>
      <c r="M453" s="20" t="s">
        <v>33</v>
      </c>
      <c r="N453" s="20" t="s">
        <v>34</v>
      </c>
      <c r="O453" s="18"/>
      <c r="P453" s="18"/>
      <c r="Q453" s="18"/>
      <c r="R453" s="18"/>
      <c r="S453" s="18"/>
      <c r="T453" s="18"/>
      <c r="U453" s="18"/>
      <c r="V453" s="18"/>
      <c r="W453" s="34"/>
    </row>
    <row r="454" spans="1:23" x14ac:dyDescent="0.2">
      <c r="A454" s="497"/>
      <c r="B454" s="499"/>
      <c r="C454" s="501"/>
      <c r="D454" s="501"/>
      <c r="E454" s="503"/>
      <c r="F454" s="17">
        <v>31</v>
      </c>
      <c r="G454" s="18" t="s">
        <v>16084</v>
      </c>
      <c r="H454" s="18" t="s">
        <v>16084</v>
      </c>
      <c r="I454" s="80"/>
      <c r="J454" s="18" t="s">
        <v>32</v>
      </c>
      <c r="K454" s="19">
        <v>5</v>
      </c>
      <c r="L454" s="19"/>
      <c r="M454" s="20" t="s">
        <v>33</v>
      </c>
      <c r="N454" s="20" t="s">
        <v>34</v>
      </c>
      <c r="O454" s="18"/>
      <c r="P454" s="18"/>
      <c r="Q454" s="18"/>
      <c r="R454" s="18"/>
      <c r="S454" s="18"/>
      <c r="T454" s="18"/>
      <c r="U454" s="18"/>
      <c r="V454" s="18"/>
      <c r="W454" s="34"/>
    </row>
    <row r="455" spans="1:23" x14ac:dyDescent="0.2">
      <c r="A455" s="497"/>
      <c r="B455" s="499"/>
      <c r="C455" s="501"/>
      <c r="D455" s="501"/>
      <c r="E455" s="503"/>
      <c r="F455" s="17">
        <v>32</v>
      </c>
      <c r="G455" s="18" t="s">
        <v>16085</v>
      </c>
      <c r="H455" s="18" t="s">
        <v>16085</v>
      </c>
      <c r="I455" s="80"/>
      <c r="J455" s="18" t="s">
        <v>44</v>
      </c>
      <c r="K455" s="19">
        <v>30</v>
      </c>
      <c r="L455" s="19"/>
      <c r="M455" s="20" t="s">
        <v>33</v>
      </c>
      <c r="N455" s="20" t="s">
        <v>34</v>
      </c>
      <c r="O455" s="18"/>
      <c r="P455" s="18"/>
      <c r="Q455" s="18"/>
      <c r="R455" s="18"/>
      <c r="S455" s="18"/>
      <c r="T455" s="18"/>
      <c r="U455" s="18"/>
      <c r="V455" s="18"/>
      <c r="W455" s="34"/>
    </row>
    <row r="456" spans="1:23" x14ac:dyDescent="0.2">
      <c r="A456" s="497"/>
      <c r="B456" s="499"/>
      <c r="C456" s="501"/>
      <c r="D456" s="501"/>
      <c r="E456" s="503"/>
      <c r="F456" s="17">
        <v>33</v>
      </c>
      <c r="G456" s="18" t="s">
        <v>16086</v>
      </c>
      <c r="H456" s="18" t="s">
        <v>16086</v>
      </c>
      <c r="I456" s="80"/>
      <c r="J456" s="18" t="s">
        <v>32</v>
      </c>
      <c r="K456" s="19">
        <v>1</v>
      </c>
      <c r="L456" s="19"/>
      <c r="M456" s="20" t="s">
        <v>33</v>
      </c>
      <c r="N456" s="20" t="s">
        <v>34</v>
      </c>
      <c r="O456" s="18"/>
      <c r="P456" s="18"/>
      <c r="Q456" s="18"/>
      <c r="R456" s="18"/>
      <c r="S456" s="18"/>
      <c r="T456" s="18"/>
      <c r="U456" s="18"/>
      <c r="V456" s="18"/>
      <c r="W456" s="34"/>
    </row>
    <row r="457" spans="1:23" x14ac:dyDescent="0.2">
      <c r="A457" s="497"/>
      <c r="B457" s="499"/>
      <c r="C457" s="501"/>
      <c r="D457" s="501"/>
      <c r="E457" s="503"/>
      <c r="F457" s="17">
        <v>34</v>
      </c>
      <c r="G457" s="18" t="s">
        <v>16087</v>
      </c>
      <c r="H457" s="18" t="s">
        <v>16087</v>
      </c>
      <c r="I457" s="80"/>
      <c r="J457" s="18" t="s">
        <v>44</v>
      </c>
      <c r="K457" s="19">
        <v>4</v>
      </c>
      <c r="L457" s="19"/>
      <c r="M457" s="20" t="s">
        <v>33</v>
      </c>
      <c r="N457" s="20" t="s">
        <v>34</v>
      </c>
      <c r="O457" s="18"/>
      <c r="P457" s="18"/>
      <c r="Q457" s="18"/>
      <c r="R457" s="18"/>
      <c r="S457" s="18"/>
      <c r="T457" s="18"/>
      <c r="U457" s="18"/>
      <c r="V457" s="18"/>
      <c r="W457" s="34"/>
    </row>
    <row r="458" spans="1:23" x14ac:dyDescent="0.2">
      <c r="A458" s="497"/>
      <c r="B458" s="499"/>
      <c r="C458" s="501"/>
      <c r="D458" s="501"/>
      <c r="E458" s="503"/>
      <c r="F458" s="17">
        <v>35</v>
      </c>
      <c r="G458" s="18" t="s">
        <v>16088</v>
      </c>
      <c r="H458" s="18" t="s">
        <v>16088</v>
      </c>
      <c r="I458" s="80"/>
      <c r="J458" s="18" t="s">
        <v>32</v>
      </c>
      <c r="K458" s="19">
        <v>8</v>
      </c>
      <c r="L458" s="19"/>
      <c r="M458" s="20" t="s">
        <v>33</v>
      </c>
      <c r="N458" s="20" t="s">
        <v>34</v>
      </c>
      <c r="O458" s="18"/>
      <c r="P458" s="18"/>
      <c r="Q458" s="18"/>
      <c r="R458" s="18"/>
      <c r="S458" s="18"/>
      <c r="T458" s="18"/>
      <c r="U458" s="18"/>
      <c r="V458" s="18"/>
      <c r="W458" s="34"/>
    </row>
    <row r="459" spans="1:23" x14ac:dyDescent="0.2">
      <c r="A459" s="497"/>
      <c r="B459" s="499"/>
      <c r="C459" s="501"/>
      <c r="D459" s="501"/>
      <c r="E459" s="503"/>
      <c r="F459" s="17">
        <v>36</v>
      </c>
      <c r="G459" s="18" t="s">
        <v>16089</v>
      </c>
      <c r="H459" s="18" t="s">
        <v>16089</v>
      </c>
      <c r="I459" s="80"/>
      <c r="J459" s="18" t="s">
        <v>44</v>
      </c>
      <c r="K459" s="19">
        <v>30</v>
      </c>
      <c r="L459" s="19"/>
      <c r="M459" s="20" t="s">
        <v>33</v>
      </c>
      <c r="N459" s="20" t="s">
        <v>34</v>
      </c>
      <c r="O459" s="18"/>
      <c r="P459" s="18"/>
      <c r="Q459" s="18"/>
      <c r="R459" s="18"/>
      <c r="S459" s="18"/>
      <c r="T459" s="18"/>
      <c r="U459" s="18"/>
      <c r="V459" s="18"/>
      <c r="W459" s="34"/>
    </row>
    <row r="460" spans="1:23" x14ac:dyDescent="0.2">
      <c r="A460" s="497"/>
      <c r="B460" s="499"/>
      <c r="C460" s="501"/>
      <c r="D460" s="501"/>
      <c r="E460" s="503"/>
      <c r="F460" s="17">
        <v>37</v>
      </c>
      <c r="G460" s="18" t="s">
        <v>16090</v>
      </c>
      <c r="H460" s="18" t="s">
        <v>16090</v>
      </c>
      <c r="I460" s="80"/>
      <c r="J460" s="18" t="s">
        <v>134</v>
      </c>
      <c r="K460" s="19">
        <v>11</v>
      </c>
      <c r="L460" s="19">
        <v>0</v>
      </c>
      <c r="M460" s="20" t="s">
        <v>33</v>
      </c>
      <c r="N460" s="20" t="s">
        <v>34</v>
      </c>
      <c r="O460" s="18"/>
      <c r="P460" s="18"/>
      <c r="Q460" s="18"/>
      <c r="R460" s="18"/>
      <c r="S460" s="18"/>
      <c r="T460" s="18"/>
      <c r="U460" s="18"/>
      <c r="V460" s="18"/>
      <c r="W460" s="34"/>
    </row>
    <row r="461" spans="1:23" x14ac:dyDescent="0.2">
      <c r="A461" s="497"/>
      <c r="B461" s="499"/>
      <c r="C461" s="501"/>
      <c r="D461" s="501"/>
      <c r="E461" s="503"/>
      <c r="F461" s="17">
        <v>38</v>
      </c>
      <c r="G461" s="18" t="s">
        <v>16091</v>
      </c>
      <c r="H461" s="18" t="s">
        <v>16091</v>
      </c>
      <c r="I461" s="80"/>
      <c r="J461" s="18" t="s">
        <v>32</v>
      </c>
      <c r="K461" s="19">
        <v>1</v>
      </c>
      <c r="L461" s="19"/>
      <c r="M461" s="20" t="s">
        <v>33</v>
      </c>
      <c r="N461" s="20" t="s">
        <v>34</v>
      </c>
      <c r="O461" s="18"/>
      <c r="P461" s="18"/>
      <c r="Q461" s="18"/>
      <c r="R461" s="18"/>
      <c r="S461" s="18"/>
      <c r="T461" s="18"/>
      <c r="U461" s="18"/>
      <c r="V461" s="18"/>
      <c r="W461" s="34"/>
    </row>
    <row r="462" spans="1:23" x14ac:dyDescent="0.2">
      <c r="A462" s="497"/>
      <c r="B462" s="499"/>
      <c r="C462" s="501"/>
      <c r="D462" s="501"/>
      <c r="E462" s="503"/>
      <c r="F462" s="17">
        <v>39</v>
      </c>
      <c r="G462" s="18" t="s">
        <v>16092</v>
      </c>
      <c r="H462" s="18" t="s">
        <v>16092</v>
      </c>
      <c r="I462" s="80"/>
      <c r="J462" s="18" t="s">
        <v>44</v>
      </c>
      <c r="K462" s="19">
        <v>10</v>
      </c>
      <c r="L462" s="19"/>
      <c r="M462" s="20" t="s">
        <v>33</v>
      </c>
      <c r="N462" s="20" t="s">
        <v>34</v>
      </c>
      <c r="O462" s="18"/>
      <c r="P462" s="18"/>
      <c r="Q462" s="18"/>
      <c r="R462" s="18"/>
      <c r="S462" s="18"/>
      <c r="T462" s="18"/>
      <c r="U462" s="18"/>
      <c r="V462" s="18"/>
      <c r="W462" s="34"/>
    </row>
    <row r="463" spans="1:23" x14ac:dyDescent="0.2">
      <c r="A463" s="497"/>
      <c r="B463" s="499"/>
      <c r="C463" s="501"/>
      <c r="D463" s="501"/>
      <c r="E463" s="503"/>
      <c r="F463" s="17">
        <v>40</v>
      </c>
      <c r="G463" s="18" t="s">
        <v>16093</v>
      </c>
      <c r="H463" s="18" t="s">
        <v>16093</v>
      </c>
      <c r="I463" s="80"/>
      <c r="J463" s="18" t="s">
        <v>32</v>
      </c>
      <c r="K463" s="19">
        <v>8</v>
      </c>
      <c r="L463" s="19"/>
      <c r="M463" s="20" t="s">
        <v>33</v>
      </c>
      <c r="N463" s="20" t="s">
        <v>34</v>
      </c>
      <c r="O463" s="18"/>
      <c r="P463" s="18"/>
      <c r="Q463" s="18"/>
      <c r="R463" s="18"/>
      <c r="S463" s="18"/>
      <c r="T463" s="18"/>
      <c r="U463" s="18"/>
      <c r="V463" s="18"/>
      <c r="W463" s="34"/>
    </row>
    <row r="464" spans="1:23" x14ac:dyDescent="0.2">
      <c r="A464" s="497"/>
      <c r="B464" s="499"/>
      <c r="C464" s="501"/>
      <c r="D464" s="501"/>
      <c r="E464" s="503"/>
      <c r="F464" s="17">
        <v>41</v>
      </c>
      <c r="G464" s="18" t="s">
        <v>16094</v>
      </c>
      <c r="H464" s="18" t="s">
        <v>16094</v>
      </c>
      <c r="I464" s="80"/>
      <c r="J464" s="18" t="s">
        <v>32</v>
      </c>
      <c r="K464" s="19">
        <v>8</v>
      </c>
      <c r="L464" s="19"/>
      <c r="M464" s="20" t="s">
        <v>33</v>
      </c>
      <c r="N464" s="20" t="s">
        <v>34</v>
      </c>
      <c r="O464" s="18"/>
      <c r="P464" s="18"/>
      <c r="Q464" s="18"/>
      <c r="R464" s="18"/>
      <c r="S464" s="18"/>
      <c r="T464" s="18"/>
      <c r="U464" s="18"/>
      <c r="V464" s="18"/>
      <c r="W464" s="34"/>
    </row>
    <row r="465" spans="1:23" x14ac:dyDescent="0.2">
      <c r="A465" s="496" t="s">
        <v>16095</v>
      </c>
      <c r="B465" s="498" t="s">
        <v>15573</v>
      </c>
      <c r="C465" s="500"/>
      <c r="D465" s="500"/>
      <c r="E465" s="502">
        <v>0</v>
      </c>
      <c r="F465" s="27">
        <v>1</v>
      </c>
      <c r="G465" s="28" t="s">
        <v>16096</v>
      </c>
      <c r="H465" s="28" t="s">
        <v>16096</v>
      </c>
      <c r="I465" s="79"/>
      <c r="J465" s="28" t="s">
        <v>134</v>
      </c>
      <c r="K465" s="29">
        <v>4</v>
      </c>
      <c r="L465" s="29">
        <v>0</v>
      </c>
      <c r="M465" s="30" t="s">
        <v>33</v>
      </c>
      <c r="N465" s="30" t="s">
        <v>34</v>
      </c>
      <c r="O465" s="28"/>
      <c r="P465" s="28"/>
      <c r="Q465" s="28"/>
      <c r="R465" s="28"/>
      <c r="S465" s="28"/>
      <c r="T465" s="28"/>
      <c r="U465" s="28"/>
      <c r="V465" s="28"/>
      <c r="W465" s="33"/>
    </row>
    <row r="466" spans="1:23" x14ac:dyDescent="0.2">
      <c r="A466" s="497"/>
      <c r="B466" s="499"/>
      <c r="C466" s="501"/>
      <c r="D466" s="501"/>
      <c r="E466" s="503"/>
      <c r="F466" s="17">
        <v>2</v>
      </c>
      <c r="G466" s="18" t="s">
        <v>16097</v>
      </c>
      <c r="H466" s="18" t="s">
        <v>16097</v>
      </c>
      <c r="I466" s="80"/>
      <c r="J466" s="18" t="s">
        <v>134</v>
      </c>
      <c r="K466" s="19">
        <v>4</v>
      </c>
      <c r="L466" s="19">
        <v>0</v>
      </c>
      <c r="M466" s="20" t="s">
        <v>33</v>
      </c>
      <c r="N466" s="20" t="s">
        <v>34</v>
      </c>
      <c r="O466" s="18"/>
      <c r="P466" s="18"/>
      <c r="Q466" s="18"/>
      <c r="R466" s="18"/>
      <c r="S466" s="18"/>
      <c r="T466" s="18"/>
      <c r="U466" s="18"/>
      <c r="V466" s="18"/>
      <c r="W466" s="34"/>
    </row>
    <row r="467" spans="1:23" x14ac:dyDescent="0.2">
      <c r="A467" s="497"/>
      <c r="B467" s="499"/>
      <c r="C467" s="501"/>
      <c r="D467" s="501"/>
      <c r="E467" s="503"/>
      <c r="F467" s="17">
        <v>3</v>
      </c>
      <c r="G467" s="18" t="s">
        <v>16098</v>
      </c>
      <c r="H467" s="18" t="s">
        <v>16098</v>
      </c>
      <c r="I467" s="80"/>
      <c r="J467" s="18" t="s">
        <v>32</v>
      </c>
      <c r="K467" s="19">
        <v>8</v>
      </c>
      <c r="L467" s="19"/>
      <c r="M467" s="20" t="s">
        <v>33</v>
      </c>
      <c r="N467" s="20" t="s">
        <v>34</v>
      </c>
      <c r="O467" s="18"/>
      <c r="P467" s="18"/>
      <c r="Q467" s="18"/>
      <c r="R467" s="18"/>
      <c r="S467" s="18"/>
      <c r="T467" s="18"/>
      <c r="U467" s="18"/>
      <c r="V467" s="18"/>
      <c r="W467" s="34"/>
    </row>
    <row r="468" spans="1:23" x14ac:dyDescent="0.2">
      <c r="A468" s="497"/>
      <c r="B468" s="499"/>
      <c r="C468" s="501"/>
      <c r="D468" s="501"/>
      <c r="E468" s="503"/>
      <c r="F468" s="17">
        <v>4</v>
      </c>
      <c r="G468" s="18" t="s">
        <v>16099</v>
      </c>
      <c r="H468" s="18" t="s">
        <v>16099</v>
      </c>
      <c r="I468" s="80"/>
      <c r="J468" s="18" t="s">
        <v>32</v>
      </c>
      <c r="K468" s="19">
        <v>1</v>
      </c>
      <c r="L468" s="19"/>
      <c r="M468" s="20" t="s">
        <v>33</v>
      </c>
      <c r="N468" s="20" t="s">
        <v>34</v>
      </c>
      <c r="O468" s="18"/>
      <c r="P468" s="18"/>
      <c r="Q468" s="18"/>
      <c r="R468" s="18"/>
      <c r="S468" s="18"/>
      <c r="T468" s="18"/>
      <c r="U468" s="18"/>
      <c r="V468" s="18"/>
      <c r="W468" s="34"/>
    </row>
    <row r="469" spans="1:23" x14ac:dyDescent="0.2">
      <c r="A469" s="497"/>
      <c r="B469" s="499"/>
      <c r="C469" s="501"/>
      <c r="D469" s="501"/>
      <c r="E469" s="503"/>
      <c r="F469" s="17">
        <v>5</v>
      </c>
      <c r="G469" s="18" t="s">
        <v>16100</v>
      </c>
      <c r="H469" s="18" t="s">
        <v>16100</v>
      </c>
      <c r="I469" s="80"/>
      <c r="J469" s="18" t="s">
        <v>32</v>
      </c>
      <c r="K469" s="19">
        <v>4</v>
      </c>
      <c r="L469" s="19"/>
      <c r="M469" s="20" t="s">
        <v>33</v>
      </c>
      <c r="N469" s="20" t="s">
        <v>34</v>
      </c>
      <c r="O469" s="18"/>
      <c r="P469" s="18"/>
      <c r="Q469" s="18"/>
      <c r="R469" s="18"/>
      <c r="S469" s="18"/>
      <c r="T469" s="18"/>
      <c r="U469" s="18"/>
      <c r="V469" s="18"/>
      <c r="W469" s="34"/>
    </row>
    <row r="470" spans="1:23" x14ac:dyDescent="0.2">
      <c r="A470" s="497"/>
      <c r="B470" s="499"/>
      <c r="C470" s="501"/>
      <c r="D470" s="501"/>
      <c r="E470" s="503"/>
      <c r="F470" s="17">
        <v>6</v>
      </c>
      <c r="G470" s="18" t="s">
        <v>16101</v>
      </c>
      <c r="H470" s="18" t="s">
        <v>16101</v>
      </c>
      <c r="I470" s="80"/>
      <c r="J470" s="18" t="s">
        <v>32</v>
      </c>
      <c r="K470" s="19">
        <v>2</v>
      </c>
      <c r="L470" s="19"/>
      <c r="M470" s="20" t="s">
        <v>33</v>
      </c>
      <c r="N470" s="20" t="s">
        <v>34</v>
      </c>
      <c r="O470" s="18"/>
      <c r="P470" s="18"/>
      <c r="Q470" s="18"/>
      <c r="R470" s="18"/>
      <c r="S470" s="18"/>
      <c r="T470" s="18"/>
      <c r="U470" s="18"/>
      <c r="V470" s="18"/>
      <c r="W470" s="34"/>
    </row>
    <row r="471" spans="1:23" x14ac:dyDescent="0.2">
      <c r="A471" s="497"/>
      <c r="B471" s="499"/>
      <c r="C471" s="501"/>
      <c r="D471" s="501"/>
      <c r="E471" s="503"/>
      <c r="F471" s="17">
        <v>7</v>
      </c>
      <c r="G471" s="18" t="s">
        <v>16102</v>
      </c>
      <c r="H471" s="18" t="s">
        <v>16102</v>
      </c>
      <c r="I471" s="80"/>
      <c r="J471" s="18" t="s">
        <v>32</v>
      </c>
      <c r="K471" s="19">
        <v>2</v>
      </c>
      <c r="L471" s="19"/>
      <c r="M471" s="20" t="s">
        <v>33</v>
      </c>
      <c r="N471" s="20" t="s">
        <v>34</v>
      </c>
      <c r="O471" s="18"/>
      <c r="P471" s="18"/>
      <c r="Q471" s="18"/>
      <c r="R471" s="18"/>
      <c r="S471" s="18"/>
      <c r="T471" s="18"/>
      <c r="U471" s="18"/>
      <c r="V471" s="18"/>
      <c r="W471" s="34"/>
    </row>
    <row r="472" spans="1:23" x14ac:dyDescent="0.2">
      <c r="A472" s="497"/>
      <c r="B472" s="499"/>
      <c r="C472" s="501"/>
      <c r="D472" s="501"/>
      <c r="E472" s="503"/>
      <c r="F472" s="17">
        <v>8</v>
      </c>
      <c r="G472" s="18" t="s">
        <v>16103</v>
      </c>
      <c r="H472" s="18" t="s">
        <v>16103</v>
      </c>
      <c r="I472" s="80"/>
      <c r="J472" s="18" t="s">
        <v>32</v>
      </c>
      <c r="K472" s="19">
        <v>7</v>
      </c>
      <c r="L472" s="19"/>
      <c r="M472" s="20" t="s">
        <v>33</v>
      </c>
      <c r="N472" s="20" t="s">
        <v>34</v>
      </c>
      <c r="O472" s="18"/>
      <c r="P472" s="18"/>
      <c r="Q472" s="18"/>
      <c r="R472" s="18"/>
      <c r="S472" s="18"/>
      <c r="T472" s="18"/>
      <c r="U472" s="18"/>
      <c r="V472" s="18"/>
      <c r="W472" s="34"/>
    </row>
    <row r="473" spans="1:23" x14ac:dyDescent="0.2">
      <c r="A473" s="497"/>
      <c r="B473" s="499"/>
      <c r="C473" s="501"/>
      <c r="D473" s="501"/>
      <c r="E473" s="503"/>
      <c r="F473" s="17">
        <v>9</v>
      </c>
      <c r="G473" s="18" t="s">
        <v>16104</v>
      </c>
      <c r="H473" s="18" t="s">
        <v>16104</v>
      </c>
      <c r="I473" s="80"/>
      <c r="J473" s="18" t="s">
        <v>32</v>
      </c>
      <c r="K473" s="19">
        <v>1</v>
      </c>
      <c r="L473" s="19"/>
      <c r="M473" s="20" t="s">
        <v>33</v>
      </c>
      <c r="N473" s="20" t="s">
        <v>34</v>
      </c>
      <c r="O473" s="18"/>
      <c r="P473" s="18"/>
      <c r="Q473" s="18"/>
      <c r="R473" s="18"/>
      <c r="S473" s="18"/>
      <c r="T473" s="18"/>
      <c r="U473" s="18"/>
      <c r="V473" s="18"/>
      <c r="W473" s="34"/>
    </row>
    <row r="474" spans="1:23" x14ac:dyDescent="0.2">
      <c r="A474" s="497"/>
      <c r="B474" s="499"/>
      <c r="C474" s="501"/>
      <c r="D474" s="501"/>
      <c r="E474" s="503"/>
      <c r="F474" s="17">
        <v>10</v>
      </c>
      <c r="G474" s="18" t="s">
        <v>16105</v>
      </c>
      <c r="H474" s="18" t="s">
        <v>16105</v>
      </c>
      <c r="I474" s="80"/>
      <c r="J474" s="18" t="s">
        <v>32</v>
      </c>
      <c r="K474" s="19">
        <v>1</v>
      </c>
      <c r="L474" s="19"/>
      <c r="M474" s="20" t="s">
        <v>33</v>
      </c>
      <c r="N474" s="20" t="s">
        <v>34</v>
      </c>
      <c r="O474" s="18"/>
      <c r="P474" s="18"/>
      <c r="Q474" s="18"/>
      <c r="R474" s="18"/>
      <c r="S474" s="18"/>
      <c r="T474" s="18"/>
      <c r="U474" s="18"/>
      <c r="V474" s="18"/>
      <c r="W474" s="34"/>
    </row>
    <row r="475" spans="1:23" x14ac:dyDescent="0.2">
      <c r="A475" s="497"/>
      <c r="B475" s="499"/>
      <c r="C475" s="501"/>
      <c r="D475" s="501"/>
      <c r="E475" s="503"/>
      <c r="F475" s="17">
        <v>11</v>
      </c>
      <c r="G475" s="18" t="s">
        <v>16106</v>
      </c>
      <c r="H475" s="18" t="s">
        <v>16106</v>
      </c>
      <c r="I475" s="80"/>
      <c r="J475" s="18" t="s">
        <v>32</v>
      </c>
      <c r="K475" s="19">
        <v>1</v>
      </c>
      <c r="L475" s="19"/>
      <c r="M475" s="20" t="s">
        <v>33</v>
      </c>
      <c r="N475" s="20" t="s">
        <v>34</v>
      </c>
      <c r="O475" s="18"/>
      <c r="P475" s="18"/>
      <c r="Q475" s="18"/>
      <c r="R475" s="18"/>
      <c r="S475" s="18"/>
      <c r="T475" s="18"/>
      <c r="U475" s="18"/>
      <c r="V475" s="18"/>
      <c r="W475" s="34"/>
    </row>
    <row r="476" spans="1:23" x14ac:dyDescent="0.2">
      <c r="A476" s="497"/>
      <c r="B476" s="499"/>
      <c r="C476" s="501"/>
      <c r="D476" s="501"/>
      <c r="E476" s="503"/>
      <c r="F476" s="17">
        <v>12</v>
      </c>
      <c r="G476" s="18" t="s">
        <v>16107</v>
      </c>
      <c r="H476" s="18" t="s">
        <v>16107</v>
      </c>
      <c r="I476" s="80"/>
      <c r="J476" s="18" t="s">
        <v>32</v>
      </c>
      <c r="K476" s="19">
        <v>2</v>
      </c>
      <c r="L476" s="19"/>
      <c r="M476" s="20" t="s">
        <v>33</v>
      </c>
      <c r="N476" s="20" t="s">
        <v>34</v>
      </c>
      <c r="O476" s="18"/>
      <c r="P476" s="18"/>
      <c r="Q476" s="18"/>
      <c r="R476" s="18"/>
      <c r="S476" s="18"/>
      <c r="T476" s="18"/>
      <c r="U476" s="18"/>
      <c r="V476" s="18"/>
      <c r="W476" s="34"/>
    </row>
    <row r="477" spans="1:23" x14ac:dyDescent="0.2">
      <c r="A477" s="497"/>
      <c r="B477" s="499"/>
      <c r="C477" s="501"/>
      <c r="D477" s="501"/>
      <c r="E477" s="503"/>
      <c r="F477" s="17">
        <v>13</v>
      </c>
      <c r="G477" s="18" t="s">
        <v>16108</v>
      </c>
      <c r="H477" s="18" t="s">
        <v>16108</v>
      </c>
      <c r="I477" s="80"/>
      <c r="J477" s="18" t="s">
        <v>32</v>
      </c>
      <c r="K477" s="19">
        <v>2</v>
      </c>
      <c r="L477" s="19"/>
      <c r="M477" s="20" t="s">
        <v>33</v>
      </c>
      <c r="N477" s="20" t="s">
        <v>34</v>
      </c>
      <c r="O477" s="18"/>
      <c r="P477" s="18"/>
      <c r="Q477" s="18"/>
      <c r="R477" s="18"/>
      <c r="S477" s="18"/>
      <c r="T477" s="18"/>
      <c r="U477" s="18"/>
      <c r="V477" s="18"/>
      <c r="W477" s="34"/>
    </row>
    <row r="478" spans="1:23" x14ac:dyDescent="0.2">
      <c r="A478" s="497"/>
      <c r="B478" s="499"/>
      <c r="C478" s="501"/>
      <c r="D478" s="501"/>
      <c r="E478" s="503"/>
      <c r="F478" s="17">
        <v>14</v>
      </c>
      <c r="G478" s="18" t="s">
        <v>16109</v>
      </c>
      <c r="H478" s="18" t="s">
        <v>16109</v>
      </c>
      <c r="I478" s="80"/>
      <c r="J478" s="18" t="s">
        <v>32</v>
      </c>
      <c r="K478" s="19">
        <v>1</v>
      </c>
      <c r="L478" s="19"/>
      <c r="M478" s="20" t="s">
        <v>33</v>
      </c>
      <c r="N478" s="20" t="s">
        <v>34</v>
      </c>
      <c r="O478" s="18"/>
      <c r="P478" s="18"/>
      <c r="Q478" s="18"/>
      <c r="R478" s="18"/>
      <c r="S478" s="18"/>
      <c r="T478" s="18"/>
      <c r="U478" s="18"/>
      <c r="V478" s="18"/>
      <c r="W478" s="34"/>
    </row>
    <row r="479" spans="1:23" x14ac:dyDescent="0.2">
      <c r="A479" s="497"/>
      <c r="B479" s="499"/>
      <c r="C479" s="501"/>
      <c r="D479" s="501"/>
      <c r="E479" s="503"/>
      <c r="F479" s="17">
        <v>15</v>
      </c>
      <c r="G479" s="18" t="s">
        <v>16110</v>
      </c>
      <c r="H479" s="18" t="s">
        <v>16110</v>
      </c>
      <c r="I479" s="80"/>
      <c r="J479" s="18" t="s">
        <v>32</v>
      </c>
      <c r="K479" s="19">
        <v>1</v>
      </c>
      <c r="L479" s="19"/>
      <c r="M479" s="20" t="s">
        <v>33</v>
      </c>
      <c r="N479" s="20" t="s">
        <v>34</v>
      </c>
      <c r="O479" s="18"/>
      <c r="P479" s="18"/>
      <c r="Q479" s="18"/>
      <c r="R479" s="18"/>
      <c r="S479" s="18"/>
      <c r="T479" s="18"/>
      <c r="U479" s="18"/>
      <c r="V479" s="18"/>
      <c r="W479" s="34"/>
    </row>
    <row r="480" spans="1:23" x14ac:dyDescent="0.2">
      <c r="A480" s="497"/>
      <c r="B480" s="499"/>
      <c r="C480" s="501"/>
      <c r="D480" s="501"/>
      <c r="E480" s="503"/>
      <c r="F480" s="17">
        <v>16</v>
      </c>
      <c r="G480" s="18" t="s">
        <v>16111</v>
      </c>
      <c r="H480" s="18" t="s">
        <v>16111</v>
      </c>
      <c r="I480" s="80"/>
      <c r="J480" s="18" t="s">
        <v>32</v>
      </c>
      <c r="K480" s="19">
        <v>8</v>
      </c>
      <c r="L480" s="19"/>
      <c r="M480" s="20" t="s">
        <v>33</v>
      </c>
      <c r="N480" s="20" t="s">
        <v>34</v>
      </c>
      <c r="O480" s="18"/>
      <c r="P480" s="18"/>
      <c r="Q480" s="18"/>
      <c r="R480" s="18"/>
      <c r="S480" s="18"/>
      <c r="T480" s="18"/>
      <c r="U480" s="18"/>
      <c r="V480" s="18"/>
      <c r="W480" s="34"/>
    </row>
    <row r="481" spans="1:23" x14ac:dyDescent="0.2">
      <c r="A481" s="497"/>
      <c r="B481" s="499"/>
      <c r="C481" s="501"/>
      <c r="D481" s="501"/>
      <c r="E481" s="503"/>
      <c r="F481" s="17">
        <v>17</v>
      </c>
      <c r="G481" s="18" t="s">
        <v>16112</v>
      </c>
      <c r="H481" s="18" t="s">
        <v>16112</v>
      </c>
      <c r="I481" s="80"/>
      <c r="J481" s="18" t="s">
        <v>32</v>
      </c>
      <c r="K481" s="19">
        <v>1</v>
      </c>
      <c r="L481" s="19"/>
      <c r="M481" s="20" t="s">
        <v>33</v>
      </c>
      <c r="N481" s="20" t="s">
        <v>34</v>
      </c>
      <c r="O481" s="18"/>
      <c r="P481" s="18"/>
      <c r="Q481" s="18"/>
      <c r="R481" s="18"/>
      <c r="S481" s="18"/>
      <c r="T481" s="18"/>
      <c r="U481" s="18"/>
      <c r="V481" s="18"/>
      <c r="W481" s="34"/>
    </row>
    <row r="482" spans="1:23" x14ac:dyDescent="0.2">
      <c r="A482" s="497"/>
      <c r="B482" s="499"/>
      <c r="C482" s="501"/>
      <c r="D482" s="501"/>
      <c r="E482" s="503"/>
      <c r="F482" s="17">
        <v>18</v>
      </c>
      <c r="G482" s="18" t="s">
        <v>16113</v>
      </c>
      <c r="H482" s="18" t="s">
        <v>16113</v>
      </c>
      <c r="I482" s="80"/>
      <c r="J482" s="18" t="s">
        <v>32</v>
      </c>
      <c r="K482" s="19">
        <v>8</v>
      </c>
      <c r="L482" s="19"/>
      <c r="M482" s="20" t="s">
        <v>33</v>
      </c>
      <c r="N482" s="20" t="s">
        <v>34</v>
      </c>
      <c r="O482" s="18"/>
      <c r="P482" s="18"/>
      <c r="Q482" s="18"/>
      <c r="R482" s="18"/>
      <c r="S482" s="18"/>
      <c r="T482" s="18"/>
      <c r="U482" s="18"/>
      <c r="V482" s="18"/>
      <c r="W482" s="34"/>
    </row>
    <row r="483" spans="1:23" x14ac:dyDescent="0.2">
      <c r="A483" s="497"/>
      <c r="B483" s="499"/>
      <c r="C483" s="501"/>
      <c r="D483" s="501"/>
      <c r="E483" s="503"/>
      <c r="F483" s="17">
        <v>19</v>
      </c>
      <c r="G483" s="18" t="s">
        <v>16114</v>
      </c>
      <c r="H483" s="18" t="s">
        <v>16114</v>
      </c>
      <c r="I483" s="80"/>
      <c r="J483" s="18" t="s">
        <v>32</v>
      </c>
      <c r="K483" s="19">
        <v>1</v>
      </c>
      <c r="L483" s="19"/>
      <c r="M483" s="20" t="s">
        <v>33</v>
      </c>
      <c r="N483" s="20" t="s">
        <v>34</v>
      </c>
      <c r="O483" s="18"/>
      <c r="P483" s="18"/>
      <c r="Q483" s="18"/>
      <c r="R483" s="18"/>
      <c r="S483" s="18"/>
      <c r="T483" s="18"/>
      <c r="U483" s="18"/>
      <c r="V483" s="18"/>
      <c r="W483" s="34"/>
    </row>
    <row r="484" spans="1:23" x14ac:dyDescent="0.2">
      <c r="A484" s="497"/>
      <c r="B484" s="499"/>
      <c r="C484" s="501"/>
      <c r="D484" s="501"/>
      <c r="E484" s="503"/>
      <c r="F484" s="17">
        <v>20</v>
      </c>
      <c r="G484" s="18" t="s">
        <v>16115</v>
      </c>
      <c r="H484" s="18" t="s">
        <v>16115</v>
      </c>
      <c r="I484" s="80"/>
      <c r="J484" s="18" t="s">
        <v>32</v>
      </c>
      <c r="K484" s="19">
        <v>1</v>
      </c>
      <c r="L484" s="19"/>
      <c r="M484" s="20" t="s">
        <v>33</v>
      </c>
      <c r="N484" s="20" t="s">
        <v>34</v>
      </c>
      <c r="O484" s="18"/>
      <c r="P484" s="18"/>
      <c r="Q484" s="18"/>
      <c r="R484" s="18"/>
      <c r="S484" s="18"/>
      <c r="T484" s="18"/>
      <c r="U484" s="18"/>
      <c r="V484" s="18"/>
      <c r="W484" s="34"/>
    </row>
    <row r="485" spans="1:23" x14ac:dyDescent="0.2">
      <c r="A485" s="497"/>
      <c r="B485" s="499"/>
      <c r="C485" s="501"/>
      <c r="D485" s="501"/>
      <c r="E485" s="503"/>
      <c r="F485" s="17">
        <v>21</v>
      </c>
      <c r="G485" s="18" t="s">
        <v>16116</v>
      </c>
      <c r="H485" s="18" t="s">
        <v>16116</v>
      </c>
      <c r="I485" s="80"/>
      <c r="J485" s="18" t="s">
        <v>32</v>
      </c>
      <c r="K485" s="19">
        <v>2</v>
      </c>
      <c r="L485" s="19"/>
      <c r="M485" s="20" t="s">
        <v>33</v>
      </c>
      <c r="N485" s="20" t="s">
        <v>34</v>
      </c>
      <c r="O485" s="18"/>
      <c r="P485" s="18"/>
      <c r="Q485" s="18"/>
      <c r="R485" s="18"/>
      <c r="S485" s="18"/>
      <c r="T485" s="18"/>
      <c r="U485" s="18"/>
      <c r="V485" s="18"/>
      <c r="W485" s="34"/>
    </row>
    <row r="486" spans="1:23" x14ac:dyDescent="0.2">
      <c r="A486" s="497"/>
      <c r="B486" s="499"/>
      <c r="C486" s="501"/>
      <c r="D486" s="501"/>
      <c r="E486" s="503"/>
      <c r="F486" s="17">
        <v>22</v>
      </c>
      <c r="G486" s="18" t="s">
        <v>16117</v>
      </c>
      <c r="H486" s="18" t="s">
        <v>16117</v>
      </c>
      <c r="I486" s="80"/>
      <c r="J486" s="18" t="s">
        <v>32</v>
      </c>
      <c r="K486" s="19">
        <v>4</v>
      </c>
      <c r="L486" s="19"/>
      <c r="M486" s="20" t="s">
        <v>33</v>
      </c>
      <c r="N486" s="20" t="s">
        <v>34</v>
      </c>
      <c r="O486" s="18"/>
      <c r="P486" s="18"/>
      <c r="Q486" s="18"/>
      <c r="R486" s="18"/>
      <c r="S486" s="18"/>
      <c r="T486" s="18"/>
      <c r="U486" s="18"/>
      <c r="V486" s="18"/>
      <c r="W486" s="34"/>
    </row>
    <row r="487" spans="1:23" x14ac:dyDescent="0.2">
      <c r="A487" s="497"/>
      <c r="B487" s="499"/>
      <c r="C487" s="501"/>
      <c r="D487" s="501"/>
      <c r="E487" s="503"/>
      <c r="F487" s="17">
        <v>23</v>
      </c>
      <c r="G487" s="18" t="s">
        <v>16118</v>
      </c>
      <c r="H487" s="18" t="s">
        <v>16118</v>
      </c>
      <c r="I487" s="80"/>
      <c r="J487" s="18" t="s">
        <v>32</v>
      </c>
      <c r="K487" s="19">
        <v>4</v>
      </c>
      <c r="L487" s="19"/>
      <c r="M487" s="20" t="s">
        <v>33</v>
      </c>
      <c r="N487" s="20" t="s">
        <v>34</v>
      </c>
      <c r="O487" s="18"/>
      <c r="P487" s="18"/>
      <c r="Q487" s="18"/>
      <c r="R487" s="18"/>
      <c r="S487" s="18"/>
      <c r="T487" s="18"/>
      <c r="U487" s="18"/>
      <c r="V487" s="18"/>
      <c r="W487" s="34"/>
    </row>
    <row r="488" spans="1:23" x14ac:dyDescent="0.2">
      <c r="A488" s="497"/>
      <c r="B488" s="499"/>
      <c r="C488" s="501"/>
      <c r="D488" s="501"/>
      <c r="E488" s="503"/>
      <c r="F488" s="17">
        <v>24</v>
      </c>
      <c r="G488" s="18" t="s">
        <v>16119</v>
      </c>
      <c r="H488" s="18" t="s">
        <v>16119</v>
      </c>
      <c r="I488" s="80"/>
      <c r="J488" s="18" t="s">
        <v>32</v>
      </c>
      <c r="K488" s="19">
        <v>8</v>
      </c>
      <c r="L488" s="19"/>
      <c r="M488" s="20" t="s">
        <v>33</v>
      </c>
      <c r="N488" s="20" t="s">
        <v>34</v>
      </c>
      <c r="O488" s="18"/>
      <c r="P488" s="18"/>
      <c r="Q488" s="18"/>
      <c r="R488" s="18"/>
      <c r="S488" s="18"/>
      <c r="T488" s="18"/>
      <c r="U488" s="18"/>
      <c r="V488" s="18"/>
      <c r="W488" s="34"/>
    </row>
    <row r="489" spans="1:23" x14ac:dyDescent="0.2">
      <c r="A489" s="497"/>
      <c r="B489" s="499"/>
      <c r="C489" s="501"/>
      <c r="D489" s="501"/>
      <c r="E489" s="503"/>
      <c r="F489" s="17">
        <v>25</v>
      </c>
      <c r="G489" s="18" t="s">
        <v>16120</v>
      </c>
      <c r="H489" s="18" t="s">
        <v>16120</v>
      </c>
      <c r="I489" s="80"/>
      <c r="J489" s="18" t="s">
        <v>44</v>
      </c>
      <c r="K489" s="19">
        <v>8</v>
      </c>
      <c r="L489" s="19"/>
      <c r="M489" s="20" t="s">
        <v>33</v>
      </c>
      <c r="N489" s="20" t="s">
        <v>34</v>
      </c>
      <c r="O489" s="18"/>
      <c r="P489" s="18"/>
      <c r="Q489" s="18"/>
      <c r="R489" s="18"/>
      <c r="S489" s="18"/>
      <c r="T489" s="18"/>
      <c r="U489" s="18"/>
      <c r="V489" s="18"/>
      <c r="W489" s="34"/>
    </row>
    <row r="490" spans="1:23" x14ac:dyDescent="0.2">
      <c r="A490" s="497"/>
      <c r="B490" s="499"/>
      <c r="C490" s="501"/>
      <c r="D490" s="501"/>
      <c r="E490" s="503"/>
      <c r="F490" s="41">
        <v>26</v>
      </c>
      <c r="G490" s="42" t="s">
        <v>16121</v>
      </c>
      <c r="H490" s="42" t="s">
        <v>16121</v>
      </c>
      <c r="I490" s="85"/>
      <c r="J490" s="42" t="s">
        <v>32</v>
      </c>
      <c r="K490" s="43">
        <v>16</v>
      </c>
      <c r="L490" s="43"/>
      <c r="M490" s="44" t="s">
        <v>33</v>
      </c>
      <c r="N490" s="44" t="s">
        <v>34</v>
      </c>
      <c r="O490" s="18"/>
      <c r="P490" s="18"/>
      <c r="Q490" s="18"/>
      <c r="R490" s="18"/>
      <c r="S490" s="18"/>
      <c r="T490" s="18"/>
      <c r="U490" s="18"/>
      <c r="V490" s="18"/>
      <c r="W490" s="34"/>
    </row>
    <row r="491" spans="1:23" x14ac:dyDescent="0.2">
      <c r="A491" s="497"/>
      <c r="B491" s="499"/>
      <c r="C491" s="501"/>
      <c r="D491" s="501"/>
      <c r="E491" s="503"/>
      <c r="F491" s="17">
        <v>27</v>
      </c>
      <c r="G491" s="18" t="s">
        <v>16122</v>
      </c>
      <c r="H491" s="18" t="s">
        <v>16122</v>
      </c>
      <c r="I491" s="80"/>
      <c r="J491" s="18" t="s">
        <v>32</v>
      </c>
      <c r="K491" s="19">
        <v>20</v>
      </c>
      <c r="L491" s="19"/>
      <c r="M491" s="20" t="s">
        <v>33</v>
      </c>
      <c r="N491" s="20" t="s">
        <v>34</v>
      </c>
      <c r="O491" s="18"/>
      <c r="P491" s="18"/>
      <c r="Q491" s="18"/>
      <c r="R491" s="18"/>
      <c r="S491" s="18"/>
      <c r="T491" s="18"/>
      <c r="U491" s="18"/>
      <c r="V491" s="18"/>
      <c r="W491" s="34"/>
    </row>
    <row r="492" spans="1:23" x14ac:dyDescent="0.2">
      <c r="A492" s="497"/>
      <c r="B492" s="499"/>
      <c r="C492" s="501"/>
      <c r="D492" s="501"/>
      <c r="E492" s="503"/>
      <c r="F492" s="17">
        <v>28</v>
      </c>
      <c r="G492" s="18" t="s">
        <v>16123</v>
      </c>
      <c r="H492" s="18" t="s">
        <v>16123</v>
      </c>
      <c r="I492" s="80"/>
      <c r="J492" s="18" t="s">
        <v>44</v>
      </c>
      <c r="K492" s="19">
        <v>30</v>
      </c>
      <c r="L492" s="19"/>
      <c r="M492" s="20" t="s">
        <v>33</v>
      </c>
      <c r="N492" s="20" t="s">
        <v>34</v>
      </c>
      <c r="O492" s="18"/>
      <c r="P492" s="18"/>
      <c r="Q492" s="18"/>
      <c r="R492" s="18"/>
      <c r="S492" s="18"/>
      <c r="T492" s="18"/>
      <c r="U492" s="18"/>
      <c r="V492" s="18"/>
      <c r="W492" s="34"/>
    </row>
    <row r="493" spans="1:23" x14ac:dyDescent="0.2">
      <c r="A493" s="497"/>
      <c r="B493" s="499"/>
      <c r="C493" s="501"/>
      <c r="D493" s="501"/>
      <c r="E493" s="503"/>
      <c r="F493" s="17">
        <v>29</v>
      </c>
      <c r="G493" s="18" t="s">
        <v>16124</v>
      </c>
      <c r="H493" s="18" t="s">
        <v>16124</v>
      </c>
      <c r="I493" s="80"/>
      <c r="J493" s="18" t="s">
        <v>32</v>
      </c>
      <c r="K493" s="19">
        <v>8</v>
      </c>
      <c r="L493" s="19"/>
      <c r="M493" s="20" t="s">
        <v>33</v>
      </c>
      <c r="N493" s="20" t="s">
        <v>34</v>
      </c>
      <c r="O493" s="18"/>
      <c r="P493" s="18"/>
      <c r="Q493" s="18"/>
      <c r="R493" s="18"/>
      <c r="S493" s="18"/>
      <c r="T493" s="18"/>
      <c r="U493" s="18"/>
      <c r="V493" s="18"/>
      <c r="W493" s="34"/>
    </row>
    <row r="494" spans="1:23" x14ac:dyDescent="0.2">
      <c r="A494" s="497"/>
      <c r="B494" s="499"/>
      <c r="C494" s="501"/>
      <c r="D494" s="501"/>
      <c r="E494" s="503"/>
      <c r="F494" s="17">
        <v>30</v>
      </c>
      <c r="G494" s="18" t="s">
        <v>16125</v>
      </c>
      <c r="H494" s="18" t="s">
        <v>16125</v>
      </c>
      <c r="I494" s="80"/>
      <c r="J494" s="18" t="s">
        <v>32</v>
      </c>
      <c r="K494" s="19">
        <v>10</v>
      </c>
      <c r="L494" s="19"/>
      <c r="M494" s="20" t="s">
        <v>33</v>
      </c>
      <c r="N494" s="20" t="s">
        <v>34</v>
      </c>
      <c r="O494" s="18"/>
      <c r="P494" s="18"/>
      <c r="Q494" s="18"/>
      <c r="R494" s="18"/>
      <c r="S494" s="18"/>
      <c r="T494" s="18"/>
      <c r="U494" s="18"/>
      <c r="V494" s="18"/>
      <c r="W494" s="34"/>
    </row>
    <row r="495" spans="1:23" x14ac:dyDescent="0.2">
      <c r="A495" s="497"/>
      <c r="B495" s="499"/>
      <c r="C495" s="501"/>
      <c r="D495" s="501"/>
      <c r="E495" s="503"/>
      <c r="F495" s="17">
        <v>31</v>
      </c>
      <c r="G495" s="18" t="s">
        <v>16126</v>
      </c>
      <c r="H495" s="18" t="s">
        <v>16126</v>
      </c>
      <c r="I495" s="80"/>
      <c r="J495" s="18" t="s">
        <v>32</v>
      </c>
      <c r="K495" s="19">
        <v>2</v>
      </c>
      <c r="L495" s="19"/>
      <c r="M495" s="20" t="s">
        <v>33</v>
      </c>
      <c r="N495" s="20" t="s">
        <v>34</v>
      </c>
      <c r="O495" s="18"/>
      <c r="P495" s="18"/>
      <c r="Q495" s="18"/>
      <c r="R495" s="18"/>
      <c r="S495" s="18"/>
      <c r="T495" s="18"/>
      <c r="U495" s="18"/>
      <c r="V495" s="18"/>
      <c r="W495" s="34"/>
    </row>
    <row r="496" spans="1:23" x14ac:dyDescent="0.2">
      <c r="A496" s="497"/>
      <c r="B496" s="499"/>
      <c r="C496" s="501"/>
      <c r="D496" s="501"/>
      <c r="E496" s="503"/>
      <c r="F496" s="17">
        <v>32</v>
      </c>
      <c r="G496" s="18" t="s">
        <v>16127</v>
      </c>
      <c r="H496" s="18" t="s">
        <v>16127</v>
      </c>
      <c r="I496" s="80"/>
      <c r="J496" s="18" t="s">
        <v>32</v>
      </c>
      <c r="K496" s="19">
        <v>4</v>
      </c>
      <c r="L496" s="19"/>
      <c r="M496" s="20" t="s">
        <v>33</v>
      </c>
      <c r="N496" s="20" t="s">
        <v>34</v>
      </c>
      <c r="O496" s="18"/>
      <c r="P496" s="18"/>
      <c r="Q496" s="18"/>
      <c r="R496" s="18"/>
      <c r="S496" s="18"/>
      <c r="T496" s="18"/>
      <c r="U496" s="18"/>
      <c r="V496" s="18"/>
      <c r="W496" s="34"/>
    </row>
    <row r="497" spans="1:23" x14ac:dyDescent="0.2">
      <c r="A497" s="497"/>
      <c r="B497" s="499"/>
      <c r="C497" s="501"/>
      <c r="D497" s="501"/>
      <c r="E497" s="503"/>
      <c r="F497" s="17">
        <v>33</v>
      </c>
      <c r="G497" s="18" t="s">
        <v>16128</v>
      </c>
      <c r="H497" s="18" t="s">
        <v>16128</v>
      </c>
      <c r="I497" s="80"/>
      <c r="J497" s="18" t="s">
        <v>44</v>
      </c>
      <c r="K497" s="19">
        <v>30</v>
      </c>
      <c r="L497" s="19"/>
      <c r="M497" s="20" t="s">
        <v>33</v>
      </c>
      <c r="N497" s="20" t="s">
        <v>34</v>
      </c>
      <c r="O497" s="18"/>
      <c r="P497" s="18"/>
      <c r="Q497" s="18"/>
      <c r="R497" s="18"/>
      <c r="S497" s="18"/>
      <c r="T497" s="18"/>
      <c r="U497" s="18"/>
      <c r="V497" s="18"/>
      <c r="W497" s="34"/>
    </row>
    <row r="498" spans="1:23" x14ac:dyDescent="0.2">
      <c r="A498" s="497"/>
      <c r="B498" s="499"/>
      <c r="C498" s="501"/>
      <c r="D498" s="501"/>
      <c r="E498" s="503"/>
      <c r="F498" s="17">
        <v>34</v>
      </c>
      <c r="G498" s="18" t="s">
        <v>16129</v>
      </c>
      <c r="H498" s="18" t="s">
        <v>16129</v>
      </c>
      <c r="I498" s="80"/>
      <c r="J498" s="18" t="s">
        <v>32</v>
      </c>
      <c r="K498" s="19">
        <v>5</v>
      </c>
      <c r="L498" s="19"/>
      <c r="M498" s="20" t="s">
        <v>33</v>
      </c>
      <c r="N498" s="20" t="s">
        <v>34</v>
      </c>
      <c r="O498" s="18"/>
      <c r="P498" s="18"/>
      <c r="Q498" s="18"/>
      <c r="R498" s="18"/>
      <c r="S498" s="18"/>
      <c r="T498" s="18"/>
      <c r="U498" s="18"/>
      <c r="V498" s="18"/>
      <c r="W498" s="34"/>
    </row>
    <row r="499" spans="1:23" x14ac:dyDescent="0.2">
      <c r="A499" s="497"/>
      <c r="B499" s="499"/>
      <c r="C499" s="501"/>
      <c r="D499" s="501"/>
      <c r="E499" s="503"/>
      <c r="F499" s="17">
        <v>35</v>
      </c>
      <c r="G499" s="18" t="s">
        <v>16130</v>
      </c>
      <c r="H499" s="18" t="s">
        <v>16130</v>
      </c>
      <c r="I499" s="80"/>
      <c r="J499" s="18" t="s">
        <v>44</v>
      </c>
      <c r="K499" s="19">
        <v>30</v>
      </c>
      <c r="L499" s="19"/>
      <c r="M499" s="20" t="s">
        <v>33</v>
      </c>
      <c r="N499" s="20" t="s">
        <v>34</v>
      </c>
      <c r="O499" s="18"/>
      <c r="P499" s="18"/>
      <c r="Q499" s="18"/>
      <c r="R499" s="18"/>
      <c r="S499" s="18"/>
      <c r="T499" s="18"/>
      <c r="U499" s="18"/>
      <c r="V499" s="18"/>
      <c r="W499" s="34"/>
    </row>
    <row r="500" spans="1:23" x14ac:dyDescent="0.2">
      <c r="A500" s="497"/>
      <c r="B500" s="499"/>
      <c r="C500" s="501"/>
      <c r="D500" s="501"/>
      <c r="E500" s="503"/>
      <c r="F500" s="17">
        <v>36</v>
      </c>
      <c r="G500" s="18" t="s">
        <v>16131</v>
      </c>
      <c r="H500" s="18" t="s">
        <v>16131</v>
      </c>
      <c r="I500" s="80"/>
      <c r="J500" s="18" t="s">
        <v>32</v>
      </c>
      <c r="K500" s="19">
        <v>1</v>
      </c>
      <c r="L500" s="19"/>
      <c r="M500" s="20" t="s">
        <v>33</v>
      </c>
      <c r="N500" s="20" t="s">
        <v>34</v>
      </c>
      <c r="O500" s="18"/>
      <c r="P500" s="18"/>
      <c r="Q500" s="18"/>
      <c r="R500" s="18"/>
      <c r="S500" s="18"/>
      <c r="T500" s="18"/>
      <c r="U500" s="18"/>
      <c r="V500" s="18"/>
      <c r="W500" s="34"/>
    </row>
    <row r="501" spans="1:23" x14ac:dyDescent="0.2">
      <c r="A501" s="497"/>
      <c r="B501" s="499"/>
      <c r="C501" s="501"/>
      <c r="D501" s="501"/>
      <c r="E501" s="503"/>
      <c r="F501" s="17">
        <v>37</v>
      </c>
      <c r="G501" s="18" t="s">
        <v>16132</v>
      </c>
      <c r="H501" s="18" t="s">
        <v>16132</v>
      </c>
      <c r="I501" s="80"/>
      <c r="J501" s="18" t="s">
        <v>44</v>
      </c>
      <c r="K501" s="19">
        <v>4</v>
      </c>
      <c r="L501" s="19"/>
      <c r="M501" s="20" t="s">
        <v>33</v>
      </c>
      <c r="N501" s="20" t="s">
        <v>34</v>
      </c>
      <c r="O501" s="18"/>
      <c r="P501" s="18"/>
      <c r="Q501" s="18"/>
      <c r="R501" s="18"/>
      <c r="S501" s="18"/>
      <c r="T501" s="18"/>
      <c r="U501" s="18"/>
      <c r="V501" s="18"/>
      <c r="W501" s="34"/>
    </row>
    <row r="502" spans="1:23" x14ac:dyDescent="0.2">
      <c r="A502" s="497"/>
      <c r="B502" s="499"/>
      <c r="C502" s="501"/>
      <c r="D502" s="501"/>
      <c r="E502" s="503"/>
      <c r="F502" s="17">
        <v>38</v>
      </c>
      <c r="G502" s="18" t="s">
        <v>16133</v>
      </c>
      <c r="H502" s="18" t="s">
        <v>16133</v>
      </c>
      <c r="I502" s="80"/>
      <c r="J502" s="18" t="s">
        <v>32</v>
      </c>
      <c r="K502" s="19">
        <v>8</v>
      </c>
      <c r="L502" s="19"/>
      <c r="M502" s="20" t="s">
        <v>33</v>
      </c>
      <c r="N502" s="20" t="s">
        <v>34</v>
      </c>
      <c r="O502" s="18"/>
      <c r="P502" s="18"/>
      <c r="Q502" s="18"/>
      <c r="R502" s="18"/>
      <c r="S502" s="18"/>
      <c r="T502" s="18"/>
      <c r="U502" s="18"/>
      <c r="V502" s="18"/>
      <c r="W502" s="34"/>
    </row>
    <row r="503" spans="1:23" x14ac:dyDescent="0.2">
      <c r="A503" s="497"/>
      <c r="B503" s="499"/>
      <c r="C503" s="501"/>
      <c r="D503" s="501"/>
      <c r="E503" s="503"/>
      <c r="F503" s="17">
        <v>39</v>
      </c>
      <c r="G503" s="18" t="s">
        <v>16134</v>
      </c>
      <c r="H503" s="18" t="s">
        <v>16134</v>
      </c>
      <c r="I503" s="80"/>
      <c r="J503" s="18" t="s">
        <v>44</v>
      </c>
      <c r="K503" s="19">
        <v>30</v>
      </c>
      <c r="L503" s="19"/>
      <c r="M503" s="20" t="s">
        <v>33</v>
      </c>
      <c r="N503" s="20" t="s">
        <v>34</v>
      </c>
      <c r="O503" s="18"/>
      <c r="P503" s="18"/>
      <c r="Q503" s="18"/>
      <c r="R503" s="18"/>
      <c r="S503" s="18"/>
      <c r="T503" s="18"/>
      <c r="U503" s="18"/>
      <c r="V503" s="18"/>
      <c r="W503" s="34"/>
    </row>
    <row r="504" spans="1:23" x14ac:dyDescent="0.2">
      <c r="A504" s="497"/>
      <c r="B504" s="499"/>
      <c r="C504" s="501"/>
      <c r="D504" s="501"/>
      <c r="E504" s="503"/>
      <c r="F504" s="17">
        <v>40</v>
      </c>
      <c r="G504" s="18" t="s">
        <v>16135</v>
      </c>
      <c r="H504" s="18" t="s">
        <v>16135</v>
      </c>
      <c r="I504" s="80"/>
      <c r="J504" s="18" t="s">
        <v>32</v>
      </c>
      <c r="K504" s="19">
        <v>6</v>
      </c>
      <c r="L504" s="19"/>
      <c r="M504" s="20" t="s">
        <v>33</v>
      </c>
      <c r="N504" s="20" t="s">
        <v>34</v>
      </c>
      <c r="O504" s="18"/>
      <c r="P504" s="18"/>
      <c r="Q504" s="18"/>
      <c r="R504" s="18"/>
      <c r="S504" s="18"/>
      <c r="T504" s="18"/>
      <c r="U504" s="18"/>
      <c r="V504" s="18"/>
      <c r="W504" s="34"/>
    </row>
    <row r="505" spans="1:23" x14ac:dyDescent="0.2">
      <c r="A505" s="497"/>
      <c r="B505" s="499"/>
      <c r="C505" s="501"/>
      <c r="D505" s="501"/>
      <c r="E505" s="503"/>
      <c r="F505" s="17">
        <v>41</v>
      </c>
      <c r="G505" s="18" t="s">
        <v>16136</v>
      </c>
      <c r="H505" s="18" t="s">
        <v>16136</v>
      </c>
      <c r="I505" s="80"/>
      <c r="J505" s="18" t="s">
        <v>32</v>
      </c>
      <c r="K505" s="19">
        <v>2</v>
      </c>
      <c r="L505" s="19"/>
      <c r="M505" s="20" t="s">
        <v>33</v>
      </c>
      <c r="N505" s="20" t="s">
        <v>34</v>
      </c>
      <c r="O505" s="18"/>
      <c r="P505" s="18"/>
      <c r="Q505" s="18"/>
      <c r="R505" s="18"/>
      <c r="S505" s="18"/>
      <c r="T505" s="18"/>
      <c r="U505" s="18"/>
      <c r="V505" s="18"/>
      <c r="W505" s="34"/>
    </row>
    <row r="506" spans="1:23" x14ac:dyDescent="0.2">
      <c r="A506" s="497"/>
      <c r="B506" s="499"/>
      <c r="C506" s="501"/>
      <c r="D506" s="501"/>
      <c r="E506" s="503"/>
      <c r="F506" s="17">
        <v>42</v>
      </c>
      <c r="G506" s="18" t="s">
        <v>16137</v>
      </c>
      <c r="H506" s="18" t="s">
        <v>16137</v>
      </c>
      <c r="I506" s="80"/>
      <c r="J506" s="18" t="s">
        <v>32</v>
      </c>
      <c r="K506" s="19">
        <v>2</v>
      </c>
      <c r="L506" s="19"/>
      <c r="M506" s="20" t="s">
        <v>33</v>
      </c>
      <c r="N506" s="20" t="s">
        <v>34</v>
      </c>
      <c r="O506" s="18"/>
      <c r="P506" s="18"/>
      <c r="Q506" s="18"/>
      <c r="R506" s="18"/>
      <c r="S506" s="18"/>
      <c r="T506" s="18"/>
      <c r="U506" s="18"/>
      <c r="V506" s="18"/>
      <c r="W506" s="34"/>
    </row>
    <row r="507" spans="1:23" x14ac:dyDescent="0.2">
      <c r="A507" s="497"/>
      <c r="B507" s="499"/>
      <c r="C507" s="501"/>
      <c r="D507" s="501"/>
      <c r="E507" s="503"/>
      <c r="F507" s="17">
        <v>43</v>
      </c>
      <c r="G507" s="18" t="s">
        <v>16138</v>
      </c>
      <c r="H507" s="18" t="s">
        <v>16138</v>
      </c>
      <c r="I507" s="80"/>
      <c r="J507" s="18" t="s">
        <v>134</v>
      </c>
      <c r="K507" s="19">
        <v>11</v>
      </c>
      <c r="L507" s="19">
        <v>0</v>
      </c>
      <c r="M507" s="20" t="s">
        <v>33</v>
      </c>
      <c r="N507" s="20" t="s">
        <v>34</v>
      </c>
      <c r="O507" s="18"/>
      <c r="P507" s="18"/>
      <c r="Q507" s="18"/>
      <c r="R507" s="18"/>
      <c r="S507" s="18"/>
      <c r="T507" s="18"/>
      <c r="U507" s="18"/>
      <c r="V507" s="18"/>
      <c r="W507" s="34"/>
    </row>
    <row r="508" spans="1:23" x14ac:dyDescent="0.2">
      <c r="A508" s="497"/>
      <c r="B508" s="499"/>
      <c r="C508" s="501"/>
      <c r="D508" s="501"/>
      <c r="E508" s="503"/>
      <c r="F508" s="17">
        <v>44</v>
      </c>
      <c r="G508" s="18" t="s">
        <v>16139</v>
      </c>
      <c r="H508" s="18" t="s">
        <v>16139</v>
      </c>
      <c r="I508" s="80"/>
      <c r="J508" s="18" t="s">
        <v>134</v>
      </c>
      <c r="K508" s="19">
        <v>11</v>
      </c>
      <c r="L508" s="19">
        <v>0</v>
      </c>
      <c r="M508" s="20" t="s">
        <v>33</v>
      </c>
      <c r="N508" s="20" t="s">
        <v>34</v>
      </c>
      <c r="O508" s="18"/>
      <c r="P508" s="18"/>
      <c r="Q508" s="18"/>
      <c r="R508" s="18"/>
      <c r="S508" s="18"/>
      <c r="T508" s="18"/>
      <c r="U508" s="18"/>
      <c r="V508" s="18"/>
      <c r="W508" s="34"/>
    </row>
    <row r="509" spans="1:23" x14ac:dyDescent="0.2">
      <c r="A509" s="497"/>
      <c r="B509" s="499"/>
      <c r="C509" s="501"/>
      <c r="D509" s="501"/>
      <c r="E509" s="503"/>
      <c r="F509" s="17">
        <v>45</v>
      </c>
      <c r="G509" s="18" t="s">
        <v>16140</v>
      </c>
      <c r="H509" s="18" t="s">
        <v>16140</v>
      </c>
      <c r="I509" s="80"/>
      <c r="J509" s="18" t="s">
        <v>134</v>
      </c>
      <c r="K509" s="19">
        <v>11</v>
      </c>
      <c r="L509" s="19">
        <v>0</v>
      </c>
      <c r="M509" s="20" t="s">
        <v>33</v>
      </c>
      <c r="N509" s="20" t="s">
        <v>34</v>
      </c>
      <c r="O509" s="18"/>
      <c r="P509" s="18"/>
      <c r="Q509" s="18"/>
      <c r="R509" s="18"/>
      <c r="S509" s="18"/>
      <c r="T509" s="18"/>
      <c r="U509" s="18"/>
      <c r="V509" s="18"/>
      <c r="W509" s="34"/>
    </row>
    <row r="510" spans="1:23" x14ac:dyDescent="0.2">
      <c r="A510" s="497"/>
      <c r="B510" s="499"/>
      <c r="C510" s="501"/>
      <c r="D510" s="501"/>
      <c r="E510" s="503"/>
      <c r="F510" s="17">
        <v>46</v>
      </c>
      <c r="G510" s="18" t="s">
        <v>16141</v>
      </c>
      <c r="H510" s="18" t="s">
        <v>16141</v>
      </c>
      <c r="I510" s="80"/>
      <c r="J510" s="18" t="s">
        <v>32</v>
      </c>
      <c r="K510" s="19">
        <v>2</v>
      </c>
      <c r="L510" s="19"/>
      <c r="M510" s="20" t="s">
        <v>33</v>
      </c>
      <c r="N510" s="20" t="s">
        <v>34</v>
      </c>
      <c r="O510" s="18"/>
      <c r="P510" s="18"/>
      <c r="Q510" s="18"/>
      <c r="R510" s="18"/>
      <c r="S510" s="18"/>
      <c r="T510" s="18"/>
      <c r="U510" s="18"/>
      <c r="V510" s="18"/>
      <c r="W510" s="34"/>
    </row>
    <row r="511" spans="1:23" x14ac:dyDescent="0.2">
      <c r="A511" s="497"/>
      <c r="B511" s="499"/>
      <c r="C511" s="501"/>
      <c r="D511" s="501"/>
      <c r="E511" s="503"/>
      <c r="F511" s="17">
        <v>47</v>
      </c>
      <c r="G511" s="18" t="s">
        <v>16142</v>
      </c>
      <c r="H511" s="18" t="s">
        <v>16142</v>
      </c>
      <c r="I511" s="80"/>
      <c r="J511" s="18" t="s">
        <v>134</v>
      </c>
      <c r="K511" s="19">
        <v>11</v>
      </c>
      <c r="L511" s="19">
        <v>0</v>
      </c>
      <c r="M511" s="20" t="s">
        <v>33</v>
      </c>
      <c r="N511" s="20" t="s">
        <v>34</v>
      </c>
      <c r="O511" s="18"/>
      <c r="P511" s="18"/>
      <c r="Q511" s="18"/>
      <c r="R511" s="18"/>
      <c r="S511" s="18"/>
      <c r="T511" s="18"/>
      <c r="U511" s="18"/>
      <c r="V511" s="18"/>
      <c r="W511" s="34"/>
    </row>
    <row r="512" spans="1:23" x14ac:dyDescent="0.2">
      <c r="A512" s="497"/>
      <c r="B512" s="499"/>
      <c r="C512" s="501"/>
      <c r="D512" s="501"/>
      <c r="E512" s="503"/>
      <c r="F512" s="17">
        <v>48</v>
      </c>
      <c r="G512" s="18" t="s">
        <v>16143</v>
      </c>
      <c r="H512" s="18" t="s">
        <v>16143</v>
      </c>
      <c r="I512" s="80"/>
      <c r="J512" s="18" t="s">
        <v>134</v>
      </c>
      <c r="K512" s="19">
        <v>11</v>
      </c>
      <c r="L512" s="19">
        <v>0</v>
      </c>
      <c r="M512" s="20" t="s">
        <v>33</v>
      </c>
      <c r="N512" s="20" t="s">
        <v>34</v>
      </c>
      <c r="O512" s="18"/>
      <c r="P512" s="18"/>
      <c r="Q512" s="18"/>
      <c r="R512" s="18"/>
      <c r="S512" s="18"/>
      <c r="T512" s="18"/>
      <c r="U512" s="18"/>
      <c r="V512" s="18"/>
      <c r="W512" s="34"/>
    </row>
    <row r="513" spans="1:23" x14ac:dyDescent="0.2">
      <c r="A513" s="497"/>
      <c r="B513" s="499"/>
      <c r="C513" s="501"/>
      <c r="D513" s="501"/>
      <c r="E513" s="503"/>
      <c r="F513" s="17">
        <v>49</v>
      </c>
      <c r="G513" s="18" t="s">
        <v>16144</v>
      </c>
      <c r="H513" s="18" t="s">
        <v>16144</v>
      </c>
      <c r="I513" s="80"/>
      <c r="J513" s="18" t="s">
        <v>134</v>
      </c>
      <c r="K513" s="19">
        <v>11</v>
      </c>
      <c r="L513" s="19">
        <v>0</v>
      </c>
      <c r="M513" s="20" t="s">
        <v>33</v>
      </c>
      <c r="N513" s="20" t="s">
        <v>34</v>
      </c>
      <c r="O513" s="18"/>
      <c r="P513" s="18"/>
      <c r="Q513" s="18"/>
      <c r="R513" s="18"/>
      <c r="S513" s="18"/>
      <c r="T513" s="18"/>
      <c r="U513" s="18"/>
      <c r="V513" s="18"/>
      <c r="W513" s="34"/>
    </row>
    <row r="514" spans="1:23" x14ac:dyDescent="0.2">
      <c r="A514" s="497"/>
      <c r="B514" s="499"/>
      <c r="C514" s="501"/>
      <c r="D514" s="501"/>
      <c r="E514" s="503"/>
      <c r="F514" s="17">
        <v>50</v>
      </c>
      <c r="G514" s="18" t="s">
        <v>16145</v>
      </c>
      <c r="H514" s="18" t="s">
        <v>16145</v>
      </c>
      <c r="I514" s="80"/>
      <c r="J514" s="18" t="s">
        <v>32</v>
      </c>
      <c r="K514" s="19">
        <v>2</v>
      </c>
      <c r="L514" s="19"/>
      <c r="M514" s="20" t="s">
        <v>33</v>
      </c>
      <c r="N514" s="20" t="s">
        <v>34</v>
      </c>
      <c r="O514" s="18"/>
      <c r="P514" s="18"/>
      <c r="Q514" s="18"/>
      <c r="R514" s="18"/>
      <c r="S514" s="18"/>
      <c r="T514" s="18"/>
      <c r="U514" s="18"/>
      <c r="V514" s="18"/>
      <c r="W514" s="34"/>
    </row>
    <row r="515" spans="1:23" x14ac:dyDescent="0.2">
      <c r="A515" s="497"/>
      <c r="B515" s="499"/>
      <c r="C515" s="501"/>
      <c r="D515" s="501"/>
      <c r="E515" s="503"/>
      <c r="F515" s="17">
        <v>51</v>
      </c>
      <c r="G515" s="18" t="s">
        <v>16146</v>
      </c>
      <c r="H515" s="18" t="s">
        <v>16146</v>
      </c>
      <c r="I515" s="80"/>
      <c r="J515" s="18" t="s">
        <v>134</v>
      </c>
      <c r="K515" s="19">
        <v>11</v>
      </c>
      <c r="L515" s="19">
        <v>0</v>
      </c>
      <c r="M515" s="20" t="s">
        <v>33</v>
      </c>
      <c r="N515" s="20" t="s">
        <v>34</v>
      </c>
      <c r="O515" s="18"/>
      <c r="P515" s="18"/>
      <c r="Q515" s="18"/>
      <c r="R515" s="18"/>
      <c r="S515" s="18"/>
      <c r="T515" s="18"/>
      <c r="U515" s="18"/>
      <c r="V515" s="18"/>
      <c r="W515" s="34"/>
    </row>
    <row r="516" spans="1:23" x14ac:dyDescent="0.2">
      <c r="A516" s="497"/>
      <c r="B516" s="499"/>
      <c r="C516" s="501"/>
      <c r="D516" s="501"/>
      <c r="E516" s="503"/>
      <c r="F516" s="17">
        <v>52</v>
      </c>
      <c r="G516" s="18" t="s">
        <v>16147</v>
      </c>
      <c r="H516" s="18" t="s">
        <v>16147</v>
      </c>
      <c r="I516" s="80"/>
      <c r="J516" s="18" t="s">
        <v>134</v>
      </c>
      <c r="K516" s="19">
        <v>11</v>
      </c>
      <c r="L516" s="19">
        <v>0</v>
      </c>
      <c r="M516" s="20" t="s">
        <v>33</v>
      </c>
      <c r="N516" s="20" t="s">
        <v>34</v>
      </c>
      <c r="O516" s="18"/>
      <c r="P516" s="18"/>
      <c r="Q516" s="18"/>
      <c r="R516" s="18"/>
      <c r="S516" s="18"/>
      <c r="T516" s="18"/>
      <c r="U516" s="18"/>
      <c r="V516" s="18"/>
      <c r="W516" s="34"/>
    </row>
    <row r="517" spans="1:23" x14ac:dyDescent="0.2">
      <c r="A517" s="497"/>
      <c r="B517" s="499"/>
      <c r="C517" s="501"/>
      <c r="D517" s="501"/>
      <c r="E517" s="503"/>
      <c r="F517" s="17">
        <v>53</v>
      </c>
      <c r="G517" s="18" t="s">
        <v>16148</v>
      </c>
      <c r="H517" s="18" t="s">
        <v>16148</v>
      </c>
      <c r="I517" s="80"/>
      <c r="J517" s="18" t="s">
        <v>134</v>
      </c>
      <c r="K517" s="19">
        <v>11</v>
      </c>
      <c r="L517" s="19">
        <v>0</v>
      </c>
      <c r="M517" s="20" t="s">
        <v>33</v>
      </c>
      <c r="N517" s="20" t="s">
        <v>34</v>
      </c>
      <c r="O517" s="18"/>
      <c r="P517" s="18"/>
      <c r="Q517" s="18"/>
      <c r="R517" s="18"/>
      <c r="S517" s="18"/>
      <c r="T517" s="18"/>
      <c r="U517" s="18"/>
      <c r="V517" s="18"/>
      <c r="W517" s="34"/>
    </row>
    <row r="518" spans="1:23" x14ac:dyDescent="0.2">
      <c r="A518" s="497"/>
      <c r="B518" s="499"/>
      <c r="C518" s="501"/>
      <c r="D518" s="501"/>
      <c r="E518" s="503"/>
      <c r="F518" s="17">
        <v>54</v>
      </c>
      <c r="G518" s="18" t="s">
        <v>16149</v>
      </c>
      <c r="H518" s="18" t="s">
        <v>16149</v>
      </c>
      <c r="I518" s="80"/>
      <c r="J518" s="18" t="s">
        <v>32</v>
      </c>
      <c r="K518" s="19">
        <v>2</v>
      </c>
      <c r="L518" s="19"/>
      <c r="M518" s="20" t="s">
        <v>33</v>
      </c>
      <c r="N518" s="20" t="s">
        <v>34</v>
      </c>
      <c r="O518" s="18"/>
      <c r="P518" s="18"/>
      <c r="Q518" s="18"/>
      <c r="R518" s="18"/>
      <c r="S518" s="18"/>
      <c r="T518" s="18"/>
      <c r="U518" s="18"/>
      <c r="V518" s="18"/>
      <c r="W518" s="34"/>
    </row>
    <row r="519" spans="1:23" x14ac:dyDescent="0.2">
      <c r="A519" s="497"/>
      <c r="B519" s="499"/>
      <c r="C519" s="501"/>
      <c r="D519" s="501"/>
      <c r="E519" s="503"/>
      <c r="F519" s="17">
        <v>55</v>
      </c>
      <c r="G519" s="18" t="s">
        <v>16150</v>
      </c>
      <c r="H519" s="18" t="s">
        <v>16150</v>
      </c>
      <c r="I519" s="80"/>
      <c r="J519" s="18" t="s">
        <v>134</v>
      </c>
      <c r="K519" s="19">
        <v>11</v>
      </c>
      <c r="L519" s="19">
        <v>0</v>
      </c>
      <c r="M519" s="20" t="s">
        <v>33</v>
      </c>
      <c r="N519" s="20" t="s">
        <v>34</v>
      </c>
      <c r="O519" s="18"/>
      <c r="P519" s="18"/>
      <c r="Q519" s="18"/>
      <c r="R519" s="18"/>
      <c r="S519" s="18"/>
      <c r="T519" s="18"/>
      <c r="U519" s="18"/>
      <c r="V519" s="18"/>
      <c r="W519" s="34"/>
    </row>
    <row r="520" spans="1:23" x14ac:dyDescent="0.2">
      <c r="A520" s="497"/>
      <c r="B520" s="499"/>
      <c r="C520" s="501"/>
      <c r="D520" s="501"/>
      <c r="E520" s="503"/>
      <c r="F520" s="17">
        <v>56</v>
      </c>
      <c r="G520" s="18" t="s">
        <v>16151</v>
      </c>
      <c r="H520" s="18" t="s">
        <v>16151</v>
      </c>
      <c r="I520" s="80"/>
      <c r="J520" s="18" t="s">
        <v>134</v>
      </c>
      <c r="K520" s="19">
        <v>11</v>
      </c>
      <c r="L520" s="19">
        <v>0</v>
      </c>
      <c r="M520" s="20" t="s">
        <v>33</v>
      </c>
      <c r="N520" s="20" t="s">
        <v>34</v>
      </c>
      <c r="O520" s="18"/>
      <c r="P520" s="18"/>
      <c r="Q520" s="18"/>
      <c r="R520" s="18"/>
      <c r="S520" s="18"/>
      <c r="T520" s="18"/>
      <c r="U520" s="18"/>
      <c r="V520" s="18"/>
      <c r="W520" s="34"/>
    </row>
    <row r="521" spans="1:23" x14ac:dyDescent="0.2">
      <c r="A521" s="497"/>
      <c r="B521" s="499"/>
      <c r="C521" s="501"/>
      <c r="D521" s="501"/>
      <c r="E521" s="503"/>
      <c r="F521" s="17">
        <v>57</v>
      </c>
      <c r="G521" s="18" t="s">
        <v>16152</v>
      </c>
      <c r="H521" s="18" t="s">
        <v>16152</v>
      </c>
      <c r="I521" s="80"/>
      <c r="J521" s="18" t="s">
        <v>134</v>
      </c>
      <c r="K521" s="19">
        <v>11</v>
      </c>
      <c r="L521" s="19">
        <v>0</v>
      </c>
      <c r="M521" s="20" t="s">
        <v>33</v>
      </c>
      <c r="N521" s="20" t="s">
        <v>34</v>
      </c>
      <c r="O521" s="18"/>
      <c r="P521" s="18"/>
      <c r="Q521" s="18"/>
      <c r="R521" s="18"/>
      <c r="S521" s="18"/>
      <c r="T521" s="18"/>
      <c r="U521" s="18"/>
      <c r="V521" s="18"/>
      <c r="W521" s="34"/>
    </row>
    <row r="522" spans="1:23" x14ac:dyDescent="0.2">
      <c r="A522" s="497"/>
      <c r="B522" s="499"/>
      <c r="C522" s="501"/>
      <c r="D522" s="501"/>
      <c r="E522" s="503"/>
      <c r="F522" s="17">
        <v>58</v>
      </c>
      <c r="G522" s="18" t="s">
        <v>16153</v>
      </c>
      <c r="H522" s="18" t="s">
        <v>16153</v>
      </c>
      <c r="I522" s="80"/>
      <c r="J522" s="18" t="s">
        <v>32</v>
      </c>
      <c r="K522" s="19">
        <v>2</v>
      </c>
      <c r="L522" s="19"/>
      <c r="M522" s="20" t="s">
        <v>33</v>
      </c>
      <c r="N522" s="20" t="s">
        <v>34</v>
      </c>
      <c r="O522" s="18"/>
      <c r="P522" s="18"/>
      <c r="Q522" s="18"/>
      <c r="R522" s="18"/>
      <c r="S522" s="18"/>
      <c r="T522" s="18"/>
      <c r="U522" s="18"/>
      <c r="V522" s="18"/>
      <c r="W522" s="34"/>
    </row>
    <row r="523" spans="1:23" x14ac:dyDescent="0.2">
      <c r="A523" s="497"/>
      <c r="B523" s="499"/>
      <c r="C523" s="501"/>
      <c r="D523" s="501"/>
      <c r="E523" s="503"/>
      <c r="F523" s="17">
        <v>59</v>
      </c>
      <c r="G523" s="18" t="s">
        <v>16154</v>
      </c>
      <c r="H523" s="18" t="s">
        <v>16154</v>
      </c>
      <c r="I523" s="80"/>
      <c r="J523" s="18" t="s">
        <v>134</v>
      </c>
      <c r="K523" s="19">
        <v>11</v>
      </c>
      <c r="L523" s="19">
        <v>0</v>
      </c>
      <c r="M523" s="20" t="s">
        <v>33</v>
      </c>
      <c r="N523" s="20" t="s">
        <v>34</v>
      </c>
      <c r="O523" s="18"/>
      <c r="P523" s="18"/>
      <c r="Q523" s="18"/>
      <c r="R523" s="18"/>
      <c r="S523" s="18"/>
      <c r="T523" s="18"/>
      <c r="U523" s="18"/>
      <c r="V523" s="18"/>
      <c r="W523" s="34"/>
    </row>
    <row r="524" spans="1:23" x14ac:dyDescent="0.2">
      <c r="A524" s="497"/>
      <c r="B524" s="499"/>
      <c r="C524" s="501"/>
      <c r="D524" s="501"/>
      <c r="E524" s="503"/>
      <c r="F524" s="17">
        <v>60</v>
      </c>
      <c r="G524" s="18" t="s">
        <v>16155</v>
      </c>
      <c r="H524" s="18" t="s">
        <v>16155</v>
      </c>
      <c r="I524" s="80"/>
      <c r="J524" s="18" t="s">
        <v>134</v>
      </c>
      <c r="K524" s="19">
        <v>11</v>
      </c>
      <c r="L524" s="19">
        <v>0</v>
      </c>
      <c r="M524" s="20" t="s">
        <v>33</v>
      </c>
      <c r="N524" s="20" t="s">
        <v>34</v>
      </c>
      <c r="O524" s="18"/>
      <c r="P524" s="18"/>
      <c r="Q524" s="18"/>
      <c r="R524" s="18"/>
      <c r="S524" s="18"/>
      <c r="T524" s="18"/>
      <c r="U524" s="18"/>
      <c r="V524" s="18"/>
      <c r="W524" s="34"/>
    </row>
    <row r="525" spans="1:23" x14ac:dyDescent="0.2">
      <c r="A525" s="497"/>
      <c r="B525" s="499"/>
      <c r="C525" s="501"/>
      <c r="D525" s="501"/>
      <c r="E525" s="503"/>
      <c r="F525" s="17">
        <v>61</v>
      </c>
      <c r="G525" s="18" t="s">
        <v>16156</v>
      </c>
      <c r="H525" s="18" t="s">
        <v>16156</v>
      </c>
      <c r="I525" s="80"/>
      <c r="J525" s="18" t="s">
        <v>134</v>
      </c>
      <c r="K525" s="19">
        <v>11</v>
      </c>
      <c r="L525" s="19">
        <v>0</v>
      </c>
      <c r="M525" s="20" t="s">
        <v>33</v>
      </c>
      <c r="N525" s="20" t="s">
        <v>34</v>
      </c>
      <c r="O525" s="18"/>
      <c r="P525" s="18"/>
      <c r="Q525" s="18"/>
      <c r="R525" s="18"/>
      <c r="S525" s="18"/>
      <c r="T525" s="18"/>
      <c r="U525" s="18"/>
      <c r="V525" s="18"/>
      <c r="W525" s="34"/>
    </row>
    <row r="526" spans="1:23" x14ac:dyDescent="0.2">
      <c r="A526" s="497"/>
      <c r="B526" s="499"/>
      <c r="C526" s="501"/>
      <c r="D526" s="501"/>
      <c r="E526" s="503"/>
      <c r="F526" s="17">
        <v>62</v>
      </c>
      <c r="G526" s="18" t="s">
        <v>16157</v>
      </c>
      <c r="H526" s="18" t="s">
        <v>16157</v>
      </c>
      <c r="I526" s="80"/>
      <c r="J526" s="18" t="s">
        <v>32</v>
      </c>
      <c r="K526" s="19">
        <v>2</v>
      </c>
      <c r="L526" s="19"/>
      <c r="M526" s="20" t="s">
        <v>33</v>
      </c>
      <c r="N526" s="20" t="s">
        <v>34</v>
      </c>
      <c r="O526" s="18"/>
      <c r="P526" s="18"/>
      <c r="Q526" s="18"/>
      <c r="R526" s="18"/>
      <c r="S526" s="18"/>
      <c r="T526" s="18"/>
      <c r="U526" s="18"/>
      <c r="V526" s="18"/>
      <c r="W526" s="34"/>
    </row>
    <row r="527" spans="1:23" x14ac:dyDescent="0.2">
      <c r="A527" s="497"/>
      <c r="B527" s="499"/>
      <c r="C527" s="501"/>
      <c r="D527" s="501"/>
      <c r="E527" s="503"/>
      <c r="F527" s="17">
        <v>63</v>
      </c>
      <c r="G527" s="18" t="s">
        <v>16158</v>
      </c>
      <c r="H527" s="18" t="s">
        <v>16158</v>
      </c>
      <c r="I527" s="80"/>
      <c r="J527" s="18" t="s">
        <v>134</v>
      </c>
      <c r="K527" s="19">
        <v>11</v>
      </c>
      <c r="L527" s="19">
        <v>0</v>
      </c>
      <c r="M527" s="20" t="s">
        <v>33</v>
      </c>
      <c r="N527" s="20" t="s">
        <v>34</v>
      </c>
      <c r="O527" s="18"/>
      <c r="P527" s="18"/>
      <c r="Q527" s="18"/>
      <c r="R527" s="18"/>
      <c r="S527" s="18"/>
      <c r="T527" s="18"/>
      <c r="U527" s="18"/>
      <c r="V527" s="18"/>
      <c r="W527" s="34"/>
    </row>
    <row r="528" spans="1:23" x14ac:dyDescent="0.2">
      <c r="A528" s="497"/>
      <c r="B528" s="499"/>
      <c r="C528" s="501"/>
      <c r="D528" s="501"/>
      <c r="E528" s="503"/>
      <c r="F528" s="17">
        <v>64</v>
      </c>
      <c r="G528" s="18" t="s">
        <v>16159</v>
      </c>
      <c r="H528" s="18" t="s">
        <v>16159</v>
      </c>
      <c r="I528" s="80"/>
      <c r="J528" s="18" t="s">
        <v>134</v>
      </c>
      <c r="K528" s="19">
        <v>11</v>
      </c>
      <c r="L528" s="19">
        <v>0</v>
      </c>
      <c r="M528" s="20" t="s">
        <v>33</v>
      </c>
      <c r="N528" s="20" t="s">
        <v>34</v>
      </c>
      <c r="O528" s="18"/>
      <c r="P528" s="18"/>
      <c r="Q528" s="18"/>
      <c r="R528" s="18"/>
      <c r="S528" s="18"/>
      <c r="T528" s="18"/>
      <c r="U528" s="18"/>
      <c r="V528" s="18"/>
      <c r="W528" s="34"/>
    </row>
    <row r="529" spans="1:23" x14ac:dyDescent="0.2">
      <c r="A529" s="497"/>
      <c r="B529" s="499"/>
      <c r="C529" s="501"/>
      <c r="D529" s="501"/>
      <c r="E529" s="503"/>
      <c r="F529" s="17">
        <v>65</v>
      </c>
      <c r="G529" s="18" t="s">
        <v>16160</v>
      </c>
      <c r="H529" s="18" t="s">
        <v>16160</v>
      </c>
      <c r="I529" s="80"/>
      <c r="J529" s="18" t="s">
        <v>134</v>
      </c>
      <c r="K529" s="19">
        <v>11</v>
      </c>
      <c r="L529" s="19">
        <v>0</v>
      </c>
      <c r="M529" s="20" t="s">
        <v>33</v>
      </c>
      <c r="N529" s="20" t="s">
        <v>34</v>
      </c>
      <c r="O529" s="18"/>
      <c r="P529" s="18"/>
      <c r="Q529" s="18"/>
      <c r="R529" s="18"/>
      <c r="S529" s="18"/>
      <c r="T529" s="18"/>
      <c r="U529" s="18"/>
      <c r="V529" s="18"/>
      <c r="W529" s="34"/>
    </row>
    <row r="530" spans="1:23" x14ac:dyDescent="0.2">
      <c r="A530" s="497"/>
      <c r="B530" s="499"/>
      <c r="C530" s="501"/>
      <c r="D530" s="501"/>
      <c r="E530" s="503"/>
      <c r="F530" s="17">
        <v>66</v>
      </c>
      <c r="G530" s="18" t="s">
        <v>16161</v>
      </c>
      <c r="H530" s="18" t="s">
        <v>16161</v>
      </c>
      <c r="I530" s="80"/>
      <c r="J530" s="18" t="s">
        <v>32</v>
      </c>
      <c r="K530" s="19">
        <v>2</v>
      </c>
      <c r="L530" s="19"/>
      <c r="M530" s="20" t="s">
        <v>33</v>
      </c>
      <c r="N530" s="20" t="s">
        <v>34</v>
      </c>
      <c r="O530" s="18"/>
      <c r="P530" s="18"/>
      <c r="Q530" s="18"/>
      <c r="R530" s="18"/>
      <c r="S530" s="18"/>
      <c r="T530" s="18"/>
      <c r="U530" s="18"/>
      <c r="V530" s="18"/>
      <c r="W530" s="34"/>
    </row>
    <row r="531" spans="1:23" x14ac:dyDescent="0.2">
      <c r="A531" s="497"/>
      <c r="B531" s="499"/>
      <c r="C531" s="501"/>
      <c r="D531" s="501"/>
      <c r="E531" s="503"/>
      <c r="F531" s="17">
        <v>67</v>
      </c>
      <c r="G531" s="18" t="s">
        <v>16162</v>
      </c>
      <c r="H531" s="18" t="s">
        <v>16162</v>
      </c>
      <c r="I531" s="80"/>
      <c r="J531" s="18" t="s">
        <v>134</v>
      </c>
      <c r="K531" s="19">
        <v>11</v>
      </c>
      <c r="L531" s="19">
        <v>0</v>
      </c>
      <c r="M531" s="20" t="s">
        <v>33</v>
      </c>
      <c r="N531" s="20" t="s">
        <v>34</v>
      </c>
      <c r="O531" s="18"/>
      <c r="P531" s="18"/>
      <c r="Q531" s="18"/>
      <c r="R531" s="18"/>
      <c r="S531" s="18"/>
      <c r="T531" s="18"/>
      <c r="U531" s="18"/>
      <c r="V531" s="18"/>
      <c r="W531" s="34"/>
    </row>
    <row r="532" spans="1:23" x14ac:dyDescent="0.2">
      <c r="A532" s="497"/>
      <c r="B532" s="499"/>
      <c r="C532" s="501"/>
      <c r="D532" s="501"/>
      <c r="E532" s="503"/>
      <c r="F532" s="17">
        <v>68</v>
      </c>
      <c r="G532" s="18" t="s">
        <v>16163</v>
      </c>
      <c r="H532" s="18" t="s">
        <v>16163</v>
      </c>
      <c r="I532" s="80"/>
      <c r="J532" s="18" t="s">
        <v>134</v>
      </c>
      <c r="K532" s="19">
        <v>11</v>
      </c>
      <c r="L532" s="19">
        <v>0</v>
      </c>
      <c r="M532" s="20" t="s">
        <v>33</v>
      </c>
      <c r="N532" s="20" t="s">
        <v>34</v>
      </c>
      <c r="O532" s="18"/>
      <c r="P532" s="18"/>
      <c r="Q532" s="18"/>
      <c r="R532" s="18"/>
      <c r="S532" s="18"/>
      <c r="T532" s="18"/>
      <c r="U532" s="18"/>
      <c r="V532" s="18"/>
      <c r="W532" s="34"/>
    </row>
    <row r="533" spans="1:23" x14ac:dyDescent="0.2">
      <c r="A533" s="497"/>
      <c r="B533" s="499"/>
      <c r="C533" s="501"/>
      <c r="D533" s="501"/>
      <c r="E533" s="503"/>
      <c r="F533" s="17">
        <v>69</v>
      </c>
      <c r="G533" s="18" t="s">
        <v>16164</v>
      </c>
      <c r="H533" s="18" t="s">
        <v>16164</v>
      </c>
      <c r="I533" s="80"/>
      <c r="J533" s="18" t="s">
        <v>134</v>
      </c>
      <c r="K533" s="19">
        <v>11</v>
      </c>
      <c r="L533" s="19">
        <v>0</v>
      </c>
      <c r="M533" s="20" t="s">
        <v>33</v>
      </c>
      <c r="N533" s="20" t="s">
        <v>34</v>
      </c>
      <c r="O533" s="18"/>
      <c r="P533" s="18"/>
      <c r="Q533" s="18"/>
      <c r="R533" s="18"/>
      <c r="S533" s="18"/>
      <c r="T533" s="18"/>
      <c r="U533" s="18"/>
      <c r="V533" s="18"/>
      <c r="W533" s="34"/>
    </row>
    <row r="534" spans="1:23" x14ac:dyDescent="0.2">
      <c r="A534" s="497"/>
      <c r="B534" s="499"/>
      <c r="C534" s="501"/>
      <c r="D534" s="501"/>
      <c r="E534" s="503"/>
      <c r="F534" s="17">
        <v>70</v>
      </c>
      <c r="G534" s="18" t="s">
        <v>16165</v>
      </c>
      <c r="H534" s="18" t="s">
        <v>16165</v>
      </c>
      <c r="I534" s="80"/>
      <c r="J534" s="18" t="s">
        <v>32</v>
      </c>
      <c r="K534" s="19">
        <v>2</v>
      </c>
      <c r="L534" s="19"/>
      <c r="M534" s="20" t="s">
        <v>33</v>
      </c>
      <c r="N534" s="20" t="s">
        <v>34</v>
      </c>
      <c r="O534" s="18"/>
      <c r="P534" s="18"/>
      <c r="Q534" s="18"/>
      <c r="R534" s="18"/>
      <c r="S534" s="18"/>
      <c r="T534" s="18"/>
      <c r="U534" s="18"/>
      <c r="V534" s="18"/>
      <c r="W534" s="34"/>
    </row>
    <row r="535" spans="1:23" x14ac:dyDescent="0.2">
      <c r="A535" s="497"/>
      <c r="B535" s="499"/>
      <c r="C535" s="501"/>
      <c r="D535" s="501"/>
      <c r="E535" s="503"/>
      <c r="F535" s="17">
        <v>71</v>
      </c>
      <c r="G535" s="18" t="s">
        <v>16166</v>
      </c>
      <c r="H535" s="18" t="s">
        <v>16166</v>
      </c>
      <c r="I535" s="80"/>
      <c r="J535" s="18" t="s">
        <v>134</v>
      </c>
      <c r="K535" s="19">
        <v>11</v>
      </c>
      <c r="L535" s="19">
        <v>0</v>
      </c>
      <c r="M535" s="20" t="s">
        <v>33</v>
      </c>
      <c r="N535" s="20" t="s">
        <v>34</v>
      </c>
      <c r="O535" s="18"/>
      <c r="P535" s="18"/>
      <c r="Q535" s="18"/>
      <c r="R535" s="18"/>
      <c r="S535" s="18"/>
      <c r="T535" s="18"/>
      <c r="U535" s="18"/>
      <c r="V535" s="18"/>
      <c r="W535" s="34"/>
    </row>
    <row r="536" spans="1:23" x14ac:dyDescent="0.2">
      <c r="A536" s="497"/>
      <c r="B536" s="499"/>
      <c r="C536" s="501"/>
      <c r="D536" s="501"/>
      <c r="E536" s="503"/>
      <c r="F536" s="17">
        <v>72</v>
      </c>
      <c r="G536" s="18" t="s">
        <v>16167</v>
      </c>
      <c r="H536" s="18" t="s">
        <v>16167</v>
      </c>
      <c r="I536" s="80"/>
      <c r="J536" s="18" t="s">
        <v>134</v>
      </c>
      <c r="K536" s="19">
        <v>11</v>
      </c>
      <c r="L536" s="19">
        <v>0</v>
      </c>
      <c r="M536" s="20" t="s">
        <v>33</v>
      </c>
      <c r="N536" s="20" t="s">
        <v>34</v>
      </c>
      <c r="O536" s="18"/>
      <c r="P536" s="18"/>
      <c r="Q536" s="18"/>
      <c r="R536" s="18"/>
      <c r="S536" s="18"/>
      <c r="T536" s="18"/>
      <c r="U536" s="18"/>
      <c r="V536" s="18"/>
      <c r="W536" s="34"/>
    </row>
    <row r="537" spans="1:23" x14ac:dyDescent="0.2">
      <c r="A537" s="497"/>
      <c r="B537" s="499"/>
      <c r="C537" s="501"/>
      <c r="D537" s="501"/>
      <c r="E537" s="503"/>
      <c r="F537" s="17">
        <v>73</v>
      </c>
      <c r="G537" s="18" t="s">
        <v>16168</v>
      </c>
      <c r="H537" s="18" t="s">
        <v>16168</v>
      </c>
      <c r="I537" s="80"/>
      <c r="J537" s="18" t="s">
        <v>134</v>
      </c>
      <c r="K537" s="19">
        <v>11</v>
      </c>
      <c r="L537" s="19">
        <v>0</v>
      </c>
      <c r="M537" s="20" t="s">
        <v>33</v>
      </c>
      <c r="N537" s="20" t="s">
        <v>34</v>
      </c>
      <c r="O537" s="18"/>
      <c r="P537" s="18"/>
      <c r="Q537" s="18"/>
      <c r="R537" s="18"/>
      <c r="S537" s="18"/>
      <c r="T537" s="18"/>
      <c r="U537" s="18"/>
      <c r="V537" s="18"/>
      <c r="W537" s="34"/>
    </row>
    <row r="538" spans="1:23" x14ac:dyDescent="0.2">
      <c r="A538" s="497"/>
      <c r="B538" s="499"/>
      <c r="C538" s="501"/>
      <c r="D538" s="501"/>
      <c r="E538" s="503"/>
      <c r="F538" s="17">
        <v>74</v>
      </c>
      <c r="G538" s="18" t="s">
        <v>16169</v>
      </c>
      <c r="H538" s="18" t="s">
        <v>16169</v>
      </c>
      <c r="I538" s="80"/>
      <c r="J538" s="18" t="s">
        <v>134</v>
      </c>
      <c r="K538" s="19">
        <v>11</v>
      </c>
      <c r="L538" s="19">
        <v>0</v>
      </c>
      <c r="M538" s="20" t="s">
        <v>33</v>
      </c>
      <c r="N538" s="20" t="s">
        <v>34</v>
      </c>
      <c r="O538" s="18"/>
      <c r="P538" s="18"/>
      <c r="Q538" s="18"/>
      <c r="R538" s="18"/>
      <c r="S538" s="18"/>
      <c r="T538" s="18"/>
      <c r="U538" s="18"/>
      <c r="V538" s="18"/>
      <c r="W538" s="34"/>
    </row>
    <row r="539" spans="1:23" x14ac:dyDescent="0.2">
      <c r="A539" s="497"/>
      <c r="B539" s="499"/>
      <c r="C539" s="501"/>
      <c r="D539" s="501"/>
      <c r="E539" s="503"/>
      <c r="F539" s="17">
        <v>75</v>
      </c>
      <c r="G539" s="18" t="s">
        <v>16170</v>
      </c>
      <c r="H539" s="18" t="s">
        <v>16170</v>
      </c>
      <c r="I539" s="80"/>
      <c r="J539" s="18" t="s">
        <v>134</v>
      </c>
      <c r="K539" s="19">
        <v>11</v>
      </c>
      <c r="L539" s="19">
        <v>0</v>
      </c>
      <c r="M539" s="20" t="s">
        <v>33</v>
      </c>
      <c r="N539" s="20" t="s">
        <v>34</v>
      </c>
      <c r="O539" s="18"/>
      <c r="P539" s="18"/>
      <c r="Q539" s="18"/>
      <c r="R539" s="18"/>
      <c r="S539" s="18"/>
      <c r="T539" s="18"/>
      <c r="U539" s="18"/>
      <c r="V539" s="18"/>
      <c r="W539" s="34"/>
    </row>
    <row r="540" spans="1:23" x14ac:dyDescent="0.2">
      <c r="A540" s="497"/>
      <c r="B540" s="499"/>
      <c r="C540" s="501"/>
      <c r="D540" s="501"/>
      <c r="E540" s="503"/>
      <c r="F540" s="17">
        <v>76</v>
      </c>
      <c r="G540" s="18" t="s">
        <v>16171</v>
      </c>
      <c r="H540" s="18" t="s">
        <v>16171</v>
      </c>
      <c r="I540" s="80"/>
      <c r="J540" s="18" t="s">
        <v>134</v>
      </c>
      <c r="K540" s="19">
        <v>11</v>
      </c>
      <c r="L540" s="19">
        <v>0</v>
      </c>
      <c r="M540" s="20" t="s">
        <v>33</v>
      </c>
      <c r="N540" s="20" t="s">
        <v>34</v>
      </c>
      <c r="O540" s="18"/>
      <c r="P540" s="18"/>
      <c r="Q540" s="18"/>
      <c r="R540" s="18"/>
      <c r="S540" s="18"/>
      <c r="T540" s="18"/>
      <c r="U540" s="18"/>
      <c r="V540" s="18"/>
      <c r="W540" s="34"/>
    </row>
    <row r="541" spans="1:23" x14ac:dyDescent="0.2">
      <c r="A541" s="497"/>
      <c r="B541" s="499"/>
      <c r="C541" s="501"/>
      <c r="D541" s="501"/>
      <c r="E541" s="503"/>
      <c r="F541" s="17">
        <v>77</v>
      </c>
      <c r="G541" s="18" t="s">
        <v>16172</v>
      </c>
      <c r="H541" s="18" t="s">
        <v>16172</v>
      </c>
      <c r="I541" s="80"/>
      <c r="J541" s="18" t="s">
        <v>32</v>
      </c>
      <c r="K541" s="19">
        <v>1</v>
      </c>
      <c r="L541" s="19"/>
      <c r="M541" s="20" t="s">
        <v>33</v>
      </c>
      <c r="N541" s="20" t="s">
        <v>34</v>
      </c>
      <c r="O541" s="18"/>
      <c r="P541" s="18"/>
      <c r="Q541" s="18"/>
      <c r="R541" s="18"/>
      <c r="S541" s="18"/>
      <c r="T541" s="18"/>
      <c r="U541" s="18"/>
      <c r="V541" s="18"/>
      <c r="W541" s="34"/>
    </row>
    <row r="542" spans="1:23" x14ac:dyDescent="0.2">
      <c r="A542" s="497"/>
      <c r="B542" s="499"/>
      <c r="C542" s="501"/>
      <c r="D542" s="501"/>
      <c r="E542" s="503"/>
      <c r="F542" s="17">
        <v>78</v>
      </c>
      <c r="G542" s="18" t="s">
        <v>16173</v>
      </c>
      <c r="H542" s="18" t="s">
        <v>16173</v>
      </c>
      <c r="I542" s="80"/>
      <c r="J542" s="18" t="s">
        <v>32</v>
      </c>
      <c r="K542" s="19">
        <v>1</v>
      </c>
      <c r="L542" s="19"/>
      <c r="M542" s="20" t="s">
        <v>33</v>
      </c>
      <c r="N542" s="20" t="s">
        <v>34</v>
      </c>
      <c r="O542" s="18"/>
      <c r="P542" s="18"/>
      <c r="Q542" s="18"/>
      <c r="R542" s="18"/>
      <c r="S542" s="18"/>
      <c r="T542" s="18"/>
      <c r="U542" s="18"/>
      <c r="V542" s="18"/>
      <c r="W542" s="34"/>
    </row>
    <row r="543" spans="1:23" x14ac:dyDescent="0.2">
      <c r="A543" s="497"/>
      <c r="B543" s="499"/>
      <c r="C543" s="501"/>
      <c r="D543" s="501"/>
      <c r="E543" s="503"/>
      <c r="F543" s="17">
        <v>79</v>
      </c>
      <c r="G543" s="18" t="s">
        <v>16174</v>
      </c>
      <c r="H543" s="18" t="s">
        <v>16174</v>
      </c>
      <c r="I543" s="80"/>
      <c r="J543" s="18" t="s">
        <v>32</v>
      </c>
      <c r="K543" s="19">
        <v>6</v>
      </c>
      <c r="L543" s="19"/>
      <c r="M543" s="20" t="s">
        <v>33</v>
      </c>
      <c r="N543" s="20" t="s">
        <v>34</v>
      </c>
      <c r="O543" s="18"/>
      <c r="P543" s="18"/>
      <c r="Q543" s="18"/>
      <c r="R543" s="18"/>
      <c r="S543" s="18"/>
      <c r="T543" s="18"/>
      <c r="U543" s="18"/>
      <c r="V543" s="18"/>
      <c r="W543" s="34"/>
    </row>
    <row r="544" spans="1:23" x14ac:dyDescent="0.2">
      <c r="A544" s="497"/>
      <c r="B544" s="499"/>
      <c r="C544" s="501"/>
      <c r="D544" s="501"/>
      <c r="E544" s="503"/>
      <c r="F544" s="17">
        <v>80</v>
      </c>
      <c r="G544" s="18" t="s">
        <v>16175</v>
      </c>
      <c r="H544" s="18" t="s">
        <v>16175</v>
      </c>
      <c r="I544" s="80"/>
      <c r="J544" s="18" t="s">
        <v>44</v>
      </c>
      <c r="K544" s="19">
        <v>3</v>
      </c>
      <c r="L544" s="19"/>
      <c r="M544" s="20" t="s">
        <v>34</v>
      </c>
      <c r="N544" s="20" t="s">
        <v>34</v>
      </c>
      <c r="O544" s="18"/>
      <c r="P544" s="18"/>
      <c r="Q544" s="18"/>
      <c r="R544" s="18"/>
      <c r="S544" s="18"/>
      <c r="T544" s="18"/>
      <c r="U544" s="18"/>
      <c r="V544" s="18"/>
      <c r="W544" s="34"/>
    </row>
    <row r="545" spans="1:23" x14ac:dyDescent="0.2">
      <c r="A545" s="496" t="s">
        <v>16176</v>
      </c>
      <c r="B545" s="498" t="s">
        <v>15575</v>
      </c>
      <c r="C545" s="500"/>
      <c r="D545" s="500"/>
      <c r="E545" s="502">
        <v>0</v>
      </c>
      <c r="F545" s="27">
        <v>1</v>
      </c>
      <c r="G545" s="28" t="s">
        <v>16177</v>
      </c>
      <c r="H545" s="28" t="s">
        <v>16177</v>
      </c>
      <c r="I545" s="79"/>
      <c r="J545" s="28" t="s">
        <v>134</v>
      </c>
      <c r="K545" s="29">
        <v>4</v>
      </c>
      <c r="L545" s="29">
        <v>0</v>
      </c>
      <c r="M545" s="30" t="s">
        <v>33</v>
      </c>
      <c r="N545" s="30" t="s">
        <v>34</v>
      </c>
      <c r="O545" s="28"/>
      <c r="P545" s="28"/>
      <c r="Q545" s="28"/>
      <c r="R545" s="28"/>
      <c r="S545" s="28"/>
      <c r="T545" s="28"/>
      <c r="U545" s="28"/>
      <c r="V545" s="28"/>
      <c r="W545" s="33"/>
    </row>
    <row r="546" spans="1:23" x14ac:dyDescent="0.2">
      <c r="A546" s="497"/>
      <c r="B546" s="499"/>
      <c r="C546" s="501"/>
      <c r="D546" s="501"/>
      <c r="E546" s="503"/>
      <c r="F546" s="17">
        <v>2</v>
      </c>
      <c r="G546" s="18" t="s">
        <v>16178</v>
      </c>
      <c r="H546" s="18" t="s">
        <v>16178</v>
      </c>
      <c r="I546" s="80"/>
      <c r="J546" s="18" t="s">
        <v>134</v>
      </c>
      <c r="K546" s="19">
        <v>4</v>
      </c>
      <c r="L546" s="19">
        <v>0</v>
      </c>
      <c r="M546" s="20" t="s">
        <v>33</v>
      </c>
      <c r="N546" s="20" t="s">
        <v>34</v>
      </c>
      <c r="O546" s="18"/>
      <c r="P546" s="18"/>
      <c r="Q546" s="18"/>
      <c r="R546" s="18"/>
      <c r="S546" s="18"/>
      <c r="T546" s="18"/>
      <c r="U546" s="18"/>
      <c r="V546" s="18"/>
      <c r="W546" s="34"/>
    </row>
    <row r="547" spans="1:23" x14ac:dyDescent="0.2">
      <c r="A547" s="497"/>
      <c r="B547" s="499"/>
      <c r="C547" s="501"/>
      <c r="D547" s="501"/>
      <c r="E547" s="503"/>
      <c r="F547" s="17">
        <v>3</v>
      </c>
      <c r="G547" s="18" t="s">
        <v>16179</v>
      </c>
      <c r="H547" s="18" t="s">
        <v>16179</v>
      </c>
      <c r="I547" s="80"/>
      <c r="J547" s="18" t="s">
        <v>32</v>
      </c>
      <c r="K547" s="19">
        <v>8</v>
      </c>
      <c r="L547" s="19"/>
      <c r="M547" s="20" t="s">
        <v>33</v>
      </c>
      <c r="N547" s="20" t="s">
        <v>34</v>
      </c>
      <c r="O547" s="18"/>
      <c r="P547" s="18"/>
      <c r="Q547" s="18"/>
      <c r="R547" s="18"/>
      <c r="S547" s="18"/>
      <c r="T547" s="18"/>
      <c r="U547" s="18"/>
      <c r="V547" s="18"/>
      <c r="W547" s="34"/>
    </row>
    <row r="548" spans="1:23" x14ac:dyDescent="0.2">
      <c r="A548" s="497"/>
      <c r="B548" s="499"/>
      <c r="C548" s="501"/>
      <c r="D548" s="501"/>
      <c r="E548" s="503"/>
      <c r="F548" s="17">
        <v>4</v>
      </c>
      <c r="G548" s="18" t="s">
        <v>16180</v>
      </c>
      <c r="H548" s="18" t="s">
        <v>16180</v>
      </c>
      <c r="I548" s="80"/>
      <c r="J548" s="18" t="s">
        <v>32</v>
      </c>
      <c r="K548" s="19">
        <v>1</v>
      </c>
      <c r="L548" s="19"/>
      <c r="M548" s="20" t="s">
        <v>33</v>
      </c>
      <c r="N548" s="20" t="s">
        <v>34</v>
      </c>
      <c r="O548" s="18"/>
      <c r="P548" s="18"/>
      <c r="Q548" s="18"/>
      <c r="R548" s="18"/>
      <c r="S548" s="18"/>
      <c r="T548" s="18"/>
      <c r="U548" s="18"/>
      <c r="V548" s="18"/>
      <c r="W548" s="34"/>
    </row>
    <row r="549" spans="1:23" x14ac:dyDescent="0.2">
      <c r="A549" s="497"/>
      <c r="B549" s="499"/>
      <c r="C549" s="501"/>
      <c r="D549" s="501"/>
      <c r="E549" s="503"/>
      <c r="F549" s="17">
        <v>5</v>
      </c>
      <c r="G549" s="18" t="s">
        <v>16181</v>
      </c>
      <c r="H549" s="18" t="s">
        <v>16181</v>
      </c>
      <c r="I549" s="80"/>
      <c r="J549" s="18" t="s">
        <v>32</v>
      </c>
      <c r="K549" s="19">
        <v>4</v>
      </c>
      <c r="L549" s="19"/>
      <c r="M549" s="20" t="s">
        <v>33</v>
      </c>
      <c r="N549" s="20" t="s">
        <v>34</v>
      </c>
      <c r="O549" s="18"/>
      <c r="P549" s="18"/>
      <c r="Q549" s="18"/>
      <c r="R549" s="18"/>
      <c r="S549" s="18"/>
      <c r="T549" s="18"/>
      <c r="U549" s="18"/>
      <c r="V549" s="18"/>
      <c r="W549" s="34"/>
    </row>
    <row r="550" spans="1:23" x14ac:dyDescent="0.2">
      <c r="A550" s="497"/>
      <c r="B550" s="499"/>
      <c r="C550" s="501"/>
      <c r="D550" s="501"/>
      <c r="E550" s="503"/>
      <c r="F550" s="17">
        <v>6</v>
      </c>
      <c r="G550" s="18" t="s">
        <v>16182</v>
      </c>
      <c r="H550" s="18" t="s">
        <v>16182</v>
      </c>
      <c r="I550" s="80"/>
      <c r="J550" s="18" t="s">
        <v>32</v>
      </c>
      <c r="K550" s="19">
        <v>2</v>
      </c>
      <c r="L550" s="19"/>
      <c r="M550" s="20" t="s">
        <v>33</v>
      </c>
      <c r="N550" s="20" t="s">
        <v>34</v>
      </c>
      <c r="O550" s="18"/>
      <c r="P550" s="18"/>
      <c r="Q550" s="18"/>
      <c r="R550" s="18"/>
      <c r="S550" s="18"/>
      <c r="T550" s="18"/>
      <c r="U550" s="18"/>
      <c r="V550" s="18"/>
      <c r="W550" s="34"/>
    </row>
    <row r="551" spans="1:23" x14ac:dyDescent="0.2">
      <c r="A551" s="497"/>
      <c r="B551" s="499"/>
      <c r="C551" s="501"/>
      <c r="D551" s="501"/>
      <c r="E551" s="503"/>
      <c r="F551" s="17">
        <v>7</v>
      </c>
      <c r="G551" s="18" t="s">
        <v>16183</v>
      </c>
      <c r="H551" s="18" t="s">
        <v>16183</v>
      </c>
      <c r="I551" s="80"/>
      <c r="J551" s="18" t="s">
        <v>32</v>
      </c>
      <c r="K551" s="19">
        <v>2</v>
      </c>
      <c r="L551" s="19"/>
      <c r="M551" s="20" t="s">
        <v>33</v>
      </c>
      <c r="N551" s="20" t="s">
        <v>34</v>
      </c>
      <c r="O551" s="18"/>
      <c r="P551" s="18"/>
      <c r="Q551" s="18"/>
      <c r="R551" s="18"/>
      <c r="S551" s="18"/>
      <c r="T551" s="18"/>
      <c r="U551" s="18"/>
      <c r="V551" s="18"/>
      <c r="W551" s="34"/>
    </row>
    <row r="552" spans="1:23" x14ac:dyDescent="0.2">
      <c r="A552" s="497"/>
      <c r="B552" s="499"/>
      <c r="C552" s="501"/>
      <c r="D552" s="501"/>
      <c r="E552" s="503"/>
      <c r="F552" s="17">
        <v>8</v>
      </c>
      <c r="G552" s="18" t="s">
        <v>16184</v>
      </c>
      <c r="H552" s="18" t="s">
        <v>16184</v>
      </c>
      <c r="I552" s="80"/>
      <c r="J552" s="18" t="s">
        <v>32</v>
      </c>
      <c r="K552" s="19">
        <v>7</v>
      </c>
      <c r="L552" s="19"/>
      <c r="M552" s="20" t="s">
        <v>33</v>
      </c>
      <c r="N552" s="20" t="s">
        <v>34</v>
      </c>
      <c r="O552" s="18"/>
      <c r="P552" s="18"/>
      <c r="Q552" s="18"/>
      <c r="R552" s="18"/>
      <c r="S552" s="18"/>
      <c r="T552" s="18"/>
      <c r="U552" s="18"/>
      <c r="V552" s="18"/>
      <c r="W552" s="34"/>
    </row>
    <row r="553" spans="1:23" x14ac:dyDescent="0.2">
      <c r="A553" s="497"/>
      <c r="B553" s="499"/>
      <c r="C553" s="501"/>
      <c r="D553" s="501"/>
      <c r="E553" s="503"/>
      <c r="F553" s="17">
        <v>9</v>
      </c>
      <c r="G553" s="18" t="s">
        <v>16185</v>
      </c>
      <c r="H553" s="18" t="s">
        <v>16185</v>
      </c>
      <c r="I553" s="80"/>
      <c r="J553" s="18" t="s">
        <v>32</v>
      </c>
      <c r="K553" s="19">
        <v>1</v>
      </c>
      <c r="L553" s="19"/>
      <c r="M553" s="20" t="s">
        <v>33</v>
      </c>
      <c r="N553" s="20" t="s">
        <v>34</v>
      </c>
      <c r="O553" s="18"/>
      <c r="P553" s="18"/>
      <c r="Q553" s="18"/>
      <c r="R553" s="18"/>
      <c r="S553" s="18"/>
      <c r="T553" s="18"/>
      <c r="U553" s="18"/>
      <c r="V553" s="18"/>
      <c r="W553" s="34"/>
    </row>
    <row r="554" spans="1:23" x14ac:dyDescent="0.2">
      <c r="A554" s="497"/>
      <c r="B554" s="499"/>
      <c r="C554" s="501"/>
      <c r="D554" s="501"/>
      <c r="E554" s="503"/>
      <c r="F554" s="17">
        <v>10</v>
      </c>
      <c r="G554" s="18" t="s">
        <v>16186</v>
      </c>
      <c r="H554" s="18" t="s">
        <v>16186</v>
      </c>
      <c r="I554" s="80"/>
      <c r="J554" s="18" t="s">
        <v>32</v>
      </c>
      <c r="K554" s="19">
        <v>1</v>
      </c>
      <c r="L554" s="19"/>
      <c r="M554" s="20" t="s">
        <v>33</v>
      </c>
      <c r="N554" s="20" t="s">
        <v>34</v>
      </c>
      <c r="O554" s="18"/>
      <c r="P554" s="18"/>
      <c r="Q554" s="18"/>
      <c r="R554" s="18"/>
      <c r="S554" s="18"/>
      <c r="T554" s="18"/>
      <c r="U554" s="18"/>
      <c r="V554" s="18"/>
      <c r="W554" s="34"/>
    </row>
    <row r="555" spans="1:23" x14ac:dyDescent="0.2">
      <c r="A555" s="497"/>
      <c r="B555" s="499"/>
      <c r="C555" s="501"/>
      <c r="D555" s="501"/>
      <c r="E555" s="503"/>
      <c r="F555" s="17">
        <v>11</v>
      </c>
      <c r="G555" s="18" t="s">
        <v>16187</v>
      </c>
      <c r="H555" s="18" t="s">
        <v>16187</v>
      </c>
      <c r="I555" s="80"/>
      <c r="J555" s="18" t="s">
        <v>32</v>
      </c>
      <c r="K555" s="19">
        <v>1</v>
      </c>
      <c r="L555" s="19"/>
      <c r="M555" s="20" t="s">
        <v>33</v>
      </c>
      <c r="N555" s="20" t="s">
        <v>34</v>
      </c>
      <c r="O555" s="18"/>
      <c r="P555" s="18"/>
      <c r="Q555" s="18"/>
      <c r="R555" s="18"/>
      <c r="S555" s="18"/>
      <c r="T555" s="18"/>
      <c r="U555" s="18"/>
      <c r="V555" s="18"/>
      <c r="W555" s="34"/>
    </row>
    <row r="556" spans="1:23" x14ac:dyDescent="0.2">
      <c r="A556" s="497"/>
      <c r="B556" s="499"/>
      <c r="C556" s="501"/>
      <c r="D556" s="501"/>
      <c r="E556" s="503"/>
      <c r="F556" s="17">
        <v>12</v>
      </c>
      <c r="G556" s="18" t="s">
        <v>16188</v>
      </c>
      <c r="H556" s="18" t="s">
        <v>16188</v>
      </c>
      <c r="I556" s="80"/>
      <c r="J556" s="18" t="s">
        <v>32</v>
      </c>
      <c r="K556" s="19">
        <v>2</v>
      </c>
      <c r="L556" s="19"/>
      <c r="M556" s="20" t="s">
        <v>33</v>
      </c>
      <c r="N556" s="20" t="s">
        <v>34</v>
      </c>
      <c r="O556" s="18"/>
      <c r="P556" s="18"/>
      <c r="Q556" s="18"/>
      <c r="R556" s="18"/>
      <c r="S556" s="18"/>
      <c r="T556" s="18"/>
      <c r="U556" s="18"/>
      <c r="V556" s="18"/>
      <c r="W556" s="34"/>
    </row>
    <row r="557" spans="1:23" x14ac:dyDescent="0.2">
      <c r="A557" s="497"/>
      <c r="B557" s="499"/>
      <c r="C557" s="501"/>
      <c r="D557" s="501"/>
      <c r="E557" s="503"/>
      <c r="F557" s="17">
        <v>13</v>
      </c>
      <c r="G557" s="18" t="s">
        <v>16189</v>
      </c>
      <c r="H557" s="18" t="s">
        <v>16189</v>
      </c>
      <c r="I557" s="80"/>
      <c r="J557" s="18" t="s">
        <v>32</v>
      </c>
      <c r="K557" s="19">
        <v>2</v>
      </c>
      <c r="L557" s="19"/>
      <c r="M557" s="20" t="s">
        <v>33</v>
      </c>
      <c r="N557" s="20" t="s">
        <v>34</v>
      </c>
      <c r="O557" s="18"/>
      <c r="P557" s="18"/>
      <c r="Q557" s="18"/>
      <c r="R557" s="18"/>
      <c r="S557" s="18"/>
      <c r="T557" s="18"/>
      <c r="U557" s="18"/>
      <c r="V557" s="18"/>
      <c r="W557" s="34"/>
    </row>
    <row r="558" spans="1:23" x14ac:dyDescent="0.2">
      <c r="A558" s="497"/>
      <c r="B558" s="499"/>
      <c r="C558" s="501"/>
      <c r="D558" s="501"/>
      <c r="E558" s="503"/>
      <c r="F558" s="17">
        <v>14</v>
      </c>
      <c r="G558" s="18" t="s">
        <v>16190</v>
      </c>
      <c r="H558" s="18" t="s">
        <v>16190</v>
      </c>
      <c r="I558" s="80"/>
      <c r="J558" s="18" t="s">
        <v>32</v>
      </c>
      <c r="K558" s="19">
        <v>1</v>
      </c>
      <c r="L558" s="19"/>
      <c r="M558" s="20" t="s">
        <v>33</v>
      </c>
      <c r="N558" s="20" t="s">
        <v>34</v>
      </c>
      <c r="O558" s="18"/>
      <c r="P558" s="18"/>
      <c r="Q558" s="18"/>
      <c r="R558" s="18"/>
      <c r="S558" s="18"/>
      <c r="T558" s="18"/>
      <c r="U558" s="18"/>
      <c r="V558" s="18"/>
      <c r="W558" s="34"/>
    </row>
    <row r="559" spans="1:23" x14ac:dyDescent="0.2">
      <c r="A559" s="497"/>
      <c r="B559" s="499"/>
      <c r="C559" s="501"/>
      <c r="D559" s="501"/>
      <c r="E559" s="503"/>
      <c r="F559" s="17">
        <v>15</v>
      </c>
      <c r="G559" s="18" t="s">
        <v>16191</v>
      </c>
      <c r="H559" s="18" t="s">
        <v>16191</v>
      </c>
      <c r="I559" s="80"/>
      <c r="J559" s="18" t="s">
        <v>32</v>
      </c>
      <c r="K559" s="19">
        <v>1</v>
      </c>
      <c r="L559" s="19"/>
      <c r="M559" s="20" t="s">
        <v>33</v>
      </c>
      <c r="N559" s="20" t="s">
        <v>34</v>
      </c>
      <c r="O559" s="18"/>
      <c r="P559" s="18"/>
      <c r="Q559" s="18"/>
      <c r="R559" s="18"/>
      <c r="S559" s="18"/>
      <c r="T559" s="18"/>
      <c r="U559" s="18"/>
      <c r="V559" s="18"/>
      <c r="W559" s="34"/>
    </row>
    <row r="560" spans="1:23" x14ac:dyDescent="0.2">
      <c r="A560" s="497"/>
      <c r="B560" s="499"/>
      <c r="C560" s="501"/>
      <c r="D560" s="501"/>
      <c r="E560" s="503"/>
      <c r="F560" s="17">
        <v>16</v>
      </c>
      <c r="G560" s="18" t="s">
        <v>16192</v>
      </c>
      <c r="H560" s="18" t="s">
        <v>16192</v>
      </c>
      <c r="I560" s="80"/>
      <c r="J560" s="18" t="s">
        <v>32</v>
      </c>
      <c r="K560" s="19">
        <v>8</v>
      </c>
      <c r="L560" s="19"/>
      <c r="M560" s="20" t="s">
        <v>33</v>
      </c>
      <c r="N560" s="20" t="s">
        <v>34</v>
      </c>
      <c r="O560" s="18"/>
      <c r="P560" s="18"/>
      <c r="Q560" s="18"/>
      <c r="R560" s="18"/>
      <c r="S560" s="18"/>
      <c r="T560" s="18"/>
      <c r="U560" s="18"/>
      <c r="V560" s="18"/>
      <c r="W560" s="34"/>
    </row>
    <row r="561" spans="1:23" x14ac:dyDescent="0.2">
      <c r="A561" s="497"/>
      <c r="B561" s="499"/>
      <c r="C561" s="501"/>
      <c r="D561" s="501"/>
      <c r="E561" s="503"/>
      <c r="F561" s="17">
        <v>17</v>
      </c>
      <c r="G561" s="18" t="s">
        <v>16193</v>
      </c>
      <c r="H561" s="18" t="s">
        <v>16193</v>
      </c>
      <c r="I561" s="80"/>
      <c r="J561" s="18" t="s">
        <v>32</v>
      </c>
      <c r="K561" s="19">
        <v>1</v>
      </c>
      <c r="L561" s="19"/>
      <c r="M561" s="20" t="s">
        <v>33</v>
      </c>
      <c r="N561" s="20" t="s">
        <v>34</v>
      </c>
      <c r="O561" s="18"/>
      <c r="P561" s="18"/>
      <c r="Q561" s="18"/>
      <c r="R561" s="18"/>
      <c r="S561" s="18"/>
      <c r="T561" s="18"/>
      <c r="U561" s="18"/>
      <c r="V561" s="18"/>
      <c r="W561" s="34"/>
    </row>
    <row r="562" spans="1:23" x14ac:dyDescent="0.2">
      <c r="A562" s="497"/>
      <c r="B562" s="499"/>
      <c r="C562" s="501"/>
      <c r="D562" s="501"/>
      <c r="E562" s="503"/>
      <c r="F562" s="17">
        <v>18</v>
      </c>
      <c r="G562" s="18" t="s">
        <v>16194</v>
      </c>
      <c r="H562" s="18" t="s">
        <v>16194</v>
      </c>
      <c r="I562" s="80"/>
      <c r="J562" s="18" t="s">
        <v>32</v>
      </c>
      <c r="K562" s="19">
        <v>8</v>
      </c>
      <c r="L562" s="19"/>
      <c r="M562" s="20" t="s">
        <v>33</v>
      </c>
      <c r="N562" s="20" t="s">
        <v>34</v>
      </c>
      <c r="O562" s="18"/>
      <c r="P562" s="18"/>
      <c r="Q562" s="18"/>
      <c r="R562" s="18"/>
      <c r="S562" s="18"/>
      <c r="T562" s="18"/>
      <c r="U562" s="18"/>
      <c r="V562" s="18"/>
      <c r="W562" s="34"/>
    </row>
    <row r="563" spans="1:23" x14ac:dyDescent="0.2">
      <c r="A563" s="497"/>
      <c r="B563" s="499"/>
      <c r="C563" s="501"/>
      <c r="D563" s="501"/>
      <c r="E563" s="503"/>
      <c r="F563" s="17">
        <v>19</v>
      </c>
      <c r="G563" s="18" t="s">
        <v>16195</v>
      </c>
      <c r="H563" s="18" t="s">
        <v>16195</v>
      </c>
      <c r="I563" s="80"/>
      <c r="J563" s="18" t="s">
        <v>32</v>
      </c>
      <c r="K563" s="19">
        <v>1</v>
      </c>
      <c r="L563" s="19"/>
      <c r="M563" s="20" t="s">
        <v>33</v>
      </c>
      <c r="N563" s="20" t="s">
        <v>34</v>
      </c>
      <c r="O563" s="18"/>
      <c r="P563" s="18"/>
      <c r="Q563" s="18"/>
      <c r="R563" s="18"/>
      <c r="S563" s="18"/>
      <c r="T563" s="18"/>
      <c r="U563" s="18"/>
      <c r="V563" s="18"/>
      <c r="W563" s="34"/>
    </row>
    <row r="564" spans="1:23" x14ac:dyDescent="0.2">
      <c r="A564" s="497"/>
      <c r="B564" s="499"/>
      <c r="C564" s="501"/>
      <c r="D564" s="501"/>
      <c r="E564" s="503"/>
      <c r="F564" s="17">
        <v>20</v>
      </c>
      <c r="G564" s="18" t="s">
        <v>16196</v>
      </c>
      <c r="H564" s="18" t="s">
        <v>16196</v>
      </c>
      <c r="I564" s="80"/>
      <c r="J564" s="18" t="s">
        <v>32</v>
      </c>
      <c r="K564" s="19">
        <v>1</v>
      </c>
      <c r="L564" s="19"/>
      <c r="M564" s="20" t="s">
        <v>33</v>
      </c>
      <c r="N564" s="20" t="s">
        <v>34</v>
      </c>
      <c r="O564" s="18"/>
      <c r="P564" s="18"/>
      <c r="Q564" s="18"/>
      <c r="R564" s="18"/>
      <c r="S564" s="18"/>
      <c r="T564" s="18"/>
      <c r="U564" s="18"/>
      <c r="V564" s="18"/>
      <c r="W564" s="34"/>
    </row>
    <row r="565" spans="1:23" x14ac:dyDescent="0.2">
      <c r="A565" s="497"/>
      <c r="B565" s="499"/>
      <c r="C565" s="501"/>
      <c r="D565" s="501"/>
      <c r="E565" s="503"/>
      <c r="F565" s="17">
        <v>21</v>
      </c>
      <c r="G565" s="18" t="s">
        <v>16197</v>
      </c>
      <c r="H565" s="18" t="s">
        <v>16197</v>
      </c>
      <c r="I565" s="80"/>
      <c r="J565" s="18" t="s">
        <v>32</v>
      </c>
      <c r="K565" s="19">
        <v>2</v>
      </c>
      <c r="L565" s="19"/>
      <c r="M565" s="20" t="s">
        <v>33</v>
      </c>
      <c r="N565" s="20" t="s">
        <v>34</v>
      </c>
      <c r="O565" s="18"/>
      <c r="P565" s="18"/>
      <c r="Q565" s="18"/>
      <c r="R565" s="18"/>
      <c r="S565" s="18"/>
      <c r="T565" s="18"/>
      <c r="U565" s="18"/>
      <c r="V565" s="18"/>
      <c r="W565" s="34"/>
    </row>
    <row r="566" spans="1:23" x14ac:dyDescent="0.2">
      <c r="A566" s="497"/>
      <c r="B566" s="499"/>
      <c r="C566" s="501"/>
      <c r="D566" s="501"/>
      <c r="E566" s="503"/>
      <c r="F566" s="17">
        <v>22</v>
      </c>
      <c r="G566" s="18" t="s">
        <v>16198</v>
      </c>
      <c r="H566" s="18" t="s">
        <v>16198</v>
      </c>
      <c r="I566" s="80"/>
      <c r="J566" s="18" t="s">
        <v>32</v>
      </c>
      <c r="K566" s="19">
        <v>2</v>
      </c>
      <c r="L566" s="19"/>
      <c r="M566" s="20" t="s">
        <v>33</v>
      </c>
      <c r="N566" s="20" t="s">
        <v>34</v>
      </c>
      <c r="O566" s="18"/>
      <c r="P566" s="18"/>
      <c r="Q566" s="18"/>
      <c r="R566" s="18"/>
      <c r="S566" s="18"/>
      <c r="T566" s="18"/>
      <c r="U566" s="18"/>
      <c r="V566" s="18"/>
      <c r="W566" s="34"/>
    </row>
    <row r="567" spans="1:23" x14ac:dyDescent="0.2">
      <c r="A567" s="497"/>
      <c r="B567" s="499"/>
      <c r="C567" s="501"/>
      <c r="D567" s="501"/>
      <c r="E567" s="503"/>
      <c r="F567" s="17">
        <v>23</v>
      </c>
      <c r="G567" s="18" t="s">
        <v>16199</v>
      </c>
      <c r="H567" s="18" t="s">
        <v>16199</v>
      </c>
      <c r="I567" s="80"/>
      <c r="J567" s="18" t="s">
        <v>32</v>
      </c>
      <c r="K567" s="19">
        <v>3</v>
      </c>
      <c r="L567" s="19"/>
      <c r="M567" s="20" t="s">
        <v>33</v>
      </c>
      <c r="N567" s="20" t="s">
        <v>34</v>
      </c>
      <c r="O567" s="18"/>
      <c r="P567" s="18"/>
      <c r="Q567" s="18"/>
      <c r="R567" s="18"/>
      <c r="S567" s="18"/>
      <c r="T567" s="18"/>
      <c r="U567" s="18"/>
      <c r="V567" s="18"/>
      <c r="W567" s="34"/>
    </row>
    <row r="568" spans="1:23" x14ac:dyDescent="0.2">
      <c r="A568" s="497"/>
      <c r="B568" s="499"/>
      <c r="C568" s="501"/>
      <c r="D568" s="501"/>
      <c r="E568" s="503"/>
      <c r="F568" s="41">
        <v>24</v>
      </c>
      <c r="G568" s="42" t="s">
        <v>16200</v>
      </c>
      <c r="H568" s="42" t="s">
        <v>16200</v>
      </c>
      <c r="I568" s="85"/>
      <c r="J568" s="42" t="s">
        <v>32</v>
      </c>
      <c r="K568" s="43">
        <v>16</v>
      </c>
      <c r="L568" s="43"/>
      <c r="M568" s="44" t="s">
        <v>33</v>
      </c>
      <c r="N568" s="44" t="s">
        <v>34</v>
      </c>
      <c r="O568" s="18"/>
      <c r="P568" s="18"/>
      <c r="Q568" s="18"/>
      <c r="R568" s="18"/>
      <c r="S568" s="18"/>
      <c r="T568" s="18"/>
      <c r="U568" s="18"/>
      <c r="V568" s="18"/>
      <c r="W568" s="34"/>
    </row>
    <row r="569" spans="1:23" x14ac:dyDescent="0.2">
      <c r="A569" s="497"/>
      <c r="B569" s="499"/>
      <c r="C569" s="501"/>
      <c r="D569" s="501"/>
      <c r="E569" s="503"/>
      <c r="F569" s="17">
        <v>25</v>
      </c>
      <c r="G569" s="18" t="s">
        <v>16201</v>
      </c>
      <c r="H569" s="18" t="s">
        <v>16201</v>
      </c>
      <c r="I569" s="80"/>
      <c r="J569" s="18" t="s">
        <v>32</v>
      </c>
      <c r="K569" s="19">
        <v>20</v>
      </c>
      <c r="L569" s="19"/>
      <c r="M569" s="20" t="s">
        <v>33</v>
      </c>
      <c r="N569" s="20" t="s">
        <v>34</v>
      </c>
      <c r="O569" s="18"/>
      <c r="P569" s="18"/>
      <c r="Q569" s="18"/>
      <c r="R569" s="18"/>
      <c r="S569" s="18"/>
      <c r="T569" s="18"/>
      <c r="U569" s="18"/>
      <c r="V569" s="18"/>
      <c r="W569" s="34"/>
    </row>
    <row r="570" spans="1:23" x14ac:dyDescent="0.2">
      <c r="A570" s="497"/>
      <c r="B570" s="499"/>
      <c r="C570" s="501"/>
      <c r="D570" s="501"/>
      <c r="E570" s="503"/>
      <c r="F570" s="17">
        <v>26</v>
      </c>
      <c r="G570" s="18" t="s">
        <v>16202</v>
      </c>
      <c r="H570" s="18" t="s">
        <v>16202</v>
      </c>
      <c r="I570" s="80"/>
      <c r="J570" s="18" t="s">
        <v>44</v>
      </c>
      <c r="K570" s="19">
        <v>30</v>
      </c>
      <c r="L570" s="19"/>
      <c r="M570" s="20" t="s">
        <v>33</v>
      </c>
      <c r="N570" s="20" t="s">
        <v>34</v>
      </c>
      <c r="O570" s="18"/>
      <c r="P570" s="18"/>
      <c r="Q570" s="18"/>
      <c r="R570" s="18"/>
      <c r="S570" s="18"/>
      <c r="T570" s="18"/>
      <c r="U570" s="18"/>
      <c r="V570" s="18"/>
      <c r="W570" s="34"/>
    </row>
    <row r="571" spans="1:23" x14ac:dyDescent="0.2">
      <c r="A571" s="497"/>
      <c r="B571" s="499"/>
      <c r="C571" s="501"/>
      <c r="D571" s="501"/>
      <c r="E571" s="503"/>
      <c r="F571" s="41">
        <v>27</v>
      </c>
      <c r="G571" s="42" t="s">
        <v>16203</v>
      </c>
      <c r="H571" s="42" t="s">
        <v>16203</v>
      </c>
      <c r="I571" s="85"/>
      <c r="J571" s="42" t="s">
        <v>32</v>
      </c>
      <c r="K571" s="43">
        <v>16</v>
      </c>
      <c r="L571" s="43"/>
      <c r="M571" s="44" t="s">
        <v>33</v>
      </c>
      <c r="N571" s="44" t="s">
        <v>34</v>
      </c>
      <c r="O571" s="18"/>
      <c r="P571" s="18"/>
      <c r="Q571" s="18"/>
      <c r="R571" s="18"/>
      <c r="S571" s="18"/>
      <c r="T571" s="18"/>
      <c r="U571" s="18"/>
      <c r="V571" s="18"/>
      <c r="W571" s="34"/>
    </row>
    <row r="572" spans="1:23" x14ac:dyDescent="0.2">
      <c r="A572" s="497"/>
      <c r="B572" s="499"/>
      <c r="C572" s="501"/>
      <c r="D572" s="501"/>
      <c r="E572" s="503"/>
      <c r="F572" s="17">
        <v>28</v>
      </c>
      <c r="G572" s="18" t="s">
        <v>16204</v>
      </c>
      <c r="H572" s="18" t="s">
        <v>16204</v>
      </c>
      <c r="I572" s="80"/>
      <c r="J572" s="18" t="s">
        <v>32</v>
      </c>
      <c r="K572" s="19">
        <v>20</v>
      </c>
      <c r="L572" s="19"/>
      <c r="M572" s="20" t="s">
        <v>33</v>
      </c>
      <c r="N572" s="20" t="s">
        <v>34</v>
      </c>
      <c r="O572" s="18"/>
      <c r="P572" s="18"/>
      <c r="Q572" s="18"/>
      <c r="R572" s="18"/>
      <c r="S572" s="18"/>
      <c r="T572" s="18"/>
      <c r="U572" s="18"/>
      <c r="V572" s="18"/>
      <c r="W572" s="34"/>
    </row>
    <row r="573" spans="1:23" x14ac:dyDescent="0.2">
      <c r="A573" s="497"/>
      <c r="B573" s="499"/>
      <c r="C573" s="501"/>
      <c r="D573" s="501"/>
      <c r="E573" s="503"/>
      <c r="F573" s="17">
        <v>29</v>
      </c>
      <c r="G573" s="18" t="s">
        <v>16205</v>
      </c>
      <c r="H573" s="18" t="s">
        <v>16205</v>
      </c>
      <c r="I573" s="80"/>
      <c r="J573" s="18" t="s">
        <v>44</v>
      </c>
      <c r="K573" s="19">
        <v>30</v>
      </c>
      <c r="L573" s="19"/>
      <c r="M573" s="20" t="s">
        <v>33</v>
      </c>
      <c r="N573" s="20" t="s">
        <v>34</v>
      </c>
      <c r="O573" s="18"/>
      <c r="P573" s="18"/>
      <c r="Q573" s="18"/>
      <c r="R573" s="18"/>
      <c r="S573" s="18"/>
      <c r="T573" s="18"/>
      <c r="U573" s="18"/>
      <c r="V573" s="18"/>
      <c r="W573" s="34"/>
    </row>
    <row r="574" spans="1:23" x14ac:dyDescent="0.2">
      <c r="A574" s="497"/>
      <c r="B574" s="499"/>
      <c r="C574" s="501"/>
      <c r="D574" s="501"/>
      <c r="E574" s="503"/>
      <c r="F574" s="17">
        <v>30</v>
      </c>
      <c r="G574" s="18" t="s">
        <v>16206</v>
      </c>
      <c r="H574" s="18" t="s">
        <v>16206</v>
      </c>
      <c r="I574" s="80"/>
      <c r="J574" s="18" t="s">
        <v>32</v>
      </c>
      <c r="K574" s="19">
        <v>8</v>
      </c>
      <c r="L574" s="19"/>
      <c r="M574" s="20" t="s">
        <v>33</v>
      </c>
      <c r="N574" s="20" t="s">
        <v>34</v>
      </c>
      <c r="O574" s="18"/>
      <c r="P574" s="18"/>
      <c r="Q574" s="18"/>
      <c r="R574" s="18"/>
      <c r="S574" s="18"/>
      <c r="T574" s="18"/>
      <c r="U574" s="18"/>
      <c r="V574" s="18"/>
      <c r="W574" s="34"/>
    </row>
    <row r="575" spans="1:23" x14ac:dyDescent="0.2">
      <c r="A575" s="497"/>
      <c r="B575" s="499"/>
      <c r="C575" s="501"/>
      <c r="D575" s="501"/>
      <c r="E575" s="503"/>
      <c r="F575" s="17">
        <v>31</v>
      </c>
      <c r="G575" s="18" t="s">
        <v>16207</v>
      </c>
      <c r="H575" s="18" t="s">
        <v>16207</v>
      </c>
      <c r="I575" s="80"/>
      <c r="J575" s="18" t="s">
        <v>32</v>
      </c>
      <c r="K575" s="19">
        <v>7</v>
      </c>
      <c r="L575" s="19"/>
      <c r="M575" s="20" t="s">
        <v>33</v>
      </c>
      <c r="N575" s="20" t="s">
        <v>34</v>
      </c>
      <c r="O575" s="18"/>
      <c r="P575" s="18"/>
      <c r="Q575" s="18"/>
      <c r="R575" s="18"/>
      <c r="S575" s="18"/>
      <c r="T575" s="18"/>
      <c r="U575" s="18"/>
      <c r="V575" s="18"/>
      <c r="W575" s="34"/>
    </row>
    <row r="576" spans="1:23" x14ac:dyDescent="0.2">
      <c r="A576" s="497"/>
      <c r="B576" s="499"/>
      <c r="C576" s="501"/>
      <c r="D576" s="501"/>
      <c r="E576" s="503"/>
      <c r="F576" s="17">
        <v>32</v>
      </c>
      <c r="G576" s="18" t="s">
        <v>16208</v>
      </c>
      <c r="H576" s="18" t="s">
        <v>16208</v>
      </c>
      <c r="I576" s="80"/>
      <c r="J576" s="18" t="s">
        <v>134</v>
      </c>
      <c r="K576" s="19">
        <v>11</v>
      </c>
      <c r="L576" s="19">
        <v>0</v>
      </c>
      <c r="M576" s="20" t="s">
        <v>33</v>
      </c>
      <c r="N576" s="20" t="s">
        <v>34</v>
      </c>
      <c r="O576" s="18"/>
      <c r="P576" s="18"/>
      <c r="Q576" s="18"/>
      <c r="R576" s="18"/>
      <c r="S576" s="18"/>
      <c r="T576" s="18"/>
      <c r="U576" s="18"/>
      <c r="V576" s="18"/>
      <c r="W576" s="34"/>
    </row>
    <row r="577" spans="1:23" x14ac:dyDescent="0.2">
      <c r="A577" s="496" t="s">
        <v>16209</v>
      </c>
      <c r="B577" s="498" t="s">
        <v>15577</v>
      </c>
      <c r="C577" s="500"/>
      <c r="D577" s="500"/>
      <c r="E577" s="502">
        <v>0</v>
      </c>
      <c r="F577" s="27">
        <v>1</v>
      </c>
      <c r="G577" s="28" t="s">
        <v>16210</v>
      </c>
      <c r="H577" s="28" t="s">
        <v>16210</v>
      </c>
      <c r="I577" s="79"/>
      <c r="J577" s="28" t="s">
        <v>134</v>
      </c>
      <c r="K577" s="29">
        <v>4</v>
      </c>
      <c r="L577" s="29">
        <v>0</v>
      </c>
      <c r="M577" s="30" t="s">
        <v>33</v>
      </c>
      <c r="N577" s="30" t="s">
        <v>34</v>
      </c>
      <c r="O577" s="28"/>
      <c r="P577" s="28"/>
      <c r="Q577" s="28"/>
      <c r="R577" s="28"/>
      <c r="S577" s="28"/>
      <c r="T577" s="28"/>
      <c r="U577" s="28"/>
      <c r="V577" s="28"/>
      <c r="W577" s="33"/>
    </row>
    <row r="578" spans="1:23" x14ac:dyDescent="0.2">
      <c r="A578" s="497"/>
      <c r="B578" s="499"/>
      <c r="C578" s="501"/>
      <c r="D578" s="501"/>
      <c r="E578" s="503"/>
      <c r="F578" s="17">
        <v>2</v>
      </c>
      <c r="G578" s="18" t="s">
        <v>16211</v>
      </c>
      <c r="H578" s="18" t="s">
        <v>16211</v>
      </c>
      <c r="I578" s="80"/>
      <c r="J578" s="18" t="s">
        <v>134</v>
      </c>
      <c r="K578" s="19">
        <v>4</v>
      </c>
      <c r="L578" s="19">
        <v>0</v>
      </c>
      <c r="M578" s="20" t="s">
        <v>33</v>
      </c>
      <c r="N578" s="20" t="s">
        <v>34</v>
      </c>
      <c r="O578" s="18"/>
      <c r="P578" s="18"/>
      <c r="Q578" s="18"/>
      <c r="R578" s="18"/>
      <c r="S578" s="18"/>
      <c r="T578" s="18"/>
      <c r="U578" s="18"/>
      <c r="V578" s="18"/>
      <c r="W578" s="34"/>
    </row>
    <row r="579" spans="1:23" x14ac:dyDescent="0.2">
      <c r="A579" s="497"/>
      <c r="B579" s="499"/>
      <c r="C579" s="501"/>
      <c r="D579" s="501"/>
      <c r="E579" s="503"/>
      <c r="F579" s="17">
        <v>3</v>
      </c>
      <c r="G579" s="18" t="s">
        <v>16212</v>
      </c>
      <c r="H579" s="18" t="s">
        <v>16212</v>
      </c>
      <c r="I579" s="80"/>
      <c r="J579" s="18" t="s">
        <v>32</v>
      </c>
      <c r="K579" s="19">
        <v>8</v>
      </c>
      <c r="L579" s="19"/>
      <c r="M579" s="20" t="s">
        <v>33</v>
      </c>
      <c r="N579" s="20" t="s">
        <v>34</v>
      </c>
      <c r="O579" s="18"/>
      <c r="P579" s="18"/>
      <c r="Q579" s="18"/>
      <c r="R579" s="18"/>
      <c r="S579" s="18"/>
      <c r="T579" s="18"/>
      <c r="U579" s="18"/>
      <c r="V579" s="18"/>
      <c r="W579" s="34"/>
    </row>
    <row r="580" spans="1:23" x14ac:dyDescent="0.2">
      <c r="A580" s="497"/>
      <c r="B580" s="499"/>
      <c r="C580" s="501"/>
      <c r="D580" s="501"/>
      <c r="E580" s="503"/>
      <c r="F580" s="17">
        <v>4</v>
      </c>
      <c r="G580" s="18" t="s">
        <v>16213</v>
      </c>
      <c r="H580" s="18" t="s">
        <v>16213</v>
      </c>
      <c r="I580" s="80"/>
      <c r="J580" s="18" t="s">
        <v>32</v>
      </c>
      <c r="K580" s="19">
        <v>1</v>
      </c>
      <c r="L580" s="19"/>
      <c r="M580" s="20" t="s">
        <v>33</v>
      </c>
      <c r="N580" s="20" t="s">
        <v>34</v>
      </c>
      <c r="O580" s="18"/>
      <c r="P580" s="18"/>
      <c r="Q580" s="18"/>
      <c r="R580" s="18"/>
      <c r="S580" s="18"/>
      <c r="T580" s="18"/>
      <c r="U580" s="18"/>
      <c r="V580" s="18"/>
      <c r="W580" s="34"/>
    </row>
    <row r="581" spans="1:23" x14ac:dyDescent="0.2">
      <c r="A581" s="497"/>
      <c r="B581" s="499"/>
      <c r="C581" s="501"/>
      <c r="D581" s="501"/>
      <c r="E581" s="503"/>
      <c r="F581" s="17">
        <v>5</v>
      </c>
      <c r="G581" s="18" t="s">
        <v>16214</v>
      </c>
      <c r="H581" s="18" t="s">
        <v>16214</v>
      </c>
      <c r="I581" s="80"/>
      <c r="J581" s="18" t="s">
        <v>32</v>
      </c>
      <c r="K581" s="19">
        <v>4</v>
      </c>
      <c r="L581" s="19"/>
      <c r="M581" s="20" t="s">
        <v>33</v>
      </c>
      <c r="N581" s="20" t="s">
        <v>34</v>
      </c>
      <c r="O581" s="18"/>
      <c r="P581" s="18"/>
      <c r="Q581" s="18"/>
      <c r="R581" s="18"/>
      <c r="S581" s="18"/>
      <c r="T581" s="18"/>
      <c r="U581" s="18"/>
      <c r="V581" s="18"/>
      <c r="W581" s="34"/>
    </row>
    <row r="582" spans="1:23" x14ac:dyDescent="0.2">
      <c r="A582" s="497"/>
      <c r="B582" s="499"/>
      <c r="C582" s="501"/>
      <c r="D582" s="501"/>
      <c r="E582" s="503"/>
      <c r="F582" s="17">
        <v>6</v>
      </c>
      <c r="G582" s="18" t="s">
        <v>16215</v>
      </c>
      <c r="H582" s="18" t="s">
        <v>16215</v>
      </c>
      <c r="I582" s="80"/>
      <c r="J582" s="18" t="s">
        <v>32</v>
      </c>
      <c r="K582" s="19">
        <v>2</v>
      </c>
      <c r="L582" s="19"/>
      <c r="M582" s="20" t="s">
        <v>33</v>
      </c>
      <c r="N582" s="20" t="s">
        <v>34</v>
      </c>
      <c r="O582" s="18"/>
      <c r="P582" s="18"/>
      <c r="Q582" s="18"/>
      <c r="R582" s="18"/>
      <c r="S582" s="18"/>
      <c r="T582" s="18"/>
      <c r="U582" s="18"/>
      <c r="V582" s="18"/>
      <c r="W582" s="34"/>
    </row>
    <row r="583" spans="1:23" x14ac:dyDescent="0.2">
      <c r="A583" s="497"/>
      <c r="B583" s="499"/>
      <c r="C583" s="501"/>
      <c r="D583" s="501"/>
      <c r="E583" s="503"/>
      <c r="F583" s="17">
        <v>7</v>
      </c>
      <c r="G583" s="18" t="s">
        <v>16216</v>
      </c>
      <c r="H583" s="18" t="s">
        <v>16216</v>
      </c>
      <c r="I583" s="80"/>
      <c r="J583" s="18" t="s">
        <v>32</v>
      </c>
      <c r="K583" s="19">
        <v>2</v>
      </c>
      <c r="L583" s="19"/>
      <c r="M583" s="20" t="s">
        <v>33</v>
      </c>
      <c r="N583" s="20" t="s">
        <v>34</v>
      </c>
      <c r="O583" s="18"/>
      <c r="P583" s="18"/>
      <c r="Q583" s="18"/>
      <c r="R583" s="18"/>
      <c r="S583" s="18"/>
      <c r="T583" s="18"/>
      <c r="U583" s="18"/>
      <c r="V583" s="18"/>
      <c r="W583" s="34"/>
    </row>
    <row r="584" spans="1:23" x14ac:dyDescent="0.2">
      <c r="A584" s="497"/>
      <c r="B584" s="499"/>
      <c r="C584" s="501"/>
      <c r="D584" s="501"/>
      <c r="E584" s="503"/>
      <c r="F584" s="17">
        <v>8</v>
      </c>
      <c r="G584" s="18" t="s">
        <v>16217</v>
      </c>
      <c r="H584" s="18" t="s">
        <v>16217</v>
      </c>
      <c r="I584" s="80"/>
      <c r="J584" s="18" t="s">
        <v>32</v>
      </c>
      <c r="K584" s="19">
        <v>7</v>
      </c>
      <c r="L584" s="19"/>
      <c r="M584" s="20" t="s">
        <v>33</v>
      </c>
      <c r="N584" s="20" t="s">
        <v>34</v>
      </c>
      <c r="O584" s="18"/>
      <c r="P584" s="18"/>
      <c r="Q584" s="18"/>
      <c r="R584" s="18"/>
      <c r="S584" s="18"/>
      <c r="T584" s="18"/>
      <c r="U584" s="18"/>
      <c r="V584" s="18"/>
      <c r="W584" s="34"/>
    </row>
    <row r="585" spans="1:23" x14ac:dyDescent="0.2">
      <c r="A585" s="497"/>
      <c r="B585" s="499"/>
      <c r="C585" s="501"/>
      <c r="D585" s="501"/>
      <c r="E585" s="503"/>
      <c r="F585" s="17">
        <v>9</v>
      </c>
      <c r="G585" s="18" t="s">
        <v>16218</v>
      </c>
      <c r="H585" s="18" t="s">
        <v>16218</v>
      </c>
      <c r="I585" s="80"/>
      <c r="J585" s="18" t="s">
        <v>32</v>
      </c>
      <c r="K585" s="19">
        <v>1</v>
      </c>
      <c r="L585" s="19"/>
      <c r="M585" s="20" t="s">
        <v>33</v>
      </c>
      <c r="N585" s="20" t="s">
        <v>34</v>
      </c>
      <c r="O585" s="18"/>
      <c r="P585" s="18"/>
      <c r="Q585" s="18"/>
      <c r="R585" s="18"/>
      <c r="S585" s="18"/>
      <c r="T585" s="18"/>
      <c r="U585" s="18"/>
      <c r="V585" s="18"/>
      <c r="W585" s="34"/>
    </row>
    <row r="586" spans="1:23" x14ac:dyDescent="0.2">
      <c r="A586" s="497"/>
      <c r="B586" s="499"/>
      <c r="C586" s="501"/>
      <c r="D586" s="501"/>
      <c r="E586" s="503"/>
      <c r="F586" s="17">
        <v>10</v>
      </c>
      <c r="G586" s="18" t="s">
        <v>16219</v>
      </c>
      <c r="H586" s="18" t="s">
        <v>16219</v>
      </c>
      <c r="I586" s="80"/>
      <c r="J586" s="18" t="s">
        <v>32</v>
      </c>
      <c r="K586" s="19">
        <v>1</v>
      </c>
      <c r="L586" s="19"/>
      <c r="M586" s="20" t="s">
        <v>33</v>
      </c>
      <c r="N586" s="20" t="s">
        <v>34</v>
      </c>
      <c r="O586" s="18"/>
      <c r="P586" s="18"/>
      <c r="Q586" s="18"/>
      <c r="R586" s="18"/>
      <c r="S586" s="18"/>
      <c r="T586" s="18"/>
      <c r="U586" s="18"/>
      <c r="V586" s="18"/>
      <c r="W586" s="34"/>
    </row>
    <row r="587" spans="1:23" x14ac:dyDescent="0.2">
      <c r="A587" s="497"/>
      <c r="B587" s="499"/>
      <c r="C587" s="501"/>
      <c r="D587" s="501"/>
      <c r="E587" s="503"/>
      <c r="F587" s="17">
        <v>11</v>
      </c>
      <c r="G587" s="18" t="s">
        <v>16220</v>
      </c>
      <c r="H587" s="18" t="s">
        <v>16220</v>
      </c>
      <c r="I587" s="80"/>
      <c r="J587" s="18" t="s">
        <v>32</v>
      </c>
      <c r="K587" s="19">
        <v>1</v>
      </c>
      <c r="L587" s="19"/>
      <c r="M587" s="20" t="s">
        <v>33</v>
      </c>
      <c r="N587" s="20" t="s">
        <v>34</v>
      </c>
      <c r="O587" s="18"/>
      <c r="P587" s="18"/>
      <c r="Q587" s="18"/>
      <c r="R587" s="18"/>
      <c r="S587" s="18"/>
      <c r="T587" s="18"/>
      <c r="U587" s="18"/>
      <c r="V587" s="18"/>
      <c r="W587" s="34"/>
    </row>
    <row r="588" spans="1:23" x14ac:dyDescent="0.2">
      <c r="A588" s="497"/>
      <c r="B588" s="499"/>
      <c r="C588" s="501"/>
      <c r="D588" s="501"/>
      <c r="E588" s="503"/>
      <c r="F588" s="17">
        <v>12</v>
      </c>
      <c r="G588" s="18" t="s">
        <v>16221</v>
      </c>
      <c r="H588" s="18" t="s">
        <v>16221</v>
      </c>
      <c r="I588" s="80"/>
      <c r="J588" s="18" t="s">
        <v>32</v>
      </c>
      <c r="K588" s="19">
        <v>2</v>
      </c>
      <c r="L588" s="19"/>
      <c r="M588" s="20" t="s">
        <v>33</v>
      </c>
      <c r="N588" s="20" t="s">
        <v>34</v>
      </c>
      <c r="O588" s="18"/>
      <c r="P588" s="18"/>
      <c r="Q588" s="18"/>
      <c r="R588" s="18"/>
      <c r="S588" s="18"/>
      <c r="T588" s="18"/>
      <c r="U588" s="18"/>
      <c r="V588" s="18"/>
      <c r="W588" s="34"/>
    </row>
    <row r="589" spans="1:23" x14ac:dyDescent="0.2">
      <c r="A589" s="497"/>
      <c r="B589" s="499"/>
      <c r="C589" s="501"/>
      <c r="D589" s="501"/>
      <c r="E589" s="503"/>
      <c r="F589" s="17">
        <v>13</v>
      </c>
      <c r="G589" s="18" t="s">
        <v>16222</v>
      </c>
      <c r="H589" s="18" t="s">
        <v>16222</v>
      </c>
      <c r="I589" s="80"/>
      <c r="J589" s="18" t="s">
        <v>32</v>
      </c>
      <c r="K589" s="19">
        <v>2</v>
      </c>
      <c r="L589" s="19"/>
      <c r="M589" s="20" t="s">
        <v>33</v>
      </c>
      <c r="N589" s="20" t="s">
        <v>34</v>
      </c>
      <c r="O589" s="18"/>
      <c r="P589" s="18"/>
      <c r="Q589" s="18"/>
      <c r="R589" s="18"/>
      <c r="S589" s="18"/>
      <c r="T589" s="18"/>
      <c r="U589" s="18"/>
      <c r="V589" s="18"/>
      <c r="W589" s="34"/>
    </row>
    <row r="590" spans="1:23" x14ac:dyDescent="0.2">
      <c r="A590" s="497"/>
      <c r="B590" s="499"/>
      <c r="C590" s="501"/>
      <c r="D590" s="501"/>
      <c r="E590" s="503"/>
      <c r="F590" s="17">
        <v>14</v>
      </c>
      <c r="G590" s="18" t="s">
        <v>16223</v>
      </c>
      <c r="H590" s="18" t="s">
        <v>16223</v>
      </c>
      <c r="I590" s="80"/>
      <c r="J590" s="18" t="s">
        <v>32</v>
      </c>
      <c r="K590" s="19">
        <v>1</v>
      </c>
      <c r="L590" s="19"/>
      <c r="M590" s="20" t="s">
        <v>33</v>
      </c>
      <c r="N590" s="20" t="s">
        <v>34</v>
      </c>
      <c r="O590" s="18"/>
      <c r="P590" s="18"/>
      <c r="Q590" s="18"/>
      <c r="R590" s="18"/>
      <c r="S590" s="18"/>
      <c r="T590" s="18"/>
      <c r="U590" s="18"/>
      <c r="V590" s="18"/>
      <c r="W590" s="34"/>
    </row>
    <row r="591" spans="1:23" x14ac:dyDescent="0.2">
      <c r="A591" s="497"/>
      <c r="B591" s="499"/>
      <c r="C591" s="501"/>
      <c r="D591" s="501"/>
      <c r="E591" s="503"/>
      <c r="F591" s="17">
        <v>15</v>
      </c>
      <c r="G591" s="18" t="s">
        <v>16224</v>
      </c>
      <c r="H591" s="18" t="s">
        <v>16224</v>
      </c>
      <c r="I591" s="80"/>
      <c r="J591" s="18" t="s">
        <v>32</v>
      </c>
      <c r="K591" s="19">
        <v>1</v>
      </c>
      <c r="L591" s="19"/>
      <c r="M591" s="20" t="s">
        <v>33</v>
      </c>
      <c r="N591" s="20" t="s">
        <v>34</v>
      </c>
      <c r="O591" s="18"/>
      <c r="P591" s="18"/>
      <c r="Q591" s="18"/>
      <c r="R591" s="18"/>
      <c r="S591" s="18"/>
      <c r="T591" s="18"/>
      <c r="U591" s="18"/>
      <c r="V591" s="18"/>
      <c r="W591" s="34"/>
    </row>
    <row r="592" spans="1:23" x14ac:dyDescent="0.2">
      <c r="A592" s="497"/>
      <c r="B592" s="499"/>
      <c r="C592" s="501"/>
      <c r="D592" s="501"/>
      <c r="E592" s="503"/>
      <c r="F592" s="17">
        <v>16</v>
      </c>
      <c r="G592" s="18" t="s">
        <v>16225</v>
      </c>
      <c r="H592" s="18" t="s">
        <v>16225</v>
      </c>
      <c r="I592" s="80"/>
      <c r="J592" s="18" t="s">
        <v>32</v>
      </c>
      <c r="K592" s="19">
        <v>8</v>
      </c>
      <c r="L592" s="19"/>
      <c r="M592" s="20" t="s">
        <v>33</v>
      </c>
      <c r="N592" s="20" t="s">
        <v>34</v>
      </c>
      <c r="O592" s="18"/>
      <c r="P592" s="18"/>
      <c r="Q592" s="18"/>
      <c r="R592" s="18"/>
      <c r="S592" s="18"/>
      <c r="T592" s="18"/>
      <c r="U592" s="18"/>
      <c r="V592" s="18"/>
      <c r="W592" s="34"/>
    </row>
    <row r="593" spans="1:23" x14ac:dyDescent="0.2">
      <c r="A593" s="497"/>
      <c r="B593" s="499"/>
      <c r="C593" s="501"/>
      <c r="D593" s="501"/>
      <c r="E593" s="503"/>
      <c r="F593" s="17">
        <v>17</v>
      </c>
      <c r="G593" s="18" t="s">
        <v>16226</v>
      </c>
      <c r="H593" s="18" t="s">
        <v>16226</v>
      </c>
      <c r="I593" s="80"/>
      <c r="J593" s="18" t="s">
        <v>32</v>
      </c>
      <c r="K593" s="19">
        <v>1</v>
      </c>
      <c r="L593" s="19"/>
      <c r="M593" s="20" t="s">
        <v>33</v>
      </c>
      <c r="N593" s="20" t="s">
        <v>34</v>
      </c>
      <c r="O593" s="18"/>
      <c r="P593" s="18"/>
      <c r="Q593" s="18"/>
      <c r="R593" s="18"/>
      <c r="S593" s="18"/>
      <c r="T593" s="18"/>
      <c r="U593" s="18"/>
      <c r="V593" s="18"/>
      <c r="W593" s="34"/>
    </row>
    <row r="594" spans="1:23" x14ac:dyDescent="0.2">
      <c r="A594" s="497"/>
      <c r="B594" s="499"/>
      <c r="C594" s="501"/>
      <c r="D594" s="501"/>
      <c r="E594" s="503"/>
      <c r="F594" s="17">
        <v>18</v>
      </c>
      <c r="G594" s="18" t="s">
        <v>16227</v>
      </c>
      <c r="H594" s="18" t="s">
        <v>16227</v>
      </c>
      <c r="I594" s="80"/>
      <c r="J594" s="18" t="s">
        <v>32</v>
      </c>
      <c r="K594" s="19">
        <v>8</v>
      </c>
      <c r="L594" s="19"/>
      <c r="M594" s="20" t="s">
        <v>33</v>
      </c>
      <c r="N594" s="20" t="s">
        <v>34</v>
      </c>
      <c r="O594" s="18"/>
      <c r="P594" s="18"/>
      <c r="Q594" s="18"/>
      <c r="R594" s="18"/>
      <c r="S594" s="18"/>
      <c r="T594" s="18"/>
      <c r="U594" s="18"/>
      <c r="V594" s="18"/>
      <c r="W594" s="34"/>
    </row>
    <row r="595" spans="1:23" x14ac:dyDescent="0.2">
      <c r="A595" s="497"/>
      <c r="B595" s="499"/>
      <c r="C595" s="501"/>
      <c r="D595" s="501"/>
      <c r="E595" s="503"/>
      <c r="F595" s="17">
        <v>19</v>
      </c>
      <c r="G595" s="18" t="s">
        <v>16228</v>
      </c>
      <c r="H595" s="18" t="s">
        <v>16228</v>
      </c>
      <c r="I595" s="80"/>
      <c r="J595" s="18" t="s">
        <v>32</v>
      </c>
      <c r="K595" s="19">
        <v>1</v>
      </c>
      <c r="L595" s="19"/>
      <c r="M595" s="20" t="s">
        <v>33</v>
      </c>
      <c r="N595" s="20" t="s">
        <v>34</v>
      </c>
      <c r="O595" s="18"/>
      <c r="P595" s="18"/>
      <c r="Q595" s="18"/>
      <c r="R595" s="18"/>
      <c r="S595" s="18"/>
      <c r="T595" s="18"/>
      <c r="U595" s="18"/>
      <c r="V595" s="18"/>
      <c r="W595" s="34"/>
    </row>
    <row r="596" spans="1:23" x14ac:dyDescent="0.2">
      <c r="A596" s="497"/>
      <c r="B596" s="499"/>
      <c r="C596" s="501"/>
      <c r="D596" s="501"/>
      <c r="E596" s="503"/>
      <c r="F596" s="17">
        <v>20</v>
      </c>
      <c r="G596" s="18" t="s">
        <v>16229</v>
      </c>
      <c r="H596" s="18" t="s">
        <v>16229</v>
      </c>
      <c r="I596" s="80"/>
      <c r="J596" s="18" t="s">
        <v>32</v>
      </c>
      <c r="K596" s="19">
        <v>1</v>
      </c>
      <c r="L596" s="19"/>
      <c r="M596" s="20" t="s">
        <v>33</v>
      </c>
      <c r="N596" s="20" t="s">
        <v>34</v>
      </c>
      <c r="O596" s="18"/>
      <c r="P596" s="18"/>
      <c r="Q596" s="18"/>
      <c r="R596" s="18"/>
      <c r="S596" s="18"/>
      <c r="T596" s="18"/>
      <c r="U596" s="18"/>
      <c r="V596" s="18"/>
      <c r="W596" s="34"/>
    </row>
    <row r="597" spans="1:23" x14ac:dyDescent="0.2">
      <c r="A597" s="497"/>
      <c r="B597" s="499"/>
      <c r="C597" s="501"/>
      <c r="D597" s="501"/>
      <c r="E597" s="503"/>
      <c r="F597" s="17">
        <v>21</v>
      </c>
      <c r="G597" s="18" t="s">
        <v>16230</v>
      </c>
      <c r="H597" s="18" t="s">
        <v>16230</v>
      </c>
      <c r="I597" s="80"/>
      <c r="J597" s="18" t="s">
        <v>32</v>
      </c>
      <c r="K597" s="19">
        <v>2</v>
      </c>
      <c r="L597" s="19"/>
      <c r="M597" s="20" t="s">
        <v>33</v>
      </c>
      <c r="N597" s="20" t="s">
        <v>34</v>
      </c>
      <c r="O597" s="18"/>
      <c r="P597" s="18"/>
      <c r="Q597" s="18"/>
      <c r="R597" s="18"/>
      <c r="S597" s="18"/>
      <c r="T597" s="18"/>
      <c r="U597" s="18"/>
      <c r="V597" s="18"/>
      <c r="W597" s="34"/>
    </row>
    <row r="598" spans="1:23" x14ac:dyDescent="0.2">
      <c r="A598" s="497"/>
      <c r="B598" s="499"/>
      <c r="C598" s="501"/>
      <c r="D598" s="501"/>
      <c r="E598" s="503"/>
      <c r="F598" s="17">
        <v>22</v>
      </c>
      <c r="G598" s="18" t="s">
        <v>16231</v>
      </c>
      <c r="H598" s="18" t="s">
        <v>16231</v>
      </c>
      <c r="I598" s="80"/>
      <c r="J598" s="18" t="s">
        <v>32</v>
      </c>
      <c r="K598" s="19">
        <v>1</v>
      </c>
      <c r="L598" s="19"/>
      <c r="M598" s="20" t="s">
        <v>33</v>
      </c>
      <c r="N598" s="20" t="s">
        <v>34</v>
      </c>
      <c r="O598" s="18"/>
      <c r="P598" s="18"/>
      <c r="Q598" s="18"/>
      <c r="R598" s="18"/>
      <c r="S598" s="18"/>
      <c r="T598" s="18"/>
      <c r="U598" s="18"/>
      <c r="V598" s="18"/>
      <c r="W598" s="34"/>
    </row>
    <row r="599" spans="1:23" x14ac:dyDescent="0.2">
      <c r="A599" s="497"/>
      <c r="B599" s="499"/>
      <c r="C599" s="501"/>
      <c r="D599" s="501"/>
      <c r="E599" s="503"/>
      <c r="F599" s="17">
        <v>23</v>
      </c>
      <c r="G599" s="18" t="s">
        <v>16232</v>
      </c>
      <c r="H599" s="18" t="s">
        <v>16232</v>
      </c>
      <c r="I599" s="80"/>
      <c r="J599" s="18" t="s">
        <v>32</v>
      </c>
      <c r="K599" s="19">
        <v>8</v>
      </c>
      <c r="L599" s="19"/>
      <c r="M599" s="20" t="s">
        <v>33</v>
      </c>
      <c r="N599" s="20" t="s">
        <v>34</v>
      </c>
      <c r="O599" s="18"/>
      <c r="P599" s="18"/>
      <c r="Q599" s="18"/>
      <c r="R599" s="18"/>
      <c r="S599" s="18"/>
      <c r="T599" s="18"/>
      <c r="U599" s="18"/>
      <c r="V599" s="18"/>
      <c r="W599" s="34"/>
    </row>
    <row r="600" spans="1:23" x14ac:dyDescent="0.2">
      <c r="A600" s="497"/>
      <c r="B600" s="499"/>
      <c r="C600" s="501"/>
      <c r="D600" s="501"/>
      <c r="E600" s="503"/>
      <c r="F600" s="41">
        <v>24</v>
      </c>
      <c r="G600" s="42" t="s">
        <v>16233</v>
      </c>
      <c r="H600" s="42" t="s">
        <v>16233</v>
      </c>
      <c r="I600" s="85"/>
      <c r="J600" s="42" t="s">
        <v>32</v>
      </c>
      <c r="K600" s="43">
        <v>16</v>
      </c>
      <c r="L600" s="43"/>
      <c r="M600" s="44" t="s">
        <v>33</v>
      </c>
      <c r="N600" s="44" t="s">
        <v>34</v>
      </c>
      <c r="O600" s="18"/>
      <c r="P600" s="18"/>
      <c r="Q600" s="18"/>
      <c r="R600" s="18"/>
      <c r="S600" s="18"/>
      <c r="T600" s="18"/>
      <c r="U600" s="18"/>
      <c r="V600" s="18"/>
      <c r="W600" s="34"/>
    </row>
    <row r="601" spans="1:23" x14ac:dyDescent="0.2">
      <c r="A601" s="497"/>
      <c r="B601" s="499"/>
      <c r="C601" s="501"/>
      <c r="D601" s="501"/>
      <c r="E601" s="503"/>
      <c r="F601" s="17">
        <v>25</v>
      </c>
      <c r="G601" s="18" t="s">
        <v>16234</v>
      </c>
      <c r="H601" s="18" t="s">
        <v>16234</v>
      </c>
      <c r="I601" s="80"/>
      <c r="J601" s="18" t="s">
        <v>32</v>
      </c>
      <c r="K601" s="19">
        <v>20</v>
      </c>
      <c r="L601" s="19"/>
      <c r="M601" s="20" t="s">
        <v>33</v>
      </c>
      <c r="N601" s="20" t="s">
        <v>34</v>
      </c>
      <c r="O601" s="18"/>
      <c r="P601" s="18"/>
      <c r="Q601" s="18"/>
      <c r="R601" s="18"/>
      <c r="S601" s="18"/>
      <c r="T601" s="18"/>
      <c r="U601" s="18"/>
      <c r="V601" s="18"/>
      <c r="W601" s="34"/>
    </row>
    <row r="602" spans="1:23" x14ac:dyDescent="0.2">
      <c r="A602" s="497"/>
      <c r="B602" s="499"/>
      <c r="C602" s="501"/>
      <c r="D602" s="501"/>
      <c r="E602" s="503"/>
      <c r="F602" s="17">
        <v>26</v>
      </c>
      <c r="G602" s="18" t="s">
        <v>16235</v>
      </c>
      <c r="H602" s="18" t="s">
        <v>16235</v>
      </c>
      <c r="I602" s="80"/>
      <c r="J602" s="18" t="s">
        <v>44</v>
      </c>
      <c r="K602" s="19">
        <v>30</v>
      </c>
      <c r="L602" s="19"/>
      <c r="M602" s="20" t="s">
        <v>33</v>
      </c>
      <c r="N602" s="20" t="s">
        <v>34</v>
      </c>
      <c r="O602" s="18"/>
      <c r="P602" s="18"/>
      <c r="Q602" s="18"/>
      <c r="R602" s="18"/>
      <c r="S602" s="18"/>
      <c r="T602" s="18"/>
      <c r="U602" s="18"/>
      <c r="V602" s="18"/>
      <c r="W602" s="34"/>
    </row>
    <row r="603" spans="1:23" x14ac:dyDescent="0.2">
      <c r="A603" s="497"/>
      <c r="B603" s="499"/>
      <c r="C603" s="501"/>
      <c r="D603" s="501"/>
      <c r="E603" s="503"/>
      <c r="F603" s="17">
        <v>27</v>
      </c>
      <c r="G603" s="18" t="s">
        <v>16236</v>
      </c>
      <c r="H603" s="18" t="s">
        <v>16236</v>
      </c>
      <c r="I603" s="80"/>
      <c r="J603" s="18" t="s">
        <v>32</v>
      </c>
      <c r="K603" s="19">
        <v>8</v>
      </c>
      <c r="L603" s="19"/>
      <c r="M603" s="20" t="s">
        <v>33</v>
      </c>
      <c r="N603" s="20" t="s">
        <v>34</v>
      </c>
      <c r="O603" s="18"/>
      <c r="P603" s="18"/>
      <c r="Q603" s="18"/>
      <c r="R603" s="18"/>
      <c r="S603" s="18"/>
      <c r="T603" s="18"/>
      <c r="U603" s="18"/>
      <c r="V603" s="18"/>
      <c r="W603" s="34"/>
    </row>
    <row r="604" spans="1:23" x14ac:dyDescent="0.2">
      <c r="A604" s="497"/>
      <c r="B604" s="499"/>
      <c r="C604" s="501"/>
      <c r="D604" s="501"/>
      <c r="E604" s="503"/>
      <c r="F604" s="17">
        <v>28</v>
      </c>
      <c r="G604" s="18" t="s">
        <v>16237</v>
      </c>
      <c r="H604" s="18" t="s">
        <v>16237</v>
      </c>
      <c r="I604" s="80"/>
      <c r="J604" s="18" t="s">
        <v>32</v>
      </c>
      <c r="K604" s="19">
        <v>4</v>
      </c>
      <c r="L604" s="19"/>
      <c r="M604" s="20" t="s">
        <v>33</v>
      </c>
      <c r="N604" s="20" t="s">
        <v>34</v>
      </c>
      <c r="O604" s="18"/>
      <c r="P604" s="18"/>
      <c r="Q604" s="18"/>
      <c r="R604" s="18"/>
      <c r="S604" s="18"/>
      <c r="T604" s="18"/>
      <c r="U604" s="18"/>
      <c r="V604" s="18"/>
      <c r="W604" s="34"/>
    </row>
    <row r="605" spans="1:23" x14ac:dyDescent="0.2">
      <c r="A605" s="497"/>
      <c r="B605" s="499"/>
      <c r="C605" s="501"/>
      <c r="D605" s="501"/>
      <c r="E605" s="503"/>
      <c r="F605" s="17">
        <v>29</v>
      </c>
      <c r="G605" s="18" t="s">
        <v>16238</v>
      </c>
      <c r="H605" s="18" t="s">
        <v>16238</v>
      </c>
      <c r="I605" s="80"/>
      <c r="J605" s="18" t="s">
        <v>44</v>
      </c>
      <c r="K605" s="19">
        <v>20</v>
      </c>
      <c r="L605" s="19"/>
      <c r="M605" s="20" t="s">
        <v>33</v>
      </c>
      <c r="N605" s="20" t="s">
        <v>34</v>
      </c>
      <c r="O605" s="18"/>
      <c r="P605" s="18"/>
      <c r="Q605" s="18"/>
      <c r="R605" s="18"/>
      <c r="S605" s="18"/>
      <c r="T605" s="18"/>
      <c r="U605" s="18"/>
      <c r="V605" s="18"/>
      <c r="W605" s="34"/>
    </row>
    <row r="606" spans="1:23" x14ac:dyDescent="0.2">
      <c r="A606" s="497"/>
      <c r="B606" s="499"/>
      <c r="C606" s="501"/>
      <c r="D606" s="501"/>
      <c r="E606" s="503"/>
      <c r="F606" s="17">
        <v>30</v>
      </c>
      <c r="G606" s="18" t="s">
        <v>16239</v>
      </c>
      <c r="H606" s="18" t="s">
        <v>16239</v>
      </c>
      <c r="I606" s="80"/>
      <c r="J606" s="18" t="s">
        <v>32</v>
      </c>
      <c r="K606" s="19">
        <v>5</v>
      </c>
      <c r="L606" s="19"/>
      <c r="M606" s="20" t="s">
        <v>33</v>
      </c>
      <c r="N606" s="20" t="s">
        <v>34</v>
      </c>
      <c r="O606" s="18"/>
      <c r="P606" s="18"/>
      <c r="Q606" s="18"/>
      <c r="R606" s="18"/>
      <c r="S606" s="18"/>
      <c r="T606" s="18"/>
      <c r="U606" s="18"/>
      <c r="V606" s="18"/>
      <c r="W606" s="34"/>
    </row>
    <row r="607" spans="1:23" x14ac:dyDescent="0.2">
      <c r="A607" s="497"/>
      <c r="B607" s="499"/>
      <c r="C607" s="501"/>
      <c r="D607" s="501"/>
      <c r="E607" s="503"/>
      <c r="F607" s="17">
        <v>31</v>
      </c>
      <c r="G607" s="18" t="s">
        <v>16240</v>
      </c>
      <c r="H607" s="18" t="s">
        <v>16240</v>
      </c>
      <c r="I607" s="80"/>
      <c r="J607" s="18" t="s">
        <v>44</v>
      </c>
      <c r="K607" s="19">
        <v>20</v>
      </c>
      <c r="L607" s="19"/>
      <c r="M607" s="20" t="s">
        <v>33</v>
      </c>
      <c r="N607" s="20" t="s">
        <v>34</v>
      </c>
      <c r="O607" s="18"/>
      <c r="P607" s="18"/>
      <c r="Q607" s="18"/>
      <c r="R607" s="18"/>
      <c r="S607" s="18"/>
      <c r="T607" s="18"/>
      <c r="U607" s="18"/>
      <c r="V607" s="18"/>
      <c r="W607" s="34"/>
    </row>
    <row r="608" spans="1:23" x14ac:dyDescent="0.2">
      <c r="A608" s="497"/>
      <c r="B608" s="499"/>
      <c r="C608" s="501"/>
      <c r="D608" s="501"/>
      <c r="E608" s="503"/>
      <c r="F608" s="17">
        <v>32</v>
      </c>
      <c r="G608" s="18" t="s">
        <v>16241</v>
      </c>
      <c r="H608" s="18" t="s">
        <v>16241</v>
      </c>
      <c r="I608" s="80"/>
      <c r="J608" s="18" t="s">
        <v>32</v>
      </c>
      <c r="K608" s="19">
        <v>1</v>
      </c>
      <c r="L608" s="19"/>
      <c r="M608" s="20" t="s">
        <v>33</v>
      </c>
      <c r="N608" s="20" t="s">
        <v>34</v>
      </c>
      <c r="O608" s="18"/>
      <c r="P608" s="18"/>
      <c r="Q608" s="18"/>
      <c r="R608" s="18"/>
      <c r="S608" s="18"/>
      <c r="T608" s="18"/>
      <c r="U608" s="18"/>
      <c r="V608" s="18"/>
      <c r="W608" s="34"/>
    </row>
    <row r="609" spans="1:23" x14ac:dyDescent="0.2">
      <c r="A609" s="497"/>
      <c r="B609" s="499"/>
      <c r="C609" s="501"/>
      <c r="D609" s="501"/>
      <c r="E609" s="503"/>
      <c r="F609" s="17">
        <v>33</v>
      </c>
      <c r="G609" s="18" t="s">
        <v>16242</v>
      </c>
      <c r="H609" s="18" t="s">
        <v>16242</v>
      </c>
      <c r="I609" s="80"/>
      <c r="J609" s="18" t="s">
        <v>32</v>
      </c>
      <c r="K609" s="19">
        <v>8</v>
      </c>
      <c r="L609" s="19"/>
      <c r="M609" s="20" t="s">
        <v>33</v>
      </c>
      <c r="N609" s="20" t="s">
        <v>34</v>
      </c>
      <c r="O609" s="18"/>
      <c r="P609" s="18"/>
      <c r="Q609" s="18"/>
      <c r="R609" s="18"/>
      <c r="S609" s="18"/>
      <c r="T609" s="18"/>
      <c r="U609" s="18"/>
      <c r="V609" s="18"/>
      <c r="W609" s="34"/>
    </row>
    <row r="610" spans="1:23" x14ac:dyDescent="0.2">
      <c r="A610" s="497"/>
      <c r="B610" s="499"/>
      <c r="C610" s="501"/>
      <c r="D610" s="501"/>
      <c r="E610" s="503"/>
      <c r="F610" s="17">
        <v>34</v>
      </c>
      <c r="G610" s="18" t="s">
        <v>16243</v>
      </c>
      <c r="H610" s="18" t="s">
        <v>16243</v>
      </c>
      <c r="I610" s="80"/>
      <c r="J610" s="18" t="s">
        <v>44</v>
      </c>
      <c r="K610" s="19">
        <v>30</v>
      </c>
      <c r="L610" s="19"/>
      <c r="M610" s="20" t="s">
        <v>33</v>
      </c>
      <c r="N610" s="20" t="s">
        <v>34</v>
      </c>
      <c r="O610" s="18"/>
      <c r="P610" s="18"/>
      <c r="Q610" s="18"/>
      <c r="R610" s="18"/>
      <c r="S610" s="18"/>
      <c r="T610" s="18"/>
      <c r="U610" s="18"/>
      <c r="V610" s="18"/>
      <c r="W610" s="34"/>
    </row>
    <row r="611" spans="1:23" x14ac:dyDescent="0.2">
      <c r="A611" s="497"/>
      <c r="B611" s="499"/>
      <c r="C611" s="501"/>
      <c r="D611" s="501"/>
      <c r="E611" s="503"/>
      <c r="F611" s="17">
        <v>35</v>
      </c>
      <c r="G611" s="18" t="s">
        <v>16244</v>
      </c>
      <c r="H611" s="18" t="s">
        <v>16244</v>
      </c>
      <c r="I611" s="80"/>
      <c r="J611" s="18" t="s">
        <v>134</v>
      </c>
      <c r="K611" s="19">
        <v>11</v>
      </c>
      <c r="L611" s="19">
        <v>0</v>
      </c>
      <c r="M611" s="20" t="s">
        <v>33</v>
      </c>
      <c r="N611" s="20" t="s">
        <v>34</v>
      </c>
      <c r="O611" s="18"/>
      <c r="P611" s="18"/>
      <c r="Q611" s="18"/>
      <c r="R611" s="18"/>
      <c r="S611" s="18"/>
      <c r="T611" s="18"/>
      <c r="U611" s="18"/>
      <c r="V611" s="18"/>
      <c r="W611" s="34"/>
    </row>
    <row r="612" spans="1:23" x14ac:dyDescent="0.2">
      <c r="A612" s="497"/>
      <c r="B612" s="499"/>
      <c r="C612" s="501"/>
      <c r="D612" s="501"/>
      <c r="E612" s="503"/>
      <c r="F612" s="17">
        <v>36</v>
      </c>
      <c r="G612" s="18" t="s">
        <v>16245</v>
      </c>
      <c r="H612" s="18" t="s">
        <v>16245</v>
      </c>
      <c r="I612" s="80"/>
      <c r="J612" s="18" t="s">
        <v>32</v>
      </c>
      <c r="K612" s="19">
        <v>1</v>
      </c>
      <c r="L612" s="19"/>
      <c r="M612" s="20" t="s">
        <v>33</v>
      </c>
      <c r="N612" s="20" t="s">
        <v>34</v>
      </c>
      <c r="O612" s="18"/>
      <c r="P612" s="18"/>
      <c r="Q612" s="18"/>
      <c r="R612" s="18"/>
      <c r="S612" s="18"/>
      <c r="T612" s="18"/>
      <c r="U612" s="18"/>
      <c r="V612" s="18"/>
      <c r="W612" s="34"/>
    </row>
    <row r="613" spans="1:23" x14ac:dyDescent="0.2">
      <c r="A613" s="497"/>
      <c r="B613" s="499"/>
      <c r="C613" s="501"/>
      <c r="D613" s="501"/>
      <c r="E613" s="503"/>
      <c r="F613" s="17">
        <v>37</v>
      </c>
      <c r="G613" s="18" t="s">
        <v>16246</v>
      </c>
      <c r="H613" s="18" t="s">
        <v>16246</v>
      </c>
      <c r="I613" s="80"/>
      <c r="J613" s="18" t="s">
        <v>44</v>
      </c>
      <c r="K613" s="19">
        <v>4</v>
      </c>
      <c r="L613" s="19"/>
      <c r="M613" s="20" t="s">
        <v>33</v>
      </c>
      <c r="N613" s="20" t="s">
        <v>34</v>
      </c>
      <c r="O613" s="18"/>
      <c r="P613" s="18"/>
      <c r="Q613" s="18"/>
      <c r="R613" s="18"/>
      <c r="S613" s="18"/>
      <c r="T613" s="18"/>
      <c r="U613" s="18"/>
      <c r="V613" s="18"/>
      <c r="W613" s="34"/>
    </row>
    <row r="614" spans="1:23" x14ac:dyDescent="0.2">
      <c r="A614" s="496" t="s">
        <v>16247</v>
      </c>
      <c r="B614" s="498" t="s">
        <v>15579</v>
      </c>
      <c r="C614" s="500"/>
      <c r="D614" s="500"/>
      <c r="E614" s="502">
        <v>0</v>
      </c>
      <c r="F614" s="27">
        <v>1</v>
      </c>
      <c r="G614" s="28" t="s">
        <v>16248</v>
      </c>
      <c r="H614" s="28" t="s">
        <v>16248</v>
      </c>
      <c r="I614" s="79"/>
      <c r="J614" s="28" t="s">
        <v>134</v>
      </c>
      <c r="K614" s="29">
        <v>4</v>
      </c>
      <c r="L614" s="29">
        <v>0</v>
      </c>
      <c r="M614" s="30" t="s">
        <v>33</v>
      </c>
      <c r="N614" s="30" t="s">
        <v>34</v>
      </c>
      <c r="O614" s="28"/>
      <c r="P614" s="28"/>
      <c r="Q614" s="28"/>
      <c r="R614" s="28"/>
      <c r="S614" s="28"/>
      <c r="T614" s="28"/>
      <c r="U614" s="28"/>
      <c r="V614" s="28"/>
      <c r="W614" s="33"/>
    </row>
    <row r="615" spans="1:23" x14ac:dyDescent="0.2">
      <c r="A615" s="497"/>
      <c r="B615" s="499"/>
      <c r="C615" s="501"/>
      <c r="D615" s="501"/>
      <c r="E615" s="503"/>
      <c r="F615" s="17">
        <v>2</v>
      </c>
      <c r="G615" s="18" t="s">
        <v>16249</v>
      </c>
      <c r="H615" s="18" t="s">
        <v>16249</v>
      </c>
      <c r="I615" s="80"/>
      <c r="J615" s="18" t="s">
        <v>134</v>
      </c>
      <c r="K615" s="19">
        <v>4</v>
      </c>
      <c r="L615" s="19">
        <v>0</v>
      </c>
      <c r="M615" s="20" t="s">
        <v>33</v>
      </c>
      <c r="N615" s="20" t="s">
        <v>34</v>
      </c>
      <c r="O615" s="18"/>
      <c r="P615" s="18"/>
      <c r="Q615" s="18"/>
      <c r="R615" s="18"/>
      <c r="S615" s="18"/>
      <c r="T615" s="18"/>
      <c r="U615" s="18"/>
      <c r="V615" s="18"/>
      <c r="W615" s="34"/>
    </row>
    <row r="616" spans="1:23" x14ac:dyDescent="0.2">
      <c r="A616" s="497"/>
      <c r="B616" s="499"/>
      <c r="C616" s="501"/>
      <c r="D616" s="501"/>
      <c r="E616" s="503"/>
      <c r="F616" s="17">
        <v>3</v>
      </c>
      <c r="G616" s="18" t="s">
        <v>16250</v>
      </c>
      <c r="H616" s="18" t="s">
        <v>16250</v>
      </c>
      <c r="I616" s="80"/>
      <c r="J616" s="18" t="s">
        <v>32</v>
      </c>
      <c r="K616" s="19">
        <v>8</v>
      </c>
      <c r="L616" s="19"/>
      <c r="M616" s="20" t="s">
        <v>33</v>
      </c>
      <c r="N616" s="20" t="s">
        <v>34</v>
      </c>
      <c r="O616" s="18"/>
      <c r="P616" s="18"/>
      <c r="Q616" s="18"/>
      <c r="R616" s="18"/>
      <c r="S616" s="18"/>
      <c r="T616" s="18"/>
      <c r="U616" s="18"/>
      <c r="V616" s="18"/>
      <c r="W616" s="34"/>
    </row>
    <row r="617" spans="1:23" x14ac:dyDescent="0.2">
      <c r="A617" s="497"/>
      <c r="B617" s="499"/>
      <c r="C617" s="501"/>
      <c r="D617" s="501"/>
      <c r="E617" s="503"/>
      <c r="F617" s="17">
        <v>4</v>
      </c>
      <c r="G617" s="18" t="s">
        <v>16251</v>
      </c>
      <c r="H617" s="18" t="s">
        <v>16251</v>
      </c>
      <c r="I617" s="80"/>
      <c r="J617" s="18" t="s">
        <v>32</v>
      </c>
      <c r="K617" s="19">
        <v>1</v>
      </c>
      <c r="L617" s="19"/>
      <c r="M617" s="20" t="s">
        <v>33</v>
      </c>
      <c r="N617" s="20" t="s">
        <v>34</v>
      </c>
      <c r="O617" s="18"/>
      <c r="P617" s="18"/>
      <c r="Q617" s="18"/>
      <c r="R617" s="18"/>
      <c r="S617" s="18"/>
      <c r="T617" s="18"/>
      <c r="U617" s="18"/>
      <c r="V617" s="18"/>
      <c r="W617" s="34"/>
    </row>
    <row r="618" spans="1:23" x14ac:dyDescent="0.2">
      <c r="A618" s="497"/>
      <c r="B618" s="499"/>
      <c r="C618" s="501"/>
      <c r="D618" s="501"/>
      <c r="E618" s="503"/>
      <c r="F618" s="17">
        <v>5</v>
      </c>
      <c r="G618" s="18" t="s">
        <v>16252</v>
      </c>
      <c r="H618" s="18" t="s">
        <v>16252</v>
      </c>
      <c r="I618" s="80"/>
      <c r="J618" s="18" t="s">
        <v>32</v>
      </c>
      <c r="K618" s="19">
        <v>4</v>
      </c>
      <c r="L618" s="19"/>
      <c r="M618" s="20" t="s">
        <v>33</v>
      </c>
      <c r="N618" s="20" t="s">
        <v>34</v>
      </c>
      <c r="O618" s="18"/>
      <c r="P618" s="18"/>
      <c r="Q618" s="18"/>
      <c r="R618" s="18"/>
      <c r="S618" s="18"/>
      <c r="T618" s="18"/>
      <c r="U618" s="18"/>
      <c r="V618" s="18"/>
      <c r="W618" s="34"/>
    </row>
    <row r="619" spans="1:23" x14ac:dyDescent="0.2">
      <c r="A619" s="497"/>
      <c r="B619" s="499"/>
      <c r="C619" s="501"/>
      <c r="D619" s="501"/>
      <c r="E619" s="503"/>
      <c r="F619" s="17">
        <v>6</v>
      </c>
      <c r="G619" s="18" t="s">
        <v>16253</v>
      </c>
      <c r="H619" s="18" t="s">
        <v>16253</v>
      </c>
      <c r="I619" s="80"/>
      <c r="J619" s="18" t="s">
        <v>32</v>
      </c>
      <c r="K619" s="19">
        <v>2</v>
      </c>
      <c r="L619" s="19"/>
      <c r="M619" s="20" t="s">
        <v>33</v>
      </c>
      <c r="N619" s="20" t="s">
        <v>34</v>
      </c>
      <c r="O619" s="18"/>
      <c r="P619" s="18"/>
      <c r="Q619" s="18"/>
      <c r="R619" s="18"/>
      <c r="S619" s="18"/>
      <c r="T619" s="18"/>
      <c r="U619" s="18"/>
      <c r="V619" s="18"/>
      <c r="W619" s="34"/>
    </row>
    <row r="620" spans="1:23" x14ac:dyDescent="0.2">
      <c r="A620" s="497"/>
      <c r="B620" s="499"/>
      <c r="C620" s="501"/>
      <c r="D620" s="501"/>
      <c r="E620" s="503"/>
      <c r="F620" s="17">
        <v>7</v>
      </c>
      <c r="G620" s="18" t="s">
        <v>16254</v>
      </c>
      <c r="H620" s="18" t="s">
        <v>16254</v>
      </c>
      <c r="I620" s="80"/>
      <c r="J620" s="18" t="s">
        <v>32</v>
      </c>
      <c r="K620" s="19">
        <v>2</v>
      </c>
      <c r="L620" s="19"/>
      <c r="M620" s="20" t="s">
        <v>33</v>
      </c>
      <c r="N620" s="20" t="s">
        <v>34</v>
      </c>
      <c r="O620" s="18"/>
      <c r="P620" s="18"/>
      <c r="Q620" s="18"/>
      <c r="R620" s="18"/>
      <c r="S620" s="18"/>
      <c r="T620" s="18"/>
      <c r="U620" s="18"/>
      <c r="V620" s="18"/>
      <c r="W620" s="34"/>
    </row>
    <row r="621" spans="1:23" x14ac:dyDescent="0.2">
      <c r="A621" s="497"/>
      <c r="B621" s="499"/>
      <c r="C621" s="501"/>
      <c r="D621" s="501"/>
      <c r="E621" s="503"/>
      <c r="F621" s="17">
        <v>8</v>
      </c>
      <c r="G621" s="18" t="s">
        <v>16255</v>
      </c>
      <c r="H621" s="18" t="s">
        <v>16255</v>
      </c>
      <c r="I621" s="80"/>
      <c r="J621" s="18" t="s">
        <v>32</v>
      </c>
      <c r="K621" s="19">
        <v>7</v>
      </c>
      <c r="L621" s="19"/>
      <c r="M621" s="20" t="s">
        <v>33</v>
      </c>
      <c r="N621" s="20" t="s">
        <v>34</v>
      </c>
      <c r="O621" s="18"/>
      <c r="P621" s="18"/>
      <c r="Q621" s="18"/>
      <c r="R621" s="18"/>
      <c r="S621" s="18"/>
      <c r="T621" s="18"/>
      <c r="U621" s="18"/>
      <c r="V621" s="18"/>
      <c r="W621" s="34"/>
    </row>
    <row r="622" spans="1:23" x14ac:dyDescent="0.2">
      <c r="A622" s="497"/>
      <c r="B622" s="499"/>
      <c r="C622" s="501"/>
      <c r="D622" s="501"/>
      <c r="E622" s="503"/>
      <c r="F622" s="17">
        <v>9</v>
      </c>
      <c r="G622" s="18" t="s">
        <v>16256</v>
      </c>
      <c r="H622" s="18" t="s">
        <v>16256</v>
      </c>
      <c r="I622" s="80"/>
      <c r="J622" s="18" t="s">
        <v>32</v>
      </c>
      <c r="K622" s="19">
        <v>1</v>
      </c>
      <c r="L622" s="19"/>
      <c r="M622" s="20" t="s">
        <v>33</v>
      </c>
      <c r="N622" s="20" t="s">
        <v>34</v>
      </c>
      <c r="O622" s="18"/>
      <c r="P622" s="18"/>
      <c r="Q622" s="18"/>
      <c r="R622" s="18"/>
      <c r="S622" s="18"/>
      <c r="T622" s="18"/>
      <c r="U622" s="18"/>
      <c r="V622" s="18"/>
      <c r="W622" s="34"/>
    </row>
    <row r="623" spans="1:23" x14ac:dyDescent="0.2">
      <c r="A623" s="497"/>
      <c r="B623" s="499"/>
      <c r="C623" s="501"/>
      <c r="D623" s="501"/>
      <c r="E623" s="503"/>
      <c r="F623" s="17">
        <v>10</v>
      </c>
      <c r="G623" s="18" t="s">
        <v>16257</v>
      </c>
      <c r="H623" s="18" t="s">
        <v>16257</v>
      </c>
      <c r="I623" s="80"/>
      <c r="J623" s="18" t="s">
        <v>32</v>
      </c>
      <c r="K623" s="19">
        <v>1</v>
      </c>
      <c r="L623" s="19"/>
      <c r="M623" s="20" t="s">
        <v>33</v>
      </c>
      <c r="N623" s="20" t="s">
        <v>34</v>
      </c>
      <c r="O623" s="18"/>
      <c r="P623" s="18"/>
      <c r="Q623" s="18"/>
      <c r="R623" s="18"/>
      <c r="S623" s="18"/>
      <c r="T623" s="18"/>
      <c r="U623" s="18"/>
      <c r="V623" s="18"/>
      <c r="W623" s="34"/>
    </row>
    <row r="624" spans="1:23" x14ac:dyDescent="0.2">
      <c r="A624" s="497"/>
      <c r="B624" s="499"/>
      <c r="C624" s="501"/>
      <c r="D624" s="501"/>
      <c r="E624" s="503"/>
      <c r="F624" s="17">
        <v>11</v>
      </c>
      <c r="G624" s="18" t="s">
        <v>16258</v>
      </c>
      <c r="H624" s="18" t="s">
        <v>16258</v>
      </c>
      <c r="I624" s="80"/>
      <c r="J624" s="18" t="s">
        <v>32</v>
      </c>
      <c r="K624" s="19">
        <v>1</v>
      </c>
      <c r="L624" s="19"/>
      <c r="M624" s="20" t="s">
        <v>33</v>
      </c>
      <c r="N624" s="20" t="s">
        <v>34</v>
      </c>
      <c r="O624" s="18"/>
      <c r="P624" s="18"/>
      <c r="Q624" s="18"/>
      <c r="R624" s="18"/>
      <c r="S624" s="18"/>
      <c r="T624" s="18"/>
      <c r="U624" s="18"/>
      <c r="V624" s="18"/>
      <c r="W624" s="34"/>
    </row>
    <row r="625" spans="1:23" x14ac:dyDescent="0.2">
      <c r="A625" s="497"/>
      <c r="B625" s="499"/>
      <c r="C625" s="501"/>
      <c r="D625" s="501"/>
      <c r="E625" s="503"/>
      <c r="F625" s="17">
        <v>12</v>
      </c>
      <c r="G625" s="18" t="s">
        <v>16259</v>
      </c>
      <c r="H625" s="18" t="s">
        <v>16259</v>
      </c>
      <c r="I625" s="80"/>
      <c r="J625" s="18" t="s">
        <v>32</v>
      </c>
      <c r="K625" s="19">
        <v>2</v>
      </c>
      <c r="L625" s="19"/>
      <c r="M625" s="20" t="s">
        <v>33</v>
      </c>
      <c r="N625" s="20" t="s">
        <v>34</v>
      </c>
      <c r="O625" s="18"/>
      <c r="P625" s="18"/>
      <c r="Q625" s="18"/>
      <c r="R625" s="18"/>
      <c r="S625" s="18"/>
      <c r="T625" s="18"/>
      <c r="U625" s="18"/>
      <c r="V625" s="18"/>
      <c r="W625" s="34"/>
    </row>
    <row r="626" spans="1:23" x14ac:dyDescent="0.2">
      <c r="A626" s="497"/>
      <c r="B626" s="499"/>
      <c r="C626" s="501"/>
      <c r="D626" s="501"/>
      <c r="E626" s="503"/>
      <c r="F626" s="17">
        <v>13</v>
      </c>
      <c r="G626" s="18" t="s">
        <v>16260</v>
      </c>
      <c r="H626" s="18" t="s">
        <v>16260</v>
      </c>
      <c r="I626" s="80"/>
      <c r="J626" s="18" t="s">
        <v>32</v>
      </c>
      <c r="K626" s="19">
        <v>2</v>
      </c>
      <c r="L626" s="19"/>
      <c r="M626" s="20" t="s">
        <v>33</v>
      </c>
      <c r="N626" s="20" t="s">
        <v>34</v>
      </c>
      <c r="O626" s="18"/>
      <c r="P626" s="18"/>
      <c r="Q626" s="18"/>
      <c r="R626" s="18"/>
      <c r="S626" s="18"/>
      <c r="T626" s="18"/>
      <c r="U626" s="18"/>
      <c r="V626" s="18"/>
      <c r="W626" s="34"/>
    </row>
    <row r="627" spans="1:23" x14ac:dyDescent="0.2">
      <c r="A627" s="497"/>
      <c r="B627" s="499"/>
      <c r="C627" s="501"/>
      <c r="D627" s="501"/>
      <c r="E627" s="503"/>
      <c r="F627" s="17">
        <v>14</v>
      </c>
      <c r="G627" s="18" t="s">
        <v>16261</v>
      </c>
      <c r="H627" s="18" t="s">
        <v>16261</v>
      </c>
      <c r="I627" s="80"/>
      <c r="J627" s="18" t="s">
        <v>32</v>
      </c>
      <c r="K627" s="19">
        <v>1</v>
      </c>
      <c r="L627" s="19"/>
      <c r="M627" s="20" t="s">
        <v>33</v>
      </c>
      <c r="N627" s="20" t="s">
        <v>34</v>
      </c>
      <c r="O627" s="18"/>
      <c r="P627" s="18"/>
      <c r="Q627" s="18"/>
      <c r="R627" s="18"/>
      <c r="S627" s="18"/>
      <c r="T627" s="18"/>
      <c r="U627" s="18"/>
      <c r="V627" s="18"/>
      <c r="W627" s="34"/>
    </row>
    <row r="628" spans="1:23" x14ac:dyDescent="0.2">
      <c r="A628" s="497"/>
      <c r="B628" s="499"/>
      <c r="C628" s="501"/>
      <c r="D628" s="501"/>
      <c r="E628" s="503"/>
      <c r="F628" s="17">
        <v>15</v>
      </c>
      <c r="G628" s="18" t="s">
        <v>16262</v>
      </c>
      <c r="H628" s="18" t="s">
        <v>16262</v>
      </c>
      <c r="I628" s="80"/>
      <c r="J628" s="18" t="s">
        <v>32</v>
      </c>
      <c r="K628" s="19">
        <v>1</v>
      </c>
      <c r="L628" s="19"/>
      <c r="M628" s="20" t="s">
        <v>33</v>
      </c>
      <c r="N628" s="20" t="s">
        <v>34</v>
      </c>
      <c r="O628" s="18"/>
      <c r="P628" s="18"/>
      <c r="Q628" s="18"/>
      <c r="R628" s="18"/>
      <c r="S628" s="18"/>
      <c r="T628" s="18"/>
      <c r="U628" s="18"/>
      <c r="V628" s="18"/>
      <c r="W628" s="34"/>
    </row>
    <row r="629" spans="1:23" x14ac:dyDescent="0.2">
      <c r="A629" s="497"/>
      <c r="B629" s="499"/>
      <c r="C629" s="501"/>
      <c r="D629" s="501"/>
      <c r="E629" s="503"/>
      <c r="F629" s="17">
        <v>16</v>
      </c>
      <c r="G629" s="18" t="s">
        <v>16263</v>
      </c>
      <c r="H629" s="18" t="s">
        <v>16263</v>
      </c>
      <c r="I629" s="80"/>
      <c r="J629" s="18" t="s">
        <v>32</v>
      </c>
      <c r="K629" s="19">
        <v>8</v>
      </c>
      <c r="L629" s="19"/>
      <c r="M629" s="20" t="s">
        <v>33</v>
      </c>
      <c r="N629" s="20" t="s">
        <v>34</v>
      </c>
      <c r="O629" s="18"/>
      <c r="P629" s="18"/>
      <c r="Q629" s="18"/>
      <c r="R629" s="18"/>
      <c r="S629" s="18"/>
      <c r="T629" s="18"/>
      <c r="U629" s="18"/>
      <c r="V629" s="18"/>
      <c r="W629" s="34"/>
    </row>
    <row r="630" spans="1:23" x14ac:dyDescent="0.2">
      <c r="A630" s="497"/>
      <c r="B630" s="499"/>
      <c r="C630" s="501"/>
      <c r="D630" s="501"/>
      <c r="E630" s="503"/>
      <c r="F630" s="17">
        <v>17</v>
      </c>
      <c r="G630" s="18" t="s">
        <v>16264</v>
      </c>
      <c r="H630" s="18" t="s">
        <v>16264</v>
      </c>
      <c r="I630" s="80"/>
      <c r="J630" s="18" t="s">
        <v>32</v>
      </c>
      <c r="K630" s="19">
        <v>1</v>
      </c>
      <c r="L630" s="19"/>
      <c r="M630" s="20" t="s">
        <v>33</v>
      </c>
      <c r="N630" s="20" t="s">
        <v>34</v>
      </c>
      <c r="O630" s="18"/>
      <c r="P630" s="18"/>
      <c r="Q630" s="18"/>
      <c r="R630" s="18"/>
      <c r="S630" s="18"/>
      <c r="T630" s="18"/>
      <c r="U630" s="18"/>
      <c r="V630" s="18"/>
      <c r="W630" s="34"/>
    </row>
    <row r="631" spans="1:23" x14ac:dyDescent="0.2">
      <c r="A631" s="497"/>
      <c r="B631" s="499"/>
      <c r="C631" s="501"/>
      <c r="D631" s="501"/>
      <c r="E631" s="503"/>
      <c r="F631" s="17">
        <v>18</v>
      </c>
      <c r="G631" s="18" t="s">
        <v>16265</v>
      </c>
      <c r="H631" s="18" t="s">
        <v>16265</v>
      </c>
      <c r="I631" s="80"/>
      <c r="J631" s="18" t="s">
        <v>32</v>
      </c>
      <c r="K631" s="19">
        <v>8</v>
      </c>
      <c r="L631" s="19"/>
      <c r="M631" s="20" t="s">
        <v>33</v>
      </c>
      <c r="N631" s="20" t="s">
        <v>34</v>
      </c>
      <c r="O631" s="18"/>
      <c r="P631" s="18"/>
      <c r="Q631" s="18"/>
      <c r="R631" s="18"/>
      <c r="S631" s="18"/>
      <c r="T631" s="18"/>
      <c r="U631" s="18"/>
      <c r="V631" s="18"/>
      <c r="W631" s="34"/>
    </row>
    <row r="632" spans="1:23" x14ac:dyDescent="0.2">
      <c r="A632" s="497"/>
      <c r="B632" s="499"/>
      <c r="C632" s="501"/>
      <c r="D632" s="501"/>
      <c r="E632" s="503"/>
      <c r="F632" s="17">
        <v>19</v>
      </c>
      <c r="G632" s="18" t="s">
        <v>16266</v>
      </c>
      <c r="H632" s="18" t="s">
        <v>16266</v>
      </c>
      <c r="I632" s="80"/>
      <c r="J632" s="18" t="s">
        <v>32</v>
      </c>
      <c r="K632" s="19">
        <v>1</v>
      </c>
      <c r="L632" s="19"/>
      <c r="M632" s="20" t="s">
        <v>33</v>
      </c>
      <c r="N632" s="20" t="s">
        <v>34</v>
      </c>
      <c r="O632" s="18"/>
      <c r="P632" s="18"/>
      <c r="Q632" s="18"/>
      <c r="R632" s="18"/>
      <c r="S632" s="18"/>
      <c r="T632" s="18"/>
      <c r="U632" s="18"/>
      <c r="V632" s="18"/>
      <c r="W632" s="34"/>
    </row>
    <row r="633" spans="1:23" x14ac:dyDescent="0.2">
      <c r="A633" s="497"/>
      <c r="B633" s="499"/>
      <c r="C633" s="501"/>
      <c r="D633" s="501"/>
      <c r="E633" s="503"/>
      <c r="F633" s="17">
        <v>20</v>
      </c>
      <c r="G633" s="18" t="s">
        <v>16267</v>
      </c>
      <c r="H633" s="18" t="s">
        <v>16267</v>
      </c>
      <c r="I633" s="80"/>
      <c r="J633" s="18" t="s">
        <v>32</v>
      </c>
      <c r="K633" s="19">
        <v>1</v>
      </c>
      <c r="L633" s="19"/>
      <c r="M633" s="20" t="s">
        <v>33</v>
      </c>
      <c r="N633" s="20" t="s">
        <v>34</v>
      </c>
      <c r="O633" s="18"/>
      <c r="P633" s="18"/>
      <c r="Q633" s="18"/>
      <c r="R633" s="18"/>
      <c r="S633" s="18"/>
      <c r="T633" s="18"/>
      <c r="U633" s="18"/>
      <c r="V633" s="18"/>
      <c r="W633" s="34"/>
    </row>
    <row r="634" spans="1:23" x14ac:dyDescent="0.2">
      <c r="A634" s="497"/>
      <c r="B634" s="499"/>
      <c r="C634" s="501"/>
      <c r="D634" s="501"/>
      <c r="E634" s="503"/>
      <c r="F634" s="17">
        <v>21</v>
      </c>
      <c r="G634" s="18" t="s">
        <v>16268</v>
      </c>
      <c r="H634" s="18" t="s">
        <v>16268</v>
      </c>
      <c r="I634" s="80"/>
      <c r="J634" s="18" t="s">
        <v>32</v>
      </c>
      <c r="K634" s="19">
        <v>2</v>
      </c>
      <c r="L634" s="19"/>
      <c r="M634" s="20" t="s">
        <v>33</v>
      </c>
      <c r="N634" s="20" t="s">
        <v>34</v>
      </c>
      <c r="O634" s="18"/>
      <c r="P634" s="18"/>
      <c r="Q634" s="18"/>
      <c r="R634" s="18"/>
      <c r="S634" s="18"/>
      <c r="T634" s="18"/>
      <c r="U634" s="18"/>
      <c r="V634" s="18"/>
      <c r="W634" s="34"/>
    </row>
    <row r="635" spans="1:23" x14ac:dyDescent="0.2">
      <c r="A635" s="497"/>
      <c r="B635" s="499"/>
      <c r="C635" s="501"/>
      <c r="D635" s="501"/>
      <c r="E635" s="503"/>
      <c r="F635" s="41">
        <v>22</v>
      </c>
      <c r="G635" s="42" t="s">
        <v>16269</v>
      </c>
      <c r="H635" s="42" t="s">
        <v>16269</v>
      </c>
      <c r="I635" s="85"/>
      <c r="J635" s="42" t="s">
        <v>32</v>
      </c>
      <c r="K635" s="43">
        <v>16</v>
      </c>
      <c r="L635" s="43"/>
      <c r="M635" s="44" t="s">
        <v>33</v>
      </c>
      <c r="N635" s="44" t="s">
        <v>34</v>
      </c>
      <c r="O635" s="18"/>
      <c r="P635" s="18"/>
      <c r="Q635" s="18"/>
      <c r="R635" s="18"/>
      <c r="S635" s="18"/>
      <c r="T635" s="18"/>
      <c r="U635" s="18"/>
      <c r="V635" s="18"/>
      <c r="W635" s="34"/>
    </row>
    <row r="636" spans="1:23" x14ac:dyDescent="0.2">
      <c r="A636" s="497"/>
      <c r="B636" s="499"/>
      <c r="C636" s="501"/>
      <c r="D636" s="501"/>
      <c r="E636" s="503"/>
      <c r="F636" s="17">
        <v>23</v>
      </c>
      <c r="G636" s="18" t="s">
        <v>16270</v>
      </c>
      <c r="H636" s="18" t="s">
        <v>16270</v>
      </c>
      <c r="I636" s="80"/>
      <c r="J636" s="18" t="s">
        <v>32</v>
      </c>
      <c r="K636" s="19">
        <v>20</v>
      </c>
      <c r="L636" s="19"/>
      <c r="M636" s="20" t="s">
        <v>33</v>
      </c>
      <c r="N636" s="20" t="s">
        <v>34</v>
      </c>
      <c r="O636" s="18"/>
      <c r="P636" s="18"/>
      <c r="Q636" s="18"/>
      <c r="R636" s="18"/>
      <c r="S636" s="18"/>
      <c r="T636" s="18"/>
      <c r="U636" s="18"/>
      <c r="V636" s="18"/>
      <c r="W636" s="34"/>
    </row>
    <row r="637" spans="1:23" x14ac:dyDescent="0.2">
      <c r="A637" s="497"/>
      <c r="B637" s="499"/>
      <c r="C637" s="501"/>
      <c r="D637" s="501"/>
      <c r="E637" s="503"/>
      <c r="F637" s="17">
        <v>24</v>
      </c>
      <c r="G637" s="18" t="s">
        <v>16271</v>
      </c>
      <c r="H637" s="18" t="s">
        <v>16271</v>
      </c>
      <c r="I637" s="80"/>
      <c r="J637" s="18" t="s">
        <v>44</v>
      </c>
      <c r="K637" s="19">
        <v>30</v>
      </c>
      <c r="L637" s="19"/>
      <c r="M637" s="20" t="s">
        <v>33</v>
      </c>
      <c r="N637" s="20" t="s">
        <v>34</v>
      </c>
      <c r="O637" s="18"/>
      <c r="P637" s="18"/>
      <c r="Q637" s="18"/>
      <c r="R637" s="18"/>
      <c r="S637" s="18"/>
      <c r="T637" s="18"/>
      <c r="U637" s="18"/>
      <c r="V637" s="18"/>
      <c r="W637" s="34"/>
    </row>
    <row r="638" spans="1:23" x14ac:dyDescent="0.2">
      <c r="A638" s="497"/>
      <c r="B638" s="499"/>
      <c r="C638" s="501"/>
      <c r="D638" s="501"/>
      <c r="E638" s="503"/>
      <c r="F638" s="17">
        <v>25</v>
      </c>
      <c r="G638" s="18" t="s">
        <v>16272</v>
      </c>
      <c r="H638" s="18" t="s">
        <v>16272</v>
      </c>
      <c r="I638" s="80"/>
      <c r="J638" s="18" t="s">
        <v>32</v>
      </c>
      <c r="K638" s="19">
        <v>2</v>
      </c>
      <c r="L638" s="19"/>
      <c r="M638" s="20" t="s">
        <v>33</v>
      </c>
      <c r="N638" s="20" t="s">
        <v>34</v>
      </c>
      <c r="O638" s="18"/>
      <c r="P638" s="18"/>
      <c r="Q638" s="18"/>
      <c r="R638" s="18"/>
      <c r="S638" s="18"/>
      <c r="T638" s="18"/>
      <c r="U638" s="18"/>
      <c r="V638" s="18"/>
      <c r="W638" s="34"/>
    </row>
    <row r="639" spans="1:23" x14ac:dyDescent="0.2">
      <c r="A639" s="497"/>
      <c r="B639" s="499"/>
      <c r="C639" s="501"/>
      <c r="D639" s="501"/>
      <c r="E639" s="503"/>
      <c r="F639" s="17">
        <v>26</v>
      </c>
      <c r="G639" s="18" t="s">
        <v>16273</v>
      </c>
      <c r="H639" s="18" t="s">
        <v>16273</v>
      </c>
      <c r="I639" s="80"/>
      <c r="J639" s="18" t="s">
        <v>32</v>
      </c>
      <c r="K639" s="19">
        <v>6</v>
      </c>
      <c r="L639" s="19"/>
      <c r="M639" s="20" t="s">
        <v>33</v>
      </c>
      <c r="N639" s="20" t="s">
        <v>34</v>
      </c>
      <c r="O639" s="18"/>
      <c r="P639" s="18"/>
      <c r="Q639" s="18"/>
      <c r="R639" s="18"/>
      <c r="S639" s="18"/>
      <c r="T639" s="18"/>
      <c r="U639" s="18"/>
      <c r="V639" s="18"/>
      <c r="W639" s="34"/>
    </row>
    <row r="640" spans="1:23" x14ac:dyDescent="0.2">
      <c r="A640" s="497"/>
      <c r="B640" s="499"/>
      <c r="C640" s="501"/>
      <c r="D640" s="501"/>
      <c r="E640" s="503"/>
      <c r="F640" s="17">
        <v>27</v>
      </c>
      <c r="G640" s="18" t="s">
        <v>16274</v>
      </c>
      <c r="H640" s="18" t="s">
        <v>16274</v>
      </c>
      <c r="I640" s="80"/>
      <c r="J640" s="18" t="s">
        <v>134</v>
      </c>
      <c r="K640" s="19">
        <v>11</v>
      </c>
      <c r="L640" s="19">
        <v>0</v>
      </c>
      <c r="M640" s="20" t="s">
        <v>33</v>
      </c>
      <c r="N640" s="20" t="s">
        <v>34</v>
      </c>
      <c r="O640" s="18"/>
      <c r="P640" s="18"/>
      <c r="Q640" s="18"/>
      <c r="R640" s="18"/>
      <c r="S640" s="18"/>
      <c r="T640" s="18"/>
      <c r="U640" s="18"/>
      <c r="V640" s="18"/>
      <c r="W640" s="34"/>
    </row>
    <row r="641" spans="1:23" x14ac:dyDescent="0.2">
      <c r="A641" s="497"/>
      <c r="B641" s="499"/>
      <c r="C641" s="501"/>
      <c r="D641" s="501"/>
      <c r="E641" s="503"/>
      <c r="F641" s="17">
        <v>28</v>
      </c>
      <c r="G641" s="18" t="s">
        <v>16275</v>
      </c>
      <c r="H641" s="18" t="s">
        <v>16275</v>
      </c>
      <c r="I641" s="80"/>
      <c r="J641" s="18" t="s">
        <v>134</v>
      </c>
      <c r="K641" s="19">
        <v>11</v>
      </c>
      <c r="L641" s="19">
        <v>0</v>
      </c>
      <c r="M641" s="20" t="s">
        <v>33</v>
      </c>
      <c r="N641" s="20" t="s">
        <v>34</v>
      </c>
      <c r="O641" s="18"/>
      <c r="P641" s="18"/>
      <c r="Q641" s="18"/>
      <c r="R641" s="18"/>
      <c r="S641" s="18"/>
      <c r="T641" s="18"/>
      <c r="U641" s="18"/>
      <c r="V641" s="18"/>
      <c r="W641" s="34"/>
    </row>
    <row r="642" spans="1:23" x14ac:dyDescent="0.2">
      <c r="A642" s="497"/>
      <c r="B642" s="499"/>
      <c r="C642" s="501"/>
      <c r="D642" s="501"/>
      <c r="E642" s="503"/>
      <c r="F642" s="17">
        <v>29</v>
      </c>
      <c r="G642" s="18" t="s">
        <v>16276</v>
      </c>
      <c r="H642" s="18" t="s">
        <v>16276</v>
      </c>
      <c r="I642" s="80"/>
      <c r="J642" s="18" t="s">
        <v>32</v>
      </c>
      <c r="K642" s="19">
        <v>8</v>
      </c>
      <c r="L642" s="19"/>
      <c r="M642" s="20" t="s">
        <v>33</v>
      </c>
      <c r="N642" s="20" t="s">
        <v>34</v>
      </c>
      <c r="O642" s="18"/>
      <c r="P642" s="18"/>
      <c r="Q642" s="18"/>
      <c r="R642" s="18"/>
      <c r="S642" s="18"/>
      <c r="T642" s="18"/>
      <c r="U642" s="18"/>
      <c r="V642" s="18"/>
      <c r="W642" s="34"/>
    </row>
    <row r="643" spans="1:23" x14ac:dyDescent="0.2">
      <c r="A643" s="497"/>
      <c r="B643" s="499"/>
      <c r="C643" s="501"/>
      <c r="D643" s="501"/>
      <c r="E643" s="503"/>
      <c r="F643" s="17">
        <v>30</v>
      </c>
      <c r="G643" s="18" t="s">
        <v>16277</v>
      </c>
      <c r="H643" s="18" t="s">
        <v>16277</v>
      </c>
      <c r="I643" s="80"/>
      <c r="J643" s="18" t="s">
        <v>134</v>
      </c>
      <c r="K643" s="19">
        <v>11</v>
      </c>
      <c r="L643" s="19">
        <v>0</v>
      </c>
      <c r="M643" s="20" t="s">
        <v>33</v>
      </c>
      <c r="N643" s="20" t="s">
        <v>34</v>
      </c>
      <c r="O643" s="18"/>
      <c r="P643" s="18"/>
      <c r="Q643" s="18"/>
      <c r="R643" s="18"/>
      <c r="S643" s="18"/>
      <c r="T643" s="18"/>
      <c r="U643" s="18"/>
      <c r="V643" s="18"/>
      <c r="W643" s="34"/>
    </row>
    <row r="644" spans="1:23" x14ac:dyDescent="0.2">
      <c r="A644" s="496" t="s">
        <v>16278</v>
      </c>
      <c r="B644" s="498" t="s">
        <v>15581</v>
      </c>
      <c r="C644" s="500"/>
      <c r="D644" s="500"/>
      <c r="E644" s="502">
        <v>0</v>
      </c>
      <c r="F644" s="27">
        <v>1</v>
      </c>
      <c r="G644" s="28" t="s">
        <v>16279</v>
      </c>
      <c r="H644" s="28" t="s">
        <v>16279</v>
      </c>
      <c r="I644" s="79"/>
      <c r="J644" s="28" t="s">
        <v>134</v>
      </c>
      <c r="K644" s="29">
        <v>4</v>
      </c>
      <c r="L644" s="29">
        <v>0</v>
      </c>
      <c r="M644" s="30" t="s">
        <v>33</v>
      </c>
      <c r="N644" s="30" t="s">
        <v>34</v>
      </c>
      <c r="O644" s="28"/>
      <c r="P644" s="28"/>
      <c r="Q644" s="28"/>
      <c r="R644" s="28"/>
      <c r="S644" s="28"/>
      <c r="T644" s="28"/>
      <c r="U644" s="28"/>
      <c r="V644" s="28"/>
      <c r="W644" s="33"/>
    </row>
    <row r="645" spans="1:23" x14ac:dyDescent="0.2">
      <c r="A645" s="497"/>
      <c r="B645" s="499"/>
      <c r="C645" s="501"/>
      <c r="D645" s="501"/>
      <c r="E645" s="503"/>
      <c r="F645" s="17">
        <v>2</v>
      </c>
      <c r="G645" s="18" t="s">
        <v>16280</v>
      </c>
      <c r="H645" s="18" t="s">
        <v>16280</v>
      </c>
      <c r="I645" s="80"/>
      <c r="J645" s="18" t="s">
        <v>134</v>
      </c>
      <c r="K645" s="19">
        <v>4</v>
      </c>
      <c r="L645" s="19">
        <v>0</v>
      </c>
      <c r="M645" s="20" t="s">
        <v>33</v>
      </c>
      <c r="N645" s="20" t="s">
        <v>34</v>
      </c>
      <c r="O645" s="18"/>
      <c r="P645" s="18"/>
      <c r="Q645" s="18"/>
      <c r="R645" s="18"/>
      <c r="S645" s="18"/>
      <c r="T645" s="18"/>
      <c r="U645" s="18"/>
      <c r="V645" s="18"/>
      <c r="W645" s="34"/>
    </row>
    <row r="646" spans="1:23" x14ac:dyDescent="0.2">
      <c r="A646" s="497"/>
      <c r="B646" s="499"/>
      <c r="C646" s="501"/>
      <c r="D646" s="501"/>
      <c r="E646" s="503"/>
      <c r="F646" s="17">
        <v>3</v>
      </c>
      <c r="G646" s="18" t="s">
        <v>16281</v>
      </c>
      <c r="H646" s="18" t="s">
        <v>16281</v>
      </c>
      <c r="I646" s="80"/>
      <c r="J646" s="18" t="s">
        <v>32</v>
      </c>
      <c r="K646" s="19">
        <v>8</v>
      </c>
      <c r="L646" s="19"/>
      <c r="M646" s="20" t="s">
        <v>33</v>
      </c>
      <c r="N646" s="20" t="s">
        <v>34</v>
      </c>
      <c r="O646" s="18"/>
      <c r="P646" s="18"/>
      <c r="Q646" s="18"/>
      <c r="R646" s="18"/>
      <c r="S646" s="18"/>
      <c r="T646" s="18"/>
      <c r="U646" s="18"/>
      <c r="V646" s="18"/>
      <c r="W646" s="34"/>
    </row>
    <row r="647" spans="1:23" x14ac:dyDescent="0.2">
      <c r="A647" s="497"/>
      <c r="B647" s="499"/>
      <c r="C647" s="501"/>
      <c r="D647" s="501"/>
      <c r="E647" s="503"/>
      <c r="F647" s="17">
        <v>4</v>
      </c>
      <c r="G647" s="18" t="s">
        <v>16282</v>
      </c>
      <c r="H647" s="18" t="s">
        <v>16282</v>
      </c>
      <c r="I647" s="80"/>
      <c r="J647" s="18" t="s">
        <v>32</v>
      </c>
      <c r="K647" s="19">
        <v>1</v>
      </c>
      <c r="L647" s="19"/>
      <c r="M647" s="20" t="s">
        <v>33</v>
      </c>
      <c r="N647" s="20" t="s">
        <v>34</v>
      </c>
      <c r="O647" s="18"/>
      <c r="P647" s="18"/>
      <c r="Q647" s="18"/>
      <c r="R647" s="18"/>
      <c r="S647" s="18"/>
      <c r="T647" s="18"/>
      <c r="U647" s="18"/>
      <c r="V647" s="18"/>
      <c r="W647" s="34"/>
    </row>
    <row r="648" spans="1:23" x14ac:dyDescent="0.2">
      <c r="A648" s="497"/>
      <c r="B648" s="499"/>
      <c r="C648" s="501"/>
      <c r="D648" s="501"/>
      <c r="E648" s="503"/>
      <c r="F648" s="17">
        <v>5</v>
      </c>
      <c r="G648" s="18" t="s">
        <v>16283</v>
      </c>
      <c r="H648" s="18" t="s">
        <v>16283</v>
      </c>
      <c r="I648" s="80"/>
      <c r="J648" s="18" t="s">
        <v>32</v>
      </c>
      <c r="K648" s="19">
        <v>4</v>
      </c>
      <c r="L648" s="19"/>
      <c r="M648" s="20" t="s">
        <v>33</v>
      </c>
      <c r="N648" s="20" t="s">
        <v>34</v>
      </c>
      <c r="O648" s="18"/>
      <c r="P648" s="18"/>
      <c r="Q648" s="18"/>
      <c r="R648" s="18"/>
      <c r="S648" s="18"/>
      <c r="T648" s="18"/>
      <c r="U648" s="18"/>
      <c r="V648" s="18"/>
      <c r="W648" s="34"/>
    </row>
    <row r="649" spans="1:23" x14ac:dyDescent="0.2">
      <c r="A649" s="497"/>
      <c r="B649" s="499"/>
      <c r="C649" s="501"/>
      <c r="D649" s="501"/>
      <c r="E649" s="503"/>
      <c r="F649" s="17">
        <v>6</v>
      </c>
      <c r="G649" s="18" t="s">
        <v>16284</v>
      </c>
      <c r="H649" s="18" t="s">
        <v>16284</v>
      </c>
      <c r="I649" s="80"/>
      <c r="J649" s="18" t="s">
        <v>32</v>
      </c>
      <c r="K649" s="19">
        <v>2</v>
      </c>
      <c r="L649" s="19"/>
      <c r="M649" s="20" t="s">
        <v>33</v>
      </c>
      <c r="N649" s="20" t="s">
        <v>34</v>
      </c>
      <c r="O649" s="18"/>
      <c r="P649" s="18"/>
      <c r="Q649" s="18"/>
      <c r="R649" s="18"/>
      <c r="S649" s="18"/>
      <c r="T649" s="18"/>
      <c r="U649" s="18"/>
      <c r="V649" s="18"/>
      <c r="W649" s="34"/>
    </row>
    <row r="650" spans="1:23" x14ac:dyDescent="0.2">
      <c r="A650" s="497"/>
      <c r="B650" s="499"/>
      <c r="C650" s="501"/>
      <c r="D650" s="501"/>
      <c r="E650" s="503"/>
      <c r="F650" s="17">
        <v>7</v>
      </c>
      <c r="G650" s="18" t="s">
        <v>16285</v>
      </c>
      <c r="H650" s="18" t="s">
        <v>16285</v>
      </c>
      <c r="I650" s="80"/>
      <c r="J650" s="18" t="s">
        <v>32</v>
      </c>
      <c r="K650" s="19">
        <v>2</v>
      </c>
      <c r="L650" s="19"/>
      <c r="M650" s="20" t="s">
        <v>33</v>
      </c>
      <c r="N650" s="20" t="s">
        <v>34</v>
      </c>
      <c r="O650" s="18"/>
      <c r="P650" s="18"/>
      <c r="Q650" s="18"/>
      <c r="R650" s="18"/>
      <c r="S650" s="18"/>
      <c r="T650" s="18"/>
      <c r="U650" s="18"/>
      <c r="V650" s="18"/>
      <c r="W650" s="34"/>
    </row>
    <row r="651" spans="1:23" x14ac:dyDescent="0.2">
      <c r="A651" s="497"/>
      <c r="B651" s="499"/>
      <c r="C651" s="501"/>
      <c r="D651" s="501"/>
      <c r="E651" s="503"/>
      <c r="F651" s="17">
        <v>8</v>
      </c>
      <c r="G651" s="18" t="s">
        <v>16286</v>
      </c>
      <c r="H651" s="18" t="s">
        <v>16286</v>
      </c>
      <c r="I651" s="80"/>
      <c r="J651" s="18" t="s">
        <v>32</v>
      </c>
      <c r="K651" s="19">
        <v>7</v>
      </c>
      <c r="L651" s="19"/>
      <c r="M651" s="20" t="s">
        <v>33</v>
      </c>
      <c r="N651" s="20" t="s">
        <v>34</v>
      </c>
      <c r="O651" s="18"/>
      <c r="P651" s="18"/>
      <c r="Q651" s="18"/>
      <c r="R651" s="18"/>
      <c r="S651" s="18"/>
      <c r="T651" s="18"/>
      <c r="U651" s="18"/>
      <c r="V651" s="18"/>
      <c r="W651" s="34"/>
    </row>
    <row r="652" spans="1:23" x14ac:dyDescent="0.2">
      <c r="A652" s="497"/>
      <c r="B652" s="499"/>
      <c r="C652" s="501"/>
      <c r="D652" s="501"/>
      <c r="E652" s="503"/>
      <c r="F652" s="17">
        <v>9</v>
      </c>
      <c r="G652" s="18" t="s">
        <v>16287</v>
      </c>
      <c r="H652" s="18" t="s">
        <v>16287</v>
      </c>
      <c r="I652" s="80"/>
      <c r="J652" s="18" t="s">
        <v>32</v>
      </c>
      <c r="K652" s="19">
        <v>1</v>
      </c>
      <c r="L652" s="19"/>
      <c r="M652" s="20" t="s">
        <v>33</v>
      </c>
      <c r="N652" s="20" t="s">
        <v>34</v>
      </c>
      <c r="O652" s="18"/>
      <c r="P652" s="18"/>
      <c r="Q652" s="18"/>
      <c r="R652" s="18"/>
      <c r="S652" s="18"/>
      <c r="T652" s="18"/>
      <c r="U652" s="18"/>
      <c r="V652" s="18"/>
      <c r="W652" s="34"/>
    </row>
    <row r="653" spans="1:23" x14ac:dyDescent="0.2">
      <c r="A653" s="497"/>
      <c r="B653" s="499"/>
      <c r="C653" s="501"/>
      <c r="D653" s="501"/>
      <c r="E653" s="503"/>
      <c r="F653" s="17">
        <v>10</v>
      </c>
      <c r="G653" s="18" t="s">
        <v>16288</v>
      </c>
      <c r="H653" s="18" t="s">
        <v>16288</v>
      </c>
      <c r="I653" s="80"/>
      <c r="J653" s="18" t="s">
        <v>32</v>
      </c>
      <c r="K653" s="19">
        <v>1</v>
      </c>
      <c r="L653" s="19"/>
      <c r="M653" s="20" t="s">
        <v>33</v>
      </c>
      <c r="N653" s="20" t="s">
        <v>34</v>
      </c>
      <c r="O653" s="18"/>
      <c r="P653" s="18"/>
      <c r="Q653" s="18"/>
      <c r="R653" s="18"/>
      <c r="S653" s="18"/>
      <c r="T653" s="18"/>
      <c r="U653" s="18"/>
      <c r="V653" s="18"/>
      <c r="W653" s="34"/>
    </row>
    <row r="654" spans="1:23" x14ac:dyDescent="0.2">
      <c r="A654" s="497"/>
      <c r="B654" s="499"/>
      <c r="C654" s="501"/>
      <c r="D654" s="501"/>
      <c r="E654" s="503"/>
      <c r="F654" s="17">
        <v>11</v>
      </c>
      <c r="G654" s="18" t="s">
        <v>16289</v>
      </c>
      <c r="H654" s="18" t="s">
        <v>16289</v>
      </c>
      <c r="I654" s="80"/>
      <c r="J654" s="18" t="s">
        <v>32</v>
      </c>
      <c r="K654" s="19">
        <v>1</v>
      </c>
      <c r="L654" s="19"/>
      <c r="M654" s="20" t="s">
        <v>33</v>
      </c>
      <c r="N654" s="20" t="s">
        <v>34</v>
      </c>
      <c r="O654" s="18"/>
      <c r="P654" s="18"/>
      <c r="Q654" s="18"/>
      <c r="R654" s="18"/>
      <c r="S654" s="18"/>
      <c r="T654" s="18"/>
      <c r="U654" s="18"/>
      <c r="V654" s="18"/>
      <c r="W654" s="34"/>
    </row>
    <row r="655" spans="1:23" x14ac:dyDescent="0.2">
      <c r="A655" s="497"/>
      <c r="B655" s="499"/>
      <c r="C655" s="501"/>
      <c r="D655" s="501"/>
      <c r="E655" s="503"/>
      <c r="F655" s="17">
        <v>12</v>
      </c>
      <c r="G655" s="18" t="s">
        <v>16290</v>
      </c>
      <c r="H655" s="18" t="s">
        <v>16290</v>
      </c>
      <c r="I655" s="80"/>
      <c r="J655" s="18" t="s">
        <v>32</v>
      </c>
      <c r="K655" s="19">
        <v>2</v>
      </c>
      <c r="L655" s="19"/>
      <c r="M655" s="20" t="s">
        <v>33</v>
      </c>
      <c r="N655" s="20" t="s">
        <v>34</v>
      </c>
      <c r="O655" s="18"/>
      <c r="P655" s="18"/>
      <c r="Q655" s="18"/>
      <c r="R655" s="18"/>
      <c r="S655" s="18"/>
      <c r="T655" s="18"/>
      <c r="U655" s="18"/>
      <c r="V655" s="18"/>
      <c r="W655" s="34"/>
    </row>
    <row r="656" spans="1:23" x14ac:dyDescent="0.2">
      <c r="A656" s="497"/>
      <c r="B656" s="499"/>
      <c r="C656" s="501"/>
      <c r="D656" s="501"/>
      <c r="E656" s="503"/>
      <c r="F656" s="17">
        <v>13</v>
      </c>
      <c r="G656" s="18" t="s">
        <v>16291</v>
      </c>
      <c r="H656" s="18" t="s">
        <v>16291</v>
      </c>
      <c r="I656" s="80"/>
      <c r="J656" s="18" t="s">
        <v>32</v>
      </c>
      <c r="K656" s="19">
        <v>2</v>
      </c>
      <c r="L656" s="19"/>
      <c r="M656" s="20" t="s">
        <v>33</v>
      </c>
      <c r="N656" s="20" t="s">
        <v>34</v>
      </c>
      <c r="O656" s="18"/>
      <c r="P656" s="18"/>
      <c r="Q656" s="18"/>
      <c r="R656" s="18"/>
      <c r="S656" s="18"/>
      <c r="T656" s="18"/>
      <c r="U656" s="18"/>
      <c r="V656" s="18"/>
      <c r="W656" s="34"/>
    </row>
    <row r="657" spans="1:23" x14ac:dyDescent="0.2">
      <c r="A657" s="497"/>
      <c r="B657" s="499"/>
      <c r="C657" s="501"/>
      <c r="D657" s="501"/>
      <c r="E657" s="503"/>
      <c r="F657" s="17">
        <v>14</v>
      </c>
      <c r="G657" s="18" t="s">
        <v>16292</v>
      </c>
      <c r="H657" s="18" t="s">
        <v>16292</v>
      </c>
      <c r="I657" s="80"/>
      <c r="J657" s="18" t="s">
        <v>32</v>
      </c>
      <c r="K657" s="19">
        <v>1</v>
      </c>
      <c r="L657" s="19"/>
      <c r="M657" s="20" t="s">
        <v>33</v>
      </c>
      <c r="N657" s="20" t="s">
        <v>34</v>
      </c>
      <c r="O657" s="18"/>
      <c r="P657" s="18"/>
      <c r="Q657" s="18"/>
      <c r="R657" s="18"/>
      <c r="S657" s="18"/>
      <c r="T657" s="18"/>
      <c r="U657" s="18"/>
      <c r="V657" s="18"/>
      <c r="W657" s="34"/>
    </row>
    <row r="658" spans="1:23" x14ac:dyDescent="0.2">
      <c r="A658" s="497"/>
      <c r="B658" s="499"/>
      <c r="C658" s="501"/>
      <c r="D658" s="501"/>
      <c r="E658" s="503"/>
      <c r="F658" s="17">
        <v>15</v>
      </c>
      <c r="G658" s="18" t="s">
        <v>16293</v>
      </c>
      <c r="H658" s="18" t="s">
        <v>16293</v>
      </c>
      <c r="I658" s="80"/>
      <c r="J658" s="18" t="s">
        <v>32</v>
      </c>
      <c r="K658" s="19">
        <v>1</v>
      </c>
      <c r="L658" s="19"/>
      <c r="M658" s="20" t="s">
        <v>33</v>
      </c>
      <c r="N658" s="20" t="s">
        <v>34</v>
      </c>
      <c r="O658" s="18"/>
      <c r="P658" s="18"/>
      <c r="Q658" s="18"/>
      <c r="R658" s="18"/>
      <c r="S658" s="18"/>
      <c r="T658" s="18"/>
      <c r="U658" s="18"/>
      <c r="V658" s="18"/>
      <c r="W658" s="34"/>
    </row>
    <row r="659" spans="1:23" x14ac:dyDescent="0.2">
      <c r="A659" s="497"/>
      <c r="B659" s="499"/>
      <c r="C659" s="501"/>
      <c r="D659" s="501"/>
      <c r="E659" s="503"/>
      <c r="F659" s="17">
        <v>16</v>
      </c>
      <c r="G659" s="18" t="s">
        <v>16294</v>
      </c>
      <c r="H659" s="18" t="s">
        <v>16294</v>
      </c>
      <c r="I659" s="80"/>
      <c r="J659" s="18" t="s">
        <v>32</v>
      </c>
      <c r="K659" s="19">
        <v>8</v>
      </c>
      <c r="L659" s="19"/>
      <c r="M659" s="20" t="s">
        <v>33</v>
      </c>
      <c r="N659" s="20" t="s">
        <v>34</v>
      </c>
      <c r="O659" s="18"/>
      <c r="P659" s="18"/>
      <c r="Q659" s="18"/>
      <c r="R659" s="18"/>
      <c r="S659" s="18"/>
      <c r="T659" s="18"/>
      <c r="U659" s="18"/>
      <c r="V659" s="18"/>
      <c r="W659" s="34"/>
    </row>
    <row r="660" spans="1:23" x14ac:dyDescent="0.2">
      <c r="A660" s="497"/>
      <c r="B660" s="499"/>
      <c r="C660" s="501"/>
      <c r="D660" s="501"/>
      <c r="E660" s="503"/>
      <c r="F660" s="17">
        <v>17</v>
      </c>
      <c r="G660" s="18" t="s">
        <v>16295</v>
      </c>
      <c r="H660" s="18" t="s">
        <v>16295</v>
      </c>
      <c r="I660" s="80"/>
      <c r="J660" s="18" t="s">
        <v>32</v>
      </c>
      <c r="K660" s="19">
        <v>1</v>
      </c>
      <c r="L660" s="19"/>
      <c r="M660" s="20" t="s">
        <v>33</v>
      </c>
      <c r="N660" s="20" t="s">
        <v>34</v>
      </c>
      <c r="O660" s="18"/>
      <c r="P660" s="18"/>
      <c r="Q660" s="18"/>
      <c r="R660" s="18"/>
      <c r="S660" s="18"/>
      <c r="T660" s="18"/>
      <c r="U660" s="18"/>
      <c r="V660" s="18"/>
      <c r="W660" s="34"/>
    </row>
    <row r="661" spans="1:23" x14ac:dyDescent="0.2">
      <c r="A661" s="497"/>
      <c r="B661" s="499"/>
      <c r="C661" s="501"/>
      <c r="D661" s="501"/>
      <c r="E661" s="503"/>
      <c r="F661" s="17">
        <v>18</v>
      </c>
      <c r="G661" s="18" t="s">
        <v>16296</v>
      </c>
      <c r="H661" s="18" t="s">
        <v>16296</v>
      </c>
      <c r="I661" s="80"/>
      <c r="J661" s="18" t="s">
        <v>32</v>
      </c>
      <c r="K661" s="19">
        <v>8</v>
      </c>
      <c r="L661" s="19"/>
      <c r="M661" s="20" t="s">
        <v>33</v>
      </c>
      <c r="N661" s="20" t="s">
        <v>34</v>
      </c>
      <c r="O661" s="18"/>
      <c r="P661" s="18"/>
      <c r="Q661" s="18"/>
      <c r="R661" s="18"/>
      <c r="S661" s="18"/>
      <c r="T661" s="18"/>
      <c r="U661" s="18"/>
      <c r="V661" s="18"/>
      <c r="W661" s="34"/>
    </row>
    <row r="662" spans="1:23" x14ac:dyDescent="0.2">
      <c r="A662" s="497"/>
      <c r="B662" s="499"/>
      <c r="C662" s="501"/>
      <c r="D662" s="501"/>
      <c r="E662" s="503"/>
      <c r="F662" s="17">
        <v>19</v>
      </c>
      <c r="G662" s="18" t="s">
        <v>16297</v>
      </c>
      <c r="H662" s="18" t="s">
        <v>16297</v>
      </c>
      <c r="I662" s="80"/>
      <c r="J662" s="18" t="s">
        <v>32</v>
      </c>
      <c r="K662" s="19">
        <v>1</v>
      </c>
      <c r="L662" s="19"/>
      <c r="M662" s="20" t="s">
        <v>33</v>
      </c>
      <c r="N662" s="20" t="s">
        <v>34</v>
      </c>
      <c r="O662" s="18"/>
      <c r="P662" s="18"/>
      <c r="Q662" s="18"/>
      <c r="R662" s="18"/>
      <c r="S662" s="18"/>
      <c r="T662" s="18"/>
      <c r="U662" s="18"/>
      <c r="V662" s="18"/>
      <c r="W662" s="34"/>
    </row>
    <row r="663" spans="1:23" x14ac:dyDescent="0.2">
      <c r="A663" s="497"/>
      <c r="B663" s="499"/>
      <c r="C663" s="501"/>
      <c r="D663" s="501"/>
      <c r="E663" s="503"/>
      <c r="F663" s="17">
        <v>20</v>
      </c>
      <c r="G663" s="18" t="s">
        <v>16298</v>
      </c>
      <c r="H663" s="18" t="s">
        <v>16298</v>
      </c>
      <c r="I663" s="80"/>
      <c r="J663" s="18" t="s">
        <v>32</v>
      </c>
      <c r="K663" s="19">
        <v>1</v>
      </c>
      <c r="L663" s="19"/>
      <c r="M663" s="20" t="s">
        <v>33</v>
      </c>
      <c r="N663" s="20" t="s">
        <v>34</v>
      </c>
      <c r="O663" s="18"/>
      <c r="P663" s="18"/>
      <c r="Q663" s="18"/>
      <c r="R663" s="18"/>
      <c r="S663" s="18"/>
      <c r="T663" s="18"/>
      <c r="U663" s="18"/>
      <c r="V663" s="18"/>
      <c r="W663" s="34"/>
    </row>
    <row r="664" spans="1:23" x14ac:dyDescent="0.2">
      <c r="A664" s="497"/>
      <c r="B664" s="499"/>
      <c r="C664" s="501"/>
      <c r="D664" s="501"/>
      <c r="E664" s="503"/>
      <c r="F664" s="17">
        <v>21</v>
      </c>
      <c r="G664" s="18" t="s">
        <v>16299</v>
      </c>
      <c r="H664" s="18" t="s">
        <v>16299</v>
      </c>
      <c r="I664" s="80"/>
      <c r="J664" s="18" t="s">
        <v>32</v>
      </c>
      <c r="K664" s="19">
        <v>2</v>
      </c>
      <c r="L664" s="19"/>
      <c r="M664" s="20" t="s">
        <v>33</v>
      </c>
      <c r="N664" s="20" t="s">
        <v>34</v>
      </c>
      <c r="O664" s="18"/>
      <c r="P664" s="18"/>
      <c r="Q664" s="18"/>
      <c r="R664" s="18"/>
      <c r="S664" s="18"/>
      <c r="T664" s="18"/>
      <c r="U664" s="18"/>
      <c r="V664" s="18"/>
      <c r="W664" s="34"/>
    </row>
    <row r="665" spans="1:23" x14ac:dyDescent="0.2">
      <c r="A665" s="497"/>
      <c r="B665" s="499"/>
      <c r="C665" s="501"/>
      <c r="D665" s="501"/>
      <c r="E665" s="503"/>
      <c r="F665" s="17">
        <v>22</v>
      </c>
      <c r="G665" s="18" t="s">
        <v>16300</v>
      </c>
      <c r="H665" s="18" t="s">
        <v>16300</v>
      </c>
      <c r="I665" s="80"/>
      <c r="J665" s="18" t="s">
        <v>32</v>
      </c>
      <c r="K665" s="19">
        <v>8</v>
      </c>
      <c r="L665" s="19"/>
      <c r="M665" s="20" t="s">
        <v>33</v>
      </c>
      <c r="N665" s="20" t="s">
        <v>34</v>
      </c>
      <c r="O665" s="18"/>
      <c r="P665" s="18"/>
      <c r="Q665" s="18"/>
      <c r="R665" s="18"/>
      <c r="S665" s="18"/>
      <c r="T665" s="18"/>
      <c r="U665" s="18"/>
      <c r="V665" s="18"/>
      <c r="W665" s="34"/>
    </row>
    <row r="666" spans="1:23" x14ac:dyDescent="0.2">
      <c r="A666" s="497"/>
      <c r="B666" s="499"/>
      <c r="C666" s="501"/>
      <c r="D666" s="501"/>
      <c r="E666" s="503"/>
      <c r="F666" s="17">
        <v>23</v>
      </c>
      <c r="G666" s="18" t="s">
        <v>16301</v>
      </c>
      <c r="H666" s="18" t="s">
        <v>16301</v>
      </c>
      <c r="I666" s="80"/>
      <c r="J666" s="18" t="s">
        <v>32</v>
      </c>
      <c r="K666" s="19">
        <v>8</v>
      </c>
      <c r="L666" s="19"/>
      <c r="M666" s="20" t="s">
        <v>33</v>
      </c>
      <c r="N666" s="20" t="s">
        <v>34</v>
      </c>
      <c r="O666" s="18"/>
      <c r="P666" s="18"/>
      <c r="Q666" s="18"/>
      <c r="R666" s="18"/>
      <c r="S666" s="18"/>
      <c r="T666" s="18"/>
      <c r="U666" s="18"/>
      <c r="V666" s="18"/>
      <c r="W666" s="34"/>
    </row>
    <row r="667" spans="1:23" x14ac:dyDescent="0.2">
      <c r="A667" s="497"/>
      <c r="B667" s="499"/>
      <c r="C667" s="501"/>
      <c r="D667" s="501"/>
      <c r="E667" s="503"/>
      <c r="F667" s="17">
        <v>24</v>
      </c>
      <c r="G667" s="18" t="s">
        <v>16302</v>
      </c>
      <c r="H667" s="18" t="s">
        <v>16302</v>
      </c>
      <c r="I667" s="80"/>
      <c r="J667" s="18" t="s">
        <v>134</v>
      </c>
      <c r="K667" s="19">
        <v>7</v>
      </c>
      <c r="L667" s="19">
        <v>0</v>
      </c>
      <c r="M667" s="20" t="s">
        <v>33</v>
      </c>
      <c r="N667" s="20" t="s">
        <v>34</v>
      </c>
      <c r="O667" s="18"/>
      <c r="P667" s="18"/>
      <c r="Q667" s="18"/>
      <c r="R667" s="18"/>
      <c r="S667" s="18"/>
      <c r="T667" s="18"/>
      <c r="U667" s="18"/>
      <c r="V667" s="18"/>
      <c r="W667" s="34"/>
    </row>
    <row r="668" spans="1:23" x14ac:dyDescent="0.2">
      <c r="A668" s="497"/>
      <c r="B668" s="499"/>
      <c r="C668" s="501"/>
      <c r="D668" s="501"/>
      <c r="E668" s="503"/>
      <c r="F668" s="17">
        <v>25</v>
      </c>
      <c r="G668" s="18" t="s">
        <v>16303</v>
      </c>
      <c r="H668" s="18" t="s">
        <v>16303</v>
      </c>
      <c r="I668" s="80"/>
      <c r="J668" s="18" t="s">
        <v>134</v>
      </c>
      <c r="K668" s="19">
        <v>11</v>
      </c>
      <c r="L668" s="19">
        <v>0</v>
      </c>
      <c r="M668" s="20" t="s">
        <v>33</v>
      </c>
      <c r="N668" s="20" t="s">
        <v>34</v>
      </c>
      <c r="O668" s="18"/>
      <c r="P668" s="18"/>
      <c r="Q668" s="18"/>
      <c r="R668" s="18"/>
      <c r="S668" s="18"/>
      <c r="T668" s="18"/>
      <c r="U668" s="18"/>
      <c r="V668" s="18"/>
      <c r="W668" s="34"/>
    </row>
    <row r="669" spans="1:23" x14ac:dyDescent="0.2">
      <c r="A669" s="497"/>
      <c r="B669" s="499"/>
      <c r="C669" s="501"/>
      <c r="D669" s="501"/>
      <c r="E669" s="503"/>
      <c r="F669" s="17">
        <v>26</v>
      </c>
      <c r="G669" s="18" t="s">
        <v>16304</v>
      </c>
      <c r="H669" s="18" t="s">
        <v>16304</v>
      </c>
      <c r="I669" s="80"/>
      <c r="J669" s="18" t="s">
        <v>134</v>
      </c>
      <c r="K669" s="19">
        <v>7</v>
      </c>
      <c r="L669" s="19">
        <v>0</v>
      </c>
      <c r="M669" s="20" t="s">
        <v>33</v>
      </c>
      <c r="N669" s="20" t="s">
        <v>34</v>
      </c>
      <c r="O669" s="18"/>
      <c r="P669" s="18"/>
      <c r="Q669" s="18"/>
      <c r="R669" s="18"/>
      <c r="S669" s="18"/>
      <c r="T669" s="18"/>
      <c r="U669" s="18"/>
      <c r="V669" s="18"/>
      <c r="W669" s="34"/>
    </row>
    <row r="670" spans="1:23" x14ac:dyDescent="0.2">
      <c r="A670" s="497"/>
      <c r="B670" s="499"/>
      <c r="C670" s="501"/>
      <c r="D670" s="501"/>
      <c r="E670" s="503"/>
      <c r="F670" s="17">
        <v>27</v>
      </c>
      <c r="G670" s="18" t="s">
        <v>16305</v>
      </c>
      <c r="H670" s="18" t="s">
        <v>16305</v>
      </c>
      <c r="I670" s="80"/>
      <c r="J670" s="18" t="s">
        <v>134</v>
      </c>
      <c r="K670" s="19">
        <v>11</v>
      </c>
      <c r="L670" s="19">
        <v>0</v>
      </c>
      <c r="M670" s="20" t="s">
        <v>33</v>
      </c>
      <c r="N670" s="20" t="s">
        <v>34</v>
      </c>
      <c r="O670" s="18"/>
      <c r="P670" s="18"/>
      <c r="Q670" s="18"/>
      <c r="R670" s="18"/>
      <c r="S670" s="18"/>
      <c r="T670" s="18"/>
      <c r="U670" s="18"/>
      <c r="V670" s="18"/>
      <c r="W670" s="34"/>
    </row>
    <row r="671" spans="1:23" x14ac:dyDescent="0.2">
      <c r="A671" s="497"/>
      <c r="B671" s="499"/>
      <c r="C671" s="501"/>
      <c r="D671" s="501"/>
      <c r="E671" s="503"/>
      <c r="F671" s="17">
        <v>28</v>
      </c>
      <c r="G671" s="18" t="s">
        <v>16306</v>
      </c>
      <c r="H671" s="18" t="s">
        <v>16306</v>
      </c>
      <c r="I671" s="80"/>
      <c r="J671" s="18" t="s">
        <v>134</v>
      </c>
      <c r="K671" s="19">
        <v>7</v>
      </c>
      <c r="L671" s="19">
        <v>0</v>
      </c>
      <c r="M671" s="20" t="s">
        <v>33</v>
      </c>
      <c r="N671" s="20" t="s">
        <v>34</v>
      </c>
      <c r="O671" s="18"/>
      <c r="P671" s="18"/>
      <c r="Q671" s="18"/>
      <c r="R671" s="18"/>
      <c r="S671" s="18"/>
      <c r="T671" s="18"/>
      <c r="U671" s="18"/>
      <c r="V671" s="18"/>
      <c r="W671" s="34"/>
    </row>
    <row r="672" spans="1:23" x14ac:dyDescent="0.2">
      <c r="A672" s="497"/>
      <c r="B672" s="499"/>
      <c r="C672" s="501"/>
      <c r="D672" s="501"/>
      <c r="E672" s="503"/>
      <c r="F672" s="17">
        <v>29</v>
      </c>
      <c r="G672" s="18" t="s">
        <v>16307</v>
      </c>
      <c r="H672" s="18" t="s">
        <v>16307</v>
      </c>
      <c r="I672" s="80"/>
      <c r="J672" s="18" t="s">
        <v>134</v>
      </c>
      <c r="K672" s="19">
        <v>11</v>
      </c>
      <c r="L672" s="19">
        <v>0</v>
      </c>
      <c r="M672" s="20" t="s">
        <v>33</v>
      </c>
      <c r="N672" s="20" t="s">
        <v>34</v>
      </c>
      <c r="O672" s="18"/>
      <c r="P672" s="18"/>
      <c r="Q672" s="18"/>
      <c r="R672" s="18"/>
      <c r="S672" s="18"/>
      <c r="T672" s="18"/>
      <c r="U672" s="18"/>
      <c r="V672" s="18"/>
      <c r="W672" s="34"/>
    </row>
    <row r="673" spans="1:23" x14ac:dyDescent="0.2">
      <c r="A673" s="497"/>
      <c r="B673" s="499"/>
      <c r="C673" s="501"/>
      <c r="D673" s="501"/>
      <c r="E673" s="503"/>
      <c r="F673" s="17">
        <v>30</v>
      </c>
      <c r="G673" s="18" t="s">
        <v>16308</v>
      </c>
      <c r="H673" s="18" t="s">
        <v>16308</v>
      </c>
      <c r="I673" s="80"/>
      <c r="J673" s="18" t="s">
        <v>134</v>
      </c>
      <c r="K673" s="19">
        <v>7</v>
      </c>
      <c r="L673" s="19">
        <v>0</v>
      </c>
      <c r="M673" s="20" t="s">
        <v>33</v>
      </c>
      <c r="N673" s="20" t="s">
        <v>34</v>
      </c>
      <c r="O673" s="18"/>
      <c r="P673" s="18"/>
      <c r="Q673" s="18"/>
      <c r="R673" s="18"/>
      <c r="S673" s="18"/>
      <c r="T673" s="18"/>
      <c r="U673" s="18"/>
      <c r="V673" s="18"/>
      <c r="W673" s="34"/>
    </row>
    <row r="674" spans="1:23" x14ac:dyDescent="0.2">
      <c r="A674" s="497"/>
      <c r="B674" s="499"/>
      <c r="C674" s="501"/>
      <c r="D674" s="501"/>
      <c r="E674" s="503"/>
      <c r="F674" s="17">
        <v>31</v>
      </c>
      <c r="G674" s="18" t="s">
        <v>16309</v>
      </c>
      <c r="H674" s="18" t="s">
        <v>16309</v>
      </c>
      <c r="I674" s="80"/>
      <c r="J674" s="18" t="s">
        <v>134</v>
      </c>
      <c r="K674" s="19">
        <v>11</v>
      </c>
      <c r="L674" s="19">
        <v>0</v>
      </c>
      <c r="M674" s="20" t="s">
        <v>33</v>
      </c>
      <c r="N674" s="20" t="s">
        <v>34</v>
      </c>
      <c r="O674" s="18"/>
      <c r="P674" s="18"/>
      <c r="Q674" s="18"/>
      <c r="R674" s="18"/>
      <c r="S674" s="18"/>
      <c r="T674" s="18"/>
      <c r="U674" s="18"/>
      <c r="V674" s="18"/>
      <c r="W674" s="34"/>
    </row>
    <row r="675" spans="1:23" x14ac:dyDescent="0.2">
      <c r="A675" s="497"/>
      <c r="B675" s="499"/>
      <c r="C675" s="501"/>
      <c r="D675" s="501"/>
      <c r="E675" s="503"/>
      <c r="F675" s="17">
        <v>32</v>
      </c>
      <c r="G675" s="18" t="s">
        <v>16310</v>
      </c>
      <c r="H675" s="18" t="s">
        <v>16310</v>
      </c>
      <c r="I675" s="80"/>
      <c r="J675" s="18" t="s">
        <v>134</v>
      </c>
      <c r="K675" s="19">
        <v>7</v>
      </c>
      <c r="L675" s="19">
        <v>0</v>
      </c>
      <c r="M675" s="20" t="s">
        <v>33</v>
      </c>
      <c r="N675" s="20" t="s">
        <v>34</v>
      </c>
      <c r="O675" s="18"/>
      <c r="P675" s="18"/>
      <c r="Q675" s="18"/>
      <c r="R675" s="18"/>
      <c r="S675" s="18"/>
      <c r="T675" s="18"/>
      <c r="U675" s="18"/>
      <c r="V675" s="18"/>
      <c r="W675" s="34"/>
    </row>
    <row r="676" spans="1:23" x14ac:dyDescent="0.2">
      <c r="A676" s="497"/>
      <c r="B676" s="499"/>
      <c r="C676" s="501"/>
      <c r="D676" s="501"/>
      <c r="E676" s="503"/>
      <c r="F676" s="17">
        <v>33</v>
      </c>
      <c r="G676" s="18" t="s">
        <v>16311</v>
      </c>
      <c r="H676" s="18" t="s">
        <v>16311</v>
      </c>
      <c r="I676" s="80"/>
      <c r="J676" s="18" t="s">
        <v>134</v>
      </c>
      <c r="K676" s="19">
        <v>11</v>
      </c>
      <c r="L676" s="19">
        <v>0</v>
      </c>
      <c r="M676" s="20" t="s">
        <v>33</v>
      </c>
      <c r="N676" s="20" t="s">
        <v>34</v>
      </c>
      <c r="O676" s="18"/>
      <c r="P676" s="18"/>
      <c r="Q676" s="18"/>
      <c r="R676" s="18"/>
      <c r="S676" s="18"/>
      <c r="T676" s="18"/>
      <c r="U676" s="18"/>
      <c r="V676" s="18"/>
      <c r="W676" s="34"/>
    </row>
    <row r="677" spans="1:23" x14ac:dyDescent="0.2">
      <c r="A677" s="497"/>
      <c r="B677" s="499"/>
      <c r="C677" s="501"/>
      <c r="D677" s="501"/>
      <c r="E677" s="503"/>
      <c r="F677" s="17">
        <v>34</v>
      </c>
      <c r="G677" s="18" t="s">
        <v>16312</v>
      </c>
      <c r="H677" s="18" t="s">
        <v>16312</v>
      </c>
      <c r="I677" s="80"/>
      <c r="J677" s="18" t="s">
        <v>134</v>
      </c>
      <c r="K677" s="19">
        <v>7</v>
      </c>
      <c r="L677" s="19">
        <v>0</v>
      </c>
      <c r="M677" s="20" t="s">
        <v>33</v>
      </c>
      <c r="N677" s="20" t="s">
        <v>34</v>
      </c>
      <c r="O677" s="18"/>
      <c r="P677" s="18"/>
      <c r="Q677" s="18"/>
      <c r="R677" s="18"/>
      <c r="S677" s="18"/>
      <c r="T677" s="18"/>
      <c r="U677" s="18"/>
      <c r="V677" s="18"/>
      <c r="W677" s="34"/>
    </row>
    <row r="678" spans="1:23" x14ac:dyDescent="0.2">
      <c r="A678" s="497"/>
      <c r="B678" s="499"/>
      <c r="C678" s="501"/>
      <c r="D678" s="501"/>
      <c r="E678" s="503"/>
      <c r="F678" s="17">
        <v>35</v>
      </c>
      <c r="G678" s="18" t="s">
        <v>16313</v>
      </c>
      <c r="H678" s="18" t="s">
        <v>16313</v>
      </c>
      <c r="I678" s="80"/>
      <c r="J678" s="18" t="s">
        <v>134</v>
      </c>
      <c r="K678" s="19">
        <v>11</v>
      </c>
      <c r="L678" s="19">
        <v>0</v>
      </c>
      <c r="M678" s="20" t="s">
        <v>33</v>
      </c>
      <c r="N678" s="20" t="s">
        <v>34</v>
      </c>
      <c r="O678" s="18"/>
      <c r="P678" s="18"/>
      <c r="Q678" s="18"/>
      <c r="R678" s="18"/>
      <c r="S678" s="18"/>
      <c r="T678" s="18"/>
      <c r="U678" s="18"/>
      <c r="V678" s="18"/>
      <c r="W678" s="34"/>
    </row>
    <row r="679" spans="1:23" x14ac:dyDescent="0.2">
      <c r="A679" s="497"/>
      <c r="B679" s="499"/>
      <c r="C679" s="501"/>
      <c r="D679" s="501"/>
      <c r="E679" s="503"/>
      <c r="F679" s="17">
        <v>36</v>
      </c>
      <c r="G679" s="18" t="s">
        <v>16314</v>
      </c>
      <c r="H679" s="18" t="s">
        <v>16314</v>
      </c>
      <c r="I679" s="80"/>
      <c r="J679" s="18" t="s">
        <v>134</v>
      </c>
      <c r="K679" s="19">
        <v>7</v>
      </c>
      <c r="L679" s="19">
        <v>0</v>
      </c>
      <c r="M679" s="20" t="s">
        <v>33</v>
      </c>
      <c r="N679" s="20" t="s">
        <v>34</v>
      </c>
      <c r="O679" s="18"/>
      <c r="P679" s="18"/>
      <c r="Q679" s="18"/>
      <c r="R679" s="18"/>
      <c r="S679" s="18"/>
      <c r="T679" s="18"/>
      <c r="U679" s="18"/>
      <c r="V679" s="18"/>
      <c r="W679" s="34"/>
    </row>
    <row r="680" spans="1:23" x14ac:dyDescent="0.2">
      <c r="A680" s="497"/>
      <c r="B680" s="499"/>
      <c r="C680" s="501"/>
      <c r="D680" s="501"/>
      <c r="E680" s="503"/>
      <c r="F680" s="17">
        <v>37</v>
      </c>
      <c r="G680" s="18" t="s">
        <v>16315</v>
      </c>
      <c r="H680" s="18" t="s">
        <v>16315</v>
      </c>
      <c r="I680" s="80"/>
      <c r="J680" s="18" t="s">
        <v>134</v>
      </c>
      <c r="K680" s="19">
        <v>11</v>
      </c>
      <c r="L680" s="19">
        <v>0</v>
      </c>
      <c r="M680" s="20" t="s">
        <v>33</v>
      </c>
      <c r="N680" s="20" t="s">
        <v>34</v>
      </c>
      <c r="O680" s="18"/>
      <c r="P680" s="18"/>
      <c r="Q680" s="18"/>
      <c r="R680" s="18"/>
      <c r="S680" s="18"/>
      <c r="T680" s="18"/>
      <c r="U680" s="18"/>
      <c r="V680" s="18"/>
      <c r="W680" s="34"/>
    </row>
    <row r="681" spans="1:23" x14ac:dyDescent="0.2">
      <c r="A681" s="497"/>
      <c r="B681" s="499"/>
      <c r="C681" s="501"/>
      <c r="D681" s="501"/>
      <c r="E681" s="503"/>
      <c r="F681" s="17">
        <v>38</v>
      </c>
      <c r="G681" s="18" t="s">
        <v>16316</v>
      </c>
      <c r="H681" s="18" t="s">
        <v>16316</v>
      </c>
      <c r="I681" s="80"/>
      <c r="J681" s="18" t="s">
        <v>134</v>
      </c>
      <c r="K681" s="19">
        <v>7</v>
      </c>
      <c r="L681" s="19">
        <v>0</v>
      </c>
      <c r="M681" s="20" t="s">
        <v>33</v>
      </c>
      <c r="N681" s="20" t="s">
        <v>34</v>
      </c>
      <c r="O681" s="18"/>
      <c r="P681" s="18"/>
      <c r="Q681" s="18"/>
      <c r="R681" s="18"/>
      <c r="S681" s="18"/>
      <c r="T681" s="18"/>
      <c r="U681" s="18"/>
      <c r="V681" s="18"/>
      <c r="W681" s="34"/>
    </row>
    <row r="682" spans="1:23" x14ac:dyDescent="0.2">
      <c r="A682" s="497"/>
      <c r="B682" s="499"/>
      <c r="C682" s="501"/>
      <c r="D682" s="501"/>
      <c r="E682" s="503"/>
      <c r="F682" s="17">
        <v>39</v>
      </c>
      <c r="G682" s="18" t="s">
        <v>16317</v>
      </c>
      <c r="H682" s="18" t="s">
        <v>16317</v>
      </c>
      <c r="I682" s="80"/>
      <c r="J682" s="18" t="s">
        <v>134</v>
      </c>
      <c r="K682" s="19">
        <v>11</v>
      </c>
      <c r="L682" s="19">
        <v>0</v>
      </c>
      <c r="M682" s="20" t="s">
        <v>33</v>
      </c>
      <c r="N682" s="20" t="s">
        <v>34</v>
      </c>
      <c r="O682" s="18"/>
      <c r="P682" s="18"/>
      <c r="Q682" s="18"/>
      <c r="R682" s="18"/>
      <c r="S682" s="18"/>
      <c r="T682" s="18"/>
      <c r="U682" s="18"/>
      <c r="V682" s="18"/>
      <c r="W682" s="34"/>
    </row>
    <row r="683" spans="1:23" x14ac:dyDescent="0.2">
      <c r="A683" s="497"/>
      <c r="B683" s="499"/>
      <c r="C683" s="501"/>
      <c r="D683" s="501"/>
      <c r="E683" s="503"/>
      <c r="F683" s="17">
        <v>40</v>
      </c>
      <c r="G683" s="18" t="s">
        <v>16318</v>
      </c>
      <c r="H683" s="18" t="s">
        <v>16318</v>
      </c>
      <c r="I683" s="80"/>
      <c r="J683" s="18" t="s">
        <v>134</v>
      </c>
      <c r="K683" s="19">
        <v>7</v>
      </c>
      <c r="L683" s="19">
        <v>0</v>
      </c>
      <c r="M683" s="20" t="s">
        <v>33</v>
      </c>
      <c r="N683" s="20" t="s">
        <v>34</v>
      </c>
      <c r="O683" s="18"/>
      <c r="P683" s="18"/>
      <c r="Q683" s="18"/>
      <c r="R683" s="18"/>
      <c r="S683" s="18"/>
      <c r="T683" s="18"/>
      <c r="U683" s="18"/>
      <c r="V683" s="18"/>
      <c r="W683" s="34"/>
    </row>
    <row r="684" spans="1:23" x14ac:dyDescent="0.2">
      <c r="A684" s="497"/>
      <c r="B684" s="499"/>
      <c r="C684" s="501"/>
      <c r="D684" s="501"/>
      <c r="E684" s="503"/>
      <c r="F684" s="17">
        <v>41</v>
      </c>
      <c r="G684" s="18" t="s">
        <v>16319</v>
      </c>
      <c r="H684" s="18" t="s">
        <v>16319</v>
      </c>
      <c r="I684" s="80"/>
      <c r="J684" s="18" t="s">
        <v>134</v>
      </c>
      <c r="K684" s="19">
        <v>11</v>
      </c>
      <c r="L684" s="19">
        <v>0</v>
      </c>
      <c r="M684" s="20" t="s">
        <v>33</v>
      </c>
      <c r="N684" s="20" t="s">
        <v>34</v>
      </c>
      <c r="O684" s="18"/>
      <c r="P684" s="18"/>
      <c r="Q684" s="18"/>
      <c r="R684" s="18"/>
      <c r="S684" s="18"/>
      <c r="T684" s="18"/>
      <c r="U684" s="18"/>
      <c r="V684" s="18"/>
      <c r="W684" s="34"/>
    </row>
    <row r="685" spans="1:23" x14ac:dyDescent="0.2">
      <c r="A685" s="497"/>
      <c r="B685" s="499"/>
      <c r="C685" s="501"/>
      <c r="D685" s="501"/>
      <c r="E685" s="503"/>
      <c r="F685" s="17">
        <v>42</v>
      </c>
      <c r="G685" s="18" t="s">
        <v>16320</v>
      </c>
      <c r="H685" s="18" t="s">
        <v>16320</v>
      </c>
      <c r="I685" s="80"/>
      <c r="J685" s="18" t="s">
        <v>134</v>
      </c>
      <c r="K685" s="19">
        <v>7</v>
      </c>
      <c r="L685" s="19">
        <v>0</v>
      </c>
      <c r="M685" s="20" t="s">
        <v>33</v>
      </c>
      <c r="N685" s="20" t="s">
        <v>34</v>
      </c>
      <c r="O685" s="18"/>
      <c r="P685" s="18"/>
      <c r="Q685" s="18"/>
      <c r="R685" s="18"/>
      <c r="S685" s="18"/>
      <c r="T685" s="18"/>
      <c r="U685" s="18"/>
      <c r="V685" s="18"/>
      <c r="W685" s="34"/>
    </row>
    <row r="686" spans="1:23" x14ac:dyDescent="0.2">
      <c r="A686" s="497"/>
      <c r="B686" s="499"/>
      <c r="C686" s="501"/>
      <c r="D686" s="501"/>
      <c r="E686" s="503"/>
      <c r="F686" s="17">
        <v>43</v>
      </c>
      <c r="G686" s="18" t="s">
        <v>16321</v>
      </c>
      <c r="H686" s="18" t="s">
        <v>16321</v>
      </c>
      <c r="I686" s="80"/>
      <c r="J686" s="18" t="s">
        <v>134</v>
      </c>
      <c r="K686" s="19">
        <v>11</v>
      </c>
      <c r="L686" s="19">
        <v>0</v>
      </c>
      <c r="M686" s="20" t="s">
        <v>33</v>
      </c>
      <c r="N686" s="20" t="s">
        <v>34</v>
      </c>
      <c r="O686" s="18"/>
      <c r="P686" s="18"/>
      <c r="Q686" s="18"/>
      <c r="R686" s="18"/>
      <c r="S686" s="18"/>
      <c r="T686" s="18"/>
      <c r="U686" s="18"/>
      <c r="V686" s="18"/>
      <c r="W686" s="34"/>
    </row>
    <row r="687" spans="1:23" x14ac:dyDescent="0.2">
      <c r="A687" s="497"/>
      <c r="B687" s="499"/>
      <c r="C687" s="501"/>
      <c r="D687" s="501"/>
      <c r="E687" s="503"/>
      <c r="F687" s="17">
        <v>44</v>
      </c>
      <c r="G687" s="18" t="s">
        <v>16322</v>
      </c>
      <c r="H687" s="18" t="s">
        <v>16322</v>
      </c>
      <c r="I687" s="80"/>
      <c r="J687" s="18" t="s">
        <v>134</v>
      </c>
      <c r="K687" s="19">
        <v>7</v>
      </c>
      <c r="L687" s="19">
        <v>0</v>
      </c>
      <c r="M687" s="20" t="s">
        <v>33</v>
      </c>
      <c r="N687" s="20" t="s">
        <v>34</v>
      </c>
      <c r="O687" s="18"/>
      <c r="P687" s="18"/>
      <c r="Q687" s="18"/>
      <c r="R687" s="18"/>
      <c r="S687" s="18"/>
      <c r="T687" s="18"/>
      <c r="U687" s="18"/>
      <c r="V687" s="18"/>
      <c r="W687" s="34"/>
    </row>
    <row r="688" spans="1:23" x14ac:dyDescent="0.2">
      <c r="A688" s="497"/>
      <c r="B688" s="499"/>
      <c r="C688" s="501"/>
      <c r="D688" s="501"/>
      <c r="E688" s="503"/>
      <c r="F688" s="17">
        <v>45</v>
      </c>
      <c r="G688" s="18" t="s">
        <v>16323</v>
      </c>
      <c r="H688" s="18" t="s">
        <v>16323</v>
      </c>
      <c r="I688" s="80"/>
      <c r="J688" s="18" t="s">
        <v>134</v>
      </c>
      <c r="K688" s="19">
        <v>11</v>
      </c>
      <c r="L688" s="19">
        <v>0</v>
      </c>
      <c r="M688" s="20" t="s">
        <v>33</v>
      </c>
      <c r="N688" s="20" t="s">
        <v>34</v>
      </c>
      <c r="O688" s="18"/>
      <c r="P688" s="18"/>
      <c r="Q688" s="18"/>
      <c r="R688" s="18"/>
      <c r="S688" s="18"/>
      <c r="T688" s="18"/>
      <c r="U688" s="18"/>
      <c r="V688" s="18"/>
      <c r="W688" s="34"/>
    </row>
    <row r="689" spans="1:23" x14ac:dyDescent="0.2">
      <c r="A689" s="497"/>
      <c r="B689" s="499"/>
      <c r="C689" s="501"/>
      <c r="D689" s="501"/>
      <c r="E689" s="503"/>
      <c r="F689" s="17">
        <v>46</v>
      </c>
      <c r="G689" s="18" t="s">
        <v>16324</v>
      </c>
      <c r="H689" s="18" t="s">
        <v>16324</v>
      </c>
      <c r="I689" s="80"/>
      <c r="J689" s="18" t="s">
        <v>32</v>
      </c>
      <c r="K689" s="19">
        <v>2</v>
      </c>
      <c r="L689" s="19"/>
      <c r="M689" s="20" t="s">
        <v>33</v>
      </c>
      <c r="N689" s="20" t="s">
        <v>34</v>
      </c>
      <c r="O689" s="18"/>
      <c r="P689" s="18"/>
      <c r="Q689" s="18"/>
      <c r="R689" s="18"/>
      <c r="S689" s="18"/>
      <c r="T689" s="18"/>
      <c r="U689" s="18"/>
      <c r="V689" s="18"/>
      <c r="W689" s="34"/>
    </row>
    <row r="690" spans="1:23" x14ac:dyDescent="0.2">
      <c r="A690" s="496" t="s">
        <v>16325</v>
      </c>
      <c r="B690" s="498" t="s">
        <v>15583</v>
      </c>
      <c r="C690" s="500"/>
      <c r="D690" s="500"/>
      <c r="E690" s="502">
        <v>0</v>
      </c>
      <c r="F690" s="27">
        <v>1</v>
      </c>
      <c r="G690" s="28" t="s">
        <v>16326</v>
      </c>
      <c r="H690" s="28" t="s">
        <v>16326</v>
      </c>
      <c r="I690" s="79"/>
      <c r="J690" s="28" t="s">
        <v>134</v>
      </c>
      <c r="K690" s="29">
        <v>4</v>
      </c>
      <c r="L690" s="29">
        <v>0</v>
      </c>
      <c r="M690" s="30" t="s">
        <v>33</v>
      </c>
      <c r="N690" s="30" t="s">
        <v>34</v>
      </c>
      <c r="O690" s="28"/>
      <c r="P690" s="28"/>
      <c r="Q690" s="28"/>
      <c r="R690" s="28"/>
      <c r="S690" s="28"/>
      <c r="T690" s="28"/>
      <c r="U690" s="28"/>
      <c r="V690" s="28"/>
      <c r="W690" s="33"/>
    </row>
    <row r="691" spans="1:23" x14ac:dyDescent="0.2">
      <c r="A691" s="497"/>
      <c r="B691" s="499"/>
      <c r="C691" s="501"/>
      <c r="D691" s="501"/>
      <c r="E691" s="503"/>
      <c r="F691" s="17">
        <v>2</v>
      </c>
      <c r="G691" s="18" t="s">
        <v>16327</v>
      </c>
      <c r="H691" s="18" t="s">
        <v>16327</v>
      </c>
      <c r="I691" s="80"/>
      <c r="J691" s="18" t="s">
        <v>134</v>
      </c>
      <c r="K691" s="19">
        <v>4</v>
      </c>
      <c r="L691" s="19">
        <v>0</v>
      </c>
      <c r="M691" s="20" t="s">
        <v>33</v>
      </c>
      <c r="N691" s="20" t="s">
        <v>34</v>
      </c>
      <c r="O691" s="18"/>
      <c r="P691" s="18"/>
      <c r="Q691" s="18"/>
      <c r="R691" s="18"/>
      <c r="S691" s="18"/>
      <c r="T691" s="18"/>
      <c r="U691" s="18"/>
      <c r="V691" s="18"/>
      <c r="W691" s="34"/>
    </row>
    <row r="692" spans="1:23" x14ac:dyDescent="0.2">
      <c r="A692" s="497"/>
      <c r="B692" s="499"/>
      <c r="C692" s="501"/>
      <c r="D692" s="501"/>
      <c r="E692" s="503"/>
      <c r="F692" s="17">
        <v>3</v>
      </c>
      <c r="G692" s="18" t="s">
        <v>16328</v>
      </c>
      <c r="H692" s="18" t="s">
        <v>16328</v>
      </c>
      <c r="I692" s="80"/>
      <c r="J692" s="18" t="s">
        <v>32</v>
      </c>
      <c r="K692" s="19">
        <v>8</v>
      </c>
      <c r="L692" s="19"/>
      <c r="M692" s="20" t="s">
        <v>33</v>
      </c>
      <c r="N692" s="20" t="s">
        <v>34</v>
      </c>
      <c r="O692" s="18"/>
      <c r="P692" s="18"/>
      <c r="Q692" s="18"/>
      <c r="R692" s="18"/>
      <c r="S692" s="18"/>
      <c r="T692" s="18"/>
      <c r="U692" s="18"/>
      <c r="V692" s="18"/>
      <c r="W692" s="34"/>
    </row>
    <row r="693" spans="1:23" x14ac:dyDescent="0.2">
      <c r="A693" s="497"/>
      <c r="B693" s="499"/>
      <c r="C693" s="501"/>
      <c r="D693" s="501"/>
      <c r="E693" s="503"/>
      <c r="F693" s="17">
        <v>4</v>
      </c>
      <c r="G693" s="18" t="s">
        <v>16329</v>
      </c>
      <c r="H693" s="18" t="s">
        <v>16329</v>
      </c>
      <c r="I693" s="80"/>
      <c r="J693" s="18" t="s">
        <v>32</v>
      </c>
      <c r="K693" s="19">
        <v>1</v>
      </c>
      <c r="L693" s="19"/>
      <c r="M693" s="20" t="s">
        <v>33</v>
      </c>
      <c r="N693" s="20" t="s">
        <v>34</v>
      </c>
      <c r="O693" s="18"/>
      <c r="P693" s="18"/>
      <c r="Q693" s="18"/>
      <c r="R693" s="18"/>
      <c r="S693" s="18"/>
      <c r="T693" s="18"/>
      <c r="U693" s="18"/>
      <c r="V693" s="18"/>
      <c r="W693" s="34"/>
    </row>
    <row r="694" spans="1:23" x14ac:dyDescent="0.2">
      <c r="A694" s="497"/>
      <c r="B694" s="499"/>
      <c r="C694" s="501"/>
      <c r="D694" s="501"/>
      <c r="E694" s="503"/>
      <c r="F694" s="17">
        <v>5</v>
      </c>
      <c r="G694" s="18" t="s">
        <v>16330</v>
      </c>
      <c r="H694" s="18" t="s">
        <v>16330</v>
      </c>
      <c r="I694" s="80"/>
      <c r="J694" s="18" t="s">
        <v>32</v>
      </c>
      <c r="K694" s="19">
        <v>4</v>
      </c>
      <c r="L694" s="19"/>
      <c r="M694" s="20" t="s">
        <v>33</v>
      </c>
      <c r="N694" s="20" t="s">
        <v>34</v>
      </c>
      <c r="O694" s="18"/>
      <c r="P694" s="18"/>
      <c r="Q694" s="18"/>
      <c r="R694" s="18"/>
      <c r="S694" s="18"/>
      <c r="T694" s="18"/>
      <c r="U694" s="18"/>
      <c r="V694" s="18"/>
      <c r="W694" s="34"/>
    </row>
    <row r="695" spans="1:23" x14ac:dyDescent="0.2">
      <c r="A695" s="497"/>
      <c r="B695" s="499"/>
      <c r="C695" s="501"/>
      <c r="D695" s="501"/>
      <c r="E695" s="503"/>
      <c r="F695" s="17">
        <v>6</v>
      </c>
      <c r="G695" s="18" t="s">
        <v>16331</v>
      </c>
      <c r="H695" s="18" t="s">
        <v>16331</v>
      </c>
      <c r="I695" s="80"/>
      <c r="J695" s="18" t="s">
        <v>32</v>
      </c>
      <c r="K695" s="19">
        <v>2</v>
      </c>
      <c r="L695" s="19"/>
      <c r="M695" s="20" t="s">
        <v>33</v>
      </c>
      <c r="N695" s="20" t="s">
        <v>34</v>
      </c>
      <c r="O695" s="18"/>
      <c r="P695" s="18"/>
      <c r="Q695" s="18"/>
      <c r="R695" s="18"/>
      <c r="S695" s="18"/>
      <c r="T695" s="18"/>
      <c r="U695" s="18"/>
      <c r="V695" s="18"/>
      <c r="W695" s="34"/>
    </row>
    <row r="696" spans="1:23" x14ac:dyDescent="0.2">
      <c r="A696" s="497"/>
      <c r="B696" s="499"/>
      <c r="C696" s="501"/>
      <c r="D696" s="501"/>
      <c r="E696" s="503"/>
      <c r="F696" s="17">
        <v>7</v>
      </c>
      <c r="G696" s="18" t="s">
        <v>16332</v>
      </c>
      <c r="H696" s="18" t="s">
        <v>16332</v>
      </c>
      <c r="I696" s="80"/>
      <c r="J696" s="18" t="s">
        <v>32</v>
      </c>
      <c r="K696" s="19">
        <v>2</v>
      </c>
      <c r="L696" s="19"/>
      <c r="M696" s="20" t="s">
        <v>33</v>
      </c>
      <c r="N696" s="20" t="s">
        <v>34</v>
      </c>
      <c r="O696" s="18"/>
      <c r="P696" s="18"/>
      <c r="Q696" s="18"/>
      <c r="R696" s="18"/>
      <c r="S696" s="18"/>
      <c r="T696" s="18"/>
      <c r="U696" s="18"/>
      <c r="V696" s="18"/>
      <c r="W696" s="34"/>
    </row>
    <row r="697" spans="1:23" x14ac:dyDescent="0.2">
      <c r="A697" s="497"/>
      <c r="B697" s="499"/>
      <c r="C697" s="501"/>
      <c r="D697" s="501"/>
      <c r="E697" s="503"/>
      <c r="F697" s="17">
        <v>8</v>
      </c>
      <c r="G697" s="18" t="s">
        <v>16333</v>
      </c>
      <c r="H697" s="18" t="s">
        <v>16333</v>
      </c>
      <c r="I697" s="80"/>
      <c r="J697" s="18" t="s">
        <v>32</v>
      </c>
      <c r="K697" s="19">
        <v>7</v>
      </c>
      <c r="L697" s="19"/>
      <c r="M697" s="20" t="s">
        <v>33</v>
      </c>
      <c r="N697" s="20" t="s">
        <v>34</v>
      </c>
      <c r="O697" s="18"/>
      <c r="P697" s="18"/>
      <c r="Q697" s="18"/>
      <c r="R697" s="18"/>
      <c r="S697" s="18"/>
      <c r="T697" s="18"/>
      <c r="U697" s="18"/>
      <c r="V697" s="18"/>
      <c r="W697" s="34"/>
    </row>
    <row r="698" spans="1:23" x14ac:dyDescent="0.2">
      <c r="A698" s="497"/>
      <c r="B698" s="499"/>
      <c r="C698" s="501"/>
      <c r="D698" s="501"/>
      <c r="E698" s="503"/>
      <c r="F698" s="17">
        <v>9</v>
      </c>
      <c r="G698" s="18" t="s">
        <v>16334</v>
      </c>
      <c r="H698" s="18" t="s">
        <v>16334</v>
      </c>
      <c r="I698" s="80"/>
      <c r="J698" s="18" t="s">
        <v>32</v>
      </c>
      <c r="K698" s="19">
        <v>1</v>
      </c>
      <c r="L698" s="19"/>
      <c r="M698" s="20" t="s">
        <v>33</v>
      </c>
      <c r="N698" s="20" t="s">
        <v>34</v>
      </c>
      <c r="O698" s="18"/>
      <c r="P698" s="18"/>
      <c r="Q698" s="18"/>
      <c r="R698" s="18"/>
      <c r="S698" s="18"/>
      <c r="T698" s="18"/>
      <c r="U698" s="18"/>
      <c r="V698" s="18"/>
      <c r="W698" s="34"/>
    </row>
    <row r="699" spans="1:23" x14ac:dyDescent="0.2">
      <c r="A699" s="497"/>
      <c r="B699" s="499"/>
      <c r="C699" s="501"/>
      <c r="D699" s="501"/>
      <c r="E699" s="503"/>
      <c r="F699" s="17">
        <v>10</v>
      </c>
      <c r="G699" s="18" t="s">
        <v>16335</v>
      </c>
      <c r="H699" s="18" t="s">
        <v>16335</v>
      </c>
      <c r="I699" s="80"/>
      <c r="J699" s="18" t="s">
        <v>32</v>
      </c>
      <c r="K699" s="19">
        <v>1</v>
      </c>
      <c r="L699" s="19"/>
      <c r="M699" s="20" t="s">
        <v>33</v>
      </c>
      <c r="N699" s="20" t="s">
        <v>34</v>
      </c>
      <c r="O699" s="18"/>
      <c r="P699" s="18"/>
      <c r="Q699" s="18"/>
      <c r="R699" s="18"/>
      <c r="S699" s="18"/>
      <c r="T699" s="18"/>
      <c r="U699" s="18"/>
      <c r="V699" s="18"/>
      <c r="W699" s="34"/>
    </row>
    <row r="700" spans="1:23" x14ac:dyDescent="0.2">
      <c r="A700" s="497"/>
      <c r="B700" s="499"/>
      <c r="C700" s="501"/>
      <c r="D700" s="501"/>
      <c r="E700" s="503"/>
      <c r="F700" s="17">
        <v>11</v>
      </c>
      <c r="G700" s="18" t="s">
        <v>16336</v>
      </c>
      <c r="H700" s="18" t="s">
        <v>16336</v>
      </c>
      <c r="I700" s="80"/>
      <c r="J700" s="18" t="s">
        <v>32</v>
      </c>
      <c r="K700" s="19">
        <v>1</v>
      </c>
      <c r="L700" s="19"/>
      <c r="M700" s="20" t="s">
        <v>33</v>
      </c>
      <c r="N700" s="20" t="s">
        <v>34</v>
      </c>
      <c r="O700" s="18"/>
      <c r="P700" s="18"/>
      <c r="Q700" s="18"/>
      <c r="R700" s="18"/>
      <c r="S700" s="18"/>
      <c r="T700" s="18"/>
      <c r="U700" s="18"/>
      <c r="V700" s="18"/>
      <c r="W700" s="34"/>
    </row>
    <row r="701" spans="1:23" x14ac:dyDescent="0.2">
      <c r="A701" s="497"/>
      <c r="B701" s="499"/>
      <c r="C701" s="501"/>
      <c r="D701" s="501"/>
      <c r="E701" s="503"/>
      <c r="F701" s="17">
        <v>12</v>
      </c>
      <c r="G701" s="18" t="s">
        <v>16337</v>
      </c>
      <c r="H701" s="18" t="s">
        <v>16337</v>
      </c>
      <c r="I701" s="80"/>
      <c r="J701" s="18" t="s">
        <v>32</v>
      </c>
      <c r="K701" s="19">
        <v>2</v>
      </c>
      <c r="L701" s="19"/>
      <c r="M701" s="20" t="s">
        <v>33</v>
      </c>
      <c r="N701" s="20" t="s">
        <v>34</v>
      </c>
      <c r="O701" s="18"/>
      <c r="P701" s="18"/>
      <c r="Q701" s="18"/>
      <c r="R701" s="18"/>
      <c r="S701" s="18"/>
      <c r="T701" s="18"/>
      <c r="U701" s="18"/>
      <c r="V701" s="18"/>
      <c r="W701" s="34"/>
    </row>
    <row r="702" spans="1:23" x14ac:dyDescent="0.2">
      <c r="A702" s="497"/>
      <c r="B702" s="499"/>
      <c r="C702" s="501"/>
      <c r="D702" s="501"/>
      <c r="E702" s="503"/>
      <c r="F702" s="17">
        <v>13</v>
      </c>
      <c r="G702" s="18" t="s">
        <v>16338</v>
      </c>
      <c r="H702" s="18" t="s">
        <v>16338</v>
      </c>
      <c r="I702" s="80"/>
      <c r="J702" s="18" t="s">
        <v>32</v>
      </c>
      <c r="K702" s="19">
        <v>2</v>
      </c>
      <c r="L702" s="19"/>
      <c r="M702" s="20" t="s">
        <v>33</v>
      </c>
      <c r="N702" s="20" t="s">
        <v>34</v>
      </c>
      <c r="O702" s="18"/>
      <c r="P702" s="18"/>
      <c r="Q702" s="18"/>
      <c r="R702" s="18"/>
      <c r="S702" s="18"/>
      <c r="T702" s="18"/>
      <c r="U702" s="18"/>
      <c r="V702" s="18"/>
      <c r="W702" s="34"/>
    </row>
    <row r="703" spans="1:23" x14ac:dyDescent="0.2">
      <c r="A703" s="497"/>
      <c r="B703" s="499"/>
      <c r="C703" s="501"/>
      <c r="D703" s="501"/>
      <c r="E703" s="503"/>
      <c r="F703" s="17">
        <v>14</v>
      </c>
      <c r="G703" s="18" t="s">
        <v>16339</v>
      </c>
      <c r="H703" s="18" t="s">
        <v>16339</v>
      </c>
      <c r="I703" s="80"/>
      <c r="J703" s="18" t="s">
        <v>32</v>
      </c>
      <c r="K703" s="19">
        <v>1</v>
      </c>
      <c r="L703" s="19"/>
      <c r="M703" s="20" t="s">
        <v>33</v>
      </c>
      <c r="N703" s="20" t="s">
        <v>34</v>
      </c>
      <c r="O703" s="18"/>
      <c r="P703" s="18"/>
      <c r="Q703" s="18"/>
      <c r="R703" s="18"/>
      <c r="S703" s="18"/>
      <c r="T703" s="18"/>
      <c r="U703" s="18"/>
      <c r="V703" s="18"/>
      <c r="W703" s="34"/>
    </row>
    <row r="704" spans="1:23" x14ac:dyDescent="0.2">
      <c r="A704" s="497"/>
      <c r="B704" s="499"/>
      <c r="C704" s="501"/>
      <c r="D704" s="501"/>
      <c r="E704" s="503"/>
      <c r="F704" s="17">
        <v>15</v>
      </c>
      <c r="G704" s="18" t="s">
        <v>16340</v>
      </c>
      <c r="H704" s="18" t="s">
        <v>16340</v>
      </c>
      <c r="I704" s="80"/>
      <c r="J704" s="18" t="s">
        <v>32</v>
      </c>
      <c r="K704" s="19">
        <v>1</v>
      </c>
      <c r="L704" s="19"/>
      <c r="M704" s="20" t="s">
        <v>33</v>
      </c>
      <c r="N704" s="20" t="s">
        <v>34</v>
      </c>
      <c r="O704" s="18"/>
      <c r="P704" s="18"/>
      <c r="Q704" s="18"/>
      <c r="R704" s="18"/>
      <c r="S704" s="18"/>
      <c r="T704" s="18"/>
      <c r="U704" s="18"/>
      <c r="V704" s="18"/>
      <c r="W704" s="34"/>
    </row>
    <row r="705" spans="1:23" x14ac:dyDescent="0.2">
      <c r="A705" s="497"/>
      <c r="B705" s="499"/>
      <c r="C705" s="501"/>
      <c r="D705" s="501"/>
      <c r="E705" s="503"/>
      <c r="F705" s="17">
        <v>16</v>
      </c>
      <c r="G705" s="18" t="s">
        <v>16341</v>
      </c>
      <c r="H705" s="18" t="s">
        <v>16341</v>
      </c>
      <c r="I705" s="80"/>
      <c r="J705" s="18" t="s">
        <v>32</v>
      </c>
      <c r="K705" s="19">
        <v>8</v>
      </c>
      <c r="L705" s="19"/>
      <c r="M705" s="20" t="s">
        <v>33</v>
      </c>
      <c r="N705" s="20" t="s">
        <v>34</v>
      </c>
      <c r="O705" s="18"/>
      <c r="P705" s="18"/>
      <c r="Q705" s="18"/>
      <c r="R705" s="18"/>
      <c r="S705" s="18"/>
      <c r="T705" s="18"/>
      <c r="U705" s="18"/>
      <c r="V705" s="18"/>
      <c r="W705" s="34"/>
    </row>
    <row r="706" spans="1:23" x14ac:dyDescent="0.2">
      <c r="A706" s="497"/>
      <c r="B706" s="499"/>
      <c r="C706" s="501"/>
      <c r="D706" s="501"/>
      <c r="E706" s="503"/>
      <c r="F706" s="17">
        <v>17</v>
      </c>
      <c r="G706" s="18" t="s">
        <v>16342</v>
      </c>
      <c r="H706" s="18" t="s">
        <v>16342</v>
      </c>
      <c r="I706" s="80"/>
      <c r="J706" s="18" t="s">
        <v>32</v>
      </c>
      <c r="K706" s="19">
        <v>1</v>
      </c>
      <c r="L706" s="19"/>
      <c r="M706" s="20" t="s">
        <v>33</v>
      </c>
      <c r="N706" s="20" t="s">
        <v>34</v>
      </c>
      <c r="O706" s="18"/>
      <c r="P706" s="18"/>
      <c r="Q706" s="18"/>
      <c r="R706" s="18"/>
      <c r="S706" s="18"/>
      <c r="T706" s="18"/>
      <c r="U706" s="18"/>
      <c r="V706" s="18"/>
      <c r="W706" s="34"/>
    </row>
    <row r="707" spans="1:23" x14ac:dyDescent="0.2">
      <c r="A707" s="497"/>
      <c r="B707" s="499"/>
      <c r="C707" s="501"/>
      <c r="D707" s="501"/>
      <c r="E707" s="503"/>
      <c r="F707" s="17">
        <v>18</v>
      </c>
      <c r="G707" s="18" t="s">
        <v>16343</v>
      </c>
      <c r="H707" s="18" t="s">
        <v>16343</v>
      </c>
      <c r="I707" s="80"/>
      <c r="J707" s="18" t="s">
        <v>32</v>
      </c>
      <c r="K707" s="19">
        <v>8</v>
      </c>
      <c r="L707" s="19"/>
      <c r="M707" s="20" t="s">
        <v>33</v>
      </c>
      <c r="N707" s="20" t="s">
        <v>34</v>
      </c>
      <c r="O707" s="18"/>
      <c r="P707" s="18"/>
      <c r="Q707" s="18"/>
      <c r="R707" s="18"/>
      <c r="S707" s="18"/>
      <c r="T707" s="18"/>
      <c r="U707" s="18"/>
      <c r="V707" s="18"/>
      <c r="W707" s="34"/>
    </row>
    <row r="708" spans="1:23" x14ac:dyDescent="0.2">
      <c r="A708" s="497"/>
      <c r="B708" s="499"/>
      <c r="C708" s="501"/>
      <c r="D708" s="501"/>
      <c r="E708" s="503"/>
      <c r="F708" s="17">
        <v>19</v>
      </c>
      <c r="G708" s="18" t="s">
        <v>16344</v>
      </c>
      <c r="H708" s="18" t="s">
        <v>16344</v>
      </c>
      <c r="I708" s="80"/>
      <c r="J708" s="18" t="s">
        <v>32</v>
      </c>
      <c r="K708" s="19">
        <v>1</v>
      </c>
      <c r="L708" s="19"/>
      <c r="M708" s="20" t="s">
        <v>33</v>
      </c>
      <c r="N708" s="20" t="s">
        <v>34</v>
      </c>
      <c r="O708" s="18"/>
      <c r="P708" s="18"/>
      <c r="Q708" s="18"/>
      <c r="R708" s="18"/>
      <c r="S708" s="18"/>
      <c r="T708" s="18"/>
      <c r="U708" s="18"/>
      <c r="V708" s="18"/>
      <c r="W708" s="34"/>
    </row>
    <row r="709" spans="1:23" x14ac:dyDescent="0.2">
      <c r="A709" s="497"/>
      <c r="B709" s="499"/>
      <c r="C709" s="501"/>
      <c r="D709" s="501"/>
      <c r="E709" s="503"/>
      <c r="F709" s="17">
        <v>20</v>
      </c>
      <c r="G709" s="18" t="s">
        <v>16345</v>
      </c>
      <c r="H709" s="18" t="s">
        <v>16345</v>
      </c>
      <c r="I709" s="80"/>
      <c r="J709" s="18" t="s">
        <v>32</v>
      </c>
      <c r="K709" s="19">
        <v>1</v>
      </c>
      <c r="L709" s="19"/>
      <c r="M709" s="20" t="s">
        <v>33</v>
      </c>
      <c r="N709" s="20" t="s">
        <v>34</v>
      </c>
      <c r="O709" s="18"/>
      <c r="P709" s="18"/>
      <c r="Q709" s="18"/>
      <c r="R709" s="18"/>
      <c r="S709" s="18"/>
      <c r="T709" s="18"/>
      <c r="U709" s="18"/>
      <c r="V709" s="18"/>
      <c r="W709" s="34"/>
    </row>
    <row r="710" spans="1:23" x14ac:dyDescent="0.2">
      <c r="A710" s="497"/>
      <c r="B710" s="499"/>
      <c r="C710" s="501"/>
      <c r="D710" s="501"/>
      <c r="E710" s="503"/>
      <c r="F710" s="17">
        <v>21</v>
      </c>
      <c r="G710" s="18" t="s">
        <v>16346</v>
      </c>
      <c r="H710" s="18" t="s">
        <v>16346</v>
      </c>
      <c r="I710" s="80"/>
      <c r="J710" s="18" t="s">
        <v>32</v>
      </c>
      <c r="K710" s="19">
        <v>2</v>
      </c>
      <c r="L710" s="19"/>
      <c r="M710" s="20" t="s">
        <v>33</v>
      </c>
      <c r="N710" s="20" t="s">
        <v>34</v>
      </c>
      <c r="O710" s="18"/>
      <c r="P710" s="18"/>
      <c r="Q710" s="18"/>
      <c r="R710" s="18"/>
      <c r="S710" s="18"/>
      <c r="T710" s="18"/>
      <c r="U710" s="18"/>
      <c r="V710" s="18"/>
      <c r="W710" s="34"/>
    </row>
    <row r="711" spans="1:23" x14ac:dyDescent="0.2">
      <c r="A711" s="497"/>
      <c r="B711" s="499"/>
      <c r="C711" s="501"/>
      <c r="D711" s="501"/>
      <c r="E711" s="503"/>
      <c r="F711" s="17">
        <v>22</v>
      </c>
      <c r="G711" s="18" t="s">
        <v>16347</v>
      </c>
      <c r="H711" s="18" t="s">
        <v>16347</v>
      </c>
      <c r="I711" s="80"/>
      <c r="J711" s="18" t="s">
        <v>32</v>
      </c>
      <c r="K711" s="19">
        <v>2</v>
      </c>
      <c r="L711" s="19"/>
      <c r="M711" s="20" t="s">
        <v>33</v>
      </c>
      <c r="N711" s="20" t="s">
        <v>34</v>
      </c>
      <c r="O711" s="18"/>
      <c r="P711" s="18"/>
      <c r="Q711" s="18"/>
      <c r="R711" s="18"/>
      <c r="S711" s="18"/>
      <c r="T711" s="18"/>
      <c r="U711" s="18"/>
      <c r="V711" s="18"/>
      <c r="W711" s="34"/>
    </row>
    <row r="712" spans="1:23" x14ac:dyDescent="0.2">
      <c r="A712" s="497"/>
      <c r="B712" s="499"/>
      <c r="C712" s="501"/>
      <c r="D712" s="501"/>
      <c r="E712" s="503"/>
      <c r="F712" s="17">
        <v>23</v>
      </c>
      <c r="G712" s="18" t="s">
        <v>16348</v>
      </c>
      <c r="H712" s="18" t="s">
        <v>16348</v>
      </c>
      <c r="I712" s="80"/>
      <c r="J712" s="18" t="s">
        <v>32</v>
      </c>
      <c r="K712" s="19">
        <v>3</v>
      </c>
      <c r="L712" s="19"/>
      <c r="M712" s="20" t="s">
        <v>33</v>
      </c>
      <c r="N712" s="20" t="s">
        <v>34</v>
      </c>
      <c r="O712" s="18"/>
      <c r="P712" s="18"/>
      <c r="Q712" s="18"/>
      <c r="R712" s="18"/>
      <c r="S712" s="18"/>
      <c r="T712" s="18"/>
      <c r="U712" s="18"/>
      <c r="V712" s="18"/>
      <c r="W712" s="34"/>
    </row>
    <row r="713" spans="1:23" x14ac:dyDescent="0.2">
      <c r="A713" s="497"/>
      <c r="B713" s="499"/>
      <c r="C713" s="501"/>
      <c r="D713" s="501"/>
      <c r="E713" s="503"/>
      <c r="F713" s="17">
        <v>24</v>
      </c>
      <c r="G713" s="18" t="s">
        <v>16349</v>
      </c>
      <c r="H713" s="18" t="s">
        <v>16349</v>
      </c>
      <c r="I713" s="80"/>
      <c r="J713" s="18" t="s">
        <v>44</v>
      </c>
      <c r="K713" s="19">
        <v>30</v>
      </c>
      <c r="L713" s="19"/>
      <c r="M713" s="20" t="s">
        <v>33</v>
      </c>
      <c r="N713" s="20" t="s">
        <v>34</v>
      </c>
      <c r="O713" s="18"/>
      <c r="P713" s="18"/>
      <c r="Q713" s="18"/>
      <c r="R713" s="18"/>
      <c r="S713" s="18"/>
      <c r="T713" s="18"/>
      <c r="U713" s="18"/>
      <c r="V713" s="18"/>
      <c r="W713" s="34"/>
    </row>
    <row r="714" spans="1:23" x14ac:dyDescent="0.2">
      <c r="A714" s="497"/>
      <c r="B714" s="499"/>
      <c r="C714" s="501"/>
      <c r="D714" s="501"/>
      <c r="E714" s="503"/>
      <c r="F714" s="17">
        <v>25</v>
      </c>
      <c r="G714" s="18" t="s">
        <v>16350</v>
      </c>
      <c r="H714" s="18" t="s">
        <v>16350</v>
      </c>
      <c r="I714" s="80"/>
      <c r="J714" s="18" t="s">
        <v>32</v>
      </c>
      <c r="K714" s="19">
        <v>4</v>
      </c>
      <c r="L714" s="19"/>
      <c r="M714" s="20" t="s">
        <v>33</v>
      </c>
      <c r="N714" s="20" t="s">
        <v>34</v>
      </c>
      <c r="O714" s="18"/>
      <c r="P714" s="18"/>
      <c r="Q714" s="18"/>
      <c r="R714" s="18"/>
      <c r="S714" s="18"/>
      <c r="T714" s="18"/>
      <c r="U714" s="18"/>
      <c r="V714" s="18"/>
      <c r="W714" s="34"/>
    </row>
    <row r="715" spans="1:23" x14ac:dyDescent="0.2">
      <c r="A715" s="497"/>
      <c r="B715" s="499"/>
      <c r="C715" s="501"/>
      <c r="D715" s="501"/>
      <c r="E715" s="503"/>
      <c r="F715" s="17">
        <v>26</v>
      </c>
      <c r="G715" s="18" t="s">
        <v>16351</v>
      </c>
      <c r="H715" s="18" t="s">
        <v>16351</v>
      </c>
      <c r="I715" s="80"/>
      <c r="J715" s="18" t="s">
        <v>32</v>
      </c>
      <c r="K715" s="19">
        <v>2</v>
      </c>
      <c r="L715" s="19"/>
      <c r="M715" s="20" t="s">
        <v>33</v>
      </c>
      <c r="N715" s="20" t="s">
        <v>34</v>
      </c>
      <c r="O715" s="18"/>
      <c r="P715" s="18"/>
      <c r="Q715" s="18"/>
      <c r="R715" s="18"/>
      <c r="S715" s="18"/>
      <c r="T715" s="18"/>
      <c r="U715" s="18"/>
      <c r="V715" s="18"/>
      <c r="W715" s="34"/>
    </row>
    <row r="716" spans="1:23" x14ac:dyDescent="0.2">
      <c r="A716" s="497"/>
      <c r="B716" s="499"/>
      <c r="C716" s="501"/>
      <c r="D716" s="501"/>
      <c r="E716" s="503"/>
      <c r="F716" s="41">
        <v>27</v>
      </c>
      <c r="G716" s="42" t="s">
        <v>16352</v>
      </c>
      <c r="H716" s="42" t="s">
        <v>16352</v>
      </c>
      <c r="I716" s="85"/>
      <c r="J716" s="42" t="s">
        <v>32</v>
      </c>
      <c r="K716" s="43">
        <v>16</v>
      </c>
      <c r="L716" s="43"/>
      <c r="M716" s="44" t="s">
        <v>33</v>
      </c>
      <c r="N716" s="44" t="s">
        <v>34</v>
      </c>
      <c r="O716" s="18"/>
      <c r="P716" s="18"/>
      <c r="Q716" s="18"/>
      <c r="R716" s="18"/>
      <c r="S716" s="18"/>
      <c r="T716" s="18"/>
      <c r="U716" s="18"/>
      <c r="V716" s="18"/>
      <c r="W716" s="34"/>
    </row>
    <row r="717" spans="1:23" x14ac:dyDescent="0.2">
      <c r="A717" s="497"/>
      <c r="B717" s="499"/>
      <c r="C717" s="501"/>
      <c r="D717" s="501"/>
      <c r="E717" s="503"/>
      <c r="F717" s="17">
        <v>28</v>
      </c>
      <c r="G717" s="18" t="s">
        <v>16353</v>
      </c>
      <c r="H717" s="18" t="s">
        <v>16353</v>
      </c>
      <c r="I717" s="80"/>
      <c r="J717" s="18" t="s">
        <v>32</v>
      </c>
      <c r="K717" s="19">
        <v>20</v>
      </c>
      <c r="L717" s="19"/>
      <c r="M717" s="20" t="s">
        <v>33</v>
      </c>
      <c r="N717" s="20" t="s">
        <v>34</v>
      </c>
      <c r="O717" s="18"/>
      <c r="P717" s="18"/>
      <c r="Q717" s="18"/>
      <c r="R717" s="18"/>
      <c r="S717" s="18"/>
      <c r="T717" s="18"/>
      <c r="U717" s="18"/>
      <c r="V717" s="18"/>
      <c r="W717" s="34"/>
    </row>
    <row r="718" spans="1:23" x14ac:dyDescent="0.2">
      <c r="A718" s="497"/>
      <c r="B718" s="499"/>
      <c r="C718" s="501"/>
      <c r="D718" s="501"/>
      <c r="E718" s="503"/>
      <c r="F718" s="17">
        <v>29</v>
      </c>
      <c r="G718" s="18" t="s">
        <v>16354</v>
      </c>
      <c r="H718" s="18" t="s">
        <v>16354</v>
      </c>
      <c r="I718" s="80"/>
      <c r="J718" s="18" t="s">
        <v>44</v>
      </c>
      <c r="K718" s="19">
        <v>30</v>
      </c>
      <c r="L718" s="19"/>
      <c r="M718" s="20" t="s">
        <v>33</v>
      </c>
      <c r="N718" s="20" t="s">
        <v>34</v>
      </c>
      <c r="O718" s="18"/>
      <c r="P718" s="18"/>
      <c r="Q718" s="18"/>
      <c r="R718" s="18"/>
      <c r="S718" s="18"/>
      <c r="T718" s="18"/>
      <c r="U718" s="18"/>
      <c r="V718" s="18"/>
      <c r="W718" s="34"/>
    </row>
    <row r="719" spans="1:23" x14ac:dyDescent="0.2">
      <c r="A719" s="497"/>
      <c r="B719" s="499"/>
      <c r="C719" s="501"/>
      <c r="D719" s="501"/>
      <c r="E719" s="503"/>
      <c r="F719" s="17">
        <v>30</v>
      </c>
      <c r="G719" s="18" t="s">
        <v>16355</v>
      </c>
      <c r="H719" s="18" t="s">
        <v>16355</v>
      </c>
      <c r="I719" s="80"/>
      <c r="J719" s="18" t="s">
        <v>32</v>
      </c>
      <c r="K719" s="19">
        <v>17</v>
      </c>
      <c r="L719" s="19"/>
      <c r="M719" s="20" t="s">
        <v>33</v>
      </c>
      <c r="N719" s="20" t="s">
        <v>34</v>
      </c>
      <c r="O719" s="18"/>
      <c r="P719" s="18"/>
      <c r="Q719" s="18"/>
      <c r="R719" s="18"/>
      <c r="S719" s="18"/>
      <c r="T719" s="18"/>
      <c r="U719" s="18"/>
      <c r="V719" s="18"/>
      <c r="W719" s="34"/>
    </row>
    <row r="720" spans="1:23" x14ac:dyDescent="0.2">
      <c r="A720" s="497"/>
      <c r="B720" s="499"/>
      <c r="C720" s="501"/>
      <c r="D720" s="501"/>
      <c r="E720" s="503"/>
      <c r="F720" s="17">
        <v>31</v>
      </c>
      <c r="G720" s="18" t="s">
        <v>16356</v>
      </c>
      <c r="H720" s="18" t="s">
        <v>16356</v>
      </c>
      <c r="I720" s="80"/>
      <c r="J720" s="18" t="s">
        <v>32</v>
      </c>
      <c r="K720" s="19">
        <v>4</v>
      </c>
      <c r="L720" s="19"/>
      <c r="M720" s="20" t="s">
        <v>33</v>
      </c>
      <c r="N720" s="20" t="s">
        <v>34</v>
      </c>
      <c r="O720" s="18"/>
      <c r="P720" s="18"/>
      <c r="Q720" s="18"/>
      <c r="R720" s="18"/>
      <c r="S720" s="18"/>
      <c r="T720" s="18"/>
      <c r="U720" s="18"/>
      <c r="V720" s="18"/>
      <c r="W720" s="34"/>
    </row>
    <row r="721" spans="1:23" x14ac:dyDescent="0.2">
      <c r="A721" s="497"/>
      <c r="B721" s="499"/>
      <c r="C721" s="501"/>
      <c r="D721" s="501"/>
      <c r="E721" s="503"/>
      <c r="F721" s="17">
        <v>32</v>
      </c>
      <c r="G721" s="18" t="s">
        <v>16357</v>
      </c>
      <c r="H721" s="18" t="s">
        <v>16357</v>
      </c>
      <c r="I721" s="80"/>
      <c r="J721" s="18" t="s">
        <v>32</v>
      </c>
      <c r="K721" s="19">
        <v>5</v>
      </c>
      <c r="L721" s="19"/>
      <c r="M721" s="20" t="s">
        <v>33</v>
      </c>
      <c r="N721" s="20" t="s">
        <v>34</v>
      </c>
      <c r="O721" s="18"/>
      <c r="P721" s="18"/>
      <c r="Q721" s="18"/>
      <c r="R721" s="18"/>
      <c r="S721" s="18"/>
      <c r="T721" s="18"/>
      <c r="U721" s="18"/>
      <c r="V721" s="18"/>
      <c r="W721" s="34"/>
    </row>
    <row r="722" spans="1:23" x14ac:dyDescent="0.2">
      <c r="A722" s="497"/>
      <c r="B722" s="499"/>
      <c r="C722" s="501"/>
      <c r="D722" s="501"/>
      <c r="E722" s="503"/>
      <c r="F722" s="17">
        <v>33</v>
      </c>
      <c r="G722" s="18" t="s">
        <v>16358</v>
      </c>
      <c r="H722" s="18" t="s">
        <v>16358</v>
      </c>
      <c r="I722" s="80"/>
      <c r="J722" s="18" t="s">
        <v>32</v>
      </c>
      <c r="K722" s="19">
        <v>1</v>
      </c>
      <c r="L722" s="19"/>
      <c r="M722" s="20" t="s">
        <v>33</v>
      </c>
      <c r="N722" s="20" t="s">
        <v>34</v>
      </c>
      <c r="O722" s="18"/>
      <c r="P722" s="18"/>
      <c r="Q722" s="18"/>
      <c r="R722" s="18"/>
      <c r="S722" s="18"/>
      <c r="T722" s="18"/>
      <c r="U722" s="18"/>
      <c r="V722" s="18"/>
      <c r="W722" s="34"/>
    </row>
    <row r="723" spans="1:23" x14ac:dyDescent="0.2">
      <c r="A723" s="497"/>
      <c r="B723" s="499"/>
      <c r="C723" s="501"/>
      <c r="D723" s="501"/>
      <c r="E723" s="503"/>
      <c r="F723" s="17">
        <v>34</v>
      </c>
      <c r="G723" s="18" t="s">
        <v>16359</v>
      </c>
      <c r="H723" s="18" t="s">
        <v>16359</v>
      </c>
      <c r="I723" s="80"/>
      <c r="J723" s="18" t="s">
        <v>32</v>
      </c>
      <c r="K723" s="19">
        <v>8</v>
      </c>
      <c r="L723" s="19"/>
      <c r="M723" s="20" t="s">
        <v>33</v>
      </c>
      <c r="N723" s="20" t="s">
        <v>34</v>
      </c>
      <c r="O723" s="18"/>
      <c r="P723" s="18"/>
      <c r="Q723" s="18"/>
      <c r="R723" s="18"/>
      <c r="S723" s="18"/>
      <c r="T723" s="18"/>
      <c r="U723" s="18"/>
      <c r="V723" s="18"/>
      <c r="W723" s="34"/>
    </row>
    <row r="724" spans="1:23" x14ac:dyDescent="0.2">
      <c r="A724" s="497"/>
      <c r="B724" s="499"/>
      <c r="C724" s="501"/>
      <c r="D724" s="501"/>
      <c r="E724" s="503"/>
      <c r="F724" s="17">
        <v>35</v>
      </c>
      <c r="G724" s="18" t="s">
        <v>16360</v>
      </c>
      <c r="H724" s="18" t="s">
        <v>16360</v>
      </c>
      <c r="I724" s="80"/>
      <c r="J724" s="18" t="s">
        <v>134</v>
      </c>
      <c r="K724" s="19">
        <v>11</v>
      </c>
      <c r="L724" s="19">
        <v>0</v>
      </c>
      <c r="M724" s="20" t="s">
        <v>33</v>
      </c>
      <c r="N724" s="20" t="s">
        <v>34</v>
      </c>
      <c r="O724" s="18"/>
      <c r="P724" s="18"/>
      <c r="Q724" s="18"/>
      <c r="R724" s="18"/>
      <c r="S724" s="18"/>
      <c r="T724" s="18"/>
      <c r="U724" s="18"/>
      <c r="V724" s="18"/>
      <c r="W724" s="34"/>
    </row>
    <row r="725" spans="1:23" x14ac:dyDescent="0.2">
      <c r="A725" s="497"/>
      <c r="B725" s="499"/>
      <c r="C725" s="501"/>
      <c r="D725" s="501"/>
      <c r="E725" s="503"/>
      <c r="F725" s="17">
        <v>36</v>
      </c>
      <c r="G725" s="18" t="s">
        <v>16361</v>
      </c>
      <c r="H725" s="18" t="s">
        <v>16361</v>
      </c>
      <c r="I725" s="80"/>
      <c r="J725" s="18" t="s">
        <v>134</v>
      </c>
      <c r="K725" s="19">
        <v>11</v>
      </c>
      <c r="L725" s="19">
        <v>0</v>
      </c>
      <c r="M725" s="20" t="s">
        <v>33</v>
      </c>
      <c r="N725" s="20" t="s">
        <v>34</v>
      </c>
      <c r="O725" s="18"/>
      <c r="P725" s="18"/>
      <c r="Q725" s="18"/>
      <c r="R725" s="18"/>
      <c r="S725" s="18"/>
      <c r="T725" s="18"/>
      <c r="U725" s="18"/>
      <c r="V725" s="18"/>
      <c r="W725" s="34"/>
    </row>
    <row r="726" spans="1:23" x14ac:dyDescent="0.2">
      <c r="A726" s="497"/>
      <c r="B726" s="499"/>
      <c r="C726" s="501"/>
      <c r="D726" s="501"/>
      <c r="E726" s="503"/>
      <c r="F726" s="17">
        <v>37</v>
      </c>
      <c r="G726" s="18" t="s">
        <v>16362</v>
      </c>
      <c r="H726" s="18" t="s">
        <v>16362</v>
      </c>
      <c r="I726" s="80"/>
      <c r="J726" s="18" t="s">
        <v>44</v>
      </c>
      <c r="K726" s="19">
        <v>20</v>
      </c>
      <c r="L726" s="19"/>
      <c r="M726" s="20" t="s">
        <v>33</v>
      </c>
      <c r="N726" s="20" t="s">
        <v>34</v>
      </c>
      <c r="O726" s="18"/>
      <c r="P726" s="18"/>
      <c r="Q726" s="18"/>
      <c r="R726" s="18"/>
      <c r="S726" s="18"/>
      <c r="T726" s="18"/>
      <c r="U726" s="18"/>
      <c r="V726" s="18"/>
      <c r="W726" s="34"/>
    </row>
    <row r="727" spans="1:23" x14ac:dyDescent="0.2">
      <c r="A727" s="497"/>
      <c r="B727" s="499"/>
      <c r="C727" s="501"/>
      <c r="D727" s="501"/>
      <c r="E727" s="503"/>
      <c r="F727" s="17">
        <v>38</v>
      </c>
      <c r="G727" s="18" t="s">
        <v>16363</v>
      </c>
      <c r="H727" s="18" t="s">
        <v>16363</v>
      </c>
      <c r="I727" s="80"/>
      <c r="J727" s="18" t="s">
        <v>134</v>
      </c>
      <c r="K727" s="19">
        <v>11</v>
      </c>
      <c r="L727" s="19">
        <v>0</v>
      </c>
      <c r="M727" s="20" t="s">
        <v>33</v>
      </c>
      <c r="N727" s="20" t="s">
        <v>34</v>
      </c>
      <c r="O727" s="18"/>
      <c r="P727" s="18"/>
      <c r="Q727" s="18"/>
      <c r="R727" s="18"/>
      <c r="S727" s="18"/>
      <c r="T727" s="18"/>
      <c r="U727" s="18"/>
      <c r="V727" s="18"/>
      <c r="W727" s="34"/>
    </row>
    <row r="728" spans="1:23" x14ac:dyDescent="0.2">
      <c r="A728" s="497"/>
      <c r="B728" s="499"/>
      <c r="C728" s="501"/>
      <c r="D728" s="501"/>
      <c r="E728" s="503"/>
      <c r="F728" s="17">
        <v>39</v>
      </c>
      <c r="G728" s="18" t="s">
        <v>16364</v>
      </c>
      <c r="H728" s="18" t="s">
        <v>16364</v>
      </c>
      <c r="I728" s="80"/>
      <c r="J728" s="18" t="s">
        <v>44</v>
      </c>
      <c r="K728" s="19">
        <v>20</v>
      </c>
      <c r="L728" s="19"/>
      <c r="M728" s="20" t="s">
        <v>33</v>
      </c>
      <c r="N728" s="20" t="s">
        <v>34</v>
      </c>
      <c r="O728" s="18"/>
      <c r="P728" s="18"/>
      <c r="Q728" s="18"/>
      <c r="R728" s="18"/>
      <c r="S728" s="18"/>
      <c r="T728" s="18"/>
      <c r="U728" s="18"/>
      <c r="V728" s="18"/>
      <c r="W728" s="34"/>
    </row>
    <row r="729" spans="1:23" x14ac:dyDescent="0.2">
      <c r="A729" s="497"/>
      <c r="B729" s="499"/>
      <c r="C729" s="501"/>
      <c r="D729" s="501"/>
      <c r="E729" s="503"/>
      <c r="F729" s="17">
        <v>40</v>
      </c>
      <c r="G729" s="18" t="s">
        <v>16365</v>
      </c>
      <c r="H729" s="18" t="s">
        <v>16365</v>
      </c>
      <c r="I729" s="80"/>
      <c r="J729" s="18" t="s">
        <v>32</v>
      </c>
      <c r="K729" s="19">
        <v>8</v>
      </c>
      <c r="L729" s="19"/>
      <c r="M729" s="20" t="s">
        <v>33</v>
      </c>
      <c r="N729" s="20" t="s">
        <v>34</v>
      </c>
      <c r="O729" s="18"/>
      <c r="P729" s="18"/>
      <c r="Q729" s="18"/>
      <c r="R729" s="18"/>
      <c r="S729" s="18"/>
      <c r="T729" s="18"/>
      <c r="U729" s="18"/>
      <c r="V729" s="18"/>
      <c r="W729" s="34"/>
    </row>
    <row r="730" spans="1:23" x14ac:dyDescent="0.2">
      <c r="A730" s="497"/>
      <c r="B730" s="499"/>
      <c r="C730" s="501"/>
      <c r="D730" s="501"/>
      <c r="E730" s="503"/>
      <c r="F730" s="17">
        <v>41</v>
      </c>
      <c r="G730" s="18" t="s">
        <v>16366</v>
      </c>
      <c r="H730" s="18" t="s">
        <v>16366</v>
      </c>
      <c r="I730" s="80"/>
      <c r="J730" s="18" t="s">
        <v>32</v>
      </c>
      <c r="K730" s="19">
        <v>1</v>
      </c>
      <c r="L730" s="19"/>
      <c r="M730" s="20" t="s">
        <v>33</v>
      </c>
      <c r="N730" s="20" t="s">
        <v>34</v>
      </c>
      <c r="O730" s="18"/>
      <c r="P730" s="18"/>
      <c r="Q730" s="18"/>
      <c r="R730" s="18"/>
      <c r="S730" s="18"/>
      <c r="T730" s="18"/>
      <c r="U730" s="18"/>
      <c r="V730" s="18"/>
      <c r="W730" s="34"/>
    </row>
    <row r="731" spans="1:23" x14ac:dyDescent="0.2">
      <c r="A731" s="497"/>
      <c r="B731" s="499"/>
      <c r="C731" s="501"/>
      <c r="D731" s="501"/>
      <c r="E731" s="503"/>
      <c r="F731" s="17">
        <v>42</v>
      </c>
      <c r="G731" s="18" t="s">
        <v>16367</v>
      </c>
      <c r="H731" s="18" t="s">
        <v>16367</v>
      </c>
      <c r="I731" s="80"/>
      <c r="J731" s="18" t="s">
        <v>32</v>
      </c>
      <c r="K731" s="19">
        <v>1</v>
      </c>
      <c r="L731" s="19"/>
      <c r="M731" s="20" t="s">
        <v>33</v>
      </c>
      <c r="N731" s="20" t="s">
        <v>34</v>
      </c>
      <c r="O731" s="18"/>
      <c r="P731" s="18"/>
      <c r="Q731" s="18"/>
      <c r="R731" s="18"/>
      <c r="S731" s="18"/>
      <c r="T731" s="18"/>
      <c r="U731" s="18"/>
      <c r="V731" s="18"/>
      <c r="W731" s="34"/>
    </row>
    <row r="732" spans="1:23" x14ac:dyDescent="0.2">
      <c r="A732" s="497"/>
      <c r="B732" s="499"/>
      <c r="C732" s="501"/>
      <c r="D732" s="501"/>
      <c r="E732" s="503"/>
      <c r="F732" s="17">
        <v>43</v>
      </c>
      <c r="G732" s="18" t="s">
        <v>16368</v>
      </c>
      <c r="H732" s="18" t="s">
        <v>16368</v>
      </c>
      <c r="I732" s="80"/>
      <c r="J732" s="18" t="s">
        <v>32</v>
      </c>
      <c r="K732" s="19">
        <v>1</v>
      </c>
      <c r="L732" s="19"/>
      <c r="M732" s="20" t="s">
        <v>33</v>
      </c>
      <c r="N732" s="20" t="s">
        <v>34</v>
      </c>
      <c r="O732" s="18"/>
      <c r="P732" s="18"/>
      <c r="Q732" s="18"/>
      <c r="R732" s="18"/>
      <c r="S732" s="18"/>
      <c r="T732" s="18"/>
      <c r="U732" s="18"/>
      <c r="V732" s="18"/>
      <c r="W732" s="34"/>
    </row>
    <row r="733" spans="1:23" x14ac:dyDescent="0.2">
      <c r="A733" s="497"/>
      <c r="B733" s="499"/>
      <c r="C733" s="501"/>
      <c r="D733" s="501"/>
      <c r="E733" s="503"/>
      <c r="F733" s="17">
        <v>44</v>
      </c>
      <c r="G733" s="18" t="s">
        <v>16369</v>
      </c>
      <c r="H733" s="18" t="s">
        <v>16369</v>
      </c>
      <c r="I733" s="80"/>
      <c r="J733" s="18" t="s">
        <v>32</v>
      </c>
      <c r="K733" s="19">
        <v>1</v>
      </c>
      <c r="L733" s="19"/>
      <c r="M733" s="20" t="s">
        <v>33</v>
      </c>
      <c r="N733" s="20" t="s">
        <v>34</v>
      </c>
      <c r="O733" s="18"/>
      <c r="P733" s="18"/>
      <c r="Q733" s="18"/>
      <c r="R733" s="18"/>
      <c r="S733" s="18"/>
      <c r="T733" s="18"/>
      <c r="U733" s="18"/>
      <c r="V733" s="18"/>
      <c r="W733" s="34"/>
    </row>
    <row r="734" spans="1:23" x14ac:dyDescent="0.2">
      <c r="A734" s="497"/>
      <c r="B734" s="499"/>
      <c r="C734" s="501"/>
      <c r="D734" s="501"/>
      <c r="E734" s="503"/>
      <c r="F734" s="17">
        <v>45</v>
      </c>
      <c r="G734" s="18" t="s">
        <v>16370</v>
      </c>
      <c r="H734" s="18" t="s">
        <v>16370</v>
      </c>
      <c r="I734" s="80"/>
      <c r="J734" s="18" t="s">
        <v>32</v>
      </c>
      <c r="K734" s="19">
        <v>1</v>
      </c>
      <c r="L734" s="19"/>
      <c r="M734" s="20" t="s">
        <v>33</v>
      </c>
      <c r="N734" s="20" t="s">
        <v>34</v>
      </c>
      <c r="O734" s="18"/>
      <c r="P734" s="18"/>
      <c r="Q734" s="18"/>
      <c r="R734" s="18"/>
      <c r="S734" s="18"/>
      <c r="T734" s="18"/>
      <c r="U734" s="18"/>
      <c r="V734" s="18"/>
      <c r="W734" s="34"/>
    </row>
    <row r="735" spans="1:23" x14ac:dyDescent="0.2">
      <c r="A735" s="497"/>
      <c r="B735" s="499"/>
      <c r="C735" s="501"/>
      <c r="D735" s="501"/>
      <c r="E735" s="503"/>
      <c r="F735" s="17">
        <v>46</v>
      </c>
      <c r="G735" s="18" t="s">
        <v>16371</v>
      </c>
      <c r="H735" s="18" t="s">
        <v>16371</v>
      </c>
      <c r="I735" s="80"/>
      <c r="J735" s="18" t="s">
        <v>32</v>
      </c>
      <c r="K735" s="19">
        <v>1</v>
      </c>
      <c r="L735" s="19"/>
      <c r="M735" s="20" t="s">
        <v>33</v>
      </c>
      <c r="N735" s="20" t="s">
        <v>34</v>
      </c>
      <c r="O735" s="18"/>
      <c r="P735" s="18"/>
      <c r="Q735" s="18"/>
      <c r="R735" s="18"/>
      <c r="S735" s="18"/>
      <c r="T735" s="18"/>
      <c r="U735" s="18"/>
      <c r="V735" s="18"/>
      <c r="W735" s="34"/>
    </row>
    <row r="736" spans="1:23" x14ac:dyDescent="0.2">
      <c r="A736" s="497"/>
      <c r="B736" s="499"/>
      <c r="C736" s="501"/>
      <c r="D736" s="501"/>
      <c r="E736" s="503"/>
      <c r="F736" s="17">
        <v>47</v>
      </c>
      <c r="G736" s="18" t="s">
        <v>16372</v>
      </c>
      <c r="H736" s="18" t="s">
        <v>16372</v>
      </c>
      <c r="I736" s="80"/>
      <c r="J736" s="18" t="s">
        <v>32</v>
      </c>
      <c r="K736" s="19">
        <v>1</v>
      </c>
      <c r="L736" s="19"/>
      <c r="M736" s="20" t="s">
        <v>33</v>
      </c>
      <c r="N736" s="20" t="s">
        <v>34</v>
      </c>
      <c r="O736" s="18"/>
      <c r="P736" s="18"/>
      <c r="Q736" s="18"/>
      <c r="R736" s="18"/>
      <c r="S736" s="18"/>
      <c r="T736" s="18"/>
      <c r="U736" s="18"/>
      <c r="V736" s="18"/>
      <c r="W736" s="34"/>
    </row>
    <row r="737" spans="1:23" x14ac:dyDescent="0.2">
      <c r="A737" s="497"/>
      <c r="B737" s="499"/>
      <c r="C737" s="501"/>
      <c r="D737" s="501"/>
      <c r="E737" s="503"/>
      <c r="F737" s="17">
        <v>48</v>
      </c>
      <c r="G737" s="18" t="s">
        <v>16373</v>
      </c>
      <c r="H737" s="18" t="s">
        <v>16373</v>
      </c>
      <c r="I737" s="80"/>
      <c r="J737" s="18" t="s">
        <v>32</v>
      </c>
      <c r="K737" s="19">
        <v>1</v>
      </c>
      <c r="L737" s="19"/>
      <c r="M737" s="20" t="s">
        <v>33</v>
      </c>
      <c r="N737" s="20" t="s">
        <v>34</v>
      </c>
      <c r="O737" s="18"/>
      <c r="P737" s="18"/>
      <c r="Q737" s="18"/>
      <c r="R737" s="18"/>
      <c r="S737" s="18"/>
      <c r="T737" s="18"/>
      <c r="U737" s="18"/>
      <c r="V737" s="18"/>
      <c r="W737" s="34"/>
    </row>
    <row r="738" spans="1:23" x14ac:dyDescent="0.2">
      <c r="A738" s="497"/>
      <c r="B738" s="499"/>
      <c r="C738" s="501"/>
      <c r="D738" s="501"/>
      <c r="E738" s="503"/>
      <c r="F738" s="17">
        <v>49</v>
      </c>
      <c r="G738" s="18" t="s">
        <v>16374</v>
      </c>
      <c r="H738" s="18" t="s">
        <v>16374</v>
      </c>
      <c r="I738" s="80"/>
      <c r="J738" s="18" t="s">
        <v>32</v>
      </c>
      <c r="K738" s="19">
        <v>1</v>
      </c>
      <c r="L738" s="19"/>
      <c r="M738" s="20" t="s">
        <v>33</v>
      </c>
      <c r="N738" s="20" t="s">
        <v>34</v>
      </c>
      <c r="O738" s="18"/>
      <c r="P738" s="18"/>
      <c r="Q738" s="18"/>
      <c r="R738" s="18"/>
      <c r="S738" s="18"/>
      <c r="T738" s="18"/>
      <c r="U738" s="18"/>
      <c r="V738" s="18"/>
      <c r="W738" s="34"/>
    </row>
    <row r="739" spans="1:23" x14ac:dyDescent="0.2">
      <c r="A739" s="497"/>
      <c r="B739" s="499"/>
      <c r="C739" s="501"/>
      <c r="D739" s="501"/>
      <c r="E739" s="503"/>
      <c r="F739" s="17">
        <v>50</v>
      </c>
      <c r="G739" s="18" t="s">
        <v>16375</v>
      </c>
      <c r="H739" s="18" t="s">
        <v>16375</v>
      </c>
      <c r="I739" s="80"/>
      <c r="J739" s="18" t="s">
        <v>32</v>
      </c>
      <c r="K739" s="19">
        <v>1</v>
      </c>
      <c r="L739" s="19"/>
      <c r="M739" s="20" t="s">
        <v>33</v>
      </c>
      <c r="N739" s="20" t="s">
        <v>34</v>
      </c>
      <c r="O739" s="18"/>
      <c r="P739" s="18"/>
      <c r="Q739" s="18"/>
      <c r="R739" s="18"/>
      <c r="S739" s="18"/>
      <c r="T739" s="18"/>
      <c r="U739" s="18"/>
      <c r="V739" s="18"/>
      <c r="W739" s="34"/>
    </row>
    <row r="740" spans="1:23" x14ac:dyDescent="0.2">
      <c r="A740" s="497"/>
      <c r="B740" s="499"/>
      <c r="C740" s="501"/>
      <c r="D740" s="501"/>
      <c r="E740" s="503"/>
      <c r="F740" s="17">
        <v>51</v>
      </c>
      <c r="G740" s="18" t="s">
        <v>16376</v>
      </c>
      <c r="H740" s="18" t="s">
        <v>16376</v>
      </c>
      <c r="I740" s="80"/>
      <c r="J740" s="18" t="s">
        <v>32</v>
      </c>
      <c r="K740" s="19">
        <v>1</v>
      </c>
      <c r="L740" s="19"/>
      <c r="M740" s="20" t="s">
        <v>33</v>
      </c>
      <c r="N740" s="20" t="s">
        <v>34</v>
      </c>
      <c r="O740" s="18"/>
      <c r="P740" s="18"/>
      <c r="Q740" s="18"/>
      <c r="R740" s="18"/>
      <c r="S740" s="18"/>
      <c r="T740" s="18"/>
      <c r="U740" s="18"/>
      <c r="V740" s="18"/>
      <c r="W740" s="34"/>
    </row>
    <row r="741" spans="1:23" x14ac:dyDescent="0.2">
      <c r="A741" s="497"/>
      <c r="B741" s="499"/>
      <c r="C741" s="501"/>
      <c r="D741" s="501"/>
      <c r="E741" s="503"/>
      <c r="F741" s="17">
        <v>52</v>
      </c>
      <c r="G741" s="18" t="s">
        <v>16377</v>
      </c>
      <c r="H741" s="18" t="s">
        <v>16377</v>
      </c>
      <c r="I741" s="80"/>
      <c r="J741" s="18" t="s">
        <v>32</v>
      </c>
      <c r="K741" s="19">
        <v>1</v>
      </c>
      <c r="L741" s="19"/>
      <c r="M741" s="20" t="s">
        <v>33</v>
      </c>
      <c r="N741" s="20" t="s">
        <v>34</v>
      </c>
      <c r="O741" s="18"/>
      <c r="P741" s="18"/>
      <c r="Q741" s="18"/>
      <c r="R741" s="18"/>
      <c r="S741" s="18"/>
      <c r="T741" s="18"/>
      <c r="U741" s="18"/>
      <c r="V741" s="18"/>
      <c r="W741" s="34"/>
    </row>
    <row r="742" spans="1:23" x14ac:dyDescent="0.2">
      <c r="A742" s="496" t="s">
        <v>16378</v>
      </c>
      <c r="B742" s="498" t="s">
        <v>15585</v>
      </c>
      <c r="C742" s="500"/>
      <c r="D742" s="500"/>
      <c r="E742" s="502">
        <v>0</v>
      </c>
      <c r="F742" s="27">
        <v>1</v>
      </c>
      <c r="G742" s="28" t="s">
        <v>16379</v>
      </c>
      <c r="H742" s="28" t="s">
        <v>16379</v>
      </c>
      <c r="I742" s="79"/>
      <c r="J742" s="28" t="s">
        <v>134</v>
      </c>
      <c r="K742" s="29">
        <v>4</v>
      </c>
      <c r="L742" s="29">
        <v>0</v>
      </c>
      <c r="M742" s="30" t="s">
        <v>33</v>
      </c>
      <c r="N742" s="30" t="s">
        <v>34</v>
      </c>
      <c r="O742" s="28"/>
      <c r="P742" s="28"/>
      <c r="Q742" s="28"/>
      <c r="R742" s="28"/>
      <c r="S742" s="28"/>
      <c r="T742" s="28"/>
      <c r="U742" s="28"/>
      <c r="V742" s="28"/>
      <c r="W742" s="33"/>
    </row>
    <row r="743" spans="1:23" x14ac:dyDescent="0.2">
      <c r="A743" s="497"/>
      <c r="B743" s="499"/>
      <c r="C743" s="501"/>
      <c r="D743" s="501"/>
      <c r="E743" s="503"/>
      <c r="F743" s="17">
        <v>2</v>
      </c>
      <c r="G743" s="18" t="s">
        <v>16380</v>
      </c>
      <c r="H743" s="18" t="s">
        <v>16380</v>
      </c>
      <c r="I743" s="80"/>
      <c r="J743" s="18" t="s">
        <v>134</v>
      </c>
      <c r="K743" s="19">
        <v>4</v>
      </c>
      <c r="L743" s="19">
        <v>0</v>
      </c>
      <c r="M743" s="20" t="s">
        <v>33</v>
      </c>
      <c r="N743" s="20" t="s">
        <v>34</v>
      </c>
      <c r="O743" s="18"/>
      <c r="P743" s="18"/>
      <c r="Q743" s="18"/>
      <c r="R743" s="18"/>
      <c r="S743" s="18"/>
      <c r="T743" s="18"/>
      <c r="U743" s="18"/>
      <c r="V743" s="18"/>
      <c r="W743" s="34"/>
    </row>
    <row r="744" spans="1:23" x14ac:dyDescent="0.2">
      <c r="A744" s="497"/>
      <c r="B744" s="499"/>
      <c r="C744" s="501"/>
      <c r="D744" s="501"/>
      <c r="E744" s="503"/>
      <c r="F744" s="17">
        <v>3</v>
      </c>
      <c r="G744" s="18" t="s">
        <v>16381</v>
      </c>
      <c r="H744" s="18" t="s">
        <v>16381</v>
      </c>
      <c r="I744" s="80"/>
      <c r="J744" s="18" t="s">
        <v>32</v>
      </c>
      <c r="K744" s="19">
        <v>8</v>
      </c>
      <c r="L744" s="19"/>
      <c r="M744" s="20" t="s">
        <v>33</v>
      </c>
      <c r="N744" s="20" t="s">
        <v>34</v>
      </c>
      <c r="O744" s="18"/>
      <c r="P744" s="18"/>
      <c r="Q744" s="18"/>
      <c r="R744" s="18"/>
      <c r="S744" s="18"/>
      <c r="T744" s="18"/>
      <c r="U744" s="18"/>
      <c r="V744" s="18"/>
      <c r="W744" s="34"/>
    </row>
    <row r="745" spans="1:23" x14ac:dyDescent="0.2">
      <c r="A745" s="497"/>
      <c r="B745" s="499"/>
      <c r="C745" s="501"/>
      <c r="D745" s="501"/>
      <c r="E745" s="503"/>
      <c r="F745" s="17">
        <v>4</v>
      </c>
      <c r="G745" s="18" t="s">
        <v>16382</v>
      </c>
      <c r="H745" s="18" t="s">
        <v>16382</v>
      </c>
      <c r="I745" s="80"/>
      <c r="J745" s="18" t="s">
        <v>32</v>
      </c>
      <c r="K745" s="19">
        <v>1</v>
      </c>
      <c r="L745" s="19"/>
      <c r="M745" s="20" t="s">
        <v>33</v>
      </c>
      <c r="N745" s="20" t="s">
        <v>34</v>
      </c>
      <c r="O745" s="18"/>
      <c r="P745" s="18"/>
      <c r="Q745" s="18"/>
      <c r="R745" s="18"/>
      <c r="S745" s="18"/>
      <c r="T745" s="18"/>
      <c r="U745" s="18"/>
      <c r="V745" s="18"/>
      <c r="W745" s="34"/>
    </row>
    <row r="746" spans="1:23" x14ac:dyDescent="0.2">
      <c r="A746" s="497"/>
      <c r="B746" s="499"/>
      <c r="C746" s="501"/>
      <c r="D746" s="501"/>
      <c r="E746" s="503"/>
      <c r="F746" s="17">
        <v>5</v>
      </c>
      <c r="G746" s="18" t="s">
        <v>16383</v>
      </c>
      <c r="H746" s="18" t="s">
        <v>16383</v>
      </c>
      <c r="I746" s="80"/>
      <c r="J746" s="18" t="s">
        <v>32</v>
      </c>
      <c r="K746" s="19">
        <v>4</v>
      </c>
      <c r="L746" s="19"/>
      <c r="M746" s="20" t="s">
        <v>33</v>
      </c>
      <c r="N746" s="20" t="s">
        <v>34</v>
      </c>
      <c r="O746" s="18"/>
      <c r="P746" s="18"/>
      <c r="Q746" s="18"/>
      <c r="R746" s="18"/>
      <c r="S746" s="18"/>
      <c r="T746" s="18"/>
      <c r="U746" s="18"/>
      <c r="V746" s="18"/>
      <c r="W746" s="34"/>
    </row>
    <row r="747" spans="1:23" x14ac:dyDescent="0.2">
      <c r="A747" s="497"/>
      <c r="B747" s="499"/>
      <c r="C747" s="501"/>
      <c r="D747" s="501"/>
      <c r="E747" s="503"/>
      <c r="F747" s="17">
        <v>6</v>
      </c>
      <c r="G747" s="18" t="s">
        <v>16384</v>
      </c>
      <c r="H747" s="18" t="s">
        <v>16384</v>
      </c>
      <c r="I747" s="80"/>
      <c r="J747" s="18" t="s">
        <v>32</v>
      </c>
      <c r="K747" s="19">
        <v>2</v>
      </c>
      <c r="L747" s="19"/>
      <c r="M747" s="20" t="s">
        <v>33</v>
      </c>
      <c r="N747" s="20" t="s">
        <v>34</v>
      </c>
      <c r="O747" s="18"/>
      <c r="P747" s="18"/>
      <c r="Q747" s="18"/>
      <c r="R747" s="18"/>
      <c r="S747" s="18"/>
      <c r="T747" s="18"/>
      <c r="U747" s="18"/>
      <c r="V747" s="18"/>
      <c r="W747" s="34"/>
    </row>
    <row r="748" spans="1:23" x14ac:dyDescent="0.2">
      <c r="A748" s="497"/>
      <c r="B748" s="499"/>
      <c r="C748" s="501"/>
      <c r="D748" s="501"/>
      <c r="E748" s="503"/>
      <c r="F748" s="17">
        <v>7</v>
      </c>
      <c r="G748" s="18" t="s">
        <v>16385</v>
      </c>
      <c r="H748" s="18" t="s">
        <v>16385</v>
      </c>
      <c r="I748" s="80"/>
      <c r="J748" s="18" t="s">
        <v>32</v>
      </c>
      <c r="K748" s="19">
        <v>2</v>
      </c>
      <c r="L748" s="19"/>
      <c r="M748" s="20" t="s">
        <v>33</v>
      </c>
      <c r="N748" s="20" t="s">
        <v>34</v>
      </c>
      <c r="O748" s="18"/>
      <c r="P748" s="18"/>
      <c r="Q748" s="18"/>
      <c r="R748" s="18"/>
      <c r="S748" s="18"/>
      <c r="T748" s="18"/>
      <c r="U748" s="18"/>
      <c r="V748" s="18"/>
      <c r="W748" s="34"/>
    </row>
    <row r="749" spans="1:23" x14ac:dyDescent="0.2">
      <c r="A749" s="497"/>
      <c r="B749" s="499"/>
      <c r="C749" s="501"/>
      <c r="D749" s="501"/>
      <c r="E749" s="503"/>
      <c r="F749" s="17">
        <v>8</v>
      </c>
      <c r="G749" s="18" t="s">
        <v>16386</v>
      </c>
      <c r="H749" s="18" t="s">
        <v>16386</v>
      </c>
      <c r="I749" s="80"/>
      <c r="J749" s="18" t="s">
        <v>32</v>
      </c>
      <c r="K749" s="19">
        <v>7</v>
      </c>
      <c r="L749" s="19"/>
      <c r="M749" s="20" t="s">
        <v>33</v>
      </c>
      <c r="N749" s="20" t="s">
        <v>34</v>
      </c>
      <c r="O749" s="18"/>
      <c r="P749" s="18"/>
      <c r="Q749" s="18"/>
      <c r="R749" s="18"/>
      <c r="S749" s="18"/>
      <c r="T749" s="18"/>
      <c r="U749" s="18"/>
      <c r="V749" s="18"/>
      <c r="W749" s="34"/>
    </row>
    <row r="750" spans="1:23" x14ac:dyDescent="0.2">
      <c r="A750" s="497"/>
      <c r="B750" s="499"/>
      <c r="C750" s="501"/>
      <c r="D750" s="501"/>
      <c r="E750" s="503"/>
      <c r="F750" s="17">
        <v>9</v>
      </c>
      <c r="G750" s="18" t="s">
        <v>16387</v>
      </c>
      <c r="H750" s="18" t="s">
        <v>16387</v>
      </c>
      <c r="I750" s="80"/>
      <c r="J750" s="18" t="s">
        <v>32</v>
      </c>
      <c r="K750" s="19">
        <v>1</v>
      </c>
      <c r="L750" s="19"/>
      <c r="M750" s="20" t="s">
        <v>33</v>
      </c>
      <c r="N750" s="20" t="s">
        <v>34</v>
      </c>
      <c r="O750" s="18"/>
      <c r="P750" s="18"/>
      <c r="Q750" s="18"/>
      <c r="R750" s="18"/>
      <c r="S750" s="18"/>
      <c r="T750" s="18"/>
      <c r="U750" s="18"/>
      <c r="V750" s="18"/>
      <c r="W750" s="34"/>
    </row>
    <row r="751" spans="1:23" x14ac:dyDescent="0.2">
      <c r="A751" s="497"/>
      <c r="B751" s="499"/>
      <c r="C751" s="501"/>
      <c r="D751" s="501"/>
      <c r="E751" s="503"/>
      <c r="F751" s="17">
        <v>10</v>
      </c>
      <c r="G751" s="18" t="s">
        <v>16388</v>
      </c>
      <c r="H751" s="18" t="s">
        <v>16388</v>
      </c>
      <c r="I751" s="80"/>
      <c r="J751" s="18" t="s">
        <v>32</v>
      </c>
      <c r="K751" s="19">
        <v>1</v>
      </c>
      <c r="L751" s="19"/>
      <c r="M751" s="20" t="s">
        <v>33</v>
      </c>
      <c r="N751" s="20" t="s">
        <v>34</v>
      </c>
      <c r="O751" s="18"/>
      <c r="P751" s="18"/>
      <c r="Q751" s="18"/>
      <c r="R751" s="18"/>
      <c r="S751" s="18"/>
      <c r="T751" s="18"/>
      <c r="U751" s="18"/>
      <c r="V751" s="18"/>
      <c r="W751" s="34"/>
    </row>
    <row r="752" spans="1:23" x14ac:dyDescent="0.2">
      <c r="A752" s="497"/>
      <c r="B752" s="499"/>
      <c r="C752" s="501"/>
      <c r="D752" s="501"/>
      <c r="E752" s="503"/>
      <c r="F752" s="17">
        <v>11</v>
      </c>
      <c r="G752" s="18" t="s">
        <v>16389</v>
      </c>
      <c r="H752" s="18" t="s">
        <v>16389</v>
      </c>
      <c r="I752" s="80"/>
      <c r="J752" s="18" t="s">
        <v>32</v>
      </c>
      <c r="K752" s="19">
        <v>1</v>
      </c>
      <c r="L752" s="19"/>
      <c r="M752" s="20" t="s">
        <v>33</v>
      </c>
      <c r="N752" s="20" t="s">
        <v>34</v>
      </c>
      <c r="O752" s="18"/>
      <c r="P752" s="18"/>
      <c r="Q752" s="18"/>
      <c r="R752" s="18"/>
      <c r="S752" s="18"/>
      <c r="T752" s="18"/>
      <c r="U752" s="18"/>
      <c r="V752" s="18"/>
      <c r="W752" s="34"/>
    </row>
    <row r="753" spans="1:23" x14ac:dyDescent="0.2">
      <c r="A753" s="497"/>
      <c r="B753" s="499"/>
      <c r="C753" s="501"/>
      <c r="D753" s="501"/>
      <c r="E753" s="503"/>
      <c r="F753" s="17">
        <v>12</v>
      </c>
      <c r="G753" s="18" t="s">
        <v>16390</v>
      </c>
      <c r="H753" s="18" t="s">
        <v>16390</v>
      </c>
      <c r="I753" s="80"/>
      <c r="J753" s="18" t="s">
        <v>32</v>
      </c>
      <c r="K753" s="19">
        <v>2</v>
      </c>
      <c r="L753" s="19"/>
      <c r="M753" s="20" t="s">
        <v>33</v>
      </c>
      <c r="N753" s="20" t="s">
        <v>34</v>
      </c>
      <c r="O753" s="18"/>
      <c r="P753" s="18"/>
      <c r="Q753" s="18"/>
      <c r="R753" s="18"/>
      <c r="S753" s="18"/>
      <c r="T753" s="18"/>
      <c r="U753" s="18"/>
      <c r="V753" s="18"/>
      <c r="W753" s="34"/>
    </row>
    <row r="754" spans="1:23" x14ac:dyDescent="0.2">
      <c r="A754" s="497"/>
      <c r="B754" s="499"/>
      <c r="C754" s="501"/>
      <c r="D754" s="501"/>
      <c r="E754" s="503"/>
      <c r="F754" s="17">
        <v>13</v>
      </c>
      <c r="G754" s="18" t="s">
        <v>16391</v>
      </c>
      <c r="H754" s="18" t="s">
        <v>16391</v>
      </c>
      <c r="I754" s="80"/>
      <c r="J754" s="18" t="s">
        <v>32</v>
      </c>
      <c r="K754" s="19">
        <v>2</v>
      </c>
      <c r="L754" s="19"/>
      <c r="M754" s="20" t="s">
        <v>33</v>
      </c>
      <c r="N754" s="20" t="s">
        <v>34</v>
      </c>
      <c r="O754" s="18"/>
      <c r="P754" s="18"/>
      <c r="Q754" s="18"/>
      <c r="R754" s="18"/>
      <c r="S754" s="18"/>
      <c r="T754" s="18"/>
      <c r="U754" s="18"/>
      <c r="V754" s="18"/>
      <c r="W754" s="34"/>
    </row>
    <row r="755" spans="1:23" x14ac:dyDescent="0.2">
      <c r="A755" s="497"/>
      <c r="B755" s="499"/>
      <c r="C755" s="501"/>
      <c r="D755" s="501"/>
      <c r="E755" s="503"/>
      <c r="F755" s="17">
        <v>14</v>
      </c>
      <c r="G755" s="18" t="s">
        <v>16392</v>
      </c>
      <c r="H755" s="18" t="s">
        <v>16392</v>
      </c>
      <c r="I755" s="80"/>
      <c r="J755" s="18" t="s">
        <v>32</v>
      </c>
      <c r="K755" s="19">
        <v>1</v>
      </c>
      <c r="L755" s="19"/>
      <c r="M755" s="20" t="s">
        <v>33</v>
      </c>
      <c r="N755" s="20" t="s">
        <v>34</v>
      </c>
      <c r="O755" s="18"/>
      <c r="P755" s="18"/>
      <c r="Q755" s="18"/>
      <c r="R755" s="18"/>
      <c r="S755" s="18"/>
      <c r="T755" s="18"/>
      <c r="U755" s="18"/>
      <c r="V755" s="18"/>
      <c r="W755" s="34"/>
    </row>
    <row r="756" spans="1:23" x14ac:dyDescent="0.2">
      <c r="A756" s="497"/>
      <c r="B756" s="499"/>
      <c r="C756" s="501"/>
      <c r="D756" s="501"/>
      <c r="E756" s="503"/>
      <c r="F756" s="17">
        <v>15</v>
      </c>
      <c r="G756" s="18" t="s">
        <v>16393</v>
      </c>
      <c r="H756" s="18" t="s">
        <v>16393</v>
      </c>
      <c r="I756" s="80"/>
      <c r="J756" s="18" t="s">
        <v>32</v>
      </c>
      <c r="K756" s="19">
        <v>1</v>
      </c>
      <c r="L756" s="19"/>
      <c r="M756" s="20" t="s">
        <v>33</v>
      </c>
      <c r="N756" s="20" t="s">
        <v>34</v>
      </c>
      <c r="O756" s="18"/>
      <c r="P756" s="18"/>
      <c r="Q756" s="18"/>
      <c r="R756" s="18"/>
      <c r="S756" s="18"/>
      <c r="T756" s="18"/>
      <c r="U756" s="18"/>
      <c r="V756" s="18"/>
      <c r="W756" s="34"/>
    </row>
    <row r="757" spans="1:23" x14ac:dyDescent="0.2">
      <c r="A757" s="497"/>
      <c r="B757" s="499"/>
      <c r="C757" s="501"/>
      <c r="D757" s="501"/>
      <c r="E757" s="503"/>
      <c r="F757" s="17">
        <v>16</v>
      </c>
      <c r="G757" s="18" t="s">
        <v>16394</v>
      </c>
      <c r="H757" s="18" t="s">
        <v>16394</v>
      </c>
      <c r="I757" s="80"/>
      <c r="J757" s="18" t="s">
        <v>32</v>
      </c>
      <c r="K757" s="19">
        <v>8</v>
      </c>
      <c r="L757" s="19"/>
      <c r="M757" s="20" t="s">
        <v>33</v>
      </c>
      <c r="N757" s="20" t="s">
        <v>34</v>
      </c>
      <c r="O757" s="18"/>
      <c r="P757" s="18"/>
      <c r="Q757" s="18"/>
      <c r="R757" s="18"/>
      <c r="S757" s="18"/>
      <c r="T757" s="18"/>
      <c r="U757" s="18"/>
      <c r="V757" s="18"/>
      <c r="W757" s="34"/>
    </row>
    <row r="758" spans="1:23" x14ac:dyDescent="0.2">
      <c r="A758" s="497"/>
      <c r="B758" s="499"/>
      <c r="C758" s="501"/>
      <c r="D758" s="501"/>
      <c r="E758" s="503"/>
      <c r="F758" s="17">
        <v>17</v>
      </c>
      <c r="G758" s="18" t="s">
        <v>16395</v>
      </c>
      <c r="H758" s="18" t="s">
        <v>16395</v>
      </c>
      <c r="I758" s="80"/>
      <c r="J758" s="18" t="s">
        <v>32</v>
      </c>
      <c r="K758" s="19">
        <v>1</v>
      </c>
      <c r="L758" s="19"/>
      <c r="M758" s="20" t="s">
        <v>33</v>
      </c>
      <c r="N758" s="20" t="s">
        <v>34</v>
      </c>
      <c r="O758" s="18"/>
      <c r="P758" s="18"/>
      <c r="Q758" s="18"/>
      <c r="R758" s="18"/>
      <c r="S758" s="18"/>
      <c r="T758" s="18"/>
      <c r="U758" s="18"/>
      <c r="V758" s="18"/>
      <c r="W758" s="34"/>
    </row>
    <row r="759" spans="1:23" x14ac:dyDescent="0.2">
      <c r="A759" s="497"/>
      <c r="B759" s="499"/>
      <c r="C759" s="501"/>
      <c r="D759" s="501"/>
      <c r="E759" s="503"/>
      <c r="F759" s="17">
        <v>18</v>
      </c>
      <c r="G759" s="18" t="s">
        <v>16396</v>
      </c>
      <c r="H759" s="18" t="s">
        <v>16396</v>
      </c>
      <c r="I759" s="80"/>
      <c r="J759" s="18" t="s">
        <v>32</v>
      </c>
      <c r="K759" s="19">
        <v>8</v>
      </c>
      <c r="L759" s="19"/>
      <c r="M759" s="20" t="s">
        <v>33</v>
      </c>
      <c r="N759" s="20" t="s">
        <v>34</v>
      </c>
      <c r="O759" s="18"/>
      <c r="P759" s="18"/>
      <c r="Q759" s="18"/>
      <c r="R759" s="18"/>
      <c r="S759" s="18"/>
      <c r="T759" s="18"/>
      <c r="U759" s="18"/>
      <c r="V759" s="18"/>
      <c r="W759" s="34"/>
    </row>
    <row r="760" spans="1:23" x14ac:dyDescent="0.2">
      <c r="A760" s="497"/>
      <c r="B760" s="499"/>
      <c r="C760" s="501"/>
      <c r="D760" s="501"/>
      <c r="E760" s="503"/>
      <c r="F760" s="17">
        <v>19</v>
      </c>
      <c r="G760" s="18" t="s">
        <v>16397</v>
      </c>
      <c r="H760" s="18" t="s">
        <v>16397</v>
      </c>
      <c r="I760" s="80"/>
      <c r="J760" s="18" t="s">
        <v>32</v>
      </c>
      <c r="K760" s="19">
        <v>1</v>
      </c>
      <c r="L760" s="19"/>
      <c r="M760" s="20" t="s">
        <v>33</v>
      </c>
      <c r="N760" s="20" t="s">
        <v>34</v>
      </c>
      <c r="O760" s="18"/>
      <c r="P760" s="18"/>
      <c r="Q760" s="18"/>
      <c r="R760" s="18"/>
      <c r="S760" s="18"/>
      <c r="T760" s="18"/>
      <c r="U760" s="18"/>
      <c r="V760" s="18"/>
      <c r="W760" s="34"/>
    </row>
    <row r="761" spans="1:23" x14ac:dyDescent="0.2">
      <c r="A761" s="497"/>
      <c r="B761" s="499"/>
      <c r="C761" s="501"/>
      <c r="D761" s="501"/>
      <c r="E761" s="503"/>
      <c r="F761" s="17">
        <v>20</v>
      </c>
      <c r="G761" s="18" t="s">
        <v>16398</v>
      </c>
      <c r="H761" s="18" t="s">
        <v>16398</v>
      </c>
      <c r="I761" s="80"/>
      <c r="J761" s="18" t="s">
        <v>32</v>
      </c>
      <c r="K761" s="19">
        <v>1</v>
      </c>
      <c r="L761" s="19"/>
      <c r="M761" s="20" t="s">
        <v>33</v>
      </c>
      <c r="N761" s="20" t="s">
        <v>34</v>
      </c>
      <c r="O761" s="18"/>
      <c r="P761" s="18"/>
      <c r="Q761" s="18"/>
      <c r="R761" s="18"/>
      <c r="S761" s="18"/>
      <c r="T761" s="18"/>
      <c r="U761" s="18"/>
      <c r="V761" s="18"/>
      <c r="W761" s="34"/>
    </row>
    <row r="762" spans="1:23" x14ac:dyDescent="0.2">
      <c r="A762" s="497"/>
      <c r="B762" s="499"/>
      <c r="C762" s="501"/>
      <c r="D762" s="501"/>
      <c r="E762" s="503"/>
      <c r="F762" s="17">
        <v>21</v>
      </c>
      <c r="G762" s="18" t="s">
        <v>16399</v>
      </c>
      <c r="H762" s="18" t="s">
        <v>16399</v>
      </c>
      <c r="I762" s="80"/>
      <c r="J762" s="18" t="s">
        <v>32</v>
      </c>
      <c r="K762" s="19">
        <v>2</v>
      </c>
      <c r="L762" s="19"/>
      <c r="M762" s="20" t="s">
        <v>33</v>
      </c>
      <c r="N762" s="20" t="s">
        <v>34</v>
      </c>
      <c r="O762" s="18"/>
      <c r="P762" s="18"/>
      <c r="Q762" s="18"/>
      <c r="R762" s="18"/>
      <c r="S762" s="18"/>
      <c r="T762" s="18"/>
      <c r="U762" s="18"/>
      <c r="V762" s="18"/>
      <c r="W762" s="34"/>
    </row>
    <row r="763" spans="1:23" x14ac:dyDescent="0.2">
      <c r="A763" s="497"/>
      <c r="B763" s="499"/>
      <c r="C763" s="501"/>
      <c r="D763" s="501"/>
      <c r="E763" s="503"/>
      <c r="F763" s="17">
        <v>22</v>
      </c>
      <c r="G763" s="18" t="s">
        <v>16400</v>
      </c>
      <c r="H763" s="18" t="s">
        <v>16400</v>
      </c>
      <c r="I763" s="80"/>
      <c r="J763" s="18" t="s">
        <v>32</v>
      </c>
      <c r="K763" s="19">
        <v>2</v>
      </c>
      <c r="L763" s="19"/>
      <c r="M763" s="20" t="s">
        <v>33</v>
      </c>
      <c r="N763" s="20" t="s">
        <v>34</v>
      </c>
      <c r="O763" s="18"/>
      <c r="P763" s="18"/>
      <c r="Q763" s="18"/>
      <c r="R763" s="18"/>
      <c r="S763" s="18"/>
      <c r="T763" s="18"/>
      <c r="U763" s="18"/>
      <c r="V763" s="18"/>
      <c r="W763" s="34"/>
    </row>
    <row r="764" spans="1:23" x14ac:dyDescent="0.2">
      <c r="A764" s="497"/>
      <c r="B764" s="499"/>
      <c r="C764" s="501"/>
      <c r="D764" s="501"/>
      <c r="E764" s="503"/>
      <c r="F764" s="17">
        <v>23</v>
      </c>
      <c r="G764" s="18" t="s">
        <v>16401</v>
      </c>
      <c r="H764" s="18" t="s">
        <v>16401</v>
      </c>
      <c r="I764" s="80"/>
      <c r="J764" s="18" t="s">
        <v>32</v>
      </c>
      <c r="K764" s="19">
        <v>4</v>
      </c>
      <c r="L764" s="19"/>
      <c r="M764" s="20" t="s">
        <v>33</v>
      </c>
      <c r="N764" s="20" t="s">
        <v>34</v>
      </c>
      <c r="O764" s="18"/>
      <c r="P764" s="18"/>
      <c r="Q764" s="18"/>
      <c r="R764" s="18"/>
      <c r="S764" s="18"/>
      <c r="T764" s="18"/>
      <c r="U764" s="18"/>
      <c r="V764" s="18"/>
      <c r="W764" s="34"/>
    </row>
    <row r="765" spans="1:23" x14ac:dyDescent="0.2">
      <c r="A765" s="497"/>
      <c r="B765" s="499"/>
      <c r="C765" s="501"/>
      <c r="D765" s="501"/>
      <c r="E765" s="503"/>
      <c r="F765" s="17">
        <v>24</v>
      </c>
      <c r="G765" s="18" t="s">
        <v>16402</v>
      </c>
      <c r="H765" s="18" t="s">
        <v>16402</v>
      </c>
      <c r="I765" s="80"/>
      <c r="J765" s="18" t="s">
        <v>44</v>
      </c>
      <c r="K765" s="19">
        <v>30</v>
      </c>
      <c r="L765" s="19"/>
      <c r="M765" s="20" t="s">
        <v>33</v>
      </c>
      <c r="N765" s="20" t="s">
        <v>34</v>
      </c>
      <c r="O765" s="18"/>
      <c r="P765" s="18"/>
      <c r="Q765" s="18"/>
      <c r="R765" s="18"/>
      <c r="S765" s="18"/>
      <c r="T765" s="18"/>
      <c r="U765" s="18"/>
      <c r="V765" s="18"/>
      <c r="W765" s="34"/>
    </row>
    <row r="766" spans="1:23" x14ac:dyDescent="0.2">
      <c r="A766" s="497"/>
      <c r="B766" s="499"/>
      <c r="C766" s="501"/>
      <c r="D766" s="501"/>
      <c r="E766" s="503"/>
      <c r="F766" s="17">
        <v>25</v>
      </c>
      <c r="G766" s="18" t="s">
        <v>16403</v>
      </c>
      <c r="H766" s="18" t="s">
        <v>16403</v>
      </c>
      <c r="I766" s="80"/>
      <c r="J766" s="18" t="s">
        <v>134</v>
      </c>
      <c r="K766" s="19">
        <v>7</v>
      </c>
      <c r="L766" s="19">
        <v>0</v>
      </c>
      <c r="M766" s="20" t="s">
        <v>33</v>
      </c>
      <c r="N766" s="20" t="s">
        <v>34</v>
      </c>
      <c r="O766" s="18"/>
      <c r="P766" s="18"/>
      <c r="Q766" s="18"/>
      <c r="R766" s="18"/>
      <c r="S766" s="18"/>
      <c r="T766" s="18"/>
      <c r="U766" s="18"/>
      <c r="V766" s="18"/>
      <c r="W766" s="34"/>
    </row>
    <row r="767" spans="1:23" x14ac:dyDescent="0.2">
      <c r="A767" s="497"/>
      <c r="B767" s="499"/>
      <c r="C767" s="501"/>
      <c r="D767" s="501"/>
      <c r="E767" s="503"/>
      <c r="F767" s="17">
        <v>26</v>
      </c>
      <c r="G767" s="18" t="s">
        <v>16404</v>
      </c>
      <c r="H767" s="18" t="s">
        <v>16404</v>
      </c>
      <c r="I767" s="80"/>
      <c r="J767" s="18" t="s">
        <v>134</v>
      </c>
      <c r="K767" s="19">
        <v>11</v>
      </c>
      <c r="L767" s="19">
        <v>0</v>
      </c>
      <c r="M767" s="20" t="s">
        <v>33</v>
      </c>
      <c r="N767" s="20" t="s">
        <v>34</v>
      </c>
      <c r="O767" s="18"/>
      <c r="P767" s="18"/>
      <c r="Q767" s="18"/>
      <c r="R767" s="18"/>
      <c r="S767" s="18"/>
      <c r="T767" s="18"/>
      <c r="U767" s="18"/>
      <c r="V767" s="18"/>
      <c r="W767" s="34"/>
    </row>
    <row r="768" spans="1:23" x14ac:dyDescent="0.2">
      <c r="A768" s="497"/>
      <c r="B768" s="499"/>
      <c r="C768" s="501"/>
      <c r="D768" s="501"/>
      <c r="E768" s="503"/>
      <c r="F768" s="17">
        <v>27</v>
      </c>
      <c r="G768" s="18" t="s">
        <v>16405</v>
      </c>
      <c r="H768" s="18" t="s">
        <v>16405</v>
      </c>
      <c r="I768" s="80"/>
      <c r="J768" s="18" t="s">
        <v>134</v>
      </c>
      <c r="K768" s="19">
        <v>7</v>
      </c>
      <c r="L768" s="19">
        <v>0</v>
      </c>
      <c r="M768" s="20" t="s">
        <v>33</v>
      </c>
      <c r="N768" s="20" t="s">
        <v>34</v>
      </c>
      <c r="O768" s="18"/>
      <c r="P768" s="18"/>
      <c r="Q768" s="18"/>
      <c r="R768" s="18"/>
      <c r="S768" s="18"/>
      <c r="T768" s="18"/>
      <c r="U768" s="18"/>
      <c r="V768" s="18"/>
      <c r="W768" s="34"/>
    </row>
    <row r="769" spans="1:23" x14ac:dyDescent="0.2">
      <c r="A769" s="497"/>
      <c r="B769" s="499"/>
      <c r="C769" s="501"/>
      <c r="D769" s="501"/>
      <c r="E769" s="503"/>
      <c r="F769" s="17">
        <v>28</v>
      </c>
      <c r="G769" s="18" t="s">
        <v>16406</v>
      </c>
      <c r="H769" s="18" t="s">
        <v>16406</v>
      </c>
      <c r="I769" s="80"/>
      <c r="J769" s="18" t="s">
        <v>134</v>
      </c>
      <c r="K769" s="19">
        <v>11</v>
      </c>
      <c r="L769" s="19">
        <v>0</v>
      </c>
      <c r="M769" s="20" t="s">
        <v>33</v>
      </c>
      <c r="N769" s="20" t="s">
        <v>34</v>
      </c>
      <c r="O769" s="18"/>
      <c r="P769" s="18"/>
      <c r="Q769" s="18"/>
      <c r="R769" s="18"/>
      <c r="S769" s="18"/>
      <c r="T769" s="18"/>
      <c r="U769" s="18"/>
      <c r="V769" s="18"/>
      <c r="W769" s="34"/>
    </row>
    <row r="770" spans="1:23" x14ac:dyDescent="0.2">
      <c r="A770" s="497"/>
      <c r="B770" s="499"/>
      <c r="C770" s="501"/>
      <c r="D770" s="501"/>
      <c r="E770" s="503"/>
      <c r="F770" s="17">
        <v>29</v>
      </c>
      <c r="G770" s="18" t="s">
        <v>16407</v>
      </c>
      <c r="H770" s="18" t="s">
        <v>16407</v>
      </c>
      <c r="I770" s="80"/>
      <c r="J770" s="18" t="s">
        <v>134</v>
      </c>
      <c r="K770" s="19">
        <v>7</v>
      </c>
      <c r="L770" s="19">
        <v>0</v>
      </c>
      <c r="M770" s="20" t="s">
        <v>33</v>
      </c>
      <c r="N770" s="20" t="s">
        <v>34</v>
      </c>
      <c r="O770" s="18"/>
      <c r="P770" s="18"/>
      <c r="Q770" s="18"/>
      <c r="R770" s="18"/>
      <c r="S770" s="18"/>
      <c r="T770" s="18"/>
      <c r="U770" s="18"/>
      <c r="V770" s="18"/>
      <c r="W770" s="34"/>
    </row>
    <row r="771" spans="1:23" x14ac:dyDescent="0.2">
      <c r="A771" s="497"/>
      <c r="B771" s="499"/>
      <c r="C771" s="501"/>
      <c r="D771" s="501"/>
      <c r="E771" s="503"/>
      <c r="F771" s="17">
        <v>30</v>
      </c>
      <c r="G771" s="18" t="s">
        <v>16408</v>
      </c>
      <c r="H771" s="18" t="s">
        <v>16408</v>
      </c>
      <c r="I771" s="80"/>
      <c r="J771" s="18" t="s">
        <v>134</v>
      </c>
      <c r="K771" s="19">
        <v>11</v>
      </c>
      <c r="L771" s="19">
        <v>0</v>
      </c>
      <c r="M771" s="20" t="s">
        <v>33</v>
      </c>
      <c r="N771" s="20" t="s">
        <v>34</v>
      </c>
      <c r="O771" s="18"/>
      <c r="P771" s="18"/>
      <c r="Q771" s="18"/>
      <c r="R771" s="18"/>
      <c r="S771" s="18"/>
      <c r="T771" s="18"/>
      <c r="U771" s="18"/>
      <c r="V771" s="18"/>
      <c r="W771" s="34"/>
    </row>
    <row r="772" spans="1:23" x14ac:dyDescent="0.2">
      <c r="A772" s="497"/>
      <c r="B772" s="499"/>
      <c r="C772" s="501"/>
      <c r="D772" s="501"/>
      <c r="E772" s="503"/>
      <c r="F772" s="17">
        <v>31</v>
      </c>
      <c r="G772" s="18" t="s">
        <v>16409</v>
      </c>
      <c r="H772" s="18" t="s">
        <v>16409</v>
      </c>
      <c r="I772" s="80"/>
      <c r="J772" s="18" t="s">
        <v>32</v>
      </c>
      <c r="K772" s="19">
        <v>1</v>
      </c>
      <c r="L772" s="19"/>
      <c r="M772" s="20" t="s">
        <v>33</v>
      </c>
      <c r="N772" s="20" t="s">
        <v>34</v>
      </c>
      <c r="O772" s="18"/>
      <c r="P772" s="18"/>
      <c r="Q772" s="18"/>
      <c r="R772" s="18"/>
      <c r="S772" s="18"/>
      <c r="T772" s="18"/>
      <c r="U772" s="18"/>
      <c r="V772" s="18"/>
      <c r="W772" s="34"/>
    </row>
    <row r="773" spans="1:23" x14ac:dyDescent="0.2">
      <c r="A773" s="497"/>
      <c r="B773" s="499"/>
      <c r="C773" s="501"/>
      <c r="D773" s="501"/>
      <c r="E773" s="503"/>
      <c r="F773" s="17">
        <v>32</v>
      </c>
      <c r="G773" s="18" t="s">
        <v>16410</v>
      </c>
      <c r="H773" s="18" t="s">
        <v>16410</v>
      </c>
      <c r="I773" s="80"/>
      <c r="J773" s="18" t="s">
        <v>32</v>
      </c>
      <c r="K773" s="19">
        <v>8</v>
      </c>
      <c r="L773" s="19"/>
      <c r="M773" s="20" t="s">
        <v>33</v>
      </c>
      <c r="N773" s="20" t="s">
        <v>34</v>
      </c>
      <c r="O773" s="18"/>
      <c r="P773" s="18"/>
      <c r="Q773" s="18"/>
      <c r="R773" s="18"/>
      <c r="S773" s="18"/>
      <c r="T773" s="18"/>
      <c r="U773" s="18"/>
      <c r="V773" s="18"/>
      <c r="W773" s="34"/>
    </row>
    <row r="774" spans="1:23" x14ac:dyDescent="0.2">
      <c r="A774" s="496" t="s">
        <v>16411</v>
      </c>
      <c r="B774" s="498" t="s">
        <v>15586</v>
      </c>
      <c r="C774" s="500"/>
      <c r="D774" s="500"/>
      <c r="E774" s="502">
        <v>0</v>
      </c>
      <c r="F774" s="27">
        <v>1</v>
      </c>
      <c r="G774" s="28" t="s">
        <v>16412</v>
      </c>
      <c r="H774" s="28" t="s">
        <v>16412</v>
      </c>
      <c r="I774" s="79"/>
      <c r="J774" s="28" t="s">
        <v>134</v>
      </c>
      <c r="K774" s="29">
        <v>4</v>
      </c>
      <c r="L774" s="29">
        <v>0</v>
      </c>
      <c r="M774" s="30" t="s">
        <v>33</v>
      </c>
      <c r="N774" s="30" t="s">
        <v>34</v>
      </c>
      <c r="O774" s="28"/>
      <c r="P774" s="28"/>
      <c r="Q774" s="28"/>
      <c r="R774" s="28"/>
      <c r="S774" s="28"/>
      <c r="T774" s="28"/>
      <c r="U774" s="28"/>
      <c r="V774" s="28"/>
      <c r="W774" s="33"/>
    </row>
    <row r="775" spans="1:23" x14ac:dyDescent="0.2">
      <c r="A775" s="497"/>
      <c r="B775" s="499"/>
      <c r="C775" s="501"/>
      <c r="D775" s="501"/>
      <c r="E775" s="503"/>
      <c r="F775" s="17">
        <v>2</v>
      </c>
      <c r="G775" s="18" t="s">
        <v>16413</v>
      </c>
      <c r="H775" s="18" t="s">
        <v>16413</v>
      </c>
      <c r="I775" s="80"/>
      <c r="J775" s="18" t="s">
        <v>134</v>
      </c>
      <c r="K775" s="19">
        <v>4</v>
      </c>
      <c r="L775" s="19">
        <v>0</v>
      </c>
      <c r="M775" s="20" t="s">
        <v>33</v>
      </c>
      <c r="N775" s="20" t="s">
        <v>34</v>
      </c>
      <c r="O775" s="18"/>
      <c r="P775" s="18"/>
      <c r="Q775" s="18"/>
      <c r="R775" s="18"/>
      <c r="S775" s="18"/>
      <c r="T775" s="18"/>
      <c r="U775" s="18"/>
      <c r="V775" s="18"/>
      <c r="W775" s="34"/>
    </row>
    <row r="776" spans="1:23" x14ac:dyDescent="0.2">
      <c r="A776" s="497"/>
      <c r="B776" s="499"/>
      <c r="C776" s="501"/>
      <c r="D776" s="501"/>
      <c r="E776" s="503"/>
      <c r="F776" s="17">
        <v>3</v>
      </c>
      <c r="G776" s="18" t="s">
        <v>16414</v>
      </c>
      <c r="H776" s="18" t="s">
        <v>16414</v>
      </c>
      <c r="I776" s="80"/>
      <c r="J776" s="18" t="s">
        <v>32</v>
      </c>
      <c r="K776" s="19">
        <v>8</v>
      </c>
      <c r="L776" s="19"/>
      <c r="M776" s="20" t="s">
        <v>33</v>
      </c>
      <c r="N776" s="20" t="s">
        <v>34</v>
      </c>
      <c r="O776" s="18"/>
      <c r="P776" s="18"/>
      <c r="Q776" s="18"/>
      <c r="R776" s="18"/>
      <c r="S776" s="18"/>
      <c r="T776" s="18"/>
      <c r="U776" s="18"/>
      <c r="V776" s="18"/>
      <c r="W776" s="34"/>
    </row>
    <row r="777" spans="1:23" x14ac:dyDescent="0.2">
      <c r="A777" s="497"/>
      <c r="B777" s="499"/>
      <c r="C777" s="501"/>
      <c r="D777" s="501"/>
      <c r="E777" s="503"/>
      <c r="F777" s="17">
        <v>4</v>
      </c>
      <c r="G777" s="18" t="s">
        <v>16415</v>
      </c>
      <c r="H777" s="18" t="s">
        <v>16415</v>
      </c>
      <c r="I777" s="80"/>
      <c r="J777" s="18" t="s">
        <v>32</v>
      </c>
      <c r="K777" s="19">
        <v>1</v>
      </c>
      <c r="L777" s="19"/>
      <c r="M777" s="20" t="s">
        <v>33</v>
      </c>
      <c r="N777" s="20" t="s">
        <v>34</v>
      </c>
      <c r="O777" s="18"/>
      <c r="P777" s="18"/>
      <c r="Q777" s="18"/>
      <c r="R777" s="18"/>
      <c r="S777" s="18"/>
      <c r="T777" s="18"/>
      <c r="U777" s="18"/>
      <c r="V777" s="18"/>
      <c r="W777" s="34"/>
    </row>
    <row r="778" spans="1:23" x14ac:dyDescent="0.2">
      <c r="A778" s="497"/>
      <c r="B778" s="499"/>
      <c r="C778" s="501"/>
      <c r="D778" s="501"/>
      <c r="E778" s="503"/>
      <c r="F778" s="17">
        <v>5</v>
      </c>
      <c r="G778" s="18" t="s">
        <v>16416</v>
      </c>
      <c r="H778" s="18" t="s">
        <v>16416</v>
      </c>
      <c r="I778" s="80"/>
      <c r="J778" s="18" t="s">
        <v>32</v>
      </c>
      <c r="K778" s="19">
        <v>4</v>
      </c>
      <c r="L778" s="19"/>
      <c r="M778" s="20" t="s">
        <v>33</v>
      </c>
      <c r="N778" s="20" t="s">
        <v>34</v>
      </c>
      <c r="O778" s="18"/>
      <c r="P778" s="18"/>
      <c r="Q778" s="18"/>
      <c r="R778" s="18"/>
      <c r="S778" s="18"/>
      <c r="T778" s="18"/>
      <c r="U778" s="18"/>
      <c r="V778" s="18"/>
      <c r="W778" s="34"/>
    </row>
    <row r="779" spans="1:23" x14ac:dyDescent="0.2">
      <c r="A779" s="497"/>
      <c r="B779" s="499"/>
      <c r="C779" s="501"/>
      <c r="D779" s="501"/>
      <c r="E779" s="503"/>
      <c r="F779" s="17">
        <v>6</v>
      </c>
      <c r="G779" s="18" t="s">
        <v>16417</v>
      </c>
      <c r="H779" s="18" t="s">
        <v>16417</v>
      </c>
      <c r="I779" s="80"/>
      <c r="J779" s="18" t="s">
        <v>32</v>
      </c>
      <c r="K779" s="19">
        <v>2</v>
      </c>
      <c r="L779" s="19"/>
      <c r="M779" s="20" t="s">
        <v>33</v>
      </c>
      <c r="N779" s="20" t="s">
        <v>34</v>
      </c>
      <c r="O779" s="18"/>
      <c r="P779" s="18"/>
      <c r="Q779" s="18"/>
      <c r="R779" s="18"/>
      <c r="S779" s="18"/>
      <c r="T779" s="18"/>
      <c r="U779" s="18"/>
      <c r="V779" s="18"/>
      <c r="W779" s="34"/>
    </row>
    <row r="780" spans="1:23" x14ac:dyDescent="0.2">
      <c r="A780" s="497"/>
      <c r="B780" s="499"/>
      <c r="C780" s="501"/>
      <c r="D780" s="501"/>
      <c r="E780" s="503"/>
      <c r="F780" s="17">
        <v>7</v>
      </c>
      <c r="G780" s="18" t="s">
        <v>16418</v>
      </c>
      <c r="H780" s="18" t="s">
        <v>16418</v>
      </c>
      <c r="I780" s="80"/>
      <c r="J780" s="18" t="s">
        <v>32</v>
      </c>
      <c r="K780" s="19">
        <v>2</v>
      </c>
      <c r="L780" s="19"/>
      <c r="M780" s="20" t="s">
        <v>33</v>
      </c>
      <c r="N780" s="20" t="s">
        <v>34</v>
      </c>
      <c r="O780" s="18"/>
      <c r="P780" s="18"/>
      <c r="Q780" s="18"/>
      <c r="R780" s="18"/>
      <c r="S780" s="18"/>
      <c r="T780" s="18"/>
      <c r="U780" s="18"/>
      <c r="V780" s="18"/>
      <c r="W780" s="34"/>
    </row>
    <row r="781" spans="1:23" x14ac:dyDescent="0.2">
      <c r="A781" s="497"/>
      <c r="B781" s="499"/>
      <c r="C781" s="501"/>
      <c r="D781" s="501"/>
      <c r="E781" s="503"/>
      <c r="F781" s="17">
        <v>8</v>
      </c>
      <c r="G781" s="18" t="s">
        <v>16419</v>
      </c>
      <c r="H781" s="18" t="s">
        <v>16419</v>
      </c>
      <c r="I781" s="80"/>
      <c r="J781" s="18" t="s">
        <v>32</v>
      </c>
      <c r="K781" s="19">
        <v>7</v>
      </c>
      <c r="L781" s="19"/>
      <c r="M781" s="20" t="s">
        <v>33</v>
      </c>
      <c r="N781" s="20" t="s">
        <v>34</v>
      </c>
      <c r="O781" s="18"/>
      <c r="P781" s="18"/>
      <c r="Q781" s="18"/>
      <c r="R781" s="18"/>
      <c r="S781" s="18"/>
      <c r="T781" s="18"/>
      <c r="U781" s="18"/>
      <c r="V781" s="18"/>
      <c r="W781" s="34"/>
    </row>
    <row r="782" spans="1:23" x14ac:dyDescent="0.2">
      <c r="A782" s="497"/>
      <c r="B782" s="499"/>
      <c r="C782" s="501"/>
      <c r="D782" s="501"/>
      <c r="E782" s="503"/>
      <c r="F782" s="17">
        <v>9</v>
      </c>
      <c r="G782" s="18" t="s">
        <v>16420</v>
      </c>
      <c r="H782" s="18" t="s">
        <v>16420</v>
      </c>
      <c r="I782" s="80"/>
      <c r="J782" s="18" t="s">
        <v>32</v>
      </c>
      <c r="K782" s="19">
        <v>1</v>
      </c>
      <c r="L782" s="19"/>
      <c r="M782" s="20" t="s">
        <v>33</v>
      </c>
      <c r="N782" s="20" t="s">
        <v>34</v>
      </c>
      <c r="O782" s="18"/>
      <c r="P782" s="18"/>
      <c r="Q782" s="18"/>
      <c r="R782" s="18"/>
      <c r="S782" s="18"/>
      <c r="T782" s="18"/>
      <c r="U782" s="18"/>
      <c r="V782" s="18"/>
      <c r="W782" s="34"/>
    </row>
    <row r="783" spans="1:23" x14ac:dyDescent="0.2">
      <c r="A783" s="497"/>
      <c r="B783" s="499"/>
      <c r="C783" s="501"/>
      <c r="D783" s="501"/>
      <c r="E783" s="503"/>
      <c r="F783" s="17">
        <v>10</v>
      </c>
      <c r="G783" s="18" t="s">
        <v>16421</v>
      </c>
      <c r="H783" s="18" t="s">
        <v>16421</v>
      </c>
      <c r="I783" s="80"/>
      <c r="J783" s="18" t="s">
        <v>32</v>
      </c>
      <c r="K783" s="19">
        <v>1</v>
      </c>
      <c r="L783" s="19"/>
      <c r="M783" s="20" t="s">
        <v>33</v>
      </c>
      <c r="N783" s="20" t="s">
        <v>34</v>
      </c>
      <c r="O783" s="18"/>
      <c r="P783" s="18"/>
      <c r="Q783" s="18"/>
      <c r="R783" s="18"/>
      <c r="S783" s="18"/>
      <c r="T783" s="18"/>
      <c r="U783" s="18"/>
      <c r="V783" s="18"/>
      <c r="W783" s="34"/>
    </row>
    <row r="784" spans="1:23" x14ac:dyDescent="0.2">
      <c r="A784" s="497"/>
      <c r="B784" s="499"/>
      <c r="C784" s="501"/>
      <c r="D784" s="501"/>
      <c r="E784" s="503"/>
      <c r="F784" s="17">
        <v>11</v>
      </c>
      <c r="G784" s="18" t="s">
        <v>16422</v>
      </c>
      <c r="H784" s="18" t="s">
        <v>16422</v>
      </c>
      <c r="I784" s="80"/>
      <c r="J784" s="18" t="s">
        <v>32</v>
      </c>
      <c r="K784" s="19">
        <v>1</v>
      </c>
      <c r="L784" s="19"/>
      <c r="M784" s="20" t="s">
        <v>33</v>
      </c>
      <c r="N784" s="20" t="s">
        <v>34</v>
      </c>
      <c r="O784" s="18"/>
      <c r="P784" s="18"/>
      <c r="Q784" s="18"/>
      <c r="R784" s="18"/>
      <c r="S784" s="18"/>
      <c r="T784" s="18"/>
      <c r="U784" s="18"/>
      <c r="V784" s="18"/>
      <c r="W784" s="34"/>
    </row>
    <row r="785" spans="1:23" x14ac:dyDescent="0.2">
      <c r="A785" s="497"/>
      <c r="B785" s="499"/>
      <c r="C785" s="501"/>
      <c r="D785" s="501"/>
      <c r="E785" s="503"/>
      <c r="F785" s="17">
        <v>12</v>
      </c>
      <c r="G785" s="18" t="s">
        <v>16423</v>
      </c>
      <c r="H785" s="18" t="s">
        <v>16423</v>
      </c>
      <c r="I785" s="80"/>
      <c r="J785" s="18" t="s">
        <v>32</v>
      </c>
      <c r="K785" s="19">
        <v>2</v>
      </c>
      <c r="L785" s="19"/>
      <c r="M785" s="20" t="s">
        <v>33</v>
      </c>
      <c r="N785" s="20" t="s">
        <v>34</v>
      </c>
      <c r="O785" s="18"/>
      <c r="P785" s="18"/>
      <c r="Q785" s="18"/>
      <c r="R785" s="18"/>
      <c r="S785" s="18"/>
      <c r="T785" s="18"/>
      <c r="U785" s="18"/>
      <c r="V785" s="18"/>
      <c r="W785" s="34"/>
    </row>
    <row r="786" spans="1:23" x14ac:dyDescent="0.2">
      <c r="A786" s="497"/>
      <c r="B786" s="499"/>
      <c r="C786" s="501"/>
      <c r="D786" s="501"/>
      <c r="E786" s="503"/>
      <c r="F786" s="17">
        <v>13</v>
      </c>
      <c r="G786" s="18" t="s">
        <v>16424</v>
      </c>
      <c r="H786" s="18" t="s">
        <v>16424</v>
      </c>
      <c r="I786" s="80"/>
      <c r="J786" s="18" t="s">
        <v>32</v>
      </c>
      <c r="K786" s="19">
        <v>2</v>
      </c>
      <c r="L786" s="19"/>
      <c r="M786" s="20" t="s">
        <v>33</v>
      </c>
      <c r="N786" s="20" t="s">
        <v>34</v>
      </c>
      <c r="O786" s="18"/>
      <c r="P786" s="18"/>
      <c r="Q786" s="18"/>
      <c r="R786" s="18"/>
      <c r="S786" s="18"/>
      <c r="T786" s="18"/>
      <c r="U786" s="18"/>
      <c r="V786" s="18"/>
      <c r="W786" s="34"/>
    </row>
    <row r="787" spans="1:23" x14ac:dyDescent="0.2">
      <c r="A787" s="497"/>
      <c r="B787" s="499"/>
      <c r="C787" s="501"/>
      <c r="D787" s="501"/>
      <c r="E787" s="503"/>
      <c r="F787" s="17">
        <v>14</v>
      </c>
      <c r="G787" s="18" t="s">
        <v>16425</v>
      </c>
      <c r="H787" s="18" t="s">
        <v>16425</v>
      </c>
      <c r="I787" s="80"/>
      <c r="J787" s="18" t="s">
        <v>32</v>
      </c>
      <c r="K787" s="19">
        <v>1</v>
      </c>
      <c r="L787" s="19"/>
      <c r="M787" s="20" t="s">
        <v>33</v>
      </c>
      <c r="N787" s="20" t="s">
        <v>34</v>
      </c>
      <c r="O787" s="18"/>
      <c r="P787" s="18"/>
      <c r="Q787" s="18"/>
      <c r="R787" s="18"/>
      <c r="S787" s="18"/>
      <c r="T787" s="18"/>
      <c r="U787" s="18"/>
      <c r="V787" s="18"/>
      <c r="W787" s="34"/>
    </row>
    <row r="788" spans="1:23" x14ac:dyDescent="0.2">
      <c r="A788" s="497"/>
      <c r="B788" s="499"/>
      <c r="C788" s="501"/>
      <c r="D788" s="501"/>
      <c r="E788" s="503"/>
      <c r="F788" s="17">
        <v>15</v>
      </c>
      <c r="G788" s="18" t="s">
        <v>16426</v>
      </c>
      <c r="H788" s="18" t="s">
        <v>16426</v>
      </c>
      <c r="I788" s="80"/>
      <c r="J788" s="18" t="s">
        <v>32</v>
      </c>
      <c r="K788" s="19">
        <v>1</v>
      </c>
      <c r="L788" s="19"/>
      <c r="M788" s="20" t="s">
        <v>33</v>
      </c>
      <c r="N788" s="20" t="s">
        <v>34</v>
      </c>
      <c r="O788" s="18"/>
      <c r="P788" s="18"/>
      <c r="Q788" s="18"/>
      <c r="R788" s="18"/>
      <c r="S788" s="18"/>
      <c r="T788" s="18"/>
      <c r="U788" s="18"/>
      <c r="V788" s="18"/>
      <c r="W788" s="34"/>
    </row>
    <row r="789" spans="1:23" x14ac:dyDescent="0.2">
      <c r="A789" s="497"/>
      <c r="B789" s="499"/>
      <c r="C789" s="501"/>
      <c r="D789" s="501"/>
      <c r="E789" s="503"/>
      <c r="F789" s="17">
        <v>16</v>
      </c>
      <c r="G789" s="18" t="s">
        <v>16427</v>
      </c>
      <c r="H789" s="18" t="s">
        <v>16427</v>
      </c>
      <c r="I789" s="80"/>
      <c r="J789" s="18" t="s">
        <v>32</v>
      </c>
      <c r="K789" s="19">
        <v>8</v>
      </c>
      <c r="L789" s="19"/>
      <c r="M789" s="20" t="s">
        <v>33</v>
      </c>
      <c r="N789" s="20" t="s">
        <v>34</v>
      </c>
      <c r="O789" s="18"/>
      <c r="P789" s="18"/>
      <c r="Q789" s="18"/>
      <c r="R789" s="18"/>
      <c r="S789" s="18"/>
      <c r="T789" s="18"/>
      <c r="U789" s="18"/>
      <c r="V789" s="18"/>
      <c r="W789" s="34"/>
    </row>
    <row r="790" spans="1:23" x14ac:dyDescent="0.2">
      <c r="A790" s="497"/>
      <c r="B790" s="499"/>
      <c r="C790" s="501"/>
      <c r="D790" s="501"/>
      <c r="E790" s="503"/>
      <c r="F790" s="17">
        <v>17</v>
      </c>
      <c r="G790" s="18" t="s">
        <v>16428</v>
      </c>
      <c r="H790" s="18" t="s">
        <v>16428</v>
      </c>
      <c r="I790" s="80"/>
      <c r="J790" s="18" t="s">
        <v>32</v>
      </c>
      <c r="K790" s="19">
        <v>1</v>
      </c>
      <c r="L790" s="19"/>
      <c r="M790" s="20" t="s">
        <v>33</v>
      </c>
      <c r="N790" s="20" t="s">
        <v>34</v>
      </c>
      <c r="O790" s="18"/>
      <c r="P790" s="18"/>
      <c r="Q790" s="18"/>
      <c r="R790" s="18"/>
      <c r="S790" s="18"/>
      <c r="T790" s="18"/>
      <c r="U790" s="18"/>
      <c r="V790" s="18"/>
      <c r="W790" s="34"/>
    </row>
    <row r="791" spans="1:23" x14ac:dyDescent="0.2">
      <c r="A791" s="497"/>
      <c r="B791" s="499"/>
      <c r="C791" s="501"/>
      <c r="D791" s="501"/>
      <c r="E791" s="503"/>
      <c r="F791" s="17">
        <v>18</v>
      </c>
      <c r="G791" s="18" t="s">
        <v>16429</v>
      </c>
      <c r="H791" s="18" t="s">
        <v>16429</v>
      </c>
      <c r="I791" s="80"/>
      <c r="J791" s="18" t="s">
        <v>32</v>
      </c>
      <c r="K791" s="19">
        <v>8</v>
      </c>
      <c r="L791" s="19"/>
      <c r="M791" s="20" t="s">
        <v>33</v>
      </c>
      <c r="N791" s="20" t="s">
        <v>34</v>
      </c>
      <c r="O791" s="18"/>
      <c r="P791" s="18"/>
      <c r="Q791" s="18"/>
      <c r="R791" s="18"/>
      <c r="S791" s="18"/>
      <c r="T791" s="18"/>
      <c r="U791" s="18"/>
      <c r="V791" s="18"/>
      <c r="W791" s="34"/>
    </row>
    <row r="792" spans="1:23" x14ac:dyDescent="0.2">
      <c r="A792" s="497"/>
      <c r="B792" s="499"/>
      <c r="C792" s="501"/>
      <c r="D792" s="501"/>
      <c r="E792" s="503"/>
      <c r="F792" s="17">
        <v>19</v>
      </c>
      <c r="G792" s="18" t="s">
        <v>16430</v>
      </c>
      <c r="H792" s="18" t="s">
        <v>16430</v>
      </c>
      <c r="I792" s="80"/>
      <c r="J792" s="18" t="s">
        <v>32</v>
      </c>
      <c r="K792" s="19">
        <v>1</v>
      </c>
      <c r="L792" s="19"/>
      <c r="M792" s="20" t="s">
        <v>33</v>
      </c>
      <c r="N792" s="20" t="s">
        <v>34</v>
      </c>
      <c r="O792" s="18"/>
      <c r="P792" s="18"/>
      <c r="Q792" s="18"/>
      <c r="R792" s="18"/>
      <c r="S792" s="18"/>
      <c r="T792" s="18"/>
      <c r="U792" s="18"/>
      <c r="V792" s="18"/>
      <c r="W792" s="34"/>
    </row>
    <row r="793" spans="1:23" x14ac:dyDescent="0.2">
      <c r="A793" s="497"/>
      <c r="B793" s="499"/>
      <c r="C793" s="501"/>
      <c r="D793" s="501"/>
      <c r="E793" s="503"/>
      <c r="F793" s="17">
        <v>20</v>
      </c>
      <c r="G793" s="18" t="s">
        <v>16431</v>
      </c>
      <c r="H793" s="18" t="s">
        <v>16431</v>
      </c>
      <c r="I793" s="80"/>
      <c r="J793" s="18" t="s">
        <v>32</v>
      </c>
      <c r="K793" s="19">
        <v>1</v>
      </c>
      <c r="L793" s="19"/>
      <c r="M793" s="20" t="s">
        <v>33</v>
      </c>
      <c r="N793" s="20" t="s">
        <v>34</v>
      </c>
      <c r="O793" s="18"/>
      <c r="P793" s="18"/>
      <c r="Q793" s="18"/>
      <c r="R793" s="18"/>
      <c r="S793" s="18"/>
      <c r="T793" s="18"/>
      <c r="U793" s="18"/>
      <c r="V793" s="18"/>
      <c r="W793" s="34"/>
    </row>
    <row r="794" spans="1:23" x14ac:dyDescent="0.2">
      <c r="A794" s="497"/>
      <c r="B794" s="499"/>
      <c r="C794" s="501"/>
      <c r="D794" s="501"/>
      <c r="E794" s="503"/>
      <c r="F794" s="17">
        <v>21</v>
      </c>
      <c r="G794" s="18" t="s">
        <v>16432</v>
      </c>
      <c r="H794" s="18" t="s">
        <v>16432</v>
      </c>
      <c r="I794" s="80"/>
      <c r="J794" s="18" t="s">
        <v>32</v>
      </c>
      <c r="K794" s="19">
        <v>2</v>
      </c>
      <c r="L794" s="19"/>
      <c r="M794" s="20" t="s">
        <v>33</v>
      </c>
      <c r="N794" s="20" t="s">
        <v>34</v>
      </c>
      <c r="O794" s="18"/>
      <c r="P794" s="18"/>
      <c r="Q794" s="18"/>
      <c r="R794" s="18"/>
      <c r="S794" s="18"/>
      <c r="T794" s="18"/>
      <c r="U794" s="18"/>
      <c r="V794" s="18"/>
      <c r="W794" s="34"/>
    </row>
    <row r="795" spans="1:23" x14ac:dyDescent="0.2">
      <c r="A795" s="497"/>
      <c r="B795" s="499"/>
      <c r="C795" s="501"/>
      <c r="D795" s="501"/>
      <c r="E795" s="503"/>
      <c r="F795" s="41">
        <v>22</v>
      </c>
      <c r="G795" s="42" t="s">
        <v>16433</v>
      </c>
      <c r="H795" s="42" t="s">
        <v>16433</v>
      </c>
      <c r="I795" s="85"/>
      <c r="J795" s="42" t="s">
        <v>32</v>
      </c>
      <c r="K795" s="43">
        <v>16</v>
      </c>
      <c r="L795" s="43"/>
      <c r="M795" s="44" t="s">
        <v>33</v>
      </c>
      <c r="N795" s="44" t="s">
        <v>34</v>
      </c>
      <c r="O795" s="18"/>
      <c r="P795" s="18"/>
      <c r="Q795" s="18"/>
      <c r="R795" s="18"/>
      <c r="S795" s="18"/>
      <c r="T795" s="18"/>
      <c r="U795" s="18"/>
      <c r="V795" s="18"/>
      <c r="W795" s="34"/>
    </row>
    <row r="796" spans="1:23" x14ac:dyDescent="0.2">
      <c r="A796" s="497"/>
      <c r="B796" s="499"/>
      <c r="C796" s="501"/>
      <c r="D796" s="501"/>
      <c r="E796" s="503"/>
      <c r="F796" s="17">
        <v>23</v>
      </c>
      <c r="G796" s="18" t="s">
        <v>16434</v>
      </c>
      <c r="H796" s="18" t="s">
        <v>16434</v>
      </c>
      <c r="I796" s="80"/>
      <c r="J796" s="18" t="s">
        <v>32</v>
      </c>
      <c r="K796" s="19">
        <v>20</v>
      </c>
      <c r="L796" s="19"/>
      <c r="M796" s="20" t="s">
        <v>33</v>
      </c>
      <c r="N796" s="20" t="s">
        <v>34</v>
      </c>
      <c r="O796" s="18"/>
      <c r="P796" s="18"/>
      <c r="Q796" s="18"/>
      <c r="R796" s="18"/>
      <c r="S796" s="18"/>
      <c r="T796" s="18"/>
      <c r="U796" s="18"/>
      <c r="V796" s="18"/>
      <c r="W796" s="34"/>
    </row>
    <row r="797" spans="1:23" x14ac:dyDescent="0.2">
      <c r="A797" s="497"/>
      <c r="B797" s="499"/>
      <c r="C797" s="501"/>
      <c r="D797" s="501"/>
      <c r="E797" s="503"/>
      <c r="F797" s="17">
        <v>24</v>
      </c>
      <c r="G797" s="18" t="s">
        <v>16435</v>
      </c>
      <c r="H797" s="18" t="s">
        <v>16435</v>
      </c>
      <c r="I797" s="80"/>
      <c r="J797" s="18" t="s">
        <v>44</v>
      </c>
      <c r="K797" s="19">
        <v>30</v>
      </c>
      <c r="L797" s="19"/>
      <c r="M797" s="20" t="s">
        <v>33</v>
      </c>
      <c r="N797" s="20" t="s">
        <v>34</v>
      </c>
      <c r="O797" s="18"/>
      <c r="P797" s="18"/>
      <c r="Q797" s="18"/>
      <c r="R797" s="18"/>
      <c r="S797" s="18"/>
      <c r="T797" s="18"/>
      <c r="U797" s="18"/>
      <c r="V797" s="18"/>
      <c r="W797" s="34"/>
    </row>
    <row r="798" spans="1:23" x14ac:dyDescent="0.2">
      <c r="A798" s="497"/>
      <c r="B798" s="499"/>
      <c r="C798" s="501"/>
      <c r="D798" s="501"/>
      <c r="E798" s="503"/>
      <c r="F798" s="17">
        <v>25</v>
      </c>
      <c r="G798" s="18" t="s">
        <v>16436</v>
      </c>
      <c r="H798" s="18" t="s">
        <v>16436</v>
      </c>
      <c r="I798" s="80"/>
      <c r="J798" s="18" t="s">
        <v>32</v>
      </c>
      <c r="K798" s="19">
        <v>10</v>
      </c>
      <c r="L798" s="19"/>
      <c r="M798" s="20" t="s">
        <v>33</v>
      </c>
      <c r="N798" s="20" t="s">
        <v>34</v>
      </c>
      <c r="O798" s="18"/>
      <c r="P798" s="18"/>
      <c r="Q798" s="18"/>
      <c r="R798" s="18"/>
      <c r="S798" s="18"/>
      <c r="T798" s="18"/>
      <c r="U798" s="18"/>
      <c r="V798" s="18"/>
      <c r="W798" s="34"/>
    </row>
    <row r="799" spans="1:23" x14ac:dyDescent="0.2">
      <c r="A799" s="497"/>
      <c r="B799" s="499"/>
      <c r="C799" s="501"/>
      <c r="D799" s="501"/>
      <c r="E799" s="503"/>
      <c r="F799" s="17">
        <v>26</v>
      </c>
      <c r="G799" s="18" t="s">
        <v>16437</v>
      </c>
      <c r="H799" s="18" t="s">
        <v>16437</v>
      </c>
      <c r="I799" s="80"/>
      <c r="J799" s="18" t="s">
        <v>32</v>
      </c>
      <c r="K799" s="19">
        <v>2</v>
      </c>
      <c r="L799" s="19"/>
      <c r="M799" s="20" t="s">
        <v>33</v>
      </c>
      <c r="N799" s="20" t="s">
        <v>34</v>
      </c>
      <c r="O799" s="18"/>
      <c r="P799" s="18"/>
      <c r="Q799" s="18"/>
      <c r="R799" s="18"/>
      <c r="S799" s="18"/>
      <c r="T799" s="18"/>
      <c r="U799" s="18"/>
      <c r="V799" s="18"/>
      <c r="W799" s="34"/>
    </row>
    <row r="800" spans="1:23" x14ac:dyDescent="0.2">
      <c r="A800" s="497"/>
      <c r="B800" s="499"/>
      <c r="C800" s="501"/>
      <c r="D800" s="501"/>
      <c r="E800" s="503"/>
      <c r="F800" s="17">
        <v>27</v>
      </c>
      <c r="G800" s="18" t="s">
        <v>16438</v>
      </c>
      <c r="H800" s="18" t="s">
        <v>16438</v>
      </c>
      <c r="I800" s="80"/>
      <c r="J800" s="18" t="s">
        <v>32</v>
      </c>
      <c r="K800" s="19">
        <v>4</v>
      </c>
      <c r="L800" s="19"/>
      <c r="M800" s="20" t="s">
        <v>33</v>
      </c>
      <c r="N800" s="20" t="s">
        <v>34</v>
      </c>
      <c r="O800" s="18"/>
      <c r="P800" s="18"/>
      <c r="Q800" s="18"/>
      <c r="R800" s="18"/>
      <c r="S800" s="18"/>
      <c r="T800" s="18"/>
      <c r="U800" s="18"/>
      <c r="V800" s="18"/>
      <c r="W800" s="34"/>
    </row>
    <row r="801" spans="1:23" x14ac:dyDescent="0.2">
      <c r="A801" s="497"/>
      <c r="B801" s="499"/>
      <c r="C801" s="501"/>
      <c r="D801" s="501"/>
      <c r="E801" s="503"/>
      <c r="F801" s="17">
        <v>28</v>
      </c>
      <c r="G801" s="18" t="s">
        <v>16439</v>
      </c>
      <c r="H801" s="18" t="s">
        <v>16439</v>
      </c>
      <c r="I801" s="80"/>
      <c r="J801" s="18" t="s">
        <v>44</v>
      </c>
      <c r="K801" s="19">
        <v>30</v>
      </c>
      <c r="L801" s="19"/>
      <c r="M801" s="20" t="s">
        <v>33</v>
      </c>
      <c r="N801" s="20" t="s">
        <v>34</v>
      </c>
      <c r="O801" s="18"/>
      <c r="P801" s="18"/>
      <c r="Q801" s="18"/>
      <c r="R801" s="18"/>
      <c r="S801" s="18"/>
      <c r="T801" s="18"/>
      <c r="U801" s="18"/>
      <c r="V801" s="18"/>
      <c r="W801" s="34"/>
    </row>
    <row r="802" spans="1:23" x14ac:dyDescent="0.2">
      <c r="A802" s="497"/>
      <c r="B802" s="499"/>
      <c r="C802" s="501"/>
      <c r="D802" s="501"/>
      <c r="E802" s="503"/>
      <c r="F802" s="17">
        <v>29</v>
      </c>
      <c r="G802" s="18" t="s">
        <v>16440</v>
      </c>
      <c r="H802" s="18" t="s">
        <v>16440</v>
      </c>
      <c r="I802" s="80"/>
      <c r="J802" s="18" t="s">
        <v>32</v>
      </c>
      <c r="K802" s="19">
        <v>5</v>
      </c>
      <c r="L802" s="19"/>
      <c r="M802" s="20" t="s">
        <v>33</v>
      </c>
      <c r="N802" s="20" t="s">
        <v>34</v>
      </c>
      <c r="O802" s="18"/>
      <c r="P802" s="18"/>
      <c r="Q802" s="18"/>
      <c r="R802" s="18"/>
      <c r="S802" s="18"/>
      <c r="T802" s="18"/>
      <c r="U802" s="18"/>
      <c r="V802" s="18"/>
      <c r="W802" s="34"/>
    </row>
    <row r="803" spans="1:23" x14ac:dyDescent="0.2">
      <c r="A803" s="497"/>
      <c r="B803" s="499"/>
      <c r="C803" s="501"/>
      <c r="D803" s="501"/>
      <c r="E803" s="503"/>
      <c r="F803" s="17">
        <v>30</v>
      </c>
      <c r="G803" s="18" t="s">
        <v>16441</v>
      </c>
      <c r="H803" s="18" t="s">
        <v>16441</v>
      </c>
      <c r="I803" s="80"/>
      <c r="J803" s="18" t="s">
        <v>44</v>
      </c>
      <c r="K803" s="19">
        <v>30</v>
      </c>
      <c r="L803" s="19"/>
      <c r="M803" s="20" t="s">
        <v>33</v>
      </c>
      <c r="N803" s="20" t="s">
        <v>34</v>
      </c>
      <c r="O803" s="18"/>
      <c r="P803" s="18"/>
      <c r="Q803" s="18"/>
      <c r="R803" s="18"/>
      <c r="S803" s="18"/>
      <c r="T803" s="18"/>
      <c r="U803" s="18"/>
      <c r="V803" s="18"/>
      <c r="W803" s="34"/>
    </row>
    <row r="804" spans="1:23" x14ac:dyDescent="0.2">
      <c r="A804" s="497"/>
      <c r="B804" s="499"/>
      <c r="C804" s="501"/>
      <c r="D804" s="501"/>
      <c r="E804" s="503"/>
      <c r="F804" s="17">
        <v>31</v>
      </c>
      <c r="G804" s="18" t="s">
        <v>16442</v>
      </c>
      <c r="H804" s="18" t="s">
        <v>16442</v>
      </c>
      <c r="I804" s="80"/>
      <c r="J804" s="18" t="s">
        <v>32</v>
      </c>
      <c r="K804" s="19">
        <v>1</v>
      </c>
      <c r="L804" s="19"/>
      <c r="M804" s="20" t="s">
        <v>33</v>
      </c>
      <c r="N804" s="20" t="s">
        <v>34</v>
      </c>
      <c r="O804" s="18"/>
      <c r="P804" s="18"/>
      <c r="Q804" s="18"/>
      <c r="R804" s="18"/>
      <c r="S804" s="18"/>
      <c r="T804" s="18"/>
      <c r="U804" s="18"/>
      <c r="V804" s="18"/>
      <c r="W804" s="34"/>
    </row>
    <row r="805" spans="1:23" x14ac:dyDescent="0.2">
      <c r="A805" s="497"/>
      <c r="B805" s="499"/>
      <c r="C805" s="501"/>
      <c r="D805" s="501"/>
      <c r="E805" s="503"/>
      <c r="F805" s="17">
        <v>32</v>
      </c>
      <c r="G805" s="18" t="s">
        <v>16443</v>
      </c>
      <c r="H805" s="18" t="s">
        <v>16443</v>
      </c>
      <c r="I805" s="80"/>
      <c r="J805" s="18" t="s">
        <v>44</v>
      </c>
      <c r="K805" s="19">
        <v>4</v>
      </c>
      <c r="L805" s="19"/>
      <c r="M805" s="20" t="s">
        <v>33</v>
      </c>
      <c r="N805" s="20" t="s">
        <v>34</v>
      </c>
      <c r="O805" s="18"/>
      <c r="P805" s="18"/>
      <c r="Q805" s="18"/>
      <c r="R805" s="18"/>
      <c r="S805" s="18"/>
      <c r="T805" s="18"/>
      <c r="U805" s="18"/>
      <c r="V805" s="18"/>
      <c r="W805" s="34"/>
    </row>
    <row r="806" spans="1:23" x14ac:dyDescent="0.2">
      <c r="A806" s="497"/>
      <c r="B806" s="499"/>
      <c r="C806" s="501"/>
      <c r="D806" s="501"/>
      <c r="E806" s="503"/>
      <c r="F806" s="17">
        <v>33</v>
      </c>
      <c r="G806" s="18" t="s">
        <v>16444</v>
      </c>
      <c r="H806" s="18" t="s">
        <v>16444</v>
      </c>
      <c r="I806" s="80"/>
      <c r="J806" s="18" t="s">
        <v>32</v>
      </c>
      <c r="K806" s="19">
        <v>8</v>
      </c>
      <c r="L806" s="19"/>
      <c r="M806" s="20" t="s">
        <v>33</v>
      </c>
      <c r="N806" s="20" t="s">
        <v>34</v>
      </c>
      <c r="O806" s="18"/>
      <c r="P806" s="18"/>
      <c r="Q806" s="18"/>
      <c r="R806" s="18"/>
      <c r="S806" s="18"/>
      <c r="T806" s="18"/>
      <c r="U806" s="18"/>
      <c r="V806" s="18"/>
      <c r="W806" s="34"/>
    </row>
    <row r="807" spans="1:23" x14ac:dyDescent="0.2">
      <c r="A807" s="497"/>
      <c r="B807" s="499"/>
      <c r="C807" s="501"/>
      <c r="D807" s="501"/>
      <c r="E807" s="503"/>
      <c r="F807" s="17">
        <v>34</v>
      </c>
      <c r="G807" s="18" t="s">
        <v>16445</v>
      </c>
      <c r="H807" s="18" t="s">
        <v>16445</v>
      </c>
      <c r="I807" s="80"/>
      <c r="J807" s="18" t="s">
        <v>44</v>
      </c>
      <c r="K807" s="19">
        <v>30</v>
      </c>
      <c r="L807" s="19"/>
      <c r="M807" s="20" t="s">
        <v>33</v>
      </c>
      <c r="N807" s="20" t="s">
        <v>34</v>
      </c>
      <c r="O807" s="18"/>
      <c r="P807" s="18"/>
      <c r="Q807" s="18"/>
      <c r="R807" s="18"/>
      <c r="S807" s="18"/>
      <c r="T807" s="18"/>
      <c r="U807" s="18"/>
      <c r="V807" s="18"/>
      <c r="W807" s="34"/>
    </row>
    <row r="808" spans="1:23" x14ac:dyDescent="0.2">
      <c r="A808" s="497"/>
      <c r="B808" s="499"/>
      <c r="C808" s="501"/>
      <c r="D808" s="501"/>
      <c r="E808" s="503"/>
      <c r="F808" s="17">
        <v>35</v>
      </c>
      <c r="G808" s="18" t="s">
        <v>16446</v>
      </c>
      <c r="H808" s="18" t="s">
        <v>16446</v>
      </c>
      <c r="I808" s="80"/>
      <c r="J808" s="18" t="s">
        <v>44</v>
      </c>
      <c r="K808" s="19">
        <v>8</v>
      </c>
      <c r="L808" s="19"/>
      <c r="M808" s="20" t="s">
        <v>33</v>
      </c>
      <c r="N808" s="20" t="s">
        <v>34</v>
      </c>
      <c r="O808" s="18"/>
      <c r="P808" s="18"/>
      <c r="Q808" s="18"/>
      <c r="R808" s="18"/>
      <c r="S808" s="18"/>
      <c r="T808" s="18"/>
      <c r="U808" s="18"/>
      <c r="V808" s="18"/>
      <c r="W808" s="34"/>
    </row>
    <row r="809" spans="1:23" x14ac:dyDescent="0.2">
      <c r="A809" s="497"/>
      <c r="B809" s="499"/>
      <c r="C809" s="501"/>
      <c r="D809" s="501"/>
      <c r="E809" s="503"/>
      <c r="F809" s="17">
        <v>36</v>
      </c>
      <c r="G809" s="18" t="s">
        <v>16447</v>
      </c>
      <c r="H809" s="18" t="s">
        <v>16447</v>
      </c>
      <c r="I809" s="80"/>
      <c r="J809" s="18" t="s">
        <v>32</v>
      </c>
      <c r="K809" s="19">
        <v>8</v>
      </c>
      <c r="L809" s="19"/>
      <c r="M809" s="20" t="s">
        <v>33</v>
      </c>
      <c r="N809" s="20" t="s">
        <v>34</v>
      </c>
      <c r="O809" s="18"/>
      <c r="P809" s="18"/>
      <c r="Q809" s="18"/>
      <c r="R809" s="18"/>
      <c r="S809" s="18"/>
      <c r="T809" s="18"/>
      <c r="U809" s="18"/>
      <c r="V809" s="18"/>
      <c r="W809" s="34"/>
    </row>
    <row r="810" spans="1:23" x14ac:dyDescent="0.2">
      <c r="A810" s="497"/>
      <c r="B810" s="499"/>
      <c r="C810" s="501"/>
      <c r="D810" s="501"/>
      <c r="E810" s="503"/>
      <c r="F810" s="17">
        <v>37</v>
      </c>
      <c r="G810" s="18" t="s">
        <v>16448</v>
      </c>
      <c r="H810" s="18" t="s">
        <v>16448</v>
      </c>
      <c r="I810" s="80"/>
      <c r="J810" s="18" t="s">
        <v>134</v>
      </c>
      <c r="K810" s="19">
        <v>11</v>
      </c>
      <c r="L810" s="19">
        <v>0</v>
      </c>
      <c r="M810" s="20" t="s">
        <v>33</v>
      </c>
      <c r="N810" s="20" t="s">
        <v>34</v>
      </c>
      <c r="O810" s="18"/>
      <c r="P810" s="18"/>
      <c r="Q810" s="18"/>
      <c r="R810" s="18"/>
      <c r="S810" s="18"/>
      <c r="T810" s="18"/>
      <c r="U810" s="18"/>
      <c r="V810" s="18"/>
      <c r="W810" s="34"/>
    </row>
    <row r="811" spans="1:23" x14ac:dyDescent="0.2">
      <c r="A811" s="497"/>
      <c r="B811" s="499"/>
      <c r="C811" s="501"/>
      <c r="D811" s="501"/>
      <c r="E811" s="503"/>
      <c r="F811" s="17">
        <v>38</v>
      </c>
      <c r="G811" s="18" t="s">
        <v>16449</v>
      </c>
      <c r="H811" s="18" t="s">
        <v>16449</v>
      </c>
      <c r="I811" s="80"/>
      <c r="J811" s="18" t="s">
        <v>134</v>
      </c>
      <c r="K811" s="19">
        <v>11</v>
      </c>
      <c r="L811" s="19">
        <v>0</v>
      </c>
      <c r="M811" s="20" t="s">
        <v>33</v>
      </c>
      <c r="N811" s="20" t="s">
        <v>34</v>
      </c>
      <c r="O811" s="18"/>
      <c r="P811" s="18"/>
      <c r="Q811" s="18"/>
      <c r="R811" s="18"/>
      <c r="S811" s="18"/>
      <c r="T811" s="18"/>
      <c r="U811" s="18"/>
      <c r="V811" s="18"/>
      <c r="W811" s="34"/>
    </row>
    <row r="812" spans="1:23" x14ac:dyDescent="0.2">
      <c r="A812" s="497"/>
      <c r="B812" s="499"/>
      <c r="C812" s="501"/>
      <c r="D812" s="501"/>
      <c r="E812" s="503"/>
      <c r="F812" s="17">
        <v>39</v>
      </c>
      <c r="G812" s="18" t="s">
        <v>16450</v>
      </c>
      <c r="H812" s="18" t="s">
        <v>16450</v>
      </c>
      <c r="I812" s="80"/>
      <c r="J812" s="18" t="s">
        <v>134</v>
      </c>
      <c r="K812" s="19">
        <v>11</v>
      </c>
      <c r="L812" s="19">
        <v>0</v>
      </c>
      <c r="M812" s="20" t="s">
        <v>33</v>
      </c>
      <c r="N812" s="20" t="s">
        <v>34</v>
      </c>
      <c r="O812" s="18"/>
      <c r="P812" s="18"/>
      <c r="Q812" s="18"/>
      <c r="R812" s="18"/>
      <c r="S812" s="18"/>
      <c r="T812" s="18"/>
      <c r="U812" s="18"/>
      <c r="V812" s="18"/>
      <c r="W812" s="34"/>
    </row>
    <row r="813" spans="1:23" x14ac:dyDescent="0.2">
      <c r="A813" s="497"/>
      <c r="B813" s="499"/>
      <c r="C813" s="501"/>
      <c r="D813" s="501"/>
      <c r="E813" s="503"/>
      <c r="F813" s="17">
        <v>40</v>
      </c>
      <c r="G813" s="18" t="s">
        <v>16451</v>
      </c>
      <c r="H813" s="18" t="s">
        <v>16451</v>
      </c>
      <c r="I813" s="80"/>
      <c r="J813" s="18" t="s">
        <v>44</v>
      </c>
      <c r="K813" s="19">
        <v>3</v>
      </c>
      <c r="L813" s="19"/>
      <c r="M813" s="20" t="s">
        <v>34</v>
      </c>
      <c r="N813" s="20" t="s">
        <v>34</v>
      </c>
      <c r="O813" s="18"/>
      <c r="P813" s="18"/>
      <c r="Q813" s="18"/>
      <c r="R813" s="18"/>
      <c r="S813" s="18"/>
      <c r="T813" s="18"/>
      <c r="U813" s="18"/>
      <c r="V813" s="18"/>
      <c r="W813" s="34"/>
    </row>
    <row r="814" spans="1:23" x14ac:dyDescent="0.2">
      <c r="A814" s="496" t="s">
        <v>16452</v>
      </c>
      <c r="B814" s="498" t="s">
        <v>15588</v>
      </c>
      <c r="C814" s="500"/>
      <c r="D814" s="500"/>
      <c r="E814" s="502">
        <v>0</v>
      </c>
      <c r="F814" s="27">
        <v>1</v>
      </c>
      <c r="G814" s="28" t="s">
        <v>16453</v>
      </c>
      <c r="H814" s="28" t="s">
        <v>16453</v>
      </c>
      <c r="I814" s="79"/>
      <c r="J814" s="28" t="s">
        <v>134</v>
      </c>
      <c r="K814" s="29">
        <v>4</v>
      </c>
      <c r="L814" s="29">
        <v>0</v>
      </c>
      <c r="M814" s="30" t="s">
        <v>33</v>
      </c>
      <c r="N814" s="30" t="s">
        <v>34</v>
      </c>
      <c r="O814" s="28"/>
      <c r="P814" s="28"/>
      <c r="Q814" s="28"/>
      <c r="R814" s="28"/>
      <c r="S814" s="28"/>
      <c r="T814" s="28"/>
      <c r="U814" s="28"/>
      <c r="V814" s="28"/>
      <c r="W814" s="33"/>
    </row>
    <row r="815" spans="1:23" x14ac:dyDescent="0.2">
      <c r="A815" s="497"/>
      <c r="B815" s="499"/>
      <c r="C815" s="501"/>
      <c r="D815" s="501"/>
      <c r="E815" s="503"/>
      <c r="F815" s="17">
        <v>2</v>
      </c>
      <c r="G815" s="18" t="s">
        <v>16454</v>
      </c>
      <c r="H815" s="18" t="s">
        <v>16454</v>
      </c>
      <c r="I815" s="80"/>
      <c r="J815" s="18" t="s">
        <v>134</v>
      </c>
      <c r="K815" s="19">
        <v>4</v>
      </c>
      <c r="L815" s="19">
        <v>0</v>
      </c>
      <c r="M815" s="20" t="s">
        <v>33</v>
      </c>
      <c r="N815" s="20" t="s">
        <v>34</v>
      </c>
      <c r="O815" s="18"/>
      <c r="P815" s="18"/>
      <c r="Q815" s="18"/>
      <c r="R815" s="18"/>
      <c r="S815" s="18"/>
      <c r="T815" s="18"/>
      <c r="U815" s="18"/>
      <c r="V815" s="18"/>
      <c r="W815" s="34"/>
    </row>
    <row r="816" spans="1:23" x14ac:dyDescent="0.2">
      <c r="A816" s="497"/>
      <c r="B816" s="499"/>
      <c r="C816" s="501"/>
      <c r="D816" s="501"/>
      <c r="E816" s="503"/>
      <c r="F816" s="17">
        <v>3</v>
      </c>
      <c r="G816" s="18" t="s">
        <v>16455</v>
      </c>
      <c r="H816" s="18" t="s">
        <v>16455</v>
      </c>
      <c r="I816" s="80"/>
      <c r="J816" s="18" t="s">
        <v>32</v>
      </c>
      <c r="K816" s="19">
        <v>8</v>
      </c>
      <c r="L816" s="19"/>
      <c r="M816" s="20" t="s">
        <v>33</v>
      </c>
      <c r="N816" s="20" t="s">
        <v>34</v>
      </c>
      <c r="O816" s="18"/>
      <c r="P816" s="18"/>
      <c r="Q816" s="18"/>
      <c r="R816" s="18"/>
      <c r="S816" s="18"/>
      <c r="T816" s="18"/>
      <c r="U816" s="18"/>
      <c r="V816" s="18"/>
      <c r="W816" s="34"/>
    </row>
    <row r="817" spans="1:23" x14ac:dyDescent="0.2">
      <c r="A817" s="497"/>
      <c r="B817" s="499"/>
      <c r="C817" s="501"/>
      <c r="D817" s="501"/>
      <c r="E817" s="503"/>
      <c r="F817" s="17">
        <v>4</v>
      </c>
      <c r="G817" s="18" t="s">
        <v>16456</v>
      </c>
      <c r="H817" s="18" t="s">
        <v>16456</v>
      </c>
      <c r="I817" s="80"/>
      <c r="J817" s="18" t="s">
        <v>32</v>
      </c>
      <c r="K817" s="19">
        <v>1</v>
      </c>
      <c r="L817" s="19"/>
      <c r="M817" s="20" t="s">
        <v>33</v>
      </c>
      <c r="N817" s="20" t="s">
        <v>34</v>
      </c>
      <c r="O817" s="18"/>
      <c r="P817" s="18"/>
      <c r="Q817" s="18"/>
      <c r="R817" s="18"/>
      <c r="S817" s="18"/>
      <c r="T817" s="18"/>
      <c r="U817" s="18"/>
      <c r="V817" s="18"/>
      <c r="W817" s="34"/>
    </row>
    <row r="818" spans="1:23" x14ac:dyDescent="0.2">
      <c r="A818" s="497"/>
      <c r="B818" s="499"/>
      <c r="C818" s="501"/>
      <c r="D818" s="501"/>
      <c r="E818" s="503"/>
      <c r="F818" s="17">
        <v>5</v>
      </c>
      <c r="G818" s="18" t="s">
        <v>16457</v>
      </c>
      <c r="H818" s="18" t="s">
        <v>16457</v>
      </c>
      <c r="I818" s="80"/>
      <c r="J818" s="18" t="s">
        <v>32</v>
      </c>
      <c r="K818" s="19">
        <v>4</v>
      </c>
      <c r="L818" s="19"/>
      <c r="M818" s="20" t="s">
        <v>33</v>
      </c>
      <c r="N818" s="20" t="s">
        <v>34</v>
      </c>
      <c r="O818" s="18"/>
      <c r="P818" s="18"/>
      <c r="Q818" s="18"/>
      <c r="R818" s="18"/>
      <c r="S818" s="18"/>
      <c r="T818" s="18"/>
      <c r="U818" s="18"/>
      <c r="V818" s="18"/>
      <c r="W818" s="34"/>
    </row>
    <row r="819" spans="1:23" x14ac:dyDescent="0.2">
      <c r="A819" s="497"/>
      <c r="B819" s="499"/>
      <c r="C819" s="501"/>
      <c r="D819" s="501"/>
      <c r="E819" s="503"/>
      <c r="F819" s="17">
        <v>6</v>
      </c>
      <c r="G819" s="18" t="s">
        <v>16458</v>
      </c>
      <c r="H819" s="18" t="s">
        <v>16458</v>
      </c>
      <c r="I819" s="80"/>
      <c r="J819" s="18" t="s">
        <v>32</v>
      </c>
      <c r="K819" s="19">
        <v>2</v>
      </c>
      <c r="L819" s="19"/>
      <c r="M819" s="20" t="s">
        <v>33</v>
      </c>
      <c r="N819" s="20" t="s">
        <v>34</v>
      </c>
      <c r="O819" s="18"/>
      <c r="P819" s="18"/>
      <c r="Q819" s="18"/>
      <c r="R819" s="18"/>
      <c r="S819" s="18"/>
      <c r="T819" s="18"/>
      <c r="U819" s="18"/>
      <c r="V819" s="18"/>
      <c r="W819" s="34"/>
    </row>
    <row r="820" spans="1:23" x14ac:dyDescent="0.2">
      <c r="A820" s="497"/>
      <c r="B820" s="499"/>
      <c r="C820" s="501"/>
      <c r="D820" s="501"/>
      <c r="E820" s="503"/>
      <c r="F820" s="17">
        <v>7</v>
      </c>
      <c r="G820" s="18" t="s">
        <v>16459</v>
      </c>
      <c r="H820" s="18" t="s">
        <v>16459</v>
      </c>
      <c r="I820" s="80"/>
      <c r="J820" s="18" t="s">
        <v>32</v>
      </c>
      <c r="K820" s="19">
        <v>2</v>
      </c>
      <c r="L820" s="19"/>
      <c r="M820" s="20" t="s">
        <v>33</v>
      </c>
      <c r="N820" s="20" t="s">
        <v>34</v>
      </c>
      <c r="O820" s="18"/>
      <c r="P820" s="18"/>
      <c r="Q820" s="18"/>
      <c r="R820" s="18"/>
      <c r="S820" s="18"/>
      <c r="T820" s="18"/>
      <c r="U820" s="18"/>
      <c r="V820" s="18"/>
      <c r="W820" s="34"/>
    </row>
    <row r="821" spans="1:23" x14ac:dyDescent="0.2">
      <c r="A821" s="497"/>
      <c r="B821" s="499"/>
      <c r="C821" s="501"/>
      <c r="D821" s="501"/>
      <c r="E821" s="503"/>
      <c r="F821" s="17">
        <v>8</v>
      </c>
      <c r="G821" s="18" t="s">
        <v>16460</v>
      </c>
      <c r="H821" s="18" t="s">
        <v>16460</v>
      </c>
      <c r="I821" s="80"/>
      <c r="J821" s="18" t="s">
        <v>32</v>
      </c>
      <c r="K821" s="19">
        <v>7</v>
      </c>
      <c r="L821" s="19"/>
      <c r="M821" s="20" t="s">
        <v>33</v>
      </c>
      <c r="N821" s="20" t="s">
        <v>34</v>
      </c>
      <c r="O821" s="18"/>
      <c r="P821" s="18"/>
      <c r="Q821" s="18"/>
      <c r="R821" s="18"/>
      <c r="S821" s="18"/>
      <c r="T821" s="18"/>
      <c r="U821" s="18"/>
      <c r="V821" s="18"/>
      <c r="W821" s="34"/>
    </row>
    <row r="822" spans="1:23" x14ac:dyDescent="0.2">
      <c r="A822" s="497"/>
      <c r="B822" s="499"/>
      <c r="C822" s="501"/>
      <c r="D822" s="501"/>
      <c r="E822" s="503"/>
      <c r="F822" s="17">
        <v>9</v>
      </c>
      <c r="G822" s="18" t="s">
        <v>16461</v>
      </c>
      <c r="H822" s="18" t="s">
        <v>16461</v>
      </c>
      <c r="I822" s="80"/>
      <c r="J822" s="18" t="s">
        <v>32</v>
      </c>
      <c r="K822" s="19">
        <v>1</v>
      </c>
      <c r="L822" s="19"/>
      <c r="M822" s="20" t="s">
        <v>33</v>
      </c>
      <c r="N822" s="20" t="s">
        <v>34</v>
      </c>
      <c r="O822" s="18"/>
      <c r="P822" s="18"/>
      <c r="Q822" s="18"/>
      <c r="R822" s="18"/>
      <c r="S822" s="18"/>
      <c r="T822" s="18"/>
      <c r="U822" s="18"/>
      <c r="V822" s="18"/>
      <c r="W822" s="34"/>
    </row>
    <row r="823" spans="1:23" x14ac:dyDescent="0.2">
      <c r="A823" s="497"/>
      <c r="B823" s="499"/>
      <c r="C823" s="501"/>
      <c r="D823" s="501"/>
      <c r="E823" s="503"/>
      <c r="F823" s="17">
        <v>10</v>
      </c>
      <c r="G823" s="18" t="s">
        <v>16462</v>
      </c>
      <c r="H823" s="18" t="s">
        <v>16462</v>
      </c>
      <c r="I823" s="80"/>
      <c r="J823" s="18" t="s">
        <v>32</v>
      </c>
      <c r="K823" s="19">
        <v>1</v>
      </c>
      <c r="L823" s="19"/>
      <c r="M823" s="20" t="s">
        <v>33</v>
      </c>
      <c r="N823" s="20" t="s">
        <v>34</v>
      </c>
      <c r="O823" s="18"/>
      <c r="P823" s="18"/>
      <c r="Q823" s="18"/>
      <c r="R823" s="18"/>
      <c r="S823" s="18"/>
      <c r="T823" s="18"/>
      <c r="U823" s="18"/>
      <c r="V823" s="18"/>
      <c r="W823" s="34"/>
    </row>
    <row r="824" spans="1:23" x14ac:dyDescent="0.2">
      <c r="A824" s="497"/>
      <c r="B824" s="499"/>
      <c r="C824" s="501"/>
      <c r="D824" s="501"/>
      <c r="E824" s="503"/>
      <c r="F824" s="17">
        <v>11</v>
      </c>
      <c r="G824" s="18" t="s">
        <v>16463</v>
      </c>
      <c r="H824" s="18" t="s">
        <v>16463</v>
      </c>
      <c r="I824" s="80"/>
      <c r="J824" s="18" t="s">
        <v>32</v>
      </c>
      <c r="K824" s="19">
        <v>1</v>
      </c>
      <c r="L824" s="19"/>
      <c r="M824" s="20" t="s">
        <v>33</v>
      </c>
      <c r="N824" s="20" t="s">
        <v>34</v>
      </c>
      <c r="O824" s="18"/>
      <c r="P824" s="18"/>
      <c r="Q824" s="18"/>
      <c r="R824" s="18"/>
      <c r="S824" s="18"/>
      <c r="T824" s="18"/>
      <c r="U824" s="18"/>
      <c r="V824" s="18"/>
      <c r="W824" s="34"/>
    </row>
    <row r="825" spans="1:23" x14ac:dyDescent="0.2">
      <c r="A825" s="497"/>
      <c r="B825" s="499"/>
      <c r="C825" s="501"/>
      <c r="D825" s="501"/>
      <c r="E825" s="503"/>
      <c r="F825" s="17">
        <v>12</v>
      </c>
      <c r="G825" s="18" t="s">
        <v>16464</v>
      </c>
      <c r="H825" s="18" t="s">
        <v>16464</v>
      </c>
      <c r="I825" s="80"/>
      <c r="J825" s="18" t="s">
        <v>32</v>
      </c>
      <c r="K825" s="19">
        <v>2</v>
      </c>
      <c r="L825" s="19"/>
      <c r="M825" s="20" t="s">
        <v>33</v>
      </c>
      <c r="N825" s="20" t="s">
        <v>34</v>
      </c>
      <c r="O825" s="18"/>
      <c r="P825" s="18"/>
      <c r="Q825" s="18"/>
      <c r="R825" s="18"/>
      <c r="S825" s="18"/>
      <c r="T825" s="18"/>
      <c r="U825" s="18"/>
      <c r="V825" s="18"/>
      <c r="W825" s="34"/>
    </row>
    <row r="826" spans="1:23" x14ac:dyDescent="0.2">
      <c r="A826" s="497"/>
      <c r="B826" s="499"/>
      <c r="C826" s="501"/>
      <c r="D826" s="501"/>
      <c r="E826" s="503"/>
      <c r="F826" s="17">
        <v>13</v>
      </c>
      <c r="G826" s="18" t="s">
        <v>16465</v>
      </c>
      <c r="H826" s="18" t="s">
        <v>16465</v>
      </c>
      <c r="I826" s="80"/>
      <c r="J826" s="18" t="s">
        <v>32</v>
      </c>
      <c r="K826" s="19">
        <v>2</v>
      </c>
      <c r="L826" s="19"/>
      <c r="M826" s="20" t="s">
        <v>33</v>
      </c>
      <c r="N826" s="20" t="s">
        <v>34</v>
      </c>
      <c r="O826" s="18"/>
      <c r="P826" s="18"/>
      <c r="Q826" s="18"/>
      <c r="R826" s="18"/>
      <c r="S826" s="18"/>
      <c r="T826" s="18"/>
      <c r="U826" s="18"/>
      <c r="V826" s="18"/>
      <c r="W826" s="34"/>
    </row>
    <row r="827" spans="1:23" x14ac:dyDescent="0.2">
      <c r="A827" s="497"/>
      <c r="B827" s="499"/>
      <c r="C827" s="501"/>
      <c r="D827" s="501"/>
      <c r="E827" s="503"/>
      <c r="F827" s="17">
        <v>14</v>
      </c>
      <c r="G827" s="18" t="s">
        <v>16466</v>
      </c>
      <c r="H827" s="18" t="s">
        <v>16466</v>
      </c>
      <c r="I827" s="80"/>
      <c r="J827" s="18" t="s">
        <v>32</v>
      </c>
      <c r="K827" s="19">
        <v>1</v>
      </c>
      <c r="L827" s="19"/>
      <c r="M827" s="20" t="s">
        <v>33</v>
      </c>
      <c r="N827" s="20" t="s">
        <v>34</v>
      </c>
      <c r="O827" s="18"/>
      <c r="P827" s="18"/>
      <c r="Q827" s="18"/>
      <c r="R827" s="18"/>
      <c r="S827" s="18"/>
      <c r="T827" s="18"/>
      <c r="U827" s="18"/>
      <c r="V827" s="18"/>
      <c r="W827" s="34"/>
    </row>
    <row r="828" spans="1:23" x14ac:dyDescent="0.2">
      <c r="A828" s="497"/>
      <c r="B828" s="499"/>
      <c r="C828" s="501"/>
      <c r="D828" s="501"/>
      <c r="E828" s="503"/>
      <c r="F828" s="17">
        <v>15</v>
      </c>
      <c r="G828" s="18" t="s">
        <v>16467</v>
      </c>
      <c r="H828" s="18" t="s">
        <v>16467</v>
      </c>
      <c r="I828" s="80"/>
      <c r="J828" s="18" t="s">
        <v>32</v>
      </c>
      <c r="K828" s="19">
        <v>1</v>
      </c>
      <c r="L828" s="19"/>
      <c r="M828" s="20" t="s">
        <v>33</v>
      </c>
      <c r="N828" s="20" t="s">
        <v>34</v>
      </c>
      <c r="O828" s="18"/>
      <c r="P828" s="18"/>
      <c r="Q828" s="18"/>
      <c r="R828" s="18"/>
      <c r="S828" s="18"/>
      <c r="T828" s="18"/>
      <c r="U828" s="18"/>
      <c r="V828" s="18"/>
      <c r="W828" s="34"/>
    </row>
    <row r="829" spans="1:23" x14ac:dyDescent="0.2">
      <c r="A829" s="497"/>
      <c r="B829" s="499"/>
      <c r="C829" s="501"/>
      <c r="D829" s="501"/>
      <c r="E829" s="503"/>
      <c r="F829" s="17">
        <v>16</v>
      </c>
      <c r="G829" s="18" t="s">
        <v>16468</v>
      </c>
      <c r="H829" s="18" t="s">
        <v>16468</v>
      </c>
      <c r="I829" s="80"/>
      <c r="J829" s="18" t="s">
        <v>32</v>
      </c>
      <c r="K829" s="19">
        <v>8</v>
      </c>
      <c r="L829" s="19"/>
      <c r="M829" s="20" t="s">
        <v>33</v>
      </c>
      <c r="N829" s="20" t="s">
        <v>34</v>
      </c>
      <c r="O829" s="18"/>
      <c r="P829" s="18"/>
      <c r="Q829" s="18"/>
      <c r="R829" s="18"/>
      <c r="S829" s="18"/>
      <c r="T829" s="18"/>
      <c r="U829" s="18"/>
      <c r="V829" s="18"/>
      <c r="W829" s="34"/>
    </row>
    <row r="830" spans="1:23" x14ac:dyDescent="0.2">
      <c r="A830" s="497"/>
      <c r="B830" s="499"/>
      <c r="C830" s="501"/>
      <c r="D830" s="501"/>
      <c r="E830" s="503"/>
      <c r="F830" s="17">
        <v>17</v>
      </c>
      <c r="G830" s="18" t="s">
        <v>16469</v>
      </c>
      <c r="H830" s="18" t="s">
        <v>16469</v>
      </c>
      <c r="I830" s="80"/>
      <c r="J830" s="18" t="s">
        <v>32</v>
      </c>
      <c r="K830" s="19">
        <v>1</v>
      </c>
      <c r="L830" s="19"/>
      <c r="M830" s="20" t="s">
        <v>33</v>
      </c>
      <c r="N830" s="20" t="s">
        <v>34</v>
      </c>
      <c r="O830" s="18"/>
      <c r="P830" s="18"/>
      <c r="Q830" s="18"/>
      <c r="R830" s="18"/>
      <c r="S830" s="18"/>
      <c r="T830" s="18"/>
      <c r="U830" s="18"/>
      <c r="V830" s="18"/>
      <c r="W830" s="34"/>
    </row>
    <row r="831" spans="1:23" x14ac:dyDescent="0.2">
      <c r="A831" s="497"/>
      <c r="B831" s="499"/>
      <c r="C831" s="501"/>
      <c r="D831" s="501"/>
      <c r="E831" s="503"/>
      <c r="F831" s="17">
        <v>18</v>
      </c>
      <c r="G831" s="18" t="s">
        <v>16470</v>
      </c>
      <c r="H831" s="18" t="s">
        <v>16470</v>
      </c>
      <c r="I831" s="80"/>
      <c r="J831" s="18" t="s">
        <v>32</v>
      </c>
      <c r="K831" s="19">
        <v>8</v>
      </c>
      <c r="L831" s="19"/>
      <c r="M831" s="20" t="s">
        <v>33</v>
      </c>
      <c r="N831" s="20" t="s">
        <v>34</v>
      </c>
      <c r="O831" s="18"/>
      <c r="P831" s="18"/>
      <c r="Q831" s="18"/>
      <c r="R831" s="18"/>
      <c r="S831" s="18"/>
      <c r="T831" s="18"/>
      <c r="U831" s="18"/>
      <c r="V831" s="18"/>
      <c r="W831" s="34"/>
    </row>
    <row r="832" spans="1:23" x14ac:dyDescent="0.2">
      <c r="A832" s="497"/>
      <c r="B832" s="499"/>
      <c r="C832" s="501"/>
      <c r="D832" s="501"/>
      <c r="E832" s="503"/>
      <c r="F832" s="17">
        <v>19</v>
      </c>
      <c r="G832" s="18" t="s">
        <v>16471</v>
      </c>
      <c r="H832" s="18" t="s">
        <v>16471</v>
      </c>
      <c r="I832" s="80"/>
      <c r="J832" s="18" t="s">
        <v>32</v>
      </c>
      <c r="K832" s="19">
        <v>1</v>
      </c>
      <c r="L832" s="19"/>
      <c r="M832" s="20" t="s">
        <v>33</v>
      </c>
      <c r="N832" s="20" t="s">
        <v>34</v>
      </c>
      <c r="O832" s="18"/>
      <c r="P832" s="18"/>
      <c r="Q832" s="18"/>
      <c r="R832" s="18"/>
      <c r="S832" s="18"/>
      <c r="T832" s="18"/>
      <c r="U832" s="18"/>
      <c r="V832" s="18"/>
      <c r="W832" s="34"/>
    </row>
    <row r="833" spans="1:23" x14ac:dyDescent="0.2">
      <c r="A833" s="497"/>
      <c r="B833" s="499"/>
      <c r="C833" s="501"/>
      <c r="D833" s="501"/>
      <c r="E833" s="503"/>
      <c r="F833" s="17">
        <v>20</v>
      </c>
      <c r="G833" s="18" t="s">
        <v>16472</v>
      </c>
      <c r="H833" s="18" t="s">
        <v>16472</v>
      </c>
      <c r="I833" s="80"/>
      <c r="J833" s="18" t="s">
        <v>32</v>
      </c>
      <c r="K833" s="19">
        <v>1</v>
      </c>
      <c r="L833" s="19"/>
      <c r="M833" s="20" t="s">
        <v>33</v>
      </c>
      <c r="N833" s="20" t="s">
        <v>34</v>
      </c>
      <c r="O833" s="18"/>
      <c r="P833" s="18"/>
      <c r="Q833" s="18"/>
      <c r="R833" s="18"/>
      <c r="S833" s="18"/>
      <c r="T833" s="18"/>
      <c r="U833" s="18"/>
      <c r="V833" s="18"/>
      <c r="W833" s="34"/>
    </row>
    <row r="834" spans="1:23" x14ac:dyDescent="0.2">
      <c r="A834" s="497"/>
      <c r="B834" s="499"/>
      <c r="C834" s="501"/>
      <c r="D834" s="501"/>
      <c r="E834" s="503"/>
      <c r="F834" s="17">
        <v>21</v>
      </c>
      <c r="G834" s="18" t="s">
        <v>16473</v>
      </c>
      <c r="H834" s="18" t="s">
        <v>16473</v>
      </c>
      <c r="I834" s="80"/>
      <c r="J834" s="18" t="s">
        <v>32</v>
      </c>
      <c r="K834" s="19">
        <v>2</v>
      </c>
      <c r="L834" s="19"/>
      <c r="M834" s="20" t="s">
        <v>33</v>
      </c>
      <c r="N834" s="20" t="s">
        <v>34</v>
      </c>
      <c r="O834" s="18"/>
      <c r="P834" s="18"/>
      <c r="Q834" s="18"/>
      <c r="R834" s="18"/>
      <c r="S834" s="18"/>
      <c r="T834" s="18"/>
      <c r="U834" s="18"/>
      <c r="V834" s="18"/>
      <c r="W834" s="34"/>
    </row>
    <row r="835" spans="1:23" x14ac:dyDescent="0.2">
      <c r="A835" s="497"/>
      <c r="B835" s="499"/>
      <c r="C835" s="501"/>
      <c r="D835" s="501"/>
      <c r="E835" s="503"/>
      <c r="F835" s="17">
        <v>22</v>
      </c>
      <c r="G835" s="18" t="s">
        <v>16474</v>
      </c>
      <c r="H835" s="18" t="s">
        <v>16474</v>
      </c>
      <c r="I835" s="80"/>
      <c r="J835" s="18" t="s">
        <v>32</v>
      </c>
      <c r="K835" s="19">
        <v>6</v>
      </c>
      <c r="L835" s="19"/>
      <c r="M835" s="20" t="s">
        <v>33</v>
      </c>
      <c r="N835" s="20" t="s">
        <v>34</v>
      </c>
      <c r="O835" s="18"/>
      <c r="P835" s="18"/>
      <c r="Q835" s="18"/>
      <c r="R835" s="18"/>
      <c r="S835" s="18"/>
      <c r="T835" s="18"/>
      <c r="U835" s="18"/>
      <c r="V835" s="18"/>
      <c r="W835" s="34"/>
    </row>
    <row r="836" spans="1:23" x14ac:dyDescent="0.2">
      <c r="A836" s="497"/>
      <c r="B836" s="499"/>
      <c r="C836" s="501"/>
      <c r="D836" s="501"/>
      <c r="E836" s="503"/>
      <c r="F836" s="17">
        <v>23</v>
      </c>
      <c r="G836" s="18" t="s">
        <v>16475</v>
      </c>
      <c r="H836" s="18" t="s">
        <v>16475</v>
      </c>
      <c r="I836" s="80"/>
      <c r="J836" s="18" t="s">
        <v>32</v>
      </c>
      <c r="K836" s="19">
        <v>2</v>
      </c>
      <c r="L836" s="19"/>
      <c r="M836" s="20" t="s">
        <v>33</v>
      </c>
      <c r="N836" s="20" t="s">
        <v>34</v>
      </c>
      <c r="O836" s="18"/>
      <c r="P836" s="18"/>
      <c r="Q836" s="18"/>
      <c r="R836" s="18"/>
      <c r="S836" s="18"/>
      <c r="T836" s="18"/>
      <c r="U836" s="18"/>
      <c r="V836" s="18"/>
      <c r="W836" s="34"/>
    </row>
    <row r="837" spans="1:23" x14ac:dyDescent="0.2">
      <c r="A837" s="497"/>
      <c r="B837" s="499"/>
      <c r="C837" s="501"/>
      <c r="D837" s="501"/>
      <c r="E837" s="503"/>
      <c r="F837" s="17">
        <v>24</v>
      </c>
      <c r="G837" s="18" t="s">
        <v>16476</v>
      </c>
      <c r="H837" s="18" t="s">
        <v>16476</v>
      </c>
      <c r="I837" s="80"/>
      <c r="J837" s="18" t="s">
        <v>32</v>
      </c>
      <c r="K837" s="19">
        <v>1</v>
      </c>
      <c r="L837" s="19"/>
      <c r="M837" s="20" t="s">
        <v>33</v>
      </c>
      <c r="N837" s="20" t="s">
        <v>34</v>
      </c>
      <c r="O837" s="18"/>
      <c r="P837" s="18"/>
      <c r="Q837" s="18"/>
      <c r="R837" s="18"/>
      <c r="S837" s="18"/>
      <c r="T837" s="18"/>
      <c r="U837" s="18"/>
      <c r="V837" s="18"/>
      <c r="W837" s="34"/>
    </row>
    <row r="838" spans="1:23" x14ac:dyDescent="0.2">
      <c r="A838" s="497"/>
      <c r="B838" s="499"/>
      <c r="C838" s="501"/>
      <c r="D838" s="501"/>
      <c r="E838" s="503"/>
      <c r="F838" s="17">
        <v>25</v>
      </c>
      <c r="G838" s="18" t="s">
        <v>16477</v>
      </c>
      <c r="H838" s="18" t="s">
        <v>16477</v>
      </c>
      <c r="I838" s="80"/>
      <c r="J838" s="18" t="s">
        <v>32</v>
      </c>
      <c r="K838" s="19">
        <v>1</v>
      </c>
      <c r="L838" s="19"/>
      <c r="M838" s="20" t="s">
        <v>33</v>
      </c>
      <c r="N838" s="20" t="s">
        <v>34</v>
      </c>
      <c r="O838" s="18"/>
      <c r="P838" s="18"/>
      <c r="Q838" s="18"/>
      <c r="R838" s="18"/>
      <c r="S838" s="18"/>
      <c r="T838" s="18"/>
      <c r="U838" s="18"/>
      <c r="V838" s="18"/>
      <c r="W838" s="34"/>
    </row>
    <row r="839" spans="1:23" x14ac:dyDescent="0.2">
      <c r="A839" s="497"/>
      <c r="B839" s="499"/>
      <c r="C839" s="501"/>
      <c r="D839" s="501"/>
      <c r="E839" s="503"/>
      <c r="F839" s="17">
        <v>26</v>
      </c>
      <c r="G839" s="18" t="s">
        <v>16478</v>
      </c>
      <c r="H839" s="18" t="s">
        <v>16478</v>
      </c>
      <c r="I839" s="80"/>
      <c r="J839" s="18" t="s">
        <v>32</v>
      </c>
      <c r="K839" s="19">
        <v>2</v>
      </c>
      <c r="L839" s="19"/>
      <c r="M839" s="20" t="s">
        <v>33</v>
      </c>
      <c r="N839" s="20" t="s">
        <v>34</v>
      </c>
      <c r="O839" s="18"/>
      <c r="P839" s="18"/>
      <c r="Q839" s="18"/>
      <c r="R839" s="18"/>
      <c r="S839" s="18"/>
      <c r="T839" s="18"/>
      <c r="U839" s="18"/>
      <c r="V839" s="18"/>
      <c r="W839" s="34"/>
    </row>
    <row r="840" spans="1:23" x14ac:dyDescent="0.2">
      <c r="A840" s="497"/>
      <c r="B840" s="499"/>
      <c r="C840" s="501"/>
      <c r="D840" s="501"/>
      <c r="E840" s="503"/>
      <c r="F840" s="17">
        <v>27</v>
      </c>
      <c r="G840" s="18" t="s">
        <v>16479</v>
      </c>
      <c r="H840" s="18" t="s">
        <v>16479</v>
      </c>
      <c r="I840" s="80"/>
      <c r="J840" s="18" t="s">
        <v>134</v>
      </c>
      <c r="K840" s="19">
        <v>11</v>
      </c>
      <c r="L840" s="19">
        <v>0</v>
      </c>
      <c r="M840" s="20" t="s">
        <v>33</v>
      </c>
      <c r="N840" s="20" t="s">
        <v>34</v>
      </c>
      <c r="O840" s="18"/>
      <c r="P840" s="18"/>
      <c r="Q840" s="18"/>
      <c r="R840" s="18"/>
      <c r="S840" s="18"/>
      <c r="T840" s="18"/>
      <c r="U840" s="18"/>
      <c r="V840" s="18"/>
      <c r="W840" s="34"/>
    </row>
    <row r="841" spans="1:23" x14ac:dyDescent="0.2">
      <c r="A841" s="497"/>
      <c r="B841" s="499"/>
      <c r="C841" s="501"/>
      <c r="D841" s="501"/>
      <c r="E841" s="503"/>
      <c r="F841" s="17">
        <v>28</v>
      </c>
      <c r="G841" s="18" t="s">
        <v>16480</v>
      </c>
      <c r="H841" s="18" t="s">
        <v>16480</v>
      </c>
      <c r="I841" s="80"/>
      <c r="J841" s="18" t="s">
        <v>134</v>
      </c>
      <c r="K841" s="19">
        <v>11</v>
      </c>
      <c r="L841" s="19">
        <v>0</v>
      </c>
      <c r="M841" s="20" t="s">
        <v>33</v>
      </c>
      <c r="N841" s="20" t="s">
        <v>34</v>
      </c>
      <c r="O841" s="18"/>
      <c r="P841" s="18"/>
      <c r="Q841" s="18"/>
      <c r="R841" s="18"/>
      <c r="S841" s="18"/>
      <c r="T841" s="18"/>
      <c r="U841" s="18"/>
      <c r="V841" s="18"/>
      <c r="W841" s="34"/>
    </row>
    <row r="842" spans="1:23" x14ac:dyDescent="0.2">
      <c r="A842" s="497"/>
      <c r="B842" s="499"/>
      <c r="C842" s="501"/>
      <c r="D842" s="501"/>
      <c r="E842" s="503"/>
      <c r="F842" s="17">
        <v>29</v>
      </c>
      <c r="G842" s="18" t="s">
        <v>16481</v>
      </c>
      <c r="H842" s="18" t="s">
        <v>16481</v>
      </c>
      <c r="I842" s="80"/>
      <c r="J842" s="18" t="s">
        <v>134</v>
      </c>
      <c r="K842" s="19">
        <v>11</v>
      </c>
      <c r="L842" s="19">
        <v>0</v>
      </c>
      <c r="M842" s="20" t="s">
        <v>33</v>
      </c>
      <c r="N842" s="20" t="s">
        <v>34</v>
      </c>
      <c r="O842" s="18"/>
      <c r="P842" s="18"/>
      <c r="Q842" s="18"/>
      <c r="R842" s="18"/>
      <c r="S842" s="18"/>
      <c r="T842" s="18"/>
      <c r="U842" s="18"/>
      <c r="V842" s="18"/>
      <c r="W842" s="34"/>
    </row>
    <row r="843" spans="1:23" x14ac:dyDescent="0.2">
      <c r="A843" s="497"/>
      <c r="B843" s="499"/>
      <c r="C843" s="501"/>
      <c r="D843" s="501"/>
      <c r="E843" s="503"/>
      <c r="F843" s="17">
        <v>30</v>
      </c>
      <c r="G843" s="18" t="s">
        <v>16482</v>
      </c>
      <c r="H843" s="18" t="s">
        <v>16482</v>
      </c>
      <c r="I843" s="80"/>
      <c r="J843" s="18" t="s">
        <v>134</v>
      </c>
      <c r="K843" s="19">
        <v>11</v>
      </c>
      <c r="L843" s="19">
        <v>0</v>
      </c>
      <c r="M843" s="20" t="s">
        <v>33</v>
      </c>
      <c r="N843" s="20" t="s">
        <v>34</v>
      </c>
      <c r="O843" s="18"/>
      <c r="P843" s="18"/>
      <c r="Q843" s="18"/>
      <c r="R843" s="18"/>
      <c r="S843" s="18"/>
      <c r="T843" s="18"/>
      <c r="U843" s="18"/>
      <c r="V843" s="18"/>
      <c r="W843" s="34"/>
    </row>
    <row r="844" spans="1:23" x14ac:dyDescent="0.2">
      <c r="A844" s="497"/>
      <c r="B844" s="499"/>
      <c r="C844" s="501"/>
      <c r="D844" s="501"/>
      <c r="E844" s="503"/>
      <c r="F844" s="17">
        <v>31</v>
      </c>
      <c r="G844" s="18" t="s">
        <v>16483</v>
      </c>
      <c r="H844" s="18" t="s">
        <v>16483</v>
      </c>
      <c r="I844" s="80"/>
      <c r="J844" s="18" t="s">
        <v>134</v>
      </c>
      <c r="K844" s="19">
        <v>11</v>
      </c>
      <c r="L844" s="19">
        <v>0</v>
      </c>
      <c r="M844" s="20" t="s">
        <v>33</v>
      </c>
      <c r="N844" s="20" t="s">
        <v>34</v>
      </c>
      <c r="O844" s="18"/>
      <c r="P844" s="18"/>
      <c r="Q844" s="18"/>
      <c r="R844" s="18"/>
      <c r="S844" s="18"/>
      <c r="T844" s="18"/>
      <c r="U844" s="18"/>
      <c r="V844" s="18"/>
      <c r="W844" s="34"/>
    </row>
    <row r="845" spans="1:23" x14ac:dyDescent="0.2">
      <c r="A845" s="497"/>
      <c r="B845" s="499"/>
      <c r="C845" s="501"/>
      <c r="D845" s="501"/>
      <c r="E845" s="503"/>
      <c r="F845" s="17">
        <v>32</v>
      </c>
      <c r="G845" s="18" t="s">
        <v>16484</v>
      </c>
      <c r="H845" s="18" t="s">
        <v>16484</v>
      </c>
      <c r="I845" s="80"/>
      <c r="J845" s="18" t="s">
        <v>134</v>
      </c>
      <c r="K845" s="19">
        <v>11</v>
      </c>
      <c r="L845" s="19">
        <v>0</v>
      </c>
      <c r="M845" s="20" t="s">
        <v>33</v>
      </c>
      <c r="N845" s="20" t="s">
        <v>34</v>
      </c>
      <c r="O845" s="18"/>
      <c r="P845" s="18"/>
      <c r="Q845" s="18"/>
      <c r="R845" s="18"/>
      <c r="S845" s="18"/>
      <c r="T845" s="18"/>
      <c r="U845" s="18"/>
      <c r="V845" s="18"/>
      <c r="W845" s="34"/>
    </row>
    <row r="846" spans="1:23" x14ac:dyDescent="0.2">
      <c r="A846" s="496" t="s">
        <v>16485</v>
      </c>
      <c r="B846" s="498" t="s">
        <v>15590</v>
      </c>
      <c r="C846" s="500"/>
      <c r="D846" s="500"/>
      <c r="E846" s="502">
        <v>0</v>
      </c>
      <c r="F846" s="27">
        <v>1</v>
      </c>
      <c r="G846" s="28" t="s">
        <v>16486</v>
      </c>
      <c r="H846" s="28" t="s">
        <v>16486</v>
      </c>
      <c r="I846" s="79"/>
      <c r="J846" s="28" t="s">
        <v>134</v>
      </c>
      <c r="K846" s="29">
        <v>4</v>
      </c>
      <c r="L846" s="29">
        <v>0</v>
      </c>
      <c r="M846" s="30" t="s">
        <v>33</v>
      </c>
      <c r="N846" s="30" t="s">
        <v>34</v>
      </c>
      <c r="O846" s="28"/>
      <c r="P846" s="28"/>
      <c r="Q846" s="28"/>
      <c r="R846" s="28"/>
      <c r="S846" s="28"/>
      <c r="T846" s="28"/>
      <c r="U846" s="28"/>
      <c r="V846" s="28"/>
      <c r="W846" s="33"/>
    </row>
    <row r="847" spans="1:23" x14ac:dyDescent="0.2">
      <c r="A847" s="497"/>
      <c r="B847" s="499"/>
      <c r="C847" s="501"/>
      <c r="D847" s="501"/>
      <c r="E847" s="503"/>
      <c r="F847" s="17">
        <v>2</v>
      </c>
      <c r="G847" s="18" t="s">
        <v>16487</v>
      </c>
      <c r="H847" s="18" t="s">
        <v>16487</v>
      </c>
      <c r="I847" s="80"/>
      <c r="J847" s="18" t="s">
        <v>134</v>
      </c>
      <c r="K847" s="19">
        <v>4</v>
      </c>
      <c r="L847" s="19">
        <v>0</v>
      </c>
      <c r="M847" s="20" t="s">
        <v>33</v>
      </c>
      <c r="N847" s="20" t="s">
        <v>34</v>
      </c>
      <c r="O847" s="18"/>
      <c r="P847" s="18"/>
      <c r="Q847" s="18"/>
      <c r="R847" s="18"/>
      <c r="S847" s="18"/>
      <c r="T847" s="18"/>
      <c r="U847" s="18"/>
      <c r="V847" s="18"/>
      <c r="W847" s="34"/>
    </row>
    <row r="848" spans="1:23" x14ac:dyDescent="0.2">
      <c r="A848" s="497"/>
      <c r="B848" s="499"/>
      <c r="C848" s="501"/>
      <c r="D848" s="501"/>
      <c r="E848" s="503"/>
      <c r="F848" s="17">
        <v>3</v>
      </c>
      <c r="G848" s="18" t="s">
        <v>16488</v>
      </c>
      <c r="H848" s="18" t="s">
        <v>16488</v>
      </c>
      <c r="I848" s="80"/>
      <c r="J848" s="18" t="s">
        <v>32</v>
      </c>
      <c r="K848" s="19">
        <v>8</v>
      </c>
      <c r="L848" s="19"/>
      <c r="M848" s="20" t="s">
        <v>33</v>
      </c>
      <c r="N848" s="20" t="s">
        <v>34</v>
      </c>
      <c r="O848" s="18"/>
      <c r="P848" s="18"/>
      <c r="Q848" s="18"/>
      <c r="R848" s="18"/>
      <c r="S848" s="18"/>
      <c r="T848" s="18"/>
      <c r="U848" s="18"/>
      <c r="V848" s="18"/>
      <c r="W848" s="34"/>
    </row>
    <row r="849" spans="1:23" x14ac:dyDescent="0.2">
      <c r="A849" s="497"/>
      <c r="B849" s="499"/>
      <c r="C849" s="501"/>
      <c r="D849" s="501"/>
      <c r="E849" s="503"/>
      <c r="F849" s="17">
        <v>4</v>
      </c>
      <c r="G849" s="18" t="s">
        <v>16489</v>
      </c>
      <c r="H849" s="18" t="s">
        <v>16489</v>
      </c>
      <c r="I849" s="80"/>
      <c r="J849" s="18" t="s">
        <v>32</v>
      </c>
      <c r="K849" s="19">
        <v>1</v>
      </c>
      <c r="L849" s="19"/>
      <c r="M849" s="20" t="s">
        <v>33</v>
      </c>
      <c r="N849" s="20" t="s">
        <v>34</v>
      </c>
      <c r="O849" s="18"/>
      <c r="P849" s="18"/>
      <c r="Q849" s="18"/>
      <c r="R849" s="18"/>
      <c r="S849" s="18"/>
      <c r="T849" s="18"/>
      <c r="U849" s="18"/>
      <c r="V849" s="18"/>
      <c r="W849" s="34"/>
    </row>
    <row r="850" spans="1:23" x14ac:dyDescent="0.2">
      <c r="A850" s="497"/>
      <c r="B850" s="499"/>
      <c r="C850" s="501"/>
      <c r="D850" s="501"/>
      <c r="E850" s="503"/>
      <c r="F850" s="17">
        <v>5</v>
      </c>
      <c r="G850" s="18" t="s">
        <v>16490</v>
      </c>
      <c r="H850" s="18" t="s">
        <v>16490</v>
      </c>
      <c r="I850" s="80"/>
      <c r="J850" s="18" t="s">
        <v>32</v>
      </c>
      <c r="K850" s="19">
        <v>4</v>
      </c>
      <c r="L850" s="19"/>
      <c r="M850" s="20" t="s">
        <v>33</v>
      </c>
      <c r="N850" s="20" t="s">
        <v>34</v>
      </c>
      <c r="O850" s="18"/>
      <c r="P850" s="18"/>
      <c r="Q850" s="18"/>
      <c r="R850" s="18"/>
      <c r="S850" s="18"/>
      <c r="T850" s="18"/>
      <c r="U850" s="18"/>
      <c r="V850" s="18"/>
      <c r="W850" s="34"/>
    </row>
    <row r="851" spans="1:23" x14ac:dyDescent="0.2">
      <c r="A851" s="497"/>
      <c r="B851" s="499"/>
      <c r="C851" s="501"/>
      <c r="D851" s="501"/>
      <c r="E851" s="503"/>
      <c r="F851" s="17">
        <v>6</v>
      </c>
      <c r="G851" s="18" t="s">
        <v>16491</v>
      </c>
      <c r="H851" s="18" t="s">
        <v>16491</v>
      </c>
      <c r="I851" s="80"/>
      <c r="J851" s="18" t="s">
        <v>32</v>
      </c>
      <c r="K851" s="19">
        <v>2</v>
      </c>
      <c r="L851" s="19"/>
      <c r="M851" s="20" t="s">
        <v>33</v>
      </c>
      <c r="N851" s="20" t="s">
        <v>34</v>
      </c>
      <c r="O851" s="18"/>
      <c r="P851" s="18"/>
      <c r="Q851" s="18"/>
      <c r="R851" s="18"/>
      <c r="S851" s="18"/>
      <c r="T851" s="18"/>
      <c r="U851" s="18"/>
      <c r="V851" s="18"/>
      <c r="W851" s="34"/>
    </row>
    <row r="852" spans="1:23" x14ac:dyDescent="0.2">
      <c r="A852" s="497"/>
      <c r="B852" s="499"/>
      <c r="C852" s="501"/>
      <c r="D852" s="501"/>
      <c r="E852" s="503"/>
      <c r="F852" s="17">
        <v>7</v>
      </c>
      <c r="G852" s="18" t="s">
        <v>16492</v>
      </c>
      <c r="H852" s="18" t="s">
        <v>16492</v>
      </c>
      <c r="I852" s="80"/>
      <c r="J852" s="18" t="s">
        <v>32</v>
      </c>
      <c r="K852" s="19">
        <v>2</v>
      </c>
      <c r="L852" s="19"/>
      <c r="M852" s="20" t="s">
        <v>33</v>
      </c>
      <c r="N852" s="20" t="s">
        <v>34</v>
      </c>
      <c r="O852" s="18"/>
      <c r="P852" s="18"/>
      <c r="Q852" s="18"/>
      <c r="R852" s="18"/>
      <c r="S852" s="18"/>
      <c r="T852" s="18"/>
      <c r="U852" s="18"/>
      <c r="V852" s="18"/>
      <c r="W852" s="34"/>
    </row>
    <row r="853" spans="1:23" x14ac:dyDescent="0.2">
      <c r="A853" s="497"/>
      <c r="B853" s="499"/>
      <c r="C853" s="501"/>
      <c r="D853" s="501"/>
      <c r="E853" s="503"/>
      <c r="F853" s="17">
        <v>8</v>
      </c>
      <c r="G853" s="18" t="s">
        <v>16493</v>
      </c>
      <c r="H853" s="18" t="s">
        <v>16493</v>
      </c>
      <c r="I853" s="80"/>
      <c r="J853" s="18" t="s">
        <v>32</v>
      </c>
      <c r="K853" s="19">
        <v>7</v>
      </c>
      <c r="L853" s="19"/>
      <c r="M853" s="20" t="s">
        <v>33</v>
      </c>
      <c r="N853" s="20" t="s">
        <v>34</v>
      </c>
      <c r="O853" s="18"/>
      <c r="P853" s="18"/>
      <c r="Q853" s="18"/>
      <c r="R853" s="18"/>
      <c r="S853" s="18"/>
      <c r="T853" s="18"/>
      <c r="U853" s="18"/>
      <c r="V853" s="18"/>
      <c r="W853" s="34"/>
    </row>
    <row r="854" spans="1:23" x14ac:dyDescent="0.2">
      <c r="A854" s="497"/>
      <c r="B854" s="499"/>
      <c r="C854" s="501"/>
      <c r="D854" s="501"/>
      <c r="E854" s="503"/>
      <c r="F854" s="17">
        <v>9</v>
      </c>
      <c r="G854" s="18" t="s">
        <v>16494</v>
      </c>
      <c r="H854" s="18" t="s">
        <v>16494</v>
      </c>
      <c r="I854" s="80"/>
      <c r="J854" s="18" t="s">
        <v>32</v>
      </c>
      <c r="K854" s="19">
        <v>1</v>
      </c>
      <c r="L854" s="19"/>
      <c r="M854" s="20" t="s">
        <v>33</v>
      </c>
      <c r="N854" s="20" t="s">
        <v>34</v>
      </c>
      <c r="O854" s="18"/>
      <c r="P854" s="18"/>
      <c r="Q854" s="18"/>
      <c r="R854" s="18"/>
      <c r="S854" s="18"/>
      <c r="T854" s="18"/>
      <c r="U854" s="18"/>
      <c r="V854" s="18"/>
      <c r="W854" s="34"/>
    </row>
    <row r="855" spans="1:23" x14ac:dyDescent="0.2">
      <c r="A855" s="497"/>
      <c r="B855" s="499"/>
      <c r="C855" s="501"/>
      <c r="D855" s="501"/>
      <c r="E855" s="503"/>
      <c r="F855" s="17">
        <v>10</v>
      </c>
      <c r="G855" s="18" t="s">
        <v>16495</v>
      </c>
      <c r="H855" s="18" t="s">
        <v>16495</v>
      </c>
      <c r="I855" s="80"/>
      <c r="J855" s="18" t="s">
        <v>32</v>
      </c>
      <c r="K855" s="19">
        <v>1</v>
      </c>
      <c r="L855" s="19"/>
      <c r="M855" s="20" t="s">
        <v>33</v>
      </c>
      <c r="N855" s="20" t="s">
        <v>34</v>
      </c>
      <c r="O855" s="18"/>
      <c r="P855" s="18"/>
      <c r="Q855" s="18"/>
      <c r="R855" s="18"/>
      <c r="S855" s="18"/>
      <c r="T855" s="18"/>
      <c r="U855" s="18"/>
      <c r="V855" s="18"/>
      <c r="W855" s="34"/>
    </row>
    <row r="856" spans="1:23" x14ac:dyDescent="0.2">
      <c r="A856" s="497"/>
      <c r="B856" s="499"/>
      <c r="C856" s="501"/>
      <c r="D856" s="501"/>
      <c r="E856" s="503"/>
      <c r="F856" s="17">
        <v>11</v>
      </c>
      <c r="G856" s="18" t="s">
        <v>16496</v>
      </c>
      <c r="H856" s="18" t="s">
        <v>16496</v>
      </c>
      <c r="I856" s="80"/>
      <c r="J856" s="18" t="s">
        <v>32</v>
      </c>
      <c r="K856" s="19">
        <v>1</v>
      </c>
      <c r="L856" s="19"/>
      <c r="M856" s="20" t="s">
        <v>33</v>
      </c>
      <c r="N856" s="20" t="s">
        <v>34</v>
      </c>
      <c r="O856" s="18"/>
      <c r="P856" s="18"/>
      <c r="Q856" s="18"/>
      <c r="R856" s="18"/>
      <c r="S856" s="18"/>
      <c r="T856" s="18"/>
      <c r="U856" s="18"/>
      <c r="V856" s="18"/>
      <c r="W856" s="34"/>
    </row>
    <row r="857" spans="1:23" x14ac:dyDescent="0.2">
      <c r="A857" s="497"/>
      <c r="B857" s="499"/>
      <c r="C857" s="501"/>
      <c r="D857" s="501"/>
      <c r="E857" s="503"/>
      <c r="F857" s="17">
        <v>12</v>
      </c>
      <c r="G857" s="18" t="s">
        <v>16497</v>
      </c>
      <c r="H857" s="18" t="s">
        <v>16497</v>
      </c>
      <c r="I857" s="80"/>
      <c r="J857" s="18" t="s">
        <v>32</v>
      </c>
      <c r="K857" s="19">
        <v>2</v>
      </c>
      <c r="L857" s="19"/>
      <c r="M857" s="20" t="s">
        <v>33</v>
      </c>
      <c r="N857" s="20" t="s">
        <v>34</v>
      </c>
      <c r="O857" s="18"/>
      <c r="P857" s="18"/>
      <c r="Q857" s="18"/>
      <c r="R857" s="18"/>
      <c r="S857" s="18"/>
      <c r="T857" s="18"/>
      <c r="U857" s="18"/>
      <c r="V857" s="18"/>
      <c r="W857" s="34"/>
    </row>
    <row r="858" spans="1:23" x14ac:dyDescent="0.2">
      <c r="A858" s="497"/>
      <c r="B858" s="499"/>
      <c r="C858" s="501"/>
      <c r="D858" s="501"/>
      <c r="E858" s="503"/>
      <c r="F858" s="17">
        <v>13</v>
      </c>
      <c r="G858" s="18" t="s">
        <v>16498</v>
      </c>
      <c r="H858" s="18" t="s">
        <v>16498</v>
      </c>
      <c r="I858" s="80"/>
      <c r="J858" s="18" t="s">
        <v>32</v>
      </c>
      <c r="K858" s="19">
        <v>2</v>
      </c>
      <c r="L858" s="19"/>
      <c r="M858" s="20" t="s">
        <v>33</v>
      </c>
      <c r="N858" s="20" t="s">
        <v>34</v>
      </c>
      <c r="O858" s="18"/>
      <c r="P858" s="18"/>
      <c r="Q858" s="18"/>
      <c r="R858" s="18"/>
      <c r="S858" s="18"/>
      <c r="T858" s="18"/>
      <c r="U858" s="18"/>
      <c r="V858" s="18"/>
      <c r="W858" s="34"/>
    </row>
    <row r="859" spans="1:23" x14ac:dyDescent="0.2">
      <c r="A859" s="497"/>
      <c r="B859" s="499"/>
      <c r="C859" s="501"/>
      <c r="D859" s="501"/>
      <c r="E859" s="503"/>
      <c r="F859" s="17">
        <v>14</v>
      </c>
      <c r="G859" s="18" t="s">
        <v>16499</v>
      </c>
      <c r="H859" s="18" t="s">
        <v>16499</v>
      </c>
      <c r="I859" s="80"/>
      <c r="J859" s="18" t="s">
        <v>32</v>
      </c>
      <c r="K859" s="19">
        <v>1</v>
      </c>
      <c r="L859" s="19"/>
      <c r="M859" s="20" t="s">
        <v>33</v>
      </c>
      <c r="N859" s="20" t="s">
        <v>34</v>
      </c>
      <c r="O859" s="18"/>
      <c r="P859" s="18"/>
      <c r="Q859" s="18"/>
      <c r="R859" s="18"/>
      <c r="S859" s="18"/>
      <c r="T859" s="18"/>
      <c r="U859" s="18"/>
      <c r="V859" s="18"/>
      <c r="W859" s="34"/>
    </row>
    <row r="860" spans="1:23" x14ac:dyDescent="0.2">
      <c r="A860" s="497"/>
      <c r="B860" s="499"/>
      <c r="C860" s="501"/>
      <c r="D860" s="501"/>
      <c r="E860" s="503"/>
      <c r="F860" s="17">
        <v>15</v>
      </c>
      <c r="G860" s="18" t="s">
        <v>16500</v>
      </c>
      <c r="H860" s="18" t="s">
        <v>16500</v>
      </c>
      <c r="I860" s="80"/>
      <c r="J860" s="18" t="s">
        <v>32</v>
      </c>
      <c r="K860" s="19">
        <v>1</v>
      </c>
      <c r="L860" s="19"/>
      <c r="M860" s="20" t="s">
        <v>33</v>
      </c>
      <c r="N860" s="20" t="s">
        <v>34</v>
      </c>
      <c r="O860" s="18"/>
      <c r="P860" s="18"/>
      <c r="Q860" s="18"/>
      <c r="R860" s="18"/>
      <c r="S860" s="18"/>
      <c r="T860" s="18"/>
      <c r="U860" s="18"/>
      <c r="V860" s="18"/>
      <c r="W860" s="34"/>
    </row>
    <row r="861" spans="1:23" x14ac:dyDescent="0.2">
      <c r="A861" s="497"/>
      <c r="B861" s="499"/>
      <c r="C861" s="501"/>
      <c r="D861" s="501"/>
      <c r="E861" s="503"/>
      <c r="F861" s="17">
        <v>16</v>
      </c>
      <c r="G861" s="18" t="s">
        <v>16501</v>
      </c>
      <c r="H861" s="18" t="s">
        <v>16501</v>
      </c>
      <c r="I861" s="80"/>
      <c r="J861" s="18" t="s">
        <v>32</v>
      </c>
      <c r="K861" s="19">
        <v>8</v>
      </c>
      <c r="L861" s="19"/>
      <c r="M861" s="20" t="s">
        <v>33</v>
      </c>
      <c r="N861" s="20" t="s">
        <v>34</v>
      </c>
      <c r="O861" s="18"/>
      <c r="P861" s="18"/>
      <c r="Q861" s="18"/>
      <c r="R861" s="18"/>
      <c r="S861" s="18"/>
      <c r="T861" s="18"/>
      <c r="U861" s="18"/>
      <c r="V861" s="18"/>
      <c r="W861" s="34"/>
    </row>
    <row r="862" spans="1:23" x14ac:dyDescent="0.2">
      <c r="A862" s="497"/>
      <c r="B862" s="499"/>
      <c r="C862" s="501"/>
      <c r="D862" s="501"/>
      <c r="E862" s="503"/>
      <c r="F862" s="17">
        <v>17</v>
      </c>
      <c r="G862" s="18" t="s">
        <v>16502</v>
      </c>
      <c r="H862" s="18" t="s">
        <v>16502</v>
      </c>
      <c r="I862" s="80"/>
      <c r="J862" s="18" t="s">
        <v>32</v>
      </c>
      <c r="K862" s="19">
        <v>1</v>
      </c>
      <c r="L862" s="19"/>
      <c r="M862" s="20" t="s">
        <v>33</v>
      </c>
      <c r="N862" s="20" t="s">
        <v>34</v>
      </c>
      <c r="O862" s="18"/>
      <c r="P862" s="18"/>
      <c r="Q862" s="18"/>
      <c r="R862" s="18"/>
      <c r="S862" s="18"/>
      <c r="T862" s="18"/>
      <c r="U862" s="18"/>
      <c r="V862" s="18"/>
      <c r="W862" s="34"/>
    </row>
    <row r="863" spans="1:23" x14ac:dyDescent="0.2">
      <c r="A863" s="497"/>
      <c r="B863" s="499"/>
      <c r="C863" s="501"/>
      <c r="D863" s="501"/>
      <c r="E863" s="503"/>
      <c r="F863" s="17">
        <v>18</v>
      </c>
      <c r="G863" s="18" t="s">
        <v>16503</v>
      </c>
      <c r="H863" s="18" t="s">
        <v>16503</v>
      </c>
      <c r="I863" s="80"/>
      <c r="J863" s="18" t="s">
        <v>32</v>
      </c>
      <c r="K863" s="19">
        <v>8</v>
      </c>
      <c r="L863" s="19"/>
      <c r="M863" s="20" t="s">
        <v>33</v>
      </c>
      <c r="N863" s="20" t="s">
        <v>34</v>
      </c>
      <c r="O863" s="18"/>
      <c r="P863" s="18"/>
      <c r="Q863" s="18"/>
      <c r="R863" s="18"/>
      <c r="S863" s="18"/>
      <c r="T863" s="18"/>
      <c r="U863" s="18"/>
      <c r="V863" s="18"/>
      <c r="W863" s="34"/>
    </row>
    <row r="864" spans="1:23" x14ac:dyDescent="0.2">
      <c r="A864" s="497"/>
      <c r="B864" s="499"/>
      <c r="C864" s="501"/>
      <c r="D864" s="501"/>
      <c r="E864" s="503"/>
      <c r="F864" s="17">
        <v>19</v>
      </c>
      <c r="G864" s="18" t="s">
        <v>16504</v>
      </c>
      <c r="H864" s="18" t="s">
        <v>16504</v>
      </c>
      <c r="I864" s="80"/>
      <c r="J864" s="18" t="s">
        <v>32</v>
      </c>
      <c r="K864" s="19">
        <v>1</v>
      </c>
      <c r="L864" s="19"/>
      <c r="M864" s="20" t="s">
        <v>33</v>
      </c>
      <c r="N864" s="20" t="s">
        <v>34</v>
      </c>
      <c r="O864" s="18"/>
      <c r="P864" s="18"/>
      <c r="Q864" s="18"/>
      <c r="R864" s="18"/>
      <c r="S864" s="18"/>
      <c r="T864" s="18"/>
      <c r="U864" s="18"/>
      <c r="V864" s="18"/>
      <c r="W864" s="34"/>
    </row>
    <row r="865" spans="1:23" x14ac:dyDescent="0.2">
      <c r="A865" s="497"/>
      <c r="B865" s="499"/>
      <c r="C865" s="501"/>
      <c r="D865" s="501"/>
      <c r="E865" s="503"/>
      <c r="F865" s="17">
        <v>20</v>
      </c>
      <c r="G865" s="18" t="s">
        <v>16505</v>
      </c>
      <c r="H865" s="18" t="s">
        <v>16505</v>
      </c>
      <c r="I865" s="80"/>
      <c r="J865" s="18" t="s">
        <v>32</v>
      </c>
      <c r="K865" s="19">
        <v>1</v>
      </c>
      <c r="L865" s="19"/>
      <c r="M865" s="20" t="s">
        <v>33</v>
      </c>
      <c r="N865" s="20" t="s">
        <v>34</v>
      </c>
      <c r="O865" s="18"/>
      <c r="P865" s="18"/>
      <c r="Q865" s="18"/>
      <c r="R865" s="18"/>
      <c r="S865" s="18"/>
      <c r="T865" s="18"/>
      <c r="U865" s="18"/>
      <c r="V865" s="18"/>
      <c r="W865" s="34"/>
    </row>
    <row r="866" spans="1:23" x14ac:dyDescent="0.2">
      <c r="A866" s="497"/>
      <c r="B866" s="499"/>
      <c r="C866" s="501"/>
      <c r="D866" s="501"/>
      <c r="E866" s="503"/>
      <c r="F866" s="17">
        <v>21</v>
      </c>
      <c r="G866" s="18" t="s">
        <v>16506</v>
      </c>
      <c r="H866" s="18" t="s">
        <v>16506</v>
      </c>
      <c r="I866" s="80"/>
      <c r="J866" s="18" t="s">
        <v>32</v>
      </c>
      <c r="K866" s="19">
        <v>2</v>
      </c>
      <c r="L866" s="19"/>
      <c r="M866" s="20" t="s">
        <v>33</v>
      </c>
      <c r="N866" s="20" t="s">
        <v>34</v>
      </c>
      <c r="O866" s="18"/>
      <c r="P866" s="18"/>
      <c r="Q866" s="18"/>
      <c r="R866" s="18"/>
      <c r="S866" s="18"/>
      <c r="T866" s="18"/>
      <c r="U866" s="18"/>
      <c r="V866" s="18"/>
      <c r="W866" s="34"/>
    </row>
    <row r="867" spans="1:23" x14ac:dyDescent="0.2">
      <c r="A867" s="497"/>
      <c r="B867" s="499"/>
      <c r="C867" s="501"/>
      <c r="D867" s="501"/>
      <c r="E867" s="503"/>
      <c r="F867" s="17">
        <v>22</v>
      </c>
      <c r="G867" s="18" t="s">
        <v>16507</v>
      </c>
      <c r="H867" s="18" t="s">
        <v>16507</v>
      </c>
      <c r="I867" s="80"/>
      <c r="J867" s="18" t="s">
        <v>32</v>
      </c>
      <c r="K867" s="19">
        <v>4</v>
      </c>
      <c r="L867" s="19"/>
      <c r="M867" s="20" t="s">
        <v>33</v>
      </c>
      <c r="N867" s="20" t="s">
        <v>34</v>
      </c>
      <c r="O867" s="18"/>
      <c r="P867" s="18"/>
      <c r="Q867" s="18"/>
      <c r="R867" s="18"/>
      <c r="S867" s="18"/>
      <c r="T867" s="18"/>
      <c r="U867" s="18"/>
      <c r="V867" s="18"/>
      <c r="W867" s="34"/>
    </row>
    <row r="868" spans="1:23" x14ac:dyDescent="0.2">
      <c r="A868" s="497"/>
      <c r="B868" s="499"/>
      <c r="C868" s="501"/>
      <c r="D868" s="501"/>
      <c r="E868" s="503"/>
      <c r="F868" s="17">
        <v>23</v>
      </c>
      <c r="G868" s="18" t="s">
        <v>16508</v>
      </c>
      <c r="H868" s="18" t="s">
        <v>16508</v>
      </c>
      <c r="I868" s="80"/>
      <c r="J868" s="18" t="s">
        <v>32</v>
      </c>
      <c r="K868" s="19">
        <v>4</v>
      </c>
      <c r="L868" s="19"/>
      <c r="M868" s="20" t="s">
        <v>33</v>
      </c>
      <c r="N868" s="20" t="s">
        <v>34</v>
      </c>
      <c r="O868" s="18"/>
      <c r="P868" s="18"/>
      <c r="Q868" s="18"/>
      <c r="R868" s="18"/>
      <c r="S868" s="18"/>
      <c r="T868" s="18"/>
      <c r="U868" s="18"/>
      <c r="V868" s="18"/>
      <c r="W868" s="34"/>
    </row>
    <row r="869" spans="1:23" x14ac:dyDescent="0.2">
      <c r="A869" s="497"/>
      <c r="B869" s="499"/>
      <c r="C869" s="501"/>
      <c r="D869" s="501"/>
      <c r="E869" s="503"/>
      <c r="F869" s="17">
        <v>24</v>
      </c>
      <c r="G869" s="18" t="s">
        <v>16509</v>
      </c>
      <c r="H869" s="18" t="s">
        <v>16509</v>
      </c>
      <c r="I869" s="80"/>
      <c r="J869" s="18" t="s">
        <v>32</v>
      </c>
      <c r="K869" s="19">
        <v>8</v>
      </c>
      <c r="L869" s="19"/>
      <c r="M869" s="20" t="s">
        <v>33</v>
      </c>
      <c r="N869" s="20" t="s">
        <v>34</v>
      </c>
      <c r="O869" s="18"/>
      <c r="P869" s="18"/>
      <c r="Q869" s="18"/>
      <c r="R869" s="18"/>
      <c r="S869" s="18"/>
      <c r="T869" s="18"/>
      <c r="U869" s="18"/>
      <c r="V869" s="18"/>
      <c r="W869" s="34"/>
    </row>
    <row r="870" spans="1:23" x14ac:dyDescent="0.2">
      <c r="A870" s="497"/>
      <c r="B870" s="499"/>
      <c r="C870" s="501"/>
      <c r="D870" s="501"/>
      <c r="E870" s="503"/>
      <c r="F870" s="41">
        <v>25</v>
      </c>
      <c r="G870" s="42" t="s">
        <v>16510</v>
      </c>
      <c r="H870" s="42" t="s">
        <v>16510</v>
      </c>
      <c r="I870" s="85"/>
      <c r="J870" s="42" t="s">
        <v>32</v>
      </c>
      <c r="K870" s="43">
        <v>16</v>
      </c>
      <c r="L870" s="43"/>
      <c r="M870" s="44" t="s">
        <v>33</v>
      </c>
      <c r="N870" s="44" t="s">
        <v>34</v>
      </c>
      <c r="O870" s="18"/>
      <c r="P870" s="18"/>
      <c r="Q870" s="18"/>
      <c r="R870" s="18"/>
      <c r="S870" s="18"/>
      <c r="T870" s="18"/>
      <c r="U870" s="18"/>
      <c r="V870" s="18"/>
      <c r="W870" s="34"/>
    </row>
    <row r="871" spans="1:23" x14ac:dyDescent="0.2">
      <c r="A871" s="497"/>
      <c r="B871" s="499"/>
      <c r="C871" s="501"/>
      <c r="D871" s="501"/>
      <c r="E871" s="503"/>
      <c r="F871" s="17">
        <v>26</v>
      </c>
      <c r="G871" s="18" t="s">
        <v>16511</v>
      </c>
      <c r="H871" s="18" t="s">
        <v>16511</v>
      </c>
      <c r="I871" s="80"/>
      <c r="J871" s="18" t="s">
        <v>32</v>
      </c>
      <c r="K871" s="19">
        <v>20</v>
      </c>
      <c r="L871" s="19"/>
      <c r="M871" s="20" t="s">
        <v>33</v>
      </c>
      <c r="N871" s="20" t="s">
        <v>34</v>
      </c>
      <c r="O871" s="18"/>
      <c r="P871" s="18"/>
      <c r="Q871" s="18"/>
      <c r="R871" s="18"/>
      <c r="S871" s="18"/>
      <c r="T871" s="18"/>
      <c r="U871" s="18"/>
      <c r="V871" s="18"/>
      <c r="W871" s="34"/>
    </row>
    <row r="872" spans="1:23" x14ac:dyDescent="0.2">
      <c r="A872" s="497"/>
      <c r="B872" s="499"/>
      <c r="C872" s="501"/>
      <c r="D872" s="501"/>
      <c r="E872" s="503"/>
      <c r="F872" s="17">
        <v>27</v>
      </c>
      <c r="G872" s="18" t="s">
        <v>16512</v>
      </c>
      <c r="H872" s="18" t="s">
        <v>16512</v>
      </c>
      <c r="I872" s="80"/>
      <c r="J872" s="18" t="s">
        <v>44</v>
      </c>
      <c r="K872" s="19">
        <v>30</v>
      </c>
      <c r="L872" s="19"/>
      <c r="M872" s="20" t="s">
        <v>33</v>
      </c>
      <c r="N872" s="20" t="s">
        <v>34</v>
      </c>
      <c r="O872" s="18"/>
      <c r="P872" s="18"/>
      <c r="Q872" s="18"/>
      <c r="R872" s="18"/>
      <c r="S872" s="18"/>
      <c r="T872" s="18"/>
      <c r="U872" s="18"/>
      <c r="V872" s="18"/>
      <c r="W872" s="34"/>
    </row>
    <row r="873" spans="1:23" x14ac:dyDescent="0.2">
      <c r="A873" s="497"/>
      <c r="B873" s="499"/>
      <c r="C873" s="501"/>
      <c r="D873" s="501"/>
      <c r="E873" s="503"/>
      <c r="F873" s="17">
        <v>28</v>
      </c>
      <c r="G873" s="18" t="s">
        <v>16513</v>
      </c>
      <c r="H873" s="18" t="s">
        <v>16513</v>
      </c>
      <c r="I873" s="80"/>
      <c r="J873" s="18" t="s">
        <v>32</v>
      </c>
      <c r="K873" s="19">
        <v>3</v>
      </c>
      <c r="L873" s="19"/>
      <c r="M873" s="20" t="s">
        <v>33</v>
      </c>
      <c r="N873" s="20" t="s">
        <v>34</v>
      </c>
      <c r="O873" s="18"/>
      <c r="P873" s="18"/>
      <c r="Q873" s="18"/>
      <c r="R873" s="18"/>
      <c r="S873" s="18"/>
      <c r="T873" s="18"/>
      <c r="U873" s="18"/>
      <c r="V873" s="18"/>
      <c r="W873" s="34"/>
    </row>
    <row r="874" spans="1:23" x14ac:dyDescent="0.2">
      <c r="A874" s="497"/>
      <c r="B874" s="499"/>
      <c r="C874" s="501"/>
      <c r="D874" s="501"/>
      <c r="E874" s="503"/>
      <c r="F874" s="17">
        <v>29</v>
      </c>
      <c r="G874" s="18" t="s">
        <v>16514</v>
      </c>
      <c r="H874" s="18" t="s">
        <v>16514</v>
      </c>
      <c r="I874" s="80"/>
      <c r="J874" s="18" t="s">
        <v>44</v>
      </c>
      <c r="K874" s="19">
        <v>20</v>
      </c>
      <c r="L874" s="19"/>
      <c r="M874" s="20" t="s">
        <v>33</v>
      </c>
      <c r="N874" s="20" t="s">
        <v>34</v>
      </c>
      <c r="O874" s="18"/>
      <c r="P874" s="18"/>
      <c r="Q874" s="18"/>
      <c r="R874" s="18"/>
      <c r="S874" s="18"/>
      <c r="T874" s="18"/>
      <c r="U874" s="18"/>
      <c r="V874" s="18"/>
      <c r="W874" s="34"/>
    </row>
    <row r="875" spans="1:23" x14ac:dyDescent="0.2">
      <c r="A875" s="497"/>
      <c r="B875" s="499"/>
      <c r="C875" s="501"/>
      <c r="D875" s="501"/>
      <c r="E875" s="503"/>
      <c r="F875" s="17">
        <v>30</v>
      </c>
      <c r="G875" s="18" t="s">
        <v>16515</v>
      </c>
      <c r="H875" s="18" t="s">
        <v>16515</v>
      </c>
      <c r="I875" s="80"/>
      <c r="J875" s="18" t="s">
        <v>32</v>
      </c>
      <c r="K875" s="19">
        <v>2</v>
      </c>
      <c r="L875" s="19"/>
      <c r="M875" s="20" t="s">
        <v>33</v>
      </c>
      <c r="N875" s="20" t="s">
        <v>34</v>
      </c>
      <c r="O875" s="18"/>
      <c r="P875" s="18"/>
      <c r="Q875" s="18"/>
      <c r="R875" s="18"/>
      <c r="S875" s="18"/>
      <c r="T875" s="18"/>
      <c r="U875" s="18"/>
      <c r="V875" s="18"/>
      <c r="W875" s="34"/>
    </row>
    <row r="876" spans="1:23" x14ac:dyDescent="0.2">
      <c r="A876" s="497"/>
      <c r="B876" s="499"/>
      <c r="C876" s="501"/>
      <c r="D876" s="501"/>
      <c r="E876" s="503"/>
      <c r="F876" s="17">
        <v>31</v>
      </c>
      <c r="G876" s="18" t="s">
        <v>16516</v>
      </c>
      <c r="H876" s="18" t="s">
        <v>16516</v>
      </c>
      <c r="I876" s="80"/>
      <c r="J876" s="18" t="s">
        <v>32</v>
      </c>
      <c r="K876" s="19">
        <v>1</v>
      </c>
      <c r="L876" s="19"/>
      <c r="M876" s="20" t="s">
        <v>33</v>
      </c>
      <c r="N876" s="20" t="s">
        <v>34</v>
      </c>
      <c r="O876" s="18"/>
      <c r="P876" s="18"/>
      <c r="Q876" s="18"/>
      <c r="R876" s="18"/>
      <c r="S876" s="18"/>
      <c r="T876" s="18"/>
      <c r="U876" s="18"/>
      <c r="V876" s="18"/>
      <c r="W876" s="34"/>
    </row>
    <row r="877" spans="1:23" x14ac:dyDescent="0.2">
      <c r="A877" s="497"/>
      <c r="B877" s="499"/>
      <c r="C877" s="501"/>
      <c r="D877" s="501"/>
      <c r="E877" s="503"/>
      <c r="F877" s="17">
        <v>32</v>
      </c>
      <c r="G877" s="18" t="s">
        <v>16517</v>
      </c>
      <c r="H877" s="18" t="s">
        <v>16517</v>
      </c>
      <c r="I877" s="80"/>
      <c r="J877" s="18" t="s">
        <v>32</v>
      </c>
      <c r="K877" s="19">
        <v>1</v>
      </c>
      <c r="L877" s="19"/>
      <c r="M877" s="20" t="s">
        <v>33</v>
      </c>
      <c r="N877" s="20" t="s">
        <v>34</v>
      </c>
      <c r="O877" s="18"/>
      <c r="P877" s="18"/>
      <c r="Q877" s="18"/>
      <c r="R877" s="18"/>
      <c r="S877" s="18"/>
      <c r="T877" s="18"/>
      <c r="U877" s="18"/>
      <c r="V877" s="18"/>
      <c r="W877" s="34"/>
    </row>
    <row r="878" spans="1:23" x14ac:dyDescent="0.2">
      <c r="A878" s="497"/>
      <c r="B878" s="499"/>
      <c r="C878" s="501"/>
      <c r="D878" s="501"/>
      <c r="E878" s="503"/>
      <c r="F878" s="17">
        <v>33</v>
      </c>
      <c r="G878" s="18" t="s">
        <v>16518</v>
      </c>
      <c r="H878" s="18" t="s">
        <v>16518</v>
      </c>
      <c r="I878" s="80"/>
      <c r="J878" s="18" t="s">
        <v>44</v>
      </c>
      <c r="K878" s="19">
        <v>12</v>
      </c>
      <c r="L878" s="19"/>
      <c r="M878" s="20" t="s">
        <v>33</v>
      </c>
      <c r="N878" s="20" t="s">
        <v>34</v>
      </c>
      <c r="O878" s="18"/>
      <c r="P878" s="18"/>
      <c r="Q878" s="18"/>
      <c r="R878" s="18"/>
      <c r="S878" s="18"/>
      <c r="T878" s="18"/>
      <c r="U878" s="18"/>
      <c r="V878" s="18"/>
      <c r="W878" s="34"/>
    </row>
    <row r="879" spans="1:23" x14ac:dyDescent="0.2">
      <c r="A879" s="497"/>
      <c r="B879" s="499"/>
      <c r="C879" s="501"/>
      <c r="D879" s="501"/>
      <c r="E879" s="503"/>
      <c r="F879" s="17">
        <v>34</v>
      </c>
      <c r="G879" s="18" t="s">
        <v>16519</v>
      </c>
      <c r="H879" s="18" t="s">
        <v>16519</v>
      </c>
      <c r="I879" s="80"/>
      <c r="J879" s="18" t="s">
        <v>32</v>
      </c>
      <c r="K879" s="19">
        <v>1</v>
      </c>
      <c r="L879" s="19"/>
      <c r="M879" s="20" t="s">
        <v>33</v>
      </c>
      <c r="N879" s="20" t="s">
        <v>34</v>
      </c>
      <c r="O879" s="18"/>
      <c r="P879" s="18"/>
      <c r="Q879" s="18"/>
      <c r="R879" s="18"/>
      <c r="S879" s="18"/>
      <c r="T879" s="18"/>
      <c r="U879" s="18"/>
      <c r="V879" s="18"/>
      <c r="W879" s="34"/>
    </row>
    <row r="880" spans="1:23" x14ac:dyDescent="0.2">
      <c r="A880" s="497"/>
      <c r="B880" s="499"/>
      <c r="C880" s="501"/>
      <c r="D880" s="501"/>
      <c r="E880" s="503"/>
      <c r="F880" s="17">
        <v>35</v>
      </c>
      <c r="G880" s="18" t="s">
        <v>16520</v>
      </c>
      <c r="H880" s="18" t="s">
        <v>16520</v>
      </c>
      <c r="I880" s="80"/>
      <c r="J880" s="18" t="s">
        <v>44</v>
      </c>
      <c r="K880" s="19">
        <v>12</v>
      </c>
      <c r="L880" s="19"/>
      <c r="M880" s="20" t="s">
        <v>33</v>
      </c>
      <c r="N880" s="20" t="s">
        <v>34</v>
      </c>
      <c r="O880" s="18"/>
      <c r="P880" s="18"/>
      <c r="Q880" s="18"/>
      <c r="R880" s="18"/>
      <c r="S880" s="18"/>
      <c r="T880" s="18"/>
      <c r="U880" s="18"/>
      <c r="V880" s="18"/>
      <c r="W880" s="34"/>
    </row>
    <row r="881" spans="1:23" x14ac:dyDescent="0.2">
      <c r="A881" s="497"/>
      <c r="B881" s="499"/>
      <c r="C881" s="501"/>
      <c r="D881" s="501"/>
      <c r="E881" s="503"/>
      <c r="F881" s="17">
        <v>36</v>
      </c>
      <c r="G881" s="18" t="s">
        <v>16521</v>
      </c>
      <c r="H881" s="18" t="s">
        <v>16521</v>
      </c>
      <c r="I881" s="80"/>
      <c r="J881" s="18" t="s">
        <v>32</v>
      </c>
      <c r="K881" s="19">
        <v>6</v>
      </c>
      <c r="L881" s="19"/>
      <c r="M881" s="20" t="s">
        <v>33</v>
      </c>
      <c r="N881" s="20" t="s">
        <v>34</v>
      </c>
      <c r="O881" s="18"/>
      <c r="P881" s="18"/>
      <c r="Q881" s="18"/>
      <c r="R881" s="18"/>
      <c r="S881" s="18"/>
      <c r="T881" s="18"/>
      <c r="U881" s="18"/>
      <c r="V881" s="18"/>
      <c r="W881" s="34"/>
    </row>
    <row r="882" spans="1:23" x14ac:dyDescent="0.2">
      <c r="A882" s="497"/>
      <c r="B882" s="499"/>
      <c r="C882" s="501"/>
      <c r="D882" s="501"/>
      <c r="E882" s="503"/>
      <c r="F882" s="17">
        <v>37</v>
      </c>
      <c r="G882" s="18" t="s">
        <v>16522</v>
      </c>
      <c r="H882" s="18" t="s">
        <v>16522</v>
      </c>
      <c r="I882" s="80"/>
      <c r="J882" s="18" t="s">
        <v>32</v>
      </c>
      <c r="K882" s="19">
        <v>8</v>
      </c>
      <c r="L882" s="19"/>
      <c r="M882" s="20" t="s">
        <v>33</v>
      </c>
      <c r="N882" s="20" t="s">
        <v>34</v>
      </c>
      <c r="O882" s="18"/>
      <c r="P882" s="18"/>
      <c r="Q882" s="18"/>
      <c r="R882" s="18"/>
      <c r="S882" s="18"/>
      <c r="T882" s="18"/>
      <c r="U882" s="18"/>
      <c r="V882" s="18"/>
      <c r="W882" s="34"/>
    </row>
    <row r="883" spans="1:23" x14ac:dyDescent="0.2">
      <c r="A883" s="496" t="s">
        <v>16523</v>
      </c>
      <c r="B883" s="498" t="s">
        <v>15592</v>
      </c>
      <c r="C883" s="500"/>
      <c r="D883" s="500"/>
      <c r="E883" s="502">
        <v>0</v>
      </c>
      <c r="F883" s="27">
        <v>1</v>
      </c>
      <c r="G883" s="28" t="s">
        <v>16524</v>
      </c>
      <c r="H883" s="28" t="s">
        <v>16524</v>
      </c>
      <c r="I883" s="79"/>
      <c r="J883" s="28" t="s">
        <v>32</v>
      </c>
      <c r="K883" s="29">
        <v>6</v>
      </c>
      <c r="L883" s="29"/>
      <c r="M883" s="30" t="s">
        <v>33</v>
      </c>
      <c r="N883" s="30" t="s">
        <v>34</v>
      </c>
      <c r="O883" s="28"/>
      <c r="P883" s="28"/>
      <c r="Q883" s="28"/>
      <c r="R883" s="28"/>
      <c r="S883" s="28"/>
      <c r="T883" s="28"/>
      <c r="U883" s="28"/>
      <c r="V883" s="28"/>
      <c r="W883" s="33"/>
    </row>
    <row r="884" spans="1:23" x14ac:dyDescent="0.2">
      <c r="A884" s="497"/>
      <c r="B884" s="499"/>
      <c r="C884" s="501"/>
      <c r="D884" s="501"/>
      <c r="E884" s="503"/>
      <c r="F884" s="17">
        <v>2</v>
      </c>
      <c r="G884" s="18" t="s">
        <v>16525</v>
      </c>
      <c r="H884" s="18" t="s">
        <v>16525</v>
      </c>
      <c r="I884" s="80"/>
      <c r="J884" s="18" t="s">
        <v>32</v>
      </c>
      <c r="K884" s="19">
        <v>3</v>
      </c>
      <c r="L884" s="19"/>
      <c r="M884" s="20" t="s">
        <v>33</v>
      </c>
      <c r="N884" s="20" t="s">
        <v>34</v>
      </c>
      <c r="O884" s="18"/>
      <c r="P884" s="18"/>
      <c r="Q884" s="18"/>
      <c r="R884" s="18"/>
      <c r="S884" s="18"/>
      <c r="T884" s="18"/>
      <c r="U884" s="18"/>
      <c r="V884" s="18"/>
      <c r="W884" s="34"/>
    </row>
    <row r="885" spans="1:23" x14ac:dyDescent="0.2">
      <c r="A885" s="497"/>
      <c r="B885" s="499"/>
      <c r="C885" s="501"/>
      <c r="D885" s="501"/>
      <c r="E885" s="503"/>
      <c r="F885" s="17">
        <v>3</v>
      </c>
      <c r="G885" s="18" t="s">
        <v>16526</v>
      </c>
      <c r="H885" s="18" t="s">
        <v>16526</v>
      </c>
      <c r="I885" s="80"/>
      <c r="J885" s="18" t="s">
        <v>32</v>
      </c>
      <c r="K885" s="19">
        <v>2</v>
      </c>
      <c r="L885" s="19"/>
      <c r="M885" s="20" t="s">
        <v>33</v>
      </c>
      <c r="N885" s="20" t="s">
        <v>34</v>
      </c>
      <c r="O885" s="18"/>
      <c r="P885" s="18"/>
      <c r="Q885" s="18"/>
      <c r="R885" s="18"/>
      <c r="S885" s="18"/>
      <c r="T885" s="18"/>
      <c r="U885" s="18"/>
      <c r="V885" s="18"/>
      <c r="W885" s="34"/>
    </row>
    <row r="886" spans="1:23" x14ac:dyDescent="0.2">
      <c r="A886" s="497"/>
      <c r="B886" s="499"/>
      <c r="C886" s="501"/>
      <c r="D886" s="501"/>
      <c r="E886" s="503"/>
      <c r="F886" s="17">
        <v>4</v>
      </c>
      <c r="G886" s="18" t="s">
        <v>16527</v>
      </c>
      <c r="H886" s="18" t="s">
        <v>16527</v>
      </c>
      <c r="I886" s="80"/>
      <c r="J886" s="18" t="s">
        <v>32</v>
      </c>
      <c r="K886" s="19">
        <v>1</v>
      </c>
      <c r="L886" s="19"/>
      <c r="M886" s="20" t="s">
        <v>33</v>
      </c>
      <c r="N886" s="20" t="s">
        <v>34</v>
      </c>
      <c r="O886" s="18"/>
      <c r="P886" s="18"/>
      <c r="Q886" s="18"/>
      <c r="R886" s="18"/>
      <c r="S886" s="18"/>
      <c r="T886" s="18"/>
      <c r="U886" s="18"/>
      <c r="V886" s="18"/>
      <c r="W886" s="34"/>
    </row>
    <row r="887" spans="1:23" x14ac:dyDescent="0.2">
      <c r="A887" s="497"/>
      <c r="B887" s="499"/>
      <c r="C887" s="501"/>
      <c r="D887" s="501"/>
      <c r="E887" s="503"/>
      <c r="F887" s="17">
        <v>5</v>
      </c>
      <c r="G887" s="18" t="s">
        <v>16528</v>
      </c>
      <c r="H887" s="18" t="s">
        <v>16528</v>
      </c>
      <c r="I887" s="80"/>
      <c r="J887" s="18" t="s">
        <v>134</v>
      </c>
      <c r="K887" s="19">
        <v>7</v>
      </c>
      <c r="L887" s="19">
        <v>0</v>
      </c>
      <c r="M887" s="20" t="s">
        <v>33</v>
      </c>
      <c r="N887" s="20" t="s">
        <v>34</v>
      </c>
      <c r="O887" s="18"/>
      <c r="P887" s="18"/>
      <c r="Q887" s="18"/>
      <c r="R887" s="18"/>
      <c r="S887" s="18"/>
      <c r="T887" s="18"/>
      <c r="U887" s="18"/>
      <c r="V887" s="18"/>
      <c r="W887" s="34"/>
    </row>
    <row r="888" spans="1:23" x14ac:dyDescent="0.2">
      <c r="A888" s="497"/>
      <c r="B888" s="499"/>
      <c r="C888" s="501"/>
      <c r="D888" s="501"/>
      <c r="E888" s="503"/>
      <c r="F888" s="17">
        <v>6</v>
      </c>
      <c r="G888" s="18" t="s">
        <v>16529</v>
      </c>
      <c r="H888" s="18" t="s">
        <v>16529</v>
      </c>
      <c r="I888" s="80"/>
      <c r="J888" s="18" t="s">
        <v>134</v>
      </c>
      <c r="K888" s="19">
        <v>12</v>
      </c>
      <c r="L888" s="19">
        <v>0</v>
      </c>
      <c r="M888" s="20" t="s">
        <v>33</v>
      </c>
      <c r="N888" s="20" t="s">
        <v>34</v>
      </c>
      <c r="O888" s="18"/>
      <c r="P888" s="18"/>
      <c r="Q888" s="18"/>
      <c r="R888" s="18"/>
      <c r="S888" s="18"/>
      <c r="T888" s="18"/>
      <c r="U888" s="18"/>
      <c r="V888" s="18"/>
      <c r="W888" s="34"/>
    </row>
    <row r="889" spans="1:23" x14ac:dyDescent="0.2">
      <c r="A889" s="497"/>
      <c r="B889" s="499"/>
      <c r="C889" s="501"/>
      <c r="D889" s="501"/>
      <c r="E889" s="503"/>
      <c r="F889" s="17">
        <v>7</v>
      </c>
      <c r="G889" s="18" t="s">
        <v>16530</v>
      </c>
      <c r="H889" s="18" t="s">
        <v>16530</v>
      </c>
      <c r="I889" s="80"/>
      <c r="J889" s="18" t="s">
        <v>32</v>
      </c>
      <c r="K889" s="19">
        <v>1</v>
      </c>
      <c r="L889" s="19"/>
      <c r="M889" s="20" t="s">
        <v>33</v>
      </c>
      <c r="N889" s="20" t="s">
        <v>34</v>
      </c>
      <c r="O889" s="18"/>
      <c r="P889" s="18"/>
      <c r="Q889" s="18"/>
      <c r="R889" s="18"/>
      <c r="S889" s="18"/>
      <c r="T889" s="18"/>
      <c r="U889" s="18"/>
      <c r="V889" s="18"/>
      <c r="W889" s="34"/>
    </row>
    <row r="890" spans="1:23" x14ac:dyDescent="0.2">
      <c r="A890" s="497"/>
      <c r="B890" s="499"/>
      <c r="C890" s="501"/>
      <c r="D890" s="501"/>
      <c r="E890" s="503"/>
      <c r="F890" s="17">
        <v>8</v>
      </c>
      <c r="G890" s="18" t="s">
        <v>16531</v>
      </c>
      <c r="H890" s="18" t="s">
        <v>16531</v>
      </c>
      <c r="I890" s="80"/>
      <c r="J890" s="18" t="s">
        <v>32</v>
      </c>
      <c r="K890" s="19">
        <v>2</v>
      </c>
      <c r="L890" s="19"/>
      <c r="M890" s="20" t="s">
        <v>33</v>
      </c>
      <c r="N890" s="20" t="s">
        <v>34</v>
      </c>
      <c r="O890" s="18"/>
      <c r="P890" s="18"/>
      <c r="Q890" s="18"/>
      <c r="R890" s="18"/>
      <c r="S890" s="18"/>
      <c r="T890" s="18"/>
      <c r="U890" s="18"/>
      <c r="V890" s="18"/>
      <c r="W890" s="34"/>
    </row>
    <row r="891" spans="1:23" x14ac:dyDescent="0.2">
      <c r="A891" s="496" t="s">
        <v>16532</v>
      </c>
      <c r="B891" s="498" t="s">
        <v>15594</v>
      </c>
      <c r="C891" s="500"/>
      <c r="D891" s="500"/>
      <c r="E891" s="502">
        <v>0</v>
      </c>
      <c r="F891" s="27">
        <v>1</v>
      </c>
      <c r="G891" s="28" t="s">
        <v>16533</v>
      </c>
      <c r="H891" s="28" t="s">
        <v>16533</v>
      </c>
      <c r="I891" s="79"/>
      <c r="J891" s="28" t="s">
        <v>32</v>
      </c>
      <c r="K891" s="29">
        <v>1</v>
      </c>
      <c r="L891" s="29"/>
      <c r="M891" s="30" t="s">
        <v>33</v>
      </c>
      <c r="N891" s="30" t="s">
        <v>34</v>
      </c>
      <c r="O891" s="28"/>
      <c r="P891" s="28"/>
      <c r="Q891" s="28"/>
      <c r="R891" s="28"/>
      <c r="S891" s="28"/>
      <c r="T891" s="28"/>
      <c r="U891" s="28"/>
      <c r="V891" s="28"/>
      <c r="W891" s="33"/>
    </row>
    <row r="892" spans="1:23" x14ac:dyDescent="0.2">
      <c r="A892" s="497"/>
      <c r="B892" s="499"/>
      <c r="C892" s="501"/>
      <c r="D892" s="501"/>
      <c r="E892" s="503"/>
      <c r="F892" s="17">
        <v>2</v>
      </c>
      <c r="G892" s="18" t="s">
        <v>16534</v>
      </c>
      <c r="H892" s="18" t="s">
        <v>16534</v>
      </c>
      <c r="I892" s="80"/>
      <c r="J892" s="18" t="s">
        <v>32</v>
      </c>
      <c r="K892" s="19">
        <v>2</v>
      </c>
      <c r="L892" s="19"/>
      <c r="M892" s="20" t="s">
        <v>33</v>
      </c>
      <c r="N892" s="20" t="s">
        <v>34</v>
      </c>
      <c r="O892" s="18"/>
      <c r="P892" s="18"/>
      <c r="Q892" s="18"/>
      <c r="R892" s="18"/>
      <c r="S892" s="18"/>
      <c r="T892" s="18"/>
      <c r="U892" s="18"/>
      <c r="V892" s="18"/>
      <c r="W892" s="34"/>
    </row>
    <row r="893" spans="1:23" x14ac:dyDescent="0.2">
      <c r="A893" s="497"/>
      <c r="B893" s="499"/>
      <c r="C893" s="501"/>
      <c r="D893" s="501"/>
      <c r="E893" s="503"/>
      <c r="F893" s="17">
        <v>3</v>
      </c>
      <c r="G893" s="18" t="s">
        <v>16535</v>
      </c>
      <c r="H893" s="18" t="s">
        <v>16535</v>
      </c>
      <c r="I893" s="80"/>
      <c r="J893" s="18" t="s">
        <v>32</v>
      </c>
      <c r="K893" s="19">
        <v>1</v>
      </c>
      <c r="L893" s="19"/>
      <c r="M893" s="20" t="s">
        <v>33</v>
      </c>
      <c r="N893" s="20" t="s">
        <v>34</v>
      </c>
      <c r="O893" s="18"/>
      <c r="P893" s="18"/>
      <c r="Q893" s="18"/>
      <c r="R893" s="18"/>
      <c r="S893" s="18"/>
      <c r="T893" s="18"/>
      <c r="U893" s="18"/>
      <c r="V893" s="18"/>
      <c r="W893" s="34"/>
    </row>
    <row r="894" spans="1:23" x14ac:dyDescent="0.2">
      <c r="A894" s="497"/>
      <c r="B894" s="499"/>
      <c r="C894" s="501"/>
      <c r="D894" s="501"/>
      <c r="E894" s="503"/>
      <c r="F894" s="17">
        <v>4</v>
      </c>
      <c r="G894" s="18" t="s">
        <v>16536</v>
      </c>
      <c r="H894" s="18" t="s">
        <v>16536</v>
      </c>
      <c r="I894" s="80"/>
      <c r="J894" s="18" t="s">
        <v>32</v>
      </c>
      <c r="K894" s="19">
        <v>6</v>
      </c>
      <c r="L894" s="19"/>
      <c r="M894" s="20" t="s">
        <v>33</v>
      </c>
      <c r="N894" s="20" t="s">
        <v>34</v>
      </c>
      <c r="O894" s="18"/>
      <c r="P894" s="18"/>
      <c r="Q894" s="18"/>
      <c r="R894" s="18"/>
      <c r="S894" s="18"/>
      <c r="T894" s="18"/>
      <c r="U894" s="18"/>
      <c r="V894" s="18"/>
      <c r="W894" s="34"/>
    </row>
    <row r="895" spans="1:23" x14ac:dyDescent="0.2">
      <c r="A895" s="497"/>
      <c r="B895" s="499"/>
      <c r="C895" s="501"/>
      <c r="D895" s="501"/>
      <c r="E895" s="503"/>
      <c r="F895" s="17">
        <v>5</v>
      </c>
      <c r="G895" s="18" t="s">
        <v>16537</v>
      </c>
      <c r="H895" s="18" t="s">
        <v>16537</v>
      </c>
      <c r="I895" s="80"/>
      <c r="J895" s="18" t="s">
        <v>32</v>
      </c>
      <c r="K895" s="19">
        <v>3</v>
      </c>
      <c r="L895" s="19"/>
      <c r="M895" s="20" t="s">
        <v>33</v>
      </c>
      <c r="N895" s="20" t="s">
        <v>34</v>
      </c>
      <c r="O895" s="18"/>
      <c r="P895" s="18"/>
      <c r="Q895" s="18"/>
      <c r="R895" s="18"/>
      <c r="S895" s="18"/>
      <c r="T895" s="18"/>
      <c r="U895" s="18"/>
      <c r="V895" s="18"/>
      <c r="W895" s="34"/>
    </row>
    <row r="896" spans="1:23" x14ac:dyDescent="0.2">
      <c r="A896" s="497"/>
      <c r="B896" s="499"/>
      <c r="C896" s="501"/>
      <c r="D896" s="501"/>
      <c r="E896" s="503"/>
      <c r="F896" s="17">
        <v>6</v>
      </c>
      <c r="G896" s="18" t="s">
        <v>16538</v>
      </c>
      <c r="H896" s="18" t="s">
        <v>16538</v>
      </c>
      <c r="I896" s="80"/>
      <c r="J896" s="18" t="s">
        <v>32</v>
      </c>
      <c r="K896" s="19">
        <v>3</v>
      </c>
      <c r="L896" s="19"/>
      <c r="M896" s="20" t="s">
        <v>33</v>
      </c>
      <c r="N896" s="20" t="s">
        <v>34</v>
      </c>
      <c r="O896" s="18"/>
      <c r="P896" s="18"/>
      <c r="Q896" s="18"/>
      <c r="R896" s="18"/>
      <c r="S896" s="18"/>
      <c r="T896" s="18"/>
      <c r="U896" s="18"/>
      <c r="V896" s="18"/>
      <c r="W896" s="34"/>
    </row>
    <row r="897" spans="1:23" x14ac:dyDescent="0.2">
      <c r="A897" s="497"/>
      <c r="B897" s="499"/>
      <c r="C897" s="501"/>
      <c r="D897" s="501"/>
      <c r="E897" s="503"/>
      <c r="F897" s="17">
        <v>7</v>
      </c>
      <c r="G897" s="18" t="s">
        <v>16539</v>
      </c>
      <c r="H897" s="18" t="s">
        <v>16539</v>
      </c>
      <c r="I897" s="80"/>
      <c r="J897" s="18" t="s">
        <v>32</v>
      </c>
      <c r="K897" s="19">
        <v>1</v>
      </c>
      <c r="L897" s="19"/>
      <c r="M897" s="20" t="s">
        <v>33</v>
      </c>
      <c r="N897" s="20" t="s">
        <v>34</v>
      </c>
      <c r="O897" s="18"/>
      <c r="P897" s="18"/>
      <c r="Q897" s="18"/>
      <c r="R897" s="18"/>
      <c r="S897" s="18"/>
      <c r="T897" s="18"/>
      <c r="U897" s="18"/>
      <c r="V897" s="18"/>
      <c r="W897" s="34"/>
    </row>
    <row r="898" spans="1:23" x14ac:dyDescent="0.2">
      <c r="A898" s="497"/>
      <c r="B898" s="499"/>
      <c r="C898" s="501"/>
      <c r="D898" s="501"/>
      <c r="E898" s="503"/>
      <c r="F898" s="17">
        <v>8</v>
      </c>
      <c r="G898" s="18" t="s">
        <v>16540</v>
      </c>
      <c r="H898" s="18" t="s">
        <v>16540</v>
      </c>
      <c r="I898" s="80"/>
      <c r="J898" s="18" t="s">
        <v>32</v>
      </c>
      <c r="K898" s="19">
        <v>8</v>
      </c>
      <c r="L898" s="19"/>
      <c r="M898" s="20" t="s">
        <v>33</v>
      </c>
      <c r="N898" s="20" t="s">
        <v>34</v>
      </c>
      <c r="O898" s="18"/>
      <c r="P898" s="18"/>
      <c r="Q898" s="18"/>
      <c r="R898" s="18"/>
      <c r="S898" s="18"/>
      <c r="T898" s="18"/>
      <c r="U898" s="18"/>
      <c r="V898" s="18"/>
      <c r="W898" s="34"/>
    </row>
    <row r="899" spans="1:23" x14ac:dyDescent="0.2">
      <c r="A899" s="497"/>
      <c r="B899" s="499"/>
      <c r="C899" s="501"/>
      <c r="D899" s="501"/>
      <c r="E899" s="503"/>
      <c r="F899" s="17">
        <v>9</v>
      </c>
      <c r="G899" s="18" t="s">
        <v>16541</v>
      </c>
      <c r="H899" s="18" t="s">
        <v>16541</v>
      </c>
      <c r="I899" s="80"/>
      <c r="J899" s="18" t="s">
        <v>32</v>
      </c>
      <c r="K899" s="19">
        <v>6</v>
      </c>
      <c r="L899" s="19"/>
      <c r="M899" s="20" t="s">
        <v>33</v>
      </c>
      <c r="N899" s="20" t="s">
        <v>34</v>
      </c>
      <c r="O899" s="18"/>
      <c r="P899" s="18"/>
      <c r="Q899" s="18"/>
      <c r="R899" s="18"/>
      <c r="S899" s="18"/>
      <c r="T899" s="18"/>
      <c r="U899" s="18"/>
      <c r="V899" s="18"/>
      <c r="W899" s="34"/>
    </row>
    <row r="900" spans="1:23" x14ac:dyDescent="0.2">
      <c r="A900" s="497"/>
      <c r="B900" s="499"/>
      <c r="C900" s="501"/>
      <c r="D900" s="501"/>
      <c r="E900" s="503"/>
      <c r="F900" s="17">
        <v>10</v>
      </c>
      <c r="G900" s="18" t="s">
        <v>16542</v>
      </c>
      <c r="H900" s="18" t="s">
        <v>16542</v>
      </c>
      <c r="I900" s="80"/>
      <c r="J900" s="18" t="s">
        <v>32</v>
      </c>
      <c r="K900" s="19">
        <v>6</v>
      </c>
      <c r="L900" s="19"/>
      <c r="M900" s="20" t="s">
        <v>33</v>
      </c>
      <c r="N900" s="20" t="s">
        <v>34</v>
      </c>
      <c r="O900" s="18"/>
      <c r="P900" s="18"/>
      <c r="Q900" s="18"/>
      <c r="R900" s="18"/>
      <c r="S900" s="18"/>
      <c r="T900" s="18"/>
      <c r="U900" s="18"/>
      <c r="V900" s="18"/>
      <c r="W900" s="34"/>
    </row>
    <row r="901" spans="1:23" x14ac:dyDescent="0.2">
      <c r="A901" s="497"/>
      <c r="B901" s="499"/>
      <c r="C901" s="501"/>
      <c r="D901" s="501"/>
      <c r="E901" s="503"/>
      <c r="F901" s="17">
        <v>11</v>
      </c>
      <c r="G901" s="18" t="s">
        <v>16543</v>
      </c>
      <c r="H901" s="18" t="s">
        <v>16543</v>
      </c>
      <c r="I901" s="80"/>
      <c r="J901" s="18" t="s">
        <v>134</v>
      </c>
      <c r="K901" s="19">
        <v>7</v>
      </c>
      <c r="L901" s="19">
        <v>0</v>
      </c>
      <c r="M901" s="20" t="s">
        <v>33</v>
      </c>
      <c r="N901" s="20" t="s">
        <v>34</v>
      </c>
      <c r="O901" s="18"/>
      <c r="P901" s="18"/>
      <c r="Q901" s="18"/>
      <c r="R901" s="18"/>
      <c r="S901" s="18"/>
      <c r="T901" s="18"/>
      <c r="U901" s="18"/>
      <c r="V901" s="18"/>
      <c r="W901" s="34"/>
    </row>
    <row r="902" spans="1:23" x14ac:dyDescent="0.2">
      <c r="A902" s="497"/>
      <c r="B902" s="499"/>
      <c r="C902" s="501"/>
      <c r="D902" s="501"/>
      <c r="E902" s="503"/>
      <c r="F902" s="17">
        <v>12</v>
      </c>
      <c r="G902" s="18" t="s">
        <v>16544</v>
      </c>
      <c r="H902" s="18" t="s">
        <v>16544</v>
      </c>
      <c r="I902" s="80"/>
      <c r="J902" s="18" t="s">
        <v>134</v>
      </c>
      <c r="K902" s="19">
        <v>12</v>
      </c>
      <c r="L902" s="19">
        <v>0</v>
      </c>
      <c r="M902" s="20" t="s">
        <v>33</v>
      </c>
      <c r="N902" s="20" t="s">
        <v>34</v>
      </c>
      <c r="O902" s="18"/>
      <c r="P902" s="18"/>
      <c r="Q902" s="18"/>
      <c r="R902" s="18"/>
      <c r="S902" s="18"/>
      <c r="T902" s="18"/>
      <c r="U902" s="18"/>
      <c r="V902" s="18"/>
      <c r="W902" s="34"/>
    </row>
    <row r="903" spans="1:23" x14ac:dyDescent="0.2">
      <c r="A903" s="497"/>
      <c r="B903" s="499"/>
      <c r="C903" s="501"/>
      <c r="D903" s="501"/>
      <c r="E903" s="503"/>
      <c r="F903" s="17">
        <v>13</v>
      </c>
      <c r="G903" s="18" t="s">
        <v>16545</v>
      </c>
      <c r="H903" s="18" t="s">
        <v>16545</v>
      </c>
      <c r="I903" s="80"/>
      <c r="J903" s="18" t="s">
        <v>134</v>
      </c>
      <c r="K903" s="19">
        <v>7</v>
      </c>
      <c r="L903" s="19">
        <v>0</v>
      </c>
      <c r="M903" s="20" t="s">
        <v>33</v>
      </c>
      <c r="N903" s="20" t="s">
        <v>34</v>
      </c>
      <c r="O903" s="18"/>
      <c r="P903" s="18"/>
      <c r="Q903" s="18"/>
      <c r="R903" s="18"/>
      <c r="S903" s="18"/>
      <c r="T903" s="18"/>
      <c r="U903" s="18"/>
      <c r="V903" s="18"/>
      <c r="W903" s="34"/>
    </row>
    <row r="904" spans="1:23" x14ac:dyDescent="0.2">
      <c r="A904" s="497"/>
      <c r="B904" s="499"/>
      <c r="C904" s="501"/>
      <c r="D904" s="501"/>
      <c r="E904" s="503"/>
      <c r="F904" s="17">
        <v>14</v>
      </c>
      <c r="G904" s="18" t="s">
        <v>16546</v>
      </c>
      <c r="H904" s="18" t="s">
        <v>16546</v>
      </c>
      <c r="I904" s="80"/>
      <c r="J904" s="18" t="s">
        <v>134</v>
      </c>
      <c r="K904" s="19">
        <v>12</v>
      </c>
      <c r="L904" s="19">
        <v>0</v>
      </c>
      <c r="M904" s="20" t="s">
        <v>33</v>
      </c>
      <c r="N904" s="20" t="s">
        <v>34</v>
      </c>
      <c r="O904" s="18"/>
      <c r="P904" s="18"/>
      <c r="Q904" s="18"/>
      <c r="R904" s="18"/>
      <c r="S904" s="18"/>
      <c r="T904" s="18"/>
      <c r="U904" s="18"/>
      <c r="V904" s="18"/>
      <c r="W904" s="34"/>
    </row>
    <row r="905" spans="1:23" x14ac:dyDescent="0.2">
      <c r="A905" s="497"/>
      <c r="B905" s="499"/>
      <c r="C905" s="501"/>
      <c r="D905" s="501"/>
      <c r="E905" s="503"/>
      <c r="F905" s="17">
        <v>15</v>
      </c>
      <c r="G905" s="18" t="s">
        <v>16547</v>
      </c>
      <c r="H905" s="18" t="s">
        <v>16547</v>
      </c>
      <c r="I905" s="80"/>
      <c r="J905" s="18" t="s">
        <v>134</v>
      </c>
      <c r="K905" s="19">
        <v>7</v>
      </c>
      <c r="L905" s="19">
        <v>0</v>
      </c>
      <c r="M905" s="20" t="s">
        <v>33</v>
      </c>
      <c r="N905" s="20" t="s">
        <v>34</v>
      </c>
      <c r="O905" s="18"/>
      <c r="P905" s="18"/>
      <c r="Q905" s="18"/>
      <c r="R905" s="18"/>
      <c r="S905" s="18"/>
      <c r="T905" s="18"/>
      <c r="U905" s="18"/>
      <c r="V905" s="18"/>
      <c r="W905" s="34"/>
    </row>
    <row r="906" spans="1:23" x14ac:dyDescent="0.2">
      <c r="A906" s="497"/>
      <c r="B906" s="499"/>
      <c r="C906" s="501"/>
      <c r="D906" s="501"/>
      <c r="E906" s="503"/>
      <c r="F906" s="17">
        <v>16</v>
      </c>
      <c r="G906" s="18" t="s">
        <v>16548</v>
      </c>
      <c r="H906" s="18" t="s">
        <v>16548</v>
      </c>
      <c r="I906" s="80"/>
      <c r="J906" s="18" t="s">
        <v>134</v>
      </c>
      <c r="K906" s="19">
        <v>12</v>
      </c>
      <c r="L906" s="19">
        <v>0</v>
      </c>
      <c r="M906" s="20" t="s">
        <v>33</v>
      </c>
      <c r="N906" s="20" t="s">
        <v>34</v>
      </c>
      <c r="O906" s="18"/>
      <c r="P906" s="18"/>
      <c r="Q906" s="18"/>
      <c r="R906" s="18"/>
      <c r="S906" s="18"/>
      <c r="T906" s="18"/>
      <c r="U906" s="18"/>
      <c r="V906" s="18"/>
      <c r="W906" s="34"/>
    </row>
    <row r="907" spans="1:23" x14ac:dyDescent="0.2">
      <c r="A907" s="497"/>
      <c r="B907" s="499"/>
      <c r="C907" s="501"/>
      <c r="D907" s="501"/>
      <c r="E907" s="503"/>
      <c r="F907" s="17">
        <v>17</v>
      </c>
      <c r="G907" s="18" t="s">
        <v>16549</v>
      </c>
      <c r="H907" s="18" t="s">
        <v>16549</v>
      </c>
      <c r="I907" s="80"/>
      <c r="J907" s="18" t="s">
        <v>134</v>
      </c>
      <c r="K907" s="19">
        <v>7</v>
      </c>
      <c r="L907" s="19">
        <v>0</v>
      </c>
      <c r="M907" s="20" t="s">
        <v>33</v>
      </c>
      <c r="N907" s="20" t="s">
        <v>34</v>
      </c>
      <c r="O907" s="18"/>
      <c r="P907" s="18"/>
      <c r="Q907" s="18"/>
      <c r="R907" s="18"/>
      <c r="S907" s="18"/>
      <c r="T907" s="18"/>
      <c r="U907" s="18"/>
      <c r="V907" s="18"/>
      <c r="W907" s="34"/>
    </row>
    <row r="908" spans="1:23" x14ac:dyDescent="0.2">
      <c r="A908" s="497"/>
      <c r="B908" s="499"/>
      <c r="C908" s="501"/>
      <c r="D908" s="501"/>
      <c r="E908" s="503"/>
      <c r="F908" s="17">
        <v>18</v>
      </c>
      <c r="G908" s="18" t="s">
        <v>16550</v>
      </c>
      <c r="H908" s="18" t="s">
        <v>16550</v>
      </c>
      <c r="I908" s="80"/>
      <c r="J908" s="18" t="s">
        <v>134</v>
      </c>
      <c r="K908" s="19">
        <v>12</v>
      </c>
      <c r="L908" s="19">
        <v>0</v>
      </c>
      <c r="M908" s="20" t="s">
        <v>33</v>
      </c>
      <c r="N908" s="20" t="s">
        <v>34</v>
      </c>
      <c r="O908" s="18"/>
      <c r="P908" s="18"/>
      <c r="Q908" s="18"/>
      <c r="R908" s="18"/>
      <c r="S908" s="18"/>
      <c r="T908" s="18"/>
      <c r="U908" s="18"/>
      <c r="V908" s="18"/>
      <c r="W908" s="34"/>
    </row>
    <row r="909" spans="1:23" x14ac:dyDescent="0.2">
      <c r="A909" s="497"/>
      <c r="B909" s="499"/>
      <c r="C909" s="501"/>
      <c r="D909" s="501"/>
      <c r="E909" s="503"/>
      <c r="F909" s="17">
        <v>19</v>
      </c>
      <c r="G909" s="18" t="s">
        <v>16551</v>
      </c>
      <c r="H909" s="18" t="s">
        <v>16551</v>
      </c>
      <c r="I909" s="80"/>
      <c r="J909" s="18" t="s">
        <v>134</v>
      </c>
      <c r="K909" s="19">
        <v>7</v>
      </c>
      <c r="L909" s="19">
        <v>0</v>
      </c>
      <c r="M909" s="20" t="s">
        <v>33</v>
      </c>
      <c r="N909" s="20" t="s">
        <v>34</v>
      </c>
      <c r="O909" s="18"/>
      <c r="P909" s="18"/>
      <c r="Q909" s="18"/>
      <c r="R909" s="18"/>
      <c r="S909" s="18"/>
      <c r="T909" s="18"/>
      <c r="U909" s="18"/>
      <c r="V909" s="18"/>
      <c r="W909" s="34"/>
    </row>
    <row r="910" spans="1:23" x14ac:dyDescent="0.2">
      <c r="A910" s="497"/>
      <c r="B910" s="499"/>
      <c r="C910" s="501"/>
      <c r="D910" s="501"/>
      <c r="E910" s="503"/>
      <c r="F910" s="17">
        <v>20</v>
      </c>
      <c r="G910" s="18" t="s">
        <v>16552</v>
      </c>
      <c r="H910" s="18" t="s">
        <v>16552</v>
      </c>
      <c r="I910" s="80"/>
      <c r="J910" s="18" t="s">
        <v>134</v>
      </c>
      <c r="K910" s="19">
        <v>12</v>
      </c>
      <c r="L910" s="19">
        <v>0</v>
      </c>
      <c r="M910" s="20" t="s">
        <v>33</v>
      </c>
      <c r="N910" s="20" t="s">
        <v>34</v>
      </c>
      <c r="O910" s="18"/>
      <c r="P910" s="18"/>
      <c r="Q910" s="18"/>
      <c r="R910" s="18"/>
      <c r="S910" s="18"/>
      <c r="T910" s="18"/>
      <c r="U910" s="18"/>
      <c r="V910" s="18"/>
      <c r="W910" s="34"/>
    </row>
    <row r="911" spans="1:23" x14ac:dyDescent="0.2">
      <c r="A911" s="497"/>
      <c r="B911" s="499"/>
      <c r="C911" s="501"/>
      <c r="D911" s="501"/>
      <c r="E911" s="503"/>
      <c r="F911" s="17">
        <v>21</v>
      </c>
      <c r="G911" s="18" t="s">
        <v>16553</v>
      </c>
      <c r="H911" s="18" t="s">
        <v>16553</v>
      </c>
      <c r="I911" s="80"/>
      <c r="J911" s="18" t="s">
        <v>134</v>
      </c>
      <c r="K911" s="19">
        <v>7</v>
      </c>
      <c r="L911" s="19">
        <v>0</v>
      </c>
      <c r="M911" s="20" t="s">
        <v>33</v>
      </c>
      <c r="N911" s="20" t="s">
        <v>34</v>
      </c>
      <c r="O911" s="18"/>
      <c r="P911" s="18"/>
      <c r="Q911" s="18"/>
      <c r="R911" s="18"/>
      <c r="S911" s="18"/>
      <c r="T911" s="18"/>
      <c r="U911" s="18"/>
      <c r="V911" s="18"/>
      <c r="W911" s="34"/>
    </row>
    <row r="912" spans="1:23" x14ac:dyDescent="0.2">
      <c r="A912" s="497"/>
      <c r="B912" s="499"/>
      <c r="C912" s="501"/>
      <c r="D912" s="501"/>
      <c r="E912" s="503"/>
      <c r="F912" s="17">
        <v>22</v>
      </c>
      <c r="G912" s="18" t="s">
        <v>16554</v>
      </c>
      <c r="H912" s="18" t="s">
        <v>16554</v>
      </c>
      <c r="I912" s="80"/>
      <c r="J912" s="18" t="s">
        <v>134</v>
      </c>
      <c r="K912" s="19">
        <v>12</v>
      </c>
      <c r="L912" s="19">
        <v>0</v>
      </c>
      <c r="M912" s="20" t="s">
        <v>33</v>
      </c>
      <c r="N912" s="20" t="s">
        <v>34</v>
      </c>
      <c r="O912" s="18"/>
      <c r="P912" s="18"/>
      <c r="Q912" s="18"/>
      <c r="R912" s="18"/>
      <c r="S912" s="18"/>
      <c r="T912" s="18"/>
      <c r="U912" s="18"/>
      <c r="V912" s="18"/>
      <c r="W912" s="34"/>
    </row>
    <row r="913" spans="1:23" x14ac:dyDescent="0.2">
      <c r="A913" s="497"/>
      <c r="B913" s="499"/>
      <c r="C913" s="501"/>
      <c r="D913" s="501"/>
      <c r="E913" s="503"/>
      <c r="F913" s="17">
        <v>23</v>
      </c>
      <c r="G913" s="18" t="s">
        <v>16555</v>
      </c>
      <c r="H913" s="18" t="s">
        <v>16555</v>
      </c>
      <c r="I913" s="80"/>
      <c r="J913" s="18" t="s">
        <v>134</v>
      </c>
      <c r="K913" s="19">
        <v>7</v>
      </c>
      <c r="L913" s="19">
        <v>0</v>
      </c>
      <c r="M913" s="20" t="s">
        <v>33</v>
      </c>
      <c r="N913" s="20" t="s">
        <v>34</v>
      </c>
      <c r="O913" s="18"/>
      <c r="P913" s="18"/>
      <c r="Q913" s="18"/>
      <c r="R913" s="18"/>
      <c r="S913" s="18"/>
      <c r="T913" s="18"/>
      <c r="U913" s="18"/>
      <c r="V913" s="18"/>
      <c r="W913" s="34"/>
    </row>
    <row r="914" spans="1:23" x14ac:dyDescent="0.2">
      <c r="A914" s="497"/>
      <c r="B914" s="499"/>
      <c r="C914" s="501"/>
      <c r="D914" s="501"/>
      <c r="E914" s="503"/>
      <c r="F914" s="17">
        <v>24</v>
      </c>
      <c r="G914" s="18" t="s">
        <v>16556</v>
      </c>
      <c r="H914" s="18" t="s">
        <v>16556</v>
      </c>
      <c r="I914" s="80"/>
      <c r="J914" s="18" t="s">
        <v>134</v>
      </c>
      <c r="K914" s="19">
        <v>12</v>
      </c>
      <c r="L914" s="19">
        <v>0</v>
      </c>
      <c r="M914" s="20" t="s">
        <v>33</v>
      </c>
      <c r="N914" s="20" t="s">
        <v>34</v>
      </c>
      <c r="O914" s="18"/>
      <c r="P914" s="18"/>
      <c r="Q914" s="18"/>
      <c r="R914" s="18"/>
      <c r="S914" s="18"/>
      <c r="T914" s="18"/>
      <c r="U914" s="18"/>
      <c r="V914" s="18"/>
      <c r="W914" s="34"/>
    </row>
    <row r="915" spans="1:23" x14ac:dyDescent="0.2">
      <c r="A915" s="497"/>
      <c r="B915" s="499"/>
      <c r="C915" s="501"/>
      <c r="D915" s="501"/>
      <c r="E915" s="503"/>
      <c r="F915" s="17">
        <v>25</v>
      </c>
      <c r="G915" s="18" t="s">
        <v>16557</v>
      </c>
      <c r="H915" s="18" t="s">
        <v>16557</v>
      </c>
      <c r="I915" s="80"/>
      <c r="J915" s="18" t="s">
        <v>134</v>
      </c>
      <c r="K915" s="19">
        <v>7</v>
      </c>
      <c r="L915" s="19">
        <v>0</v>
      </c>
      <c r="M915" s="20" t="s">
        <v>33</v>
      </c>
      <c r="N915" s="20" t="s">
        <v>34</v>
      </c>
      <c r="O915" s="18"/>
      <c r="P915" s="18"/>
      <c r="Q915" s="18"/>
      <c r="R915" s="18"/>
      <c r="S915" s="18"/>
      <c r="T915" s="18"/>
      <c r="U915" s="18"/>
      <c r="V915" s="18"/>
      <c r="W915" s="34"/>
    </row>
    <row r="916" spans="1:23" x14ac:dyDescent="0.2">
      <c r="A916" s="497"/>
      <c r="B916" s="499"/>
      <c r="C916" s="501"/>
      <c r="D916" s="501"/>
      <c r="E916" s="503"/>
      <c r="F916" s="17">
        <v>26</v>
      </c>
      <c r="G916" s="18" t="s">
        <v>16558</v>
      </c>
      <c r="H916" s="18" t="s">
        <v>16558</v>
      </c>
      <c r="I916" s="80"/>
      <c r="J916" s="18" t="s">
        <v>134</v>
      </c>
      <c r="K916" s="19">
        <v>12</v>
      </c>
      <c r="L916" s="19">
        <v>0</v>
      </c>
      <c r="M916" s="20" t="s">
        <v>33</v>
      </c>
      <c r="N916" s="20" t="s">
        <v>34</v>
      </c>
      <c r="O916" s="18"/>
      <c r="P916" s="18"/>
      <c r="Q916" s="18"/>
      <c r="R916" s="18"/>
      <c r="S916" s="18"/>
      <c r="T916" s="18"/>
      <c r="U916" s="18"/>
      <c r="V916" s="18"/>
      <c r="W916" s="34"/>
    </row>
    <row r="917" spans="1:23" x14ac:dyDescent="0.2">
      <c r="A917" s="497"/>
      <c r="B917" s="499"/>
      <c r="C917" s="501"/>
      <c r="D917" s="501"/>
      <c r="E917" s="503"/>
      <c r="F917" s="17">
        <v>27</v>
      </c>
      <c r="G917" s="18" t="s">
        <v>16559</v>
      </c>
      <c r="H917" s="18" t="s">
        <v>16559</v>
      </c>
      <c r="I917" s="80"/>
      <c r="J917" s="18" t="s">
        <v>134</v>
      </c>
      <c r="K917" s="19">
        <v>7</v>
      </c>
      <c r="L917" s="19">
        <v>0</v>
      </c>
      <c r="M917" s="20" t="s">
        <v>33</v>
      </c>
      <c r="N917" s="20" t="s">
        <v>34</v>
      </c>
      <c r="O917" s="18"/>
      <c r="P917" s="18"/>
      <c r="Q917" s="18"/>
      <c r="R917" s="18"/>
      <c r="S917" s="18"/>
      <c r="T917" s="18"/>
      <c r="U917" s="18"/>
      <c r="V917" s="18"/>
      <c r="W917" s="34"/>
    </row>
    <row r="918" spans="1:23" x14ac:dyDescent="0.2">
      <c r="A918" s="497"/>
      <c r="B918" s="499"/>
      <c r="C918" s="501"/>
      <c r="D918" s="501"/>
      <c r="E918" s="503"/>
      <c r="F918" s="17">
        <v>28</v>
      </c>
      <c r="G918" s="18" t="s">
        <v>16560</v>
      </c>
      <c r="H918" s="18" t="s">
        <v>16560</v>
      </c>
      <c r="I918" s="80"/>
      <c r="J918" s="18" t="s">
        <v>134</v>
      </c>
      <c r="K918" s="19">
        <v>12</v>
      </c>
      <c r="L918" s="19">
        <v>0</v>
      </c>
      <c r="M918" s="20" t="s">
        <v>33</v>
      </c>
      <c r="N918" s="20" t="s">
        <v>34</v>
      </c>
      <c r="O918" s="18"/>
      <c r="P918" s="18"/>
      <c r="Q918" s="18"/>
      <c r="R918" s="18"/>
      <c r="S918" s="18"/>
      <c r="T918" s="18"/>
      <c r="U918" s="18"/>
      <c r="V918" s="18"/>
      <c r="W918" s="34"/>
    </row>
    <row r="919" spans="1:23" x14ac:dyDescent="0.2">
      <c r="A919" s="497"/>
      <c r="B919" s="499"/>
      <c r="C919" s="501"/>
      <c r="D919" s="501"/>
      <c r="E919" s="503"/>
      <c r="F919" s="17">
        <v>29</v>
      </c>
      <c r="G919" s="18" t="s">
        <v>16561</v>
      </c>
      <c r="H919" s="18" t="s">
        <v>16561</v>
      </c>
      <c r="I919" s="80"/>
      <c r="J919" s="18" t="s">
        <v>134</v>
      </c>
      <c r="K919" s="19">
        <v>7</v>
      </c>
      <c r="L919" s="19">
        <v>0</v>
      </c>
      <c r="M919" s="20" t="s">
        <v>33</v>
      </c>
      <c r="N919" s="20" t="s">
        <v>34</v>
      </c>
      <c r="O919" s="18"/>
      <c r="P919" s="18"/>
      <c r="Q919" s="18"/>
      <c r="R919" s="18"/>
      <c r="S919" s="18"/>
      <c r="T919" s="18"/>
      <c r="U919" s="18"/>
      <c r="V919" s="18"/>
      <c r="W919" s="34"/>
    </row>
    <row r="920" spans="1:23" x14ac:dyDescent="0.2">
      <c r="A920" s="497"/>
      <c r="B920" s="499"/>
      <c r="C920" s="501"/>
      <c r="D920" s="501"/>
      <c r="E920" s="503"/>
      <c r="F920" s="17">
        <v>30</v>
      </c>
      <c r="G920" s="18" t="s">
        <v>16562</v>
      </c>
      <c r="H920" s="18" t="s">
        <v>16562</v>
      </c>
      <c r="I920" s="80"/>
      <c r="J920" s="18" t="s">
        <v>134</v>
      </c>
      <c r="K920" s="19">
        <v>12</v>
      </c>
      <c r="L920" s="19">
        <v>0</v>
      </c>
      <c r="M920" s="20" t="s">
        <v>33</v>
      </c>
      <c r="N920" s="20" t="s">
        <v>34</v>
      </c>
      <c r="O920" s="18"/>
      <c r="P920" s="18"/>
      <c r="Q920" s="18"/>
      <c r="R920" s="18"/>
      <c r="S920" s="18"/>
      <c r="T920" s="18"/>
      <c r="U920" s="18"/>
      <c r="V920" s="18"/>
      <c r="W920" s="34"/>
    </row>
    <row r="921" spans="1:23" x14ac:dyDescent="0.2">
      <c r="A921" s="497"/>
      <c r="B921" s="499"/>
      <c r="C921" s="501"/>
      <c r="D921" s="501"/>
      <c r="E921" s="503"/>
      <c r="F921" s="17">
        <v>31</v>
      </c>
      <c r="G921" s="18" t="s">
        <v>16563</v>
      </c>
      <c r="H921" s="18" t="s">
        <v>16563</v>
      </c>
      <c r="I921" s="80"/>
      <c r="J921" s="18" t="s">
        <v>134</v>
      </c>
      <c r="K921" s="19">
        <v>7</v>
      </c>
      <c r="L921" s="19">
        <v>0</v>
      </c>
      <c r="M921" s="20" t="s">
        <v>33</v>
      </c>
      <c r="N921" s="20" t="s">
        <v>34</v>
      </c>
      <c r="O921" s="18"/>
      <c r="P921" s="18"/>
      <c r="Q921" s="18"/>
      <c r="R921" s="18"/>
      <c r="S921" s="18"/>
      <c r="T921" s="18"/>
      <c r="U921" s="18"/>
      <c r="V921" s="18"/>
      <c r="W921" s="34"/>
    </row>
    <row r="922" spans="1:23" x14ac:dyDescent="0.2">
      <c r="A922" s="497"/>
      <c r="B922" s="499"/>
      <c r="C922" s="501"/>
      <c r="D922" s="501"/>
      <c r="E922" s="503"/>
      <c r="F922" s="17">
        <v>32</v>
      </c>
      <c r="G922" s="18" t="s">
        <v>16564</v>
      </c>
      <c r="H922" s="18" t="s">
        <v>16564</v>
      </c>
      <c r="I922" s="80"/>
      <c r="J922" s="18" t="s">
        <v>134</v>
      </c>
      <c r="K922" s="19">
        <v>12</v>
      </c>
      <c r="L922" s="19">
        <v>0</v>
      </c>
      <c r="M922" s="20" t="s">
        <v>33</v>
      </c>
      <c r="N922" s="20" t="s">
        <v>34</v>
      </c>
      <c r="O922" s="18"/>
      <c r="P922" s="18"/>
      <c r="Q922" s="18"/>
      <c r="R922" s="18"/>
      <c r="S922" s="18"/>
      <c r="T922" s="18"/>
      <c r="U922" s="18"/>
      <c r="V922" s="18"/>
      <c r="W922" s="34"/>
    </row>
    <row r="923" spans="1:23" x14ac:dyDescent="0.2">
      <c r="A923" s="497"/>
      <c r="B923" s="499"/>
      <c r="C923" s="501"/>
      <c r="D923" s="501"/>
      <c r="E923" s="503"/>
      <c r="F923" s="17">
        <v>33</v>
      </c>
      <c r="G923" s="18" t="s">
        <v>16565</v>
      </c>
      <c r="H923" s="18" t="s">
        <v>16565</v>
      </c>
      <c r="I923" s="80"/>
      <c r="J923" s="18" t="s">
        <v>32</v>
      </c>
      <c r="K923" s="19">
        <v>8</v>
      </c>
      <c r="L923" s="19"/>
      <c r="M923" s="20" t="s">
        <v>34</v>
      </c>
      <c r="N923" s="20" t="s">
        <v>34</v>
      </c>
      <c r="O923" s="18"/>
      <c r="P923" s="18"/>
      <c r="Q923" s="18"/>
      <c r="R923" s="18"/>
      <c r="S923" s="18"/>
      <c r="T923" s="18"/>
      <c r="U923" s="18"/>
      <c r="V923" s="18"/>
      <c r="W923" s="34"/>
    </row>
    <row r="924" spans="1:23" x14ac:dyDescent="0.2">
      <c r="A924" s="496" t="s">
        <v>16566</v>
      </c>
      <c r="B924" s="498" t="s">
        <v>15596</v>
      </c>
      <c r="C924" s="500"/>
      <c r="D924" s="500"/>
      <c r="E924" s="502">
        <v>0</v>
      </c>
      <c r="F924" s="27">
        <v>1</v>
      </c>
      <c r="G924" s="28" t="s">
        <v>16567</v>
      </c>
      <c r="H924" s="28" t="s">
        <v>16567</v>
      </c>
      <c r="I924" s="79"/>
      <c r="J924" s="28" t="s">
        <v>134</v>
      </c>
      <c r="K924" s="29">
        <v>4</v>
      </c>
      <c r="L924" s="29">
        <v>0</v>
      </c>
      <c r="M924" s="30" t="s">
        <v>33</v>
      </c>
      <c r="N924" s="30" t="s">
        <v>34</v>
      </c>
      <c r="O924" s="28"/>
      <c r="P924" s="28"/>
      <c r="Q924" s="28"/>
      <c r="R924" s="28"/>
      <c r="S924" s="28"/>
      <c r="T924" s="28"/>
      <c r="U924" s="28"/>
      <c r="V924" s="28"/>
      <c r="W924" s="33"/>
    </row>
    <row r="925" spans="1:23" x14ac:dyDescent="0.2">
      <c r="A925" s="497"/>
      <c r="B925" s="499"/>
      <c r="C925" s="501"/>
      <c r="D925" s="501"/>
      <c r="E925" s="503"/>
      <c r="F925" s="17">
        <v>2</v>
      </c>
      <c r="G925" s="18" t="s">
        <v>16568</v>
      </c>
      <c r="H925" s="18" t="s">
        <v>16568</v>
      </c>
      <c r="I925" s="80"/>
      <c r="J925" s="18" t="s">
        <v>134</v>
      </c>
      <c r="K925" s="19">
        <v>4</v>
      </c>
      <c r="L925" s="19">
        <v>0</v>
      </c>
      <c r="M925" s="20" t="s">
        <v>33</v>
      </c>
      <c r="N925" s="20" t="s">
        <v>34</v>
      </c>
      <c r="O925" s="18"/>
      <c r="P925" s="18"/>
      <c r="Q925" s="18"/>
      <c r="R925" s="18"/>
      <c r="S925" s="18"/>
      <c r="T925" s="18"/>
      <c r="U925" s="18"/>
      <c r="V925" s="18"/>
      <c r="W925" s="34"/>
    </row>
    <row r="926" spans="1:23" x14ac:dyDescent="0.2">
      <c r="A926" s="497"/>
      <c r="B926" s="499"/>
      <c r="C926" s="501"/>
      <c r="D926" s="501"/>
      <c r="E926" s="503"/>
      <c r="F926" s="17">
        <v>3</v>
      </c>
      <c r="G926" s="18" t="s">
        <v>16569</v>
      </c>
      <c r="H926" s="18" t="s">
        <v>16569</v>
      </c>
      <c r="I926" s="80"/>
      <c r="J926" s="18" t="s">
        <v>32</v>
      </c>
      <c r="K926" s="19">
        <v>8</v>
      </c>
      <c r="L926" s="19"/>
      <c r="M926" s="20" t="s">
        <v>33</v>
      </c>
      <c r="N926" s="20" t="s">
        <v>34</v>
      </c>
      <c r="O926" s="18"/>
      <c r="P926" s="18"/>
      <c r="Q926" s="18"/>
      <c r="R926" s="18"/>
      <c r="S926" s="18"/>
      <c r="T926" s="18"/>
      <c r="U926" s="18"/>
      <c r="V926" s="18"/>
      <c r="W926" s="34"/>
    </row>
    <row r="927" spans="1:23" x14ac:dyDescent="0.2">
      <c r="A927" s="497"/>
      <c r="B927" s="499"/>
      <c r="C927" s="501"/>
      <c r="D927" s="501"/>
      <c r="E927" s="503"/>
      <c r="F927" s="17">
        <v>4</v>
      </c>
      <c r="G927" s="18" t="s">
        <v>16570</v>
      </c>
      <c r="H927" s="18" t="s">
        <v>16570</v>
      </c>
      <c r="I927" s="80"/>
      <c r="J927" s="18" t="s">
        <v>32</v>
      </c>
      <c r="K927" s="19">
        <v>1</v>
      </c>
      <c r="L927" s="19"/>
      <c r="M927" s="20" t="s">
        <v>33</v>
      </c>
      <c r="N927" s="20" t="s">
        <v>34</v>
      </c>
      <c r="O927" s="18"/>
      <c r="P927" s="18"/>
      <c r="Q927" s="18"/>
      <c r="R927" s="18"/>
      <c r="S927" s="18"/>
      <c r="T927" s="18"/>
      <c r="U927" s="18"/>
      <c r="V927" s="18"/>
      <c r="W927" s="34"/>
    </row>
    <row r="928" spans="1:23" x14ac:dyDescent="0.2">
      <c r="A928" s="497"/>
      <c r="B928" s="499"/>
      <c r="C928" s="501"/>
      <c r="D928" s="501"/>
      <c r="E928" s="503"/>
      <c r="F928" s="17">
        <v>5</v>
      </c>
      <c r="G928" s="18" t="s">
        <v>16571</v>
      </c>
      <c r="H928" s="18" t="s">
        <v>16571</v>
      </c>
      <c r="I928" s="80"/>
      <c r="J928" s="18" t="s">
        <v>32</v>
      </c>
      <c r="K928" s="19">
        <v>4</v>
      </c>
      <c r="L928" s="19"/>
      <c r="M928" s="20" t="s">
        <v>33</v>
      </c>
      <c r="N928" s="20" t="s">
        <v>34</v>
      </c>
      <c r="O928" s="18"/>
      <c r="P928" s="18"/>
      <c r="Q928" s="18"/>
      <c r="R928" s="18"/>
      <c r="S928" s="18"/>
      <c r="T928" s="18"/>
      <c r="U928" s="18"/>
      <c r="V928" s="18"/>
      <c r="W928" s="34"/>
    </row>
    <row r="929" spans="1:23" x14ac:dyDescent="0.2">
      <c r="A929" s="497"/>
      <c r="B929" s="499"/>
      <c r="C929" s="501"/>
      <c r="D929" s="501"/>
      <c r="E929" s="503"/>
      <c r="F929" s="17">
        <v>6</v>
      </c>
      <c r="G929" s="18" t="s">
        <v>16572</v>
      </c>
      <c r="H929" s="18" t="s">
        <v>16572</v>
      </c>
      <c r="I929" s="80"/>
      <c r="J929" s="18" t="s">
        <v>32</v>
      </c>
      <c r="K929" s="19">
        <v>2</v>
      </c>
      <c r="L929" s="19"/>
      <c r="M929" s="20" t="s">
        <v>33</v>
      </c>
      <c r="N929" s="20" t="s">
        <v>34</v>
      </c>
      <c r="O929" s="18"/>
      <c r="P929" s="18"/>
      <c r="Q929" s="18"/>
      <c r="R929" s="18"/>
      <c r="S929" s="18"/>
      <c r="T929" s="18"/>
      <c r="U929" s="18"/>
      <c r="V929" s="18"/>
      <c r="W929" s="34"/>
    </row>
    <row r="930" spans="1:23" x14ac:dyDescent="0.2">
      <c r="A930" s="497"/>
      <c r="B930" s="499"/>
      <c r="C930" s="501"/>
      <c r="D930" s="501"/>
      <c r="E930" s="503"/>
      <c r="F930" s="17">
        <v>7</v>
      </c>
      <c r="G930" s="18" t="s">
        <v>16573</v>
      </c>
      <c r="H930" s="18" t="s">
        <v>16573</v>
      </c>
      <c r="I930" s="80"/>
      <c r="J930" s="18" t="s">
        <v>32</v>
      </c>
      <c r="K930" s="19">
        <v>2</v>
      </c>
      <c r="L930" s="19"/>
      <c r="M930" s="20" t="s">
        <v>33</v>
      </c>
      <c r="N930" s="20" t="s">
        <v>34</v>
      </c>
      <c r="O930" s="18"/>
      <c r="P930" s="18"/>
      <c r="Q930" s="18"/>
      <c r="R930" s="18"/>
      <c r="S930" s="18"/>
      <c r="T930" s="18"/>
      <c r="U930" s="18"/>
      <c r="V930" s="18"/>
      <c r="W930" s="34"/>
    </row>
    <row r="931" spans="1:23" x14ac:dyDescent="0.2">
      <c r="A931" s="497"/>
      <c r="B931" s="499"/>
      <c r="C931" s="501"/>
      <c r="D931" s="501"/>
      <c r="E931" s="503"/>
      <c r="F931" s="17">
        <v>8</v>
      </c>
      <c r="G931" s="18" t="s">
        <v>16574</v>
      </c>
      <c r="H931" s="18" t="s">
        <v>16574</v>
      </c>
      <c r="I931" s="80"/>
      <c r="J931" s="18" t="s">
        <v>32</v>
      </c>
      <c r="K931" s="19">
        <v>7</v>
      </c>
      <c r="L931" s="19"/>
      <c r="M931" s="20" t="s">
        <v>33</v>
      </c>
      <c r="N931" s="20" t="s">
        <v>34</v>
      </c>
      <c r="O931" s="18"/>
      <c r="P931" s="18"/>
      <c r="Q931" s="18"/>
      <c r="R931" s="18"/>
      <c r="S931" s="18"/>
      <c r="T931" s="18"/>
      <c r="U931" s="18"/>
      <c r="V931" s="18"/>
      <c r="W931" s="34"/>
    </row>
    <row r="932" spans="1:23" x14ac:dyDescent="0.2">
      <c r="A932" s="497"/>
      <c r="B932" s="499"/>
      <c r="C932" s="501"/>
      <c r="D932" s="501"/>
      <c r="E932" s="503"/>
      <c r="F932" s="17">
        <v>9</v>
      </c>
      <c r="G932" s="18" t="s">
        <v>16575</v>
      </c>
      <c r="H932" s="18" t="s">
        <v>16575</v>
      </c>
      <c r="I932" s="80"/>
      <c r="J932" s="18" t="s">
        <v>32</v>
      </c>
      <c r="K932" s="19">
        <v>1</v>
      </c>
      <c r="L932" s="19"/>
      <c r="M932" s="20" t="s">
        <v>33</v>
      </c>
      <c r="N932" s="20" t="s">
        <v>34</v>
      </c>
      <c r="O932" s="18"/>
      <c r="P932" s="18"/>
      <c r="Q932" s="18"/>
      <c r="R932" s="18"/>
      <c r="S932" s="18"/>
      <c r="T932" s="18"/>
      <c r="U932" s="18"/>
      <c r="V932" s="18"/>
      <c r="W932" s="34"/>
    </row>
    <row r="933" spans="1:23" x14ac:dyDescent="0.2">
      <c r="A933" s="497"/>
      <c r="B933" s="499"/>
      <c r="C933" s="501"/>
      <c r="D933" s="501"/>
      <c r="E933" s="503"/>
      <c r="F933" s="17">
        <v>10</v>
      </c>
      <c r="G933" s="18" t="s">
        <v>16576</v>
      </c>
      <c r="H933" s="18" t="s">
        <v>16576</v>
      </c>
      <c r="I933" s="80"/>
      <c r="J933" s="18" t="s">
        <v>32</v>
      </c>
      <c r="K933" s="19">
        <v>1</v>
      </c>
      <c r="L933" s="19"/>
      <c r="M933" s="20" t="s">
        <v>33</v>
      </c>
      <c r="N933" s="20" t="s">
        <v>34</v>
      </c>
      <c r="O933" s="18"/>
      <c r="P933" s="18"/>
      <c r="Q933" s="18"/>
      <c r="R933" s="18"/>
      <c r="S933" s="18"/>
      <c r="T933" s="18"/>
      <c r="U933" s="18"/>
      <c r="V933" s="18"/>
      <c r="W933" s="34"/>
    </row>
    <row r="934" spans="1:23" x14ac:dyDescent="0.2">
      <c r="A934" s="497"/>
      <c r="B934" s="499"/>
      <c r="C934" s="501"/>
      <c r="D934" s="501"/>
      <c r="E934" s="503"/>
      <c r="F934" s="17">
        <v>11</v>
      </c>
      <c r="G934" s="18" t="s">
        <v>16577</v>
      </c>
      <c r="H934" s="18" t="s">
        <v>16577</v>
      </c>
      <c r="I934" s="80"/>
      <c r="J934" s="18" t="s">
        <v>32</v>
      </c>
      <c r="K934" s="19">
        <v>1</v>
      </c>
      <c r="L934" s="19"/>
      <c r="M934" s="20" t="s">
        <v>33</v>
      </c>
      <c r="N934" s="20" t="s">
        <v>34</v>
      </c>
      <c r="O934" s="18"/>
      <c r="P934" s="18"/>
      <c r="Q934" s="18"/>
      <c r="R934" s="18"/>
      <c r="S934" s="18"/>
      <c r="T934" s="18"/>
      <c r="U934" s="18"/>
      <c r="V934" s="18"/>
      <c r="W934" s="34"/>
    </row>
    <row r="935" spans="1:23" x14ac:dyDescent="0.2">
      <c r="A935" s="497"/>
      <c r="B935" s="499"/>
      <c r="C935" s="501"/>
      <c r="D935" s="501"/>
      <c r="E935" s="503"/>
      <c r="F935" s="17">
        <v>12</v>
      </c>
      <c r="G935" s="18" t="s">
        <v>16578</v>
      </c>
      <c r="H935" s="18" t="s">
        <v>16578</v>
      </c>
      <c r="I935" s="80"/>
      <c r="J935" s="18" t="s">
        <v>32</v>
      </c>
      <c r="K935" s="19">
        <v>2</v>
      </c>
      <c r="L935" s="19"/>
      <c r="M935" s="20" t="s">
        <v>33</v>
      </c>
      <c r="N935" s="20" t="s">
        <v>34</v>
      </c>
      <c r="O935" s="18"/>
      <c r="P935" s="18"/>
      <c r="Q935" s="18"/>
      <c r="R935" s="18"/>
      <c r="S935" s="18"/>
      <c r="T935" s="18"/>
      <c r="U935" s="18"/>
      <c r="V935" s="18"/>
      <c r="W935" s="34"/>
    </row>
    <row r="936" spans="1:23" x14ac:dyDescent="0.2">
      <c r="A936" s="497"/>
      <c r="B936" s="499"/>
      <c r="C936" s="501"/>
      <c r="D936" s="501"/>
      <c r="E936" s="503"/>
      <c r="F936" s="17">
        <v>13</v>
      </c>
      <c r="G936" s="18" t="s">
        <v>16579</v>
      </c>
      <c r="H936" s="18" t="s">
        <v>16579</v>
      </c>
      <c r="I936" s="80"/>
      <c r="J936" s="18" t="s">
        <v>32</v>
      </c>
      <c r="K936" s="19">
        <v>2</v>
      </c>
      <c r="L936" s="19"/>
      <c r="M936" s="20" t="s">
        <v>33</v>
      </c>
      <c r="N936" s="20" t="s">
        <v>34</v>
      </c>
      <c r="O936" s="18"/>
      <c r="P936" s="18"/>
      <c r="Q936" s="18"/>
      <c r="R936" s="18"/>
      <c r="S936" s="18"/>
      <c r="T936" s="18"/>
      <c r="U936" s="18"/>
      <c r="V936" s="18"/>
      <c r="W936" s="34"/>
    </row>
    <row r="937" spans="1:23" x14ac:dyDescent="0.2">
      <c r="A937" s="497"/>
      <c r="B937" s="499"/>
      <c r="C937" s="501"/>
      <c r="D937" s="501"/>
      <c r="E937" s="503"/>
      <c r="F937" s="17">
        <v>14</v>
      </c>
      <c r="G937" s="18" t="s">
        <v>16580</v>
      </c>
      <c r="H937" s="18" t="s">
        <v>16580</v>
      </c>
      <c r="I937" s="80"/>
      <c r="J937" s="18" t="s">
        <v>32</v>
      </c>
      <c r="K937" s="19">
        <v>1</v>
      </c>
      <c r="L937" s="19"/>
      <c r="M937" s="20" t="s">
        <v>33</v>
      </c>
      <c r="N937" s="20" t="s">
        <v>34</v>
      </c>
      <c r="O937" s="18"/>
      <c r="P937" s="18"/>
      <c r="Q937" s="18"/>
      <c r="R937" s="18"/>
      <c r="S937" s="18"/>
      <c r="T937" s="18"/>
      <c r="U937" s="18"/>
      <c r="V937" s="18"/>
      <c r="W937" s="34"/>
    </row>
    <row r="938" spans="1:23" x14ac:dyDescent="0.2">
      <c r="A938" s="497"/>
      <c r="B938" s="499"/>
      <c r="C938" s="501"/>
      <c r="D938" s="501"/>
      <c r="E938" s="503"/>
      <c r="F938" s="17">
        <v>15</v>
      </c>
      <c r="G938" s="18" t="s">
        <v>16581</v>
      </c>
      <c r="H938" s="18" t="s">
        <v>16581</v>
      </c>
      <c r="I938" s="80"/>
      <c r="J938" s="18" t="s">
        <v>32</v>
      </c>
      <c r="K938" s="19">
        <v>1</v>
      </c>
      <c r="L938" s="19"/>
      <c r="M938" s="20" t="s">
        <v>33</v>
      </c>
      <c r="N938" s="20" t="s">
        <v>34</v>
      </c>
      <c r="O938" s="18"/>
      <c r="P938" s="18"/>
      <c r="Q938" s="18"/>
      <c r="R938" s="18"/>
      <c r="S938" s="18"/>
      <c r="T938" s="18"/>
      <c r="U938" s="18"/>
      <c r="V938" s="18"/>
      <c r="W938" s="34"/>
    </row>
    <row r="939" spans="1:23" x14ac:dyDescent="0.2">
      <c r="A939" s="497"/>
      <c r="B939" s="499"/>
      <c r="C939" s="501"/>
      <c r="D939" s="501"/>
      <c r="E939" s="503"/>
      <c r="F939" s="17">
        <v>16</v>
      </c>
      <c r="G939" s="18" t="s">
        <v>16582</v>
      </c>
      <c r="H939" s="18" t="s">
        <v>16582</v>
      </c>
      <c r="I939" s="80"/>
      <c r="J939" s="18" t="s">
        <v>32</v>
      </c>
      <c r="K939" s="19">
        <v>8</v>
      </c>
      <c r="L939" s="19"/>
      <c r="M939" s="20" t="s">
        <v>33</v>
      </c>
      <c r="N939" s="20" t="s">
        <v>34</v>
      </c>
      <c r="O939" s="18"/>
      <c r="P939" s="18"/>
      <c r="Q939" s="18"/>
      <c r="R939" s="18"/>
      <c r="S939" s="18"/>
      <c r="T939" s="18"/>
      <c r="U939" s="18"/>
      <c r="V939" s="18"/>
      <c r="W939" s="34"/>
    </row>
    <row r="940" spans="1:23" x14ac:dyDescent="0.2">
      <c r="A940" s="497"/>
      <c r="B940" s="499"/>
      <c r="C940" s="501"/>
      <c r="D940" s="501"/>
      <c r="E940" s="503"/>
      <c r="F940" s="17">
        <v>17</v>
      </c>
      <c r="G940" s="18" t="s">
        <v>16583</v>
      </c>
      <c r="H940" s="18" t="s">
        <v>16583</v>
      </c>
      <c r="I940" s="80"/>
      <c r="J940" s="18" t="s">
        <v>32</v>
      </c>
      <c r="K940" s="19">
        <v>1</v>
      </c>
      <c r="L940" s="19"/>
      <c r="M940" s="20" t="s">
        <v>33</v>
      </c>
      <c r="N940" s="20" t="s">
        <v>34</v>
      </c>
      <c r="O940" s="18"/>
      <c r="P940" s="18"/>
      <c r="Q940" s="18"/>
      <c r="R940" s="18"/>
      <c r="S940" s="18"/>
      <c r="T940" s="18"/>
      <c r="U940" s="18"/>
      <c r="V940" s="18"/>
      <c r="W940" s="34"/>
    </row>
    <row r="941" spans="1:23" x14ac:dyDescent="0.2">
      <c r="A941" s="497"/>
      <c r="B941" s="499"/>
      <c r="C941" s="501"/>
      <c r="D941" s="501"/>
      <c r="E941" s="503"/>
      <c r="F941" s="17">
        <v>18</v>
      </c>
      <c r="G941" s="18" t="s">
        <v>16584</v>
      </c>
      <c r="H941" s="18" t="s">
        <v>16584</v>
      </c>
      <c r="I941" s="80"/>
      <c r="J941" s="18" t="s">
        <v>32</v>
      </c>
      <c r="K941" s="19">
        <v>8</v>
      </c>
      <c r="L941" s="19"/>
      <c r="M941" s="20" t="s">
        <v>33</v>
      </c>
      <c r="N941" s="20" t="s">
        <v>34</v>
      </c>
      <c r="O941" s="18"/>
      <c r="P941" s="18"/>
      <c r="Q941" s="18"/>
      <c r="R941" s="18"/>
      <c r="S941" s="18"/>
      <c r="T941" s="18"/>
      <c r="U941" s="18"/>
      <c r="V941" s="18"/>
      <c r="W941" s="34"/>
    </row>
    <row r="942" spans="1:23" x14ac:dyDescent="0.2">
      <c r="A942" s="497"/>
      <c r="B942" s="499"/>
      <c r="C942" s="501"/>
      <c r="D942" s="501"/>
      <c r="E942" s="503"/>
      <c r="F942" s="17">
        <v>19</v>
      </c>
      <c r="G942" s="18" t="s">
        <v>16585</v>
      </c>
      <c r="H942" s="18" t="s">
        <v>16585</v>
      </c>
      <c r="I942" s="80"/>
      <c r="J942" s="18" t="s">
        <v>32</v>
      </c>
      <c r="K942" s="19">
        <v>1</v>
      </c>
      <c r="L942" s="19"/>
      <c r="M942" s="20" t="s">
        <v>33</v>
      </c>
      <c r="N942" s="20" t="s">
        <v>34</v>
      </c>
      <c r="O942" s="18"/>
      <c r="P942" s="18"/>
      <c r="Q942" s="18"/>
      <c r="R942" s="18"/>
      <c r="S942" s="18"/>
      <c r="T942" s="18"/>
      <c r="U942" s="18"/>
      <c r="V942" s="18"/>
      <c r="W942" s="34"/>
    </row>
    <row r="943" spans="1:23" x14ac:dyDescent="0.2">
      <c r="A943" s="497"/>
      <c r="B943" s="499"/>
      <c r="C943" s="501"/>
      <c r="D943" s="501"/>
      <c r="E943" s="503"/>
      <c r="F943" s="17">
        <v>20</v>
      </c>
      <c r="G943" s="18" t="s">
        <v>16586</v>
      </c>
      <c r="H943" s="18" t="s">
        <v>16586</v>
      </c>
      <c r="I943" s="80"/>
      <c r="J943" s="18" t="s">
        <v>32</v>
      </c>
      <c r="K943" s="19">
        <v>1</v>
      </c>
      <c r="L943" s="19"/>
      <c r="M943" s="20" t="s">
        <v>33</v>
      </c>
      <c r="N943" s="20" t="s">
        <v>34</v>
      </c>
      <c r="O943" s="18"/>
      <c r="P943" s="18"/>
      <c r="Q943" s="18"/>
      <c r="R943" s="18"/>
      <c r="S943" s="18"/>
      <c r="T943" s="18"/>
      <c r="U943" s="18"/>
      <c r="V943" s="18"/>
      <c r="W943" s="34"/>
    </row>
    <row r="944" spans="1:23" x14ac:dyDescent="0.2">
      <c r="A944" s="497"/>
      <c r="B944" s="499"/>
      <c r="C944" s="501"/>
      <c r="D944" s="501"/>
      <c r="E944" s="503"/>
      <c r="F944" s="17">
        <v>21</v>
      </c>
      <c r="G944" s="18" t="s">
        <v>16587</v>
      </c>
      <c r="H944" s="18" t="s">
        <v>16587</v>
      </c>
      <c r="I944" s="80"/>
      <c r="J944" s="18" t="s">
        <v>32</v>
      </c>
      <c r="K944" s="19">
        <v>2</v>
      </c>
      <c r="L944" s="19"/>
      <c r="M944" s="20" t="s">
        <v>33</v>
      </c>
      <c r="N944" s="20" t="s">
        <v>34</v>
      </c>
      <c r="O944" s="18"/>
      <c r="P944" s="18"/>
      <c r="Q944" s="18"/>
      <c r="R944" s="18"/>
      <c r="S944" s="18"/>
      <c r="T944" s="18"/>
      <c r="U944" s="18"/>
      <c r="V944" s="18"/>
      <c r="W944" s="34"/>
    </row>
    <row r="945" spans="1:23" x14ac:dyDescent="0.2">
      <c r="A945" s="497"/>
      <c r="B945" s="499"/>
      <c r="C945" s="501"/>
      <c r="D945" s="501"/>
      <c r="E945" s="503"/>
      <c r="F945" s="17">
        <v>22</v>
      </c>
      <c r="G945" s="18" t="s">
        <v>16588</v>
      </c>
      <c r="H945" s="18" t="s">
        <v>16588</v>
      </c>
      <c r="I945" s="80"/>
      <c r="J945" s="18" t="s">
        <v>32</v>
      </c>
      <c r="K945" s="19">
        <v>2</v>
      </c>
      <c r="L945" s="19"/>
      <c r="M945" s="20" t="s">
        <v>33</v>
      </c>
      <c r="N945" s="20" t="s">
        <v>34</v>
      </c>
      <c r="O945" s="18"/>
      <c r="P945" s="18"/>
      <c r="Q945" s="18"/>
      <c r="R945" s="18"/>
      <c r="S945" s="18"/>
      <c r="T945" s="18"/>
      <c r="U945" s="18"/>
      <c r="V945" s="18"/>
      <c r="W945" s="34"/>
    </row>
    <row r="946" spans="1:23" x14ac:dyDescent="0.2">
      <c r="A946" s="497"/>
      <c r="B946" s="499"/>
      <c r="C946" s="501"/>
      <c r="D946" s="501"/>
      <c r="E946" s="503"/>
      <c r="F946" s="17">
        <v>23</v>
      </c>
      <c r="G946" s="18" t="s">
        <v>16589</v>
      </c>
      <c r="H946" s="18" t="s">
        <v>16589</v>
      </c>
      <c r="I946" s="80"/>
      <c r="J946" s="18" t="s">
        <v>44</v>
      </c>
      <c r="K946" s="19">
        <v>40</v>
      </c>
      <c r="L946" s="19"/>
      <c r="M946" s="20" t="s">
        <v>33</v>
      </c>
      <c r="N946" s="20" t="s">
        <v>34</v>
      </c>
      <c r="O946" s="18"/>
      <c r="P946" s="18"/>
      <c r="Q946" s="18"/>
      <c r="R946" s="18"/>
      <c r="S946" s="18"/>
      <c r="T946" s="18"/>
      <c r="U946" s="18"/>
      <c r="V946" s="18"/>
      <c r="W946" s="34"/>
    </row>
    <row r="947" spans="1:23" x14ac:dyDescent="0.2">
      <c r="A947" s="497"/>
      <c r="B947" s="499"/>
      <c r="C947" s="501"/>
      <c r="D947" s="501"/>
      <c r="E947" s="503"/>
      <c r="F947" s="17">
        <v>24</v>
      </c>
      <c r="G947" s="18" t="s">
        <v>16590</v>
      </c>
      <c r="H947" s="18" t="s">
        <v>16590</v>
      </c>
      <c r="I947" s="80"/>
      <c r="J947" s="18" t="s">
        <v>32</v>
      </c>
      <c r="K947" s="19">
        <v>8</v>
      </c>
      <c r="L947" s="19"/>
      <c r="M947" s="20" t="s">
        <v>33</v>
      </c>
      <c r="N947" s="20" t="s">
        <v>34</v>
      </c>
      <c r="O947" s="18"/>
      <c r="P947" s="18"/>
      <c r="Q947" s="18"/>
      <c r="R947" s="18"/>
      <c r="S947" s="18"/>
      <c r="T947" s="18"/>
      <c r="U947" s="18"/>
      <c r="V947" s="18"/>
      <c r="W947" s="34"/>
    </row>
    <row r="948" spans="1:23" x14ac:dyDescent="0.2">
      <c r="A948" s="497"/>
      <c r="B948" s="499"/>
      <c r="C948" s="501"/>
      <c r="D948" s="501"/>
      <c r="E948" s="503"/>
      <c r="F948" s="17">
        <v>25</v>
      </c>
      <c r="G948" s="18" t="s">
        <v>16591</v>
      </c>
      <c r="H948" s="18" t="s">
        <v>16591</v>
      </c>
      <c r="I948" s="80"/>
      <c r="J948" s="18" t="s">
        <v>32</v>
      </c>
      <c r="K948" s="19">
        <v>8</v>
      </c>
      <c r="L948" s="19"/>
      <c r="M948" s="20" t="s">
        <v>33</v>
      </c>
      <c r="N948" s="20" t="s">
        <v>34</v>
      </c>
      <c r="O948" s="18"/>
      <c r="P948" s="18"/>
      <c r="Q948" s="18"/>
      <c r="R948" s="18"/>
      <c r="S948" s="18"/>
      <c r="T948" s="18"/>
      <c r="U948" s="18"/>
      <c r="V948" s="18"/>
      <c r="W948" s="34"/>
    </row>
    <row r="949" spans="1:23" x14ac:dyDescent="0.2">
      <c r="A949" s="497"/>
      <c r="B949" s="499"/>
      <c r="C949" s="501"/>
      <c r="D949" s="501"/>
      <c r="E949" s="503"/>
      <c r="F949" s="17">
        <v>26</v>
      </c>
      <c r="G949" s="18" t="s">
        <v>16592</v>
      </c>
      <c r="H949" s="18" t="s">
        <v>16592</v>
      </c>
      <c r="I949" s="80"/>
      <c r="J949" s="18" t="s">
        <v>44</v>
      </c>
      <c r="K949" s="19">
        <v>40</v>
      </c>
      <c r="L949" s="19"/>
      <c r="M949" s="20" t="s">
        <v>33</v>
      </c>
      <c r="N949" s="20" t="s">
        <v>34</v>
      </c>
      <c r="O949" s="18"/>
      <c r="P949" s="18"/>
      <c r="Q949" s="18"/>
      <c r="R949" s="18"/>
      <c r="S949" s="18"/>
      <c r="T949" s="18"/>
      <c r="U949" s="18"/>
      <c r="V949" s="18"/>
      <c r="W949" s="34"/>
    </row>
    <row r="950" spans="1:23" x14ac:dyDescent="0.2">
      <c r="A950" s="497"/>
      <c r="B950" s="499"/>
      <c r="C950" s="501"/>
      <c r="D950" s="501"/>
      <c r="E950" s="503"/>
      <c r="F950" s="17">
        <v>27</v>
      </c>
      <c r="G950" s="18" t="s">
        <v>16593</v>
      </c>
      <c r="H950" s="18" t="s">
        <v>16593</v>
      </c>
      <c r="I950" s="80"/>
      <c r="J950" s="18" t="s">
        <v>32</v>
      </c>
      <c r="K950" s="19">
        <v>1</v>
      </c>
      <c r="L950" s="19"/>
      <c r="M950" s="20" t="s">
        <v>33</v>
      </c>
      <c r="N950" s="20" t="s">
        <v>34</v>
      </c>
      <c r="O950" s="18"/>
      <c r="P950" s="18"/>
      <c r="Q950" s="18"/>
      <c r="R950" s="18"/>
      <c r="S950" s="18"/>
      <c r="T950" s="18"/>
      <c r="U950" s="18"/>
      <c r="V950" s="18"/>
      <c r="W950" s="34"/>
    </row>
    <row r="951" spans="1:23" x14ac:dyDescent="0.2">
      <c r="A951" s="497"/>
      <c r="B951" s="499"/>
      <c r="C951" s="501"/>
      <c r="D951" s="501"/>
      <c r="E951" s="503"/>
      <c r="F951" s="17">
        <v>28</v>
      </c>
      <c r="G951" s="18" t="s">
        <v>16594</v>
      </c>
      <c r="H951" s="18" t="s">
        <v>16594</v>
      </c>
      <c r="I951" s="80"/>
      <c r="J951" s="18" t="s">
        <v>134</v>
      </c>
      <c r="K951" s="19">
        <v>7</v>
      </c>
      <c r="L951" s="19">
        <v>0</v>
      </c>
      <c r="M951" s="20" t="s">
        <v>33</v>
      </c>
      <c r="N951" s="20" t="s">
        <v>34</v>
      </c>
      <c r="O951" s="18"/>
      <c r="P951" s="18"/>
      <c r="Q951" s="18"/>
      <c r="R951" s="18"/>
      <c r="S951" s="18"/>
      <c r="T951" s="18"/>
      <c r="U951" s="18"/>
      <c r="V951" s="18"/>
      <c r="W951" s="34"/>
    </row>
    <row r="952" spans="1:23" x14ac:dyDescent="0.2">
      <c r="A952" s="497"/>
      <c r="B952" s="499"/>
      <c r="C952" s="501"/>
      <c r="D952" s="501"/>
      <c r="E952" s="503"/>
      <c r="F952" s="17">
        <v>29</v>
      </c>
      <c r="G952" s="18" t="s">
        <v>16595</v>
      </c>
      <c r="H952" s="18" t="s">
        <v>16595</v>
      </c>
      <c r="I952" s="80"/>
      <c r="J952" s="18" t="s">
        <v>134</v>
      </c>
      <c r="K952" s="19">
        <v>7</v>
      </c>
      <c r="L952" s="19">
        <v>0</v>
      </c>
      <c r="M952" s="20" t="s">
        <v>33</v>
      </c>
      <c r="N952" s="20" t="s">
        <v>34</v>
      </c>
      <c r="O952" s="18"/>
      <c r="P952" s="18"/>
      <c r="Q952" s="18"/>
      <c r="R952" s="18"/>
      <c r="S952" s="18"/>
      <c r="T952" s="18"/>
      <c r="U952" s="18"/>
      <c r="V952" s="18"/>
      <c r="W952" s="34"/>
    </row>
    <row r="953" spans="1:23" x14ac:dyDescent="0.2">
      <c r="A953" s="496" t="s">
        <v>16596</v>
      </c>
      <c r="B953" s="498" t="s">
        <v>15598</v>
      </c>
      <c r="C953" s="500"/>
      <c r="D953" s="500"/>
      <c r="E953" s="502">
        <v>0</v>
      </c>
      <c r="F953" s="27">
        <v>1</v>
      </c>
      <c r="G953" s="28" t="s">
        <v>16597</v>
      </c>
      <c r="H953" s="28" t="s">
        <v>16597</v>
      </c>
      <c r="I953" s="79"/>
      <c r="J953" s="28" t="s">
        <v>32</v>
      </c>
      <c r="K953" s="29">
        <v>1</v>
      </c>
      <c r="L953" s="29"/>
      <c r="M953" s="30" t="s">
        <v>33</v>
      </c>
      <c r="N953" s="30" t="s">
        <v>34</v>
      </c>
      <c r="O953" s="28"/>
      <c r="P953" s="28"/>
      <c r="Q953" s="28"/>
      <c r="R953" s="28"/>
      <c r="S953" s="28"/>
      <c r="T953" s="28"/>
      <c r="U953" s="28"/>
      <c r="V953" s="28"/>
      <c r="W953" s="33"/>
    </row>
    <row r="954" spans="1:23" x14ac:dyDescent="0.2">
      <c r="A954" s="497"/>
      <c r="B954" s="499"/>
      <c r="C954" s="501"/>
      <c r="D954" s="501"/>
      <c r="E954" s="503"/>
      <c r="F954" s="17">
        <v>2</v>
      </c>
      <c r="G954" s="18" t="s">
        <v>16598</v>
      </c>
      <c r="H954" s="18" t="s">
        <v>16598</v>
      </c>
      <c r="I954" s="80"/>
      <c r="J954" s="18" t="s">
        <v>32</v>
      </c>
      <c r="K954" s="19">
        <v>8</v>
      </c>
      <c r="L954" s="19"/>
      <c r="M954" s="20" t="s">
        <v>33</v>
      </c>
      <c r="N954" s="20" t="s">
        <v>34</v>
      </c>
      <c r="O954" s="18"/>
      <c r="P954" s="18"/>
      <c r="Q954" s="18"/>
      <c r="R954" s="18"/>
      <c r="S954" s="18"/>
      <c r="T954" s="18"/>
      <c r="U954" s="18"/>
      <c r="V954" s="18"/>
      <c r="W954" s="34"/>
    </row>
    <row r="955" spans="1:23" x14ac:dyDescent="0.2">
      <c r="A955" s="497"/>
      <c r="B955" s="499"/>
      <c r="C955" s="501"/>
      <c r="D955" s="501"/>
      <c r="E955" s="503"/>
      <c r="F955" s="17">
        <v>3</v>
      </c>
      <c r="G955" s="18" t="s">
        <v>16599</v>
      </c>
      <c r="H955" s="18" t="s">
        <v>16599</v>
      </c>
      <c r="I955" s="80"/>
      <c r="J955" s="18" t="s">
        <v>32</v>
      </c>
      <c r="K955" s="19">
        <v>2</v>
      </c>
      <c r="L955" s="19"/>
      <c r="M955" s="20" t="s">
        <v>33</v>
      </c>
      <c r="N955" s="20" t="s">
        <v>34</v>
      </c>
      <c r="O955" s="18"/>
      <c r="P955" s="18"/>
      <c r="Q955" s="18"/>
      <c r="R955" s="18"/>
      <c r="S955" s="18"/>
      <c r="T955" s="18"/>
      <c r="U955" s="18"/>
      <c r="V955" s="18"/>
      <c r="W955" s="34"/>
    </row>
    <row r="956" spans="1:23" x14ac:dyDescent="0.2">
      <c r="A956" s="497"/>
      <c r="B956" s="499"/>
      <c r="C956" s="501"/>
      <c r="D956" s="501"/>
      <c r="E956" s="503"/>
      <c r="F956" s="17">
        <v>4</v>
      </c>
      <c r="G956" s="18" t="s">
        <v>16600</v>
      </c>
      <c r="H956" s="18" t="s">
        <v>16600</v>
      </c>
      <c r="I956" s="80"/>
      <c r="J956" s="18" t="s">
        <v>44</v>
      </c>
      <c r="K956" s="19">
        <v>40</v>
      </c>
      <c r="L956" s="19"/>
      <c r="M956" s="20" t="s">
        <v>33</v>
      </c>
      <c r="N956" s="20" t="s">
        <v>34</v>
      </c>
      <c r="O956" s="18"/>
      <c r="P956" s="18"/>
      <c r="Q956" s="18"/>
      <c r="R956" s="18"/>
      <c r="S956" s="18"/>
      <c r="T956" s="18"/>
      <c r="U956" s="18"/>
      <c r="V956" s="18"/>
      <c r="W956" s="34"/>
    </row>
    <row r="957" spans="1:23" x14ac:dyDescent="0.2">
      <c r="A957" s="497"/>
      <c r="B957" s="499"/>
      <c r="C957" s="501"/>
      <c r="D957" s="501"/>
      <c r="E957" s="503"/>
      <c r="F957" s="41">
        <v>5</v>
      </c>
      <c r="G957" s="42" t="s">
        <v>16601</v>
      </c>
      <c r="H957" s="42" t="s">
        <v>16601</v>
      </c>
      <c r="I957" s="85"/>
      <c r="J957" s="42" t="s">
        <v>32</v>
      </c>
      <c r="K957" s="43">
        <v>16</v>
      </c>
      <c r="L957" s="43"/>
      <c r="M957" s="44" t="s">
        <v>33</v>
      </c>
      <c r="N957" s="44" t="s">
        <v>34</v>
      </c>
      <c r="O957" s="18"/>
      <c r="P957" s="18"/>
      <c r="Q957" s="18"/>
      <c r="R957" s="18"/>
      <c r="S957" s="18"/>
      <c r="T957" s="18"/>
      <c r="U957" s="18"/>
      <c r="V957" s="18"/>
      <c r="W957" s="34"/>
    </row>
    <row r="958" spans="1:23" x14ac:dyDescent="0.2">
      <c r="A958" s="497"/>
      <c r="B958" s="499"/>
      <c r="C958" s="501"/>
      <c r="D958" s="501"/>
      <c r="E958" s="503"/>
      <c r="F958" s="17">
        <v>6</v>
      </c>
      <c r="G958" s="18" t="s">
        <v>16602</v>
      </c>
      <c r="H958" s="18" t="s">
        <v>16602</v>
      </c>
      <c r="I958" s="80"/>
      <c r="J958" s="18" t="s">
        <v>32</v>
      </c>
      <c r="K958" s="19">
        <v>8</v>
      </c>
      <c r="L958" s="19"/>
      <c r="M958" s="20" t="s">
        <v>33</v>
      </c>
      <c r="N958" s="20" t="s">
        <v>34</v>
      </c>
      <c r="O958" s="18"/>
      <c r="P958" s="18"/>
      <c r="Q958" s="18"/>
      <c r="R958" s="18"/>
      <c r="S958" s="18"/>
      <c r="T958" s="18"/>
      <c r="U958" s="18"/>
      <c r="V958" s="18"/>
      <c r="W958" s="34"/>
    </row>
    <row r="959" spans="1:23" x14ac:dyDescent="0.2">
      <c r="A959" s="497"/>
      <c r="B959" s="499"/>
      <c r="C959" s="501"/>
      <c r="D959" s="501"/>
      <c r="E959" s="503"/>
      <c r="F959" s="17">
        <v>7</v>
      </c>
      <c r="G959" s="18" t="s">
        <v>16603</v>
      </c>
      <c r="H959" s="18" t="s">
        <v>16603</v>
      </c>
      <c r="I959" s="80"/>
      <c r="J959" s="18" t="s">
        <v>32</v>
      </c>
      <c r="K959" s="19">
        <v>8</v>
      </c>
      <c r="L959" s="19"/>
      <c r="M959" s="20" t="s">
        <v>33</v>
      </c>
      <c r="N959" s="20" t="s">
        <v>34</v>
      </c>
      <c r="O959" s="18"/>
      <c r="P959" s="18"/>
      <c r="Q959" s="18"/>
      <c r="R959" s="18"/>
      <c r="S959" s="18"/>
      <c r="T959" s="18"/>
      <c r="U959" s="18"/>
      <c r="V959" s="18"/>
      <c r="W959" s="34"/>
    </row>
    <row r="960" spans="1:23" x14ac:dyDescent="0.2">
      <c r="A960" s="497"/>
      <c r="B960" s="499"/>
      <c r="C960" s="501"/>
      <c r="D960" s="501"/>
      <c r="E960" s="503"/>
      <c r="F960" s="17">
        <v>8</v>
      </c>
      <c r="G960" s="18" t="s">
        <v>16604</v>
      </c>
      <c r="H960" s="18" t="s">
        <v>16604</v>
      </c>
      <c r="I960" s="80"/>
      <c r="J960" s="18" t="s">
        <v>32</v>
      </c>
      <c r="K960" s="19">
        <v>20</v>
      </c>
      <c r="L960" s="19"/>
      <c r="M960" s="20" t="s">
        <v>33</v>
      </c>
      <c r="N960" s="20" t="s">
        <v>34</v>
      </c>
      <c r="O960" s="18"/>
      <c r="P960" s="18"/>
      <c r="Q960" s="18"/>
      <c r="R960" s="18"/>
      <c r="S960" s="18"/>
      <c r="T960" s="18"/>
      <c r="U960" s="18"/>
      <c r="V960" s="18"/>
      <c r="W960" s="34"/>
    </row>
    <row r="961" spans="1:23" x14ac:dyDescent="0.2">
      <c r="A961" s="497"/>
      <c r="B961" s="499"/>
      <c r="C961" s="501"/>
      <c r="D961" s="501"/>
      <c r="E961" s="503"/>
      <c r="F961" s="17">
        <v>9</v>
      </c>
      <c r="G961" s="18" t="s">
        <v>16605</v>
      </c>
      <c r="H961" s="18" t="s">
        <v>16605</v>
      </c>
      <c r="I961" s="80"/>
      <c r="J961" s="18" t="s">
        <v>44</v>
      </c>
      <c r="K961" s="19">
        <v>30</v>
      </c>
      <c r="L961" s="19"/>
      <c r="M961" s="20" t="s">
        <v>33</v>
      </c>
      <c r="N961" s="20" t="s">
        <v>34</v>
      </c>
      <c r="O961" s="18"/>
      <c r="P961" s="18"/>
      <c r="Q961" s="18"/>
      <c r="R961" s="18"/>
      <c r="S961" s="18"/>
      <c r="T961" s="18"/>
      <c r="U961" s="18"/>
      <c r="V961" s="18"/>
      <c r="W961" s="34"/>
    </row>
    <row r="962" spans="1:23" x14ac:dyDescent="0.2">
      <c r="A962" s="497"/>
      <c r="B962" s="499"/>
      <c r="C962" s="501"/>
      <c r="D962" s="501"/>
      <c r="E962" s="503"/>
      <c r="F962" s="17">
        <v>10</v>
      </c>
      <c r="G962" s="18" t="s">
        <v>16606</v>
      </c>
      <c r="H962" s="18" t="s">
        <v>16606</v>
      </c>
      <c r="I962" s="80"/>
      <c r="J962" s="18" t="s">
        <v>32</v>
      </c>
      <c r="K962" s="19">
        <v>8</v>
      </c>
      <c r="L962" s="19"/>
      <c r="M962" s="20" t="s">
        <v>33</v>
      </c>
      <c r="N962" s="20" t="s">
        <v>34</v>
      </c>
      <c r="O962" s="18"/>
      <c r="P962" s="18"/>
      <c r="Q962" s="18"/>
      <c r="R962" s="18"/>
      <c r="S962" s="18"/>
      <c r="T962" s="18"/>
      <c r="U962" s="18"/>
      <c r="V962" s="18"/>
      <c r="W962" s="34"/>
    </row>
    <row r="963" spans="1:23" x14ac:dyDescent="0.2">
      <c r="A963" s="497"/>
      <c r="B963" s="499"/>
      <c r="C963" s="501"/>
      <c r="D963" s="501"/>
      <c r="E963" s="503"/>
      <c r="F963" s="17">
        <v>11</v>
      </c>
      <c r="G963" s="18" t="s">
        <v>16607</v>
      </c>
      <c r="H963" s="18" t="s">
        <v>16607</v>
      </c>
      <c r="I963" s="80"/>
      <c r="J963" s="18" t="s">
        <v>44</v>
      </c>
      <c r="K963" s="19">
        <v>30</v>
      </c>
      <c r="L963" s="19"/>
      <c r="M963" s="20" t="s">
        <v>33</v>
      </c>
      <c r="N963" s="20" t="s">
        <v>34</v>
      </c>
      <c r="O963" s="18"/>
      <c r="P963" s="18"/>
      <c r="Q963" s="18"/>
      <c r="R963" s="18"/>
      <c r="S963" s="18"/>
      <c r="T963" s="18"/>
      <c r="U963" s="18"/>
      <c r="V963" s="18"/>
      <c r="W963" s="34"/>
    </row>
    <row r="964" spans="1:23" x14ac:dyDescent="0.2">
      <c r="A964" s="497"/>
      <c r="B964" s="499"/>
      <c r="C964" s="501"/>
      <c r="D964" s="501"/>
      <c r="E964" s="503"/>
      <c r="F964" s="17">
        <v>12</v>
      </c>
      <c r="G964" s="18" t="s">
        <v>16608</v>
      </c>
      <c r="H964" s="18" t="s">
        <v>16608</v>
      </c>
      <c r="I964" s="80"/>
      <c r="J964" s="18" t="s">
        <v>44</v>
      </c>
      <c r="K964" s="19">
        <v>40</v>
      </c>
      <c r="L964" s="19"/>
      <c r="M964" s="20" t="s">
        <v>33</v>
      </c>
      <c r="N964" s="20" t="s">
        <v>34</v>
      </c>
      <c r="O964" s="18"/>
      <c r="P964" s="18"/>
      <c r="Q964" s="18"/>
      <c r="R964" s="18"/>
      <c r="S964" s="18"/>
      <c r="T964" s="18"/>
      <c r="U964" s="18"/>
      <c r="V964" s="18"/>
      <c r="W964" s="34"/>
    </row>
    <row r="965" spans="1:23" x14ac:dyDescent="0.2">
      <c r="A965" s="497"/>
      <c r="B965" s="499"/>
      <c r="C965" s="501"/>
      <c r="D965" s="501"/>
      <c r="E965" s="503"/>
      <c r="F965" s="17">
        <v>13</v>
      </c>
      <c r="G965" s="18" t="s">
        <v>16609</v>
      </c>
      <c r="H965" s="18" t="s">
        <v>16609</v>
      </c>
      <c r="I965" s="80"/>
      <c r="J965" s="18" t="s">
        <v>44</v>
      </c>
      <c r="K965" s="19">
        <v>40</v>
      </c>
      <c r="L965" s="19"/>
      <c r="M965" s="20" t="s">
        <v>33</v>
      </c>
      <c r="N965" s="20" t="s">
        <v>34</v>
      </c>
      <c r="O965" s="18"/>
      <c r="P965" s="18"/>
      <c r="Q965" s="18"/>
      <c r="R965" s="18"/>
      <c r="S965" s="18"/>
      <c r="T965" s="18"/>
      <c r="U965" s="18"/>
      <c r="V965" s="18"/>
      <c r="W965" s="34"/>
    </row>
    <row r="966" spans="1:23" x14ac:dyDescent="0.2">
      <c r="A966" s="497"/>
      <c r="B966" s="499"/>
      <c r="C966" s="501"/>
      <c r="D966" s="501"/>
      <c r="E966" s="503"/>
      <c r="F966" s="17">
        <v>14</v>
      </c>
      <c r="G966" s="18" t="s">
        <v>16610</v>
      </c>
      <c r="H966" s="18" t="s">
        <v>16610</v>
      </c>
      <c r="I966" s="80"/>
      <c r="J966" s="18" t="s">
        <v>44</v>
      </c>
      <c r="K966" s="19">
        <v>40</v>
      </c>
      <c r="L966" s="19"/>
      <c r="M966" s="20" t="s">
        <v>33</v>
      </c>
      <c r="N966" s="20" t="s">
        <v>34</v>
      </c>
      <c r="O966" s="18"/>
      <c r="P966" s="18"/>
      <c r="Q966" s="18"/>
      <c r="R966" s="18"/>
      <c r="S966" s="18"/>
      <c r="T966" s="18"/>
      <c r="U966" s="18"/>
      <c r="V966" s="18"/>
      <c r="W966" s="34"/>
    </row>
    <row r="967" spans="1:23" x14ac:dyDescent="0.2">
      <c r="A967" s="497"/>
      <c r="B967" s="499"/>
      <c r="C967" s="501"/>
      <c r="D967" s="501"/>
      <c r="E967" s="503"/>
      <c r="F967" s="17">
        <v>15</v>
      </c>
      <c r="G967" s="18" t="s">
        <v>16611</v>
      </c>
      <c r="H967" s="18" t="s">
        <v>16611</v>
      </c>
      <c r="I967" s="80"/>
      <c r="J967" s="18" t="s">
        <v>32</v>
      </c>
      <c r="K967" s="19">
        <v>4</v>
      </c>
      <c r="L967" s="19"/>
      <c r="M967" s="20" t="s">
        <v>33</v>
      </c>
      <c r="N967" s="20" t="s">
        <v>34</v>
      </c>
      <c r="O967" s="18"/>
      <c r="P967" s="18"/>
      <c r="Q967" s="18"/>
      <c r="R967" s="18"/>
      <c r="S967" s="18"/>
      <c r="T967" s="18"/>
      <c r="U967" s="18"/>
      <c r="V967" s="18"/>
      <c r="W967" s="34"/>
    </row>
    <row r="968" spans="1:23" x14ac:dyDescent="0.2">
      <c r="A968" s="497"/>
      <c r="B968" s="499"/>
      <c r="C968" s="501"/>
      <c r="D968" s="501"/>
      <c r="E968" s="503"/>
      <c r="F968" s="17">
        <v>16</v>
      </c>
      <c r="G968" s="18" t="s">
        <v>16612</v>
      </c>
      <c r="H968" s="18" t="s">
        <v>16612</v>
      </c>
      <c r="I968" s="80"/>
      <c r="J968" s="18" t="s">
        <v>44</v>
      </c>
      <c r="K968" s="19">
        <v>20</v>
      </c>
      <c r="L968" s="19"/>
      <c r="M968" s="20" t="s">
        <v>33</v>
      </c>
      <c r="N968" s="20" t="s">
        <v>34</v>
      </c>
      <c r="O968" s="18"/>
      <c r="P968" s="18"/>
      <c r="Q968" s="18"/>
      <c r="R968" s="18"/>
      <c r="S968" s="18"/>
      <c r="T968" s="18"/>
      <c r="U968" s="18"/>
      <c r="V968" s="18"/>
      <c r="W968" s="34"/>
    </row>
    <row r="969" spans="1:23" x14ac:dyDescent="0.2">
      <c r="A969" s="497"/>
      <c r="B969" s="499"/>
      <c r="C969" s="501"/>
      <c r="D969" s="501"/>
      <c r="E969" s="503"/>
      <c r="F969" s="17">
        <v>17</v>
      </c>
      <c r="G969" s="18" t="s">
        <v>16613</v>
      </c>
      <c r="H969" s="18" t="s">
        <v>16613</v>
      </c>
      <c r="I969" s="80"/>
      <c r="J969" s="18" t="s">
        <v>32</v>
      </c>
      <c r="K969" s="19">
        <v>3</v>
      </c>
      <c r="L969" s="19"/>
      <c r="M969" s="20" t="s">
        <v>33</v>
      </c>
      <c r="N969" s="20" t="s">
        <v>34</v>
      </c>
      <c r="O969" s="18"/>
      <c r="P969" s="18"/>
      <c r="Q969" s="18"/>
      <c r="R969" s="18"/>
      <c r="S969" s="18"/>
      <c r="T969" s="18"/>
      <c r="U969" s="18"/>
      <c r="V969" s="18"/>
      <c r="W969" s="34"/>
    </row>
    <row r="970" spans="1:23" x14ac:dyDescent="0.2">
      <c r="A970" s="497"/>
      <c r="B970" s="499"/>
      <c r="C970" s="501"/>
      <c r="D970" s="501"/>
      <c r="E970" s="503"/>
      <c r="F970" s="17">
        <v>18</v>
      </c>
      <c r="G970" s="18" t="s">
        <v>16614</v>
      </c>
      <c r="H970" s="18" t="s">
        <v>16614</v>
      </c>
      <c r="I970" s="80"/>
      <c r="J970" s="18" t="s">
        <v>44</v>
      </c>
      <c r="K970" s="19">
        <v>20</v>
      </c>
      <c r="L970" s="19"/>
      <c r="M970" s="20" t="s">
        <v>33</v>
      </c>
      <c r="N970" s="20" t="s">
        <v>34</v>
      </c>
      <c r="O970" s="18"/>
      <c r="P970" s="18"/>
      <c r="Q970" s="18"/>
      <c r="R970" s="18"/>
      <c r="S970" s="18"/>
      <c r="T970" s="18"/>
      <c r="U970" s="18"/>
      <c r="V970" s="18"/>
      <c r="W970" s="34"/>
    </row>
    <row r="971" spans="1:23" x14ac:dyDescent="0.2">
      <c r="A971" s="497"/>
      <c r="B971" s="499"/>
      <c r="C971" s="501"/>
      <c r="D971" s="501"/>
      <c r="E971" s="503"/>
      <c r="F971" s="17">
        <v>19</v>
      </c>
      <c r="G971" s="18" t="s">
        <v>16615</v>
      </c>
      <c r="H971" s="18" t="s">
        <v>16615</v>
      </c>
      <c r="I971" s="80"/>
      <c r="J971" s="18" t="s">
        <v>32</v>
      </c>
      <c r="K971" s="19">
        <v>1</v>
      </c>
      <c r="L971" s="19"/>
      <c r="M971" s="20" t="s">
        <v>33</v>
      </c>
      <c r="N971" s="20" t="s">
        <v>34</v>
      </c>
      <c r="O971" s="18"/>
      <c r="P971" s="18"/>
      <c r="Q971" s="18"/>
      <c r="R971" s="18"/>
      <c r="S971" s="18"/>
      <c r="T971" s="18"/>
      <c r="U971" s="18"/>
      <c r="V971" s="18"/>
      <c r="W971" s="34"/>
    </row>
    <row r="972" spans="1:23" x14ac:dyDescent="0.2">
      <c r="A972" s="497"/>
      <c r="B972" s="499"/>
      <c r="C972" s="501"/>
      <c r="D972" s="501"/>
      <c r="E972" s="503"/>
      <c r="F972" s="17">
        <v>20</v>
      </c>
      <c r="G972" s="18" t="s">
        <v>16616</v>
      </c>
      <c r="H972" s="18" t="s">
        <v>16616</v>
      </c>
      <c r="I972" s="80"/>
      <c r="J972" s="18" t="s">
        <v>44</v>
      </c>
      <c r="K972" s="19">
        <v>20</v>
      </c>
      <c r="L972" s="19"/>
      <c r="M972" s="20" t="s">
        <v>33</v>
      </c>
      <c r="N972" s="20" t="s">
        <v>34</v>
      </c>
      <c r="O972" s="18"/>
      <c r="P972" s="18"/>
      <c r="Q972" s="18"/>
      <c r="R972" s="18"/>
      <c r="S972" s="18"/>
      <c r="T972" s="18"/>
      <c r="U972" s="18"/>
      <c r="V972" s="18"/>
      <c r="W972" s="34"/>
    </row>
    <row r="973" spans="1:23" x14ac:dyDescent="0.2">
      <c r="A973" s="497"/>
      <c r="B973" s="499"/>
      <c r="C973" s="501"/>
      <c r="D973" s="501"/>
      <c r="E973" s="503"/>
      <c r="F973" s="17">
        <v>21</v>
      </c>
      <c r="G973" s="18" t="s">
        <v>16617</v>
      </c>
      <c r="H973" s="18" t="s">
        <v>16617</v>
      </c>
      <c r="I973" s="80"/>
      <c r="J973" s="18" t="s">
        <v>32</v>
      </c>
      <c r="K973" s="19">
        <v>8</v>
      </c>
      <c r="L973" s="19"/>
      <c r="M973" s="20" t="s">
        <v>33</v>
      </c>
      <c r="N973" s="20" t="s">
        <v>34</v>
      </c>
      <c r="O973" s="18"/>
      <c r="P973" s="18"/>
      <c r="Q973" s="18"/>
      <c r="R973" s="18"/>
      <c r="S973" s="18"/>
      <c r="T973" s="18"/>
      <c r="U973" s="18"/>
      <c r="V973" s="18"/>
      <c r="W973" s="34"/>
    </row>
    <row r="974" spans="1:23" x14ac:dyDescent="0.2">
      <c r="A974" s="497"/>
      <c r="B974" s="499"/>
      <c r="C974" s="501"/>
      <c r="D974" s="501"/>
      <c r="E974" s="503"/>
      <c r="F974" s="17">
        <v>22</v>
      </c>
      <c r="G974" s="18" t="s">
        <v>16618</v>
      </c>
      <c r="H974" s="18" t="s">
        <v>16618</v>
      </c>
      <c r="I974" s="80"/>
      <c r="J974" s="18" t="s">
        <v>44</v>
      </c>
      <c r="K974" s="19">
        <v>30</v>
      </c>
      <c r="L974" s="19"/>
      <c r="M974" s="20" t="s">
        <v>33</v>
      </c>
      <c r="N974" s="20" t="s">
        <v>34</v>
      </c>
      <c r="O974" s="18"/>
      <c r="P974" s="18"/>
      <c r="Q974" s="18"/>
      <c r="R974" s="18"/>
      <c r="S974" s="18"/>
      <c r="T974" s="18"/>
      <c r="U974" s="18"/>
      <c r="V974" s="18"/>
      <c r="W974" s="34"/>
    </row>
    <row r="975" spans="1:23" x14ac:dyDescent="0.2">
      <c r="A975" s="497"/>
      <c r="B975" s="499"/>
      <c r="C975" s="501"/>
      <c r="D975" s="501"/>
      <c r="E975" s="503"/>
      <c r="F975" s="17">
        <v>23</v>
      </c>
      <c r="G975" s="18" t="s">
        <v>16619</v>
      </c>
      <c r="H975" s="18" t="s">
        <v>16619</v>
      </c>
      <c r="I975" s="80"/>
      <c r="J975" s="18" t="s">
        <v>32</v>
      </c>
      <c r="K975" s="19">
        <v>2</v>
      </c>
      <c r="L975" s="19"/>
      <c r="M975" s="20" t="s">
        <v>33</v>
      </c>
      <c r="N975" s="20" t="s">
        <v>34</v>
      </c>
      <c r="O975" s="18"/>
      <c r="P975" s="18"/>
      <c r="Q975" s="18"/>
      <c r="R975" s="18"/>
      <c r="S975" s="18"/>
      <c r="T975" s="18"/>
      <c r="U975" s="18"/>
      <c r="V975" s="18"/>
      <c r="W975" s="34"/>
    </row>
    <row r="976" spans="1:23" x14ac:dyDescent="0.2">
      <c r="A976" s="497"/>
      <c r="B976" s="499"/>
      <c r="C976" s="501"/>
      <c r="D976" s="501"/>
      <c r="E976" s="503"/>
      <c r="F976" s="17">
        <v>24</v>
      </c>
      <c r="G976" s="18" t="s">
        <v>16620</v>
      </c>
      <c r="H976" s="18" t="s">
        <v>16620</v>
      </c>
      <c r="I976" s="80"/>
      <c r="J976" s="18" t="s">
        <v>44</v>
      </c>
      <c r="K976" s="19">
        <v>40</v>
      </c>
      <c r="L976" s="19"/>
      <c r="M976" s="20" t="s">
        <v>33</v>
      </c>
      <c r="N976" s="20" t="s">
        <v>34</v>
      </c>
      <c r="O976" s="18"/>
      <c r="P976" s="18"/>
      <c r="Q976" s="18"/>
      <c r="R976" s="18"/>
      <c r="S976" s="18"/>
      <c r="T976" s="18"/>
      <c r="U976" s="18"/>
      <c r="V976" s="18"/>
      <c r="W976" s="34"/>
    </row>
    <row r="977" spans="1:23" x14ac:dyDescent="0.2">
      <c r="A977" s="497"/>
      <c r="B977" s="499"/>
      <c r="C977" s="501"/>
      <c r="D977" s="501"/>
      <c r="E977" s="503"/>
      <c r="F977" s="17">
        <v>25</v>
      </c>
      <c r="G977" s="18" t="s">
        <v>16621</v>
      </c>
      <c r="H977" s="18" t="s">
        <v>16621</v>
      </c>
      <c r="I977" s="80"/>
      <c r="J977" s="18" t="s">
        <v>44</v>
      </c>
      <c r="K977" s="19">
        <v>40</v>
      </c>
      <c r="L977" s="19"/>
      <c r="M977" s="20" t="s">
        <v>33</v>
      </c>
      <c r="N977" s="20" t="s">
        <v>34</v>
      </c>
      <c r="O977" s="18"/>
      <c r="P977" s="18"/>
      <c r="Q977" s="18"/>
      <c r="R977" s="18"/>
      <c r="S977" s="18"/>
      <c r="T977" s="18"/>
      <c r="U977" s="18"/>
      <c r="V977" s="18"/>
      <c r="W977" s="34"/>
    </row>
    <row r="978" spans="1:23" x14ac:dyDescent="0.2">
      <c r="A978" s="497"/>
      <c r="B978" s="499"/>
      <c r="C978" s="501"/>
      <c r="D978" s="501"/>
      <c r="E978" s="503"/>
      <c r="F978" s="17">
        <v>26</v>
      </c>
      <c r="G978" s="18" t="s">
        <v>16622</v>
      </c>
      <c r="H978" s="18" t="s">
        <v>16622</v>
      </c>
      <c r="I978" s="80"/>
      <c r="J978" s="18" t="s">
        <v>32</v>
      </c>
      <c r="K978" s="19">
        <v>8</v>
      </c>
      <c r="L978" s="19"/>
      <c r="M978" s="20" t="s">
        <v>33</v>
      </c>
      <c r="N978" s="20" t="s">
        <v>34</v>
      </c>
      <c r="O978" s="18"/>
      <c r="P978" s="18"/>
      <c r="Q978" s="18"/>
      <c r="R978" s="18"/>
      <c r="S978" s="18"/>
      <c r="T978" s="18"/>
      <c r="U978" s="18"/>
      <c r="V978" s="18"/>
      <c r="W978" s="34"/>
    </row>
    <row r="979" spans="1:23" x14ac:dyDescent="0.2">
      <c r="A979" s="497"/>
      <c r="B979" s="499"/>
      <c r="C979" s="501"/>
      <c r="D979" s="501"/>
      <c r="E979" s="503"/>
      <c r="F979" s="17">
        <v>27</v>
      </c>
      <c r="G979" s="18" t="s">
        <v>16623</v>
      </c>
      <c r="H979" s="18" t="s">
        <v>16623</v>
      </c>
      <c r="I979" s="80"/>
      <c r="J979" s="18" t="s">
        <v>32</v>
      </c>
      <c r="K979" s="19">
        <v>8</v>
      </c>
      <c r="L979" s="19"/>
      <c r="M979" s="20" t="s">
        <v>33</v>
      </c>
      <c r="N979" s="20" t="s">
        <v>34</v>
      </c>
      <c r="O979" s="18"/>
      <c r="P979" s="18"/>
      <c r="Q979" s="18"/>
      <c r="R979" s="18"/>
      <c r="S979" s="18"/>
      <c r="T979" s="18"/>
      <c r="U979" s="18"/>
      <c r="V979" s="18"/>
      <c r="W979" s="34"/>
    </row>
    <row r="980" spans="1:23" x14ac:dyDescent="0.2">
      <c r="A980" s="497"/>
      <c r="B980" s="499"/>
      <c r="C980" s="501"/>
      <c r="D980" s="501"/>
      <c r="E980" s="503"/>
      <c r="F980" s="17">
        <v>28</v>
      </c>
      <c r="G980" s="18" t="s">
        <v>16624</v>
      </c>
      <c r="H980" s="18" t="s">
        <v>16624</v>
      </c>
      <c r="I980" s="80"/>
      <c r="J980" s="18" t="s">
        <v>32</v>
      </c>
      <c r="K980" s="19">
        <v>1</v>
      </c>
      <c r="L980" s="19"/>
      <c r="M980" s="20" t="s">
        <v>33</v>
      </c>
      <c r="N980" s="20" t="s">
        <v>34</v>
      </c>
      <c r="O980" s="18"/>
      <c r="P980" s="18"/>
      <c r="Q980" s="18"/>
      <c r="R980" s="18"/>
      <c r="S980" s="18"/>
      <c r="T980" s="18"/>
      <c r="U980" s="18"/>
      <c r="V980" s="18"/>
      <c r="W980" s="34"/>
    </row>
    <row r="981" spans="1:23" x14ac:dyDescent="0.2">
      <c r="A981" s="497"/>
      <c r="B981" s="499"/>
      <c r="C981" s="501"/>
      <c r="D981" s="501"/>
      <c r="E981" s="503"/>
      <c r="F981" s="17">
        <v>29</v>
      </c>
      <c r="G981" s="18" t="s">
        <v>16625</v>
      </c>
      <c r="H981" s="18" t="s">
        <v>16625</v>
      </c>
      <c r="I981" s="80"/>
      <c r="J981" s="18" t="s">
        <v>32</v>
      </c>
      <c r="K981" s="19">
        <v>5</v>
      </c>
      <c r="L981" s="19"/>
      <c r="M981" s="20" t="s">
        <v>33</v>
      </c>
      <c r="N981" s="20" t="s">
        <v>34</v>
      </c>
      <c r="O981" s="18"/>
      <c r="P981" s="18"/>
      <c r="Q981" s="18"/>
      <c r="R981" s="18"/>
      <c r="S981" s="18"/>
      <c r="T981" s="18"/>
      <c r="U981" s="18"/>
      <c r="V981" s="18"/>
      <c r="W981" s="34"/>
    </row>
    <row r="982" spans="1:23" x14ac:dyDescent="0.2">
      <c r="A982" s="497"/>
      <c r="B982" s="499"/>
      <c r="C982" s="501"/>
      <c r="D982" s="501"/>
      <c r="E982" s="503"/>
      <c r="F982" s="17">
        <v>30</v>
      </c>
      <c r="G982" s="18" t="s">
        <v>16626</v>
      </c>
      <c r="H982" s="18" t="s">
        <v>16626</v>
      </c>
      <c r="I982" s="80"/>
      <c r="J982" s="18" t="s">
        <v>44</v>
      </c>
      <c r="K982" s="19">
        <v>20</v>
      </c>
      <c r="L982" s="19"/>
      <c r="M982" s="20" t="s">
        <v>33</v>
      </c>
      <c r="N982" s="20" t="s">
        <v>34</v>
      </c>
      <c r="O982" s="18"/>
      <c r="P982" s="18"/>
      <c r="Q982" s="18"/>
      <c r="R982" s="18"/>
      <c r="S982" s="18"/>
      <c r="T982" s="18"/>
      <c r="U982" s="18"/>
      <c r="V982" s="18"/>
      <c r="W982" s="34"/>
    </row>
    <row r="983" spans="1:23" x14ac:dyDescent="0.2">
      <c r="A983" s="497"/>
      <c r="B983" s="499"/>
      <c r="C983" s="501"/>
      <c r="D983" s="501"/>
      <c r="E983" s="503"/>
      <c r="F983" s="17">
        <v>31</v>
      </c>
      <c r="G983" s="18" t="s">
        <v>16627</v>
      </c>
      <c r="H983" s="18" t="s">
        <v>16627</v>
      </c>
      <c r="I983" s="80"/>
      <c r="J983" s="18" t="s">
        <v>134</v>
      </c>
      <c r="K983" s="19">
        <v>4</v>
      </c>
      <c r="L983" s="19">
        <v>2</v>
      </c>
      <c r="M983" s="20" t="s">
        <v>33</v>
      </c>
      <c r="N983" s="20" t="s">
        <v>34</v>
      </c>
      <c r="O983" s="18"/>
      <c r="P983" s="18"/>
      <c r="Q983" s="18"/>
      <c r="R983" s="18"/>
      <c r="S983" s="18"/>
      <c r="T983" s="18"/>
      <c r="U983" s="18"/>
      <c r="V983" s="18"/>
      <c r="W983" s="34"/>
    </row>
    <row r="984" spans="1:23" x14ac:dyDescent="0.2">
      <c r="A984" s="497"/>
      <c r="B984" s="499"/>
      <c r="C984" s="501"/>
      <c r="D984" s="501"/>
      <c r="E984" s="503"/>
      <c r="F984" s="17">
        <v>32</v>
      </c>
      <c r="G984" s="18" t="s">
        <v>16628</v>
      </c>
      <c r="H984" s="18" t="s">
        <v>16628</v>
      </c>
      <c r="I984" s="80"/>
      <c r="J984" s="18" t="s">
        <v>134</v>
      </c>
      <c r="K984" s="19">
        <v>11</v>
      </c>
      <c r="L984" s="19">
        <v>0</v>
      </c>
      <c r="M984" s="20" t="s">
        <v>33</v>
      </c>
      <c r="N984" s="20" t="s">
        <v>34</v>
      </c>
      <c r="O984" s="18"/>
      <c r="P984" s="18"/>
      <c r="Q984" s="18"/>
      <c r="R984" s="18"/>
      <c r="S984" s="18"/>
      <c r="T984" s="18"/>
      <c r="U984" s="18"/>
      <c r="V984" s="18"/>
      <c r="W984" s="34"/>
    </row>
    <row r="985" spans="1:23" x14ac:dyDescent="0.2">
      <c r="A985" s="497"/>
      <c r="B985" s="499"/>
      <c r="C985" s="501"/>
      <c r="D985" s="501"/>
      <c r="E985" s="503"/>
      <c r="F985" s="17">
        <v>33</v>
      </c>
      <c r="G985" s="18" t="s">
        <v>16629</v>
      </c>
      <c r="H985" s="18" t="s">
        <v>16629</v>
      </c>
      <c r="I985" s="80"/>
      <c r="J985" s="18" t="s">
        <v>134</v>
      </c>
      <c r="K985" s="19">
        <v>11</v>
      </c>
      <c r="L985" s="19">
        <v>0</v>
      </c>
      <c r="M985" s="20" t="s">
        <v>33</v>
      </c>
      <c r="N985" s="20" t="s">
        <v>34</v>
      </c>
      <c r="O985" s="18"/>
      <c r="P985" s="18"/>
      <c r="Q985" s="18"/>
      <c r="R985" s="18"/>
      <c r="S985" s="18"/>
      <c r="T985" s="18"/>
      <c r="U985" s="18"/>
      <c r="V985" s="18"/>
      <c r="W985" s="34"/>
    </row>
    <row r="986" spans="1:23" x14ac:dyDescent="0.2">
      <c r="A986" s="497"/>
      <c r="B986" s="499"/>
      <c r="C986" s="501"/>
      <c r="D986" s="501"/>
      <c r="E986" s="503"/>
      <c r="F986" s="17">
        <v>34</v>
      </c>
      <c r="G986" s="18" t="s">
        <v>16630</v>
      </c>
      <c r="H986" s="18" t="s">
        <v>16630</v>
      </c>
      <c r="I986" s="80"/>
      <c r="J986" s="18" t="s">
        <v>134</v>
      </c>
      <c r="K986" s="19">
        <v>11</v>
      </c>
      <c r="L986" s="19">
        <v>0</v>
      </c>
      <c r="M986" s="20" t="s">
        <v>33</v>
      </c>
      <c r="N986" s="20" t="s">
        <v>34</v>
      </c>
      <c r="O986" s="18"/>
      <c r="P986" s="18"/>
      <c r="Q986" s="18"/>
      <c r="R986" s="18"/>
      <c r="S986" s="18"/>
      <c r="T986" s="18"/>
      <c r="U986" s="18"/>
      <c r="V986" s="18"/>
      <c r="W986" s="34"/>
    </row>
    <row r="987" spans="1:23" x14ac:dyDescent="0.2">
      <c r="A987" s="497"/>
      <c r="B987" s="499"/>
      <c r="C987" s="501"/>
      <c r="D987" s="501"/>
      <c r="E987" s="503"/>
      <c r="F987" s="17">
        <v>35</v>
      </c>
      <c r="G987" s="18" t="s">
        <v>16631</v>
      </c>
      <c r="H987" s="18" t="s">
        <v>16631</v>
      </c>
      <c r="I987" s="80"/>
      <c r="J987" s="18" t="s">
        <v>134</v>
      </c>
      <c r="K987" s="19">
        <v>11</v>
      </c>
      <c r="L987" s="19">
        <v>0</v>
      </c>
      <c r="M987" s="20" t="s">
        <v>33</v>
      </c>
      <c r="N987" s="20" t="s">
        <v>34</v>
      </c>
      <c r="O987" s="18"/>
      <c r="P987" s="18"/>
      <c r="Q987" s="18"/>
      <c r="R987" s="18"/>
      <c r="S987" s="18"/>
      <c r="T987" s="18"/>
      <c r="U987" s="18"/>
      <c r="V987" s="18"/>
      <c r="W987" s="34"/>
    </row>
    <row r="988" spans="1:23" x14ac:dyDescent="0.2">
      <c r="A988" s="497"/>
      <c r="B988" s="499"/>
      <c r="C988" s="501"/>
      <c r="D988" s="501"/>
      <c r="E988" s="503"/>
      <c r="F988" s="17">
        <v>36</v>
      </c>
      <c r="G988" s="18" t="s">
        <v>16632</v>
      </c>
      <c r="H988" s="18" t="s">
        <v>16632</v>
      </c>
      <c r="I988" s="80"/>
      <c r="J988" s="18" t="s">
        <v>134</v>
      </c>
      <c r="K988" s="19">
        <v>11</v>
      </c>
      <c r="L988" s="19">
        <v>0</v>
      </c>
      <c r="M988" s="20" t="s">
        <v>33</v>
      </c>
      <c r="N988" s="20" t="s">
        <v>34</v>
      </c>
      <c r="O988" s="18"/>
      <c r="P988" s="18"/>
      <c r="Q988" s="18"/>
      <c r="R988" s="18"/>
      <c r="S988" s="18"/>
      <c r="T988" s="18"/>
      <c r="U988" s="18"/>
      <c r="V988" s="18"/>
      <c r="W988" s="34"/>
    </row>
    <row r="989" spans="1:23" x14ac:dyDescent="0.2">
      <c r="A989" s="497"/>
      <c r="B989" s="499"/>
      <c r="C989" s="501"/>
      <c r="D989" s="501"/>
      <c r="E989" s="503"/>
      <c r="F989" s="17">
        <v>37</v>
      </c>
      <c r="G989" s="18" t="s">
        <v>16633</v>
      </c>
      <c r="H989" s="18" t="s">
        <v>16633</v>
      </c>
      <c r="I989" s="80"/>
      <c r="J989" s="18" t="s">
        <v>134</v>
      </c>
      <c r="K989" s="19">
        <v>11</v>
      </c>
      <c r="L989" s="19">
        <v>0</v>
      </c>
      <c r="M989" s="20" t="s">
        <v>33</v>
      </c>
      <c r="N989" s="20" t="s">
        <v>34</v>
      </c>
      <c r="O989" s="18"/>
      <c r="P989" s="18"/>
      <c r="Q989" s="18"/>
      <c r="R989" s="18"/>
      <c r="S989" s="18"/>
      <c r="T989" s="18"/>
      <c r="U989" s="18"/>
      <c r="V989" s="18"/>
      <c r="W989" s="34"/>
    </row>
    <row r="990" spans="1:23" x14ac:dyDescent="0.2">
      <c r="A990" s="497"/>
      <c r="B990" s="499"/>
      <c r="C990" s="501"/>
      <c r="D990" s="501"/>
      <c r="E990" s="503"/>
      <c r="F990" s="17">
        <v>38</v>
      </c>
      <c r="G990" s="18" t="s">
        <v>16634</v>
      </c>
      <c r="H990" s="18" t="s">
        <v>16634</v>
      </c>
      <c r="I990" s="80"/>
      <c r="J990" s="18" t="s">
        <v>134</v>
      </c>
      <c r="K990" s="19">
        <v>11</v>
      </c>
      <c r="L990" s="19">
        <v>0</v>
      </c>
      <c r="M990" s="20" t="s">
        <v>33</v>
      </c>
      <c r="N990" s="20" t="s">
        <v>34</v>
      </c>
      <c r="O990" s="18"/>
      <c r="P990" s="18"/>
      <c r="Q990" s="18"/>
      <c r="R990" s="18"/>
      <c r="S990" s="18"/>
      <c r="T990" s="18"/>
      <c r="U990" s="18"/>
      <c r="V990" s="18"/>
      <c r="W990" s="34"/>
    </row>
    <row r="991" spans="1:23" x14ac:dyDescent="0.2">
      <c r="A991" s="497"/>
      <c r="B991" s="499"/>
      <c r="C991" s="501"/>
      <c r="D991" s="501"/>
      <c r="E991" s="503"/>
      <c r="F991" s="17">
        <v>39</v>
      </c>
      <c r="G991" s="18" t="s">
        <v>16635</v>
      </c>
      <c r="H991" s="18" t="s">
        <v>16635</v>
      </c>
      <c r="I991" s="80"/>
      <c r="J991" s="18" t="s">
        <v>134</v>
      </c>
      <c r="K991" s="19">
        <v>11</v>
      </c>
      <c r="L991" s="19">
        <v>0</v>
      </c>
      <c r="M991" s="20" t="s">
        <v>33</v>
      </c>
      <c r="N991" s="20" t="s">
        <v>34</v>
      </c>
      <c r="O991" s="18"/>
      <c r="P991" s="18"/>
      <c r="Q991" s="18"/>
      <c r="R991" s="18"/>
      <c r="S991" s="18"/>
      <c r="T991" s="18"/>
      <c r="U991" s="18"/>
      <c r="V991" s="18"/>
      <c r="W991" s="34"/>
    </row>
    <row r="992" spans="1:23" x14ac:dyDescent="0.2">
      <c r="A992" s="497"/>
      <c r="B992" s="499"/>
      <c r="C992" s="501"/>
      <c r="D992" s="501"/>
      <c r="E992" s="503"/>
      <c r="F992" s="17">
        <v>40</v>
      </c>
      <c r="G992" s="18" t="s">
        <v>16636</v>
      </c>
      <c r="H992" s="18" t="s">
        <v>16636</v>
      </c>
      <c r="I992" s="80"/>
      <c r="J992" s="18" t="s">
        <v>134</v>
      </c>
      <c r="K992" s="19">
        <v>11</v>
      </c>
      <c r="L992" s="19">
        <v>0</v>
      </c>
      <c r="M992" s="20" t="s">
        <v>33</v>
      </c>
      <c r="N992" s="20" t="s">
        <v>34</v>
      </c>
      <c r="O992" s="18"/>
      <c r="P992" s="18"/>
      <c r="Q992" s="18"/>
      <c r="R992" s="18"/>
      <c r="S992" s="18"/>
      <c r="T992" s="18"/>
      <c r="U992" s="18"/>
      <c r="V992" s="18"/>
      <c r="W992" s="34"/>
    </row>
    <row r="993" spans="1:23" x14ac:dyDescent="0.2">
      <c r="A993" s="496" t="s">
        <v>16637</v>
      </c>
      <c r="B993" s="498" t="s">
        <v>15600</v>
      </c>
      <c r="C993" s="500"/>
      <c r="D993" s="500"/>
      <c r="E993" s="502">
        <v>0</v>
      </c>
      <c r="F993" s="27">
        <v>1</v>
      </c>
      <c r="G993" s="28" t="s">
        <v>16638</v>
      </c>
      <c r="H993" s="28" t="s">
        <v>16638</v>
      </c>
      <c r="I993" s="79"/>
      <c r="J993" s="28" t="s">
        <v>32</v>
      </c>
      <c r="K993" s="29">
        <v>1</v>
      </c>
      <c r="L993" s="29"/>
      <c r="M993" s="30" t="s">
        <v>33</v>
      </c>
      <c r="N993" s="30" t="s">
        <v>34</v>
      </c>
      <c r="O993" s="28"/>
      <c r="P993" s="28"/>
      <c r="Q993" s="28"/>
      <c r="R993" s="28"/>
      <c r="S993" s="28"/>
      <c r="T993" s="28"/>
      <c r="U993" s="28"/>
      <c r="V993" s="28"/>
      <c r="W993" s="33"/>
    </row>
    <row r="994" spans="1:23" x14ac:dyDescent="0.2">
      <c r="A994" s="497"/>
      <c r="B994" s="499"/>
      <c r="C994" s="501"/>
      <c r="D994" s="501"/>
      <c r="E994" s="503"/>
      <c r="F994" s="17">
        <v>2</v>
      </c>
      <c r="G994" s="18" t="s">
        <v>16639</v>
      </c>
      <c r="H994" s="18" t="s">
        <v>16639</v>
      </c>
      <c r="I994" s="80"/>
      <c r="J994" s="18" t="s">
        <v>32</v>
      </c>
      <c r="K994" s="19">
        <v>8</v>
      </c>
      <c r="L994" s="19"/>
      <c r="M994" s="20" t="s">
        <v>33</v>
      </c>
      <c r="N994" s="20" t="s">
        <v>34</v>
      </c>
      <c r="O994" s="18"/>
      <c r="P994" s="18"/>
      <c r="Q994" s="18"/>
      <c r="R994" s="18"/>
      <c r="S994" s="18"/>
      <c r="T994" s="18"/>
      <c r="U994" s="18"/>
      <c r="V994" s="18"/>
      <c r="W994" s="34"/>
    </row>
    <row r="995" spans="1:23" x14ac:dyDescent="0.2">
      <c r="A995" s="497"/>
      <c r="B995" s="499"/>
      <c r="C995" s="501"/>
      <c r="D995" s="501"/>
      <c r="E995" s="503"/>
      <c r="F995" s="17">
        <v>3</v>
      </c>
      <c r="G995" s="18" t="s">
        <v>16640</v>
      </c>
      <c r="H995" s="18" t="s">
        <v>16640</v>
      </c>
      <c r="I995" s="80"/>
      <c r="J995" s="18" t="s">
        <v>32</v>
      </c>
      <c r="K995" s="19">
        <v>8</v>
      </c>
      <c r="L995" s="19"/>
      <c r="M995" s="20" t="s">
        <v>33</v>
      </c>
      <c r="N995" s="20" t="s">
        <v>34</v>
      </c>
      <c r="O995" s="18"/>
      <c r="P995" s="18"/>
      <c r="Q995" s="18"/>
      <c r="R995" s="18"/>
      <c r="S995" s="18"/>
      <c r="T995" s="18"/>
      <c r="U995" s="18"/>
      <c r="V995" s="18"/>
      <c r="W995" s="34"/>
    </row>
    <row r="996" spans="1:23" x14ac:dyDescent="0.2">
      <c r="A996" s="497"/>
      <c r="B996" s="499"/>
      <c r="C996" s="501"/>
      <c r="D996" s="501"/>
      <c r="E996" s="503"/>
      <c r="F996" s="17">
        <v>4</v>
      </c>
      <c r="G996" s="18" t="s">
        <v>16641</v>
      </c>
      <c r="H996" s="18" t="s">
        <v>16641</v>
      </c>
      <c r="I996" s="80"/>
      <c r="J996" s="18" t="s">
        <v>32</v>
      </c>
      <c r="K996" s="19">
        <v>5</v>
      </c>
      <c r="L996" s="19"/>
      <c r="M996" s="20" t="s">
        <v>33</v>
      </c>
      <c r="N996" s="20" t="s">
        <v>34</v>
      </c>
      <c r="O996" s="18"/>
      <c r="P996" s="18"/>
      <c r="Q996" s="18"/>
      <c r="R996" s="18"/>
      <c r="S996" s="18"/>
      <c r="T996" s="18"/>
      <c r="U996" s="18"/>
      <c r="V996" s="18"/>
      <c r="W996" s="34"/>
    </row>
    <row r="997" spans="1:23" x14ac:dyDescent="0.2">
      <c r="A997" s="497"/>
      <c r="B997" s="499"/>
      <c r="C997" s="501"/>
      <c r="D997" s="501"/>
      <c r="E997" s="503"/>
      <c r="F997" s="17">
        <v>5</v>
      </c>
      <c r="G997" s="18" t="s">
        <v>16642</v>
      </c>
      <c r="H997" s="18" t="s">
        <v>16642</v>
      </c>
      <c r="I997" s="80"/>
      <c r="J997" s="18" t="s">
        <v>134</v>
      </c>
      <c r="K997" s="19">
        <v>3</v>
      </c>
      <c r="L997" s="19">
        <v>0</v>
      </c>
      <c r="M997" s="20" t="s">
        <v>33</v>
      </c>
      <c r="N997" s="20" t="s">
        <v>34</v>
      </c>
      <c r="O997" s="18"/>
      <c r="P997" s="18"/>
      <c r="Q997" s="18"/>
      <c r="R997" s="18"/>
      <c r="S997" s="18"/>
      <c r="T997" s="18"/>
      <c r="U997" s="18"/>
      <c r="V997" s="18"/>
      <c r="W997" s="34"/>
    </row>
    <row r="998" spans="1:23" x14ac:dyDescent="0.2">
      <c r="A998" s="497"/>
      <c r="B998" s="499"/>
      <c r="C998" s="501"/>
      <c r="D998" s="501"/>
      <c r="E998" s="503"/>
      <c r="F998" s="17">
        <v>6</v>
      </c>
      <c r="G998" s="18" t="s">
        <v>16643</v>
      </c>
      <c r="H998" s="18" t="s">
        <v>16643</v>
      </c>
      <c r="I998" s="80"/>
      <c r="J998" s="18" t="s">
        <v>32</v>
      </c>
      <c r="K998" s="19">
        <v>8</v>
      </c>
      <c r="L998" s="19"/>
      <c r="M998" s="20" t="s">
        <v>34</v>
      </c>
      <c r="N998" s="20" t="s">
        <v>34</v>
      </c>
      <c r="O998" s="18"/>
      <c r="P998" s="18"/>
      <c r="Q998" s="18"/>
      <c r="R998" s="18"/>
      <c r="S998" s="18"/>
      <c r="T998" s="18"/>
      <c r="U998" s="18"/>
      <c r="V998" s="18"/>
      <c r="W998" s="34"/>
    </row>
    <row r="999" spans="1:23" x14ac:dyDescent="0.2">
      <c r="A999" s="497"/>
      <c r="B999" s="499"/>
      <c r="C999" s="501"/>
      <c r="D999" s="501"/>
      <c r="E999" s="503"/>
      <c r="F999" s="17">
        <v>7</v>
      </c>
      <c r="G999" s="18" t="s">
        <v>16644</v>
      </c>
      <c r="H999" s="18" t="s">
        <v>16644</v>
      </c>
      <c r="I999" s="80"/>
      <c r="J999" s="18" t="s">
        <v>134</v>
      </c>
      <c r="K999" s="19">
        <v>11</v>
      </c>
      <c r="L999" s="19">
        <v>0</v>
      </c>
      <c r="M999" s="20" t="s">
        <v>34</v>
      </c>
      <c r="N999" s="20" t="s">
        <v>34</v>
      </c>
      <c r="O999" s="18"/>
      <c r="P999" s="18"/>
      <c r="Q999" s="18"/>
      <c r="R999" s="18"/>
      <c r="S999" s="18"/>
      <c r="T999" s="18"/>
      <c r="U999" s="18"/>
      <c r="V999" s="18"/>
      <c r="W999" s="34"/>
    </row>
    <row r="1000" spans="1:23" x14ac:dyDescent="0.2">
      <c r="A1000" s="497"/>
      <c r="B1000" s="499"/>
      <c r="C1000" s="501"/>
      <c r="D1000" s="501"/>
      <c r="E1000" s="503"/>
      <c r="F1000" s="17">
        <v>8</v>
      </c>
      <c r="G1000" s="18" t="s">
        <v>16645</v>
      </c>
      <c r="H1000" s="18" t="s">
        <v>16645</v>
      </c>
      <c r="I1000" s="80"/>
      <c r="J1000" s="18" t="s">
        <v>134</v>
      </c>
      <c r="K1000" s="19">
        <v>11</v>
      </c>
      <c r="L1000" s="19">
        <v>0</v>
      </c>
      <c r="M1000" s="20" t="s">
        <v>34</v>
      </c>
      <c r="N1000" s="20" t="s">
        <v>34</v>
      </c>
      <c r="O1000" s="18"/>
      <c r="P1000" s="18"/>
      <c r="Q1000" s="18"/>
      <c r="R1000" s="18"/>
      <c r="S1000" s="18"/>
      <c r="T1000" s="18"/>
      <c r="U1000" s="18"/>
      <c r="V1000" s="18"/>
      <c r="W1000" s="34"/>
    </row>
    <row r="1001" spans="1:23" x14ac:dyDescent="0.2">
      <c r="A1001" s="497"/>
      <c r="B1001" s="499"/>
      <c r="C1001" s="501"/>
      <c r="D1001" s="501"/>
      <c r="E1001" s="503"/>
      <c r="F1001" s="17">
        <v>9</v>
      </c>
      <c r="G1001" s="18" t="s">
        <v>16646</v>
      </c>
      <c r="H1001" s="18" t="s">
        <v>16646</v>
      </c>
      <c r="I1001" s="80"/>
      <c r="J1001" s="18" t="s">
        <v>134</v>
      </c>
      <c r="K1001" s="19">
        <v>11</v>
      </c>
      <c r="L1001" s="19">
        <v>0</v>
      </c>
      <c r="M1001" s="20" t="s">
        <v>34</v>
      </c>
      <c r="N1001" s="20" t="s">
        <v>34</v>
      </c>
      <c r="O1001" s="18"/>
      <c r="P1001" s="18"/>
      <c r="Q1001" s="18"/>
      <c r="R1001" s="18"/>
      <c r="S1001" s="18"/>
      <c r="T1001" s="18"/>
      <c r="U1001" s="18"/>
      <c r="V1001" s="18"/>
      <c r="W1001" s="34"/>
    </row>
    <row r="1002" spans="1:23" x14ac:dyDescent="0.2">
      <c r="A1002" s="497"/>
      <c r="B1002" s="499"/>
      <c r="C1002" s="501"/>
      <c r="D1002" s="501"/>
      <c r="E1002" s="503"/>
      <c r="F1002" s="17">
        <v>10</v>
      </c>
      <c r="G1002" s="18" t="s">
        <v>16647</v>
      </c>
      <c r="H1002" s="18" t="s">
        <v>16647</v>
      </c>
      <c r="I1002" s="80"/>
      <c r="J1002" s="18" t="s">
        <v>134</v>
      </c>
      <c r="K1002" s="19">
        <v>11</v>
      </c>
      <c r="L1002" s="19">
        <v>0</v>
      </c>
      <c r="M1002" s="20" t="s">
        <v>34</v>
      </c>
      <c r="N1002" s="20" t="s">
        <v>34</v>
      </c>
      <c r="O1002" s="18"/>
      <c r="P1002" s="18"/>
      <c r="Q1002" s="18"/>
      <c r="R1002" s="18"/>
      <c r="S1002" s="18"/>
      <c r="T1002" s="18"/>
      <c r="U1002" s="18"/>
      <c r="V1002" s="18"/>
      <c r="W1002" s="34"/>
    </row>
    <row r="1003" spans="1:23" x14ac:dyDescent="0.2">
      <c r="A1003" s="497"/>
      <c r="B1003" s="499"/>
      <c r="C1003" s="501"/>
      <c r="D1003" s="501"/>
      <c r="E1003" s="503"/>
      <c r="F1003" s="17">
        <v>11</v>
      </c>
      <c r="G1003" s="18" t="s">
        <v>16648</v>
      </c>
      <c r="H1003" s="18" t="s">
        <v>16648</v>
      </c>
      <c r="I1003" s="80"/>
      <c r="J1003" s="18" t="s">
        <v>134</v>
      </c>
      <c r="K1003" s="19">
        <v>9</v>
      </c>
      <c r="L1003" s="19">
        <v>0</v>
      </c>
      <c r="M1003" s="20" t="s">
        <v>34</v>
      </c>
      <c r="N1003" s="20" t="s">
        <v>34</v>
      </c>
      <c r="O1003" s="18"/>
      <c r="P1003" s="18"/>
      <c r="Q1003" s="18"/>
      <c r="R1003" s="18"/>
      <c r="S1003" s="18"/>
      <c r="T1003" s="18"/>
      <c r="U1003" s="18"/>
      <c r="V1003" s="18"/>
      <c r="W1003" s="34"/>
    </row>
    <row r="1004" spans="1:23" x14ac:dyDescent="0.2">
      <c r="A1004" s="497"/>
      <c r="B1004" s="499"/>
      <c r="C1004" s="501"/>
      <c r="D1004" s="501"/>
      <c r="E1004" s="503"/>
      <c r="F1004" s="17">
        <v>12</v>
      </c>
      <c r="G1004" s="18" t="s">
        <v>16649</v>
      </c>
      <c r="H1004" s="18" t="s">
        <v>16649</v>
      </c>
      <c r="I1004" s="80"/>
      <c r="J1004" s="18" t="s">
        <v>134</v>
      </c>
      <c r="K1004" s="19">
        <v>11</v>
      </c>
      <c r="L1004" s="19">
        <v>0</v>
      </c>
      <c r="M1004" s="20" t="s">
        <v>34</v>
      </c>
      <c r="N1004" s="20" t="s">
        <v>34</v>
      </c>
      <c r="O1004" s="18"/>
      <c r="P1004" s="18"/>
      <c r="Q1004" s="18"/>
      <c r="R1004" s="18"/>
      <c r="S1004" s="18"/>
      <c r="T1004" s="18"/>
      <c r="U1004" s="18"/>
      <c r="V1004" s="18"/>
      <c r="W1004" s="34"/>
    </row>
    <row r="1005" spans="1:23" x14ac:dyDescent="0.2">
      <c r="A1005" s="497"/>
      <c r="B1005" s="499"/>
      <c r="C1005" s="501"/>
      <c r="D1005" s="501"/>
      <c r="E1005" s="503"/>
      <c r="F1005" s="17">
        <v>13</v>
      </c>
      <c r="G1005" s="18" t="s">
        <v>16650</v>
      </c>
      <c r="H1005" s="18" t="s">
        <v>16650</v>
      </c>
      <c r="I1005" s="80"/>
      <c r="J1005" s="18" t="s">
        <v>134</v>
      </c>
      <c r="K1005" s="19">
        <v>9</v>
      </c>
      <c r="L1005" s="19">
        <v>0</v>
      </c>
      <c r="M1005" s="20" t="s">
        <v>34</v>
      </c>
      <c r="N1005" s="20" t="s">
        <v>34</v>
      </c>
      <c r="O1005" s="18"/>
      <c r="P1005" s="18"/>
      <c r="Q1005" s="18"/>
      <c r="R1005" s="18"/>
      <c r="S1005" s="18"/>
      <c r="T1005" s="18"/>
      <c r="U1005" s="18"/>
      <c r="V1005" s="18"/>
      <c r="W1005" s="34"/>
    </row>
    <row r="1006" spans="1:23" x14ac:dyDescent="0.2">
      <c r="A1006" s="497"/>
      <c r="B1006" s="499"/>
      <c r="C1006" s="501"/>
      <c r="D1006" s="501"/>
      <c r="E1006" s="503"/>
      <c r="F1006" s="17">
        <v>14</v>
      </c>
      <c r="G1006" s="18" t="s">
        <v>16651</v>
      </c>
      <c r="H1006" s="18" t="s">
        <v>16651</v>
      </c>
      <c r="I1006" s="80"/>
      <c r="J1006" s="18" t="s">
        <v>32</v>
      </c>
      <c r="K1006" s="19">
        <v>8</v>
      </c>
      <c r="L1006" s="19"/>
      <c r="M1006" s="20" t="s">
        <v>34</v>
      </c>
      <c r="N1006" s="20" t="s">
        <v>34</v>
      </c>
      <c r="O1006" s="18"/>
      <c r="P1006" s="18"/>
      <c r="Q1006" s="18"/>
      <c r="R1006" s="18"/>
      <c r="S1006" s="18"/>
      <c r="T1006" s="18"/>
      <c r="U1006" s="18"/>
      <c r="V1006" s="18"/>
      <c r="W1006" s="34"/>
    </row>
    <row r="1007" spans="1:23" x14ac:dyDescent="0.2">
      <c r="A1007" s="496" t="s">
        <v>16652</v>
      </c>
      <c r="B1007" s="498" t="s">
        <v>15602</v>
      </c>
      <c r="C1007" s="500"/>
      <c r="D1007" s="500"/>
      <c r="E1007" s="502">
        <v>0</v>
      </c>
      <c r="F1007" s="27">
        <v>1</v>
      </c>
      <c r="G1007" s="28" t="s">
        <v>16653</v>
      </c>
      <c r="H1007" s="28" t="s">
        <v>16653</v>
      </c>
      <c r="I1007" s="79"/>
      <c r="J1007" s="28" t="s">
        <v>134</v>
      </c>
      <c r="K1007" s="29">
        <v>4</v>
      </c>
      <c r="L1007" s="29">
        <v>0</v>
      </c>
      <c r="M1007" s="30" t="s">
        <v>33</v>
      </c>
      <c r="N1007" s="30" t="s">
        <v>34</v>
      </c>
      <c r="O1007" s="28"/>
      <c r="P1007" s="28"/>
      <c r="Q1007" s="28"/>
      <c r="R1007" s="28"/>
      <c r="S1007" s="28"/>
      <c r="T1007" s="28"/>
      <c r="U1007" s="28"/>
      <c r="V1007" s="28"/>
      <c r="W1007" s="33"/>
    </row>
    <row r="1008" spans="1:23" x14ac:dyDescent="0.2">
      <c r="A1008" s="497"/>
      <c r="B1008" s="499"/>
      <c r="C1008" s="501"/>
      <c r="D1008" s="501"/>
      <c r="E1008" s="503"/>
      <c r="F1008" s="17">
        <v>2</v>
      </c>
      <c r="G1008" s="18" t="s">
        <v>16654</v>
      </c>
      <c r="H1008" s="18" t="s">
        <v>16654</v>
      </c>
      <c r="I1008" s="80"/>
      <c r="J1008" s="18" t="s">
        <v>134</v>
      </c>
      <c r="K1008" s="19">
        <v>4</v>
      </c>
      <c r="L1008" s="19">
        <v>0</v>
      </c>
      <c r="M1008" s="20" t="s">
        <v>33</v>
      </c>
      <c r="N1008" s="20" t="s">
        <v>34</v>
      </c>
      <c r="O1008" s="18"/>
      <c r="P1008" s="18"/>
      <c r="Q1008" s="18"/>
      <c r="R1008" s="18"/>
      <c r="S1008" s="18"/>
      <c r="T1008" s="18"/>
      <c r="U1008" s="18"/>
      <c r="V1008" s="18"/>
      <c r="W1008" s="34"/>
    </row>
    <row r="1009" spans="1:23" x14ac:dyDescent="0.2">
      <c r="A1009" s="497"/>
      <c r="B1009" s="499"/>
      <c r="C1009" s="501"/>
      <c r="D1009" s="501"/>
      <c r="E1009" s="503"/>
      <c r="F1009" s="17">
        <v>3</v>
      </c>
      <c r="G1009" s="18" t="s">
        <v>16655</v>
      </c>
      <c r="H1009" s="18" t="s">
        <v>16655</v>
      </c>
      <c r="I1009" s="80"/>
      <c r="J1009" s="18" t="s">
        <v>32</v>
      </c>
      <c r="K1009" s="19">
        <v>8</v>
      </c>
      <c r="L1009" s="19"/>
      <c r="M1009" s="20" t="s">
        <v>33</v>
      </c>
      <c r="N1009" s="20" t="s">
        <v>34</v>
      </c>
      <c r="O1009" s="18"/>
      <c r="P1009" s="18"/>
      <c r="Q1009" s="18"/>
      <c r="R1009" s="18"/>
      <c r="S1009" s="18"/>
      <c r="T1009" s="18"/>
      <c r="U1009" s="18"/>
      <c r="V1009" s="18"/>
      <c r="W1009" s="34"/>
    </row>
    <row r="1010" spans="1:23" x14ac:dyDescent="0.2">
      <c r="A1010" s="497"/>
      <c r="B1010" s="499"/>
      <c r="C1010" s="501"/>
      <c r="D1010" s="501"/>
      <c r="E1010" s="503"/>
      <c r="F1010" s="17">
        <v>4</v>
      </c>
      <c r="G1010" s="18" t="s">
        <v>16656</v>
      </c>
      <c r="H1010" s="18" t="s">
        <v>16656</v>
      </c>
      <c r="I1010" s="80"/>
      <c r="J1010" s="18" t="s">
        <v>32</v>
      </c>
      <c r="K1010" s="19">
        <v>1</v>
      </c>
      <c r="L1010" s="19"/>
      <c r="M1010" s="20" t="s">
        <v>33</v>
      </c>
      <c r="N1010" s="20" t="s">
        <v>34</v>
      </c>
      <c r="O1010" s="18"/>
      <c r="P1010" s="18"/>
      <c r="Q1010" s="18"/>
      <c r="R1010" s="18"/>
      <c r="S1010" s="18"/>
      <c r="T1010" s="18"/>
      <c r="U1010" s="18"/>
      <c r="V1010" s="18"/>
      <c r="W1010" s="34"/>
    </row>
    <row r="1011" spans="1:23" x14ac:dyDescent="0.2">
      <c r="A1011" s="497"/>
      <c r="B1011" s="499"/>
      <c r="C1011" s="501"/>
      <c r="D1011" s="501"/>
      <c r="E1011" s="503"/>
      <c r="F1011" s="17">
        <v>5</v>
      </c>
      <c r="G1011" s="18" t="s">
        <v>16657</v>
      </c>
      <c r="H1011" s="18" t="s">
        <v>16657</v>
      </c>
      <c r="I1011" s="80"/>
      <c r="J1011" s="18" t="s">
        <v>32</v>
      </c>
      <c r="K1011" s="19">
        <v>4</v>
      </c>
      <c r="L1011" s="19"/>
      <c r="M1011" s="20" t="s">
        <v>33</v>
      </c>
      <c r="N1011" s="20" t="s">
        <v>34</v>
      </c>
      <c r="O1011" s="18"/>
      <c r="P1011" s="18"/>
      <c r="Q1011" s="18"/>
      <c r="R1011" s="18"/>
      <c r="S1011" s="18"/>
      <c r="T1011" s="18"/>
      <c r="U1011" s="18"/>
      <c r="V1011" s="18"/>
      <c r="W1011" s="34"/>
    </row>
    <row r="1012" spans="1:23" x14ac:dyDescent="0.2">
      <c r="A1012" s="497"/>
      <c r="B1012" s="499"/>
      <c r="C1012" s="501"/>
      <c r="D1012" s="501"/>
      <c r="E1012" s="503"/>
      <c r="F1012" s="17">
        <v>6</v>
      </c>
      <c r="G1012" s="18" t="s">
        <v>16658</v>
      </c>
      <c r="H1012" s="18" t="s">
        <v>16658</v>
      </c>
      <c r="I1012" s="80"/>
      <c r="J1012" s="18" t="s">
        <v>32</v>
      </c>
      <c r="K1012" s="19">
        <v>2</v>
      </c>
      <c r="L1012" s="19"/>
      <c r="M1012" s="20" t="s">
        <v>33</v>
      </c>
      <c r="N1012" s="20" t="s">
        <v>34</v>
      </c>
      <c r="O1012" s="18"/>
      <c r="P1012" s="18"/>
      <c r="Q1012" s="18"/>
      <c r="R1012" s="18"/>
      <c r="S1012" s="18"/>
      <c r="T1012" s="18"/>
      <c r="U1012" s="18"/>
      <c r="V1012" s="18"/>
      <c r="W1012" s="34"/>
    </row>
    <row r="1013" spans="1:23" x14ac:dyDescent="0.2">
      <c r="A1013" s="497"/>
      <c r="B1013" s="499"/>
      <c r="C1013" s="501"/>
      <c r="D1013" s="501"/>
      <c r="E1013" s="503"/>
      <c r="F1013" s="17">
        <v>7</v>
      </c>
      <c r="G1013" s="18" t="s">
        <v>16659</v>
      </c>
      <c r="H1013" s="18" t="s">
        <v>16659</v>
      </c>
      <c r="I1013" s="80"/>
      <c r="J1013" s="18" t="s">
        <v>32</v>
      </c>
      <c r="K1013" s="19">
        <v>2</v>
      </c>
      <c r="L1013" s="19"/>
      <c r="M1013" s="20" t="s">
        <v>33</v>
      </c>
      <c r="N1013" s="20" t="s">
        <v>34</v>
      </c>
      <c r="O1013" s="18"/>
      <c r="P1013" s="18"/>
      <c r="Q1013" s="18"/>
      <c r="R1013" s="18"/>
      <c r="S1013" s="18"/>
      <c r="T1013" s="18"/>
      <c r="U1013" s="18"/>
      <c r="V1013" s="18"/>
      <c r="W1013" s="34"/>
    </row>
    <row r="1014" spans="1:23" x14ac:dyDescent="0.2">
      <c r="A1014" s="497"/>
      <c r="B1014" s="499"/>
      <c r="C1014" s="501"/>
      <c r="D1014" s="501"/>
      <c r="E1014" s="503"/>
      <c r="F1014" s="17">
        <v>8</v>
      </c>
      <c r="G1014" s="18" t="s">
        <v>16660</v>
      </c>
      <c r="H1014" s="18" t="s">
        <v>16660</v>
      </c>
      <c r="I1014" s="80"/>
      <c r="J1014" s="18" t="s">
        <v>32</v>
      </c>
      <c r="K1014" s="19">
        <v>7</v>
      </c>
      <c r="L1014" s="19"/>
      <c r="M1014" s="20" t="s">
        <v>33</v>
      </c>
      <c r="N1014" s="20" t="s">
        <v>34</v>
      </c>
      <c r="O1014" s="18"/>
      <c r="P1014" s="18"/>
      <c r="Q1014" s="18"/>
      <c r="R1014" s="18"/>
      <c r="S1014" s="18"/>
      <c r="T1014" s="18"/>
      <c r="U1014" s="18"/>
      <c r="V1014" s="18"/>
      <c r="W1014" s="34"/>
    </row>
    <row r="1015" spans="1:23" x14ac:dyDescent="0.2">
      <c r="A1015" s="497"/>
      <c r="B1015" s="499"/>
      <c r="C1015" s="501"/>
      <c r="D1015" s="501"/>
      <c r="E1015" s="503"/>
      <c r="F1015" s="17">
        <v>9</v>
      </c>
      <c r="G1015" s="18" t="s">
        <v>16661</v>
      </c>
      <c r="H1015" s="18" t="s">
        <v>16661</v>
      </c>
      <c r="I1015" s="80"/>
      <c r="J1015" s="18" t="s">
        <v>32</v>
      </c>
      <c r="K1015" s="19">
        <v>1</v>
      </c>
      <c r="L1015" s="19"/>
      <c r="M1015" s="20" t="s">
        <v>33</v>
      </c>
      <c r="N1015" s="20" t="s">
        <v>34</v>
      </c>
      <c r="O1015" s="18"/>
      <c r="P1015" s="18"/>
      <c r="Q1015" s="18"/>
      <c r="R1015" s="18"/>
      <c r="S1015" s="18"/>
      <c r="T1015" s="18"/>
      <c r="U1015" s="18"/>
      <c r="V1015" s="18"/>
      <c r="W1015" s="34"/>
    </row>
    <row r="1016" spans="1:23" x14ac:dyDescent="0.2">
      <c r="A1016" s="497"/>
      <c r="B1016" s="499"/>
      <c r="C1016" s="501"/>
      <c r="D1016" s="501"/>
      <c r="E1016" s="503"/>
      <c r="F1016" s="17">
        <v>10</v>
      </c>
      <c r="G1016" s="18" t="s">
        <v>16662</v>
      </c>
      <c r="H1016" s="18" t="s">
        <v>16662</v>
      </c>
      <c r="I1016" s="80"/>
      <c r="J1016" s="18" t="s">
        <v>32</v>
      </c>
      <c r="K1016" s="19">
        <v>1</v>
      </c>
      <c r="L1016" s="19"/>
      <c r="M1016" s="20" t="s">
        <v>33</v>
      </c>
      <c r="N1016" s="20" t="s">
        <v>34</v>
      </c>
      <c r="O1016" s="18"/>
      <c r="P1016" s="18"/>
      <c r="Q1016" s="18"/>
      <c r="R1016" s="18"/>
      <c r="S1016" s="18"/>
      <c r="T1016" s="18"/>
      <c r="U1016" s="18"/>
      <c r="V1016" s="18"/>
      <c r="W1016" s="34"/>
    </row>
    <row r="1017" spans="1:23" x14ac:dyDescent="0.2">
      <c r="A1017" s="497"/>
      <c r="B1017" s="499"/>
      <c r="C1017" s="501"/>
      <c r="D1017" s="501"/>
      <c r="E1017" s="503"/>
      <c r="F1017" s="17">
        <v>11</v>
      </c>
      <c r="G1017" s="18" t="s">
        <v>16663</v>
      </c>
      <c r="H1017" s="18" t="s">
        <v>16663</v>
      </c>
      <c r="I1017" s="80"/>
      <c r="J1017" s="18" t="s">
        <v>32</v>
      </c>
      <c r="K1017" s="19">
        <v>1</v>
      </c>
      <c r="L1017" s="19"/>
      <c r="M1017" s="20" t="s">
        <v>33</v>
      </c>
      <c r="N1017" s="20" t="s">
        <v>34</v>
      </c>
      <c r="O1017" s="18"/>
      <c r="P1017" s="18"/>
      <c r="Q1017" s="18"/>
      <c r="R1017" s="18"/>
      <c r="S1017" s="18"/>
      <c r="T1017" s="18"/>
      <c r="U1017" s="18"/>
      <c r="V1017" s="18"/>
      <c r="W1017" s="34"/>
    </row>
    <row r="1018" spans="1:23" x14ac:dyDescent="0.2">
      <c r="A1018" s="497"/>
      <c r="B1018" s="499"/>
      <c r="C1018" s="501"/>
      <c r="D1018" s="501"/>
      <c r="E1018" s="503"/>
      <c r="F1018" s="17">
        <v>12</v>
      </c>
      <c r="G1018" s="18" t="s">
        <v>16664</v>
      </c>
      <c r="H1018" s="18" t="s">
        <v>16664</v>
      </c>
      <c r="I1018" s="80"/>
      <c r="J1018" s="18" t="s">
        <v>32</v>
      </c>
      <c r="K1018" s="19">
        <v>2</v>
      </c>
      <c r="L1018" s="19"/>
      <c r="M1018" s="20" t="s">
        <v>33</v>
      </c>
      <c r="N1018" s="20" t="s">
        <v>34</v>
      </c>
      <c r="O1018" s="18"/>
      <c r="P1018" s="18"/>
      <c r="Q1018" s="18"/>
      <c r="R1018" s="18"/>
      <c r="S1018" s="18"/>
      <c r="T1018" s="18"/>
      <c r="U1018" s="18"/>
      <c r="V1018" s="18"/>
      <c r="W1018" s="34"/>
    </row>
    <row r="1019" spans="1:23" x14ac:dyDescent="0.2">
      <c r="A1019" s="497"/>
      <c r="B1019" s="499"/>
      <c r="C1019" s="501"/>
      <c r="D1019" s="501"/>
      <c r="E1019" s="503"/>
      <c r="F1019" s="17">
        <v>13</v>
      </c>
      <c r="G1019" s="18" t="s">
        <v>16665</v>
      </c>
      <c r="H1019" s="18" t="s">
        <v>16665</v>
      </c>
      <c r="I1019" s="80"/>
      <c r="J1019" s="18" t="s">
        <v>32</v>
      </c>
      <c r="K1019" s="19">
        <v>2</v>
      </c>
      <c r="L1019" s="19"/>
      <c r="M1019" s="20" t="s">
        <v>33</v>
      </c>
      <c r="N1019" s="20" t="s">
        <v>34</v>
      </c>
      <c r="O1019" s="18"/>
      <c r="P1019" s="18"/>
      <c r="Q1019" s="18"/>
      <c r="R1019" s="18"/>
      <c r="S1019" s="18"/>
      <c r="T1019" s="18"/>
      <c r="U1019" s="18"/>
      <c r="V1019" s="18"/>
      <c r="W1019" s="34"/>
    </row>
    <row r="1020" spans="1:23" x14ac:dyDescent="0.2">
      <c r="A1020" s="497"/>
      <c r="B1020" s="499"/>
      <c r="C1020" s="501"/>
      <c r="D1020" s="501"/>
      <c r="E1020" s="503"/>
      <c r="F1020" s="17">
        <v>14</v>
      </c>
      <c r="G1020" s="18" t="s">
        <v>16666</v>
      </c>
      <c r="H1020" s="18" t="s">
        <v>16666</v>
      </c>
      <c r="I1020" s="80"/>
      <c r="J1020" s="18" t="s">
        <v>32</v>
      </c>
      <c r="K1020" s="19">
        <v>1</v>
      </c>
      <c r="L1020" s="19"/>
      <c r="M1020" s="20" t="s">
        <v>33</v>
      </c>
      <c r="N1020" s="20" t="s">
        <v>34</v>
      </c>
      <c r="O1020" s="18"/>
      <c r="P1020" s="18"/>
      <c r="Q1020" s="18"/>
      <c r="R1020" s="18"/>
      <c r="S1020" s="18"/>
      <c r="T1020" s="18"/>
      <c r="U1020" s="18"/>
      <c r="V1020" s="18"/>
      <c r="W1020" s="34"/>
    </row>
    <row r="1021" spans="1:23" x14ac:dyDescent="0.2">
      <c r="A1021" s="497"/>
      <c r="B1021" s="499"/>
      <c r="C1021" s="501"/>
      <c r="D1021" s="501"/>
      <c r="E1021" s="503"/>
      <c r="F1021" s="17">
        <v>15</v>
      </c>
      <c r="G1021" s="18" t="s">
        <v>16667</v>
      </c>
      <c r="H1021" s="18" t="s">
        <v>16667</v>
      </c>
      <c r="I1021" s="80"/>
      <c r="J1021" s="18" t="s">
        <v>32</v>
      </c>
      <c r="K1021" s="19">
        <v>1</v>
      </c>
      <c r="L1021" s="19"/>
      <c r="M1021" s="20" t="s">
        <v>33</v>
      </c>
      <c r="N1021" s="20" t="s">
        <v>34</v>
      </c>
      <c r="O1021" s="18"/>
      <c r="P1021" s="18"/>
      <c r="Q1021" s="18"/>
      <c r="R1021" s="18"/>
      <c r="S1021" s="18"/>
      <c r="T1021" s="18"/>
      <c r="U1021" s="18"/>
      <c r="V1021" s="18"/>
      <c r="W1021" s="34"/>
    </row>
    <row r="1022" spans="1:23" x14ac:dyDescent="0.2">
      <c r="A1022" s="497"/>
      <c r="B1022" s="499"/>
      <c r="C1022" s="501"/>
      <c r="D1022" s="501"/>
      <c r="E1022" s="503"/>
      <c r="F1022" s="17">
        <v>16</v>
      </c>
      <c r="G1022" s="18" t="s">
        <v>16668</v>
      </c>
      <c r="H1022" s="18" t="s">
        <v>16668</v>
      </c>
      <c r="I1022" s="80"/>
      <c r="J1022" s="18" t="s">
        <v>32</v>
      </c>
      <c r="K1022" s="19">
        <v>8</v>
      </c>
      <c r="L1022" s="19"/>
      <c r="M1022" s="20" t="s">
        <v>33</v>
      </c>
      <c r="N1022" s="20" t="s">
        <v>34</v>
      </c>
      <c r="O1022" s="18"/>
      <c r="P1022" s="18"/>
      <c r="Q1022" s="18"/>
      <c r="R1022" s="18"/>
      <c r="S1022" s="18"/>
      <c r="T1022" s="18"/>
      <c r="U1022" s="18"/>
      <c r="V1022" s="18"/>
      <c r="W1022" s="34"/>
    </row>
    <row r="1023" spans="1:23" x14ac:dyDescent="0.2">
      <c r="A1023" s="497"/>
      <c r="B1023" s="499"/>
      <c r="C1023" s="501"/>
      <c r="D1023" s="501"/>
      <c r="E1023" s="503"/>
      <c r="F1023" s="17">
        <v>17</v>
      </c>
      <c r="G1023" s="18" t="s">
        <v>16669</v>
      </c>
      <c r="H1023" s="18" t="s">
        <v>16669</v>
      </c>
      <c r="I1023" s="80"/>
      <c r="J1023" s="18" t="s">
        <v>32</v>
      </c>
      <c r="K1023" s="19">
        <v>1</v>
      </c>
      <c r="L1023" s="19"/>
      <c r="M1023" s="20" t="s">
        <v>33</v>
      </c>
      <c r="N1023" s="20" t="s">
        <v>34</v>
      </c>
      <c r="O1023" s="18"/>
      <c r="P1023" s="18"/>
      <c r="Q1023" s="18"/>
      <c r="R1023" s="18"/>
      <c r="S1023" s="18"/>
      <c r="T1023" s="18"/>
      <c r="U1023" s="18"/>
      <c r="V1023" s="18"/>
      <c r="W1023" s="34"/>
    </row>
    <row r="1024" spans="1:23" x14ac:dyDescent="0.2">
      <c r="A1024" s="497"/>
      <c r="B1024" s="499"/>
      <c r="C1024" s="501"/>
      <c r="D1024" s="501"/>
      <c r="E1024" s="503"/>
      <c r="F1024" s="17">
        <v>18</v>
      </c>
      <c r="G1024" s="18" t="s">
        <v>16670</v>
      </c>
      <c r="H1024" s="18" t="s">
        <v>16670</v>
      </c>
      <c r="I1024" s="80"/>
      <c r="J1024" s="18" t="s">
        <v>32</v>
      </c>
      <c r="K1024" s="19">
        <v>8</v>
      </c>
      <c r="L1024" s="19"/>
      <c r="M1024" s="20" t="s">
        <v>33</v>
      </c>
      <c r="N1024" s="20" t="s">
        <v>34</v>
      </c>
      <c r="O1024" s="18"/>
      <c r="P1024" s="18"/>
      <c r="Q1024" s="18"/>
      <c r="R1024" s="18"/>
      <c r="S1024" s="18"/>
      <c r="T1024" s="18"/>
      <c r="U1024" s="18"/>
      <c r="V1024" s="18"/>
      <c r="W1024" s="34"/>
    </row>
    <row r="1025" spans="1:23" x14ac:dyDescent="0.2">
      <c r="A1025" s="497"/>
      <c r="B1025" s="499"/>
      <c r="C1025" s="501"/>
      <c r="D1025" s="501"/>
      <c r="E1025" s="503"/>
      <c r="F1025" s="17">
        <v>19</v>
      </c>
      <c r="G1025" s="18" t="s">
        <v>16671</v>
      </c>
      <c r="H1025" s="18" t="s">
        <v>16671</v>
      </c>
      <c r="I1025" s="80"/>
      <c r="J1025" s="18" t="s">
        <v>32</v>
      </c>
      <c r="K1025" s="19">
        <v>1</v>
      </c>
      <c r="L1025" s="19"/>
      <c r="M1025" s="20" t="s">
        <v>33</v>
      </c>
      <c r="N1025" s="20" t="s">
        <v>34</v>
      </c>
      <c r="O1025" s="18"/>
      <c r="P1025" s="18"/>
      <c r="Q1025" s="18"/>
      <c r="R1025" s="18"/>
      <c r="S1025" s="18"/>
      <c r="T1025" s="18"/>
      <c r="U1025" s="18"/>
      <c r="V1025" s="18"/>
      <c r="W1025" s="34"/>
    </row>
    <row r="1026" spans="1:23" x14ac:dyDescent="0.2">
      <c r="A1026" s="497"/>
      <c r="B1026" s="499"/>
      <c r="C1026" s="501"/>
      <c r="D1026" s="501"/>
      <c r="E1026" s="503"/>
      <c r="F1026" s="17">
        <v>20</v>
      </c>
      <c r="G1026" s="18" t="s">
        <v>16672</v>
      </c>
      <c r="H1026" s="18" t="s">
        <v>16672</v>
      </c>
      <c r="I1026" s="80"/>
      <c r="J1026" s="18" t="s">
        <v>32</v>
      </c>
      <c r="K1026" s="19">
        <v>1</v>
      </c>
      <c r="L1026" s="19"/>
      <c r="M1026" s="20" t="s">
        <v>33</v>
      </c>
      <c r="N1026" s="20" t="s">
        <v>34</v>
      </c>
      <c r="O1026" s="18"/>
      <c r="P1026" s="18"/>
      <c r="Q1026" s="18"/>
      <c r="R1026" s="18"/>
      <c r="S1026" s="18"/>
      <c r="T1026" s="18"/>
      <c r="U1026" s="18"/>
      <c r="V1026" s="18"/>
      <c r="W1026" s="34"/>
    </row>
    <row r="1027" spans="1:23" x14ac:dyDescent="0.2">
      <c r="A1027" s="497"/>
      <c r="B1027" s="499"/>
      <c r="C1027" s="501"/>
      <c r="D1027" s="501"/>
      <c r="E1027" s="503"/>
      <c r="F1027" s="17">
        <v>21</v>
      </c>
      <c r="G1027" s="18" t="s">
        <v>16673</v>
      </c>
      <c r="H1027" s="18" t="s">
        <v>16673</v>
      </c>
      <c r="I1027" s="80"/>
      <c r="J1027" s="18" t="s">
        <v>32</v>
      </c>
      <c r="K1027" s="19">
        <v>2</v>
      </c>
      <c r="L1027" s="19"/>
      <c r="M1027" s="20" t="s">
        <v>33</v>
      </c>
      <c r="N1027" s="20" t="s">
        <v>34</v>
      </c>
      <c r="O1027" s="18"/>
      <c r="P1027" s="18"/>
      <c r="Q1027" s="18"/>
      <c r="R1027" s="18"/>
      <c r="S1027" s="18"/>
      <c r="T1027" s="18"/>
      <c r="U1027" s="18"/>
      <c r="V1027" s="18"/>
      <c r="W1027" s="34"/>
    </row>
    <row r="1028" spans="1:23" x14ac:dyDescent="0.2">
      <c r="A1028" s="497"/>
      <c r="B1028" s="499"/>
      <c r="C1028" s="501"/>
      <c r="D1028" s="501"/>
      <c r="E1028" s="503"/>
      <c r="F1028" s="17">
        <v>22</v>
      </c>
      <c r="G1028" s="18" t="s">
        <v>16674</v>
      </c>
      <c r="H1028" s="18" t="s">
        <v>16674</v>
      </c>
      <c r="I1028" s="80"/>
      <c r="J1028" s="18" t="s">
        <v>32</v>
      </c>
      <c r="K1028" s="19">
        <v>2</v>
      </c>
      <c r="L1028" s="19"/>
      <c r="M1028" s="20" t="s">
        <v>33</v>
      </c>
      <c r="N1028" s="20" t="s">
        <v>34</v>
      </c>
      <c r="O1028" s="18"/>
      <c r="P1028" s="18"/>
      <c r="Q1028" s="18"/>
      <c r="R1028" s="18"/>
      <c r="S1028" s="18"/>
      <c r="T1028" s="18"/>
      <c r="U1028" s="18"/>
      <c r="V1028" s="18"/>
      <c r="W1028" s="34"/>
    </row>
    <row r="1029" spans="1:23" x14ac:dyDescent="0.2">
      <c r="A1029" s="497"/>
      <c r="B1029" s="499"/>
      <c r="C1029" s="501"/>
      <c r="D1029" s="501"/>
      <c r="E1029" s="503"/>
      <c r="F1029" s="17">
        <v>23</v>
      </c>
      <c r="G1029" s="18" t="s">
        <v>16675</v>
      </c>
      <c r="H1029" s="18" t="s">
        <v>16675</v>
      </c>
      <c r="I1029" s="80"/>
      <c r="J1029" s="18" t="s">
        <v>32</v>
      </c>
      <c r="K1029" s="19">
        <v>3</v>
      </c>
      <c r="L1029" s="19"/>
      <c r="M1029" s="20" t="s">
        <v>33</v>
      </c>
      <c r="N1029" s="20" t="s">
        <v>34</v>
      </c>
      <c r="O1029" s="18"/>
      <c r="P1029" s="18"/>
      <c r="Q1029" s="18"/>
      <c r="R1029" s="18"/>
      <c r="S1029" s="18"/>
      <c r="T1029" s="18"/>
      <c r="U1029" s="18"/>
      <c r="V1029" s="18"/>
      <c r="W1029" s="34"/>
    </row>
    <row r="1030" spans="1:23" x14ac:dyDescent="0.2">
      <c r="A1030" s="497"/>
      <c r="B1030" s="499"/>
      <c r="C1030" s="501"/>
      <c r="D1030" s="501"/>
      <c r="E1030" s="503"/>
      <c r="F1030" s="17">
        <v>24</v>
      </c>
      <c r="G1030" s="18" t="s">
        <v>16676</v>
      </c>
      <c r="H1030" s="18" t="s">
        <v>16676</v>
      </c>
      <c r="I1030" s="80"/>
      <c r="J1030" s="18" t="s">
        <v>44</v>
      </c>
      <c r="K1030" s="19">
        <v>30</v>
      </c>
      <c r="L1030" s="19"/>
      <c r="M1030" s="20" t="s">
        <v>33</v>
      </c>
      <c r="N1030" s="20" t="s">
        <v>34</v>
      </c>
      <c r="O1030" s="18"/>
      <c r="P1030" s="18"/>
      <c r="Q1030" s="18"/>
      <c r="R1030" s="18"/>
      <c r="S1030" s="18"/>
      <c r="T1030" s="18"/>
      <c r="U1030" s="18"/>
      <c r="V1030" s="18"/>
      <c r="W1030" s="34"/>
    </row>
    <row r="1031" spans="1:23" x14ac:dyDescent="0.2">
      <c r="A1031" s="497"/>
      <c r="B1031" s="499"/>
      <c r="C1031" s="501"/>
      <c r="D1031" s="501"/>
      <c r="E1031" s="503"/>
      <c r="F1031" s="41">
        <v>25</v>
      </c>
      <c r="G1031" s="42" t="s">
        <v>16677</v>
      </c>
      <c r="H1031" s="42" t="s">
        <v>16677</v>
      </c>
      <c r="I1031" s="85"/>
      <c r="J1031" s="42" t="s">
        <v>32</v>
      </c>
      <c r="K1031" s="43">
        <v>16</v>
      </c>
      <c r="L1031" s="43"/>
      <c r="M1031" s="44" t="s">
        <v>33</v>
      </c>
      <c r="N1031" s="44" t="s">
        <v>34</v>
      </c>
      <c r="O1031" s="18"/>
      <c r="P1031" s="18"/>
      <c r="Q1031" s="18"/>
      <c r="R1031" s="18"/>
      <c r="S1031" s="18"/>
      <c r="T1031" s="18"/>
      <c r="U1031" s="18"/>
      <c r="V1031" s="18"/>
      <c r="W1031" s="34"/>
    </row>
    <row r="1032" spans="1:23" x14ac:dyDescent="0.2">
      <c r="A1032" s="497"/>
      <c r="B1032" s="499"/>
      <c r="C1032" s="501"/>
      <c r="D1032" s="501"/>
      <c r="E1032" s="503"/>
      <c r="F1032" s="17">
        <v>26</v>
      </c>
      <c r="G1032" s="18" t="s">
        <v>16678</v>
      </c>
      <c r="H1032" s="18" t="s">
        <v>16678</v>
      </c>
      <c r="I1032" s="80"/>
      <c r="J1032" s="18" t="s">
        <v>32</v>
      </c>
      <c r="K1032" s="19">
        <v>20</v>
      </c>
      <c r="L1032" s="19"/>
      <c r="M1032" s="20" t="s">
        <v>33</v>
      </c>
      <c r="N1032" s="20" t="s">
        <v>34</v>
      </c>
      <c r="O1032" s="18"/>
      <c r="P1032" s="18"/>
      <c r="Q1032" s="18"/>
      <c r="R1032" s="18"/>
      <c r="S1032" s="18"/>
      <c r="T1032" s="18"/>
      <c r="U1032" s="18"/>
      <c r="V1032" s="18"/>
      <c r="W1032" s="34"/>
    </row>
    <row r="1033" spans="1:23" x14ac:dyDescent="0.2">
      <c r="A1033" s="497"/>
      <c r="B1033" s="499"/>
      <c r="C1033" s="501"/>
      <c r="D1033" s="501"/>
      <c r="E1033" s="503"/>
      <c r="F1033" s="17">
        <v>27</v>
      </c>
      <c r="G1033" s="18" t="s">
        <v>16679</v>
      </c>
      <c r="H1033" s="18" t="s">
        <v>16679</v>
      </c>
      <c r="I1033" s="80"/>
      <c r="J1033" s="18" t="s">
        <v>44</v>
      </c>
      <c r="K1033" s="19">
        <v>30</v>
      </c>
      <c r="L1033" s="19"/>
      <c r="M1033" s="20" t="s">
        <v>33</v>
      </c>
      <c r="N1033" s="20" t="s">
        <v>34</v>
      </c>
      <c r="O1033" s="18"/>
      <c r="P1033" s="18"/>
      <c r="Q1033" s="18"/>
      <c r="R1033" s="18"/>
      <c r="S1033" s="18"/>
      <c r="T1033" s="18"/>
      <c r="U1033" s="18"/>
      <c r="V1033" s="18"/>
      <c r="W1033" s="34"/>
    </row>
    <row r="1034" spans="1:23" x14ac:dyDescent="0.2">
      <c r="A1034" s="497"/>
      <c r="B1034" s="499"/>
      <c r="C1034" s="501"/>
      <c r="D1034" s="501"/>
      <c r="E1034" s="503"/>
      <c r="F1034" s="17">
        <v>28</v>
      </c>
      <c r="G1034" s="18" t="s">
        <v>16680</v>
      </c>
      <c r="H1034" s="18" t="s">
        <v>16680</v>
      </c>
      <c r="I1034" s="80"/>
      <c r="J1034" s="18" t="s">
        <v>32</v>
      </c>
      <c r="K1034" s="19">
        <v>7</v>
      </c>
      <c r="L1034" s="19"/>
      <c r="M1034" s="20" t="s">
        <v>33</v>
      </c>
      <c r="N1034" s="20" t="s">
        <v>34</v>
      </c>
      <c r="O1034" s="18"/>
      <c r="P1034" s="18"/>
      <c r="Q1034" s="18"/>
      <c r="R1034" s="18"/>
      <c r="S1034" s="18"/>
      <c r="T1034" s="18"/>
      <c r="U1034" s="18"/>
      <c r="V1034" s="18"/>
      <c r="W1034" s="34"/>
    </row>
    <row r="1035" spans="1:23" x14ac:dyDescent="0.2">
      <c r="A1035" s="497"/>
      <c r="B1035" s="499"/>
      <c r="C1035" s="501"/>
      <c r="D1035" s="501"/>
      <c r="E1035" s="503"/>
      <c r="F1035" s="17">
        <v>29</v>
      </c>
      <c r="G1035" s="18" t="s">
        <v>16681</v>
      </c>
      <c r="H1035" s="18" t="s">
        <v>16681</v>
      </c>
      <c r="I1035" s="80"/>
      <c r="J1035" s="18" t="s">
        <v>44</v>
      </c>
      <c r="K1035" s="19">
        <v>6</v>
      </c>
      <c r="L1035" s="19"/>
      <c r="M1035" s="20" t="s">
        <v>33</v>
      </c>
      <c r="N1035" s="20" t="s">
        <v>34</v>
      </c>
      <c r="O1035" s="18"/>
      <c r="P1035" s="18"/>
      <c r="Q1035" s="18"/>
      <c r="R1035" s="18"/>
      <c r="S1035" s="18"/>
      <c r="T1035" s="18"/>
      <c r="U1035" s="18"/>
      <c r="V1035" s="18"/>
      <c r="W1035" s="34"/>
    </row>
    <row r="1036" spans="1:23" x14ac:dyDescent="0.2">
      <c r="A1036" s="497"/>
      <c r="B1036" s="499"/>
      <c r="C1036" s="501"/>
      <c r="D1036" s="501"/>
      <c r="E1036" s="503"/>
      <c r="F1036" s="17">
        <v>30</v>
      </c>
      <c r="G1036" s="18" t="s">
        <v>16682</v>
      </c>
      <c r="H1036" s="18" t="s">
        <v>16682</v>
      </c>
      <c r="I1036" s="80"/>
      <c r="J1036" s="18" t="s">
        <v>32</v>
      </c>
      <c r="K1036" s="19">
        <v>2</v>
      </c>
      <c r="L1036" s="19"/>
      <c r="M1036" s="20" t="s">
        <v>33</v>
      </c>
      <c r="N1036" s="20" t="s">
        <v>34</v>
      </c>
      <c r="O1036" s="18"/>
      <c r="P1036" s="18"/>
      <c r="Q1036" s="18"/>
      <c r="R1036" s="18"/>
      <c r="S1036" s="18"/>
      <c r="T1036" s="18"/>
      <c r="U1036" s="18"/>
      <c r="V1036" s="18"/>
      <c r="W1036" s="34"/>
    </row>
    <row r="1037" spans="1:23" x14ac:dyDescent="0.2">
      <c r="A1037" s="497"/>
      <c r="B1037" s="499"/>
      <c r="C1037" s="501"/>
      <c r="D1037" s="501"/>
      <c r="E1037" s="503"/>
      <c r="F1037" s="17">
        <v>31</v>
      </c>
      <c r="G1037" s="18" t="s">
        <v>16683</v>
      </c>
      <c r="H1037" s="18" t="s">
        <v>16683</v>
      </c>
      <c r="I1037" s="80"/>
      <c r="J1037" s="18" t="s">
        <v>134</v>
      </c>
      <c r="K1037" s="19">
        <v>11</v>
      </c>
      <c r="L1037" s="19">
        <v>0</v>
      </c>
      <c r="M1037" s="20" t="s">
        <v>33</v>
      </c>
      <c r="N1037" s="20" t="s">
        <v>34</v>
      </c>
      <c r="O1037" s="18"/>
      <c r="P1037" s="18"/>
      <c r="Q1037" s="18"/>
      <c r="R1037" s="18"/>
      <c r="S1037" s="18"/>
      <c r="T1037" s="18"/>
      <c r="U1037" s="18"/>
      <c r="V1037" s="18"/>
      <c r="W1037" s="34"/>
    </row>
    <row r="1038" spans="1:23" x14ac:dyDescent="0.2">
      <c r="A1038" s="497"/>
      <c r="B1038" s="499"/>
      <c r="C1038" s="501"/>
      <c r="D1038" s="501"/>
      <c r="E1038" s="503"/>
      <c r="F1038" s="17">
        <v>32</v>
      </c>
      <c r="G1038" s="18" t="s">
        <v>16684</v>
      </c>
      <c r="H1038" s="18" t="s">
        <v>16684</v>
      </c>
      <c r="I1038" s="80"/>
      <c r="J1038" s="18" t="s">
        <v>134</v>
      </c>
      <c r="K1038" s="19">
        <v>9</v>
      </c>
      <c r="L1038" s="19">
        <v>0</v>
      </c>
      <c r="M1038" s="20" t="s">
        <v>33</v>
      </c>
      <c r="N1038" s="20" t="s">
        <v>34</v>
      </c>
      <c r="O1038" s="18"/>
      <c r="P1038" s="18"/>
      <c r="Q1038" s="18"/>
      <c r="R1038" s="18"/>
      <c r="S1038" s="18"/>
      <c r="T1038" s="18"/>
      <c r="U1038" s="18"/>
      <c r="V1038" s="18"/>
      <c r="W1038" s="34"/>
    </row>
    <row r="1039" spans="1:23" x14ac:dyDescent="0.2">
      <c r="A1039" s="497"/>
      <c r="B1039" s="499"/>
      <c r="C1039" s="501"/>
      <c r="D1039" s="501"/>
      <c r="E1039" s="503"/>
      <c r="F1039" s="17">
        <v>33</v>
      </c>
      <c r="G1039" s="18" t="s">
        <v>16685</v>
      </c>
      <c r="H1039" s="18" t="s">
        <v>16685</v>
      </c>
      <c r="I1039" s="80"/>
      <c r="J1039" s="18" t="s">
        <v>32</v>
      </c>
      <c r="K1039" s="19">
        <v>8</v>
      </c>
      <c r="L1039" s="19"/>
      <c r="M1039" s="20" t="s">
        <v>33</v>
      </c>
      <c r="N1039" s="20" t="s">
        <v>34</v>
      </c>
      <c r="O1039" s="18"/>
      <c r="P1039" s="18"/>
      <c r="Q1039" s="18"/>
      <c r="R1039" s="18"/>
      <c r="S1039" s="18"/>
      <c r="T1039" s="18"/>
      <c r="U1039" s="18"/>
      <c r="V1039" s="18"/>
      <c r="W1039" s="34"/>
    </row>
    <row r="1040" spans="1:23" x14ac:dyDescent="0.2">
      <c r="A1040" s="497"/>
      <c r="B1040" s="499"/>
      <c r="C1040" s="501"/>
      <c r="D1040" s="501"/>
      <c r="E1040" s="503"/>
      <c r="F1040" s="17">
        <v>34</v>
      </c>
      <c r="G1040" s="18" t="s">
        <v>16686</v>
      </c>
      <c r="H1040" s="18" t="s">
        <v>16686</v>
      </c>
      <c r="I1040" s="80"/>
      <c r="J1040" s="18" t="s">
        <v>32</v>
      </c>
      <c r="K1040" s="19">
        <v>8</v>
      </c>
      <c r="L1040" s="19"/>
      <c r="M1040" s="20" t="s">
        <v>33</v>
      </c>
      <c r="N1040" s="20" t="s">
        <v>34</v>
      </c>
      <c r="O1040" s="18"/>
      <c r="P1040" s="18"/>
      <c r="Q1040" s="18"/>
      <c r="R1040" s="18"/>
      <c r="S1040" s="18"/>
      <c r="T1040" s="18"/>
      <c r="U1040" s="18"/>
      <c r="V1040" s="18"/>
      <c r="W1040" s="34"/>
    </row>
    <row r="1041" spans="1:23" x14ac:dyDescent="0.2">
      <c r="A1041" s="497"/>
      <c r="B1041" s="499"/>
      <c r="C1041" s="501"/>
      <c r="D1041" s="501"/>
      <c r="E1041" s="503"/>
      <c r="F1041" s="17">
        <v>35</v>
      </c>
      <c r="G1041" s="18" t="s">
        <v>16687</v>
      </c>
      <c r="H1041" s="18" t="s">
        <v>16687</v>
      </c>
      <c r="I1041" s="80"/>
      <c r="J1041" s="18" t="s">
        <v>32</v>
      </c>
      <c r="K1041" s="19">
        <v>8</v>
      </c>
      <c r="L1041" s="19"/>
      <c r="M1041" s="20" t="s">
        <v>33</v>
      </c>
      <c r="N1041" s="20" t="s">
        <v>34</v>
      </c>
      <c r="O1041" s="18"/>
      <c r="P1041" s="18"/>
      <c r="Q1041" s="18"/>
      <c r="R1041" s="18"/>
      <c r="S1041" s="18"/>
      <c r="T1041" s="18"/>
      <c r="U1041" s="18"/>
      <c r="V1041" s="18"/>
      <c r="W1041" s="34"/>
    </row>
    <row r="1042" spans="1:23" x14ac:dyDescent="0.2">
      <c r="A1042" s="497"/>
      <c r="B1042" s="499"/>
      <c r="C1042" s="501"/>
      <c r="D1042" s="501"/>
      <c r="E1042" s="503"/>
      <c r="F1042" s="17">
        <v>36</v>
      </c>
      <c r="G1042" s="18" t="s">
        <v>16688</v>
      </c>
      <c r="H1042" s="18" t="s">
        <v>16688</v>
      </c>
      <c r="I1042" s="80"/>
      <c r="J1042" s="18" t="s">
        <v>32</v>
      </c>
      <c r="K1042" s="19">
        <v>6</v>
      </c>
      <c r="L1042" s="19"/>
      <c r="M1042" s="20" t="s">
        <v>33</v>
      </c>
      <c r="N1042" s="20" t="s">
        <v>34</v>
      </c>
      <c r="O1042" s="18"/>
      <c r="P1042" s="18"/>
      <c r="Q1042" s="18"/>
      <c r="R1042" s="18"/>
      <c r="S1042" s="18"/>
      <c r="T1042" s="18"/>
      <c r="U1042" s="18"/>
      <c r="V1042" s="18"/>
      <c r="W1042" s="34"/>
    </row>
    <row r="1043" spans="1:23" x14ac:dyDescent="0.2">
      <c r="A1043" s="497"/>
      <c r="B1043" s="499"/>
      <c r="C1043" s="501"/>
      <c r="D1043" s="501"/>
      <c r="E1043" s="503"/>
      <c r="F1043" s="17">
        <v>37</v>
      </c>
      <c r="G1043" s="18" t="s">
        <v>16689</v>
      </c>
      <c r="H1043" s="18" t="s">
        <v>16689</v>
      </c>
      <c r="I1043" s="80"/>
      <c r="J1043" s="18" t="s">
        <v>32</v>
      </c>
      <c r="K1043" s="19">
        <v>2</v>
      </c>
      <c r="L1043" s="19"/>
      <c r="M1043" s="20" t="s">
        <v>33</v>
      </c>
      <c r="N1043" s="20" t="s">
        <v>34</v>
      </c>
      <c r="O1043" s="18"/>
      <c r="P1043" s="18"/>
      <c r="Q1043" s="18"/>
      <c r="R1043" s="18"/>
      <c r="S1043" s="18"/>
      <c r="T1043" s="18"/>
      <c r="U1043" s="18"/>
      <c r="V1043" s="18"/>
      <c r="W1043" s="34"/>
    </row>
    <row r="1044" spans="1:23" x14ac:dyDescent="0.2">
      <c r="A1044" s="497"/>
      <c r="B1044" s="499"/>
      <c r="C1044" s="501"/>
      <c r="D1044" s="501"/>
      <c r="E1044" s="503"/>
      <c r="F1044" s="17">
        <v>38</v>
      </c>
      <c r="G1044" s="18" t="s">
        <v>16690</v>
      </c>
      <c r="H1044" s="18" t="s">
        <v>16690</v>
      </c>
      <c r="I1044" s="80"/>
      <c r="J1044" s="18" t="s">
        <v>32</v>
      </c>
      <c r="K1044" s="19">
        <v>8</v>
      </c>
      <c r="L1044" s="19"/>
      <c r="M1044" s="20" t="s">
        <v>33</v>
      </c>
      <c r="N1044" s="20" t="s">
        <v>34</v>
      </c>
      <c r="O1044" s="18"/>
      <c r="P1044" s="18"/>
      <c r="Q1044" s="18"/>
      <c r="R1044" s="18"/>
      <c r="S1044" s="18"/>
      <c r="T1044" s="18"/>
      <c r="U1044" s="18"/>
      <c r="V1044" s="18"/>
      <c r="W1044" s="34"/>
    </row>
    <row r="1045" spans="1:23" x14ac:dyDescent="0.2">
      <c r="A1045" s="497"/>
      <c r="B1045" s="499"/>
      <c r="C1045" s="501"/>
      <c r="D1045" s="501"/>
      <c r="E1045" s="503"/>
      <c r="F1045" s="17">
        <v>39</v>
      </c>
      <c r="G1045" s="18" t="s">
        <v>16691</v>
      </c>
      <c r="H1045" s="18" t="s">
        <v>16691</v>
      </c>
      <c r="I1045" s="80"/>
      <c r="J1045" s="18" t="s">
        <v>32</v>
      </c>
      <c r="K1045" s="19">
        <v>8</v>
      </c>
      <c r="L1045" s="19"/>
      <c r="M1045" s="20" t="s">
        <v>33</v>
      </c>
      <c r="N1045" s="20" t="s">
        <v>34</v>
      </c>
      <c r="O1045" s="18"/>
      <c r="P1045" s="18"/>
      <c r="Q1045" s="18"/>
      <c r="R1045" s="18"/>
      <c r="S1045" s="18"/>
      <c r="T1045" s="18"/>
      <c r="U1045" s="18"/>
      <c r="V1045" s="18"/>
      <c r="W1045" s="34"/>
    </row>
    <row r="1046" spans="1:23" x14ac:dyDescent="0.2">
      <c r="A1046" s="497"/>
      <c r="B1046" s="499"/>
      <c r="C1046" s="501"/>
      <c r="D1046" s="501"/>
      <c r="E1046" s="503"/>
      <c r="F1046" s="17">
        <v>40</v>
      </c>
      <c r="G1046" s="18" t="s">
        <v>16692</v>
      </c>
      <c r="H1046" s="18" t="s">
        <v>16692</v>
      </c>
      <c r="I1046" s="80"/>
      <c r="J1046" s="18" t="s">
        <v>32</v>
      </c>
      <c r="K1046" s="19">
        <v>8</v>
      </c>
      <c r="L1046" s="19"/>
      <c r="M1046" s="20" t="s">
        <v>33</v>
      </c>
      <c r="N1046" s="20" t="s">
        <v>34</v>
      </c>
      <c r="O1046" s="18"/>
      <c r="P1046" s="18"/>
      <c r="Q1046" s="18"/>
      <c r="R1046" s="18"/>
      <c r="S1046" s="18"/>
      <c r="T1046" s="18"/>
      <c r="U1046" s="18"/>
      <c r="V1046" s="18"/>
      <c r="W1046" s="34"/>
    </row>
    <row r="1047" spans="1:23" x14ac:dyDescent="0.2">
      <c r="A1047" s="497"/>
      <c r="B1047" s="499"/>
      <c r="C1047" s="501"/>
      <c r="D1047" s="501"/>
      <c r="E1047" s="503"/>
      <c r="F1047" s="17">
        <v>41</v>
      </c>
      <c r="G1047" s="18" t="s">
        <v>16693</v>
      </c>
      <c r="H1047" s="18" t="s">
        <v>16693</v>
      </c>
      <c r="I1047" s="80"/>
      <c r="J1047" s="18" t="s">
        <v>32</v>
      </c>
      <c r="K1047" s="19">
        <v>7</v>
      </c>
      <c r="L1047" s="19"/>
      <c r="M1047" s="20" t="s">
        <v>33</v>
      </c>
      <c r="N1047" s="20" t="s">
        <v>34</v>
      </c>
      <c r="O1047" s="18"/>
      <c r="P1047" s="18"/>
      <c r="Q1047" s="18"/>
      <c r="R1047" s="18"/>
      <c r="S1047" s="18"/>
      <c r="T1047" s="18"/>
      <c r="U1047" s="18"/>
      <c r="V1047" s="18"/>
      <c r="W1047" s="34"/>
    </row>
    <row r="1048" spans="1:23" x14ac:dyDescent="0.2">
      <c r="A1048" s="496" t="s">
        <v>16694</v>
      </c>
      <c r="B1048" s="498" t="s">
        <v>15604</v>
      </c>
      <c r="C1048" s="500"/>
      <c r="D1048" s="500"/>
      <c r="E1048" s="502">
        <v>0</v>
      </c>
      <c r="F1048" s="27">
        <v>1</v>
      </c>
      <c r="G1048" s="28" t="s">
        <v>16695</v>
      </c>
      <c r="H1048" s="28" t="s">
        <v>16695</v>
      </c>
      <c r="I1048" s="79"/>
      <c r="J1048" s="28" t="s">
        <v>134</v>
      </c>
      <c r="K1048" s="29">
        <v>4</v>
      </c>
      <c r="L1048" s="29">
        <v>0</v>
      </c>
      <c r="M1048" s="30" t="s">
        <v>33</v>
      </c>
      <c r="N1048" s="30" t="s">
        <v>34</v>
      </c>
      <c r="O1048" s="28"/>
      <c r="P1048" s="28"/>
      <c r="Q1048" s="28"/>
      <c r="R1048" s="28"/>
      <c r="S1048" s="28"/>
      <c r="T1048" s="28"/>
      <c r="U1048" s="28"/>
      <c r="V1048" s="28"/>
      <c r="W1048" s="33"/>
    </row>
    <row r="1049" spans="1:23" x14ac:dyDescent="0.2">
      <c r="A1049" s="497"/>
      <c r="B1049" s="499"/>
      <c r="C1049" s="501"/>
      <c r="D1049" s="501"/>
      <c r="E1049" s="503"/>
      <c r="F1049" s="17">
        <v>2</v>
      </c>
      <c r="G1049" s="18" t="s">
        <v>16696</v>
      </c>
      <c r="H1049" s="18" t="s">
        <v>16696</v>
      </c>
      <c r="I1049" s="80"/>
      <c r="J1049" s="18" t="s">
        <v>134</v>
      </c>
      <c r="K1049" s="19">
        <v>4</v>
      </c>
      <c r="L1049" s="19">
        <v>0</v>
      </c>
      <c r="M1049" s="20" t="s">
        <v>33</v>
      </c>
      <c r="N1049" s="20" t="s">
        <v>34</v>
      </c>
      <c r="O1049" s="18"/>
      <c r="P1049" s="18"/>
      <c r="Q1049" s="18"/>
      <c r="R1049" s="18"/>
      <c r="S1049" s="18"/>
      <c r="T1049" s="18"/>
      <c r="U1049" s="18"/>
      <c r="V1049" s="18"/>
      <c r="W1049" s="34"/>
    </row>
    <row r="1050" spans="1:23" x14ac:dyDescent="0.2">
      <c r="A1050" s="497"/>
      <c r="B1050" s="499"/>
      <c r="C1050" s="501"/>
      <c r="D1050" s="501"/>
      <c r="E1050" s="503"/>
      <c r="F1050" s="17">
        <v>3</v>
      </c>
      <c r="G1050" s="18" t="s">
        <v>16697</v>
      </c>
      <c r="H1050" s="18" t="s">
        <v>16697</v>
      </c>
      <c r="I1050" s="80"/>
      <c r="J1050" s="18" t="s">
        <v>32</v>
      </c>
      <c r="K1050" s="19">
        <v>8</v>
      </c>
      <c r="L1050" s="19"/>
      <c r="M1050" s="20" t="s">
        <v>33</v>
      </c>
      <c r="N1050" s="20" t="s">
        <v>34</v>
      </c>
      <c r="O1050" s="18"/>
      <c r="P1050" s="18"/>
      <c r="Q1050" s="18"/>
      <c r="R1050" s="18"/>
      <c r="S1050" s="18"/>
      <c r="T1050" s="18"/>
      <c r="U1050" s="18"/>
      <c r="V1050" s="18"/>
      <c r="W1050" s="34"/>
    </row>
    <row r="1051" spans="1:23" x14ac:dyDescent="0.2">
      <c r="A1051" s="497"/>
      <c r="B1051" s="499"/>
      <c r="C1051" s="501"/>
      <c r="D1051" s="501"/>
      <c r="E1051" s="503"/>
      <c r="F1051" s="17">
        <v>4</v>
      </c>
      <c r="G1051" s="18" t="s">
        <v>16698</v>
      </c>
      <c r="H1051" s="18" t="s">
        <v>16698</v>
      </c>
      <c r="I1051" s="80"/>
      <c r="J1051" s="18" t="s">
        <v>32</v>
      </c>
      <c r="K1051" s="19">
        <v>1</v>
      </c>
      <c r="L1051" s="19"/>
      <c r="M1051" s="20" t="s">
        <v>33</v>
      </c>
      <c r="N1051" s="20" t="s">
        <v>34</v>
      </c>
      <c r="O1051" s="18"/>
      <c r="P1051" s="18"/>
      <c r="Q1051" s="18"/>
      <c r="R1051" s="18"/>
      <c r="S1051" s="18"/>
      <c r="T1051" s="18"/>
      <c r="U1051" s="18"/>
      <c r="V1051" s="18"/>
      <c r="W1051" s="34"/>
    </row>
    <row r="1052" spans="1:23" x14ac:dyDescent="0.2">
      <c r="A1052" s="497"/>
      <c r="B1052" s="499"/>
      <c r="C1052" s="501"/>
      <c r="D1052" s="501"/>
      <c r="E1052" s="503"/>
      <c r="F1052" s="17">
        <v>5</v>
      </c>
      <c r="G1052" s="18" t="s">
        <v>16699</v>
      </c>
      <c r="H1052" s="18" t="s">
        <v>16699</v>
      </c>
      <c r="I1052" s="80"/>
      <c r="J1052" s="18" t="s">
        <v>32</v>
      </c>
      <c r="K1052" s="19">
        <v>4</v>
      </c>
      <c r="L1052" s="19"/>
      <c r="M1052" s="20" t="s">
        <v>33</v>
      </c>
      <c r="N1052" s="20" t="s">
        <v>34</v>
      </c>
      <c r="O1052" s="18"/>
      <c r="P1052" s="18"/>
      <c r="Q1052" s="18"/>
      <c r="R1052" s="18"/>
      <c r="S1052" s="18"/>
      <c r="T1052" s="18"/>
      <c r="U1052" s="18"/>
      <c r="V1052" s="18"/>
      <c r="W1052" s="34"/>
    </row>
    <row r="1053" spans="1:23" x14ac:dyDescent="0.2">
      <c r="A1053" s="497"/>
      <c r="B1053" s="499"/>
      <c r="C1053" s="501"/>
      <c r="D1053" s="501"/>
      <c r="E1053" s="503"/>
      <c r="F1053" s="17">
        <v>6</v>
      </c>
      <c r="G1053" s="18" t="s">
        <v>16700</v>
      </c>
      <c r="H1053" s="18" t="s">
        <v>16700</v>
      </c>
      <c r="I1053" s="80"/>
      <c r="J1053" s="18" t="s">
        <v>32</v>
      </c>
      <c r="K1053" s="19">
        <v>2</v>
      </c>
      <c r="L1053" s="19"/>
      <c r="M1053" s="20" t="s">
        <v>33</v>
      </c>
      <c r="N1053" s="20" t="s">
        <v>34</v>
      </c>
      <c r="O1053" s="18"/>
      <c r="P1053" s="18"/>
      <c r="Q1053" s="18"/>
      <c r="R1053" s="18"/>
      <c r="S1053" s="18"/>
      <c r="T1053" s="18"/>
      <c r="U1053" s="18"/>
      <c r="V1053" s="18"/>
      <c r="W1053" s="34"/>
    </row>
    <row r="1054" spans="1:23" x14ac:dyDescent="0.2">
      <c r="A1054" s="497"/>
      <c r="B1054" s="499"/>
      <c r="C1054" s="501"/>
      <c r="D1054" s="501"/>
      <c r="E1054" s="503"/>
      <c r="F1054" s="17">
        <v>7</v>
      </c>
      <c r="G1054" s="18" t="s">
        <v>16701</v>
      </c>
      <c r="H1054" s="18" t="s">
        <v>16701</v>
      </c>
      <c r="I1054" s="80"/>
      <c r="J1054" s="18" t="s">
        <v>32</v>
      </c>
      <c r="K1054" s="19">
        <v>2</v>
      </c>
      <c r="L1054" s="19"/>
      <c r="M1054" s="20" t="s">
        <v>33</v>
      </c>
      <c r="N1054" s="20" t="s">
        <v>34</v>
      </c>
      <c r="O1054" s="18"/>
      <c r="P1054" s="18"/>
      <c r="Q1054" s="18"/>
      <c r="R1054" s="18"/>
      <c r="S1054" s="18"/>
      <c r="T1054" s="18"/>
      <c r="U1054" s="18"/>
      <c r="V1054" s="18"/>
      <c r="W1054" s="34"/>
    </row>
    <row r="1055" spans="1:23" x14ac:dyDescent="0.2">
      <c r="A1055" s="497"/>
      <c r="B1055" s="499"/>
      <c r="C1055" s="501"/>
      <c r="D1055" s="501"/>
      <c r="E1055" s="503"/>
      <c r="F1055" s="17">
        <v>8</v>
      </c>
      <c r="G1055" s="18" t="s">
        <v>16702</v>
      </c>
      <c r="H1055" s="18" t="s">
        <v>16702</v>
      </c>
      <c r="I1055" s="80"/>
      <c r="J1055" s="18" t="s">
        <v>32</v>
      </c>
      <c r="K1055" s="19">
        <v>7</v>
      </c>
      <c r="L1055" s="19"/>
      <c r="M1055" s="20" t="s">
        <v>33</v>
      </c>
      <c r="N1055" s="20" t="s">
        <v>34</v>
      </c>
      <c r="O1055" s="18"/>
      <c r="P1055" s="18"/>
      <c r="Q1055" s="18"/>
      <c r="R1055" s="18"/>
      <c r="S1055" s="18"/>
      <c r="T1055" s="18"/>
      <c r="U1055" s="18"/>
      <c r="V1055" s="18"/>
      <c r="W1055" s="34"/>
    </row>
    <row r="1056" spans="1:23" x14ac:dyDescent="0.2">
      <c r="A1056" s="497"/>
      <c r="B1056" s="499"/>
      <c r="C1056" s="501"/>
      <c r="D1056" s="501"/>
      <c r="E1056" s="503"/>
      <c r="F1056" s="17">
        <v>9</v>
      </c>
      <c r="G1056" s="18" t="s">
        <v>16703</v>
      </c>
      <c r="H1056" s="18" t="s">
        <v>16703</v>
      </c>
      <c r="I1056" s="80"/>
      <c r="J1056" s="18" t="s">
        <v>32</v>
      </c>
      <c r="K1056" s="19">
        <v>1</v>
      </c>
      <c r="L1056" s="19"/>
      <c r="M1056" s="20" t="s">
        <v>33</v>
      </c>
      <c r="N1056" s="20" t="s">
        <v>34</v>
      </c>
      <c r="O1056" s="18"/>
      <c r="P1056" s="18"/>
      <c r="Q1056" s="18"/>
      <c r="R1056" s="18"/>
      <c r="S1056" s="18"/>
      <c r="T1056" s="18"/>
      <c r="U1056" s="18"/>
      <c r="V1056" s="18"/>
      <c r="W1056" s="34"/>
    </row>
    <row r="1057" spans="1:23" x14ac:dyDescent="0.2">
      <c r="A1057" s="497"/>
      <c r="B1057" s="499"/>
      <c r="C1057" s="501"/>
      <c r="D1057" s="501"/>
      <c r="E1057" s="503"/>
      <c r="F1057" s="17">
        <v>10</v>
      </c>
      <c r="G1057" s="18" t="s">
        <v>16704</v>
      </c>
      <c r="H1057" s="18" t="s">
        <v>16704</v>
      </c>
      <c r="I1057" s="80"/>
      <c r="J1057" s="18" t="s">
        <v>32</v>
      </c>
      <c r="K1057" s="19">
        <v>1</v>
      </c>
      <c r="L1057" s="19"/>
      <c r="M1057" s="20" t="s">
        <v>33</v>
      </c>
      <c r="N1057" s="20" t="s">
        <v>34</v>
      </c>
      <c r="O1057" s="18"/>
      <c r="P1057" s="18"/>
      <c r="Q1057" s="18"/>
      <c r="R1057" s="18"/>
      <c r="S1057" s="18"/>
      <c r="T1057" s="18"/>
      <c r="U1057" s="18"/>
      <c r="V1057" s="18"/>
      <c r="W1057" s="34"/>
    </row>
    <row r="1058" spans="1:23" x14ac:dyDescent="0.2">
      <c r="A1058" s="497"/>
      <c r="B1058" s="499"/>
      <c r="C1058" s="501"/>
      <c r="D1058" s="501"/>
      <c r="E1058" s="503"/>
      <c r="F1058" s="17">
        <v>11</v>
      </c>
      <c r="G1058" s="18" t="s">
        <v>16705</v>
      </c>
      <c r="H1058" s="18" t="s">
        <v>16705</v>
      </c>
      <c r="I1058" s="80"/>
      <c r="J1058" s="18" t="s">
        <v>32</v>
      </c>
      <c r="K1058" s="19">
        <v>1</v>
      </c>
      <c r="L1058" s="19"/>
      <c r="M1058" s="20" t="s">
        <v>33</v>
      </c>
      <c r="N1058" s="20" t="s">
        <v>34</v>
      </c>
      <c r="O1058" s="18"/>
      <c r="P1058" s="18"/>
      <c r="Q1058" s="18"/>
      <c r="R1058" s="18"/>
      <c r="S1058" s="18"/>
      <c r="T1058" s="18"/>
      <c r="U1058" s="18"/>
      <c r="V1058" s="18"/>
      <c r="W1058" s="34"/>
    </row>
    <row r="1059" spans="1:23" x14ac:dyDescent="0.2">
      <c r="A1059" s="497"/>
      <c r="B1059" s="499"/>
      <c r="C1059" s="501"/>
      <c r="D1059" s="501"/>
      <c r="E1059" s="503"/>
      <c r="F1059" s="17">
        <v>12</v>
      </c>
      <c r="G1059" s="18" t="s">
        <v>16706</v>
      </c>
      <c r="H1059" s="18" t="s">
        <v>16706</v>
      </c>
      <c r="I1059" s="80"/>
      <c r="J1059" s="18" t="s">
        <v>32</v>
      </c>
      <c r="K1059" s="19">
        <v>2</v>
      </c>
      <c r="L1059" s="19"/>
      <c r="M1059" s="20" t="s">
        <v>33</v>
      </c>
      <c r="N1059" s="20" t="s">
        <v>34</v>
      </c>
      <c r="O1059" s="18"/>
      <c r="P1059" s="18"/>
      <c r="Q1059" s="18"/>
      <c r="R1059" s="18"/>
      <c r="S1059" s="18"/>
      <c r="T1059" s="18"/>
      <c r="U1059" s="18"/>
      <c r="V1059" s="18"/>
      <c r="W1059" s="34"/>
    </row>
    <row r="1060" spans="1:23" x14ac:dyDescent="0.2">
      <c r="A1060" s="497"/>
      <c r="B1060" s="499"/>
      <c r="C1060" s="501"/>
      <c r="D1060" s="501"/>
      <c r="E1060" s="503"/>
      <c r="F1060" s="17">
        <v>13</v>
      </c>
      <c r="G1060" s="18" t="s">
        <v>16707</v>
      </c>
      <c r="H1060" s="18" t="s">
        <v>16707</v>
      </c>
      <c r="I1060" s="80"/>
      <c r="J1060" s="18" t="s">
        <v>32</v>
      </c>
      <c r="K1060" s="19">
        <v>2</v>
      </c>
      <c r="L1060" s="19"/>
      <c r="M1060" s="20" t="s">
        <v>33</v>
      </c>
      <c r="N1060" s="20" t="s">
        <v>34</v>
      </c>
      <c r="O1060" s="18"/>
      <c r="P1060" s="18"/>
      <c r="Q1060" s="18"/>
      <c r="R1060" s="18"/>
      <c r="S1060" s="18"/>
      <c r="T1060" s="18"/>
      <c r="U1060" s="18"/>
      <c r="V1060" s="18"/>
      <c r="W1060" s="34"/>
    </row>
    <row r="1061" spans="1:23" x14ac:dyDescent="0.2">
      <c r="A1061" s="497"/>
      <c r="B1061" s="499"/>
      <c r="C1061" s="501"/>
      <c r="D1061" s="501"/>
      <c r="E1061" s="503"/>
      <c r="F1061" s="17">
        <v>14</v>
      </c>
      <c r="G1061" s="18" t="s">
        <v>16708</v>
      </c>
      <c r="H1061" s="18" t="s">
        <v>16708</v>
      </c>
      <c r="I1061" s="80"/>
      <c r="J1061" s="18" t="s">
        <v>32</v>
      </c>
      <c r="K1061" s="19">
        <v>1</v>
      </c>
      <c r="L1061" s="19"/>
      <c r="M1061" s="20" t="s">
        <v>33</v>
      </c>
      <c r="N1061" s="20" t="s">
        <v>34</v>
      </c>
      <c r="O1061" s="18"/>
      <c r="P1061" s="18"/>
      <c r="Q1061" s="18"/>
      <c r="R1061" s="18"/>
      <c r="S1061" s="18"/>
      <c r="T1061" s="18"/>
      <c r="U1061" s="18"/>
      <c r="V1061" s="18"/>
      <c r="W1061" s="34"/>
    </row>
    <row r="1062" spans="1:23" x14ac:dyDescent="0.2">
      <c r="A1062" s="497"/>
      <c r="B1062" s="499"/>
      <c r="C1062" s="501"/>
      <c r="D1062" s="501"/>
      <c r="E1062" s="503"/>
      <c r="F1062" s="17">
        <v>15</v>
      </c>
      <c r="G1062" s="18" t="s">
        <v>16709</v>
      </c>
      <c r="H1062" s="18" t="s">
        <v>16709</v>
      </c>
      <c r="I1062" s="80"/>
      <c r="J1062" s="18" t="s">
        <v>32</v>
      </c>
      <c r="K1062" s="19">
        <v>1</v>
      </c>
      <c r="L1062" s="19"/>
      <c r="M1062" s="20" t="s">
        <v>33</v>
      </c>
      <c r="N1062" s="20" t="s">
        <v>34</v>
      </c>
      <c r="O1062" s="18"/>
      <c r="P1062" s="18"/>
      <c r="Q1062" s="18"/>
      <c r="R1062" s="18"/>
      <c r="S1062" s="18"/>
      <c r="T1062" s="18"/>
      <c r="U1062" s="18"/>
      <c r="V1062" s="18"/>
      <c r="W1062" s="34"/>
    </row>
    <row r="1063" spans="1:23" x14ac:dyDescent="0.2">
      <c r="A1063" s="497"/>
      <c r="B1063" s="499"/>
      <c r="C1063" s="501"/>
      <c r="D1063" s="501"/>
      <c r="E1063" s="503"/>
      <c r="F1063" s="17">
        <v>16</v>
      </c>
      <c r="G1063" s="18" t="s">
        <v>16710</v>
      </c>
      <c r="H1063" s="18" t="s">
        <v>16710</v>
      </c>
      <c r="I1063" s="80"/>
      <c r="J1063" s="18" t="s">
        <v>32</v>
      </c>
      <c r="K1063" s="19">
        <v>8</v>
      </c>
      <c r="L1063" s="19"/>
      <c r="M1063" s="20" t="s">
        <v>33</v>
      </c>
      <c r="N1063" s="20" t="s">
        <v>34</v>
      </c>
      <c r="O1063" s="18"/>
      <c r="P1063" s="18"/>
      <c r="Q1063" s="18"/>
      <c r="R1063" s="18"/>
      <c r="S1063" s="18"/>
      <c r="T1063" s="18"/>
      <c r="U1063" s="18"/>
      <c r="V1063" s="18"/>
      <c r="W1063" s="34"/>
    </row>
    <row r="1064" spans="1:23" x14ac:dyDescent="0.2">
      <c r="A1064" s="497"/>
      <c r="B1064" s="499"/>
      <c r="C1064" s="501"/>
      <c r="D1064" s="501"/>
      <c r="E1064" s="503"/>
      <c r="F1064" s="17">
        <v>17</v>
      </c>
      <c r="G1064" s="18" t="s">
        <v>16711</v>
      </c>
      <c r="H1064" s="18" t="s">
        <v>16711</v>
      </c>
      <c r="I1064" s="80"/>
      <c r="J1064" s="18" t="s">
        <v>32</v>
      </c>
      <c r="K1064" s="19">
        <v>1</v>
      </c>
      <c r="L1064" s="19"/>
      <c r="M1064" s="20" t="s">
        <v>33</v>
      </c>
      <c r="N1064" s="20" t="s">
        <v>34</v>
      </c>
      <c r="O1064" s="18"/>
      <c r="P1064" s="18"/>
      <c r="Q1064" s="18"/>
      <c r="R1064" s="18"/>
      <c r="S1064" s="18"/>
      <c r="T1064" s="18"/>
      <c r="U1064" s="18"/>
      <c r="V1064" s="18"/>
      <c r="W1064" s="34"/>
    </row>
    <row r="1065" spans="1:23" x14ac:dyDescent="0.2">
      <c r="A1065" s="497"/>
      <c r="B1065" s="499"/>
      <c r="C1065" s="501"/>
      <c r="D1065" s="501"/>
      <c r="E1065" s="503"/>
      <c r="F1065" s="17">
        <v>18</v>
      </c>
      <c r="G1065" s="18" t="s">
        <v>16712</v>
      </c>
      <c r="H1065" s="18" t="s">
        <v>16712</v>
      </c>
      <c r="I1065" s="80"/>
      <c r="J1065" s="18" t="s">
        <v>32</v>
      </c>
      <c r="K1065" s="19">
        <v>8</v>
      </c>
      <c r="L1065" s="19"/>
      <c r="M1065" s="20" t="s">
        <v>33</v>
      </c>
      <c r="N1065" s="20" t="s">
        <v>34</v>
      </c>
      <c r="O1065" s="18"/>
      <c r="P1065" s="18"/>
      <c r="Q1065" s="18"/>
      <c r="R1065" s="18"/>
      <c r="S1065" s="18"/>
      <c r="T1065" s="18"/>
      <c r="U1065" s="18"/>
      <c r="V1065" s="18"/>
      <c r="W1065" s="34"/>
    </row>
    <row r="1066" spans="1:23" x14ac:dyDescent="0.2">
      <c r="A1066" s="497"/>
      <c r="B1066" s="499"/>
      <c r="C1066" s="501"/>
      <c r="D1066" s="501"/>
      <c r="E1066" s="503"/>
      <c r="F1066" s="17">
        <v>19</v>
      </c>
      <c r="G1066" s="18" t="s">
        <v>16713</v>
      </c>
      <c r="H1066" s="18" t="s">
        <v>16713</v>
      </c>
      <c r="I1066" s="80"/>
      <c r="J1066" s="18" t="s">
        <v>32</v>
      </c>
      <c r="K1066" s="19">
        <v>1</v>
      </c>
      <c r="L1066" s="19"/>
      <c r="M1066" s="20" t="s">
        <v>33</v>
      </c>
      <c r="N1066" s="20" t="s">
        <v>34</v>
      </c>
      <c r="O1066" s="18"/>
      <c r="P1066" s="18"/>
      <c r="Q1066" s="18"/>
      <c r="R1066" s="18"/>
      <c r="S1066" s="18"/>
      <c r="T1066" s="18"/>
      <c r="U1066" s="18"/>
      <c r="V1066" s="18"/>
      <c r="W1066" s="34"/>
    </row>
    <row r="1067" spans="1:23" x14ac:dyDescent="0.2">
      <c r="A1067" s="497"/>
      <c r="B1067" s="499"/>
      <c r="C1067" s="501"/>
      <c r="D1067" s="501"/>
      <c r="E1067" s="503"/>
      <c r="F1067" s="17">
        <v>20</v>
      </c>
      <c r="G1067" s="18" t="s">
        <v>16714</v>
      </c>
      <c r="H1067" s="18" t="s">
        <v>16714</v>
      </c>
      <c r="I1067" s="80"/>
      <c r="J1067" s="18" t="s">
        <v>32</v>
      </c>
      <c r="K1067" s="19">
        <v>1</v>
      </c>
      <c r="L1067" s="19"/>
      <c r="M1067" s="20" t="s">
        <v>33</v>
      </c>
      <c r="N1067" s="20" t="s">
        <v>34</v>
      </c>
      <c r="O1067" s="18"/>
      <c r="P1067" s="18"/>
      <c r="Q1067" s="18"/>
      <c r="R1067" s="18"/>
      <c r="S1067" s="18"/>
      <c r="T1067" s="18"/>
      <c r="U1067" s="18"/>
      <c r="V1067" s="18"/>
      <c r="W1067" s="34"/>
    </row>
    <row r="1068" spans="1:23" x14ac:dyDescent="0.2">
      <c r="A1068" s="497"/>
      <c r="B1068" s="499"/>
      <c r="C1068" s="501"/>
      <c r="D1068" s="501"/>
      <c r="E1068" s="503"/>
      <c r="F1068" s="17">
        <v>21</v>
      </c>
      <c r="G1068" s="18" t="s">
        <v>16715</v>
      </c>
      <c r="H1068" s="18" t="s">
        <v>16715</v>
      </c>
      <c r="I1068" s="80"/>
      <c r="J1068" s="18" t="s">
        <v>32</v>
      </c>
      <c r="K1068" s="19">
        <v>2</v>
      </c>
      <c r="L1068" s="19"/>
      <c r="M1068" s="20" t="s">
        <v>33</v>
      </c>
      <c r="N1068" s="20" t="s">
        <v>34</v>
      </c>
      <c r="O1068" s="18"/>
      <c r="P1068" s="18"/>
      <c r="Q1068" s="18"/>
      <c r="R1068" s="18"/>
      <c r="S1068" s="18"/>
      <c r="T1068" s="18"/>
      <c r="U1068" s="18"/>
      <c r="V1068" s="18"/>
      <c r="W1068" s="34"/>
    </row>
    <row r="1069" spans="1:23" x14ac:dyDescent="0.2">
      <c r="A1069" s="497"/>
      <c r="B1069" s="499"/>
      <c r="C1069" s="501"/>
      <c r="D1069" s="501"/>
      <c r="E1069" s="503"/>
      <c r="F1069" s="17">
        <v>22</v>
      </c>
      <c r="G1069" s="18" t="s">
        <v>16716</v>
      </c>
      <c r="H1069" s="18" t="s">
        <v>16716</v>
      </c>
      <c r="I1069" s="80"/>
      <c r="J1069" s="18" t="s">
        <v>32</v>
      </c>
      <c r="K1069" s="19">
        <v>8</v>
      </c>
      <c r="L1069" s="19"/>
      <c r="M1069" s="20" t="s">
        <v>33</v>
      </c>
      <c r="N1069" s="20" t="s">
        <v>34</v>
      </c>
      <c r="O1069" s="18"/>
      <c r="P1069" s="18"/>
      <c r="Q1069" s="18"/>
      <c r="R1069" s="18"/>
      <c r="S1069" s="18"/>
      <c r="T1069" s="18"/>
      <c r="U1069" s="18"/>
      <c r="V1069" s="18"/>
      <c r="W1069" s="34"/>
    </row>
    <row r="1070" spans="1:23" x14ac:dyDescent="0.2">
      <c r="A1070" s="497"/>
      <c r="B1070" s="499"/>
      <c r="C1070" s="501"/>
      <c r="D1070" s="501"/>
      <c r="E1070" s="503"/>
      <c r="F1070" s="41">
        <v>23</v>
      </c>
      <c r="G1070" s="42" t="s">
        <v>16717</v>
      </c>
      <c r="H1070" s="42" t="s">
        <v>16717</v>
      </c>
      <c r="I1070" s="85"/>
      <c r="J1070" s="42" t="s">
        <v>32</v>
      </c>
      <c r="K1070" s="43">
        <v>16</v>
      </c>
      <c r="L1070" s="43"/>
      <c r="M1070" s="44" t="s">
        <v>33</v>
      </c>
      <c r="N1070" s="44" t="s">
        <v>34</v>
      </c>
      <c r="O1070" s="18"/>
      <c r="P1070" s="18"/>
      <c r="Q1070" s="18"/>
      <c r="R1070" s="18"/>
      <c r="S1070" s="18"/>
      <c r="T1070" s="18"/>
      <c r="U1070" s="18"/>
      <c r="V1070" s="18"/>
      <c r="W1070" s="34"/>
    </row>
    <row r="1071" spans="1:23" x14ac:dyDescent="0.2">
      <c r="A1071" s="497"/>
      <c r="B1071" s="499"/>
      <c r="C1071" s="501"/>
      <c r="D1071" s="501"/>
      <c r="E1071" s="503"/>
      <c r="F1071" s="17">
        <v>24</v>
      </c>
      <c r="G1071" s="18" t="s">
        <v>16718</v>
      </c>
      <c r="H1071" s="18" t="s">
        <v>16718</v>
      </c>
      <c r="I1071" s="80"/>
      <c r="J1071" s="18" t="s">
        <v>32</v>
      </c>
      <c r="K1071" s="19">
        <v>20</v>
      </c>
      <c r="L1071" s="19"/>
      <c r="M1071" s="20" t="s">
        <v>33</v>
      </c>
      <c r="N1071" s="20" t="s">
        <v>34</v>
      </c>
      <c r="O1071" s="18"/>
      <c r="P1071" s="18"/>
      <c r="Q1071" s="18"/>
      <c r="R1071" s="18"/>
      <c r="S1071" s="18"/>
      <c r="T1071" s="18"/>
      <c r="U1071" s="18"/>
      <c r="V1071" s="18"/>
      <c r="W1071" s="34"/>
    </row>
    <row r="1072" spans="1:23" x14ac:dyDescent="0.2">
      <c r="A1072" s="497"/>
      <c r="B1072" s="499"/>
      <c r="C1072" s="501"/>
      <c r="D1072" s="501"/>
      <c r="E1072" s="503"/>
      <c r="F1072" s="17">
        <v>25</v>
      </c>
      <c r="G1072" s="18" t="s">
        <v>16719</v>
      </c>
      <c r="H1072" s="18" t="s">
        <v>16719</v>
      </c>
      <c r="I1072" s="80"/>
      <c r="J1072" s="18" t="s">
        <v>32</v>
      </c>
      <c r="K1072" s="19">
        <v>1</v>
      </c>
      <c r="L1072" s="19"/>
      <c r="M1072" s="20" t="s">
        <v>33</v>
      </c>
      <c r="N1072" s="20" t="s">
        <v>34</v>
      </c>
      <c r="O1072" s="18"/>
      <c r="P1072" s="18"/>
      <c r="Q1072" s="18"/>
      <c r="R1072" s="18"/>
      <c r="S1072" s="18"/>
      <c r="T1072" s="18"/>
      <c r="U1072" s="18"/>
      <c r="V1072" s="18"/>
      <c r="W1072" s="34"/>
    </row>
    <row r="1073" spans="1:23" x14ac:dyDescent="0.2">
      <c r="A1073" s="497"/>
      <c r="B1073" s="499"/>
      <c r="C1073" s="501"/>
      <c r="D1073" s="501"/>
      <c r="E1073" s="503"/>
      <c r="F1073" s="17">
        <v>26</v>
      </c>
      <c r="G1073" s="18" t="s">
        <v>16720</v>
      </c>
      <c r="H1073" s="18" t="s">
        <v>16720</v>
      </c>
      <c r="I1073" s="80"/>
      <c r="J1073" s="18" t="s">
        <v>32</v>
      </c>
      <c r="K1073" s="19">
        <v>2</v>
      </c>
      <c r="L1073" s="19"/>
      <c r="M1073" s="20" t="s">
        <v>33</v>
      </c>
      <c r="N1073" s="20" t="s">
        <v>34</v>
      </c>
      <c r="O1073" s="18"/>
      <c r="P1073" s="18"/>
      <c r="Q1073" s="18"/>
      <c r="R1073" s="18"/>
      <c r="S1073" s="18"/>
      <c r="T1073" s="18"/>
      <c r="U1073" s="18"/>
      <c r="V1073" s="18"/>
      <c r="W1073" s="34"/>
    </row>
    <row r="1074" spans="1:23" x14ac:dyDescent="0.2">
      <c r="A1074" s="497"/>
      <c r="B1074" s="499"/>
      <c r="C1074" s="501"/>
      <c r="D1074" s="501"/>
      <c r="E1074" s="503"/>
      <c r="F1074" s="17">
        <v>27</v>
      </c>
      <c r="G1074" s="18" t="s">
        <v>16721</v>
      </c>
      <c r="H1074" s="18" t="s">
        <v>16721</v>
      </c>
      <c r="I1074" s="80"/>
      <c r="J1074" s="18" t="s">
        <v>32</v>
      </c>
      <c r="K1074" s="19">
        <v>8</v>
      </c>
      <c r="L1074" s="19"/>
      <c r="M1074" s="20" t="s">
        <v>33</v>
      </c>
      <c r="N1074" s="20" t="s">
        <v>34</v>
      </c>
      <c r="O1074" s="18"/>
      <c r="P1074" s="18"/>
      <c r="Q1074" s="18"/>
      <c r="R1074" s="18"/>
      <c r="S1074" s="18"/>
      <c r="T1074" s="18"/>
      <c r="U1074" s="18"/>
      <c r="V1074" s="18"/>
      <c r="W1074" s="34"/>
    </row>
    <row r="1075" spans="1:23" x14ac:dyDescent="0.2">
      <c r="A1075" s="497"/>
      <c r="B1075" s="499"/>
      <c r="C1075" s="501"/>
      <c r="D1075" s="501"/>
      <c r="E1075" s="503"/>
      <c r="F1075" s="17">
        <v>28</v>
      </c>
      <c r="G1075" s="18" t="s">
        <v>16722</v>
      </c>
      <c r="H1075" s="18" t="s">
        <v>16722</v>
      </c>
      <c r="I1075" s="80"/>
      <c r="J1075" s="18" t="s">
        <v>32</v>
      </c>
      <c r="K1075" s="19">
        <v>5</v>
      </c>
      <c r="L1075" s="19"/>
      <c r="M1075" s="20" t="s">
        <v>33</v>
      </c>
      <c r="N1075" s="20" t="s">
        <v>34</v>
      </c>
      <c r="O1075" s="18"/>
      <c r="P1075" s="18"/>
      <c r="Q1075" s="18"/>
      <c r="R1075" s="18"/>
      <c r="S1075" s="18"/>
      <c r="T1075" s="18"/>
      <c r="U1075" s="18"/>
      <c r="V1075" s="18"/>
      <c r="W1075" s="34"/>
    </row>
    <row r="1076" spans="1:23" x14ac:dyDescent="0.2">
      <c r="A1076" s="497"/>
      <c r="B1076" s="499"/>
      <c r="C1076" s="501"/>
      <c r="D1076" s="501"/>
      <c r="E1076" s="503"/>
      <c r="F1076" s="17">
        <v>29</v>
      </c>
      <c r="G1076" s="18" t="s">
        <v>16723</v>
      </c>
      <c r="H1076" s="18" t="s">
        <v>16723</v>
      </c>
      <c r="I1076" s="80"/>
      <c r="J1076" s="18" t="s">
        <v>32</v>
      </c>
      <c r="K1076" s="19">
        <v>2</v>
      </c>
      <c r="L1076" s="19"/>
      <c r="M1076" s="20" t="s">
        <v>33</v>
      </c>
      <c r="N1076" s="20" t="s">
        <v>34</v>
      </c>
      <c r="O1076" s="18"/>
      <c r="P1076" s="18"/>
      <c r="Q1076" s="18"/>
      <c r="R1076" s="18"/>
      <c r="S1076" s="18"/>
      <c r="T1076" s="18"/>
      <c r="U1076" s="18"/>
      <c r="V1076" s="18"/>
      <c r="W1076" s="34"/>
    </row>
    <row r="1077" spans="1:23" x14ac:dyDescent="0.2">
      <c r="A1077" s="497"/>
      <c r="B1077" s="499"/>
      <c r="C1077" s="501"/>
      <c r="D1077" s="501"/>
      <c r="E1077" s="503"/>
      <c r="F1077" s="17">
        <v>30</v>
      </c>
      <c r="G1077" s="18" t="s">
        <v>16724</v>
      </c>
      <c r="H1077" s="18" t="s">
        <v>16724</v>
      </c>
      <c r="I1077" s="80"/>
      <c r="J1077" s="18" t="s">
        <v>44</v>
      </c>
      <c r="K1077" s="19">
        <v>40</v>
      </c>
      <c r="L1077" s="19"/>
      <c r="M1077" s="20" t="s">
        <v>33</v>
      </c>
      <c r="N1077" s="20" t="s">
        <v>34</v>
      </c>
      <c r="O1077" s="18"/>
      <c r="P1077" s="18"/>
      <c r="Q1077" s="18"/>
      <c r="R1077" s="18"/>
      <c r="S1077" s="18"/>
      <c r="T1077" s="18"/>
      <c r="U1077" s="18"/>
      <c r="V1077" s="18"/>
      <c r="W1077" s="34"/>
    </row>
    <row r="1078" spans="1:23" x14ac:dyDescent="0.2">
      <c r="A1078" s="497"/>
      <c r="B1078" s="499"/>
      <c r="C1078" s="501"/>
      <c r="D1078" s="501"/>
      <c r="E1078" s="503"/>
      <c r="F1078" s="17">
        <v>31</v>
      </c>
      <c r="G1078" s="18" t="s">
        <v>16725</v>
      </c>
      <c r="H1078" s="18" t="s">
        <v>16725</v>
      </c>
      <c r="I1078" s="80"/>
      <c r="J1078" s="18" t="s">
        <v>44</v>
      </c>
      <c r="K1078" s="19">
        <v>40</v>
      </c>
      <c r="L1078" s="19"/>
      <c r="M1078" s="20" t="s">
        <v>33</v>
      </c>
      <c r="N1078" s="20" t="s">
        <v>34</v>
      </c>
      <c r="O1078" s="18"/>
      <c r="P1078" s="18"/>
      <c r="Q1078" s="18"/>
      <c r="R1078" s="18"/>
      <c r="S1078" s="18"/>
      <c r="T1078" s="18"/>
      <c r="U1078" s="18"/>
      <c r="V1078" s="18"/>
      <c r="W1078" s="34"/>
    </row>
    <row r="1079" spans="1:23" x14ac:dyDescent="0.2">
      <c r="A1079" s="497"/>
      <c r="B1079" s="499"/>
      <c r="C1079" s="501"/>
      <c r="D1079" s="501"/>
      <c r="E1079" s="503"/>
      <c r="F1079" s="17">
        <v>32</v>
      </c>
      <c r="G1079" s="18" t="s">
        <v>16726</v>
      </c>
      <c r="H1079" s="18" t="s">
        <v>16726</v>
      </c>
      <c r="I1079" s="80"/>
      <c r="J1079" s="18" t="s">
        <v>134</v>
      </c>
      <c r="K1079" s="19">
        <v>11</v>
      </c>
      <c r="L1079" s="19">
        <v>0</v>
      </c>
      <c r="M1079" s="20" t="s">
        <v>33</v>
      </c>
      <c r="N1079" s="20" t="s">
        <v>34</v>
      </c>
      <c r="O1079" s="18"/>
      <c r="P1079" s="18"/>
      <c r="Q1079" s="18"/>
      <c r="R1079" s="18"/>
      <c r="S1079" s="18"/>
      <c r="T1079" s="18"/>
      <c r="U1079" s="18"/>
      <c r="V1079" s="18"/>
      <c r="W1079" s="34"/>
    </row>
    <row r="1080" spans="1:23" x14ac:dyDescent="0.2">
      <c r="A1080" s="497"/>
      <c r="B1080" s="499"/>
      <c r="C1080" s="501"/>
      <c r="D1080" s="501"/>
      <c r="E1080" s="503"/>
      <c r="F1080" s="17">
        <v>33</v>
      </c>
      <c r="G1080" s="18" t="s">
        <v>16727</v>
      </c>
      <c r="H1080" s="18" t="s">
        <v>16727</v>
      </c>
      <c r="I1080" s="80"/>
      <c r="J1080" s="18" t="s">
        <v>134</v>
      </c>
      <c r="K1080" s="19">
        <v>11</v>
      </c>
      <c r="L1080" s="19">
        <v>0</v>
      </c>
      <c r="M1080" s="20" t="s">
        <v>33</v>
      </c>
      <c r="N1080" s="20" t="s">
        <v>34</v>
      </c>
      <c r="O1080" s="18"/>
      <c r="P1080" s="18"/>
      <c r="Q1080" s="18"/>
      <c r="R1080" s="18"/>
      <c r="S1080" s="18"/>
      <c r="T1080" s="18"/>
      <c r="U1080" s="18"/>
      <c r="V1080" s="18"/>
      <c r="W1080" s="34"/>
    </row>
    <row r="1081" spans="1:23" x14ac:dyDescent="0.2">
      <c r="A1081" s="497"/>
      <c r="B1081" s="499"/>
      <c r="C1081" s="501"/>
      <c r="D1081" s="501"/>
      <c r="E1081" s="503"/>
      <c r="F1081" s="17">
        <v>34</v>
      </c>
      <c r="G1081" s="18" t="s">
        <v>16728</v>
      </c>
      <c r="H1081" s="18" t="s">
        <v>16728</v>
      </c>
      <c r="I1081" s="80"/>
      <c r="J1081" s="18" t="s">
        <v>134</v>
      </c>
      <c r="K1081" s="19">
        <v>11</v>
      </c>
      <c r="L1081" s="19">
        <v>0</v>
      </c>
      <c r="M1081" s="20" t="s">
        <v>33</v>
      </c>
      <c r="N1081" s="20" t="s">
        <v>34</v>
      </c>
      <c r="O1081" s="18"/>
      <c r="P1081" s="18"/>
      <c r="Q1081" s="18"/>
      <c r="R1081" s="18"/>
      <c r="S1081" s="18"/>
      <c r="T1081" s="18"/>
      <c r="U1081" s="18"/>
      <c r="V1081" s="18"/>
      <c r="W1081" s="34"/>
    </row>
    <row r="1082" spans="1:23" x14ac:dyDescent="0.2">
      <c r="A1082" s="497"/>
      <c r="B1082" s="499"/>
      <c r="C1082" s="501"/>
      <c r="D1082" s="501"/>
      <c r="E1082" s="503"/>
      <c r="F1082" s="17">
        <v>35</v>
      </c>
      <c r="G1082" s="18" t="s">
        <v>16729</v>
      </c>
      <c r="H1082" s="18" t="s">
        <v>16729</v>
      </c>
      <c r="I1082" s="80"/>
      <c r="J1082" s="18" t="s">
        <v>134</v>
      </c>
      <c r="K1082" s="19">
        <v>11</v>
      </c>
      <c r="L1082" s="19">
        <v>0</v>
      </c>
      <c r="M1082" s="20" t="s">
        <v>33</v>
      </c>
      <c r="N1082" s="20" t="s">
        <v>34</v>
      </c>
      <c r="O1082" s="18"/>
      <c r="P1082" s="18"/>
      <c r="Q1082" s="18"/>
      <c r="R1082" s="18"/>
      <c r="S1082" s="18"/>
      <c r="T1082" s="18"/>
      <c r="U1082" s="18"/>
      <c r="V1082" s="18"/>
      <c r="W1082" s="34"/>
    </row>
    <row r="1083" spans="1:23" x14ac:dyDescent="0.2">
      <c r="A1083" s="497"/>
      <c r="B1083" s="499"/>
      <c r="C1083" s="501"/>
      <c r="D1083" s="501"/>
      <c r="E1083" s="503"/>
      <c r="F1083" s="17">
        <v>36</v>
      </c>
      <c r="G1083" s="18" t="s">
        <v>16730</v>
      </c>
      <c r="H1083" s="18" t="s">
        <v>16730</v>
      </c>
      <c r="I1083" s="80"/>
      <c r="J1083" s="18" t="s">
        <v>134</v>
      </c>
      <c r="K1083" s="19">
        <v>4</v>
      </c>
      <c r="L1083" s="19">
        <v>2</v>
      </c>
      <c r="M1083" s="20" t="s">
        <v>33</v>
      </c>
      <c r="N1083" s="20" t="s">
        <v>34</v>
      </c>
      <c r="O1083" s="18"/>
      <c r="P1083" s="18"/>
      <c r="Q1083" s="18"/>
      <c r="R1083" s="18"/>
      <c r="S1083" s="18"/>
      <c r="T1083" s="18"/>
      <c r="U1083" s="18"/>
      <c r="V1083" s="18"/>
      <c r="W1083" s="34"/>
    </row>
    <row r="1084" spans="1:23" x14ac:dyDescent="0.2">
      <c r="A1084" s="497"/>
      <c r="B1084" s="499"/>
      <c r="C1084" s="501"/>
      <c r="D1084" s="501"/>
      <c r="E1084" s="503"/>
      <c r="F1084" s="17">
        <v>37</v>
      </c>
      <c r="G1084" s="18" t="s">
        <v>16731</v>
      </c>
      <c r="H1084" s="18" t="s">
        <v>16731</v>
      </c>
      <c r="I1084" s="80"/>
      <c r="J1084" s="18" t="s">
        <v>134</v>
      </c>
      <c r="K1084" s="19">
        <v>9</v>
      </c>
      <c r="L1084" s="19">
        <v>0</v>
      </c>
      <c r="M1084" s="20" t="s">
        <v>33</v>
      </c>
      <c r="N1084" s="20" t="s">
        <v>34</v>
      </c>
      <c r="O1084" s="18"/>
      <c r="P1084" s="18"/>
      <c r="Q1084" s="18"/>
      <c r="R1084" s="18"/>
      <c r="S1084" s="18"/>
      <c r="T1084" s="18"/>
      <c r="U1084" s="18"/>
      <c r="V1084" s="18"/>
      <c r="W1084" s="34"/>
    </row>
    <row r="1085" spans="1:23" x14ac:dyDescent="0.2">
      <c r="A1085" s="497"/>
      <c r="B1085" s="499"/>
      <c r="C1085" s="501"/>
      <c r="D1085" s="501"/>
      <c r="E1085" s="503"/>
      <c r="F1085" s="17">
        <v>38</v>
      </c>
      <c r="G1085" s="18" t="s">
        <v>16732</v>
      </c>
      <c r="H1085" s="18" t="s">
        <v>16732</v>
      </c>
      <c r="I1085" s="80"/>
      <c r="J1085" s="18" t="s">
        <v>134</v>
      </c>
      <c r="K1085" s="19">
        <v>9</v>
      </c>
      <c r="L1085" s="19">
        <v>0</v>
      </c>
      <c r="M1085" s="20" t="s">
        <v>33</v>
      </c>
      <c r="N1085" s="20" t="s">
        <v>34</v>
      </c>
      <c r="O1085" s="18"/>
      <c r="P1085" s="18"/>
      <c r="Q1085" s="18"/>
      <c r="R1085" s="18"/>
      <c r="S1085" s="18"/>
      <c r="T1085" s="18"/>
      <c r="U1085" s="18"/>
      <c r="V1085" s="18"/>
      <c r="W1085" s="34"/>
    </row>
    <row r="1086" spans="1:23" x14ac:dyDescent="0.2">
      <c r="A1086" s="497"/>
      <c r="B1086" s="499"/>
      <c r="C1086" s="501"/>
      <c r="D1086" s="501"/>
      <c r="E1086" s="503"/>
      <c r="F1086" s="17">
        <v>39</v>
      </c>
      <c r="G1086" s="18" t="s">
        <v>16733</v>
      </c>
      <c r="H1086" s="18" t="s">
        <v>16733</v>
      </c>
      <c r="I1086" s="80"/>
      <c r="J1086" s="18" t="s">
        <v>134</v>
      </c>
      <c r="K1086" s="19">
        <v>9</v>
      </c>
      <c r="L1086" s="19">
        <v>0</v>
      </c>
      <c r="M1086" s="20" t="s">
        <v>33</v>
      </c>
      <c r="N1086" s="20" t="s">
        <v>34</v>
      </c>
      <c r="O1086" s="18"/>
      <c r="P1086" s="18"/>
      <c r="Q1086" s="18"/>
      <c r="R1086" s="18"/>
      <c r="S1086" s="18"/>
      <c r="T1086" s="18"/>
      <c r="U1086" s="18"/>
      <c r="V1086" s="18"/>
      <c r="W1086" s="34"/>
    </row>
    <row r="1087" spans="1:23" x14ac:dyDescent="0.2">
      <c r="A1087" s="497"/>
      <c r="B1087" s="499"/>
      <c r="C1087" s="501"/>
      <c r="D1087" s="501"/>
      <c r="E1087" s="503"/>
      <c r="F1087" s="17">
        <v>40</v>
      </c>
      <c r="G1087" s="18" t="s">
        <v>16734</v>
      </c>
      <c r="H1087" s="18" t="s">
        <v>16734</v>
      </c>
      <c r="I1087" s="80"/>
      <c r="J1087" s="18" t="s">
        <v>134</v>
      </c>
      <c r="K1087" s="19">
        <v>9</v>
      </c>
      <c r="L1087" s="19">
        <v>0</v>
      </c>
      <c r="M1087" s="20" t="s">
        <v>33</v>
      </c>
      <c r="N1087" s="20" t="s">
        <v>34</v>
      </c>
      <c r="O1087" s="18"/>
      <c r="P1087" s="18"/>
      <c r="Q1087" s="18"/>
      <c r="R1087" s="18"/>
      <c r="S1087" s="18"/>
      <c r="T1087" s="18"/>
      <c r="U1087" s="18"/>
      <c r="V1087" s="18"/>
      <c r="W1087" s="34"/>
    </row>
    <row r="1088" spans="1:23" x14ac:dyDescent="0.2">
      <c r="A1088" s="497"/>
      <c r="B1088" s="499"/>
      <c r="C1088" s="501"/>
      <c r="D1088" s="501"/>
      <c r="E1088" s="503"/>
      <c r="F1088" s="17">
        <v>41</v>
      </c>
      <c r="G1088" s="18" t="s">
        <v>16735</v>
      </c>
      <c r="H1088" s="18" t="s">
        <v>16735</v>
      </c>
      <c r="I1088" s="80"/>
      <c r="J1088" s="18" t="s">
        <v>134</v>
      </c>
      <c r="K1088" s="19">
        <v>11</v>
      </c>
      <c r="L1088" s="19">
        <v>0</v>
      </c>
      <c r="M1088" s="20" t="s">
        <v>33</v>
      </c>
      <c r="N1088" s="20" t="s">
        <v>34</v>
      </c>
      <c r="O1088" s="18"/>
      <c r="P1088" s="18"/>
      <c r="Q1088" s="18"/>
      <c r="R1088" s="18"/>
      <c r="S1088" s="18"/>
      <c r="T1088" s="18"/>
      <c r="U1088" s="18"/>
      <c r="V1088" s="18"/>
      <c r="W1088" s="34"/>
    </row>
    <row r="1089" spans="1:23" x14ac:dyDescent="0.2">
      <c r="A1089" s="497"/>
      <c r="B1089" s="499"/>
      <c r="C1089" s="501"/>
      <c r="D1089" s="501"/>
      <c r="E1089" s="503"/>
      <c r="F1089" s="17">
        <v>42</v>
      </c>
      <c r="G1089" s="18" t="s">
        <v>16736</v>
      </c>
      <c r="H1089" s="18" t="s">
        <v>16736</v>
      </c>
      <c r="I1089" s="80"/>
      <c r="J1089" s="18" t="s">
        <v>134</v>
      </c>
      <c r="K1089" s="19">
        <v>3</v>
      </c>
      <c r="L1089" s="19">
        <v>0</v>
      </c>
      <c r="M1089" s="20" t="s">
        <v>33</v>
      </c>
      <c r="N1089" s="20" t="s">
        <v>34</v>
      </c>
      <c r="O1089" s="18"/>
      <c r="P1089" s="18"/>
      <c r="Q1089" s="18"/>
      <c r="R1089" s="18"/>
      <c r="S1089" s="18"/>
      <c r="T1089" s="18"/>
      <c r="U1089" s="18"/>
      <c r="V1089" s="18"/>
      <c r="W1089" s="34"/>
    </row>
    <row r="1090" spans="1:23" x14ac:dyDescent="0.2">
      <c r="A1090" s="497"/>
      <c r="B1090" s="499"/>
      <c r="C1090" s="501"/>
      <c r="D1090" s="501"/>
      <c r="E1090" s="503"/>
      <c r="F1090" s="17">
        <v>43</v>
      </c>
      <c r="G1090" s="18" t="s">
        <v>16737</v>
      </c>
      <c r="H1090" s="18" t="s">
        <v>16737</v>
      </c>
      <c r="I1090" s="80"/>
      <c r="J1090" s="18" t="s">
        <v>134</v>
      </c>
      <c r="K1090" s="19">
        <v>11</v>
      </c>
      <c r="L1090" s="19">
        <v>0</v>
      </c>
      <c r="M1090" s="20" t="s">
        <v>33</v>
      </c>
      <c r="N1090" s="20" t="s">
        <v>34</v>
      </c>
      <c r="O1090" s="18"/>
      <c r="P1090" s="18"/>
      <c r="Q1090" s="18"/>
      <c r="R1090" s="18"/>
      <c r="S1090" s="18"/>
      <c r="T1090" s="18"/>
      <c r="U1090" s="18"/>
      <c r="V1090" s="18"/>
      <c r="W1090" s="34"/>
    </row>
    <row r="1091" spans="1:23" x14ac:dyDescent="0.2">
      <c r="A1091" s="497"/>
      <c r="B1091" s="499"/>
      <c r="C1091" s="501"/>
      <c r="D1091" s="501"/>
      <c r="E1091" s="503"/>
      <c r="F1091" s="17">
        <v>44</v>
      </c>
      <c r="G1091" s="18" t="s">
        <v>16738</v>
      </c>
      <c r="H1091" s="18" t="s">
        <v>16738</v>
      </c>
      <c r="I1091" s="80"/>
      <c r="J1091" s="18" t="s">
        <v>134</v>
      </c>
      <c r="K1091" s="19">
        <v>11</v>
      </c>
      <c r="L1091" s="19">
        <v>0</v>
      </c>
      <c r="M1091" s="20" t="s">
        <v>33</v>
      </c>
      <c r="N1091" s="20" t="s">
        <v>34</v>
      </c>
      <c r="O1091" s="18"/>
      <c r="P1091" s="18"/>
      <c r="Q1091" s="18"/>
      <c r="R1091" s="18"/>
      <c r="S1091" s="18"/>
      <c r="T1091" s="18"/>
      <c r="U1091" s="18"/>
      <c r="V1091" s="18"/>
      <c r="W1091" s="34"/>
    </row>
    <row r="1092" spans="1:23" x14ac:dyDescent="0.2">
      <c r="A1092" s="497"/>
      <c r="B1092" s="499"/>
      <c r="C1092" s="501"/>
      <c r="D1092" s="501"/>
      <c r="E1092" s="503"/>
      <c r="F1092" s="17">
        <v>45</v>
      </c>
      <c r="G1092" s="18" t="s">
        <v>16739</v>
      </c>
      <c r="H1092" s="18" t="s">
        <v>16739</v>
      </c>
      <c r="I1092" s="80"/>
      <c r="J1092" s="18" t="s">
        <v>134</v>
      </c>
      <c r="K1092" s="19">
        <v>2</v>
      </c>
      <c r="L1092" s="19">
        <v>0</v>
      </c>
      <c r="M1092" s="20" t="s">
        <v>33</v>
      </c>
      <c r="N1092" s="20" t="s">
        <v>34</v>
      </c>
      <c r="O1092" s="18"/>
      <c r="P1092" s="18"/>
      <c r="Q1092" s="18"/>
      <c r="R1092" s="18"/>
      <c r="S1092" s="18"/>
      <c r="T1092" s="18"/>
      <c r="U1092" s="18"/>
      <c r="V1092" s="18"/>
      <c r="W1092" s="34"/>
    </row>
    <row r="1093" spans="1:23" x14ac:dyDescent="0.2">
      <c r="A1093" s="497"/>
      <c r="B1093" s="499"/>
      <c r="C1093" s="501"/>
      <c r="D1093" s="501"/>
      <c r="E1093" s="503"/>
      <c r="F1093" s="17">
        <v>46</v>
      </c>
      <c r="G1093" s="18" t="s">
        <v>16740</v>
      </c>
      <c r="H1093" s="18" t="s">
        <v>16740</v>
      </c>
      <c r="I1093" s="80"/>
      <c r="J1093" s="18" t="s">
        <v>32</v>
      </c>
      <c r="K1093" s="19">
        <v>6</v>
      </c>
      <c r="L1093" s="19"/>
      <c r="M1093" s="20" t="s">
        <v>33</v>
      </c>
      <c r="N1093" s="20" t="s">
        <v>34</v>
      </c>
      <c r="O1093" s="18"/>
      <c r="P1093" s="18"/>
      <c r="Q1093" s="18"/>
      <c r="R1093" s="18"/>
      <c r="S1093" s="18"/>
      <c r="T1093" s="18"/>
      <c r="U1093" s="18"/>
      <c r="V1093" s="18"/>
      <c r="W1093" s="34"/>
    </row>
    <row r="1094" spans="1:23" x14ac:dyDescent="0.2">
      <c r="A1094" s="497"/>
      <c r="B1094" s="499"/>
      <c r="C1094" s="501"/>
      <c r="D1094" s="501"/>
      <c r="E1094" s="503"/>
      <c r="F1094" s="17">
        <v>47</v>
      </c>
      <c r="G1094" s="18" t="s">
        <v>16741</v>
      </c>
      <c r="H1094" s="18" t="s">
        <v>16741</v>
      </c>
      <c r="I1094" s="80"/>
      <c r="J1094" s="18" t="s">
        <v>32</v>
      </c>
      <c r="K1094" s="19">
        <v>8</v>
      </c>
      <c r="L1094" s="19"/>
      <c r="M1094" s="20" t="s">
        <v>33</v>
      </c>
      <c r="N1094" s="20" t="s">
        <v>34</v>
      </c>
      <c r="O1094" s="18"/>
      <c r="P1094" s="18"/>
      <c r="Q1094" s="18"/>
      <c r="R1094" s="18"/>
      <c r="S1094" s="18"/>
      <c r="T1094" s="18"/>
      <c r="U1094" s="18"/>
      <c r="V1094" s="18"/>
      <c r="W1094" s="34"/>
    </row>
    <row r="1095" spans="1:23" x14ac:dyDescent="0.2">
      <c r="A1095" s="497"/>
      <c r="B1095" s="499"/>
      <c r="C1095" s="501"/>
      <c r="D1095" s="501"/>
      <c r="E1095" s="503"/>
      <c r="F1095" s="17">
        <v>48</v>
      </c>
      <c r="G1095" s="18" t="s">
        <v>16742</v>
      </c>
      <c r="H1095" s="18" t="s">
        <v>16742</v>
      </c>
      <c r="I1095" s="80"/>
      <c r="J1095" s="18" t="s">
        <v>32</v>
      </c>
      <c r="K1095" s="19">
        <v>8</v>
      </c>
      <c r="L1095" s="19"/>
      <c r="M1095" s="20" t="s">
        <v>33</v>
      </c>
      <c r="N1095" s="20" t="s">
        <v>34</v>
      </c>
      <c r="O1095" s="18"/>
      <c r="P1095" s="18"/>
      <c r="Q1095" s="18"/>
      <c r="R1095" s="18"/>
      <c r="S1095" s="18"/>
      <c r="T1095" s="18"/>
      <c r="U1095" s="18"/>
      <c r="V1095" s="18"/>
      <c r="W1095" s="34"/>
    </row>
    <row r="1096" spans="1:23" x14ac:dyDescent="0.2">
      <c r="A1096" s="497"/>
      <c r="B1096" s="499"/>
      <c r="C1096" s="501"/>
      <c r="D1096" s="501"/>
      <c r="E1096" s="503"/>
      <c r="F1096" s="17">
        <v>49</v>
      </c>
      <c r="G1096" s="18" t="s">
        <v>16743</v>
      </c>
      <c r="H1096" s="18" t="s">
        <v>16743</v>
      </c>
      <c r="I1096" s="80"/>
      <c r="J1096" s="18" t="s">
        <v>134</v>
      </c>
      <c r="K1096" s="19">
        <v>11</v>
      </c>
      <c r="L1096" s="19">
        <v>0</v>
      </c>
      <c r="M1096" s="20" t="s">
        <v>33</v>
      </c>
      <c r="N1096" s="20" t="s">
        <v>34</v>
      </c>
      <c r="O1096" s="18"/>
      <c r="P1096" s="18"/>
      <c r="Q1096" s="18"/>
      <c r="R1096" s="18"/>
      <c r="S1096" s="18"/>
      <c r="T1096" s="18"/>
      <c r="U1096" s="18"/>
      <c r="V1096" s="18"/>
      <c r="W1096" s="34"/>
    </row>
    <row r="1097" spans="1:23" x14ac:dyDescent="0.2">
      <c r="A1097" s="497"/>
      <c r="B1097" s="499"/>
      <c r="C1097" s="501"/>
      <c r="D1097" s="501"/>
      <c r="E1097" s="503"/>
      <c r="F1097" s="17">
        <v>50</v>
      </c>
      <c r="G1097" s="18" t="s">
        <v>16744</v>
      </c>
      <c r="H1097" s="18" t="s">
        <v>16744</v>
      </c>
      <c r="I1097" s="80"/>
      <c r="J1097" s="18" t="s">
        <v>134</v>
      </c>
      <c r="K1097" s="19">
        <v>11</v>
      </c>
      <c r="L1097" s="19">
        <v>0</v>
      </c>
      <c r="M1097" s="20" t="s">
        <v>33</v>
      </c>
      <c r="N1097" s="20" t="s">
        <v>34</v>
      </c>
      <c r="O1097" s="18"/>
      <c r="P1097" s="18"/>
      <c r="Q1097" s="18"/>
      <c r="R1097" s="18"/>
      <c r="S1097" s="18"/>
      <c r="T1097" s="18"/>
      <c r="U1097" s="18"/>
      <c r="V1097" s="18"/>
      <c r="W1097" s="34"/>
    </row>
    <row r="1098" spans="1:23" x14ac:dyDescent="0.2">
      <c r="A1098" s="497"/>
      <c r="B1098" s="499"/>
      <c r="C1098" s="501"/>
      <c r="D1098" s="501"/>
      <c r="E1098" s="503"/>
      <c r="F1098" s="17">
        <v>51</v>
      </c>
      <c r="G1098" s="18" t="s">
        <v>16745</v>
      </c>
      <c r="H1098" s="18" t="s">
        <v>16745</v>
      </c>
      <c r="I1098" s="80"/>
      <c r="J1098" s="18" t="s">
        <v>134</v>
      </c>
      <c r="K1098" s="19">
        <v>11</v>
      </c>
      <c r="L1098" s="19">
        <v>0</v>
      </c>
      <c r="M1098" s="20" t="s">
        <v>33</v>
      </c>
      <c r="N1098" s="20" t="s">
        <v>34</v>
      </c>
      <c r="O1098" s="18"/>
      <c r="P1098" s="18"/>
      <c r="Q1098" s="18"/>
      <c r="R1098" s="18"/>
      <c r="S1098" s="18"/>
      <c r="T1098" s="18"/>
      <c r="U1098" s="18"/>
      <c r="V1098" s="18"/>
      <c r="W1098" s="34"/>
    </row>
    <row r="1099" spans="1:23" x14ac:dyDescent="0.2">
      <c r="A1099" s="497"/>
      <c r="B1099" s="499"/>
      <c r="C1099" s="501"/>
      <c r="D1099" s="501"/>
      <c r="E1099" s="503"/>
      <c r="F1099" s="17">
        <v>52</v>
      </c>
      <c r="G1099" s="18" t="s">
        <v>16746</v>
      </c>
      <c r="H1099" s="18" t="s">
        <v>16746</v>
      </c>
      <c r="I1099" s="80"/>
      <c r="J1099" s="18" t="s">
        <v>134</v>
      </c>
      <c r="K1099" s="19">
        <v>11</v>
      </c>
      <c r="L1099" s="19">
        <v>0</v>
      </c>
      <c r="M1099" s="20" t="s">
        <v>33</v>
      </c>
      <c r="N1099" s="20" t="s">
        <v>34</v>
      </c>
      <c r="O1099" s="18"/>
      <c r="P1099" s="18"/>
      <c r="Q1099" s="18"/>
      <c r="R1099" s="18"/>
      <c r="S1099" s="18"/>
      <c r="T1099" s="18"/>
      <c r="U1099" s="18"/>
      <c r="V1099" s="18"/>
      <c r="W1099" s="34"/>
    </row>
    <row r="1100" spans="1:23" x14ac:dyDescent="0.2">
      <c r="A1100" s="497"/>
      <c r="B1100" s="499"/>
      <c r="C1100" s="501"/>
      <c r="D1100" s="501"/>
      <c r="E1100" s="503"/>
      <c r="F1100" s="17">
        <v>53</v>
      </c>
      <c r="G1100" s="18" t="s">
        <v>16747</v>
      </c>
      <c r="H1100" s="18" t="s">
        <v>16747</v>
      </c>
      <c r="I1100" s="80"/>
      <c r="J1100" s="18" t="s">
        <v>32</v>
      </c>
      <c r="K1100" s="19">
        <v>1</v>
      </c>
      <c r="L1100" s="19"/>
      <c r="M1100" s="20" t="s">
        <v>33</v>
      </c>
      <c r="N1100" s="20" t="s">
        <v>34</v>
      </c>
      <c r="O1100" s="18"/>
      <c r="P1100" s="18"/>
      <c r="Q1100" s="18"/>
      <c r="R1100" s="18"/>
      <c r="S1100" s="18"/>
      <c r="T1100" s="18"/>
      <c r="U1100" s="18"/>
      <c r="V1100" s="18"/>
      <c r="W1100" s="34"/>
    </row>
    <row r="1101" spans="1:23" x14ac:dyDescent="0.2">
      <c r="A1101" s="497"/>
      <c r="B1101" s="499"/>
      <c r="C1101" s="501"/>
      <c r="D1101" s="501"/>
      <c r="E1101" s="503"/>
      <c r="F1101" s="17">
        <v>54</v>
      </c>
      <c r="G1101" s="18" t="s">
        <v>16748</v>
      </c>
      <c r="H1101" s="18" t="s">
        <v>16748</v>
      </c>
      <c r="I1101" s="80"/>
      <c r="J1101" s="18" t="s">
        <v>32</v>
      </c>
      <c r="K1101" s="19">
        <v>4</v>
      </c>
      <c r="L1101" s="19"/>
      <c r="M1101" s="20" t="s">
        <v>33</v>
      </c>
      <c r="N1101" s="20" t="s">
        <v>34</v>
      </c>
      <c r="O1101" s="18"/>
      <c r="P1101" s="18"/>
      <c r="Q1101" s="18"/>
      <c r="R1101" s="18"/>
      <c r="S1101" s="18"/>
      <c r="T1101" s="18"/>
      <c r="U1101" s="18"/>
      <c r="V1101" s="18"/>
      <c r="W1101" s="34"/>
    </row>
    <row r="1102" spans="1:23" x14ac:dyDescent="0.2">
      <c r="A1102" s="497"/>
      <c r="B1102" s="499"/>
      <c r="C1102" s="501"/>
      <c r="D1102" s="501"/>
      <c r="E1102" s="503"/>
      <c r="F1102" s="17">
        <v>55</v>
      </c>
      <c r="G1102" s="18" t="s">
        <v>16749</v>
      </c>
      <c r="H1102" s="18" t="s">
        <v>16749</v>
      </c>
      <c r="I1102" s="80"/>
      <c r="J1102" s="18" t="s">
        <v>44</v>
      </c>
      <c r="K1102" s="19">
        <v>20</v>
      </c>
      <c r="L1102" s="19"/>
      <c r="M1102" s="20" t="s">
        <v>33</v>
      </c>
      <c r="N1102" s="20" t="s">
        <v>34</v>
      </c>
      <c r="O1102" s="18"/>
      <c r="P1102" s="18"/>
      <c r="Q1102" s="18"/>
      <c r="R1102" s="18"/>
      <c r="S1102" s="18"/>
      <c r="T1102" s="18"/>
      <c r="U1102" s="18"/>
      <c r="V1102" s="18"/>
      <c r="W1102" s="34"/>
    </row>
    <row r="1103" spans="1:23" x14ac:dyDescent="0.2">
      <c r="A1103" s="497"/>
      <c r="B1103" s="499"/>
      <c r="C1103" s="501"/>
      <c r="D1103" s="501"/>
      <c r="E1103" s="503"/>
      <c r="F1103" s="17">
        <v>56</v>
      </c>
      <c r="G1103" s="18" t="s">
        <v>16750</v>
      </c>
      <c r="H1103" s="18" t="s">
        <v>16750</v>
      </c>
      <c r="I1103" s="80"/>
      <c r="J1103" s="18" t="s">
        <v>32</v>
      </c>
      <c r="K1103" s="19">
        <v>5</v>
      </c>
      <c r="L1103" s="19"/>
      <c r="M1103" s="20" t="s">
        <v>33</v>
      </c>
      <c r="N1103" s="20" t="s">
        <v>34</v>
      </c>
      <c r="O1103" s="18"/>
      <c r="P1103" s="18"/>
      <c r="Q1103" s="18"/>
      <c r="R1103" s="18"/>
      <c r="S1103" s="18"/>
      <c r="T1103" s="18"/>
      <c r="U1103" s="18"/>
      <c r="V1103" s="18"/>
      <c r="W1103" s="34"/>
    </row>
    <row r="1104" spans="1:23" x14ac:dyDescent="0.2">
      <c r="A1104" s="497"/>
      <c r="B1104" s="499"/>
      <c r="C1104" s="501"/>
      <c r="D1104" s="501"/>
      <c r="E1104" s="503"/>
      <c r="F1104" s="17">
        <v>57</v>
      </c>
      <c r="G1104" s="18" t="s">
        <v>16751</v>
      </c>
      <c r="H1104" s="18" t="s">
        <v>16751</v>
      </c>
      <c r="I1104" s="80"/>
      <c r="J1104" s="18" t="s">
        <v>44</v>
      </c>
      <c r="K1104" s="19">
        <v>20</v>
      </c>
      <c r="L1104" s="19"/>
      <c r="M1104" s="20" t="s">
        <v>33</v>
      </c>
      <c r="N1104" s="20" t="s">
        <v>34</v>
      </c>
      <c r="O1104" s="18"/>
      <c r="P1104" s="18"/>
      <c r="Q1104" s="18"/>
      <c r="R1104" s="18"/>
      <c r="S1104" s="18"/>
      <c r="T1104" s="18"/>
      <c r="U1104" s="18"/>
      <c r="V1104" s="18"/>
      <c r="W1104" s="34"/>
    </row>
    <row r="1105" spans="1:23" x14ac:dyDescent="0.2">
      <c r="A1105" s="497"/>
      <c r="B1105" s="499"/>
      <c r="C1105" s="501"/>
      <c r="D1105" s="501"/>
      <c r="E1105" s="503"/>
      <c r="F1105" s="17">
        <v>58</v>
      </c>
      <c r="G1105" s="18" t="s">
        <v>16752</v>
      </c>
      <c r="H1105" s="18" t="s">
        <v>16752</v>
      </c>
      <c r="I1105" s="80"/>
      <c r="J1105" s="18" t="s">
        <v>32</v>
      </c>
      <c r="K1105" s="19">
        <v>1</v>
      </c>
      <c r="L1105" s="19"/>
      <c r="M1105" s="20" t="s">
        <v>33</v>
      </c>
      <c r="N1105" s="20" t="s">
        <v>34</v>
      </c>
      <c r="O1105" s="18"/>
      <c r="P1105" s="18"/>
      <c r="Q1105" s="18"/>
      <c r="R1105" s="18"/>
      <c r="S1105" s="18"/>
      <c r="T1105" s="18"/>
      <c r="U1105" s="18"/>
      <c r="V1105" s="18"/>
      <c r="W1105" s="34"/>
    </row>
    <row r="1106" spans="1:23" x14ac:dyDescent="0.2">
      <c r="A1106" s="497"/>
      <c r="B1106" s="499"/>
      <c r="C1106" s="501"/>
      <c r="D1106" s="501"/>
      <c r="E1106" s="503"/>
      <c r="F1106" s="17">
        <v>59</v>
      </c>
      <c r="G1106" s="18" t="s">
        <v>16753</v>
      </c>
      <c r="H1106" s="18" t="s">
        <v>16753</v>
      </c>
      <c r="I1106" s="80"/>
      <c r="J1106" s="18" t="s">
        <v>32</v>
      </c>
      <c r="K1106" s="19">
        <v>7</v>
      </c>
      <c r="L1106" s="19"/>
      <c r="M1106" s="20" t="s">
        <v>33</v>
      </c>
      <c r="N1106" s="20" t="s">
        <v>34</v>
      </c>
      <c r="O1106" s="18"/>
      <c r="P1106" s="18"/>
      <c r="Q1106" s="18"/>
      <c r="R1106" s="18"/>
      <c r="S1106" s="18"/>
      <c r="T1106" s="18"/>
      <c r="U1106" s="18"/>
      <c r="V1106" s="18"/>
      <c r="W1106" s="34"/>
    </row>
    <row r="1107" spans="1:23" x14ac:dyDescent="0.2">
      <c r="A1107" s="497"/>
      <c r="B1107" s="499"/>
      <c r="C1107" s="501"/>
      <c r="D1107" s="501"/>
      <c r="E1107" s="503"/>
      <c r="F1107" s="17">
        <v>60</v>
      </c>
      <c r="G1107" s="18" t="s">
        <v>16754</v>
      </c>
      <c r="H1107" s="18" t="s">
        <v>16754</v>
      </c>
      <c r="I1107" s="80"/>
      <c r="J1107" s="18" t="s">
        <v>44</v>
      </c>
      <c r="K1107" s="19">
        <v>30</v>
      </c>
      <c r="L1107" s="19"/>
      <c r="M1107" s="20" t="s">
        <v>33</v>
      </c>
      <c r="N1107" s="20" t="s">
        <v>34</v>
      </c>
      <c r="O1107" s="18"/>
      <c r="P1107" s="18"/>
      <c r="Q1107" s="18"/>
      <c r="R1107" s="18"/>
      <c r="S1107" s="18"/>
      <c r="T1107" s="18"/>
      <c r="U1107" s="18"/>
      <c r="V1107" s="18"/>
      <c r="W1107" s="34"/>
    </row>
    <row r="1108" spans="1:23" x14ac:dyDescent="0.2">
      <c r="A1108" s="497"/>
      <c r="B1108" s="499"/>
      <c r="C1108" s="501"/>
      <c r="D1108" s="501"/>
      <c r="E1108" s="503"/>
      <c r="F1108" s="17">
        <v>61</v>
      </c>
      <c r="G1108" s="18" t="s">
        <v>16755</v>
      </c>
      <c r="H1108" s="18" t="s">
        <v>16755</v>
      </c>
      <c r="I1108" s="80"/>
      <c r="J1108" s="18" t="s">
        <v>32</v>
      </c>
      <c r="K1108" s="19">
        <v>8</v>
      </c>
      <c r="L1108" s="19"/>
      <c r="M1108" s="20" t="s">
        <v>33</v>
      </c>
      <c r="N1108" s="20" t="s">
        <v>34</v>
      </c>
      <c r="O1108" s="18"/>
      <c r="P1108" s="18"/>
      <c r="Q1108" s="18"/>
      <c r="R1108" s="18"/>
      <c r="S1108" s="18"/>
      <c r="T1108" s="18"/>
      <c r="U1108" s="18"/>
      <c r="V1108" s="18"/>
      <c r="W1108" s="34"/>
    </row>
    <row r="1109" spans="1:23" x14ac:dyDescent="0.2">
      <c r="A1109" s="497"/>
      <c r="B1109" s="499"/>
      <c r="C1109" s="501"/>
      <c r="D1109" s="501"/>
      <c r="E1109" s="503"/>
      <c r="F1109" s="17">
        <v>62</v>
      </c>
      <c r="G1109" s="18" t="s">
        <v>16756</v>
      </c>
      <c r="H1109" s="18" t="s">
        <v>16756</v>
      </c>
      <c r="I1109" s="80"/>
      <c r="J1109" s="18" t="s">
        <v>32</v>
      </c>
      <c r="K1109" s="19">
        <v>8</v>
      </c>
      <c r="L1109" s="19"/>
      <c r="M1109" s="20" t="s">
        <v>33</v>
      </c>
      <c r="N1109" s="20" t="s">
        <v>34</v>
      </c>
      <c r="O1109" s="18"/>
      <c r="P1109" s="18"/>
      <c r="Q1109" s="18"/>
      <c r="R1109" s="18"/>
      <c r="S1109" s="18"/>
      <c r="T1109" s="18"/>
      <c r="U1109" s="18"/>
      <c r="V1109" s="18"/>
      <c r="W1109" s="34"/>
    </row>
    <row r="1110" spans="1:23" x14ac:dyDescent="0.2">
      <c r="A1110" s="497"/>
      <c r="B1110" s="499"/>
      <c r="C1110" s="501"/>
      <c r="D1110" s="501"/>
      <c r="E1110" s="503"/>
      <c r="F1110" s="17">
        <v>63</v>
      </c>
      <c r="G1110" s="18" t="s">
        <v>16757</v>
      </c>
      <c r="H1110" s="18" t="s">
        <v>16757</v>
      </c>
      <c r="I1110" s="80"/>
      <c r="J1110" s="18" t="s">
        <v>32</v>
      </c>
      <c r="K1110" s="19">
        <v>8</v>
      </c>
      <c r="L1110" s="19"/>
      <c r="M1110" s="20" t="s">
        <v>33</v>
      </c>
      <c r="N1110" s="20" t="s">
        <v>34</v>
      </c>
      <c r="O1110" s="18"/>
      <c r="P1110" s="18"/>
      <c r="Q1110" s="18"/>
      <c r="R1110" s="18"/>
      <c r="S1110" s="18"/>
      <c r="T1110" s="18"/>
      <c r="U1110" s="18"/>
      <c r="V1110" s="18"/>
      <c r="W1110" s="34"/>
    </row>
    <row r="1111" spans="1:23" x14ac:dyDescent="0.2">
      <c r="A1111" s="497"/>
      <c r="B1111" s="499"/>
      <c r="C1111" s="501"/>
      <c r="D1111" s="501"/>
      <c r="E1111" s="503"/>
      <c r="F1111" s="17">
        <v>64</v>
      </c>
      <c r="G1111" s="18" t="s">
        <v>16758</v>
      </c>
      <c r="H1111" s="18" t="s">
        <v>16758</v>
      </c>
      <c r="I1111" s="80"/>
      <c r="J1111" s="18" t="s">
        <v>32</v>
      </c>
      <c r="K1111" s="19">
        <v>8</v>
      </c>
      <c r="L1111" s="19"/>
      <c r="M1111" s="20" t="s">
        <v>33</v>
      </c>
      <c r="N1111" s="20" t="s">
        <v>34</v>
      </c>
      <c r="O1111" s="18"/>
      <c r="P1111" s="18"/>
      <c r="Q1111" s="18"/>
      <c r="R1111" s="18"/>
      <c r="S1111" s="18"/>
      <c r="T1111" s="18"/>
      <c r="U1111" s="18"/>
      <c r="V1111" s="18"/>
      <c r="W1111" s="34"/>
    </row>
    <row r="1112" spans="1:23" x14ac:dyDescent="0.2">
      <c r="A1112" s="497"/>
      <c r="B1112" s="499"/>
      <c r="C1112" s="501"/>
      <c r="D1112" s="501"/>
      <c r="E1112" s="503"/>
      <c r="F1112" s="17">
        <v>65</v>
      </c>
      <c r="G1112" s="18" t="s">
        <v>16759</v>
      </c>
      <c r="H1112" s="18" t="s">
        <v>16759</v>
      </c>
      <c r="I1112" s="80"/>
      <c r="J1112" s="18" t="s">
        <v>32</v>
      </c>
      <c r="K1112" s="19">
        <v>8</v>
      </c>
      <c r="L1112" s="19"/>
      <c r="M1112" s="20" t="s">
        <v>33</v>
      </c>
      <c r="N1112" s="20" t="s">
        <v>34</v>
      </c>
      <c r="O1112" s="18"/>
      <c r="P1112" s="18"/>
      <c r="Q1112" s="18"/>
      <c r="R1112" s="18"/>
      <c r="S1112" s="18"/>
      <c r="T1112" s="18"/>
      <c r="U1112" s="18"/>
      <c r="V1112" s="18"/>
      <c r="W1112" s="34"/>
    </row>
    <row r="1113" spans="1:23" x14ac:dyDescent="0.2">
      <c r="A1113" s="497"/>
      <c r="B1113" s="499"/>
      <c r="C1113" s="501"/>
      <c r="D1113" s="501"/>
      <c r="E1113" s="503"/>
      <c r="F1113" s="17">
        <v>66</v>
      </c>
      <c r="G1113" s="18" t="s">
        <v>16760</v>
      </c>
      <c r="H1113" s="18" t="s">
        <v>16760</v>
      </c>
      <c r="I1113" s="80"/>
      <c r="J1113" s="18" t="s">
        <v>32</v>
      </c>
      <c r="K1113" s="19">
        <v>1</v>
      </c>
      <c r="L1113" s="19"/>
      <c r="M1113" s="20" t="s">
        <v>33</v>
      </c>
      <c r="N1113" s="20" t="s">
        <v>34</v>
      </c>
      <c r="O1113" s="18"/>
      <c r="P1113" s="18"/>
      <c r="Q1113" s="18"/>
      <c r="R1113" s="18"/>
      <c r="S1113" s="18"/>
      <c r="T1113" s="18"/>
      <c r="U1113" s="18"/>
      <c r="V1113" s="18"/>
      <c r="W1113" s="34"/>
    </row>
    <row r="1114" spans="1:23" x14ac:dyDescent="0.2">
      <c r="A1114" s="497"/>
      <c r="B1114" s="499"/>
      <c r="C1114" s="501"/>
      <c r="D1114" s="501"/>
      <c r="E1114" s="503"/>
      <c r="F1114" s="17">
        <v>67</v>
      </c>
      <c r="G1114" s="18" t="s">
        <v>16761</v>
      </c>
      <c r="H1114" s="18" t="s">
        <v>16761</v>
      </c>
      <c r="I1114" s="80"/>
      <c r="J1114" s="18" t="s">
        <v>32</v>
      </c>
      <c r="K1114" s="19">
        <v>1</v>
      </c>
      <c r="L1114" s="19"/>
      <c r="M1114" s="20" t="s">
        <v>33</v>
      </c>
      <c r="N1114" s="20" t="s">
        <v>34</v>
      </c>
      <c r="O1114" s="18"/>
      <c r="P1114" s="18"/>
      <c r="Q1114" s="18"/>
      <c r="R1114" s="18"/>
      <c r="S1114" s="18"/>
      <c r="T1114" s="18"/>
      <c r="U1114" s="18"/>
      <c r="V1114" s="18"/>
      <c r="W1114" s="34"/>
    </row>
    <row r="1115" spans="1:23" x14ac:dyDescent="0.2">
      <c r="A1115" s="497"/>
      <c r="B1115" s="499"/>
      <c r="C1115" s="501"/>
      <c r="D1115" s="501"/>
      <c r="E1115" s="503"/>
      <c r="F1115" s="17">
        <v>68</v>
      </c>
      <c r="G1115" s="18" t="s">
        <v>16762</v>
      </c>
      <c r="H1115" s="18" t="s">
        <v>16762</v>
      </c>
      <c r="I1115" s="80"/>
      <c r="J1115" s="18" t="s">
        <v>32</v>
      </c>
      <c r="K1115" s="19">
        <v>2</v>
      </c>
      <c r="L1115" s="19"/>
      <c r="M1115" s="20" t="s">
        <v>33</v>
      </c>
      <c r="N1115" s="20" t="s">
        <v>34</v>
      </c>
      <c r="O1115" s="18"/>
      <c r="P1115" s="18"/>
      <c r="Q1115" s="18"/>
      <c r="R1115" s="18"/>
      <c r="S1115" s="18"/>
      <c r="T1115" s="18"/>
      <c r="U1115" s="18"/>
      <c r="V1115" s="18"/>
      <c r="W1115" s="34"/>
    </row>
    <row r="1116" spans="1:23" x14ac:dyDescent="0.2">
      <c r="A1116" s="497"/>
      <c r="B1116" s="499"/>
      <c r="C1116" s="501"/>
      <c r="D1116" s="501"/>
      <c r="E1116" s="503"/>
      <c r="F1116" s="17">
        <v>69</v>
      </c>
      <c r="G1116" s="18" t="s">
        <v>16763</v>
      </c>
      <c r="H1116" s="18" t="s">
        <v>16763</v>
      </c>
      <c r="I1116" s="80"/>
      <c r="J1116" s="18" t="s">
        <v>32</v>
      </c>
      <c r="K1116" s="19">
        <v>1</v>
      </c>
      <c r="L1116" s="19"/>
      <c r="M1116" s="20" t="s">
        <v>33</v>
      </c>
      <c r="N1116" s="20" t="s">
        <v>34</v>
      </c>
      <c r="O1116" s="18"/>
      <c r="P1116" s="18"/>
      <c r="Q1116" s="18"/>
      <c r="R1116" s="18"/>
      <c r="S1116" s="18"/>
      <c r="T1116" s="18"/>
      <c r="U1116" s="18"/>
      <c r="V1116" s="18"/>
      <c r="W1116" s="34"/>
    </row>
    <row r="1117" spans="1:23" x14ac:dyDescent="0.2">
      <c r="A1117" s="497"/>
      <c r="B1117" s="499"/>
      <c r="C1117" s="501"/>
      <c r="D1117" s="501"/>
      <c r="E1117" s="503"/>
      <c r="F1117" s="17">
        <v>70</v>
      </c>
      <c r="G1117" s="18" t="s">
        <v>16764</v>
      </c>
      <c r="H1117" s="18" t="s">
        <v>16764</v>
      </c>
      <c r="I1117" s="80"/>
      <c r="J1117" s="18" t="s">
        <v>32</v>
      </c>
      <c r="K1117" s="19">
        <v>2</v>
      </c>
      <c r="L1117" s="19"/>
      <c r="M1117" s="20" t="s">
        <v>33</v>
      </c>
      <c r="N1117" s="20" t="s">
        <v>34</v>
      </c>
      <c r="O1117" s="18"/>
      <c r="P1117" s="18"/>
      <c r="Q1117" s="18"/>
      <c r="R1117" s="18"/>
      <c r="S1117" s="18"/>
      <c r="T1117" s="18"/>
      <c r="U1117" s="18"/>
      <c r="V1117" s="18"/>
      <c r="W1117" s="34"/>
    </row>
    <row r="1118" spans="1:23" x14ac:dyDescent="0.2">
      <c r="A1118" s="497"/>
      <c r="B1118" s="499"/>
      <c r="C1118" s="501"/>
      <c r="D1118" s="501"/>
      <c r="E1118" s="503"/>
      <c r="F1118" s="17">
        <v>71</v>
      </c>
      <c r="G1118" s="18" t="s">
        <v>16765</v>
      </c>
      <c r="H1118" s="18" t="s">
        <v>16765</v>
      </c>
      <c r="I1118" s="80"/>
      <c r="J1118" s="18" t="s">
        <v>32</v>
      </c>
      <c r="K1118" s="19">
        <v>8</v>
      </c>
      <c r="L1118" s="19"/>
      <c r="M1118" s="20" t="s">
        <v>33</v>
      </c>
      <c r="N1118" s="20" t="s">
        <v>34</v>
      </c>
      <c r="O1118" s="18"/>
      <c r="P1118" s="18"/>
      <c r="Q1118" s="18"/>
      <c r="R1118" s="18"/>
      <c r="S1118" s="18"/>
      <c r="T1118" s="18"/>
      <c r="U1118" s="18"/>
      <c r="V1118" s="18"/>
      <c r="W1118" s="34"/>
    </row>
    <row r="1119" spans="1:23" x14ac:dyDescent="0.2">
      <c r="A1119" s="497"/>
      <c r="B1119" s="499"/>
      <c r="C1119" s="501"/>
      <c r="D1119" s="501"/>
      <c r="E1119" s="503"/>
      <c r="F1119" s="17">
        <v>72</v>
      </c>
      <c r="G1119" s="18" t="s">
        <v>16766</v>
      </c>
      <c r="H1119" s="18" t="s">
        <v>16766</v>
      </c>
      <c r="I1119" s="80"/>
      <c r="J1119" s="18" t="s">
        <v>32</v>
      </c>
      <c r="K1119" s="19">
        <v>8</v>
      </c>
      <c r="L1119" s="19"/>
      <c r="M1119" s="20" t="s">
        <v>33</v>
      </c>
      <c r="N1119" s="20" t="s">
        <v>34</v>
      </c>
      <c r="O1119" s="18"/>
      <c r="P1119" s="18"/>
      <c r="Q1119" s="18"/>
      <c r="R1119" s="18"/>
      <c r="S1119" s="18"/>
      <c r="T1119" s="18"/>
      <c r="U1119" s="18"/>
      <c r="V1119" s="18"/>
      <c r="W1119" s="34"/>
    </row>
    <row r="1120" spans="1:23" x14ac:dyDescent="0.2">
      <c r="A1120" s="497"/>
      <c r="B1120" s="499"/>
      <c r="C1120" s="501"/>
      <c r="D1120" s="501"/>
      <c r="E1120" s="503"/>
      <c r="F1120" s="17">
        <v>73</v>
      </c>
      <c r="G1120" s="18" t="s">
        <v>16767</v>
      </c>
      <c r="H1120" s="18" t="s">
        <v>16767</v>
      </c>
      <c r="I1120" s="80"/>
      <c r="J1120" s="18" t="s">
        <v>32</v>
      </c>
      <c r="K1120" s="19">
        <v>1</v>
      </c>
      <c r="L1120" s="19"/>
      <c r="M1120" s="20" t="s">
        <v>33</v>
      </c>
      <c r="N1120" s="20" t="s">
        <v>34</v>
      </c>
      <c r="O1120" s="18"/>
      <c r="P1120" s="18"/>
      <c r="Q1120" s="18"/>
      <c r="R1120" s="18"/>
      <c r="S1120" s="18"/>
      <c r="T1120" s="18"/>
      <c r="U1120" s="18"/>
      <c r="V1120" s="18"/>
      <c r="W1120" s="34"/>
    </row>
    <row r="1121" spans="1:23" x14ac:dyDescent="0.2">
      <c r="A1121" s="497"/>
      <c r="B1121" s="499"/>
      <c r="C1121" s="501"/>
      <c r="D1121" s="501"/>
      <c r="E1121" s="503"/>
      <c r="F1121" s="17">
        <v>74</v>
      </c>
      <c r="G1121" s="18" t="s">
        <v>16768</v>
      </c>
      <c r="H1121" s="18" t="s">
        <v>16768</v>
      </c>
      <c r="I1121" s="80"/>
      <c r="J1121" s="18" t="s">
        <v>32</v>
      </c>
      <c r="K1121" s="19">
        <v>1</v>
      </c>
      <c r="L1121" s="19"/>
      <c r="M1121" s="20" t="s">
        <v>33</v>
      </c>
      <c r="N1121" s="20" t="s">
        <v>34</v>
      </c>
      <c r="O1121" s="18"/>
      <c r="P1121" s="18"/>
      <c r="Q1121" s="18"/>
      <c r="R1121" s="18"/>
      <c r="S1121" s="18"/>
      <c r="T1121" s="18"/>
      <c r="U1121" s="18"/>
      <c r="V1121" s="18"/>
      <c r="W1121" s="34"/>
    </row>
    <row r="1122" spans="1:23" x14ac:dyDescent="0.2">
      <c r="A1122" s="497"/>
      <c r="B1122" s="499"/>
      <c r="C1122" s="501"/>
      <c r="D1122" s="501"/>
      <c r="E1122" s="503"/>
      <c r="F1122" s="17">
        <v>75</v>
      </c>
      <c r="G1122" s="18" t="s">
        <v>16769</v>
      </c>
      <c r="H1122" s="18" t="s">
        <v>16769</v>
      </c>
      <c r="I1122" s="80"/>
      <c r="J1122" s="18" t="s">
        <v>32</v>
      </c>
      <c r="K1122" s="19">
        <v>1</v>
      </c>
      <c r="L1122" s="19"/>
      <c r="M1122" s="20" t="s">
        <v>33</v>
      </c>
      <c r="N1122" s="20" t="s">
        <v>34</v>
      </c>
      <c r="O1122" s="18"/>
      <c r="P1122" s="18"/>
      <c r="Q1122" s="18"/>
      <c r="R1122" s="18"/>
      <c r="S1122" s="18"/>
      <c r="T1122" s="18"/>
      <c r="U1122" s="18"/>
      <c r="V1122" s="18"/>
      <c r="W1122" s="34"/>
    </row>
    <row r="1123" spans="1:23" x14ac:dyDescent="0.2">
      <c r="A1123" s="497"/>
      <c r="B1123" s="499"/>
      <c r="C1123" s="501"/>
      <c r="D1123" s="501"/>
      <c r="E1123" s="503"/>
      <c r="F1123" s="17">
        <v>76</v>
      </c>
      <c r="G1123" s="18" t="s">
        <v>16770</v>
      </c>
      <c r="H1123" s="18" t="s">
        <v>16770</v>
      </c>
      <c r="I1123" s="80"/>
      <c r="J1123" s="18" t="s">
        <v>32</v>
      </c>
      <c r="K1123" s="19">
        <v>1</v>
      </c>
      <c r="L1123" s="19"/>
      <c r="M1123" s="20" t="s">
        <v>33</v>
      </c>
      <c r="N1123" s="20" t="s">
        <v>34</v>
      </c>
      <c r="O1123" s="18"/>
      <c r="P1123" s="18"/>
      <c r="Q1123" s="18"/>
      <c r="R1123" s="18"/>
      <c r="S1123" s="18"/>
      <c r="T1123" s="18"/>
      <c r="U1123" s="18"/>
      <c r="V1123" s="18"/>
      <c r="W1123" s="34"/>
    </row>
    <row r="1124" spans="1:23" x14ac:dyDescent="0.2">
      <c r="A1124" s="497"/>
      <c r="B1124" s="499"/>
      <c r="C1124" s="501"/>
      <c r="D1124" s="501"/>
      <c r="E1124" s="503"/>
      <c r="F1124" s="17">
        <v>77</v>
      </c>
      <c r="G1124" s="18" t="s">
        <v>16771</v>
      </c>
      <c r="H1124" s="18" t="s">
        <v>16771</v>
      </c>
      <c r="I1124" s="80"/>
      <c r="J1124" s="18" t="s">
        <v>32</v>
      </c>
      <c r="K1124" s="19">
        <v>1</v>
      </c>
      <c r="L1124" s="19"/>
      <c r="M1124" s="20" t="s">
        <v>33</v>
      </c>
      <c r="N1124" s="20" t="s">
        <v>34</v>
      </c>
      <c r="O1124" s="18"/>
      <c r="P1124" s="18"/>
      <c r="Q1124" s="18"/>
      <c r="R1124" s="18"/>
      <c r="S1124" s="18"/>
      <c r="T1124" s="18"/>
      <c r="U1124" s="18"/>
      <c r="V1124" s="18"/>
      <c r="W1124" s="34"/>
    </row>
    <row r="1125" spans="1:23" x14ac:dyDescent="0.2">
      <c r="A1125" s="497"/>
      <c r="B1125" s="499"/>
      <c r="C1125" s="501"/>
      <c r="D1125" s="501"/>
      <c r="E1125" s="503"/>
      <c r="F1125" s="17">
        <v>78</v>
      </c>
      <c r="G1125" s="18" t="s">
        <v>16772</v>
      </c>
      <c r="H1125" s="18" t="s">
        <v>16772</v>
      </c>
      <c r="I1125" s="80"/>
      <c r="J1125" s="18" t="s">
        <v>134</v>
      </c>
      <c r="K1125" s="19">
        <v>9</v>
      </c>
      <c r="L1125" s="19">
        <v>0</v>
      </c>
      <c r="M1125" s="20" t="s">
        <v>33</v>
      </c>
      <c r="N1125" s="20" t="s">
        <v>34</v>
      </c>
      <c r="O1125" s="18"/>
      <c r="P1125" s="18"/>
      <c r="Q1125" s="18"/>
      <c r="R1125" s="18"/>
      <c r="S1125" s="18"/>
      <c r="T1125" s="18"/>
      <c r="U1125" s="18"/>
      <c r="V1125" s="18"/>
      <c r="W1125" s="34"/>
    </row>
    <row r="1126" spans="1:23" x14ac:dyDescent="0.2">
      <c r="A1126" s="497"/>
      <c r="B1126" s="499"/>
      <c r="C1126" s="501"/>
      <c r="D1126" s="501"/>
      <c r="E1126" s="503"/>
      <c r="F1126" s="17">
        <v>79</v>
      </c>
      <c r="G1126" s="18" t="s">
        <v>16773</v>
      </c>
      <c r="H1126" s="18" t="s">
        <v>16773</v>
      </c>
      <c r="I1126" s="80"/>
      <c r="J1126" s="18" t="s">
        <v>32</v>
      </c>
      <c r="K1126" s="19">
        <v>7</v>
      </c>
      <c r="L1126" s="19"/>
      <c r="M1126" s="20" t="s">
        <v>33</v>
      </c>
      <c r="N1126" s="20" t="s">
        <v>34</v>
      </c>
      <c r="O1126" s="18"/>
      <c r="P1126" s="18"/>
      <c r="Q1126" s="18"/>
      <c r="R1126" s="18"/>
      <c r="S1126" s="18"/>
      <c r="T1126" s="18"/>
      <c r="U1126" s="18"/>
      <c r="V1126" s="18"/>
      <c r="W1126" s="34"/>
    </row>
    <row r="1127" spans="1:23" x14ac:dyDescent="0.2">
      <c r="A1127" s="497"/>
      <c r="B1127" s="499"/>
      <c r="C1127" s="501"/>
      <c r="D1127" s="501"/>
      <c r="E1127" s="503"/>
      <c r="F1127" s="17">
        <v>80</v>
      </c>
      <c r="G1127" s="18" t="s">
        <v>16774</v>
      </c>
      <c r="H1127" s="18" t="s">
        <v>16774</v>
      </c>
      <c r="I1127" s="80"/>
      <c r="J1127" s="18" t="s">
        <v>134</v>
      </c>
      <c r="K1127" s="19">
        <v>4</v>
      </c>
      <c r="L1127" s="19">
        <v>0</v>
      </c>
      <c r="M1127" s="20" t="s">
        <v>33</v>
      </c>
      <c r="N1127" s="20" t="s">
        <v>34</v>
      </c>
      <c r="O1127" s="18"/>
      <c r="P1127" s="18"/>
      <c r="Q1127" s="18"/>
      <c r="R1127" s="18"/>
      <c r="S1127" s="18"/>
      <c r="T1127" s="18"/>
      <c r="U1127" s="18"/>
      <c r="V1127" s="18"/>
      <c r="W1127" s="34"/>
    </row>
    <row r="1128" spans="1:23" x14ac:dyDescent="0.2">
      <c r="A1128" s="497"/>
      <c r="B1128" s="499"/>
      <c r="C1128" s="501"/>
      <c r="D1128" s="501"/>
      <c r="E1128" s="503"/>
      <c r="F1128" s="17">
        <v>81</v>
      </c>
      <c r="G1128" s="18" t="s">
        <v>16775</v>
      </c>
      <c r="H1128" s="18" t="s">
        <v>16775</v>
      </c>
      <c r="I1128" s="80"/>
      <c r="J1128" s="18" t="s">
        <v>44</v>
      </c>
      <c r="K1128" s="19">
        <v>24</v>
      </c>
      <c r="L1128" s="19"/>
      <c r="M1128" s="20" t="s">
        <v>33</v>
      </c>
      <c r="N1128" s="20" t="s">
        <v>34</v>
      </c>
      <c r="O1128" s="18"/>
      <c r="P1128" s="18"/>
      <c r="Q1128" s="18"/>
      <c r="R1128" s="18"/>
      <c r="S1128" s="18"/>
      <c r="T1128" s="18"/>
      <c r="U1128" s="18"/>
      <c r="V1128" s="18"/>
      <c r="W1128" s="34"/>
    </row>
    <row r="1129" spans="1:23" x14ac:dyDescent="0.2">
      <c r="A1129" s="497"/>
      <c r="B1129" s="499"/>
      <c r="C1129" s="501"/>
      <c r="D1129" s="501"/>
      <c r="E1129" s="503"/>
      <c r="F1129" s="17">
        <v>82</v>
      </c>
      <c r="G1129" s="18" t="s">
        <v>16776</v>
      </c>
      <c r="H1129" s="18" t="s">
        <v>16776</v>
      </c>
      <c r="I1129" s="80"/>
      <c r="J1129" s="18" t="s">
        <v>44</v>
      </c>
      <c r="K1129" s="19">
        <v>30</v>
      </c>
      <c r="L1129" s="19"/>
      <c r="M1129" s="20" t="s">
        <v>33</v>
      </c>
      <c r="N1129" s="20" t="s">
        <v>34</v>
      </c>
      <c r="O1129" s="18"/>
      <c r="P1129" s="18"/>
      <c r="Q1129" s="18"/>
      <c r="R1129" s="18"/>
      <c r="S1129" s="18"/>
      <c r="T1129" s="18"/>
      <c r="U1129" s="18"/>
      <c r="V1129" s="18"/>
      <c r="W1129" s="34"/>
    </row>
    <row r="1130" spans="1:23" x14ac:dyDescent="0.2">
      <c r="A1130" s="497"/>
      <c r="B1130" s="499"/>
      <c r="C1130" s="501"/>
      <c r="D1130" s="501"/>
      <c r="E1130" s="503"/>
      <c r="F1130" s="17">
        <v>83</v>
      </c>
      <c r="G1130" s="18" t="s">
        <v>16777</v>
      </c>
      <c r="H1130" s="18" t="s">
        <v>16777</v>
      </c>
      <c r="I1130" s="80"/>
      <c r="J1130" s="18" t="s">
        <v>44</v>
      </c>
      <c r="K1130" s="19">
        <v>40</v>
      </c>
      <c r="L1130" s="19"/>
      <c r="M1130" s="20" t="s">
        <v>33</v>
      </c>
      <c r="N1130" s="20" t="s">
        <v>34</v>
      </c>
      <c r="O1130" s="18"/>
      <c r="P1130" s="18"/>
      <c r="Q1130" s="18"/>
      <c r="R1130" s="18"/>
      <c r="S1130" s="18"/>
      <c r="T1130" s="18"/>
      <c r="U1130" s="18"/>
      <c r="V1130" s="18"/>
      <c r="W1130" s="34"/>
    </row>
    <row r="1131" spans="1:23" x14ac:dyDescent="0.2">
      <c r="A1131" s="497"/>
      <c r="B1131" s="499"/>
      <c r="C1131" s="501"/>
      <c r="D1131" s="501"/>
      <c r="E1131" s="503"/>
      <c r="F1131" s="17">
        <v>84</v>
      </c>
      <c r="G1131" s="18" t="s">
        <v>16778</v>
      </c>
      <c r="H1131" s="18" t="s">
        <v>16778</v>
      </c>
      <c r="I1131" s="80"/>
      <c r="J1131" s="18" t="s">
        <v>44</v>
      </c>
      <c r="K1131" s="19">
        <v>40</v>
      </c>
      <c r="L1131" s="19"/>
      <c r="M1131" s="20" t="s">
        <v>33</v>
      </c>
      <c r="N1131" s="20" t="s">
        <v>34</v>
      </c>
      <c r="O1131" s="18"/>
      <c r="P1131" s="18"/>
      <c r="Q1131" s="18"/>
      <c r="R1131" s="18"/>
      <c r="S1131" s="18"/>
      <c r="T1131" s="18"/>
      <c r="U1131" s="18"/>
      <c r="V1131" s="18"/>
      <c r="W1131" s="34"/>
    </row>
    <row r="1132" spans="1:23" x14ac:dyDescent="0.2">
      <c r="A1132" s="497"/>
      <c r="B1132" s="499"/>
      <c r="C1132" s="501"/>
      <c r="D1132" s="501"/>
      <c r="E1132" s="503"/>
      <c r="F1132" s="17">
        <v>85</v>
      </c>
      <c r="G1132" s="18" t="s">
        <v>16779</v>
      </c>
      <c r="H1132" s="18" t="s">
        <v>16779</v>
      </c>
      <c r="I1132" s="80"/>
      <c r="J1132" s="18" t="s">
        <v>44</v>
      </c>
      <c r="K1132" s="19">
        <v>4</v>
      </c>
      <c r="L1132" s="19"/>
      <c r="M1132" s="20" t="s">
        <v>33</v>
      </c>
      <c r="N1132" s="20" t="s">
        <v>34</v>
      </c>
      <c r="O1132" s="18"/>
      <c r="P1132" s="18"/>
      <c r="Q1132" s="18"/>
      <c r="R1132" s="18"/>
      <c r="S1132" s="18"/>
      <c r="T1132" s="18"/>
      <c r="U1132" s="18"/>
      <c r="V1132" s="18"/>
      <c r="W1132" s="34"/>
    </row>
    <row r="1133" spans="1:23" x14ac:dyDescent="0.2">
      <c r="A1133" s="497"/>
      <c r="B1133" s="499"/>
      <c r="C1133" s="501"/>
      <c r="D1133" s="501"/>
      <c r="E1133" s="503"/>
      <c r="F1133" s="17">
        <v>86</v>
      </c>
      <c r="G1133" s="18" t="s">
        <v>16780</v>
      </c>
      <c r="H1133" s="18" t="s">
        <v>16780</v>
      </c>
      <c r="I1133" s="80"/>
      <c r="J1133" s="18" t="s">
        <v>44</v>
      </c>
      <c r="K1133" s="19">
        <v>20</v>
      </c>
      <c r="L1133" s="19"/>
      <c r="M1133" s="20" t="s">
        <v>33</v>
      </c>
      <c r="N1133" s="20" t="s">
        <v>34</v>
      </c>
      <c r="O1133" s="18"/>
      <c r="P1133" s="18"/>
      <c r="Q1133" s="18"/>
      <c r="R1133" s="18"/>
      <c r="S1133" s="18"/>
      <c r="T1133" s="18"/>
      <c r="U1133" s="18"/>
      <c r="V1133" s="18"/>
      <c r="W1133" s="34"/>
    </row>
    <row r="1134" spans="1:23" x14ac:dyDescent="0.2">
      <c r="A1134" s="497"/>
      <c r="B1134" s="499"/>
      <c r="C1134" s="501"/>
      <c r="D1134" s="501"/>
      <c r="E1134" s="503"/>
      <c r="F1134" s="17">
        <v>87</v>
      </c>
      <c r="G1134" s="18" t="s">
        <v>16781</v>
      </c>
      <c r="H1134" s="18" t="s">
        <v>16781</v>
      </c>
      <c r="I1134" s="80"/>
      <c r="J1134" s="18" t="s">
        <v>44</v>
      </c>
      <c r="K1134" s="19">
        <v>20</v>
      </c>
      <c r="L1134" s="19"/>
      <c r="M1134" s="20" t="s">
        <v>33</v>
      </c>
      <c r="N1134" s="20" t="s">
        <v>34</v>
      </c>
      <c r="O1134" s="18"/>
      <c r="P1134" s="18"/>
      <c r="Q1134" s="18"/>
      <c r="R1134" s="18"/>
      <c r="S1134" s="18"/>
      <c r="T1134" s="18"/>
      <c r="U1134" s="18"/>
      <c r="V1134" s="18"/>
      <c r="W1134" s="34"/>
    </row>
    <row r="1135" spans="1:23" x14ac:dyDescent="0.2">
      <c r="A1135" s="497"/>
      <c r="B1135" s="499"/>
      <c r="C1135" s="501"/>
      <c r="D1135" s="501"/>
      <c r="E1135" s="503"/>
      <c r="F1135" s="17">
        <v>88</v>
      </c>
      <c r="G1135" s="18" t="s">
        <v>16782</v>
      </c>
      <c r="H1135" s="18" t="s">
        <v>16782</v>
      </c>
      <c r="I1135" s="80"/>
      <c r="J1135" s="18" t="s">
        <v>44</v>
      </c>
      <c r="K1135" s="19">
        <v>4</v>
      </c>
      <c r="L1135" s="19"/>
      <c r="M1135" s="20" t="s">
        <v>33</v>
      </c>
      <c r="N1135" s="20" t="s">
        <v>34</v>
      </c>
      <c r="O1135" s="18"/>
      <c r="P1135" s="18"/>
      <c r="Q1135" s="18"/>
      <c r="R1135" s="18"/>
      <c r="S1135" s="18"/>
      <c r="T1135" s="18"/>
      <c r="U1135" s="18"/>
      <c r="V1135" s="18"/>
      <c r="W1135" s="34"/>
    </row>
    <row r="1136" spans="1:23" x14ac:dyDescent="0.2">
      <c r="A1136" s="497"/>
      <c r="B1136" s="499"/>
      <c r="C1136" s="501"/>
      <c r="D1136" s="501"/>
      <c r="E1136" s="503"/>
      <c r="F1136" s="17">
        <v>89</v>
      </c>
      <c r="G1136" s="18" t="s">
        <v>16783</v>
      </c>
      <c r="H1136" s="18" t="s">
        <v>16783</v>
      </c>
      <c r="I1136" s="80"/>
      <c r="J1136" s="18" t="s">
        <v>44</v>
      </c>
      <c r="K1136" s="19">
        <v>4</v>
      </c>
      <c r="L1136" s="19"/>
      <c r="M1136" s="20" t="s">
        <v>33</v>
      </c>
      <c r="N1136" s="20" t="s">
        <v>34</v>
      </c>
      <c r="O1136" s="18"/>
      <c r="P1136" s="18"/>
      <c r="Q1136" s="18"/>
      <c r="R1136" s="18"/>
      <c r="S1136" s="18"/>
      <c r="T1136" s="18"/>
      <c r="U1136" s="18"/>
      <c r="V1136" s="18"/>
      <c r="W1136" s="34"/>
    </row>
    <row r="1137" spans="1:23" x14ac:dyDescent="0.2">
      <c r="A1137" s="497"/>
      <c r="B1137" s="499"/>
      <c r="C1137" s="501"/>
      <c r="D1137" s="501"/>
      <c r="E1137" s="503"/>
      <c r="F1137" s="17">
        <v>90</v>
      </c>
      <c r="G1137" s="18" t="s">
        <v>16784</v>
      </c>
      <c r="H1137" s="18" t="s">
        <v>16784</v>
      </c>
      <c r="I1137" s="80"/>
      <c r="J1137" s="18" t="s">
        <v>44</v>
      </c>
      <c r="K1137" s="19">
        <v>10</v>
      </c>
      <c r="L1137" s="19"/>
      <c r="M1137" s="20" t="s">
        <v>33</v>
      </c>
      <c r="N1137" s="20" t="s">
        <v>34</v>
      </c>
      <c r="O1137" s="18"/>
      <c r="P1137" s="18"/>
      <c r="Q1137" s="18"/>
      <c r="R1137" s="18"/>
      <c r="S1137" s="18"/>
      <c r="T1137" s="18"/>
      <c r="U1137" s="18"/>
      <c r="V1137" s="18"/>
      <c r="W1137" s="34"/>
    </row>
    <row r="1138" spans="1:23" x14ac:dyDescent="0.2">
      <c r="A1138" s="497"/>
      <c r="B1138" s="499"/>
      <c r="C1138" s="501"/>
      <c r="D1138" s="501"/>
      <c r="E1138" s="503"/>
      <c r="F1138" s="17">
        <v>91</v>
      </c>
      <c r="G1138" s="18" t="s">
        <v>16785</v>
      </c>
      <c r="H1138" s="18" t="s">
        <v>16785</v>
      </c>
      <c r="I1138" s="80"/>
      <c r="J1138" s="18" t="s">
        <v>44</v>
      </c>
      <c r="K1138" s="19">
        <v>10</v>
      </c>
      <c r="L1138" s="19"/>
      <c r="M1138" s="20" t="s">
        <v>33</v>
      </c>
      <c r="N1138" s="20" t="s">
        <v>34</v>
      </c>
      <c r="O1138" s="18"/>
      <c r="P1138" s="18"/>
      <c r="Q1138" s="18"/>
      <c r="R1138" s="18"/>
      <c r="S1138" s="18"/>
      <c r="T1138" s="18"/>
      <c r="U1138" s="18"/>
      <c r="V1138" s="18"/>
      <c r="W1138" s="34"/>
    </row>
    <row r="1139" spans="1:23" x14ac:dyDescent="0.2">
      <c r="A1139" s="497"/>
      <c r="B1139" s="499"/>
      <c r="C1139" s="501"/>
      <c r="D1139" s="501"/>
      <c r="E1139" s="503"/>
      <c r="F1139" s="17">
        <v>92</v>
      </c>
      <c r="G1139" s="18" t="s">
        <v>16786</v>
      </c>
      <c r="H1139" s="18" t="s">
        <v>16786</v>
      </c>
      <c r="I1139" s="80"/>
      <c r="J1139" s="18" t="s">
        <v>134</v>
      </c>
      <c r="K1139" s="19">
        <v>11</v>
      </c>
      <c r="L1139" s="19">
        <v>0</v>
      </c>
      <c r="M1139" s="20" t="s">
        <v>33</v>
      </c>
      <c r="N1139" s="20" t="s">
        <v>34</v>
      </c>
      <c r="O1139" s="18"/>
      <c r="P1139" s="18"/>
      <c r="Q1139" s="18"/>
      <c r="R1139" s="18"/>
      <c r="S1139" s="18"/>
      <c r="T1139" s="18"/>
      <c r="U1139" s="18"/>
      <c r="V1139" s="18"/>
      <c r="W1139" s="34"/>
    </row>
    <row r="1140" spans="1:23" x14ac:dyDescent="0.2">
      <c r="A1140" s="497"/>
      <c r="B1140" s="499"/>
      <c r="C1140" s="501"/>
      <c r="D1140" s="501"/>
      <c r="E1140" s="503"/>
      <c r="F1140" s="17">
        <v>93</v>
      </c>
      <c r="G1140" s="18" t="s">
        <v>16787</v>
      </c>
      <c r="H1140" s="18" t="s">
        <v>16787</v>
      </c>
      <c r="I1140" s="80"/>
      <c r="J1140" s="18" t="s">
        <v>134</v>
      </c>
      <c r="K1140" s="19">
        <v>11</v>
      </c>
      <c r="L1140" s="19">
        <v>0</v>
      </c>
      <c r="M1140" s="20" t="s">
        <v>33</v>
      </c>
      <c r="N1140" s="20" t="s">
        <v>34</v>
      </c>
      <c r="O1140" s="18"/>
      <c r="P1140" s="18"/>
      <c r="Q1140" s="18"/>
      <c r="R1140" s="18"/>
      <c r="S1140" s="18"/>
      <c r="T1140" s="18"/>
      <c r="U1140" s="18"/>
      <c r="V1140" s="18"/>
      <c r="W1140" s="34"/>
    </row>
    <row r="1141" spans="1:23" x14ac:dyDescent="0.2">
      <c r="A1141" s="496" t="s">
        <v>16788</v>
      </c>
      <c r="B1141" s="498" t="s">
        <v>15606</v>
      </c>
      <c r="C1141" s="500"/>
      <c r="D1141" s="500"/>
      <c r="E1141" s="502">
        <v>0</v>
      </c>
      <c r="F1141" s="27">
        <v>1</v>
      </c>
      <c r="G1141" s="28" t="s">
        <v>16789</v>
      </c>
      <c r="H1141" s="28" t="s">
        <v>16789</v>
      </c>
      <c r="I1141" s="79"/>
      <c r="J1141" s="28" t="s">
        <v>134</v>
      </c>
      <c r="K1141" s="29">
        <v>4</v>
      </c>
      <c r="L1141" s="29">
        <v>0</v>
      </c>
      <c r="M1141" s="30" t="s">
        <v>33</v>
      </c>
      <c r="N1141" s="30" t="s">
        <v>34</v>
      </c>
      <c r="O1141" s="28"/>
      <c r="P1141" s="28"/>
      <c r="Q1141" s="28"/>
      <c r="R1141" s="28"/>
      <c r="S1141" s="28"/>
      <c r="T1141" s="28"/>
      <c r="U1141" s="28"/>
      <c r="V1141" s="28"/>
      <c r="W1141" s="33"/>
    </row>
    <row r="1142" spans="1:23" x14ac:dyDescent="0.2">
      <c r="A1142" s="497"/>
      <c r="B1142" s="499"/>
      <c r="C1142" s="501"/>
      <c r="D1142" s="501"/>
      <c r="E1142" s="503"/>
      <c r="F1142" s="17">
        <v>2</v>
      </c>
      <c r="G1142" s="18" t="s">
        <v>16790</v>
      </c>
      <c r="H1142" s="18" t="s">
        <v>16790</v>
      </c>
      <c r="I1142" s="80"/>
      <c r="J1142" s="18" t="s">
        <v>134</v>
      </c>
      <c r="K1142" s="19">
        <v>4</v>
      </c>
      <c r="L1142" s="19">
        <v>0</v>
      </c>
      <c r="M1142" s="20" t="s">
        <v>33</v>
      </c>
      <c r="N1142" s="20" t="s">
        <v>34</v>
      </c>
      <c r="O1142" s="18"/>
      <c r="P1142" s="18"/>
      <c r="Q1142" s="18"/>
      <c r="R1142" s="18"/>
      <c r="S1142" s="18"/>
      <c r="T1142" s="18"/>
      <c r="U1142" s="18"/>
      <c r="V1142" s="18"/>
      <c r="W1142" s="34"/>
    </row>
    <row r="1143" spans="1:23" x14ac:dyDescent="0.2">
      <c r="A1143" s="497"/>
      <c r="B1143" s="499"/>
      <c r="C1143" s="501"/>
      <c r="D1143" s="501"/>
      <c r="E1143" s="503"/>
      <c r="F1143" s="17">
        <v>3</v>
      </c>
      <c r="G1143" s="18" t="s">
        <v>16791</v>
      </c>
      <c r="H1143" s="18" t="s">
        <v>16791</v>
      </c>
      <c r="I1143" s="80"/>
      <c r="J1143" s="18" t="s">
        <v>32</v>
      </c>
      <c r="K1143" s="19">
        <v>8</v>
      </c>
      <c r="L1143" s="19"/>
      <c r="M1143" s="20" t="s">
        <v>33</v>
      </c>
      <c r="N1143" s="20" t="s">
        <v>34</v>
      </c>
      <c r="O1143" s="18"/>
      <c r="P1143" s="18"/>
      <c r="Q1143" s="18"/>
      <c r="R1143" s="18"/>
      <c r="S1143" s="18"/>
      <c r="T1143" s="18"/>
      <c r="U1143" s="18"/>
      <c r="V1143" s="18"/>
      <c r="W1143" s="34"/>
    </row>
    <row r="1144" spans="1:23" x14ac:dyDescent="0.2">
      <c r="A1144" s="497"/>
      <c r="B1144" s="499"/>
      <c r="C1144" s="501"/>
      <c r="D1144" s="501"/>
      <c r="E1144" s="503"/>
      <c r="F1144" s="17">
        <v>4</v>
      </c>
      <c r="G1144" s="18" t="s">
        <v>16792</v>
      </c>
      <c r="H1144" s="18" t="s">
        <v>16792</v>
      </c>
      <c r="I1144" s="80"/>
      <c r="J1144" s="18" t="s">
        <v>32</v>
      </c>
      <c r="K1144" s="19">
        <v>1</v>
      </c>
      <c r="L1144" s="19"/>
      <c r="M1144" s="20" t="s">
        <v>33</v>
      </c>
      <c r="N1144" s="20" t="s">
        <v>34</v>
      </c>
      <c r="O1144" s="18"/>
      <c r="P1144" s="18"/>
      <c r="Q1144" s="18"/>
      <c r="R1144" s="18"/>
      <c r="S1144" s="18"/>
      <c r="T1144" s="18"/>
      <c r="U1144" s="18"/>
      <c r="V1144" s="18"/>
      <c r="W1144" s="34"/>
    </row>
    <row r="1145" spans="1:23" x14ac:dyDescent="0.2">
      <c r="A1145" s="497"/>
      <c r="B1145" s="499"/>
      <c r="C1145" s="501"/>
      <c r="D1145" s="501"/>
      <c r="E1145" s="503"/>
      <c r="F1145" s="17">
        <v>5</v>
      </c>
      <c r="G1145" s="18" t="s">
        <v>16793</v>
      </c>
      <c r="H1145" s="18" t="s">
        <v>16793</v>
      </c>
      <c r="I1145" s="80"/>
      <c r="J1145" s="18" t="s">
        <v>32</v>
      </c>
      <c r="K1145" s="19">
        <v>4</v>
      </c>
      <c r="L1145" s="19"/>
      <c r="M1145" s="20" t="s">
        <v>33</v>
      </c>
      <c r="N1145" s="20" t="s">
        <v>34</v>
      </c>
      <c r="O1145" s="18"/>
      <c r="P1145" s="18"/>
      <c r="Q1145" s="18"/>
      <c r="R1145" s="18"/>
      <c r="S1145" s="18"/>
      <c r="T1145" s="18"/>
      <c r="U1145" s="18"/>
      <c r="V1145" s="18"/>
      <c r="W1145" s="34"/>
    </row>
    <row r="1146" spans="1:23" x14ac:dyDescent="0.2">
      <c r="A1146" s="497"/>
      <c r="B1146" s="499"/>
      <c r="C1146" s="501"/>
      <c r="D1146" s="501"/>
      <c r="E1146" s="503"/>
      <c r="F1146" s="17">
        <v>6</v>
      </c>
      <c r="G1146" s="18" t="s">
        <v>16794</v>
      </c>
      <c r="H1146" s="18" t="s">
        <v>16794</v>
      </c>
      <c r="I1146" s="80"/>
      <c r="J1146" s="18" t="s">
        <v>32</v>
      </c>
      <c r="K1146" s="19">
        <v>2</v>
      </c>
      <c r="L1146" s="19"/>
      <c r="M1146" s="20" t="s">
        <v>33</v>
      </c>
      <c r="N1146" s="20" t="s">
        <v>34</v>
      </c>
      <c r="O1146" s="18"/>
      <c r="P1146" s="18"/>
      <c r="Q1146" s="18"/>
      <c r="R1146" s="18"/>
      <c r="S1146" s="18"/>
      <c r="T1146" s="18"/>
      <c r="U1146" s="18"/>
      <c r="V1146" s="18"/>
      <c r="W1146" s="34"/>
    </row>
    <row r="1147" spans="1:23" x14ac:dyDescent="0.2">
      <c r="A1147" s="497"/>
      <c r="B1147" s="499"/>
      <c r="C1147" s="501"/>
      <c r="D1147" s="501"/>
      <c r="E1147" s="503"/>
      <c r="F1147" s="17">
        <v>7</v>
      </c>
      <c r="G1147" s="18" t="s">
        <v>16795</v>
      </c>
      <c r="H1147" s="18" t="s">
        <v>16795</v>
      </c>
      <c r="I1147" s="80"/>
      <c r="J1147" s="18" t="s">
        <v>32</v>
      </c>
      <c r="K1147" s="19">
        <v>2</v>
      </c>
      <c r="L1147" s="19"/>
      <c r="M1147" s="20" t="s">
        <v>33</v>
      </c>
      <c r="N1147" s="20" t="s">
        <v>34</v>
      </c>
      <c r="O1147" s="18"/>
      <c r="P1147" s="18"/>
      <c r="Q1147" s="18"/>
      <c r="R1147" s="18"/>
      <c r="S1147" s="18"/>
      <c r="T1147" s="18"/>
      <c r="U1147" s="18"/>
      <c r="V1147" s="18"/>
      <c r="W1147" s="34"/>
    </row>
    <row r="1148" spans="1:23" x14ac:dyDescent="0.2">
      <c r="A1148" s="497"/>
      <c r="B1148" s="499"/>
      <c r="C1148" s="501"/>
      <c r="D1148" s="501"/>
      <c r="E1148" s="503"/>
      <c r="F1148" s="17">
        <v>8</v>
      </c>
      <c r="G1148" s="18" t="s">
        <v>16796</v>
      </c>
      <c r="H1148" s="18" t="s">
        <v>16796</v>
      </c>
      <c r="I1148" s="80"/>
      <c r="J1148" s="18" t="s">
        <v>32</v>
      </c>
      <c r="K1148" s="19">
        <v>7</v>
      </c>
      <c r="L1148" s="19"/>
      <c r="M1148" s="20" t="s">
        <v>33</v>
      </c>
      <c r="N1148" s="20" t="s">
        <v>34</v>
      </c>
      <c r="O1148" s="18"/>
      <c r="P1148" s="18"/>
      <c r="Q1148" s="18"/>
      <c r="R1148" s="18"/>
      <c r="S1148" s="18"/>
      <c r="T1148" s="18"/>
      <c r="U1148" s="18"/>
      <c r="V1148" s="18"/>
      <c r="W1148" s="34"/>
    </row>
    <row r="1149" spans="1:23" x14ac:dyDescent="0.2">
      <c r="A1149" s="497"/>
      <c r="B1149" s="499"/>
      <c r="C1149" s="501"/>
      <c r="D1149" s="501"/>
      <c r="E1149" s="503"/>
      <c r="F1149" s="17">
        <v>9</v>
      </c>
      <c r="G1149" s="18" t="s">
        <v>16797</v>
      </c>
      <c r="H1149" s="18" t="s">
        <v>16797</v>
      </c>
      <c r="I1149" s="80"/>
      <c r="J1149" s="18" t="s">
        <v>32</v>
      </c>
      <c r="K1149" s="19">
        <v>1</v>
      </c>
      <c r="L1149" s="19"/>
      <c r="M1149" s="20" t="s">
        <v>33</v>
      </c>
      <c r="N1149" s="20" t="s">
        <v>34</v>
      </c>
      <c r="O1149" s="18"/>
      <c r="P1149" s="18"/>
      <c r="Q1149" s="18"/>
      <c r="R1149" s="18"/>
      <c r="S1149" s="18"/>
      <c r="T1149" s="18"/>
      <c r="U1149" s="18"/>
      <c r="V1149" s="18"/>
      <c r="W1149" s="34"/>
    </row>
    <row r="1150" spans="1:23" x14ac:dyDescent="0.2">
      <c r="A1150" s="497"/>
      <c r="B1150" s="499"/>
      <c r="C1150" s="501"/>
      <c r="D1150" s="501"/>
      <c r="E1150" s="503"/>
      <c r="F1150" s="17">
        <v>10</v>
      </c>
      <c r="G1150" s="18" t="s">
        <v>16798</v>
      </c>
      <c r="H1150" s="18" t="s">
        <v>16798</v>
      </c>
      <c r="I1150" s="80"/>
      <c r="J1150" s="18" t="s">
        <v>32</v>
      </c>
      <c r="K1150" s="19">
        <v>1</v>
      </c>
      <c r="L1150" s="19"/>
      <c r="M1150" s="20" t="s">
        <v>33</v>
      </c>
      <c r="N1150" s="20" t="s">
        <v>34</v>
      </c>
      <c r="O1150" s="18"/>
      <c r="P1150" s="18"/>
      <c r="Q1150" s="18"/>
      <c r="R1150" s="18"/>
      <c r="S1150" s="18"/>
      <c r="T1150" s="18"/>
      <c r="U1150" s="18"/>
      <c r="V1150" s="18"/>
      <c r="W1150" s="34"/>
    </row>
    <row r="1151" spans="1:23" x14ac:dyDescent="0.2">
      <c r="A1151" s="497"/>
      <c r="B1151" s="499"/>
      <c r="C1151" s="501"/>
      <c r="D1151" s="501"/>
      <c r="E1151" s="503"/>
      <c r="F1151" s="17">
        <v>11</v>
      </c>
      <c r="G1151" s="18" t="s">
        <v>16799</v>
      </c>
      <c r="H1151" s="18" t="s">
        <v>16799</v>
      </c>
      <c r="I1151" s="80"/>
      <c r="J1151" s="18" t="s">
        <v>32</v>
      </c>
      <c r="K1151" s="19">
        <v>1</v>
      </c>
      <c r="L1151" s="19"/>
      <c r="M1151" s="20" t="s">
        <v>33</v>
      </c>
      <c r="N1151" s="20" t="s">
        <v>34</v>
      </c>
      <c r="O1151" s="18"/>
      <c r="P1151" s="18"/>
      <c r="Q1151" s="18"/>
      <c r="R1151" s="18"/>
      <c r="S1151" s="18"/>
      <c r="T1151" s="18"/>
      <c r="U1151" s="18"/>
      <c r="V1151" s="18"/>
      <c r="W1151" s="34"/>
    </row>
    <row r="1152" spans="1:23" x14ac:dyDescent="0.2">
      <c r="A1152" s="497"/>
      <c r="B1152" s="499"/>
      <c r="C1152" s="501"/>
      <c r="D1152" s="501"/>
      <c r="E1152" s="503"/>
      <c r="F1152" s="17">
        <v>12</v>
      </c>
      <c r="G1152" s="18" t="s">
        <v>16800</v>
      </c>
      <c r="H1152" s="18" t="s">
        <v>16800</v>
      </c>
      <c r="I1152" s="80"/>
      <c r="J1152" s="18" t="s">
        <v>32</v>
      </c>
      <c r="K1152" s="19">
        <v>2</v>
      </c>
      <c r="L1152" s="19"/>
      <c r="M1152" s="20" t="s">
        <v>33</v>
      </c>
      <c r="N1152" s="20" t="s">
        <v>34</v>
      </c>
      <c r="O1152" s="18"/>
      <c r="P1152" s="18"/>
      <c r="Q1152" s="18"/>
      <c r="R1152" s="18"/>
      <c r="S1152" s="18"/>
      <c r="T1152" s="18"/>
      <c r="U1152" s="18"/>
      <c r="V1152" s="18"/>
      <c r="W1152" s="34"/>
    </row>
    <row r="1153" spans="1:23" x14ac:dyDescent="0.2">
      <c r="A1153" s="497"/>
      <c r="B1153" s="499"/>
      <c r="C1153" s="501"/>
      <c r="D1153" s="501"/>
      <c r="E1153" s="503"/>
      <c r="F1153" s="17">
        <v>13</v>
      </c>
      <c r="G1153" s="18" t="s">
        <v>16801</v>
      </c>
      <c r="H1153" s="18" t="s">
        <v>16801</v>
      </c>
      <c r="I1153" s="80"/>
      <c r="J1153" s="18" t="s">
        <v>32</v>
      </c>
      <c r="K1153" s="19">
        <v>2</v>
      </c>
      <c r="L1153" s="19"/>
      <c r="M1153" s="20" t="s">
        <v>33</v>
      </c>
      <c r="N1153" s="20" t="s">
        <v>34</v>
      </c>
      <c r="O1153" s="18"/>
      <c r="P1153" s="18"/>
      <c r="Q1153" s="18"/>
      <c r="R1153" s="18"/>
      <c r="S1153" s="18"/>
      <c r="T1153" s="18"/>
      <c r="U1153" s="18"/>
      <c r="V1153" s="18"/>
      <c r="W1153" s="34"/>
    </row>
    <row r="1154" spans="1:23" x14ac:dyDescent="0.2">
      <c r="A1154" s="497"/>
      <c r="B1154" s="499"/>
      <c r="C1154" s="501"/>
      <c r="D1154" s="501"/>
      <c r="E1154" s="503"/>
      <c r="F1154" s="17">
        <v>14</v>
      </c>
      <c r="G1154" s="18" t="s">
        <v>16802</v>
      </c>
      <c r="H1154" s="18" t="s">
        <v>16802</v>
      </c>
      <c r="I1154" s="80"/>
      <c r="J1154" s="18" t="s">
        <v>32</v>
      </c>
      <c r="K1154" s="19">
        <v>1</v>
      </c>
      <c r="L1154" s="19"/>
      <c r="M1154" s="20" t="s">
        <v>33</v>
      </c>
      <c r="N1154" s="20" t="s">
        <v>34</v>
      </c>
      <c r="O1154" s="18"/>
      <c r="P1154" s="18"/>
      <c r="Q1154" s="18"/>
      <c r="R1154" s="18"/>
      <c r="S1154" s="18"/>
      <c r="T1154" s="18"/>
      <c r="U1154" s="18"/>
      <c r="V1154" s="18"/>
      <c r="W1154" s="34"/>
    </row>
    <row r="1155" spans="1:23" x14ac:dyDescent="0.2">
      <c r="A1155" s="497"/>
      <c r="B1155" s="499"/>
      <c r="C1155" s="501"/>
      <c r="D1155" s="501"/>
      <c r="E1155" s="503"/>
      <c r="F1155" s="17">
        <v>15</v>
      </c>
      <c r="G1155" s="18" t="s">
        <v>16803</v>
      </c>
      <c r="H1155" s="18" t="s">
        <v>16803</v>
      </c>
      <c r="I1155" s="80"/>
      <c r="J1155" s="18" t="s">
        <v>32</v>
      </c>
      <c r="K1155" s="19">
        <v>1</v>
      </c>
      <c r="L1155" s="19"/>
      <c r="M1155" s="20" t="s">
        <v>33</v>
      </c>
      <c r="N1155" s="20" t="s">
        <v>34</v>
      </c>
      <c r="O1155" s="18"/>
      <c r="P1155" s="18"/>
      <c r="Q1155" s="18"/>
      <c r="R1155" s="18"/>
      <c r="S1155" s="18"/>
      <c r="T1155" s="18"/>
      <c r="U1155" s="18"/>
      <c r="V1155" s="18"/>
      <c r="W1155" s="34"/>
    </row>
    <row r="1156" spans="1:23" x14ac:dyDescent="0.2">
      <c r="A1156" s="497"/>
      <c r="B1156" s="499"/>
      <c r="C1156" s="501"/>
      <c r="D1156" s="501"/>
      <c r="E1156" s="503"/>
      <c r="F1156" s="17">
        <v>16</v>
      </c>
      <c r="G1156" s="18" t="s">
        <v>16804</v>
      </c>
      <c r="H1156" s="18" t="s">
        <v>16804</v>
      </c>
      <c r="I1156" s="80"/>
      <c r="J1156" s="18" t="s">
        <v>32</v>
      </c>
      <c r="K1156" s="19">
        <v>8</v>
      </c>
      <c r="L1156" s="19"/>
      <c r="M1156" s="20" t="s">
        <v>33</v>
      </c>
      <c r="N1156" s="20" t="s">
        <v>34</v>
      </c>
      <c r="O1156" s="18"/>
      <c r="P1156" s="18"/>
      <c r="Q1156" s="18"/>
      <c r="R1156" s="18"/>
      <c r="S1156" s="18"/>
      <c r="T1156" s="18"/>
      <c r="U1156" s="18"/>
      <c r="V1156" s="18"/>
      <c r="W1156" s="34"/>
    </row>
    <row r="1157" spans="1:23" x14ac:dyDescent="0.2">
      <c r="A1157" s="497"/>
      <c r="B1157" s="499"/>
      <c r="C1157" s="501"/>
      <c r="D1157" s="501"/>
      <c r="E1157" s="503"/>
      <c r="F1157" s="17">
        <v>17</v>
      </c>
      <c r="G1157" s="18" t="s">
        <v>16805</v>
      </c>
      <c r="H1157" s="18" t="s">
        <v>16805</v>
      </c>
      <c r="I1157" s="80"/>
      <c r="J1157" s="18" t="s">
        <v>32</v>
      </c>
      <c r="K1157" s="19">
        <v>1</v>
      </c>
      <c r="L1157" s="19"/>
      <c r="M1157" s="20" t="s">
        <v>33</v>
      </c>
      <c r="N1157" s="20" t="s">
        <v>34</v>
      </c>
      <c r="O1157" s="18"/>
      <c r="P1157" s="18"/>
      <c r="Q1157" s="18"/>
      <c r="R1157" s="18"/>
      <c r="S1157" s="18"/>
      <c r="T1157" s="18"/>
      <c r="U1157" s="18"/>
      <c r="V1157" s="18"/>
      <c r="W1157" s="34"/>
    </row>
    <row r="1158" spans="1:23" x14ac:dyDescent="0.2">
      <c r="A1158" s="497"/>
      <c r="B1158" s="499"/>
      <c r="C1158" s="501"/>
      <c r="D1158" s="501"/>
      <c r="E1158" s="503"/>
      <c r="F1158" s="17">
        <v>18</v>
      </c>
      <c r="G1158" s="18" t="s">
        <v>16806</v>
      </c>
      <c r="H1158" s="18" t="s">
        <v>16806</v>
      </c>
      <c r="I1158" s="80"/>
      <c r="J1158" s="18" t="s">
        <v>32</v>
      </c>
      <c r="K1158" s="19">
        <v>8</v>
      </c>
      <c r="L1158" s="19"/>
      <c r="M1158" s="20" t="s">
        <v>33</v>
      </c>
      <c r="N1158" s="20" t="s">
        <v>34</v>
      </c>
      <c r="O1158" s="18"/>
      <c r="P1158" s="18"/>
      <c r="Q1158" s="18"/>
      <c r="R1158" s="18"/>
      <c r="S1158" s="18"/>
      <c r="T1158" s="18"/>
      <c r="U1158" s="18"/>
      <c r="V1158" s="18"/>
      <c r="W1158" s="34"/>
    </row>
    <row r="1159" spans="1:23" x14ac:dyDescent="0.2">
      <c r="A1159" s="497"/>
      <c r="B1159" s="499"/>
      <c r="C1159" s="501"/>
      <c r="D1159" s="501"/>
      <c r="E1159" s="503"/>
      <c r="F1159" s="17">
        <v>19</v>
      </c>
      <c r="G1159" s="18" t="s">
        <v>16807</v>
      </c>
      <c r="H1159" s="18" t="s">
        <v>16807</v>
      </c>
      <c r="I1159" s="80"/>
      <c r="J1159" s="18" t="s">
        <v>32</v>
      </c>
      <c r="K1159" s="19">
        <v>1</v>
      </c>
      <c r="L1159" s="19"/>
      <c r="M1159" s="20" t="s">
        <v>33</v>
      </c>
      <c r="N1159" s="20" t="s">
        <v>34</v>
      </c>
      <c r="O1159" s="18"/>
      <c r="P1159" s="18"/>
      <c r="Q1159" s="18"/>
      <c r="R1159" s="18"/>
      <c r="S1159" s="18"/>
      <c r="T1159" s="18"/>
      <c r="U1159" s="18"/>
      <c r="V1159" s="18"/>
      <c r="W1159" s="34"/>
    </row>
    <row r="1160" spans="1:23" x14ac:dyDescent="0.2">
      <c r="A1160" s="497"/>
      <c r="B1160" s="499"/>
      <c r="C1160" s="501"/>
      <c r="D1160" s="501"/>
      <c r="E1160" s="503"/>
      <c r="F1160" s="17">
        <v>20</v>
      </c>
      <c r="G1160" s="18" t="s">
        <v>16808</v>
      </c>
      <c r="H1160" s="18" t="s">
        <v>16808</v>
      </c>
      <c r="I1160" s="80"/>
      <c r="J1160" s="18" t="s">
        <v>32</v>
      </c>
      <c r="K1160" s="19">
        <v>1</v>
      </c>
      <c r="L1160" s="19"/>
      <c r="M1160" s="20" t="s">
        <v>33</v>
      </c>
      <c r="N1160" s="20" t="s">
        <v>34</v>
      </c>
      <c r="O1160" s="18"/>
      <c r="P1160" s="18"/>
      <c r="Q1160" s="18"/>
      <c r="R1160" s="18"/>
      <c r="S1160" s="18"/>
      <c r="T1160" s="18"/>
      <c r="U1160" s="18"/>
      <c r="V1160" s="18"/>
      <c r="W1160" s="34"/>
    </row>
    <row r="1161" spans="1:23" x14ac:dyDescent="0.2">
      <c r="A1161" s="497"/>
      <c r="B1161" s="499"/>
      <c r="C1161" s="501"/>
      <c r="D1161" s="501"/>
      <c r="E1161" s="503"/>
      <c r="F1161" s="17">
        <v>21</v>
      </c>
      <c r="G1161" s="18" t="s">
        <v>16809</v>
      </c>
      <c r="H1161" s="18" t="s">
        <v>16809</v>
      </c>
      <c r="I1161" s="80"/>
      <c r="J1161" s="18" t="s">
        <v>32</v>
      </c>
      <c r="K1161" s="19">
        <v>2</v>
      </c>
      <c r="L1161" s="19"/>
      <c r="M1161" s="20" t="s">
        <v>33</v>
      </c>
      <c r="N1161" s="20" t="s">
        <v>34</v>
      </c>
      <c r="O1161" s="18"/>
      <c r="P1161" s="18"/>
      <c r="Q1161" s="18"/>
      <c r="R1161" s="18"/>
      <c r="S1161" s="18"/>
      <c r="T1161" s="18"/>
      <c r="U1161" s="18"/>
      <c r="V1161" s="18"/>
      <c r="W1161" s="34"/>
    </row>
    <row r="1162" spans="1:23" x14ac:dyDescent="0.2">
      <c r="A1162" s="497"/>
      <c r="B1162" s="499"/>
      <c r="C1162" s="501"/>
      <c r="D1162" s="501"/>
      <c r="E1162" s="503"/>
      <c r="F1162" s="17">
        <v>22</v>
      </c>
      <c r="G1162" s="18" t="s">
        <v>16810</v>
      </c>
      <c r="H1162" s="18" t="s">
        <v>16810</v>
      </c>
      <c r="I1162" s="80"/>
      <c r="J1162" s="18" t="s">
        <v>32</v>
      </c>
      <c r="K1162" s="19">
        <v>8</v>
      </c>
      <c r="L1162" s="19"/>
      <c r="M1162" s="20" t="s">
        <v>33</v>
      </c>
      <c r="N1162" s="20" t="s">
        <v>34</v>
      </c>
      <c r="O1162" s="18"/>
      <c r="P1162" s="18"/>
      <c r="Q1162" s="18"/>
      <c r="R1162" s="18"/>
      <c r="S1162" s="18"/>
      <c r="T1162" s="18"/>
      <c r="U1162" s="18"/>
      <c r="V1162" s="18"/>
      <c r="W1162" s="34"/>
    </row>
    <row r="1163" spans="1:23" x14ac:dyDescent="0.2">
      <c r="A1163" s="497"/>
      <c r="B1163" s="499"/>
      <c r="C1163" s="501"/>
      <c r="D1163" s="501"/>
      <c r="E1163" s="503"/>
      <c r="F1163" s="41">
        <v>23</v>
      </c>
      <c r="G1163" s="42" t="s">
        <v>16811</v>
      </c>
      <c r="H1163" s="42" t="s">
        <v>16811</v>
      </c>
      <c r="I1163" s="85"/>
      <c r="J1163" s="42" t="s">
        <v>32</v>
      </c>
      <c r="K1163" s="43">
        <v>16</v>
      </c>
      <c r="L1163" s="43"/>
      <c r="M1163" s="44" t="s">
        <v>33</v>
      </c>
      <c r="N1163" s="44" t="s">
        <v>34</v>
      </c>
      <c r="O1163" s="18"/>
      <c r="P1163" s="18"/>
      <c r="Q1163" s="18"/>
      <c r="R1163" s="18"/>
      <c r="S1163" s="18"/>
      <c r="T1163" s="18"/>
      <c r="U1163" s="18"/>
      <c r="V1163" s="18"/>
      <c r="W1163" s="34"/>
    </row>
    <row r="1164" spans="1:23" x14ac:dyDescent="0.2">
      <c r="A1164" s="497"/>
      <c r="B1164" s="499"/>
      <c r="C1164" s="501"/>
      <c r="D1164" s="501"/>
      <c r="E1164" s="503"/>
      <c r="F1164" s="17">
        <v>24</v>
      </c>
      <c r="G1164" s="18" t="s">
        <v>16812</v>
      </c>
      <c r="H1164" s="18" t="s">
        <v>16812</v>
      </c>
      <c r="I1164" s="80"/>
      <c r="J1164" s="18" t="s">
        <v>32</v>
      </c>
      <c r="K1164" s="19">
        <v>20</v>
      </c>
      <c r="L1164" s="19"/>
      <c r="M1164" s="20" t="s">
        <v>33</v>
      </c>
      <c r="N1164" s="20" t="s">
        <v>34</v>
      </c>
      <c r="O1164" s="18"/>
      <c r="P1164" s="18"/>
      <c r="Q1164" s="18"/>
      <c r="R1164" s="18"/>
      <c r="S1164" s="18"/>
      <c r="T1164" s="18"/>
      <c r="U1164" s="18"/>
      <c r="V1164" s="18"/>
      <c r="W1164" s="34"/>
    </row>
    <row r="1165" spans="1:23" x14ac:dyDescent="0.2">
      <c r="A1165" s="497"/>
      <c r="B1165" s="499"/>
      <c r="C1165" s="501"/>
      <c r="D1165" s="501"/>
      <c r="E1165" s="503"/>
      <c r="F1165" s="17">
        <v>25</v>
      </c>
      <c r="G1165" s="18" t="s">
        <v>16813</v>
      </c>
      <c r="H1165" s="18" t="s">
        <v>16813</v>
      </c>
      <c r="I1165" s="80"/>
      <c r="J1165" s="18" t="s">
        <v>32</v>
      </c>
      <c r="K1165" s="19">
        <v>1</v>
      </c>
      <c r="L1165" s="19"/>
      <c r="M1165" s="20" t="s">
        <v>33</v>
      </c>
      <c r="N1165" s="20" t="s">
        <v>34</v>
      </c>
      <c r="O1165" s="18"/>
      <c r="P1165" s="18"/>
      <c r="Q1165" s="18"/>
      <c r="R1165" s="18"/>
      <c r="S1165" s="18"/>
      <c r="T1165" s="18"/>
      <c r="U1165" s="18"/>
      <c r="V1165" s="18"/>
      <c r="W1165" s="34"/>
    </row>
    <row r="1166" spans="1:23" x14ac:dyDescent="0.2">
      <c r="A1166" s="497"/>
      <c r="B1166" s="499"/>
      <c r="C1166" s="501"/>
      <c r="D1166" s="501"/>
      <c r="E1166" s="503"/>
      <c r="F1166" s="17">
        <v>26</v>
      </c>
      <c r="G1166" s="18" t="s">
        <v>16814</v>
      </c>
      <c r="H1166" s="18" t="s">
        <v>16814</v>
      </c>
      <c r="I1166" s="80"/>
      <c r="J1166" s="18" t="s">
        <v>32</v>
      </c>
      <c r="K1166" s="19">
        <v>2</v>
      </c>
      <c r="L1166" s="19"/>
      <c r="M1166" s="20" t="s">
        <v>33</v>
      </c>
      <c r="N1166" s="20" t="s">
        <v>34</v>
      </c>
      <c r="O1166" s="18"/>
      <c r="P1166" s="18"/>
      <c r="Q1166" s="18"/>
      <c r="R1166" s="18"/>
      <c r="S1166" s="18"/>
      <c r="T1166" s="18"/>
      <c r="U1166" s="18"/>
      <c r="V1166" s="18"/>
      <c r="W1166" s="34"/>
    </row>
    <row r="1167" spans="1:23" x14ac:dyDescent="0.2">
      <c r="A1167" s="497"/>
      <c r="B1167" s="499"/>
      <c r="C1167" s="501"/>
      <c r="D1167" s="501"/>
      <c r="E1167" s="503"/>
      <c r="F1167" s="17">
        <v>27</v>
      </c>
      <c r="G1167" s="18" t="s">
        <v>16815</v>
      </c>
      <c r="H1167" s="18" t="s">
        <v>16815</v>
      </c>
      <c r="I1167" s="80"/>
      <c r="J1167" s="18" t="s">
        <v>32</v>
      </c>
      <c r="K1167" s="19">
        <v>8</v>
      </c>
      <c r="L1167" s="19"/>
      <c r="M1167" s="20" t="s">
        <v>33</v>
      </c>
      <c r="N1167" s="20" t="s">
        <v>34</v>
      </c>
      <c r="O1167" s="18"/>
      <c r="P1167" s="18"/>
      <c r="Q1167" s="18"/>
      <c r="R1167" s="18"/>
      <c r="S1167" s="18"/>
      <c r="T1167" s="18"/>
      <c r="U1167" s="18"/>
      <c r="V1167" s="18"/>
      <c r="W1167" s="34"/>
    </row>
    <row r="1168" spans="1:23" x14ac:dyDescent="0.2">
      <c r="A1168" s="497"/>
      <c r="B1168" s="499"/>
      <c r="C1168" s="501"/>
      <c r="D1168" s="501"/>
      <c r="E1168" s="503"/>
      <c r="F1168" s="17">
        <v>28</v>
      </c>
      <c r="G1168" s="18" t="s">
        <v>16816</v>
      </c>
      <c r="H1168" s="18" t="s">
        <v>16816</v>
      </c>
      <c r="I1168" s="80"/>
      <c r="J1168" s="18" t="s">
        <v>32</v>
      </c>
      <c r="K1168" s="19">
        <v>5</v>
      </c>
      <c r="L1168" s="19"/>
      <c r="M1168" s="20" t="s">
        <v>33</v>
      </c>
      <c r="N1168" s="20" t="s">
        <v>34</v>
      </c>
      <c r="O1168" s="18"/>
      <c r="P1168" s="18"/>
      <c r="Q1168" s="18"/>
      <c r="R1168" s="18"/>
      <c r="S1168" s="18"/>
      <c r="T1168" s="18"/>
      <c r="U1168" s="18"/>
      <c r="V1168" s="18"/>
      <c r="W1168" s="34"/>
    </row>
    <row r="1169" spans="1:23" x14ac:dyDescent="0.2">
      <c r="A1169" s="497"/>
      <c r="B1169" s="499"/>
      <c r="C1169" s="501"/>
      <c r="D1169" s="501"/>
      <c r="E1169" s="503"/>
      <c r="F1169" s="17">
        <v>29</v>
      </c>
      <c r="G1169" s="18" t="s">
        <v>16817</v>
      </c>
      <c r="H1169" s="18" t="s">
        <v>16817</v>
      </c>
      <c r="I1169" s="80"/>
      <c r="J1169" s="18" t="s">
        <v>32</v>
      </c>
      <c r="K1169" s="19">
        <v>2</v>
      </c>
      <c r="L1169" s="19"/>
      <c r="M1169" s="20" t="s">
        <v>33</v>
      </c>
      <c r="N1169" s="20" t="s">
        <v>34</v>
      </c>
      <c r="O1169" s="18"/>
      <c r="P1169" s="18"/>
      <c r="Q1169" s="18"/>
      <c r="R1169" s="18"/>
      <c r="S1169" s="18"/>
      <c r="T1169" s="18"/>
      <c r="U1169" s="18"/>
      <c r="V1169" s="18"/>
      <c r="W1169" s="34"/>
    </row>
    <row r="1170" spans="1:23" x14ac:dyDescent="0.2">
      <c r="A1170" s="497"/>
      <c r="B1170" s="499"/>
      <c r="C1170" s="501"/>
      <c r="D1170" s="501"/>
      <c r="E1170" s="503"/>
      <c r="F1170" s="17">
        <v>30</v>
      </c>
      <c r="G1170" s="18" t="s">
        <v>16818</v>
      </c>
      <c r="H1170" s="18" t="s">
        <v>16818</v>
      </c>
      <c r="I1170" s="80"/>
      <c r="J1170" s="18" t="s">
        <v>44</v>
      </c>
      <c r="K1170" s="19">
        <v>40</v>
      </c>
      <c r="L1170" s="19"/>
      <c r="M1170" s="20" t="s">
        <v>33</v>
      </c>
      <c r="N1170" s="20" t="s">
        <v>34</v>
      </c>
      <c r="O1170" s="18"/>
      <c r="P1170" s="18"/>
      <c r="Q1170" s="18"/>
      <c r="R1170" s="18"/>
      <c r="S1170" s="18"/>
      <c r="T1170" s="18"/>
      <c r="U1170" s="18"/>
      <c r="V1170" s="18"/>
      <c r="W1170" s="34"/>
    </row>
    <row r="1171" spans="1:23" x14ac:dyDescent="0.2">
      <c r="A1171" s="497"/>
      <c r="B1171" s="499"/>
      <c r="C1171" s="501"/>
      <c r="D1171" s="501"/>
      <c r="E1171" s="503"/>
      <c r="F1171" s="17">
        <v>31</v>
      </c>
      <c r="G1171" s="18" t="s">
        <v>16819</v>
      </c>
      <c r="H1171" s="18" t="s">
        <v>16819</v>
      </c>
      <c r="I1171" s="80"/>
      <c r="J1171" s="18" t="s">
        <v>44</v>
      </c>
      <c r="K1171" s="19">
        <v>40</v>
      </c>
      <c r="L1171" s="19"/>
      <c r="M1171" s="20" t="s">
        <v>33</v>
      </c>
      <c r="N1171" s="20" t="s">
        <v>34</v>
      </c>
      <c r="O1171" s="18"/>
      <c r="P1171" s="18"/>
      <c r="Q1171" s="18"/>
      <c r="R1171" s="18"/>
      <c r="S1171" s="18"/>
      <c r="T1171" s="18"/>
      <c r="U1171" s="18"/>
      <c r="V1171" s="18"/>
      <c r="W1171" s="34"/>
    </row>
    <row r="1172" spans="1:23" x14ac:dyDescent="0.2">
      <c r="A1172" s="497"/>
      <c r="B1172" s="499"/>
      <c r="C1172" s="501"/>
      <c r="D1172" s="501"/>
      <c r="E1172" s="503"/>
      <c r="F1172" s="17">
        <v>32</v>
      </c>
      <c r="G1172" s="18" t="s">
        <v>16820</v>
      </c>
      <c r="H1172" s="18" t="s">
        <v>16820</v>
      </c>
      <c r="I1172" s="80"/>
      <c r="J1172" s="18" t="s">
        <v>134</v>
      </c>
      <c r="K1172" s="19">
        <v>11</v>
      </c>
      <c r="L1172" s="19">
        <v>0</v>
      </c>
      <c r="M1172" s="20" t="s">
        <v>33</v>
      </c>
      <c r="N1172" s="20" t="s">
        <v>34</v>
      </c>
      <c r="O1172" s="18"/>
      <c r="P1172" s="18"/>
      <c r="Q1172" s="18"/>
      <c r="R1172" s="18"/>
      <c r="S1172" s="18"/>
      <c r="T1172" s="18"/>
      <c r="U1172" s="18"/>
      <c r="V1172" s="18"/>
      <c r="W1172" s="34"/>
    </row>
    <row r="1173" spans="1:23" x14ac:dyDescent="0.2">
      <c r="A1173" s="497"/>
      <c r="B1173" s="499"/>
      <c r="C1173" s="501"/>
      <c r="D1173" s="501"/>
      <c r="E1173" s="503"/>
      <c r="F1173" s="17">
        <v>33</v>
      </c>
      <c r="G1173" s="18" t="s">
        <v>16821</v>
      </c>
      <c r="H1173" s="18" t="s">
        <v>16821</v>
      </c>
      <c r="I1173" s="80"/>
      <c r="J1173" s="18" t="s">
        <v>134</v>
      </c>
      <c r="K1173" s="19">
        <v>11</v>
      </c>
      <c r="L1173" s="19">
        <v>0</v>
      </c>
      <c r="M1173" s="20" t="s">
        <v>33</v>
      </c>
      <c r="N1173" s="20" t="s">
        <v>34</v>
      </c>
      <c r="O1173" s="18"/>
      <c r="P1173" s="18"/>
      <c r="Q1173" s="18"/>
      <c r="R1173" s="18"/>
      <c r="S1173" s="18"/>
      <c r="T1173" s="18"/>
      <c r="U1173" s="18"/>
      <c r="V1173" s="18"/>
      <c r="W1173" s="34"/>
    </row>
    <row r="1174" spans="1:23" x14ac:dyDescent="0.2">
      <c r="A1174" s="497"/>
      <c r="B1174" s="499"/>
      <c r="C1174" s="501"/>
      <c r="D1174" s="501"/>
      <c r="E1174" s="503"/>
      <c r="F1174" s="17">
        <v>34</v>
      </c>
      <c r="G1174" s="18" t="s">
        <v>16822</v>
      </c>
      <c r="H1174" s="18" t="s">
        <v>16822</v>
      </c>
      <c r="I1174" s="80"/>
      <c r="J1174" s="18" t="s">
        <v>134</v>
      </c>
      <c r="K1174" s="19">
        <v>11</v>
      </c>
      <c r="L1174" s="19">
        <v>0</v>
      </c>
      <c r="M1174" s="20" t="s">
        <v>33</v>
      </c>
      <c r="N1174" s="20" t="s">
        <v>34</v>
      </c>
      <c r="O1174" s="18"/>
      <c r="P1174" s="18"/>
      <c r="Q1174" s="18"/>
      <c r="R1174" s="18"/>
      <c r="S1174" s="18"/>
      <c r="T1174" s="18"/>
      <c r="U1174" s="18"/>
      <c r="V1174" s="18"/>
      <c r="W1174" s="34"/>
    </row>
    <row r="1175" spans="1:23" x14ac:dyDescent="0.2">
      <c r="A1175" s="497"/>
      <c r="B1175" s="499"/>
      <c r="C1175" s="501"/>
      <c r="D1175" s="501"/>
      <c r="E1175" s="503"/>
      <c r="F1175" s="17">
        <v>35</v>
      </c>
      <c r="G1175" s="18" t="s">
        <v>16823</v>
      </c>
      <c r="H1175" s="18" t="s">
        <v>16823</v>
      </c>
      <c r="I1175" s="80"/>
      <c r="J1175" s="18" t="s">
        <v>134</v>
      </c>
      <c r="K1175" s="19">
        <v>11</v>
      </c>
      <c r="L1175" s="19">
        <v>0</v>
      </c>
      <c r="M1175" s="20" t="s">
        <v>33</v>
      </c>
      <c r="N1175" s="20" t="s">
        <v>34</v>
      </c>
      <c r="O1175" s="18"/>
      <c r="P1175" s="18"/>
      <c r="Q1175" s="18"/>
      <c r="R1175" s="18"/>
      <c r="S1175" s="18"/>
      <c r="T1175" s="18"/>
      <c r="U1175" s="18"/>
      <c r="V1175" s="18"/>
      <c r="W1175" s="34"/>
    </row>
    <row r="1176" spans="1:23" x14ac:dyDescent="0.2">
      <c r="A1176" s="497"/>
      <c r="B1176" s="499"/>
      <c r="C1176" s="501"/>
      <c r="D1176" s="501"/>
      <c r="E1176" s="503"/>
      <c r="F1176" s="17">
        <v>36</v>
      </c>
      <c r="G1176" s="18" t="s">
        <v>16824</v>
      </c>
      <c r="H1176" s="18" t="s">
        <v>16824</v>
      </c>
      <c r="I1176" s="80"/>
      <c r="J1176" s="18" t="s">
        <v>134</v>
      </c>
      <c r="K1176" s="19">
        <v>4</v>
      </c>
      <c r="L1176" s="19">
        <v>2</v>
      </c>
      <c r="M1176" s="20" t="s">
        <v>33</v>
      </c>
      <c r="N1176" s="20" t="s">
        <v>34</v>
      </c>
      <c r="O1176" s="18"/>
      <c r="P1176" s="18"/>
      <c r="Q1176" s="18"/>
      <c r="R1176" s="18"/>
      <c r="S1176" s="18"/>
      <c r="T1176" s="18"/>
      <c r="U1176" s="18"/>
      <c r="V1176" s="18"/>
      <c r="W1176" s="34"/>
    </row>
    <row r="1177" spans="1:23" x14ac:dyDescent="0.2">
      <c r="A1177" s="497"/>
      <c r="B1177" s="499"/>
      <c r="C1177" s="501"/>
      <c r="D1177" s="501"/>
      <c r="E1177" s="503"/>
      <c r="F1177" s="17">
        <v>37</v>
      </c>
      <c r="G1177" s="18" t="s">
        <v>16825</v>
      </c>
      <c r="H1177" s="18" t="s">
        <v>16825</v>
      </c>
      <c r="I1177" s="80"/>
      <c r="J1177" s="18" t="s">
        <v>134</v>
      </c>
      <c r="K1177" s="19">
        <v>9</v>
      </c>
      <c r="L1177" s="19">
        <v>0</v>
      </c>
      <c r="M1177" s="20" t="s">
        <v>33</v>
      </c>
      <c r="N1177" s="20" t="s">
        <v>34</v>
      </c>
      <c r="O1177" s="18"/>
      <c r="P1177" s="18"/>
      <c r="Q1177" s="18"/>
      <c r="R1177" s="18"/>
      <c r="S1177" s="18"/>
      <c r="T1177" s="18"/>
      <c r="U1177" s="18"/>
      <c r="V1177" s="18"/>
      <c r="W1177" s="34"/>
    </row>
    <row r="1178" spans="1:23" x14ac:dyDescent="0.2">
      <c r="A1178" s="497"/>
      <c r="B1178" s="499"/>
      <c r="C1178" s="501"/>
      <c r="D1178" s="501"/>
      <c r="E1178" s="503"/>
      <c r="F1178" s="17">
        <v>38</v>
      </c>
      <c r="G1178" s="18" t="s">
        <v>16826</v>
      </c>
      <c r="H1178" s="18" t="s">
        <v>16826</v>
      </c>
      <c r="I1178" s="80"/>
      <c r="J1178" s="18" t="s">
        <v>134</v>
      </c>
      <c r="K1178" s="19">
        <v>9</v>
      </c>
      <c r="L1178" s="19">
        <v>0</v>
      </c>
      <c r="M1178" s="20" t="s">
        <v>33</v>
      </c>
      <c r="N1178" s="20" t="s">
        <v>34</v>
      </c>
      <c r="O1178" s="18"/>
      <c r="P1178" s="18"/>
      <c r="Q1178" s="18"/>
      <c r="R1178" s="18"/>
      <c r="S1178" s="18"/>
      <c r="T1178" s="18"/>
      <c r="U1178" s="18"/>
      <c r="V1178" s="18"/>
      <c r="W1178" s="34"/>
    </row>
    <row r="1179" spans="1:23" x14ac:dyDescent="0.2">
      <c r="A1179" s="497"/>
      <c r="B1179" s="499"/>
      <c r="C1179" s="501"/>
      <c r="D1179" s="501"/>
      <c r="E1179" s="503"/>
      <c r="F1179" s="17">
        <v>39</v>
      </c>
      <c r="G1179" s="18" t="s">
        <v>16827</v>
      </c>
      <c r="H1179" s="18" t="s">
        <v>16827</v>
      </c>
      <c r="I1179" s="80"/>
      <c r="J1179" s="18" t="s">
        <v>134</v>
      </c>
      <c r="K1179" s="19">
        <v>9</v>
      </c>
      <c r="L1179" s="19">
        <v>0</v>
      </c>
      <c r="M1179" s="20" t="s">
        <v>33</v>
      </c>
      <c r="N1179" s="20" t="s">
        <v>34</v>
      </c>
      <c r="O1179" s="18"/>
      <c r="P1179" s="18"/>
      <c r="Q1179" s="18"/>
      <c r="R1179" s="18"/>
      <c r="S1179" s="18"/>
      <c r="T1179" s="18"/>
      <c r="U1179" s="18"/>
      <c r="V1179" s="18"/>
      <c r="W1179" s="34"/>
    </row>
    <row r="1180" spans="1:23" x14ac:dyDescent="0.2">
      <c r="A1180" s="497"/>
      <c r="B1180" s="499"/>
      <c r="C1180" s="501"/>
      <c r="D1180" s="501"/>
      <c r="E1180" s="503"/>
      <c r="F1180" s="17">
        <v>40</v>
      </c>
      <c r="G1180" s="18" t="s">
        <v>16828</v>
      </c>
      <c r="H1180" s="18" t="s">
        <v>16828</v>
      </c>
      <c r="I1180" s="80"/>
      <c r="J1180" s="18" t="s">
        <v>134</v>
      </c>
      <c r="K1180" s="19">
        <v>9</v>
      </c>
      <c r="L1180" s="19">
        <v>0</v>
      </c>
      <c r="M1180" s="20" t="s">
        <v>33</v>
      </c>
      <c r="N1180" s="20" t="s">
        <v>34</v>
      </c>
      <c r="O1180" s="18"/>
      <c r="P1180" s="18"/>
      <c r="Q1180" s="18"/>
      <c r="R1180" s="18"/>
      <c r="S1180" s="18"/>
      <c r="T1180" s="18"/>
      <c r="U1180" s="18"/>
      <c r="V1180" s="18"/>
      <c r="W1180" s="34"/>
    </row>
    <row r="1181" spans="1:23" x14ac:dyDescent="0.2">
      <c r="A1181" s="497"/>
      <c r="B1181" s="499"/>
      <c r="C1181" s="501"/>
      <c r="D1181" s="501"/>
      <c r="E1181" s="503"/>
      <c r="F1181" s="17">
        <v>41</v>
      </c>
      <c r="G1181" s="18" t="s">
        <v>16829</v>
      </c>
      <c r="H1181" s="18" t="s">
        <v>16829</v>
      </c>
      <c r="I1181" s="80"/>
      <c r="J1181" s="18" t="s">
        <v>134</v>
      </c>
      <c r="K1181" s="19">
        <v>11</v>
      </c>
      <c r="L1181" s="19">
        <v>0</v>
      </c>
      <c r="M1181" s="20" t="s">
        <v>33</v>
      </c>
      <c r="N1181" s="20" t="s">
        <v>34</v>
      </c>
      <c r="O1181" s="18"/>
      <c r="P1181" s="18"/>
      <c r="Q1181" s="18"/>
      <c r="R1181" s="18"/>
      <c r="S1181" s="18"/>
      <c r="T1181" s="18"/>
      <c r="U1181" s="18"/>
      <c r="V1181" s="18"/>
      <c r="W1181" s="34"/>
    </row>
    <row r="1182" spans="1:23" x14ac:dyDescent="0.2">
      <c r="A1182" s="497"/>
      <c r="B1182" s="499"/>
      <c r="C1182" s="501"/>
      <c r="D1182" s="501"/>
      <c r="E1182" s="503"/>
      <c r="F1182" s="17">
        <v>42</v>
      </c>
      <c r="G1182" s="18" t="s">
        <v>16830</v>
      </c>
      <c r="H1182" s="18" t="s">
        <v>16830</v>
      </c>
      <c r="I1182" s="80"/>
      <c r="J1182" s="18" t="s">
        <v>134</v>
      </c>
      <c r="K1182" s="19">
        <v>3</v>
      </c>
      <c r="L1182" s="19">
        <v>0</v>
      </c>
      <c r="M1182" s="20" t="s">
        <v>33</v>
      </c>
      <c r="N1182" s="20" t="s">
        <v>34</v>
      </c>
      <c r="O1182" s="18"/>
      <c r="P1182" s="18"/>
      <c r="Q1182" s="18"/>
      <c r="R1182" s="18"/>
      <c r="S1182" s="18"/>
      <c r="T1182" s="18"/>
      <c r="U1182" s="18"/>
      <c r="V1182" s="18"/>
      <c r="W1182" s="34"/>
    </row>
    <row r="1183" spans="1:23" x14ac:dyDescent="0.2">
      <c r="A1183" s="497"/>
      <c r="B1183" s="499"/>
      <c r="C1183" s="501"/>
      <c r="D1183" s="501"/>
      <c r="E1183" s="503"/>
      <c r="F1183" s="17">
        <v>43</v>
      </c>
      <c r="G1183" s="18" t="s">
        <v>16831</v>
      </c>
      <c r="H1183" s="18" t="s">
        <v>16831</v>
      </c>
      <c r="I1183" s="80"/>
      <c r="J1183" s="18" t="s">
        <v>134</v>
      </c>
      <c r="K1183" s="19">
        <v>11</v>
      </c>
      <c r="L1183" s="19">
        <v>0</v>
      </c>
      <c r="M1183" s="20" t="s">
        <v>33</v>
      </c>
      <c r="N1183" s="20" t="s">
        <v>34</v>
      </c>
      <c r="O1183" s="18"/>
      <c r="P1183" s="18"/>
      <c r="Q1183" s="18"/>
      <c r="R1183" s="18"/>
      <c r="S1183" s="18"/>
      <c r="T1183" s="18"/>
      <c r="U1183" s="18"/>
      <c r="V1183" s="18"/>
      <c r="W1183" s="34"/>
    </row>
    <row r="1184" spans="1:23" x14ac:dyDescent="0.2">
      <c r="A1184" s="497"/>
      <c r="B1184" s="499"/>
      <c r="C1184" s="501"/>
      <c r="D1184" s="501"/>
      <c r="E1184" s="503"/>
      <c r="F1184" s="17">
        <v>44</v>
      </c>
      <c r="G1184" s="18" t="s">
        <v>16832</v>
      </c>
      <c r="H1184" s="18" t="s">
        <v>16832</v>
      </c>
      <c r="I1184" s="80"/>
      <c r="J1184" s="18" t="s">
        <v>134</v>
      </c>
      <c r="K1184" s="19">
        <v>11</v>
      </c>
      <c r="L1184" s="19">
        <v>0</v>
      </c>
      <c r="M1184" s="20" t="s">
        <v>33</v>
      </c>
      <c r="N1184" s="20" t="s">
        <v>34</v>
      </c>
      <c r="O1184" s="18"/>
      <c r="P1184" s="18"/>
      <c r="Q1184" s="18"/>
      <c r="R1184" s="18"/>
      <c r="S1184" s="18"/>
      <c r="T1184" s="18"/>
      <c r="U1184" s="18"/>
      <c r="V1184" s="18"/>
      <c r="W1184" s="34"/>
    </row>
    <row r="1185" spans="1:23" x14ac:dyDescent="0.2">
      <c r="A1185" s="497"/>
      <c r="B1185" s="499"/>
      <c r="C1185" s="501"/>
      <c r="D1185" s="501"/>
      <c r="E1185" s="503"/>
      <c r="F1185" s="17">
        <v>45</v>
      </c>
      <c r="G1185" s="18" t="s">
        <v>16833</v>
      </c>
      <c r="H1185" s="18" t="s">
        <v>16833</v>
      </c>
      <c r="I1185" s="80"/>
      <c r="J1185" s="18" t="s">
        <v>134</v>
      </c>
      <c r="K1185" s="19">
        <v>2</v>
      </c>
      <c r="L1185" s="19">
        <v>0</v>
      </c>
      <c r="M1185" s="20" t="s">
        <v>33</v>
      </c>
      <c r="N1185" s="20" t="s">
        <v>34</v>
      </c>
      <c r="O1185" s="18"/>
      <c r="P1185" s="18"/>
      <c r="Q1185" s="18"/>
      <c r="R1185" s="18"/>
      <c r="S1185" s="18"/>
      <c r="T1185" s="18"/>
      <c r="U1185" s="18"/>
      <c r="V1185" s="18"/>
      <c r="W1185" s="34"/>
    </row>
    <row r="1186" spans="1:23" x14ac:dyDescent="0.2">
      <c r="A1186" s="497"/>
      <c r="B1186" s="499"/>
      <c r="C1186" s="501"/>
      <c r="D1186" s="501"/>
      <c r="E1186" s="503"/>
      <c r="F1186" s="17">
        <v>46</v>
      </c>
      <c r="G1186" s="18" t="s">
        <v>16834</v>
      </c>
      <c r="H1186" s="18" t="s">
        <v>16834</v>
      </c>
      <c r="I1186" s="80"/>
      <c r="J1186" s="18" t="s">
        <v>32</v>
      </c>
      <c r="K1186" s="19">
        <v>6</v>
      </c>
      <c r="L1186" s="19"/>
      <c r="M1186" s="20" t="s">
        <v>33</v>
      </c>
      <c r="N1186" s="20" t="s">
        <v>34</v>
      </c>
      <c r="O1186" s="18"/>
      <c r="P1186" s="18"/>
      <c r="Q1186" s="18"/>
      <c r="R1186" s="18"/>
      <c r="S1186" s="18"/>
      <c r="T1186" s="18"/>
      <c r="U1186" s="18"/>
      <c r="V1186" s="18"/>
      <c r="W1186" s="34"/>
    </row>
    <row r="1187" spans="1:23" x14ac:dyDescent="0.2">
      <c r="A1187" s="497"/>
      <c r="B1187" s="499"/>
      <c r="C1187" s="501"/>
      <c r="D1187" s="501"/>
      <c r="E1187" s="503"/>
      <c r="F1187" s="17">
        <v>47</v>
      </c>
      <c r="G1187" s="18" t="s">
        <v>16835</v>
      </c>
      <c r="H1187" s="18" t="s">
        <v>16835</v>
      </c>
      <c r="I1187" s="80"/>
      <c r="J1187" s="18" t="s">
        <v>32</v>
      </c>
      <c r="K1187" s="19">
        <v>8</v>
      </c>
      <c r="L1187" s="19"/>
      <c r="M1187" s="20" t="s">
        <v>33</v>
      </c>
      <c r="N1187" s="20" t="s">
        <v>34</v>
      </c>
      <c r="O1187" s="18"/>
      <c r="P1187" s="18"/>
      <c r="Q1187" s="18"/>
      <c r="R1187" s="18"/>
      <c r="S1187" s="18"/>
      <c r="T1187" s="18"/>
      <c r="U1187" s="18"/>
      <c r="V1187" s="18"/>
      <c r="W1187" s="34"/>
    </row>
    <row r="1188" spans="1:23" x14ac:dyDescent="0.2">
      <c r="A1188" s="497"/>
      <c r="B1188" s="499"/>
      <c r="C1188" s="501"/>
      <c r="D1188" s="501"/>
      <c r="E1188" s="503"/>
      <c r="F1188" s="17">
        <v>48</v>
      </c>
      <c r="G1188" s="18" t="s">
        <v>16836</v>
      </c>
      <c r="H1188" s="18" t="s">
        <v>16836</v>
      </c>
      <c r="I1188" s="80"/>
      <c r="J1188" s="18" t="s">
        <v>32</v>
      </c>
      <c r="K1188" s="19">
        <v>8</v>
      </c>
      <c r="L1188" s="19"/>
      <c r="M1188" s="20" t="s">
        <v>33</v>
      </c>
      <c r="N1188" s="20" t="s">
        <v>34</v>
      </c>
      <c r="O1188" s="18"/>
      <c r="P1188" s="18"/>
      <c r="Q1188" s="18"/>
      <c r="R1188" s="18"/>
      <c r="S1188" s="18"/>
      <c r="T1188" s="18"/>
      <c r="U1188" s="18"/>
      <c r="V1188" s="18"/>
      <c r="W1188" s="34"/>
    </row>
    <row r="1189" spans="1:23" x14ac:dyDescent="0.2">
      <c r="A1189" s="497"/>
      <c r="B1189" s="499"/>
      <c r="C1189" s="501"/>
      <c r="D1189" s="501"/>
      <c r="E1189" s="503"/>
      <c r="F1189" s="17">
        <v>49</v>
      </c>
      <c r="G1189" s="18" t="s">
        <v>16837</v>
      </c>
      <c r="H1189" s="18" t="s">
        <v>16837</v>
      </c>
      <c r="I1189" s="80"/>
      <c r="J1189" s="18" t="s">
        <v>134</v>
      </c>
      <c r="K1189" s="19">
        <v>11</v>
      </c>
      <c r="L1189" s="19">
        <v>0</v>
      </c>
      <c r="M1189" s="20" t="s">
        <v>33</v>
      </c>
      <c r="N1189" s="20" t="s">
        <v>34</v>
      </c>
      <c r="O1189" s="18"/>
      <c r="P1189" s="18"/>
      <c r="Q1189" s="18"/>
      <c r="R1189" s="18"/>
      <c r="S1189" s="18"/>
      <c r="T1189" s="18"/>
      <c r="U1189" s="18"/>
      <c r="V1189" s="18"/>
      <c r="W1189" s="34"/>
    </row>
    <row r="1190" spans="1:23" x14ac:dyDescent="0.2">
      <c r="A1190" s="497"/>
      <c r="B1190" s="499"/>
      <c r="C1190" s="501"/>
      <c r="D1190" s="501"/>
      <c r="E1190" s="503"/>
      <c r="F1190" s="17">
        <v>50</v>
      </c>
      <c r="G1190" s="18" t="s">
        <v>16838</v>
      </c>
      <c r="H1190" s="18" t="s">
        <v>16838</v>
      </c>
      <c r="I1190" s="80"/>
      <c r="J1190" s="18" t="s">
        <v>134</v>
      </c>
      <c r="K1190" s="19">
        <v>11</v>
      </c>
      <c r="L1190" s="19">
        <v>0</v>
      </c>
      <c r="M1190" s="20" t="s">
        <v>33</v>
      </c>
      <c r="N1190" s="20" t="s">
        <v>34</v>
      </c>
      <c r="O1190" s="18"/>
      <c r="P1190" s="18"/>
      <c r="Q1190" s="18"/>
      <c r="R1190" s="18"/>
      <c r="S1190" s="18"/>
      <c r="T1190" s="18"/>
      <c r="U1190" s="18"/>
      <c r="V1190" s="18"/>
      <c r="W1190" s="34"/>
    </row>
    <row r="1191" spans="1:23" x14ac:dyDescent="0.2">
      <c r="A1191" s="497"/>
      <c r="B1191" s="499"/>
      <c r="C1191" s="501"/>
      <c r="D1191" s="501"/>
      <c r="E1191" s="503"/>
      <c r="F1191" s="17">
        <v>51</v>
      </c>
      <c r="G1191" s="18" t="s">
        <v>16839</v>
      </c>
      <c r="H1191" s="18" t="s">
        <v>16839</v>
      </c>
      <c r="I1191" s="80"/>
      <c r="J1191" s="18" t="s">
        <v>134</v>
      </c>
      <c r="K1191" s="19">
        <v>11</v>
      </c>
      <c r="L1191" s="19">
        <v>0</v>
      </c>
      <c r="M1191" s="20" t="s">
        <v>33</v>
      </c>
      <c r="N1191" s="20" t="s">
        <v>34</v>
      </c>
      <c r="O1191" s="18"/>
      <c r="P1191" s="18"/>
      <c r="Q1191" s="18"/>
      <c r="R1191" s="18"/>
      <c r="S1191" s="18"/>
      <c r="T1191" s="18"/>
      <c r="U1191" s="18"/>
      <c r="V1191" s="18"/>
      <c r="W1191" s="34"/>
    </row>
    <row r="1192" spans="1:23" x14ac:dyDescent="0.2">
      <c r="A1192" s="497"/>
      <c r="B1192" s="499"/>
      <c r="C1192" s="501"/>
      <c r="D1192" s="501"/>
      <c r="E1192" s="503"/>
      <c r="F1192" s="17">
        <v>52</v>
      </c>
      <c r="G1192" s="18" t="s">
        <v>16840</v>
      </c>
      <c r="H1192" s="18" t="s">
        <v>16840</v>
      </c>
      <c r="I1192" s="80"/>
      <c r="J1192" s="18" t="s">
        <v>134</v>
      </c>
      <c r="K1192" s="19">
        <v>11</v>
      </c>
      <c r="L1192" s="19">
        <v>0</v>
      </c>
      <c r="M1192" s="20" t="s">
        <v>33</v>
      </c>
      <c r="N1192" s="20" t="s">
        <v>34</v>
      </c>
      <c r="O1192" s="18"/>
      <c r="P1192" s="18"/>
      <c r="Q1192" s="18"/>
      <c r="R1192" s="18"/>
      <c r="S1192" s="18"/>
      <c r="T1192" s="18"/>
      <c r="U1192" s="18"/>
      <c r="V1192" s="18"/>
      <c r="W1192" s="34"/>
    </row>
    <row r="1193" spans="1:23" x14ac:dyDescent="0.2">
      <c r="A1193" s="497"/>
      <c r="B1193" s="499"/>
      <c r="C1193" s="501"/>
      <c r="D1193" s="501"/>
      <c r="E1193" s="503"/>
      <c r="F1193" s="17">
        <v>53</v>
      </c>
      <c r="G1193" s="18" t="s">
        <v>16841</v>
      </c>
      <c r="H1193" s="18" t="s">
        <v>16841</v>
      </c>
      <c r="I1193" s="80"/>
      <c r="J1193" s="18" t="s">
        <v>32</v>
      </c>
      <c r="K1193" s="19">
        <v>1</v>
      </c>
      <c r="L1193" s="19"/>
      <c r="M1193" s="20" t="s">
        <v>33</v>
      </c>
      <c r="N1193" s="20" t="s">
        <v>34</v>
      </c>
      <c r="O1193" s="18"/>
      <c r="P1193" s="18"/>
      <c r="Q1193" s="18"/>
      <c r="R1193" s="18"/>
      <c r="S1193" s="18"/>
      <c r="T1193" s="18"/>
      <c r="U1193" s="18"/>
      <c r="V1193" s="18"/>
      <c r="W1193" s="34"/>
    </row>
    <row r="1194" spans="1:23" x14ac:dyDescent="0.2">
      <c r="A1194" s="497"/>
      <c r="B1194" s="499"/>
      <c r="C1194" s="501"/>
      <c r="D1194" s="501"/>
      <c r="E1194" s="503"/>
      <c r="F1194" s="17">
        <v>54</v>
      </c>
      <c r="G1194" s="18" t="s">
        <v>16842</v>
      </c>
      <c r="H1194" s="18" t="s">
        <v>16842</v>
      </c>
      <c r="I1194" s="80"/>
      <c r="J1194" s="18" t="s">
        <v>32</v>
      </c>
      <c r="K1194" s="19">
        <v>4</v>
      </c>
      <c r="L1194" s="19"/>
      <c r="M1194" s="20" t="s">
        <v>33</v>
      </c>
      <c r="N1194" s="20" t="s">
        <v>34</v>
      </c>
      <c r="O1194" s="18"/>
      <c r="P1194" s="18"/>
      <c r="Q1194" s="18"/>
      <c r="R1194" s="18"/>
      <c r="S1194" s="18"/>
      <c r="T1194" s="18"/>
      <c r="U1194" s="18"/>
      <c r="V1194" s="18"/>
      <c r="W1194" s="34"/>
    </row>
    <row r="1195" spans="1:23" x14ac:dyDescent="0.2">
      <c r="A1195" s="497"/>
      <c r="B1195" s="499"/>
      <c r="C1195" s="501"/>
      <c r="D1195" s="501"/>
      <c r="E1195" s="503"/>
      <c r="F1195" s="17">
        <v>55</v>
      </c>
      <c r="G1195" s="18" t="s">
        <v>16843</v>
      </c>
      <c r="H1195" s="18" t="s">
        <v>16843</v>
      </c>
      <c r="I1195" s="80"/>
      <c r="J1195" s="18" t="s">
        <v>44</v>
      </c>
      <c r="K1195" s="19">
        <v>20</v>
      </c>
      <c r="L1195" s="19"/>
      <c r="M1195" s="20" t="s">
        <v>33</v>
      </c>
      <c r="N1195" s="20" t="s">
        <v>34</v>
      </c>
      <c r="O1195" s="18"/>
      <c r="P1195" s="18"/>
      <c r="Q1195" s="18"/>
      <c r="R1195" s="18"/>
      <c r="S1195" s="18"/>
      <c r="T1195" s="18"/>
      <c r="U1195" s="18"/>
      <c r="V1195" s="18"/>
      <c r="W1195" s="34"/>
    </row>
    <row r="1196" spans="1:23" x14ac:dyDescent="0.2">
      <c r="A1196" s="497"/>
      <c r="B1196" s="499"/>
      <c r="C1196" s="501"/>
      <c r="D1196" s="501"/>
      <c r="E1196" s="503"/>
      <c r="F1196" s="17">
        <v>56</v>
      </c>
      <c r="G1196" s="18" t="s">
        <v>16844</v>
      </c>
      <c r="H1196" s="18" t="s">
        <v>16844</v>
      </c>
      <c r="I1196" s="80"/>
      <c r="J1196" s="18" t="s">
        <v>32</v>
      </c>
      <c r="K1196" s="19">
        <v>5</v>
      </c>
      <c r="L1196" s="19"/>
      <c r="M1196" s="20" t="s">
        <v>33</v>
      </c>
      <c r="N1196" s="20" t="s">
        <v>34</v>
      </c>
      <c r="O1196" s="18"/>
      <c r="P1196" s="18"/>
      <c r="Q1196" s="18"/>
      <c r="R1196" s="18"/>
      <c r="S1196" s="18"/>
      <c r="T1196" s="18"/>
      <c r="U1196" s="18"/>
      <c r="V1196" s="18"/>
      <c r="W1196" s="34"/>
    </row>
    <row r="1197" spans="1:23" x14ac:dyDescent="0.2">
      <c r="A1197" s="497"/>
      <c r="B1197" s="499"/>
      <c r="C1197" s="501"/>
      <c r="D1197" s="501"/>
      <c r="E1197" s="503"/>
      <c r="F1197" s="17">
        <v>57</v>
      </c>
      <c r="G1197" s="18" t="s">
        <v>16845</v>
      </c>
      <c r="H1197" s="18" t="s">
        <v>16845</v>
      </c>
      <c r="I1197" s="80"/>
      <c r="J1197" s="18" t="s">
        <v>44</v>
      </c>
      <c r="K1197" s="19">
        <v>20</v>
      </c>
      <c r="L1197" s="19"/>
      <c r="M1197" s="20" t="s">
        <v>33</v>
      </c>
      <c r="N1197" s="20" t="s">
        <v>34</v>
      </c>
      <c r="O1197" s="18"/>
      <c r="P1197" s="18"/>
      <c r="Q1197" s="18"/>
      <c r="R1197" s="18"/>
      <c r="S1197" s="18"/>
      <c r="T1197" s="18"/>
      <c r="U1197" s="18"/>
      <c r="V1197" s="18"/>
      <c r="W1197" s="34"/>
    </row>
    <row r="1198" spans="1:23" x14ac:dyDescent="0.2">
      <c r="A1198" s="497"/>
      <c r="B1198" s="499"/>
      <c r="C1198" s="501"/>
      <c r="D1198" s="501"/>
      <c r="E1198" s="503"/>
      <c r="F1198" s="17">
        <v>58</v>
      </c>
      <c r="G1198" s="18" t="s">
        <v>16846</v>
      </c>
      <c r="H1198" s="18" t="s">
        <v>16846</v>
      </c>
      <c r="I1198" s="80"/>
      <c r="J1198" s="18" t="s">
        <v>32</v>
      </c>
      <c r="K1198" s="19">
        <v>1</v>
      </c>
      <c r="L1198" s="19"/>
      <c r="M1198" s="20" t="s">
        <v>33</v>
      </c>
      <c r="N1198" s="20" t="s">
        <v>34</v>
      </c>
      <c r="O1198" s="18"/>
      <c r="P1198" s="18"/>
      <c r="Q1198" s="18"/>
      <c r="R1198" s="18"/>
      <c r="S1198" s="18"/>
      <c r="T1198" s="18"/>
      <c r="U1198" s="18"/>
      <c r="V1198" s="18"/>
      <c r="W1198" s="34"/>
    </row>
    <row r="1199" spans="1:23" x14ac:dyDescent="0.2">
      <c r="A1199" s="497"/>
      <c r="B1199" s="499"/>
      <c r="C1199" s="501"/>
      <c r="D1199" s="501"/>
      <c r="E1199" s="503"/>
      <c r="F1199" s="17">
        <v>59</v>
      </c>
      <c r="G1199" s="18" t="s">
        <v>16847</v>
      </c>
      <c r="H1199" s="18" t="s">
        <v>16847</v>
      </c>
      <c r="I1199" s="80"/>
      <c r="J1199" s="18" t="s">
        <v>32</v>
      </c>
      <c r="K1199" s="19">
        <v>7</v>
      </c>
      <c r="L1199" s="19"/>
      <c r="M1199" s="20" t="s">
        <v>33</v>
      </c>
      <c r="N1199" s="20" t="s">
        <v>34</v>
      </c>
      <c r="O1199" s="18"/>
      <c r="P1199" s="18"/>
      <c r="Q1199" s="18"/>
      <c r="R1199" s="18"/>
      <c r="S1199" s="18"/>
      <c r="T1199" s="18"/>
      <c r="U1199" s="18"/>
      <c r="V1199" s="18"/>
      <c r="W1199" s="34"/>
    </row>
    <row r="1200" spans="1:23" x14ac:dyDescent="0.2">
      <c r="A1200" s="497"/>
      <c r="B1200" s="499"/>
      <c r="C1200" s="501"/>
      <c r="D1200" s="501"/>
      <c r="E1200" s="503"/>
      <c r="F1200" s="17">
        <v>60</v>
      </c>
      <c r="G1200" s="18" t="s">
        <v>16848</v>
      </c>
      <c r="H1200" s="18" t="s">
        <v>16848</v>
      </c>
      <c r="I1200" s="80"/>
      <c r="J1200" s="18" t="s">
        <v>44</v>
      </c>
      <c r="K1200" s="19">
        <v>30</v>
      </c>
      <c r="L1200" s="19"/>
      <c r="M1200" s="20" t="s">
        <v>33</v>
      </c>
      <c r="N1200" s="20" t="s">
        <v>34</v>
      </c>
      <c r="O1200" s="18"/>
      <c r="P1200" s="18"/>
      <c r="Q1200" s="18"/>
      <c r="R1200" s="18"/>
      <c r="S1200" s="18"/>
      <c r="T1200" s="18"/>
      <c r="U1200" s="18"/>
      <c r="V1200" s="18"/>
      <c r="W1200" s="34"/>
    </row>
    <row r="1201" spans="1:23" x14ac:dyDescent="0.2">
      <c r="A1201" s="497"/>
      <c r="B1201" s="499"/>
      <c r="C1201" s="501"/>
      <c r="D1201" s="501"/>
      <c r="E1201" s="503"/>
      <c r="F1201" s="17">
        <v>61</v>
      </c>
      <c r="G1201" s="18" t="s">
        <v>16849</v>
      </c>
      <c r="H1201" s="18" t="s">
        <v>16849</v>
      </c>
      <c r="I1201" s="80"/>
      <c r="J1201" s="18" t="s">
        <v>32</v>
      </c>
      <c r="K1201" s="19">
        <v>8</v>
      </c>
      <c r="L1201" s="19"/>
      <c r="M1201" s="20" t="s">
        <v>33</v>
      </c>
      <c r="N1201" s="20" t="s">
        <v>34</v>
      </c>
      <c r="O1201" s="18"/>
      <c r="P1201" s="18"/>
      <c r="Q1201" s="18"/>
      <c r="R1201" s="18"/>
      <c r="S1201" s="18"/>
      <c r="T1201" s="18"/>
      <c r="U1201" s="18"/>
      <c r="V1201" s="18"/>
      <c r="W1201" s="34"/>
    </row>
    <row r="1202" spans="1:23" x14ac:dyDescent="0.2">
      <c r="A1202" s="497"/>
      <c r="B1202" s="499"/>
      <c r="C1202" s="501"/>
      <c r="D1202" s="501"/>
      <c r="E1202" s="503"/>
      <c r="F1202" s="17">
        <v>62</v>
      </c>
      <c r="G1202" s="18" t="s">
        <v>16850</v>
      </c>
      <c r="H1202" s="18" t="s">
        <v>16850</v>
      </c>
      <c r="I1202" s="80"/>
      <c r="J1202" s="18" t="s">
        <v>32</v>
      </c>
      <c r="K1202" s="19">
        <v>8</v>
      </c>
      <c r="L1202" s="19"/>
      <c r="M1202" s="20" t="s">
        <v>33</v>
      </c>
      <c r="N1202" s="20" t="s">
        <v>34</v>
      </c>
      <c r="O1202" s="18"/>
      <c r="P1202" s="18"/>
      <c r="Q1202" s="18"/>
      <c r="R1202" s="18"/>
      <c r="S1202" s="18"/>
      <c r="T1202" s="18"/>
      <c r="U1202" s="18"/>
      <c r="V1202" s="18"/>
      <c r="W1202" s="34"/>
    </row>
    <row r="1203" spans="1:23" x14ac:dyDescent="0.2">
      <c r="A1203" s="497"/>
      <c r="B1203" s="499"/>
      <c r="C1203" s="501"/>
      <c r="D1203" s="501"/>
      <c r="E1203" s="503"/>
      <c r="F1203" s="17">
        <v>63</v>
      </c>
      <c r="G1203" s="18" t="s">
        <v>16851</v>
      </c>
      <c r="H1203" s="18" t="s">
        <v>16851</v>
      </c>
      <c r="I1203" s="80"/>
      <c r="J1203" s="18" t="s">
        <v>32</v>
      </c>
      <c r="K1203" s="19">
        <v>8</v>
      </c>
      <c r="L1203" s="19"/>
      <c r="M1203" s="20" t="s">
        <v>33</v>
      </c>
      <c r="N1203" s="20" t="s">
        <v>34</v>
      </c>
      <c r="O1203" s="18"/>
      <c r="P1203" s="18"/>
      <c r="Q1203" s="18"/>
      <c r="R1203" s="18"/>
      <c r="S1203" s="18"/>
      <c r="T1203" s="18"/>
      <c r="U1203" s="18"/>
      <c r="V1203" s="18"/>
      <c r="W1203" s="34"/>
    </row>
    <row r="1204" spans="1:23" x14ac:dyDescent="0.2">
      <c r="A1204" s="497"/>
      <c r="B1204" s="499"/>
      <c r="C1204" s="501"/>
      <c r="D1204" s="501"/>
      <c r="E1204" s="503"/>
      <c r="F1204" s="17">
        <v>64</v>
      </c>
      <c r="G1204" s="18" t="s">
        <v>16852</v>
      </c>
      <c r="H1204" s="18" t="s">
        <v>16852</v>
      </c>
      <c r="I1204" s="80"/>
      <c r="J1204" s="18" t="s">
        <v>32</v>
      </c>
      <c r="K1204" s="19">
        <v>8</v>
      </c>
      <c r="L1204" s="19"/>
      <c r="M1204" s="20" t="s">
        <v>33</v>
      </c>
      <c r="N1204" s="20" t="s">
        <v>34</v>
      </c>
      <c r="O1204" s="18"/>
      <c r="P1204" s="18"/>
      <c r="Q1204" s="18"/>
      <c r="R1204" s="18"/>
      <c r="S1204" s="18"/>
      <c r="T1204" s="18"/>
      <c r="U1204" s="18"/>
      <c r="V1204" s="18"/>
      <c r="W1204" s="34"/>
    </row>
    <row r="1205" spans="1:23" x14ac:dyDescent="0.2">
      <c r="A1205" s="497"/>
      <c r="B1205" s="499"/>
      <c r="C1205" s="501"/>
      <c r="D1205" s="501"/>
      <c r="E1205" s="503"/>
      <c r="F1205" s="17">
        <v>65</v>
      </c>
      <c r="G1205" s="18" t="s">
        <v>16853</v>
      </c>
      <c r="H1205" s="18" t="s">
        <v>16853</v>
      </c>
      <c r="I1205" s="80"/>
      <c r="J1205" s="18" t="s">
        <v>32</v>
      </c>
      <c r="K1205" s="19">
        <v>8</v>
      </c>
      <c r="L1205" s="19"/>
      <c r="M1205" s="20" t="s">
        <v>33</v>
      </c>
      <c r="N1205" s="20" t="s">
        <v>34</v>
      </c>
      <c r="O1205" s="18"/>
      <c r="P1205" s="18"/>
      <c r="Q1205" s="18"/>
      <c r="R1205" s="18"/>
      <c r="S1205" s="18"/>
      <c r="T1205" s="18"/>
      <c r="U1205" s="18"/>
      <c r="V1205" s="18"/>
      <c r="W1205" s="34"/>
    </row>
    <row r="1206" spans="1:23" x14ac:dyDescent="0.2">
      <c r="A1206" s="497"/>
      <c r="B1206" s="499"/>
      <c r="C1206" s="501"/>
      <c r="D1206" s="501"/>
      <c r="E1206" s="503"/>
      <c r="F1206" s="17">
        <v>66</v>
      </c>
      <c r="G1206" s="18" t="s">
        <v>16854</v>
      </c>
      <c r="H1206" s="18" t="s">
        <v>16854</v>
      </c>
      <c r="I1206" s="80"/>
      <c r="J1206" s="18" t="s">
        <v>32</v>
      </c>
      <c r="K1206" s="19">
        <v>1</v>
      </c>
      <c r="L1206" s="19"/>
      <c r="M1206" s="20" t="s">
        <v>33</v>
      </c>
      <c r="N1206" s="20" t="s">
        <v>34</v>
      </c>
      <c r="O1206" s="18"/>
      <c r="P1206" s="18"/>
      <c r="Q1206" s="18"/>
      <c r="R1206" s="18"/>
      <c r="S1206" s="18"/>
      <c r="T1206" s="18"/>
      <c r="U1206" s="18"/>
      <c r="V1206" s="18"/>
      <c r="W1206" s="34"/>
    </row>
    <row r="1207" spans="1:23" x14ac:dyDescent="0.2">
      <c r="A1207" s="497"/>
      <c r="B1207" s="499"/>
      <c r="C1207" s="501"/>
      <c r="D1207" s="501"/>
      <c r="E1207" s="503"/>
      <c r="F1207" s="17">
        <v>67</v>
      </c>
      <c r="G1207" s="18" t="s">
        <v>16855</v>
      </c>
      <c r="H1207" s="18" t="s">
        <v>16855</v>
      </c>
      <c r="I1207" s="80"/>
      <c r="J1207" s="18" t="s">
        <v>32</v>
      </c>
      <c r="K1207" s="19">
        <v>1</v>
      </c>
      <c r="L1207" s="19"/>
      <c r="M1207" s="20" t="s">
        <v>33</v>
      </c>
      <c r="N1207" s="20" t="s">
        <v>34</v>
      </c>
      <c r="O1207" s="18"/>
      <c r="P1207" s="18"/>
      <c r="Q1207" s="18"/>
      <c r="R1207" s="18"/>
      <c r="S1207" s="18"/>
      <c r="T1207" s="18"/>
      <c r="U1207" s="18"/>
      <c r="V1207" s="18"/>
      <c r="W1207" s="34"/>
    </row>
    <row r="1208" spans="1:23" x14ac:dyDescent="0.2">
      <c r="A1208" s="497"/>
      <c r="B1208" s="499"/>
      <c r="C1208" s="501"/>
      <c r="D1208" s="501"/>
      <c r="E1208" s="503"/>
      <c r="F1208" s="17">
        <v>68</v>
      </c>
      <c r="G1208" s="18" t="s">
        <v>16856</v>
      </c>
      <c r="H1208" s="18" t="s">
        <v>16856</v>
      </c>
      <c r="I1208" s="80"/>
      <c r="J1208" s="18" t="s">
        <v>32</v>
      </c>
      <c r="K1208" s="19">
        <v>2</v>
      </c>
      <c r="L1208" s="19"/>
      <c r="M1208" s="20" t="s">
        <v>33</v>
      </c>
      <c r="N1208" s="20" t="s">
        <v>34</v>
      </c>
      <c r="O1208" s="18"/>
      <c r="P1208" s="18"/>
      <c r="Q1208" s="18"/>
      <c r="R1208" s="18"/>
      <c r="S1208" s="18"/>
      <c r="T1208" s="18"/>
      <c r="U1208" s="18"/>
      <c r="V1208" s="18"/>
      <c r="W1208" s="34"/>
    </row>
    <row r="1209" spans="1:23" x14ac:dyDescent="0.2">
      <c r="A1209" s="497"/>
      <c r="B1209" s="499"/>
      <c r="C1209" s="501"/>
      <c r="D1209" s="501"/>
      <c r="E1209" s="503"/>
      <c r="F1209" s="17">
        <v>69</v>
      </c>
      <c r="G1209" s="18" t="s">
        <v>16857</v>
      </c>
      <c r="H1209" s="18" t="s">
        <v>16857</v>
      </c>
      <c r="I1209" s="80"/>
      <c r="J1209" s="18" t="s">
        <v>32</v>
      </c>
      <c r="K1209" s="19">
        <v>1</v>
      </c>
      <c r="L1209" s="19"/>
      <c r="M1209" s="20" t="s">
        <v>33</v>
      </c>
      <c r="N1209" s="20" t="s">
        <v>34</v>
      </c>
      <c r="O1209" s="18"/>
      <c r="P1209" s="18"/>
      <c r="Q1209" s="18"/>
      <c r="R1209" s="18"/>
      <c r="S1209" s="18"/>
      <c r="T1209" s="18"/>
      <c r="U1209" s="18"/>
      <c r="V1209" s="18"/>
      <c r="W1209" s="34"/>
    </row>
    <row r="1210" spans="1:23" x14ac:dyDescent="0.2">
      <c r="A1210" s="497"/>
      <c r="B1210" s="499"/>
      <c r="C1210" s="501"/>
      <c r="D1210" s="501"/>
      <c r="E1210" s="503"/>
      <c r="F1210" s="17">
        <v>70</v>
      </c>
      <c r="G1210" s="18" t="s">
        <v>16858</v>
      </c>
      <c r="H1210" s="18" t="s">
        <v>16858</v>
      </c>
      <c r="I1210" s="80"/>
      <c r="J1210" s="18" t="s">
        <v>32</v>
      </c>
      <c r="K1210" s="19">
        <v>2</v>
      </c>
      <c r="L1210" s="19"/>
      <c r="M1210" s="20" t="s">
        <v>33</v>
      </c>
      <c r="N1210" s="20" t="s">
        <v>34</v>
      </c>
      <c r="O1210" s="18"/>
      <c r="P1210" s="18"/>
      <c r="Q1210" s="18"/>
      <c r="R1210" s="18"/>
      <c r="S1210" s="18"/>
      <c r="T1210" s="18"/>
      <c r="U1210" s="18"/>
      <c r="V1210" s="18"/>
      <c r="W1210" s="34"/>
    </row>
    <row r="1211" spans="1:23" x14ac:dyDescent="0.2">
      <c r="A1211" s="497"/>
      <c r="B1211" s="499"/>
      <c r="C1211" s="501"/>
      <c r="D1211" s="501"/>
      <c r="E1211" s="503"/>
      <c r="F1211" s="17">
        <v>71</v>
      </c>
      <c r="G1211" s="18" t="s">
        <v>16859</v>
      </c>
      <c r="H1211" s="18" t="s">
        <v>16859</v>
      </c>
      <c r="I1211" s="80"/>
      <c r="J1211" s="18" t="s">
        <v>32</v>
      </c>
      <c r="K1211" s="19">
        <v>8</v>
      </c>
      <c r="L1211" s="19"/>
      <c r="M1211" s="20" t="s">
        <v>33</v>
      </c>
      <c r="N1211" s="20" t="s">
        <v>34</v>
      </c>
      <c r="O1211" s="18"/>
      <c r="P1211" s="18"/>
      <c r="Q1211" s="18"/>
      <c r="R1211" s="18"/>
      <c r="S1211" s="18"/>
      <c r="T1211" s="18"/>
      <c r="U1211" s="18"/>
      <c r="V1211" s="18"/>
      <c r="W1211" s="34"/>
    </row>
    <row r="1212" spans="1:23" x14ac:dyDescent="0.2">
      <c r="A1212" s="497"/>
      <c r="B1212" s="499"/>
      <c r="C1212" s="501"/>
      <c r="D1212" s="501"/>
      <c r="E1212" s="503"/>
      <c r="F1212" s="17">
        <v>72</v>
      </c>
      <c r="G1212" s="18" t="s">
        <v>16860</v>
      </c>
      <c r="H1212" s="18" t="s">
        <v>16860</v>
      </c>
      <c r="I1212" s="80"/>
      <c r="J1212" s="18" t="s">
        <v>32</v>
      </c>
      <c r="K1212" s="19">
        <v>8</v>
      </c>
      <c r="L1212" s="19"/>
      <c r="M1212" s="20" t="s">
        <v>33</v>
      </c>
      <c r="N1212" s="20" t="s">
        <v>34</v>
      </c>
      <c r="O1212" s="18"/>
      <c r="P1212" s="18"/>
      <c r="Q1212" s="18"/>
      <c r="R1212" s="18"/>
      <c r="S1212" s="18"/>
      <c r="T1212" s="18"/>
      <c r="U1212" s="18"/>
      <c r="V1212" s="18"/>
      <c r="W1212" s="34"/>
    </row>
    <row r="1213" spans="1:23" x14ac:dyDescent="0.2">
      <c r="A1213" s="497"/>
      <c r="B1213" s="499"/>
      <c r="C1213" s="501"/>
      <c r="D1213" s="501"/>
      <c r="E1213" s="503"/>
      <c r="F1213" s="17">
        <v>73</v>
      </c>
      <c r="G1213" s="18" t="s">
        <v>16861</v>
      </c>
      <c r="H1213" s="18" t="s">
        <v>16861</v>
      </c>
      <c r="I1213" s="80"/>
      <c r="J1213" s="18" t="s">
        <v>32</v>
      </c>
      <c r="K1213" s="19">
        <v>1</v>
      </c>
      <c r="L1213" s="19"/>
      <c r="M1213" s="20" t="s">
        <v>33</v>
      </c>
      <c r="N1213" s="20" t="s">
        <v>34</v>
      </c>
      <c r="O1213" s="18"/>
      <c r="P1213" s="18"/>
      <c r="Q1213" s="18"/>
      <c r="R1213" s="18"/>
      <c r="S1213" s="18"/>
      <c r="T1213" s="18"/>
      <c r="U1213" s="18"/>
      <c r="V1213" s="18"/>
      <c r="W1213" s="34"/>
    </row>
    <row r="1214" spans="1:23" x14ac:dyDescent="0.2">
      <c r="A1214" s="497"/>
      <c r="B1214" s="499"/>
      <c r="C1214" s="501"/>
      <c r="D1214" s="501"/>
      <c r="E1214" s="503"/>
      <c r="F1214" s="17">
        <v>74</v>
      </c>
      <c r="G1214" s="18" t="s">
        <v>16862</v>
      </c>
      <c r="H1214" s="18" t="s">
        <v>16862</v>
      </c>
      <c r="I1214" s="80"/>
      <c r="J1214" s="18" t="s">
        <v>32</v>
      </c>
      <c r="K1214" s="19">
        <v>1</v>
      </c>
      <c r="L1214" s="19"/>
      <c r="M1214" s="20" t="s">
        <v>33</v>
      </c>
      <c r="N1214" s="20" t="s">
        <v>34</v>
      </c>
      <c r="O1214" s="18"/>
      <c r="P1214" s="18"/>
      <c r="Q1214" s="18"/>
      <c r="R1214" s="18"/>
      <c r="S1214" s="18"/>
      <c r="T1214" s="18"/>
      <c r="U1214" s="18"/>
      <c r="V1214" s="18"/>
      <c r="W1214" s="34"/>
    </row>
    <row r="1215" spans="1:23" x14ac:dyDescent="0.2">
      <c r="A1215" s="497"/>
      <c r="B1215" s="499"/>
      <c r="C1215" s="501"/>
      <c r="D1215" s="501"/>
      <c r="E1215" s="503"/>
      <c r="F1215" s="17">
        <v>75</v>
      </c>
      <c r="G1215" s="18" t="s">
        <v>16863</v>
      </c>
      <c r="H1215" s="18" t="s">
        <v>16863</v>
      </c>
      <c r="I1215" s="80"/>
      <c r="J1215" s="18" t="s">
        <v>32</v>
      </c>
      <c r="K1215" s="19">
        <v>1</v>
      </c>
      <c r="L1215" s="19"/>
      <c r="M1215" s="20" t="s">
        <v>33</v>
      </c>
      <c r="N1215" s="20" t="s">
        <v>34</v>
      </c>
      <c r="O1215" s="18"/>
      <c r="P1215" s="18"/>
      <c r="Q1215" s="18"/>
      <c r="R1215" s="18"/>
      <c r="S1215" s="18"/>
      <c r="T1215" s="18"/>
      <c r="U1215" s="18"/>
      <c r="V1215" s="18"/>
      <c r="W1215" s="34"/>
    </row>
    <row r="1216" spans="1:23" x14ac:dyDescent="0.2">
      <c r="A1216" s="497"/>
      <c r="B1216" s="499"/>
      <c r="C1216" s="501"/>
      <c r="D1216" s="501"/>
      <c r="E1216" s="503"/>
      <c r="F1216" s="17">
        <v>76</v>
      </c>
      <c r="G1216" s="18" t="s">
        <v>16864</v>
      </c>
      <c r="H1216" s="18" t="s">
        <v>16864</v>
      </c>
      <c r="I1216" s="80"/>
      <c r="J1216" s="18" t="s">
        <v>32</v>
      </c>
      <c r="K1216" s="19">
        <v>1</v>
      </c>
      <c r="L1216" s="19"/>
      <c r="M1216" s="20" t="s">
        <v>33</v>
      </c>
      <c r="N1216" s="20" t="s">
        <v>34</v>
      </c>
      <c r="O1216" s="18"/>
      <c r="P1216" s="18"/>
      <c r="Q1216" s="18"/>
      <c r="R1216" s="18"/>
      <c r="S1216" s="18"/>
      <c r="T1216" s="18"/>
      <c r="U1216" s="18"/>
      <c r="V1216" s="18"/>
      <c r="W1216" s="34"/>
    </row>
    <row r="1217" spans="1:23" x14ac:dyDescent="0.2">
      <c r="A1217" s="497"/>
      <c r="B1217" s="499"/>
      <c r="C1217" s="501"/>
      <c r="D1217" s="501"/>
      <c r="E1217" s="503"/>
      <c r="F1217" s="17">
        <v>77</v>
      </c>
      <c r="G1217" s="18" t="s">
        <v>16865</v>
      </c>
      <c r="H1217" s="18" t="s">
        <v>16865</v>
      </c>
      <c r="I1217" s="80"/>
      <c r="J1217" s="18" t="s">
        <v>32</v>
      </c>
      <c r="K1217" s="19">
        <v>1</v>
      </c>
      <c r="L1217" s="19"/>
      <c r="M1217" s="20" t="s">
        <v>33</v>
      </c>
      <c r="N1217" s="20" t="s">
        <v>34</v>
      </c>
      <c r="O1217" s="18"/>
      <c r="P1217" s="18"/>
      <c r="Q1217" s="18"/>
      <c r="R1217" s="18"/>
      <c r="S1217" s="18"/>
      <c r="T1217" s="18"/>
      <c r="U1217" s="18"/>
      <c r="V1217" s="18"/>
      <c r="W1217" s="34"/>
    </row>
    <row r="1218" spans="1:23" x14ac:dyDescent="0.2">
      <c r="A1218" s="497"/>
      <c r="B1218" s="499"/>
      <c r="C1218" s="501"/>
      <c r="D1218" s="501"/>
      <c r="E1218" s="503"/>
      <c r="F1218" s="17">
        <v>78</v>
      </c>
      <c r="G1218" s="18" t="s">
        <v>16866</v>
      </c>
      <c r="H1218" s="18" t="s">
        <v>16866</v>
      </c>
      <c r="I1218" s="80"/>
      <c r="J1218" s="18" t="s">
        <v>134</v>
      </c>
      <c r="K1218" s="19">
        <v>9</v>
      </c>
      <c r="L1218" s="19">
        <v>0</v>
      </c>
      <c r="M1218" s="20" t="s">
        <v>33</v>
      </c>
      <c r="N1218" s="20" t="s">
        <v>34</v>
      </c>
      <c r="O1218" s="18"/>
      <c r="P1218" s="18"/>
      <c r="Q1218" s="18"/>
      <c r="R1218" s="18"/>
      <c r="S1218" s="18"/>
      <c r="T1218" s="18"/>
      <c r="U1218" s="18"/>
      <c r="V1218" s="18"/>
      <c r="W1218" s="34"/>
    </row>
    <row r="1219" spans="1:23" x14ac:dyDescent="0.2">
      <c r="A1219" s="497"/>
      <c r="B1219" s="499"/>
      <c r="C1219" s="501"/>
      <c r="D1219" s="501"/>
      <c r="E1219" s="503"/>
      <c r="F1219" s="17">
        <v>79</v>
      </c>
      <c r="G1219" s="18" t="s">
        <v>16867</v>
      </c>
      <c r="H1219" s="18" t="s">
        <v>16867</v>
      </c>
      <c r="I1219" s="80"/>
      <c r="J1219" s="18" t="s">
        <v>32</v>
      </c>
      <c r="K1219" s="19">
        <v>7</v>
      </c>
      <c r="L1219" s="19"/>
      <c r="M1219" s="20" t="s">
        <v>33</v>
      </c>
      <c r="N1219" s="20" t="s">
        <v>34</v>
      </c>
      <c r="O1219" s="18"/>
      <c r="P1219" s="18"/>
      <c r="Q1219" s="18"/>
      <c r="R1219" s="18"/>
      <c r="S1219" s="18"/>
      <c r="T1219" s="18"/>
      <c r="U1219" s="18"/>
      <c r="V1219" s="18"/>
      <c r="W1219" s="34"/>
    </row>
    <row r="1220" spans="1:23" x14ac:dyDescent="0.2">
      <c r="A1220" s="497"/>
      <c r="B1220" s="499"/>
      <c r="C1220" s="501"/>
      <c r="D1220" s="501"/>
      <c r="E1220" s="503"/>
      <c r="F1220" s="17">
        <v>80</v>
      </c>
      <c r="G1220" s="18" t="s">
        <v>16868</v>
      </c>
      <c r="H1220" s="18" t="s">
        <v>16868</v>
      </c>
      <c r="I1220" s="80"/>
      <c r="J1220" s="18" t="s">
        <v>134</v>
      </c>
      <c r="K1220" s="19">
        <v>4</v>
      </c>
      <c r="L1220" s="19">
        <v>0</v>
      </c>
      <c r="M1220" s="20" t="s">
        <v>33</v>
      </c>
      <c r="N1220" s="20" t="s">
        <v>34</v>
      </c>
      <c r="O1220" s="18"/>
      <c r="P1220" s="18"/>
      <c r="Q1220" s="18"/>
      <c r="R1220" s="18"/>
      <c r="S1220" s="18"/>
      <c r="T1220" s="18"/>
      <c r="U1220" s="18"/>
      <c r="V1220" s="18"/>
      <c r="W1220" s="34"/>
    </row>
    <row r="1221" spans="1:23" x14ac:dyDescent="0.2">
      <c r="A1221" s="497"/>
      <c r="B1221" s="499"/>
      <c r="C1221" s="501"/>
      <c r="D1221" s="501"/>
      <c r="E1221" s="503"/>
      <c r="F1221" s="17">
        <v>81</v>
      </c>
      <c r="G1221" s="18" t="s">
        <v>16869</v>
      </c>
      <c r="H1221" s="18" t="s">
        <v>16869</v>
      </c>
      <c r="I1221" s="80"/>
      <c r="J1221" s="18" t="s">
        <v>44</v>
      </c>
      <c r="K1221" s="19">
        <v>24</v>
      </c>
      <c r="L1221" s="19"/>
      <c r="M1221" s="20" t="s">
        <v>33</v>
      </c>
      <c r="N1221" s="20" t="s">
        <v>34</v>
      </c>
      <c r="O1221" s="18"/>
      <c r="P1221" s="18"/>
      <c r="Q1221" s="18"/>
      <c r="R1221" s="18"/>
      <c r="S1221" s="18"/>
      <c r="T1221" s="18"/>
      <c r="U1221" s="18"/>
      <c r="V1221" s="18"/>
      <c r="W1221" s="34"/>
    </row>
    <row r="1222" spans="1:23" x14ac:dyDescent="0.2">
      <c r="A1222" s="497"/>
      <c r="B1222" s="499"/>
      <c r="C1222" s="501"/>
      <c r="D1222" s="501"/>
      <c r="E1222" s="503"/>
      <c r="F1222" s="17">
        <v>82</v>
      </c>
      <c r="G1222" s="18" t="s">
        <v>16870</v>
      </c>
      <c r="H1222" s="18" t="s">
        <v>16870</v>
      </c>
      <c r="I1222" s="80"/>
      <c r="J1222" s="18" t="s">
        <v>44</v>
      </c>
      <c r="K1222" s="19">
        <v>30</v>
      </c>
      <c r="L1222" s="19"/>
      <c r="M1222" s="20" t="s">
        <v>33</v>
      </c>
      <c r="N1222" s="20" t="s">
        <v>34</v>
      </c>
      <c r="O1222" s="18"/>
      <c r="P1222" s="18"/>
      <c r="Q1222" s="18"/>
      <c r="R1222" s="18"/>
      <c r="S1222" s="18"/>
      <c r="T1222" s="18"/>
      <c r="U1222" s="18"/>
      <c r="V1222" s="18"/>
      <c r="W1222" s="34"/>
    </row>
    <row r="1223" spans="1:23" x14ac:dyDescent="0.2">
      <c r="A1223" s="497"/>
      <c r="B1223" s="499"/>
      <c r="C1223" s="501"/>
      <c r="D1223" s="501"/>
      <c r="E1223" s="503"/>
      <c r="F1223" s="17">
        <v>83</v>
      </c>
      <c r="G1223" s="18" t="s">
        <v>16871</v>
      </c>
      <c r="H1223" s="18" t="s">
        <v>16871</v>
      </c>
      <c r="I1223" s="80"/>
      <c r="J1223" s="18" t="s">
        <v>44</v>
      </c>
      <c r="K1223" s="19">
        <v>40</v>
      </c>
      <c r="L1223" s="19"/>
      <c r="M1223" s="20" t="s">
        <v>33</v>
      </c>
      <c r="N1223" s="20" t="s">
        <v>34</v>
      </c>
      <c r="O1223" s="18"/>
      <c r="P1223" s="18"/>
      <c r="Q1223" s="18"/>
      <c r="R1223" s="18"/>
      <c r="S1223" s="18"/>
      <c r="T1223" s="18"/>
      <c r="U1223" s="18"/>
      <c r="V1223" s="18"/>
      <c r="W1223" s="34"/>
    </row>
    <row r="1224" spans="1:23" x14ac:dyDescent="0.2">
      <c r="A1224" s="497"/>
      <c r="B1224" s="499"/>
      <c r="C1224" s="501"/>
      <c r="D1224" s="501"/>
      <c r="E1224" s="503"/>
      <c r="F1224" s="17">
        <v>84</v>
      </c>
      <c r="G1224" s="18" t="s">
        <v>16872</v>
      </c>
      <c r="H1224" s="18" t="s">
        <v>16872</v>
      </c>
      <c r="I1224" s="80"/>
      <c r="J1224" s="18" t="s">
        <v>44</v>
      </c>
      <c r="K1224" s="19">
        <v>40</v>
      </c>
      <c r="L1224" s="19"/>
      <c r="M1224" s="20" t="s">
        <v>33</v>
      </c>
      <c r="N1224" s="20" t="s">
        <v>34</v>
      </c>
      <c r="O1224" s="18"/>
      <c r="P1224" s="18"/>
      <c r="Q1224" s="18"/>
      <c r="R1224" s="18"/>
      <c r="S1224" s="18"/>
      <c r="T1224" s="18"/>
      <c r="U1224" s="18"/>
      <c r="V1224" s="18"/>
      <c r="W1224" s="34"/>
    </row>
    <row r="1225" spans="1:23" x14ac:dyDescent="0.2">
      <c r="A1225" s="497"/>
      <c r="B1225" s="499"/>
      <c r="C1225" s="501"/>
      <c r="D1225" s="501"/>
      <c r="E1225" s="503"/>
      <c r="F1225" s="17">
        <v>85</v>
      </c>
      <c r="G1225" s="18" t="s">
        <v>16873</v>
      </c>
      <c r="H1225" s="18" t="s">
        <v>16873</v>
      </c>
      <c r="I1225" s="80"/>
      <c r="J1225" s="18" t="s">
        <v>44</v>
      </c>
      <c r="K1225" s="19">
        <v>4</v>
      </c>
      <c r="L1225" s="19"/>
      <c r="M1225" s="20" t="s">
        <v>33</v>
      </c>
      <c r="N1225" s="20" t="s">
        <v>34</v>
      </c>
      <c r="O1225" s="18"/>
      <c r="P1225" s="18"/>
      <c r="Q1225" s="18"/>
      <c r="R1225" s="18"/>
      <c r="S1225" s="18"/>
      <c r="T1225" s="18"/>
      <c r="U1225" s="18"/>
      <c r="V1225" s="18"/>
      <c r="W1225" s="34"/>
    </row>
    <row r="1226" spans="1:23" x14ac:dyDescent="0.2">
      <c r="A1226" s="497"/>
      <c r="B1226" s="499"/>
      <c r="C1226" s="501"/>
      <c r="D1226" s="501"/>
      <c r="E1226" s="503"/>
      <c r="F1226" s="17">
        <v>86</v>
      </c>
      <c r="G1226" s="18" t="s">
        <v>16874</v>
      </c>
      <c r="H1226" s="18" t="s">
        <v>16874</v>
      </c>
      <c r="I1226" s="80"/>
      <c r="J1226" s="18" t="s">
        <v>44</v>
      </c>
      <c r="K1226" s="19">
        <v>20</v>
      </c>
      <c r="L1226" s="19"/>
      <c r="M1226" s="20" t="s">
        <v>33</v>
      </c>
      <c r="N1226" s="20" t="s">
        <v>34</v>
      </c>
      <c r="O1226" s="18"/>
      <c r="P1226" s="18"/>
      <c r="Q1226" s="18"/>
      <c r="R1226" s="18"/>
      <c r="S1226" s="18"/>
      <c r="T1226" s="18"/>
      <c r="U1226" s="18"/>
      <c r="V1226" s="18"/>
      <c r="W1226" s="34"/>
    </row>
    <row r="1227" spans="1:23" x14ac:dyDescent="0.2">
      <c r="A1227" s="497"/>
      <c r="B1227" s="499"/>
      <c r="C1227" s="501"/>
      <c r="D1227" s="501"/>
      <c r="E1227" s="503"/>
      <c r="F1227" s="17">
        <v>87</v>
      </c>
      <c r="G1227" s="18" t="s">
        <v>16875</v>
      </c>
      <c r="H1227" s="18" t="s">
        <v>16875</v>
      </c>
      <c r="I1227" s="80"/>
      <c r="J1227" s="18" t="s">
        <v>44</v>
      </c>
      <c r="K1227" s="19">
        <v>20</v>
      </c>
      <c r="L1227" s="19"/>
      <c r="M1227" s="20" t="s">
        <v>33</v>
      </c>
      <c r="N1227" s="20" t="s">
        <v>34</v>
      </c>
      <c r="O1227" s="18"/>
      <c r="P1227" s="18"/>
      <c r="Q1227" s="18"/>
      <c r="R1227" s="18"/>
      <c r="S1227" s="18"/>
      <c r="T1227" s="18"/>
      <c r="U1227" s="18"/>
      <c r="V1227" s="18"/>
      <c r="W1227" s="34"/>
    </row>
    <row r="1228" spans="1:23" x14ac:dyDescent="0.2">
      <c r="A1228" s="497"/>
      <c r="B1228" s="499"/>
      <c r="C1228" s="501"/>
      <c r="D1228" s="501"/>
      <c r="E1228" s="503"/>
      <c r="F1228" s="17">
        <v>88</v>
      </c>
      <c r="G1228" s="18" t="s">
        <v>16876</v>
      </c>
      <c r="H1228" s="18" t="s">
        <v>16876</v>
      </c>
      <c r="I1228" s="80"/>
      <c r="J1228" s="18" t="s">
        <v>44</v>
      </c>
      <c r="K1228" s="19">
        <v>4</v>
      </c>
      <c r="L1228" s="19"/>
      <c r="M1228" s="20" t="s">
        <v>33</v>
      </c>
      <c r="N1228" s="20" t="s">
        <v>34</v>
      </c>
      <c r="O1228" s="18"/>
      <c r="P1228" s="18"/>
      <c r="Q1228" s="18"/>
      <c r="R1228" s="18"/>
      <c r="S1228" s="18"/>
      <c r="T1228" s="18"/>
      <c r="U1228" s="18"/>
      <c r="V1228" s="18"/>
      <c r="W1228" s="34"/>
    </row>
    <row r="1229" spans="1:23" x14ac:dyDescent="0.2">
      <c r="A1229" s="497"/>
      <c r="B1229" s="499"/>
      <c r="C1229" s="501"/>
      <c r="D1229" s="501"/>
      <c r="E1229" s="503"/>
      <c r="F1229" s="17">
        <v>89</v>
      </c>
      <c r="G1229" s="18" t="s">
        <v>16877</v>
      </c>
      <c r="H1229" s="18" t="s">
        <v>16877</v>
      </c>
      <c r="I1229" s="80"/>
      <c r="J1229" s="18" t="s">
        <v>44</v>
      </c>
      <c r="K1229" s="19">
        <v>4</v>
      </c>
      <c r="L1229" s="19"/>
      <c r="M1229" s="20" t="s">
        <v>33</v>
      </c>
      <c r="N1229" s="20" t="s">
        <v>34</v>
      </c>
      <c r="O1229" s="18"/>
      <c r="P1229" s="18"/>
      <c r="Q1229" s="18"/>
      <c r="R1229" s="18"/>
      <c r="S1229" s="18"/>
      <c r="T1229" s="18"/>
      <c r="U1229" s="18"/>
      <c r="V1229" s="18"/>
      <c r="W1229" s="34"/>
    </row>
    <row r="1230" spans="1:23" x14ac:dyDescent="0.2">
      <c r="A1230" s="497"/>
      <c r="B1230" s="499"/>
      <c r="C1230" s="501"/>
      <c r="D1230" s="501"/>
      <c r="E1230" s="503"/>
      <c r="F1230" s="17">
        <v>90</v>
      </c>
      <c r="G1230" s="18" t="s">
        <v>16878</v>
      </c>
      <c r="H1230" s="18" t="s">
        <v>16878</v>
      </c>
      <c r="I1230" s="80"/>
      <c r="J1230" s="18" t="s">
        <v>44</v>
      </c>
      <c r="K1230" s="19">
        <v>10</v>
      </c>
      <c r="L1230" s="19"/>
      <c r="M1230" s="20" t="s">
        <v>33</v>
      </c>
      <c r="N1230" s="20" t="s">
        <v>34</v>
      </c>
      <c r="O1230" s="18"/>
      <c r="P1230" s="18"/>
      <c r="Q1230" s="18"/>
      <c r="R1230" s="18"/>
      <c r="S1230" s="18"/>
      <c r="T1230" s="18"/>
      <c r="U1230" s="18"/>
      <c r="V1230" s="18"/>
      <c r="W1230" s="34"/>
    </row>
    <row r="1231" spans="1:23" x14ac:dyDescent="0.2">
      <c r="A1231" s="497"/>
      <c r="B1231" s="499"/>
      <c r="C1231" s="501"/>
      <c r="D1231" s="501"/>
      <c r="E1231" s="503"/>
      <c r="F1231" s="17">
        <v>91</v>
      </c>
      <c r="G1231" s="18" t="s">
        <v>16879</v>
      </c>
      <c r="H1231" s="18" t="s">
        <v>16879</v>
      </c>
      <c r="I1231" s="80"/>
      <c r="J1231" s="18" t="s">
        <v>44</v>
      </c>
      <c r="K1231" s="19">
        <v>10</v>
      </c>
      <c r="L1231" s="19"/>
      <c r="M1231" s="20" t="s">
        <v>33</v>
      </c>
      <c r="N1231" s="20" t="s">
        <v>34</v>
      </c>
      <c r="O1231" s="18"/>
      <c r="P1231" s="18"/>
      <c r="Q1231" s="18"/>
      <c r="R1231" s="18"/>
      <c r="S1231" s="18"/>
      <c r="T1231" s="18"/>
      <c r="U1231" s="18"/>
      <c r="V1231" s="18"/>
      <c r="W1231" s="34"/>
    </row>
    <row r="1232" spans="1:23" x14ac:dyDescent="0.2">
      <c r="A1232" s="496" t="s">
        <v>16880</v>
      </c>
      <c r="B1232" s="498" t="s">
        <v>15608</v>
      </c>
      <c r="C1232" s="500"/>
      <c r="D1232" s="500"/>
      <c r="E1232" s="502">
        <v>0</v>
      </c>
      <c r="F1232" s="27">
        <v>1</v>
      </c>
      <c r="G1232" s="28" t="s">
        <v>16881</v>
      </c>
      <c r="H1232" s="28" t="s">
        <v>16881</v>
      </c>
      <c r="I1232" s="79"/>
      <c r="J1232" s="28" t="s">
        <v>134</v>
      </c>
      <c r="K1232" s="29">
        <v>4</v>
      </c>
      <c r="L1232" s="29">
        <v>0</v>
      </c>
      <c r="M1232" s="30" t="s">
        <v>33</v>
      </c>
      <c r="N1232" s="30" t="s">
        <v>34</v>
      </c>
      <c r="O1232" s="28"/>
      <c r="P1232" s="28"/>
      <c r="Q1232" s="28"/>
      <c r="R1232" s="28"/>
      <c r="S1232" s="28"/>
      <c r="T1232" s="28"/>
      <c r="U1232" s="28"/>
      <c r="V1232" s="28"/>
      <c r="W1232" s="33"/>
    </row>
    <row r="1233" spans="1:23" x14ac:dyDescent="0.2">
      <c r="A1233" s="497"/>
      <c r="B1233" s="499"/>
      <c r="C1233" s="501"/>
      <c r="D1233" s="501"/>
      <c r="E1233" s="503"/>
      <c r="F1233" s="17">
        <v>2</v>
      </c>
      <c r="G1233" s="18" t="s">
        <v>16882</v>
      </c>
      <c r="H1233" s="18" t="s">
        <v>16882</v>
      </c>
      <c r="I1233" s="80"/>
      <c r="J1233" s="18" t="s">
        <v>134</v>
      </c>
      <c r="K1233" s="19">
        <v>4</v>
      </c>
      <c r="L1233" s="19">
        <v>0</v>
      </c>
      <c r="M1233" s="20" t="s">
        <v>33</v>
      </c>
      <c r="N1233" s="20" t="s">
        <v>34</v>
      </c>
      <c r="O1233" s="18"/>
      <c r="P1233" s="18"/>
      <c r="Q1233" s="18"/>
      <c r="R1233" s="18"/>
      <c r="S1233" s="18"/>
      <c r="T1233" s="18"/>
      <c r="U1233" s="18"/>
      <c r="V1233" s="18"/>
      <c r="W1233" s="34"/>
    </row>
    <row r="1234" spans="1:23" x14ac:dyDescent="0.2">
      <c r="A1234" s="497"/>
      <c r="B1234" s="499"/>
      <c r="C1234" s="501"/>
      <c r="D1234" s="501"/>
      <c r="E1234" s="503"/>
      <c r="F1234" s="17">
        <v>3</v>
      </c>
      <c r="G1234" s="18" t="s">
        <v>16883</v>
      </c>
      <c r="H1234" s="18" t="s">
        <v>16883</v>
      </c>
      <c r="I1234" s="80"/>
      <c r="J1234" s="18" t="s">
        <v>32</v>
      </c>
      <c r="K1234" s="19">
        <v>8</v>
      </c>
      <c r="L1234" s="19"/>
      <c r="M1234" s="20" t="s">
        <v>33</v>
      </c>
      <c r="N1234" s="20" t="s">
        <v>34</v>
      </c>
      <c r="O1234" s="18"/>
      <c r="P1234" s="18"/>
      <c r="Q1234" s="18"/>
      <c r="R1234" s="18"/>
      <c r="S1234" s="18"/>
      <c r="T1234" s="18"/>
      <c r="U1234" s="18"/>
      <c r="V1234" s="18"/>
      <c r="W1234" s="34"/>
    </row>
    <row r="1235" spans="1:23" x14ac:dyDescent="0.2">
      <c r="A1235" s="497"/>
      <c r="B1235" s="499"/>
      <c r="C1235" s="501"/>
      <c r="D1235" s="501"/>
      <c r="E1235" s="503"/>
      <c r="F1235" s="17">
        <v>4</v>
      </c>
      <c r="G1235" s="18" t="s">
        <v>16884</v>
      </c>
      <c r="H1235" s="18" t="s">
        <v>16884</v>
      </c>
      <c r="I1235" s="80"/>
      <c r="J1235" s="18" t="s">
        <v>32</v>
      </c>
      <c r="K1235" s="19">
        <v>1</v>
      </c>
      <c r="L1235" s="19"/>
      <c r="M1235" s="20" t="s">
        <v>33</v>
      </c>
      <c r="N1235" s="20" t="s">
        <v>34</v>
      </c>
      <c r="O1235" s="18"/>
      <c r="P1235" s="18"/>
      <c r="Q1235" s="18"/>
      <c r="R1235" s="18"/>
      <c r="S1235" s="18"/>
      <c r="T1235" s="18"/>
      <c r="U1235" s="18"/>
      <c r="V1235" s="18"/>
      <c r="W1235" s="34"/>
    </row>
    <row r="1236" spans="1:23" x14ac:dyDescent="0.2">
      <c r="A1236" s="497"/>
      <c r="B1236" s="499"/>
      <c r="C1236" s="501"/>
      <c r="D1236" s="501"/>
      <c r="E1236" s="503"/>
      <c r="F1236" s="17">
        <v>5</v>
      </c>
      <c r="G1236" s="18" t="s">
        <v>16885</v>
      </c>
      <c r="H1236" s="18" t="s">
        <v>16885</v>
      </c>
      <c r="I1236" s="80"/>
      <c r="J1236" s="18" t="s">
        <v>32</v>
      </c>
      <c r="K1236" s="19">
        <v>4</v>
      </c>
      <c r="L1236" s="19"/>
      <c r="M1236" s="20" t="s">
        <v>33</v>
      </c>
      <c r="N1236" s="20" t="s">
        <v>34</v>
      </c>
      <c r="O1236" s="18"/>
      <c r="P1236" s="18"/>
      <c r="Q1236" s="18"/>
      <c r="R1236" s="18"/>
      <c r="S1236" s="18"/>
      <c r="T1236" s="18"/>
      <c r="U1236" s="18"/>
      <c r="V1236" s="18"/>
      <c r="W1236" s="34"/>
    </row>
    <row r="1237" spans="1:23" x14ac:dyDescent="0.2">
      <c r="A1237" s="497"/>
      <c r="B1237" s="499"/>
      <c r="C1237" s="501"/>
      <c r="D1237" s="501"/>
      <c r="E1237" s="503"/>
      <c r="F1237" s="17">
        <v>6</v>
      </c>
      <c r="G1237" s="18" t="s">
        <v>16886</v>
      </c>
      <c r="H1237" s="18" t="s">
        <v>16886</v>
      </c>
      <c r="I1237" s="80"/>
      <c r="J1237" s="18" t="s">
        <v>32</v>
      </c>
      <c r="K1237" s="19">
        <v>2</v>
      </c>
      <c r="L1237" s="19"/>
      <c r="M1237" s="20" t="s">
        <v>33</v>
      </c>
      <c r="N1237" s="20" t="s">
        <v>34</v>
      </c>
      <c r="O1237" s="18"/>
      <c r="P1237" s="18"/>
      <c r="Q1237" s="18"/>
      <c r="R1237" s="18"/>
      <c r="S1237" s="18"/>
      <c r="T1237" s="18"/>
      <c r="U1237" s="18"/>
      <c r="V1237" s="18"/>
      <c r="W1237" s="34"/>
    </row>
    <row r="1238" spans="1:23" x14ac:dyDescent="0.2">
      <c r="A1238" s="497"/>
      <c r="B1238" s="499"/>
      <c r="C1238" s="501"/>
      <c r="D1238" s="501"/>
      <c r="E1238" s="503"/>
      <c r="F1238" s="17">
        <v>7</v>
      </c>
      <c r="G1238" s="18" t="s">
        <v>16887</v>
      </c>
      <c r="H1238" s="18" t="s">
        <v>16887</v>
      </c>
      <c r="I1238" s="80"/>
      <c r="J1238" s="18" t="s">
        <v>32</v>
      </c>
      <c r="K1238" s="19">
        <v>2</v>
      </c>
      <c r="L1238" s="19"/>
      <c r="M1238" s="20" t="s">
        <v>33</v>
      </c>
      <c r="N1238" s="20" t="s">
        <v>34</v>
      </c>
      <c r="O1238" s="18"/>
      <c r="P1238" s="18"/>
      <c r="Q1238" s="18"/>
      <c r="R1238" s="18"/>
      <c r="S1238" s="18"/>
      <c r="T1238" s="18"/>
      <c r="U1238" s="18"/>
      <c r="V1238" s="18"/>
      <c r="W1238" s="34"/>
    </row>
    <row r="1239" spans="1:23" x14ac:dyDescent="0.2">
      <c r="A1239" s="497"/>
      <c r="B1239" s="499"/>
      <c r="C1239" s="501"/>
      <c r="D1239" s="501"/>
      <c r="E1239" s="503"/>
      <c r="F1239" s="17">
        <v>8</v>
      </c>
      <c r="G1239" s="18" t="s">
        <v>16888</v>
      </c>
      <c r="H1239" s="18" t="s">
        <v>16888</v>
      </c>
      <c r="I1239" s="80"/>
      <c r="J1239" s="18" t="s">
        <v>32</v>
      </c>
      <c r="K1239" s="19">
        <v>7</v>
      </c>
      <c r="L1239" s="19"/>
      <c r="M1239" s="20" t="s">
        <v>33</v>
      </c>
      <c r="N1239" s="20" t="s">
        <v>34</v>
      </c>
      <c r="O1239" s="18"/>
      <c r="P1239" s="18"/>
      <c r="Q1239" s="18"/>
      <c r="R1239" s="18"/>
      <c r="S1239" s="18"/>
      <c r="T1239" s="18"/>
      <c r="U1239" s="18"/>
      <c r="V1239" s="18"/>
      <c r="W1239" s="34"/>
    </row>
    <row r="1240" spans="1:23" x14ac:dyDescent="0.2">
      <c r="A1240" s="497"/>
      <c r="B1240" s="499"/>
      <c r="C1240" s="501"/>
      <c r="D1240" s="501"/>
      <c r="E1240" s="503"/>
      <c r="F1240" s="17">
        <v>9</v>
      </c>
      <c r="G1240" s="18" t="s">
        <v>16889</v>
      </c>
      <c r="H1240" s="18" t="s">
        <v>16889</v>
      </c>
      <c r="I1240" s="80"/>
      <c r="J1240" s="18" t="s">
        <v>32</v>
      </c>
      <c r="K1240" s="19">
        <v>1</v>
      </c>
      <c r="L1240" s="19"/>
      <c r="M1240" s="20" t="s">
        <v>33</v>
      </c>
      <c r="N1240" s="20" t="s">
        <v>34</v>
      </c>
      <c r="O1240" s="18"/>
      <c r="P1240" s="18"/>
      <c r="Q1240" s="18"/>
      <c r="R1240" s="18"/>
      <c r="S1240" s="18"/>
      <c r="T1240" s="18"/>
      <c r="U1240" s="18"/>
      <c r="V1240" s="18"/>
      <c r="W1240" s="34"/>
    </row>
    <row r="1241" spans="1:23" x14ac:dyDescent="0.2">
      <c r="A1241" s="497"/>
      <c r="B1241" s="499"/>
      <c r="C1241" s="501"/>
      <c r="D1241" s="501"/>
      <c r="E1241" s="503"/>
      <c r="F1241" s="17">
        <v>10</v>
      </c>
      <c r="G1241" s="18" t="s">
        <v>16890</v>
      </c>
      <c r="H1241" s="18" t="s">
        <v>16890</v>
      </c>
      <c r="I1241" s="80"/>
      <c r="J1241" s="18" t="s">
        <v>32</v>
      </c>
      <c r="K1241" s="19">
        <v>1</v>
      </c>
      <c r="L1241" s="19"/>
      <c r="M1241" s="20" t="s">
        <v>33</v>
      </c>
      <c r="N1241" s="20" t="s">
        <v>34</v>
      </c>
      <c r="O1241" s="18"/>
      <c r="P1241" s="18"/>
      <c r="Q1241" s="18"/>
      <c r="R1241" s="18"/>
      <c r="S1241" s="18"/>
      <c r="T1241" s="18"/>
      <c r="U1241" s="18"/>
      <c r="V1241" s="18"/>
      <c r="W1241" s="34"/>
    </row>
    <row r="1242" spans="1:23" x14ac:dyDescent="0.2">
      <c r="A1242" s="497"/>
      <c r="B1242" s="499"/>
      <c r="C1242" s="501"/>
      <c r="D1242" s="501"/>
      <c r="E1242" s="503"/>
      <c r="F1242" s="17">
        <v>11</v>
      </c>
      <c r="G1242" s="18" t="s">
        <v>16891</v>
      </c>
      <c r="H1242" s="18" t="s">
        <v>16891</v>
      </c>
      <c r="I1242" s="80"/>
      <c r="J1242" s="18" t="s">
        <v>32</v>
      </c>
      <c r="K1242" s="19">
        <v>1</v>
      </c>
      <c r="L1242" s="19"/>
      <c r="M1242" s="20" t="s">
        <v>33</v>
      </c>
      <c r="N1242" s="20" t="s">
        <v>34</v>
      </c>
      <c r="O1242" s="18"/>
      <c r="P1242" s="18"/>
      <c r="Q1242" s="18"/>
      <c r="R1242" s="18"/>
      <c r="S1242" s="18"/>
      <c r="T1242" s="18"/>
      <c r="U1242" s="18"/>
      <c r="V1242" s="18"/>
      <c r="W1242" s="34"/>
    </row>
    <row r="1243" spans="1:23" x14ac:dyDescent="0.2">
      <c r="A1243" s="497"/>
      <c r="B1243" s="499"/>
      <c r="C1243" s="501"/>
      <c r="D1243" s="501"/>
      <c r="E1243" s="503"/>
      <c r="F1243" s="17">
        <v>12</v>
      </c>
      <c r="G1243" s="18" t="s">
        <v>16892</v>
      </c>
      <c r="H1243" s="18" t="s">
        <v>16892</v>
      </c>
      <c r="I1243" s="80"/>
      <c r="J1243" s="18" t="s">
        <v>32</v>
      </c>
      <c r="K1243" s="19">
        <v>2</v>
      </c>
      <c r="L1243" s="19"/>
      <c r="M1243" s="20" t="s">
        <v>33</v>
      </c>
      <c r="N1243" s="20" t="s">
        <v>34</v>
      </c>
      <c r="O1243" s="18"/>
      <c r="P1243" s="18"/>
      <c r="Q1243" s="18"/>
      <c r="R1243" s="18"/>
      <c r="S1243" s="18"/>
      <c r="T1243" s="18"/>
      <c r="U1243" s="18"/>
      <c r="V1243" s="18"/>
      <c r="W1243" s="34"/>
    </row>
    <row r="1244" spans="1:23" x14ac:dyDescent="0.2">
      <c r="A1244" s="497"/>
      <c r="B1244" s="499"/>
      <c r="C1244" s="501"/>
      <c r="D1244" s="501"/>
      <c r="E1244" s="503"/>
      <c r="F1244" s="17">
        <v>13</v>
      </c>
      <c r="G1244" s="18" t="s">
        <v>16893</v>
      </c>
      <c r="H1244" s="18" t="s">
        <v>16893</v>
      </c>
      <c r="I1244" s="80"/>
      <c r="J1244" s="18" t="s">
        <v>32</v>
      </c>
      <c r="K1244" s="19">
        <v>2</v>
      </c>
      <c r="L1244" s="19"/>
      <c r="M1244" s="20" t="s">
        <v>33</v>
      </c>
      <c r="N1244" s="20" t="s">
        <v>34</v>
      </c>
      <c r="O1244" s="18"/>
      <c r="P1244" s="18"/>
      <c r="Q1244" s="18"/>
      <c r="R1244" s="18"/>
      <c r="S1244" s="18"/>
      <c r="T1244" s="18"/>
      <c r="U1244" s="18"/>
      <c r="V1244" s="18"/>
      <c r="W1244" s="34"/>
    </row>
    <row r="1245" spans="1:23" x14ac:dyDescent="0.2">
      <c r="A1245" s="497"/>
      <c r="B1245" s="499"/>
      <c r="C1245" s="501"/>
      <c r="D1245" s="501"/>
      <c r="E1245" s="503"/>
      <c r="F1245" s="17">
        <v>14</v>
      </c>
      <c r="G1245" s="18" t="s">
        <v>16894</v>
      </c>
      <c r="H1245" s="18" t="s">
        <v>16894</v>
      </c>
      <c r="I1245" s="80"/>
      <c r="J1245" s="18" t="s">
        <v>32</v>
      </c>
      <c r="K1245" s="19">
        <v>1</v>
      </c>
      <c r="L1245" s="19"/>
      <c r="M1245" s="20" t="s">
        <v>33</v>
      </c>
      <c r="N1245" s="20" t="s">
        <v>34</v>
      </c>
      <c r="O1245" s="18"/>
      <c r="P1245" s="18"/>
      <c r="Q1245" s="18"/>
      <c r="R1245" s="18"/>
      <c r="S1245" s="18"/>
      <c r="T1245" s="18"/>
      <c r="U1245" s="18"/>
      <c r="V1245" s="18"/>
      <c r="W1245" s="34"/>
    </row>
    <row r="1246" spans="1:23" x14ac:dyDescent="0.2">
      <c r="A1246" s="497"/>
      <c r="B1246" s="499"/>
      <c r="C1246" s="501"/>
      <c r="D1246" s="501"/>
      <c r="E1246" s="503"/>
      <c r="F1246" s="17">
        <v>15</v>
      </c>
      <c r="G1246" s="18" t="s">
        <v>16895</v>
      </c>
      <c r="H1246" s="18" t="s">
        <v>16895</v>
      </c>
      <c r="I1246" s="80"/>
      <c r="J1246" s="18" t="s">
        <v>32</v>
      </c>
      <c r="K1246" s="19">
        <v>1</v>
      </c>
      <c r="L1246" s="19"/>
      <c r="M1246" s="20" t="s">
        <v>33</v>
      </c>
      <c r="N1246" s="20" t="s">
        <v>34</v>
      </c>
      <c r="O1246" s="18"/>
      <c r="P1246" s="18"/>
      <c r="Q1246" s="18"/>
      <c r="R1246" s="18"/>
      <c r="S1246" s="18"/>
      <c r="T1246" s="18"/>
      <c r="U1246" s="18"/>
      <c r="V1246" s="18"/>
      <c r="W1246" s="34"/>
    </row>
    <row r="1247" spans="1:23" x14ac:dyDescent="0.2">
      <c r="A1247" s="497"/>
      <c r="B1247" s="499"/>
      <c r="C1247" s="501"/>
      <c r="D1247" s="501"/>
      <c r="E1247" s="503"/>
      <c r="F1247" s="17">
        <v>16</v>
      </c>
      <c r="G1247" s="18" t="s">
        <v>16896</v>
      </c>
      <c r="H1247" s="18" t="s">
        <v>16896</v>
      </c>
      <c r="I1247" s="80"/>
      <c r="J1247" s="18" t="s">
        <v>32</v>
      </c>
      <c r="K1247" s="19">
        <v>8</v>
      </c>
      <c r="L1247" s="19"/>
      <c r="M1247" s="20" t="s">
        <v>33</v>
      </c>
      <c r="N1247" s="20" t="s">
        <v>34</v>
      </c>
      <c r="O1247" s="18"/>
      <c r="P1247" s="18"/>
      <c r="Q1247" s="18"/>
      <c r="R1247" s="18"/>
      <c r="S1247" s="18"/>
      <c r="T1247" s="18"/>
      <c r="U1247" s="18"/>
      <c r="V1247" s="18"/>
      <c r="W1247" s="34"/>
    </row>
    <row r="1248" spans="1:23" x14ac:dyDescent="0.2">
      <c r="A1248" s="497"/>
      <c r="B1248" s="499"/>
      <c r="C1248" s="501"/>
      <c r="D1248" s="501"/>
      <c r="E1248" s="503"/>
      <c r="F1248" s="17">
        <v>17</v>
      </c>
      <c r="G1248" s="18" t="s">
        <v>16897</v>
      </c>
      <c r="H1248" s="18" t="s">
        <v>16897</v>
      </c>
      <c r="I1248" s="80"/>
      <c r="J1248" s="18" t="s">
        <v>32</v>
      </c>
      <c r="K1248" s="19">
        <v>1</v>
      </c>
      <c r="L1248" s="19"/>
      <c r="M1248" s="20" t="s">
        <v>33</v>
      </c>
      <c r="N1248" s="20" t="s">
        <v>34</v>
      </c>
      <c r="O1248" s="18"/>
      <c r="P1248" s="18"/>
      <c r="Q1248" s="18"/>
      <c r="R1248" s="18"/>
      <c r="S1248" s="18"/>
      <c r="T1248" s="18"/>
      <c r="U1248" s="18"/>
      <c r="V1248" s="18"/>
      <c r="W1248" s="34"/>
    </row>
    <row r="1249" spans="1:23" x14ac:dyDescent="0.2">
      <c r="A1249" s="497"/>
      <c r="B1249" s="499"/>
      <c r="C1249" s="501"/>
      <c r="D1249" s="501"/>
      <c r="E1249" s="503"/>
      <c r="F1249" s="17">
        <v>18</v>
      </c>
      <c r="G1249" s="18" t="s">
        <v>16898</v>
      </c>
      <c r="H1249" s="18" t="s">
        <v>16898</v>
      </c>
      <c r="I1249" s="80"/>
      <c r="J1249" s="18" t="s">
        <v>32</v>
      </c>
      <c r="K1249" s="19">
        <v>8</v>
      </c>
      <c r="L1249" s="19"/>
      <c r="M1249" s="20" t="s">
        <v>33</v>
      </c>
      <c r="N1249" s="20" t="s">
        <v>34</v>
      </c>
      <c r="O1249" s="18"/>
      <c r="P1249" s="18"/>
      <c r="Q1249" s="18"/>
      <c r="R1249" s="18"/>
      <c r="S1249" s="18"/>
      <c r="T1249" s="18"/>
      <c r="U1249" s="18"/>
      <c r="V1249" s="18"/>
      <c r="W1249" s="34"/>
    </row>
    <row r="1250" spans="1:23" x14ac:dyDescent="0.2">
      <c r="A1250" s="497"/>
      <c r="B1250" s="499"/>
      <c r="C1250" s="501"/>
      <c r="D1250" s="501"/>
      <c r="E1250" s="503"/>
      <c r="F1250" s="17">
        <v>19</v>
      </c>
      <c r="G1250" s="18" t="s">
        <v>16899</v>
      </c>
      <c r="H1250" s="18" t="s">
        <v>16899</v>
      </c>
      <c r="I1250" s="80"/>
      <c r="J1250" s="18" t="s">
        <v>32</v>
      </c>
      <c r="K1250" s="19">
        <v>1</v>
      </c>
      <c r="L1250" s="19"/>
      <c r="M1250" s="20" t="s">
        <v>33</v>
      </c>
      <c r="N1250" s="20" t="s">
        <v>34</v>
      </c>
      <c r="O1250" s="18"/>
      <c r="P1250" s="18"/>
      <c r="Q1250" s="18"/>
      <c r="R1250" s="18"/>
      <c r="S1250" s="18"/>
      <c r="T1250" s="18"/>
      <c r="U1250" s="18"/>
      <c r="V1250" s="18"/>
      <c r="W1250" s="34"/>
    </row>
    <row r="1251" spans="1:23" x14ac:dyDescent="0.2">
      <c r="A1251" s="497"/>
      <c r="B1251" s="499"/>
      <c r="C1251" s="501"/>
      <c r="D1251" s="501"/>
      <c r="E1251" s="503"/>
      <c r="F1251" s="17">
        <v>20</v>
      </c>
      <c r="G1251" s="18" t="s">
        <v>16900</v>
      </c>
      <c r="H1251" s="18" t="s">
        <v>16900</v>
      </c>
      <c r="I1251" s="80"/>
      <c r="J1251" s="18" t="s">
        <v>32</v>
      </c>
      <c r="K1251" s="19">
        <v>1</v>
      </c>
      <c r="L1251" s="19"/>
      <c r="M1251" s="20" t="s">
        <v>33</v>
      </c>
      <c r="N1251" s="20" t="s">
        <v>34</v>
      </c>
      <c r="O1251" s="18"/>
      <c r="P1251" s="18"/>
      <c r="Q1251" s="18"/>
      <c r="R1251" s="18"/>
      <c r="S1251" s="18"/>
      <c r="T1251" s="18"/>
      <c r="U1251" s="18"/>
      <c r="V1251" s="18"/>
      <c r="W1251" s="34"/>
    </row>
    <row r="1252" spans="1:23" x14ac:dyDescent="0.2">
      <c r="A1252" s="497"/>
      <c r="B1252" s="499"/>
      <c r="C1252" s="501"/>
      <c r="D1252" s="501"/>
      <c r="E1252" s="503"/>
      <c r="F1252" s="17">
        <v>21</v>
      </c>
      <c r="G1252" s="18" t="s">
        <v>16901</v>
      </c>
      <c r="H1252" s="18" t="s">
        <v>16901</v>
      </c>
      <c r="I1252" s="80"/>
      <c r="J1252" s="18" t="s">
        <v>32</v>
      </c>
      <c r="K1252" s="19">
        <v>2</v>
      </c>
      <c r="L1252" s="19"/>
      <c r="M1252" s="20" t="s">
        <v>33</v>
      </c>
      <c r="N1252" s="20" t="s">
        <v>34</v>
      </c>
      <c r="O1252" s="18"/>
      <c r="P1252" s="18"/>
      <c r="Q1252" s="18"/>
      <c r="R1252" s="18"/>
      <c r="S1252" s="18"/>
      <c r="T1252" s="18"/>
      <c r="U1252" s="18"/>
      <c r="V1252" s="18"/>
      <c r="W1252" s="34"/>
    </row>
    <row r="1253" spans="1:23" x14ac:dyDescent="0.2">
      <c r="A1253" s="497"/>
      <c r="B1253" s="499"/>
      <c r="C1253" s="501"/>
      <c r="D1253" s="501"/>
      <c r="E1253" s="503"/>
      <c r="F1253" s="17">
        <v>22</v>
      </c>
      <c r="G1253" s="18" t="s">
        <v>16902</v>
      </c>
      <c r="H1253" s="18" t="s">
        <v>16902</v>
      </c>
      <c r="I1253" s="80"/>
      <c r="J1253" s="18" t="s">
        <v>32</v>
      </c>
      <c r="K1253" s="19">
        <v>8</v>
      </c>
      <c r="L1253" s="19"/>
      <c r="M1253" s="20" t="s">
        <v>33</v>
      </c>
      <c r="N1253" s="20" t="s">
        <v>34</v>
      </c>
      <c r="O1253" s="18"/>
      <c r="P1253" s="18"/>
      <c r="Q1253" s="18"/>
      <c r="R1253" s="18"/>
      <c r="S1253" s="18"/>
      <c r="T1253" s="18"/>
      <c r="U1253" s="18"/>
      <c r="V1253" s="18"/>
      <c r="W1253" s="34"/>
    </row>
    <row r="1254" spans="1:23" x14ac:dyDescent="0.2">
      <c r="A1254" s="497"/>
      <c r="B1254" s="499"/>
      <c r="C1254" s="501"/>
      <c r="D1254" s="501"/>
      <c r="E1254" s="503"/>
      <c r="F1254" s="41">
        <v>23</v>
      </c>
      <c r="G1254" s="42" t="s">
        <v>16903</v>
      </c>
      <c r="H1254" s="42" t="s">
        <v>16903</v>
      </c>
      <c r="I1254" s="85"/>
      <c r="J1254" s="42" t="s">
        <v>32</v>
      </c>
      <c r="K1254" s="43">
        <v>16</v>
      </c>
      <c r="L1254" s="43"/>
      <c r="M1254" s="44" t="s">
        <v>33</v>
      </c>
      <c r="N1254" s="44" t="s">
        <v>34</v>
      </c>
      <c r="O1254" s="18"/>
      <c r="P1254" s="18"/>
      <c r="Q1254" s="18"/>
      <c r="R1254" s="18"/>
      <c r="S1254" s="18"/>
      <c r="T1254" s="18"/>
      <c r="U1254" s="18"/>
      <c r="V1254" s="18"/>
      <c r="W1254" s="34"/>
    </row>
    <row r="1255" spans="1:23" x14ac:dyDescent="0.2">
      <c r="A1255" s="497"/>
      <c r="B1255" s="499"/>
      <c r="C1255" s="501"/>
      <c r="D1255" s="501"/>
      <c r="E1255" s="503"/>
      <c r="F1255" s="17">
        <v>24</v>
      </c>
      <c r="G1255" s="18" t="s">
        <v>16904</v>
      </c>
      <c r="H1255" s="18" t="s">
        <v>16904</v>
      </c>
      <c r="I1255" s="80"/>
      <c r="J1255" s="18" t="s">
        <v>32</v>
      </c>
      <c r="K1255" s="19">
        <v>20</v>
      </c>
      <c r="L1255" s="19"/>
      <c r="M1255" s="20" t="s">
        <v>33</v>
      </c>
      <c r="N1255" s="20" t="s">
        <v>34</v>
      </c>
      <c r="O1255" s="18"/>
      <c r="P1255" s="18"/>
      <c r="Q1255" s="18"/>
      <c r="R1255" s="18"/>
      <c r="S1255" s="18"/>
      <c r="T1255" s="18"/>
      <c r="U1255" s="18"/>
      <c r="V1255" s="18"/>
      <c r="W1255" s="34"/>
    </row>
    <row r="1256" spans="1:23" x14ac:dyDescent="0.2">
      <c r="A1256" s="497"/>
      <c r="B1256" s="499"/>
      <c r="C1256" s="501"/>
      <c r="D1256" s="501"/>
      <c r="E1256" s="503"/>
      <c r="F1256" s="17">
        <v>25</v>
      </c>
      <c r="G1256" s="18" t="s">
        <v>16905</v>
      </c>
      <c r="H1256" s="18" t="s">
        <v>16905</v>
      </c>
      <c r="I1256" s="80"/>
      <c r="J1256" s="18" t="s">
        <v>32</v>
      </c>
      <c r="K1256" s="19">
        <v>1</v>
      </c>
      <c r="L1256" s="19"/>
      <c r="M1256" s="20" t="s">
        <v>33</v>
      </c>
      <c r="N1256" s="20" t="s">
        <v>34</v>
      </c>
      <c r="O1256" s="18"/>
      <c r="P1256" s="18"/>
      <c r="Q1256" s="18"/>
      <c r="R1256" s="18"/>
      <c r="S1256" s="18"/>
      <c r="T1256" s="18"/>
      <c r="U1256" s="18"/>
      <c r="V1256" s="18"/>
      <c r="W1256" s="34"/>
    </row>
    <row r="1257" spans="1:23" x14ac:dyDescent="0.2">
      <c r="A1257" s="497"/>
      <c r="B1257" s="499"/>
      <c r="C1257" s="501"/>
      <c r="D1257" s="501"/>
      <c r="E1257" s="503"/>
      <c r="F1257" s="17">
        <v>26</v>
      </c>
      <c r="G1257" s="18" t="s">
        <v>16906</v>
      </c>
      <c r="H1257" s="18" t="s">
        <v>16906</v>
      </c>
      <c r="I1257" s="80"/>
      <c r="J1257" s="18" t="s">
        <v>32</v>
      </c>
      <c r="K1257" s="19">
        <v>2</v>
      </c>
      <c r="L1257" s="19"/>
      <c r="M1257" s="20" t="s">
        <v>33</v>
      </c>
      <c r="N1257" s="20" t="s">
        <v>34</v>
      </c>
      <c r="O1257" s="18"/>
      <c r="P1257" s="18"/>
      <c r="Q1257" s="18"/>
      <c r="R1257" s="18"/>
      <c r="S1257" s="18"/>
      <c r="T1257" s="18"/>
      <c r="U1257" s="18"/>
      <c r="V1257" s="18"/>
      <c r="W1257" s="34"/>
    </row>
    <row r="1258" spans="1:23" x14ac:dyDescent="0.2">
      <c r="A1258" s="497"/>
      <c r="B1258" s="499"/>
      <c r="C1258" s="501"/>
      <c r="D1258" s="501"/>
      <c r="E1258" s="503"/>
      <c r="F1258" s="17">
        <v>27</v>
      </c>
      <c r="G1258" s="18" t="s">
        <v>16907</v>
      </c>
      <c r="H1258" s="18" t="s">
        <v>16907</v>
      </c>
      <c r="I1258" s="80"/>
      <c r="J1258" s="18" t="s">
        <v>32</v>
      </c>
      <c r="K1258" s="19">
        <v>8</v>
      </c>
      <c r="L1258" s="19"/>
      <c r="M1258" s="20" t="s">
        <v>33</v>
      </c>
      <c r="N1258" s="20" t="s">
        <v>34</v>
      </c>
      <c r="O1258" s="18"/>
      <c r="P1258" s="18"/>
      <c r="Q1258" s="18"/>
      <c r="R1258" s="18"/>
      <c r="S1258" s="18"/>
      <c r="T1258" s="18"/>
      <c r="U1258" s="18"/>
      <c r="V1258" s="18"/>
      <c r="W1258" s="34"/>
    </row>
    <row r="1259" spans="1:23" x14ac:dyDescent="0.2">
      <c r="A1259" s="497"/>
      <c r="B1259" s="499"/>
      <c r="C1259" s="501"/>
      <c r="D1259" s="501"/>
      <c r="E1259" s="503"/>
      <c r="F1259" s="17">
        <v>28</v>
      </c>
      <c r="G1259" s="18" t="s">
        <v>16908</v>
      </c>
      <c r="H1259" s="18" t="s">
        <v>16908</v>
      </c>
      <c r="I1259" s="80"/>
      <c r="J1259" s="18" t="s">
        <v>32</v>
      </c>
      <c r="K1259" s="19">
        <v>5</v>
      </c>
      <c r="L1259" s="19"/>
      <c r="M1259" s="20" t="s">
        <v>33</v>
      </c>
      <c r="N1259" s="20" t="s">
        <v>34</v>
      </c>
      <c r="O1259" s="18"/>
      <c r="P1259" s="18"/>
      <c r="Q1259" s="18"/>
      <c r="R1259" s="18"/>
      <c r="S1259" s="18"/>
      <c r="T1259" s="18"/>
      <c r="U1259" s="18"/>
      <c r="V1259" s="18"/>
      <c r="W1259" s="34"/>
    </row>
    <row r="1260" spans="1:23" x14ac:dyDescent="0.2">
      <c r="A1260" s="497"/>
      <c r="B1260" s="499"/>
      <c r="C1260" s="501"/>
      <c r="D1260" s="501"/>
      <c r="E1260" s="503"/>
      <c r="F1260" s="17">
        <v>29</v>
      </c>
      <c r="G1260" s="18" t="s">
        <v>16909</v>
      </c>
      <c r="H1260" s="18" t="s">
        <v>16909</v>
      </c>
      <c r="I1260" s="80"/>
      <c r="J1260" s="18" t="s">
        <v>32</v>
      </c>
      <c r="K1260" s="19">
        <v>2</v>
      </c>
      <c r="L1260" s="19"/>
      <c r="M1260" s="20" t="s">
        <v>33</v>
      </c>
      <c r="N1260" s="20" t="s">
        <v>34</v>
      </c>
      <c r="O1260" s="18"/>
      <c r="P1260" s="18"/>
      <c r="Q1260" s="18"/>
      <c r="R1260" s="18"/>
      <c r="S1260" s="18"/>
      <c r="T1260" s="18"/>
      <c r="U1260" s="18"/>
      <c r="V1260" s="18"/>
      <c r="W1260" s="34"/>
    </row>
    <row r="1261" spans="1:23" x14ac:dyDescent="0.2">
      <c r="A1261" s="497"/>
      <c r="B1261" s="499"/>
      <c r="C1261" s="501"/>
      <c r="D1261" s="501"/>
      <c r="E1261" s="503"/>
      <c r="F1261" s="17">
        <v>30</v>
      </c>
      <c r="G1261" s="18" t="s">
        <v>16910</v>
      </c>
      <c r="H1261" s="18" t="s">
        <v>16910</v>
      </c>
      <c r="I1261" s="80"/>
      <c r="J1261" s="18" t="s">
        <v>44</v>
      </c>
      <c r="K1261" s="19">
        <v>40</v>
      </c>
      <c r="L1261" s="19"/>
      <c r="M1261" s="20" t="s">
        <v>33</v>
      </c>
      <c r="N1261" s="20" t="s">
        <v>34</v>
      </c>
      <c r="O1261" s="18"/>
      <c r="P1261" s="18"/>
      <c r="Q1261" s="18"/>
      <c r="R1261" s="18"/>
      <c r="S1261" s="18"/>
      <c r="T1261" s="18"/>
      <c r="U1261" s="18"/>
      <c r="V1261" s="18"/>
      <c r="W1261" s="34"/>
    </row>
    <row r="1262" spans="1:23" x14ac:dyDescent="0.2">
      <c r="A1262" s="497"/>
      <c r="B1262" s="499"/>
      <c r="C1262" s="501"/>
      <c r="D1262" s="501"/>
      <c r="E1262" s="503"/>
      <c r="F1262" s="17">
        <v>31</v>
      </c>
      <c r="G1262" s="18" t="s">
        <v>16911</v>
      </c>
      <c r="H1262" s="18" t="s">
        <v>16911</v>
      </c>
      <c r="I1262" s="80"/>
      <c r="J1262" s="18" t="s">
        <v>44</v>
      </c>
      <c r="K1262" s="19">
        <v>40</v>
      </c>
      <c r="L1262" s="19"/>
      <c r="M1262" s="20" t="s">
        <v>33</v>
      </c>
      <c r="N1262" s="20" t="s">
        <v>34</v>
      </c>
      <c r="O1262" s="18"/>
      <c r="P1262" s="18"/>
      <c r="Q1262" s="18"/>
      <c r="R1262" s="18"/>
      <c r="S1262" s="18"/>
      <c r="T1262" s="18"/>
      <c r="U1262" s="18"/>
      <c r="V1262" s="18"/>
      <c r="W1262" s="34"/>
    </row>
    <row r="1263" spans="1:23" x14ac:dyDescent="0.2">
      <c r="A1263" s="497"/>
      <c r="B1263" s="499"/>
      <c r="C1263" s="501"/>
      <c r="D1263" s="501"/>
      <c r="E1263" s="503"/>
      <c r="F1263" s="17">
        <v>32</v>
      </c>
      <c r="G1263" s="18" t="s">
        <v>16912</v>
      </c>
      <c r="H1263" s="18" t="s">
        <v>16912</v>
      </c>
      <c r="I1263" s="80"/>
      <c r="J1263" s="18" t="s">
        <v>134</v>
      </c>
      <c r="K1263" s="19">
        <v>11</v>
      </c>
      <c r="L1263" s="19">
        <v>0</v>
      </c>
      <c r="M1263" s="20" t="s">
        <v>33</v>
      </c>
      <c r="N1263" s="20" t="s">
        <v>34</v>
      </c>
      <c r="O1263" s="18"/>
      <c r="P1263" s="18"/>
      <c r="Q1263" s="18"/>
      <c r="R1263" s="18"/>
      <c r="S1263" s="18"/>
      <c r="T1263" s="18"/>
      <c r="U1263" s="18"/>
      <c r="V1263" s="18"/>
      <c r="W1263" s="34"/>
    </row>
    <row r="1264" spans="1:23" x14ac:dyDescent="0.2">
      <c r="A1264" s="497"/>
      <c r="B1264" s="499"/>
      <c r="C1264" s="501"/>
      <c r="D1264" s="501"/>
      <c r="E1264" s="503"/>
      <c r="F1264" s="17">
        <v>33</v>
      </c>
      <c r="G1264" s="18" t="s">
        <v>16913</v>
      </c>
      <c r="H1264" s="18" t="s">
        <v>16913</v>
      </c>
      <c r="I1264" s="80"/>
      <c r="J1264" s="18" t="s">
        <v>134</v>
      </c>
      <c r="K1264" s="19">
        <v>11</v>
      </c>
      <c r="L1264" s="19">
        <v>0</v>
      </c>
      <c r="M1264" s="20" t="s">
        <v>33</v>
      </c>
      <c r="N1264" s="20" t="s">
        <v>34</v>
      </c>
      <c r="O1264" s="18"/>
      <c r="P1264" s="18"/>
      <c r="Q1264" s="18"/>
      <c r="R1264" s="18"/>
      <c r="S1264" s="18"/>
      <c r="T1264" s="18"/>
      <c r="U1264" s="18"/>
      <c r="V1264" s="18"/>
      <c r="W1264" s="34"/>
    </row>
    <row r="1265" spans="1:23" x14ac:dyDescent="0.2">
      <c r="A1265" s="497"/>
      <c r="B1265" s="499"/>
      <c r="C1265" s="501"/>
      <c r="D1265" s="501"/>
      <c r="E1265" s="503"/>
      <c r="F1265" s="17">
        <v>34</v>
      </c>
      <c r="G1265" s="18" t="s">
        <v>16914</v>
      </c>
      <c r="H1265" s="18" t="s">
        <v>16914</v>
      </c>
      <c r="I1265" s="80"/>
      <c r="J1265" s="18" t="s">
        <v>134</v>
      </c>
      <c r="K1265" s="19">
        <v>11</v>
      </c>
      <c r="L1265" s="19">
        <v>0</v>
      </c>
      <c r="M1265" s="20" t="s">
        <v>33</v>
      </c>
      <c r="N1265" s="20" t="s">
        <v>34</v>
      </c>
      <c r="O1265" s="18"/>
      <c r="P1265" s="18"/>
      <c r="Q1265" s="18"/>
      <c r="R1265" s="18"/>
      <c r="S1265" s="18"/>
      <c r="T1265" s="18"/>
      <c r="U1265" s="18"/>
      <c r="V1265" s="18"/>
      <c r="W1265" s="34"/>
    </row>
    <row r="1266" spans="1:23" x14ac:dyDescent="0.2">
      <c r="A1266" s="497"/>
      <c r="B1266" s="499"/>
      <c r="C1266" s="501"/>
      <c r="D1266" s="501"/>
      <c r="E1266" s="503"/>
      <c r="F1266" s="17">
        <v>35</v>
      </c>
      <c r="G1266" s="18" t="s">
        <v>16915</v>
      </c>
      <c r="H1266" s="18" t="s">
        <v>16915</v>
      </c>
      <c r="I1266" s="80"/>
      <c r="J1266" s="18" t="s">
        <v>134</v>
      </c>
      <c r="K1266" s="19">
        <v>11</v>
      </c>
      <c r="L1266" s="19">
        <v>0</v>
      </c>
      <c r="M1266" s="20" t="s">
        <v>33</v>
      </c>
      <c r="N1266" s="20" t="s">
        <v>34</v>
      </c>
      <c r="O1266" s="18"/>
      <c r="P1266" s="18"/>
      <c r="Q1266" s="18"/>
      <c r="R1266" s="18"/>
      <c r="S1266" s="18"/>
      <c r="T1266" s="18"/>
      <c r="U1266" s="18"/>
      <c r="V1266" s="18"/>
      <c r="W1266" s="34"/>
    </row>
    <row r="1267" spans="1:23" x14ac:dyDescent="0.2">
      <c r="A1267" s="497"/>
      <c r="B1267" s="499"/>
      <c r="C1267" s="501"/>
      <c r="D1267" s="501"/>
      <c r="E1267" s="503"/>
      <c r="F1267" s="17">
        <v>36</v>
      </c>
      <c r="G1267" s="18" t="s">
        <v>16916</v>
      </c>
      <c r="H1267" s="18" t="s">
        <v>16916</v>
      </c>
      <c r="I1267" s="80"/>
      <c r="J1267" s="18" t="s">
        <v>134</v>
      </c>
      <c r="K1267" s="19">
        <v>4</v>
      </c>
      <c r="L1267" s="19">
        <v>2</v>
      </c>
      <c r="M1267" s="20" t="s">
        <v>33</v>
      </c>
      <c r="N1267" s="20" t="s">
        <v>34</v>
      </c>
      <c r="O1267" s="18"/>
      <c r="P1267" s="18"/>
      <c r="Q1267" s="18"/>
      <c r="R1267" s="18"/>
      <c r="S1267" s="18"/>
      <c r="T1267" s="18"/>
      <c r="U1267" s="18"/>
      <c r="V1267" s="18"/>
      <c r="W1267" s="34"/>
    </row>
    <row r="1268" spans="1:23" x14ac:dyDescent="0.2">
      <c r="A1268" s="497"/>
      <c r="B1268" s="499"/>
      <c r="C1268" s="501"/>
      <c r="D1268" s="501"/>
      <c r="E1268" s="503"/>
      <c r="F1268" s="17">
        <v>37</v>
      </c>
      <c r="G1268" s="18" t="s">
        <v>16917</v>
      </c>
      <c r="H1268" s="18" t="s">
        <v>16917</v>
      </c>
      <c r="I1268" s="80"/>
      <c r="J1268" s="18" t="s">
        <v>134</v>
      </c>
      <c r="K1268" s="19">
        <v>9</v>
      </c>
      <c r="L1268" s="19">
        <v>0</v>
      </c>
      <c r="M1268" s="20" t="s">
        <v>33</v>
      </c>
      <c r="N1268" s="20" t="s">
        <v>34</v>
      </c>
      <c r="O1268" s="18"/>
      <c r="P1268" s="18"/>
      <c r="Q1268" s="18"/>
      <c r="R1268" s="18"/>
      <c r="S1268" s="18"/>
      <c r="T1268" s="18"/>
      <c r="U1268" s="18"/>
      <c r="V1268" s="18"/>
      <c r="W1268" s="34"/>
    </row>
    <row r="1269" spans="1:23" x14ac:dyDescent="0.2">
      <c r="A1269" s="497"/>
      <c r="B1269" s="499"/>
      <c r="C1269" s="501"/>
      <c r="D1269" s="501"/>
      <c r="E1269" s="503"/>
      <c r="F1269" s="17">
        <v>38</v>
      </c>
      <c r="G1269" s="18" t="s">
        <v>16918</v>
      </c>
      <c r="H1269" s="18" t="s">
        <v>16918</v>
      </c>
      <c r="I1269" s="80"/>
      <c r="J1269" s="18" t="s">
        <v>134</v>
      </c>
      <c r="K1269" s="19">
        <v>9</v>
      </c>
      <c r="L1269" s="19">
        <v>0</v>
      </c>
      <c r="M1269" s="20" t="s">
        <v>33</v>
      </c>
      <c r="N1269" s="20" t="s">
        <v>34</v>
      </c>
      <c r="O1269" s="18"/>
      <c r="P1269" s="18"/>
      <c r="Q1269" s="18"/>
      <c r="R1269" s="18"/>
      <c r="S1269" s="18"/>
      <c r="T1269" s="18"/>
      <c r="U1269" s="18"/>
      <c r="V1269" s="18"/>
      <c r="W1269" s="34"/>
    </row>
    <row r="1270" spans="1:23" x14ac:dyDescent="0.2">
      <c r="A1270" s="497"/>
      <c r="B1270" s="499"/>
      <c r="C1270" s="501"/>
      <c r="D1270" s="501"/>
      <c r="E1270" s="503"/>
      <c r="F1270" s="17">
        <v>39</v>
      </c>
      <c r="G1270" s="18" t="s">
        <v>16919</v>
      </c>
      <c r="H1270" s="18" t="s">
        <v>16919</v>
      </c>
      <c r="I1270" s="80"/>
      <c r="J1270" s="18" t="s">
        <v>134</v>
      </c>
      <c r="K1270" s="19">
        <v>9</v>
      </c>
      <c r="L1270" s="19">
        <v>0</v>
      </c>
      <c r="M1270" s="20" t="s">
        <v>33</v>
      </c>
      <c r="N1270" s="20" t="s">
        <v>34</v>
      </c>
      <c r="O1270" s="18"/>
      <c r="P1270" s="18"/>
      <c r="Q1270" s="18"/>
      <c r="R1270" s="18"/>
      <c r="S1270" s="18"/>
      <c r="T1270" s="18"/>
      <c r="U1270" s="18"/>
      <c r="V1270" s="18"/>
      <c r="W1270" s="34"/>
    </row>
    <row r="1271" spans="1:23" x14ac:dyDescent="0.2">
      <c r="A1271" s="497"/>
      <c r="B1271" s="499"/>
      <c r="C1271" s="501"/>
      <c r="D1271" s="501"/>
      <c r="E1271" s="503"/>
      <c r="F1271" s="17">
        <v>40</v>
      </c>
      <c r="G1271" s="18" t="s">
        <v>16920</v>
      </c>
      <c r="H1271" s="18" t="s">
        <v>16920</v>
      </c>
      <c r="I1271" s="80"/>
      <c r="J1271" s="18" t="s">
        <v>134</v>
      </c>
      <c r="K1271" s="19">
        <v>9</v>
      </c>
      <c r="L1271" s="19">
        <v>0</v>
      </c>
      <c r="M1271" s="20" t="s">
        <v>33</v>
      </c>
      <c r="N1271" s="20" t="s">
        <v>34</v>
      </c>
      <c r="O1271" s="18"/>
      <c r="P1271" s="18"/>
      <c r="Q1271" s="18"/>
      <c r="R1271" s="18"/>
      <c r="S1271" s="18"/>
      <c r="T1271" s="18"/>
      <c r="U1271" s="18"/>
      <c r="V1271" s="18"/>
      <c r="W1271" s="34"/>
    </row>
    <row r="1272" spans="1:23" x14ac:dyDescent="0.2">
      <c r="A1272" s="497"/>
      <c r="B1272" s="499"/>
      <c r="C1272" s="501"/>
      <c r="D1272" s="501"/>
      <c r="E1272" s="503"/>
      <c r="F1272" s="17">
        <v>41</v>
      </c>
      <c r="G1272" s="18" t="s">
        <v>16921</v>
      </c>
      <c r="H1272" s="18" t="s">
        <v>16921</v>
      </c>
      <c r="I1272" s="80"/>
      <c r="J1272" s="18" t="s">
        <v>134</v>
      </c>
      <c r="K1272" s="19">
        <v>11</v>
      </c>
      <c r="L1272" s="19">
        <v>0</v>
      </c>
      <c r="M1272" s="20" t="s">
        <v>33</v>
      </c>
      <c r="N1272" s="20" t="s">
        <v>34</v>
      </c>
      <c r="O1272" s="18"/>
      <c r="P1272" s="18"/>
      <c r="Q1272" s="18"/>
      <c r="R1272" s="18"/>
      <c r="S1272" s="18"/>
      <c r="T1272" s="18"/>
      <c r="U1272" s="18"/>
      <c r="V1272" s="18"/>
      <c r="W1272" s="34"/>
    </row>
    <row r="1273" spans="1:23" x14ac:dyDescent="0.2">
      <c r="A1273" s="497"/>
      <c r="B1273" s="499"/>
      <c r="C1273" s="501"/>
      <c r="D1273" s="501"/>
      <c r="E1273" s="503"/>
      <c r="F1273" s="17">
        <v>42</v>
      </c>
      <c r="G1273" s="18" t="s">
        <v>16922</v>
      </c>
      <c r="H1273" s="18" t="s">
        <v>16922</v>
      </c>
      <c r="I1273" s="80"/>
      <c r="J1273" s="18" t="s">
        <v>134</v>
      </c>
      <c r="K1273" s="19">
        <v>3</v>
      </c>
      <c r="L1273" s="19">
        <v>0</v>
      </c>
      <c r="M1273" s="20" t="s">
        <v>33</v>
      </c>
      <c r="N1273" s="20" t="s">
        <v>34</v>
      </c>
      <c r="O1273" s="18"/>
      <c r="P1273" s="18"/>
      <c r="Q1273" s="18"/>
      <c r="R1273" s="18"/>
      <c r="S1273" s="18"/>
      <c r="T1273" s="18"/>
      <c r="U1273" s="18"/>
      <c r="V1273" s="18"/>
      <c r="W1273" s="34"/>
    </row>
    <row r="1274" spans="1:23" x14ac:dyDescent="0.2">
      <c r="A1274" s="497"/>
      <c r="B1274" s="499"/>
      <c r="C1274" s="501"/>
      <c r="D1274" s="501"/>
      <c r="E1274" s="503"/>
      <c r="F1274" s="17">
        <v>43</v>
      </c>
      <c r="G1274" s="18" t="s">
        <v>16923</v>
      </c>
      <c r="H1274" s="18" t="s">
        <v>16923</v>
      </c>
      <c r="I1274" s="80"/>
      <c r="J1274" s="18" t="s">
        <v>134</v>
      </c>
      <c r="K1274" s="19">
        <v>11</v>
      </c>
      <c r="L1274" s="19">
        <v>0</v>
      </c>
      <c r="M1274" s="20" t="s">
        <v>33</v>
      </c>
      <c r="N1274" s="20" t="s">
        <v>34</v>
      </c>
      <c r="O1274" s="18"/>
      <c r="P1274" s="18"/>
      <c r="Q1274" s="18"/>
      <c r="R1274" s="18"/>
      <c r="S1274" s="18"/>
      <c r="T1274" s="18"/>
      <c r="U1274" s="18"/>
      <c r="V1274" s="18"/>
      <c r="W1274" s="34"/>
    </row>
    <row r="1275" spans="1:23" x14ac:dyDescent="0.2">
      <c r="A1275" s="497"/>
      <c r="B1275" s="499"/>
      <c r="C1275" s="501"/>
      <c r="D1275" s="501"/>
      <c r="E1275" s="503"/>
      <c r="F1275" s="17">
        <v>44</v>
      </c>
      <c r="G1275" s="18" t="s">
        <v>16924</v>
      </c>
      <c r="H1275" s="18" t="s">
        <v>16924</v>
      </c>
      <c r="I1275" s="80"/>
      <c r="J1275" s="18" t="s">
        <v>134</v>
      </c>
      <c r="K1275" s="19">
        <v>11</v>
      </c>
      <c r="L1275" s="19">
        <v>0</v>
      </c>
      <c r="M1275" s="20" t="s">
        <v>33</v>
      </c>
      <c r="N1275" s="20" t="s">
        <v>34</v>
      </c>
      <c r="O1275" s="18"/>
      <c r="P1275" s="18"/>
      <c r="Q1275" s="18"/>
      <c r="R1275" s="18"/>
      <c r="S1275" s="18"/>
      <c r="T1275" s="18"/>
      <c r="U1275" s="18"/>
      <c r="V1275" s="18"/>
      <c r="W1275" s="34"/>
    </row>
    <row r="1276" spans="1:23" x14ac:dyDescent="0.2">
      <c r="A1276" s="497"/>
      <c r="B1276" s="499"/>
      <c r="C1276" s="501"/>
      <c r="D1276" s="501"/>
      <c r="E1276" s="503"/>
      <c r="F1276" s="17">
        <v>45</v>
      </c>
      <c r="G1276" s="18" t="s">
        <v>16925</v>
      </c>
      <c r="H1276" s="18" t="s">
        <v>16925</v>
      </c>
      <c r="I1276" s="80"/>
      <c r="J1276" s="18" t="s">
        <v>134</v>
      </c>
      <c r="K1276" s="19">
        <v>2</v>
      </c>
      <c r="L1276" s="19">
        <v>0</v>
      </c>
      <c r="M1276" s="20" t="s">
        <v>33</v>
      </c>
      <c r="N1276" s="20" t="s">
        <v>34</v>
      </c>
      <c r="O1276" s="18"/>
      <c r="P1276" s="18"/>
      <c r="Q1276" s="18"/>
      <c r="R1276" s="18"/>
      <c r="S1276" s="18"/>
      <c r="T1276" s="18"/>
      <c r="U1276" s="18"/>
      <c r="V1276" s="18"/>
      <c r="W1276" s="34"/>
    </row>
    <row r="1277" spans="1:23" x14ac:dyDescent="0.2">
      <c r="A1277" s="497"/>
      <c r="B1277" s="499"/>
      <c r="C1277" s="501"/>
      <c r="D1277" s="501"/>
      <c r="E1277" s="503"/>
      <c r="F1277" s="17">
        <v>46</v>
      </c>
      <c r="G1277" s="18" t="s">
        <v>16926</v>
      </c>
      <c r="H1277" s="18" t="s">
        <v>16926</v>
      </c>
      <c r="I1277" s="80"/>
      <c r="J1277" s="18" t="s">
        <v>32</v>
      </c>
      <c r="K1277" s="19">
        <v>6</v>
      </c>
      <c r="L1277" s="19"/>
      <c r="M1277" s="20" t="s">
        <v>33</v>
      </c>
      <c r="N1277" s="20" t="s">
        <v>34</v>
      </c>
      <c r="O1277" s="18"/>
      <c r="P1277" s="18"/>
      <c r="Q1277" s="18"/>
      <c r="R1277" s="18"/>
      <c r="S1277" s="18"/>
      <c r="T1277" s="18"/>
      <c r="U1277" s="18"/>
      <c r="V1277" s="18"/>
      <c r="W1277" s="34"/>
    </row>
    <row r="1278" spans="1:23" x14ac:dyDescent="0.2">
      <c r="A1278" s="497"/>
      <c r="B1278" s="499"/>
      <c r="C1278" s="501"/>
      <c r="D1278" s="501"/>
      <c r="E1278" s="503"/>
      <c r="F1278" s="17">
        <v>47</v>
      </c>
      <c r="G1278" s="18" t="s">
        <v>16927</v>
      </c>
      <c r="H1278" s="18" t="s">
        <v>16927</v>
      </c>
      <c r="I1278" s="80"/>
      <c r="J1278" s="18" t="s">
        <v>32</v>
      </c>
      <c r="K1278" s="19">
        <v>8</v>
      </c>
      <c r="L1278" s="19"/>
      <c r="M1278" s="20" t="s">
        <v>33</v>
      </c>
      <c r="N1278" s="20" t="s">
        <v>34</v>
      </c>
      <c r="O1278" s="18"/>
      <c r="P1278" s="18"/>
      <c r="Q1278" s="18"/>
      <c r="R1278" s="18"/>
      <c r="S1278" s="18"/>
      <c r="T1278" s="18"/>
      <c r="U1278" s="18"/>
      <c r="V1278" s="18"/>
      <c r="W1278" s="34"/>
    </row>
    <row r="1279" spans="1:23" x14ac:dyDescent="0.2">
      <c r="A1279" s="497"/>
      <c r="B1279" s="499"/>
      <c r="C1279" s="501"/>
      <c r="D1279" s="501"/>
      <c r="E1279" s="503"/>
      <c r="F1279" s="17">
        <v>48</v>
      </c>
      <c r="G1279" s="18" t="s">
        <v>16928</v>
      </c>
      <c r="H1279" s="18" t="s">
        <v>16928</v>
      </c>
      <c r="I1279" s="80"/>
      <c r="J1279" s="18" t="s">
        <v>32</v>
      </c>
      <c r="K1279" s="19">
        <v>8</v>
      </c>
      <c r="L1279" s="19"/>
      <c r="M1279" s="20" t="s">
        <v>33</v>
      </c>
      <c r="N1279" s="20" t="s">
        <v>34</v>
      </c>
      <c r="O1279" s="18"/>
      <c r="P1279" s="18"/>
      <c r="Q1279" s="18"/>
      <c r="R1279" s="18"/>
      <c r="S1279" s="18"/>
      <c r="T1279" s="18"/>
      <c r="U1279" s="18"/>
      <c r="V1279" s="18"/>
      <c r="W1279" s="34"/>
    </row>
    <row r="1280" spans="1:23" x14ac:dyDescent="0.2">
      <c r="A1280" s="497"/>
      <c r="B1280" s="499"/>
      <c r="C1280" s="501"/>
      <c r="D1280" s="501"/>
      <c r="E1280" s="503"/>
      <c r="F1280" s="17">
        <v>49</v>
      </c>
      <c r="G1280" s="18" t="s">
        <v>16929</v>
      </c>
      <c r="H1280" s="18" t="s">
        <v>16929</v>
      </c>
      <c r="I1280" s="80"/>
      <c r="J1280" s="18" t="s">
        <v>134</v>
      </c>
      <c r="K1280" s="19">
        <v>11</v>
      </c>
      <c r="L1280" s="19">
        <v>0</v>
      </c>
      <c r="M1280" s="20" t="s">
        <v>33</v>
      </c>
      <c r="N1280" s="20" t="s">
        <v>34</v>
      </c>
      <c r="O1280" s="18"/>
      <c r="P1280" s="18"/>
      <c r="Q1280" s="18"/>
      <c r="R1280" s="18"/>
      <c r="S1280" s="18"/>
      <c r="T1280" s="18"/>
      <c r="U1280" s="18"/>
      <c r="V1280" s="18"/>
      <c r="W1280" s="34"/>
    </row>
    <row r="1281" spans="1:23" x14ac:dyDescent="0.2">
      <c r="A1281" s="497"/>
      <c r="B1281" s="499"/>
      <c r="C1281" s="501"/>
      <c r="D1281" s="501"/>
      <c r="E1281" s="503"/>
      <c r="F1281" s="17">
        <v>50</v>
      </c>
      <c r="G1281" s="18" t="s">
        <v>16930</v>
      </c>
      <c r="H1281" s="18" t="s">
        <v>16930</v>
      </c>
      <c r="I1281" s="80"/>
      <c r="J1281" s="18" t="s">
        <v>134</v>
      </c>
      <c r="K1281" s="19">
        <v>11</v>
      </c>
      <c r="L1281" s="19">
        <v>0</v>
      </c>
      <c r="M1281" s="20" t="s">
        <v>33</v>
      </c>
      <c r="N1281" s="20" t="s">
        <v>34</v>
      </c>
      <c r="O1281" s="18"/>
      <c r="P1281" s="18"/>
      <c r="Q1281" s="18"/>
      <c r="R1281" s="18"/>
      <c r="S1281" s="18"/>
      <c r="T1281" s="18"/>
      <c r="U1281" s="18"/>
      <c r="V1281" s="18"/>
      <c r="W1281" s="34"/>
    </row>
    <row r="1282" spans="1:23" x14ac:dyDescent="0.2">
      <c r="A1282" s="497"/>
      <c r="B1282" s="499"/>
      <c r="C1282" s="501"/>
      <c r="D1282" s="501"/>
      <c r="E1282" s="503"/>
      <c r="F1282" s="17">
        <v>51</v>
      </c>
      <c r="G1282" s="18" t="s">
        <v>16931</v>
      </c>
      <c r="H1282" s="18" t="s">
        <v>16931</v>
      </c>
      <c r="I1282" s="80"/>
      <c r="J1282" s="18" t="s">
        <v>134</v>
      </c>
      <c r="K1282" s="19">
        <v>11</v>
      </c>
      <c r="L1282" s="19">
        <v>0</v>
      </c>
      <c r="M1282" s="20" t="s">
        <v>33</v>
      </c>
      <c r="N1282" s="20" t="s">
        <v>34</v>
      </c>
      <c r="O1282" s="18"/>
      <c r="P1282" s="18"/>
      <c r="Q1282" s="18"/>
      <c r="R1282" s="18"/>
      <c r="S1282" s="18"/>
      <c r="T1282" s="18"/>
      <c r="U1282" s="18"/>
      <c r="V1282" s="18"/>
      <c r="W1282" s="34"/>
    </row>
    <row r="1283" spans="1:23" x14ac:dyDescent="0.2">
      <c r="A1283" s="497"/>
      <c r="B1283" s="499"/>
      <c r="C1283" s="501"/>
      <c r="D1283" s="501"/>
      <c r="E1283" s="503"/>
      <c r="F1283" s="17">
        <v>52</v>
      </c>
      <c r="G1283" s="18" t="s">
        <v>16932</v>
      </c>
      <c r="H1283" s="18" t="s">
        <v>16932</v>
      </c>
      <c r="I1283" s="80"/>
      <c r="J1283" s="18" t="s">
        <v>134</v>
      </c>
      <c r="K1283" s="19">
        <v>11</v>
      </c>
      <c r="L1283" s="19">
        <v>0</v>
      </c>
      <c r="M1283" s="20" t="s">
        <v>33</v>
      </c>
      <c r="N1283" s="20" t="s">
        <v>34</v>
      </c>
      <c r="O1283" s="18"/>
      <c r="P1283" s="18"/>
      <c r="Q1283" s="18"/>
      <c r="R1283" s="18"/>
      <c r="S1283" s="18"/>
      <c r="T1283" s="18"/>
      <c r="U1283" s="18"/>
      <c r="V1283" s="18"/>
      <c r="W1283" s="34"/>
    </row>
    <row r="1284" spans="1:23" x14ac:dyDescent="0.2">
      <c r="A1284" s="497"/>
      <c r="B1284" s="499"/>
      <c r="C1284" s="501"/>
      <c r="D1284" s="501"/>
      <c r="E1284" s="503"/>
      <c r="F1284" s="17">
        <v>53</v>
      </c>
      <c r="G1284" s="18" t="s">
        <v>16933</v>
      </c>
      <c r="H1284" s="18" t="s">
        <v>16933</v>
      </c>
      <c r="I1284" s="80"/>
      <c r="J1284" s="18" t="s">
        <v>32</v>
      </c>
      <c r="K1284" s="19">
        <v>1</v>
      </c>
      <c r="L1284" s="19"/>
      <c r="M1284" s="20" t="s">
        <v>33</v>
      </c>
      <c r="N1284" s="20" t="s">
        <v>34</v>
      </c>
      <c r="O1284" s="18"/>
      <c r="P1284" s="18"/>
      <c r="Q1284" s="18"/>
      <c r="R1284" s="18"/>
      <c r="S1284" s="18"/>
      <c r="T1284" s="18"/>
      <c r="U1284" s="18"/>
      <c r="V1284" s="18"/>
      <c r="W1284" s="34"/>
    </row>
    <row r="1285" spans="1:23" x14ac:dyDescent="0.2">
      <c r="A1285" s="497"/>
      <c r="B1285" s="499"/>
      <c r="C1285" s="501"/>
      <c r="D1285" s="501"/>
      <c r="E1285" s="503"/>
      <c r="F1285" s="17">
        <v>54</v>
      </c>
      <c r="G1285" s="18" t="s">
        <v>16934</v>
      </c>
      <c r="H1285" s="18" t="s">
        <v>16934</v>
      </c>
      <c r="I1285" s="80"/>
      <c r="J1285" s="18" t="s">
        <v>32</v>
      </c>
      <c r="K1285" s="19">
        <v>4</v>
      </c>
      <c r="L1285" s="19"/>
      <c r="M1285" s="20" t="s">
        <v>33</v>
      </c>
      <c r="N1285" s="20" t="s">
        <v>34</v>
      </c>
      <c r="O1285" s="18"/>
      <c r="P1285" s="18"/>
      <c r="Q1285" s="18"/>
      <c r="R1285" s="18"/>
      <c r="S1285" s="18"/>
      <c r="T1285" s="18"/>
      <c r="U1285" s="18"/>
      <c r="V1285" s="18"/>
      <c r="W1285" s="34"/>
    </row>
    <row r="1286" spans="1:23" x14ac:dyDescent="0.2">
      <c r="A1286" s="497"/>
      <c r="B1286" s="499"/>
      <c r="C1286" s="501"/>
      <c r="D1286" s="501"/>
      <c r="E1286" s="503"/>
      <c r="F1286" s="17">
        <v>55</v>
      </c>
      <c r="G1286" s="18" t="s">
        <v>16935</v>
      </c>
      <c r="H1286" s="18" t="s">
        <v>16935</v>
      </c>
      <c r="I1286" s="80"/>
      <c r="J1286" s="18" t="s">
        <v>44</v>
      </c>
      <c r="K1286" s="19">
        <v>20</v>
      </c>
      <c r="L1286" s="19"/>
      <c r="M1286" s="20" t="s">
        <v>33</v>
      </c>
      <c r="N1286" s="20" t="s">
        <v>34</v>
      </c>
      <c r="O1286" s="18"/>
      <c r="P1286" s="18"/>
      <c r="Q1286" s="18"/>
      <c r="R1286" s="18"/>
      <c r="S1286" s="18"/>
      <c r="T1286" s="18"/>
      <c r="U1286" s="18"/>
      <c r="V1286" s="18"/>
      <c r="W1286" s="34"/>
    </row>
    <row r="1287" spans="1:23" x14ac:dyDescent="0.2">
      <c r="A1287" s="497"/>
      <c r="B1287" s="499"/>
      <c r="C1287" s="501"/>
      <c r="D1287" s="501"/>
      <c r="E1287" s="503"/>
      <c r="F1287" s="17">
        <v>56</v>
      </c>
      <c r="G1287" s="18" t="s">
        <v>16936</v>
      </c>
      <c r="H1287" s="18" t="s">
        <v>16936</v>
      </c>
      <c r="I1287" s="80"/>
      <c r="J1287" s="18" t="s">
        <v>32</v>
      </c>
      <c r="K1287" s="19">
        <v>5</v>
      </c>
      <c r="L1287" s="19"/>
      <c r="M1287" s="20" t="s">
        <v>33</v>
      </c>
      <c r="N1287" s="20" t="s">
        <v>34</v>
      </c>
      <c r="O1287" s="18"/>
      <c r="P1287" s="18"/>
      <c r="Q1287" s="18"/>
      <c r="R1287" s="18"/>
      <c r="S1287" s="18"/>
      <c r="T1287" s="18"/>
      <c r="U1287" s="18"/>
      <c r="V1287" s="18"/>
      <c r="W1287" s="34"/>
    </row>
    <row r="1288" spans="1:23" x14ac:dyDescent="0.2">
      <c r="A1288" s="497"/>
      <c r="B1288" s="499"/>
      <c r="C1288" s="501"/>
      <c r="D1288" s="501"/>
      <c r="E1288" s="503"/>
      <c r="F1288" s="17">
        <v>57</v>
      </c>
      <c r="G1288" s="18" t="s">
        <v>16937</v>
      </c>
      <c r="H1288" s="18" t="s">
        <v>16937</v>
      </c>
      <c r="I1288" s="80"/>
      <c r="J1288" s="18" t="s">
        <v>44</v>
      </c>
      <c r="K1288" s="19">
        <v>20</v>
      </c>
      <c r="L1288" s="19"/>
      <c r="M1288" s="20" t="s">
        <v>33</v>
      </c>
      <c r="N1288" s="20" t="s">
        <v>34</v>
      </c>
      <c r="O1288" s="18"/>
      <c r="P1288" s="18"/>
      <c r="Q1288" s="18"/>
      <c r="R1288" s="18"/>
      <c r="S1288" s="18"/>
      <c r="T1288" s="18"/>
      <c r="U1288" s="18"/>
      <c r="V1288" s="18"/>
      <c r="W1288" s="34"/>
    </row>
    <row r="1289" spans="1:23" x14ac:dyDescent="0.2">
      <c r="A1289" s="497"/>
      <c r="B1289" s="499"/>
      <c r="C1289" s="501"/>
      <c r="D1289" s="501"/>
      <c r="E1289" s="503"/>
      <c r="F1289" s="17">
        <v>58</v>
      </c>
      <c r="G1289" s="18" t="s">
        <v>16938</v>
      </c>
      <c r="H1289" s="18" t="s">
        <v>16938</v>
      </c>
      <c r="I1289" s="80"/>
      <c r="J1289" s="18" t="s">
        <v>32</v>
      </c>
      <c r="K1289" s="19">
        <v>1</v>
      </c>
      <c r="L1289" s="19"/>
      <c r="M1289" s="20" t="s">
        <v>33</v>
      </c>
      <c r="N1289" s="20" t="s">
        <v>34</v>
      </c>
      <c r="O1289" s="18"/>
      <c r="P1289" s="18"/>
      <c r="Q1289" s="18"/>
      <c r="R1289" s="18"/>
      <c r="S1289" s="18"/>
      <c r="T1289" s="18"/>
      <c r="U1289" s="18"/>
      <c r="V1289" s="18"/>
      <c r="W1289" s="34"/>
    </row>
    <row r="1290" spans="1:23" x14ac:dyDescent="0.2">
      <c r="A1290" s="497"/>
      <c r="B1290" s="499"/>
      <c r="C1290" s="501"/>
      <c r="D1290" s="501"/>
      <c r="E1290" s="503"/>
      <c r="F1290" s="17">
        <v>59</v>
      </c>
      <c r="G1290" s="18" t="s">
        <v>16939</v>
      </c>
      <c r="H1290" s="18" t="s">
        <v>16939</v>
      </c>
      <c r="I1290" s="80"/>
      <c r="J1290" s="18" t="s">
        <v>32</v>
      </c>
      <c r="K1290" s="19">
        <v>7</v>
      </c>
      <c r="L1290" s="19"/>
      <c r="M1290" s="20" t="s">
        <v>33</v>
      </c>
      <c r="N1290" s="20" t="s">
        <v>34</v>
      </c>
      <c r="O1290" s="18"/>
      <c r="P1290" s="18"/>
      <c r="Q1290" s="18"/>
      <c r="R1290" s="18"/>
      <c r="S1290" s="18"/>
      <c r="T1290" s="18"/>
      <c r="U1290" s="18"/>
      <c r="V1290" s="18"/>
      <c r="W1290" s="34"/>
    </row>
    <row r="1291" spans="1:23" x14ac:dyDescent="0.2">
      <c r="A1291" s="497"/>
      <c r="B1291" s="499"/>
      <c r="C1291" s="501"/>
      <c r="D1291" s="501"/>
      <c r="E1291" s="503"/>
      <c r="F1291" s="17">
        <v>60</v>
      </c>
      <c r="G1291" s="18" t="s">
        <v>16940</v>
      </c>
      <c r="H1291" s="18" t="s">
        <v>16940</v>
      </c>
      <c r="I1291" s="80"/>
      <c r="J1291" s="18" t="s">
        <v>44</v>
      </c>
      <c r="K1291" s="19">
        <v>30</v>
      </c>
      <c r="L1291" s="19"/>
      <c r="M1291" s="20" t="s">
        <v>33</v>
      </c>
      <c r="N1291" s="20" t="s">
        <v>34</v>
      </c>
      <c r="O1291" s="18"/>
      <c r="P1291" s="18"/>
      <c r="Q1291" s="18"/>
      <c r="R1291" s="18"/>
      <c r="S1291" s="18"/>
      <c r="T1291" s="18"/>
      <c r="U1291" s="18"/>
      <c r="V1291" s="18"/>
      <c r="W1291" s="34"/>
    </row>
    <row r="1292" spans="1:23" x14ac:dyDescent="0.2">
      <c r="A1292" s="497"/>
      <c r="B1292" s="499"/>
      <c r="C1292" s="501"/>
      <c r="D1292" s="501"/>
      <c r="E1292" s="503"/>
      <c r="F1292" s="17">
        <v>61</v>
      </c>
      <c r="G1292" s="18" t="s">
        <v>16941</v>
      </c>
      <c r="H1292" s="18" t="s">
        <v>16941</v>
      </c>
      <c r="I1292" s="80"/>
      <c r="J1292" s="18" t="s">
        <v>32</v>
      </c>
      <c r="K1292" s="19">
        <v>8</v>
      </c>
      <c r="L1292" s="19"/>
      <c r="M1292" s="20" t="s">
        <v>33</v>
      </c>
      <c r="N1292" s="20" t="s">
        <v>34</v>
      </c>
      <c r="O1292" s="18"/>
      <c r="P1292" s="18"/>
      <c r="Q1292" s="18"/>
      <c r="R1292" s="18"/>
      <c r="S1292" s="18"/>
      <c r="T1292" s="18"/>
      <c r="U1292" s="18"/>
      <c r="V1292" s="18"/>
      <c r="W1292" s="34"/>
    </row>
    <row r="1293" spans="1:23" x14ac:dyDescent="0.2">
      <c r="A1293" s="497"/>
      <c r="B1293" s="499"/>
      <c r="C1293" s="501"/>
      <c r="D1293" s="501"/>
      <c r="E1293" s="503"/>
      <c r="F1293" s="17">
        <v>62</v>
      </c>
      <c r="G1293" s="18" t="s">
        <v>16942</v>
      </c>
      <c r="H1293" s="18" t="s">
        <v>16942</v>
      </c>
      <c r="I1293" s="80"/>
      <c r="J1293" s="18" t="s">
        <v>32</v>
      </c>
      <c r="K1293" s="19">
        <v>8</v>
      </c>
      <c r="L1293" s="19"/>
      <c r="M1293" s="20" t="s">
        <v>33</v>
      </c>
      <c r="N1293" s="20" t="s">
        <v>34</v>
      </c>
      <c r="O1293" s="18"/>
      <c r="P1293" s="18"/>
      <c r="Q1293" s="18"/>
      <c r="R1293" s="18"/>
      <c r="S1293" s="18"/>
      <c r="T1293" s="18"/>
      <c r="U1293" s="18"/>
      <c r="V1293" s="18"/>
      <c r="W1293" s="34"/>
    </row>
    <row r="1294" spans="1:23" x14ac:dyDescent="0.2">
      <c r="A1294" s="497"/>
      <c r="B1294" s="499"/>
      <c r="C1294" s="501"/>
      <c r="D1294" s="501"/>
      <c r="E1294" s="503"/>
      <c r="F1294" s="17">
        <v>63</v>
      </c>
      <c r="G1294" s="18" t="s">
        <v>16943</v>
      </c>
      <c r="H1294" s="18" t="s">
        <v>16943</v>
      </c>
      <c r="I1294" s="80"/>
      <c r="J1294" s="18" t="s">
        <v>32</v>
      </c>
      <c r="K1294" s="19">
        <v>8</v>
      </c>
      <c r="L1294" s="19"/>
      <c r="M1294" s="20" t="s">
        <v>33</v>
      </c>
      <c r="N1294" s="20" t="s">
        <v>34</v>
      </c>
      <c r="O1294" s="18"/>
      <c r="P1294" s="18"/>
      <c r="Q1294" s="18"/>
      <c r="R1294" s="18"/>
      <c r="S1294" s="18"/>
      <c r="T1294" s="18"/>
      <c r="U1294" s="18"/>
      <c r="V1294" s="18"/>
      <c r="W1294" s="34"/>
    </row>
    <row r="1295" spans="1:23" x14ac:dyDescent="0.2">
      <c r="A1295" s="497"/>
      <c r="B1295" s="499"/>
      <c r="C1295" s="501"/>
      <c r="D1295" s="501"/>
      <c r="E1295" s="503"/>
      <c r="F1295" s="17">
        <v>64</v>
      </c>
      <c r="G1295" s="18" t="s">
        <v>16944</v>
      </c>
      <c r="H1295" s="18" t="s">
        <v>16944</v>
      </c>
      <c r="I1295" s="80"/>
      <c r="J1295" s="18" t="s">
        <v>32</v>
      </c>
      <c r="K1295" s="19">
        <v>8</v>
      </c>
      <c r="L1295" s="19"/>
      <c r="M1295" s="20" t="s">
        <v>33</v>
      </c>
      <c r="N1295" s="20" t="s">
        <v>34</v>
      </c>
      <c r="O1295" s="18"/>
      <c r="P1295" s="18"/>
      <c r="Q1295" s="18"/>
      <c r="R1295" s="18"/>
      <c r="S1295" s="18"/>
      <c r="T1295" s="18"/>
      <c r="U1295" s="18"/>
      <c r="V1295" s="18"/>
      <c r="W1295" s="34"/>
    </row>
    <row r="1296" spans="1:23" x14ac:dyDescent="0.2">
      <c r="A1296" s="497"/>
      <c r="B1296" s="499"/>
      <c r="C1296" s="501"/>
      <c r="D1296" s="501"/>
      <c r="E1296" s="503"/>
      <c r="F1296" s="17">
        <v>65</v>
      </c>
      <c r="G1296" s="18" t="s">
        <v>16945</v>
      </c>
      <c r="H1296" s="18" t="s">
        <v>16945</v>
      </c>
      <c r="I1296" s="80"/>
      <c r="J1296" s="18" t="s">
        <v>32</v>
      </c>
      <c r="K1296" s="19">
        <v>8</v>
      </c>
      <c r="L1296" s="19"/>
      <c r="M1296" s="20" t="s">
        <v>33</v>
      </c>
      <c r="N1296" s="20" t="s">
        <v>34</v>
      </c>
      <c r="O1296" s="18"/>
      <c r="P1296" s="18"/>
      <c r="Q1296" s="18"/>
      <c r="R1296" s="18"/>
      <c r="S1296" s="18"/>
      <c r="T1296" s="18"/>
      <c r="U1296" s="18"/>
      <c r="V1296" s="18"/>
      <c r="W1296" s="34"/>
    </row>
    <row r="1297" spans="1:23" x14ac:dyDescent="0.2">
      <c r="A1297" s="497"/>
      <c r="B1297" s="499"/>
      <c r="C1297" s="501"/>
      <c r="D1297" s="501"/>
      <c r="E1297" s="503"/>
      <c r="F1297" s="17">
        <v>66</v>
      </c>
      <c r="G1297" s="18" t="s">
        <v>16946</v>
      </c>
      <c r="H1297" s="18" t="s">
        <v>16946</v>
      </c>
      <c r="I1297" s="80"/>
      <c r="J1297" s="18" t="s">
        <v>32</v>
      </c>
      <c r="K1297" s="19">
        <v>1</v>
      </c>
      <c r="L1297" s="19"/>
      <c r="M1297" s="20" t="s">
        <v>33</v>
      </c>
      <c r="N1297" s="20" t="s">
        <v>34</v>
      </c>
      <c r="O1297" s="18"/>
      <c r="P1297" s="18"/>
      <c r="Q1297" s="18"/>
      <c r="R1297" s="18"/>
      <c r="S1297" s="18"/>
      <c r="T1297" s="18"/>
      <c r="U1297" s="18"/>
      <c r="V1297" s="18"/>
      <c r="W1297" s="34"/>
    </row>
    <row r="1298" spans="1:23" x14ac:dyDescent="0.2">
      <c r="A1298" s="497"/>
      <c r="B1298" s="499"/>
      <c r="C1298" s="501"/>
      <c r="D1298" s="501"/>
      <c r="E1298" s="503"/>
      <c r="F1298" s="17">
        <v>67</v>
      </c>
      <c r="G1298" s="18" t="s">
        <v>16947</v>
      </c>
      <c r="H1298" s="18" t="s">
        <v>16947</v>
      </c>
      <c r="I1298" s="80"/>
      <c r="J1298" s="18" t="s">
        <v>32</v>
      </c>
      <c r="K1298" s="19">
        <v>1</v>
      </c>
      <c r="L1298" s="19"/>
      <c r="M1298" s="20" t="s">
        <v>33</v>
      </c>
      <c r="N1298" s="20" t="s">
        <v>34</v>
      </c>
      <c r="O1298" s="18"/>
      <c r="P1298" s="18"/>
      <c r="Q1298" s="18"/>
      <c r="R1298" s="18"/>
      <c r="S1298" s="18"/>
      <c r="T1298" s="18"/>
      <c r="U1298" s="18"/>
      <c r="V1298" s="18"/>
      <c r="W1298" s="34"/>
    </row>
    <row r="1299" spans="1:23" x14ac:dyDescent="0.2">
      <c r="A1299" s="497"/>
      <c r="B1299" s="499"/>
      <c r="C1299" s="501"/>
      <c r="D1299" s="501"/>
      <c r="E1299" s="503"/>
      <c r="F1299" s="17">
        <v>68</v>
      </c>
      <c r="G1299" s="18" t="s">
        <v>16948</v>
      </c>
      <c r="H1299" s="18" t="s">
        <v>16948</v>
      </c>
      <c r="I1299" s="80"/>
      <c r="J1299" s="18" t="s">
        <v>32</v>
      </c>
      <c r="K1299" s="19">
        <v>2</v>
      </c>
      <c r="L1299" s="19"/>
      <c r="M1299" s="20" t="s">
        <v>33</v>
      </c>
      <c r="N1299" s="20" t="s">
        <v>34</v>
      </c>
      <c r="O1299" s="18"/>
      <c r="P1299" s="18"/>
      <c r="Q1299" s="18"/>
      <c r="R1299" s="18"/>
      <c r="S1299" s="18"/>
      <c r="T1299" s="18"/>
      <c r="U1299" s="18"/>
      <c r="V1299" s="18"/>
      <c r="W1299" s="34"/>
    </row>
    <row r="1300" spans="1:23" x14ac:dyDescent="0.2">
      <c r="A1300" s="497"/>
      <c r="B1300" s="499"/>
      <c r="C1300" s="501"/>
      <c r="D1300" s="501"/>
      <c r="E1300" s="503"/>
      <c r="F1300" s="17">
        <v>69</v>
      </c>
      <c r="G1300" s="18" t="s">
        <v>16949</v>
      </c>
      <c r="H1300" s="18" t="s">
        <v>16949</v>
      </c>
      <c r="I1300" s="80"/>
      <c r="J1300" s="18" t="s">
        <v>32</v>
      </c>
      <c r="K1300" s="19">
        <v>1</v>
      </c>
      <c r="L1300" s="19"/>
      <c r="M1300" s="20" t="s">
        <v>33</v>
      </c>
      <c r="N1300" s="20" t="s">
        <v>34</v>
      </c>
      <c r="O1300" s="18"/>
      <c r="P1300" s="18"/>
      <c r="Q1300" s="18"/>
      <c r="R1300" s="18"/>
      <c r="S1300" s="18"/>
      <c r="T1300" s="18"/>
      <c r="U1300" s="18"/>
      <c r="V1300" s="18"/>
      <c r="W1300" s="34"/>
    </row>
    <row r="1301" spans="1:23" x14ac:dyDescent="0.2">
      <c r="A1301" s="497"/>
      <c r="B1301" s="499"/>
      <c r="C1301" s="501"/>
      <c r="D1301" s="501"/>
      <c r="E1301" s="503"/>
      <c r="F1301" s="17">
        <v>70</v>
      </c>
      <c r="G1301" s="18" t="s">
        <v>16950</v>
      </c>
      <c r="H1301" s="18" t="s">
        <v>16950</v>
      </c>
      <c r="I1301" s="80"/>
      <c r="J1301" s="18" t="s">
        <v>32</v>
      </c>
      <c r="K1301" s="19">
        <v>2</v>
      </c>
      <c r="L1301" s="19"/>
      <c r="M1301" s="20" t="s">
        <v>33</v>
      </c>
      <c r="N1301" s="20" t="s">
        <v>34</v>
      </c>
      <c r="O1301" s="18"/>
      <c r="P1301" s="18"/>
      <c r="Q1301" s="18"/>
      <c r="R1301" s="18"/>
      <c r="S1301" s="18"/>
      <c r="T1301" s="18"/>
      <c r="U1301" s="18"/>
      <c r="V1301" s="18"/>
      <c r="W1301" s="34"/>
    </row>
    <row r="1302" spans="1:23" x14ac:dyDescent="0.2">
      <c r="A1302" s="497"/>
      <c r="B1302" s="499"/>
      <c r="C1302" s="501"/>
      <c r="D1302" s="501"/>
      <c r="E1302" s="503"/>
      <c r="F1302" s="17">
        <v>71</v>
      </c>
      <c r="G1302" s="18" t="s">
        <v>16951</v>
      </c>
      <c r="H1302" s="18" t="s">
        <v>16951</v>
      </c>
      <c r="I1302" s="80"/>
      <c r="J1302" s="18" t="s">
        <v>32</v>
      </c>
      <c r="K1302" s="19">
        <v>8</v>
      </c>
      <c r="L1302" s="19"/>
      <c r="M1302" s="20" t="s">
        <v>33</v>
      </c>
      <c r="N1302" s="20" t="s">
        <v>34</v>
      </c>
      <c r="O1302" s="18"/>
      <c r="P1302" s="18"/>
      <c r="Q1302" s="18"/>
      <c r="R1302" s="18"/>
      <c r="S1302" s="18"/>
      <c r="T1302" s="18"/>
      <c r="U1302" s="18"/>
      <c r="V1302" s="18"/>
      <c r="W1302" s="34"/>
    </row>
    <row r="1303" spans="1:23" x14ac:dyDescent="0.2">
      <c r="A1303" s="497"/>
      <c r="B1303" s="499"/>
      <c r="C1303" s="501"/>
      <c r="D1303" s="501"/>
      <c r="E1303" s="503"/>
      <c r="F1303" s="17">
        <v>72</v>
      </c>
      <c r="G1303" s="18" t="s">
        <v>16952</v>
      </c>
      <c r="H1303" s="18" t="s">
        <v>16952</v>
      </c>
      <c r="I1303" s="80"/>
      <c r="J1303" s="18" t="s">
        <v>32</v>
      </c>
      <c r="K1303" s="19">
        <v>8</v>
      </c>
      <c r="L1303" s="19"/>
      <c r="M1303" s="20" t="s">
        <v>33</v>
      </c>
      <c r="N1303" s="20" t="s">
        <v>34</v>
      </c>
      <c r="O1303" s="18"/>
      <c r="P1303" s="18"/>
      <c r="Q1303" s="18"/>
      <c r="R1303" s="18"/>
      <c r="S1303" s="18"/>
      <c r="T1303" s="18"/>
      <c r="U1303" s="18"/>
      <c r="V1303" s="18"/>
      <c r="W1303" s="34"/>
    </row>
    <row r="1304" spans="1:23" x14ac:dyDescent="0.2">
      <c r="A1304" s="497"/>
      <c r="B1304" s="499"/>
      <c r="C1304" s="501"/>
      <c r="D1304" s="501"/>
      <c r="E1304" s="503"/>
      <c r="F1304" s="17">
        <v>73</v>
      </c>
      <c r="G1304" s="18" t="s">
        <v>16953</v>
      </c>
      <c r="H1304" s="18" t="s">
        <v>16953</v>
      </c>
      <c r="I1304" s="80"/>
      <c r="J1304" s="18" t="s">
        <v>32</v>
      </c>
      <c r="K1304" s="19">
        <v>1</v>
      </c>
      <c r="L1304" s="19"/>
      <c r="M1304" s="20" t="s">
        <v>33</v>
      </c>
      <c r="N1304" s="20" t="s">
        <v>34</v>
      </c>
      <c r="O1304" s="18"/>
      <c r="P1304" s="18"/>
      <c r="Q1304" s="18"/>
      <c r="R1304" s="18"/>
      <c r="S1304" s="18"/>
      <c r="T1304" s="18"/>
      <c r="U1304" s="18"/>
      <c r="V1304" s="18"/>
      <c r="W1304" s="34"/>
    </row>
    <row r="1305" spans="1:23" x14ac:dyDescent="0.2">
      <c r="A1305" s="497"/>
      <c r="B1305" s="499"/>
      <c r="C1305" s="501"/>
      <c r="D1305" s="501"/>
      <c r="E1305" s="503"/>
      <c r="F1305" s="17">
        <v>74</v>
      </c>
      <c r="G1305" s="18" t="s">
        <v>16954</v>
      </c>
      <c r="H1305" s="18" t="s">
        <v>16954</v>
      </c>
      <c r="I1305" s="80"/>
      <c r="J1305" s="18" t="s">
        <v>32</v>
      </c>
      <c r="K1305" s="19">
        <v>1</v>
      </c>
      <c r="L1305" s="19"/>
      <c r="M1305" s="20" t="s">
        <v>33</v>
      </c>
      <c r="N1305" s="20" t="s">
        <v>34</v>
      </c>
      <c r="O1305" s="18"/>
      <c r="P1305" s="18"/>
      <c r="Q1305" s="18"/>
      <c r="R1305" s="18"/>
      <c r="S1305" s="18"/>
      <c r="T1305" s="18"/>
      <c r="U1305" s="18"/>
      <c r="V1305" s="18"/>
      <c r="W1305" s="34"/>
    </row>
    <row r="1306" spans="1:23" x14ac:dyDescent="0.2">
      <c r="A1306" s="497"/>
      <c r="B1306" s="499"/>
      <c r="C1306" s="501"/>
      <c r="D1306" s="501"/>
      <c r="E1306" s="503"/>
      <c r="F1306" s="17">
        <v>75</v>
      </c>
      <c r="G1306" s="18" t="s">
        <v>16955</v>
      </c>
      <c r="H1306" s="18" t="s">
        <v>16955</v>
      </c>
      <c r="I1306" s="80"/>
      <c r="J1306" s="18" t="s">
        <v>32</v>
      </c>
      <c r="K1306" s="19">
        <v>1</v>
      </c>
      <c r="L1306" s="19"/>
      <c r="M1306" s="20" t="s">
        <v>33</v>
      </c>
      <c r="N1306" s="20" t="s">
        <v>34</v>
      </c>
      <c r="O1306" s="18"/>
      <c r="P1306" s="18"/>
      <c r="Q1306" s="18"/>
      <c r="R1306" s="18"/>
      <c r="S1306" s="18"/>
      <c r="T1306" s="18"/>
      <c r="U1306" s="18"/>
      <c r="V1306" s="18"/>
      <c r="W1306" s="34"/>
    </row>
    <row r="1307" spans="1:23" x14ac:dyDescent="0.2">
      <c r="A1307" s="497"/>
      <c r="B1307" s="499"/>
      <c r="C1307" s="501"/>
      <c r="D1307" s="501"/>
      <c r="E1307" s="503"/>
      <c r="F1307" s="17">
        <v>76</v>
      </c>
      <c r="G1307" s="18" t="s">
        <v>16956</v>
      </c>
      <c r="H1307" s="18" t="s">
        <v>16956</v>
      </c>
      <c r="I1307" s="80"/>
      <c r="J1307" s="18" t="s">
        <v>32</v>
      </c>
      <c r="K1307" s="19">
        <v>1</v>
      </c>
      <c r="L1307" s="19"/>
      <c r="M1307" s="20" t="s">
        <v>33</v>
      </c>
      <c r="N1307" s="20" t="s">
        <v>34</v>
      </c>
      <c r="O1307" s="18"/>
      <c r="P1307" s="18"/>
      <c r="Q1307" s="18"/>
      <c r="R1307" s="18"/>
      <c r="S1307" s="18"/>
      <c r="T1307" s="18"/>
      <c r="U1307" s="18"/>
      <c r="V1307" s="18"/>
      <c r="W1307" s="34"/>
    </row>
    <row r="1308" spans="1:23" x14ac:dyDescent="0.2">
      <c r="A1308" s="497"/>
      <c r="B1308" s="499"/>
      <c r="C1308" s="501"/>
      <c r="D1308" s="501"/>
      <c r="E1308" s="503"/>
      <c r="F1308" s="17">
        <v>77</v>
      </c>
      <c r="G1308" s="18" t="s">
        <v>16957</v>
      </c>
      <c r="H1308" s="18" t="s">
        <v>16957</v>
      </c>
      <c r="I1308" s="80"/>
      <c r="J1308" s="18" t="s">
        <v>32</v>
      </c>
      <c r="K1308" s="19">
        <v>1</v>
      </c>
      <c r="L1308" s="19"/>
      <c r="M1308" s="20" t="s">
        <v>33</v>
      </c>
      <c r="N1308" s="20" t="s">
        <v>34</v>
      </c>
      <c r="O1308" s="18"/>
      <c r="P1308" s="18"/>
      <c r="Q1308" s="18"/>
      <c r="R1308" s="18"/>
      <c r="S1308" s="18"/>
      <c r="T1308" s="18"/>
      <c r="U1308" s="18"/>
      <c r="V1308" s="18"/>
      <c r="W1308" s="34"/>
    </row>
    <row r="1309" spans="1:23" x14ac:dyDescent="0.2">
      <c r="A1309" s="497"/>
      <c r="B1309" s="499"/>
      <c r="C1309" s="501"/>
      <c r="D1309" s="501"/>
      <c r="E1309" s="503"/>
      <c r="F1309" s="17">
        <v>78</v>
      </c>
      <c r="G1309" s="18" t="s">
        <v>16958</v>
      </c>
      <c r="H1309" s="18" t="s">
        <v>16958</v>
      </c>
      <c r="I1309" s="80"/>
      <c r="J1309" s="18" t="s">
        <v>134</v>
      </c>
      <c r="K1309" s="19">
        <v>9</v>
      </c>
      <c r="L1309" s="19">
        <v>0</v>
      </c>
      <c r="M1309" s="20" t="s">
        <v>33</v>
      </c>
      <c r="N1309" s="20" t="s">
        <v>34</v>
      </c>
      <c r="O1309" s="18"/>
      <c r="P1309" s="18"/>
      <c r="Q1309" s="18"/>
      <c r="R1309" s="18"/>
      <c r="S1309" s="18"/>
      <c r="T1309" s="18"/>
      <c r="U1309" s="18"/>
      <c r="V1309" s="18"/>
      <c r="W1309" s="34"/>
    </row>
    <row r="1310" spans="1:23" x14ac:dyDescent="0.2">
      <c r="A1310" s="497"/>
      <c r="B1310" s="499"/>
      <c r="C1310" s="501"/>
      <c r="D1310" s="501"/>
      <c r="E1310" s="503"/>
      <c r="F1310" s="17">
        <v>79</v>
      </c>
      <c r="G1310" s="18" t="s">
        <v>16959</v>
      </c>
      <c r="H1310" s="18" t="s">
        <v>16959</v>
      </c>
      <c r="I1310" s="80"/>
      <c r="J1310" s="18" t="s">
        <v>32</v>
      </c>
      <c r="K1310" s="19">
        <v>7</v>
      </c>
      <c r="L1310" s="19"/>
      <c r="M1310" s="20" t="s">
        <v>33</v>
      </c>
      <c r="N1310" s="20" t="s">
        <v>34</v>
      </c>
      <c r="O1310" s="18"/>
      <c r="P1310" s="18"/>
      <c r="Q1310" s="18"/>
      <c r="R1310" s="18"/>
      <c r="S1310" s="18"/>
      <c r="T1310" s="18"/>
      <c r="U1310" s="18"/>
      <c r="V1310" s="18"/>
      <c r="W1310" s="34"/>
    </row>
    <row r="1311" spans="1:23" x14ac:dyDescent="0.2">
      <c r="A1311" s="497"/>
      <c r="B1311" s="499"/>
      <c r="C1311" s="501"/>
      <c r="D1311" s="501"/>
      <c r="E1311" s="503"/>
      <c r="F1311" s="17">
        <v>80</v>
      </c>
      <c r="G1311" s="18" t="s">
        <v>16960</v>
      </c>
      <c r="H1311" s="18" t="s">
        <v>16960</v>
      </c>
      <c r="I1311" s="80"/>
      <c r="J1311" s="18" t="s">
        <v>134</v>
      </c>
      <c r="K1311" s="19">
        <v>4</v>
      </c>
      <c r="L1311" s="19">
        <v>0</v>
      </c>
      <c r="M1311" s="20" t="s">
        <v>33</v>
      </c>
      <c r="N1311" s="20" t="s">
        <v>34</v>
      </c>
      <c r="O1311" s="18"/>
      <c r="P1311" s="18"/>
      <c r="Q1311" s="18"/>
      <c r="R1311" s="18"/>
      <c r="S1311" s="18"/>
      <c r="T1311" s="18"/>
      <c r="U1311" s="18"/>
      <c r="V1311" s="18"/>
      <c r="W1311" s="34"/>
    </row>
    <row r="1312" spans="1:23" x14ac:dyDescent="0.2">
      <c r="A1312" s="497"/>
      <c r="B1312" s="499"/>
      <c r="C1312" s="501"/>
      <c r="D1312" s="501"/>
      <c r="E1312" s="503"/>
      <c r="F1312" s="17">
        <v>81</v>
      </c>
      <c r="G1312" s="18" t="s">
        <v>16961</v>
      </c>
      <c r="H1312" s="18" t="s">
        <v>16961</v>
      </c>
      <c r="I1312" s="80"/>
      <c r="J1312" s="18" t="s">
        <v>44</v>
      </c>
      <c r="K1312" s="19">
        <v>24</v>
      </c>
      <c r="L1312" s="19"/>
      <c r="M1312" s="20" t="s">
        <v>33</v>
      </c>
      <c r="N1312" s="20" t="s">
        <v>34</v>
      </c>
      <c r="O1312" s="18"/>
      <c r="P1312" s="18"/>
      <c r="Q1312" s="18"/>
      <c r="R1312" s="18"/>
      <c r="S1312" s="18"/>
      <c r="T1312" s="18"/>
      <c r="U1312" s="18"/>
      <c r="V1312" s="18"/>
      <c r="W1312" s="34"/>
    </row>
    <row r="1313" spans="1:23" x14ac:dyDescent="0.2">
      <c r="A1313" s="497"/>
      <c r="B1313" s="499"/>
      <c r="C1313" s="501"/>
      <c r="D1313" s="501"/>
      <c r="E1313" s="503"/>
      <c r="F1313" s="17">
        <v>82</v>
      </c>
      <c r="G1313" s="18" t="s">
        <v>16962</v>
      </c>
      <c r="H1313" s="18" t="s">
        <v>16962</v>
      </c>
      <c r="I1313" s="80"/>
      <c r="J1313" s="18" t="s">
        <v>44</v>
      </c>
      <c r="K1313" s="19">
        <v>30</v>
      </c>
      <c r="L1313" s="19"/>
      <c r="M1313" s="20" t="s">
        <v>33</v>
      </c>
      <c r="N1313" s="20" t="s">
        <v>34</v>
      </c>
      <c r="O1313" s="18"/>
      <c r="P1313" s="18"/>
      <c r="Q1313" s="18"/>
      <c r="R1313" s="18"/>
      <c r="S1313" s="18"/>
      <c r="T1313" s="18"/>
      <c r="U1313" s="18"/>
      <c r="V1313" s="18"/>
      <c r="W1313" s="34"/>
    </row>
    <row r="1314" spans="1:23" x14ac:dyDescent="0.2">
      <c r="A1314" s="497"/>
      <c r="B1314" s="499"/>
      <c r="C1314" s="501"/>
      <c r="D1314" s="501"/>
      <c r="E1314" s="503"/>
      <c r="F1314" s="17">
        <v>83</v>
      </c>
      <c r="G1314" s="18" t="s">
        <v>16963</v>
      </c>
      <c r="H1314" s="18" t="s">
        <v>16963</v>
      </c>
      <c r="I1314" s="80"/>
      <c r="J1314" s="18" t="s">
        <v>44</v>
      </c>
      <c r="K1314" s="19">
        <v>40</v>
      </c>
      <c r="L1314" s="19"/>
      <c r="M1314" s="20" t="s">
        <v>33</v>
      </c>
      <c r="N1314" s="20" t="s">
        <v>34</v>
      </c>
      <c r="O1314" s="18"/>
      <c r="P1314" s="18"/>
      <c r="Q1314" s="18"/>
      <c r="R1314" s="18"/>
      <c r="S1314" s="18"/>
      <c r="T1314" s="18"/>
      <c r="U1314" s="18"/>
      <c r="V1314" s="18"/>
      <c r="W1314" s="34"/>
    </row>
    <row r="1315" spans="1:23" x14ac:dyDescent="0.2">
      <c r="A1315" s="497"/>
      <c r="B1315" s="499"/>
      <c r="C1315" s="501"/>
      <c r="D1315" s="501"/>
      <c r="E1315" s="503"/>
      <c r="F1315" s="17">
        <v>84</v>
      </c>
      <c r="G1315" s="18" t="s">
        <v>16964</v>
      </c>
      <c r="H1315" s="18" t="s">
        <v>16964</v>
      </c>
      <c r="I1315" s="80"/>
      <c r="J1315" s="18" t="s">
        <v>44</v>
      </c>
      <c r="K1315" s="19">
        <v>40</v>
      </c>
      <c r="L1315" s="19"/>
      <c r="M1315" s="20" t="s">
        <v>33</v>
      </c>
      <c r="N1315" s="20" t="s">
        <v>34</v>
      </c>
      <c r="O1315" s="18"/>
      <c r="P1315" s="18"/>
      <c r="Q1315" s="18"/>
      <c r="R1315" s="18"/>
      <c r="S1315" s="18"/>
      <c r="T1315" s="18"/>
      <c r="U1315" s="18"/>
      <c r="V1315" s="18"/>
      <c r="W1315" s="34"/>
    </row>
    <row r="1316" spans="1:23" x14ac:dyDescent="0.2">
      <c r="A1316" s="497"/>
      <c r="B1316" s="499"/>
      <c r="C1316" s="501"/>
      <c r="D1316" s="501"/>
      <c r="E1316" s="503"/>
      <c r="F1316" s="17">
        <v>85</v>
      </c>
      <c r="G1316" s="18" t="s">
        <v>16965</v>
      </c>
      <c r="H1316" s="18" t="s">
        <v>16965</v>
      </c>
      <c r="I1316" s="80"/>
      <c r="J1316" s="18" t="s">
        <v>44</v>
      </c>
      <c r="K1316" s="19">
        <v>4</v>
      </c>
      <c r="L1316" s="19"/>
      <c r="M1316" s="20" t="s">
        <v>33</v>
      </c>
      <c r="N1316" s="20" t="s">
        <v>34</v>
      </c>
      <c r="O1316" s="18"/>
      <c r="P1316" s="18"/>
      <c r="Q1316" s="18"/>
      <c r="R1316" s="18"/>
      <c r="S1316" s="18"/>
      <c r="T1316" s="18"/>
      <c r="U1316" s="18"/>
      <c r="V1316" s="18"/>
      <c r="W1316" s="34"/>
    </row>
    <row r="1317" spans="1:23" x14ac:dyDescent="0.2">
      <c r="A1317" s="497"/>
      <c r="B1317" s="499"/>
      <c r="C1317" s="501"/>
      <c r="D1317" s="501"/>
      <c r="E1317" s="503"/>
      <c r="F1317" s="17">
        <v>86</v>
      </c>
      <c r="G1317" s="18" t="s">
        <v>16966</v>
      </c>
      <c r="H1317" s="18" t="s">
        <v>16966</v>
      </c>
      <c r="I1317" s="80"/>
      <c r="J1317" s="18" t="s">
        <v>44</v>
      </c>
      <c r="K1317" s="19">
        <v>20</v>
      </c>
      <c r="L1317" s="19"/>
      <c r="M1317" s="20" t="s">
        <v>33</v>
      </c>
      <c r="N1317" s="20" t="s">
        <v>34</v>
      </c>
      <c r="O1317" s="18"/>
      <c r="P1317" s="18"/>
      <c r="Q1317" s="18"/>
      <c r="R1317" s="18"/>
      <c r="S1317" s="18"/>
      <c r="T1317" s="18"/>
      <c r="U1317" s="18"/>
      <c r="V1317" s="18"/>
      <c r="W1317" s="34"/>
    </row>
    <row r="1318" spans="1:23" x14ac:dyDescent="0.2">
      <c r="A1318" s="497"/>
      <c r="B1318" s="499"/>
      <c r="C1318" s="501"/>
      <c r="D1318" s="501"/>
      <c r="E1318" s="503"/>
      <c r="F1318" s="17">
        <v>87</v>
      </c>
      <c r="G1318" s="18" t="s">
        <v>16967</v>
      </c>
      <c r="H1318" s="18" t="s">
        <v>16967</v>
      </c>
      <c r="I1318" s="80"/>
      <c r="J1318" s="18" t="s">
        <v>44</v>
      </c>
      <c r="K1318" s="19">
        <v>20</v>
      </c>
      <c r="L1318" s="19"/>
      <c r="M1318" s="20" t="s">
        <v>33</v>
      </c>
      <c r="N1318" s="20" t="s">
        <v>34</v>
      </c>
      <c r="O1318" s="18"/>
      <c r="P1318" s="18"/>
      <c r="Q1318" s="18"/>
      <c r="R1318" s="18"/>
      <c r="S1318" s="18"/>
      <c r="T1318" s="18"/>
      <c r="U1318" s="18"/>
      <c r="V1318" s="18"/>
      <c r="W1318" s="34"/>
    </row>
    <row r="1319" spans="1:23" x14ac:dyDescent="0.2">
      <c r="A1319" s="497"/>
      <c r="B1319" s="499"/>
      <c r="C1319" s="501"/>
      <c r="D1319" s="501"/>
      <c r="E1319" s="503"/>
      <c r="F1319" s="17">
        <v>88</v>
      </c>
      <c r="G1319" s="18" t="s">
        <v>16968</v>
      </c>
      <c r="H1319" s="18" t="s">
        <v>16968</v>
      </c>
      <c r="I1319" s="80"/>
      <c r="J1319" s="18" t="s">
        <v>44</v>
      </c>
      <c r="K1319" s="19">
        <v>4</v>
      </c>
      <c r="L1319" s="19"/>
      <c r="M1319" s="20" t="s">
        <v>33</v>
      </c>
      <c r="N1319" s="20" t="s">
        <v>34</v>
      </c>
      <c r="O1319" s="18"/>
      <c r="P1319" s="18"/>
      <c r="Q1319" s="18"/>
      <c r="R1319" s="18"/>
      <c r="S1319" s="18"/>
      <c r="T1319" s="18"/>
      <c r="U1319" s="18"/>
      <c r="V1319" s="18"/>
      <c r="W1319" s="34"/>
    </row>
    <row r="1320" spans="1:23" x14ac:dyDescent="0.2">
      <c r="A1320" s="497"/>
      <c r="B1320" s="499"/>
      <c r="C1320" s="501"/>
      <c r="D1320" s="501"/>
      <c r="E1320" s="503"/>
      <c r="F1320" s="17">
        <v>89</v>
      </c>
      <c r="G1320" s="18" t="s">
        <v>16969</v>
      </c>
      <c r="H1320" s="18" t="s">
        <v>16969</v>
      </c>
      <c r="I1320" s="80"/>
      <c r="J1320" s="18" t="s">
        <v>44</v>
      </c>
      <c r="K1320" s="19">
        <v>4</v>
      </c>
      <c r="L1320" s="19"/>
      <c r="M1320" s="20" t="s">
        <v>33</v>
      </c>
      <c r="N1320" s="20" t="s">
        <v>34</v>
      </c>
      <c r="O1320" s="18"/>
      <c r="P1320" s="18"/>
      <c r="Q1320" s="18"/>
      <c r="R1320" s="18"/>
      <c r="S1320" s="18"/>
      <c r="T1320" s="18"/>
      <c r="U1320" s="18"/>
      <c r="V1320" s="18"/>
      <c r="W1320" s="34"/>
    </row>
    <row r="1321" spans="1:23" x14ac:dyDescent="0.2">
      <c r="A1321" s="497"/>
      <c r="B1321" s="499"/>
      <c r="C1321" s="501"/>
      <c r="D1321" s="501"/>
      <c r="E1321" s="503"/>
      <c r="F1321" s="17">
        <v>90</v>
      </c>
      <c r="G1321" s="18" t="s">
        <v>16970</v>
      </c>
      <c r="H1321" s="18" t="s">
        <v>16970</v>
      </c>
      <c r="I1321" s="80"/>
      <c r="J1321" s="18" t="s">
        <v>44</v>
      </c>
      <c r="K1321" s="19">
        <v>10</v>
      </c>
      <c r="L1321" s="19"/>
      <c r="M1321" s="20" t="s">
        <v>33</v>
      </c>
      <c r="N1321" s="20" t="s">
        <v>34</v>
      </c>
      <c r="O1321" s="18"/>
      <c r="P1321" s="18"/>
      <c r="Q1321" s="18"/>
      <c r="R1321" s="18"/>
      <c r="S1321" s="18"/>
      <c r="T1321" s="18"/>
      <c r="U1321" s="18"/>
      <c r="V1321" s="18"/>
      <c r="W1321" s="34"/>
    </row>
    <row r="1322" spans="1:23" x14ac:dyDescent="0.2">
      <c r="A1322" s="497"/>
      <c r="B1322" s="499"/>
      <c r="C1322" s="501"/>
      <c r="D1322" s="501"/>
      <c r="E1322" s="503"/>
      <c r="F1322" s="17">
        <v>91</v>
      </c>
      <c r="G1322" s="18" t="s">
        <v>16971</v>
      </c>
      <c r="H1322" s="18" t="s">
        <v>16971</v>
      </c>
      <c r="I1322" s="80"/>
      <c r="J1322" s="18" t="s">
        <v>44</v>
      </c>
      <c r="K1322" s="19">
        <v>10</v>
      </c>
      <c r="L1322" s="19"/>
      <c r="M1322" s="20" t="s">
        <v>33</v>
      </c>
      <c r="N1322" s="20" t="s">
        <v>34</v>
      </c>
      <c r="O1322" s="18"/>
      <c r="P1322" s="18"/>
      <c r="Q1322" s="18"/>
      <c r="R1322" s="18"/>
      <c r="S1322" s="18"/>
      <c r="T1322" s="18"/>
      <c r="U1322" s="18"/>
      <c r="V1322" s="18"/>
      <c r="W1322" s="34"/>
    </row>
    <row r="1323" spans="1:23" x14ac:dyDescent="0.2">
      <c r="A1323" s="496" t="s">
        <v>16972</v>
      </c>
      <c r="B1323" s="498" t="s">
        <v>15610</v>
      </c>
      <c r="C1323" s="500"/>
      <c r="D1323" s="500"/>
      <c r="E1323" s="502">
        <v>0</v>
      </c>
      <c r="F1323" s="27">
        <v>1</v>
      </c>
      <c r="G1323" s="28" t="s">
        <v>16973</v>
      </c>
      <c r="H1323" s="28" t="s">
        <v>16973</v>
      </c>
      <c r="I1323" s="79"/>
      <c r="J1323" s="28" t="s">
        <v>134</v>
      </c>
      <c r="K1323" s="29">
        <v>4</v>
      </c>
      <c r="L1323" s="29">
        <v>0</v>
      </c>
      <c r="M1323" s="30" t="s">
        <v>33</v>
      </c>
      <c r="N1323" s="30" t="s">
        <v>34</v>
      </c>
      <c r="O1323" s="28"/>
      <c r="P1323" s="28"/>
      <c r="Q1323" s="28"/>
      <c r="R1323" s="28"/>
      <c r="S1323" s="28"/>
      <c r="T1323" s="28"/>
      <c r="U1323" s="28"/>
      <c r="V1323" s="28"/>
      <c r="W1323" s="33"/>
    </row>
    <row r="1324" spans="1:23" x14ac:dyDescent="0.2">
      <c r="A1324" s="497"/>
      <c r="B1324" s="499"/>
      <c r="C1324" s="501"/>
      <c r="D1324" s="501"/>
      <c r="E1324" s="503"/>
      <c r="F1324" s="17">
        <v>2</v>
      </c>
      <c r="G1324" s="18" t="s">
        <v>16974</v>
      </c>
      <c r="H1324" s="18" t="s">
        <v>16974</v>
      </c>
      <c r="I1324" s="80"/>
      <c r="J1324" s="18" t="s">
        <v>134</v>
      </c>
      <c r="K1324" s="19">
        <v>4</v>
      </c>
      <c r="L1324" s="19">
        <v>0</v>
      </c>
      <c r="M1324" s="20" t="s">
        <v>33</v>
      </c>
      <c r="N1324" s="20" t="s">
        <v>34</v>
      </c>
      <c r="O1324" s="18"/>
      <c r="P1324" s="18"/>
      <c r="Q1324" s="18"/>
      <c r="R1324" s="18"/>
      <c r="S1324" s="18"/>
      <c r="T1324" s="18"/>
      <c r="U1324" s="18"/>
      <c r="V1324" s="18"/>
      <c r="W1324" s="34"/>
    </row>
    <row r="1325" spans="1:23" x14ac:dyDescent="0.2">
      <c r="A1325" s="497"/>
      <c r="B1325" s="499"/>
      <c r="C1325" s="501"/>
      <c r="D1325" s="501"/>
      <c r="E1325" s="503"/>
      <c r="F1325" s="17">
        <v>3</v>
      </c>
      <c r="G1325" s="18" t="s">
        <v>16975</v>
      </c>
      <c r="H1325" s="18" t="s">
        <v>16975</v>
      </c>
      <c r="I1325" s="80"/>
      <c r="J1325" s="18" t="s">
        <v>32</v>
      </c>
      <c r="K1325" s="19">
        <v>8</v>
      </c>
      <c r="L1325" s="19"/>
      <c r="M1325" s="20" t="s">
        <v>33</v>
      </c>
      <c r="N1325" s="20" t="s">
        <v>34</v>
      </c>
      <c r="O1325" s="18"/>
      <c r="P1325" s="18"/>
      <c r="Q1325" s="18"/>
      <c r="R1325" s="18"/>
      <c r="S1325" s="18"/>
      <c r="T1325" s="18"/>
      <c r="U1325" s="18"/>
      <c r="V1325" s="18"/>
      <c r="W1325" s="34"/>
    </row>
    <row r="1326" spans="1:23" x14ac:dyDescent="0.2">
      <c r="A1326" s="497"/>
      <c r="B1326" s="499"/>
      <c r="C1326" s="501"/>
      <c r="D1326" s="501"/>
      <c r="E1326" s="503"/>
      <c r="F1326" s="17">
        <v>4</v>
      </c>
      <c r="G1326" s="18" t="s">
        <v>16976</v>
      </c>
      <c r="H1326" s="18" t="s">
        <v>16976</v>
      </c>
      <c r="I1326" s="80"/>
      <c r="J1326" s="18" t="s">
        <v>32</v>
      </c>
      <c r="K1326" s="19">
        <v>1</v>
      </c>
      <c r="L1326" s="19"/>
      <c r="M1326" s="20" t="s">
        <v>33</v>
      </c>
      <c r="N1326" s="20" t="s">
        <v>34</v>
      </c>
      <c r="O1326" s="18"/>
      <c r="P1326" s="18"/>
      <c r="Q1326" s="18"/>
      <c r="R1326" s="18"/>
      <c r="S1326" s="18"/>
      <c r="T1326" s="18"/>
      <c r="U1326" s="18"/>
      <c r="V1326" s="18"/>
      <c r="W1326" s="34"/>
    </row>
    <row r="1327" spans="1:23" x14ac:dyDescent="0.2">
      <c r="A1327" s="497"/>
      <c r="B1327" s="499"/>
      <c r="C1327" s="501"/>
      <c r="D1327" s="501"/>
      <c r="E1327" s="503"/>
      <c r="F1327" s="17">
        <v>5</v>
      </c>
      <c r="G1327" s="18" t="s">
        <v>16977</v>
      </c>
      <c r="H1327" s="18" t="s">
        <v>16977</v>
      </c>
      <c r="I1327" s="80"/>
      <c r="J1327" s="18" t="s">
        <v>32</v>
      </c>
      <c r="K1327" s="19">
        <v>4</v>
      </c>
      <c r="L1327" s="19"/>
      <c r="M1327" s="20" t="s">
        <v>33</v>
      </c>
      <c r="N1327" s="20" t="s">
        <v>34</v>
      </c>
      <c r="O1327" s="18"/>
      <c r="P1327" s="18"/>
      <c r="Q1327" s="18"/>
      <c r="R1327" s="18"/>
      <c r="S1327" s="18"/>
      <c r="T1327" s="18"/>
      <c r="U1327" s="18"/>
      <c r="V1327" s="18"/>
      <c r="W1327" s="34"/>
    </row>
    <row r="1328" spans="1:23" x14ac:dyDescent="0.2">
      <c r="A1328" s="497"/>
      <c r="B1328" s="499"/>
      <c r="C1328" s="501"/>
      <c r="D1328" s="501"/>
      <c r="E1328" s="503"/>
      <c r="F1328" s="17">
        <v>6</v>
      </c>
      <c r="G1328" s="18" t="s">
        <v>16978</v>
      </c>
      <c r="H1328" s="18" t="s">
        <v>16978</v>
      </c>
      <c r="I1328" s="80"/>
      <c r="J1328" s="18" t="s">
        <v>32</v>
      </c>
      <c r="K1328" s="19">
        <v>2</v>
      </c>
      <c r="L1328" s="19"/>
      <c r="M1328" s="20" t="s">
        <v>33</v>
      </c>
      <c r="N1328" s="20" t="s">
        <v>34</v>
      </c>
      <c r="O1328" s="18"/>
      <c r="P1328" s="18"/>
      <c r="Q1328" s="18"/>
      <c r="R1328" s="18"/>
      <c r="S1328" s="18"/>
      <c r="T1328" s="18"/>
      <c r="U1328" s="18"/>
      <c r="V1328" s="18"/>
      <c r="W1328" s="34"/>
    </row>
    <row r="1329" spans="1:23" x14ac:dyDescent="0.2">
      <c r="A1329" s="497"/>
      <c r="B1329" s="499"/>
      <c r="C1329" s="501"/>
      <c r="D1329" s="501"/>
      <c r="E1329" s="503"/>
      <c r="F1329" s="17">
        <v>7</v>
      </c>
      <c r="G1329" s="18" t="s">
        <v>16979</v>
      </c>
      <c r="H1329" s="18" t="s">
        <v>16979</v>
      </c>
      <c r="I1329" s="80"/>
      <c r="J1329" s="18" t="s">
        <v>32</v>
      </c>
      <c r="K1329" s="19">
        <v>2</v>
      </c>
      <c r="L1329" s="19"/>
      <c r="M1329" s="20" t="s">
        <v>33</v>
      </c>
      <c r="N1329" s="20" t="s">
        <v>34</v>
      </c>
      <c r="O1329" s="18"/>
      <c r="P1329" s="18"/>
      <c r="Q1329" s="18"/>
      <c r="R1329" s="18"/>
      <c r="S1329" s="18"/>
      <c r="T1329" s="18"/>
      <c r="U1329" s="18"/>
      <c r="V1329" s="18"/>
      <c r="W1329" s="34"/>
    </row>
    <row r="1330" spans="1:23" x14ac:dyDescent="0.2">
      <c r="A1330" s="497"/>
      <c r="B1330" s="499"/>
      <c r="C1330" s="501"/>
      <c r="D1330" s="501"/>
      <c r="E1330" s="503"/>
      <c r="F1330" s="17">
        <v>8</v>
      </c>
      <c r="G1330" s="18" t="s">
        <v>16980</v>
      </c>
      <c r="H1330" s="18" t="s">
        <v>16980</v>
      </c>
      <c r="I1330" s="80"/>
      <c r="J1330" s="18" t="s">
        <v>32</v>
      </c>
      <c r="K1330" s="19">
        <v>7</v>
      </c>
      <c r="L1330" s="19"/>
      <c r="M1330" s="20" t="s">
        <v>33</v>
      </c>
      <c r="N1330" s="20" t="s">
        <v>34</v>
      </c>
      <c r="O1330" s="18"/>
      <c r="P1330" s="18"/>
      <c r="Q1330" s="18"/>
      <c r="R1330" s="18"/>
      <c r="S1330" s="18"/>
      <c r="T1330" s="18"/>
      <c r="U1330" s="18"/>
      <c r="V1330" s="18"/>
      <c r="W1330" s="34"/>
    </row>
    <row r="1331" spans="1:23" x14ac:dyDescent="0.2">
      <c r="A1331" s="497"/>
      <c r="B1331" s="499"/>
      <c r="C1331" s="501"/>
      <c r="D1331" s="501"/>
      <c r="E1331" s="503"/>
      <c r="F1331" s="17">
        <v>9</v>
      </c>
      <c r="G1331" s="18" t="s">
        <v>16981</v>
      </c>
      <c r="H1331" s="18" t="s">
        <v>16981</v>
      </c>
      <c r="I1331" s="80"/>
      <c r="J1331" s="18" t="s">
        <v>32</v>
      </c>
      <c r="K1331" s="19">
        <v>1</v>
      </c>
      <c r="L1331" s="19"/>
      <c r="M1331" s="20" t="s">
        <v>33</v>
      </c>
      <c r="N1331" s="20" t="s">
        <v>34</v>
      </c>
      <c r="O1331" s="18"/>
      <c r="P1331" s="18"/>
      <c r="Q1331" s="18"/>
      <c r="R1331" s="18"/>
      <c r="S1331" s="18"/>
      <c r="T1331" s="18"/>
      <c r="U1331" s="18"/>
      <c r="V1331" s="18"/>
      <c r="W1331" s="34"/>
    </row>
    <row r="1332" spans="1:23" x14ac:dyDescent="0.2">
      <c r="A1332" s="497"/>
      <c r="B1332" s="499"/>
      <c r="C1332" s="501"/>
      <c r="D1332" s="501"/>
      <c r="E1332" s="503"/>
      <c r="F1332" s="17">
        <v>10</v>
      </c>
      <c r="G1332" s="18" t="s">
        <v>16982</v>
      </c>
      <c r="H1332" s="18" t="s">
        <v>16982</v>
      </c>
      <c r="I1332" s="80"/>
      <c r="J1332" s="18" t="s">
        <v>32</v>
      </c>
      <c r="K1332" s="19">
        <v>1</v>
      </c>
      <c r="L1332" s="19"/>
      <c r="M1332" s="20" t="s">
        <v>33</v>
      </c>
      <c r="N1332" s="20" t="s">
        <v>34</v>
      </c>
      <c r="O1332" s="18"/>
      <c r="P1332" s="18"/>
      <c r="Q1332" s="18"/>
      <c r="R1332" s="18"/>
      <c r="S1332" s="18"/>
      <c r="T1332" s="18"/>
      <c r="U1332" s="18"/>
      <c r="V1332" s="18"/>
      <c r="W1332" s="34"/>
    </row>
    <row r="1333" spans="1:23" x14ac:dyDescent="0.2">
      <c r="A1333" s="497"/>
      <c r="B1333" s="499"/>
      <c r="C1333" s="501"/>
      <c r="D1333" s="501"/>
      <c r="E1333" s="503"/>
      <c r="F1333" s="17">
        <v>11</v>
      </c>
      <c r="G1333" s="18" t="s">
        <v>16983</v>
      </c>
      <c r="H1333" s="18" t="s">
        <v>16983</v>
      </c>
      <c r="I1333" s="80"/>
      <c r="J1333" s="18" t="s">
        <v>32</v>
      </c>
      <c r="K1333" s="19">
        <v>1</v>
      </c>
      <c r="L1333" s="19"/>
      <c r="M1333" s="20" t="s">
        <v>33</v>
      </c>
      <c r="N1333" s="20" t="s">
        <v>34</v>
      </c>
      <c r="O1333" s="18"/>
      <c r="P1333" s="18"/>
      <c r="Q1333" s="18"/>
      <c r="R1333" s="18"/>
      <c r="S1333" s="18"/>
      <c r="T1333" s="18"/>
      <c r="U1333" s="18"/>
      <c r="V1333" s="18"/>
      <c r="W1333" s="34"/>
    </row>
    <row r="1334" spans="1:23" x14ac:dyDescent="0.2">
      <c r="A1334" s="497"/>
      <c r="B1334" s="499"/>
      <c r="C1334" s="501"/>
      <c r="D1334" s="501"/>
      <c r="E1334" s="503"/>
      <c r="F1334" s="17">
        <v>12</v>
      </c>
      <c r="G1334" s="18" t="s">
        <v>16984</v>
      </c>
      <c r="H1334" s="18" t="s">
        <v>16984</v>
      </c>
      <c r="I1334" s="80"/>
      <c r="J1334" s="18" t="s">
        <v>32</v>
      </c>
      <c r="K1334" s="19">
        <v>2</v>
      </c>
      <c r="L1334" s="19"/>
      <c r="M1334" s="20" t="s">
        <v>33</v>
      </c>
      <c r="N1334" s="20" t="s">
        <v>34</v>
      </c>
      <c r="O1334" s="18"/>
      <c r="P1334" s="18"/>
      <c r="Q1334" s="18"/>
      <c r="R1334" s="18"/>
      <c r="S1334" s="18"/>
      <c r="T1334" s="18"/>
      <c r="U1334" s="18"/>
      <c r="V1334" s="18"/>
      <c r="W1334" s="34"/>
    </row>
    <row r="1335" spans="1:23" x14ac:dyDescent="0.2">
      <c r="A1335" s="497"/>
      <c r="B1335" s="499"/>
      <c r="C1335" s="501"/>
      <c r="D1335" s="501"/>
      <c r="E1335" s="503"/>
      <c r="F1335" s="17">
        <v>13</v>
      </c>
      <c r="G1335" s="18" t="s">
        <v>16985</v>
      </c>
      <c r="H1335" s="18" t="s">
        <v>16985</v>
      </c>
      <c r="I1335" s="80"/>
      <c r="J1335" s="18" t="s">
        <v>32</v>
      </c>
      <c r="K1335" s="19">
        <v>2</v>
      </c>
      <c r="L1335" s="19"/>
      <c r="M1335" s="20" t="s">
        <v>33</v>
      </c>
      <c r="N1335" s="20" t="s">
        <v>34</v>
      </c>
      <c r="O1335" s="18"/>
      <c r="P1335" s="18"/>
      <c r="Q1335" s="18"/>
      <c r="R1335" s="18"/>
      <c r="S1335" s="18"/>
      <c r="T1335" s="18"/>
      <c r="U1335" s="18"/>
      <c r="V1335" s="18"/>
      <c r="W1335" s="34"/>
    </row>
    <row r="1336" spans="1:23" x14ac:dyDescent="0.2">
      <c r="A1336" s="497"/>
      <c r="B1336" s="499"/>
      <c r="C1336" s="501"/>
      <c r="D1336" s="501"/>
      <c r="E1336" s="503"/>
      <c r="F1336" s="17">
        <v>14</v>
      </c>
      <c r="G1336" s="18" t="s">
        <v>16986</v>
      </c>
      <c r="H1336" s="18" t="s">
        <v>16986</v>
      </c>
      <c r="I1336" s="80"/>
      <c r="J1336" s="18" t="s">
        <v>32</v>
      </c>
      <c r="K1336" s="19">
        <v>1</v>
      </c>
      <c r="L1336" s="19"/>
      <c r="M1336" s="20" t="s">
        <v>33</v>
      </c>
      <c r="N1336" s="20" t="s">
        <v>34</v>
      </c>
      <c r="O1336" s="18"/>
      <c r="P1336" s="18"/>
      <c r="Q1336" s="18"/>
      <c r="R1336" s="18"/>
      <c r="S1336" s="18"/>
      <c r="T1336" s="18"/>
      <c r="U1336" s="18"/>
      <c r="V1336" s="18"/>
      <c r="W1336" s="34"/>
    </row>
    <row r="1337" spans="1:23" x14ac:dyDescent="0.2">
      <c r="A1337" s="497"/>
      <c r="B1337" s="499"/>
      <c r="C1337" s="501"/>
      <c r="D1337" s="501"/>
      <c r="E1337" s="503"/>
      <c r="F1337" s="17">
        <v>15</v>
      </c>
      <c r="G1337" s="18" t="s">
        <v>16987</v>
      </c>
      <c r="H1337" s="18" t="s">
        <v>16987</v>
      </c>
      <c r="I1337" s="80"/>
      <c r="J1337" s="18" t="s">
        <v>32</v>
      </c>
      <c r="K1337" s="19">
        <v>1</v>
      </c>
      <c r="L1337" s="19"/>
      <c r="M1337" s="20" t="s">
        <v>33</v>
      </c>
      <c r="N1337" s="20" t="s">
        <v>34</v>
      </c>
      <c r="O1337" s="18"/>
      <c r="P1337" s="18"/>
      <c r="Q1337" s="18"/>
      <c r="R1337" s="18"/>
      <c r="S1337" s="18"/>
      <c r="T1337" s="18"/>
      <c r="U1337" s="18"/>
      <c r="V1337" s="18"/>
      <c r="W1337" s="34"/>
    </row>
    <row r="1338" spans="1:23" x14ac:dyDescent="0.2">
      <c r="A1338" s="497"/>
      <c r="B1338" s="499"/>
      <c r="C1338" s="501"/>
      <c r="D1338" s="501"/>
      <c r="E1338" s="503"/>
      <c r="F1338" s="17">
        <v>16</v>
      </c>
      <c r="G1338" s="18" t="s">
        <v>16988</v>
      </c>
      <c r="H1338" s="18" t="s">
        <v>16988</v>
      </c>
      <c r="I1338" s="80"/>
      <c r="J1338" s="18" t="s">
        <v>32</v>
      </c>
      <c r="K1338" s="19">
        <v>8</v>
      </c>
      <c r="L1338" s="19"/>
      <c r="M1338" s="20" t="s">
        <v>33</v>
      </c>
      <c r="N1338" s="20" t="s">
        <v>34</v>
      </c>
      <c r="O1338" s="18"/>
      <c r="P1338" s="18"/>
      <c r="Q1338" s="18"/>
      <c r="R1338" s="18"/>
      <c r="S1338" s="18"/>
      <c r="T1338" s="18"/>
      <c r="U1338" s="18"/>
      <c r="V1338" s="18"/>
      <c r="W1338" s="34"/>
    </row>
    <row r="1339" spans="1:23" x14ac:dyDescent="0.2">
      <c r="A1339" s="497"/>
      <c r="B1339" s="499"/>
      <c r="C1339" s="501"/>
      <c r="D1339" s="501"/>
      <c r="E1339" s="503"/>
      <c r="F1339" s="17">
        <v>17</v>
      </c>
      <c r="G1339" s="18" t="s">
        <v>16989</v>
      </c>
      <c r="H1339" s="18" t="s">
        <v>16989</v>
      </c>
      <c r="I1339" s="80"/>
      <c r="J1339" s="18" t="s">
        <v>32</v>
      </c>
      <c r="K1339" s="19">
        <v>1</v>
      </c>
      <c r="L1339" s="19"/>
      <c r="M1339" s="20" t="s">
        <v>33</v>
      </c>
      <c r="N1339" s="20" t="s">
        <v>34</v>
      </c>
      <c r="O1339" s="18"/>
      <c r="P1339" s="18"/>
      <c r="Q1339" s="18"/>
      <c r="R1339" s="18"/>
      <c r="S1339" s="18"/>
      <c r="T1339" s="18"/>
      <c r="U1339" s="18"/>
      <c r="V1339" s="18"/>
      <c r="W1339" s="34"/>
    </row>
    <row r="1340" spans="1:23" x14ac:dyDescent="0.2">
      <c r="A1340" s="497"/>
      <c r="B1340" s="499"/>
      <c r="C1340" s="501"/>
      <c r="D1340" s="501"/>
      <c r="E1340" s="503"/>
      <c r="F1340" s="17">
        <v>18</v>
      </c>
      <c r="G1340" s="18" t="s">
        <v>16990</v>
      </c>
      <c r="H1340" s="18" t="s">
        <v>16990</v>
      </c>
      <c r="I1340" s="80"/>
      <c r="J1340" s="18" t="s">
        <v>32</v>
      </c>
      <c r="K1340" s="19">
        <v>8</v>
      </c>
      <c r="L1340" s="19"/>
      <c r="M1340" s="20" t="s">
        <v>33</v>
      </c>
      <c r="N1340" s="20" t="s">
        <v>34</v>
      </c>
      <c r="O1340" s="18"/>
      <c r="P1340" s="18"/>
      <c r="Q1340" s="18"/>
      <c r="R1340" s="18"/>
      <c r="S1340" s="18"/>
      <c r="T1340" s="18"/>
      <c r="U1340" s="18"/>
      <c r="V1340" s="18"/>
      <c r="W1340" s="34"/>
    </row>
    <row r="1341" spans="1:23" x14ac:dyDescent="0.2">
      <c r="A1341" s="497"/>
      <c r="B1341" s="499"/>
      <c r="C1341" s="501"/>
      <c r="D1341" s="501"/>
      <c r="E1341" s="503"/>
      <c r="F1341" s="17">
        <v>19</v>
      </c>
      <c r="G1341" s="18" t="s">
        <v>16991</v>
      </c>
      <c r="H1341" s="18" t="s">
        <v>16991</v>
      </c>
      <c r="I1341" s="80"/>
      <c r="J1341" s="18" t="s">
        <v>32</v>
      </c>
      <c r="K1341" s="19">
        <v>1</v>
      </c>
      <c r="L1341" s="19"/>
      <c r="M1341" s="20" t="s">
        <v>33</v>
      </c>
      <c r="N1341" s="20" t="s">
        <v>34</v>
      </c>
      <c r="O1341" s="18"/>
      <c r="P1341" s="18"/>
      <c r="Q1341" s="18"/>
      <c r="R1341" s="18"/>
      <c r="S1341" s="18"/>
      <c r="T1341" s="18"/>
      <c r="U1341" s="18"/>
      <c r="V1341" s="18"/>
      <c r="W1341" s="34"/>
    </row>
    <row r="1342" spans="1:23" x14ac:dyDescent="0.2">
      <c r="A1342" s="497"/>
      <c r="B1342" s="499"/>
      <c r="C1342" s="501"/>
      <c r="D1342" s="501"/>
      <c r="E1342" s="503"/>
      <c r="F1342" s="17">
        <v>20</v>
      </c>
      <c r="G1342" s="18" t="s">
        <v>16992</v>
      </c>
      <c r="H1342" s="18" t="s">
        <v>16992</v>
      </c>
      <c r="I1342" s="80"/>
      <c r="J1342" s="18" t="s">
        <v>32</v>
      </c>
      <c r="K1342" s="19">
        <v>1</v>
      </c>
      <c r="L1342" s="19"/>
      <c r="M1342" s="20" t="s">
        <v>33</v>
      </c>
      <c r="N1342" s="20" t="s">
        <v>34</v>
      </c>
      <c r="O1342" s="18"/>
      <c r="P1342" s="18"/>
      <c r="Q1342" s="18"/>
      <c r="R1342" s="18"/>
      <c r="S1342" s="18"/>
      <c r="T1342" s="18"/>
      <c r="U1342" s="18"/>
      <c r="V1342" s="18"/>
      <c r="W1342" s="34"/>
    </row>
    <row r="1343" spans="1:23" x14ac:dyDescent="0.2">
      <c r="A1343" s="497"/>
      <c r="B1343" s="499"/>
      <c r="C1343" s="501"/>
      <c r="D1343" s="501"/>
      <c r="E1343" s="503"/>
      <c r="F1343" s="17">
        <v>21</v>
      </c>
      <c r="G1343" s="18" t="s">
        <v>16993</v>
      </c>
      <c r="H1343" s="18" t="s">
        <v>16993</v>
      </c>
      <c r="I1343" s="80"/>
      <c r="J1343" s="18" t="s">
        <v>32</v>
      </c>
      <c r="K1343" s="19">
        <v>2</v>
      </c>
      <c r="L1343" s="19"/>
      <c r="M1343" s="20" t="s">
        <v>33</v>
      </c>
      <c r="N1343" s="20" t="s">
        <v>34</v>
      </c>
      <c r="O1343" s="18"/>
      <c r="P1343" s="18"/>
      <c r="Q1343" s="18"/>
      <c r="R1343" s="18"/>
      <c r="S1343" s="18"/>
      <c r="T1343" s="18"/>
      <c r="U1343" s="18"/>
      <c r="V1343" s="18"/>
      <c r="W1343" s="34"/>
    </row>
    <row r="1344" spans="1:23" x14ac:dyDescent="0.2">
      <c r="A1344" s="497"/>
      <c r="B1344" s="499"/>
      <c r="C1344" s="501"/>
      <c r="D1344" s="501"/>
      <c r="E1344" s="503"/>
      <c r="F1344" s="17">
        <v>22</v>
      </c>
      <c r="G1344" s="18" t="s">
        <v>16994</v>
      </c>
      <c r="H1344" s="18" t="s">
        <v>16994</v>
      </c>
      <c r="I1344" s="80"/>
      <c r="J1344" s="18" t="s">
        <v>32</v>
      </c>
      <c r="K1344" s="19">
        <v>1</v>
      </c>
      <c r="L1344" s="19"/>
      <c r="M1344" s="20" t="s">
        <v>33</v>
      </c>
      <c r="N1344" s="20" t="s">
        <v>34</v>
      </c>
      <c r="O1344" s="18"/>
      <c r="P1344" s="18"/>
      <c r="Q1344" s="18"/>
      <c r="R1344" s="18"/>
      <c r="S1344" s="18"/>
      <c r="T1344" s="18"/>
      <c r="U1344" s="18"/>
      <c r="V1344" s="18"/>
      <c r="W1344" s="34"/>
    </row>
    <row r="1345" spans="1:23" x14ac:dyDescent="0.2">
      <c r="A1345" s="497"/>
      <c r="B1345" s="499"/>
      <c r="C1345" s="501"/>
      <c r="D1345" s="501"/>
      <c r="E1345" s="503"/>
      <c r="F1345" s="17">
        <v>23</v>
      </c>
      <c r="G1345" s="18" t="s">
        <v>16995</v>
      </c>
      <c r="H1345" s="18" t="s">
        <v>16995</v>
      </c>
      <c r="I1345" s="80"/>
      <c r="J1345" s="18" t="s">
        <v>32</v>
      </c>
      <c r="K1345" s="19">
        <v>8</v>
      </c>
      <c r="L1345" s="19"/>
      <c r="M1345" s="20" t="s">
        <v>33</v>
      </c>
      <c r="N1345" s="20" t="s">
        <v>34</v>
      </c>
      <c r="O1345" s="18"/>
      <c r="P1345" s="18"/>
      <c r="Q1345" s="18"/>
      <c r="R1345" s="18"/>
      <c r="S1345" s="18"/>
      <c r="T1345" s="18"/>
      <c r="U1345" s="18"/>
      <c r="V1345" s="18"/>
      <c r="W1345" s="34"/>
    </row>
    <row r="1346" spans="1:23" x14ac:dyDescent="0.2">
      <c r="A1346" s="497"/>
      <c r="B1346" s="499"/>
      <c r="C1346" s="501"/>
      <c r="D1346" s="501"/>
      <c r="E1346" s="503"/>
      <c r="F1346" s="41">
        <v>24</v>
      </c>
      <c r="G1346" s="42" t="s">
        <v>16996</v>
      </c>
      <c r="H1346" s="42" t="s">
        <v>16996</v>
      </c>
      <c r="I1346" s="85"/>
      <c r="J1346" s="42" t="s">
        <v>32</v>
      </c>
      <c r="K1346" s="43">
        <v>16</v>
      </c>
      <c r="L1346" s="43"/>
      <c r="M1346" s="44" t="s">
        <v>33</v>
      </c>
      <c r="N1346" s="44" t="s">
        <v>34</v>
      </c>
      <c r="O1346" s="18"/>
      <c r="P1346" s="18"/>
      <c r="Q1346" s="18"/>
      <c r="R1346" s="18"/>
      <c r="S1346" s="18"/>
      <c r="T1346" s="18"/>
      <c r="U1346" s="18"/>
      <c r="V1346" s="18"/>
      <c r="W1346" s="34"/>
    </row>
    <row r="1347" spans="1:23" x14ac:dyDescent="0.2">
      <c r="A1347" s="497"/>
      <c r="B1347" s="499"/>
      <c r="C1347" s="501"/>
      <c r="D1347" s="501"/>
      <c r="E1347" s="503"/>
      <c r="F1347" s="17">
        <v>25</v>
      </c>
      <c r="G1347" s="18" t="s">
        <v>16997</v>
      </c>
      <c r="H1347" s="18" t="s">
        <v>16997</v>
      </c>
      <c r="I1347" s="80"/>
      <c r="J1347" s="18" t="s">
        <v>32</v>
      </c>
      <c r="K1347" s="19">
        <v>20</v>
      </c>
      <c r="L1347" s="19"/>
      <c r="M1347" s="20" t="s">
        <v>33</v>
      </c>
      <c r="N1347" s="20" t="s">
        <v>34</v>
      </c>
      <c r="O1347" s="18"/>
      <c r="P1347" s="18"/>
      <c r="Q1347" s="18"/>
      <c r="R1347" s="18"/>
      <c r="S1347" s="18"/>
      <c r="T1347" s="18"/>
      <c r="U1347" s="18"/>
      <c r="V1347" s="18"/>
      <c r="W1347" s="34"/>
    </row>
    <row r="1348" spans="1:23" x14ac:dyDescent="0.2">
      <c r="A1348" s="497"/>
      <c r="B1348" s="499"/>
      <c r="C1348" s="501"/>
      <c r="D1348" s="501"/>
      <c r="E1348" s="503"/>
      <c r="F1348" s="17">
        <v>26</v>
      </c>
      <c r="G1348" s="18" t="s">
        <v>16998</v>
      </c>
      <c r="H1348" s="18" t="s">
        <v>16998</v>
      </c>
      <c r="I1348" s="80"/>
      <c r="J1348" s="18" t="s">
        <v>44</v>
      </c>
      <c r="K1348" s="19">
        <v>30</v>
      </c>
      <c r="L1348" s="19"/>
      <c r="M1348" s="20" t="s">
        <v>33</v>
      </c>
      <c r="N1348" s="20" t="s">
        <v>34</v>
      </c>
      <c r="O1348" s="18"/>
      <c r="P1348" s="18"/>
      <c r="Q1348" s="18"/>
      <c r="R1348" s="18"/>
      <c r="S1348" s="18"/>
      <c r="T1348" s="18"/>
      <c r="U1348" s="18"/>
      <c r="V1348" s="18"/>
      <c r="W1348" s="34"/>
    </row>
    <row r="1349" spans="1:23" x14ac:dyDescent="0.2">
      <c r="A1349" s="497"/>
      <c r="B1349" s="499"/>
      <c r="C1349" s="501"/>
      <c r="D1349" s="501"/>
      <c r="E1349" s="503"/>
      <c r="F1349" s="17">
        <v>27</v>
      </c>
      <c r="G1349" s="18" t="s">
        <v>16999</v>
      </c>
      <c r="H1349" s="18" t="s">
        <v>16999</v>
      </c>
      <c r="I1349" s="80"/>
      <c r="J1349" s="18" t="s">
        <v>32</v>
      </c>
      <c r="K1349" s="19">
        <v>8</v>
      </c>
      <c r="L1349" s="19"/>
      <c r="M1349" s="20" t="s">
        <v>33</v>
      </c>
      <c r="N1349" s="20" t="s">
        <v>34</v>
      </c>
      <c r="O1349" s="18"/>
      <c r="P1349" s="18"/>
      <c r="Q1349" s="18"/>
      <c r="R1349" s="18"/>
      <c r="S1349" s="18"/>
      <c r="T1349" s="18"/>
      <c r="U1349" s="18"/>
      <c r="V1349" s="18"/>
      <c r="W1349" s="34"/>
    </row>
    <row r="1350" spans="1:23" x14ac:dyDescent="0.2">
      <c r="A1350" s="497"/>
      <c r="B1350" s="499"/>
      <c r="C1350" s="501"/>
      <c r="D1350" s="501"/>
      <c r="E1350" s="503"/>
      <c r="F1350" s="17">
        <v>28</v>
      </c>
      <c r="G1350" s="18" t="s">
        <v>17000</v>
      </c>
      <c r="H1350" s="18" t="s">
        <v>17000</v>
      </c>
      <c r="I1350" s="80"/>
      <c r="J1350" s="18" t="s">
        <v>32</v>
      </c>
      <c r="K1350" s="19">
        <v>4</v>
      </c>
      <c r="L1350" s="19"/>
      <c r="M1350" s="20" t="s">
        <v>33</v>
      </c>
      <c r="N1350" s="20" t="s">
        <v>34</v>
      </c>
      <c r="O1350" s="18"/>
      <c r="P1350" s="18"/>
      <c r="Q1350" s="18"/>
      <c r="R1350" s="18"/>
      <c r="S1350" s="18"/>
      <c r="T1350" s="18"/>
      <c r="U1350" s="18"/>
      <c r="V1350" s="18"/>
      <c r="W1350" s="34"/>
    </row>
    <row r="1351" spans="1:23" x14ac:dyDescent="0.2">
      <c r="A1351" s="497"/>
      <c r="B1351" s="499"/>
      <c r="C1351" s="501"/>
      <c r="D1351" s="501"/>
      <c r="E1351" s="503"/>
      <c r="F1351" s="17">
        <v>29</v>
      </c>
      <c r="G1351" s="18" t="s">
        <v>17001</v>
      </c>
      <c r="H1351" s="18" t="s">
        <v>17001</v>
      </c>
      <c r="I1351" s="80"/>
      <c r="J1351" s="18" t="s">
        <v>44</v>
      </c>
      <c r="K1351" s="19">
        <v>20</v>
      </c>
      <c r="L1351" s="19"/>
      <c r="M1351" s="20" t="s">
        <v>33</v>
      </c>
      <c r="N1351" s="20" t="s">
        <v>34</v>
      </c>
      <c r="O1351" s="18"/>
      <c r="P1351" s="18"/>
      <c r="Q1351" s="18"/>
      <c r="R1351" s="18"/>
      <c r="S1351" s="18"/>
      <c r="T1351" s="18"/>
      <c r="U1351" s="18"/>
      <c r="V1351" s="18"/>
      <c r="W1351" s="34"/>
    </row>
    <row r="1352" spans="1:23" x14ac:dyDescent="0.2">
      <c r="A1352" s="497"/>
      <c r="B1352" s="499"/>
      <c r="C1352" s="501"/>
      <c r="D1352" s="501"/>
      <c r="E1352" s="503"/>
      <c r="F1352" s="17">
        <v>30</v>
      </c>
      <c r="G1352" s="18" t="s">
        <v>17002</v>
      </c>
      <c r="H1352" s="18" t="s">
        <v>17002</v>
      </c>
      <c r="I1352" s="80"/>
      <c r="J1352" s="18" t="s">
        <v>32</v>
      </c>
      <c r="K1352" s="19">
        <v>5</v>
      </c>
      <c r="L1352" s="19"/>
      <c r="M1352" s="20" t="s">
        <v>33</v>
      </c>
      <c r="N1352" s="20" t="s">
        <v>34</v>
      </c>
      <c r="O1352" s="18"/>
      <c r="P1352" s="18"/>
      <c r="Q1352" s="18"/>
      <c r="R1352" s="18"/>
      <c r="S1352" s="18"/>
      <c r="T1352" s="18"/>
      <c r="U1352" s="18"/>
      <c r="V1352" s="18"/>
      <c r="W1352" s="34"/>
    </row>
    <row r="1353" spans="1:23" x14ac:dyDescent="0.2">
      <c r="A1353" s="497"/>
      <c r="B1353" s="499"/>
      <c r="C1353" s="501"/>
      <c r="D1353" s="501"/>
      <c r="E1353" s="503"/>
      <c r="F1353" s="17">
        <v>31</v>
      </c>
      <c r="G1353" s="18" t="s">
        <v>17003</v>
      </c>
      <c r="H1353" s="18" t="s">
        <v>17003</v>
      </c>
      <c r="I1353" s="80"/>
      <c r="J1353" s="18" t="s">
        <v>44</v>
      </c>
      <c r="K1353" s="19">
        <v>20</v>
      </c>
      <c r="L1353" s="19"/>
      <c r="M1353" s="20" t="s">
        <v>33</v>
      </c>
      <c r="N1353" s="20" t="s">
        <v>34</v>
      </c>
      <c r="O1353" s="18"/>
      <c r="P1353" s="18"/>
      <c r="Q1353" s="18"/>
      <c r="R1353" s="18"/>
      <c r="S1353" s="18"/>
      <c r="T1353" s="18"/>
      <c r="U1353" s="18"/>
      <c r="V1353" s="18"/>
      <c r="W1353" s="34"/>
    </row>
    <row r="1354" spans="1:23" x14ac:dyDescent="0.2">
      <c r="A1354" s="497"/>
      <c r="B1354" s="499"/>
      <c r="C1354" s="501"/>
      <c r="D1354" s="501"/>
      <c r="E1354" s="503"/>
      <c r="F1354" s="17">
        <v>32</v>
      </c>
      <c r="G1354" s="18" t="s">
        <v>17004</v>
      </c>
      <c r="H1354" s="18" t="s">
        <v>17004</v>
      </c>
      <c r="I1354" s="80"/>
      <c r="J1354" s="18" t="s">
        <v>32</v>
      </c>
      <c r="K1354" s="19">
        <v>1</v>
      </c>
      <c r="L1354" s="19"/>
      <c r="M1354" s="20" t="s">
        <v>33</v>
      </c>
      <c r="N1354" s="20" t="s">
        <v>34</v>
      </c>
      <c r="O1354" s="18"/>
      <c r="P1354" s="18"/>
      <c r="Q1354" s="18"/>
      <c r="R1354" s="18"/>
      <c r="S1354" s="18"/>
      <c r="T1354" s="18"/>
      <c r="U1354" s="18"/>
      <c r="V1354" s="18"/>
      <c r="W1354" s="34"/>
    </row>
    <row r="1355" spans="1:23" x14ac:dyDescent="0.2">
      <c r="A1355" s="497"/>
      <c r="B1355" s="499"/>
      <c r="C1355" s="501"/>
      <c r="D1355" s="501"/>
      <c r="E1355" s="503"/>
      <c r="F1355" s="17">
        <v>33</v>
      </c>
      <c r="G1355" s="18" t="s">
        <v>17005</v>
      </c>
      <c r="H1355" s="18" t="s">
        <v>17005</v>
      </c>
      <c r="I1355" s="80"/>
      <c r="J1355" s="18" t="s">
        <v>32</v>
      </c>
      <c r="K1355" s="19">
        <v>8</v>
      </c>
      <c r="L1355" s="19"/>
      <c r="M1355" s="20" t="s">
        <v>33</v>
      </c>
      <c r="N1355" s="20" t="s">
        <v>34</v>
      </c>
      <c r="O1355" s="18"/>
      <c r="P1355" s="18"/>
      <c r="Q1355" s="18"/>
      <c r="R1355" s="18"/>
      <c r="S1355" s="18"/>
      <c r="T1355" s="18"/>
      <c r="U1355" s="18"/>
      <c r="V1355" s="18"/>
      <c r="W1355" s="34"/>
    </row>
    <row r="1356" spans="1:23" x14ac:dyDescent="0.2">
      <c r="A1356" s="497"/>
      <c r="B1356" s="499"/>
      <c r="C1356" s="501"/>
      <c r="D1356" s="501"/>
      <c r="E1356" s="503"/>
      <c r="F1356" s="17">
        <v>34</v>
      </c>
      <c r="G1356" s="18" t="s">
        <v>17006</v>
      </c>
      <c r="H1356" s="18" t="s">
        <v>17006</v>
      </c>
      <c r="I1356" s="80"/>
      <c r="J1356" s="18" t="s">
        <v>44</v>
      </c>
      <c r="K1356" s="19">
        <v>30</v>
      </c>
      <c r="L1356" s="19"/>
      <c r="M1356" s="20" t="s">
        <v>33</v>
      </c>
      <c r="N1356" s="20" t="s">
        <v>34</v>
      </c>
      <c r="O1356" s="18"/>
      <c r="P1356" s="18"/>
      <c r="Q1356" s="18"/>
      <c r="R1356" s="18"/>
      <c r="S1356" s="18"/>
      <c r="T1356" s="18"/>
      <c r="U1356" s="18"/>
      <c r="V1356" s="18"/>
      <c r="W1356" s="34"/>
    </row>
    <row r="1357" spans="1:23" x14ac:dyDescent="0.2">
      <c r="A1357" s="497"/>
      <c r="B1357" s="499"/>
      <c r="C1357" s="501"/>
      <c r="D1357" s="501"/>
      <c r="E1357" s="503"/>
      <c r="F1357" s="17">
        <v>35</v>
      </c>
      <c r="G1357" s="18" t="s">
        <v>17007</v>
      </c>
      <c r="H1357" s="18" t="s">
        <v>17007</v>
      </c>
      <c r="I1357" s="80"/>
      <c r="J1357" s="18" t="s">
        <v>134</v>
      </c>
      <c r="K1357" s="19">
        <v>11</v>
      </c>
      <c r="L1357" s="19">
        <v>0</v>
      </c>
      <c r="M1357" s="20" t="s">
        <v>33</v>
      </c>
      <c r="N1357" s="20" t="s">
        <v>34</v>
      </c>
      <c r="O1357" s="18"/>
      <c r="P1357" s="18"/>
      <c r="Q1357" s="18"/>
      <c r="R1357" s="18"/>
      <c r="S1357" s="18"/>
      <c r="T1357" s="18"/>
      <c r="U1357" s="18"/>
      <c r="V1357" s="18"/>
      <c r="W1357" s="34"/>
    </row>
    <row r="1358" spans="1:23" x14ac:dyDescent="0.2">
      <c r="A1358" s="497"/>
      <c r="B1358" s="499"/>
      <c r="C1358" s="501"/>
      <c r="D1358" s="501"/>
      <c r="E1358" s="503"/>
      <c r="F1358" s="17">
        <v>36</v>
      </c>
      <c r="G1358" s="18" t="s">
        <v>17008</v>
      </c>
      <c r="H1358" s="18" t="s">
        <v>17008</v>
      </c>
      <c r="I1358" s="80"/>
      <c r="J1358" s="18" t="s">
        <v>32</v>
      </c>
      <c r="K1358" s="19">
        <v>1</v>
      </c>
      <c r="L1358" s="19"/>
      <c r="M1358" s="20" t="s">
        <v>33</v>
      </c>
      <c r="N1358" s="20" t="s">
        <v>34</v>
      </c>
      <c r="O1358" s="18"/>
      <c r="P1358" s="18"/>
      <c r="Q1358" s="18"/>
      <c r="R1358" s="18"/>
      <c r="S1358" s="18"/>
      <c r="T1358" s="18"/>
      <c r="U1358" s="18"/>
      <c r="V1358" s="18"/>
      <c r="W1358" s="34"/>
    </row>
    <row r="1359" spans="1:23" x14ac:dyDescent="0.2">
      <c r="A1359" s="497"/>
      <c r="B1359" s="499"/>
      <c r="C1359" s="501"/>
      <c r="D1359" s="501"/>
      <c r="E1359" s="503"/>
      <c r="F1359" s="17">
        <v>37</v>
      </c>
      <c r="G1359" s="18" t="s">
        <v>17009</v>
      </c>
      <c r="H1359" s="18" t="s">
        <v>17009</v>
      </c>
      <c r="I1359" s="80"/>
      <c r="J1359" s="18" t="s">
        <v>44</v>
      </c>
      <c r="K1359" s="19">
        <v>4</v>
      </c>
      <c r="L1359" s="19"/>
      <c r="M1359" s="20" t="s">
        <v>33</v>
      </c>
      <c r="N1359" s="20" t="s">
        <v>34</v>
      </c>
      <c r="O1359" s="18"/>
      <c r="P1359" s="18"/>
      <c r="Q1359" s="18"/>
      <c r="R1359" s="18"/>
      <c r="S1359" s="18"/>
      <c r="T1359" s="18"/>
      <c r="U1359" s="18"/>
      <c r="V1359" s="18"/>
      <c r="W1359" s="34"/>
    </row>
    <row r="1360" spans="1:23" x14ac:dyDescent="0.2">
      <c r="A1360" s="496" t="s">
        <v>17010</v>
      </c>
      <c r="B1360" s="498" t="s">
        <v>15612</v>
      </c>
      <c r="C1360" s="500"/>
      <c r="D1360" s="500"/>
      <c r="E1360" s="502">
        <v>0</v>
      </c>
      <c r="F1360" s="27">
        <v>1</v>
      </c>
      <c r="G1360" s="28" t="s">
        <v>17011</v>
      </c>
      <c r="H1360" s="28" t="s">
        <v>17011</v>
      </c>
      <c r="I1360" s="79"/>
      <c r="J1360" s="28" t="s">
        <v>134</v>
      </c>
      <c r="K1360" s="29">
        <v>4</v>
      </c>
      <c r="L1360" s="29">
        <v>0</v>
      </c>
      <c r="M1360" s="30" t="s">
        <v>33</v>
      </c>
      <c r="N1360" s="30" t="s">
        <v>34</v>
      </c>
      <c r="O1360" s="28"/>
      <c r="P1360" s="28"/>
      <c r="Q1360" s="28"/>
      <c r="R1360" s="28"/>
      <c r="S1360" s="28"/>
      <c r="T1360" s="28"/>
      <c r="U1360" s="28"/>
      <c r="V1360" s="28"/>
      <c r="W1360" s="33"/>
    </row>
    <row r="1361" spans="1:23" x14ac:dyDescent="0.2">
      <c r="A1361" s="497"/>
      <c r="B1361" s="499"/>
      <c r="C1361" s="501"/>
      <c r="D1361" s="501"/>
      <c r="E1361" s="503"/>
      <c r="F1361" s="17">
        <v>2</v>
      </c>
      <c r="G1361" s="18" t="s">
        <v>17012</v>
      </c>
      <c r="H1361" s="18" t="s">
        <v>17012</v>
      </c>
      <c r="I1361" s="80"/>
      <c r="J1361" s="18" t="s">
        <v>134</v>
      </c>
      <c r="K1361" s="19">
        <v>4</v>
      </c>
      <c r="L1361" s="19">
        <v>0</v>
      </c>
      <c r="M1361" s="20" t="s">
        <v>33</v>
      </c>
      <c r="N1361" s="20" t="s">
        <v>34</v>
      </c>
      <c r="O1361" s="18"/>
      <c r="P1361" s="18"/>
      <c r="Q1361" s="18"/>
      <c r="R1361" s="18"/>
      <c r="S1361" s="18"/>
      <c r="T1361" s="18"/>
      <c r="U1361" s="18"/>
      <c r="V1361" s="18"/>
      <c r="W1361" s="34"/>
    </row>
    <row r="1362" spans="1:23" x14ac:dyDescent="0.2">
      <c r="A1362" s="497"/>
      <c r="B1362" s="499"/>
      <c r="C1362" s="501"/>
      <c r="D1362" s="501"/>
      <c r="E1362" s="503"/>
      <c r="F1362" s="17">
        <v>3</v>
      </c>
      <c r="G1362" s="18" t="s">
        <v>17013</v>
      </c>
      <c r="H1362" s="18" t="s">
        <v>17013</v>
      </c>
      <c r="I1362" s="80"/>
      <c r="J1362" s="18" t="s">
        <v>32</v>
      </c>
      <c r="K1362" s="19">
        <v>8</v>
      </c>
      <c r="L1362" s="19"/>
      <c r="M1362" s="20" t="s">
        <v>33</v>
      </c>
      <c r="N1362" s="20" t="s">
        <v>34</v>
      </c>
      <c r="O1362" s="18"/>
      <c r="P1362" s="18"/>
      <c r="Q1362" s="18"/>
      <c r="R1362" s="18"/>
      <c r="S1362" s="18"/>
      <c r="T1362" s="18"/>
      <c r="U1362" s="18"/>
      <c r="V1362" s="18"/>
      <c r="W1362" s="34"/>
    </row>
    <row r="1363" spans="1:23" x14ac:dyDescent="0.2">
      <c r="A1363" s="497"/>
      <c r="B1363" s="499"/>
      <c r="C1363" s="501"/>
      <c r="D1363" s="501"/>
      <c r="E1363" s="503"/>
      <c r="F1363" s="17">
        <v>4</v>
      </c>
      <c r="G1363" s="18" t="s">
        <v>17014</v>
      </c>
      <c r="H1363" s="18" t="s">
        <v>17014</v>
      </c>
      <c r="I1363" s="80"/>
      <c r="J1363" s="18" t="s">
        <v>32</v>
      </c>
      <c r="K1363" s="19">
        <v>1</v>
      </c>
      <c r="L1363" s="19"/>
      <c r="M1363" s="20" t="s">
        <v>33</v>
      </c>
      <c r="N1363" s="20" t="s">
        <v>34</v>
      </c>
      <c r="O1363" s="18"/>
      <c r="P1363" s="18"/>
      <c r="Q1363" s="18"/>
      <c r="R1363" s="18"/>
      <c r="S1363" s="18"/>
      <c r="T1363" s="18"/>
      <c r="U1363" s="18"/>
      <c r="V1363" s="18"/>
      <c r="W1363" s="34"/>
    </row>
    <row r="1364" spans="1:23" x14ac:dyDescent="0.2">
      <c r="A1364" s="497"/>
      <c r="B1364" s="499"/>
      <c r="C1364" s="501"/>
      <c r="D1364" s="501"/>
      <c r="E1364" s="503"/>
      <c r="F1364" s="17">
        <v>5</v>
      </c>
      <c r="G1364" s="18" t="s">
        <v>17015</v>
      </c>
      <c r="H1364" s="18" t="s">
        <v>17015</v>
      </c>
      <c r="I1364" s="80"/>
      <c r="J1364" s="18" t="s">
        <v>32</v>
      </c>
      <c r="K1364" s="19">
        <v>4</v>
      </c>
      <c r="L1364" s="19"/>
      <c r="M1364" s="20" t="s">
        <v>33</v>
      </c>
      <c r="N1364" s="20" t="s">
        <v>34</v>
      </c>
      <c r="O1364" s="18"/>
      <c r="P1364" s="18"/>
      <c r="Q1364" s="18"/>
      <c r="R1364" s="18"/>
      <c r="S1364" s="18"/>
      <c r="T1364" s="18"/>
      <c r="U1364" s="18"/>
      <c r="V1364" s="18"/>
      <c r="W1364" s="34"/>
    </row>
    <row r="1365" spans="1:23" x14ac:dyDescent="0.2">
      <c r="A1365" s="497"/>
      <c r="B1365" s="499"/>
      <c r="C1365" s="501"/>
      <c r="D1365" s="501"/>
      <c r="E1365" s="503"/>
      <c r="F1365" s="17">
        <v>6</v>
      </c>
      <c r="G1365" s="18" t="s">
        <v>17016</v>
      </c>
      <c r="H1365" s="18" t="s">
        <v>17016</v>
      </c>
      <c r="I1365" s="80"/>
      <c r="J1365" s="18" t="s">
        <v>32</v>
      </c>
      <c r="K1365" s="19">
        <v>2</v>
      </c>
      <c r="L1365" s="19"/>
      <c r="M1365" s="20" t="s">
        <v>33</v>
      </c>
      <c r="N1365" s="20" t="s">
        <v>34</v>
      </c>
      <c r="O1365" s="18"/>
      <c r="P1365" s="18"/>
      <c r="Q1365" s="18"/>
      <c r="R1365" s="18"/>
      <c r="S1365" s="18"/>
      <c r="T1365" s="18"/>
      <c r="U1365" s="18"/>
      <c r="V1365" s="18"/>
      <c r="W1365" s="34"/>
    </row>
    <row r="1366" spans="1:23" x14ac:dyDescent="0.2">
      <c r="A1366" s="497"/>
      <c r="B1366" s="499"/>
      <c r="C1366" s="501"/>
      <c r="D1366" s="501"/>
      <c r="E1366" s="503"/>
      <c r="F1366" s="17">
        <v>7</v>
      </c>
      <c r="G1366" s="18" t="s">
        <v>17017</v>
      </c>
      <c r="H1366" s="18" t="s">
        <v>17017</v>
      </c>
      <c r="I1366" s="80"/>
      <c r="J1366" s="18" t="s">
        <v>32</v>
      </c>
      <c r="K1366" s="19">
        <v>2</v>
      </c>
      <c r="L1366" s="19"/>
      <c r="M1366" s="20" t="s">
        <v>33</v>
      </c>
      <c r="N1366" s="20" t="s">
        <v>34</v>
      </c>
      <c r="O1366" s="18"/>
      <c r="P1366" s="18"/>
      <c r="Q1366" s="18"/>
      <c r="R1366" s="18"/>
      <c r="S1366" s="18"/>
      <c r="T1366" s="18"/>
      <c r="U1366" s="18"/>
      <c r="V1366" s="18"/>
      <c r="W1366" s="34"/>
    </row>
    <row r="1367" spans="1:23" x14ac:dyDescent="0.2">
      <c r="A1367" s="497"/>
      <c r="B1367" s="499"/>
      <c r="C1367" s="501"/>
      <c r="D1367" s="501"/>
      <c r="E1367" s="503"/>
      <c r="F1367" s="17">
        <v>8</v>
      </c>
      <c r="G1367" s="18" t="s">
        <v>17018</v>
      </c>
      <c r="H1367" s="18" t="s">
        <v>17018</v>
      </c>
      <c r="I1367" s="80"/>
      <c r="J1367" s="18" t="s">
        <v>32</v>
      </c>
      <c r="K1367" s="19">
        <v>7</v>
      </c>
      <c r="L1367" s="19"/>
      <c r="M1367" s="20" t="s">
        <v>33</v>
      </c>
      <c r="N1367" s="20" t="s">
        <v>34</v>
      </c>
      <c r="O1367" s="18"/>
      <c r="P1367" s="18"/>
      <c r="Q1367" s="18"/>
      <c r="R1367" s="18"/>
      <c r="S1367" s="18"/>
      <c r="T1367" s="18"/>
      <c r="U1367" s="18"/>
      <c r="V1367" s="18"/>
      <c r="W1367" s="34"/>
    </row>
    <row r="1368" spans="1:23" x14ac:dyDescent="0.2">
      <c r="A1368" s="497"/>
      <c r="B1368" s="499"/>
      <c r="C1368" s="501"/>
      <c r="D1368" s="501"/>
      <c r="E1368" s="503"/>
      <c r="F1368" s="17">
        <v>9</v>
      </c>
      <c r="G1368" s="18" t="s">
        <v>17019</v>
      </c>
      <c r="H1368" s="18" t="s">
        <v>17019</v>
      </c>
      <c r="I1368" s="80"/>
      <c r="J1368" s="18" t="s">
        <v>32</v>
      </c>
      <c r="K1368" s="19">
        <v>1</v>
      </c>
      <c r="L1368" s="19"/>
      <c r="M1368" s="20" t="s">
        <v>33</v>
      </c>
      <c r="N1368" s="20" t="s">
        <v>34</v>
      </c>
      <c r="O1368" s="18"/>
      <c r="P1368" s="18"/>
      <c r="Q1368" s="18"/>
      <c r="R1368" s="18"/>
      <c r="S1368" s="18"/>
      <c r="T1368" s="18"/>
      <c r="U1368" s="18"/>
      <c r="V1368" s="18"/>
      <c r="W1368" s="34"/>
    </row>
    <row r="1369" spans="1:23" x14ac:dyDescent="0.2">
      <c r="A1369" s="497"/>
      <c r="B1369" s="499"/>
      <c r="C1369" s="501"/>
      <c r="D1369" s="501"/>
      <c r="E1369" s="503"/>
      <c r="F1369" s="17">
        <v>10</v>
      </c>
      <c r="G1369" s="18" t="s">
        <v>17020</v>
      </c>
      <c r="H1369" s="18" t="s">
        <v>17020</v>
      </c>
      <c r="I1369" s="80"/>
      <c r="J1369" s="18" t="s">
        <v>32</v>
      </c>
      <c r="K1369" s="19">
        <v>1</v>
      </c>
      <c r="L1369" s="19"/>
      <c r="M1369" s="20" t="s">
        <v>33</v>
      </c>
      <c r="N1369" s="20" t="s">
        <v>34</v>
      </c>
      <c r="O1369" s="18"/>
      <c r="P1369" s="18"/>
      <c r="Q1369" s="18"/>
      <c r="R1369" s="18"/>
      <c r="S1369" s="18"/>
      <c r="T1369" s="18"/>
      <c r="U1369" s="18"/>
      <c r="V1369" s="18"/>
      <c r="W1369" s="34"/>
    </row>
    <row r="1370" spans="1:23" x14ac:dyDescent="0.2">
      <c r="A1370" s="497"/>
      <c r="B1370" s="499"/>
      <c r="C1370" s="501"/>
      <c r="D1370" s="501"/>
      <c r="E1370" s="503"/>
      <c r="F1370" s="17">
        <v>11</v>
      </c>
      <c r="G1370" s="18" t="s">
        <v>17021</v>
      </c>
      <c r="H1370" s="18" t="s">
        <v>17021</v>
      </c>
      <c r="I1370" s="80"/>
      <c r="J1370" s="18" t="s">
        <v>32</v>
      </c>
      <c r="K1370" s="19">
        <v>1</v>
      </c>
      <c r="L1370" s="19"/>
      <c r="M1370" s="20" t="s">
        <v>33</v>
      </c>
      <c r="N1370" s="20" t="s">
        <v>34</v>
      </c>
      <c r="O1370" s="18"/>
      <c r="P1370" s="18"/>
      <c r="Q1370" s="18"/>
      <c r="R1370" s="18"/>
      <c r="S1370" s="18"/>
      <c r="T1370" s="18"/>
      <c r="U1370" s="18"/>
      <c r="V1370" s="18"/>
      <c r="W1370" s="34"/>
    </row>
    <row r="1371" spans="1:23" x14ac:dyDescent="0.2">
      <c r="A1371" s="497"/>
      <c r="B1371" s="499"/>
      <c r="C1371" s="501"/>
      <c r="D1371" s="501"/>
      <c r="E1371" s="503"/>
      <c r="F1371" s="17">
        <v>12</v>
      </c>
      <c r="G1371" s="18" t="s">
        <v>17022</v>
      </c>
      <c r="H1371" s="18" t="s">
        <v>17022</v>
      </c>
      <c r="I1371" s="80"/>
      <c r="J1371" s="18" t="s">
        <v>32</v>
      </c>
      <c r="K1371" s="19">
        <v>2</v>
      </c>
      <c r="L1371" s="19"/>
      <c r="M1371" s="20" t="s">
        <v>33</v>
      </c>
      <c r="N1371" s="20" t="s">
        <v>34</v>
      </c>
      <c r="O1371" s="18"/>
      <c r="P1371" s="18"/>
      <c r="Q1371" s="18"/>
      <c r="R1371" s="18"/>
      <c r="S1371" s="18"/>
      <c r="T1371" s="18"/>
      <c r="U1371" s="18"/>
      <c r="V1371" s="18"/>
      <c r="W1371" s="34"/>
    </row>
    <row r="1372" spans="1:23" x14ac:dyDescent="0.2">
      <c r="A1372" s="497"/>
      <c r="B1372" s="499"/>
      <c r="C1372" s="501"/>
      <c r="D1372" s="501"/>
      <c r="E1372" s="503"/>
      <c r="F1372" s="17">
        <v>13</v>
      </c>
      <c r="G1372" s="18" t="s">
        <v>17023</v>
      </c>
      <c r="H1372" s="18" t="s">
        <v>17023</v>
      </c>
      <c r="I1372" s="80"/>
      <c r="J1372" s="18" t="s">
        <v>32</v>
      </c>
      <c r="K1372" s="19">
        <v>2</v>
      </c>
      <c r="L1372" s="19"/>
      <c r="M1372" s="20" t="s">
        <v>33</v>
      </c>
      <c r="N1372" s="20" t="s">
        <v>34</v>
      </c>
      <c r="O1372" s="18"/>
      <c r="P1372" s="18"/>
      <c r="Q1372" s="18"/>
      <c r="R1372" s="18"/>
      <c r="S1372" s="18"/>
      <c r="T1372" s="18"/>
      <c r="U1372" s="18"/>
      <c r="V1372" s="18"/>
      <c r="W1372" s="34"/>
    </row>
    <row r="1373" spans="1:23" x14ac:dyDescent="0.2">
      <c r="A1373" s="497"/>
      <c r="B1373" s="499"/>
      <c r="C1373" s="501"/>
      <c r="D1373" s="501"/>
      <c r="E1373" s="503"/>
      <c r="F1373" s="17">
        <v>14</v>
      </c>
      <c r="G1373" s="18" t="s">
        <v>17024</v>
      </c>
      <c r="H1373" s="18" t="s">
        <v>17024</v>
      </c>
      <c r="I1373" s="80"/>
      <c r="J1373" s="18" t="s">
        <v>32</v>
      </c>
      <c r="K1373" s="19">
        <v>1</v>
      </c>
      <c r="L1373" s="19"/>
      <c r="M1373" s="20" t="s">
        <v>33</v>
      </c>
      <c r="N1373" s="20" t="s">
        <v>34</v>
      </c>
      <c r="O1373" s="18"/>
      <c r="P1373" s="18"/>
      <c r="Q1373" s="18"/>
      <c r="R1373" s="18"/>
      <c r="S1373" s="18"/>
      <c r="T1373" s="18"/>
      <c r="U1373" s="18"/>
      <c r="V1373" s="18"/>
      <c r="W1373" s="34"/>
    </row>
    <row r="1374" spans="1:23" x14ac:dyDescent="0.2">
      <c r="A1374" s="497"/>
      <c r="B1374" s="499"/>
      <c r="C1374" s="501"/>
      <c r="D1374" s="501"/>
      <c r="E1374" s="503"/>
      <c r="F1374" s="17">
        <v>15</v>
      </c>
      <c r="G1374" s="18" t="s">
        <v>17025</v>
      </c>
      <c r="H1374" s="18" t="s">
        <v>17025</v>
      </c>
      <c r="I1374" s="80"/>
      <c r="J1374" s="18" t="s">
        <v>32</v>
      </c>
      <c r="K1374" s="19">
        <v>1</v>
      </c>
      <c r="L1374" s="19"/>
      <c r="M1374" s="20" t="s">
        <v>33</v>
      </c>
      <c r="N1374" s="20" t="s">
        <v>34</v>
      </c>
      <c r="O1374" s="18"/>
      <c r="P1374" s="18"/>
      <c r="Q1374" s="18"/>
      <c r="R1374" s="18"/>
      <c r="S1374" s="18"/>
      <c r="T1374" s="18"/>
      <c r="U1374" s="18"/>
      <c r="V1374" s="18"/>
      <c r="W1374" s="34"/>
    </row>
    <row r="1375" spans="1:23" x14ac:dyDescent="0.2">
      <c r="A1375" s="497"/>
      <c r="B1375" s="499"/>
      <c r="C1375" s="501"/>
      <c r="D1375" s="501"/>
      <c r="E1375" s="503"/>
      <c r="F1375" s="17">
        <v>16</v>
      </c>
      <c r="G1375" s="18" t="s">
        <v>17026</v>
      </c>
      <c r="H1375" s="18" t="s">
        <v>17026</v>
      </c>
      <c r="I1375" s="80"/>
      <c r="J1375" s="18" t="s">
        <v>32</v>
      </c>
      <c r="K1375" s="19">
        <v>8</v>
      </c>
      <c r="L1375" s="19"/>
      <c r="M1375" s="20" t="s">
        <v>33</v>
      </c>
      <c r="N1375" s="20" t="s">
        <v>34</v>
      </c>
      <c r="O1375" s="18"/>
      <c r="P1375" s="18"/>
      <c r="Q1375" s="18"/>
      <c r="R1375" s="18"/>
      <c r="S1375" s="18"/>
      <c r="T1375" s="18"/>
      <c r="U1375" s="18"/>
      <c r="V1375" s="18"/>
      <c r="W1375" s="34"/>
    </row>
    <row r="1376" spans="1:23" x14ac:dyDescent="0.2">
      <c r="A1376" s="497"/>
      <c r="B1376" s="499"/>
      <c r="C1376" s="501"/>
      <c r="D1376" s="501"/>
      <c r="E1376" s="503"/>
      <c r="F1376" s="17">
        <v>17</v>
      </c>
      <c r="G1376" s="18" t="s">
        <v>17027</v>
      </c>
      <c r="H1376" s="18" t="s">
        <v>17027</v>
      </c>
      <c r="I1376" s="80"/>
      <c r="J1376" s="18" t="s">
        <v>32</v>
      </c>
      <c r="K1376" s="19">
        <v>1</v>
      </c>
      <c r="L1376" s="19"/>
      <c r="M1376" s="20" t="s">
        <v>33</v>
      </c>
      <c r="N1376" s="20" t="s">
        <v>34</v>
      </c>
      <c r="O1376" s="18"/>
      <c r="P1376" s="18"/>
      <c r="Q1376" s="18"/>
      <c r="R1376" s="18"/>
      <c r="S1376" s="18"/>
      <c r="T1376" s="18"/>
      <c r="U1376" s="18"/>
      <c r="V1376" s="18"/>
      <c r="W1376" s="34"/>
    </row>
    <row r="1377" spans="1:23" x14ac:dyDescent="0.2">
      <c r="A1377" s="497"/>
      <c r="B1377" s="499"/>
      <c r="C1377" s="501"/>
      <c r="D1377" s="501"/>
      <c r="E1377" s="503"/>
      <c r="F1377" s="17">
        <v>18</v>
      </c>
      <c r="G1377" s="18" t="s">
        <v>17028</v>
      </c>
      <c r="H1377" s="18" t="s">
        <v>17028</v>
      </c>
      <c r="I1377" s="80"/>
      <c r="J1377" s="18" t="s">
        <v>32</v>
      </c>
      <c r="K1377" s="19">
        <v>8</v>
      </c>
      <c r="L1377" s="19"/>
      <c r="M1377" s="20" t="s">
        <v>33</v>
      </c>
      <c r="N1377" s="20" t="s">
        <v>34</v>
      </c>
      <c r="O1377" s="18"/>
      <c r="P1377" s="18"/>
      <c r="Q1377" s="18"/>
      <c r="R1377" s="18"/>
      <c r="S1377" s="18"/>
      <c r="T1377" s="18"/>
      <c r="U1377" s="18"/>
      <c r="V1377" s="18"/>
      <c r="W1377" s="34"/>
    </row>
    <row r="1378" spans="1:23" x14ac:dyDescent="0.2">
      <c r="A1378" s="497"/>
      <c r="B1378" s="499"/>
      <c r="C1378" s="501"/>
      <c r="D1378" s="501"/>
      <c r="E1378" s="503"/>
      <c r="F1378" s="17">
        <v>19</v>
      </c>
      <c r="G1378" s="18" t="s">
        <v>17029</v>
      </c>
      <c r="H1378" s="18" t="s">
        <v>17029</v>
      </c>
      <c r="I1378" s="80"/>
      <c r="J1378" s="18" t="s">
        <v>32</v>
      </c>
      <c r="K1378" s="19">
        <v>1</v>
      </c>
      <c r="L1378" s="19"/>
      <c r="M1378" s="20" t="s">
        <v>33</v>
      </c>
      <c r="N1378" s="20" t="s">
        <v>34</v>
      </c>
      <c r="O1378" s="18"/>
      <c r="P1378" s="18"/>
      <c r="Q1378" s="18"/>
      <c r="R1378" s="18"/>
      <c r="S1378" s="18"/>
      <c r="T1378" s="18"/>
      <c r="U1378" s="18"/>
      <c r="V1378" s="18"/>
      <c r="W1378" s="34"/>
    </row>
    <row r="1379" spans="1:23" x14ac:dyDescent="0.2">
      <c r="A1379" s="497"/>
      <c r="B1379" s="499"/>
      <c r="C1379" s="501"/>
      <c r="D1379" s="501"/>
      <c r="E1379" s="503"/>
      <c r="F1379" s="17">
        <v>20</v>
      </c>
      <c r="G1379" s="18" t="s">
        <v>17030</v>
      </c>
      <c r="H1379" s="18" t="s">
        <v>17030</v>
      </c>
      <c r="I1379" s="80"/>
      <c r="J1379" s="18" t="s">
        <v>32</v>
      </c>
      <c r="K1379" s="19">
        <v>1</v>
      </c>
      <c r="L1379" s="19"/>
      <c r="M1379" s="20" t="s">
        <v>33</v>
      </c>
      <c r="N1379" s="20" t="s">
        <v>34</v>
      </c>
      <c r="O1379" s="18"/>
      <c r="P1379" s="18"/>
      <c r="Q1379" s="18"/>
      <c r="R1379" s="18"/>
      <c r="S1379" s="18"/>
      <c r="T1379" s="18"/>
      <c r="U1379" s="18"/>
      <c r="V1379" s="18"/>
      <c r="W1379" s="34"/>
    </row>
    <row r="1380" spans="1:23" x14ac:dyDescent="0.2">
      <c r="A1380" s="497"/>
      <c r="B1380" s="499"/>
      <c r="C1380" s="501"/>
      <c r="D1380" s="501"/>
      <c r="E1380" s="503"/>
      <c r="F1380" s="17">
        <v>21</v>
      </c>
      <c r="G1380" s="18" t="s">
        <v>17031</v>
      </c>
      <c r="H1380" s="18" t="s">
        <v>17031</v>
      </c>
      <c r="I1380" s="80"/>
      <c r="J1380" s="18" t="s">
        <v>32</v>
      </c>
      <c r="K1380" s="19">
        <v>2</v>
      </c>
      <c r="L1380" s="19"/>
      <c r="M1380" s="20" t="s">
        <v>33</v>
      </c>
      <c r="N1380" s="20" t="s">
        <v>34</v>
      </c>
      <c r="O1380" s="18"/>
      <c r="P1380" s="18"/>
      <c r="Q1380" s="18"/>
      <c r="R1380" s="18"/>
      <c r="S1380" s="18"/>
      <c r="T1380" s="18"/>
      <c r="U1380" s="18"/>
      <c r="V1380" s="18"/>
      <c r="W1380" s="34"/>
    </row>
    <row r="1381" spans="1:23" x14ac:dyDescent="0.2">
      <c r="A1381" s="497"/>
      <c r="B1381" s="499"/>
      <c r="C1381" s="501"/>
      <c r="D1381" s="501"/>
      <c r="E1381" s="503"/>
      <c r="F1381" s="17">
        <v>22</v>
      </c>
      <c r="G1381" s="18" t="s">
        <v>17032</v>
      </c>
      <c r="H1381" s="18" t="s">
        <v>17032</v>
      </c>
      <c r="I1381" s="80"/>
      <c r="J1381" s="18" t="s">
        <v>32</v>
      </c>
      <c r="K1381" s="19">
        <v>8</v>
      </c>
      <c r="L1381" s="19"/>
      <c r="M1381" s="20" t="s">
        <v>33</v>
      </c>
      <c r="N1381" s="20" t="s">
        <v>34</v>
      </c>
      <c r="O1381" s="18"/>
      <c r="P1381" s="18"/>
      <c r="Q1381" s="18"/>
      <c r="R1381" s="18"/>
      <c r="S1381" s="18"/>
      <c r="T1381" s="18"/>
      <c r="U1381" s="18"/>
      <c r="V1381" s="18"/>
      <c r="W1381" s="34"/>
    </row>
    <row r="1382" spans="1:23" x14ac:dyDescent="0.2">
      <c r="A1382" s="497"/>
      <c r="B1382" s="499"/>
      <c r="C1382" s="501"/>
      <c r="D1382" s="501"/>
      <c r="E1382" s="503"/>
      <c r="F1382" s="17">
        <v>23</v>
      </c>
      <c r="G1382" s="18" t="s">
        <v>17033</v>
      </c>
      <c r="H1382" s="18" t="s">
        <v>17033</v>
      </c>
      <c r="I1382" s="80"/>
      <c r="J1382" s="18" t="s">
        <v>32</v>
      </c>
      <c r="K1382" s="19">
        <v>8</v>
      </c>
      <c r="L1382" s="19"/>
      <c r="M1382" s="20" t="s">
        <v>33</v>
      </c>
      <c r="N1382" s="20" t="s">
        <v>34</v>
      </c>
      <c r="O1382" s="18"/>
      <c r="P1382" s="18"/>
      <c r="Q1382" s="18"/>
      <c r="R1382" s="18"/>
      <c r="S1382" s="18"/>
      <c r="T1382" s="18"/>
      <c r="U1382" s="18"/>
      <c r="V1382" s="18"/>
      <c r="W1382" s="34"/>
    </row>
    <row r="1383" spans="1:23" x14ac:dyDescent="0.2">
      <c r="A1383" s="497"/>
      <c r="B1383" s="499"/>
      <c r="C1383" s="501"/>
      <c r="D1383" s="501"/>
      <c r="E1383" s="503"/>
      <c r="F1383" s="17">
        <v>24</v>
      </c>
      <c r="G1383" s="18" t="s">
        <v>17034</v>
      </c>
      <c r="H1383" s="18" t="s">
        <v>17034</v>
      </c>
      <c r="I1383" s="80"/>
      <c r="J1383" s="18" t="s">
        <v>32</v>
      </c>
      <c r="K1383" s="19">
        <v>8</v>
      </c>
      <c r="L1383" s="19"/>
      <c r="M1383" s="20" t="s">
        <v>33</v>
      </c>
      <c r="N1383" s="20" t="s">
        <v>34</v>
      </c>
      <c r="O1383" s="18"/>
      <c r="P1383" s="18"/>
      <c r="Q1383" s="18"/>
      <c r="R1383" s="18"/>
      <c r="S1383" s="18"/>
      <c r="T1383" s="18"/>
      <c r="U1383" s="18"/>
      <c r="V1383" s="18"/>
      <c r="W1383" s="34"/>
    </row>
    <row r="1384" spans="1:23" x14ac:dyDescent="0.2">
      <c r="A1384" s="497"/>
      <c r="B1384" s="499"/>
      <c r="C1384" s="501"/>
      <c r="D1384" s="501"/>
      <c r="E1384" s="503"/>
      <c r="F1384" s="17">
        <v>25</v>
      </c>
      <c r="G1384" s="18" t="s">
        <v>17035</v>
      </c>
      <c r="H1384" s="18" t="s">
        <v>17035</v>
      </c>
      <c r="I1384" s="80"/>
      <c r="J1384" s="18" t="s">
        <v>44</v>
      </c>
      <c r="K1384" s="19">
        <v>30</v>
      </c>
      <c r="L1384" s="19"/>
      <c r="M1384" s="20" t="s">
        <v>33</v>
      </c>
      <c r="N1384" s="20" t="s">
        <v>34</v>
      </c>
      <c r="O1384" s="18"/>
      <c r="P1384" s="18"/>
      <c r="Q1384" s="18"/>
      <c r="R1384" s="18"/>
      <c r="S1384" s="18"/>
      <c r="T1384" s="18"/>
      <c r="U1384" s="18"/>
      <c r="V1384" s="18"/>
      <c r="W1384" s="34"/>
    </row>
    <row r="1385" spans="1:23" x14ac:dyDescent="0.2">
      <c r="A1385" s="497"/>
      <c r="B1385" s="499"/>
      <c r="C1385" s="501"/>
      <c r="D1385" s="501"/>
      <c r="E1385" s="503"/>
      <c r="F1385" s="17">
        <v>26</v>
      </c>
      <c r="G1385" s="18" t="s">
        <v>17036</v>
      </c>
      <c r="H1385" s="18" t="s">
        <v>17036</v>
      </c>
      <c r="I1385" s="80"/>
      <c r="J1385" s="18" t="s">
        <v>44</v>
      </c>
      <c r="K1385" s="19">
        <v>40</v>
      </c>
      <c r="L1385" s="19"/>
      <c r="M1385" s="20" t="s">
        <v>33</v>
      </c>
      <c r="N1385" s="20" t="s">
        <v>34</v>
      </c>
      <c r="O1385" s="18"/>
      <c r="P1385" s="18"/>
      <c r="Q1385" s="18"/>
      <c r="R1385" s="18"/>
      <c r="S1385" s="18"/>
      <c r="T1385" s="18"/>
      <c r="U1385" s="18"/>
      <c r="V1385" s="18"/>
      <c r="W1385" s="34"/>
    </row>
    <row r="1386" spans="1:23" x14ac:dyDescent="0.2">
      <c r="A1386" s="497"/>
      <c r="B1386" s="499"/>
      <c r="C1386" s="501"/>
      <c r="D1386" s="501"/>
      <c r="E1386" s="503"/>
      <c r="F1386" s="17">
        <v>27</v>
      </c>
      <c r="G1386" s="18" t="s">
        <v>17037</v>
      </c>
      <c r="H1386" s="18" t="s">
        <v>17037</v>
      </c>
      <c r="I1386" s="80"/>
      <c r="J1386" s="18" t="s">
        <v>44</v>
      </c>
      <c r="K1386" s="19">
        <v>40</v>
      </c>
      <c r="L1386" s="19"/>
      <c r="M1386" s="20" t="s">
        <v>33</v>
      </c>
      <c r="N1386" s="20" t="s">
        <v>34</v>
      </c>
      <c r="O1386" s="18"/>
      <c r="P1386" s="18"/>
      <c r="Q1386" s="18"/>
      <c r="R1386" s="18"/>
      <c r="S1386" s="18"/>
      <c r="T1386" s="18"/>
      <c r="U1386" s="18"/>
      <c r="V1386" s="18"/>
      <c r="W1386" s="34"/>
    </row>
    <row r="1387" spans="1:23" x14ac:dyDescent="0.2">
      <c r="A1387" s="497"/>
      <c r="B1387" s="499"/>
      <c r="C1387" s="501"/>
      <c r="D1387" s="501"/>
      <c r="E1387" s="503"/>
      <c r="F1387" s="17">
        <v>28</v>
      </c>
      <c r="G1387" s="18" t="s">
        <v>17038</v>
      </c>
      <c r="H1387" s="18" t="s">
        <v>17038</v>
      </c>
      <c r="I1387" s="80"/>
      <c r="J1387" s="18" t="s">
        <v>44</v>
      </c>
      <c r="K1387" s="19">
        <v>40</v>
      </c>
      <c r="L1387" s="19"/>
      <c r="M1387" s="20" t="s">
        <v>33</v>
      </c>
      <c r="N1387" s="20" t="s">
        <v>34</v>
      </c>
      <c r="O1387" s="18"/>
      <c r="P1387" s="18"/>
      <c r="Q1387" s="18"/>
      <c r="R1387" s="18"/>
      <c r="S1387" s="18"/>
      <c r="T1387" s="18"/>
      <c r="U1387" s="18"/>
      <c r="V1387" s="18"/>
      <c r="W1387" s="34"/>
    </row>
    <row r="1388" spans="1:23" x14ac:dyDescent="0.2">
      <c r="A1388" s="497"/>
      <c r="B1388" s="499"/>
      <c r="C1388" s="501"/>
      <c r="D1388" s="501"/>
      <c r="E1388" s="503"/>
      <c r="F1388" s="17">
        <v>29</v>
      </c>
      <c r="G1388" s="18" t="s">
        <v>17039</v>
      </c>
      <c r="H1388" s="18" t="s">
        <v>17039</v>
      </c>
      <c r="I1388" s="80"/>
      <c r="J1388" s="18" t="s">
        <v>44</v>
      </c>
      <c r="K1388" s="19">
        <v>30</v>
      </c>
      <c r="L1388" s="19"/>
      <c r="M1388" s="20" t="s">
        <v>33</v>
      </c>
      <c r="N1388" s="20" t="s">
        <v>34</v>
      </c>
      <c r="O1388" s="18"/>
      <c r="P1388" s="18"/>
      <c r="Q1388" s="18"/>
      <c r="R1388" s="18"/>
      <c r="S1388" s="18"/>
      <c r="T1388" s="18"/>
      <c r="U1388" s="18"/>
      <c r="V1388" s="18"/>
      <c r="W1388" s="34"/>
    </row>
    <row r="1389" spans="1:23" x14ac:dyDescent="0.2">
      <c r="A1389" s="497"/>
      <c r="B1389" s="499"/>
      <c r="C1389" s="501"/>
      <c r="D1389" s="501"/>
      <c r="E1389" s="503"/>
      <c r="F1389" s="41">
        <v>30</v>
      </c>
      <c r="G1389" s="42" t="s">
        <v>17040</v>
      </c>
      <c r="H1389" s="42" t="s">
        <v>17040</v>
      </c>
      <c r="I1389" s="85"/>
      <c r="J1389" s="42" t="s">
        <v>32</v>
      </c>
      <c r="K1389" s="43">
        <v>16</v>
      </c>
      <c r="L1389" s="43"/>
      <c r="M1389" s="44" t="s">
        <v>33</v>
      </c>
      <c r="N1389" s="44" t="s">
        <v>34</v>
      </c>
      <c r="O1389" s="18"/>
      <c r="P1389" s="18"/>
      <c r="Q1389" s="18"/>
      <c r="R1389" s="18"/>
      <c r="S1389" s="18"/>
      <c r="T1389" s="18"/>
      <c r="U1389" s="18"/>
      <c r="V1389" s="18"/>
      <c r="W1389" s="34"/>
    </row>
    <row r="1390" spans="1:23" x14ac:dyDescent="0.2">
      <c r="A1390" s="497"/>
      <c r="B1390" s="499"/>
      <c r="C1390" s="501"/>
      <c r="D1390" s="501"/>
      <c r="E1390" s="503"/>
      <c r="F1390" s="17">
        <v>31</v>
      </c>
      <c r="G1390" s="18" t="s">
        <v>17041</v>
      </c>
      <c r="H1390" s="18" t="s">
        <v>17041</v>
      </c>
      <c r="I1390" s="80"/>
      <c r="J1390" s="18" t="s">
        <v>32</v>
      </c>
      <c r="K1390" s="19">
        <v>20</v>
      </c>
      <c r="L1390" s="19"/>
      <c r="M1390" s="20" t="s">
        <v>33</v>
      </c>
      <c r="N1390" s="20" t="s">
        <v>34</v>
      </c>
      <c r="O1390" s="18"/>
      <c r="P1390" s="18"/>
      <c r="Q1390" s="18"/>
      <c r="R1390" s="18"/>
      <c r="S1390" s="18"/>
      <c r="T1390" s="18"/>
      <c r="U1390" s="18"/>
      <c r="V1390" s="18"/>
      <c r="W1390" s="34"/>
    </row>
    <row r="1391" spans="1:23" x14ac:dyDescent="0.2">
      <c r="A1391" s="497"/>
      <c r="B1391" s="499"/>
      <c r="C1391" s="501"/>
      <c r="D1391" s="501"/>
      <c r="E1391" s="503"/>
      <c r="F1391" s="17">
        <v>32</v>
      </c>
      <c r="G1391" s="18" t="s">
        <v>17042</v>
      </c>
      <c r="H1391" s="18" t="s">
        <v>17042</v>
      </c>
      <c r="I1391" s="80"/>
      <c r="J1391" s="18" t="s">
        <v>44</v>
      </c>
      <c r="K1391" s="19">
        <v>40</v>
      </c>
      <c r="L1391" s="19"/>
      <c r="M1391" s="20" t="s">
        <v>33</v>
      </c>
      <c r="N1391" s="20" t="s">
        <v>34</v>
      </c>
      <c r="O1391" s="18"/>
      <c r="P1391" s="18"/>
      <c r="Q1391" s="18"/>
      <c r="R1391" s="18"/>
      <c r="S1391" s="18"/>
      <c r="T1391" s="18"/>
      <c r="U1391" s="18"/>
      <c r="V1391" s="18"/>
      <c r="W1391" s="34"/>
    </row>
    <row r="1392" spans="1:23" x14ac:dyDescent="0.2">
      <c r="A1392" s="497"/>
      <c r="B1392" s="499"/>
      <c r="C1392" s="501"/>
      <c r="D1392" s="501"/>
      <c r="E1392" s="503"/>
      <c r="F1392" s="17">
        <v>33</v>
      </c>
      <c r="G1392" s="18" t="s">
        <v>17043</v>
      </c>
      <c r="H1392" s="18" t="s">
        <v>17043</v>
      </c>
      <c r="I1392" s="80"/>
      <c r="J1392" s="18" t="s">
        <v>32</v>
      </c>
      <c r="K1392" s="19">
        <v>8</v>
      </c>
      <c r="L1392" s="19"/>
      <c r="M1392" s="20" t="s">
        <v>33</v>
      </c>
      <c r="N1392" s="20" t="s">
        <v>34</v>
      </c>
      <c r="O1392" s="18"/>
      <c r="P1392" s="18"/>
      <c r="Q1392" s="18"/>
      <c r="R1392" s="18"/>
      <c r="S1392" s="18"/>
      <c r="T1392" s="18"/>
      <c r="U1392" s="18"/>
      <c r="V1392" s="18"/>
      <c r="W1392" s="34"/>
    </row>
    <row r="1393" spans="1:23" x14ac:dyDescent="0.2">
      <c r="A1393" s="497"/>
      <c r="B1393" s="499"/>
      <c r="C1393" s="501"/>
      <c r="D1393" s="501"/>
      <c r="E1393" s="503"/>
      <c r="F1393" s="17">
        <v>34</v>
      </c>
      <c r="G1393" s="18" t="s">
        <v>17044</v>
      </c>
      <c r="H1393" s="18" t="s">
        <v>17044</v>
      </c>
      <c r="I1393" s="80"/>
      <c r="J1393" s="18" t="s">
        <v>134</v>
      </c>
      <c r="K1393" s="19">
        <v>11</v>
      </c>
      <c r="L1393" s="19">
        <v>0</v>
      </c>
      <c r="M1393" s="20" t="s">
        <v>33</v>
      </c>
      <c r="N1393" s="20" t="s">
        <v>34</v>
      </c>
      <c r="O1393" s="18"/>
      <c r="P1393" s="18"/>
      <c r="Q1393" s="18"/>
      <c r="R1393" s="18"/>
      <c r="S1393" s="18"/>
      <c r="T1393" s="18"/>
      <c r="U1393" s="18"/>
      <c r="V1393" s="18"/>
      <c r="W1393" s="34"/>
    </row>
    <row r="1394" spans="1:23" x14ac:dyDescent="0.2">
      <c r="A1394" s="497"/>
      <c r="B1394" s="499"/>
      <c r="C1394" s="501"/>
      <c r="D1394" s="501"/>
      <c r="E1394" s="503"/>
      <c r="F1394" s="17">
        <v>35</v>
      </c>
      <c r="G1394" s="18" t="s">
        <v>17045</v>
      </c>
      <c r="H1394" s="18" t="s">
        <v>17045</v>
      </c>
      <c r="I1394" s="80"/>
      <c r="J1394" s="18" t="s">
        <v>32</v>
      </c>
      <c r="K1394" s="19">
        <v>8</v>
      </c>
      <c r="L1394" s="19"/>
      <c r="M1394" s="20" t="s">
        <v>33</v>
      </c>
      <c r="N1394" s="20" t="s">
        <v>34</v>
      </c>
      <c r="O1394" s="18"/>
      <c r="P1394" s="18"/>
      <c r="Q1394" s="18"/>
      <c r="R1394" s="18"/>
      <c r="S1394" s="18"/>
      <c r="T1394" s="18"/>
      <c r="U1394" s="18"/>
      <c r="V1394" s="18"/>
      <c r="W1394" s="34"/>
    </row>
    <row r="1395" spans="1:23" x14ac:dyDescent="0.2">
      <c r="A1395" s="497"/>
      <c r="B1395" s="499"/>
      <c r="C1395" s="501"/>
      <c r="D1395" s="501"/>
      <c r="E1395" s="503"/>
      <c r="F1395" s="17">
        <v>36</v>
      </c>
      <c r="G1395" s="18" t="s">
        <v>17046</v>
      </c>
      <c r="H1395" s="18" t="s">
        <v>17046</v>
      </c>
      <c r="I1395" s="80"/>
      <c r="J1395" s="18" t="s">
        <v>32</v>
      </c>
      <c r="K1395" s="19">
        <v>7</v>
      </c>
      <c r="L1395" s="19"/>
      <c r="M1395" s="20" t="s">
        <v>33</v>
      </c>
      <c r="N1395" s="20" t="s">
        <v>34</v>
      </c>
      <c r="O1395" s="18"/>
      <c r="P1395" s="18"/>
      <c r="Q1395" s="18"/>
      <c r="R1395" s="18"/>
      <c r="S1395" s="18"/>
      <c r="T1395" s="18"/>
      <c r="U1395" s="18"/>
      <c r="V1395" s="18"/>
      <c r="W1395" s="34"/>
    </row>
    <row r="1396" spans="1:23" x14ac:dyDescent="0.2">
      <c r="A1396" s="496" t="s">
        <v>17047</v>
      </c>
      <c r="B1396" s="498" t="s">
        <v>15614</v>
      </c>
      <c r="C1396" s="500"/>
      <c r="D1396" s="500"/>
      <c r="E1396" s="502">
        <v>0</v>
      </c>
      <c r="F1396" s="27">
        <v>1</v>
      </c>
      <c r="G1396" s="28" t="s">
        <v>17048</v>
      </c>
      <c r="H1396" s="28" t="s">
        <v>17048</v>
      </c>
      <c r="I1396" s="79"/>
      <c r="J1396" s="28" t="s">
        <v>134</v>
      </c>
      <c r="K1396" s="29">
        <v>4</v>
      </c>
      <c r="L1396" s="29">
        <v>0</v>
      </c>
      <c r="M1396" s="30" t="s">
        <v>33</v>
      </c>
      <c r="N1396" s="30" t="s">
        <v>34</v>
      </c>
      <c r="O1396" s="28"/>
      <c r="P1396" s="28"/>
      <c r="Q1396" s="28"/>
      <c r="R1396" s="28"/>
      <c r="S1396" s="28"/>
      <c r="T1396" s="28"/>
      <c r="U1396" s="28"/>
      <c r="V1396" s="28"/>
      <c r="W1396" s="33"/>
    </row>
    <row r="1397" spans="1:23" x14ac:dyDescent="0.2">
      <c r="A1397" s="497"/>
      <c r="B1397" s="499"/>
      <c r="C1397" s="501"/>
      <c r="D1397" s="501"/>
      <c r="E1397" s="503"/>
      <c r="F1397" s="17">
        <v>2</v>
      </c>
      <c r="G1397" s="18" t="s">
        <v>17049</v>
      </c>
      <c r="H1397" s="18" t="s">
        <v>17049</v>
      </c>
      <c r="I1397" s="80"/>
      <c r="J1397" s="18" t="s">
        <v>134</v>
      </c>
      <c r="K1397" s="19">
        <v>4</v>
      </c>
      <c r="L1397" s="19">
        <v>0</v>
      </c>
      <c r="M1397" s="20" t="s">
        <v>33</v>
      </c>
      <c r="N1397" s="20" t="s">
        <v>34</v>
      </c>
      <c r="O1397" s="18"/>
      <c r="P1397" s="18"/>
      <c r="Q1397" s="18"/>
      <c r="R1397" s="18"/>
      <c r="S1397" s="18"/>
      <c r="T1397" s="18"/>
      <c r="U1397" s="18"/>
      <c r="V1397" s="18"/>
      <c r="W1397" s="34"/>
    </row>
    <row r="1398" spans="1:23" x14ac:dyDescent="0.2">
      <c r="A1398" s="497"/>
      <c r="B1398" s="499"/>
      <c r="C1398" s="501"/>
      <c r="D1398" s="501"/>
      <c r="E1398" s="503"/>
      <c r="F1398" s="17">
        <v>3</v>
      </c>
      <c r="G1398" s="18" t="s">
        <v>17050</v>
      </c>
      <c r="H1398" s="18" t="s">
        <v>17050</v>
      </c>
      <c r="I1398" s="80"/>
      <c r="J1398" s="18" t="s">
        <v>32</v>
      </c>
      <c r="K1398" s="19">
        <v>8</v>
      </c>
      <c r="L1398" s="19"/>
      <c r="M1398" s="20" t="s">
        <v>33</v>
      </c>
      <c r="N1398" s="20" t="s">
        <v>34</v>
      </c>
      <c r="O1398" s="18"/>
      <c r="P1398" s="18"/>
      <c r="Q1398" s="18"/>
      <c r="R1398" s="18"/>
      <c r="S1398" s="18"/>
      <c r="T1398" s="18"/>
      <c r="U1398" s="18"/>
      <c r="V1398" s="18"/>
      <c r="W1398" s="34"/>
    </row>
    <row r="1399" spans="1:23" x14ac:dyDescent="0.2">
      <c r="A1399" s="497"/>
      <c r="B1399" s="499"/>
      <c r="C1399" s="501"/>
      <c r="D1399" s="501"/>
      <c r="E1399" s="503"/>
      <c r="F1399" s="17">
        <v>4</v>
      </c>
      <c r="G1399" s="18" t="s">
        <v>17051</v>
      </c>
      <c r="H1399" s="18" t="s">
        <v>17051</v>
      </c>
      <c r="I1399" s="80"/>
      <c r="J1399" s="18" t="s">
        <v>32</v>
      </c>
      <c r="K1399" s="19">
        <v>1</v>
      </c>
      <c r="L1399" s="19"/>
      <c r="M1399" s="20" t="s">
        <v>33</v>
      </c>
      <c r="N1399" s="20" t="s">
        <v>34</v>
      </c>
      <c r="O1399" s="18"/>
      <c r="P1399" s="18"/>
      <c r="Q1399" s="18"/>
      <c r="R1399" s="18"/>
      <c r="S1399" s="18"/>
      <c r="T1399" s="18"/>
      <c r="U1399" s="18"/>
      <c r="V1399" s="18"/>
      <c r="W1399" s="34"/>
    </row>
    <row r="1400" spans="1:23" x14ac:dyDescent="0.2">
      <c r="A1400" s="497"/>
      <c r="B1400" s="499"/>
      <c r="C1400" s="501"/>
      <c r="D1400" s="501"/>
      <c r="E1400" s="503"/>
      <c r="F1400" s="17">
        <v>5</v>
      </c>
      <c r="G1400" s="18" t="s">
        <v>17052</v>
      </c>
      <c r="H1400" s="18" t="s">
        <v>17052</v>
      </c>
      <c r="I1400" s="80"/>
      <c r="J1400" s="18" t="s">
        <v>32</v>
      </c>
      <c r="K1400" s="19">
        <v>4</v>
      </c>
      <c r="L1400" s="19"/>
      <c r="M1400" s="20" t="s">
        <v>33</v>
      </c>
      <c r="N1400" s="20" t="s">
        <v>34</v>
      </c>
      <c r="O1400" s="18"/>
      <c r="P1400" s="18"/>
      <c r="Q1400" s="18"/>
      <c r="R1400" s="18"/>
      <c r="S1400" s="18"/>
      <c r="T1400" s="18"/>
      <c r="U1400" s="18"/>
      <c r="V1400" s="18"/>
      <c r="W1400" s="34"/>
    </row>
    <row r="1401" spans="1:23" x14ac:dyDescent="0.2">
      <c r="A1401" s="497"/>
      <c r="B1401" s="499"/>
      <c r="C1401" s="501"/>
      <c r="D1401" s="501"/>
      <c r="E1401" s="503"/>
      <c r="F1401" s="17">
        <v>6</v>
      </c>
      <c r="G1401" s="18" t="s">
        <v>17053</v>
      </c>
      <c r="H1401" s="18" t="s">
        <v>17053</v>
      </c>
      <c r="I1401" s="80"/>
      <c r="J1401" s="18" t="s">
        <v>32</v>
      </c>
      <c r="K1401" s="19">
        <v>2</v>
      </c>
      <c r="L1401" s="19"/>
      <c r="M1401" s="20" t="s">
        <v>33</v>
      </c>
      <c r="N1401" s="20" t="s">
        <v>34</v>
      </c>
      <c r="O1401" s="18"/>
      <c r="P1401" s="18"/>
      <c r="Q1401" s="18"/>
      <c r="R1401" s="18"/>
      <c r="S1401" s="18"/>
      <c r="T1401" s="18"/>
      <c r="U1401" s="18"/>
      <c r="V1401" s="18"/>
      <c r="W1401" s="34"/>
    </row>
    <row r="1402" spans="1:23" x14ac:dyDescent="0.2">
      <c r="A1402" s="497"/>
      <c r="B1402" s="499"/>
      <c r="C1402" s="501"/>
      <c r="D1402" s="501"/>
      <c r="E1402" s="503"/>
      <c r="F1402" s="17">
        <v>7</v>
      </c>
      <c r="G1402" s="18" t="s">
        <v>17054</v>
      </c>
      <c r="H1402" s="18" t="s">
        <v>17054</v>
      </c>
      <c r="I1402" s="80"/>
      <c r="J1402" s="18" t="s">
        <v>32</v>
      </c>
      <c r="K1402" s="19">
        <v>2</v>
      </c>
      <c r="L1402" s="19"/>
      <c r="M1402" s="20" t="s">
        <v>33</v>
      </c>
      <c r="N1402" s="20" t="s">
        <v>34</v>
      </c>
      <c r="O1402" s="18"/>
      <c r="P1402" s="18"/>
      <c r="Q1402" s="18"/>
      <c r="R1402" s="18"/>
      <c r="S1402" s="18"/>
      <c r="T1402" s="18"/>
      <c r="U1402" s="18"/>
      <c r="V1402" s="18"/>
      <c r="W1402" s="34"/>
    </row>
    <row r="1403" spans="1:23" x14ac:dyDescent="0.2">
      <c r="A1403" s="497"/>
      <c r="B1403" s="499"/>
      <c r="C1403" s="501"/>
      <c r="D1403" s="501"/>
      <c r="E1403" s="503"/>
      <c r="F1403" s="17">
        <v>8</v>
      </c>
      <c r="G1403" s="18" t="s">
        <v>17055</v>
      </c>
      <c r="H1403" s="18" t="s">
        <v>17055</v>
      </c>
      <c r="I1403" s="80"/>
      <c r="J1403" s="18" t="s">
        <v>32</v>
      </c>
      <c r="K1403" s="19">
        <v>7</v>
      </c>
      <c r="L1403" s="19"/>
      <c r="M1403" s="20" t="s">
        <v>33</v>
      </c>
      <c r="N1403" s="20" t="s">
        <v>34</v>
      </c>
      <c r="O1403" s="18"/>
      <c r="P1403" s="18"/>
      <c r="Q1403" s="18"/>
      <c r="R1403" s="18"/>
      <c r="S1403" s="18"/>
      <c r="T1403" s="18"/>
      <c r="U1403" s="18"/>
      <c r="V1403" s="18"/>
      <c r="W1403" s="34"/>
    </row>
    <row r="1404" spans="1:23" x14ac:dyDescent="0.2">
      <c r="A1404" s="497"/>
      <c r="B1404" s="499"/>
      <c r="C1404" s="501"/>
      <c r="D1404" s="501"/>
      <c r="E1404" s="503"/>
      <c r="F1404" s="17">
        <v>9</v>
      </c>
      <c r="G1404" s="18" t="s">
        <v>17056</v>
      </c>
      <c r="H1404" s="18" t="s">
        <v>17056</v>
      </c>
      <c r="I1404" s="80"/>
      <c r="J1404" s="18" t="s">
        <v>32</v>
      </c>
      <c r="K1404" s="19">
        <v>1</v>
      </c>
      <c r="L1404" s="19"/>
      <c r="M1404" s="20" t="s">
        <v>33</v>
      </c>
      <c r="N1404" s="20" t="s">
        <v>34</v>
      </c>
      <c r="O1404" s="18"/>
      <c r="P1404" s="18"/>
      <c r="Q1404" s="18"/>
      <c r="R1404" s="18"/>
      <c r="S1404" s="18"/>
      <c r="T1404" s="18"/>
      <c r="U1404" s="18"/>
      <c r="V1404" s="18"/>
      <c r="W1404" s="34"/>
    </row>
    <row r="1405" spans="1:23" x14ac:dyDescent="0.2">
      <c r="A1405" s="497"/>
      <c r="B1405" s="499"/>
      <c r="C1405" s="501"/>
      <c r="D1405" s="501"/>
      <c r="E1405" s="503"/>
      <c r="F1405" s="17">
        <v>10</v>
      </c>
      <c r="G1405" s="18" t="s">
        <v>17057</v>
      </c>
      <c r="H1405" s="18" t="s">
        <v>17057</v>
      </c>
      <c r="I1405" s="80"/>
      <c r="J1405" s="18" t="s">
        <v>32</v>
      </c>
      <c r="K1405" s="19">
        <v>1</v>
      </c>
      <c r="L1405" s="19"/>
      <c r="M1405" s="20" t="s">
        <v>33</v>
      </c>
      <c r="N1405" s="20" t="s">
        <v>34</v>
      </c>
      <c r="O1405" s="18"/>
      <c r="P1405" s="18"/>
      <c r="Q1405" s="18"/>
      <c r="R1405" s="18"/>
      <c r="S1405" s="18"/>
      <c r="T1405" s="18"/>
      <c r="U1405" s="18"/>
      <c r="V1405" s="18"/>
      <c r="W1405" s="34"/>
    </row>
    <row r="1406" spans="1:23" x14ac:dyDescent="0.2">
      <c r="A1406" s="497"/>
      <c r="B1406" s="499"/>
      <c r="C1406" s="501"/>
      <c r="D1406" s="501"/>
      <c r="E1406" s="503"/>
      <c r="F1406" s="17">
        <v>11</v>
      </c>
      <c r="G1406" s="18" t="s">
        <v>17058</v>
      </c>
      <c r="H1406" s="18" t="s">
        <v>17058</v>
      </c>
      <c r="I1406" s="80"/>
      <c r="J1406" s="18" t="s">
        <v>32</v>
      </c>
      <c r="K1406" s="19">
        <v>1</v>
      </c>
      <c r="L1406" s="19"/>
      <c r="M1406" s="20" t="s">
        <v>33</v>
      </c>
      <c r="N1406" s="20" t="s">
        <v>34</v>
      </c>
      <c r="O1406" s="18"/>
      <c r="P1406" s="18"/>
      <c r="Q1406" s="18"/>
      <c r="R1406" s="18"/>
      <c r="S1406" s="18"/>
      <c r="T1406" s="18"/>
      <c r="U1406" s="18"/>
      <c r="V1406" s="18"/>
      <c r="W1406" s="34"/>
    </row>
    <row r="1407" spans="1:23" x14ac:dyDescent="0.2">
      <c r="A1407" s="497"/>
      <c r="B1407" s="499"/>
      <c r="C1407" s="501"/>
      <c r="D1407" s="501"/>
      <c r="E1407" s="503"/>
      <c r="F1407" s="17">
        <v>12</v>
      </c>
      <c r="G1407" s="18" t="s">
        <v>17059</v>
      </c>
      <c r="H1407" s="18" t="s">
        <v>17059</v>
      </c>
      <c r="I1407" s="80"/>
      <c r="J1407" s="18" t="s">
        <v>32</v>
      </c>
      <c r="K1407" s="19">
        <v>2</v>
      </c>
      <c r="L1407" s="19"/>
      <c r="M1407" s="20" t="s">
        <v>33</v>
      </c>
      <c r="N1407" s="20" t="s">
        <v>34</v>
      </c>
      <c r="O1407" s="18"/>
      <c r="P1407" s="18"/>
      <c r="Q1407" s="18"/>
      <c r="R1407" s="18"/>
      <c r="S1407" s="18"/>
      <c r="T1407" s="18"/>
      <c r="U1407" s="18"/>
      <c r="V1407" s="18"/>
      <c r="W1407" s="34"/>
    </row>
    <row r="1408" spans="1:23" x14ac:dyDescent="0.2">
      <c r="A1408" s="497"/>
      <c r="B1408" s="499"/>
      <c r="C1408" s="501"/>
      <c r="D1408" s="501"/>
      <c r="E1408" s="503"/>
      <c r="F1408" s="17">
        <v>13</v>
      </c>
      <c r="G1408" s="18" t="s">
        <v>17060</v>
      </c>
      <c r="H1408" s="18" t="s">
        <v>17060</v>
      </c>
      <c r="I1408" s="80"/>
      <c r="J1408" s="18" t="s">
        <v>32</v>
      </c>
      <c r="K1408" s="19">
        <v>2</v>
      </c>
      <c r="L1408" s="19"/>
      <c r="M1408" s="20" t="s">
        <v>33</v>
      </c>
      <c r="N1408" s="20" t="s">
        <v>34</v>
      </c>
      <c r="O1408" s="18"/>
      <c r="P1408" s="18"/>
      <c r="Q1408" s="18"/>
      <c r="R1408" s="18"/>
      <c r="S1408" s="18"/>
      <c r="T1408" s="18"/>
      <c r="U1408" s="18"/>
      <c r="V1408" s="18"/>
      <c r="W1408" s="34"/>
    </row>
    <row r="1409" spans="1:23" x14ac:dyDescent="0.2">
      <c r="A1409" s="497"/>
      <c r="B1409" s="499"/>
      <c r="C1409" s="501"/>
      <c r="D1409" s="501"/>
      <c r="E1409" s="503"/>
      <c r="F1409" s="17">
        <v>14</v>
      </c>
      <c r="G1409" s="18" t="s">
        <v>17061</v>
      </c>
      <c r="H1409" s="18" t="s">
        <v>17061</v>
      </c>
      <c r="I1409" s="80"/>
      <c r="J1409" s="18" t="s">
        <v>32</v>
      </c>
      <c r="K1409" s="19">
        <v>1</v>
      </c>
      <c r="L1409" s="19"/>
      <c r="M1409" s="20" t="s">
        <v>33</v>
      </c>
      <c r="N1409" s="20" t="s">
        <v>34</v>
      </c>
      <c r="O1409" s="18"/>
      <c r="P1409" s="18"/>
      <c r="Q1409" s="18"/>
      <c r="R1409" s="18"/>
      <c r="S1409" s="18"/>
      <c r="T1409" s="18"/>
      <c r="U1409" s="18"/>
      <c r="V1409" s="18"/>
      <c r="W1409" s="34"/>
    </row>
    <row r="1410" spans="1:23" x14ac:dyDescent="0.2">
      <c r="A1410" s="497"/>
      <c r="B1410" s="499"/>
      <c r="C1410" s="501"/>
      <c r="D1410" s="501"/>
      <c r="E1410" s="503"/>
      <c r="F1410" s="17">
        <v>15</v>
      </c>
      <c r="G1410" s="18" t="s">
        <v>17062</v>
      </c>
      <c r="H1410" s="18" t="s">
        <v>17062</v>
      </c>
      <c r="I1410" s="80"/>
      <c r="J1410" s="18" t="s">
        <v>32</v>
      </c>
      <c r="K1410" s="19">
        <v>1</v>
      </c>
      <c r="L1410" s="19"/>
      <c r="M1410" s="20" t="s">
        <v>33</v>
      </c>
      <c r="N1410" s="20" t="s">
        <v>34</v>
      </c>
      <c r="O1410" s="18"/>
      <c r="P1410" s="18"/>
      <c r="Q1410" s="18"/>
      <c r="R1410" s="18"/>
      <c r="S1410" s="18"/>
      <c r="T1410" s="18"/>
      <c r="U1410" s="18"/>
      <c r="V1410" s="18"/>
      <c r="W1410" s="34"/>
    </row>
    <row r="1411" spans="1:23" x14ac:dyDescent="0.2">
      <c r="A1411" s="497"/>
      <c r="B1411" s="499"/>
      <c r="C1411" s="501"/>
      <c r="D1411" s="501"/>
      <c r="E1411" s="503"/>
      <c r="F1411" s="17">
        <v>16</v>
      </c>
      <c r="G1411" s="18" t="s">
        <v>17063</v>
      </c>
      <c r="H1411" s="18" t="s">
        <v>17063</v>
      </c>
      <c r="I1411" s="80"/>
      <c r="J1411" s="18" t="s">
        <v>32</v>
      </c>
      <c r="K1411" s="19">
        <v>8</v>
      </c>
      <c r="L1411" s="19"/>
      <c r="M1411" s="20" t="s">
        <v>33</v>
      </c>
      <c r="N1411" s="20" t="s">
        <v>34</v>
      </c>
      <c r="O1411" s="18"/>
      <c r="P1411" s="18"/>
      <c r="Q1411" s="18"/>
      <c r="R1411" s="18"/>
      <c r="S1411" s="18"/>
      <c r="T1411" s="18"/>
      <c r="U1411" s="18"/>
      <c r="V1411" s="18"/>
      <c r="W1411" s="34"/>
    </row>
    <row r="1412" spans="1:23" x14ac:dyDescent="0.2">
      <c r="A1412" s="497"/>
      <c r="B1412" s="499"/>
      <c r="C1412" s="501"/>
      <c r="D1412" s="501"/>
      <c r="E1412" s="503"/>
      <c r="F1412" s="17">
        <v>17</v>
      </c>
      <c r="G1412" s="18" t="s">
        <v>17064</v>
      </c>
      <c r="H1412" s="18" t="s">
        <v>17064</v>
      </c>
      <c r="I1412" s="80"/>
      <c r="J1412" s="18" t="s">
        <v>32</v>
      </c>
      <c r="K1412" s="19">
        <v>1</v>
      </c>
      <c r="L1412" s="19"/>
      <c r="M1412" s="20" t="s">
        <v>33</v>
      </c>
      <c r="N1412" s="20" t="s">
        <v>34</v>
      </c>
      <c r="O1412" s="18"/>
      <c r="P1412" s="18"/>
      <c r="Q1412" s="18"/>
      <c r="R1412" s="18"/>
      <c r="S1412" s="18"/>
      <c r="T1412" s="18"/>
      <c r="U1412" s="18"/>
      <c r="V1412" s="18"/>
      <c r="W1412" s="34"/>
    </row>
    <row r="1413" spans="1:23" x14ac:dyDescent="0.2">
      <c r="A1413" s="497"/>
      <c r="B1413" s="499"/>
      <c r="C1413" s="501"/>
      <c r="D1413" s="501"/>
      <c r="E1413" s="503"/>
      <c r="F1413" s="17">
        <v>18</v>
      </c>
      <c r="G1413" s="18" t="s">
        <v>17065</v>
      </c>
      <c r="H1413" s="18" t="s">
        <v>17065</v>
      </c>
      <c r="I1413" s="80"/>
      <c r="J1413" s="18" t="s">
        <v>32</v>
      </c>
      <c r="K1413" s="19">
        <v>8</v>
      </c>
      <c r="L1413" s="19"/>
      <c r="M1413" s="20" t="s">
        <v>33</v>
      </c>
      <c r="N1413" s="20" t="s">
        <v>34</v>
      </c>
      <c r="O1413" s="18"/>
      <c r="P1413" s="18"/>
      <c r="Q1413" s="18"/>
      <c r="R1413" s="18"/>
      <c r="S1413" s="18"/>
      <c r="T1413" s="18"/>
      <c r="U1413" s="18"/>
      <c r="V1413" s="18"/>
      <c r="W1413" s="34"/>
    </row>
    <row r="1414" spans="1:23" x14ac:dyDescent="0.2">
      <c r="A1414" s="497"/>
      <c r="B1414" s="499"/>
      <c r="C1414" s="501"/>
      <c r="D1414" s="501"/>
      <c r="E1414" s="503"/>
      <c r="F1414" s="17">
        <v>19</v>
      </c>
      <c r="G1414" s="18" t="s">
        <v>17066</v>
      </c>
      <c r="H1414" s="18" t="s">
        <v>17066</v>
      </c>
      <c r="I1414" s="80"/>
      <c r="J1414" s="18" t="s">
        <v>32</v>
      </c>
      <c r="K1414" s="19">
        <v>1</v>
      </c>
      <c r="L1414" s="19"/>
      <c r="M1414" s="20" t="s">
        <v>33</v>
      </c>
      <c r="N1414" s="20" t="s">
        <v>34</v>
      </c>
      <c r="O1414" s="18"/>
      <c r="P1414" s="18"/>
      <c r="Q1414" s="18"/>
      <c r="R1414" s="18"/>
      <c r="S1414" s="18"/>
      <c r="T1414" s="18"/>
      <c r="U1414" s="18"/>
      <c r="V1414" s="18"/>
      <c r="W1414" s="34"/>
    </row>
    <row r="1415" spans="1:23" x14ac:dyDescent="0.2">
      <c r="A1415" s="497"/>
      <c r="B1415" s="499"/>
      <c r="C1415" s="501"/>
      <c r="D1415" s="501"/>
      <c r="E1415" s="503"/>
      <c r="F1415" s="17">
        <v>20</v>
      </c>
      <c r="G1415" s="18" t="s">
        <v>17067</v>
      </c>
      <c r="H1415" s="18" t="s">
        <v>17067</v>
      </c>
      <c r="I1415" s="80"/>
      <c r="J1415" s="18" t="s">
        <v>32</v>
      </c>
      <c r="K1415" s="19">
        <v>1</v>
      </c>
      <c r="L1415" s="19"/>
      <c r="M1415" s="20" t="s">
        <v>33</v>
      </c>
      <c r="N1415" s="20" t="s">
        <v>34</v>
      </c>
      <c r="O1415" s="18"/>
      <c r="P1415" s="18"/>
      <c r="Q1415" s="18"/>
      <c r="R1415" s="18"/>
      <c r="S1415" s="18"/>
      <c r="T1415" s="18"/>
      <c r="U1415" s="18"/>
      <c r="V1415" s="18"/>
      <c r="W1415" s="34"/>
    </row>
    <row r="1416" spans="1:23" x14ac:dyDescent="0.2">
      <c r="A1416" s="497"/>
      <c r="B1416" s="499"/>
      <c r="C1416" s="501"/>
      <c r="D1416" s="501"/>
      <c r="E1416" s="503"/>
      <c r="F1416" s="17">
        <v>21</v>
      </c>
      <c r="G1416" s="18" t="s">
        <v>17068</v>
      </c>
      <c r="H1416" s="18" t="s">
        <v>17068</v>
      </c>
      <c r="I1416" s="80"/>
      <c r="J1416" s="18" t="s">
        <v>32</v>
      </c>
      <c r="K1416" s="19">
        <v>2</v>
      </c>
      <c r="L1416" s="19"/>
      <c r="M1416" s="20" t="s">
        <v>33</v>
      </c>
      <c r="N1416" s="20" t="s">
        <v>34</v>
      </c>
      <c r="O1416" s="18"/>
      <c r="P1416" s="18"/>
      <c r="Q1416" s="18"/>
      <c r="R1416" s="18"/>
      <c r="S1416" s="18"/>
      <c r="T1416" s="18"/>
      <c r="U1416" s="18"/>
      <c r="V1416" s="18"/>
      <c r="W1416" s="34"/>
    </row>
    <row r="1417" spans="1:23" x14ac:dyDescent="0.2">
      <c r="A1417" s="497"/>
      <c r="B1417" s="499"/>
      <c r="C1417" s="501"/>
      <c r="D1417" s="501"/>
      <c r="E1417" s="503"/>
      <c r="F1417" s="17">
        <v>22</v>
      </c>
      <c r="G1417" s="18" t="s">
        <v>17069</v>
      </c>
      <c r="H1417" s="18" t="s">
        <v>17069</v>
      </c>
      <c r="I1417" s="80"/>
      <c r="J1417" s="18" t="s">
        <v>32</v>
      </c>
      <c r="K1417" s="19">
        <v>1</v>
      </c>
      <c r="L1417" s="19"/>
      <c r="M1417" s="20" t="s">
        <v>33</v>
      </c>
      <c r="N1417" s="20" t="s">
        <v>34</v>
      </c>
      <c r="O1417" s="18"/>
      <c r="P1417" s="18"/>
      <c r="Q1417" s="18"/>
      <c r="R1417" s="18"/>
      <c r="S1417" s="18"/>
      <c r="T1417" s="18"/>
      <c r="U1417" s="18"/>
      <c r="V1417" s="18"/>
      <c r="W1417" s="34"/>
    </row>
    <row r="1418" spans="1:23" x14ac:dyDescent="0.2">
      <c r="A1418" s="497"/>
      <c r="B1418" s="499"/>
      <c r="C1418" s="501"/>
      <c r="D1418" s="501"/>
      <c r="E1418" s="503"/>
      <c r="F1418" s="17">
        <v>23</v>
      </c>
      <c r="G1418" s="18" t="s">
        <v>17070</v>
      </c>
      <c r="H1418" s="18" t="s">
        <v>17070</v>
      </c>
      <c r="I1418" s="80"/>
      <c r="J1418" s="18" t="s">
        <v>32</v>
      </c>
      <c r="K1418" s="19">
        <v>2</v>
      </c>
      <c r="L1418" s="19"/>
      <c r="M1418" s="20" t="s">
        <v>33</v>
      </c>
      <c r="N1418" s="20" t="s">
        <v>34</v>
      </c>
      <c r="O1418" s="18"/>
      <c r="P1418" s="18"/>
      <c r="Q1418" s="18"/>
      <c r="R1418" s="18"/>
      <c r="S1418" s="18"/>
      <c r="T1418" s="18"/>
      <c r="U1418" s="18"/>
      <c r="V1418" s="18"/>
      <c r="W1418" s="34"/>
    </row>
    <row r="1419" spans="1:23" x14ac:dyDescent="0.2">
      <c r="A1419" s="497"/>
      <c r="B1419" s="499"/>
      <c r="C1419" s="501"/>
      <c r="D1419" s="501"/>
      <c r="E1419" s="503"/>
      <c r="F1419" s="17">
        <v>24</v>
      </c>
      <c r="G1419" s="18" t="s">
        <v>17071</v>
      </c>
      <c r="H1419" s="18" t="s">
        <v>17071</v>
      </c>
      <c r="I1419" s="80"/>
      <c r="J1419" s="18" t="s">
        <v>32</v>
      </c>
      <c r="K1419" s="19">
        <v>8</v>
      </c>
      <c r="L1419" s="19"/>
      <c r="M1419" s="20" t="s">
        <v>33</v>
      </c>
      <c r="N1419" s="20" t="s">
        <v>34</v>
      </c>
      <c r="O1419" s="18"/>
      <c r="P1419" s="18"/>
      <c r="Q1419" s="18"/>
      <c r="R1419" s="18"/>
      <c r="S1419" s="18"/>
      <c r="T1419" s="18"/>
      <c r="U1419" s="18"/>
      <c r="V1419" s="18"/>
      <c r="W1419" s="34"/>
    </row>
    <row r="1420" spans="1:23" x14ac:dyDescent="0.2">
      <c r="A1420" s="497"/>
      <c r="B1420" s="499"/>
      <c r="C1420" s="501"/>
      <c r="D1420" s="501"/>
      <c r="E1420" s="503"/>
      <c r="F1420" s="17">
        <v>25</v>
      </c>
      <c r="G1420" s="18" t="s">
        <v>17072</v>
      </c>
      <c r="H1420" s="18" t="s">
        <v>17072</v>
      </c>
      <c r="I1420" s="80"/>
      <c r="J1420" s="18" t="s">
        <v>32</v>
      </c>
      <c r="K1420" s="19">
        <v>2</v>
      </c>
      <c r="L1420" s="19"/>
      <c r="M1420" s="20" t="s">
        <v>33</v>
      </c>
      <c r="N1420" s="20" t="s">
        <v>34</v>
      </c>
      <c r="O1420" s="18"/>
      <c r="P1420" s="18"/>
      <c r="Q1420" s="18"/>
      <c r="R1420" s="18"/>
      <c r="S1420" s="18"/>
      <c r="T1420" s="18"/>
      <c r="U1420" s="18"/>
      <c r="V1420" s="18"/>
      <c r="W1420" s="34"/>
    </row>
    <row r="1421" spans="1:23" x14ac:dyDescent="0.2">
      <c r="A1421" s="497"/>
      <c r="B1421" s="499"/>
      <c r="C1421" s="501"/>
      <c r="D1421" s="501"/>
      <c r="E1421" s="503"/>
      <c r="F1421" s="41">
        <v>26</v>
      </c>
      <c r="G1421" s="42" t="s">
        <v>17073</v>
      </c>
      <c r="H1421" s="42" t="s">
        <v>17073</v>
      </c>
      <c r="I1421" s="85"/>
      <c r="J1421" s="42" t="s">
        <v>32</v>
      </c>
      <c r="K1421" s="43">
        <v>16</v>
      </c>
      <c r="L1421" s="43"/>
      <c r="M1421" s="44" t="s">
        <v>33</v>
      </c>
      <c r="N1421" s="44" t="s">
        <v>34</v>
      </c>
      <c r="O1421" s="18"/>
      <c r="P1421" s="18"/>
      <c r="Q1421" s="18"/>
      <c r="R1421" s="18"/>
      <c r="S1421" s="18"/>
      <c r="T1421" s="18"/>
      <c r="U1421" s="18"/>
      <c r="V1421" s="18"/>
      <c r="W1421" s="34"/>
    </row>
    <row r="1422" spans="1:23" x14ac:dyDescent="0.2">
      <c r="A1422" s="497"/>
      <c r="B1422" s="499"/>
      <c r="C1422" s="501"/>
      <c r="D1422" s="501"/>
      <c r="E1422" s="503"/>
      <c r="F1422" s="17">
        <v>27</v>
      </c>
      <c r="G1422" s="18" t="s">
        <v>17074</v>
      </c>
      <c r="H1422" s="18" t="s">
        <v>17074</v>
      </c>
      <c r="I1422" s="80"/>
      <c r="J1422" s="18" t="s">
        <v>32</v>
      </c>
      <c r="K1422" s="19">
        <v>20</v>
      </c>
      <c r="L1422" s="19"/>
      <c r="M1422" s="20" t="s">
        <v>33</v>
      </c>
      <c r="N1422" s="20" t="s">
        <v>34</v>
      </c>
      <c r="O1422" s="18"/>
      <c r="P1422" s="18"/>
      <c r="Q1422" s="18"/>
      <c r="R1422" s="18"/>
      <c r="S1422" s="18"/>
      <c r="T1422" s="18"/>
      <c r="U1422" s="18"/>
      <c r="V1422" s="18"/>
      <c r="W1422" s="34"/>
    </row>
    <row r="1423" spans="1:23" x14ac:dyDescent="0.2">
      <c r="A1423" s="497"/>
      <c r="B1423" s="499"/>
      <c r="C1423" s="501"/>
      <c r="D1423" s="501"/>
      <c r="E1423" s="503"/>
      <c r="F1423" s="17">
        <v>28</v>
      </c>
      <c r="G1423" s="18" t="s">
        <v>17075</v>
      </c>
      <c r="H1423" s="18" t="s">
        <v>17075</v>
      </c>
      <c r="I1423" s="80"/>
      <c r="J1423" s="18" t="s">
        <v>32</v>
      </c>
      <c r="K1423" s="19">
        <v>8</v>
      </c>
      <c r="L1423" s="19"/>
      <c r="M1423" s="20" t="s">
        <v>33</v>
      </c>
      <c r="N1423" s="20" t="s">
        <v>34</v>
      </c>
      <c r="O1423" s="18"/>
      <c r="P1423" s="18"/>
      <c r="Q1423" s="18"/>
      <c r="R1423" s="18"/>
      <c r="S1423" s="18"/>
      <c r="T1423" s="18"/>
      <c r="U1423" s="18"/>
      <c r="V1423" s="18"/>
      <c r="W1423" s="34"/>
    </row>
    <row r="1424" spans="1:23" x14ac:dyDescent="0.2">
      <c r="A1424" s="497"/>
      <c r="B1424" s="499"/>
      <c r="C1424" s="501"/>
      <c r="D1424" s="501"/>
      <c r="E1424" s="503"/>
      <c r="F1424" s="17">
        <v>29</v>
      </c>
      <c r="G1424" s="18" t="s">
        <v>17076</v>
      </c>
      <c r="H1424" s="18" t="s">
        <v>17076</v>
      </c>
      <c r="I1424" s="80"/>
      <c r="J1424" s="18" t="s">
        <v>44</v>
      </c>
      <c r="K1424" s="19">
        <v>22</v>
      </c>
      <c r="L1424" s="19"/>
      <c r="M1424" s="20" t="s">
        <v>33</v>
      </c>
      <c r="N1424" s="20" t="s">
        <v>34</v>
      </c>
      <c r="O1424" s="18"/>
      <c r="P1424" s="18"/>
      <c r="Q1424" s="18"/>
      <c r="R1424" s="18"/>
      <c r="S1424" s="18"/>
      <c r="T1424" s="18"/>
      <c r="U1424" s="18"/>
      <c r="V1424" s="18"/>
      <c r="W1424" s="34"/>
    </row>
    <row r="1425" spans="1:23" x14ac:dyDescent="0.2">
      <c r="A1425" s="497"/>
      <c r="B1425" s="499"/>
      <c r="C1425" s="501"/>
      <c r="D1425" s="501"/>
      <c r="E1425" s="503"/>
      <c r="F1425" s="17">
        <v>30</v>
      </c>
      <c r="G1425" s="18" t="s">
        <v>17077</v>
      </c>
      <c r="H1425" s="18" t="s">
        <v>17077</v>
      </c>
      <c r="I1425" s="80"/>
      <c r="J1425" s="18" t="s">
        <v>32</v>
      </c>
      <c r="K1425" s="19">
        <v>8</v>
      </c>
      <c r="L1425" s="19"/>
      <c r="M1425" s="20" t="s">
        <v>33</v>
      </c>
      <c r="N1425" s="20" t="s">
        <v>34</v>
      </c>
      <c r="O1425" s="18"/>
      <c r="P1425" s="18"/>
      <c r="Q1425" s="18"/>
      <c r="R1425" s="18"/>
      <c r="S1425" s="18"/>
      <c r="T1425" s="18"/>
      <c r="U1425" s="18"/>
      <c r="V1425" s="18"/>
      <c r="W1425" s="34"/>
    </row>
    <row r="1426" spans="1:23" x14ac:dyDescent="0.2">
      <c r="A1426" s="497"/>
      <c r="B1426" s="499"/>
      <c r="C1426" s="501"/>
      <c r="D1426" s="501"/>
      <c r="E1426" s="503"/>
      <c r="F1426" s="17">
        <v>31</v>
      </c>
      <c r="G1426" s="18" t="s">
        <v>17078</v>
      </c>
      <c r="H1426" s="18" t="s">
        <v>17078</v>
      </c>
      <c r="I1426" s="80"/>
      <c r="J1426" s="18" t="s">
        <v>32</v>
      </c>
      <c r="K1426" s="19">
        <v>8</v>
      </c>
      <c r="L1426" s="19"/>
      <c r="M1426" s="20" t="s">
        <v>33</v>
      </c>
      <c r="N1426" s="20" t="s">
        <v>34</v>
      </c>
      <c r="O1426" s="18"/>
      <c r="P1426" s="18"/>
      <c r="Q1426" s="18"/>
      <c r="R1426" s="18"/>
      <c r="S1426" s="18"/>
      <c r="T1426" s="18"/>
      <c r="U1426" s="18"/>
      <c r="V1426" s="18"/>
      <c r="W1426" s="34"/>
    </row>
    <row r="1427" spans="1:23" x14ac:dyDescent="0.2">
      <c r="A1427" s="497"/>
      <c r="B1427" s="499"/>
      <c r="C1427" s="501"/>
      <c r="D1427" s="501"/>
      <c r="E1427" s="503"/>
      <c r="F1427" s="17">
        <v>32</v>
      </c>
      <c r="G1427" s="18" t="s">
        <v>17079</v>
      </c>
      <c r="H1427" s="18" t="s">
        <v>17079</v>
      </c>
      <c r="I1427" s="80"/>
      <c r="J1427" s="18" t="s">
        <v>32</v>
      </c>
      <c r="K1427" s="19">
        <v>8</v>
      </c>
      <c r="L1427" s="19"/>
      <c r="M1427" s="20" t="s">
        <v>33</v>
      </c>
      <c r="N1427" s="20" t="s">
        <v>34</v>
      </c>
      <c r="O1427" s="18"/>
      <c r="P1427" s="18"/>
      <c r="Q1427" s="18"/>
      <c r="R1427" s="18"/>
      <c r="S1427" s="18"/>
      <c r="T1427" s="18"/>
      <c r="U1427" s="18"/>
      <c r="V1427" s="18"/>
      <c r="W1427" s="34"/>
    </row>
    <row r="1428" spans="1:23" x14ac:dyDescent="0.2">
      <c r="A1428" s="497"/>
      <c r="B1428" s="499"/>
      <c r="C1428" s="501"/>
      <c r="D1428" s="501"/>
      <c r="E1428" s="503"/>
      <c r="F1428" s="17">
        <v>33</v>
      </c>
      <c r="G1428" s="18" t="s">
        <v>17080</v>
      </c>
      <c r="H1428" s="18" t="s">
        <v>17080</v>
      </c>
      <c r="I1428" s="80"/>
      <c r="J1428" s="18" t="s">
        <v>32</v>
      </c>
      <c r="K1428" s="19">
        <v>8</v>
      </c>
      <c r="L1428" s="19"/>
      <c r="M1428" s="20" t="s">
        <v>33</v>
      </c>
      <c r="N1428" s="20" t="s">
        <v>34</v>
      </c>
      <c r="O1428" s="18"/>
      <c r="P1428" s="18"/>
      <c r="Q1428" s="18"/>
      <c r="R1428" s="18"/>
      <c r="S1428" s="18"/>
      <c r="T1428" s="18"/>
      <c r="U1428" s="18"/>
      <c r="V1428" s="18"/>
      <c r="W1428" s="34"/>
    </row>
    <row r="1429" spans="1:23" x14ac:dyDescent="0.2">
      <c r="A1429" s="497"/>
      <c r="B1429" s="499"/>
      <c r="C1429" s="501"/>
      <c r="D1429" s="501"/>
      <c r="E1429" s="503"/>
      <c r="F1429" s="17">
        <v>34</v>
      </c>
      <c r="G1429" s="18" t="s">
        <v>17081</v>
      </c>
      <c r="H1429" s="18" t="s">
        <v>17081</v>
      </c>
      <c r="I1429" s="80"/>
      <c r="J1429" s="18" t="s">
        <v>32</v>
      </c>
      <c r="K1429" s="19">
        <v>8</v>
      </c>
      <c r="L1429" s="19"/>
      <c r="M1429" s="20" t="s">
        <v>33</v>
      </c>
      <c r="N1429" s="20" t="s">
        <v>34</v>
      </c>
      <c r="O1429" s="18"/>
      <c r="P1429" s="18"/>
      <c r="Q1429" s="18"/>
      <c r="R1429" s="18"/>
      <c r="S1429" s="18"/>
      <c r="T1429" s="18"/>
      <c r="U1429" s="18"/>
      <c r="V1429" s="18"/>
      <c r="W1429" s="34"/>
    </row>
    <row r="1430" spans="1:23" x14ac:dyDescent="0.2">
      <c r="A1430" s="497"/>
      <c r="B1430" s="499"/>
      <c r="C1430" s="501"/>
      <c r="D1430" s="501"/>
      <c r="E1430" s="503"/>
      <c r="F1430" s="17">
        <v>35</v>
      </c>
      <c r="G1430" s="18" t="s">
        <v>17082</v>
      </c>
      <c r="H1430" s="18" t="s">
        <v>17082</v>
      </c>
      <c r="I1430" s="80"/>
      <c r="J1430" s="18" t="s">
        <v>32</v>
      </c>
      <c r="K1430" s="19">
        <v>9</v>
      </c>
      <c r="L1430" s="19"/>
      <c r="M1430" s="20" t="s">
        <v>33</v>
      </c>
      <c r="N1430" s="20" t="s">
        <v>34</v>
      </c>
      <c r="O1430" s="18"/>
      <c r="P1430" s="18"/>
      <c r="Q1430" s="18"/>
      <c r="R1430" s="18"/>
      <c r="S1430" s="18"/>
      <c r="T1430" s="18"/>
      <c r="U1430" s="18"/>
      <c r="V1430" s="18"/>
      <c r="W1430" s="34"/>
    </row>
    <row r="1431" spans="1:23" x14ac:dyDescent="0.2">
      <c r="A1431" s="497"/>
      <c r="B1431" s="499"/>
      <c r="C1431" s="501"/>
      <c r="D1431" s="501"/>
      <c r="E1431" s="503"/>
      <c r="F1431" s="17">
        <v>36</v>
      </c>
      <c r="G1431" s="18" t="s">
        <v>17083</v>
      </c>
      <c r="H1431" s="18" t="s">
        <v>17083</v>
      </c>
      <c r="I1431" s="80"/>
      <c r="J1431" s="18" t="s">
        <v>44</v>
      </c>
      <c r="K1431" s="19">
        <v>30</v>
      </c>
      <c r="L1431" s="19"/>
      <c r="M1431" s="20" t="s">
        <v>33</v>
      </c>
      <c r="N1431" s="20" t="s">
        <v>34</v>
      </c>
      <c r="O1431" s="18"/>
      <c r="P1431" s="18"/>
      <c r="Q1431" s="18"/>
      <c r="R1431" s="18"/>
      <c r="S1431" s="18"/>
      <c r="T1431" s="18"/>
      <c r="U1431" s="18"/>
      <c r="V1431" s="18"/>
      <c r="W1431" s="34"/>
    </row>
    <row r="1432" spans="1:23" x14ac:dyDescent="0.2">
      <c r="A1432" s="497"/>
      <c r="B1432" s="499"/>
      <c r="C1432" s="501"/>
      <c r="D1432" s="501"/>
      <c r="E1432" s="503"/>
      <c r="F1432" s="17">
        <v>37</v>
      </c>
      <c r="G1432" s="18" t="s">
        <v>17084</v>
      </c>
      <c r="H1432" s="18" t="s">
        <v>17084</v>
      </c>
      <c r="I1432" s="80"/>
      <c r="J1432" s="18" t="s">
        <v>134</v>
      </c>
      <c r="K1432" s="19">
        <v>11</v>
      </c>
      <c r="L1432" s="19">
        <v>0</v>
      </c>
      <c r="M1432" s="20" t="s">
        <v>33</v>
      </c>
      <c r="N1432" s="20" t="s">
        <v>34</v>
      </c>
      <c r="O1432" s="18"/>
      <c r="P1432" s="18"/>
      <c r="Q1432" s="18"/>
      <c r="R1432" s="18"/>
      <c r="S1432" s="18"/>
      <c r="T1432" s="18"/>
      <c r="U1432" s="18"/>
      <c r="V1432" s="18"/>
      <c r="W1432" s="34"/>
    </row>
    <row r="1433" spans="1:23" x14ac:dyDescent="0.2">
      <c r="A1433" s="496" t="s">
        <v>17085</v>
      </c>
      <c r="B1433" s="498" t="s">
        <v>15616</v>
      </c>
      <c r="C1433" s="500"/>
      <c r="D1433" s="500"/>
      <c r="E1433" s="502">
        <v>0</v>
      </c>
      <c r="F1433" s="27">
        <v>1</v>
      </c>
      <c r="G1433" s="28" t="s">
        <v>17086</v>
      </c>
      <c r="H1433" s="28" t="s">
        <v>17086</v>
      </c>
      <c r="I1433" s="79"/>
      <c r="J1433" s="28" t="s">
        <v>134</v>
      </c>
      <c r="K1433" s="29">
        <v>4</v>
      </c>
      <c r="L1433" s="29">
        <v>0</v>
      </c>
      <c r="M1433" s="30" t="s">
        <v>33</v>
      </c>
      <c r="N1433" s="30" t="s">
        <v>34</v>
      </c>
      <c r="O1433" s="28"/>
      <c r="P1433" s="28"/>
      <c r="Q1433" s="28"/>
      <c r="R1433" s="28"/>
      <c r="S1433" s="28"/>
      <c r="T1433" s="28"/>
      <c r="U1433" s="28"/>
      <c r="V1433" s="28"/>
      <c r="W1433" s="33"/>
    </row>
    <row r="1434" spans="1:23" x14ac:dyDescent="0.2">
      <c r="A1434" s="497"/>
      <c r="B1434" s="499"/>
      <c r="C1434" s="501"/>
      <c r="D1434" s="501"/>
      <c r="E1434" s="503"/>
      <c r="F1434" s="17">
        <v>2</v>
      </c>
      <c r="G1434" s="18" t="s">
        <v>17087</v>
      </c>
      <c r="H1434" s="18" t="s">
        <v>17087</v>
      </c>
      <c r="I1434" s="80"/>
      <c r="J1434" s="18" t="s">
        <v>134</v>
      </c>
      <c r="K1434" s="19">
        <v>4</v>
      </c>
      <c r="L1434" s="19">
        <v>0</v>
      </c>
      <c r="M1434" s="20" t="s">
        <v>33</v>
      </c>
      <c r="N1434" s="20" t="s">
        <v>34</v>
      </c>
      <c r="O1434" s="18"/>
      <c r="P1434" s="18"/>
      <c r="Q1434" s="18"/>
      <c r="R1434" s="18"/>
      <c r="S1434" s="18"/>
      <c r="T1434" s="18"/>
      <c r="U1434" s="18"/>
      <c r="V1434" s="18"/>
      <c r="W1434" s="34"/>
    </row>
    <row r="1435" spans="1:23" x14ac:dyDescent="0.2">
      <c r="A1435" s="497"/>
      <c r="B1435" s="499"/>
      <c r="C1435" s="501"/>
      <c r="D1435" s="501"/>
      <c r="E1435" s="503"/>
      <c r="F1435" s="17">
        <v>3</v>
      </c>
      <c r="G1435" s="18" t="s">
        <v>17088</v>
      </c>
      <c r="H1435" s="18" t="s">
        <v>17088</v>
      </c>
      <c r="I1435" s="80"/>
      <c r="J1435" s="18" t="s">
        <v>32</v>
      </c>
      <c r="K1435" s="19">
        <v>8</v>
      </c>
      <c r="L1435" s="19"/>
      <c r="M1435" s="20" t="s">
        <v>33</v>
      </c>
      <c r="N1435" s="20" t="s">
        <v>34</v>
      </c>
      <c r="O1435" s="18"/>
      <c r="P1435" s="18"/>
      <c r="Q1435" s="18"/>
      <c r="R1435" s="18"/>
      <c r="S1435" s="18"/>
      <c r="T1435" s="18"/>
      <c r="U1435" s="18"/>
      <c r="V1435" s="18"/>
      <c r="W1435" s="34"/>
    </row>
    <row r="1436" spans="1:23" x14ac:dyDescent="0.2">
      <c r="A1436" s="497"/>
      <c r="B1436" s="499"/>
      <c r="C1436" s="501"/>
      <c r="D1436" s="501"/>
      <c r="E1436" s="503"/>
      <c r="F1436" s="17">
        <v>4</v>
      </c>
      <c r="G1436" s="18" t="s">
        <v>17089</v>
      </c>
      <c r="H1436" s="18" t="s">
        <v>17089</v>
      </c>
      <c r="I1436" s="80"/>
      <c r="J1436" s="18" t="s">
        <v>32</v>
      </c>
      <c r="K1436" s="19">
        <v>1</v>
      </c>
      <c r="L1436" s="19"/>
      <c r="M1436" s="20" t="s">
        <v>33</v>
      </c>
      <c r="N1436" s="20" t="s">
        <v>34</v>
      </c>
      <c r="O1436" s="18"/>
      <c r="P1436" s="18"/>
      <c r="Q1436" s="18"/>
      <c r="R1436" s="18"/>
      <c r="S1436" s="18"/>
      <c r="T1436" s="18"/>
      <c r="U1436" s="18"/>
      <c r="V1436" s="18"/>
      <c r="W1436" s="34"/>
    </row>
    <row r="1437" spans="1:23" x14ac:dyDescent="0.2">
      <c r="A1437" s="497"/>
      <c r="B1437" s="499"/>
      <c r="C1437" s="501"/>
      <c r="D1437" s="501"/>
      <c r="E1437" s="503"/>
      <c r="F1437" s="17">
        <v>5</v>
      </c>
      <c r="G1437" s="18" t="s">
        <v>17090</v>
      </c>
      <c r="H1437" s="18" t="s">
        <v>17090</v>
      </c>
      <c r="I1437" s="80"/>
      <c r="J1437" s="18" t="s">
        <v>32</v>
      </c>
      <c r="K1437" s="19">
        <v>4</v>
      </c>
      <c r="L1437" s="19"/>
      <c r="M1437" s="20" t="s">
        <v>33</v>
      </c>
      <c r="N1437" s="20" t="s">
        <v>34</v>
      </c>
      <c r="O1437" s="18"/>
      <c r="P1437" s="18"/>
      <c r="Q1437" s="18"/>
      <c r="R1437" s="18"/>
      <c r="S1437" s="18"/>
      <c r="T1437" s="18"/>
      <c r="U1437" s="18"/>
      <c r="V1437" s="18"/>
      <c r="W1437" s="34"/>
    </row>
    <row r="1438" spans="1:23" x14ac:dyDescent="0.2">
      <c r="A1438" s="497"/>
      <c r="B1438" s="499"/>
      <c r="C1438" s="501"/>
      <c r="D1438" s="501"/>
      <c r="E1438" s="503"/>
      <c r="F1438" s="17">
        <v>6</v>
      </c>
      <c r="G1438" s="18" t="s">
        <v>17091</v>
      </c>
      <c r="H1438" s="18" t="s">
        <v>17091</v>
      </c>
      <c r="I1438" s="80"/>
      <c r="J1438" s="18" t="s">
        <v>32</v>
      </c>
      <c r="K1438" s="19">
        <v>2</v>
      </c>
      <c r="L1438" s="19"/>
      <c r="M1438" s="20" t="s">
        <v>33</v>
      </c>
      <c r="N1438" s="20" t="s">
        <v>34</v>
      </c>
      <c r="O1438" s="18"/>
      <c r="P1438" s="18"/>
      <c r="Q1438" s="18"/>
      <c r="R1438" s="18"/>
      <c r="S1438" s="18"/>
      <c r="T1438" s="18"/>
      <c r="U1438" s="18"/>
      <c r="V1438" s="18"/>
      <c r="W1438" s="34"/>
    </row>
    <row r="1439" spans="1:23" x14ac:dyDescent="0.2">
      <c r="A1439" s="497"/>
      <c r="B1439" s="499"/>
      <c r="C1439" s="501"/>
      <c r="D1439" s="501"/>
      <c r="E1439" s="503"/>
      <c r="F1439" s="17">
        <v>7</v>
      </c>
      <c r="G1439" s="18" t="s">
        <v>17092</v>
      </c>
      <c r="H1439" s="18" t="s">
        <v>17092</v>
      </c>
      <c r="I1439" s="80"/>
      <c r="J1439" s="18" t="s">
        <v>32</v>
      </c>
      <c r="K1439" s="19">
        <v>2</v>
      </c>
      <c r="L1439" s="19"/>
      <c r="M1439" s="20" t="s">
        <v>33</v>
      </c>
      <c r="N1439" s="20" t="s">
        <v>34</v>
      </c>
      <c r="O1439" s="18"/>
      <c r="P1439" s="18"/>
      <c r="Q1439" s="18"/>
      <c r="R1439" s="18"/>
      <c r="S1439" s="18"/>
      <c r="T1439" s="18"/>
      <c r="U1439" s="18"/>
      <c r="V1439" s="18"/>
      <c r="W1439" s="34"/>
    </row>
    <row r="1440" spans="1:23" x14ac:dyDescent="0.2">
      <c r="A1440" s="497"/>
      <c r="B1440" s="499"/>
      <c r="C1440" s="501"/>
      <c r="D1440" s="501"/>
      <c r="E1440" s="503"/>
      <c r="F1440" s="17">
        <v>8</v>
      </c>
      <c r="G1440" s="18" t="s">
        <v>17093</v>
      </c>
      <c r="H1440" s="18" t="s">
        <v>17093</v>
      </c>
      <c r="I1440" s="80"/>
      <c r="J1440" s="18" t="s">
        <v>32</v>
      </c>
      <c r="K1440" s="19">
        <v>7</v>
      </c>
      <c r="L1440" s="19"/>
      <c r="M1440" s="20" t="s">
        <v>33</v>
      </c>
      <c r="N1440" s="20" t="s">
        <v>34</v>
      </c>
      <c r="O1440" s="18"/>
      <c r="P1440" s="18"/>
      <c r="Q1440" s="18"/>
      <c r="R1440" s="18"/>
      <c r="S1440" s="18"/>
      <c r="T1440" s="18"/>
      <c r="U1440" s="18"/>
      <c r="V1440" s="18"/>
      <c r="W1440" s="34"/>
    </row>
    <row r="1441" spans="1:23" x14ac:dyDescent="0.2">
      <c r="A1441" s="497"/>
      <c r="B1441" s="499"/>
      <c r="C1441" s="501"/>
      <c r="D1441" s="501"/>
      <c r="E1441" s="503"/>
      <c r="F1441" s="17">
        <v>9</v>
      </c>
      <c r="G1441" s="18" t="s">
        <v>17094</v>
      </c>
      <c r="H1441" s="18" t="s">
        <v>17094</v>
      </c>
      <c r="I1441" s="80"/>
      <c r="J1441" s="18" t="s">
        <v>32</v>
      </c>
      <c r="K1441" s="19">
        <v>1</v>
      </c>
      <c r="L1441" s="19"/>
      <c r="M1441" s="20" t="s">
        <v>33</v>
      </c>
      <c r="N1441" s="20" t="s">
        <v>34</v>
      </c>
      <c r="O1441" s="18"/>
      <c r="P1441" s="18"/>
      <c r="Q1441" s="18"/>
      <c r="R1441" s="18"/>
      <c r="S1441" s="18"/>
      <c r="T1441" s="18"/>
      <c r="U1441" s="18"/>
      <c r="V1441" s="18"/>
      <c r="W1441" s="34"/>
    </row>
    <row r="1442" spans="1:23" x14ac:dyDescent="0.2">
      <c r="A1442" s="497"/>
      <c r="B1442" s="499"/>
      <c r="C1442" s="501"/>
      <c r="D1442" s="501"/>
      <c r="E1442" s="503"/>
      <c r="F1442" s="17">
        <v>10</v>
      </c>
      <c r="G1442" s="18" t="s">
        <v>17095</v>
      </c>
      <c r="H1442" s="18" t="s">
        <v>17095</v>
      </c>
      <c r="I1442" s="80"/>
      <c r="J1442" s="18" t="s">
        <v>32</v>
      </c>
      <c r="K1442" s="19">
        <v>1</v>
      </c>
      <c r="L1442" s="19"/>
      <c r="M1442" s="20" t="s">
        <v>33</v>
      </c>
      <c r="N1442" s="20" t="s">
        <v>34</v>
      </c>
      <c r="O1442" s="18"/>
      <c r="P1442" s="18"/>
      <c r="Q1442" s="18"/>
      <c r="R1442" s="18"/>
      <c r="S1442" s="18"/>
      <c r="T1442" s="18"/>
      <c r="U1442" s="18"/>
      <c r="V1442" s="18"/>
      <c r="W1442" s="34"/>
    </row>
    <row r="1443" spans="1:23" x14ac:dyDescent="0.2">
      <c r="A1443" s="497"/>
      <c r="B1443" s="499"/>
      <c r="C1443" s="501"/>
      <c r="D1443" s="501"/>
      <c r="E1443" s="503"/>
      <c r="F1443" s="17">
        <v>11</v>
      </c>
      <c r="G1443" s="18" t="s">
        <v>17096</v>
      </c>
      <c r="H1443" s="18" t="s">
        <v>17096</v>
      </c>
      <c r="I1443" s="80"/>
      <c r="J1443" s="18" t="s">
        <v>32</v>
      </c>
      <c r="K1443" s="19">
        <v>1</v>
      </c>
      <c r="L1443" s="19"/>
      <c r="M1443" s="20" t="s">
        <v>33</v>
      </c>
      <c r="N1443" s="20" t="s">
        <v>34</v>
      </c>
      <c r="O1443" s="18"/>
      <c r="P1443" s="18"/>
      <c r="Q1443" s="18"/>
      <c r="R1443" s="18"/>
      <c r="S1443" s="18"/>
      <c r="T1443" s="18"/>
      <c r="U1443" s="18"/>
      <c r="V1443" s="18"/>
      <c r="W1443" s="34"/>
    </row>
    <row r="1444" spans="1:23" x14ac:dyDescent="0.2">
      <c r="A1444" s="497"/>
      <c r="B1444" s="499"/>
      <c r="C1444" s="501"/>
      <c r="D1444" s="501"/>
      <c r="E1444" s="503"/>
      <c r="F1444" s="17">
        <v>12</v>
      </c>
      <c r="G1444" s="18" t="s">
        <v>17097</v>
      </c>
      <c r="H1444" s="18" t="s">
        <v>17097</v>
      </c>
      <c r="I1444" s="80"/>
      <c r="J1444" s="18" t="s">
        <v>32</v>
      </c>
      <c r="K1444" s="19">
        <v>2</v>
      </c>
      <c r="L1444" s="19"/>
      <c r="M1444" s="20" t="s">
        <v>33</v>
      </c>
      <c r="N1444" s="20" t="s">
        <v>34</v>
      </c>
      <c r="O1444" s="18"/>
      <c r="P1444" s="18"/>
      <c r="Q1444" s="18"/>
      <c r="R1444" s="18"/>
      <c r="S1444" s="18"/>
      <c r="T1444" s="18"/>
      <c r="U1444" s="18"/>
      <c r="V1444" s="18"/>
      <c r="W1444" s="34"/>
    </row>
    <row r="1445" spans="1:23" x14ac:dyDescent="0.2">
      <c r="A1445" s="497"/>
      <c r="B1445" s="499"/>
      <c r="C1445" s="501"/>
      <c r="D1445" s="501"/>
      <c r="E1445" s="503"/>
      <c r="F1445" s="17">
        <v>13</v>
      </c>
      <c r="G1445" s="18" t="s">
        <v>17098</v>
      </c>
      <c r="H1445" s="18" t="s">
        <v>17098</v>
      </c>
      <c r="I1445" s="80"/>
      <c r="J1445" s="18" t="s">
        <v>32</v>
      </c>
      <c r="K1445" s="19">
        <v>2</v>
      </c>
      <c r="L1445" s="19"/>
      <c r="M1445" s="20" t="s">
        <v>33</v>
      </c>
      <c r="N1445" s="20" t="s">
        <v>34</v>
      </c>
      <c r="O1445" s="18"/>
      <c r="P1445" s="18"/>
      <c r="Q1445" s="18"/>
      <c r="R1445" s="18"/>
      <c r="S1445" s="18"/>
      <c r="T1445" s="18"/>
      <c r="U1445" s="18"/>
      <c r="V1445" s="18"/>
      <c r="W1445" s="34"/>
    </row>
    <row r="1446" spans="1:23" x14ac:dyDescent="0.2">
      <c r="A1446" s="497"/>
      <c r="B1446" s="499"/>
      <c r="C1446" s="501"/>
      <c r="D1446" s="501"/>
      <c r="E1446" s="503"/>
      <c r="F1446" s="17">
        <v>14</v>
      </c>
      <c r="G1446" s="18" t="s">
        <v>17099</v>
      </c>
      <c r="H1446" s="18" t="s">
        <v>17099</v>
      </c>
      <c r="I1446" s="80"/>
      <c r="J1446" s="18" t="s">
        <v>32</v>
      </c>
      <c r="K1446" s="19">
        <v>1</v>
      </c>
      <c r="L1446" s="19"/>
      <c r="M1446" s="20" t="s">
        <v>33</v>
      </c>
      <c r="N1446" s="20" t="s">
        <v>34</v>
      </c>
      <c r="O1446" s="18"/>
      <c r="P1446" s="18"/>
      <c r="Q1446" s="18"/>
      <c r="R1446" s="18"/>
      <c r="S1446" s="18"/>
      <c r="T1446" s="18"/>
      <c r="U1446" s="18"/>
      <c r="V1446" s="18"/>
      <c r="W1446" s="34"/>
    </row>
    <row r="1447" spans="1:23" x14ac:dyDescent="0.2">
      <c r="A1447" s="497"/>
      <c r="B1447" s="499"/>
      <c r="C1447" s="501"/>
      <c r="D1447" s="501"/>
      <c r="E1447" s="503"/>
      <c r="F1447" s="17">
        <v>15</v>
      </c>
      <c r="G1447" s="18" t="s">
        <v>17100</v>
      </c>
      <c r="H1447" s="18" t="s">
        <v>17100</v>
      </c>
      <c r="I1447" s="80"/>
      <c r="J1447" s="18" t="s">
        <v>32</v>
      </c>
      <c r="K1447" s="19">
        <v>1</v>
      </c>
      <c r="L1447" s="19"/>
      <c r="M1447" s="20" t="s">
        <v>33</v>
      </c>
      <c r="N1447" s="20" t="s">
        <v>34</v>
      </c>
      <c r="O1447" s="18"/>
      <c r="P1447" s="18"/>
      <c r="Q1447" s="18"/>
      <c r="R1447" s="18"/>
      <c r="S1447" s="18"/>
      <c r="T1447" s="18"/>
      <c r="U1447" s="18"/>
      <c r="V1447" s="18"/>
      <c r="W1447" s="34"/>
    </row>
    <row r="1448" spans="1:23" x14ac:dyDescent="0.2">
      <c r="A1448" s="497"/>
      <c r="B1448" s="499"/>
      <c r="C1448" s="501"/>
      <c r="D1448" s="501"/>
      <c r="E1448" s="503"/>
      <c r="F1448" s="17">
        <v>16</v>
      </c>
      <c r="G1448" s="18" t="s">
        <v>17101</v>
      </c>
      <c r="H1448" s="18" t="s">
        <v>17101</v>
      </c>
      <c r="I1448" s="80"/>
      <c r="J1448" s="18" t="s">
        <v>32</v>
      </c>
      <c r="K1448" s="19">
        <v>8</v>
      </c>
      <c r="L1448" s="19"/>
      <c r="M1448" s="20" t="s">
        <v>33</v>
      </c>
      <c r="N1448" s="20" t="s">
        <v>34</v>
      </c>
      <c r="O1448" s="18"/>
      <c r="P1448" s="18"/>
      <c r="Q1448" s="18"/>
      <c r="R1448" s="18"/>
      <c r="S1448" s="18"/>
      <c r="T1448" s="18"/>
      <c r="U1448" s="18"/>
      <c r="V1448" s="18"/>
      <c r="W1448" s="34"/>
    </row>
    <row r="1449" spans="1:23" x14ac:dyDescent="0.2">
      <c r="A1449" s="497"/>
      <c r="B1449" s="499"/>
      <c r="C1449" s="501"/>
      <c r="D1449" s="501"/>
      <c r="E1449" s="503"/>
      <c r="F1449" s="17">
        <v>17</v>
      </c>
      <c r="G1449" s="18" t="s">
        <v>17102</v>
      </c>
      <c r="H1449" s="18" t="s">
        <v>17102</v>
      </c>
      <c r="I1449" s="80"/>
      <c r="J1449" s="18" t="s">
        <v>32</v>
      </c>
      <c r="K1449" s="19">
        <v>1</v>
      </c>
      <c r="L1449" s="19"/>
      <c r="M1449" s="20" t="s">
        <v>33</v>
      </c>
      <c r="N1449" s="20" t="s">
        <v>34</v>
      </c>
      <c r="O1449" s="18"/>
      <c r="P1449" s="18"/>
      <c r="Q1449" s="18"/>
      <c r="R1449" s="18"/>
      <c r="S1449" s="18"/>
      <c r="T1449" s="18"/>
      <c r="U1449" s="18"/>
      <c r="V1449" s="18"/>
      <c r="W1449" s="34"/>
    </row>
    <row r="1450" spans="1:23" x14ac:dyDescent="0.2">
      <c r="A1450" s="497"/>
      <c r="B1450" s="499"/>
      <c r="C1450" s="501"/>
      <c r="D1450" s="501"/>
      <c r="E1450" s="503"/>
      <c r="F1450" s="17">
        <v>18</v>
      </c>
      <c r="G1450" s="18" t="s">
        <v>17103</v>
      </c>
      <c r="H1450" s="18" t="s">
        <v>17103</v>
      </c>
      <c r="I1450" s="80"/>
      <c r="J1450" s="18" t="s">
        <v>32</v>
      </c>
      <c r="K1450" s="19">
        <v>8</v>
      </c>
      <c r="L1450" s="19"/>
      <c r="M1450" s="20" t="s">
        <v>33</v>
      </c>
      <c r="N1450" s="20" t="s">
        <v>34</v>
      </c>
      <c r="O1450" s="18"/>
      <c r="P1450" s="18"/>
      <c r="Q1450" s="18"/>
      <c r="R1450" s="18"/>
      <c r="S1450" s="18"/>
      <c r="T1450" s="18"/>
      <c r="U1450" s="18"/>
      <c r="V1450" s="18"/>
      <c r="W1450" s="34"/>
    </row>
    <row r="1451" spans="1:23" x14ac:dyDescent="0.2">
      <c r="A1451" s="497"/>
      <c r="B1451" s="499"/>
      <c r="C1451" s="501"/>
      <c r="D1451" s="501"/>
      <c r="E1451" s="503"/>
      <c r="F1451" s="17">
        <v>19</v>
      </c>
      <c r="G1451" s="18" t="s">
        <v>17104</v>
      </c>
      <c r="H1451" s="18" t="s">
        <v>17104</v>
      </c>
      <c r="I1451" s="80"/>
      <c r="J1451" s="18" t="s">
        <v>32</v>
      </c>
      <c r="K1451" s="19">
        <v>1</v>
      </c>
      <c r="L1451" s="19"/>
      <c r="M1451" s="20" t="s">
        <v>33</v>
      </c>
      <c r="N1451" s="20" t="s">
        <v>34</v>
      </c>
      <c r="O1451" s="18"/>
      <c r="P1451" s="18"/>
      <c r="Q1451" s="18"/>
      <c r="R1451" s="18"/>
      <c r="S1451" s="18"/>
      <c r="T1451" s="18"/>
      <c r="U1451" s="18"/>
      <c r="V1451" s="18"/>
      <c r="W1451" s="34"/>
    </row>
    <row r="1452" spans="1:23" x14ac:dyDescent="0.2">
      <c r="A1452" s="497"/>
      <c r="B1452" s="499"/>
      <c r="C1452" s="501"/>
      <c r="D1452" s="501"/>
      <c r="E1452" s="503"/>
      <c r="F1452" s="17">
        <v>20</v>
      </c>
      <c r="G1452" s="18" t="s">
        <v>17105</v>
      </c>
      <c r="H1452" s="18" t="s">
        <v>17105</v>
      </c>
      <c r="I1452" s="80"/>
      <c r="J1452" s="18" t="s">
        <v>32</v>
      </c>
      <c r="K1452" s="19">
        <v>1</v>
      </c>
      <c r="L1452" s="19"/>
      <c r="M1452" s="20" t="s">
        <v>33</v>
      </c>
      <c r="N1452" s="20" t="s">
        <v>34</v>
      </c>
      <c r="O1452" s="18"/>
      <c r="P1452" s="18"/>
      <c r="Q1452" s="18"/>
      <c r="R1452" s="18"/>
      <c r="S1452" s="18"/>
      <c r="T1452" s="18"/>
      <c r="U1452" s="18"/>
      <c r="V1452" s="18"/>
      <c r="W1452" s="34"/>
    </row>
    <row r="1453" spans="1:23" x14ac:dyDescent="0.2">
      <c r="A1453" s="497"/>
      <c r="B1453" s="499"/>
      <c r="C1453" s="501"/>
      <c r="D1453" s="501"/>
      <c r="E1453" s="503"/>
      <c r="F1453" s="17">
        <v>21</v>
      </c>
      <c r="G1453" s="18" t="s">
        <v>17106</v>
      </c>
      <c r="H1453" s="18" t="s">
        <v>17106</v>
      </c>
      <c r="I1453" s="80"/>
      <c r="J1453" s="18" t="s">
        <v>32</v>
      </c>
      <c r="K1453" s="19">
        <v>2</v>
      </c>
      <c r="L1453" s="19"/>
      <c r="M1453" s="20" t="s">
        <v>33</v>
      </c>
      <c r="N1453" s="20" t="s">
        <v>34</v>
      </c>
      <c r="O1453" s="18"/>
      <c r="P1453" s="18"/>
      <c r="Q1453" s="18"/>
      <c r="R1453" s="18"/>
      <c r="S1453" s="18"/>
      <c r="T1453" s="18"/>
      <c r="U1453" s="18"/>
      <c r="V1453" s="18"/>
      <c r="W1453" s="34"/>
    </row>
    <row r="1454" spans="1:23" x14ac:dyDescent="0.2">
      <c r="A1454" s="497"/>
      <c r="B1454" s="499"/>
      <c r="C1454" s="501"/>
      <c r="D1454" s="501"/>
      <c r="E1454" s="503"/>
      <c r="F1454" s="17">
        <v>22</v>
      </c>
      <c r="G1454" s="18" t="s">
        <v>17107</v>
      </c>
      <c r="H1454" s="18" t="s">
        <v>17107</v>
      </c>
      <c r="I1454" s="80"/>
      <c r="J1454" s="18" t="s">
        <v>32</v>
      </c>
      <c r="K1454" s="19">
        <v>8</v>
      </c>
      <c r="L1454" s="19"/>
      <c r="M1454" s="20" t="s">
        <v>33</v>
      </c>
      <c r="N1454" s="20" t="s">
        <v>34</v>
      </c>
      <c r="O1454" s="18"/>
      <c r="P1454" s="18"/>
      <c r="Q1454" s="18"/>
      <c r="R1454" s="18"/>
      <c r="S1454" s="18"/>
      <c r="T1454" s="18"/>
      <c r="U1454" s="18"/>
      <c r="V1454" s="18"/>
      <c r="W1454" s="34"/>
    </row>
    <row r="1455" spans="1:23" x14ac:dyDescent="0.2">
      <c r="A1455" s="497"/>
      <c r="B1455" s="499"/>
      <c r="C1455" s="501"/>
      <c r="D1455" s="501"/>
      <c r="E1455" s="503"/>
      <c r="F1455" s="17">
        <v>23</v>
      </c>
      <c r="G1455" s="18" t="s">
        <v>17108</v>
      </c>
      <c r="H1455" s="18" t="s">
        <v>17108</v>
      </c>
      <c r="I1455" s="80"/>
      <c r="J1455" s="18" t="s">
        <v>32</v>
      </c>
      <c r="K1455" s="19">
        <v>2</v>
      </c>
      <c r="L1455" s="19"/>
      <c r="M1455" s="20" t="s">
        <v>33</v>
      </c>
      <c r="N1455" s="20" t="s">
        <v>34</v>
      </c>
      <c r="O1455" s="18"/>
      <c r="P1455" s="18"/>
      <c r="Q1455" s="18"/>
      <c r="R1455" s="18"/>
      <c r="S1455" s="18"/>
      <c r="T1455" s="18"/>
      <c r="U1455" s="18"/>
      <c r="V1455" s="18"/>
      <c r="W1455" s="34"/>
    </row>
    <row r="1456" spans="1:23" x14ac:dyDescent="0.2">
      <c r="A1456" s="497"/>
      <c r="B1456" s="499"/>
      <c r="C1456" s="501"/>
      <c r="D1456" s="501"/>
      <c r="E1456" s="503"/>
      <c r="F1456" s="41">
        <v>24</v>
      </c>
      <c r="G1456" s="42" t="s">
        <v>17109</v>
      </c>
      <c r="H1456" s="42" t="s">
        <v>17109</v>
      </c>
      <c r="I1456" s="85"/>
      <c r="J1456" s="42" t="s">
        <v>32</v>
      </c>
      <c r="K1456" s="43">
        <v>16</v>
      </c>
      <c r="L1456" s="43"/>
      <c r="M1456" s="44" t="s">
        <v>33</v>
      </c>
      <c r="N1456" s="44" t="s">
        <v>34</v>
      </c>
      <c r="O1456" s="18"/>
      <c r="P1456" s="18"/>
      <c r="Q1456" s="18"/>
      <c r="R1456" s="18"/>
      <c r="S1456" s="18"/>
      <c r="T1456" s="18"/>
      <c r="U1456" s="18"/>
      <c r="V1456" s="18"/>
      <c r="W1456" s="34"/>
    </row>
    <row r="1457" spans="1:23" x14ac:dyDescent="0.2">
      <c r="A1457" s="497"/>
      <c r="B1457" s="499"/>
      <c r="C1457" s="501"/>
      <c r="D1457" s="501"/>
      <c r="E1457" s="503"/>
      <c r="F1457" s="17">
        <v>25</v>
      </c>
      <c r="G1457" s="18" t="s">
        <v>17110</v>
      </c>
      <c r="H1457" s="18" t="s">
        <v>17110</v>
      </c>
      <c r="I1457" s="80"/>
      <c r="J1457" s="18" t="s">
        <v>32</v>
      </c>
      <c r="K1457" s="19">
        <v>20</v>
      </c>
      <c r="L1457" s="19"/>
      <c r="M1457" s="20" t="s">
        <v>33</v>
      </c>
      <c r="N1457" s="20" t="s">
        <v>34</v>
      </c>
      <c r="O1457" s="18"/>
      <c r="P1457" s="18"/>
      <c r="Q1457" s="18"/>
      <c r="R1457" s="18"/>
      <c r="S1457" s="18"/>
      <c r="T1457" s="18"/>
      <c r="U1457" s="18"/>
      <c r="V1457" s="18"/>
      <c r="W1457" s="34"/>
    </row>
    <row r="1458" spans="1:23" x14ac:dyDescent="0.2">
      <c r="A1458" s="497"/>
      <c r="B1458" s="499"/>
      <c r="C1458" s="501"/>
      <c r="D1458" s="501"/>
      <c r="E1458" s="503"/>
      <c r="F1458" s="17">
        <v>26</v>
      </c>
      <c r="G1458" s="18" t="s">
        <v>17111</v>
      </c>
      <c r="H1458" s="18" t="s">
        <v>17111</v>
      </c>
      <c r="I1458" s="80"/>
      <c r="J1458" s="18" t="s">
        <v>32</v>
      </c>
      <c r="K1458" s="19">
        <v>8</v>
      </c>
      <c r="L1458" s="19"/>
      <c r="M1458" s="20" t="s">
        <v>33</v>
      </c>
      <c r="N1458" s="20" t="s">
        <v>34</v>
      </c>
      <c r="O1458" s="18"/>
      <c r="P1458" s="18"/>
      <c r="Q1458" s="18"/>
      <c r="R1458" s="18"/>
      <c r="S1458" s="18"/>
      <c r="T1458" s="18"/>
      <c r="U1458" s="18"/>
      <c r="V1458" s="18"/>
      <c r="W1458" s="34"/>
    </row>
    <row r="1459" spans="1:23" x14ac:dyDescent="0.2">
      <c r="A1459" s="497"/>
      <c r="B1459" s="499"/>
      <c r="C1459" s="501"/>
      <c r="D1459" s="501"/>
      <c r="E1459" s="503"/>
      <c r="F1459" s="17">
        <v>27</v>
      </c>
      <c r="G1459" s="18" t="s">
        <v>17112</v>
      </c>
      <c r="H1459" s="18" t="s">
        <v>17112</v>
      </c>
      <c r="I1459" s="80"/>
      <c r="J1459" s="18" t="s">
        <v>32</v>
      </c>
      <c r="K1459" s="19">
        <v>8</v>
      </c>
      <c r="L1459" s="19"/>
      <c r="M1459" s="20" t="s">
        <v>33</v>
      </c>
      <c r="N1459" s="20" t="s">
        <v>34</v>
      </c>
      <c r="O1459" s="18"/>
      <c r="P1459" s="18"/>
      <c r="Q1459" s="18"/>
      <c r="R1459" s="18"/>
      <c r="S1459" s="18"/>
      <c r="T1459" s="18"/>
      <c r="U1459" s="18"/>
      <c r="V1459" s="18"/>
      <c r="W1459" s="34"/>
    </row>
    <row r="1460" spans="1:23" x14ac:dyDescent="0.2">
      <c r="A1460" s="497"/>
      <c r="B1460" s="499"/>
      <c r="C1460" s="501"/>
      <c r="D1460" s="501"/>
      <c r="E1460" s="503"/>
      <c r="F1460" s="17">
        <v>28</v>
      </c>
      <c r="G1460" s="18" t="s">
        <v>17113</v>
      </c>
      <c r="H1460" s="18" t="s">
        <v>17113</v>
      </c>
      <c r="I1460" s="80"/>
      <c r="J1460" s="18" t="s">
        <v>32</v>
      </c>
      <c r="K1460" s="19">
        <v>2</v>
      </c>
      <c r="L1460" s="19"/>
      <c r="M1460" s="20" t="s">
        <v>33</v>
      </c>
      <c r="N1460" s="20" t="s">
        <v>34</v>
      </c>
      <c r="O1460" s="18"/>
      <c r="P1460" s="18"/>
      <c r="Q1460" s="18"/>
      <c r="R1460" s="18"/>
      <c r="S1460" s="18"/>
      <c r="T1460" s="18"/>
      <c r="U1460" s="18"/>
      <c r="V1460" s="18"/>
      <c r="W1460" s="34"/>
    </row>
    <row r="1461" spans="1:23" x14ac:dyDescent="0.2">
      <c r="A1461" s="497"/>
      <c r="B1461" s="499"/>
      <c r="C1461" s="501"/>
      <c r="D1461" s="501"/>
      <c r="E1461" s="503"/>
      <c r="F1461" s="17">
        <v>29</v>
      </c>
      <c r="G1461" s="18" t="s">
        <v>17114</v>
      </c>
      <c r="H1461" s="18" t="s">
        <v>17114</v>
      </c>
      <c r="I1461" s="80"/>
      <c r="J1461" s="18" t="s">
        <v>32</v>
      </c>
      <c r="K1461" s="19">
        <v>8</v>
      </c>
      <c r="L1461" s="19"/>
      <c r="M1461" s="20" t="s">
        <v>33</v>
      </c>
      <c r="N1461" s="20" t="s">
        <v>34</v>
      </c>
      <c r="O1461" s="18"/>
      <c r="P1461" s="18"/>
      <c r="Q1461" s="18"/>
      <c r="R1461" s="18"/>
      <c r="S1461" s="18"/>
      <c r="T1461" s="18"/>
      <c r="U1461" s="18"/>
      <c r="V1461" s="18"/>
      <c r="W1461" s="34"/>
    </row>
    <row r="1462" spans="1:23" x14ac:dyDescent="0.2">
      <c r="A1462" s="497"/>
      <c r="B1462" s="499"/>
      <c r="C1462" s="501"/>
      <c r="D1462" s="501"/>
      <c r="E1462" s="503"/>
      <c r="F1462" s="17">
        <v>30</v>
      </c>
      <c r="G1462" s="18" t="s">
        <v>17115</v>
      </c>
      <c r="H1462" s="18" t="s">
        <v>17115</v>
      </c>
      <c r="I1462" s="80"/>
      <c r="J1462" s="18" t="s">
        <v>32</v>
      </c>
      <c r="K1462" s="19">
        <v>9</v>
      </c>
      <c r="L1462" s="19"/>
      <c r="M1462" s="20" t="s">
        <v>33</v>
      </c>
      <c r="N1462" s="20" t="s">
        <v>34</v>
      </c>
      <c r="O1462" s="18"/>
      <c r="P1462" s="18"/>
      <c r="Q1462" s="18"/>
      <c r="R1462" s="18"/>
      <c r="S1462" s="18"/>
      <c r="T1462" s="18"/>
      <c r="U1462" s="18"/>
      <c r="V1462" s="18"/>
      <c r="W1462" s="34"/>
    </row>
    <row r="1463" spans="1:23" x14ac:dyDescent="0.2">
      <c r="A1463" s="497"/>
      <c r="B1463" s="499"/>
      <c r="C1463" s="501"/>
      <c r="D1463" s="501"/>
      <c r="E1463" s="503"/>
      <c r="F1463" s="17">
        <v>31</v>
      </c>
      <c r="G1463" s="18" t="s">
        <v>17116</v>
      </c>
      <c r="H1463" s="18" t="s">
        <v>17116</v>
      </c>
      <c r="I1463" s="80"/>
      <c r="J1463" s="18" t="s">
        <v>44</v>
      </c>
      <c r="K1463" s="19">
        <v>30</v>
      </c>
      <c r="L1463" s="19"/>
      <c r="M1463" s="20" t="s">
        <v>33</v>
      </c>
      <c r="N1463" s="20" t="s">
        <v>34</v>
      </c>
      <c r="O1463" s="18"/>
      <c r="P1463" s="18"/>
      <c r="Q1463" s="18"/>
      <c r="R1463" s="18"/>
      <c r="S1463" s="18"/>
      <c r="T1463" s="18"/>
      <c r="U1463" s="18"/>
      <c r="V1463" s="18"/>
      <c r="W1463" s="34"/>
    </row>
    <row r="1464" spans="1:23" x14ac:dyDescent="0.2">
      <c r="A1464" s="497"/>
      <c r="B1464" s="499"/>
      <c r="C1464" s="501"/>
      <c r="D1464" s="501"/>
      <c r="E1464" s="503"/>
      <c r="F1464" s="17">
        <v>32</v>
      </c>
      <c r="G1464" s="18" t="s">
        <v>17117</v>
      </c>
      <c r="H1464" s="18" t="s">
        <v>17117</v>
      </c>
      <c r="I1464" s="80"/>
      <c r="J1464" s="18" t="s">
        <v>44</v>
      </c>
      <c r="K1464" s="19">
        <v>22</v>
      </c>
      <c r="L1464" s="19"/>
      <c r="M1464" s="20" t="s">
        <v>33</v>
      </c>
      <c r="N1464" s="20" t="s">
        <v>34</v>
      </c>
      <c r="O1464" s="18"/>
      <c r="P1464" s="18"/>
      <c r="Q1464" s="18"/>
      <c r="R1464" s="18"/>
      <c r="S1464" s="18"/>
      <c r="T1464" s="18"/>
      <c r="U1464" s="18"/>
      <c r="V1464" s="18"/>
      <c r="W1464" s="34"/>
    </row>
    <row r="1465" spans="1:23" x14ac:dyDescent="0.2">
      <c r="A1465" s="497"/>
      <c r="B1465" s="499"/>
      <c r="C1465" s="501"/>
      <c r="D1465" s="501"/>
      <c r="E1465" s="503"/>
      <c r="F1465" s="17">
        <v>33</v>
      </c>
      <c r="G1465" s="18" t="s">
        <v>17118</v>
      </c>
      <c r="H1465" s="18" t="s">
        <v>17118</v>
      </c>
      <c r="I1465" s="80"/>
      <c r="J1465" s="18" t="s">
        <v>134</v>
      </c>
      <c r="K1465" s="19">
        <v>11</v>
      </c>
      <c r="L1465" s="19">
        <v>0</v>
      </c>
      <c r="M1465" s="20" t="s">
        <v>33</v>
      </c>
      <c r="N1465" s="20" t="s">
        <v>34</v>
      </c>
      <c r="O1465" s="18"/>
      <c r="P1465" s="18"/>
      <c r="Q1465" s="18"/>
      <c r="R1465" s="18"/>
      <c r="S1465" s="18"/>
      <c r="T1465" s="18"/>
      <c r="U1465" s="18"/>
      <c r="V1465" s="18"/>
      <c r="W1465" s="34"/>
    </row>
    <row r="1466" spans="1:23" x14ac:dyDescent="0.2">
      <c r="A1466" s="496" t="s">
        <v>17119</v>
      </c>
      <c r="B1466" s="498" t="s">
        <v>15618</v>
      </c>
      <c r="C1466" s="500"/>
      <c r="D1466" s="500"/>
      <c r="E1466" s="502">
        <v>0</v>
      </c>
      <c r="F1466" s="27">
        <v>1</v>
      </c>
      <c r="G1466" s="28" t="s">
        <v>17120</v>
      </c>
      <c r="H1466" s="28" t="s">
        <v>17120</v>
      </c>
      <c r="I1466" s="79"/>
      <c r="J1466" s="28" t="s">
        <v>134</v>
      </c>
      <c r="K1466" s="29">
        <v>4</v>
      </c>
      <c r="L1466" s="29">
        <v>0</v>
      </c>
      <c r="M1466" s="30" t="s">
        <v>33</v>
      </c>
      <c r="N1466" s="30" t="s">
        <v>34</v>
      </c>
      <c r="O1466" s="28"/>
      <c r="P1466" s="28"/>
      <c r="Q1466" s="28"/>
      <c r="R1466" s="28"/>
      <c r="S1466" s="28"/>
      <c r="T1466" s="28"/>
      <c r="U1466" s="28"/>
      <c r="V1466" s="28"/>
      <c r="W1466" s="33"/>
    </row>
    <row r="1467" spans="1:23" x14ac:dyDescent="0.2">
      <c r="A1467" s="497"/>
      <c r="B1467" s="499"/>
      <c r="C1467" s="501"/>
      <c r="D1467" s="501"/>
      <c r="E1467" s="503"/>
      <c r="F1467" s="17">
        <v>2</v>
      </c>
      <c r="G1467" s="18" t="s">
        <v>17121</v>
      </c>
      <c r="H1467" s="18" t="s">
        <v>17121</v>
      </c>
      <c r="I1467" s="80"/>
      <c r="J1467" s="18" t="s">
        <v>134</v>
      </c>
      <c r="K1467" s="19">
        <v>4</v>
      </c>
      <c r="L1467" s="19">
        <v>0</v>
      </c>
      <c r="M1467" s="20" t="s">
        <v>33</v>
      </c>
      <c r="N1467" s="20" t="s">
        <v>34</v>
      </c>
      <c r="O1467" s="18"/>
      <c r="P1467" s="18"/>
      <c r="Q1467" s="18"/>
      <c r="R1467" s="18"/>
      <c r="S1467" s="18"/>
      <c r="T1467" s="18"/>
      <c r="U1467" s="18"/>
      <c r="V1467" s="18"/>
      <c r="W1467" s="34"/>
    </row>
    <row r="1468" spans="1:23" x14ac:dyDescent="0.2">
      <c r="A1468" s="497"/>
      <c r="B1468" s="499"/>
      <c r="C1468" s="501"/>
      <c r="D1468" s="501"/>
      <c r="E1468" s="503"/>
      <c r="F1468" s="17">
        <v>3</v>
      </c>
      <c r="G1468" s="18" t="s">
        <v>17122</v>
      </c>
      <c r="H1468" s="18" t="s">
        <v>17122</v>
      </c>
      <c r="I1468" s="80"/>
      <c r="J1468" s="18" t="s">
        <v>32</v>
      </c>
      <c r="K1468" s="19">
        <v>8</v>
      </c>
      <c r="L1468" s="19"/>
      <c r="M1468" s="20" t="s">
        <v>33</v>
      </c>
      <c r="N1468" s="20" t="s">
        <v>34</v>
      </c>
      <c r="O1468" s="18"/>
      <c r="P1468" s="18"/>
      <c r="Q1468" s="18"/>
      <c r="R1468" s="18"/>
      <c r="S1468" s="18"/>
      <c r="T1468" s="18"/>
      <c r="U1468" s="18"/>
      <c r="V1468" s="18"/>
      <c r="W1468" s="34"/>
    </row>
    <row r="1469" spans="1:23" x14ac:dyDescent="0.2">
      <c r="A1469" s="497"/>
      <c r="B1469" s="499"/>
      <c r="C1469" s="501"/>
      <c r="D1469" s="501"/>
      <c r="E1469" s="503"/>
      <c r="F1469" s="17">
        <v>4</v>
      </c>
      <c r="G1469" s="18" t="s">
        <v>17123</v>
      </c>
      <c r="H1469" s="18" t="s">
        <v>17123</v>
      </c>
      <c r="I1469" s="80"/>
      <c r="J1469" s="18" t="s">
        <v>32</v>
      </c>
      <c r="K1469" s="19">
        <v>1</v>
      </c>
      <c r="L1469" s="19"/>
      <c r="M1469" s="20" t="s">
        <v>33</v>
      </c>
      <c r="N1469" s="20" t="s">
        <v>34</v>
      </c>
      <c r="O1469" s="18"/>
      <c r="P1469" s="18"/>
      <c r="Q1469" s="18"/>
      <c r="R1469" s="18"/>
      <c r="S1469" s="18"/>
      <c r="T1469" s="18"/>
      <c r="U1469" s="18"/>
      <c r="V1469" s="18"/>
      <c r="W1469" s="34"/>
    </row>
    <row r="1470" spans="1:23" x14ac:dyDescent="0.2">
      <c r="A1470" s="497"/>
      <c r="B1470" s="499"/>
      <c r="C1470" s="501"/>
      <c r="D1470" s="501"/>
      <c r="E1470" s="503"/>
      <c r="F1470" s="17">
        <v>5</v>
      </c>
      <c r="G1470" s="18" t="s">
        <v>17124</v>
      </c>
      <c r="H1470" s="18" t="s">
        <v>17124</v>
      </c>
      <c r="I1470" s="80"/>
      <c r="J1470" s="18" t="s">
        <v>32</v>
      </c>
      <c r="K1470" s="19">
        <v>4</v>
      </c>
      <c r="L1470" s="19"/>
      <c r="M1470" s="20" t="s">
        <v>33</v>
      </c>
      <c r="N1470" s="20" t="s">
        <v>34</v>
      </c>
      <c r="O1470" s="18"/>
      <c r="P1470" s="18"/>
      <c r="Q1470" s="18"/>
      <c r="R1470" s="18"/>
      <c r="S1470" s="18"/>
      <c r="T1470" s="18"/>
      <c r="U1470" s="18"/>
      <c r="V1470" s="18"/>
      <c r="W1470" s="34"/>
    </row>
    <row r="1471" spans="1:23" x14ac:dyDescent="0.2">
      <c r="A1471" s="497"/>
      <c r="B1471" s="499"/>
      <c r="C1471" s="501"/>
      <c r="D1471" s="501"/>
      <c r="E1471" s="503"/>
      <c r="F1471" s="17">
        <v>6</v>
      </c>
      <c r="G1471" s="18" t="s">
        <v>17125</v>
      </c>
      <c r="H1471" s="18" t="s">
        <v>17125</v>
      </c>
      <c r="I1471" s="80"/>
      <c r="J1471" s="18" t="s">
        <v>32</v>
      </c>
      <c r="K1471" s="19">
        <v>2</v>
      </c>
      <c r="L1471" s="19"/>
      <c r="M1471" s="20" t="s">
        <v>33</v>
      </c>
      <c r="N1471" s="20" t="s">
        <v>34</v>
      </c>
      <c r="O1471" s="18"/>
      <c r="P1471" s="18"/>
      <c r="Q1471" s="18"/>
      <c r="R1471" s="18"/>
      <c r="S1471" s="18"/>
      <c r="T1471" s="18"/>
      <c r="U1471" s="18"/>
      <c r="V1471" s="18"/>
      <c r="W1471" s="34"/>
    </row>
    <row r="1472" spans="1:23" x14ac:dyDescent="0.2">
      <c r="A1472" s="497"/>
      <c r="B1472" s="499"/>
      <c r="C1472" s="501"/>
      <c r="D1472" s="501"/>
      <c r="E1472" s="503"/>
      <c r="F1472" s="17">
        <v>7</v>
      </c>
      <c r="G1472" s="18" t="s">
        <v>17126</v>
      </c>
      <c r="H1472" s="18" t="s">
        <v>17126</v>
      </c>
      <c r="I1472" s="80"/>
      <c r="J1472" s="18" t="s">
        <v>32</v>
      </c>
      <c r="K1472" s="19">
        <v>2</v>
      </c>
      <c r="L1472" s="19"/>
      <c r="M1472" s="20" t="s">
        <v>33</v>
      </c>
      <c r="N1472" s="20" t="s">
        <v>34</v>
      </c>
      <c r="O1472" s="18"/>
      <c r="P1472" s="18"/>
      <c r="Q1472" s="18"/>
      <c r="R1472" s="18"/>
      <c r="S1472" s="18"/>
      <c r="T1472" s="18"/>
      <c r="U1472" s="18"/>
      <c r="V1472" s="18"/>
      <c r="W1472" s="34"/>
    </row>
    <row r="1473" spans="1:23" x14ac:dyDescent="0.2">
      <c r="A1473" s="497"/>
      <c r="B1473" s="499"/>
      <c r="C1473" s="501"/>
      <c r="D1473" s="501"/>
      <c r="E1473" s="503"/>
      <c r="F1473" s="17">
        <v>8</v>
      </c>
      <c r="G1473" s="18" t="s">
        <v>17127</v>
      </c>
      <c r="H1473" s="18" t="s">
        <v>17127</v>
      </c>
      <c r="I1473" s="80"/>
      <c r="J1473" s="18" t="s">
        <v>32</v>
      </c>
      <c r="K1473" s="19">
        <v>7</v>
      </c>
      <c r="L1473" s="19"/>
      <c r="M1473" s="20" t="s">
        <v>33</v>
      </c>
      <c r="N1473" s="20" t="s">
        <v>34</v>
      </c>
      <c r="O1473" s="18"/>
      <c r="P1473" s="18"/>
      <c r="Q1473" s="18"/>
      <c r="R1473" s="18"/>
      <c r="S1473" s="18"/>
      <c r="T1473" s="18"/>
      <c r="U1473" s="18"/>
      <c r="V1473" s="18"/>
      <c r="W1473" s="34"/>
    </row>
    <row r="1474" spans="1:23" x14ac:dyDescent="0.2">
      <c r="A1474" s="497"/>
      <c r="B1474" s="499"/>
      <c r="C1474" s="501"/>
      <c r="D1474" s="501"/>
      <c r="E1474" s="503"/>
      <c r="F1474" s="17">
        <v>9</v>
      </c>
      <c r="G1474" s="18" t="s">
        <v>17128</v>
      </c>
      <c r="H1474" s="18" t="s">
        <v>17128</v>
      </c>
      <c r="I1474" s="80"/>
      <c r="J1474" s="18" t="s">
        <v>32</v>
      </c>
      <c r="K1474" s="19">
        <v>1</v>
      </c>
      <c r="L1474" s="19"/>
      <c r="M1474" s="20" t="s">
        <v>33</v>
      </c>
      <c r="N1474" s="20" t="s">
        <v>34</v>
      </c>
      <c r="O1474" s="18"/>
      <c r="P1474" s="18"/>
      <c r="Q1474" s="18"/>
      <c r="R1474" s="18"/>
      <c r="S1474" s="18"/>
      <c r="T1474" s="18"/>
      <c r="U1474" s="18"/>
      <c r="V1474" s="18"/>
      <c r="W1474" s="34"/>
    </row>
    <row r="1475" spans="1:23" x14ac:dyDescent="0.2">
      <c r="A1475" s="497"/>
      <c r="B1475" s="499"/>
      <c r="C1475" s="501"/>
      <c r="D1475" s="501"/>
      <c r="E1475" s="503"/>
      <c r="F1475" s="17">
        <v>10</v>
      </c>
      <c r="G1475" s="18" t="s">
        <v>17129</v>
      </c>
      <c r="H1475" s="18" t="s">
        <v>17129</v>
      </c>
      <c r="I1475" s="80"/>
      <c r="J1475" s="18" t="s">
        <v>32</v>
      </c>
      <c r="K1475" s="19">
        <v>1</v>
      </c>
      <c r="L1475" s="19"/>
      <c r="M1475" s="20" t="s">
        <v>33</v>
      </c>
      <c r="N1475" s="20" t="s">
        <v>34</v>
      </c>
      <c r="O1475" s="18"/>
      <c r="P1475" s="18"/>
      <c r="Q1475" s="18"/>
      <c r="R1475" s="18"/>
      <c r="S1475" s="18"/>
      <c r="T1475" s="18"/>
      <c r="U1475" s="18"/>
      <c r="V1475" s="18"/>
      <c r="W1475" s="34"/>
    </row>
    <row r="1476" spans="1:23" x14ac:dyDescent="0.2">
      <c r="A1476" s="497"/>
      <c r="B1476" s="499"/>
      <c r="C1476" s="501"/>
      <c r="D1476" s="501"/>
      <c r="E1476" s="503"/>
      <c r="F1476" s="17">
        <v>11</v>
      </c>
      <c r="G1476" s="18" t="s">
        <v>17130</v>
      </c>
      <c r="H1476" s="18" t="s">
        <v>17130</v>
      </c>
      <c r="I1476" s="80"/>
      <c r="J1476" s="18" t="s">
        <v>32</v>
      </c>
      <c r="K1476" s="19">
        <v>1</v>
      </c>
      <c r="L1476" s="19"/>
      <c r="M1476" s="20" t="s">
        <v>33</v>
      </c>
      <c r="N1476" s="20" t="s">
        <v>34</v>
      </c>
      <c r="O1476" s="18"/>
      <c r="P1476" s="18"/>
      <c r="Q1476" s="18"/>
      <c r="R1476" s="18"/>
      <c r="S1476" s="18"/>
      <c r="T1476" s="18"/>
      <c r="U1476" s="18"/>
      <c r="V1476" s="18"/>
      <c r="W1476" s="34"/>
    </row>
    <row r="1477" spans="1:23" x14ac:dyDescent="0.2">
      <c r="A1477" s="497"/>
      <c r="B1477" s="499"/>
      <c r="C1477" s="501"/>
      <c r="D1477" s="501"/>
      <c r="E1477" s="503"/>
      <c r="F1477" s="17">
        <v>12</v>
      </c>
      <c r="G1477" s="18" t="s">
        <v>17131</v>
      </c>
      <c r="H1477" s="18" t="s">
        <v>17131</v>
      </c>
      <c r="I1477" s="80"/>
      <c r="J1477" s="18" t="s">
        <v>32</v>
      </c>
      <c r="K1477" s="19">
        <v>2</v>
      </c>
      <c r="L1477" s="19"/>
      <c r="M1477" s="20" t="s">
        <v>33</v>
      </c>
      <c r="N1477" s="20" t="s">
        <v>34</v>
      </c>
      <c r="O1477" s="18"/>
      <c r="P1477" s="18"/>
      <c r="Q1477" s="18"/>
      <c r="R1477" s="18"/>
      <c r="S1477" s="18"/>
      <c r="T1477" s="18"/>
      <c r="U1477" s="18"/>
      <c r="V1477" s="18"/>
      <c r="W1477" s="34"/>
    </row>
    <row r="1478" spans="1:23" x14ac:dyDescent="0.2">
      <c r="A1478" s="497"/>
      <c r="B1478" s="499"/>
      <c r="C1478" s="501"/>
      <c r="D1478" s="501"/>
      <c r="E1478" s="503"/>
      <c r="F1478" s="17">
        <v>13</v>
      </c>
      <c r="G1478" s="18" t="s">
        <v>17132</v>
      </c>
      <c r="H1478" s="18" t="s">
        <v>17132</v>
      </c>
      <c r="I1478" s="80"/>
      <c r="J1478" s="18" t="s">
        <v>32</v>
      </c>
      <c r="K1478" s="19">
        <v>2</v>
      </c>
      <c r="L1478" s="19"/>
      <c r="M1478" s="20" t="s">
        <v>33</v>
      </c>
      <c r="N1478" s="20" t="s">
        <v>34</v>
      </c>
      <c r="O1478" s="18"/>
      <c r="P1478" s="18"/>
      <c r="Q1478" s="18"/>
      <c r="R1478" s="18"/>
      <c r="S1478" s="18"/>
      <c r="T1478" s="18"/>
      <c r="U1478" s="18"/>
      <c r="V1478" s="18"/>
      <c r="W1478" s="34"/>
    </row>
    <row r="1479" spans="1:23" x14ac:dyDescent="0.2">
      <c r="A1479" s="497"/>
      <c r="B1479" s="499"/>
      <c r="C1479" s="501"/>
      <c r="D1479" s="501"/>
      <c r="E1479" s="503"/>
      <c r="F1479" s="17">
        <v>14</v>
      </c>
      <c r="G1479" s="18" t="s">
        <v>17133</v>
      </c>
      <c r="H1479" s="18" t="s">
        <v>17133</v>
      </c>
      <c r="I1479" s="80"/>
      <c r="J1479" s="18" t="s">
        <v>32</v>
      </c>
      <c r="K1479" s="19">
        <v>1</v>
      </c>
      <c r="L1479" s="19"/>
      <c r="M1479" s="20" t="s">
        <v>33</v>
      </c>
      <c r="N1479" s="20" t="s">
        <v>34</v>
      </c>
      <c r="O1479" s="18"/>
      <c r="P1479" s="18"/>
      <c r="Q1479" s="18"/>
      <c r="R1479" s="18"/>
      <c r="S1479" s="18"/>
      <c r="T1479" s="18"/>
      <c r="U1479" s="18"/>
      <c r="V1479" s="18"/>
      <c r="W1479" s="34"/>
    </row>
    <row r="1480" spans="1:23" x14ac:dyDescent="0.2">
      <c r="A1480" s="497"/>
      <c r="B1480" s="499"/>
      <c r="C1480" s="501"/>
      <c r="D1480" s="501"/>
      <c r="E1480" s="503"/>
      <c r="F1480" s="17">
        <v>15</v>
      </c>
      <c r="G1480" s="18" t="s">
        <v>17134</v>
      </c>
      <c r="H1480" s="18" t="s">
        <v>17134</v>
      </c>
      <c r="I1480" s="80"/>
      <c r="J1480" s="18" t="s">
        <v>32</v>
      </c>
      <c r="K1480" s="19">
        <v>1</v>
      </c>
      <c r="L1480" s="19"/>
      <c r="M1480" s="20" t="s">
        <v>33</v>
      </c>
      <c r="N1480" s="20" t="s">
        <v>34</v>
      </c>
      <c r="O1480" s="18"/>
      <c r="P1480" s="18"/>
      <c r="Q1480" s="18"/>
      <c r="R1480" s="18"/>
      <c r="S1480" s="18"/>
      <c r="T1480" s="18"/>
      <c r="U1480" s="18"/>
      <c r="V1480" s="18"/>
      <c r="W1480" s="34"/>
    </row>
    <row r="1481" spans="1:23" x14ac:dyDescent="0.2">
      <c r="A1481" s="497"/>
      <c r="B1481" s="499"/>
      <c r="C1481" s="501"/>
      <c r="D1481" s="501"/>
      <c r="E1481" s="503"/>
      <c r="F1481" s="17">
        <v>16</v>
      </c>
      <c r="G1481" s="18" t="s">
        <v>17135</v>
      </c>
      <c r="H1481" s="18" t="s">
        <v>17135</v>
      </c>
      <c r="I1481" s="80"/>
      <c r="J1481" s="18" t="s">
        <v>32</v>
      </c>
      <c r="K1481" s="19">
        <v>8</v>
      </c>
      <c r="L1481" s="19"/>
      <c r="M1481" s="20" t="s">
        <v>33</v>
      </c>
      <c r="N1481" s="20" t="s">
        <v>34</v>
      </c>
      <c r="O1481" s="18"/>
      <c r="P1481" s="18"/>
      <c r="Q1481" s="18"/>
      <c r="R1481" s="18"/>
      <c r="S1481" s="18"/>
      <c r="T1481" s="18"/>
      <c r="U1481" s="18"/>
      <c r="V1481" s="18"/>
      <c r="W1481" s="34"/>
    </row>
    <row r="1482" spans="1:23" x14ac:dyDescent="0.2">
      <c r="A1482" s="497"/>
      <c r="B1482" s="499"/>
      <c r="C1482" s="501"/>
      <c r="D1482" s="501"/>
      <c r="E1482" s="503"/>
      <c r="F1482" s="17">
        <v>17</v>
      </c>
      <c r="G1482" s="18" t="s">
        <v>17136</v>
      </c>
      <c r="H1482" s="18" t="s">
        <v>17136</v>
      </c>
      <c r="I1482" s="80"/>
      <c r="J1482" s="18" t="s">
        <v>32</v>
      </c>
      <c r="K1482" s="19">
        <v>1</v>
      </c>
      <c r="L1482" s="19"/>
      <c r="M1482" s="20" t="s">
        <v>33</v>
      </c>
      <c r="N1482" s="20" t="s">
        <v>34</v>
      </c>
      <c r="O1482" s="18"/>
      <c r="P1482" s="18"/>
      <c r="Q1482" s="18"/>
      <c r="R1482" s="18"/>
      <c r="S1482" s="18"/>
      <c r="T1482" s="18"/>
      <c r="U1482" s="18"/>
      <c r="V1482" s="18"/>
      <c r="W1482" s="34"/>
    </row>
    <row r="1483" spans="1:23" x14ac:dyDescent="0.2">
      <c r="A1483" s="497"/>
      <c r="B1483" s="499"/>
      <c r="C1483" s="501"/>
      <c r="D1483" s="501"/>
      <c r="E1483" s="503"/>
      <c r="F1483" s="17">
        <v>18</v>
      </c>
      <c r="G1483" s="18" t="s">
        <v>17137</v>
      </c>
      <c r="H1483" s="18" t="s">
        <v>17137</v>
      </c>
      <c r="I1483" s="80"/>
      <c r="J1483" s="18" t="s">
        <v>32</v>
      </c>
      <c r="K1483" s="19">
        <v>8</v>
      </c>
      <c r="L1483" s="19"/>
      <c r="M1483" s="20" t="s">
        <v>33</v>
      </c>
      <c r="N1483" s="20" t="s">
        <v>34</v>
      </c>
      <c r="O1483" s="18"/>
      <c r="P1483" s="18"/>
      <c r="Q1483" s="18"/>
      <c r="R1483" s="18"/>
      <c r="S1483" s="18"/>
      <c r="T1483" s="18"/>
      <c r="U1483" s="18"/>
      <c r="V1483" s="18"/>
      <c r="W1483" s="34"/>
    </row>
    <row r="1484" spans="1:23" x14ac:dyDescent="0.2">
      <c r="A1484" s="497"/>
      <c r="B1484" s="499"/>
      <c r="C1484" s="501"/>
      <c r="D1484" s="501"/>
      <c r="E1484" s="503"/>
      <c r="F1484" s="17">
        <v>19</v>
      </c>
      <c r="G1484" s="18" t="s">
        <v>17138</v>
      </c>
      <c r="H1484" s="18" t="s">
        <v>17138</v>
      </c>
      <c r="I1484" s="80"/>
      <c r="J1484" s="18" t="s">
        <v>32</v>
      </c>
      <c r="K1484" s="19">
        <v>1</v>
      </c>
      <c r="L1484" s="19"/>
      <c r="M1484" s="20" t="s">
        <v>33</v>
      </c>
      <c r="N1484" s="20" t="s">
        <v>34</v>
      </c>
      <c r="O1484" s="18"/>
      <c r="P1484" s="18"/>
      <c r="Q1484" s="18"/>
      <c r="R1484" s="18"/>
      <c r="S1484" s="18"/>
      <c r="T1484" s="18"/>
      <c r="U1484" s="18"/>
      <c r="V1484" s="18"/>
      <c r="W1484" s="34"/>
    </row>
    <row r="1485" spans="1:23" x14ac:dyDescent="0.2">
      <c r="A1485" s="497"/>
      <c r="B1485" s="499"/>
      <c r="C1485" s="501"/>
      <c r="D1485" s="501"/>
      <c r="E1485" s="503"/>
      <c r="F1485" s="17">
        <v>20</v>
      </c>
      <c r="G1485" s="18" t="s">
        <v>17139</v>
      </c>
      <c r="H1485" s="18" t="s">
        <v>17139</v>
      </c>
      <c r="I1485" s="80"/>
      <c r="J1485" s="18" t="s">
        <v>32</v>
      </c>
      <c r="K1485" s="19">
        <v>1</v>
      </c>
      <c r="L1485" s="19"/>
      <c r="M1485" s="20" t="s">
        <v>33</v>
      </c>
      <c r="N1485" s="20" t="s">
        <v>34</v>
      </c>
      <c r="O1485" s="18"/>
      <c r="P1485" s="18"/>
      <c r="Q1485" s="18"/>
      <c r="R1485" s="18"/>
      <c r="S1485" s="18"/>
      <c r="T1485" s="18"/>
      <c r="U1485" s="18"/>
      <c r="V1485" s="18"/>
      <c r="W1485" s="34"/>
    </row>
    <row r="1486" spans="1:23" x14ac:dyDescent="0.2">
      <c r="A1486" s="497"/>
      <c r="B1486" s="499"/>
      <c r="C1486" s="501"/>
      <c r="D1486" s="501"/>
      <c r="E1486" s="503"/>
      <c r="F1486" s="17">
        <v>21</v>
      </c>
      <c r="G1486" s="18" t="s">
        <v>17140</v>
      </c>
      <c r="H1486" s="18" t="s">
        <v>17140</v>
      </c>
      <c r="I1486" s="80"/>
      <c r="J1486" s="18" t="s">
        <v>32</v>
      </c>
      <c r="K1486" s="19">
        <v>2</v>
      </c>
      <c r="L1486" s="19"/>
      <c r="M1486" s="20" t="s">
        <v>33</v>
      </c>
      <c r="N1486" s="20" t="s">
        <v>34</v>
      </c>
      <c r="O1486" s="18"/>
      <c r="P1486" s="18"/>
      <c r="Q1486" s="18"/>
      <c r="R1486" s="18"/>
      <c r="S1486" s="18"/>
      <c r="T1486" s="18"/>
      <c r="U1486" s="18"/>
      <c r="V1486" s="18"/>
      <c r="W1486" s="34"/>
    </row>
    <row r="1487" spans="1:23" x14ac:dyDescent="0.2">
      <c r="A1487" s="497"/>
      <c r="B1487" s="499"/>
      <c r="C1487" s="501"/>
      <c r="D1487" s="501"/>
      <c r="E1487" s="503"/>
      <c r="F1487" s="17">
        <v>22</v>
      </c>
      <c r="G1487" s="18" t="s">
        <v>17141</v>
      </c>
      <c r="H1487" s="18" t="s">
        <v>17141</v>
      </c>
      <c r="I1487" s="80"/>
      <c r="J1487" s="18" t="s">
        <v>32</v>
      </c>
      <c r="K1487" s="19">
        <v>1</v>
      </c>
      <c r="L1487" s="19"/>
      <c r="M1487" s="20" t="s">
        <v>33</v>
      </c>
      <c r="N1487" s="20" t="s">
        <v>34</v>
      </c>
      <c r="O1487" s="18"/>
      <c r="P1487" s="18"/>
      <c r="Q1487" s="18"/>
      <c r="R1487" s="18"/>
      <c r="S1487" s="18"/>
      <c r="T1487" s="18"/>
      <c r="U1487" s="18"/>
      <c r="V1487" s="18"/>
      <c r="W1487" s="34"/>
    </row>
    <row r="1488" spans="1:23" x14ac:dyDescent="0.2">
      <c r="A1488" s="497"/>
      <c r="B1488" s="499"/>
      <c r="C1488" s="501"/>
      <c r="D1488" s="501"/>
      <c r="E1488" s="503"/>
      <c r="F1488" s="17">
        <v>23</v>
      </c>
      <c r="G1488" s="18" t="s">
        <v>17142</v>
      </c>
      <c r="H1488" s="18" t="s">
        <v>17142</v>
      </c>
      <c r="I1488" s="80"/>
      <c r="J1488" s="18" t="s">
        <v>32</v>
      </c>
      <c r="K1488" s="19">
        <v>2</v>
      </c>
      <c r="L1488" s="19"/>
      <c r="M1488" s="20" t="s">
        <v>33</v>
      </c>
      <c r="N1488" s="20" t="s">
        <v>34</v>
      </c>
      <c r="O1488" s="18"/>
      <c r="P1488" s="18"/>
      <c r="Q1488" s="18"/>
      <c r="R1488" s="18"/>
      <c r="S1488" s="18"/>
      <c r="T1488" s="18"/>
      <c r="U1488" s="18"/>
      <c r="V1488" s="18"/>
      <c r="W1488" s="34"/>
    </row>
    <row r="1489" spans="1:23" x14ac:dyDescent="0.2">
      <c r="A1489" s="497"/>
      <c r="B1489" s="499"/>
      <c r="C1489" s="501"/>
      <c r="D1489" s="501"/>
      <c r="E1489" s="503"/>
      <c r="F1489" s="17">
        <v>24</v>
      </c>
      <c r="G1489" s="18" t="s">
        <v>17143</v>
      </c>
      <c r="H1489" s="18" t="s">
        <v>17143</v>
      </c>
      <c r="I1489" s="80"/>
      <c r="J1489" s="18" t="s">
        <v>32</v>
      </c>
      <c r="K1489" s="19">
        <v>8</v>
      </c>
      <c r="L1489" s="19"/>
      <c r="M1489" s="20" t="s">
        <v>33</v>
      </c>
      <c r="N1489" s="20" t="s">
        <v>34</v>
      </c>
      <c r="O1489" s="18"/>
      <c r="P1489" s="18"/>
      <c r="Q1489" s="18"/>
      <c r="R1489" s="18"/>
      <c r="S1489" s="18"/>
      <c r="T1489" s="18"/>
      <c r="U1489" s="18"/>
      <c r="V1489" s="18"/>
      <c r="W1489" s="34"/>
    </row>
    <row r="1490" spans="1:23" x14ac:dyDescent="0.2">
      <c r="A1490" s="497"/>
      <c r="B1490" s="499"/>
      <c r="C1490" s="501"/>
      <c r="D1490" s="501"/>
      <c r="E1490" s="503"/>
      <c r="F1490" s="17">
        <v>25</v>
      </c>
      <c r="G1490" s="18" t="s">
        <v>17144</v>
      </c>
      <c r="H1490" s="18" t="s">
        <v>17144</v>
      </c>
      <c r="I1490" s="80"/>
      <c r="J1490" s="18" t="s">
        <v>32</v>
      </c>
      <c r="K1490" s="19">
        <v>2</v>
      </c>
      <c r="L1490" s="19"/>
      <c r="M1490" s="20" t="s">
        <v>33</v>
      </c>
      <c r="N1490" s="20" t="s">
        <v>34</v>
      </c>
      <c r="O1490" s="18"/>
      <c r="P1490" s="18"/>
      <c r="Q1490" s="18"/>
      <c r="R1490" s="18"/>
      <c r="S1490" s="18"/>
      <c r="T1490" s="18"/>
      <c r="U1490" s="18"/>
      <c r="V1490" s="18"/>
      <c r="W1490" s="34"/>
    </row>
    <row r="1491" spans="1:23" x14ac:dyDescent="0.2">
      <c r="A1491" s="497"/>
      <c r="B1491" s="499"/>
      <c r="C1491" s="501"/>
      <c r="D1491" s="501"/>
      <c r="E1491" s="503"/>
      <c r="F1491" s="41">
        <v>26</v>
      </c>
      <c r="G1491" s="42" t="s">
        <v>17145</v>
      </c>
      <c r="H1491" s="42" t="s">
        <v>17145</v>
      </c>
      <c r="I1491" s="85"/>
      <c r="J1491" s="42" t="s">
        <v>32</v>
      </c>
      <c r="K1491" s="43">
        <v>16</v>
      </c>
      <c r="L1491" s="43"/>
      <c r="M1491" s="44" t="s">
        <v>33</v>
      </c>
      <c r="N1491" s="44" t="s">
        <v>34</v>
      </c>
      <c r="O1491" s="18"/>
      <c r="P1491" s="18"/>
      <c r="Q1491" s="18"/>
      <c r="R1491" s="18"/>
      <c r="S1491" s="18"/>
      <c r="T1491" s="18"/>
      <c r="U1491" s="18"/>
      <c r="V1491" s="18"/>
      <c r="W1491" s="34"/>
    </row>
    <row r="1492" spans="1:23" x14ac:dyDescent="0.2">
      <c r="A1492" s="497"/>
      <c r="B1492" s="499"/>
      <c r="C1492" s="501"/>
      <c r="D1492" s="501"/>
      <c r="E1492" s="503"/>
      <c r="F1492" s="17">
        <v>27</v>
      </c>
      <c r="G1492" s="18" t="s">
        <v>17146</v>
      </c>
      <c r="H1492" s="18" t="s">
        <v>17146</v>
      </c>
      <c r="I1492" s="80"/>
      <c r="J1492" s="18" t="s">
        <v>32</v>
      </c>
      <c r="K1492" s="19">
        <v>20</v>
      </c>
      <c r="L1492" s="19"/>
      <c r="M1492" s="20" t="s">
        <v>33</v>
      </c>
      <c r="N1492" s="20" t="s">
        <v>34</v>
      </c>
      <c r="O1492" s="18"/>
      <c r="P1492" s="18"/>
      <c r="Q1492" s="18"/>
      <c r="R1492" s="18"/>
      <c r="S1492" s="18"/>
      <c r="T1492" s="18"/>
      <c r="U1492" s="18"/>
      <c r="V1492" s="18"/>
      <c r="W1492" s="34"/>
    </row>
    <row r="1493" spans="1:23" x14ac:dyDescent="0.2">
      <c r="A1493" s="497"/>
      <c r="B1493" s="499"/>
      <c r="C1493" s="501"/>
      <c r="D1493" s="501"/>
      <c r="E1493" s="503"/>
      <c r="F1493" s="17">
        <v>28</v>
      </c>
      <c r="G1493" s="18" t="s">
        <v>17147</v>
      </c>
      <c r="H1493" s="18" t="s">
        <v>17147</v>
      </c>
      <c r="I1493" s="80"/>
      <c r="J1493" s="18" t="s">
        <v>32</v>
      </c>
      <c r="K1493" s="19">
        <v>8</v>
      </c>
      <c r="L1493" s="19"/>
      <c r="M1493" s="20" t="s">
        <v>33</v>
      </c>
      <c r="N1493" s="20" t="s">
        <v>34</v>
      </c>
      <c r="O1493" s="18"/>
      <c r="P1493" s="18"/>
      <c r="Q1493" s="18"/>
      <c r="R1493" s="18"/>
      <c r="S1493" s="18"/>
      <c r="T1493" s="18"/>
      <c r="U1493" s="18"/>
      <c r="V1493" s="18"/>
      <c r="W1493" s="34"/>
    </row>
    <row r="1494" spans="1:23" x14ac:dyDescent="0.2">
      <c r="A1494" s="497"/>
      <c r="B1494" s="499"/>
      <c r="C1494" s="501"/>
      <c r="D1494" s="501"/>
      <c r="E1494" s="503"/>
      <c r="F1494" s="17">
        <v>29</v>
      </c>
      <c r="G1494" s="18" t="s">
        <v>17148</v>
      </c>
      <c r="H1494" s="18" t="s">
        <v>17148</v>
      </c>
      <c r="I1494" s="80"/>
      <c r="J1494" s="18" t="s">
        <v>44</v>
      </c>
      <c r="K1494" s="19">
        <v>22</v>
      </c>
      <c r="L1494" s="19"/>
      <c r="M1494" s="20" t="s">
        <v>33</v>
      </c>
      <c r="N1494" s="20" t="s">
        <v>34</v>
      </c>
      <c r="O1494" s="18"/>
      <c r="P1494" s="18"/>
      <c r="Q1494" s="18"/>
      <c r="R1494" s="18"/>
      <c r="S1494" s="18"/>
      <c r="T1494" s="18"/>
      <c r="U1494" s="18"/>
      <c r="V1494" s="18"/>
      <c r="W1494" s="34"/>
    </row>
    <row r="1495" spans="1:23" x14ac:dyDescent="0.2">
      <c r="A1495" s="497"/>
      <c r="B1495" s="499"/>
      <c r="C1495" s="501"/>
      <c r="D1495" s="501"/>
      <c r="E1495" s="503"/>
      <c r="F1495" s="17">
        <v>30</v>
      </c>
      <c r="G1495" s="18" t="s">
        <v>17149</v>
      </c>
      <c r="H1495" s="18" t="s">
        <v>17149</v>
      </c>
      <c r="I1495" s="80"/>
      <c r="J1495" s="18" t="s">
        <v>32</v>
      </c>
      <c r="K1495" s="19">
        <v>8</v>
      </c>
      <c r="L1495" s="19"/>
      <c r="M1495" s="20" t="s">
        <v>33</v>
      </c>
      <c r="N1495" s="20" t="s">
        <v>34</v>
      </c>
      <c r="O1495" s="18"/>
      <c r="P1495" s="18"/>
      <c r="Q1495" s="18"/>
      <c r="R1495" s="18"/>
      <c r="S1495" s="18"/>
      <c r="T1495" s="18"/>
      <c r="U1495" s="18"/>
      <c r="V1495" s="18"/>
      <c r="W1495" s="34"/>
    </row>
    <row r="1496" spans="1:23" x14ac:dyDescent="0.2">
      <c r="A1496" s="497"/>
      <c r="B1496" s="499"/>
      <c r="C1496" s="501"/>
      <c r="D1496" s="501"/>
      <c r="E1496" s="503"/>
      <c r="F1496" s="17">
        <v>31</v>
      </c>
      <c r="G1496" s="18" t="s">
        <v>17150</v>
      </c>
      <c r="H1496" s="18" t="s">
        <v>17150</v>
      </c>
      <c r="I1496" s="80"/>
      <c r="J1496" s="18" t="s">
        <v>32</v>
      </c>
      <c r="K1496" s="19">
        <v>8</v>
      </c>
      <c r="L1496" s="19"/>
      <c r="M1496" s="20" t="s">
        <v>33</v>
      </c>
      <c r="N1496" s="20" t="s">
        <v>34</v>
      </c>
      <c r="O1496" s="18"/>
      <c r="P1496" s="18"/>
      <c r="Q1496" s="18"/>
      <c r="R1496" s="18"/>
      <c r="S1496" s="18"/>
      <c r="T1496" s="18"/>
      <c r="U1496" s="18"/>
      <c r="V1496" s="18"/>
      <c r="W1496" s="34"/>
    </row>
    <row r="1497" spans="1:23" x14ac:dyDescent="0.2">
      <c r="A1497" s="497"/>
      <c r="B1497" s="499"/>
      <c r="C1497" s="501"/>
      <c r="D1497" s="501"/>
      <c r="E1497" s="503"/>
      <c r="F1497" s="17">
        <v>32</v>
      </c>
      <c r="G1497" s="18" t="s">
        <v>17151</v>
      </c>
      <c r="H1497" s="18" t="s">
        <v>17151</v>
      </c>
      <c r="I1497" s="80"/>
      <c r="J1497" s="18" t="s">
        <v>32</v>
      </c>
      <c r="K1497" s="19">
        <v>9</v>
      </c>
      <c r="L1497" s="19"/>
      <c r="M1497" s="20" t="s">
        <v>33</v>
      </c>
      <c r="N1497" s="20" t="s">
        <v>34</v>
      </c>
      <c r="O1497" s="18"/>
      <c r="P1497" s="18"/>
      <c r="Q1497" s="18"/>
      <c r="R1497" s="18"/>
      <c r="S1497" s="18"/>
      <c r="T1497" s="18"/>
      <c r="U1497" s="18"/>
      <c r="V1497" s="18"/>
      <c r="W1497" s="34"/>
    </row>
    <row r="1498" spans="1:23" x14ac:dyDescent="0.2">
      <c r="A1498" s="497"/>
      <c r="B1498" s="499"/>
      <c r="C1498" s="501"/>
      <c r="D1498" s="501"/>
      <c r="E1498" s="503"/>
      <c r="F1498" s="17">
        <v>33</v>
      </c>
      <c r="G1498" s="18" t="s">
        <v>17152</v>
      </c>
      <c r="H1498" s="18" t="s">
        <v>17152</v>
      </c>
      <c r="I1498" s="80"/>
      <c r="J1498" s="18" t="s">
        <v>44</v>
      </c>
      <c r="K1498" s="19">
        <v>30</v>
      </c>
      <c r="L1498" s="19"/>
      <c r="M1498" s="20" t="s">
        <v>33</v>
      </c>
      <c r="N1498" s="20" t="s">
        <v>34</v>
      </c>
      <c r="O1498" s="18"/>
      <c r="P1498" s="18"/>
      <c r="Q1498" s="18"/>
      <c r="R1498" s="18"/>
      <c r="S1498" s="18"/>
      <c r="T1498" s="18"/>
      <c r="U1498" s="18"/>
      <c r="V1498" s="18"/>
      <c r="W1498" s="34"/>
    </row>
    <row r="1499" spans="1:23" ht="13.8" thickBot="1" x14ac:dyDescent="0.25">
      <c r="A1499" s="508"/>
      <c r="B1499" s="509"/>
      <c r="C1499" s="510"/>
      <c r="D1499" s="510"/>
      <c r="E1499" s="511"/>
      <c r="F1499" s="35">
        <v>34</v>
      </c>
      <c r="G1499" s="36" t="s">
        <v>17153</v>
      </c>
      <c r="H1499" s="36" t="s">
        <v>17153</v>
      </c>
      <c r="I1499" s="84"/>
      <c r="J1499" s="36" t="s">
        <v>134</v>
      </c>
      <c r="K1499" s="37">
        <v>11</v>
      </c>
      <c r="L1499" s="37">
        <v>0</v>
      </c>
      <c r="M1499" s="38" t="s">
        <v>33</v>
      </c>
      <c r="N1499" s="38" t="s">
        <v>34</v>
      </c>
      <c r="O1499" s="18"/>
      <c r="P1499" s="18"/>
      <c r="Q1499" s="18"/>
      <c r="R1499" s="18"/>
      <c r="S1499" s="18"/>
      <c r="T1499" s="18"/>
      <c r="U1499" s="18"/>
      <c r="V1499" s="18"/>
      <c r="W1499" s="34"/>
    </row>
    <row r="1501" spans="1:23" x14ac:dyDescent="0.2">
      <c r="M1501" s="40" t="s">
        <v>33</v>
      </c>
      <c r="N1501" s="40" t="s">
        <v>33</v>
      </c>
    </row>
    <row r="1502" spans="1:23" x14ac:dyDescent="0.2">
      <c r="M1502" s="40" t="s">
        <v>34</v>
      </c>
      <c r="N1502" s="40" t="s">
        <v>34</v>
      </c>
    </row>
  </sheetData>
  <mergeCells count="175">
    <mergeCell ref="A1466:A1499"/>
    <mergeCell ref="B1466:B1499"/>
    <mergeCell ref="C1466:C1499"/>
    <mergeCell ref="D1466:D1499"/>
    <mergeCell ref="E1466:E1499"/>
    <mergeCell ref="A1396:A1432"/>
    <mergeCell ref="B1396:B1432"/>
    <mergeCell ref="C1396:C1432"/>
    <mergeCell ref="D1396:D1432"/>
    <mergeCell ref="E1396:E1432"/>
    <mergeCell ref="A1433:A1465"/>
    <mergeCell ref="B1433:B1465"/>
    <mergeCell ref="C1433:C1465"/>
    <mergeCell ref="D1433:D1465"/>
    <mergeCell ref="E1433:E1465"/>
    <mergeCell ref="A1323:A1359"/>
    <mergeCell ref="B1323:B1359"/>
    <mergeCell ref="C1323:C1359"/>
    <mergeCell ref="D1323:D1359"/>
    <mergeCell ref="E1323:E1359"/>
    <mergeCell ref="A1360:A1395"/>
    <mergeCell ref="B1360:B1395"/>
    <mergeCell ref="C1360:C1395"/>
    <mergeCell ref="D1360:D1395"/>
    <mergeCell ref="E1360:E1395"/>
    <mergeCell ref="A1141:A1231"/>
    <mergeCell ref="B1141:B1231"/>
    <mergeCell ref="C1141:C1231"/>
    <mergeCell ref="D1141:D1231"/>
    <mergeCell ref="E1141:E1231"/>
    <mergeCell ref="A1232:A1322"/>
    <mergeCell ref="B1232:B1322"/>
    <mergeCell ref="C1232:C1322"/>
    <mergeCell ref="D1232:D1322"/>
    <mergeCell ref="E1232:E1322"/>
    <mergeCell ref="A1007:A1047"/>
    <mergeCell ref="B1007:B1047"/>
    <mergeCell ref="C1007:C1047"/>
    <mergeCell ref="D1007:D1047"/>
    <mergeCell ref="E1007:E1047"/>
    <mergeCell ref="A1048:A1140"/>
    <mergeCell ref="B1048:B1140"/>
    <mergeCell ref="C1048:C1140"/>
    <mergeCell ref="D1048:D1140"/>
    <mergeCell ref="E1048:E1140"/>
    <mergeCell ref="A953:A992"/>
    <mergeCell ref="B953:B992"/>
    <mergeCell ref="C953:C992"/>
    <mergeCell ref="D953:D992"/>
    <mergeCell ref="E953:E992"/>
    <mergeCell ref="A993:A1006"/>
    <mergeCell ref="B993:B1006"/>
    <mergeCell ref="C993:C1006"/>
    <mergeCell ref="D993:D1006"/>
    <mergeCell ref="E993:E1006"/>
    <mergeCell ref="A891:A923"/>
    <mergeCell ref="B891:B923"/>
    <mergeCell ref="C891:C923"/>
    <mergeCell ref="D891:D923"/>
    <mergeCell ref="E891:E923"/>
    <mergeCell ref="A924:A952"/>
    <mergeCell ref="B924:B952"/>
    <mergeCell ref="C924:C952"/>
    <mergeCell ref="D924:D952"/>
    <mergeCell ref="E924:E952"/>
    <mergeCell ref="A846:A882"/>
    <mergeCell ref="B846:B882"/>
    <mergeCell ref="C846:C882"/>
    <mergeCell ref="D846:D882"/>
    <mergeCell ref="E846:E882"/>
    <mergeCell ref="A883:A890"/>
    <mergeCell ref="B883:B890"/>
    <mergeCell ref="C883:C890"/>
    <mergeCell ref="D883:D890"/>
    <mergeCell ref="E883:E890"/>
    <mergeCell ref="A774:A813"/>
    <mergeCell ref="B774:B813"/>
    <mergeCell ref="C774:C813"/>
    <mergeCell ref="D774:D813"/>
    <mergeCell ref="E774:E813"/>
    <mergeCell ref="A814:A845"/>
    <mergeCell ref="B814:B845"/>
    <mergeCell ref="C814:C845"/>
    <mergeCell ref="D814:D845"/>
    <mergeCell ref="E814:E845"/>
    <mergeCell ref="A690:A741"/>
    <mergeCell ref="B690:B741"/>
    <mergeCell ref="C690:C741"/>
    <mergeCell ref="D690:D741"/>
    <mergeCell ref="E690:E741"/>
    <mergeCell ref="A742:A773"/>
    <mergeCell ref="B742:B773"/>
    <mergeCell ref="C742:C773"/>
    <mergeCell ref="D742:D773"/>
    <mergeCell ref="E742:E773"/>
    <mergeCell ref="A614:A643"/>
    <mergeCell ref="B614:B643"/>
    <mergeCell ref="C614:C643"/>
    <mergeCell ref="D614:D643"/>
    <mergeCell ref="E614:E643"/>
    <mergeCell ref="A644:A689"/>
    <mergeCell ref="B644:B689"/>
    <mergeCell ref="C644:C689"/>
    <mergeCell ref="D644:D689"/>
    <mergeCell ref="E644:E689"/>
    <mergeCell ref="A545:A576"/>
    <mergeCell ref="B545:B576"/>
    <mergeCell ref="C545:C576"/>
    <mergeCell ref="D545:D576"/>
    <mergeCell ref="E545:E576"/>
    <mergeCell ref="A577:A613"/>
    <mergeCell ref="B577:B613"/>
    <mergeCell ref="C577:C613"/>
    <mergeCell ref="D577:D613"/>
    <mergeCell ref="E577:E613"/>
    <mergeCell ref="A424:A464"/>
    <mergeCell ref="B424:B464"/>
    <mergeCell ref="C424:C464"/>
    <mergeCell ref="D424:D464"/>
    <mergeCell ref="E424:E464"/>
    <mergeCell ref="A465:A544"/>
    <mergeCell ref="B465:B544"/>
    <mergeCell ref="C465:C544"/>
    <mergeCell ref="D465:D544"/>
    <mergeCell ref="E465:E544"/>
    <mergeCell ref="A354:A393"/>
    <mergeCell ref="B354:B393"/>
    <mergeCell ref="C354:C393"/>
    <mergeCell ref="D354:D393"/>
    <mergeCell ref="E354:E393"/>
    <mergeCell ref="A394:A423"/>
    <mergeCell ref="B394:B423"/>
    <mergeCell ref="C394:C423"/>
    <mergeCell ref="D394:D423"/>
    <mergeCell ref="E394:E423"/>
    <mergeCell ref="A268:A304"/>
    <mergeCell ref="B268:B304"/>
    <mergeCell ref="C268:C304"/>
    <mergeCell ref="D268:D304"/>
    <mergeCell ref="E268:E304"/>
    <mergeCell ref="A305:A353"/>
    <mergeCell ref="B305:B353"/>
    <mergeCell ref="C305:C353"/>
    <mergeCell ref="D305:D353"/>
    <mergeCell ref="E305:E353"/>
    <mergeCell ref="A169:A226"/>
    <mergeCell ref="B169:B226"/>
    <mergeCell ref="C169:C226"/>
    <mergeCell ref="D169:D226"/>
    <mergeCell ref="E169:E226"/>
    <mergeCell ref="A227:A267"/>
    <mergeCell ref="B227:B267"/>
    <mergeCell ref="C227:C267"/>
    <mergeCell ref="D227:D267"/>
    <mergeCell ref="E227:E267"/>
    <mergeCell ref="A96:A136"/>
    <mergeCell ref="B96:B136"/>
    <mergeCell ref="C96:C136"/>
    <mergeCell ref="D96:D136"/>
    <mergeCell ref="E96:E136"/>
    <mergeCell ref="A137:A168"/>
    <mergeCell ref="B137:B168"/>
    <mergeCell ref="C137:C168"/>
    <mergeCell ref="D137:D168"/>
    <mergeCell ref="E137:E168"/>
    <mergeCell ref="A2:A44"/>
    <mergeCell ref="B2:B44"/>
    <mergeCell ref="C2:C44"/>
    <mergeCell ref="D2:D44"/>
    <mergeCell ref="E2:E44"/>
    <mergeCell ref="A45:A95"/>
    <mergeCell ref="B45:B95"/>
    <mergeCell ref="C45:C95"/>
    <mergeCell ref="D45:D95"/>
    <mergeCell ref="E45:E95"/>
  </mergeCells>
  <phoneticPr fontId="2"/>
  <dataValidations count="2">
    <dataValidation type="list" allowBlank="1" showInputMessage="1" showErrorMessage="1" sqref="N2:N1499 JJ2:JJ1499 TF2:TF1499 ADB2:ADB1499 AMX2:AMX1499 AWT2:AWT1499 BGP2:BGP1499 BQL2:BQL1499 CAH2:CAH1499 CKD2:CKD1499 CTZ2:CTZ1499 DDV2:DDV1499 DNR2:DNR1499 DXN2:DXN1499 EHJ2:EHJ1499 ERF2:ERF1499 FBB2:FBB1499 FKX2:FKX1499 FUT2:FUT1499 GEP2:GEP1499 GOL2:GOL1499 GYH2:GYH1499 HID2:HID1499 HRZ2:HRZ1499 IBV2:IBV1499 ILR2:ILR1499 IVN2:IVN1499 JFJ2:JFJ1499 JPF2:JPF1499 JZB2:JZB1499 KIX2:KIX1499 KST2:KST1499 LCP2:LCP1499 LML2:LML1499 LWH2:LWH1499 MGD2:MGD1499 MPZ2:MPZ1499 MZV2:MZV1499 NJR2:NJR1499 NTN2:NTN1499 ODJ2:ODJ1499 ONF2:ONF1499 OXB2:OXB1499 PGX2:PGX1499 PQT2:PQT1499 QAP2:QAP1499 QKL2:QKL1499 QUH2:QUH1499 RED2:RED1499 RNZ2:RNZ1499 RXV2:RXV1499 SHR2:SHR1499 SRN2:SRN1499 TBJ2:TBJ1499 TLF2:TLF1499 TVB2:TVB1499 UEX2:UEX1499 UOT2:UOT1499 UYP2:UYP1499 VIL2:VIL1499 VSH2:VSH1499 WCD2:WCD1499 WLZ2:WLZ1499 WVV2:WVV1499 N65538:N67035 JJ65538:JJ67035 TF65538:TF67035 ADB65538:ADB67035 AMX65538:AMX67035 AWT65538:AWT67035 BGP65538:BGP67035 BQL65538:BQL67035 CAH65538:CAH67035 CKD65538:CKD67035 CTZ65538:CTZ67035 DDV65538:DDV67035 DNR65538:DNR67035 DXN65538:DXN67035 EHJ65538:EHJ67035 ERF65538:ERF67035 FBB65538:FBB67035 FKX65538:FKX67035 FUT65538:FUT67035 GEP65538:GEP67035 GOL65538:GOL67035 GYH65538:GYH67035 HID65538:HID67035 HRZ65538:HRZ67035 IBV65538:IBV67035 ILR65538:ILR67035 IVN65538:IVN67035 JFJ65538:JFJ67035 JPF65538:JPF67035 JZB65538:JZB67035 KIX65538:KIX67035 KST65538:KST67035 LCP65538:LCP67035 LML65538:LML67035 LWH65538:LWH67035 MGD65538:MGD67035 MPZ65538:MPZ67035 MZV65538:MZV67035 NJR65538:NJR67035 NTN65538:NTN67035 ODJ65538:ODJ67035 ONF65538:ONF67035 OXB65538:OXB67035 PGX65538:PGX67035 PQT65538:PQT67035 QAP65538:QAP67035 QKL65538:QKL67035 QUH65538:QUH67035 RED65538:RED67035 RNZ65538:RNZ67035 RXV65538:RXV67035 SHR65538:SHR67035 SRN65538:SRN67035 TBJ65538:TBJ67035 TLF65538:TLF67035 TVB65538:TVB67035 UEX65538:UEX67035 UOT65538:UOT67035 UYP65538:UYP67035 VIL65538:VIL67035 VSH65538:VSH67035 WCD65538:WCD67035 WLZ65538:WLZ67035 WVV65538:WVV67035 N131074:N132571 JJ131074:JJ132571 TF131074:TF132571 ADB131074:ADB132571 AMX131074:AMX132571 AWT131074:AWT132571 BGP131074:BGP132571 BQL131074:BQL132571 CAH131074:CAH132571 CKD131074:CKD132571 CTZ131074:CTZ132571 DDV131074:DDV132571 DNR131074:DNR132571 DXN131074:DXN132571 EHJ131074:EHJ132571 ERF131074:ERF132571 FBB131074:FBB132571 FKX131074:FKX132571 FUT131074:FUT132571 GEP131074:GEP132571 GOL131074:GOL132571 GYH131074:GYH132571 HID131074:HID132571 HRZ131074:HRZ132571 IBV131074:IBV132571 ILR131074:ILR132571 IVN131074:IVN132571 JFJ131074:JFJ132571 JPF131074:JPF132571 JZB131074:JZB132571 KIX131074:KIX132571 KST131074:KST132571 LCP131074:LCP132571 LML131074:LML132571 LWH131074:LWH132571 MGD131074:MGD132571 MPZ131074:MPZ132571 MZV131074:MZV132571 NJR131074:NJR132571 NTN131074:NTN132571 ODJ131074:ODJ132571 ONF131074:ONF132571 OXB131074:OXB132571 PGX131074:PGX132571 PQT131074:PQT132571 QAP131074:QAP132571 QKL131074:QKL132571 QUH131074:QUH132571 RED131074:RED132571 RNZ131074:RNZ132571 RXV131074:RXV132571 SHR131074:SHR132571 SRN131074:SRN132571 TBJ131074:TBJ132571 TLF131074:TLF132571 TVB131074:TVB132571 UEX131074:UEX132571 UOT131074:UOT132571 UYP131074:UYP132571 VIL131074:VIL132571 VSH131074:VSH132571 WCD131074:WCD132571 WLZ131074:WLZ132571 WVV131074:WVV132571 N196610:N198107 JJ196610:JJ198107 TF196610:TF198107 ADB196610:ADB198107 AMX196610:AMX198107 AWT196610:AWT198107 BGP196610:BGP198107 BQL196610:BQL198107 CAH196610:CAH198107 CKD196610:CKD198107 CTZ196610:CTZ198107 DDV196610:DDV198107 DNR196610:DNR198107 DXN196610:DXN198107 EHJ196610:EHJ198107 ERF196610:ERF198107 FBB196610:FBB198107 FKX196610:FKX198107 FUT196610:FUT198107 GEP196610:GEP198107 GOL196610:GOL198107 GYH196610:GYH198107 HID196610:HID198107 HRZ196610:HRZ198107 IBV196610:IBV198107 ILR196610:ILR198107 IVN196610:IVN198107 JFJ196610:JFJ198107 JPF196610:JPF198107 JZB196610:JZB198107 KIX196610:KIX198107 KST196610:KST198107 LCP196610:LCP198107 LML196610:LML198107 LWH196610:LWH198107 MGD196610:MGD198107 MPZ196610:MPZ198107 MZV196610:MZV198107 NJR196610:NJR198107 NTN196610:NTN198107 ODJ196610:ODJ198107 ONF196610:ONF198107 OXB196610:OXB198107 PGX196610:PGX198107 PQT196610:PQT198107 QAP196610:QAP198107 QKL196610:QKL198107 QUH196610:QUH198107 RED196610:RED198107 RNZ196610:RNZ198107 RXV196610:RXV198107 SHR196610:SHR198107 SRN196610:SRN198107 TBJ196610:TBJ198107 TLF196610:TLF198107 TVB196610:TVB198107 UEX196610:UEX198107 UOT196610:UOT198107 UYP196610:UYP198107 VIL196610:VIL198107 VSH196610:VSH198107 WCD196610:WCD198107 WLZ196610:WLZ198107 WVV196610:WVV198107 N262146:N263643 JJ262146:JJ263643 TF262146:TF263643 ADB262146:ADB263643 AMX262146:AMX263643 AWT262146:AWT263643 BGP262146:BGP263643 BQL262146:BQL263643 CAH262146:CAH263643 CKD262146:CKD263643 CTZ262146:CTZ263643 DDV262146:DDV263643 DNR262146:DNR263643 DXN262146:DXN263643 EHJ262146:EHJ263643 ERF262146:ERF263643 FBB262146:FBB263643 FKX262146:FKX263643 FUT262146:FUT263643 GEP262146:GEP263643 GOL262146:GOL263643 GYH262146:GYH263643 HID262146:HID263643 HRZ262146:HRZ263643 IBV262146:IBV263643 ILR262146:ILR263643 IVN262146:IVN263643 JFJ262146:JFJ263643 JPF262146:JPF263643 JZB262146:JZB263643 KIX262146:KIX263643 KST262146:KST263643 LCP262146:LCP263643 LML262146:LML263643 LWH262146:LWH263643 MGD262146:MGD263643 MPZ262146:MPZ263643 MZV262146:MZV263643 NJR262146:NJR263643 NTN262146:NTN263643 ODJ262146:ODJ263643 ONF262146:ONF263643 OXB262146:OXB263643 PGX262146:PGX263643 PQT262146:PQT263643 QAP262146:QAP263643 QKL262146:QKL263643 QUH262146:QUH263643 RED262146:RED263643 RNZ262146:RNZ263643 RXV262146:RXV263643 SHR262146:SHR263643 SRN262146:SRN263643 TBJ262146:TBJ263643 TLF262146:TLF263643 TVB262146:TVB263643 UEX262146:UEX263643 UOT262146:UOT263643 UYP262146:UYP263643 VIL262146:VIL263643 VSH262146:VSH263643 WCD262146:WCD263643 WLZ262146:WLZ263643 WVV262146:WVV263643 N327682:N329179 JJ327682:JJ329179 TF327682:TF329179 ADB327682:ADB329179 AMX327682:AMX329179 AWT327682:AWT329179 BGP327682:BGP329179 BQL327682:BQL329179 CAH327682:CAH329179 CKD327682:CKD329179 CTZ327682:CTZ329179 DDV327682:DDV329179 DNR327682:DNR329179 DXN327682:DXN329179 EHJ327682:EHJ329179 ERF327682:ERF329179 FBB327682:FBB329179 FKX327682:FKX329179 FUT327682:FUT329179 GEP327682:GEP329179 GOL327682:GOL329179 GYH327682:GYH329179 HID327682:HID329179 HRZ327682:HRZ329179 IBV327682:IBV329179 ILR327682:ILR329179 IVN327682:IVN329179 JFJ327682:JFJ329179 JPF327682:JPF329179 JZB327682:JZB329179 KIX327682:KIX329179 KST327682:KST329179 LCP327682:LCP329179 LML327682:LML329179 LWH327682:LWH329179 MGD327682:MGD329179 MPZ327682:MPZ329179 MZV327682:MZV329179 NJR327682:NJR329179 NTN327682:NTN329179 ODJ327682:ODJ329179 ONF327682:ONF329179 OXB327682:OXB329179 PGX327682:PGX329179 PQT327682:PQT329179 QAP327682:QAP329179 QKL327682:QKL329179 QUH327682:QUH329179 RED327682:RED329179 RNZ327682:RNZ329179 RXV327682:RXV329179 SHR327682:SHR329179 SRN327682:SRN329179 TBJ327682:TBJ329179 TLF327682:TLF329179 TVB327682:TVB329179 UEX327682:UEX329179 UOT327682:UOT329179 UYP327682:UYP329179 VIL327682:VIL329179 VSH327682:VSH329179 WCD327682:WCD329179 WLZ327682:WLZ329179 WVV327682:WVV329179 N393218:N394715 JJ393218:JJ394715 TF393218:TF394715 ADB393218:ADB394715 AMX393218:AMX394715 AWT393218:AWT394715 BGP393218:BGP394715 BQL393218:BQL394715 CAH393218:CAH394715 CKD393218:CKD394715 CTZ393218:CTZ394715 DDV393218:DDV394715 DNR393218:DNR394715 DXN393218:DXN394715 EHJ393218:EHJ394715 ERF393218:ERF394715 FBB393218:FBB394715 FKX393218:FKX394715 FUT393218:FUT394715 GEP393218:GEP394715 GOL393218:GOL394715 GYH393218:GYH394715 HID393218:HID394715 HRZ393218:HRZ394715 IBV393218:IBV394715 ILR393218:ILR394715 IVN393218:IVN394715 JFJ393218:JFJ394715 JPF393218:JPF394715 JZB393218:JZB394715 KIX393218:KIX394715 KST393218:KST394715 LCP393218:LCP394715 LML393218:LML394715 LWH393218:LWH394715 MGD393218:MGD394715 MPZ393218:MPZ394715 MZV393218:MZV394715 NJR393218:NJR394715 NTN393218:NTN394715 ODJ393218:ODJ394715 ONF393218:ONF394715 OXB393218:OXB394715 PGX393218:PGX394715 PQT393218:PQT394715 QAP393218:QAP394715 QKL393218:QKL394715 QUH393218:QUH394715 RED393218:RED394715 RNZ393218:RNZ394715 RXV393218:RXV394715 SHR393218:SHR394715 SRN393218:SRN394715 TBJ393218:TBJ394715 TLF393218:TLF394715 TVB393218:TVB394715 UEX393218:UEX394715 UOT393218:UOT394715 UYP393218:UYP394715 VIL393218:VIL394715 VSH393218:VSH394715 WCD393218:WCD394715 WLZ393218:WLZ394715 WVV393218:WVV394715 N458754:N460251 JJ458754:JJ460251 TF458754:TF460251 ADB458754:ADB460251 AMX458754:AMX460251 AWT458754:AWT460251 BGP458754:BGP460251 BQL458754:BQL460251 CAH458754:CAH460251 CKD458754:CKD460251 CTZ458754:CTZ460251 DDV458754:DDV460251 DNR458754:DNR460251 DXN458754:DXN460251 EHJ458754:EHJ460251 ERF458754:ERF460251 FBB458754:FBB460251 FKX458754:FKX460251 FUT458754:FUT460251 GEP458754:GEP460251 GOL458754:GOL460251 GYH458754:GYH460251 HID458754:HID460251 HRZ458754:HRZ460251 IBV458754:IBV460251 ILR458754:ILR460251 IVN458754:IVN460251 JFJ458754:JFJ460251 JPF458754:JPF460251 JZB458754:JZB460251 KIX458754:KIX460251 KST458754:KST460251 LCP458754:LCP460251 LML458754:LML460251 LWH458754:LWH460251 MGD458754:MGD460251 MPZ458754:MPZ460251 MZV458754:MZV460251 NJR458754:NJR460251 NTN458754:NTN460251 ODJ458754:ODJ460251 ONF458754:ONF460251 OXB458754:OXB460251 PGX458754:PGX460251 PQT458754:PQT460251 QAP458754:QAP460251 QKL458754:QKL460251 QUH458754:QUH460251 RED458754:RED460251 RNZ458754:RNZ460251 RXV458754:RXV460251 SHR458754:SHR460251 SRN458754:SRN460251 TBJ458754:TBJ460251 TLF458754:TLF460251 TVB458754:TVB460251 UEX458754:UEX460251 UOT458754:UOT460251 UYP458754:UYP460251 VIL458754:VIL460251 VSH458754:VSH460251 WCD458754:WCD460251 WLZ458754:WLZ460251 WVV458754:WVV460251 N524290:N525787 JJ524290:JJ525787 TF524290:TF525787 ADB524290:ADB525787 AMX524290:AMX525787 AWT524290:AWT525787 BGP524290:BGP525787 BQL524290:BQL525787 CAH524290:CAH525787 CKD524290:CKD525787 CTZ524290:CTZ525787 DDV524290:DDV525787 DNR524290:DNR525787 DXN524290:DXN525787 EHJ524290:EHJ525787 ERF524290:ERF525787 FBB524290:FBB525787 FKX524290:FKX525787 FUT524290:FUT525787 GEP524290:GEP525787 GOL524290:GOL525787 GYH524290:GYH525787 HID524290:HID525787 HRZ524290:HRZ525787 IBV524290:IBV525787 ILR524290:ILR525787 IVN524290:IVN525787 JFJ524290:JFJ525787 JPF524290:JPF525787 JZB524290:JZB525787 KIX524290:KIX525787 KST524290:KST525787 LCP524290:LCP525787 LML524290:LML525787 LWH524290:LWH525787 MGD524290:MGD525787 MPZ524290:MPZ525787 MZV524290:MZV525787 NJR524290:NJR525787 NTN524290:NTN525787 ODJ524290:ODJ525787 ONF524290:ONF525787 OXB524290:OXB525787 PGX524290:PGX525787 PQT524290:PQT525787 QAP524290:QAP525787 QKL524290:QKL525787 QUH524290:QUH525787 RED524290:RED525787 RNZ524290:RNZ525787 RXV524290:RXV525787 SHR524290:SHR525787 SRN524290:SRN525787 TBJ524290:TBJ525787 TLF524290:TLF525787 TVB524290:TVB525787 UEX524290:UEX525787 UOT524290:UOT525787 UYP524290:UYP525787 VIL524290:VIL525787 VSH524290:VSH525787 WCD524290:WCD525787 WLZ524290:WLZ525787 WVV524290:WVV525787 N589826:N591323 JJ589826:JJ591323 TF589826:TF591323 ADB589826:ADB591323 AMX589826:AMX591323 AWT589826:AWT591323 BGP589826:BGP591323 BQL589826:BQL591323 CAH589826:CAH591323 CKD589826:CKD591323 CTZ589826:CTZ591323 DDV589826:DDV591323 DNR589826:DNR591323 DXN589826:DXN591323 EHJ589826:EHJ591323 ERF589826:ERF591323 FBB589826:FBB591323 FKX589826:FKX591323 FUT589826:FUT591323 GEP589826:GEP591323 GOL589826:GOL591323 GYH589826:GYH591323 HID589826:HID591323 HRZ589826:HRZ591323 IBV589826:IBV591323 ILR589826:ILR591323 IVN589826:IVN591323 JFJ589826:JFJ591323 JPF589826:JPF591323 JZB589826:JZB591323 KIX589826:KIX591323 KST589826:KST591323 LCP589826:LCP591323 LML589826:LML591323 LWH589826:LWH591323 MGD589826:MGD591323 MPZ589826:MPZ591323 MZV589826:MZV591323 NJR589826:NJR591323 NTN589826:NTN591323 ODJ589826:ODJ591323 ONF589826:ONF591323 OXB589826:OXB591323 PGX589826:PGX591323 PQT589826:PQT591323 QAP589826:QAP591323 QKL589826:QKL591323 QUH589826:QUH591323 RED589826:RED591323 RNZ589826:RNZ591323 RXV589826:RXV591323 SHR589826:SHR591323 SRN589826:SRN591323 TBJ589826:TBJ591323 TLF589826:TLF591323 TVB589826:TVB591323 UEX589826:UEX591323 UOT589826:UOT591323 UYP589826:UYP591323 VIL589826:VIL591323 VSH589826:VSH591323 WCD589826:WCD591323 WLZ589826:WLZ591323 WVV589826:WVV591323 N655362:N656859 JJ655362:JJ656859 TF655362:TF656859 ADB655362:ADB656859 AMX655362:AMX656859 AWT655362:AWT656859 BGP655362:BGP656859 BQL655362:BQL656859 CAH655362:CAH656859 CKD655362:CKD656859 CTZ655362:CTZ656859 DDV655362:DDV656859 DNR655362:DNR656859 DXN655362:DXN656859 EHJ655362:EHJ656859 ERF655362:ERF656859 FBB655362:FBB656859 FKX655362:FKX656859 FUT655362:FUT656859 GEP655362:GEP656859 GOL655362:GOL656859 GYH655362:GYH656859 HID655362:HID656859 HRZ655362:HRZ656859 IBV655362:IBV656859 ILR655362:ILR656859 IVN655362:IVN656859 JFJ655362:JFJ656859 JPF655362:JPF656859 JZB655362:JZB656859 KIX655362:KIX656859 KST655362:KST656859 LCP655362:LCP656859 LML655362:LML656859 LWH655362:LWH656859 MGD655362:MGD656859 MPZ655362:MPZ656859 MZV655362:MZV656859 NJR655362:NJR656859 NTN655362:NTN656859 ODJ655362:ODJ656859 ONF655362:ONF656859 OXB655362:OXB656859 PGX655362:PGX656859 PQT655362:PQT656859 QAP655362:QAP656859 QKL655362:QKL656859 QUH655362:QUH656859 RED655362:RED656859 RNZ655362:RNZ656859 RXV655362:RXV656859 SHR655362:SHR656859 SRN655362:SRN656859 TBJ655362:TBJ656859 TLF655362:TLF656859 TVB655362:TVB656859 UEX655362:UEX656859 UOT655362:UOT656859 UYP655362:UYP656859 VIL655362:VIL656859 VSH655362:VSH656859 WCD655362:WCD656859 WLZ655362:WLZ656859 WVV655362:WVV656859 N720898:N722395 JJ720898:JJ722395 TF720898:TF722395 ADB720898:ADB722395 AMX720898:AMX722395 AWT720898:AWT722395 BGP720898:BGP722395 BQL720898:BQL722395 CAH720898:CAH722395 CKD720898:CKD722395 CTZ720898:CTZ722395 DDV720898:DDV722395 DNR720898:DNR722395 DXN720898:DXN722395 EHJ720898:EHJ722395 ERF720898:ERF722395 FBB720898:FBB722395 FKX720898:FKX722395 FUT720898:FUT722395 GEP720898:GEP722395 GOL720898:GOL722395 GYH720898:GYH722395 HID720898:HID722395 HRZ720898:HRZ722395 IBV720898:IBV722395 ILR720898:ILR722395 IVN720898:IVN722395 JFJ720898:JFJ722395 JPF720898:JPF722395 JZB720898:JZB722395 KIX720898:KIX722395 KST720898:KST722395 LCP720898:LCP722395 LML720898:LML722395 LWH720898:LWH722395 MGD720898:MGD722395 MPZ720898:MPZ722395 MZV720898:MZV722395 NJR720898:NJR722395 NTN720898:NTN722395 ODJ720898:ODJ722395 ONF720898:ONF722395 OXB720898:OXB722395 PGX720898:PGX722395 PQT720898:PQT722395 QAP720898:QAP722395 QKL720898:QKL722395 QUH720898:QUH722395 RED720898:RED722395 RNZ720898:RNZ722395 RXV720898:RXV722395 SHR720898:SHR722395 SRN720898:SRN722395 TBJ720898:TBJ722395 TLF720898:TLF722395 TVB720898:TVB722395 UEX720898:UEX722395 UOT720898:UOT722395 UYP720898:UYP722395 VIL720898:VIL722395 VSH720898:VSH722395 WCD720898:WCD722395 WLZ720898:WLZ722395 WVV720898:WVV722395 N786434:N787931 JJ786434:JJ787931 TF786434:TF787931 ADB786434:ADB787931 AMX786434:AMX787931 AWT786434:AWT787931 BGP786434:BGP787931 BQL786434:BQL787931 CAH786434:CAH787931 CKD786434:CKD787931 CTZ786434:CTZ787931 DDV786434:DDV787931 DNR786434:DNR787931 DXN786434:DXN787931 EHJ786434:EHJ787931 ERF786434:ERF787931 FBB786434:FBB787931 FKX786434:FKX787931 FUT786434:FUT787931 GEP786434:GEP787931 GOL786434:GOL787931 GYH786434:GYH787931 HID786434:HID787931 HRZ786434:HRZ787931 IBV786434:IBV787931 ILR786434:ILR787931 IVN786434:IVN787931 JFJ786434:JFJ787931 JPF786434:JPF787931 JZB786434:JZB787931 KIX786434:KIX787931 KST786434:KST787931 LCP786434:LCP787931 LML786434:LML787931 LWH786434:LWH787931 MGD786434:MGD787931 MPZ786434:MPZ787931 MZV786434:MZV787931 NJR786434:NJR787931 NTN786434:NTN787931 ODJ786434:ODJ787931 ONF786434:ONF787931 OXB786434:OXB787931 PGX786434:PGX787931 PQT786434:PQT787931 QAP786434:QAP787931 QKL786434:QKL787931 QUH786434:QUH787931 RED786434:RED787931 RNZ786434:RNZ787931 RXV786434:RXV787931 SHR786434:SHR787931 SRN786434:SRN787931 TBJ786434:TBJ787931 TLF786434:TLF787931 TVB786434:TVB787931 UEX786434:UEX787931 UOT786434:UOT787931 UYP786434:UYP787931 VIL786434:VIL787931 VSH786434:VSH787931 WCD786434:WCD787931 WLZ786434:WLZ787931 WVV786434:WVV787931 N851970:N853467 JJ851970:JJ853467 TF851970:TF853467 ADB851970:ADB853467 AMX851970:AMX853467 AWT851970:AWT853467 BGP851970:BGP853467 BQL851970:BQL853467 CAH851970:CAH853467 CKD851970:CKD853467 CTZ851970:CTZ853467 DDV851970:DDV853467 DNR851970:DNR853467 DXN851970:DXN853467 EHJ851970:EHJ853467 ERF851970:ERF853467 FBB851970:FBB853467 FKX851970:FKX853467 FUT851970:FUT853467 GEP851970:GEP853467 GOL851970:GOL853467 GYH851970:GYH853467 HID851970:HID853467 HRZ851970:HRZ853467 IBV851970:IBV853467 ILR851970:ILR853467 IVN851970:IVN853467 JFJ851970:JFJ853467 JPF851970:JPF853467 JZB851970:JZB853467 KIX851970:KIX853467 KST851970:KST853467 LCP851970:LCP853467 LML851970:LML853467 LWH851970:LWH853467 MGD851970:MGD853467 MPZ851970:MPZ853467 MZV851970:MZV853467 NJR851970:NJR853467 NTN851970:NTN853467 ODJ851970:ODJ853467 ONF851970:ONF853467 OXB851970:OXB853467 PGX851970:PGX853467 PQT851970:PQT853467 QAP851970:QAP853467 QKL851970:QKL853467 QUH851970:QUH853467 RED851970:RED853467 RNZ851970:RNZ853467 RXV851970:RXV853467 SHR851970:SHR853467 SRN851970:SRN853467 TBJ851970:TBJ853467 TLF851970:TLF853467 TVB851970:TVB853467 UEX851970:UEX853467 UOT851970:UOT853467 UYP851970:UYP853467 VIL851970:VIL853467 VSH851970:VSH853467 WCD851970:WCD853467 WLZ851970:WLZ853467 WVV851970:WVV853467 N917506:N919003 JJ917506:JJ919003 TF917506:TF919003 ADB917506:ADB919003 AMX917506:AMX919003 AWT917506:AWT919003 BGP917506:BGP919003 BQL917506:BQL919003 CAH917506:CAH919003 CKD917506:CKD919003 CTZ917506:CTZ919003 DDV917506:DDV919003 DNR917506:DNR919003 DXN917506:DXN919003 EHJ917506:EHJ919003 ERF917506:ERF919003 FBB917506:FBB919003 FKX917506:FKX919003 FUT917506:FUT919003 GEP917506:GEP919003 GOL917506:GOL919003 GYH917506:GYH919003 HID917506:HID919003 HRZ917506:HRZ919003 IBV917506:IBV919003 ILR917506:ILR919003 IVN917506:IVN919003 JFJ917506:JFJ919003 JPF917506:JPF919003 JZB917506:JZB919003 KIX917506:KIX919003 KST917506:KST919003 LCP917506:LCP919003 LML917506:LML919003 LWH917506:LWH919003 MGD917506:MGD919003 MPZ917506:MPZ919003 MZV917506:MZV919003 NJR917506:NJR919003 NTN917506:NTN919003 ODJ917506:ODJ919003 ONF917506:ONF919003 OXB917506:OXB919003 PGX917506:PGX919003 PQT917506:PQT919003 QAP917506:QAP919003 QKL917506:QKL919003 QUH917506:QUH919003 RED917506:RED919003 RNZ917506:RNZ919003 RXV917506:RXV919003 SHR917506:SHR919003 SRN917506:SRN919003 TBJ917506:TBJ919003 TLF917506:TLF919003 TVB917506:TVB919003 UEX917506:UEX919003 UOT917506:UOT919003 UYP917506:UYP919003 VIL917506:VIL919003 VSH917506:VSH919003 WCD917506:WCD919003 WLZ917506:WLZ919003 WVV917506:WVV919003 N983042:N984539 JJ983042:JJ984539 TF983042:TF984539 ADB983042:ADB984539 AMX983042:AMX984539 AWT983042:AWT984539 BGP983042:BGP984539 BQL983042:BQL984539 CAH983042:CAH984539 CKD983042:CKD984539 CTZ983042:CTZ984539 DDV983042:DDV984539 DNR983042:DNR984539 DXN983042:DXN984539 EHJ983042:EHJ984539 ERF983042:ERF984539 FBB983042:FBB984539 FKX983042:FKX984539 FUT983042:FUT984539 GEP983042:GEP984539 GOL983042:GOL984539 GYH983042:GYH984539 HID983042:HID984539 HRZ983042:HRZ984539 IBV983042:IBV984539 ILR983042:ILR984539 IVN983042:IVN984539 JFJ983042:JFJ984539 JPF983042:JPF984539 JZB983042:JZB984539 KIX983042:KIX984539 KST983042:KST984539 LCP983042:LCP984539 LML983042:LML984539 LWH983042:LWH984539 MGD983042:MGD984539 MPZ983042:MPZ984539 MZV983042:MZV984539 NJR983042:NJR984539 NTN983042:NTN984539 ODJ983042:ODJ984539 ONF983042:ONF984539 OXB983042:OXB984539 PGX983042:PGX984539 PQT983042:PQT984539 QAP983042:QAP984539 QKL983042:QKL984539 QUH983042:QUH984539 RED983042:RED984539 RNZ983042:RNZ984539 RXV983042:RXV984539 SHR983042:SHR984539 SRN983042:SRN984539 TBJ983042:TBJ984539 TLF983042:TLF984539 TVB983042:TVB984539 UEX983042:UEX984539 UOT983042:UOT984539 UYP983042:UYP984539 VIL983042:VIL984539 VSH983042:VSH984539 WCD983042:WCD984539 WLZ983042:WLZ984539 WVV983042:WVV984539" xr:uid="{00000000-0002-0000-1F00-000000000000}">
      <formula1>$N$1501:$N$1502</formula1>
    </dataValidation>
    <dataValidation type="list" allowBlank="1" showInputMessage="1" showErrorMessage="1" sqref="M2:M1499 JI2:JI1499 TE2:TE1499 ADA2:ADA1499 AMW2:AMW1499 AWS2:AWS1499 BGO2:BGO1499 BQK2:BQK1499 CAG2:CAG1499 CKC2:CKC1499 CTY2:CTY1499 DDU2:DDU1499 DNQ2:DNQ1499 DXM2:DXM1499 EHI2:EHI1499 ERE2:ERE1499 FBA2:FBA1499 FKW2:FKW1499 FUS2:FUS1499 GEO2:GEO1499 GOK2:GOK1499 GYG2:GYG1499 HIC2:HIC1499 HRY2:HRY1499 IBU2:IBU1499 ILQ2:ILQ1499 IVM2:IVM1499 JFI2:JFI1499 JPE2:JPE1499 JZA2:JZA1499 KIW2:KIW1499 KSS2:KSS1499 LCO2:LCO1499 LMK2:LMK1499 LWG2:LWG1499 MGC2:MGC1499 MPY2:MPY1499 MZU2:MZU1499 NJQ2:NJQ1499 NTM2:NTM1499 ODI2:ODI1499 ONE2:ONE1499 OXA2:OXA1499 PGW2:PGW1499 PQS2:PQS1499 QAO2:QAO1499 QKK2:QKK1499 QUG2:QUG1499 REC2:REC1499 RNY2:RNY1499 RXU2:RXU1499 SHQ2:SHQ1499 SRM2:SRM1499 TBI2:TBI1499 TLE2:TLE1499 TVA2:TVA1499 UEW2:UEW1499 UOS2:UOS1499 UYO2:UYO1499 VIK2:VIK1499 VSG2:VSG1499 WCC2:WCC1499 WLY2:WLY1499 WVU2:WVU1499 M65538:M67035 JI65538:JI67035 TE65538:TE67035 ADA65538:ADA67035 AMW65538:AMW67035 AWS65538:AWS67035 BGO65538:BGO67035 BQK65538:BQK67035 CAG65538:CAG67035 CKC65538:CKC67035 CTY65538:CTY67035 DDU65538:DDU67035 DNQ65538:DNQ67035 DXM65538:DXM67035 EHI65538:EHI67035 ERE65538:ERE67035 FBA65538:FBA67035 FKW65538:FKW67035 FUS65538:FUS67035 GEO65538:GEO67035 GOK65538:GOK67035 GYG65538:GYG67035 HIC65538:HIC67035 HRY65538:HRY67035 IBU65538:IBU67035 ILQ65538:ILQ67035 IVM65538:IVM67035 JFI65538:JFI67035 JPE65538:JPE67035 JZA65538:JZA67035 KIW65538:KIW67035 KSS65538:KSS67035 LCO65538:LCO67035 LMK65538:LMK67035 LWG65538:LWG67035 MGC65538:MGC67035 MPY65538:MPY67035 MZU65538:MZU67035 NJQ65538:NJQ67035 NTM65538:NTM67035 ODI65538:ODI67035 ONE65538:ONE67035 OXA65538:OXA67035 PGW65538:PGW67035 PQS65538:PQS67035 QAO65538:QAO67035 QKK65538:QKK67035 QUG65538:QUG67035 REC65538:REC67035 RNY65538:RNY67035 RXU65538:RXU67035 SHQ65538:SHQ67035 SRM65538:SRM67035 TBI65538:TBI67035 TLE65538:TLE67035 TVA65538:TVA67035 UEW65538:UEW67035 UOS65538:UOS67035 UYO65538:UYO67035 VIK65538:VIK67035 VSG65538:VSG67035 WCC65538:WCC67035 WLY65538:WLY67035 WVU65538:WVU67035 M131074:M132571 JI131074:JI132571 TE131074:TE132571 ADA131074:ADA132571 AMW131074:AMW132571 AWS131074:AWS132571 BGO131074:BGO132571 BQK131074:BQK132571 CAG131074:CAG132571 CKC131074:CKC132571 CTY131074:CTY132571 DDU131074:DDU132571 DNQ131074:DNQ132571 DXM131074:DXM132571 EHI131074:EHI132571 ERE131074:ERE132571 FBA131074:FBA132571 FKW131074:FKW132571 FUS131074:FUS132571 GEO131074:GEO132571 GOK131074:GOK132571 GYG131074:GYG132571 HIC131074:HIC132571 HRY131074:HRY132571 IBU131074:IBU132571 ILQ131074:ILQ132571 IVM131074:IVM132571 JFI131074:JFI132571 JPE131074:JPE132571 JZA131074:JZA132571 KIW131074:KIW132571 KSS131074:KSS132571 LCO131074:LCO132571 LMK131074:LMK132571 LWG131074:LWG132571 MGC131074:MGC132571 MPY131074:MPY132571 MZU131074:MZU132571 NJQ131074:NJQ132571 NTM131074:NTM132571 ODI131074:ODI132571 ONE131074:ONE132571 OXA131074:OXA132571 PGW131074:PGW132571 PQS131074:PQS132571 QAO131074:QAO132571 QKK131074:QKK132571 QUG131074:QUG132571 REC131074:REC132571 RNY131074:RNY132571 RXU131074:RXU132571 SHQ131074:SHQ132571 SRM131074:SRM132571 TBI131074:TBI132571 TLE131074:TLE132571 TVA131074:TVA132571 UEW131074:UEW132571 UOS131074:UOS132571 UYO131074:UYO132571 VIK131074:VIK132571 VSG131074:VSG132571 WCC131074:WCC132571 WLY131074:WLY132571 WVU131074:WVU132571 M196610:M198107 JI196610:JI198107 TE196610:TE198107 ADA196610:ADA198107 AMW196610:AMW198107 AWS196610:AWS198107 BGO196610:BGO198107 BQK196610:BQK198107 CAG196610:CAG198107 CKC196610:CKC198107 CTY196610:CTY198107 DDU196610:DDU198107 DNQ196610:DNQ198107 DXM196610:DXM198107 EHI196610:EHI198107 ERE196610:ERE198107 FBA196610:FBA198107 FKW196610:FKW198107 FUS196610:FUS198107 GEO196610:GEO198107 GOK196610:GOK198107 GYG196610:GYG198107 HIC196610:HIC198107 HRY196610:HRY198107 IBU196610:IBU198107 ILQ196610:ILQ198107 IVM196610:IVM198107 JFI196610:JFI198107 JPE196610:JPE198107 JZA196610:JZA198107 KIW196610:KIW198107 KSS196610:KSS198107 LCO196610:LCO198107 LMK196610:LMK198107 LWG196610:LWG198107 MGC196610:MGC198107 MPY196610:MPY198107 MZU196610:MZU198107 NJQ196610:NJQ198107 NTM196610:NTM198107 ODI196610:ODI198107 ONE196610:ONE198107 OXA196610:OXA198107 PGW196610:PGW198107 PQS196610:PQS198107 QAO196610:QAO198107 QKK196610:QKK198107 QUG196610:QUG198107 REC196610:REC198107 RNY196610:RNY198107 RXU196610:RXU198107 SHQ196610:SHQ198107 SRM196610:SRM198107 TBI196610:TBI198107 TLE196610:TLE198107 TVA196610:TVA198107 UEW196610:UEW198107 UOS196610:UOS198107 UYO196610:UYO198107 VIK196610:VIK198107 VSG196610:VSG198107 WCC196610:WCC198107 WLY196610:WLY198107 WVU196610:WVU198107 M262146:M263643 JI262146:JI263643 TE262146:TE263643 ADA262146:ADA263643 AMW262146:AMW263643 AWS262146:AWS263643 BGO262146:BGO263643 BQK262146:BQK263643 CAG262146:CAG263643 CKC262146:CKC263643 CTY262146:CTY263643 DDU262146:DDU263643 DNQ262146:DNQ263643 DXM262146:DXM263643 EHI262146:EHI263643 ERE262146:ERE263643 FBA262146:FBA263643 FKW262146:FKW263643 FUS262146:FUS263643 GEO262146:GEO263643 GOK262146:GOK263643 GYG262146:GYG263643 HIC262146:HIC263643 HRY262146:HRY263643 IBU262146:IBU263643 ILQ262146:ILQ263643 IVM262146:IVM263643 JFI262146:JFI263643 JPE262146:JPE263643 JZA262146:JZA263643 KIW262146:KIW263643 KSS262146:KSS263643 LCO262146:LCO263643 LMK262146:LMK263643 LWG262146:LWG263643 MGC262146:MGC263643 MPY262146:MPY263643 MZU262146:MZU263643 NJQ262146:NJQ263643 NTM262146:NTM263643 ODI262146:ODI263643 ONE262146:ONE263643 OXA262146:OXA263643 PGW262146:PGW263643 PQS262146:PQS263643 QAO262146:QAO263643 QKK262146:QKK263643 QUG262146:QUG263643 REC262146:REC263643 RNY262146:RNY263643 RXU262146:RXU263643 SHQ262146:SHQ263643 SRM262146:SRM263643 TBI262146:TBI263643 TLE262146:TLE263643 TVA262146:TVA263643 UEW262146:UEW263643 UOS262146:UOS263643 UYO262146:UYO263643 VIK262146:VIK263643 VSG262146:VSG263643 WCC262146:WCC263643 WLY262146:WLY263643 WVU262146:WVU263643 M327682:M329179 JI327682:JI329179 TE327682:TE329179 ADA327682:ADA329179 AMW327682:AMW329179 AWS327682:AWS329179 BGO327682:BGO329179 BQK327682:BQK329179 CAG327682:CAG329179 CKC327682:CKC329179 CTY327682:CTY329179 DDU327682:DDU329179 DNQ327682:DNQ329179 DXM327682:DXM329179 EHI327682:EHI329179 ERE327682:ERE329179 FBA327682:FBA329179 FKW327682:FKW329179 FUS327682:FUS329179 GEO327682:GEO329179 GOK327682:GOK329179 GYG327682:GYG329179 HIC327682:HIC329179 HRY327682:HRY329179 IBU327682:IBU329179 ILQ327682:ILQ329179 IVM327682:IVM329179 JFI327682:JFI329179 JPE327682:JPE329179 JZA327682:JZA329179 KIW327682:KIW329179 KSS327682:KSS329179 LCO327682:LCO329179 LMK327682:LMK329179 LWG327682:LWG329179 MGC327682:MGC329179 MPY327682:MPY329179 MZU327682:MZU329179 NJQ327682:NJQ329179 NTM327682:NTM329179 ODI327682:ODI329179 ONE327682:ONE329179 OXA327682:OXA329179 PGW327682:PGW329179 PQS327682:PQS329179 QAO327682:QAO329179 QKK327682:QKK329179 QUG327682:QUG329179 REC327682:REC329179 RNY327682:RNY329179 RXU327682:RXU329179 SHQ327682:SHQ329179 SRM327682:SRM329179 TBI327682:TBI329179 TLE327682:TLE329179 TVA327682:TVA329179 UEW327682:UEW329179 UOS327682:UOS329179 UYO327682:UYO329179 VIK327682:VIK329179 VSG327682:VSG329179 WCC327682:WCC329179 WLY327682:WLY329179 WVU327682:WVU329179 M393218:M394715 JI393218:JI394715 TE393218:TE394715 ADA393218:ADA394715 AMW393218:AMW394715 AWS393218:AWS394715 BGO393218:BGO394715 BQK393218:BQK394715 CAG393218:CAG394715 CKC393218:CKC394715 CTY393218:CTY394715 DDU393218:DDU394715 DNQ393218:DNQ394715 DXM393218:DXM394715 EHI393218:EHI394715 ERE393218:ERE394715 FBA393218:FBA394715 FKW393218:FKW394715 FUS393218:FUS394715 GEO393218:GEO394715 GOK393218:GOK394715 GYG393218:GYG394715 HIC393218:HIC394715 HRY393218:HRY394715 IBU393218:IBU394715 ILQ393218:ILQ394715 IVM393218:IVM394715 JFI393218:JFI394715 JPE393218:JPE394715 JZA393218:JZA394715 KIW393218:KIW394715 KSS393218:KSS394715 LCO393218:LCO394715 LMK393218:LMK394715 LWG393218:LWG394715 MGC393218:MGC394715 MPY393218:MPY394715 MZU393218:MZU394715 NJQ393218:NJQ394715 NTM393218:NTM394715 ODI393218:ODI394715 ONE393218:ONE394715 OXA393218:OXA394715 PGW393218:PGW394715 PQS393218:PQS394715 QAO393218:QAO394715 QKK393218:QKK394715 QUG393218:QUG394715 REC393218:REC394715 RNY393218:RNY394715 RXU393218:RXU394715 SHQ393218:SHQ394715 SRM393218:SRM394715 TBI393218:TBI394715 TLE393218:TLE394715 TVA393218:TVA394715 UEW393218:UEW394715 UOS393218:UOS394715 UYO393218:UYO394715 VIK393218:VIK394715 VSG393218:VSG394715 WCC393218:WCC394715 WLY393218:WLY394715 WVU393218:WVU394715 M458754:M460251 JI458754:JI460251 TE458754:TE460251 ADA458754:ADA460251 AMW458754:AMW460251 AWS458754:AWS460251 BGO458754:BGO460251 BQK458754:BQK460251 CAG458754:CAG460251 CKC458754:CKC460251 CTY458754:CTY460251 DDU458754:DDU460251 DNQ458754:DNQ460251 DXM458754:DXM460251 EHI458754:EHI460251 ERE458754:ERE460251 FBA458754:FBA460251 FKW458754:FKW460251 FUS458754:FUS460251 GEO458754:GEO460251 GOK458754:GOK460251 GYG458754:GYG460251 HIC458754:HIC460251 HRY458754:HRY460251 IBU458754:IBU460251 ILQ458754:ILQ460251 IVM458754:IVM460251 JFI458754:JFI460251 JPE458754:JPE460251 JZA458754:JZA460251 KIW458754:KIW460251 KSS458754:KSS460251 LCO458754:LCO460251 LMK458754:LMK460251 LWG458754:LWG460251 MGC458754:MGC460251 MPY458754:MPY460251 MZU458754:MZU460251 NJQ458754:NJQ460251 NTM458754:NTM460251 ODI458754:ODI460251 ONE458754:ONE460251 OXA458754:OXA460251 PGW458754:PGW460251 PQS458754:PQS460251 QAO458754:QAO460251 QKK458754:QKK460251 QUG458754:QUG460251 REC458754:REC460251 RNY458754:RNY460251 RXU458754:RXU460251 SHQ458754:SHQ460251 SRM458754:SRM460251 TBI458754:TBI460251 TLE458754:TLE460251 TVA458754:TVA460251 UEW458754:UEW460251 UOS458754:UOS460251 UYO458754:UYO460251 VIK458754:VIK460251 VSG458754:VSG460251 WCC458754:WCC460251 WLY458754:WLY460251 WVU458754:WVU460251 M524290:M525787 JI524290:JI525787 TE524290:TE525787 ADA524290:ADA525787 AMW524290:AMW525787 AWS524290:AWS525787 BGO524290:BGO525787 BQK524290:BQK525787 CAG524290:CAG525787 CKC524290:CKC525787 CTY524290:CTY525787 DDU524290:DDU525787 DNQ524290:DNQ525787 DXM524290:DXM525787 EHI524290:EHI525787 ERE524290:ERE525787 FBA524290:FBA525787 FKW524290:FKW525787 FUS524290:FUS525787 GEO524290:GEO525787 GOK524290:GOK525787 GYG524290:GYG525787 HIC524290:HIC525787 HRY524290:HRY525787 IBU524290:IBU525787 ILQ524290:ILQ525787 IVM524290:IVM525787 JFI524290:JFI525787 JPE524290:JPE525787 JZA524290:JZA525787 KIW524290:KIW525787 KSS524290:KSS525787 LCO524290:LCO525787 LMK524290:LMK525787 LWG524290:LWG525787 MGC524290:MGC525787 MPY524290:MPY525787 MZU524290:MZU525787 NJQ524290:NJQ525787 NTM524290:NTM525787 ODI524290:ODI525787 ONE524290:ONE525787 OXA524290:OXA525787 PGW524290:PGW525787 PQS524290:PQS525787 QAO524290:QAO525787 QKK524290:QKK525787 QUG524290:QUG525787 REC524290:REC525787 RNY524290:RNY525787 RXU524290:RXU525787 SHQ524290:SHQ525787 SRM524290:SRM525787 TBI524290:TBI525787 TLE524290:TLE525787 TVA524290:TVA525787 UEW524290:UEW525787 UOS524290:UOS525787 UYO524290:UYO525787 VIK524290:VIK525787 VSG524290:VSG525787 WCC524290:WCC525787 WLY524290:WLY525787 WVU524290:WVU525787 M589826:M591323 JI589826:JI591323 TE589826:TE591323 ADA589826:ADA591323 AMW589826:AMW591323 AWS589826:AWS591323 BGO589826:BGO591323 BQK589826:BQK591323 CAG589826:CAG591323 CKC589826:CKC591323 CTY589826:CTY591323 DDU589826:DDU591323 DNQ589826:DNQ591323 DXM589826:DXM591323 EHI589826:EHI591323 ERE589826:ERE591323 FBA589826:FBA591323 FKW589826:FKW591323 FUS589826:FUS591323 GEO589826:GEO591323 GOK589826:GOK591323 GYG589826:GYG591323 HIC589826:HIC591323 HRY589826:HRY591323 IBU589826:IBU591323 ILQ589826:ILQ591323 IVM589826:IVM591323 JFI589826:JFI591323 JPE589826:JPE591323 JZA589826:JZA591323 KIW589826:KIW591323 KSS589826:KSS591323 LCO589826:LCO591323 LMK589826:LMK591323 LWG589826:LWG591323 MGC589826:MGC591323 MPY589826:MPY591323 MZU589826:MZU591323 NJQ589826:NJQ591323 NTM589826:NTM591323 ODI589826:ODI591323 ONE589826:ONE591323 OXA589826:OXA591323 PGW589826:PGW591323 PQS589826:PQS591323 QAO589826:QAO591323 QKK589826:QKK591323 QUG589826:QUG591323 REC589826:REC591323 RNY589826:RNY591323 RXU589826:RXU591323 SHQ589826:SHQ591323 SRM589826:SRM591323 TBI589826:TBI591323 TLE589826:TLE591323 TVA589826:TVA591323 UEW589826:UEW591323 UOS589826:UOS591323 UYO589826:UYO591323 VIK589826:VIK591323 VSG589826:VSG591323 WCC589826:WCC591323 WLY589826:WLY591323 WVU589826:WVU591323 M655362:M656859 JI655362:JI656859 TE655362:TE656859 ADA655362:ADA656859 AMW655362:AMW656859 AWS655362:AWS656859 BGO655362:BGO656859 BQK655362:BQK656859 CAG655362:CAG656859 CKC655362:CKC656859 CTY655362:CTY656859 DDU655362:DDU656859 DNQ655362:DNQ656859 DXM655362:DXM656859 EHI655362:EHI656859 ERE655362:ERE656859 FBA655362:FBA656859 FKW655362:FKW656859 FUS655362:FUS656859 GEO655362:GEO656859 GOK655362:GOK656859 GYG655362:GYG656859 HIC655362:HIC656859 HRY655362:HRY656859 IBU655362:IBU656859 ILQ655362:ILQ656859 IVM655362:IVM656859 JFI655362:JFI656859 JPE655362:JPE656859 JZA655362:JZA656859 KIW655362:KIW656859 KSS655362:KSS656859 LCO655362:LCO656859 LMK655362:LMK656859 LWG655362:LWG656859 MGC655362:MGC656859 MPY655362:MPY656859 MZU655362:MZU656859 NJQ655362:NJQ656859 NTM655362:NTM656859 ODI655362:ODI656859 ONE655362:ONE656859 OXA655362:OXA656859 PGW655362:PGW656859 PQS655362:PQS656859 QAO655362:QAO656859 QKK655362:QKK656859 QUG655362:QUG656859 REC655362:REC656859 RNY655362:RNY656859 RXU655362:RXU656859 SHQ655362:SHQ656859 SRM655362:SRM656859 TBI655362:TBI656859 TLE655362:TLE656859 TVA655362:TVA656859 UEW655362:UEW656859 UOS655362:UOS656859 UYO655362:UYO656859 VIK655362:VIK656859 VSG655362:VSG656859 WCC655362:WCC656859 WLY655362:WLY656859 WVU655362:WVU656859 M720898:M722395 JI720898:JI722395 TE720898:TE722395 ADA720898:ADA722395 AMW720898:AMW722395 AWS720898:AWS722395 BGO720898:BGO722395 BQK720898:BQK722395 CAG720898:CAG722395 CKC720898:CKC722395 CTY720898:CTY722395 DDU720898:DDU722395 DNQ720898:DNQ722395 DXM720898:DXM722395 EHI720898:EHI722395 ERE720898:ERE722395 FBA720898:FBA722395 FKW720898:FKW722395 FUS720898:FUS722395 GEO720898:GEO722395 GOK720898:GOK722395 GYG720898:GYG722395 HIC720898:HIC722395 HRY720898:HRY722395 IBU720898:IBU722395 ILQ720898:ILQ722395 IVM720898:IVM722395 JFI720898:JFI722395 JPE720898:JPE722395 JZA720898:JZA722395 KIW720898:KIW722395 KSS720898:KSS722395 LCO720898:LCO722395 LMK720898:LMK722395 LWG720898:LWG722395 MGC720898:MGC722395 MPY720898:MPY722395 MZU720898:MZU722395 NJQ720898:NJQ722395 NTM720898:NTM722395 ODI720898:ODI722395 ONE720898:ONE722395 OXA720898:OXA722395 PGW720898:PGW722395 PQS720898:PQS722395 QAO720898:QAO722395 QKK720898:QKK722395 QUG720898:QUG722395 REC720898:REC722395 RNY720898:RNY722395 RXU720898:RXU722395 SHQ720898:SHQ722395 SRM720898:SRM722395 TBI720898:TBI722395 TLE720898:TLE722395 TVA720898:TVA722395 UEW720898:UEW722395 UOS720898:UOS722395 UYO720898:UYO722395 VIK720898:VIK722395 VSG720898:VSG722395 WCC720898:WCC722395 WLY720898:WLY722395 WVU720898:WVU722395 M786434:M787931 JI786434:JI787931 TE786434:TE787931 ADA786434:ADA787931 AMW786434:AMW787931 AWS786434:AWS787931 BGO786434:BGO787931 BQK786434:BQK787931 CAG786434:CAG787931 CKC786434:CKC787931 CTY786434:CTY787931 DDU786434:DDU787931 DNQ786434:DNQ787931 DXM786434:DXM787931 EHI786434:EHI787931 ERE786434:ERE787931 FBA786434:FBA787931 FKW786434:FKW787931 FUS786434:FUS787931 GEO786434:GEO787931 GOK786434:GOK787931 GYG786434:GYG787931 HIC786434:HIC787931 HRY786434:HRY787931 IBU786434:IBU787931 ILQ786434:ILQ787931 IVM786434:IVM787931 JFI786434:JFI787931 JPE786434:JPE787931 JZA786434:JZA787931 KIW786434:KIW787931 KSS786434:KSS787931 LCO786434:LCO787931 LMK786434:LMK787931 LWG786434:LWG787931 MGC786434:MGC787931 MPY786434:MPY787931 MZU786434:MZU787931 NJQ786434:NJQ787931 NTM786434:NTM787931 ODI786434:ODI787931 ONE786434:ONE787931 OXA786434:OXA787931 PGW786434:PGW787931 PQS786434:PQS787931 QAO786434:QAO787931 QKK786434:QKK787931 QUG786434:QUG787931 REC786434:REC787931 RNY786434:RNY787931 RXU786434:RXU787931 SHQ786434:SHQ787931 SRM786434:SRM787931 TBI786434:TBI787931 TLE786434:TLE787931 TVA786434:TVA787931 UEW786434:UEW787931 UOS786434:UOS787931 UYO786434:UYO787931 VIK786434:VIK787931 VSG786434:VSG787931 WCC786434:WCC787931 WLY786434:WLY787931 WVU786434:WVU787931 M851970:M853467 JI851970:JI853467 TE851970:TE853467 ADA851970:ADA853467 AMW851970:AMW853467 AWS851970:AWS853467 BGO851970:BGO853467 BQK851970:BQK853467 CAG851970:CAG853467 CKC851970:CKC853467 CTY851970:CTY853467 DDU851970:DDU853467 DNQ851970:DNQ853467 DXM851970:DXM853467 EHI851970:EHI853467 ERE851970:ERE853467 FBA851970:FBA853467 FKW851970:FKW853467 FUS851970:FUS853467 GEO851970:GEO853467 GOK851970:GOK853467 GYG851970:GYG853467 HIC851970:HIC853467 HRY851970:HRY853467 IBU851970:IBU853467 ILQ851970:ILQ853467 IVM851970:IVM853467 JFI851970:JFI853467 JPE851970:JPE853467 JZA851970:JZA853467 KIW851970:KIW853467 KSS851970:KSS853467 LCO851970:LCO853467 LMK851970:LMK853467 LWG851970:LWG853467 MGC851970:MGC853467 MPY851970:MPY853467 MZU851970:MZU853467 NJQ851970:NJQ853467 NTM851970:NTM853467 ODI851970:ODI853467 ONE851970:ONE853467 OXA851970:OXA853467 PGW851970:PGW853467 PQS851970:PQS853467 QAO851970:QAO853467 QKK851970:QKK853467 QUG851970:QUG853467 REC851970:REC853467 RNY851970:RNY853467 RXU851970:RXU853467 SHQ851970:SHQ853467 SRM851970:SRM853467 TBI851970:TBI853467 TLE851970:TLE853467 TVA851970:TVA853467 UEW851970:UEW853467 UOS851970:UOS853467 UYO851970:UYO853467 VIK851970:VIK853467 VSG851970:VSG853467 WCC851970:WCC853467 WLY851970:WLY853467 WVU851970:WVU853467 M917506:M919003 JI917506:JI919003 TE917506:TE919003 ADA917506:ADA919003 AMW917506:AMW919003 AWS917506:AWS919003 BGO917506:BGO919003 BQK917506:BQK919003 CAG917506:CAG919003 CKC917506:CKC919003 CTY917506:CTY919003 DDU917506:DDU919003 DNQ917506:DNQ919003 DXM917506:DXM919003 EHI917506:EHI919003 ERE917506:ERE919003 FBA917506:FBA919003 FKW917506:FKW919003 FUS917506:FUS919003 GEO917506:GEO919003 GOK917506:GOK919003 GYG917506:GYG919003 HIC917506:HIC919003 HRY917506:HRY919003 IBU917506:IBU919003 ILQ917506:ILQ919003 IVM917506:IVM919003 JFI917506:JFI919003 JPE917506:JPE919003 JZA917506:JZA919003 KIW917506:KIW919003 KSS917506:KSS919003 LCO917506:LCO919003 LMK917506:LMK919003 LWG917506:LWG919003 MGC917506:MGC919003 MPY917506:MPY919003 MZU917506:MZU919003 NJQ917506:NJQ919003 NTM917506:NTM919003 ODI917506:ODI919003 ONE917506:ONE919003 OXA917506:OXA919003 PGW917506:PGW919003 PQS917506:PQS919003 QAO917506:QAO919003 QKK917506:QKK919003 QUG917506:QUG919003 REC917506:REC919003 RNY917506:RNY919003 RXU917506:RXU919003 SHQ917506:SHQ919003 SRM917506:SRM919003 TBI917506:TBI919003 TLE917506:TLE919003 TVA917506:TVA919003 UEW917506:UEW919003 UOS917506:UOS919003 UYO917506:UYO919003 VIK917506:VIK919003 VSG917506:VSG919003 WCC917506:WCC919003 WLY917506:WLY919003 WVU917506:WVU919003 M983042:M984539 JI983042:JI984539 TE983042:TE984539 ADA983042:ADA984539 AMW983042:AMW984539 AWS983042:AWS984539 BGO983042:BGO984539 BQK983042:BQK984539 CAG983042:CAG984539 CKC983042:CKC984539 CTY983042:CTY984539 DDU983042:DDU984539 DNQ983042:DNQ984539 DXM983042:DXM984539 EHI983042:EHI984539 ERE983042:ERE984539 FBA983042:FBA984539 FKW983042:FKW984539 FUS983042:FUS984539 GEO983042:GEO984539 GOK983042:GOK984539 GYG983042:GYG984539 HIC983042:HIC984539 HRY983042:HRY984539 IBU983042:IBU984539 ILQ983042:ILQ984539 IVM983042:IVM984539 JFI983042:JFI984539 JPE983042:JPE984539 JZA983042:JZA984539 KIW983042:KIW984539 KSS983042:KSS984539 LCO983042:LCO984539 LMK983042:LMK984539 LWG983042:LWG984539 MGC983042:MGC984539 MPY983042:MPY984539 MZU983042:MZU984539 NJQ983042:NJQ984539 NTM983042:NTM984539 ODI983042:ODI984539 ONE983042:ONE984539 OXA983042:OXA984539 PGW983042:PGW984539 PQS983042:PQS984539 QAO983042:QAO984539 QKK983042:QKK984539 QUG983042:QUG984539 REC983042:REC984539 RNY983042:RNY984539 RXU983042:RXU984539 SHQ983042:SHQ984539 SRM983042:SRM984539 TBI983042:TBI984539 TLE983042:TLE984539 TVA983042:TVA984539 UEW983042:UEW984539 UOS983042:UOS984539 UYO983042:UYO984539 VIK983042:VIK984539 VSG983042:VSG984539 WCC983042:WCC984539 WLY983042:WLY984539 WVU983042:WVU984539" xr:uid="{00000000-0002-0000-1F00-000001000000}">
      <formula1>$M$1501:$M$1502</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6"/>
  <dimension ref="A1:X252"/>
  <sheetViews>
    <sheetView zoomScale="70" workbookViewId="0">
      <pane xSplit="2" ySplit="1" topLeftCell="H212" activePane="bottomRight" state="frozen"/>
      <selection pane="topRight"/>
      <selection pane="bottomLeft"/>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17173</v>
      </c>
      <c r="B2" s="498" t="s">
        <v>17156</v>
      </c>
      <c r="C2" s="500"/>
      <c r="D2" s="500"/>
      <c r="E2" s="502">
        <v>0</v>
      </c>
      <c r="F2" s="27">
        <v>1</v>
      </c>
      <c r="G2" s="28" t="s">
        <v>17174</v>
      </c>
      <c r="H2" s="28" t="s">
        <v>17174</v>
      </c>
      <c r="I2" s="79"/>
      <c r="J2" s="28" t="s">
        <v>32</v>
      </c>
      <c r="K2" s="29">
        <v>1</v>
      </c>
      <c r="L2" s="29"/>
      <c r="M2" s="30" t="s">
        <v>33</v>
      </c>
      <c r="N2" s="30" t="s">
        <v>34</v>
      </c>
      <c r="O2" s="28"/>
      <c r="P2" s="28"/>
      <c r="Q2" s="28"/>
      <c r="R2" s="28"/>
      <c r="S2" s="28"/>
      <c r="T2" s="28"/>
      <c r="U2" s="28"/>
      <c r="V2" s="28"/>
      <c r="W2" s="33"/>
    </row>
    <row r="3" spans="1:23" x14ac:dyDescent="0.2">
      <c r="A3" s="497"/>
      <c r="B3" s="499"/>
      <c r="C3" s="501"/>
      <c r="D3" s="501"/>
      <c r="E3" s="503"/>
      <c r="F3" s="17">
        <v>2</v>
      </c>
      <c r="G3" s="18" t="s">
        <v>17175</v>
      </c>
      <c r="H3" s="18" t="s">
        <v>17175</v>
      </c>
      <c r="I3" s="80"/>
      <c r="J3" s="18" t="s">
        <v>32</v>
      </c>
      <c r="K3" s="19">
        <v>6</v>
      </c>
      <c r="L3" s="19"/>
      <c r="M3" s="20" t="s">
        <v>33</v>
      </c>
      <c r="N3" s="20" t="s">
        <v>34</v>
      </c>
      <c r="O3" s="18"/>
      <c r="P3" s="18"/>
      <c r="Q3" s="18"/>
      <c r="R3" s="18"/>
      <c r="S3" s="18"/>
      <c r="T3" s="18"/>
      <c r="U3" s="18"/>
      <c r="V3" s="18"/>
      <c r="W3" s="34"/>
    </row>
    <row r="4" spans="1:23" x14ac:dyDescent="0.2">
      <c r="A4" s="497"/>
      <c r="B4" s="499"/>
      <c r="C4" s="501"/>
      <c r="D4" s="501"/>
      <c r="E4" s="503"/>
      <c r="F4" s="17">
        <v>3</v>
      </c>
      <c r="G4" s="18" t="s">
        <v>17176</v>
      </c>
      <c r="H4" s="18" t="s">
        <v>17176</v>
      </c>
      <c r="I4" s="80"/>
      <c r="J4" s="18" t="s">
        <v>32</v>
      </c>
      <c r="K4" s="19">
        <v>1</v>
      </c>
      <c r="L4" s="19"/>
      <c r="M4" s="20" t="s">
        <v>33</v>
      </c>
      <c r="N4" s="20" t="s">
        <v>34</v>
      </c>
      <c r="O4" s="18"/>
      <c r="P4" s="18"/>
      <c r="Q4" s="18"/>
      <c r="R4" s="18"/>
      <c r="S4" s="18"/>
      <c r="T4" s="18"/>
      <c r="U4" s="18"/>
      <c r="V4" s="18"/>
      <c r="W4" s="34"/>
    </row>
    <row r="5" spans="1:23" x14ac:dyDescent="0.2">
      <c r="A5" s="497"/>
      <c r="B5" s="499"/>
      <c r="C5" s="501"/>
      <c r="D5" s="501"/>
      <c r="E5" s="503"/>
      <c r="F5" s="17">
        <v>4</v>
      </c>
      <c r="G5" s="18" t="s">
        <v>17177</v>
      </c>
      <c r="H5" s="18" t="s">
        <v>17177</v>
      </c>
      <c r="I5" s="80"/>
      <c r="J5" s="18" t="s">
        <v>32</v>
      </c>
      <c r="K5" s="19">
        <v>8</v>
      </c>
      <c r="L5" s="19"/>
      <c r="M5" s="20" t="s">
        <v>33</v>
      </c>
      <c r="N5" s="20" t="s">
        <v>34</v>
      </c>
      <c r="O5" s="18"/>
      <c r="P5" s="18"/>
      <c r="Q5" s="18"/>
      <c r="R5" s="18"/>
      <c r="S5" s="18"/>
      <c r="T5" s="18"/>
      <c r="U5" s="18"/>
      <c r="V5" s="18"/>
      <c r="W5" s="34"/>
    </row>
    <row r="6" spans="1:23" x14ac:dyDescent="0.2">
      <c r="A6" s="497"/>
      <c r="B6" s="499"/>
      <c r="C6" s="501"/>
      <c r="D6" s="501"/>
      <c r="E6" s="503"/>
      <c r="F6" s="17">
        <v>5</v>
      </c>
      <c r="G6" s="18" t="s">
        <v>17178</v>
      </c>
      <c r="H6" s="18" t="s">
        <v>17178</v>
      </c>
      <c r="I6" s="80"/>
      <c r="J6" s="18" t="s">
        <v>32</v>
      </c>
      <c r="K6" s="19">
        <v>8</v>
      </c>
      <c r="L6" s="19"/>
      <c r="M6" s="20" t="s">
        <v>33</v>
      </c>
      <c r="N6" s="20" t="s">
        <v>34</v>
      </c>
      <c r="O6" s="18"/>
      <c r="P6" s="18"/>
      <c r="Q6" s="18"/>
      <c r="R6" s="18"/>
      <c r="S6" s="18"/>
      <c r="T6" s="18"/>
      <c r="U6" s="18"/>
      <c r="V6" s="18"/>
      <c r="W6" s="34"/>
    </row>
    <row r="7" spans="1:23" x14ac:dyDescent="0.2">
      <c r="A7" s="497"/>
      <c r="B7" s="499"/>
      <c r="C7" s="501"/>
      <c r="D7" s="501"/>
      <c r="E7" s="503"/>
      <c r="F7" s="17">
        <v>6</v>
      </c>
      <c r="G7" s="18" t="s">
        <v>17179</v>
      </c>
      <c r="H7" s="18" t="s">
        <v>17179</v>
      </c>
      <c r="I7" s="80"/>
      <c r="J7" s="18" t="s">
        <v>32</v>
      </c>
      <c r="K7" s="19">
        <v>1</v>
      </c>
      <c r="L7" s="19"/>
      <c r="M7" s="20" t="s">
        <v>33</v>
      </c>
      <c r="N7" s="20" t="s">
        <v>34</v>
      </c>
      <c r="O7" s="18"/>
      <c r="P7" s="18"/>
      <c r="Q7" s="18"/>
      <c r="R7" s="18"/>
      <c r="S7" s="18"/>
      <c r="T7" s="18"/>
      <c r="U7" s="18"/>
      <c r="V7" s="18"/>
      <c r="W7" s="34"/>
    </row>
    <row r="8" spans="1:23" x14ac:dyDescent="0.2">
      <c r="A8" s="497"/>
      <c r="B8" s="499"/>
      <c r="C8" s="501"/>
      <c r="D8" s="501"/>
      <c r="E8" s="503"/>
      <c r="F8" s="17">
        <v>7</v>
      </c>
      <c r="G8" s="18" t="s">
        <v>17180</v>
      </c>
      <c r="H8" s="18" t="s">
        <v>17180</v>
      </c>
      <c r="I8" s="80"/>
      <c r="J8" s="18" t="s">
        <v>32</v>
      </c>
      <c r="K8" s="19">
        <v>1</v>
      </c>
      <c r="L8" s="19"/>
      <c r="M8" s="20" t="s">
        <v>33</v>
      </c>
      <c r="N8" s="20" t="s">
        <v>34</v>
      </c>
      <c r="O8" s="18"/>
      <c r="P8" s="18"/>
      <c r="Q8" s="18"/>
      <c r="R8" s="18"/>
      <c r="S8" s="18"/>
      <c r="T8" s="18"/>
      <c r="U8" s="18"/>
      <c r="V8" s="18"/>
      <c r="W8" s="34"/>
    </row>
    <row r="9" spans="1:23" x14ac:dyDescent="0.2">
      <c r="A9" s="497"/>
      <c r="B9" s="499"/>
      <c r="C9" s="501"/>
      <c r="D9" s="501"/>
      <c r="E9" s="503"/>
      <c r="F9" s="17">
        <v>8</v>
      </c>
      <c r="G9" s="18" t="s">
        <v>17181</v>
      </c>
      <c r="H9" s="18" t="s">
        <v>17181</v>
      </c>
      <c r="I9" s="80"/>
      <c r="J9" s="18" t="s">
        <v>32</v>
      </c>
      <c r="K9" s="19">
        <v>2</v>
      </c>
      <c r="L9" s="19"/>
      <c r="M9" s="20" t="s">
        <v>33</v>
      </c>
      <c r="N9" s="20" t="s">
        <v>34</v>
      </c>
      <c r="O9" s="18"/>
      <c r="P9" s="18"/>
      <c r="Q9" s="18"/>
      <c r="R9" s="18"/>
      <c r="S9" s="18"/>
      <c r="T9" s="18"/>
      <c r="U9" s="18"/>
      <c r="V9" s="18"/>
      <c r="W9" s="34"/>
    </row>
    <row r="10" spans="1:23" x14ac:dyDescent="0.2">
      <c r="A10" s="497"/>
      <c r="B10" s="499"/>
      <c r="C10" s="501"/>
      <c r="D10" s="501"/>
      <c r="E10" s="503"/>
      <c r="F10" s="17">
        <v>9</v>
      </c>
      <c r="G10" s="18" t="s">
        <v>17182</v>
      </c>
      <c r="H10" s="18" t="s">
        <v>17182</v>
      </c>
      <c r="I10" s="80"/>
      <c r="J10" s="18" t="s">
        <v>32</v>
      </c>
      <c r="K10" s="19">
        <v>20</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17183</v>
      </c>
      <c r="H11" s="18" t="s">
        <v>17183</v>
      </c>
      <c r="I11" s="80"/>
      <c r="J11" s="18" t="s">
        <v>134</v>
      </c>
      <c r="K11" s="19">
        <v>2</v>
      </c>
      <c r="L11" s="19">
        <v>0</v>
      </c>
      <c r="M11" s="20" t="s">
        <v>33</v>
      </c>
      <c r="N11" s="20" t="s">
        <v>34</v>
      </c>
      <c r="O11" s="18"/>
      <c r="P11" s="18"/>
      <c r="Q11" s="18"/>
      <c r="R11" s="18"/>
      <c r="S11" s="18"/>
      <c r="T11" s="18"/>
      <c r="U11" s="18"/>
      <c r="V11" s="18"/>
      <c r="W11" s="34"/>
    </row>
    <row r="12" spans="1:23" x14ac:dyDescent="0.2">
      <c r="A12" s="497"/>
      <c r="B12" s="499"/>
      <c r="C12" s="501"/>
      <c r="D12" s="501"/>
      <c r="E12" s="503"/>
      <c r="F12" s="17">
        <v>11</v>
      </c>
      <c r="G12" s="18" t="s">
        <v>17184</v>
      </c>
      <c r="H12" s="18" t="s">
        <v>17184</v>
      </c>
      <c r="I12" s="80"/>
      <c r="J12" s="18" t="s">
        <v>32</v>
      </c>
      <c r="K12" s="19">
        <v>1</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17185</v>
      </c>
      <c r="H13" s="18" t="s">
        <v>17185</v>
      </c>
      <c r="I13" s="80"/>
      <c r="J13" s="18" t="s">
        <v>32</v>
      </c>
      <c r="K13" s="19">
        <v>1</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17186</v>
      </c>
      <c r="H14" s="18" t="s">
        <v>17186</v>
      </c>
      <c r="I14" s="80"/>
      <c r="J14" s="18" t="s">
        <v>32</v>
      </c>
      <c r="K14" s="19">
        <v>2</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17187</v>
      </c>
      <c r="H15" s="18" t="s">
        <v>17187</v>
      </c>
      <c r="I15" s="80"/>
      <c r="J15" s="18" t="s">
        <v>32</v>
      </c>
      <c r="K15" s="19">
        <v>20</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17188</v>
      </c>
      <c r="H16" s="18" t="s">
        <v>17188</v>
      </c>
      <c r="I16" s="80"/>
      <c r="J16" s="18" t="s">
        <v>134</v>
      </c>
      <c r="K16" s="19">
        <v>12</v>
      </c>
      <c r="L16" s="19">
        <v>0</v>
      </c>
      <c r="M16" s="20" t="s">
        <v>34</v>
      </c>
      <c r="N16" s="20" t="s">
        <v>34</v>
      </c>
      <c r="O16" s="18"/>
      <c r="P16" s="18"/>
      <c r="Q16" s="18"/>
      <c r="R16" s="18"/>
      <c r="S16" s="18"/>
      <c r="T16" s="18"/>
      <c r="U16" s="18"/>
      <c r="V16" s="18"/>
      <c r="W16" s="34"/>
    </row>
    <row r="17" spans="1:23" x14ac:dyDescent="0.2">
      <c r="A17" s="497"/>
      <c r="B17" s="499"/>
      <c r="C17" s="501"/>
      <c r="D17" s="501"/>
      <c r="E17" s="503"/>
      <c r="F17" s="17">
        <v>16</v>
      </c>
      <c r="G17" s="18" t="s">
        <v>17189</v>
      </c>
      <c r="H17" s="18" t="s">
        <v>17189</v>
      </c>
      <c r="I17" s="80"/>
      <c r="J17" s="18" t="s">
        <v>134</v>
      </c>
      <c r="K17" s="19">
        <v>12</v>
      </c>
      <c r="L17" s="19">
        <v>0</v>
      </c>
      <c r="M17" s="20" t="s">
        <v>34</v>
      </c>
      <c r="N17" s="20" t="s">
        <v>34</v>
      </c>
      <c r="O17" s="18"/>
      <c r="P17" s="18"/>
      <c r="Q17" s="18"/>
      <c r="R17" s="18"/>
      <c r="S17" s="18"/>
      <c r="T17" s="18"/>
      <c r="U17" s="18"/>
      <c r="V17" s="18"/>
      <c r="W17" s="34"/>
    </row>
    <row r="18" spans="1:23" x14ac:dyDescent="0.2">
      <c r="A18" s="497"/>
      <c r="B18" s="499"/>
      <c r="C18" s="501"/>
      <c r="D18" s="501"/>
      <c r="E18" s="503"/>
      <c r="F18" s="17">
        <v>17</v>
      </c>
      <c r="G18" s="18" t="s">
        <v>17190</v>
      </c>
      <c r="H18" s="18" t="s">
        <v>17190</v>
      </c>
      <c r="I18" s="80"/>
      <c r="J18" s="18" t="s">
        <v>134</v>
      </c>
      <c r="K18" s="19">
        <v>12</v>
      </c>
      <c r="L18" s="19">
        <v>0</v>
      </c>
      <c r="M18" s="20" t="s">
        <v>34</v>
      </c>
      <c r="N18" s="20" t="s">
        <v>34</v>
      </c>
      <c r="O18" s="18"/>
      <c r="P18" s="18"/>
      <c r="Q18" s="18"/>
      <c r="R18" s="18"/>
      <c r="S18" s="18"/>
      <c r="T18" s="18"/>
      <c r="U18" s="18"/>
      <c r="V18" s="18"/>
      <c r="W18" s="34"/>
    </row>
    <row r="19" spans="1:23" x14ac:dyDescent="0.2">
      <c r="A19" s="497"/>
      <c r="B19" s="499"/>
      <c r="C19" s="501"/>
      <c r="D19" s="501"/>
      <c r="E19" s="503"/>
      <c r="F19" s="17">
        <v>18</v>
      </c>
      <c r="G19" s="18" t="s">
        <v>17191</v>
      </c>
      <c r="H19" s="18" t="s">
        <v>17191</v>
      </c>
      <c r="I19" s="80"/>
      <c r="J19" s="18" t="s">
        <v>134</v>
      </c>
      <c r="K19" s="19">
        <v>12</v>
      </c>
      <c r="L19" s="19">
        <v>0</v>
      </c>
      <c r="M19" s="20" t="s">
        <v>34</v>
      </c>
      <c r="N19" s="20" t="s">
        <v>34</v>
      </c>
      <c r="O19" s="18"/>
      <c r="P19" s="18"/>
      <c r="Q19" s="18"/>
      <c r="R19" s="18"/>
      <c r="S19" s="18"/>
      <c r="T19" s="18"/>
      <c r="U19" s="18"/>
      <c r="V19" s="18"/>
      <c r="W19" s="34"/>
    </row>
    <row r="20" spans="1:23" x14ac:dyDescent="0.2">
      <c r="A20" s="497"/>
      <c r="B20" s="499"/>
      <c r="C20" s="501"/>
      <c r="D20" s="501"/>
      <c r="E20" s="503"/>
      <c r="F20" s="17">
        <v>19</v>
      </c>
      <c r="G20" s="18" t="s">
        <v>17192</v>
      </c>
      <c r="H20" s="18" t="s">
        <v>17192</v>
      </c>
      <c r="I20" s="80"/>
      <c r="J20" s="18" t="s">
        <v>134</v>
      </c>
      <c r="K20" s="19">
        <v>12</v>
      </c>
      <c r="L20" s="19">
        <v>0</v>
      </c>
      <c r="M20" s="20" t="s">
        <v>34</v>
      </c>
      <c r="N20" s="20" t="s">
        <v>34</v>
      </c>
      <c r="O20" s="18"/>
      <c r="P20" s="18"/>
      <c r="Q20" s="18"/>
      <c r="R20" s="18"/>
      <c r="S20" s="18"/>
      <c r="T20" s="18"/>
      <c r="U20" s="18"/>
      <c r="V20" s="18"/>
      <c r="W20" s="34"/>
    </row>
    <row r="21" spans="1:23" x14ac:dyDescent="0.2">
      <c r="A21" s="497"/>
      <c r="B21" s="499"/>
      <c r="C21" s="501"/>
      <c r="D21" s="501"/>
      <c r="E21" s="503"/>
      <c r="F21" s="17">
        <v>20</v>
      </c>
      <c r="G21" s="18" t="s">
        <v>17193</v>
      </c>
      <c r="H21" s="18" t="s">
        <v>17193</v>
      </c>
      <c r="I21" s="80"/>
      <c r="J21" s="18" t="s">
        <v>134</v>
      </c>
      <c r="K21" s="19">
        <v>12</v>
      </c>
      <c r="L21" s="19">
        <v>0</v>
      </c>
      <c r="M21" s="20" t="s">
        <v>34</v>
      </c>
      <c r="N21" s="20" t="s">
        <v>34</v>
      </c>
      <c r="O21" s="18"/>
      <c r="P21" s="18"/>
      <c r="Q21" s="18"/>
      <c r="R21" s="18"/>
      <c r="S21" s="18"/>
      <c r="T21" s="18"/>
      <c r="U21" s="18"/>
      <c r="V21" s="18"/>
      <c r="W21" s="34"/>
    </row>
    <row r="22" spans="1:23" x14ac:dyDescent="0.2">
      <c r="A22" s="497"/>
      <c r="B22" s="499"/>
      <c r="C22" s="501"/>
      <c r="D22" s="501"/>
      <c r="E22" s="503"/>
      <c r="F22" s="17">
        <v>21</v>
      </c>
      <c r="G22" s="18" t="s">
        <v>17194</v>
      </c>
      <c r="H22" s="18" t="s">
        <v>17194</v>
      </c>
      <c r="I22" s="80"/>
      <c r="J22" s="18" t="s">
        <v>134</v>
      </c>
      <c r="K22" s="19">
        <v>15</v>
      </c>
      <c r="L22" s="19">
        <v>0</v>
      </c>
      <c r="M22" s="20" t="s">
        <v>34</v>
      </c>
      <c r="N22" s="20" t="s">
        <v>34</v>
      </c>
      <c r="O22" s="18"/>
      <c r="P22" s="18"/>
      <c r="Q22" s="18"/>
      <c r="R22" s="18"/>
      <c r="S22" s="18"/>
      <c r="T22" s="18"/>
      <c r="U22" s="18"/>
      <c r="V22" s="18"/>
      <c r="W22" s="34"/>
    </row>
    <row r="23" spans="1:23" x14ac:dyDescent="0.2">
      <c r="A23" s="497"/>
      <c r="B23" s="499"/>
      <c r="C23" s="501"/>
      <c r="D23" s="501"/>
      <c r="E23" s="503"/>
      <c r="F23" s="17">
        <v>22</v>
      </c>
      <c r="G23" s="18" t="s">
        <v>17195</v>
      </c>
      <c r="H23" s="18" t="s">
        <v>17195</v>
      </c>
      <c r="I23" s="80"/>
      <c r="J23" s="18" t="s">
        <v>134</v>
      </c>
      <c r="K23" s="19">
        <v>12</v>
      </c>
      <c r="L23" s="19">
        <v>0</v>
      </c>
      <c r="M23" s="20" t="s">
        <v>34</v>
      </c>
      <c r="N23" s="20" t="s">
        <v>34</v>
      </c>
      <c r="O23" s="18"/>
      <c r="P23" s="18"/>
      <c r="Q23" s="18"/>
      <c r="R23" s="18"/>
      <c r="S23" s="18"/>
      <c r="T23" s="18"/>
      <c r="U23" s="18"/>
      <c r="V23" s="18"/>
      <c r="W23" s="34"/>
    </row>
    <row r="24" spans="1:23" x14ac:dyDescent="0.2">
      <c r="A24" s="497"/>
      <c r="B24" s="499"/>
      <c r="C24" s="501"/>
      <c r="D24" s="501"/>
      <c r="E24" s="503"/>
      <c r="F24" s="17">
        <v>23</v>
      </c>
      <c r="G24" s="18" t="s">
        <v>17196</v>
      </c>
      <c r="H24" s="18" t="s">
        <v>17196</v>
      </c>
      <c r="I24" s="80"/>
      <c r="J24" s="18" t="s">
        <v>32</v>
      </c>
      <c r="K24" s="19">
        <v>8</v>
      </c>
      <c r="L24" s="19"/>
      <c r="M24" s="20" t="s">
        <v>34</v>
      </c>
      <c r="N24" s="20" t="s">
        <v>34</v>
      </c>
      <c r="O24" s="18"/>
      <c r="P24" s="18"/>
      <c r="Q24" s="18"/>
      <c r="R24" s="18"/>
      <c r="S24" s="18"/>
      <c r="T24" s="18"/>
      <c r="U24" s="18"/>
      <c r="V24" s="18"/>
      <c r="W24" s="34"/>
    </row>
    <row r="25" spans="1:23" x14ac:dyDescent="0.2">
      <c r="A25" s="496" t="s">
        <v>17197</v>
      </c>
      <c r="B25" s="498" t="s">
        <v>17158</v>
      </c>
      <c r="C25" s="500"/>
      <c r="D25" s="500"/>
      <c r="E25" s="502">
        <v>0</v>
      </c>
      <c r="F25" s="27">
        <v>1</v>
      </c>
      <c r="G25" s="28" t="s">
        <v>17198</v>
      </c>
      <c r="H25" s="28" t="s">
        <v>17198</v>
      </c>
      <c r="I25" s="79"/>
      <c r="J25" s="28" t="s">
        <v>32</v>
      </c>
      <c r="K25" s="29">
        <v>1</v>
      </c>
      <c r="L25" s="29"/>
      <c r="M25" s="30" t="s">
        <v>33</v>
      </c>
      <c r="N25" s="30" t="s">
        <v>34</v>
      </c>
      <c r="O25" s="28"/>
      <c r="P25" s="28"/>
      <c r="Q25" s="28"/>
      <c r="R25" s="28"/>
      <c r="S25" s="28"/>
      <c r="T25" s="28"/>
      <c r="U25" s="28"/>
      <c r="V25" s="28"/>
      <c r="W25" s="33"/>
    </row>
    <row r="26" spans="1:23" x14ac:dyDescent="0.2">
      <c r="A26" s="497"/>
      <c r="B26" s="499"/>
      <c r="C26" s="501"/>
      <c r="D26" s="501"/>
      <c r="E26" s="503"/>
      <c r="F26" s="17">
        <v>2</v>
      </c>
      <c r="G26" s="18" t="s">
        <v>17199</v>
      </c>
      <c r="H26" s="18" t="s">
        <v>17199</v>
      </c>
      <c r="I26" s="80"/>
      <c r="J26" s="18" t="s">
        <v>32</v>
      </c>
      <c r="K26" s="19">
        <v>6</v>
      </c>
      <c r="L26" s="19"/>
      <c r="M26" s="20" t="s">
        <v>33</v>
      </c>
      <c r="N26" s="20" t="s">
        <v>34</v>
      </c>
      <c r="O26" s="18"/>
      <c r="P26" s="18"/>
      <c r="Q26" s="18"/>
      <c r="R26" s="18"/>
      <c r="S26" s="18"/>
      <c r="T26" s="18"/>
      <c r="U26" s="18"/>
      <c r="V26" s="18"/>
      <c r="W26" s="34"/>
    </row>
    <row r="27" spans="1:23" x14ac:dyDescent="0.2">
      <c r="A27" s="497"/>
      <c r="B27" s="499"/>
      <c r="C27" s="501"/>
      <c r="D27" s="501"/>
      <c r="E27" s="503"/>
      <c r="F27" s="17">
        <v>3</v>
      </c>
      <c r="G27" s="18" t="s">
        <v>17200</v>
      </c>
      <c r="H27" s="18" t="s">
        <v>17200</v>
      </c>
      <c r="I27" s="80"/>
      <c r="J27" s="18" t="s">
        <v>32</v>
      </c>
      <c r="K27" s="19">
        <v>1</v>
      </c>
      <c r="L27" s="19"/>
      <c r="M27" s="20" t="s">
        <v>33</v>
      </c>
      <c r="N27" s="20" t="s">
        <v>34</v>
      </c>
      <c r="O27" s="18"/>
      <c r="P27" s="18"/>
      <c r="Q27" s="18"/>
      <c r="R27" s="18"/>
      <c r="S27" s="18"/>
      <c r="T27" s="18"/>
      <c r="U27" s="18"/>
      <c r="V27" s="18"/>
      <c r="W27" s="34"/>
    </row>
    <row r="28" spans="1:23" x14ac:dyDescent="0.2">
      <c r="A28" s="497"/>
      <c r="B28" s="499"/>
      <c r="C28" s="501"/>
      <c r="D28" s="501"/>
      <c r="E28" s="503"/>
      <c r="F28" s="17">
        <v>4</v>
      </c>
      <c r="G28" s="18" t="s">
        <v>17201</v>
      </c>
      <c r="H28" s="18" t="s">
        <v>17201</v>
      </c>
      <c r="I28" s="80"/>
      <c r="J28" s="18" t="s">
        <v>32</v>
      </c>
      <c r="K28" s="19">
        <v>8</v>
      </c>
      <c r="L28" s="19"/>
      <c r="M28" s="20" t="s">
        <v>33</v>
      </c>
      <c r="N28" s="20" t="s">
        <v>34</v>
      </c>
      <c r="O28" s="18"/>
      <c r="P28" s="18"/>
      <c r="Q28" s="18"/>
      <c r="R28" s="18"/>
      <c r="S28" s="18"/>
      <c r="T28" s="18"/>
      <c r="U28" s="18"/>
      <c r="V28" s="18"/>
      <c r="W28" s="34"/>
    </row>
    <row r="29" spans="1:23" x14ac:dyDescent="0.2">
      <c r="A29" s="497"/>
      <c r="B29" s="499"/>
      <c r="C29" s="501"/>
      <c r="D29" s="501"/>
      <c r="E29" s="503"/>
      <c r="F29" s="17">
        <v>5</v>
      </c>
      <c r="G29" s="18" t="s">
        <v>17202</v>
      </c>
      <c r="H29" s="18" t="s">
        <v>17202</v>
      </c>
      <c r="I29" s="80"/>
      <c r="J29" s="18" t="s">
        <v>32</v>
      </c>
      <c r="K29" s="19">
        <v>8</v>
      </c>
      <c r="L29" s="19"/>
      <c r="M29" s="20" t="s">
        <v>33</v>
      </c>
      <c r="N29" s="20" t="s">
        <v>34</v>
      </c>
      <c r="O29" s="18"/>
      <c r="P29" s="18"/>
      <c r="Q29" s="18"/>
      <c r="R29" s="18"/>
      <c r="S29" s="18"/>
      <c r="T29" s="18"/>
      <c r="U29" s="18"/>
      <c r="V29" s="18"/>
      <c r="W29" s="34"/>
    </row>
    <row r="30" spans="1:23" x14ac:dyDescent="0.2">
      <c r="A30" s="497"/>
      <c r="B30" s="499"/>
      <c r="C30" s="501"/>
      <c r="D30" s="501"/>
      <c r="E30" s="503"/>
      <c r="F30" s="17">
        <v>6</v>
      </c>
      <c r="G30" s="18" t="s">
        <v>17203</v>
      </c>
      <c r="H30" s="18" t="s">
        <v>17203</v>
      </c>
      <c r="I30" s="80"/>
      <c r="J30" s="18" t="s">
        <v>32</v>
      </c>
      <c r="K30" s="19">
        <v>1</v>
      </c>
      <c r="L30" s="19"/>
      <c r="M30" s="20" t="s">
        <v>33</v>
      </c>
      <c r="N30" s="20" t="s">
        <v>34</v>
      </c>
      <c r="O30" s="18"/>
      <c r="P30" s="18"/>
      <c r="Q30" s="18"/>
      <c r="R30" s="18"/>
      <c r="S30" s="18"/>
      <c r="T30" s="18"/>
      <c r="U30" s="18"/>
      <c r="V30" s="18"/>
      <c r="W30" s="34"/>
    </row>
    <row r="31" spans="1:23" x14ac:dyDescent="0.2">
      <c r="A31" s="497"/>
      <c r="B31" s="499"/>
      <c r="C31" s="501"/>
      <c r="D31" s="501"/>
      <c r="E31" s="503"/>
      <c r="F31" s="17">
        <v>7</v>
      </c>
      <c r="G31" s="18" t="s">
        <v>17204</v>
      </c>
      <c r="H31" s="18" t="s">
        <v>17204</v>
      </c>
      <c r="I31" s="80"/>
      <c r="J31" s="18" t="s">
        <v>32</v>
      </c>
      <c r="K31" s="19">
        <v>1</v>
      </c>
      <c r="L31" s="19"/>
      <c r="M31" s="20" t="s">
        <v>33</v>
      </c>
      <c r="N31" s="20" t="s">
        <v>34</v>
      </c>
      <c r="O31" s="18"/>
      <c r="P31" s="18"/>
      <c r="Q31" s="18"/>
      <c r="R31" s="18"/>
      <c r="S31" s="18"/>
      <c r="T31" s="18"/>
      <c r="U31" s="18"/>
      <c r="V31" s="18"/>
      <c r="W31" s="34"/>
    </row>
    <row r="32" spans="1:23" x14ac:dyDescent="0.2">
      <c r="A32" s="497"/>
      <c r="B32" s="499"/>
      <c r="C32" s="501"/>
      <c r="D32" s="501"/>
      <c r="E32" s="503"/>
      <c r="F32" s="17">
        <v>8</v>
      </c>
      <c r="G32" s="18" t="s">
        <v>17205</v>
      </c>
      <c r="H32" s="18" t="s">
        <v>17205</v>
      </c>
      <c r="I32" s="80"/>
      <c r="J32" s="18" t="s">
        <v>32</v>
      </c>
      <c r="K32" s="19">
        <v>2</v>
      </c>
      <c r="L32" s="19"/>
      <c r="M32" s="20" t="s">
        <v>33</v>
      </c>
      <c r="N32" s="20" t="s">
        <v>34</v>
      </c>
      <c r="O32" s="18"/>
      <c r="P32" s="18"/>
      <c r="Q32" s="18"/>
      <c r="R32" s="18"/>
      <c r="S32" s="18"/>
      <c r="T32" s="18"/>
      <c r="U32" s="18"/>
      <c r="V32" s="18"/>
      <c r="W32" s="34"/>
    </row>
    <row r="33" spans="1:23" x14ac:dyDescent="0.2">
      <c r="A33" s="497"/>
      <c r="B33" s="499"/>
      <c r="C33" s="501"/>
      <c r="D33" s="501"/>
      <c r="E33" s="503"/>
      <c r="F33" s="17">
        <v>9</v>
      </c>
      <c r="G33" s="18" t="s">
        <v>17206</v>
      </c>
      <c r="H33" s="18" t="s">
        <v>17206</v>
      </c>
      <c r="I33" s="80"/>
      <c r="J33" s="18" t="s">
        <v>44</v>
      </c>
      <c r="K33" s="19">
        <v>20</v>
      </c>
      <c r="L33" s="19"/>
      <c r="M33" s="20" t="s">
        <v>33</v>
      </c>
      <c r="N33" s="20" t="s">
        <v>34</v>
      </c>
      <c r="O33" s="18"/>
      <c r="P33" s="18"/>
      <c r="Q33" s="18"/>
      <c r="R33" s="18"/>
      <c r="S33" s="18"/>
      <c r="T33" s="18"/>
      <c r="U33" s="18"/>
      <c r="V33" s="18"/>
      <c r="W33" s="34"/>
    </row>
    <row r="34" spans="1:23" x14ac:dyDescent="0.2">
      <c r="A34" s="497"/>
      <c r="B34" s="499"/>
      <c r="C34" s="501"/>
      <c r="D34" s="501"/>
      <c r="E34" s="503"/>
      <c r="F34" s="17">
        <v>10</v>
      </c>
      <c r="G34" s="18" t="s">
        <v>17207</v>
      </c>
      <c r="H34" s="18" t="s">
        <v>17207</v>
      </c>
      <c r="I34" s="80"/>
      <c r="J34" s="18" t="s">
        <v>134</v>
      </c>
      <c r="K34" s="19">
        <v>2</v>
      </c>
      <c r="L34" s="19">
        <v>0</v>
      </c>
      <c r="M34" s="20" t="s">
        <v>33</v>
      </c>
      <c r="N34" s="20" t="s">
        <v>34</v>
      </c>
      <c r="O34" s="18"/>
      <c r="P34" s="18"/>
      <c r="Q34" s="18"/>
      <c r="R34" s="18"/>
      <c r="S34" s="18"/>
      <c r="T34" s="18"/>
      <c r="U34" s="18"/>
      <c r="V34" s="18"/>
      <c r="W34" s="34"/>
    </row>
    <row r="35" spans="1:23" x14ac:dyDescent="0.2">
      <c r="A35" s="497"/>
      <c r="B35" s="499"/>
      <c r="C35" s="501"/>
      <c r="D35" s="501"/>
      <c r="E35" s="503"/>
      <c r="F35" s="17">
        <v>11</v>
      </c>
      <c r="G35" s="18" t="s">
        <v>17208</v>
      </c>
      <c r="H35" s="18" t="s">
        <v>17208</v>
      </c>
      <c r="I35" s="80"/>
      <c r="J35" s="18" t="s">
        <v>32</v>
      </c>
      <c r="K35" s="19">
        <v>1</v>
      </c>
      <c r="L35" s="19"/>
      <c r="M35" s="20" t="s">
        <v>33</v>
      </c>
      <c r="N35" s="20" t="s">
        <v>34</v>
      </c>
      <c r="O35" s="18"/>
      <c r="P35" s="18"/>
      <c r="Q35" s="18"/>
      <c r="R35" s="18"/>
      <c r="S35" s="18"/>
      <c r="T35" s="18"/>
      <c r="U35" s="18"/>
      <c r="V35" s="18"/>
      <c r="W35" s="34"/>
    </row>
    <row r="36" spans="1:23" x14ac:dyDescent="0.2">
      <c r="A36" s="497"/>
      <c r="B36" s="499"/>
      <c r="C36" s="501"/>
      <c r="D36" s="501"/>
      <c r="E36" s="503"/>
      <c r="F36" s="17">
        <v>12</v>
      </c>
      <c r="G36" s="18" t="s">
        <v>17209</v>
      </c>
      <c r="H36" s="18" t="s">
        <v>17209</v>
      </c>
      <c r="I36" s="80"/>
      <c r="J36" s="18" t="s">
        <v>32</v>
      </c>
      <c r="K36" s="19">
        <v>1</v>
      </c>
      <c r="L36" s="19"/>
      <c r="M36" s="20" t="s">
        <v>33</v>
      </c>
      <c r="N36" s="20" t="s">
        <v>34</v>
      </c>
      <c r="O36" s="18"/>
      <c r="P36" s="18"/>
      <c r="Q36" s="18"/>
      <c r="R36" s="18"/>
      <c r="S36" s="18"/>
      <c r="T36" s="18"/>
      <c r="U36" s="18"/>
      <c r="V36" s="18"/>
      <c r="W36" s="34"/>
    </row>
    <row r="37" spans="1:23" x14ac:dyDescent="0.2">
      <c r="A37" s="497"/>
      <c r="B37" s="499"/>
      <c r="C37" s="501"/>
      <c r="D37" s="501"/>
      <c r="E37" s="503"/>
      <c r="F37" s="17">
        <v>13</v>
      </c>
      <c r="G37" s="18" t="s">
        <v>17210</v>
      </c>
      <c r="H37" s="18" t="s">
        <v>17210</v>
      </c>
      <c r="I37" s="80"/>
      <c r="J37" s="18" t="s">
        <v>32</v>
      </c>
      <c r="K37" s="19">
        <v>2</v>
      </c>
      <c r="L37" s="19"/>
      <c r="M37" s="20" t="s">
        <v>33</v>
      </c>
      <c r="N37" s="20" t="s">
        <v>34</v>
      </c>
      <c r="O37" s="18"/>
      <c r="P37" s="18"/>
      <c r="Q37" s="18"/>
      <c r="R37" s="18"/>
      <c r="S37" s="18"/>
      <c r="T37" s="18"/>
      <c r="U37" s="18"/>
      <c r="V37" s="18"/>
      <c r="W37" s="34"/>
    </row>
    <row r="38" spans="1:23" x14ac:dyDescent="0.2">
      <c r="A38" s="497"/>
      <c r="B38" s="499"/>
      <c r="C38" s="501"/>
      <c r="D38" s="501"/>
      <c r="E38" s="503"/>
      <c r="F38" s="17">
        <v>14</v>
      </c>
      <c r="G38" s="18" t="s">
        <v>17211</v>
      </c>
      <c r="H38" s="18" t="s">
        <v>17211</v>
      </c>
      <c r="I38" s="80"/>
      <c r="J38" s="18" t="s">
        <v>32</v>
      </c>
      <c r="K38" s="19">
        <v>20</v>
      </c>
      <c r="L38" s="19"/>
      <c r="M38" s="20" t="s">
        <v>33</v>
      </c>
      <c r="N38" s="20" t="s">
        <v>34</v>
      </c>
      <c r="O38" s="18"/>
      <c r="P38" s="18"/>
      <c r="Q38" s="18"/>
      <c r="R38" s="18"/>
      <c r="S38" s="18"/>
      <c r="T38" s="18"/>
      <c r="U38" s="18"/>
      <c r="V38" s="18"/>
      <c r="W38" s="34"/>
    </row>
    <row r="39" spans="1:23" x14ac:dyDescent="0.2">
      <c r="A39" s="497"/>
      <c r="B39" s="499"/>
      <c r="C39" s="501"/>
      <c r="D39" s="501"/>
      <c r="E39" s="503"/>
      <c r="F39" s="17">
        <v>15</v>
      </c>
      <c r="G39" s="18" t="s">
        <v>17212</v>
      </c>
      <c r="H39" s="18" t="s">
        <v>17212</v>
      </c>
      <c r="I39" s="80"/>
      <c r="J39" s="18" t="s">
        <v>134</v>
      </c>
      <c r="K39" s="19">
        <v>12</v>
      </c>
      <c r="L39" s="19">
        <v>0</v>
      </c>
      <c r="M39" s="20" t="s">
        <v>34</v>
      </c>
      <c r="N39" s="20" t="s">
        <v>34</v>
      </c>
      <c r="O39" s="18"/>
      <c r="P39" s="18"/>
      <c r="Q39" s="18"/>
      <c r="R39" s="18"/>
      <c r="S39" s="18"/>
      <c r="T39" s="18"/>
      <c r="U39" s="18"/>
      <c r="V39" s="18"/>
      <c r="W39" s="34"/>
    </row>
    <row r="40" spans="1:23" x14ac:dyDescent="0.2">
      <c r="A40" s="497"/>
      <c r="B40" s="499"/>
      <c r="C40" s="501"/>
      <c r="D40" s="501"/>
      <c r="E40" s="503"/>
      <c r="F40" s="17">
        <v>16</v>
      </c>
      <c r="G40" s="18" t="s">
        <v>17213</v>
      </c>
      <c r="H40" s="18" t="s">
        <v>17213</v>
      </c>
      <c r="I40" s="80"/>
      <c r="J40" s="18" t="s">
        <v>134</v>
      </c>
      <c r="K40" s="19">
        <v>12</v>
      </c>
      <c r="L40" s="19">
        <v>0</v>
      </c>
      <c r="M40" s="20" t="s">
        <v>34</v>
      </c>
      <c r="N40" s="20" t="s">
        <v>34</v>
      </c>
      <c r="O40" s="18"/>
      <c r="P40" s="18"/>
      <c r="Q40" s="18"/>
      <c r="R40" s="18"/>
      <c r="S40" s="18"/>
      <c r="T40" s="18"/>
      <c r="U40" s="18"/>
      <c r="V40" s="18"/>
      <c r="W40" s="34"/>
    </row>
    <row r="41" spans="1:23" x14ac:dyDescent="0.2">
      <c r="A41" s="497"/>
      <c r="B41" s="499"/>
      <c r="C41" s="501"/>
      <c r="D41" s="501"/>
      <c r="E41" s="503"/>
      <c r="F41" s="17">
        <v>17</v>
      </c>
      <c r="G41" s="18" t="s">
        <v>17214</v>
      </c>
      <c r="H41" s="18" t="s">
        <v>17214</v>
      </c>
      <c r="I41" s="80"/>
      <c r="J41" s="18" t="s">
        <v>134</v>
      </c>
      <c r="K41" s="19">
        <v>12</v>
      </c>
      <c r="L41" s="19">
        <v>0</v>
      </c>
      <c r="M41" s="20" t="s">
        <v>34</v>
      </c>
      <c r="N41" s="20" t="s">
        <v>34</v>
      </c>
      <c r="O41" s="18"/>
      <c r="P41" s="18"/>
      <c r="Q41" s="18"/>
      <c r="R41" s="18"/>
      <c r="S41" s="18"/>
      <c r="T41" s="18"/>
      <c r="U41" s="18"/>
      <c r="V41" s="18"/>
      <c r="W41" s="34"/>
    </row>
    <row r="42" spans="1:23" x14ac:dyDescent="0.2">
      <c r="A42" s="497"/>
      <c r="B42" s="499"/>
      <c r="C42" s="501"/>
      <c r="D42" s="501"/>
      <c r="E42" s="503"/>
      <c r="F42" s="17">
        <v>18</v>
      </c>
      <c r="G42" s="18" t="s">
        <v>17215</v>
      </c>
      <c r="H42" s="18" t="s">
        <v>17215</v>
      </c>
      <c r="I42" s="80"/>
      <c r="J42" s="18" t="s">
        <v>134</v>
      </c>
      <c r="K42" s="19">
        <v>12</v>
      </c>
      <c r="L42" s="19">
        <v>0</v>
      </c>
      <c r="M42" s="20" t="s">
        <v>34</v>
      </c>
      <c r="N42" s="20" t="s">
        <v>34</v>
      </c>
      <c r="O42" s="18"/>
      <c r="P42" s="18"/>
      <c r="Q42" s="18"/>
      <c r="R42" s="18"/>
      <c r="S42" s="18"/>
      <c r="T42" s="18"/>
      <c r="U42" s="18"/>
      <c r="V42" s="18"/>
      <c r="W42" s="34"/>
    </row>
    <row r="43" spans="1:23" x14ac:dyDescent="0.2">
      <c r="A43" s="497"/>
      <c r="B43" s="499"/>
      <c r="C43" s="501"/>
      <c r="D43" s="501"/>
      <c r="E43" s="503"/>
      <c r="F43" s="17">
        <v>19</v>
      </c>
      <c r="G43" s="18" t="s">
        <v>17216</v>
      </c>
      <c r="H43" s="18" t="s">
        <v>17216</v>
      </c>
      <c r="I43" s="80"/>
      <c r="J43" s="18" t="s">
        <v>134</v>
      </c>
      <c r="K43" s="19">
        <v>12</v>
      </c>
      <c r="L43" s="19">
        <v>0</v>
      </c>
      <c r="M43" s="20" t="s">
        <v>34</v>
      </c>
      <c r="N43" s="20" t="s">
        <v>34</v>
      </c>
      <c r="O43" s="18"/>
      <c r="P43" s="18"/>
      <c r="Q43" s="18"/>
      <c r="R43" s="18"/>
      <c r="S43" s="18"/>
      <c r="T43" s="18"/>
      <c r="U43" s="18"/>
      <c r="V43" s="18"/>
      <c r="W43" s="34"/>
    </row>
    <row r="44" spans="1:23" x14ac:dyDescent="0.2">
      <c r="A44" s="497"/>
      <c r="B44" s="499"/>
      <c r="C44" s="501"/>
      <c r="D44" s="501"/>
      <c r="E44" s="503"/>
      <c r="F44" s="17">
        <v>20</v>
      </c>
      <c r="G44" s="18" t="s">
        <v>17217</v>
      </c>
      <c r="H44" s="18" t="s">
        <v>17217</v>
      </c>
      <c r="I44" s="80"/>
      <c r="J44" s="18" t="s">
        <v>134</v>
      </c>
      <c r="K44" s="19">
        <v>12</v>
      </c>
      <c r="L44" s="19">
        <v>0</v>
      </c>
      <c r="M44" s="20" t="s">
        <v>34</v>
      </c>
      <c r="N44" s="20" t="s">
        <v>34</v>
      </c>
      <c r="O44" s="18"/>
      <c r="P44" s="18"/>
      <c r="Q44" s="18"/>
      <c r="R44" s="18"/>
      <c r="S44" s="18"/>
      <c r="T44" s="18"/>
      <c r="U44" s="18"/>
      <c r="V44" s="18"/>
      <c r="W44" s="34"/>
    </row>
    <row r="45" spans="1:23" x14ac:dyDescent="0.2">
      <c r="A45" s="497"/>
      <c r="B45" s="499"/>
      <c r="C45" s="501"/>
      <c r="D45" s="501"/>
      <c r="E45" s="503"/>
      <c r="F45" s="17">
        <v>21</v>
      </c>
      <c r="G45" s="18" t="s">
        <v>17218</v>
      </c>
      <c r="H45" s="18" t="s">
        <v>17218</v>
      </c>
      <c r="I45" s="80"/>
      <c r="J45" s="18" t="s">
        <v>134</v>
      </c>
      <c r="K45" s="19">
        <v>15</v>
      </c>
      <c r="L45" s="19">
        <v>0</v>
      </c>
      <c r="M45" s="20" t="s">
        <v>34</v>
      </c>
      <c r="N45" s="20" t="s">
        <v>34</v>
      </c>
      <c r="O45" s="18"/>
      <c r="P45" s="18"/>
      <c r="Q45" s="18"/>
      <c r="R45" s="18"/>
      <c r="S45" s="18"/>
      <c r="T45" s="18"/>
      <c r="U45" s="18"/>
      <c r="V45" s="18"/>
      <c r="W45" s="34"/>
    </row>
    <row r="46" spans="1:23" x14ac:dyDescent="0.2">
      <c r="A46" s="497"/>
      <c r="B46" s="499"/>
      <c r="C46" s="501"/>
      <c r="D46" s="501"/>
      <c r="E46" s="503"/>
      <c r="F46" s="17">
        <v>22</v>
      </c>
      <c r="G46" s="18" t="s">
        <v>17219</v>
      </c>
      <c r="H46" s="18" t="s">
        <v>17219</v>
      </c>
      <c r="I46" s="80"/>
      <c r="J46" s="18" t="s">
        <v>134</v>
      </c>
      <c r="K46" s="19">
        <v>12</v>
      </c>
      <c r="L46" s="19">
        <v>0</v>
      </c>
      <c r="M46" s="20" t="s">
        <v>34</v>
      </c>
      <c r="N46" s="20" t="s">
        <v>34</v>
      </c>
      <c r="O46" s="18"/>
      <c r="P46" s="18"/>
      <c r="Q46" s="18"/>
      <c r="R46" s="18"/>
      <c r="S46" s="18"/>
      <c r="T46" s="18"/>
      <c r="U46" s="18"/>
      <c r="V46" s="18"/>
      <c r="W46" s="34"/>
    </row>
    <row r="47" spans="1:23" x14ac:dyDescent="0.2">
      <c r="A47" s="497"/>
      <c r="B47" s="499"/>
      <c r="C47" s="501"/>
      <c r="D47" s="501"/>
      <c r="E47" s="503"/>
      <c r="F47" s="17">
        <v>23</v>
      </c>
      <c r="G47" s="18" t="s">
        <v>17220</v>
      </c>
      <c r="H47" s="18" t="s">
        <v>17220</v>
      </c>
      <c r="I47" s="80"/>
      <c r="J47" s="18" t="s">
        <v>32</v>
      </c>
      <c r="K47" s="19">
        <v>8</v>
      </c>
      <c r="L47" s="19"/>
      <c r="M47" s="20" t="s">
        <v>34</v>
      </c>
      <c r="N47" s="20" t="s">
        <v>34</v>
      </c>
      <c r="O47" s="18"/>
      <c r="P47" s="18"/>
      <c r="Q47" s="18"/>
      <c r="R47" s="18"/>
      <c r="S47" s="18"/>
      <c r="T47" s="18"/>
      <c r="U47" s="18"/>
      <c r="V47" s="18"/>
      <c r="W47" s="34"/>
    </row>
    <row r="48" spans="1:23" x14ac:dyDescent="0.2">
      <c r="A48" s="496" t="s">
        <v>17221</v>
      </c>
      <c r="B48" s="498" t="s">
        <v>17160</v>
      </c>
      <c r="C48" s="500"/>
      <c r="D48" s="500"/>
      <c r="E48" s="502">
        <v>0</v>
      </c>
      <c r="F48" s="27">
        <v>1</v>
      </c>
      <c r="G48" s="28" t="s">
        <v>17222</v>
      </c>
      <c r="H48" s="28" t="s">
        <v>17222</v>
      </c>
      <c r="I48" s="79"/>
      <c r="J48" s="28" t="s">
        <v>32</v>
      </c>
      <c r="K48" s="29">
        <v>1</v>
      </c>
      <c r="L48" s="29"/>
      <c r="M48" s="30" t="s">
        <v>33</v>
      </c>
      <c r="N48" s="30" t="s">
        <v>34</v>
      </c>
      <c r="O48" s="28"/>
      <c r="P48" s="28"/>
      <c r="Q48" s="28"/>
      <c r="R48" s="28"/>
      <c r="S48" s="28"/>
      <c r="T48" s="28"/>
      <c r="U48" s="28"/>
      <c r="V48" s="28"/>
      <c r="W48" s="33"/>
    </row>
    <row r="49" spans="1:23" x14ac:dyDescent="0.2">
      <c r="A49" s="497"/>
      <c r="B49" s="499"/>
      <c r="C49" s="501"/>
      <c r="D49" s="501"/>
      <c r="E49" s="503"/>
      <c r="F49" s="17">
        <v>2</v>
      </c>
      <c r="G49" s="18" t="s">
        <v>17223</v>
      </c>
      <c r="H49" s="18" t="s">
        <v>17223</v>
      </c>
      <c r="I49" s="80"/>
      <c r="J49" s="18" t="s">
        <v>32</v>
      </c>
      <c r="K49" s="19">
        <v>6</v>
      </c>
      <c r="L49" s="19"/>
      <c r="M49" s="20" t="s">
        <v>33</v>
      </c>
      <c r="N49" s="20" t="s">
        <v>34</v>
      </c>
      <c r="O49" s="18"/>
      <c r="P49" s="18"/>
      <c r="Q49" s="18"/>
      <c r="R49" s="18"/>
      <c r="S49" s="18"/>
      <c r="T49" s="18"/>
      <c r="U49" s="18"/>
      <c r="V49" s="18"/>
      <c r="W49" s="34"/>
    </row>
    <row r="50" spans="1:23" x14ac:dyDescent="0.2">
      <c r="A50" s="497"/>
      <c r="B50" s="499"/>
      <c r="C50" s="501"/>
      <c r="D50" s="501"/>
      <c r="E50" s="503"/>
      <c r="F50" s="17">
        <v>3</v>
      </c>
      <c r="G50" s="18" t="s">
        <v>17224</v>
      </c>
      <c r="H50" s="18" t="s">
        <v>17224</v>
      </c>
      <c r="I50" s="80"/>
      <c r="J50" s="18" t="s">
        <v>32</v>
      </c>
      <c r="K50" s="19">
        <v>1</v>
      </c>
      <c r="L50" s="19"/>
      <c r="M50" s="20" t="s">
        <v>33</v>
      </c>
      <c r="N50" s="20" t="s">
        <v>34</v>
      </c>
      <c r="O50" s="18"/>
      <c r="P50" s="18"/>
      <c r="Q50" s="18"/>
      <c r="R50" s="18"/>
      <c r="S50" s="18"/>
      <c r="T50" s="18"/>
      <c r="U50" s="18"/>
      <c r="V50" s="18"/>
      <c r="W50" s="34"/>
    </row>
    <row r="51" spans="1:23" x14ac:dyDescent="0.2">
      <c r="A51" s="497"/>
      <c r="B51" s="499"/>
      <c r="C51" s="501"/>
      <c r="D51" s="501"/>
      <c r="E51" s="503"/>
      <c r="F51" s="17">
        <v>4</v>
      </c>
      <c r="G51" s="18" t="s">
        <v>17225</v>
      </c>
      <c r="H51" s="18" t="s">
        <v>17225</v>
      </c>
      <c r="I51" s="80"/>
      <c r="J51" s="18" t="s">
        <v>32</v>
      </c>
      <c r="K51" s="19">
        <v>8</v>
      </c>
      <c r="L51" s="19"/>
      <c r="M51" s="20" t="s">
        <v>33</v>
      </c>
      <c r="N51" s="20" t="s">
        <v>34</v>
      </c>
      <c r="O51" s="18"/>
      <c r="P51" s="18"/>
      <c r="Q51" s="18"/>
      <c r="R51" s="18"/>
      <c r="S51" s="18"/>
      <c r="T51" s="18"/>
      <c r="U51" s="18"/>
      <c r="V51" s="18"/>
      <c r="W51" s="34"/>
    </row>
    <row r="52" spans="1:23" x14ac:dyDescent="0.2">
      <c r="A52" s="497"/>
      <c r="B52" s="499"/>
      <c r="C52" s="501"/>
      <c r="D52" s="501"/>
      <c r="E52" s="503"/>
      <c r="F52" s="17">
        <v>5</v>
      </c>
      <c r="G52" s="18" t="s">
        <v>17226</v>
      </c>
      <c r="H52" s="18" t="s">
        <v>17226</v>
      </c>
      <c r="I52" s="80"/>
      <c r="J52" s="18" t="s">
        <v>32</v>
      </c>
      <c r="K52" s="19">
        <v>8</v>
      </c>
      <c r="L52" s="19"/>
      <c r="M52" s="20" t="s">
        <v>33</v>
      </c>
      <c r="N52" s="20" t="s">
        <v>34</v>
      </c>
      <c r="O52" s="18"/>
      <c r="P52" s="18"/>
      <c r="Q52" s="18"/>
      <c r="R52" s="18"/>
      <c r="S52" s="18"/>
      <c r="T52" s="18"/>
      <c r="U52" s="18"/>
      <c r="V52" s="18"/>
      <c r="W52" s="34"/>
    </row>
    <row r="53" spans="1:23" x14ac:dyDescent="0.2">
      <c r="A53" s="497"/>
      <c r="B53" s="499"/>
      <c r="C53" s="501"/>
      <c r="D53" s="501"/>
      <c r="E53" s="503"/>
      <c r="F53" s="17">
        <v>6</v>
      </c>
      <c r="G53" s="18" t="s">
        <v>17227</v>
      </c>
      <c r="H53" s="18" t="s">
        <v>17227</v>
      </c>
      <c r="I53" s="80"/>
      <c r="J53" s="18" t="s">
        <v>32</v>
      </c>
      <c r="K53" s="19">
        <v>1</v>
      </c>
      <c r="L53" s="19"/>
      <c r="M53" s="20" t="s">
        <v>33</v>
      </c>
      <c r="N53" s="20" t="s">
        <v>34</v>
      </c>
      <c r="O53" s="18"/>
      <c r="P53" s="18"/>
      <c r="Q53" s="18"/>
      <c r="R53" s="18"/>
      <c r="S53" s="18"/>
      <c r="T53" s="18"/>
      <c r="U53" s="18"/>
      <c r="V53" s="18"/>
      <c r="W53" s="34"/>
    </row>
    <row r="54" spans="1:23" x14ac:dyDescent="0.2">
      <c r="A54" s="497"/>
      <c r="B54" s="499"/>
      <c r="C54" s="501"/>
      <c r="D54" s="501"/>
      <c r="E54" s="503"/>
      <c r="F54" s="17">
        <v>7</v>
      </c>
      <c r="G54" s="18" t="s">
        <v>17228</v>
      </c>
      <c r="H54" s="18" t="s">
        <v>17228</v>
      </c>
      <c r="I54" s="80"/>
      <c r="J54" s="18" t="s">
        <v>32</v>
      </c>
      <c r="K54" s="19">
        <v>1</v>
      </c>
      <c r="L54" s="19"/>
      <c r="M54" s="20" t="s">
        <v>33</v>
      </c>
      <c r="N54" s="20" t="s">
        <v>34</v>
      </c>
      <c r="O54" s="18"/>
      <c r="P54" s="18"/>
      <c r="Q54" s="18"/>
      <c r="R54" s="18"/>
      <c r="S54" s="18"/>
      <c r="T54" s="18"/>
      <c r="U54" s="18"/>
      <c r="V54" s="18"/>
      <c r="W54" s="34"/>
    </row>
    <row r="55" spans="1:23" x14ac:dyDescent="0.2">
      <c r="A55" s="497"/>
      <c r="B55" s="499"/>
      <c r="C55" s="501"/>
      <c r="D55" s="501"/>
      <c r="E55" s="503"/>
      <c r="F55" s="17">
        <v>8</v>
      </c>
      <c r="G55" s="18" t="s">
        <v>17229</v>
      </c>
      <c r="H55" s="18" t="s">
        <v>17229</v>
      </c>
      <c r="I55" s="80"/>
      <c r="J55" s="18" t="s">
        <v>32</v>
      </c>
      <c r="K55" s="19">
        <v>2</v>
      </c>
      <c r="L55" s="19"/>
      <c r="M55" s="20" t="s">
        <v>33</v>
      </c>
      <c r="N55" s="20" t="s">
        <v>34</v>
      </c>
      <c r="O55" s="18"/>
      <c r="P55" s="18"/>
      <c r="Q55" s="18"/>
      <c r="R55" s="18"/>
      <c r="S55" s="18"/>
      <c r="T55" s="18"/>
      <c r="U55" s="18"/>
      <c r="V55" s="18"/>
      <c r="W55" s="34"/>
    </row>
    <row r="56" spans="1:23" x14ac:dyDescent="0.2">
      <c r="A56" s="497"/>
      <c r="B56" s="499"/>
      <c r="C56" s="501"/>
      <c r="D56" s="501"/>
      <c r="E56" s="503"/>
      <c r="F56" s="17">
        <v>9</v>
      </c>
      <c r="G56" s="18" t="s">
        <v>17230</v>
      </c>
      <c r="H56" s="18" t="s">
        <v>17230</v>
      </c>
      <c r="I56" s="80"/>
      <c r="J56" s="18" t="s">
        <v>44</v>
      </c>
      <c r="K56" s="19">
        <v>20</v>
      </c>
      <c r="L56" s="19"/>
      <c r="M56" s="20" t="s">
        <v>33</v>
      </c>
      <c r="N56" s="20" t="s">
        <v>34</v>
      </c>
      <c r="O56" s="18"/>
      <c r="P56" s="18"/>
      <c r="Q56" s="18"/>
      <c r="R56" s="18"/>
      <c r="S56" s="18"/>
      <c r="T56" s="18"/>
      <c r="U56" s="18"/>
      <c r="V56" s="18"/>
      <c r="W56" s="34"/>
    </row>
    <row r="57" spans="1:23" x14ac:dyDescent="0.2">
      <c r="A57" s="497"/>
      <c r="B57" s="499"/>
      <c r="C57" s="501"/>
      <c r="D57" s="501"/>
      <c r="E57" s="503"/>
      <c r="F57" s="17">
        <v>10</v>
      </c>
      <c r="G57" s="18" t="s">
        <v>17231</v>
      </c>
      <c r="H57" s="18" t="s">
        <v>17231</v>
      </c>
      <c r="I57" s="80"/>
      <c r="J57" s="18" t="s">
        <v>134</v>
      </c>
      <c r="K57" s="19">
        <v>2</v>
      </c>
      <c r="L57" s="19">
        <v>0</v>
      </c>
      <c r="M57" s="20" t="s">
        <v>33</v>
      </c>
      <c r="N57" s="20" t="s">
        <v>34</v>
      </c>
      <c r="O57" s="18"/>
      <c r="P57" s="18"/>
      <c r="Q57" s="18"/>
      <c r="R57" s="18"/>
      <c r="S57" s="18"/>
      <c r="T57" s="18"/>
      <c r="U57" s="18"/>
      <c r="V57" s="18"/>
      <c r="W57" s="34"/>
    </row>
    <row r="58" spans="1:23" x14ac:dyDescent="0.2">
      <c r="A58" s="497"/>
      <c r="B58" s="499"/>
      <c r="C58" s="501"/>
      <c r="D58" s="501"/>
      <c r="E58" s="503"/>
      <c r="F58" s="17">
        <v>11</v>
      </c>
      <c r="G58" s="18" t="s">
        <v>17232</v>
      </c>
      <c r="H58" s="18" t="s">
        <v>17232</v>
      </c>
      <c r="I58" s="80"/>
      <c r="J58" s="18" t="s">
        <v>32</v>
      </c>
      <c r="K58" s="19">
        <v>1</v>
      </c>
      <c r="L58" s="19"/>
      <c r="M58" s="20" t="s">
        <v>33</v>
      </c>
      <c r="N58" s="20" t="s">
        <v>34</v>
      </c>
      <c r="O58" s="18"/>
      <c r="P58" s="18"/>
      <c r="Q58" s="18"/>
      <c r="R58" s="18"/>
      <c r="S58" s="18"/>
      <c r="T58" s="18"/>
      <c r="U58" s="18"/>
      <c r="V58" s="18"/>
      <c r="W58" s="34"/>
    </row>
    <row r="59" spans="1:23" x14ac:dyDescent="0.2">
      <c r="A59" s="497"/>
      <c r="B59" s="499"/>
      <c r="C59" s="501"/>
      <c r="D59" s="501"/>
      <c r="E59" s="503"/>
      <c r="F59" s="17">
        <v>12</v>
      </c>
      <c r="G59" s="18" t="s">
        <v>17233</v>
      </c>
      <c r="H59" s="18" t="s">
        <v>17233</v>
      </c>
      <c r="I59" s="80"/>
      <c r="J59" s="18" t="s">
        <v>32</v>
      </c>
      <c r="K59" s="19">
        <v>1</v>
      </c>
      <c r="L59" s="19"/>
      <c r="M59" s="20" t="s">
        <v>33</v>
      </c>
      <c r="N59" s="20" t="s">
        <v>34</v>
      </c>
      <c r="O59" s="18"/>
      <c r="P59" s="18"/>
      <c r="Q59" s="18"/>
      <c r="R59" s="18"/>
      <c r="S59" s="18"/>
      <c r="T59" s="18"/>
      <c r="U59" s="18"/>
      <c r="V59" s="18"/>
      <c r="W59" s="34"/>
    </row>
    <row r="60" spans="1:23" x14ac:dyDescent="0.2">
      <c r="A60" s="497"/>
      <c r="B60" s="499"/>
      <c r="C60" s="501"/>
      <c r="D60" s="501"/>
      <c r="E60" s="503"/>
      <c r="F60" s="17">
        <v>13</v>
      </c>
      <c r="G60" s="18" t="s">
        <v>17234</v>
      </c>
      <c r="H60" s="18" t="s">
        <v>17234</v>
      </c>
      <c r="I60" s="80"/>
      <c r="J60" s="18" t="s">
        <v>32</v>
      </c>
      <c r="K60" s="19">
        <v>2</v>
      </c>
      <c r="L60" s="19"/>
      <c r="M60" s="20" t="s">
        <v>33</v>
      </c>
      <c r="N60" s="20" t="s">
        <v>34</v>
      </c>
      <c r="O60" s="18"/>
      <c r="P60" s="18"/>
      <c r="Q60" s="18"/>
      <c r="R60" s="18"/>
      <c r="S60" s="18"/>
      <c r="T60" s="18"/>
      <c r="U60" s="18"/>
      <c r="V60" s="18"/>
      <c r="W60" s="34"/>
    </row>
    <row r="61" spans="1:23" x14ac:dyDescent="0.2">
      <c r="A61" s="497"/>
      <c r="B61" s="499"/>
      <c r="C61" s="501"/>
      <c r="D61" s="501"/>
      <c r="E61" s="503"/>
      <c r="F61" s="17">
        <v>14</v>
      </c>
      <c r="G61" s="18" t="s">
        <v>17235</v>
      </c>
      <c r="H61" s="18" t="s">
        <v>17235</v>
      </c>
      <c r="I61" s="80"/>
      <c r="J61" s="18" t="s">
        <v>44</v>
      </c>
      <c r="K61" s="19">
        <v>20</v>
      </c>
      <c r="L61" s="19"/>
      <c r="M61" s="20" t="s">
        <v>33</v>
      </c>
      <c r="N61" s="20" t="s">
        <v>34</v>
      </c>
      <c r="O61" s="18"/>
      <c r="P61" s="18"/>
      <c r="Q61" s="18"/>
      <c r="R61" s="18"/>
      <c r="S61" s="18"/>
      <c r="T61" s="18"/>
      <c r="U61" s="18"/>
      <c r="V61" s="18"/>
      <c r="W61" s="34"/>
    </row>
    <row r="62" spans="1:23" x14ac:dyDescent="0.2">
      <c r="A62" s="497"/>
      <c r="B62" s="499"/>
      <c r="C62" s="501"/>
      <c r="D62" s="501"/>
      <c r="E62" s="503"/>
      <c r="F62" s="17">
        <v>15</v>
      </c>
      <c r="G62" s="18" t="s">
        <v>17236</v>
      </c>
      <c r="H62" s="18" t="s">
        <v>17236</v>
      </c>
      <c r="I62" s="80"/>
      <c r="J62" s="18" t="s">
        <v>134</v>
      </c>
      <c r="K62" s="19">
        <v>12</v>
      </c>
      <c r="L62" s="19">
        <v>0</v>
      </c>
      <c r="M62" s="20" t="s">
        <v>34</v>
      </c>
      <c r="N62" s="20" t="s">
        <v>34</v>
      </c>
      <c r="O62" s="18"/>
      <c r="P62" s="18"/>
      <c r="Q62" s="18"/>
      <c r="R62" s="18"/>
      <c r="S62" s="18"/>
      <c r="T62" s="18"/>
      <c r="U62" s="18"/>
      <c r="V62" s="18"/>
      <c r="W62" s="34"/>
    </row>
    <row r="63" spans="1:23" x14ac:dyDescent="0.2">
      <c r="A63" s="497"/>
      <c r="B63" s="499"/>
      <c r="C63" s="501"/>
      <c r="D63" s="501"/>
      <c r="E63" s="503"/>
      <c r="F63" s="17">
        <v>16</v>
      </c>
      <c r="G63" s="18" t="s">
        <v>17237</v>
      </c>
      <c r="H63" s="18" t="s">
        <v>17237</v>
      </c>
      <c r="I63" s="80"/>
      <c r="J63" s="18" t="s">
        <v>134</v>
      </c>
      <c r="K63" s="19">
        <v>12</v>
      </c>
      <c r="L63" s="19">
        <v>0</v>
      </c>
      <c r="M63" s="20" t="s">
        <v>34</v>
      </c>
      <c r="N63" s="20" t="s">
        <v>34</v>
      </c>
      <c r="O63" s="18"/>
      <c r="P63" s="18"/>
      <c r="Q63" s="18"/>
      <c r="R63" s="18"/>
      <c r="S63" s="18"/>
      <c r="T63" s="18"/>
      <c r="U63" s="18"/>
      <c r="V63" s="18"/>
      <c r="W63" s="34"/>
    </row>
    <row r="64" spans="1:23" x14ac:dyDescent="0.2">
      <c r="A64" s="497"/>
      <c r="B64" s="499"/>
      <c r="C64" s="501"/>
      <c r="D64" s="501"/>
      <c r="E64" s="503"/>
      <c r="F64" s="17">
        <v>17</v>
      </c>
      <c r="G64" s="18" t="s">
        <v>17238</v>
      </c>
      <c r="H64" s="18" t="s">
        <v>17238</v>
      </c>
      <c r="I64" s="80"/>
      <c r="J64" s="18" t="s">
        <v>134</v>
      </c>
      <c r="K64" s="19">
        <v>12</v>
      </c>
      <c r="L64" s="19">
        <v>0</v>
      </c>
      <c r="M64" s="20" t="s">
        <v>34</v>
      </c>
      <c r="N64" s="20" t="s">
        <v>34</v>
      </c>
      <c r="O64" s="18"/>
      <c r="P64" s="18"/>
      <c r="Q64" s="18"/>
      <c r="R64" s="18"/>
      <c r="S64" s="18"/>
      <c r="T64" s="18"/>
      <c r="U64" s="18"/>
      <c r="V64" s="18"/>
      <c r="W64" s="34"/>
    </row>
    <row r="65" spans="1:23" x14ac:dyDescent="0.2">
      <c r="A65" s="497"/>
      <c r="B65" s="499"/>
      <c r="C65" s="501"/>
      <c r="D65" s="501"/>
      <c r="E65" s="503"/>
      <c r="F65" s="17">
        <v>18</v>
      </c>
      <c r="G65" s="18" t="s">
        <v>17239</v>
      </c>
      <c r="H65" s="18" t="s">
        <v>17239</v>
      </c>
      <c r="I65" s="80"/>
      <c r="J65" s="18" t="s">
        <v>134</v>
      </c>
      <c r="K65" s="19">
        <v>12</v>
      </c>
      <c r="L65" s="19">
        <v>0</v>
      </c>
      <c r="M65" s="20" t="s">
        <v>34</v>
      </c>
      <c r="N65" s="20" t="s">
        <v>34</v>
      </c>
      <c r="O65" s="18"/>
      <c r="P65" s="18"/>
      <c r="Q65" s="18"/>
      <c r="R65" s="18"/>
      <c r="S65" s="18"/>
      <c r="T65" s="18"/>
      <c r="U65" s="18"/>
      <c r="V65" s="18"/>
      <c r="W65" s="34"/>
    </row>
    <row r="66" spans="1:23" x14ac:dyDescent="0.2">
      <c r="A66" s="497"/>
      <c r="B66" s="499"/>
      <c r="C66" s="501"/>
      <c r="D66" s="501"/>
      <c r="E66" s="503"/>
      <c r="F66" s="17">
        <v>19</v>
      </c>
      <c r="G66" s="18" t="s">
        <v>17240</v>
      </c>
      <c r="H66" s="18" t="s">
        <v>17240</v>
      </c>
      <c r="I66" s="80"/>
      <c r="J66" s="18" t="s">
        <v>134</v>
      </c>
      <c r="K66" s="19">
        <v>12</v>
      </c>
      <c r="L66" s="19">
        <v>0</v>
      </c>
      <c r="M66" s="20" t="s">
        <v>34</v>
      </c>
      <c r="N66" s="20" t="s">
        <v>34</v>
      </c>
      <c r="O66" s="18"/>
      <c r="P66" s="18"/>
      <c r="Q66" s="18"/>
      <c r="R66" s="18"/>
      <c r="S66" s="18"/>
      <c r="T66" s="18"/>
      <c r="U66" s="18"/>
      <c r="V66" s="18"/>
      <c r="W66" s="34"/>
    </row>
    <row r="67" spans="1:23" x14ac:dyDescent="0.2">
      <c r="A67" s="497"/>
      <c r="B67" s="499"/>
      <c r="C67" s="501"/>
      <c r="D67" s="501"/>
      <c r="E67" s="503"/>
      <c r="F67" s="17">
        <v>20</v>
      </c>
      <c r="G67" s="18" t="s">
        <v>17241</v>
      </c>
      <c r="H67" s="18" t="s">
        <v>17241</v>
      </c>
      <c r="I67" s="80"/>
      <c r="J67" s="18" t="s">
        <v>134</v>
      </c>
      <c r="K67" s="19">
        <v>12</v>
      </c>
      <c r="L67" s="19">
        <v>0</v>
      </c>
      <c r="M67" s="20" t="s">
        <v>34</v>
      </c>
      <c r="N67" s="20" t="s">
        <v>34</v>
      </c>
      <c r="O67" s="18"/>
      <c r="P67" s="18"/>
      <c r="Q67" s="18"/>
      <c r="R67" s="18"/>
      <c r="S67" s="18"/>
      <c r="T67" s="18"/>
      <c r="U67" s="18"/>
      <c r="V67" s="18"/>
      <c r="W67" s="34"/>
    </row>
    <row r="68" spans="1:23" x14ac:dyDescent="0.2">
      <c r="A68" s="497"/>
      <c r="B68" s="499"/>
      <c r="C68" s="501"/>
      <c r="D68" s="501"/>
      <c r="E68" s="503"/>
      <c r="F68" s="17">
        <v>21</v>
      </c>
      <c r="G68" s="18" t="s">
        <v>17242</v>
      </c>
      <c r="H68" s="18" t="s">
        <v>17242</v>
      </c>
      <c r="I68" s="80"/>
      <c r="J68" s="18" t="s">
        <v>134</v>
      </c>
      <c r="K68" s="19">
        <v>15</v>
      </c>
      <c r="L68" s="19">
        <v>0</v>
      </c>
      <c r="M68" s="20" t="s">
        <v>34</v>
      </c>
      <c r="N68" s="20" t="s">
        <v>34</v>
      </c>
      <c r="O68" s="18"/>
      <c r="P68" s="18"/>
      <c r="Q68" s="18"/>
      <c r="R68" s="18"/>
      <c r="S68" s="18"/>
      <c r="T68" s="18"/>
      <c r="U68" s="18"/>
      <c r="V68" s="18"/>
      <c r="W68" s="34"/>
    </row>
    <row r="69" spans="1:23" x14ac:dyDescent="0.2">
      <c r="A69" s="497"/>
      <c r="B69" s="499"/>
      <c r="C69" s="501"/>
      <c r="D69" s="501"/>
      <c r="E69" s="503"/>
      <c r="F69" s="17">
        <v>22</v>
      </c>
      <c r="G69" s="18" t="s">
        <v>17243</v>
      </c>
      <c r="H69" s="18" t="s">
        <v>17243</v>
      </c>
      <c r="I69" s="80"/>
      <c r="J69" s="18" t="s">
        <v>134</v>
      </c>
      <c r="K69" s="19">
        <v>12</v>
      </c>
      <c r="L69" s="19">
        <v>0</v>
      </c>
      <c r="M69" s="20" t="s">
        <v>34</v>
      </c>
      <c r="N69" s="20" t="s">
        <v>34</v>
      </c>
      <c r="O69" s="18"/>
      <c r="P69" s="18"/>
      <c r="Q69" s="18"/>
      <c r="R69" s="18"/>
      <c r="S69" s="18"/>
      <c r="T69" s="18"/>
      <c r="U69" s="18"/>
      <c r="V69" s="18"/>
      <c r="W69" s="34"/>
    </row>
    <row r="70" spans="1:23" x14ac:dyDescent="0.2">
      <c r="A70" s="497"/>
      <c r="B70" s="499"/>
      <c r="C70" s="501"/>
      <c r="D70" s="501"/>
      <c r="E70" s="503"/>
      <c r="F70" s="17">
        <v>23</v>
      </c>
      <c r="G70" s="18" t="s">
        <v>17244</v>
      </c>
      <c r="H70" s="18" t="s">
        <v>17244</v>
      </c>
      <c r="I70" s="80"/>
      <c r="J70" s="18" t="s">
        <v>32</v>
      </c>
      <c r="K70" s="19">
        <v>8</v>
      </c>
      <c r="L70" s="19"/>
      <c r="M70" s="20" t="s">
        <v>34</v>
      </c>
      <c r="N70" s="20" t="s">
        <v>34</v>
      </c>
      <c r="O70" s="18"/>
      <c r="P70" s="18"/>
      <c r="Q70" s="18"/>
      <c r="R70" s="18"/>
      <c r="S70" s="18"/>
      <c r="T70" s="18"/>
      <c r="U70" s="18"/>
      <c r="V70" s="18"/>
      <c r="W70" s="34"/>
    </row>
    <row r="71" spans="1:23" x14ac:dyDescent="0.2">
      <c r="A71" s="496" t="s">
        <v>17245</v>
      </c>
      <c r="B71" s="498" t="s">
        <v>17162</v>
      </c>
      <c r="C71" s="500"/>
      <c r="D71" s="500"/>
      <c r="E71" s="502">
        <v>0</v>
      </c>
      <c r="F71" s="27">
        <v>1</v>
      </c>
      <c r="G71" s="28" t="s">
        <v>17246</v>
      </c>
      <c r="H71" s="28" t="s">
        <v>17246</v>
      </c>
      <c r="I71" s="79"/>
      <c r="J71" s="28" t="s">
        <v>32</v>
      </c>
      <c r="K71" s="29">
        <v>1</v>
      </c>
      <c r="L71" s="29"/>
      <c r="M71" s="30" t="s">
        <v>33</v>
      </c>
      <c r="N71" s="30" t="s">
        <v>34</v>
      </c>
      <c r="O71" s="28"/>
      <c r="P71" s="28"/>
      <c r="Q71" s="28"/>
      <c r="R71" s="28"/>
      <c r="S71" s="28"/>
      <c r="T71" s="28"/>
      <c r="U71" s="28"/>
      <c r="V71" s="28"/>
      <c r="W71" s="33"/>
    </row>
    <row r="72" spans="1:23" x14ac:dyDescent="0.2">
      <c r="A72" s="497"/>
      <c r="B72" s="499"/>
      <c r="C72" s="501"/>
      <c r="D72" s="501"/>
      <c r="E72" s="503"/>
      <c r="F72" s="17">
        <v>2</v>
      </c>
      <c r="G72" s="18" t="s">
        <v>17247</v>
      </c>
      <c r="H72" s="18" t="s">
        <v>17247</v>
      </c>
      <c r="I72" s="80"/>
      <c r="J72" s="18" t="s">
        <v>32</v>
      </c>
      <c r="K72" s="19">
        <v>6</v>
      </c>
      <c r="L72" s="19"/>
      <c r="M72" s="20" t="s">
        <v>33</v>
      </c>
      <c r="N72" s="20" t="s">
        <v>34</v>
      </c>
      <c r="O72" s="18"/>
      <c r="P72" s="18"/>
      <c r="Q72" s="18"/>
      <c r="R72" s="18"/>
      <c r="S72" s="18"/>
      <c r="T72" s="18"/>
      <c r="U72" s="18"/>
      <c r="V72" s="18"/>
      <c r="W72" s="34"/>
    </row>
    <row r="73" spans="1:23" x14ac:dyDescent="0.2">
      <c r="A73" s="497"/>
      <c r="B73" s="499"/>
      <c r="C73" s="501"/>
      <c r="D73" s="501"/>
      <c r="E73" s="503"/>
      <c r="F73" s="17">
        <v>3</v>
      </c>
      <c r="G73" s="18" t="s">
        <v>17248</v>
      </c>
      <c r="H73" s="18" t="s">
        <v>17248</v>
      </c>
      <c r="I73" s="80"/>
      <c r="J73" s="18" t="s">
        <v>32</v>
      </c>
      <c r="K73" s="19">
        <v>1</v>
      </c>
      <c r="L73" s="19"/>
      <c r="M73" s="20" t="s">
        <v>33</v>
      </c>
      <c r="N73" s="20" t="s">
        <v>34</v>
      </c>
      <c r="O73" s="18"/>
      <c r="P73" s="18"/>
      <c r="Q73" s="18"/>
      <c r="R73" s="18"/>
      <c r="S73" s="18"/>
      <c r="T73" s="18"/>
      <c r="U73" s="18"/>
      <c r="V73" s="18"/>
      <c r="W73" s="34"/>
    </row>
    <row r="74" spans="1:23" x14ac:dyDescent="0.2">
      <c r="A74" s="497"/>
      <c r="B74" s="499"/>
      <c r="C74" s="501"/>
      <c r="D74" s="501"/>
      <c r="E74" s="503"/>
      <c r="F74" s="17">
        <v>4</v>
      </c>
      <c r="G74" s="18" t="s">
        <v>17249</v>
      </c>
      <c r="H74" s="18" t="s">
        <v>17249</v>
      </c>
      <c r="I74" s="80"/>
      <c r="J74" s="18" t="s">
        <v>32</v>
      </c>
      <c r="K74" s="19">
        <v>1</v>
      </c>
      <c r="L74" s="19"/>
      <c r="M74" s="20" t="s">
        <v>33</v>
      </c>
      <c r="N74" s="20" t="s">
        <v>34</v>
      </c>
      <c r="O74" s="18"/>
      <c r="P74" s="18"/>
      <c r="Q74" s="18"/>
      <c r="R74" s="18"/>
      <c r="S74" s="18"/>
      <c r="T74" s="18"/>
      <c r="U74" s="18"/>
      <c r="V74" s="18"/>
      <c r="W74" s="34"/>
    </row>
    <row r="75" spans="1:23" x14ac:dyDescent="0.2">
      <c r="A75" s="497"/>
      <c r="B75" s="499"/>
      <c r="C75" s="501"/>
      <c r="D75" s="501"/>
      <c r="E75" s="503"/>
      <c r="F75" s="17">
        <v>5</v>
      </c>
      <c r="G75" s="18" t="s">
        <v>17250</v>
      </c>
      <c r="H75" s="18" t="s">
        <v>17250</v>
      </c>
      <c r="I75" s="80"/>
      <c r="J75" s="18" t="s">
        <v>32</v>
      </c>
      <c r="K75" s="19">
        <v>1</v>
      </c>
      <c r="L75" s="19"/>
      <c r="M75" s="20" t="s">
        <v>33</v>
      </c>
      <c r="N75" s="20" t="s">
        <v>34</v>
      </c>
      <c r="O75" s="18"/>
      <c r="P75" s="18"/>
      <c r="Q75" s="18"/>
      <c r="R75" s="18"/>
      <c r="S75" s="18"/>
      <c r="T75" s="18"/>
      <c r="U75" s="18"/>
      <c r="V75" s="18"/>
      <c r="W75" s="34"/>
    </row>
    <row r="76" spans="1:23" x14ac:dyDescent="0.2">
      <c r="A76" s="497"/>
      <c r="B76" s="499"/>
      <c r="C76" s="501"/>
      <c r="D76" s="501"/>
      <c r="E76" s="503"/>
      <c r="F76" s="17">
        <v>6</v>
      </c>
      <c r="G76" s="18" t="s">
        <v>17251</v>
      </c>
      <c r="H76" s="18" t="s">
        <v>17251</v>
      </c>
      <c r="I76" s="80"/>
      <c r="J76" s="18" t="s">
        <v>32</v>
      </c>
      <c r="K76" s="19">
        <v>2</v>
      </c>
      <c r="L76" s="19"/>
      <c r="M76" s="20" t="s">
        <v>33</v>
      </c>
      <c r="N76" s="20" t="s">
        <v>34</v>
      </c>
      <c r="O76" s="18"/>
      <c r="P76" s="18"/>
      <c r="Q76" s="18"/>
      <c r="R76" s="18"/>
      <c r="S76" s="18"/>
      <c r="T76" s="18"/>
      <c r="U76" s="18"/>
      <c r="V76" s="18"/>
      <c r="W76" s="34"/>
    </row>
    <row r="77" spans="1:23" x14ac:dyDescent="0.2">
      <c r="A77" s="497"/>
      <c r="B77" s="499"/>
      <c r="C77" s="501"/>
      <c r="D77" s="501"/>
      <c r="E77" s="503"/>
      <c r="F77" s="17">
        <v>7</v>
      </c>
      <c r="G77" s="18" t="s">
        <v>17252</v>
      </c>
      <c r="H77" s="18" t="s">
        <v>17252</v>
      </c>
      <c r="I77" s="80"/>
      <c r="J77" s="18" t="s">
        <v>134</v>
      </c>
      <c r="K77" s="19">
        <v>2</v>
      </c>
      <c r="L77" s="19">
        <v>0</v>
      </c>
      <c r="M77" s="20" t="s">
        <v>33</v>
      </c>
      <c r="N77" s="20" t="s">
        <v>34</v>
      </c>
      <c r="O77" s="18"/>
      <c r="P77" s="18"/>
      <c r="Q77" s="18"/>
      <c r="R77" s="18"/>
      <c r="S77" s="18"/>
      <c r="T77" s="18"/>
      <c r="U77" s="18"/>
      <c r="V77" s="18"/>
      <c r="W77" s="34"/>
    </row>
    <row r="78" spans="1:23" x14ac:dyDescent="0.2">
      <c r="A78" s="497"/>
      <c r="B78" s="499"/>
      <c r="C78" s="501"/>
      <c r="D78" s="501"/>
      <c r="E78" s="503"/>
      <c r="F78" s="17">
        <v>8</v>
      </c>
      <c r="G78" s="18" t="s">
        <v>17253</v>
      </c>
      <c r="H78" s="18" t="s">
        <v>17253</v>
      </c>
      <c r="I78" s="80"/>
      <c r="J78" s="18" t="s">
        <v>44</v>
      </c>
      <c r="K78" s="19">
        <v>20</v>
      </c>
      <c r="L78" s="19"/>
      <c r="M78" s="20" t="s">
        <v>33</v>
      </c>
      <c r="N78" s="20" t="s">
        <v>34</v>
      </c>
      <c r="O78" s="18"/>
      <c r="P78" s="18"/>
      <c r="Q78" s="18"/>
      <c r="R78" s="18"/>
      <c r="S78" s="18"/>
      <c r="T78" s="18"/>
      <c r="U78" s="18"/>
      <c r="V78" s="18"/>
      <c r="W78" s="34"/>
    </row>
    <row r="79" spans="1:23" x14ac:dyDescent="0.2">
      <c r="A79" s="497"/>
      <c r="B79" s="499"/>
      <c r="C79" s="501"/>
      <c r="D79" s="501"/>
      <c r="E79" s="503"/>
      <c r="F79" s="17">
        <v>9</v>
      </c>
      <c r="G79" s="18" t="s">
        <v>17254</v>
      </c>
      <c r="H79" s="18" t="s">
        <v>17254</v>
      </c>
      <c r="I79" s="80"/>
      <c r="J79" s="18" t="s">
        <v>32</v>
      </c>
      <c r="K79" s="19">
        <v>8</v>
      </c>
      <c r="L79" s="19"/>
      <c r="M79" s="20" t="s">
        <v>33</v>
      </c>
      <c r="N79" s="20" t="s">
        <v>34</v>
      </c>
      <c r="O79" s="18"/>
      <c r="P79" s="18"/>
      <c r="Q79" s="18"/>
      <c r="R79" s="18"/>
      <c r="S79" s="18"/>
      <c r="T79" s="18"/>
      <c r="U79" s="18"/>
      <c r="V79" s="18"/>
      <c r="W79" s="34"/>
    </row>
    <row r="80" spans="1:23" x14ac:dyDescent="0.2">
      <c r="A80" s="497"/>
      <c r="B80" s="499"/>
      <c r="C80" s="501"/>
      <c r="D80" s="501"/>
      <c r="E80" s="503"/>
      <c r="F80" s="17">
        <v>10</v>
      </c>
      <c r="G80" s="18" t="s">
        <v>17255</v>
      </c>
      <c r="H80" s="18" t="s">
        <v>17255</v>
      </c>
      <c r="I80" s="80"/>
      <c r="J80" s="18" t="s">
        <v>32</v>
      </c>
      <c r="K80" s="19">
        <v>8</v>
      </c>
      <c r="L80" s="19"/>
      <c r="M80" s="20" t="s">
        <v>33</v>
      </c>
      <c r="N80" s="20" t="s">
        <v>34</v>
      </c>
      <c r="O80" s="18"/>
      <c r="P80" s="18"/>
      <c r="Q80" s="18"/>
      <c r="R80" s="18"/>
      <c r="S80" s="18"/>
      <c r="T80" s="18"/>
      <c r="U80" s="18"/>
      <c r="V80" s="18"/>
      <c r="W80" s="34"/>
    </row>
    <row r="81" spans="1:23" x14ac:dyDescent="0.2">
      <c r="A81" s="497"/>
      <c r="B81" s="499"/>
      <c r="C81" s="501"/>
      <c r="D81" s="501"/>
      <c r="E81" s="503"/>
      <c r="F81" s="17">
        <v>11</v>
      </c>
      <c r="G81" s="18" t="s">
        <v>17256</v>
      </c>
      <c r="H81" s="18" t="s">
        <v>17256</v>
      </c>
      <c r="I81" s="80"/>
      <c r="J81" s="18" t="s">
        <v>134</v>
      </c>
      <c r="K81" s="19">
        <v>15</v>
      </c>
      <c r="L81" s="19">
        <v>0</v>
      </c>
      <c r="M81" s="20" t="s">
        <v>34</v>
      </c>
      <c r="N81" s="20" t="s">
        <v>34</v>
      </c>
      <c r="O81" s="18"/>
      <c r="P81" s="18"/>
      <c r="Q81" s="18"/>
      <c r="R81" s="18"/>
      <c r="S81" s="18"/>
      <c r="T81" s="18"/>
      <c r="U81" s="18"/>
      <c r="V81" s="18"/>
      <c r="W81" s="34"/>
    </row>
    <row r="82" spans="1:23" x14ac:dyDescent="0.2">
      <c r="A82" s="497"/>
      <c r="B82" s="499"/>
      <c r="C82" s="501"/>
      <c r="D82" s="501"/>
      <c r="E82" s="503"/>
      <c r="F82" s="17">
        <v>12</v>
      </c>
      <c r="G82" s="18" t="s">
        <v>17257</v>
      </c>
      <c r="H82" s="18" t="s">
        <v>17257</v>
      </c>
      <c r="I82" s="80"/>
      <c r="J82" s="18" t="s">
        <v>134</v>
      </c>
      <c r="K82" s="19">
        <v>15</v>
      </c>
      <c r="L82" s="19">
        <v>0</v>
      </c>
      <c r="M82" s="20" t="s">
        <v>34</v>
      </c>
      <c r="N82" s="20" t="s">
        <v>34</v>
      </c>
      <c r="O82" s="18"/>
      <c r="P82" s="18"/>
      <c r="Q82" s="18"/>
      <c r="R82" s="18"/>
      <c r="S82" s="18"/>
      <c r="T82" s="18"/>
      <c r="U82" s="18"/>
      <c r="V82" s="18"/>
      <c r="W82" s="34"/>
    </row>
    <row r="83" spans="1:23" x14ac:dyDescent="0.2">
      <c r="A83" s="497"/>
      <c r="B83" s="499"/>
      <c r="C83" s="501"/>
      <c r="D83" s="501"/>
      <c r="E83" s="503"/>
      <c r="F83" s="17">
        <v>13</v>
      </c>
      <c r="G83" s="18" t="s">
        <v>17258</v>
      </c>
      <c r="H83" s="18" t="s">
        <v>17258</v>
      </c>
      <c r="I83" s="80"/>
      <c r="J83" s="18" t="s">
        <v>134</v>
      </c>
      <c r="K83" s="19">
        <v>15</v>
      </c>
      <c r="L83" s="19">
        <v>0</v>
      </c>
      <c r="M83" s="20" t="s">
        <v>34</v>
      </c>
      <c r="N83" s="20" t="s">
        <v>34</v>
      </c>
      <c r="O83" s="18"/>
      <c r="P83" s="18"/>
      <c r="Q83" s="18"/>
      <c r="R83" s="18"/>
      <c r="S83" s="18"/>
      <c r="T83" s="18"/>
      <c r="U83" s="18"/>
      <c r="V83" s="18"/>
      <c r="W83" s="34"/>
    </row>
    <row r="84" spans="1:23" x14ac:dyDescent="0.2">
      <c r="A84" s="497"/>
      <c r="B84" s="499"/>
      <c r="C84" s="501"/>
      <c r="D84" s="501"/>
      <c r="E84" s="503"/>
      <c r="F84" s="17">
        <v>14</v>
      </c>
      <c r="G84" s="18" t="s">
        <v>17259</v>
      </c>
      <c r="H84" s="18" t="s">
        <v>17259</v>
      </c>
      <c r="I84" s="80"/>
      <c r="J84" s="18" t="s">
        <v>134</v>
      </c>
      <c r="K84" s="19">
        <v>15</v>
      </c>
      <c r="L84" s="19">
        <v>0</v>
      </c>
      <c r="M84" s="20" t="s">
        <v>34</v>
      </c>
      <c r="N84" s="20" t="s">
        <v>34</v>
      </c>
      <c r="O84" s="18"/>
      <c r="P84" s="18"/>
      <c r="Q84" s="18"/>
      <c r="R84" s="18"/>
      <c r="S84" s="18"/>
      <c r="T84" s="18"/>
      <c r="U84" s="18"/>
      <c r="V84" s="18"/>
      <c r="W84" s="34"/>
    </row>
    <row r="85" spans="1:23" x14ac:dyDescent="0.2">
      <c r="A85" s="497"/>
      <c r="B85" s="499"/>
      <c r="C85" s="501"/>
      <c r="D85" s="501"/>
      <c r="E85" s="503"/>
      <c r="F85" s="17">
        <v>15</v>
      </c>
      <c r="G85" s="18" t="s">
        <v>17260</v>
      </c>
      <c r="H85" s="18" t="s">
        <v>17260</v>
      </c>
      <c r="I85" s="80"/>
      <c r="J85" s="18" t="s">
        <v>134</v>
      </c>
      <c r="K85" s="19">
        <v>15</v>
      </c>
      <c r="L85" s="19">
        <v>0</v>
      </c>
      <c r="M85" s="20" t="s">
        <v>34</v>
      </c>
      <c r="N85" s="20" t="s">
        <v>34</v>
      </c>
      <c r="O85" s="18"/>
      <c r="P85" s="18"/>
      <c r="Q85" s="18"/>
      <c r="R85" s="18"/>
      <c r="S85" s="18"/>
      <c r="T85" s="18"/>
      <c r="U85" s="18"/>
      <c r="V85" s="18"/>
      <c r="W85" s="34"/>
    </row>
    <row r="86" spans="1:23" x14ac:dyDescent="0.2">
      <c r="A86" s="497"/>
      <c r="B86" s="499"/>
      <c r="C86" s="501"/>
      <c r="D86" s="501"/>
      <c r="E86" s="503"/>
      <c r="F86" s="17">
        <v>16</v>
      </c>
      <c r="G86" s="18" t="s">
        <v>17261</v>
      </c>
      <c r="H86" s="18" t="s">
        <v>17261</v>
      </c>
      <c r="I86" s="80"/>
      <c r="J86" s="18" t="s">
        <v>134</v>
      </c>
      <c r="K86" s="19">
        <v>15</v>
      </c>
      <c r="L86" s="19">
        <v>0</v>
      </c>
      <c r="M86" s="20" t="s">
        <v>34</v>
      </c>
      <c r="N86" s="20" t="s">
        <v>34</v>
      </c>
      <c r="O86" s="18"/>
      <c r="P86" s="18"/>
      <c r="Q86" s="18"/>
      <c r="R86" s="18"/>
      <c r="S86" s="18"/>
      <c r="T86" s="18"/>
      <c r="U86" s="18"/>
      <c r="V86" s="18"/>
      <c r="W86" s="34"/>
    </row>
    <row r="87" spans="1:23" x14ac:dyDescent="0.2">
      <c r="A87" s="497"/>
      <c r="B87" s="499"/>
      <c r="C87" s="501"/>
      <c r="D87" s="501"/>
      <c r="E87" s="503"/>
      <c r="F87" s="17">
        <v>17</v>
      </c>
      <c r="G87" s="18" t="s">
        <v>17262</v>
      </c>
      <c r="H87" s="18" t="s">
        <v>17262</v>
      </c>
      <c r="I87" s="80"/>
      <c r="J87" s="18" t="s">
        <v>134</v>
      </c>
      <c r="K87" s="19">
        <v>15</v>
      </c>
      <c r="L87" s="19">
        <v>0</v>
      </c>
      <c r="M87" s="20" t="s">
        <v>34</v>
      </c>
      <c r="N87" s="20" t="s">
        <v>34</v>
      </c>
      <c r="O87" s="18"/>
      <c r="P87" s="18"/>
      <c r="Q87" s="18"/>
      <c r="R87" s="18"/>
      <c r="S87" s="18"/>
      <c r="T87" s="18"/>
      <c r="U87" s="18"/>
      <c r="V87" s="18"/>
      <c r="W87" s="34"/>
    </row>
    <row r="88" spans="1:23" x14ac:dyDescent="0.2">
      <c r="A88" s="497"/>
      <c r="B88" s="499"/>
      <c r="C88" s="501"/>
      <c r="D88" s="501"/>
      <c r="E88" s="503"/>
      <c r="F88" s="17">
        <v>18</v>
      </c>
      <c r="G88" s="18" t="s">
        <v>17263</v>
      </c>
      <c r="H88" s="18" t="s">
        <v>17263</v>
      </c>
      <c r="I88" s="80"/>
      <c r="J88" s="18" t="s">
        <v>134</v>
      </c>
      <c r="K88" s="19">
        <v>15</v>
      </c>
      <c r="L88" s="19">
        <v>0</v>
      </c>
      <c r="M88" s="20" t="s">
        <v>34</v>
      </c>
      <c r="N88" s="20" t="s">
        <v>34</v>
      </c>
      <c r="O88" s="18"/>
      <c r="P88" s="18"/>
      <c r="Q88" s="18"/>
      <c r="R88" s="18"/>
      <c r="S88" s="18"/>
      <c r="T88" s="18"/>
      <c r="U88" s="18"/>
      <c r="V88" s="18"/>
      <c r="W88" s="34"/>
    </row>
    <row r="89" spans="1:23" x14ac:dyDescent="0.2">
      <c r="A89" s="497"/>
      <c r="B89" s="499"/>
      <c r="C89" s="501"/>
      <c r="D89" s="501"/>
      <c r="E89" s="503"/>
      <c r="F89" s="17">
        <v>19</v>
      </c>
      <c r="G89" s="18" t="s">
        <v>17264</v>
      </c>
      <c r="H89" s="18" t="s">
        <v>17264</v>
      </c>
      <c r="I89" s="80"/>
      <c r="J89" s="18" t="s">
        <v>134</v>
      </c>
      <c r="K89" s="19">
        <v>15</v>
      </c>
      <c r="L89" s="19">
        <v>0</v>
      </c>
      <c r="M89" s="20" t="s">
        <v>34</v>
      </c>
      <c r="N89" s="20" t="s">
        <v>34</v>
      </c>
      <c r="O89" s="18"/>
      <c r="P89" s="18"/>
      <c r="Q89" s="18"/>
      <c r="R89" s="18"/>
      <c r="S89" s="18"/>
      <c r="T89" s="18"/>
      <c r="U89" s="18"/>
      <c r="V89" s="18"/>
      <c r="W89" s="34"/>
    </row>
    <row r="90" spans="1:23" x14ac:dyDescent="0.2">
      <c r="A90" s="497"/>
      <c r="B90" s="499"/>
      <c r="C90" s="501"/>
      <c r="D90" s="501"/>
      <c r="E90" s="503"/>
      <c r="F90" s="17">
        <v>20</v>
      </c>
      <c r="G90" s="18" t="s">
        <v>17265</v>
      </c>
      <c r="H90" s="18" t="s">
        <v>17265</v>
      </c>
      <c r="I90" s="80"/>
      <c r="J90" s="18" t="s">
        <v>134</v>
      </c>
      <c r="K90" s="19">
        <v>15</v>
      </c>
      <c r="L90" s="19">
        <v>0</v>
      </c>
      <c r="M90" s="20" t="s">
        <v>34</v>
      </c>
      <c r="N90" s="20" t="s">
        <v>34</v>
      </c>
      <c r="O90" s="18"/>
      <c r="P90" s="18"/>
      <c r="Q90" s="18"/>
      <c r="R90" s="18"/>
      <c r="S90" s="18"/>
      <c r="T90" s="18"/>
      <c r="U90" s="18"/>
      <c r="V90" s="18"/>
      <c r="W90" s="34"/>
    </row>
    <row r="91" spans="1:23" x14ac:dyDescent="0.2">
      <c r="A91" s="497"/>
      <c r="B91" s="499"/>
      <c r="C91" s="501"/>
      <c r="D91" s="501"/>
      <c r="E91" s="503"/>
      <c r="F91" s="17">
        <v>21</v>
      </c>
      <c r="G91" s="18" t="s">
        <v>17266</v>
      </c>
      <c r="H91" s="18" t="s">
        <v>17266</v>
      </c>
      <c r="I91" s="80"/>
      <c r="J91" s="18" t="s">
        <v>134</v>
      </c>
      <c r="K91" s="19">
        <v>15</v>
      </c>
      <c r="L91" s="19">
        <v>0</v>
      </c>
      <c r="M91" s="20" t="s">
        <v>34</v>
      </c>
      <c r="N91" s="20" t="s">
        <v>34</v>
      </c>
      <c r="O91" s="18"/>
      <c r="P91" s="18"/>
      <c r="Q91" s="18"/>
      <c r="R91" s="18"/>
      <c r="S91" s="18"/>
      <c r="T91" s="18"/>
      <c r="U91" s="18"/>
      <c r="V91" s="18"/>
      <c r="W91" s="34"/>
    </row>
    <row r="92" spans="1:23" x14ac:dyDescent="0.2">
      <c r="A92" s="497"/>
      <c r="B92" s="499"/>
      <c r="C92" s="501"/>
      <c r="D92" s="501"/>
      <c r="E92" s="503"/>
      <c r="F92" s="17">
        <v>22</v>
      </c>
      <c r="G92" s="18" t="s">
        <v>17267</v>
      </c>
      <c r="H92" s="18" t="s">
        <v>17267</v>
      </c>
      <c r="I92" s="80"/>
      <c r="J92" s="18" t="s">
        <v>32</v>
      </c>
      <c r="K92" s="19">
        <v>8</v>
      </c>
      <c r="L92" s="19"/>
      <c r="M92" s="20" t="s">
        <v>33</v>
      </c>
      <c r="N92" s="20" t="s">
        <v>34</v>
      </c>
      <c r="O92" s="18"/>
      <c r="P92" s="18"/>
      <c r="Q92" s="18"/>
      <c r="R92" s="18"/>
      <c r="S92" s="18"/>
      <c r="T92" s="18"/>
      <c r="U92" s="18"/>
      <c r="V92" s="18"/>
      <c r="W92" s="34"/>
    </row>
    <row r="93" spans="1:23" x14ac:dyDescent="0.2">
      <c r="A93" s="496" t="s">
        <v>17268</v>
      </c>
      <c r="B93" s="498" t="s">
        <v>17164</v>
      </c>
      <c r="C93" s="500"/>
      <c r="D93" s="500"/>
      <c r="E93" s="502">
        <v>0</v>
      </c>
      <c r="F93" s="27">
        <v>1</v>
      </c>
      <c r="G93" s="28" t="s">
        <v>17269</v>
      </c>
      <c r="H93" s="28" t="s">
        <v>17269</v>
      </c>
      <c r="I93" s="79"/>
      <c r="J93" s="28" t="s">
        <v>32</v>
      </c>
      <c r="K93" s="29">
        <v>1</v>
      </c>
      <c r="L93" s="29"/>
      <c r="M93" s="30" t="s">
        <v>33</v>
      </c>
      <c r="N93" s="30" t="s">
        <v>34</v>
      </c>
      <c r="O93" s="28"/>
      <c r="P93" s="28"/>
      <c r="Q93" s="28"/>
      <c r="R93" s="28"/>
      <c r="S93" s="28"/>
      <c r="T93" s="28"/>
      <c r="U93" s="28"/>
      <c r="V93" s="28"/>
      <c r="W93" s="33"/>
    </row>
    <row r="94" spans="1:23" x14ac:dyDescent="0.2">
      <c r="A94" s="497"/>
      <c r="B94" s="499"/>
      <c r="C94" s="501"/>
      <c r="D94" s="501"/>
      <c r="E94" s="503"/>
      <c r="F94" s="17">
        <v>2</v>
      </c>
      <c r="G94" s="18" t="s">
        <v>17270</v>
      </c>
      <c r="H94" s="18" t="s">
        <v>17270</v>
      </c>
      <c r="I94" s="80"/>
      <c r="J94" s="18" t="s">
        <v>32</v>
      </c>
      <c r="K94" s="19">
        <v>6</v>
      </c>
      <c r="L94" s="19"/>
      <c r="M94" s="20" t="s">
        <v>33</v>
      </c>
      <c r="N94" s="20" t="s">
        <v>34</v>
      </c>
      <c r="O94" s="18"/>
      <c r="P94" s="18"/>
      <c r="Q94" s="18"/>
      <c r="R94" s="18"/>
      <c r="S94" s="18"/>
      <c r="T94" s="18"/>
      <c r="U94" s="18"/>
      <c r="V94" s="18"/>
      <c r="W94" s="34"/>
    </row>
    <row r="95" spans="1:23" x14ac:dyDescent="0.2">
      <c r="A95" s="497"/>
      <c r="B95" s="499"/>
      <c r="C95" s="501"/>
      <c r="D95" s="501"/>
      <c r="E95" s="503"/>
      <c r="F95" s="17">
        <v>3</v>
      </c>
      <c r="G95" s="18" t="s">
        <v>17271</v>
      </c>
      <c r="H95" s="18" t="s">
        <v>17271</v>
      </c>
      <c r="I95" s="80"/>
      <c r="J95" s="18" t="s">
        <v>32</v>
      </c>
      <c r="K95" s="19">
        <v>1</v>
      </c>
      <c r="L95" s="19"/>
      <c r="M95" s="20" t="s">
        <v>33</v>
      </c>
      <c r="N95" s="20" t="s">
        <v>34</v>
      </c>
      <c r="O95" s="18"/>
      <c r="P95" s="18"/>
      <c r="Q95" s="18"/>
      <c r="R95" s="18"/>
      <c r="S95" s="18"/>
      <c r="T95" s="18"/>
      <c r="U95" s="18"/>
      <c r="V95" s="18"/>
      <c r="W95" s="34"/>
    </row>
    <row r="96" spans="1:23" x14ac:dyDescent="0.2">
      <c r="A96" s="497"/>
      <c r="B96" s="499"/>
      <c r="C96" s="501"/>
      <c r="D96" s="501"/>
      <c r="E96" s="503"/>
      <c r="F96" s="17">
        <v>4</v>
      </c>
      <c r="G96" s="18" t="s">
        <v>17272</v>
      </c>
      <c r="H96" s="18" t="s">
        <v>17272</v>
      </c>
      <c r="I96" s="80"/>
      <c r="J96" s="18" t="s">
        <v>32</v>
      </c>
      <c r="K96" s="19">
        <v>8</v>
      </c>
      <c r="L96" s="19"/>
      <c r="M96" s="20" t="s">
        <v>33</v>
      </c>
      <c r="N96" s="20" t="s">
        <v>34</v>
      </c>
      <c r="O96" s="18"/>
      <c r="P96" s="18"/>
      <c r="Q96" s="18"/>
      <c r="R96" s="18"/>
      <c r="S96" s="18"/>
      <c r="T96" s="18"/>
      <c r="U96" s="18"/>
      <c r="V96" s="18"/>
      <c r="W96" s="34"/>
    </row>
    <row r="97" spans="1:23" x14ac:dyDescent="0.2">
      <c r="A97" s="497"/>
      <c r="B97" s="499"/>
      <c r="C97" s="501"/>
      <c r="D97" s="501"/>
      <c r="E97" s="503"/>
      <c r="F97" s="17">
        <v>5</v>
      </c>
      <c r="G97" s="18" t="s">
        <v>17273</v>
      </c>
      <c r="H97" s="18" t="s">
        <v>17273</v>
      </c>
      <c r="I97" s="80"/>
      <c r="J97" s="18" t="s">
        <v>32</v>
      </c>
      <c r="K97" s="19">
        <v>8</v>
      </c>
      <c r="L97" s="19"/>
      <c r="M97" s="20" t="s">
        <v>33</v>
      </c>
      <c r="N97" s="20" t="s">
        <v>34</v>
      </c>
      <c r="O97" s="18"/>
      <c r="P97" s="18"/>
      <c r="Q97" s="18"/>
      <c r="R97" s="18"/>
      <c r="S97" s="18"/>
      <c r="T97" s="18"/>
      <c r="U97" s="18"/>
      <c r="V97" s="18"/>
      <c r="W97" s="34"/>
    </row>
    <row r="98" spans="1:23" x14ac:dyDescent="0.2">
      <c r="A98" s="497"/>
      <c r="B98" s="499"/>
      <c r="C98" s="501"/>
      <c r="D98" s="501"/>
      <c r="E98" s="503"/>
      <c r="F98" s="17">
        <v>6</v>
      </c>
      <c r="G98" s="18" t="s">
        <v>17274</v>
      </c>
      <c r="H98" s="18" t="s">
        <v>17274</v>
      </c>
      <c r="I98" s="80"/>
      <c r="J98" s="18" t="s">
        <v>32</v>
      </c>
      <c r="K98" s="19">
        <v>1</v>
      </c>
      <c r="L98" s="19"/>
      <c r="M98" s="20" t="s">
        <v>33</v>
      </c>
      <c r="N98" s="20" t="s">
        <v>34</v>
      </c>
      <c r="O98" s="18"/>
      <c r="P98" s="18"/>
      <c r="Q98" s="18"/>
      <c r="R98" s="18"/>
      <c r="S98" s="18"/>
      <c r="T98" s="18"/>
      <c r="U98" s="18"/>
      <c r="V98" s="18"/>
      <c r="W98" s="34"/>
    </row>
    <row r="99" spans="1:23" x14ac:dyDescent="0.2">
      <c r="A99" s="497"/>
      <c r="B99" s="499"/>
      <c r="C99" s="501"/>
      <c r="D99" s="501"/>
      <c r="E99" s="503"/>
      <c r="F99" s="17">
        <v>7</v>
      </c>
      <c r="G99" s="18" t="s">
        <v>17275</v>
      </c>
      <c r="H99" s="18" t="s">
        <v>17275</v>
      </c>
      <c r="I99" s="80"/>
      <c r="J99" s="18" t="s">
        <v>32</v>
      </c>
      <c r="K99" s="19">
        <v>1</v>
      </c>
      <c r="L99" s="19"/>
      <c r="M99" s="20" t="s">
        <v>33</v>
      </c>
      <c r="N99" s="20" t="s">
        <v>34</v>
      </c>
      <c r="O99" s="18"/>
      <c r="P99" s="18"/>
      <c r="Q99" s="18"/>
      <c r="R99" s="18"/>
      <c r="S99" s="18"/>
      <c r="T99" s="18"/>
      <c r="U99" s="18"/>
      <c r="V99" s="18"/>
      <c r="W99" s="34"/>
    </row>
    <row r="100" spans="1:23" x14ac:dyDescent="0.2">
      <c r="A100" s="497"/>
      <c r="B100" s="499"/>
      <c r="C100" s="501"/>
      <c r="D100" s="501"/>
      <c r="E100" s="503"/>
      <c r="F100" s="17">
        <v>8</v>
      </c>
      <c r="G100" s="18" t="s">
        <v>17276</v>
      </c>
      <c r="H100" s="18" t="s">
        <v>17276</v>
      </c>
      <c r="I100" s="80"/>
      <c r="J100" s="18" t="s">
        <v>32</v>
      </c>
      <c r="K100" s="19">
        <v>2</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9</v>
      </c>
      <c r="G101" s="18" t="s">
        <v>17277</v>
      </c>
      <c r="H101" s="18" t="s">
        <v>17277</v>
      </c>
      <c r="I101" s="80"/>
      <c r="J101" s="18" t="s">
        <v>44</v>
      </c>
      <c r="K101" s="19">
        <v>40</v>
      </c>
      <c r="L101" s="19"/>
      <c r="M101" s="20" t="s">
        <v>33</v>
      </c>
      <c r="N101" s="20" t="s">
        <v>34</v>
      </c>
      <c r="O101" s="18"/>
      <c r="P101" s="18"/>
      <c r="Q101" s="18"/>
      <c r="R101" s="18"/>
      <c r="S101" s="18"/>
      <c r="T101" s="18"/>
      <c r="U101" s="18"/>
      <c r="V101" s="18"/>
      <c r="W101" s="34"/>
    </row>
    <row r="102" spans="1:23" x14ac:dyDescent="0.2">
      <c r="A102" s="497"/>
      <c r="B102" s="499"/>
      <c r="C102" s="501"/>
      <c r="D102" s="501"/>
      <c r="E102" s="503"/>
      <c r="F102" s="17">
        <v>10</v>
      </c>
      <c r="G102" s="18" t="s">
        <v>17278</v>
      </c>
      <c r="H102" s="18" t="s">
        <v>17278</v>
      </c>
      <c r="I102" s="80"/>
      <c r="J102" s="18" t="s">
        <v>134</v>
      </c>
      <c r="K102" s="19">
        <v>2</v>
      </c>
      <c r="L102" s="19">
        <v>0</v>
      </c>
      <c r="M102" s="20" t="s">
        <v>33</v>
      </c>
      <c r="N102" s="20" t="s">
        <v>34</v>
      </c>
      <c r="O102" s="18"/>
      <c r="P102" s="18"/>
      <c r="Q102" s="18"/>
      <c r="R102" s="18"/>
      <c r="S102" s="18"/>
      <c r="T102" s="18"/>
      <c r="U102" s="18"/>
      <c r="V102" s="18"/>
      <c r="W102" s="34"/>
    </row>
    <row r="103" spans="1:23" x14ac:dyDescent="0.2">
      <c r="A103" s="497"/>
      <c r="B103" s="499"/>
      <c r="C103" s="501"/>
      <c r="D103" s="501"/>
      <c r="E103" s="503"/>
      <c r="F103" s="17">
        <v>11</v>
      </c>
      <c r="G103" s="18" t="s">
        <v>17279</v>
      </c>
      <c r="H103" s="18" t="s">
        <v>17279</v>
      </c>
      <c r="I103" s="80"/>
      <c r="J103" s="18" t="s">
        <v>32</v>
      </c>
      <c r="K103" s="19">
        <v>1</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12</v>
      </c>
      <c r="G104" s="18" t="s">
        <v>17280</v>
      </c>
      <c r="H104" s="18" t="s">
        <v>17280</v>
      </c>
      <c r="I104" s="80"/>
      <c r="J104" s="18" t="s">
        <v>32</v>
      </c>
      <c r="K104" s="19">
        <v>1</v>
      </c>
      <c r="L104" s="19"/>
      <c r="M104" s="20" t="s">
        <v>33</v>
      </c>
      <c r="N104" s="20" t="s">
        <v>34</v>
      </c>
      <c r="O104" s="18"/>
      <c r="P104" s="18"/>
      <c r="Q104" s="18"/>
      <c r="R104" s="18"/>
      <c r="S104" s="18"/>
      <c r="T104" s="18"/>
      <c r="U104" s="18"/>
      <c r="V104" s="18"/>
      <c r="W104" s="34"/>
    </row>
    <row r="105" spans="1:23" x14ac:dyDescent="0.2">
      <c r="A105" s="497"/>
      <c r="B105" s="499"/>
      <c r="C105" s="501"/>
      <c r="D105" s="501"/>
      <c r="E105" s="503"/>
      <c r="F105" s="17">
        <v>13</v>
      </c>
      <c r="G105" s="18" t="s">
        <v>17281</v>
      </c>
      <c r="H105" s="18" t="s">
        <v>17281</v>
      </c>
      <c r="I105" s="80"/>
      <c r="J105" s="18" t="s">
        <v>32</v>
      </c>
      <c r="K105" s="19">
        <v>2</v>
      </c>
      <c r="L105" s="19"/>
      <c r="M105" s="20" t="s">
        <v>33</v>
      </c>
      <c r="N105" s="20" t="s">
        <v>34</v>
      </c>
      <c r="O105" s="18"/>
      <c r="P105" s="18"/>
      <c r="Q105" s="18"/>
      <c r="R105" s="18"/>
      <c r="S105" s="18"/>
      <c r="T105" s="18"/>
      <c r="U105" s="18"/>
      <c r="V105" s="18"/>
      <c r="W105" s="34"/>
    </row>
    <row r="106" spans="1:23" x14ac:dyDescent="0.2">
      <c r="A106" s="497"/>
      <c r="B106" s="499"/>
      <c r="C106" s="501"/>
      <c r="D106" s="501"/>
      <c r="E106" s="503"/>
      <c r="F106" s="17">
        <v>14</v>
      </c>
      <c r="G106" s="18" t="s">
        <v>17282</v>
      </c>
      <c r="H106" s="18" t="s">
        <v>17282</v>
      </c>
      <c r="I106" s="80"/>
      <c r="J106" s="18" t="s">
        <v>44</v>
      </c>
      <c r="K106" s="19">
        <v>20</v>
      </c>
      <c r="L106" s="19"/>
      <c r="M106" s="20" t="s">
        <v>33</v>
      </c>
      <c r="N106" s="20" t="s">
        <v>34</v>
      </c>
      <c r="O106" s="18"/>
      <c r="P106" s="18"/>
      <c r="Q106" s="18"/>
      <c r="R106" s="18"/>
      <c r="S106" s="18"/>
      <c r="T106" s="18"/>
      <c r="U106" s="18"/>
      <c r="V106" s="18"/>
      <c r="W106" s="34"/>
    </row>
    <row r="107" spans="1:23" x14ac:dyDescent="0.2">
      <c r="A107" s="497"/>
      <c r="B107" s="499"/>
      <c r="C107" s="501"/>
      <c r="D107" s="501"/>
      <c r="E107" s="503"/>
      <c r="F107" s="17">
        <v>15</v>
      </c>
      <c r="G107" s="18" t="s">
        <v>17283</v>
      </c>
      <c r="H107" s="18" t="s">
        <v>17283</v>
      </c>
      <c r="I107" s="80"/>
      <c r="J107" s="18" t="s">
        <v>134</v>
      </c>
      <c r="K107" s="19">
        <v>12</v>
      </c>
      <c r="L107" s="19">
        <v>0</v>
      </c>
      <c r="M107" s="20" t="s">
        <v>34</v>
      </c>
      <c r="N107" s="20" t="s">
        <v>34</v>
      </c>
      <c r="O107" s="18"/>
      <c r="P107" s="18"/>
      <c r="Q107" s="18"/>
      <c r="R107" s="18"/>
      <c r="S107" s="18"/>
      <c r="T107" s="18"/>
      <c r="U107" s="18"/>
      <c r="V107" s="18"/>
      <c r="W107" s="34"/>
    </row>
    <row r="108" spans="1:23" x14ac:dyDescent="0.2">
      <c r="A108" s="497"/>
      <c r="B108" s="499"/>
      <c r="C108" s="501"/>
      <c r="D108" s="501"/>
      <c r="E108" s="503"/>
      <c r="F108" s="17">
        <v>16</v>
      </c>
      <c r="G108" s="18" t="s">
        <v>17284</v>
      </c>
      <c r="H108" s="18" t="s">
        <v>17284</v>
      </c>
      <c r="I108" s="80"/>
      <c r="J108" s="18" t="s">
        <v>134</v>
      </c>
      <c r="K108" s="19">
        <v>12</v>
      </c>
      <c r="L108" s="19">
        <v>0</v>
      </c>
      <c r="M108" s="20" t="s">
        <v>34</v>
      </c>
      <c r="N108" s="20" t="s">
        <v>34</v>
      </c>
      <c r="O108" s="18"/>
      <c r="P108" s="18"/>
      <c r="Q108" s="18"/>
      <c r="R108" s="18"/>
      <c r="S108" s="18"/>
      <c r="T108" s="18"/>
      <c r="U108" s="18"/>
      <c r="V108" s="18"/>
      <c r="W108" s="34"/>
    </row>
    <row r="109" spans="1:23" x14ac:dyDescent="0.2">
      <c r="A109" s="497"/>
      <c r="B109" s="499"/>
      <c r="C109" s="501"/>
      <c r="D109" s="501"/>
      <c r="E109" s="503"/>
      <c r="F109" s="17">
        <v>17</v>
      </c>
      <c r="G109" s="18" t="s">
        <v>17285</v>
      </c>
      <c r="H109" s="18" t="s">
        <v>17285</v>
      </c>
      <c r="I109" s="80"/>
      <c r="J109" s="18" t="s">
        <v>134</v>
      </c>
      <c r="K109" s="19">
        <v>12</v>
      </c>
      <c r="L109" s="19">
        <v>0</v>
      </c>
      <c r="M109" s="20" t="s">
        <v>34</v>
      </c>
      <c r="N109" s="20" t="s">
        <v>34</v>
      </c>
      <c r="O109" s="18"/>
      <c r="P109" s="18"/>
      <c r="Q109" s="18"/>
      <c r="R109" s="18"/>
      <c r="S109" s="18"/>
      <c r="T109" s="18"/>
      <c r="U109" s="18"/>
      <c r="V109" s="18"/>
      <c r="W109" s="34"/>
    </row>
    <row r="110" spans="1:23" x14ac:dyDescent="0.2">
      <c r="A110" s="497"/>
      <c r="B110" s="499"/>
      <c r="C110" s="501"/>
      <c r="D110" s="501"/>
      <c r="E110" s="503"/>
      <c r="F110" s="17">
        <v>18</v>
      </c>
      <c r="G110" s="18" t="s">
        <v>17286</v>
      </c>
      <c r="H110" s="18" t="s">
        <v>17286</v>
      </c>
      <c r="I110" s="80"/>
      <c r="J110" s="18" t="s">
        <v>134</v>
      </c>
      <c r="K110" s="19">
        <v>12</v>
      </c>
      <c r="L110" s="19">
        <v>0</v>
      </c>
      <c r="M110" s="20" t="s">
        <v>34</v>
      </c>
      <c r="N110" s="20" t="s">
        <v>34</v>
      </c>
      <c r="O110" s="18"/>
      <c r="P110" s="18"/>
      <c r="Q110" s="18"/>
      <c r="R110" s="18"/>
      <c r="S110" s="18"/>
      <c r="T110" s="18"/>
      <c r="U110" s="18"/>
      <c r="V110" s="18"/>
      <c r="W110" s="34"/>
    </row>
    <row r="111" spans="1:23" x14ac:dyDescent="0.2">
      <c r="A111" s="497"/>
      <c r="B111" s="499"/>
      <c r="C111" s="501"/>
      <c r="D111" s="501"/>
      <c r="E111" s="503"/>
      <c r="F111" s="17">
        <v>19</v>
      </c>
      <c r="G111" s="18" t="s">
        <v>17287</v>
      </c>
      <c r="H111" s="18" t="s">
        <v>17287</v>
      </c>
      <c r="I111" s="80"/>
      <c r="J111" s="18" t="s">
        <v>134</v>
      </c>
      <c r="K111" s="19">
        <v>12</v>
      </c>
      <c r="L111" s="19">
        <v>0</v>
      </c>
      <c r="M111" s="20" t="s">
        <v>34</v>
      </c>
      <c r="N111" s="20" t="s">
        <v>34</v>
      </c>
      <c r="O111" s="18"/>
      <c r="P111" s="18"/>
      <c r="Q111" s="18"/>
      <c r="R111" s="18"/>
      <c r="S111" s="18"/>
      <c r="T111" s="18"/>
      <c r="U111" s="18"/>
      <c r="V111" s="18"/>
      <c r="W111" s="34"/>
    </row>
    <row r="112" spans="1:23" x14ac:dyDescent="0.2">
      <c r="A112" s="497"/>
      <c r="B112" s="499"/>
      <c r="C112" s="501"/>
      <c r="D112" s="501"/>
      <c r="E112" s="503"/>
      <c r="F112" s="17">
        <v>20</v>
      </c>
      <c r="G112" s="18" t="s">
        <v>17288</v>
      </c>
      <c r="H112" s="18" t="s">
        <v>17288</v>
      </c>
      <c r="I112" s="80"/>
      <c r="J112" s="18" t="s">
        <v>134</v>
      </c>
      <c r="K112" s="19">
        <v>12</v>
      </c>
      <c r="L112" s="19">
        <v>0</v>
      </c>
      <c r="M112" s="20" t="s">
        <v>34</v>
      </c>
      <c r="N112" s="20" t="s">
        <v>34</v>
      </c>
      <c r="O112" s="18"/>
      <c r="P112" s="18"/>
      <c r="Q112" s="18"/>
      <c r="R112" s="18"/>
      <c r="S112" s="18"/>
      <c r="T112" s="18"/>
      <c r="U112" s="18"/>
      <c r="V112" s="18"/>
      <c r="W112" s="34"/>
    </row>
    <row r="113" spans="1:23" x14ac:dyDescent="0.2">
      <c r="A113" s="497"/>
      <c r="B113" s="499"/>
      <c r="C113" s="501"/>
      <c r="D113" s="501"/>
      <c r="E113" s="503"/>
      <c r="F113" s="17">
        <v>21</v>
      </c>
      <c r="G113" s="18" t="s">
        <v>17289</v>
      </c>
      <c r="H113" s="18" t="s">
        <v>17289</v>
      </c>
      <c r="I113" s="80"/>
      <c r="J113" s="18" t="s">
        <v>134</v>
      </c>
      <c r="K113" s="19">
        <v>15</v>
      </c>
      <c r="L113" s="19">
        <v>0</v>
      </c>
      <c r="M113" s="20" t="s">
        <v>34</v>
      </c>
      <c r="N113" s="20" t="s">
        <v>34</v>
      </c>
      <c r="O113" s="18"/>
      <c r="P113" s="18"/>
      <c r="Q113" s="18"/>
      <c r="R113" s="18"/>
      <c r="S113" s="18"/>
      <c r="T113" s="18"/>
      <c r="U113" s="18"/>
      <c r="V113" s="18"/>
      <c r="W113" s="34"/>
    </row>
    <row r="114" spans="1:23" x14ac:dyDescent="0.2">
      <c r="A114" s="497"/>
      <c r="B114" s="499"/>
      <c r="C114" s="501"/>
      <c r="D114" s="501"/>
      <c r="E114" s="503"/>
      <c r="F114" s="17">
        <v>22</v>
      </c>
      <c r="G114" s="18" t="s">
        <v>17290</v>
      </c>
      <c r="H114" s="18" t="s">
        <v>17290</v>
      </c>
      <c r="I114" s="80"/>
      <c r="J114" s="18" t="s">
        <v>32</v>
      </c>
      <c r="K114" s="19">
        <v>8</v>
      </c>
      <c r="L114" s="19"/>
      <c r="M114" s="20" t="s">
        <v>34</v>
      </c>
      <c r="N114" s="20" t="s">
        <v>34</v>
      </c>
      <c r="O114" s="18"/>
      <c r="P114" s="18"/>
      <c r="Q114" s="18"/>
      <c r="R114" s="18"/>
      <c r="S114" s="18"/>
      <c r="T114" s="18"/>
      <c r="U114" s="18"/>
      <c r="V114" s="18"/>
      <c r="W114" s="34"/>
    </row>
    <row r="115" spans="1:23" x14ac:dyDescent="0.2">
      <c r="A115" s="496" t="s">
        <v>17291</v>
      </c>
      <c r="B115" s="498" t="s">
        <v>17166</v>
      </c>
      <c r="C115" s="500"/>
      <c r="D115" s="500"/>
      <c r="E115" s="502">
        <v>0</v>
      </c>
      <c r="F115" s="27">
        <v>1</v>
      </c>
      <c r="G115" s="28" t="s">
        <v>17292</v>
      </c>
      <c r="H115" s="28" t="s">
        <v>17292</v>
      </c>
      <c r="I115" s="79"/>
      <c r="J115" s="28" t="s">
        <v>32</v>
      </c>
      <c r="K115" s="29">
        <v>1</v>
      </c>
      <c r="L115" s="29"/>
      <c r="M115" s="30" t="s">
        <v>33</v>
      </c>
      <c r="N115" s="30" t="s">
        <v>34</v>
      </c>
      <c r="O115" s="28"/>
      <c r="P115" s="28"/>
      <c r="Q115" s="28"/>
      <c r="R115" s="28"/>
      <c r="S115" s="28"/>
      <c r="T115" s="28"/>
      <c r="U115" s="28"/>
      <c r="V115" s="28"/>
      <c r="W115" s="33"/>
    </row>
    <row r="116" spans="1:23" x14ac:dyDescent="0.2">
      <c r="A116" s="497"/>
      <c r="B116" s="499"/>
      <c r="C116" s="501"/>
      <c r="D116" s="501"/>
      <c r="E116" s="503"/>
      <c r="F116" s="17">
        <v>2</v>
      </c>
      <c r="G116" s="18" t="s">
        <v>17293</v>
      </c>
      <c r="H116" s="18" t="s">
        <v>17293</v>
      </c>
      <c r="I116" s="80"/>
      <c r="J116" s="18" t="s">
        <v>32</v>
      </c>
      <c r="K116" s="19">
        <v>6</v>
      </c>
      <c r="L116" s="19"/>
      <c r="M116" s="20" t="s">
        <v>33</v>
      </c>
      <c r="N116" s="20" t="s">
        <v>34</v>
      </c>
      <c r="O116" s="18"/>
      <c r="P116" s="18"/>
      <c r="Q116" s="18"/>
      <c r="R116" s="18"/>
      <c r="S116" s="18"/>
      <c r="T116" s="18"/>
      <c r="U116" s="18"/>
      <c r="V116" s="18"/>
      <c r="W116" s="34"/>
    </row>
    <row r="117" spans="1:23" x14ac:dyDescent="0.2">
      <c r="A117" s="497"/>
      <c r="B117" s="499"/>
      <c r="C117" s="501"/>
      <c r="D117" s="501"/>
      <c r="E117" s="503"/>
      <c r="F117" s="17">
        <v>3</v>
      </c>
      <c r="G117" s="18" t="s">
        <v>17294</v>
      </c>
      <c r="H117" s="18" t="s">
        <v>17294</v>
      </c>
      <c r="I117" s="80"/>
      <c r="J117" s="18" t="s">
        <v>32</v>
      </c>
      <c r="K117" s="19">
        <v>1</v>
      </c>
      <c r="L117" s="19"/>
      <c r="M117" s="20" t="s">
        <v>33</v>
      </c>
      <c r="N117" s="20" t="s">
        <v>34</v>
      </c>
      <c r="O117" s="18"/>
      <c r="P117" s="18"/>
      <c r="Q117" s="18"/>
      <c r="R117" s="18"/>
      <c r="S117" s="18"/>
      <c r="T117" s="18"/>
      <c r="U117" s="18"/>
      <c r="V117" s="18"/>
      <c r="W117" s="34"/>
    </row>
    <row r="118" spans="1:23" x14ac:dyDescent="0.2">
      <c r="A118" s="497"/>
      <c r="B118" s="499"/>
      <c r="C118" s="501"/>
      <c r="D118" s="501"/>
      <c r="E118" s="503"/>
      <c r="F118" s="17">
        <v>4</v>
      </c>
      <c r="G118" s="18" t="s">
        <v>17295</v>
      </c>
      <c r="H118" s="18" t="s">
        <v>17295</v>
      </c>
      <c r="I118" s="80"/>
      <c r="J118" s="18" t="s">
        <v>32</v>
      </c>
      <c r="K118" s="19">
        <v>8</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5</v>
      </c>
      <c r="G119" s="18" t="s">
        <v>17296</v>
      </c>
      <c r="H119" s="18" t="s">
        <v>17296</v>
      </c>
      <c r="I119" s="80"/>
      <c r="J119" s="18" t="s">
        <v>32</v>
      </c>
      <c r="K119" s="19">
        <v>8</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6</v>
      </c>
      <c r="G120" s="18" t="s">
        <v>17297</v>
      </c>
      <c r="H120" s="18" t="s">
        <v>17297</v>
      </c>
      <c r="I120" s="80"/>
      <c r="J120" s="18" t="s">
        <v>32</v>
      </c>
      <c r="K120" s="19">
        <v>1</v>
      </c>
      <c r="L120" s="19"/>
      <c r="M120" s="20" t="s">
        <v>33</v>
      </c>
      <c r="N120" s="20" t="s">
        <v>34</v>
      </c>
      <c r="O120" s="18"/>
      <c r="P120" s="18"/>
      <c r="Q120" s="18"/>
      <c r="R120" s="18"/>
      <c r="S120" s="18"/>
      <c r="T120" s="18"/>
      <c r="U120" s="18"/>
      <c r="V120" s="18"/>
      <c r="W120" s="34"/>
    </row>
    <row r="121" spans="1:23" x14ac:dyDescent="0.2">
      <c r="A121" s="497"/>
      <c r="B121" s="499"/>
      <c r="C121" s="501"/>
      <c r="D121" s="501"/>
      <c r="E121" s="503"/>
      <c r="F121" s="17">
        <v>7</v>
      </c>
      <c r="G121" s="18" t="s">
        <v>17298</v>
      </c>
      <c r="H121" s="18" t="s">
        <v>17298</v>
      </c>
      <c r="I121" s="80"/>
      <c r="J121" s="18" t="s">
        <v>32</v>
      </c>
      <c r="K121" s="19">
        <v>1</v>
      </c>
      <c r="L121" s="19"/>
      <c r="M121" s="20" t="s">
        <v>33</v>
      </c>
      <c r="N121" s="20" t="s">
        <v>34</v>
      </c>
      <c r="O121" s="18"/>
      <c r="P121" s="18"/>
      <c r="Q121" s="18"/>
      <c r="R121" s="18"/>
      <c r="S121" s="18"/>
      <c r="T121" s="18"/>
      <c r="U121" s="18"/>
      <c r="V121" s="18"/>
      <c r="W121" s="34"/>
    </row>
    <row r="122" spans="1:23" x14ac:dyDescent="0.2">
      <c r="A122" s="497"/>
      <c r="B122" s="499"/>
      <c r="C122" s="501"/>
      <c r="D122" s="501"/>
      <c r="E122" s="503"/>
      <c r="F122" s="17">
        <v>8</v>
      </c>
      <c r="G122" s="18" t="s">
        <v>17299</v>
      </c>
      <c r="H122" s="18" t="s">
        <v>17299</v>
      </c>
      <c r="I122" s="80"/>
      <c r="J122" s="18" t="s">
        <v>32</v>
      </c>
      <c r="K122" s="19">
        <v>2</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17">
        <v>9</v>
      </c>
      <c r="G123" s="18" t="s">
        <v>17300</v>
      </c>
      <c r="H123" s="18" t="s">
        <v>17300</v>
      </c>
      <c r="I123" s="80"/>
      <c r="J123" s="18" t="s">
        <v>44</v>
      </c>
      <c r="K123" s="19">
        <v>20</v>
      </c>
      <c r="L123" s="19"/>
      <c r="M123" s="20" t="s">
        <v>33</v>
      </c>
      <c r="N123" s="20" t="s">
        <v>34</v>
      </c>
      <c r="O123" s="18"/>
      <c r="P123" s="18"/>
      <c r="Q123" s="18"/>
      <c r="R123" s="18"/>
      <c r="S123" s="18"/>
      <c r="T123" s="18"/>
      <c r="U123" s="18"/>
      <c r="V123" s="18"/>
      <c r="W123" s="34"/>
    </row>
    <row r="124" spans="1:23" x14ac:dyDescent="0.2">
      <c r="A124" s="497"/>
      <c r="B124" s="499"/>
      <c r="C124" s="501"/>
      <c r="D124" s="501"/>
      <c r="E124" s="503"/>
      <c r="F124" s="17">
        <v>10</v>
      </c>
      <c r="G124" s="18" t="s">
        <v>17301</v>
      </c>
      <c r="H124" s="18" t="s">
        <v>17301</v>
      </c>
      <c r="I124" s="80"/>
      <c r="J124" s="18" t="s">
        <v>134</v>
      </c>
      <c r="K124" s="19">
        <v>2</v>
      </c>
      <c r="L124" s="19">
        <v>0</v>
      </c>
      <c r="M124" s="20" t="s">
        <v>33</v>
      </c>
      <c r="N124" s="20" t="s">
        <v>34</v>
      </c>
      <c r="O124" s="18"/>
      <c r="P124" s="18"/>
      <c r="Q124" s="18"/>
      <c r="R124" s="18"/>
      <c r="S124" s="18"/>
      <c r="T124" s="18"/>
      <c r="U124" s="18"/>
      <c r="V124" s="18"/>
      <c r="W124" s="34"/>
    </row>
    <row r="125" spans="1:23" x14ac:dyDescent="0.2">
      <c r="A125" s="497"/>
      <c r="B125" s="499"/>
      <c r="C125" s="501"/>
      <c r="D125" s="501"/>
      <c r="E125" s="503"/>
      <c r="F125" s="17">
        <v>11</v>
      </c>
      <c r="G125" s="18" t="s">
        <v>17302</v>
      </c>
      <c r="H125" s="18" t="s">
        <v>17302</v>
      </c>
      <c r="I125" s="80"/>
      <c r="J125" s="18" t="s">
        <v>32</v>
      </c>
      <c r="K125" s="19">
        <v>1</v>
      </c>
      <c r="L125" s="19"/>
      <c r="M125" s="20" t="s">
        <v>33</v>
      </c>
      <c r="N125" s="20" t="s">
        <v>34</v>
      </c>
      <c r="O125" s="18"/>
      <c r="P125" s="18"/>
      <c r="Q125" s="18"/>
      <c r="R125" s="18"/>
      <c r="S125" s="18"/>
      <c r="T125" s="18"/>
      <c r="U125" s="18"/>
      <c r="V125" s="18"/>
      <c r="W125" s="34"/>
    </row>
    <row r="126" spans="1:23" x14ac:dyDescent="0.2">
      <c r="A126" s="497"/>
      <c r="B126" s="499"/>
      <c r="C126" s="501"/>
      <c r="D126" s="501"/>
      <c r="E126" s="503"/>
      <c r="F126" s="17">
        <v>12</v>
      </c>
      <c r="G126" s="18" t="s">
        <v>17303</v>
      </c>
      <c r="H126" s="18" t="s">
        <v>17303</v>
      </c>
      <c r="I126" s="80"/>
      <c r="J126" s="18" t="s">
        <v>32</v>
      </c>
      <c r="K126" s="19">
        <v>1</v>
      </c>
      <c r="L126" s="19"/>
      <c r="M126" s="20" t="s">
        <v>33</v>
      </c>
      <c r="N126" s="20" t="s">
        <v>34</v>
      </c>
      <c r="O126" s="18"/>
      <c r="P126" s="18"/>
      <c r="Q126" s="18"/>
      <c r="R126" s="18"/>
      <c r="S126" s="18"/>
      <c r="T126" s="18"/>
      <c r="U126" s="18"/>
      <c r="V126" s="18"/>
      <c r="W126" s="34"/>
    </row>
    <row r="127" spans="1:23" x14ac:dyDescent="0.2">
      <c r="A127" s="497"/>
      <c r="B127" s="499"/>
      <c r="C127" s="501"/>
      <c r="D127" s="501"/>
      <c r="E127" s="503"/>
      <c r="F127" s="17">
        <v>13</v>
      </c>
      <c r="G127" s="18" t="s">
        <v>17304</v>
      </c>
      <c r="H127" s="18" t="s">
        <v>17304</v>
      </c>
      <c r="I127" s="80"/>
      <c r="J127" s="18" t="s">
        <v>32</v>
      </c>
      <c r="K127" s="19">
        <v>2</v>
      </c>
      <c r="L127" s="19"/>
      <c r="M127" s="20" t="s">
        <v>33</v>
      </c>
      <c r="N127" s="20" t="s">
        <v>34</v>
      </c>
      <c r="O127" s="18"/>
      <c r="P127" s="18"/>
      <c r="Q127" s="18"/>
      <c r="R127" s="18"/>
      <c r="S127" s="18"/>
      <c r="T127" s="18"/>
      <c r="U127" s="18"/>
      <c r="V127" s="18"/>
      <c r="W127" s="34"/>
    </row>
    <row r="128" spans="1:23" x14ac:dyDescent="0.2">
      <c r="A128" s="497"/>
      <c r="B128" s="499"/>
      <c r="C128" s="501"/>
      <c r="D128" s="501"/>
      <c r="E128" s="503"/>
      <c r="F128" s="17">
        <v>14</v>
      </c>
      <c r="G128" s="18" t="s">
        <v>17305</v>
      </c>
      <c r="H128" s="18" t="s">
        <v>17305</v>
      </c>
      <c r="I128" s="80"/>
      <c r="J128" s="18" t="s">
        <v>44</v>
      </c>
      <c r="K128" s="19">
        <v>40</v>
      </c>
      <c r="L128" s="19"/>
      <c r="M128" s="20" t="s">
        <v>33</v>
      </c>
      <c r="N128" s="20" t="s">
        <v>34</v>
      </c>
      <c r="O128" s="18"/>
      <c r="P128" s="18"/>
      <c r="Q128" s="18"/>
      <c r="R128" s="18"/>
      <c r="S128" s="18"/>
      <c r="T128" s="18"/>
      <c r="U128" s="18"/>
      <c r="V128" s="18"/>
      <c r="W128" s="34"/>
    </row>
    <row r="129" spans="1:23" x14ac:dyDescent="0.2">
      <c r="A129" s="497"/>
      <c r="B129" s="499"/>
      <c r="C129" s="501"/>
      <c r="D129" s="501"/>
      <c r="E129" s="503"/>
      <c r="F129" s="17">
        <v>15</v>
      </c>
      <c r="G129" s="18" t="s">
        <v>17306</v>
      </c>
      <c r="H129" s="18" t="s">
        <v>17306</v>
      </c>
      <c r="I129" s="80"/>
      <c r="J129" s="18" t="s">
        <v>134</v>
      </c>
      <c r="K129" s="19">
        <v>12</v>
      </c>
      <c r="L129" s="19">
        <v>0</v>
      </c>
      <c r="M129" s="20" t="s">
        <v>34</v>
      </c>
      <c r="N129" s="20" t="s">
        <v>34</v>
      </c>
      <c r="O129" s="18"/>
      <c r="P129" s="18"/>
      <c r="Q129" s="18"/>
      <c r="R129" s="18"/>
      <c r="S129" s="18"/>
      <c r="T129" s="18"/>
      <c r="U129" s="18"/>
      <c r="V129" s="18"/>
      <c r="W129" s="34"/>
    </row>
    <row r="130" spans="1:23" x14ac:dyDescent="0.2">
      <c r="A130" s="497"/>
      <c r="B130" s="499"/>
      <c r="C130" s="501"/>
      <c r="D130" s="501"/>
      <c r="E130" s="503"/>
      <c r="F130" s="17">
        <v>16</v>
      </c>
      <c r="G130" s="18" t="s">
        <v>17307</v>
      </c>
      <c r="H130" s="18" t="s">
        <v>17307</v>
      </c>
      <c r="I130" s="80"/>
      <c r="J130" s="18" t="s">
        <v>134</v>
      </c>
      <c r="K130" s="19">
        <v>12</v>
      </c>
      <c r="L130" s="19">
        <v>0</v>
      </c>
      <c r="M130" s="20" t="s">
        <v>34</v>
      </c>
      <c r="N130" s="20" t="s">
        <v>34</v>
      </c>
      <c r="O130" s="18"/>
      <c r="P130" s="18"/>
      <c r="Q130" s="18"/>
      <c r="R130" s="18"/>
      <c r="S130" s="18"/>
      <c r="T130" s="18"/>
      <c r="U130" s="18"/>
      <c r="V130" s="18"/>
      <c r="W130" s="34"/>
    </row>
    <row r="131" spans="1:23" x14ac:dyDescent="0.2">
      <c r="A131" s="497"/>
      <c r="B131" s="499"/>
      <c r="C131" s="501"/>
      <c r="D131" s="501"/>
      <c r="E131" s="503"/>
      <c r="F131" s="17">
        <v>17</v>
      </c>
      <c r="G131" s="18" t="s">
        <v>17308</v>
      </c>
      <c r="H131" s="18" t="s">
        <v>17308</v>
      </c>
      <c r="I131" s="80"/>
      <c r="J131" s="18" t="s">
        <v>134</v>
      </c>
      <c r="K131" s="19">
        <v>12</v>
      </c>
      <c r="L131" s="19">
        <v>0</v>
      </c>
      <c r="M131" s="20" t="s">
        <v>34</v>
      </c>
      <c r="N131" s="20" t="s">
        <v>34</v>
      </c>
      <c r="O131" s="18"/>
      <c r="P131" s="18"/>
      <c r="Q131" s="18"/>
      <c r="R131" s="18"/>
      <c r="S131" s="18"/>
      <c r="T131" s="18"/>
      <c r="U131" s="18"/>
      <c r="V131" s="18"/>
      <c r="W131" s="34"/>
    </row>
    <row r="132" spans="1:23" x14ac:dyDescent="0.2">
      <c r="A132" s="497"/>
      <c r="B132" s="499"/>
      <c r="C132" s="501"/>
      <c r="D132" s="501"/>
      <c r="E132" s="503"/>
      <c r="F132" s="17">
        <v>18</v>
      </c>
      <c r="G132" s="18" t="s">
        <v>17309</v>
      </c>
      <c r="H132" s="18" t="s">
        <v>17309</v>
      </c>
      <c r="I132" s="80"/>
      <c r="J132" s="18" t="s">
        <v>134</v>
      </c>
      <c r="K132" s="19">
        <v>12</v>
      </c>
      <c r="L132" s="19">
        <v>0</v>
      </c>
      <c r="M132" s="20" t="s">
        <v>34</v>
      </c>
      <c r="N132" s="20" t="s">
        <v>34</v>
      </c>
      <c r="O132" s="18"/>
      <c r="P132" s="18"/>
      <c r="Q132" s="18"/>
      <c r="R132" s="18"/>
      <c r="S132" s="18"/>
      <c r="T132" s="18"/>
      <c r="U132" s="18"/>
      <c r="V132" s="18"/>
      <c r="W132" s="34"/>
    </row>
    <row r="133" spans="1:23" x14ac:dyDescent="0.2">
      <c r="A133" s="497"/>
      <c r="B133" s="499"/>
      <c r="C133" s="501"/>
      <c r="D133" s="501"/>
      <c r="E133" s="503"/>
      <c r="F133" s="17">
        <v>19</v>
      </c>
      <c r="G133" s="18" t="s">
        <v>17310</v>
      </c>
      <c r="H133" s="18" t="s">
        <v>17310</v>
      </c>
      <c r="I133" s="80"/>
      <c r="J133" s="18" t="s">
        <v>134</v>
      </c>
      <c r="K133" s="19">
        <v>12</v>
      </c>
      <c r="L133" s="19">
        <v>0</v>
      </c>
      <c r="M133" s="20" t="s">
        <v>34</v>
      </c>
      <c r="N133" s="20" t="s">
        <v>34</v>
      </c>
      <c r="O133" s="18"/>
      <c r="P133" s="18"/>
      <c r="Q133" s="18"/>
      <c r="R133" s="18"/>
      <c r="S133" s="18"/>
      <c r="T133" s="18"/>
      <c r="U133" s="18"/>
      <c r="V133" s="18"/>
      <c r="W133" s="34"/>
    </row>
    <row r="134" spans="1:23" x14ac:dyDescent="0.2">
      <c r="A134" s="497"/>
      <c r="B134" s="499"/>
      <c r="C134" s="501"/>
      <c r="D134" s="501"/>
      <c r="E134" s="503"/>
      <c r="F134" s="17">
        <v>20</v>
      </c>
      <c r="G134" s="18" t="s">
        <v>17311</v>
      </c>
      <c r="H134" s="18" t="s">
        <v>17311</v>
      </c>
      <c r="I134" s="80"/>
      <c r="J134" s="18" t="s">
        <v>134</v>
      </c>
      <c r="K134" s="19">
        <v>12</v>
      </c>
      <c r="L134" s="19">
        <v>0</v>
      </c>
      <c r="M134" s="20" t="s">
        <v>34</v>
      </c>
      <c r="N134" s="20" t="s">
        <v>34</v>
      </c>
      <c r="O134" s="18"/>
      <c r="P134" s="18"/>
      <c r="Q134" s="18"/>
      <c r="R134" s="18"/>
      <c r="S134" s="18"/>
      <c r="T134" s="18"/>
      <c r="U134" s="18"/>
      <c r="V134" s="18"/>
      <c r="W134" s="34"/>
    </row>
    <row r="135" spans="1:23" x14ac:dyDescent="0.2">
      <c r="A135" s="497"/>
      <c r="B135" s="499"/>
      <c r="C135" s="501"/>
      <c r="D135" s="501"/>
      <c r="E135" s="503"/>
      <c r="F135" s="17">
        <v>21</v>
      </c>
      <c r="G135" s="18" t="s">
        <v>17312</v>
      </c>
      <c r="H135" s="18" t="s">
        <v>17312</v>
      </c>
      <c r="I135" s="80"/>
      <c r="J135" s="18" t="s">
        <v>134</v>
      </c>
      <c r="K135" s="19">
        <v>15</v>
      </c>
      <c r="L135" s="19">
        <v>0</v>
      </c>
      <c r="M135" s="20" t="s">
        <v>34</v>
      </c>
      <c r="N135" s="20" t="s">
        <v>34</v>
      </c>
      <c r="O135" s="18"/>
      <c r="P135" s="18"/>
      <c r="Q135" s="18"/>
      <c r="R135" s="18"/>
      <c r="S135" s="18"/>
      <c r="T135" s="18"/>
      <c r="U135" s="18"/>
      <c r="V135" s="18"/>
      <c r="W135" s="34"/>
    </row>
    <row r="136" spans="1:23" x14ac:dyDescent="0.2">
      <c r="A136" s="497"/>
      <c r="B136" s="499"/>
      <c r="C136" s="501"/>
      <c r="D136" s="501"/>
      <c r="E136" s="503"/>
      <c r="F136" s="17">
        <v>22</v>
      </c>
      <c r="G136" s="18" t="s">
        <v>17313</v>
      </c>
      <c r="H136" s="18" t="s">
        <v>17313</v>
      </c>
      <c r="I136" s="80"/>
      <c r="J136" s="18" t="s">
        <v>32</v>
      </c>
      <c r="K136" s="19">
        <v>8</v>
      </c>
      <c r="L136" s="19"/>
      <c r="M136" s="20" t="s">
        <v>34</v>
      </c>
      <c r="N136" s="20" t="s">
        <v>34</v>
      </c>
      <c r="O136" s="18"/>
      <c r="P136" s="18"/>
      <c r="Q136" s="18"/>
      <c r="R136" s="18"/>
      <c r="S136" s="18"/>
      <c r="T136" s="18"/>
      <c r="U136" s="18"/>
      <c r="V136" s="18"/>
      <c r="W136" s="34"/>
    </row>
    <row r="137" spans="1:23" x14ac:dyDescent="0.2">
      <c r="A137" s="496" t="s">
        <v>17314</v>
      </c>
      <c r="B137" s="498" t="s">
        <v>17168</v>
      </c>
      <c r="C137" s="500"/>
      <c r="D137" s="500"/>
      <c r="E137" s="502">
        <v>0</v>
      </c>
      <c r="F137" s="27">
        <v>1</v>
      </c>
      <c r="G137" s="28" t="s">
        <v>17315</v>
      </c>
      <c r="H137" s="28" t="s">
        <v>17315</v>
      </c>
      <c r="I137" s="79"/>
      <c r="J137" s="28" t="s">
        <v>32</v>
      </c>
      <c r="K137" s="29">
        <v>1</v>
      </c>
      <c r="L137" s="29"/>
      <c r="M137" s="30" t="s">
        <v>33</v>
      </c>
      <c r="N137" s="30" t="s">
        <v>34</v>
      </c>
      <c r="O137" s="28"/>
      <c r="P137" s="28"/>
      <c r="Q137" s="28"/>
      <c r="R137" s="28"/>
      <c r="S137" s="28"/>
      <c r="T137" s="28"/>
      <c r="U137" s="28"/>
      <c r="V137" s="28"/>
      <c r="W137" s="33"/>
    </row>
    <row r="138" spans="1:23" x14ac:dyDescent="0.2">
      <c r="A138" s="497"/>
      <c r="B138" s="499"/>
      <c r="C138" s="501"/>
      <c r="D138" s="501"/>
      <c r="E138" s="503"/>
      <c r="F138" s="17">
        <v>2</v>
      </c>
      <c r="G138" s="18" t="s">
        <v>17316</v>
      </c>
      <c r="H138" s="18" t="s">
        <v>17316</v>
      </c>
      <c r="I138" s="80"/>
      <c r="J138" s="18" t="s">
        <v>32</v>
      </c>
      <c r="K138" s="19">
        <v>6</v>
      </c>
      <c r="L138" s="19"/>
      <c r="M138" s="20" t="s">
        <v>33</v>
      </c>
      <c r="N138" s="20" t="s">
        <v>34</v>
      </c>
      <c r="O138" s="18"/>
      <c r="P138" s="18"/>
      <c r="Q138" s="18"/>
      <c r="R138" s="18"/>
      <c r="S138" s="18"/>
      <c r="T138" s="18"/>
      <c r="U138" s="18"/>
      <c r="V138" s="18"/>
      <c r="W138" s="34"/>
    </row>
    <row r="139" spans="1:23" x14ac:dyDescent="0.2">
      <c r="A139" s="497"/>
      <c r="B139" s="499"/>
      <c r="C139" s="501"/>
      <c r="D139" s="501"/>
      <c r="E139" s="503"/>
      <c r="F139" s="17">
        <v>3</v>
      </c>
      <c r="G139" s="18" t="s">
        <v>17317</v>
      </c>
      <c r="H139" s="18" t="s">
        <v>17317</v>
      </c>
      <c r="I139" s="80"/>
      <c r="J139" s="18" t="s">
        <v>32</v>
      </c>
      <c r="K139" s="19">
        <v>1</v>
      </c>
      <c r="L139" s="19"/>
      <c r="M139" s="20" t="s">
        <v>33</v>
      </c>
      <c r="N139" s="20" t="s">
        <v>34</v>
      </c>
      <c r="O139" s="18"/>
      <c r="P139" s="18"/>
      <c r="Q139" s="18"/>
      <c r="R139" s="18"/>
      <c r="S139" s="18"/>
      <c r="T139" s="18"/>
      <c r="U139" s="18"/>
      <c r="V139" s="18"/>
      <c r="W139" s="34"/>
    </row>
    <row r="140" spans="1:23" x14ac:dyDescent="0.2">
      <c r="A140" s="497"/>
      <c r="B140" s="499"/>
      <c r="C140" s="501"/>
      <c r="D140" s="501"/>
      <c r="E140" s="503"/>
      <c r="F140" s="17">
        <v>4</v>
      </c>
      <c r="G140" s="18" t="s">
        <v>17318</v>
      </c>
      <c r="H140" s="18" t="s">
        <v>17318</v>
      </c>
      <c r="I140" s="80"/>
      <c r="J140" s="18" t="s">
        <v>32</v>
      </c>
      <c r="K140" s="19">
        <v>8</v>
      </c>
      <c r="L140" s="19"/>
      <c r="M140" s="20" t="s">
        <v>33</v>
      </c>
      <c r="N140" s="20" t="s">
        <v>34</v>
      </c>
      <c r="O140" s="18"/>
      <c r="P140" s="18"/>
      <c r="Q140" s="18"/>
      <c r="R140" s="18"/>
      <c r="S140" s="18"/>
      <c r="T140" s="18"/>
      <c r="U140" s="18"/>
      <c r="V140" s="18"/>
      <c r="W140" s="34"/>
    </row>
    <row r="141" spans="1:23" x14ac:dyDescent="0.2">
      <c r="A141" s="497"/>
      <c r="B141" s="499"/>
      <c r="C141" s="501"/>
      <c r="D141" s="501"/>
      <c r="E141" s="503"/>
      <c r="F141" s="17">
        <v>5</v>
      </c>
      <c r="G141" s="18" t="s">
        <v>17319</v>
      </c>
      <c r="H141" s="18" t="s">
        <v>17319</v>
      </c>
      <c r="I141" s="80"/>
      <c r="J141" s="18" t="s">
        <v>32</v>
      </c>
      <c r="K141" s="19">
        <v>8</v>
      </c>
      <c r="L141" s="19"/>
      <c r="M141" s="20" t="s">
        <v>33</v>
      </c>
      <c r="N141" s="20" t="s">
        <v>34</v>
      </c>
      <c r="O141" s="18"/>
      <c r="P141" s="18"/>
      <c r="Q141" s="18"/>
      <c r="R141" s="18"/>
      <c r="S141" s="18"/>
      <c r="T141" s="18"/>
      <c r="U141" s="18"/>
      <c r="V141" s="18"/>
      <c r="W141" s="34"/>
    </row>
    <row r="142" spans="1:23" x14ac:dyDescent="0.2">
      <c r="A142" s="497"/>
      <c r="B142" s="499"/>
      <c r="C142" s="501"/>
      <c r="D142" s="501"/>
      <c r="E142" s="503"/>
      <c r="F142" s="17">
        <v>6</v>
      </c>
      <c r="G142" s="18" t="s">
        <v>17320</v>
      </c>
      <c r="H142" s="18" t="s">
        <v>17320</v>
      </c>
      <c r="I142" s="80"/>
      <c r="J142" s="18" t="s">
        <v>32</v>
      </c>
      <c r="K142" s="19">
        <v>2</v>
      </c>
      <c r="L142" s="19"/>
      <c r="M142" s="20" t="s">
        <v>33</v>
      </c>
      <c r="N142" s="20" t="s">
        <v>34</v>
      </c>
      <c r="O142" s="18"/>
      <c r="P142" s="18"/>
      <c r="Q142" s="18"/>
      <c r="R142" s="18"/>
      <c r="S142" s="18"/>
      <c r="T142" s="18"/>
      <c r="U142" s="18"/>
      <c r="V142" s="18"/>
      <c r="W142" s="34"/>
    </row>
    <row r="143" spans="1:23" x14ac:dyDescent="0.2">
      <c r="A143" s="497"/>
      <c r="B143" s="499"/>
      <c r="C143" s="501"/>
      <c r="D143" s="501"/>
      <c r="E143" s="503"/>
      <c r="F143" s="17">
        <v>7</v>
      </c>
      <c r="G143" s="18" t="s">
        <v>17321</v>
      </c>
      <c r="H143" s="18" t="s">
        <v>17321</v>
      </c>
      <c r="I143" s="80"/>
      <c r="J143" s="18" t="s">
        <v>44</v>
      </c>
      <c r="K143" s="19">
        <v>20</v>
      </c>
      <c r="L143" s="19"/>
      <c r="M143" s="20" t="s">
        <v>33</v>
      </c>
      <c r="N143" s="20" t="s">
        <v>34</v>
      </c>
      <c r="O143" s="18"/>
      <c r="P143" s="18"/>
      <c r="Q143" s="18"/>
      <c r="R143" s="18"/>
      <c r="S143" s="18"/>
      <c r="T143" s="18"/>
      <c r="U143" s="18"/>
      <c r="V143" s="18"/>
      <c r="W143" s="34"/>
    </row>
    <row r="144" spans="1:23" x14ac:dyDescent="0.2">
      <c r="A144" s="497"/>
      <c r="B144" s="499"/>
      <c r="C144" s="501"/>
      <c r="D144" s="501"/>
      <c r="E144" s="503"/>
      <c r="F144" s="17">
        <v>8</v>
      </c>
      <c r="G144" s="18" t="s">
        <v>17322</v>
      </c>
      <c r="H144" s="18" t="s">
        <v>17322</v>
      </c>
      <c r="I144" s="80"/>
      <c r="J144" s="18" t="s">
        <v>32</v>
      </c>
      <c r="K144" s="19">
        <v>1</v>
      </c>
      <c r="L144" s="19"/>
      <c r="M144" s="20" t="s">
        <v>33</v>
      </c>
      <c r="N144" s="20" t="s">
        <v>34</v>
      </c>
      <c r="O144" s="18"/>
      <c r="P144" s="18"/>
      <c r="Q144" s="18"/>
      <c r="R144" s="18"/>
      <c r="S144" s="18"/>
      <c r="T144" s="18"/>
      <c r="U144" s="18"/>
      <c r="V144" s="18"/>
      <c r="W144" s="34"/>
    </row>
    <row r="145" spans="1:23" x14ac:dyDescent="0.2">
      <c r="A145" s="497"/>
      <c r="B145" s="499"/>
      <c r="C145" s="501"/>
      <c r="D145" s="501"/>
      <c r="E145" s="503"/>
      <c r="F145" s="17">
        <v>9</v>
      </c>
      <c r="G145" s="18" t="s">
        <v>17323</v>
      </c>
      <c r="H145" s="18" t="s">
        <v>17323</v>
      </c>
      <c r="I145" s="80"/>
      <c r="J145" s="18" t="s">
        <v>32</v>
      </c>
      <c r="K145" s="19">
        <v>2</v>
      </c>
      <c r="L145" s="19"/>
      <c r="M145" s="20" t="s">
        <v>33</v>
      </c>
      <c r="N145" s="20" t="s">
        <v>34</v>
      </c>
      <c r="O145" s="18"/>
      <c r="P145" s="18"/>
      <c r="Q145" s="18"/>
      <c r="R145" s="18"/>
      <c r="S145" s="18"/>
      <c r="T145" s="18"/>
      <c r="U145" s="18"/>
      <c r="V145" s="18"/>
      <c r="W145" s="34"/>
    </row>
    <row r="146" spans="1:23" x14ac:dyDescent="0.2">
      <c r="A146" s="497"/>
      <c r="B146" s="499"/>
      <c r="C146" s="501"/>
      <c r="D146" s="501"/>
      <c r="E146" s="503"/>
      <c r="F146" s="17">
        <v>10</v>
      </c>
      <c r="G146" s="18" t="s">
        <v>17324</v>
      </c>
      <c r="H146" s="18" t="s">
        <v>17324</v>
      </c>
      <c r="I146" s="80"/>
      <c r="J146" s="18" t="s">
        <v>44</v>
      </c>
      <c r="K146" s="19">
        <v>20</v>
      </c>
      <c r="L146" s="19"/>
      <c r="M146" s="20" t="s">
        <v>33</v>
      </c>
      <c r="N146" s="20" t="s">
        <v>34</v>
      </c>
      <c r="O146" s="18"/>
      <c r="P146" s="18"/>
      <c r="Q146" s="18"/>
      <c r="R146" s="18"/>
      <c r="S146" s="18"/>
      <c r="T146" s="18"/>
      <c r="U146" s="18"/>
      <c r="V146" s="18"/>
      <c r="W146" s="34"/>
    </row>
    <row r="147" spans="1:23" x14ac:dyDescent="0.2">
      <c r="A147" s="497"/>
      <c r="B147" s="499"/>
      <c r="C147" s="501"/>
      <c r="D147" s="501"/>
      <c r="E147" s="503"/>
      <c r="F147" s="17">
        <v>11</v>
      </c>
      <c r="G147" s="18" t="s">
        <v>17325</v>
      </c>
      <c r="H147" s="18" t="s">
        <v>17325</v>
      </c>
      <c r="I147" s="80"/>
      <c r="J147" s="18" t="s">
        <v>32</v>
      </c>
      <c r="K147" s="19">
        <v>3</v>
      </c>
      <c r="L147" s="19"/>
      <c r="M147" s="20" t="s">
        <v>33</v>
      </c>
      <c r="N147" s="20" t="s">
        <v>34</v>
      </c>
      <c r="O147" s="18"/>
      <c r="P147" s="18"/>
      <c r="Q147" s="18"/>
      <c r="R147" s="18"/>
      <c r="S147" s="18"/>
      <c r="T147" s="18"/>
      <c r="U147" s="18"/>
      <c r="V147" s="18"/>
      <c r="W147" s="34"/>
    </row>
    <row r="148" spans="1:23" x14ac:dyDescent="0.2">
      <c r="A148" s="497"/>
      <c r="B148" s="499"/>
      <c r="C148" s="501"/>
      <c r="D148" s="501"/>
      <c r="E148" s="503"/>
      <c r="F148" s="17">
        <v>12</v>
      </c>
      <c r="G148" s="18" t="s">
        <v>17326</v>
      </c>
      <c r="H148" s="18" t="s">
        <v>17326</v>
      </c>
      <c r="I148" s="80"/>
      <c r="J148" s="18" t="s">
        <v>44</v>
      </c>
      <c r="K148" s="19">
        <v>20</v>
      </c>
      <c r="L148" s="19"/>
      <c r="M148" s="20" t="s">
        <v>33</v>
      </c>
      <c r="N148" s="20" t="s">
        <v>34</v>
      </c>
      <c r="O148" s="18"/>
      <c r="P148" s="18"/>
      <c r="Q148" s="18"/>
      <c r="R148" s="18"/>
      <c r="S148" s="18"/>
      <c r="T148" s="18"/>
      <c r="U148" s="18"/>
      <c r="V148" s="18"/>
      <c r="W148" s="34"/>
    </row>
    <row r="149" spans="1:23" x14ac:dyDescent="0.2">
      <c r="A149" s="497"/>
      <c r="B149" s="499"/>
      <c r="C149" s="501"/>
      <c r="D149" s="501"/>
      <c r="E149" s="503"/>
      <c r="F149" s="17">
        <v>13</v>
      </c>
      <c r="G149" s="18" t="s">
        <v>17327</v>
      </c>
      <c r="H149" s="18" t="s">
        <v>17327</v>
      </c>
      <c r="I149" s="80"/>
      <c r="J149" s="18" t="s">
        <v>32</v>
      </c>
      <c r="K149" s="19">
        <v>1</v>
      </c>
      <c r="L149" s="19"/>
      <c r="M149" s="20" t="s">
        <v>33</v>
      </c>
      <c r="N149" s="20" t="s">
        <v>34</v>
      </c>
      <c r="O149" s="18"/>
      <c r="P149" s="18"/>
      <c r="Q149" s="18"/>
      <c r="R149" s="18"/>
      <c r="S149" s="18"/>
      <c r="T149" s="18"/>
      <c r="U149" s="18"/>
      <c r="V149" s="18"/>
      <c r="W149" s="34"/>
    </row>
    <row r="150" spans="1:23" x14ac:dyDescent="0.2">
      <c r="A150" s="497"/>
      <c r="B150" s="499"/>
      <c r="C150" s="501"/>
      <c r="D150" s="501"/>
      <c r="E150" s="503"/>
      <c r="F150" s="17">
        <v>14</v>
      </c>
      <c r="G150" s="18" t="s">
        <v>17328</v>
      </c>
      <c r="H150" s="18" t="s">
        <v>17328</v>
      </c>
      <c r="I150" s="80"/>
      <c r="J150" s="18" t="s">
        <v>32</v>
      </c>
      <c r="K150" s="19">
        <v>1</v>
      </c>
      <c r="L150" s="19"/>
      <c r="M150" s="20" t="s">
        <v>33</v>
      </c>
      <c r="N150" s="20" t="s">
        <v>34</v>
      </c>
      <c r="O150" s="18"/>
      <c r="P150" s="18"/>
      <c r="Q150" s="18"/>
      <c r="R150" s="18"/>
      <c r="S150" s="18"/>
      <c r="T150" s="18"/>
      <c r="U150" s="18"/>
      <c r="V150" s="18"/>
      <c r="W150" s="34"/>
    </row>
    <row r="151" spans="1:23" x14ac:dyDescent="0.2">
      <c r="A151" s="497"/>
      <c r="B151" s="499"/>
      <c r="C151" s="501"/>
      <c r="D151" s="501"/>
      <c r="E151" s="503"/>
      <c r="F151" s="17">
        <v>15</v>
      </c>
      <c r="G151" s="18" t="s">
        <v>17329</v>
      </c>
      <c r="H151" s="18" t="s">
        <v>17329</v>
      </c>
      <c r="I151" s="80"/>
      <c r="J151" s="18" t="s">
        <v>32</v>
      </c>
      <c r="K151" s="19">
        <v>1</v>
      </c>
      <c r="L151" s="19"/>
      <c r="M151" s="20" t="s">
        <v>33</v>
      </c>
      <c r="N151" s="20" t="s">
        <v>34</v>
      </c>
      <c r="O151" s="18"/>
      <c r="P151" s="18"/>
      <c r="Q151" s="18"/>
      <c r="R151" s="18"/>
      <c r="S151" s="18"/>
      <c r="T151" s="18"/>
      <c r="U151" s="18"/>
      <c r="V151" s="18"/>
      <c r="W151" s="34"/>
    </row>
    <row r="152" spans="1:23" x14ac:dyDescent="0.2">
      <c r="A152" s="497"/>
      <c r="B152" s="499"/>
      <c r="C152" s="501"/>
      <c r="D152" s="501"/>
      <c r="E152" s="503"/>
      <c r="F152" s="17">
        <v>16</v>
      </c>
      <c r="G152" s="18" t="s">
        <v>17330</v>
      </c>
      <c r="H152" s="18" t="s">
        <v>17330</v>
      </c>
      <c r="I152" s="80"/>
      <c r="J152" s="18" t="s">
        <v>32</v>
      </c>
      <c r="K152" s="19">
        <v>1</v>
      </c>
      <c r="L152" s="19"/>
      <c r="M152" s="20" t="s">
        <v>33</v>
      </c>
      <c r="N152" s="20" t="s">
        <v>34</v>
      </c>
      <c r="O152" s="18"/>
      <c r="P152" s="18"/>
      <c r="Q152" s="18"/>
      <c r="R152" s="18"/>
      <c r="S152" s="18"/>
      <c r="T152" s="18"/>
      <c r="U152" s="18"/>
      <c r="V152" s="18"/>
      <c r="W152" s="34"/>
    </row>
    <row r="153" spans="1:23" x14ac:dyDescent="0.2">
      <c r="A153" s="497"/>
      <c r="B153" s="499"/>
      <c r="C153" s="501"/>
      <c r="D153" s="501"/>
      <c r="E153" s="503"/>
      <c r="F153" s="17">
        <v>17</v>
      </c>
      <c r="G153" s="18" t="s">
        <v>17331</v>
      </c>
      <c r="H153" s="18" t="s">
        <v>17331</v>
      </c>
      <c r="I153" s="80"/>
      <c r="J153" s="18" t="s">
        <v>32</v>
      </c>
      <c r="K153" s="19">
        <v>1</v>
      </c>
      <c r="L153" s="19"/>
      <c r="M153" s="20" t="s">
        <v>33</v>
      </c>
      <c r="N153" s="20" t="s">
        <v>34</v>
      </c>
      <c r="O153" s="18"/>
      <c r="P153" s="18"/>
      <c r="Q153" s="18"/>
      <c r="R153" s="18"/>
      <c r="S153" s="18"/>
      <c r="T153" s="18"/>
      <c r="U153" s="18"/>
      <c r="V153" s="18"/>
      <c r="W153" s="34"/>
    </row>
    <row r="154" spans="1:23" x14ac:dyDescent="0.2">
      <c r="A154" s="497"/>
      <c r="B154" s="499"/>
      <c r="C154" s="501"/>
      <c r="D154" s="501"/>
      <c r="E154" s="503"/>
      <c r="F154" s="17">
        <v>18</v>
      </c>
      <c r="G154" s="18" t="s">
        <v>17332</v>
      </c>
      <c r="H154" s="18" t="s">
        <v>17332</v>
      </c>
      <c r="I154" s="80"/>
      <c r="J154" s="18" t="s">
        <v>134</v>
      </c>
      <c r="K154" s="19">
        <v>4</v>
      </c>
      <c r="L154" s="19">
        <v>2</v>
      </c>
      <c r="M154" s="20" t="s">
        <v>33</v>
      </c>
      <c r="N154" s="20" t="s">
        <v>34</v>
      </c>
      <c r="O154" s="18"/>
      <c r="P154" s="18"/>
      <c r="Q154" s="18"/>
      <c r="R154" s="18"/>
      <c r="S154" s="18"/>
      <c r="T154" s="18"/>
      <c r="U154" s="18"/>
      <c r="V154" s="18"/>
      <c r="W154" s="34"/>
    </row>
    <row r="155" spans="1:23" x14ac:dyDescent="0.2">
      <c r="A155" s="497"/>
      <c r="B155" s="499"/>
      <c r="C155" s="501"/>
      <c r="D155" s="501"/>
      <c r="E155" s="503"/>
      <c r="F155" s="17">
        <v>19</v>
      </c>
      <c r="G155" s="18" t="s">
        <v>17333</v>
      </c>
      <c r="H155" s="18" t="s">
        <v>17333</v>
      </c>
      <c r="I155" s="80"/>
      <c r="J155" s="18" t="s">
        <v>134</v>
      </c>
      <c r="K155" s="19">
        <v>11</v>
      </c>
      <c r="L155" s="19">
        <v>0</v>
      </c>
      <c r="M155" s="20" t="s">
        <v>33</v>
      </c>
      <c r="N155" s="20" t="s">
        <v>34</v>
      </c>
      <c r="O155" s="18"/>
      <c r="P155" s="18"/>
      <c r="Q155" s="18"/>
      <c r="R155" s="18"/>
      <c r="S155" s="18"/>
      <c r="T155" s="18"/>
      <c r="U155" s="18"/>
      <c r="V155" s="18"/>
      <c r="W155" s="34"/>
    </row>
    <row r="156" spans="1:23" x14ac:dyDescent="0.2">
      <c r="A156" s="497"/>
      <c r="B156" s="499"/>
      <c r="C156" s="501"/>
      <c r="D156" s="501"/>
      <c r="E156" s="503"/>
      <c r="F156" s="17">
        <v>20</v>
      </c>
      <c r="G156" s="18" t="s">
        <v>17334</v>
      </c>
      <c r="H156" s="18" t="s">
        <v>17334</v>
      </c>
      <c r="I156" s="80"/>
      <c r="J156" s="18" t="s">
        <v>134</v>
      </c>
      <c r="K156" s="19">
        <v>9</v>
      </c>
      <c r="L156" s="19">
        <v>0</v>
      </c>
      <c r="M156" s="20" t="s">
        <v>33</v>
      </c>
      <c r="N156" s="20" t="s">
        <v>34</v>
      </c>
      <c r="O156" s="18"/>
      <c r="P156" s="18"/>
      <c r="Q156" s="18"/>
      <c r="R156" s="18"/>
      <c r="S156" s="18"/>
      <c r="T156" s="18"/>
      <c r="U156" s="18"/>
      <c r="V156" s="18"/>
      <c r="W156" s="34"/>
    </row>
    <row r="157" spans="1:23" x14ac:dyDescent="0.2">
      <c r="A157" s="497"/>
      <c r="B157" s="499"/>
      <c r="C157" s="501"/>
      <c r="D157" s="501"/>
      <c r="E157" s="503"/>
      <c r="F157" s="17">
        <v>21</v>
      </c>
      <c r="G157" s="18" t="s">
        <v>17335</v>
      </c>
      <c r="H157" s="18" t="s">
        <v>17335</v>
      </c>
      <c r="I157" s="80"/>
      <c r="J157" s="18" t="s">
        <v>134</v>
      </c>
      <c r="K157" s="19">
        <v>4</v>
      </c>
      <c r="L157" s="19">
        <v>2</v>
      </c>
      <c r="M157" s="20" t="s">
        <v>33</v>
      </c>
      <c r="N157" s="20" t="s">
        <v>34</v>
      </c>
      <c r="O157" s="18"/>
      <c r="P157" s="18"/>
      <c r="Q157" s="18"/>
      <c r="R157" s="18"/>
      <c r="S157" s="18"/>
      <c r="T157" s="18"/>
      <c r="U157" s="18"/>
      <c r="V157" s="18"/>
      <c r="W157" s="34"/>
    </row>
    <row r="158" spans="1:23" x14ac:dyDescent="0.2">
      <c r="A158" s="497"/>
      <c r="B158" s="499"/>
      <c r="C158" s="501"/>
      <c r="D158" s="501"/>
      <c r="E158" s="503"/>
      <c r="F158" s="17">
        <v>22</v>
      </c>
      <c r="G158" s="18" t="s">
        <v>17336</v>
      </c>
      <c r="H158" s="18" t="s">
        <v>17336</v>
      </c>
      <c r="I158" s="80"/>
      <c r="J158" s="18" t="s">
        <v>134</v>
      </c>
      <c r="K158" s="19">
        <v>11</v>
      </c>
      <c r="L158" s="19">
        <v>0</v>
      </c>
      <c r="M158" s="20" t="s">
        <v>33</v>
      </c>
      <c r="N158" s="20" t="s">
        <v>34</v>
      </c>
      <c r="O158" s="18"/>
      <c r="P158" s="18"/>
      <c r="Q158" s="18"/>
      <c r="R158" s="18"/>
      <c r="S158" s="18"/>
      <c r="T158" s="18"/>
      <c r="U158" s="18"/>
      <c r="V158" s="18"/>
      <c r="W158" s="34"/>
    </row>
    <row r="159" spans="1:23" x14ac:dyDescent="0.2">
      <c r="A159" s="497"/>
      <c r="B159" s="499"/>
      <c r="C159" s="501"/>
      <c r="D159" s="501"/>
      <c r="E159" s="503"/>
      <c r="F159" s="17">
        <v>23</v>
      </c>
      <c r="G159" s="18" t="s">
        <v>17337</v>
      </c>
      <c r="H159" s="18" t="s">
        <v>17337</v>
      </c>
      <c r="I159" s="80"/>
      <c r="J159" s="18" t="s">
        <v>134</v>
      </c>
      <c r="K159" s="19">
        <v>9</v>
      </c>
      <c r="L159" s="19">
        <v>0</v>
      </c>
      <c r="M159" s="20" t="s">
        <v>33</v>
      </c>
      <c r="N159" s="20" t="s">
        <v>34</v>
      </c>
      <c r="O159" s="18"/>
      <c r="P159" s="18"/>
      <c r="Q159" s="18"/>
      <c r="R159" s="18"/>
      <c r="S159" s="18"/>
      <c r="T159" s="18"/>
      <c r="U159" s="18"/>
      <c r="V159" s="18"/>
      <c r="W159" s="34"/>
    </row>
    <row r="160" spans="1:23" x14ac:dyDescent="0.2">
      <c r="A160" s="497"/>
      <c r="B160" s="499"/>
      <c r="C160" s="501"/>
      <c r="D160" s="501"/>
      <c r="E160" s="503"/>
      <c r="F160" s="17">
        <v>24</v>
      </c>
      <c r="G160" s="18" t="s">
        <v>17338</v>
      </c>
      <c r="H160" s="18" t="s">
        <v>17338</v>
      </c>
      <c r="I160" s="80"/>
      <c r="J160" s="18" t="s">
        <v>134</v>
      </c>
      <c r="K160" s="19">
        <v>4</v>
      </c>
      <c r="L160" s="19">
        <v>2</v>
      </c>
      <c r="M160" s="20" t="s">
        <v>33</v>
      </c>
      <c r="N160" s="20" t="s">
        <v>34</v>
      </c>
      <c r="O160" s="18"/>
      <c r="P160" s="18"/>
      <c r="Q160" s="18"/>
      <c r="R160" s="18"/>
      <c r="S160" s="18"/>
      <c r="T160" s="18"/>
      <c r="U160" s="18"/>
      <c r="V160" s="18"/>
      <c r="W160" s="34"/>
    </row>
    <row r="161" spans="1:23" x14ac:dyDescent="0.2">
      <c r="A161" s="497"/>
      <c r="B161" s="499"/>
      <c r="C161" s="501"/>
      <c r="D161" s="501"/>
      <c r="E161" s="503"/>
      <c r="F161" s="17">
        <v>25</v>
      </c>
      <c r="G161" s="18" t="s">
        <v>17339</v>
      </c>
      <c r="H161" s="18" t="s">
        <v>17339</v>
      </c>
      <c r="I161" s="80"/>
      <c r="J161" s="18" t="s">
        <v>134</v>
      </c>
      <c r="K161" s="19">
        <v>11</v>
      </c>
      <c r="L161" s="19">
        <v>0</v>
      </c>
      <c r="M161" s="20" t="s">
        <v>33</v>
      </c>
      <c r="N161" s="20" t="s">
        <v>34</v>
      </c>
      <c r="O161" s="18"/>
      <c r="P161" s="18"/>
      <c r="Q161" s="18"/>
      <c r="R161" s="18"/>
      <c r="S161" s="18"/>
      <c r="T161" s="18"/>
      <c r="U161" s="18"/>
      <c r="V161" s="18"/>
      <c r="W161" s="34"/>
    </row>
    <row r="162" spans="1:23" x14ac:dyDescent="0.2">
      <c r="A162" s="497"/>
      <c r="B162" s="499"/>
      <c r="C162" s="501"/>
      <c r="D162" s="501"/>
      <c r="E162" s="503"/>
      <c r="F162" s="17">
        <v>26</v>
      </c>
      <c r="G162" s="18" t="s">
        <v>17340</v>
      </c>
      <c r="H162" s="18" t="s">
        <v>17340</v>
      </c>
      <c r="I162" s="80"/>
      <c r="J162" s="18" t="s">
        <v>134</v>
      </c>
      <c r="K162" s="19">
        <v>9</v>
      </c>
      <c r="L162" s="19">
        <v>0</v>
      </c>
      <c r="M162" s="20" t="s">
        <v>33</v>
      </c>
      <c r="N162" s="20" t="s">
        <v>34</v>
      </c>
      <c r="O162" s="18"/>
      <c r="P162" s="18"/>
      <c r="Q162" s="18"/>
      <c r="R162" s="18"/>
      <c r="S162" s="18"/>
      <c r="T162" s="18"/>
      <c r="U162" s="18"/>
      <c r="V162" s="18"/>
      <c r="W162" s="34"/>
    </row>
    <row r="163" spans="1:23" x14ac:dyDescent="0.2">
      <c r="A163" s="497"/>
      <c r="B163" s="499"/>
      <c r="C163" s="501"/>
      <c r="D163" s="501"/>
      <c r="E163" s="503"/>
      <c r="F163" s="17">
        <v>27</v>
      </c>
      <c r="G163" s="18" t="s">
        <v>17341</v>
      </c>
      <c r="H163" s="18" t="s">
        <v>17341</v>
      </c>
      <c r="I163" s="80"/>
      <c r="J163" s="18" t="s">
        <v>134</v>
      </c>
      <c r="K163" s="19">
        <v>4</v>
      </c>
      <c r="L163" s="19">
        <v>2</v>
      </c>
      <c r="M163" s="20" t="s">
        <v>33</v>
      </c>
      <c r="N163" s="20" t="s">
        <v>34</v>
      </c>
      <c r="O163" s="18"/>
      <c r="P163" s="18"/>
      <c r="Q163" s="18"/>
      <c r="R163" s="18"/>
      <c r="S163" s="18"/>
      <c r="T163" s="18"/>
      <c r="U163" s="18"/>
      <c r="V163" s="18"/>
      <c r="W163" s="34"/>
    </row>
    <row r="164" spans="1:23" x14ac:dyDescent="0.2">
      <c r="A164" s="497"/>
      <c r="B164" s="499"/>
      <c r="C164" s="501"/>
      <c r="D164" s="501"/>
      <c r="E164" s="503"/>
      <c r="F164" s="17">
        <v>28</v>
      </c>
      <c r="G164" s="18" t="s">
        <v>17342</v>
      </c>
      <c r="H164" s="18" t="s">
        <v>17342</v>
      </c>
      <c r="I164" s="80"/>
      <c r="J164" s="18" t="s">
        <v>134</v>
      </c>
      <c r="K164" s="19">
        <v>11</v>
      </c>
      <c r="L164" s="19">
        <v>0</v>
      </c>
      <c r="M164" s="20" t="s">
        <v>33</v>
      </c>
      <c r="N164" s="20" t="s">
        <v>34</v>
      </c>
      <c r="O164" s="18"/>
      <c r="P164" s="18"/>
      <c r="Q164" s="18"/>
      <c r="R164" s="18"/>
      <c r="S164" s="18"/>
      <c r="T164" s="18"/>
      <c r="U164" s="18"/>
      <c r="V164" s="18"/>
      <c r="W164" s="34"/>
    </row>
    <row r="165" spans="1:23" x14ac:dyDescent="0.2">
      <c r="A165" s="497"/>
      <c r="B165" s="499"/>
      <c r="C165" s="501"/>
      <c r="D165" s="501"/>
      <c r="E165" s="503"/>
      <c r="F165" s="17">
        <v>29</v>
      </c>
      <c r="G165" s="18" t="s">
        <v>17343</v>
      </c>
      <c r="H165" s="18" t="s">
        <v>17343</v>
      </c>
      <c r="I165" s="80"/>
      <c r="J165" s="18" t="s">
        <v>134</v>
      </c>
      <c r="K165" s="19">
        <v>9</v>
      </c>
      <c r="L165" s="19">
        <v>0</v>
      </c>
      <c r="M165" s="20" t="s">
        <v>33</v>
      </c>
      <c r="N165" s="20" t="s">
        <v>34</v>
      </c>
      <c r="O165" s="18"/>
      <c r="P165" s="18"/>
      <c r="Q165" s="18"/>
      <c r="R165" s="18"/>
      <c r="S165" s="18"/>
      <c r="T165" s="18"/>
      <c r="U165" s="18"/>
      <c r="V165" s="18"/>
      <c r="W165" s="34"/>
    </row>
    <row r="166" spans="1:23" x14ac:dyDescent="0.2">
      <c r="A166" s="497"/>
      <c r="B166" s="499"/>
      <c r="C166" s="501"/>
      <c r="D166" s="501"/>
      <c r="E166" s="503"/>
      <c r="F166" s="17">
        <v>30</v>
      </c>
      <c r="G166" s="18" t="s">
        <v>17344</v>
      </c>
      <c r="H166" s="18" t="s">
        <v>17344</v>
      </c>
      <c r="I166" s="80"/>
      <c r="J166" s="18" t="s">
        <v>134</v>
      </c>
      <c r="K166" s="19">
        <v>4</v>
      </c>
      <c r="L166" s="19">
        <v>2</v>
      </c>
      <c r="M166" s="20" t="s">
        <v>33</v>
      </c>
      <c r="N166" s="20" t="s">
        <v>34</v>
      </c>
      <c r="O166" s="18"/>
      <c r="P166" s="18"/>
      <c r="Q166" s="18"/>
      <c r="R166" s="18"/>
      <c r="S166" s="18"/>
      <c r="T166" s="18"/>
      <c r="U166" s="18"/>
      <c r="V166" s="18"/>
      <c r="W166" s="34"/>
    </row>
    <row r="167" spans="1:23" x14ac:dyDescent="0.2">
      <c r="A167" s="497"/>
      <c r="B167" s="499"/>
      <c r="C167" s="501"/>
      <c r="D167" s="501"/>
      <c r="E167" s="503"/>
      <c r="F167" s="17">
        <v>31</v>
      </c>
      <c r="G167" s="18" t="s">
        <v>17345</v>
      </c>
      <c r="H167" s="18" t="s">
        <v>17345</v>
      </c>
      <c r="I167" s="80"/>
      <c r="J167" s="18" t="s">
        <v>134</v>
      </c>
      <c r="K167" s="19">
        <v>11</v>
      </c>
      <c r="L167" s="19">
        <v>0</v>
      </c>
      <c r="M167" s="20" t="s">
        <v>33</v>
      </c>
      <c r="N167" s="20" t="s">
        <v>34</v>
      </c>
      <c r="O167" s="18"/>
      <c r="P167" s="18"/>
      <c r="Q167" s="18"/>
      <c r="R167" s="18"/>
      <c r="S167" s="18"/>
      <c r="T167" s="18"/>
      <c r="U167" s="18"/>
      <c r="V167" s="18"/>
      <c r="W167" s="34"/>
    </row>
    <row r="168" spans="1:23" x14ac:dyDescent="0.2">
      <c r="A168" s="497"/>
      <c r="B168" s="499"/>
      <c r="C168" s="501"/>
      <c r="D168" s="501"/>
      <c r="E168" s="503"/>
      <c r="F168" s="17">
        <v>32</v>
      </c>
      <c r="G168" s="18" t="s">
        <v>17346</v>
      </c>
      <c r="H168" s="18" t="s">
        <v>17346</v>
      </c>
      <c r="I168" s="80"/>
      <c r="J168" s="18" t="s">
        <v>134</v>
      </c>
      <c r="K168" s="19">
        <v>9</v>
      </c>
      <c r="L168" s="19">
        <v>0</v>
      </c>
      <c r="M168" s="20" t="s">
        <v>33</v>
      </c>
      <c r="N168" s="20" t="s">
        <v>34</v>
      </c>
      <c r="O168" s="18"/>
      <c r="P168" s="18"/>
      <c r="Q168" s="18"/>
      <c r="R168" s="18"/>
      <c r="S168" s="18"/>
      <c r="T168" s="18"/>
      <c r="U168" s="18"/>
      <c r="V168" s="18"/>
      <c r="W168" s="34"/>
    </row>
    <row r="169" spans="1:23" x14ac:dyDescent="0.2">
      <c r="A169" s="497"/>
      <c r="B169" s="499"/>
      <c r="C169" s="501"/>
      <c r="D169" s="501"/>
      <c r="E169" s="503"/>
      <c r="F169" s="17">
        <v>33</v>
      </c>
      <c r="G169" s="18" t="s">
        <v>17347</v>
      </c>
      <c r="H169" s="18" t="s">
        <v>17347</v>
      </c>
      <c r="I169" s="80"/>
      <c r="J169" s="18" t="s">
        <v>134</v>
      </c>
      <c r="K169" s="19">
        <v>4</v>
      </c>
      <c r="L169" s="19">
        <v>2</v>
      </c>
      <c r="M169" s="20" t="s">
        <v>33</v>
      </c>
      <c r="N169" s="20" t="s">
        <v>34</v>
      </c>
      <c r="O169" s="18"/>
      <c r="P169" s="18"/>
      <c r="Q169" s="18"/>
      <c r="R169" s="18"/>
      <c r="S169" s="18"/>
      <c r="T169" s="18"/>
      <c r="U169" s="18"/>
      <c r="V169" s="18"/>
      <c r="W169" s="34"/>
    </row>
    <row r="170" spans="1:23" x14ac:dyDescent="0.2">
      <c r="A170" s="497"/>
      <c r="B170" s="499"/>
      <c r="C170" s="501"/>
      <c r="D170" s="501"/>
      <c r="E170" s="503"/>
      <c r="F170" s="17">
        <v>34</v>
      </c>
      <c r="G170" s="18" t="s">
        <v>17348</v>
      </c>
      <c r="H170" s="18" t="s">
        <v>17348</v>
      </c>
      <c r="I170" s="80"/>
      <c r="J170" s="18" t="s">
        <v>134</v>
      </c>
      <c r="K170" s="19">
        <v>11</v>
      </c>
      <c r="L170" s="19">
        <v>0</v>
      </c>
      <c r="M170" s="20" t="s">
        <v>33</v>
      </c>
      <c r="N170" s="20" t="s">
        <v>34</v>
      </c>
      <c r="O170" s="18"/>
      <c r="P170" s="18"/>
      <c r="Q170" s="18"/>
      <c r="R170" s="18"/>
      <c r="S170" s="18"/>
      <c r="T170" s="18"/>
      <c r="U170" s="18"/>
      <c r="V170" s="18"/>
      <c r="W170" s="34"/>
    </row>
    <row r="171" spans="1:23" x14ac:dyDescent="0.2">
      <c r="A171" s="497"/>
      <c r="B171" s="499"/>
      <c r="C171" s="501"/>
      <c r="D171" s="501"/>
      <c r="E171" s="503"/>
      <c r="F171" s="17">
        <v>35</v>
      </c>
      <c r="G171" s="18" t="s">
        <v>17349</v>
      </c>
      <c r="H171" s="18" t="s">
        <v>17349</v>
      </c>
      <c r="I171" s="80"/>
      <c r="J171" s="18" t="s">
        <v>134</v>
      </c>
      <c r="K171" s="19">
        <v>9</v>
      </c>
      <c r="L171" s="19">
        <v>0</v>
      </c>
      <c r="M171" s="20" t="s">
        <v>33</v>
      </c>
      <c r="N171" s="20" t="s">
        <v>34</v>
      </c>
      <c r="O171" s="18"/>
      <c r="P171" s="18"/>
      <c r="Q171" s="18"/>
      <c r="R171" s="18"/>
      <c r="S171" s="18"/>
      <c r="T171" s="18"/>
      <c r="U171" s="18"/>
      <c r="V171" s="18"/>
      <c r="W171" s="34"/>
    </row>
    <row r="172" spans="1:23" x14ac:dyDescent="0.2">
      <c r="A172" s="497"/>
      <c r="B172" s="499"/>
      <c r="C172" s="501"/>
      <c r="D172" s="501"/>
      <c r="E172" s="503"/>
      <c r="F172" s="17">
        <v>36</v>
      </c>
      <c r="G172" s="18" t="s">
        <v>17350</v>
      </c>
      <c r="H172" s="18" t="s">
        <v>17350</v>
      </c>
      <c r="I172" s="80"/>
      <c r="J172" s="18" t="s">
        <v>134</v>
      </c>
      <c r="K172" s="19">
        <v>13</v>
      </c>
      <c r="L172" s="19">
        <v>0</v>
      </c>
      <c r="M172" s="20" t="s">
        <v>33</v>
      </c>
      <c r="N172" s="20" t="s">
        <v>34</v>
      </c>
      <c r="O172" s="18"/>
      <c r="P172" s="18"/>
      <c r="Q172" s="18"/>
      <c r="R172" s="18"/>
      <c r="S172" s="18"/>
      <c r="T172" s="18"/>
      <c r="U172" s="18"/>
      <c r="V172" s="18"/>
      <c r="W172" s="34"/>
    </row>
    <row r="173" spans="1:23" x14ac:dyDescent="0.2">
      <c r="A173" s="497"/>
      <c r="B173" s="499"/>
      <c r="C173" s="501"/>
      <c r="D173" s="501"/>
      <c r="E173" s="503"/>
      <c r="F173" s="17">
        <v>37</v>
      </c>
      <c r="G173" s="18" t="s">
        <v>17351</v>
      </c>
      <c r="H173" s="18" t="s">
        <v>17351</v>
      </c>
      <c r="I173" s="80"/>
      <c r="J173" s="18" t="s">
        <v>134</v>
      </c>
      <c r="K173" s="19">
        <v>11</v>
      </c>
      <c r="L173" s="19">
        <v>0</v>
      </c>
      <c r="M173" s="20" t="s">
        <v>33</v>
      </c>
      <c r="N173" s="20" t="s">
        <v>34</v>
      </c>
      <c r="O173" s="18"/>
      <c r="P173" s="18"/>
      <c r="Q173" s="18"/>
      <c r="R173" s="18"/>
      <c r="S173" s="18"/>
      <c r="T173" s="18"/>
      <c r="U173" s="18"/>
      <c r="V173" s="18"/>
      <c r="W173" s="34"/>
    </row>
    <row r="174" spans="1:23" x14ac:dyDescent="0.2">
      <c r="A174" s="497"/>
      <c r="B174" s="499"/>
      <c r="C174" s="501"/>
      <c r="D174" s="501"/>
      <c r="E174" s="503"/>
      <c r="F174" s="17">
        <v>38</v>
      </c>
      <c r="G174" s="18" t="s">
        <v>17352</v>
      </c>
      <c r="H174" s="18" t="s">
        <v>17352</v>
      </c>
      <c r="I174" s="80"/>
      <c r="J174" s="18" t="s">
        <v>32</v>
      </c>
      <c r="K174" s="19">
        <v>8</v>
      </c>
      <c r="L174" s="19"/>
      <c r="M174" s="20" t="s">
        <v>33</v>
      </c>
      <c r="N174" s="20" t="s">
        <v>34</v>
      </c>
      <c r="O174" s="18"/>
      <c r="P174" s="18"/>
      <c r="Q174" s="18"/>
      <c r="R174" s="18"/>
      <c r="S174" s="18"/>
      <c r="T174" s="18"/>
      <c r="U174" s="18"/>
      <c r="V174" s="18"/>
      <c r="W174" s="34"/>
    </row>
    <row r="175" spans="1:23" x14ac:dyDescent="0.2">
      <c r="A175" s="496" t="s">
        <v>17353</v>
      </c>
      <c r="B175" s="498" t="s">
        <v>17170</v>
      </c>
      <c r="C175" s="500"/>
      <c r="D175" s="500"/>
      <c r="E175" s="502">
        <v>0</v>
      </c>
      <c r="F175" s="27">
        <v>1</v>
      </c>
      <c r="G175" s="28" t="s">
        <v>17354</v>
      </c>
      <c r="H175" s="28" t="s">
        <v>17354</v>
      </c>
      <c r="I175" s="79"/>
      <c r="J175" s="28" t="s">
        <v>32</v>
      </c>
      <c r="K175" s="29">
        <v>1</v>
      </c>
      <c r="L175" s="29"/>
      <c r="M175" s="30" t="s">
        <v>33</v>
      </c>
      <c r="N175" s="30" t="s">
        <v>34</v>
      </c>
      <c r="O175" s="28"/>
      <c r="P175" s="28"/>
      <c r="Q175" s="28"/>
      <c r="R175" s="28"/>
      <c r="S175" s="28"/>
      <c r="T175" s="28"/>
      <c r="U175" s="28"/>
      <c r="V175" s="28"/>
      <c r="W175" s="33"/>
    </row>
    <row r="176" spans="1:23" x14ac:dyDescent="0.2">
      <c r="A176" s="497"/>
      <c r="B176" s="499"/>
      <c r="C176" s="501"/>
      <c r="D176" s="501"/>
      <c r="E176" s="503"/>
      <c r="F176" s="17">
        <v>2</v>
      </c>
      <c r="G176" s="18" t="s">
        <v>17355</v>
      </c>
      <c r="H176" s="18" t="s">
        <v>17355</v>
      </c>
      <c r="I176" s="80"/>
      <c r="J176" s="18" t="s">
        <v>32</v>
      </c>
      <c r="K176" s="19">
        <v>6</v>
      </c>
      <c r="L176" s="19"/>
      <c r="M176" s="20" t="s">
        <v>33</v>
      </c>
      <c r="N176" s="20" t="s">
        <v>34</v>
      </c>
      <c r="O176" s="18"/>
      <c r="P176" s="18"/>
      <c r="Q176" s="18"/>
      <c r="R176" s="18"/>
      <c r="S176" s="18"/>
      <c r="T176" s="18"/>
      <c r="U176" s="18"/>
      <c r="V176" s="18"/>
      <c r="W176" s="34"/>
    </row>
    <row r="177" spans="1:23" x14ac:dyDescent="0.2">
      <c r="A177" s="497"/>
      <c r="B177" s="499"/>
      <c r="C177" s="501"/>
      <c r="D177" s="501"/>
      <c r="E177" s="503"/>
      <c r="F177" s="17">
        <v>3</v>
      </c>
      <c r="G177" s="18" t="s">
        <v>17356</v>
      </c>
      <c r="H177" s="18" t="s">
        <v>17356</v>
      </c>
      <c r="I177" s="80"/>
      <c r="J177" s="18" t="s">
        <v>32</v>
      </c>
      <c r="K177" s="19">
        <v>1</v>
      </c>
      <c r="L177" s="19"/>
      <c r="M177" s="20" t="s">
        <v>33</v>
      </c>
      <c r="N177" s="20" t="s">
        <v>34</v>
      </c>
      <c r="O177" s="18"/>
      <c r="P177" s="18"/>
      <c r="Q177" s="18"/>
      <c r="R177" s="18"/>
      <c r="S177" s="18"/>
      <c r="T177" s="18"/>
      <c r="U177" s="18"/>
      <c r="V177" s="18"/>
      <c r="W177" s="34"/>
    </row>
    <row r="178" spans="1:23" x14ac:dyDescent="0.2">
      <c r="A178" s="497"/>
      <c r="B178" s="499"/>
      <c r="C178" s="501"/>
      <c r="D178" s="501"/>
      <c r="E178" s="503"/>
      <c r="F178" s="17">
        <v>4</v>
      </c>
      <c r="G178" s="18" t="s">
        <v>17357</v>
      </c>
      <c r="H178" s="18" t="s">
        <v>17357</v>
      </c>
      <c r="I178" s="80"/>
      <c r="J178" s="18" t="s">
        <v>32</v>
      </c>
      <c r="K178" s="19">
        <v>8</v>
      </c>
      <c r="L178" s="19"/>
      <c r="M178" s="20" t="s">
        <v>33</v>
      </c>
      <c r="N178" s="20" t="s">
        <v>34</v>
      </c>
      <c r="O178" s="18"/>
      <c r="P178" s="18"/>
      <c r="Q178" s="18"/>
      <c r="R178" s="18"/>
      <c r="S178" s="18"/>
      <c r="T178" s="18"/>
      <c r="U178" s="18"/>
      <c r="V178" s="18"/>
      <c r="W178" s="34"/>
    </row>
    <row r="179" spans="1:23" x14ac:dyDescent="0.2">
      <c r="A179" s="497"/>
      <c r="B179" s="499"/>
      <c r="C179" s="501"/>
      <c r="D179" s="501"/>
      <c r="E179" s="503"/>
      <c r="F179" s="17">
        <v>5</v>
      </c>
      <c r="G179" s="18" t="s">
        <v>17358</v>
      </c>
      <c r="H179" s="18" t="s">
        <v>17358</v>
      </c>
      <c r="I179" s="80"/>
      <c r="J179" s="18" t="s">
        <v>32</v>
      </c>
      <c r="K179" s="19">
        <v>8</v>
      </c>
      <c r="L179" s="19"/>
      <c r="M179" s="20" t="s">
        <v>33</v>
      </c>
      <c r="N179" s="20" t="s">
        <v>34</v>
      </c>
      <c r="O179" s="18"/>
      <c r="P179" s="18"/>
      <c r="Q179" s="18"/>
      <c r="R179" s="18"/>
      <c r="S179" s="18"/>
      <c r="T179" s="18"/>
      <c r="U179" s="18"/>
      <c r="V179" s="18"/>
      <c r="W179" s="34"/>
    </row>
    <row r="180" spans="1:23" x14ac:dyDescent="0.2">
      <c r="A180" s="497"/>
      <c r="B180" s="499"/>
      <c r="C180" s="501"/>
      <c r="D180" s="501"/>
      <c r="E180" s="503"/>
      <c r="F180" s="17">
        <v>6</v>
      </c>
      <c r="G180" s="18" t="s">
        <v>17359</v>
      </c>
      <c r="H180" s="18" t="s">
        <v>17359</v>
      </c>
      <c r="I180" s="80"/>
      <c r="J180" s="18" t="s">
        <v>32</v>
      </c>
      <c r="K180" s="19">
        <v>2</v>
      </c>
      <c r="L180" s="19"/>
      <c r="M180" s="20" t="s">
        <v>33</v>
      </c>
      <c r="N180" s="20" t="s">
        <v>34</v>
      </c>
      <c r="O180" s="18"/>
      <c r="P180" s="18"/>
      <c r="Q180" s="18"/>
      <c r="R180" s="18"/>
      <c r="S180" s="18"/>
      <c r="T180" s="18"/>
      <c r="U180" s="18"/>
      <c r="V180" s="18"/>
      <c r="W180" s="34"/>
    </row>
    <row r="181" spans="1:23" x14ac:dyDescent="0.2">
      <c r="A181" s="497"/>
      <c r="B181" s="499"/>
      <c r="C181" s="501"/>
      <c r="D181" s="501"/>
      <c r="E181" s="503"/>
      <c r="F181" s="17">
        <v>7</v>
      </c>
      <c r="G181" s="18" t="s">
        <v>17360</v>
      </c>
      <c r="H181" s="18" t="s">
        <v>17360</v>
      </c>
      <c r="I181" s="80"/>
      <c r="J181" s="18" t="s">
        <v>44</v>
      </c>
      <c r="K181" s="19">
        <v>20</v>
      </c>
      <c r="L181" s="19"/>
      <c r="M181" s="20" t="s">
        <v>33</v>
      </c>
      <c r="N181" s="20" t="s">
        <v>34</v>
      </c>
      <c r="O181" s="18"/>
      <c r="P181" s="18"/>
      <c r="Q181" s="18"/>
      <c r="R181" s="18"/>
      <c r="S181" s="18"/>
      <c r="T181" s="18"/>
      <c r="U181" s="18"/>
      <c r="V181" s="18"/>
      <c r="W181" s="34"/>
    </row>
    <row r="182" spans="1:23" x14ac:dyDescent="0.2">
      <c r="A182" s="497"/>
      <c r="B182" s="499"/>
      <c r="C182" s="501"/>
      <c r="D182" s="501"/>
      <c r="E182" s="503"/>
      <c r="F182" s="17">
        <v>8</v>
      </c>
      <c r="G182" s="18" t="s">
        <v>17361</v>
      </c>
      <c r="H182" s="18" t="s">
        <v>17361</v>
      </c>
      <c r="I182" s="80"/>
      <c r="J182" s="18" t="s">
        <v>32</v>
      </c>
      <c r="K182" s="19">
        <v>1</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9</v>
      </c>
      <c r="G183" s="18" t="s">
        <v>17362</v>
      </c>
      <c r="H183" s="18" t="s">
        <v>17362</v>
      </c>
      <c r="I183" s="80"/>
      <c r="J183" s="18" t="s">
        <v>32</v>
      </c>
      <c r="K183" s="19">
        <v>2</v>
      </c>
      <c r="L183" s="19"/>
      <c r="M183" s="20" t="s">
        <v>33</v>
      </c>
      <c r="N183" s="20" t="s">
        <v>34</v>
      </c>
      <c r="O183" s="18"/>
      <c r="P183" s="18"/>
      <c r="Q183" s="18"/>
      <c r="R183" s="18"/>
      <c r="S183" s="18"/>
      <c r="T183" s="18"/>
      <c r="U183" s="18"/>
      <c r="V183" s="18"/>
      <c r="W183" s="34"/>
    </row>
    <row r="184" spans="1:23" x14ac:dyDescent="0.2">
      <c r="A184" s="497"/>
      <c r="B184" s="499"/>
      <c r="C184" s="501"/>
      <c r="D184" s="501"/>
      <c r="E184" s="503"/>
      <c r="F184" s="17">
        <v>10</v>
      </c>
      <c r="G184" s="18" t="s">
        <v>17363</v>
      </c>
      <c r="H184" s="18" t="s">
        <v>17363</v>
      </c>
      <c r="I184" s="80"/>
      <c r="J184" s="18" t="s">
        <v>44</v>
      </c>
      <c r="K184" s="19">
        <v>20</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11</v>
      </c>
      <c r="G185" s="18" t="s">
        <v>17364</v>
      </c>
      <c r="H185" s="18" t="s">
        <v>17364</v>
      </c>
      <c r="I185" s="80"/>
      <c r="J185" s="18" t="s">
        <v>32</v>
      </c>
      <c r="K185" s="19">
        <v>3</v>
      </c>
      <c r="L185" s="19"/>
      <c r="M185" s="20" t="s">
        <v>33</v>
      </c>
      <c r="N185" s="20" t="s">
        <v>34</v>
      </c>
      <c r="O185" s="18"/>
      <c r="P185" s="18"/>
      <c r="Q185" s="18"/>
      <c r="R185" s="18"/>
      <c r="S185" s="18"/>
      <c r="T185" s="18"/>
      <c r="U185" s="18"/>
      <c r="V185" s="18"/>
      <c r="W185" s="34"/>
    </row>
    <row r="186" spans="1:23" x14ac:dyDescent="0.2">
      <c r="A186" s="497"/>
      <c r="B186" s="499"/>
      <c r="C186" s="501"/>
      <c r="D186" s="501"/>
      <c r="E186" s="503"/>
      <c r="F186" s="17">
        <v>12</v>
      </c>
      <c r="G186" s="18" t="s">
        <v>17365</v>
      </c>
      <c r="H186" s="18" t="s">
        <v>17365</v>
      </c>
      <c r="I186" s="80"/>
      <c r="J186" s="18" t="s">
        <v>44</v>
      </c>
      <c r="K186" s="19">
        <v>20</v>
      </c>
      <c r="L186" s="19"/>
      <c r="M186" s="20" t="s">
        <v>33</v>
      </c>
      <c r="N186" s="20" t="s">
        <v>34</v>
      </c>
      <c r="O186" s="18"/>
      <c r="P186" s="18"/>
      <c r="Q186" s="18"/>
      <c r="R186" s="18"/>
      <c r="S186" s="18"/>
      <c r="T186" s="18"/>
      <c r="U186" s="18"/>
      <c r="V186" s="18"/>
      <c r="W186" s="34"/>
    </row>
    <row r="187" spans="1:23" x14ac:dyDescent="0.2">
      <c r="A187" s="497"/>
      <c r="B187" s="499"/>
      <c r="C187" s="501"/>
      <c r="D187" s="501"/>
      <c r="E187" s="503"/>
      <c r="F187" s="17">
        <v>13</v>
      </c>
      <c r="G187" s="18" t="s">
        <v>17366</v>
      </c>
      <c r="H187" s="18" t="s">
        <v>17366</v>
      </c>
      <c r="I187" s="80"/>
      <c r="J187" s="18" t="s">
        <v>32</v>
      </c>
      <c r="K187" s="19">
        <v>1</v>
      </c>
      <c r="L187" s="19"/>
      <c r="M187" s="20" t="s">
        <v>33</v>
      </c>
      <c r="N187" s="20" t="s">
        <v>34</v>
      </c>
      <c r="O187" s="18"/>
      <c r="P187" s="18"/>
      <c r="Q187" s="18"/>
      <c r="R187" s="18"/>
      <c r="S187" s="18"/>
      <c r="T187" s="18"/>
      <c r="U187" s="18"/>
      <c r="V187" s="18"/>
      <c r="W187" s="34"/>
    </row>
    <row r="188" spans="1:23" x14ac:dyDescent="0.2">
      <c r="A188" s="497"/>
      <c r="B188" s="499"/>
      <c r="C188" s="501"/>
      <c r="D188" s="501"/>
      <c r="E188" s="503"/>
      <c r="F188" s="17">
        <v>14</v>
      </c>
      <c r="G188" s="18" t="s">
        <v>17367</v>
      </c>
      <c r="H188" s="18" t="s">
        <v>17367</v>
      </c>
      <c r="I188" s="80"/>
      <c r="J188" s="18" t="s">
        <v>32</v>
      </c>
      <c r="K188" s="19">
        <v>1</v>
      </c>
      <c r="L188" s="19"/>
      <c r="M188" s="20" t="s">
        <v>33</v>
      </c>
      <c r="N188" s="20" t="s">
        <v>34</v>
      </c>
      <c r="O188" s="18"/>
      <c r="P188" s="18"/>
      <c r="Q188" s="18"/>
      <c r="R188" s="18"/>
      <c r="S188" s="18"/>
      <c r="T188" s="18"/>
      <c r="U188" s="18"/>
      <c r="V188" s="18"/>
      <c r="W188" s="34"/>
    </row>
    <row r="189" spans="1:23" x14ac:dyDescent="0.2">
      <c r="A189" s="497"/>
      <c r="B189" s="499"/>
      <c r="C189" s="501"/>
      <c r="D189" s="501"/>
      <c r="E189" s="503"/>
      <c r="F189" s="17">
        <v>15</v>
      </c>
      <c r="G189" s="18" t="s">
        <v>17368</v>
      </c>
      <c r="H189" s="18" t="s">
        <v>17368</v>
      </c>
      <c r="I189" s="80"/>
      <c r="J189" s="18" t="s">
        <v>32</v>
      </c>
      <c r="K189" s="19">
        <v>1</v>
      </c>
      <c r="L189" s="19"/>
      <c r="M189" s="20" t="s">
        <v>33</v>
      </c>
      <c r="N189" s="20" t="s">
        <v>34</v>
      </c>
      <c r="O189" s="18"/>
      <c r="P189" s="18"/>
      <c r="Q189" s="18"/>
      <c r="R189" s="18"/>
      <c r="S189" s="18"/>
      <c r="T189" s="18"/>
      <c r="U189" s="18"/>
      <c r="V189" s="18"/>
      <c r="W189" s="34"/>
    </row>
    <row r="190" spans="1:23" x14ac:dyDescent="0.2">
      <c r="A190" s="497"/>
      <c r="B190" s="499"/>
      <c r="C190" s="501"/>
      <c r="D190" s="501"/>
      <c r="E190" s="503"/>
      <c r="F190" s="17">
        <v>16</v>
      </c>
      <c r="G190" s="18" t="s">
        <v>17369</v>
      </c>
      <c r="H190" s="18" t="s">
        <v>17369</v>
      </c>
      <c r="I190" s="80"/>
      <c r="J190" s="18" t="s">
        <v>32</v>
      </c>
      <c r="K190" s="19">
        <v>1</v>
      </c>
      <c r="L190" s="19"/>
      <c r="M190" s="20" t="s">
        <v>33</v>
      </c>
      <c r="N190" s="20" t="s">
        <v>34</v>
      </c>
      <c r="O190" s="18"/>
      <c r="P190" s="18"/>
      <c r="Q190" s="18"/>
      <c r="R190" s="18"/>
      <c r="S190" s="18"/>
      <c r="T190" s="18"/>
      <c r="U190" s="18"/>
      <c r="V190" s="18"/>
      <c r="W190" s="34"/>
    </row>
    <row r="191" spans="1:23" x14ac:dyDescent="0.2">
      <c r="A191" s="497"/>
      <c r="B191" s="499"/>
      <c r="C191" s="501"/>
      <c r="D191" s="501"/>
      <c r="E191" s="503"/>
      <c r="F191" s="17">
        <v>17</v>
      </c>
      <c r="G191" s="18" t="s">
        <v>17370</v>
      </c>
      <c r="H191" s="18" t="s">
        <v>17370</v>
      </c>
      <c r="I191" s="80"/>
      <c r="J191" s="18" t="s">
        <v>32</v>
      </c>
      <c r="K191" s="19">
        <v>1</v>
      </c>
      <c r="L191" s="19"/>
      <c r="M191" s="20" t="s">
        <v>33</v>
      </c>
      <c r="N191" s="20" t="s">
        <v>34</v>
      </c>
      <c r="O191" s="18"/>
      <c r="P191" s="18"/>
      <c r="Q191" s="18"/>
      <c r="R191" s="18"/>
      <c r="S191" s="18"/>
      <c r="T191" s="18"/>
      <c r="U191" s="18"/>
      <c r="V191" s="18"/>
      <c r="W191" s="34"/>
    </row>
    <row r="192" spans="1:23" x14ac:dyDescent="0.2">
      <c r="A192" s="497"/>
      <c r="B192" s="499"/>
      <c r="C192" s="501"/>
      <c r="D192" s="501"/>
      <c r="E192" s="503"/>
      <c r="F192" s="17">
        <v>18</v>
      </c>
      <c r="G192" s="18" t="s">
        <v>17371</v>
      </c>
      <c r="H192" s="18" t="s">
        <v>17371</v>
      </c>
      <c r="I192" s="80"/>
      <c r="J192" s="18" t="s">
        <v>134</v>
      </c>
      <c r="K192" s="19">
        <v>4</v>
      </c>
      <c r="L192" s="19">
        <v>2</v>
      </c>
      <c r="M192" s="20" t="s">
        <v>33</v>
      </c>
      <c r="N192" s="20" t="s">
        <v>34</v>
      </c>
      <c r="O192" s="18"/>
      <c r="P192" s="18"/>
      <c r="Q192" s="18"/>
      <c r="R192" s="18"/>
      <c r="S192" s="18"/>
      <c r="T192" s="18"/>
      <c r="U192" s="18"/>
      <c r="V192" s="18"/>
      <c r="W192" s="34"/>
    </row>
    <row r="193" spans="1:23" x14ac:dyDescent="0.2">
      <c r="A193" s="497"/>
      <c r="B193" s="499"/>
      <c r="C193" s="501"/>
      <c r="D193" s="501"/>
      <c r="E193" s="503"/>
      <c r="F193" s="17">
        <v>19</v>
      </c>
      <c r="G193" s="18" t="s">
        <v>17372</v>
      </c>
      <c r="H193" s="18" t="s">
        <v>17372</v>
      </c>
      <c r="I193" s="80"/>
      <c r="J193" s="18" t="s">
        <v>134</v>
      </c>
      <c r="K193" s="19">
        <v>11</v>
      </c>
      <c r="L193" s="19">
        <v>0</v>
      </c>
      <c r="M193" s="20" t="s">
        <v>33</v>
      </c>
      <c r="N193" s="20" t="s">
        <v>34</v>
      </c>
      <c r="O193" s="18"/>
      <c r="P193" s="18"/>
      <c r="Q193" s="18"/>
      <c r="R193" s="18"/>
      <c r="S193" s="18"/>
      <c r="T193" s="18"/>
      <c r="U193" s="18"/>
      <c r="V193" s="18"/>
      <c r="W193" s="34"/>
    </row>
    <row r="194" spans="1:23" x14ac:dyDescent="0.2">
      <c r="A194" s="497"/>
      <c r="B194" s="499"/>
      <c r="C194" s="501"/>
      <c r="D194" s="501"/>
      <c r="E194" s="503"/>
      <c r="F194" s="17">
        <v>20</v>
      </c>
      <c r="G194" s="18" t="s">
        <v>17373</v>
      </c>
      <c r="H194" s="18" t="s">
        <v>17373</v>
      </c>
      <c r="I194" s="80"/>
      <c r="J194" s="18" t="s">
        <v>134</v>
      </c>
      <c r="K194" s="19">
        <v>9</v>
      </c>
      <c r="L194" s="19">
        <v>0</v>
      </c>
      <c r="M194" s="20" t="s">
        <v>33</v>
      </c>
      <c r="N194" s="20" t="s">
        <v>34</v>
      </c>
      <c r="O194" s="18"/>
      <c r="P194" s="18"/>
      <c r="Q194" s="18"/>
      <c r="R194" s="18"/>
      <c r="S194" s="18"/>
      <c r="T194" s="18"/>
      <c r="U194" s="18"/>
      <c r="V194" s="18"/>
      <c r="W194" s="34"/>
    </row>
    <row r="195" spans="1:23" x14ac:dyDescent="0.2">
      <c r="A195" s="497"/>
      <c r="B195" s="499"/>
      <c r="C195" s="501"/>
      <c r="D195" s="501"/>
      <c r="E195" s="503"/>
      <c r="F195" s="17">
        <v>21</v>
      </c>
      <c r="G195" s="18" t="s">
        <v>17374</v>
      </c>
      <c r="H195" s="18" t="s">
        <v>17374</v>
      </c>
      <c r="I195" s="80"/>
      <c r="J195" s="18" t="s">
        <v>134</v>
      </c>
      <c r="K195" s="19">
        <v>4</v>
      </c>
      <c r="L195" s="19">
        <v>2</v>
      </c>
      <c r="M195" s="20" t="s">
        <v>33</v>
      </c>
      <c r="N195" s="20" t="s">
        <v>34</v>
      </c>
      <c r="O195" s="18"/>
      <c r="P195" s="18"/>
      <c r="Q195" s="18"/>
      <c r="R195" s="18"/>
      <c r="S195" s="18"/>
      <c r="T195" s="18"/>
      <c r="U195" s="18"/>
      <c r="V195" s="18"/>
      <c r="W195" s="34"/>
    </row>
    <row r="196" spans="1:23" x14ac:dyDescent="0.2">
      <c r="A196" s="497"/>
      <c r="B196" s="499"/>
      <c r="C196" s="501"/>
      <c r="D196" s="501"/>
      <c r="E196" s="503"/>
      <c r="F196" s="17">
        <v>22</v>
      </c>
      <c r="G196" s="18" t="s">
        <v>17375</v>
      </c>
      <c r="H196" s="18" t="s">
        <v>17375</v>
      </c>
      <c r="I196" s="80"/>
      <c r="J196" s="18" t="s">
        <v>134</v>
      </c>
      <c r="K196" s="19">
        <v>11</v>
      </c>
      <c r="L196" s="19">
        <v>0</v>
      </c>
      <c r="M196" s="20" t="s">
        <v>33</v>
      </c>
      <c r="N196" s="20" t="s">
        <v>34</v>
      </c>
      <c r="O196" s="18"/>
      <c r="P196" s="18"/>
      <c r="Q196" s="18"/>
      <c r="R196" s="18"/>
      <c r="S196" s="18"/>
      <c r="T196" s="18"/>
      <c r="U196" s="18"/>
      <c r="V196" s="18"/>
      <c r="W196" s="34"/>
    </row>
    <row r="197" spans="1:23" x14ac:dyDescent="0.2">
      <c r="A197" s="497"/>
      <c r="B197" s="499"/>
      <c r="C197" s="501"/>
      <c r="D197" s="501"/>
      <c r="E197" s="503"/>
      <c r="F197" s="17">
        <v>23</v>
      </c>
      <c r="G197" s="18" t="s">
        <v>17376</v>
      </c>
      <c r="H197" s="18" t="s">
        <v>17376</v>
      </c>
      <c r="I197" s="80"/>
      <c r="J197" s="18" t="s">
        <v>134</v>
      </c>
      <c r="K197" s="19">
        <v>9</v>
      </c>
      <c r="L197" s="19">
        <v>0</v>
      </c>
      <c r="M197" s="20" t="s">
        <v>33</v>
      </c>
      <c r="N197" s="20" t="s">
        <v>34</v>
      </c>
      <c r="O197" s="18"/>
      <c r="P197" s="18"/>
      <c r="Q197" s="18"/>
      <c r="R197" s="18"/>
      <c r="S197" s="18"/>
      <c r="T197" s="18"/>
      <c r="U197" s="18"/>
      <c r="V197" s="18"/>
      <c r="W197" s="34"/>
    </row>
    <row r="198" spans="1:23" x14ac:dyDescent="0.2">
      <c r="A198" s="497"/>
      <c r="B198" s="499"/>
      <c r="C198" s="501"/>
      <c r="D198" s="501"/>
      <c r="E198" s="503"/>
      <c r="F198" s="17">
        <v>24</v>
      </c>
      <c r="G198" s="18" t="s">
        <v>17377</v>
      </c>
      <c r="H198" s="18" t="s">
        <v>17377</v>
      </c>
      <c r="I198" s="80"/>
      <c r="J198" s="18" t="s">
        <v>134</v>
      </c>
      <c r="K198" s="19">
        <v>4</v>
      </c>
      <c r="L198" s="19">
        <v>2</v>
      </c>
      <c r="M198" s="20" t="s">
        <v>33</v>
      </c>
      <c r="N198" s="20" t="s">
        <v>34</v>
      </c>
      <c r="O198" s="18"/>
      <c r="P198" s="18"/>
      <c r="Q198" s="18"/>
      <c r="R198" s="18"/>
      <c r="S198" s="18"/>
      <c r="T198" s="18"/>
      <c r="U198" s="18"/>
      <c r="V198" s="18"/>
      <c r="W198" s="34"/>
    </row>
    <row r="199" spans="1:23" x14ac:dyDescent="0.2">
      <c r="A199" s="497"/>
      <c r="B199" s="499"/>
      <c r="C199" s="501"/>
      <c r="D199" s="501"/>
      <c r="E199" s="503"/>
      <c r="F199" s="17">
        <v>25</v>
      </c>
      <c r="G199" s="18" t="s">
        <v>17378</v>
      </c>
      <c r="H199" s="18" t="s">
        <v>17378</v>
      </c>
      <c r="I199" s="80"/>
      <c r="J199" s="18" t="s">
        <v>134</v>
      </c>
      <c r="K199" s="19">
        <v>11</v>
      </c>
      <c r="L199" s="19">
        <v>0</v>
      </c>
      <c r="M199" s="20" t="s">
        <v>33</v>
      </c>
      <c r="N199" s="20" t="s">
        <v>34</v>
      </c>
      <c r="O199" s="18"/>
      <c r="P199" s="18"/>
      <c r="Q199" s="18"/>
      <c r="R199" s="18"/>
      <c r="S199" s="18"/>
      <c r="T199" s="18"/>
      <c r="U199" s="18"/>
      <c r="V199" s="18"/>
      <c r="W199" s="34"/>
    </row>
    <row r="200" spans="1:23" x14ac:dyDescent="0.2">
      <c r="A200" s="497"/>
      <c r="B200" s="499"/>
      <c r="C200" s="501"/>
      <c r="D200" s="501"/>
      <c r="E200" s="503"/>
      <c r="F200" s="17">
        <v>26</v>
      </c>
      <c r="G200" s="18" t="s">
        <v>17379</v>
      </c>
      <c r="H200" s="18" t="s">
        <v>17379</v>
      </c>
      <c r="I200" s="80"/>
      <c r="J200" s="18" t="s">
        <v>134</v>
      </c>
      <c r="K200" s="19">
        <v>9</v>
      </c>
      <c r="L200" s="19">
        <v>0</v>
      </c>
      <c r="M200" s="20" t="s">
        <v>33</v>
      </c>
      <c r="N200" s="20" t="s">
        <v>34</v>
      </c>
      <c r="O200" s="18"/>
      <c r="P200" s="18"/>
      <c r="Q200" s="18"/>
      <c r="R200" s="18"/>
      <c r="S200" s="18"/>
      <c r="T200" s="18"/>
      <c r="U200" s="18"/>
      <c r="V200" s="18"/>
      <c r="W200" s="34"/>
    </row>
    <row r="201" spans="1:23" x14ac:dyDescent="0.2">
      <c r="A201" s="497"/>
      <c r="B201" s="499"/>
      <c r="C201" s="501"/>
      <c r="D201" s="501"/>
      <c r="E201" s="503"/>
      <c r="F201" s="17">
        <v>27</v>
      </c>
      <c r="G201" s="18" t="s">
        <v>17380</v>
      </c>
      <c r="H201" s="18" t="s">
        <v>17380</v>
      </c>
      <c r="I201" s="80"/>
      <c r="J201" s="18" t="s">
        <v>134</v>
      </c>
      <c r="K201" s="19">
        <v>4</v>
      </c>
      <c r="L201" s="19">
        <v>2</v>
      </c>
      <c r="M201" s="20" t="s">
        <v>33</v>
      </c>
      <c r="N201" s="20" t="s">
        <v>34</v>
      </c>
      <c r="O201" s="18"/>
      <c r="P201" s="18"/>
      <c r="Q201" s="18"/>
      <c r="R201" s="18"/>
      <c r="S201" s="18"/>
      <c r="T201" s="18"/>
      <c r="U201" s="18"/>
      <c r="V201" s="18"/>
      <c r="W201" s="34"/>
    </row>
    <row r="202" spans="1:23" x14ac:dyDescent="0.2">
      <c r="A202" s="497"/>
      <c r="B202" s="499"/>
      <c r="C202" s="501"/>
      <c r="D202" s="501"/>
      <c r="E202" s="503"/>
      <c r="F202" s="17">
        <v>28</v>
      </c>
      <c r="G202" s="18" t="s">
        <v>17381</v>
      </c>
      <c r="H202" s="18" t="s">
        <v>17381</v>
      </c>
      <c r="I202" s="80"/>
      <c r="J202" s="18" t="s">
        <v>134</v>
      </c>
      <c r="K202" s="19">
        <v>11</v>
      </c>
      <c r="L202" s="19">
        <v>0</v>
      </c>
      <c r="M202" s="20" t="s">
        <v>33</v>
      </c>
      <c r="N202" s="20" t="s">
        <v>34</v>
      </c>
      <c r="O202" s="18"/>
      <c r="P202" s="18"/>
      <c r="Q202" s="18"/>
      <c r="R202" s="18"/>
      <c r="S202" s="18"/>
      <c r="T202" s="18"/>
      <c r="U202" s="18"/>
      <c r="V202" s="18"/>
      <c r="W202" s="34"/>
    </row>
    <row r="203" spans="1:23" x14ac:dyDescent="0.2">
      <c r="A203" s="497"/>
      <c r="B203" s="499"/>
      <c r="C203" s="501"/>
      <c r="D203" s="501"/>
      <c r="E203" s="503"/>
      <c r="F203" s="17">
        <v>29</v>
      </c>
      <c r="G203" s="18" t="s">
        <v>17382</v>
      </c>
      <c r="H203" s="18" t="s">
        <v>17382</v>
      </c>
      <c r="I203" s="80"/>
      <c r="J203" s="18" t="s">
        <v>134</v>
      </c>
      <c r="K203" s="19">
        <v>9</v>
      </c>
      <c r="L203" s="19">
        <v>0</v>
      </c>
      <c r="M203" s="20" t="s">
        <v>33</v>
      </c>
      <c r="N203" s="20" t="s">
        <v>34</v>
      </c>
      <c r="O203" s="18"/>
      <c r="P203" s="18"/>
      <c r="Q203" s="18"/>
      <c r="R203" s="18"/>
      <c r="S203" s="18"/>
      <c r="T203" s="18"/>
      <c r="U203" s="18"/>
      <c r="V203" s="18"/>
      <c r="W203" s="34"/>
    </row>
    <row r="204" spans="1:23" x14ac:dyDescent="0.2">
      <c r="A204" s="497"/>
      <c r="B204" s="499"/>
      <c r="C204" s="501"/>
      <c r="D204" s="501"/>
      <c r="E204" s="503"/>
      <c r="F204" s="17">
        <v>30</v>
      </c>
      <c r="G204" s="18" t="s">
        <v>17383</v>
      </c>
      <c r="H204" s="18" t="s">
        <v>17383</v>
      </c>
      <c r="I204" s="80"/>
      <c r="J204" s="18" t="s">
        <v>134</v>
      </c>
      <c r="K204" s="19">
        <v>4</v>
      </c>
      <c r="L204" s="19">
        <v>2</v>
      </c>
      <c r="M204" s="20" t="s">
        <v>33</v>
      </c>
      <c r="N204" s="20" t="s">
        <v>34</v>
      </c>
      <c r="O204" s="18"/>
      <c r="P204" s="18"/>
      <c r="Q204" s="18"/>
      <c r="R204" s="18"/>
      <c r="S204" s="18"/>
      <c r="T204" s="18"/>
      <c r="U204" s="18"/>
      <c r="V204" s="18"/>
      <c r="W204" s="34"/>
    </row>
    <row r="205" spans="1:23" x14ac:dyDescent="0.2">
      <c r="A205" s="497"/>
      <c r="B205" s="499"/>
      <c r="C205" s="501"/>
      <c r="D205" s="501"/>
      <c r="E205" s="503"/>
      <c r="F205" s="17">
        <v>31</v>
      </c>
      <c r="G205" s="18" t="s">
        <v>17384</v>
      </c>
      <c r="H205" s="18" t="s">
        <v>17384</v>
      </c>
      <c r="I205" s="80"/>
      <c r="J205" s="18" t="s">
        <v>134</v>
      </c>
      <c r="K205" s="19">
        <v>11</v>
      </c>
      <c r="L205" s="19">
        <v>0</v>
      </c>
      <c r="M205" s="20" t="s">
        <v>33</v>
      </c>
      <c r="N205" s="20" t="s">
        <v>34</v>
      </c>
      <c r="O205" s="18"/>
      <c r="P205" s="18"/>
      <c r="Q205" s="18"/>
      <c r="R205" s="18"/>
      <c r="S205" s="18"/>
      <c r="T205" s="18"/>
      <c r="U205" s="18"/>
      <c r="V205" s="18"/>
      <c r="W205" s="34"/>
    </row>
    <row r="206" spans="1:23" x14ac:dyDescent="0.2">
      <c r="A206" s="497"/>
      <c r="B206" s="499"/>
      <c r="C206" s="501"/>
      <c r="D206" s="501"/>
      <c r="E206" s="503"/>
      <c r="F206" s="17">
        <v>32</v>
      </c>
      <c r="G206" s="18" t="s">
        <v>17385</v>
      </c>
      <c r="H206" s="18" t="s">
        <v>17385</v>
      </c>
      <c r="I206" s="80"/>
      <c r="J206" s="18" t="s">
        <v>134</v>
      </c>
      <c r="K206" s="19">
        <v>9</v>
      </c>
      <c r="L206" s="19">
        <v>0</v>
      </c>
      <c r="M206" s="20" t="s">
        <v>33</v>
      </c>
      <c r="N206" s="20" t="s">
        <v>34</v>
      </c>
      <c r="O206" s="18"/>
      <c r="P206" s="18"/>
      <c r="Q206" s="18"/>
      <c r="R206" s="18"/>
      <c r="S206" s="18"/>
      <c r="T206" s="18"/>
      <c r="U206" s="18"/>
      <c r="V206" s="18"/>
      <c r="W206" s="34"/>
    </row>
    <row r="207" spans="1:23" x14ac:dyDescent="0.2">
      <c r="A207" s="497"/>
      <c r="B207" s="499"/>
      <c r="C207" s="501"/>
      <c r="D207" s="501"/>
      <c r="E207" s="503"/>
      <c r="F207" s="17">
        <v>33</v>
      </c>
      <c r="G207" s="18" t="s">
        <v>17386</v>
      </c>
      <c r="H207" s="18" t="s">
        <v>17386</v>
      </c>
      <c r="I207" s="80"/>
      <c r="J207" s="18" t="s">
        <v>134</v>
      </c>
      <c r="K207" s="19">
        <v>4</v>
      </c>
      <c r="L207" s="19">
        <v>2</v>
      </c>
      <c r="M207" s="20" t="s">
        <v>33</v>
      </c>
      <c r="N207" s="20" t="s">
        <v>34</v>
      </c>
      <c r="O207" s="18"/>
      <c r="P207" s="18"/>
      <c r="Q207" s="18"/>
      <c r="R207" s="18"/>
      <c r="S207" s="18"/>
      <c r="T207" s="18"/>
      <c r="U207" s="18"/>
      <c r="V207" s="18"/>
      <c r="W207" s="34"/>
    </row>
    <row r="208" spans="1:23" x14ac:dyDescent="0.2">
      <c r="A208" s="497"/>
      <c r="B208" s="499"/>
      <c r="C208" s="501"/>
      <c r="D208" s="501"/>
      <c r="E208" s="503"/>
      <c r="F208" s="17">
        <v>34</v>
      </c>
      <c r="G208" s="18" t="s">
        <v>17387</v>
      </c>
      <c r="H208" s="18" t="s">
        <v>17387</v>
      </c>
      <c r="I208" s="80"/>
      <c r="J208" s="18" t="s">
        <v>134</v>
      </c>
      <c r="K208" s="19">
        <v>11</v>
      </c>
      <c r="L208" s="19">
        <v>0</v>
      </c>
      <c r="M208" s="20" t="s">
        <v>33</v>
      </c>
      <c r="N208" s="20" t="s">
        <v>34</v>
      </c>
      <c r="O208" s="18"/>
      <c r="P208" s="18"/>
      <c r="Q208" s="18"/>
      <c r="R208" s="18"/>
      <c r="S208" s="18"/>
      <c r="T208" s="18"/>
      <c r="U208" s="18"/>
      <c r="V208" s="18"/>
      <c r="W208" s="34"/>
    </row>
    <row r="209" spans="1:23" x14ac:dyDescent="0.2">
      <c r="A209" s="497"/>
      <c r="B209" s="499"/>
      <c r="C209" s="501"/>
      <c r="D209" s="501"/>
      <c r="E209" s="503"/>
      <c r="F209" s="17">
        <v>35</v>
      </c>
      <c r="G209" s="18" t="s">
        <v>17388</v>
      </c>
      <c r="H209" s="18" t="s">
        <v>17388</v>
      </c>
      <c r="I209" s="80"/>
      <c r="J209" s="18" t="s">
        <v>134</v>
      </c>
      <c r="K209" s="19">
        <v>9</v>
      </c>
      <c r="L209" s="19">
        <v>0</v>
      </c>
      <c r="M209" s="20" t="s">
        <v>33</v>
      </c>
      <c r="N209" s="20" t="s">
        <v>34</v>
      </c>
      <c r="O209" s="18"/>
      <c r="P209" s="18"/>
      <c r="Q209" s="18"/>
      <c r="R209" s="18"/>
      <c r="S209" s="18"/>
      <c r="T209" s="18"/>
      <c r="U209" s="18"/>
      <c r="V209" s="18"/>
      <c r="W209" s="34"/>
    </row>
    <row r="210" spans="1:23" x14ac:dyDescent="0.2">
      <c r="A210" s="497"/>
      <c r="B210" s="499"/>
      <c r="C210" s="501"/>
      <c r="D210" s="501"/>
      <c r="E210" s="503"/>
      <c r="F210" s="17">
        <v>36</v>
      </c>
      <c r="G210" s="18" t="s">
        <v>17389</v>
      </c>
      <c r="H210" s="18" t="s">
        <v>17389</v>
      </c>
      <c r="I210" s="80"/>
      <c r="J210" s="18" t="s">
        <v>134</v>
      </c>
      <c r="K210" s="19">
        <v>13</v>
      </c>
      <c r="L210" s="19">
        <v>0</v>
      </c>
      <c r="M210" s="20" t="s">
        <v>33</v>
      </c>
      <c r="N210" s="20" t="s">
        <v>34</v>
      </c>
      <c r="O210" s="18"/>
      <c r="P210" s="18"/>
      <c r="Q210" s="18"/>
      <c r="R210" s="18"/>
      <c r="S210" s="18"/>
      <c r="T210" s="18"/>
      <c r="U210" s="18"/>
      <c r="V210" s="18"/>
      <c r="W210" s="34"/>
    </row>
    <row r="211" spans="1:23" x14ac:dyDescent="0.2">
      <c r="A211" s="497"/>
      <c r="B211" s="499"/>
      <c r="C211" s="501"/>
      <c r="D211" s="501"/>
      <c r="E211" s="503"/>
      <c r="F211" s="17">
        <v>37</v>
      </c>
      <c r="G211" s="18" t="s">
        <v>17390</v>
      </c>
      <c r="H211" s="18" t="s">
        <v>17390</v>
      </c>
      <c r="I211" s="80"/>
      <c r="J211" s="18" t="s">
        <v>134</v>
      </c>
      <c r="K211" s="19">
        <v>11</v>
      </c>
      <c r="L211" s="19">
        <v>0</v>
      </c>
      <c r="M211" s="20" t="s">
        <v>33</v>
      </c>
      <c r="N211" s="20" t="s">
        <v>34</v>
      </c>
      <c r="O211" s="18"/>
      <c r="P211" s="18"/>
      <c r="Q211" s="18"/>
      <c r="R211" s="18"/>
      <c r="S211" s="18"/>
      <c r="T211" s="18"/>
      <c r="U211" s="18"/>
      <c r="V211" s="18"/>
      <c r="W211" s="34"/>
    </row>
    <row r="212" spans="1:23" x14ac:dyDescent="0.2">
      <c r="A212" s="497"/>
      <c r="B212" s="499"/>
      <c r="C212" s="501"/>
      <c r="D212" s="501"/>
      <c r="E212" s="503"/>
      <c r="F212" s="17">
        <v>38</v>
      </c>
      <c r="G212" s="18" t="s">
        <v>17391</v>
      </c>
      <c r="H212" s="18" t="s">
        <v>17391</v>
      </c>
      <c r="I212" s="80"/>
      <c r="J212" s="18" t="s">
        <v>32</v>
      </c>
      <c r="K212" s="19">
        <v>8</v>
      </c>
      <c r="L212" s="19"/>
      <c r="M212" s="20" t="s">
        <v>33</v>
      </c>
      <c r="N212" s="20" t="s">
        <v>34</v>
      </c>
      <c r="O212" s="18"/>
      <c r="P212" s="18"/>
      <c r="Q212" s="18"/>
      <c r="R212" s="18"/>
      <c r="S212" s="18"/>
      <c r="T212" s="18"/>
      <c r="U212" s="18"/>
      <c r="V212" s="18"/>
      <c r="W212" s="34"/>
    </row>
    <row r="213" spans="1:23" x14ac:dyDescent="0.2">
      <c r="A213" s="496" t="s">
        <v>17392</v>
      </c>
      <c r="B213" s="498" t="s">
        <v>17172</v>
      </c>
      <c r="C213" s="500"/>
      <c r="D213" s="500"/>
      <c r="E213" s="502">
        <v>0</v>
      </c>
      <c r="F213" s="27">
        <v>1</v>
      </c>
      <c r="G213" s="28" t="s">
        <v>17393</v>
      </c>
      <c r="H213" s="28" t="s">
        <v>17393</v>
      </c>
      <c r="I213" s="79"/>
      <c r="J213" s="28" t="s">
        <v>134</v>
      </c>
      <c r="K213" s="29">
        <v>4</v>
      </c>
      <c r="L213" s="29">
        <v>0</v>
      </c>
      <c r="M213" s="30" t="s">
        <v>33</v>
      </c>
      <c r="N213" s="30" t="s">
        <v>34</v>
      </c>
      <c r="O213" s="28"/>
      <c r="P213" s="28"/>
      <c r="Q213" s="28"/>
      <c r="R213" s="28"/>
      <c r="S213" s="28"/>
      <c r="T213" s="28"/>
      <c r="U213" s="28"/>
      <c r="V213" s="28"/>
      <c r="W213" s="33"/>
    </row>
    <row r="214" spans="1:23" x14ac:dyDescent="0.2">
      <c r="A214" s="497"/>
      <c r="B214" s="499"/>
      <c r="C214" s="501"/>
      <c r="D214" s="501"/>
      <c r="E214" s="503"/>
      <c r="F214" s="17">
        <v>2</v>
      </c>
      <c r="G214" s="18" t="s">
        <v>17394</v>
      </c>
      <c r="H214" s="18" t="s">
        <v>17394</v>
      </c>
      <c r="I214" s="80"/>
      <c r="J214" s="18" t="s">
        <v>134</v>
      </c>
      <c r="K214" s="19">
        <v>4</v>
      </c>
      <c r="L214" s="19">
        <v>0</v>
      </c>
      <c r="M214" s="20" t="s">
        <v>33</v>
      </c>
      <c r="N214" s="20" t="s">
        <v>34</v>
      </c>
      <c r="O214" s="18"/>
      <c r="P214" s="18"/>
      <c r="Q214" s="18"/>
      <c r="R214" s="18"/>
      <c r="S214" s="18"/>
      <c r="T214" s="18"/>
      <c r="U214" s="18"/>
      <c r="V214" s="18"/>
      <c r="W214" s="34"/>
    </row>
    <row r="215" spans="1:23" x14ac:dyDescent="0.2">
      <c r="A215" s="497"/>
      <c r="B215" s="499"/>
      <c r="C215" s="501"/>
      <c r="D215" s="501"/>
      <c r="E215" s="503"/>
      <c r="F215" s="17">
        <v>3</v>
      </c>
      <c r="G215" s="18" t="s">
        <v>17395</v>
      </c>
      <c r="H215" s="18" t="s">
        <v>17395</v>
      </c>
      <c r="I215" s="80"/>
      <c r="J215" s="18" t="s">
        <v>32</v>
      </c>
      <c r="K215" s="19">
        <v>8</v>
      </c>
      <c r="L215" s="19"/>
      <c r="M215" s="20" t="s">
        <v>33</v>
      </c>
      <c r="N215" s="20" t="s">
        <v>34</v>
      </c>
      <c r="O215" s="18"/>
      <c r="P215" s="18"/>
      <c r="Q215" s="18"/>
      <c r="R215" s="18"/>
      <c r="S215" s="18"/>
      <c r="T215" s="18"/>
      <c r="U215" s="18"/>
      <c r="V215" s="18"/>
      <c r="W215" s="34"/>
    </row>
    <row r="216" spans="1:23" x14ac:dyDescent="0.2">
      <c r="A216" s="497"/>
      <c r="B216" s="499"/>
      <c r="C216" s="501"/>
      <c r="D216" s="501"/>
      <c r="E216" s="503"/>
      <c r="F216" s="17">
        <v>4</v>
      </c>
      <c r="G216" s="18" t="s">
        <v>17396</v>
      </c>
      <c r="H216" s="18" t="s">
        <v>17396</v>
      </c>
      <c r="I216" s="80"/>
      <c r="J216" s="18" t="s">
        <v>32</v>
      </c>
      <c r="K216" s="19">
        <v>1</v>
      </c>
      <c r="L216" s="19"/>
      <c r="M216" s="20" t="s">
        <v>33</v>
      </c>
      <c r="N216" s="20" t="s">
        <v>34</v>
      </c>
      <c r="O216" s="18"/>
      <c r="P216" s="18"/>
      <c r="Q216" s="18"/>
      <c r="R216" s="18"/>
      <c r="S216" s="18"/>
      <c r="T216" s="18"/>
      <c r="U216" s="18"/>
      <c r="V216" s="18"/>
      <c r="W216" s="34"/>
    </row>
    <row r="217" spans="1:23" x14ac:dyDescent="0.2">
      <c r="A217" s="497"/>
      <c r="B217" s="499"/>
      <c r="C217" s="501"/>
      <c r="D217" s="501"/>
      <c r="E217" s="503"/>
      <c r="F217" s="17">
        <v>5</v>
      </c>
      <c r="G217" s="18" t="s">
        <v>17397</v>
      </c>
      <c r="H217" s="18" t="s">
        <v>17397</v>
      </c>
      <c r="I217" s="80"/>
      <c r="J217" s="18" t="s">
        <v>32</v>
      </c>
      <c r="K217" s="19">
        <v>4</v>
      </c>
      <c r="L217" s="19"/>
      <c r="M217" s="20" t="s">
        <v>33</v>
      </c>
      <c r="N217" s="20" t="s">
        <v>34</v>
      </c>
      <c r="O217" s="18"/>
      <c r="P217" s="18"/>
      <c r="Q217" s="18"/>
      <c r="R217" s="18"/>
      <c r="S217" s="18"/>
      <c r="T217" s="18"/>
      <c r="U217" s="18"/>
      <c r="V217" s="18"/>
      <c r="W217" s="34"/>
    </row>
    <row r="218" spans="1:23" x14ac:dyDescent="0.2">
      <c r="A218" s="497"/>
      <c r="B218" s="499"/>
      <c r="C218" s="501"/>
      <c r="D218" s="501"/>
      <c r="E218" s="503"/>
      <c r="F218" s="17">
        <v>6</v>
      </c>
      <c r="G218" s="18" t="s">
        <v>17398</v>
      </c>
      <c r="H218" s="18" t="s">
        <v>17398</v>
      </c>
      <c r="I218" s="80"/>
      <c r="J218" s="18" t="s">
        <v>32</v>
      </c>
      <c r="K218" s="19">
        <v>2</v>
      </c>
      <c r="L218" s="19"/>
      <c r="M218" s="20" t="s">
        <v>33</v>
      </c>
      <c r="N218" s="20" t="s">
        <v>34</v>
      </c>
      <c r="O218" s="18"/>
      <c r="P218" s="18"/>
      <c r="Q218" s="18"/>
      <c r="R218" s="18"/>
      <c r="S218" s="18"/>
      <c r="T218" s="18"/>
      <c r="U218" s="18"/>
      <c r="V218" s="18"/>
      <c r="W218" s="34"/>
    </row>
    <row r="219" spans="1:23" x14ac:dyDescent="0.2">
      <c r="A219" s="497"/>
      <c r="B219" s="499"/>
      <c r="C219" s="501"/>
      <c r="D219" s="501"/>
      <c r="E219" s="503"/>
      <c r="F219" s="17">
        <v>7</v>
      </c>
      <c r="G219" s="18" t="s">
        <v>17399</v>
      </c>
      <c r="H219" s="18" t="s">
        <v>17399</v>
      </c>
      <c r="I219" s="80"/>
      <c r="J219" s="18" t="s">
        <v>32</v>
      </c>
      <c r="K219" s="19">
        <v>2</v>
      </c>
      <c r="L219" s="19"/>
      <c r="M219" s="20" t="s">
        <v>33</v>
      </c>
      <c r="N219" s="20" t="s">
        <v>34</v>
      </c>
      <c r="O219" s="18"/>
      <c r="P219" s="18"/>
      <c r="Q219" s="18"/>
      <c r="R219" s="18"/>
      <c r="S219" s="18"/>
      <c r="T219" s="18"/>
      <c r="U219" s="18"/>
      <c r="V219" s="18"/>
      <c r="W219" s="34"/>
    </row>
    <row r="220" spans="1:23" x14ac:dyDescent="0.2">
      <c r="A220" s="497"/>
      <c r="B220" s="499"/>
      <c r="C220" s="501"/>
      <c r="D220" s="501"/>
      <c r="E220" s="503"/>
      <c r="F220" s="17">
        <v>8</v>
      </c>
      <c r="G220" s="18" t="s">
        <v>17400</v>
      </c>
      <c r="H220" s="18" t="s">
        <v>17400</v>
      </c>
      <c r="I220" s="80"/>
      <c r="J220" s="18" t="s">
        <v>32</v>
      </c>
      <c r="K220" s="19">
        <v>7</v>
      </c>
      <c r="L220" s="19"/>
      <c r="M220" s="20" t="s">
        <v>33</v>
      </c>
      <c r="N220" s="20" t="s">
        <v>34</v>
      </c>
      <c r="O220" s="18"/>
      <c r="P220" s="18"/>
      <c r="Q220" s="18"/>
      <c r="R220" s="18"/>
      <c r="S220" s="18"/>
      <c r="T220" s="18"/>
      <c r="U220" s="18"/>
      <c r="V220" s="18"/>
      <c r="W220" s="34"/>
    </row>
    <row r="221" spans="1:23" x14ac:dyDescent="0.2">
      <c r="A221" s="497"/>
      <c r="B221" s="499"/>
      <c r="C221" s="501"/>
      <c r="D221" s="501"/>
      <c r="E221" s="503"/>
      <c r="F221" s="17">
        <v>9</v>
      </c>
      <c r="G221" s="18" t="s">
        <v>17401</v>
      </c>
      <c r="H221" s="18" t="s">
        <v>17401</v>
      </c>
      <c r="I221" s="80"/>
      <c r="J221" s="18" t="s">
        <v>32</v>
      </c>
      <c r="K221" s="19">
        <v>1</v>
      </c>
      <c r="L221" s="19"/>
      <c r="M221" s="20" t="s">
        <v>33</v>
      </c>
      <c r="N221" s="20" t="s">
        <v>34</v>
      </c>
      <c r="O221" s="18"/>
      <c r="P221" s="18"/>
      <c r="Q221" s="18"/>
      <c r="R221" s="18"/>
      <c r="S221" s="18"/>
      <c r="T221" s="18"/>
      <c r="U221" s="18"/>
      <c r="V221" s="18"/>
      <c r="W221" s="34"/>
    </row>
    <row r="222" spans="1:23" x14ac:dyDescent="0.2">
      <c r="A222" s="497"/>
      <c r="B222" s="499"/>
      <c r="C222" s="501"/>
      <c r="D222" s="501"/>
      <c r="E222" s="503"/>
      <c r="F222" s="17">
        <v>10</v>
      </c>
      <c r="G222" s="18" t="s">
        <v>17402</v>
      </c>
      <c r="H222" s="18" t="s">
        <v>17402</v>
      </c>
      <c r="I222" s="80"/>
      <c r="J222" s="18" t="s">
        <v>32</v>
      </c>
      <c r="K222" s="19">
        <v>1</v>
      </c>
      <c r="L222" s="19"/>
      <c r="M222" s="20" t="s">
        <v>33</v>
      </c>
      <c r="N222" s="20" t="s">
        <v>34</v>
      </c>
      <c r="O222" s="18"/>
      <c r="P222" s="18"/>
      <c r="Q222" s="18"/>
      <c r="R222" s="18"/>
      <c r="S222" s="18"/>
      <c r="T222" s="18"/>
      <c r="U222" s="18"/>
      <c r="V222" s="18"/>
      <c r="W222" s="34"/>
    </row>
    <row r="223" spans="1:23" x14ac:dyDescent="0.2">
      <c r="A223" s="497"/>
      <c r="B223" s="499"/>
      <c r="C223" s="501"/>
      <c r="D223" s="501"/>
      <c r="E223" s="503"/>
      <c r="F223" s="17">
        <v>11</v>
      </c>
      <c r="G223" s="18" t="s">
        <v>17403</v>
      </c>
      <c r="H223" s="18" t="s">
        <v>17403</v>
      </c>
      <c r="I223" s="80"/>
      <c r="J223" s="18" t="s">
        <v>32</v>
      </c>
      <c r="K223" s="19">
        <v>1</v>
      </c>
      <c r="L223" s="19"/>
      <c r="M223" s="20" t="s">
        <v>33</v>
      </c>
      <c r="N223" s="20" t="s">
        <v>34</v>
      </c>
      <c r="O223" s="18"/>
      <c r="P223" s="18"/>
      <c r="Q223" s="18"/>
      <c r="R223" s="18"/>
      <c r="S223" s="18"/>
      <c r="T223" s="18"/>
      <c r="U223" s="18"/>
      <c r="V223" s="18"/>
      <c r="W223" s="34"/>
    </row>
    <row r="224" spans="1:23" x14ac:dyDescent="0.2">
      <c r="A224" s="497"/>
      <c r="B224" s="499"/>
      <c r="C224" s="501"/>
      <c r="D224" s="501"/>
      <c r="E224" s="503"/>
      <c r="F224" s="17">
        <v>12</v>
      </c>
      <c r="G224" s="18" t="s">
        <v>17404</v>
      </c>
      <c r="H224" s="18" t="s">
        <v>17404</v>
      </c>
      <c r="I224" s="80"/>
      <c r="J224" s="18" t="s">
        <v>32</v>
      </c>
      <c r="K224" s="19">
        <v>2</v>
      </c>
      <c r="L224" s="19"/>
      <c r="M224" s="20" t="s">
        <v>33</v>
      </c>
      <c r="N224" s="20" t="s">
        <v>34</v>
      </c>
      <c r="O224" s="18"/>
      <c r="P224" s="18"/>
      <c r="Q224" s="18"/>
      <c r="R224" s="18"/>
      <c r="S224" s="18"/>
      <c r="T224" s="18"/>
      <c r="U224" s="18"/>
      <c r="V224" s="18"/>
      <c r="W224" s="34"/>
    </row>
    <row r="225" spans="1:23" x14ac:dyDescent="0.2">
      <c r="A225" s="497"/>
      <c r="B225" s="499"/>
      <c r="C225" s="501"/>
      <c r="D225" s="501"/>
      <c r="E225" s="503"/>
      <c r="F225" s="17">
        <v>13</v>
      </c>
      <c r="G225" s="18" t="s">
        <v>17405</v>
      </c>
      <c r="H225" s="18" t="s">
        <v>17405</v>
      </c>
      <c r="I225" s="80"/>
      <c r="J225" s="18" t="s">
        <v>32</v>
      </c>
      <c r="K225" s="19">
        <v>2</v>
      </c>
      <c r="L225" s="19"/>
      <c r="M225" s="20" t="s">
        <v>33</v>
      </c>
      <c r="N225" s="20" t="s">
        <v>34</v>
      </c>
      <c r="O225" s="18"/>
      <c r="P225" s="18"/>
      <c r="Q225" s="18"/>
      <c r="R225" s="18"/>
      <c r="S225" s="18"/>
      <c r="T225" s="18"/>
      <c r="U225" s="18"/>
      <c r="V225" s="18"/>
      <c r="W225" s="34"/>
    </row>
    <row r="226" spans="1:23" x14ac:dyDescent="0.2">
      <c r="A226" s="497"/>
      <c r="B226" s="499"/>
      <c r="C226" s="501"/>
      <c r="D226" s="501"/>
      <c r="E226" s="503"/>
      <c r="F226" s="17">
        <v>14</v>
      </c>
      <c r="G226" s="18" t="s">
        <v>17406</v>
      </c>
      <c r="H226" s="18" t="s">
        <v>17406</v>
      </c>
      <c r="I226" s="80"/>
      <c r="J226" s="18" t="s">
        <v>32</v>
      </c>
      <c r="K226" s="19">
        <v>1</v>
      </c>
      <c r="L226" s="19"/>
      <c r="M226" s="20" t="s">
        <v>33</v>
      </c>
      <c r="N226" s="20" t="s">
        <v>34</v>
      </c>
      <c r="O226" s="18"/>
      <c r="P226" s="18"/>
      <c r="Q226" s="18"/>
      <c r="R226" s="18"/>
      <c r="S226" s="18"/>
      <c r="T226" s="18"/>
      <c r="U226" s="18"/>
      <c r="V226" s="18"/>
      <c r="W226" s="34"/>
    </row>
    <row r="227" spans="1:23" x14ac:dyDescent="0.2">
      <c r="A227" s="497"/>
      <c r="B227" s="499"/>
      <c r="C227" s="501"/>
      <c r="D227" s="501"/>
      <c r="E227" s="503"/>
      <c r="F227" s="17">
        <v>15</v>
      </c>
      <c r="G227" s="18" t="s">
        <v>17407</v>
      </c>
      <c r="H227" s="18" t="s">
        <v>17407</v>
      </c>
      <c r="I227" s="80"/>
      <c r="J227" s="18" t="s">
        <v>32</v>
      </c>
      <c r="K227" s="19">
        <v>1</v>
      </c>
      <c r="L227" s="19"/>
      <c r="M227" s="20" t="s">
        <v>33</v>
      </c>
      <c r="N227" s="20" t="s">
        <v>34</v>
      </c>
      <c r="O227" s="18"/>
      <c r="P227" s="18"/>
      <c r="Q227" s="18"/>
      <c r="R227" s="18"/>
      <c r="S227" s="18"/>
      <c r="T227" s="18"/>
      <c r="U227" s="18"/>
      <c r="V227" s="18"/>
      <c r="W227" s="34"/>
    </row>
    <row r="228" spans="1:23" x14ac:dyDescent="0.2">
      <c r="A228" s="497"/>
      <c r="B228" s="499"/>
      <c r="C228" s="501"/>
      <c r="D228" s="501"/>
      <c r="E228" s="503"/>
      <c r="F228" s="17">
        <v>16</v>
      </c>
      <c r="G228" s="18" t="s">
        <v>17408</v>
      </c>
      <c r="H228" s="18" t="s">
        <v>17408</v>
      </c>
      <c r="I228" s="80"/>
      <c r="J228" s="18" t="s">
        <v>32</v>
      </c>
      <c r="K228" s="19">
        <v>8</v>
      </c>
      <c r="L228" s="19"/>
      <c r="M228" s="20" t="s">
        <v>33</v>
      </c>
      <c r="N228" s="20" t="s">
        <v>34</v>
      </c>
      <c r="O228" s="18"/>
      <c r="P228" s="18"/>
      <c r="Q228" s="18"/>
      <c r="R228" s="18"/>
      <c r="S228" s="18"/>
      <c r="T228" s="18"/>
      <c r="U228" s="18"/>
      <c r="V228" s="18"/>
      <c r="W228" s="34"/>
    </row>
    <row r="229" spans="1:23" x14ac:dyDescent="0.2">
      <c r="A229" s="497"/>
      <c r="B229" s="499"/>
      <c r="C229" s="501"/>
      <c r="D229" s="501"/>
      <c r="E229" s="503"/>
      <c r="F229" s="17">
        <v>17</v>
      </c>
      <c r="G229" s="18" t="s">
        <v>17409</v>
      </c>
      <c r="H229" s="18" t="s">
        <v>17409</v>
      </c>
      <c r="I229" s="80"/>
      <c r="J229" s="18" t="s">
        <v>32</v>
      </c>
      <c r="K229" s="19">
        <v>1</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18</v>
      </c>
      <c r="G230" s="18" t="s">
        <v>17410</v>
      </c>
      <c r="H230" s="18" t="s">
        <v>17410</v>
      </c>
      <c r="I230" s="80"/>
      <c r="J230" s="18" t="s">
        <v>32</v>
      </c>
      <c r="K230" s="19">
        <v>8</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17">
        <v>19</v>
      </c>
      <c r="G231" s="18" t="s">
        <v>17411</v>
      </c>
      <c r="H231" s="18" t="s">
        <v>17411</v>
      </c>
      <c r="I231" s="80"/>
      <c r="J231" s="18" t="s">
        <v>32</v>
      </c>
      <c r="K231" s="19">
        <v>1</v>
      </c>
      <c r="L231" s="19"/>
      <c r="M231" s="20" t="s">
        <v>33</v>
      </c>
      <c r="N231" s="20" t="s">
        <v>34</v>
      </c>
      <c r="O231" s="18"/>
      <c r="P231" s="18"/>
      <c r="Q231" s="18"/>
      <c r="R231" s="18"/>
      <c r="S231" s="18"/>
      <c r="T231" s="18"/>
      <c r="U231" s="18"/>
      <c r="V231" s="18"/>
      <c r="W231" s="34"/>
    </row>
    <row r="232" spans="1:23" x14ac:dyDescent="0.2">
      <c r="A232" s="497"/>
      <c r="B232" s="499"/>
      <c r="C232" s="501"/>
      <c r="D232" s="501"/>
      <c r="E232" s="503"/>
      <c r="F232" s="17">
        <v>20</v>
      </c>
      <c r="G232" s="18" t="s">
        <v>17412</v>
      </c>
      <c r="H232" s="18" t="s">
        <v>17412</v>
      </c>
      <c r="I232" s="80"/>
      <c r="J232" s="18" t="s">
        <v>32</v>
      </c>
      <c r="K232" s="19">
        <v>1</v>
      </c>
      <c r="L232" s="19"/>
      <c r="M232" s="20" t="s">
        <v>33</v>
      </c>
      <c r="N232" s="20" t="s">
        <v>34</v>
      </c>
      <c r="O232" s="18"/>
      <c r="P232" s="18"/>
      <c r="Q232" s="18"/>
      <c r="R232" s="18"/>
      <c r="S232" s="18"/>
      <c r="T232" s="18"/>
      <c r="U232" s="18"/>
      <c r="V232" s="18"/>
      <c r="W232" s="34"/>
    </row>
    <row r="233" spans="1:23" x14ac:dyDescent="0.2">
      <c r="A233" s="497"/>
      <c r="B233" s="499"/>
      <c r="C233" s="501"/>
      <c r="D233" s="501"/>
      <c r="E233" s="503"/>
      <c r="F233" s="17">
        <v>21</v>
      </c>
      <c r="G233" s="18" t="s">
        <v>17413</v>
      </c>
      <c r="H233" s="18" t="s">
        <v>17413</v>
      </c>
      <c r="I233" s="80"/>
      <c r="J233" s="18" t="s">
        <v>32</v>
      </c>
      <c r="K233" s="19">
        <v>2</v>
      </c>
      <c r="L233" s="19"/>
      <c r="M233" s="20" t="s">
        <v>33</v>
      </c>
      <c r="N233" s="20" t="s">
        <v>34</v>
      </c>
      <c r="O233" s="18"/>
      <c r="P233" s="18"/>
      <c r="Q233" s="18"/>
      <c r="R233" s="18"/>
      <c r="S233" s="18"/>
      <c r="T233" s="18"/>
      <c r="U233" s="18"/>
      <c r="V233" s="18"/>
      <c r="W233" s="34"/>
    </row>
    <row r="234" spans="1:23" x14ac:dyDescent="0.2">
      <c r="A234" s="497"/>
      <c r="B234" s="499"/>
      <c r="C234" s="501"/>
      <c r="D234" s="501"/>
      <c r="E234" s="503"/>
      <c r="F234" s="17">
        <v>22</v>
      </c>
      <c r="G234" s="18" t="s">
        <v>17414</v>
      </c>
      <c r="H234" s="18" t="s">
        <v>17414</v>
      </c>
      <c r="I234" s="80"/>
      <c r="J234" s="18" t="s">
        <v>32</v>
      </c>
      <c r="K234" s="19">
        <v>1</v>
      </c>
      <c r="L234" s="19"/>
      <c r="M234" s="20" t="s">
        <v>33</v>
      </c>
      <c r="N234" s="20" t="s">
        <v>34</v>
      </c>
      <c r="O234" s="18"/>
      <c r="P234" s="18"/>
      <c r="Q234" s="18"/>
      <c r="R234" s="18"/>
      <c r="S234" s="18"/>
      <c r="T234" s="18"/>
      <c r="U234" s="18"/>
      <c r="V234" s="18"/>
      <c r="W234" s="34"/>
    </row>
    <row r="235" spans="1:23" x14ac:dyDescent="0.2">
      <c r="A235" s="497"/>
      <c r="B235" s="499"/>
      <c r="C235" s="501"/>
      <c r="D235" s="501"/>
      <c r="E235" s="503"/>
      <c r="F235" s="17">
        <v>23</v>
      </c>
      <c r="G235" s="18" t="s">
        <v>17415</v>
      </c>
      <c r="H235" s="18" t="s">
        <v>17415</v>
      </c>
      <c r="I235" s="80"/>
      <c r="J235" s="18" t="s">
        <v>32</v>
      </c>
      <c r="K235" s="19">
        <v>8</v>
      </c>
      <c r="L235" s="19"/>
      <c r="M235" s="20" t="s">
        <v>33</v>
      </c>
      <c r="N235" s="20" t="s">
        <v>34</v>
      </c>
      <c r="O235" s="18"/>
      <c r="P235" s="18"/>
      <c r="Q235" s="18"/>
      <c r="R235" s="18"/>
      <c r="S235" s="18"/>
      <c r="T235" s="18"/>
      <c r="U235" s="18"/>
      <c r="V235" s="18"/>
      <c r="W235" s="34"/>
    </row>
    <row r="236" spans="1:23" x14ac:dyDescent="0.2">
      <c r="A236" s="497"/>
      <c r="B236" s="499"/>
      <c r="C236" s="501"/>
      <c r="D236" s="501"/>
      <c r="E236" s="503"/>
      <c r="F236" s="41">
        <v>24</v>
      </c>
      <c r="G236" s="42" t="s">
        <v>17416</v>
      </c>
      <c r="H236" s="42" t="s">
        <v>17416</v>
      </c>
      <c r="I236" s="85"/>
      <c r="J236" s="42" t="s">
        <v>32</v>
      </c>
      <c r="K236" s="43">
        <v>16</v>
      </c>
      <c r="L236" s="43"/>
      <c r="M236" s="44" t="s">
        <v>33</v>
      </c>
      <c r="N236" s="44" t="s">
        <v>34</v>
      </c>
      <c r="O236" s="18"/>
      <c r="P236" s="18"/>
      <c r="Q236" s="18"/>
      <c r="R236" s="18"/>
      <c r="S236" s="18"/>
      <c r="T236" s="18"/>
      <c r="U236" s="18"/>
      <c r="V236" s="18"/>
      <c r="W236" s="34"/>
    </row>
    <row r="237" spans="1:23" x14ac:dyDescent="0.2">
      <c r="A237" s="497"/>
      <c r="B237" s="499"/>
      <c r="C237" s="501"/>
      <c r="D237" s="501"/>
      <c r="E237" s="503"/>
      <c r="F237" s="17">
        <v>25</v>
      </c>
      <c r="G237" s="18" t="s">
        <v>17417</v>
      </c>
      <c r="H237" s="18" t="s">
        <v>17417</v>
      </c>
      <c r="I237" s="80"/>
      <c r="J237" s="18" t="s">
        <v>32</v>
      </c>
      <c r="K237" s="19">
        <v>20</v>
      </c>
      <c r="L237" s="19"/>
      <c r="M237" s="20" t="s">
        <v>33</v>
      </c>
      <c r="N237" s="20" t="s">
        <v>34</v>
      </c>
      <c r="O237" s="18"/>
      <c r="P237" s="18"/>
      <c r="Q237" s="18"/>
      <c r="R237" s="18"/>
      <c r="S237" s="18"/>
      <c r="T237" s="18"/>
      <c r="U237" s="18"/>
      <c r="V237" s="18"/>
      <c r="W237" s="34"/>
    </row>
    <row r="238" spans="1:23" x14ac:dyDescent="0.2">
      <c r="A238" s="497"/>
      <c r="B238" s="499"/>
      <c r="C238" s="501"/>
      <c r="D238" s="501"/>
      <c r="E238" s="503"/>
      <c r="F238" s="17">
        <v>26</v>
      </c>
      <c r="G238" s="18" t="s">
        <v>17418</v>
      </c>
      <c r="H238" s="18" t="s">
        <v>17418</v>
      </c>
      <c r="I238" s="80"/>
      <c r="J238" s="18" t="s">
        <v>44</v>
      </c>
      <c r="K238" s="19">
        <v>30</v>
      </c>
      <c r="L238" s="19"/>
      <c r="M238" s="20" t="s">
        <v>33</v>
      </c>
      <c r="N238" s="20" t="s">
        <v>34</v>
      </c>
      <c r="O238" s="18"/>
      <c r="P238" s="18"/>
      <c r="Q238" s="18"/>
      <c r="R238" s="18"/>
      <c r="S238" s="18"/>
      <c r="T238" s="18"/>
      <c r="U238" s="18"/>
      <c r="V238" s="18"/>
      <c r="W238" s="34"/>
    </row>
    <row r="239" spans="1:23" x14ac:dyDescent="0.2">
      <c r="A239" s="497"/>
      <c r="B239" s="499"/>
      <c r="C239" s="501"/>
      <c r="D239" s="501"/>
      <c r="E239" s="503"/>
      <c r="F239" s="17">
        <v>27</v>
      </c>
      <c r="G239" s="18" t="s">
        <v>17419</v>
      </c>
      <c r="H239" s="18" t="s">
        <v>17419</v>
      </c>
      <c r="I239" s="80"/>
      <c r="J239" s="18" t="s">
        <v>32</v>
      </c>
      <c r="K239" s="19">
        <v>8</v>
      </c>
      <c r="L239" s="19"/>
      <c r="M239" s="20" t="s">
        <v>33</v>
      </c>
      <c r="N239" s="20" t="s">
        <v>34</v>
      </c>
      <c r="O239" s="18"/>
      <c r="P239" s="18"/>
      <c r="Q239" s="18"/>
      <c r="R239" s="18"/>
      <c r="S239" s="18"/>
      <c r="T239" s="18"/>
      <c r="U239" s="18"/>
      <c r="V239" s="18"/>
      <c r="W239" s="34"/>
    </row>
    <row r="240" spans="1:23" x14ac:dyDescent="0.2">
      <c r="A240" s="497"/>
      <c r="B240" s="499"/>
      <c r="C240" s="501"/>
      <c r="D240" s="501"/>
      <c r="E240" s="503"/>
      <c r="F240" s="17">
        <v>28</v>
      </c>
      <c r="G240" s="18" t="s">
        <v>17420</v>
      </c>
      <c r="H240" s="18" t="s">
        <v>17420</v>
      </c>
      <c r="I240" s="80"/>
      <c r="J240" s="18" t="s">
        <v>32</v>
      </c>
      <c r="K240" s="19">
        <v>4</v>
      </c>
      <c r="L240" s="19"/>
      <c r="M240" s="20" t="s">
        <v>33</v>
      </c>
      <c r="N240" s="20" t="s">
        <v>34</v>
      </c>
      <c r="O240" s="18"/>
      <c r="P240" s="18"/>
      <c r="Q240" s="18"/>
      <c r="R240" s="18"/>
      <c r="S240" s="18"/>
      <c r="T240" s="18"/>
      <c r="U240" s="18"/>
      <c r="V240" s="18"/>
      <c r="W240" s="34"/>
    </row>
    <row r="241" spans="1:23" x14ac:dyDescent="0.2">
      <c r="A241" s="497"/>
      <c r="B241" s="499"/>
      <c r="C241" s="501"/>
      <c r="D241" s="501"/>
      <c r="E241" s="503"/>
      <c r="F241" s="17">
        <v>29</v>
      </c>
      <c r="G241" s="18" t="s">
        <v>17421</v>
      </c>
      <c r="H241" s="18" t="s">
        <v>17421</v>
      </c>
      <c r="I241" s="80"/>
      <c r="J241" s="18" t="s">
        <v>44</v>
      </c>
      <c r="K241" s="19">
        <v>20</v>
      </c>
      <c r="L241" s="19"/>
      <c r="M241" s="20" t="s">
        <v>33</v>
      </c>
      <c r="N241" s="20" t="s">
        <v>34</v>
      </c>
      <c r="O241" s="18"/>
      <c r="P241" s="18"/>
      <c r="Q241" s="18"/>
      <c r="R241" s="18"/>
      <c r="S241" s="18"/>
      <c r="T241" s="18"/>
      <c r="U241" s="18"/>
      <c r="V241" s="18"/>
      <c r="W241" s="34"/>
    </row>
    <row r="242" spans="1:23" x14ac:dyDescent="0.2">
      <c r="A242" s="497"/>
      <c r="B242" s="499"/>
      <c r="C242" s="501"/>
      <c r="D242" s="501"/>
      <c r="E242" s="503"/>
      <c r="F242" s="17">
        <v>30</v>
      </c>
      <c r="G242" s="18" t="s">
        <v>17422</v>
      </c>
      <c r="H242" s="18" t="s">
        <v>17422</v>
      </c>
      <c r="I242" s="80"/>
      <c r="J242" s="18" t="s">
        <v>32</v>
      </c>
      <c r="K242" s="19">
        <v>5</v>
      </c>
      <c r="L242" s="19"/>
      <c r="M242" s="20" t="s">
        <v>33</v>
      </c>
      <c r="N242" s="20" t="s">
        <v>34</v>
      </c>
      <c r="O242" s="18"/>
      <c r="P242" s="18"/>
      <c r="Q242" s="18"/>
      <c r="R242" s="18"/>
      <c r="S242" s="18"/>
      <c r="T242" s="18"/>
      <c r="U242" s="18"/>
      <c r="V242" s="18"/>
      <c r="W242" s="34"/>
    </row>
    <row r="243" spans="1:23" x14ac:dyDescent="0.2">
      <c r="A243" s="497"/>
      <c r="B243" s="499"/>
      <c r="C243" s="501"/>
      <c r="D243" s="501"/>
      <c r="E243" s="503"/>
      <c r="F243" s="17">
        <v>31</v>
      </c>
      <c r="G243" s="18" t="s">
        <v>17423</v>
      </c>
      <c r="H243" s="18" t="s">
        <v>17423</v>
      </c>
      <c r="I243" s="80"/>
      <c r="J243" s="18" t="s">
        <v>44</v>
      </c>
      <c r="K243" s="19">
        <v>20</v>
      </c>
      <c r="L243" s="19"/>
      <c r="M243" s="20" t="s">
        <v>33</v>
      </c>
      <c r="N243" s="20" t="s">
        <v>34</v>
      </c>
      <c r="O243" s="18"/>
      <c r="P243" s="18"/>
      <c r="Q243" s="18"/>
      <c r="R243" s="18"/>
      <c r="S243" s="18"/>
      <c r="T243" s="18"/>
      <c r="U243" s="18"/>
      <c r="V243" s="18"/>
      <c r="W243" s="34"/>
    </row>
    <row r="244" spans="1:23" x14ac:dyDescent="0.2">
      <c r="A244" s="497"/>
      <c r="B244" s="499"/>
      <c r="C244" s="501"/>
      <c r="D244" s="501"/>
      <c r="E244" s="503"/>
      <c r="F244" s="17">
        <v>32</v>
      </c>
      <c r="G244" s="18" t="s">
        <v>17424</v>
      </c>
      <c r="H244" s="18" t="s">
        <v>17424</v>
      </c>
      <c r="I244" s="80"/>
      <c r="J244" s="18" t="s">
        <v>32</v>
      </c>
      <c r="K244" s="19">
        <v>1</v>
      </c>
      <c r="L244" s="19"/>
      <c r="M244" s="20" t="s">
        <v>33</v>
      </c>
      <c r="N244" s="20" t="s">
        <v>34</v>
      </c>
      <c r="O244" s="18"/>
      <c r="P244" s="18"/>
      <c r="Q244" s="18"/>
      <c r="R244" s="18"/>
      <c r="S244" s="18"/>
      <c r="T244" s="18"/>
      <c r="U244" s="18"/>
      <c r="V244" s="18"/>
      <c r="W244" s="34"/>
    </row>
    <row r="245" spans="1:23" x14ac:dyDescent="0.2">
      <c r="A245" s="497"/>
      <c r="B245" s="499"/>
      <c r="C245" s="501"/>
      <c r="D245" s="501"/>
      <c r="E245" s="503"/>
      <c r="F245" s="17">
        <v>33</v>
      </c>
      <c r="G245" s="18" t="s">
        <v>17425</v>
      </c>
      <c r="H245" s="18" t="s">
        <v>17425</v>
      </c>
      <c r="I245" s="80"/>
      <c r="J245" s="18" t="s">
        <v>32</v>
      </c>
      <c r="K245" s="19">
        <v>8</v>
      </c>
      <c r="L245" s="19"/>
      <c r="M245" s="20" t="s">
        <v>33</v>
      </c>
      <c r="N245" s="20" t="s">
        <v>34</v>
      </c>
      <c r="O245" s="18"/>
      <c r="P245" s="18"/>
      <c r="Q245" s="18"/>
      <c r="R245" s="18"/>
      <c r="S245" s="18"/>
      <c r="T245" s="18"/>
      <c r="U245" s="18"/>
      <c r="V245" s="18"/>
      <c r="W245" s="34"/>
    </row>
    <row r="246" spans="1:23" x14ac:dyDescent="0.2">
      <c r="A246" s="497"/>
      <c r="B246" s="499"/>
      <c r="C246" s="501"/>
      <c r="D246" s="501"/>
      <c r="E246" s="503"/>
      <c r="F246" s="17">
        <v>34</v>
      </c>
      <c r="G246" s="18" t="s">
        <v>17426</v>
      </c>
      <c r="H246" s="18" t="s">
        <v>17426</v>
      </c>
      <c r="I246" s="80"/>
      <c r="J246" s="18" t="s">
        <v>44</v>
      </c>
      <c r="K246" s="19">
        <v>30</v>
      </c>
      <c r="L246" s="19"/>
      <c r="M246" s="20" t="s">
        <v>33</v>
      </c>
      <c r="N246" s="20" t="s">
        <v>34</v>
      </c>
      <c r="O246" s="18"/>
      <c r="P246" s="18"/>
      <c r="Q246" s="18"/>
      <c r="R246" s="18"/>
      <c r="S246" s="18"/>
      <c r="T246" s="18"/>
      <c r="U246" s="18"/>
      <c r="V246" s="18"/>
      <c r="W246" s="34"/>
    </row>
    <row r="247" spans="1:23" x14ac:dyDescent="0.2">
      <c r="A247" s="497"/>
      <c r="B247" s="499"/>
      <c r="C247" s="501"/>
      <c r="D247" s="501"/>
      <c r="E247" s="503"/>
      <c r="F247" s="17">
        <v>35</v>
      </c>
      <c r="G247" s="18" t="s">
        <v>17427</v>
      </c>
      <c r="H247" s="18" t="s">
        <v>17427</v>
      </c>
      <c r="I247" s="80"/>
      <c r="J247" s="18" t="s">
        <v>134</v>
      </c>
      <c r="K247" s="19">
        <v>11</v>
      </c>
      <c r="L247" s="19">
        <v>0</v>
      </c>
      <c r="M247" s="20" t="s">
        <v>33</v>
      </c>
      <c r="N247" s="20" t="s">
        <v>34</v>
      </c>
      <c r="O247" s="18"/>
      <c r="P247" s="18"/>
      <c r="Q247" s="18"/>
      <c r="R247" s="18"/>
      <c r="S247" s="18"/>
      <c r="T247" s="18"/>
      <c r="U247" s="18"/>
      <c r="V247" s="18"/>
      <c r="W247" s="34"/>
    </row>
    <row r="248" spans="1:23" x14ac:dyDescent="0.2">
      <c r="A248" s="497"/>
      <c r="B248" s="499"/>
      <c r="C248" s="501"/>
      <c r="D248" s="501"/>
      <c r="E248" s="503"/>
      <c r="F248" s="17">
        <v>36</v>
      </c>
      <c r="G248" s="18" t="s">
        <v>17428</v>
      </c>
      <c r="H248" s="18" t="s">
        <v>17428</v>
      </c>
      <c r="I248" s="80"/>
      <c r="J248" s="18" t="s">
        <v>32</v>
      </c>
      <c r="K248" s="19">
        <v>1</v>
      </c>
      <c r="L248" s="19"/>
      <c r="M248" s="20" t="s">
        <v>33</v>
      </c>
      <c r="N248" s="20" t="s">
        <v>34</v>
      </c>
      <c r="O248" s="18"/>
      <c r="P248" s="18"/>
      <c r="Q248" s="18"/>
      <c r="R248" s="18"/>
      <c r="S248" s="18"/>
      <c r="T248" s="18"/>
      <c r="U248" s="18"/>
      <c r="V248" s="18"/>
      <c r="W248" s="34"/>
    </row>
    <row r="249" spans="1:23" ht="13.8" thickBot="1" x14ac:dyDescent="0.25">
      <c r="A249" s="508"/>
      <c r="B249" s="509"/>
      <c r="C249" s="510"/>
      <c r="D249" s="510"/>
      <c r="E249" s="511"/>
      <c r="F249" s="35">
        <v>37</v>
      </c>
      <c r="G249" s="36" t="s">
        <v>17429</v>
      </c>
      <c r="H249" s="36" t="s">
        <v>17429</v>
      </c>
      <c r="I249" s="84"/>
      <c r="J249" s="36" t="s">
        <v>44</v>
      </c>
      <c r="K249" s="37">
        <v>4</v>
      </c>
      <c r="L249" s="37"/>
      <c r="M249" s="38" t="s">
        <v>33</v>
      </c>
      <c r="N249" s="38" t="s">
        <v>34</v>
      </c>
      <c r="O249" s="18"/>
      <c r="P249" s="18"/>
      <c r="Q249" s="18"/>
      <c r="R249" s="18"/>
      <c r="S249" s="18"/>
      <c r="T249" s="18"/>
      <c r="U249" s="18"/>
      <c r="V249" s="18"/>
      <c r="W249" s="34"/>
    </row>
    <row r="251" spans="1:23" x14ac:dyDescent="0.2">
      <c r="M251" s="40" t="s">
        <v>33</v>
      </c>
      <c r="N251" s="40" t="s">
        <v>33</v>
      </c>
    </row>
    <row r="252" spans="1:23" x14ac:dyDescent="0.2">
      <c r="M252" s="40" t="s">
        <v>34</v>
      </c>
      <c r="N252" s="40" t="s">
        <v>34</v>
      </c>
    </row>
  </sheetData>
  <mergeCells count="45">
    <mergeCell ref="A213:A249"/>
    <mergeCell ref="B213:B249"/>
    <mergeCell ref="C213:C249"/>
    <mergeCell ref="D213:D249"/>
    <mergeCell ref="E213:E249"/>
    <mergeCell ref="A137:A174"/>
    <mergeCell ref="B137:B174"/>
    <mergeCell ref="C137:C174"/>
    <mergeCell ref="D137:D174"/>
    <mergeCell ref="E137:E174"/>
    <mergeCell ref="A175:A212"/>
    <mergeCell ref="B175:B212"/>
    <mergeCell ref="C175:C212"/>
    <mergeCell ref="D175:D212"/>
    <mergeCell ref="E175:E212"/>
    <mergeCell ref="A93:A114"/>
    <mergeCell ref="B93:B114"/>
    <mergeCell ref="C93:C114"/>
    <mergeCell ref="D93:D114"/>
    <mergeCell ref="E93:E114"/>
    <mergeCell ref="A115:A136"/>
    <mergeCell ref="B115:B136"/>
    <mergeCell ref="C115:C136"/>
    <mergeCell ref="D115:D136"/>
    <mergeCell ref="E115:E136"/>
    <mergeCell ref="A48:A70"/>
    <mergeCell ref="B48:B70"/>
    <mergeCell ref="C48:C70"/>
    <mergeCell ref="D48:D70"/>
    <mergeCell ref="E48:E70"/>
    <mergeCell ref="A71:A92"/>
    <mergeCell ref="B71:B92"/>
    <mergeCell ref="C71:C92"/>
    <mergeCell ref="D71:D92"/>
    <mergeCell ref="E71:E92"/>
    <mergeCell ref="A2:A24"/>
    <mergeCell ref="B2:B24"/>
    <mergeCell ref="C2:C24"/>
    <mergeCell ref="D2:D24"/>
    <mergeCell ref="E2:E24"/>
    <mergeCell ref="A25:A47"/>
    <mergeCell ref="B25:B47"/>
    <mergeCell ref="C25:C47"/>
    <mergeCell ref="D25:D47"/>
    <mergeCell ref="E25:E47"/>
  </mergeCells>
  <phoneticPr fontId="2"/>
  <dataValidations count="2">
    <dataValidation type="list" allowBlank="1" showInputMessage="1" showErrorMessage="1" sqref="N2:N249 JJ2:JJ249 TF2:TF249 ADB2:ADB249 AMX2:AMX249 AWT2:AWT249 BGP2:BGP249 BQL2:BQL249 CAH2:CAH249 CKD2:CKD249 CTZ2:CTZ249 DDV2:DDV249 DNR2:DNR249 DXN2:DXN249 EHJ2:EHJ249 ERF2:ERF249 FBB2:FBB249 FKX2:FKX249 FUT2:FUT249 GEP2:GEP249 GOL2:GOL249 GYH2:GYH249 HID2:HID249 HRZ2:HRZ249 IBV2:IBV249 ILR2:ILR249 IVN2:IVN249 JFJ2:JFJ249 JPF2:JPF249 JZB2:JZB249 KIX2:KIX249 KST2:KST249 LCP2:LCP249 LML2:LML249 LWH2:LWH249 MGD2:MGD249 MPZ2:MPZ249 MZV2:MZV249 NJR2:NJR249 NTN2:NTN249 ODJ2:ODJ249 ONF2:ONF249 OXB2:OXB249 PGX2:PGX249 PQT2:PQT249 QAP2:QAP249 QKL2:QKL249 QUH2:QUH249 RED2:RED249 RNZ2:RNZ249 RXV2:RXV249 SHR2:SHR249 SRN2:SRN249 TBJ2:TBJ249 TLF2:TLF249 TVB2:TVB249 UEX2:UEX249 UOT2:UOT249 UYP2:UYP249 VIL2:VIL249 VSH2:VSH249 WCD2:WCD249 WLZ2:WLZ249 WVV2:WVV249 N65538:N65785 JJ65538:JJ65785 TF65538:TF65785 ADB65538:ADB65785 AMX65538:AMX65785 AWT65538:AWT65785 BGP65538:BGP65785 BQL65538:BQL65785 CAH65538:CAH65785 CKD65538:CKD65785 CTZ65538:CTZ65785 DDV65538:DDV65785 DNR65538:DNR65785 DXN65538:DXN65785 EHJ65538:EHJ65785 ERF65538:ERF65785 FBB65538:FBB65785 FKX65538:FKX65785 FUT65538:FUT65785 GEP65538:GEP65785 GOL65538:GOL65785 GYH65538:GYH65785 HID65538:HID65785 HRZ65538:HRZ65785 IBV65538:IBV65785 ILR65538:ILR65785 IVN65538:IVN65785 JFJ65538:JFJ65785 JPF65538:JPF65785 JZB65538:JZB65785 KIX65538:KIX65785 KST65538:KST65785 LCP65538:LCP65785 LML65538:LML65785 LWH65538:LWH65785 MGD65538:MGD65785 MPZ65538:MPZ65785 MZV65538:MZV65785 NJR65538:NJR65785 NTN65538:NTN65785 ODJ65538:ODJ65785 ONF65538:ONF65785 OXB65538:OXB65785 PGX65538:PGX65785 PQT65538:PQT65785 QAP65538:QAP65785 QKL65538:QKL65785 QUH65538:QUH65785 RED65538:RED65785 RNZ65538:RNZ65785 RXV65538:RXV65785 SHR65538:SHR65785 SRN65538:SRN65785 TBJ65538:TBJ65785 TLF65538:TLF65785 TVB65538:TVB65785 UEX65538:UEX65785 UOT65538:UOT65785 UYP65538:UYP65785 VIL65538:VIL65785 VSH65538:VSH65785 WCD65538:WCD65785 WLZ65538:WLZ65785 WVV65538:WVV65785 N131074:N131321 JJ131074:JJ131321 TF131074:TF131321 ADB131074:ADB131321 AMX131074:AMX131321 AWT131074:AWT131321 BGP131074:BGP131321 BQL131074:BQL131321 CAH131074:CAH131321 CKD131074:CKD131321 CTZ131074:CTZ131321 DDV131074:DDV131321 DNR131074:DNR131321 DXN131074:DXN131321 EHJ131074:EHJ131321 ERF131074:ERF131321 FBB131074:FBB131321 FKX131074:FKX131321 FUT131074:FUT131321 GEP131074:GEP131321 GOL131074:GOL131321 GYH131074:GYH131321 HID131074:HID131321 HRZ131074:HRZ131321 IBV131074:IBV131321 ILR131074:ILR131321 IVN131074:IVN131321 JFJ131074:JFJ131321 JPF131074:JPF131321 JZB131074:JZB131321 KIX131074:KIX131321 KST131074:KST131321 LCP131074:LCP131321 LML131074:LML131321 LWH131074:LWH131321 MGD131074:MGD131321 MPZ131074:MPZ131321 MZV131074:MZV131321 NJR131074:NJR131321 NTN131074:NTN131321 ODJ131074:ODJ131321 ONF131074:ONF131321 OXB131074:OXB131321 PGX131074:PGX131321 PQT131074:PQT131321 QAP131074:QAP131321 QKL131074:QKL131321 QUH131074:QUH131321 RED131074:RED131321 RNZ131074:RNZ131321 RXV131074:RXV131321 SHR131074:SHR131321 SRN131074:SRN131321 TBJ131074:TBJ131321 TLF131074:TLF131321 TVB131074:TVB131321 UEX131074:UEX131321 UOT131074:UOT131321 UYP131074:UYP131321 VIL131074:VIL131321 VSH131074:VSH131321 WCD131074:WCD131321 WLZ131074:WLZ131321 WVV131074:WVV131321 N196610:N196857 JJ196610:JJ196857 TF196610:TF196857 ADB196610:ADB196857 AMX196610:AMX196857 AWT196610:AWT196857 BGP196610:BGP196857 BQL196610:BQL196857 CAH196610:CAH196857 CKD196610:CKD196857 CTZ196610:CTZ196857 DDV196610:DDV196857 DNR196610:DNR196857 DXN196610:DXN196857 EHJ196610:EHJ196857 ERF196610:ERF196857 FBB196610:FBB196857 FKX196610:FKX196857 FUT196610:FUT196857 GEP196610:GEP196857 GOL196610:GOL196857 GYH196610:GYH196857 HID196610:HID196857 HRZ196610:HRZ196857 IBV196610:IBV196857 ILR196610:ILR196857 IVN196610:IVN196857 JFJ196610:JFJ196857 JPF196610:JPF196857 JZB196610:JZB196857 KIX196610:KIX196857 KST196610:KST196857 LCP196610:LCP196857 LML196610:LML196857 LWH196610:LWH196857 MGD196610:MGD196857 MPZ196610:MPZ196857 MZV196610:MZV196857 NJR196610:NJR196857 NTN196610:NTN196857 ODJ196610:ODJ196857 ONF196610:ONF196857 OXB196610:OXB196857 PGX196610:PGX196857 PQT196610:PQT196857 QAP196610:QAP196857 QKL196610:QKL196857 QUH196610:QUH196857 RED196610:RED196857 RNZ196610:RNZ196857 RXV196610:RXV196857 SHR196610:SHR196857 SRN196610:SRN196857 TBJ196610:TBJ196857 TLF196610:TLF196857 TVB196610:TVB196857 UEX196610:UEX196857 UOT196610:UOT196857 UYP196610:UYP196857 VIL196610:VIL196857 VSH196610:VSH196857 WCD196610:WCD196857 WLZ196610:WLZ196857 WVV196610:WVV196857 N262146:N262393 JJ262146:JJ262393 TF262146:TF262393 ADB262146:ADB262393 AMX262146:AMX262393 AWT262146:AWT262393 BGP262146:BGP262393 BQL262146:BQL262393 CAH262146:CAH262393 CKD262146:CKD262393 CTZ262146:CTZ262393 DDV262146:DDV262393 DNR262146:DNR262393 DXN262146:DXN262393 EHJ262146:EHJ262393 ERF262146:ERF262393 FBB262146:FBB262393 FKX262146:FKX262393 FUT262146:FUT262393 GEP262146:GEP262393 GOL262146:GOL262393 GYH262146:GYH262393 HID262146:HID262393 HRZ262146:HRZ262393 IBV262146:IBV262393 ILR262146:ILR262393 IVN262146:IVN262393 JFJ262146:JFJ262393 JPF262146:JPF262393 JZB262146:JZB262393 KIX262146:KIX262393 KST262146:KST262393 LCP262146:LCP262393 LML262146:LML262393 LWH262146:LWH262393 MGD262146:MGD262393 MPZ262146:MPZ262393 MZV262146:MZV262393 NJR262146:NJR262393 NTN262146:NTN262393 ODJ262146:ODJ262393 ONF262146:ONF262393 OXB262146:OXB262393 PGX262146:PGX262393 PQT262146:PQT262393 QAP262146:QAP262393 QKL262146:QKL262393 QUH262146:QUH262393 RED262146:RED262393 RNZ262146:RNZ262393 RXV262146:RXV262393 SHR262146:SHR262393 SRN262146:SRN262393 TBJ262146:TBJ262393 TLF262146:TLF262393 TVB262146:TVB262393 UEX262146:UEX262393 UOT262146:UOT262393 UYP262146:UYP262393 VIL262146:VIL262393 VSH262146:VSH262393 WCD262146:WCD262393 WLZ262146:WLZ262393 WVV262146:WVV262393 N327682:N327929 JJ327682:JJ327929 TF327682:TF327929 ADB327682:ADB327929 AMX327682:AMX327929 AWT327682:AWT327929 BGP327682:BGP327929 BQL327682:BQL327929 CAH327682:CAH327929 CKD327682:CKD327929 CTZ327682:CTZ327929 DDV327682:DDV327929 DNR327682:DNR327929 DXN327682:DXN327929 EHJ327682:EHJ327929 ERF327682:ERF327929 FBB327682:FBB327929 FKX327682:FKX327929 FUT327682:FUT327929 GEP327682:GEP327929 GOL327682:GOL327929 GYH327682:GYH327929 HID327682:HID327929 HRZ327682:HRZ327929 IBV327682:IBV327929 ILR327682:ILR327929 IVN327682:IVN327929 JFJ327682:JFJ327929 JPF327682:JPF327929 JZB327682:JZB327929 KIX327682:KIX327929 KST327682:KST327929 LCP327682:LCP327929 LML327682:LML327929 LWH327682:LWH327929 MGD327682:MGD327929 MPZ327682:MPZ327929 MZV327682:MZV327929 NJR327682:NJR327929 NTN327682:NTN327929 ODJ327682:ODJ327929 ONF327682:ONF327929 OXB327682:OXB327929 PGX327682:PGX327929 PQT327682:PQT327929 QAP327682:QAP327929 QKL327682:QKL327929 QUH327682:QUH327929 RED327682:RED327929 RNZ327682:RNZ327929 RXV327682:RXV327929 SHR327682:SHR327929 SRN327682:SRN327929 TBJ327682:TBJ327929 TLF327682:TLF327929 TVB327682:TVB327929 UEX327682:UEX327929 UOT327682:UOT327929 UYP327682:UYP327929 VIL327682:VIL327929 VSH327682:VSH327929 WCD327682:WCD327929 WLZ327682:WLZ327929 WVV327682:WVV327929 N393218:N393465 JJ393218:JJ393465 TF393218:TF393465 ADB393218:ADB393465 AMX393218:AMX393465 AWT393218:AWT393465 BGP393218:BGP393465 BQL393218:BQL393465 CAH393218:CAH393465 CKD393218:CKD393465 CTZ393218:CTZ393465 DDV393218:DDV393465 DNR393218:DNR393465 DXN393218:DXN393465 EHJ393218:EHJ393465 ERF393218:ERF393465 FBB393218:FBB393465 FKX393218:FKX393465 FUT393218:FUT393465 GEP393218:GEP393465 GOL393218:GOL393465 GYH393218:GYH393465 HID393218:HID393465 HRZ393218:HRZ393465 IBV393218:IBV393465 ILR393218:ILR393465 IVN393218:IVN393465 JFJ393218:JFJ393465 JPF393218:JPF393465 JZB393218:JZB393465 KIX393218:KIX393465 KST393218:KST393465 LCP393218:LCP393465 LML393218:LML393465 LWH393218:LWH393465 MGD393218:MGD393465 MPZ393218:MPZ393465 MZV393218:MZV393465 NJR393218:NJR393465 NTN393218:NTN393465 ODJ393218:ODJ393465 ONF393218:ONF393465 OXB393218:OXB393465 PGX393218:PGX393465 PQT393218:PQT393465 QAP393218:QAP393465 QKL393218:QKL393465 QUH393218:QUH393465 RED393218:RED393465 RNZ393218:RNZ393465 RXV393218:RXV393465 SHR393218:SHR393465 SRN393218:SRN393465 TBJ393218:TBJ393465 TLF393218:TLF393465 TVB393218:TVB393465 UEX393218:UEX393465 UOT393218:UOT393465 UYP393218:UYP393465 VIL393218:VIL393465 VSH393218:VSH393465 WCD393218:WCD393465 WLZ393218:WLZ393465 WVV393218:WVV393465 N458754:N459001 JJ458754:JJ459001 TF458754:TF459001 ADB458754:ADB459001 AMX458754:AMX459001 AWT458754:AWT459001 BGP458754:BGP459001 BQL458754:BQL459001 CAH458754:CAH459001 CKD458754:CKD459001 CTZ458754:CTZ459001 DDV458754:DDV459001 DNR458754:DNR459001 DXN458754:DXN459001 EHJ458754:EHJ459001 ERF458754:ERF459001 FBB458754:FBB459001 FKX458754:FKX459001 FUT458754:FUT459001 GEP458754:GEP459001 GOL458754:GOL459001 GYH458754:GYH459001 HID458754:HID459001 HRZ458754:HRZ459001 IBV458754:IBV459001 ILR458754:ILR459001 IVN458754:IVN459001 JFJ458754:JFJ459001 JPF458754:JPF459001 JZB458754:JZB459001 KIX458754:KIX459001 KST458754:KST459001 LCP458754:LCP459001 LML458754:LML459001 LWH458754:LWH459001 MGD458754:MGD459001 MPZ458754:MPZ459001 MZV458754:MZV459001 NJR458754:NJR459001 NTN458754:NTN459001 ODJ458754:ODJ459001 ONF458754:ONF459001 OXB458754:OXB459001 PGX458754:PGX459001 PQT458754:PQT459001 QAP458754:QAP459001 QKL458754:QKL459001 QUH458754:QUH459001 RED458754:RED459001 RNZ458754:RNZ459001 RXV458754:RXV459001 SHR458754:SHR459001 SRN458754:SRN459001 TBJ458754:TBJ459001 TLF458754:TLF459001 TVB458754:TVB459001 UEX458754:UEX459001 UOT458754:UOT459001 UYP458754:UYP459001 VIL458754:VIL459001 VSH458754:VSH459001 WCD458754:WCD459001 WLZ458754:WLZ459001 WVV458754:WVV459001 N524290:N524537 JJ524290:JJ524537 TF524290:TF524537 ADB524290:ADB524537 AMX524290:AMX524537 AWT524290:AWT524537 BGP524290:BGP524537 BQL524290:BQL524537 CAH524290:CAH524537 CKD524290:CKD524537 CTZ524290:CTZ524537 DDV524290:DDV524537 DNR524290:DNR524537 DXN524290:DXN524537 EHJ524290:EHJ524537 ERF524290:ERF524537 FBB524290:FBB524537 FKX524290:FKX524537 FUT524290:FUT524537 GEP524290:GEP524537 GOL524290:GOL524537 GYH524290:GYH524537 HID524290:HID524537 HRZ524290:HRZ524537 IBV524290:IBV524537 ILR524290:ILR524537 IVN524290:IVN524537 JFJ524290:JFJ524537 JPF524290:JPF524537 JZB524290:JZB524537 KIX524290:KIX524537 KST524290:KST524537 LCP524290:LCP524537 LML524290:LML524537 LWH524290:LWH524537 MGD524290:MGD524537 MPZ524290:MPZ524537 MZV524290:MZV524537 NJR524290:NJR524537 NTN524290:NTN524537 ODJ524290:ODJ524537 ONF524290:ONF524537 OXB524290:OXB524537 PGX524290:PGX524537 PQT524290:PQT524537 QAP524290:QAP524537 QKL524290:QKL524537 QUH524290:QUH524537 RED524290:RED524537 RNZ524290:RNZ524537 RXV524290:RXV524537 SHR524290:SHR524537 SRN524290:SRN524537 TBJ524290:TBJ524537 TLF524290:TLF524537 TVB524290:TVB524537 UEX524290:UEX524537 UOT524290:UOT524537 UYP524290:UYP524537 VIL524290:VIL524537 VSH524290:VSH524537 WCD524290:WCD524537 WLZ524290:WLZ524537 WVV524290:WVV524537 N589826:N590073 JJ589826:JJ590073 TF589826:TF590073 ADB589826:ADB590073 AMX589826:AMX590073 AWT589826:AWT590073 BGP589826:BGP590073 BQL589826:BQL590073 CAH589826:CAH590073 CKD589826:CKD590073 CTZ589826:CTZ590073 DDV589826:DDV590073 DNR589826:DNR590073 DXN589826:DXN590073 EHJ589826:EHJ590073 ERF589826:ERF590073 FBB589826:FBB590073 FKX589826:FKX590073 FUT589826:FUT590073 GEP589826:GEP590073 GOL589826:GOL590073 GYH589826:GYH590073 HID589826:HID590073 HRZ589826:HRZ590073 IBV589826:IBV590073 ILR589826:ILR590073 IVN589826:IVN590073 JFJ589826:JFJ590073 JPF589826:JPF590073 JZB589826:JZB590073 KIX589826:KIX590073 KST589826:KST590073 LCP589826:LCP590073 LML589826:LML590073 LWH589826:LWH590073 MGD589826:MGD590073 MPZ589826:MPZ590073 MZV589826:MZV590073 NJR589826:NJR590073 NTN589826:NTN590073 ODJ589826:ODJ590073 ONF589826:ONF590073 OXB589826:OXB590073 PGX589826:PGX590073 PQT589826:PQT590073 QAP589826:QAP590073 QKL589826:QKL590073 QUH589826:QUH590073 RED589826:RED590073 RNZ589826:RNZ590073 RXV589826:RXV590073 SHR589826:SHR590073 SRN589826:SRN590073 TBJ589826:TBJ590073 TLF589826:TLF590073 TVB589826:TVB590073 UEX589826:UEX590073 UOT589826:UOT590073 UYP589826:UYP590073 VIL589826:VIL590073 VSH589826:VSH590073 WCD589826:WCD590073 WLZ589826:WLZ590073 WVV589826:WVV590073 N655362:N655609 JJ655362:JJ655609 TF655362:TF655609 ADB655362:ADB655609 AMX655362:AMX655609 AWT655362:AWT655609 BGP655362:BGP655609 BQL655362:BQL655609 CAH655362:CAH655609 CKD655362:CKD655609 CTZ655362:CTZ655609 DDV655362:DDV655609 DNR655362:DNR655609 DXN655362:DXN655609 EHJ655362:EHJ655609 ERF655362:ERF655609 FBB655362:FBB655609 FKX655362:FKX655609 FUT655362:FUT655609 GEP655362:GEP655609 GOL655362:GOL655609 GYH655362:GYH655609 HID655362:HID655609 HRZ655362:HRZ655609 IBV655362:IBV655609 ILR655362:ILR655609 IVN655362:IVN655609 JFJ655362:JFJ655609 JPF655362:JPF655609 JZB655362:JZB655609 KIX655362:KIX655609 KST655362:KST655609 LCP655362:LCP655609 LML655362:LML655609 LWH655362:LWH655609 MGD655362:MGD655609 MPZ655362:MPZ655609 MZV655362:MZV655609 NJR655362:NJR655609 NTN655362:NTN655609 ODJ655362:ODJ655609 ONF655362:ONF655609 OXB655362:OXB655609 PGX655362:PGX655609 PQT655362:PQT655609 QAP655362:QAP655609 QKL655362:QKL655609 QUH655362:QUH655609 RED655362:RED655609 RNZ655362:RNZ655609 RXV655362:RXV655609 SHR655362:SHR655609 SRN655362:SRN655609 TBJ655362:TBJ655609 TLF655362:TLF655609 TVB655362:TVB655609 UEX655362:UEX655609 UOT655362:UOT655609 UYP655362:UYP655609 VIL655362:VIL655609 VSH655362:VSH655609 WCD655362:WCD655609 WLZ655362:WLZ655609 WVV655362:WVV655609 N720898:N721145 JJ720898:JJ721145 TF720898:TF721145 ADB720898:ADB721145 AMX720898:AMX721145 AWT720898:AWT721145 BGP720898:BGP721145 BQL720898:BQL721145 CAH720898:CAH721145 CKD720898:CKD721145 CTZ720898:CTZ721145 DDV720898:DDV721145 DNR720898:DNR721145 DXN720898:DXN721145 EHJ720898:EHJ721145 ERF720898:ERF721145 FBB720898:FBB721145 FKX720898:FKX721145 FUT720898:FUT721145 GEP720898:GEP721145 GOL720898:GOL721145 GYH720898:GYH721145 HID720898:HID721145 HRZ720898:HRZ721145 IBV720898:IBV721145 ILR720898:ILR721145 IVN720898:IVN721145 JFJ720898:JFJ721145 JPF720898:JPF721145 JZB720898:JZB721145 KIX720898:KIX721145 KST720898:KST721145 LCP720898:LCP721145 LML720898:LML721145 LWH720898:LWH721145 MGD720898:MGD721145 MPZ720898:MPZ721145 MZV720898:MZV721145 NJR720898:NJR721145 NTN720898:NTN721145 ODJ720898:ODJ721145 ONF720898:ONF721145 OXB720898:OXB721145 PGX720898:PGX721145 PQT720898:PQT721145 QAP720898:QAP721145 QKL720898:QKL721145 QUH720898:QUH721145 RED720898:RED721145 RNZ720898:RNZ721145 RXV720898:RXV721145 SHR720898:SHR721145 SRN720898:SRN721145 TBJ720898:TBJ721145 TLF720898:TLF721145 TVB720898:TVB721145 UEX720898:UEX721145 UOT720898:UOT721145 UYP720898:UYP721145 VIL720898:VIL721145 VSH720898:VSH721145 WCD720898:WCD721145 WLZ720898:WLZ721145 WVV720898:WVV721145 N786434:N786681 JJ786434:JJ786681 TF786434:TF786681 ADB786434:ADB786681 AMX786434:AMX786681 AWT786434:AWT786681 BGP786434:BGP786681 BQL786434:BQL786681 CAH786434:CAH786681 CKD786434:CKD786681 CTZ786434:CTZ786681 DDV786434:DDV786681 DNR786434:DNR786681 DXN786434:DXN786681 EHJ786434:EHJ786681 ERF786434:ERF786681 FBB786434:FBB786681 FKX786434:FKX786681 FUT786434:FUT786681 GEP786434:GEP786681 GOL786434:GOL786681 GYH786434:GYH786681 HID786434:HID786681 HRZ786434:HRZ786681 IBV786434:IBV786681 ILR786434:ILR786681 IVN786434:IVN786681 JFJ786434:JFJ786681 JPF786434:JPF786681 JZB786434:JZB786681 KIX786434:KIX786681 KST786434:KST786681 LCP786434:LCP786681 LML786434:LML786681 LWH786434:LWH786681 MGD786434:MGD786681 MPZ786434:MPZ786681 MZV786434:MZV786681 NJR786434:NJR786681 NTN786434:NTN786681 ODJ786434:ODJ786681 ONF786434:ONF786681 OXB786434:OXB786681 PGX786434:PGX786681 PQT786434:PQT786681 QAP786434:QAP786681 QKL786434:QKL786681 QUH786434:QUH786681 RED786434:RED786681 RNZ786434:RNZ786681 RXV786434:RXV786681 SHR786434:SHR786681 SRN786434:SRN786681 TBJ786434:TBJ786681 TLF786434:TLF786681 TVB786434:TVB786681 UEX786434:UEX786681 UOT786434:UOT786681 UYP786434:UYP786681 VIL786434:VIL786681 VSH786434:VSH786681 WCD786434:WCD786681 WLZ786434:WLZ786681 WVV786434:WVV786681 N851970:N852217 JJ851970:JJ852217 TF851970:TF852217 ADB851970:ADB852217 AMX851970:AMX852217 AWT851970:AWT852217 BGP851970:BGP852217 BQL851970:BQL852217 CAH851970:CAH852217 CKD851970:CKD852217 CTZ851970:CTZ852217 DDV851970:DDV852217 DNR851970:DNR852217 DXN851970:DXN852217 EHJ851970:EHJ852217 ERF851970:ERF852217 FBB851970:FBB852217 FKX851970:FKX852217 FUT851970:FUT852217 GEP851970:GEP852217 GOL851970:GOL852217 GYH851970:GYH852217 HID851970:HID852217 HRZ851970:HRZ852217 IBV851970:IBV852217 ILR851970:ILR852217 IVN851970:IVN852217 JFJ851970:JFJ852217 JPF851970:JPF852217 JZB851970:JZB852217 KIX851970:KIX852217 KST851970:KST852217 LCP851970:LCP852217 LML851970:LML852217 LWH851970:LWH852217 MGD851970:MGD852217 MPZ851970:MPZ852217 MZV851970:MZV852217 NJR851970:NJR852217 NTN851970:NTN852217 ODJ851970:ODJ852217 ONF851970:ONF852217 OXB851970:OXB852217 PGX851970:PGX852217 PQT851970:PQT852217 QAP851970:QAP852217 QKL851970:QKL852217 QUH851970:QUH852217 RED851970:RED852217 RNZ851970:RNZ852217 RXV851970:RXV852217 SHR851970:SHR852217 SRN851970:SRN852217 TBJ851970:TBJ852217 TLF851970:TLF852217 TVB851970:TVB852217 UEX851970:UEX852217 UOT851970:UOT852217 UYP851970:UYP852217 VIL851970:VIL852217 VSH851970:VSH852217 WCD851970:WCD852217 WLZ851970:WLZ852217 WVV851970:WVV852217 N917506:N917753 JJ917506:JJ917753 TF917506:TF917753 ADB917506:ADB917753 AMX917506:AMX917753 AWT917506:AWT917753 BGP917506:BGP917753 BQL917506:BQL917753 CAH917506:CAH917753 CKD917506:CKD917753 CTZ917506:CTZ917753 DDV917506:DDV917753 DNR917506:DNR917753 DXN917506:DXN917753 EHJ917506:EHJ917753 ERF917506:ERF917753 FBB917506:FBB917753 FKX917506:FKX917753 FUT917506:FUT917753 GEP917506:GEP917753 GOL917506:GOL917753 GYH917506:GYH917753 HID917506:HID917753 HRZ917506:HRZ917753 IBV917506:IBV917753 ILR917506:ILR917753 IVN917506:IVN917753 JFJ917506:JFJ917753 JPF917506:JPF917753 JZB917506:JZB917753 KIX917506:KIX917753 KST917506:KST917753 LCP917506:LCP917753 LML917506:LML917753 LWH917506:LWH917753 MGD917506:MGD917753 MPZ917506:MPZ917753 MZV917506:MZV917753 NJR917506:NJR917753 NTN917506:NTN917753 ODJ917506:ODJ917753 ONF917506:ONF917753 OXB917506:OXB917753 PGX917506:PGX917753 PQT917506:PQT917753 QAP917506:QAP917753 QKL917506:QKL917753 QUH917506:QUH917753 RED917506:RED917753 RNZ917506:RNZ917753 RXV917506:RXV917753 SHR917506:SHR917753 SRN917506:SRN917753 TBJ917506:TBJ917753 TLF917506:TLF917753 TVB917506:TVB917753 UEX917506:UEX917753 UOT917506:UOT917753 UYP917506:UYP917753 VIL917506:VIL917753 VSH917506:VSH917753 WCD917506:WCD917753 WLZ917506:WLZ917753 WVV917506:WVV917753 N983042:N983289 JJ983042:JJ983289 TF983042:TF983289 ADB983042:ADB983289 AMX983042:AMX983289 AWT983042:AWT983289 BGP983042:BGP983289 BQL983042:BQL983289 CAH983042:CAH983289 CKD983042:CKD983289 CTZ983042:CTZ983289 DDV983042:DDV983289 DNR983042:DNR983289 DXN983042:DXN983289 EHJ983042:EHJ983289 ERF983042:ERF983289 FBB983042:FBB983289 FKX983042:FKX983289 FUT983042:FUT983289 GEP983042:GEP983289 GOL983042:GOL983289 GYH983042:GYH983289 HID983042:HID983289 HRZ983042:HRZ983289 IBV983042:IBV983289 ILR983042:ILR983289 IVN983042:IVN983289 JFJ983042:JFJ983289 JPF983042:JPF983289 JZB983042:JZB983289 KIX983042:KIX983289 KST983042:KST983289 LCP983042:LCP983289 LML983042:LML983289 LWH983042:LWH983289 MGD983042:MGD983289 MPZ983042:MPZ983289 MZV983042:MZV983289 NJR983042:NJR983289 NTN983042:NTN983289 ODJ983042:ODJ983289 ONF983042:ONF983289 OXB983042:OXB983289 PGX983042:PGX983289 PQT983042:PQT983289 QAP983042:QAP983289 QKL983042:QKL983289 QUH983042:QUH983289 RED983042:RED983289 RNZ983042:RNZ983289 RXV983042:RXV983289 SHR983042:SHR983289 SRN983042:SRN983289 TBJ983042:TBJ983289 TLF983042:TLF983289 TVB983042:TVB983289 UEX983042:UEX983289 UOT983042:UOT983289 UYP983042:UYP983289 VIL983042:VIL983289 VSH983042:VSH983289 WCD983042:WCD983289 WLZ983042:WLZ983289 WVV983042:WVV983289" xr:uid="{00000000-0002-0000-2000-000000000000}">
      <formula1>$N$251:$N$252</formula1>
    </dataValidation>
    <dataValidation type="list" allowBlank="1" showInputMessage="1" showErrorMessage="1" sqref="M2:M249 JI2:JI249 TE2:TE249 ADA2:ADA249 AMW2:AMW249 AWS2:AWS249 BGO2:BGO249 BQK2:BQK249 CAG2:CAG249 CKC2:CKC249 CTY2:CTY249 DDU2:DDU249 DNQ2:DNQ249 DXM2:DXM249 EHI2:EHI249 ERE2:ERE249 FBA2:FBA249 FKW2:FKW249 FUS2:FUS249 GEO2:GEO249 GOK2:GOK249 GYG2:GYG249 HIC2:HIC249 HRY2:HRY249 IBU2:IBU249 ILQ2:ILQ249 IVM2:IVM249 JFI2:JFI249 JPE2:JPE249 JZA2:JZA249 KIW2:KIW249 KSS2:KSS249 LCO2:LCO249 LMK2:LMK249 LWG2:LWG249 MGC2:MGC249 MPY2:MPY249 MZU2:MZU249 NJQ2:NJQ249 NTM2:NTM249 ODI2:ODI249 ONE2:ONE249 OXA2:OXA249 PGW2:PGW249 PQS2:PQS249 QAO2:QAO249 QKK2:QKK249 QUG2:QUG249 REC2:REC249 RNY2:RNY249 RXU2:RXU249 SHQ2:SHQ249 SRM2:SRM249 TBI2:TBI249 TLE2:TLE249 TVA2:TVA249 UEW2:UEW249 UOS2:UOS249 UYO2:UYO249 VIK2:VIK249 VSG2:VSG249 WCC2:WCC249 WLY2:WLY249 WVU2:WVU249 M65538:M65785 JI65538:JI65785 TE65538:TE65785 ADA65538:ADA65785 AMW65538:AMW65785 AWS65538:AWS65785 BGO65538:BGO65785 BQK65538:BQK65785 CAG65538:CAG65785 CKC65538:CKC65785 CTY65538:CTY65785 DDU65538:DDU65785 DNQ65538:DNQ65785 DXM65538:DXM65785 EHI65538:EHI65785 ERE65538:ERE65785 FBA65538:FBA65785 FKW65538:FKW65785 FUS65538:FUS65785 GEO65538:GEO65785 GOK65538:GOK65785 GYG65538:GYG65785 HIC65538:HIC65785 HRY65538:HRY65785 IBU65538:IBU65785 ILQ65538:ILQ65785 IVM65538:IVM65785 JFI65538:JFI65785 JPE65538:JPE65785 JZA65538:JZA65785 KIW65538:KIW65785 KSS65538:KSS65785 LCO65538:LCO65785 LMK65538:LMK65785 LWG65538:LWG65785 MGC65538:MGC65785 MPY65538:MPY65785 MZU65538:MZU65785 NJQ65538:NJQ65785 NTM65538:NTM65785 ODI65538:ODI65785 ONE65538:ONE65785 OXA65538:OXA65785 PGW65538:PGW65785 PQS65538:PQS65785 QAO65538:QAO65785 QKK65538:QKK65785 QUG65538:QUG65785 REC65538:REC65785 RNY65538:RNY65785 RXU65538:RXU65785 SHQ65538:SHQ65785 SRM65538:SRM65785 TBI65538:TBI65785 TLE65538:TLE65785 TVA65538:TVA65785 UEW65538:UEW65785 UOS65538:UOS65785 UYO65538:UYO65785 VIK65538:VIK65785 VSG65538:VSG65785 WCC65538:WCC65785 WLY65538:WLY65785 WVU65538:WVU65785 M131074:M131321 JI131074:JI131321 TE131074:TE131321 ADA131074:ADA131321 AMW131074:AMW131321 AWS131074:AWS131321 BGO131074:BGO131321 BQK131074:BQK131321 CAG131074:CAG131321 CKC131074:CKC131321 CTY131074:CTY131321 DDU131074:DDU131321 DNQ131074:DNQ131321 DXM131074:DXM131321 EHI131074:EHI131321 ERE131074:ERE131321 FBA131074:FBA131321 FKW131074:FKW131321 FUS131074:FUS131321 GEO131074:GEO131321 GOK131074:GOK131321 GYG131074:GYG131321 HIC131074:HIC131321 HRY131074:HRY131321 IBU131074:IBU131321 ILQ131074:ILQ131321 IVM131074:IVM131321 JFI131074:JFI131321 JPE131074:JPE131321 JZA131074:JZA131321 KIW131074:KIW131321 KSS131074:KSS131321 LCO131074:LCO131321 LMK131074:LMK131321 LWG131074:LWG131321 MGC131074:MGC131321 MPY131074:MPY131321 MZU131074:MZU131321 NJQ131074:NJQ131321 NTM131074:NTM131321 ODI131074:ODI131321 ONE131074:ONE131321 OXA131074:OXA131321 PGW131074:PGW131321 PQS131074:PQS131321 QAO131074:QAO131321 QKK131074:QKK131321 QUG131074:QUG131321 REC131074:REC131321 RNY131074:RNY131321 RXU131074:RXU131321 SHQ131074:SHQ131321 SRM131074:SRM131321 TBI131074:TBI131321 TLE131074:TLE131321 TVA131074:TVA131321 UEW131074:UEW131321 UOS131074:UOS131321 UYO131074:UYO131321 VIK131074:VIK131321 VSG131074:VSG131321 WCC131074:WCC131321 WLY131074:WLY131321 WVU131074:WVU131321 M196610:M196857 JI196610:JI196857 TE196610:TE196857 ADA196610:ADA196857 AMW196610:AMW196857 AWS196610:AWS196857 BGO196610:BGO196857 BQK196610:BQK196857 CAG196610:CAG196857 CKC196610:CKC196857 CTY196610:CTY196857 DDU196610:DDU196857 DNQ196610:DNQ196857 DXM196610:DXM196857 EHI196610:EHI196857 ERE196610:ERE196857 FBA196610:FBA196857 FKW196610:FKW196857 FUS196610:FUS196857 GEO196610:GEO196857 GOK196610:GOK196857 GYG196610:GYG196857 HIC196610:HIC196857 HRY196610:HRY196857 IBU196610:IBU196857 ILQ196610:ILQ196857 IVM196610:IVM196857 JFI196610:JFI196857 JPE196610:JPE196857 JZA196610:JZA196857 KIW196610:KIW196857 KSS196610:KSS196857 LCO196610:LCO196857 LMK196610:LMK196857 LWG196610:LWG196857 MGC196610:MGC196857 MPY196610:MPY196857 MZU196610:MZU196857 NJQ196610:NJQ196857 NTM196610:NTM196857 ODI196610:ODI196857 ONE196610:ONE196857 OXA196610:OXA196857 PGW196610:PGW196857 PQS196610:PQS196857 QAO196610:QAO196857 QKK196610:QKK196857 QUG196610:QUG196857 REC196610:REC196857 RNY196610:RNY196857 RXU196610:RXU196857 SHQ196610:SHQ196857 SRM196610:SRM196857 TBI196610:TBI196857 TLE196610:TLE196857 TVA196610:TVA196857 UEW196610:UEW196857 UOS196610:UOS196857 UYO196610:UYO196857 VIK196610:VIK196857 VSG196610:VSG196857 WCC196610:WCC196857 WLY196610:WLY196857 WVU196610:WVU196857 M262146:M262393 JI262146:JI262393 TE262146:TE262393 ADA262146:ADA262393 AMW262146:AMW262393 AWS262146:AWS262393 BGO262146:BGO262393 BQK262146:BQK262393 CAG262146:CAG262393 CKC262146:CKC262393 CTY262146:CTY262393 DDU262146:DDU262393 DNQ262146:DNQ262393 DXM262146:DXM262393 EHI262146:EHI262393 ERE262146:ERE262393 FBA262146:FBA262393 FKW262146:FKW262393 FUS262146:FUS262393 GEO262146:GEO262393 GOK262146:GOK262393 GYG262146:GYG262393 HIC262146:HIC262393 HRY262146:HRY262393 IBU262146:IBU262393 ILQ262146:ILQ262393 IVM262146:IVM262393 JFI262146:JFI262393 JPE262146:JPE262393 JZA262146:JZA262393 KIW262146:KIW262393 KSS262146:KSS262393 LCO262146:LCO262393 LMK262146:LMK262393 LWG262146:LWG262393 MGC262146:MGC262393 MPY262146:MPY262393 MZU262146:MZU262393 NJQ262146:NJQ262393 NTM262146:NTM262393 ODI262146:ODI262393 ONE262146:ONE262393 OXA262146:OXA262393 PGW262146:PGW262393 PQS262146:PQS262393 QAO262146:QAO262393 QKK262146:QKK262393 QUG262146:QUG262393 REC262146:REC262393 RNY262146:RNY262393 RXU262146:RXU262393 SHQ262146:SHQ262393 SRM262146:SRM262393 TBI262146:TBI262393 TLE262146:TLE262393 TVA262146:TVA262393 UEW262146:UEW262393 UOS262146:UOS262393 UYO262146:UYO262393 VIK262146:VIK262393 VSG262146:VSG262393 WCC262146:WCC262393 WLY262146:WLY262393 WVU262146:WVU262393 M327682:M327929 JI327682:JI327929 TE327682:TE327929 ADA327682:ADA327929 AMW327682:AMW327929 AWS327682:AWS327929 BGO327682:BGO327929 BQK327682:BQK327929 CAG327682:CAG327929 CKC327682:CKC327929 CTY327682:CTY327929 DDU327682:DDU327929 DNQ327682:DNQ327929 DXM327682:DXM327929 EHI327682:EHI327929 ERE327682:ERE327929 FBA327682:FBA327929 FKW327682:FKW327929 FUS327682:FUS327929 GEO327682:GEO327929 GOK327682:GOK327929 GYG327682:GYG327929 HIC327682:HIC327929 HRY327682:HRY327929 IBU327682:IBU327929 ILQ327682:ILQ327929 IVM327682:IVM327929 JFI327682:JFI327929 JPE327682:JPE327929 JZA327682:JZA327929 KIW327682:KIW327929 KSS327682:KSS327929 LCO327682:LCO327929 LMK327682:LMK327929 LWG327682:LWG327929 MGC327682:MGC327929 MPY327682:MPY327929 MZU327682:MZU327929 NJQ327682:NJQ327929 NTM327682:NTM327929 ODI327682:ODI327929 ONE327682:ONE327929 OXA327682:OXA327929 PGW327682:PGW327929 PQS327682:PQS327929 QAO327682:QAO327929 QKK327682:QKK327929 QUG327682:QUG327929 REC327682:REC327929 RNY327682:RNY327929 RXU327682:RXU327929 SHQ327682:SHQ327929 SRM327682:SRM327929 TBI327682:TBI327929 TLE327682:TLE327929 TVA327682:TVA327929 UEW327682:UEW327929 UOS327682:UOS327929 UYO327682:UYO327929 VIK327682:VIK327929 VSG327682:VSG327929 WCC327682:WCC327929 WLY327682:WLY327929 WVU327682:WVU327929 M393218:M393465 JI393218:JI393465 TE393218:TE393465 ADA393218:ADA393465 AMW393218:AMW393465 AWS393218:AWS393465 BGO393218:BGO393465 BQK393218:BQK393465 CAG393218:CAG393465 CKC393218:CKC393465 CTY393218:CTY393465 DDU393218:DDU393465 DNQ393218:DNQ393465 DXM393218:DXM393465 EHI393218:EHI393465 ERE393218:ERE393465 FBA393218:FBA393465 FKW393218:FKW393465 FUS393218:FUS393465 GEO393218:GEO393465 GOK393218:GOK393465 GYG393218:GYG393465 HIC393218:HIC393465 HRY393218:HRY393465 IBU393218:IBU393465 ILQ393218:ILQ393465 IVM393218:IVM393465 JFI393218:JFI393465 JPE393218:JPE393465 JZA393218:JZA393465 KIW393218:KIW393465 KSS393218:KSS393465 LCO393218:LCO393465 LMK393218:LMK393465 LWG393218:LWG393465 MGC393218:MGC393465 MPY393218:MPY393465 MZU393218:MZU393465 NJQ393218:NJQ393465 NTM393218:NTM393465 ODI393218:ODI393465 ONE393218:ONE393465 OXA393218:OXA393465 PGW393218:PGW393465 PQS393218:PQS393465 QAO393218:QAO393465 QKK393218:QKK393465 QUG393218:QUG393465 REC393218:REC393465 RNY393218:RNY393465 RXU393218:RXU393465 SHQ393218:SHQ393465 SRM393218:SRM393465 TBI393218:TBI393465 TLE393218:TLE393465 TVA393218:TVA393465 UEW393218:UEW393465 UOS393218:UOS393465 UYO393218:UYO393465 VIK393218:VIK393465 VSG393218:VSG393465 WCC393218:WCC393465 WLY393218:WLY393465 WVU393218:WVU393465 M458754:M459001 JI458754:JI459001 TE458754:TE459001 ADA458754:ADA459001 AMW458754:AMW459001 AWS458754:AWS459001 BGO458754:BGO459001 BQK458754:BQK459001 CAG458754:CAG459001 CKC458754:CKC459001 CTY458754:CTY459001 DDU458754:DDU459001 DNQ458754:DNQ459001 DXM458754:DXM459001 EHI458754:EHI459001 ERE458754:ERE459001 FBA458754:FBA459001 FKW458754:FKW459001 FUS458754:FUS459001 GEO458754:GEO459001 GOK458754:GOK459001 GYG458754:GYG459001 HIC458754:HIC459001 HRY458754:HRY459001 IBU458754:IBU459001 ILQ458754:ILQ459001 IVM458754:IVM459001 JFI458754:JFI459001 JPE458754:JPE459001 JZA458754:JZA459001 KIW458754:KIW459001 KSS458754:KSS459001 LCO458754:LCO459001 LMK458754:LMK459001 LWG458754:LWG459001 MGC458754:MGC459001 MPY458754:MPY459001 MZU458754:MZU459001 NJQ458754:NJQ459001 NTM458754:NTM459001 ODI458754:ODI459001 ONE458754:ONE459001 OXA458754:OXA459001 PGW458754:PGW459001 PQS458754:PQS459001 QAO458754:QAO459001 QKK458754:QKK459001 QUG458754:QUG459001 REC458754:REC459001 RNY458754:RNY459001 RXU458754:RXU459001 SHQ458754:SHQ459001 SRM458754:SRM459001 TBI458754:TBI459001 TLE458754:TLE459001 TVA458754:TVA459001 UEW458754:UEW459001 UOS458754:UOS459001 UYO458754:UYO459001 VIK458754:VIK459001 VSG458754:VSG459001 WCC458754:WCC459001 WLY458754:WLY459001 WVU458754:WVU459001 M524290:M524537 JI524290:JI524537 TE524290:TE524537 ADA524290:ADA524537 AMW524290:AMW524537 AWS524290:AWS524537 BGO524290:BGO524537 BQK524290:BQK524537 CAG524290:CAG524537 CKC524290:CKC524537 CTY524290:CTY524537 DDU524290:DDU524537 DNQ524290:DNQ524537 DXM524290:DXM524537 EHI524290:EHI524537 ERE524290:ERE524537 FBA524290:FBA524537 FKW524290:FKW524537 FUS524290:FUS524537 GEO524290:GEO524537 GOK524290:GOK524537 GYG524290:GYG524537 HIC524290:HIC524537 HRY524290:HRY524537 IBU524290:IBU524537 ILQ524290:ILQ524537 IVM524290:IVM524537 JFI524290:JFI524537 JPE524290:JPE524537 JZA524290:JZA524537 KIW524290:KIW524537 KSS524290:KSS524537 LCO524290:LCO524537 LMK524290:LMK524537 LWG524290:LWG524537 MGC524290:MGC524537 MPY524290:MPY524537 MZU524290:MZU524537 NJQ524290:NJQ524537 NTM524290:NTM524537 ODI524290:ODI524537 ONE524290:ONE524537 OXA524290:OXA524537 PGW524290:PGW524537 PQS524290:PQS524537 QAO524290:QAO524537 QKK524290:QKK524537 QUG524290:QUG524537 REC524290:REC524537 RNY524290:RNY524537 RXU524290:RXU524537 SHQ524290:SHQ524537 SRM524290:SRM524537 TBI524290:TBI524537 TLE524290:TLE524537 TVA524290:TVA524537 UEW524290:UEW524537 UOS524290:UOS524537 UYO524290:UYO524537 VIK524290:VIK524537 VSG524290:VSG524537 WCC524290:WCC524537 WLY524290:WLY524537 WVU524290:WVU524537 M589826:M590073 JI589826:JI590073 TE589826:TE590073 ADA589826:ADA590073 AMW589826:AMW590073 AWS589826:AWS590073 BGO589826:BGO590073 BQK589826:BQK590073 CAG589826:CAG590073 CKC589826:CKC590073 CTY589826:CTY590073 DDU589826:DDU590073 DNQ589826:DNQ590073 DXM589826:DXM590073 EHI589826:EHI590073 ERE589826:ERE590073 FBA589826:FBA590073 FKW589826:FKW590073 FUS589826:FUS590073 GEO589826:GEO590073 GOK589826:GOK590073 GYG589826:GYG590073 HIC589826:HIC590073 HRY589826:HRY590073 IBU589826:IBU590073 ILQ589826:ILQ590073 IVM589826:IVM590073 JFI589826:JFI590073 JPE589826:JPE590073 JZA589826:JZA590073 KIW589826:KIW590073 KSS589826:KSS590073 LCO589826:LCO590073 LMK589826:LMK590073 LWG589826:LWG590073 MGC589826:MGC590073 MPY589826:MPY590073 MZU589826:MZU590073 NJQ589826:NJQ590073 NTM589826:NTM590073 ODI589826:ODI590073 ONE589826:ONE590073 OXA589826:OXA590073 PGW589826:PGW590073 PQS589826:PQS590073 QAO589826:QAO590073 QKK589826:QKK590073 QUG589826:QUG590073 REC589826:REC590073 RNY589826:RNY590073 RXU589826:RXU590073 SHQ589826:SHQ590073 SRM589826:SRM590073 TBI589826:TBI590073 TLE589826:TLE590073 TVA589826:TVA590073 UEW589826:UEW590073 UOS589826:UOS590073 UYO589826:UYO590073 VIK589826:VIK590073 VSG589826:VSG590073 WCC589826:WCC590073 WLY589826:WLY590073 WVU589826:WVU590073 M655362:M655609 JI655362:JI655609 TE655362:TE655609 ADA655362:ADA655609 AMW655362:AMW655609 AWS655362:AWS655609 BGO655362:BGO655609 BQK655362:BQK655609 CAG655362:CAG655609 CKC655362:CKC655609 CTY655362:CTY655609 DDU655362:DDU655609 DNQ655362:DNQ655609 DXM655362:DXM655609 EHI655362:EHI655609 ERE655362:ERE655609 FBA655362:FBA655609 FKW655362:FKW655609 FUS655362:FUS655609 GEO655362:GEO655609 GOK655362:GOK655609 GYG655362:GYG655609 HIC655362:HIC655609 HRY655362:HRY655609 IBU655362:IBU655609 ILQ655362:ILQ655609 IVM655362:IVM655609 JFI655362:JFI655609 JPE655362:JPE655609 JZA655362:JZA655609 KIW655362:KIW655609 KSS655362:KSS655609 LCO655362:LCO655609 LMK655362:LMK655609 LWG655362:LWG655609 MGC655362:MGC655609 MPY655362:MPY655609 MZU655362:MZU655609 NJQ655362:NJQ655609 NTM655362:NTM655609 ODI655362:ODI655609 ONE655362:ONE655609 OXA655362:OXA655609 PGW655362:PGW655609 PQS655362:PQS655609 QAO655362:QAO655609 QKK655362:QKK655609 QUG655362:QUG655609 REC655362:REC655609 RNY655362:RNY655609 RXU655362:RXU655609 SHQ655362:SHQ655609 SRM655362:SRM655609 TBI655362:TBI655609 TLE655362:TLE655609 TVA655362:TVA655609 UEW655362:UEW655609 UOS655362:UOS655609 UYO655362:UYO655609 VIK655362:VIK655609 VSG655362:VSG655609 WCC655362:WCC655609 WLY655362:WLY655609 WVU655362:WVU655609 M720898:M721145 JI720898:JI721145 TE720898:TE721145 ADA720898:ADA721145 AMW720898:AMW721145 AWS720898:AWS721145 BGO720898:BGO721145 BQK720898:BQK721145 CAG720898:CAG721145 CKC720898:CKC721145 CTY720898:CTY721145 DDU720898:DDU721145 DNQ720898:DNQ721145 DXM720898:DXM721145 EHI720898:EHI721145 ERE720898:ERE721145 FBA720898:FBA721145 FKW720898:FKW721145 FUS720898:FUS721145 GEO720898:GEO721145 GOK720898:GOK721145 GYG720898:GYG721145 HIC720898:HIC721145 HRY720898:HRY721145 IBU720898:IBU721145 ILQ720898:ILQ721145 IVM720898:IVM721145 JFI720898:JFI721145 JPE720898:JPE721145 JZA720898:JZA721145 KIW720898:KIW721145 KSS720898:KSS721145 LCO720898:LCO721145 LMK720898:LMK721145 LWG720898:LWG721145 MGC720898:MGC721145 MPY720898:MPY721145 MZU720898:MZU721145 NJQ720898:NJQ721145 NTM720898:NTM721145 ODI720898:ODI721145 ONE720898:ONE721145 OXA720898:OXA721145 PGW720898:PGW721145 PQS720898:PQS721145 QAO720898:QAO721145 QKK720898:QKK721145 QUG720898:QUG721145 REC720898:REC721145 RNY720898:RNY721145 RXU720898:RXU721145 SHQ720898:SHQ721145 SRM720898:SRM721145 TBI720898:TBI721145 TLE720898:TLE721145 TVA720898:TVA721145 UEW720898:UEW721145 UOS720898:UOS721145 UYO720898:UYO721145 VIK720898:VIK721145 VSG720898:VSG721145 WCC720898:WCC721145 WLY720898:WLY721145 WVU720898:WVU721145 M786434:M786681 JI786434:JI786681 TE786434:TE786681 ADA786434:ADA786681 AMW786434:AMW786681 AWS786434:AWS786681 BGO786434:BGO786681 BQK786434:BQK786681 CAG786434:CAG786681 CKC786434:CKC786681 CTY786434:CTY786681 DDU786434:DDU786681 DNQ786434:DNQ786681 DXM786434:DXM786681 EHI786434:EHI786681 ERE786434:ERE786681 FBA786434:FBA786681 FKW786434:FKW786681 FUS786434:FUS786681 GEO786434:GEO786681 GOK786434:GOK786681 GYG786434:GYG786681 HIC786434:HIC786681 HRY786434:HRY786681 IBU786434:IBU786681 ILQ786434:ILQ786681 IVM786434:IVM786681 JFI786434:JFI786681 JPE786434:JPE786681 JZA786434:JZA786681 KIW786434:KIW786681 KSS786434:KSS786681 LCO786434:LCO786681 LMK786434:LMK786681 LWG786434:LWG786681 MGC786434:MGC786681 MPY786434:MPY786681 MZU786434:MZU786681 NJQ786434:NJQ786681 NTM786434:NTM786681 ODI786434:ODI786681 ONE786434:ONE786681 OXA786434:OXA786681 PGW786434:PGW786681 PQS786434:PQS786681 QAO786434:QAO786681 QKK786434:QKK786681 QUG786434:QUG786681 REC786434:REC786681 RNY786434:RNY786681 RXU786434:RXU786681 SHQ786434:SHQ786681 SRM786434:SRM786681 TBI786434:TBI786681 TLE786434:TLE786681 TVA786434:TVA786681 UEW786434:UEW786681 UOS786434:UOS786681 UYO786434:UYO786681 VIK786434:VIK786681 VSG786434:VSG786681 WCC786434:WCC786681 WLY786434:WLY786681 WVU786434:WVU786681 M851970:M852217 JI851970:JI852217 TE851970:TE852217 ADA851970:ADA852217 AMW851970:AMW852217 AWS851970:AWS852217 BGO851970:BGO852217 BQK851970:BQK852217 CAG851970:CAG852217 CKC851970:CKC852217 CTY851970:CTY852217 DDU851970:DDU852217 DNQ851970:DNQ852217 DXM851970:DXM852217 EHI851970:EHI852217 ERE851970:ERE852217 FBA851970:FBA852217 FKW851970:FKW852217 FUS851970:FUS852217 GEO851970:GEO852217 GOK851970:GOK852217 GYG851970:GYG852217 HIC851970:HIC852217 HRY851970:HRY852217 IBU851970:IBU852217 ILQ851970:ILQ852217 IVM851970:IVM852217 JFI851970:JFI852217 JPE851970:JPE852217 JZA851970:JZA852217 KIW851970:KIW852217 KSS851970:KSS852217 LCO851970:LCO852217 LMK851970:LMK852217 LWG851970:LWG852217 MGC851970:MGC852217 MPY851970:MPY852217 MZU851970:MZU852217 NJQ851970:NJQ852217 NTM851970:NTM852217 ODI851970:ODI852217 ONE851970:ONE852217 OXA851970:OXA852217 PGW851970:PGW852217 PQS851970:PQS852217 QAO851970:QAO852217 QKK851970:QKK852217 QUG851970:QUG852217 REC851970:REC852217 RNY851970:RNY852217 RXU851970:RXU852217 SHQ851970:SHQ852217 SRM851970:SRM852217 TBI851970:TBI852217 TLE851970:TLE852217 TVA851970:TVA852217 UEW851970:UEW852217 UOS851970:UOS852217 UYO851970:UYO852217 VIK851970:VIK852217 VSG851970:VSG852217 WCC851970:WCC852217 WLY851970:WLY852217 WVU851970:WVU852217 M917506:M917753 JI917506:JI917753 TE917506:TE917753 ADA917506:ADA917753 AMW917506:AMW917753 AWS917506:AWS917753 BGO917506:BGO917753 BQK917506:BQK917753 CAG917506:CAG917753 CKC917506:CKC917753 CTY917506:CTY917753 DDU917506:DDU917753 DNQ917506:DNQ917753 DXM917506:DXM917753 EHI917506:EHI917753 ERE917506:ERE917753 FBA917506:FBA917753 FKW917506:FKW917753 FUS917506:FUS917753 GEO917506:GEO917753 GOK917506:GOK917753 GYG917506:GYG917753 HIC917506:HIC917753 HRY917506:HRY917753 IBU917506:IBU917753 ILQ917506:ILQ917753 IVM917506:IVM917753 JFI917506:JFI917753 JPE917506:JPE917753 JZA917506:JZA917753 KIW917506:KIW917753 KSS917506:KSS917753 LCO917506:LCO917753 LMK917506:LMK917753 LWG917506:LWG917753 MGC917506:MGC917753 MPY917506:MPY917753 MZU917506:MZU917753 NJQ917506:NJQ917753 NTM917506:NTM917753 ODI917506:ODI917753 ONE917506:ONE917753 OXA917506:OXA917753 PGW917506:PGW917753 PQS917506:PQS917753 QAO917506:QAO917753 QKK917506:QKK917753 QUG917506:QUG917753 REC917506:REC917753 RNY917506:RNY917753 RXU917506:RXU917753 SHQ917506:SHQ917753 SRM917506:SRM917753 TBI917506:TBI917753 TLE917506:TLE917753 TVA917506:TVA917753 UEW917506:UEW917753 UOS917506:UOS917753 UYO917506:UYO917753 VIK917506:VIK917753 VSG917506:VSG917753 WCC917506:WCC917753 WLY917506:WLY917753 WVU917506:WVU917753 M983042:M983289 JI983042:JI983289 TE983042:TE983289 ADA983042:ADA983289 AMW983042:AMW983289 AWS983042:AWS983289 BGO983042:BGO983289 BQK983042:BQK983289 CAG983042:CAG983289 CKC983042:CKC983289 CTY983042:CTY983289 DDU983042:DDU983289 DNQ983042:DNQ983289 DXM983042:DXM983289 EHI983042:EHI983289 ERE983042:ERE983289 FBA983042:FBA983289 FKW983042:FKW983289 FUS983042:FUS983289 GEO983042:GEO983289 GOK983042:GOK983289 GYG983042:GYG983289 HIC983042:HIC983289 HRY983042:HRY983289 IBU983042:IBU983289 ILQ983042:ILQ983289 IVM983042:IVM983289 JFI983042:JFI983289 JPE983042:JPE983289 JZA983042:JZA983289 KIW983042:KIW983289 KSS983042:KSS983289 LCO983042:LCO983289 LMK983042:LMK983289 LWG983042:LWG983289 MGC983042:MGC983289 MPY983042:MPY983289 MZU983042:MZU983289 NJQ983042:NJQ983289 NTM983042:NTM983289 ODI983042:ODI983289 ONE983042:ONE983289 OXA983042:OXA983289 PGW983042:PGW983289 PQS983042:PQS983289 QAO983042:QAO983289 QKK983042:QKK983289 QUG983042:QUG983289 REC983042:REC983289 RNY983042:RNY983289 RXU983042:RXU983289 SHQ983042:SHQ983289 SRM983042:SRM983289 TBI983042:TBI983289 TLE983042:TLE983289 TVA983042:TVA983289 UEW983042:UEW983289 UOS983042:UOS983289 UYO983042:UYO983289 VIK983042:VIK983289 VSG983042:VSG983289 WCC983042:WCC983289 WLY983042:WLY983289 WVU983042:WVU983289" xr:uid="{00000000-0002-0000-2000-000001000000}">
      <formula1>$M$251:$M$252</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7"/>
  <dimension ref="A1:X489"/>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17472</v>
      </c>
      <c r="B2" s="498" t="s">
        <v>17432</v>
      </c>
      <c r="C2" s="500"/>
      <c r="D2" s="500"/>
      <c r="E2" s="502">
        <v>0</v>
      </c>
      <c r="F2" s="27">
        <v>1</v>
      </c>
      <c r="G2" s="28" t="s">
        <v>17473</v>
      </c>
      <c r="H2" s="28" t="s">
        <v>17473</v>
      </c>
      <c r="I2" s="79"/>
      <c r="J2" s="28" t="s">
        <v>32</v>
      </c>
      <c r="K2" s="29">
        <v>8</v>
      </c>
      <c r="L2" s="29"/>
      <c r="M2" s="30" t="s">
        <v>33</v>
      </c>
      <c r="N2" s="30" t="s">
        <v>34</v>
      </c>
      <c r="O2" s="28"/>
      <c r="P2" s="28"/>
      <c r="Q2" s="28"/>
      <c r="R2" s="28"/>
      <c r="S2" s="28"/>
      <c r="T2" s="28"/>
      <c r="U2" s="28"/>
      <c r="V2" s="28"/>
      <c r="W2" s="33"/>
    </row>
    <row r="3" spans="1:23" x14ac:dyDescent="0.2">
      <c r="A3" s="497"/>
      <c r="B3" s="499"/>
      <c r="C3" s="501"/>
      <c r="D3" s="501"/>
      <c r="E3" s="503"/>
      <c r="F3" s="17">
        <v>2</v>
      </c>
      <c r="G3" s="18" t="s">
        <v>17474</v>
      </c>
      <c r="H3" s="18" t="s">
        <v>17474</v>
      </c>
      <c r="I3" s="80"/>
      <c r="J3" s="18" t="s">
        <v>32</v>
      </c>
      <c r="K3" s="19">
        <v>8</v>
      </c>
      <c r="L3" s="19"/>
      <c r="M3" s="20" t="s">
        <v>33</v>
      </c>
      <c r="N3" s="20" t="s">
        <v>34</v>
      </c>
      <c r="O3" s="18"/>
      <c r="P3" s="18"/>
      <c r="Q3" s="18"/>
      <c r="R3" s="18"/>
      <c r="S3" s="18"/>
      <c r="T3" s="18"/>
      <c r="U3" s="18"/>
      <c r="V3" s="18"/>
      <c r="W3" s="34"/>
    </row>
    <row r="4" spans="1:23" x14ac:dyDescent="0.2">
      <c r="A4" s="497"/>
      <c r="B4" s="499"/>
      <c r="C4" s="501"/>
      <c r="D4" s="501"/>
      <c r="E4" s="503"/>
      <c r="F4" s="17">
        <v>3</v>
      </c>
      <c r="G4" s="18" t="s">
        <v>17475</v>
      </c>
      <c r="H4" s="18" t="s">
        <v>17475</v>
      </c>
      <c r="I4" s="80"/>
      <c r="J4" s="18" t="s">
        <v>32</v>
      </c>
      <c r="K4" s="19">
        <v>2</v>
      </c>
      <c r="L4" s="19"/>
      <c r="M4" s="20" t="s">
        <v>33</v>
      </c>
      <c r="N4" s="20" t="s">
        <v>34</v>
      </c>
      <c r="O4" s="18"/>
      <c r="P4" s="18"/>
      <c r="Q4" s="18"/>
      <c r="R4" s="18"/>
      <c r="S4" s="18"/>
      <c r="T4" s="18"/>
      <c r="U4" s="18"/>
      <c r="V4" s="18"/>
      <c r="W4" s="34"/>
    </row>
    <row r="5" spans="1:23" x14ac:dyDescent="0.2">
      <c r="A5" s="497"/>
      <c r="B5" s="499"/>
      <c r="C5" s="501"/>
      <c r="D5" s="501"/>
      <c r="E5" s="503"/>
      <c r="F5" s="17">
        <v>4</v>
      </c>
      <c r="G5" s="18" t="s">
        <v>17476</v>
      </c>
      <c r="H5" s="18" t="s">
        <v>17476</v>
      </c>
      <c r="I5" s="80"/>
      <c r="J5" s="18" t="s">
        <v>32</v>
      </c>
      <c r="K5" s="19">
        <v>2</v>
      </c>
      <c r="L5" s="19"/>
      <c r="M5" s="20" t="s">
        <v>33</v>
      </c>
      <c r="N5" s="20" t="s">
        <v>34</v>
      </c>
      <c r="O5" s="18"/>
      <c r="P5" s="18"/>
      <c r="Q5" s="18"/>
      <c r="R5" s="18"/>
      <c r="S5" s="18"/>
      <c r="T5" s="18"/>
      <c r="U5" s="18"/>
      <c r="V5" s="18"/>
      <c r="W5" s="34"/>
    </row>
    <row r="6" spans="1:23" x14ac:dyDescent="0.2">
      <c r="A6" s="497"/>
      <c r="B6" s="499"/>
      <c r="C6" s="501"/>
      <c r="D6" s="501"/>
      <c r="E6" s="503"/>
      <c r="F6" s="17">
        <v>5</v>
      </c>
      <c r="G6" s="18" t="s">
        <v>17477</v>
      </c>
      <c r="H6" s="18" t="s">
        <v>17477</v>
      </c>
      <c r="I6" s="80"/>
      <c r="J6" s="18" t="s">
        <v>32</v>
      </c>
      <c r="K6" s="19">
        <v>2</v>
      </c>
      <c r="L6" s="19"/>
      <c r="M6" s="20" t="s">
        <v>33</v>
      </c>
      <c r="N6" s="20" t="s">
        <v>34</v>
      </c>
      <c r="O6" s="18"/>
      <c r="P6" s="18"/>
      <c r="Q6" s="18"/>
      <c r="R6" s="18"/>
      <c r="S6" s="18"/>
      <c r="T6" s="18"/>
      <c r="U6" s="18"/>
      <c r="V6" s="18"/>
      <c r="W6" s="34"/>
    </row>
    <row r="7" spans="1:23" x14ac:dyDescent="0.2">
      <c r="A7" s="497"/>
      <c r="B7" s="499"/>
      <c r="C7" s="501"/>
      <c r="D7" s="501"/>
      <c r="E7" s="503"/>
      <c r="F7" s="17">
        <v>6</v>
      </c>
      <c r="G7" s="18" t="s">
        <v>17478</v>
      </c>
      <c r="H7" s="18" t="s">
        <v>17478</v>
      </c>
      <c r="I7" s="80"/>
      <c r="J7" s="18" t="s">
        <v>32</v>
      </c>
      <c r="K7" s="19">
        <v>3</v>
      </c>
      <c r="L7" s="19"/>
      <c r="M7" s="20" t="s">
        <v>33</v>
      </c>
      <c r="N7" s="20" t="s">
        <v>34</v>
      </c>
      <c r="O7" s="18"/>
      <c r="P7" s="18"/>
      <c r="Q7" s="18"/>
      <c r="R7" s="18"/>
      <c r="S7" s="18"/>
      <c r="T7" s="18"/>
      <c r="U7" s="18"/>
      <c r="V7" s="18"/>
      <c r="W7" s="34"/>
    </row>
    <row r="8" spans="1:23" x14ac:dyDescent="0.2">
      <c r="A8" s="497"/>
      <c r="B8" s="499"/>
      <c r="C8" s="501"/>
      <c r="D8" s="501"/>
      <c r="E8" s="503"/>
      <c r="F8" s="17">
        <v>7</v>
      </c>
      <c r="G8" s="18" t="s">
        <v>17479</v>
      </c>
      <c r="H8" s="18" t="s">
        <v>17479</v>
      </c>
      <c r="I8" s="80"/>
      <c r="J8" s="18" t="s">
        <v>32</v>
      </c>
      <c r="K8" s="19">
        <v>6</v>
      </c>
      <c r="L8" s="19"/>
      <c r="M8" s="20" t="s">
        <v>33</v>
      </c>
      <c r="N8" s="20" t="s">
        <v>34</v>
      </c>
      <c r="O8" s="18"/>
      <c r="P8" s="18"/>
      <c r="Q8" s="18"/>
      <c r="R8" s="18"/>
      <c r="S8" s="18"/>
      <c r="T8" s="18"/>
      <c r="U8" s="18"/>
      <c r="V8" s="18"/>
      <c r="W8" s="34"/>
    </row>
    <row r="9" spans="1:23" x14ac:dyDescent="0.2">
      <c r="A9" s="497"/>
      <c r="B9" s="499"/>
      <c r="C9" s="501"/>
      <c r="D9" s="501"/>
      <c r="E9" s="503"/>
      <c r="F9" s="17">
        <v>8</v>
      </c>
      <c r="G9" s="18" t="s">
        <v>17480</v>
      </c>
      <c r="H9" s="18" t="s">
        <v>17480</v>
      </c>
      <c r="I9" s="80"/>
      <c r="J9" s="18" t="s">
        <v>32</v>
      </c>
      <c r="K9" s="19">
        <v>2</v>
      </c>
      <c r="L9" s="19"/>
      <c r="M9" s="20" t="s">
        <v>33</v>
      </c>
      <c r="N9" s="20" t="s">
        <v>34</v>
      </c>
      <c r="O9" s="18"/>
      <c r="P9" s="18"/>
      <c r="Q9" s="18"/>
      <c r="R9" s="18"/>
      <c r="S9" s="18"/>
      <c r="T9" s="18"/>
      <c r="U9" s="18"/>
      <c r="V9" s="18"/>
      <c r="W9" s="34"/>
    </row>
    <row r="10" spans="1:23" x14ac:dyDescent="0.2">
      <c r="A10" s="497"/>
      <c r="B10" s="499"/>
      <c r="C10" s="501"/>
      <c r="D10" s="501"/>
      <c r="E10" s="503"/>
      <c r="F10" s="17">
        <v>9</v>
      </c>
      <c r="G10" s="18" t="s">
        <v>17481</v>
      </c>
      <c r="H10" s="18" t="s">
        <v>17481</v>
      </c>
      <c r="I10" s="80"/>
      <c r="J10" s="18" t="s">
        <v>32</v>
      </c>
      <c r="K10" s="19">
        <v>1</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17482</v>
      </c>
      <c r="H11" s="18" t="s">
        <v>17482</v>
      </c>
      <c r="I11" s="80"/>
      <c r="J11" s="18" t="s">
        <v>134</v>
      </c>
      <c r="K11" s="19">
        <v>12</v>
      </c>
      <c r="L11" s="19">
        <v>0</v>
      </c>
      <c r="M11" s="20" t="s">
        <v>33</v>
      </c>
      <c r="N11" s="20" t="s">
        <v>34</v>
      </c>
      <c r="O11" s="18"/>
      <c r="P11" s="18"/>
      <c r="Q11" s="18"/>
      <c r="R11" s="18"/>
      <c r="S11" s="18"/>
      <c r="T11" s="18"/>
      <c r="U11" s="18"/>
      <c r="V11" s="18"/>
      <c r="W11" s="34"/>
    </row>
    <row r="12" spans="1:23" x14ac:dyDescent="0.2">
      <c r="A12" s="497"/>
      <c r="B12" s="499"/>
      <c r="C12" s="501"/>
      <c r="D12" s="501"/>
      <c r="E12" s="503"/>
      <c r="F12" s="17">
        <v>11</v>
      </c>
      <c r="G12" s="18" t="s">
        <v>17483</v>
      </c>
      <c r="H12" s="18" t="s">
        <v>17483</v>
      </c>
      <c r="I12" s="80"/>
      <c r="J12" s="18" t="s">
        <v>134</v>
      </c>
      <c r="K12" s="19">
        <v>12</v>
      </c>
      <c r="L12" s="19">
        <v>0</v>
      </c>
      <c r="M12" s="20" t="s">
        <v>33</v>
      </c>
      <c r="N12" s="20" t="s">
        <v>34</v>
      </c>
      <c r="O12" s="18"/>
      <c r="P12" s="18"/>
      <c r="Q12" s="18"/>
      <c r="R12" s="18"/>
      <c r="S12" s="18"/>
      <c r="T12" s="18"/>
      <c r="U12" s="18"/>
      <c r="V12" s="18"/>
      <c r="W12" s="34"/>
    </row>
    <row r="13" spans="1:23" x14ac:dyDescent="0.2">
      <c r="A13" s="497"/>
      <c r="B13" s="499"/>
      <c r="C13" s="501"/>
      <c r="D13" s="501"/>
      <c r="E13" s="503"/>
      <c r="F13" s="17">
        <v>12</v>
      </c>
      <c r="G13" s="18" t="s">
        <v>17484</v>
      </c>
      <c r="H13" s="18" t="s">
        <v>17484</v>
      </c>
      <c r="I13" s="80"/>
      <c r="J13" s="18" t="s">
        <v>134</v>
      </c>
      <c r="K13" s="19">
        <v>12</v>
      </c>
      <c r="L13" s="19">
        <v>0</v>
      </c>
      <c r="M13" s="20" t="s">
        <v>33</v>
      </c>
      <c r="N13" s="20" t="s">
        <v>34</v>
      </c>
      <c r="O13" s="18"/>
      <c r="P13" s="18"/>
      <c r="Q13" s="18"/>
      <c r="R13" s="18"/>
      <c r="S13" s="18"/>
      <c r="T13" s="18"/>
      <c r="U13" s="18"/>
      <c r="V13" s="18"/>
      <c r="W13" s="34"/>
    </row>
    <row r="14" spans="1:23" x14ac:dyDescent="0.2">
      <c r="A14" s="497"/>
      <c r="B14" s="499"/>
      <c r="C14" s="501"/>
      <c r="D14" s="501"/>
      <c r="E14" s="503"/>
      <c r="F14" s="17">
        <v>13</v>
      </c>
      <c r="G14" s="18" t="s">
        <v>17485</v>
      </c>
      <c r="H14" s="18" t="s">
        <v>17485</v>
      </c>
      <c r="I14" s="80"/>
      <c r="J14" s="18" t="s">
        <v>134</v>
      </c>
      <c r="K14" s="19">
        <v>12</v>
      </c>
      <c r="L14" s="19">
        <v>0</v>
      </c>
      <c r="M14" s="20" t="s">
        <v>33</v>
      </c>
      <c r="N14" s="20" t="s">
        <v>34</v>
      </c>
      <c r="O14" s="18"/>
      <c r="P14" s="18"/>
      <c r="Q14" s="18"/>
      <c r="R14" s="18"/>
      <c r="S14" s="18"/>
      <c r="T14" s="18"/>
      <c r="U14" s="18"/>
      <c r="V14" s="18"/>
      <c r="W14" s="34"/>
    </row>
    <row r="15" spans="1:23" x14ac:dyDescent="0.2">
      <c r="A15" s="497"/>
      <c r="B15" s="499"/>
      <c r="C15" s="501"/>
      <c r="D15" s="501"/>
      <c r="E15" s="503"/>
      <c r="F15" s="17">
        <v>14</v>
      </c>
      <c r="G15" s="18" t="s">
        <v>17486</v>
      </c>
      <c r="H15" s="18" t="s">
        <v>17486</v>
      </c>
      <c r="I15" s="80"/>
      <c r="J15" s="18" t="s">
        <v>134</v>
      </c>
      <c r="K15" s="19">
        <v>12</v>
      </c>
      <c r="L15" s="19">
        <v>0</v>
      </c>
      <c r="M15" s="20" t="s">
        <v>33</v>
      </c>
      <c r="N15" s="20" t="s">
        <v>34</v>
      </c>
      <c r="O15" s="18"/>
      <c r="P15" s="18"/>
      <c r="Q15" s="18"/>
      <c r="R15" s="18"/>
      <c r="S15" s="18"/>
      <c r="T15" s="18"/>
      <c r="U15" s="18"/>
      <c r="V15" s="18"/>
      <c r="W15" s="34"/>
    </row>
    <row r="16" spans="1:23" x14ac:dyDescent="0.2">
      <c r="A16" s="497"/>
      <c r="B16" s="499"/>
      <c r="C16" s="501"/>
      <c r="D16" s="501"/>
      <c r="E16" s="503"/>
      <c r="F16" s="17">
        <v>15</v>
      </c>
      <c r="G16" s="18" t="s">
        <v>17487</v>
      </c>
      <c r="H16" s="18" t="s">
        <v>17487</v>
      </c>
      <c r="I16" s="80"/>
      <c r="J16" s="18" t="s">
        <v>32</v>
      </c>
      <c r="K16" s="19">
        <v>6</v>
      </c>
      <c r="L16" s="19"/>
      <c r="M16" s="20" t="s">
        <v>33</v>
      </c>
      <c r="N16" s="20" t="s">
        <v>34</v>
      </c>
      <c r="O16" s="18"/>
      <c r="P16" s="18"/>
      <c r="Q16" s="18"/>
      <c r="R16" s="18"/>
      <c r="S16" s="18"/>
      <c r="T16" s="18"/>
      <c r="U16" s="18"/>
      <c r="V16" s="18"/>
      <c r="W16" s="34"/>
    </row>
    <row r="17" spans="1:23" x14ac:dyDescent="0.2">
      <c r="A17" s="497"/>
      <c r="B17" s="499"/>
      <c r="C17" s="501"/>
      <c r="D17" s="501"/>
      <c r="E17" s="503"/>
      <c r="F17" s="17">
        <v>16</v>
      </c>
      <c r="G17" s="18" t="s">
        <v>17488</v>
      </c>
      <c r="H17" s="18" t="s">
        <v>17488</v>
      </c>
      <c r="I17" s="80"/>
      <c r="J17" s="18" t="s">
        <v>32</v>
      </c>
      <c r="K17" s="19">
        <v>8</v>
      </c>
      <c r="L17" s="19"/>
      <c r="M17" s="20" t="s">
        <v>33</v>
      </c>
      <c r="N17" s="20" t="s">
        <v>34</v>
      </c>
      <c r="O17" s="18"/>
      <c r="P17" s="18"/>
      <c r="Q17" s="18"/>
      <c r="R17" s="18"/>
      <c r="S17" s="18"/>
      <c r="T17" s="18"/>
      <c r="U17" s="18"/>
      <c r="V17" s="18"/>
      <c r="W17" s="34"/>
    </row>
    <row r="18" spans="1:23" x14ac:dyDescent="0.2">
      <c r="A18" s="497"/>
      <c r="B18" s="499"/>
      <c r="C18" s="501"/>
      <c r="D18" s="501"/>
      <c r="E18" s="503"/>
      <c r="F18" s="17">
        <v>17</v>
      </c>
      <c r="G18" s="18" t="s">
        <v>17489</v>
      </c>
      <c r="H18" s="18" t="s">
        <v>17489</v>
      </c>
      <c r="I18" s="80"/>
      <c r="J18" s="18" t="s">
        <v>32</v>
      </c>
      <c r="K18" s="19">
        <v>1</v>
      </c>
      <c r="L18" s="19"/>
      <c r="M18" s="20" t="s">
        <v>33</v>
      </c>
      <c r="N18" s="20" t="s">
        <v>34</v>
      </c>
      <c r="O18" s="18"/>
      <c r="P18" s="18"/>
      <c r="Q18" s="18"/>
      <c r="R18" s="18"/>
      <c r="S18" s="18"/>
      <c r="T18" s="18"/>
      <c r="U18" s="18"/>
      <c r="V18" s="18"/>
      <c r="W18" s="34"/>
    </row>
    <row r="19" spans="1:23" x14ac:dyDescent="0.2">
      <c r="A19" s="497"/>
      <c r="B19" s="499"/>
      <c r="C19" s="501"/>
      <c r="D19" s="501"/>
      <c r="E19" s="503"/>
      <c r="F19" s="17">
        <v>18</v>
      </c>
      <c r="G19" s="18" t="s">
        <v>17490</v>
      </c>
      <c r="H19" s="18" t="s">
        <v>17490</v>
      </c>
      <c r="I19" s="80"/>
      <c r="J19" s="18" t="s">
        <v>32</v>
      </c>
      <c r="K19" s="19">
        <v>1</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17491</v>
      </c>
      <c r="H20" s="18" t="s">
        <v>17491</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17492</v>
      </c>
      <c r="H21" s="18" t="s">
        <v>17492</v>
      </c>
      <c r="I21" s="80"/>
      <c r="J21" s="18" t="s">
        <v>32</v>
      </c>
      <c r="K21" s="19">
        <v>3</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17493</v>
      </c>
      <c r="H22" s="18" t="s">
        <v>17493</v>
      </c>
      <c r="I22" s="80"/>
      <c r="J22" s="18" t="s">
        <v>32</v>
      </c>
      <c r="K22" s="19">
        <v>3</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17494</v>
      </c>
      <c r="H23" s="18" t="s">
        <v>17494</v>
      </c>
      <c r="I23" s="80"/>
      <c r="J23" s="18" t="s">
        <v>134</v>
      </c>
      <c r="K23" s="19">
        <v>12</v>
      </c>
      <c r="L23" s="19">
        <v>0</v>
      </c>
      <c r="M23" s="20" t="s">
        <v>33</v>
      </c>
      <c r="N23" s="20" t="s">
        <v>34</v>
      </c>
      <c r="O23" s="18"/>
      <c r="P23" s="18"/>
      <c r="Q23" s="18"/>
      <c r="R23" s="18"/>
      <c r="S23" s="18"/>
      <c r="T23" s="18"/>
      <c r="U23" s="18"/>
      <c r="V23" s="18"/>
      <c r="W23" s="34"/>
    </row>
    <row r="24" spans="1:23" x14ac:dyDescent="0.2">
      <c r="A24" s="497"/>
      <c r="B24" s="499"/>
      <c r="C24" s="501"/>
      <c r="D24" s="501"/>
      <c r="E24" s="503"/>
      <c r="F24" s="17">
        <v>23</v>
      </c>
      <c r="G24" s="18" t="s">
        <v>17495</v>
      </c>
      <c r="H24" s="18" t="s">
        <v>17495</v>
      </c>
      <c r="I24" s="80"/>
      <c r="J24" s="18" t="s">
        <v>32</v>
      </c>
      <c r="K24" s="19">
        <v>8</v>
      </c>
      <c r="L24" s="19"/>
      <c r="M24" s="20" t="s">
        <v>33</v>
      </c>
      <c r="N24" s="20" t="s">
        <v>34</v>
      </c>
      <c r="O24" s="18"/>
      <c r="P24" s="18"/>
      <c r="Q24" s="18"/>
      <c r="R24" s="18"/>
      <c r="S24" s="18"/>
      <c r="T24" s="18"/>
      <c r="U24" s="18"/>
      <c r="V24" s="18"/>
      <c r="W24" s="34"/>
    </row>
    <row r="25" spans="1:23" x14ac:dyDescent="0.2">
      <c r="A25" s="496" t="s">
        <v>17496</v>
      </c>
      <c r="B25" s="498" t="s">
        <v>17434</v>
      </c>
      <c r="C25" s="500"/>
      <c r="D25" s="500"/>
      <c r="E25" s="502">
        <v>0</v>
      </c>
      <c r="F25" s="27">
        <v>1</v>
      </c>
      <c r="G25" s="28" t="s">
        <v>17497</v>
      </c>
      <c r="H25" s="28" t="s">
        <v>17497</v>
      </c>
      <c r="I25" s="79"/>
      <c r="J25" s="28" t="s">
        <v>32</v>
      </c>
      <c r="K25" s="29">
        <v>6</v>
      </c>
      <c r="L25" s="29"/>
      <c r="M25" s="30" t="s">
        <v>33</v>
      </c>
      <c r="N25" s="30" t="s">
        <v>34</v>
      </c>
      <c r="O25" s="28"/>
      <c r="P25" s="28"/>
      <c r="Q25" s="28"/>
      <c r="R25" s="28"/>
      <c r="S25" s="28"/>
      <c r="T25" s="28"/>
      <c r="U25" s="28"/>
      <c r="V25" s="28"/>
      <c r="W25" s="33"/>
    </row>
    <row r="26" spans="1:23" x14ac:dyDescent="0.2">
      <c r="A26" s="497"/>
      <c r="B26" s="499"/>
      <c r="C26" s="501"/>
      <c r="D26" s="501"/>
      <c r="E26" s="503"/>
      <c r="F26" s="17">
        <v>2</v>
      </c>
      <c r="G26" s="18" t="s">
        <v>17498</v>
      </c>
      <c r="H26" s="18" t="s">
        <v>17498</v>
      </c>
      <c r="I26" s="80"/>
      <c r="J26" s="18" t="s">
        <v>32</v>
      </c>
      <c r="K26" s="19">
        <v>8</v>
      </c>
      <c r="L26" s="19"/>
      <c r="M26" s="20" t="s">
        <v>33</v>
      </c>
      <c r="N26" s="20" t="s">
        <v>34</v>
      </c>
      <c r="O26" s="18"/>
      <c r="P26" s="18"/>
      <c r="Q26" s="18"/>
      <c r="R26" s="18"/>
      <c r="S26" s="18"/>
      <c r="T26" s="18"/>
      <c r="U26" s="18"/>
      <c r="V26" s="18"/>
      <c r="W26" s="34"/>
    </row>
    <row r="27" spans="1:23" x14ac:dyDescent="0.2">
      <c r="A27" s="497"/>
      <c r="B27" s="499"/>
      <c r="C27" s="501"/>
      <c r="D27" s="501"/>
      <c r="E27" s="503"/>
      <c r="F27" s="17">
        <v>3</v>
      </c>
      <c r="G27" s="18" t="s">
        <v>17499</v>
      </c>
      <c r="H27" s="18" t="s">
        <v>17499</v>
      </c>
      <c r="I27" s="80"/>
      <c r="J27" s="18" t="s">
        <v>32</v>
      </c>
      <c r="K27" s="19">
        <v>1</v>
      </c>
      <c r="L27" s="19"/>
      <c r="M27" s="20" t="s">
        <v>33</v>
      </c>
      <c r="N27" s="20" t="s">
        <v>34</v>
      </c>
      <c r="O27" s="18"/>
      <c r="P27" s="18"/>
      <c r="Q27" s="18"/>
      <c r="R27" s="18"/>
      <c r="S27" s="18"/>
      <c r="T27" s="18"/>
      <c r="U27" s="18"/>
      <c r="V27" s="18"/>
      <c r="W27" s="34"/>
    </row>
    <row r="28" spans="1:23" x14ac:dyDescent="0.2">
      <c r="A28" s="497"/>
      <c r="B28" s="499"/>
      <c r="C28" s="501"/>
      <c r="D28" s="501"/>
      <c r="E28" s="503"/>
      <c r="F28" s="17">
        <v>4</v>
      </c>
      <c r="G28" s="18" t="s">
        <v>17500</v>
      </c>
      <c r="H28" s="18" t="s">
        <v>17500</v>
      </c>
      <c r="I28" s="80"/>
      <c r="J28" s="18" t="s">
        <v>32</v>
      </c>
      <c r="K28" s="19">
        <v>1</v>
      </c>
      <c r="L28" s="19"/>
      <c r="M28" s="20" t="s">
        <v>33</v>
      </c>
      <c r="N28" s="20" t="s">
        <v>34</v>
      </c>
      <c r="O28" s="18"/>
      <c r="P28" s="18"/>
      <c r="Q28" s="18"/>
      <c r="R28" s="18"/>
      <c r="S28" s="18"/>
      <c r="T28" s="18"/>
      <c r="U28" s="18"/>
      <c r="V28" s="18"/>
      <c r="W28" s="34"/>
    </row>
    <row r="29" spans="1:23" x14ac:dyDescent="0.2">
      <c r="A29" s="497"/>
      <c r="B29" s="499"/>
      <c r="C29" s="501"/>
      <c r="D29" s="501"/>
      <c r="E29" s="503"/>
      <c r="F29" s="17">
        <v>5</v>
      </c>
      <c r="G29" s="18" t="s">
        <v>17501</v>
      </c>
      <c r="H29" s="18" t="s">
        <v>17501</v>
      </c>
      <c r="I29" s="80"/>
      <c r="J29" s="18" t="s">
        <v>32</v>
      </c>
      <c r="K29" s="19">
        <v>8</v>
      </c>
      <c r="L29" s="19"/>
      <c r="M29" s="20" t="s">
        <v>33</v>
      </c>
      <c r="N29" s="20" t="s">
        <v>34</v>
      </c>
      <c r="O29" s="18"/>
      <c r="P29" s="18"/>
      <c r="Q29" s="18"/>
      <c r="R29" s="18"/>
      <c r="S29" s="18"/>
      <c r="T29" s="18"/>
      <c r="U29" s="18"/>
      <c r="V29" s="18"/>
      <c r="W29" s="34"/>
    </row>
    <row r="30" spans="1:23" x14ac:dyDescent="0.2">
      <c r="A30" s="497"/>
      <c r="B30" s="499"/>
      <c r="C30" s="501"/>
      <c r="D30" s="501"/>
      <c r="E30" s="503"/>
      <c r="F30" s="17">
        <v>6</v>
      </c>
      <c r="G30" s="18" t="s">
        <v>17502</v>
      </c>
      <c r="H30" s="18" t="s">
        <v>17502</v>
      </c>
      <c r="I30" s="80"/>
      <c r="J30" s="18" t="s">
        <v>32</v>
      </c>
      <c r="K30" s="19">
        <v>8</v>
      </c>
      <c r="L30" s="19"/>
      <c r="M30" s="20" t="s">
        <v>33</v>
      </c>
      <c r="N30" s="20" t="s">
        <v>34</v>
      </c>
      <c r="O30" s="18"/>
      <c r="P30" s="18"/>
      <c r="Q30" s="18"/>
      <c r="R30" s="18"/>
      <c r="S30" s="18"/>
      <c r="T30" s="18"/>
      <c r="U30" s="18"/>
      <c r="V30" s="18"/>
      <c r="W30" s="34"/>
    </row>
    <row r="31" spans="1:23" x14ac:dyDescent="0.2">
      <c r="A31" s="497"/>
      <c r="B31" s="499"/>
      <c r="C31" s="501"/>
      <c r="D31" s="501"/>
      <c r="E31" s="503"/>
      <c r="F31" s="17">
        <v>7</v>
      </c>
      <c r="G31" s="18" t="s">
        <v>17503</v>
      </c>
      <c r="H31" s="18" t="s">
        <v>17503</v>
      </c>
      <c r="I31" s="80"/>
      <c r="J31" s="18" t="s">
        <v>32</v>
      </c>
      <c r="K31" s="19">
        <v>8</v>
      </c>
      <c r="L31" s="19"/>
      <c r="M31" s="20" t="s">
        <v>33</v>
      </c>
      <c r="N31" s="20" t="s">
        <v>34</v>
      </c>
      <c r="O31" s="18"/>
      <c r="P31" s="18"/>
      <c r="Q31" s="18"/>
      <c r="R31" s="18"/>
      <c r="S31" s="18"/>
      <c r="T31" s="18"/>
      <c r="U31" s="18"/>
      <c r="V31" s="18"/>
      <c r="W31" s="34"/>
    </row>
    <row r="32" spans="1:23" x14ac:dyDescent="0.2">
      <c r="A32" s="497"/>
      <c r="B32" s="499"/>
      <c r="C32" s="501"/>
      <c r="D32" s="501"/>
      <c r="E32" s="503"/>
      <c r="F32" s="17">
        <v>8</v>
      </c>
      <c r="G32" s="18" t="s">
        <v>17504</v>
      </c>
      <c r="H32" s="18" t="s">
        <v>17504</v>
      </c>
      <c r="I32" s="80"/>
      <c r="J32" s="18" t="s">
        <v>32</v>
      </c>
      <c r="K32" s="19">
        <v>8</v>
      </c>
      <c r="L32" s="19"/>
      <c r="M32" s="20" t="s">
        <v>33</v>
      </c>
      <c r="N32" s="20" t="s">
        <v>34</v>
      </c>
      <c r="O32" s="18"/>
      <c r="P32" s="18"/>
      <c r="Q32" s="18"/>
      <c r="R32" s="18"/>
      <c r="S32" s="18"/>
      <c r="T32" s="18"/>
      <c r="U32" s="18"/>
      <c r="V32" s="18"/>
      <c r="W32" s="34"/>
    </row>
    <row r="33" spans="1:23" x14ac:dyDescent="0.2">
      <c r="A33" s="497"/>
      <c r="B33" s="499"/>
      <c r="C33" s="501"/>
      <c r="D33" s="501"/>
      <c r="E33" s="503"/>
      <c r="F33" s="17">
        <v>9</v>
      </c>
      <c r="G33" s="18" t="s">
        <v>17505</v>
      </c>
      <c r="H33" s="18" t="s">
        <v>17505</v>
      </c>
      <c r="I33" s="80"/>
      <c r="J33" s="18" t="s">
        <v>32</v>
      </c>
      <c r="K33" s="19">
        <v>2</v>
      </c>
      <c r="L33" s="19"/>
      <c r="M33" s="20" t="s">
        <v>33</v>
      </c>
      <c r="N33" s="20" t="s">
        <v>34</v>
      </c>
      <c r="O33" s="18"/>
      <c r="P33" s="18"/>
      <c r="Q33" s="18"/>
      <c r="R33" s="18"/>
      <c r="S33" s="18"/>
      <c r="T33" s="18"/>
      <c r="U33" s="18"/>
      <c r="V33" s="18"/>
      <c r="W33" s="34"/>
    </row>
    <row r="34" spans="1:23" x14ac:dyDescent="0.2">
      <c r="A34" s="497"/>
      <c r="B34" s="499"/>
      <c r="C34" s="501"/>
      <c r="D34" s="501"/>
      <c r="E34" s="503"/>
      <c r="F34" s="17">
        <v>10</v>
      </c>
      <c r="G34" s="18" t="s">
        <v>17506</v>
      </c>
      <c r="H34" s="18" t="s">
        <v>17506</v>
      </c>
      <c r="I34" s="80"/>
      <c r="J34" s="18" t="s">
        <v>32</v>
      </c>
      <c r="K34" s="19">
        <v>8</v>
      </c>
      <c r="L34" s="19"/>
      <c r="M34" s="20" t="s">
        <v>33</v>
      </c>
      <c r="N34" s="20" t="s">
        <v>34</v>
      </c>
      <c r="O34" s="18"/>
      <c r="P34" s="18"/>
      <c r="Q34" s="18"/>
      <c r="R34" s="18"/>
      <c r="S34" s="18"/>
      <c r="T34" s="18"/>
      <c r="U34" s="18"/>
      <c r="V34" s="18"/>
      <c r="W34" s="34"/>
    </row>
    <row r="35" spans="1:23" x14ac:dyDescent="0.2">
      <c r="A35" s="496" t="s">
        <v>17507</v>
      </c>
      <c r="B35" s="498" t="s">
        <v>17435</v>
      </c>
      <c r="C35" s="500"/>
      <c r="D35" s="500"/>
      <c r="E35" s="502">
        <v>0</v>
      </c>
      <c r="F35" s="27">
        <v>1</v>
      </c>
      <c r="G35" s="28" t="s">
        <v>17508</v>
      </c>
      <c r="H35" s="28" t="s">
        <v>17508</v>
      </c>
      <c r="I35" s="79"/>
      <c r="J35" s="28" t="s">
        <v>32</v>
      </c>
      <c r="K35" s="29">
        <v>6</v>
      </c>
      <c r="L35" s="29"/>
      <c r="M35" s="30" t="s">
        <v>33</v>
      </c>
      <c r="N35" s="30" t="s">
        <v>34</v>
      </c>
      <c r="O35" s="28"/>
      <c r="P35" s="28"/>
      <c r="Q35" s="28"/>
      <c r="R35" s="28"/>
      <c r="S35" s="28"/>
      <c r="T35" s="28"/>
      <c r="U35" s="28"/>
      <c r="V35" s="28"/>
      <c r="W35" s="33"/>
    </row>
    <row r="36" spans="1:23" x14ac:dyDescent="0.2">
      <c r="A36" s="497"/>
      <c r="B36" s="499"/>
      <c r="C36" s="501"/>
      <c r="D36" s="501"/>
      <c r="E36" s="503"/>
      <c r="F36" s="17">
        <v>2</v>
      </c>
      <c r="G36" s="18" t="s">
        <v>17509</v>
      </c>
      <c r="H36" s="18" t="s">
        <v>17509</v>
      </c>
      <c r="I36" s="80"/>
      <c r="J36" s="18" t="s">
        <v>32</v>
      </c>
      <c r="K36" s="19">
        <v>8</v>
      </c>
      <c r="L36" s="19"/>
      <c r="M36" s="20" t="s">
        <v>33</v>
      </c>
      <c r="N36" s="20" t="s">
        <v>34</v>
      </c>
      <c r="O36" s="18"/>
      <c r="P36" s="18"/>
      <c r="Q36" s="18"/>
      <c r="R36" s="18"/>
      <c r="S36" s="18"/>
      <c r="T36" s="18"/>
      <c r="U36" s="18"/>
      <c r="V36" s="18"/>
      <c r="W36" s="34"/>
    </row>
    <row r="37" spans="1:23" x14ac:dyDescent="0.2">
      <c r="A37" s="497"/>
      <c r="B37" s="499"/>
      <c r="C37" s="501"/>
      <c r="D37" s="501"/>
      <c r="E37" s="503"/>
      <c r="F37" s="17">
        <v>3</v>
      </c>
      <c r="G37" s="18" t="s">
        <v>17510</v>
      </c>
      <c r="H37" s="18" t="s">
        <v>17510</v>
      </c>
      <c r="I37" s="80"/>
      <c r="J37" s="18" t="s">
        <v>32</v>
      </c>
      <c r="K37" s="19">
        <v>1</v>
      </c>
      <c r="L37" s="19"/>
      <c r="M37" s="20" t="s">
        <v>33</v>
      </c>
      <c r="N37" s="20" t="s">
        <v>34</v>
      </c>
      <c r="O37" s="18"/>
      <c r="P37" s="18"/>
      <c r="Q37" s="18"/>
      <c r="R37" s="18"/>
      <c r="S37" s="18"/>
      <c r="T37" s="18"/>
      <c r="U37" s="18"/>
      <c r="V37" s="18"/>
      <c r="W37" s="34"/>
    </row>
    <row r="38" spans="1:23" x14ac:dyDescent="0.2">
      <c r="A38" s="497"/>
      <c r="B38" s="499"/>
      <c r="C38" s="501"/>
      <c r="D38" s="501"/>
      <c r="E38" s="503"/>
      <c r="F38" s="17">
        <v>4</v>
      </c>
      <c r="G38" s="18" t="s">
        <v>17511</v>
      </c>
      <c r="H38" s="18" t="s">
        <v>17511</v>
      </c>
      <c r="I38" s="80"/>
      <c r="J38" s="18" t="s">
        <v>32</v>
      </c>
      <c r="K38" s="19">
        <v>1</v>
      </c>
      <c r="L38" s="19"/>
      <c r="M38" s="20" t="s">
        <v>33</v>
      </c>
      <c r="N38" s="20" t="s">
        <v>34</v>
      </c>
      <c r="O38" s="18"/>
      <c r="P38" s="18"/>
      <c r="Q38" s="18"/>
      <c r="R38" s="18"/>
      <c r="S38" s="18"/>
      <c r="T38" s="18"/>
      <c r="U38" s="18"/>
      <c r="V38" s="18"/>
      <c r="W38" s="34"/>
    </row>
    <row r="39" spans="1:23" x14ac:dyDescent="0.2">
      <c r="A39" s="497"/>
      <c r="B39" s="499"/>
      <c r="C39" s="501"/>
      <c r="D39" s="501"/>
      <c r="E39" s="503"/>
      <c r="F39" s="17">
        <v>5</v>
      </c>
      <c r="G39" s="18" t="s">
        <v>17512</v>
      </c>
      <c r="H39" s="18" t="s">
        <v>17512</v>
      </c>
      <c r="I39" s="80"/>
      <c r="J39" s="18" t="s">
        <v>32</v>
      </c>
      <c r="K39" s="19">
        <v>8</v>
      </c>
      <c r="L39" s="19"/>
      <c r="M39" s="20" t="s">
        <v>33</v>
      </c>
      <c r="N39" s="20" t="s">
        <v>34</v>
      </c>
      <c r="O39" s="18"/>
      <c r="P39" s="18"/>
      <c r="Q39" s="18"/>
      <c r="R39" s="18"/>
      <c r="S39" s="18"/>
      <c r="T39" s="18"/>
      <c r="U39" s="18"/>
      <c r="V39" s="18"/>
      <c r="W39" s="34"/>
    </row>
    <row r="40" spans="1:23" x14ac:dyDescent="0.2">
      <c r="A40" s="497"/>
      <c r="B40" s="499"/>
      <c r="C40" s="501"/>
      <c r="D40" s="501"/>
      <c r="E40" s="503"/>
      <c r="F40" s="17">
        <v>6</v>
      </c>
      <c r="G40" s="18" t="s">
        <v>17513</v>
      </c>
      <c r="H40" s="18" t="s">
        <v>17513</v>
      </c>
      <c r="I40" s="80"/>
      <c r="J40" s="18" t="s">
        <v>134</v>
      </c>
      <c r="K40" s="19">
        <v>3</v>
      </c>
      <c r="L40" s="19">
        <v>0</v>
      </c>
      <c r="M40" s="20" t="s">
        <v>33</v>
      </c>
      <c r="N40" s="20" t="s">
        <v>34</v>
      </c>
      <c r="O40" s="18"/>
      <c r="P40" s="18"/>
      <c r="Q40" s="18"/>
      <c r="R40" s="18"/>
      <c r="S40" s="18"/>
      <c r="T40" s="18"/>
      <c r="U40" s="18"/>
      <c r="V40" s="18"/>
      <c r="W40" s="34"/>
    </row>
    <row r="41" spans="1:23" x14ac:dyDescent="0.2">
      <c r="A41" s="497"/>
      <c r="B41" s="499"/>
      <c r="C41" s="501"/>
      <c r="D41" s="501"/>
      <c r="E41" s="503"/>
      <c r="F41" s="17">
        <v>7</v>
      </c>
      <c r="G41" s="18" t="s">
        <v>17514</v>
      </c>
      <c r="H41" s="18" t="s">
        <v>17514</v>
      </c>
      <c r="I41" s="80"/>
      <c r="J41" s="18" t="s">
        <v>134</v>
      </c>
      <c r="K41" s="19">
        <v>3</v>
      </c>
      <c r="L41" s="19">
        <v>0</v>
      </c>
      <c r="M41" s="20" t="s">
        <v>33</v>
      </c>
      <c r="N41" s="20" t="s">
        <v>34</v>
      </c>
      <c r="O41" s="18"/>
      <c r="P41" s="18"/>
      <c r="Q41" s="18"/>
      <c r="R41" s="18"/>
      <c r="S41" s="18"/>
      <c r="T41" s="18"/>
      <c r="U41" s="18"/>
      <c r="V41" s="18"/>
      <c r="W41" s="34"/>
    </row>
    <row r="42" spans="1:23" x14ac:dyDescent="0.2">
      <c r="A42" s="497"/>
      <c r="B42" s="499"/>
      <c r="C42" s="501"/>
      <c r="D42" s="501"/>
      <c r="E42" s="503"/>
      <c r="F42" s="17">
        <v>8</v>
      </c>
      <c r="G42" s="18" t="s">
        <v>17515</v>
      </c>
      <c r="H42" s="18" t="s">
        <v>17515</v>
      </c>
      <c r="I42" s="80"/>
      <c r="J42" s="18" t="s">
        <v>134</v>
      </c>
      <c r="K42" s="19">
        <v>12</v>
      </c>
      <c r="L42" s="19">
        <v>0</v>
      </c>
      <c r="M42" s="20" t="s">
        <v>33</v>
      </c>
      <c r="N42" s="20" t="s">
        <v>34</v>
      </c>
      <c r="O42" s="18"/>
      <c r="P42" s="18"/>
      <c r="Q42" s="18"/>
      <c r="R42" s="18"/>
      <c r="S42" s="18"/>
      <c r="T42" s="18"/>
      <c r="U42" s="18"/>
      <c r="V42" s="18"/>
      <c r="W42" s="34"/>
    </row>
    <row r="43" spans="1:23" x14ac:dyDescent="0.2">
      <c r="A43" s="497"/>
      <c r="B43" s="499"/>
      <c r="C43" s="501"/>
      <c r="D43" s="501"/>
      <c r="E43" s="503"/>
      <c r="F43" s="17">
        <v>9</v>
      </c>
      <c r="G43" s="18" t="s">
        <v>17516</v>
      </c>
      <c r="H43" s="18" t="s">
        <v>17516</v>
      </c>
      <c r="I43" s="80"/>
      <c r="J43" s="18" t="s">
        <v>134</v>
      </c>
      <c r="K43" s="19">
        <v>12</v>
      </c>
      <c r="L43" s="19">
        <v>0</v>
      </c>
      <c r="M43" s="20" t="s">
        <v>33</v>
      </c>
      <c r="N43" s="20" t="s">
        <v>34</v>
      </c>
      <c r="O43" s="18"/>
      <c r="P43" s="18"/>
      <c r="Q43" s="18"/>
      <c r="R43" s="18"/>
      <c r="S43" s="18"/>
      <c r="T43" s="18"/>
      <c r="U43" s="18"/>
      <c r="V43" s="18"/>
      <c r="W43" s="34"/>
    </row>
    <row r="44" spans="1:23" x14ac:dyDescent="0.2">
      <c r="A44" s="497"/>
      <c r="B44" s="499"/>
      <c r="C44" s="501"/>
      <c r="D44" s="501"/>
      <c r="E44" s="503"/>
      <c r="F44" s="17">
        <v>10</v>
      </c>
      <c r="G44" s="18" t="s">
        <v>17517</v>
      </c>
      <c r="H44" s="18" t="s">
        <v>17517</v>
      </c>
      <c r="I44" s="80"/>
      <c r="J44" s="18" t="s">
        <v>134</v>
      </c>
      <c r="K44" s="19">
        <v>12</v>
      </c>
      <c r="L44" s="19">
        <v>0</v>
      </c>
      <c r="M44" s="20" t="s">
        <v>33</v>
      </c>
      <c r="N44" s="20" t="s">
        <v>34</v>
      </c>
      <c r="O44" s="18"/>
      <c r="P44" s="18"/>
      <c r="Q44" s="18"/>
      <c r="R44" s="18"/>
      <c r="S44" s="18"/>
      <c r="T44" s="18"/>
      <c r="U44" s="18"/>
      <c r="V44" s="18"/>
      <c r="W44" s="34"/>
    </row>
    <row r="45" spans="1:23" x14ac:dyDescent="0.2">
      <c r="A45" s="497"/>
      <c r="B45" s="499"/>
      <c r="C45" s="501"/>
      <c r="D45" s="501"/>
      <c r="E45" s="503"/>
      <c r="F45" s="17">
        <v>11</v>
      </c>
      <c r="G45" s="18" t="s">
        <v>17518</v>
      </c>
      <c r="H45" s="18" t="s">
        <v>17518</v>
      </c>
      <c r="I45" s="80"/>
      <c r="J45" s="18" t="s">
        <v>134</v>
      </c>
      <c r="K45" s="19">
        <v>12</v>
      </c>
      <c r="L45" s="19">
        <v>0</v>
      </c>
      <c r="M45" s="20" t="s">
        <v>33</v>
      </c>
      <c r="N45" s="20" t="s">
        <v>34</v>
      </c>
      <c r="O45" s="18"/>
      <c r="P45" s="18"/>
      <c r="Q45" s="18"/>
      <c r="R45" s="18"/>
      <c r="S45" s="18"/>
      <c r="T45" s="18"/>
      <c r="U45" s="18"/>
      <c r="V45" s="18"/>
      <c r="W45" s="34"/>
    </row>
    <row r="46" spans="1:23" x14ac:dyDescent="0.2">
      <c r="A46" s="497"/>
      <c r="B46" s="499"/>
      <c r="C46" s="501"/>
      <c r="D46" s="501"/>
      <c r="E46" s="503"/>
      <c r="F46" s="17">
        <v>12</v>
      </c>
      <c r="G46" s="18" t="s">
        <v>17519</v>
      </c>
      <c r="H46" s="18" t="s">
        <v>17519</v>
      </c>
      <c r="I46" s="80"/>
      <c r="J46" s="18" t="s">
        <v>134</v>
      </c>
      <c r="K46" s="19">
        <v>12</v>
      </c>
      <c r="L46" s="19">
        <v>0</v>
      </c>
      <c r="M46" s="20" t="s">
        <v>33</v>
      </c>
      <c r="N46" s="20" t="s">
        <v>34</v>
      </c>
      <c r="O46" s="18"/>
      <c r="P46" s="18"/>
      <c r="Q46" s="18"/>
      <c r="R46" s="18"/>
      <c r="S46" s="18"/>
      <c r="T46" s="18"/>
      <c r="U46" s="18"/>
      <c r="V46" s="18"/>
      <c r="W46" s="34"/>
    </row>
    <row r="47" spans="1:23" x14ac:dyDescent="0.2">
      <c r="A47" s="497"/>
      <c r="B47" s="499"/>
      <c r="C47" s="501"/>
      <c r="D47" s="501"/>
      <c r="E47" s="503"/>
      <c r="F47" s="17">
        <v>13</v>
      </c>
      <c r="G47" s="18" t="s">
        <v>17520</v>
      </c>
      <c r="H47" s="18" t="s">
        <v>17520</v>
      </c>
      <c r="I47" s="80"/>
      <c r="J47" s="18" t="s">
        <v>134</v>
      </c>
      <c r="K47" s="19">
        <v>12</v>
      </c>
      <c r="L47" s="19">
        <v>0</v>
      </c>
      <c r="M47" s="20" t="s">
        <v>33</v>
      </c>
      <c r="N47" s="20" t="s">
        <v>34</v>
      </c>
      <c r="O47" s="18"/>
      <c r="P47" s="18"/>
      <c r="Q47" s="18"/>
      <c r="R47" s="18"/>
      <c r="S47" s="18"/>
      <c r="T47" s="18"/>
      <c r="U47" s="18"/>
      <c r="V47" s="18"/>
      <c r="W47" s="34"/>
    </row>
    <row r="48" spans="1:23" x14ac:dyDescent="0.2">
      <c r="A48" s="497"/>
      <c r="B48" s="499"/>
      <c r="C48" s="501"/>
      <c r="D48" s="501"/>
      <c r="E48" s="503"/>
      <c r="F48" s="17">
        <v>14</v>
      </c>
      <c r="G48" s="18" t="s">
        <v>17521</v>
      </c>
      <c r="H48" s="18" t="s">
        <v>17521</v>
      </c>
      <c r="I48" s="80"/>
      <c r="J48" s="18" t="s">
        <v>134</v>
      </c>
      <c r="K48" s="19">
        <v>12</v>
      </c>
      <c r="L48" s="19">
        <v>0</v>
      </c>
      <c r="M48" s="20" t="s">
        <v>33</v>
      </c>
      <c r="N48" s="20" t="s">
        <v>34</v>
      </c>
      <c r="O48" s="18"/>
      <c r="P48" s="18"/>
      <c r="Q48" s="18"/>
      <c r="R48" s="18"/>
      <c r="S48" s="18"/>
      <c r="T48" s="18"/>
      <c r="U48" s="18"/>
      <c r="V48" s="18"/>
      <c r="W48" s="34"/>
    </row>
    <row r="49" spans="1:23" x14ac:dyDescent="0.2">
      <c r="A49" s="497"/>
      <c r="B49" s="499"/>
      <c r="C49" s="501"/>
      <c r="D49" s="501"/>
      <c r="E49" s="503"/>
      <c r="F49" s="17">
        <v>15</v>
      </c>
      <c r="G49" s="18" t="s">
        <v>17522</v>
      </c>
      <c r="H49" s="18" t="s">
        <v>17522</v>
      </c>
      <c r="I49" s="80"/>
      <c r="J49" s="18" t="s">
        <v>134</v>
      </c>
      <c r="K49" s="19">
        <v>12</v>
      </c>
      <c r="L49" s="19">
        <v>0</v>
      </c>
      <c r="M49" s="20" t="s">
        <v>33</v>
      </c>
      <c r="N49" s="20" t="s">
        <v>34</v>
      </c>
      <c r="O49" s="18"/>
      <c r="P49" s="18"/>
      <c r="Q49" s="18"/>
      <c r="R49" s="18"/>
      <c r="S49" s="18"/>
      <c r="T49" s="18"/>
      <c r="U49" s="18"/>
      <c r="V49" s="18"/>
      <c r="W49" s="34"/>
    </row>
    <row r="50" spans="1:23" x14ac:dyDescent="0.2">
      <c r="A50" s="497"/>
      <c r="B50" s="499"/>
      <c r="C50" s="501"/>
      <c r="D50" s="501"/>
      <c r="E50" s="503"/>
      <c r="F50" s="17">
        <v>16</v>
      </c>
      <c r="G50" s="18" t="s">
        <v>17523</v>
      </c>
      <c r="H50" s="18" t="s">
        <v>17523</v>
      </c>
      <c r="I50" s="80"/>
      <c r="J50" s="18" t="s">
        <v>134</v>
      </c>
      <c r="K50" s="19">
        <v>12</v>
      </c>
      <c r="L50" s="19">
        <v>0</v>
      </c>
      <c r="M50" s="20" t="s">
        <v>33</v>
      </c>
      <c r="N50" s="20" t="s">
        <v>34</v>
      </c>
      <c r="O50" s="18"/>
      <c r="P50" s="18"/>
      <c r="Q50" s="18"/>
      <c r="R50" s="18"/>
      <c r="S50" s="18"/>
      <c r="T50" s="18"/>
      <c r="U50" s="18"/>
      <c r="V50" s="18"/>
      <c r="W50" s="34"/>
    </row>
    <row r="51" spans="1:23" x14ac:dyDescent="0.2">
      <c r="A51" s="497"/>
      <c r="B51" s="499"/>
      <c r="C51" s="501"/>
      <c r="D51" s="501"/>
      <c r="E51" s="503"/>
      <c r="F51" s="17">
        <v>17</v>
      </c>
      <c r="G51" s="18" t="s">
        <v>17524</v>
      </c>
      <c r="H51" s="18" t="s">
        <v>17524</v>
      </c>
      <c r="I51" s="80"/>
      <c r="J51" s="18" t="s">
        <v>134</v>
      </c>
      <c r="K51" s="19">
        <v>12</v>
      </c>
      <c r="L51" s="19">
        <v>0</v>
      </c>
      <c r="M51" s="20" t="s">
        <v>33</v>
      </c>
      <c r="N51" s="20" t="s">
        <v>34</v>
      </c>
      <c r="O51" s="18"/>
      <c r="P51" s="18"/>
      <c r="Q51" s="18"/>
      <c r="R51" s="18"/>
      <c r="S51" s="18"/>
      <c r="T51" s="18"/>
      <c r="U51" s="18"/>
      <c r="V51" s="18"/>
      <c r="W51" s="34"/>
    </row>
    <row r="52" spans="1:23" x14ac:dyDescent="0.2">
      <c r="A52" s="497"/>
      <c r="B52" s="499"/>
      <c r="C52" s="501"/>
      <c r="D52" s="501"/>
      <c r="E52" s="503"/>
      <c r="F52" s="17">
        <v>18</v>
      </c>
      <c r="G52" s="18" t="s">
        <v>17525</v>
      </c>
      <c r="H52" s="18" t="s">
        <v>17525</v>
      </c>
      <c r="I52" s="80"/>
      <c r="J52" s="18" t="s">
        <v>134</v>
      </c>
      <c r="K52" s="19">
        <v>4</v>
      </c>
      <c r="L52" s="19">
        <v>1</v>
      </c>
      <c r="M52" s="20" t="s">
        <v>33</v>
      </c>
      <c r="N52" s="20" t="s">
        <v>34</v>
      </c>
      <c r="O52" s="18"/>
      <c r="P52" s="18"/>
      <c r="Q52" s="18"/>
      <c r="R52" s="18"/>
      <c r="S52" s="18"/>
      <c r="T52" s="18"/>
      <c r="U52" s="18"/>
      <c r="V52" s="18"/>
      <c r="W52" s="34"/>
    </row>
    <row r="53" spans="1:23" x14ac:dyDescent="0.2">
      <c r="A53" s="497"/>
      <c r="B53" s="499"/>
      <c r="C53" s="501"/>
      <c r="D53" s="501"/>
      <c r="E53" s="503"/>
      <c r="F53" s="17">
        <v>19</v>
      </c>
      <c r="G53" s="18" t="s">
        <v>17526</v>
      </c>
      <c r="H53" s="18" t="s">
        <v>17526</v>
      </c>
      <c r="I53" s="80"/>
      <c r="J53" s="18" t="s">
        <v>134</v>
      </c>
      <c r="K53" s="19">
        <v>4</v>
      </c>
      <c r="L53" s="19">
        <v>1</v>
      </c>
      <c r="M53" s="20" t="s">
        <v>33</v>
      </c>
      <c r="N53" s="20" t="s">
        <v>34</v>
      </c>
      <c r="O53" s="18"/>
      <c r="P53" s="18"/>
      <c r="Q53" s="18"/>
      <c r="R53" s="18"/>
      <c r="S53" s="18"/>
      <c r="T53" s="18"/>
      <c r="U53" s="18"/>
      <c r="V53" s="18"/>
      <c r="W53" s="34"/>
    </row>
    <row r="54" spans="1:23" x14ac:dyDescent="0.2">
      <c r="A54" s="497"/>
      <c r="B54" s="499"/>
      <c r="C54" s="501"/>
      <c r="D54" s="501"/>
      <c r="E54" s="503"/>
      <c r="F54" s="17">
        <v>20</v>
      </c>
      <c r="G54" s="18" t="s">
        <v>17527</v>
      </c>
      <c r="H54" s="18" t="s">
        <v>17527</v>
      </c>
      <c r="I54" s="80"/>
      <c r="J54" s="18" t="s">
        <v>134</v>
      </c>
      <c r="K54" s="19">
        <v>12</v>
      </c>
      <c r="L54" s="19">
        <v>0</v>
      </c>
      <c r="M54" s="20" t="s">
        <v>33</v>
      </c>
      <c r="N54" s="20" t="s">
        <v>34</v>
      </c>
      <c r="O54" s="18"/>
      <c r="P54" s="18"/>
      <c r="Q54" s="18"/>
      <c r="R54" s="18"/>
      <c r="S54" s="18"/>
      <c r="T54" s="18"/>
      <c r="U54" s="18"/>
      <c r="V54" s="18"/>
      <c r="W54" s="34"/>
    </row>
    <row r="55" spans="1:23" x14ac:dyDescent="0.2">
      <c r="A55" s="497"/>
      <c r="B55" s="499"/>
      <c r="C55" s="501"/>
      <c r="D55" s="501"/>
      <c r="E55" s="503"/>
      <c r="F55" s="17">
        <v>21</v>
      </c>
      <c r="G55" s="18" t="s">
        <v>17528</v>
      </c>
      <c r="H55" s="18" t="s">
        <v>17528</v>
      </c>
      <c r="I55" s="80"/>
      <c r="J55" s="18" t="s">
        <v>134</v>
      </c>
      <c r="K55" s="19">
        <v>12</v>
      </c>
      <c r="L55" s="19">
        <v>0</v>
      </c>
      <c r="M55" s="20" t="s">
        <v>33</v>
      </c>
      <c r="N55" s="20" t="s">
        <v>34</v>
      </c>
      <c r="O55" s="18"/>
      <c r="P55" s="18"/>
      <c r="Q55" s="18"/>
      <c r="R55" s="18"/>
      <c r="S55" s="18"/>
      <c r="T55" s="18"/>
      <c r="U55" s="18"/>
      <c r="V55" s="18"/>
      <c r="W55" s="34"/>
    </row>
    <row r="56" spans="1:23" x14ac:dyDescent="0.2">
      <c r="A56" s="497"/>
      <c r="B56" s="499"/>
      <c r="C56" s="501"/>
      <c r="D56" s="501"/>
      <c r="E56" s="503"/>
      <c r="F56" s="17">
        <v>22</v>
      </c>
      <c r="G56" s="18" t="s">
        <v>17529</v>
      </c>
      <c r="H56" s="18" t="s">
        <v>17529</v>
      </c>
      <c r="I56" s="80"/>
      <c r="J56" s="18" t="s">
        <v>134</v>
      </c>
      <c r="K56" s="19">
        <v>12</v>
      </c>
      <c r="L56" s="19">
        <v>0</v>
      </c>
      <c r="M56" s="20" t="s">
        <v>33</v>
      </c>
      <c r="N56" s="20" t="s">
        <v>34</v>
      </c>
      <c r="O56" s="18"/>
      <c r="P56" s="18"/>
      <c r="Q56" s="18"/>
      <c r="R56" s="18"/>
      <c r="S56" s="18"/>
      <c r="T56" s="18"/>
      <c r="U56" s="18"/>
      <c r="V56" s="18"/>
      <c r="W56" s="34"/>
    </row>
    <row r="57" spans="1:23" x14ac:dyDescent="0.2">
      <c r="A57" s="497"/>
      <c r="B57" s="499"/>
      <c r="C57" s="501"/>
      <c r="D57" s="501"/>
      <c r="E57" s="503"/>
      <c r="F57" s="17">
        <v>23</v>
      </c>
      <c r="G57" s="18" t="s">
        <v>17530</v>
      </c>
      <c r="H57" s="18" t="s">
        <v>17530</v>
      </c>
      <c r="I57" s="80"/>
      <c r="J57" s="18" t="s">
        <v>134</v>
      </c>
      <c r="K57" s="19">
        <v>12</v>
      </c>
      <c r="L57" s="19">
        <v>0</v>
      </c>
      <c r="M57" s="20" t="s">
        <v>33</v>
      </c>
      <c r="N57" s="20" t="s">
        <v>34</v>
      </c>
      <c r="O57" s="18"/>
      <c r="P57" s="18"/>
      <c r="Q57" s="18"/>
      <c r="R57" s="18"/>
      <c r="S57" s="18"/>
      <c r="T57" s="18"/>
      <c r="U57" s="18"/>
      <c r="V57" s="18"/>
      <c r="W57" s="34"/>
    </row>
    <row r="58" spans="1:23" x14ac:dyDescent="0.2">
      <c r="A58" s="497"/>
      <c r="B58" s="499"/>
      <c r="C58" s="501"/>
      <c r="D58" s="501"/>
      <c r="E58" s="503"/>
      <c r="F58" s="17">
        <v>24</v>
      </c>
      <c r="G58" s="18" t="s">
        <v>17531</v>
      </c>
      <c r="H58" s="18" t="s">
        <v>17531</v>
      </c>
      <c r="I58" s="80"/>
      <c r="J58" s="18" t="s">
        <v>134</v>
      </c>
      <c r="K58" s="19">
        <v>12</v>
      </c>
      <c r="L58" s="19">
        <v>0</v>
      </c>
      <c r="M58" s="20" t="s">
        <v>33</v>
      </c>
      <c r="N58" s="20" t="s">
        <v>34</v>
      </c>
      <c r="O58" s="18"/>
      <c r="P58" s="18"/>
      <c r="Q58" s="18"/>
      <c r="R58" s="18"/>
      <c r="S58" s="18"/>
      <c r="T58" s="18"/>
      <c r="U58" s="18"/>
      <c r="V58" s="18"/>
      <c r="W58" s="34"/>
    </row>
    <row r="59" spans="1:23" x14ac:dyDescent="0.2">
      <c r="A59" s="497"/>
      <c r="B59" s="499"/>
      <c r="C59" s="501"/>
      <c r="D59" s="501"/>
      <c r="E59" s="503"/>
      <c r="F59" s="17">
        <v>25</v>
      </c>
      <c r="G59" s="18" t="s">
        <v>17532</v>
      </c>
      <c r="H59" s="18" t="s">
        <v>17532</v>
      </c>
      <c r="I59" s="80"/>
      <c r="J59" s="18" t="s">
        <v>134</v>
      </c>
      <c r="K59" s="19">
        <v>12</v>
      </c>
      <c r="L59" s="19">
        <v>0</v>
      </c>
      <c r="M59" s="20" t="s">
        <v>33</v>
      </c>
      <c r="N59" s="20" t="s">
        <v>34</v>
      </c>
      <c r="O59" s="18"/>
      <c r="P59" s="18"/>
      <c r="Q59" s="18"/>
      <c r="R59" s="18"/>
      <c r="S59" s="18"/>
      <c r="T59" s="18"/>
      <c r="U59" s="18"/>
      <c r="V59" s="18"/>
      <c r="W59" s="34"/>
    </row>
    <row r="60" spans="1:23" x14ac:dyDescent="0.2">
      <c r="A60" s="497"/>
      <c r="B60" s="499"/>
      <c r="C60" s="501"/>
      <c r="D60" s="501"/>
      <c r="E60" s="503"/>
      <c r="F60" s="17">
        <v>26</v>
      </c>
      <c r="G60" s="18" t="s">
        <v>17533</v>
      </c>
      <c r="H60" s="18" t="s">
        <v>17533</v>
      </c>
      <c r="I60" s="80"/>
      <c r="J60" s="18" t="s">
        <v>134</v>
      </c>
      <c r="K60" s="19">
        <v>12</v>
      </c>
      <c r="L60" s="19">
        <v>0</v>
      </c>
      <c r="M60" s="20" t="s">
        <v>33</v>
      </c>
      <c r="N60" s="20" t="s">
        <v>34</v>
      </c>
      <c r="O60" s="18"/>
      <c r="P60" s="18"/>
      <c r="Q60" s="18"/>
      <c r="R60" s="18"/>
      <c r="S60" s="18"/>
      <c r="T60" s="18"/>
      <c r="U60" s="18"/>
      <c r="V60" s="18"/>
      <c r="W60" s="34"/>
    </row>
    <row r="61" spans="1:23" x14ac:dyDescent="0.2">
      <c r="A61" s="497"/>
      <c r="B61" s="499"/>
      <c r="C61" s="501"/>
      <c r="D61" s="501"/>
      <c r="E61" s="503"/>
      <c r="F61" s="17">
        <v>27</v>
      </c>
      <c r="G61" s="18" t="s">
        <v>17534</v>
      </c>
      <c r="H61" s="18" t="s">
        <v>17534</v>
      </c>
      <c r="I61" s="80"/>
      <c r="J61" s="18" t="s">
        <v>134</v>
      </c>
      <c r="K61" s="19">
        <v>12</v>
      </c>
      <c r="L61" s="19">
        <v>0</v>
      </c>
      <c r="M61" s="20" t="s">
        <v>33</v>
      </c>
      <c r="N61" s="20" t="s">
        <v>34</v>
      </c>
      <c r="O61" s="18"/>
      <c r="P61" s="18"/>
      <c r="Q61" s="18"/>
      <c r="R61" s="18"/>
      <c r="S61" s="18"/>
      <c r="T61" s="18"/>
      <c r="U61" s="18"/>
      <c r="V61" s="18"/>
      <c r="W61" s="34"/>
    </row>
    <row r="62" spans="1:23" x14ac:dyDescent="0.2">
      <c r="A62" s="497"/>
      <c r="B62" s="499"/>
      <c r="C62" s="501"/>
      <c r="D62" s="501"/>
      <c r="E62" s="503"/>
      <c r="F62" s="17">
        <v>28</v>
      </c>
      <c r="G62" s="18" t="s">
        <v>17535</v>
      </c>
      <c r="H62" s="18" t="s">
        <v>17535</v>
      </c>
      <c r="I62" s="80"/>
      <c r="J62" s="18" t="s">
        <v>134</v>
      </c>
      <c r="K62" s="19">
        <v>12</v>
      </c>
      <c r="L62" s="19">
        <v>0</v>
      </c>
      <c r="M62" s="20" t="s">
        <v>33</v>
      </c>
      <c r="N62" s="20" t="s">
        <v>34</v>
      </c>
      <c r="O62" s="18"/>
      <c r="P62" s="18"/>
      <c r="Q62" s="18"/>
      <c r="R62" s="18"/>
      <c r="S62" s="18"/>
      <c r="T62" s="18"/>
      <c r="U62" s="18"/>
      <c r="V62" s="18"/>
      <c r="W62" s="34"/>
    </row>
    <row r="63" spans="1:23" x14ac:dyDescent="0.2">
      <c r="A63" s="497"/>
      <c r="B63" s="499"/>
      <c r="C63" s="501"/>
      <c r="D63" s="501"/>
      <c r="E63" s="503"/>
      <c r="F63" s="17">
        <v>29</v>
      </c>
      <c r="G63" s="18" t="s">
        <v>17536</v>
      </c>
      <c r="H63" s="18" t="s">
        <v>17536</v>
      </c>
      <c r="I63" s="80"/>
      <c r="J63" s="18" t="s">
        <v>134</v>
      </c>
      <c r="K63" s="19">
        <v>12</v>
      </c>
      <c r="L63" s="19">
        <v>0</v>
      </c>
      <c r="M63" s="20" t="s">
        <v>33</v>
      </c>
      <c r="N63" s="20" t="s">
        <v>34</v>
      </c>
      <c r="O63" s="18"/>
      <c r="P63" s="18"/>
      <c r="Q63" s="18"/>
      <c r="R63" s="18"/>
      <c r="S63" s="18"/>
      <c r="T63" s="18"/>
      <c r="U63" s="18"/>
      <c r="V63" s="18"/>
      <c r="W63" s="34"/>
    </row>
    <row r="64" spans="1:23" x14ac:dyDescent="0.2">
      <c r="A64" s="497"/>
      <c r="B64" s="499"/>
      <c r="C64" s="501"/>
      <c r="D64" s="501"/>
      <c r="E64" s="503"/>
      <c r="F64" s="17">
        <v>30</v>
      </c>
      <c r="G64" s="18" t="s">
        <v>17537</v>
      </c>
      <c r="H64" s="18" t="s">
        <v>17537</v>
      </c>
      <c r="I64" s="80"/>
      <c r="J64" s="18" t="s">
        <v>134</v>
      </c>
      <c r="K64" s="19">
        <v>4</v>
      </c>
      <c r="L64" s="19">
        <v>1</v>
      </c>
      <c r="M64" s="20" t="s">
        <v>33</v>
      </c>
      <c r="N64" s="20" t="s">
        <v>34</v>
      </c>
      <c r="O64" s="18"/>
      <c r="P64" s="18"/>
      <c r="Q64" s="18"/>
      <c r="R64" s="18"/>
      <c r="S64" s="18"/>
      <c r="T64" s="18"/>
      <c r="U64" s="18"/>
      <c r="V64" s="18"/>
      <c r="W64" s="34"/>
    </row>
    <row r="65" spans="1:23" x14ac:dyDescent="0.2">
      <c r="A65" s="497"/>
      <c r="B65" s="499"/>
      <c r="C65" s="501"/>
      <c r="D65" s="501"/>
      <c r="E65" s="503"/>
      <c r="F65" s="17">
        <v>31</v>
      </c>
      <c r="G65" s="18" t="s">
        <v>17538</v>
      </c>
      <c r="H65" s="18" t="s">
        <v>17538</v>
      </c>
      <c r="I65" s="80"/>
      <c r="J65" s="18" t="s">
        <v>134</v>
      </c>
      <c r="K65" s="19">
        <v>4</v>
      </c>
      <c r="L65" s="19">
        <v>1</v>
      </c>
      <c r="M65" s="20" t="s">
        <v>33</v>
      </c>
      <c r="N65" s="20" t="s">
        <v>34</v>
      </c>
      <c r="O65" s="18"/>
      <c r="P65" s="18"/>
      <c r="Q65" s="18"/>
      <c r="R65" s="18"/>
      <c r="S65" s="18"/>
      <c r="T65" s="18"/>
      <c r="U65" s="18"/>
      <c r="V65" s="18"/>
      <c r="W65" s="34"/>
    </row>
    <row r="66" spans="1:23" x14ac:dyDescent="0.2">
      <c r="A66" s="497"/>
      <c r="B66" s="499"/>
      <c r="C66" s="501"/>
      <c r="D66" s="501"/>
      <c r="E66" s="503"/>
      <c r="F66" s="17">
        <v>32</v>
      </c>
      <c r="G66" s="18" t="s">
        <v>17539</v>
      </c>
      <c r="H66" s="18" t="s">
        <v>17539</v>
      </c>
      <c r="I66" s="80"/>
      <c r="J66" s="18" t="s">
        <v>134</v>
      </c>
      <c r="K66" s="19">
        <v>12</v>
      </c>
      <c r="L66" s="19">
        <v>0</v>
      </c>
      <c r="M66" s="20" t="s">
        <v>33</v>
      </c>
      <c r="N66" s="20" t="s">
        <v>34</v>
      </c>
      <c r="O66" s="18"/>
      <c r="P66" s="18"/>
      <c r="Q66" s="18"/>
      <c r="R66" s="18"/>
      <c r="S66" s="18"/>
      <c r="T66" s="18"/>
      <c r="U66" s="18"/>
      <c r="V66" s="18"/>
      <c r="W66" s="34"/>
    </row>
    <row r="67" spans="1:23" x14ac:dyDescent="0.2">
      <c r="A67" s="497"/>
      <c r="B67" s="499"/>
      <c r="C67" s="501"/>
      <c r="D67" s="501"/>
      <c r="E67" s="503"/>
      <c r="F67" s="17">
        <v>33</v>
      </c>
      <c r="G67" s="18" t="s">
        <v>17540</v>
      </c>
      <c r="H67" s="18" t="s">
        <v>17540</v>
      </c>
      <c r="I67" s="80"/>
      <c r="J67" s="18" t="s">
        <v>134</v>
      </c>
      <c r="K67" s="19">
        <v>12</v>
      </c>
      <c r="L67" s="19">
        <v>0</v>
      </c>
      <c r="M67" s="20" t="s">
        <v>33</v>
      </c>
      <c r="N67" s="20" t="s">
        <v>34</v>
      </c>
      <c r="O67" s="18"/>
      <c r="P67" s="18"/>
      <c r="Q67" s="18"/>
      <c r="R67" s="18"/>
      <c r="S67" s="18"/>
      <c r="T67" s="18"/>
      <c r="U67" s="18"/>
      <c r="V67" s="18"/>
      <c r="W67" s="34"/>
    </row>
    <row r="68" spans="1:23" x14ac:dyDescent="0.2">
      <c r="A68" s="497"/>
      <c r="B68" s="499"/>
      <c r="C68" s="501"/>
      <c r="D68" s="501"/>
      <c r="E68" s="503"/>
      <c r="F68" s="17">
        <v>34</v>
      </c>
      <c r="G68" s="18" t="s">
        <v>17541</v>
      </c>
      <c r="H68" s="18" t="s">
        <v>17541</v>
      </c>
      <c r="I68" s="80"/>
      <c r="J68" s="18" t="s">
        <v>134</v>
      </c>
      <c r="K68" s="19">
        <v>12</v>
      </c>
      <c r="L68" s="19">
        <v>0</v>
      </c>
      <c r="M68" s="20" t="s">
        <v>33</v>
      </c>
      <c r="N68" s="20" t="s">
        <v>34</v>
      </c>
      <c r="O68" s="18"/>
      <c r="P68" s="18"/>
      <c r="Q68" s="18"/>
      <c r="R68" s="18"/>
      <c r="S68" s="18"/>
      <c r="T68" s="18"/>
      <c r="U68" s="18"/>
      <c r="V68" s="18"/>
      <c r="W68" s="34"/>
    </row>
    <row r="69" spans="1:23" x14ac:dyDescent="0.2">
      <c r="A69" s="497"/>
      <c r="B69" s="499"/>
      <c r="C69" s="501"/>
      <c r="D69" s="501"/>
      <c r="E69" s="503"/>
      <c r="F69" s="17">
        <v>35</v>
      </c>
      <c r="G69" s="18" t="s">
        <v>17542</v>
      </c>
      <c r="H69" s="18" t="s">
        <v>17542</v>
      </c>
      <c r="I69" s="80"/>
      <c r="J69" s="18" t="s">
        <v>134</v>
      </c>
      <c r="K69" s="19">
        <v>12</v>
      </c>
      <c r="L69" s="19">
        <v>0</v>
      </c>
      <c r="M69" s="20" t="s">
        <v>33</v>
      </c>
      <c r="N69" s="20" t="s">
        <v>34</v>
      </c>
      <c r="O69" s="18"/>
      <c r="P69" s="18"/>
      <c r="Q69" s="18"/>
      <c r="R69" s="18"/>
      <c r="S69" s="18"/>
      <c r="T69" s="18"/>
      <c r="U69" s="18"/>
      <c r="V69" s="18"/>
      <c r="W69" s="34"/>
    </row>
    <row r="70" spans="1:23" x14ac:dyDescent="0.2">
      <c r="A70" s="497"/>
      <c r="B70" s="499"/>
      <c r="C70" s="501"/>
      <c r="D70" s="501"/>
      <c r="E70" s="503"/>
      <c r="F70" s="17">
        <v>36</v>
      </c>
      <c r="G70" s="18" t="s">
        <v>17543</v>
      </c>
      <c r="H70" s="18" t="s">
        <v>17543</v>
      </c>
      <c r="I70" s="80"/>
      <c r="J70" s="18" t="s">
        <v>134</v>
      </c>
      <c r="K70" s="19">
        <v>12</v>
      </c>
      <c r="L70" s="19">
        <v>0</v>
      </c>
      <c r="M70" s="20" t="s">
        <v>33</v>
      </c>
      <c r="N70" s="20" t="s">
        <v>34</v>
      </c>
      <c r="O70" s="18"/>
      <c r="P70" s="18"/>
      <c r="Q70" s="18"/>
      <c r="R70" s="18"/>
      <c r="S70" s="18"/>
      <c r="T70" s="18"/>
      <c r="U70" s="18"/>
      <c r="V70" s="18"/>
      <c r="W70" s="34"/>
    </row>
    <row r="71" spans="1:23" x14ac:dyDescent="0.2">
      <c r="A71" s="497"/>
      <c r="B71" s="499"/>
      <c r="C71" s="501"/>
      <c r="D71" s="501"/>
      <c r="E71" s="503"/>
      <c r="F71" s="17">
        <v>37</v>
      </c>
      <c r="G71" s="18" t="s">
        <v>17544</v>
      </c>
      <c r="H71" s="18" t="s">
        <v>17544</v>
      </c>
      <c r="I71" s="80"/>
      <c r="J71" s="18" t="s">
        <v>134</v>
      </c>
      <c r="K71" s="19">
        <v>12</v>
      </c>
      <c r="L71" s="19">
        <v>0</v>
      </c>
      <c r="M71" s="20" t="s">
        <v>33</v>
      </c>
      <c r="N71" s="20" t="s">
        <v>34</v>
      </c>
      <c r="O71" s="18"/>
      <c r="P71" s="18"/>
      <c r="Q71" s="18"/>
      <c r="R71" s="18"/>
      <c r="S71" s="18"/>
      <c r="T71" s="18"/>
      <c r="U71" s="18"/>
      <c r="V71" s="18"/>
      <c r="W71" s="34"/>
    </row>
    <row r="72" spans="1:23" x14ac:dyDescent="0.2">
      <c r="A72" s="497"/>
      <c r="B72" s="499"/>
      <c r="C72" s="501"/>
      <c r="D72" s="501"/>
      <c r="E72" s="503"/>
      <c r="F72" s="17">
        <v>38</v>
      </c>
      <c r="G72" s="18" t="s">
        <v>17545</v>
      </c>
      <c r="H72" s="18" t="s">
        <v>17545</v>
      </c>
      <c r="I72" s="80"/>
      <c r="J72" s="18" t="s">
        <v>134</v>
      </c>
      <c r="K72" s="19">
        <v>12</v>
      </c>
      <c r="L72" s="19">
        <v>0</v>
      </c>
      <c r="M72" s="20" t="s">
        <v>33</v>
      </c>
      <c r="N72" s="20" t="s">
        <v>34</v>
      </c>
      <c r="O72" s="18"/>
      <c r="P72" s="18"/>
      <c r="Q72" s="18"/>
      <c r="R72" s="18"/>
      <c r="S72" s="18"/>
      <c r="T72" s="18"/>
      <c r="U72" s="18"/>
      <c r="V72" s="18"/>
      <c r="W72" s="34"/>
    </row>
    <row r="73" spans="1:23" x14ac:dyDescent="0.2">
      <c r="A73" s="497"/>
      <c r="B73" s="499"/>
      <c r="C73" s="501"/>
      <c r="D73" s="501"/>
      <c r="E73" s="503"/>
      <c r="F73" s="17">
        <v>39</v>
      </c>
      <c r="G73" s="18" t="s">
        <v>17546</v>
      </c>
      <c r="H73" s="18" t="s">
        <v>17546</v>
      </c>
      <c r="I73" s="80"/>
      <c r="J73" s="18" t="s">
        <v>134</v>
      </c>
      <c r="K73" s="19">
        <v>12</v>
      </c>
      <c r="L73" s="19">
        <v>0</v>
      </c>
      <c r="M73" s="20" t="s">
        <v>33</v>
      </c>
      <c r="N73" s="20" t="s">
        <v>34</v>
      </c>
      <c r="O73" s="18"/>
      <c r="P73" s="18"/>
      <c r="Q73" s="18"/>
      <c r="R73" s="18"/>
      <c r="S73" s="18"/>
      <c r="T73" s="18"/>
      <c r="U73" s="18"/>
      <c r="V73" s="18"/>
      <c r="W73" s="34"/>
    </row>
    <row r="74" spans="1:23" x14ac:dyDescent="0.2">
      <c r="A74" s="497"/>
      <c r="B74" s="499"/>
      <c r="C74" s="501"/>
      <c r="D74" s="501"/>
      <c r="E74" s="503"/>
      <c r="F74" s="17">
        <v>40</v>
      </c>
      <c r="G74" s="18" t="s">
        <v>17547</v>
      </c>
      <c r="H74" s="18" t="s">
        <v>17547</v>
      </c>
      <c r="I74" s="80"/>
      <c r="J74" s="18" t="s">
        <v>134</v>
      </c>
      <c r="K74" s="19">
        <v>12</v>
      </c>
      <c r="L74" s="19">
        <v>0</v>
      </c>
      <c r="M74" s="20" t="s">
        <v>33</v>
      </c>
      <c r="N74" s="20" t="s">
        <v>34</v>
      </c>
      <c r="O74" s="18"/>
      <c r="P74" s="18"/>
      <c r="Q74" s="18"/>
      <c r="R74" s="18"/>
      <c r="S74" s="18"/>
      <c r="T74" s="18"/>
      <c r="U74" s="18"/>
      <c r="V74" s="18"/>
      <c r="W74" s="34"/>
    </row>
    <row r="75" spans="1:23" x14ac:dyDescent="0.2">
      <c r="A75" s="497"/>
      <c r="B75" s="499"/>
      <c r="C75" s="501"/>
      <c r="D75" s="501"/>
      <c r="E75" s="503"/>
      <c r="F75" s="17">
        <v>41</v>
      </c>
      <c r="G75" s="18" t="s">
        <v>17548</v>
      </c>
      <c r="H75" s="18" t="s">
        <v>17548</v>
      </c>
      <c r="I75" s="80"/>
      <c r="J75" s="18" t="s">
        <v>134</v>
      </c>
      <c r="K75" s="19">
        <v>12</v>
      </c>
      <c r="L75" s="19">
        <v>0</v>
      </c>
      <c r="M75" s="20" t="s">
        <v>33</v>
      </c>
      <c r="N75" s="20" t="s">
        <v>34</v>
      </c>
      <c r="O75" s="18"/>
      <c r="P75" s="18"/>
      <c r="Q75" s="18"/>
      <c r="R75" s="18"/>
      <c r="S75" s="18"/>
      <c r="T75" s="18"/>
      <c r="U75" s="18"/>
      <c r="V75" s="18"/>
      <c r="W75" s="34"/>
    </row>
    <row r="76" spans="1:23" x14ac:dyDescent="0.2">
      <c r="A76" s="497"/>
      <c r="B76" s="499"/>
      <c r="C76" s="501"/>
      <c r="D76" s="501"/>
      <c r="E76" s="503"/>
      <c r="F76" s="17">
        <v>42</v>
      </c>
      <c r="G76" s="18" t="s">
        <v>17549</v>
      </c>
      <c r="H76" s="18" t="s">
        <v>17549</v>
      </c>
      <c r="I76" s="80"/>
      <c r="J76" s="18" t="s">
        <v>134</v>
      </c>
      <c r="K76" s="19">
        <v>4</v>
      </c>
      <c r="L76" s="19">
        <v>1</v>
      </c>
      <c r="M76" s="20" t="s">
        <v>33</v>
      </c>
      <c r="N76" s="20" t="s">
        <v>34</v>
      </c>
      <c r="O76" s="18"/>
      <c r="P76" s="18"/>
      <c r="Q76" s="18"/>
      <c r="R76" s="18"/>
      <c r="S76" s="18"/>
      <c r="T76" s="18"/>
      <c r="U76" s="18"/>
      <c r="V76" s="18"/>
      <c r="W76" s="34"/>
    </row>
    <row r="77" spans="1:23" x14ac:dyDescent="0.2">
      <c r="A77" s="497"/>
      <c r="B77" s="499"/>
      <c r="C77" s="501"/>
      <c r="D77" s="501"/>
      <c r="E77" s="503"/>
      <c r="F77" s="17">
        <v>43</v>
      </c>
      <c r="G77" s="18" t="s">
        <v>17550</v>
      </c>
      <c r="H77" s="18" t="s">
        <v>17550</v>
      </c>
      <c r="I77" s="80"/>
      <c r="J77" s="18" t="s">
        <v>134</v>
      </c>
      <c r="K77" s="19">
        <v>4</v>
      </c>
      <c r="L77" s="19">
        <v>1</v>
      </c>
      <c r="M77" s="20" t="s">
        <v>33</v>
      </c>
      <c r="N77" s="20" t="s">
        <v>34</v>
      </c>
      <c r="O77" s="18"/>
      <c r="P77" s="18"/>
      <c r="Q77" s="18"/>
      <c r="R77" s="18"/>
      <c r="S77" s="18"/>
      <c r="T77" s="18"/>
      <c r="U77" s="18"/>
      <c r="V77" s="18"/>
      <c r="W77" s="34"/>
    </row>
    <row r="78" spans="1:23" x14ac:dyDescent="0.2">
      <c r="A78" s="497"/>
      <c r="B78" s="499"/>
      <c r="C78" s="501"/>
      <c r="D78" s="501"/>
      <c r="E78" s="503"/>
      <c r="F78" s="17">
        <v>44</v>
      </c>
      <c r="G78" s="18" t="s">
        <v>17551</v>
      </c>
      <c r="H78" s="18" t="s">
        <v>17551</v>
      </c>
      <c r="I78" s="80"/>
      <c r="J78" s="18" t="s">
        <v>134</v>
      </c>
      <c r="K78" s="19">
        <v>12</v>
      </c>
      <c r="L78" s="19">
        <v>0</v>
      </c>
      <c r="M78" s="20" t="s">
        <v>33</v>
      </c>
      <c r="N78" s="20" t="s">
        <v>34</v>
      </c>
      <c r="O78" s="18"/>
      <c r="P78" s="18"/>
      <c r="Q78" s="18"/>
      <c r="R78" s="18"/>
      <c r="S78" s="18"/>
      <c r="T78" s="18"/>
      <c r="U78" s="18"/>
      <c r="V78" s="18"/>
      <c r="W78" s="34"/>
    </row>
    <row r="79" spans="1:23" x14ac:dyDescent="0.2">
      <c r="A79" s="497"/>
      <c r="B79" s="499"/>
      <c r="C79" s="501"/>
      <c r="D79" s="501"/>
      <c r="E79" s="503"/>
      <c r="F79" s="17">
        <v>45</v>
      </c>
      <c r="G79" s="18" t="s">
        <v>17552</v>
      </c>
      <c r="H79" s="18" t="s">
        <v>17552</v>
      </c>
      <c r="I79" s="80"/>
      <c r="J79" s="18" t="s">
        <v>134</v>
      </c>
      <c r="K79" s="19">
        <v>12</v>
      </c>
      <c r="L79" s="19">
        <v>0</v>
      </c>
      <c r="M79" s="20" t="s">
        <v>33</v>
      </c>
      <c r="N79" s="20" t="s">
        <v>34</v>
      </c>
      <c r="O79" s="18"/>
      <c r="P79" s="18"/>
      <c r="Q79" s="18"/>
      <c r="R79" s="18"/>
      <c r="S79" s="18"/>
      <c r="T79" s="18"/>
      <c r="U79" s="18"/>
      <c r="V79" s="18"/>
      <c r="W79" s="34"/>
    </row>
    <row r="80" spans="1:23" x14ac:dyDescent="0.2">
      <c r="A80" s="497"/>
      <c r="B80" s="499"/>
      <c r="C80" s="501"/>
      <c r="D80" s="501"/>
      <c r="E80" s="503"/>
      <c r="F80" s="17">
        <v>46</v>
      </c>
      <c r="G80" s="18" t="s">
        <v>17553</v>
      </c>
      <c r="H80" s="18" t="s">
        <v>17553</v>
      </c>
      <c r="I80" s="80"/>
      <c r="J80" s="18" t="s">
        <v>134</v>
      </c>
      <c r="K80" s="19">
        <v>12</v>
      </c>
      <c r="L80" s="19">
        <v>0</v>
      </c>
      <c r="M80" s="20" t="s">
        <v>33</v>
      </c>
      <c r="N80" s="20" t="s">
        <v>34</v>
      </c>
      <c r="O80" s="18"/>
      <c r="P80" s="18"/>
      <c r="Q80" s="18"/>
      <c r="R80" s="18"/>
      <c r="S80" s="18"/>
      <c r="T80" s="18"/>
      <c r="U80" s="18"/>
      <c r="V80" s="18"/>
      <c r="W80" s="34"/>
    </row>
    <row r="81" spans="1:23" x14ac:dyDescent="0.2">
      <c r="A81" s="497"/>
      <c r="B81" s="499"/>
      <c r="C81" s="501"/>
      <c r="D81" s="501"/>
      <c r="E81" s="503"/>
      <c r="F81" s="17">
        <v>47</v>
      </c>
      <c r="G81" s="18" t="s">
        <v>17554</v>
      </c>
      <c r="H81" s="18" t="s">
        <v>17554</v>
      </c>
      <c r="I81" s="80"/>
      <c r="J81" s="18" t="s">
        <v>134</v>
      </c>
      <c r="K81" s="19">
        <v>12</v>
      </c>
      <c r="L81" s="19">
        <v>0</v>
      </c>
      <c r="M81" s="20" t="s">
        <v>33</v>
      </c>
      <c r="N81" s="20" t="s">
        <v>34</v>
      </c>
      <c r="O81" s="18"/>
      <c r="P81" s="18"/>
      <c r="Q81" s="18"/>
      <c r="R81" s="18"/>
      <c r="S81" s="18"/>
      <c r="T81" s="18"/>
      <c r="U81" s="18"/>
      <c r="V81" s="18"/>
      <c r="W81" s="34"/>
    </row>
    <row r="82" spans="1:23" x14ac:dyDescent="0.2">
      <c r="A82" s="497"/>
      <c r="B82" s="499"/>
      <c r="C82" s="501"/>
      <c r="D82" s="501"/>
      <c r="E82" s="503"/>
      <c r="F82" s="17">
        <v>48</v>
      </c>
      <c r="G82" s="18" t="s">
        <v>17555</v>
      </c>
      <c r="H82" s="18" t="s">
        <v>17555</v>
      </c>
      <c r="I82" s="80"/>
      <c r="J82" s="18" t="s">
        <v>134</v>
      </c>
      <c r="K82" s="19">
        <v>12</v>
      </c>
      <c r="L82" s="19">
        <v>0</v>
      </c>
      <c r="M82" s="20" t="s">
        <v>33</v>
      </c>
      <c r="N82" s="20" t="s">
        <v>34</v>
      </c>
      <c r="O82" s="18"/>
      <c r="P82" s="18"/>
      <c r="Q82" s="18"/>
      <c r="R82" s="18"/>
      <c r="S82" s="18"/>
      <c r="T82" s="18"/>
      <c r="U82" s="18"/>
      <c r="V82" s="18"/>
      <c r="W82" s="34"/>
    </row>
    <row r="83" spans="1:23" x14ac:dyDescent="0.2">
      <c r="A83" s="497"/>
      <c r="B83" s="499"/>
      <c r="C83" s="501"/>
      <c r="D83" s="501"/>
      <c r="E83" s="503"/>
      <c r="F83" s="17">
        <v>49</v>
      </c>
      <c r="G83" s="18" t="s">
        <v>17556</v>
      </c>
      <c r="H83" s="18" t="s">
        <v>17556</v>
      </c>
      <c r="I83" s="80"/>
      <c r="J83" s="18" t="s">
        <v>134</v>
      </c>
      <c r="K83" s="19">
        <v>12</v>
      </c>
      <c r="L83" s="19">
        <v>0</v>
      </c>
      <c r="M83" s="20" t="s">
        <v>33</v>
      </c>
      <c r="N83" s="20" t="s">
        <v>34</v>
      </c>
      <c r="O83" s="18"/>
      <c r="P83" s="18"/>
      <c r="Q83" s="18"/>
      <c r="R83" s="18"/>
      <c r="S83" s="18"/>
      <c r="T83" s="18"/>
      <c r="U83" s="18"/>
      <c r="V83" s="18"/>
      <c r="W83" s="34"/>
    </row>
    <row r="84" spans="1:23" x14ac:dyDescent="0.2">
      <c r="A84" s="497"/>
      <c r="B84" s="499"/>
      <c r="C84" s="501"/>
      <c r="D84" s="501"/>
      <c r="E84" s="503"/>
      <c r="F84" s="17">
        <v>50</v>
      </c>
      <c r="G84" s="18" t="s">
        <v>17557</v>
      </c>
      <c r="H84" s="18" t="s">
        <v>17557</v>
      </c>
      <c r="I84" s="80"/>
      <c r="J84" s="18" t="s">
        <v>134</v>
      </c>
      <c r="K84" s="19">
        <v>12</v>
      </c>
      <c r="L84" s="19">
        <v>0</v>
      </c>
      <c r="M84" s="20" t="s">
        <v>33</v>
      </c>
      <c r="N84" s="20" t="s">
        <v>34</v>
      </c>
      <c r="O84" s="18"/>
      <c r="P84" s="18"/>
      <c r="Q84" s="18"/>
      <c r="R84" s="18"/>
      <c r="S84" s="18"/>
      <c r="T84" s="18"/>
      <c r="U84" s="18"/>
      <c r="V84" s="18"/>
      <c r="W84" s="34"/>
    </row>
    <row r="85" spans="1:23" x14ac:dyDescent="0.2">
      <c r="A85" s="497"/>
      <c r="B85" s="499"/>
      <c r="C85" s="501"/>
      <c r="D85" s="501"/>
      <c r="E85" s="503"/>
      <c r="F85" s="17">
        <v>51</v>
      </c>
      <c r="G85" s="18" t="s">
        <v>17558</v>
      </c>
      <c r="H85" s="18" t="s">
        <v>17558</v>
      </c>
      <c r="I85" s="80"/>
      <c r="J85" s="18" t="s">
        <v>134</v>
      </c>
      <c r="K85" s="19">
        <v>12</v>
      </c>
      <c r="L85" s="19">
        <v>0</v>
      </c>
      <c r="M85" s="20" t="s">
        <v>33</v>
      </c>
      <c r="N85" s="20" t="s">
        <v>34</v>
      </c>
      <c r="O85" s="18"/>
      <c r="P85" s="18"/>
      <c r="Q85" s="18"/>
      <c r="R85" s="18"/>
      <c r="S85" s="18"/>
      <c r="T85" s="18"/>
      <c r="U85" s="18"/>
      <c r="V85" s="18"/>
      <c r="W85" s="34"/>
    </row>
    <row r="86" spans="1:23" x14ac:dyDescent="0.2">
      <c r="A86" s="497"/>
      <c r="B86" s="499"/>
      <c r="C86" s="501"/>
      <c r="D86" s="501"/>
      <c r="E86" s="503"/>
      <c r="F86" s="17">
        <v>52</v>
      </c>
      <c r="G86" s="18" t="s">
        <v>17559</v>
      </c>
      <c r="H86" s="18" t="s">
        <v>17559</v>
      </c>
      <c r="I86" s="80"/>
      <c r="J86" s="18" t="s">
        <v>134</v>
      </c>
      <c r="K86" s="19">
        <v>12</v>
      </c>
      <c r="L86" s="19">
        <v>0</v>
      </c>
      <c r="M86" s="20" t="s">
        <v>33</v>
      </c>
      <c r="N86" s="20" t="s">
        <v>34</v>
      </c>
      <c r="O86" s="18"/>
      <c r="P86" s="18"/>
      <c r="Q86" s="18"/>
      <c r="R86" s="18"/>
      <c r="S86" s="18"/>
      <c r="T86" s="18"/>
      <c r="U86" s="18"/>
      <c r="V86" s="18"/>
      <c r="W86" s="34"/>
    </row>
    <row r="87" spans="1:23" x14ac:dyDescent="0.2">
      <c r="A87" s="497"/>
      <c r="B87" s="499"/>
      <c r="C87" s="501"/>
      <c r="D87" s="501"/>
      <c r="E87" s="503"/>
      <c r="F87" s="17">
        <v>53</v>
      </c>
      <c r="G87" s="18" t="s">
        <v>17560</v>
      </c>
      <c r="H87" s="18" t="s">
        <v>17560</v>
      </c>
      <c r="I87" s="80"/>
      <c r="J87" s="18" t="s">
        <v>134</v>
      </c>
      <c r="K87" s="19">
        <v>12</v>
      </c>
      <c r="L87" s="19">
        <v>0</v>
      </c>
      <c r="M87" s="20" t="s">
        <v>33</v>
      </c>
      <c r="N87" s="20" t="s">
        <v>34</v>
      </c>
      <c r="O87" s="18"/>
      <c r="P87" s="18"/>
      <c r="Q87" s="18"/>
      <c r="R87" s="18"/>
      <c r="S87" s="18"/>
      <c r="T87" s="18"/>
      <c r="U87" s="18"/>
      <c r="V87" s="18"/>
      <c r="W87" s="34"/>
    </row>
    <row r="88" spans="1:23" x14ac:dyDescent="0.2">
      <c r="A88" s="497"/>
      <c r="B88" s="499"/>
      <c r="C88" s="501"/>
      <c r="D88" s="501"/>
      <c r="E88" s="503"/>
      <c r="F88" s="17">
        <v>54</v>
      </c>
      <c r="G88" s="18" t="s">
        <v>17561</v>
      </c>
      <c r="H88" s="18" t="s">
        <v>17561</v>
      </c>
      <c r="I88" s="80"/>
      <c r="J88" s="18" t="s">
        <v>134</v>
      </c>
      <c r="K88" s="19">
        <v>4</v>
      </c>
      <c r="L88" s="19">
        <v>1</v>
      </c>
      <c r="M88" s="20" t="s">
        <v>33</v>
      </c>
      <c r="N88" s="20" t="s">
        <v>34</v>
      </c>
      <c r="O88" s="18"/>
      <c r="P88" s="18"/>
      <c r="Q88" s="18"/>
      <c r="R88" s="18"/>
      <c r="S88" s="18"/>
      <c r="T88" s="18"/>
      <c r="U88" s="18"/>
      <c r="V88" s="18"/>
      <c r="W88" s="34"/>
    </row>
    <row r="89" spans="1:23" x14ac:dyDescent="0.2">
      <c r="A89" s="497"/>
      <c r="B89" s="499"/>
      <c r="C89" s="501"/>
      <c r="D89" s="501"/>
      <c r="E89" s="503"/>
      <c r="F89" s="17">
        <v>55</v>
      </c>
      <c r="G89" s="18" t="s">
        <v>17562</v>
      </c>
      <c r="H89" s="18" t="s">
        <v>17562</v>
      </c>
      <c r="I89" s="80"/>
      <c r="J89" s="18" t="s">
        <v>134</v>
      </c>
      <c r="K89" s="19">
        <v>4</v>
      </c>
      <c r="L89" s="19">
        <v>1</v>
      </c>
      <c r="M89" s="20" t="s">
        <v>33</v>
      </c>
      <c r="N89" s="20" t="s">
        <v>34</v>
      </c>
      <c r="O89" s="18"/>
      <c r="P89" s="18"/>
      <c r="Q89" s="18"/>
      <c r="R89" s="18"/>
      <c r="S89" s="18"/>
      <c r="T89" s="18"/>
      <c r="U89" s="18"/>
      <c r="V89" s="18"/>
      <c r="W89" s="34"/>
    </row>
    <row r="90" spans="1:23" x14ac:dyDescent="0.2">
      <c r="A90" s="497"/>
      <c r="B90" s="499"/>
      <c r="C90" s="501"/>
      <c r="D90" s="501"/>
      <c r="E90" s="503"/>
      <c r="F90" s="17">
        <v>56</v>
      </c>
      <c r="G90" s="18" t="s">
        <v>17563</v>
      </c>
      <c r="H90" s="18" t="s">
        <v>17563</v>
      </c>
      <c r="I90" s="80"/>
      <c r="J90" s="18" t="s">
        <v>32</v>
      </c>
      <c r="K90" s="19">
        <v>8</v>
      </c>
      <c r="L90" s="19"/>
      <c r="M90" s="20" t="s">
        <v>33</v>
      </c>
      <c r="N90" s="20" t="s">
        <v>34</v>
      </c>
      <c r="O90" s="18"/>
      <c r="P90" s="18"/>
      <c r="Q90" s="18"/>
      <c r="R90" s="18"/>
      <c r="S90" s="18"/>
      <c r="T90" s="18"/>
      <c r="U90" s="18"/>
      <c r="V90" s="18"/>
      <c r="W90" s="34"/>
    </row>
    <row r="91" spans="1:23" x14ac:dyDescent="0.2">
      <c r="A91" s="496" t="s">
        <v>17564</v>
      </c>
      <c r="B91" s="498" t="s">
        <v>17437</v>
      </c>
      <c r="C91" s="500"/>
      <c r="D91" s="500"/>
      <c r="E91" s="502">
        <v>0</v>
      </c>
      <c r="F91" s="27">
        <v>1</v>
      </c>
      <c r="G91" s="28" t="s">
        <v>17565</v>
      </c>
      <c r="H91" s="28" t="s">
        <v>17565</v>
      </c>
      <c r="I91" s="79"/>
      <c r="J91" s="28" t="s">
        <v>32</v>
      </c>
      <c r="K91" s="29">
        <v>3</v>
      </c>
      <c r="L91" s="29"/>
      <c r="M91" s="30" t="s">
        <v>33</v>
      </c>
      <c r="N91" s="30" t="s">
        <v>34</v>
      </c>
      <c r="O91" s="28"/>
      <c r="P91" s="28"/>
      <c r="Q91" s="28"/>
      <c r="R91" s="28"/>
      <c r="S91" s="28"/>
      <c r="T91" s="28"/>
      <c r="U91" s="28"/>
      <c r="V91" s="28"/>
      <c r="W91" s="33"/>
    </row>
    <row r="92" spans="1:23" x14ac:dyDescent="0.2">
      <c r="A92" s="497"/>
      <c r="B92" s="499"/>
      <c r="C92" s="501"/>
      <c r="D92" s="501"/>
      <c r="E92" s="503"/>
      <c r="F92" s="17">
        <v>2</v>
      </c>
      <c r="G92" s="18" t="s">
        <v>17566</v>
      </c>
      <c r="H92" s="18" t="s">
        <v>17566</v>
      </c>
      <c r="I92" s="80"/>
      <c r="J92" s="18" t="s">
        <v>32</v>
      </c>
      <c r="K92" s="19">
        <v>3</v>
      </c>
      <c r="L92" s="19"/>
      <c r="M92" s="20" t="s">
        <v>33</v>
      </c>
      <c r="N92" s="20" t="s">
        <v>34</v>
      </c>
      <c r="O92" s="18"/>
      <c r="P92" s="18"/>
      <c r="Q92" s="18"/>
      <c r="R92" s="18"/>
      <c r="S92" s="18"/>
      <c r="T92" s="18"/>
      <c r="U92" s="18"/>
      <c r="V92" s="18"/>
      <c r="W92" s="34"/>
    </row>
    <row r="93" spans="1:23" x14ac:dyDescent="0.2">
      <c r="A93" s="497"/>
      <c r="B93" s="499"/>
      <c r="C93" s="501"/>
      <c r="D93" s="501"/>
      <c r="E93" s="503"/>
      <c r="F93" s="17">
        <v>3</v>
      </c>
      <c r="G93" s="18" t="s">
        <v>17567</v>
      </c>
      <c r="H93" s="18" t="s">
        <v>17567</v>
      </c>
      <c r="I93" s="80"/>
      <c r="J93" s="18" t="s">
        <v>32</v>
      </c>
      <c r="K93" s="19">
        <v>8</v>
      </c>
      <c r="L93" s="19"/>
      <c r="M93" s="20" t="s">
        <v>33</v>
      </c>
      <c r="N93" s="20" t="s">
        <v>34</v>
      </c>
      <c r="O93" s="18"/>
      <c r="P93" s="18"/>
      <c r="Q93" s="18"/>
      <c r="R93" s="18"/>
      <c r="S93" s="18"/>
      <c r="T93" s="18"/>
      <c r="U93" s="18"/>
      <c r="V93" s="18"/>
      <c r="W93" s="34"/>
    </row>
    <row r="94" spans="1:23" x14ac:dyDescent="0.2">
      <c r="A94" s="497"/>
      <c r="B94" s="499"/>
      <c r="C94" s="501"/>
      <c r="D94" s="501"/>
      <c r="E94" s="503"/>
      <c r="F94" s="17">
        <v>4</v>
      </c>
      <c r="G94" s="18" t="s">
        <v>17568</v>
      </c>
      <c r="H94" s="18" t="s">
        <v>17568</v>
      </c>
      <c r="I94" s="80"/>
      <c r="J94" s="18" t="s">
        <v>32</v>
      </c>
      <c r="K94" s="19">
        <v>8</v>
      </c>
      <c r="L94" s="19"/>
      <c r="M94" s="20" t="s">
        <v>33</v>
      </c>
      <c r="N94" s="20" t="s">
        <v>34</v>
      </c>
      <c r="O94" s="18"/>
      <c r="P94" s="18"/>
      <c r="Q94" s="18"/>
      <c r="R94" s="18"/>
      <c r="S94" s="18"/>
      <c r="T94" s="18"/>
      <c r="U94" s="18"/>
      <c r="V94" s="18"/>
      <c r="W94" s="34"/>
    </row>
    <row r="95" spans="1:23" x14ac:dyDescent="0.2">
      <c r="A95" s="496" t="s">
        <v>17569</v>
      </c>
      <c r="B95" s="498" t="s">
        <v>17439</v>
      </c>
      <c r="C95" s="500"/>
      <c r="D95" s="500"/>
      <c r="E95" s="502">
        <v>0</v>
      </c>
      <c r="F95" s="27">
        <v>1</v>
      </c>
      <c r="G95" s="28" t="s">
        <v>17570</v>
      </c>
      <c r="H95" s="28" t="s">
        <v>17570</v>
      </c>
      <c r="I95" s="79"/>
      <c r="J95" s="28" t="s">
        <v>32</v>
      </c>
      <c r="K95" s="29">
        <v>1</v>
      </c>
      <c r="L95" s="29"/>
      <c r="M95" s="30" t="s">
        <v>33</v>
      </c>
      <c r="N95" s="30" t="s">
        <v>34</v>
      </c>
      <c r="O95" s="28"/>
      <c r="P95" s="28"/>
      <c r="Q95" s="28"/>
      <c r="R95" s="28"/>
      <c r="S95" s="28"/>
      <c r="T95" s="28"/>
      <c r="U95" s="28"/>
      <c r="V95" s="28"/>
      <c r="W95" s="33"/>
    </row>
    <row r="96" spans="1:23" x14ac:dyDescent="0.2">
      <c r="A96" s="497"/>
      <c r="B96" s="499"/>
      <c r="C96" s="501"/>
      <c r="D96" s="501"/>
      <c r="E96" s="503"/>
      <c r="F96" s="17">
        <v>2</v>
      </c>
      <c r="G96" s="18" t="s">
        <v>17571</v>
      </c>
      <c r="H96" s="18" t="s">
        <v>17571</v>
      </c>
      <c r="I96" s="80"/>
      <c r="J96" s="18" t="s">
        <v>32</v>
      </c>
      <c r="K96" s="19">
        <v>5</v>
      </c>
      <c r="L96" s="19"/>
      <c r="M96" s="20" t="s">
        <v>33</v>
      </c>
      <c r="N96" s="20" t="s">
        <v>34</v>
      </c>
      <c r="O96" s="18"/>
      <c r="P96" s="18"/>
      <c r="Q96" s="18"/>
      <c r="R96" s="18"/>
      <c r="S96" s="18"/>
      <c r="T96" s="18"/>
      <c r="U96" s="18"/>
      <c r="V96" s="18"/>
      <c r="W96" s="34"/>
    </row>
    <row r="97" spans="1:23" x14ac:dyDescent="0.2">
      <c r="A97" s="497"/>
      <c r="B97" s="499"/>
      <c r="C97" s="501"/>
      <c r="D97" s="501"/>
      <c r="E97" s="503"/>
      <c r="F97" s="17">
        <v>3</v>
      </c>
      <c r="G97" s="18" t="s">
        <v>17572</v>
      </c>
      <c r="H97" s="18" t="s">
        <v>17572</v>
      </c>
      <c r="I97" s="80"/>
      <c r="J97" s="18" t="s">
        <v>32</v>
      </c>
      <c r="K97" s="19">
        <v>3</v>
      </c>
      <c r="L97" s="19"/>
      <c r="M97" s="20" t="s">
        <v>33</v>
      </c>
      <c r="N97" s="20" t="s">
        <v>34</v>
      </c>
      <c r="O97" s="18"/>
      <c r="P97" s="18"/>
      <c r="Q97" s="18"/>
      <c r="R97" s="18"/>
      <c r="S97" s="18"/>
      <c r="T97" s="18"/>
      <c r="U97" s="18"/>
      <c r="V97" s="18"/>
      <c r="W97" s="34"/>
    </row>
    <row r="98" spans="1:23" x14ac:dyDescent="0.2">
      <c r="A98" s="497"/>
      <c r="B98" s="499"/>
      <c r="C98" s="501"/>
      <c r="D98" s="501"/>
      <c r="E98" s="503"/>
      <c r="F98" s="17">
        <v>4</v>
      </c>
      <c r="G98" s="18" t="s">
        <v>17573</v>
      </c>
      <c r="H98" s="18" t="s">
        <v>17573</v>
      </c>
      <c r="I98" s="80"/>
      <c r="J98" s="18" t="s">
        <v>32</v>
      </c>
      <c r="K98" s="19">
        <v>8</v>
      </c>
      <c r="L98" s="19"/>
      <c r="M98" s="20" t="s">
        <v>33</v>
      </c>
      <c r="N98" s="20" t="s">
        <v>34</v>
      </c>
      <c r="O98" s="18"/>
      <c r="P98" s="18"/>
      <c r="Q98" s="18"/>
      <c r="R98" s="18"/>
      <c r="S98" s="18"/>
      <c r="T98" s="18"/>
      <c r="U98" s="18"/>
      <c r="V98" s="18"/>
      <c r="W98" s="34"/>
    </row>
    <row r="99" spans="1:23" x14ac:dyDescent="0.2">
      <c r="A99" s="497"/>
      <c r="B99" s="499"/>
      <c r="C99" s="501"/>
      <c r="D99" s="501"/>
      <c r="E99" s="503"/>
      <c r="F99" s="17">
        <v>5</v>
      </c>
      <c r="G99" s="18" t="s">
        <v>17574</v>
      </c>
      <c r="H99" s="18" t="s">
        <v>17574</v>
      </c>
      <c r="I99" s="80"/>
      <c r="J99" s="18" t="s">
        <v>32</v>
      </c>
      <c r="K99" s="19">
        <v>8</v>
      </c>
      <c r="L99" s="19"/>
      <c r="M99" s="20" t="s">
        <v>33</v>
      </c>
      <c r="N99" s="20" t="s">
        <v>34</v>
      </c>
      <c r="O99" s="18"/>
      <c r="P99" s="18"/>
      <c r="Q99" s="18"/>
      <c r="R99" s="18"/>
      <c r="S99" s="18"/>
      <c r="T99" s="18"/>
      <c r="U99" s="18"/>
      <c r="V99" s="18"/>
      <c r="W99" s="34"/>
    </row>
    <row r="100" spans="1:23" x14ac:dyDescent="0.2">
      <c r="A100" s="496" t="s">
        <v>17575</v>
      </c>
      <c r="B100" s="498" t="s">
        <v>17441</v>
      </c>
      <c r="C100" s="500"/>
      <c r="D100" s="500"/>
      <c r="E100" s="502">
        <v>0</v>
      </c>
      <c r="F100" s="27">
        <v>1</v>
      </c>
      <c r="G100" s="28" t="s">
        <v>17576</v>
      </c>
      <c r="H100" s="28" t="s">
        <v>17576</v>
      </c>
      <c r="I100" s="79"/>
      <c r="J100" s="28" t="s">
        <v>32</v>
      </c>
      <c r="K100" s="29">
        <v>1</v>
      </c>
      <c r="L100" s="29"/>
      <c r="M100" s="30" t="s">
        <v>33</v>
      </c>
      <c r="N100" s="30" t="s">
        <v>34</v>
      </c>
      <c r="O100" s="28"/>
      <c r="P100" s="28"/>
      <c r="Q100" s="28"/>
      <c r="R100" s="28"/>
      <c r="S100" s="28"/>
      <c r="T100" s="28"/>
      <c r="U100" s="28"/>
      <c r="V100" s="28"/>
      <c r="W100" s="33"/>
    </row>
    <row r="101" spans="1:23" x14ac:dyDescent="0.2">
      <c r="A101" s="497"/>
      <c r="B101" s="499"/>
      <c r="C101" s="501"/>
      <c r="D101" s="501"/>
      <c r="E101" s="503"/>
      <c r="F101" s="17">
        <v>2</v>
      </c>
      <c r="G101" s="18" t="s">
        <v>17577</v>
      </c>
      <c r="H101" s="18" t="s">
        <v>17577</v>
      </c>
      <c r="I101" s="80"/>
      <c r="J101" s="18" t="s">
        <v>134</v>
      </c>
      <c r="K101" s="19">
        <v>3</v>
      </c>
      <c r="L101" s="19">
        <v>0</v>
      </c>
      <c r="M101" s="20" t="s">
        <v>33</v>
      </c>
      <c r="N101" s="20" t="s">
        <v>34</v>
      </c>
      <c r="O101" s="18"/>
      <c r="P101" s="18"/>
      <c r="Q101" s="18"/>
      <c r="R101" s="18"/>
      <c r="S101" s="18"/>
      <c r="T101" s="18"/>
      <c r="U101" s="18"/>
      <c r="V101" s="18"/>
      <c r="W101" s="34"/>
    </row>
    <row r="102" spans="1:23" x14ac:dyDescent="0.2">
      <c r="A102" s="497"/>
      <c r="B102" s="499"/>
      <c r="C102" s="501"/>
      <c r="D102" s="501"/>
      <c r="E102" s="503"/>
      <c r="F102" s="17">
        <v>3</v>
      </c>
      <c r="G102" s="18" t="s">
        <v>17578</v>
      </c>
      <c r="H102" s="18" t="s">
        <v>17578</v>
      </c>
      <c r="I102" s="80"/>
      <c r="J102" s="18" t="s">
        <v>32</v>
      </c>
      <c r="K102" s="19">
        <v>1</v>
      </c>
      <c r="L102" s="19"/>
      <c r="M102" s="20" t="s">
        <v>33</v>
      </c>
      <c r="N102" s="20" t="s">
        <v>34</v>
      </c>
      <c r="O102" s="18"/>
      <c r="P102" s="18"/>
      <c r="Q102" s="18"/>
      <c r="R102" s="18"/>
      <c r="S102" s="18"/>
      <c r="T102" s="18"/>
      <c r="U102" s="18"/>
      <c r="V102" s="18"/>
      <c r="W102" s="34"/>
    </row>
    <row r="103" spans="1:23" x14ac:dyDescent="0.2">
      <c r="A103" s="497"/>
      <c r="B103" s="499"/>
      <c r="C103" s="501"/>
      <c r="D103" s="501"/>
      <c r="E103" s="503"/>
      <c r="F103" s="17">
        <v>4</v>
      </c>
      <c r="G103" s="18" t="s">
        <v>17579</v>
      </c>
      <c r="H103" s="18" t="s">
        <v>17579</v>
      </c>
      <c r="I103" s="80"/>
      <c r="J103" s="18" t="s">
        <v>32</v>
      </c>
      <c r="K103" s="19">
        <v>3</v>
      </c>
      <c r="L103" s="19"/>
      <c r="M103" s="20" t="s">
        <v>33</v>
      </c>
      <c r="N103" s="20" t="s">
        <v>34</v>
      </c>
      <c r="O103" s="18"/>
      <c r="P103" s="18"/>
      <c r="Q103" s="18"/>
      <c r="R103" s="18"/>
      <c r="S103" s="18"/>
      <c r="T103" s="18"/>
      <c r="U103" s="18"/>
      <c r="V103" s="18"/>
      <c r="W103" s="34"/>
    </row>
    <row r="104" spans="1:23" x14ac:dyDescent="0.2">
      <c r="A104" s="497"/>
      <c r="B104" s="499"/>
      <c r="C104" s="501"/>
      <c r="D104" s="501"/>
      <c r="E104" s="503"/>
      <c r="F104" s="17">
        <v>5</v>
      </c>
      <c r="G104" s="18" t="s">
        <v>17580</v>
      </c>
      <c r="H104" s="18" t="s">
        <v>17580</v>
      </c>
      <c r="I104" s="80"/>
      <c r="J104" s="18" t="s">
        <v>44</v>
      </c>
      <c r="K104" s="19">
        <v>30</v>
      </c>
      <c r="L104" s="19"/>
      <c r="M104" s="20" t="s">
        <v>33</v>
      </c>
      <c r="N104" s="20" t="s">
        <v>34</v>
      </c>
      <c r="O104" s="18"/>
      <c r="P104" s="18"/>
      <c r="Q104" s="18"/>
      <c r="R104" s="18"/>
      <c r="S104" s="18"/>
      <c r="T104" s="18"/>
      <c r="U104" s="18"/>
      <c r="V104" s="18"/>
      <c r="W104" s="34"/>
    </row>
    <row r="105" spans="1:23" x14ac:dyDescent="0.2">
      <c r="A105" s="497"/>
      <c r="B105" s="499"/>
      <c r="C105" s="501"/>
      <c r="D105" s="501"/>
      <c r="E105" s="503"/>
      <c r="F105" s="17">
        <v>6</v>
      </c>
      <c r="G105" s="18" t="s">
        <v>17581</v>
      </c>
      <c r="H105" s="18" t="s">
        <v>17581</v>
      </c>
      <c r="I105" s="80"/>
      <c r="J105" s="18" t="s">
        <v>32</v>
      </c>
      <c r="K105" s="19">
        <v>1</v>
      </c>
      <c r="L105" s="19"/>
      <c r="M105" s="20" t="s">
        <v>33</v>
      </c>
      <c r="N105" s="20" t="s">
        <v>34</v>
      </c>
      <c r="O105" s="18"/>
      <c r="P105" s="18"/>
      <c r="Q105" s="18"/>
      <c r="R105" s="18"/>
      <c r="S105" s="18"/>
      <c r="T105" s="18"/>
      <c r="U105" s="18"/>
      <c r="V105" s="18"/>
      <c r="W105" s="34"/>
    </row>
    <row r="106" spans="1:23" x14ac:dyDescent="0.2">
      <c r="A106" s="497"/>
      <c r="B106" s="499"/>
      <c r="C106" s="501"/>
      <c r="D106" s="501"/>
      <c r="E106" s="503"/>
      <c r="F106" s="17">
        <v>7</v>
      </c>
      <c r="G106" s="18" t="s">
        <v>17582</v>
      </c>
      <c r="H106" s="18" t="s">
        <v>17582</v>
      </c>
      <c r="I106" s="80"/>
      <c r="J106" s="18" t="s">
        <v>32</v>
      </c>
      <c r="K106" s="19">
        <v>1</v>
      </c>
      <c r="L106" s="19"/>
      <c r="M106" s="20" t="s">
        <v>33</v>
      </c>
      <c r="N106" s="20" t="s">
        <v>34</v>
      </c>
      <c r="O106" s="18"/>
      <c r="P106" s="18"/>
      <c r="Q106" s="18"/>
      <c r="R106" s="18"/>
      <c r="S106" s="18"/>
      <c r="T106" s="18"/>
      <c r="U106" s="18"/>
      <c r="V106" s="18"/>
      <c r="W106" s="34"/>
    </row>
    <row r="107" spans="1:23" x14ac:dyDescent="0.2">
      <c r="A107" s="497"/>
      <c r="B107" s="499"/>
      <c r="C107" s="501"/>
      <c r="D107" s="501"/>
      <c r="E107" s="503"/>
      <c r="F107" s="17">
        <v>8</v>
      </c>
      <c r="G107" s="18" t="s">
        <v>17583</v>
      </c>
      <c r="H107" s="18" t="s">
        <v>17583</v>
      </c>
      <c r="I107" s="80"/>
      <c r="J107" s="18" t="s">
        <v>134</v>
      </c>
      <c r="K107" s="19">
        <v>3</v>
      </c>
      <c r="L107" s="19">
        <v>0</v>
      </c>
      <c r="M107" s="20" t="s">
        <v>33</v>
      </c>
      <c r="N107" s="20" t="s">
        <v>34</v>
      </c>
      <c r="O107" s="18"/>
      <c r="P107" s="18"/>
      <c r="Q107" s="18"/>
      <c r="R107" s="18"/>
      <c r="S107" s="18"/>
      <c r="T107" s="18"/>
      <c r="U107" s="18"/>
      <c r="V107" s="18"/>
      <c r="W107" s="34"/>
    </row>
    <row r="108" spans="1:23" x14ac:dyDescent="0.2">
      <c r="A108" s="497"/>
      <c r="B108" s="499"/>
      <c r="C108" s="501"/>
      <c r="D108" s="501"/>
      <c r="E108" s="503"/>
      <c r="F108" s="17">
        <v>9</v>
      </c>
      <c r="G108" s="18" t="s">
        <v>17584</v>
      </c>
      <c r="H108" s="18" t="s">
        <v>17584</v>
      </c>
      <c r="I108" s="80"/>
      <c r="J108" s="18" t="s">
        <v>32</v>
      </c>
      <c r="K108" s="19">
        <v>3</v>
      </c>
      <c r="L108" s="19"/>
      <c r="M108" s="20" t="s">
        <v>33</v>
      </c>
      <c r="N108" s="20" t="s">
        <v>34</v>
      </c>
      <c r="O108" s="18"/>
      <c r="P108" s="18"/>
      <c r="Q108" s="18"/>
      <c r="R108" s="18"/>
      <c r="S108" s="18"/>
      <c r="T108" s="18"/>
      <c r="U108" s="18"/>
      <c r="V108" s="18"/>
      <c r="W108" s="34"/>
    </row>
    <row r="109" spans="1:23" x14ac:dyDescent="0.2">
      <c r="A109" s="497"/>
      <c r="B109" s="499"/>
      <c r="C109" s="501"/>
      <c r="D109" s="501"/>
      <c r="E109" s="503"/>
      <c r="F109" s="17">
        <v>10</v>
      </c>
      <c r="G109" s="18" t="s">
        <v>17585</v>
      </c>
      <c r="H109" s="18" t="s">
        <v>17585</v>
      </c>
      <c r="I109" s="80"/>
      <c r="J109" s="18" t="s">
        <v>32</v>
      </c>
      <c r="K109" s="19">
        <v>8</v>
      </c>
      <c r="L109" s="19"/>
      <c r="M109" s="20" t="s">
        <v>33</v>
      </c>
      <c r="N109" s="20" t="s">
        <v>34</v>
      </c>
      <c r="O109" s="18"/>
      <c r="P109" s="18"/>
      <c r="Q109" s="18"/>
      <c r="R109" s="18"/>
      <c r="S109" s="18"/>
      <c r="T109" s="18"/>
      <c r="U109" s="18"/>
      <c r="V109" s="18"/>
      <c r="W109" s="34"/>
    </row>
    <row r="110" spans="1:23" x14ac:dyDescent="0.2">
      <c r="A110" s="497"/>
      <c r="B110" s="499"/>
      <c r="C110" s="501"/>
      <c r="D110" s="501"/>
      <c r="E110" s="503"/>
      <c r="F110" s="17">
        <v>11</v>
      </c>
      <c r="G110" s="18" t="s">
        <v>17586</v>
      </c>
      <c r="H110" s="18" t="s">
        <v>17586</v>
      </c>
      <c r="I110" s="80"/>
      <c r="J110" s="18" t="s">
        <v>32</v>
      </c>
      <c r="K110" s="19">
        <v>8</v>
      </c>
      <c r="L110" s="19"/>
      <c r="M110" s="20" t="s">
        <v>33</v>
      </c>
      <c r="N110" s="20" t="s">
        <v>34</v>
      </c>
      <c r="O110" s="18"/>
      <c r="P110" s="18"/>
      <c r="Q110" s="18"/>
      <c r="R110" s="18"/>
      <c r="S110" s="18"/>
      <c r="T110" s="18"/>
      <c r="U110" s="18"/>
      <c r="V110" s="18"/>
      <c r="W110" s="34"/>
    </row>
    <row r="111" spans="1:23" x14ac:dyDescent="0.2">
      <c r="A111" s="496" t="s">
        <v>17587</v>
      </c>
      <c r="B111" s="498" t="s">
        <v>17443</v>
      </c>
      <c r="C111" s="500"/>
      <c r="D111" s="500"/>
      <c r="E111" s="502">
        <v>0</v>
      </c>
      <c r="F111" s="27">
        <v>1</v>
      </c>
      <c r="G111" s="28" t="s">
        <v>17588</v>
      </c>
      <c r="H111" s="28" t="s">
        <v>17588</v>
      </c>
      <c r="I111" s="79"/>
      <c r="J111" s="28" t="s">
        <v>32</v>
      </c>
      <c r="K111" s="29">
        <v>1</v>
      </c>
      <c r="L111" s="29"/>
      <c r="M111" s="30" t="s">
        <v>33</v>
      </c>
      <c r="N111" s="30" t="s">
        <v>34</v>
      </c>
      <c r="O111" s="28"/>
      <c r="P111" s="28"/>
      <c r="Q111" s="28"/>
      <c r="R111" s="28"/>
      <c r="S111" s="28"/>
      <c r="T111" s="28"/>
      <c r="U111" s="28"/>
      <c r="V111" s="28"/>
      <c r="W111" s="33"/>
    </row>
    <row r="112" spans="1:23" x14ac:dyDescent="0.2">
      <c r="A112" s="497"/>
      <c r="B112" s="499"/>
      <c r="C112" s="501"/>
      <c r="D112" s="501"/>
      <c r="E112" s="503"/>
      <c r="F112" s="17">
        <v>2</v>
      </c>
      <c r="G112" s="18" t="s">
        <v>17589</v>
      </c>
      <c r="H112" s="18" t="s">
        <v>17589</v>
      </c>
      <c r="I112" s="80"/>
      <c r="J112" s="18" t="s">
        <v>32</v>
      </c>
      <c r="K112" s="19">
        <v>3</v>
      </c>
      <c r="L112" s="19"/>
      <c r="M112" s="20" t="s">
        <v>33</v>
      </c>
      <c r="N112" s="20" t="s">
        <v>34</v>
      </c>
      <c r="O112" s="18"/>
      <c r="P112" s="18"/>
      <c r="Q112" s="18"/>
      <c r="R112" s="18"/>
      <c r="S112" s="18"/>
      <c r="T112" s="18"/>
      <c r="U112" s="18"/>
      <c r="V112" s="18"/>
      <c r="W112" s="34"/>
    </row>
    <row r="113" spans="1:23" x14ac:dyDescent="0.2">
      <c r="A113" s="497"/>
      <c r="B113" s="499"/>
      <c r="C113" s="501"/>
      <c r="D113" s="501"/>
      <c r="E113" s="503"/>
      <c r="F113" s="17">
        <v>3</v>
      </c>
      <c r="G113" s="18" t="s">
        <v>17590</v>
      </c>
      <c r="H113" s="18" t="s">
        <v>17590</v>
      </c>
      <c r="I113" s="80"/>
      <c r="J113" s="18" t="s">
        <v>44</v>
      </c>
      <c r="K113" s="19">
        <v>30</v>
      </c>
      <c r="L113" s="19"/>
      <c r="M113" s="20" t="s">
        <v>33</v>
      </c>
      <c r="N113" s="20" t="s">
        <v>34</v>
      </c>
      <c r="O113" s="18"/>
      <c r="P113" s="18"/>
      <c r="Q113" s="18"/>
      <c r="R113" s="18"/>
      <c r="S113" s="18"/>
      <c r="T113" s="18"/>
      <c r="U113" s="18"/>
      <c r="V113" s="18"/>
      <c r="W113" s="34"/>
    </row>
    <row r="114" spans="1:23" x14ac:dyDescent="0.2">
      <c r="A114" s="497"/>
      <c r="B114" s="499"/>
      <c r="C114" s="501"/>
      <c r="D114" s="501"/>
      <c r="E114" s="503"/>
      <c r="F114" s="17">
        <v>4</v>
      </c>
      <c r="G114" s="18" t="s">
        <v>17591</v>
      </c>
      <c r="H114" s="18" t="s">
        <v>17591</v>
      </c>
      <c r="I114" s="80"/>
      <c r="J114" s="18" t="s">
        <v>32</v>
      </c>
      <c r="K114" s="19">
        <v>1</v>
      </c>
      <c r="L114" s="19"/>
      <c r="M114" s="20" t="s">
        <v>33</v>
      </c>
      <c r="N114" s="20" t="s">
        <v>34</v>
      </c>
      <c r="O114" s="18"/>
      <c r="P114" s="18"/>
      <c r="Q114" s="18"/>
      <c r="R114" s="18"/>
      <c r="S114" s="18"/>
      <c r="T114" s="18"/>
      <c r="U114" s="18"/>
      <c r="V114" s="18"/>
      <c r="W114" s="34"/>
    </row>
    <row r="115" spans="1:23" x14ac:dyDescent="0.2">
      <c r="A115" s="497"/>
      <c r="B115" s="499"/>
      <c r="C115" s="501"/>
      <c r="D115" s="501"/>
      <c r="E115" s="503"/>
      <c r="F115" s="17">
        <v>5</v>
      </c>
      <c r="G115" s="18" t="s">
        <v>17592</v>
      </c>
      <c r="H115" s="18" t="s">
        <v>17592</v>
      </c>
      <c r="I115" s="80"/>
      <c r="J115" s="18" t="s">
        <v>32</v>
      </c>
      <c r="K115" s="19">
        <v>3</v>
      </c>
      <c r="L115" s="19"/>
      <c r="M115" s="20" t="s">
        <v>33</v>
      </c>
      <c r="N115" s="20" t="s">
        <v>34</v>
      </c>
      <c r="O115" s="18"/>
      <c r="P115" s="18"/>
      <c r="Q115" s="18"/>
      <c r="R115" s="18"/>
      <c r="S115" s="18"/>
      <c r="T115" s="18"/>
      <c r="U115" s="18"/>
      <c r="V115" s="18"/>
      <c r="W115" s="34"/>
    </row>
    <row r="116" spans="1:23" x14ac:dyDescent="0.2">
      <c r="A116" s="497"/>
      <c r="B116" s="499"/>
      <c r="C116" s="501"/>
      <c r="D116" s="501"/>
      <c r="E116" s="503"/>
      <c r="F116" s="17">
        <v>6</v>
      </c>
      <c r="G116" s="18" t="s">
        <v>17593</v>
      </c>
      <c r="H116" s="18" t="s">
        <v>17593</v>
      </c>
      <c r="I116" s="80"/>
      <c r="J116" s="18" t="s">
        <v>32</v>
      </c>
      <c r="K116" s="19">
        <v>1</v>
      </c>
      <c r="L116" s="19"/>
      <c r="M116" s="20" t="s">
        <v>33</v>
      </c>
      <c r="N116" s="20" t="s">
        <v>34</v>
      </c>
      <c r="O116" s="18"/>
      <c r="P116" s="18"/>
      <c r="Q116" s="18"/>
      <c r="R116" s="18"/>
      <c r="S116" s="18"/>
      <c r="T116" s="18"/>
      <c r="U116" s="18"/>
      <c r="V116" s="18"/>
      <c r="W116" s="34"/>
    </row>
    <row r="117" spans="1:23" x14ac:dyDescent="0.2">
      <c r="A117" s="497"/>
      <c r="B117" s="499"/>
      <c r="C117" s="501"/>
      <c r="D117" s="501"/>
      <c r="E117" s="503"/>
      <c r="F117" s="17">
        <v>7</v>
      </c>
      <c r="G117" s="18" t="s">
        <v>17594</v>
      </c>
      <c r="H117" s="18" t="s">
        <v>17594</v>
      </c>
      <c r="I117" s="80"/>
      <c r="J117" s="18" t="s">
        <v>32</v>
      </c>
      <c r="K117" s="19">
        <v>1</v>
      </c>
      <c r="L117" s="19"/>
      <c r="M117" s="20" t="s">
        <v>33</v>
      </c>
      <c r="N117" s="20" t="s">
        <v>34</v>
      </c>
      <c r="O117" s="18"/>
      <c r="P117" s="18"/>
      <c r="Q117" s="18"/>
      <c r="R117" s="18"/>
      <c r="S117" s="18"/>
      <c r="T117" s="18"/>
      <c r="U117" s="18"/>
      <c r="V117" s="18"/>
      <c r="W117" s="34"/>
    </row>
    <row r="118" spans="1:23" x14ac:dyDescent="0.2">
      <c r="A118" s="497"/>
      <c r="B118" s="499"/>
      <c r="C118" s="501"/>
      <c r="D118" s="501"/>
      <c r="E118" s="503"/>
      <c r="F118" s="17">
        <v>8</v>
      </c>
      <c r="G118" s="18" t="s">
        <v>17595</v>
      </c>
      <c r="H118" s="18" t="s">
        <v>17595</v>
      </c>
      <c r="I118" s="80"/>
      <c r="J118" s="18" t="s">
        <v>32</v>
      </c>
      <c r="K118" s="19">
        <v>8</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9</v>
      </c>
      <c r="G119" s="18" t="s">
        <v>17596</v>
      </c>
      <c r="H119" s="18" t="s">
        <v>17596</v>
      </c>
      <c r="I119" s="80"/>
      <c r="J119" s="18" t="s">
        <v>32</v>
      </c>
      <c r="K119" s="19">
        <v>8</v>
      </c>
      <c r="L119" s="19"/>
      <c r="M119" s="20" t="s">
        <v>33</v>
      </c>
      <c r="N119" s="20" t="s">
        <v>34</v>
      </c>
      <c r="O119" s="18"/>
      <c r="P119" s="18"/>
      <c r="Q119" s="18"/>
      <c r="R119" s="18"/>
      <c r="S119" s="18"/>
      <c r="T119" s="18"/>
      <c r="U119" s="18"/>
      <c r="V119" s="18"/>
      <c r="W119" s="34"/>
    </row>
    <row r="120" spans="1:23" x14ac:dyDescent="0.2">
      <c r="A120" s="496" t="s">
        <v>17597</v>
      </c>
      <c r="B120" s="498" t="s">
        <v>17445</v>
      </c>
      <c r="C120" s="500"/>
      <c r="D120" s="500"/>
      <c r="E120" s="502">
        <v>0</v>
      </c>
      <c r="F120" s="27">
        <v>1</v>
      </c>
      <c r="G120" s="28" t="s">
        <v>17598</v>
      </c>
      <c r="H120" s="28" t="s">
        <v>17598</v>
      </c>
      <c r="I120" s="79"/>
      <c r="J120" s="28" t="s">
        <v>32</v>
      </c>
      <c r="K120" s="29">
        <v>4</v>
      </c>
      <c r="L120" s="29"/>
      <c r="M120" s="30" t="s">
        <v>33</v>
      </c>
      <c r="N120" s="30" t="s">
        <v>34</v>
      </c>
      <c r="O120" s="28"/>
      <c r="P120" s="28"/>
      <c r="Q120" s="28"/>
      <c r="R120" s="28"/>
      <c r="S120" s="28"/>
      <c r="T120" s="28"/>
      <c r="U120" s="28"/>
      <c r="V120" s="28"/>
      <c r="W120" s="33"/>
    </row>
    <row r="121" spans="1:23" x14ac:dyDescent="0.2">
      <c r="A121" s="497"/>
      <c r="B121" s="499"/>
      <c r="C121" s="501"/>
      <c r="D121" s="501"/>
      <c r="E121" s="503"/>
      <c r="F121" s="17">
        <v>2</v>
      </c>
      <c r="G121" s="18" t="s">
        <v>17599</v>
      </c>
      <c r="H121" s="18" t="s">
        <v>17599</v>
      </c>
      <c r="I121" s="80"/>
      <c r="J121" s="18" t="s">
        <v>32</v>
      </c>
      <c r="K121" s="19">
        <v>1</v>
      </c>
      <c r="L121" s="19"/>
      <c r="M121" s="20" t="s">
        <v>33</v>
      </c>
      <c r="N121" s="20" t="s">
        <v>34</v>
      </c>
      <c r="O121" s="18"/>
      <c r="P121" s="18"/>
      <c r="Q121" s="18"/>
      <c r="R121" s="18"/>
      <c r="S121" s="18"/>
      <c r="T121" s="18"/>
      <c r="U121" s="18"/>
      <c r="V121" s="18"/>
      <c r="W121" s="34"/>
    </row>
    <row r="122" spans="1:23" x14ac:dyDescent="0.2">
      <c r="A122" s="497"/>
      <c r="B122" s="499"/>
      <c r="C122" s="501"/>
      <c r="D122" s="501"/>
      <c r="E122" s="503"/>
      <c r="F122" s="17">
        <v>3</v>
      </c>
      <c r="G122" s="18" t="s">
        <v>17600</v>
      </c>
      <c r="H122" s="18" t="s">
        <v>17600</v>
      </c>
      <c r="I122" s="80"/>
      <c r="J122" s="18" t="s">
        <v>32</v>
      </c>
      <c r="K122" s="19">
        <v>8</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17">
        <v>4</v>
      </c>
      <c r="G123" s="18" t="s">
        <v>17601</v>
      </c>
      <c r="H123" s="18" t="s">
        <v>17601</v>
      </c>
      <c r="I123" s="80"/>
      <c r="J123" s="18" t="s">
        <v>32</v>
      </c>
      <c r="K123" s="19">
        <v>1</v>
      </c>
      <c r="L123" s="19"/>
      <c r="M123" s="20" t="s">
        <v>33</v>
      </c>
      <c r="N123" s="20" t="s">
        <v>34</v>
      </c>
      <c r="O123" s="18"/>
      <c r="P123" s="18"/>
      <c r="Q123" s="18"/>
      <c r="R123" s="18"/>
      <c r="S123" s="18"/>
      <c r="T123" s="18"/>
      <c r="U123" s="18"/>
      <c r="V123" s="18"/>
      <c r="W123" s="34"/>
    </row>
    <row r="124" spans="1:23" x14ac:dyDescent="0.2">
      <c r="A124" s="497"/>
      <c r="B124" s="499"/>
      <c r="C124" s="501"/>
      <c r="D124" s="501"/>
      <c r="E124" s="503"/>
      <c r="F124" s="17">
        <v>5</v>
      </c>
      <c r="G124" s="18" t="s">
        <v>17602</v>
      </c>
      <c r="H124" s="18" t="s">
        <v>17602</v>
      </c>
      <c r="I124" s="80"/>
      <c r="J124" s="18" t="s">
        <v>32</v>
      </c>
      <c r="K124" s="19">
        <v>6</v>
      </c>
      <c r="L124" s="19"/>
      <c r="M124" s="20" t="s">
        <v>33</v>
      </c>
      <c r="N124" s="20" t="s">
        <v>34</v>
      </c>
      <c r="O124" s="18"/>
      <c r="P124" s="18"/>
      <c r="Q124" s="18"/>
      <c r="R124" s="18"/>
      <c r="S124" s="18"/>
      <c r="T124" s="18"/>
      <c r="U124" s="18"/>
      <c r="V124" s="18"/>
      <c r="W124" s="34"/>
    </row>
    <row r="125" spans="1:23" x14ac:dyDescent="0.2">
      <c r="A125" s="497"/>
      <c r="B125" s="499"/>
      <c r="C125" s="501"/>
      <c r="D125" s="501"/>
      <c r="E125" s="503"/>
      <c r="F125" s="17">
        <v>6</v>
      </c>
      <c r="G125" s="18" t="s">
        <v>17603</v>
      </c>
      <c r="H125" s="18" t="s">
        <v>17603</v>
      </c>
      <c r="I125" s="80"/>
      <c r="J125" s="18" t="s">
        <v>32</v>
      </c>
      <c r="K125" s="19">
        <v>6</v>
      </c>
      <c r="L125" s="19"/>
      <c r="M125" s="20" t="s">
        <v>33</v>
      </c>
      <c r="N125" s="20" t="s">
        <v>34</v>
      </c>
      <c r="O125" s="18"/>
      <c r="P125" s="18"/>
      <c r="Q125" s="18"/>
      <c r="R125" s="18"/>
      <c r="S125" s="18"/>
      <c r="T125" s="18"/>
      <c r="U125" s="18"/>
      <c r="V125" s="18"/>
      <c r="W125" s="34"/>
    </row>
    <row r="126" spans="1:23" x14ac:dyDescent="0.2">
      <c r="A126" s="497"/>
      <c r="B126" s="499"/>
      <c r="C126" s="501"/>
      <c r="D126" s="501"/>
      <c r="E126" s="503"/>
      <c r="F126" s="17">
        <v>7</v>
      </c>
      <c r="G126" s="18" t="s">
        <v>17604</v>
      </c>
      <c r="H126" s="18" t="s">
        <v>17604</v>
      </c>
      <c r="I126" s="80"/>
      <c r="J126" s="18" t="s">
        <v>134</v>
      </c>
      <c r="K126" s="19">
        <v>3</v>
      </c>
      <c r="L126" s="19">
        <v>0</v>
      </c>
      <c r="M126" s="20" t="s">
        <v>33</v>
      </c>
      <c r="N126" s="20" t="s">
        <v>34</v>
      </c>
      <c r="O126" s="18"/>
      <c r="P126" s="18"/>
      <c r="Q126" s="18"/>
      <c r="R126" s="18"/>
      <c r="S126" s="18"/>
      <c r="T126" s="18"/>
      <c r="U126" s="18"/>
      <c r="V126" s="18"/>
      <c r="W126" s="34"/>
    </row>
    <row r="127" spans="1:23" x14ac:dyDescent="0.2">
      <c r="A127" s="497"/>
      <c r="B127" s="499"/>
      <c r="C127" s="501"/>
      <c r="D127" s="501"/>
      <c r="E127" s="503"/>
      <c r="F127" s="17">
        <v>8</v>
      </c>
      <c r="G127" s="18" t="s">
        <v>17605</v>
      </c>
      <c r="H127" s="18" t="s">
        <v>17605</v>
      </c>
      <c r="I127" s="80"/>
      <c r="J127" s="18" t="s">
        <v>134</v>
      </c>
      <c r="K127" s="19">
        <v>3</v>
      </c>
      <c r="L127" s="19">
        <v>0</v>
      </c>
      <c r="M127" s="20" t="s">
        <v>33</v>
      </c>
      <c r="N127" s="20" t="s">
        <v>34</v>
      </c>
      <c r="O127" s="18"/>
      <c r="P127" s="18"/>
      <c r="Q127" s="18"/>
      <c r="R127" s="18"/>
      <c r="S127" s="18"/>
      <c r="T127" s="18"/>
      <c r="U127" s="18"/>
      <c r="V127" s="18"/>
      <c r="W127" s="34"/>
    </row>
    <row r="128" spans="1:23" x14ac:dyDescent="0.2">
      <c r="A128" s="497"/>
      <c r="B128" s="499"/>
      <c r="C128" s="501"/>
      <c r="D128" s="501"/>
      <c r="E128" s="503"/>
      <c r="F128" s="17">
        <v>9</v>
      </c>
      <c r="G128" s="18" t="s">
        <v>17606</v>
      </c>
      <c r="H128" s="18" t="s">
        <v>17606</v>
      </c>
      <c r="I128" s="80"/>
      <c r="J128" s="18" t="s">
        <v>32</v>
      </c>
      <c r="K128" s="19">
        <v>1</v>
      </c>
      <c r="L128" s="19"/>
      <c r="M128" s="20" t="s">
        <v>33</v>
      </c>
      <c r="N128" s="20" t="s">
        <v>34</v>
      </c>
      <c r="O128" s="18"/>
      <c r="P128" s="18"/>
      <c r="Q128" s="18"/>
      <c r="R128" s="18"/>
      <c r="S128" s="18"/>
      <c r="T128" s="18"/>
      <c r="U128" s="18"/>
      <c r="V128" s="18"/>
      <c r="W128" s="34"/>
    </row>
    <row r="129" spans="1:23" x14ac:dyDescent="0.2">
      <c r="A129" s="497"/>
      <c r="B129" s="499"/>
      <c r="C129" s="501"/>
      <c r="D129" s="501"/>
      <c r="E129" s="503"/>
      <c r="F129" s="17">
        <v>10</v>
      </c>
      <c r="G129" s="18" t="s">
        <v>17607</v>
      </c>
      <c r="H129" s="18" t="s">
        <v>17607</v>
      </c>
      <c r="I129" s="80"/>
      <c r="J129" s="18" t="s">
        <v>134</v>
      </c>
      <c r="K129" s="19">
        <v>12</v>
      </c>
      <c r="L129" s="19">
        <v>0</v>
      </c>
      <c r="M129" s="20" t="s">
        <v>33</v>
      </c>
      <c r="N129" s="20" t="s">
        <v>34</v>
      </c>
      <c r="O129" s="18"/>
      <c r="P129" s="18"/>
      <c r="Q129" s="18"/>
      <c r="R129" s="18"/>
      <c r="S129" s="18"/>
      <c r="T129" s="18"/>
      <c r="U129" s="18"/>
      <c r="V129" s="18"/>
      <c r="W129" s="34"/>
    </row>
    <row r="130" spans="1:23" x14ac:dyDescent="0.2">
      <c r="A130" s="497"/>
      <c r="B130" s="499"/>
      <c r="C130" s="501"/>
      <c r="D130" s="501"/>
      <c r="E130" s="503"/>
      <c r="F130" s="17">
        <v>11</v>
      </c>
      <c r="G130" s="18" t="s">
        <v>17608</v>
      </c>
      <c r="H130" s="18" t="s">
        <v>17608</v>
      </c>
      <c r="I130" s="80"/>
      <c r="J130" s="18" t="s">
        <v>134</v>
      </c>
      <c r="K130" s="19">
        <v>12</v>
      </c>
      <c r="L130" s="19">
        <v>0</v>
      </c>
      <c r="M130" s="20" t="s">
        <v>33</v>
      </c>
      <c r="N130" s="20" t="s">
        <v>34</v>
      </c>
      <c r="O130" s="18"/>
      <c r="P130" s="18"/>
      <c r="Q130" s="18"/>
      <c r="R130" s="18"/>
      <c r="S130" s="18"/>
      <c r="T130" s="18"/>
      <c r="U130" s="18"/>
      <c r="V130" s="18"/>
      <c r="W130" s="34"/>
    </row>
    <row r="131" spans="1:23" x14ac:dyDescent="0.2">
      <c r="A131" s="497"/>
      <c r="B131" s="499"/>
      <c r="C131" s="501"/>
      <c r="D131" s="501"/>
      <c r="E131" s="503"/>
      <c r="F131" s="17">
        <v>12</v>
      </c>
      <c r="G131" s="18" t="s">
        <v>17609</v>
      </c>
      <c r="H131" s="18" t="s">
        <v>17609</v>
      </c>
      <c r="I131" s="80"/>
      <c r="J131" s="18" t="s">
        <v>134</v>
      </c>
      <c r="K131" s="19">
        <v>7</v>
      </c>
      <c r="L131" s="19">
        <v>6</v>
      </c>
      <c r="M131" s="20" t="s">
        <v>33</v>
      </c>
      <c r="N131" s="20" t="s">
        <v>34</v>
      </c>
      <c r="O131" s="18"/>
      <c r="P131" s="18"/>
      <c r="Q131" s="18"/>
      <c r="R131" s="18"/>
      <c r="S131" s="18"/>
      <c r="T131" s="18"/>
      <c r="U131" s="18"/>
      <c r="V131" s="18"/>
      <c r="W131" s="34"/>
    </row>
    <row r="132" spans="1:23" x14ac:dyDescent="0.2">
      <c r="A132" s="497"/>
      <c r="B132" s="499"/>
      <c r="C132" s="501"/>
      <c r="D132" s="501"/>
      <c r="E132" s="503"/>
      <c r="F132" s="17">
        <v>13</v>
      </c>
      <c r="G132" s="18" t="s">
        <v>17610</v>
      </c>
      <c r="H132" s="18" t="s">
        <v>17610</v>
      </c>
      <c r="I132" s="80"/>
      <c r="J132" s="18" t="s">
        <v>134</v>
      </c>
      <c r="K132" s="19">
        <v>12</v>
      </c>
      <c r="L132" s="19">
        <v>0</v>
      </c>
      <c r="M132" s="20" t="s">
        <v>33</v>
      </c>
      <c r="N132" s="20" t="s">
        <v>34</v>
      </c>
      <c r="O132" s="18"/>
      <c r="P132" s="18"/>
      <c r="Q132" s="18"/>
      <c r="R132" s="18"/>
      <c r="S132" s="18"/>
      <c r="T132" s="18"/>
      <c r="U132" s="18"/>
      <c r="V132" s="18"/>
      <c r="W132" s="34"/>
    </row>
    <row r="133" spans="1:23" x14ac:dyDescent="0.2">
      <c r="A133" s="497"/>
      <c r="B133" s="499"/>
      <c r="C133" s="501"/>
      <c r="D133" s="501"/>
      <c r="E133" s="503"/>
      <c r="F133" s="17">
        <v>14</v>
      </c>
      <c r="G133" s="18" t="s">
        <v>17611</v>
      </c>
      <c r="H133" s="18" t="s">
        <v>17611</v>
      </c>
      <c r="I133" s="80"/>
      <c r="J133" s="18" t="s">
        <v>134</v>
      </c>
      <c r="K133" s="19">
        <v>12</v>
      </c>
      <c r="L133" s="19">
        <v>0</v>
      </c>
      <c r="M133" s="20" t="s">
        <v>33</v>
      </c>
      <c r="N133" s="20" t="s">
        <v>34</v>
      </c>
      <c r="O133" s="18"/>
      <c r="P133" s="18"/>
      <c r="Q133" s="18"/>
      <c r="R133" s="18"/>
      <c r="S133" s="18"/>
      <c r="T133" s="18"/>
      <c r="U133" s="18"/>
      <c r="V133" s="18"/>
      <c r="W133" s="34"/>
    </row>
    <row r="134" spans="1:23" x14ac:dyDescent="0.2">
      <c r="A134" s="497"/>
      <c r="B134" s="499"/>
      <c r="C134" s="501"/>
      <c r="D134" s="501"/>
      <c r="E134" s="503"/>
      <c r="F134" s="17">
        <v>15</v>
      </c>
      <c r="G134" s="18" t="s">
        <v>17612</v>
      </c>
      <c r="H134" s="18" t="s">
        <v>17612</v>
      </c>
      <c r="I134" s="80"/>
      <c r="J134" s="18" t="s">
        <v>134</v>
      </c>
      <c r="K134" s="19">
        <v>7</v>
      </c>
      <c r="L134" s="19">
        <v>6</v>
      </c>
      <c r="M134" s="20" t="s">
        <v>33</v>
      </c>
      <c r="N134" s="20" t="s">
        <v>34</v>
      </c>
      <c r="O134" s="18"/>
      <c r="P134" s="18"/>
      <c r="Q134" s="18"/>
      <c r="R134" s="18"/>
      <c r="S134" s="18"/>
      <c r="T134" s="18"/>
      <c r="U134" s="18"/>
      <c r="V134" s="18"/>
      <c r="W134" s="34"/>
    </row>
    <row r="135" spans="1:23" x14ac:dyDescent="0.2">
      <c r="A135" s="497"/>
      <c r="B135" s="499"/>
      <c r="C135" s="501"/>
      <c r="D135" s="501"/>
      <c r="E135" s="503"/>
      <c r="F135" s="17">
        <v>16</v>
      </c>
      <c r="G135" s="18" t="s">
        <v>17613</v>
      </c>
      <c r="H135" s="18" t="s">
        <v>17613</v>
      </c>
      <c r="I135" s="80"/>
      <c r="J135" s="18" t="s">
        <v>134</v>
      </c>
      <c r="K135" s="19">
        <v>12</v>
      </c>
      <c r="L135" s="19">
        <v>0</v>
      </c>
      <c r="M135" s="20" t="s">
        <v>33</v>
      </c>
      <c r="N135" s="20" t="s">
        <v>34</v>
      </c>
      <c r="O135" s="18"/>
      <c r="P135" s="18"/>
      <c r="Q135" s="18"/>
      <c r="R135" s="18"/>
      <c r="S135" s="18"/>
      <c r="T135" s="18"/>
      <c r="U135" s="18"/>
      <c r="V135" s="18"/>
      <c r="W135" s="34"/>
    </row>
    <row r="136" spans="1:23" x14ac:dyDescent="0.2">
      <c r="A136" s="497"/>
      <c r="B136" s="499"/>
      <c r="C136" s="501"/>
      <c r="D136" s="501"/>
      <c r="E136" s="503"/>
      <c r="F136" s="17">
        <v>17</v>
      </c>
      <c r="G136" s="18" t="s">
        <v>17614</v>
      </c>
      <c r="H136" s="18" t="s">
        <v>17614</v>
      </c>
      <c r="I136" s="80"/>
      <c r="J136" s="18" t="s">
        <v>134</v>
      </c>
      <c r="K136" s="19">
        <v>12</v>
      </c>
      <c r="L136" s="19">
        <v>0</v>
      </c>
      <c r="M136" s="20" t="s">
        <v>33</v>
      </c>
      <c r="N136" s="20" t="s">
        <v>34</v>
      </c>
      <c r="O136" s="18"/>
      <c r="P136" s="18"/>
      <c r="Q136" s="18"/>
      <c r="R136" s="18"/>
      <c r="S136" s="18"/>
      <c r="T136" s="18"/>
      <c r="U136" s="18"/>
      <c r="V136" s="18"/>
      <c r="W136" s="34"/>
    </row>
    <row r="137" spans="1:23" x14ac:dyDescent="0.2">
      <c r="A137" s="497"/>
      <c r="B137" s="499"/>
      <c r="C137" s="501"/>
      <c r="D137" s="501"/>
      <c r="E137" s="503"/>
      <c r="F137" s="17">
        <v>18</v>
      </c>
      <c r="G137" s="18" t="s">
        <v>17615</v>
      </c>
      <c r="H137" s="18" t="s">
        <v>17615</v>
      </c>
      <c r="I137" s="80"/>
      <c r="J137" s="18" t="s">
        <v>134</v>
      </c>
      <c r="K137" s="19">
        <v>7</v>
      </c>
      <c r="L137" s="19">
        <v>6</v>
      </c>
      <c r="M137" s="20" t="s">
        <v>33</v>
      </c>
      <c r="N137" s="20" t="s">
        <v>34</v>
      </c>
      <c r="O137" s="18"/>
      <c r="P137" s="18"/>
      <c r="Q137" s="18"/>
      <c r="R137" s="18"/>
      <c r="S137" s="18"/>
      <c r="T137" s="18"/>
      <c r="U137" s="18"/>
      <c r="V137" s="18"/>
      <c r="W137" s="34"/>
    </row>
    <row r="138" spans="1:23" x14ac:dyDescent="0.2">
      <c r="A138" s="497"/>
      <c r="B138" s="499"/>
      <c r="C138" s="501"/>
      <c r="D138" s="501"/>
      <c r="E138" s="503"/>
      <c r="F138" s="17">
        <v>19</v>
      </c>
      <c r="G138" s="18" t="s">
        <v>17616</v>
      </c>
      <c r="H138" s="18" t="s">
        <v>17616</v>
      </c>
      <c r="I138" s="80"/>
      <c r="J138" s="18" t="s">
        <v>32</v>
      </c>
      <c r="K138" s="19">
        <v>8</v>
      </c>
      <c r="L138" s="19"/>
      <c r="M138" s="20" t="s">
        <v>33</v>
      </c>
      <c r="N138" s="20" t="s">
        <v>34</v>
      </c>
      <c r="O138" s="18"/>
      <c r="P138" s="18"/>
      <c r="Q138" s="18"/>
      <c r="R138" s="18"/>
      <c r="S138" s="18"/>
      <c r="T138" s="18"/>
      <c r="U138" s="18"/>
      <c r="V138" s="18"/>
      <c r="W138" s="34"/>
    </row>
    <row r="139" spans="1:23" x14ac:dyDescent="0.2">
      <c r="A139" s="496" t="s">
        <v>17617</v>
      </c>
      <c r="B139" s="498" t="s">
        <v>17447</v>
      </c>
      <c r="C139" s="500"/>
      <c r="D139" s="500"/>
      <c r="E139" s="502">
        <v>0</v>
      </c>
      <c r="F139" s="27">
        <v>1</v>
      </c>
      <c r="G139" s="28" t="s">
        <v>17618</v>
      </c>
      <c r="H139" s="28" t="s">
        <v>17618</v>
      </c>
      <c r="I139" s="79"/>
      <c r="J139" s="28" t="s">
        <v>32</v>
      </c>
      <c r="K139" s="29">
        <v>4</v>
      </c>
      <c r="L139" s="29"/>
      <c r="M139" s="30" t="s">
        <v>33</v>
      </c>
      <c r="N139" s="30" t="s">
        <v>34</v>
      </c>
      <c r="O139" s="28"/>
      <c r="P139" s="28"/>
      <c r="Q139" s="28"/>
      <c r="R139" s="28"/>
      <c r="S139" s="28"/>
      <c r="T139" s="28"/>
      <c r="U139" s="28"/>
      <c r="V139" s="28"/>
      <c r="W139" s="33"/>
    </row>
    <row r="140" spans="1:23" x14ac:dyDescent="0.2">
      <c r="A140" s="497"/>
      <c r="B140" s="499"/>
      <c r="C140" s="501"/>
      <c r="D140" s="501"/>
      <c r="E140" s="503"/>
      <c r="F140" s="17">
        <v>2</v>
      </c>
      <c r="G140" s="18" t="s">
        <v>17619</v>
      </c>
      <c r="H140" s="18" t="s">
        <v>17619</v>
      </c>
      <c r="I140" s="80"/>
      <c r="J140" s="18" t="s">
        <v>32</v>
      </c>
      <c r="K140" s="19">
        <v>1</v>
      </c>
      <c r="L140" s="19"/>
      <c r="M140" s="20" t="s">
        <v>33</v>
      </c>
      <c r="N140" s="20" t="s">
        <v>34</v>
      </c>
      <c r="O140" s="18"/>
      <c r="P140" s="18"/>
      <c r="Q140" s="18"/>
      <c r="R140" s="18"/>
      <c r="S140" s="18"/>
      <c r="T140" s="18"/>
      <c r="U140" s="18"/>
      <c r="V140" s="18"/>
      <c r="W140" s="34"/>
    </row>
    <row r="141" spans="1:23" x14ac:dyDescent="0.2">
      <c r="A141" s="497"/>
      <c r="B141" s="499"/>
      <c r="C141" s="501"/>
      <c r="D141" s="501"/>
      <c r="E141" s="503"/>
      <c r="F141" s="17">
        <v>3</v>
      </c>
      <c r="G141" s="18" t="s">
        <v>17620</v>
      </c>
      <c r="H141" s="18" t="s">
        <v>17620</v>
      </c>
      <c r="I141" s="80"/>
      <c r="J141" s="18" t="s">
        <v>32</v>
      </c>
      <c r="K141" s="19">
        <v>8</v>
      </c>
      <c r="L141" s="19"/>
      <c r="M141" s="20" t="s">
        <v>33</v>
      </c>
      <c r="N141" s="20" t="s">
        <v>34</v>
      </c>
      <c r="O141" s="18"/>
      <c r="P141" s="18"/>
      <c r="Q141" s="18"/>
      <c r="R141" s="18"/>
      <c r="S141" s="18"/>
      <c r="T141" s="18"/>
      <c r="U141" s="18"/>
      <c r="V141" s="18"/>
      <c r="W141" s="34"/>
    </row>
    <row r="142" spans="1:23" x14ac:dyDescent="0.2">
      <c r="A142" s="497"/>
      <c r="B142" s="499"/>
      <c r="C142" s="501"/>
      <c r="D142" s="501"/>
      <c r="E142" s="503"/>
      <c r="F142" s="17">
        <v>4</v>
      </c>
      <c r="G142" s="18" t="s">
        <v>17621</v>
      </c>
      <c r="H142" s="18" t="s">
        <v>17621</v>
      </c>
      <c r="I142" s="80"/>
      <c r="J142" s="18" t="s">
        <v>32</v>
      </c>
      <c r="K142" s="19">
        <v>1</v>
      </c>
      <c r="L142" s="19"/>
      <c r="M142" s="20" t="s">
        <v>33</v>
      </c>
      <c r="N142" s="20" t="s">
        <v>34</v>
      </c>
      <c r="O142" s="18"/>
      <c r="P142" s="18"/>
      <c r="Q142" s="18"/>
      <c r="R142" s="18"/>
      <c r="S142" s="18"/>
      <c r="T142" s="18"/>
      <c r="U142" s="18"/>
      <c r="V142" s="18"/>
      <c r="W142" s="34"/>
    </row>
    <row r="143" spans="1:23" x14ac:dyDescent="0.2">
      <c r="A143" s="497"/>
      <c r="B143" s="499"/>
      <c r="C143" s="501"/>
      <c r="D143" s="501"/>
      <c r="E143" s="503"/>
      <c r="F143" s="17">
        <v>5</v>
      </c>
      <c r="G143" s="18" t="s">
        <v>17622</v>
      </c>
      <c r="H143" s="18" t="s">
        <v>17622</v>
      </c>
      <c r="I143" s="80"/>
      <c r="J143" s="18" t="s">
        <v>32</v>
      </c>
      <c r="K143" s="19">
        <v>6</v>
      </c>
      <c r="L143" s="19"/>
      <c r="M143" s="20" t="s">
        <v>33</v>
      </c>
      <c r="N143" s="20" t="s">
        <v>34</v>
      </c>
      <c r="O143" s="18"/>
      <c r="P143" s="18"/>
      <c r="Q143" s="18"/>
      <c r="R143" s="18"/>
      <c r="S143" s="18"/>
      <c r="T143" s="18"/>
      <c r="U143" s="18"/>
      <c r="V143" s="18"/>
      <c r="W143" s="34"/>
    </row>
    <row r="144" spans="1:23" x14ac:dyDescent="0.2">
      <c r="A144" s="497"/>
      <c r="B144" s="499"/>
      <c r="C144" s="501"/>
      <c r="D144" s="501"/>
      <c r="E144" s="503"/>
      <c r="F144" s="17">
        <v>6</v>
      </c>
      <c r="G144" s="18" t="s">
        <v>17623</v>
      </c>
      <c r="H144" s="18" t="s">
        <v>17623</v>
      </c>
      <c r="I144" s="80"/>
      <c r="J144" s="18" t="s">
        <v>32</v>
      </c>
      <c r="K144" s="19">
        <v>6</v>
      </c>
      <c r="L144" s="19"/>
      <c r="M144" s="20" t="s">
        <v>33</v>
      </c>
      <c r="N144" s="20" t="s">
        <v>34</v>
      </c>
      <c r="O144" s="18"/>
      <c r="P144" s="18"/>
      <c r="Q144" s="18"/>
      <c r="R144" s="18"/>
      <c r="S144" s="18"/>
      <c r="T144" s="18"/>
      <c r="U144" s="18"/>
      <c r="V144" s="18"/>
      <c r="W144" s="34"/>
    </row>
    <row r="145" spans="1:23" x14ac:dyDescent="0.2">
      <c r="A145" s="497"/>
      <c r="B145" s="499"/>
      <c r="C145" s="501"/>
      <c r="D145" s="501"/>
      <c r="E145" s="503"/>
      <c r="F145" s="17">
        <v>7</v>
      </c>
      <c r="G145" s="18" t="s">
        <v>17624</v>
      </c>
      <c r="H145" s="18" t="s">
        <v>17624</v>
      </c>
      <c r="I145" s="80"/>
      <c r="J145" s="18" t="s">
        <v>134</v>
      </c>
      <c r="K145" s="19">
        <v>3</v>
      </c>
      <c r="L145" s="19">
        <v>0</v>
      </c>
      <c r="M145" s="20" t="s">
        <v>33</v>
      </c>
      <c r="N145" s="20" t="s">
        <v>34</v>
      </c>
      <c r="O145" s="18"/>
      <c r="P145" s="18"/>
      <c r="Q145" s="18"/>
      <c r="R145" s="18"/>
      <c r="S145" s="18"/>
      <c r="T145" s="18"/>
      <c r="U145" s="18"/>
      <c r="V145" s="18"/>
      <c r="W145" s="34"/>
    </row>
    <row r="146" spans="1:23" x14ac:dyDescent="0.2">
      <c r="A146" s="497"/>
      <c r="B146" s="499"/>
      <c r="C146" s="501"/>
      <c r="D146" s="501"/>
      <c r="E146" s="503"/>
      <c r="F146" s="17">
        <v>8</v>
      </c>
      <c r="G146" s="18" t="s">
        <v>17625</v>
      </c>
      <c r="H146" s="18" t="s">
        <v>17625</v>
      </c>
      <c r="I146" s="80"/>
      <c r="J146" s="18" t="s">
        <v>134</v>
      </c>
      <c r="K146" s="19">
        <v>3</v>
      </c>
      <c r="L146" s="19">
        <v>0</v>
      </c>
      <c r="M146" s="20" t="s">
        <v>33</v>
      </c>
      <c r="N146" s="20" t="s">
        <v>34</v>
      </c>
      <c r="O146" s="18"/>
      <c r="P146" s="18"/>
      <c r="Q146" s="18"/>
      <c r="R146" s="18"/>
      <c r="S146" s="18"/>
      <c r="T146" s="18"/>
      <c r="U146" s="18"/>
      <c r="V146" s="18"/>
      <c r="W146" s="34"/>
    </row>
    <row r="147" spans="1:23" x14ac:dyDescent="0.2">
      <c r="A147" s="497"/>
      <c r="B147" s="499"/>
      <c r="C147" s="501"/>
      <c r="D147" s="501"/>
      <c r="E147" s="503"/>
      <c r="F147" s="17">
        <v>9</v>
      </c>
      <c r="G147" s="18" t="s">
        <v>17626</v>
      </c>
      <c r="H147" s="18" t="s">
        <v>17626</v>
      </c>
      <c r="I147" s="80"/>
      <c r="J147" s="18" t="s">
        <v>32</v>
      </c>
      <c r="K147" s="19">
        <v>1</v>
      </c>
      <c r="L147" s="19"/>
      <c r="M147" s="20" t="s">
        <v>33</v>
      </c>
      <c r="N147" s="20" t="s">
        <v>34</v>
      </c>
      <c r="O147" s="18"/>
      <c r="P147" s="18"/>
      <c r="Q147" s="18"/>
      <c r="R147" s="18"/>
      <c r="S147" s="18"/>
      <c r="T147" s="18"/>
      <c r="U147" s="18"/>
      <c r="V147" s="18"/>
      <c r="W147" s="34"/>
    </row>
    <row r="148" spans="1:23" x14ac:dyDescent="0.2">
      <c r="A148" s="497"/>
      <c r="B148" s="499"/>
      <c r="C148" s="501"/>
      <c r="D148" s="501"/>
      <c r="E148" s="503"/>
      <c r="F148" s="17">
        <v>10</v>
      </c>
      <c r="G148" s="18" t="s">
        <v>17627</v>
      </c>
      <c r="H148" s="18" t="s">
        <v>17627</v>
      </c>
      <c r="I148" s="80"/>
      <c r="J148" s="18" t="s">
        <v>134</v>
      </c>
      <c r="K148" s="19">
        <v>12</v>
      </c>
      <c r="L148" s="19">
        <v>0</v>
      </c>
      <c r="M148" s="20" t="s">
        <v>33</v>
      </c>
      <c r="N148" s="20" t="s">
        <v>34</v>
      </c>
      <c r="O148" s="18"/>
      <c r="P148" s="18"/>
      <c r="Q148" s="18"/>
      <c r="R148" s="18"/>
      <c r="S148" s="18"/>
      <c r="T148" s="18"/>
      <c r="U148" s="18"/>
      <c r="V148" s="18"/>
      <c r="W148" s="34"/>
    </row>
    <row r="149" spans="1:23" x14ac:dyDescent="0.2">
      <c r="A149" s="497"/>
      <c r="B149" s="499"/>
      <c r="C149" s="501"/>
      <c r="D149" s="501"/>
      <c r="E149" s="503"/>
      <c r="F149" s="17">
        <v>11</v>
      </c>
      <c r="G149" s="18" t="s">
        <v>17628</v>
      </c>
      <c r="H149" s="18" t="s">
        <v>17628</v>
      </c>
      <c r="I149" s="80"/>
      <c r="J149" s="18" t="s">
        <v>134</v>
      </c>
      <c r="K149" s="19">
        <v>12</v>
      </c>
      <c r="L149" s="19">
        <v>0</v>
      </c>
      <c r="M149" s="20" t="s">
        <v>33</v>
      </c>
      <c r="N149" s="20" t="s">
        <v>34</v>
      </c>
      <c r="O149" s="18"/>
      <c r="P149" s="18"/>
      <c r="Q149" s="18"/>
      <c r="R149" s="18"/>
      <c r="S149" s="18"/>
      <c r="T149" s="18"/>
      <c r="U149" s="18"/>
      <c r="V149" s="18"/>
      <c r="W149" s="34"/>
    </row>
    <row r="150" spans="1:23" x14ac:dyDescent="0.2">
      <c r="A150" s="497"/>
      <c r="B150" s="499"/>
      <c r="C150" s="501"/>
      <c r="D150" s="501"/>
      <c r="E150" s="503"/>
      <c r="F150" s="17">
        <v>12</v>
      </c>
      <c r="G150" s="18" t="s">
        <v>17629</v>
      </c>
      <c r="H150" s="18" t="s">
        <v>17629</v>
      </c>
      <c r="I150" s="80"/>
      <c r="J150" s="18" t="s">
        <v>134</v>
      </c>
      <c r="K150" s="19">
        <v>7</v>
      </c>
      <c r="L150" s="19">
        <v>6</v>
      </c>
      <c r="M150" s="20" t="s">
        <v>33</v>
      </c>
      <c r="N150" s="20" t="s">
        <v>34</v>
      </c>
      <c r="O150" s="18"/>
      <c r="P150" s="18"/>
      <c r="Q150" s="18"/>
      <c r="R150" s="18"/>
      <c r="S150" s="18"/>
      <c r="T150" s="18"/>
      <c r="U150" s="18"/>
      <c r="V150" s="18"/>
      <c r="W150" s="34"/>
    </row>
    <row r="151" spans="1:23" x14ac:dyDescent="0.2">
      <c r="A151" s="497"/>
      <c r="B151" s="499"/>
      <c r="C151" s="501"/>
      <c r="D151" s="501"/>
      <c r="E151" s="503"/>
      <c r="F151" s="17">
        <v>13</v>
      </c>
      <c r="G151" s="18" t="s">
        <v>17630</v>
      </c>
      <c r="H151" s="18" t="s">
        <v>17630</v>
      </c>
      <c r="I151" s="80"/>
      <c r="J151" s="18" t="s">
        <v>134</v>
      </c>
      <c r="K151" s="19">
        <v>12</v>
      </c>
      <c r="L151" s="19">
        <v>0</v>
      </c>
      <c r="M151" s="20" t="s">
        <v>33</v>
      </c>
      <c r="N151" s="20" t="s">
        <v>34</v>
      </c>
      <c r="O151" s="18"/>
      <c r="P151" s="18"/>
      <c r="Q151" s="18"/>
      <c r="R151" s="18"/>
      <c r="S151" s="18"/>
      <c r="T151" s="18"/>
      <c r="U151" s="18"/>
      <c r="V151" s="18"/>
      <c r="W151" s="34"/>
    </row>
    <row r="152" spans="1:23" x14ac:dyDescent="0.2">
      <c r="A152" s="497"/>
      <c r="B152" s="499"/>
      <c r="C152" s="501"/>
      <c r="D152" s="501"/>
      <c r="E152" s="503"/>
      <c r="F152" s="17">
        <v>14</v>
      </c>
      <c r="G152" s="18" t="s">
        <v>17631</v>
      </c>
      <c r="H152" s="18" t="s">
        <v>17631</v>
      </c>
      <c r="I152" s="80"/>
      <c r="J152" s="18" t="s">
        <v>134</v>
      </c>
      <c r="K152" s="19">
        <v>12</v>
      </c>
      <c r="L152" s="19">
        <v>0</v>
      </c>
      <c r="M152" s="20" t="s">
        <v>33</v>
      </c>
      <c r="N152" s="20" t="s">
        <v>34</v>
      </c>
      <c r="O152" s="18"/>
      <c r="P152" s="18"/>
      <c r="Q152" s="18"/>
      <c r="R152" s="18"/>
      <c r="S152" s="18"/>
      <c r="T152" s="18"/>
      <c r="U152" s="18"/>
      <c r="V152" s="18"/>
      <c r="W152" s="34"/>
    </row>
    <row r="153" spans="1:23" x14ac:dyDescent="0.2">
      <c r="A153" s="497"/>
      <c r="B153" s="499"/>
      <c r="C153" s="501"/>
      <c r="D153" s="501"/>
      <c r="E153" s="503"/>
      <c r="F153" s="17">
        <v>15</v>
      </c>
      <c r="G153" s="18" t="s">
        <v>17632</v>
      </c>
      <c r="H153" s="18" t="s">
        <v>17632</v>
      </c>
      <c r="I153" s="80"/>
      <c r="J153" s="18" t="s">
        <v>134</v>
      </c>
      <c r="K153" s="19">
        <v>7</v>
      </c>
      <c r="L153" s="19">
        <v>6</v>
      </c>
      <c r="M153" s="20" t="s">
        <v>33</v>
      </c>
      <c r="N153" s="20" t="s">
        <v>34</v>
      </c>
      <c r="O153" s="18"/>
      <c r="P153" s="18"/>
      <c r="Q153" s="18"/>
      <c r="R153" s="18"/>
      <c r="S153" s="18"/>
      <c r="T153" s="18"/>
      <c r="U153" s="18"/>
      <c r="V153" s="18"/>
      <c r="W153" s="34"/>
    </row>
    <row r="154" spans="1:23" x14ac:dyDescent="0.2">
      <c r="A154" s="497"/>
      <c r="B154" s="499"/>
      <c r="C154" s="501"/>
      <c r="D154" s="501"/>
      <c r="E154" s="503"/>
      <c r="F154" s="17">
        <v>16</v>
      </c>
      <c r="G154" s="18" t="s">
        <v>17633</v>
      </c>
      <c r="H154" s="18" t="s">
        <v>17633</v>
      </c>
      <c r="I154" s="80"/>
      <c r="J154" s="18" t="s">
        <v>134</v>
      </c>
      <c r="K154" s="19">
        <v>12</v>
      </c>
      <c r="L154" s="19">
        <v>0</v>
      </c>
      <c r="M154" s="20" t="s">
        <v>33</v>
      </c>
      <c r="N154" s="20" t="s">
        <v>34</v>
      </c>
      <c r="O154" s="18"/>
      <c r="P154" s="18"/>
      <c r="Q154" s="18"/>
      <c r="R154" s="18"/>
      <c r="S154" s="18"/>
      <c r="T154" s="18"/>
      <c r="U154" s="18"/>
      <c r="V154" s="18"/>
      <c r="W154" s="34"/>
    </row>
    <row r="155" spans="1:23" x14ac:dyDescent="0.2">
      <c r="A155" s="497"/>
      <c r="B155" s="499"/>
      <c r="C155" s="501"/>
      <c r="D155" s="501"/>
      <c r="E155" s="503"/>
      <c r="F155" s="17">
        <v>17</v>
      </c>
      <c r="G155" s="18" t="s">
        <v>17634</v>
      </c>
      <c r="H155" s="18" t="s">
        <v>17634</v>
      </c>
      <c r="I155" s="80"/>
      <c r="J155" s="18" t="s">
        <v>134</v>
      </c>
      <c r="K155" s="19">
        <v>12</v>
      </c>
      <c r="L155" s="19">
        <v>0</v>
      </c>
      <c r="M155" s="20" t="s">
        <v>33</v>
      </c>
      <c r="N155" s="20" t="s">
        <v>34</v>
      </c>
      <c r="O155" s="18"/>
      <c r="P155" s="18"/>
      <c r="Q155" s="18"/>
      <c r="R155" s="18"/>
      <c r="S155" s="18"/>
      <c r="T155" s="18"/>
      <c r="U155" s="18"/>
      <c r="V155" s="18"/>
      <c r="W155" s="34"/>
    </row>
    <row r="156" spans="1:23" x14ac:dyDescent="0.2">
      <c r="A156" s="497"/>
      <c r="B156" s="499"/>
      <c r="C156" s="501"/>
      <c r="D156" s="501"/>
      <c r="E156" s="503"/>
      <c r="F156" s="17">
        <v>18</v>
      </c>
      <c r="G156" s="18" t="s">
        <v>17635</v>
      </c>
      <c r="H156" s="18" t="s">
        <v>17635</v>
      </c>
      <c r="I156" s="80"/>
      <c r="J156" s="18" t="s">
        <v>134</v>
      </c>
      <c r="K156" s="19">
        <v>7</v>
      </c>
      <c r="L156" s="19">
        <v>6</v>
      </c>
      <c r="M156" s="20" t="s">
        <v>33</v>
      </c>
      <c r="N156" s="20" t="s">
        <v>34</v>
      </c>
      <c r="O156" s="18"/>
      <c r="P156" s="18"/>
      <c r="Q156" s="18"/>
      <c r="R156" s="18"/>
      <c r="S156" s="18"/>
      <c r="T156" s="18"/>
      <c r="U156" s="18"/>
      <c r="V156" s="18"/>
      <c r="W156" s="34"/>
    </row>
    <row r="157" spans="1:23" x14ac:dyDescent="0.2">
      <c r="A157" s="497"/>
      <c r="B157" s="499"/>
      <c r="C157" s="501"/>
      <c r="D157" s="501"/>
      <c r="E157" s="503"/>
      <c r="F157" s="17">
        <v>19</v>
      </c>
      <c r="G157" s="18" t="s">
        <v>17636</v>
      </c>
      <c r="H157" s="18" t="s">
        <v>17636</v>
      </c>
      <c r="I157" s="80"/>
      <c r="J157" s="18" t="s">
        <v>32</v>
      </c>
      <c r="K157" s="19">
        <v>8</v>
      </c>
      <c r="L157" s="19"/>
      <c r="M157" s="20" t="s">
        <v>33</v>
      </c>
      <c r="N157" s="20" t="s">
        <v>34</v>
      </c>
      <c r="O157" s="18"/>
      <c r="P157" s="18"/>
      <c r="Q157" s="18"/>
      <c r="R157" s="18"/>
      <c r="S157" s="18"/>
      <c r="T157" s="18"/>
      <c r="U157" s="18"/>
      <c r="V157" s="18"/>
      <c r="W157" s="34"/>
    </row>
    <row r="158" spans="1:23" x14ac:dyDescent="0.2">
      <c r="A158" s="496" t="s">
        <v>17637</v>
      </c>
      <c r="B158" s="498" t="s">
        <v>17449</v>
      </c>
      <c r="C158" s="500"/>
      <c r="D158" s="500"/>
      <c r="E158" s="502">
        <v>0</v>
      </c>
      <c r="F158" s="27">
        <v>1</v>
      </c>
      <c r="G158" s="28" t="s">
        <v>17638</v>
      </c>
      <c r="H158" s="28" t="s">
        <v>17638</v>
      </c>
      <c r="I158" s="79"/>
      <c r="J158" s="28" t="s">
        <v>32</v>
      </c>
      <c r="K158" s="29">
        <v>6</v>
      </c>
      <c r="L158" s="29"/>
      <c r="M158" s="30" t="s">
        <v>33</v>
      </c>
      <c r="N158" s="30" t="s">
        <v>34</v>
      </c>
      <c r="O158" s="28"/>
      <c r="P158" s="28"/>
      <c r="Q158" s="28"/>
      <c r="R158" s="28"/>
      <c r="S158" s="28"/>
      <c r="T158" s="28"/>
      <c r="U158" s="28"/>
      <c r="V158" s="28"/>
      <c r="W158" s="33"/>
    </row>
    <row r="159" spans="1:23" x14ac:dyDescent="0.2">
      <c r="A159" s="497"/>
      <c r="B159" s="499"/>
      <c r="C159" s="501"/>
      <c r="D159" s="501"/>
      <c r="E159" s="503"/>
      <c r="F159" s="17">
        <v>2</v>
      </c>
      <c r="G159" s="18" t="s">
        <v>17639</v>
      </c>
      <c r="H159" s="18" t="s">
        <v>17639</v>
      </c>
      <c r="I159" s="80"/>
      <c r="J159" s="18" t="s">
        <v>32</v>
      </c>
      <c r="K159" s="19">
        <v>1</v>
      </c>
      <c r="L159" s="19"/>
      <c r="M159" s="20" t="s">
        <v>33</v>
      </c>
      <c r="N159" s="20" t="s">
        <v>34</v>
      </c>
      <c r="O159" s="18"/>
      <c r="P159" s="18"/>
      <c r="Q159" s="18"/>
      <c r="R159" s="18"/>
      <c r="S159" s="18"/>
      <c r="T159" s="18"/>
      <c r="U159" s="18"/>
      <c r="V159" s="18"/>
      <c r="W159" s="34"/>
    </row>
    <row r="160" spans="1:23" x14ac:dyDescent="0.2">
      <c r="A160" s="497"/>
      <c r="B160" s="499"/>
      <c r="C160" s="501"/>
      <c r="D160" s="501"/>
      <c r="E160" s="503"/>
      <c r="F160" s="17">
        <v>3</v>
      </c>
      <c r="G160" s="18" t="s">
        <v>17640</v>
      </c>
      <c r="H160" s="18" t="s">
        <v>17640</v>
      </c>
      <c r="I160" s="80"/>
      <c r="J160" s="18" t="s">
        <v>32</v>
      </c>
      <c r="K160" s="19">
        <v>1</v>
      </c>
      <c r="L160" s="19"/>
      <c r="M160" s="20" t="s">
        <v>33</v>
      </c>
      <c r="N160" s="20" t="s">
        <v>34</v>
      </c>
      <c r="O160" s="18"/>
      <c r="P160" s="18"/>
      <c r="Q160" s="18"/>
      <c r="R160" s="18"/>
      <c r="S160" s="18"/>
      <c r="T160" s="18"/>
      <c r="U160" s="18"/>
      <c r="V160" s="18"/>
      <c r="W160" s="34"/>
    </row>
    <row r="161" spans="1:23" x14ac:dyDescent="0.2">
      <c r="A161" s="497"/>
      <c r="B161" s="499"/>
      <c r="C161" s="501"/>
      <c r="D161" s="501"/>
      <c r="E161" s="503"/>
      <c r="F161" s="17">
        <v>4</v>
      </c>
      <c r="G161" s="18" t="s">
        <v>17641</v>
      </c>
      <c r="H161" s="18" t="s">
        <v>17641</v>
      </c>
      <c r="I161" s="80"/>
      <c r="J161" s="18" t="s">
        <v>32</v>
      </c>
      <c r="K161" s="19">
        <v>3</v>
      </c>
      <c r="L161" s="19"/>
      <c r="M161" s="20" t="s">
        <v>33</v>
      </c>
      <c r="N161" s="20" t="s">
        <v>34</v>
      </c>
      <c r="O161" s="18"/>
      <c r="P161" s="18"/>
      <c r="Q161" s="18"/>
      <c r="R161" s="18"/>
      <c r="S161" s="18"/>
      <c r="T161" s="18"/>
      <c r="U161" s="18"/>
      <c r="V161" s="18"/>
      <c r="W161" s="34"/>
    </row>
    <row r="162" spans="1:23" x14ac:dyDescent="0.2">
      <c r="A162" s="497"/>
      <c r="B162" s="499"/>
      <c r="C162" s="501"/>
      <c r="D162" s="501"/>
      <c r="E162" s="503"/>
      <c r="F162" s="17">
        <v>5</v>
      </c>
      <c r="G162" s="18" t="s">
        <v>17642</v>
      </c>
      <c r="H162" s="18" t="s">
        <v>17642</v>
      </c>
      <c r="I162" s="80"/>
      <c r="J162" s="18" t="s">
        <v>32</v>
      </c>
      <c r="K162" s="19">
        <v>1</v>
      </c>
      <c r="L162" s="19"/>
      <c r="M162" s="20" t="s">
        <v>33</v>
      </c>
      <c r="N162" s="20" t="s">
        <v>34</v>
      </c>
      <c r="O162" s="18"/>
      <c r="P162" s="18"/>
      <c r="Q162" s="18"/>
      <c r="R162" s="18"/>
      <c r="S162" s="18"/>
      <c r="T162" s="18"/>
      <c r="U162" s="18"/>
      <c r="V162" s="18"/>
      <c r="W162" s="34"/>
    </row>
    <row r="163" spans="1:23" x14ac:dyDescent="0.2">
      <c r="A163" s="497"/>
      <c r="B163" s="499"/>
      <c r="C163" s="501"/>
      <c r="D163" s="501"/>
      <c r="E163" s="503"/>
      <c r="F163" s="17">
        <v>6</v>
      </c>
      <c r="G163" s="18" t="s">
        <v>17643</v>
      </c>
      <c r="H163" s="18" t="s">
        <v>17643</v>
      </c>
      <c r="I163" s="80"/>
      <c r="J163" s="18" t="s">
        <v>32</v>
      </c>
      <c r="K163" s="19">
        <v>3</v>
      </c>
      <c r="L163" s="19"/>
      <c r="M163" s="20" t="s">
        <v>33</v>
      </c>
      <c r="N163" s="20" t="s">
        <v>34</v>
      </c>
      <c r="O163" s="18"/>
      <c r="P163" s="18"/>
      <c r="Q163" s="18"/>
      <c r="R163" s="18"/>
      <c r="S163" s="18"/>
      <c r="T163" s="18"/>
      <c r="U163" s="18"/>
      <c r="V163" s="18"/>
      <c r="W163" s="34"/>
    </row>
    <row r="164" spans="1:23" x14ac:dyDescent="0.2">
      <c r="A164" s="497"/>
      <c r="B164" s="499"/>
      <c r="C164" s="501"/>
      <c r="D164" s="501"/>
      <c r="E164" s="503"/>
      <c r="F164" s="17">
        <v>7</v>
      </c>
      <c r="G164" s="18" t="s">
        <v>17644</v>
      </c>
      <c r="H164" s="18" t="s">
        <v>17644</v>
      </c>
      <c r="I164" s="80"/>
      <c r="J164" s="18" t="s">
        <v>32</v>
      </c>
      <c r="K164" s="19">
        <v>1</v>
      </c>
      <c r="L164" s="19"/>
      <c r="M164" s="20" t="s">
        <v>33</v>
      </c>
      <c r="N164" s="20" t="s">
        <v>34</v>
      </c>
      <c r="O164" s="18"/>
      <c r="P164" s="18"/>
      <c r="Q164" s="18"/>
      <c r="R164" s="18"/>
      <c r="S164" s="18"/>
      <c r="T164" s="18"/>
      <c r="U164" s="18"/>
      <c r="V164" s="18"/>
      <c r="W164" s="34"/>
    </row>
    <row r="165" spans="1:23" x14ac:dyDescent="0.2">
      <c r="A165" s="497"/>
      <c r="B165" s="499"/>
      <c r="C165" s="501"/>
      <c r="D165" s="501"/>
      <c r="E165" s="503"/>
      <c r="F165" s="17">
        <v>8</v>
      </c>
      <c r="G165" s="18" t="s">
        <v>17645</v>
      </c>
      <c r="H165" s="18" t="s">
        <v>17645</v>
      </c>
      <c r="I165" s="80"/>
      <c r="J165" s="18" t="s">
        <v>134</v>
      </c>
      <c r="K165" s="19">
        <v>12</v>
      </c>
      <c r="L165" s="19">
        <v>0</v>
      </c>
      <c r="M165" s="20" t="s">
        <v>33</v>
      </c>
      <c r="N165" s="20" t="s">
        <v>34</v>
      </c>
      <c r="O165" s="18"/>
      <c r="P165" s="18"/>
      <c r="Q165" s="18"/>
      <c r="R165" s="18"/>
      <c r="S165" s="18"/>
      <c r="T165" s="18"/>
      <c r="U165" s="18"/>
      <c r="V165" s="18"/>
      <c r="W165" s="34"/>
    </row>
    <row r="166" spans="1:23" x14ac:dyDescent="0.2">
      <c r="A166" s="497"/>
      <c r="B166" s="499"/>
      <c r="C166" s="501"/>
      <c r="D166" s="501"/>
      <c r="E166" s="503"/>
      <c r="F166" s="17">
        <v>9</v>
      </c>
      <c r="G166" s="18" t="s">
        <v>17646</v>
      </c>
      <c r="H166" s="18" t="s">
        <v>17646</v>
      </c>
      <c r="I166" s="80"/>
      <c r="J166" s="18" t="s">
        <v>123</v>
      </c>
      <c r="K166" s="19"/>
      <c r="L166" s="19"/>
      <c r="M166" s="20" t="s">
        <v>34</v>
      </c>
      <c r="N166" s="20" t="s">
        <v>34</v>
      </c>
      <c r="O166" s="18"/>
      <c r="P166" s="18"/>
      <c r="Q166" s="18"/>
      <c r="R166" s="18"/>
      <c r="S166" s="18"/>
      <c r="T166" s="18"/>
      <c r="U166" s="18"/>
      <c r="V166" s="18"/>
      <c r="W166" s="34"/>
    </row>
    <row r="167" spans="1:23" x14ac:dyDescent="0.2">
      <c r="A167" s="496" t="s">
        <v>17647</v>
      </c>
      <c r="B167" s="498" t="s">
        <v>17451</v>
      </c>
      <c r="C167" s="500"/>
      <c r="D167" s="500"/>
      <c r="E167" s="502">
        <v>0</v>
      </c>
      <c r="F167" s="27">
        <v>1</v>
      </c>
      <c r="G167" s="28" t="s">
        <v>17648</v>
      </c>
      <c r="H167" s="28" t="s">
        <v>17648</v>
      </c>
      <c r="I167" s="79"/>
      <c r="J167" s="28" t="s">
        <v>32</v>
      </c>
      <c r="K167" s="29">
        <v>6</v>
      </c>
      <c r="L167" s="29"/>
      <c r="M167" s="30" t="s">
        <v>33</v>
      </c>
      <c r="N167" s="30" t="s">
        <v>34</v>
      </c>
      <c r="O167" s="28"/>
      <c r="P167" s="28"/>
      <c r="Q167" s="28"/>
      <c r="R167" s="28"/>
      <c r="S167" s="28"/>
      <c r="T167" s="28"/>
      <c r="U167" s="28"/>
      <c r="V167" s="28"/>
      <c r="W167" s="33"/>
    </row>
    <row r="168" spans="1:23" x14ac:dyDescent="0.2">
      <c r="A168" s="497"/>
      <c r="B168" s="499"/>
      <c r="C168" s="501"/>
      <c r="D168" s="501"/>
      <c r="E168" s="503"/>
      <c r="F168" s="17">
        <v>2</v>
      </c>
      <c r="G168" s="18" t="s">
        <v>17649</v>
      </c>
      <c r="H168" s="18" t="s">
        <v>17649</v>
      </c>
      <c r="I168" s="80"/>
      <c r="J168" s="18" t="s">
        <v>32</v>
      </c>
      <c r="K168" s="19">
        <v>1</v>
      </c>
      <c r="L168" s="19"/>
      <c r="M168" s="20" t="s">
        <v>33</v>
      </c>
      <c r="N168" s="20" t="s">
        <v>34</v>
      </c>
      <c r="O168" s="18"/>
      <c r="P168" s="18"/>
      <c r="Q168" s="18"/>
      <c r="R168" s="18"/>
      <c r="S168" s="18"/>
      <c r="T168" s="18"/>
      <c r="U168" s="18"/>
      <c r="V168" s="18"/>
      <c r="W168" s="34"/>
    </row>
    <row r="169" spans="1:23" x14ac:dyDescent="0.2">
      <c r="A169" s="497"/>
      <c r="B169" s="499"/>
      <c r="C169" s="501"/>
      <c r="D169" s="501"/>
      <c r="E169" s="503"/>
      <c r="F169" s="17">
        <v>3</v>
      </c>
      <c r="G169" s="18" t="s">
        <v>17650</v>
      </c>
      <c r="H169" s="18" t="s">
        <v>17650</v>
      </c>
      <c r="I169" s="80"/>
      <c r="J169" s="18" t="s">
        <v>32</v>
      </c>
      <c r="K169" s="19">
        <v>1</v>
      </c>
      <c r="L169" s="19"/>
      <c r="M169" s="20" t="s">
        <v>33</v>
      </c>
      <c r="N169" s="20" t="s">
        <v>34</v>
      </c>
      <c r="O169" s="18"/>
      <c r="P169" s="18"/>
      <c r="Q169" s="18"/>
      <c r="R169" s="18"/>
      <c r="S169" s="18"/>
      <c r="T169" s="18"/>
      <c r="U169" s="18"/>
      <c r="V169" s="18"/>
      <c r="W169" s="34"/>
    </row>
    <row r="170" spans="1:23" x14ac:dyDescent="0.2">
      <c r="A170" s="497"/>
      <c r="B170" s="499"/>
      <c r="C170" s="501"/>
      <c r="D170" s="501"/>
      <c r="E170" s="503"/>
      <c r="F170" s="17">
        <v>4</v>
      </c>
      <c r="G170" s="18" t="s">
        <v>17651</v>
      </c>
      <c r="H170" s="18" t="s">
        <v>17651</v>
      </c>
      <c r="I170" s="80"/>
      <c r="J170" s="18" t="s">
        <v>32</v>
      </c>
      <c r="K170" s="19">
        <v>3</v>
      </c>
      <c r="L170" s="19"/>
      <c r="M170" s="20" t="s">
        <v>33</v>
      </c>
      <c r="N170" s="20" t="s">
        <v>34</v>
      </c>
      <c r="O170" s="18"/>
      <c r="P170" s="18"/>
      <c r="Q170" s="18"/>
      <c r="R170" s="18"/>
      <c r="S170" s="18"/>
      <c r="T170" s="18"/>
      <c r="U170" s="18"/>
      <c r="V170" s="18"/>
      <c r="W170" s="34"/>
    </row>
    <row r="171" spans="1:23" x14ac:dyDescent="0.2">
      <c r="A171" s="497"/>
      <c r="B171" s="499"/>
      <c r="C171" s="501"/>
      <c r="D171" s="501"/>
      <c r="E171" s="503"/>
      <c r="F171" s="17">
        <v>5</v>
      </c>
      <c r="G171" s="18" t="s">
        <v>17652</v>
      </c>
      <c r="H171" s="18" t="s">
        <v>17652</v>
      </c>
      <c r="I171" s="80"/>
      <c r="J171" s="18" t="s">
        <v>32</v>
      </c>
      <c r="K171" s="19">
        <v>1</v>
      </c>
      <c r="L171" s="19"/>
      <c r="M171" s="20" t="s">
        <v>33</v>
      </c>
      <c r="N171" s="20" t="s">
        <v>34</v>
      </c>
      <c r="O171" s="18"/>
      <c r="P171" s="18"/>
      <c r="Q171" s="18"/>
      <c r="R171" s="18"/>
      <c r="S171" s="18"/>
      <c r="T171" s="18"/>
      <c r="U171" s="18"/>
      <c r="V171" s="18"/>
      <c r="W171" s="34"/>
    </row>
    <row r="172" spans="1:23" x14ac:dyDescent="0.2">
      <c r="A172" s="497"/>
      <c r="B172" s="499"/>
      <c r="C172" s="501"/>
      <c r="D172" s="501"/>
      <c r="E172" s="503"/>
      <c r="F172" s="17">
        <v>6</v>
      </c>
      <c r="G172" s="18" t="s">
        <v>17653</v>
      </c>
      <c r="H172" s="18" t="s">
        <v>17653</v>
      </c>
      <c r="I172" s="80"/>
      <c r="J172" s="18" t="s">
        <v>32</v>
      </c>
      <c r="K172" s="19">
        <v>3</v>
      </c>
      <c r="L172" s="19"/>
      <c r="M172" s="20" t="s">
        <v>33</v>
      </c>
      <c r="N172" s="20" t="s">
        <v>34</v>
      </c>
      <c r="O172" s="18"/>
      <c r="P172" s="18"/>
      <c r="Q172" s="18"/>
      <c r="R172" s="18"/>
      <c r="S172" s="18"/>
      <c r="T172" s="18"/>
      <c r="U172" s="18"/>
      <c r="V172" s="18"/>
      <c r="W172" s="34"/>
    </row>
    <row r="173" spans="1:23" x14ac:dyDescent="0.2">
      <c r="A173" s="497"/>
      <c r="B173" s="499"/>
      <c r="C173" s="501"/>
      <c r="D173" s="501"/>
      <c r="E173" s="503"/>
      <c r="F173" s="17">
        <v>7</v>
      </c>
      <c r="G173" s="18" t="s">
        <v>17654</v>
      </c>
      <c r="H173" s="18" t="s">
        <v>17654</v>
      </c>
      <c r="I173" s="80"/>
      <c r="J173" s="18" t="s">
        <v>32</v>
      </c>
      <c r="K173" s="19">
        <v>1</v>
      </c>
      <c r="L173" s="19"/>
      <c r="M173" s="20" t="s">
        <v>33</v>
      </c>
      <c r="N173" s="20" t="s">
        <v>34</v>
      </c>
      <c r="O173" s="18"/>
      <c r="P173" s="18"/>
      <c r="Q173" s="18"/>
      <c r="R173" s="18"/>
      <c r="S173" s="18"/>
      <c r="T173" s="18"/>
      <c r="U173" s="18"/>
      <c r="V173" s="18"/>
      <c r="W173" s="34"/>
    </row>
    <row r="174" spans="1:23" x14ac:dyDescent="0.2">
      <c r="A174" s="497"/>
      <c r="B174" s="499"/>
      <c r="C174" s="501"/>
      <c r="D174" s="501"/>
      <c r="E174" s="503"/>
      <c r="F174" s="17">
        <v>8</v>
      </c>
      <c r="G174" s="18" t="s">
        <v>17655</v>
      </c>
      <c r="H174" s="18" t="s">
        <v>17655</v>
      </c>
      <c r="I174" s="80"/>
      <c r="J174" s="18" t="s">
        <v>134</v>
      </c>
      <c r="K174" s="19">
        <v>12</v>
      </c>
      <c r="L174" s="19">
        <v>0</v>
      </c>
      <c r="M174" s="20" t="s">
        <v>33</v>
      </c>
      <c r="N174" s="20" t="s">
        <v>34</v>
      </c>
      <c r="O174" s="18"/>
      <c r="P174" s="18"/>
      <c r="Q174" s="18"/>
      <c r="R174" s="18"/>
      <c r="S174" s="18"/>
      <c r="T174" s="18"/>
      <c r="U174" s="18"/>
      <c r="V174" s="18"/>
      <c r="W174" s="34"/>
    </row>
    <row r="175" spans="1:23" x14ac:dyDescent="0.2">
      <c r="A175" s="497"/>
      <c r="B175" s="499"/>
      <c r="C175" s="501"/>
      <c r="D175" s="501"/>
      <c r="E175" s="503"/>
      <c r="F175" s="17">
        <v>9</v>
      </c>
      <c r="G175" s="18" t="s">
        <v>17656</v>
      </c>
      <c r="H175" s="18" t="s">
        <v>17656</v>
      </c>
      <c r="I175" s="80"/>
      <c r="J175" s="18" t="s">
        <v>123</v>
      </c>
      <c r="K175" s="19"/>
      <c r="L175" s="19"/>
      <c r="M175" s="20" t="s">
        <v>34</v>
      </c>
      <c r="N175" s="20" t="s">
        <v>34</v>
      </c>
      <c r="O175" s="18"/>
      <c r="P175" s="18"/>
      <c r="Q175" s="18"/>
      <c r="R175" s="18"/>
      <c r="S175" s="18"/>
      <c r="T175" s="18"/>
      <c r="U175" s="18"/>
      <c r="V175" s="18"/>
      <c r="W175" s="34"/>
    </row>
    <row r="176" spans="1:23" x14ac:dyDescent="0.2">
      <c r="A176" s="496" t="s">
        <v>17657</v>
      </c>
      <c r="B176" s="498" t="s">
        <v>17453</v>
      </c>
      <c r="C176" s="500"/>
      <c r="D176" s="500"/>
      <c r="E176" s="502">
        <v>0</v>
      </c>
      <c r="F176" s="27">
        <v>1</v>
      </c>
      <c r="G176" s="28" t="s">
        <v>17658</v>
      </c>
      <c r="H176" s="28" t="s">
        <v>17658</v>
      </c>
      <c r="I176" s="79"/>
      <c r="J176" s="28" t="s">
        <v>32</v>
      </c>
      <c r="K176" s="29">
        <v>1</v>
      </c>
      <c r="L176" s="29"/>
      <c r="M176" s="30" t="s">
        <v>33</v>
      </c>
      <c r="N176" s="30" t="s">
        <v>34</v>
      </c>
      <c r="O176" s="28"/>
      <c r="P176" s="28"/>
      <c r="Q176" s="28"/>
      <c r="R176" s="28"/>
      <c r="S176" s="28"/>
      <c r="T176" s="28"/>
      <c r="U176" s="28"/>
      <c r="V176" s="28"/>
      <c r="W176" s="33"/>
    </row>
    <row r="177" spans="1:23" x14ac:dyDescent="0.2">
      <c r="A177" s="497"/>
      <c r="B177" s="499"/>
      <c r="C177" s="501"/>
      <c r="D177" s="501"/>
      <c r="E177" s="503"/>
      <c r="F177" s="17">
        <v>2</v>
      </c>
      <c r="G177" s="18" t="s">
        <v>17659</v>
      </c>
      <c r="H177" s="18" t="s">
        <v>17659</v>
      </c>
      <c r="I177" s="80"/>
      <c r="J177" s="18" t="s">
        <v>32</v>
      </c>
      <c r="K177" s="19">
        <v>1</v>
      </c>
      <c r="L177" s="19"/>
      <c r="M177" s="20" t="s">
        <v>33</v>
      </c>
      <c r="N177" s="20" t="s">
        <v>34</v>
      </c>
      <c r="O177" s="18"/>
      <c r="P177" s="18"/>
      <c r="Q177" s="18"/>
      <c r="R177" s="18"/>
      <c r="S177" s="18"/>
      <c r="T177" s="18"/>
      <c r="U177" s="18"/>
      <c r="V177" s="18"/>
      <c r="W177" s="34"/>
    </row>
    <row r="178" spans="1:23" x14ac:dyDescent="0.2">
      <c r="A178" s="497"/>
      <c r="B178" s="499"/>
      <c r="C178" s="501"/>
      <c r="D178" s="501"/>
      <c r="E178" s="503"/>
      <c r="F178" s="17">
        <v>3</v>
      </c>
      <c r="G178" s="18" t="s">
        <v>17660</v>
      </c>
      <c r="H178" s="18" t="s">
        <v>17660</v>
      </c>
      <c r="I178" s="80"/>
      <c r="J178" s="18" t="s">
        <v>32</v>
      </c>
      <c r="K178" s="19">
        <v>1</v>
      </c>
      <c r="L178" s="19"/>
      <c r="M178" s="20" t="s">
        <v>33</v>
      </c>
      <c r="N178" s="20" t="s">
        <v>34</v>
      </c>
      <c r="O178" s="18"/>
      <c r="P178" s="18"/>
      <c r="Q178" s="18"/>
      <c r="R178" s="18"/>
      <c r="S178" s="18"/>
      <c r="T178" s="18"/>
      <c r="U178" s="18"/>
      <c r="V178" s="18"/>
      <c r="W178" s="34"/>
    </row>
    <row r="179" spans="1:23" x14ac:dyDescent="0.2">
      <c r="A179" s="497"/>
      <c r="B179" s="499"/>
      <c r="C179" s="501"/>
      <c r="D179" s="501"/>
      <c r="E179" s="503"/>
      <c r="F179" s="17">
        <v>4</v>
      </c>
      <c r="G179" s="18" t="s">
        <v>17661</v>
      </c>
      <c r="H179" s="18" t="s">
        <v>17661</v>
      </c>
      <c r="I179" s="80"/>
      <c r="J179" s="18" t="s">
        <v>32</v>
      </c>
      <c r="K179" s="19">
        <v>6</v>
      </c>
      <c r="L179" s="19"/>
      <c r="M179" s="20" t="s">
        <v>33</v>
      </c>
      <c r="N179" s="20" t="s">
        <v>34</v>
      </c>
      <c r="O179" s="18"/>
      <c r="P179" s="18"/>
      <c r="Q179" s="18"/>
      <c r="R179" s="18"/>
      <c r="S179" s="18"/>
      <c r="T179" s="18"/>
      <c r="U179" s="18"/>
      <c r="V179" s="18"/>
      <c r="W179" s="34"/>
    </row>
    <row r="180" spans="1:23" x14ac:dyDescent="0.2">
      <c r="A180" s="497"/>
      <c r="B180" s="499"/>
      <c r="C180" s="501"/>
      <c r="D180" s="501"/>
      <c r="E180" s="503"/>
      <c r="F180" s="17">
        <v>5</v>
      </c>
      <c r="G180" s="18" t="s">
        <v>17662</v>
      </c>
      <c r="H180" s="18" t="s">
        <v>17662</v>
      </c>
      <c r="I180" s="80"/>
      <c r="J180" s="18" t="s">
        <v>32</v>
      </c>
      <c r="K180" s="19">
        <v>8</v>
      </c>
      <c r="L180" s="19"/>
      <c r="M180" s="20" t="s">
        <v>33</v>
      </c>
      <c r="N180" s="20" t="s">
        <v>34</v>
      </c>
      <c r="O180" s="18"/>
      <c r="P180" s="18"/>
      <c r="Q180" s="18"/>
      <c r="R180" s="18"/>
      <c r="S180" s="18"/>
      <c r="T180" s="18"/>
      <c r="U180" s="18"/>
      <c r="V180" s="18"/>
      <c r="W180" s="34"/>
    </row>
    <row r="181" spans="1:23" x14ac:dyDescent="0.2">
      <c r="A181" s="497"/>
      <c r="B181" s="499"/>
      <c r="C181" s="501"/>
      <c r="D181" s="501"/>
      <c r="E181" s="503"/>
      <c r="F181" s="17">
        <v>6</v>
      </c>
      <c r="G181" s="18" t="s">
        <v>17663</v>
      </c>
      <c r="H181" s="18" t="s">
        <v>17663</v>
      </c>
      <c r="I181" s="80"/>
      <c r="J181" s="18" t="s">
        <v>32</v>
      </c>
      <c r="K181" s="19">
        <v>8</v>
      </c>
      <c r="L181" s="19"/>
      <c r="M181" s="20" t="s">
        <v>33</v>
      </c>
      <c r="N181" s="20" t="s">
        <v>34</v>
      </c>
      <c r="O181" s="18"/>
      <c r="P181" s="18"/>
      <c r="Q181" s="18"/>
      <c r="R181" s="18"/>
      <c r="S181" s="18"/>
      <c r="T181" s="18"/>
      <c r="U181" s="18"/>
      <c r="V181" s="18"/>
      <c r="W181" s="34"/>
    </row>
    <row r="182" spans="1:23" x14ac:dyDescent="0.2">
      <c r="A182" s="497"/>
      <c r="B182" s="499"/>
      <c r="C182" s="501"/>
      <c r="D182" s="501"/>
      <c r="E182" s="503"/>
      <c r="F182" s="17">
        <v>7</v>
      </c>
      <c r="G182" s="18" t="s">
        <v>17664</v>
      </c>
      <c r="H182" s="18" t="s">
        <v>17664</v>
      </c>
      <c r="I182" s="80"/>
      <c r="J182" s="18" t="s">
        <v>32</v>
      </c>
      <c r="K182" s="19">
        <v>8</v>
      </c>
      <c r="L182" s="19"/>
      <c r="M182" s="20" t="s">
        <v>33</v>
      </c>
      <c r="N182" s="20" t="s">
        <v>34</v>
      </c>
      <c r="O182" s="18"/>
      <c r="P182" s="18"/>
      <c r="Q182" s="18"/>
      <c r="R182" s="18"/>
      <c r="S182" s="18"/>
      <c r="T182" s="18"/>
      <c r="U182" s="18"/>
      <c r="V182" s="18"/>
      <c r="W182" s="34"/>
    </row>
    <row r="183" spans="1:23" x14ac:dyDescent="0.2">
      <c r="A183" s="497"/>
      <c r="B183" s="499"/>
      <c r="C183" s="501"/>
      <c r="D183" s="501"/>
      <c r="E183" s="503"/>
      <c r="F183" s="17">
        <v>8</v>
      </c>
      <c r="G183" s="18" t="s">
        <v>17665</v>
      </c>
      <c r="H183" s="18" t="s">
        <v>17665</v>
      </c>
      <c r="I183" s="80"/>
      <c r="J183" s="18" t="s">
        <v>32</v>
      </c>
      <c r="K183" s="19">
        <v>8</v>
      </c>
      <c r="L183" s="19"/>
      <c r="M183" s="20" t="s">
        <v>33</v>
      </c>
      <c r="N183" s="20" t="s">
        <v>34</v>
      </c>
      <c r="O183" s="18"/>
      <c r="P183" s="18"/>
      <c r="Q183" s="18"/>
      <c r="R183" s="18"/>
      <c r="S183" s="18"/>
      <c r="T183" s="18"/>
      <c r="U183" s="18"/>
      <c r="V183" s="18"/>
      <c r="W183" s="34"/>
    </row>
    <row r="184" spans="1:23" x14ac:dyDescent="0.2">
      <c r="A184" s="497"/>
      <c r="B184" s="499"/>
      <c r="C184" s="501"/>
      <c r="D184" s="501"/>
      <c r="E184" s="503"/>
      <c r="F184" s="17">
        <v>9</v>
      </c>
      <c r="G184" s="18" t="s">
        <v>17666</v>
      </c>
      <c r="H184" s="18" t="s">
        <v>17666</v>
      </c>
      <c r="I184" s="80"/>
      <c r="J184" s="18" t="s">
        <v>32</v>
      </c>
      <c r="K184" s="19">
        <v>8</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10</v>
      </c>
      <c r="G185" s="18" t="s">
        <v>17667</v>
      </c>
      <c r="H185" s="18" t="s">
        <v>17667</v>
      </c>
      <c r="I185" s="80"/>
      <c r="J185" s="18" t="s">
        <v>32</v>
      </c>
      <c r="K185" s="19">
        <v>8</v>
      </c>
      <c r="L185" s="19"/>
      <c r="M185" s="20" t="s">
        <v>33</v>
      </c>
      <c r="N185" s="20" t="s">
        <v>34</v>
      </c>
      <c r="O185" s="18"/>
      <c r="P185" s="18"/>
      <c r="Q185" s="18"/>
      <c r="R185" s="18"/>
      <c r="S185" s="18"/>
      <c r="T185" s="18"/>
      <c r="U185" s="18"/>
      <c r="V185" s="18"/>
      <c r="W185" s="34"/>
    </row>
    <row r="186" spans="1:23" x14ac:dyDescent="0.2">
      <c r="A186" s="497"/>
      <c r="B186" s="499"/>
      <c r="C186" s="501"/>
      <c r="D186" s="501"/>
      <c r="E186" s="503"/>
      <c r="F186" s="17">
        <v>11</v>
      </c>
      <c r="G186" s="18" t="s">
        <v>17668</v>
      </c>
      <c r="H186" s="18" t="s">
        <v>17668</v>
      </c>
      <c r="I186" s="80"/>
      <c r="J186" s="18" t="s">
        <v>32</v>
      </c>
      <c r="K186" s="19">
        <v>2</v>
      </c>
      <c r="L186" s="19"/>
      <c r="M186" s="20" t="s">
        <v>33</v>
      </c>
      <c r="N186" s="20" t="s">
        <v>34</v>
      </c>
      <c r="O186" s="18"/>
      <c r="P186" s="18"/>
      <c r="Q186" s="18"/>
      <c r="R186" s="18"/>
      <c r="S186" s="18"/>
      <c r="T186" s="18"/>
      <c r="U186" s="18"/>
      <c r="V186" s="18"/>
      <c r="W186" s="34"/>
    </row>
    <row r="187" spans="1:23" x14ac:dyDescent="0.2">
      <c r="A187" s="497"/>
      <c r="B187" s="499"/>
      <c r="C187" s="501"/>
      <c r="D187" s="501"/>
      <c r="E187" s="503"/>
      <c r="F187" s="17">
        <v>12</v>
      </c>
      <c r="G187" s="18" t="s">
        <v>17669</v>
      </c>
      <c r="H187" s="18" t="s">
        <v>17669</v>
      </c>
      <c r="I187" s="80"/>
      <c r="J187" s="18" t="s">
        <v>32</v>
      </c>
      <c r="K187" s="19">
        <v>8</v>
      </c>
      <c r="L187" s="19"/>
      <c r="M187" s="20" t="s">
        <v>33</v>
      </c>
      <c r="N187" s="20" t="s">
        <v>34</v>
      </c>
      <c r="O187" s="18"/>
      <c r="P187" s="18"/>
      <c r="Q187" s="18"/>
      <c r="R187" s="18"/>
      <c r="S187" s="18"/>
      <c r="T187" s="18"/>
      <c r="U187" s="18"/>
      <c r="V187" s="18"/>
      <c r="W187" s="34"/>
    </row>
    <row r="188" spans="1:23" x14ac:dyDescent="0.2">
      <c r="A188" s="496" t="s">
        <v>17670</v>
      </c>
      <c r="B188" s="498" t="s">
        <v>17455</v>
      </c>
      <c r="C188" s="500"/>
      <c r="D188" s="500"/>
      <c r="E188" s="502">
        <v>0</v>
      </c>
      <c r="F188" s="27">
        <v>1</v>
      </c>
      <c r="G188" s="28" t="s">
        <v>17671</v>
      </c>
      <c r="H188" s="28" t="s">
        <v>17671</v>
      </c>
      <c r="I188" s="79"/>
      <c r="J188" s="28" t="s">
        <v>32</v>
      </c>
      <c r="K188" s="29">
        <v>6</v>
      </c>
      <c r="L188" s="29"/>
      <c r="M188" s="30" t="s">
        <v>33</v>
      </c>
      <c r="N188" s="30" t="s">
        <v>34</v>
      </c>
      <c r="O188" s="28"/>
      <c r="P188" s="28"/>
      <c r="Q188" s="28"/>
      <c r="R188" s="28"/>
      <c r="S188" s="28"/>
      <c r="T188" s="28"/>
      <c r="U188" s="28"/>
      <c r="V188" s="28"/>
      <c r="W188" s="33"/>
    </row>
    <row r="189" spans="1:23" x14ac:dyDescent="0.2">
      <c r="A189" s="497"/>
      <c r="B189" s="499"/>
      <c r="C189" s="501"/>
      <c r="D189" s="501"/>
      <c r="E189" s="503"/>
      <c r="F189" s="17">
        <v>2</v>
      </c>
      <c r="G189" s="18" t="s">
        <v>17672</v>
      </c>
      <c r="H189" s="18" t="s">
        <v>17672</v>
      </c>
      <c r="I189" s="80"/>
      <c r="J189" s="18" t="s">
        <v>32</v>
      </c>
      <c r="K189" s="19">
        <v>1</v>
      </c>
      <c r="L189" s="19"/>
      <c r="M189" s="20" t="s">
        <v>33</v>
      </c>
      <c r="N189" s="20" t="s">
        <v>34</v>
      </c>
      <c r="O189" s="18"/>
      <c r="P189" s="18"/>
      <c r="Q189" s="18"/>
      <c r="R189" s="18"/>
      <c r="S189" s="18"/>
      <c r="T189" s="18"/>
      <c r="U189" s="18"/>
      <c r="V189" s="18"/>
      <c r="W189" s="34"/>
    </row>
    <row r="190" spans="1:23" x14ac:dyDescent="0.2">
      <c r="A190" s="497"/>
      <c r="B190" s="499"/>
      <c r="C190" s="501"/>
      <c r="D190" s="501"/>
      <c r="E190" s="503"/>
      <c r="F190" s="17">
        <v>3</v>
      </c>
      <c r="G190" s="18" t="s">
        <v>17673</v>
      </c>
      <c r="H190" s="18" t="s">
        <v>17673</v>
      </c>
      <c r="I190" s="80"/>
      <c r="J190" s="18" t="s">
        <v>32</v>
      </c>
      <c r="K190" s="19">
        <v>2</v>
      </c>
      <c r="L190" s="19"/>
      <c r="M190" s="20" t="s">
        <v>33</v>
      </c>
      <c r="N190" s="20" t="s">
        <v>34</v>
      </c>
      <c r="O190" s="18"/>
      <c r="P190" s="18"/>
      <c r="Q190" s="18"/>
      <c r="R190" s="18"/>
      <c r="S190" s="18"/>
      <c r="T190" s="18"/>
      <c r="U190" s="18"/>
      <c r="V190" s="18"/>
      <c r="W190" s="34"/>
    </row>
    <row r="191" spans="1:23" x14ac:dyDescent="0.2">
      <c r="A191" s="497"/>
      <c r="B191" s="499"/>
      <c r="C191" s="501"/>
      <c r="D191" s="501"/>
      <c r="E191" s="503"/>
      <c r="F191" s="17">
        <v>4</v>
      </c>
      <c r="G191" s="18" t="s">
        <v>17674</v>
      </c>
      <c r="H191" s="18" t="s">
        <v>17674</v>
      </c>
      <c r="I191" s="80"/>
      <c r="J191" s="18" t="s">
        <v>32</v>
      </c>
      <c r="K191" s="19">
        <v>1</v>
      </c>
      <c r="L191" s="19"/>
      <c r="M191" s="20" t="s">
        <v>33</v>
      </c>
      <c r="N191" s="20" t="s">
        <v>34</v>
      </c>
      <c r="O191" s="18"/>
      <c r="P191" s="18"/>
      <c r="Q191" s="18"/>
      <c r="R191" s="18"/>
      <c r="S191" s="18"/>
      <c r="T191" s="18"/>
      <c r="U191" s="18"/>
      <c r="V191" s="18"/>
      <c r="W191" s="34"/>
    </row>
    <row r="192" spans="1:23" x14ac:dyDescent="0.2">
      <c r="A192" s="497"/>
      <c r="B192" s="499"/>
      <c r="C192" s="501"/>
      <c r="D192" s="501"/>
      <c r="E192" s="503"/>
      <c r="F192" s="17">
        <v>5</v>
      </c>
      <c r="G192" s="18" t="s">
        <v>17675</v>
      </c>
      <c r="H192" s="18" t="s">
        <v>17675</v>
      </c>
      <c r="I192" s="80"/>
      <c r="J192" s="18" t="s">
        <v>32</v>
      </c>
      <c r="K192" s="19">
        <v>5</v>
      </c>
      <c r="L192" s="19"/>
      <c r="M192" s="20" t="s">
        <v>33</v>
      </c>
      <c r="N192" s="20" t="s">
        <v>34</v>
      </c>
      <c r="O192" s="18"/>
      <c r="P192" s="18"/>
      <c r="Q192" s="18"/>
      <c r="R192" s="18"/>
      <c r="S192" s="18"/>
      <c r="T192" s="18"/>
      <c r="U192" s="18"/>
      <c r="V192" s="18"/>
      <c r="W192" s="34"/>
    </row>
    <row r="193" spans="1:23" x14ac:dyDescent="0.2">
      <c r="A193" s="497"/>
      <c r="B193" s="499"/>
      <c r="C193" s="501"/>
      <c r="D193" s="501"/>
      <c r="E193" s="503"/>
      <c r="F193" s="17">
        <v>6</v>
      </c>
      <c r="G193" s="18" t="s">
        <v>17676</v>
      </c>
      <c r="H193" s="18" t="s">
        <v>17676</v>
      </c>
      <c r="I193" s="80"/>
      <c r="J193" s="18" t="s">
        <v>32</v>
      </c>
      <c r="K193" s="19">
        <v>2</v>
      </c>
      <c r="L193" s="19"/>
      <c r="M193" s="20" t="s">
        <v>33</v>
      </c>
      <c r="N193" s="20" t="s">
        <v>34</v>
      </c>
      <c r="O193" s="18"/>
      <c r="P193" s="18"/>
      <c r="Q193" s="18"/>
      <c r="R193" s="18"/>
      <c r="S193" s="18"/>
      <c r="T193" s="18"/>
      <c r="U193" s="18"/>
      <c r="V193" s="18"/>
      <c r="W193" s="34"/>
    </row>
    <row r="194" spans="1:23" x14ac:dyDescent="0.2">
      <c r="A194" s="497"/>
      <c r="B194" s="499"/>
      <c r="C194" s="501"/>
      <c r="D194" s="501"/>
      <c r="E194" s="503"/>
      <c r="F194" s="17">
        <v>7</v>
      </c>
      <c r="G194" s="18" t="s">
        <v>17677</v>
      </c>
      <c r="H194" s="18" t="s">
        <v>17677</v>
      </c>
      <c r="I194" s="80"/>
      <c r="J194" s="18" t="s">
        <v>32</v>
      </c>
      <c r="K194" s="19">
        <v>3</v>
      </c>
      <c r="L194" s="19"/>
      <c r="M194" s="20" t="s">
        <v>33</v>
      </c>
      <c r="N194" s="20" t="s">
        <v>34</v>
      </c>
      <c r="O194" s="18"/>
      <c r="P194" s="18"/>
      <c r="Q194" s="18"/>
      <c r="R194" s="18"/>
      <c r="S194" s="18"/>
      <c r="T194" s="18"/>
      <c r="U194" s="18"/>
      <c r="V194" s="18"/>
      <c r="W194" s="34"/>
    </row>
    <row r="195" spans="1:23" x14ac:dyDescent="0.2">
      <c r="A195" s="497"/>
      <c r="B195" s="499"/>
      <c r="C195" s="501"/>
      <c r="D195" s="501"/>
      <c r="E195" s="503"/>
      <c r="F195" s="17">
        <v>8</v>
      </c>
      <c r="G195" s="18" t="s">
        <v>17678</v>
      </c>
      <c r="H195" s="18" t="s">
        <v>17678</v>
      </c>
      <c r="I195" s="80"/>
      <c r="J195" s="18" t="s">
        <v>32</v>
      </c>
      <c r="K195" s="19">
        <v>2</v>
      </c>
      <c r="L195" s="19"/>
      <c r="M195" s="20" t="s">
        <v>33</v>
      </c>
      <c r="N195" s="20" t="s">
        <v>34</v>
      </c>
      <c r="O195" s="18"/>
      <c r="P195" s="18"/>
      <c r="Q195" s="18"/>
      <c r="R195" s="18"/>
      <c r="S195" s="18"/>
      <c r="T195" s="18"/>
      <c r="U195" s="18"/>
      <c r="V195" s="18"/>
      <c r="W195" s="34"/>
    </row>
    <row r="196" spans="1:23" x14ac:dyDescent="0.2">
      <c r="A196" s="497"/>
      <c r="B196" s="499"/>
      <c r="C196" s="501"/>
      <c r="D196" s="501"/>
      <c r="E196" s="503"/>
      <c r="F196" s="17">
        <v>9</v>
      </c>
      <c r="G196" s="18" t="s">
        <v>17679</v>
      </c>
      <c r="H196" s="18" t="s">
        <v>17679</v>
      </c>
      <c r="I196" s="80"/>
      <c r="J196" s="18" t="s">
        <v>32</v>
      </c>
      <c r="K196" s="19">
        <v>1</v>
      </c>
      <c r="L196" s="19"/>
      <c r="M196" s="20" t="s">
        <v>33</v>
      </c>
      <c r="N196" s="20" t="s">
        <v>34</v>
      </c>
      <c r="O196" s="18"/>
      <c r="P196" s="18"/>
      <c r="Q196" s="18"/>
      <c r="R196" s="18"/>
      <c r="S196" s="18"/>
      <c r="T196" s="18"/>
      <c r="U196" s="18"/>
      <c r="V196" s="18"/>
      <c r="W196" s="34"/>
    </row>
    <row r="197" spans="1:23" x14ac:dyDescent="0.2">
      <c r="A197" s="497"/>
      <c r="B197" s="499"/>
      <c r="C197" s="501"/>
      <c r="D197" s="501"/>
      <c r="E197" s="503"/>
      <c r="F197" s="17">
        <v>10</v>
      </c>
      <c r="G197" s="18" t="s">
        <v>17680</v>
      </c>
      <c r="H197" s="18" t="s">
        <v>17680</v>
      </c>
      <c r="I197" s="80"/>
      <c r="J197" s="18" t="s">
        <v>134</v>
      </c>
      <c r="K197" s="19">
        <v>12</v>
      </c>
      <c r="L197" s="19">
        <v>0</v>
      </c>
      <c r="M197" s="20" t="s">
        <v>33</v>
      </c>
      <c r="N197" s="20" t="s">
        <v>34</v>
      </c>
      <c r="O197" s="18"/>
      <c r="P197" s="18"/>
      <c r="Q197" s="18"/>
      <c r="R197" s="18"/>
      <c r="S197" s="18"/>
      <c r="T197" s="18"/>
      <c r="U197" s="18"/>
      <c r="V197" s="18"/>
      <c r="W197" s="34"/>
    </row>
    <row r="198" spans="1:23" x14ac:dyDescent="0.2">
      <c r="A198" s="497"/>
      <c r="B198" s="499"/>
      <c r="C198" s="501"/>
      <c r="D198" s="501"/>
      <c r="E198" s="503"/>
      <c r="F198" s="17">
        <v>11</v>
      </c>
      <c r="G198" s="18" t="s">
        <v>17681</v>
      </c>
      <c r="H198" s="18" t="s">
        <v>17681</v>
      </c>
      <c r="I198" s="80"/>
      <c r="J198" s="18" t="s">
        <v>134</v>
      </c>
      <c r="K198" s="19">
        <v>12</v>
      </c>
      <c r="L198" s="19">
        <v>0</v>
      </c>
      <c r="M198" s="20" t="s">
        <v>33</v>
      </c>
      <c r="N198" s="20" t="s">
        <v>34</v>
      </c>
      <c r="O198" s="18"/>
      <c r="P198" s="18"/>
      <c r="Q198" s="18"/>
      <c r="R198" s="18"/>
      <c r="S198" s="18"/>
      <c r="T198" s="18"/>
      <c r="U198" s="18"/>
      <c r="V198" s="18"/>
      <c r="W198" s="34"/>
    </row>
    <row r="199" spans="1:23" x14ac:dyDescent="0.2">
      <c r="A199" s="497"/>
      <c r="B199" s="499"/>
      <c r="C199" s="501"/>
      <c r="D199" s="501"/>
      <c r="E199" s="503"/>
      <c r="F199" s="17">
        <v>12</v>
      </c>
      <c r="G199" s="18" t="s">
        <v>17682</v>
      </c>
      <c r="H199" s="18" t="s">
        <v>17682</v>
      </c>
      <c r="I199" s="80"/>
      <c r="J199" s="18" t="s">
        <v>134</v>
      </c>
      <c r="K199" s="19">
        <v>12</v>
      </c>
      <c r="L199" s="19">
        <v>0</v>
      </c>
      <c r="M199" s="20" t="s">
        <v>33</v>
      </c>
      <c r="N199" s="20" t="s">
        <v>34</v>
      </c>
      <c r="O199" s="18"/>
      <c r="P199" s="18"/>
      <c r="Q199" s="18"/>
      <c r="R199" s="18"/>
      <c r="S199" s="18"/>
      <c r="T199" s="18"/>
      <c r="U199" s="18"/>
      <c r="V199" s="18"/>
      <c r="W199" s="34"/>
    </row>
    <row r="200" spans="1:23" x14ac:dyDescent="0.2">
      <c r="A200" s="497"/>
      <c r="B200" s="499"/>
      <c r="C200" s="501"/>
      <c r="D200" s="501"/>
      <c r="E200" s="503"/>
      <c r="F200" s="17">
        <v>13</v>
      </c>
      <c r="G200" s="18" t="s">
        <v>17683</v>
      </c>
      <c r="H200" s="18" t="s">
        <v>17683</v>
      </c>
      <c r="I200" s="80"/>
      <c r="J200" s="18" t="s">
        <v>134</v>
      </c>
      <c r="K200" s="19">
        <v>12</v>
      </c>
      <c r="L200" s="19">
        <v>0</v>
      </c>
      <c r="M200" s="20" t="s">
        <v>33</v>
      </c>
      <c r="N200" s="20" t="s">
        <v>34</v>
      </c>
      <c r="O200" s="18"/>
      <c r="P200" s="18"/>
      <c r="Q200" s="18"/>
      <c r="R200" s="18"/>
      <c r="S200" s="18"/>
      <c r="T200" s="18"/>
      <c r="U200" s="18"/>
      <c r="V200" s="18"/>
      <c r="W200" s="34"/>
    </row>
    <row r="201" spans="1:23" x14ac:dyDescent="0.2">
      <c r="A201" s="497"/>
      <c r="B201" s="499"/>
      <c r="C201" s="501"/>
      <c r="D201" s="501"/>
      <c r="E201" s="503"/>
      <c r="F201" s="17">
        <v>14</v>
      </c>
      <c r="G201" s="18" t="s">
        <v>17684</v>
      </c>
      <c r="H201" s="18" t="s">
        <v>17684</v>
      </c>
      <c r="I201" s="80"/>
      <c r="J201" s="18" t="s">
        <v>134</v>
      </c>
      <c r="K201" s="19">
        <v>12</v>
      </c>
      <c r="L201" s="19">
        <v>0</v>
      </c>
      <c r="M201" s="20" t="s">
        <v>33</v>
      </c>
      <c r="N201" s="20" t="s">
        <v>34</v>
      </c>
      <c r="O201" s="18"/>
      <c r="P201" s="18"/>
      <c r="Q201" s="18"/>
      <c r="R201" s="18"/>
      <c r="S201" s="18"/>
      <c r="T201" s="18"/>
      <c r="U201" s="18"/>
      <c r="V201" s="18"/>
      <c r="W201" s="34"/>
    </row>
    <row r="202" spans="1:23" x14ac:dyDescent="0.2">
      <c r="A202" s="497"/>
      <c r="B202" s="499"/>
      <c r="C202" s="501"/>
      <c r="D202" s="501"/>
      <c r="E202" s="503"/>
      <c r="F202" s="17">
        <v>15</v>
      </c>
      <c r="G202" s="18" t="s">
        <v>17685</v>
      </c>
      <c r="H202" s="18" t="s">
        <v>17685</v>
      </c>
      <c r="I202" s="80"/>
      <c r="J202" s="18" t="s">
        <v>32</v>
      </c>
      <c r="K202" s="19">
        <v>8</v>
      </c>
      <c r="L202" s="19"/>
      <c r="M202" s="20" t="s">
        <v>33</v>
      </c>
      <c r="N202" s="20" t="s">
        <v>34</v>
      </c>
      <c r="O202" s="18"/>
      <c r="P202" s="18"/>
      <c r="Q202" s="18"/>
      <c r="R202" s="18"/>
      <c r="S202" s="18"/>
      <c r="T202" s="18"/>
      <c r="U202" s="18"/>
      <c r="V202" s="18"/>
      <c r="W202" s="34"/>
    </row>
    <row r="203" spans="1:23" x14ac:dyDescent="0.2">
      <c r="A203" s="497"/>
      <c r="B203" s="499"/>
      <c r="C203" s="501"/>
      <c r="D203" s="501"/>
      <c r="E203" s="503"/>
      <c r="F203" s="17">
        <v>16</v>
      </c>
      <c r="G203" s="18" t="s">
        <v>17686</v>
      </c>
      <c r="H203" s="18" t="s">
        <v>17686</v>
      </c>
      <c r="I203" s="80"/>
      <c r="J203" s="18" t="s">
        <v>32</v>
      </c>
      <c r="K203" s="19">
        <v>1</v>
      </c>
      <c r="L203" s="19"/>
      <c r="M203" s="20" t="s">
        <v>33</v>
      </c>
      <c r="N203" s="20" t="s">
        <v>34</v>
      </c>
      <c r="O203" s="18"/>
      <c r="P203" s="18"/>
      <c r="Q203" s="18"/>
      <c r="R203" s="18"/>
      <c r="S203" s="18"/>
      <c r="T203" s="18"/>
      <c r="U203" s="18"/>
      <c r="V203" s="18"/>
      <c r="W203" s="34"/>
    </row>
    <row r="204" spans="1:23" x14ac:dyDescent="0.2">
      <c r="A204" s="497"/>
      <c r="B204" s="499"/>
      <c r="C204" s="501"/>
      <c r="D204" s="501"/>
      <c r="E204" s="503"/>
      <c r="F204" s="17">
        <v>17</v>
      </c>
      <c r="G204" s="18" t="s">
        <v>17687</v>
      </c>
      <c r="H204" s="18" t="s">
        <v>17687</v>
      </c>
      <c r="I204" s="80"/>
      <c r="J204" s="18" t="s">
        <v>32</v>
      </c>
      <c r="K204" s="19">
        <v>1</v>
      </c>
      <c r="L204" s="19"/>
      <c r="M204" s="20" t="s">
        <v>33</v>
      </c>
      <c r="N204" s="20" t="s">
        <v>34</v>
      </c>
      <c r="O204" s="18"/>
      <c r="P204" s="18"/>
      <c r="Q204" s="18"/>
      <c r="R204" s="18"/>
      <c r="S204" s="18"/>
      <c r="T204" s="18"/>
      <c r="U204" s="18"/>
      <c r="V204" s="18"/>
      <c r="W204" s="34"/>
    </row>
    <row r="205" spans="1:23" x14ac:dyDescent="0.2">
      <c r="A205" s="497"/>
      <c r="B205" s="499"/>
      <c r="C205" s="501"/>
      <c r="D205" s="501"/>
      <c r="E205" s="503"/>
      <c r="F205" s="17">
        <v>18</v>
      </c>
      <c r="G205" s="18" t="s">
        <v>17688</v>
      </c>
      <c r="H205" s="18" t="s">
        <v>17688</v>
      </c>
      <c r="I205" s="80"/>
      <c r="J205" s="18" t="s">
        <v>32</v>
      </c>
      <c r="K205" s="19">
        <v>3</v>
      </c>
      <c r="L205" s="19"/>
      <c r="M205" s="20" t="s">
        <v>33</v>
      </c>
      <c r="N205" s="20" t="s">
        <v>34</v>
      </c>
      <c r="O205" s="18"/>
      <c r="P205" s="18"/>
      <c r="Q205" s="18"/>
      <c r="R205" s="18"/>
      <c r="S205" s="18"/>
      <c r="T205" s="18"/>
      <c r="U205" s="18"/>
      <c r="V205" s="18"/>
      <c r="W205" s="34"/>
    </row>
    <row r="206" spans="1:23" x14ac:dyDescent="0.2">
      <c r="A206" s="497"/>
      <c r="B206" s="499"/>
      <c r="C206" s="501"/>
      <c r="D206" s="501"/>
      <c r="E206" s="503"/>
      <c r="F206" s="17">
        <v>19</v>
      </c>
      <c r="G206" s="18" t="s">
        <v>17689</v>
      </c>
      <c r="H206" s="18" t="s">
        <v>17689</v>
      </c>
      <c r="I206" s="80"/>
      <c r="J206" s="18" t="s">
        <v>32</v>
      </c>
      <c r="K206" s="19">
        <v>3</v>
      </c>
      <c r="L206" s="19"/>
      <c r="M206" s="20" t="s">
        <v>33</v>
      </c>
      <c r="N206" s="20" t="s">
        <v>34</v>
      </c>
      <c r="O206" s="18"/>
      <c r="P206" s="18"/>
      <c r="Q206" s="18"/>
      <c r="R206" s="18"/>
      <c r="S206" s="18"/>
      <c r="T206" s="18"/>
      <c r="U206" s="18"/>
      <c r="V206" s="18"/>
      <c r="W206" s="34"/>
    </row>
    <row r="207" spans="1:23" x14ac:dyDescent="0.2">
      <c r="A207" s="497"/>
      <c r="B207" s="499"/>
      <c r="C207" s="501"/>
      <c r="D207" s="501"/>
      <c r="E207" s="503"/>
      <c r="F207" s="17">
        <v>20</v>
      </c>
      <c r="G207" s="18" t="s">
        <v>17690</v>
      </c>
      <c r="H207" s="18" t="s">
        <v>17690</v>
      </c>
      <c r="I207" s="80"/>
      <c r="J207" s="18" t="s">
        <v>32</v>
      </c>
      <c r="K207" s="19">
        <v>1</v>
      </c>
      <c r="L207" s="19"/>
      <c r="M207" s="20" t="s">
        <v>33</v>
      </c>
      <c r="N207" s="20" t="s">
        <v>34</v>
      </c>
      <c r="O207" s="18"/>
      <c r="P207" s="18"/>
      <c r="Q207" s="18"/>
      <c r="R207" s="18"/>
      <c r="S207" s="18"/>
      <c r="T207" s="18"/>
      <c r="U207" s="18"/>
      <c r="V207" s="18"/>
      <c r="W207" s="34"/>
    </row>
    <row r="208" spans="1:23" x14ac:dyDescent="0.2">
      <c r="A208" s="497"/>
      <c r="B208" s="499"/>
      <c r="C208" s="501"/>
      <c r="D208" s="501"/>
      <c r="E208" s="503"/>
      <c r="F208" s="17">
        <v>21</v>
      </c>
      <c r="G208" s="18" t="s">
        <v>17691</v>
      </c>
      <c r="H208" s="18" t="s">
        <v>17691</v>
      </c>
      <c r="I208" s="80"/>
      <c r="J208" s="18" t="s">
        <v>32</v>
      </c>
      <c r="K208" s="19">
        <v>1</v>
      </c>
      <c r="L208" s="19"/>
      <c r="M208" s="20" t="s">
        <v>33</v>
      </c>
      <c r="N208" s="20" t="s">
        <v>34</v>
      </c>
      <c r="O208" s="18"/>
      <c r="P208" s="18"/>
      <c r="Q208" s="18"/>
      <c r="R208" s="18"/>
      <c r="S208" s="18"/>
      <c r="T208" s="18"/>
      <c r="U208" s="18"/>
      <c r="V208" s="18"/>
      <c r="W208" s="34"/>
    </row>
    <row r="209" spans="1:23" x14ac:dyDescent="0.2">
      <c r="A209" s="497"/>
      <c r="B209" s="499"/>
      <c r="C209" s="501"/>
      <c r="D209" s="501"/>
      <c r="E209" s="503"/>
      <c r="F209" s="17">
        <v>22</v>
      </c>
      <c r="G209" s="18" t="s">
        <v>17692</v>
      </c>
      <c r="H209" s="18" t="s">
        <v>17692</v>
      </c>
      <c r="I209" s="80"/>
      <c r="J209" s="18" t="s">
        <v>134</v>
      </c>
      <c r="K209" s="19">
        <v>12</v>
      </c>
      <c r="L209" s="19">
        <v>0</v>
      </c>
      <c r="M209" s="20" t="s">
        <v>33</v>
      </c>
      <c r="N209" s="20" t="s">
        <v>34</v>
      </c>
      <c r="O209" s="18"/>
      <c r="P209" s="18"/>
      <c r="Q209" s="18"/>
      <c r="R209" s="18"/>
      <c r="S209" s="18"/>
      <c r="T209" s="18"/>
      <c r="U209" s="18"/>
      <c r="V209" s="18"/>
      <c r="W209" s="34"/>
    </row>
    <row r="210" spans="1:23" x14ac:dyDescent="0.2">
      <c r="A210" s="497"/>
      <c r="B210" s="499"/>
      <c r="C210" s="501"/>
      <c r="D210" s="501"/>
      <c r="E210" s="503"/>
      <c r="F210" s="17">
        <v>23</v>
      </c>
      <c r="G210" s="18" t="s">
        <v>17693</v>
      </c>
      <c r="H210" s="18" t="s">
        <v>17693</v>
      </c>
      <c r="I210" s="80"/>
      <c r="J210" s="18" t="s">
        <v>32</v>
      </c>
      <c r="K210" s="19">
        <v>8</v>
      </c>
      <c r="L210" s="19"/>
      <c r="M210" s="20" t="s">
        <v>33</v>
      </c>
      <c r="N210" s="20" t="s">
        <v>34</v>
      </c>
      <c r="O210" s="18"/>
      <c r="P210" s="18"/>
      <c r="Q210" s="18"/>
      <c r="R210" s="18"/>
      <c r="S210" s="18"/>
      <c r="T210" s="18"/>
      <c r="U210" s="18"/>
      <c r="V210" s="18"/>
      <c r="W210" s="34"/>
    </row>
    <row r="211" spans="1:23" x14ac:dyDescent="0.2">
      <c r="A211" s="496" t="s">
        <v>17694</v>
      </c>
      <c r="B211" s="498" t="s">
        <v>17457</v>
      </c>
      <c r="C211" s="500"/>
      <c r="D211" s="500"/>
      <c r="E211" s="502">
        <v>0</v>
      </c>
      <c r="F211" s="27">
        <v>1</v>
      </c>
      <c r="G211" s="28" t="s">
        <v>17695</v>
      </c>
      <c r="H211" s="28" t="s">
        <v>17695</v>
      </c>
      <c r="I211" s="79"/>
      <c r="J211" s="28" t="s">
        <v>32</v>
      </c>
      <c r="K211" s="29">
        <v>6</v>
      </c>
      <c r="L211" s="29"/>
      <c r="M211" s="30" t="s">
        <v>33</v>
      </c>
      <c r="N211" s="30" t="s">
        <v>34</v>
      </c>
      <c r="O211" s="28"/>
      <c r="P211" s="28"/>
      <c r="Q211" s="28"/>
      <c r="R211" s="28"/>
      <c r="S211" s="28"/>
      <c r="T211" s="28"/>
      <c r="U211" s="28"/>
      <c r="V211" s="28"/>
      <c r="W211" s="33"/>
    </row>
    <row r="212" spans="1:23" x14ac:dyDescent="0.2">
      <c r="A212" s="497"/>
      <c r="B212" s="499"/>
      <c r="C212" s="501"/>
      <c r="D212" s="501"/>
      <c r="E212" s="503"/>
      <c r="F212" s="17">
        <v>2</v>
      </c>
      <c r="G212" s="18" t="s">
        <v>17696</v>
      </c>
      <c r="H212" s="18" t="s">
        <v>17696</v>
      </c>
      <c r="I212" s="80"/>
      <c r="J212" s="18" t="s">
        <v>32</v>
      </c>
      <c r="K212" s="19">
        <v>1</v>
      </c>
      <c r="L212" s="19"/>
      <c r="M212" s="20" t="s">
        <v>33</v>
      </c>
      <c r="N212" s="20" t="s">
        <v>34</v>
      </c>
      <c r="O212" s="18"/>
      <c r="P212" s="18"/>
      <c r="Q212" s="18"/>
      <c r="R212" s="18"/>
      <c r="S212" s="18"/>
      <c r="T212" s="18"/>
      <c r="U212" s="18"/>
      <c r="V212" s="18"/>
      <c r="W212" s="34"/>
    </row>
    <row r="213" spans="1:23" x14ac:dyDescent="0.2">
      <c r="A213" s="497"/>
      <c r="B213" s="499"/>
      <c r="C213" s="501"/>
      <c r="D213" s="501"/>
      <c r="E213" s="503"/>
      <c r="F213" s="17">
        <v>3</v>
      </c>
      <c r="G213" s="18" t="s">
        <v>17697</v>
      </c>
      <c r="H213" s="18" t="s">
        <v>17697</v>
      </c>
      <c r="I213" s="80"/>
      <c r="J213" s="18" t="s">
        <v>32</v>
      </c>
      <c r="K213" s="19">
        <v>2</v>
      </c>
      <c r="L213" s="19"/>
      <c r="M213" s="20" t="s">
        <v>33</v>
      </c>
      <c r="N213" s="20" t="s">
        <v>34</v>
      </c>
      <c r="O213" s="18"/>
      <c r="P213" s="18"/>
      <c r="Q213" s="18"/>
      <c r="R213" s="18"/>
      <c r="S213" s="18"/>
      <c r="T213" s="18"/>
      <c r="U213" s="18"/>
      <c r="V213" s="18"/>
      <c r="W213" s="34"/>
    </row>
    <row r="214" spans="1:23" x14ac:dyDescent="0.2">
      <c r="A214" s="497"/>
      <c r="B214" s="499"/>
      <c r="C214" s="501"/>
      <c r="D214" s="501"/>
      <c r="E214" s="503"/>
      <c r="F214" s="17">
        <v>4</v>
      </c>
      <c r="G214" s="18" t="s">
        <v>17698</v>
      </c>
      <c r="H214" s="18" t="s">
        <v>17698</v>
      </c>
      <c r="I214" s="80"/>
      <c r="J214" s="18" t="s">
        <v>32</v>
      </c>
      <c r="K214" s="19">
        <v>1</v>
      </c>
      <c r="L214" s="19"/>
      <c r="M214" s="20" t="s">
        <v>33</v>
      </c>
      <c r="N214" s="20" t="s">
        <v>34</v>
      </c>
      <c r="O214" s="18"/>
      <c r="P214" s="18"/>
      <c r="Q214" s="18"/>
      <c r="R214" s="18"/>
      <c r="S214" s="18"/>
      <c r="T214" s="18"/>
      <c r="U214" s="18"/>
      <c r="V214" s="18"/>
      <c r="W214" s="34"/>
    </row>
    <row r="215" spans="1:23" x14ac:dyDescent="0.2">
      <c r="A215" s="497"/>
      <c r="B215" s="499"/>
      <c r="C215" s="501"/>
      <c r="D215" s="501"/>
      <c r="E215" s="503"/>
      <c r="F215" s="17">
        <v>5</v>
      </c>
      <c r="G215" s="18" t="s">
        <v>17699</v>
      </c>
      <c r="H215" s="18" t="s">
        <v>17699</v>
      </c>
      <c r="I215" s="80"/>
      <c r="J215" s="18" t="s">
        <v>32</v>
      </c>
      <c r="K215" s="19">
        <v>5</v>
      </c>
      <c r="L215" s="19"/>
      <c r="M215" s="20" t="s">
        <v>33</v>
      </c>
      <c r="N215" s="20" t="s">
        <v>34</v>
      </c>
      <c r="O215" s="18"/>
      <c r="P215" s="18"/>
      <c r="Q215" s="18"/>
      <c r="R215" s="18"/>
      <c r="S215" s="18"/>
      <c r="T215" s="18"/>
      <c r="U215" s="18"/>
      <c r="V215" s="18"/>
      <c r="W215" s="34"/>
    </row>
    <row r="216" spans="1:23" x14ac:dyDescent="0.2">
      <c r="A216" s="497"/>
      <c r="B216" s="499"/>
      <c r="C216" s="501"/>
      <c r="D216" s="501"/>
      <c r="E216" s="503"/>
      <c r="F216" s="17">
        <v>6</v>
      </c>
      <c r="G216" s="18" t="s">
        <v>17700</v>
      </c>
      <c r="H216" s="18" t="s">
        <v>17700</v>
      </c>
      <c r="I216" s="80"/>
      <c r="J216" s="18" t="s">
        <v>32</v>
      </c>
      <c r="K216" s="19">
        <v>2</v>
      </c>
      <c r="L216" s="19"/>
      <c r="M216" s="20" t="s">
        <v>33</v>
      </c>
      <c r="N216" s="20" t="s">
        <v>34</v>
      </c>
      <c r="O216" s="18"/>
      <c r="P216" s="18"/>
      <c r="Q216" s="18"/>
      <c r="R216" s="18"/>
      <c r="S216" s="18"/>
      <c r="T216" s="18"/>
      <c r="U216" s="18"/>
      <c r="V216" s="18"/>
      <c r="W216" s="34"/>
    </row>
    <row r="217" spans="1:23" x14ac:dyDescent="0.2">
      <c r="A217" s="497"/>
      <c r="B217" s="499"/>
      <c r="C217" s="501"/>
      <c r="D217" s="501"/>
      <c r="E217" s="503"/>
      <c r="F217" s="17">
        <v>7</v>
      </c>
      <c r="G217" s="18" t="s">
        <v>17701</v>
      </c>
      <c r="H217" s="18" t="s">
        <v>17701</v>
      </c>
      <c r="I217" s="80"/>
      <c r="J217" s="18" t="s">
        <v>32</v>
      </c>
      <c r="K217" s="19">
        <v>3</v>
      </c>
      <c r="L217" s="19"/>
      <c r="M217" s="20" t="s">
        <v>33</v>
      </c>
      <c r="N217" s="20" t="s">
        <v>34</v>
      </c>
      <c r="O217" s="18"/>
      <c r="P217" s="18"/>
      <c r="Q217" s="18"/>
      <c r="R217" s="18"/>
      <c r="S217" s="18"/>
      <c r="T217" s="18"/>
      <c r="U217" s="18"/>
      <c r="V217" s="18"/>
      <c r="W217" s="34"/>
    </row>
    <row r="218" spans="1:23" x14ac:dyDescent="0.2">
      <c r="A218" s="497"/>
      <c r="B218" s="499"/>
      <c r="C218" s="501"/>
      <c r="D218" s="501"/>
      <c r="E218" s="503"/>
      <c r="F218" s="17">
        <v>8</v>
      </c>
      <c r="G218" s="18" t="s">
        <v>17702</v>
      </c>
      <c r="H218" s="18" t="s">
        <v>17702</v>
      </c>
      <c r="I218" s="80"/>
      <c r="J218" s="18" t="s">
        <v>32</v>
      </c>
      <c r="K218" s="19">
        <v>2</v>
      </c>
      <c r="L218" s="19"/>
      <c r="M218" s="20" t="s">
        <v>33</v>
      </c>
      <c r="N218" s="20" t="s">
        <v>34</v>
      </c>
      <c r="O218" s="18"/>
      <c r="P218" s="18"/>
      <c r="Q218" s="18"/>
      <c r="R218" s="18"/>
      <c r="S218" s="18"/>
      <c r="T218" s="18"/>
      <c r="U218" s="18"/>
      <c r="V218" s="18"/>
      <c r="W218" s="34"/>
    </row>
    <row r="219" spans="1:23" x14ac:dyDescent="0.2">
      <c r="A219" s="497"/>
      <c r="B219" s="499"/>
      <c r="C219" s="501"/>
      <c r="D219" s="501"/>
      <c r="E219" s="503"/>
      <c r="F219" s="17">
        <v>9</v>
      </c>
      <c r="G219" s="18" t="s">
        <v>17703</v>
      </c>
      <c r="H219" s="18" t="s">
        <v>17703</v>
      </c>
      <c r="I219" s="80"/>
      <c r="J219" s="18" t="s">
        <v>32</v>
      </c>
      <c r="K219" s="19">
        <v>1</v>
      </c>
      <c r="L219" s="19"/>
      <c r="M219" s="20" t="s">
        <v>33</v>
      </c>
      <c r="N219" s="20" t="s">
        <v>34</v>
      </c>
      <c r="O219" s="18"/>
      <c r="P219" s="18"/>
      <c r="Q219" s="18"/>
      <c r="R219" s="18"/>
      <c r="S219" s="18"/>
      <c r="T219" s="18"/>
      <c r="U219" s="18"/>
      <c r="V219" s="18"/>
      <c r="W219" s="34"/>
    </row>
    <row r="220" spans="1:23" x14ac:dyDescent="0.2">
      <c r="A220" s="497"/>
      <c r="B220" s="499"/>
      <c r="C220" s="501"/>
      <c r="D220" s="501"/>
      <c r="E220" s="503"/>
      <c r="F220" s="17">
        <v>10</v>
      </c>
      <c r="G220" s="18" t="s">
        <v>17704</v>
      </c>
      <c r="H220" s="18" t="s">
        <v>17704</v>
      </c>
      <c r="I220" s="80"/>
      <c r="J220" s="18" t="s">
        <v>134</v>
      </c>
      <c r="K220" s="19">
        <v>12</v>
      </c>
      <c r="L220" s="19">
        <v>0</v>
      </c>
      <c r="M220" s="20" t="s">
        <v>33</v>
      </c>
      <c r="N220" s="20" t="s">
        <v>34</v>
      </c>
      <c r="O220" s="18"/>
      <c r="P220" s="18"/>
      <c r="Q220" s="18"/>
      <c r="R220" s="18"/>
      <c r="S220" s="18"/>
      <c r="T220" s="18"/>
      <c r="U220" s="18"/>
      <c r="V220" s="18"/>
      <c r="W220" s="34"/>
    </row>
    <row r="221" spans="1:23" x14ac:dyDescent="0.2">
      <c r="A221" s="497"/>
      <c r="B221" s="499"/>
      <c r="C221" s="501"/>
      <c r="D221" s="501"/>
      <c r="E221" s="503"/>
      <c r="F221" s="17">
        <v>11</v>
      </c>
      <c r="G221" s="18" t="s">
        <v>17705</v>
      </c>
      <c r="H221" s="18" t="s">
        <v>17705</v>
      </c>
      <c r="I221" s="80"/>
      <c r="J221" s="18" t="s">
        <v>134</v>
      </c>
      <c r="K221" s="19">
        <v>12</v>
      </c>
      <c r="L221" s="19">
        <v>0</v>
      </c>
      <c r="M221" s="20" t="s">
        <v>33</v>
      </c>
      <c r="N221" s="20" t="s">
        <v>34</v>
      </c>
      <c r="O221" s="18"/>
      <c r="P221" s="18"/>
      <c r="Q221" s="18"/>
      <c r="R221" s="18"/>
      <c r="S221" s="18"/>
      <c r="T221" s="18"/>
      <c r="U221" s="18"/>
      <c r="V221" s="18"/>
      <c r="W221" s="34"/>
    </row>
    <row r="222" spans="1:23" x14ac:dyDescent="0.2">
      <c r="A222" s="497"/>
      <c r="B222" s="499"/>
      <c r="C222" s="501"/>
      <c r="D222" s="501"/>
      <c r="E222" s="503"/>
      <c r="F222" s="17">
        <v>12</v>
      </c>
      <c r="G222" s="18" t="s">
        <v>17706</v>
      </c>
      <c r="H222" s="18" t="s">
        <v>17706</v>
      </c>
      <c r="I222" s="80"/>
      <c r="J222" s="18" t="s">
        <v>134</v>
      </c>
      <c r="K222" s="19">
        <v>12</v>
      </c>
      <c r="L222" s="19">
        <v>0</v>
      </c>
      <c r="M222" s="20" t="s">
        <v>33</v>
      </c>
      <c r="N222" s="20" t="s">
        <v>34</v>
      </c>
      <c r="O222" s="18"/>
      <c r="P222" s="18"/>
      <c r="Q222" s="18"/>
      <c r="R222" s="18"/>
      <c r="S222" s="18"/>
      <c r="T222" s="18"/>
      <c r="U222" s="18"/>
      <c r="V222" s="18"/>
      <c r="W222" s="34"/>
    </row>
    <row r="223" spans="1:23" x14ac:dyDescent="0.2">
      <c r="A223" s="497"/>
      <c r="B223" s="499"/>
      <c r="C223" s="501"/>
      <c r="D223" s="501"/>
      <c r="E223" s="503"/>
      <c r="F223" s="17">
        <v>13</v>
      </c>
      <c r="G223" s="18" t="s">
        <v>17707</v>
      </c>
      <c r="H223" s="18" t="s">
        <v>17707</v>
      </c>
      <c r="I223" s="80"/>
      <c r="J223" s="18" t="s">
        <v>134</v>
      </c>
      <c r="K223" s="19">
        <v>12</v>
      </c>
      <c r="L223" s="19">
        <v>0</v>
      </c>
      <c r="M223" s="20" t="s">
        <v>33</v>
      </c>
      <c r="N223" s="20" t="s">
        <v>34</v>
      </c>
      <c r="O223" s="18"/>
      <c r="P223" s="18"/>
      <c r="Q223" s="18"/>
      <c r="R223" s="18"/>
      <c r="S223" s="18"/>
      <c r="T223" s="18"/>
      <c r="U223" s="18"/>
      <c r="V223" s="18"/>
      <c r="W223" s="34"/>
    </row>
    <row r="224" spans="1:23" x14ac:dyDescent="0.2">
      <c r="A224" s="497"/>
      <c r="B224" s="499"/>
      <c r="C224" s="501"/>
      <c r="D224" s="501"/>
      <c r="E224" s="503"/>
      <c r="F224" s="17">
        <v>14</v>
      </c>
      <c r="G224" s="18" t="s">
        <v>17708</v>
      </c>
      <c r="H224" s="18" t="s">
        <v>17708</v>
      </c>
      <c r="I224" s="80"/>
      <c r="J224" s="18" t="s">
        <v>134</v>
      </c>
      <c r="K224" s="19">
        <v>12</v>
      </c>
      <c r="L224" s="19">
        <v>0</v>
      </c>
      <c r="M224" s="20" t="s">
        <v>33</v>
      </c>
      <c r="N224" s="20" t="s">
        <v>34</v>
      </c>
      <c r="O224" s="18"/>
      <c r="P224" s="18"/>
      <c r="Q224" s="18"/>
      <c r="R224" s="18"/>
      <c r="S224" s="18"/>
      <c r="T224" s="18"/>
      <c r="U224" s="18"/>
      <c r="V224" s="18"/>
      <c r="W224" s="34"/>
    </row>
    <row r="225" spans="1:23" x14ac:dyDescent="0.2">
      <c r="A225" s="497"/>
      <c r="B225" s="499"/>
      <c r="C225" s="501"/>
      <c r="D225" s="501"/>
      <c r="E225" s="503"/>
      <c r="F225" s="17">
        <v>15</v>
      </c>
      <c r="G225" s="18" t="s">
        <v>17709</v>
      </c>
      <c r="H225" s="18" t="s">
        <v>17709</v>
      </c>
      <c r="I225" s="80"/>
      <c r="J225" s="18" t="s">
        <v>32</v>
      </c>
      <c r="K225" s="19">
        <v>8</v>
      </c>
      <c r="L225" s="19"/>
      <c r="M225" s="20" t="s">
        <v>33</v>
      </c>
      <c r="N225" s="20" t="s">
        <v>34</v>
      </c>
      <c r="O225" s="18"/>
      <c r="P225" s="18"/>
      <c r="Q225" s="18"/>
      <c r="R225" s="18"/>
      <c r="S225" s="18"/>
      <c r="T225" s="18"/>
      <c r="U225" s="18"/>
      <c r="V225" s="18"/>
      <c r="W225" s="34"/>
    </row>
    <row r="226" spans="1:23" x14ac:dyDescent="0.2">
      <c r="A226" s="497"/>
      <c r="B226" s="499"/>
      <c r="C226" s="501"/>
      <c r="D226" s="501"/>
      <c r="E226" s="503"/>
      <c r="F226" s="17">
        <v>16</v>
      </c>
      <c r="G226" s="18" t="s">
        <v>17710</v>
      </c>
      <c r="H226" s="18" t="s">
        <v>17710</v>
      </c>
      <c r="I226" s="80"/>
      <c r="J226" s="18" t="s">
        <v>32</v>
      </c>
      <c r="K226" s="19">
        <v>1</v>
      </c>
      <c r="L226" s="19"/>
      <c r="M226" s="20" t="s">
        <v>33</v>
      </c>
      <c r="N226" s="20" t="s">
        <v>34</v>
      </c>
      <c r="O226" s="18"/>
      <c r="P226" s="18"/>
      <c r="Q226" s="18"/>
      <c r="R226" s="18"/>
      <c r="S226" s="18"/>
      <c r="T226" s="18"/>
      <c r="U226" s="18"/>
      <c r="V226" s="18"/>
      <c r="W226" s="34"/>
    </row>
    <row r="227" spans="1:23" x14ac:dyDescent="0.2">
      <c r="A227" s="497"/>
      <c r="B227" s="499"/>
      <c r="C227" s="501"/>
      <c r="D227" s="501"/>
      <c r="E227" s="503"/>
      <c r="F227" s="17">
        <v>17</v>
      </c>
      <c r="G227" s="18" t="s">
        <v>17711</v>
      </c>
      <c r="H227" s="18" t="s">
        <v>17711</v>
      </c>
      <c r="I227" s="80"/>
      <c r="J227" s="18" t="s">
        <v>32</v>
      </c>
      <c r="K227" s="19">
        <v>1</v>
      </c>
      <c r="L227" s="19"/>
      <c r="M227" s="20" t="s">
        <v>33</v>
      </c>
      <c r="N227" s="20" t="s">
        <v>34</v>
      </c>
      <c r="O227" s="18"/>
      <c r="P227" s="18"/>
      <c r="Q227" s="18"/>
      <c r="R227" s="18"/>
      <c r="S227" s="18"/>
      <c r="T227" s="18"/>
      <c r="U227" s="18"/>
      <c r="V227" s="18"/>
      <c r="W227" s="34"/>
    </row>
    <row r="228" spans="1:23" x14ac:dyDescent="0.2">
      <c r="A228" s="497"/>
      <c r="B228" s="499"/>
      <c r="C228" s="501"/>
      <c r="D228" s="501"/>
      <c r="E228" s="503"/>
      <c r="F228" s="17">
        <v>18</v>
      </c>
      <c r="G228" s="18" t="s">
        <v>17712</v>
      </c>
      <c r="H228" s="18" t="s">
        <v>17712</v>
      </c>
      <c r="I228" s="80"/>
      <c r="J228" s="18" t="s">
        <v>32</v>
      </c>
      <c r="K228" s="19">
        <v>3</v>
      </c>
      <c r="L228" s="19"/>
      <c r="M228" s="20" t="s">
        <v>33</v>
      </c>
      <c r="N228" s="20" t="s">
        <v>34</v>
      </c>
      <c r="O228" s="18"/>
      <c r="P228" s="18"/>
      <c r="Q228" s="18"/>
      <c r="R228" s="18"/>
      <c r="S228" s="18"/>
      <c r="T228" s="18"/>
      <c r="U228" s="18"/>
      <c r="V228" s="18"/>
      <c r="W228" s="34"/>
    </row>
    <row r="229" spans="1:23" x14ac:dyDescent="0.2">
      <c r="A229" s="497"/>
      <c r="B229" s="499"/>
      <c r="C229" s="501"/>
      <c r="D229" s="501"/>
      <c r="E229" s="503"/>
      <c r="F229" s="17">
        <v>19</v>
      </c>
      <c r="G229" s="18" t="s">
        <v>17713</v>
      </c>
      <c r="H229" s="18" t="s">
        <v>17713</v>
      </c>
      <c r="I229" s="80"/>
      <c r="J229" s="18" t="s">
        <v>32</v>
      </c>
      <c r="K229" s="19">
        <v>3</v>
      </c>
      <c r="L229" s="19"/>
      <c r="M229" s="20" t="s">
        <v>33</v>
      </c>
      <c r="N229" s="20" t="s">
        <v>34</v>
      </c>
      <c r="O229" s="18"/>
      <c r="P229" s="18"/>
      <c r="Q229" s="18"/>
      <c r="R229" s="18"/>
      <c r="S229" s="18"/>
      <c r="T229" s="18"/>
      <c r="U229" s="18"/>
      <c r="V229" s="18"/>
      <c r="W229" s="34"/>
    </row>
    <row r="230" spans="1:23" x14ac:dyDescent="0.2">
      <c r="A230" s="497"/>
      <c r="B230" s="499"/>
      <c r="C230" s="501"/>
      <c r="D230" s="501"/>
      <c r="E230" s="503"/>
      <c r="F230" s="17">
        <v>20</v>
      </c>
      <c r="G230" s="18" t="s">
        <v>17714</v>
      </c>
      <c r="H230" s="18" t="s">
        <v>17714</v>
      </c>
      <c r="I230" s="80"/>
      <c r="J230" s="18" t="s">
        <v>32</v>
      </c>
      <c r="K230" s="19">
        <v>1</v>
      </c>
      <c r="L230" s="19"/>
      <c r="M230" s="20" t="s">
        <v>33</v>
      </c>
      <c r="N230" s="20" t="s">
        <v>34</v>
      </c>
      <c r="O230" s="18"/>
      <c r="P230" s="18"/>
      <c r="Q230" s="18"/>
      <c r="R230" s="18"/>
      <c r="S230" s="18"/>
      <c r="T230" s="18"/>
      <c r="U230" s="18"/>
      <c r="V230" s="18"/>
      <c r="W230" s="34"/>
    </row>
    <row r="231" spans="1:23" x14ac:dyDescent="0.2">
      <c r="A231" s="497"/>
      <c r="B231" s="499"/>
      <c r="C231" s="501"/>
      <c r="D231" s="501"/>
      <c r="E231" s="503"/>
      <c r="F231" s="17">
        <v>21</v>
      </c>
      <c r="G231" s="18" t="s">
        <v>17715</v>
      </c>
      <c r="H231" s="18" t="s">
        <v>17715</v>
      </c>
      <c r="I231" s="80"/>
      <c r="J231" s="18" t="s">
        <v>32</v>
      </c>
      <c r="K231" s="19">
        <v>1</v>
      </c>
      <c r="L231" s="19"/>
      <c r="M231" s="20" t="s">
        <v>33</v>
      </c>
      <c r="N231" s="20" t="s">
        <v>34</v>
      </c>
      <c r="O231" s="18"/>
      <c r="P231" s="18"/>
      <c r="Q231" s="18"/>
      <c r="R231" s="18"/>
      <c r="S231" s="18"/>
      <c r="T231" s="18"/>
      <c r="U231" s="18"/>
      <c r="V231" s="18"/>
      <c r="W231" s="34"/>
    </row>
    <row r="232" spans="1:23" x14ac:dyDescent="0.2">
      <c r="A232" s="497"/>
      <c r="B232" s="499"/>
      <c r="C232" s="501"/>
      <c r="D232" s="501"/>
      <c r="E232" s="503"/>
      <c r="F232" s="17">
        <v>22</v>
      </c>
      <c r="G232" s="18" t="s">
        <v>17716</v>
      </c>
      <c r="H232" s="18" t="s">
        <v>17716</v>
      </c>
      <c r="I232" s="80"/>
      <c r="J232" s="18" t="s">
        <v>134</v>
      </c>
      <c r="K232" s="19">
        <v>12</v>
      </c>
      <c r="L232" s="19">
        <v>0</v>
      </c>
      <c r="M232" s="20" t="s">
        <v>33</v>
      </c>
      <c r="N232" s="20" t="s">
        <v>34</v>
      </c>
      <c r="O232" s="18"/>
      <c r="P232" s="18"/>
      <c r="Q232" s="18"/>
      <c r="R232" s="18"/>
      <c r="S232" s="18"/>
      <c r="T232" s="18"/>
      <c r="U232" s="18"/>
      <c r="V232" s="18"/>
      <c r="W232" s="34"/>
    </row>
    <row r="233" spans="1:23" x14ac:dyDescent="0.2">
      <c r="A233" s="497"/>
      <c r="B233" s="499"/>
      <c r="C233" s="501"/>
      <c r="D233" s="501"/>
      <c r="E233" s="503"/>
      <c r="F233" s="17">
        <v>23</v>
      </c>
      <c r="G233" s="18" t="s">
        <v>17717</v>
      </c>
      <c r="H233" s="18" t="s">
        <v>17717</v>
      </c>
      <c r="I233" s="80"/>
      <c r="J233" s="18" t="s">
        <v>32</v>
      </c>
      <c r="K233" s="19">
        <v>8</v>
      </c>
      <c r="L233" s="19"/>
      <c r="M233" s="20" t="s">
        <v>33</v>
      </c>
      <c r="N233" s="20" t="s">
        <v>34</v>
      </c>
      <c r="O233" s="18"/>
      <c r="P233" s="18"/>
      <c r="Q233" s="18"/>
      <c r="R233" s="18"/>
      <c r="S233" s="18"/>
      <c r="T233" s="18"/>
      <c r="U233" s="18"/>
      <c r="V233" s="18"/>
      <c r="W233" s="34"/>
    </row>
    <row r="234" spans="1:23" x14ac:dyDescent="0.2">
      <c r="A234" s="496" t="s">
        <v>17718</v>
      </c>
      <c r="B234" s="498" t="s">
        <v>17459</v>
      </c>
      <c r="C234" s="500"/>
      <c r="D234" s="500"/>
      <c r="E234" s="502">
        <v>0</v>
      </c>
      <c r="F234" s="27">
        <v>1</v>
      </c>
      <c r="G234" s="28" t="s">
        <v>17719</v>
      </c>
      <c r="H234" s="28" t="s">
        <v>17719</v>
      </c>
      <c r="I234" s="79"/>
      <c r="J234" s="28" t="s">
        <v>32</v>
      </c>
      <c r="K234" s="29">
        <v>6</v>
      </c>
      <c r="L234" s="29"/>
      <c r="M234" s="30" t="s">
        <v>33</v>
      </c>
      <c r="N234" s="30" t="s">
        <v>34</v>
      </c>
      <c r="O234" s="28"/>
      <c r="P234" s="28"/>
      <c r="Q234" s="28"/>
      <c r="R234" s="28"/>
      <c r="S234" s="28"/>
      <c r="T234" s="28"/>
      <c r="U234" s="28"/>
      <c r="V234" s="28"/>
      <c r="W234" s="33"/>
    </row>
    <row r="235" spans="1:23" x14ac:dyDescent="0.2">
      <c r="A235" s="497"/>
      <c r="B235" s="499"/>
      <c r="C235" s="501"/>
      <c r="D235" s="501"/>
      <c r="E235" s="503"/>
      <c r="F235" s="17">
        <v>2</v>
      </c>
      <c r="G235" s="18" t="s">
        <v>17720</v>
      </c>
      <c r="H235" s="18" t="s">
        <v>17720</v>
      </c>
      <c r="I235" s="80"/>
      <c r="J235" s="18" t="s">
        <v>32</v>
      </c>
      <c r="K235" s="19">
        <v>1</v>
      </c>
      <c r="L235" s="19"/>
      <c r="M235" s="20" t="s">
        <v>33</v>
      </c>
      <c r="N235" s="20" t="s">
        <v>34</v>
      </c>
      <c r="O235" s="18"/>
      <c r="P235" s="18"/>
      <c r="Q235" s="18"/>
      <c r="R235" s="18"/>
      <c r="S235" s="18"/>
      <c r="T235" s="18"/>
      <c r="U235" s="18"/>
      <c r="V235" s="18"/>
      <c r="W235" s="34"/>
    </row>
    <row r="236" spans="1:23" x14ac:dyDescent="0.2">
      <c r="A236" s="497"/>
      <c r="B236" s="499"/>
      <c r="C236" s="501"/>
      <c r="D236" s="501"/>
      <c r="E236" s="503"/>
      <c r="F236" s="17">
        <v>3</v>
      </c>
      <c r="G236" s="18" t="s">
        <v>17721</v>
      </c>
      <c r="H236" s="18" t="s">
        <v>17721</v>
      </c>
      <c r="I236" s="80"/>
      <c r="J236" s="18" t="s">
        <v>32</v>
      </c>
      <c r="K236" s="19">
        <v>1</v>
      </c>
      <c r="L236" s="19"/>
      <c r="M236" s="20" t="s">
        <v>33</v>
      </c>
      <c r="N236" s="20" t="s">
        <v>34</v>
      </c>
      <c r="O236" s="18"/>
      <c r="P236" s="18"/>
      <c r="Q236" s="18"/>
      <c r="R236" s="18"/>
      <c r="S236" s="18"/>
      <c r="T236" s="18"/>
      <c r="U236" s="18"/>
      <c r="V236" s="18"/>
      <c r="W236" s="34"/>
    </row>
    <row r="237" spans="1:23" x14ac:dyDescent="0.2">
      <c r="A237" s="497"/>
      <c r="B237" s="499"/>
      <c r="C237" s="501"/>
      <c r="D237" s="501"/>
      <c r="E237" s="503"/>
      <c r="F237" s="17">
        <v>4</v>
      </c>
      <c r="G237" s="18" t="s">
        <v>17722</v>
      </c>
      <c r="H237" s="18" t="s">
        <v>17722</v>
      </c>
      <c r="I237" s="80"/>
      <c r="J237" s="18" t="s">
        <v>32</v>
      </c>
      <c r="K237" s="19">
        <v>8</v>
      </c>
      <c r="L237" s="19"/>
      <c r="M237" s="20" t="s">
        <v>33</v>
      </c>
      <c r="N237" s="20" t="s">
        <v>34</v>
      </c>
      <c r="O237" s="18"/>
      <c r="P237" s="18"/>
      <c r="Q237" s="18"/>
      <c r="R237" s="18"/>
      <c r="S237" s="18"/>
      <c r="T237" s="18"/>
      <c r="U237" s="18"/>
      <c r="V237" s="18"/>
      <c r="W237" s="34"/>
    </row>
    <row r="238" spans="1:23" x14ac:dyDescent="0.2">
      <c r="A238" s="497"/>
      <c r="B238" s="499"/>
      <c r="C238" s="501"/>
      <c r="D238" s="501"/>
      <c r="E238" s="503"/>
      <c r="F238" s="17">
        <v>5</v>
      </c>
      <c r="G238" s="18" t="s">
        <v>17723</v>
      </c>
      <c r="H238" s="18" t="s">
        <v>17723</v>
      </c>
      <c r="I238" s="80"/>
      <c r="J238" s="18" t="s">
        <v>32</v>
      </c>
      <c r="K238" s="19">
        <v>8</v>
      </c>
      <c r="L238" s="19"/>
      <c r="M238" s="20" t="s">
        <v>33</v>
      </c>
      <c r="N238" s="20" t="s">
        <v>34</v>
      </c>
      <c r="O238" s="18"/>
      <c r="P238" s="18"/>
      <c r="Q238" s="18"/>
      <c r="R238" s="18"/>
      <c r="S238" s="18"/>
      <c r="T238" s="18"/>
      <c r="U238" s="18"/>
      <c r="V238" s="18"/>
      <c r="W238" s="34"/>
    </row>
    <row r="239" spans="1:23" x14ac:dyDescent="0.2">
      <c r="A239" s="497"/>
      <c r="B239" s="499"/>
      <c r="C239" s="501"/>
      <c r="D239" s="501"/>
      <c r="E239" s="503"/>
      <c r="F239" s="17">
        <v>6</v>
      </c>
      <c r="G239" s="18" t="s">
        <v>17724</v>
      </c>
      <c r="H239" s="18" t="s">
        <v>17724</v>
      </c>
      <c r="I239" s="80"/>
      <c r="J239" s="18" t="s">
        <v>134</v>
      </c>
      <c r="K239" s="19">
        <v>3</v>
      </c>
      <c r="L239" s="19">
        <v>0</v>
      </c>
      <c r="M239" s="20" t="s">
        <v>33</v>
      </c>
      <c r="N239" s="20" t="s">
        <v>34</v>
      </c>
      <c r="O239" s="18"/>
      <c r="P239" s="18"/>
      <c r="Q239" s="18"/>
      <c r="R239" s="18"/>
      <c r="S239" s="18"/>
      <c r="T239" s="18"/>
      <c r="U239" s="18"/>
      <c r="V239" s="18"/>
      <c r="W239" s="34"/>
    </row>
    <row r="240" spans="1:23" x14ac:dyDescent="0.2">
      <c r="A240" s="497"/>
      <c r="B240" s="499"/>
      <c r="C240" s="501"/>
      <c r="D240" s="501"/>
      <c r="E240" s="503"/>
      <c r="F240" s="17">
        <v>7</v>
      </c>
      <c r="G240" s="18" t="s">
        <v>17725</v>
      </c>
      <c r="H240" s="18" t="s">
        <v>17725</v>
      </c>
      <c r="I240" s="80"/>
      <c r="J240" s="18" t="s">
        <v>134</v>
      </c>
      <c r="K240" s="19">
        <v>3</v>
      </c>
      <c r="L240" s="19">
        <v>0</v>
      </c>
      <c r="M240" s="20" t="s">
        <v>33</v>
      </c>
      <c r="N240" s="20" t="s">
        <v>34</v>
      </c>
      <c r="O240" s="18"/>
      <c r="P240" s="18"/>
      <c r="Q240" s="18"/>
      <c r="R240" s="18"/>
      <c r="S240" s="18"/>
      <c r="T240" s="18"/>
      <c r="U240" s="18"/>
      <c r="V240" s="18"/>
      <c r="W240" s="34"/>
    </row>
    <row r="241" spans="1:23" x14ac:dyDescent="0.2">
      <c r="A241" s="497"/>
      <c r="B241" s="499"/>
      <c r="C241" s="501"/>
      <c r="D241" s="501"/>
      <c r="E241" s="503"/>
      <c r="F241" s="17">
        <v>8</v>
      </c>
      <c r="G241" s="18" t="s">
        <v>17726</v>
      </c>
      <c r="H241" s="18" t="s">
        <v>17726</v>
      </c>
      <c r="I241" s="80"/>
      <c r="J241" s="18" t="s">
        <v>134</v>
      </c>
      <c r="K241" s="19">
        <v>12</v>
      </c>
      <c r="L241" s="19">
        <v>0</v>
      </c>
      <c r="M241" s="20" t="s">
        <v>33</v>
      </c>
      <c r="N241" s="20" t="s">
        <v>34</v>
      </c>
      <c r="O241" s="18"/>
      <c r="P241" s="18"/>
      <c r="Q241" s="18"/>
      <c r="R241" s="18"/>
      <c r="S241" s="18"/>
      <c r="T241" s="18"/>
      <c r="U241" s="18"/>
      <c r="V241" s="18"/>
      <c r="W241" s="34"/>
    </row>
    <row r="242" spans="1:23" x14ac:dyDescent="0.2">
      <c r="A242" s="497"/>
      <c r="B242" s="499"/>
      <c r="C242" s="501"/>
      <c r="D242" s="501"/>
      <c r="E242" s="503"/>
      <c r="F242" s="17">
        <v>9</v>
      </c>
      <c r="G242" s="18" t="s">
        <v>17727</v>
      </c>
      <c r="H242" s="18" t="s">
        <v>17727</v>
      </c>
      <c r="I242" s="80"/>
      <c r="J242" s="18" t="s">
        <v>134</v>
      </c>
      <c r="K242" s="19">
        <v>12</v>
      </c>
      <c r="L242" s="19">
        <v>0</v>
      </c>
      <c r="M242" s="20" t="s">
        <v>33</v>
      </c>
      <c r="N242" s="20" t="s">
        <v>34</v>
      </c>
      <c r="O242" s="18"/>
      <c r="P242" s="18"/>
      <c r="Q242" s="18"/>
      <c r="R242" s="18"/>
      <c r="S242" s="18"/>
      <c r="T242" s="18"/>
      <c r="U242" s="18"/>
      <c r="V242" s="18"/>
      <c r="W242" s="34"/>
    </row>
    <row r="243" spans="1:23" x14ac:dyDescent="0.2">
      <c r="A243" s="497"/>
      <c r="B243" s="499"/>
      <c r="C243" s="501"/>
      <c r="D243" s="501"/>
      <c r="E243" s="503"/>
      <c r="F243" s="17">
        <v>10</v>
      </c>
      <c r="G243" s="18" t="s">
        <v>17728</v>
      </c>
      <c r="H243" s="18" t="s">
        <v>17728</v>
      </c>
      <c r="I243" s="80"/>
      <c r="J243" s="18" t="s">
        <v>134</v>
      </c>
      <c r="K243" s="19">
        <v>12</v>
      </c>
      <c r="L243" s="19">
        <v>0</v>
      </c>
      <c r="M243" s="20" t="s">
        <v>33</v>
      </c>
      <c r="N243" s="20" t="s">
        <v>34</v>
      </c>
      <c r="O243" s="18"/>
      <c r="P243" s="18"/>
      <c r="Q243" s="18"/>
      <c r="R243" s="18"/>
      <c r="S243" s="18"/>
      <c r="T243" s="18"/>
      <c r="U243" s="18"/>
      <c r="V243" s="18"/>
      <c r="W243" s="34"/>
    </row>
    <row r="244" spans="1:23" x14ac:dyDescent="0.2">
      <c r="A244" s="497"/>
      <c r="B244" s="499"/>
      <c r="C244" s="501"/>
      <c r="D244" s="501"/>
      <c r="E244" s="503"/>
      <c r="F244" s="17">
        <v>11</v>
      </c>
      <c r="G244" s="18" t="s">
        <v>17729</v>
      </c>
      <c r="H244" s="18" t="s">
        <v>17729</v>
      </c>
      <c r="I244" s="80"/>
      <c r="J244" s="18" t="s">
        <v>134</v>
      </c>
      <c r="K244" s="19">
        <v>12</v>
      </c>
      <c r="L244" s="19">
        <v>0</v>
      </c>
      <c r="M244" s="20" t="s">
        <v>33</v>
      </c>
      <c r="N244" s="20" t="s">
        <v>34</v>
      </c>
      <c r="O244" s="18"/>
      <c r="P244" s="18"/>
      <c r="Q244" s="18"/>
      <c r="R244" s="18"/>
      <c r="S244" s="18"/>
      <c r="T244" s="18"/>
      <c r="U244" s="18"/>
      <c r="V244" s="18"/>
      <c r="W244" s="34"/>
    </row>
    <row r="245" spans="1:23" x14ac:dyDescent="0.2">
      <c r="A245" s="497"/>
      <c r="B245" s="499"/>
      <c r="C245" s="501"/>
      <c r="D245" s="501"/>
      <c r="E245" s="503"/>
      <c r="F245" s="17">
        <v>12</v>
      </c>
      <c r="G245" s="18" t="s">
        <v>17730</v>
      </c>
      <c r="H245" s="18" t="s">
        <v>17730</v>
      </c>
      <c r="I245" s="80"/>
      <c r="J245" s="18" t="s">
        <v>134</v>
      </c>
      <c r="K245" s="19">
        <v>12</v>
      </c>
      <c r="L245" s="19">
        <v>0</v>
      </c>
      <c r="M245" s="20" t="s">
        <v>33</v>
      </c>
      <c r="N245" s="20" t="s">
        <v>34</v>
      </c>
      <c r="O245" s="18"/>
      <c r="P245" s="18"/>
      <c r="Q245" s="18"/>
      <c r="R245" s="18"/>
      <c r="S245" s="18"/>
      <c r="T245" s="18"/>
      <c r="U245" s="18"/>
      <c r="V245" s="18"/>
      <c r="W245" s="34"/>
    </row>
    <row r="246" spans="1:23" x14ac:dyDescent="0.2">
      <c r="A246" s="497"/>
      <c r="B246" s="499"/>
      <c r="C246" s="501"/>
      <c r="D246" s="501"/>
      <c r="E246" s="503"/>
      <c r="F246" s="17">
        <v>13</v>
      </c>
      <c r="G246" s="18" t="s">
        <v>17731</v>
      </c>
      <c r="H246" s="18" t="s">
        <v>17731</v>
      </c>
      <c r="I246" s="80"/>
      <c r="J246" s="18" t="s">
        <v>134</v>
      </c>
      <c r="K246" s="19">
        <v>12</v>
      </c>
      <c r="L246" s="19">
        <v>0</v>
      </c>
      <c r="M246" s="20" t="s">
        <v>33</v>
      </c>
      <c r="N246" s="20" t="s">
        <v>34</v>
      </c>
      <c r="O246" s="18"/>
      <c r="P246" s="18"/>
      <c r="Q246" s="18"/>
      <c r="R246" s="18"/>
      <c r="S246" s="18"/>
      <c r="T246" s="18"/>
      <c r="U246" s="18"/>
      <c r="V246" s="18"/>
      <c r="W246" s="34"/>
    </row>
    <row r="247" spans="1:23" x14ac:dyDescent="0.2">
      <c r="A247" s="497"/>
      <c r="B247" s="499"/>
      <c r="C247" s="501"/>
      <c r="D247" s="501"/>
      <c r="E247" s="503"/>
      <c r="F247" s="17">
        <v>14</v>
      </c>
      <c r="G247" s="18" t="s">
        <v>17732</v>
      </c>
      <c r="H247" s="18" t="s">
        <v>17732</v>
      </c>
      <c r="I247" s="80"/>
      <c r="J247" s="18" t="s">
        <v>134</v>
      </c>
      <c r="K247" s="19">
        <v>12</v>
      </c>
      <c r="L247" s="19">
        <v>0</v>
      </c>
      <c r="M247" s="20" t="s">
        <v>33</v>
      </c>
      <c r="N247" s="20" t="s">
        <v>34</v>
      </c>
      <c r="O247" s="18"/>
      <c r="P247" s="18"/>
      <c r="Q247" s="18"/>
      <c r="R247" s="18"/>
      <c r="S247" s="18"/>
      <c r="T247" s="18"/>
      <c r="U247" s="18"/>
      <c r="V247" s="18"/>
      <c r="W247" s="34"/>
    </row>
    <row r="248" spans="1:23" x14ac:dyDescent="0.2">
      <c r="A248" s="497"/>
      <c r="B248" s="499"/>
      <c r="C248" s="501"/>
      <c r="D248" s="501"/>
      <c r="E248" s="503"/>
      <c r="F248" s="17">
        <v>15</v>
      </c>
      <c r="G248" s="18" t="s">
        <v>17733</v>
      </c>
      <c r="H248" s="18" t="s">
        <v>17733</v>
      </c>
      <c r="I248" s="80"/>
      <c r="J248" s="18" t="s">
        <v>134</v>
      </c>
      <c r="K248" s="19">
        <v>12</v>
      </c>
      <c r="L248" s="19">
        <v>0</v>
      </c>
      <c r="M248" s="20" t="s">
        <v>33</v>
      </c>
      <c r="N248" s="20" t="s">
        <v>34</v>
      </c>
      <c r="O248" s="18"/>
      <c r="P248" s="18"/>
      <c r="Q248" s="18"/>
      <c r="R248" s="18"/>
      <c r="S248" s="18"/>
      <c r="T248" s="18"/>
      <c r="U248" s="18"/>
      <c r="V248" s="18"/>
      <c r="W248" s="34"/>
    </row>
    <row r="249" spans="1:23" x14ac:dyDescent="0.2">
      <c r="A249" s="497"/>
      <c r="B249" s="499"/>
      <c r="C249" s="501"/>
      <c r="D249" s="501"/>
      <c r="E249" s="503"/>
      <c r="F249" s="17">
        <v>16</v>
      </c>
      <c r="G249" s="18" t="s">
        <v>17734</v>
      </c>
      <c r="H249" s="18" t="s">
        <v>17734</v>
      </c>
      <c r="I249" s="80"/>
      <c r="J249" s="18" t="s">
        <v>134</v>
      </c>
      <c r="K249" s="19">
        <v>4</v>
      </c>
      <c r="L249" s="19">
        <v>1</v>
      </c>
      <c r="M249" s="20" t="s">
        <v>33</v>
      </c>
      <c r="N249" s="20" t="s">
        <v>34</v>
      </c>
      <c r="O249" s="18"/>
      <c r="P249" s="18"/>
      <c r="Q249" s="18"/>
      <c r="R249" s="18"/>
      <c r="S249" s="18"/>
      <c r="T249" s="18"/>
      <c r="U249" s="18"/>
      <c r="V249" s="18"/>
      <c r="W249" s="34"/>
    </row>
    <row r="250" spans="1:23" x14ac:dyDescent="0.2">
      <c r="A250" s="497"/>
      <c r="B250" s="499"/>
      <c r="C250" s="501"/>
      <c r="D250" s="501"/>
      <c r="E250" s="503"/>
      <c r="F250" s="17">
        <v>17</v>
      </c>
      <c r="G250" s="18" t="s">
        <v>17735</v>
      </c>
      <c r="H250" s="18" t="s">
        <v>17735</v>
      </c>
      <c r="I250" s="80"/>
      <c r="J250" s="18" t="s">
        <v>134</v>
      </c>
      <c r="K250" s="19">
        <v>4</v>
      </c>
      <c r="L250" s="19">
        <v>1</v>
      </c>
      <c r="M250" s="20" t="s">
        <v>33</v>
      </c>
      <c r="N250" s="20" t="s">
        <v>34</v>
      </c>
      <c r="O250" s="18"/>
      <c r="P250" s="18"/>
      <c r="Q250" s="18"/>
      <c r="R250" s="18"/>
      <c r="S250" s="18"/>
      <c r="T250" s="18"/>
      <c r="U250" s="18"/>
      <c r="V250" s="18"/>
      <c r="W250" s="34"/>
    </row>
    <row r="251" spans="1:23" x14ac:dyDescent="0.2">
      <c r="A251" s="497"/>
      <c r="B251" s="499"/>
      <c r="C251" s="501"/>
      <c r="D251" s="501"/>
      <c r="E251" s="503"/>
      <c r="F251" s="17">
        <v>18</v>
      </c>
      <c r="G251" s="18" t="s">
        <v>17736</v>
      </c>
      <c r="H251" s="18" t="s">
        <v>17736</v>
      </c>
      <c r="I251" s="80"/>
      <c r="J251" s="18" t="s">
        <v>134</v>
      </c>
      <c r="K251" s="19">
        <v>4</v>
      </c>
      <c r="L251" s="19">
        <v>1</v>
      </c>
      <c r="M251" s="20" t="s">
        <v>33</v>
      </c>
      <c r="N251" s="20" t="s">
        <v>34</v>
      </c>
      <c r="O251" s="18"/>
      <c r="P251" s="18"/>
      <c r="Q251" s="18"/>
      <c r="R251" s="18"/>
      <c r="S251" s="18"/>
      <c r="T251" s="18"/>
      <c r="U251" s="18"/>
      <c r="V251" s="18"/>
      <c r="W251" s="34"/>
    </row>
    <row r="252" spans="1:23" x14ac:dyDescent="0.2">
      <c r="A252" s="497"/>
      <c r="B252" s="499"/>
      <c r="C252" s="501"/>
      <c r="D252" s="501"/>
      <c r="E252" s="503"/>
      <c r="F252" s="17">
        <v>19</v>
      </c>
      <c r="G252" s="18" t="s">
        <v>17737</v>
      </c>
      <c r="H252" s="18" t="s">
        <v>17737</v>
      </c>
      <c r="I252" s="80"/>
      <c r="J252" s="18" t="s">
        <v>134</v>
      </c>
      <c r="K252" s="19">
        <v>4</v>
      </c>
      <c r="L252" s="19">
        <v>1</v>
      </c>
      <c r="M252" s="20" t="s">
        <v>33</v>
      </c>
      <c r="N252" s="20" t="s">
        <v>34</v>
      </c>
      <c r="O252" s="18"/>
      <c r="P252" s="18"/>
      <c r="Q252" s="18"/>
      <c r="R252" s="18"/>
      <c r="S252" s="18"/>
      <c r="T252" s="18"/>
      <c r="U252" s="18"/>
      <c r="V252" s="18"/>
      <c r="W252" s="34"/>
    </row>
    <row r="253" spans="1:23" x14ac:dyDescent="0.2">
      <c r="A253" s="497"/>
      <c r="B253" s="499"/>
      <c r="C253" s="501"/>
      <c r="D253" s="501"/>
      <c r="E253" s="503"/>
      <c r="F253" s="17">
        <v>20</v>
      </c>
      <c r="G253" s="18" t="s">
        <v>17738</v>
      </c>
      <c r="H253" s="18" t="s">
        <v>17738</v>
      </c>
      <c r="I253" s="80"/>
      <c r="J253" s="18" t="s">
        <v>134</v>
      </c>
      <c r="K253" s="19">
        <v>12</v>
      </c>
      <c r="L253" s="19">
        <v>0</v>
      </c>
      <c r="M253" s="20" t="s">
        <v>33</v>
      </c>
      <c r="N253" s="20" t="s">
        <v>34</v>
      </c>
      <c r="O253" s="18"/>
      <c r="P253" s="18"/>
      <c r="Q253" s="18"/>
      <c r="R253" s="18"/>
      <c r="S253" s="18"/>
      <c r="T253" s="18"/>
      <c r="U253" s="18"/>
      <c r="V253" s="18"/>
      <c r="W253" s="34"/>
    </row>
    <row r="254" spans="1:23" x14ac:dyDescent="0.2">
      <c r="A254" s="497"/>
      <c r="B254" s="499"/>
      <c r="C254" s="501"/>
      <c r="D254" s="501"/>
      <c r="E254" s="503"/>
      <c r="F254" s="17">
        <v>21</v>
      </c>
      <c r="G254" s="18" t="s">
        <v>17739</v>
      </c>
      <c r="H254" s="18" t="s">
        <v>17739</v>
      </c>
      <c r="I254" s="80"/>
      <c r="J254" s="18" t="s">
        <v>134</v>
      </c>
      <c r="K254" s="19">
        <v>12</v>
      </c>
      <c r="L254" s="19">
        <v>0</v>
      </c>
      <c r="M254" s="20" t="s">
        <v>33</v>
      </c>
      <c r="N254" s="20" t="s">
        <v>34</v>
      </c>
      <c r="O254" s="18"/>
      <c r="P254" s="18"/>
      <c r="Q254" s="18"/>
      <c r="R254" s="18"/>
      <c r="S254" s="18"/>
      <c r="T254" s="18"/>
      <c r="U254" s="18"/>
      <c r="V254" s="18"/>
      <c r="W254" s="34"/>
    </row>
    <row r="255" spans="1:23" x14ac:dyDescent="0.2">
      <c r="A255" s="497"/>
      <c r="B255" s="499"/>
      <c r="C255" s="501"/>
      <c r="D255" s="501"/>
      <c r="E255" s="503"/>
      <c r="F255" s="17">
        <v>22</v>
      </c>
      <c r="G255" s="18" t="s">
        <v>17740</v>
      </c>
      <c r="H255" s="18" t="s">
        <v>17740</v>
      </c>
      <c r="I255" s="80"/>
      <c r="J255" s="18" t="s">
        <v>134</v>
      </c>
      <c r="K255" s="19">
        <v>12</v>
      </c>
      <c r="L255" s="19">
        <v>0</v>
      </c>
      <c r="M255" s="20" t="s">
        <v>33</v>
      </c>
      <c r="N255" s="20" t="s">
        <v>34</v>
      </c>
      <c r="O255" s="18"/>
      <c r="P255" s="18"/>
      <c r="Q255" s="18"/>
      <c r="R255" s="18"/>
      <c r="S255" s="18"/>
      <c r="T255" s="18"/>
      <c r="U255" s="18"/>
      <c r="V255" s="18"/>
      <c r="W255" s="34"/>
    </row>
    <row r="256" spans="1:23" x14ac:dyDescent="0.2">
      <c r="A256" s="497"/>
      <c r="B256" s="499"/>
      <c r="C256" s="501"/>
      <c r="D256" s="501"/>
      <c r="E256" s="503"/>
      <c r="F256" s="17">
        <v>23</v>
      </c>
      <c r="G256" s="18" t="s">
        <v>17741</v>
      </c>
      <c r="H256" s="18" t="s">
        <v>17741</v>
      </c>
      <c r="I256" s="80"/>
      <c r="J256" s="18" t="s">
        <v>134</v>
      </c>
      <c r="K256" s="19">
        <v>12</v>
      </c>
      <c r="L256" s="19">
        <v>0</v>
      </c>
      <c r="M256" s="20" t="s">
        <v>33</v>
      </c>
      <c r="N256" s="20" t="s">
        <v>34</v>
      </c>
      <c r="O256" s="18"/>
      <c r="P256" s="18"/>
      <c r="Q256" s="18"/>
      <c r="R256" s="18"/>
      <c r="S256" s="18"/>
      <c r="T256" s="18"/>
      <c r="U256" s="18"/>
      <c r="V256" s="18"/>
      <c r="W256" s="34"/>
    </row>
    <row r="257" spans="1:23" x14ac:dyDescent="0.2">
      <c r="A257" s="497"/>
      <c r="B257" s="499"/>
      <c r="C257" s="501"/>
      <c r="D257" s="501"/>
      <c r="E257" s="503"/>
      <c r="F257" s="17">
        <v>24</v>
      </c>
      <c r="G257" s="18" t="s">
        <v>17742</v>
      </c>
      <c r="H257" s="18" t="s">
        <v>17742</v>
      </c>
      <c r="I257" s="80"/>
      <c r="J257" s="18" t="s">
        <v>134</v>
      </c>
      <c r="K257" s="19">
        <v>12</v>
      </c>
      <c r="L257" s="19">
        <v>0</v>
      </c>
      <c r="M257" s="20" t="s">
        <v>33</v>
      </c>
      <c r="N257" s="20" t="s">
        <v>34</v>
      </c>
      <c r="O257" s="18"/>
      <c r="P257" s="18"/>
      <c r="Q257" s="18"/>
      <c r="R257" s="18"/>
      <c r="S257" s="18"/>
      <c r="T257" s="18"/>
      <c r="U257" s="18"/>
      <c r="V257" s="18"/>
      <c r="W257" s="34"/>
    </row>
    <row r="258" spans="1:23" x14ac:dyDescent="0.2">
      <c r="A258" s="497"/>
      <c r="B258" s="499"/>
      <c r="C258" s="501"/>
      <c r="D258" s="501"/>
      <c r="E258" s="503"/>
      <c r="F258" s="17">
        <v>25</v>
      </c>
      <c r="G258" s="18" t="s">
        <v>17743</v>
      </c>
      <c r="H258" s="18" t="s">
        <v>17743</v>
      </c>
      <c r="I258" s="80"/>
      <c r="J258" s="18" t="s">
        <v>134</v>
      </c>
      <c r="K258" s="19">
        <v>12</v>
      </c>
      <c r="L258" s="19">
        <v>0</v>
      </c>
      <c r="M258" s="20" t="s">
        <v>33</v>
      </c>
      <c r="N258" s="20" t="s">
        <v>34</v>
      </c>
      <c r="O258" s="18"/>
      <c r="P258" s="18"/>
      <c r="Q258" s="18"/>
      <c r="R258" s="18"/>
      <c r="S258" s="18"/>
      <c r="T258" s="18"/>
      <c r="U258" s="18"/>
      <c r="V258" s="18"/>
      <c r="W258" s="34"/>
    </row>
    <row r="259" spans="1:23" x14ac:dyDescent="0.2">
      <c r="A259" s="497"/>
      <c r="B259" s="499"/>
      <c r="C259" s="501"/>
      <c r="D259" s="501"/>
      <c r="E259" s="503"/>
      <c r="F259" s="17">
        <v>26</v>
      </c>
      <c r="G259" s="18" t="s">
        <v>17744</v>
      </c>
      <c r="H259" s="18" t="s">
        <v>17744</v>
      </c>
      <c r="I259" s="80"/>
      <c r="J259" s="18" t="s">
        <v>134</v>
      </c>
      <c r="K259" s="19">
        <v>12</v>
      </c>
      <c r="L259" s="19">
        <v>0</v>
      </c>
      <c r="M259" s="20" t="s">
        <v>33</v>
      </c>
      <c r="N259" s="20" t="s">
        <v>34</v>
      </c>
      <c r="O259" s="18"/>
      <c r="P259" s="18"/>
      <c r="Q259" s="18"/>
      <c r="R259" s="18"/>
      <c r="S259" s="18"/>
      <c r="T259" s="18"/>
      <c r="U259" s="18"/>
      <c r="V259" s="18"/>
      <c r="W259" s="34"/>
    </row>
    <row r="260" spans="1:23" x14ac:dyDescent="0.2">
      <c r="A260" s="497"/>
      <c r="B260" s="499"/>
      <c r="C260" s="501"/>
      <c r="D260" s="501"/>
      <c r="E260" s="503"/>
      <c r="F260" s="17">
        <v>27</v>
      </c>
      <c r="G260" s="18" t="s">
        <v>17745</v>
      </c>
      <c r="H260" s="18" t="s">
        <v>17745</v>
      </c>
      <c r="I260" s="80"/>
      <c r="J260" s="18" t="s">
        <v>134</v>
      </c>
      <c r="K260" s="19">
        <v>12</v>
      </c>
      <c r="L260" s="19">
        <v>0</v>
      </c>
      <c r="M260" s="20" t="s">
        <v>33</v>
      </c>
      <c r="N260" s="20" t="s">
        <v>34</v>
      </c>
      <c r="O260" s="18"/>
      <c r="P260" s="18"/>
      <c r="Q260" s="18"/>
      <c r="R260" s="18"/>
      <c r="S260" s="18"/>
      <c r="T260" s="18"/>
      <c r="U260" s="18"/>
      <c r="V260" s="18"/>
      <c r="W260" s="34"/>
    </row>
    <row r="261" spans="1:23" x14ac:dyDescent="0.2">
      <c r="A261" s="497"/>
      <c r="B261" s="499"/>
      <c r="C261" s="501"/>
      <c r="D261" s="501"/>
      <c r="E261" s="503"/>
      <c r="F261" s="17">
        <v>28</v>
      </c>
      <c r="G261" s="18" t="s">
        <v>17746</v>
      </c>
      <c r="H261" s="18" t="s">
        <v>17746</v>
      </c>
      <c r="I261" s="80"/>
      <c r="J261" s="18" t="s">
        <v>134</v>
      </c>
      <c r="K261" s="19">
        <v>4</v>
      </c>
      <c r="L261" s="19">
        <v>1</v>
      </c>
      <c r="M261" s="20" t="s">
        <v>33</v>
      </c>
      <c r="N261" s="20" t="s">
        <v>34</v>
      </c>
      <c r="O261" s="18"/>
      <c r="P261" s="18"/>
      <c r="Q261" s="18"/>
      <c r="R261" s="18"/>
      <c r="S261" s="18"/>
      <c r="T261" s="18"/>
      <c r="U261" s="18"/>
      <c r="V261" s="18"/>
      <c r="W261" s="34"/>
    </row>
    <row r="262" spans="1:23" x14ac:dyDescent="0.2">
      <c r="A262" s="497"/>
      <c r="B262" s="499"/>
      <c r="C262" s="501"/>
      <c r="D262" s="501"/>
      <c r="E262" s="503"/>
      <c r="F262" s="17">
        <v>29</v>
      </c>
      <c r="G262" s="18" t="s">
        <v>17747</v>
      </c>
      <c r="H262" s="18" t="s">
        <v>17747</v>
      </c>
      <c r="I262" s="80"/>
      <c r="J262" s="18" t="s">
        <v>134</v>
      </c>
      <c r="K262" s="19">
        <v>4</v>
      </c>
      <c r="L262" s="19">
        <v>1</v>
      </c>
      <c r="M262" s="20" t="s">
        <v>33</v>
      </c>
      <c r="N262" s="20" t="s">
        <v>34</v>
      </c>
      <c r="O262" s="18"/>
      <c r="P262" s="18"/>
      <c r="Q262" s="18"/>
      <c r="R262" s="18"/>
      <c r="S262" s="18"/>
      <c r="T262" s="18"/>
      <c r="U262" s="18"/>
      <c r="V262" s="18"/>
      <c r="W262" s="34"/>
    </row>
    <row r="263" spans="1:23" x14ac:dyDescent="0.2">
      <c r="A263" s="497"/>
      <c r="B263" s="499"/>
      <c r="C263" s="501"/>
      <c r="D263" s="501"/>
      <c r="E263" s="503"/>
      <c r="F263" s="17">
        <v>30</v>
      </c>
      <c r="G263" s="18" t="s">
        <v>17748</v>
      </c>
      <c r="H263" s="18" t="s">
        <v>17748</v>
      </c>
      <c r="I263" s="80"/>
      <c r="J263" s="18" t="s">
        <v>134</v>
      </c>
      <c r="K263" s="19">
        <v>4</v>
      </c>
      <c r="L263" s="19">
        <v>1</v>
      </c>
      <c r="M263" s="20" t="s">
        <v>33</v>
      </c>
      <c r="N263" s="20" t="s">
        <v>34</v>
      </c>
      <c r="O263" s="18"/>
      <c r="P263" s="18"/>
      <c r="Q263" s="18"/>
      <c r="R263" s="18"/>
      <c r="S263" s="18"/>
      <c r="T263" s="18"/>
      <c r="U263" s="18"/>
      <c r="V263" s="18"/>
      <c r="W263" s="34"/>
    </row>
    <row r="264" spans="1:23" x14ac:dyDescent="0.2">
      <c r="A264" s="497"/>
      <c r="B264" s="499"/>
      <c r="C264" s="501"/>
      <c r="D264" s="501"/>
      <c r="E264" s="503"/>
      <c r="F264" s="17">
        <v>31</v>
      </c>
      <c r="G264" s="18" t="s">
        <v>17749</v>
      </c>
      <c r="H264" s="18" t="s">
        <v>17749</v>
      </c>
      <c r="I264" s="80"/>
      <c r="J264" s="18" t="s">
        <v>134</v>
      </c>
      <c r="K264" s="19">
        <v>4</v>
      </c>
      <c r="L264" s="19">
        <v>1</v>
      </c>
      <c r="M264" s="20" t="s">
        <v>33</v>
      </c>
      <c r="N264" s="20" t="s">
        <v>34</v>
      </c>
      <c r="O264" s="18"/>
      <c r="P264" s="18"/>
      <c r="Q264" s="18"/>
      <c r="R264" s="18"/>
      <c r="S264" s="18"/>
      <c r="T264" s="18"/>
      <c r="U264" s="18"/>
      <c r="V264" s="18"/>
      <c r="W264" s="34"/>
    </row>
    <row r="265" spans="1:23" x14ac:dyDescent="0.2">
      <c r="A265" s="497"/>
      <c r="B265" s="499"/>
      <c r="C265" s="501"/>
      <c r="D265" s="501"/>
      <c r="E265" s="503"/>
      <c r="F265" s="17">
        <v>32</v>
      </c>
      <c r="G265" s="18" t="s">
        <v>17750</v>
      </c>
      <c r="H265" s="18" t="s">
        <v>17750</v>
      </c>
      <c r="I265" s="80"/>
      <c r="J265" s="18" t="s">
        <v>134</v>
      </c>
      <c r="K265" s="19">
        <v>12</v>
      </c>
      <c r="L265" s="19">
        <v>0</v>
      </c>
      <c r="M265" s="20" t="s">
        <v>33</v>
      </c>
      <c r="N265" s="20" t="s">
        <v>34</v>
      </c>
      <c r="O265" s="18"/>
      <c r="P265" s="18"/>
      <c r="Q265" s="18"/>
      <c r="R265" s="18"/>
      <c r="S265" s="18"/>
      <c r="T265" s="18"/>
      <c r="U265" s="18"/>
      <c r="V265" s="18"/>
      <c r="W265" s="34"/>
    </row>
    <row r="266" spans="1:23" x14ac:dyDescent="0.2">
      <c r="A266" s="497"/>
      <c r="B266" s="499"/>
      <c r="C266" s="501"/>
      <c r="D266" s="501"/>
      <c r="E266" s="503"/>
      <c r="F266" s="17">
        <v>33</v>
      </c>
      <c r="G266" s="18" t="s">
        <v>17751</v>
      </c>
      <c r="H266" s="18" t="s">
        <v>17751</v>
      </c>
      <c r="I266" s="80"/>
      <c r="J266" s="18" t="s">
        <v>134</v>
      </c>
      <c r="K266" s="19">
        <v>12</v>
      </c>
      <c r="L266" s="19">
        <v>0</v>
      </c>
      <c r="M266" s="20" t="s">
        <v>33</v>
      </c>
      <c r="N266" s="20" t="s">
        <v>34</v>
      </c>
      <c r="O266" s="18"/>
      <c r="P266" s="18"/>
      <c r="Q266" s="18"/>
      <c r="R266" s="18"/>
      <c r="S266" s="18"/>
      <c r="T266" s="18"/>
      <c r="U266" s="18"/>
      <c r="V266" s="18"/>
      <c r="W266" s="34"/>
    </row>
    <row r="267" spans="1:23" x14ac:dyDescent="0.2">
      <c r="A267" s="497"/>
      <c r="B267" s="499"/>
      <c r="C267" s="501"/>
      <c r="D267" s="501"/>
      <c r="E267" s="503"/>
      <c r="F267" s="17">
        <v>34</v>
      </c>
      <c r="G267" s="18" t="s">
        <v>17752</v>
      </c>
      <c r="H267" s="18" t="s">
        <v>17752</v>
      </c>
      <c r="I267" s="80"/>
      <c r="J267" s="18" t="s">
        <v>134</v>
      </c>
      <c r="K267" s="19">
        <v>12</v>
      </c>
      <c r="L267" s="19">
        <v>0</v>
      </c>
      <c r="M267" s="20" t="s">
        <v>33</v>
      </c>
      <c r="N267" s="20" t="s">
        <v>34</v>
      </c>
      <c r="O267" s="18"/>
      <c r="P267" s="18"/>
      <c r="Q267" s="18"/>
      <c r="R267" s="18"/>
      <c r="S267" s="18"/>
      <c r="T267" s="18"/>
      <c r="U267" s="18"/>
      <c r="V267" s="18"/>
      <c r="W267" s="34"/>
    </row>
    <row r="268" spans="1:23" x14ac:dyDescent="0.2">
      <c r="A268" s="497"/>
      <c r="B268" s="499"/>
      <c r="C268" s="501"/>
      <c r="D268" s="501"/>
      <c r="E268" s="503"/>
      <c r="F268" s="17">
        <v>35</v>
      </c>
      <c r="G268" s="18" t="s">
        <v>17753</v>
      </c>
      <c r="H268" s="18" t="s">
        <v>17753</v>
      </c>
      <c r="I268" s="80"/>
      <c r="J268" s="18" t="s">
        <v>134</v>
      </c>
      <c r="K268" s="19">
        <v>12</v>
      </c>
      <c r="L268" s="19">
        <v>0</v>
      </c>
      <c r="M268" s="20" t="s">
        <v>33</v>
      </c>
      <c r="N268" s="20" t="s">
        <v>34</v>
      </c>
      <c r="O268" s="18"/>
      <c r="P268" s="18"/>
      <c r="Q268" s="18"/>
      <c r="R268" s="18"/>
      <c r="S268" s="18"/>
      <c r="T268" s="18"/>
      <c r="U268" s="18"/>
      <c r="V268" s="18"/>
      <c r="W268" s="34"/>
    </row>
    <row r="269" spans="1:23" x14ac:dyDescent="0.2">
      <c r="A269" s="497"/>
      <c r="B269" s="499"/>
      <c r="C269" s="501"/>
      <c r="D269" s="501"/>
      <c r="E269" s="503"/>
      <c r="F269" s="17">
        <v>36</v>
      </c>
      <c r="G269" s="18" t="s">
        <v>17754</v>
      </c>
      <c r="H269" s="18" t="s">
        <v>17754</v>
      </c>
      <c r="I269" s="80"/>
      <c r="J269" s="18" t="s">
        <v>134</v>
      </c>
      <c r="K269" s="19">
        <v>12</v>
      </c>
      <c r="L269" s="19">
        <v>0</v>
      </c>
      <c r="M269" s="20" t="s">
        <v>33</v>
      </c>
      <c r="N269" s="20" t="s">
        <v>34</v>
      </c>
      <c r="O269" s="18"/>
      <c r="P269" s="18"/>
      <c r="Q269" s="18"/>
      <c r="R269" s="18"/>
      <c r="S269" s="18"/>
      <c r="T269" s="18"/>
      <c r="U269" s="18"/>
      <c r="V269" s="18"/>
      <c r="W269" s="34"/>
    </row>
    <row r="270" spans="1:23" x14ac:dyDescent="0.2">
      <c r="A270" s="497"/>
      <c r="B270" s="499"/>
      <c r="C270" s="501"/>
      <c r="D270" s="501"/>
      <c r="E270" s="503"/>
      <c r="F270" s="17">
        <v>37</v>
      </c>
      <c r="G270" s="18" t="s">
        <v>17755</v>
      </c>
      <c r="H270" s="18" t="s">
        <v>17755</v>
      </c>
      <c r="I270" s="80"/>
      <c r="J270" s="18" t="s">
        <v>134</v>
      </c>
      <c r="K270" s="19">
        <v>12</v>
      </c>
      <c r="L270" s="19">
        <v>0</v>
      </c>
      <c r="M270" s="20" t="s">
        <v>33</v>
      </c>
      <c r="N270" s="20" t="s">
        <v>34</v>
      </c>
      <c r="O270" s="18"/>
      <c r="P270" s="18"/>
      <c r="Q270" s="18"/>
      <c r="R270" s="18"/>
      <c r="S270" s="18"/>
      <c r="T270" s="18"/>
      <c r="U270" s="18"/>
      <c r="V270" s="18"/>
      <c r="W270" s="34"/>
    </row>
    <row r="271" spans="1:23" x14ac:dyDescent="0.2">
      <c r="A271" s="497"/>
      <c r="B271" s="499"/>
      <c r="C271" s="501"/>
      <c r="D271" s="501"/>
      <c r="E271" s="503"/>
      <c r="F271" s="17">
        <v>38</v>
      </c>
      <c r="G271" s="18" t="s">
        <v>17756</v>
      </c>
      <c r="H271" s="18" t="s">
        <v>17756</v>
      </c>
      <c r="I271" s="80"/>
      <c r="J271" s="18" t="s">
        <v>134</v>
      </c>
      <c r="K271" s="19">
        <v>12</v>
      </c>
      <c r="L271" s="19">
        <v>0</v>
      </c>
      <c r="M271" s="20" t="s">
        <v>33</v>
      </c>
      <c r="N271" s="20" t="s">
        <v>34</v>
      </c>
      <c r="O271" s="18"/>
      <c r="P271" s="18"/>
      <c r="Q271" s="18"/>
      <c r="R271" s="18"/>
      <c r="S271" s="18"/>
      <c r="T271" s="18"/>
      <c r="U271" s="18"/>
      <c r="V271" s="18"/>
      <c r="W271" s="34"/>
    </row>
    <row r="272" spans="1:23" x14ac:dyDescent="0.2">
      <c r="A272" s="497"/>
      <c r="B272" s="499"/>
      <c r="C272" s="501"/>
      <c r="D272" s="501"/>
      <c r="E272" s="503"/>
      <c r="F272" s="17">
        <v>39</v>
      </c>
      <c r="G272" s="18" t="s">
        <v>17757</v>
      </c>
      <c r="H272" s="18" t="s">
        <v>17757</v>
      </c>
      <c r="I272" s="80"/>
      <c r="J272" s="18" t="s">
        <v>134</v>
      </c>
      <c r="K272" s="19">
        <v>12</v>
      </c>
      <c r="L272" s="19">
        <v>0</v>
      </c>
      <c r="M272" s="20" t="s">
        <v>33</v>
      </c>
      <c r="N272" s="20" t="s">
        <v>34</v>
      </c>
      <c r="O272" s="18"/>
      <c r="P272" s="18"/>
      <c r="Q272" s="18"/>
      <c r="R272" s="18"/>
      <c r="S272" s="18"/>
      <c r="T272" s="18"/>
      <c r="U272" s="18"/>
      <c r="V272" s="18"/>
      <c r="W272" s="34"/>
    </row>
    <row r="273" spans="1:23" x14ac:dyDescent="0.2">
      <c r="A273" s="497"/>
      <c r="B273" s="499"/>
      <c r="C273" s="501"/>
      <c r="D273" s="501"/>
      <c r="E273" s="503"/>
      <c r="F273" s="17">
        <v>40</v>
      </c>
      <c r="G273" s="18" t="s">
        <v>17758</v>
      </c>
      <c r="H273" s="18" t="s">
        <v>17758</v>
      </c>
      <c r="I273" s="80"/>
      <c r="J273" s="18" t="s">
        <v>134</v>
      </c>
      <c r="K273" s="19">
        <v>4</v>
      </c>
      <c r="L273" s="19">
        <v>1</v>
      </c>
      <c r="M273" s="20" t="s">
        <v>33</v>
      </c>
      <c r="N273" s="20" t="s">
        <v>34</v>
      </c>
      <c r="O273" s="18"/>
      <c r="P273" s="18"/>
      <c r="Q273" s="18"/>
      <c r="R273" s="18"/>
      <c r="S273" s="18"/>
      <c r="T273" s="18"/>
      <c r="U273" s="18"/>
      <c r="V273" s="18"/>
      <c r="W273" s="34"/>
    </row>
    <row r="274" spans="1:23" x14ac:dyDescent="0.2">
      <c r="A274" s="497"/>
      <c r="B274" s="499"/>
      <c r="C274" s="501"/>
      <c r="D274" s="501"/>
      <c r="E274" s="503"/>
      <c r="F274" s="17">
        <v>41</v>
      </c>
      <c r="G274" s="18" t="s">
        <v>17759</v>
      </c>
      <c r="H274" s="18" t="s">
        <v>17759</v>
      </c>
      <c r="I274" s="80"/>
      <c r="J274" s="18" t="s">
        <v>134</v>
      </c>
      <c r="K274" s="19">
        <v>4</v>
      </c>
      <c r="L274" s="19">
        <v>1</v>
      </c>
      <c r="M274" s="20" t="s">
        <v>33</v>
      </c>
      <c r="N274" s="20" t="s">
        <v>34</v>
      </c>
      <c r="O274" s="18"/>
      <c r="P274" s="18"/>
      <c r="Q274" s="18"/>
      <c r="R274" s="18"/>
      <c r="S274" s="18"/>
      <c r="T274" s="18"/>
      <c r="U274" s="18"/>
      <c r="V274" s="18"/>
      <c r="W274" s="34"/>
    </row>
    <row r="275" spans="1:23" x14ac:dyDescent="0.2">
      <c r="A275" s="497"/>
      <c r="B275" s="499"/>
      <c r="C275" s="501"/>
      <c r="D275" s="501"/>
      <c r="E275" s="503"/>
      <c r="F275" s="17">
        <v>42</v>
      </c>
      <c r="G275" s="18" t="s">
        <v>17760</v>
      </c>
      <c r="H275" s="18" t="s">
        <v>17760</v>
      </c>
      <c r="I275" s="80"/>
      <c r="J275" s="18" t="s">
        <v>134</v>
      </c>
      <c r="K275" s="19">
        <v>4</v>
      </c>
      <c r="L275" s="19">
        <v>1</v>
      </c>
      <c r="M275" s="20" t="s">
        <v>33</v>
      </c>
      <c r="N275" s="20" t="s">
        <v>34</v>
      </c>
      <c r="O275" s="18"/>
      <c r="P275" s="18"/>
      <c r="Q275" s="18"/>
      <c r="R275" s="18"/>
      <c r="S275" s="18"/>
      <c r="T275" s="18"/>
      <c r="U275" s="18"/>
      <c r="V275" s="18"/>
      <c r="W275" s="34"/>
    </row>
    <row r="276" spans="1:23" x14ac:dyDescent="0.2">
      <c r="A276" s="497"/>
      <c r="B276" s="499"/>
      <c r="C276" s="501"/>
      <c r="D276" s="501"/>
      <c r="E276" s="503"/>
      <c r="F276" s="17">
        <v>43</v>
      </c>
      <c r="G276" s="18" t="s">
        <v>17761</v>
      </c>
      <c r="H276" s="18" t="s">
        <v>17761</v>
      </c>
      <c r="I276" s="80"/>
      <c r="J276" s="18" t="s">
        <v>134</v>
      </c>
      <c r="K276" s="19">
        <v>4</v>
      </c>
      <c r="L276" s="19">
        <v>1</v>
      </c>
      <c r="M276" s="20" t="s">
        <v>33</v>
      </c>
      <c r="N276" s="20" t="s">
        <v>34</v>
      </c>
      <c r="O276" s="18"/>
      <c r="P276" s="18"/>
      <c r="Q276" s="18"/>
      <c r="R276" s="18"/>
      <c r="S276" s="18"/>
      <c r="T276" s="18"/>
      <c r="U276" s="18"/>
      <c r="V276" s="18"/>
      <c r="W276" s="34"/>
    </row>
    <row r="277" spans="1:23" x14ac:dyDescent="0.2">
      <c r="A277" s="497"/>
      <c r="B277" s="499"/>
      <c r="C277" s="501"/>
      <c r="D277" s="501"/>
      <c r="E277" s="503"/>
      <c r="F277" s="17">
        <v>44</v>
      </c>
      <c r="G277" s="18" t="s">
        <v>17762</v>
      </c>
      <c r="H277" s="18" t="s">
        <v>17762</v>
      </c>
      <c r="I277" s="80"/>
      <c r="J277" s="18" t="s">
        <v>134</v>
      </c>
      <c r="K277" s="19">
        <v>12</v>
      </c>
      <c r="L277" s="19">
        <v>0</v>
      </c>
      <c r="M277" s="20" t="s">
        <v>33</v>
      </c>
      <c r="N277" s="20" t="s">
        <v>34</v>
      </c>
      <c r="O277" s="18"/>
      <c r="P277" s="18"/>
      <c r="Q277" s="18"/>
      <c r="R277" s="18"/>
      <c r="S277" s="18"/>
      <c r="T277" s="18"/>
      <c r="U277" s="18"/>
      <c r="V277" s="18"/>
      <c r="W277" s="34"/>
    </row>
    <row r="278" spans="1:23" x14ac:dyDescent="0.2">
      <c r="A278" s="497"/>
      <c r="B278" s="499"/>
      <c r="C278" s="501"/>
      <c r="D278" s="501"/>
      <c r="E278" s="503"/>
      <c r="F278" s="17">
        <v>45</v>
      </c>
      <c r="G278" s="18" t="s">
        <v>17763</v>
      </c>
      <c r="H278" s="18" t="s">
        <v>17763</v>
      </c>
      <c r="I278" s="80"/>
      <c r="J278" s="18" t="s">
        <v>134</v>
      </c>
      <c r="K278" s="19">
        <v>12</v>
      </c>
      <c r="L278" s="19">
        <v>0</v>
      </c>
      <c r="M278" s="20" t="s">
        <v>33</v>
      </c>
      <c r="N278" s="20" t="s">
        <v>34</v>
      </c>
      <c r="O278" s="18"/>
      <c r="P278" s="18"/>
      <c r="Q278" s="18"/>
      <c r="R278" s="18"/>
      <c r="S278" s="18"/>
      <c r="T278" s="18"/>
      <c r="U278" s="18"/>
      <c r="V278" s="18"/>
      <c r="W278" s="34"/>
    </row>
    <row r="279" spans="1:23" x14ac:dyDescent="0.2">
      <c r="A279" s="497"/>
      <c r="B279" s="499"/>
      <c r="C279" s="501"/>
      <c r="D279" s="501"/>
      <c r="E279" s="503"/>
      <c r="F279" s="17">
        <v>46</v>
      </c>
      <c r="G279" s="18" t="s">
        <v>17764</v>
      </c>
      <c r="H279" s="18" t="s">
        <v>17764</v>
      </c>
      <c r="I279" s="80"/>
      <c r="J279" s="18" t="s">
        <v>134</v>
      </c>
      <c r="K279" s="19">
        <v>12</v>
      </c>
      <c r="L279" s="19">
        <v>0</v>
      </c>
      <c r="M279" s="20" t="s">
        <v>33</v>
      </c>
      <c r="N279" s="20" t="s">
        <v>34</v>
      </c>
      <c r="O279" s="18"/>
      <c r="P279" s="18"/>
      <c r="Q279" s="18"/>
      <c r="R279" s="18"/>
      <c r="S279" s="18"/>
      <c r="T279" s="18"/>
      <c r="U279" s="18"/>
      <c r="V279" s="18"/>
      <c r="W279" s="34"/>
    </row>
    <row r="280" spans="1:23" x14ac:dyDescent="0.2">
      <c r="A280" s="497"/>
      <c r="B280" s="499"/>
      <c r="C280" s="501"/>
      <c r="D280" s="501"/>
      <c r="E280" s="503"/>
      <c r="F280" s="17">
        <v>47</v>
      </c>
      <c r="G280" s="18" t="s">
        <v>17765</v>
      </c>
      <c r="H280" s="18" t="s">
        <v>17765</v>
      </c>
      <c r="I280" s="80"/>
      <c r="J280" s="18" t="s">
        <v>134</v>
      </c>
      <c r="K280" s="19">
        <v>12</v>
      </c>
      <c r="L280" s="19">
        <v>0</v>
      </c>
      <c r="M280" s="20" t="s">
        <v>33</v>
      </c>
      <c r="N280" s="20" t="s">
        <v>34</v>
      </c>
      <c r="O280" s="18"/>
      <c r="P280" s="18"/>
      <c r="Q280" s="18"/>
      <c r="R280" s="18"/>
      <c r="S280" s="18"/>
      <c r="T280" s="18"/>
      <c r="U280" s="18"/>
      <c r="V280" s="18"/>
      <c r="W280" s="34"/>
    </row>
    <row r="281" spans="1:23" x14ac:dyDescent="0.2">
      <c r="A281" s="497"/>
      <c r="B281" s="499"/>
      <c r="C281" s="501"/>
      <c r="D281" s="501"/>
      <c r="E281" s="503"/>
      <c r="F281" s="17">
        <v>48</v>
      </c>
      <c r="G281" s="18" t="s">
        <v>17766</v>
      </c>
      <c r="H281" s="18" t="s">
        <v>17766</v>
      </c>
      <c r="I281" s="80"/>
      <c r="J281" s="18" t="s">
        <v>134</v>
      </c>
      <c r="K281" s="19">
        <v>12</v>
      </c>
      <c r="L281" s="19">
        <v>0</v>
      </c>
      <c r="M281" s="20" t="s">
        <v>33</v>
      </c>
      <c r="N281" s="20" t="s">
        <v>34</v>
      </c>
      <c r="O281" s="18"/>
      <c r="P281" s="18"/>
      <c r="Q281" s="18"/>
      <c r="R281" s="18"/>
      <c r="S281" s="18"/>
      <c r="T281" s="18"/>
      <c r="U281" s="18"/>
      <c r="V281" s="18"/>
      <c r="W281" s="34"/>
    </row>
    <row r="282" spans="1:23" x14ac:dyDescent="0.2">
      <c r="A282" s="497"/>
      <c r="B282" s="499"/>
      <c r="C282" s="501"/>
      <c r="D282" s="501"/>
      <c r="E282" s="503"/>
      <c r="F282" s="17">
        <v>49</v>
      </c>
      <c r="G282" s="18" t="s">
        <v>17767</v>
      </c>
      <c r="H282" s="18" t="s">
        <v>17767</v>
      </c>
      <c r="I282" s="80"/>
      <c r="J282" s="18" t="s">
        <v>134</v>
      </c>
      <c r="K282" s="19">
        <v>12</v>
      </c>
      <c r="L282" s="19">
        <v>0</v>
      </c>
      <c r="M282" s="20" t="s">
        <v>33</v>
      </c>
      <c r="N282" s="20" t="s">
        <v>34</v>
      </c>
      <c r="O282" s="18"/>
      <c r="P282" s="18"/>
      <c r="Q282" s="18"/>
      <c r="R282" s="18"/>
      <c r="S282" s="18"/>
      <c r="T282" s="18"/>
      <c r="U282" s="18"/>
      <c r="V282" s="18"/>
      <c r="W282" s="34"/>
    </row>
    <row r="283" spans="1:23" x14ac:dyDescent="0.2">
      <c r="A283" s="497"/>
      <c r="B283" s="499"/>
      <c r="C283" s="501"/>
      <c r="D283" s="501"/>
      <c r="E283" s="503"/>
      <c r="F283" s="17">
        <v>50</v>
      </c>
      <c r="G283" s="18" t="s">
        <v>17768</v>
      </c>
      <c r="H283" s="18" t="s">
        <v>17768</v>
      </c>
      <c r="I283" s="80"/>
      <c r="J283" s="18" t="s">
        <v>134</v>
      </c>
      <c r="K283" s="19">
        <v>12</v>
      </c>
      <c r="L283" s="19">
        <v>0</v>
      </c>
      <c r="M283" s="20" t="s">
        <v>33</v>
      </c>
      <c r="N283" s="20" t="s">
        <v>34</v>
      </c>
      <c r="O283" s="18"/>
      <c r="P283" s="18"/>
      <c r="Q283" s="18"/>
      <c r="R283" s="18"/>
      <c r="S283" s="18"/>
      <c r="T283" s="18"/>
      <c r="U283" s="18"/>
      <c r="V283" s="18"/>
      <c r="W283" s="34"/>
    </row>
    <row r="284" spans="1:23" x14ac:dyDescent="0.2">
      <c r="A284" s="497"/>
      <c r="B284" s="499"/>
      <c r="C284" s="501"/>
      <c r="D284" s="501"/>
      <c r="E284" s="503"/>
      <c r="F284" s="17">
        <v>51</v>
      </c>
      <c r="G284" s="18" t="s">
        <v>17769</v>
      </c>
      <c r="H284" s="18" t="s">
        <v>17769</v>
      </c>
      <c r="I284" s="80"/>
      <c r="J284" s="18" t="s">
        <v>134</v>
      </c>
      <c r="K284" s="19">
        <v>12</v>
      </c>
      <c r="L284" s="19">
        <v>0</v>
      </c>
      <c r="M284" s="20" t="s">
        <v>33</v>
      </c>
      <c r="N284" s="20" t="s">
        <v>34</v>
      </c>
      <c r="O284" s="18"/>
      <c r="P284" s="18"/>
      <c r="Q284" s="18"/>
      <c r="R284" s="18"/>
      <c r="S284" s="18"/>
      <c r="T284" s="18"/>
      <c r="U284" s="18"/>
      <c r="V284" s="18"/>
      <c r="W284" s="34"/>
    </row>
    <row r="285" spans="1:23" x14ac:dyDescent="0.2">
      <c r="A285" s="497"/>
      <c r="B285" s="499"/>
      <c r="C285" s="501"/>
      <c r="D285" s="501"/>
      <c r="E285" s="503"/>
      <c r="F285" s="17">
        <v>52</v>
      </c>
      <c r="G285" s="18" t="s">
        <v>17770</v>
      </c>
      <c r="H285" s="18" t="s">
        <v>17770</v>
      </c>
      <c r="I285" s="80"/>
      <c r="J285" s="18" t="s">
        <v>134</v>
      </c>
      <c r="K285" s="19">
        <v>4</v>
      </c>
      <c r="L285" s="19">
        <v>1</v>
      </c>
      <c r="M285" s="20" t="s">
        <v>33</v>
      </c>
      <c r="N285" s="20" t="s">
        <v>34</v>
      </c>
      <c r="O285" s="18"/>
      <c r="P285" s="18"/>
      <c r="Q285" s="18"/>
      <c r="R285" s="18"/>
      <c r="S285" s="18"/>
      <c r="T285" s="18"/>
      <c r="U285" s="18"/>
      <c r="V285" s="18"/>
      <c r="W285" s="34"/>
    </row>
    <row r="286" spans="1:23" x14ac:dyDescent="0.2">
      <c r="A286" s="497"/>
      <c r="B286" s="499"/>
      <c r="C286" s="501"/>
      <c r="D286" s="501"/>
      <c r="E286" s="503"/>
      <c r="F286" s="17">
        <v>53</v>
      </c>
      <c r="G286" s="18" t="s">
        <v>17771</v>
      </c>
      <c r="H286" s="18" t="s">
        <v>17771</v>
      </c>
      <c r="I286" s="80"/>
      <c r="J286" s="18" t="s">
        <v>134</v>
      </c>
      <c r="K286" s="19">
        <v>4</v>
      </c>
      <c r="L286" s="19">
        <v>1</v>
      </c>
      <c r="M286" s="20" t="s">
        <v>33</v>
      </c>
      <c r="N286" s="20" t="s">
        <v>34</v>
      </c>
      <c r="O286" s="18"/>
      <c r="P286" s="18"/>
      <c r="Q286" s="18"/>
      <c r="R286" s="18"/>
      <c r="S286" s="18"/>
      <c r="T286" s="18"/>
      <c r="U286" s="18"/>
      <c r="V286" s="18"/>
      <c r="W286" s="34"/>
    </row>
    <row r="287" spans="1:23" x14ac:dyDescent="0.2">
      <c r="A287" s="497"/>
      <c r="B287" s="499"/>
      <c r="C287" s="501"/>
      <c r="D287" s="501"/>
      <c r="E287" s="503"/>
      <c r="F287" s="17">
        <v>54</v>
      </c>
      <c r="G287" s="18" t="s">
        <v>17772</v>
      </c>
      <c r="H287" s="18" t="s">
        <v>17772</v>
      </c>
      <c r="I287" s="80"/>
      <c r="J287" s="18" t="s">
        <v>134</v>
      </c>
      <c r="K287" s="19">
        <v>4</v>
      </c>
      <c r="L287" s="19">
        <v>1</v>
      </c>
      <c r="M287" s="20" t="s">
        <v>33</v>
      </c>
      <c r="N287" s="20" t="s">
        <v>34</v>
      </c>
      <c r="O287" s="18"/>
      <c r="P287" s="18"/>
      <c r="Q287" s="18"/>
      <c r="R287" s="18"/>
      <c r="S287" s="18"/>
      <c r="T287" s="18"/>
      <c r="U287" s="18"/>
      <c r="V287" s="18"/>
      <c r="W287" s="34"/>
    </row>
    <row r="288" spans="1:23" x14ac:dyDescent="0.2">
      <c r="A288" s="497"/>
      <c r="B288" s="499"/>
      <c r="C288" s="501"/>
      <c r="D288" s="501"/>
      <c r="E288" s="503"/>
      <c r="F288" s="17">
        <v>55</v>
      </c>
      <c r="G288" s="18" t="s">
        <v>17773</v>
      </c>
      <c r="H288" s="18" t="s">
        <v>17773</v>
      </c>
      <c r="I288" s="80"/>
      <c r="J288" s="18" t="s">
        <v>134</v>
      </c>
      <c r="K288" s="19">
        <v>4</v>
      </c>
      <c r="L288" s="19">
        <v>1</v>
      </c>
      <c r="M288" s="20" t="s">
        <v>33</v>
      </c>
      <c r="N288" s="20" t="s">
        <v>34</v>
      </c>
      <c r="O288" s="18"/>
      <c r="P288" s="18"/>
      <c r="Q288" s="18"/>
      <c r="R288" s="18"/>
      <c r="S288" s="18"/>
      <c r="T288" s="18"/>
      <c r="U288" s="18"/>
      <c r="V288" s="18"/>
      <c r="W288" s="34"/>
    </row>
    <row r="289" spans="1:23" x14ac:dyDescent="0.2">
      <c r="A289" s="497"/>
      <c r="B289" s="499"/>
      <c r="C289" s="501"/>
      <c r="D289" s="501"/>
      <c r="E289" s="503"/>
      <c r="F289" s="17">
        <v>56</v>
      </c>
      <c r="G289" s="18" t="s">
        <v>17774</v>
      </c>
      <c r="H289" s="18" t="s">
        <v>17774</v>
      </c>
      <c r="I289" s="80"/>
      <c r="J289" s="18" t="s">
        <v>32</v>
      </c>
      <c r="K289" s="19">
        <v>8</v>
      </c>
      <c r="L289" s="19"/>
      <c r="M289" s="20" t="s">
        <v>33</v>
      </c>
      <c r="N289" s="20" t="s">
        <v>34</v>
      </c>
      <c r="O289" s="18"/>
      <c r="P289" s="18"/>
      <c r="Q289" s="18"/>
      <c r="R289" s="18"/>
      <c r="S289" s="18"/>
      <c r="T289" s="18"/>
      <c r="U289" s="18"/>
      <c r="V289" s="18"/>
      <c r="W289" s="34"/>
    </row>
    <row r="290" spans="1:23" x14ac:dyDescent="0.2">
      <c r="A290" s="496" t="s">
        <v>17775</v>
      </c>
      <c r="B290" s="498" t="s">
        <v>17461</v>
      </c>
      <c r="C290" s="500"/>
      <c r="D290" s="500"/>
      <c r="E290" s="502">
        <v>0</v>
      </c>
      <c r="F290" s="27">
        <v>1</v>
      </c>
      <c r="G290" s="28" t="s">
        <v>17776</v>
      </c>
      <c r="H290" s="28" t="s">
        <v>17776</v>
      </c>
      <c r="I290" s="79"/>
      <c r="J290" s="28" t="s">
        <v>32</v>
      </c>
      <c r="K290" s="29">
        <v>6</v>
      </c>
      <c r="L290" s="29"/>
      <c r="M290" s="30" t="s">
        <v>33</v>
      </c>
      <c r="N290" s="30" t="s">
        <v>34</v>
      </c>
      <c r="O290" s="28"/>
      <c r="P290" s="28"/>
      <c r="Q290" s="28"/>
      <c r="R290" s="28"/>
      <c r="S290" s="28"/>
      <c r="T290" s="28"/>
      <c r="U290" s="28"/>
      <c r="V290" s="28"/>
      <c r="W290" s="33"/>
    </row>
    <row r="291" spans="1:23" x14ac:dyDescent="0.2">
      <c r="A291" s="497"/>
      <c r="B291" s="499"/>
      <c r="C291" s="501"/>
      <c r="D291" s="501"/>
      <c r="E291" s="503"/>
      <c r="F291" s="17">
        <v>2</v>
      </c>
      <c r="G291" s="18" t="s">
        <v>17777</v>
      </c>
      <c r="H291" s="18" t="s">
        <v>17777</v>
      </c>
      <c r="I291" s="80"/>
      <c r="J291" s="18" t="s">
        <v>32</v>
      </c>
      <c r="K291" s="19">
        <v>1</v>
      </c>
      <c r="L291" s="19"/>
      <c r="M291" s="20" t="s">
        <v>33</v>
      </c>
      <c r="N291" s="20" t="s">
        <v>34</v>
      </c>
      <c r="O291" s="18"/>
      <c r="P291" s="18"/>
      <c r="Q291" s="18"/>
      <c r="R291" s="18"/>
      <c r="S291" s="18"/>
      <c r="T291" s="18"/>
      <c r="U291" s="18"/>
      <c r="V291" s="18"/>
      <c r="W291" s="34"/>
    </row>
    <row r="292" spans="1:23" x14ac:dyDescent="0.2">
      <c r="A292" s="497"/>
      <c r="B292" s="499"/>
      <c r="C292" s="501"/>
      <c r="D292" s="501"/>
      <c r="E292" s="503"/>
      <c r="F292" s="17">
        <v>3</v>
      </c>
      <c r="G292" s="18" t="s">
        <v>17778</v>
      </c>
      <c r="H292" s="18" t="s">
        <v>17778</v>
      </c>
      <c r="I292" s="80"/>
      <c r="J292" s="18" t="s">
        <v>32</v>
      </c>
      <c r="K292" s="19">
        <v>1</v>
      </c>
      <c r="L292" s="19"/>
      <c r="M292" s="20" t="s">
        <v>33</v>
      </c>
      <c r="N292" s="20" t="s">
        <v>34</v>
      </c>
      <c r="O292" s="18"/>
      <c r="P292" s="18"/>
      <c r="Q292" s="18"/>
      <c r="R292" s="18"/>
      <c r="S292" s="18"/>
      <c r="T292" s="18"/>
      <c r="U292" s="18"/>
      <c r="V292" s="18"/>
      <c r="W292" s="34"/>
    </row>
    <row r="293" spans="1:23" x14ac:dyDescent="0.2">
      <c r="A293" s="497"/>
      <c r="B293" s="499"/>
      <c r="C293" s="501"/>
      <c r="D293" s="501"/>
      <c r="E293" s="503"/>
      <c r="F293" s="17">
        <v>4</v>
      </c>
      <c r="G293" s="18" t="s">
        <v>17779</v>
      </c>
      <c r="H293" s="18" t="s">
        <v>17779</v>
      </c>
      <c r="I293" s="80"/>
      <c r="J293" s="18" t="s">
        <v>32</v>
      </c>
      <c r="K293" s="19">
        <v>8</v>
      </c>
      <c r="L293" s="19"/>
      <c r="M293" s="20" t="s">
        <v>33</v>
      </c>
      <c r="N293" s="20" t="s">
        <v>34</v>
      </c>
      <c r="O293" s="18"/>
      <c r="P293" s="18"/>
      <c r="Q293" s="18"/>
      <c r="R293" s="18"/>
      <c r="S293" s="18"/>
      <c r="T293" s="18"/>
      <c r="U293" s="18"/>
      <c r="V293" s="18"/>
      <c r="W293" s="34"/>
    </row>
    <row r="294" spans="1:23" x14ac:dyDescent="0.2">
      <c r="A294" s="497"/>
      <c r="B294" s="499"/>
      <c r="C294" s="501"/>
      <c r="D294" s="501"/>
      <c r="E294" s="503"/>
      <c r="F294" s="17">
        <v>5</v>
      </c>
      <c r="G294" s="18" t="s">
        <v>17780</v>
      </c>
      <c r="H294" s="18" t="s">
        <v>17780</v>
      </c>
      <c r="I294" s="80"/>
      <c r="J294" s="18" t="s">
        <v>32</v>
      </c>
      <c r="K294" s="19">
        <v>8</v>
      </c>
      <c r="L294" s="19"/>
      <c r="M294" s="20" t="s">
        <v>33</v>
      </c>
      <c r="N294" s="20" t="s">
        <v>34</v>
      </c>
      <c r="O294" s="18"/>
      <c r="P294" s="18"/>
      <c r="Q294" s="18"/>
      <c r="R294" s="18"/>
      <c r="S294" s="18"/>
      <c r="T294" s="18"/>
      <c r="U294" s="18"/>
      <c r="V294" s="18"/>
      <c r="W294" s="34"/>
    </row>
    <row r="295" spans="1:23" x14ac:dyDescent="0.2">
      <c r="A295" s="497"/>
      <c r="B295" s="499"/>
      <c r="C295" s="501"/>
      <c r="D295" s="501"/>
      <c r="E295" s="503"/>
      <c r="F295" s="17">
        <v>6</v>
      </c>
      <c r="G295" s="18" t="s">
        <v>17781</v>
      </c>
      <c r="H295" s="18" t="s">
        <v>17781</v>
      </c>
      <c r="I295" s="80"/>
      <c r="J295" s="18" t="s">
        <v>134</v>
      </c>
      <c r="K295" s="19">
        <v>3</v>
      </c>
      <c r="L295" s="19">
        <v>0</v>
      </c>
      <c r="M295" s="20" t="s">
        <v>33</v>
      </c>
      <c r="N295" s="20" t="s">
        <v>34</v>
      </c>
      <c r="O295" s="18"/>
      <c r="P295" s="18"/>
      <c r="Q295" s="18"/>
      <c r="R295" s="18"/>
      <c r="S295" s="18"/>
      <c r="T295" s="18"/>
      <c r="U295" s="18"/>
      <c r="V295" s="18"/>
      <c r="W295" s="34"/>
    </row>
    <row r="296" spans="1:23" x14ac:dyDescent="0.2">
      <c r="A296" s="497"/>
      <c r="B296" s="499"/>
      <c r="C296" s="501"/>
      <c r="D296" s="501"/>
      <c r="E296" s="503"/>
      <c r="F296" s="17">
        <v>7</v>
      </c>
      <c r="G296" s="18" t="s">
        <v>17782</v>
      </c>
      <c r="H296" s="18" t="s">
        <v>17782</v>
      </c>
      <c r="I296" s="80"/>
      <c r="J296" s="18" t="s">
        <v>134</v>
      </c>
      <c r="K296" s="19">
        <v>3</v>
      </c>
      <c r="L296" s="19">
        <v>0</v>
      </c>
      <c r="M296" s="20" t="s">
        <v>33</v>
      </c>
      <c r="N296" s="20" t="s">
        <v>34</v>
      </c>
      <c r="O296" s="18"/>
      <c r="P296" s="18"/>
      <c r="Q296" s="18"/>
      <c r="R296" s="18"/>
      <c r="S296" s="18"/>
      <c r="T296" s="18"/>
      <c r="U296" s="18"/>
      <c r="V296" s="18"/>
      <c r="W296" s="34"/>
    </row>
    <row r="297" spans="1:23" x14ac:dyDescent="0.2">
      <c r="A297" s="497"/>
      <c r="B297" s="499"/>
      <c r="C297" s="501"/>
      <c r="D297" s="501"/>
      <c r="E297" s="503"/>
      <c r="F297" s="17">
        <v>8</v>
      </c>
      <c r="G297" s="18" t="s">
        <v>17783</v>
      </c>
      <c r="H297" s="18" t="s">
        <v>17783</v>
      </c>
      <c r="I297" s="80"/>
      <c r="J297" s="18" t="s">
        <v>44</v>
      </c>
      <c r="K297" s="19">
        <v>30</v>
      </c>
      <c r="L297" s="19"/>
      <c r="M297" s="20" t="s">
        <v>33</v>
      </c>
      <c r="N297" s="20" t="s">
        <v>34</v>
      </c>
      <c r="O297" s="18"/>
      <c r="P297" s="18"/>
      <c r="Q297" s="18"/>
      <c r="R297" s="18"/>
      <c r="S297" s="18"/>
      <c r="T297" s="18"/>
      <c r="U297" s="18"/>
      <c r="V297" s="18"/>
      <c r="W297" s="34"/>
    </row>
    <row r="298" spans="1:23" x14ac:dyDescent="0.2">
      <c r="A298" s="497"/>
      <c r="B298" s="499"/>
      <c r="C298" s="501"/>
      <c r="D298" s="501"/>
      <c r="E298" s="503"/>
      <c r="F298" s="17">
        <v>9</v>
      </c>
      <c r="G298" s="18" t="s">
        <v>17784</v>
      </c>
      <c r="H298" s="18" t="s">
        <v>17784</v>
      </c>
      <c r="I298" s="80"/>
      <c r="J298" s="18" t="s">
        <v>134</v>
      </c>
      <c r="K298" s="19">
        <v>12</v>
      </c>
      <c r="L298" s="19">
        <v>0</v>
      </c>
      <c r="M298" s="20" t="s">
        <v>33</v>
      </c>
      <c r="N298" s="20" t="s">
        <v>34</v>
      </c>
      <c r="O298" s="18"/>
      <c r="P298" s="18"/>
      <c r="Q298" s="18"/>
      <c r="R298" s="18"/>
      <c r="S298" s="18"/>
      <c r="T298" s="18"/>
      <c r="U298" s="18"/>
      <c r="V298" s="18"/>
      <c r="W298" s="34"/>
    </row>
    <row r="299" spans="1:23" x14ac:dyDescent="0.2">
      <c r="A299" s="497"/>
      <c r="B299" s="499"/>
      <c r="C299" s="501"/>
      <c r="D299" s="501"/>
      <c r="E299" s="503"/>
      <c r="F299" s="17">
        <v>10</v>
      </c>
      <c r="G299" s="18" t="s">
        <v>17785</v>
      </c>
      <c r="H299" s="18" t="s">
        <v>17785</v>
      </c>
      <c r="I299" s="80"/>
      <c r="J299" s="18" t="s">
        <v>134</v>
      </c>
      <c r="K299" s="19">
        <v>12</v>
      </c>
      <c r="L299" s="19">
        <v>0</v>
      </c>
      <c r="M299" s="20" t="s">
        <v>33</v>
      </c>
      <c r="N299" s="20" t="s">
        <v>34</v>
      </c>
      <c r="O299" s="18"/>
      <c r="P299" s="18"/>
      <c r="Q299" s="18"/>
      <c r="R299" s="18"/>
      <c r="S299" s="18"/>
      <c r="T299" s="18"/>
      <c r="U299" s="18"/>
      <c r="V299" s="18"/>
      <c r="W299" s="34"/>
    </row>
    <row r="300" spans="1:23" x14ac:dyDescent="0.2">
      <c r="A300" s="497"/>
      <c r="B300" s="499"/>
      <c r="C300" s="501"/>
      <c r="D300" s="501"/>
      <c r="E300" s="503"/>
      <c r="F300" s="17">
        <v>11</v>
      </c>
      <c r="G300" s="18" t="s">
        <v>17786</v>
      </c>
      <c r="H300" s="18" t="s">
        <v>17786</v>
      </c>
      <c r="I300" s="80"/>
      <c r="J300" s="18" t="s">
        <v>134</v>
      </c>
      <c r="K300" s="19">
        <v>12</v>
      </c>
      <c r="L300" s="19">
        <v>0</v>
      </c>
      <c r="M300" s="20" t="s">
        <v>33</v>
      </c>
      <c r="N300" s="20" t="s">
        <v>34</v>
      </c>
      <c r="O300" s="18"/>
      <c r="P300" s="18"/>
      <c r="Q300" s="18"/>
      <c r="R300" s="18"/>
      <c r="S300" s="18"/>
      <c r="T300" s="18"/>
      <c r="U300" s="18"/>
      <c r="V300" s="18"/>
      <c r="W300" s="34"/>
    </row>
    <row r="301" spans="1:23" x14ac:dyDescent="0.2">
      <c r="A301" s="497"/>
      <c r="B301" s="499"/>
      <c r="C301" s="501"/>
      <c r="D301" s="501"/>
      <c r="E301" s="503"/>
      <c r="F301" s="17">
        <v>12</v>
      </c>
      <c r="G301" s="18" t="s">
        <v>17787</v>
      </c>
      <c r="H301" s="18" t="s">
        <v>17787</v>
      </c>
      <c r="I301" s="80"/>
      <c r="J301" s="18" t="s">
        <v>134</v>
      </c>
      <c r="K301" s="19">
        <v>12</v>
      </c>
      <c r="L301" s="19">
        <v>0</v>
      </c>
      <c r="M301" s="20" t="s">
        <v>33</v>
      </c>
      <c r="N301" s="20" t="s">
        <v>34</v>
      </c>
      <c r="O301" s="18"/>
      <c r="P301" s="18"/>
      <c r="Q301" s="18"/>
      <c r="R301" s="18"/>
      <c r="S301" s="18"/>
      <c r="T301" s="18"/>
      <c r="U301" s="18"/>
      <c r="V301" s="18"/>
      <c r="W301" s="34"/>
    </row>
    <row r="302" spans="1:23" x14ac:dyDescent="0.2">
      <c r="A302" s="497"/>
      <c r="B302" s="499"/>
      <c r="C302" s="501"/>
      <c r="D302" s="501"/>
      <c r="E302" s="503"/>
      <c r="F302" s="17">
        <v>13</v>
      </c>
      <c r="G302" s="18" t="s">
        <v>17788</v>
      </c>
      <c r="H302" s="18" t="s">
        <v>17788</v>
      </c>
      <c r="I302" s="80"/>
      <c r="J302" s="18" t="s">
        <v>134</v>
      </c>
      <c r="K302" s="19">
        <v>4</v>
      </c>
      <c r="L302" s="19">
        <v>1</v>
      </c>
      <c r="M302" s="20" t="s">
        <v>33</v>
      </c>
      <c r="N302" s="20" t="s">
        <v>34</v>
      </c>
      <c r="O302" s="18"/>
      <c r="P302" s="18"/>
      <c r="Q302" s="18"/>
      <c r="R302" s="18"/>
      <c r="S302" s="18"/>
      <c r="T302" s="18"/>
      <c r="U302" s="18"/>
      <c r="V302" s="18"/>
      <c r="W302" s="34"/>
    </row>
    <row r="303" spans="1:23" x14ac:dyDescent="0.2">
      <c r="A303" s="497"/>
      <c r="B303" s="499"/>
      <c r="C303" s="501"/>
      <c r="D303" s="501"/>
      <c r="E303" s="503"/>
      <c r="F303" s="17">
        <v>14</v>
      </c>
      <c r="G303" s="18" t="s">
        <v>17789</v>
      </c>
      <c r="H303" s="18" t="s">
        <v>17789</v>
      </c>
      <c r="I303" s="80"/>
      <c r="J303" s="18" t="s">
        <v>134</v>
      </c>
      <c r="K303" s="19">
        <v>4</v>
      </c>
      <c r="L303" s="19">
        <v>1</v>
      </c>
      <c r="M303" s="20" t="s">
        <v>33</v>
      </c>
      <c r="N303" s="20" t="s">
        <v>34</v>
      </c>
      <c r="O303" s="18"/>
      <c r="P303" s="18"/>
      <c r="Q303" s="18"/>
      <c r="R303" s="18"/>
      <c r="S303" s="18"/>
      <c r="T303" s="18"/>
      <c r="U303" s="18"/>
      <c r="V303" s="18"/>
      <c r="W303" s="34"/>
    </row>
    <row r="304" spans="1:23" x14ac:dyDescent="0.2">
      <c r="A304" s="497"/>
      <c r="B304" s="499"/>
      <c r="C304" s="501"/>
      <c r="D304" s="501"/>
      <c r="E304" s="503"/>
      <c r="F304" s="17">
        <v>15</v>
      </c>
      <c r="G304" s="18" t="s">
        <v>17790</v>
      </c>
      <c r="H304" s="18" t="s">
        <v>17790</v>
      </c>
      <c r="I304" s="80"/>
      <c r="J304" s="18" t="s">
        <v>32</v>
      </c>
      <c r="K304" s="19">
        <v>1</v>
      </c>
      <c r="L304" s="19"/>
      <c r="M304" s="20" t="s">
        <v>33</v>
      </c>
      <c r="N304" s="20" t="s">
        <v>34</v>
      </c>
      <c r="O304" s="18"/>
      <c r="P304" s="18"/>
      <c r="Q304" s="18"/>
      <c r="R304" s="18"/>
      <c r="S304" s="18"/>
      <c r="T304" s="18"/>
      <c r="U304" s="18"/>
      <c r="V304" s="18"/>
      <c r="W304" s="34"/>
    </row>
    <row r="305" spans="1:23" x14ac:dyDescent="0.2">
      <c r="A305" s="497"/>
      <c r="B305" s="499"/>
      <c r="C305" s="501"/>
      <c r="D305" s="501"/>
      <c r="E305" s="503"/>
      <c r="F305" s="17">
        <v>16</v>
      </c>
      <c r="G305" s="18" t="s">
        <v>17791</v>
      </c>
      <c r="H305" s="18" t="s">
        <v>17791</v>
      </c>
      <c r="I305" s="80"/>
      <c r="J305" s="18" t="s">
        <v>32</v>
      </c>
      <c r="K305" s="19">
        <v>8</v>
      </c>
      <c r="L305" s="19"/>
      <c r="M305" s="20" t="s">
        <v>33</v>
      </c>
      <c r="N305" s="20" t="s">
        <v>34</v>
      </c>
      <c r="O305" s="18"/>
      <c r="P305" s="18"/>
      <c r="Q305" s="18"/>
      <c r="R305" s="18"/>
      <c r="S305" s="18"/>
      <c r="T305" s="18"/>
      <c r="U305" s="18"/>
      <c r="V305" s="18"/>
      <c r="W305" s="34"/>
    </row>
    <row r="306" spans="1:23" x14ac:dyDescent="0.2">
      <c r="A306" s="496" t="s">
        <v>17792</v>
      </c>
      <c r="B306" s="498" t="s">
        <v>17463</v>
      </c>
      <c r="C306" s="500"/>
      <c r="D306" s="500"/>
      <c r="E306" s="502">
        <v>0</v>
      </c>
      <c r="F306" s="27">
        <v>1</v>
      </c>
      <c r="G306" s="28" t="s">
        <v>17793</v>
      </c>
      <c r="H306" s="28" t="s">
        <v>17793</v>
      </c>
      <c r="I306" s="79"/>
      <c r="J306" s="28" t="s">
        <v>32</v>
      </c>
      <c r="K306" s="29">
        <v>6</v>
      </c>
      <c r="L306" s="29"/>
      <c r="M306" s="30" t="s">
        <v>33</v>
      </c>
      <c r="N306" s="30" t="s">
        <v>34</v>
      </c>
      <c r="O306" s="28"/>
      <c r="P306" s="28"/>
      <c r="Q306" s="28"/>
      <c r="R306" s="28"/>
      <c r="S306" s="28"/>
      <c r="T306" s="28"/>
      <c r="U306" s="28"/>
      <c r="V306" s="28"/>
      <c r="W306" s="33"/>
    </row>
    <row r="307" spans="1:23" x14ac:dyDescent="0.2">
      <c r="A307" s="497"/>
      <c r="B307" s="499"/>
      <c r="C307" s="501"/>
      <c r="D307" s="501"/>
      <c r="E307" s="503"/>
      <c r="F307" s="17">
        <v>2</v>
      </c>
      <c r="G307" s="18" t="s">
        <v>17794</v>
      </c>
      <c r="H307" s="18" t="s">
        <v>17794</v>
      </c>
      <c r="I307" s="80"/>
      <c r="J307" s="18" t="s">
        <v>32</v>
      </c>
      <c r="K307" s="19">
        <v>1</v>
      </c>
      <c r="L307" s="19"/>
      <c r="M307" s="20" t="s">
        <v>33</v>
      </c>
      <c r="N307" s="20" t="s">
        <v>34</v>
      </c>
      <c r="O307" s="18"/>
      <c r="P307" s="18"/>
      <c r="Q307" s="18"/>
      <c r="R307" s="18"/>
      <c r="S307" s="18"/>
      <c r="T307" s="18"/>
      <c r="U307" s="18"/>
      <c r="V307" s="18"/>
      <c r="W307" s="34"/>
    </row>
    <row r="308" spans="1:23" x14ac:dyDescent="0.2">
      <c r="A308" s="497"/>
      <c r="B308" s="499"/>
      <c r="C308" s="501"/>
      <c r="D308" s="501"/>
      <c r="E308" s="503"/>
      <c r="F308" s="17">
        <v>3</v>
      </c>
      <c r="G308" s="18" t="s">
        <v>17795</v>
      </c>
      <c r="H308" s="18" t="s">
        <v>17795</v>
      </c>
      <c r="I308" s="80"/>
      <c r="J308" s="18" t="s">
        <v>32</v>
      </c>
      <c r="K308" s="19">
        <v>1</v>
      </c>
      <c r="L308" s="19"/>
      <c r="M308" s="20" t="s">
        <v>33</v>
      </c>
      <c r="N308" s="20" t="s">
        <v>34</v>
      </c>
      <c r="O308" s="18"/>
      <c r="P308" s="18"/>
      <c r="Q308" s="18"/>
      <c r="R308" s="18"/>
      <c r="S308" s="18"/>
      <c r="T308" s="18"/>
      <c r="U308" s="18"/>
      <c r="V308" s="18"/>
      <c r="W308" s="34"/>
    </row>
    <row r="309" spans="1:23" x14ac:dyDescent="0.2">
      <c r="A309" s="497"/>
      <c r="B309" s="499"/>
      <c r="C309" s="501"/>
      <c r="D309" s="501"/>
      <c r="E309" s="503"/>
      <c r="F309" s="17">
        <v>4</v>
      </c>
      <c r="G309" s="18" t="s">
        <v>17796</v>
      </c>
      <c r="H309" s="18" t="s">
        <v>17796</v>
      </c>
      <c r="I309" s="80"/>
      <c r="J309" s="18" t="s">
        <v>32</v>
      </c>
      <c r="K309" s="19">
        <v>8</v>
      </c>
      <c r="L309" s="19"/>
      <c r="M309" s="20" t="s">
        <v>33</v>
      </c>
      <c r="N309" s="20" t="s">
        <v>34</v>
      </c>
      <c r="O309" s="18"/>
      <c r="P309" s="18"/>
      <c r="Q309" s="18"/>
      <c r="R309" s="18"/>
      <c r="S309" s="18"/>
      <c r="T309" s="18"/>
      <c r="U309" s="18"/>
      <c r="V309" s="18"/>
      <c r="W309" s="34"/>
    </row>
    <row r="310" spans="1:23" x14ac:dyDescent="0.2">
      <c r="A310" s="497"/>
      <c r="B310" s="499"/>
      <c r="C310" s="501"/>
      <c r="D310" s="501"/>
      <c r="E310" s="503"/>
      <c r="F310" s="17">
        <v>5</v>
      </c>
      <c r="G310" s="18" t="s">
        <v>17797</v>
      </c>
      <c r="H310" s="18" t="s">
        <v>17797</v>
      </c>
      <c r="I310" s="80"/>
      <c r="J310" s="18" t="s">
        <v>32</v>
      </c>
      <c r="K310" s="19">
        <v>8</v>
      </c>
      <c r="L310" s="19"/>
      <c r="M310" s="20" t="s">
        <v>33</v>
      </c>
      <c r="N310" s="20" t="s">
        <v>34</v>
      </c>
      <c r="O310" s="18"/>
      <c r="P310" s="18"/>
      <c r="Q310" s="18"/>
      <c r="R310" s="18"/>
      <c r="S310" s="18"/>
      <c r="T310" s="18"/>
      <c r="U310" s="18"/>
      <c r="V310" s="18"/>
      <c r="W310" s="34"/>
    </row>
    <row r="311" spans="1:23" x14ac:dyDescent="0.2">
      <c r="A311" s="497"/>
      <c r="B311" s="499"/>
      <c r="C311" s="501"/>
      <c r="D311" s="501"/>
      <c r="E311" s="503"/>
      <c r="F311" s="17">
        <v>6</v>
      </c>
      <c r="G311" s="18" t="s">
        <v>17798</v>
      </c>
      <c r="H311" s="18" t="s">
        <v>17798</v>
      </c>
      <c r="I311" s="80"/>
      <c r="J311" s="18" t="s">
        <v>134</v>
      </c>
      <c r="K311" s="19">
        <v>3</v>
      </c>
      <c r="L311" s="19">
        <v>0</v>
      </c>
      <c r="M311" s="20" t="s">
        <v>33</v>
      </c>
      <c r="N311" s="20" t="s">
        <v>34</v>
      </c>
      <c r="O311" s="18"/>
      <c r="P311" s="18"/>
      <c r="Q311" s="18"/>
      <c r="R311" s="18"/>
      <c r="S311" s="18"/>
      <c r="T311" s="18"/>
      <c r="U311" s="18"/>
      <c r="V311" s="18"/>
      <c r="W311" s="34"/>
    </row>
    <row r="312" spans="1:23" x14ac:dyDescent="0.2">
      <c r="A312" s="497"/>
      <c r="B312" s="499"/>
      <c r="C312" s="501"/>
      <c r="D312" s="501"/>
      <c r="E312" s="503"/>
      <c r="F312" s="17">
        <v>7</v>
      </c>
      <c r="G312" s="18" t="s">
        <v>17799</v>
      </c>
      <c r="H312" s="18" t="s">
        <v>17799</v>
      </c>
      <c r="I312" s="80"/>
      <c r="J312" s="18" t="s">
        <v>134</v>
      </c>
      <c r="K312" s="19">
        <v>3</v>
      </c>
      <c r="L312" s="19">
        <v>0</v>
      </c>
      <c r="M312" s="20" t="s">
        <v>33</v>
      </c>
      <c r="N312" s="20" t="s">
        <v>34</v>
      </c>
      <c r="O312" s="18"/>
      <c r="P312" s="18"/>
      <c r="Q312" s="18"/>
      <c r="R312" s="18"/>
      <c r="S312" s="18"/>
      <c r="T312" s="18"/>
      <c r="U312" s="18"/>
      <c r="V312" s="18"/>
      <c r="W312" s="34"/>
    </row>
    <row r="313" spans="1:23" x14ac:dyDescent="0.2">
      <c r="A313" s="497"/>
      <c r="B313" s="499"/>
      <c r="C313" s="501"/>
      <c r="D313" s="501"/>
      <c r="E313" s="503"/>
      <c r="F313" s="17">
        <v>8</v>
      </c>
      <c r="G313" s="18" t="s">
        <v>17800</v>
      </c>
      <c r="H313" s="18" t="s">
        <v>17800</v>
      </c>
      <c r="I313" s="80"/>
      <c r="J313" s="18" t="s">
        <v>134</v>
      </c>
      <c r="K313" s="19">
        <v>12</v>
      </c>
      <c r="L313" s="19">
        <v>0</v>
      </c>
      <c r="M313" s="20" t="s">
        <v>33</v>
      </c>
      <c r="N313" s="20" t="s">
        <v>34</v>
      </c>
      <c r="O313" s="18"/>
      <c r="P313" s="18"/>
      <c r="Q313" s="18"/>
      <c r="R313" s="18"/>
      <c r="S313" s="18"/>
      <c r="T313" s="18"/>
      <c r="U313" s="18"/>
      <c r="V313" s="18"/>
      <c r="W313" s="34"/>
    </row>
    <row r="314" spans="1:23" x14ac:dyDescent="0.2">
      <c r="A314" s="497"/>
      <c r="B314" s="499"/>
      <c r="C314" s="501"/>
      <c r="D314" s="501"/>
      <c r="E314" s="503"/>
      <c r="F314" s="17">
        <v>9</v>
      </c>
      <c r="G314" s="18" t="s">
        <v>17801</v>
      </c>
      <c r="H314" s="18" t="s">
        <v>17801</v>
      </c>
      <c r="I314" s="80"/>
      <c r="J314" s="18" t="s">
        <v>134</v>
      </c>
      <c r="K314" s="19">
        <v>12</v>
      </c>
      <c r="L314" s="19">
        <v>0</v>
      </c>
      <c r="M314" s="20" t="s">
        <v>33</v>
      </c>
      <c r="N314" s="20" t="s">
        <v>34</v>
      </c>
      <c r="O314" s="18"/>
      <c r="P314" s="18"/>
      <c r="Q314" s="18"/>
      <c r="R314" s="18"/>
      <c r="S314" s="18"/>
      <c r="T314" s="18"/>
      <c r="U314" s="18"/>
      <c r="V314" s="18"/>
      <c r="W314" s="34"/>
    </row>
    <row r="315" spans="1:23" x14ac:dyDescent="0.2">
      <c r="A315" s="497"/>
      <c r="B315" s="499"/>
      <c r="C315" s="501"/>
      <c r="D315" s="501"/>
      <c r="E315" s="503"/>
      <c r="F315" s="17">
        <v>10</v>
      </c>
      <c r="G315" s="18" t="s">
        <v>17802</v>
      </c>
      <c r="H315" s="18" t="s">
        <v>17802</v>
      </c>
      <c r="I315" s="80"/>
      <c r="J315" s="18" t="s">
        <v>134</v>
      </c>
      <c r="K315" s="19">
        <v>12</v>
      </c>
      <c r="L315" s="19">
        <v>0</v>
      </c>
      <c r="M315" s="20" t="s">
        <v>33</v>
      </c>
      <c r="N315" s="20" t="s">
        <v>34</v>
      </c>
      <c r="O315" s="18"/>
      <c r="P315" s="18"/>
      <c r="Q315" s="18"/>
      <c r="R315" s="18"/>
      <c r="S315" s="18"/>
      <c r="T315" s="18"/>
      <c r="U315" s="18"/>
      <c r="V315" s="18"/>
      <c r="W315" s="34"/>
    </row>
    <row r="316" spans="1:23" x14ac:dyDescent="0.2">
      <c r="A316" s="497"/>
      <c r="B316" s="499"/>
      <c r="C316" s="501"/>
      <c r="D316" s="501"/>
      <c r="E316" s="503"/>
      <c r="F316" s="17">
        <v>11</v>
      </c>
      <c r="G316" s="18" t="s">
        <v>17803</v>
      </c>
      <c r="H316" s="18" t="s">
        <v>17803</v>
      </c>
      <c r="I316" s="80"/>
      <c r="J316" s="18" t="s">
        <v>134</v>
      </c>
      <c r="K316" s="19">
        <v>12</v>
      </c>
      <c r="L316" s="19">
        <v>0</v>
      </c>
      <c r="M316" s="20" t="s">
        <v>33</v>
      </c>
      <c r="N316" s="20" t="s">
        <v>34</v>
      </c>
      <c r="O316" s="18"/>
      <c r="P316" s="18"/>
      <c r="Q316" s="18"/>
      <c r="R316" s="18"/>
      <c r="S316" s="18"/>
      <c r="T316" s="18"/>
      <c r="U316" s="18"/>
      <c r="V316" s="18"/>
      <c r="W316" s="34"/>
    </row>
    <row r="317" spans="1:23" x14ac:dyDescent="0.2">
      <c r="A317" s="497"/>
      <c r="B317" s="499"/>
      <c r="C317" s="501"/>
      <c r="D317" s="501"/>
      <c r="E317" s="503"/>
      <c r="F317" s="17">
        <v>12</v>
      </c>
      <c r="G317" s="18" t="s">
        <v>17804</v>
      </c>
      <c r="H317" s="18" t="s">
        <v>17804</v>
      </c>
      <c r="I317" s="80"/>
      <c r="J317" s="18" t="s">
        <v>134</v>
      </c>
      <c r="K317" s="19">
        <v>12</v>
      </c>
      <c r="L317" s="19">
        <v>0</v>
      </c>
      <c r="M317" s="20" t="s">
        <v>33</v>
      </c>
      <c r="N317" s="20" t="s">
        <v>34</v>
      </c>
      <c r="O317" s="18"/>
      <c r="P317" s="18"/>
      <c r="Q317" s="18"/>
      <c r="R317" s="18"/>
      <c r="S317" s="18"/>
      <c r="T317" s="18"/>
      <c r="U317" s="18"/>
      <c r="V317" s="18"/>
      <c r="W317" s="34"/>
    </row>
    <row r="318" spans="1:23" x14ac:dyDescent="0.2">
      <c r="A318" s="497"/>
      <c r="B318" s="499"/>
      <c r="C318" s="501"/>
      <c r="D318" s="501"/>
      <c r="E318" s="503"/>
      <c r="F318" s="17">
        <v>13</v>
      </c>
      <c r="G318" s="18" t="s">
        <v>17805</v>
      </c>
      <c r="H318" s="18" t="s">
        <v>17805</v>
      </c>
      <c r="I318" s="80"/>
      <c r="J318" s="18" t="s">
        <v>134</v>
      </c>
      <c r="K318" s="19">
        <v>12</v>
      </c>
      <c r="L318" s="19">
        <v>0</v>
      </c>
      <c r="M318" s="20" t="s">
        <v>33</v>
      </c>
      <c r="N318" s="20" t="s">
        <v>34</v>
      </c>
      <c r="O318" s="18"/>
      <c r="P318" s="18"/>
      <c r="Q318" s="18"/>
      <c r="R318" s="18"/>
      <c r="S318" s="18"/>
      <c r="T318" s="18"/>
      <c r="U318" s="18"/>
      <c r="V318" s="18"/>
      <c r="W318" s="34"/>
    </row>
    <row r="319" spans="1:23" x14ac:dyDescent="0.2">
      <c r="A319" s="497"/>
      <c r="B319" s="499"/>
      <c r="C319" s="501"/>
      <c r="D319" s="501"/>
      <c r="E319" s="503"/>
      <c r="F319" s="17">
        <v>14</v>
      </c>
      <c r="G319" s="18" t="s">
        <v>17806</v>
      </c>
      <c r="H319" s="18" t="s">
        <v>17806</v>
      </c>
      <c r="I319" s="80"/>
      <c r="J319" s="18" t="s">
        <v>134</v>
      </c>
      <c r="K319" s="19">
        <v>4</v>
      </c>
      <c r="L319" s="19">
        <v>1</v>
      </c>
      <c r="M319" s="20" t="s">
        <v>33</v>
      </c>
      <c r="N319" s="20" t="s">
        <v>34</v>
      </c>
      <c r="O319" s="18"/>
      <c r="P319" s="18"/>
      <c r="Q319" s="18"/>
      <c r="R319" s="18"/>
      <c r="S319" s="18"/>
      <c r="T319" s="18"/>
      <c r="U319" s="18"/>
      <c r="V319" s="18"/>
      <c r="W319" s="34"/>
    </row>
    <row r="320" spans="1:23" x14ac:dyDescent="0.2">
      <c r="A320" s="497"/>
      <c r="B320" s="499"/>
      <c r="C320" s="501"/>
      <c r="D320" s="501"/>
      <c r="E320" s="503"/>
      <c r="F320" s="17">
        <v>15</v>
      </c>
      <c r="G320" s="18" t="s">
        <v>17807</v>
      </c>
      <c r="H320" s="18" t="s">
        <v>17807</v>
      </c>
      <c r="I320" s="80"/>
      <c r="J320" s="18" t="s">
        <v>134</v>
      </c>
      <c r="K320" s="19">
        <v>4</v>
      </c>
      <c r="L320" s="19">
        <v>1</v>
      </c>
      <c r="M320" s="20" t="s">
        <v>33</v>
      </c>
      <c r="N320" s="20" t="s">
        <v>34</v>
      </c>
      <c r="O320" s="18"/>
      <c r="P320" s="18"/>
      <c r="Q320" s="18"/>
      <c r="R320" s="18"/>
      <c r="S320" s="18"/>
      <c r="T320" s="18"/>
      <c r="U320" s="18"/>
      <c r="V320" s="18"/>
      <c r="W320" s="34"/>
    </row>
    <row r="321" spans="1:23" x14ac:dyDescent="0.2">
      <c r="A321" s="497"/>
      <c r="B321" s="499"/>
      <c r="C321" s="501"/>
      <c r="D321" s="501"/>
      <c r="E321" s="503"/>
      <c r="F321" s="17">
        <v>16</v>
      </c>
      <c r="G321" s="18" t="s">
        <v>17808</v>
      </c>
      <c r="H321" s="18" t="s">
        <v>17808</v>
      </c>
      <c r="I321" s="80"/>
      <c r="J321" s="18" t="s">
        <v>134</v>
      </c>
      <c r="K321" s="19">
        <v>12</v>
      </c>
      <c r="L321" s="19">
        <v>0</v>
      </c>
      <c r="M321" s="20" t="s">
        <v>33</v>
      </c>
      <c r="N321" s="20" t="s">
        <v>34</v>
      </c>
      <c r="O321" s="18"/>
      <c r="P321" s="18"/>
      <c r="Q321" s="18"/>
      <c r="R321" s="18"/>
      <c r="S321" s="18"/>
      <c r="T321" s="18"/>
      <c r="U321" s="18"/>
      <c r="V321" s="18"/>
      <c r="W321" s="34"/>
    </row>
    <row r="322" spans="1:23" x14ac:dyDescent="0.2">
      <c r="A322" s="497"/>
      <c r="B322" s="499"/>
      <c r="C322" s="501"/>
      <c r="D322" s="501"/>
      <c r="E322" s="503"/>
      <c r="F322" s="17">
        <v>17</v>
      </c>
      <c r="G322" s="18" t="s">
        <v>17809</v>
      </c>
      <c r="H322" s="18" t="s">
        <v>17809</v>
      </c>
      <c r="I322" s="80"/>
      <c r="J322" s="18" t="s">
        <v>134</v>
      </c>
      <c r="K322" s="19">
        <v>12</v>
      </c>
      <c r="L322" s="19">
        <v>0</v>
      </c>
      <c r="M322" s="20" t="s">
        <v>33</v>
      </c>
      <c r="N322" s="20" t="s">
        <v>34</v>
      </c>
      <c r="O322" s="18"/>
      <c r="P322" s="18"/>
      <c r="Q322" s="18"/>
      <c r="R322" s="18"/>
      <c r="S322" s="18"/>
      <c r="T322" s="18"/>
      <c r="U322" s="18"/>
      <c r="V322" s="18"/>
      <c r="W322" s="34"/>
    </row>
    <row r="323" spans="1:23" x14ac:dyDescent="0.2">
      <c r="A323" s="497"/>
      <c r="B323" s="499"/>
      <c r="C323" s="501"/>
      <c r="D323" s="501"/>
      <c r="E323" s="503"/>
      <c r="F323" s="17">
        <v>18</v>
      </c>
      <c r="G323" s="18" t="s">
        <v>17810</v>
      </c>
      <c r="H323" s="18" t="s">
        <v>17810</v>
      </c>
      <c r="I323" s="80"/>
      <c r="J323" s="18" t="s">
        <v>134</v>
      </c>
      <c r="K323" s="19">
        <v>12</v>
      </c>
      <c r="L323" s="19">
        <v>0</v>
      </c>
      <c r="M323" s="20" t="s">
        <v>33</v>
      </c>
      <c r="N323" s="20" t="s">
        <v>34</v>
      </c>
      <c r="O323" s="18"/>
      <c r="P323" s="18"/>
      <c r="Q323" s="18"/>
      <c r="R323" s="18"/>
      <c r="S323" s="18"/>
      <c r="T323" s="18"/>
      <c r="U323" s="18"/>
      <c r="V323" s="18"/>
      <c r="W323" s="34"/>
    </row>
    <row r="324" spans="1:23" x14ac:dyDescent="0.2">
      <c r="A324" s="497"/>
      <c r="B324" s="499"/>
      <c r="C324" s="501"/>
      <c r="D324" s="501"/>
      <c r="E324" s="503"/>
      <c r="F324" s="17">
        <v>19</v>
      </c>
      <c r="G324" s="18" t="s">
        <v>17811</v>
      </c>
      <c r="H324" s="18" t="s">
        <v>17811</v>
      </c>
      <c r="I324" s="80"/>
      <c r="J324" s="18" t="s">
        <v>134</v>
      </c>
      <c r="K324" s="19">
        <v>12</v>
      </c>
      <c r="L324" s="19">
        <v>0</v>
      </c>
      <c r="M324" s="20" t="s">
        <v>33</v>
      </c>
      <c r="N324" s="20" t="s">
        <v>34</v>
      </c>
      <c r="O324" s="18"/>
      <c r="P324" s="18"/>
      <c r="Q324" s="18"/>
      <c r="R324" s="18"/>
      <c r="S324" s="18"/>
      <c r="T324" s="18"/>
      <c r="U324" s="18"/>
      <c r="V324" s="18"/>
      <c r="W324" s="34"/>
    </row>
    <row r="325" spans="1:23" x14ac:dyDescent="0.2">
      <c r="A325" s="497"/>
      <c r="B325" s="499"/>
      <c r="C325" s="501"/>
      <c r="D325" s="501"/>
      <c r="E325" s="503"/>
      <c r="F325" s="17">
        <v>20</v>
      </c>
      <c r="G325" s="18" t="s">
        <v>17812</v>
      </c>
      <c r="H325" s="18" t="s">
        <v>17812</v>
      </c>
      <c r="I325" s="80"/>
      <c r="J325" s="18" t="s">
        <v>134</v>
      </c>
      <c r="K325" s="19">
        <v>4</v>
      </c>
      <c r="L325" s="19">
        <v>1</v>
      </c>
      <c r="M325" s="20" t="s">
        <v>33</v>
      </c>
      <c r="N325" s="20" t="s">
        <v>34</v>
      </c>
      <c r="O325" s="18"/>
      <c r="P325" s="18"/>
      <c r="Q325" s="18"/>
      <c r="R325" s="18"/>
      <c r="S325" s="18"/>
      <c r="T325" s="18"/>
      <c r="U325" s="18"/>
      <c r="V325" s="18"/>
      <c r="W325" s="34"/>
    </row>
    <row r="326" spans="1:23" x14ac:dyDescent="0.2">
      <c r="A326" s="497"/>
      <c r="B326" s="499"/>
      <c r="C326" s="501"/>
      <c r="D326" s="501"/>
      <c r="E326" s="503"/>
      <c r="F326" s="17">
        <v>21</v>
      </c>
      <c r="G326" s="18" t="s">
        <v>17813</v>
      </c>
      <c r="H326" s="18" t="s">
        <v>17813</v>
      </c>
      <c r="I326" s="80"/>
      <c r="J326" s="18" t="s">
        <v>134</v>
      </c>
      <c r="K326" s="19">
        <v>4</v>
      </c>
      <c r="L326" s="19">
        <v>1</v>
      </c>
      <c r="M326" s="20" t="s">
        <v>33</v>
      </c>
      <c r="N326" s="20" t="s">
        <v>34</v>
      </c>
      <c r="O326" s="18"/>
      <c r="P326" s="18"/>
      <c r="Q326" s="18"/>
      <c r="R326" s="18"/>
      <c r="S326" s="18"/>
      <c r="T326" s="18"/>
      <c r="U326" s="18"/>
      <c r="V326" s="18"/>
      <c r="W326" s="34"/>
    </row>
    <row r="327" spans="1:23" x14ac:dyDescent="0.2">
      <c r="A327" s="497"/>
      <c r="B327" s="499"/>
      <c r="C327" s="501"/>
      <c r="D327" s="501"/>
      <c r="E327" s="503"/>
      <c r="F327" s="17">
        <v>22</v>
      </c>
      <c r="G327" s="18" t="s">
        <v>17814</v>
      </c>
      <c r="H327" s="18" t="s">
        <v>17814</v>
      </c>
      <c r="I327" s="80"/>
      <c r="J327" s="18" t="s">
        <v>134</v>
      </c>
      <c r="K327" s="19">
        <v>12</v>
      </c>
      <c r="L327" s="19">
        <v>0</v>
      </c>
      <c r="M327" s="20" t="s">
        <v>33</v>
      </c>
      <c r="N327" s="20" t="s">
        <v>34</v>
      </c>
      <c r="O327" s="18"/>
      <c r="P327" s="18"/>
      <c r="Q327" s="18"/>
      <c r="R327" s="18"/>
      <c r="S327" s="18"/>
      <c r="T327" s="18"/>
      <c r="U327" s="18"/>
      <c r="V327" s="18"/>
      <c r="W327" s="34"/>
    </row>
    <row r="328" spans="1:23" x14ac:dyDescent="0.2">
      <c r="A328" s="497"/>
      <c r="B328" s="499"/>
      <c r="C328" s="501"/>
      <c r="D328" s="501"/>
      <c r="E328" s="503"/>
      <c r="F328" s="17">
        <v>23</v>
      </c>
      <c r="G328" s="18" t="s">
        <v>17815</v>
      </c>
      <c r="H328" s="18" t="s">
        <v>17815</v>
      </c>
      <c r="I328" s="80"/>
      <c r="J328" s="18" t="s">
        <v>134</v>
      </c>
      <c r="K328" s="19">
        <v>12</v>
      </c>
      <c r="L328" s="19">
        <v>0</v>
      </c>
      <c r="M328" s="20" t="s">
        <v>33</v>
      </c>
      <c r="N328" s="20" t="s">
        <v>34</v>
      </c>
      <c r="O328" s="18"/>
      <c r="P328" s="18"/>
      <c r="Q328" s="18"/>
      <c r="R328" s="18"/>
      <c r="S328" s="18"/>
      <c r="T328" s="18"/>
      <c r="U328" s="18"/>
      <c r="V328" s="18"/>
      <c r="W328" s="34"/>
    </row>
    <row r="329" spans="1:23" x14ac:dyDescent="0.2">
      <c r="A329" s="497"/>
      <c r="B329" s="499"/>
      <c r="C329" s="501"/>
      <c r="D329" s="501"/>
      <c r="E329" s="503"/>
      <c r="F329" s="17">
        <v>24</v>
      </c>
      <c r="G329" s="18" t="s">
        <v>17816</v>
      </c>
      <c r="H329" s="18" t="s">
        <v>17816</v>
      </c>
      <c r="I329" s="80"/>
      <c r="J329" s="18" t="s">
        <v>134</v>
      </c>
      <c r="K329" s="19">
        <v>12</v>
      </c>
      <c r="L329" s="19">
        <v>0</v>
      </c>
      <c r="M329" s="20" t="s">
        <v>33</v>
      </c>
      <c r="N329" s="20" t="s">
        <v>34</v>
      </c>
      <c r="O329" s="18"/>
      <c r="P329" s="18"/>
      <c r="Q329" s="18"/>
      <c r="R329" s="18"/>
      <c r="S329" s="18"/>
      <c r="T329" s="18"/>
      <c r="U329" s="18"/>
      <c r="V329" s="18"/>
      <c r="W329" s="34"/>
    </row>
    <row r="330" spans="1:23" x14ac:dyDescent="0.2">
      <c r="A330" s="497"/>
      <c r="B330" s="499"/>
      <c r="C330" s="501"/>
      <c r="D330" s="501"/>
      <c r="E330" s="503"/>
      <c r="F330" s="17">
        <v>25</v>
      </c>
      <c r="G330" s="18" t="s">
        <v>17817</v>
      </c>
      <c r="H330" s="18" t="s">
        <v>17817</v>
      </c>
      <c r="I330" s="80"/>
      <c r="J330" s="18" t="s">
        <v>134</v>
      </c>
      <c r="K330" s="19">
        <v>12</v>
      </c>
      <c r="L330" s="19">
        <v>0</v>
      </c>
      <c r="M330" s="20" t="s">
        <v>33</v>
      </c>
      <c r="N330" s="20" t="s">
        <v>34</v>
      </c>
      <c r="O330" s="18"/>
      <c r="P330" s="18"/>
      <c r="Q330" s="18"/>
      <c r="R330" s="18"/>
      <c r="S330" s="18"/>
      <c r="T330" s="18"/>
      <c r="U330" s="18"/>
      <c r="V330" s="18"/>
      <c r="W330" s="34"/>
    </row>
    <row r="331" spans="1:23" x14ac:dyDescent="0.2">
      <c r="A331" s="497"/>
      <c r="B331" s="499"/>
      <c r="C331" s="501"/>
      <c r="D331" s="501"/>
      <c r="E331" s="503"/>
      <c r="F331" s="17">
        <v>26</v>
      </c>
      <c r="G331" s="18" t="s">
        <v>17818</v>
      </c>
      <c r="H331" s="18" t="s">
        <v>17818</v>
      </c>
      <c r="I331" s="80"/>
      <c r="J331" s="18" t="s">
        <v>134</v>
      </c>
      <c r="K331" s="19">
        <v>4</v>
      </c>
      <c r="L331" s="19">
        <v>1</v>
      </c>
      <c r="M331" s="20" t="s">
        <v>33</v>
      </c>
      <c r="N331" s="20" t="s">
        <v>34</v>
      </c>
      <c r="O331" s="18"/>
      <c r="P331" s="18"/>
      <c r="Q331" s="18"/>
      <c r="R331" s="18"/>
      <c r="S331" s="18"/>
      <c r="T331" s="18"/>
      <c r="U331" s="18"/>
      <c r="V331" s="18"/>
      <c r="W331" s="34"/>
    </row>
    <row r="332" spans="1:23" x14ac:dyDescent="0.2">
      <c r="A332" s="497"/>
      <c r="B332" s="499"/>
      <c r="C332" s="501"/>
      <c r="D332" s="501"/>
      <c r="E332" s="503"/>
      <c r="F332" s="17">
        <v>27</v>
      </c>
      <c r="G332" s="18" t="s">
        <v>17819</v>
      </c>
      <c r="H332" s="18" t="s">
        <v>17819</v>
      </c>
      <c r="I332" s="80"/>
      <c r="J332" s="18" t="s">
        <v>134</v>
      </c>
      <c r="K332" s="19">
        <v>4</v>
      </c>
      <c r="L332" s="19">
        <v>1</v>
      </c>
      <c r="M332" s="20" t="s">
        <v>33</v>
      </c>
      <c r="N332" s="20" t="s">
        <v>34</v>
      </c>
      <c r="O332" s="18"/>
      <c r="P332" s="18"/>
      <c r="Q332" s="18"/>
      <c r="R332" s="18"/>
      <c r="S332" s="18"/>
      <c r="T332" s="18"/>
      <c r="U332" s="18"/>
      <c r="V332" s="18"/>
      <c r="W332" s="34"/>
    </row>
    <row r="333" spans="1:23" x14ac:dyDescent="0.2">
      <c r="A333" s="497"/>
      <c r="B333" s="499"/>
      <c r="C333" s="501"/>
      <c r="D333" s="501"/>
      <c r="E333" s="503"/>
      <c r="F333" s="17">
        <v>28</v>
      </c>
      <c r="G333" s="18" t="s">
        <v>17820</v>
      </c>
      <c r="H333" s="18" t="s">
        <v>17820</v>
      </c>
      <c r="I333" s="80"/>
      <c r="J333" s="18" t="s">
        <v>32</v>
      </c>
      <c r="K333" s="19">
        <v>1</v>
      </c>
      <c r="L333" s="19"/>
      <c r="M333" s="20" t="s">
        <v>33</v>
      </c>
      <c r="N333" s="20" t="s">
        <v>34</v>
      </c>
      <c r="O333" s="18"/>
      <c r="P333" s="18"/>
      <c r="Q333" s="18"/>
      <c r="R333" s="18"/>
      <c r="S333" s="18"/>
      <c r="T333" s="18"/>
      <c r="U333" s="18"/>
      <c r="V333" s="18"/>
      <c r="W333" s="34"/>
    </row>
    <row r="334" spans="1:23" x14ac:dyDescent="0.2">
      <c r="A334" s="497"/>
      <c r="B334" s="499"/>
      <c r="C334" s="501"/>
      <c r="D334" s="501"/>
      <c r="E334" s="503"/>
      <c r="F334" s="17">
        <v>29</v>
      </c>
      <c r="G334" s="18" t="s">
        <v>17821</v>
      </c>
      <c r="H334" s="18" t="s">
        <v>17821</v>
      </c>
      <c r="I334" s="80"/>
      <c r="J334" s="18" t="s">
        <v>32</v>
      </c>
      <c r="K334" s="19">
        <v>8</v>
      </c>
      <c r="L334" s="19"/>
      <c r="M334" s="20" t="s">
        <v>33</v>
      </c>
      <c r="N334" s="20" t="s">
        <v>34</v>
      </c>
      <c r="O334" s="18"/>
      <c r="P334" s="18"/>
      <c r="Q334" s="18"/>
      <c r="R334" s="18"/>
      <c r="S334" s="18"/>
      <c r="T334" s="18"/>
      <c r="U334" s="18"/>
      <c r="V334" s="18"/>
      <c r="W334" s="34"/>
    </row>
    <row r="335" spans="1:23" x14ac:dyDescent="0.2">
      <c r="A335" s="496" t="s">
        <v>17822</v>
      </c>
      <c r="B335" s="498" t="s">
        <v>17465</v>
      </c>
      <c r="C335" s="500"/>
      <c r="D335" s="500"/>
      <c r="E335" s="502">
        <v>0</v>
      </c>
      <c r="F335" s="27">
        <v>1</v>
      </c>
      <c r="G335" s="28" t="s">
        <v>17823</v>
      </c>
      <c r="H335" s="28" t="s">
        <v>17823</v>
      </c>
      <c r="I335" s="79"/>
      <c r="J335" s="28" t="s">
        <v>32</v>
      </c>
      <c r="K335" s="29">
        <v>6</v>
      </c>
      <c r="L335" s="29"/>
      <c r="M335" s="30" t="s">
        <v>33</v>
      </c>
      <c r="N335" s="30" t="s">
        <v>34</v>
      </c>
      <c r="O335" s="28"/>
      <c r="P335" s="28"/>
      <c r="Q335" s="28"/>
      <c r="R335" s="28"/>
      <c r="S335" s="28"/>
      <c r="T335" s="28"/>
      <c r="U335" s="28"/>
      <c r="V335" s="28"/>
      <c r="W335" s="33"/>
    </row>
    <row r="336" spans="1:23" x14ac:dyDescent="0.2">
      <c r="A336" s="497"/>
      <c r="B336" s="499"/>
      <c r="C336" s="501"/>
      <c r="D336" s="501"/>
      <c r="E336" s="503"/>
      <c r="F336" s="17">
        <v>2</v>
      </c>
      <c r="G336" s="18" t="s">
        <v>17824</v>
      </c>
      <c r="H336" s="18" t="s">
        <v>17824</v>
      </c>
      <c r="I336" s="80"/>
      <c r="J336" s="18" t="s">
        <v>32</v>
      </c>
      <c r="K336" s="19">
        <v>1</v>
      </c>
      <c r="L336" s="19"/>
      <c r="M336" s="20" t="s">
        <v>33</v>
      </c>
      <c r="N336" s="20" t="s">
        <v>34</v>
      </c>
      <c r="O336" s="18"/>
      <c r="P336" s="18"/>
      <c r="Q336" s="18"/>
      <c r="R336" s="18"/>
      <c r="S336" s="18"/>
      <c r="T336" s="18"/>
      <c r="U336" s="18"/>
      <c r="V336" s="18"/>
      <c r="W336" s="34"/>
    </row>
    <row r="337" spans="1:23" x14ac:dyDescent="0.2">
      <c r="A337" s="497"/>
      <c r="B337" s="499"/>
      <c r="C337" s="501"/>
      <c r="D337" s="501"/>
      <c r="E337" s="503"/>
      <c r="F337" s="17">
        <v>3</v>
      </c>
      <c r="G337" s="18" t="s">
        <v>17825</v>
      </c>
      <c r="H337" s="18" t="s">
        <v>17825</v>
      </c>
      <c r="I337" s="80"/>
      <c r="J337" s="18" t="s">
        <v>32</v>
      </c>
      <c r="K337" s="19">
        <v>1</v>
      </c>
      <c r="L337" s="19"/>
      <c r="M337" s="20" t="s">
        <v>33</v>
      </c>
      <c r="N337" s="20" t="s">
        <v>34</v>
      </c>
      <c r="O337" s="18"/>
      <c r="P337" s="18"/>
      <c r="Q337" s="18"/>
      <c r="R337" s="18"/>
      <c r="S337" s="18"/>
      <c r="T337" s="18"/>
      <c r="U337" s="18"/>
      <c r="V337" s="18"/>
      <c r="W337" s="34"/>
    </row>
    <row r="338" spans="1:23" x14ac:dyDescent="0.2">
      <c r="A338" s="497"/>
      <c r="B338" s="499"/>
      <c r="C338" s="501"/>
      <c r="D338" s="501"/>
      <c r="E338" s="503"/>
      <c r="F338" s="17">
        <v>4</v>
      </c>
      <c r="G338" s="18" t="s">
        <v>17826</v>
      </c>
      <c r="H338" s="18" t="s">
        <v>17826</v>
      </c>
      <c r="I338" s="80"/>
      <c r="J338" s="18" t="s">
        <v>32</v>
      </c>
      <c r="K338" s="19">
        <v>8</v>
      </c>
      <c r="L338" s="19"/>
      <c r="M338" s="20" t="s">
        <v>33</v>
      </c>
      <c r="N338" s="20" t="s">
        <v>34</v>
      </c>
      <c r="O338" s="18"/>
      <c r="P338" s="18"/>
      <c r="Q338" s="18"/>
      <c r="R338" s="18"/>
      <c r="S338" s="18"/>
      <c r="T338" s="18"/>
      <c r="U338" s="18"/>
      <c r="V338" s="18"/>
      <c r="W338" s="34"/>
    </row>
    <row r="339" spans="1:23" x14ac:dyDescent="0.2">
      <c r="A339" s="497"/>
      <c r="B339" s="499"/>
      <c r="C339" s="501"/>
      <c r="D339" s="501"/>
      <c r="E339" s="503"/>
      <c r="F339" s="17">
        <v>5</v>
      </c>
      <c r="G339" s="18" t="s">
        <v>17827</v>
      </c>
      <c r="H339" s="18" t="s">
        <v>17827</v>
      </c>
      <c r="I339" s="80"/>
      <c r="J339" s="18" t="s">
        <v>32</v>
      </c>
      <c r="K339" s="19">
        <v>8</v>
      </c>
      <c r="L339" s="19"/>
      <c r="M339" s="20" t="s">
        <v>33</v>
      </c>
      <c r="N339" s="20" t="s">
        <v>34</v>
      </c>
      <c r="O339" s="18"/>
      <c r="P339" s="18"/>
      <c r="Q339" s="18"/>
      <c r="R339" s="18"/>
      <c r="S339" s="18"/>
      <c r="T339" s="18"/>
      <c r="U339" s="18"/>
      <c r="V339" s="18"/>
      <c r="W339" s="34"/>
    </row>
    <row r="340" spans="1:23" x14ac:dyDescent="0.2">
      <c r="A340" s="497"/>
      <c r="B340" s="499"/>
      <c r="C340" s="501"/>
      <c r="D340" s="501"/>
      <c r="E340" s="503"/>
      <c r="F340" s="17">
        <v>6</v>
      </c>
      <c r="G340" s="18" t="s">
        <v>17828</v>
      </c>
      <c r="H340" s="18" t="s">
        <v>17828</v>
      </c>
      <c r="I340" s="80"/>
      <c r="J340" s="18" t="s">
        <v>32</v>
      </c>
      <c r="K340" s="19">
        <v>2</v>
      </c>
      <c r="L340" s="19"/>
      <c r="M340" s="20" t="s">
        <v>33</v>
      </c>
      <c r="N340" s="20" t="s">
        <v>34</v>
      </c>
      <c r="O340" s="18"/>
      <c r="P340" s="18"/>
      <c r="Q340" s="18"/>
      <c r="R340" s="18"/>
      <c r="S340" s="18"/>
      <c r="T340" s="18"/>
      <c r="U340" s="18"/>
      <c r="V340" s="18"/>
      <c r="W340" s="34"/>
    </row>
    <row r="341" spans="1:23" x14ac:dyDescent="0.2">
      <c r="A341" s="497"/>
      <c r="B341" s="499"/>
      <c r="C341" s="501"/>
      <c r="D341" s="501"/>
      <c r="E341" s="503"/>
      <c r="F341" s="17">
        <v>7</v>
      </c>
      <c r="G341" s="18" t="s">
        <v>17829</v>
      </c>
      <c r="H341" s="18" t="s">
        <v>17829</v>
      </c>
      <c r="I341" s="80"/>
      <c r="J341" s="18" t="s">
        <v>44</v>
      </c>
      <c r="K341" s="19">
        <v>20</v>
      </c>
      <c r="L341" s="19"/>
      <c r="M341" s="20" t="s">
        <v>33</v>
      </c>
      <c r="N341" s="20" t="s">
        <v>34</v>
      </c>
      <c r="O341" s="18"/>
      <c r="P341" s="18"/>
      <c r="Q341" s="18"/>
      <c r="R341" s="18"/>
      <c r="S341" s="18"/>
      <c r="T341" s="18"/>
      <c r="U341" s="18"/>
      <c r="V341" s="18"/>
      <c r="W341" s="34"/>
    </row>
    <row r="342" spans="1:23" x14ac:dyDescent="0.2">
      <c r="A342" s="497"/>
      <c r="B342" s="499"/>
      <c r="C342" s="501"/>
      <c r="D342" s="501"/>
      <c r="E342" s="503"/>
      <c r="F342" s="17">
        <v>8</v>
      </c>
      <c r="G342" s="18" t="s">
        <v>17830</v>
      </c>
      <c r="H342" s="18" t="s">
        <v>17830</v>
      </c>
      <c r="I342" s="80"/>
      <c r="J342" s="18" t="s">
        <v>32</v>
      </c>
      <c r="K342" s="19">
        <v>1</v>
      </c>
      <c r="L342" s="19"/>
      <c r="M342" s="20" t="s">
        <v>33</v>
      </c>
      <c r="N342" s="20" t="s">
        <v>34</v>
      </c>
      <c r="O342" s="18"/>
      <c r="P342" s="18"/>
      <c r="Q342" s="18"/>
      <c r="R342" s="18"/>
      <c r="S342" s="18"/>
      <c r="T342" s="18"/>
      <c r="U342" s="18"/>
      <c r="V342" s="18"/>
      <c r="W342" s="34"/>
    </row>
    <row r="343" spans="1:23" x14ac:dyDescent="0.2">
      <c r="A343" s="497"/>
      <c r="B343" s="499"/>
      <c r="C343" s="501"/>
      <c r="D343" s="501"/>
      <c r="E343" s="503"/>
      <c r="F343" s="17">
        <v>9</v>
      </c>
      <c r="G343" s="18" t="s">
        <v>17831</v>
      </c>
      <c r="H343" s="18" t="s">
        <v>17831</v>
      </c>
      <c r="I343" s="80"/>
      <c r="J343" s="18" t="s">
        <v>32</v>
      </c>
      <c r="K343" s="19">
        <v>3</v>
      </c>
      <c r="L343" s="19"/>
      <c r="M343" s="20" t="s">
        <v>33</v>
      </c>
      <c r="N343" s="20" t="s">
        <v>34</v>
      </c>
      <c r="O343" s="18"/>
      <c r="P343" s="18"/>
      <c r="Q343" s="18"/>
      <c r="R343" s="18"/>
      <c r="S343" s="18"/>
      <c r="T343" s="18"/>
      <c r="U343" s="18"/>
      <c r="V343" s="18"/>
      <c r="W343" s="34"/>
    </row>
    <row r="344" spans="1:23" x14ac:dyDescent="0.2">
      <c r="A344" s="497"/>
      <c r="B344" s="499"/>
      <c r="C344" s="501"/>
      <c r="D344" s="501"/>
      <c r="E344" s="503"/>
      <c r="F344" s="17">
        <v>10</v>
      </c>
      <c r="G344" s="18" t="s">
        <v>17832</v>
      </c>
      <c r="H344" s="18" t="s">
        <v>17832</v>
      </c>
      <c r="I344" s="80"/>
      <c r="J344" s="18" t="s">
        <v>44</v>
      </c>
      <c r="K344" s="19">
        <v>30</v>
      </c>
      <c r="L344" s="19"/>
      <c r="M344" s="20" t="s">
        <v>33</v>
      </c>
      <c r="N344" s="20" t="s">
        <v>34</v>
      </c>
      <c r="O344" s="18"/>
      <c r="P344" s="18"/>
      <c r="Q344" s="18"/>
      <c r="R344" s="18"/>
      <c r="S344" s="18"/>
      <c r="T344" s="18"/>
      <c r="U344" s="18"/>
      <c r="V344" s="18"/>
      <c r="W344" s="34"/>
    </row>
    <row r="345" spans="1:23" x14ac:dyDescent="0.2">
      <c r="A345" s="497"/>
      <c r="B345" s="499"/>
      <c r="C345" s="501"/>
      <c r="D345" s="501"/>
      <c r="E345" s="503"/>
      <c r="F345" s="17">
        <v>11</v>
      </c>
      <c r="G345" s="18" t="s">
        <v>17833</v>
      </c>
      <c r="H345" s="18" t="s">
        <v>17833</v>
      </c>
      <c r="I345" s="80"/>
      <c r="J345" s="18" t="s">
        <v>32</v>
      </c>
      <c r="K345" s="19">
        <v>1</v>
      </c>
      <c r="L345" s="19"/>
      <c r="M345" s="20" t="s">
        <v>33</v>
      </c>
      <c r="N345" s="20" t="s">
        <v>34</v>
      </c>
      <c r="O345" s="18"/>
      <c r="P345" s="18"/>
      <c r="Q345" s="18"/>
      <c r="R345" s="18"/>
      <c r="S345" s="18"/>
      <c r="T345" s="18"/>
      <c r="U345" s="18"/>
      <c r="V345" s="18"/>
      <c r="W345" s="34"/>
    </row>
    <row r="346" spans="1:23" x14ac:dyDescent="0.2">
      <c r="A346" s="497"/>
      <c r="B346" s="499"/>
      <c r="C346" s="501"/>
      <c r="D346" s="501"/>
      <c r="E346" s="503"/>
      <c r="F346" s="17">
        <v>12</v>
      </c>
      <c r="G346" s="18" t="s">
        <v>17834</v>
      </c>
      <c r="H346" s="18" t="s">
        <v>17834</v>
      </c>
      <c r="I346" s="80"/>
      <c r="J346" s="18" t="s">
        <v>32</v>
      </c>
      <c r="K346" s="19">
        <v>2</v>
      </c>
      <c r="L346" s="19"/>
      <c r="M346" s="20" t="s">
        <v>33</v>
      </c>
      <c r="N346" s="20" t="s">
        <v>34</v>
      </c>
      <c r="O346" s="18"/>
      <c r="P346" s="18"/>
      <c r="Q346" s="18"/>
      <c r="R346" s="18"/>
      <c r="S346" s="18"/>
      <c r="T346" s="18"/>
      <c r="U346" s="18"/>
      <c r="V346" s="18"/>
      <c r="W346" s="34"/>
    </row>
    <row r="347" spans="1:23" x14ac:dyDescent="0.2">
      <c r="A347" s="497"/>
      <c r="B347" s="499"/>
      <c r="C347" s="501"/>
      <c r="D347" s="501"/>
      <c r="E347" s="503"/>
      <c r="F347" s="17">
        <v>13</v>
      </c>
      <c r="G347" s="18" t="s">
        <v>17835</v>
      </c>
      <c r="H347" s="18" t="s">
        <v>17835</v>
      </c>
      <c r="I347" s="80"/>
      <c r="J347" s="18" t="s">
        <v>44</v>
      </c>
      <c r="K347" s="19">
        <v>20</v>
      </c>
      <c r="L347" s="19"/>
      <c r="M347" s="20" t="s">
        <v>33</v>
      </c>
      <c r="N347" s="20" t="s">
        <v>34</v>
      </c>
      <c r="O347" s="18"/>
      <c r="P347" s="18"/>
      <c r="Q347" s="18"/>
      <c r="R347" s="18"/>
      <c r="S347" s="18"/>
      <c r="T347" s="18"/>
      <c r="U347" s="18"/>
      <c r="V347" s="18"/>
      <c r="W347" s="34"/>
    </row>
    <row r="348" spans="1:23" x14ac:dyDescent="0.2">
      <c r="A348" s="497"/>
      <c r="B348" s="499"/>
      <c r="C348" s="501"/>
      <c r="D348" s="501"/>
      <c r="E348" s="503"/>
      <c r="F348" s="17">
        <v>14</v>
      </c>
      <c r="G348" s="18" t="s">
        <v>17836</v>
      </c>
      <c r="H348" s="18" t="s">
        <v>17836</v>
      </c>
      <c r="I348" s="80"/>
      <c r="J348" s="18" t="s">
        <v>32</v>
      </c>
      <c r="K348" s="19">
        <v>3</v>
      </c>
      <c r="L348" s="19"/>
      <c r="M348" s="20" t="s">
        <v>33</v>
      </c>
      <c r="N348" s="20" t="s">
        <v>34</v>
      </c>
      <c r="O348" s="18"/>
      <c r="P348" s="18"/>
      <c r="Q348" s="18"/>
      <c r="R348" s="18"/>
      <c r="S348" s="18"/>
      <c r="T348" s="18"/>
      <c r="U348" s="18"/>
      <c r="V348" s="18"/>
      <c r="W348" s="34"/>
    </row>
    <row r="349" spans="1:23" x14ac:dyDescent="0.2">
      <c r="A349" s="497"/>
      <c r="B349" s="499"/>
      <c r="C349" s="501"/>
      <c r="D349" s="501"/>
      <c r="E349" s="503"/>
      <c r="F349" s="17">
        <v>15</v>
      </c>
      <c r="G349" s="18" t="s">
        <v>17837</v>
      </c>
      <c r="H349" s="18" t="s">
        <v>17837</v>
      </c>
      <c r="I349" s="80"/>
      <c r="J349" s="18" t="s">
        <v>44</v>
      </c>
      <c r="K349" s="19">
        <v>30</v>
      </c>
      <c r="L349" s="19"/>
      <c r="M349" s="20" t="s">
        <v>33</v>
      </c>
      <c r="N349" s="20" t="s">
        <v>34</v>
      </c>
      <c r="O349" s="18"/>
      <c r="P349" s="18"/>
      <c r="Q349" s="18"/>
      <c r="R349" s="18"/>
      <c r="S349" s="18"/>
      <c r="T349" s="18"/>
      <c r="U349" s="18"/>
      <c r="V349" s="18"/>
      <c r="W349" s="34"/>
    </row>
    <row r="350" spans="1:23" x14ac:dyDescent="0.2">
      <c r="A350" s="497"/>
      <c r="B350" s="499"/>
      <c r="C350" s="501"/>
      <c r="D350" s="501"/>
      <c r="E350" s="503"/>
      <c r="F350" s="17">
        <v>16</v>
      </c>
      <c r="G350" s="18" t="s">
        <v>17838</v>
      </c>
      <c r="H350" s="18" t="s">
        <v>17838</v>
      </c>
      <c r="I350" s="80"/>
      <c r="J350" s="18" t="s">
        <v>32</v>
      </c>
      <c r="K350" s="19">
        <v>8</v>
      </c>
      <c r="L350" s="19"/>
      <c r="M350" s="20" t="s">
        <v>33</v>
      </c>
      <c r="N350" s="20" t="s">
        <v>34</v>
      </c>
      <c r="O350" s="18"/>
      <c r="P350" s="18"/>
      <c r="Q350" s="18"/>
      <c r="R350" s="18"/>
      <c r="S350" s="18"/>
      <c r="T350" s="18"/>
      <c r="U350" s="18"/>
      <c r="V350" s="18"/>
      <c r="W350" s="34"/>
    </row>
    <row r="351" spans="1:23" x14ac:dyDescent="0.2">
      <c r="A351" s="497"/>
      <c r="B351" s="499"/>
      <c r="C351" s="501"/>
      <c r="D351" s="501"/>
      <c r="E351" s="503"/>
      <c r="F351" s="17">
        <v>17</v>
      </c>
      <c r="G351" s="18" t="s">
        <v>17839</v>
      </c>
      <c r="H351" s="18" t="s">
        <v>17839</v>
      </c>
      <c r="I351" s="80"/>
      <c r="J351" s="18" t="s">
        <v>44</v>
      </c>
      <c r="K351" s="19">
        <v>30</v>
      </c>
      <c r="L351" s="19"/>
      <c r="M351" s="20" t="s">
        <v>33</v>
      </c>
      <c r="N351" s="20" t="s">
        <v>34</v>
      </c>
      <c r="O351" s="18"/>
      <c r="P351" s="18"/>
      <c r="Q351" s="18"/>
      <c r="R351" s="18"/>
      <c r="S351" s="18"/>
      <c r="T351" s="18"/>
      <c r="U351" s="18"/>
      <c r="V351" s="18"/>
      <c r="W351" s="34"/>
    </row>
    <row r="352" spans="1:23" x14ac:dyDescent="0.2">
      <c r="A352" s="497"/>
      <c r="B352" s="499"/>
      <c r="C352" s="501"/>
      <c r="D352" s="501"/>
      <c r="E352" s="503"/>
      <c r="F352" s="41">
        <v>18</v>
      </c>
      <c r="G352" s="42" t="s">
        <v>17840</v>
      </c>
      <c r="H352" s="42" t="s">
        <v>17840</v>
      </c>
      <c r="I352" s="85"/>
      <c r="J352" s="42" t="s">
        <v>32</v>
      </c>
      <c r="K352" s="43">
        <v>16</v>
      </c>
      <c r="L352" s="43"/>
      <c r="M352" s="44" t="s">
        <v>33</v>
      </c>
      <c r="N352" s="44" t="s">
        <v>34</v>
      </c>
      <c r="O352" s="18"/>
      <c r="P352" s="18"/>
      <c r="Q352" s="18"/>
      <c r="R352" s="18"/>
      <c r="S352" s="18"/>
      <c r="T352" s="18"/>
      <c r="U352" s="18"/>
      <c r="V352" s="18"/>
      <c r="W352" s="34"/>
    </row>
    <row r="353" spans="1:23" x14ac:dyDescent="0.2">
      <c r="A353" s="497"/>
      <c r="B353" s="499"/>
      <c r="C353" s="501"/>
      <c r="D353" s="501"/>
      <c r="E353" s="503"/>
      <c r="F353" s="17">
        <v>19</v>
      </c>
      <c r="G353" s="18" t="s">
        <v>17841</v>
      </c>
      <c r="H353" s="18" t="s">
        <v>17841</v>
      </c>
      <c r="I353" s="80"/>
      <c r="J353" s="18" t="s">
        <v>32</v>
      </c>
      <c r="K353" s="19">
        <v>20</v>
      </c>
      <c r="L353" s="19"/>
      <c r="M353" s="20" t="s">
        <v>33</v>
      </c>
      <c r="N353" s="20" t="s">
        <v>34</v>
      </c>
      <c r="O353" s="18"/>
      <c r="P353" s="18"/>
      <c r="Q353" s="18"/>
      <c r="R353" s="18"/>
      <c r="S353" s="18"/>
      <c r="T353" s="18"/>
      <c r="U353" s="18"/>
      <c r="V353" s="18"/>
      <c r="W353" s="34"/>
    </row>
    <row r="354" spans="1:23" x14ac:dyDescent="0.2">
      <c r="A354" s="497"/>
      <c r="B354" s="499"/>
      <c r="C354" s="501"/>
      <c r="D354" s="501"/>
      <c r="E354" s="503"/>
      <c r="F354" s="17">
        <v>20</v>
      </c>
      <c r="G354" s="18" t="s">
        <v>17842</v>
      </c>
      <c r="H354" s="18" t="s">
        <v>17842</v>
      </c>
      <c r="I354" s="80"/>
      <c r="J354" s="18" t="s">
        <v>134</v>
      </c>
      <c r="K354" s="19">
        <v>11</v>
      </c>
      <c r="L354" s="19">
        <v>0</v>
      </c>
      <c r="M354" s="20" t="s">
        <v>33</v>
      </c>
      <c r="N354" s="20" t="s">
        <v>34</v>
      </c>
      <c r="O354" s="18"/>
      <c r="P354" s="18"/>
      <c r="Q354" s="18"/>
      <c r="R354" s="18"/>
      <c r="S354" s="18"/>
      <c r="T354" s="18"/>
      <c r="U354" s="18"/>
      <c r="V354" s="18"/>
      <c r="W354" s="34"/>
    </row>
    <row r="355" spans="1:23" x14ac:dyDescent="0.2">
      <c r="A355" s="497"/>
      <c r="B355" s="499"/>
      <c r="C355" s="501"/>
      <c r="D355" s="501"/>
      <c r="E355" s="503"/>
      <c r="F355" s="17">
        <v>21</v>
      </c>
      <c r="G355" s="18" t="s">
        <v>17843</v>
      </c>
      <c r="H355" s="18" t="s">
        <v>17843</v>
      </c>
      <c r="I355" s="80"/>
      <c r="J355" s="18" t="s">
        <v>32</v>
      </c>
      <c r="K355" s="19">
        <v>8</v>
      </c>
      <c r="L355" s="19"/>
      <c r="M355" s="20" t="s">
        <v>33</v>
      </c>
      <c r="N355" s="20" t="s">
        <v>34</v>
      </c>
      <c r="O355" s="18"/>
      <c r="P355" s="18"/>
      <c r="Q355" s="18"/>
      <c r="R355" s="18"/>
      <c r="S355" s="18"/>
      <c r="T355" s="18"/>
      <c r="U355" s="18"/>
      <c r="V355" s="18"/>
      <c r="W355" s="34"/>
    </row>
    <row r="356" spans="1:23" x14ac:dyDescent="0.2">
      <c r="A356" s="496" t="s">
        <v>17844</v>
      </c>
      <c r="B356" s="498" t="s">
        <v>17467</v>
      </c>
      <c r="C356" s="500"/>
      <c r="D356" s="500"/>
      <c r="E356" s="502">
        <v>0</v>
      </c>
      <c r="F356" s="27">
        <v>1</v>
      </c>
      <c r="G356" s="28" t="s">
        <v>17845</v>
      </c>
      <c r="H356" s="28" t="s">
        <v>17845</v>
      </c>
      <c r="I356" s="79"/>
      <c r="J356" s="28" t="s">
        <v>32</v>
      </c>
      <c r="K356" s="29">
        <v>6</v>
      </c>
      <c r="L356" s="29"/>
      <c r="M356" s="30" t="s">
        <v>33</v>
      </c>
      <c r="N356" s="30" t="s">
        <v>34</v>
      </c>
      <c r="O356" s="28"/>
      <c r="P356" s="28"/>
      <c r="Q356" s="28"/>
      <c r="R356" s="28"/>
      <c r="S356" s="28"/>
      <c r="T356" s="28"/>
      <c r="U356" s="28"/>
      <c r="V356" s="28"/>
      <c r="W356" s="33"/>
    </row>
    <row r="357" spans="1:23" x14ac:dyDescent="0.2">
      <c r="A357" s="497"/>
      <c r="B357" s="499"/>
      <c r="C357" s="501"/>
      <c r="D357" s="501"/>
      <c r="E357" s="503"/>
      <c r="F357" s="17">
        <v>2</v>
      </c>
      <c r="G357" s="18" t="s">
        <v>17846</v>
      </c>
      <c r="H357" s="18" t="s">
        <v>17846</v>
      </c>
      <c r="I357" s="80"/>
      <c r="J357" s="18" t="s">
        <v>32</v>
      </c>
      <c r="K357" s="19">
        <v>1</v>
      </c>
      <c r="L357" s="19"/>
      <c r="M357" s="20" t="s">
        <v>33</v>
      </c>
      <c r="N357" s="20" t="s">
        <v>34</v>
      </c>
      <c r="O357" s="18"/>
      <c r="P357" s="18"/>
      <c r="Q357" s="18"/>
      <c r="R357" s="18"/>
      <c r="S357" s="18"/>
      <c r="T357" s="18"/>
      <c r="U357" s="18"/>
      <c r="V357" s="18"/>
      <c r="W357" s="34"/>
    </row>
    <row r="358" spans="1:23" x14ac:dyDescent="0.2">
      <c r="A358" s="497"/>
      <c r="B358" s="499"/>
      <c r="C358" s="501"/>
      <c r="D358" s="501"/>
      <c r="E358" s="503"/>
      <c r="F358" s="17">
        <v>3</v>
      </c>
      <c r="G358" s="18" t="s">
        <v>17847</v>
      </c>
      <c r="H358" s="18" t="s">
        <v>17847</v>
      </c>
      <c r="I358" s="80"/>
      <c r="J358" s="18" t="s">
        <v>32</v>
      </c>
      <c r="K358" s="19">
        <v>1</v>
      </c>
      <c r="L358" s="19"/>
      <c r="M358" s="20" t="s">
        <v>33</v>
      </c>
      <c r="N358" s="20" t="s">
        <v>34</v>
      </c>
      <c r="O358" s="18"/>
      <c r="P358" s="18"/>
      <c r="Q358" s="18"/>
      <c r="R358" s="18"/>
      <c r="S358" s="18"/>
      <c r="T358" s="18"/>
      <c r="U358" s="18"/>
      <c r="V358" s="18"/>
      <c r="W358" s="34"/>
    </row>
    <row r="359" spans="1:23" x14ac:dyDescent="0.2">
      <c r="A359" s="497"/>
      <c r="B359" s="499"/>
      <c r="C359" s="501"/>
      <c r="D359" s="501"/>
      <c r="E359" s="503"/>
      <c r="F359" s="17">
        <v>4</v>
      </c>
      <c r="G359" s="18" t="s">
        <v>17848</v>
      </c>
      <c r="H359" s="18" t="s">
        <v>17848</v>
      </c>
      <c r="I359" s="80"/>
      <c r="J359" s="18" t="s">
        <v>32</v>
      </c>
      <c r="K359" s="19">
        <v>8</v>
      </c>
      <c r="L359" s="19"/>
      <c r="M359" s="20" t="s">
        <v>33</v>
      </c>
      <c r="N359" s="20" t="s">
        <v>34</v>
      </c>
      <c r="O359" s="18"/>
      <c r="P359" s="18"/>
      <c r="Q359" s="18"/>
      <c r="R359" s="18"/>
      <c r="S359" s="18"/>
      <c r="T359" s="18"/>
      <c r="U359" s="18"/>
      <c r="V359" s="18"/>
      <c r="W359" s="34"/>
    </row>
    <row r="360" spans="1:23" x14ac:dyDescent="0.2">
      <c r="A360" s="497"/>
      <c r="B360" s="499"/>
      <c r="C360" s="501"/>
      <c r="D360" s="501"/>
      <c r="E360" s="503"/>
      <c r="F360" s="17">
        <v>5</v>
      </c>
      <c r="G360" s="18" t="s">
        <v>17849</v>
      </c>
      <c r="H360" s="18" t="s">
        <v>17849</v>
      </c>
      <c r="I360" s="80"/>
      <c r="J360" s="18" t="s">
        <v>32</v>
      </c>
      <c r="K360" s="19">
        <v>8</v>
      </c>
      <c r="L360" s="19"/>
      <c r="M360" s="20" t="s">
        <v>33</v>
      </c>
      <c r="N360" s="20" t="s">
        <v>34</v>
      </c>
      <c r="O360" s="18"/>
      <c r="P360" s="18"/>
      <c r="Q360" s="18"/>
      <c r="R360" s="18"/>
      <c r="S360" s="18"/>
      <c r="T360" s="18"/>
      <c r="U360" s="18"/>
      <c r="V360" s="18"/>
      <c r="W360" s="34"/>
    </row>
    <row r="361" spans="1:23" x14ac:dyDescent="0.2">
      <c r="A361" s="497"/>
      <c r="B361" s="499"/>
      <c r="C361" s="501"/>
      <c r="D361" s="501"/>
      <c r="E361" s="503"/>
      <c r="F361" s="17">
        <v>6</v>
      </c>
      <c r="G361" s="18" t="s">
        <v>17850</v>
      </c>
      <c r="H361" s="18" t="s">
        <v>17850</v>
      </c>
      <c r="I361" s="80"/>
      <c r="J361" s="18" t="s">
        <v>32</v>
      </c>
      <c r="K361" s="19">
        <v>2</v>
      </c>
      <c r="L361" s="19"/>
      <c r="M361" s="20" t="s">
        <v>33</v>
      </c>
      <c r="N361" s="20" t="s">
        <v>34</v>
      </c>
      <c r="O361" s="18"/>
      <c r="P361" s="18"/>
      <c r="Q361" s="18"/>
      <c r="R361" s="18"/>
      <c r="S361" s="18"/>
      <c r="T361" s="18"/>
      <c r="U361" s="18"/>
      <c r="V361" s="18"/>
      <c r="W361" s="34"/>
    </row>
    <row r="362" spans="1:23" x14ac:dyDescent="0.2">
      <c r="A362" s="497"/>
      <c r="B362" s="499"/>
      <c r="C362" s="501"/>
      <c r="D362" s="501"/>
      <c r="E362" s="503"/>
      <c r="F362" s="17">
        <v>7</v>
      </c>
      <c r="G362" s="18" t="s">
        <v>17851</v>
      </c>
      <c r="H362" s="18" t="s">
        <v>17851</v>
      </c>
      <c r="I362" s="80"/>
      <c r="J362" s="18" t="s">
        <v>44</v>
      </c>
      <c r="K362" s="19">
        <v>20</v>
      </c>
      <c r="L362" s="19"/>
      <c r="M362" s="20" t="s">
        <v>33</v>
      </c>
      <c r="N362" s="20" t="s">
        <v>34</v>
      </c>
      <c r="O362" s="18"/>
      <c r="P362" s="18"/>
      <c r="Q362" s="18"/>
      <c r="R362" s="18"/>
      <c r="S362" s="18"/>
      <c r="T362" s="18"/>
      <c r="U362" s="18"/>
      <c r="V362" s="18"/>
      <c r="W362" s="34"/>
    </row>
    <row r="363" spans="1:23" x14ac:dyDescent="0.2">
      <c r="A363" s="497"/>
      <c r="B363" s="499"/>
      <c r="C363" s="501"/>
      <c r="D363" s="501"/>
      <c r="E363" s="503"/>
      <c r="F363" s="17">
        <v>8</v>
      </c>
      <c r="G363" s="18" t="s">
        <v>17852</v>
      </c>
      <c r="H363" s="18" t="s">
        <v>17852</v>
      </c>
      <c r="I363" s="80"/>
      <c r="J363" s="18" t="s">
        <v>32</v>
      </c>
      <c r="K363" s="19">
        <v>1</v>
      </c>
      <c r="L363" s="19"/>
      <c r="M363" s="20" t="s">
        <v>33</v>
      </c>
      <c r="N363" s="20" t="s">
        <v>34</v>
      </c>
      <c r="O363" s="18"/>
      <c r="P363" s="18"/>
      <c r="Q363" s="18"/>
      <c r="R363" s="18"/>
      <c r="S363" s="18"/>
      <c r="T363" s="18"/>
      <c r="U363" s="18"/>
      <c r="V363" s="18"/>
      <c r="W363" s="34"/>
    </row>
    <row r="364" spans="1:23" x14ac:dyDescent="0.2">
      <c r="A364" s="497"/>
      <c r="B364" s="499"/>
      <c r="C364" s="501"/>
      <c r="D364" s="501"/>
      <c r="E364" s="503"/>
      <c r="F364" s="17">
        <v>9</v>
      </c>
      <c r="G364" s="18" t="s">
        <v>17853</v>
      </c>
      <c r="H364" s="18" t="s">
        <v>17853</v>
      </c>
      <c r="I364" s="80"/>
      <c r="J364" s="18" t="s">
        <v>32</v>
      </c>
      <c r="K364" s="19">
        <v>3</v>
      </c>
      <c r="L364" s="19"/>
      <c r="M364" s="20" t="s">
        <v>33</v>
      </c>
      <c r="N364" s="20" t="s">
        <v>34</v>
      </c>
      <c r="O364" s="18"/>
      <c r="P364" s="18"/>
      <c r="Q364" s="18"/>
      <c r="R364" s="18"/>
      <c r="S364" s="18"/>
      <c r="T364" s="18"/>
      <c r="U364" s="18"/>
      <c r="V364" s="18"/>
      <c r="W364" s="34"/>
    </row>
    <row r="365" spans="1:23" x14ac:dyDescent="0.2">
      <c r="A365" s="497"/>
      <c r="B365" s="499"/>
      <c r="C365" s="501"/>
      <c r="D365" s="501"/>
      <c r="E365" s="503"/>
      <c r="F365" s="17">
        <v>10</v>
      </c>
      <c r="G365" s="18" t="s">
        <v>17854</v>
      </c>
      <c r="H365" s="18" t="s">
        <v>17854</v>
      </c>
      <c r="I365" s="80"/>
      <c r="J365" s="18" t="s">
        <v>44</v>
      </c>
      <c r="K365" s="19">
        <v>30</v>
      </c>
      <c r="L365" s="19"/>
      <c r="M365" s="20" t="s">
        <v>33</v>
      </c>
      <c r="N365" s="20" t="s">
        <v>34</v>
      </c>
      <c r="O365" s="18"/>
      <c r="P365" s="18"/>
      <c r="Q365" s="18"/>
      <c r="R365" s="18"/>
      <c r="S365" s="18"/>
      <c r="T365" s="18"/>
      <c r="U365" s="18"/>
      <c r="V365" s="18"/>
      <c r="W365" s="34"/>
    </row>
    <row r="366" spans="1:23" x14ac:dyDescent="0.2">
      <c r="A366" s="497"/>
      <c r="B366" s="499"/>
      <c r="C366" s="501"/>
      <c r="D366" s="501"/>
      <c r="E366" s="503"/>
      <c r="F366" s="17">
        <v>11</v>
      </c>
      <c r="G366" s="18" t="s">
        <v>17855</v>
      </c>
      <c r="H366" s="18" t="s">
        <v>17855</v>
      </c>
      <c r="I366" s="80"/>
      <c r="J366" s="18" t="s">
        <v>32</v>
      </c>
      <c r="K366" s="19">
        <v>1</v>
      </c>
      <c r="L366" s="19"/>
      <c r="M366" s="20" t="s">
        <v>33</v>
      </c>
      <c r="N366" s="20" t="s">
        <v>34</v>
      </c>
      <c r="O366" s="18"/>
      <c r="P366" s="18"/>
      <c r="Q366" s="18"/>
      <c r="R366" s="18"/>
      <c r="S366" s="18"/>
      <c r="T366" s="18"/>
      <c r="U366" s="18"/>
      <c r="V366" s="18"/>
      <c r="W366" s="34"/>
    </row>
    <row r="367" spans="1:23" x14ac:dyDescent="0.2">
      <c r="A367" s="497"/>
      <c r="B367" s="499"/>
      <c r="C367" s="501"/>
      <c r="D367" s="501"/>
      <c r="E367" s="503"/>
      <c r="F367" s="17">
        <v>12</v>
      </c>
      <c r="G367" s="18" t="s">
        <v>17856</v>
      </c>
      <c r="H367" s="18" t="s">
        <v>17856</v>
      </c>
      <c r="I367" s="80"/>
      <c r="J367" s="18" t="s">
        <v>32</v>
      </c>
      <c r="K367" s="19">
        <v>2</v>
      </c>
      <c r="L367" s="19"/>
      <c r="M367" s="20" t="s">
        <v>33</v>
      </c>
      <c r="N367" s="20" t="s">
        <v>34</v>
      </c>
      <c r="O367" s="18"/>
      <c r="P367" s="18"/>
      <c r="Q367" s="18"/>
      <c r="R367" s="18"/>
      <c r="S367" s="18"/>
      <c r="T367" s="18"/>
      <c r="U367" s="18"/>
      <c r="V367" s="18"/>
      <c r="W367" s="34"/>
    </row>
    <row r="368" spans="1:23" x14ac:dyDescent="0.2">
      <c r="A368" s="497"/>
      <c r="B368" s="499"/>
      <c r="C368" s="501"/>
      <c r="D368" s="501"/>
      <c r="E368" s="503"/>
      <c r="F368" s="17">
        <v>13</v>
      </c>
      <c r="G368" s="18" t="s">
        <v>17857</v>
      </c>
      <c r="H368" s="18" t="s">
        <v>17857</v>
      </c>
      <c r="I368" s="80"/>
      <c r="J368" s="18" t="s">
        <v>44</v>
      </c>
      <c r="K368" s="19">
        <v>20</v>
      </c>
      <c r="L368" s="19"/>
      <c r="M368" s="20" t="s">
        <v>33</v>
      </c>
      <c r="N368" s="20" t="s">
        <v>34</v>
      </c>
      <c r="O368" s="18"/>
      <c r="P368" s="18"/>
      <c r="Q368" s="18"/>
      <c r="R368" s="18"/>
      <c r="S368" s="18"/>
      <c r="T368" s="18"/>
      <c r="U368" s="18"/>
      <c r="V368" s="18"/>
      <c r="W368" s="34"/>
    </row>
    <row r="369" spans="1:23" x14ac:dyDescent="0.2">
      <c r="A369" s="497"/>
      <c r="B369" s="499"/>
      <c r="C369" s="501"/>
      <c r="D369" s="501"/>
      <c r="E369" s="503"/>
      <c r="F369" s="17">
        <v>14</v>
      </c>
      <c r="G369" s="18" t="s">
        <v>17858</v>
      </c>
      <c r="H369" s="18" t="s">
        <v>17858</v>
      </c>
      <c r="I369" s="80"/>
      <c r="J369" s="18" t="s">
        <v>32</v>
      </c>
      <c r="K369" s="19">
        <v>3</v>
      </c>
      <c r="L369" s="19"/>
      <c r="M369" s="20" t="s">
        <v>33</v>
      </c>
      <c r="N369" s="20" t="s">
        <v>34</v>
      </c>
      <c r="O369" s="18"/>
      <c r="P369" s="18"/>
      <c r="Q369" s="18"/>
      <c r="R369" s="18"/>
      <c r="S369" s="18"/>
      <c r="T369" s="18"/>
      <c r="U369" s="18"/>
      <c r="V369" s="18"/>
      <c r="W369" s="34"/>
    </row>
    <row r="370" spans="1:23" x14ac:dyDescent="0.2">
      <c r="A370" s="497"/>
      <c r="B370" s="499"/>
      <c r="C370" s="501"/>
      <c r="D370" s="501"/>
      <c r="E370" s="503"/>
      <c r="F370" s="17">
        <v>15</v>
      </c>
      <c r="G370" s="18" t="s">
        <v>17859</v>
      </c>
      <c r="H370" s="18" t="s">
        <v>17859</v>
      </c>
      <c r="I370" s="80"/>
      <c r="J370" s="18" t="s">
        <v>44</v>
      </c>
      <c r="K370" s="19">
        <v>30</v>
      </c>
      <c r="L370" s="19"/>
      <c r="M370" s="20" t="s">
        <v>33</v>
      </c>
      <c r="N370" s="20" t="s">
        <v>34</v>
      </c>
      <c r="O370" s="18"/>
      <c r="P370" s="18"/>
      <c r="Q370" s="18"/>
      <c r="R370" s="18"/>
      <c r="S370" s="18"/>
      <c r="T370" s="18"/>
      <c r="U370" s="18"/>
      <c r="V370" s="18"/>
      <c r="W370" s="34"/>
    </row>
    <row r="371" spans="1:23" x14ac:dyDescent="0.2">
      <c r="A371" s="497"/>
      <c r="B371" s="499"/>
      <c r="C371" s="501"/>
      <c r="D371" s="501"/>
      <c r="E371" s="503"/>
      <c r="F371" s="17">
        <v>16</v>
      </c>
      <c r="G371" s="18" t="s">
        <v>17860</v>
      </c>
      <c r="H371" s="18" t="s">
        <v>17860</v>
      </c>
      <c r="I371" s="80"/>
      <c r="J371" s="18" t="s">
        <v>32</v>
      </c>
      <c r="K371" s="19">
        <v>8</v>
      </c>
      <c r="L371" s="19"/>
      <c r="M371" s="20" t="s">
        <v>33</v>
      </c>
      <c r="N371" s="20" t="s">
        <v>34</v>
      </c>
      <c r="O371" s="18"/>
      <c r="P371" s="18"/>
      <c r="Q371" s="18"/>
      <c r="R371" s="18"/>
      <c r="S371" s="18"/>
      <c r="T371" s="18"/>
      <c r="U371" s="18"/>
      <c r="V371" s="18"/>
      <c r="W371" s="34"/>
    </row>
    <row r="372" spans="1:23" x14ac:dyDescent="0.2">
      <c r="A372" s="497"/>
      <c r="B372" s="499"/>
      <c r="C372" s="501"/>
      <c r="D372" s="501"/>
      <c r="E372" s="503"/>
      <c r="F372" s="17">
        <v>17</v>
      </c>
      <c r="G372" s="18" t="s">
        <v>17861</v>
      </c>
      <c r="H372" s="18" t="s">
        <v>17861</v>
      </c>
      <c r="I372" s="80"/>
      <c r="J372" s="18" t="s">
        <v>44</v>
      </c>
      <c r="K372" s="19">
        <v>30</v>
      </c>
      <c r="L372" s="19"/>
      <c r="M372" s="20" t="s">
        <v>33</v>
      </c>
      <c r="N372" s="20" t="s">
        <v>34</v>
      </c>
      <c r="O372" s="18"/>
      <c r="P372" s="18"/>
      <c r="Q372" s="18"/>
      <c r="R372" s="18"/>
      <c r="S372" s="18"/>
      <c r="T372" s="18"/>
      <c r="U372" s="18"/>
      <c r="V372" s="18"/>
      <c r="W372" s="34"/>
    </row>
    <row r="373" spans="1:23" x14ac:dyDescent="0.2">
      <c r="A373" s="497"/>
      <c r="B373" s="499"/>
      <c r="C373" s="501"/>
      <c r="D373" s="501"/>
      <c r="E373" s="503"/>
      <c r="F373" s="41">
        <v>18</v>
      </c>
      <c r="G373" s="42" t="s">
        <v>17862</v>
      </c>
      <c r="H373" s="42" t="s">
        <v>17862</v>
      </c>
      <c r="I373" s="85"/>
      <c r="J373" s="42" t="s">
        <v>32</v>
      </c>
      <c r="K373" s="43">
        <v>16</v>
      </c>
      <c r="L373" s="43"/>
      <c r="M373" s="44" t="s">
        <v>33</v>
      </c>
      <c r="N373" s="44" t="s">
        <v>34</v>
      </c>
      <c r="O373" s="18"/>
      <c r="P373" s="18"/>
      <c r="Q373" s="18"/>
      <c r="R373" s="18"/>
      <c r="S373" s="18"/>
      <c r="T373" s="18"/>
      <c r="U373" s="18"/>
      <c r="V373" s="18"/>
      <c r="W373" s="34"/>
    </row>
    <row r="374" spans="1:23" x14ac:dyDescent="0.2">
      <c r="A374" s="497"/>
      <c r="B374" s="499"/>
      <c r="C374" s="501"/>
      <c r="D374" s="501"/>
      <c r="E374" s="503"/>
      <c r="F374" s="17">
        <v>19</v>
      </c>
      <c r="G374" s="18" t="s">
        <v>17863</v>
      </c>
      <c r="H374" s="18" t="s">
        <v>17863</v>
      </c>
      <c r="I374" s="80"/>
      <c r="J374" s="18" t="s">
        <v>32</v>
      </c>
      <c r="K374" s="19">
        <v>20</v>
      </c>
      <c r="L374" s="19"/>
      <c r="M374" s="20" t="s">
        <v>33</v>
      </c>
      <c r="N374" s="20" t="s">
        <v>34</v>
      </c>
      <c r="O374" s="18"/>
      <c r="P374" s="18"/>
      <c r="Q374" s="18"/>
      <c r="R374" s="18"/>
      <c r="S374" s="18"/>
      <c r="T374" s="18"/>
      <c r="U374" s="18"/>
      <c r="V374" s="18"/>
      <c r="W374" s="34"/>
    </row>
    <row r="375" spans="1:23" x14ac:dyDescent="0.2">
      <c r="A375" s="497"/>
      <c r="B375" s="499"/>
      <c r="C375" s="501"/>
      <c r="D375" s="501"/>
      <c r="E375" s="503"/>
      <c r="F375" s="17">
        <v>20</v>
      </c>
      <c r="G375" s="18" t="s">
        <v>17864</v>
      </c>
      <c r="H375" s="18" t="s">
        <v>17864</v>
      </c>
      <c r="I375" s="80"/>
      <c r="J375" s="18" t="s">
        <v>134</v>
      </c>
      <c r="K375" s="19">
        <v>11</v>
      </c>
      <c r="L375" s="19">
        <v>0</v>
      </c>
      <c r="M375" s="20" t="s">
        <v>33</v>
      </c>
      <c r="N375" s="20" t="s">
        <v>34</v>
      </c>
      <c r="O375" s="18"/>
      <c r="P375" s="18"/>
      <c r="Q375" s="18"/>
      <c r="R375" s="18"/>
      <c r="S375" s="18"/>
      <c r="T375" s="18"/>
      <c r="U375" s="18"/>
      <c r="V375" s="18"/>
      <c r="W375" s="34"/>
    </row>
    <row r="376" spans="1:23" x14ac:dyDescent="0.2">
      <c r="A376" s="497"/>
      <c r="B376" s="499"/>
      <c r="C376" s="501"/>
      <c r="D376" s="501"/>
      <c r="E376" s="503"/>
      <c r="F376" s="17">
        <v>21</v>
      </c>
      <c r="G376" s="18" t="s">
        <v>17865</v>
      </c>
      <c r="H376" s="18" t="s">
        <v>17865</v>
      </c>
      <c r="I376" s="80"/>
      <c r="J376" s="18" t="s">
        <v>32</v>
      </c>
      <c r="K376" s="19">
        <v>8</v>
      </c>
      <c r="L376" s="19"/>
      <c r="M376" s="20" t="s">
        <v>33</v>
      </c>
      <c r="N376" s="20" t="s">
        <v>34</v>
      </c>
      <c r="O376" s="18"/>
      <c r="P376" s="18"/>
      <c r="Q376" s="18"/>
      <c r="R376" s="18"/>
      <c r="S376" s="18"/>
      <c r="T376" s="18"/>
      <c r="U376" s="18"/>
      <c r="V376" s="18"/>
      <c r="W376" s="34"/>
    </row>
    <row r="377" spans="1:23" x14ac:dyDescent="0.2">
      <c r="A377" s="496" t="s">
        <v>17866</v>
      </c>
      <c r="B377" s="498" t="s">
        <v>17469</v>
      </c>
      <c r="C377" s="500"/>
      <c r="D377" s="500"/>
      <c r="E377" s="502">
        <v>0</v>
      </c>
      <c r="F377" s="27">
        <v>1</v>
      </c>
      <c r="G377" s="28" t="s">
        <v>17867</v>
      </c>
      <c r="H377" s="28" t="s">
        <v>17867</v>
      </c>
      <c r="I377" s="79"/>
      <c r="J377" s="28" t="s">
        <v>32</v>
      </c>
      <c r="K377" s="29">
        <v>6</v>
      </c>
      <c r="L377" s="29"/>
      <c r="M377" s="30" t="s">
        <v>33</v>
      </c>
      <c r="N377" s="30" t="s">
        <v>34</v>
      </c>
      <c r="O377" s="28"/>
      <c r="P377" s="28"/>
      <c r="Q377" s="28"/>
      <c r="R377" s="28"/>
      <c r="S377" s="28"/>
      <c r="T377" s="28"/>
      <c r="U377" s="28"/>
      <c r="V377" s="28"/>
      <c r="W377" s="33"/>
    </row>
    <row r="378" spans="1:23" x14ac:dyDescent="0.2">
      <c r="A378" s="497"/>
      <c r="B378" s="499"/>
      <c r="C378" s="501"/>
      <c r="D378" s="501"/>
      <c r="E378" s="503"/>
      <c r="F378" s="17">
        <v>2</v>
      </c>
      <c r="G378" s="18" t="s">
        <v>17868</v>
      </c>
      <c r="H378" s="18" t="s">
        <v>17868</v>
      </c>
      <c r="I378" s="80"/>
      <c r="J378" s="18" t="s">
        <v>32</v>
      </c>
      <c r="K378" s="19">
        <v>1</v>
      </c>
      <c r="L378" s="19"/>
      <c r="M378" s="20" t="s">
        <v>33</v>
      </c>
      <c r="N378" s="20" t="s">
        <v>34</v>
      </c>
      <c r="O378" s="18"/>
      <c r="P378" s="18"/>
      <c r="Q378" s="18"/>
      <c r="R378" s="18"/>
      <c r="S378" s="18"/>
      <c r="T378" s="18"/>
      <c r="U378" s="18"/>
      <c r="V378" s="18"/>
      <c r="W378" s="34"/>
    </row>
    <row r="379" spans="1:23" x14ac:dyDescent="0.2">
      <c r="A379" s="497"/>
      <c r="B379" s="499"/>
      <c r="C379" s="501"/>
      <c r="D379" s="501"/>
      <c r="E379" s="503"/>
      <c r="F379" s="17">
        <v>3</v>
      </c>
      <c r="G379" s="18" t="s">
        <v>17869</v>
      </c>
      <c r="H379" s="18" t="s">
        <v>17869</v>
      </c>
      <c r="I379" s="80"/>
      <c r="J379" s="18" t="s">
        <v>32</v>
      </c>
      <c r="K379" s="19">
        <v>1</v>
      </c>
      <c r="L379" s="19"/>
      <c r="M379" s="20" t="s">
        <v>33</v>
      </c>
      <c r="N379" s="20" t="s">
        <v>34</v>
      </c>
      <c r="O379" s="18"/>
      <c r="P379" s="18"/>
      <c r="Q379" s="18"/>
      <c r="R379" s="18"/>
      <c r="S379" s="18"/>
      <c r="T379" s="18"/>
      <c r="U379" s="18"/>
      <c r="V379" s="18"/>
      <c r="W379" s="34"/>
    </row>
    <row r="380" spans="1:23" x14ac:dyDescent="0.2">
      <c r="A380" s="497"/>
      <c r="B380" s="499"/>
      <c r="C380" s="501"/>
      <c r="D380" s="501"/>
      <c r="E380" s="503"/>
      <c r="F380" s="17">
        <v>4</v>
      </c>
      <c r="G380" s="18" t="s">
        <v>17870</v>
      </c>
      <c r="H380" s="18" t="s">
        <v>17870</v>
      </c>
      <c r="I380" s="80"/>
      <c r="J380" s="18" t="s">
        <v>32</v>
      </c>
      <c r="K380" s="19">
        <v>8</v>
      </c>
      <c r="L380" s="19"/>
      <c r="M380" s="20" t="s">
        <v>33</v>
      </c>
      <c r="N380" s="20" t="s">
        <v>34</v>
      </c>
      <c r="O380" s="18"/>
      <c r="P380" s="18"/>
      <c r="Q380" s="18"/>
      <c r="R380" s="18"/>
      <c r="S380" s="18"/>
      <c r="T380" s="18"/>
      <c r="U380" s="18"/>
      <c r="V380" s="18"/>
      <c r="W380" s="34"/>
    </row>
    <row r="381" spans="1:23" x14ac:dyDescent="0.2">
      <c r="A381" s="497"/>
      <c r="B381" s="499"/>
      <c r="C381" s="501"/>
      <c r="D381" s="501"/>
      <c r="E381" s="503"/>
      <c r="F381" s="17">
        <v>5</v>
      </c>
      <c r="G381" s="18" t="s">
        <v>17871</v>
      </c>
      <c r="H381" s="18" t="s">
        <v>17871</v>
      </c>
      <c r="I381" s="80"/>
      <c r="J381" s="18" t="s">
        <v>32</v>
      </c>
      <c r="K381" s="19">
        <v>8</v>
      </c>
      <c r="L381" s="19"/>
      <c r="M381" s="20" t="s">
        <v>33</v>
      </c>
      <c r="N381" s="20" t="s">
        <v>34</v>
      </c>
      <c r="O381" s="18"/>
      <c r="P381" s="18"/>
      <c r="Q381" s="18"/>
      <c r="R381" s="18"/>
      <c r="S381" s="18"/>
      <c r="T381" s="18"/>
      <c r="U381" s="18"/>
      <c r="V381" s="18"/>
      <c r="W381" s="34"/>
    </row>
    <row r="382" spans="1:23" x14ac:dyDescent="0.2">
      <c r="A382" s="497"/>
      <c r="B382" s="499"/>
      <c r="C382" s="501"/>
      <c r="D382" s="501"/>
      <c r="E382" s="503"/>
      <c r="F382" s="17">
        <v>6</v>
      </c>
      <c r="G382" s="18" t="s">
        <v>17872</v>
      </c>
      <c r="H382" s="18" t="s">
        <v>17872</v>
      </c>
      <c r="I382" s="80"/>
      <c r="J382" s="18" t="s">
        <v>32</v>
      </c>
      <c r="K382" s="19">
        <v>2</v>
      </c>
      <c r="L382" s="19"/>
      <c r="M382" s="20" t="s">
        <v>33</v>
      </c>
      <c r="N382" s="20" t="s">
        <v>34</v>
      </c>
      <c r="O382" s="18"/>
      <c r="P382" s="18"/>
      <c r="Q382" s="18"/>
      <c r="R382" s="18"/>
      <c r="S382" s="18"/>
      <c r="T382" s="18"/>
      <c r="U382" s="18"/>
      <c r="V382" s="18"/>
      <c r="W382" s="34"/>
    </row>
    <row r="383" spans="1:23" x14ac:dyDescent="0.2">
      <c r="A383" s="497"/>
      <c r="B383" s="499"/>
      <c r="C383" s="501"/>
      <c r="D383" s="501"/>
      <c r="E383" s="503"/>
      <c r="F383" s="17">
        <v>7</v>
      </c>
      <c r="G383" s="18" t="s">
        <v>17873</v>
      </c>
      <c r="H383" s="18" t="s">
        <v>17873</v>
      </c>
      <c r="I383" s="80"/>
      <c r="J383" s="18" t="s">
        <v>44</v>
      </c>
      <c r="K383" s="19">
        <v>20</v>
      </c>
      <c r="L383" s="19"/>
      <c r="M383" s="20" t="s">
        <v>33</v>
      </c>
      <c r="N383" s="20" t="s">
        <v>34</v>
      </c>
      <c r="O383" s="18"/>
      <c r="P383" s="18"/>
      <c r="Q383" s="18"/>
      <c r="R383" s="18"/>
      <c r="S383" s="18"/>
      <c r="T383" s="18"/>
      <c r="U383" s="18"/>
      <c r="V383" s="18"/>
      <c r="W383" s="34"/>
    </row>
    <row r="384" spans="1:23" x14ac:dyDescent="0.2">
      <c r="A384" s="497"/>
      <c r="B384" s="499"/>
      <c r="C384" s="501"/>
      <c r="D384" s="501"/>
      <c r="E384" s="503"/>
      <c r="F384" s="17">
        <v>8</v>
      </c>
      <c r="G384" s="18" t="s">
        <v>17874</v>
      </c>
      <c r="H384" s="18" t="s">
        <v>17874</v>
      </c>
      <c r="I384" s="80"/>
      <c r="J384" s="18" t="s">
        <v>32</v>
      </c>
      <c r="K384" s="19">
        <v>1</v>
      </c>
      <c r="L384" s="19"/>
      <c r="M384" s="20" t="s">
        <v>33</v>
      </c>
      <c r="N384" s="20" t="s">
        <v>34</v>
      </c>
      <c r="O384" s="18"/>
      <c r="P384" s="18"/>
      <c r="Q384" s="18"/>
      <c r="R384" s="18"/>
      <c r="S384" s="18"/>
      <c r="T384" s="18"/>
      <c r="U384" s="18"/>
      <c r="V384" s="18"/>
      <c r="W384" s="34"/>
    </row>
    <row r="385" spans="1:23" x14ac:dyDescent="0.2">
      <c r="A385" s="497"/>
      <c r="B385" s="499"/>
      <c r="C385" s="501"/>
      <c r="D385" s="501"/>
      <c r="E385" s="503"/>
      <c r="F385" s="17">
        <v>9</v>
      </c>
      <c r="G385" s="18" t="s">
        <v>17875</v>
      </c>
      <c r="H385" s="18" t="s">
        <v>17875</v>
      </c>
      <c r="I385" s="80"/>
      <c r="J385" s="18" t="s">
        <v>32</v>
      </c>
      <c r="K385" s="19">
        <v>3</v>
      </c>
      <c r="L385" s="19"/>
      <c r="M385" s="20" t="s">
        <v>33</v>
      </c>
      <c r="N385" s="20" t="s">
        <v>34</v>
      </c>
      <c r="O385" s="18"/>
      <c r="P385" s="18"/>
      <c r="Q385" s="18"/>
      <c r="R385" s="18"/>
      <c r="S385" s="18"/>
      <c r="T385" s="18"/>
      <c r="U385" s="18"/>
      <c r="V385" s="18"/>
      <c r="W385" s="34"/>
    </row>
    <row r="386" spans="1:23" x14ac:dyDescent="0.2">
      <c r="A386" s="497"/>
      <c r="B386" s="499"/>
      <c r="C386" s="501"/>
      <c r="D386" s="501"/>
      <c r="E386" s="503"/>
      <c r="F386" s="17">
        <v>10</v>
      </c>
      <c r="G386" s="18" t="s">
        <v>17876</v>
      </c>
      <c r="H386" s="18" t="s">
        <v>17876</v>
      </c>
      <c r="I386" s="80"/>
      <c r="J386" s="18" t="s">
        <v>44</v>
      </c>
      <c r="K386" s="19">
        <v>30</v>
      </c>
      <c r="L386" s="19"/>
      <c r="M386" s="20" t="s">
        <v>33</v>
      </c>
      <c r="N386" s="20" t="s">
        <v>34</v>
      </c>
      <c r="O386" s="18"/>
      <c r="P386" s="18"/>
      <c r="Q386" s="18"/>
      <c r="R386" s="18"/>
      <c r="S386" s="18"/>
      <c r="T386" s="18"/>
      <c r="U386" s="18"/>
      <c r="V386" s="18"/>
      <c r="W386" s="34"/>
    </row>
    <row r="387" spans="1:23" x14ac:dyDescent="0.2">
      <c r="A387" s="497"/>
      <c r="B387" s="499"/>
      <c r="C387" s="501"/>
      <c r="D387" s="501"/>
      <c r="E387" s="503"/>
      <c r="F387" s="17">
        <v>11</v>
      </c>
      <c r="G387" s="18" t="s">
        <v>17877</v>
      </c>
      <c r="H387" s="18" t="s">
        <v>17877</v>
      </c>
      <c r="I387" s="80"/>
      <c r="J387" s="18" t="s">
        <v>134</v>
      </c>
      <c r="K387" s="19">
        <v>12</v>
      </c>
      <c r="L387" s="19">
        <v>0</v>
      </c>
      <c r="M387" s="20" t="s">
        <v>33</v>
      </c>
      <c r="N387" s="20" t="s">
        <v>34</v>
      </c>
      <c r="O387" s="18"/>
      <c r="P387" s="18"/>
      <c r="Q387" s="18"/>
      <c r="R387" s="18"/>
      <c r="S387" s="18"/>
      <c r="T387" s="18"/>
      <c r="U387" s="18"/>
      <c r="V387" s="18"/>
      <c r="W387" s="34"/>
    </row>
    <row r="388" spans="1:23" x14ac:dyDescent="0.2">
      <c r="A388" s="497"/>
      <c r="B388" s="499"/>
      <c r="C388" s="501"/>
      <c r="D388" s="501"/>
      <c r="E388" s="503"/>
      <c r="F388" s="17">
        <v>12</v>
      </c>
      <c r="G388" s="18" t="s">
        <v>17878</v>
      </c>
      <c r="H388" s="18" t="s">
        <v>17878</v>
      </c>
      <c r="I388" s="80"/>
      <c r="J388" s="18" t="s">
        <v>134</v>
      </c>
      <c r="K388" s="19">
        <v>12</v>
      </c>
      <c r="L388" s="19">
        <v>0</v>
      </c>
      <c r="M388" s="20" t="s">
        <v>33</v>
      </c>
      <c r="N388" s="20" t="s">
        <v>34</v>
      </c>
      <c r="O388" s="18"/>
      <c r="P388" s="18"/>
      <c r="Q388" s="18"/>
      <c r="R388" s="18"/>
      <c r="S388" s="18"/>
      <c r="T388" s="18"/>
      <c r="U388" s="18"/>
      <c r="V388" s="18"/>
      <c r="W388" s="34"/>
    </row>
    <row r="389" spans="1:23" x14ac:dyDescent="0.2">
      <c r="A389" s="497"/>
      <c r="B389" s="499"/>
      <c r="C389" s="501"/>
      <c r="D389" s="501"/>
      <c r="E389" s="503"/>
      <c r="F389" s="17">
        <v>13</v>
      </c>
      <c r="G389" s="18" t="s">
        <v>17879</v>
      </c>
      <c r="H389" s="18" t="s">
        <v>17879</v>
      </c>
      <c r="I389" s="80"/>
      <c r="J389" s="18" t="s">
        <v>134</v>
      </c>
      <c r="K389" s="19">
        <v>12</v>
      </c>
      <c r="L389" s="19">
        <v>0</v>
      </c>
      <c r="M389" s="20" t="s">
        <v>33</v>
      </c>
      <c r="N389" s="20" t="s">
        <v>34</v>
      </c>
      <c r="O389" s="18"/>
      <c r="P389" s="18"/>
      <c r="Q389" s="18"/>
      <c r="R389" s="18"/>
      <c r="S389" s="18"/>
      <c r="T389" s="18"/>
      <c r="U389" s="18"/>
      <c r="V389" s="18"/>
      <c r="W389" s="34"/>
    </row>
    <row r="390" spans="1:23" x14ac:dyDescent="0.2">
      <c r="A390" s="497"/>
      <c r="B390" s="499"/>
      <c r="C390" s="501"/>
      <c r="D390" s="501"/>
      <c r="E390" s="503"/>
      <c r="F390" s="17">
        <v>14</v>
      </c>
      <c r="G390" s="18" t="s">
        <v>17880</v>
      </c>
      <c r="H390" s="18" t="s">
        <v>17880</v>
      </c>
      <c r="I390" s="80"/>
      <c r="J390" s="18" t="s">
        <v>134</v>
      </c>
      <c r="K390" s="19">
        <v>12</v>
      </c>
      <c r="L390" s="19">
        <v>0</v>
      </c>
      <c r="M390" s="20" t="s">
        <v>33</v>
      </c>
      <c r="N390" s="20" t="s">
        <v>34</v>
      </c>
      <c r="O390" s="18"/>
      <c r="P390" s="18"/>
      <c r="Q390" s="18"/>
      <c r="R390" s="18"/>
      <c r="S390" s="18"/>
      <c r="T390" s="18"/>
      <c r="U390" s="18"/>
      <c r="V390" s="18"/>
      <c r="W390" s="34"/>
    </row>
    <row r="391" spans="1:23" x14ac:dyDescent="0.2">
      <c r="A391" s="497"/>
      <c r="B391" s="499"/>
      <c r="C391" s="501"/>
      <c r="D391" s="501"/>
      <c r="E391" s="503"/>
      <c r="F391" s="17">
        <v>15</v>
      </c>
      <c r="G391" s="18" t="s">
        <v>17881</v>
      </c>
      <c r="H391" s="18" t="s">
        <v>17881</v>
      </c>
      <c r="I391" s="80"/>
      <c r="J391" s="18" t="s">
        <v>134</v>
      </c>
      <c r="K391" s="19">
        <v>12</v>
      </c>
      <c r="L391" s="19">
        <v>0</v>
      </c>
      <c r="M391" s="20" t="s">
        <v>33</v>
      </c>
      <c r="N391" s="20" t="s">
        <v>34</v>
      </c>
      <c r="O391" s="18"/>
      <c r="P391" s="18"/>
      <c r="Q391" s="18"/>
      <c r="R391" s="18"/>
      <c r="S391" s="18"/>
      <c r="T391" s="18"/>
      <c r="U391" s="18"/>
      <c r="V391" s="18"/>
      <c r="W391" s="34"/>
    </row>
    <row r="392" spans="1:23" x14ac:dyDescent="0.2">
      <c r="A392" s="497"/>
      <c r="B392" s="499"/>
      <c r="C392" s="501"/>
      <c r="D392" s="501"/>
      <c r="E392" s="503"/>
      <c r="F392" s="17">
        <v>16</v>
      </c>
      <c r="G392" s="18" t="s">
        <v>17882</v>
      </c>
      <c r="H392" s="18" t="s">
        <v>17882</v>
      </c>
      <c r="I392" s="80"/>
      <c r="J392" s="18" t="s">
        <v>134</v>
      </c>
      <c r="K392" s="19">
        <v>12</v>
      </c>
      <c r="L392" s="19">
        <v>0</v>
      </c>
      <c r="M392" s="20" t="s">
        <v>33</v>
      </c>
      <c r="N392" s="20" t="s">
        <v>34</v>
      </c>
      <c r="O392" s="18"/>
      <c r="P392" s="18"/>
      <c r="Q392" s="18"/>
      <c r="R392" s="18"/>
      <c r="S392" s="18"/>
      <c r="T392" s="18"/>
      <c r="U392" s="18"/>
      <c r="V392" s="18"/>
      <c r="W392" s="34"/>
    </row>
    <row r="393" spans="1:23" x14ac:dyDescent="0.2">
      <c r="A393" s="497"/>
      <c r="B393" s="499"/>
      <c r="C393" s="501"/>
      <c r="D393" s="501"/>
      <c r="E393" s="503"/>
      <c r="F393" s="17">
        <v>17</v>
      </c>
      <c r="G393" s="18" t="s">
        <v>17883</v>
      </c>
      <c r="H393" s="18" t="s">
        <v>17883</v>
      </c>
      <c r="I393" s="80"/>
      <c r="J393" s="18" t="s">
        <v>134</v>
      </c>
      <c r="K393" s="19">
        <v>12</v>
      </c>
      <c r="L393" s="19">
        <v>0</v>
      </c>
      <c r="M393" s="20" t="s">
        <v>33</v>
      </c>
      <c r="N393" s="20" t="s">
        <v>34</v>
      </c>
      <c r="O393" s="18"/>
      <c r="P393" s="18"/>
      <c r="Q393" s="18"/>
      <c r="R393" s="18"/>
      <c r="S393" s="18"/>
      <c r="T393" s="18"/>
      <c r="U393" s="18"/>
      <c r="V393" s="18"/>
      <c r="W393" s="34"/>
    </row>
    <row r="394" spans="1:23" x14ac:dyDescent="0.2">
      <c r="A394" s="497"/>
      <c r="B394" s="499"/>
      <c r="C394" s="501"/>
      <c r="D394" s="501"/>
      <c r="E394" s="503"/>
      <c r="F394" s="17">
        <v>18</v>
      </c>
      <c r="G394" s="18" t="s">
        <v>17884</v>
      </c>
      <c r="H394" s="18" t="s">
        <v>17884</v>
      </c>
      <c r="I394" s="80"/>
      <c r="J394" s="18" t="s">
        <v>134</v>
      </c>
      <c r="K394" s="19">
        <v>12</v>
      </c>
      <c r="L394" s="19">
        <v>0</v>
      </c>
      <c r="M394" s="20" t="s">
        <v>33</v>
      </c>
      <c r="N394" s="20" t="s">
        <v>34</v>
      </c>
      <c r="O394" s="18"/>
      <c r="P394" s="18"/>
      <c r="Q394" s="18"/>
      <c r="R394" s="18"/>
      <c r="S394" s="18"/>
      <c r="T394" s="18"/>
      <c r="U394" s="18"/>
      <c r="V394" s="18"/>
      <c r="W394" s="34"/>
    </row>
    <row r="395" spans="1:23" x14ac:dyDescent="0.2">
      <c r="A395" s="497"/>
      <c r="B395" s="499"/>
      <c r="C395" s="501"/>
      <c r="D395" s="501"/>
      <c r="E395" s="503"/>
      <c r="F395" s="17">
        <v>19</v>
      </c>
      <c r="G395" s="18" t="s">
        <v>17885</v>
      </c>
      <c r="H395" s="18" t="s">
        <v>17885</v>
      </c>
      <c r="I395" s="80"/>
      <c r="J395" s="18" t="s">
        <v>134</v>
      </c>
      <c r="K395" s="19">
        <v>12</v>
      </c>
      <c r="L395" s="19">
        <v>0</v>
      </c>
      <c r="M395" s="20" t="s">
        <v>33</v>
      </c>
      <c r="N395" s="20" t="s">
        <v>34</v>
      </c>
      <c r="O395" s="18"/>
      <c r="P395" s="18"/>
      <c r="Q395" s="18"/>
      <c r="R395" s="18"/>
      <c r="S395" s="18"/>
      <c r="T395" s="18"/>
      <c r="U395" s="18"/>
      <c r="V395" s="18"/>
      <c r="W395" s="34"/>
    </row>
    <row r="396" spans="1:23" x14ac:dyDescent="0.2">
      <c r="A396" s="497"/>
      <c r="B396" s="499"/>
      <c r="C396" s="501"/>
      <c r="D396" s="501"/>
      <c r="E396" s="503"/>
      <c r="F396" s="17">
        <v>20</v>
      </c>
      <c r="G396" s="18" t="s">
        <v>17886</v>
      </c>
      <c r="H396" s="18" t="s">
        <v>17886</v>
      </c>
      <c r="I396" s="80"/>
      <c r="J396" s="18" t="s">
        <v>134</v>
      </c>
      <c r="K396" s="19">
        <v>12</v>
      </c>
      <c r="L396" s="19">
        <v>0</v>
      </c>
      <c r="M396" s="20" t="s">
        <v>33</v>
      </c>
      <c r="N396" s="20" t="s">
        <v>34</v>
      </c>
      <c r="O396" s="18"/>
      <c r="P396" s="18"/>
      <c r="Q396" s="18"/>
      <c r="R396" s="18"/>
      <c r="S396" s="18"/>
      <c r="T396" s="18"/>
      <c r="U396" s="18"/>
      <c r="V396" s="18"/>
      <c r="W396" s="34"/>
    </row>
    <row r="397" spans="1:23" x14ac:dyDescent="0.2">
      <c r="A397" s="497"/>
      <c r="B397" s="499"/>
      <c r="C397" s="501"/>
      <c r="D397" s="501"/>
      <c r="E397" s="503"/>
      <c r="F397" s="17">
        <v>21</v>
      </c>
      <c r="G397" s="18" t="s">
        <v>17887</v>
      </c>
      <c r="H397" s="18" t="s">
        <v>17887</v>
      </c>
      <c r="I397" s="80"/>
      <c r="J397" s="18" t="s">
        <v>134</v>
      </c>
      <c r="K397" s="19">
        <v>12</v>
      </c>
      <c r="L397" s="19">
        <v>0</v>
      </c>
      <c r="M397" s="20" t="s">
        <v>33</v>
      </c>
      <c r="N397" s="20" t="s">
        <v>34</v>
      </c>
      <c r="O397" s="18"/>
      <c r="P397" s="18"/>
      <c r="Q397" s="18"/>
      <c r="R397" s="18"/>
      <c r="S397" s="18"/>
      <c r="T397" s="18"/>
      <c r="U397" s="18"/>
      <c r="V397" s="18"/>
      <c r="W397" s="34"/>
    </row>
    <row r="398" spans="1:23" x14ac:dyDescent="0.2">
      <c r="A398" s="497"/>
      <c r="B398" s="499"/>
      <c r="C398" s="501"/>
      <c r="D398" s="501"/>
      <c r="E398" s="503"/>
      <c r="F398" s="17">
        <v>22</v>
      </c>
      <c r="G398" s="18" t="s">
        <v>17888</v>
      </c>
      <c r="H398" s="18" t="s">
        <v>17888</v>
      </c>
      <c r="I398" s="80"/>
      <c r="J398" s="18" t="s">
        <v>134</v>
      </c>
      <c r="K398" s="19">
        <v>12</v>
      </c>
      <c r="L398" s="19">
        <v>0</v>
      </c>
      <c r="M398" s="20" t="s">
        <v>33</v>
      </c>
      <c r="N398" s="20" t="s">
        <v>34</v>
      </c>
      <c r="O398" s="18"/>
      <c r="P398" s="18"/>
      <c r="Q398" s="18"/>
      <c r="R398" s="18"/>
      <c r="S398" s="18"/>
      <c r="T398" s="18"/>
      <c r="U398" s="18"/>
      <c r="V398" s="18"/>
      <c r="W398" s="34"/>
    </row>
    <row r="399" spans="1:23" x14ac:dyDescent="0.2">
      <c r="A399" s="497"/>
      <c r="B399" s="499"/>
      <c r="C399" s="501"/>
      <c r="D399" s="501"/>
      <c r="E399" s="503"/>
      <c r="F399" s="17">
        <v>23</v>
      </c>
      <c r="G399" s="18" t="s">
        <v>17889</v>
      </c>
      <c r="H399" s="18" t="s">
        <v>17889</v>
      </c>
      <c r="I399" s="80"/>
      <c r="J399" s="18" t="s">
        <v>134</v>
      </c>
      <c r="K399" s="19">
        <v>12</v>
      </c>
      <c r="L399" s="19">
        <v>0</v>
      </c>
      <c r="M399" s="20" t="s">
        <v>33</v>
      </c>
      <c r="N399" s="20" t="s">
        <v>34</v>
      </c>
      <c r="O399" s="18"/>
      <c r="P399" s="18"/>
      <c r="Q399" s="18"/>
      <c r="R399" s="18"/>
      <c r="S399" s="18"/>
      <c r="T399" s="18"/>
      <c r="U399" s="18"/>
      <c r="V399" s="18"/>
      <c r="W399" s="34"/>
    </row>
    <row r="400" spans="1:23" x14ac:dyDescent="0.2">
      <c r="A400" s="497"/>
      <c r="B400" s="499"/>
      <c r="C400" s="501"/>
      <c r="D400" s="501"/>
      <c r="E400" s="503"/>
      <c r="F400" s="17">
        <v>24</v>
      </c>
      <c r="G400" s="18" t="s">
        <v>17890</v>
      </c>
      <c r="H400" s="18" t="s">
        <v>17890</v>
      </c>
      <c r="I400" s="80"/>
      <c r="J400" s="18" t="s">
        <v>134</v>
      </c>
      <c r="K400" s="19">
        <v>12</v>
      </c>
      <c r="L400" s="19">
        <v>0</v>
      </c>
      <c r="M400" s="20" t="s">
        <v>33</v>
      </c>
      <c r="N400" s="20" t="s">
        <v>34</v>
      </c>
      <c r="O400" s="18"/>
      <c r="P400" s="18"/>
      <c r="Q400" s="18"/>
      <c r="R400" s="18"/>
      <c r="S400" s="18"/>
      <c r="T400" s="18"/>
      <c r="U400" s="18"/>
      <c r="V400" s="18"/>
      <c r="W400" s="34"/>
    </row>
    <row r="401" spans="1:23" x14ac:dyDescent="0.2">
      <c r="A401" s="497"/>
      <c r="B401" s="499"/>
      <c r="C401" s="501"/>
      <c r="D401" s="501"/>
      <c r="E401" s="503"/>
      <c r="F401" s="17">
        <v>25</v>
      </c>
      <c r="G401" s="18" t="s">
        <v>17891</v>
      </c>
      <c r="H401" s="18" t="s">
        <v>17891</v>
      </c>
      <c r="I401" s="80"/>
      <c r="J401" s="18" t="s">
        <v>134</v>
      </c>
      <c r="K401" s="19">
        <v>12</v>
      </c>
      <c r="L401" s="19">
        <v>0</v>
      </c>
      <c r="M401" s="20" t="s">
        <v>33</v>
      </c>
      <c r="N401" s="20" t="s">
        <v>34</v>
      </c>
      <c r="O401" s="18"/>
      <c r="P401" s="18"/>
      <c r="Q401" s="18"/>
      <c r="R401" s="18"/>
      <c r="S401" s="18"/>
      <c r="T401" s="18"/>
      <c r="U401" s="18"/>
      <c r="V401" s="18"/>
      <c r="W401" s="34"/>
    </row>
    <row r="402" spans="1:23" x14ac:dyDescent="0.2">
      <c r="A402" s="497"/>
      <c r="B402" s="499"/>
      <c r="C402" s="501"/>
      <c r="D402" s="501"/>
      <c r="E402" s="503"/>
      <c r="F402" s="17">
        <v>26</v>
      </c>
      <c r="G402" s="18" t="s">
        <v>17892</v>
      </c>
      <c r="H402" s="18" t="s">
        <v>17892</v>
      </c>
      <c r="I402" s="80"/>
      <c r="J402" s="18" t="s">
        <v>134</v>
      </c>
      <c r="K402" s="19">
        <v>12</v>
      </c>
      <c r="L402" s="19">
        <v>0</v>
      </c>
      <c r="M402" s="20" t="s">
        <v>33</v>
      </c>
      <c r="N402" s="20" t="s">
        <v>34</v>
      </c>
      <c r="O402" s="18"/>
      <c r="P402" s="18"/>
      <c r="Q402" s="18"/>
      <c r="R402" s="18"/>
      <c r="S402" s="18"/>
      <c r="T402" s="18"/>
      <c r="U402" s="18"/>
      <c r="V402" s="18"/>
      <c r="W402" s="34"/>
    </row>
    <row r="403" spans="1:23" x14ac:dyDescent="0.2">
      <c r="A403" s="497"/>
      <c r="B403" s="499"/>
      <c r="C403" s="501"/>
      <c r="D403" s="501"/>
      <c r="E403" s="503"/>
      <c r="F403" s="17">
        <v>27</v>
      </c>
      <c r="G403" s="18" t="s">
        <v>17893</v>
      </c>
      <c r="H403" s="18" t="s">
        <v>17893</v>
      </c>
      <c r="I403" s="80"/>
      <c r="J403" s="18" t="s">
        <v>134</v>
      </c>
      <c r="K403" s="19">
        <v>12</v>
      </c>
      <c r="L403" s="19">
        <v>0</v>
      </c>
      <c r="M403" s="20" t="s">
        <v>33</v>
      </c>
      <c r="N403" s="20" t="s">
        <v>34</v>
      </c>
      <c r="O403" s="18"/>
      <c r="P403" s="18"/>
      <c r="Q403" s="18"/>
      <c r="R403" s="18"/>
      <c r="S403" s="18"/>
      <c r="T403" s="18"/>
      <c r="U403" s="18"/>
      <c r="V403" s="18"/>
      <c r="W403" s="34"/>
    </row>
    <row r="404" spans="1:23" x14ac:dyDescent="0.2">
      <c r="A404" s="497"/>
      <c r="B404" s="499"/>
      <c r="C404" s="501"/>
      <c r="D404" s="501"/>
      <c r="E404" s="503"/>
      <c r="F404" s="17">
        <v>28</v>
      </c>
      <c r="G404" s="18" t="s">
        <v>17894</v>
      </c>
      <c r="H404" s="18" t="s">
        <v>17894</v>
      </c>
      <c r="I404" s="80"/>
      <c r="J404" s="18" t="s">
        <v>134</v>
      </c>
      <c r="K404" s="19">
        <v>12</v>
      </c>
      <c r="L404" s="19">
        <v>0</v>
      </c>
      <c r="M404" s="20" t="s">
        <v>33</v>
      </c>
      <c r="N404" s="20" t="s">
        <v>34</v>
      </c>
      <c r="O404" s="18"/>
      <c r="P404" s="18"/>
      <c r="Q404" s="18"/>
      <c r="R404" s="18"/>
      <c r="S404" s="18"/>
      <c r="T404" s="18"/>
      <c r="U404" s="18"/>
      <c r="V404" s="18"/>
      <c r="W404" s="34"/>
    </row>
    <row r="405" spans="1:23" x14ac:dyDescent="0.2">
      <c r="A405" s="497"/>
      <c r="B405" s="499"/>
      <c r="C405" s="501"/>
      <c r="D405" s="501"/>
      <c r="E405" s="503"/>
      <c r="F405" s="17">
        <v>29</v>
      </c>
      <c r="G405" s="18" t="s">
        <v>17895</v>
      </c>
      <c r="H405" s="18" t="s">
        <v>17895</v>
      </c>
      <c r="I405" s="80"/>
      <c r="J405" s="18" t="s">
        <v>134</v>
      </c>
      <c r="K405" s="19">
        <v>12</v>
      </c>
      <c r="L405" s="19">
        <v>0</v>
      </c>
      <c r="M405" s="20" t="s">
        <v>33</v>
      </c>
      <c r="N405" s="20" t="s">
        <v>34</v>
      </c>
      <c r="O405" s="18"/>
      <c r="P405" s="18"/>
      <c r="Q405" s="18"/>
      <c r="R405" s="18"/>
      <c r="S405" s="18"/>
      <c r="T405" s="18"/>
      <c r="U405" s="18"/>
      <c r="V405" s="18"/>
      <c r="W405" s="34"/>
    </row>
    <row r="406" spans="1:23" x14ac:dyDescent="0.2">
      <c r="A406" s="497"/>
      <c r="B406" s="499"/>
      <c r="C406" s="501"/>
      <c r="D406" s="501"/>
      <c r="E406" s="503"/>
      <c r="F406" s="17">
        <v>30</v>
      </c>
      <c r="G406" s="18" t="s">
        <v>17896</v>
      </c>
      <c r="H406" s="18" t="s">
        <v>17896</v>
      </c>
      <c r="I406" s="80"/>
      <c r="J406" s="18" t="s">
        <v>134</v>
      </c>
      <c r="K406" s="19">
        <v>12</v>
      </c>
      <c r="L406" s="19">
        <v>0</v>
      </c>
      <c r="M406" s="20" t="s">
        <v>33</v>
      </c>
      <c r="N406" s="20" t="s">
        <v>34</v>
      </c>
      <c r="O406" s="18"/>
      <c r="P406" s="18"/>
      <c r="Q406" s="18"/>
      <c r="R406" s="18"/>
      <c r="S406" s="18"/>
      <c r="T406" s="18"/>
      <c r="U406" s="18"/>
      <c r="V406" s="18"/>
      <c r="W406" s="34"/>
    </row>
    <row r="407" spans="1:23" x14ac:dyDescent="0.2">
      <c r="A407" s="497"/>
      <c r="B407" s="499"/>
      <c r="C407" s="501"/>
      <c r="D407" s="501"/>
      <c r="E407" s="503"/>
      <c r="F407" s="17">
        <v>31</v>
      </c>
      <c r="G407" s="18" t="s">
        <v>17897</v>
      </c>
      <c r="H407" s="18" t="s">
        <v>17897</v>
      </c>
      <c r="I407" s="80"/>
      <c r="J407" s="18" t="s">
        <v>134</v>
      </c>
      <c r="K407" s="19">
        <v>12</v>
      </c>
      <c r="L407" s="19">
        <v>0</v>
      </c>
      <c r="M407" s="20" t="s">
        <v>33</v>
      </c>
      <c r="N407" s="20" t="s">
        <v>34</v>
      </c>
      <c r="O407" s="18"/>
      <c r="P407" s="18"/>
      <c r="Q407" s="18"/>
      <c r="R407" s="18"/>
      <c r="S407" s="18"/>
      <c r="T407" s="18"/>
      <c r="U407" s="18"/>
      <c r="V407" s="18"/>
      <c r="W407" s="34"/>
    </row>
    <row r="408" spans="1:23" x14ac:dyDescent="0.2">
      <c r="A408" s="497"/>
      <c r="B408" s="499"/>
      <c r="C408" s="501"/>
      <c r="D408" s="501"/>
      <c r="E408" s="503"/>
      <c r="F408" s="17">
        <v>32</v>
      </c>
      <c r="G408" s="18" t="s">
        <v>17898</v>
      </c>
      <c r="H408" s="18" t="s">
        <v>17898</v>
      </c>
      <c r="I408" s="80"/>
      <c r="J408" s="18" t="s">
        <v>134</v>
      </c>
      <c r="K408" s="19">
        <v>12</v>
      </c>
      <c r="L408" s="19">
        <v>0</v>
      </c>
      <c r="M408" s="20" t="s">
        <v>33</v>
      </c>
      <c r="N408" s="20" t="s">
        <v>34</v>
      </c>
      <c r="O408" s="18"/>
      <c r="P408" s="18"/>
      <c r="Q408" s="18"/>
      <c r="R408" s="18"/>
      <c r="S408" s="18"/>
      <c r="T408" s="18"/>
      <c r="U408" s="18"/>
      <c r="V408" s="18"/>
      <c r="W408" s="34"/>
    </row>
    <row r="409" spans="1:23" x14ac:dyDescent="0.2">
      <c r="A409" s="497"/>
      <c r="B409" s="499"/>
      <c r="C409" s="501"/>
      <c r="D409" s="501"/>
      <c r="E409" s="503"/>
      <c r="F409" s="17">
        <v>33</v>
      </c>
      <c r="G409" s="18" t="s">
        <v>17899</v>
      </c>
      <c r="H409" s="18" t="s">
        <v>17899</v>
      </c>
      <c r="I409" s="80"/>
      <c r="J409" s="18" t="s">
        <v>134</v>
      </c>
      <c r="K409" s="19">
        <v>12</v>
      </c>
      <c r="L409" s="19">
        <v>0</v>
      </c>
      <c r="M409" s="20" t="s">
        <v>33</v>
      </c>
      <c r="N409" s="20" t="s">
        <v>34</v>
      </c>
      <c r="O409" s="18"/>
      <c r="P409" s="18"/>
      <c r="Q409" s="18"/>
      <c r="R409" s="18"/>
      <c r="S409" s="18"/>
      <c r="T409" s="18"/>
      <c r="U409" s="18"/>
      <c r="V409" s="18"/>
      <c r="W409" s="34"/>
    </row>
    <row r="410" spans="1:23" x14ac:dyDescent="0.2">
      <c r="A410" s="497"/>
      <c r="B410" s="499"/>
      <c r="C410" s="501"/>
      <c r="D410" s="501"/>
      <c r="E410" s="503"/>
      <c r="F410" s="17">
        <v>34</v>
      </c>
      <c r="G410" s="18" t="s">
        <v>17900</v>
      </c>
      <c r="H410" s="18" t="s">
        <v>17900</v>
      </c>
      <c r="I410" s="80"/>
      <c r="J410" s="18" t="s">
        <v>134</v>
      </c>
      <c r="K410" s="19">
        <v>12</v>
      </c>
      <c r="L410" s="19">
        <v>0</v>
      </c>
      <c r="M410" s="20" t="s">
        <v>33</v>
      </c>
      <c r="N410" s="20" t="s">
        <v>34</v>
      </c>
      <c r="O410" s="18"/>
      <c r="P410" s="18"/>
      <c r="Q410" s="18"/>
      <c r="R410" s="18"/>
      <c r="S410" s="18"/>
      <c r="T410" s="18"/>
      <c r="U410" s="18"/>
      <c r="V410" s="18"/>
      <c r="W410" s="34"/>
    </row>
    <row r="411" spans="1:23" x14ac:dyDescent="0.2">
      <c r="A411" s="497"/>
      <c r="B411" s="499"/>
      <c r="C411" s="501"/>
      <c r="D411" s="501"/>
      <c r="E411" s="503"/>
      <c r="F411" s="17">
        <v>35</v>
      </c>
      <c r="G411" s="18" t="s">
        <v>17901</v>
      </c>
      <c r="H411" s="18" t="s">
        <v>17901</v>
      </c>
      <c r="I411" s="80"/>
      <c r="J411" s="18" t="s">
        <v>134</v>
      </c>
      <c r="K411" s="19">
        <v>12</v>
      </c>
      <c r="L411" s="19">
        <v>0</v>
      </c>
      <c r="M411" s="20" t="s">
        <v>33</v>
      </c>
      <c r="N411" s="20" t="s">
        <v>34</v>
      </c>
      <c r="O411" s="18"/>
      <c r="P411" s="18"/>
      <c r="Q411" s="18"/>
      <c r="R411" s="18"/>
      <c r="S411" s="18"/>
      <c r="T411" s="18"/>
      <c r="U411" s="18"/>
      <c r="V411" s="18"/>
      <c r="W411" s="34"/>
    </row>
    <row r="412" spans="1:23" x14ac:dyDescent="0.2">
      <c r="A412" s="497"/>
      <c r="B412" s="499"/>
      <c r="C412" s="501"/>
      <c r="D412" s="501"/>
      <c r="E412" s="503"/>
      <c r="F412" s="17">
        <v>36</v>
      </c>
      <c r="G412" s="18" t="s">
        <v>17902</v>
      </c>
      <c r="H412" s="18" t="s">
        <v>17902</v>
      </c>
      <c r="I412" s="80"/>
      <c r="J412" s="18" t="s">
        <v>134</v>
      </c>
      <c r="K412" s="19">
        <v>12</v>
      </c>
      <c r="L412" s="19">
        <v>0</v>
      </c>
      <c r="M412" s="20" t="s">
        <v>33</v>
      </c>
      <c r="N412" s="20" t="s">
        <v>34</v>
      </c>
      <c r="O412" s="18"/>
      <c r="P412" s="18"/>
      <c r="Q412" s="18"/>
      <c r="R412" s="18"/>
      <c r="S412" s="18"/>
      <c r="T412" s="18"/>
      <c r="U412" s="18"/>
      <c r="V412" s="18"/>
      <c r="W412" s="34"/>
    </row>
    <row r="413" spans="1:23" x14ac:dyDescent="0.2">
      <c r="A413" s="497"/>
      <c r="B413" s="499"/>
      <c r="C413" s="501"/>
      <c r="D413" s="501"/>
      <c r="E413" s="503"/>
      <c r="F413" s="17">
        <v>37</v>
      </c>
      <c r="G413" s="18" t="s">
        <v>17903</v>
      </c>
      <c r="H413" s="18" t="s">
        <v>17903</v>
      </c>
      <c r="I413" s="80"/>
      <c r="J413" s="18" t="s">
        <v>134</v>
      </c>
      <c r="K413" s="19">
        <v>12</v>
      </c>
      <c r="L413" s="19">
        <v>0</v>
      </c>
      <c r="M413" s="20" t="s">
        <v>33</v>
      </c>
      <c r="N413" s="20" t="s">
        <v>34</v>
      </c>
      <c r="O413" s="18"/>
      <c r="P413" s="18"/>
      <c r="Q413" s="18"/>
      <c r="R413" s="18"/>
      <c r="S413" s="18"/>
      <c r="T413" s="18"/>
      <c r="U413" s="18"/>
      <c r="V413" s="18"/>
      <c r="W413" s="34"/>
    </row>
    <row r="414" spans="1:23" x14ac:dyDescent="0.2">
      <c r="A414" s="497"/>
      <c r="B414" s="499"/>
      <c r="C414" s="501"/>
      <c r="D414" s="501"/>
      <c r="E414" s="503"/>
      <c r="F414" s="17">
        <v>38</v>
      </c>
      <c r="G414" s="18" t="s">
        <v>17904</v>
      </c>
      <c r="H414" s="18" t="s">
        <v>17904</v>
      </c>
      <c r="I414" s="80"/>
      <c r="J414" s="18" t="s">
        <v>134</v>
      </c>
      <c r="K414" s="19">
        <v>12</v>
      </c>
      <c r="L414" s="19">
        <v>0</v>
      </c>
      <c r="M414" s="20" t="s">
        <v>33</v>
      </c>
      <c r="N414" s="20" t="s">
        <v>34</v>
      </c>
      <c r="O414" s="18"/>
      <c r="P414" s="18"/>
      <c r="Q414" s="18"/>
      <c r="R414" s="18"/>
      <c r="S414" s="18"/>
      <c r="T414" s="18"/>
      <c r="U414" s="18"/>
      <c r="V414" s="18"/>
      <c r="W414" s="34"/>
    </row>
    <row r="415" spans="1:23" x14ac:dyDescent="0.2">
      <c r="A415" s="497"/>
      <c r="B415" s="499"/>
      <c r="C415" s="501"/>
      <c r="D415" s="501"/>
      <c r="E415" s="503"/>
      <c r="F415" s="17">
        <v>39</v>
      </c>
      <c r="G415" s="18" t="s">
        <v>17905</v>
      </c>
      <c r="H415" s="18" t="s">
        <v>17905</v>
      </c>
      <c r="I415" s="80"/>
      <c r="J415" s="18" t="s">
        <v>134</v>
      </c>
      <c r="K415" s="19">
        <v>12</v>
      </c>
      <c r="L415" s="19">
        <v>0</v>
      </c>
      <c r="M415" s="20" t="s">
        <v>33</v>
      </c>
      <c r="N415" s="20" t="s">
        <v>34</v>
      </c>
      <c r="O415" s="18"/>
      <c r="P415" s="18"/>
      <c r="Q415" s="18"/>
      <c r="R415" s="18"/>
      <c r="S415" s="18"/>
      <c r="T415" s="18"/>
      <c r="U415" s="18"/>
      <c r="V415" s="18"/>
      <c r="W415" s="34"/>
    </row>
    <row r="416" spans="1:23" x14ac:dyDescent="0.2">
      <c r="A416" s="497"/>
      <c r="B416" s="499"/>
      <c r="C416" s="501"/>
      <c r="D416" s="501"/>
      <c r="E416" s="503"/>
      <c r="F416" s="17">
        <v>40</v>
      </c>
      <c r="G416" s="18" t="s">
        <v>17906</v>
      </c>
      <c r="H416" s="18" t="s">
        <v>17906</v>
      </c>
      <c r="I416" s="80"/>
      <c r="J416" s="18" t="s">
        <v>134</v>
      </c>
      <c r="K416" s="19">
        <v>12</v>
      </c>
      <c r="L416" s="19">
        <v>0</v>
      </c>
      <c r="M416" s="20" t="s">
        <v>33</v>
      </c>
      <c r="N416" s="20" t="s">
        <v>34</v>
      </c>
      <c r="O416" s="18"/>
      <c r="P416" s="18"/>
      <c r="Q416" s="18"/>
      <c r="R416" s="18"/>
      <c r="S416" s="18"/>
      <c r="T416" s="18"/>
      <c r="U416" s="18"/>
      <c r="V416" s="18"/>
      <c r="W416" s="34"/>
    </row>
    <row r="417" spans="1:23" x14ac:dyDescent="0.2">
      <c r="A417" s="497"/>
      <c r="B417" s="499"/>
      <c r="C417" s="501"/>
      <c r="D417" s="501"/>
      <c r="E417" s="503"/>
      <c r="F417" s="17">
        <v>41</v>
      </c>
      <c r="G417" s="18" t="s">
        <v>17907</v>
      </c>
      <c r="H417" s="18" t="s">
        <v>17907</v>
      </c>
      <c r="I417" s="80"/>
      <c r="J417" s="18" t="s">
        <v>134</v>
      </c>
      <c r="K417" s="19">
        <v>12</v>
      </c>
      <c r="L417" s="19">
        <v>0</v>
      </c>
      <c r="M417" s="20" t="s">
        <v>33</v>
      </c>
      <c r="N417" s="20" t="s">
        <v>34</v>
      </c>
      <c r="O417" s="18"/>
      <c r="P417" s="18"/>
      <c r="Q417" s="18"/>
      <c r="R417" s="18"/>
      <c r="S417" s="18"/>
      <c r="T417" s="18"/>
      <c r="U417" s="18"/>
      <c r="V417" s="18"/>
      <c r="W417" s="34"/>
    </row>
    <row r="418" spans="1:23" x14ac:dyDescent="0.2">
      <c r="A418" s="497"/>
      <c r="B418" s="499"/>
      <c r="C418" s="501"/>
      <c r="D418" s="501"/>
      <c r="E418" s="503"/>
      <c r="F418" s="17">
        <v>42</v>
      </c>
      <c r="G418" s="18" t="s">
        <v>17908</v>
      </c>
      <c r="H418" s="18" t="s">
        <v>17908</v>
      </c>
      <c r="I418" s="80"/>
      <c r="J418" s="18" t="s">
        <v>134</v>
      </c>
      <c r="K418" s="19">
        <v>12</v>
      </c>
      <c r="L418" s="19">
        <v>0</v>
      </c>
      <c r="M418" s="20" t="s">
        <v>33</v>
      </c>
      <c r="N418" s="20" t="s">
        <v>34</v>
      </c>
      <c r="O418" s="18"/>
      <c r="P418" s="18"/>
      <c r="Q418" s="18"/>
      <c r="R418" s="18"/>
      <c r="S418" s="18"/>
      <c r="T418" s="18"/>
      <c r="U418" s="18"/>
      <c r="V418" s="18"/>
      <c r="W418" s="34"/>
    </row>
    <row r="419" spans="1:23" x14ac:dyDescent="0.2">
      <c r="A419" s="497"/>
      <c r="B419" s="499"/>
      <c r="C419" s="501"/>
      <c r="D419" s="501"/>
      <c r="E419" s="503"/>
      <c r="F419" s="17">
        <v>43</v>
      </c>
      <c r="G419" s="18" t="s">
        <v>17909</v>
      </c>
      <c r="H419" s="18" t="s">
        <v>17909</v>
      </c>
      <c r="I419" s="80"/>
      <c r="J419" s="18" t="s">
        <v>134</v>
      </c>
      <c r="K419" s="19">
        <v>12</v>
      </c>
      <c r="L419" s="19">
        <v>0</v>
      </c>
      <c r="M419" s="20" t="s">
        <v>33</v>
      </c>
      <c r="N419" s="20" t="s">
        <v>34</v>
      </c>
      <c r="O419" s="18"/>
      <c r="P419" s="18"/>
      <c r="Q419" s="18"/>
      <c r="R419" s="18"/>
      <c r="S419" s="18"/>
      <c r="T419" s="18"/>
      <c r="U419" s="18"/>
      <c r="V419" s="18"/>
      <c r="W419" s="34"/>
    </row>
    <row r="420" spans="1:23" x14ac:dyDescent="0.2">
      <c r="A420" s="497"/>
      <c r="B420" s="499"/>
      <c r="C420" s="501"/>
      <c r="D420" s="501"/>
      <c r="E420" s="503"/>
      <c r="F420" s="17">
        <v>44</v>
      </c>
      <c r="G420" s="18" t="s">
        <v>17910</v>
      </c>
      <c r="H420" s="18" t="s">
        <v>17910</v>
      </c>
      <c r="I420" s="80"/>
      <c r="J420" s="18" t="s">
        <v>134</v>
      </c>
      <c r="K420" s="19">
        <v>12</v>
      </c>
      <c r="L420" s="19">
        <v>0</v>
      </c>
      <c r="M420" s="20" t="s">
        <v>33</v>
      </c>
      <c r="N420" s="20" t="s">
        <v>34</v>
      </c>
      <c r="O420" s="18"/>
      <c r="P420" s="18"/>
      <c r="Q420" s="18"/>
      <c r="R420" s="18"/>
      <c r="S420" s="18"/>
      <c r="T420" s="18"/>
      <c r="U420" s="18"/>
      <c r="V420" s="18"/>
      <c r="W420" s="34"/>
    </row>
    <row r="421" spans="1:23" x14ac:dyDescent="0.2">
      <c r="A421" s="497"/>
      <c r="B421" s="499"/>
      <c r="C421" s="501"/>
      <c r="D421" s="501"/>
      <c r="E421" s="503"/>
      <c r="F421" s="17">
        <v>45</v>
      </c>
      <c r="G421" s="18" t="s">
        <v>17911</v>
      </c>
      <c r="H421" s="18" t="s">
        <v>17911</v>
      </c>
      <c r="I421" s="80"/>
      <c r="J421" s="18" t="s">
        <v>134</v>
      </c>
      <c r="K421" s="19">
        <v>12</v>
      </c>
      <c r="L421" s="19">
        <v>0</v>
      </c>
      <c r="M421" s="20" t="s">
        <v>33</v>
      </c>
      <c r="N421" s="20" t="s">
        <v>34</v>
      </c>
      <c r="O421" s="18"/>
      <c r="P421" s="18"/>
      <c r="Q421" s="18"/>
      <c r="R421" s="18"/>
      <c r="S421" s="18"/>
      <c r="T421" s="18"/>
      <c r="U421" s="18"/>
      <c r="V421" s="18"/>
      <c r="W421" s="34"/>
    </row>
    <row r="422" spans="1:23" x14ac:dyDescent="0.2">
      <c r="A422" s="497"/>
      <c r="B422" s="499"/>
      <c r="C422" s="501"/>
      <c r="D422" s="501"/>
      <c r="E422" s="503"/>
      <c r="F422" s="17">
        <v>46</v>
      </c>
      <c r="G422" s="18" t="s">
        <v>17912</v>
      </c>
      <c r="H422" s="18" t="s">
        <v>17912</v>
      </c>
      <c r="I422" s="80"/>
      <c r="J422" s="18" t="s">
        <v>134</v>
      </c>
      <c r="K422" s="19">
        <v>12</v>
      </c>
      <c r="L422" s="19">
        <v>0</v>
      </c>
      <c r="M422" s="20" t="s">
        <v>33</v>
      </c>
      <c r="N422" s="20" t="s">
        <v>34</v>
      </c>
      <c r="O422" s="18"/>
      <c r="P422" s="18"/>
      <c r="Q422" s="18"/>
      <c r="R422" s="18"/>
      <c r="S422" s="18"/>
      <c r="T422" s="18"/>
      <c r="U422" s="18"/>
      <c r="V422" s="18"/>
      <c r="W422" s="34"/>
    </row>
    <row r="423" spans="1:23" x14ac:dyDescent="0.2">
      <c r="A423" s="497"/>
      <c r="B423" s="499"/>
      <c r="C423" s="501"/>
      <c r="D423" s="501"/>
      <c r="E423" s="503"/>
      <c r="F423" s="17">
        <v>47</v>
      </c>
      <c r="G423" s="18" t="s">
        <v>17913</v>
      </c>
      <c r="H423" s="18" t="s">
        <v>17913</v>
      </c>
      <c r="I423" s="80"/>
      <c r="J423" s="18" t="s">
        <v>134</v>
      </c>
      <c r="K423" s="19">
        <v>12</v>
      </c>
      <c r="L423" s="19">
        <v>0</v>
      </c>
      <c r="M423" s="20" t="s">
        <v>33</v>
      </c>
      <c r="N423" s="20" t="s">
        <v>34</v>
      </c>
      <c r="O423" s="18"/>
      <c r="P423" s="18"/>
      <c r="Q423" s="18"/>
      <c r="R423" s="18"/>
      <c r="S423" s="18"/>
      <c r="T423" s="18"/>
      <c r="U423" s="18"/>
      <c r="V423" s="18"/>
      <c r="W423" s="34"/>
    </row>
    <row r="424" spans="1:23" x14ac:dyDescent="0.2">
      <c r="A424" s="497"/>
      <c r="B424" s="499"/>
      <c r="C424" s="501"/>
      <c r="D424" s="501"/>
      <c r="E424" s="503"/>
      <c r="F424" s="17">
        <v>48</v>
      </c>
      <c r="G424" s="18" t="s">
        <v>17914</v>
      </c>
      <c r="H424" s="18" t="s">
        <v>17914</v>
      </c>
      <c r="I424" s="80"/>
      <c r="J424" s="18" t="s">
        <v>134</v>
      </c>
      <c r="K424" s="19">
        <v>12</v>
      </c>
      <c r="L424" s="19">
        <v>0</v>
      </c>
      <c r="M424" s="20" t="s">
        <v>33</v>
      </c>
      <c r="N424" s="20" t="s">
        <v>34</v>
      </c>
      <c r="O424" s="18"/>
      <c r="P424" s="18"/>
      <c r="Q424" s="18"/>
      <c r="R424" s="18"/>
      <c r="S424" s="18"/>
      <c r="T424" s="18"/>
      <c r="U424" s="18"/>
      <c r="V424" s="18"/>
      <c r="W424" s="34"/>
    </row>
    <row r="425" spans="1:23" x14ac:dyDescent="0.2">
      <c r="A425" s="497"/>
      <c r="B425" s="499"/>
      <c r="C425" s="501"/>
      <c r="D425" s="501"/>
      <c r="E425" s="503"/>
      <c r="F425" s="17">
        <v>49</v>
      </c>
      <c r="G425" s="18" t="s">
        <v>17915</v>
      </c>
      <c r="H425" s="18" t="s">
        <v>17915</v>
      </c>
      <c r="I425" s="80"/>
      <c r="J425" s="18" t="s">
        <v>134</v>
      </c>
      <c r="K425" s="19">
        <v>12</v>
      </c>
      <c r="L425" s="19">
        <v>0</v>
      </c>
      <c r="M425" s="20" t="s">
        <v>33</v>
      </c>
      <c r="N425" s="20" t="s">
        <v>34</v>
      </c>
      <c r="O425" s="18"/>
      <c r="P425" s="18"/>
      <c r="Q425" s="18"/>
      <c r="R425" s="18"/>
      <c r="S425" s="18"/>
      <c r="T425" s="18"/>
      <c r="U425" s="18"/>
      <c r="V425" s="18"/>
      <c r="W425" s="34"/>
    </row>
    <row r="426" spans="1:23" x14ac:dyDescent="0.2">
      <c r="A426" s="497"/>
      <c r="B426" s="499"/>
      <c r="C426" s="501"/>
      <c r="D426" s="501"/>
      <c r="E426" s="503"/>
      <c r="F426" s="17">
        <v>50</v>
      </c>
      <c r="G426" s="18" t="s">
        <v>17916</v>
      </c>
      <c r="H426" s="18" t="s">
        <v>17916</v>
      </c>
      <c r="I426" s="80"/>
      <c r="J426" s="18" t="s">
        <v>134</v>
      </c>
      <c r="K426" s="19">
        <v>12</v>
      </c>
      <c r="L426" s="19">
        <v>0</v>
      </c>
      <c r="M426" s="20" t="s">
        <v>33</v>
      </c>
      <c r="N426" s="20" t="s">
        <v>34</v>
      </c>
      <c r="O426" s="18"/>
      <c r="P426" s="18"/>
      <c r="Q426" s="18"/>
      <c r="R426" s="18"/>
      <c r="S426" s="18"/>
      <c r="T426" s="18"/>
      <c r="U426" s="18"/>
      <c r="V426" s="18"/>
      <c r="W426" s="34"/>
    </row>
    <row r="427" spans="1:23" x14ac:dyDescent="0.2">
      <c r="A427" s="497"/>
      <c r="B427" s="499"/>
      <c r="C427" s="501"/>
      <c r="D427" s="501"/>
      <c r="E427" s="503"/>
      <c r="F427" s="17">
        <v>51</v>
      </c>
      <c r="G427" s="18" t="s">
        <v>17917</v>
      </c>
      <c r="H427" s="18" t="s">
        <v>17917</v>
      </c>
      <c r="I427" s="80"/>
      <c r="J427" s="18" t="s">
        <v>134</v>
      </c>
      <c r="K427" s="19">
        <v>12</v>
      </c>
      <c r="L427" s="19">
        <v>0</v>
      </c>
      <c r="M427" s="20" t="s">
        <v>33</v>
      </c>
      <c r="N427" s="20" t="s">
        <v>34</v>
      </c>
      <c r="O427" s="18"/>
      <c r="P427" s="18"/>
      <c r="Q427" s="18"/>
      <c r="R427" s="18"/>
      <c r="S427" s="18"/>
      <c r="T427" s="18"/>
      <c r="U427" s="18"/>
      <c r="V427" s="18"/>
      <c r="W427" s="34"/>
    </row>
    <row r="428" spans="1:23" x14ac:dyDescent="0.2">
      <c r="A428" s="497"/>
      <c r="B428" s="499"/>
      <c r="C428" s="501"/>
      <c r="D428" s="501"/>
      <c r="E428" s="503"/>
      <c r="F428" s="17">
        <v>52</v>
      </c>
      <c r="G428" s="18" t="s">
        <v>17918</v>
      </c>
      <c r="H428" s="18" t="s">
        <v>17918</v>
      </c>
      <c r="I428" s="80"/>
      <c r="J428" s="18" t="s">
        <v>134</v>
      </c>
      <c r="K428" s="19">
        <v>12</v>
      </c>
      <c r="L428" s="19">
        <v>0</v>
      </c>
      <c r="M428" s="20" t="s">
        <v>33</v>
      </c>
      <c r="N428" s="20" t="s">
        <v>34</v>
      </c>
      <c r="O428" s="18"/>
      <c r="P428" s="18"/>
      <c r="Q428" s="18"/>
      <c r="R428" s="18"/>
      <c r="S428" s="18"/>
      <c r="T428" s="18"/>
      <c r="U428" s="18"/>
      <c r="V428" s="18"/>
      <c r="W428" s="34"/>
    </row>
    <row r="429" spans="1:23" x14ac:dyDescent="0.2">
      <c r="A429" s="497"/>
      <c r="B429" s="499"/>
      <c r="C429" s="501"/>
      <c r="D429" s="501"/>
      <c r="E429" s="503"/>
      <c r="F429" s="17">
        <v>53</v>
      </c>
      <c r="G429" s="18" t="s">
        <v>17919</v>
      </c>
      <c r="H429" s="18" t="s">
        <v>17919</v>
      </c>
      <c r="I429" s="80"/>
      <c r="J429" s="18" t="s">
        <v>134</v>
      </c>
      <c r="K429" s="19">
        <v>12</v>
      </c>
      <c r="L429" s="19">
        <v>0</v>
      </c>
      <c r="M429" s="20" t="s">
        <v>33</v>
      </c>
      <c r="N429" s="20" t="s">
        <v>34</v>
      </c>
      <c r="O429" s="18"/>
      <c r="P429" s="18"/>
      <c r="Q429" s="18"/>
      <c r="R429" s="18"/>
      <c r="S429" s="18"/>
      <c r="T429" s="18"/>
      <c r="U429" s="18"/>
      <c r="V429" s="18"/>
      <c r="W429" s="34"/>
    </row>
    <row r="430" spans="1:23" x14ac:dyDescent="0.2">
      <c r="A430" s="497"/>
      <c r="B430" s="499"/>
      <c r="C430" s="501"/>
      <c r="D430" s="501"/>
      <c r="E430" s="503"/>
      <c r="F430" s="17">
        <v>54</v>
      </c>
      <c r="G430" s="18" t="s">
        <v>17920</v>
      </c>
      <c r="H430" s="18" t="s">
        <v>17920</v>
      </c>
      <c r="I430" s="80"/>
      <c r="J430" s="18" t="s">
        <v>134</v>
      </c>
      <c r="K430" s="19">
        <v>12</v>
      </c>
      <c r="L430" s="19">
        <v>0</v>
      </c>
      <c r="M430" s="20" t="s">
        <v>33</v>
      </c>
      <c r="N430" s="20" t="s">
        <v>34</v>
      </c>
      <c r="O430" s="18"/>
      <c r="P430" s="18"/>
      <c r="Q430" s="18"/>
      <c r="R430" s="18"/>
      <c r="S430" s="18"/>
      <c r="T430" s="18"/>
      <c r="U430" s="18"/>
      <c r="V430" s="18"/>
      <c r="W430" s="34"/>
    </row>
    <row r="431" spans="1:23" x14ac:dyDescent="0.2">
      <c r="A431" s="497"/>
      <c r="B431" s="499"/>
      <c r="C431" s="501"/>
      <c r="D431" s="501"/>
      <c r="E431" s="503"/>
      <c r="F431" s="17">
        <v>55</v>
      </c>
      <c r="G431" s="18" t="s">
        <v>17921</v>
      </c>
      <c r="H431" s="18" t="s">
        <v>17921</v>
      </c>
      <c r="I431" s="80"/>
      <c r="J431" s="18" t="s">
        <v>32</v>
      </c>
      <c r="K431" s="19">
        <v>8</v>
      </c>
      <c r="L431" s="19"/>
      <c r="M431" s="20" t="s">
        <v>33</v>
      </c>
      <c r="N431" s="20" t="s">
        <v>34</v>
      </c>
      <c r="O431" s="18"/>
      <c r="P431" s="18"/>
      <c r="Q431" s="18"/>
      <c r="R431" s="18"/>
      <c r="S431" s="18"/>
      <c r="T431" s="18"/>
      <c r="U431" s="18"/>
      <c r="V431" s="18"/>
      <c r="W431" s="34"/>
    </row>
    <row r="432" spans="1:23" x14ac:dyDescent="0.2">
      <c r="A432" s="496" t="s">
        <v>17922</v>
      </c>
      <c r="B432" s="498" t="s">
        <v>17471</v>
      </c>
      <c r="C432" s="500"/>
      <c r="D432" s="500"/>
      <c r="E432" s="502">
        <v>0</v>
      </c>
      <c r="F432" s="27">
        <v>1</v>
      </c>
      <c r="G432" s="28" t="s">
        <v>17923</v>
      </c>
      <c r="H432" s="28" t="s">
        <v>17923</v>
      </c>
      <c r="I432" s="79"/>
      <c r="J432" s="28" t="s">
        <v>32</v>
      </c>
      <c r="K432" s="29">
        <v>6</v>
      </c>
      <c r="L432" s="29"/>
      <c r="M432" s="30" t="s">
        <v>33</v>
      </c>
      <c r="N432" s="30" t="s">
        <v>34</v>
      </c>
      <c r="O432" s="28"/>
      <c r="P432" s="28"/>
      <c r="Q432" s="28"/>
      <c r="R432" s="28"/>
      <c r="S432" s="28"/>
      <c r="T432" s="28"/>
      <c r="U432" s="28"/>
      <c r="V432" s="28"/>
      <c r="W432" s="33"/>
    </row>
    <row r="433" spans="1:23" x14ac:dyDescent="0.2">
      <c r="A433" s="497"/>
      <c r="B433" s="499"/>
      <c r="C433" s="501"/>
      <c r="D433" s="501"/>
      <c r="E433" s="503"/>
      <c r="F433" s="17">
        <v>2</v>
      </c>
      <c r="G433" s="18" t="s">
        <v>17924</v>
      </c>
      <c r="H433" s="18" t="s">
        <v>17924</v>
      </c>
      <c r="I433" s="80"/>
      <c r="J433" s="18" t="s">
        <v>32</v>
      </c>
      <c r="K433" s="19">
        <v>1</v>
      </c>
      <c r="L433" s="19"/>
      <c r="M433" s="20" t="s">
        <v>33</v>
      </c>
      <c r="N433" s="20" t="s">
        <v>34</v>
      </c>
      <c r="O433" s="18"/>
      <c r="P433" s="18"/>
      <c r="Q433" s="18"/>
      <c r="R433" s="18"/>
      <c r="S433" s="18"/>
      <c r="T433" s="18"/>
      <c r="U433" s="18"/>
      <c r="V433" s="18"/>
      <c r="W433" s="34"/>
    </row>
    <row r="434" spans="1:23" x14ac:dyDescent="0.2">
      <c r="A434" s="497"/>
      <c r="B434" s="499"/>
      <c r="C434" s="501"/>
      <c r="D434" s="501"/>
      <c r="E434" s="503"/>
      <c r="F434" s="17">
        <v>3</v>
      </c>
      <c r="G434" s="18" t="s">
        <v>17925</v>
      </c>
      <c r="H434" s="18" t="s">
        <v>17925</v>
      </c>
      <c r="I434" s="80"/>
      <c r="J434" s="18" t="s">
        <v>32</v>
      </c>
      <c r="K434" s="19">
        <v>1</v>
      </c>
      <c r="L434" s="19"/>
      <c r="M434" s="20" t="s">
        <v>33</v>
      </c>
      <c r="N434" s="20" t="s">
        <v>34</v>
      </c>
      <c r="O434" s="18"/>
      <c r="P434" s="18"/>
      <c r="Q434" s="18"/>
      <c r="R434" s="18"/>
      <c r="S434" s="18"/>
      <c r="T434" s="18"/>
      <c r="U434" s="18"/>
      <c r="V434" s="18"/>
      <c r="W434" s="34"/>
    </row>
    <row r="435" spans="1:23" x14ac:dyDescent="0.2">
      <c r="A435" s="497"/>
      <c r="B435" s="499"/>
      <c r="C435" s="501"/>
      <c r="D435" s="501"/>
      <c r="E435" s="503"/>
      <c r="F435" s="17">
        <v>4</v>
      </c>
      <c r="G435" s="18" t="s">
        <v>17926</v>
      </c>
      <c r="H435" s="18" t="s">
        <v>17926</v>
      </c>
      <c r="I435" s="80"/>
      <c r="J435" s="18" t="s">
        <v>32</v>
      </c>
      <c r="K435" s="19">
        <v>8</v>
      </c>
      <c r="L435" s="19"/>
      <c r="M435" s="20" t="s">
        <v>33</v>
      </c>
      <c r="N435" s="20" t="s">
        <v>34</v>
      </c>
      <c r="O435" s="18"/>
      <c r="P435" s="18"/>
      <c r="Q435" s="18"/>
      <c r="R435" s="18"/>
      <c r="S435" s="18"/>
      <c r="T435" s="18"/>
      <c r="U435" s="18"/>
      <c r="V435" s="18"/>
      <c r="W435" s="34"/>
    </row>
    <row r="436" spans="1:23" x14ac:dyDescent="0.2">
      <c r="A436" s="497"/>
      <c r="B436" s="499"/>
      <c r="C436" s="501"/>
      <c r="D436" s="501"/>
      <c r="E436" s="503"/>
      <c r="F436" s="17">
        <v>5</v>
      </c>
      <c r="G436" s="18" t="s">
        <v>17927</v>
      </c>
      <c r="H436" s="18" t="s">
        <v>17927</v>
      </c>
      <c r="I436" s="80"/>
      <c r="J436" s="18" t="s">
        <v>32</v>
      </c>
      <c r="K436" s="19">
        <v>8</v>
      </c>
      <c r="L436" s="19"/>
      <c r="M436" s="20" t="s">
        <v>33</v>
      </c>
      <c r="N436" s="20" t="s">
        <v>34</v>
      </c>
      <c r="O436" s="18"/>
      <c r="P436" s="18"/>
      <c r="Q436" s="18"/>
      <c r="R436" s="18"/>
      <c r="S436" s="18"/>
      <c r="T436" s="18"/>
      <c r="U436" s="18"/>
      <c r="V436" s="18"/>
      <c r="W436" s="34"/>
    </row>
    <row r="437" spans="1:23" x14ac:dyDescent="0.2">
      <c r="A437" s="497"/>
      <c r="B437" s="499"/>
      <c r="C437" s="501"/>
      <c r="D437" s="501"/>
      <c r="E437" s="503"/>
      <c r="F437" s="17">
        <v>6</v>
      </c>
      <c r="G437" s="18" t="s">
        <v>17928</v>
      </c>
      <c r="H437" s="18" t="s">
        <v>17928</v>
      </c>
      <c r="I437" s="80"/>
      <c r="J437" s="18" t="s">
        <v>32</v>
      </c>
      <c r="K437" s="19">
        <v>2</v>
      </c>
      <c r="L437" s="19"/>
      <c r="M437" s="20" t="s">
        <v>33</v>
      </c>
      <c r="N437" s="20" t="s">
        <v>34</v>
      </c>
      <c r="O437" s="18"/>
      <c r="P437" s="18"/>
      <c r="Q437" s="18"/>
      <c r="R437" s="18"/>
      <c r="S437" s="18"/>
      <c r="T437" s="18"/>
      <c r="U437" s="18"/>
      <c r="V437" s="18"/>
      <c r="W437" s="34"/>
    </row>
    <row r="438" spans="1:23" x14ac:dyDescent="0.2">
      <c r="A438" s="497"/>
      <c r="B438" s="499"/>
      <c r="C438" s="501"/>
      <c r="D438" s="501"/>
      <c r="E438" s="503"/>
      <c r="F438" s="17">
        <v>7</v>
      </c>
      <c r="G438" s="18" t="s">
        <v>17929</v>
      </c>
      <c r="H438" s="18" t="s">
        <v>17929</v>
      </c>
      <c r="I438" s="80"/>
      <c r="J438" s="18" t="s">
        <v>44</v>
      </c>
      <c r="K438" s="19">
        <v>20</v>
      </c>
      <c r="L438" s="19"/>
      <c r="M438" s="20" t="s">
        <v>33</v>
      </c>
      <c r="N438" s="20" t="s">
        <v>34</v>
      </c>
      <c r="O438" s="18"/>
      <c r="P438" s="18"/>
      <c r="Q438" s="18"/>
      <c r="R438" s="18"/>
      <c r="S438" s="18"/>
      <c r="T438" s="18"/>
      <c r="U438" s="18"/>
      <c r="V438" s="18"/>
      <c r="W438" s="34"/>
    </row>
    <row r="439" spans="1:23" x14ac:dyDescent="0.2">
      <c r="A439" s="497"/>
      <c r="B439" s="499"/>
      <c r="C439" s="501"/>
      <c r="D439" s="501"/>
      <c r="E439" s="503"/>
      <c r="F439" s="17">
        <v>8</v>
      </c>
      <c r="G439" s="18" t="s">
        <v>17930</v>
      </c>
      <c r="H439" s="18" t="s">
        <v>17930</v>
      </c>
      <c r="I439" s="80"/>
      <c r="J439" s="18" t="s">
        <v>32</v>
      </c>
      <c r="K439" s="19">
        <v>1</v>
      </c>
      <c r="L439" s="19"/>
      <c r="M439" s="20" t="s">
        <v>33</v>
      </c>
      <c r="N439" s="20" t="s">
        <v>34</v>
      </c>
      <c r="O439" s="18"/>
      <c r="P439" s="18"/>
      <c r="Q439" s="18"/>
      <c r="R439" s="18"/>
      <c r="S439" s="18"/>
      <c r="T439" s="18"/>
      <c r="U439" s="18"/>
      <c r="V439" s="18"/>
      <c r="W439" s="34"/>
    </row>
    <row r="440" spans="1:23" x14ac:dyDescent="0.2">
      <c r="A440" s="497"/>
      <c r="B440" s="499"/>
      <c r="C440" s="501"/>
      <c r="D440" s="501"/>
      <c r="E440" s="503"/>
      <c r="F440" s="17">
        <v>9</v>
      </c>
      <c r="G440" s="18" t="s">
        <v>17931</v>
      </c>
      <c r="H440" s="18" t="s">
        <v>17931</v>
      </c>
      <c r="I440" s="80"/>
      <c r="J440" s="18" t="s">
        <v>32</v>
      </c>
      <c r="K440" s="19">
        <v>3</v>
      </c>
      <c r="L440" s="19"/>
      <c r="M440" s="20" t="s">
        <v>33</v>
      </c>
      <c r="N440" s="20" t="s">
        <v>34</v>
      </c>
      <c r="O440" s="18"/>
      <c r="P440" s="18"/>
      <c r="Q440" s="18"/>
      <c r="R440" s="18"/>
      <c r="S440" s="18"/>
      <c r="T440" s="18"/>
      <c r="U440" s="18"/>
      <c r="V440" s="18"/>
      <c r="W440" s="34"/>
    </row>
    <row r="441" spans="1:23" x14ac:dyDescent="0.2">
      <c r="A441" s="497"/>
      <c r="B441" s="499"/>
      <c r="C441" s="501"/>
      <c r="D441" s="501"/>
      <c r="E441" s="503"/>
      <c r="F441" s="17">
        <v>10</v>
      </c>
      <c r="G441" s="18" t="s">
        <v>17932</v>
      </c>
      <c r="H441" s="18" t="s">
        <v>17932</v>
      </c>
      <c r="I441" s="80"/>
      <c r="J441" s="18" t="s">
        <v>44</v>
      </c>
      <c r="K441" s="19">
        <v>30</v>
      </c>
      <c r="L441" s="19"/>
      <c r="M441" s="20" t="s">
        <v>33</v>
      </c>
      <c r="N441" s="20" t="s">
        <v>34</v>
      </c>
      <c r="O441" s="18"/>
      <c r="P441" s="18"/>
      <c r="Q441" s="18"/>
      <c r="R441" s="18"/>
      <c r="S441" s="18"/>
      <c r="T441" s="18"/>
      <c r="U441" s="18"/>
      <c r="V441" s="18"/>
      <c r="W441" s="34"/>
    </row>
    <row r="442" spans="1:23" x14ac:dyDescent="0.2">
      <c r="A442" s="497"/>
      <c r="B442" s="499"/>
      <c r="C442" s="501"/>
      <c r="D442" s="501"/>
      <c r="E442" s="503"/>
      <c r="F442" s="17">
        <v>11</v>
      </c>
      <c r="G442" s="18" t="s">
        <v>17933</v>
      </c>
      <c r="H442" s="18" t="s">
        <v>17933</v>
      </c>
      <c r="I442" s="80"/>
      <c r="J442" s="18" t="s">
        <v>134</v>
      </c>
      <c r="K442" s="19">
        <v>12</v>
      </c>
      <c r="L442" s="19">
        <v>0</v>
      </c>
      <c r="M442" s="20" t="s">
        <v>33</v>
      </c>
      <c r="N442" s="20" t="s">
        <v>34</v>
      </c>
      <c r="O442" s="18"/>
      <c r="P442" s="18"/>
      <c r="Q442" s="18"/>
      <c r="R442" s="18"/>
      <c r="S442" s="18"/>
      <c r="T442" s="18"/>
      <c r="U442" s="18"/>
      <c r="V442" s="18"/>
      <c r="W442" s="34"/>
    </row>
    <row r="443" spans="1:23" x14ac:dyDescent="0.2">
      <c r="A443" s="497"/>
      <c r="B443" s="499"/>
      <c r="C443" s="501"/>
      <c r="D443" s="501"/>
      <c r="E443" s="503"/>
      <c r="F443" s="17">
        <v>12</v>
      </c>
      <c r="G443" s="18" t="s">
        <v>17934</v>
      </c>
      <c r="H443" s="18" t="s">
        <v>17934</v>
      </c>
      <c r="I443" s="80"/>
      <c r="J443" s="18" t="s">
        <v>134</v>
      </c>
      <c r="K443" s="19">
        <v>12</v>
      </c>
      <c r="L443" s="19">
        <v>0</v>
      </c>
      <c r="M443" s="20" t="s">
        <v>33</v>
      </c>
      <c r="N443" s="20" t="s">
        <v>34</v>
      </c>
      <c r="O443" s="18"/>
      <c r="P443" s="18"/>
      <c r="Q443" s="18"/>
      <c r="R443" s="18"/>
      <c r="S443" s="18"/>
      <c r="T443" s="18"/>
      <c r="U443" s="18"/>
      <c r="V443" s="18"/>
      <c r="W443" s="34"/>
    </row>
    <row r="444" spans="1:23" x14ac:dyDescent="0.2">
      <c r="A444" s="497"/>
      <c r="B444" s="499"/>
      <c r="C444" s="501"/>
      <c r="D444" s="501"/>
      <c r="E444" s="503"/>
      <c r="F444" s="17">
        <v>13</v>
      </c>
      <c r="G444" s="18" t="s">
        <v>17935</v>
      </c>
      <c r="H444" s="18" t="s">
        <v>17935</v>
      </c>
      <c r="I444" s="80"/>
      <c r="J444" s="18" t="s">
        <v>134</v>
      </c>
      <c r="K444" s="19">
        <v>12</v>
      </c>
      <c r="L444" s="19">
        <v>0</v>
      </c>
      <c r="M444" s="20" t="s">
        <v>33</v>
      </c>
      <c r="N444" s="20" t="s">
        <v>34</v>
      </c>
      <c r="O444" s="18"/>
      <c r="P444" s="18"/>
      <c r="Q444" s="18"/>
      <c r="R444" s="18"/>
      <c r="S444" s="18"/>
      <c r="T444" s="18"/>
      <c r="U444" s="18"/>
      <c r="V444" s="18"/>
      <c r="W444" s="34"/>
    </row>
    <row r="445" spans="1:23" x14ac:dyDescent="0.2">
      <c r="A445" s="497"/>
      <c r="B445" s="499"/>
      <c r="C445" s="501"/>
      <c r="D445" s="501"/>
      <c r="E445" s="503"/>
      <c r="F445" s="17">
        <v>14</v>
      </c>
      <c r="G445" s="18" t="s">
        <v>17936</v>
      </c>
      <c r="H445" s="18" t="s">
        <v>17936</v>
      </c>
      <c r="I445" s="80"/>
      <c r="J445" s="18" t="s">
        <v>134</v>
      </c>
      <c r="K445" s="19">
        <v>12</v>
      </c>
      <c r="L445" s="19">
        <v>0</v>
      </c>
      <c r="M445" s="20" t="s">
        <v>33</v>
      </c>
      <c r="N445" s="20" t="s">
        <v>34</v>
      </c>
      <c r="O445" s="18"/>
      <c r="P445" s="18"/>
      <c r="Q445" s="18"/>
      <c r="R445" s="18"/>
      <c r="S445" s="18"/>
      <c r="T445" s="18"/>
      <c r="U445" s="18"/>
      <c r="V445" s="18"/>
      <c r="W445" s="34"/>
    </row>
    <row r="446" spans="1:23" x14ac:dyDescent="0.2">
      <c r="A446" s="497"/>
      <c r="B446" s="499"/>
      <c r="C446" s="501"/>
      <c r="D446" s="501"/>
      <c r="E446" s="503"/>
      <c r="F446" s="17">
        <v>15</v>
      </c>
      <c r="G446" s="18" t="s">
        <v>17937</v>
      </c>
      <c r="H446" s="18" t="s">
        <v>17937</v>
      </c>
      <c r="I446" s="80"/>
      <c r="J446" s="18" t="s">
        <v>134</v>
      </c>
      <c r="K446" s="19">
        <v>12</v>
      </c>
      <c r="L446" s="19">
        <v>0</v>
      </c>
      <c r="M446" s="20" t="s">
        <v>33</v>
      </c>
      <c r="N446" s="20" t="s">
        <v>34</v>
      </c>
      <c r="O446" s="18"/>
      <c r="P446" s="18"/>
      <c r="Q446" s="18"/>
      <c r="R446" s="18"/>
      <c r="S446" s="18"/>
      <c r="T446" s="18"/>
      <c r="U446" s="18"/>
      <c r="V446" s="18"/>
      <c r="W446" s="34"/>
    </row>
    <row r="447" spans="1:23" x14ac:dyDescent="0.2">
      <c r="A447" s="497"/>
      <c r="B447" s="499"/>
      <c r="C447" s="501"/>
      <c r="D447" s="501"/>
      <c r="E447" s="503"/>
      <c r="F447" s="17">
        <v>16</v>
      </c>
      <c r="G447" s="18" t="s">
        <v>17938</v>
      </c>
      <c r="H447" s="18" t="s">
        <v>17938</v>
      </c>
      <c r="I447" s="80"/>
      <c r="J447" s="18" t="s">
        <v>134</v>
      </c>
      <c r="K447" s="19">
        <v>12</v>
      </c>
      <c r="L447" s="19">
        <v>0</v>
      </c>
      <c r="M447" s="20" t="s">
        <v>33</v>
      </c>
      <c r="N447" s="20" t="s">
        <v>34</v>
      </c>
      <c r="O447" s="18"/>
      <c r="P447" s="18"/>
      <c r="Q447" s="18"/>
      <c r="R447" s="18"/>
      <c r="S447" s="18"/>
      <c r="T447" s="18"/>
      <c r="U447" s="18"/>
      <c r="V447" s="18"/>
      <c r="W447" s="34"/>
    </row>
    <row r="448" spans="1:23" x14ac:dyDescent="0.2">
      <c r="A448" s="497"/>
      <c r="B448" s="499"/>
      <c r="C448" s="501"/>
      <c r="D448" s="501"/>
      <c r="E448" s="503"/>
      <c r="F448" s="17">
        <v>17</v>
      </c>
      <c r="G448" s="18" t="s">
        <v>17939</v>
      </c>
      <c r="H448" s="18" t="s">
        <v>17939</v>
      </c>
      <c r="I448" s="80"/>
      <c r="J448" s="18" t="s">
        <v>134</v>
      </c>
      <c r="K448" s="19">
        <v>12</v>
      </c>
      <c r="L448" s="19">
        <v>0</v>
      </c>
      <c r="M448" s="20" t="s">
        <v>33</v>
      </c>
      <c r="N448" s="20" t="s">
        <v>34</v>
      </c>
      <c r="O448" s="18"/>
      <c r="P448" s="18"/>
      <c r="Q448" s="18"/>
      <c r="R448" s="18"/>
      <c r="S448" s="18"/>
      <c r="T448" s="18"/>
      <c r="U448" s="18"/>
      <c r="V448" s="18"/>
      <c r="W448" s="34"/>
    </row>
    <row r="449" spans="1:23" x14ac:dyDescent="0.2">
      <c r="A449" s="497"/>
      <c r="B449" s="499"/>
      <c r="C449" s="501"/>
      <c r="D449" s="501"/>
      <c r="E449" s="503"/>
      <c r="F449" s="17">
        <v>18</v>
      </c>
      <c r="G449" s="18" t="s">
        <v>17940</v>
      </c>
      <c r="H449" s="18" t="s">
        <v>17940</v>
      </c>
      <c r="I449" s="80"/>
      <c r="J449" s="18" t="s">
        <v>134</v>
      </c>
      <c r="K449" s="19">
        <v>12</v>
      </c>
      <c r="L449" s="19">
        <v>0</v>
      </c>
      <c r="M449" s="20" t="s">
        <v>33</v>
      </c>
      <c r="N449" s="20" t="s">
        <v>34</v>
      </c>
      <c r="O449" s="18"/>
      <c r="P449" s="18"/>
      <c r="Q449" s="18"/>
      <c r="R449" s="18"/>
      <c r="S449" s="18"/>
      <c r="T449" s="18"/>
      <c r="U449" s="18"/>
      <c r="V449" s="18"/>
      <c r="W449" s="34"/>
    </row>
    <row r="450" spans="1:23" x14ac:dyDescent="0.2">
      <c r="A450" s="497"/>
      <c r="B450" s="499"/>
      <c r="C450" s="501"/>
      <c r="D450" s="501"/>
      <c r="E450" s="503"/>
      <c r="F450" s="17">
        <v>19</v>
      </c>
      <c r="G450" s="18" t="s">
        <v>17941</v>
      </c>
      <c r="H450" s="18" t="s">
        <v>17941</v>
      </c>
      <c r="I450" s="80"/>
      <c r="J450" s="18" t="s">
        <v>134</v>
      </c>
      <c r="K450" s="19">
        <v>12</v>
      </c>
      <c r="L450" s="19">
        <v>0</v>
      </c>
      <c r="M450" s="20" t="s">
        <v>33</v>
      </c>
      <c r="N450" s="20" t="s">
        <v>34</v>
      </c>
      <c r="O450" s="18"/>
      <c r="P450" s="18"/>
      <c r="Q450" s="18"/>
      <c r="R450" s="18"/>
      <c r="S450" s="18"/>
      <c r="T450" s="18"/>
      <c r="U450" s="18"/>
      <c r="V450" s="18"/>
      <c r="W450" s="34"/>
    </row>
    <row r="451" spans="1:23" x14ac:dyDescent="0.2">
      <c r="A451" s="497"/>
      <c r="B451" s="499"/>
      <c r="C451" s="501"/>
      <c r="D451" s="501"/>
      <c r="E451" s="503"/>
      <c r="F451" s="17">
        <v>20</v>
      </c>
      <c r="G451" s="18" t="s">
        <v>17942</v>
      </c>
      <c r="H451" s="18" t="s">
        <v>17942</v>
      </c>
      <c r="I451" s="80"/>
      <c r="J451" s="18" t="s">
        <v>134</v>
      </c>
      <c r="K451" s="19">
        <v>12</v>
      </c>
      <c r="L451" s="19">
        <v>0</v>
      </c>
      <c r="M451" s="20" t="s">
        <v>33</v>
      </c>
      <c r="N451" s="20" t="s">
        <v>34</v>
      </c>
      <c r="O451" s="18"/>
      <c r="P451" s="18"/>
      <c r="Q451" s="18"/>
      <c r="R451" s="18"/>
      <c r="S451" s="18"/>
      <c r="T451" s="18"/>
      <c r="U451" s="18"/>
      <c r="V451" s="18"/>
      <c r="W451" s="34"/>
    </row>
    <row r="452" spans="1:23" x14ac:dyDescent="0.2">
      <c r="A452" s="497"/>
      <c r="B452" s="499"/>
      <c r="C452" s="501"/>
      <c r="D452" s="501"/>
      <c r="E452" s="503"/>
      <c r="F452" s="17">
        <v>21</v>
      </c>
      <c r="G452" s="18" t="s">
        <v>17943</v>
      </c>
      <c r="H452" s="18" t="s">
        <v>17943</v>
      </c>
      <c r="I452" s="80"/>
      <c r="J452" s="18" t="s">
        <v>134</v>
      </c>
      <c r="K452" s="19">
        <v>12</v>
      </c>
      <c r="L452" s="19">
        <v>0</v>
      </c>
      <c r="M452" s="20" t="s">
        <v>33</v>
      </c>
      <c r="N452" s="20" t="s">
        <v>34</v>
      </c>
      <c r="O452" s="18"/>
      <c r="P452" s="18"/>
      <c r="Q452" s="18"/>
      <c r="R452" s="18"/>
      <c r="S452" s="18"/>
      <c r="T452" s="18"/>
      <c r="U452" s="18"/>
      <c r="V452" s="18"/>
      <c r="W452" s="34"/>
    </row>
    <row r="453" spans="1:23" x14ac:dyDescent="0.2">
      <c r="A453" s="497"/>
      <c r="B453" s="499"/>
      <c r="C453" s="501"/>
      <c r="D453" s="501"/>
      <c r="E453" s="503"/>
      <c r="F453" s="17">
        <v>22</v>
      </c>
      <c r="G453" s="18" t="s">
        <v>17944</v>
      </c>
      <c r="H453" s="18" t="s">
        <v>17944</v>
      </c>
      <c r="I453" s="80"/>
      <c r="J453" s="18" t="s">
        <v>134</v>
      </c>
      <c r="K453" s="19">
        <v>12</v>
      </c>
      <c r="L453" s="19">
        <v>0</v>
      </c>
      <c r="M453" s="20" t="s">
        <v>33</v>
      </c>
      <c r="N453" s="20" t="s">
        <v>34</v>
      </c>
      <c r="O453" s="18"/>
      <c r="P453" s="18"/>
      <c r="Q453" s="18"/>
      <c r="R453" s="18"/>
      <c r="S453" s="18"/>
      <c r="T453" s="18"/>
      <c r="U453" s="18"/>
      <c r="V453" s="18"/>
      <c r="W453" s="34"/>
    </row>
    <row r="454" spans="1:23" x14ac:dyDescent="0.2">
      <c r="A454" s="497"/>
      <c r="B454" s="499"/>
      <c r="C454" s="501"/>
      <c r="D454" s="501"/>
      <c r="E454" s="503"/>
      <c r="F454" s="17">
        <v>23</v>
      </c>
      <c r="G454" s="18" t="s">
        <v>17945</v>
      </c>
      <c r="H454" s="18" t="s">
        <v>17945</v>
      </c>
      <c r="I454" s="80"/>
      <c r="J454" s="18" t="s">
        <v>134</v>
      </c>
      <c r="K454" s="19">
        <v>12</v>
      </c>
      <c r="L454" s="19">
        <v>0</v>
      </c>
      <c r="M454" s="20" t="s">
        <v>33</v>
      </c>
      <c r="N454" s="20" t="s">
        <v>34</v>
      </c>
      <c r="O454" s="18"/>
      <c r="P454" s="18"/>
      <c r="Q454" s="18"/>
      <c r="R454" s="18"/>
      <c r="S454" s="18"/>
      <c r="T454" s="18"/>
      <c r="U454" s="18"/>
      <c r="V454" s="18"/>
      <c r="W454" s="34"/>
    </row>
    <row r="455" spans="1:23" x14ac:dyDescent="0.2">
      <c r="A455" s="497"/>
      <c r="B455" s="499"/>
      <c r="C455" s="501"/>
      <c r="D455" s="501"/>
      <c r="E455" s="503"/>
      <c r="F455" s="17">
        <v>24</v>
      </c>
      <c r="G455" s="18" t="s">
        <v>17946</v>
      </c>
      <c r="H455" s="18" t="s">
        <v>17946</v>
      </c>
      <c r="I455" s="80"/>
      <c r="J455" s="18" t="s">
        <v>134</v>
      </c>
      <c r="K455" s="19">
        <v>12</v>
      </c>
      <c r="L455" s="19">
        <v>0</v>
      </c>
      <c r="M455" s="20" t="s">
        <v>33</v>
      </c>
      <c r="N455" s="20" t="s">
        <v>34</v>
      </c>
      <c r="O455" s="18"/>
      <c r="P455" s="18"/>
      <c r="Q455" s="18"/>
      <c r="R455" s="18"/>
      <c r="S455" s="18"/>
      <c r="T455" s="18"/>
      <c r="U455" s="18"/>
      <c r="V455" s="18"/>
      <c r="W455" s="34"/>
    </row>
    <row r="456" spans="1:23" x14ac:dyDescent="0.2">
      <c r="A456" s="497"/>
      <c r="B456" s="499"/>
      <c r="C456" s="501"/>
      <c r="D456" s="501"/>
      <c r="E456" s="503"/>
      <c r="F456" s="17">
        <v>25</v>
      </c>
      <c r="G456" s="18" t="s">
        <v>17947</v>
      </c>
      <c r="H456" s="18" t="s">
        <v>17947</v>
      </c>
      <c r="I456" s="80"/>
      <c r="J456" s="18" t="s">
        <v>134</v>
      </c>
      <c r="K456" s="19">
        <v>12</v>
      </c>
      <c r="L456" s="19">
        <v>0</v>
      </c>
      <c r="M456" s="20" t="s">
        <v>33</v>
      </c>
      <c r="N456" s="20" t="s">
        <v>34</v>
      </c>
      <c r="O456" s="18"/>
      <c r="P456" s="18"/>
      <c r="Q456" s="18"/>
      <c r="R456" s="18"/>
      <c r="S456" s="18"/>
      <c r="T456" s="18"/>
      <c r="U456" s="18"/>
      <c r="V456" s="18"/>
      <c r="W456" s="34"/>
    </row>
    <row r="457" spans="1:23" x14ac:dyDescent="0.2">
      <c r="A457" s="497"/>
      <c r="B457" s="499"/>
      <c r="C457" s="501"/>
      <c r="D457" s="501"/>
      <c r="E457" s="503"/>
      <c r="F457" s="17">
        <v>26</v>
      </c>
      <c r="G457" s="18" t="s">
        <v>17948</v>
      </c>
      <c r="H457" s="18" t="s">
        <v>17948</v>
      </c>
      <c r="I457" s="80"/>
      <c r="J457" s="18" t="s">
        <v>134</v>
      </c>
      <c r="K457" s="19">
        <v>12</v>
      </c>
      <c r="L457" s="19">
        <v>0</v>
      </c>
      <c r="M457" s="20" t="s">
        <v>33</v>
      </c>
      <c r="N457" s="20" t="s">
        <v>34</v>
      </c>
      <c r="O457" s="18"/>
      <c r="P457" s="18"/>
      <c r="Q457" s="18"/>
      <c r="R457" s="18"/>
      <c r="S457" s="18"/>
      <c r="T457" s="18"/>
      <c r="U457" s="18"/>
      <c r="V457" s="18"/>
      <c r="W457" s="34"/>
    </row>
    <row r="458" spans="1:23" x14ac:dyDescent="0.2">
      <c r="A458" s="497"/>
      <c r="B458" s="499"/>
      <c r="C458" s="501"/>
      <c r="D458" s="501"/>
      <c r="E458" s="503"/>
      <c r="F458" s="17">
        <v>27</v>
      </c>
      <c r="G458" s="18" t="s">
        <v>17949</v>
      </c>
      <c r="H458" s="18" t="s">
        <v>17949</v>
      </c>
      <c r="I458" s="80"/>
      <c r="J458" s="18" t="s">
        <v>134</v>
      </c>
      <c r="K458" s="19">
        <v>12</v>
      </c>
      <c r="L458" s="19">
        <v>0</v>
      </c>
      <c r="M458" s="20" t="s">
        <v>33</v>
      </c>
      <c r="N458" s="20" t="s">
        <v>34</v>
      </c>
      <c r="O458" s="18"/>
      <c r="P458" s="18"/>
      <c r="Q458" s="18"/>
      <c r="R458" s="18"/>
      <c r="S458" s="18"/>
      <c r="T458" s="18"/>
      <c r="U458" s="18"/>
      <c r="V458" s="18"/>
      <c r="W458" s="34"/>
    </row>
    <row r="459" spans="1:23" x14ac:dyDescent="0.2">
      <c r="A459" s="497"/>
      <c r="B459" s="499"/>
      <c r="C459" s="501"/>
      <c r="D459" s="501"/>
      <c r="E459" s="503"/>
      <c r="F459" s="17">
        <v>28</v>
      </c>
      <c r="G459" s="18" t="s">
        <v>17950</v>
      </c>
      <c r="H459" s="18" t="s">
        <v>17950</v>
      </c>
      <c r="I459" s="80"/>
      <c r="J459" s="18" t="s">
        <v>134</v>
      </c>
      <c r="K459" s="19">
        <v>12</v>
      </c>
      <c r="L459" s="19">
        <v>0</v>
      </c>
      <c r="M459" s="20" t="s">
        <v>33</v>
      </c>
      <c r="N459" s="20" t="s">
        <v>34</v>
      </c>
      <c r="O459" s="18"/>
      <c r="P459" s="18"/>
      <c r="Q459" s="18"/>
      <c r="R459" s="18"/>
      <c r="S459" s="18"/>
      <c r="T459" s="18"/>
      <c r="U459" s="18"/>
      <c r="V459" s="18"/>
      <c r="W459" s="34"/>
    </row>
    <row r="460" spans="1:23" x14ac:dyDescent="0.2">
      <c r="A460" s="497"/>
      <c r="B460" s="499"/>
      <c r="C460" s="501"/>
      <c r="D460" s="501"/>
      <c r="E460" s="503"/>
      <c r="F460" s="17">
        <v>29</v>
      </c>
      <c r="G460" s="18" t="s">
        <v>17951</v>
      </c>
      <c r="H460" s="18" t="s">
        <v>17951</v>
      </c>
      <c r="I460" s="80"/>
      <c r="J460" s="18" t="s">
        <v>134</v>
      </c>
      <c r="K460" s="19">
        <v>12</v>
      </c>
      <c r="L460" s="19">
        <v>0</v>
      </c>
      <c r="M460" s="20" t="s">
        <v>33</v>
      </c>
      <c r="N460" s="20" t="s">
        <v>34</v>
      </c>
      <c r="O460" s="18"/>
      <c r="P460" s="18"/>
      <c r="Q460" s="18"/>
      <c r="R460" s="18"/>
      <c r="S460" s="18"/>
      <c r="T460" s="18"/>
      <c r="U460" s="18"/>
      <c r="V460" s="18"/>
      <c r="W460" s="34"/>
    </row>
    <row r="461" spans="1:23" x14ac:dyDescent="0.2">
      <c r="A461" s="497"/>
      <c r="B461" s="499"/>
      <c r="C461" s="501"/>
      <c r="D461" s="501"/>
      <c r="E461" s="503"/>
      <c r="F461" s="17">
        <v>30</v>
      </c>
      <c r="G461" s="18" t="s">
        <v>17952</v>
      </c>
      <c r="H461" s="18" t="s">
        <v>17952</v>
      </c>
      <c r="I461" s="80"/>
      <c r="J461" s="18" t="s">
        <v>134</v>
      </c>
      <c r="K461" s="19">
        <v>12</v>
      </c>
      <c r="L461" s="19">
        <v>0</v>
      </c>
      <c r="M461" s="20" t="s">
        <v>33</v>
      </c>
      <c r="N461" s="20" t="s">
        <v>34</v>
      </c>
      <c r="O461" s="18"/>
      <c r="P461" s="18"/>
      <c r="Q461" s="18"/>
      <c r="R461" s="18"/>
      <c r="S461" s="18"/>
      <c r="T461" s="18"/>
      <c r="U461" s="18"/>
      <c r="V461" s="18"/>
      <c r="W461" s="34"/>
    </row>
    <row r="462" spans="1:23" x14ac:dyDescent="0.2">
      <c r="A462" s="497"/>
      <c r="B462" s="499"/>
      <c r="C462" s="501"/>
      <c r="D462" s="501"/>
      <c r="E462" s="503"/>
      <c r="F462" s="17">
        <v>31</v>
      </c>
      <c r="G462" s="18" t="s">
        <v>17953</v>
      </c>
      <c r="H462" s="18" t="s">
        <v>17953</v>
      </c>
      <c r="I462" s="80"/>
      <c r="J462" s="18" t="s">
        <v>134</v>
      </c>
      <c r="K462" s="19">
        <v>12</v>
      </c>
      <c r="L462" s="19">
        <v>0</v>
      </c>
      <c r="M462" s="20" t="s">
        <v>33</v>
      </c>
      <c r="N462" s="20" t="s">
        <v>34</v>
      </c>
      <c r="O462" s="18"/>
      <c r="P462" s="18"/>
      <c r="Q462" s="18"/>
      <c r="R462" s="18"/>
      <c r="S462" s="18"/>
      <c r="T462" s="18"/>
      <c r="U462" s="18"/>
      <c r="V462" s="18"/>
      <c r="W462" s="34"/>
    </row>
    <row r="463" spans="1:23" x14ac:dyDescent="0.2">
      <c r="A463" s="497"/>
      <c r="B463" s="499"/>
      <c r="C463" s="501"/>
      <c r="D463" s="501"/>
      <c r="E463" s="503"/>
      <c r="F463" s="17">
        <v>32</v>
      </c>
      <c r="G463" s="18" t="s">
        <v>17954</v>
      </c>
      <c r="H463" s="18" t="s">
        <v>17954</v>
      </c>
      <c r="I463" s="80"/>
      <c r="J463" s="18" t="s">
        <v>134</v>
      </c>
      <c r="K463" s="19">
        <v>12</v>
      </c>
      <c r="L463" s="19">
        <v>0</v>
      </c>
      <c r="M463" s="20" t="s">
        <v>33</v>
      </c>
      <c r="N463" s="20" t="s">
        <v>34</v>
      </c>
      <c r="O463" s="18"/>
      <c r="P463" s="18"/>
      <c r="Q463" s="18"/>
      <c r="R463" s="18"/>
      <c r="S463" s="18"/>
      <c r="T463" s="18"/>
      <c r="U463" s="18"/>
      <c r="V463" s="18"/>
      <c r="W463" s="34"/>
    </row>
    <row r="464" spans="1:23" x14ac:dyDescent="0.2">
      <c r="A464" s="497"/>
      <c r="B464" s="499"/>
      <c r="C464" s="501"/>
      <c r="D464" s="501"/>
      <c r="E464" s="503"/>
      <c r="F464" s="17">
        <v>33</v>
      </c>
      <c r="G464" s="18" t="s">
        <v>17955</v>
      </c>
      <c r="H464" s="18" t="s">
        <v>17955</v>
      </c>
      <c r="I464" s="80"/>
      <c r="J464" s="18" t="s">
        <v>134</v>
      </c>
      <c r="K464" s="19">
        <v>12</v>
      </c>
      <c r="L464" s="19">
        <v>0</v>
      </c>
      <c r="M464" s="20" t="s">
        <v>33</v>
      </c>
      <c r="N464" s="20" t="s">
        <v>34</v>
      </c>
      <c r="O464" s="18"/>
      <c r="P464" s="18"/>
      <c r="Q464" s="18"/>
      <c r="R464" s="18"/>
      <c r="S464" s="18"/>
      <c r="T464" s="18"/>
      <c r="U464" s="18"/>
      <c r="V464" s="18"/>
      <c r="W464" s="34"/>
    </row>
    <row r="465" spans="1:23" x14ac:dyDescent="0.2">
      <c r="A465" s="497"/>
      <c r="B465" s="499"/>
      <c r="C465" s="501"/>
      <c r="D465" s="501"/>
      <c r="E465" s="503"/>
      <c r="F465" s="17">
        <v>34</v>
      </c>
      <c r="G465" s="18" t="s">
        <v>17956</v>
      </c>
      <c r="H465" s="18" t="s">
        <v>17956</v>
      </c>
      <c r="I465" s="80"/>
      <c r="J465" s="18" t="s">
        <v>134</v>
      </c>
      <c r="K465" s="19">
        <v>12</v>
      </c>
      <c r="L465" s="19">
        <v>0</v>
      </c>
      <c r="M465" s="20" t="s">
        <v>33</v>
      </c>
      <c r="N465" s="20" t="s">
        <v>34</v>
      </c>
      <c r="O465" s="18"/>
      <c r="P465" s="18"/>
      <c r="Q465" s="18"/>
      <c r="R465" s="18"/>
      <c r="S465" s="18"/>
      <c r="T465" s="18"/>
      <c r="U465" s="18"/>
      <c r="V465" s="18"/>
      <c r="W465" s="34"/>
    </row>
    <row r="466" spans="1:23" x14ac:dyDescent="0.2">
      <c r="A466" s="497"/>
      <c r="B466" s="499"/>
      <c r="C466" s="501"/>
      <c r="D466" s="501"/>
      <c r="E466" s="503"/>
      <c r="F466" s="17">
        <v>35</v>
      </c>
      <c r="G466" s="18" t="s">
        <v>17957</v>
      </c>
      <c r="H466" s="18" t="s">
        <v>17957</v>
      </c>
      <c r="I466" s="80"/>
      <c r="J466" s="18" t="s">
        <v>134</v>
      </c>
      <c r="K466" s="19">
        <v>12</v>
      </c>
      <c r="L466" s="19">
        <v>0</v>
      </c>
      <c r="M466" s="20" t="s">
        <v>33</v>
      </c>
      <c r="N466" s="20" t="s">
        <v>34</v>
      </c>
      <c r="O466" s="18"/>
      <c r="P466" s="18"/>
      <c r="Q466" s="18"/>
      <c r="R466" s="18"/>
      <c r="S466" s="18"/>
      <c r="T466" s="18"/>
      <c r="U466" s="18"/>
      <c r="V466" s="18"/>
      <c r="W466" s="34"/>
    </row>
    <row r="467" spans="1:23" x14ac:dyDescent="0.2">
      <c r="A467" s="497"/>
      <c r="B467" s="499"/>
      <c r="C467" s="501"/>
      <c r="D467" s="501"/>
      <c r="E467" s="503"/>
      <c r="F467" s="17">
        <v>36</v>
      </c>
      <c r="G467" s="18" t="s">
        <v>17958</v>
      </c>
      <c r="H467" s="18" t="s">
        <v>17958</v>
      </c>
      <c r="I467" s="80"/>
      <c r="J467" s="18" t="s">
        <v>134</v>
      </c>
      <c r="K467" s="19">
        <v>12</v>
      </c>
      <c r="L467" s="19">
        <v>0</v>
      </c>
      <c r="M467" s="20" t="s">
        <v>33</v>
      </c>
      <c r="N467" s="20" t="s">
        <v>34</v>
      </c>
      <c r="O467" s="18"/>
      <c r="P467" s="18"/>
      <c r="Q467" s="18"/>
      <c r="R467" s="18"/>
      <c r="S467" s="18"/>
      <c r="T467" s="18"/>
      <c r="U467" s="18"/>
      <c r="V467" s="18"/>
      <c r="W467" s="34"/>
    </row>
    <row r="468" spans="1:23" x14ac:dyDescent="0.2">
      <c r="A468" s="497"/>
      <c r="B468" s="499"/>
      <c r="C468" s="501"/>
      <c r="D468" s="501"/>
      <c r="E468" s="503"/>
      <c r="F468" s="17">
        <v>37</v>
      </c>
      <c r="G468" s="18" t="s">
        <v>17959</v>
      </c>
      <c r="H468" s="18" t="s">
        <v>17959</v>
      </c>
      <c r="I468" s="80"/>
      <c r="J468" s="18" t="s">
        <v>134</v>
      </c>
      <c r="K468" s="19">
        <v>12</v>
      </c>
      <c r="L468" s="19">
        <v>0</v>
      </c>
      <c r="M468" s="20" t="s">
        <v>33</v>
      </c>
      <c r="N468" s="20" t="s">
        <v>34</v>
      </c>
      <c r="O468" s="18"/>
      <c r="P468" s="18"/>
      <c r="Q468" s="18"/>
      <c r="R468" s="18"/>
      <c r="S468" s="18"/>
      <c r="T468" s="18"/>
      <c r="U468" s="18"/>
      <c r="V468" s="18"/>
      <c r="W468" s="34"/>
    </row>
    <row r="469" spans="1:23" x14ac:dyDescent="0.2">
      <c r="A469" s="497"/>
      <c r="B469" s="499"/>
      <c r="C469" s="501"/>
      <c r="D469" s="501"/>
      <c r="E469" s="503"/>
      <c r="F469" s="17">
        <v>38</v>
      </c>
      <c r="G469" s="18" t="s">
        <v>17960</v>
      </c>
      <c r="H469" s="18" t="s">
        <v>17960</v>
      </c>
      <c r="I469" s="80"/>
      <c r="J469" s="18" t="s">
        <v>134</v>
      </c>
      <c r="K469" s="19">
        <v>12</v>
      </c>
      <c r="L469" s="19">
        <v>0</v>
      </c>
      <c r="M469" s="20" t="s">
        <v>33</v>
      </c>
      <c r="N469" s="20" t="s">
        <v>34</v>
      </c>
      <c r="O469" s="18"/>
      <c r="P469" s="18"/>
      <c r="Q469" s="18"/>
      <c r="R469" s="18"/>
      <c r="S469" s="18"/>
      <c r="T469" s="18"/>
      <c r="U469" s="18"/>
      <c r="V469" s="18"/>
      <c r="W469" s="34"/>
    </row>
    <row r="470" spans="1:23" x14ac:dyDescent="0.2">
      <c r="A470" s="497"/>
      <c r="B470" s="499"/>
      <c r="C470" s="501"/>
      <c r="D470" s="501"/>
      <c r="E470" s="503"/>
      <c r="F470" s="17">
        <v>39</v>
      </c>
      <c r="G470" s="18" t="s">
        <v>17961</v>
      </c>
      <c r="H470" s="18" t="s">
        <v>17961</v>
      </c>
      <c r="I470" s="80"/>
      <c r="J470" s="18" t="s">
        <v>134</v>
      </c>
      <c r="K470" s="19">
        <v>12</v>
      </c>
      <c r="L470" s="19">
        <v>0</v>
      </c>
      <c r="M470" s="20" t="s">
        <v>33</v>
      </c>
      <c r="N470" s="20" t="s">
        <v>34</v>
      </c>
      <c r="O470" s="18"/>
      <c r="P470" s="18"/>
      <c r="Q470" s="18"/>
      <c r="R470" s="18"/>
      <c r="S470" s="18"/>
      <c r="T470" s="18"/>
      <c r="U470" s="18"/>
      <c r="V470" s="18"/>
      <c r="W470" s="34"/>
    </row>
    <row r="471" spans="1:23" x14ac:dyDescent="0.2">
      <c r="A471" s="497"/>
      <c r="B471" s="499"/>
      <c r="C471" s="501"/>
      <c r="D471" s="501"/>
      <c r="E471" s="503"/>
      <c r="F471" s="17">
        <v>40</v>
      </c>
      <c r="G471" s="18" t="s">
        <v>17962</v>
      </c>
      <c r="H471" s="18" t="s">
        <v>17962</v>
      </c>
      <c r="I471" s="80"/>
      <c r="J471" s="18" t="s">
        <v>134</v>
      </c>
      <c r="K471" s="19">
        <v>12</v>
      </c>
      <c r="L471" s="19">
        <v>0</v>
      </c>
      <c r="M471" s="20" t="s">
        <v>33</v>
      </c>
      <c r="N471" s="20" t="s">
        <v>34</v>
      </c>
      <c r="O471" s="18"/>
      <c r="P471" s="18"/>
      <c r="Q471" s="18"/>
      <c r="R471" s="18"/>
      <c r="S471" s="18"/>
      <c r="T471" s="18"/>
      <c r="U471" s="18"/>
      <c r="V471" s="18"/>
      <c r="W471" s="34"/>
    </row>
    <row r="472" spans="1:23" x14ac:dyDescent="0.2">
      <c r="A472" s="497"/>
      <c r="B472" s="499"/>
      <c r="C472" s="501"/>
      <c r="D472" s="501"/>
      <c r="E472" s="503"/>
      <c r="F472" s="17">
        <v>41</v>
      </c>
      <c r="G472" s="18" t="s">
        <v>17963</v>
      </c>
      <c r="H472" s="18" t="s">
        <v>17963</v>
      </c>
      <c r="I472" s="80"/>
      <c r="J472" s="18" t="s">
        <v>134</v>
      </c>
      <c r="K472" s="19">
        <v>12</v>
      </c>
      <c r="L472" s="19">
        <v>0</v>
      </c>
      <c r="M472" s="20" t="s">
        <v>33</v>
      </c>
      <c r="N472" s="20" t="s">
        <v>34</v>
      </c>
      <c r="O472" s="18"/>
      <c r="P472" s="18"/>
      <c r="Q472" s="18"/>
      <c r="R472" s="18"/>
      <c r="S472" s="18"/>
      <c r="T472" s="18"/>
      <c r="U472" s="18"/>
      <c r="V472" s="18"/>
      <c r="W472" s="34"/>
    </row>
    <row r="473" spans="1:23" x14ac:dyDescent="0.2">
      <c r="A473" s="497"/>
      <c r="B473" s="499"/>
      <c r="C473" s="501"/>
      <c r="D473" s="501"/>
      <c r="E473" s="503"/>
      <c r="F473" s="17">
        <v>42</v>
      </c>
      <c r="G473" s="18" t="s">
        <v>17964</v>
      </c>
      <c r="H473" s="18" t="s">
        <v>17964</v>
      </c>
      <c r="I473" s="80"/>
      <c r="J473" s="18" t="s">
        <v>134</v>
      </c>
      <c r="K473" s="19">
        <v>12</v>
      </c>
      <c r="L473" s="19">
        <v>0</v>
      </c>
      <c r="M473" s="20" t="s">
        <v>33</v>
      </c>
      <c r="N473" s="20" t="s">
        <v>34</v>
      </c>
      <c r="O473" s="18"/>
      <c r="P473" s="18"/>
      <c r="Q473" s="18"/>
      <c r="R473" s="18"/>
      <c r="S473" s="18"/>
      <c r="T473" s="18"/>
      <c r="U473" s="18"/>
      <c r="V473" s="18"/>
      <c r="W473" s="34"/>
    </row>
    <row r="474" spans="1:23" x14ac:dyDescent="0.2">
      <c r="A474" s="497"/>
      <c r="B474" s="499"/>
      <c r="C474" s="501"/>
      <c r="D474" s="501"/>
      <c r="E474" s="503"/>
      <c r="F474" s="17">
        <v>43</v>
      </c>
      <c r="G474" s="18" t="s">
        <v>17965</v>
      </c>
      <c r="H474" s="18" t="s">
        <v>17965</v>
      </c>
      <c r="I474" s="80"/>
      <c r="J474" s="18" t="s">
        <v>134</v>
      </c>
      <c r="K474" s="19">
        <v>12</v>
      </c>
      <c r="L474" s="19">
        <v>0</v>
      </c>
      <c r="M474" s="20" t="s">
        <v>33</v>
      </c>
      <c r="N474" s="20" t="s">
        <v>34</v>
      </c>
      <c r="O474" s="18"/>
      <c r="P474" s="18"/>
      <c r="Q474" s="18"/>
      <c r="R474" s="18"/>
      <c r="S474" s="18"/>
      <c r="T474" s="18"/>
      <c r="U474" s="18"/>
      <c r="V474" s="18"/>
      <c r="W474" s="34"/>
    </row>
    <row r="475" spans="1:23" x14ac:dyDescent="0.2">
      <c r="A475" s="497"/>
      <c r="B475" s="499"/>
      <c r="C475" s="501"/>
      <c r="D475" s="501"/>
      <c r="E475" s="503"/>
      <c r="F475" s="17">
        <v>44</v>
      </c>
      <c r="G475" s="18" t="s">
        <v>17966</v>
      </c>
      <c r="H475" s="18" t="s">
        <v>17966</v>
      </c>
      <c r="I475" s="80"/>
      <c r="J475" s="18" t="s">
        <v>134</v>
      </c>
      <c r="K475" s="19">
        <v>12</v>
      </c>
      <c r="L475" s="19">
        <v>0</v>
      </c>
      <c r="M475" s="20" t="s">
        <v>33</v>
      </c>
      <c r="N475" s="20" t="s">
        <v>34</v>
      </c>
      <c r="O475" s="18"/>
      <c r="P475" s="18"/>
      <c r="Q475" s="18"/>
      <c r="R475" s="18"/>
      <c r="S475" s="18"/>
      <c r="T475" s="18"/>
      <c r="U475" s="18"/>
      <c r="V475" s="18"/>
      <c r="W475" s="34"/>
    </row>
    <row r="476" spans="1:23" x14ac:dyDescent="0.2">
      <c r="A476" s="497"/>
      <c r="B476" s="499"/>
      <c r="C476" s="501"/>
      <c r="D476" s="501"/>
      <c r="E476" s="503"/>
      <c r="F476" s="17">
        <v>45</v>
      </c>
      <c r="G476" s="18" t="s">
        <v>17967</v>
      </c>
      <c r="H476" s="18" t="s">
        <v>17967</v>
      </c>
      <c r="I476" s="80"/>
      <c r="J476" s="18" t="s">
        <v>134</v>
      </c>
      <c r="K476" s="19">
        <v>12</v>
      </c>
      <c r="L476" s="19">
        <v>0</v>
      </c>
      <c r="M476" s="20" t="s">
        <v>33</v>
      </c>
      <c r="N476" s="20" t="s">
        <v>34</v>
      </c>
      <c r="O476" s="18"/>
      <c r="P476" s="18"/>
      <c r="Q476" s="18"/>
      <c r="R476" s="18"/>
      <c r="S476" s="18"/>
      <c r="T476" s="18"/>
      <c r="U476" s="18"/>
      <c r="V476" s="18"/>
      <c r="W476" s="34"/>
    </row>
    <row r="477" spans="1:23" x14ac:dyDescent="0.2">
      <c r="A477" s="497"/>
      <c r="B477" s="499"/>
      <c r="C477" s="501"/>
      <c r="D477" s="501"/>
      <c r="E477" s="503"/>
      <c r="F477" s="17">
        <v>46</v>
      </c>
      <c r="G477" s="18" t="s">
        <v>17968</v>
      </c>
      <c r="H477" s="18" t="s">
        <v>17968</v>
      </c>
      <c r="I477" s="80"/>
      <c r="J477" s="18" t="s">
        <v>134</v>
      </c>
      <c r="K477" s="19">
        <v>12</v>
      </c>
      <c r="L477" s="19">
        <v>0</v>
      </c>
      <c r="M477" s="20" t="s">
        <v>33</v>
      </c>
      <c r="N477" s="20" t="s">
        <v>34</v>
      </c>
      <c r="O477" s="18"/>
      <c r="P477" s="18"/>
      <c r="Q477" s="18"/>
      <c r="R477" s="18"/>
      <c r="S477" s="18"/>
      <c r="T477" s="18"/>
      <c r="U477" s="18"/>
      <c r="V477" s="18"/>
      <c r="W477" s="34"/>
    </row>
    <row r="478" spans="1:23" x14ac:dyDescent="0.2">
      <c r="A478" s="497"/>
      <c r="B478" s="499"/>
      <c r="C478" s="501"/>
      <c r="D478" s="501"/>
      <c r="E478" s="503"/>
      <c r="F478" s="17">
        <v>47</v>
      </c>
      <c r="G478" s="18" t="s">
        <v>17969</v>
      </c>
      <c r="H478" s="18" t="s">
        <v>17969</v>
      </c>
      <c r="I478" s="80"/>
      <c r="J478" s="18" t="s">
        <v>134</v>
      </c>
      <c r="K478" s="19">
        <v>12</v>
      </c>
      <c r="L478" s="19">
        <v>0</v>
      </c>
      <c r="M478" s="20" t="s">
        <v>33</v>
      </c>
      <c r="N478" s="20" t="s">
        <v>34</v>
      </c>
      <c r="O478" s="18"/>
      <c r="P478" s="18"/>
      <c r="Q478" s="18"/>
      <c r="R478" s="18"/>
      <c r="S478" s="18"/>
      <c r="T478" s="18"/>
      <c r="U478" s="18"/>
      <c r="V478" s="18"/>
      <c r="W478" s="34"/>
    </row>
    <row r="479" spans="1:23" x14ac:dyDescent="0.2">
      <c r="A479" s="497"/>
      <c r="B479" s="499"/>
      <c r="C479" s="501"/>
      <c r="D479" s="501"/>
      <c r="E479" s="503"/>
      <c r="F479" s="17">
        <v>48</v>
      </c>
      <c r="G479" s="18" t="s">
        <v>17970</v>
      </c>
      <c r="H479" s="18" t="s">
        <v>17970</v>
      </c>
      <c r="I479" s="80"/>
      <c r="J479" s="18" t="s">
        <v>134</v>
      </c>
      <c r="K479" s="19">
        <v>12</v>
      </c>
      <c r="L479" s="19">
        <v>0</v>
      </c>
      <c r="M479" s="20" t="s">
        <v>33</v>
      </c>
      <c r="N479" s="20" t="s">
        <v>34</v>
      </c>
      <c r="O479" s="18"/>
      <c r="P479" s="18"/>
      <c r="Q479" s="18"/>
      <c r="R479" s="18"/>
      <c r="S479" s="18"/>
      <c r="T479" s="18"/>
      <c r="U479" s="18"/>
      <c r="V479" s="18"/>
      <c r="W479" s="34"/>
    </row>
    <row r="480" spans="1:23" x14ac:dyDescent="0.2">
      <c r="A480" s="497"/>
      <c r="B480" s="499"/>
      <c r="C480" s="501"/>
      <c r="D480" s="501"/>
      <c r="E480" s="503"/>
      <c r="F480" s="17">
        <v>49</v>
      </c>
      <c r="G480" s="18" t="s">
        <v>17971</v>
      </c>
      <c r="H480" s="18" t="s">
        <v>17971</v>
      </c>
      <c r="I480" s="80"/>
      <c r="J480" s="18" t="s">
        <v>134</v>
      </c>
      <c r="K480" s="19">
        <v>12</v>
      </c>
      <c r="L480" s="19">
        <v>0</v>
      </c>
      <c r="M480" s="20" t="s">
        <v>33</v>
      </c>
      <c r="N480" s="20" t="s">
        <v>34</v>
      </c>
      <c r="O480" s="18"/>
      <c r="P480" s="18"/>
      <c r="Q480" s="18"/>
      <c r="R480" s="18"/>
      <c r="S480" s="18"/>
      <c r="T480" s="18"/>
      <c r="U480" s="18"/>
      <c r="V480" s="18"/>
      <c r="W480" s="34"/>
    </row>
    <row r="481" spans="1:23" x14ac:dyDescent="0.2">
      <c r="A481" s="497"/>
      <c r="B481" s="499"/>
      <c r="C481" s="501"/>
      <c r="D481" s="501"/>
      <c r="E481" s="503"/>
      <c r="F481" s="17">
        <v>50</v>
      </c>
      <c r="G481" s="18" t="s">
        <v>17972</v>
      </c>
      <c r="H481" s="18" t="s">
        <v>17972</v>
      </c>
      <c r="I481" s="80"/>
      <c r="J481" s="18" t="s">
        <v>134</v>
      </c>
      <c r="K481" s="19">
        <v>12</v>
      </c>
      <c r="L481" s="19">
        <v>0</v>
      </c>
      <c r="M481" s="20" t="s">
        <v>33</v>
      </c>
      <c r="N481" s="20" t="s">
        <v>34</v>
      </c>
      <c r="O481" s="18"/>
      <c r="P481" s="18"/>
      <c r="Q481" s="18"/>
      <c r="R481" s="18"/>
      <c r="S481" s="18"/>
      <c r="T481" s="18"/>
      <c r="U481" s="18"/>
      <c r="V481" s="18"/>
      <c r="W481" s="34"/>
    </row>
    <row r="482" spans="1:23" x14ac:dyDescent="0.2">
      <c r="A482" s="497"/>
      <c r="B482" s="499"/>
      <c r="C482" s="501"/>
      <c r="D482" s="501"/>
      <c r="E482" s="503"/>
      <c r="F482" s="17">
        <v>51</v>
      </c>
      <c r="G482" s="18" t="s">
        <v>17973</v>
      </c>
      <c r="H482" s="18" t="s">
        <v>17973</v>
      </c>
      <c r="I482" s="80"/>
      <c r="J482" s="18" t="s">
        <v>134</v>
      </c>
      <c r="K482" s="19">
        <v>12</v>
      </c>
      <c r="L482" s="19">
        <v>0</v>
      </c>
      <c r="M482" s="20" t="s">
        <v>33</v>
      </c>
      <c r="N482" s="20" t="s">
        <v>34</v>
      </c>
      <c r="O482" s="18"/>
      <c r="P482" s="18"/>
      <c r="Q482" s="18"/>
      <c r="R482" s="18"/>
      <c r="S482" s="18"/>
      <c r="T482" s="18"/>
      <c r="U482" s="18"/>
      <c r="V482" s="18"/>
      <c r="W482" s="34"/>
    </row>
    <row r="483" spans="1:23" x14ac:dyDescent="0.2">
      <c r="A483" s="497"/>
      <c r="B483" s="499"/>
      <c r="C483" s="501"/>
      <c r="D483" s="501"/>
      <c r="E483" s="503"/>
      <c r="F483" s="17">
        <v>52</v>
      </c>
      <c r="G483" s="18" t="s">
        <v>17974</v>
      </c>
      <c r="H483" s="18" t="s">
        <v>17974</v>
      </c>
      <c r="I483" s="80"/>
      <c r="J483" s="18" t="s">
        <v>134</v>
      </c>
      <c r="K483" s="19">
        <v>12</v>
      </c>
      <c r="L483" s="19">
        <v>0</v>
      </c>
      <c r="M483" s="20" t="s">
        <v>33</v>
      </c>
      <c r="N483" s="20" t="s">
        <v>34</v>
      </c>
      <c r="O483" s="18"/>
      <c r="P483" s="18"/>
      <c r="Q483" s="18"/>
      <c r="R483" s="18"/>
      <c r="S483" s="18"/>
      <c r="T483" s="18"/>
      <c r="U483" s="18"/>
      <c r="V483" s="18"/>
      <c r="W483" s="34"/>
    </row>
    <row r="484" spans="1:23" x14ac:dyDescent="0.2">
      <c r="A484" s="497"/>
      <c r="B484" s="499"/>
      <c r="C484" s="501"/>
      <c r="D484" s="501"/>
      <c r="E484" s="503"/>
      <c r="F484" s="17">
        <v>53</v>
      </c>
      <c r="G484" s="18" t="s">
        <v>17975</v>
      </c>
      <c r="H484" s="18" t="s">
        <v>17975</v>
      </c>
      <c r="I484" s="80"/>
      <c r="J484" s="18" t="s">
        <v>134</v>
      </c>
      <c r="K484" s="19">
        <v>12</v>
      </c>
      <c r="L484" s="19">
        <v>0</v>
      </c>
      <c r="M484" s="20" t="s">
        <v>33</v>
      </c>
      <c r="N484" s="20" t="s">
        <v>34</v>
      </c>
      <c r="O484" s="18"/>
      <c r="P484" s="18"/>
      <c r="Q484" s="18"/>
      <c r="R484" s="18"/>
      <c r="S484" s="18"/>
      <c r="T484" s="18"/>
      <c r="U484" s="18"/>
      <c r="V484" s="18"/>
      <c r="W484" s="34"/>
    </row>
    <row r="485" spans="1:23" x14ac:dyDescent="0.2">
      <c r="A485" s="497"/>
      <c r="B485" s="499"/>
      <c r="C485" s="501"/>
      <c r="D485" s="501"/>
      <c r="E485" s="503"/>
      <c r="F485" s="17">
        <v>54</v>
      </c>
      <c r="G485" s="18" t="s">
        <v>17976</v>
      </c>
      <c r="H485" s="18" t="s">
        <v>17976</v>
      </c>
      <c r="I485" s="80"/>
      <c r="J485" s="18" t="s">
        <v>134</v>
      </c>
      <c r="K485" s="19">
        <v>12</v>
      </c>
      <c r="L485" s="19">
        <v>0</v>
      </c>
      <c r="M485" s="20" t="s">
        <v>33</v>
      </c>
      <c r="N485" s="20" t="s">
        <v>34</v>
      </c>
      <c r="O485" s="18"/>
      <c r="P485" s="18"/>
      <c r="Q485" s="18"/>
      <c r="R485" s="18"/>
      <c r="S485" s="18"/>
      <c r="T485" s="18"/>
      <c r="U485" s="18"/>
      <c r="V485" s="18"/>
      <c r="W485" s="34"/>
    </row>
    <row r="486" spans="1:23" ht="13.8" thickBot="1" x14ac:dyDescent="0.25">
      <c r="A486" s="508"/>
      <c r="B486" s="509"/>
      <c r="C486" s="510"/>
      <c r="D486" s="510"/>
      <c r="E486" s="511"/>
      <c r="F486" s="35">
        <v>55</v>
      </c>
      <c r="G486" s="36" t="s">
        <v>17977</v>
      </c>
      <c r="H486" s="36" t="s">
        <v>17977</v>
      </c>
      <c r="I486" s="84"/>
      <c r="J486" s="36" t="s">
        <v>32</v>
      </c>
      <c r="K486" s="37">
        <v>8</v>
      </c>
      <c r="L486" s="37"/>
      <c r="M486" s="38" t="s">
        <v>33</v>
      </c>
      <c r="N486" s="38" t="s">
        <v>34</v>
      </c>
      <c r="O486" s="18"/>
      <c r="P486" s="18"/>
      <c r="Q486" s="18"/>
      <c r="R486" s="18"/>
      <c r="S486" s="18"/>
      <c r="T486" s="18"/>
      <c r="U486" s="18"/>
      <c r="V486" s="18"/>
      <c r="W486" s="34"/>
    </row>
    <row r="488" spans="1:23" x14ac:dyDescent="0.2">
      <c r="M488" s="40" t="s">
        <v>33</v>
      </c>
      <c r="N488" s="40" t="s">
        <v>33</v>
      </c>
    </row>
    <row r="489" spans="1:23" x14ac:dyDescent="0.2">
      <c r="M489" s="40" t="s">
        <v>34</v>
      </c>
      <c r="N489" s="40" t="s">
        <v>34</v>
      </c>
    </row>
  </sheetData>
  <mergeCells count="105">
    <mergeCell ref="A432:A486"/>
    <mergeCell ref="B432:B486"/>
    <mergeCell ref="C432:C486"/>
    <mergeCell ref="D432:D486"/>
    <mergeCell ref="E432:E486"/>
    <mergeCell ref="A356:A376"/>
    <mergeCell ref="B356:B376"/>
    <mergeCell ref="C356:C376"/>
    <mergeCell ref="D356:D376"/>
    <mergeCell ref="E356:E376"/>
    <mergeCell ref="A377:A431"/>
    <mergeCell ref="B377:B431"/>
    <mergeCell ref="C377:C431"/>
    <mergeCell ref="D377:D431"/>
    <mergeCell ref="E377:E431"/>
    <mergeCell ref="A306:A334"/>
    <mergeCell ref="B306:B334"/>
    <mergeCell ref="C306:C334"/>
    <mergeCell ref="D306:D334"/>
    <mergeCell ref="E306:E334"/>
    <mergeCell ref="A335:A355"/>
    <mergeCell ref="B335:B355"/>
    <mergeCell ref="C335:C355"/>
    <mergeCell ref="D335:D355"/>
    <mergeCell ref="E335:E355"/>
    <mergeCell ref="A234:A289"/>
    <mergeCell ref="B234:B289"/>
    <mergeCell ref="C234:C289"/>
    <mergeCell ref="D234:D289"/>
    <mergeCell ref="E234:E289"/>
    <mergeCell ref="A290:A305"/>
    <mergeCell ref="B290:B305"/>
    <mergeCell ref="C290:C305"/>
    <mergeCell ref="D290:D305"/>
    <mergeCell ref="E290:E305"/>
    <mergeCell ref="A188:A210"/>
    <mergeCell ref="B188:B210"/>
    <mergeCell ref="C188:C210"/>
    <mergeCell ref="D188:D210"/>
    <mergeCell ref="E188:E210"/>
    <mergeCell ref="A211:A233"/>
    <mergeCell ref="B211:B233"/>
    <mergeCell ref="C211:C233"/>
    <mergeCell ref="D211:D233"/>
    <mergeCell ref="E211:E233"/>
    <mergeCell ref="A167:A175"/>
    <mergeCell ref="B167:B175"/>
    <mergeCell ref="C167:C175"/>
    <mergeCell ref="D167:D175"/>
    <mergeCell ref="E167:E175"/>
    <mergeCell ref="A176:A187"/>
    <mergeCell ref="B176:B187"/>
    <mergeCell ref="C176:C187"/>
    <mergeCell ref="D176:D187"/>
    <mergeCell ref="E176:E187"/>
    <mergeCell ref="A139:A157"/>
    <mergeCell ref="B139:B157"/>
    <mergeCell ref="C139:C157"/>
    <mergeCell ref="D139:D157"/>
    <mergeCell ref="E139:E157"/>
    <mergeCell ref="A158:A166"/>
    <mergeCell ref="B158:B166"/>
    <mergeCell ref="C158:C166"/>
    <mergeCell ref="D158:D166"/>
    <mergeCell ref="E158:E166"/>
    <mergeCell ref="A111:A119"/>
    <mergeCell ref="B111:B119"/>
    <mergeCell ref="C111:C119"/>
    <mergeCell ref="D111:D119"/>
    <mergeCell ref="E111:E119"/>
    <mergeCell ref="A120:A138"/>
    <mergeCell ref="B120:B138"/>
    <mergeCell ref="C120:C138"/>
    <mergeCell ref="D120:D138"/>
    <mergeCell ref="E120:E138"/>
    <mergeCell ref="A95:A99"/>
    <mergeCell ref="B95:B99"/>
    <mergeCell ref="C95:C99"/>
    <mergeCell ref="D95:D99"/>
    <mergeCell ref="E95:E99"/>
    <mergeCell ref="A100:A110"/>
    <mergeCell ref="B100:B110"/>
    <mergeCell ref="C100:C110"/>
    <mergeCell ref="D100:D110"/>
    <mergeCell ref="E100:E110"/>
    <mergeCell ref="A35:A90"/>
    <mergeCell ref="B35:B90"/>
    <mergeCell ref="C35:C90"/>
    <mergeCell ref="D35:D90"/>
    <mergeCell ref="E35:E90"/>
    <mergeCell ref="A91:A94"/>
    <mergeCell ref="B91:B94"/>
    <mergeCell ref="C91:C94"/>
    <mergeCell ref="D91:D94"/>
    <mergeCell ref="E91:E94"/>
    <mergeCell ref="A2:A24"/>
    <mergeCell ref="B2:B24"/>
    <mergeCell ref="C2:C24"/>
    <mergeCell ref="D2:D24"/>
    <mergeCell ref="E2:E24"/>
    <mergeCell ref="A25:A34"/>
    <mergeCell ref="B25:B34"/>
    <mergeCell ref="C25:C34"/>
    <mergeCell ref="D25:D34"/>
    <mergeCell ref="E25:E34"/>
  </mergeCells>
  <phoneticPr fontId="2"/>
  <dataValidations count="2">
    <dataValidation type="list" allowBlank="1" showInputMessage="1" showErrorMessage="1" sqref="N2:N486 JJ2:JJ486 TF2:TF486 ADB2:ADB486 AMX2:AMX486 AWT2:AWT486 BGP2:BGP486 BQL2:BQL486 CAH2:CAH486 CKD2:CKD486 CTZ2:CTZ486 DDV2:DDV486 DNR2:DNR486 DXN2:DXN486 EHJ2:EHJ486 ERF2:ERF486 FBB2:FBB486 FKX2:FKX486 FUT2:FUT486 GEP2:GEP486 GOL2:GOL486 GYH2:GYH486 HID2:HID486 HRZ2:HRZ486 IBV2:IBV486 ILR2:ILR486 IVN2:IVN486 JFJ2:JFJ486 JPF2:JPF486 JZB2:JZB486 KIX2:KIX486 KST2:KST486 LCP2:LCP486 LML2:LML486 LWH2:LWH486 MGD2:MGD486 MPZ2:MPZ486 MZV2:MZV486 NJR2:NJR486 NTN2:NTN486 ODJ2:ODJ486 ONF2:ONF486 OXB2:OXB486 PGX2:PGX486 PQT2:PQT486 QAP2:QAP486 QKL2:QKL486 QUH2:QUH486 RED2:RED486 RNZ2:RNZ486 RXV2:RXV486 SHR2:SHR486 SRN2:SRN486 TBJ2:TBJ486 TLF2:TLF486 TVB2:TVB486 UEX2:UEX486 UOT2:UOT486 UYP2:UYP486 VIL2:VIL486 VSH2:VSH486 WCD2:WCD486 WLZ2:WLZ486 WVV2:WVV486 N65538:N66022 JJ65538:JJ66022 TF65538:TF66022 ADB65538:ADB66022 AMX65538:AMX66022 AWT65538:AWT66022 BGP65538:BGP66022 BQL65538:BQL66022 CAH65538:CAH66022 CKD65538:CKD66022 CTZ65538:CTZ66022 DDV65538:DDV66022 DNR65538:DNR66022 DXN65538:DXN66022 EHJ65538:EHJ66022 ERF65538:ERF66022 FBB65538:FBB66022 FKX65538:FKX66022 FUT65538:FUT66022 GEP65538:GEP66022 GOL65538:GOL66022 GYH65538:GYH66022 HID65538:HID66022 HRZ65538:HRZ66022 IBV65538:IBV66022 ILR65538:ILR66022 IVN65538:IVN66022 JFJ65538:JFJ66022 JPF65538:JPF66022 JZB65538:JZB66022 KIX65538:KIX66022 KST65538:KST66022 LCP65538:LCP66022 LML65538:LML66022 LWH65538:LWH66022 MGD65538:MGD66022 MPZ65538:MPZ66022 MZV65538:MZV66022 NJR65538:NJR66022 NTN65538:NTN66022 ODJ65538:ODJ66022 ONF65538:ONF66022 OXB65538:OXB66022 PGX65538:PGX66022 PQT65538:PQT66022 QAP65538:QAP66022 QKL65538:QKL66022 QUH65538:QUH66022 RED65538:RED66022 RNZ65538:RNZ66022 RXV65538:RXV66022 SHR65538:SHR66022 SRN65538:SRN66022 TBJ65538:TBJ66022 TLF65538:TLF66022 TVB65538:TVB66022 UEX65538:UEX66022 UOT65538:UOT66022 UYP65538:UYP66022 VIL65538:VIL66022 VSH65538:VSH66022 WCD65538:WCD66022 WLZ65538:WLZ66022 WVV65538:WVV66022 N131074:N131558 JJ131074:JJ131558 TF131074:TF131558 ADB131074:ADB131558 AMX131074:AMX131558 AWT131074:AWT131558 BGP131074:BGP131558 BQL131074:BQL131558 CAH131074:CAH131558 CKD131074:CKD131558 CTZ131074:CTZ131558 DDV131074:DDV131558 DNR131074:DNR131558 DXN131074:DXN131558 EHJ131074:EHJ131558 ERF131074:ERF131558 FBB131074:FBB131558 FKX131074:FKX131558 FUT131074:FUT131558 GEP131074:GEP131558 GOL131074:GOL131558 GYH131074:GYH131558 HID131074:HID131558 HRZ131074:HRZ131558 IBV131074:IBV131558 ILR131074:ILR131558 IVN131074:IVN131558 JFJ131074:JFJ131558 JPF131074:JPF131558 JZB131074:JZB131558 KIX131074:KIX131558 KST131074:KST131558 LCP131074:LCP131558 LML131074:LML131558 LWH131074:LWH131558 MGD131074:MGD131558 MPZ131074:MPZ131558 MZV131074:MZV131558 NJR131074:NJR131558 NTN131074:NTN131558 ODJ131074:ODJ131558 ONF131074:ONF131558 OXB131074:OXB131558 PGX131074:PGX131558 PQT131074:PQT131558 QAP131074:QAP131558 QKL131074:QKL131558 QUH131074:QUH131558 RED131074:RED131558 RNZ131074:RNZ131558 RXV131074:RXV131558 SHR131074:SHR131558 SRN131074:SRN131558 TBJ131074:TBJ131558 TLF131074:TLF131558 TVB131074:TVB131558 UEX131074:UEX131558 UOT131074:UOT131558 UYP131074:UYP131558 VIL131074:VIL131558 VSH131074:VSH131558 WCD131074:WCD131558 WLZ131074:WLZ131558 WVV131074:WVV131558 N196610:N197094 JJ196610:JJ197094 TF196610:TF197094 ADB196610:ADB197094 AMX196610:AMX197094 AWT196610:AWT197094 BGP196610:BGP197094 BQL196610:BQL197094 CAH196610:CAH197094 CKD196610:CKD197094 CTZ196610:CTZ197094 DDV196610:DDV197094 DNR196610:DNR197094 DXN196610:DXN197094 EHJ196610:EHJ197094 ERF196610:ERF197094 FBB196610:FBB197094 FKX196610:FKX197094 FUT196610:FUT197094 GEP196610:GEP197094 GOL196610:GOL197094 GYH196610:GYH197094 HID196610:HID197094 HRZ196610:HRZ197094 IBV196610:IBV197094 ILR196610:ILR197094 IVN196610:IVN197094 JFJ196610:JFJ197094 JPF196610:JPF197094 JZB196610:JZB197094 KIX196610:KIX197094 KST196610:KST197094 LCP196610:LCP197094 LML196610:LML197094 LWH196610:LWH197094 MGD196610:MGD197094 MPZ196610:MPZ197094 MZV196610:MZV197094 NJR196610:NJR197094 NTN196610:NTN197094 ODJ196610:ODJ197094 ONF196610:ONF197094 OXB196610:OXB197094 PGX196610:PGX197094 PQT196610:PQT197094 QAP196610:QAP197094 QKL196610:QKL197094 QUH196610:QUH197094 RED196610:RED197094 RNZ196610:RNZ197094 RXV196610:RXV197094 SHR196610:SHR197094 SRN196610:SRN197094 TBJ196610:TBJ197094 TLF196610:TLF197094 TVB196610:TVB197094 UEX196610:UEX197094 UOT196610:UOT197094 UYP196610:UYP197094 VIL196610:VIL197094 VSH196610:VSH197094 WCD196610:WCD197094 WLZ196610:WLZ197094 WVV196610:WVV197094 N262146:N262630 JJ262146:JJ262630 TF262146:TF262630 ADB262146:ADB262630 AMX262146:AMX262630 AWT262146:AWT262630 BGP262146:BGP262630 BQL262146:BQL262630 CAH262146:CAH262630 CKD262146:CKD262630 CTZ262146:CTZ262630 DDV262146:DDV262630 DNR262146:DNR262630 DXN262146:DXN262630 EHJ262146:EHJ262630 ERF262146:ERF262630 FBB262146:FBB262630 FKX262146:FKX262630 FUT262146:FUT262630 GEP262146:GEP262630 GOL262146:GOL262630 GYH262146:GYH262630 HID262146:HID262630 HRZ262146:HRZ262630 IBV262146:IBV262630 ILR262146:ILR262630 IVN262146:IVN262630 JFJ262146:JFJ262630 JPF262146:JPF262630 JZB262146:JZB262630 KIX262146:KIX262630 KST262146:KST262630 LCP262146:LCP262630 LML262146:LML262630 LWH262146:LWH262630 MGD262146:MGD262630 MPZ262146:MPZ262630 MZV262146:MZV262630 NJR262146:NJR262630 NTN262146:NTN262630 ODJ262146:ODJ262630 ONF262146:ONF262630 OXB262146:OXB262630 PGX262146:PGX262630 PQT262146:PQT262630 QAP262146:QAP262630 QKL262146:QKL262630 QUH262146:QUH262630 RED262146:RED262630 RNZ262146:RNZ262630 RXV262146:RXV262630 SHR262146:SHR262630 SRN262146:SRN262630 TBJ262146:TBJ262630 TLF262146:TLF262630 TVB262146:TVB262630 UEX262146:UEX262630 UOT262146:UOT262630 UYP262146:UYP262630 VIL262146:VIL262630 VSH262146:VSH262630 WCD262146:WCD262630 WLZ262146:WLZ262630 WVV262146:WVV262630 N327682:N328166 JJ327682:JJ328166 TF327682:TF328166 ADB327682:ADB328166 AMX327682:AMX328166 AWT327682:AWT328166 BGP327682:BGP328166 BQL327682:BQL328166 CAH327682:CAH328166 CKD327682:CKD328166 CTZ327682:CTZ328166 DDV327682:DDV328166 DNR327682:DNR328166 DXN327682:DXN328166 EHJ327682:EHJ328166 ERF327682:ERF328166 FBB327682:FBB328166 FKX327682:FKX328166 FUT327682:FUT328166 GEP327682:GEP328166 GOL327682:GOL328166 GYH327682:GYH328166 HID327682:HID328166 HRZ327682:HRZ328166 IBV327682:IBV328166 ILR327682:ILR328166 IVN327682:IVN328166 JFJ327682:JFJ328166 JPF327682:JPF328166 JZB327682:JZB328166 KIX327682:KIX328166 KST327682:KST328166 LCP327682:LCP328166 LML327682:LML328166 LWH327682:LWH328166 MGD327682:MGD328166 MPZ327682:MPZ328166 MZV327682:MZV328166 NJR327682:NJR328166 NTN327682:NTN328166 ODJ327682:ODJ328166 ONF327682:ONF328166 OXB327682:OXB328166 PGX327682:PGX328166 PQT327682:PQT328166 QAP327682:QAP328166 QKL327682:QKL328166 QUH327682:QUH328166 RED327682:RED328166 RNZ327682:RNZ328166 RXV327682:RXV328166 SHR327682:SHR328166 SRN327682:SRN328166 TBJ327682:TBJ328166 TLF327682:TLF328166 TVB327682:TVB328166 UEX327682:UEX328166 UOT327682:UOT328166 UYP327682:UYP328166 VIL327682:VIL328166 VSH327682:VSH328166 WCD327682:WCD328166 WLZ327682:WLZ328166 WVV327682:WVV328166 N393218:N393702 JJ393218:JJ393702 TF393218:TF393702 ADB393218:ADB393702 AMX393218:AMX393702 AWT393218:AWT393702 BGP393218:BGP393702 BQL393218:BQL393702 CAH393218:CAH393702 CKD393218:CKD393702 CTZ393218:CTZ393702 DDV393218:DDV393702 DNR393218:DNR393702 DXN393218:DXN393702 EHJ393218:EHJ393702 ERF393218:ERF393702 FBB393218:FBB393702 FKX393218:FKX393702 FUT393218:FUT393702 GEP393218:GEP393702 GOL393218:GOL393702 GYH393218:GYH393702 HID393218:HID393702 HRZ393218:HRZ393702 IBV393218:IBV393702 ILR393218:ILR393702 IVN393218:IVN393702 JFJ393218:JFJ393702 JPF393218:JPF393702 JZB393218:JZB393702 KIX393218:KIX393702 KST393218:KST393702 LCP393218:LCP393702 LML393218:LML393702 LWH393218:LWH393702 MGD393218:MGD393702 MPZ393218:MPZ393702 MZV393218:MZV393702 NJR393218:NJR393702 NTN393218:NTN393702 ODJ393218:ODJ393702 ONF393218:ONF393702 OXB393218:OXB393702 PGX393218:PGX393702 PQT393218:PQT393702 QAP393218:QAP393702 QKL393218:QKL393702 QUH393218:QUH393702 RED393218:RED393702 RNZ393218:RNZ393702 RXV393218:RXV393702 SHR393218:SHR393702 SRN393218:SRN393702 TBJ393218:TBJ393702 TLF393218:TLF393702 TVB393218:TVB393702 UEX393218:UEX393702 UOT393218:UOT393702 UYP393218:UYP393702 VIL393218:VIL393702 VSH393218:VSH393702 WCD393218:WCD393702 WLZ393218:WLZ393702 WVV393218:WVV393702 N458754:N459238 JJ458754:JJ459238 TF458754:TF459238 ADB458754:ADB459238 AMX458754:AMX459238 AWT458754:AWT459238 BGP458754:BGP459238 BQL458754:BQL459238 CAH458754:CAH459238 CKD458754:CKD459238 CTZ458754:CTZ459238 DDV458754:DDV459238 DNR458754:DNR459238 DXN458754:DXN459238 EHJ458754:EHJ459238 ERF458754:ERF459238 FBB458754:FBB459238 FKX458754:FKX459238 FUT458754:FUT459238 GEP458754:GEP459238 GOL458754:GOL459238 GYH458754:GYH459238 HID458754:HID459238 HRZ458754:HRZ459238 IBV458754:IBV459238 ILR458754:ILR459238 IVN458754:IVN459238 JFJ458754:JFJ459238 JPF458754:JPF459238 JZB458754:JZB459238 KIX458754:KIX459238 KST458754:KST459238 LCP458754:LCP459238 LML458754:LML459238 LWH458754:LWH459238 MGD458754:MGD459238 MPZ458754:MPZ459238 MZV458754:MZV459238 NJR458754:NJR459238 NTN458754:NTN459238 ODJ458754:ODJ459238 ONF458754:ONF459238 OXB458754:OXB459238 PGX458754:PGX459238 PQT458754:PQT459238 QAP458754:QAP459238 QKL458754:QKL459238 QUH458754:QUH459238 RED458754:RED459238 RNZ458754:RNZ459238 RXV458754:RXV459238 SHR458754:SHR459238 SRN458754:SRN459238 TBJ458754:TBJ459238 TLF458754:TLF459238 TVB458754:TVB459238 UEX458754:UEX459238 UOT458754:UOT459238 UYP458754:UYP459238 VIL458754:VIL459238 VSH458754:VSH459238 WCD458754:WCD459238 WLZ458754:WLZ459238 WVV458754:WVV459238 N524290:N524774 JJ524290:JJ524774 TF524290:TF524774 ADB524290:ADB524774 AMX524290:AMX524774 AWT524290:AWT524774 BGP524290:BGP524774 BQL524290:BQL524774 CAH524290:CAH524774 CKD524290:CKD524774 CTZ524290:CTZ524774 DDV524290:DDV524774 DNR524290:DNR524774 DXN524290:DXN524774 EHJ524290:EHJ524774 ERF524290:ERF524774 FBB524290:FBB524774 FKX524290:FKX524774 FUT524290:FUT524774 GEP524290:GEP524774 GOL524290:GOL524774 GYH524290:GYH524774 HID524290:HID524774 HRZ524290:HRZ524774 IBV524290:IBV524774 ILR524290:ILR524774 IVN524290:IVN524774 JFJ524290:JFJ524774 JPF524290:JPF524774 JZB524290:JZB524774 KIX524290:KIX524774 KST524290:KST524774 LCP524290:LCP524774 LML524290:LML524774 LWH524290:LWH524774 MGD524290:MGD524774 MPZ524290:MPZ524774 MZV524290:MZV524774 NJR524290:NJR524774 NTN524290:NTN524774 ODJ524290:ODJ524774 ONF524290:ONF524774 OXB524290:OXB524774 PGX524290:PGX524774 PQT524290:PQT524774 QAP524290:QAP524774 QKL524290:QKL524774 QUH524290:QUH524774 RED524290:RED524774 RNZ524290:RNZ524774 RXV524290:RXV524774 SHR524290:SHR524774 SRN524290:SRN524774 TBJ524290:TBJ524774 TLF524290:TLF524774 TVB524290:TVB524774 UEX524290:UEX524774 UOT524290:UOT524774 UYP524290:UYP524774 VIL524290:VIL524774 VSH524290:VSH524774 WCD524290:WCD524774 WLZ524290:WLZ524774 WVV524290:WVV524774 N589826:N590310 JJ589826:JJ590310 TF589826:TF590310 ADB589826:ADB590310 AMX589826:AMX590310 AWT589826:AWT590310 BGP589826:BGP590310 BQL589826:BQL590310 CAH589826:CAH590310 CKD589826:CKD590310 CTZ589826:CTZ590310 DDV589826:DDV590310 DNR589826:DNR590310 DXN589826:DXN590310 EHJ589826:EHJ590310 ERF589826:ERF590310 FBB589826:FBB590310 FKX589826:FKX590310 FUT589826:FUT590310 GEP589826:GEP590310 GOL589826:GOL590310 GYH589826:GYH590310 HID589826:HID590310 HRZ589826:HRZ590310 IBV589826:IBV590310 ILR589826:ILR590310 IVN589826:IVN590310 JFJ589826:JFJ590310 JPF589826:JPF590310 JZB589826:JZB590310 KIX589826:KIX590310 KST589826:KST590310 LCP589826:LCP590310 LML589826:LML590310 LWH589826:LWH590310 MGD589826:MGD590310 MPZ589826:MPZ590310 MZV589826:MZV590310 NJR589826:NJR590310 NTN589826:NTN590310 ODJ589826:ODJ590310 ONF589826:ONF590310 OXB589826:OXB590310 PGX589826:PGX590310 PQT589826:PQT590310 QAP589826:QAP590310 QKL589826:QKL590310 QUH589826:QUH590310 RED589826:RED590310 RNZ589826:RNZ590310 RXV589826:RXV590310 SHR589826:SHR590310 SRN589826:SRN590310 TBJ589826:TBJ590310 TLF589826:TLF590310 TVB589826:TVB590310 UEX589826:UEX590310 UOT589826:UOT590310 UYP589826:UYP590310 VIL589826:VIL590310 VSH589826:VSH590310 WCD589826:WCD590310 WLZ589826:WLZ590310 WVV589826:WVV590310 N655362:N655846 JJ655362:JJ655846 TF655362:TF655846 ADB655362:ADB655846 AMX655362:AMX655846 AWT655362:AWT655846 BGP655362:BGP655846 BQL655362:BQL655846 CAH655362:CAH655846 CKD655362:CKD655846 CTZ655362:CTZ655846 DDV655362:DDV655846 DNR655362:DNR655846 DXN655362:DXN655846 EHJ655362:EHJ655846 ERF655362:ERF655846 FBB655362:FBB655846 FKX655362:FKX655846 FUT655362:FUT655846 GEP655362:GEP655846 GOL655362:GOL655846 GYH655362:GYH655846 HID655362:HID655846 HRZ655362:HRZ655846 IBV655362:IBV655846 ILR655362:ILR655846 IVN655362:IVN655846 JFJ655362:JFJ655846 JPF655362:JPF655846 JZB655362:JZB655846 KIX655362:KIX655846 KST655362:KST655846 LCP655362:LCP655846 LML655362:LML655846 LWH655362:LWH655846 MGD655362:MGD655846 MPZ655362:MPZ655846 MZV655362:MZV655846 NJR655362:NJR655846 NTN655362:NTN655846 ODJ655362:ODJ655846 ONF655362:ONF655846 OXB655362:OXB655846 PGX655362:PGX655846 PQT655362:PQT655846 QAP655362:QAP655846 QKL655362:QKL655846 QUH655362:QUH655846 RED655362:RED655846 RNZ655362:RNZ655846 RXV655362:RXV655846 SHR655362:SHR655846 SRN655362:SRN655846 TBJ655362:TBJ655846 TLF655362:TLF655846 TVB655362:TVB655846 UEX655362:UEX655846 UOT655362:UOT655846 UYP655362:UYP655846 VIL655362:VIL655846 VSH655362:VSH655846 WCD655362:WCD655846 WLZ655362:WLZ655846 WVV655362:WVV655846 N720898:N721382 JJ720898:JJ721382 TF720898:TF721382 ADB720898:ADB721382 AMX720898:AMX721382 AWT720898:AWT721382 BGP720898:BGP721382 BQL720898:BQL721382 CAH720898:CAH721382 CKD720898:CKD721382 CTZ720898:CTZ721382 DDV720898:DDV721382 DNR720898:DNR721382 DXN720898:DXN721382 EHJ720898:EHJ721382 ERF720898:ERF721382 FBB720898:FBB721382 FKX720898:FKX721382 FUT720898:FUT721382 GEP720898:GEP721382 GOL720898:GOL721382 GYH720898:GYH721382 HID720898:HID721382 HRZ720898:HRZ721382 IBV720898:IBV721382 ILR720898:ILR721382 IVN720898:IVN721382 JFJ720898:JFJ721382 JPF720898:JPF721382 JZB720898:JZB721382 KIX720898:KIX721382 KST720898:KST721382 LCP720898:LCP721382 LML720898:LML721382 LWH720898:LWH721382 MGD720898:MGD721382 MPZ720898:MPZ721382 MZV720898:MZV721382 NJR720898:NJR721382 NTN720898:NTN721382 ODJ720898:ODJ721382 ONF720898:ONF721382 OXB720898:OXB721382 PGX720898:PGX721382 PQT720898:PQT721382 QAP720898:QAP721382 QKL720898:QKL721382 QUH720898:QUH721382 RED720898:RED721382 RNZ720898:RNZ721382 RXV720898:RXV721382 SHR720898:SHR721382 SRN720898:SRN721382 TBJ720898:TBJ721382 TLF720898:TLF721382 TVB720898:TVB721382 UEX720898:UEX721382 UOT720898:UOT721382 UYP720898:UYP721382 VIL720898:VIL721382 VSH720898:VSH721382 WCD720898:WCD721382 WLZ720898:WLZ721382 WVV720898:WVV721382 N786434:N786918 JJ786434:JJ786918 TF786434:TF786918 ADB786434:ADB786918 AMX786434:AMX786918 AWT786434:AWT786918 BGP786434:BGP786918 BQL786434:BQL786918 CAH786434:CAH786918 CKD786434:CKD786918 CTZ786434:CTZ786918 DDV786434:DDV786918 DNR786434:DNR786918 DXN786434:DXN786918 EHJ786434:EHJ786918 ERF786434:ERF786918 FBB786434:FBB786918 FKX786434:FKX786918 FUT786434:FUT786918 GEP786434:GEP786918 GOL786434:GOL786918 GYH786434:GYH786918 HID786434:HID786918 HRZ786434:HRZ786918 IBV786434:IBV786918 ILR786434:ILR786918 IVN786434:IVN786918 JFJ786434:JFJ786918 JPF786434:JPF786918 JZB786434:JZB786918 KIX786434:KIX786918 KST786434:KST786918 LCP786434:LCP786918 LML786434:LML786918 LWH786434:LWH786918 MGD786434:MGD786918 MPZ786434:MPZ786918 MZV786434:MZV786918 NJR786434:NJR786918 NTN786434:NTN786918 ODJ786434:ODJ786918 ONF786434:ONF786918 OXB786434:OXB786918 PGX786434:PGX786918 PQT786434:PQT786918 QAP786434:QAP786918 QKL786434:QKL786918 QUH786434:QUH786918 RED786434:RED786918 RNZ786434:RNZ786918 RXV786434:RXV786918 SHR786434:SHR786918 SRN786434:SRN786918 TBJ786434:TBJ786918 TLF786434:TLF786918 TVB786434:TVB786918 UEX786434:UEX786918 UOT786434:UOT786918 UYP786434:UYP786918 VIL786434:VIL786918 VSH786434:VSH786918 WCD786434:WCD786918 WLZ786434:WLZ786918 WVV786434:WVV786918 N851970:N852454 JJ851970:JJ852454 TF851970:TF852454 ADB851970:ADB852454 AMX851970:AMX852454 AWT851970:AWT852454 BGP851970:BGP852454 BQL851970:BQL852454 CAH851970:CAH852454 CKD851970:CKD852454 CTZ851970:CTZ852454 DDV851970:DDV852454 DNR851970:DNR852454 DXN851970:DXN852454 EHJ851970:EHJ852454 ERF851970:ERF852454 FBB851970:FBB852454 FKX851970:FKX852454 FUT851970:FUT852454 GEP851970:GEP852454 GOL851970:GOL852454 GYH851970:GYH852454 HID851970:HID852454 HRZ851970:HRZ852454 IBV851970:IBV852454 ILR851970:ILR852454 IVN851970:IVN852454 JFJ851970:JFJ852454 JPF851970:JPF852454 JZB851970:JZB852454 KIX851970:KIX852454 KST851970:KST852454 LCP851970:LCP852454 LML851970:LML852454 LWH851970:LWH852454 MGD851970:MGD852454 MPZ851970:MPZ852454 MZV851970:MZV852454 NJR851970:NJR852454 NTN851970:NTN852454 ODJ851970:ODJ852454 ONF851970:ONF852454 OXB851970:OXB852454 PGX851970:PGX852454 PQT851970:PQT852454 QAP851970:QAP852454 QKL851970:QKL852454 QUH851970:QUH852454 RED851970:RED852454 RNZ851970:RNZ852454 RXV851970:RXV852454 SHR851970:SHR852454 SRN851970:SRN852454 TBJ851970:TBJ852454 TLF851970:TLF852454 TVB851970:TVB852454 UEX851970:UEX852454 UOT851970:UOT852454 UYP851970:UYP852454 VIL851970:VIL852454 VSH851970:VSH852454 WCD851970:WCD852454 WLZ851970:WLZ852454 WVV851970:WVV852454 N917506:N917990 JJ917506:JJ917990 TF917506:TF917990 ADB917506:ADB917990 AMX917506:AMX917990 AWT917506:AWT917990 BGP917506:BGP917990 BQL917506:BQL917990 CAH917506:CAH917990 CKD917506:CKD917990 CTZ917506:CTZ917990 DDV917506:DDV917990 DNR917506:DNR917990 DXN917506:DXN917990 EHJ917506:EHJ917990 ERF917506:ERF917990 FBB917506:FBB917990 FKX917506:FKX917990 FUT917506:FUT917990 GEP917506:GEP917990 GOL917506:GOL917990 GYH917506:GYH917990 HID917506:HID917990 HRZ917506:HRZ917990 IBV917506:IBV917990 ILR917506:ILR917990 IVN917506:IVN917990 JFJ917506:JFJ917990 JPF917506:JPF917990 JZB917506:JZB917990 KIX917506:KIX917990 KST917506:KST917990 LCP917506:LCP917990 LML917506:LML917990 LWH917506:LWH917990 MGD917506:MGD917990 MPZ917506:MPZ917990 MZV917506:MZV917990 NJR917506:NJR917990 NTN917506:NTN917990 ODJ917506:ODJ917990 ONF917506:ONF917990 OXB917506:OXB917990 PGX917506:PGX917990 PQT917506:PQT917990 QAP917506:QAP917990 QKL917506:QKL917990 QUH917506:QUH917990 RED917506:RED917990 RNZ917506:RNZ917990 RXV917506:RXV917990 SHR917506:SHR917990 SRN917506:SRN917990 TBJ917506:TBJ917990 TLF917506:TLF917990 TVB917506:TVB917990 UEX917506:UEX917990 UOT917506:UOT917990 UYP917506:UYP917990 VIL917506:VIL917990 VSH917506:VSH917990 WCD917506:WCD917990 WLZ917506:WLZ917990 WVV917506:WVV917990 N983042:N983526 JJ983042:JJ983526 TF983042:TF983526 ADB983042:ADB983526 AMX983042:AMX983526 AWT983042:AWT983526 BGP983042:BGP983526 BQL983042:BQL983526 CAH983042:CAH983526 CKD983042:CKD983526 CTZ983042:CTZ983526 DDV983042:DDV983526 DNR983042:DNR983526 DXN983042:DXN983526 EHJ983042:EHJ983526 ERF983042:ERF983526 FBB983042:FBB983526 FKX983042:FKX983526 FUT983042:FUT983526 GEP983042:GEP983526 GOL983042:GOL983526 GYH983042:GYH983526 HID983042:HID983526 HRZ983042:HRZ983526 IBV983042:IBV983526 ILR983042:ILR983526 IVN983042:IVN983526 JFJ983042:JFJ983526 JPF983042:JPF983526 JZB983042:JZB983526 KIX983042:KIX983526 KST983042:KST983526 LCP983042:LCP983526 LML983042:LML983526 LWH983042:LWH983526 MGD983042:MGD983526 MPZ983042:MPZ983526 MZV983042:MZV983526 NJR983042:NJR983526 NTN983042:NTN983526 ODJ983042:ODJ983526 ONF983042:ONF983526 OXB983042:OXB983526 PGX983042:PGX983526 PQT983042:PQT983526 QAP983042:QAP983526 QKL983042:QKL983526 QUH983042:QUH983526 RED983042:RED983526 RNZ983042:RNZ983526 RXV983042:RXV983526 SHR983042:SHR983526 SRN983042:SRN983526 TBJ983042:TBJ983526 TLF983042:TLF983526 TVB983042:TVB983526 UEX983042:UEX983526 UOT983042:UOT983526 UYP983042:UYP983526 VIL983042:VIL983526 VSH983042:VSH983526 WCD983042:WCD983526 WLZ983042:WLZ983526 WVV983042:WVV983526" xr:uid="{00000000-0002-0000-2100-000000000000}">
      <formula1>$N$488:$N$489</formula1>
    </dataValidation>
    <dataValidation type="list" allowBlank="1" showInputMessage="1" showErrorMessage="1" sqref="M2:M486 JI2:JI486 TE2:TE486 ADA2:ADA486 AMW2:AMW486 AWS2:AWS486 BGO2:BGO486 BQK2:BQK486 CAG2:CAG486 CKC2:CKC486 CTY2:CTY486 DDU2:DDU486 DNQ2:DNQ486 DXM2:DXM486 EHI2:EHI486 ERE2:ERE486 FBA2:FBA486 FKW2:FKW486 FUS2:FUS486 GEO2:GEO486 GOK2:GOK486 GYG2:GYG486 HIC2:HIC486 HRY2:HRY486 IBU2:IBU486 ILQ2:ILQ486 IVM2:IVM486 JFI2:JFI486 JPE2:JPE486 JZA2:JZA486 KIW2:KIW486 KSS2:KSS486 LCO2:LCO486 LMK2:LMK486 LWG2:LWG486 MGC2:MGC486 MPY2:MPY486 MZU2:MZU486 NJQ2:NJQ486 NTM2:NTM486 ODI2:ODI486 ONE2:ONE486 OXA2:OXA486 PGW2:PGW486 PQS2:PQS486 QAO2:QAO486 QKK2:QKK486 QUG2:QUG486 REC2:REC486 RNY2:RNY486 RXU2:RXU486 SHQ2:SHQ486 SRM2:SRM486 TBI2:TBI486 TLE2:TLE486 TVA2:TVA486 UEW2:UEW486 UOS2:UOS486 UYO2:UYO486 VIK2:VIK486 VSG2:VSG486 WCC2:WCC486 WLY2:WLY486 WVU2:WVU486 M65538:M66022 JI65538:JI66022 TE65538:TE66022 ADA65538:ADA66022 AMW65538:AMW66022 AWS65538:AWS66022 BGO65538:BGO66022 BQK65538:BQK66022 CAG65538:CAG66022 CKC65538:CKC66022 CTY65538:CTY66022 DDU65538:DDU66022 DNQ65538:DNQ66022 DXM65538:DXM66022 EHI65538:EHI66022 ERE65538:ERE66022 FBA65538:FBA66022 FKW65538:FKW66022 FUS65538:FUS66022 GEO65538:GEO66022 GOK65538:GOK66022 GYG65538:GYG66022 HIC65538:HIC66022 HRY65538:HRY66022 IBU65538:IBU66022 ILQ65538:ILQ66022 IVM65538:IVM66022 JFI65538:JFI66022 JPE65538:JPE66022 JZA65538:JZA66022 KIW65538:KIW66022 KSS65538:KSS66022 LCO65538:LCO66022 LMK65538:LMK66022 LWG65538:LWG66022 MGC65538:MGC66022 MPY65538:MPY66022 MZU65538:MZU66022 NJQ65538:NJQ66022 NTM65538:NTM66022 ODI65538:ODI66022 ONE65538:ONE66022 OXA65538:OXA66022 PGW65538:PGW66022 PQS65538:PQS66022 QAO65538:QAO66022 QKK65538:QKK66022 QUG65538:QUG66022 REC65538:REC66022 RNY65538:RNY66022 RXU65538:RXU66022 SHQ65538:SHQ66022 SRM65538:SRM66022 TBI65538:TBI66022 TLE65538:TLE66022 TVA65538:TVA66022 UEW65538:UEW66022 UOS65538:UOS66022 UYO65538:UYO66022 VIK65538:VIK66022 VSG65538:VSG66022 WCC65538:WCC66022 WLY65538:WLY66022 WVU65538:WVU66022 M131074:M131558 JI131074:JI131558 TE131074:TE131558 ADA131074:ADA131558 AMW131074:AMW131558 AWS131074:AWS131558 BGO131074:BGO131558 BQK131074:BQK131558 CAG131074:CAG131558 CKC131074:CKC131558 CTY131074:CTY131558 DDU131074:DDU131558 DNQ131074:DNQ131558 DXM131074:DXM131558 EHI131074:EHI131558 ERE131074:ERE131558 FBA131074:FBA131558 FKW131074:FKW131558 FUS131074:FUS131558 GEO131074:GEO131558 GOK131074:GOK131558 GYG131074:GYG131558 HIC131074:HIC131558 HRY131074:HRY131558 IBU131074:IBU131558 ILQ131074:ILQ131558 IVM131074:IVM131558 JFI131074:JFI131558 JPE131074:JPE131558 JZA131074:JZA131558 KIW131074:KIW131558 KSS131074:KSS131558 LCO131074:LCO131558 LMK131074:LMK131558 LWG131074:LWG131558 MGC131074:MGC131558 MPY131074:MPY131558 MZU131074:MZU131558 NJQ131074:NJQ131558 NTM131074:NTM131558 ODI131074:ODI131558 ONE131074:ONE131558 OXA131074:OXA131558 PGW131074:PGW131558 PQS131074:PQS131558 QAO131074:QAO131558 QKK131074:QKK131558 QUG131074:QUG131558 REC131074:REC131558 RNY131074:RNY131558 RXU131074:RXU131558 SHQ131074:SHQ131558 SRM131074:SRM131558 TBI131074:TBI131558 TLE131074:TLE131558 TVA131074:TVA131558 UEW131074:UEW131558 UOS131074:UOS131558 UYO131074:UYO131558 VIK131074:VIK131558 VSG131074:VSG131558 WCC131074:WCC131558 WLY131074:WLY131558 WVU131074:WVU131558 M196610:M197094 JI196610:JI197094 TE196610:TE197094 ADA196610:ADA197094 AMW196610:AMW197094 AWS196610:AWS197094 BGO196610:BGO197094 BQK196610:BQK197094 CAG196610:CAG197094 CKC196610:CKC197094 CTY196610:CTY197094 DDU196610:DDU197094 DNQ196610:DNQ197094 DXM196610:DXM197094 EHI196610:EHI197094 ERE196610:ERE197094 FBA196610:FBA197094 FKW196610:FKW197094 FUS196610:FUS197094 GEO196610:GEO197094 GOK196610:GOK197094 GYG196610:GYG197094 HIC196610:HIC197094 HRY196610:HRY197094 IBU196610:IBU197094 ILQ196610:ILQ197094 IVM196610:IVM197094 JFI196610:JFI197094 JPE196610:JPE197094 JZA196610:JZA197094 KIW196610:KIW197094 KSS196610:KSS197094 LCO196610:LCO197094 LMK196610:LMK197094 LWG196610:LWG197094 MGC196610:MGC197094 MPY196610:MPY197094 MZU196610:MZU197094 NJQ196610:NJQ197094 NTM196610:NTM197094 ODI196610:ODI197094 ONE196610:ONE197094 OXA196610:OXA197094 PGW196610:PGW197094 PQS196610:PQS197094 QAO196610:QAO197094 QKK196610:QKK197094 QUG196610:QUG197094 REC196610:REC197094 RNY196610:RNY197094 RXU196610:RXU197094 SHQ196610:SHQ197094 SRM196610:SRM197094 TBI196610:TBI197094 TLE196610:TLE197094 TVA196610:TVA197094 UEW196610:UEW197094 UOS196610:UOS197094 UYO196610:UYO197094 VIK196610:VIK197094 VSG196610:VSG197094 WCC196610:WCC197094 WLY196610:WLY197094 WVU196610:WVU197094 M262146:M262630 JI262146:JI262630 TE262146:TE262630 ADA262146:ADA262630 AMW262146:AMW262630 AWS262146:AWS262630 BGO262146:BGO262630 BQK262146:BQK262630 CAG262146:CAG262630 CKC262146:CKC262630 CTY262146:CTY262630 DDU262146:DDU262630 DNQ262146:DNQ262630 DXM262146:DXM262630 EHI262146:EHI262630 ERE262146:ERE262630 FBA262146:FBA262630 FKW262146:FKW262630 FUS262146:FUS262630 GEO262146:GEO262630 GOK262146:GOK262630 GYG262146:GYG262630 HIC262146:HIC262630 HRY262146:HRY262630 IBU262146:IBU262630 ILQ262146:ILQ262630 IVM262146:IVM262630 JFI262146:JFI262630 JPE262146:JPE262630 JZA262146:JZA262630 KIW262146:KIW262630 KSS262146:KSS262630 LCO262146:LCO262630 LMK262146:LMK262630 LWG262146:LWG262630 MGC262146:MGC262630 MPY262146:MPY262630 MZU262146:MZU262630 NJQ262146:NJQ262630 NTM262146:NTM262630 ODI262146:ODI262630 ONE262146:ONE262630 OXA262146:OXA262630 PGW262146:PGW262630 PQS262146:PQS262630 QAO262146:QAO262630 QKK262146:QKK262630 QUG262146:QUG262630 REC262146:REC262630 RNY262146:RNY262630 RXU262146:RXU262630 SHQ262146:SHQ262630 SRM262146:SRM262630 TBI262146:TBI262630 TLE262146:TLE262630 TVA262146:TVA262630 UEW262146:UEW262630 UOS262146:UOS262630 UYO262146:UYO262630 VIK262146:VIK262630 VSG262146:VSG262630 WCC262146:WCC262630 WLY262146:WLY262630 WVU262146:WVU262630 M327682:M328166 JI327682:JI328166 TE327682:TE328166 ADA327682:ADA328166 AMW327682:AMW328166 AWS327682:AWS328166 BGO327682:BGO328166 BQK327682:BQK328166 CAG327682:CAG328166 CKC327682:CKC328166 CTY327682:CTY328166 DDU327682:DDU328166 DNQ327682:DNQ328166 DXM327682:DXM328166 EHI327682:EHI328166 ERE327682:ERE328166 FBA327682:FBA328166 FKW327682:FKW328166 FUS327682:FUS328166 GEO327682:GEO328166 GOK327682:GOK328166 GYG327682:GYG328166 HIC327682:HIC328166 HRY327682:HRY328166 IBU327682:IBU328166 ILQ327682:ILQ328166 IVM327682:IVM328166 JFI327682:JFI328166 JPE327682:JPE328166 JZA327682:JZA328166 KIW327682:KIW328166 KSS327682:KSS328166 LCO327682:LCO328166 LMK327682:LMK328166 LWG327682:LWG328166 MGC327682:MGC328166 MPY327682:MPY328166 MZU327682:MZU328166 NJQ327682:NJQ328166 NTM327682:NTM328166 ODI327682:ODI328166 ONE327682:ONE328166 OXA327682:OXA328166 PGW327682:PGW328166 PQS327682:PQS328166 QAO327682:QAO328166 QKK327682:QKK328166 QUG327682:QUG328166 REC327682:REC328166 RNY327682:RNY328166 RXU327682:RXU328166 SHQ327682:SHQ328166 SRM327682:SRM328166 TBI327682:TBI328166 TLE327682:TLE328166 TVA327682:TVA328166 UEW327682:UEW328166 UOS327682:UOS328166 UYO327682:UYO328166 VIK327682:VIK328166 VSG327682:VSG328166 WCC327682:WCC328166 WLY327682:WLY328166 WVU327682:WVU328166 M393218:M393702 JI393218:JI393702 TE393218:TE393702 ADA393218:ADA393702 AMW393218:AMW393702 AWS393218:AWS393702 BGO393218:BGO393702 BQK393218:BQK393702 CAG393218:CAG393702 CKC393218:CKC393702 CTY393218:CTY393702 DDU393218:DDU393702 DNQ393218:DNQ393702 DXM393218:DXM393702 EHI393218:EHI393702 ERE393218:ERE393702 FBA393218:FBA393702 FKW393218:FKW393702 FUS393218:FUS393702 GEO393218:GEO393702 GOK393218:GOK393702 GYG393218:GYG393702 HIC393218:HIC393702 HRY393218:HRY393702 IBU393218:IBU393702 ILQ393218:ILQ393702 IVM393218:IVM393702 JFI393218:JFI393702 JPE393218:JPE393702 JZA393218:JZA393702 KIW393218:KIW393702 KSS393218:KSS393702 LCO393218:LCO393702 LMK393218:LMK393702 LWG393218:LWG393702 MGC393218:MGC393702 MPY393218:MPY393702 MZU393218:MZU393702 NJQ393218:NJQ393702 NTM393218:NTM393702 ODI393218:ODI393702 ONE393218:ONE393702 OXA393218:OXA393702 PGW393218:PGW393702 PQS393218:PQS393702 QAO393218:QAO393702 QKK393218:QKK393702 QUG393218:QUG393702 REC393218:REC393702 RNY393218:RNY393702 RXU393218:RXU393702 SHQ393218:SHQ393702 SRM393218:SRM393702 TBI393218:TBI393702 TLE393218:TLE393702 TVA393218:TVA393702 UEW393218:UEW393702 UOS393218:UOS393702 UYO393218:UYO393702 VIK393218:VIK393702 VSG393218:VSG393702 WCC393218:WCC393702 WLY393218:WLY393702 WVU393218:WVU393702 M458754:M459238 JI458754:JI459238 TE458754:TE459238 ADA458754:ADA459238 AMW458754:AMW459238 AWS458754:AWS459238 BGO458754:BGO459238 BQK458754:BQK459238 CAG458754:CAG459238 CKC458754:CKC459238 CTY458754:CTY459238 DDU458754:DDU459238 DNQ458754:DNQ459238 DXM458754:DXM459238 EHI458754:EHI459238 ERE458754:ERE459238 FBA458754:FBA459238 FKW458754:FKW459238 FUS458754:FUS459238 GEO458754:GEO459238 GOK458754:GOK459238 GYG458754:GYG459238 HIC458754:HIC459238 HRY458754:HRY459238 IBU458754:IBU459238 ILQ458754:ILQ459238 IVM458754:IVM459238 JFI458754:JFI459238 JPE458754:JPE459238 JZA458754:JZA459238 KIW458754:KIW459238 KSS458754:KSS459238 LCO458754:LCO459238 LMK458754:LMK459238 LWG458754:LWG459238 MGC458754:MGC459238 MPY458754:MPY459238 MZU458754:MZU459238 NJQ458754:NJQ459238 NTM458754:NTM459238 ODI458754:ODI459238 ONE458754:ONE459238 OXA458754:OXA459238 PGW458754:PGW459238 PQS458754:PQS459238 QAO458754:QAO459238 QKK458754:QKK459238 QUG458754:QUG459238 REC458754:REC459238 RNY458754:RNY459238 RXU458754:RXU459238 SHQ458754:SHQ459238 SRM458754:SRM459238 TBI458754:TBI459238 TLE458754:TLE459238 TVA458754:TVA459238 UEW458754:UEW459238 UOS458754:UOS459238 UYO458754:UYO459238 VIK458754:VIK459238 VSG458754:VSG459238 WCC458754:WCC459238 WLY458754:WLY459238 WVU458754:WVU459238 M524290:M524774 JI524290:JI524774 TE524290:TE524774 ADA524290:ADA524774 AMW524290:AMW524774 AWS524290:AWS524774 BGO524290:BGO524774 BQK524290:BQK524774 CAG524290:CAG524774 CKC524290:CKC524774 CTY524290:CTY524774 DDU524290:DDU524774 DNQ524290:DNQ524774 DXM524290:DXM524774 EHI524290:EHI524774 ERE524290:ERE524774 FBA524290:FBA524774 FKW524290:FKW524774 FUS524290:FUS524774 GEO524290:GEO524774 GOK524290:GOK524774 GYG524290:GYG524774 HIC524290:HIC524774 HRY524290:HRY524774 IBU524290:IBU524774 ILQ524290:ILQ524774 IVM524290:IVM524774 JFI524290:JFI524774 JPE524290:JPE524774 JZA524290:JZA524774 KIW524290:KIW524774 KSS524290:KSS524774 LCO524290:LCO524774 LMK524290:LMK524774 LWG524290:LWG524774 MGC524290:MGC524774 MPY524290:MPY524774 MZU524290:MZU524774 NJQ524290:NJQ524774 NTM524290:NTM524774 ODI524290:ODI524774 ONE524290:ONE524774 OXA524290:OXA524774 PGW524290:PGW524774 PQS524290:PQS524774 QAO524290:QAO524774 QKK524290:QKK524774 QUG524290:QUG524774 REC524290:REC524774 RNY524290:RNY524774 RXU524290:RXU524774 SHQ524290:SHQ524774 SRM524290:SRM524774 TBI524290:TBI524774 TLE524290:TLE524774 TVA524290:TVA524774 UEW524290:UEW524774 UOS524290:UOS524774 UYO524290:UYO524774 VIK524290:VIK524774 VSG524290:VSG524774 WCC524290:WCC524774 WLY524290:WLY524774 WVU524290:WVU524774 M589826:M590310 JI589826:JI590310 TE589826:TE590310 ADA589826:ADA590310 AMW589826:AMW590310 AWS589826:AWS590310 BGO589826:BGO590310 BQK589826:BQK590310 CAG589826:CAG590310 CKC589826:CKC590310 CTY589826:CTY590310 DDU589826:DDU590310 DNQ589826:DNQ590310 DXM589826:DXM590310 EHI589826:EHI590310 ERE589826:ERE590310 FBA589826:FBA590310 FKW589826:FKW590310 FUS589826:FUS590310 GEO589826:GEO590310 GOK589826:GOK590310 GYG589826:GYG590310 HIC589826:HIC590310 HRY589826:HRY590310 IBU589826:IBU590310 ILQ589826:ILQ590310 IVM589826:IVM590310 JFI589826:JFI590310 JPE589826:JPE590310 JZA589826:JZA590310 KIW589826:KIW590310 KSS589826:KSS590310 LCO589826:LCO590310 LMK589826:LMK590310 LWG589826:LWG590310 MGC589826:MGC590310 MPY589826:MPY590310 MZU589826:MZU590310 NJQ589826:NJQ590310 NTM589826:NTM590310 ODI589826:ODI590310 ONE589826:ONE590310 OXA589826:OXA590310 PGW589826:PGW590310 PQS589826:PQS590310 QAO589826:QAO590310 QKK589826:QKK590310 QUG589826:QUG590310 REC589826:REC590310 RNY589826:RNY590310 RXU589826:RXU590310 SHQ589826:SHQ590310 SRM589826:SRM590310 TBI589826:TBI590310 TLE589826:TLE590310 TVA589826:TVA590310 UEW589826:UEW590310 UOS589826:UOS590310 UYO589826:UYO590310 VIK589826:VIK590310 VSG589826:VSG590310 WCC589826:WCC590310 WLY589826:WLY590310 WVU589826:WVU590310 M655362:M655846 JI655362:JI655846 TE655362:TE655846 ADA655362:ADA655846 AMW655362:AMW655846 AWS655362:AWS655846 BGO655362:BGO655846 BQK655362:BQK655846 CAG655362:CAG655846 CKC655362:CKC655846 CTY655362:CTY655846 DDU655362:DDU655846 DNQ655362:DNQ655846 DXM655362:DXM655846 EHI655362:EHI655846 ERE655362:ERE655846 FBA655362:FBA655846 FKW655362:FKW655846 FUS655362:FUS655846 GEO655362:GEO655846 GOK655362:GOK655846 GYG655362:GYG655846 HIC655362:HIC655846 HRY655362:HRY655846 IBU655362:IBU655846 ILQ655362:ILQ655846 IVM655362:IVM655846 JFI655362:JFI655846 JPE655362:JPE655846 JZA655362:JZA655846 KIW655362:KIW655846 KSS655362:KSS655846 LCO655362:LCO655846 LMK655362:LMK655846 LWG655362:LWG655846 MGC655362:MGC655846 MPY655362:MPY655846 MZU655362:MZU655846 NJQ655362:NJQ655846 NTM655362:NTM655846 ODI655362:ODI655846 ONE655362:ONE655846 OXA655362:OXA655846 PGW655362:PGW655846 PQS655362:PQS655846 QAO655362:QAO655846 QKK655362:QKK655846 QUG655362:QUG655846 REC655362:REC655846 RNY655362:RNY655846 RXU655362:RXU655846 SHQ655362:SHQ655846 SRM655362:SRM655846 TBI655362:TBI655846 TLE655362:TLE655846 TVA655362:TVA655846 UEW655362:UEW655846 UOS655362:UOS655846 UYO655362:UYO655846 VIK655362:VIK655846 VSG655362:VSG655846 WCC655362:WCC655846 WLY655362:WLY655846 WVU655362:WVU655846 M720898:M721382 JI720898:JI721382 TE720898:TE721382 ADA720898:ADA721382 AMW720898:AMW721382 AWS720898:AWS721382 BGO720898:BGO721382 BQK720898:BQK721382 CAG720898:CAG721382 CKC720898:CKC721382 CTY720898:CTY721382 DDU720898:DDU721382 DNQ720898:DNQ721382 DXM720898:DXM721382 EHI720898:EHI721382 ERE720898:ERE721382 FBA720898:FBA721382 FKW720898:FKW721382 FUS720898:FUS721382 GEO720898:GEO721382 GOK720898:GOK721382 GYG720898:GYG721382 HIC720898:HIC721382 HRY720898:HRY721382 IBU720898:IBU721382 ILQ720898:ILQ721382 IVM720898:IVM721382 JFI720898:JFI721382 JPE720898:JPE721382 JZA720898:JZA721382 KIW720898:KIW721382 KSS720898:KSS721382 LCO720898:LCO721382 LMK720898:LMK721382 LWG720898:LWG721382 MGC720898:MGC721382 MPY720898:MPY721382 MZU720898:MZU721382 NJQ720898:NJQ721382 NTM720898:NTM721382 ODI720898:ODI721382 ONE720898:ONE721382 OXA720898:OXA721382 PGW720898:PGW721382 PQS720898:PQS721382 QAO720898:QAO721382 QKK720898:QKK721382 QUG720898:QUG721382 REC720898:REC721382 RNY720898:RNY721382 RXU720898:RXU721382 SHQ720898:SHQ721382 SRM720898:SRM721382 TBI720898:TBI721382 TLE720898:TLE721382 TVA720898:TVA721382 UEW720898:UEW721382 UOS720898:UOS721382 UYO720898:UYO721382 VIK720898:VIK721382 VSG720898:VSG721382 WCC720898:WCC721382 WLY720898:WLY721382 WVU720898:WVU721382 M786434:M786918 JI786434:JI786918 TE786434:TE786918 ADA786434:ADA786918 AMW786434:AMW786918 AWS786434:AWS786918 BGO786434:BGO786918 BQK786434:BQK786918 CAG786434:CAG786918 CKC786434:CKC786918 CTY786434:CTY786918 DDU786434:DDU786918 DNQ786434:DNQ786918 DXM786434:DXM786918 EHI786434:EHI786918 ERE786434:ERE786918 FBA786434:FBA786918 FKW786434:FKW786918 FUS786434:FUS786918 GEO786434:GEO786918 GOK786434:GOK786918 GYG786434:GYG786918 HIC786434:HIC786918 HRY786434:HRY786918 IBU786434:IBU786918 ILQ786434:ILQ786918 IVM786434:IVM786918 JFI786434:JFI786918 JPE786434:JPE786918 JZA786434:JZA786918 KIW786434:KIW786918 KSS786434:KSS786918 LCO786434:LCO786918 LMK786434:LMK786918 LWG786434:LWG786918 MGC786434:MGC786918 MPY786434:MPY786918 MZU786434:MZU786918 NJQ786434:NJQ786918 NTM786434:NTM786918 ODI786434:ODI786918 ONE786434:ONE786918 OXA786434:OXA786918 PGW786434:PGW786918 PQS786434:PQS786918 QAO786434:QAO786918 QKK786434:QKK786918 QUG786434:QUG786918 REC786434:REC786918 RNY786434:RNY786918 RXU786434:RXU786918 SHQ786434:SHQ786918 SRM786434:SRM786918 TBI786434:TBI786918 TLE786434:TLE786918 TVA786434:TVA786918 UEW786434:UEW786918 UOS786434:UOS786918 UYO786434:UYO786918 VIK786434:VIK786918 VSG786434:VSG786918 WCC786434:WCC786918 WLY786434:WLY786918 WVU786434:WVU786918 M851970:M852454 JI851970:JI852454 TE851970:TE852454 ADA851970:ADA852454 AMW851970:AMW852454 AWS851970:AWS852454 BGO851970:BGO852454 BQK851970:BQK852454 CAG851970:CAG852454 CKC851970:CKC852454 CTY851970:CTY852454 DDU851970:DDU852454 DNQ851970:DNQ852454 DXM851970:DXM852454 EHI851970:EHI852454 ERE851970:ERE852454 FBA851970:FBA852454 FKW851970:FKW852454 FUS851970:FUS852454 GEO851970:GEO852454 GOK851970:GOK852454 GYG851970:GYG852454 HIC851970:HIC852454 HRY851970:HRY852454 IBU851970:IBU852454 ILQ851970:ILQ852454 IVM851970:IVM852454 JFI851970:JFI852454 JPE851970:JPE852454 JZA851970:JZA852454 KIW851970:KIW852454 KSS851970:KSS852454 LCO851970:LCO852454 LMK851970:LMK852454 LWG851970:LWG852454 MGC851970:MGC852454 MPY851970:MPY852454 MZU851970:MZU852454 NJQ851970:NJQ852454 NTM851970:NTM852454 ODI851970:ODI852454 ONE851970:ONE852454 OXA851970:OXA852454 PGW851970:PGW852454 PQS851970:PQS852454 QAO851970:QAO852454 QKK851970:QKK852454 QUG851970:QUG852454 REC851970:REC852454 RNY851970:RNY852454 RXU851970:RXU852454 SHQ851970:SHQ852454 SRM851970:SRM852454 TBI851970:TBI852454 TLE851970:TLE852454 TVA851970:TVA852454 UEW851970:UEW852454 UOS851970:UOS852454 UYO851970:UYO852454 VIK851970:VIK852454 VSG851970:VSG852454 WCC851970:WCC852454 WLY851970:WLY852454 WVU851970:WVU852454 M917506:M917990 JI917506:JI917990 TE917506:TE917990 ADA917506:ADA917990 AMW917506:AMW917990 AWS917506:AWS917990 BGO917506:BGO917990 BQK917506:BQK917990 CAG917506:CAG917990 CKC917506:CKC917990 CTY917506:CTY917990 DDU917506:DDU917990 DNQ917506:DNQ917990 DXM917506:DXM917990 EHI917506:EHI917990 ERE917506:ERE917990 FBA917506:FBA917990 FKW917506:FKW917990 FUS917506:FUS917990 GEO917506:GEO917990 GOK917506:GOK917990 GYG917506:GYG917990 HIC917506:HIC917990 HRY917506:HRY917990 IBU917506:IBU917990 ILQ917506:ILQ917990 IVM917506:IVM917990 JFI917506:JFI917990 JPE917506:JPE917990 JZA917506:JZA917990 KIW917506:KIW917990 KSS917506:KSS917990 LCO917506:LCO917990 LMK917506:LMK917990 LWG917506:LWG917990 MGC917506:MGC917990 MPY917506:MPY917990 MZU917506:MZU917990 NJQ917506:NJQ917990 NTM917506:NTM917990 ODI917506:ODI917990 ONE917506:ONE917990 OXA917506:OXA917990 PGW917506:PGW917990 PQS917506:PQS917990 QAO917506:QAO917990 QKK917506:QKK917990 QUG917506:QUG917990 REC917506:REC917990 RNY917506:RNY917990 RXU917506:RXU917990 SHQ917506:SHQ917990 SRM917506:SRM917990 TBI917506:TBI917990 TLE917506:TLE917990 TVA917506:TVA917990 UEW917506:UEW917990 UOS917506:UOS917990 UYO917506:UYO917990 VIK917506:VIK917990 VSG917506:VSG917990 WCC917506:WCC917990 WLY917506:WLY917990 WVU917506:WVU917990 M983042:M983526 JI983042:JI983526 TE983042:TE983526 ADA983042:ADA983526 AMW983042:AMW983526 AWS983042:AWS983526 BGO983042:BGO983526 BQK983042:BQK983526 CAG983042:CAG983526 CKC983042:CKC983526 CTY983042:CTY983526 DDU983042:DDU983526 DNQ983042:DNQ983526 DXM983042:DXM983526 EHI983042:EHI983526 ERE983042:ERE983526 FBA983042:FBA983526 FKW983042:FKW983526 FUS983042:FUS983526 GEO983042:GEO983526 GOK983042:GOK983526 GYG983042:GYG983526 HIC983042:HIC983526 HRY983042:HRY983526 IBU983042:IBU983526 ILQ983042:ILQ983526 IVM983042:IVM983526 JFI983042:JFI983526 JPE983042:JPE983526 JZA983042:JZA983526 KIW983042:KIW983526 KSS983042:KSS983526 LCO983042:LCO983526 LMK983042:LMK983526 LWG983042:LWG983526 MGC983042:MGC983526 MPY983042:MPY983526 MZU983042:MZU983526 NJQ983042:NJQ983526 NTM983042:NTM983526 ODI983042:ODI983526 ONE983042:ONE983526 OXA983042:OXA983526 PGW983042:PGW983526 PQS983042:PQS983526 QAO983042:QAO983526 QKK983042:QKK983526 QUG983042:QUG983526 REC983042:REC983526 RNY983042:RNY983526 RXU983042:RXU983526 SHQ983042:SHQ983526 SRM983042:SRM983526 TBI983042:TBI983526 TLE983042:TLE983526 TVA983042:TVA983526 UEW983042:UEW983526 UOS983042:UOS983526 UYO983042:UYO983526 VIK983042:VIK983526 VSG983042:VSG983526 WCC983042:WCC983526 WLY983042:WLY983526 WVU983042:WVU983526" xr:uid="{00000000-0002-0000-2100-000001000000}">
      <formula1>$M$488:$M$489</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8"/>
  <dimension ref="A1:X110"/>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17987</v>
      </c>
      <c r="B2" s="498" t="s">
        <v>17980</v>
      </c>
      <c r="C2" s="500"/>
      <c r="D2" s="500"/>
      <c r="E2" s="502">
        <v>0</v>
      </c>
      <c r="F2" s="27">
        <v>1</v>
      </c>
      <c r="G2" s="28" t="s">
        <v>17988</v>
      </c>
      <c r="H2" s="28" t="s">
        <v>17988</v>
      </c>
      <c r="I2" s="79"/>
      <c r="J2" s="28" t="s">
        <v>32</v>
      </c>
      <c r="K2" s="29">
        <v>2</v>
      </c>
      <c r="L2" s="29"/>
      <c r="M2" s="30" t="s">
        <v>33</v>
      </c>
      <c r="N2" s="30" t="s">
        <v>34</v>
      </c>
      <c r="O2" s="28"/>
      <c r="P2" s="28"/>
      <c r="Q2" s="28"/>
      <c r="R2" s="28"/>
      <c r="S2" s="28"/>
      <c r="T2" s="28"/>
      <c r="U2" s="28"/>
      <c r="V2" s="28"/>
      <c r="W2" s="33"/>
    </row>
    <row r="3" spans="1:23" x14ac:dyDescent="0.2">
      <c r="A3" s="497"/>
      <c r="B3" s="499"/>
      <c r="C3" s="501"/>
      <c r="D3" s="501"/>
      <c r="E3" s="503"/>
      <c r="F3" s="17">
        <v>2</v>
      </c>
      <c r="G3" s="18" t="s">
        <v>17989</v>
      </c>
      <c r="H3" s="18" t="s">
        <v>17989</v>
      </c>
      <c r="I3" s="80"/>
      <c r="J3" s="18" t="s">
        <v>32</v>
      </c>
      <c r="K3" s="19">
        <v>2</v>
      </c>
      <c r="L3" s="19"/>
      <c r="M3" s="20" t="s">
        <v>33</v>
      </c>
      <c r="N3" s="20" t="s">
        <v>34</v>
      </c>
      <c r="O3" s="18"/>
      <c r="P3" s="18"/>
      <c r="Q3" s="18"/>
      <c r="R3" s="18"/>
      <c r="S3" s="18"/>
      <c r="T3" s="18"/>
      <c r="U3" s="18"/>
      <c r="V3" s="18"/>
      <c r="W3" s="34"/>
    </row>
    <row r="4" spans="1:23" x14ac:dyDescent="0.2">
      <c r="A4" s="497"/>
      <c r="B4" s="499"/>
      <c r="C4" s="501"/>
      <c r="D4" s="501"/>
      <c r="E4" s="503"/>
      <c r="F4" s="17">
        <v>3</v>
      </c>
      <c r="G4" s="18" t="s">
        <v>17990</v>
      </c>
      <c r="H4" s="18" t="s">
        <v>17990</v>
      </c>
      <c r="I4" s="80"/>
      <c r="J4" s="18" t="s">
        <v>134</v>
      </c>
      <c r="K4" s="19">
        <v>7</v>
      </c>
      <c r="L4" s="19">
        <v>0</v>
      </c>
      <c r="M4" s="20" t="s">
        <v>33</v>
      </c>
      <c r="N4" s="20" t="s">
        <v>34</v>
      </c>
      <c r="O4" s="18"/>
      <c r="P4" s="18"/>
      <c r="Q4" s="18"/>
      <c r="R4" s="18"/>
      <c r="S4" s="18"/>
      <c r="T4" s="18"/>
      <c r="U4" s="18"/>
      <c r="V4" s="18"/>
      <c r="W4" s="34"/>
    </row>
    <row r="5" spans="1:23" x14ac:dyDescent="0.2">
      <c r="A5" s="497"/>
      <c r="B5" s="499"/>
      <c r="C5" s="501"/>
      <c r="D5" s="501"/>
      <c r="E5" s="503"/>
      <c r="F5" s="17">
        <v>4</v>
      </c>
      <c r="G5" s="18" t="s">
        <v>17991</v>
      </c>
      <c r="H5" s="18" t="s">
        <v>17991</v>
      </c>
      <c r="I5" s="80"/>
      <c r="J5" s="18" t="s">
        <v>32</v>
      </c>
      <c r="K5" s="19">
        <v>8</v>
      </c>
      <c r="L5" s="19"/>
      <c r="M5" s="20" t="s">
        <v>33</v>
      </c>
      <c r="N5" s="20" t="s">
        <v>34</v>
      </c>
      <c r="O5" s="18"/>
      <c r="P5" s="18"/>
      <c r="Q5" s="18"/>
      <c r="R5" s="18"/>
      <c r="S5" s="18"/>
      <c r="T5" s="18"/>
      <c r="U5" s="18"/>
      <c r="V5" s="18"/>
      <c r="W5" s="34"/>
    </row>
    <row r="6" spans="1:23" x14ac:dyDescent="0.2">
      <c r="A6" s="497"/>
      <c r="B6" s="499"/>
      <c r="C6" s="501"/>
      <c r="D6" s="501"/>
      <c r="E6" s="503"/>
      <c r="F6" s="17">
        <v>5</v>
      </c>
      <c r="G6" s="18" t="s">
        <v>17992</v>
      </c>
      <c r="H6" s="18" t="s">
        <v>17992</v>
      </c>
      <c r="I6" s="80"/>
      <c r="J6" s="18" t="s">
        <v>32</v>
      </c>
      <c r="K6" s="19">
        <v>8</v>
      </c>
      <c r="L6" s="19"/>
      <c r="M6" s="20" t="s">
        <v>33</v>
      </c>
      <c r="N6" s="20" t="s">
        <v>34</v>
      </c>
      <c r="O6" s="18"/>
      <c r="P6" s="18"/>
      <c r="Q6" s="18"/>
      <c r="R6" s="18"/>
      <c r="S6" s="18"/>
      <c r="T6" s="18"/>
      <c r="U6" s="18"/>
      <c r="V6" s="18"/>
      <c r="W6" s="34"/>
    </row>
    <row r="7" spans="1:23" x14ac:dyDescent="0.2">
      <c r="A7" s="497"/>
      <c r="B7" s="499"/>
      <c r="C7" s="501"/>
      <c r="D7" s="501"/>
      <c r="E7" s="503"/>
      <c r="F7" s="17">
        <v>6</v>
      </c>
      <c r="G7" s="18" t="s">
        <v>17993</v>
      </c>
      <c r="H7" s="18" t="s">
        <v>17993</v>
      </c>
      <c r="I7" s="80"/>
      <c r="J7" s="18" t="s">
        <v>32</v>
      </c>
      <c r="K7" s="19">
        <v>8</v>
      </c>
      <c r="L7" s="19"/>
      <c r="M7" s="20" t="s">
        <v>33</v>
      </c>
      <c r="N7" s="20" t="s">
        <v>34</v>
      </c>
      <c r="O7" s="18"/>
      <c r="P7" s="18"/>
      <c r="Q7" s="18"/>
      <c r="R7" s="18"/>
      <c r="S7" s="18"/>
      <c r="T7" s="18"/>
      <c r="U7" s="18"/>
      <c r="V7" s="18"/>
      <c r="W7" s="34"/>
    </row>
    <row r="8" spans="1:23" x14ac:dyDescent="0.2">
      <c r="A8" s="497"/>
      <c r="B8" s="499"/>
      <c r="C8" s="501"/>
      <c r="D8" s="501"/>
      <c r="E8" s="503"/>
      <c r="F8" s="17">
        <v>7</v>
      </c>
      <c r="G8" s="18" t="s">
        <v>17994</v>
      </c>
      <c r="H8" s="18" t="s">
        <v>17994</v>
      </c>
      <c r="I8" s="80"/>
      <c r="J8" s="18" t="s">
        <v>32</v>
      </c>
      <c r="K8" s="19">
        <v>8</v>
      </c>
      <c r="L8" s="19"/>
      <c r="M8" s="20" t="s">
        <v>33</v>
      </c>
      <c r="N8" s="20" t="s">
        <v>34</v>
      </c>
      <c r="O8" s="18"/>
      <c r="P8" s="18"/>
      <c r="Q8" s="18"/>
      <c r="R8" s="18"/>
      <c r="S8" s="18"/>
      <c r="T8" s="18"/>
      <c r="U8" s="18"/>
      <c r="V8" s="18"/>
      <c r="W8" s="34"/>
    </row>
    <row r="9" spans="1:23" x14ac:dyDescent="0.2">
      <c r="A9" s="497"/>
      <c r="B9" s="499"/>
      <c r="C9" s="501"/>
      <c r="D9" s="501"/>
      <c r="E9" s="503"/>
      <c r="F9" s="41">
        <v>8</v>
      </c>
      <c r="G9" s="42" t="s">
        <v>17995</v>
      </c>
      <c r="H9" s="42" t="s">
        <v>17995</v>
      </c>
      <c r="I9" s="85"/>
      <c r="J9" s="42" t="s">
        <v>32</v>
      </c>
      <c r="K9" s="43">
        <v>16</v>
      </c>
      <c r="L9" s="43"/>
      <c r="M9" s="44" t="s">
        <v>33</v>
      </c>
      <c r="N9" s="44" t="s">
        <v>34</v>
      </c>
      <c r="O9" s="18"/>
      <c r="P9" s="18"/>
      <c r="Q9" s="18"/>
      <c r="R9" s="18"/>
      <c r="S9" s="18"/>
      <c r="T9" s="18"/>
      <c r="U9" s="18"/>
      <c r="V9" s="18"/>
      <c r="W9" s="34"/>
    </row>
    <row r="10" spans="1:23" x14ac:dyDescent="0.2">
      <c r="A10" s="497"/>
      <c r="B10" s="499"/>
      <c r="C10" s="501"/>
      <c r="D10" s="501"/>
      <c r="E10" s="503"/>
      <c r="F10" s="17">
        <v>9</v>
      </c>
      <c r="G10" s="18" t="s">
        <v>17996</v>
      </c>
      <c r="H10" s="18" t="s">
        <v>17996</v>
      </c>
      <c r="I10" s="80"/>
      <c r="J10" s="18" t="s">
        <v>32</v>
      </c>
      <c r="K10" s="19">
        <v>20</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17997</v>
      </c>
      <c r="H11" s="18" t="s">
        <v>17997</v>
      </c>
      <c r="I11" s="80"/>
      <c r="J11" s="18" t="s">
        <v>44</v>
      </c>
      <c r="K11" s="19">
        <v>30</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17998</v>
      </c>
      <c r="H12" s="18" t="s">
        <v>17998</v>
      </c>
      <c r="I12" s="80"/>
      <c r="J12" s="18" t="s">
        <v>32</v>
      </c>
      <c r="K12" s="19">
        <v>2</v>
      </c>
      <c r="L12" s="19"/>
      <c r="M12" s="20" t="s">
        <v>33</v>
      </c>
      <c r="N12" s="20" t="s">
        <v>34</v>
      </c>
      <c r="O12" s="18"/>
      <c r="P12" s="18"/>
      <c r="Q12" s="18"/>
      <c r="R12" s="18"/>
      <c r="S12" s="18"/>
      <c r="T12" s="18"/>
      <c r="U12" s="18"/>
      <c r="V12" s="18"/>
      <c r="W12" s="34"/>
    </row>
    <row r="13" spans="1:23" x14ac:dyDescent="0.2">
      <c r="A13" s="497"/>
      <c r="B13" s="499"/>
      <c r="C13" s="501"/>
      <c r="D13" s="501"/>
      <c r="E13" s="503"/>
      <c r="F13" s="17">
        <v>12</v>
      </c>
      <c r="G13" s="18" t="s">
        <v>17999</v>
      </c>
      <c r="H13" s="18" t="s">
        <v>17999</v>
      </c>
      <c r="I13" s="80"/>
      <c r="J13" s="18" t="s">
        <v>32</v>
      </c>
      <c r="K13" s="19">
        <v>5</v>
      </c>
      <c r="L13" s="19"/>
      <c r="M13" s="20" t="s">
        <v>33</v>
      </c>
      <c r="N13" s="20" t="s">
        <v>34</v>
      </c>
      <c r="O13" s="18"/>
      <c r="P13" s="18"/>
      <c r="Q13" s="18"/>
      <c r="R13" s="18"/>
      <c r="S13" s="18"/>
      <c r="T13" s="18"/>
      <c r="U13" s="18"/>
      <c r="V13" s="18"/>
      <c r="W13" s="34"/>
    </row>
    <row r="14" spans="1:23" x14ac:dyDescent="0.2">
      <c r="A14" s="497"/>
      <c r="B14" s="499"/>
      <c r="C14" s="501"/>
      <c r="D14" s="501"/>
      <c r="E14" s="503"/>
      <c r="F14" s="17">
        <v>13</v>
      </c>
      <c r="G14" s="18" t="s">
        <v>18000</v>
      </c>
      <c r="H14" s="18" t="s">
        <v>18000</v>
      </c>
      <c r="I14" s="80"/>
      <c r="J14" s="18" t="s">
        <v>44</v>
      </c>
      <c r="K14" s="19">
        <v>40</v>
      </c>
      <c r="L14" s="19"/>
      <c r="M14" s="20" t="s">
        <v>33</v>
      </c>
      <c r="N14" s="20" t="s">
        <v>34</v>
      </c>
      <c r="O14" s="18"/>
      <c r="P14" s="18"/>
      <c r="Q14" s="18"/>
      <c r="R14" s="18"/>
      <c r="S14" s="18"/>
      <c r="T14" s="18"/>
      <c r="U14" s="18"/>
      <c r="V14" s="18"/>
      <c r="W14" s="34"/>
    </row>
    <row r="15" spans="1:23" x14ac:dyDescent="0.2">
      <c r="A15" s="497"/>
      <c r="B15" s="499"/>
      <c r="C15" s="501"/>
      <c r="D15" s="501"/>
      <c r="E15" s="503"/>
      <c r="F15" s="17">
        <v>14</v>
      </c>
      <c r="G15" s="18" t="s">
        <v>18001</v>
      </c>
      <c r="H15" s="18" t="s">
        <v>18001</v>
      </c>
      <c r="I15" s="80"/>
      <c r="J15" s="18" t="s">
        <v>134</v>
      </c>
      <c r="K15" s="19">
        <v>3</v>
      </c>
      <c r="L15" s="19">
        <v>0</v>
      </c>
      <c r="M15" s="20" t="s">
        <v>33</v>
      </c>
      <c r="N15" s="20" t="s">
        <v>34</v>
      </c>
      <c r="O15" s="18"/>
      <c r="P15" s="18"/>
      <c r="Q15" s="18"/>
      <c r="R15" s="18"/>
      <c r="S15" s="18"/>
      <c r="T15" s="18"/>
      <c r="U15" s="18"/>
      <c r="V15" s="18"/>
      <c r="W15" s="34"/>
    </row>
    <row r="16" spans="1:23" x14ac:dyDescent="0.2">
      <c r="A16" s="497"/>
      <c r="B16" s="499"/>
      <c r="C16" s="501"/>
      <c r="D16" s="501"/>
      <c r="E16" s="503"/>
      <c r="F16" s="17">
        <v>15</v>
      </c>
      <c r="G16" s="18" t="s">
        <v>18002</v>
      </c>
      <c r="H16" s="18" t="s">
        <v>18002</v>
      </c>
      <c r="I16" s="80"/>
      <c r="J16" s="18" t="s">
        <v>134</v>
      </c>
      <c r="K16" s="19">
        <v>11</v>
      </c>
      <c r="L16" s="19">
        <v>0</v>
      </c>
      <c r="M16" s="20" t="s">
        <v>33</v>
      </c>
      <c r="N16" s="20" t="s">
        <v>34</v>
      </c>
      <c r="O16" s="18"/>
      <c r="P16" s="18"/>
      <c r="Q16" s="18"/>
      <c r="R16" s="18"/>
      <c r="S16" s="18"/>
      <c r="T16" s="18"/>
      <c r="U16" s="18"/>
      <c r="V16" s="18"/>
      <c r="W16" s="34"/>
    </row>
    <row r="17" spans="1:23" x14ac:dyDescent="0.2">
      <c r="A17" s="497"/>
      <c r="B17" s="499"/>
      <c r="C17" s="501"/>
      <c r="D17" s="501"/>
      <c r="E17" s="503"/>
      <c r="F17" s="17">
        <v>16</v>
      </c>
      <c r="G17" s="18" t="s">
        <v>18003</v>
      </c>
      <c r="H17" s="18" t="s">
        <v>18003</v>
      </c>
      <c r="I17" s="80"/>
      <c r="J17" s="18" t="s">
        <v>134</v>
      </c>
      <c r="K17" s="19">
        <v>4</v>
      </c>
      <c r="L17" s="19">
        <v>2</v>
      </c>
      <c r="M17" s="20" t="s">
        <v>33</v>
      </c>
      <c r="N17" s="20" t="s">
        <v>34</v>
      </c>
      <c r="O17" s="18"/>
      <c r="P17" s="18"/>
      <c r="Q17" s="18"/>
      <c r="R17" s="18"/>
      <c r="S17" s="18"/>
      <c r="T17" s="18"/>
      <c r="U17" s="18"/>
      <c r="V17" s="18"/>
      <c r="W17" s="34"/>
    </row>
    <row r="18" spans="1:23" x14ac:dyDescent="0.2">
      <c r="A18" s="497"/>
      <c r="B18" s="499"/>
      <c r="C18" s="501"/>
      <c r="D18" s="501"/>
      <c r="E18" s="503"/>
      <c r="F18" s="17">
        <v>17</v>
      </c>
      <c r="G18" s="18" t="s">
        <v>18004</v>
      </c>
      <c r="H18" s="18" t="s">
        <v>18004</v>
      </c>
      <c r="I18" s="80"/>
      <c r="J18" s="18" t="s">
        <v>134</v>
      </c>
      <c r="K18" s="19">
        <v>4</v>
      </c>
      <c r="L18" s="19">
        <v>2</v>
      </c>
      <c r="M18" s="20" t="s">
        <v>33</v>
      </c>
      <c r="N18" s="20" t="s">
        <v>34</v>
      </c>
      <c r="O18" s="18"/>
      <c r="P18" s="18"/>
      <c r="Q18" s="18"/>
      <c r="R18" s="18"/>
      <c r="S18" s="18"/>
      <c r="T18" s="18"/>
      <c r="U18" s="18"/>
      <c r="V18" s="18"/>
      <c r="W18" s="34"/>
    </row>
    <row r="19" spans="1:23" x14ac:dyDescent="0.2">
      <c r="A19" s="497"/>
      <c r="B19" s="499"/>
      <c r="C19" s="501"/>
      <c r="D19" s="501"/>
      <c r="E19" s="503"/>
      <c r="F19" s="17">
        <v>18</v>
      </c>
      <c r="G19" s="18" t="s">
        <v>18005</v>
      </c>
      <c r="H19" s="18" t="s">
        <v>18005</v>
      </c>
      <c r="I19" s="80"/>
      <c r="J19" s="18" t="s">
        <v>32</v>
      </c>
      <c r="K19" s="19">
        <v>1</v>
      </c>
      <c r="L19" s="19"/>
      <c r="M19" s="20" t="s">
        <v>33</v>
      </c>
      <c r="N19" s="20" t="s">
        <v>34</v>
      </c>
      <c r="O19" s="18"/>
      <c r="P19" s="18"/>
      <c r="Q19" s="18"/>
      <c r="R19" s="18"/>
      <c r="S19" s="18"/>
      <c r="T19" s="18"/>
      <c r="U19" s="18"/>
      <c r="V19" s="18"/>
      <c r="W19" s="34"/>
    </row>
    <row r="20" spans="1:23" x14ac:dyDescent="0.2">
      <c r="A20" s="497"/>
      <c r="B20" s="499"/>
      <c r="C20" s="501"/>
      <c r="D20" s="501"/>
      <c r="E20" s="503"/>
      <c r="F20" s="17">
        <v>19</v>
      </c>
      <c r="G20" s="18" t="s">
        <v>18006</v>
      </c>
      <c r="H20" s="18" t="s">
        <v>18006</v>
      </c>
      <c r="I20" s="80"/>
      <c r="J20" s="18" t="s">
        <v>32</v>
      </c>
      <c r="K20" s="19">
        <v>1</v>
      </c>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18007</v>
      </c>
      <c r="H21" s="18" t="s">
        <v>18007</v>
      </c>
      <c r="I21" s="80"/>
      <c r="J21" s="18" t="s">
        <v>32</v>
      </c>
      <c r="K21" s="19">
        <v>1</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18008</v>
      </c>
      <c r="H22" s="18" t="s">
        <v>18008</v>
      </c>
      <c r="I22" s="80"/>
      <c r="J22" s="18" t="s">
        <v>32</v>
      </c>
      <c r="K22" s="19">
        <v>1</v>
      </c>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18009</v>
      </c>
      <c r="H23" s="18" t="s">
        <v>18009</v>
      </c>
      <c r="I23" s="80"/>
      <c r="J23" s="18" t="s">
        <v>32</v>
      </c>
      <c r="K23" s="19">
        <v>1</v>
      </c>
      <c r="L23" s="19"/>
      <c r="M23" s="20" t="s">
        <v>33</v>
      </c>
      <c r="N23" s="20" t="s">
        <v>34</v>
      </c>
      <c r="O23" s="18"/>
      <c r="P23" s="18"/>
      <c r="Q23" s="18"/>
      <c r="R23" s="18"/>
      <c r="S23" s="18"/>
      <c r="T23" s="18"/>
      <c r="U23" s="18"/>
      <c r="V23" s="18"/>
      <c r="W23" s="34"/>
    </row>
    <row r="24" spans="1:23" x14ac:dyDescent="0.2">
      <c r="A24" s="497"/>
      <c r="B24" s="499"/>
      <c r="C24" s="501"/>
      <c r="D24" s="501"/>
      <c r="E24" s="503"/>
      <c r="F24" s="17">
        <v>23</v>
      </c>
      <c r="G24" s="18" t="s">
        <v>18010</v>
      </c>
      <c r="H24" s="18" t="s">
        <v>18010</v>
      </c>
      <c r="I24" s="80"/>
      <c r="J24" s="18" t="s">
        <v>32</v>
      </c>
      <c r="K24" s="19">
        <v>8</v>
      </c>
      <c r="L24" s="19"/>
      <c r="M24" s="20" t="s">
        <v>33</v>
      </c>
      <c r="N24" s="20" t="s">
        <v>34</v>
      </c>
      <c r="O24" s="18"/>
      <c r="P24" s="18"/>
      <c r="Q24" s="18"/>
      <c r="R24" s="18"/>
      <c r="S24" s="18"/>
      <c r="T24" s="18"/>
      <c r="U24" s="18"/>
      <c r="V24" s="18"/>
      <c r="W24" s="34"/>
    </row>
    <row r="25" spans="1:23" x14ac:dyDescent="0.2">
      <c r="A25" s="497"/>
      <c r="B25" s="499"/>
      <c r="C25" s="501"/>
      <c r="D25" s="501"/>
      <c r="E25" s="503"/>
      <c r="F25" s="17">
        <v>24</v>
      </c>
      <c r="G25" s="18" t="s">
        <v>18011</v>
      </c>
      <c r="H25" s="18" t="s">
        <v>18011</v>
      </c>
      <c r="I25" s="80"/>
      <c r="J25" s="18" t="s">
        <v>134</v>
      </c>
      <c r="K25" s="19">
        <v>5</v>
      </c>
      <c r="L25" s="19">
        <v>0</v>
      </c>
      <c r="M25" s="20" t="s">
        <v>33</v>
      </c>
      <c r="N25" s="20" t="s">
        <v>34</v>
      </c>
      <c r="O25" s="18"/>
      <c r="P25" s="18"/>
      <c r="Q25" s="18"/>
      <c r="R25" s="18"/>
      <c r="S25" s="18"/>
      <c r="T25" s="18"/>
      <c r="U25" s="18"/>
      <c r="V25" s="18"/>
      <c r="W25" s="34"/>
    </row>
    <row r="26" spans="1:23" x14ac:dyDescent="0.2">
      <c r="A26" s="497"/>
      <c r="B26" s="499"/>
      <c r="C26" s="501"/>
      <c r="D26" s="501"/>
      <c r="E26" s="503"/>
      <c r="F26" s="17">
        <v>25</v>
      </c>
      <c r="G26" s="18" t="s">
        <v>18012</v>
      </c>
      <c r="H26" s="18" t="s">
        <v>18012</v>
      </c>
      <c r="I26" s="80"/>
      <c r="J26" s="18" t="s">
        <v>134</v>
      </c>
      <c r="K26" s="19">
        <v>11</v>
      </c>
      <c r="L26" s="19">
        <v>0</v>
      </c>
      <c r="M26" s="20" t="s">
        <v>33</v>
      </c>
      <c r="N26" s="20" t="s">
        <v>34</v>
      </c>
      <c r="O26" s="18"/>
      <c r="P26" s="18"/>
      <c r="Q26" s="18"/>
      <c r="R26" s="18"/>
      <c r="S26" s="18"/>
      <c r="T26" s="18"/>
      <c r="U26" s="18"/>
      <c r="V26" s="18"/>
      <c r="W26" s="34"/>
    </row>
    <row r="27" spans="1:23" x14ac:dyDescent="0.2">
      <c r="A27" s="497"/>
      <c r="B27" s="499"/>
      <c r="C27" s="501"/>
      <c r="D27" s="501"/>
      <c r="E27" s="503"/>
      <c r="F27" s="17">
        <v>26</v>
      </c>
      <c r="G27" s="18" t="s">
        <v>18013</v>
      </c>
      <c r="H27" s="18" t="s">
        <v>18013</v>
      </c>
      <c r="I27" s="80"/>
      <c r="J27" s="18" t="s">
        <v>134</v>
      </c>
      <c r="K27" s="19">
        <v>11</v>
      </c>
      <c r="L27" s="19">
        <v>0</v>
      </c>
      <c r="M27" s="20" t="s">
        <v>33</v>
      </c>
      <c r="N27" s="20" t="s">
        <v>34</v>
      </c>
      <c r="O27" s="18"/>
      <c r="P27" s="18"/>
      <c r="Q27" s="18"/>
      <c r="R27" s="18"/>
      <c r="S27" s="18"/>
      <c r="T27" s="18"/>
      <c r="U27" s="18"/>
      <c r="V27" s="18"/>
      <c r="W27" s="34"/>
    </row>
    <row r="28" spans="1:23" x14ac:dyDescent="0.2">
      <c r="A28" s="497"/>
      <c r="B28" s="499"/>
      <c r="C28" s="501"/>
      <c r="D28" s="501"/>
      <c r="E28" s="503"/>
      <c r="F28" s="17">
        <v>27</v>
      </c>
      <c r="G28" s="18" t="s">
        <v>18014</v>
      </c>
      <c r="H28" s="18" t="s">
        <v>18014</v>
      </c>
      <c r="I28" s="80"/>
      <c r="J28" s="18" t="s">
        <v>134</v>
      </c>
      <c r="K28" s="19">
        <v>11</v>
      </c>
      <c r="L28" s="19">
        <v>0</v>
      </c>
      <c r="M28" s="20" t="s">
        <v>33</v>
      </c>
      <c r="N28" s="20" t="s">
        <v>34</v>
      </c>
      <c r="O28" s="18"/>
      <c r="P28" s="18"/>
      <c r="Q28" s="18"/>
      <c r="R28" s="18"/>
      <c r="S28" s="18"/>
      <c r="T28" s="18"/>
      <c r="U28" s="18"/>
      <c r="V28" s="18"/>
      <c r="W28" s="34"/>
    </row>
    <row r="29" spans="1:23" x14ac:dyDescent="0.2">
      <c r="A29" s="497"/>
      <c r="B29" s="499"/>
      <c r="C29" s="501"/>
      <c r="D29" s="501"/>
      <c r="E29" s="503"/>
      <c r="F29" s="17">
        <v>28</v>
      </c>
      <c r="G29" s="18" t="s">
        <v>18015</v>
      </c>
      <c r="H29" s="18" t="s">
        <v>18015</v>
      </c>
      <c r="I29" s="80"/>
      <c r="J29" s="18" t="s">
        <v>134</v>
      </c>
      <c r="K29" s="19">
        <v>11</v>
      </c>
      <c r="L29" s="19">
        <v>0</v>
      </c>
      <c r="M29" s="20" t="s">
        <v>33</v>
      </c>
      <c r="N29" s="20" t="s">
        <v>34</v>
      </c>
      <c r="O29" s="18"/>
      <c r="P29" s="18"/>
      <c r="Q29" s="18"/>
      <c r="R29" s="18"/>
      <c r="S29" s="18"/>
      <c r="T29" s="18"/>
      <c r="U29" s="18"/>
      <c r="V29" s="18"/>
      <c r="W29" s="34"/>
    </row>
    <row r="30" spans="1:23" x14ac:dyDescent="0.2">
      <c r="A30" s="497"/>
      <c r="B30" s="499"/>
      <c r="C30" s="501"/>
      <c r="D30" s="501"/>
      <c r="E30" s="503"/>
      <c r="F30" s="17">
        <v>29</v>
      </c>
      <c r="G30" s="18" t="s">
        <v>18016</v>
      </c>
      <c r="H30" s="18" t="s">
        <v>18016</v>
      </c>
      <c r="I30" s="80"/>
      <c r="J30" s="18" t="s">
        <v>32</v>
      </c>
      <c r="K30" s="19">
        <v>1</v>
      </c>
      <c r="L30" s="19"/>
      <c r="M30" s="20" t="s">
        <v>33</v>
      </c>
      <c r="N30" s="20" t="s">
        <v>34</v>
      </c>
      <c r="O30" s="18"/>
      <c r="P30" s="18"/>
      <c r="Q30" s="18"/>
      <c r="R30" s="18"/>
      <c r="S30" s="18"/>
      <c r="T30" s="18"/>
      <c r="U30" s="18"/>
      <c r="V30" s="18"/>
      <c r="W30" s="34"/>
    </row>
    <row r="31" spans="1:23" x14ac:dyDescent="0.2">
      <c r="A31" s="497"/>
      <c r="B31" s="499"/>
      <c r="C31" s="501"/>
      <c r="D31" s="501"/>
      <c r="E31" s="503"/>
      <c r="F31" s="17">
        <v>30</v>
      </c>
      <c r="G31" s="18" t="s">
        <v>18017</v>
      </c>
      <c r="H31" s="18" t="s">
        <v>18017</v>
      </c>
      <c r="I31" s="80"/>
      <c r="J31" s="18" t="s">
        <v>32</v>
      </c>
      <c r="K31" s="19">
        <v>8</v>
      </c>
      <c r="L31" s="19"/>
      <c r="M31" s="20" t="s">
        <v>33</v>
      </c>
      <c r="N31" s="20" t="s">
        <v>34</v>
      </c>
      <c r="O31" s="18"/>
      <c r="P31" s="18"/>
      <c r="Q31" s="18"/>
      <c r="R31" s="18"/>
      <c r="S31" s="18"/>
      <c r="T31" s="18"/>
      <c r="U31" s="18"/>
      <c r="V31" s="18"/>
      <c r="W31" s="34"/>
    </row>
    <row r="32" spans="1:23" x14ac:dyDescent="0.2">
      <c r="A32" s="496" t="s">
        <v>18018</v>
      </c>
      <c r="B32" s="498" t="s">
        <v>17982</v>
      </c>
      <c r="C32" s="500"/>
      <c r="D32" s="500"/>
      <c r="E32" s="502">
        <v>0</v>
      </c>
      <c r="F32" s="27">
        <v>1</v>
      </c>
      <c r="G32" s="28" t="s">
        <v>18019</v>
      </c>
      <c r="H32" s="28" t="s">
        <v>18019</v>
      </c>
      <c r="I32" s="79"/>
      <c r="J32" s="28" t="s">
        <v>32</v>
      </c>
      <c r="K32" s="29">
        <v>6</v>
      </c>
      <c r="L32" s="29"/>
      <c r="M32" s="30" t="s">
        <v>33</v>
      </c>
      <c r="N32" s="30" t="s">
        <v>34</v>
      </c>
      <c r="O32" s="28"/>
      <c r="P32" s="28"/>
      <c r="Q32" s="28"/>
      <c r="R32" s="28"/>
      <c r="S32" s="28"/>
      <c r="T32" s="28"/>
      <c r="U32" s="28"/>
      <c r="V32" s="28"/>
      <c r="W32" s="33"/>
    </row>
    <row r="33" spans="1:23" x14ac:dyDescent="0.2">
      <c r="A33" s="497"/>
      <c r="B33" s="499"/>
      <c r="C33" s="501"/>
      <c r="D33" s="501"/>
      <c r="E33" s="503"/>
      <c r="F33" s="17">
        <v>2</v>
      </c>
      <c r="G33" s="18" t="s">
        <v>18020</v>
      </c>
      <c r="H33" s="18" t="s">
        <v>18020</v>
      </c>
      <c r="I33" s="80"/>
      <c r="J33" s="18" t="s">
        <v>32</v>
      </c>
      <c r="K33" s="19">
        <v>8</v>
      </c>
      <c r="L33" s="19"/>
      <c r="M33" s="20" t="s">
        <v>33</v>
      </c>
      <c r="N33" s="20" t="s">
        <v>34</v>
      </c>
      <c r="O33" s="18"/>
      <c r="P33" s="18"/>
      <c r="Q33" s="18"/>
      <c r="R33" s="18"/>
      <c r="S33" s="18"/>
      <c r="T33" s="18"/>
      <c r="U33" s="18"/>
      <c r="V33" s="18"/>
      <c r="W33" s="34"/>
    </row>
    <row r="34" spans="1:23" x14ac:dyDescent="0.2">
      <c r="A34" s="497"/>
      <c r="B34" s="499"/>
      <c r="C34" s="501"/>
      <c r="D34" s="501"/>
      <c r="E34" s="503"/>
      <c r="F34" s="17">
        <v>3</v>
      </c>
      <c r="G34" s="18" t="s">
        <v>18021</v>
      </c>
      <c r="H34" s="18" t="s">
        <v>18021</v>
      </c>
      <c r="I34" s="80"/>
      <c r="J34" s="18" t="s">
        <v>32</v>
      </c>
      <c r="K34" s="19">
        <v>1</v>
      </c>
      <c r="L34" s="19"/>
      <c r="M34" s="20" t="s">
        <v>33</v>
      </c>
      <c r="N34" s="20" t="s">
        <v>34</v>
      </c>
      <c r="O34" s="18"/>
      <c r="P34" s="18"/>
      <c r="Q34" s="18"/>
      <c r="R34" s="18"/>
      <c r="S34" s="18"/>
      <c r="T34" s="18"/>
      <c r="U34" s="18"/>
      <c r="V34" s="18"/>
      <c r="W34" s="34"/>
    </row>
    <row r="35" spans="1:23" x14ac:dyDescent="0.2">
      <c r="A35" s="497"/>
      <c r="B35" s="499"/>
      <c r="C35" s="501"/>
      <c r="D35" s="501"/>
      <c r="E35" s="503"/>
      <c r="F35" s="17">
        <v>4</v>
      </c>
      <c r="G35" s="18" t="s">
        <v>18022</v>
      </c>
      <c r="H35" s="18" t="s">
        <v>18022</v>
      </c>
      <c r="I35" s="80"/>
      <c r="J35" s="18" t="s">
        <v>32</v>
      </c>
      <c r="K35" s="19">
        <v>8</v>
      </c>
      <c r="L35" s="19"/>
      <c r="M35" s="20" t="s">
        <v>33</v>
      </c>
      <c r="N35" s="20" t="s">
        <v>34</v>
      </c>
      <c r="O35" s="18"/>
      <c r="P35" s="18"/>
      <c r="Q35" s="18"/>
      <c r="R35" s="18"/>
      <c r="S35" s="18"/>
      <c r="T35" s="18"/>
      <c r="U35" s="18"/>
      <c r="V35" s="18"/>
      <c r="W35" s="34"/>
    </row>
    <row r="36" spans="1:23" x14ac:dyDescent="0.2">
      <c r="A36" s="497"/>
      <c r="B36" s="499"/>
      <c r="C36" s="501"/>
      <c r="D36" s="501"/>
      <c r="E36" s="503"/>
      <c r="F36" s="17">
        <v>5</v>
      </c>
      <c r="G36" s="18" t="s">
        <v>18023</v>
      </c>
      <c r="H36" s="18" t="s">
        <v>18023</v>
      </c>
      <c r="I36" s="80"/>
      <c r="J36" s="18" t="s">
        <v>32</v>
      </c>
      <c r="K36" s="19">
        <v>8</v>
      </c>
      <c r="L36" s="19"/>
      <c r="M36" s="20" t="s">
        <v>33</v>
      </c>
      <c r="N36" s="20" t="s">
        <v>34</v>
      </c>
      <c r="O36" s="18"/>
      <c r="P36" s="18"/>
      <c r="Q36" s="18"/>
      <c r="R36" s="18"/>
      <c r="S36" s="18"/>
      <c r="T36" s="18"/>
      <c r="U36" s="18"/>
      <c r="V36" s="18"/>
      <c r="W36" s="34"/>
    </row>
    <row r="37" spans="1:23" x14ac:dyDescent="0.2">
      <c r="A37" s="497"/>
      <c r="B37" s="499"/>
      <c r="C37" s="501"/>
      <c r="D37" s="501"/>
      <c r="E37" s="503"/>
      <c r="F37" s="17">
        <v>6</v>
      </c>
      <c r="G37" s="18" t="s">
        <v>18024</v>
      </c>
      <c r="H37" s="18" t="s">
        <v>18024</v>
      </c>
      <c r="I37" s="80"/>
      <c r="J37" s="18" t="s">
        <v>32</v>
      </c>
      <c r="K37" s="19">
        <v>2</v>
      </c>
      <c r="L37" s="19"/>
      <c r="M37" s="20" t="s">
        <v>33</v>
      </c>
      <c r="N37" s="20" t="s">
        <v>34</v>
      </c>
      <c r="O37" s="18"/>
      <c r="P37" s="18"/>
      <c r="Q37" s="18"/>
      <c r="R37" s="18"/>
      <c r="S37" s="18"/>
      <c r="T37" s="18"/>
      <c r="U37" s="18"/>
      <c r="V37" s="18"/>
      <c r="W37" s="34"/>
    </row>
    <row r="38" spans="1:23" x14ac:dyDescent="0.2">
      <c r="A38" s="497"/>
      <c r="B38" s="499"/>
      <c r="C38" s="501"/>
      <c r="D38" s="501"/>
      <c r="E38" s="503"/>
      <c r="F38" s="17">
        <v>7</v>
      </c>
      <c r="G38" s="18" t="s">
        <v>18025</v>
      </c>
      <c r="H38" s="18" t="s">
        <v>18025</v>
      </c>
      <c r="I38" s="80"/>
      <c r="J38" s="18" t="s">
        <v>44</v>
      </c>
      <c r="K38" s="19">
        <v>30</v>
      </c>
      <c r="L38" s="19"/>
      <c r="M38" s="20" t="s">
        <v>33</v>
      </c>
      <c r="N38" s="20" t="s">
        <v>34</v>
      </c>
      <c r="O38" s="18"/>
      <c r="P38" s="18"/>
      <c r="Q38" s="18"/>
      <c r="R38" s="18"/>
      <c r="S38" s="18"/>
      <c r="T38" s="18"/>
      <c r="U38" s="18"/>
      <c r="V38" s="18"/>
      <c r="W38" s="34"/>
    </row>
    <row r="39" spans="1:23" x14ac:dyDescent="0.2">
      <c r="A39" s="497"/>
      <c r="B39" s="499"/>
      <c r="C39" s="501"/>
      <c r="D39" s="501"/>
      <c r="E39" s="503"/>
      <c r="F39" s="17">
        <v>8</v>
      </c>
      <c r="G39" s="18" t="s">
        <v>18026</v>
      </c>
      <c r="H39" s="18" t="s">
        <v>18026</v>
      </c>
      <c r="I39" s="80"/>
      <c r="J39" s="18" t="s">
        <v>32</v>
      </c>
      <c r="K39" s="19">
        <v>2</v>
      </c>
      <c r="L39" s="19"/>
      <c r="M39" s="20" t="s">
        <v>33</v>
      </c>
      <c r="N39" s="20" t="s">
        <v>34</v>
      </c>
      <c r="O39" s="18"/>
      <c r="P39" s="18"/>
      <c r="Q39" s="18"/>
      <c r="R39" s="18"/>
      <c r="S39" s="18"/>
      <c r="T39" s="18"/>
      <c r="U39" s="18"/>
      <c r="V39" s="18"/>
      <c r="W39" s="34"/>
    </row>
    <row r="40" spans="1:23" x14ac:dyDescent="0.2">
      <c r="A40" s="497"/>
      <c r="B40" s="499"/>
      <c r="C40" s="501"/>
      <c r="D40" s="501"/>
      <c r="E40" s="503"/>
      <c r="F40" s="17">
        <v>9</v>
      </c>
      <c r="G40" s="18" t="s">
        <v>18027</v>
      </c>
      <c r="H40" s="18" t="s">
        <v>18027</v>
      </c>
      <c r="I40" s="80"/>
      <c r="J40" s="18" t="s">
        <v>44</v>
      </c>
      <c r="K40" s="19">
        <v>30</v>
      </c>
      <c r="L40" s="19"/>
      <c r="M40" s="20" t="s">
        <v>33</v>
      </c>
      <c r="N40" s="20" t="s">
        <v>34</v>
      </c>
      <c r="O40" s="18"/>
      <c r="P40" s="18"/>
      <c r="Q40" s="18"/>
      <c r="R40" s="18"/>
      <c r="S40" s="18"/>
      <c r="T40" s="18"/>
      <c r="U40" s="18"/>
      <c r="V40" s="18"/>
      <c r="W40" s="34"/>
    </row>
    <row r="41" spans="1:23" x14ac:dyDescent="0.2">
      <c r="A41" s="497"/>
      <c r="B41" s="499"/>
      <c r="C41" s="501"/>
      <c r="D41" s="501"/>
      <c r="E41" s="503"/>
      <c r="F41" s="17">
        <v>10</v>
      </c>
      <c r="G41" s="18" t="s">
        <v>18028</v>
      </c>
      <c r="H41" s="18" t="s">
        <v>18028</v>
      </c>
      <c r="I41" s="80"/>
      <c r="J41" s="18" t="s">
        <v>32</v>
      </c>
      <c r="K41" s="19">
        <v>1</v>
      </c>
      <c r="L41" s="19"/>
      <c r="M41" s="20" t="s">
        <v>33</v>
      </c>
      <c r="N41" s="20" t="s">
        <v>34</v>
      </c>
      <c r="O41" s="18"/>
      <c r="P41" s="18"/>
      <c r="Q41" s="18"/>
      <c r="R41" s="18"/>
      <c r="S41" s="18"/>
      <c r="T41" s="18"/>
      <c r="U41" s="18"/>
      <c r="V41" s="18"/>
      <c r="W41" s="34"/>
    </row>
    <row r="42" spans="1:23" x14ac:dyDescent="0.2">
      <c r="A42" s="497"/>
      <c r="B42" s="499"/>
      <c r="C42" s="501"/>
      <c r="D42" s="501"/>
      <c r="E42" s="503"/>
      <c r="F42" s="17">
        <v>11</v>
      </c>
      <c r="G42" s="18" t="s">
        <v>18029</v>
      </c>
      <c r="H42" s="18" t="s">
        <v>18029</v>
      </c>
      <c r="I42" s="80"/>
      <c r="J42" s="18" t="s">
        <v>44</v>
      </c>
      <c r="K42" s="19">
        <v>40</v>
      </c>
      <c r="L42" s="19"/>
      <c r="M42" s="20" t="s">
        <v>33</v>
      </c>
      <c r="N42" s="20" t="s">
        <v>34</v>
      </c>
      <c r="O42" s="18"/>
      <c r="P42" s="18"/>
      <c r="Q42" s="18"/>
      <c r="R42" s="18"/>
      <c r="S42" s="18"/>
      <c r="T42" s="18"/>
      <c r="U42" s="18"/>
      <c r="V42" s="18"/>
      <c r="W42" s="34"/>
    </row>
    <row r="43" spans="1:23" x14ac:dyDescent="0.2">
      <c r="A43" s="497"/>
      <c r="B43" s="499"/>
      <c r="C43" s="501"/>
      <c r="D43" s="501"/>
      <c r="E43" s="503"/>
      <c r="F43" s="17">
        <v>12</v>
      </c>
      <c r="G43" s="18" t="s">
        <v>18030</v>
      </c>
      <c r="H43" s="18" t="s">
        <v>18030</v>
      </c>
      <c r="I43" s="80"/>
      <c r="J43" s="18" t="s">
        <v>32</v>
      </c>
      <c r="K43" s="19">
        <v>2</v>
      </c>
      <c r="L43" s="19"/>
      <c r="M43" s="20" t="s">
        <v>33</v>
      </c>
      <c r="N43" s="20" t="s">
        <v>34</v>
      </c>
      <c r="O43" s="18"/>
      <c r="P43" s="18"/>
      <c r="Q43" s="18"/>
      <c r="R43" s="18"/>
      <c r="S43" s="18"/>
      <c r="T43" s="18"/>
      <c r="U43" s="18"/>
      <c r="V43" s="18"/>
      <c r="W43" s="34"/>
    </row>
    <row r="44" spans="1:23" x14ac:dyDescent="0.2">
      <c r="A44" s="497"/>
      <c r="B44" s="499"/>
      <c r="C44" s="501"/>
      <c r="D44" s="501"/>
      <c r="E44" s="503"/>
      <c r="F44" s="17">
        <v>13</v>
      </c>
      <c r="G44" s="18" t="s">
        <v>18031</v>
      </c>
      <c r="H44" s="18" t="s">
        <v>18031</v>
      </c>
      <c r="I44" s="80"/>
      <c r="J44" s="18" t="s">
        <v>32</v>
      </c>
      <c r="K44" s="19">
        <v>1</v>
      </c>
      <c r="L44" s="19"/>
      <c r="M44" s="20" t="s">
        <v>33</v>
      </c>
      <c r="N44" s="20" t="s">
        <v>34</v>
      </c>
      <c r="O44" s="18"/>
      <c r="P44" s="18"/>
      <c r="Q44" s="18"/>
      <c r="R44" s="18"/>
      <c r="S44" s="18"/>
      <c r="T44" s="18"/>
      <c r="U44" s="18"/>
      <c r="V44" s="18"/>
      <c r="W44" s="34"/>
    </row>
    <row r="45" spans="1:23" x14ac:dyDescent="0.2">
      <c r="A45" s="497"/>
      <c r="B45" s="499"/>
      <c r="C45" s="501"/>
      <c r="D45" s="501"/>
      <c r="E45" s="503"/>
      <c r="F45" s="17">
        <v>14</v>
      </c>
      <c r="G45" s="18" t="s">
        <v>18032</v>
      </c>
      <c r="H45" s="18" t="s">
        <v>18032</v>
      </c>
      <c r="I45" s="80"/>
      <c r="J45" s="18" t="s">
        <v>134</v>
      </c>
      <c r="K45" s="19">
        <v>4</v>
      </c>
      <c r="L45" s="19">
        <v>2</v>
      </c>
      <c r="M45" s="20" t="s">
        <v>33</v>
      </c>
      <c r="N45" s="20" t="s">
        <v>34</v>
      </c>
      <c r="O45" s="18"/>
      <c r="P45" s="18"/>
      <c r="Q45" s="18"/>
      <c r="R45" s="18"/>
      <c r="S45" s="18"/>
      <c r="T45" s="18"/>
      <c r="U45" s="18"/>
      <c r="V45" s="18"/>
      <c r="W45" s="34"/>
    </row>
    <row r="46" spans="1:23" x14ac:dyDescent="0.2">
      <c r="A46" s="497"/>
      <c r="B46" s="499"/>
      <c r="C46" s="501"/>
      <c r="D46" s="501"/>
      <c r="E46" s="503"/>
      <c r="F46" s="17">
        <v>15</v>
      </c>
      <c r="G46" s="18" t="s">
        <v>18033</v>
      </c>
      <c r="H46" s="18" t="s">
        <v>18033</v>
      </c>
      <c r="I46" s="80"/>
      <c r="J46" s="18" t="s">
        <v>32</v>
      </c>
      <c r="K46" s="19">
        <v>1</v>
      </c>
      <c r="L46" s="19"/>
      <c r="M46" s="20" t="s">
        <v>33</v>
      </c>
      <c r="N46" s="20" t="s">
        <v>34</v>
      </c>
      <c r="O46" s="18"/>
      <c r="P46" s="18"/>
      <c r="Q46" s="18"/>
      <c r="R46" s="18"/>
      <c r="S46" s="18"/>
      <c r="T46" s="18"/>
      <c r="U46" s="18"/>
      <c r="V46" s="18"/>
      <c r="W46" s="34"/>
    </row>
    <row r="47" spans="1:23" x14ac:dyDescent="0.2">
      <c r="A47" s="497"/>
      <c r="B47" s="499"/>
      <c r="C47" s="501"/>
      <c r="D47" s="501"/>
      <c r="E47" s="503"/>
      <c r="F47" s="17">
        <v>16</v>
      </c>
      <c r="G47" s="18" t="s">
        <v>18034</v>
      </c>
      <c r="H47" s="18" t="s">
        <v>18034</v>
      </c>
      <c r="I47" s="80"/>
      <c r="J47" s="18" t="s">
        <v>44</v>
      </c>
      <c r="K47" s="19">
        <v>30</v>
      </c>
      <c r="L47" s="19"/>
      <c r="M47" s="20" t="s">
        <v>33</v>
      </c>
      <c r="N47" s="20" t="s">
        <v>34</v>
      </c>
      <c r="O47" s="18"/>
      <c r="P47" s="18"/>
      <c r="Q47" s="18"/>
      <c r="R47" s="18"/>
      <c r="S47" s="18"/>
      <c r="T47" s="18"/>
      <c r="U47" s="18"/>
      <c r="V47" s="18"/>
      <c r="W47" s="34"/>
    </row>
    <row r="48" spans="1:23" x14ac:dyDescent="0.2">
      <c r="A48" s="497"/>
      <c r="B48" s="499"/>
      <c r="C48" s="501"/>
      <c r="D48" s="501"/>
      <c r="E48" s="503"/>
      <c r="F48" s="17">
        <v>17</v>
      </c>
      <c r="G48" s="18" t="s">
        <v>18035</v>
      </c>
      <c r="H48" s="18" t="s">
        <v>18035</v>
      </c>
      <c r="I48" s="80"/>
      <c r="J48" s="18" t="s">
        <v>32</v>
      </c>
      <c r="K48" s="19">
        <v>8</v>
      </c>
      <c r="L48" s="19"/>
      <c r="M48" s="20" t="s">
        <v>33</v>
      </c>
      <c r="N48" s="20" t="s">
        <v>34</v>
      </c>
      <c r="O48" s="18"/>
      <c r="P48" s="18"/>
      <c r="Q48" s="18"/>
      <c r="R48" s="18"/>
      <c r="S48" s="18"/>
      <c r="T48" s="18"/>
      <c r="U48" s="18"/>
      <c r="V48" s="18"/>
      <c r="W48" s="34"/>
    </row>
    <row r="49" spans="1:23" x14ac:dyDescent="0.2">
      <c r="A49" s="497"/>
      <c r="B49" s="499"/>
      <c r="C49" s="501"/>
      <c r="D49" s="501"/>
      <c r="E49" s="503"/>
      <c r="F49" s="17">
        <v>18</v>
      </c>
      <c r="G49" s="18" t="s">
        <v>18036</v>
      </c>
      <c r="H49" s="18" t="s">
        <v>18036</v>
      </c>
      <c r="I49" s="80"/>
      <c r="J49" s="18" t="s">
        <v>32</v>
      </c>
      <c r="K49" s="19">
        <v>8</v>
      </c>
      <c r="L49" s="19"/>
      <c r="M49" s="20" t="s">
        <v>33</v>
      </c>
      <c r="N49" s="20" t="s">
        <v>34</v>
      </c>
      <c r="O49" s="18"/>
      <c r="P49" s="18"/>
      <c r="Q49" s="18"/>
      <c r="R49" s="18"/>
      <c r="S49" s="18"/>
      <c r="T49" s="18"/>
      <c r="U49" s="18"/>
      <c r="V49" s="18"/>
      <c r="W49" s="34"/>
    </row>
    <row r="50" spans="1:23" x14ac:dyDescent="0.2">
      <c r="A50" s="497"/>
      <c r="B50" s="499"/>
      <c r="C50" s="501"/>
      <c r="D50" s="501"/>
      <c r="E50" s="503"/>
      <c r="F50" s="41">
        <v>19</v>
      </c>
      <c r="G50" s="42" t="s">
        <v>18037</v>
      </c>
      <c r="H50" s="42" t="s">
        <v>18037</v>
      </c>
      <c r="I50" s="85"/>
      <c r="J50" s="42" t="s">
        <v>32</v>
      </c>
      <c r="K50" s="43">
        <v>16</v>
      </c>
      <c r="L50" s="43"/>
      <c r="M50" s="44" t="s">
        <v>33</v>
      </c>
      <c r="N50" s="44" t="s">
        <v>34</v>
      </c>
      <c r="O50" s="18"/>
      <c r="P50" s="18"/>
      <c r="Q50" s="18"/>
      <c r="R50" s="18"/>
      <c r="S50" s="18"/>
      <c r="T50" s="18"/>
      <c r="U50" s="18"/>
      <c r="V50" s="18"/>
      <c r="W50" s="34"/>
    </row>
    <row r="51" spans="1:23" x14ac:dyDescent="0.2">
      <c r="A51" s="497"/>
      <c r="B51" s="499"/>
      <c r="C51" s="501"/>
      <c r="D51" s="501"/>
      <c r="E51" s="503"/>
      <c r="F51" s="17">
        <v>20</v>
      </c>
      <c r="G51" s="18" t="s">
        <v>18038</v>
      </c>
      <c r="H51" s="18" t="s">
        <v>18038</v>
      </c>
      <c r="I51" s="80"/>
      <c r="J51" s="18" t="s">
        <v>32</v>
      </c>
      <c r="K51" s="19">
        <v>20</v>
      </c>
      <c r="L51" s="19"/>
      <c r="M51" s="20" t="s">
        <v>33</v>
      </c>
      <c r="N51" s="20" t="s">
        <v>34</v>
      </c>
      <c r="O51" s="18"/>
      <c r="P51" s="18"/>
      <c r="Q51" s="18"/>
      <c r="R51" s="18"/>
      <c r="S51" s="18"/>
      <c r="T51" s="18"/>
      <c r="U51" s="18"/>
      <c r="V51" s="18"/>
      <c r="W51" s="34"/>
    </row>
    <row r="52" spans="1:23" x14ac:dyDescent="0.2">
      <c r="A52" s="497"/>
      <c r="B52" s="499"/>
      <c r="C52" s="501"/>
      <c r="D52" s="501"/>
      <c r="E52" s="503"/>
      <c r="F52" s="17">
        <v>21</v>
      </c>
      <c r="G52" s="18" t="s">
        <v>18039</v>
      </c>
      <c r="H52" s="18" t="s">
        <v>18039</v>
      </c>
      <c r="I52" s="80"/>
      <c r="J52" s="18" t="s">
        <v>44</v>
      </c>
      <c r="K52" s="19">
        <v>30</v>
      </c>
      <c r="L52" s="19"/>
      <c r="M52" s="20" t="s">
        <v>33</v>
      </c>
      <c r="N52" s="20" t="s">
        <v>34</v>
      </c>
      <c r="O52" s="18"/>
      <c r="P52" s="18"/>
      <c r="Q52" s="18"/>
      <c r="R52" s="18"/>
      <c r="S52" s="18"/>
      <c r="T52" s="18"/>
      <c r="U52" s="18"/>
      <c r="V52" s="18"/>
      <c r="W52" s="34"/>
    </row>
    <row r="53" spans="1:23" x14ac:dyDescent="0.2">
      <c r="A53" s="497"/>
      <c r="B53" s="499"/>
      <c r="C53" s="501"/>
      <c r="D53" s="501"/>
      <c r="E53" s="503"/>
      <c r="F53" s="17">
        <v>22</v>
      </c>
      <c r="G53" s="18" t="s">
        <v>18040</v>
      </c>
      <c r="H53" s="18" t="s">
        <v>18040</v>
      </c>
      <c r="I53" s="80"/>
      <c r="J53" s="18" t="s">
        <v>32</v>
      </c>
      <c r="K53" s="19">
        <v>5</v>
      </c>
      <c r="L53" s="19"/>
      <c r="M53" s="20" t="s">
        <v>33</v>
      </c>
      <c r="N53" s="20" t="s">
        <v>34</v>
      </c>
      <c r="O53" s="18"/>
      <c r="P53" s="18"/>
      <c r="Q53" s="18"/>
      <c r="R53" s="18"/>
      <c r="S53" s="18"/>
      <c r="T53" s="18"/>
      <c r="U53" s="18"/>
      <c r="V53" s="18"/>
      <c r="W53" s="34"/>
    </row>
    <row r="54" spans="1:23" x14ac:dyDescent="0.2">
      <c r="A54" s="497"/>
      <c r="B54" s="499"/>
      <c r="C54" s="501"/>
      <c r="D54" s="501"/>
      <c r="E54" s="503"/>
      <c r="F54" s="17">
        <v>23</v>
      </c>
      <c r="G54" s="18" t="s">
        <v>18041</v>
      </c>
      <c r="H54" s="18" t="s">
        <v>18041</v>
      </c>
      <c r="I54" s="80"/>
      <c r="J54" s="18" t="s">
        <v>44</v>
      </c>
      <c r="K54" s="19">
        <v>40</v>
      </c>
      <c r="L54" s="19"/>
      <c r="M54" s="20" t="s">
        <v>33</v>
      </c>
      <c r="N54" s="20" t="s">
        <v>34</v>
      </c>
      <c r="O54" s="18"/>
      <c r="P54" s="18"/>
      <c r="Q54" s="18"/>
      <c r="R54" s="18"/>
      <c r="S54" s="18"/>
      <c r="T54" s="18"/>
      <c r="U54" s="18"/>
      <c r="V54" s="18"/>
      <c r="W54" s="34"/>
    </row>
    <row r="55" spans="1:23" x14ac:dyDescent="0.2">
      <c r="A55" s="497"/>
      <c r="B55" s="499"/>
      <c r="C55" s="501"/>
      <c r="D55" s="501"/>
      <c r="E55" s="503"/>
      <c r="F55" s="17">
        <v>24</v>
      </c>
      <c r="G55" s="18" t="s">
        <v>18042</v>
      </c>
      <c r="H55" s="18" t="s">
        <v>18042</v>
      </c>
      <c r="I55" s="80"/>
      <c r="J55" s="18" t="s">
        <v>134</v>
      </c>
      <c r="K55" s="19">
        <v>3</v>
      </c>
      <c r="L55" s="19">
        <v>0</v>
      </c>
      <c r="M55" s="20" t="s">
        <v>33</v>
      </c>
      <c r="N55" s="20" t="s">
        <v>34</v>
      </c>
      <c r="O55" s="18"/>
      <c r="P55" s="18"/>
      <c r="Q55" s="18"/>
      <c r="R55" s="18"/>
      <c r="S55" s="18"/>
      <c r="T55" s="18"/>
      <c r="U55" s="18"/>
      <c r="V55" s="18"/>
      <c r="W55" s="34"/>
    </row>
    <row r="56" spans="1:23" x14ac:dyDescent="0.2">
      <c r="A56" s="497"/>
      <c r="B56" s="499"/>
      <c r="C56" s="501"/>
      <c r="D56" s="501"/>
      <c r="E56" s="503"/>
      <c r="F56" s="17">
        <v>25</v>
      </c>
      <c r="G56" s="18" t="s">
        <v>18043</v>
      </c>
      <c r="H56" s="18" t="s">
        <v>18043</v>
      </c>
      <c r="I56" s="80"/>
      <c r="J56" s="18" t="s">
        <v>134</v>
      </c>
      <c r="K56" s="19">
        <v>5</v>
      </c>
      <c r="L56" s="19">
        <v>0</v>
      </c>
      <c r="M56" s="20" t="s">
        <v>33</v>
      </c>
      <c r="N56" s="20" t="s">
        <v>34</v>
      </c>
      <c r="O56" s="18"/>
      <c r="P56" s="18"/>
      <c r="Q56" s="18"/>
      <c r="R56" s="18"/>
      <c r="S56" s="18"/>
      <c r="T56" s="18"/>
      <c r="U56" s="18"/>
      <c r="V56" s="18"/>
      <c r="W56" s="34"/>
    </row>
    <row r="57" spans="1:23" x14ac:dyDescent="0.2">
      <c r="A57" s="497"/>
      <c r="B57" s="499"/>
      <c r="C57" s="501"/>
      <c r="D57" s="501"/>
      <c r="E57" s="503"/>
      <c r="F57" s="17">
        <v>26</v>
      </c>
      <c r="G57" s="18" t="s">
        <v>18044</v>
      </c>
      <c r="H57" s="18" t="s">
        <v>18044</v>
      </c>
      <c r="I57" s="80"/>
      <c r="J57" s="18" t="s">
        <v>134</v>
      </c>
      <c r="K57" s="19">
        <v>11</v>
      </c>
      <c r="L57" s="19">
        <v>0</v>
      </c>
      <c r="M57" s="20" t="s">
        <v>33</v>
      </c>
      <c r="N57" s="20" t="s">
        <v>34</v>
      </c>
      <c r="O57" s="18"/>
      <c r="P57" s="18"/>
      <c r="Q57" s="18"/>
      <c r="R57" s="18"/>
      <c r="S57" s="18"/>
      <c r="T57" s="18"/>
      <c r="U57" s="18"/>
      <c r="V57" s="18"/>
      <c r="W57" s="34"/>
    </row>
    <row r="58" spans="1:23" x14ac:dyDescent="0.2">
      <c r="A58" s="497"/>
      <c r="B58" s="499"/>
      <c r="C58" s="501"/>
      <c r="D58" s="501"/>
      <c r="E58" s="503"/>
      <c r="F58" s="17">
        <v>27</v>
      </c>
      <c r="G58" s="18" t="s">
        <v>18045</v>
      </c>
      <c r="H58" s="18" t="s">
        <v>18045</v>
      </c>
      <c r="I58" s="80"/>
      <c r="J58" s="18" t="s">
        <v>134</v>
      </c>
      <c r="K58" s="19">
        <v>11</v>
      </c>
      <c r="L58" s="19">
        <v>0</v>
      </c>
      <c r="M58" s="20" t="s">
        <v>33</v>
      </c>
      <c r="N58" s="20" t="s">
        <v>34</v>
      </c>
      <c r="O58" s="18"/>
      <c r="P58" s="18"/>
      <c r="Q58" s="18"/>
      <c r="R58" s="18"/>
      <c r="S58" s="18"/>
      <c r="T58" s="18"/>
      <c r="U58" s="18"/>
      <c r="V58" s="18"/>
      <c r="W58" s="34"/>
    </row>
    <row r="59" spans="1:23" x14ac:dyDescent="0.2">
      <c r="A59" s="497"/>
      <c r="B59" s="499"/>
      <c r="C59" s="501"/>
      <c r="D59" s="501"/>
      <c r="E59" s="503"/>
      <c r="F59" s="17">
        <v>28</v>
      </c>
      <c r="G59" s="18" t="s">
        <v>18046</v>
      </c>
      <c r="H59" s="18" t="s">
        <v>18046</v>
      </c>
      <c r="I59" s="80"/>
      <c r="J59" s="18" t="s">
        <v>134</v>
      </c>
      <c r="K59" s="19">
        <v>11</v>
      </c>
      <c r="L59" s="19">
        <v>0</v>
      </c>
      <c r="M59" s="20" t="s">
        <v>33</v>
      </c>
      <c r="N59" s="20" t="s">
        <v>34</v>
      </c>
      <c r="O59" s="18"/>
      <c r="P59" s="18"/>
      <c r="Q59" s="18"/>
      <c r="R59" s="18"/>
      <c r="S59" s="18"/>
      <c r="T59" s="18"/>
      <c r="U59" s="18"/>
      <c r="V59" s="18"/>
      <c r="W59" s="34"/>
    </row>
    <row r="60" spans="1:23" x14ac:dyDescent="0.2">
      <c r="A60" s="497"/>
      <c r="B60" s="499"/>
      <c r="C60" s="501"/>
      <c r="D60" s="501"/>
      <c r="E60" s="503"/>
      <c r="F60" s="17">
        <v>29</v>
      </c>
      <c r="G60" s="18" t="s">
        <v>18047</v>
      </c>
      <c r="H60" s="18" t="s">
        <v>18047</v>
      </c>
      <c r="I60" s="80"/>
      <c r="J60" s="18" t="s">
        <v>134</v>
      </c>
      <c r="K60" s="19">
        <v>4</v>
      </c>
      <c r="L60" s="19">
        <v>2</v>
      </c>
      <c r="M60" s="20" t="s">
        <v>33</v>
      </c>
      <c r="N60" s="20" t="s">
        <v>34</v>
      </c>
      <c r="O60" s="18"/>
      <c r="P60" s="18"/>
      <c r="Q60" s="18"/>
      <c r="R60" s="18"/>
      <c r="S60" s="18"/>
      <c r="T60" s="18"/>
      <c r="U60" s="18"/>
      <c r="V60" s="18"/>
      <c r="W60" s="34"/>
    </row>
    <row r="61" spans="1:23" x14ac:dyDescent="0.2">
      <c r="A61" s="497"/>
      <c r="B61" s="499"/>
      <c r="C61" s="501"/>
      <c r="D61" s="501"/>
      <c r="E61" s="503"/>
      <c r="F61" s="17">
        <v>30</v>
      </c>
      <c r="G61" s="18" t="s">
        <v>18048</v>
      </c>
      <c r="H61" s="18" t="s">
        <v>18048</v>
      </c>
      <c r="I61" s="80"/>
      <c r="J61" s="18" t="s">
        <v>134</v>
      </c>
      <c r="K61" s="19">
        <v>11</v>
      </c>
      <c r="L61" s="19">
        <v>0</v>
      </c>
      <c r="M61" s="20" t="s">
        <v>33</v>
      </c>
      <c r="N61" s="20" t="s">
        <v>34</v>
      </c>
      <c r="O61" s="18"/>
      <c r="P61" s="18"/>
      <c r="Q61" s="18"/>
      <c r="R61" s="18"/>
      <c r="S61" s="18"/>
      <c r="T61" s="18"/>
      <c r="U61" s="18"/>
      <c r="V61" s="18"/>
      <c r="W61" s="34"/>
    </row>
    <row r="62" spans="1:23" x14ac:dyDescent="0.2">
      <c r="A62" s="497"/>
      <c r="B62" s="499"/>
      <c r="C62" s="501"/>
      <c r="D62" s="501"/>
      <c r="E62" s="503"/>
      <c r="F62" s="17">
        <v>31</v>
      </c>
      <c r="G62" s="18" t="s">
        <v>18049</v>
      </c>
      <c r="H62" s="18" t="s">
        <v>18049</v>
      </c>
      <c r="I62" s="80"/>
      <c r="J62" s="18" t="s">
        <v>32</v>
      </c>
      <c r="K62" s="19">
        <v>1</v>
      </c>
      <c r="L62" s="19"/>
      <c r="M62" s="20" t="s">
        <v>33</v>
      </c>
      <c r="N62" s="20" t="s">
        <v>34</v>
      </c>
      <c r="O62" s="18"/>
      <c r="P62" s="18"/>
      <c r="Q62" s="18"/>
      <c r="R62" s="18"/>
      <c r="S62" s="18"/>
      <c r="T62" s="18"/>
      <c r="U62" s="18"/>
      <c r="V62" s="18"/>
      <c r="W62" s="34"/>
    </row>
    <row r="63" spans="1:23" x14ac:dyDescent="0.2">
      <c r="A63" s="497"/>
      <c r="B63" s="499"/>
      <c r="C63" s="501"/>
      <c r="D63" s="501"/>
      <c r="E63" s="503"/>
      <c r="F63" s="17">
        <v>32</v>
      </c>
      <c r="G63" s="18" t="s">
        <v>18050</v>
      </c>
      <c r="H63" s="18" t="s">
        <v>18050</v>
      </c>
      <c r="I63" s="80"/>
      <c r="J63" s="18" t="s">
        <v>32</v>
      </c>
      <c r="K63" s="19">
        <v>8</v>
      </c>
      <c r="L63" s="19"/>
      <c r="M63" s="20" t="s">
        <v>33</v>
      </c>
      <c r="N63" s="20" t="s">
        <v>34</v>
      </c>
      <c r="O63" s="18"/>
      <c r="P63" s="18"/>
      <c r="Q63" s="18"/>
      <c r="R63" s="18"/>
      <c r="S63" s="18"/>
      <c r="T63" s="18"/>
      <c r="U63" s="18"/>
      <c r="V63" s="18"/>
      <c r="W63" s="34"/>
    </row>
    <row r="64" spans="1:23" x14ac:dyDescent="0.2">
      <c r="A64" s="496" t="s">
        <v>18051</v>
      </c>
      <c r="B64" s="498" t="s">
        <v>17984</v>
      </c>
      <c r="C64" s="500"/>
      <c r="D64" s="500"/>
      <c r="E64" s="502">
        <v>0</v>
      </c>
      <c r="F64" s="27">
        <v>1</v>
      </c>
      <c r="G64" s="28" t="s">
        <v>18052</v>
      </c>
      <c r="H64" s="28" t="s">
        <v>18052</v>
      </c>
      <c r="I64" s="79"/>
      <c r="J64" s="28" t="s">
        <v>32</v>
      </c>
      <c r="K64" s="29">
        <v>6</v>
      </c>
      <c r="L64" s="29"/>
      <c r="M64" s="30" t="s">
        <v>33</v>
      </c>
      <c r="N64" s="30" t="s">
        <v>34</v>
      </c>
      <c r="O64" s="28"/>
      <c r="P64" s="28"/>
      <c r="Q64" s="28"/>
      <c r="R64" s="28"/>
      <c r="S64" s="28"/>
      <c r="T64" s="28"/>
      <c r="U64" s="28"/>
      <c r="V64" s="28"/>
      <c r="W64" s="33"/>
    </row>
    <row r="65" spans="1:23" x14ac:dyDescent="0.2">
      <c r="A65" s="497"/>
      <c r="B65" s="499"/>
      <c r="C65" s="501"/>
      <c r="D65" s="501"/>
      <c r="E65" s="503"/>
      <c r="F65" s="17">
        <v>2</v>
      </c>
      <c r="G65" s="18" t="s">
        <v>18053</v>
      </c>
      <c r="H65" s="18" t="s">
        <v>18053</v>
      </c>
      <c r="I65" s="80"/>
      <c r="J65" s="18" t="s">
        <v>32</v>
      </c>
      <c r="K65" s="19">
        <v>8</v>
      </c>
      <c r="L65" s="19"/>
      <c r="M65" s="20" t="s">
        <v>33</v>
      </c>
      <c r="N65" s="20" t="s">
        <v>34</v>
      </c>
      <c r="O65" s="18"/>
      <c r="P65" s="18"/>
      <c r="Q65" s="18"/>
      <c r="R65" s="18"/>
      <c r="S65" s="18"/>
      <c r="T65" s="18"/>
      <c r="U65" s="18"/>
      <c r="V65" s="18"/>
      <c r="W65" s="34"/>
    </row>
    <row r="66" spans="1:23" x14ac:dyDescent="0.2">
      <c r="A66" s="497"/>
      <c r="B66" s="499"/>
      <c r="C66" s="501"/>
      <c r="D66" s="501"/>
      <c r="E66" s="503"/>
      <c r="F66" s="17">
        <v>3</v>
      </c>
      <c r="G66" s="18" t="s">
        <v>18054</v>
      </c>
      <c r="H66" s="18" t="s">
        <v>18054</v>
      </c>
      <c r="I66" s="80"/>
      <c r="J66" s="18" t="s">
        <v>32</v>
      </c>
      <c r="K66" s="19">
        <v>1</v>
      </c>
      <c r="L66" s="19"/>
      <c r="M66" s="20" t="s">
        <v>33</v>
      </c>
      <c r="N66" s="20" t="s">
        <v>34</v>
      </c>
      <c r="O66" s="18"/>
      <c r="P66" s="18"/>
      <c r="Q66" s="18"/>
      <c r="R66" s="18"/>
      <c r="S66" s="18"/>
      <c r="T66" s="18"/>
      <c r="U66" s="18"/>
      <c r="V66" s="18"/>
      <c r="W66" s="34"/>
    </row>
    <row r="67" spans="1:23" x14ac:dyDescent="0.2">
      <c r="A67" s="497"/>
      <c r="B67" s="499"/>
      <c r="C67" s="501"/>
      <c r="D67" s="501"/>
      <c r="E67" s="503"/>
      <c r="F67" s="17">
        <v>4</v>
      </c>
      <c r="G67" s="18" t="s">
        <v>18055</v>
      </c>
      <c r="H67" s="18" t="s">
        <v>18055</v>
      </c>
      <c r="I67" s="80"/>
      <c r="J67" s="18" t="s">
        <v>32</v>
      </c>
      <c r="K67" s="19">
        <v>8</v>
      </c>
      <c r="L67" s="19"/>
      <c r="M67" s="20" t="s">
        <v>33</v>
      </c>
      <c r="N67" s="20" t="s">
        <v>34</v>
      </c>
      <c r="O67" s="18"/>
      <c r="P67" s="18"/>
      <c r="Q67" s="18"/>
      <c r="R67" s="18"/>
      <c r="S67" s="18"/>
      <c r="T67" s="18"/>
      <c r="U67" s="18"/>
      <c r="V67" s="18"/>
      <c r="W67" s="34"/>
    </row>
    <row r="68" spans="1:23" x14ac:dyDescent="0.2">
      <c r="A68" s="497"/>
      <c r="B68" s="499"/>
      <c r="C68" s="501"/>
      <c r="D68" s="501"/>
      <c r="E68" s="503"/>
      <c r="F68" s="17">
        <v>5</v>
      </c>
      <c r="G68" s="18" t="s">
        <v>18056</v>
      </c>
      <c r="H68" s="18" t="s">
        <v>18056</v>
      </c>
      <c r="I68" s="80"/>
      <c r="J68" s="18" t="s">
        <v>32</v>
      </c>
      <c r="K68" s="19">
        <v>8</v>
      </c>
      <c r="L68" s="19"/>
      <c r="M68" s="20" t="s">
        <v>33</v>
      </c>
      <c r="N68" s="20" t="s">
        <v>34</v>
      </c>
      <c r="O68" s="18"/>
      <c r="P68" s="18"/>
      <c r="Q68" s="18"/>
      <c r="R68" s="18"/>
      <c r="S68" s="18"/>
      <c r="T68" s="18"/>
      <c r="U68" s="18"/>
      <c r="V68" s="18"/>
      <c r="W68" s="34"/>
    </row>
    <row r="69" spans="1:23" x14ac:dyDescent="0.2">
      <c r="A69" s="497"/>
      <c r="B69" s="499"/>
      <c r="C69" s="501"/>
      <c r="D69" s="501"/>
      <c r="E69" s="503"/>
      <c r="F69" s="17">
        <v>6</v>
      </c>
      <c r="G69" s="18" t="s">
        <v>18057</v>
      </c>
      <c r="H69" s="18" t="s">
        <v>18057</v>
      </c>
      <c r="I69" s="80"/>
      <c r="J69" s="18" t="s">
        <v>32</v>
      </c>
      <c r="K69" s="19">
        <v>2</v>
      </c>
      <c r="L69" s="19"/>
      <c r="M69" s="20" t="s">
        <v>33</v>
      </c>
      <c r="N69" s="20" t="s">
        <v>34</v>
      </c>
      <c r="O69" s="18"/>
      <c r="P69" s="18"/>
      <c r="Q69" s="18"/>
      <c r="R69" s="18"/>
      <c r="S69" s="18"/>
      <c r="T69" s="18"/>
      <c r="U69" s="18"/>
      <c r="V69" s="18"/>
      <c r="W69" s="34"/>
    </row>
    <row r="70" spans="1:23" x14ac:dyDescent="0.2">
      <c r="A70" s="497"/>
      <c r="B70" s="499"/>
      <c r="C70" s="501"/>
      <c r="D70" s="501"/>
      <c r="E70" s="503"/>
      <c r="F70" s="17">
        <v>7</v>
      </c>
      <c r="G70" s="18" t="s">
        <v>18058</v>
      </c>
      <c r="H70" s="18" t="s">
        <v>18058</v>
      </c>
      <c r="I70" s="80"/>
      <c r="J70" s="18" t="s">
        <v>44</v>
      </c>
      <c r="K70" s="19">
        <v>30</v>
      </c>
      <c r="L70" s="19"/>
      <c r="M70" s="20" t="s">
        <v>33</v>
      </c>
      <c r="N70" s="20" t="s">
        <v>34</v>
      </c>
      <c r="O70" s="18"/>
      <c r="P70" s="18"/>
      <c r="Q70" s="18"/>
      <c r="R70" s="18"/>
      <c r="S70" s="18"/>
      <c r="T70" s="18"/>
      <c r="U70" s="18"/>
      <c r="V70" s="18"/>
      <c r="W70" s="34"/>
    </row>
    <row r="71" spans="1:23" x14ac:dyDescent="0.2">
      <c r="A71" s="497"/>
      <c r="B71" s="499"/>
      <c r="C71" s="501"/>
      <c r="D71" s="501"/>
      <c r="E71" s="503"/>
      <c r="F71" s="17">
        <v>8</v>
      </c>
      <c r="G71" s="18" t="s">
        <v>18059</v>
      </c>
      <c r="H71" s="18" t="s">
        <v>18059</v>
      </c>
      <c r="I71" s="80"/>
      <c r="J71" s="18" t="s">
        <v>32</v>
      </c>
      <c r="K71" s="19">
        <v>2</v>
      </c>
      <c r="L71" s="19"/>
      <c r="M71" s="20" t="s">
        <v>33</v>
      </c>
      <c r="N71" s="20" t="s">
        <v>34</v>
      </c>
      <c r="O71" s="18"/>
      <c r="P71" s="18"/>
      <c r="Q71" s="18"/>
      <c r="R71" s="18"/>
      <c r="S71" s="18"/>
      <c r="T71" s="18"/>
      <c r="U71" s="18"/>
      <c r="V71" s="18"/>
      <c r="W71" s="34"/>
    </row>
    <row r="72" spans="1:23" x14ac:dyDescent="0.2">
      <c r="A72" s="497"/>
      <c r="B72" s="499"/>
      <c r="C72" s="501"/>
      <c r="D72" s="501"/>
      <c r="E72" s="503"/>
      <c r="F72" s="17">
        <v>9</v>
      </c>
      <c r="G72" s="18" t="s">
        <v>18060</v>
      </c>
      <c r="H72" s="18" t="s">
        <v>18060</v>
      </c>
      <c r="I72" s="80"/>
      <c r="J72" s="18" t="s">
        <v>44</v>
      </c>
      <c r="K72" s="19">
        <v>30</v>
      </c>
      <c r="L72" s="19"/>
      <c r="M72" s="20" t="s">
        <v>33</v>
      </c>
      <c r="N72" s="20" t="s">
        <v>34</v>
      </c>
      <c r="O72" s="18"/>
      <c r="P72" s="18"/>
      <c r="Q72" s="18"/>
      <c r="R72" s="18"/>
      <c r="S72" s="18"/>
      <c r="T72" s="18"/>
      <c r="U72" s="18"/>
      <c r="V72" s="18"/>
      <c r="W72" s="34"/>
    </row>
    <row r="73" spans="1:23" x14ac:dyDescent="0.2">
      <c r="A73" s="497"/>
      <c r="B73" s="499"/>
      <c r="C73" s="501"/>
      <c r="D73" s="501"/>
      <c r="E73" s="503"/>
      <c r="F73" s="17">
        <v>10</v>
      </c>
      <c r="G73" s="18" t="s">
        <v>18061</v>
      </c>
      <c r="H73" s="18" t="s">
        <v>18061</v>
      </c>
      <c r="I73" s="80"/>
      <c r="J73" s="18" t="s">
        <v>32</v>
      </c>
      <c r="K73" s="19">
        <v>1</v>
      </c>
      <c r="L73" s="19"/>
      <c r="M73" s="20" t="s">
        <v>33</v>
      </c>
      <c r="N73" s="20" t="s">
        <v>34</v>
      </c>
      <c r="O73" s="18"/>
      <c r="P73" s="18"/>
      <c r="Q73" s="18"/>
      <c r="R73" s="18"/>
      <c r="S73" s="18"/>
      <c r="T73" s="18"/>
      <c r="U73" s="18"/>
      <c r="V73" s="18"/>
      <c r="W73" s="34"/>
    </row>
    <row r="74" spans="1:23" x14ac:dyDescent="0.2">
      <c r="A74" s="497"/>
      <c r="B74" s="499"/>
      <c r="C74" s="501"/>
      <c r="D74" s="501"/>
      <c r="E74" s="503"/>
      <c r="F74" s="17">
        <v>11</v>
      </c>
      <c r="G74" s="18" t="s">
        <v>18062</v>
      </c>
      <c r="H74" s="18" t="s">
        <v>18062</v>
      </c>
      <c r="I74" s="80"/>
      <c r="J74" s="18" t="s">
        <v>44</v>
      </c>
      <c r="K74" s="19">
        <v>30</v>
      </c>
      <c r="L74" s="19"/>
      <c r="M74" s="20" t="s">
        <v>33</v>
      </c>
      <c r="N74" s="20" t="s">
        <v>34</v>
      </c>
      <c r="O74" s="18"/>
      <c r="P74" s="18"/>
      <c r="Q74" s="18"/>
      <c r="R74" s="18"/>
      <c r="S74" s="18"/>
      <c r="T74" s="18"/>
      <c r="U74" s="18"/>
      <c r="V74" s="18"/>
      <c r="W74" s="34"/>
    </row>
    <row r="75" spans="1:23" x14ac:dyDescent="0.2">
      <c r="A75" s="497"/>
      <c r="B75" s="499"/>
      <c r="C75" s="501"/>
      <c r="D75" s="501"/>
      <c r="E75" s="503"/>
      <c r="F75" s="17">
        <v>12</v>
      </c>
      <c r="G75" s="18" t="s">
        <v>18063</v>
      </c>
      <c r="H75" s="18" t="s">
        <v>18063</v>
      </c>
      <c r="I75" s="80"/>
      <c r="J75" s="18" t="s">
        <v>32</v>
      </c>
      <c r="K75" s="19">
        <v>1</v>
      </c>
      <c r="L75" s="19"/>
      <c r="M75" s="20" t="s">
        <v>33</v>
      </c>
      <c r="N75" s="20" t="s">
        <v>34</v>
      </c>
      <c r="O75" s="18"/>
      <c r="P75" s="18"/>
      <c r="Q75" s="18"/>
      <c r="R75" s="18"/>
      <c r="S75" s="18"/>
      <c r="T75" s="18"/>
      <c r="U75" s="18"/>
      <c r="V75" s="18"/>
      <c r="W75" s="34"/>
    </row>
    <row r="76" spans="1:23" x14ac:dyDescent="0.2">
      <c r="A76" s="497"/>
      <c r="B76" s="499"/>
      <c r="C76" s="501"/>
      <c r="D76" s="501"/>
      <c r="E76" s="503"/>
      <c r="F76" s="17">
        <v>13</v>
      </c>
      <c r="G76" s="18" t="s">
        <v>18064</v>
      </c>
      <c r="H76" s="18" t="s">
        <v>18064</v>
      </c>
      <c r="I76" s="80"/>
      <c r="J76" s="18" t="s">
        <v>44</v>
      </c>
      <c r="K76" s="19">
        <v>40</v>
      </c>
      <c r="L76" s="19"/>
      <c r="M76" s="20" t="s">
        <v>33</v>
      </c>
      <c r="N76" s="20" t="s">
        <v>34</v>
      </c>
      <c r="O76" s="18"/>
      <c r="P76" s="18"/>
      <c r="Q76" s="18"/>
      <c r="R76" s="18"/>
      <c r="S76" s="18"/>
      <c r="T76" s="18"/>
      <c r="U76" s="18"/>
      <c r="V76" s="18"/>
      <c r="W76" s="34"/>
    </row>
    <row r="77" spans="1:23" x14ac:dyDescent="0.2">
      <c r="A77" s="497"/>
      <c r="B77" s="499"/>
      <c r="C77" s="501"/>
      <c r="D77" s="501"/>
      <c r="E77" s="503"/>
      <c r="F77" s="17">
        <v>14</v>
      </c>
      <c r="G77" s="18" t="s">
        <v>18065</v>
      </c>
      <c r="H77" s="18" t="s">
        <v>18065</v>
      </c>
      <c r="I77" s="80"/>
      <c r="J77" s="18" t="s">
        <v>32</v>
      </c>
      <c r="K77" s="19">
        <v>2</v>
      </c>
      <c r="L77" s="19"/>
      <c r="M77" s="20" t="s">
        <v>33</v>
      </c>
      <c r="N77" s="20" t="s">
        <v>34</v>
      </c>
      <c r="O77" s="18"/>
      <c r="P77" s="18"/>
      <c r="Q77" s="18"/>
      <c r="R77" s="18"/>
      <c r="S77" s="18"/>
      <c r="T77" s="18"/>
      <c r="U77" s="18"/>
      <c r="V77" s="18"/>
      <c r="W77" s="34"/>
    </row>
    <row r="78" spans="1:23" x14ac:dyDescent="0.2">
      <c r="A78" s="497"/>
      <c r="B78" s="499"/>
      <c r="C78" s="501"/>
      <c r="D78" s="501"/>
      <c r="E78" s="503"/>
      <c r="F78" s="17">
        <v>15</v>
      </c>
      <c r="G78" s="18" t="s">
        <v>18066</v>
      </c>
      <c r="H78" s="18" t="s">
        <v>18066</v>
      </c>
      <c r="I78" s="80"/>
      <c r="J78" s="18" t="s">
        <v>44</v>
      </c>
      <c r="K78" s="19">
        <v>40</v>
      </c>
      <c r="L78" s="19"/>
      <c r="M78" s="20" t="s">
        <v>33</v>
      </c>
      <c r="N78" s="20" t="s">
        <v>34</v>
      </c>
      <c r="O78" s="18"/>
      <c r="P78" s="18"/>
      <c r="Q78" s="18"/>
      <c r="R78" s="18"/>
      <c r="S78" s="18"/>
      <c r="T78" s="18"/>
      <c r="U78" s="18"/>
      <c r="V78" s="18"/>
      <c r="W78" s="34"/>
    </row>
    <row r="79" spans="1:23" x14ac:dyDescent="0.2">
      <c r="A79" s="497"/>
      <c r="B79" s="499"/>
      <c r="C79" s="501"/>
      <c r="D79" s="501"/>
      <c r="E79" s="503"/>
      <c r="F79" s="17">
        <v>16</v>
      </c>
      <c r="G79" s="18" t="s">
        <v>18067</v>
      </c>
      <c r="H79" s="18" t="s">
        <v>18067</v>
      </c>
      <c r="I79" s="80"/>
      <c r="J79" s="18" t="s">
        <v>134</v>
      </c>
      <c r="K79" s="19">
        <v>4</v>
      </c>
      <c r="L79" s="19">
        <v>2</v>
      </c>
      <c r="M79" s="20" t="s">
        <v>33</v>
      </c>
      <c r="N79" s="20" t="s">
        <v>34</v>
      </c>
      <c r="O79" s="18"/>
      <c r="P79" s="18"/>
      <c r="Q79" s="18"/>
      <c r="R79" s="18"/>
      <c r="S79" s="18"/>
      <c r="T79" s="18"/>
      <c r="U79" s="18"/>
      <c r="V79" s="18"/>
      <c r="W79" s="34"/>
    </row>
    <row r="80" spans="1:23" x14ac:dyDescent="0.2">
      <c r="A80" s="497"/>
      <c r="B80" s="499"/>
      <c r="C80" s="501"/>
      <c r="D80" s="501"/>
      <c r="E80" s="503"/>
      <c r="F80" s="17">
        <v>17</v>
      </c>
      <c r="G80" s="18" t="s">
        <v>18068</v>
      </c>
      <c r="H80" s="18" t="s">
        <v>18068</v>
      </c>
      <c r="I80" s="80"/>
      <c r="J80" s="18" t="s">
        <v>134</v>
      </c>
      <c r="K80" s="19">
        <v>5</v>
      </c>
      <c r="L80" s="19">
        <v>0</v>
      </c>
      <c r="M80" s="20" t="s">
        <v>33</v>
      </c>
      <c r="N80" s="20" t="s">
        <v>34</v>
      </c>
      <c r="O80" s="18"/>
      <c r="P80" s="18"/>
      <c r="Q80" s="18"/>
      <c r="R80" s="18"/>
      <c r="S80" s="18"/>
      <c r="T80" s="18"/>
      <c r="U80" s="18"/>
      <c r="V80" s="18"/>
      <c r="W80" s="34"/>
    </row>
    <row r="81" spans="1:23" x14ac:dyDescent="0.2">
      <c r="A81" s="497"/>
      <c r="B81" s="499"/>
      <c r="C81" s="501"/>
      <c r="D81" s="501"/>
      <c r="E81" s="503"/>
      <c r="F81" s="17">
        <v>18</v>
      </c>
      <c r="G81" s="18" t="s">
        <v>18069</v>
      </c>
      <c r="H81" s="18" t="s">
        <v>18069</v>
      </c>
      <c r="I81" s="80"/>
      <c r="J81" s="18" t="s">
        <v>134</v>
      </c>
      <c r="K81" s="19">
        <v>11</v>
      </c>
      <c r="L81" s="19">
        <v>0</v>
      </c>
      <c r="M81" s="20" t="s">
        <v>33</v>
      </c>
      <c r="N81" s="20" t="s">
        <v>34</v>
      </c>
      <c r="O81" s="18"/>
      <c r="P81" s="18"/>
      <c r="Q81" s="18"/>
      <c r="R81" s="18"/>
      <c r="S81" s="18"/>
      <c r="T81" s="18"/>
      <c r="U81" s="18"/>
      <c r="V81" s="18"/>
      <c r="W81" s="34"/>
    </row>
    <row r="82" spans="1:23" x14ac:dyDescent="0.2">
      <c r="A82" s="497"/>
      <c r="B82" s="499"/>
      <c r="C82" s="501"/>
      <c r="D82" s="501"/>
      <c r="E82" s="503"/>
      <c r="F82" s="17">
        <v>19</v>
      </c>
      <c r="G82" s="18" t="s">
        <v>18070</v>
      </c>
      <c r="H82" s="18" t="s">
        <v>18070</v>
      </c>
      <c r="I82" s="80"/>
      <c r="J82" s="18" t="s">
        <v>134</v>
      </c>
      <c r="K82" s="19">
        <v>11</v>
      </c>
      <c r="L82" s="19">
        <v>0</v>
      </c>
      <c r="M82" s="20" t="s">
        <v>33</v>
      </c>
      <c r="N82" s="20" t="s">
        <v>34</v>
      </c>
      <c r="O82" s="18"/>
      <c r="P82" s="18"/>
      <c r="Q82" s="18"/>
      <c r="R82" s="18"/>
      <c r="S82" s="18"/>
      <c r="T82" s="18"/>
      <c r="U82" s="18"/>
      <c r="V82" s="18"/>
      <c r="W82" s="34"/>
    </row>
    <row r="83" spans="1:23" x14ac:dyDescent="0.2">
      <c r="A83" s="497"/>
      <c r="B83" s="499"/>
      <c r="C83" s="501"/>
      <c r="D83" s="501"/>
      <c r="E83" s="503"/>
      <c r="F83" s="17">
        <v>20</v>
      </c>
      <c r="G83" s="18" t="s">
        <v>18071</v>
      </c>
      <c r="H83" s="18" t="s">
        <v>18071</v>
      </c>
      <c r="I83" s="80"/>
      <c r="J83" s="18" t="s">
        <v>134</v>
      </c>
      <c r="K83" s="19">
        <v>11</v>
      </c>
      <c r="L83" s="19">
        <v>0</v>
      </c>
      <c r="M83" s="20" t="s">
        <v>33</v>
      </c>
      <c r="N83" s="20" t="s">
        <v>34</v>
      </c>
      <c r="O83" s="18"/>
      <c r="P83" s="18"/>
      <c r="Q83" s="18"/>
      <c r="R83" s="18"/>
      <c r="S83" s="18"/>
      <c r="T83" s="18"/>
      <c r="U83" s="18"/>
      <c r="V83" s="18"/>
      <c r="W83" s="34"/>
    </row>
    <row r="84" spans="1:23" x14ac:dyDescent="0.2">
      <c r="A84" s="497"/>
      <c r="B84" s="499"/>
      <c r="C84" s="501"/>
      <c r="D84" s="501"/>
      <c r="E84" s="503"/>
      <c r="F84" s="17">
        <v>21</v>
      </c>
      <c r="G84" s="18" t="s">
        <v>18072</v>
      </c>
      <c r="H84" s="18" t="s">
        <v>18072</v>
      </c>
      <c r="I84" s="80"/>
      <c r="J84" s="18" t="s">
        <v>32</v>
      </c>
      <c r="K84" s="19">
        <v>1</v>
      </c>
      <c r="L84" s="19"/>
      <c r="M84" s="20" t="s">
        <v>33</v>
      </c>
      <c r="N84" s="20" t="s">
        <v>34</v>
      </c>
      <c r="O84" s="18"/>
      <c r="P84" s="18"/>
      <c r="Q84" s="18"/>
      <c r="R84" s="18"/>
      <c r="S84" s="18"/>
      <c r="T84" s="18"/>
      <c r="U84" s="18"/>
      <c r="V84" s="18"/>
      <c r="W84" s="34"/>
    </row>
    <row r="85" spans="1:23" x14ac:dyDescent="0.2">
      <c r="A85" s="497"/>
      <c r="B85" s="499"/>
      <c r="C85" s="501"/>
      <c r="D85" s="501"/>
      <c r="E85" s="503"/>
      <c r="F85" s="17">
        <v>22</v>
      </c>
      <c r="G85" s="18" t="s">
        <v>18073</v>
      </c>
      <c r="H85" s="18" t="s">
        <v>18073</v>
      </c>
      <c r="I85" s="80"/>
      <c r="J85" s="18" t="s">
        <v>32</v>
      </c>
      <c r="K85" s="19">
        <v>8</v>
      </c>
      <c r="L85" s="19"/>
      <c r="M85" s="20" t="s">
        <v>33</v>
      </c>
      <c r="N85" s="20" t="s">
        <v>34</v>
      </c>
      <c r="O85" s="18"/>
      <c r="P85" s="18"/>
      <c r="Q85" s="18"/>
      <c r="R85" s="18"/>
      <c r="S85" s="18"/>
      <c r="T85" s="18"/>
      <c r="U85" s="18"/>
      <c r="V85" s="18"/>
      <c r="W85" s="34"/>
    </row>
    <row r="86" spans="1:23" x14ac:dyDescent="0.2">
      <c r="A86" s="496" t="s">
        <v>18074</v>
      </c>
      <c r="B86" s="498" t="s">
        <v>17986</v>
      </c>
      <c r="C86" s="500"/>
      <c r="D86" s="500"/>
      <c r="E86" s="502">
        <v>0</v>
      </c>
      <c r="F86" s="27">
        <v>1</v>
      </c>
      <c r="G86" s="28" t="s">
        <v>18075</v>
      </c>
      <c r="H86" s="28" t="s">
        <v>18075</v>
      </c>
      <c r="I86" s="79"/>
      <c r="J86" s="28" t="s">
        <v>32</v>
      </c>
      <c r="K86" s="29">
        <v>6</v>
      </c>
      <c r="L86" s="29"/>
      <c r="M86" s="30" t="s">
        <v>33</v>
      </c>
      <c r="N86" s="30" t="s">
        <v>34</v>
      </c>
      <c r="O86" s="28"/>
      <c r="P86" s="28"/>
      <c r="Q86" s="28"/>
      <c r="R86" s="28"/>
      <c r="S86" s="28"/>
      <c r="T86" s="28"/>
      <c r="U86" s="28"/>
      <c r="V86" s="28"/>
      <c r="W86" s="33"/>
    </row>
    <row r="87" spans="1:23" x14ac:dyDescent="0.2">
      <c r="A87" s="497"/>
      <c r="B87" s="499"/>
      <c r="C87" s="501"/>
      <c r="D87" s="501"/>
      <c r="E87" s="503"/>
      <c r="F87" s="17">
        <v>2</v>
      </c>
      <c r="G87" s="18" t="s">
        <v>18076</v>
      </c>
      <c r="H87" s="18" t="s">
        <v>18076</v>
      </c>
      <c r="I87" s="80"/>
      <c r="J87" s="18" t="s">
        <v>32</v>
      </c>
      <c r="K87" s="19">
        <v>8</v>
      </c>
      <c r="L87" s="19"/>
      <c r="M87" s="20" t="s">
        <v>33</v>
      </c>
      <c r="N87" s="20" t="s">
        <v>34</v>
      </c>
      <c r="O87" s="18"/>
      <c r="P87" s="18"/>
      <c r="Q87" s="18"/>
      <c r="R87" s="18"/>
      <c r="S87" s="18"/>
      <c r="T87" s="18"/>
      <c r="U87" s="18"/>
      <c r="V87" s="18"/>
      <c r="W87" s="34"/>
    </row>
    <row r="88" spans="1:23" x14ac:dyDescent="0.2">
      <c r="A88" s="497"/>
      <c r="B88" s="499"/>
      <c r="C88" s="501"/>
      <c r="D88" s="501"/>
      <c r="E88" s="503"/>
      <c r="F88" s="17">
        <v>3</v>
      </c>
      <c r="G88" s="18" t="s">
        <v>18077</v>
      </c>
      <c r="H88" s="18" t="s">
        <v>18077</v>
      </c>
      <c r="I88" s="80"/>
      <c r="J88" s="18" t="s">
        <v>32</v>
      </c>
      <c r="K88" s="19">
        <v>1</v>
      </c>
      <c r="L88" s="19"/>
      <c r="M88" s="20" t="s">
        <v>33</v>
      </c>
      <c r="N88" s="20" t="s">
        <v>34</v>
      </c>
      <c r="O88" s="18"/>
      <c r="P88" s="18"/>
      <c r="Q88" s="18"/>
      <c r="R88" s="18"/>
      <c r="S88" s="18"/>
      <c r="T88" s="18"/>
      <c r="U88" s="18"/>
      <c r="V88" s="18"/>
      <c r="W88" s="34"/>
    </row>
    <row r="89" spans="1:23" x14ac:dyDescent="0.2">
      <c r="A89" s="497"/>
      <c r="B89" s="499"/>
      <c r="C89" s="501"/>
      <c r="D89" s="501"/>
      <c r="E89" s="503"/>
      <c r="F89" s="17">
        <v>4</v>
      </c>
      <c r="G89" s="18" t="s">
        <v>18078</v>
      </c>
      <c r="H89" s="18" t="s">
        <v>18078</v>
      </c>
      <c r="I89" s="80"/>
      <c r="J89" s="18" t="s">
        <v>32</v>
      </c>
      <c r="K89" s="19">
        <v>8</v>
      </c>
      <c r="L89" s="19"/>
      <c r="M89" s="20" t="s">
        <v>33</v>
      </c>
      <c r="N89" s="20" t="s">
        <v>34</v>
      </c>
      <c r="O89" s="18"/>
      <c r="P89" s="18"/>
      <c r="Q89" s="18"/>
      <c r="R89" s="18"/>
      <c r="S89" s="18"/>
      <c r="T89" s="18"/>
      <c r="U89" s="18"/>
      <c r="V89" s="18"/>
      <c r="W89" s="34"/>
    </row>
    <row r="90" spans="1:23" x14ac:dyDescent="0.2">
      <c r="A90" s="497"/>
      <c r="B90" s="499"/>
      <c r="C90" s="501"/>
      <c r="D90" s="501"/>
      <c r="E90" s="503"/>
      <c r="F90" s="17">
        <v>5</v>
      </c>
      <c r="G90" s="18" t="s">
        <v>18079</v>
      </c>
      <c r="H90" s="18" t="s">
        <v>18079</v>
      </c>
      <c r="I90" s="80"/>
      <c r="J90" s="18" t="s">
        <v>32</v>
      </c>
      <c r="K90" s="19">
        <v>8</v>
      </c>
      <c r="L90" s="19"/>
      <c r="M90" s="20" t="s">
        <v>33</v>
      </c>
      <c r="N90" s="20" t="s">
        <v>34</v>
      </c>
      <c r="O90" s="18"/>
      <c r="P90" s="18"/>
      <c r="Q90" s="18"/>
      <c r="R90" s="18"/>
      <c r="S90" s="18"/>
      <c r="T90" s="18"/>
      <c r="U90" s="18"/>
      <c r="V90" s="18"/>
      <c r="W90" s="34"/>
    </row>
    <row r="91" spans="1:23" x14ac:dyDescent="0.2">
      <c r="A91" s="497"/>
      <c r="B91" s="499"/>
      <c r="C91" s="501"/>
      <c r="D91" s="501"/>
      <c r="E91" s="503"/>
      <c r="F91" s="17">
        <v>6</v>
      </c>
      <c r="G91" s="18" t="s">
        <v>18080</v>
      </c>
      <c r="H91" s="18" t="s">
        <v>18080</v>
      </c>
      <c r="I91" s="80"/>
      <c r="J91" s="18" t="s">
        <v>32</v>
      </c>
      <c r="K91" s="19">
        <v>2</v>
      </c>
      <c r="L91" s="19"/>
      <c r="M91" s="20" t="s">
        <v>33</v>
      </c>
      <c r="N91" s="20" t="s">
        <v>34</v>
      </c>
      <c r="O91" s="18"/>
      <c r="P91" s="18"/>
      <c r="Q91" s="18"/>
      <c r="R91" s="18"/>
      <c r="S91" s="18"/>
      <c r="T91" s="18"/>
      <c r="U91" s="18"/>
      <c r="V91" s="18"/>
      <c r="W91" s="34"/>
    </row>
    <row r="92" spans="1:23" x14ac:dyDescent="0.2">
      <c r="A92" s="497"/>
      <c r="B92" s="499"/>
      <c r="C92" s="501"/>
      <c r="D92" s="501"/>
      <c r="E92" s="503"/>
      <c r="F92" s="17">
        <v>7</v>
      </c>
      <c r="G92" s="18" t="s">
        <v>18081</v>
      </c>
      <c r="H92" s="18" t="s">
        <v>18081</v>
      </c>
      <c r="I92" s="80"/>
      <c r="J92" s="18" t="s">
        <v>44</v>
      </c>
      <c r="K92" s="19">
        <v>30</v>
      </c>
      <c r="L92" s="19"/>
      <c r="M92" s="20" t="s">
        <v>33</v>
      </c>
      <c r="N92" s="20" t="s">
        <v>34</v>
      </c>
      <c r="O92" s="18"/>
      <c r="P92" s="18"/>
      <c r="Q92" s="18"/>
      <c r="R92" s="18"/>
      <c r="S92" s="18"/>
      <c r="T92" s="18"/>
      <c r="U92" s="18"/>
      <c r="V92" s="18"/>
      <c r="W92" s="34"/>
    </row>
    <row r="93" spans="1:23" x14ac:dyDescent="0.2">
      <c r="A93" s="497"/>
      <c r="B93" s="499"/>
      <c r="C93" s="501"/>
      <c r="D93" s="501"/>
      <c r="E93" s="503"/>
      <c r="F93" s="17">
        <v>8</v>
      </c>
      <c r="G93" s="18" t="s">
        <v>18082</v>
      </c>
      <c r="H93" s="18" t="s">
        <v>18082</v>
      </c>
      <c r="I93" s="80"/>
      <c r="J93" s="18" t="s">
        <v>32</v>
      </c>
      <c r="K93" s="19">
        <v>2</v>
      </c>
      <c r="L93" s="19"/>
      <c r="M93" s="20" t="s">
        <v>33</v>
      </c>
      <c r="N93" s="20" t="s">
        <v>34</v>
      </c>
      <c r="O93" s="18"/>
      <c r="P93" s="18"/>
      <c r="Q93" s="18"/>
      <c r="R93" s="18"/>
      <c r="S93" s="18"/>
      <c r="T93" s="18"/>
      <c r="U93" s="18"/>
      <c r="V93" s="18"/>
      <c r="W93" s="34"/>
    </row>
    <row r="94" spans="1:23" x14ac:dyDescent="0.2">
      <c r="A94" s="497"/>
      <c r="B94" s="499"/>
      <c r="C94" s="501"/>
      <c r="D94" s="501"/>
      <c r="E94" s="503"/>
      <c r="F94" s="17">
        <v>9</v>
      </c>
      <c r="G94" s="18" t="s">
        <v>18083</v>
      </c>
      <c r="H94" s="18" t="s">
        <v>18083</v>
      </c>
      <c r="I94" s="80"/>
      <c r="J94" s="18" t="s">
        <v>44</v>
      </c>
      <c r="K94" s="19">
        <v>30</v>
      </c>
      <c r="L94" s="19"/>
      <c r="M94" s="20" t="s">
        <v>33</v>
      </c>
      <c r="N94" s="20" t="s">
        <v>34</v>
      </c>
      <c r="O94" s="18"/>
      <c r="P94" s="18"/>
      <c r="Q94" s="18"/>
      <c r="R94" s="18"/>
      <c r="S94" s="18"/>
      <c r="T94" s="18"/>
      <c r="U94" s="18"/>
      <c r="V94" s="18"/>
      <c r="W94" s="34"/>
    </row>
    <row r="95" spans="1:23" x14ac:dyDescent="0.2">
      <c r="A95" s="497"/>
      <c r="B95" s="499"/>
      <c r="C95" s="501"/>
      <c r="D95" s="501"/>
      <c r="E95" s="503"/>
      <c r="F95" s="17">
        <v>10</v>
      </c>
      <c r="G95" s="18" t="s">
        <v>18084</v>
      </c>
      <c r="H95" s="18" t="s">
        <v>18084</v>
      </c>
      <c r="I95" s="80"/>
      <c r="J95" s="18" t="s">
        <v>134</v>
      </c>
      <c r="K95" s="19">
        <v>4</v>
      </c>
      <c r="L95" s="19">
        <v>2</v>
      </c>
      <c r="M95" s="20" t="s">
        <v>33</v>
      </c>
      <c r="N95" s="20" t="s">
        <v>34</v>
      </c>
      <c r="O95" s="18"/>
      <c r="P95" s="18"/>
      <c r="Q95" s="18"/>
      <c r="R95" s="18"/>
      <c r="S95" s="18"/>
      <c r="T95" s="18"/>
      <c r="U95" s="18"/>
      <c r="V95" s="18"/>
      <c r="W95" s="34"/>
    </row>
    <row r="96" spans="1:23" x14ac:dyDescent="0.2">
      <c r="A96" s="497"/>
      <c r="B96" s="499"/>
      <c r="C96" s="501"/>
      <c r="D96" s="501"/>
      <c r="E96" s="503"/>
      <c r="F96" s="17">
        <v>11</v>
      </c>
      <c r="G96" s="18" t="s">
        <v>18085</v>
      </c>
      <c r="H96" s="18" t="s">
        <v>18085</v>
      </c>
      <c r="I96" s="80"/>
      <c r="J96" s="18" t="s">
        <v>32</v>
      </c>
      <c r="K96" s="19">
        <v>1</v>
      </c>
      <c r="L96" s="19"/>
      <c r="M96" s="20" t="s">
        <v>33</v>
      </c>
      <c r="N96" s="20" t="s">
        <v>34</v>
      </c>
      <c r="O96" s="18"/>
      <c r="P96" s="18"/>
      <c r="Q96" s="18"/>
      <c r="R96" s="18"/>
      <c r="S96" s="18"/>
      <c r="T96" s="18"/>
      <c r="U96" s="18"/>
      <c r="V96" s="18"/>
      <c r="W96" s="34"/>
    </row>
    <row r="97" spans="1:23" x14ac:dyDescent="0.2">
      <c r="A97" s="497"/>
      <c r="B97" s="499"/>
      <c r="C97" s="501"/>
      <c r="D97" s="501"/>
      <c r="E97" s="503"/>
      <c r="F97" s="17">
        <v>12</v>
      </c>
      <c r="G97" s="18" t="s">
        <v>18086</v>
      </c>
      <c r="H97" s="18" t="s">
        <v>18086</v>
      </c>
      <c r="I97" s="80"/>
      <c r="J97" s="18" t="s">
        <v>44</v>
      </c>
      <c r="K97" s="19">
        <v>40</v>
      </c>
      <c r="L97" s="19"/>
      <c r="M97" s="20" t="s">
        <v>33</v>
      </c>
      <c r="N97" s="20" t="s">
        <v>34</v>
      </c>
      <c r="O97" s="18"/>
      <c r="P97" s="18"/>
      <c r="Q97" s="18"/>
      <c r="R97" s="18"/>
      <c r="S97" s="18"/>
      <c r="T97" s="18"/>
      <c r="U97" s="18"/>
      <c r="V97" s="18"/>
      <c r="W97" s="34"/>
    </row>
    <row r="98" spans="1:23" x14ac:dyDescent="0.2">
      <c r="A98" s="497"/>
      <c r="B98" s="499"/>
      <c r="C98" s="501"/>
      <c r="D98" s="501"/>
      <c r="E98" s="503"/>
      <c r="F98" s="17">
        <v>13</v>
      </c>
      <c r="G98" s="18" t="s">
        <v>18087</v>
      </c>
      <c r="H98" s="18" t="s">
        <v>18087</v>
      </c>
      <c r="I98" s="80"/>
      <c r="J98" s="18" t="s">
        <v>32</v>
      </c>
      <c r="K98" s="19">
        <v>2</v>
      </c>
      <c r="L98" s="19"/>
      <c r="M98" s="20" t="s">
        <v>33</v>
      </c>
      <c r="N98" s="20" t="s">
        <v>34</v>
      </c>
      <c r="O98" s="18"/>
      <c r="P98" s="18"/>
      <c r="Q98" s="18"/>
      <c r="R98" s="18"/>
      <c r="S98" s="18"/>
      <c r="T98" s="18"/>
      <c r="U98" s="18"/>
      <c r="V98" s="18"/>
      <c r="W98" s="34"/>
    </row>
    <row r="99" spans="1:23" x14ac:dyDescent="0.2">
      <c r="A99" s="497"/>
      <c r="B99" s="499"/>
      <c r="C99" s="501"/>
      <c r="D99" s="501"/>
      <c r="E99" s="503"/>
      <c r="F99" s="17">
        <v>14</v>
      </c>
      <c r="G99" s="18" t="s">
        <v>18088</v>
      </c>
      <c r="H99" s="18" t="s">
        <v>18088</v>
      </c>
      <c r="I99" s="80"/>
      <c r="J99" s="18" t="s">
        <v>44</v>
      </c>
      <c r="K99" s="19">
        <v>40</v>
      </c>
      <c r="L99" s="19"/>
      <c r="M99" s="20" t="s">
        <v>33</v>
      </c>
      <c r="N99" s="20" t="s">
        <v>34</v>
      </c>
      <c r="O99" s="18"/>
      <c r="P99" s="18"/>
      <c r="Q99" s="18"/>
      <c r="R99" s="18"/>
      <c r="S99" s="18"/>
      <c r="T99" s="18"/>
      <c r="U99" s="18"/>
      <c r="V99" s="18"/>
      <c r="W99" s="34"/>
    </row>
    <row r="100" spans="1:23" x14ac:dyDescent="0.2">
      <c r="A100" s="497"/>
      <c r="B100" s="499"/>
      <c r="C100" s="501"/>
      <c r="D100" s="501"/>
      <c r="E100" s="503"/>
      <c r="F100" s="17">
        <v>15</v>
      </c>
      <c r="G100" s="18" t="s">
        <v>18089</v>
      </c>
      <c r="H100" s="18" t="s">
        <v>18089</v>
      </c>
      <c r="I100" s="80"/>
      <c r="J100" s="18" t="s">
        <v>32</v>
      </c>
      <c r="K100" s="19">
        <v>1</v>
      </c>
      <c r="L100" s="19"/>
      <c r="M100" s="20" t="s">
        <v>33</v>
      </c>
      <c r="N100" s="20" t="s">
        <v>34</v>
      </c>
      <c r="O100" s="18"/>
      <c r="P100" s="18"/>
      <c r="Q100" s="18"/>
      <c r="R100" s="18"/>
      <c r="S100" s="18"/>
      <c r="T100" s="18"/>
      <c r="U100" s="18"/>
      <c r="V100" s="18"/>
      <c r="W100" s="34"/>
    </row>
    <row r="101" spans="1:23" x14ac:dyDescent="0.2">
      <c r="A101" s="497"/>
      <c r="B101" s="499"/>
      <c r="C101" s="501"/>
      <c r="D101" s="501"/>
      <c r="E101" s="503"/>
      <c r="F101" s="17">
        <v>16</v>
      </c>
      <c r="G101" s="18" t="s">
        <v>18090</v>
      </c>
      <c r="H101" s="18" t="s">
        <v>18090</v>
      </c>
      <c r="I101" s="80"/>
      <c r="J101" s="18" t="s">
        <v>134</v>
      </c>
      <c r="K101" s="19">
        <v>8</v>
      </c>
      <c r="L101" s="19">
        <v>0</v>
      </c>
      <c r="M101" s="20" t="s">
        <v>33</v>
      </c>
      <c r="N101" s="20" t="s">
        <v>34</v>
      </c>
      <c r="O101" s="18"/>
      <c r="P101" s="18"/>
      <c r="Q101" s="18"/>
      <c r="R101" s="18"/>
      <c r="S101" s="18"/>
      <c r="T101" s="18"/>
      <c r="U101" s="18"/>
      <c r="V101" s="18"/>
      <c r="W101" s="34"/>
    </row>
    <row r="102" spans="1:23" x14ac:dyDescent="0.2">
      <c r="A102" s="497"/>
      <c r="B102" s="499"/>
      <c r="C102" s="501"/>
      <c r="D102" s="501"/>
      <c r="E102" s="503"/>
      <c r="F102" s="17">
        <v>17</v>
      </c>
      <c r="G102" s="18" t="s">
        <v>18091</v>
      </c>
      <c r="H102" s="18" t="s">
        <v>18091</v>
      </c>
      <c r="I102" s="80"/>
      <c r="J102" s="18" t="s">
        <v>134</v>
      </c>
      <c r="K102" s="19">
        <v>12</v>
      </c>
      <c r="L102" s="19">
        <v>0</v>
      </c>
      <c r="M102" s="20" t="s">
        <v>33</v>
      </c>
      <c r="N102" s="20" t="s">
        <v>34</v>
      </c>
      <c r="O102" s="18"/>
      <c r="P102" s="18"/>
      <c r="Q102" s="18"/>
      <c r="R102" s="18"/>
      <c r="S102" s="18"/>
      <c r="T102" s="18"/>
      <c r="U102" s="18"/>
      <c r="V102" s="18"/>
      <c r="W102" s="34"/>
    </row>
    <row r="103" spans="1:23" x14ac:dyDescent="0.2">
      <c r="A103" s="497"/>
      <c r="B103" s="499"/>
      <c r="C103" s="501"/>
      <c r="D103" s="501"/>
      <c r="E103" s="503"/>
      <c r="F103" s="17">
        <v>18</v>
      </c>
      <c r="G103" s="18" t="s">
        <v>18092</v>
      </c>
      <c r="H103" s="18" t="s">
        <v>18092</v>
      </c>
      <c r="I103" s="80"/>
      <c r="J103" s="18" t="s">
        <v>134</v>
      </c>
      <c r="K103" s="19">
        <v>12</v>
      </c>
      <c r="L103" s="19">
        <v>0</v>
      </c>
      <c r="M103" s="20" t="s">
        <v>33</v>
      </c>
      <c r="N103" s="20" t="s">
        <v>34</v>
      </c>
      <c r="O103" s="18"/>
      <c r="P103" s="18"/>
      <c r="Q103" s="18"/>
      <c r="R103" s="18"/>
      <c r="S103" s="18"/>
      <c r="T103" s="18"/>
      <c r="U103" s="18"/>
      <c r="V103" s="18"/>
      <c r="W103" s="34"/>
    </row>
    <row r="104" spans="1:23" x14ac:dyDescent="0.2">
      <c r="A104" s="497"/>
      <c r="B104" s="499"/>
      <c r="C104" s="501"/>
      <c r="D104" s="501"/>
      <c r="E104" s="503"/>
      <c r="F104" s="17">
        <v>19</v>
      </c>
      <c r="G104" s="18" t="s">
        <v>18093</v>
      </c>
      <c r="H104" s="18" t="s">
        <v>18093</v>
      </c>
      <c r="I104" s="80"/>
      <c r="J104" s="18" t="s">
        <v>134</v>
      </c>
      <c r="K104" s="19">
        <v>12</v>
      </c>
      <c r="L104" s="19">
        <v>0</v>
      </c>
      <c r="M104" s="20" t="s">
        <v>33</v>
      </c>
      <c r="N104" s="20" t="s">
        <v>34</v>
      </c>
      <c r="O104" s="18"/>
      <c r="P104" s="18"/>
      <c r="Q104" s="18"/>
      <c r="R104" s="18"/>
      <c r="S104" s="18"/>
      <c r="T104" s="18"/>
      <c r="U104" s="18"/>
      <c r="V104" s="18"/>
      <c r="W104" s="34"/>
    </row>
    <row r="105" spans="1:23" x14ac:dyDescent="0.2">
      <c r="A105" s="497"/>
      <c r="B105" s="499"/>
      <c r="C105" s="501"/>
      <c r="D105" s="501"/>
      <c r="E105" s="503"/>
      <c r="F105" s="17">
        <v>20</v>
      </c>
      <c r="G105" s="18" t="s">
        <v>18094</v>
      </c>
      <c r="H105" s="18" t="s">
        <v>18094</v>
      </c>
      <c r="I105" s="80"/>
      <c r="J105" s="18" t="s">
        <v>134</v>
      </c>
      <c r="K105" s="19">
        <v>12</v>
      </c>
      <c r="L105" s="19">
        <v>0</v>
      </c>
      <c r="M105" s="20" t="s">
        <v>33</v>
      </c>
      <c r="N105" s="20" t="s">
        <v>34</v>
      </c>
      <c r="O105" s="18"/>
      <c r="P105" s="18"/>
      <c r="Q105" s="18"/>
      <c r="R105" s="18"/>
      <c r="S105" s="18"/>
      <c r="T105" s="18"/>
      <c r="U105" s="18"/>
      <c r="V105" s="18"/>
      <c r="W105" s="34"/>
    </row>
    <row r="106" spans="1:23" x14ac:dyDescent="0.2">
      <c r="A106" s="497"/>
      <c r="B106" s="499"/>
      <c r="C106" s="501"/>
      <c r="D106" s="501"/>
      <c r="E106" s="503"/>
      <c r="F106" s="17">
        <v>21</v>
      </c>
      <c r="G106" s="18" t="s">
        <v>18095</v>
      </c>
      <c r="H106" s="18" t="s">
        <v>18095</v>
      </c>
      <c r="I106" s="80"/>
      <c r="J106" s="18" t="s">
        <v>32</v>
      </c>
      <c r="K106" s="19">
        <v>1</v>
      </c>
      <c r="L106" s="19"/>
      <c r="M106" s="20" t="s">
        <v>33</v>
      </c>
      <c r="N106" s="20" t="s">
        <v>34</v>
      </c>
      <c r="O106" s="18"/>
      <c r="P106" s="18"/>
      <c r="Q106" s="18"/>
      <c r="R106" s="18"/>
      <c r="S106" s="18"/>
      <c r="T106" s="18"/>
      <c r="U106" s="18"/>
      <c r="V106" s="18"/>
      <c r="W106" s="34"/>
    </row>
    <row r="107" spans="1:23" ht="13.8" thickBot="1" x14ac:dyDescent="0.25">
      <c r="A107" s="508"/>
      <c r="B107" s="509"/>
      <c r="C107" s="510"/>
      <c r="D107" s="510"/>
      <c r="E107" s="511"/>
      <c r="F107" s="35">
        <v>22</v>
      </c>
      <c r="G107" s="36" t="s">
        <v>18096</v>
      </c>
      <c r="H107" s="36" t="s">
        <v>18096</v>
      </c>
      <c r="I107" s="84"/>
      <c r="J107" s="36" t="s">
        <v>32</v>
      </c>
      <c r="K107" s="37">
        <v>8</v>
      </c>
      <c r="L107" s="37"/>
      <c r="M107" s="38" t="s">
        <v>33</v>
      </c>
      <c r="N107" s="38" t="s">
        <v>34</v>
      </c>
      <c r="O107" s="18"/>
      <c r="P107" s="18"/>
      <c r="Q107" s="18"/>
      <c r="R107" s="18"/>
      <c r="S107" s="18"/>
      <c r="T107" s="18"/>
      <c r="U107" s="18"/>
      <c r="V107" s="18"/>
      <c r="W107" s="34"/>
    </row>
    <row r="109" spans="1:23" x14ac:dyDescent="0.2">
      <c r="M109" s="40" t="s">
        <v>33</v>
      </c>
      <c r="N109" s="40" t="s">
        <v>33</v>
      </c>
    </row>
    <row r="110" spans="1:23" x14ac:dyDescent="0.2">
      <c r="M110" s="40" t="s">
        <v>34</v>
      </c>
      <c r="N110" s="40" t="s">
        <v>34</v>
      </c>
    </row>
  </sheetData>
  <mergeCells count="20">
    <mergeCell ref="A64:A85"/>
    <mergeCell ref="B64:B85"/>
    <mergeCell ref="C64:C85"/>
    <mergeCell ref="D64:D85"/>
    <mergeCell ref="E64:E85"/>
    <mergeCell ref="A86:A107"/>
    <mergeCell ref="B86:B107"/>
    <mergeCell ref="C86:C107"/>
    <mergeCell ref="D86:D107"/>
    <mergeCell ref="E86:E107"/>
    <mergeCell ref="A2:A31"/>
    <mergeCell ref="B2:B31"/>
    <mergeCell ref="C2:C31"/>
    <mergeCell ref="D2:D31"/>
    <mergeCell ref="E2:E31"/>
    <mergeCell ref="A32:A63"/>
    <mergeCell ref="B32:B63"/>
    <mergeCell ref="C32:C63"/>
    <mergeCell ref="D32:D63"/>
    <mergeCell ref="E32:E63"/>
  </mergeCells>
  <phoneticPr fontId="2"/>
  <dataValidations count="2">
    <dataValidation type="list" allowBlank="1" showInputMessage="1" showErrorMessage="1" sqref="N2:N107 JJ2:JJ107 TF2:TF107 ADB2:ADB107 AMX2:AMX107 AWT2:AWT107 BGP2:BGP107 BQL2:BQL107 CAH2:CAH107 CKD2:CKD107 CTZ2:CTZ107 DDV2:DDV107 DNR2:DNR107 DXN2:DXN107 EHJ2:EHJ107 ERF2:ERF107 FBB2:FBB107 FKX2:FKX107 FUT2:FUT107 GEP2:GEP107 GOL2:GOL107 GYH2:GYH107 HID2:HID107 HRZ2:HRZ107 IBV2:IBV107 ILR2:ILR107 IVN2:IVN107 JFJ2:JFJ107 JPF2:JPF107 JZB2:JZB107 KIX2:KIX107 KST2:KST107 LCP2:LCP107 LML2:LML107 LWH2:LWH107 MGD2:MGD107 MPZ2:MPZ107 MZV2:MZV107 NJR2:NJR107 NTN2:NTN107 ODJ2:ODJ107 ONF2:ONF107 OXB2:OXB107 PGX2:PGX107 PQT2:PQT107 QAP2:QAP107 QKL2:QKL107 QUH2:QUH107 RED2:RED107 RNZ2:RNZ107 RXV2:RXV107 SHR2:SHR107 SRN2:SRN107 TBJ2:TBJ107 TLF2:TLF107 TVB2:TVB107 UEX2:UEX107 UOT2:UOT107 UYP2:UYP107 VIL2:VIL107 VSH2:VSH107 WCD2:WCD107 WLZ2:WLZ107 WVV2:WVV107 N65538:N65643 JJ65538:JJ65643 TF65538:TF65643 ADB65538:ADB65643 AMX65538:AMX65643 AWT65538:AWT65643 BGP65538:BGP65643 BQL65538:BQL65643 CAH65538:CAH65643 CKD65538:CKD65643 CTZ65538:CTZ65643 DDV65538:DDV65643 DNR65538:DNR65643 DXN65538:DXN65643 EHJ65538:EHJ65643 ERF65538:ERF65643 FBB65538:FBB65643 FKX65538:FKX65643 FUT65538:FUT65643 GEP65538:GEP65643 GOL65538:GOL65643 GYH65538:GYH65643 HID65538:HID65643 HRZ65538:HRZ65643 IBV65538:IBV65643 ILR65538:ILR65643 IVN65538:IVN65643 JFJ65538:JFJ65643 JPF65538:JPF65643 JZB65538:JZB65643 KIX65538:KIX65643 KST65538:KST65643 LCP65538:LCP65643 LML65538:LML65643 LWH65538:LWH65643 MGD65538:MGD65643 MPZ65538:MPZ65643 MZV65538:MZV65643 NJR65538:NJR65643 NTN65538:NTN65643 ODJ65538:ODJ65643 ONF65538:ONF65643 OXB65538:OXB65643 PGX65538:PGX65643 PQT65538:PQT65643 QAP65538:QAP65643 QKL65538:QKL65643 QUH65538:QUH65643 RED65538:RED65643 RNZ65538:RNZ65643 RXV65538:RXV65643 SHR65538:SHR65643 SRN65538:SRN65643 TBJ65538:TBJ65643 TLF65538:TLF65643 TVB65538:TVB65643 UEX65538:UEX65643 UOT65538:UOT65643 UYP65538:UYP65643 VIL65538:VIL65643 VSH65538:VSH65643 WCD65538:WCD65643 WLZ65538:WLZ65643 WVV65538:WVV65643 N131074:N131179 JJ131074:JJ131179 TF131074:TF131179 ADB131074:ADB131179 AMX131074:AMX131179 AWT131074:AWT131179 BGP131074:BGP131179 BQL131074:BQL131179 CAH131074:CAH131179 CKD131074:CKD131179 CTZ131074:CTZ131179 DDV131074:DDV131179 DNR131074:DNR131179 DXN131074:DXN131179 EHJ131074:EHJ131179 ERF131074:ERF131179 FBB131074:FBB131179 FKX131074:FKX131179 FUT131074:FUT131179 GEP131074:GEP131179 GOL131074:GOL131179 GYH131074:GYH131179 HID131074:HID131179 HRZ131074:HRZ131179 IBV131074:IBV131179 ILR131074:ILR131179 IVN131074:IVN131179 JFJ131074:JFJ131179 JPF131074:JPF131179 JZB131074:JZB131179 KIX131074:KIX131179 KST131074:KST131179 LCP131074:LCP131179 LML131074:LML131179 LWH131074:LWH131179 MGD131074:MGD131179 MPZ131074:MPZ131179 MZV131074:MZV131179 NJR131074:NJR131179 NTN131074:NTN131179 ODJ131074:ODJ131179 ONF131074:ONF131179 OXB131074:OXB131179 PGX131074:PGX131179 PQT131074:PQT131179 QAP131074:QAP131179 QKL131074:QKL131179 QUH131074:QUH131179 RED131074:RED131179 RNZ131074:RNZ131179 RXV131074:RXV131179 SHR131074:SHR131179 SRN131074:SRN131179 TBJ131074:TBJ131179 TLF131074:TLF131179 TVB131074:TVB131179 UEX131074:UEX131179 UOT131074:UOT131179 UYP131074:UYP131179 VIL131074:VIL131179 VSH131074:VSH131179 WCD131074:WCD131179 WLZ131074:WLZ131179 WVV131074:WVV131179 N196610:N196715 JJ196610:JJ196715 TF196610:TF196715 ADB196610:ADB196715 AMX196610:AMX196715 AWT196610:AWT196715 BGP196610:BGP196715 BQL196610:BQL196715 CAH196610:CAH196715 CKD196610:CKD196715 CTZ196610:CTZ196715 DDV196610:DDV196715 DNR196610:DNR196715 DXN196610:DXN196715 EHJ196610:EHJ196715 ERF196610:ERF196715 FBB196610:FBB196715 FKX196610:FKX196715 FUT196610:FUT196715 GEP196610:GEP196715 GOL196610:GOL196715 GYH196610:GYH196715 HID196610:HID196715 HRZ196610:HRZ196715 IBV196610:IBV196715 ILR196610:ILR196715 IVN196610:IVN196715 JFJ196610:JFJ196715 JPF196610:JPF196715 JZB196610:JZB196715 KIX196610:KIX196715 KST196610:KST196715 LCP196610:LCP196715 LML196610:LML196715 LWH196610:LWH196715 MGD196610:MGD196715 MPZ196610:MPZ196715 MZV196610:MZV196715 NJR196610:NJR196715 NTN196610:NTN196715 ODJ196610:ODJ196715 ONF196610:ONF196715 OXB196610:OXB196715 PGX196610:PGX196715 PQT196610:PQT196715 QAP196610:QAP196715 QKL196610:QKL196715 QUH196610:QUH196715 RED196610:RED196715 RNZ196610:RNZ196715 RXV196610:RXV196715 SHR196610:SHR196715 SRN196610:SRN196715 TBJ196610:TBJ196715 TLF196610:TLF196715 TVB196610:TVB196715 UEX196610:UEX196715 UOT196610:UOT196715 UYP196610:UYP196715 VIL196610:VIL196715 VSH196610:VSH196715 WCD196610:WCD196715 WLZ196610:WLZ196715 WVV196610:WVV196715 N262146:N262251 JJ262146:JJ262251 TF262146:TF262251 ADB262146:ADB262251 AMX262146:AMX262251 AWT262146:AWT262251 BGP262146:BGP262251 BQL262146:BQL262251 CAH262146:CAH262251 CKD262146:CKD262251 CTZ262146:CTZ262251 DDV262146:DDV262251 DNR262146:DNR262251 DXN262146:DXN262251 EHJ262146:EHJ262251 ERF262146:ERF262251 FBB262146:FBB262251 FKX262146:FKX262251 FUT262146:FUT262251 GEP262146:GEP262251 GOL262146:GOL262251 GYH262146:GYH262251 HID262146:HID262251 HRZ262146:HRZ262251 IBV262146:IBV262251 ILR262146:ILR262251 IVN262146:IVN262251 JFJ262146:JFJ262251 JPF262146:JPF262251 JZB262146:JZB262251 KIX262146:KIX262251 KST262146:KST262251 LCP262146:LCP262251 LML262146:LML262251 LWH262146:LWH262251 MGD262146:MGD262251 MPZ262146:MPZ262251 MZV262146:MZV262251 NJR262146:NJR262251 NTN262146:NTN262251 ODJ262146:ODJ262251 ONF262146:ONF262251 OXB262146:OXB262251 PGX262146:PGX262251 PQT262146:PQT262251 QAP262146:QAP262251 QKL262146:QKL262251 QUH262146:QUH262251 RED262146:RED262251 RNZ262146:RNZ262251 RXV262146:RXV262251 SHR262146:SHR262251 SRN262146:SRN262251 TBJ262146:TBJ262251 TLF262146:TLF262251 TVB262146:TVB262251 UEX262146:UEX262251 UOT262146:UOT262251 UYP262146:UYP262251 VIL262146:VIL262251 VSH262146:VSH262251 WCD262146:WCD262251 WLZ262146:WLZ262251 WVV262146:WVV262251 N327682:N327787 JJ327682:JJ327787 TF327682:TF327787 ADB327682:ADB327787 AMX327682:AMX327787 AWT327682:AWT327787 BGP327682:BGP327787 BQL327682:BQL327787 CAH327682:CAH327787 CKD327682:CKD327787 CTZ327682:CTZ327787 DDV327682:DDV327787 DNR327682:DNR327787 DXN327682:DXN327787 EHJ327682:EHJ327787 ERF327682:ERF327787 FBB327682:FBB327787 FKX327682:FKX327787 FUT327682:FUT327787 GEP327682:GEP327787 GOL327682:GOL327787 GYH327682:GYH327787 HID327682:HID327787 HRZ327682:HRZ327787 IBV327682:IBV327787 ILR327682:ILR327787 IVN327682:IVN327787 JFJ327682:JFJ327787 JPF327682:JPF327787 JZB327682:JZB327787 KIX327682:KIX327787 KST327682:KST327787 LCP327682:LCP327787 LML327682:LML327787 LWH327682:LWH327787 MGD327682:MGD327787 MPZ327682:MPZ327787 MZV327682:MZV327787 NJR327682:NJR327787 NTN327682:NTN327787 ODJ327682:ODJ327787 ONF327682:ONF327787 OXB327682:OXB327787 PGX327682:PGX327787 PQT327682:PQT327787 QAP327682:QAP327787 QKL327682:QKL327787 QUH327682:QUH327787 RED327682:RED327787 RNZ327682:RNZ327787 RXV327682:RXV327787 SHR327682:SHR327787 SRN327682:SRN327787 TBJ327682:TBJ327787 TLF327682:TLF327787 TVB327682:TVB327787 UEX327682:UEX327787 UOT327682:UOT327787 UYP327682:UYP327787 VIL327682:VIL327787 VSH327682:VSH327787 WCD327682:WCD327787 WLZ327682:WLZ327787 WVV327682:WVV327787 N393218:N393323 JJ393218:JJ393323 TF393218:TF393323 ADB393218:ADB393323 AMX393218:AMX393323 AWT393218:AWT393323 BGP393218:BGP393323 BQL393218:BQL393323 CAH393218:CAH393323 CKD393218:CKD393323 CTZ393218:CTZ393323 DDV393218:DDV393323 DNR393218:DNR393323 DXN393218:DXN393323 EHJ393218:EHJ393323 ERF393218:ERF393323 FBB393218:FBB393323 FKX393218:FKX393323 FUT393218:FUT393323 GEP393218:GEP393323 GOL393218:GOL393323 GYH393218:GYH393323 HID393218:HID393323 HRZ393218:HRZ393323 IBV393218:IBV393323 ILR393218:ILR393323 IVN393218:IVN393323 JFJ393218:JFJ393323 JPF393218:JPF393323 JZB393218:JZB393323 KIX393218:KIX393323 KST393218:KST393323 LCP393218:LCP393323 LML393218:LML393323 LWH393218:LWH393323 MGD393218:MGD393323 MPZ393218:MPZ393323 MZV393218:MZV393323 NJR393218:NJR393323 NTN393218:NTN393323 ODJ393218:ODJ393323 ONF393218:ONF393323 OXB393218:OXB393323 PGX393218:PGX393323 PQT393218:PQT393323 QAP393218:QAP393323 QKL393218:QKL393323 QUH393218:QUH393323 RED393218:RED393323 RNZ393218:RNZ393323 RXV393218:RXV393323 SHR393218:SHR393323 SRN393218:SRN393323 TBJ393218:TBJ393323 TLF393218:TLF393323 TVB393218:TVB393323 UEX393218:UEX393323 UOT393218:UOT393323 UYP393218:UYP393323 VIL393218:VIL393323 VSH393218:VSH393323 WCD393218:WCD393323 WLZ393218:WLZ393323 WVV393218:WVV393323 N458754:N458859 JJ458754:JJ458859 TF458754:TF458859 ADB458754:ADB458859 AMX458754:AMX458859 AWT458754:AWT458859 BGP458754:BGP458859 BQL458754:BQL458859 CAH458754:CAH458859 CKD458754:CKD458859 CTZ458754:CTZ458859 DDV458754:DDV458859 DNR458754:DNR458859 DXN458754:DXN458859 EHJ458754:EHJ458859 ERF458754:ERF458859 FBB458754:FBB458859 FKX458754:FKX458859 FUT458754:FUT458859 GEP458754:GEP458859 GOL458754:GOL458859 GYH458754:GYH458859 HID458754:HID458859 HRZ458754:HRZ458859 IBV458754:IBV458859 ILR458754:ILR458859 IVN458754:IVN458859 JFJ458754:JFJ458859 JPF458754:JPF458859 JZB458754:JZB458859 KIX458754:KIX458859 KST458754:KST458859 LCP458754:LCP458859 LML458754:LML458859 LWH458754:LWH458859 MGD458754:MGD458859 MPZ458754:MPZ458859 MZV458754:MZV458859 NJR458754:NJR458859 NTN458754:NTN458859 ODJ458754:ODJ458859 ONF458754:ONF458859 OXB458754:OXB458859 PGX458754:PGX458859 PQT458754:PQT458859 QAP458754:QAP458859 QKL458754:QKL458859 QUH458754:QUH458859 RED458754:RED458859 RNZ458754:RNZ458859 RXV458754:RXV458859 SHR458754:SHR458859 SRN458754:SRN458859 TBJ458754:TBJ458859 TLF458754:TLF458859 TVB458754:TVB458859 UEX458754:UEX458859 UOT458754:UOT458859 UYP458754:UYP458859 VIL458754:VIL458859 VSH458754:VSH458859 WCD458754:WCD458859 WLZ458754:WLZ458859 WVV458754:WVV458859 N524290:N524395 JJ524290:JJ524395 TF524290:TF524395 ADB524290:ADB524395 AMX524290:AMX524395 AWT524290:AWT524395 BGP524290:BGP524395 BQL524290:BQL524395 CAH524290:CAH524395 CKD524290:CKD524395 CTZ524290:CTZ524395 DDV524290:DDV524395 DNR524290:DNR524395 DXN524290:DXN524395 EHJ524290:EHJ524395 ERF524290:ERF524395 FBB524290:FBB524395 FKX524290:FKX524395 FUT524290:FUT524395 GEP524290:GEP524395 GOL524290:GOL524395 GYH524290:GYH524395 HID524290:HID524395 HRZ524290:HRZ524395 IBV524290:IBV524395 ILR524290:ILR524395 IVN524290:IVN524395 JFJ524290:JFJ524395 JPF524290:JPF524395 JZB524290:JZB524395 KIX524290:KIX524395 KST524290:KST524395 LCP524290:LCP524395 LML524290:LML524395 LWH524290:LWH524395 MGD524290:MGD524395 MPZ524290:MPZ524395 MZV524290:MZV524395 NJR524290:NJR524395 NTN524290:NTN524395 ODJ524290:ODJ524395 ONF524290:ONF524395 OXB524290:OXB524395 PGX524290:PGX524395 PQT524290:PQT524395 QAP524290:QAP524395 QKL524290:QKL524395 QUH524290:QUH524395 RED524290:RED524395 RNZ524290:RNZ524395 RXV524290:RXV524395 SHR524290:SHR524395 SRN524290:SRN524395 TBJ524290:TBJ524395 TLF524290:TLF524395 TVB524290:TVB524395 UEX524290:UEX524395 UOT524290:UOT524395 UYP524290:UYP524395 VIL524290:VIL524395 VSH524290:VSH524395 WCD524290:WCD524395 WLZ524290:WLZ524395 WVV524290:WVV524395 N589826:N589931 JJ589826:JJ589931 TF589826:TF589931 ADB589826:ADB589931 AMX589826:AMX589931 AWT589826:AWT589931 BGP589826:BGP589931 BQL589826:BQL589931 CAH589826:CAH589931 CKD589826:CKD589931 CTZ589826:CTZ589931 DDV589826:DDV589931 DNR589826:DNR589931 DXN589826:DXN589931 EHJ589826:EHJ589931 ERF589826:ERF589931 FBB589826:FBB589931 FKX589826:FKX589931 FUT589826:FUT589931 GEP589826:GEP589931 GOL589826:GOL589931 GYH589826:GYH589931 HID589826:HID589931 HRZ589826:HRZ589931 IBV589826:IBV589931 ILR589826:ILR589931 IVN589826:IVN589931 JFJ589826:JFJ589931 JPF589826:JPF589931 JZB589826:JZB589931 KIX589826:KIX589931 KST589826:KST589931 LCP589826:LCP589931 LML589826:LML589931 LWH589826:LWH589931 MGD589826:MGD589931 MPZ589826:MPZ589931 MZV589826:MZV589931 NJR589826:NJR589931 NTN589826:NTN589931 ODJ589826:ODJ589931 ONF589826:ONF589931 OXB589826:OXB589931 PGX589826:PGX589931 PQT589826:PQT589931 QAP589826:QAP589931 QKL589826:QKL589931 QUH589826:QUH589931 RED589826:RED589931 RNZ589826:RNZ589931 RXV589826:RXV589931 SHR589826:SHR589931 SRN589826:SRN589931 TBJ589826:TBJ589931 TLF589826:TLF589931 TVB589826:TVB589931 UEX589826:UEX589931 UOT589826:UOT589931 UYP589826:UYP589931 VIL589826:VIL589931 VSH589826:VSH589931 WCD589826:WCD589931 WLZ589826:WLZ589931 WVV589826:WVV589931 N655362:N655467 JJ655362:JJ655467 TF655362:TF655467 ADB655362:ADB655467 AMX655362:AMX655467 AWT655362:AWT655467 BGP655362:BGP655467 BQL655362:BQL655467 CAH655362:CAH655467 CKD655362:CKD655467 CTZ655362:CTZ655467 DDV655362:DDV655467 DNR655362:DNR655467 DXN655362:DXN655467 EHJ655362:EHJ655467 ERF655362:ERF655467 FBB655362:FBB655467 FKX655362:FKX655467 FUT655362:FUT655467 GEP655362:GEP655467 GOL655362:GOL655467 GYH655362:GYH655467 HID655362:HID655467 HRZ655362:HRZ655467 IBV655362:IBV655467 ILR655362:ILR655467 IVN655362:IVN655467 JFJ655362:JFJ655467 JPF655362:JPF655467 JZB655362:JZB655467 KIX655362:KIX655467 KST655362:KST655467 LCP655362:LCP655467 LML655362:LML655467 LWH655362:LWH655467 MGD655362:MGD655467 MPZ655362:MPZ655467 MZV655362:MZV655467 NJR655362:NJR655467 NTN655362:NTN655467 ODJ655362:ODJ655467 ONF655362:ONF655467 OXB655362:OXB655467 PGX655362:PGX655467 PQT655362:PQT655467 QAP655362:QAP655467 QKL655362:QKL655467 QUH655362:QUH655467 RED655362:RED655467 RNZ655362:RNZ655467 RXV655362:RXV655467 SHR655362:SHR655467 SRN655362:SRN655467 TBJ655362:TBJ655467 TLF655362:TLF655467 TVB655362:TVB655467 UEX655362:UEX655467 UOT655362:UOT655467 UYP655362:UYP655467 VIL655362:VIL655467 VSH655362:VSH655467 WCD655362:WCD655467 WLZ655362:WLZ655467 WVV655362:WVV655467 N720898:N721003 JJ720898:JJ721003 TF720898:TF721003 ADB720898:ADB721003 AMX720898:AMX721003 AWT720898:AWT721003 BGP720898:BGP721003 BQL720898:BQL721003 CAH720898:CAH721003 CKD720898:CKD721003 CTZ720898:CTZ721003 DDV720898:DDV721003 DNR720898:DNR721003 DXN720898:DXN721003 EHJ720898:EHJ721003 ERF720898:ERF721003 FBB720898:FBB721003 FKX720898:FKX721003 FUT720898:FUT721003 GEP720898:GEP721003 GOL720898:GOL721003 GYH720898:GYH721003 HID720898:HID721003 HRZ720898:HRZ721003 IBV720898:IBV721003 ILR720898:ILR721003 IVN720898:IVN721003 JFJ720898:JFJ721003 JPF720898:JPF721003 JZB720898:JZB721003 KIX720898:KIX721003 KST720898:KST721003 LCP720898:LCP721003 LML720898:LML721003 LWH720898:LWH721003 MGD720898:MGD721003 MPZ720898:MPZ721003 MZV720898:MZV721003 NJR720898:NJR721003 NTN720898:NTN721003 ODJ720898:ODJ721003 ONF720898:ONF721003 OXB720898:OXB721003 PGX720898:PGX721003 PQT720898:PQT721003 QAP720898:QAP721003 QKL720898:QKL721003 QUH720898:QUH721003 RED720898:RED721003 RNZ720898:RNZ721003 RXV720898:RXV721003 SHR720898:SHR721003 SRN720898:SRN721003 TBJ720898:TBJ721003 TLF720898:TLF721003 TVB720898:TVB721003 UEX720898:UEX721003 UOT720898:UOT721003 UYP720898:UYP721003 VIL720898:VIL721003 VSH720898:VSH721003 WCD720898:WCD721003 WLZ720898:WLZ721003 WVV720898:WVV721003 N786434:N786539 JJ786434:JJ786539 TF786434:TF786539 ADB786434:ADB786539 AMX786434:AMX786539 AWT786434:AWT786539 BGP786434:BGP786539 BQL786434:BQL786539 CAH786434:CAH786539 CKD786434:CKD786539 CTZ786434:CTZ786539 DDV786434:DDV786539 DNR786434:DNR786539 DXN786434:DXN786539 EHJ786434:EHJ786539 ERF786434:ERF786539 FBB786434:FBB786539 FKX786434:FKX786539 FUT786434:FUT786539 GEP786434:GEP786539 GOL786434:GOL786539 GYH786434:GYH786539 HID786434:HID786539 HRZ786434:HRZ786539 IBV786434:IBV786539 ILR786434:ILR786539 IVN786434:IVN786539 JFJ786434:JFJ786539 JPF786434:JPF786539 JZB786434:JZB786539 KIX786434:KIX786539 KST786434:KST786539 LCP786434:LCP786539 LML786434:LML786539 LWH786434:LWH786539 MGD786434:MGD786539 MPZ786434:MPZ786539 MZV786434:MZV786539 NJR786434:NJR786539 NTN786434:NTN786539 ODJ786434:ODJ786539 ONF786434:ONF786539 OXB786434:OXB786539 PGX786434:PGX786539 PQT786434:PQT786539 QAP786434:QAP786539 QKL786434:QKL786539 QUH786434:QUH786539 RED786434:RED786539 RNZ786434:RNZ786539 RXV786434:RXV786539 SHR786434:SHR786539 SRN786434:SRN786539 TBJ786434:TBJ786539 TLF786434:TLF786539 TVB786434:TVB786539 UEX786434:UEX786539 UOT786434:UOT786539 UYP786434:UYP786539 VIL786434:VIL786539 VSH786434:VSH786539 WCD786434:WCD786539 WLZ786434:WLZ786539 WVV786434:WVV786539 N851970:N852075 JJ851970:JJ852075 TF851970:TF852075 ADB851970:ADB852075 AMX851970:AMX852075 AWT851970:AWT852075 BGP851970:BGP852075 BQL851970:BQL852075 CAH851970:CAH852075 CKD851970:CKD852075 CTZ851970:CTZ852075 DDV851970:DDV852075 DNR851970:DNR852075 DXN851970:DXN852075 EHJ851970:EHJ852075 ERF851970:ERF852075 FBB851970:FBB852075 FKX851970:FKX852075 FUT851970:FUT852075 GEP851970:GEP852075 GOL851970:GOL852075 GYH851970:GYH852075 HID851970:HID852075 HRZ851970:HRZ852075 IBV851970:IBV852075 ILR851970:ILR852075 IVN851970:IVN852075 JFJ851970:JFJ852075 JPF851970:JPF852075 JZB851970:JZB852075 KIX851970:KIX852075 KST851970:KST852075 LCP851970:LCP852075 LML851970:LML852075 LWH851970:LWH852075 MGD851970:MGD852075 MPZ851970:MPZ852075 MZV851970:MZV852075 NJR851970:NJR852075 NTN851970:NTN852075 ODJ851970:ODJ852075 ONF851970:ONF852075 OXB851970:OXB852075 PGX851970:PGX852075 PQT851970:PQT852075 QAP851970:QAP852075 QKL851970:QKL852075 QUH851970:QUH852075 RED851970:RED852075 RNZ851970:RNZ852075 RXV851970:RXV852075 SHR851970:SHR852075 SRN851970:SRN852075 TBJ851970:TBJ852075 TLF851970:TLF852075 TVB851970:TVB852075 UEX851970:UEX852075 UOT851970:UOT852075 UYP851970:UYP852075 VIL851970:VIL852075 VSH851970:VSH852075 WCD851970:WCD852075 WLZ851970:WLZ852075 WVV851970:WVV852075 N917506:N917611 JJ917506:JJ917611 TF917506:TF917611 ADB917506:ADB917611 AMX917506:AMX917611 AWT917506:AWT917611 BGP917506:BGP917611 BQL917506:BQL917611 CAH917506:CAH917611 CKD917506:CKD917611 CTZ917506:CTZ917611 DDV917506:DDV917611 DNR917506:DNR917611 DXN917506:DXN917611 EHJ917506:EHJ917611 ERF917506:ERF917611 FBB917506:FBB917611 FKX917506:FKX917611 FUT917506:FUT917611 GEP917506:GEP917611 GOL917506:GOL917611 GYH917506:GYH917611 HID917506:HID917611 HRZ917506:HRZ917611 IBV917506:IBV917611 ILR917506:ILR917611 IVN917506:IVN917611 JFJ917506:JFJ917611 JPF917506:JPF917611 JZB917506:JZB917611 KIX917506:KIX917611 KST917506:KST917611 LCP917506:LCP917611 LML917506:LML917611 LWH917506:LWH917611 MGD917506:MGD917611 MPZ917506:MPZ917611 MZV917506:MZV917611 NJR917506:NJR917611 NTN917506:NTN917611 ODJ917506:ODJ917611 ONF917506:ONF917611 OXB917506:OXB917611 PGX917506:PGX917611 PQT917506:PQT917611 QAP917506:QAP917611 QKL917506:QKL917611 QUH917506:QUH917611 RED917506:RED917611 RNZ917506:RNZ917611 RXV917506:RXV917611 SHR917506:SHR917611 SRN917506:SRN917611 TBJ917506:TBJ917611 TLF917506:TLF917611 TVB917506:TVB917611 UEX917506:UEX917611 UOT917506:UOT917611 UYP917506:UYP917611 VIL917506:VIL917611 VSH917506:VSH917611 WCD917506:WCD917611 WLZ917506:WLZ917611 WVV917506:WVV917611 N983042:N983147 JJ983042:JJ983147 TF983042:TF983147 ADB983042:ADB983147 AMX983042:AMX983147 AWT983042:AWT983147 BGP983042:BGP983147 BQL983042:BQL983147 CAH983042:CAH983147 CKD983042:CKD983147 CTZ983042:CTZ983147 DDV983042:DDV983147 DNR983042:DNR983147 DXN983042:DXN983147 EHJ983042:EHJ983147 ERF983042:ERF983147 FBB983042:FBB983147 FKX983042:FKX983147 FUT983042:FUT983147 GEP983042:GEP983147 GOL983042:GOL983147 GYH983042:GYH983147 HID983042:HID983147 HRZ983042:HRZ983147 IBV983042:IBV983147 ILR983042:ILR983147 IVN983042:IVN983147 JFJ983042:JFJ983147 JPF983042:JPF983147 JZB983042:JZB983147 KIX983042:KIX983147 KST983042:KST983147 LCP983042:LCP983147 LML983042:LML983147 LWH983042:LWH983147 MGD983042:MGD983147 MPZ983042:MPZ983147 MZV983042:MZV983147 NJR983042:NJR983147 NTN983042:NTN983147 ODJ983042:ODJ983147 ONF983042:ONF983147 OXB983042:OXB983147 PGX983042:PGX983147 PQT983042:PQT983147 QAP983042:QAP983147 QKL983042:QKL983147 QUH983042:QUH983147 RED983042:RED983147 RNZ983042:RNZ983147 RXV983042:RXV983147 SHR983042:SHR983147 SRN983042:SRN983147 TBJ983042:TBJ983147 TLF983042:TLF983147 TVB983042:TVB983147 UEX983042:UEX983147 UOT983042:UOT983147 UYP983042:UYP983147 VIL983042:VIL983147 VSH983042:VSH983147 WCD983042:WCD983147 WLZ983042:WLZ983147 WVV983042:WVV983147" xr:uid="{00000000-0002-0000-2200-000000000000}">
      <formula1>$N$109:$N$110</formula1>
    </dataValidation>
    <dataValidation type="list" allowBlank="1" showInputMessage="1" showErrorMessage="1" sqref="M2:M107 JI2:JI107 TE2:TE107 ADA2:ADA107 AMW2:AMW107 AWS2:AWS107 BGO2:BGO107 BQK2:BQK107 CAG2:CAG107 CKC2:CKC107 CTY2:CTY107 DDU2:DDU107 DNQ2:DNQ107 DXM2:DXM107 EHI2:EHI107 ERE2:ERE107 FBA2:FBA107 FKW2:FKW107 FUS2:FUS107 GEO2:GEO107 GOK2:GOK107 GYG2:GYG107 HIC2:HIC107 HRY2:HRY107 IBU2:IBU107 ILQ2:ILQ107 IVM2:IVM107 JFI2:JFI107 JPE2:JPE107 JZA2:JZA107 KIW2:KIW107 KSS2:KSS107 LCO2:LCO107 LMK2:LMK107 LWG2:LWG107 MGC2:MGC107 MPY2:MPY107 MZU2:MZU107 NJQ2:NJQ107 NTM2:NTM107 ODI2:ODI107 ONE2:ONE107 OXA2:OXA107 PGW2:PGW107 PQS2:PQS107 QAO2:QAO107 QKK2:QKK107 QUG2:QUG107 REC2:REC107 RNY2:RNY107 RXU2:RXU107 SHQ2:SHQ107 SRM2:SRM107 TBI2:TBI107 TLE2:TLE107 TVA2:TVA107 UEW2:UEW107 UOS2:UOS107 UYO2:UYO107 VIK2:VIK107 VSG2:VSG107 WCC2:WCC107 WLY2:WLY107 WVU2:WVU107 M65538:M65643 JI65538:JI65643 TE65538:TE65643 ADA65538:ADA65643 AMW65538:AMW65643 AWS65538:AWS65643 BGO65538:BGO65643 BQK65538:BQK65643 CAG65538:CAG65643 CKC65538:CKC65643 CTY65538:CTY65643 DDU65538:DDU65643 DNQ65538:DNQ65643 DXM65538:DXM65643 EHI65538:EHI65643 ERE65538:ERE65643 FBA65538:FBA65643 FKW65538:FKW65643 FUS65538:FUS65643 GEO65538:GEO65643 GOK65538:GOK65643 GYG65538:GYG65643 HIC65538:HIC65643 HRY65538:HRY65643 IBU65538:IBU65643 ILQ65538:ILQ65643 IVM65538:IVM65643 JFI65538:JFI65643 JPE65538:JPE65643 JZA65538:JZA65643 KIW65538:KIW65643 KSS65538:KSS65643 LCO65538:LCO65643 LMK65538:LMK65643 LWG65538:LWG65643 MGC65538:MGC65643 MPY65538:MPY65643 MZU65538:MZU65643 NJQ65538:NJQ65643 NTM65538:NTM65643 ODI65538:ODI65643 ONE65538:ONE65643 OXA65538:OXA65643 PGW65538:PGW65643 PQS65538:PQS65643 QAO65538:QAO65643 QKK65538:QKK65643 QUG65538:QUG65643 REC65538:REC65643 RNY65538:RNY65643 RXU65538:RXU65643 SHQ65538:SHQ65643 SRM65538:SRM65643 TBI65538:TBI65643 TLE65538:TLE65643 TVA65538:TVA65643 UEW65538:UEW65643 UOS65538:UOS65643 UYO65538:UYO65643 VIK65538:VIK65643 VSG65538:VSG65643 WCC65538:WCC65643 WLY65538:WLY65643 WVU65538:WVU65643 M131074:M131179 JI131074:JI131179 TE131074:TE131179 ADA131074:ADA131179 AMW131074:AMW131179 AWS131074:AWS131179 BGO131074:BGO131179 BQK131074:BQK131179 CAG131074:CAG131179 CKC131074:CKC131179 CTY131074:CTY131179 DDU131074:DDU131179 DNQ131074:DNQ131179 DXM131074:DXM131179 EHI131074:EHI131179 ERE131074:ERE131179 FBA131074:FBA131179 FKW131074:FKW131179 FUS131074:FUS131179 GEO131074:GEO131179 GOK131074:GOK131179 GYG131074:GYG131179 HIC131074:HIC131179 HRY131074:HRY131179 IBU131074:IBU131179 ILQ131074:ILQ131179 IVM131074:IVM131179 JFI131074:JFI131179 JPE131074:JPE131179 JZA131074:JZA131179 KIW131074:KIW131179 KSS131074:KSS131179 LCO131074:LCO131179 LMK131074:LMK131179 LWG131074:LWG131179 MGC131074:MGC131179 MPY131074:MPY131179 MZU131074:MZU131179 NJQ131074:NJQ131179 NTM131074:NTM131179 ODI131074:ODI131179 ONE131074:ONE131179 OXA131074:OXA131179 PGW131074:PGW131179 PQS131074:PQS131179 QAO131074:QAO131179 QKK131074:QKK131179 QUG131074:QUG131179 REC131074:REC131179 RNY131074:RNY131179 RXU131074:RXU131179 SHQ131074:SHQ131179 SRM131074:SRM131179 TBI131074:TBI131179 TLE131074:TLE131179 TVA131074:TVA131179 UEW131074:UEW131179 UOS131074:UOS131179 UYO131074:UYO131179 VIK131074:VIK131179 VSG131074:VSG131179 WCC131074:WCC131179 WLY131074:WLY131179 WVU131074:WVU131179 M196610:M196715 JI196610:JI196715 TE196610:TE196715 ADA196610:ADA196715 AMW196610:AMW196715 AWS196610:AWS196715 BGO196610:BGO196715 BQK196610:BQK196715 CAG196610:CAG196715 CKC196610:CKC196715 CTY196610:CTY196715 DDU196610:DDU196715 DNQ196610:DNQ196715 DXM196610:DXM196715 EHI196610:EHI196715 ERE196610:ERE196715 FBA196610:FBA196715 FKW196610:FKW196715 FUS196610:FUS196715 GEO196610:GEO196715 GOK196610:GOK196715 GYG196610:GYG196715 HIC196610:HIC196715 HRY196610:HRY196715 IBU196610:IBU196715 ILQ196610:ILQ196715 IVM196610:IVM196715 JFI196610:JFI196715 JPE196610:JPE196715 JZA196610:JZA196715 KIW196610:KIW196715 KSS196610:KSS196715 LCO196610:LCO196715 LMK196610:LMK196715 LWG196610:LWG196715 MGC196610:MGC196715 MPY196610:MPY196715 MZU196610:MZU196715 NJQ196610:NJQ196715 NTM196610:NTM196715 ODI196610:ODI196715 ONE196610:ONE196715 OXA196610:OXA196715 PGW196610:PGW196715 PQS196610:PQS196715 QAO196610:QAO196715 QKK196610:QKK196715 QUG196610:QUG196715 REC196610:REC196715 RNY196610:RNY196715 RXU196610:RXU196715 SHQ196610:SHQ196715 SRM196610:SRM196715 TBI196610:TBI196715 TLE196610:TLE196715 TVA196610:TVA196715 UEW196610:UEW196715 UOS196610:UOS196715 UYO196610:UYO196715 VIK196610:VIK196715 VSG196610:VSG196715 WCC196610:WCC196715 WLY196610:WLY196715 WVU196610:WVU196715 M262146:M262251 JI262146:JI262251 TE262146:TE262251 ADA262146:ADA262251 AMW262146:AMW262251 AWS262146:AWS262251 BGO262146:BGO262251 BQK262146:BQK262251 CAG262146:CAG262251 CKC262146:CKC262251 CTY262146:CTY262251 DDU262146:DDU262251 DNQ262146:DNQ262251 DXM262146:DXM262251 EHI262146:EHI262251 ERE262146:ERE262251 FBA262146:FBA262251 FKW262146:FKW262251 FUS262146:FUS262251 GEO262146:GEO262251 GOK262146:GOK262251 GYG262146:GYG262251 HIC262146:HIC262251 HRY262146:HRY262251 IBU262146:IBU262251 ILQ262146:ILQ262251 IVM262146:IVM262251 JFI262146:JFI262251 JPE262146:JPE262251 JZA262146:JZA262251 KIW262146:KIW262251 KSS262146:KSS262251 LCO262146:LCO262251 LMK262146:LMK262251 LWG262146:LWG262251 MGC262146:MGC262251 MPY262146:MPY262251 MZU262146:MZU262251 NJQ262146:NJQ262251 NTM262146:NTM262251 ODI262146:ODI262251 ONE262146:ONE262251 OXA262146:OXA262251 PGW262146:PGW262251 PQS262146:PQS262251 QAO262146:QAO262251 QKK262146:QKK262251 QUG262146:QUG262251 REC262146:REC262251 RNY262146:RNY262251 RXU262146:RXU262251 SHQ262146:SHQ262251 SRM262146:SRM262251 TBI262146:TBI262251 TLE262146:TLE262251 TVA262146:TVA262251 UEW262146:UEW262251 UOS262146:UOS262251 UYO262146:UYO262251 VIK262146:VIK262251 VSG262146:VSG262251 WCC262146:WCC262251 WLY262146:WLY262251 WVU262146:WVU262251 M327682:M327787 JI327682:JI327787 TE327682:TE327787 ADA327682:ADA327787 AMW327682:AMW327787 AWS327682:AWS327787 BGO327682:BGO327787 BQK327682:BQK327787 CAG327682:CAG327787 CKC327682:CKC327787 CTY327682:CTY327787 DDU327682:DDU327787 DNQ327682:DNQ327787 DXM327682:DXM327787 EHI327682:EHI327787 ERE327682:ERE327787 FBA327682:FBA327787 FKW327682:FKW327787 FUS327682:FUS327787 GEO327682:GEO327787 GOK327682:GOK327787 GYG327682:GYG327787 HIC327682:HIC327787 HRY327682:HRY327787 IBU327682:IBU327787 ILQ327682:ILQ327787 IVM327682:IVM327787 JFI327682:JFI327787 JPE327682:JPE327787 JZA327682:JZA327787 KIW327682:KIW327787 KSS327682:KSS327787 LCO327682:LCO327787 LMK327682:LMK327787 LWG327682:LWG327787 MGC327682:MGC327787 MPY327682:MPY327787 MZU327682:MZU327787 NJQ327682:NJQ327787 NTM327682:NTM327787 ODI327682:ODI327787 ONE327682:ONE327787 OXA327682:OXA327787 PGW327682:PGW327787 PQS327682:PQS327787 QAO327682:QAO327787 QKK327682:QKK327787 QUG327682:QUG327787 REC327682:REC327787 RNY327682:RNY327787 RXU327682:RXU327787 SHQ327682:SHQ327787 SRM327682:SRM327787 TBI327682:TBI327787 TLE327682:TLE327787 TVA327682:TVA327787 UEW327682:UEW327787 UOS327682:UOS327787 UYO327682:UYO327787 VIK327682:VIK327787 VSG327682:VSG327787 WCC327682:WCC327787 WLY327682:WLY327787 WVU327682:WVU327787 M393218:M393323 JI393218:JI393323 TE393218:TE393323 ADA393218:ADA393323 AMW393218:AMW393323 AWS393218:AWS393323 BGO393218:BGO393323 BQK393218:BQK393323 CAG393218:CAG393323 CKC393218:CKC393323 CTY393218:CTY393323 DDU393218:DDU393323 DNQ393218:DNQ393323 DXM393218:DXM393323 EHI393218:EHI393323 ERE393218:ERE393323 FBA393218:FBA393323 FKW393218:FKW393323 FUS393218:FUS393323 GEO393218:GEO393323 GOK393218:GOK393323 GYG393218:GYG393323 HIC393218:HIC393323 HRY393218:HRY393323 IBU393218:IBU393323 ILQ393218:ILQ393323 IVM393218:IVM393323 JFI393218:JFI393323 JPE393218:JPE393323 JZA393218:JZA393323 KIW393218:KIW393323 KSS393218:KSS393323 LCO393218:LCO393323 LMK393218:LMK393323 LWG393218:LWG393323 MGC393218:MGC393323 MPY393218:MPY393323 MZU393218:MZU393323 NJQ393218:NJQ393323 NTM393218:NTM393323 ODI393218:ODI393323 ONE393218:ONE393323 OXA393218:OXA393323 PGW393218:PGW393323 PQS393218:PQS393323 QAO393218:QAO393323 QKK393218:QKK393323 QUG393218:QUG393323 REC393218:REC393323 RNY393218:RNY393323 RXU393218:RXU393323 SHQ393218:SHQ393323 SRM393218:SRM393323 TBI393218:TBI393323 TLE393218:TLE393323 TVA393218:TVA393323 UEW393218:UEW393323 UOS393218:UOS393323 UYO393218:UYO393323 VIK393218:VIK393323 VSG393218:VSG393323 WCC393218:WCC393323 WLY393218:WLY393323 WVU393218:WVU393323 M458754:M458859 JI458754:JI458859 TE458754:TE458859 ADA458754:ADA458859 AMW458754:AMW458859 AWS458754:AWS458859 BGO458754:BGO458859 BQK458754:BQK458859 CAG458754:CAG458859 CKC458754:CKC458859 CTY458754:CTY458859 DDU458754:DDU458859 DNQ458754:DNQ458859 DXM458754:DXM458859 EHI458754:EHI458859 ERE458754:ERE458859 FBA458754:FBA458859 FKW458754:FKW458859 FUS458754:FUS458859 GEO458754:GEO458859 GOK458754:GOK458859 GYG458754:GYG458859 HIC458754:HIC458859 HRY458754:HRY458859 IBU458754:IBU458859 ILQ458754:ILQ458859 IVM458754:IVM458859 JFI458754:JFI458859 JPE458754:JPE458859 JZA458754:JZA458859 KIW458754:KIW458859 KSS458754:KSS458859 LCO458754:LCO458859 LMK458754:LMK458859 LWG458754:LWG458859 MGC458754:MGC458859 MPY458754:MPY458859 MZU458754:MZU458859 NJQ458754:NJQ458859 NTM458754:NTM458859 ODI458754:ODI458859 ONE458754:ONE458859 OXA458754:OXA458859 PGW458754:PGW458859 PQS458754:PQS458859 QAO458754:QAO458859 QKK458754:QKK458859 QUG458754:QUG458859 REC458754:REC458859 RNY458754:RNY458859 RXU458754:RXU458859 SHQ458754:SHQ458859 SRM458754:SRM458859 TBI458754:TBI458859 TLE458754:TLE458859 TVA458754:TVA458859 UEW458754:UEW458859 UOS458754:UOS458859 UYO458754:UYO458859 VIK458754:VIK458859 VSG458754:VSG458859 WCC458754:WCC458859 WLY458754:WLY458859 WVU458754:WVU458859 M524290:M524395 JI524290:JI524395 TE524290:TE524395 ADA524290:ADA524395 AMW524290:AMW524395 AWS524290:AWS524395 BGO524290:BGO524395 BQK524290:BQK524395 CAG524290:CAG524395 CKC524290:CKC524395 CTY524290:CTY524395 DDU524290:DDU524395 DNQ524290:DNQ524395 DXM524290:DXM524395 EHI524290:EHI524395 ERE524290:ERE524395 FBA524290:FBA524395 FKW524290:FKW524395 FUS524290:FUS524395 GEO524290:GEO524395 GOK524290:GOK524395 GYG524290:GYG524395 HIC524290:HIC524395 HRY524290:HRY524395 IBU524290:IBU524395 ILQ524290:ILQ524395 IVM524290:IVM524395 JFI524290:JFI524395 JPE524290:JPE524395 JZA524290:JZA524395 KIW524290:KIW524395 KSS524290:KSS524395 LCO524290:LCO524395 LMK524290:LMK524395 LWG524290:LWG524395 MGC524290:MGC524395 MPY524290:MPY524395 MZU524290:MZU524395 NJQ524290:NJQ524395 NTM524290:NTM524395 ODI524290:ODI524395 ONE524290:ONE524395 OXA524290:OXA524395 PGW524290:PGW524395 PQS524290:PQS524395 QAO524290:QAO524395 QKK524290:QKK524395 QUG524290:QUG524395 REC524290:REC524395 RNY524290:RNY524395 RXU524290:RXU524395 SHQ524290:SHQ524395 SRM524290:SRM524395 TBI524290:TBI524395 TLE524290:TLE524395 TVA524290:TVA524395 UEW524290:UEW524395 UOS524290:UOS524395 UYO524290:UYO524395 VIK524290:VIK524395 VSG524290:VSG524395 WCC524290:WCC524395 WLY524290:WLY524395 WVU524290:WVU524395 M589826:M589931 JI589826:JI589931 TE589826:TE589931 ADA589826:ADA589931 AMW589826:AMW589931 AWS589826:AWS589931 BGO589826:BGO589931 BQK589826:BQK589931 CAG589826:CAG589931 CKC589826:CKC589931 CTY589826:CTY589931 DDU589826:DDU589931 DNQ589826:DNQ589931 DXM589826:DXM589931 EHI589826:EHI589931 ERE589826:ERE589931 FBA589826:FBA589931 FKW589826:FKW589931 FUS589826:FUS589931 GEO589826:GEO589931 GOK589826:GOK589931 GYG589826:GYG589931 HIC589826:HIC589931 HRY589826:HRY589931 IBU589826:IBU589931 ILQ589826:ILQ589931 IVM589826:IVM589931 JFI589826:JFI589931 JPE589826:JPE589931 JZA589826:JZA589931 KIW589826:KIW589931 KSS589826:KSS589931 LCO589826:LCO589931 LMK589826:LMK589931 LWG589826:LWG589931 MGC589826:MGC589931 MPY589826:MPY589931 MZU589826:MZU589931 NJQ589826:NJQ589931 NTM589826:NTM589931 ODI589826:ODI589931 ONE589826:ONE589931 OXA589826:OXA589931 PGW589826:PGW589931 PQS589826:PQS589931 QAO589826:QAO589931 QKK589826:QKK589931 QUG589826:QUG589931 REC589826:REC589931 RNY589826:RNY589931 RXU589826:RXU589931 SHQ589826:SHQ589931 SRM589826:SRM589931 TBI589826:TBI589931 TLE589826:TLE589931 TVA589826:TVA589931 UEW589826:UEW589931 UOS589826:UOS589931 UYO589826:UYO589931 VIK589826:VIK589931 VSG589826:VSG589931 WCC589826:WCC589931 WLY589826:WLY589931 WVU589826:WVU589931 M655362:M655467 JI655362:JI655467 TE655362:TE655467 ADA655362:ADA655467 AMW655362:AMW655467 AWS655362:AWS655467 BGO655362:BGO655467 BQK655362:BQK655467 CAG655362:CAG655467 CKC655362:CKC655467 CTY655362:CTY655467 DDU655362:DDU655467 DNQ655362:DNQ655467 DXM655362:DXM655467 EHI655362:EHI655467 ERE655362:ERE655467 FBA655362:FBA655467 FKW655362:FKW655467 FUS655362:FUS655467 GEO655362:GEO655467 GOK655362:GOK655467 GYG655362:GYG655467 HIC655362:HIC655467 HRY655362:HRY655467 IBU655362:IBU655467 ILQ655362:ILQ655467 IVM655362:IVM655467 JFI655362:JFI655467 JPE655362:JPE655467 JZA655362:JZA655467 KIW655362:KIW655467 KSS655362:KSS655467 LCO655362:LCO655467 LMK655362:LMK655467 LWG655362:LWG655467 MGC655362:MGC655467 MPY655362:MPY655467 MZU655362:MZU655467 NJQ655362:NJQ655467 NTM655362:NTM655467 ODI655362:ODI655467 ONE655362:ONE655467 OXA655362:OXA655467 PGW655362:PGW655467 PQS655362:PQS655467 QAO655362:QAO655467 QKK655362:QKK655467 QUG655362:QUG655467 REC655362:REC655467 RNY655362:RNY655467 RXU655362:RXU655467 SHQ655362:SHQ655467 SRM655362:SRM655467 TBI655362:TBI655467 TLE655362:TLE655467 TVA655362:TVA655467 UEW655362:UEW655467 UOS655362:UOS655467 UYO655362:UYO655467 VIK655362:VIK655467 VSG655362:VSG655467 WCC655362:WCC655467 WLY655362:WLY655467 WVU655362:WVU655467 M720898:M721003 JI720898:JI721003 TE720898:TE721003 ADA720898:ADA721003 AMW720898:AMW721003 AWS720898:AWS721003 BGO720898:BGO721003 BQK720898:BQK721003 CAG720898:CAG721003 CKC720898:CKC721003 CTY720898:CTY721003 DDU720898:DDU721003 DNQ720898:DNQ721003 DXM720898:DXM721003 EHI720898:EHI721003 ERE720898:ERE721003 FBA720898:FBA721003 FKW720898:FKW721003 FUS720898:FUS721003 GEO720898:GEO721003 GOK720898:GOK721003 GYG720898:GYG721003 HIC720898:HIC721003 HRY720898:HRY721003 IBU720898:IBU721003 ILQ720898:ILQ721003 IVM720898:IVM721003 JFI720898:JFI721003 JPE720898:JPE721003 JZA720898:JZA721003 KIW720898:KIW721003 KSS720898:KSS721003 LCO720898:LCO721003 LMK720898:LMK721003 LWG720898:LWG721003 MGC720898:MGC721003 MPY720898:MPY721003 MZU720898:MZU721003 NJQ720898:NJQ721003 NTM720898:NTM721003 ODI720898:ODI721003 ONE720898:ONE721003 OXA720898:OXA721003 PGW720898:PGW721003 PQS720898:PQS721003 QAO720898:QAO721003 QKK720898:QKK721003 QUG720898:QUG721003 REC720898:REC721003 RNY720898:RNY721003 RXU720898:RXU721003 SHQ720898:SHQ721003 SRM720898:SRM721003 TBI720898:TBI721003 TLE720898:TLE721003 TVA720898:TVA721003 UEW720898:UEW721003 UOS720898:UOS721003 UYO720898:UYO721003 VIK720898:VIK721003 VSG720898:VSG721003 WCC720898:WCC721003 WLY720898:WLY721003 WVU720898:WVU721003 M786434:M786539 JI786434:JI786539 TE786434:TE786539 ADA786434:ADA786539 AMW786434:AMW786539 AWS786434:AWS786539 BGO786434:BGO786539 BQK786434:BQK786539 CAG786434:CAG786539 CKC786434:CKC786539 CTY786434:CTY786539 DDU786434:DDU786539 DNQ786434:DNQ786539 DXM786434:DXM786539 EHI786434:EHI786539 ERE786434:ERE786539 FBA786434:FBA786539 FKW786434:FKW786539 FUS786434:FUS786539 GEO786434:GEO786539 GOK786434:GOK786539 GYG786434:GYG786539 HIC786434:HIC786539 HRY786434:HRY786539 IBU786434:IBU786539 ILQ786434:ILQ786539 IVM786434:IVM786539 JFI786434:JFI786539 JPE786434:JPE786539 JZA786434:JZA786539 KIW786434:KIW786539 KSS786434:KSS786539 LCO786434:LCO786539 LMK786434:LMK786539 LWG786434:LWG786539 MGC786434:MGC786539 MPY786434:MPY786539 MZU786434:MZU786539 NJQ786434:NJQ786539 NTM786434:NTM786539 ODI786434:ODI786539 ONE786434:ONE786539 OXA786434:OXA786539 PGW786434:PGW786539 PQS786434:PQS786539 QAO786434:QAO786539 QKK786434:QKK786539 QUG786434:QUG786539 REC786434:REC786539 RNY786434:RNY786539 RXU786434:RXU786539 SHQ786434:SHQ786539 SRM786434:SRM786539 TBI786434:TBI786539 TLE786434:TLE786539 TVA786434:TVA786539 UEW786434:UEW786539 UOS786434:UOS786539 UYO786434:UYO786539 VIK786434:VIK786539 VSG786434:VSG786539 WCC786434:WCC786539 WLY786434:WLY786539 WVU786434:WVU786539 M851970:M852075 JI851970:JI852075 TE851970:TE852075 ADA851970:ADA852075 AMW851970:AMW852075 AWS851970:AWS852075 BGO851970:BGO852075 BQK851970:BQK852075 CAG851970:CAG852075 CKC851970:CKC852075 CTY851970:CTY852075 DDU851970:DDU852075 DNQ851970:DNQ852075 DXM851970:DXM852075 EHI851970:EHI852075 ERE851970:ERE852075 FBA851970:FBA852075 FKW851970:FKW852075 FUS851970:FUS852075 GEO851970:GEO852075 GOK851970:GOK852075 GYG851970:GYG852075 HIC851970:HIC852075 HRY851970:HRY852075 IBU851970:IBU852075 ILQ851970:ILQ852075 IVM851970:IVM852075 JFI851970:JFI852075 JPE851970:JPE852075 JZA851970:JZA852075 KIW851970:KIW852075 KSS851970:KSS852075 LCO851970:LCO852075 LMK851970:LMK852075 LWG851970:LWG852075 MGC851970:MGC852075 MPY851970:MPY852075 MZU851970:MZU852075 NJQ851970:NJQ852075 NTM851970:NTM852075 ODI851970:ODI852075 ONE851970:ONE852075 OXA851970:OXA852075 PGW851970:PGW852075 PQS851970:PQS852075 QAO851970:QAO852075 QKK851970:QKK852075 QUG851970:QUG852075 REC851970:REC852075 RNY851970:RNY852075 RXU851970:RXU852075 SHQ851970:SHQ852075 SRM851970:SRM852075 TBI851970:TBI852075 TLE851970:TLE852075 TVA851970:TVA852075 UEW851970:UEW852075 UOS851970:UOS852075 UYO851970:UYO852075 VIK851970:VIK852075 VSG851970:VSG852075 WCC851970:WCC852075 WLY851970:WLY852075 WVU851970:WVU852075 M917506:M917611 JI917506:JI917611 TE917506:TE917611 ADA917506:ADA917611 AMW917506:AMW917611 AWS917506:AWS917611 BGO917506:BGO917611 BQK917506:BQK917611 CAG917506:CAG917611 CKC917506:CKC917611 CTY917506:CTY917611 DDU917506:DDU917611 DNQ917506:DNQ917611 DXM917506:DXM917611 EHI917506:EHI917611 ERE917506:ERE917611 FBA917506:FBA917611 FKW917506:FKW917611 FUS917506:FUS917611 GEO917506:GEO917611 GOK917506:GOK917611 GYG917506:GYG917611 HIC917506:HIC917611 HRY917506:HRY917611 IBU917506:IBU917611 ILQ917506:ILQ917611 IVM917506:IVM917611 JFI917506:JFI917611 JPE917506:JPE917611 JZA917506:JZA917611 KIW917506:KIW917611 KSS917506:KSS917611 LCO917506:LCO917611 LMK917506:LMK917611 LWG917506:LWG917611 MGC917506:MGC917611 MPY917506:MPY917611 MZU917506:MZU917611 NJQ917506:NJQ917611 NTM917506:NTM917611 ODI917506:ODI917611 ONE917506:ONE917611 OXA917506:OXA917611 PGW917506:PGW917611 PQS917506:PQS917611 QAO917506:QAO917611 QKK917506:QKK917611 QUG917506:QUG917611 REC917506:REC917611 RNY917506:RNY917611 RXU917506:RXU917611 SHQ917506:SHQ917611 SRM917506:SRM917611 TBI917506:TBI917611 TLE917506:TLE917611 TVA917506:TVA917611 UEW917506:UEW917611 UOS917506:UOS917611 UYO917506:UYO917611 VIK917506:VIK917611 VSG917506:VSG917611 WCC917506:WCC917611 WLY917506:WLY917611 WVU917506:WVU917611 M983042:M983147 JI983042:JI983147 TE983042:TE983147 ADA983042:ADA983147 AMW983042:AMW983147 AWS983042:AWS983147 BGO983042:BGO983147 BQK983042:BQK983147 CAG983042:CAG983147 CKC983042:CKC983147 CTY983042:CTY983147 DDU983042:DDU983147 DNQ983042:DNQ983147 DXM983042:DXM983147 EHI983042:EHI983147 ERE983042:ERE983147 FBA983042:FBA983147 FKW983042:FKW983147 FUS983042:FUS983147 GEO983042:GEO983147 GOK983042:GOK983147 GYG983042:GYG983147 HIC983042:HIC983147 HRY983042:HRY983147 IBU983042:IBU983147 ILQ983042:ILQ983147 IVM983042:IVM983147 JFI983042:JFI983147 JPE983042:JPE983147 JZA983042:JZA983147 KIW983042:KIW983147 KSS983042:KSS983147 LCO983042:LCO983147 LMK983042:LMK983147 LWG983042:LWG983147 MGC983042:MGC983147 MPY983042:MPY983147 MZU983042:MZU983147 NJQ983042:NJQ983147 NTM983042:NTM983147 ODI983042:ODI983147 ONE983042:ONE983147 OXA983042:OXA983147 PGW983042:PGW983147 PQS983042:PQS983147 QAO983042:QAO983147 QKK983042:QKK983147 QUG983042:QUG983147 REC983042:REC983147 RNY983042:RNY983147 RXU983042:RXU983147 SHQ983042:SHQ983147 SRM983042:SRM983147 TBI983042:TBI983147 TLE983042:TLE983147 TVA983042:TVA983147 UEW983042:UEW983147 UOS983042:UOS983147 UYO983042:UYO983147 VIK983042:VIK983147 VSG983042:VSG983147 WCC983042:WCC983147 WLY983042:WLY983147 WVU983042:WVU983147" xr:uid="{00000000-0002-0000-2200-000001000000}">
      <formula1>$M$109:$M$110</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dimension ref="A1:X33"/>
  <sheetViews>
    <sheetView zoomScale="90" zoomScaleNormal="90" workbookViewId="0">
      <pane xSplit="2" ySplit="1" topLeftCell="G2" activePane="bottomRight" state="frozen"/>
      <selection pane="topRight"/>
      <selection pane="bottomLeft"/>
      <selection pane="bottomRight" activeCell="G25" sqref="G25"/>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18103</v>
      </c>
      <c r="B2" s="498" t="s">
        <v>18099</v>
      </c>
      <c r="C2" s="500"/>
      <c r="D2" s="500"/>
      <c r="E2" s="502">
        <v>0</v>
      </c>
      <c r="F2" s="27">
        <v>1</v>
      </c>
      <c r="G2" s="28" t="s">
        <v>25426</v>
      </c>
      <c r="H2" s="28" t="s">
        <v>18104</v>
      </c>
      <c r="I2" s="79"/>
      <c r="J2" s="28" t="s">
        <v>32</v>
      </c>
      <c r="K2" s="29">
        <v>4</v>
      </c>
      <c r="L2" s="29"/>
      <c r="M2" s="30" t="s">
        <v>33</v>
      </c>
      <c r="N2" s="30" t="s">
        <v>34</v>
      </c>
      <c r="O2" s="28"/>
      <c r="P2" s="28"/>
      <c r="Q2" s="28"/>
      <c r="R2" s="28"/>
      <c r="S2" s="28"/>
      <c r="T2" s="28"/>
      <c r="U2" s="28"/>
      <c r="V2" s="28"/>
      <c r="W2" s="33"/>
    </row>
    <row r="3" spans="1:23" x14ac:dyDescent="0.2">
      <c r="A3" s="497"/>
      <c r="B3" s="499"/>
      <c r="C3" s="501"/>
      <c r="D3" s="501"/>
      <c r="E3" s="503"/>
      <c r="F3" s="17">
        <v>2</v>
      </c>
      <c r="G3" s="18" t="s">
        <v>25425</v>
      </c>
      <c r="H3" s="18" t="s">
        <v>18105</v>
      </c>
      <c r="I3" s="80"/>
      <c r="J3" s="18" t="s">
        <v>32</v>
      </c>
      <c r="K3" s="19">
        <v>1</v>
      </c>
      <c r="L3" s="19"/>
      <c r="M3" s="20" t="s">
        <v>33</v>
      </c>
      <c r="N3" s="20" t="s">
        <v>34</v>
      </c>
      <c r="O3" s="18"/>
      <c r="P3" s="18"/>
      <c r="Q3" s="18"/>
      <c r="R3" s="18"/>
      <c r="S3" s="18"/>
      <c r="T3" s="18"/>
      <c r="U3" s="18"/>
      <c r="V3" s="18"/>
      <c r="W3" s="34"/>
    </row>
    <row r="4" spans="1:23" x14ac:dyDescent="0.2">
      <c r="A4" s="497"/>
      <c r="B4" s="499"/>
      <c r="C4" s="501"/>
      <c r="D4" s="501"/>
      <c r="E4" s="503"/>
      <c r="F4" s="17">
        <v>3</v>
      </c>
      <c r="G4" s="18" t="s">
        <v>25427</v>
      </c>
      <c r="H4" s="18" t="s">
        <v>18106</v>
      </c>
      <c r="I4" s="80"/>
      <c r="J4" s="18" t="s">
        <v>32</v>
      </c>
      <c r="K4" s="19">
        <v>12</v>
      </c>
      <c r="L4" s="19"/>
      <c r="M4" s="20" t="s">
        <v>33</v>
      </c>
      <c r="N4" s="20" t="s">
        <v>34</v>
      </c>
      <c r="O4" s="18"/>
      <c r="P4" s="18"/>
      <c r="Q4" s="18"/>
      <c r="R4" s="18"/>
      <c r="S4" s="18"/>
      <c r="T4" s="18"/>
      <c r="U4" s="18"/>
      <c r="V4" s="18"/>
      <c r="W4" s="34"/>
    </row>
    <row r="5" spans="1:23" x14ac:dyDescent="0.2">
      <c r="A5" s="497"/>
      <c r="B5" s="499"/>
      <c r="C5" s="501"/>
      <c r="D5" s="501"/>
      <c r="E5" s="503"/>
      <c r="F5" s="17">
        <v>4</v>
      </c>
      <c r="G5" s="18" t="s">
        <v>25428</v>
      </c>
      <c r="H5" s="18" t="s">
        <v>18107</v>
      </c>
      <c r="I5" s="80"/>
      <c r="J5" s="18" t="s">
        <v>32</v>
      </c>
      <c r="K5" s="19">
        <v>6</v>
      </c>
      <c r="L5" s="19"/>
      <c r="M5" s="20" t="s">
        <v>33</v>
      </c>
      <c r="N5" s="20" t="s">
        <v>34</v>
      </c>
      <c r="O5" s="18"/>
      <c r="P5" s="18"/>
      <c r="Q5" s="18"/>
      <c r="R5" s="18"/>
      <c r="S5" s="18"/>
      <c r="T5" s="18"/>
      <c r="U5" s="18"/>
      <c r="V5" s="18"/>
      <c r="W5" s="34"/>
    </row>
    <row r="6" spans="1:23" x14ac:dyDescent="0.2">
      <c r="A6" s="497"/>
      <c r="B6" s="499"/>
      <c r="C6" s="501"/>
      <c r="D6" s="501"/>
      <c r="E6" s="503"/>
      <c r="F6" s="17">
        <v>5</v>
      </c>
      <c r="G6" s="18" t="s">
        <v>25429</v>
      </c>
      <c r="H6" s="18" t="s">
        <v>18108</v>
      </c>
      <c r="I6" s="80"/>
      <c r="J6" s="18" t="s">
        <v>32</v>
      </c>
      <c r="K6" s="19">
        <v>8</v>
      </c>
      <c r="L6" s="19"/>
      <c r="M6" s="20" t="s">
        <v>33</v>
      </c>
      <c r="N6" s="20" t="s">
        <v>34</v>
      </c>
      <c r="O6" s="18"/>
      <c r="P6" s="18"/>
      <c r="Q6" s="18"/>
      <c r="R6" s="18"/>
      <c r="S6" s="18"/>
      <c r="T6" s="18"/>
      <c r="U6" s="18"/>
      <c r="V6" s="18"/>
      <c r="W6" s="34"/>
    </row>
    <row r="7" spans="1:23" x14ac:dyDescent="0.2">
      <c r="A7" s="497"/>
      <c r="B7" s="499"/>
      <c r="C7" s="501"/>
      <c r="D7" s="501"/>
      <c r="E7" s="503"/>
      <c r="F7" s="17">
        <v>6</v>
      </c>
      <c r="G7" s="18" t="s">
        <v>18109</v>
      </c>
      <c r="H7" s="18" t="s">
        <v>18109</v>
      </c>
      <c r="I7" s="80"/>
      <c r="J7" s="18" t="s">
        <v>32</v>
      </c>
      <c r="K7" s="19">
        <v>1</v>
      </c>
      <c r="L7" s="19"/>
      <c r="M7" s="20" t="s">
        <v>33</v>
      </c>
      <c r="N7" s="20" t="s">
        <v>34</v>
      </c>
      <c r="O7" s="18"/>
      <c r="P7" s="18"/>
      <c r="Q7" s="18"/>
      <c r="R7" s="18"/>
      <c r="S7" s="18"/>
      <c r="T7" s="18"/>
      <c r="U7" s="18"/>
      <c r="V7" s="18"/>
      <c r="W7" s="34"/>
    </row>
    <row r="8" spans="1:23" x14ac:dyDescent="0.2">
      <c r="A8" s="497"/>
      <c r="B8" s="499"/>
      <c r="C8" s="501"/>
      <c r="D8" s="501"/>
      <c r="E8" s="503"/>
      <c r="F8" s="17">
        <v>7</v>
      </c>
      <c r="G8" s="18" t="s">
        <v>25432</v>
      </c>
      <c r="H8" s="18" t="s">
        <v>18110</v>
      </c>
      <c r="I8" s="80"/>
      <c r="J8" s="18" t="s">
        <v>32</v>
      </c>
      <c r="K8" s="19">
        <v>1</v>
      </c>
      <c r="L8" s="19"/>
      <c r="M8" s="20" t="s">
        <v>33</v>
      </c>
      <c r="N8" s="20" t="s">
        <v>34</v>
      </c>
      <c r="O8" s="18"/>
      <c r="P8" s="18"/>
      <c r="Q8" s="18"/>
      <c r="R8" s="18"/>
      <c r="S8" s="18"/>
      <c r="T8" s="18"/>
      <c r="U8" s="18"/>
      <c r="V8" s="18"/>
      <c r="W8" s="34"/>
    </row>
    <row r="9" spans="1:23" x14ac:dyDescent="0.2">
      <c r="A9" s="497"/>
      <c r="B9" s="499"/>
      <c r="C9" s="501"/>
      <c r="D9" s="501"/>
      <c r="E9" s="503"/>
      <c r="F9" s="17">
        <v>8</v>
      </c>
      <c r="G9" s="18" t="s">
        <v>18111</v>
      </c>
      <c r="H9" s="18" t="s">
        <v>18111</v>
      </c>
      <c r="I9" s="80"/>
      <c r="J9" s="18" t="s">
        <v>32</v>
      </c>
      <c r="K9" s="19">
        <v>8</v>
      </c>
      <c r="L9" s="19"/>
      <c r="M9" s="20" t="s">
        <v>33</v>
      </c>
      <c r="N9" s="20" t="s">
        <v>34</v>
      </c>
      <c r="O9" s="18"/>
      <c r="P9" s="18"/>
      <c r="Q9" s="18"/>
      <c r="R9" s="18"/>
      <c r="S9" s="18"/>
      <c r="T9" s="18"/>
      <c r="U9" s="18"/>
      <c r="V9" s="18"/>
      <c r="W9" s="34"/>
    </row>
    <row r="10" spans="1:23" x14ac:dyDescent="0.2">
      <c r="A10" s="497"/>
      <c r="B10" s="499"/>
      <c r="C10" s="501"/>
      <c r="D10" s="501"/>
      <c r="E10" s="503"/>
      <c r="F10" s="17">
        <v>9</v>
      </c>
      <c r="G10" s="18" t="s">
        <v>18112</v>
      </c>
      <c r="H10" s="18" t="s">
        <v>18112</v>
      </c>
      <c r="I10" s="80"/>
      <c r="J10" s="18" t="s">
        <v>32</v>
      </c>
      <c r="K10" s="19">
        <v>8</v>
      </c>
      <c r="L10" s="19"/>
      <c r="M10" s="20" t="s">
        <v>33</v>
      </c>
      <c r="N10" s="20" t="s">
        <v>34</v>
      </c>
      <c r="O10" s="18"/>
      <c r="P10" s="18"/>
      <c r="Q10" s="18"/>
      <c r="R10" s="18"/>
      <c r="S10" s="18"/>
      <c r="T10" s="18"/>
      <c r="U10" s="18"/>
      <c r="V10" s="18"/>
      <c r="W10" s="34"/>
    </row>
    <row r="11" spans="1:23" x14ac:dyDescent="0.2">
      <c r="A11" s="497"/>
      <c r="B11" s="499"/>
      <c r="C11" s="501"/>
      <c r="D11" s="501"/>
      <c r="E11" s="503"/>
      <c r="F11" s="17">
        <v>10</v>
      </c>
      <c r="G11" s="18" t="s">
        <v>25431</v>
      </c>
      <c r="H11" s="18" t="s">
        <v>18113</v>
      </c>
      <c r="I11" s="80"/>
      <c r="J11" s="18" t="s">
        <v>32</v>
      </c>
      <c r="K11" s="19">
        <v>8</v>
      </c>
      <c r="L11" s="19"/>
      <c r="M11" s="20" t="s">
        <v>33</v>
      </c>
      <c r="N11" s="20" t="s">
        <v>34</v>
      </c>
      <c r="O11" s="18"/>
      <c r="P11" s="18"/>
      <c r="Q11" s="18"/>
      <c r="R11" s="18"/>
      <c r="S11" s="18"/>
      <c r="T11" s="18"/>
      <c r="U11" s="18"/>
      <c r="V11" s="18"/>
      <c r="W11" s="34"/>
    </row>
    <row r="12" spans="1:23" x14ac:dyDescent="0.2">
      <c r="A12" s="497"/>
      <c r="B12" s="499"/>
      <c r="C12" s="501"/>
      <c r="D12" s="501"/>
      <c r="E12" s="503"/>
      <c r="F12" s="17">
        <v>11</v>
      </c>
      <c r="G12" s="18" t="s">
        <v>18114</v>
      </c>
      <c r="H12" s="18" t="s">
        <v>18114</v>
      </c>
      <c r="I12" s="80"/>
      <c r="J12" s="18" t="s">
        <v>134</v>
      </c>
      <c r="K12" s="19">
        <v>8</v>
      </c>
      <c r="L12" s="19">
        <v>0</v>
      </c>
      <c r="M12" s="20" t="s">
        <v>33</v>
      </c>
      <c r="N12" s="20" t="s">
        <v>34</v>
      </c>
      <c r="O12" s="18"/>
      <c r="P12" s="18"/>
      <c r="Q12" s="18"/>
      <c r="R12" s="18"/>
      <c r="S12" s="18"/>
      <c r="T12" s="18"/>
      <c r="U12" s="18"/>
      <c r="V12" s="18"/>
      <c r="W12" s="34"/>
    </row>
    <row r="13" spans="1:23" x14ac:dyDescent="0.2">
      <c r="A13" s="497"/>
      <c r="B13" s="499"/>
      <c r="C13" s="501"/>
      <c r="D13" s="501"/>
      <c r="E13" s="503"/>
      <c r="F13" s="17">
        <v>12</v>
      </c>
      <c r="G13" s="18" t="s">
        <v>18115</v>
      </c>
      <c r="H13" s="18" t="s">
        <v>18115</v>
      </c>
      <c r="I13" s="80"/>
      <c r="J13" s="18" t="s">
        <v>32</v>
      </c>
      <c r="K13" s="19">
        <v>8</v>
      </c>
      <c r="L13" s="19"/>
      <c r="M13" s="20" t="s">
        <v>34</v>
      </c>
      <c r="N13" s="20" t="s">
        <v>34</v>
      </c>
      <c r="O13" s="18"/>
      <c r="P13" s="18"/>
      <c r="Q13" s="18"/>
      <c r="R13" s="18"/>
      <c r="S13" s="18"/>
      <c r="T13" s="18"/>
      <c r="U13" s="18"/>
      <c r="V13" s="18"/>
      <c r="W13" s="34"/>
    </row>
    <row r="14" spans="1:23" x14ac:dyDescent="0.2">
      <c r="A14" s="497"/>
      <c r="B14" s="499"/>
      <c r="C14" s="501"/>
      <c r="D14" s="501"/>
      <c r="E14" s="503"/>
      <c r="F14" s="17">
        <v>13</v>
      </c>
      <c r="G14" s="18" t="s">
        <v>18116</v>
      </c>
      <c r="H14" s="18" t="s">
        <v>18116</v>
      </c>
      <c r="I14" s="80"/>
      <c r="J14" s="18" t="s">
        <v>32</v>
      </c>
      <c r="K14" s="19">
        <v>8</v>
      </c>
      <c r="L14" s="19"/>
      <c r="M14" s="20" t="s">
        <v>34</v>
      </c>
      <c r="N14" s="20" t="s">
        <v>34</v>
      </c>
      <c r="O14" s="18"/>
      <c r="P14" s="18"/>
      <c r="Q14" s="18"/>
      <c r="R14" s="18"/>
      <c r="S14" s="18"/>
      <c r="T14" s="18"/>
      <c r="U14" s="18"/>
      <c r="V14" s="18"/>
      <c r="W14" s="34"/>
    </row>
    <row r="15" spans="1:23" x14ac:dyDescent="0.2">
      <c r="A15" s="497"/>
      <c r="B15" s="499"/>
      <c r="C15" s="501"/>
      <c r="D15" s="501"/>
      <c r="E15" s="503"/>
      <c r="F15" s="17">
        <v>14</v>
      </c>
      <c r="G15" s="18" t="s">
        <v>18117</v>
      </c>
      <c r="H15" s="18" t="s">
        <v>18117</v>
      </c>
      <c r="I15" s="80"/>
      <c r="J15" s="18" t="s">
        <v>32</v>
      </c>
      <c r="K15" s="19">
        <v>8</v>
      </c>
      <c r="L15" s="19"/>
      <c r="M15" s="20" t="s">
        <v>33</v>
      </c>
      <c r="N15" s="20" t="s">
        <v>34</v>
      </c>
      <c r="O15" s="18"/>
      <c r="P15" s="18"/>
      <c r="Q15" s="18"/>
      <c r="R15" s="18"/>
      <c r="S15" s="18"/>
      <c r="T15" s="18"/>
      <c r="U15" s="18"/>
      <c r="V15" s="18"/>
      <c r="W15" s="34"/>
    </row>
    <row r="16" spans="1:23" x14ac:dyDescent="0.2">
      <c r="A16" s="497"/>
      <c r="B16" s="499"/>
      <c r="C16" s="501"/>
      <c r="D16" s="501"/>
      <c r="E16" s="503"/>
      <c r="F16" s="17">
        <v>15</v>
      </c>
      <c r="G16" s="18" t="s">
        <v>25430</v>
      </c>
      <c r="H16" s="18" t="s">
        <v>18118</v>
      </c>
      <c r="I16" s="80"/>
      <c r="J16" s="18" t="s">
        <v>32</v>
      </c>
      <c r="K16" s="19">
        <v>1</v>
      </c>
      <c r="L16" s="19"/>
      <c r="M16" s="20" t="s">
        <v>33</v>
      </c>
      <c r="N16" s="20" t="s">
        <v>34</v>
      </c>
      <c r="O16" s="18"/>
      <c r="P16" s="18"/>
      <c r="Q16" s="18"/>
      <c r="R16" s="18"/>
      <c r="S16" s="18"/>
      <c r="T16" s="18"/>
      <c r="U16" s="18"/>
      <c r="V16" s="18"/>
      <c r="W16" s="34"/>
    </row>
    <row r="17" spans="1:23" x14ac:dyDescent="0.2">
      <c r="A17" s="496" t="s">
        <v>18119</v>
      </c>
      <c r="B17" s="498" t="s">
        <v>18119</v>
      </c>
      <c r="C17" s="500"/>
      <c r="D17" s="500"/>
      <c r="E17" s="502">
        <v>0</v>
      </c>
      <c r="F17" s="27">
        <v>1</v>
      </c>
      <c r="G17" s="28" t="s">
        <v>18120</v>
      </c>
      <c r="H17" s="28" t="s">
        <v>18120</v>
      </c>
      <c r="I17" s="79"/>
      <c r="J17" s="28" t="s">
        <v>32</v>
      </c>
      <c r="K17" s="29">
        <v>12</v>
      </c>
      <c r="L17" s="29"/>
      <c r="M17" s="30" t="s">
        <v>33</v>
      </c>
      <c r="N17" s="30" t="s">
        <v>33</v>
      </c>
      <c r="O17" s="28"/>
      <c r="P17" s="28"/>
      <c r="Q17" s="28"/>
      <c r="R17" s="28"/>
      <c r="S17" s="28"/>
      <c r="T17" s="28"/>
      <c r="U17" s="28"/>
      <c r="V17" s="28"/>
      <c r="W17" s="33"/>
    </row>
    <row r="18" spans="1:23" x14ac:dyDescent="0.2">
      <c r="A18" s="497"/>
      <c r="B18" s="499"/>
      <c r="C18" s="501"/>
      <c r="D18" s="501"/>
      <c r="E18" s="503"/>
      <c r="F18" s="17">
        <v>2</v>
      </c>
      <c r="G18" s="18" t="s">
        <v>18121</v>
      </c>
      <c r="H18" s="18" t="s">
        <v>18121</v>
      </c>
      <c r="I18" s="80"/>
      <c r="J18" s="18" t="s">
        <v>32</v>
      </c>
      <c r="K18" s="19">
        <v>3</v>
      </c>
      <c r="L18" s="19"/>
      <c r="M18" s="20" t="s">
        <v>33</v>
      </c>
      <c r="N18" s="20" t="s">
        <v>34</v>
      </c>
      <c r="O18" s="18"/>
      <c r="P18" s="18"/>
      <c r="Q18" s="18"/>
      <c r="R18" s="18"/>
      <c r="S18" s="18"/>
      <c r="T18" s="18"/>
      <c r="U18" s="18"/>
      <c r="V18" s="18"/>
      <c r="W18" s="34"/>
    </row>
    <row r="19" spans="1:23" x14ac:dyDescent="0.2">
      <c r="A19" s="497"/>
      <c r="B19" s="499"/>
      <c r="C19" s="501"/>
      <c r="D19" s="501"/>
      <c r="E19" s="503"/>
      <c r="F19" s="17">
        <v>3</v>
      </c>
      <c r="G19" s="18" t="s">
        <v>18122</v>
      </c>
      <c r="H19" s="18" t="s">
        <v>18122</v>
      </c>
      <c r="I19" s="80"/>
      <c r="J19" s="18" t="s">
        <v>44</v>
      </c>
      <c r="K19" s="19">
        <v>40</v>
      </c>
      <c r="L19" s="19"/>
      <c r="M19" s="20" t="s">
        <v>33</v>
      </c>
      <c r="N19" s="20" t="s">
        <v>34</v>
      </c>
      <c r="O19" s="18"/>
      <c r="P19" s="18"/>
      <c r="Q19" s="18"/>
      <c r="R19" s="18"/>
      <c r="S19" s="18"/>
      <c r="T19" s="18"/>
      <c r="U19" s="18"/>
      <c r="V19" s="18"/>
      <c r="W19" s="34"/>
    </row>
    <row r="20" spans="1:23" x14ac:dyDescent="0.2">
      <c r="A20" s="496" t="s">
        <v>18123</v>
      </c>
      <c r="B20" s="498" t="s">
        <v>18101</v>
      </c>
      <c r="C20" s="500"/>
      <c r="D20" s="500"/>
      <c r="E20" s="502">
        <v>0</v>
      </c>
      <c r="F20" s="27">
        <v>1</v>
      </c>
      <c r="G20" s="28" t="s">
        <v>18124</v>
      </c>
      <c r="H20" s="28" t="s">
        <v>18124</v>
      </c>
      <c r="I20" s="79"/>
      <c r="J20" s="28" t="s">
        <v>32</v>
      </c>
      <c r="K20" s="29">
        <v>3</v>
      </c>
      <c r="L20" s="29"/>
      <c r="M20" s="30" t="s">
        <v>33</v>
      </c>
      <c r="N20" s="30" t="s">
        <v>33</v>
      </c>
      <c r="O20" s="28"/>
      <c r="P20" s="28"/>
      <c r="Q20" s="28"/>
      <c r="R20" s="28"/>
      <c r="S20" s="28"/>
      <c r="T20" s="28"/>
      <c r="U20" s="28"/>
      <c r="V20" s="28"/>
      <c r="W20" s="33"/>
    </row>
    <row r="21" spans="1:23" x14ac:dyDescent="0.2">
      <c r="A21" s="497"/>
      <c r="B21" s="499"/>
      <c r="C21" s="501"/>
      <c r="D21" s="501"/>
      <c r="E21" s="503"/>
      <c r="F21" s="17">
        <v>2</v>
      </c>
      <c r="G21" s="18" t="s">
        <v>18125</v>
      </c>
      <c r="H21" s="18" t="s">
        <v>18125</v>
      </c>
      <c r="I21" s="80"/>
      <c r="J21" s="18" t="s">
        <v>32</v>
      </c>
      <c r="K21" s="19">
        <v>6</v>
      </c>
      <c r="L21" s="19"/>
      <c r="M21" s="20" t="s">
        <v>33</v>
      </c>
      <c r="N21" s="20" t="s">
        <v>34</v>
      </c>
      <c r="O21" s="18"/>
      <c r="P21" s="18"/>
      <c r="Q21" s="18"/>
      <c r="R21" s="18"/>
      <c r="S21" s="18"/>
      <c r="T21" s="18"/>
      <c r="U21" s="18"/>
      <c r="V21" s="18"/>
      <c r="W21" s="34"/>
    </row>
    <row r="22" spans="1:23" x14ac:dyDescent="0.2">
      <c r="A22" s="496" t="s">
        <v>18126</v>
      </c>
      <c r="B22" s="498" t="s">
        <v>18126</v>
      </c>
      <c r="C22" s="500"/>
      <c r="D22" s="500"/>
      <c r="E22" s="502">
        <v>0</v>
      </c>
      <c r="F22" s="27">
        <v>1</v>
      </c>
      <c r="G22" s="28" t="s">
        <v>18127</v>
      </c>
      <c r="H22" s="28" t="s">
        <v>18127</v>
      </c>
      <c r="I22" s="79"/>
      <c r="J22" s="28" t="s">
        <v>32</v>
      </c>
      <c r="K22" s="29">
        <v>3</v>
      </c>
      <c r="L22" s="29"/>
      <c r="M22" s="30" t="s">
        <v>33</v>
      </c>
      <c r="N22" s="30" t="s">
        <v>33</v>
      </c>
      <c r="O22" s="28"/>
      <c r="P22" s="28"/>
      <c r="Q22" s="28"/>
      <c r="R22" s="28"/>
      <c r="S22" s="28"/>
      <c r="T22" s="28"/>
      <c r="U22" s="28"/>
      <c r="V22" s="28"/>
      <c r="W22" s="33"/>
    </row>
    <row r="23" spans="1:23" x14ac:dyDescent="0.2">
      <c r="A23" s="497"/>
      <c r="B23" s="499"/>
      <c r="C23" s="501"/>
      <c r="D23" s="501"/>
      <c r="E23" s="503"/>
      <c r="F23" s="17">
        <v>2</v>
      </c>
      <c r="G23" s="18" t="s">
        <v>18128</v>
      </c>
      <c r="H23" s="18" t="s">
        <v>18128</v>
      </c>
      <c r="I23" s="80"/>
      <c r="J23" s="18" t="s">
        <v>32</v>
      </c>
      <c r="K23" s="19">
        <v>3</v>
      </c>
      <c r="L23" s="19"/>
      <c r="M23" s="20" t="s">
        <v>33</v>
      </c>
      <c r="N23" s="20" t="s">
        <v>34</v>
      </c>
      <c r="O23" s="18"/>
      <c r="P23" s="18"/>
      <c r="Q23" s="18"/>
      <c r="R23" s="18"/>
      <c r="S23" s="18"/>
      <c r="T23" s="18"/>
      <c r="U23" s="18"/>
      <c r="V23" s="18"/>
      <c r="W23" s="34"/>
    </row>
    <row r="24" spans="1:23" x14ac:dyDescent="0.2">
      <c r="A24" s="497"/>
      <c r="B24" s="499"/>
      <c r="C24" s="501"/>
      <c r="D24" s="501"/>
      <c r="E24" s="503"/>
      <c r="F24" s="17">
        <v>3</v>
      </c>
      <c r="G24" s="18" t="s">
        <v>18129</v>
      </c>
      <c r="H24" s="18" t="s">
        <v>18129</v>
      </c>
      <c r="I24" s="80"/>
      <c r="J24" s="18" t="s">
        <v>32</v>
      </c>
      <c r="K24" s="19">
        <v>3</v>
      </c>
      <c r="L24" s="19"/>
      <c r="M24" s="20" t="s">
        <v>33</v>
      </c>
      <c r="N24" s="20" t="s">
        <v>34</v>
      </c>
      <c r="O24" s="18"/>
      <c r="P24" s="18"/>
      <c r="Q24" s="18"/>
      <c r="R24" s="18"/>
      <c r="S24" s="18"/>
      <c r="T24" s="18"/>
      <c r="U24" s="18"/>
      <c r="V24" s="18"/>
      <c r="W24" s="34"/>
    </row>
    <row r="25" spans="1:23" x14ac:dyDescent="0.2">
      <c r="A25" s="497"/>
      <c r="B25" s="499"/>
      <c r="C25" s="501"/>
      <c r="D25" s="501"/>
      <c r="E25" s="503"/>
      <c r="F25" s="17">
        <v>4</v>
      </c>
      <c r="G25" s="18" t="s">
        <v>18130</v>
      </c>
      <c r="H25" s="18" t="s">
        <v>18130</v>
      </c>
      <c r="I25" s="80"/>
      <c r="J25" s="18" t="s">
        <v>32</v>
      </c>
      <c r="K25" s="19">
        <v>3</v>
      </c>
      <c r="L25" s="19"/>
      <c r="M25" s="20" t="s">
        <v>33</v>
      </c>
      <c r="N25" s="20" t="s">
        <v>34</v>
      </c>
      <c r="O25" s="18"/>
      <c r="P25" s="18"/>
      <c r="Q25" s="18"/>
      <c r="R25" s="18"/>
      <c r="S25" s="18"/>
      <c r="T25" s="18"/>
      <c r="U25" s="18"/>
      <c r="V25" s="18"/>
      <c r="W25" s="34"/>
    </row>
    <row r="26" spans="1:23" x14ac:dyDescent="0.2">
      <c r="A26" s="497"/>
      <c r="B26" s="499"/>
      <c r="C26" s="501"/>
      <c r="D26" s="501"/>
      <c r="E26" s="503"/>
      <c r="F26" s="17">
        <v>5</v>
      </c>
      <c r="G26" s="18" t="s">
        <v>18131</v>
      </c>
      <c r="H26" s="18" t="s">
        <v>18131</v>
      </c>
      <c r="I26" s="80"/>
      <c r="J26" s="18" t="s">
        <v>32</v>
      </c>
      <c r="K26" s="19">
        <v>3</v>
      </c>
      <c r="L26" s="19"/>
      <c r="M26" s="20" t="s">
        <v>33</v>
      </c>
      <c r="N26" s="20" t="s">
        <v>34</v>
      </c>
      <c r="O26" s="18"/>
      <c r="P26" s="18"/>
      <c r="Q26" s="18"/>
      <c r="R26" s="18"/>
      <c r="S26" s="18"/>
      <c r="T26" s="18"/>
      <c r="U26" s="18"/>
      <c r="V26" s="18"/>
      <c r="W26" s="34"/>
    </row>
    <row r="27" spans="1:23" x14ac:dyDescent="0.2">
      <c r="A27" s="497"/>
      <c r="B27" s="499"/>
      <c r="C27" s="501"/>
      <c r="D27" s="501"/>
      <c r="E27" s="503"/>
      <c r="F27" s="17">
        <v>6</v>
      </c>
      <c r="G27" s="18" t="s">
        <v>18132</v>
      </c>
      <c r="H27" s="18" t="s">
        <v>18132</v>
      </c>
      <c r="I27" s="80"/>
      <c r="J27" s="18" t="s">
        <v>32</v>
      </c>
      <c r="K27" s="19">
        <v>3</v>
      </c>
      <c r="L27" s="19"/>
      <c r="M27" s="20" t="s">
        <v>33</v>
      </c>
      <c r="N27" s="20" t="s">
        <v>34</v>
      </c>
      <c r="O27" s="18"/>
      <c r="P27" s="18"/>
      <c r="Q27" s="18"/>
      <c r="R27" s="18"/>
      <c r="S27" s="18"/>
      <c r="T27" s="18"/>
      <c r="U27" s="18"/>
      <c r="V27" s="18"/>
      <c r="W27" s="34"/>
    </row>
    <row r="28" spans="1:23" x14ac:dyDescent="0.2">
      <c r="A28" s="497"/>
      <c r="B28" s="499"/>
      <c r="C28" s="501"/>
      <c r="D28" s="501"/>
      <c r="E28" s="503"/>
      <c r="F28" s="17">
        <v>7</v>
      </c>
      <c r="G28" s="18" t="s">
        <v>18133</v>
      </c>
      <c r="H28" s="18" t="s">
        <v>18133</v>
      </c>
      <c r="I28" s="80"/>
      <c r="J28" s="18" t="s">
        <v>123</v>
      </c>
      <c r="K28" s="19"/>
      <c r="L28" s="19"/>
      <c r="M28" s="20" t="s">
        <v>34</v>
      </c>
      <c r="N28" s="20" t="s">
        <v>34</v>
      </c>
      <c r="O28" s="18"/>
      <c r="P28" s="18"/>
      <c r="Q28" s="18"/>
      <c r="R28" s="18"/>
      <c r="S28" s="18"/>
      <c r="T28" s="18"/>
      <c r="U28" s="18"/>
      <c r="V28" s="18"/>
      <c r="W28" s="34"/>
    </row>
    <row r="29" spans="1:23" x14ac:dyDescent="0.2">
      <c r="A29" s="497"/>
      <c r="B29" s="499"/>
      <c r="C29" s="501"/>
      <c r="D29" s="501"/>
      <c r="E29" s="503"/>
      <c r="F29" s="17">
        <v>8</v>
      </c>
      <c r="G29" s="18" t="s">
        <v>18134</v>
      </c>
      <c r="H29" s="18" t="s">
        <v>18134</v>
      </c>
      <c r="I29" s="80"/>
      <c r="J29" s="18" t="s">
        <v>32</v>
      </c>
      <c r="K29" s="19">
        <v>4</v>
      </c>
      <c r="L29" s="19"/>
      <c r="M29" s="20" t="s">
        <v>33</v>
      </c>
      <c r="N29" s="20" t="s">
        <v>34</v>
      </c>
      <c r="O29" s="18"/>
      <c r="P29" s="18"/>
      <c r="Q29" s="18"/>
      <c r="R29" s="18"/>
      <c r="S29" s="18"/>
      <c r="T29" s="18"/>
      <c r="U29" s="18"/>
      <c r="V29" s="18"/>
      <c r="W29" s="34"/>
    </row>
    <row r="30" spans="1:23" ht="13.8" thickBot="1" x14ac:dyDescent="0.25">
      <c r="A30" s="508"/>
      <c r="B30" s="509"/>
      <c r="C30" s="510"/>
      <c r="D30" s="510"/>
      <c r="E30" s="511"/>
      <c r="F30" s="35">
        <v>9</v>
      </c>
      <c r="G30" s="36" t="s">
        <v>18135</v>
      </c>
      <c r="H30" s="36" t="s">
        <v>18135</v>
      </c>
      <c r="I30" s="84"/>
      <c r="J30" s="36" t="s">
        <v>32</v>
      </c>
      <c r="K30" s="37">
        <v>5</v>
      </c>
      <c r="L30" s="37"/>
      <c r="M30" s="38" t="s">
        <v>34</v>
      </c>
      <c r="N30" s="38" t="s">
        <v>34</v>
      </c>
      <c r="O30" s="18"/>
      <c r="P30" s="18"/>
      <c r="Q30" s="18"/>
      <c r="R30" s="18"/>
      <c r="S30" s="18"/>
      <c r="T30" s="18"/>
      <c r="U30" s="18"/>
      <c r="V30" s="18"/>
      <c r="W30" s="34"/>
    </row>
    <row r="32" spans="1:23" x14ac:dyDescent="0.2">
      <c r="M32" s="40" t="s">
        <v>33</v>
      </c>
      <c r="N32" s="40" t="s">
        <v>33</v>
      </c>
    </row>
    <row r="33" spans="13:14" x14ac:dyDescent="0.2">
      <c r="M33" s="40" t="s">
        <v>34</v>
      </c>
      <c r="N33" s="40" t="s">
        <v>34</v>
      </c>
    </row>
  </sheetData>
  <mergeCells count="20">
    <mergeCell ref="A20:A21"/>
    <mergeCell ref="B20:B21"/>
    <mergeCell ref="C20:C21"/>
    <mergeCell ref="D20:D21"/>
    <mergeCell ref="E20:E21"/>
    <mergeCell ref="A22:A30"/>
    <mergeCell ref="B22:B30"/>
    <mergeCell ref="C22:C30"/>
    <mergeCell ref="D22:D30"/>
    <mergeCell ref="E22:E30"/>
    <mergeCell ref="A2:A16"/>
    <mergeCell ref="B2:B16"/>
    <mergeCell ref="C2:C16"/>
    <mergeCell ref="D2:D16"/>
    <mergeCell ref="E2:E16"/>
    <mergeCell ref="A17:A19"/>
    <mergeCell ref="B17:B19"/>
    <mergeCell ref="C17:C19"/>
    <mergeCell ref="D17:D19"/>
    <mergeCell ref="E17:E19"/>
  </mergeCells>
  <phoneticPr fontId="2"/>
  <dataValidations count="2">
    <dataValidation type="list" allowBlank="1" showInputMessage="1" showErrorMessage="1" sqref="N2:N30 JJ2:JJ30 TF2:TF30 ADB2:ADB30 AMX2:AMX30 AWT2:AWT30 BGP2:BGP30 BQL2:BQL30 CAH2:CAH30 CKD2:CKD30 CTZ2:CTZ30 DDV2:DDV30 DNR2:DNR30 DXN2:DXN30 EHJ2:EHJ30 ERF2:ERF30 FBB2:FBB30 FKX2:FKX30 FUT2:FUT30 GEP2:GEP30 GOL2:GOL30 GYH2:GYH30 HID2:HID30 HRZ2:HRZ30 IBV2:IBV30 ILR2:ILR30 IVN2:IVN30 JFJ2:JFJ30 JPF2:JPF30 JZB2:JZB30 KIX2:KIX30 KST2:KST30 LCP2:LCP30 LML2:LML30 LWH2:LWH30 MGD2:MGD30 MPZ2:MPZ30 MZV2:MZV30 NJR2:NJR30 NTN2:NTN30 ODJ2:ODJ30 ONF2:ONF30 OXB2:OXB30 PGX2:PGX30 PQT2:PQT30 QAP2:QAP30 QKL2:QKL30 QUH2:QUH30 RED2:RED30 RNZ2:RNZ30 RXV2:RXV30 SHR2:SHR30 SRN2:SRN30 TBJ2:TBJ30 TLF2:TLF30 TVB2:TVB30 UEX2:UEX30 UOT2:UOT30 UYP2:UYP30 VIL2:VIL30 VSH2:VSH30 WCD2:WCD30 WLZ2:WLZ30 WVV2:WVV30 N65538:N65566 JJ65538:JJ65566 TF65538:TF65566 ADB65538:ADB65566 AMX65538:AMX65566 AWT65538:AWT65566 BGP65538:BGP65566 BQL65538:BQL65566 CAH65538:CAH65566 CKD65538:CKD65566 CTZ65538:CTZ65566 DDV65538:DDV65566 DNR65538:DNR65566 DXN65538:DXN65566 EHJ65538:EHJ65566 ERF65538:ERF65566 FBB65538:FBB65566 FKX65538:FKX65566 FUT65538:FUT65566 GEP65538:GEP65566 GOL65538:GOL65566 GYH65538:GYH65566 HID65538:HID65566 HRZ65538:HRZ65566 IBV65538:IBV65566 ILR65538:ILR65566 IVN65538:IVN65566 JFJ65538:JFJ65566 JPF65538:JPF65566 JZB65538:JZB65566 KIX65538:KIX65566 KST65538:KST65566 LCP65538:LCP65566 LML65538:LML65566 LWH65538:LWH65566 MGD65538:MGD65566 MPZ65538:MPZ65566 MZV65538:MZV65566 NJR65538:NJR65566 NTN65538:NTN65566 ODJ65538:ODJ65566 ONF65538:ONF65566 OXB65538:OXB65566 PGX65538:PGX65566 PQT65538:PQT65566 QAP65538:QAP65566 QKL65538:QKL65566 QUH65538:QUH65566 RED65538:RED65566 RNZ65538:RNZ65566 RXV65538:RXV65566 SHR65538:SHR65566 SRN65538:SRN65566 TBJ65538:TBJ65566 TLF65538:TLF65566 TVB65538:TVB65566 UEX65538:UEX65566 UOT65538:UOT65566 UYP65538:UYP65566 VIL65538:VIL65566 VSH65538:VSH65566 WCD65538:WCD65566 WLZ65538:WLZ65566 WVV65538:WVV65566 N131074:N131102 JJ131074:JJ131102 TF131074:TF131102 ADB131074:ADB131102 AMX131074:AMX131102 AWT131074:AWT131102 BGP131074:BGP131102 BQL131074:BQL131102 CAH131074:CAH131102 CKD131074:CKD131102 CTZ131074:CTZ131102 DDV131074:DDV131102 DNR131074:DNR131102 DXN131074:DXN131102 EHJ131074:EHJ131102 ERF131074:ERF131102 FBB131074:FBB131102 FKX131074:FKX131102 FUT131074:FUT131102 GEP131074:GEP131102 GOL131074:GOL131102 GYH131074:GYH131102 HID131074:HID131102 HRZ131074:HRZ131102 IBV131074:IBV131102 ILR131074:ILR131102 IVN131074:IVN131102 JFJ131074:JFJ131102 JPF131074:JPF131102 JZB131074:JZB131102 KIX131074:KIX131102 KST131074:KST131102 LCP131074:LCP131102 LML131074:LML131102 LWH131074:LWH131102 MGD131074:MGD131102 MPZ131074:MPZ131102 MZV131074:MZV131102 NJR131074:NJR131102 NTN131074:NTN131102 ODJ131074:ODJ131102 ONF131074:ONF131102 OXB131074:OXB131102 PGX131074:PGX131102 PQT131074:PQT131102 QAP131074:QAP131102 QKL131074:QKL131102 QUH131074:QUH131102 RED131074:RED131102 RNZ131074:RNZ131102 RXV131074:RXV131102 SHR131074:SHR131102 SRN131074:SRN131102 TBJ131074:TBJ131102 TLF131074:TLF131102 TVB131074:TVB131102 UEX131074:UEX131102 UOT131074:UOT131102 UYP131074:UYP131102 VIL131074:VIL131102 VSH131074:VSH131102 WCD131074:WCD131102 WLZ131074:WLZ131102 WVV131074:WVV131102 N196610:N196638 JJ196610:JJ196638 TF196610:TF196638 ADB196610:ADB196638 AMX196610:AMX196638 AWT196610:AWT196638 BGP196610:BGP196638 BQL196610:BQL196638 CAH196610:CAH196638 CKD196610:CKD196638 CTZ196610:CTZ196638 DDV196610:DDV196638 DNR196610:DNR196638 DXN196610:DXN196638 EHJ196610:EHJ196638 ERF196610:ERF196638 FBB196610:FBB196638 FKX196610:FKX196638 FUT196610:FUT196638 GEP196610:GEP196638 GOL196610:GOL196638 GYH196610:GYH196638 HID196610:HID196638 HRZ196610:HRZ196638 IBV196610:IBV196638 ILR196610:ILR196638 IVN196610:IVN196638 JFJ196610:JFJ196638 JPF196610:JPF196638 JZB196610:JZB196638 KIX196610:KIX196638 KST196610:KST196638 LCP196610:LCP196638 LML196610:LML196638 LWH196610:LWH196638 MGD196610:MGD196638 MPZ196610:MPZ196638 MZV196610:MZV196638 NJR196610:NJR196638 NTN196610:NTN196638 ODJ196610:ODJ196638 ONF196610:ONF196638 OXB196610:OXB196638 PGX196610:PGX196638 PQT196610:PQT196638 QAP196610:QAP196638 QKL196610:QKL196638 QUH196610:QUH196638 RED196610:RED196638 RNZ196610:RNZ196638 RXV196610:RXV196638 SHR196610:SHR196638 SRN196610:SRN196638 TBJ196610:TBJ196638 TLF196610:TLF196638 TVB196610:TVB196638 UEX196610:UEX196638 UOT196610:UOT196638 UYP196610:UYP196638 VIL196610:VIL196638 VSH196610:VSH196638 WCD196610:WCD196638 WLZ196610:WLZ196638 WVV196610:WVV196638 N262146:N262174 JJ262146:JJ262174 TF262146:TF262174 ADB262146:ADB262174 AMX262146:AMX262174 AWT262146:AWT262174 BGP262146:BGP262174 BQL262146:BQL262174 CAH262146:CAH262174 CKD262146:CKD262174 CTZ262146:CTZ262174 DDV262146:DDV262174 DNR262146:DNR262174 DXN262146:DXN262174 EHJ262146:EHJ262174 ERF262146:ERF262174 FBB262146:FBB262174 FKX262146:FKX262174 FUT262146:FUT262174 GEP262146:GEP262174 GOL262146:GOL262174 GYH262146:GYH262174 HID262146:HID262174 HRZ262146:HRZ262174 IBV262146:IBV262174 ILR262146:ILR262174 IVN262146:IVN262174 JFJ262146:JFJ262174 JPF262146:JPF262174 JZB262146:JZB262174 KIX262146:KIX262174 KST262146:KST262174 LCP262146:LCP262174 LML262146:LML262174 LWH262146:LWH262174 MGD262146:MGD262174 MPZ262146:MPZ262174 MZV262146:MZV262174 NJR262146:NJR262174 NTN262146:NTN262174 ODJ262146:ODJ262174 ONF262146:ONF262174 OXB262146:OXB262174 PGX262146:PGX262174 PQT262146:PQT262174 QAP262146:QAP262174 QKL262146:QKL262174 QUH262146:QUH262174 RED262146:RED262174 RNZ262146:RNZ262174 RXV262146:RXV262174 SHR262146:SHR262174 SRN262146:SRN262174 TBJ262146:TBJ262174 TLF262146:TLF262174 TVB262146:TVB262174 UEX262146:UEX262174 UOT262146:UOT262174 UYP262146:UYP262174 VIL262146:VIL262174 VSH262146:VSH262174 WCD262146:WCD262174 WLZ262146:WLZ262174 WVV262146:WVV262174 N327682:N327710 JJ327682:JJ327710 TF327682:TF327710 ADB327682:ADB327710 AMX327682:AMX327710 AWT327682:AWT327710 BGP327682:BGP327710 BQL327682:BQL327710 CAH327682:CAH327710 CKD327682:CKD327710 CTZ327682:CTZ327710 DDV327682:DDV327710 DNR327682:DNR327710 DXN327682:DXN327710 EHJ327682:EHJ327710 ERF327682:ERF327710 FBB327682:FBB327710 FKX327682:FKX327710 FUT327682:FUT327710 GEP327682:GEP327710 GOL327682:GOL327710 GYH327682:GYH327710 HID327682:HID327710 HRZ327682:HRZ327710 IBV327682:IBV327710 ILR327682:ILR327710 IVN327682:IVN327710 JFJ327682:JFJ327710 JPF327682:JPF327710 JZB327682:JZB327710 KIX327682:KIX327710 KST327682:KST327710 LCP327682:LCP327710 LML327682:LML327710 LWH327682:LWH327710 MGD327682:MGD327710 MPZ327682:MPZ327710 MZV327682:MZV327710 NJR327682:NJR327710 NTN327682:NTN327710 ODJ327682:ODJ327710 ONF327682:ONF327710 OXB327682:OXB327710 PGX327682:PGX327710 PQT327682:PQT327710 QAP327682:QAP327710 QKL327682:QKL327710 QUH327682:QUH327710 RED327682:RED327710 RNZ327682:RNZ327710 RXV327682:RXV327710 SHR327682:SHR327710 SRN327682:SRN327710 TBJ327682:TBJ327710 TLF327682:TLF327710 TVB327682:TVB327710 UEX327682:UEX327710 UOT327682:UOT327710 UYP327682:UYP327710 VIL327682:VIL327710 VSH327682:VSH327710 WCD327682:WCD327710 WLZ327682:WLZ327710 WVV327682:WVV327710 N393218:N393246 JJ393218:JJ393246 TF393218:TF393246 ADB393218:ADB393246 AMX393218:AMX393246 AWT393218:AWT393246 BGP393218:BGP393246 BQL393218:BQL393246 CAH393218:CAH393246 CKD393218:CKD393246 CTZ393218:CTZ393246 DDV393218:DDV393246 DNR393218:DNR393246 DXN393218:DXN393246 EHJ393218:EHJ393246 ERF393218:ERF393246 FBB393218:FBB393246 FKX393218:FKX393246 FUT393218:FUT393246 GEP393218:GEP393246 GOL393218:GOL393246 GYH393218:GYH393246 HID393218:HID393246 HRZ393218:HRZ393246 IBV393218:IBV393246 ILR393218:ILR393246 IVN393218:IVN393246 JFJ393218:JFJ393246 JPF393218:JPF393246 JZB393218:JZB393246 KIX393218:KIX393246 KST393218:KST393246 LCP393218:LCP393246 LML393218:LML393246 LWH393218:LWH393246 MGD393218:MGD393246 MPZ393218:MPZ393246 MZV393218:MZV393246 NJR393218:NJR393246 NTN393218:NTN393246 ODJ393218:ODJ393246 ONF393218:ONF393246 OXB393218:OXB393246 PGX393218:PGX393246 PQT393218:PQT393246 QAP393218:QAP393246 QKL393218:QKL393246 QUH393218:QUH393246 RED393218:RED393246 RNZ393218:RNZ393246 RXV393218:RXV393246 SHR393218:SHR393246 SRN393218:SRN393246 TBJ393218:TBJ393246 TLF393218:TLF393246 TVB393218:TVB393246 UEX393218:UEX393246 UOT393218:UOT393246 UYP393218:UYP393246 VIL393218:VIL393246 VSH393218:VSH393246 WCD393218:WCD393246 WLZ393218:WLZ393246 WVV393218:WVV393246 N458754:N458782 JJ458754:JJ458782 TF458754:TF458782 ADB458754:ADB458782 AMX458754:AMX458782 AWT458754:AWT458782 BGP458754:BGP458782 BQL458754:BQL458782 CAH458754:CAH458782 CKD458754:CKD458782 CTZ458754:CTZ458782 DDV458754:DDV458782 DNR458754:DNR458782 DXN458754:DXN458782 EHJ458754:EHJ458782 ERF458754:ERF458782 FBB458754:FBB458782 FKX458754:FKX458782 FUT458754:FUT458782 GEP458754:GEP458782 GOL458754:GOL458782 GYH458754:GYH458782 HID458754:HID458782 HRZ458754:HRZ458782 IBV458754:IBV458782 ILR458754:ILR458782 IVN458754:IVN458782 JFJ458754:JFJ458782 JPF458754:JPF458782 JZB458754:JZB458782 KIX458754:KIX458782 KST458754:KST458782 LCP458754:LCP458782 LML458754:LML458782 LWH458754:LWH458782 MGD458754:MGD458782 MPZ458754:MPZ458782 MZV458754:MZV458782 NJR458754:NJR458782 NTN458754:NTN458782 ODJ458754:ODJ458782 ONF458754:ONF458782 OXB458754:OXB458782 PGX458754:PGX458782 PQT458754:PQT458782 QAP458754:QAP458782 QKL458754:QKL458782 QUH458754:QUH458782 RED458754:RED458782 RNZ458754:RNZ458782 RXV458754:RXV458782 SHR458754:SHR458782 SRN458754:SRN458782 TBJ458754:TBJ458782 TLF458754:TLF458782 TVB458754:TVB458782 UEX458754:UEX458782 UOT458754:UOT458782 UYP458754:UYP458782 VIL458754:VIL458782 VSH458754:VSH458782 WCD458754:WCD458782 WLZ458754:WLZ458782 WVV458754:WVV458782 N524290:N524318 JJ524290:JJ524318 TF524290:TF524318 ADB524290:ADB524318 AMX524290:AMX524318 AWT524290:AWT524318 BGP524290:BGP524318 BQL524290:BQL524318 CAH524290:CAH524318 CKD524290:CKD524318 CTZ524290:CTZ524318 DDV524290:DDV524318 DNR524290:DNR524318 DXN524290:DXN524318 EHJ524290:EHJ524318 ERF524290:ERF524318 FBB524290:FBB524318 FKX524290:FKX524318 FUT524290:FUT524318 GEP524290:GEP524318 GOL524290:GOL524318 GYH524290:GYH524318 HID524290:HID524318 HRZ524290:HRZ524318 IBV524290:IBV524318 ILR524290:ILR524318 IVN524290:IVN524318 JFJ524290:JFJ524318 JPF524290:JPF524318 JZB524290:JZB524318 KIX524290:KIX524318 KST524290:KST524318 LCP524290:LCP524318 LML524290:LML524318 LWH524290:LWH524318 MGD524290:MGD524318 MPZ524290:MPZ524318 MZV524290:MZV524318 NJR524290:NJR524318 NTN524290:NTN524318 ODJ524290:ODJ524318 ONF524290:ONF524318 OXB524290:OXB524318 PGX524290:PGX524318 PQT524290:PQT524318 QAP524290:QAP524318 QKL524290:QKL524318 QUH524290:QUH524318 RED524290:RED524318 RNZ524290:RNZ524318 RXV524290:RXV524318 SHR524290:SHR524318 SRN524290:SRN524318 TBJ524290:TBJ524318 TLF524290:TLF524318 TVB524290:TVB524318 UEX524290:UEX524318 UOT524290:UOT524318 UYP524290:UYP524318 VIL524290:VIL524318 VSH524290:VSH524318 WCD524290:WCD524318 WLZ524290:WLZ524318 WVV524290:WVV524318 N589826:N589854 JJ589826:JJ589854 TF589826:TF589854 ADB589826:ADB589854 AMX589826:AMX589854 AWT589826:AWT589854 BGP589826:BGP589854 BQL589826:BQL589854 CAH589826:CAH589854 CKD589826:CKD589854 CTZ589826:CTZ589854 DDV589826:DDV589854 DNR589826:DNR589854 DXN589826:DXN589854 EHJ589826:EHJ589854 ERF589826:ERF589854 FBB589826:FBB589854 FKX589826:FKX589854 FUT589826:FUT589854 GEP589826:GEP589854 GOL589826:GOL589854 GYH589826:GYH589854 HID589826:HID589854 HRZ589826:HRZ589854 IBV589826:IBV589854 ILR589826:ILR589854 IVN589826:IVN589854 JFJ589826:JFJ589854 JPF589826:JPF589854 JZB589826:JZB589854 KIX589826:KIX589854 KST589826:KST589854 LCP589826:LCP589854 LML589826:LML589854 LWH589826:LWH589854 MGD589826:MGD589854 MPZ589826:MPZ589854 MZV589826:MZV589854 NJR589826:NJR589854 NTN589826:NTN589854 ODJ589826:ODJ589854 ONF589826:ONF589854 OXB589826:OXB589854 PGX589826:PGX589854 PQT589826:PQT589854 QAP589826:QAP589854 QKL589826:QKL589854 QUH589826:QUH589854 RED589826:RED589854 RNZ589826:RNZ589854 RXV589826:RXV589854 SHR589826:SHR589854 SRN589826:SRN589854 TBJ589826:TBJ589854 TLF589826:TLF589854 TVB589826:TVB589854 UEX589826:UEX589854 UOT589826:UOT589854 UYP589826:UYP589854 VIL589826:VIL589854 VSH589826:VSH589854 WCD589826:WCD589854 WLZ589826:WLZ589854 WVV589826:WVV589854 N655362:N655390 JJ655362:JJ655390 TF655362:TF655390 ADB655362:ADB655390 AMX655362:AMX655390 AWT655362:AWT655390 BGP655362:BGP655390 BQL655362:BQL655390 CAH655362:CAH655390 CKD655362:CKD655390 CTZ655362:CTZ655390 DDV655362:DDV655390 DNR655362:DNR655390 DXN655362:DXN655390 EHJ655362:EHJ655390 ERF655362:ERF655390 FBB655362:FBB655390 FKX655362:FKX655390 FUT655362:FUT655390 GEP655362:GEP655390 GOL655362:GOL655390 GYH655362:GYH655390 HID655362:HID655390 HRZ655362:HRZ655390 IBV655362:IBV655390 ILR655362:ILR655390 IVN655362:IVN655390 JFJ655362:JFJ655390 JPF655362:JPF655390 JZB655362:JZB655390 KIX655362:KIX655390 KST655362:KST655390 LCP655362:LCP655390 LML655362:LML655390 LWH655362:LWH655390 MGD655362:MGD655390 MPZ655362:MPZ655390 MZV655362:MZV655390 NJR655362:NJR655390 NTN655362:NTN655390 ODJ655362:ODJ655390 ONF655362:ONF655390 OXB655362:OXB655390 PGX655362:PGX655390 PQT655362:PQT655390 QAP655362:QAP655390 QKL655362:QKL655390 QUH655362:QUH655390 RED655362:RED655390 RNZ655362:RNZ655390 RXV655362:RXV655390 SHR655362:SHR655390 SRN655362:SRN655390 TBJ655362:TBJ655390 TLF655362:TLF655390 TVB655362:TVB655390 UEX655362:UEX655390 UOT655362:UOT655390 UYP655362:UYP655390 VIL655362:VIL655390 VSH655362:VSH655390 WCD655362:WCD655390 WLZ655362:WLZ655390 WVV655362:WVV655390 N720898:N720926 JJ720898:JJ720926 TF720898:TF720926 ADB720898:ADB720926 AMX720898:AMX720926 AWT720898:AWT720926 BGP720898:BGP720926 BQL720898:BQL720926 CAH720898:CAH720926 CKD720898:CKD720926 CTZ720898:CTZ720926 DDV720898:DDV720926 DNR720898:DNR720926 DXN720898:DXN720926 EHJ720898:EHJ720926 ERF720898:ERF720926 FBB720898:FBB720926 FKX720898:FKX720926 FUT720898:FUT720926 GEP720898:GEP720926 GOL720898:GOL720926 GYH720898:GYH720926 HID720898:HID720926 HRZ720898:HRZ720926 IBV720898:IBV720926 ILR720898:ILR720926 IVN720898:IVN720926 JFJ720898:JFJ720926 JPF720898:JPF720926 JZB720898:JZB720926 KIX720898:KIX720926 KST720898:KST720926 LCP720898:LCP720926 LML720898:LML720926 LWH720898:LWH720926 MGD720898:MGD720926 MPZ720898:MPZ720926 MZV720898:MZV720926 NJR720898:NJR720926 NTN720898:NTN720926 ODJ720898:ODJ720926 ONF720898:ONF720926 OXB720898:OXB720926 PGX720898:PGX720926 PQT720898:PQT720926 QAP720898:QAP720926 QKL720898:QKL720926 QUH720898:QUH720926 RED720898:RED720926 RNZ720898:RNZ720926 RXV720898:RXV720926 SHR720898:SHR720926 SRN720898:SRN720926 TBJ720898:TBJ720926 TLF720898:TLF720926 TVB720898:TVB720926 UEX720898:UEX720926 UOT720898:UOT720926 UYP720898:UYP720926 VIL720898:VIL720926 VSH720898:VSH720926 WCD720898:WCD720926 WLZ720898:WLZ720926 WVV720898:WVV720926 N786434:N786462 JJ786434:JJ786462 TF786434:TF786462 ADB786434:ADB786462 AMX786434:AMX786462 AWT786434:AWT786462 BGP786434:BGP786462 BQL786434:BQL786462 CAH786434:CAH786462 CKD786434:CKD786462 CTZ786434:CTZ786462 DDV786434:DDV786462 DNR786434:DNR786462 DXN786434:DXN786462 EHJ786434:EHJ786462 ERF786434:ERF786462 FBB786434:FBB786462 FKX786434:FKX786462 FUT786434:FUT786462 GEP786434:GEP786462 GOL786434:GOL786462 GYH786434:GYH786462 HID786434:HID786462 HRZ786434:HRZ786462 IBV786434:IBV786462 ILR786434:ILR786462 IVN786434:IVN786462 JFJ786434:JFJ786462 JPF786434:JPF786462 JZB786434:JZB786462 KIX786434:KIX786462 KST786434:KST786462 LCP786434:LCP786462 LML786434:LML786462 LWH786434:LWH786462 MGD786434:MGD786462 MPZ786434:MPZ786462 MZV786434:MZV786462 NJR786434:NJR786462 NTN786434:NTN786462 ODJ786434:ODJ786462 ONF786434:ONF786462 OXB786434:OXB786462 PGX786434:PGX786462 PQT786434:PQT786462 QAP786434:QAP786462 QKL786434:QKL786462 QUH786434:QUH786462 RED786434:RED786462 RNZ786434:RNZ786462 RXV786434:RXV786462 SHR786434:SHR786462 SRN786434:SRN786462 TBJ786434:TBJ786462 TLF786434:TLF786462 TVB786434:TVB786462 UEX786434:UEX786462 UOT786434:UOT786462 UYP786434:UYP786462 VIL786434:VIL786462 VSH786434:VSH786462 WCD786434:WCD786462 WLZ786434:WLZ786462 WVV786434:WVV786462 N851970:N851998 JJ851970:JJ851998 TF851970:TF851998 ADB851970:ADB851998 AMX851970:AMX851998 AWT851970:AWT851998 BGP851970:BGP851998 BQL851970:BQL851998 CAH851970:CAH851998 CKD851970:CKD851998 CTZ851970:CTZ851998 DDV851970:DDV851998 DNR851970:DNR851998 DXN851970:DXN851998 EHJ851970:EHJ851998 ERF851970:ERF851998 FBB851970:FBB851998 FKX851970:FKX851998 FUT851970:FUT851998 GEP851970:GEP851998 GOL851970:GOL851998 GYH851970:GYH851998 HID851970:HID851998 HRZ851970:HRZ851998 IBV851970:IBV851998 ILR851970:ILR851998 IVN851970:IVN851998 JFJ851970:JFJ851998 JPF851970:JPF851998 JZB851970:JZB851998 KIX851970:KIX851998 KST851970:KST851998 LCP851970:LCP851998 LML851970:LML851998 LWH851970:LWH851998 MGD851970:MGD851998 MPZ851970:MPZ851998 MZV851970:MZV851998 NJR851970:NJR851998 NTN851970:NTN851998 ODJ851970:ODJ851998 ONF851970:ONF851998 OXB851970:OXB851998 PGX851970:PGX851998 PQT851970:PQT851998 QAP851970:QAP851998 QKL851970:QKL851998 QUH851970:QUH851998 RED851970:RED851998 RNZ851970:RNZ851998 RXV851970:RXV851998 SHR851970:SHR851998 SRN851970:SRN851998 TBJ851970:TBJ851998 TLF851970:TLF851998 TVB851970:TVB851998 UEX851970:UEX851998 UOT851970:UOT851998 UYP851970:UYP851998 VIL851970:VIL851998 VSH851970:VSH851998 WCD851970:WCD851998 WLZ851970:WLZ851998 WVV851970:WVV851998 N917506:N917534 JJ917506:JJ917534 TF917506:TF917534 ADB917506:ADB917534 AMX917506:AMX917534 AWT917506:AWT917534 BGP917506:BGP917534 BQL917506:BQL917534 CAH917506:CAH917534 CKD917506:CKD917534 CTZ917506:CTZ917534 DDV917506:DDV917534 DNR917506:DNR917534 DXN917506:DXN917534 EHJ917506:EHJ917534 ERF917506:ERF917534 FBB917506:FBB917534 FKX917506:FKX917534 FUT917506:FUT917534 GEP917506:GEP917534 GOL917506:GOL917534 GYH917506:GYH917534 HID917506:HID917534 HRZ917506:HRZ917534 IBV917506:IBV917534 ILR917506:ILR917534 IVN917506:IVN917534 JFJ917506:JFJ917534 JPF917506:JPF917534 JZB917506:JZB917534 KIX917506:KIX917534 KST917506:KST917534 LCP917506:LCP917534 LML917506:LML917534 LWH917506:LWH917534 MGD917506:MGD917534 MPZ917506:MPZ917534 MZV917506:MZV917534 NJR917506:NJR917534 NTN917506:NTN917534 ODJ917506:ODJ917534 ONF917506:ONF917534 OXB917506:OXB917534 PGX917506:PGX917534 PQT917506:PQT917534 QAP917506:QAP917534 QKL917506:QKL917534 QUH917506:QUH917534 RED917506:RED917534 RNZ917506:RNZ917534 RXV917506:RXV917534 SHR917506:SHR917534 SRN917506:SRN917534 TBJ917506:TBJ917534 TLF917506:TLF917534 TVB917506:TVB917534 UEX917506:UEX917534 UOT917506:UOT917534 UYP917506:UYP917534 VIL917506:VIL917534 VSH917506:VSH917534 WCD917506:WCD917534 WLZ917506:WLZ917534 WVV917506:WVV917534 N983042:N983070 JJ983042:JJ983070 TF983042:TF983070 ADB983042:ADB983070 AMX983042:AMX983070 AWT983042:AWT983070 BGP983042:BGP983070 BQL983042:BQL983070 CAH983042:CAH983070 CKD983042:CKD983070 CTZ983042:CTZ983070 DDV983042:DDV983070 DNR983042:DNR983070 DXN983042:DXN983070 EHJ983042:EHJ983070 ERF983042:ERF983070 FBB983042:FBB983070 FKX983042:FKX983070 FUT983042:FUT983070 GEP983042:GEP983070 GOL983042:GOL983070 GYH983042:GYH983070 HID983042:HID983070 HRZ983042:HRZ983070 IBV983042:IBV983070 ILR983042:ILR983070 IVN983042:IVN983070 JFJ983042:JFJ983070 JPF983042:JPF983070 JZB983042:JZB983070 KIX983042:KIX983070 KST983042:KST983070 LCP983042:LCP983070 LML983042:LML983070 LWH983042:LWH983070 MGD983042:MGD983070 MPZ983042:MPZ983070 MZV983042:MZV983070 NJR983042:NJR983070 NTN983042:NTN983070 ODJ983042:ODJ983070 ONF983042:ONF983070 OXB983042:OXB983070 PGX983042:PGX983070 PQT983042:PQT983070 QAP983042:QAP983070 QKL983042:QKL983070 QUH983042:QUH983070 RED983042:RED983070 RNZ983042:RNZ983070 RXV983042:RXV983070 SHR983042:SHR983070 SRN983042:SRN983070 TBJ983042:TBJ983070 TLF983042:TLF983070 TVB983042:TVB983070 UEX983042:UEX983070 UOT983042:UOT983070 UYP983042:UYP983070 VIL983042:VIL983070 VSH983042:VSH983070 WCD983042:WCD983070 WLZ983042:WLZ983070 WVV983042:WVV983070" xr:uid="{00000000-0002-0000-2300-000000000000}">
      <formula1>$N$32:$N$33</formula1>
    </dataValidation>
    <dataValidation type="list" allowBlank="1" showInputMessage="1" showErrorMessage="1" sqref="M2:M30 JI2:JI30 TE2:TE30 ADA2:ADA30 AMW2:AMW30 AWS2:AWS30 BGO2:BGO30 BQK2:BQK30 CAG2:CAG30 CKC2:CKC30 CTY2:CTY30 DDU2:DDU30 DNQ2:DNQ30 DXM2:DXM30 EHI2:EHI30 ERE2:ERE30 FBA2:FBA30 FKW2:FKW30 FUS2:FUS30 GEO2:GEO30 GOK2:GOK30 GYG2:GYG30 HIC2:HIC30 HRY2:HRY30 IBU2:IBU30 ILQ2:ILQ30 IVM2:IVM30 JFI2:JFI30 JPE2:JPE30 JZA2:JZA30 KIW2:KIW30 KSS2:KSS30 LCO2:LCO30 LMK2:LMK30 LWG2:LWG30 MGC2:MGC30 MPY2:MPY30 MZU2:MZU30 NJQ2:NJQ30 NTM2:NTM30 ODI2:ODI30 ONE2:ONE30 OXA2:OXA30 PGW2:PGW30 PQS2:PQS30 QAO2:QAO30 QKK2:QKK30 QUG2:QUG30 REC2:REC30 RNY2:RNY30 RXU2:RXU30 SHQ2:SHQ30 SRM2:SRM30 TBI2:TBI30 TLE2:TLE30 TVA2:TVA30 UEW2:UEW30 UOS2:UOS30 UYO2:UYO30 VIK2:VIK30 VSG2:VSG30 WCC2:WCC30 WLY2:WLY30 WVU2:WVU30 M65538:M65566 JI65538:JI65566 TE65538:TE65566 ADA65538:ADA65566 AMW65538:AMW65566 AWS65538:AWS65566 BGO65538:BGO65566 BQK65538:BQK65566 CAG65538:CAG65566 CKC65538:CKC65566 CTY65538:CTY65566 DDU65538:DDU65566 DNQ65538:DNQ65566 DXM65538:DXM65566 EHI65538:EHI65566 ERE65538:ERE65566 FBA65538:FBA65566 FKW65538:FKW65566 FUS65538:FUS65566 GEO65538:GEO65566 GOK65538:GOK65566 GYG65538:GYG65566 HIC65538:HIC65566 HRY65538:HRY65566 IBU65538:IBU65566 ILQ65538:ILQ65566 IVM65538:IVM65566 JFI65538:JFI65566 JPE65538:JPE65566 JZA65538:JZA65566 KIW65538:KIW65566 KSS65538:KSS65566 LCO65538:LCO65566 LMK65538:LMK65566 LWG65538:LWG65566 MGC65538:MGC65566 MPY65538:MPY65566 MZU65538:MZU65566 NJQ65538:NJQ65566 NTM65538:NTM65566 ODI65538:ODI65566 ONE65538:ONE65566 OXA65538:OXA65566 PGW65538:PGW65566 PQS65538:PQS65566 QAO65538:QAO65566 QKK65538:QKK65566 QUG65538:QUG65566 REC65538:REC65566 RNY65538:RNY65566 RXU65538:RXU65566 SHQ65538:SHQ65566 SRM65538:SRM65566 TBI65538:TBI65566 TLE65538:TLE65566 TVA65538:TVA65566 UEW65538:UEW65566 UOS65538:UOS65566 UYO65538:UYO65566 VIK65538:VIK65566 VSG65538:VSG65566 WCC65538:WCC65566 WLY65538:WLY65566 WVU65538:WVU65566 M131074:M131102 JI131074:JI131102 TE131074:TE131102 ADA131074:ADA131102 AMW131074:AMW131102 AWS131074:AWS131102 BGO131074:BGO131102 BQK131074:BQK131102 CAG131074:CAG131102 CKC131074:CKC131102 CTY131074:CTY131102 DDU131074:DDU131102 DNQ131074:DNQ131102 DXM131074:DXM131102 EHI131074:EHI131102 ERE131074:ERE131102 FBA131074:FBA131102 FKW131074:FKW131102 FUS131074:FUS131102 GEO131074:GEO131102 GOK131074:GOK131102 GYG131074:GYG131102 HIC131074:HIC131102 HRY131074:HRY131102 IBU131074:IBU131102 ILQ131074:ILQ131102 IVM131074:IVM131102 JFI131074:JFI131102 JPE131074:JPE131102 JZA131074:JZA131102 KIW131074:KIW131102 KSS131074:KSS131102 LCO131074:LCO131102 LMK131074:LMK131102 LWG131074:LWG131102 MGC131074:MGC131102 MPY131074:MPY131102 MZU131074:MZU131102 NJQ131074:NJQ131102 NTM131074:NTM131102 ODI131074:ODI131102 ONE131074:ONE131102 OXA131074:OXA131102 PGW131074:PGW131102 PQS131074:PQS131102 QAO131074:QAO131102 QKK131074:QKK131102 QUG131074:QUG131102 REC131074:REC131102 RNY131074:RNY131102 RXU131074:RXU131102 SHQ131074:SHQ131102 SRM131074:SRM131102 TBI131074:TBI131102 TLE131074:TLE131102 TVA131074:TVA131102 UEW131074:UEW131102 UOS131074:UOS131102 UYO131074:UYO131102 VIK131074:VIK131102 VSG131074:VSG131102 WCC131074:WCC131102 WLY131074:WLY131102 WVU131074:WVU131102 M196610:M196638 JI196610:JI196638 TE196610:TE196638 ADA196610:ADA196638 AMW196610:AMW196638 AWS196610:AWS196638 BGO196610:BGO196638 BQK196610:BQK196638 CAG196610:CAG196638 CKC196610:CKC196638 CTY196610:CTY196638 DDU196610:DDU196638 DNQ196610:DNQ196638 DXM196610:DXM196638 EHI196610:EHI196638 ERE196610:ERE196638 FBA196610:FBA196638 FKW196610:FKW196638 FUS196610:FUS196638 GEO196610:GEO196638 GOK196610:GOK196638 GYG196610:GYG196638 HIC196610:HIC196638 HRY196610:HRY196638 IBU196610:IBU196638 ILQ196610:ILQ196638 IVM196610:IVM196638 JFI196610:JFI196638 JPE196610:JPE196638 JZA196610:JZA196638 KIW196610:KIW196638 KSS196610:KSS196638 LCO196610:LCO196638 LMK196610:LMK196638 LWG196610:LWG196638 MGC196610:MGC196638 MPY196610:MPY196638 MZU196610:MZU196638 NJQ196610:NJQ196638 NTM196610:NTM196638 ODI196610:ODI196638 ONE196610:ONE196638 OXA196610:OXA196638 PGW196610:PGW196638 PQS196610:PQS196638 QAO196610:QAO196638 QKK196610:QKK196638 QUG196610:QUG196638 REC196610:REC196638 RNY196610:RNY196638 RXU196610:RXU196638 SHQ196610:SHQ196638 SRM196610:SRM196638 TBI196610:TBI196638 TLE196610:TLE196638 TVA196610:TVA196638 UEW196610:UEW196638 UOS196610:UOS196638 UYO196610:UYO196638 VIK196610:VIK196638 VSG196610:VSG196638 WCC196610:WCC196638 WLY196610:WLY196638 WVU196610:WVU196638 M262146:M262174 JI262146:JI262174 TE262146:TE262174 ADA262146:ADA262174 AMW262146:AMW262174 AWS262146:AWS262174 BGO262146:BGO262174 BQK262146:BQK262174 CAG262146:CAG262174 CKC262146:CKC262174 CTY262146:CTY262174 DDU262146:DDU262174 DNQ262146:DNQ262174 DXM262146:DXM262174 EHI262146:EHI262174 ERE262146:ERE262174 FBA262146:FBA262174 FKW262146:FKW262174 FUS262146:FUS262174 GEO262146:GEO262174 GOK262146:GOK262174 GYG262146:GYG262174 HIC262146:HIC262174 HRY262146:HRY262174 IBU262146:IBU262174 ILQ262146:ILQ262174 IVM262146:IVM262174 JFI262146:JFI262174 JPE262146:JPE262174 JZA262146:JZA262174 KIW262146:KIW262174 KSS262146:KSS262174 LCO262146:LCO262174 LMK262146:LMK262174 LWG262146:LWG262174 MGC262146:MGC262174 MPY262146:MPY262174 MZU262146:MZU262174 NJQ262146:NJQ262174 NTM262146:NTM262174 ODI262146:ODI262174 ONE262146:ONE262174 OXA262146:OXA262174 PGW262146:PGW262174 PQS262146:PQS262174 QAO262146:QAO262174 QKK262146:QKK262174 QUG262146:QUG262174 REC262146:REC262174 RNY262146:RNY262174 RXU262146:RXU262174 SHQ262146:SHQ262174 SRM262146:SRM262174 TBI262146:TBI262174 TLE262146:TLE262174 TVA262146:TVA262174 UEW262146:UEW262174 UOS262146:UOS262174 UYO262146:UYO262174 VIK262146:VIK262174 VSG262146:VSG262174 WCC262146:WCC262174 WLY262146:WLY262174 WVU262146:WVU262174 M327682:M327710 JI327682:JI327710 TE327682:TE327710 ADA327682:ADA327710 AMW327682:AMW327710 AWS327682:AWS327710 BGO327682:BGO327710 BQK327682:BQK327710 CAG327682:CAG327710 CKC327682:CKC327710 CTY327682:CTY327710 DDU327682:DDU327710 DNQ327682:DNQ327710 DXM327682:DXM327710 EHI327682:EHI327710 ERE327682:ERE327710 FBA327682:FBA327710 FKW327682:FKW327710 FUS327682:FUS327710 GEO327682:GEO327710 GOK327682:GOK327710 GYG327682:GYG327710 HIC327682:HIC327710 HRY327682:HRY327710 IBU327682:IBU327710 ILQ327682:ILQ327710 IVM327682:IVM327710 JFI327682:JFI327710 JPE327682:JPE327710 JZA327682:JZA327710 KIW327682:KIW327710 KSS327682:KSS327710 LCO327682:LCO327710 LMK327682:LMK327710 LWG327682:LWG327710 MGC327682:MGC327710 MPY327682:MPY327710 MZU327682:MZU327710 NJQ327682:NJQ327710 NTM327682:NTM327710 ODI327682:ODI327710 ONE327682:ONE327710 OXA327682:OXA327710 PGW327682:PGW327710 PQS327682:PQS327710 QAO327682:QAO327710 QKK327682:QKK327710 QUG327682:QUG327710 REC327682:REC327710 RNY327682:RNY327710 RXU327682:RXU327710 SHQ327682:SHQ327710 SRM327682:SRM327710 TBI327682:TBI327710 TLE327682:TLE327710 TVA327682:TVA327710 UEW327682:UEW327710 UOS327682:UOS327710 UYO327682:UYO327710 VIK327682:VIK327710 VSG327682:VSG327710 WCC327682:WCC327710 WLY327682:WLY327710 WVU327682:WVU327710 M393218:M393246 JI393218:JI393246 TE393218:TE393246 ADA393218:ADA393246 AMW393218:AMW393246 AWS393218:AWS393246 BGO393218:BGO393246 BQK393218:BQK393246 CAG393218:CAG393246 CKC393218:CKC393246 CTY393218:CTY393246 DDU393218:DDU393246 DNQ393218:DNQ393246 DXM393218:DXM393246 EHI393218:EHI393246 ERE393218:ERE393246 FBA393218:FBA393246 FKW393218:FKW393246 FUS393218:FUS393246 GEO393218:GEO393246 GOK393218:GOK393246 GYG393218:GYG393246 HIC393218:HIC393246 HRY393218:HRY393246 IBU393218:IBU393246 ILQ393218:ILQ393246 IVM393218:IVM393246 JFI393218:JFI393246 JPE393218:JPE393246 JZA393218:JZA393246 KIW393218:KIW393246 KSS393218:KSS393246 LCO393218:LCO393246 LMK393218:LMK393246 LWG393218:LWG393246 MGC393218:MGC393246 MPY393218:MPY393246 MZU393218:MZU393246 NJQ393218:NJQ393246 NTM393218:NTM393246 ODI393218:ODI393246 ONE393218:ONE393246 OXA393218:OXA393246 PGW393218:PGW393246 PQS393218:PQS393246 QAO393218:QAO393246 QKK393218:QKK393246 QUG393218:QUG393246 REC393218:REC393246 RNY393218:RNY393246 RXU393218:RXU393246 SHQ393218:SHQ393246 SRM393218:SRM393246 TBI393218:TBI393246 TLE393218:TLE393246 TVA393218:TVA393246 UEW393218:UEW393246 UOS393218:UOS393246 UYO393218:UYO393246 VIK393218:VIK393246 VSG393218:VSG393246 WCC393218:WCC393246 WLY393218:WLY393246 WVU393218:WVU393246 M458754:M458782 JI458754:JI458782 TE458754:TE458782 ADA458754:ADA458782 AMW458754:AMW458782 AWS458754:AWS458782 BGO458754:BGO458782 BQK458754:BQK458782 CAG458754:CAG458782 CKC458754:CKC458782 CTY458754:CTY458782 DDU458754:DDU458782 DNQ458754:DNQ458782 DXM458754:DXM458782 EHI458754:EHI458782 ERE458754:ERE458782 FBA458754:FBA458782 FKW458754:FKW458782 FUS458754:FUS458782 GEO458754:GEO458782 GOK458754:GOK458782 GYG458754:GYG458782 HIC458754:HIC458782 HRY458754:HRY458782 IBU458754:IBU458782 ILQ458754:ILQ458782 IVM458754:IVM458782 JFI458754:JFI458782 JPE458754:JPE458782 JZA458754:JZA458782 KIW458754:KIW458782 KSS458754:KSS458782 LCO458754:LCO458782 LMK458754:LMK458782 LWG458754:LWG458782 MGC458754:MGC458782 MPY458754:MPY458782 MZU458754:MZU458782 NJQ458754:NJQ458782 NTM458754:NTM458782 ODI458754:ODI458782 ONE458754:ONE458782 OXA458754:OXA458782 PGW458754:PGW458782 PQS458754:PQS458782 QAO458754:QAO458782 QKK458754:QKK458782 QUG458754:QUG458782 REC458754:REC458782 RNY458754:RNY458782 RXU458754:RXU458782 SHQ458754:SHQ458782 SRM458754:SRM458782 TBI458754:TBI458782 TLE458754:TLE458782 TVA458754:TVA458782 UEW458754:UEW458782 UOS458754:UOS458782 UYO458754:UYO458782 VIK458754:VIK458782 VSG458754:VSG458782 WCC458754:WCC458782 WLY458754:WLY458782 WVU458754:WVU458782 M524290:M524318 JI524290:JI524318 TE524290:TE524318 ADA524290:ADA524318 AMW524290:AMW524318 AWS524290:AWS524318 BGO524290:BGO524318 BQK524290:BQK524318 CAG524290:CAG524318 CKC524290:CKC524318 CTY524290:CTY524318 DDU524290:DDU524318 DNQ524290:DNQ524318 DXM524290:DXM524318 EHI524290:EHI524318 ERE524290:ERE524318 FBA524290:FBA524318 FKW524290:FKW524318 FUS524290:FUS524318 GEO524290:GEO524318 GOK524290:GOK524318 GYG524290:GYG524318 HIC524290:HIC524318 HRY524290:HRY524318 IBU524290:IBU524318 ILQ524290:ILQ524318 IVM524290:IVM524318 JFI524290:JFI524318 JPE524290:JPE524318 JZA524290:JZA524318 KIW524290:KIW524318 KSS524290:KSS524318 LCO524290:LCO524318 LMK524290:LMK524318 LWG524290:LWG524318 MGC524290:MGC524318 MPY524290:MPY524318 MZU524290:MZU524318 NJQ524290:NJQ524318 NTM524290:NTM524318 ODI524290:ODI524318 ONE524290:ONE524318 OXA524290:OXA524318 PGW524290:PGW524318 PQS524290:PQS524318 QAO524290:QAO524318 QKK524290:QKK524318 QUG524290:QUG524318 REC524290:REC524318 RNY524290:RNY524318 RXU524290:RXU524318 SHQ524290:SHQ524318 SRM524290:SRM524318 TBI524290:TBI524318 TLE524290:TLE524318 TVA524290:TVA524318 UEW524290:UEW524318 UOS524290:UOS524318 UYO524290:UYO524318 VIK524290:VIK524318 VSG524290:VSG524318 WCC524290:WCC524318 WLY524290:WLY524318 WVU524290:WVU524318 M589826:M589854 JI589826:JI589854 TE589826:TE589854 ADA589826:ADA589854 AMW589826:AMW589854 AWS589826:AWS589854 BGO589826:BGO589854 BQK589826:BQK589854 CAG589826:CAG589854 CKC589826:CKC589854 CTY589826:CTY589854 DDU589826:DDU589854 DNQ589826:DNQ589854 DXM589826:DXM589854 EHI589826:EHI589854 ERE589826:ERE589854 FBA589826:FBA589854 FKW589826:FKW589854 FUS589826:FUS589854 GEO589826:GEO589854 GOK589826:GOK589854 GYG589826:GYG589854 HIC589826:HIC589854 HRY589826:HRY589854 IBU589826:IBU589854 ILQ589826:ILQ589854 IVM589826:IVM589854 JFI589826:JFI589854 JPE589826:JPE589854 JZA589826:JZA589854 KIW589826:KIW589854 KSS589826:KSS589854 LCO589826:LCO589854 LMK589826:LMK589854 LWG589826:LWG589854 MGC589826:MGC589854 MPY589826:MPY589854 MZU589826:MZU589854 NJQ589826:NJQ589854 NTM589826:NTM589854 ODI589826:ODI589854 ONE589826:ONE589854 OXA589826:OXA589854 PGW589826:PGW589854 PQS589826:PQS589854 QAO589826:QAO589854 QKK589826:QKK589854 QUG589826:QUG589854 REC589826:REC589854 RNY589826:RNY589854 RXU589826:RXU589854 SHQ589826:SHQ589854 SRM589826:SRM589854 TBI589826:TBI589854 TLE589826:TLE589854 TVA589826:TVA589854 UEW589826:UEW589854 UOS589826:UOS589854 UYO589826:UYO589854 VIK589826:VIK589854 VSG589826:VSG589854 WCC589826:WCC589854 WLY589826:WLY589854 WVU589826:WVU589854 M655362:M655390 JI655362:JI655390 TE655362:TE655390 ADA655362:ADA655390 AMW655362:AMW655390 AWS655362:AWS655390 BGO655362:BGO655390 BQK655362:BQK655390 CAG655362:CAG655390 CKC655362:CKC655390 CTY655362:CTY655390 DDU655362:DDU655390 DNQ655362:DNQ655390 DXM655362:DXM655390 EHI655362:EHI655390 ERE655362:ERE655390 FBA655362:FBA655390 FKW655362:FKW655390 FUS655362:FUS655390 GEO655362:GEO655390 GOK655362:GOK655390 GYG655362:GYG655390 HIC655362:HIC655390 HRY655362:HRY655390 IBU655362:IBU655390 ILQ655362:ILQ655390 IVM655362:IVM655390 JFI655362:JFI655390 JPE655362:JPE655390 JZA655362:JZA655390 KIW655362:KIW655390 KSS655362:KSS655390 LCO655362:LCO655390 LMK655362:LMK655390 LWG655362:LWG655390 MGC655362:MGC655390 MPY655362:MPY655390 MZU655362:MZU655390 NJQ655362:NJQ655390 NTM655362:NTM655390 ODI655362:ODI655390 ONE655362:ONE655390 OXA655362:OXA655390 PGW655362:PGW655390 PQS655362:PQS655390 QAO655362:QAO655390 QKK655362:QKK655390 QUG655362:QUG655390 REC655362:REC655390 RNY655362:RNY655390 RXU655362:RXU655390 SHQ655362:SHQ655390 SRM655362:SRM655390 TBI655362:TBI655390 TLE655362:TLE655390 TVA655362:TVA655390 UEW655362:UEW655390 UOS655362:UOS655390 UYO655362:UYO655390 VIK655362:VIK655390 VSG655362:VSG655390 WCC655362:WCC655390 WLY655362:WLY655390 WVU655362:WVU655390 M720898:M720926 JI720898:JI720926 TE720898:TE720926 ADA720898:ADA720926 AMW720898:AMW720926 AWS720898:AWS720926 BGO720898:BGO720926 BQK720898:BQK720926 CAG720898:CAG720926 CKC720898:CKC720926 CTY720898:CTY720926 DDU720898:DDU720926 DNQ720898:DNQ720926 DXM720898:DXM720926 EHI720898:EHI720926 ERE720898:ERE720926 FBA720898:FBA720926 FKW720898:FKW720926 FUS720898:FUS720926 GEO720898:GEO720926 GOK720898:GOK720926 GYG720898:GYG720926 HIC720898:HIC720926 HRY720898:HRY720926 IBU720898:IBU720926 ILQ720898:ILQ720926 IVM720898:IVM720926 JFI720898:JFI720926 JPE720898:JPE720926 JZA720898:JZA720926 KIW720898:KIW720926 KSS720898:KSS720926 LCO720898:LCO720926 LMK720898:LMK720926 LWG720898:LWG720926 MGC720898:MGC720926 MPY720898:MPY720926 MZU720898:MZU720926 NJQ720898:NJQ720926 NTM720898:NTM720926 ODI720898:ODI720926 ONE720898:ONE720926 OXA720898:OXA720926 PGW720898:PGW720926 PQS720898:PQS720926 QAO720898:QAO720926 QKK720898:QKK720926 QUG720898:QUG720926 REC720898:REC720926 RNY720898:RNY720926 RXU720898:RXU720926 SHQ720898:SHQ720926 SRM720898:SRM720926 TBI720898:TBI720926 TLE720898:TLE720926 TVA720898:TVA720926 UEW720898:UEW720926 UOS720898:UOS720926 UYO720898:UYO720926 VIK720898:VIK720926 VSG720898:VSG720926 WCC720898:WCC720926 WLY720898:WLY720926 WVU720898:WVU720926 M786434:M786462 JI786434:JI786462 TE786434:TE786462 ADA786434:ADA786462 AMW786434:AMW786462 AWS786434:AWS786462 BGO786434:BGO786462 BQK786434:BQK786462 CAG786434:CAG786462 CKC786434:CKC786462 CTY786434:CTY786462 DDU786434:DDU786462 DNQ786434:DNQ786462 DXM786434:DXM786462 EHI786434:EHI786462 ERE786434:ERE786462 FBA786434:FBA786462 FKW786434:FKW786462 FUS786434:FUS786462 GEO786434:GEO786462 GOK786434:GOK786462 GYG786434:GYG786462 HIC786434:HIC786462 HRY786434:HRY786462 IBU786434:IBU786462 ILQ786434:ILQ786462 IVM786434:IVM786462 JFI786434:JFI786462 JPE786434:JPE786462 JZA786434:JZA786462 KIW786434:KIW786462 KSS786434:KSS786462 LCO786434:LCO786462 LMK786434:LMK786462 LWG786434:LWG786462 MGC786434:MGC786462 MPY786434:MPY786462 MZU786434:MZU786462 NJQ786434:NJQ786462 NTM786434:NTM786462 ODI786434:ODI786462 ONE786434:ONE786462 OXA786434:OXA786462 PGW786434:PGW786462 PQS786434:PQS786462 QAO786434:QAO786462 QKK786434:QKK786462 QUG786434:QUG786462 REC786434:REC786462 RNY786434:RNY786462 RXU786434:RXU786462 SHQ786434:SHQ786462 SRM786434:SRM786462 TBI786434:TBI786462 TLE786434:TLE786462 TVA786434:TVA786462 UEW786434:UEW786462 UOS786434:UOS786462 UYO786434:UYO786462 VIK786434:VIK786462 VSG786434:VSG786462 WCC786434:WCC786462 WLY786434:WLY786462 WVU786434:WVU786462 M851970:M851998 JI851970:JI851998 TE851970:TE851998 ADA851970:ADA851998 AMW851970:AMW851998 AWS851970:AWS851998 BGO851970:BGO851998 BQK851970:BQK851998 CAG851970:CAG851998 CKC851970:CKC851998 CTY851970:CTY851998 DDU851970:DDU851998 DNQ851970:DNQ851998 DXM851970:DXM851998 EHI851970:EHI851998 ERE851970:ERE851998 FBA851970:FBA851998 FKW851970:FKW851998 FUS851970:FUS851998 GEO851970:GEO851998 GOK851970:GOK851998 GYG851970:GYG851998 HIC851970:HIC851998 HRY851970:HRY851998 IBU851970:IBU851998 ILQ851970:ILQ851998 IVM851970:IVM851998 JFI851970:JFI851998 JPE851970:JPE851998 JZA851970:JZA851998 KIW851970:KIW851998 KSS851970:KSS851998 LCO851970:LCO851998 LMK851970:LMK851998 LWG851970:LWG851998 MGC851970:MGC851998 MPY851970:MPY851998 MZU851970:MZU851998 NJQ851970:NJQ851998 NTM851970:NTM851998 ODI851970:ODI851998 ONE851970:ONE851998 OXA851970:OXA851998 PGW851970:PGW851998 PQS851970:PQS851998 QAO851970:QAO851998 QKK851970:QKK851998 QUG851970:QUG851998 REC851970:REC851998 RNY851970:RNY851998 RXU851970:RXU851998 SHQ851970:SHQ851998 SRM851970:SRM851998 TBI851970:TBI851998 TLE851970:TLE851998 TVA851970:TVA851998 UEW851970:UEW851998 UOS851970:UOS851998 UYO851970:UYO851998 VIK851970:VIK851998 VSG851970:VSG851998 WCC851970:WCC851998 WLY851970:WLY851998 WVU851970:WVU851998 M917506:M917534 JI917506:JI917534 TE917506:TE917534 ADA917506:ADA917534 AMW917506:AMW917534 AWS917506:AWS917534 BGO917506:BGO917534 BQK917506:BQK917534 CAG917506:CAG917534 CKC917506:CKC917534 CTY917506:CTY917534 DDU917506:DDU917534 DNQ917506:DNQ917534 DXM917506:DXM917534 EHI917506:EHI917534 ERE917506:ERE917534 FBA917506:FBA917534 FKW917506:FKW917534 FUS917506:FUS917534 GEO917506:GEO917534 GOK917506:GOK917534 GYG917506:GYG917534 HIC917506:HIC917534 HRY917506:HRY917534 IBU917506:IBU917534 ILQ917506:ILQ917534 IVM917506:IVM917534 JFI917506:JFI917534 JPE917506:JPE917534 JZA917506:JZA917534 KIW917506:KIW917534 KSS917506:KSS917534 LCO917506:LCO917534 LMK917506:LMK917534 LWG917506:LWG917534 MGC917506:MGC917534 MPY917506:MPY917534 MZU917506:MZU917534 NJQ917506:NJQ917534 NTM917506:NTM917534 ODI917506:ODI917534 ONE917506:ONE917534 OXA917506:OXA917534 PGW917506:PGW917534 PQS917506:PQS917534 QAO917506:QAO917534 QKK917506:QKK917534 QUG917506:QUG917534 REC917506:REC917534 RNY917506:RNY917534 RXU917506:RXU917534 SHQ917506:SHQ917534 SRM917506:SRM917534 TBI917506:TBI917534 TLE917506:TLE917534 TVA917506:TVA917534 UEW917506:UEW917534 UOS917506:UOS917534 UYO917506:UYO917534 VIK917506:VIK917534 VSG917506:VSG917534 WCC917506:WCC917534 WLY917506:WLY917534 WVU917506:WVU917534 M983042:M983070 JI983042:JI983070 TE983042:TE983070 ADA983042:ADA983070 AMW983042:AMW983070 AWS983042:AWS983070 BGO983042:BGO983070 BQK983042:BQK983070 CAG983042:CAG983070 CKC983042:CKC983070 CTY983042:CTY983070 DDU983042:DDU983070 DNQ983042:DNQ983070 DXM983042:DXM983070 EHI983042:EHI983070 ERE983042:ERE983070 FBA983042:FBA983070 FKW983042:FKW983070 FUS983042:FUS983070 GEO983042:GEO983070 GOK983042:GOK983070 GYG983042:GYG983070 HIC983042:HIC983070 HRY983042:HRY983070 IBU983042:IBU983070 ILQ983042:ILQ983070 IVM983042:IVM983070 JFI983042:JFI983070 JPE983042:JPE983070 JZA983042:JZA983070 KIW983042:KIW983070 KSS983042:KSS983070 LCO983042:LCO983070 LMK983042:LMK983070 LWG983042:LWG983070 MGC983042:MGC983070 MPY983042:MPY983070 MZU983042:MZU983070 NJQ983042:NJQ983070 NTM983042:NTM983070 ODI983042:ODI983070 ONE983042:ONE983070 OXA983042:OXA983070 PGW983042:PGW983070 PQS983042:PQS983070 QAO983042:QAO983070 QKK983042:QKK983070 QUG983042:QUG983070 REC983042:REC983070 RNY983042:RNY983070 RXU983042:RXU983070 SHQ983042:SHQ983070 SRM983042:SRM983070 TBI983042:TBI983070 TLE983042:TLE983070 TVA983042:TVA983070 UEW983042:UEW983070 UOS983042:UOS983070 UYO983042:UYO983070 VIK983042:VIK983070 VSG983042:VSG983070 WCC983042:WCC983070 WLY983042:WLY983070 WVU983042:WVU983070" xr:uid="{00000000-0002-0000-2300-000001000000}">
      <formula1>$M$32:$M$33</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0"/>
  <dimension ref="A1:X281"/>
  <sheetViews>
    <sheetView zoomScale="70" workbookViewId="0">
      <pane xSplit="2" ySplit="1" topLeftCell="G2" activePane="bottomRight" state="frozen"/>
      <selection pane="topRight"/>
      <selection pane="bottomLeft"/>
      <selection pane="bottomRight" activeCell="G25" sqref="G25"/>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18137</v>
      </c>
      <c r="B2" s="498" t="s">
        <v>18137</v>
      </c>
      <c r="C2" s="500"/>
      <c r="D2" s="500"/>
      <c r="E2" s="502">
        <v>0</v>
      </c>
      <c r="F2" s="27">
        <v>1</v>
      </c>
      <c r="G2" s="28" t="s">
        <v>18145</v>
      </c>
      <c r="H2" s="28" t="s">
        <v>18145</v>
      </c>
      <c r="I2" s="79"/>
      <c r="J2" s="28" t="s">
        <v>32</v>
      </c>
      <c r="K2" s="29">
        <v>6</v>
      </c>
      <c r="L2" s="29"/>
      <c r="M2" s="30" t="s">
        <v>34</v>
      </c>
      <c r="N2" s="30" t="s">
        <v>34</v>
      </c>
      <c r="O2" s="28"/>
      <c r="P2" s="28"/>
      <c r="Q2" s="28"/>
      <c r="R2" s="28"/>
      <c r="S2" s="28"/>
      <c r="T2" s="28"/>
      <c r="U2" s="28"/>
      <c r="V2" s="28"/>
      <c r="W2" s="33"/>
    </row>
    <row r="3" spans="1:23" x14ac:dyDescent="0.2">
      <c r="A3" s="497"/>
      <c r="B3" s="499"/>
      <c r="C3" s="501"/>
      <c r="D3" s="501"/>
      <c r="E3" s="503"/>
      <c r="F3" s="17">
        <v>2</v>
      </c>
      <c r="G3" s="18" t="s">
        <v>18146</v>
      </c>
      <c r="H3" s="18" t="s">
        <v>18146</v>
      </c>
      <c r="I3" s="80"/>
      <c r="J3" s="18" t="s">
        <v>32</v>
      </c>
      <c r="K3" s="19">
        <v>8</v>
      </c>
      <c r="L3" s="19"/>
      <c r="M3" s="20" t="s">
        <v>34</v>
      </c>
      <c r="N3" s="20" t="s">
        <v>34</v>
      </c>
      <c r="O3" s="18"/>
      <c r="P3" s="18"/>
      <c r="Q3" s="18"/>
      <c r="R3" s="18"/>
      <c r="S3" s="18"/>
      <c r="T3" s="18"/>
      <c r="U3" s="18"/>
      <c r="V3" s="18"/>
      <c r="W3" s="34"/>
    </row>
    <row r="4" spans="1:23" x14ac:dyDescent="0.2">
      <c r="A4" s="497"/>
      <c r="B4" s="499"/>
      <c r="C4" s="501"/>
      <c r="D4" s="501"/>
      <c r="E4" s="503"/>
      <c r="F4" s="17">
        <v>3</v>
      </c>
      <c r="G4" s="18" t="s">
        <v>18147</v>
      </c>
      <c r="H4" s="18" t="s">
        <v>18147</v>
      </c>
      <c r="I4" s="80"/>
      <c r="J4" s="18" t="s">
        <v>32</v>
      </c>
      <c r="K4" s="19">
        <v>1</v>
      </c>
      <c r="L4" s="19"/>
      <c r="M4" s="20" t="s">
        <v>34</v>
      </c>
      <c r="N4" s="20" t="s">
        <v>34</v>
      </c>
      <c r="O4" s="18"/>
      <c r="P4" s="18"/>
      <c r="Q4" s="18"/>
      <c r="R4" s="18"/>
      <c r="S4" s="18"/>
      <c r="T4" s="18"/>
      <c r="U4" s="18"/>
      <c r="V4" s="18"/>
      <c r="W4" s="34"/>
    </row>
    <row r="5" spans="1:23" x14ac:dyDescent="0.2">
      <c r="A5" s="497"/>
      <c r="B5" s="499"/>
      <c r="C5" s="501"/>
      <c r="D5" s="501"/>
      <c r="E5" s="503"/>
      <c r="F5" s="17">
        <v>4</v>
      </c>
      <c r="G5" s="18" t="s">
        <v>18148</v>
      </c>
      <c r="H5" s="18" t="s">
        <v>18148</v>
      </c>
      <c r="I5" s="80"/>
      <c r="J5" s="18" t="s">
        <v>32</v>
      </c>
      <c r="K5" s="19">
        <v>1</v>
      </c>
      <c r="L5" s="19"/>
      <c r="M5" s="20" t="s">
        <v>34</v>
      </c>
      <c r="N5" s="20" t="s">
        <v>34</v>
      </c>
      <c r="O5" s="18"/>
      <c r="P5" s="18"/>
      <c r="Q5" s="18"/>
      <c r="R5" s="18"/>
      <c r="S5" s="18"/>
      <c r="T5" s="18"/>
      <c r="U5" s="18"/>
      <c r="V5" s="18"/>
      <c r="W5" s="34"/>
    </row>
    <row r="6" spans="1:23" x14ac:dyDescent="0.2">
      <c r="A6" s="497"/>
      <c r="B6" s="499"/>
      <c r="C6" s="501"/>
      <c r="D6" s="501"/>
      <c r="E6" s="503"/>
      <c r="F6" s="17">
        <v>5</v>
      </c>
      <c r="G6" s="18" t="s">
        <v>18149</v>
      </c>
      <c r="H6" s="18" t="s">
        <v>18149</v>
      </c>
      <c r="I6" s="80"/>
      <c r="J6" s="18" t="s">
        <v>32</v>
      </c>
      <c r="K6" s="19">
        <v>8</v>
      </c>
      <c r="L6" s="19"/>
      <c r="M6" s="20" t="s">
        <v>34</v>
      </c>
      <c r="N6" s="20" t="s">
        <v>34</v>
      </c>
      <c r="O6" s="18"/>
      <c r="P6" s="18"/>
      <c r="Q6" s="18"/>
      <c r="R6" s="18"/>
      <c r="S6" s="18"/>
      <c r="T6" s="18"/>
      <c r="U6" s="18"/>
      <c r="V6" s="18"/>
      <c r="W6" s="34"/>
    </row>
    <row r="7" spans="1:23" x14ac:dyDescent="0.2">
      <c r="A7" s="497"/>
      <c r="B7" s="499"/>
      <c r="C7" s="501"/>
      <c r="D7" s="501"/>
      <c r="E7" s="503"/>
      <c r="F7" s="17">
        <v>6</v>
      </c>
      <c r="G7" s="18" t="s">
        <v>18150</v>
      </c>
      <c r="H7" s="18" t="s">
        <v>18150</v>
      </c>
      <c r="I7" s="80"/>
      <c r="J7" s="18" t="s">
        <v>134</v>
      </c>
      <c r="K7" s="19">
        <v>3</v>
      </c>
      <c r="L7" s="19">
        <v>0</v>
      </c>
      <c r="M7" s="20" t="s">
        <v>34</v>
      </c>
      <c r="N7" s="20" t="s">
        <v>34</v>
      </c>
      <c r="O7" s="18"/>
      <c r="P7" s="18"/>
      <c r="Q7" s="18"/>
      <c r="R7" s="18"/>
      <c r="S7" s="18"/>
      <c r="T7" s="18"/>
      <c r="U7" s="18"/>
      <c r="V7" s="18"/>
      <c r="W7" s="34"/>
    </row>
    <row r="8" spans="1:23" x14ac:dyDescent="0.2">
      <c r="A8" s="497"/>
      <c r="B8" s="499"/>
      <c r="C8" s="501"/>
      <c r="D8" s="501"/>
      <c r="E8" s="503"/>
      <c r="F8" s="17">
        <v>7</v>
      </c>
      <c r="G8" s="18" t="s">
        <v>18151</v>
      </c>
      <c r="H8" s="18" t="s">
        <v>18151</v>
      </c>
      <c r="I8" s="80"/>
      <c r="J8" s="18" t="s">
        <v>134</v>
      </c>
      <c r="K8" s="19">
        <v>3</v>
      </c>
      <c r="L8" s="19">
        <v>0</v>
      </c>
      <c r="M8" s="20" t="s">
        <v>34</v>
      </c>
      <c r="N8" s="20" t="s">
        <v>34</v>
      </c>
      <c r="O8" s="18"/>
      <c r="P8" s="18"/>
      <c r="Q8" s="18"/>
      <c r="R8" s="18"/>
      <c r="S8" s="18"/>
      <c r="T8" s="18"/>
      <c r="U8" s="18"/>
      <c r="V8" s="18"/>
      <c r="W8" s="34"/>
    </row>
    <row r="9" spans="1:23" x14ac:dyDescent="0.2">
      <c r="A9" s="497"/>
      <c r="B9" s="499"/>
      <c r="C9" s="501"/>
      <c r="D9" s="501"/>
      <c r="E9" s="503"/>
      <c r="F9" s="17">
        <v>8</v>
      </c>
      <c r="G9" s="18" t="s">
        <v>18152</v>
      </c>
      <c r="H9" s="18" t="s">
        <v>18152</v>
      </c>
      <c r="I9" s="80"/>
      <c r="J9" s="18" t="s">
        <v>134</v>
      </c>
      <c r="K9" s="19">
        <v>3</v>
      </c>
      <c r="L9" s="19">
        <v>0</v>
      </c>
      <c r="M9" s="20" t="s">
        <v>33</v>
      </c>
      <c r="N9" s="20" t="s">
        <v>34</v>
      </c>
      <c r="O9" s="18"/>
      <c r="P9" s="18"/>
      <c r="Q9" s="18"/>
      <c r="R9" s="18"/>
      <c r="S9" s="18"/>
      <c r="T9" s="18"/>
      <c r="U9" s="18"/>
      <c r="V9" s="18"/>
      <c r="W9" s="34"/>
    </row>
    <row r="10" spans="1:23" x14ac:dyDescent="0.2">
      <c r="A10" s="497"/>
      <c r="B10" s="499"/>
      <c r="C10" s="501"/>
      <c r="D10" s="501"/>
      <c r="E10" s="503"/>
      <c r="F10" s="17">
        <v>9</v>
      </c>
      <c r="G10" s="18" t="s">
        <v>18153</v>
      </c>
      <c r="H10" s="18" t="s">
        <v>18153</v>
      </c>
      <c r="I10" s="80"/>
      <c r="J10" s="18" t="s">
        <v>134</v>
      </c>
      <c r="K10" s="19">
        <v>12</v>
      </c>
      <c r="L10" s="19">
        <v>0</v>
      </c>
      <c r="M10" s="20" t="s">
        <v>34</v>
      </c>
      <c r="N10" s="20" t="s">
        <v>34</v>
      </c>
      <c r="O10" s="18"/>
      <c r="P10" s="18"/>
      <c r="Q10" s="18"/>
      <c r="R10" s="18"/>
      <c r="S10" s="18"/>
      <c r="T10" s="18"/>
      <c r="U10" s="18"/>
      <c r="V10" s="18"/>
      <c r="W10" s="34"/>
    </row>
    <row r="11" spans="1:23" x14ac:dyDescent="0.2">
      <c r="A11" s="497"/>
      <c r="B11" s="499"/>
      <c r="C11" s="501"/>
      <c r="D11" s="501"/>
      <c r="E11" s="503"/>
      <c r="F11" s="17">
        <v>10</v>
      </c>
      <c r="G11" s="18" t="s">
        <v>18154</v>
      </c>
      <c r="H11" s="18" t="s">
        <v>18154</v>
      </c>
      <c r="I11" s="80"/>
      <c r="J11" s="18" t="s">
        <v>134</v>
      </c>
      <c r="K11" s="19">
        <v>12</v>
      </c>
      <c r="L11" s="19">
        <v>0</v>
      </c>
      <c r="M11" s="20" t="s">
        <v>34</v>
      </c>
      <c r="N11" s="20" t="s">
        <v>34</v>
      </c>
      <c r="O11" s="18"/>
      <c r="P11" s="18"/>
      <c r="Q11" s="18"/>
      <c r="R11" s="18"/>
      <c r="S11" s="18"/>
      <c r="T11" s="18"/>
      <c r="U11" s="18"/>
      <c r="V11" s="18"/>
      <c r="W11" s="34"/>
    </row>
    <row r="12" spans="1:23" x14ac:dyDescent="0.2">
      <c r="A12" s="497"/>
      <c r="B12" s="499"/>
      <c r="C12" s="501"/>
      <c r="D12" s="501"/>
      <c r="E12" s="503"/>
      <c r="F12" s="17">
        <v>11</v>
      </c>
      <c r="G12" s="18" t="s">
        <v>18155</v>
      </c>
      <c r="H12" s="18" t="s">
        <v>18155</v>
      </c>
      <c r="I12" s="80"/>
      <c r="J12" s="18" t="s">
        <v>134</v>
      </c>
      <c r="K12" s="19">
        <v>12</v>
      </c>
      <c r="L12" s="19">
        <v>0</v>
      </c>
      <c r="M12" s="20" t="s">
        <v>34</v>
      </c>
      <c r="N12" s="20" t="s">
        <v>34</v>
      </c>
      <c r="O12" s="18"/>
      <c r="P12" s="18"/>
      <c r="Q12" s="18"/>
      <c r="R12" s="18"/>
      <c r="S12" s="18"/>
      <c r="T12" s="18"/>
      <c r="U12" s="18"/>
      <c r="V12" s="18"/>
      <c r="W12" s="34"/>
    </row>
    <row r="13" spans="1:23" x14ac:dyDescent="0.2">
      <c r="A13" s="497"/>
      <c r="B13" s="499"/>
      <c r="C13" s="501"/>
      <c r="D13" s="501"/>
      <c r="E13" s="503"/>
      <c r="F13" s="17">
        <v>12</v>
      </c>
      <c r="G13" s="18" t="s">
        <v>18156</v>
      </c>
      <c r="H13" s="18" t="s">
        <v>18156</v>
      </c>
      <c r="I13" s="80"/>
      <c r="J13" s="18" t="s">
        <v>134</v>
      </c>
      <c r="K13" s="19">
        <v>12</v>
      </c>
      <c r="L13" s="19">
        <v>0</v>
      </c>
      <c r="M13" s="20" t="s">
        <v>34</v>
      </c>
      <c r="N13" s="20" t="s">
        <v>34</v>
      </c>
      <c r="O13" s="18"/>
      <c r="P13" s="18"/>
      <c r="Q13" s="18"/>
      <c r="R13" s="18"/>
      <c r="S13" s="18"/>
      <c r="T13" s="18"/>
      <c r="U13" s="18"/>
      <c r="V13" s="18"/>
      <c r="W13" s="34"/>
    </row>
    <row r="14" spans="1:23" x14ac:dyDescent="0.2">
      <c r="A14" s="497"/>
      <c r="B14" s="499"/>
      <c r="C14" s="501"/>
      <c r="D14" s="501"/>
      <c r="E14" s="503"/>
      <c r="F14" s="17">
        <v>13</v>
      </c>
      <c r="G14" s="18" t="s">
        <v>18157</v>
      </c>
      <c r="H14" s="18" t="s">
        <v>18157</v>
      </c>
      <c r="I14" s="80"/>
      <c r="J14" s="18" t="s">
        <v>134</v>
      </c>
      <c r="K14" s="19">
        <v>12</v>
      </c>
      <c r="L14" s="19">
        <v>0</v>
      </c>
      <c r="M14" s="20" t="s">
        <v>34</v>
      </c>
      <c r="N14" s="20" t="s">
        <v>34</v>
      </c>
      <c r="O14" s="18"/>
      <c r="P14" s="18"/>
      <c r="Q14" s="18"/>
      <c r="R14" s="18"/>
      <c r="S14" s="18"/>
      <c r="T14" s="18"/>
      <c r="U14" s="18"/>
      <c r="V14" s="18"/>
      <c r="W14" s="34"/>
    </row>
    <row r="15" spans="1:23" x14ac:dyDescent="0.2">
      <c r="A15" s="497"/>
      <c r="B15" s="499"/>
      <c r="C15" s="501"/>
      <c r="D15" s="501"/>
      <c r="E15" s="503"/>
      <c r="F15" s="17">
        <v>14</v>
      </c>
      <c r="G15" s="18" t="s">
        <v>18158</v>
      </c>
      <c r="H15" s="18" t="s">
        <v>18158</v>
      </c>
      <c r="I15" s="80"/>
      <c r="J15" s="18" t="s">
        <v>134</v>
      </c>
      <c r="K15" s="19">
        <v>12</v>
      </c>
      <c r="L15" s="19">
        <v>0</v>
      </c>
      <c r="M15" s="20" t="s">
        <v>34</v>
      </c>
      <c r="N15" s="20" t="s">
        <v>34</v>
      </c>
      <c r="O15" s="18"/>
      <c r="P15" s="18"/>
      <c r="Q15" s="18"/>
      <c r="R15" s="18"/>
      <c r="S15" s="18"/>
      <c r="T15" s="18"/>
      <c r="U15" s="18"/>
      <c r="V15" s="18"/>
      <c r="W15" s="34"/>
    </row>
    <row r="16" spans="1:23" x14ac:dyDescent="0.2">
      <c r="A16" s="497"/>
      <c r="B16" s="499"/>
      <c r="C16" s="501"/>
      <c r="D16" s="501"/>
      <c r="E16" s="503"/>
      <c r="F16" s="17">
        <v>15</v>
      </c>
      <c r="G16" s="18" t="s">
        <v>18159</v>
      </c>
      <c r="H16" s="18" t="s">
        <v>18159</v>
      </c>
      <c r="I16" s="80"/>
      <c r="J16" s="18" t="s">
        <v>134</v>
      </c>
      <c r="K16" s="19">
        <v>12</v>
      </c>
      <c r="L16" s="19">
        <v>0</v>
      </c>
      <c r="M16" s="20" t="s">
        <v>34</v>
      </c>
      <c r="N16" s="20" t="s">
        <v>34</v>
      </c>
      <c r="O16" s="18"/>
      <c r="P16" s="18"/>
      <c r="Q16" s="18"/>
      <c r="R16" s="18"/>
      <c r="S16" s="18"/>
      <c r="T16" s="18"/>
      <c r="U16" s="18"/>
      <c r="V16" s="18"/>
      <c r="W16" s="34"/>
    </row>
    <row r="17" spans="1:23" x14ac:dyDescent="0.2">
      <c r="A17" s="497"/>
      <c r="B17" s="499"/>
      <c r="C17" s="501"/>
      <c r="D17" s="501"/>
      <c r="E17" s="503"/>
      <c r="F17" s="17">
        <v>16</v>
      </c>
      <c r="G17" s="18" t="s">
        <v>18160</v>
      </c>
      <c r="H17" s="18" t="s">
        <v>18160</v>
      </c>
      <c r="I17" s="80"/>
      <c r="J17" s="18" t="s">
        <v>134</v>
      </c>
      <c r="K17" s="19">
        <v>12</v>
      </c>
      <c r="L17" s="19">
        <v>0</v>
      </c>
      <c r="M17" s="20" t="s">
        <v>34</v>
      </c>
      <c r="N17" s="20" t="s">
        <v>34</v>
      </c>
      <c r="O17" s="18"/>
      <c r="P17" s="18"/>
      <c r="Q17" s="18"/>
      <c r="R17" s="18"/>
      <c r="S17" s="18"/>
      <c r="T17" s="18"/>
      <c r="U17" s="18"/>
      <c r="V17" s="18"/>
      <c r="W17" s="34"/>
    </row>
    <row r="18" spans="1:23" x14ac:dyDescent="0.2">
      <c r="A18" s="497"/>
      <c r="B18" s="499"/>
      <c r="C18" s="501"/>
      <c r="D18" s="501"/>
      <c r="E18" s="503"/>
      <c r="F18" s="17">
        <v>17</v>
      </c>
      <c r="G18" s="18" t="s">
        <v>18161</v>
      </c>
      <c r="H18" s="18" t="s">
        <v>18161</v>
      </c>
      <c r="I18" s="80"/>
      <c r="J18" s="18" t="s">
        <v>134</v>
      </c>
      <c r="K18" s="19">
        <v>12</v>
      </c>
      <c r="L18" s="19">
        <v>0</v>
      </c>
      <c r="M18" s="20" t="s">
        <v>34</v>
      </c>
      <c r="N18" s="20" t="s">
        <v>34</v>
      </c>
      <c r="O18" s="18"/>
      <c r="P18" s="18"/>
      <c r="Q18" s="18"/>
      <c r="R18" s="18"/>
      <c r="S18" s="18"/>
      <c r="T18" s="18"/>
      <c r="U18" s="18"/>
      <c r="V18" s="18"/>
      <c r="W18" s="34"/>
    </row>
    <row r="19" spans="1:23" x14ac:dyDescent="0.2">
      <c r="A19" s="497"/>
      <c r="B19" s="499"/>
      <c r="C19" s="501"/>
      <c r="D19" s="501"/>
      <c r="E19" s="503"/>
      <c r="F19" s="17">
        <v>18</v>
      </c>
      <c r="G19" s="18" t="s">
        <v>18162</v>
      </c>
      <c r="H19" s="18" t="s">
        <v>18162</v>
      </c>
      <c r="I19" s="80"/>
      <c r="J19" s="18" t="s">
        <v>134</v>
      </c>
      <c r="K19" s="19">
        <v>12</v>
      </c>
      <c r="L19" s="19">
        <v>0</v>
      </c>
      <c r="M19" s="20" t="s">
        <v>34</v>
      </c>
      <c r="N19" s="20" t="s">
        <v>34</v>
      </c>
      <c r="O19" s="18"/>
      <c r="P19" s="18"/>
      <c r="Q19" s="18"/>
      <c r="R19" s="18"/>
      <c r="S19" s="18"/>
      <c r="T19" s="18"/>
      <c r="U19" s="18"/>
      <c r="V19" s="18"/>
      <c r="W19" s="34"/>
    </row>
    <row r="20" spans="1:23" x14ac:dyDescent="0.2">
      <c r="A20" s="497"/>
      <c r="B20" s="499"/>
      <c r="C20" s="501"/>
      <c r="D20" s="501"/>
      <c r="E20" s="503"/>
      <c r="F20" s="17">
        <v>19</v>
      </c>
      <c r="G20" s="18" t="s">
        <v>18163</v>
      </c>
      <c r="H20" s="18" t="s">
        <v>18163</v>
      </c>
      <c r="I20" s="80"/>
      <c r="J20" s="18" t="s">
        <v>134</v>
      </c>
      <c r="K20" s="19">
        <v>4</v>
      </c>
      <c r="L20" s="19">
        <v>1</v>
      </c>
      <c r="M20" s="20" t="s">
        <v>34</v>
      </c>
      <c r="N20" s="20" t="s">
        <v>34</v>
      </c>
      <c r="O20" s="18"/>
      <c r="P20" s="18"/>
      <c r="Q20" s="18"/>
      <c r="R20" s="18"/>
      <c r="S20" s="18"/>
      <c r="T20" s="18"/>
      <c r="U20" s="18"/>
      <c r="V20" s="18"/>
      <c r="W20" s="34"/>
    </row>
    <row r="21" spans="1:23" x14ac:dyDescent="0.2">
      <c r="A21" s="497"/>
      <c r="B21" s="499"/>
      <c r="C21" s="501"/>
      <c r="D21" s="501"/>
      <c r="E21" s="503"/>
      <c r="F21" s="17">
        <v>20</v>
      </c>
      <c r="G21" s="18" t="s">
        <v>18164</v>
      </c>
      <c r="H21" s="18" t="s">
        <v>18164</v>
      </c>
      <c r="I21" s="80"/>
      <c r="J21" s="18" t="s">
        <v>134</v>
      </c>
      <c r="K21" s="19">
        <v>4</v>
      </c>
      <c r="L21" s="19">
        <v>1</v>
      </c>
      <c r="M21" s="20" t="s">
        <v>34</v>
      </c>
      <c r="N21" s="20" t="s">
        <v>34</v>
      </c>
      <c r="O21" s="18"/>
      <c r="P21" s="18"/>
      <c r="Q21" s="18"/>
      <c r="R21" s="18"/>
      <c r="S21" s="18"/>
      <c r="T21" s="18"/>
      <c r="U21" s="18"/>
      <c r="V21" s="18"/>
      <c r="W21" s="34"/>
    </row>
    <row r="22" spans="1:23" x14ac:dyDescent="0.2">
      <c r="A22" s="497"/>
      <c r="B22" s="499"/>
      <c r="C22" s="501"/>
      <c r="D22" s="501"/>
      <c r="E22" s="503"/>
      <c r="F22" s="17">
        <v>21</v>
      </c>
      <c r="G22" s="18" t="s">
        <v>18165</v>
      </c>
      <c r="H22" s="18" t="s">
        <v>18165</v>
      </c>
      <c r="I22" s="80"/>
      <c r="J22" s="18" t="s">
        <v>134</v>
      </c>
      <c r="K22" s="19">
        <v>12</v>
      </c>
      <c r="L22" s="19">
        <v>0</v>
      </c>
      <c r="M22" s="20" t="s">
        <v>34</v>
      </c>
      <c r="N22" s="20" t="s">
        <v>34</v>
      </c>
      <c r="O22" s="18"/>
      <c r="P22" s="18"/>
      <c r="Q22" s="18"/>
      <c r="R22" s="18"/>
      <c r="S22" s="18"/>
      <c r="T22" s="18"/>
      <c r="U22" s="18"/>
      <c r="V22" s="18"/>
      <c r="W22" s="34"/>
    </row>
    <row r="23" spans="1:23" x14ac:dyDescent="0.2">
      <c r="A23" s="497"/>
      <c r="B23" s="499"/>
      <c r="C23" s="501"/>
      <c r="D23" s="501"/>
      <c r="E23" s="503"/>
      <c r="F23" s="17">
        <v>22</v>
      </c>
      <c r="G23" s="18" t="s">
        <v>18166</v>
      </c>
      <c r="H23" s="18" t="s">
        <v>18166</v>
      </c>
      <c r="I23" s="80"/>
      <c r="J23" s="18" t="s">
        <v>134</v>
      </c>
      <c r="K23" s="19">
        <v>12</v>
      </c>
      <c r="L23" s="19">
        <v>0</v>
      </c>
      <c r="M23" s="20" t="s">
        <v>34</v>
      </c>
      <c r="N23" s="20" t="s">
        <v>34</v>
      </c>
      <c r="O23" s="18"/>
      <c r="P23" s="18"/>
      <c r="Q23" s="18"/>
      <c r="R23" s="18"/>
      <c r="S23" s="18"/>
      <c r="T23" s="18"/>
      <c r="U23" s="18"/>
      <c r="V23" s="18"/>
      <c r="W23" s="34"/>
    </row>
    <row r="24" spans="1:23" x14ac:dyDescent="0.2">
      <c r="A24" s="497"/>
      <c r="B24" s="499"/>
      <c r="C24" s="501"/>
      <c r="D24" s="501"/>
      <c r="E24" s="503"/>
      <c r="F24" s="17">
        <v>23</v>
      </c>
      <c r="G24" s="18" t="s">
        <v>18167</v>
      </c>
      <c r="H24" s="18" t="s">
        <v>18167</v>
      </c>
      <c r="I24" s="80"/>
      <c r="J24" s="18" t="s">
        <v>134</v>
      </c>
      <c r="K24" s="19">
        <v>12</v>
      </c>
      <c r="L24" s="19">
        <v>0</v>
      </c>
      <c r="M24" s="20" t="s">
        <v>34</v>
      </c>
      <c r="N24" s="20" t="s">
        <v>34</v>
      </c>
      <c r="O24" s="18"/>
      <c r="P24" s="18"/>
      <c r="Q24" s="18"/>
      <c r="R24" s="18"/>
      <c r="S24" s="18"/>
      <c r="T24" s="18"/>
      <c r="U24" s="18"/>
      <c r="V24" s="18"/>
      <c r="W24" s="34"/>
    </row>
    <row r="25" spans="1:23" x14ac:dyDescent="0.2">
      <c r="A25" s="497"/>
      <c r="B25" s="499"/>
      <c r="C25" s="501"/>
      <c r="D25" s="501"/>
      <c r="E25" s="503"/>
      <c r="F25" s="17">
        <v>24</v>
      </c>
      <c r="G25" s="18" t="s">
        <v>18168</v>
      </c>
      <c r="H25" s="18" t="s">
        <v>18168</v>
      </c>
      <c r="I25" s="80"/>
      <c r="J25" s="18" t="s">
        <v>134</v>
      </c>
      <c r="K25" s="19">
        <v>12</v>
      </c>
      <c r="L25" s="19">
        <v>0</v>
      </c>
      <c r="M25" s="20" t="s">
        <v>34</v>
      </c>
      <c r="N25" s="20" t="s">
        <v>34</v>
      </c>
      <c r="O25" s="18"/>
      <c r="P25" s="18"/>
      <c r="Q25" s="18"/>
      <c r="R25" s="18"/>
      <c r="S25" s="18"/>
      <c r="T25" s="18"/>
      <c r="U25" s="18"/>
      <c r="V25" s="18"/>
      <c r="W25" s="34"/>
    </row>
    <row r="26" spans="1:23" x14ac:dyDescent="0.2">
      <c r="A26" s="497"/>
      <c r="B26" s="499"/>
      <c r="C26" s="501"/>
      <c r="D26" s="501"/>
      <c r="E26" s="503"/>
      <c r="F26" s="17">
        <v>25</v>
      </c>
      <c r="G26" s="18" t="s">
        <v>18169</v>
      </c>
      <c r="H26" s="18" t="s">
        <v>18169</v>
      </c>
      <c r="I26" s="80"/>
      <c r="J26" s="18" t="s">
        <v>134</v>
      </c>
      <c r="K26" s="19">
        <v>12</v>
      </c>
      <c r="L26" s="19">
        <v>0</v>
      </c>
      <c r="M26" s="20" t="s">
        <v>34</v>
      </c>
      <c r="N26" s="20" t="s">
        <v>34</v>
      </c>
      <c r="O26" s="18"/>
      <c r="P26" s="18"/>
      <c r="Q26" s="18"/>
      <c r="R26" s="18"/>
      <c r="S26" s="18"/>
      <c r="T26" s="18"/>
      <c r="U26" s="18"/>
      <c r="V26" s="18"/>
      <c r="W26" s="34"/>
    </row>
    <row r="27" spans="1:23" x14ac:dyDescent="0.2">
      <c r="A27" s="497"/>
      <c r="B27" s="499"/>
      <c r="C27" s="501"/>
      <c r="D27" s="501"/>
      <c r="E27" s="503"/>
      <c r="F27" s="17">
        <v>26</v>
      </c>
      <c r="G27" s="18" t="s">
        <v>18170</v>
      </c>
      <c r="H27" s="18" t="s">
        <v>18170</v>
      </c>
      <c r="I27" s="80"/>
      <c r="J27" s="18" t="s">
        <v>134</v>
      </c>
      <c r="K27" s="19">
        <v>12</v>
      </c>
      <c r="L27" s="19">
        <v>0</v>
      </c>
      <c r="M27" s="20" t="s">
        <v>34</v>
      </c>
      <c r="N27" s="20" t="s">
        <v>34</v>
      </c>
      <c r="O27" s="18"/>
      <c r="P27" s="18"/>
      <c r="Q27" s="18"/>
      <c r="R27" s="18"/>
      <c r="S27" s="18"/>
      <c r="T27" s="18"/>
      <c r="U27" s="18"/>
      <c r="V27" s="18"/>
      <c r="W27" s="34"/>
    </row>
    <row r="28" spans="1:23" x14ac:dyDescent="0.2">
      <c r="A28" s="497"/>
      <c r="B28" s="499"/>
      <c r="C28" s="501"/>
      <c r="D28" s="501"/>
      <c r="E28" s="503"/>
      <c r="F28" s="17">
        <v>27</v>
      </c>
      <c r="G28" s="18" t="s">
        <v>18171</v>
      </c>
      <c r="H28" s="18" t="s">
        <v>18171</v>
      </c>
      <c r="I28" s="80"/>
      <c r="J28" s="18" t="s">
        <v>134</v>
      </c>
      <c r="K28" s="19">
        <v>12</v>
      </c>
      <c r="L28" s="19">
        <v>0</v>
      </c>
      <c r="M28" s="20" t="s">
        <v>34</v>
      </c>
      <c r="N28" s="20" t="s">
        <v>34</v>
      </c>
      <c r="O28" s="18"/>
      <c r="P28" s="18"/>
      <c r="Q28" s="18"/>
      <c r="R28" s="18"/>
      <c r="S28" s="18"/>
      <c r="T28" s="18"/>
      <c r="U28" s="18"/>
      <c r="V28" s="18"/>
      <c r="W28" s="34"/>
    </row>
    <row r="29" spans="1:23" x14ac:dyDescent="0.2">
      <c r="A29" s="497"/>
      <c r="B29" s="499"/>
      <c r="C29" s="501"/>
      <c r="D29" s="501"/>
      <c r="E29" s="503"/>
      <c r="F29" s="17">
        <v>28</v>
      </c>
      <c r="G29" s="18" t="s">
        <v>18172</v>
      </c>
      <c r="H29" s="18" t="s">
        <v>18172</v>
      </c>
      <c r="I29" s="80"/>
      <c r="J29" s="18" t="s">
        <v>134</v>
      </c>
      <c r="K29" s="19">
        <v>12</v>
      </c>
      <c r="L29" s="19">
        <v>0</v>
      </c>
      <c r="M29" s="20" t="s">
        <v>34</v>
      </c>
      <c r="N29" s="20" t="s">
        <v>34</v>
      </c>
      <c r="O29" s="18"/>
      <c r="P29" s="18"/>
      <c r="Q29" s="18"/>
      <c r="R29" s="18"/>
      <c r="S29" s="18"/>
      <c r="T29" s="18"/>
      <c r="U29" s="18"/>
      <c r="V29" s="18"/>
      <c r="W29" s="34"/>
    </row>
    <row r="30" spans="1:23" x14ac:dyDescent="0.2">
      <c r="A30" s="497"/>
      <c r="B30" s="499"/>
      <c r="C30" s="501"/>
      <c r="D30" s="501"/>
      <c r="E30" s="503"/>
      <c r="F30" s="17">
        <v>29</v>
      </c>
      <c r="G30" s="18" t="s">
        <v>18173</v>
      </c>
      <c r="H30" s="18" t="s">
        <v>18173</v>
      </c>
      <c r="I30" s="80"/>
      <c r="J30" s="18" t="s">
        <v>134</v>
      </c>
      <c r="K30" s="19">
        <v>12</v>
      </c>
      <c r="L30" s="19">
        <v>0</v>
      </c>
      <c r="M30" s="20" t="s">
        <v>34</v>
      </c>
      <c r="N30" s="20" t="s">
        <v>34</v>
      </c>
      <c r="O30" s="18"/>
      <c r="P30" s="18"/>
      <c r="Q30" s="18"/>
      <c r="R30" s="18"/>
      <c r="S30" s="18"/>
      <c r="T30" s="18"/>
      <c r="U30" s="18"/>
      <c r="V30" s="18"/>
      <c r="W30" s="34"/>
    </row>
    <row r="31" spans="1:23" x14ac:dyDescent="0.2">
      <c r="A31" s="497"/>
      <c r="B31" s="499"/>
      <c r="C31" s="501"/>
      <c r="D31" s="501"/>
      <c r="E31" s="503"/>
      <c r="F31" s="17">
        <v>30</v>
      </c>
      <c r="G31" s="18" t="s">
        <v>18174</v>
      </c>
      <c r="H31" s="18" t="s">
        <v>18174</v>
      </c>
      <c r="I31" s="80"/>
      <c r="J31" s="18" t="s">
        <v>134</v>
      </c>
      <c r="K31" s="19">
        <v>12</v>
      </c>
      <c r="L31" s="19">
        <v>0</v>
      </c>
      <c r="M31" s="20" t="s">
        <v>34</v>
      </c>
      <c r="N31" s="20" t="s">
        <v>34</v>
      </c>
      <c r="O31" s="18"/>
      <c r="P31" s="18"/>
      <c r="Q31" s="18"/>
      <c r="R31" s="18"/>
      <c r="S31" s="18"/>
      <c r="T31" s="18"/>
      <c r="U31" s="18"/>
      <c r="V31" s="18"/>
      <c r="W31" s="34"/>
    </row>
    <row r="32" spans="1:23" x14ac:dyDescent="0.2">
      <c r="A32" s="497"/>
      <c r="B32" s="499"/>
      <c r="C32" s="501"/>
      <c r="D32" s="501"/>
      <c r="E32" s="503"/>
      <c r="F32" s="17">
        <v>31</v>
      </c>
      <c r="G32" s="18" t="s">
        <v>18175</v>
      </c>
      <c r="H32" s="18" t="s">
        <v>18175</v>
      </c>
      <c r="I32" s="80"/>
      <c r="J32" s="18" t="s">
        <v>134</v>
      </c>
      <c r="K32" s="19">
        <v>4</v>
      </c>
      <c r="L32" s="19">
        <v>1</v>
      </c>
      <c r="M32" s="20" t="s">
        <v>34</v>
      </c>
      <c r="N32" s="20" t="s">
        <v>34</v>
      </c>
      <c r="O32" s="18"/>
      <c r="P32" s="18"/>
      <c r="Q32" s="18"/>
      <c r="R32" s="18"/>
      <c r="S32" s="18"/>
      <c r="T32" s="18"/>
      <c r="U32" s="18"/>
      <c r="V32" s="18"/>
      <c r="W32" s="34"/>
    </row>
    <row r="33" spans="1:23" x14ac:dyDescent="0.2">
      <c r="A33" s="497"/>
      <c r="B33" s="499"/>
      <c r="C33" s="501"/>
      <c r="D33" s="501"/>
      <c r="E33" s="503"/>
      <c r="F33" s="17">
        <v>32</v>
      </c>
      <c r="G33" s="18" t="s">
        <v>18176</v>
      </c>
      <c r="H33" s="18" t="s">
        <v>18176</v>
      </c>
      <c r="I33" s="80"/>
      <c r="J33" s="18" t="s">
        <v>134</v>
      </c>
      <c r="K33" s="19">
        <v>4</v>
      </c>
      <c r="L33" s="19">
        <v>1</v>
      </c>
      <c r="M33" s="20" t="s">
        <v>34</v>
      </c>
      <c r="N33" s="20" t="s">
        <v>34</v>
      </c>
      <c r="O33" s="18"/>
      <c r="P33" s="18"/>
      <c r="Q33" s="18"/>
      <c r="R33" s="18"/>
      <c r="S33" s="18"/>
      <c r="T33" s="18"/>
      <c r="U33" s="18"/>
      <c r="V33" s="18"/>
      <c r="W33" s="34"/>
    </row>
    <row r="34" spans="1:23" x14ac:dyDescent="0.2">
      <c r="A34" s="497"/>
      <c r="B34" s="499"/>
      <c r="C34" s="501"/>
      <c r="D34" s="501"/>
      <c r="E34" s="503"/>
      <c r="F34" s="17">
        <v>33</v>
      </c>
      <c r="G34" s="18" t="s">
        <v>18177</v>
      </c>
      <c r="H34" s="18" t="s">
        <v>18177</v>
      </c>
      <c r="I34" s="80"/>
      <c r="J34" s="18" t="s">
        <v>134</v>
      </c>
      <c r="K34" s="19">
        <v>12</v>
      </c>
      <c r="L34" s="19">
        <v>0</v>
      </c>
      <c r="M34" s="20" t="s">
        <v>34</v>
      </c>
      <c r="N34" s="20" t="s">
        <v>34</v>
      </c>
      <c r="O34" s="18"/>
      <c r="P34" s="18"/>
      <c r="Q34" s="18"/>
      <c r="R34" s="18"/>
      <c r="S34" s="18"/>
      <c r="T34" s="18"/>
      <c r="U34" s="18"/>
      <c r="V34" s="18"/>
      <c r="W34" s="34"/>
    </row>
    <row r="35" spans="1:23" x14ac:dyDescent="0.2">
      <c r="A35" s="497"/>
      <c r="B35" s="499"/>
      <c r="C35" s="501"/>
      <c r="D35" s="501"/>
      <c r="E35" s="503"/>
      <c r="F35" s="17">
        <v>34</v>
      </c>
      <c r="G35" s="18" t="s">
        <v>18178</v>
      </c>
      <c r="H35" s="18" t="s">
        <v>18178</v>
      </c>
      <c r="I35" s="80"/>
      <c r="J35" s="18" t="s">
        <v>134</v>
      </c>
      <c r="K35" s="19">
        <v>12</v>
      </c>
      <c r="L35" s="19">
        <v>0</v>
      </c>
      <c r="M35" s="20" t="s">
        <v>34</v>
      </c>
      <c r="N35" s="20" t="s">
        <v>34</v>
      </c>
      <c r="O35" s="18"/>
      <c r="P35" s="18"/>
      <c r="Q35" s="18"/>
      <c r="R35" s="18"/>
      <c r="S35" s="18"/>
      <c r="T35" s="18"/>
      <c r="U35" s="18"/>
      <c r="V35" s="18"/>
      <c r="W35" s="34"/>
    </row>
    <row r="36" spans="1:23" x14ac:dyDescent="0.2">
      <c r="A36" s="497"/>
      <c r="B36" s="499"/>
      <c r="C36" s="501"/>
      <c r="D36" s="501"/>
      <c r="E36" s="503"/>
      <c r="F36" s="17">
        <v>35</v>
      </c>
      <c r="G36" s="18" t="s">
        <v>18179</v>
      </c>
      <c r="H36" s="18" t="s">
        <v>18179</v>
      </c>
      <c r="I36" s="80"/>
      <c r="J36" s="18" t="s">
        <v>134</v>
      </c>
      <c r="K36" s="19">
        <v>12</v>
      </c>
      <c r="L36" s="19">
        <v>0</v>
      </c>
      <c r="M36" s="20" t="s">
        <v>34</v>
      </c>
      <c r="N36" s="20" t="s">
        <v>34</v>
      </c>
      <c r="O36" s="18"/>
      <c r="P36" s="18"/>
      <c r="Q36" s="18"/>
      <c r="R36" s="18"/>
      <c r="S36" s="18"/>
      <c r="T36" s="18"/>
      <c r="U36" s="18"/>
      <c r="V36" s="18"/>
      <c r="W36" s="34"/>
    </row>
    <row r="37" spans="1:23" x14ac:dyDescent="0.2">
      <c r="A37" s="497"/>
      <c r="B37" s="499"/>
      <c r="C37" s="501"/>
      <c r="D37" s="501"/>
      <c r="E37" s="503"/>
      <c r="F37" s="17">
        <v>36</v>
      </c>
      <c r="G37" s="18" t="s">
        <v>18180</v>
      </c>
      <c r="H37" s="18" t="s">
        <v>18180</v>
      </c>
      <c r="I37" s="80"/>
      <c r="J37" s="18" t="s">
        <v>134</v>
      </c>
      <c r="K37" s="19">
        <v>12</v>
      </c>
      <c r="L37" s="19">
        <v>0</v>
      </c>
      <c r="M37" s="20" t="s">
        <v>34</v>
      </c>
      <c r="N37" s="20" t="s">
        <v>34</v>
      </c>
      <c r="O37" s="18"/>
      <c r="P37" s="18"/>
      <c r="Q37" s="18"/>
      <c r="R37" s="18"/>
      <c r="S37" s="18"/>
      <c r="T37" s="18"/>
      <c r="U37" s="18"/>
      <c r="V37" s="18"/>
      <c r="W37" s="34"/>
    </row>
    <row r="38" spans="1:23" x14ac:dyDescent="0.2">
      <c r="A38" s="497"/>
      <c r="B38" s="499"/>
      <c r="C38" s="501"/>
      <c r="D38" s="501"/>
      <c r="E38" s="503"/>
      <c r="F38" s="17">
        <v>37</v>
      </c>
      <c r="G38" s="18" t="s">
        <v>18181</v>
      </c>
      <c r="H38" s="18" t="s">
        <v>18181</v>
      </c>
      <c r="I38" s="80"/>
      <c r="J38" s="18" t="s">
        <v>134</v>
      </c>
      <c r="K38" s="19">
        <v>12</v>
      </c>
      <c r="L38" s="19">
        <v>0</v>
      </c>
      <c r="M38" s="20" t="s">
        <v>34</v>
      </c>
      <c r="N38" s="20" t="s">
        <v>34</v>
      </c>
      <c r="O38" s="18"/>
      <c r="P38" s="18"/>
      <c r="Q38" s="18"/>
      <c r="R38" s="18"/>
      <c r="S38" s="18"/>
      <c r="T38" s="18"/>
      <c r="U38" s="18"/>
      <c r="V38" s="18"/>
      <c r="W38" s="34"/>
    </row>
    <row r="39" spans="1:23" x14ac:dyDescent="0.2">
      <c r="A39" s="497"/>
      <c r="B39" s="499"/>
      <c r="C39" s="501"/>
      <c r="D39" s="501"/>
      <c r="E39" s="503"/>
      <c r="F39" s="17">
        <v>38</v>
      </c>
      <c r="G39" s="18" t="s">
        <v>18182</v>
      </c>
      <c r="H39" s="18" t="s">
        <v>18182</v>
      </c>
      <c r="I39" s="80"/>
      <c r="J39" s="18" t="s">
        <v>134</v>
      </c>
      <c r="K39" s="19">
        <v>12</v>
      </c>
      <c r="L39" s="19">
        <v>0</v>
      </c>
      <c r="M39" s="20" t="s">
        <v>34</v>
      </c>
      <c r="N39" s="20" t="s">
        <v>34</v>
      </c>
      <c r="O39" s="18"/>
      <c r="P39" s="18"/>
      <c r="Q39" s="18"/>
      <c r="R39" s="18"/>
      <c r="S39" s="18"/>
      <c r="T39" s="18"/>
      <c r="U39" s="18"/>
      <c r="V39" s="18"/>
      <c r="W39" s="34"/>
    </row>
    <row r="40" spans="1:23" x14ac:dyDescent="0.2">
      <c r="A40" s="497"/>
      <c r="B40" s="499"/>
      <c r="C40" s="501"/>
      <c r="D40" s="501"/>
      <c r="E40" s="503"/>
      <c r="F40" s="17">
        <v>39</v>
      </c>
      <c r="G40" s="18" t="s">
        <v>18183</v>
      </c>
      <c r="H40" s="18" t="s">
        <v>18183</v>
      </c>
      <c r="I40" s="80"/>
      <c r="J40" s="18" t="s">
        <v>134</v>
      </c>
      <c r="K40" s="19">
        <v>12</v>
      </c>
      <c r="L40" s="19">
        <v>0</v>
      </c>
      <c r="M40" s="20" t="s">
        <v>34</v>
      </c>
      <c r="N40" s="20" t="s">
        <v>34</v>
      </c>
      <c r="O40" s="18"/>
      <c r="P40" s="18"/>
      <c r="Q40" s="18"/>
      <c r="R40" s="18"/>
      <c r="S40" s="18"/>
      <c r="T40" s="18"/>
      <c r="U40" s="18"/>
      <c r="V40" s="18"/>
      <c r="W40" s="34"/>
    </row>
    <row r="41" spans="1:23" x14ac:dyDescent="0.2">
      <c r="A41" s="497"/>
      <c r="B41" s="499"/>
      <c r="C41" s="501"/>
      <c r="D41" s="501"/>
      <c r="E41" s="503"/>
      <c r="F41" s="17">
        <v>40</v>
      </c>
      <c r="G41" s="18" t="s">
        <v>18184</v>
      </c>
      <c r="H41" s="18" t="s">
        <v>18184</v>
      </c>
      <c r="I41" s="80"/>
      <c r="J41" s="18" t="s">
        <v>134</v>
      </c>
      <c r="K41" s="19">
        <v>12</v>
      </c>
      <c r="L41" s="19">
        <v>0</v>
      </c>
      <c r="M41" s="20" t="s">
        <v>34</v>
      </c>
      <c r="N41" s="20" t="s">
        <v>34</v>
      </c>
      <c r="O41" s="18"/>
      <c r="P41" s="18"/>
      <c r="Q41" s="18"/>
      <c r="R41" s="18"/>
      <c r="S41" s="18"/>
      <c r="T41" s="18"/>
      <c r="U41" s="18"/>
      <c r="V41" s="18"/>
      <c r="W41" s="34"/>
    </row>
    <row r="42" spans="1:23" x14ac:dyDescent="0.2">
      <c r="A42" s="497"/>
      <c r="B42" s="499"/>
      <c r="C42" s="501"/>
      <c r="D42" s="501"/>
      <c r="E42" s="503"/>
      <c r="F42" s="17">
        <v>41</v>
      </c>
      <c r="G42" s="18" t="s">
        <v>18185</v>
      </c>
      <c r="H42" s="18" t="s">
        <v>18185</v>
      </c>
      <c r="I42" s="80"/>
      <c r="J42" s="18" t="s">
        <v>134</v>
      </c>
      <c r="K42" s="19">
        <v>12</v>
      </c>
      <c r="L42" s="19">
        <v>0</v>
      </c>
      <c r="M42" s="20" t="s">
        <v>34</v>
      </c>
      <c r="N42" s="20" t="s">
        <v>34</v>
      </c>
      <c r="O42" s="18"/>
      <c r="P42" s="18"/>
      <c r="Q42" s="18"/>
      <c r="R42" s="18"/>
      <c r="S42" s="18"/>
      <c r="T42" s="18"/>
      <c r="U42" s="18"/>
      <c r="V42" s="18"/>
      <c r="W42" s="34"/>
    </row>
    <row r="43" spans="1:23" x14ac:dyDescent="0.2">
      <c r="A43" s="497"/>
      <c r="B43" s="499"/>
      <c r="C43" s="501"/>
      <c r="D43" s="501"/>
      <c r="E43" s="503"/>
      <c r="F43" s="17">
        <v>42</v>
      </c>
      <c r="G43" s="18" t="s">
        <v>18186</v>
      </c>
      <c r="H43" s="18" t="s">
        <v>18186</v>
      </c>
      <c r="I43" s="80"/>
      <c r="J43" s="18" t="s">
        <v>134</v>
      </c>
      <c r="K43" s="19">
        <v>12</v>
      </c>
      <c r="L43" s="19">
        <v>0</v>
      </c>
      <c r="M43" s="20" t="s">
        <v>34</v>
      </c>
      <c r="N43" s="20" t="s">
        <v>34</v>
      </c>
      <c r="O43" s="18"/>
      <c r="P43" s="18"/>
      <c r="Q43" s="18"/>
      <c r="R43" s="18"/>
      <c r="S43" s="18"/>
      <c r="T43" s="18"/>
      <c r="U43" s="18"/>
      <c r="V43" s="18"/>
      <c r="W43" s="34"/>
    </row>
    <row r="44" spans="1:23" x14ac:dyDescent="0.2">
      <c r="A44" s="497"/>
      <c r="B44" s="499"/>
      <c r="C44" s="501"/>
      <c r="D44" s="501"/>
      <c r="E44" s="503"/>
      <c r="F44" s="17">
        <v>43</v>
      </c>
      <c r="G44" s="18" t="s">
        <v>18187</v>
      </c>
      <c r="H44" s="18" t="s">
        <v>18187</v>
      </c>
      <c r="I44" s="80"/>
      <c r="J44" s="18" t="s">
        <v>134</v>
      </c>
      <c r="K44" s="19">
        <v>4</v>
      </c>
      <c r="L44" s="19">
        <v>1</v>
      </c>
      <c r="M44" s="20" t="s">
        <v>34</v>
      </c>
      <c r="N44" s="20" t="s">
        <v>34</v>
      </c>
      <c r="O44" s="18"/>
      <c r="P44" s="18"/>
      <c r="Q44" s="18"/>
      <c r="R44" s="18"/>
      <c r="S44" s="18"/>
      <c r="T44" s="18"/>
      <c r="U44" s="18"/>
      <c r="V44" s="18"/>
      <c r="W44" s="34"/>
    </row>
    <row r="45" spans="1:23" x14ac:dyDescent="0.2">
      <c r="A45" s="497"/>
      <c r="B45" s="499"/>
      <c r="C45" s="501"/>
      <c r="D45" s="501"/>
      <c r="E45" s="503"/>
      <c r="F45" s="17">
        <v>44</v>
      </c>
      <c r="G45" s="18" t="s">
        <v>18188</v>
      </c>
      <c r="H45" s="18" t="s">
        <v>18188</v>
      </c>
      <c r="I45" s="80"/>
      <c r="J45" s="18" t="s">
        <v>134</v>
      </c>
      <c r="K45" s="19">
        <v>4</v>
      </c>
      <c r="L45" s="19">
        <v>1</v>
      </c>
      <c r="M45" s="20" t="s">
        <v>34</v>
      </c>
      <c r="N45" s="20" t="s">
        <v>34</v>
      </c>
      <c r="O45" s="18"/>
      <c r="P45" s="18"/>
      <c r="Q45" s="18"/>
      <c r="R45" s="18"/>
      <c r="S45" s="18"/>
      <c r="T45" s="18"/>
      <c r="U45" s="18"/>
      <c r="V45" s="18"/>
      <c r="W45" s="34"/>
    </row>
    <row r="46" spans="1:23" x14ac:dyDescent="0.2">
      <c r="A46" s="497"/>
      <c r="B46" s="499"/>
      <c r="C46" s="501"/>
      <c r="D46" s="501"/>
      <c r="E46" s="503"/>
      <c r="F46" s="17">
        <v>45</v>
      </c>
      <c r="G46" s="18" t="s">
        <v>18189</v>
      </c>
      <c r="H46" s="18" t="s">
        <v>18189</v>
      </c>
      <c r="I46" s="80"/>
      <c r="J46" s="18" t="s">
        <v>134</v>
      </c>
      <c r="K46" s="19">
        <v>12</v>
      </c>
      <c r="L46" s="19">
        <v>0</v>
      </c>
      <c r="M46" s="20" t="s">
        <v>34</v>
      </c>
      <c r="N46" s="20" t="s">
        <v>34</v>
      </c>
      <c r="O46" s="18"/>
      <c r="P46" s="18"/>
      <c r="Q46" s="18"/>
      <c r="R46" s="18"/>
      <c r="S46" s="18"/>
      <c r="T46" s="18"/>
      <c r="U46" s="18"/>
      <c r="V46" s="18"/>
      <c r="W46" s="34"/>
    </row>
    <row r="47" spans="1:23" x14ac:dyDescent="0.2">
      <c r="A47" s="497"/>
      <c r="B47" s="499"/>
      <c r="C47" s="501"/>
      <c r="D47" s="501"/>
      <c r="E47" s="503"/>
      <c r="F47" s="17">
        <v>46</v>
      </c>
      <c r="G47" s="18" t="s">
        <v>18190</v>
      </c>
      <c r="H47" s="18" t="s">
        <v>18190</v>
      </c>
      <c r="I47" s="80"/>
      <c r="J47" s="18" t="s">
        <v>134</v>
      </c>
      <c r="K47" s="19">
        <v>12</v>
      </c>
      <c r="L47" s="19">
        <v>0</v>
      </c>
      <c r="M47" s="20" t="s">
        <v>34</v>
      </c>
      <c r="N47" s="20" t="s">
        <v>34</v>
      </c>
      <c r="O47" s="18"/>
      <c r="P47" s="18"/>
      <c r="Q47" s="18"/>
      <c r="R47" s="18"/>
      <c r="S47" s="18"/>
      <c r="T47" s="18"/>
      <c r="U47" s="18"/>
      <c r="V47" s="18"/>
      <c r="W47" s="34"/>
    </row>
    <row r="48" spans="1:23" x14ac:dyDescent="0.2">
      <c r="A48" s="497"/>
      <c r="B48" s="499"/>
      <c r="C48" s="501"/>
      <c r="D48" s="501"/>
      <c r="E48" s="503"/>
      <c r="F48" s="17">
        <v>47</v>
      </c>
      <c r="G48" s="18" t="s">
        <v>18191</v>
      </c>
      <c r="H48" s="18" t="s">
        <v>18191</v>
      </c>
      <c r="I48" s="80"/>
      <c r="J48" s="18" t="s">
        <v>134</v>
      </c>
      <c r="K48" s="19">
        <v>12</v>
      </c>
      <c r="L48" s="19">
        <v>0</v>
      </c>
      <c r="M48" s="20" t="s">
        <v>34</v>
      </c>
      <c r="N48" s="20" t="s">
        <v>34</v>
      </c>
      <c r="O48" s="18"/>
      <c r="P48" s="18"/>
      <c r="Q48" s="18"/>
      <c r="R48" s="18"/>
      <c r="S48" s="18"/>
      <c r="T48" s="18"/>
      <c r="U48" s="18"/>
      <c r="V48" s="18"/>
      <c r="W48" s="34"/>
    </row>
    <row r="49" spans="1:23" x14ac:dyDescent="0.2">
      <c r="A49" s="497"/>
      <c r="B49" s="499"/>
      <c r="C49" s="501"/>
      <c r="D49" s="501"/>
      <c r="E49" s="503"/>
      <c r="F49" s="17">
        <v>48</v>
      </c>
      <c r="G49" s="18" t="s">
        <v>18192</v>
      </c>
      <c r="H49" s="18" t="s">
        <v>18192</v>
      </c>
      <c r="I49" s="80"/>
      <c r="J49" s="18" t="s">
        <v>134</v>
      </c>
      <c r="K49" s="19">
        <v>12</v>
      </c>
      <c r="L49" s="19">
        <v>0</v>
      </c>
      <c r="M49" s="20" t="s">
        <v>34</v>
      </c>
      <c r="N49" s="20" t="s">
        <v>34</v>
      </c>
      <c r="O49" s="18"/>
      <c r="P49" s="18"/>
      <c r="Q49" s="18"/>
      <c r="R49" s="18"/>
      <c r="S49" s="18"/>
      <c r="T49" s="18"/>
      <c r="U49" s="18"/>
      <c r="V49" s="18"/>
      <c r="W49" s="34"/>
    </row>
    <row r="50" spans="1:23" x14ac:dyDescent="0.2">
      <c r="A50" s="497"/>
      <c r="B50" s="499"/>
      <c r="C50" s="501"/>
      <c r="D50" s="501"/>
      <c r="E50" s="503"/>
      <c r="F50" s="17">
        <v>49</v>
      </c>
      <c r="G50" s="18" t="s">
        <v>18193</v>
      </c>
      <c r="H50" s="18" t="s">
        <v>18193</v>
      </c>
      <c r="I50" s="80"/>
      <c r="J50" s="18" t="s">
        <v>134</v>
      </c>
      <c r="K50" s="19">
        <v>12</v>
      </c>
      <c r="L50" s="19">
        <v>0</v>
      </c>
      <c r="M50" s="20" t="s">
        <v>34</v>
      </c>
      <c r="N50" s="20" t="s">
        <v>34</v>
      </c>
      <c r="O50" s="18"/>
      <c r="P50" s="18"/>
      <c r="Q50" s="18"/>
      <c r="R50" s="18"/>
      <c r="S50" s="18"/>
      <c r="T50" s="18"/>
      <c r="U50" s="18"/>
      <c r="V50" s="18"/>
      <c r="W50" s="34"/>
    </row>
    <row r="51" spans="1:23" x14ac:dyDescent="0.2">
      <c r="A51" s="497"/>
      <c r="B51" s="499"/>
      <c r="C51" s="501"/>
      <c r="D51" s="501"/>
      <c r="E51" s="503"/>
      <c r="F51" s="17">
        <v>50</v>
      </c>
      <c r="G51" s="18" t="s">
        <v>18194</v>
      </c>
      <c r="H51" s="18" t="s">
        <v>18194</v>
      </c>
      <c r="I51" s="80"/>
      <c r="J51" s="18" t="s">
        <v>134</v>
      </c>
      <c r="K51" s="19">
        <v>12</v>
      </c>
      <c r="L51" s="19">
        <v>0</v>
      </c>
      <c r="M51" s="20" t="s">
        <v>34</v>
      </c>
      <c r="N51" s="20" t="s">
        <v>34</v>
      </c>
      <c r="O51" s="18"/>
      <c r="P51" s="18"/>
      <c r="Q51" s="18"/>
      <c r="R51" s="18"/>
      <c r="S51" s="18"/>
      <c r="T51" s="18"/>
      <c r="U51" s="18"/>
      <c r="V51" s="18"/>
      <c r="W51" s="34"/>
    </row>
    <row r="52" spans="1:23" x14ac:dyDescent="0.2">
      <c r="A52" s="497"/>
      <c r="B52" s="499"/>
      <c r="C52" s="501"/>
      <c r="D52" s="501"/>
      <c r="E52" s="503"/>
      <c r="F52" s="17">
        <v>51</v>
      </c>
      <c r="G52" s="18" t="s">
        <v>18195</v>
      </c>
      <c r="H52" s="18" t="s">
        <v>18195</v>
      </c>
      <c r="I52" s="80"/>
      <c r="J52" s="18" t="s">
        <v>134</v>
      </c>
      <c r="K52" s="19">
        <v>12</v>
      </c>
      <c r="L52" s="19">
        <v>0</v>
      </c>
      <c r="M52" s="20" t="s">
        <v>34</v>
      </c>
      <c r="N52" s="20" t="s">
        <v>34</v>
      </c>
      <c r="O52" s="18"/>
      <c r="P52" s="18"/>
      <c r="Q52" s="18"/>
      <c r="R52" s="18"/>
      <c r="S52" s="18"/>
      <c r="T52" s="18"/>
      <c r="U52" s="18"/>
      <c r="V52" s="18"/>
      <c r="W52" s="34"/>
    </row>
    <row r="53" spans="1:23" x14ac:dyDescent="0.2">
      <c r="A53" s="497"/>
      <c r="B53" s="499"/>
      <c r="C53" s="501"/>
      <c r="D53" s="501"/>
      <c r="E53" s="503"/>
      <c r="F53" s="17">
        <v>52</v>
      </c>
      <c r="G53" s="18" t="s">
        <v>18196</v>
      </c>
      <c r="H53" s="18" t="s">
        <v>18196</v>
      </c>
      <c r="I53" s="80"/>
      <c r="J53" s="18" t="s">
        <v>134</v>
      </c>
      <c r="K53" s="19">
        <v>12</v>
      </c>
      <c r="L53" s="19">
        <v>0</v>
      </c>
      <c r="M53" s="20" t="s">
        <v>34</v>
      </c>
      <c r="N53" s="20" t="s">
        <v>34</v>
      </c>
      <c r="O53" s="18"/>
      <c r="P53" s="18"/>
      <c r="Q53" s="18"/>
      <c r="R53" s="18"/>
      <c r="S53" s="18"/>
      <c r="T53" s="18"/>
      <c r="U53" s="18"/>
      <c r="V53" s="18"/>
      <c r="W53" s="34"/>
    </row>
    <row r="54" spans="1:23" x14ac:dyDescent="0.2">
      <c r="A54" s="497"/>
      <c r="B54" s="499"/>
      <c r="C54" s="501"/>
      <c r="D54" s="501"/>
      <c r="E54" s="503"/>
      <c r="F54" s="17">
        <v>53</v>
      </c>
      <c r="G54" s="18" t="s">
        <v>18197</v>
      </c>
      <c r="H54" s="18" t="s">
        <v>18197</v>
      </c>
      <c r="I54" s="80"/>
      <c r="J54" s="18" t="s">
        <v>134</v>
      </c>
      <c r="K54" s="19">
        <v>12</v>
      </c>
      <c r="L54" s="19">
        <v>0</v>
      </c>
      <c r="M54" s="20" t="s">
        <v>34</v>
      </c>
      <c r="N54" s="20" t="s">
        <v>34</v>
      </c>
      <c r="O54" s="18"/>
      <c r="P54" s="18"/>
      <c r="Q54" s="18"/>
      <c r="R54" s="18"/>
      <c r="S54" s="18"/>
      <c r="T54" s="18"/>
      <c r="U54" s="18"/>
      <c r="V54" s="18"/>
      <c r="W54" s="34"/>
    </row>
    <row r="55" spans="1:23" x14ac:dyDescent="0.2">
      <c r="A55" s="497"/>
      <c r="B55" s="499"/>
      <c r="C55" s="501"/>
      <c r="D55" s="501"/>
      <c r="E55" s="503"/>
      <c r="F55" s="17">
        <v>54</v>
      </c>
      <c r="G55" s="18" t="s">
        <v>18198</v>
      </c>
      <c r="H55" s="18" t="s">
        <v>18198</v>
      </c>
      <c r="I55" s="80"/>
      <c r="J55" s="18" t="s">
        <v>134</v>
      </c>
      <c r="K55" s="19">
        <v>12</v>
      </c>
      <c r="L55" s="19">
        <v>0</v>
      </c>
      <c r="M55" s="20" t="s">
        <v>34</v>
      </c>
      <c r="N55" s="20" t="s">
        <v>34</v>
      </c>
      <c r="O55" s="18"/>
      <c r="P55" s="18"/>
      <c r="Q55" s="18"/>
      <c r="R55" s="18"/>
      <c r="S55" s="18"/>
      <c r="T55" s="18"/>
      <c r="U55" s="18"/>
      <c r="V55" s="18"/>
      <c r="W55" s="34"/>
    </row>
    <row r="56" spans="1:23" x14ac:dyDescent="0.2">
      <c r="A56" s="497"/>
      <c r="B56" s="499"/>
      <c r="C56" s="501"/>
      <c r="D56" s="501"/>
      <c r="E56" s="503"/>
      <c r="F56" s="17">
        <v>55</v>
      </c>
      <c r="G56" s="18" t="s">
        <v>18199</v>
      </c>
      <c r="H56" s="18" t="s">
        <v>18199</v>
      </c>
      <c r="I56" s="80"/>
      <c r="J56" s="18" t="s">
        <v>134</v>
      </c>
      <c r="K56" s="19">
        <v>4</v>
      </c>
      <c r="L56" s="19">
        <v>1</v>
      </c>
      <c r="M56" s="20" t="s">
        <v>34</v>
      </c>
      <c r="N56" s="20" t="s">
        <v>34</v>
      </c>
      <c r="O56" s="18"/>
      <c r="P56" s="18"/>
      <c r="Q56" s="18"/>
      <c r="R56" s="18"/>
      <c r="S56" s="18"/>
      <c r="T56" s="18"/>
      <c r="U56" s="18"/>
      <c r="V56" s="18"/>
      <c r="W56" s="34"/>
    </row>
    <row r="57" spans="1:23" x14ac:dyDescent="0.2">
      <c r="A57" s="497"/>
      <c r="B57" s="499"/>
      <c r="C57" s="501"/>
      <c r="D57" s="501"/>
      <c r="E57" s="503"/>
      <c r="F57" s="17">
        <v>56</v>
      </c>
      <c r="G57" s="18" t="s">
        <v>18200</v>
      </c>
      <c r="H57" s="18" t="s">
        <v>18200</v>
      </c>
      <c r="I57" s="80"/>
      <c r="J57" s="18" t="s">
        <v>134</v>
      </c>
      <c r="K57" s="19">
        <v>4</v>
      </c>
      <c r="L57" s="19">
        <v>1</v>
      </c>
      <c r="M57" s="20" t="s">
        <v>34</v>
      </c>
      <c r="N57" s="20" t="s">
        <v>34</v>
      </c>
      <c r="O57" s="18"/>
      <c r="P57" s="18"/>
      <c r="Q57" s="18"/>
      <c r="R57" s="18"/>
      <c r="S57" s="18"/>
      <c r="T57" s="18"/>
      <c r="U57" s="18"/>
      <c r="V57" s="18"/>
      <c r="W57" s="34"/>
    </row>
    <row r="58" spans="1:23" x14ac:dyDescent="0.2">
      <c r="A58" s="497"/>
      <c r="B58" s="499"/>
      <c r="C58" s="501"/>
      <c r="D58" s="501"/>
      <c r="E58" s="503"/>
      <c r="F58" s="17">
        <v>57</v>
      </c>
      <c r="G58" s="18" t="s">
        <v>18201</v>
      </c>
      <c r="H58" s="18" t="s">
        <v>18201</v>
      </c>
      <c r="I58" s="80"/>
      <c r="J58" s="18" t="s">
        <v>32</v>
      </c>
      <c r="K58" s="19">
        <v>8</v>
      </c>
      <c r="L58" s="19"/>
      <c r="M58" s="20" t="s">
        <v>34</v>
      </c>
      <c r="N58" s="20" t="s">
        <v>34</v>
      </c>
      <c r="O58" s="18"/>
      <c r="P58" s="18"/>
      <c r="Q58" s="18"/>
      <c r="R58" s="18"/>
      <c r="S58" s="18"/>
      <c r="T58" s="18"/>
      <c r="U58" s="18"/>
      <c r="V58" s="18"/>
      <c r="W58" s="34"/>
    </row>
    <row r="59" spans="1:23" x14ac:dyDescent="0.2">
      <c r="A59" s="496" t="s">
        <v>18138</v>
      </c>
      <c r="B59" s="498" t="s">
        <v>18138</v>
      </c>
      <c r="C59" s="500"/>
      <c r="D59" s="500"/>
      <c r="E59" s="502">
        <v>0</v>
      </c>
      <c r="F59" s="27">
        <v>1</v>
      </c>
      <c r="G59" s="28" t="s">
        <v>18202</v>
      </c>
      <c r="H59" s="28" t="s">
        <v>18202</v>
      </c>
      <c r="I59" s="79"/>
      <c r="J59" s="28" t="s">
        <v>32</v>
      </c>
      <c r="K59" s="29">
        <v>6</v>
      </c>
      <c r="L59" s="29"/>
      <c r="M59" s="30" t="s">
        <v>33</v>
      </c>
      <c r="N59" s="30" t="s">
        <v>34</v>
      </c>
      <c r="O59" s="28"/>
      <c r="P59" s="28"/>
      <c r="Q59" s="28"/>
      <c r="R59" s="28"/>
      <c r="S59" s="28"/>
      <c r="T59" s="28"/>
      <c r="U59" s="28"/>
      <c r="V59" s="28"/>
      <c r="W59" s="33"/>
    </row>
    <row r="60" spans="1:23" x14ac:dyDescent="0.2">
      <c r="A60" s="497"/>
      <c r="B60" s="499"/>
      <c r="C60" s="501"/>
      <c r="D60" s="501"/>
      <c r="E60" s="503"/>
      <c r="F60" s="17">
        <v>2</v>
      </c>
      <c r="G60" s="18" t="s">
        <v>18203</v>
      </c>
      <c r="H60" s="18" t="s">
        <v>18203</v>
      </c>
      <c r="I60" s="80"/>
      <c r="J60" s="18" t="s">
        <v>32</v>
      </c>
      <c r="K60" s="19">
        <v>1</v>
      </c>
      <c r="L60" s="19"/>
      <c r="M60" s="20" t="s">
        <v>33</v>
      </c>
      <c r="N60" s="20" t="s">
        <v>34</v>
      </c>
      <c r="O60" s="18"/>
      <c r="P60" s="18"/>
      <c r="Q60" s="18"/>
      <c r="R60" s="18"/>
      <c r="S60" s="18"/>
      <c r="T60" s="18"/>
      <c r="U60" s="18"/>
      <c r="V60" s="18"/>
      <c r="W60" s="34"/>
    </row>
    <row r="61" spans="1:23" x14ac:dyDescent="0.2">
      <c r="A61" s="497"/>
      <c r="B61" s="499"/>
      <c r="C61" s="501"/>
      <c r="D61" s="501"/>
      <c r="E61" s="503"/>
      <c r="F61" s="17">
        <v>3</v>
      </c>
      <c r="G61" s="18" t="s">
        <v>18204</v>
      </c>
      <c r="H61" s="18" t="s">
        <v>18204</v>
      </c>
      <c r="I61" s="80"/>
      <c r="J61" s="18" t="s">
        <v>32</v>
      </c>
      <c r="K61" s="19">
        <v>1</v>
      </c>
      <c r="L61" s="19"/>
      <c r="M61" s="20" t="s">
        <v>33</v>
      </c>
      <c r="N61" s="20" t="s">
        <v>34</v>
      </c>
      <c r="O61" s="18"/>
      <c r="P61" s="18"/>
      <c r="Q61" s="18"/>
      <c r="R61" s="18"/>
      <c r="S61" s="18"/>
      <c r="T61" s="18"/>
      <c r="U61" s="18"/>
      <c r="V61" s="18"/>
      <c r="W61" s="34"/>
    </row>
    <row r="62" spans="1:23" x14ac:dyDescent="0.2">
      <c r="A62" s="497"/>
      <c r="B62" s="499"/>
      <c r="C62" s="501"/>
      <c r="D62" s="501"/>
      <c r="E62" s="503"/>
      <c r="F62" s="17">
        <v>4</v>
      </c>
      <c r="G62" s="18" t="s">
        <v>18205</v>
      </c>
      <c r="H62" s="18" t="s">
        <v>18205</v>
      </c>
      <c r="I62" s="80"/>
      <c r="J62" s="18" t="s">
        <v>32</v>
      </c>
      <c r="K62" s="19">
        <v>8</v>
      </c>
      <c r="L62" s="19"/>
      <c r="M62" s="20" t="s">
        <v>33</v>
      </c>
      <c r="N62" s="20" t="s">
        <v>34</v>
      </c>
      <c r="O62" s="18"/>
      <c r="P62" s="18"/>
      <c r="Q62" s="18"/>
      <c r="R62" s="18"/>
      <c r="S62" s="18"/>
      <c r="T62" s="18"/>
      <c r="U62" s="18"/>
      <c r="V62" s="18"/>
      <c r="W62" s="34"/>
    </row>
    <row r="63" spans="1:23" x14ac:dyDescent="0.2">
      <c r="A63" s="497"/>
      <c r="B63" s="499"/>
      <c r="C63" s="501"/>
      <c r="D63" s="501"/>
      <c r="E63" s="503"/>
      <c r="F63" s="17">
        <v>5</v>
      </c>
      <c r="G63" s="18" t="s">
        <v>18206</v>
      </c>
      <c r="H63" s="18" t="s">
        <v>18206</v>
      </c>
      <c r="I63" s="80"/>
      <c r="J63" s="18" t="s">
        <v>32</v>
      </c>
      <c r="K63" s="19">
        <v>8</v>
      </c>
      <c r="L63" s="19"/>
      <c r="M63" s="20" t="s">
        <v>33</v>
      </c>
      <c r="N63" s="20" t="s">
        <v>34</v>
      </c>
      <c r="O63" s="18"/>
      <c r="P63" s="18"/>
      <c r="Q63" s="18"/>
      <c r="R63" s="18"/>
      <c r="S63" s="18"/>
      <c r="T63" s="18"/>
      <c r="U63" s="18"/>
      <c r="V63" s="18"/>
      <c r="W63" s="34"/>
    </row>
    <row r="64" spans="1:23" x14ac:dyDescent="0.2">
      <c r="A64" s="497"/>
      <c r="B64" s="499"/>
      <c r="C64" s="501"/>
      <c r="D64" s="501"/>
      <c r="E64" s="503"/>
      <c r="F64" s="17">
        <v>6</v>
      </c>
      <c r="G64" s="18" t="s">
        <v>18207</v>
      </c>
      <c r="H64" s="18" t="s">
        <v>18207</v>
      </c>
      <c r="I64" s="80"/>
      <c r="J64" s="18" t="s">
        <v>134</v>
      </c>
      <c r="K64" s="19">
        <v>3</v>
      </c>
      <c r="L64" s="19">
        <v>0</v>
      </c>
      <c r="M64" s="20" t="s">
        <v>33</v>
      </c>
      <c r="N64" s="20" t="s">
        <v>34</v>
      </c>
      <c r="O64" s="18"/>
      <c r="P64" s="18"/>
      <c r="Q64" s="18"/>
      <c r="R64" s="18"/>
      <c r="S64" s="18"/>
      <c r="T64" s="18"/>
      <c r="U64" s="18"/>
      <c r="V64" s="18"/>
      <c r="W64" s="34"/>
    </row>
    <row r="65" spans="1:23" x14ac:dyDescent="0.2">
      <c r="A65" s="497"/>
      <c r="B65" s="499"/>
      <c r="C65" s="501"/>
      <c r="D65" s="501"/>
      <c r="E65" s="503"/>
      <c r="F65" s="17">
        <v>7</v>
      </c>
      <c r="G65" s="18" t="s">
        <v>18208</v>
      </c>
      <c r="H65" s="18" t="s">
        <v>18208</v>
      </c>
      <c r="I65" s="80"/>
      <c r="J65" s="18" t="s">
        <v>134</v>
      </c>
      <c r="K65" s="19">
        <v>3</v>
      </c>
      <c r="L65" s="19">
        <v>0</v>
      </c>
      <c r="M65" s="20" t="s">
        <v>33</v>
      </c>
      <c r="N65" s="20" t="s">
        <v>34</v>
      </c>
      <c r="O65" s="18"/>
      <c r="P65" s="18"/>
      <c r="Q65" s="18"/>
      <c r="R65" s="18"/>
      <c r="S65" s="18"/>
      <c r="T65" s="18"/>
      <c r="U65" s="18"/>
      <c r="V65" s="18"/>
      <c r="W65" s="34"/>
    </row>
    <row r="66" spans="1:23" x14ac:dyDescent="0.2">
      <c r="A66" s="497"/>
      <c r="B66" s="499"/>
      <c r="C66" s="501"/>
      <c r="D66" s="501"/>
      <c r="E66" s="503"/>
      <c r="F66" s="17">
        <v>8</v>
      </c>
      <c r="G66" s="18" t="s">
        <v>18209</v>
      </c>
      <c r="H66" s="18" t="s">
        <v>18209</v>
      </c>
      <c r="I66" s="80"/>
      <c r="J66" s="18" t="s">
        <v>134</v>
      </c>
      <c r="K66" s="19">
        <v>12</v>
      </c>
      <c r="L66" s="19">
        <v>0</v>
      </c>
      <c r="M66" s="20" t="s">
        <v>33</v>
      </c>
      <c r="N66" s="20" t="s">
        <v>34</v>
      </c>
      <c r="O66" s="18"/>
      <c r="P66" s="18"/>
      <c r="Q66" s="18"/>
      <c r="R66" s="18"/>
      <c r="S66" s="18"/>
      <c r="T66" s="18"/>
      <c r="U66" s="18"/>
      <c r="V66" s="18"/>
      <c r="W66" s="34"/>
    </row>
    <row r="67" spans="1:23" x14ac:dyDescent="0.2">
      <c r="A67" s="497"/>
      <c r="B67" s="499"/>
      <c r="C67" s="501"/>
      <c r="D67" s="501"/>
      <c r="E67" s="503"/>
      <c r="F67" s="17">
        <v>9</v>
      </c>
      <c r="G67" s="18" t="s">
        <v>18210</v>
      </c>
      <c r="H67" s="18" t="s">
        <v>18210</v>
      </c>
      <c r="I67" s="80"/>
      <c r="J67" s="18" t="s">
        <v>134</v>
      </c>
      <c r="K67" s="19">
        <v>12</v>
      </c>
      <c r="L67" s="19">
        <v>0</v>
      </c>
      <c r="M67" s="20" t="s">
        <v>33</v>
      </c>
      <c r="N67" s="20" t="s">
        <v>34</v>
      </c>
      <c r="O67" s="18"/>
      <c r="P67" s="18"/>
      <c r="Q67" s="18"/>
      <c r="R67" s="18"/>
      <c r="S67" s="18"/>
      <c r="T67" s="18"/>
      <c r="U67" s="18"/>
      <c r="V67" s="18"/>
      <c r="W67" s="34"/>
    </row>
    <row r="68" spans="1:23" x14ac:dyDescent="0.2">
      <c r="A68" s="497"/>
      <c r="B68" s="499"/>
      <c r="C68" s="501"/>
      <c r="D68" s="501"/>
      <c r="E68" s="503"/>
      <c r="F68" s="17">
        <v>10</v>
      </c>
      <c r="G68" s="18" t="s">
        <v>18211</v>
      </c>
      <c r="H68" s="18" t="s">
        <v>18211</v>
      </c>
      <c r="I68" s="80"/>
      <c r="J68" s="18" t="s">
        <v>134</v>
      </c>
      <c r="K68" s="19">
        <v>12</v>
      </c>
      <c r="L68" s="19">
        <v>0</v>
      </c>
      <c r="M68" s="20" t="s">
        <v>33</v>
      </c>
      <c r="N68" s="20" t="s">
        <v>34</v>
      </c>
      <c r="O68" s="18"/>
      <c r="P68" s="18"/>
      <c r="Q68" s="18"/>
      <c r="R68" s="18"/>
      <c r="S68" s="18"/>
      <c r="T68" s="18"/>
      <c r="U68" s="18"/>
      <c r="V68" s="18"/>
      <c r="W68" s="34"/>
    </row>
    <row r="69" spans="1:23" x14ac:dyDescent="0.2">
      <c r="A69" s="497"/>
      <c r="B69" s="499"/>
      <c r="C69" s="501"/>
      <c r="D69" s="501"/>
      <c r="E69" s="503"/>
      <c r="F69" s="17">
        <v>11</v>
      </c>
      <c r="G69" s="18" t="s">
        <v>18212</v>
      </c>
      <c r="H69" s="18" t="s">
        <v>18212</v>
      </c>
      <c r="I69" s="80"/>
      <c r="J69" s="18" t="s">
        <v>134</v>
      </c>
      <c r="K69" s="19">
        <v>12</v>
      </c>
      <c r="L69" s="19">
        <v>0</v>
      </c>
      <c r="M69" s="20" t="s">
        <v>33</v>
      </c>
      <c r="N69" s="20" t="s">
        <v>34</v>
      </c>
      <c r="O69" s="18"/>
      <c r="P69" s="18"/>
      <c r="Q69" s="18"/>
      <c r="R69" s="18"/>
      <c r="S69" s="18"/>
      <c r="T69" s="18"/>
      <c r="U69" s="18"/>
      <c r="V69" s="18"/>
      <c r="W69" s="34"/>
    </row>
    <row r="70" spans="1:23" x14ac:dyDescent="0.2">
      <c r="A70" s="497"/>
      <c r="B70" s="499"/>
      <c r="C70" s="501"/>
      <c r="D70" s="501"/>
      <c r="E70" s="503"/>
      <c r="F70" s="17">
        <v>12</v>
      </c>
      <c r="G70" s="18" t="s">
        <v>18213</v>
      </c>
      <c r="H70" s="18" t="s">
        <v>18213</v>
      </c>
      <c r="I70" s="80"/>
      <c r="J70" s="18" t="s">
        <v>134</v>
      </c>
      <c r="K70" s="19">
        <v>12</v>
      </c>
      <c r="L70" s="19">
        <v>0</v>
      </c>
      <c r="M70" s="20" t="s">
        <v>33</v>
      </c>
      <c r="N70" s="20" t="s">
        <v>34</v>
      </c>
      <c r="O70" s="18"/>
      <c r="P70" s="18"/>
      <c r="Q70" s="18"/>
      <c r="R70" s="18"/>
      <c r="S70" s="18"/>
      <c r="T70" s="18"/>
      <c r="U70" s="18"/>
      <c r="V70" s="18"/>
      <c r="W70" s="34"/>
    </row>
    <row r="71" spans="1:23" x14ac:dyDescent="0.2">
      <c r="A71" s="497"/>
      <c r="B71" s="499"/>
      <c r="C71" s="501"/>
      <c r="D71" s="501"/>
      <c r="E71" s="503"/>
      <c r="F71" s="17">
        <v>13</v>
      </c>
      <c r="G71" s="18" t="s">
        <v>18214</v>
      </c>
      <c r="H71" s="18" t="s">
        <v>18214</v>
      </c>
      <c r="I71" s="80"/>
      <c r="J71" s="18" t="s">
        <v>134</v>
      </c>
      <c r="K71" s="19">
        <v>12</v>
      </c>
      <c r="L71" s="19">
        <v>0</v>
      </c>
      <c r="M71" s="20" t="s">
        <v>33</v>
      </c>
      <c r="N71" s="20" t="s">
        <v>34</v>
      </c>
      <c r="O71" s="18"/>
      <c r="P71" s="18"/>
      <c r="Q71" s="18"/>
      <c r="R71" s="18"/>
      <c r="S71" s="18"/>
      <c r="T71" s="18"/>
      <c r="U71" s="18"/>
      <c r="V71" s="18"/>
      <c r="W71" s="34"/>
    </row>
    <row r="72" spans="1:23" x14ac:dyDescent="0.2">
      <c r="A72" s="497"/>
      <c r="B72" s="499"/>
      <c r="C72" s="501"/>
      <c r="D72" s="501"/>
      <c r="E72" s="503"/>
      <c r="F72" s="17">
        <v>14</v>
      </c>
      <c r="G72" s="18" t="s">
        <v>18215</v>
      </c>
      <c r="H72" s="18" t="s">
        <v>18215</v>
      </c>
      <c r="I72" s="80"/>
      <c r="J72" s="18" t="s">
        <v>134</v>
      </c>
      <c r="K72" s="19">
        <v>12</v>
      </c>
      <c r="L72" s="19">
        <v>0</v>
      </c>
      <c r="M72" s="20" t="s">
        <v>33</v>
      </c>
      <c r="N72" s="20" t="s">
        <v>34</v>
      </c>
      <c r="O72" s="18"/>
      <c r="P72" s="18"/>
      <c r="Q72" s="18"/>
      <c r="R72" s="18"/>
      <c r="S72" s="18"/>
      <c r="T72" s="18"/>
      <c r="U72" s="18"/>
      <c r="V72" s="18"/>
      <c r="W72" s="34"/>
    </row>
    <row r="73" spans="1:23" x14ac:dyDescent="0.2">
      <c r="A73" s="497"/>
      <c r="B73" s="499"/>
      <c r="C73" s="501"/>
      <c r="D73" s="501"/>
      <c r="E73" s="503"/>
      <c r="F73" s="17">
        <v>15</v>
      </c>
      <c r="G73" s="18" t="s">
        <v>18216</v>
      </c>
      <c r="H73" s="18" t="s">
        <v>18216</v>
      </c>
      <c r="I73" s="80"/>
      <c r="J73" s="18" t="s">
        <v>134</v>
      </c>
      <c r="K73" s="19">
        <v>12</v>
      </c>
      <c r="L73" s="19">
        <v>0</v>
      </c>
      <c r="M73" s="20" t="s">
        <v>33</v>
      </c>
      <c r="N73" s="20" t="s">
        <v>34</v>
      </c>
      <c r="O73" s="18"/>
      <c r="P73" s="18"/>
      <c r="Q73" s="18"/>
      <c r="R73" s="18"/>
      <c r="S73" s="18"/>
      <c r="T73" s="18"/>
      <c r="U73" s="18"/>
      <c r="V73" s="18"/>
      <c r="W73" s="34"/>
    </row>
    <row r="74" spans="1:23" x14ac:dyDescent="0.2">
      <c r="A74" s="497"/>
      <c r="B74" s="499"/>
      <c r="C74" s="501"/>
      <c r="D74" s="501"/>
      <c r="E74" s="503"/>
      <c r="F74" s="17">
        <v>16</v>
      </c>
      <c r="G74" s="18" t="s">
        <v>18217</v>
      </c>
      <c r="H74" s="18" t="s">
        <v>18217</v>
      </c>
      <c r="I74" s="80"/>
      <c r="J74" s="18" t="s">
        <v>134</v>
      </c>
      <c r="K74" s="19">
        <v>4</v>
      </c>
      <c r="L74" s="19">
        <v>1</v>
      </c>
      <c r="M74" s="20" t="s">
        <v>33</v>
      </c>
      <c r="N74" s="20" t="s">
        <v>34</v>
      </c>
      <c r="O74" s="18"/>
      <c r="P74" s="18"/>
      <c r="Q74" s="18"/>
      <c r="R74" s="18"/>
      <c r="S74" s="18"/>
      <c r="T74" s="18"/>
      <c r="U74" s="18"/>
      <c r="V74" s="18"/>
      <c r="W74" s="34"/>
    </row>
    <row r="75" spans="1:23" x14ac:dyDescent="0.2">
      <c r="A75" s="497"/>
      <c r="B75" s="499"/>
      <c r="C75" s="501"/>
      <c r="D75" s="501"/>
      <c r="E75" s="503"/>
      <c r="F75" s="17">
        <v>17</v>
      </c>
      <c r="G75" s="18" t="s">
        <v>18218</v>
      </c>
      <c r="H75" s="18" t="s">
        <v>18218</v>
      </c>
      <c r="I75" s="80"/>
      <c r="J75" s="18" t="s">
        <v>134</v>
      </c>
      <c r="K75" s="19">
        <v>4</v>
      </c>
      <c r="L75" s="19">
        <v>1</v>
      </c>
      <c r="M75" s="20" t="s">
        <v>33</v>
      </c>
      <c r="N75" s="20" t="s">
        <v>34</v>
      </c>
      <c r="O75" s="18"/>
      <c r="P75" s="18"/>
      <c r="Q75" s="18"/>
      <c r="R75" s="18"/>
      <c r="S75" s="18"/>
      <c r="T75" s="18"/>
      <c r="U75" s="18"/>
      <c r="V75" s="18"/>
      <c r="W75" s="34"/>
    </row>
    <row r="76" spans="1:23" x14ac:dyDescent="0.2">
      <c r="A76" s="497"/>
      <c r="B76" s="499"/>
      <c r="C76" s="501"/>
      <c r="D76" s="501"/>
      <c r="E76" s="503"/>
      <c r="F76" s="17">
        <v>18</v>
      </c>
      <c r="G76" s="18" t="s">
        <v>18219</v>
      </c>
      <c r="H76" s="18" t="s">
        <v>18219</v>
      </c>
      <c r="I76" s="80"/>
      <c r="J76" s="18" t="s">
        <v>134</v>
      </c>
      <c r="K76" s="19">
        <v>4</v>
      </c>
      <c r="L76" s="19">
        <v>1</v>
      </c>
      <c r="M76" s="20" t="s">
        <v>33</v>
      </c>
      <c r="N76" s="20" t="s">
        <v>34</v>
      </c>
      <c r="O76" s="18"/>
      <c r="P76" s="18"/>
      <c r="Q76" s="18"/>
      <c r="R76" s="18"/>
      <c r="S76" s="18"/>
      <c r="T76" s="18"/>
      <c r="U76" s="18"/>
      <c r="V76" s="18"/>
      <c r="W76" s="34"/>
    </row>
    <row r="77" spans="1:23" x14ac:dyDescent="0.2">
      <c r="A77" s="497"/>
      <c r="B77" s="499"/>
      <c r="C77" s="501"/>
      <c r="D77" s="501"/>
      <c r="E77" s="503"/>
      <c r="F77" s="17">
        <v>19</v>
      </c>
      <c r="G77" s="18" t="s">
        <v>18220</v>
      </c>
      <c r="H77" s="18" t="s">
        <v>18220</v>
      </c>
      <c r="I77" s="80"/>
      <c r="J77" s="18" t="s">
        <v>134</v>
      </c>
      <c r="K77" s="19">
        <v>4</v>
      </c>
      <c r="L77" s="19">
        <v>1</v>
      </c>
      <c r="M77" s="20" t="s">
        <v>33</v>
      </c>
      <c r="N77" s="20" t="s">
        <v>34</v>
      </c>
      <c r="O77" s="18"/>
      <c r="P77" s="18"/>
      <c r="Q77" s="18"/>
      <c r="R77" s="18"/>
      <c r="S77" s="18"/>
      <c r="T77" s="18"/>
      <c r="U77" s="18"/>
      <c r="V77" s="18"/>
      <c r="W77" s="34"/>
    </row>
    <row r="78" spans="1:23" x14ac:dyDescent="0.2">
      <c r="A78" s="497"/>
      <c r="B78" s="499"/>
      <c r="C78" s="501"/>
      <c r="D78" s="501"/>
      <c r="E78" s="503"/>
      <c r="F78" s="17">
        <v>20</v>
      </c>
      <c r="G78" s="18" t="s">
        <v>18221</v>
      </c>
      <c r="H78" s="18" t="s">
        <v>18221</v>
      </c>
      <c r="I78" s="80"/>
      <c r="J78" s="18" t="s">
        <v>134</v>
      </c>
      <c r="K78" s="19">
        <v>12</v>
      </c>
      <c r="L78" s="19">
        <v>0</v>
      </c>
      <c r="M78" s="20" t="s">
        <v>33</v>
      </c>
      <c r="N78" s="20" t="s">
        <v>34</v>
      </c>
      <c r="O78" s="18"/>
      <c r="P78" s="18"/>
      <c r="Q78" s="18"/>
      <c r="R78" s="18"/>
      <c r="S78" s="18"/>
      <c r="T78" s="18"/>
      <c r="U78" s="18"/>
      <c r="V78" s="18"/>
      <c r="W78" s="34"/>
    </row>
    <row r="79" spans="1:23" x14ac:dyDescent="0.2">
      <c r="A79" s="497"/>
      <c r="B79" s="499"/>
      <c r="C79" s="501"/>
      <c r="D79" s="501"/>
      <c r="E79" s="503"/>
      <c r="F79" s="17">
        <v>21</v>
      </c>
      <c r="G79" s="18" t="s">
        <v>18222</v>
      </c>
      <c r="H79" s="18" t="s">
        <v>18222</v>
      </c>
      <c r="I79" s="80"/>
      <c r="J79" s="18" t="s">
        <v>134</v>
      </c>
      <c r="K79" s="19">
        <v>12</v>
      </c>
      <c r="L79" s="19">
        <v>0</v>
      </c>
      <c r="M79" s="20" t="s">
        <v>33</v>
      </c>
      <c r="N79" s="20" t="s">
        <v>34</v>
      </c>
      <c r="O79" s="18"/>
      <c r="P79" s="18"/>
      <c r="Q79" s="18"/>
      <c r="R79" s="18"/>
      <c r="S79" s="18"/>
      <c r="T79" s="18"/>
      <c r="U79" s="18"/>
      <c r="V79" s="18"/>
      <c r="W79" s="34"/>
    </row>
    <row r="80" spans="1:23" x14ac:dyDescent="0.2">
      <c r="A80" s="497"/>
      <c r="B80" s="499"/>
      <c r="C80" s="501"/>
      <c r="D80" s="501"/>
      <c r="E80" s="503"/>
      <c r="F80" s="17">
        <v>22</v>
      </c>
      <c r="G80" s="18" t="s">
        <v>18223</v>
      </c>
      <c r="H80" s="18" t="s">
        <v>18223</v>
      </c>
      <c r="I80" s="80"/>
      <c r="J80" s="18" t="s">
        <v>134</v>
      </c>
      <c r="K80" s="19">
        <v>12</v>
      </c>
      <c r="L80" s="19">
        <v>0</v>
      </c>
      <c r="M80" s="20" t="s">
        <v>33</v>
      </c>
      <c r="N80" s="20" t="s">
        <v>34</v>
      </c>
      <c r="O80" s="18"/>
      <c r="P80" s="18"/>
      <c r="Q80" s="18"/>
      <c r="R80" s="18"/>
      <c r="S80" s="18"/>
      <c r="T80" s="18"/>
      <c r="U80" s="18"/>
      <c r="V80" s="18"/>
      <c r="W80" s="34"/>
    </row>
    <row r="81" spans="1:23" x14ac:dyDescent="0.2">
      <c r="A81" s="497"/>
      <c r="B81" s="499"/>
      <c r="C81" s="501"/>
      <c r="D81" s="501"/>
      <c r="E81" s="503"/>
      <c r="F81" s="17">
        <v>23</v>
      </c>
      <c r="G81" s="18" t="s">
        <v>18224</v>
      </c>
      <c r="H81" s="18" t="s">
        <v>18224</v>
      </c>
      <c r="I81" s="80"/>
      <c r="J81" s="18" t="s">
        <v>134</v>
      </c>
      <c r="K81" s="19">
        <v>12</v>
      </c>
      <c r="L81" s="19">
        <v>0</v>
      </c>
      <c r="M81" s="20" t="s">
        <v>33</v>
      </c>
      <c r="N81" s="20" t="s">
        <v>34</v>
      </c>
      <c r="O81" s="18"/>
      <c r="P81" s="18"/>
      <c r="Q81" s="18"/>
      <c r="R81" s="18"/>
      <c r="S81" s="18"/>
      <c r="T81" s="18"/>
      <c r="U81" s="18"/>
      <c r="V81" s="18"/>
      <c r="W81" s="34"/>
    </row>
    <row r="82" spans="1:23" x14ac:dyDescent="0.2">
      <c r="A82" s="497"/>
      <c r="B82" s="499"/>
      <c r="C82" s="501"/>
      <c r="D82" s="501"/>
      <c r="E82" s="503"/>
      <c r="F82" s="17">
        <v>24</v>
      </c>
      <c r="G82" s="18" t="s">
        <v>18225</v>
      </c>
      <c r="H82" s="18" t="s">
        <v>18225</v>
      </c>
      <c r="I82" s="80"/>
      <c r="J82" s="18" t="s">
        <v>134</v>
      </c>
      <c r="K82" s="19">
        <v>12</v>
      </c>
      <c r="L82" s="19">
        <v>0</v>
      </c>
      <c r="M82" s="20" t="s">
        <v>33</v>
      </c>
      <c r="N82" s="20" t="s">
        <v>34</v>
      </c>
      <c r="O82" s="18"/>
      <c r="P82" s="18"/>
      <c r="Q82" s="18"/>
      <c r="R82" s="18"/>
      <c r="S82" s="18"/>
      <c r="T82" s="18"/>
      <c r="U82" s="18"/>
      <c r="V82" s="18"/>
      <c r="W82" s="34"/>
    </row>
    <row r="83" spans="1:23" x14ac:dyDescent="0.2">
      <c r="A83" s="497"/>
      <c r="B83" s="499"/>
      <c r="C83" s="501"/>
      <c r="D83" s="501"/>
      <c r="E83" s="503"/>
      <c r="F83" s="17">
        <v>25</v>
      </c>
      <c r="G83" s="18" t="s">
        <v>18226</v>
      </c>
      <c r="H83" s="18" t="s">
        <v>18226</v>
      </c>
      <c r="I83" s="80"/>
      <c r="J83" s="18" t="s">
        <v>134</v>
      </c>
      <c r="K83" s="19">
        <v>12</v>
      </c>
      <c r="L83" s="19">
        <v>0</v>
      </c>
      <c r="M83" s="20" t="s">
        <v>33</v>
      </c>
      <c r="N83" s="20" t="s">
        <v>34</v>
      </c>
      <c r="O83" s="18"/>
      <c r="P83" s="18"/>
      <c r="Q83" s="18"/>
      <c r="R83" s="18"/>
      <c r="S83" s="18"/>
      <c r="T83" s="18"/>
      <c r="U83" s="18"/>
      <c r="V83" s="18"/>
      <c r="W83" s="34"/>
    </row>
    <row r="84" spans="1:23" x14ac:dyDescent="0.2">
      <c r="A84" s="497"/>
      <c r="B84" s="499"/>
      <c r="C84" s="501"/>
      <c r="D84" s="501"/>
      <c r="E84" s="503"/>
      <c r="F84" s="17">
        <v>26</v>
      </c>
      <c r="G84" s="18" t="s">
        <v>18227</v>
      </c>
      <c r="H84" s="18" t="s">
        <v>18227</v>
      </c>
      <c r="I84" s="80"/>
      <c r="J84" s="18" t="s">
        <v>134</v>
      </c>
      <c r="K84" s="19">
        <v>12</v>
      </c>
      <c r="L84" s="19">
        <v>0</v>
      </c>
      <c r="M84" s="20" t="s">
        <v>33</v>
      </c>
      <c r="N84" s="20" t="s">
        <v>34</v>
      </c>
      <c r="O84" s="18"/>
      <c r="P84" s="18"/>
      <c r="Q84" s="18"/>
      <c r="R84" s="18"/>
      <c r="S84" s="18"/>
      <c r="T84" s="18"/>
      <c r="U84" s="18"/>
      <c r="V84" s="18"/>
      <c r="W84" s="34"/>
    </row>
    <row r="85" spans="1:23" x14ac:dyDescent="0.2">
      <c r="A85" s="497"/>
      <c r="B85" s="499"/>
      <c r="C85" s="501"/>
      <c r="D85" s="501"/>
      <c r="E85" s="503"/>
      <c r="F85" s="17">
        <v>27</v>
      </c>
      <c r="G85" s="18" t="s">
        <v>18228</v>
      </c>
      <c r="H85" s="18" t="s">
        <v>18228</v>
      </c>
      <c r="I85" s="80"/>
      <c r="J85" s="18" t="s">
        <v>134</v>
      </c>
      <c r="K85" s="19">
        <v>12</v>
      </c>
      <c r="L85" s="19">
        <v>0</v>
      </c>
      <c r="M85" s="20" t="s">
        <v>33</v>
      </c>
      <c r="N85" s="20" t="s">
        <v>34</v>
      </c>
      <c r="O85" s="18"/>
      <c r="P85" s="18"/>
      <c r="Q85" s="18"/>
      <c r="R85" s="18"/>
      <c r="S85" s="18"/>
      <c r="T85" s="18"/>
      <c r="U85" s="18"/>
      <c r="V85" s="18"/>
      <c r="W85" s="34"/>
    </row>
    <row r="86" spans="1:23" x14ac:dyDescent="0.2">
      <c r="A86" s="497"/>
      <c r="B86" s="499"/>
      <c r="C86" s="501"/>
      <c r="D86" s="501"/>
      <c r="E86" s="503"/>
      <c r="F86" s="17">
        <v>28</v>
      </c>
      <c r="G86" s="18" t="s">
        <v>18229</v>
      </c>
      <c r="H86" s="18" t="s">
        <v>18229</v>
      </c>
      <c r="I86" s="80"/>
      <c r="J86" s="18" t="s">
        <v>134</v>
      </c>
      <c r="K86" s="19">
        <v>4</v>
      </c>
      <c r="L86" s="19">
        <v>1</v>
      </c>
      <c r="M86" s="20" t="s">
        <v>33</v>
      </c>
      <c r="N86" s="20" t="s">
        <v>34</v>
      </c>
      <c r="O86" s="18"/>
      <c r="P86" s="18"/>
      <c r="Q86" s="18"/>
      <c r="R86" s="18"/>
      <c r="S86" s="18"/>
      <c r="T86" s="18"/>
      <c r="U86" s="18"/>
      <c r="V86" s="18"/>
      <c r="W86" s="34"/>
    </row>
    <row r="87" spans="1:23" x14ac:dyDescent="0.2">
      <c r="A87" s="497"/>
      <c r="B87" s="499"/>
      <c r="C87" s="501"/>
      <c r="D87" s="501"/>
      <c r="E87" s="503"/>
      <c r="F87" s="17">
        <v>29</v>
      </c>
      <c r="G87" s="18" t="s">
        <v>18230</v>
      </c>
      <c r="H87" s="18" t="s">
        <v>18230</v>
      </c>
      <c r="I87" s="80"/>
      <c r="J87" s="18" t="s">
        <v>134</v>
      </c>
      <c r="K87" s="19">
        <v>4</v>
      </c>
      <c r="L87" s="19">
        <v>1</v>
      </c>
      <c r="M87" s="20" t="s">
        <v>33</v>
      </c>
      <c r="N87" s="20" t="s">
        <v>34</v>
      </c>
      <c r="O87" s="18"/>
      <c r="P87" s="18"/>
      <c r="Q87" s="18"/>
      <c r="R87" s="18"/>
      <c r="S87" s="18"/>
      <c r="T87" s="18"/>
      <c r="U87" s="18"/>
      <c r="V87" s="18"/>
      <c r="W87" s="34"/>
    </row>
    <row r="88" spans="1:23" x14ac:dyDescent="0.2">
      <c r="A88" s="497"/>
      <c r="B88" s="499"/>
      <c r="C88" s="501"/>
      <c r="D88" s="501"/>
      <c r="E88" s="503"/>
      <c r="F88" s="17">
        <v>30</v>
      </c>
      <c r="G88" s="18" t="s">
        <v>18231</v>
      </c>
      <c r="H88" s="18" t="s">
        <v>18231</v>
      </c>
      <c r="I88" s="80"/>
      <c r="J88" s="18" t="s">
        <v>134</v>
      </c>
      <c r="K88" s="19">
        <v>4</v>
      </c>
      <c r="L88" s="19">
        <v>1</v>
      </c>
      <c r="M88" s="20" t="s">
        <v>33</v>
      </c>
      <c r="N88" s="20" t="s">
        <v>34</v>
      </c>
      <c r="O88" s="18"/>
      <c r="P88" s="18"/>
      <c r="Q88" s="18"/>
      <c r="R88" s="18"/>
      <c r="S88" s="18"/>
      <c r="T88" s="18"/>
      <c r="U88" s="18"/>
      <c r="V88" s="18"/>
      <c r="W88" s="34"/>
    </row>
    <row r="89" spans="1:23" x14ac:dyDescent="0.2">
      <c r="A89" s="497"/>
      <c r="B89" s="499"/>
      <c r="C89" s="501"/>
      <c r="D89" s="501"/>
      <c r="E89" s="503"/>
      <c r="F89" s="17">
        <v>31</v>
      </c>
      <c r="G89" s="18" t="s">
        <v>18232</v>
      </c>
      <c r="H89" s="18" t="s">
        <v>18232</v>
      </c>
      <c r="I89" s="80"/>
      <c r="J89" s="18" t="s">
        <v>134</v>
      </c>
      <c r="K89" s="19">
        <v>4</v>
      </c>
      <c r="L89" s="19">
        <v>1</v>
      </c>
      <c r="M89" s="20" t="s">
        <v>33</v>
      </c>
      <c r="N89" s="20" t="s">
        <v>34</v>
      </c>
      <c r="O89" s="18"/>
      <c r="P89" s="18"/>
      <c r="Q89" s="18"/>
      <c r="R89" s="18"/>
      <c r="S89" s="18"/>
      <c r="T89" s="18"/>
      <c r="U89" s="18"/>
      <c r="V89" s="18"/>
      <c r="W89" s="34"/>
    </row>
    <row r="90" spans="1:23" x14ac:dyDescent="0.2">
      <c r="A90" s="497"/>
      <c r="B90" s="499"/>
      <c r="C90" s="501"/>
      <c r="D90" s="501"/>
      <c r="E90" s="503"/>
      <c r="F90" s="17">
        <v>32</v>
      </c>
      <c r="G90" s="18" t="s">
        <v>18233</v>
      </c>
      <c r="H90" s="18" t="s">
        <v>18233</v>
      </c>
      <c r="I90" s="80"/>
      <c r="J90" s="18" t="s">
        <v>134</v>
      </c>
      <c r="K90" s="19">
        <v>12</v>
      </c>
      <c r="L90" s="19">
        <v>0</v>
      </c>
      <c r="M90" s="20" t="s">
        <v>33</v>
      </c>
      <c r="N90" s="20" t="s">
        <v>34</v>
      </c>
      <c r="O90" s="18"/>
      <c r="P90" s="18"/>
      <c r="Q90" s="18"/>
      <c r="R90" s="18"/>
      <c r="S90" s="18"/>
      <c r="T90" s="18"/>
      <c r="U90" s="18"/>
      <c r="V90" s="18"/>
      <c r="W90" s="34"/>
    </row>
    <row r="91" spans="1:23" x14ac:dyDescent="0.2">
      <c r="A91" s="497"/>
      <c r="B91" s="499"/>
      <c r="C91" s="501"/>
      <c r="D91" s="501"/>
      <c r="E91" s="503"/>
      <c r="F91" s="17">
        <v>33</v>
      </c>
      <c r="G91" s="18" t="s">
        <v>18234</v>
      </c>
      <c r="H91" s="18" t="s">
        <v>18234</v>
      </c>
      <c r="I91" s="80"/>
      <c r="J91" s="18" t="s">
        <v>134</v>
      </c>
      <c r="K91" s="19">
        <v>12</v>
      </c>
      <c r="L91" s="19">
        <v>0</v>
      </c>
      <c r="M91" s="20" t="s">
        <v>33</v>
      </c>
      <c r="N91" s="20" t="s">
        <v>34</v>
      </c>
      <c r="O91" s="18"/>
      <c r="P91" s="18"/>
      <c r="Q91" s="18"/>
      <c r="R91" s="18"/>
      <c r="S91" s="18"/>
      <c r="T91" s="18"/>
      <c r="U91" s="18"/>
      <c r="V91" s="18"/>
      <c r="W91" s="34"/>
    </row>
    <row r="92" spans="1:23" x14ac:dyDescent="0.2">
      <c r="A92" s="497"/>
      <c r="B92" s="499"/>
      <c r="C92" s="501"/>
      <c r="D92" s="501"/>
      <c r="E92" s="503"/>
      <c r="F92" s="17">
        <v>34</v>
      </c>
      <c r="G92" s="18" t="s">
        <v>18235</v>
      </c>
      <c r="H92" s="18" t="s">
        <v>18235</v>
      </c>
      <c r="I92" s="80"/>
      <c r="J92" s="18" t="s">
        <v>134</v>
      </c>
      <c r="K92" s="19">
        <v>12</v>
      </c>
      <c r="L92" s="19">
        <v>0</v>
      </c>
      <c r="M92" s="20" t="s">
        <v>33</v>
      </c>
      <c r="N92" s="20" t="s">
        <v>34</v>
      </c>
      <c r="O92" s="18"/>
      <c r="P92" s="18"/>
      <c r="Q92" s="18"/>
      <c r="R92" s="18"/>
      <c r="S92" s="18"/>
      <c r="T92" s="18"/>
      <c r="U92" s="18"/>
      <c r="V92" s="18"/>
      <c r="W92" s="34"/>
    </row>
    <row r="93" spans="1:23" x14ac:dyDescent="0.2">
      <c r="A93" s="497"/>
      <c r="B93" s="499"/>
      <c r="C93" s="501"/>
      <c r="D93" s="501"/>
      <c r="E93" s="503"/>
      <c r="F93" s="17">
        <v>35</v>
      </c>
      <c r="G93" s="18" t="s">
        <v>18236</v>
      </c>
      <c r="H93" s="18" t="s">
        <v>18236</v>
      </c>
      <c r="I93" s="80"/>
      <c r="J93" s="18" t="s">
        <v>134</v>
      </c>
      <c r="K93" s="19">
        <v>12</v>
      </c>
      <c r="L93" s="19">
        <v>0</v>
      </c>
      <c r="M93" s="20" t="s">
        <v>33</v>
      </c>
      <c r="N93" s="20" t="s">
        <v>34</v>
      </c>
      <c r="O93" s="18"/>
      <c r="P93" s="18"/>
      <c r="Q93" s="18"/>
      <c r="R93" s="18"/>
      <c r="S93" s="18"/>
      <c r="T93" s="18"/>
      <c r="U93" s="18"/>
      <c r="V93" s="18"/>
      <c r="W93" s="34"/>
    </row>
    <row r="94" spans="1:23" x14ac:dyDescent="0.2">
      <c r="A94" s="497"/>
      <c r="B94" s="499"/>
      <c r="C94" s="501"/>
      <c r="D94" s="501"/>
      <c r="E94" s="503"/>
      <c r="F94" s="17">
        <v>36</v>
      </c>
      <c r="G94" s="18" t="s">
        <v>18237</v>
      </c>
      <c r="H94" s="18" t="s">
        <v>18237</v>
      </c>
      <c r="I94" s="80"/>
      <c r="J94" s="18" t="s">
        <v>134</v>
      </c>
      <c r="K94" s="19">
        <v>12</v>
      </c>
      <c r="L94" s="19">
        <v>0</v>
      </c>
      <c r="M94" s="20" t="s">
        <v>33</v>
      </c>
      <c r="N94" s="20" t="s">
        <v>34</v>
      </c>
      <c r="O94" s="18"/>
      <c r="P94" s="18"/>
      <c r="Q94" s="18"/>
      <c r="R94" s="18"/>
      <c r="S94" s="18"/>
      <c r="T94" s="18"/>
      <c r="U94" s="18"/>
      <c r="V94" s="18"/>
      <c r="W94" s="34"/>
    </row>
    <row r="95" spans="1:23" x14ac:dyDescent="0.2">
      <c r="A95" s="497"/>
      <c r="B95" s="499"/>
      <c r="C95" s="501"/>
      <c r="D95" s="501"/>
      <c r="E95" s="503"/>
      <c r="F95" s="17">
        <v>37</v>
      </c>
      <c r="G95" s="18" t="s">
        <v>18238</v>
      </c>
      <c r="H95" s="18" t="s">
        <v>18238</v>
      </c>
      <c r="I95" s="80"/>
      <c r="J95" s="18" t="s">
        <v>134</v>
      </c>
      <c r="K95" s="19">
        <v>12</v>
      </c>
      <c r="L95" s="19">
        <v>0</v>
      </c>
      <c r="M95" s="20" t="s">
        <v>33</v>
      </c>
      <c r="N95" s="20" t="s">
        <v>34</v>
      </c>
      <c r="O95" s="18"/>
      <c r="P95" s="18"/>
      <c r="Q95" s="18"/>
      <c r="R95" s="18"/>
      <c r="S95" s="18"/>
      <c r="T95" s="18"/>
      <c r="U95" s="18"/>
      <c r="V95" s="18"/>
      <c r="W95" s="34"/>
    </row>
    <row r="96" spans="1:23" x14ac:dyDescent="0.2">
      <c r="A96" s="497"/>
      <c r="B96" s="499"/>
      <c r="C96" s="501"/>
      <c r="D96" s="501"/>
      <c r="E96" s="503"/>
      <c r="F96" s="17">
        <v>38</v>
      </c>
      <c r="G96" s="18" t="s">
        <v>18239</v>
      </c>
      <c r="H96" s="18" t="s">
        <v>18239</v>
      </c>
      <c r="I96" s="80"/>
      <c r="J96" s="18" t="s">
        <v>134</v>
      </c>
      <c r="K96" s="19">
        <v>12</v>
      </c>
      <c r="L96" s="19">
        <v>0</v>
      </c>
      <c r="M96" s="20" t="s">
        <v>33</v>
      </c>
      <c r="N96" s="20" t="s">
        <v>34</v>
      </c>
      <c r="O96" s="18"/>
      <c r="P96" s="18"/>
      <c r="Q96" s="18"/>
      <c r="R96" s="18"/>
      <c r="S96" s="18"/>
      <c r="T96" s="18"/>
      <c r="U96" s="18"/>
      <c r="V96" s="18"/>
      <c r="W96" s="34"/>
    </row>
    <row r="97" spans="1:23" x14ac:dyDescent="0.2">
      <c r="A97" s="497"/>
      <c r="B97" s="499"/>
      <c r="C97" s="501"/>
      <c r="D97" s="501"/>
      <c r="E97" s="503"/>
      <c r="F97" s="17">
        <v>39</v>
      </c>
      <c r="G97" s="18" t="s">
        <v>18240</v>
      </c>
      <c r="H97" s="18" t="s">
        <v>18240</v>
      </c>
      <c r="I97" s="80"/>
      <c r="J97" s="18" t="s">
        <v>134</v>
      </c>
      <c r="K97" s="19">
        <v>12</v>
      </c>
      <c r="L97" s="19">
        <v>0</v>
      </c>
      <c r="M97" s="20" t="s">
        <v>33</v>
      </c>
      <c r="N97" s="20" t="s">
        <v>34</v>
      </c>
      <c r="O97" s="18"/>
      <c r="P97" s="18"/>
      <c r="Q97" s="18"/>
      <c r="R97" s="18"/>
      <c r="S97" s="18"/>
      <c r="T97" s="18"/>
      <c r="U97" s="18"/>
      <c r="V97" s="18"/>
      <c r="W97" s="34"/>
    </row>
    <row r="98" spans="1:23" x14ac:dyDescent="0.2">
      <c r="A98" s="497"/>
      <c r="B98" s="499"/>
      <c r="C98" s="501"/>
      <c r="D98" s="501"/>
      <c r="E98" s="503"/>
      <c r="F98" s="17">
        <v>40</v>
      </c>
      <c r="G98" s="18" t="s">
        <v>18241</v>
      </c>
      <c r="H98" s="18" t="s">
        <v>18241</v>
      </c>
      <c r="I98" s="80"/>
      <c r="J98" s="18" t="s">
        <v>134</v>
      </c>
      <c r="K98" s="19">
        <v>4</v>
      </c>
      <c r="L98" s="19">
        <v>1</v>
      </c>
      <c r="M98" s="20" t="s">
        <v>33</v>
      </c>
      <c r="N98" s="20" t="s">
        <v>34</v>
      </c>
      <c r="O98" s="18"/>
      <c r="P98" s="18"/>
      <c r="Q98" s="18"/>
      <c r="R98" s="18"/>
      <c r="S98" s="18"/>
      <c r="T98" s="18"/>
      <c r="U98" s="18"/>
      <c r="V98" s="18"/>
      <c r="W98" s="34"/>
    </row>
    <row r="99" spans="1:23" x14ac:dyDescent="0.2">
      <c r="A99" s="497"/>
      <c r="B99" s="499"/>
      <c r="C99" s="501"/>
      <c r="D99" s="501"/>
      <c r="E99" s="503"/>
      <c r="F99" s="17">
        <v>41</v>
      </c>
      <c r="G99" s="18" t="s">
        <v>18242</v>
      </c>
      <c r="H99" s="18" t="s">
        <v>18242</v>
      </c>
      <c r="I99" s="80"/>
      <c r="J99" s="18" t="s">
        <v>134</v>
      </c>
      <c r="K99" s="19">
        <v>4</v>
      </c>
      <c r="L99" s="19">
        <v>1</v>
      </c>
      <c r="M99" s="20" t="s">
        <v>33</v>
      </c>
      <c r="N99" s="20" t="s">
        <v>34</v>
      </c>
      <c r="O99" s="18"/>
      <c r="P99" s="18"/>
      <c r="Q99" s="18"/>
      <c r="R99" s="18"/>
      <c r="S99" s="18"/>
      <c r="T99" s="18"/>
      <c r="U99" s="18"/>
      <c r="V99" s="18"/>
      <c r="W99" s="34"/>
    </row>
    <row r="100" spans="1:23" x14ac:dyDescent="0.2">
      <c r="A100" s="497"/>
      <c r="B100" s="499"/>
      <c r="C100" s="501"/>
      <c r="D100" s="501"/>
      <c r="E100" s="503"/>
      <c r="F100" s="17">
        <v>42</v>
      </c>
      <c r="G100" s="18" t="s">
        <v>18243</v>
      </c>
      <c r="H100" s="18" t="s">
        <v>18243</v>
      </c>
      <c r="I100" s="80"/>
      <c r="J100" s="18" t="s">
        <v>134</v>
      </c>
      <c r="K100" s="19">
        <v>4</v>
      </c>
      <c r="L100" s="19">
        <v>1</v>
      </c>
      <c r="M100" s="20" t="s">
        <v>33</v>
      </c>
      <c r="N100" s="20" t="s">
        <v>34</v>
      </c>
      <c r="O100" s="18"/>
      <c r="P100" s="18"/>
      <c r="Q100" s="18"/>
      <c r="R100" s="18"/>
      <c r="S100" s="18"/>
      <c r="T100" s="18"/>
      <c r="U100" s="18"/>
      <c r="V100" s="18"/>
      <c r="W100" s="34"/>
    </row>
    <row r="101" spans="1:23" x14ac:dyDescent="0.2">
      <c r="A101" s="497"/>
      <c r="B101" s="499"/>
      <c r="C101" s="501"/>
      <c r="D101" s="501"/>
      <c r="E101" s="503"/>
      <c r="F101" s="17">
        <v>43</v>
      </c>
      <c r="G101" s="18" t="s">
        <v>18244</v>
      </c>
      <c r="H101" s="18" t="s">
        <v>18244</v>
      </c>
      <c r="I101" s="80"/>
      <c r="J101" s="18" t="s">
        <v>134</v>
      </c>
      <c r="K101" s="19">
        <v>4</v>
      </c>
      <c r="L101" s="19">
        <v>1</v>
      </c>
      <c r="M101" s="20" t="s">
        <v>33</v>
      </c>
      <c r="N101" s="20" t="s">
        <v>34</v>
      </c>
      <c r="O101" s="18"/>
      <c r="P101" s="18"/>
      <c r="Q101" s="18"/>
      <c r="R101" s="18"/>
      <c r="S101" s="18"/>
      <c r="T101" s="18"/>
      <c r="U101" s="18"/>
      <c r="V101" s="18"/>
      <c r="W101" s="34"/>
    </row>
    <row r="102" spans="1:23" x14ac:dyDescent="0.2">
      <c r="A102" s="497"/>
      <c r="B102" s="499"/>
      <c r="C102" s="501"/>
      <c r="D102" s="501"/>
      <c r="E102" s="503"/>
      <c r="F102" s="17">
        <v>44</v>
      </c>
      <c r="G102" s="18" t="s">
        <v>18245</v>
      </c>
      <c r="H102" s="18" t="s">
        <v>18245</v>
      </c>
      <c r="I102" s="80"/>
      <c r="J102" s="18" t="s">
        <v>134</v>
      </c>
      <c r="K102" s="19">
        <v>12</v>
      </c>
      <c r="L102" s="19">
        <v>0</v>
      </c>
      <c r="M102" s="20" t="s">
        <v>33</v>
      </c>
      <c r="N102" s="20" t="s">
        <v>34</v>
      </c>
      <c r="O102" s="18"/>
      <c r="P102" s="18"/>
      <c r="Q102" s="18"/>
      <c r="R102" s="18"/>
      <c r="S102" s="18"/>
      <c r="T102" s="18"/>
      <c r="U102" s="18"/>
      <c r="V102" s="18"/>
      <c r="W102" s="34"/>
    </row>
    <row r="103" spans="1:23" x14ac:dyDescent="0.2">
      <c r="A103" s="497"/>
      <c r="B103" s="499"/>
      <c r="C103" s="501"/>
      <c r="D103" s="501"/>
      <c r="E103" s="503"/>
      <c r="F103" s="17">
        <v>45</v>
      </c>
      <c r="G103" s="18" t="s">
        <v>18246</v>
      </c>
      <c r="H103" s="18" t="s">
        <v>18246</v>
      </c>
      <c r="I103" s="80"/>
      <c r="J103" s="18" t="s">
        <v>134</v>
      </c>
      <c r="K103" s="19">
        <v>12</v>
      </c>
      <c r="L103" s="19">
        <v>0</v>
      </c>
      <c r="M103" s="20" t="s">
        <v>33</v>
      </c>
      <c r="N103" s="20" t="s">
        <v>34</v>
      </c>
      <c r="O103" s="18"/>
      <c r="P103" s="18"/>
      <c r="Q103" s="18"/>
      <c r="R103" s="18"/>
      <c r="S103" s="18"/>
      <c r="T103" s="18"/>
      <c r="U103" s="18"/>
      <c r="V103" s="18"/>
      <c r="W103" s="34"/>
    </row>
    <row r="104" spans="1:23" x14ac:dyDescent="0.2">
      <c r="A104" s="497"/>
      <c r="B104" s="499"/>
      <c r="C104" s="501"/>
      <c r="D104" s="501"/>
      <c r="E104" s="503"/>
      <c r="F104" s="17">
        <v>46</v>
      </c>
      <c r="G104" s="18" t="s">
        <v>18247</v>
      </c>
      <c r="H104" s="18" t="s">
        <v>18247</v>
      </c>
      <c r="I104" s="80"/>
      <c r="J104" s="18" t="s">
        <v>134</v>
      </c>
      <c r="K104" s="19">
        <v>12</v>
      </c>
      <c r="L104" s="19">
        <v>0</v>
      </c>
      <c r="M104" s="20" t="s">
        <v>33</v>
      </c>
      <c r="N104" s="20" t="s">
        <v>34</v>
      </c>
      <c r="O104" s="18"/>
      <c r="P104" s="18"/>
      <c r="Q104" s="18"/>
      <c r="R104" s="18"/>
      <c r="S104" s="18"/>
      <c r="T104" s="18"/>
      <c r="U104" s="18"/>
      <c r="V104" s="18"/>
      <c r="W104" s="34"/>
    </row>
    <row r="105" spans="1:23" x14ac:dyDescent="0.2">
      <c r="A105" s="497"/>
      <c r="B105" s="499"/>
      <c r="C105" s="501"/>
      <c r="D105" s="501"/>
      <c r="E105" s="503"/>
      <c r="F105" s="17">
        <v>47</v>
      </c>
      <c r="G105" s="18" t="s">
        <v>18248</v>
      </c>
      <c r="H105" s="18" t="s">
        <v>18248</v>
      </c>
      <c r="I105" s="80"/>
      <c r="J105" s="18" t="s">
        <v>134</v>
      </c>
      <c r="K105" s="19">
        <v>12</v>
      </c>
      <c r="L105" s="19">
        <v>0</v>
      </c>
      <c r="M105" s="20" t="s">
        <v>33</v>
      </c>
      <c r="N105" s="20" t="s">
        <v>34</v>
      </c>
      <c r="O105" s="18"/>
      <c r="P105" s="18"/>
      <c r="Q105" s="18"/>
      <c r="R105" s="18"/>
      <c r="S105" s="18"/>
      <c r="T105" s="18"/>
      <c r="U105" s="18"/>
      <c r="V105" s="18"/>
      <c r="W105" s="34"/>
    </row>
    <row r="106" spans="1:23" x14ac:dyDescent="0.2">
      <c r="A106" s="497"/>
      <c r="B106" s="499"/>
      <c r="C106" s="501"/>
      <c r="D106" s="501"/>
      <c r="E106" s="503"/>
      <c r="F106" s="17">
        <v>48</v>
      </c>
      <c r="G106" s="18" t="s">
        <v>18249</v>
      </c>
      <c r="H106" s="18" t="s">
        <v>18249</v>
      </c>
      <c r="I106" s="80"/>
      <c r="J106" s="18" t="s">
        <v>134</v>
      </c>
      <c r="K106" s="19">
        <v>12</v>
      </c>
      <c r="L106" s="19">
        <v>0</v>
      </c>
      <c r="M106" s="20" t="s">
        <v>33</v>
      </c>
      <c r="N106" s="20" t="s">
        <v>34</v>
      </c>
      <c r="O106" s="18"/>
      <c r="P106" s="18"/>
      <c r="Q106" s="18"/>
      <c r="R106" s="18"/>
      <c r="S106" s="18"/>
      <c r="T106" s="18"/>
      <c r="U106" s="18"/>
      <c r="V106" s="18"/>
      <c r="W106" s="34"/>
    </row>
    <row r="107" spans="1:23" x14ac:dyDescent="0.2">
      <c r="A107" s="497"/>
      <c r="B107" s="499"/>
      <c r="C107" s="501"/>
      <c r="D107" s="501"/>
      <c r="E107" s="503"/>
      <c r="F107" s="17">
        <v>49</v>
      </c>
      <c r="G107" s="18" t="s">
        <v>18250</v>
      </c>
      <c r="H107" s="18" t="s">
        <v>18250</v>
      </c>
      <c r="I107" s="80"/>
      <c r="J107" s="18" t="s">
        <v>134</v>
      </c>
      <c r="K107" s="19">
        <v>12</v>
      </c>
      <c r="L107" s="19">
        <v>0</v>
      </c>
      <c r="M107" s="20" t="s">
        <v>33</v>
      </c>
      <c r="N107" s="20" t="s">
        <v>34</v>
      </c>
      <c r="O107" s="18"/>
      <c r="P107" s="18"/>
      <c r="Q107" s="18"/>
      <c r="R107" s="18"/>
      <c r="S107" s="18"/>
      <c r="T107" s="18"/>
      <c r="U107" s="18"/>
      <c r="V107" s="18"/>
      <c r="W107" s="34"/>
    </row>
    <row r="108" spans="1:23" x14ac:dyDescent="0.2">
      <c r="A108" s="497"/>
      <c r="B108" s="499"/>
      <c r="C108" s="501"/>
      <c r="D108" s="501"/>
      <c r="E108" s="503"/>
      <c r="F108" s="17">
        <v>50</v>
      </c>
      <c r="G108" s="18" t="s">
        <v>18251</v>
      </c>
      <c r="H108" s="18" t="s">
        <v>18251</v>
      </c>
      <c r="I108" s="80"/>
      <c r="J108" s="18" t="s">
        <v>134</v>
      </c>
      <c r="K108" s="19">
        <v>12</v>
      </c>
      <c r="L108" s="19">
        <v>0</v>
      </c>
      <c r="M108" s="20" t="s">
        <v>33</v>
      </c>
      <c r="N108" s="20" t="s">
        <v>34</v>
      </c>
      <c r="O108" s="18"/>
      <c r="P108" s="18"/>
      <c r="Q108" s="18"/>
      <c r="R108" s="18"/>
      <c r="S108" s="18"/>
      <c r="T108" s="18"/>
      <c r="U108" s="18"/>
      <c r="V108" s="18"/>
      <c r="W108" s="34"/>
    </row>
    <row r="109" spans="1:23" x14ac:dyDescent="0.2">
      <c r="A109" s="497"/>
      <c r="B109" s="499"/>
      <c r="C109" s="501"/>
      <c r="D109" s="501"/>
      <c r="E109" s="503"/>
      <c r="F109" s="17">
        <v>51</v>
      </c>
      <c r="G109" s="18" t="s">
        <v>18252</v>
      </c>
      <c r="H109" s="18" t="s">
        <v>18252</v>
      </c>
      <c r="I109" s="80"/>
      <c r="J109" s="18" t="s">
        <v>134</v>
      </c>
      <c r="K109" s="19">
        <v>12</v>
      </c>
      <c r="L109" s="19">
        <v>0</v>
      </c>
      <c r="M109" s="20" t="s">
        <v>33</v>
      </c>
      <c r="N109" s="20" t="s">
        <v>34</v>
      </c>
      <c r="O109" s="18"/>
      <c r="P109" s="18"/>
      <c r="Q109" s="18"/>
      <c r="R109" s="18"/>
      <c r="S109" s="18"/>
      <c r="T109" s="18"/>
      <c r="U109" s="18"/>
      <c r="V109" s="18"/>
      <c r="W109" s="34"/>
    </row>
    <row r="110" spans="1:23" x14ac:dyDescent="0.2">
      <c r="A110" s="497"/>
      <c r="B110" s="499"/>
      <c r="C110" s="501"/>
      <c r="D110" s="501"/>
      <c r="E110" s="503"/>
      <c r="F110" s="17">
        <v>52</v>
      </c>
      <c r="G110" s="18" t="s">
        <v>18253</v>
      </c>
      <c r="H110" s="18" t="s">
        <v>18253</v>
      </c>
      <c r="I110" s="80"/>
      <c r="J110" s="18" t="s">
        <v>134</v>
      </c>
      <c r="K110" s="19">
        <v>4</v>
      </c>
      <c r="L110" s="19">
        <v>1</v>
      </c>
      <c r="M110" s="20" t="s">
        <v>33</v>
      </c>
      <c r="N110" s="20" t="s">
        <v>34</v>
      </c>
      <c r="O110" s="18"/>
      <c r="P110" s="18"/>
      <c r="Q110" s="18"/>
      <c r="R110" s="18"/>
      <c r="S110" s="18"/>
      <c r="T110" s="18"/>
      <c r="U110" s="18"/>
      <c r="V110" s="18"/>
      <c r="W110" s="34"/>
    </row>
    <row r="111" spans="1:23" x14ac:dyDescent="0.2">
      <c r="A111" s="497"/>
      <c r="B111" s="499"/>
      <c r="C111" s="501"/>
      <c r="D111" s="501"/>
      <c r="E111" s="503"/>
      <c r="F111" s="17">
        <v>53</v>
      </c>
      <c r="G111" s="18" t="s">
        <v>18254</v>
      </c>
      <c r="H111" s="18" t="s">
        <v>18254</v>
      </c>
      <c r="I111" s="80"/>
      <c r="J111" s="18" t="s">
        <v>134</v>
      </c>
      <c r="K111" s="19">
        <v>4</v>
      </c>
      <c r="L111" s="19">
        <v>1</v>
      </c>
      <c r="M111" s="20" t="s">
        <v>33</v>
      </c>
      <c r="N111" s="20" t="s">
        <v>34</v>
      </c>
      <c r="O111" s="18"/>
      <c r="P111" s="18"/>
      <c r="Q111" s="18"/>
      <c r="R111" s="18"/>
      <c r="S111" s="18"/>
      <c r="T111" s="18"/>
      <c r="U111" s="18"/>
      <c r="V111" s="18"/>
      <c r="W111" s="34"/>
    </row>
    <row r="112" spans="1:23" x14ac:dyDescent="0.2">
      <c r="A112" s="497"/>
      <c r="B112" s="499"/>
      <c r="C112" s="501"/>
      <c r="D112" s="501"/>
      <c r="E112" s="503"/>
      <c r="F112" s="17">
        <v>54</v>
      </c>
      <c r="G112" s="18" t="s">
        <v>18255</v>
      </c>
      <c r="H112" s="18" t="s">
        <v>18255</v>
      </c>
      <c r="I112" s="80"/>
      <c r="J112" s="18" t="s">
        <v>134</v>
      </c>
      <c r="K112" s="19">
        <v>4</v>
      </c>
      <c r="L112" s="19">
        <v>1</v>
      </c>
      <c r="M112" s="20" t="s">
        <v>33</v>
      </c>
      <c r="N112" s="20" t="s">
        <v>34</v>
      </c>
      <c r="O112" s="18"/>
      <c r="P112" s="18"/>
      <c r="Q112" s="18"/>
      <c r="R112" s="18"/>
      <c r="S112" s="18"/>
      <c r="T112" s="18"/>
      <c r="U112" s="18"/>
      <c r="V112" s="18"/>
      <c r="W112" s="34"/>
    </row>
    <row r="113" spans="1:23" x14ac:dyDescent="0.2">
      <c r="A113" s="497"/>
      <c r="B113" s="499"/>
      <c r="C113" s="501"/>
      <c r="D113" s="501"/>
      <c r="E113" s="503"/>
      <c r="F113" s="17">
        <v>55</v>
      </c>
      <c r="G113" s="18" t="s">
        <v>18256</v>
      </c>
      <c r="H113" s="18" t="s">
        <v>18256</v>
      </c>
      <c r="I113" s="80"/>
      <c r="J113" s="18" t="s">
        <v>134</v>
      </c>
      <c r="K113" s="19">
        <v>4</v>
      </c>
      <c r="L113" s="19">
        <v>1</v>
      </c>
      <c r="M113" s="20" t="s">
        <v>33</v>
      </c>
      <c r="N113" s="20" t="s">
        <v>34</v>
      </c>
      <c r="O113" s="18"/>
      <c r="P113" s="18"/>
      <c r="Q113" s="18"/>
      <c r="R113" s="18"/>
      <c r="S113" s="18"/>
      <c r="T113" s="18"/>
      <c r="U113" s="18"/>
      <c r="V113" s="18"/>
      <c r="W113" s="34"/>
    </row>
    <row r="114" spans="1:23" x14ac:dyDescent="0.2">
      <c r="A114" s="497"/>
      <c r="B114" s="499"/>
      <c r="C114" s="501"/>
      <c r="D114" s="501"/>
      <c r="E114" s="503"/>
      <c r="F114" s="17">
        <v>56</v>
      </c>
      <c r="G114" s="18" t="s">
        <v>18257</v>
      </c>
      <c r="H114" s="18" t="s">
        <v>18257</v>
      </c>
      <c r="I114" s="80"/>
      <c r="J114" s="18" t="s">
        <v>32</v>
      </c>
      <c r="K114" s="19">
        <v>8</v>
      </c>
      <c r="L114" s="19"/>
      <c r="M114" s="20" t="s">
        <v>33</v>
      </c>
      <c r="N114" s="20" t="s">
        <v>34</v>
      </c>
      <c r="O114" s="18"/>
      <c r="P114" s="18"/>
      <c r="Q114" s="18"/>
      <c r="R114" s="18"/>
      <c r="S114" s="18"/>
      <c r="T114" s="18"/>
      <c r="U114" s="18"/>
      <c r="V114" s="18"/>
      <c r="W114" s="34"/>
    </row>
    <row r="115" spans="1:23" x14ac:dyDescent="0.2">
      <c r="A115" s="496" t="s">
        <v>18139</v>
      </c>
      <c r="B115" s="498" t="s">
        <v>18139</v>
      </c>
      <c r="C115" s="500"/>
      <c r="D115" s="500"/>
      <c r="E115" s="502">
        <v>0</v>
      </c>
      <c r="F115" s="27">
        <v>1</v>
      </c>
      <c r="G115" s="28" t="s">
        <v>18258</v>
      </c>
      <c r="H115" s="28" t="s">
        <v>18258</v>
      </c>
      <c r="I115" s="79"/>
      <c r="J115" s="28" t="s">
        <v>32</v>
      </c>
      <c r="K115" s="29">
        <v>6</v>
      </c>
      <c r="L115" s="29"/>
      <c r="M115" s="30" t="s">
        <v>33</v>
      </c>
      <c r="N115" s="30" t="s">
        <v>34</v>
      </c>
      <c r="O115" s="28"/>
      <c r="P115" s="28"/>
      <c r="Q115" s="28"/>
      <c r="R115" s="28"/>
      <c r="S115" s="28"/>
      <c r="T115" s="28"/>
      <c r="U115" s="28"/>
      <c r="V115" s="28"/>
      <c r="W115" s="33"/>
    </row>
    <row r="116" spans="1:23" x14ac:dyDescent="0.2">
      <c r="A116" s="497"/>
      <c r="B116" s="499"/>
      <c r="C116" s="501"/>
      <c r="D116" s="501"/>
      <c r="E116" s="503"/>
      <c r="F116" s="17">
        <v>2</v>
      </c>
      <c r="G116" s="18" t="s">
        <v>18259</v>
      </c>
      <c r="H116" s="18" t="s">
        <v>18259</v>
      </c>
      <c r="I116" s="80"/>
      <c r="J116" s="18" t="s">
        <v>32</v>
      </c>
      <c r="K116" s="19">
        <v>1</v>
      </c>
      <c r="L116" s="19"/>
      <c r="M116" s="20" t="s">
        <v>33</v>
      </c>
      <c r="N116" s="20" t="s">
        <v>34</v>
      </c>
      <c r="O116" s="18"/>
      <c r="P116" s="18"/>
      <c r="Q116" s="18"/>
      <c r="R116" s="18"/>
      <c r="S116" s="18"/>
      <c r="T116" s="18"/>
      <c r="U116" s="18"/>
      <c r="V116" s="18"/>
      <c r="W116" s="34"/>
    </row>
    <row r="117" spans="1:23" x14ac:dyDescent="0.2">
      <c r="A117" s="497"/>
      <c r="B117" s="499"/>
      <c r="C117" s="501"/>
      <c r="D117" s="501"/>
      <c r="E117" s="503"/>
      <c r="F117" s="17">
        <v>3</v>
      </c>
      <c r="G117" s="18" t="s">
        <v>18260</v>
      </c>
      <c r="H117" s="18" t="s">
        <v>18260</v>
      </c>
      <c r="I117" s="80"/>
      <c r="J117" s="18" t="s">
        <v>32</v>
      </c>
      <c r="K117" s="19">
        <v>1</v>
      </c>
      <c r="L117" s="19"/>
      <c r="M117" s="20" t="s">
        <v>33</v>
      </c>
      <c r="N117" s="20" t="s">
        <v>34</v>
      </c>
      <c r="O117" s="18"/>
      <c r="P117" s="18"/>
      <c r="Q117" s="18"/>
      <c r="R117" s="18"/>
      <c r="S117" s="18"/>
      <c r="T117" s="18"/>
      <c r="U117" s="18"/>
      <c r="V117" s="18"/>
      <c r="W117" s="34"/>
    </row>
    <row r="118" spans="1:23" x14ac:dyDescent="0.2">
      <c r="A118" s="497"/>
      <c r="B118" s="499"/>
      <c r="C118" s="501"/>
      <c r="D118" s="501"/>
      <c r="E118" s="503"/>
      <c r="F118" s="17">
        <v>4</v>
      </c>
      <c r="G118" s="18" t="s">
        <v>18261</v>
      </c>
      <c r="H118" s="18" t="s">
        <v>18261</v>
      </c>
      <c r="I118" s="80"/>
      <c r="J118" s="18" t="s">
        <v>32</v>
      </c>
      <c r="K118" s="19">
        <v>8</v>
      </c>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5</v>
      </c>
      <c r="G119" s="18" t="s">
        <v>18262</v>
      </c>
      <c r="H119" s="18" t="s">
        <v>18262</v>
      </c>
      <c r="I119" s="80"/>
      <c r="J119" s="18" t="s">
        <v>32</v>
      </c>
      <c r="K119" s="19">
        <v>8</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6</v>
      </c>
      <c r="G120" s="18" t="s">
        <v>18263</v>
      </c>
      <c r="H120" s="18" t="s">
        <v>18263</v>
      </c>
      <c r="I120" s="80"/>
      <c r="J120" s="18" t="s">
        <v>134</v>
      </c>
      <c r="K120" s="19">
        <v>3</v>
      </c>
      <c r="L120" s="19">
        <v>0</v>
      </c>
      <c r="M120" s="20" t="s">
        <v>33</v>
      </c>
      <c r="N120" s="20" t="s">
        <v>34</v>
      </c>
      <c r="O120" s="18"/>
      <c r="P120" s="18"/>
      <c r="Q120" s="18"/>
      <c r="R120" s="18"/>
      <c r="S120" s="18"/>
      <c r="T120" s="18"/>
      <c r="U120" s="18"/>
      <c r="V120" s="18"/>
      <c r="W120" s="34"/>
    </row>
    <row r="121" spans="1:23" x14ac:dyDescent="0.2">
      <c r="A121" s="497"/>
      <c r="B121" s="499"/>
      <c r="C121" s="501"/>
      <c r="D121" s="501"/>
      <c r="E121" s="503"/>
      <c r="F121" s="17">
        <v>7</v>
      </c>
      <c r="G121" s="18" t="s">
        <v>18264</v>
      </c>
      <c r="H121" s="18" t="s">
        <v>18264</v>
      </c>
      <c r="I121" s="80"/>
      <c r="J121" s="18" t="s">
        <v>134</v>
      </c>
      <c r="K121" s="19">
        <v>3</v>
      </c>
      <c r="L121" s="19">
        <v>0</v>
      </c>
      <c r="M121" s="20" t="s">
        <v>33</v>
      </c>
      <c r="N121" s="20" t="s">
        <v>34</v>
      </c>
      <c r="O121" s="18"/>
      <c r="P121" s="18"/>
      <c r="Q121" s="18"/>
      <c r="R121" s="18"/>
      <c r="S121" s="18"/>
      <c r="T121" s="18"/>
      <c r="U121" s="18"/>
      <c r="V121" s="18"/>
      <c r="W121" s="34"/>
    </row>
    <row r="122" spans="1:23" x14ac:dyDescent="0.2">
      <c r="A122" s="497"/>
      <c r="B122" s="499"/>
      <c r="C122" s="501"/>
      <c r="D122" s="501"/>
      <c r="E122" s="503"/>
      <c r="F122" s="17">
        <v>8</v>
      </c>
      <c r="G122" s="18" t="s">
        <v>18265</v>
      </c>
      <c r="H122" s="18" t="s">
        <v>18265</v>
      </c>
      <c r="I122" s="80"/>
      <c r="J122" s="18" t="s">
        <v>44</v>
      </c>
      <c r="K122" s="19">
        <v>30</v>
      </c>
      <c r="L122" s="19"/>
      <c r="M122" s="20" t="s">
        <v>33</v>
      </c>
      <c r="N122" s="20" t="s">
        <v>34</v>
      </c>
      <c r="O122" s="18"/>
      <c r="P122" s="18"/>
      <c r="Q122" s="18"/>
      <c r="R122" s="18"/>
      <c r="S122" s="18"/>
      <c r="T122" s="18"/>
      <c r="U122" s="18"/>
      <c r="V122" s="18"/>
      <c r="W122" s="34"/>
    </row>
    <row r="123" spans="1:23" x14ac:dyDescent="0.2">
      <c r="A123" s="497"/>
      <c r="B123" s="499"/>
      <c r="C123" s="501"/>
      <c r="D123" s="501"/>
      <c r="E123" s="503"/>
      <c r="F123" s="17">
        <v>9</v>
      </c>
      <c r="G123" s="18" t="s">
        <v>18266</v>
      </c>
      <c r="H123" s="18" t="s">
        <v>18266</v>
      </c>
      <c r="I123" s="80"/>
      <c r="J123" s="18" t="s">
        <v>134</v>
      </c>
      <c r="K123" s="19">
        <v>12</v>
      </c>
      <c r="L123" s="19">
        <v>0</v>
      </c>
      <c r="M123" s="20" t="s">
        <v>33</v>
      </c>
      <c r="N123" s="20" t="s">
        <v>34</v>
      </c>
      <c r="O123" s="18"/>
      <c r="P123" s="18"/>
      <c r="Q123" s="18"/>
      <c r="R123" s="18"/>
      <c r="S123" s="18"/>
      <c r="T123" s="18"/>
      <c r="U123" s="18"/>
      <c r="V123" s="18"/>
      <c r="W123" s="34"/>
    </row>
    <row r="124" spans="1:23" x14ac:dyDescent="0.2">
      <c r="A124" s="497"/>
      <c r="B124" s="499"/>
      <c r="C124" s="501"/>
      <c r="D124" s="501"/>
      <c r="E124" s="503"/>
      <c r="F124" s="17">
        <v>10</v>
      </c>
      <c r="G124" s="18" t="s">
        <v>18267</v>
      </c>
      <c r="H124" s="18" t="s">
        <v>18267</v>
      </c>
      <c r="I124" s="80"/>
      <c r="J124" s="18" t="s">
        <v>134</v>
      </c>
      <c r="K124" s="19">
        <v>12</v>
      </c>
      <c r="L124" s="19">
        <v>0</v>
      </c>
      <c r="M124" s="20" t="s">
        <v>33</v>
      </c>
      <c r="N124" s="20" t="s">
        <v>34</v>
      </c>
      <c r="O124" s="18"/>
      <c r="P124" s="18"/>
      <c r="Q124" s="18"/>
      <c r="R124" s="18"/>
      <c r="S124" s="18"/>
      <c r="T124" s="18"/>
      <c r="U124" s="18"/>
      <c r="V124" s="18"/>
      <c r="W124" s="34"/>
    </row>
    <row r="125" spans="1:23" x14ac:dyDescent="0.2">
      <c r="A125" s="497"/>
      <c r="B125" s="499"/>
      <c r="C125" s="501"/>
      <c r="D125" s="501"/>
      <c r="E125" s="503"/>
      <c r="F125" s="17">
        <v>11</v>
      </c>
      <c r="G125" s="18" t="s">
        <v>18268</v>
      </c>
      <c r="H125" s="18" t="s">
        <v>18268</v>
      </c>
      <c r="I125" s="80"/>
      <c r="J125" s="18" t="s">
        <v>134</v>
      </c>
      <c r="K125" s="19">
        <v>12</v>
      </c>
      <c r="L125" s="19">
        <v>0</v>
      </c>
      <c r="M125" s="20" t="s">
        <v>33</v>
      </c>
      <c r="N125" s="20" t="s">
        <v>34</v>
      </c>
      <c r="O125" s="18"/>
      <c r="P125" s="18"/>
      <c r="Q125" s="18"/>
      <c r="R125" s="18"/>
      <c r="S125" s="18"/>
      <c r="T125" s="18"/>
      <c r="U125" s="18"/>
      <c r="V125" s="18"/>
      <c r="W125" s="34"/>
    </row>
    <row r="126" spans="1:23" x14ac:dyDescent="0.2">
      <c r="A126" s="497"/>
      <c r="B126" s="499"/>
      <c r="C126" s="501"/>
      <c r="D126" s="501"/>
      <c r="E126" s="503"/>
      <c r="F126" s="17">
        <v>12</v>
      </c>
      <c r="G126" s="18" t="s">
        <v>18269</v>
      </c>
      <c r="H126" s="18" t="s">
        <v>18269</v>
      </c>
      <c r="I126" s="80"/>
      <c r="J126" s="18" t="s">
        <v>134</v>
      </c>
      <c r="K126" s="19">
        <v>12</v>
      </c>
      <c r="L126" s="19">
        <v>0</v>
      </c>
      <c r="M126" s="20" t="s">
        <v>33</v>
      </c>
      <c r="N126" s="20" t="s">
        <v>34</v>
      </c>
      <c r="O126" s="18"/>
      <c r="P126" s="18"/>
      <c r="Q126" s="18"/>
      <c r="R126" s="18"/>
      <c r="S126" s="18"/>
      <c r="T126" s="18"/>
      <c r="U126" s="18"/>
      <c r="V126" s="18"/>
      <c r="W126" s="34"/>
    </row>
    <row r="127" spans="1:23" x14ac:dyDescent="0.2">
      <c r="A127" s="497"/>
      <c r="B127" s="499"/>
      <c r="C127" s="501"/>
      <c r="D127" s="501"/>
      <c r="E127" s="503"/>
      <c r="F127" s="17">
        <v>13</v>
      </c>
      <c r="G127" s="18" t="s">
        <v>18270</v>
      </c>
      <c r="H127" s="18" t="s">
        <v>18270</v>
      </c>
      <c r="I127" s="80"/>
      <c r="J127" s="18" t="s">
        <v>134</v>
      </c>
      <c r="K127" s="19">
        <v>4</v>
      </c>
      <c r="L127" s="19">
        <v>1</v>
      </c>
      <c r="M127" s="20" t="s">
        <v>33</v>
      </c>
      <c r="N127" s="20" t="s">
        <v>34</v>
      </c>
      <c r="O127" s="18"/>
      <c r="P127" s="18"/>
      <c r="Q127" s="18"/>
      <c r="R127" s="18"/>
      <c r="S127" s="18"/>
      <c r="T127" s="18"/>
      <c r="U127" s="18"/>
      <c r="V127" s="18"/>
      <c r="W127" s="34"/>
    </row>
    <row r="128" spans="1:23" x14ac:dyDescent="0.2">
      <c r="A128" s="497"/>
      <c r="B128" s="499"/>
      <c r="C128" s="501"/>
      <c r="D128" s="501"/>
      <c r="E128" s="503"/>
      <c r="F128" s="17">
        <v>14</v>
      </c>
      <c r="G128" s="18" t="s">
        <v>18271</v>
      </c>
      <c r="H128" s="18" t="s">
        <v>18271</v>
      </c>
      <c r="I128" s="80"/>
      <c r="J128" s="18" t="s">
        <v>134</v>
      </c>
      <c r="K128" s="19">
        <v>4</v>
      </c>
      <c r="L128" s="19">
        <v>1</v>
      </c>
      <c r="M128" s="20" t="s">
        <v>33</v>
      </c>
      <c r="N128" s="20" t="s">
        <v>34</v>
      </c>
      <c r="O128" s="18"/>
      <c r="P128" s="18"/>
      <c r="Q128" s="18"/>
      <c r="R128" s="18"/>
      <c r="S128" s="18"/>
      <c r="T128" s="18"/>
      <c r="U128" s="18"/>
      <c r="V128" s="18"/>
      <c r="W128" s="34"/>
    </row>
    <row r="129" spans="1:23" x14ac:dyDescent="0.2">
      <c r="A129" s="497"/>
      <c r="B129" s="499"/>
      <c r="C129" s="501"/>
      <c r="D129" s="501"/>
      <c r="E129" s="503"/>
      <c r="F129" s="17">
        <v>15</v>
      </c>
      <c r="G129" s="18" t="s">
        <v>18272</v>
      </c>
      <c r="H129" s="18" t="s">
        <v>18272</v>
      </c>
      <c r="I129" s="80"/>
      <c r="J129" s="18" t="s">
        <v>32</v>
      </c>
      <c r="K129" s="19">
        <v>1</v>
      </c>
      <c r="L129" s="19"/>
      <c r="M129" s="20" t="s">
        <v>33</v>
      </c>
      <c r="N129" s="20" t="s">
        <v>34</v>
      </c>
      <c r="O129" s="18"/>
      <c r="P129" s="18"/>
      <c r="Q129" s="18"/>
      <c r="R129" s="18"/>
      <c r="S129" s="18"/>
      <c r="T129" s="18"/>
      <c r="U129" s="18"/>
      <c r="V129" s="18"/>
      <c r="W129" s="34"/>
    </row>
    <row r="130" spans="1:23" x14ac:dyDescent="0.2">
      <c r="A130" s="497"/>
      <c r="B130" s="499"/>
      <c r="C130" s="501"/>
      <c r="D130" s="501"/>
      <c r="E130" s="503"/>
      <c r="F130" s="17">
        <v>16</v>
      </c>
      <c r="G130" s="18" t="s">
        <v>18273</v>
      </c>
      <c r="H130" s="18" t="s">
        <v>18273</v>
      </c>
      <c r="I130" s="80"/>
      <c r="J130" s="18" t="s">
        <v>32</v>
      </c>
      <c r="K130" s="19">
        <v>8</v>
      </c>
      <c r="L130" s="19"/>
      <c r="M130" s="20" t="s">
        <v>33</v>
      </c>
      <c r="N130" s="20" t="s">
        <v>34</v>
      </c>
      <c r="O130" s="18"/>
      <c r="P130" s="18"/>
      <c r="Q130" s="18"/>
      <c r="R130" s="18"/>
      <c r="S130" s="18"/>
      <c r="T130" s="18"/>
      <c r="U130" s="18"/>
      <c r="V130" s="18"/>
      <c r="W130" s="34"/>
    </row>
    <row r="131" spans="1:23" x14ac:dyDescent="0.2">
      <c r="A131" s="496" t="s">
        <v>18140</v>
      </c>
      <c r="B131" s="498" t="s">
        <v>18140</v>
      </c>
      <c r="C131" s="500"/>
      <c r="D131" s="500"/>
      <c r="E131" s="502">
        <v>0</v>
      </c>
      <c r="F131" s="27">
        <v>1</v>
      </c>
      <c r="G131" s="28" t="s">
        <v>18274</v>
      </c>
      <c r="H131" s="28" t="s">
        <v>18274</v>
      </c>
      <c r="I131" s="79"/>
      <c r="J131" s="28" t="s">
        <v>32</v>
      </c>
      <c r="K131" s="29">
        <v>6</v>
      </c>
      <c r="L131" s="29"/>
      <c r="M131" s="30" t="s">
        <v>33</v>
      </c>
      <c r="N131" s="30" t="s">
        <v>34</v>
      </c>
      <c r="O131" s="28"/>
      <c r="P131" s="28"/>
      <c r="Q131" s="28"/>
      <c r="R131" s="28"/>
      <c r="S131" s="28"/>
      <c r="T131" s="28"/>
      <c r="U131" s="28"/>
      <c r="V131" s="28"/>
      <c r="W131" s="33"/>
    </row>
    <row r="132" spans="1:23" x14ac:dyDescent="0.2">
      <c r="A132" s="497"/>
      <c r="B132" s="499"/>
      <c r="C132" s="501"/>
      <c r="D132" s="501"/>
      <c r="E132" s="503"/>
      <c r="F132" s="17">
        <v>2</v>
      </c>
      <c r="G132" s="18" t="s">
        <v>18275</v>
      </c>
      <c r="H132" s="18" t="s">
        <v>18275</v>
      </c>
      <c r="I132" s="80"/>
      <c r="J132" s="18" t="s">
        <v>32</v>
      </c>
      <c r="K132" s="19">
        <v>1</v>
      </c>
      <c r="L132" s="19"/>
      <c r="M132" s="20" t="s">
        <v>33</v>
      </c>
      <c r="N132" s="20" t="s">
        <v>34</v>
      </c>
      <c r="O132" s="18"/>
      <c r="P132" s="18"/>
      <c r="Q132" s="18"/>
      <c r="R132" s="18"/>
      <c r="S132" s="18"/>
      <c r="T132" s="18"/>
      <c r="U132" s="18"/>
      <c r="V132" s="18"/>
      <c r="W132" s="34"/>
    </row>
    <row r="133" spans="1:23" x14ac:dyDescent="0.2">
      <c r="A133" s="497"/>
      <c r="B133" s="499"/>
      <c r="C133" s="501"/>
      <c r="D133" s="501"/>
      <c r="E133" s="503"/>
      <c r="F133" s="17">
        <v>3</v>
      </c>
      <c r="G133" s="18" t="s">
        <v>18276</v>
      </c>
      <c r="H133" s="18" t="s">
        <v>18276</v>
      </c>
      <c r="I133" s="80"/>
      <c r="J133" s="18" t="s">
        <v>32</v>
      </c>
      <c r="K133" s="19">
        <v>1</v>
      </c>
      <c r="L133" s="19"/>
      <c r="M133" s="20" t="s">
        <v>33</v>
      </c>
      <c r="N133" s="20" t="s">
        <v>34</v>
      </c>
      <c r="O133" s="18"/>
      <c r="P133" s="18"/>
      <c r="Q133" s="18"/>
      <c r="R133" s="18"/>
      <c r="S133" s="18"/>
      <c r="T133" s="18"/>
      <c r="U133" s="18"/>
      <c r="V133" s="18"/>
      <c r="W133" s="34"/>
    </row>
    <row r="134" spans="1:23" x14ac:dyDescent="0.2">
      <c r="A134" s="497"/>
      <c r="B134" s="499"/>
      <c r="C134" s="501"/>
      <c r="D134" s="501"/>
      <c r="E134" s="503"/>
      <c r="F134" s="17">
        <v>4</v>
      </c>
      <c r="G134" s="18" t="s">
        <v>18277</v>
      </c>
      <c r="H134" s="18" t="s">
        <v>18277</v>
      </c>
      <c r="I134" s="80"/>
      <c r="J134" s="18" t="s">
        <v>32</v>
      </c>
      <c r="K134" s="19">
        <v>8</v>
      </c>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5</v>
      </c>
      <c r="G135" s="18" t="s">
        <v>18278</v>
      </c>
      <c r="H135" s="18" t="s">
        <v>18278</v>
      </c>
      <c r="I135" s="80"/>
      <c r="J135" s="18" t="s">
        <v>32</v>
      </c>
      <c r="K135" s="19">
        <v>8</v>
      </c>
      <c r="L135" s="19"/>
      <c r="M135" s="20" t="s">
        <v>33</v>
      </c>
      <c r="N135" s="20" t="s">
        <v>34</v>
      </c>
      <c r="O135" s="18"/>
      <c r="P135" s="18"/>
      <c r="Q135" s="18"/>
      <c r="R135" s="18"/>
      <c r="S135" s="18"/>
      <c r="T135" s="18"/>
      <c r="U135" s="18"/>
      <c r="V135" s="18"/>
      <c r="W135" s="34"/>
    </row>
    <row r="136" spans="1:23" x14ac:dyDescent="0.2">
      <c r="A136" s="497"/>
      <c r="B136" s="499"/>
      <c r="C136" s="501"/>
      <c r="D136" s="501"/>
      <c r="E136" s="503"/>
      <c r="F136" s="17">
        <v>6</v>
      </c>
      <c r="G136" s="18" t="s">
        <v>18279</v>
      </c>
      <c r="H136" s="18" t="s">
        <v>18279</v>
      </c>
      <c r="I136" s="80"/>
      <c r="J136" s="18" t="s">
        <v>134</v>
      </c>
      <c r="K136" s="19">
        <v>3</v>
      </c>
      <c r="L136" s="19">
        <v>0</v>
      </c>
      <c r="M136" s="20" t="s">
        <v>33</v>
      </c>
      <c r="N136" s="20" t="s">
        <v>34</v>
      </c>
      <c r="O136" s="18"/>
      <c r="P136" s="18"/>
      <c r="Q136" s="18"/>
      <c r="R136" s="18"/>
      <c r="S136" s="18"/>
      <c r="T136" s="18"/>
      <c r="U136" s="18"/>
      <c r="V136" s="18"/>
      <c r="W136" s="34"/>
    </row>
    <row r="137" spans="1:23" x14ac:dyDescent="0.2">
      <c r="A137" s="497"/>
      <c r="B137" s="499"/>
      <c r="C137" s="501"/>
      <c r="D137" s="501"/>
      <c r="E137" s="503"/>
      <c r="F137" s="17">
        <v>7</v>
      </c>
      <c r="G137" s="18" t="s">
        <v>18280</v>
      </c>
      <c r="H137" s="18" t="s">
        <v>18280</v>
      </c>
      <c r="I137" s="80"/>
      <c r="J137" s="18" t="s">
        <v>134</v>
      </c>
      <c r="K137" s="19">
        <v>3</v>
      </c>
      <c r="L137" s="19">
        <v>0</v>
      </c>
      <c r="M137" s="20" t="s">
        <v>33</v>
      </c>
      <c r="N137" s="20" t="s">
        <v>34</v>
      </c>
      <c r="O137" s="18"/>
      <c r="P137" s="18"/>
      <c r="Q137" s="18"/>
      <c r="R137" s="18"/>
      <c r="S137" s="18"/>
      <c r="T137" s="18"/>
      <c r="U137" s="18"/>
      <c r="V137" s="18"/>
      <c r="W137" s="34"/>
    </row>
    <row r="138" spans="1:23" x14ac:dyDescent="0.2">
      <c r="A138" s="497"/>
      <c r="B138" s="499"/>
      <c r="C138" s="501"/>
      <c r="D138" s="501"/>
      <c r="E138" s="503"/>
      <c r="F138" s="17">
        <v>8</v>
      </c>
      <c r="G138" s="18" t="s">
        <v>18281</v>
      </c>
      <c r="H138" s="18" t="s">
        <v>18281</v>
      </c>
      <c r="I138" s="80"/>
      <c r="J138" s="18" t="s">
        <v>134</v>
      </c>
      <c r="K138" s="19">
        <v>12</v>
      </c>
      <c r="L138" s="19">
        <v>0</v>
      </c>
      <c r="M138" s="20" t="s">
        <v>33</v>
      </c>
      <c r="N138" s="20" t="s">
        <v>34</v>
      </c>
      <c r="O138" s="18"/>
      <c r="P138" s="18"/>
      <c r="Q138" s="18"/>
      <c r="R138" s="18"/>
      <c r="S138" s="18"/>
      <c r="T138" s="18"/>
      <c r="U138" s="18"/>
      <c r="V138" s="18"/>
      <c r="W138" s="34"/>
    </row>
    <row r="139" spans="1:23" x14ac:dyDescent="0.2">
      <c r="A139" s="497"/>
      <c r="B139" s="499"/>
      <c r="C139" s="501"/>
      <c r="D139" s="501"/>
      <c r="E139" s="503"/>
      <c r="F139" s="17">
        <v>9</v>
      </c>
      <c r="G139" s="18" t="s">
        <v>18282</v>
      </c>
      <c r="H139" s="18" t="s">
        <v>18282</v>
      </c>
      <c r="I139" s="80"/>
      <c r="J139" s="18" t="s">
        <v>134</v>
      </c>
      <c r="K139" s="19">
        <v>12</v>
      </c>
      <c r="L139" s="19">
        <v>0</v>
      </c>
      <c r="M139" s="20" t="s">
        <v>33</v>
      </c>
      <c r="N139" s="20" t="s">
        <v>34</v>
      </c>
      <c r="O139" s="18"/>
      <c r="P139" s="18"/>
      <c r="Q139" s="18"/>
      <c r="R139" s="18"/>
      <c r="S139" s="18"/>
      <c r="T139" s="18"/>
      <c r="U139" s="18"/>
      <c r="V139" s="18"/>
      <c r="W139" s="34"/>
    </row>
    <row r="140" spans="1:23" x14ac:dyDescent="0.2">
      <c r="A140" s="497"/>
      <c r="B140" s="499"/>
      <c r="C140" s="501"/>
      <c r="D140" s="501"/>
      <c r="E140" s="503"/>
      <c r="F140" s="17">
        <v>10</v>
      </c>
      <c r="G140" s="18" t="s">
        <v>18283</v>
      </c>
      <c r="H140" s="18" t="s">
        <v>18283</v>
      </c>
      <c r="I140" s="80"/>
      <c r="J140" s="18" t="s">
        <v>134</v>
      </c>
      <c r="K140" s="19">
        <v>12</v>
      </c>
      <c r="L140" s="19">
        <v>0</v>
      </c>
      <c r="M140" s="20" t="s">
        <v>33</v>
      </c>
      <c r="N140" s="20" t="s">
        <v>34</v>
      </c>
      <c r="O140" s="18"/>
      <c r="P140" s="18"/>
      <c r="Q140" s="18"/>
      <c r="R140" s="18"/>
      <c r="S140" s="18"/>
      <c r="T140" s="18"/>
      <c r="U140" s="18"/>
      <c r="V140" s="18"/>
      <c r="W140" s="34"/>
    </row>
    <row r="141" spans="1:23" x14ac:dyDescent="0.2">
      <c r="A141" s="497"/>
      <c r="B141" s="499"/>
      <c r="C141" s="501"/>
      <c r="D141" s="501"/>
      <c r="E141" s="503"/>
      <c r="F141" s="17">
        <v>11</v>
      </c>
      <c r="G141" s="18" t="s">
        <v>18284</v>
      </c>
      <c r="H141" s="18" t="s">
        <v>18284</v>
      </c>
      <c r="I141" s="80"/>
      <c r="J141" s="18" t="s">
        <v>134</v>
      </c>
      <c r="K141" s="19">
        <v>12</v>
      </c>
      <c r="L141" s="19">
        <v>0</v>
      </c>
      <c r="M141" s="20" t="s">
        <v>33</v>
      </c>
      <c r="N141" s="20" t="s">
        <v>34</v>
      </c>
      <c r="O141" s="18"/>
      <c r="P141" s="18"/>
      <c r="Q141" s="18"/>
      <c r="R141" s="18"/>
      <c r="S141" s="18"/>
      <c r="T141" s="18"/>
      <c r="U141" s="18"/>
      <c r="V141" s="18"/>
      <c r="W141" s="34"/>
    </row>
    <row r="142" spans="1:23" x14ac:dyDescent="0.2">
      <c r="A142" s="497"/>
      <c r="B142" s="499"/>
      <c r="C142" s="501"/>
      <c r="D142" s="501"/>
      <c r="E142" s="503"/>
      <c r="F142" s="17">
        <v>12</v>
      </c>
      <c r="G142" s="18" t="s">
        <v>18285</v>
      </c>
      <c r="H142" s="18" t="s">
        <v>18285</v>
      </c>
      <c r="I142" s="80"/>
      <c r="J142" s="18" t="s">
        <v>134</v>
      </c>
      <c r="K142" s="19">
        <v>12</v>
      </c>
      <c r="L142" s="19">
        <v>0</v>
      </c>
      <c r="M142" s="20" t="s">
        <v>33</v>
      </c>
      <c r="N142" s="20" t="s">
        <v>34</v>
      </c>
      <c r="O142" s="18"/>
      <c r="P142" s="18"/>
      <c r="Q142" s="18"/>
      <c r="R142" s="18"/>
      <c r="S142" s="18"/>
      <c r="T142" s="18"/>
      <c r="U142" s="18"/>
      <c r="V142" s="18"/>
      <c r="W142" s="34"/>
    </row>
    <row r="143" spans="1:23" x14ac:dyDescent="0.2">
      <c r="A143" s="497"/>
      <c r="B143" s="499"/>
      <c r="C143" s="501"/>
      <c r="D143" s="501"/>
      <c r="E143" s="503"/>
      <c r="F143" s="17">
        <v>13</v>
      </c>
      <c r="G143" s="18" t="s">
        <v>18286</v>
      </c>
      <c r="H143" s="18" t="s">
        <v>18286</v>
      </c>
      <c r="I143" s="80"/>
      <c r="J143" s="18" t="s">
        <v>134</v>
      </c>
      <c r="K143" s="19">
        <v>12</v>
      </c>
      <c r="L143" s="19">
        <v>0</v>
      </c>
      <c r="M143" s="20" t="s">
        <v>33</v>
      </c>
      <c r="N143" s="20" t="s">
        <v>34</v>
      </c>
      <c r="O143" s="18"/>
      <c r="P143" s="18"/>
      <c r="Q143" s="18"/>
      <c r="R143" s="18"/>
      <c r="S143" s="18"/>
      <c r="T143" s="18"/>
      <c r="U143" s="18"/>
      <c r="V143" s="18"/>
      <c r="W143" s="34"/>
    </row>
    <row r="144" spans="1:23" x14ac:dyDescent="0.2">
      <c r="A144" s="497"/>
      <c r="B144" s="499"/>
      <c r="C144" s="501"/>
      <c r="D144" s="501"/>
      <c r="E144" s="503"/>
      <c r="F144" s="17">
        <v>14</v>
      </c>
      <c r="G144" s="18" t="s">
        <v>18287</v>
      </c>
      <c r="H144" s="18" t="s">
        <v>18287</v>
      </c>
      <c r="I144" s="80"/>
      <c r="J144" s="18" t="s">
        <v>134</v>
      </c>
      <c r="K144" s="19">
        <v>4</v>
      </c>
      <c r="L144" s="19">
        <v>1</v>
      </c>
      <c r="M144" s="20" t="s">
        <v>33</v>
      </c>
      <c r="N144" s="20" t="s">
        <v>34</v>
      </c>
      <c r="O144" s="18"/>
      <c r="P144" s="18"/>
      <c r="Q144" s="18"/>
      <c r="R144" s="18"/>
      <c r="S144" s="18"/>
      <c r="T144" s="18"/>
      <c r="U144" s="18"/>
      <c r="V144" s="18"/>
      <c r="W144" s="34"/>
    </row>
    <row r="145" spans="1:23" x14ac:dyDescent="0.2">
      <c r="A145" s="497"/>
      <c r="B145" s="499"/>
      <c r="C145" s="501"/>
      <c r="D145" s="501"/>
      <c r="E145" s="503"/>
      <c r="F145" s="17">
        <v>15</v>
      </c>
      <c r="G145" s="18" t="s">
        <v>18288</v>
      </c>
      <c r="H145" s="18" t="s">
        <v>18288</v>
      </c>
      <c r="I145" s="80"/>
      <c r="J145" s="18" t="s">
        <v>134</v>
      </c>
      <c r="K145" s="19">
        <v>4</v>
      </c>
      <c r="L145" s="19">
        <v>1</v>
      </c>
      <c r="M145" s="20" t="s">
        <v>33</v>
      </c>
      <c r="N145" s="20" t="s">
        <v>34</v>
      </c>
      <c r="O145" s="18"/>
      <c r="P145" s="18"/>
      <c r="Q145" s="18"/>
      <c r="R145" s="18"/>
      <c r="S145" s="18"/>
      <c r="T145" s="18"/>
      <c r="U145" s="18"/>
      <c r="V145" s="18"/>
      <c r="W145" s="34"/>
    </row>
    <row r="146" spans="1:23" x14ac:dyDescent="0.2">
      <c r="A146" s="497"/>
      <c r="B146" s="499"/>
      <c r="C146" s="501"/>
      <c r="D146" s="501"/>
      <c r="E146" s="503"/>
      <c r="F146" s="17">
        <v>16</v>
      </c>
      <c r="G146" s="18" t="s">
        <v>18289</v>
      </c>
      <c r="H146" s="18" t="s">
        <v>18289</v>
      </c>
      <c r="I146" s="80"/>
      <c r="J146" s="18" t="s">
        <v>134</v>
      </c>
      <c r="K146" s="19">
        <v>12</v>
      </c>
      <c r="L146" s="19">
        <v>0</v>
      </c>
      <c r="M146" s="20" t="s">
        <v>33</v>
      </c>
      <c r="N146" s="20" t="s">
        <v>34</v>
      </c>
      <c r="O146" s="18"/>
      <c r="P146" s="18"/>
      <c r="Q146" s="18"/>
      <c r="R146" s="18"/>
      <c r="S146" s="18"/>
      <c r="T146" s="18"/>
      <c r="U146" s="18"/>
      <c r="V146" s="18"/>
      <c r="W146" s="34"/>
    </row>
    <row r="147" spans="1:23" x14ac:dyDescent="0.2">
      <c r="A147" s="497"/>
      <c r="B147" s="499"/>
      <c r="C147" s="501"/>
      <c r="D147" s="501"/>
      <c r="E147" s="503"/>
      <c r="F147" s="17">
        <v>17</v>
      </c>
      <c r="G147" s="18" t="s">
        <v>18290</v>
      </c>
      <c r="H147" s="18" t="s">
        <v>18290</v>
      </c>
      <c r="I147" s="80"/>
      <c r="J147" s="18" t="s">
        <v>134</v>
      </c>
      <c r="K147" s="19">
        <v>12</v>
      </c>
      <c r="L147" s="19">
        <v>0</v>
      </c>
      <c r="M147" s="20" t="s">
        <v>33</v>
      </c>
      <c r="N147" s="20" t="s">
        <v>34</v>
      </c>
      <c r="O147" s="18"/>
      <c r="P147" s="18"/>
      <c r="Q147" s="18"/>
      <c r="R147" s="18"/>
      <c r="S147" s="18"/>
      <c r="T147" s="18"/>
      <c r="U147" s="18"/>
      <c r="V147" s="18"/>
      <c r="W147" s="34"/>
    </row>
    <row r="148" spans="1:23" x14ac:dyDescent="0.2">
      <c r="A148" s="497"/>
      <c r="B148" s="499"/>
      <c r="C148" s="501"/>
      <c r="D148" s="501"/>
      <c r="E148" s="503"/>
      <c r="F148" s="17">
        <v>18</v>
      </c>
      <c r="G148" s="18" t="s">
        <v>18291</v>
      </c>
      <c r="H148" s="18" t="s">
        <v>18291</v>
      </c>
      <c r="I148" s="80"/>
      <c r="J148" s="18" t="s">
        <v>134</v>
      </c>
      <c r="K148" s="19">
        <v>12</v>
      </c>
      <c r="L148" s="19">
        <v>0</v>
      </c>
      <c r="M148" s="20" t="s">
        <v>33</v>
      </c>
      <c r="N148" s="20" t="s">
        <v>34</v>
      </c>
      <c r="O148" s="18"/>
      <c r="P148" s="18"/>
      <c r="Q148" s="18"/>
      <c r="R148" s="18"/>
      <c r="S148" s="18"/>
      <c r="T148" s="18"/>
      <c r="U148" s="18"/>
      <c r="V148" s="18"/>
      <c r="W148" s="34"/>
    </row>
    <row r="149" spans="1:23" x14ac:dyDescent="0.2">
      <c r="A149" s="497"/>
      <c r="B149" s="499"/>
      <c r="C149" s="501"/>
      <c r="D149" s="501"/>
      <c r="E149" s="503"/>
      <c r="F149" s="17">
        <v>19</v>
      </c>
      <c r="G149" s="18" t="s">
        <v>18292</v>
      </c>
      <c r="H149" s="18" t="s">
        <v>18292</v>
      </c>
      <c r="I149" s="80"/>
      <c r="J149" s="18" t="s">
        <v>134</v>
      </c>
      <c r="K149" s="19">
        <v>12</v>
      </c>
      <c r="L149" s="19">
        <v>0</v>
      </c>
      <c r="M149" s="20" t="s">
        <v>33</v>
      </c>
      <c r="N149" s="20" t="s">
        <v>34</v>
      </c>
      <c r="O149" s="18"/>
      <c r="P149" s="18"/>
      <c r="Q149" s="18"/>
      <c r="R149" s="18"/>
      <c r="S149" s="18"/>
      <c r="T149" s="18"/>
      <c r="U149" s="18"/>
      <c r="V149" s="18"/>
      <c r="W149" s="34"/>
    </row>
    <row r="150" spans="1:23" x14ac:dyDescent="0.2">
      <c r="A150" s="497"/>
      <c r="B150" s="499"/>
      <c r="C150" s="501"/>
      <c r="D150" s="501"/>
      <c r="E150" s="503"/>
      <c r="F150" s="17">
        <v>20</v>
      </c>
      <c r="G150" s="18" t="s">
        <v>18293</v>
      </c>
      <c r="H150" s="18" t="s">
        <v>18293</v>
      </c>
      <c r="I150" s="80"/>
      <c r="J150" s="18" t="s">
        <v>134</v>
      </c>
      <c r="K150" s="19">
        <v>4</v>
      </c>
      <c r="L150" s="19">
        <v>1</v>
      </c>
      <c r="M150" s="20" t="s">
        <v>33</v>
      </c>
      <c r="N150" s="20" t="s">
        <v>34</v>
      </c>
      <c r="O150" s="18"/>
      <c r="P150" s="18"/>
      <c r="Q150" s="18"/>
      <c r="R150" s="18"/>
      <c r="S150" s="18"/>
      <c r="T150" s="18"/>
      <c r="U150" s="18"/>
      <c r="V150" s="18"/>
      <c r="W150" s="34"/>
    </row>
    <row r="151" spans="1:23" x14ac:dyDescent="0.2">
      <c r="A151" s="497"/>
      <c r="B151" s="499"/>
      <c r="C151" s="501"/>
      <c r="D151" s="501"/>
      <c r="E151" s="503"/>
      <c r="F151" s="17">
        <v>21</v>
      </c>
      <c r="G151" s="18" t="s">
        <v>18294</v>
      </c>
      <c r="H151" s="18" t="s">
        <v>18294</v>
      </c>
      <c r="I151" s="80"/>
      <c r="J151" s="18" t="s">
        <v>134</v>
      </c>
      <c r="K151" s="19">
        <v>4</v>
      </c>
      <c r="L151" s="19">
        <v>1</v>
      </c>
      <c r="M151" s="20" t="s">
        <v>33</v>
      </c>
      <c r="N151" s="20" t="s">
        <v>34</v>
      </c>
      <c r="O151" s="18"/>
      <c r="P151" s="18"/>
      <c r="Q151" s="18"/>
      <c r="R151" s="18"/>
      <c r="S151" s="18"/>
      <c r="T151" s="18"/>
      <c r="U151" s="18"/>
      <c r="V151" s="18"/>
      <c r="W151" s="34"/>
    </row>
    <row r="152" spans="1:23" x14ac:dyDescent="0.2">
      <c r="A152" s="497"/>
      <c r="B152" s="499"/>
      <c r="C152" s="501"/>
      <c r="D152" s="501"/>
      <c r="E152" s="503"/>
      <c r="F152" s="17">
        <v>22</v>
      </c>
      <c r="G152" s="18" t="s">
        <v>18295</v>
      </c>
      <c r="H152" s="18" t="s">
        <v>18295</v>
      </c>
      <c r="I152" s="80"/>
      <c r="J152" s="18" t="s">
        <v>134</v>
      </c>
      <c r="K152" s="19">
        <v>12</v>
      </c>
      <c r="L152" s="19">
        <v>0</v>
      </c>
      <c r="M152" s="20" t="s">
        <v>33</v>
      </c>
      <c r="N152" s="20" t="s">
        <v>34</v>
      </c>
      <c r="O152" s="18"/>
      <c r="P152" s="18"/>
      <c r="Q152" s="18"/>
      <c r="R152" s="18"/>
      <c r="S152" s="18"/>
      <c r="T152" s="18"/>
      <c r="U152" s="18"/>
      <c r="V152" s="18"/>
      <c r="W152" s="34"/>
    </row>
    <row r="153" spans="1:23" x14ac:dyDescent="0.2">
      <c r="A153" s="497"/>
      <c r="B153" s="499"/>
      <c r="C153" s="501"/>
      <c r="D153" s="501"/>
      <c r="E153" s="503"/>
      <c r="F153" s="17">
        <v>23</v>
      </c>
      <c r="G153" s="18" t="s">
        <v>18296</v>
      </c>
      <c r="H153" s="18" t="s">
        <v>18296</v>
      </c>
      <c r="I153" s="80"/>
      <c r="J153" s="18" t="s">
        <v>134</v>
      </c>
      <c r="K153" s="19">
        <v>12</v>
      </c>
      <c r="L153" s="19">
        <v>0</v>
      </c>
      <c r="M153" s="20" t="s">
        <v>33</v>
      </c>
      <c r="N153" s="20" t="s">
        <v>34</v>
      </c>
      <c r="O153" s="18"/>
      <c r="P153" s="18"/>
      <c r="Q153" s="18"/>
      <c r="R153" s="18"/>
      <c r="S153" s="18"/>
      <c r="T153" s="18"/>
      <c r="U153" s="18"/>
      <c r="V153" s="18"/>
      <c r="W153" s="34"/>
    </row>
    <row r="154" spans="1:23" x14ac:dyDescent="0.2">
      <c r="A154" s="497"/>
      <c r="B154" s="499"/>
      <c r="C154" s="501"/>
      <c r="D154" s="501"/>
      <c r="E154" s="503"/>
      <c r="F154" s="17">
        <v>24</v>
      </c>
      <c r="G154" s="18" t="s">
        <v>18297</v>
      </c>
      <c r="H154" s="18" t="s">
        <v>18297</v>
      </c>
      <c r="I154" s="80"/>
      <c r="J154" s="18" t="s">
        <v>134</v>
      </c>
      <c r="K154" s="19">
        <v>12</v>
      </c>
      <c r="L154" s="19">
        <v>0</v>
      </c>
      <c r="M154" s="20" t="s">
        <v>33</v>
      </c>
      <c r="N154" s="20" t="s">
        <v>34</v>
      </c>
      <c r="O154" s="18"/>
      <c r="P154" s="18"/>
      <c r="Q154" s="18"/>
      <c r="R154" s="18"/>
      <c r="S154" s="18"/>
      <c r="T154" s="18"/>
      <c r="U154" s="18"/>
      <c r="V154" s="18"/>
      <c r="W154" s="34"/>
    </row>
    <row r="155" spans="1:23" x14ac:dyDescent="0.2">
      <c r="A155" s="497"/>
      <c r="B155" s="499"/>
      <c r="C155" s="501"/>
      <c r="D155" s="501"/>
      <c r="E155" s="503"/>
      <c r="F155" s="17">
        <v>25</v>
      </c>
      <c r="G155" s="18" t="s">
        <v>18298</v>
      </c>
      <c r="H155" s="18" t="s">
        <v>18298</v>
      </c>
      <c r="I155" s="80"/>
      <c r="J155" s="18" t="s">
        <v>134</v>
      </c>
      <c r="K155" s="19">
        <v>12</v>
      </c>
      <c r="L155" s="19">
        <v>0</v>
      </c>
      <c r="M155" s="20" t="s">
        <v>33</v>
      </c>
      <c r="N155" s="20" t="s">
        <v>34</v>
      </c>
      <c r="O155" s="18"/>
      <c r="P155" s="18"/>
      <c r="Q155" s="18"/>
      <c r="R155" s="18"/>
      <c r="S155" s="18"/>
      <c r="T155" s="18"/>
      <c r="U155" s="18"/>
      <c r="V155" s="18"/>
      <c r="W155" s="34"/>
    </row>
    <row r="156" spans="1:23" x14ac:dyDescent="0.2">
      <c r="A156" s="497"/>
      <c r="B156" s="499"/>
      <c r="C156" s="501"/>
      <c r="D156" s="501"/>
      <c r="E156" s="503"/>
      <c r="F156" s="17">
        <v>26</v>
      </c>
      <c r="G156" s="18" t="s">
        <v>18299</v>
      </c>
      <c r="H156" s="18" t="s">
        <v>18299</v>
      </c>
      <c r="I156" s="80"/>
      <c r="J156" s="18" t="s">
        <v>134</v>
      </c>
      <c r="K156" s="19">
        <v>4</v>
      </c>
      <c r="L156" s="19">
        <v>1</v>
      </c>
      <c r="M156" s="20" t="s">
        <v>33</v>
      </c>
      <c r="N156" s="20" t="s">
        <v>34</v>
      </c>
      <c r="O156" s="18"/>
      <c r="P156" s="18"/>
      <c r="Q156" s="18"/>
      <c r="R156" s="18"/>
      <c r="S156" s="18"/>
      <c r="T156" s="18"/>
      <c r="U156" s="18"/>
      <c r="V156" s="18"/>
      <c r="W156" s="34"/>
    </row>
    <row r="157" spans="1:23" x14ac:dyDescent="0.2">
      <c r="A157" s="497"/>
      <c r="B157" s="499"/>
      <c r="C157" s="501"/>
      <c r="D157" s="501"/>
      <c r="E157" s="503"/>
      <c r="F157" s="17">
        <v>27</v>
      </c>
      <c r="G157" s="18" t="s">
        <v>18300</v>
      </c>
      <c r="H157" s="18" t="s">
        <v>18300</v>
      </c>
      <c r="I157" s="80"/>
      <c r="J157" s="18" t="s">
        <v>134</v>
      </c>
      <c r="K157" s="19">
        <v>4</v>
      </c>
      <c r="L157" s="19">
        <v>1</v>
      </c>
      <c r="M157" s="20" t="s">
        <v>33</v>
      </c>
      <c r="N157" s="20" t="s">
        <v>34</v>
      </c>
      <c r="O157" s="18"/>
      <c r="P157" s="18"/>
      <c r="Q157" s="18"/>
      <c r="R157" s="18"/>
      <c r="S157" s="18"/>
      <c r="T157" s="18"/>
      <c r="U157" s="18"/>
      <c r="V157" s="18"/>
      <c r="W157" s="34"/>
    </row>
    <row r="158" spans="1:23" x14ac:dyDescent="0.2">
      <c r="A158" s="497"/>
      <c r="B158" s="499"/>
      <c r="C158" s="501"/>
      <c r="D158" s="501"/>
      <c r="E158" s="503"/>
      <c r="F158" s="17">
        <v>28</v>
      </c>
      <c r="G158" s="18" t="s">
        <v>18301</v>
      </c>
      <c r="H158" s="18" t="s">
        <v>18301</v>
      </c>
      <c r="I158" s="80"/>
      <c r="J158" s="18" t="s">
        <v>32</v>
      </c>
      <c r="K158" s="19">
        <v>1</v>
      </c>
      <c r="L158" s="19"/>
      <c r="M158" s="20" t="s">
        <v>33</v>
      </c>
      <c r="N158" s="20" t="s">
        <v>34</v>
      </c>
      <c r="O158" s="18"/>
      <c r="P158" s="18"/>
      <c r="Q158" s="18"/>
      <c r="R158" s="18"/>
      <c r="S158" s="18"/>
      <c r="T158" s="18"/>
      <c r="U158" s="18"/>
      <c r="V158" s="18"/>
      <c r="W158" s="34"/>
    </row>
    <row r="159" spans="1:23" x14ac:dyDescent="0.2">
      <c r="A159" s="497"/>
      <c r="B159" s="499"/>
      <c r="C159" s="501"/>
      <c r="D159" s="501"/>
      <c r="E159" s="503"/>
      <c r="F159" s="17">
        <v>29</v>
      </c>
      <c r="G159" s="18" t="s">
        <v>18302</v>
      </c>
      <c r="H159" s="18" t="s">
        <v>18302</v>
      </c>
      <c r="I159" s="80"/>
      <c r="J159" s="18" t="s">
        <v>32</v>
      </c>
      <c r="K159" s="19">
        <v>8</v>
      </c>
      <c r="L159" s="19"/>
      <c r="M159" s="20" t="s">
        <v>33</v>
      </c>
      <c r="N159" s="20" t="s">
        <v>34</v>
      </c>
      <c r="O159" s="18"/>
      <c r="P159" s="18"/>
      <c r="Q159" s="18"/>
      <c r="R159" s="18"/>
      <c r="S159" s="18"/>
      <c r="T159" s="18"/>
      <c r="U159" s="18"/>
      <c r="V159" s="18"/>
      <c r="W159" s="34"/>
    </row>
    <row r="160" spans="1:23" x14ac:dyDescent="0.2">
      <c r="A160" s="496" t="s">
        <v>18141</v>
      </c>
      <c r="B160" s="498" t="s">
        <v>18141</v>
      </c>
      <c r="C160" s="500"/>
      <c r="D160" s="500"/>
      <c r="E160" s="502">
        <v>0</v>
      </c>
      <c r="F160" s="27">
        <v>1</v>
      </c>
      <c r="G160" s="28" t="s">
        <v>18303</v>
      </c>
      <c r="H160" s="28" t="s">
        <v>18303</v>
      </c>
      <c r="I160" s="79"/>
      <c r="J160" s="28" t="s">
        <v>32</v>
      </c>
      <c r="K160" s="29">
        <v>1</v>
      </c>
      <c r="L160" s="29"/>
      <c r="M160" s="30" t="s">
        <v>33</v>
      </c>
      <c r="N160" s="30" t="s">
        <v>34</v>
      </c>
      <c r="O160" s="28"/>
      <c r="P160" s="28"/>
      <c r="Q160" s="28"/>
      <c r="R160" s="28"/>
      <c r="S160" s="28"/>
      <c r="T160" s="28"/>
      <c r="U160" s="28"/>
      <c r="V160" s="28"/>
      <c r="W160" s="33"/>
    </row>
    <row r="161" spans="1:23" x14ac:dyDescent="0.2">
      <c r="A161" s="497"/>
      <c r="B161" s="499"/>
      <c r="C161" s="501"/>
      <c r="D161" s="501"/>
      <c r="E161" s="503"/>
      <c r="F161" s="17">
        <v>2</v>
      </c>
      <c r="G161" s="18" t="s">
        <v>18304</v>
      </c>
      <c r="H161" s="18" t="s">
        <v>18304</v>
      </c>
      <c r="I161" s="80"/>
      <c r="J161" s="18" t="s">
        <v>32</v>
      </c>
      <c r="K161" s="19">
        <v>8</v>
      </c>
      <c r="L161" s="19"/>
      <c r="M161" s="20" t="s">
        <v>33</v>
      </c>
      <c r="N161" s="20" t="s">
        <v>34</v>
      </c>
      <c r="O161" s="18"/>
      <c r="P161" s="18"/>
      <c r="Q161" s="18"/>
      <c r="R161" s="18"/>
      <c r="S161" s="18"/>
      <c r="T161" s="18"/>
      <c r="U161" s="18"/>
      <c r="V161" s="18"/>
      <c r="W161" s="34"/>
    </row>
    <row r="162" spans="1:23" x14ac:dyDescent="0.2">
      <c r="A162" s="497"/>
      <c r="B162" s="499"/>
      <c r="C162" s="501"/>
      <c r="D162" s="501"/>
      <c r="E162" s="503"/>
      <c r="F162" s="17">
        <v>3</v>
      </c>
      <c r="G162" s="18" t="s">
        <v>18305</v>
      </c>
      <c r="H162" s="18" t="s">
        <v>18305</v>
      </c>
      <c r="I162" s="80"/>
      <c r="J162" s="18" t="s">
        <v>134</v>
      </c>
      <c r="K162" s="19">
        <v>8</v>
      </c>
      <c r="L162" s="19">
        <v>0</v>
      </c>
      <c r="M162" s="20" t="s">
        <v>33</v>
      </c>
      <c r="N162" s="20" t="s">
        <v>34</v>
      </c>
      <c r="O162" s="18"/>
      <c r="P162" s="18"/>
      <c r="Q162" s="18"/>
      <c r="R162" s="18"/>
      <c r="S162" s="18"/>
      <c r="T162" s="18"/>
      <c r="U162" s="18"/>
      <c r="V162" s="18"/>
      <c r="W162" s="34"/>
    </row>
    <row r="163" spans="1:23" x14ac:dyDescent="0.2">
      <c r="A163" s="496" t="s">
        <v>18142</v>
      </c>
      <c r="B163" s="498" t="s">
        <v>18142</v>
      </c>
      <c r="C163" s="500"/>
      <c r="D163" s="500"/>
      <c r="E163" s="502">
        <v>0</v>
      </c>
      <c r="F163" s="27">
        <v>1</v>
      </c>
      <c r="G163" s="28" t="s">
        <v>18306</v>
      </c>
      <c r="H163" s="28" t="s">
        <v>18306</v>
      </c>
      <c r="I163" s="79"/>
      <c r="J163" s="28" t="s">
        <v>32</v>
      </c>
      <c r="K163" s="29">
        <v>1</v>
      </c>
      <c r="L163" s="29"/>
      <c r="M163" s="30" t="s">
        <v>33</v>
      </c>
      <c r="N163" s="30" t="s">
        <v>34</v>
      </c>
      <c r="O163" s="28"/>
      <c r="P163" s="28"/>
      <c r="Q163" s="28"/>
      <c r="R163" s="28"/>
      <c r="S163" s="28"/>
      <c r="T163" s="28"/>
      <c r="U163" s="28"/>
      <c r="V163" s="28"/>
      <c r="W163" s="33"/>
    </row>
    <row r="164" spans="1:23" x14ac:dyDescent="0.2">
      <c r="A164" s="497"/>
      <c r="B164" s="499"/>
      <c r="C164" s="501"/>
      <c r="D164" s="501"/>
      <c r="E164" s="503"/>
      <c r="F164" s="17">
        <v>2</v>
      </c>
      <c r="G164" s="18" t="s">
        <v>18307</v>
      </c>
      <c r="H164" s="18" t="s">
        <v>18307</v>
      </c>
      <c r="I164" s="80"/>
      <c r="J164" s="18" t="s">
        <v>32</v>
      </c>
      <c r="K164" s="19">
        <v>8</v>
      </c>
      <c r="L164" s="19"/>
      <c r="M164" s="20" t="s">
        <v>33</v>
      </c>
      <c r="N164" s="20" t="s">
        <v>34</v>
      </c>
      <c r="O164" s="18"/>
      <c r="P164" s="18"/>
      <c r="Q164" s="18"/>
      <c r="R164" s="18"/>
      <c r="S164" s="18"/>
      <c r="T164" s="18"/>
      <c r="U164" s="18"/>
      <c r="V164" s="18"/>
      <c r="W164" s="34"/>
    </row>
    <row r="165" spans="1:23" x14ac:dyDescent="0.2">
      <c r="A165" s="497"/>
      <c r="B165" s="499"/>
      <c r="C165" s="501"/>
      <c r="D165" s="501"/>
      <c r="E165" s="503"/>
      <c r="F165" s="17">
        <v>3</v>
      </c>
      <c r="G165" s="18" t="s">
        <v>18308</v>
      </c>
      <c r="H165" s="18" t="s">
        <v>18308</v>
      </c>
      <c r="I165" s="80"/>
      <c r="J165" s="18" t="s">
        <v>134</v>
      </c>
      <c r="K165" s="19">
        <v>8</v>
      </c>
      <c r="L165" s="19">
        <v>0</v>
      </c>
      <c r="M165" s="20" t="s">
        <v>33</v>
      </c>
      <c r="N165" s="20" t="s">
        <v>34</v>
      </c>
      <c r="O165" s="18"/>
      <c r="P165" s="18"/>
      <c r="Q165" s="18"/>
      <c r="R165" s="18"/>
      <c r="S165" s="18"/>
      <c r="T165" s="18"/>
      <c r="U165" s="18"/>
      <c r="V165" s="18"/>
      <c r="W165" s="34"/>
    </row>
    <row r="166" spans="1:23" x14ac:dyDescent="0.2">
      <c r="A166" s="496" t="s">
        <v>18143</v>
      </c>
      <c r="B166" s="498" t="s">
        <v>18143</v>
      </c>
      <c r="C166" s="500"/>
      <c r="D166" s="500"/>
      <c r="E166" s="502">
        <v>0</v>
      </c>
      <c r="F166" s="27">
        <v>1</v>
      </c>
      <c r="G166" s="28" t="s">
        <v>18309</v>
      </c>
      <c r="H166" s="28" t="s">
        <v>18309</v>
      </c>
      <c r="I166" s="79"/>
      <c r="J166" s="28" t="s">
        <v>32</v>
      </c>
      <c r="K166" s="29">
        <v>6</v>
      </c>
      <c r="L166" s="29"/>
      <c r="M166" s="30" t="s">
        <v>34</v>
      </c>
      <c r="N166" s="30" t="s">
        <v>34</v>
      </c>
      <c r="O166" s="28"/>
      <c r="P166" s="28"/>
      <c r="Q166" s="28"/>
      <c r="R166" s="28"/>
      <c r="S166" s="28"/>
      <c r="T166" s="28"/>
      <c r="U166" s="28"/>
      <c r="V166" s="28"/>
      <c r="W166" s="33"/>
    </row>
    <row r="167" spans="1:23" x14ac:dyDescent="0.2">
      <c r="A167" s="497"/>
      <c r="B167" s="499"/>
      <c r="C167" s="501"/>
      <c r="D167" s="501"/>
      <c r="E167" s="503"/>
      <c r="F167" s="17">
        <v>2</v>
      </c>
      <c r="G167" s="18" t="s">
        <v>18310</v>
      </c>
      <c r="H167" s="18" t="s">
        <v>18310</v>
      </c>
      <c r="I167" s="80"/>
      <c r="J167" s="18" t="s">
        <v>32</v>
      </c>
      <c r="K167" s="19">
        <v>8</v>
      </c>
      <c r="L167" s="19"/>
      <c r="M167" s="20" t="s">
        <v>34</v>
      </c>
      <c r="N167" s="20" t="s">
        <v>34</v>
      </c>
      <c r="O167" s="18"/>
      <c r="P167" s="18"/>
      <c r="Q167" s="18"/>
      <c r="R167" s="18"/>
      <c r="S167" s="18"/>
      <c r="T167" s="18"/>
      <c r="U167" s="18"/>
      <c r="V167" s="18"/>
      <c r="W167" s="34"/>
    </row>
    <row r="168" spans="1:23" x14ac:dyDescent="0.2">
      <c r="A168" s="497"/>
      <c r="B168" s="499"/>
      <c r="C168" s="501"/>
      <c r="D168" s="501"/>
      <c r="E168" s="503"/>
      <c r="F168" s="17">
        <v>3</v>
      </c>
      <c r="G168" s="18" t="s">
        <v>18311</v>
      </c>
      <c r="H168" s="18" t="s">
        <v>18311</v>
      </c>
      <c r="I168" s="80"/>
      <c r="J168" s="18" t="s">
        <v>32</v>
      </c>
      <c r="K168" s="19">
        <v>1</v>
      </c>
      <c r="L168" s="19"/>
      <c r="M168" s="20" t="s">
        <v>34</v>
      </c>
      <c r="N168" s="20" t="s">
        <v>34</v>
      </c>
      <c r="O168" s="18"/>
      <c r="P168" s="18"/>
      <c r="Q168" s="18"/>
      <c r="R168" s="18"/>
      <c r="S168" s="18"/>
      <c r="T168" s="18"/>
      <c r="U168" s="18"/>
      <c r="V168" s="18"/>
      <c r="W168" s="34"/>
    </row>
    <row r="169" spans="1:23" x14ac:dyDescent="0.2">
      <c r="A169" s="497"/>
      <c r="B169" s="499"/>
      <c r="C169" s="501"/>
      <c r="D169" s="501"/>
      <c r="E169" s="503"/>
      <c r="F169" s="17">
        <v>4</v>
      </c>
      <c r="G169" s="18" t="s">
        <v>18312</v>
      </c>
      <c r="H169" s="18" t="s">
        <v>18312</v>
      </c>
      <c r="I169" s="80"/>
      <c r="J169" s="18" t="s">
        <v>32</v>
      </c>
      <c r="K169" s="19">
        <v>1</v>
      </c>
      <c r="L169" s="19"/>
      <c r="M169" s="20" t="s">
        <v>34</v>
      </c>
      <c r="N169" s="20" t="s">
        <v>34</v>
      </c>
      <c r="O169" s="18"/>
      <c r="P169" s="18"/>
      <c r="Q169" s="18"/>
      <c r="R169" s="18"/>
      <c r="S169" s="18"/>
      <c r="T169" s="18"/>
      <c r="U169" s="18"/>
      <c r="V169" s="18"/>
      <c r="W169" s="34"/>
    </row>
    <row r="170" spans="1:23" x14ac:dyDescent="0.2">
      <c r="A170" s="497"/>
      <c r="B170" s="499"/>
      <c r="C170" s="501"/>
      <c r="D170" s="501"/>
      <c r="E170" s="503"/>
      <c r="F170" s="17">
        <v>5</v>
      </c>
      <c r="G170" s="18" t="s">
        <v>18313</v>
      </c>
      <c r="H170" s="18" t="s">
        <v>18313</v>
      </c>
      <c r="I170" s="80"/>
      <c r="J170" s="18" t="s">
        <v>32</v>
      </c>
      <c r="K170" s="19">
        <v>8</v>
      </c>
      <c r="L170" s="19"/>
      <c r="M170" s="20" t="s">
        <v>34</v>
      </c>
      <c r="N170" s="20" t="s">
        <v>34</v>
      </c>
      <c r="O170" s="18"/>
      <c r="P170" s="18"/>
      <c r="Q170" s="18"/>
      <c r="R170" s="18"/>
      <c r="S170" s="18"/>
      <c r="T170" s="18"/>
      <c r="U170" s="18"/>
      <c r="V170" s="18"/>
      <c r="W170" s="34"/>
    </row>
    <row r="171" spans="1:23" x14ac:dyDescent="0.2">
      <c r="A171" s="497"/>
      <c r="B171" s="499"/>
      <c r="C171" s="501"/>
      <c r="D171" s="501"/>
      <c r="E171" s="503"/>
      <c r="F171" s="17">
        <v>6</v>
      </c>
      <c r="G171" s="18" t="s">
        <v>18314</v>
      </c>
      <c r="H171" s="18" t="s">
        <v>18314</v>
      </c>
      <c r="I171" s="80"/>
      <c r="J171" s="18" t="s">
        <v>134</v>
      </c>
      <c r="K171" s="19">
        <v>3</v>
      </c>
      <c r="L171" s="19">
        <v>0</v>
      </c>
      <c r="M171" s="20" t="s">
        <v>34</v>
      </c>
      <c r="N171" s="20" t="s">
        <v>34</v>
      </c>
      <c r="O171" s="18"/>
      <c r="P171" s="18"/>
      <c r="Q171" s="18"/>
      <c r="R171" s="18"/>
      <c r="S171" s="18"/>
      <c r="T171" s="18"/>
      <c r="U171" s="18"/>
      <c r="V171" s="18"/>
      <c r="W171" s="34"/>
    </row>
    <row r="172" spans="1:23" x14ac:dyDescent="0.2">
      <c r="A172" s="497"/>
      <c r="B172" s="499"/>
      <c r="C172" s="501"/>
      <c r="D172" s="501"/>
      <c r="E172" s="503"/>
      <c r="F172" s="17">
        <v>7</v>
      </c>
      <c r="G172" s="18" t="s">
        <v>18315</v>
      </c>
      <c r="H172" s="18" t="s">
        <v>18315</v>
      </c>
      <c r="I172" s="80"/>
      <c r="J172" s="18" t="s">
        <v>134</v>
      </c>
      <c r="K172" s="19">
        <v>3</v>
      </c>
      <c r="L172" s="19">
        <v>0</v>
      </c>
      <c r="M172" s="20" t="s">
        <v>34</v>
      </c>
      <c r="N172" s="20" t="s">
        <v>34</v>
      </c>
      <c r="O172" s="18"/>
      <c r="P172" s="18"/>
      <c r="Q172" s="18"/>
      <c r="R172" s="18"/>
      <c r="S172" s="18"/>
      <c r="T172" s="18"/>
      <c r="U172" s="18"/>
      <c r="V172" s="18"/>
      <c r="W172" s="34"/>
    </row>
    <row r="173" spans="1:23" x14ac:dyDescent="0.2">
      <c r="A173" s="497"/>
      <c r="B173" s="499"/>
      <c r="C173" s="501"/>
      <c r="D173" s="501"/>
      <c r="E173" s="503"/>
      <c r="F173" s="17">
        <v>8</v>
      </c>
      <c r="G173" s="18" t="s">
        <v>18316</v>
      </c>
      <c r="H173" s="18" t="s">
        <v>18316</v>
      </c>
      <c r="I173" s="80"/>
      <c r="J173" s="18" t="s">
        <v>134</v>
      </c>
      <c r="K173" s="19">
        <v>12</v>
      </c>
      <c r="L173" s="19">
        <v>0</v>
      </c>
      <c r="M173" s="20" t="s">
        <v>34</v>
      </c>
      <c r="N173" s="20" t="s">
        <v>34</v>
      </c>
      <c r="O173" s="18"/>
      <c r="P173" s="18"/>
      <c r="Q173" s="18"/>
      <c r="R173" s="18"/>
      <c r="S173" s="18"/>
      <c r="T173" s="18"/>
      <c r="U173" s="18"/>
      <c r="V173" s="18"/>
      <c r="W173" s="34"/>
    </row>
    <row r="174" spans="1:23" x14ac:dyDescent="0.2">
      <c r="A174" s="497"/>
      <c r="B174" s="499"/>
      <c r="C174" s="501"/>
      <c r="D174" s="501"/>
      <c r="E174" s="503"/>
      <c r="F174" s="17">
        <v>9</v>
      </c>
      <c r="G174" s="18" t="s">
        <v>18317</v>
      </c>
      <c r="H174" s="18" t="s">
        <v>18317</v>
      </c>
      <c r="I174" s="80"/>
      <c r="J174" s="18" t="s">
        <v>134</v>
      </c>
      <c r="K174" s="19">
        <v>12</v>
      </c>
      <c r="L174" s="19">
        <v>0</v>
      </c>
      <c r="M174" s="20" t="s">
        <v>34</v>
      </c>
      <c r="N174" s="20" t="s">
        <v>34</v>
      </c>
      <c r="O174" s="18"/>
      <c r="P174" s="18"/>
      <c r="Q174" s="18"/>
      <c r="R174" s="18"/>
      <c r="S174" s="18"/>
      <c r="T174" s="18"/>
      <c r="U174" s="18"/>
      <c r="V174" s="18"/>
      <c r="W174" s="34"/>
    </row>
    <row r="175" spans="1:23" x14ac:dyDescent="0.2">
      <c r="A175" s="497"/>
      <c r="B175" s="499"/>
      <c r="C175" s="501"/>
      <c r="D175" s="501"/>
      <c r="E175" s="503"/>
      <c r="F175" s="17">
        <v>10</v>
      </c>
      <c r="G175" s="18" t="s">
        <v>18318</v>
      </c>
      <c r="H175" s="18" t="s">
        <v>18318</v>
      </c>
      <c r="I175" s="80"/>
      <c r="J175" s="18" t="s">
        <v>134</v>
      </c>
      <c r="K175" s="19">
        <v>12</v>
      </c>
      <c r="L175" s="19">
        <v>0</v>
      </c>
      <c r="M175" s="20" t="s">
        <v>34</v>
      </c>
      <c r="N175" s="20" t="s">
        <v>34</v>
      </c>
      <c r="O175" s="18"/>
      <c r="P175" s="18"/>
      <c r="Q175" s="18"/>
      <c r="R175" s="18"/>
      <c r="S175" s="18"/>
      <c r="T175" s="18"/>
      <c r="U175" s="18"/>
      <c r="V175" s="18"/>
      <c r="W175" s="34"/>
    </row>
    <row r="176" spans="1:23" x14ac:dyDescent="0.2">
      <c r="A176" s="497"/>
      <c r="B176" s="499"/>
      <c r="C176" s="501"/>
      <c r="D176" s="501"/>
      <c r="E176" s="503"/>
      <c r="F176" s="17">
        <v>11</v>
      </c>
      <c r="G176" s="18" t="s">
        <v>18319</v>
      </c>
      <c r="H176" s="18" t="s">
        <v>18319</v>
      </c>
      <c r="I176" s="80"/>
      <c r="J176" s="18" t="s">
        <v>134</v>
      </c>
      <c r="K176" s="19">
        <v>12</v>
      </c>
      <c r="L176" s="19">
        <v>0</v>
      </c>
      <c r="M176" s="20" t="s">
        <v>34</v>
      </c>
      <c r="N176" s="20" t="s">
        <v>34</v>
      </c>
      <c r="O176" s="18"/>
      <c r="P176" s="18"/>
      <c r="Q176" s="18"/>
      <c r="R176" s="18"/>
      <c r="S176" s="18"/>
      <c r="T176" s="18"/>
      <c r="U176" s="18"/>
      <c r="V176" s="18"/>
      <c r="W176" s="34"/>
    </row>
    <row r="177" spans="1:23" x14ac:dyDescent="0.2">
      <c r="A177" s="497"/>
      <c r="B177" s="499"/>
      <c r="C177" s="501"/>
      <c r="D177" s="501"/>
      <c r="E177" s="503"/>
      <c r="F177" s="17">
        <v>12</v>
      </c>
      <c r="G177" s="18" t="s">
        <v>18320</v>
      </c>
      <c r="H177" s="18" t="s">
        <v>18320</v>
      </c>
      <c r="I177" s="80"/>
      <c r="J177" s="18" t="s">
        <v>134</v>
      </c>
      <c r="K177" s="19">
        <v>12</v>
      </c>
      <c r="L177" s="19">
        <v>0</v>
      </c>
      <c r="M177" s="20" t="s">
        <v>34</v>
      </c>
      <c r="N177" s="20" t="s">
        <v>34</v>
      </c>
      <c r="O177" s="18"/>
      <c r="P177" s="18"/>
      <c r="Q177" s="18"/>
      <c r="R177" s="18"/>
      <c r="S177" s="18"/>
      <c r="T177" s="18"/>
      <c r="U177" s="18"/>
      <c r="V177" s="18"/>
      <c r="W177" s="34"/>
    </row>
    <row r="178" spans="1:23" x14ac:dyDescent="0.2">
      <c r="A178" s="497"/>
      <c r="B178" s="499"/>
      <c r="C178" s="501"/>
      <c r="D178" s="501"/>
      <c r="E178" s="503"/>
      <c r="F178" s="17">
        <v>13</v>
      </c>
      <c r="G178" s="18" t="s">
        <v>18321</v>
      </c>
      <c r="H178" s="18" t="s">
        <v>18321</v>
      </c>
      <c r="I178" s="80"/>
      <c r="J178" s="18" t="s">
        <v>134</v>
      </c>
      <c r="K178" s="19">
        <v>12</v>
      </c>
      <c r="L178" s="19">
        <v>0</v>
      </c>
      <c r="M178" s="20" t="s">
        <v>34</v>
      </c>
      <c r="N178" s="20" t="s">
        <v>34</v>
      </c>
      <c r="O178" s="18"/>
      <c r="P178" s="18"/>
      <c r="Q178" s="18"/>
      <c r="R178" s="18"/>
      <c r="S178" s="18"/>
      <c r="T178" s="18"/>
      <c r="U178" s="18"/>
      <c r="V178" s="18"/>
      <c r="W178" s="34"/>
    </row>
    <row r="179" spans="1:23" x14ac:dyDescent="0.2">
      <c r="A179" s="497"/>
      <c r="B179" s="499"/>
      <c r="C179" s="501"/>
      <c r="D179" s="501"/>
      <c r="E179" s="503"/>
      <c r="F179" s="17">
        <v>14</v>
      </c>
      <c r="G179" s="18" t="s">
        <v>18322</v>
      </c>
      <c r="H179" s="18" t="s">
        <v>18322</v>
      </c>
      <c r="I179" s="80"/>
      <c r="J179" s="18" t="s">
        <v>134</v>
      </c>
      <c r="K179" s="19">
        <v>12</v>
      </c>
      <c r="L179" s="19">
        <v>0</v>
      </c>
      <c r="M179" s="20" t="s">
        <v>34</v>
      </c>
      <c r="N179" s="20" t="s">
        <v>34</v>
      </c>
      <c r="O179" s="18"/>
      <c r="P179" s="18"/>
      <c r="Q179" s="18"/>
      <c r="R179" s="18"/>
      <c r="S179" s="18"/>
      <c r="T179" s="18"/>
      <c r="U179" s="18"/>
      <c r="V179" s="18"/>
      <c r="W179" s="34"/>
    </row>
    <row r="180" spans="1:23" x14ac:dyDescent="0.2">
      <c r="A180" s="497"/>
      <c r="B180" s="499"/>
      <c r="C180" s="501"/>
      <c r="D180" s="501"/>
      <c r="E180" s="503"/>
      <c r="F180" s="17">
        <v>15</v>
      </c>
      <c r="G180" s="18" t="s">
        <v>18323</v>
      </c>
      <c r="H180" s="18" t="s">
        <v>18323</v>
      </c>
      <c r="I180" s="80"/>
      <c r="J180" s="18" t="s">
        <v>134</v>
      </c>
      <c r="K180" s="19">
        <v>12</v>
      </c>
      <c r="L180" s="19">
        <v>0</v>
      </c>
      <c r="M180" s="20" t="s">
        <v>34</v>
      </c>
      <c r="N180" s="20" t="s">
        <v>34</v>
      </c>
      <c r="O180" s="18"/>
      <c r="P180" s="18"/>
      <c r="Q180" s="18"/>
      <c r="R180" s="18"/>
      <c r="S180" s="18"/>
      <c r="T180" s="18"/>
      <c r="U180" s="18"/>
      <c r="V180" s="18"/>
      <c r="W180" s="34"/>
    </row>
    <row r="181" spans="1:23" x14ac:dyDescent="0.2">
      <c r="A181" s="497"/>
      <c r="B181" s="499"/>
      <c r="C181" s="501"/>
      <c r="D181" s="501"/>
      <c r="E181" s="503"/>
      <c r="F181" s="17">
        <v>16</v>
      </c>
      <c r="G181" s="18" t="s">
        <v>18324</v>
      </c>
      <c r="H181" s="18" t="s">
        <v>18324</v>
      </c>
      <c r="I181" s="80"/>
      <c r="J181" s="18" t="s">
        <v>134</v>
      </c>
      <c r="K181" s="19">
        <v>12</v>
      </c>
      <c r="L181" s="19">
        <v>0</v>
      </c>
      <c r="M181" s="20" t="s">
        <v>34</v>
      </c>
      <c r="N181" s="20" t="s">
        <v>34</v>
      </c>
      <c r="O181" s="18"/>
      <c r="P181" s="18"/>
      <c r="Q181" s="18"/>
      <c r="R181" s="18"/>
      <c r="S181" s="18"/>
      <c r="T181" s="18"/>
      <c r="U181" s="18"/>
      <c r="V181" s="18"/>
      <c r="W181" s="34"/>
    </row>
    <row r="182" spans="1:23" x14ac:dyDescent="0.2">
      <c r="A182" s="497"/>
      <c r="B182" s="499"/>
      <c r="C182" s="501"/>
      <c r="D182" s="501"/>
      <c r="E182" s="503"/>
      <c r="F182" s="17">
        <v>17</v>
      </c>
      <c r="G182" s="18" t="s">
        <v>18325</v>
      </c>
      <c r="H182" s="18" t="s">
        <v>18325</v>
      </c>
      <c r="I182" s="80"/>
      <c r="J182" s="18" t="s">
        <v>134</v>
      </c>
      <c r="K182" s="19">
        <v>12</v>
      </c>
      <c r="L182" s="19">
        <v>0</v>
      </c>
      <c r="M182" s="20" t="s">
        <v>34</v>
      </c>
      <c r="N182" s="20" t="s">
        <v>34</v>
      </c>
      <c r="O182" s="18"/>
      <c r="P182" s="18"/>
      <c r="Q182" s="18"/>
      <c r="R182" s="18"/>
      <c r="S182" s="18"/>
      <c r="T182" s="18"/>
      <c r="U182" s="18"/>
      <c r="V182" s="18"/>
      <c r="W182" s="34"/>
    </row>
    <row r="183" spans="1:23" x14ac:dyDescent="0.2">
      <c r="A183" s="497"/>
      <c r="B183" s="499"/>
      <c r="C183" s="501"/>
      <c r="D183" s="501"/>
      <c r="E183" s="503"/>
      <c r="F183" s="17">
        <v>18</v>
      </c>
      <c r="G183" s="18" t="s">
        <v>18326</v>
      </c>
      <c r="H183" s="18" t="s">
        <v>18326</v>
      </c>
      <c r="I183" s="80"/>
      <c r="J183" s="18" t="s">
        <v>134</v>
      </c>
      <c r="K183" s="19">
        <v>4</v>
      </c>
      <c r="L183" s="19">
        <v>1</v>
      </c>
      <c r="M183" s="20" t="s">
        <v>34</v>
      </c>
      <c r="N183" s="20" t="s">
        <v>34</v>
      </c>
      <c r="O183" s="18"/>
      <c r="P183" s="18"/>
      <c r="Q183" s="18"/>
      <c r="R183" s="18"/>
      <c r="S183" s="18"/>
      <c r="T183" s="18"/>
      <c r="U183" s="18"/>
      <c r="V183" s="18"/>
      <c r="W183" s="34"/>
    </row>
    <row r="184" spans="1:23" x14ac:dyDescent="0.2">
      <c r="A184" s="497"/>
      <c r="B184" s="499"/>
      <c r="C184" s="501"/>
      <c r="D184" s="501"/>
      <c r="E184" s="503"/>
      <c r="F184" s="17">
        <v>19</v>
      </c>
      <c r="G184" s="18" t="s">
        <v>18327</v>
      </c>
      <c r="H184" s="18" t="s">
        <v>18327</v>
      </c>
      <c r="I184" s="80"/>
      <c r="J184" s="18" t="s">
        <v>134</v>
      </c>
      <c r="K184" s="19">
        <v>4</v>
      </c>
      <c r="L184" s="19">
        <v>1</v>
      </c>
      <c r="M184" s="20" t="s">
        <v>34</v>
      </c>
      <c r="N184" s="20" t="s">
        <v>34</v>
      </c>
      <c r="O184" s="18"/>
      <c r="P184" s="18"/>
      <c r="Q184" s="18"/>
      <c r="R184" s="18"/>
      <c r="S184" s="18"/>
      <c r="T184" s="18"/>
      <c r="U184" s="18"/>
      <c r="V184" s="18"/>
      <c r="W184" s="34"/>
    </row>
    <row r="185" spans="1:23" x14ac:dyDescent="0.2">
      <c r="A185" s="497"/>
      <c r="B185" s="499"/>
      <c r="C185" s="501"/>
      <c r="D185" s="501"/>
      <c r="E185" s="503"/>
      <c r="F185" s="17">
        <v>20</v>
      </c>
      <c r="G185" s="18" t="s">
        <v>18328</v>
      </c>
      <c r="H185" s="18" t="s">
        <v>18328</v>
      </c>
      <c r="I185" s="80"/>
      <c r="J185" s="18" t="s">
        <v>134</v>
      </c>
      <c r="K185" s="19">
        <v>12</v>
      </c>
      <c r="L185" s="19">
        <v>0</v>
      </c>
      <c r="M185" s="20" t="s">
        <v>34</v>
      </c>
      <c r="N185" s="20" t="s">
        <v>34</v>
      </c>
      <c r="O185" s="18"/>
      <c r="P185" s="18"/>
      <c r="Q185" s="18"/>
      <c r="R185" s="18"/>
      <c r="S185" s="18"/>
      <c r="T185" s="18"/>
      <c r="U185" s="18"/>
      <c r="V185" s="18"/>
      <c r="W185" s="34"/>
    </row>
    <row r="186" spans="1:23" x14ac:dyDescent="0.2">
      <c r="A186" s="497"/>
      <c r="B186" s="499"/>
      <c r="C186" s="501"/>
      <c r="D186" s="501"/>
      <c r="E186" s="503"/>
      <c r="F186" s="17">
        <v>21</v>
      </c>
      <c r="G186" s="18" t="s">
        <v>18329</v>
      </c>
      <c r="H186" s="18" t="s">
        <v>18329</v>
      </c>
      <c r="I186" s="80"/>
      <c r="J186" s="18" t="s">
        <v>134</v>
      </c>
      <c r="K186" s="19">
        <v>12</v>
      </c>
      <c r="L186" s="19">
        <v>0</v>
      </c>
      <c r="M186" s="20" t="s">
        <v>34</v>
      </c>
      <c r="N186" s="20" t="s">
        <v>34</v>
      </c>
      <c r="O186" s="18"/>
      <c r="P186" s="18"/>
      <c r="Q186" s="18"/>
      <c r="R186" s="18"/>
      <c r="S186" s="18"/>
      <c r="T186" s="18"/>
      <c r="U186" s="18"/>
      <c r="V186" s="18"/>
      <c r="W186" s="34"/>
    </row>
    <row r="187" spans="1:23" x14ac:dyDescent="0.2">
      <c r="A187" s="497"/>
      <c r="B187" s="499"/>
      <c r="C187" s="501"/>
      <c r="D187" s="501"/>
      <c r="E187" s="503"/>
      <c r="F187" s="17">
        <v>22</v>
      </c>
      <c r="G187" s="18" t="s">
        <v>18330</v>
      </c>
      <c r="H187" s="18" t="s">
        <v>18330</v>
      </c>
      <c r="I187" s="80"/>
      <c r="J187" s="18" t="s">
        <v>134</v>
      </c>
      <c r="K187" s="19">
        <v>12</v>
      </c>
      <c r="L187" s="19">
        <v>0</v>
      </c>
      <c r="M187" s="20" t="s">
        <v>34</v>
      </c>
      <c r="N187" s="20" t="s">
        <v>34</v>
      </c>
      <c r="O187" s="18"/>
      <c r="P187" s="18"/>
      <c r="Q187" s="18"/>
      <c r="R187" s="18"/>
      <c r="S187" s="18"/>
      <c r="T187" s="18"/>
      <c r="U187" s="18"/>
      <c r="V187" s="18"/>
      <c r="W187" s="34"/>
    </row>
    <row r="188" spans="1:23" x14ac:dyDescent="0.2">
      <c r="A188" s="497"/>
      <c r="B188" s="499"/>
      <c r="C188" s="501"/>
      <c r="D188" s="501"/>
      <c r="E188" s="503"/>
      <c r="F188" s="17">
        <v>23</v>
      </c>
      <c r="G188" s="18" t="s">
        <v>18331</v>
      </c>
      <c r="H188" s="18" t="s">
        <v>18331</v>
      </c>
      <c r="I188" s="80"/>
      <c r="J188" s="18" t="s">
        <v>134</v>
      </c>
      <c r="K188" s="19">
        <v>12</v>
      </c>
      <c r="L188" s="19">
        <v>0</v>
      </c>
      <c r="M188" s="20" t="s">
        <v>34</v>
      </c>
      <c r="N188" s="20" t="s">
        <v>34</v>
      </c>
      <c r="O188" s="18"/>
      <c r="P188" s="18"/>
      <c r="Q188" s="18"/>
      <c r="R188" s="18"/>
      <c r="S188" s="18"/>
      <c r="T188" s="18"/>
      <c r="U188" s="18"/>
      <c r="V188" s="18"/>
      <c r="W188" s="34"/>
    </row>
    <row r="189" spans="1:23" x14ac:dyDescent="0.2">
      <c r="A189" s="497"/>
      <c r="B189" s="499"/>
      <c r="C189" s="501"/>
      <c r="D189" s="501"/>
      <c r="E189" s="503"/>
      <c r="F189" s="17">
        <v>24</v>
      </c>
      <c r="G189" s="18" t="s">
        <v>18332</v>
      </c>
      <c r="H189" s="18" t="s">
        <v>18332</v>
      </c>
      <c r="I189" s="80"/>
      <c r="J189" s="18" t="s">
        <v>134</v>
      </c>
      <c r="K189" s="19">
        <v>12</v>
      </c>
      <c r="L189" s="19">
        <v>0</v>
      </c>
      <c r="M189" s="20" t="s">
        <v>34</v>
      </c>
      <c r="N189" s="20" t="s">
        <v>34</v>
      </c>
      <c r="O189" s="18"/>
      <c r="P189" s="18"/>
      <c r="Q189" s="18"/>
      <c r="R189" s="18"/>
      <c r="S189" s="18"/>
      <c r="T189" s="18"/>
      <c r="U189" s="18"/>
      <c r="V189" s="18"/>
      <c r="W189" s="34"/>
    </row>
    <row r="190" spans="1:23" x14ac:dyDescent="0.2">
      <c r="A190" s="497"/>
      <c r="B190" s="499"/>
      <c r="C190" s="501"/>
      <c r="D190" s="501"/>
      <c r="E190" s="503"/>
      <c r="F190" s="17">
        <v>25</v>
      </c>
      <c r="G190" s="18" t="s">
        <v>18333</v>
      </c>
      <c r="H190" s="18" t="s">
        <v>18333</v>
      </c>
      <c r="I190" s="80"/>
      <c r="J190" s="18" t="s">
        <v>134</v>
      </c>
      <c r="K190" s="19">
        <v>12</v>
      </c>
      <c r="L190" s="19">
        <v>0</v>
      </c>
      <c r="M190" s="20" t="s">
        <v>34</v>
      </c>
      <c r="N190" s="20" t="s">
        <v>34</v>
      </c>
      <c r="O190" s="18"/>
      <c r="P190" s="18"/>
      <c r="Q190" s="18"/>
      <c r="R190" s="18"/>
      <c r="S190" s="18"/>
      <c r="T190" s="18"/>
      <c r="U190" s="18"/>
      <c r="V190" s="18"/>
      <c r="W190" s="34"/>
    </row>
    <row r="191" spans="1:23" x14ac:dyDescent="0.2">
      <c r="A191" s="497"/>
      <c r="B191" s="499"/>
      <c r="C191" s="501"/>
      <c r="D191" s="501"/>
      <c r="E191" s="503"/>
      <c r="F191" s="17">
        <v>26</v>
      </c>
      <c r="G191" s="18" t="s">
        <v>18334</v>
      </c>
      <c r="H191" s="18" t="s">
        <v>18334</v>
      </c>
      <c r="I191" s="80"/>
      <c r="J191" s="18" t="s">
        <v>134</v>
      </c>
      <c r="K191" s="19">
        <v>12</v>
      </c>
      <c r="L191" s="19">
        <v>0</v>
      </c>
      <c r="M191" s="20" t="s">
        <v>34</v>
      </c>
      <c r="N191" s="20" t="s">
        <v>34</v>
      </c>
      <c r="O191" s="18"/>
      <c r="P191" s="18"/>
      <c r="Q191" s="18"/>
      <c r="R191" s="18"/>
      <c r="S191" s="18"/>
      <c r="T191" s="18"/>
      <c r="U191" s="18"/>
      <c r="V191" s="18"/>
      <c r="W191" s="34"/>
    </row>
    <row r="192" spans="1:23" x14ac:dyDescent="0.2">
      <c r="A192" s="497"/>
      <c r="B192" s="499"/>
      <c r="C192" s="501"/>
      <c r="D192" s="501"/>
      <c r="E192" s="503"/>
      <c r="F192" s="17">
        <v>27</v>
      </c>
      <c r="G192" s="18" t="s">
        <v>18335</v>
      </c>
      <c r="H192" s="18" t="s">
        <v>18335</v>
      </c>
      <c r="I192" s="80"/>
      <c r="J192" s="18" t="s">
        <v>134</v>
      </c>
      <c r="K192" s="19">
        <v>12</v>
      </c>
      <c r="L192" s="19">
        <v>0</v>
      </c>
      <c r="M192" s="20" t="s">
        <v>34</v>
      </c>
      <c r="N192" s="20" t="s">
        <v>34</v>
      </c>
      <c r="O192" s="18"/>
      <c r="P192" s="18"/>
      <c r="Q192" s="18"/>
      <c r="R192" s="18"/>
      <c r="S192" s="18"/>
      <c r="T192" s="18"/>
      <c r="U192" s="18"/>
      <c r="V192" s="18"/>
      <c r="W192" s="34"/>
    </row>
    <row r="193" spans="1:23" x14ac:dyDescent="0.2">
      <c r="A193" s="497"/>
      <c r="B193" s="499"/>
      <c r="C193" s="501"/>
      <c r="D193" s="501"/>
      <c r="E193" s="503"/>
      <c r="F193" s="17">
        <v>28</v>
      </c>
      <c r="G193" s="18" t="s">
        <v>18336</v>
      </c>
      <c r="H193" s="18" t="s">
        <v>18336</v>
      </c>
      <c r="I193" s="80"/>
      <c r="J193" s="18" t="s">
        <v>134</v>
      </c>
      <c r="K193" s="19">
        <v>12</v>
      </c>
      <c r="L193" s="19">
        <v>0</v>
      </c>
      <c r="M193" s="20" t="s">
        <v>34</v>
      </c>
      <c r="N193" s="20" t="s">
        <v>34</v>
      </c>
      <c r="O193" s="18"/>
      <c r="P193" s="18"/>
      <c r="Q193" s="18"/>
      <c r="R193" s="18"/>
      <c r="S193" s="18"/>
      <c r="T193" s="18"/>
      <c r="U193" s="18"/>
      <c r="V193" s="18"/>
      <c r="W193" s="34"/>
    </row>
    <row r="194" spans="1:23" x14ac:dyDescent="0.2">
      <c r="A194" s="497"/>
      <c r="B194" s="499"/>
      <c r="C194" s="501"/>
      <c r="D194" s="501"/>
      <c r="E194" s="503"/>
      <c r="F194" s="17">
        <v>29</v>
      </c>
      <c r="G194" s="18" t="s">
        <v>18337</v>
      </c>
      <c r="H194" s="18" t="s">
        <v>18337</v>
      </c>
      <c r="I194" s="80"/>
      <c r="J194" s="18" t="s">
        <v>134</v>
      </c>
      <c r="K194" s="19">
        <v>12</v>
      </c>
      <c r="L194" s="19">
        <v>0</v>
      </c>
      <c r="M194" s="20" t="s">
        <v>34</v>
      </c>
      <c r="N194" s="20" t="s">
        <v>34</v>
      </c>
      <c r="O194" s="18"/>
      <c r="P194" s="18"/>
      <c r="Q194" s="18"/>
      <c r="R194" s="18"/>
      <c r="S194" s="18"/>
      <c r="T194" s="18"/>
      <c r="U194" s="18"/>
      <c r="V194" s="18"/>
      <c r="W194" s="34"/>
    </row>
    <row r="195" spans="1:23" x14ac:dyDescent="0.2">
      <c r="A195" s="497"/>
      <c r="B195" s="499"/>
      <c r="C195" s="501"/>
      <c r="D195" s="501"/>
      <c r="E195" s="503"/>
      <c r="F195" s="17">
        <v>30</v>
      </c>
      <c r="G195" s="18" t="s">
        <v>18338</v>
      </c>
      <c r="H195" s="18" t="s">
        <v>18338</v>
      </c>
      <c r="I195" s="80"/>
      <c r="J195" s="18" t="s">
        <v>134</v>
      </c>
      <c r="K195" s="19">
        <v>4</v>
      </c>
      <c r="L195" s="19">
        <v>1</v>
      </c>
      <c r="M195" s="20" t="s">
        <v>34</v>
      </c>
      <c r="N195" s="20" t="s">
        <v>34</v>
      </c>
      <c r="O195" s="18"/>
      <c r="P195" s="18"/>
      <c r="Q195" s="18"/>
      <c r="R195" s="18"/>
      <c r="S195" s="18"/>
      <c r="T195" s="18"/>
      <c r="U195" s="18"/>
      <c r="V195" s="18"/>
      <c r="W195" s="34"/>
    </row>
    <row r="196" spans="1:23" x14ac:dyDescent="0.2">
      <c r="A196" s="497"/>
      <c r="B196" s="499"/>
      <c r="C196" s="501"/>
      <c r="D196" s="501"/>
      <c r="E196" s="503"/>
      <c r="F196" s="17">
        <v>31</v>
      </c>
      <c r="G196" s="18" t="s">
        <v>18339</v>
      </c>
      <c r="H196" s="18" t="s">
        <v>18339</v>
      </c>
      <c r="I196" s="80"/>
      <c r="J196" s="18" t="s">
        <v>134</v>
      </c>
      <c r="K196" s="19">
        <v>4</v>
      </c>
      <c r="L196" s="19">
        <v>1</v>
      </c>
      <c r="M196" s="20" t="s">
        <v>34</v>
      </c>
      <c r="N196" s="20" t="s">
        <v>34</v>
      </c>
      <c r="O196" s="18"/>
      <c r="P196" s="18"/>
      <c r="Q196" s="18"/>
      <c r="R196" s="18"/>
      <c r="S196" s="18"/>
      <c r="T196" s="18"/>
      <c r="U196" s="18"/>
      <c r="V196" s="18"/>
      <c r="W196" s="34"/>
    </row>
    <row r="197" spans="1:23" x14ac:dyDescent="0.2">
      <c r="A197" s="497"/>
      <c r="B197" s="499"/>
      <c r="C197" s="501"/>
      <c r="D197" s="501"/>
      <c r="E197" s="503"/>
      <c r="F197" s="17">
        <v>32</v>
      </c>
      <c r="G197" s="18" t="s">
        <v>18340</v>
      </c>
      <c r="H197" s="18" t="s">
        <v>18340</v>
      </c>
      <c r="I197" s="80"/>
      <c r="J197" s="18" t="s">
        <v>134</v>
      </c>
      <c r="K197" s="19">
        <v>12</v>
      </c>
      <c r="L197" s="19">
        <v>0</v>
      </c>
      <c r="M197" s="20" t="s">
        <v>34</v>
      </c>
      <c r="N197" s="20" t="s">
        <v>34</v>
      </c>
      <c r="O197" s="18"/>
      <c r="P197" s="18"/>
      <c r="Q197" s="18"/>
      <c r="R197" s="18"/>
      <c r="S197" s="18"/>
      <c r="T197" s="18"/>
      <c r="U197" s="18"/>
      <c r="V197" s="18"/>
      <c r="W197" s="34"/>
    </row>
    <row r="198" spans="1:23" x14ac:dyDescent="0.2">
      <c r="A198" s="497"/>
      <c r="B198" s="499"/>
      <c r="C198" s="501"/>
      <c r="D198" s="501"/>
      <c r="E198" s="503"/>
      <c r="F198" s="17">
        <v>33</v>
      </c>
      <c r="G198" s="18" t="s">
        <v>18341</v>
      </c>
      <c r="H198" s="18" t="s">
        <v>18341</v>
      </c>
      <c r="I198" s="80"/>
      <c r="J198" s="18" t="s">
        <v>134</v>
      </c>
      <c r="K198" s="19">
        <v>12</v>
      </c>
      <c r="L198" s="19">
        <v>0</v>
      </c>
      <c r="M198" s="20" t="s">
        <v>34</v>
      </c>
      <c r="N198" s="20" t="s">
        <v>34</v>
      </c>
      <c r="O198" s="18"/>
      <c r="P198" s="18"/>
      <c r="Q198" s="18"/>
      <c r="R198" s="18"/>
      <c r="S198" s="18"/>
      <c r="T198" s="18"/>
      <c r="U198" s="18"/>
      <c r="V198" s="18"/>
      <c r="W198" s="34"/>
    </row>
    <row r="199" spans="1:23" x14ac:dyDescent="0.2">
      <c r="A199" s="497"/>
      <c r="B199" s="499"/>
      <c r="C199" s="501"/>
      <c r="D199" s="501"/>
      <c r="E199" s="503"/>
      <c r="F199" s="17">
        <v>34</v>
      </c>
      <c r="G199" s="18" t="s">
        <v>18342</v>
      </c>
      <c r="H199" s="18" t="s">
        <v>18342</v>
      </c>
      <c r="I199" s="80"/>
      <c r="J199" s="18" t="s">
        <v>134</v>
      </c>
      <c r="K199" s="19">
        <v>12</v>
      </c>
      <c r="L199" s="19">
        <v>0</v>
      </c>
      <c r="M199" s="20" t="s">
        <v>34</v>
      </c>
      <c r="N199" s="20" t="s">
        <v>34</v>
      </c>
      <c r="O199" s="18"/>
      <c r="P199" s="18"/>
      <c r="Q199" s="18"/>
      <c r="R199" s="18"/>
      <c r="S199" s="18"/>
      <c r="T199" s="18"/>
      <c r="U199" s="18"/>
      <c r="V199" s="18"/>
      <c r="W199" s="34"/>
    </row>
    <row r="200" spans="1:23" x14ac:dyDescent="0.2">
      <c r="A200" s="497"/>
      <c r="B200" s="499"/>
      <c r="C200" s="501"/>
      <c r="D200" s="501"/>
      <c r="E200" s="503"/>
      <c r="F200" s="17">
        <v>35</v>
      </c>
      <c r="G200" s="18" t="s">
        <v>18343</v>
      </c>
      <c r="H200" s="18" t="s">
        <v>18343</v>
      </c>
      <c r="I200" s="80"/>
      <c r="J200" s="18" t="s">
        <v>134</v>
      </c>
      <c r="K200" s="19">
        <v>12</v>
      </c>
      <c r="L200" s="19">
        <v>0</v>
      </c>
      <c r="M200" s="20" t="s">
        <v>34</v>
      </c>
      <c r="N200" s="20" t="s">
        <v>34</v>
      </c>
      <c r="O200" s="18"/>
      <c r="P200" s="18"/>
      <c r="Q200" s="18"/>
      <c r="R200" s="18"/>
      <c r="S200" s="18"/>
      <c r="T200" s="18"/>
      <c r="U200" s="18"/>
      <c r="V200" s="18"/>
      <c r="W200" s="34"/>
    </row>
    <row r="201" spans="1:23" x14ac:dyDescent="0.2">
      <c r="A201" s="497"/>
      <c r="B201" s="499"/>
      <c r="C201" s="501"/>
      <c r="D201" s="501"/>
      <c r="E201" s="503"/>
      <c r="F201" s="17">
        <v>36</v>
      </c>
      <c r="G201" s="18" t="s">
        <v>18344</v>
      </c>
      <c r="H201" s="18" t="s">
        <v>18344</v>
      </c>
      <c r="I201" s="80"/>
      <c r="J201" s="18" t="s">
        <v>134</v>
      </c>
      <c r="K201" s="19">
        <v>12</v>
      </c>
      <c r="L201" s="19">
        <v>0</v>
      </c>
      <c r="M201" s="20" t="s">
        <v>34</v>
      </c>
      <c r="N201" s="20" t="s">
        <v>34</v>
      </c>
      <c r="O201" s="18"/>
      <c r="P201" s="18"/>
      <c r="Q201" s="18"/>
      <c r="R201" s="18"/>
      <c r="S201" s="18"/>
      <c r="T201" s="18"/>
      <c r="U201" s="18"/>
      <c r="V201" s="18"/>
      <c r="W201" s="34"/>
    </row>
    <row r="202" spans="1:23" x14ac:dyDescent="0.2">
      <c r="A202" s="497"/>
      <c r="B202" s="499"/>
      <c r="C202" s="501"/>
      <c r="D202" s="501"/>
      <c r="E202" s="503"/>
      <c r="F202" s="17">
        <v>37</v>
      </c>
      <c r="G202" s="18" t="s">
        <v>18345</v>
      </c>
      <c r="H202" s="18" t="s">
        <v>18345</v>
      </c>
      <c r="I202" s="80"/>
      <c r="J202" s="18" t="s">
        <v>134</v>
      </c>
      <c r="K202" s="19">
        <v>12</v>
      </c>
      <c r="L202" s="19">
        <v>0</v>
      </c>
      <c r="M202" s="20" t="s">
        <v>34</v>
      </c>
      <c r="N202" s="20" t="s">
        <v>34</v>
      </c>
      <c r="O202" s="18"/>
      <c r="P202" s="18"/>
      <c r="Q202" s="18"/>
      <c r="R202" s="18"/>
      <c r="S202" s="18"/>
      <c r="T202" s="18"/>
      <c r="U202" s="18"/>
      <c r="V202" s="18"/>
      <c r="W202" s="34"/>
    </row>
    <row r="203" spans="1:23" x14ac:dyDescent="0.2">
      <c r="A203" s="497"/>
      <c r="B203" s="499"/>
      <c r="C203" s="501"/>
      <c r="D203" s="501"/>
      <c r="E203" s="503"/>
      <c r="F203" s="17">
        <v>38</v>
      </c>
      <c r="G203" s="18" t="s">
        <v>18346</v>
      </c>
      <c r="H203" s="18" t="s">
        <v>18346</v>
      </c>
      <c r="I203" s="80"/>
      <c r="J203" s="18" t="s">
        <v>134</v>
      </c>
      <c r="K203" s="19">
        <v>12</v>
      </c>
      <c r="L203" s="19">
        <v>0</v>
      </c>
      <c r="M203" s="20" t="s">
        <v>34</v>
      </c>
      <c r="N203" s="20" t="s">
        <v>34</v>
      </c>
      <c r="O203" s="18"/>
      <c r="P203" s="18"/>
      <c r="Q203" s="18"/>
      <c r="R203" s="18"/>
      <c r="S203" s="18"/>
      <c r="T203" s="18"/>
      <c r="U203" s="18"/>
      <c r="V203" s="18"/>
      <c r="W203" s="34"/>
    </row>
    <row r="204" spans="1:23" x14ac:dyDescent="0.2">
      <c r="A204" s="497"/>
      <c r="B204" s="499"/>
      <c r="C204" s="501"/>
      <c r="D204" s="501"/>
      <c r="E204" s="503"/>
      <c r="F204" s="17">
        <v>39</v>
      </c>
      <c r="G204" s="18" t="s">
        <v>18347</v>
      </c>
      <c r="H204" s="18" t="s">
        <v>18347</v>
      </c>
      <c r="I204" s="80"/>
      <c r="J204" s="18" t="s">
        <v>134</v>
      </c>
      <c r="K204" s="19">
        <v>12</v>
      </c>
      <c r="L204" s="19">
        <v>0</v>
      </c>
      <c r="M204" s="20" t="s">
        <v>34</v>
      </c>
      <c r="N204" s="20" t="s">
        <v>34</v>
      </c>
      <c r="O204" s="18"/>
      <c r="P204" s="18"/>
      <c r="Q204" s="18"/>
      <c r="R204" s="18"/>
      <c r="S204" s="18"/>
      <c r="T204" s="18"/>
      <c r="U204" s="18"/>
      <c r="V204" s="18"/>
      <c r="W204" s="34"/>
    </row>
    <row r="205" spans="1:23" x14ac:dyDescent="0.2">
      <c r="A205" s="497"/>
      <c r="B205" s="499"/>
      <c r="C205" s="501"/>
      <c r="D205" s="501"/>
      <c r="E205" s="503"/>
      <c r="F205" s="17">
        <v>40</v>
      </c>
      <c r="G205" s="18" t="s">
        <v>18348</v>
      </c>
      <c r="H205" s="18" t="s">
        <v>18348</v>
      </c>
      <c r="I205" s="80"/>
      <c r="J205" s="18" t="s">
        <v>134</v>
      </c>
      <c r="K205" s="19">
        <v>12</v>
      </c>
      <c r="L205" s="19">
        <v>0</v>
      </c>
      <c r="M205" s="20" t="s">
        <v>34</v>
      </c>
      <c r="N205" s="20" t="s">
        <v>34</v>
      </c>
      <c r="O205" s="18"/>
      <c r="P205" s="18"/>
      <c r="Q205" s="18"/>
      <c r="R205" s="18"/>
      <c r="S205" s="18"/>
      <c r="T205" s="18"/>
      <c r="U205" s="18"/>
      <c r="V205" s="18"/>
      <c r="W205" s="34"/>
    </row>
    <row r="206" spans="1:23" x14ac:dyDescent="0.2">
      <c r="A206" s="497"/>
      <c r="B206" s="499"/>
      <c r="C206" s="501"/>
      <c r="D206" s="501"/>
      <c r="E206" s="503"/>
      <c r="F206" s="17">
        <v>41</v>
      </c>
      <c r="G206" s="18" t="s">
        <v>18349</v>
      </c>
      <c r="H206" s="18" t="s">
        <v>18349</v>
      </c>
      <c r="I206" s="80"/>
      <c r="J206" s="18" t="s">
        <v>134</v>
      </c>
      <c r="K206" s="19">
        <v>12</v>
      </c>
      <c r="L206" s="19">
        <v>0</v>
      </c>
      <c r="M206" s="20" t="s">
        <v>34</v>
      </c>
      <c r="N206" s="20" t="s">
        <v>34</v>
      </c>
      <c r="O206" s="18"/>
      <c r="P206" s="18"/>
      <c r="Q206" s="18"/>
      <c r="R206" s="18"/>
      <c r="S206" s="18"/>
      <c r="T206" s="18"/>
      <c r="U206" s="18"/>
      <c r="V206" s="18"/>
      <c r="W206" s="34"/>
    </row>
    <row r="207" spans="1:23" x14ac:dyDescent="0.2">
      <c r="A207" s="497"/>
      <c r="B207" s="499"/>
      <c r="C207" s="501"/>
      <c r="D207" s="501"/>
      <c r="E207" s="503"/>
      <c r="F207" s="17">
        <v>42</v>
      </c>
      <c r="G207" s="18" t="s">
        <v>18350</v>
      </c>
      <c r="H207" s="18" t="s">
        <v>18350</v>
      </c>
      <c r="I207" s="80"/>
      <c r="J207" s="18" t="s">
        <v>134</v>
      </c>
      <c r="K207" s="19">
        <v>4</v>
      </c>
      <c r="L207" s="19">
        <v>1</v>
      </c>
      <c r="M207" s="20" t="s">
        <v>34</v>
      </c>
      <c r="N207" s="20" t="s">
        <v>34</v>
      </c>
      <c r="O207" s="18"/>
      <c r="P207" s="18"/>
      <c r="Q207" s="18"/>
      <c r="R207" s="18"/>
      <c r="S207" s="18"/>
      <c r="T207" s="18"/>
      <c r="U207" s="18"/>
      <c r="V207" s="18"/>
      <c r="W207" s="34"/>
    </row>
    <row r="208" spans="1:23" x14ac:dyDescent="0.2">
      <c r="A208" s="497"/>
      <c r="B208" s="499"/>
      <c r="C208" s="501"/>
      <c r="D208" s="501"/>
      <c r="E208" s="503"/>
      <c r="F208" s="17">
        <v>43</v>
      </c>
      <c r="G208" s="18" t="s">
        <v>18351</v>
      </c>
      <c r="H208" s="18" t="s">
        <v>18351</v>
      </c>
      <c r="I208" s="80"/>
      <c r="J208" s="18" t="s">
        <v>134</v>
      </c>
      <c r="K208" s="19">
        <v>4</v>
      </c>
      <c r="L208" s="19">
        <v>1</v>
      </c>
      <c r="M208" s="20" t="s">
        <v>34</v>
      </c>
      <c r="N208" s="20" t="s">
        <v>34</v>
      </c>
      <c r="O208" s="18"/>
      <c r="P208" s="18"/>
      <c r="Q208" s="18"/>
      <c r="R208" s="18"/>
      <c r="S208" s="18"/>
      <c r="T208" s="18"/>
      <c r="U208" s="18"/>
      <c r="V208" s="18"/>
      <c r="W208" s="34"/>
    </row>
    <row r="209" spans="1:23" x14ac:dyDescent="0.2">
      <c r="A209" s="497"/>
      <c r="B209" s="499"/>
      <c r="C209" s="501"/>
      <c r="D209" s="501"/>
      <c r="E209" s="503"/>
      <c r="F209" s="17">
        <v>44</v>
      </c>
      <c r="G209" s="18" t="s">
        <v>18352</v>
      </c>
      <c r="H209" s="18" t="s">
        <v>18352</v>
      </c>
      <c r="I209" s="80"/>
      <c r="J209" s="18" t="s">
        <v>134</v>
      </c>
      <c r="K209" s="19">
        <v>12</v>
      </c>
      <c r="L209" s="19">
        <v>0</v>
      </c>
      <c r="M209" s="20" t="s">
        <v>34</v>
      </c>
      <c r="N209" s="20" t="s">
        <v>34</v>
      </c>
      <c r="O209" s="18"/>
      <c r="P209" s="18"/>
      <c r="Q209" s="18"/>
      <c r="R209" s="18"/>
      <c r="S209" s="18"/>
      <c r="T209" s="18"/>
      <c r="U209" s="18"/>
      <c r="V209" s="18"/>
      <c r="W209" s="34"/>
    </row>
    <row r="210" spans="1:23" x14ac:dyDescent="0.2">
      <c r="A210" s="497"/>
      <c r="B210" s="499"/>
      <c r="C210" s="501"/>
      <c r="D210" s="501"/>
      <c r="E210" s="503"/>
      <c r="F210" s="17">
        <v>45</v>
      </c>
      <c r="G210" s="18" t="s">
        <v>18353</v>
      </c>
      <c r="H210" s="18" t="s">
        <v>18353</v>
      </c>
      <c r="I210" s="80"/>
      <c r="J210" s="18" t="s">
        <v>134</v>
      </c>
      <c r="K210" s="19">
        <v>12</v>
      </c>
      <c r="L210" s="19">
        <v>0</v>
      </c>
      <c r="M210" s="20" t="s">
        <v>34</v>
      </c>
      <c r="N210" s="20" t="s">
        <v>34</v>
      </c>
      <c r="O210" s="18"/>
      <c r="P210" s="18"/>
      <c r="Q210" s="18"/>
      <c r="R210" s="18"/>
      <c r="S210" s="18"/>
      <c r="T210" s="18"/>
      <c r="U210" s="18"/>
      <c r="V210" s="18"/>
      <c r="W210" s="34"/>
    </row>
    <row r="211" spans="1:23" x14ac:dyDescent="0.2">
      <c r="A211" s="497"/>
      <c r="B211" s="499"/>
      <c r="C211" s="501"/>
      <c r="D211" s="501"/>
      <c r="E211" s="503"/>
      <c r="F211" s="17">
        <v>46</v>
      </c>
      <c r="G211" s="18" t="s">
        <v>18354</v>
      </c>
      <c r="H211" s="18" t="s">
        <v>18354</v>
      </c>
      <c r="I211" s="80"/>
      <c r="J211" s="18" t="s">
        <v>134</v>
      </c>
      <c r="K211" s="19">
        <v>12</v>
      </c>
      <c r="L211" s="19">
        <v>0</v>
      </c>
      <c r="M211" s="20" t="s">
        <v>34</v>
      </c>
      <c r="N211" s="20" t="s">
        <v>34</v>
      </c>
      <c r="O211" s="18"/>
      <c r="P211" s="18"/>
      <c r="Q211" s="18"/>
      <c r="R211" s="18"/>
      <c r="S211" s="18"/>
      <c r="T211" s="18"/>
      <c r="U211" s="18"/>
      <c r="V211" s="18"/>
      <c r="W211" s="34"/>
    </row>
    <row r="212" spans="1:23" x14ac:dyDescent="0.2">
      <c r="A212" s="497"/>
      <c r="B212" s="499"/>
      <c r="C212" s="501"/>
      <c r="D212" s="501"/>
      <c r="E212" s="503"/>
      <c r="F212" s="17">
        <v>47</v>
      </c>
      <c r="G212" s="18" t="s">
        <v>18355</v>
      </c>
      <c r="H212" s="18" t="s">
        <v>18355</v>
      </c>
      <c r="I212" s="80"/>
      <c r="J212" s="18" t="s">
        <v>134</v>
      </c>
      <c r="K212" s="19">
        <v>12</v>
      </c>
      <c r="L212" s="19">
        <v>0</v>
      </c>
      <c r="M212" s="20" t="s">
        <v>34</v>
      </c>
      <c r="N212" s="20" t="s">
        <v>34</v>
      </c>
      <c r="O212" s="18"/>
      <c r="P212" s="18"/>
      <c r="Q212" s="18"/>
      <c r="R212" s="18"/>
      <c r="S212" s="18"/>
      <c r="T212" s="18"/>
      <c r="U212" s="18"/>
      <c r="V212" s="18"/>
      <c r="W212" s="34"/>
    </row>
    <row r="213" spans="1:23" x14ac:dyDescent="0.2">
      <c r="A213" s="497"/>
      <c r="B213" s="499"/>
      <c r="C213" s="501"/>
      <c r="D213" s="501"/>
      <c r="E213" s="503"/>
      <c r="F213" s="17">
        <v>48</v>
      </c>
      <c r="G213" s="18" t="s">
        <v>18356</v>
      </c>
      <c r="H213" s="18" t="s">
        <v>18356</v>
      </c>
      <c r="I213" s="80"/>
      <c r="J213" s="18" t="s">
        <v>134</v>
      </c>
      <c r="K213" s="19">
        <v>12</v>
      </c>
      <c r="L213" s="19">
        <v>0</v>
      </c>
      <c r="M213" s="20" t="s">
        <v>34</v>
      </c>
      <c r="N213" s="20" t="s">
        <v>34</v>
      </c>
      <c r="O213" s="18"/>
      <c r="P213" s="18"/>
      <c r="Q213" s="18"/>
      <c r="R213" s="18"/>
      <c r="S213" s="18"/>
      <c r="T213" s="18"/>
      <c r="U213" s="18"/>
      <c r="V213" s="18"/>
      <c r="W213" s="34"/>
    </row>
    <row r="214" spans="1:23" x14ac:dyDescent="0.2">
      <c r="A214" s="497"/>
      <c r="B214" s="499"/>
      <c r="C214" s="501"/>
      <c r="D214" s="501"/>
      <c r="E214" s="503"/>
      <c r="F214" s="17">
        <v>49</v>
      </c>
      <c r="G214" s="18" t="s">
        <v>18357</v>
      </c>
      <c r="H214" s="18" t="s">
        <v>18357</v>
      </c>
      <c r="I214" s="80"/>
      <c r="J214" s="18" t="s">
        <v>134</v>
      </c>
      <c r="K214" s="19">
        <v>12</v>
      </c>
      <c r="L214" s="19">
        <v>0</v>
      </c>
      <c r="M214" s="20" t="s">
        <v>34</v>
      </c>
      <c r="N214" s="20" t="s">
        <v>34</v>
      </c>
      <c r="O214" s="18"/>
      <c r="P214" s="18"/>
      <c r="Q214" s="18"/>
      <c r="R214" s="18"/>
      <c r="S214" s="18"/>
      <c r="T214" s="18"/>
      <c r="U214" s="18"/>
      <c r="V214" s="18"/>
      <c r="W214" s="34"/>
    </row>
    <row r="215" spans="1:23" x14ac:dyDescent="0.2">
      <c r="A215" s="497"/>
      <c r="B215" s="499"/>
      <c r="C215" s="501"/>
      <c r="D215" s="501"/>
      <c r="E215" s="503"/>
      <c r="F215" s="17">
        <v>50</v>
      </c>
      <c r="G215" s="18" t="s">
        <v>18358</v>
      </c>
      <c r="H215" s="18" t="s">
        <v>18358</v>
      </c>
      <c r="I215" s="80"/>
      <c r="J215" s="18" t="s">
        <v>134</v>
      </c>
      <c r="K215" s="19">
        <v>12</v>
      </c>
      <c r="L215" s="19">
        <v>0</v>
      </c>
      <c r="M215" s="20" t="s">
        <v>34</v>
      </c>
      <c r="N215" s="20" t="s">
        <v>34</v>
      </c>
      <c r="O215" s="18"/>
      <c r="P215" s="18"/>
      <c r="Q215" s="18"/>
      <c r="R215" s="18"/>
      <c r="S215" s="18"/>
      <c r="T215" s="18"/>
      <c r="U215" s="18"/>
      <c r="V215" s="18"/>
      <c r="W215" s="34"/>
    </row>
    <row r="216" spans="1:23" x14ac:dyDescent="0.2">
      <c r="A216" s="497"/>
      <c r="B216" s="499"/>
      <c r="C216" s="501"/>
      <c r="D216" s="501"/>
      <c r="E216" s="503"/>
      <c r="F216" s="17">
        <v>51</v>
      </c>
      <c r="G216" s="18" t="s">
        <v>18359</v>
      </c>
      <c r="H216" s="18" t="s">
        <v>18359</v>
      </c>
      <c r="I216" s="80"/>
      <c r="J216" s="18" t="s">
        <v>134</v>
      </c>
      <c r="K216" s="19">
        <v>12</v>
      </c>
      <c r="L216" s="19">
        <v>0</v>
      </c>
      <c r="M216" s="20" t="s">
        <v>34</v>
      </c>
      <c r="N216" s="20" t="s">
        <v>34</v>
      </c>
      <c r="O216" s="18"/>
      <c r="P216" s="18"/>
      <c r="Q216" s="18"/>
      <c r="R216" s="18"/>
      <c r="S216" s="18"/>
      <c r="T216" s="18"/>
      <c r="U216" s="18"/>
      <c r="V216" s="18"/>
      <c r="W216" s="34"/>
    </row>
    <row r="217" spans="1:23" x14ac:dyDescent="0.2">
      <c r="A217" s="497"/>
      <c r="B217" s="499"/>
      <c r="C217" s="501"/>
      <c r="D217" s="501"/>
      <c r="E217" s="503"/>
      <c r="F217" s="17">
        <v>52</v>
      </c>
      <c r="G217" s="18" t="s">
        <v>18360</v>
      </c>
      <c r="H217" s="18" t="s">
        <v>18360</v>
      </c>
      <c r="I217" s="80"/>
      <c r="J217" s="18" t="s">
        <v>134</v>
      </c>
      <c r="K217" s="19">
        <v>12</v>
      </c>
      <c r="L217" s="19">
        <v>0</v>
      </c>
      <c r="M217" s="20" t="s">
        <v>34</v>
      </c>
      <c r="N217" s="20" t="s">
        <v>34</v>
      </c>
      <c r="O217" s="18"/>
      <c r="P217" s="18"/>
      <c r="Q217" s="18"/>
      <c r="R217" s="18"/>
      <c r="S217" s="18"/>
      <c r="T217" s="18"/>
      <c r="U217" s="18"/>
      <c r="V217" s="18"/>
      <c r="W217" s="34"/>
    </row>
    <row r="218" spans="1:23" x14ac:dyDescent="0.2">
      <c r="A218" s="497"/>
      <c r="B218" s="499"/>
      <c r="C218" s="501"/>
      <c r="D218" s="501"/>
      <c r="E218" s="503"/>
      <c r="F218" s="17">
        <v>53</v>
      </c>
      <c r="G218" s="18" t="s">
        <v>18361</v>
      </c>
      <c r="H218" s="18" t="s">
        <v>18361</v>
      </c>
      <c r="I218" s="80"/>
      <c r="J218" s="18" t="s">
        <v>134</v>
      </c>
      <c r="K218" s="19">
        <v>12</v>
      </c>
      <c r="L218" s="19">
        <v>0</v>
      </c>
      <c r="M218" s="20" t="s">
        <v>34</v>
      </c>
      <c r="N218" s="20" t="s">
        <v>34</v>
      </c>
      <c r="O218" s="18"/>
      <c r="P218" s="18"/>
      <c r="Q218" s="18"/>
      <c r="R218" s="18"/>
      <c r="S218" s="18"/>
      <c r="T218" s="18"/>
      <c r="U218" s="18"/>
      <c r="V218" s="18"/>
      <c r="W218" s="34"/>
    </row>
    <row r="219" spans="1:23" x14ac:dyDescent="0.2">
      <c r="A219" s="497"/>
      <c r="B219" s="499"/>
      <c r="C219" s="501"/>
      <c r="D219" s="501"/>
      <c r="E219" s="503"/>
      <c r="F219" s="17">
        <v>54</v>
      </c>
      <c r="G219" s="18" t="s">
        <v>18362</v>
      </c>
      <c r="H219" s="18" t="s">
        <v>18362</v>
      </c>
      <c r="I219" s="80"/>
      <c r="J219" s="18" t="s">
        <v>134</v>
      </c>
      <c r="K219" s="19">
        <v>4</v>
      </c>
      <c r="L219" s="19">
        <v>1</v>
      </c>
      <c r="M219" s="20" t="s">
        <v>34</v>
      </c>
      <c r="N219" s="20" t="s">
        <v>34</v>
      </c>
      <c r="O219" s="18"/>
      <c r="P219" s="18"/>
      <c r="Q219" s="18"/>
      <c r="R219" s="18"/>
      <c r="S219" s="18"/>
      <c r="T219" s="18"/>
      <c r="U219" s="18"/>
      <c r="V219" s="18"/>
      <c r="W219" s="34"/>
    </row>
    <row r="220" spans="1:23" x14ac:dyDescent="0.2">
      <c r="A220" s="497"/>
      <c r="B220" s="499"/>
      <c r="C220" s="501"/>
      <c r="D220" s="501"/>
      <c r="E220" s="503"/>
      <c r="F220" s="17">
        <v>55</v>
      </c>
      <c r="G220" s="18" t="s">
        <v>18363</v>
      </c>
      <c r="H220" s="18" t="s">
        <v>18363</v>
      </c>
      <c r="I220" s="80"/>
      <c r="J220" s="18" t="s">
        <v>134</v>
      </c>
      <c r="K220" s="19">
        <v>4</v>
      </c>
      <c r="L220" s="19">
        <v>1</v>
      </c>
      <c r="M220" s="20" t="s">
        <v>34</v>
      </c>
      <c r="N220" s="20" t="s">
        <v>34</v>
      </c>
      <c r="O220" s="18"/>
      <c r="P220" s="18"/>
      <c r="Q220" s="18"/>
      <c r="R220" s="18"/>
      <c r="S220" s="18"/>
      <c r="T220" s="18"/>
      <c r="U220" s="18"/>
      <c r="V220" s="18"/>
      <c r="W220" s="34"/>
    </row>
    <row r="221" spans="1:23" x14ac:dyDescent="0.2">
      <c r="A221" s="497"/>
      <c r="B221" s="499"/>
      <c r="C221" s="501"/>
      <c r="D221" s="501"/>
      <c r="E221" s="503"/>
      <c r="F221" s="17">
        <v>56</v>
      </c>
      <c r="G221" s="18" t="s">
        <v>18364</v>
      </c>
      <c r="H221" s="18" t="s">
        <v>18364</v>
      </c>
      <c r="I221" s="80"/>
      <c r="J221" s="18" t="s">
        <v>32</v>
      </c>
      <c r="K221" s="19">
        <v>8</v>
      </c>
      <c r="L221" s="19"/>
      <c r="M221" s="20" t="s">
        <v>34</v>
      </c>
      <c r="N221" s="20" t="s">
        <v>34</v>
      </c>
      <c r="O221" s="18"/>
      <c r="P221" s="18"/>
      <c r="Q221" s="18"/>
      <c r="R221" s="18"/>
      <c r="S221" s="18"/>
      <c r="T221" s="18"/>
      <c r="U221" s="18"/>
      <c r="V221" s="18"/>
      <c r="W221" s="34"/>
    </row>
    <row r="222" spans="1:23" x14ac:dyDescent="0.2">
      <c r="A222" s="496" t="s">
        <v>18144</v>
      </c>
      <c r="B222" s="498" t="s">
        <v>18144</v>
      </c>
      <c r="C222" s="500"/>
      <c r="D222" s="500"/>
      <c r="E222" s="502">
        <v>0</v>
      </c>
      <c r="F222" s="27">
        <v>1</v>
      </c>
      <c r="G222" s="28" t="s">
        <v>18365</v>
      </c>
      <c r="H222" s="28" t="s">
        <v>18365</v>
      </c>
      <c r="I222" s="79"/>
      <c r="J222" s="28" t="s">
        <v>32</v>
      </c>
      <c r="K222" s="29">
        <v>6</v>
      </c>
      <c r="L222" s="29"/>
      <c r="M222" s="30" t="s">
        <v>34</v>
      </c>
      <c r="N222" s="30" t="s">
        <v>34</v>
      </c>
      <c r="O222" s="28"/>
      <c r="P222" s="28"/>
      <c r="Q222" s="28"/>
      <c r="R222" s="28"/>
      <c r="S222" s="28"/>
      <c r="T222" s="28"/>
      <c r="U222" s="28"/>
      <c r="V222" s="28"/>
      <c r="W222" s="33"/>
    </row>
    <row r="223" spans="1:23" x14ac:dyDescent="0.2">
      <c r="A223" s="497"/>
      <c r="B223" s="499"/>
      <c r="C223" s="501"/>
      <c r="D223" s="501"/>
      <c r="E223" s="503"/>
      <c r="F223" s="17">
        <v>2</v>
      </c>
      <c r="G223" s="18" t="s">
        <v>18366</v>
      </c>
      <c r="H223" s="18" t="s">
        <v>18366</v>
      </c>
      <c r="I223" s="80"/>
      <c r="J223" s="18" t="s">
        <v>32</v>
      </c>
      <c r="K223" s="19">
        <v>8</v>
      </c>
      <c r="L223" s="19"/>
      <c r="M223" s="20" t="s">
        <v>34</v>
      </c>
      <c r="N223" s="20" t="s">
        <v>34</v>
      </c>
      <c r="O223" s="18"/>
      <c r="P223" s="18"/>
      <c r="Q223" s="18"/>
      <c r="R223" s="18"/>
      <c r="S223" s="18"/>
      <c r="T223" s="18"/>
      <c r="U223" s="18"/>
      <c r="V223" s="18"/>
      <c r="W223" s="34"/>
    </row>
    <row r="224" spans="1:23" x14ac:dyDescent="0.2">
      <c r="A224" s="497"/>
      <c r="B224" s="499"/>
      <c r="C224" s="501"/>
      <c r="D224" s="501"/>
      <c r="E224" s="503"/>
      <c r="F224" s="17">
        <v>3</v>
      </c>
      <c r="G224" s="18" t="s">
        <v>18367</v>
      </c>
      <c r="H224" s="18" t="s">
        <v>18367</v>
      </c>
      <c r="I224" s="80"/>
      <c r="J224" s="18" t="s">
        <v>32</v>
      </c>
      <c r="K224" s="19">
        <v>1</v>
      </c>
      <c r="L224" s="19"/>
      <c r="M224" s="20" t="s">
        <v>34</v>
      </c>
      <c r="N224" s="20" t="s">
        <v>34</v>
      </c>
      <c r="O224" s="18"/>
      <c r="P224" s="18"/>
      <c r="Q224" s="18"/>
      <c r="R224" s="18"/>
      <c r="S224" s="18"/>
      <c r="T224" s="18"/>
      <c r="U224" s="18"/>
      <c r="V224" s="18"/>
      <c r="W224" s="34"/>
    </row>
    <row r="225" spans="1:23" x14ac:dyDescent="0.2">
      <c r="A225" s="497"/>
      <c r="B225" s="499"/>
      <c r="C225" s="501"/>
      <c r="D225" s="501"/>
      <c r="E225" s="503"/>
      <c r="F225" s="17">
        <v>4</v>
      </c>
      <c r="G225" s="18" t="s">
        <v>18368</v>
      </c>
      <c r="H225" s="18" t="s">
        <v>18368</v>
      </c>
      <c r="I225" s="80"/>
      <c r="J225" s="18" t="s">
        <v>32</v>
      </c>
      <c r="K225" s="19">
        <v>1</v>
      </c>
      <c r="L225" s="19"/>
      <c r="M225" s="20" t="s">
        <v>34</v>
      </c>
      <c r="N225" s="20" t="s">
        <v>34</v>
      </c>
      <c r="O225" s="18"/>
      <c r="P225" s="18"/>
      <c r="Q225" s="18"/>
      <c r="R225" s="18"/>
      <c r="S225" s="18"/>
      <c r="T225" s="18"/>
      <c r="U225" s="18"/>
      <c r="V225" s="18"/>
      <c r="W225" s="34"/>
    </row>
    <row r="226" spans="1:23" x14ac:dyDescent="0.2">
      <c r="A226" s="497"/>
      <c r="B226" s="499"/>
      <c r="C226" s="501"/>
      <c r="D226" s="501"/>
      <c r="E226" s="503"/>
      <c r="F226" s="17">
        <v>5</v>
      </c>
      <c r="G226" s="18" t="s">
        <v>18369</v>
      </c>
      <c r="H226" s="18" t="s">
        <v>18369</v>
      </c>
      <c r="I226" s="80"/>
      <c r="J226" s="18" t="s">
        <v>32</v>
      </c>
      <c r="K226" s="19">
        <v>8</v>
      </c>
      <c r="L226" s="19"/>
      <c r="M226" s="20" t="s">
        <v>34</v>
      </c>
      <c r="N226" s="20" t="s">
        <v>34</v>
      </c>
      <c r="O226" s="18"/>
      <c r="P226" s="18"/>
      <c r="Q226" s="18"/>
      <c r="R226" s="18"/>
      <c r="S226" s="18"/>
      <c r="T226" s="18"/>
      <c r="U226" s="18"/>
      <c r="V226" s="18"/>
      <c r="W226" s="34"/>
    </row>
    <row r="227" spans="1:23" x14ac:dyDescent="0.2">
      <c r="A227" s="497"/>
      <c r="B227" s="499"/>
      <c r="C227" s="501"/>
      <c r="D227" s="501"/>
      <c r="E227" s="503"/>
      <c r="F227" s="17">
        <v>6</v>
      </c>
      <c r="G227" s="18" t="s">
        <v>18370</v>
      </c>
      <c r="H227" s="18" t="s">
        <v>18370</v>
      </c>
      <c r="I227" s="80"/>
      <c r="J227" s="18" t="s">
        <v>134</v>
      </c>
      <c r="K227" s="19">
        <v>3</v>
      </c>
      <c r="L227" s="19">
        <v>0</v>
      </c>
      <c r="M227" s="20" t="s">
        <v>34</v>
      </c>
      <c r="N227" s="20" t="s">
        <v>34</v>
      </c>
      <c r="O227" s="18"/>
      <c r="P227" s="18"/>
      <c r="Q227" s="18"/>
      <c r="R227" s="18"/>
      <c r="S227" s="18"/>
      <c r="T227" s="18"/>
      <c r="U227" s="18"/>
      <c r="V227" s="18"/>
      <c r="W227" s="34"/>
    </row>
    <row r="228" spans="1:23" x14ac:dyDescent="0.2">
      <c r="A228" s="497"/>
      <c r="B228" s="499"/>
      <c r="C228" s="501"/>
      <c r="D228" s="501"/>
      <c r="E228" s="503"/>
      <c r="F228" s="17">
        <v>7</v>
      </c>
      <c r="G228" s="18" t="s">
        <v>18371</v>
      </c>
      <c r="H228" s="18" t="s">
        <v>18371</v>
      </c>
      <c r="I228" s="80"/>
      <c r="J228" s="18" t="s">
        <v>134</v>
      </c>
      <c r="K228" s="19">
        <v>3</v>
      </c>
      <c r="L228" s="19">
        <v>0</v>
      </c>
      <c r="M228" s="20" t="s">
        <v>34</v>
      </c>
      <c r="N228" s="20" t="s">
        <v>34</v>
      </c>
      <c r="O228" s="18"/>
      <c r="P228" s="18"/>
      <c r="Q228" s="18"/>
      <c r="R228" s="18"/>
      <c r="S228" s="18"/>
      <c r="T228" s="18"/>
      <c r="U228" s="18"/>
      <c r="V228" s="18"/>
      <c r="W228" s="34"/>
    </row>
    <row r="229" spans="1:23" x14ac:dyDescent="0.2">
      <c r="A229" s="497"/>
      <c r="B229" s="499"/>
      <c r="C229" s="501"/>
      <c r="D229" s="501"/>
      <c r="E229" s="503"/>
      <c r="F229" s="17">
        <v>8</v>
      </c>
      <c r="G229" s="18" t="s">
        <v>18372</v>
      </c>
      <c r="H229" s="18" t="s">
        <v>18372</v>
      </c>
      <c r="I229" s="80"/>
      <c r="J229" s="18" t="s">
        <v>134</v>
      </c>
      <c r="K229" s="19">
        <v>3</v>
      </c>
      <c r="L229" s="19">
        <v>0</v>
      </c>
      <c r="M229" s="20" t="s">
        <v>33</v>
      </c>
      <c r="N229" s="20" t="s">
        <v>34</v>
      </c>
      <c r="O229" s="18"/>
      <c r="P229" s="18"/>
      <c r="Q229" s="18"/>
      <c r="R229" s="18"/>
      <c r="S229" s="18"/>
      <c r="T229" s="18"/>
      <c r="U229" s="18"/>
      <c r="V229" s="18"/>
      <c r="W229" s="34"/>
    </row>
    <row r="230" spans="1:23" x14ac:dyDescent="0.2">
      <c r="A230" s="497"/>
      <c r="B230" s="499"/>
      <c r="C230" s="501"/>
      <c r="D230" s="501"/>
      <c r="E230" s="503"/>
      <c r="F230" s="17">
        <v>9</v>
      </c>
      <c r="G230" s="18" t="s">
        <v>18373</v>
      </c>
      <c r="H230" s="18" t="s">
        <v>18373</v>
      </c>
      <c r="I230" s="80"/>
      <c r="J230" s="18" t="s">
        <v>134</v>
      </c>
      <c r="K230" s="19">
        <v>12</v>
      </c>
      <c r="L230" s="19">
        <v>0</v>
      </c>
      <c r="M230" s="20" t="s">
        <v>34</v>
      </c>
      <c r="N230" s="20" t="s">
        <v>34</v>
      </c>
      <c r="O230" s="18"/>
      <c r="P230" s="18"/>
      <c r="Q230" s="18"/>
      <c r="R230" s="18"/>
      <c r="S230" s="18"/>
      <c r="T230" s="18"/>
      <c r="U230" s="18"/>
      <c r="V230" s="18"/>
      <c r="W230" s="34"/>
    </row>
    <row r="231" spans="1:23" x14ac:dyDescent="0.2">
      <c r="A231" s="497"/>
      <c r="B231" s="499"/>
      <c r="C231" s="501"/>
      <c r="D231" s="501"/>
      <c r="E231" s="503"/>
      <c r="F231" s="17">
        <v>10</v>
      </c>
      <c r="G231" s="18" t="s">
        <v>18374</v>
      </c>
      <c r="H231" s="18" t="s">
        <v>18374</v>
      </c>
      <c r="I231" s="80"/>
      <c r="J231" s="18" t="s">
        <v>134</v>
      </c>
      <c r="K231" s="19">
        <v>12</v>
      </c>
      <c r="L231" s="19">
        <v>0</v>
      </c>
      <c r="M231" s="20" t="s">
        <v>34</v>
      </c>
      <c r="N231" s="20" t="s">
        <v>34</v>
      </c>
      <c r="O231" s="18"/>
      <c r="P231" s="18"/>
      <c r="Q231" s="18"/>
      <c r="R231" s="18"/>
      <c r="S231" s="18"/>
      <c r="T231" s="18"/>
      <c r="U231" s="18"/>
      <c r="V231" s="18"/>
      <c r="W231" s="34"/>
    </row>
    <row r="232" spans="1:23" x14ac:dyDescent="0.2">
      <c r="A232" s="497"/>
      <c r="B232" s="499"/>
      <c r="C232" s="501"/>
      <c r="D232" s="501"/>
      <c r="E232" s="503"/>
      <c r="F232" s="17">
        <v>11</v>
      </c>
      <c r="G232" s="18" t="s">
        <v>18375</v>
      </c>
      <c r="H232" s="18" t="s">
        <v>18375</v>
      </c>
      <c r="I232" s="80"/>
      <c r="J232" s="18" t="s">
        <v>134</v>
      </c>
      <c r="K232" s="19">
        <v>12</v>
      </c>
      <c r="L232" s="19">
        <v>0</v>
      </c>
      <c r="M232" s="20" t="s">
        <v>34</v>
      </c>
      <c r="N232" s="20" t="s">
        <v>34</v>
      </c>
      <c r="O232" s="18"/>
      <c r="P232" s="18"/>
      <c r="Q232" s="18"/>
      <c r="R232" s="18"/>
      <c r="S232" s="18"/>
      <c r="T232" s="18"/>
      <c r="U232" s="18"/>
      <c r="V232" s="18"/>
      <c r="W232" s="34"/>
    </row>
    <row r="233" spans="1:23" x14ac:dyDescent="0.2">
      <c r="A233" s="497"/>
      <c r="B233" s="499"/>
      <c r="C233" s="501"/>
      <c r="D233" s="501"/>
      <c r="E233" s="503"/>
      <c r="F233" s="17">
        <v>12</v>
      </c>
      <c r="G233" s="18" t="s">
        <v>18376</v>
      </c>
      <c r="H233" s="18" t="s">
        <v>18376</v>
      </c>
      <c r="I233" s="80"/>
      <c r="J233" s="18" t="s">
        <v>134</v>
      </c>
      <c r="K233" s="19">
        <v>12</v>
      </c>
      <c r="L233" s="19">
        <v>0</v>
      </c>
      <c r="M233" s="20" t="s">
        <v>34</v>
      </c>
      <c r="N233" s="20" t="s">
        <v>34</v>
      </c>
      <c r="O233" s="18"/>
      <c r="P233" s="18"/>
      <c r="Q233" s="18"/>
      <c r="R233" s="18"/>
      <c r="S233" s="18"/>
      <c r="T233" s="18"/>
      <c r="U233" s="18"/>
      <c r="V233" s="18"/>
      <c r="W233" s="34"/>
    </row>
    <row r="234" spans="1:23" x14ac:dyDescent="0.2">
      <c r="A234" s="497"/>
      <c r="B234" s="499"/>
      <c r="C234" s="501"/>
      <c r="D234" s="501"/>
      <c r="E234" s="503"/>
      <c r="F234" s="17">
        <v>13</v>
      </c>
      <c r="G234" s="18" t="s">
        <v>18377</v>
      </c>
      <c r="H234" s="18" t="s">
        <v>18377</v>
      </c>
      <c r="I234" s="80"/>
      <c r="J234" s="18" t="s">
        <v>134</v>
      </c>
      <c r="K234" s="19">
        <v>12</v>
      </c>
      <c r="L234" s="19">
        <v>0</v>
      </c>
      <c r="M234" s="20" t="s">
        <v>34</v>
      </c>
      <c r="N234" s="20" t="s">
        <v>34</v>
      </c>
      <c r="O234" s="18"/>
      <c r="P234" s="18"/>
      <c r="Q234" s="18"/>
      <c r="R234" s="18"/>
      <c r="S234" s="18"/>
      <c r="T234" s="18"/>
      <c r="U234" s="18"/>
      <c r="V234" s="18"/>
      <c r="W234" s="34"/>
    </row>
    <row r="235" spans="1:23" x14ac:dyDescent="0.2">
      <c r="A235" s="497"/>
      <c r="B235" s="499"/>
      <c r="C235" s="501"/>
      <c r="D235" s="501"/>
      <c r="E235" s="503"/>
      <c r="F235" s="17">
        <v>14</v>
      </c>
      <c r="G235" s="18" t="s">
        <v>18378</v>
      </c>
      <c r="H235" s="18" t="s">
        <v>18378</v>
      </c>
      <c r="I235" s="80"/>
      <c r="J235" s="18" t="s">
        <v>134</v>
      </c>
      <c r="K235" s="19">
        <v>12</v>
      </c>
      <c r="L235" s="19">
        <v>0</v>
      </c>
      <c r="M235" s="20" t="s">
        <v>34</v>
      </c>
      <c r="N235" s="20" t="s">
        <v>34</v>
      </c>
      <c r="O235" s="18"/>
      <c r="P235" s="18"/>
      <c r="Q235" s="18"/>
      <c r="R235" s="18"/>
      <c r="S235" s="18"/>
      <c r="T235" s="18"/>
      <c r="U235" s="18"/>
      <c r="V235" s="18"/>
      <c r="W235" s="34"/>
    </row>
    <row r="236" spans="1:23" x14ac:dyDescent="0.2">
      <c r="A236" s="497"/>
      <c r="B236" s="499"/>
      <c r="C236" s="501"/>
      <c r="D236" s="501"/>
      <c r="E236" s="503"/>
      <c r="F236" s="17">
        <v>15</v>
      </c>
      <c r="G236" s="18" t="s">
        <v>18379</v>
      </c>
      <c r="H236" s="18" t="s">
        <v>18379</v>
      </c>
      <c r="I236" s="80"/>
      <c r="J236" s="18" t="s">
        <v>134</v>
      </c>
      <c r="K236" s="19">
        <v>12</v>
      </c>
      <c r="L236" s="19">
        <v>0</v>
      </c>
      <c r="M236" s="20" t="s">
        <v>34</v>
      </c>
      <c r="N236" s="20" t="s">
        <v>34</v>
      </c>
      <c r="O236" s="18"/>
      <c r="P236" s="18"/>
      <c r="Q236" s="18"/>
      <c r="R236" s="18"/>
      <c r="S236" s="18"/>
      <c r="T236" s="18"/>
      <c r="U236" s="18"/>
      <c r="V236" s="18"/>
      <c r="W236" s="34"/>
    </row>
    <row r="237" spans="1:23" x14ac:dyDescent="0.2">
      <c r="A237" s="497"/>
      <c r="B237" s="499"/>
      <c r="C237" s="501"/>
      <c r="D237" s="501"/>
      <c r="E237" s="503"/>
      <c r="F237" s="17">
        <v>16</v>
      </c>
      <c r="G237" s="18" t="s">
        <v>18380</v>
      </c>
      <c r="H237" s="18" t="s">
        <v>18380</v>
      </c>
      <c r="I237" s="80"/>
      <c r="J237" s="18" t="s">
        <v>134</v>
      </c>
      <c r="K237" s="19">
        <v>12</v>
      </c>
      <c r="L237" s="19">
        <v>0</v>
      </c>
      <c r="M237" s="20" t="s">
        <v>34</v>
      </c>
      <c r="N237" s="20" t="s">
        <v>34</v>
      </c>
      <c r="O237" s="18"/>
      <c r="P237" s="18"/>
      <c r="Q237" s="18"/>
      <c r="R237" s="18"/>
      <c r="S237" s="18"/>
      <c r="T237" s="18"/>
      <c r="U237" s="18"/>
      <c r="V237" s="18"/>
      <c r="W237" s="34"/>
    </row>
    <row r="238" spans="1:23" x14ac:dyDescent="0.2">
      <c r="A238" s="497"/>
      <c r="B238" s="499"/>
      <c r="C238" s="501"/>
      <c r="D238" s="501"/>
      <c r="E238" s="503"/>
      <c r="F238" s="17">
        <v>17</v>
      </c>
      <c r="G238" s="18" t="s">
        <v>18381</v>
      </c>
      <c r="H238" s="18" t="s">
        <v>18381</v>
      </c>
      <c r="I238" s="80"/>
      <c r="J238" s="18" t="s">
        <v>134</v>
      </c>
      <c r="K238" s="19">
        <v>12</v>
      </c>
      <c r="L238" s="19">
        <v>0</v>
      </c>
      <c r="M238" s="20" t="s">
        <v>34</v>
      </c>
      <c r="N238" s="20" t="s">
        <v>34</v>
      </c>
      <c r="O238" s="18"/>
      <c r="P238" s="18"/>
      <c r="Q238" s="18"/>
      <c r="R238" s="18"/>
      <c r="S238" s="18"/>
      <c r="T238" s="18"/>
      <c r="U238" s="18"/>
      <c r="V238" s="18"/>
      <c r="W238" s="34"/>
    </row>
    <row r="239" spans="1:23" x14ac:dyDescent="0.2">
      <c r="A239" s="497"/>
      <c r="B239" s="499"/>
      <c r="C239" s="501"/>
      <c r="D239" s="501"/>
      <c r="E239" s="503"/>
      <c r="F239" s="17">
        <v>18</v>
      </c>
      <c r="G239" s="18" t="s">
        <v>18382</v>
      </c>
      <c r="H239" s="18" t="s">
        <v>18382</v>
      </c>
      <c r="I239" s="80"/>
      <c r="J239" s="18" t="s">
        <v>134</v>
      </c>
      <c r="K239" s="19">
        <v>12</v>
      </c>
      <c r="L239" s="19">
        <v>0</v>
      </c>
      <c r="M239" s="20" t="s">
        <v>34</v>
      </c>
      <c r="N239" s="20" t="s">
        <v>34</v>
      </c>
      <c r="O239" s="18"/>
      <c r="P239" s="18"/>
      <c r="Q239" s="18"/>
      <c r="R239" s="18"/>
      <c r="S239" s="18"/>
      <c r="T239" s="18"/>
      <c r="U239" s="18"/>
      <c r="V239" s="18"/>
      <c r="W239" s="34"/>
    </row>
    <row r="240" spans="1:23" x14ac:dyDescent="0.2">
      <c r="A240" s="497"/>
      <c r="B240" s="499"/>
      <c r="C240" s="501"/>
      <c r="D240" s="501"/>
      <c r="E240" s="503"/>
      <c r="F240" s="17">
        <v>19</v>
      </c>
      <c r="G240" s="18" t="s">
        <v>18383</v>
      </c>
      <c r="H240" s="18" t="s">
        <v>18383</v>
      </c>
      <c r="I240" s="80"/>
      <c r="J240" s="18" t="s">
        <v>134</v>
      </c>
      <c r="K240" s="19">
        <v>4</v>
      </c>
      <c r="L240" s="19">
        <v>1</v>
      </c>
      <c r="M240" s="20" t="s">
        <v>34</v>
      </c>
      <c r="N240" s="20" t="s">
        <v>34</v>
      </c>
      <c r="O240" s="18"/>
      <c r="P240" s="18"/>
      <c r="Q240" s="18"/>
      <c r="R240" s="18"/>
      <c r="S240" s="18"/>
      <c r="T240" s="18"/>
      <c r="U240" s="18"/>
      <c r="V240" s="18"/>
      <c r="W240" s="34"/>
    </row>
    <row r="241" spans="1:23" x14ac:dyDescent="0.2">
      <c r="A241" s="497"/>
      <c r="B241" s="499"/>
      <c r="C241" s="501"/>
      <c r="D241" s="501"/>
      <c r="E241" s="503"/>
      <c r="F241" s="17">
        <v>20</v>
      </c>
      <c r="G241" s="18" t="s">
        <v>18384</v>
      </c>
      <c r="H241" s="18" t="s">
        <v>18384</v>
      </c>
      <c r="I241" s="80"/>
      <c r="J241" s="18" t="s">
        <v>134</v>
      </c>
      <c r="K241" s="19">
        <v>4</v>
      </c>
      <c r="L241" s="19">
        <v>1</v>
      </c>
      <c r="M241" s="20" t="s">
        <v>34</v>
      </c>
      <c r="N241" s="20" t="s">
        <v>34</v>
      </c>
      <c r="O241" s="18"/>
      <c r="P241" s="18"/>
      <c r="Q241" s="18"/>
      <c r="R241" s="18"/>
      <c r="S241" s="18"/>
      <c r="T241" s="18"/>
      <c r="U241" s="18"/>
      <c r="V241" s="18"/>
      <c r="W241" s="34"/>
    </row>
    <row r="242" spans="1:23" x14ac:dyDescent="0.2">
      <c r="A242" s="497"/>
      <c r="B242" s="499"/>
      <c r="C242" s="501"/>
      <c r="D242" s="501"/>
      <c r="E242" s="503"/>
      <c r="F242" s="17">
        <v>21</v>
      </c>
      <c r="G242" s="18" t="s">
        <v>18385</v>
      </c>
      <c r="H242" s="18" t="s">
        <v>18385</v>
      </c>
      <c r="I242" s="80"/>
      <c r="J242" s="18" t="s">
        <v>134</v>
      </c>
      <c r="K242" s="19">
        <v>12</v>
      </c>
      <c r="L242" s="19">
        <v>0</v>
      </c>
      <c r="M242" s="20" t="s">
        <v>34</v>
      </c>
      <c r="N242" s="20" t="s">
        <v>34</v>
      </c>
      <c r="O242" s="18"/>
      <c r="P242" s="18"/>
      <c r="Q242" s="18"/>
      <c r="R242" s="18"/>
      <c r="S242" s="18"/>
      <c r="T242" s="18"/>
      <c r="U242" s="18"/>
      <c r="V242" s="18"/>
      <c r="W242" s="34"/>
    </row>
    <row r="243" spans="1:23" x14ac:dyDescent="0.2">
      <c r="A243" s="497"/>
      <c r="B243" s="499"/>
      <c r="C243" s="501"/>
      <c r="D243" s="501"/>
      <c r="E243" s="503"/>
      <c r="F243" s="17">
        <v>22</v>
      </c>
      <c r="G243" s="18" t="s">
        <v>18386</v>
      </c>
      <c r="H243" s="18" t="s">
        <v>18386</v>
      </c>
      <c r="I243" s="80"/>
      <c r="J243" s="18" t="s">
        <v>134</v>
      </c>
      <c r="K243" s="19">
        <v>12</v>
      </c>
      <c r="L243" s="19">
        <v>0</v>
      </c>
      <c r="M243" s="20" t="s">
        <v>34</v>
      </c>
      <c r="N243" s="20" t="s">
        <v>34</v>
      </c>
      <c r="O243" s="18"/>
      <c r="P243" s="18"/>
      <c r="Q243" s="18"/>
      <c r="R243" s="18"/>
      <c r="S243" s="18"/>
      <c r="T243" s="18"/>
      <c r="U243" s="18"/>
      <c r="V243" s="18"/>
      <c r="W243" s="34"/>
    </row>
    <row r="244" spans="1:23" x14ac:dyDescent="0.2">
      <c r="A244" s="497"/>
      <c r="B244" s="499"/>
      <c r="C244" s="501"/>
      <c r="D244" s="501"/>
      <c r="E244" s="503"/>
      <c r="F244" s="17">
        <v>23</v>
      </c>
      <c r="G244" s="18" t="s">
        <v>18387</v>
      </c>
      <c r="H244" s="18" t="s">
        <v>18387</v>
      </c>
      <c r="I244" s="80"/>
      <c r="J244" s="18" t="s">
        <v>134</v>
      </c>
      <c r="K244" s="19">
        <v>12</v>
      </c>
      <c r="L244" s="19">
        <v>0</v>
      </c>
      <c r="M244" s="20" t="s">
        <v>34</v>
      </c>
      <c r="N244" s="20" t="s">
        <v>34</v>
      </c>
      <c r="O244" s="18"/>
      <c r="P244" s="18"/>
      <c r="Q244" s="18"/>
      <c r="R244" s="18"/>
      <c r="S244" s="18"/>
      <c r="T244" s="18"/>
      <c r="U244" s="18"/>
      <c r="V244" s="18"/>
      <c r="W244" s="34"/>
    </row>
    <row r="245" spans="1:23" x14ac:dyDescent="0.2">
      <c r="A245" s="497"/>
      <c r="B245" s="499"/>
      <c r="C245" s="501"/>
      <c r="D245" s="501"/>
      <c r="E245" s="503"/>
      <c r="F245" s="17">
        <v>24</v>
      </c>
      <c r="G245" s="18" t="s">
        <v>18388</v>
      </c>
      <c r="H245" s="18" t="s">
        <v>18388</v>
      </c>
      <c r="I245" s="80"/>
      <c r="J245" s="18" t="s">
        <v>134</v>
      </c>
      <c r="K245" s="19">
        <v>12</v>
      </c>
      <c r="L245" s="19">
        <v>0</v>
      </c>
      <c r="M245" s="20" t="s">
        <v>34</v>
      </c>
      <c r="N245" s="20" t="s">
        <v>34</v>
      </c>
      <c r="O245" s="18"/>
      <c r="P245" s="18"/>
      <c r="Q245" s="18"/>
      <c r="R245" s="18"/>
      <c r="S245" s="18"/>
      <c r="T245" s="18"/>
      <c r="U245" s="18"/>
      <c r="V245" s="18"/>
      <c r="W245" s="34"/>
    </row>
    <row r="246" spans="1:23" x14ac:dyDescent="0.2">
      <c r="A246" s="497"/>
      <c r="B246" s="499"/>
      <c r="C246" s="501"/>
      <c r="D246" s="501"/>
      <c r="E246" s="503"/>
      <c r="F246" s="17">
        <v>25</v>
      </c>
      <c r="G246" s="18" t="s">
        <v>18389</v>
      </c>
      <c r="H246" s="18" t="s">
        <v>18389</v>
      </c>
      <c r="I246" s="80"/>
      <c r="J246" s="18" t="s">
        <v>134</v>
      </c>
      <c r="K246" s="19">
        <v>12</v>
      </c>
      <c r="L246" s="19">
        <v>0</v>
      </c>
      <c r="M246" s="20" t="s">
        <v>34</v>
      </c>
      <c r="N246" s="20" t="s">
        <v>34</v>
      </c>
      <c r="O246" s="18"/>
      <c r="P246" s="18"/>
      <c r="Q246" s="18"/>
      <c r="R246" s="18"/>
      <c r="S246" s="18"/>
      <c r="T246" s="18"/>
      <c r="U246" s="18"/>
      <c r="V246" s="18"/>
      <c r="W246" s="34"/>
    </row>
    <row r="247" spans="1:23" x14ac:dyDescent="0.2">
      <c r="A247" s="497"/>
      <c r="B247" s="499"/>
      <c r="C247" s="501"/>
      <c r="D247" s="501"/>
      <c r="E247" s="503"/>
      <c r="F247" s="17">
        <v>26</v>
      </c>
      <c r="G247" s="18" t="s">
        <v>18390</v>
      </c>
      <c r="H247" s="18" t="s">
        <v>18390</v>
      </c>
      <c r="I247" s="80"/>
      <c r="J247" s="18" t="s">
        <v>134</v>
      </c>
      <c r="K247" s="19">
        <v>12</v>
      </c>
      <c r="L247" s="19">
        <v>0</v>
      </c>
      <c r="M247" s="20" t="s">
        <v>34</v>
      </c>
      <c r="N247" s="20" t="s">
        <v>34</v>
      </c>
      <c r="O247" s="18"/>
      <c r="P247" s="18"/>
      <c r="Q247" s="18"/>
      <c r="R247" s="18"/>
      <c r="S247" s="18"/>
      <c r="T247" s="18"/>
      <c r="U247" s="18"/>
      <c r="V247" s="18"/>
      <c r="W247" s="34"/>
    </row>
    <row r="248" spans="1:23" x14ac:dyDescent="0.2">
      <c r="A248" s="497"/>
      <c r="B248" s="499"/>
      <c r="C248" s="501"/>
      <c r="D248" s="501"/>
      <c r="E248" s="503"/>
      <c r="F248" s="17">
        <v>27</v>
      </c>
      <c r="G248" s="18" t="s">
        <v>18391</v>
      </c>
      <c r="H248" s="18" t="s">
        <v>18391</v>
      </c>
      <c r="I248" s="80"/>
      <c r="J248" s="18" t="s">
        <v>134</v>
      </c>
      <c r="K248" s="19">
        <v>12</v>
      </c>
      <c r="L248" s="19">
        <v>0</v>
      </c>
      <c r="M248" s="20" t="s">
        <v>34</v>
      </c>
      <c r="N248" s="20" t="s">
        <v>34</v>
      </c>
      <c r="O248" s="18"/>
      <c r="P248" s="18"/>
      <c r="Q248" s="18"/>
      <c r="R248" s="18"/>
      <c r="S248" s="18"/>
      <c r="T248" s="18"/>
      <c r="U248" s="18"/>
      <c r="V248" s="18"/>
      <c r="W248" s="34"/>
    </row>
    <row r="249" spans="1:23" x14ac:dyDescent="0.2">
      <c r="A249" s="497"/>
      <c r="B249" s="499"/>
      <c r="C249" s="501"/>
      <c r="D249" s="501"/>
      <c r="E249" s="503"/>
      <c r="F249" s="17">
        <v>28</v>
      </c>
      <c r="G249" s="18" t="s">
        <v>18392</v>
      </c>
      <c r="H249" s="18" t="s">
        <v>18392</v>
      </c>
      <c r="I249" s="80"/>
      <c r="J249" s="18" t="s">
        <v>134</v>
      </c>
      <c r="K249" s="19">
        <v>12</v>
      </c>
      <c r="L249" s="19">
        <v>0</v>
      </c>
      <c r="M249" s="20" t="s">
        <v>34</v>
      </c>
      <c r="N249" s="20" t="s">
        <v>34</v>
      </c>
      <c r="O249" s="18"/>
      <c r="P249" s="18"/>
      <c r="Q249" s="18"/>
      <c r="R249" s="18"/>
      <c r="S249" s="18"/>
      <c r="T249" s="18"/>
      <c r="U249" s="18"/>
      <c r="V249" s="18"/>
      <c r="W249" s="34"/>
    </row>
    <row r="250" spans="1:23" x14ac:dyDescent="0.2">
      <c r="A250" s="497"/>
      <c r="B250" s="499"/>
      <c r="C250" s="501"/>
      <c r="D250" s="501"/>
      <c r="E250" s="503"/>
      <c r="F250" s="17">
        <v>29</v>
      </c>
      <c r="G250" s="18" t="s">
        <v>18393</v>
      </c>
      <c r="H250" s="18" t="s">
        <v>18393</v>
      </c>
      <c r="I250" s="80"/>
      <c r="J250" s="18" t="s">
        <v>134</v>
      </c>
      <c r="K250" s="19">
        <v>12</v>
      </c>
      <c r="L250" s="19">
        <v>0</v>
      </c>
      <c r="M250" s="20" t="s">
        <v>34</v>
      </c>
      <c r="N250" s="20" t="s">
        <v>34</v>
      </c>
      <c r="O250" s="18"/>
      <c r="P250" s="18"/>
      <c r="Q250" s="18"/>
      <c r="R250" s="18"/>
      <c r="S250" s="18"/>
      <c r="T250" s="18"/>
      <c r="U250" s="18"/>
      <c r="V250" s="18"/>
      <c r="W250" s="34"/>
    </row>
    <row r="251" spans="1:23" x14ac:dyDescent="0.2">
      <c r="A251" s="497"/>
      <c r="B251" s="499"/>
      <c r="C251" s="501"/>
      <c r="D251" s="501"/>
      <c r="E251" s="503"/>
      <c r="F251" s="17">
        <v>30</v>
      </c>
      <c r="G251" s="18" t="s">
        <v>18394</v>
      </c>
      <c r="H251" s="18" t="s">
        <v>18394</v>
      </c>
      <c r="I251" s="80"/>
      <c r="J251" s="18" t="s">
        <v>134</v>
      </c>
      <c r="K251" s="19">
        <v>12</v>
      </c>
      <c r="L251" s="19">
        <v>0</v>
      </c>
      <c r="M251" s="20" t="s">
        <v>34</v>
      </c>
      <c r="N251" s="20" t="s">
        <v>34</v>
      </c>
      <c r="O251" s="18"/>
      <c r="P251" s="18"/>
      <c r="Q251" s="18"/>
      <c r="R251" s="18"/>
      <c r="S251" s="18"/>
      <c r="T251" s="18"/>
      <c r="U251" s="18"/>
      <c r="V251" s="18"/>
      <c r="W251" s="34"/>
    </row>
    <row r="252" spans="1:23" x14ac:dyDescent="0.2">
      <c r="A252" s="497"/>
      <c r="B252" s="499"/>
      <c r="C252" s="501"/>
      <c r="D252" s="501"/>
      <c r="E252" s="503"/>
      <c r="F252" s="17">
        <v>31</v>
      </c>
      <c r="G252" s="18" t="s">
        <v>18395</v>
      </c>
      <c r="H252" s="18" t="s">
        <v>18395</v>
      </c>
      <c r="I252" s="80"/>
      <c r="J252" s="18" t="s">
        <v>134</v>
      </c>
      <c r="K252" s="19">
        <v>4</v>
      </c>
      <c r="L252" s="19">
        <v>1</v>
      </c>
      <c r="M252" s="20" t="s">
        <v>34</v>
      </c>
      <c r="N252" s="20" t="s">
        <v>34</v>
      </c>
      <c r="O252" s="18"/>
      <c r="P252" s="18"/>
      <c r="Q252" s="18"/>
      <c r="R252" s="18"/>
      <c r="S252" s="18"/>
      <c r="T252" s="18"/>
      <c r="U252" s="18"/>
      <c r="V252" s="18"/>
      <c r="W252" s="34"/>
    </row>
    <row r="253" spans="1:23" x14ac:dyDescent="0.2">
      <c r="A253" s="497"/>
      <c r="B253" s="499"/>
      <c r="C253" s="501"/>
      <c r="D253" s="501"/>
      <c r="E253" s="503"/>
      <c r="F253" s="17">
        <v>32</v>
      </c>
      <c r="G253" s="18" t="s">
        <v>18396</v>
      </c>
      <c r="H253" s="18" t="s">
        <v>18396</v>
      </c>
      <c r="I253" s="80"/>
      <c r="J253" s="18" t="s">
        <v>134</v>
      </c>
      <c r="K253" s="19">
        <v>4</v>
      </c>
      <c r="L253" s="19">
        <v>1</v>
      </c>
      <c r="M253" s="20" t="s">
        <v>34</v>
      </c>
      <c r="N253" s="20" t="s">
        <v>34</v>
      </c>
      <c r="O253" s="18"/>
      <c r="P253" s="18"/>
      <c r="Q253" s="18"/>
      <c r="R253" s="18"/>
      <c r="S253" s="18"/>
      <c r="T253" s="18"/>
      <c r="U253" s="18"/>
      <c r="V253" s="18"/>
      <c r="W253" s="34"/>
    </row>
    <row r="254" spans="1:23" x14ac:dyDescent="0.2">
      <c r="A254" s="497"/>
      <c r="B254" s="499"/>
      <c r="C254" s="501"/>
      <c r="D254" s="501"/>
      <c r="E254" s="503"/>
      <c r="F254" s="17">
        <v>33</v>
      </c>
      <c r="G254" s="18" t="s">
        <v>18397</v>
      </c>
      <c r="H254" s="18" t="s">
        <v>18397</v>
      </c>
      <c r="I254" s="80"/>
      <c r="J254" s="18" t="s">
        <v>134</v>
      </c>
      <c r="K254" s="19">
        <v>12</v>
      </c>
      <c r="L254" s="19">
        <v>0</v>
      </c>
      <c r="M254" s="20" t="s">
        <v>34</v>
      </c>
      <c r="N254" s="20" t="s">
        <v>34</v>
      </c>
      <c r="O254" s="18"/>
      <c r="P254" s="18"/>
      <c r="Q254" s="18"/>
      <c r="R254" s="18"/>
      <c r="S254" s="18"/>
      <c r="T254" s="18"/>
      <c r="U254" s="18"/>
      <c r="V254" s="18"/>
      <c r="W254" s="34"/>
    </row>
    <row r="255" spans="1:23" x14ac:dyDescent="0.2">
      <c r="A255" s="497"/>
      <c r="B255" s="499"/>
      <c r="C255" s="501"/>
      <c r="D255" s="501"/>
      <c r="E255" s="503"/>
      <c r="F255" s="17">
        <v>34</v>
      </c>
      <c r="G255" s="18" t="s">
        <v>18398</v>
      </c>
      <c r="H255" s="18" t="s">
        <v>18398</v>
      </c>
      <c r="I255" s="80"/>
      <c r="J255" s="18" t="s">
        <v>134</v>
      </c>
      <c r="K255" s="19">
        <v>12</v>
      </c>
      <c r="L255" s="19">
        <v>0</v>
      </c>
      <c r="M255" s="20" t="s">
        <v>34</v>
      </c>
      <c r="N255" s="20" t="s">
        <v>34</v>
      </c>
      <c r="O255" s="18"/>
      <c r="P255" s="18"/>
      <c r="Q255" s="18"/>
      <c r="R255" s="18"/>
      <c r="S255" s="18"/>
      <c r="T255" s="18"/>
      <c r="U255" s="18"/>
      <c r="V255" s="18"/>
      <c r="W255" s="34"/>
    </row>
    <row r="256" spans="1:23" x14ac:dyDescent="0.2">
      <c r="A256" s="497"/>
      <c r="B256" s="499"/>
      <c r="C256" s="501"/>
      <c r="D256" s="501"/>
      <c r="E256" s="503"/>
      <c r="F256" s="17">
        <v>35</v>
      </c>
      <c r="G256" s="18" t="s">
        <v>18399</v>
      </c>
      <c r="H256" s="18" t="s">
        <v>18399</v>
      </c>
      <c r="I256" s="80"/>
      <c r="J256" s="18" t="s">
        <v>134</v>
      </c>
      <c r="K256" s="19">
        <v>12</v>
      </c>
      <c r="L256" s="19">
        <v>0</v>
      </c>
      <c r="M256" s="20" t="s">
        <v>34</v>
      </c>
      <c r="N256" s="20" t="s">
        <v>34</v>
      </c>
      <c r="O256" s="18"/>
      <c r="P256" s="18"/>
      <c r="Q256" s="18"/>
      <c r="R256" s="18"/>
      <c r="S256" s="18"/>
      <c r="T256" s="18"/>
      <c r="U256" s="18"/>
      <c r="V256" s="18"/>
      <c r="W256" s="34"/>
    </row>
    <row r="257" spans="1:23" x14ac:dyDescent="0.2">
      <c r="A257" s="497"/>
      <c r="B257" s="499"/>
      <c r="C257" s="501"/>
      <c r="D257" s="501"/>
      <c r="E257" s="503"/>
      <c r="F257" s="17">
        <v>36</v>
      </c>
      <c r="G257" s="18" t="s">
        <v>18400</v>
      </c>
      <c r="H257" s="18" t="s">
        <v>18400</v>
      </c>
      <c r="I257" s="80"/>
      <c r="J257" s="18" t="s">
        <v>134</v>
      </c>
      <c r="K257" s="19">
        <v>12</v>
      </c>
      <c r="L257" s="19">
        <v>0</v>
      </c>
      <c r="M257" s="20" t="s">
        <v>34</v>
      </c>
      <c r="N257" s="20" t="s">
        <v>34</v>
      </c>
      <c r="O257" s="18"/>
      <c r="P257" s="18"/>
      <c r="Q257" s="18"/>
      <c r="R257" s="18"/>
      <c r="S257" s="18"/>
      <c r="T257" s="18"/>
      <c r="U257" s="18"/>
      <c r="V257" s="18"/>
      <c r="W257" s="34"/>
    </row>
    <row r="258" spans="1:23" x14ac:dyDescent="0.2">
      <c r="A258" s="497"/>
      <c r="B258" s="499"/>
      <c r="C258" s="501"/>
      <c r="D258" s="501"/>
      <c r="E258" s="503"/>
      <c r="F258" s="17">
        <v>37</v>
      </c>
      <c r="G258" s="18" t="s">
        <v>18401</v>
      </c>
      <c r="H258" s="18" t="s">
        <v>18401</v>
      </c>
      <c r="I258" s="80"/>
      <c r="J258" s="18" t="s">
        <v>134</v>
      </c>
      <c r="K258" s="19">
        <v>12</v>
      </c>
      <c r="L258" s="19">
        <v>0</v>
      </c>
      <c r="M258" s="20" t="s">
        <v>34</v>
      </c>
      <c r="N258" s="20" t="s">
        <v>34</v>
      </c>
      <c r="O258" s="18"/>
      <c r="P258" s="18"/>
      <c r="Q258" s="18"/>
      <c r="R258" s="18"/>
      <c r="S258" s="18"/>
      <c r="T258" s="18"/>
      <c r="U258" s="18"/>
      <c r="V258" s="18"/>
      <c r="W258" s="34"/>
    </row>
    <row r="259" spans="1:23" x14ac:dyDescent="0.2">
      <c r="A259" s="497"/>
      <c r="B259" s="499"/>
      <c r="C259" s="501"/>
      <c r="D259" s="501"/>
      <c r="E259" s="503"/>
      <c r="F259" s="17">
        <v>38</v>
      </c>
      <c r="G259" s="18" t="s">
        <v>18402</v>
      </c>
      <c r="H259" s="18" t="s">
        <v>18402</v>
      </c>
      <c r="I259" s="80"/>
      <c r="J259" s="18" t="s">
        <v>134</v>
      </c>
      <c r="K259" s="19">
        <v>12</v>
      </c>
      <c r="L259" s="19">
        <v>0</v>
      </c>
      <c r="M259" s="20" t="s">
        <v>34</v>
      </c>
      <c r="N259" s="20" t="s">
        <v>34</v>
      </c>
      <c r="O259" s="18"/>
      <c r="P259" s="18"/>
      <c r="Q259" s="18"/>
      <c r="R259" s="18"/>
      <c r="S259" s="18"/>
      <c r="T259" s="18"/>
      <c r="U259" s="18"/>
      <c r="V259" s="18"/>
      <c r="W259" s="34"/>
    </row>
    <row r="260" spans="1:23" x14ac:dyDescent="0.2">
      <c r="A260" s="497"/>
      <c r="B260" s="499"/>
      <c r="C260" s="501"/>
      <c r="D260" s="501"/>
      <c r="E260" s="503"/>
      <c r="F260" s="17">
        <v>39</v>
      </c>
      <c r="G260" s="18" t="s">
        <v>18403</v>
      </c>
      <c r="H260" s="18" t="s">
        <v>18403</v>
      </c>
      <c r="I260" s="80"/>
      <c r="J260" s="18" t="s">
        <v>134</v>
      </c>
      <c r="K260" s="19">
        <v>12</v>
      </c>
      <c r="L260" s="19">
        <v>0</v>
      </c>
      <c r="M260" s="20" t="s">
        <v>34</v>
      </c>
      <c r="N260" s="20" t="s">
        <v>34</v>
      </c>
      <c r="O260" s="18"/>
      <c r="P260" s="18"/>
      <c r="Q260" s="18"/>
      <c r="R260" s="18"/>
      <c r="S260" s="18"/>
      <c r="T260" s="18"/>
      <c r="U260" s="18"/>
      <c r="V260" s="18"/>
      <c r="W260" s="34"/>
    </row>
    <row r="261" spans="1:23" x14ac:dyDescent="0.2">
      <c r="A261" s="497"/>
      <c r="B261" s="499"/>
      <c r="C261" s="501"/>
      <c r="D261" s="501"/>
      <c r="E261" s="503"/>
      <c r="F261" s="17">
        <v>40</v>
      </c>
      <c r="G261" s="18" t="s">
        <v>18404</v>
      </c>
      <c r="H261" s="18" t="s">
        <v>18404</v>
      </c>
      <c r="I261" s="80"/>
      <c r="J261" s="18" t="s">
        <v>134</v>
      </c>
      <c r="K261" s="19">
        <v>12</v>
      </c>
      <c r="L261" s="19">
        <v>0</v>
      </c>
      <c r="M261" s="20" t="s">
        <v>34</v>
      </c>
      <c r="N261" s="20" t="s">
        <v>34</v>
      </c>
      <c r="O261" s="18"/>
      <c r="P261" s="18"/>
      <c r="Q261" s="18"/>
      <c r="R261" s="18"/>
      <c r="S261" s="18"/>
      <c r="T261" s="18"/>
      <c r="U261" s="18"/>
      <c r="V261" s="18"/>
      <c r="W261" s="34"/>
    </row>
    <row r="262" spans="1:23" x14ac:dyDescent="0.2">
      <c r="A262" s="497"/>
      <c r="B262" s="499"/>
      <c r="C262" s="501"/>
      <c r="D262" s="501"/>
      <c r="E262" s="503"/>
      <c r="F262" s="17">
        <v>41</v>
      </c>
      <c r="G262" s="18" t="s">
        <v>18405</v>
      </c>
      <c r="H262" s="18" t="s">
        <v>18405</v>
      </c>
      <c r="I262" s="80"/>
      <c r="J262" s="18" t="s">
        <v>134</v>
      </c>
      <c r="K262" s="19">
        <v>12</v>
      </c>
      <c r="L262" s="19">
        <v>0</v>
      </c>
      <c r="M262" s="20" t="s">
        <v>34</v>
      </c>
      <c r="N262" s="20" t="s">
        <v>34</v>
      </c>
      <c r="O262" s="18"/>
      <c r="P262" s="18"/>
      <c r="Q262" s="18"/>
      <c r="R262" s="18"/>
      <c r="S262" s="18"/>
      <c r="T262" s="18"/>
      <c r="U262" s="18"/>
      <c r="V262" s="18"/>
      <c r="W262" s="34"/>
    </row>
    <row r="263" spans="1:23" x14ac:dyDescent="0.2">
      <c r="A263" s="497"/>
      <c r="B263" s="499"/>
      <c r="C263" s="501"/>
      <c r="D263" s="501"/>
      <c r="E263" s="503"/>
      <c r="F263" s="17">
        <v>42</v>
      </c>
      <c r="G263" s="18" t="s">
        <v>18406</v>
      </c>
      <c r="H263" s="18" t="s">
        <v>18406</v>
      </c>
      <c r="I263" s="80"/>
      <c r="J263" s="18" t="s">
        <v>134</v>
      </c>
      <c r="K263" s="19">
        <v>12</v>
      </c>
      <c r="L263" s="19">
        <v>0</v>
      </c>
      <c r="M263" s="20" t="s">
        <v>34</v>
      </c>
      <c r="N263" s="20" t="s">
        <v>34</v>
      </c>
      <c r="O263" s="18"/>
      <c r="P263" s="18"/>
      <c r="Q263" s="18"/>
      <c r="R263" s="18"/>
      <c r="S263" s="18"/>
      <c r="T263" s="18"/>
      <c r="U263" s="18"/>
      <c r="V263" s="18"/>
      <c r="W263" s="34"/>
    </row>
    <row r="264" spans="1:23" x14ac:dyDescent="0.2">
      <c r="A264" s="497"/>
      <c r="B264" s="499"/>
      <c r="C264" s="501"/>
      <c r="D264" s="501"/>
      <c r="E264" s="503"/>
      <c r="F264" s="17">
        <v>43</v>
      </c>
      <c r="G264" s="18" t="s">
        <v>18407</v>
      </c>
      <c r="H264" s="18" t="s">
        <v>18407</v>
      </c>
      <c r="I264" s="80"/>
      <c r="J264" s="18" t="s">
        <v>134</v>
      </c>
      <c r="K264" s="19">
        <v>4</v>
      </c>
      <c r="L264" s="19">
        <v>1</v>
      </c>
      <c r="M264" s="20" t="s">
        <v>34</v>
      </c>
      <c r="N264" s="20" t="s">
        <v>34</v>
      </c>
      <c r="O264" s="18"/>
      <c r="P264" s="18"/>
      <c r="Q264" s="18"/>
      <c r="R264" s="18"/>
      <c r="S264" s="18"/>
      <c r="T264" s="18"/>
      <c r="U264" s="18"/>
      <c r="V264" s="18"/>
      <c r="W264" s="34"/>
    </row>
    <row r="265" spans="1:23" x14ac:dyDescent="0.2">
      <c r="A265" s="497"/>
      <c r="B265" s="499"/>
      <c r="C265" s="501"/>
      <c r="D265" s="501"/>
      <c r="E265" s="503"/>
      <c r="F265" s="17">
        <v>44</v>
      </c>
      <c r="G265" s="18" t="s">
        <v>18408</v>
      </c>
      <c r="H265" s="18" t="s">
        <v>18408</v>
      </c>
      <c r="I265" s="80"/>
      <c r="J265" s="18" t="s">
        <v>134</v>
      </c>
      <c r="K265" s="19">
        <v>4</v>
      </c>
      <c r="L265" s="19">
        <v>1</v>
      </c>
      <c r="M265" s="20" t="s">
        <v>34</v>
      </c>
      <c r="N265" s="20" t="s">
        <v>34</v>
      </c>
      <c r="O265" s="18"/>
      <c r="P265" s="18"/>
      <c r="Q265" s="18"/>
      <c r="R265" s="18"/>
      <c r="S265" s="18"/>
      <c r="T265" s="18"/>
      <c r="U265" s="18"/>
      <c r="V265" s="18"/>
      <c r="W265" s="34"/>
    </row>
    <row r="266" spans="1:23" x14ac:dyDescent="0.2">
      <c r="A266" s="497"/>
      <c r="B266" s="499"/>
      <c r="C266" s="501"/>
      <c r="D266" s="501"/>
      <c r="E266" s="503"/>
      <c r="F266" s="17">
        <v>45</v>
      </c>
      <c r="G266" s="18" t="s">
        <v>18409</v>
      </c>
      <c r="H266" s="18" t="s">
        <v>18409</v>
      </c>
      <c r="I266" s="80"/>
      <c r="J266" s="18" t="s">
        <v>134</v>
      </c>
      <c r="K266" s="19">
        <v>12</v>
      </c>
      <c r="L266" s="19">
        <v>0</v>
      </c>
      <c r="M266" s="20" t="s">
        <v>34</v>
      </c>
      <c r="N266" s="20" t="s">
        <v>34</v>
      </c>
      <c r="O266" s="18"/>
      <c r="P266" s="18"/>
      <c r="Q266" s="18"/>
      <c r="R266" s="18"/>
      <c r="S266" s="18"/>
      <c r="T266" s="18"/>
      <c r="U266" s="18"/>
      <c r="V266" s="18"/>
      <c r="W266" s="34"/>
    </row>
    <row r="267" spans="1:23" x14ac:dyDescent="0.2">
      <c r="A267" s="497"/>
      <c r="B267" s="499"/>
      <c r="C267" s="501"/>
      <c r="D267" s="501"/>
      <c r="E267" s="503"/>
      <c r="F267" s="17">
        <v>46</v>
      </c>
      <c r="G267" s="18" t="s">
        <v>18410</v>
      </c>
      <c r="H267" s="18" t="s">
        <v>18410</v>
      </c>
      <c r="I267" s="80"/>
      <c r="J267" s="18" t="s">
        <v>134</v>
      </c>
      <c r="K267" s="19">
        <v>12</v>
      </c>
      <c r="L267" s="19">
        <v>0</v>
      </c>
      <c r="M267" s="20" t="s">
        <v>34</v>
      </c>
      <c r="N267" s="20" t="s">
        <v>34</v>
      </c>
      <c r="O267" s="18"/>
      <c r="P267" s="18"/>
      <c r="Q267" s="18"/>
      <c r="R267" s="18"/>
      <c r="S267" s="18"/>
      <c r="T267" s="18"/>
      <c r="U267" s="18"/>
      <c r="V267" s="18"/>
      <c r="W267" s="34"/>
    </row>
    <row r="268" spans="1:23" x14ac:dyDescent="0.2">
      <c r="A268" s="497"/>
      <c r="B268" s="499"/>
      <c r="C268" s="501"/>
      <c r="D268" s="501"/>
      <c r="E268" s="503"/>
      <c r="F268" s="17">
        <v>47</v>
      </c>
      <c r="G268" s="18" t="s">
        <v>18411</v>
      </c>
      <c r="H268" s="18" t="s">
        <v>18411</v>
      </c>
      <c r="I268" s="80"/>
      <c r="J268" s="18" t="s">
        <v>134</v>
      </c>
      <c r="K268" s="19">
        <v>12</v>
      </c>
      <c r="L268" s="19">
        <v>0</v>
      </c>
      <c r="M268" s="20" t="s">
        <v>34</v>
      </c>
      <c r="N268" s="20" t="s">
        <v>34</v>
      </c>
      <c r="O268" s="18"/>
      <c r="P268" s="18"/>
      <c r="Q268" s="18"/>
      <c r="R268" s="18"/>
      <c r="S268" s="18"/>
      <c r="T268" s="18"/>
      <c r="U268" s="18"/>
      <c r="V268" s="18"/>
      <c r="W268" s="34"/>
    </row>
    <row r="269" spans="1:23" x14ac:dyDescent="0.2">
      <c r="A269" s="497"/>
      <c r="B269" s="499"/>
      <c r="C269" s="501"/>
      <c r="D269" s="501"/>
      <c r="E269" s="503"/>
      <c r="F269" s="17">
        <v>48</v>
      </c>
      <c r="G269" s="18" t="s">
        <v>18412</v>
      </c>
      <c r="H269" s="18" t="s">
        <v>18412</v>
      </c>
      <c r="I269" s="80"/>
      <c r="J269" s="18" t="s">
        <v>134</v>
      </c>
      <c r="K269" s="19">
        <v>12</v>
      </c>
      <c r="L269" s="19">
        <v>0</v>
      </c>
      <c r="M269" s="20" t="s">
        <v>34</v>
      </c>
      <c r="N269" s="20" t="s">
        <v>34</v>
      </c>
      <c r="O269" s="18"/>
      <c r="P269" s="18"/>
      <c r="Q269" s="18"/>
      <c r="R269" s="18"/>
      <c r="S269" s="18"/>
      <c r="T269" s="18"/>
      <c r="U269" s="18"/>
      <c r="V269" s="18"/>
      <c r="W269" s="34"/>
    </row>
    <row r="270" spans="1:23" x14ac:dyDescent="0.2">
      <c r="A270" s="497"/>
      <c r="B270" s="499"/>
      <c r="C270" s="501"/>
      <c r="D270" s="501"/>
      <c r="E270" s="503"/>
      <c r="F270" s="17">
        <v>49</v>
      </c>
      <c r="G270" s="18" t="s">
        <v>18413</v>
      </c>
      <c r="H270" s="18" t="s">
        <v>18413</v>
      </c>
      <c r="I270" s="80"/>
      <c r="J270" s="18" t="s">
        <v>134</v>
      </c>
      <c r="K270" s="19">
        <v>12</v>
      </c>
      <c r="L270" s="19">
        <v>0</v>
      </c>
      <c r="M270" s="20" t="s">
        <v>34</v>
      </c>
      <c r="N270" s="20" t="s">
        <v>34</v>
      </c>
      <c r="O270" s="18"/>
      <c r="P270" s="18"/>
      <c r="Q270" s="18"/>
      <c r="R270" s="18"/>
      <c r="S270" s="18"/>
      <c r="T270" s="18"/>
      <c r="U270" s="18"/>
      <c r="V270" s="18"/>
      <c r="W270" s="34"/>
    </row>
    <row r="271" spans="1:23" x14ac:dyDescent="0.2">
      <c r="A271" s="497"/>
      <c r="B271" s="499"/>
      <c r="C271" s="501"/>
      <c r="D271" s="501"/>
      <c r="E271" s="503"/>
      <c r="F271" s="17">
        <v>50</v>
      </c>
      <c r="G271" s="18" t="s">
        <v>18414</v>
      </c>
      <c r="H271" s="18" t="s">
        <v>18414</v>
      </c>
      <c r="I271" s="80"/>
      <c r="J271" s="18" t="s">
        <v>134</v>
      </c>
      <c r="K271" s="19">
        <v>12</v>
      </c>
      <c r="L271" s="19">
        <v>0</v>
      </c>
      <c r="M271" s="20" t="s">
        <v>34</v>
      </c>
      <c r="N271" s="20" t="s">
        <v>34</v>
      </c>
      <c r="O271" s="18"/>
      <c r="P271" s="18"/>
      <c r="Q271" s="18"/>
      <c r="R271" s="18"/>
      <c r="S271" s="18"/>
      <c r="T271" s="18"/>
      <c r="U271" s="18"/>
      <c r="V271" s="18"/>
      <c r="W271" s="34"/>
    </row>
    <row r="272" spans="1:23" x14ac:dyDescent="0.2">
      <c r="A272" s="497"/>
      <c r="B272" s="499"/>
      <c r="C272" s="501"/>
      <c r="D272" s="501"/>
      <c r="E272" s="503"/>
      <c r="F272" s="17">
        <v>51</v>
      </c>
      <c r="G272" s="18" t="s">
        <v>18415</v>
      </c>
      <c r="H272" s="18" t="s">
        <v>18415</v>
      </c>
      <c r="I272" s="80"/>
      <c r="J272" s="18" t="s">
        <v>134</v>
      </c>
      <c r="K272" s="19">
        <v>12</v>
      </c>
      <c r="L272" s="19">
        <v>0</v>
      </c>
      <c r="M272" s="20" t="s">
        <v>34</v>
      </c>
      <c r="N272" s="20" t="s">
        <v>34</v>
      </c>
      <c r="O272" s="18"/>
      <c r="P272" s="18"/>
      <c r="Q272" s="18"/>
      <c r="R272" s="18"/>
      <c r="S272" s="18"/>
      <c r="T272" s="18"/>
      <c r="U272" s="18"/>
      <c r="V272" s="18"/>
      <c r="W272" s="34"/>
    </row>
    <row r="273" spans="1:23" x14ac:dyDescent="0.2">
      <c r="A273" s="497"/>
      <c r="B273" s="499"/>
      <c r="C273" s="501"/>
      <c r="D273" s="501"/>
      <c r="E273" s="503"/>
      <c r="F273" s="17">
        <v>52</v>
      </c>
      <c r="G273" s="18" t="s">
        <v>18416</v>
      </c>
      <c r="H273" s="18" t="s">
        <v>18416</v>
      </c>
      <c r="I273" s="80"/>
      <c r="J273" s="18" t="s">
        <v>134</v>
      </c>
      <c r="K273" s="19">
        <v>12</v>
      </c>
      <c r="L273" s="19">
        <v>0</v>
      </c>
      <c r="M273" s="20" t="s">
        <v>34</v>
      </c>
      <c r="N273" s="20" t="s">
        <v>34</v>
      </c>
      <c r="O273" s="18"/>
      <c r="P273" s="18"/>
      <c r="Q273" s="18"/>
      <c r="R273" s="18"/>
      <c r="S273" s="18"/>
      <c r="T273" s="18"/>
      <c r="U273" s="18"/>
      <c r="V273" s="18"/>
      <c r="W273" s="34"/>
    </row>
    <row r="274" spans="1:23" x14ac:dyDescent="0.2">
      <c r="A274" s="497"/>
      <c r="B274" s="499"/>
      <c r="C274" s="501"/>
      <c r="D274" s="501"/>
      <c r="E274" s="503"/>
      <c r="F274" s="17">
        <v>53</v>
      </c>
      <c r="G274" s="18" t="s">
        <v>18417</v>
      </c>
      <c r="H274" s="18" t="s">
        <v>18417</v>
      </c>
      <c r="I274" s="80"/>
      <c r="J274" s="18" t="s">
        <v>134</v>
      </c>
      <c r="K274" s="19">
        <v>12</v>
      </c>
      <c r="L274" s="19">
        <v>0</v>
      </c>
      <c r="M274" s="20" t="s">
        <v>34</v>
      </c>
      <c r="N274" s="20" t="s">
        <v>34</v>
      </c>
      <c r="O274" s="18"/>
      <c r="P274" s="18"/>
      <c r="Q274" s="18"/>
      <c r="R274" s="18"/>
      <c r="S274" s="18"/>
      <c r="T274" s="18"/>
      <c r="U274" s="18"/>
      <c r="V274" s="18"/>
      <c r="W274" s="34"/>
    </row>
    <row r="275" spans="1:23" x14ac:dyDescent="0.2">
      <c r="A275" s="497"/>
      <c r="B275" s="499"/>
      <c r="C275" s="501"/>
      <c r="D275" s="501"/>
      <c r="E275" s="503"/>
      <c r="F275" s="17">
        <v>54</v>
      </c>
      <c r="G275" s="18" t="s">
        <v>18418</v>
      </c>
      <c r="H275" s="18" t="s">
        <v>18418</v>
      </c>
      <c r="I275" s="80"/>
      <c r="J275" s="18" t="s">
        <v>134</v>
      </c>
      <c r="K275" s="19">
        <v>12</v>
      </c>
      <c r="L275" s="19">
        <v>0</v>
      </c>
      <c r="M275" s="20" t="s">
        <v>34</v>
      </c>
      <c r="N275" s="20" t="s">
        <v>34</v>
      </c>
      <c r="O275" s="18"/>
      <c r="P275" s="18"/>
      <c r="Q275" s="18"/>
      <c r="R275" s="18"/>
      <c r="S275" s="18"/>
      <c r="T275" s="18"/>
      <c r="U275" s="18"/>
      <c r="V275" s="18"/>
      <c r="W275" s="34"/>
    </row>
    <row r="276" spans="1:23" x14ac:dyDescent="0.2">
      <c r="A276" s="497"/>
      <c r="B276" s="499"/>
      <c r="C276" s="501"/>
      <c r="D276" s="501"/>
      <c r="E276" s="503"/>
      <c r="F276" s="17">
        <v>55</v>
      </c>
      <c r="G276" s="18" t="s">
        <v>18419</v>
      </c>
      <c r="H276" s="18" t="s">
        <v>18419</v>
      </c>
      <c r="I276" s="80"/>
      <c r="J276" s="18" t="s">
        <v>134</v>
      </c>
      <c r="K276" s="19">
        <v>4</v>
      </c>
      <c r="L276" s="19">
        <v>1</v>
      </c>
      <c r="M276" s="20" t="s">
        <v>34</v>
      </c>
      <c r="N276" s="20" t="s">
        <v>34</v>
      </c>
      <c r="O276" s="18"/>
      <c r="P276" s="18"/>
      <c r="Q276" s="18"/>
      <c r="R276" s="18"/>
      <c r="S276" s="18"/>
      <c r="T276" s="18"/>
      <c r="U276" s="18"/>
      <c r="V276" s="18"/>
      <c r="W276" s="34"/>
    </row>
    <row r="277" spans="1:23" x14ac:dyDescent="0.2">
      <c r="A277" s="497"/>
      <c r="B277" s="499"/>
      <c r="C277" s="501"/>
      <c r="D277" s="501"/>
      <c r="E277" s="503"/>
      <c r="F277" s="17">
        <v>56</v>
      </c>
      <c r="G277" s="18" t="s">
        <v>18420</v>
      </c>
      <c r="H277" s="18" t="s">
        <v>18420</v>
      </c>
      <c r="I277" s="80"/>
      <c r="J277" s="18" t="s">
        <v>134</v>
      </c>
      <c r="K277" s="19">
        <v>4</v>
      </c>
      <c r="L277" s="19">
        <v>1</v>
      </c>
      <c r="M277" s="20" t="s">
        <v>34</v>
      </c>
      <c r="N277" s="20" t="s">
        <v>34</v>
      </c>
      <c r="O277" s="18"/>
      <c r="P277" s="18"/>
      <c r="Q277" s="18"/>
      <c r="R277" s="18"/>
      <c r="S277" s="18"/>
      <c r="T277" s="18"/>
      <c r="U277" s="18"/>
      <c r="V277" s="18"/>
      <c r="W277" s="34"/>
    </row>
    <row r="278" spans="1:23" ht="13.8" thickBot="1" x14ac:dyDescent="0.25">
      <c r="A278" s="508"/>
      <c r="B278" s="509"/>
      <c r="C278" s="510"/>
      <c r="D278" s="510"/>
      <c r="E278" s="511"/>
      <c r="F278" s="35">
        <v>57</v>
      </c>
      <c r="G278" s="36" t="s">
        <v>18421</v>
      </c>
      <c r="H278" s="36" t="s">
        <v>18421</v>
      </c>
      <c r="I278" s="84"/>
      <c r="J278" s="36" t="s">
        <v>32</v>
      </c>
      <c r="K278" s="37">
        <v>8</v>
      </c>
      <c r="L278" s="37"/>
      <c r="M278" s="38" t="s">
        <v>34</v>
      </c>
      <c r="N278" s="38" t="s">
        <v>34</v>
      </c>
      <c r="O278" s="18"/>
      <c r="P278" s="18"/>
      <c r="Q278" s="18"/>
      <c r="R278" s="18"/>
      <c r="S278" s="18"/>
      <c r="T278" s="18"/>
      <c r="U278" s="18"/>
      <c r="V278" s="18"/>
      <c r="W278" s="34"/>
    </row>
    <row r="280" spans="1:23" x14ac:dyDescent="0.2">
      <c r="M280" s="40" t="s">
        <v>33</v>
      </c>
      <c r="N280" s="40" t="s">
        <v>33</v>
      </c>
    </row>
    <row r="281" spans="1:23" x14ac:dyDescent="0.2">
      <c r="M281" s="40" t="s">
        <v>34</v>
      </c>
      <c r="N281" s="40" t="s">
        <v>34</v>
      </c>
    </row>
  </sheetData>
  <mergeCells count="40">
    <mergeCell ref="A166:A221"/>
    <mergeCell ref="B166:B221"/>
    <mergeCell ref="C166:C221"/>
    <mergeCell ref="D166:D221"/>
    <mergeCell ref="E166:E221"/>
    <mergeCell ref="A222:A278"/>
    <mergeCell ref="B222:B278"/>
    <mergeCell ref="C222:C278"/>
    <mergeCell ref="D222:D278"/>
    <mergeCell ref="E222:E278"/>
    <mergeCell ref="A160:A162"/>
    <mergeCell ref="B160:B162"/>
    <mergeCell ref="C160:C162"/>
    <mergeCell ref="D160:D162"/>
    <mergeCell ref="E160:E162"/>
    <mergeCell ref="A163:A165"/>
    <mergeCell ref="B163:B165"/>
    <mergeCell ref="C163:C165"/>
    <mergeCell ref="D163:D165"/>
    <mergeCell ref="E163:E165"/>
    <mergeCell ref="A115:A130"/>
    <mergeCell ref="B115:B130"/>
    <mergeCell ref="C115:C130"/>
    <mergeCell ref="D115:D130"/>
    <mergeCell ref="E115:E130"/>
    <mergeCell ref="A131:A159"/>
    <mergeCell ref="B131:B159"/>
    <mergeCell ref="C131:C159"/>
    <mergeCell ref="D131:D159"/>
    <mergeCell ref="E131:E159"/>
    <mergeCell ref="A2:A58"/>
    <mergeCell ref="B2:B58"/>
    <mergeCell ref="C2:C58"/>
    <mergeCell ref="D2:D58"/>
    <mergeCell ref="E2:E58"/>
    <mergeCell ref="A59:A114"/>
    <mergeCell ref="B59:B114"/>
    <mergeCell ref="C59:C114"/>
    <mergeCell ref="D59:D114"/>
    <mergeCell ref="E59:E114"/>
  </mergeCells>
  <phoneticPr fontId="2"/>
  <dataValidations count="2">
    <dataValidation type="list" allowBlank="1" showInputMessage="1" showErrorMessage="1" sqref="N2:N278 JJ2:JJ278 TF2:TF278 ADB2:ADB278 AMX2:AMX278 AWT2:AWT278 BGP2:BGP278 BQL2:BQL278 CAH2:CAH278 CKD2:CKD278 CTZ2:CTZ278 DDV2:DDV278 DNR2:DNR278 DXN2:DXN278 EHJ2:EHJ278 ERF2:ERF278 FBB2:FBB278 FKX2:FKX278 FUT2:FUT278 GEP2:GEP278 GOL2:GOL278 GYH2:GYH278 HID2:HID278 HRZ2:HRZ278 IBV2:IBV278 ILR2:ILR278 IVN2:IVN278 JFJ2:JFJ278 JPF2:JPF278 JZB2:JZB278 KIX2:KIX278 KST2:KST278 LCP2:LCP278 LML2:LML278 LWH2:LWH278 MGD2:MGD278 MPZ2:MPZ278 MZV2:MZV278 NJR2:NJR278 NTN2:NTN278 ODJ2:ODJ278 ONF2:ONF278 OXB2:OXB278 PGX2:PGX278 PQT2:PQT278 QAP2:QAP278 QKL2:QKL278 QUH2:QUH278 RED2:RED278 RNZ2:RNZ278 RXV2:RXV278 SHR2:SHR278 SRN2:SRN278 TBJ2:TBJ278 TLF2:TLF278 TVB2:TVB278 UEX2:UEX278 UOT2:UOT278 UYP2:UYP278 VIL2:VIL278 VSH2:VSH278 WCD2:WCD278 WLZ2:WLZ278 WVV2:WVV278 N65538:N65814 JJ65538:JJ65814 TF65538:TF65814 ADB65538:ADB65814 AMX65538:AMX65814 AWT65538:AWT65814 BGP65538:BGP65814 BQL65538:BQL65814 CAH65538:CAH65814 CKD65538:CKD65814 CTZ65538:CTZ65814 DDV65538:DDV65814 DNR65538:DNR65814 DXN65538:DXN65814 EHJ65538:EHJ65814 ERF65538:ERF65814 FBB65538:FBB65814 FKX65538:FKX65814 FUT65538:FUT65814 GEP65538:GEP65814 GOL65538:GOL65814 GYH65538:GYH65814 HID65538:HID65814 HRZ65538:HRZ65814 IBV65538:IBV65814 ILR65538:ILR65814 IVN65538:IVN65814 JFJ65538:JFJ65814 JPF65538:JPF65814 JZB65538:JZB65814 KIX65538:KIX65814 KST65538:KST65814 LCP65538:LCP65814 LML65538:LML65814 LWH65538:LWH65814 MGD65538:MGD65814 MPZ65538:MPZ65814 MZV65538:MZV65814 NJR65538:NJR65814 NTN65538:NTN65814 ODJ65538:ODJ65814 ONF65538:ONF65814 OXB65538:OXB65814 PGX65538:PGX65814 PQT65538:PQT65814 QAP65538:QAP65814 QKL65538:QKL65814 QUH65538:QUH65814 RED65538:RED65814 RNZ65538:RNZ65814 RXV65538:RXV65814 SHR65538:SHR65814 SRN65538:SRN65814 TBJ65538:TBJ65814 TLF65538:TLF65814 TVB65538:TVB65814 UEX65538:UEX65814 UOT65538:UOT65814 UYP65538:UYP65814 VIL65538:VIL65814 VSH65538:VSH65814 WCD65538:WCD65814 WLZ65538:WLZ65814 WVV65538:WVV65814 N131074:N131350 JJ131074:JJ131350 TF131074:TF131350 ADB131074:ADB131350 AMX131074:AMX131350 AWT131074:AWT131350 BGP131074:BGP131350 BQL131074:BQL131350 CAH131074:CAH131350 CKD131074:CKD131350 CTZ131074:CTZ131350 DDV131074:DDV131350 DNR131074:DNR131350 DXN131074:DXN131350 EHJ131074:EHJ131350 ERF131074:ERF131350 FBB131074:FBB131350 FKX131074:FKX131350 FUT131074:FUT131350 GEP131074:GEP131350 GOL131074:GOL131350 GYH131074:GYH131350 HID131074:HID131350 HRZ131074:HRZ131350 IBV131074:IBV131350 ILR131074:ILR131350 IVN131074:IVN131350 JFJ131074:JFJ131350 JPF131074:JPF131350 JZB131074:JZB131350 KIX131074:KIX131350 KST131074:KST131350 LCP131074:LCP131350 LML131074:LML131350 LWH131074:LWH131350 MGD131074:MGD131350 MPZ131074:MPZ131350 MZV131074:MZV131350 NJR131074:NJR131350 NTN131074:NTN131350 ODJ131074:ODJ131350 ONF131074:ONF131350 OXB131074:OXB131350 PGX131074:PGX131350 PQT131074:PQT131350 QAP131074:QAP131350 QKL131074:QKL131350 QUH131074:QUH131350 RED131074:RED131350 RNZ131074:RNZ131350 RXV131074:RXV131350 SHR131074:SHR131350 SRN131074:SRN131350 TBJ131074:TBJ131350 TLF131074:TLF131350 TVB131074:TVB131350 UEX131074:UEX131350 UOT131074:UOT131350 UYP131074:UYP131350 VIL131074:VIL131350 VSH131074:VSH131350 WCD131074:WCD131350 WLZ131074:WLZ131350 WVV131074:WVV131350 N196610:N196886 JJ196610:JJ196886 TF196610:TF196886 ADB196610:ADB196886 AMX196610:AMX196886 AWT196610:AWT196886 BGP196610:BGP196886 BQL196610:BQL196886 CAH196610:CAH196886 CKD196610:CKD196886 CTZ196610:CTZ196886 DDV196610:DDV196886 DNR196610:DNR196886 DXN196610:DXN196886 EHJ196610:EHJ196886 ERF196610:ERF196886 FBB196610:FBB196886 FKX196610:FKX196886 FUT196610:FUT196886 GEP196610:GEP196886 GOL196610:GOL196886 GYH196610:GYH196886 HID196610:HID196886 HRZ196610:HRZ196886 IBV196610:IBV196886 ILR196610:ILR196886 IVN196610:IVN196886 JFJ196610:JFJ196886 JPF196610:JPF196886 JZB196610:JZB196886 KIX196610:KIX196886 KST196610:KST196886 LCP196610:LCP196886 LML196610:LML196886 LWH196610:LWH196886 MGD196610:MGD196886 MPZ196610:MPZ196886 MZV196610:MZV196886 NJR196610:NJR196886 NTN196610:NTN196886 ODJ196610:ODJ196886 ONF196610:ONF196886 OXB196610:OXB196886 PGX196610:PGX196886 PQT196610:PQT196886 QAP196610:QAP196886 QKL196610:QKL196886 QUH196610:QUH196886 RED196610:RED196886 RNZ196610:RNZ196886 RXV196610:RXV196886 SHR196610:SHR196886 SRN196610:SRN196886 TBJ196610:TBJ196886 TLF196610:TLF196886 TVB196610:TVB196886 UEX196610:UEX196886 UOT196610:UOT196886 UYP196610:UYP196886 VIL196610:VIL196886 VSH196610:VSH196886 WCD196610:WCD196886 WLZ196610:WLZ196886 WVV196610:WVV196886 N262146:N262422 JJ262146:JJ262422 TF262146:TF262422 ADB262146:ADB262422 AMX262146:AMX262422 AWT262146:AWT262422 BGP262146:BGP262422 BQL262146:BQL262422 CAH262146:CAH262422 CKD262146:CKD262422 CTZ262146:CTZ262422 DDV262146:DDV262422 DNR262146:DNR262422 DXN262146:DXN262422 EHJ262146:EHJ262422 ERF262146:ERF262422 FBB262146:FBB262422 FKX262146:FKX262422 FUT262146:FUT262422 GEP262146:GEP262422 GOL262146:GOL262422 GYH262146:GYH262422 HID262146:HID262422 HRZ262146:HRZ262422 IBV262146:IBV262422 ILR262146:ILR262422 IVN262146:IVN262422 JFJ262146:JFJ262422 JPF262146:JPF262422 JZB262146:JZB262422 KIX262146:KIX262422 KST262146:KST262422 LCP262146:LCP262422 LML262146:LML262422 LWH262146:LWH262422 MGD262146:MGD262422 MPZ262146:MPZ262422 MZV262146:MZV262422 NJR262146:NJR262422 NTN262146:NTN262422 ODJ262146:ODJ262422 ONF262146:ONF262422 OXB262146:OXB262422 PGX262146:PGX262422 PQT262146:PQT262422 QAP262146:QAP262422 QKL262146:QKL262422 QUH262146:QUH262422 RED262146:RED262422 RNZ262146:RNZ262422 RXV262146:RXV262422 SHR262146:SHR262422 SRN262146:SRN262422 TBJ262146:TBJ262422 TLF262146:TLF262422 TVB262146:TVB262422 UEX262146:UEX262422 UOT262146:UOT262422 UYP262146:UYP262422 VIL262146:VIL262422 VSH262146:VSH262422 WCD262146:WCD262422 WLZ262146:WLZ262422 WVV262146:WVV262422 N327682:N327958 JJ327682:JJ327958 TF327682:TF327958 ADB327682:ADB327958 AMX327682:AMX327958 AWT327682:AWT327958 BGP327682:BGP327958 BQL327682:BQL327958 CAH327682:CAH327958 CKD327682:CKD327958 CTZ327682:CTZ327958 DDV327682:DDV327958 DNR327682:DNR327958 DXN327682:DXN327958 EHJ327682:EHJ327958 ERF327682:ERF327958 FBB327682:FBB327958 FKX327682:FKX327958 FUT327682:FUT327958 GEP327682:GEP327958 GOL327682:GOL327958 GYH327682:GYH327958 HID327682:HID327958 HRZ327682:HRZ327958 IBV327682:IBV327958 ILR327682:ILR327958 IVN327682:IVN327958 JFJ327682:JFJ327958 JPF327682:JPF327958 JZB327682:JZB327958 KIX327682:KIX327958 KST327682:KST327958 LCP327682:LCP327958 LML327682:LML327958 LWH327682:LWH327958 MGD327682:MGD327958 MPZ327682:MPZ327958 MZV327682:MZV327958 NJR327682:NJR327958 NTN327682:NTN327958 ODJ327682:ODJ327958 ONF327682:ONF327958 OXB327682:OXB327958 PGX327682:PGX327958 PQT327682:PQT327958 QAP327682:QAP327958 QKL327682:QKL327958 QUH327682:QUH327958 RED327682:RED327958 RNZ327682:RNZ327958 RXV327682:RXV327958 SHR327682:SHR327958 SRN327682:SRN327958 TBJ327682:TBJ327958 TLF327682:TLF327958 TVB327682:TVB327958 UEX327682:UEX327958 UOT327682:UOT327958 UYP327682:UYP327958 VIL327682:VIL327958 VSH327682:VSH327958 WCD327682:WCD327958 WLZ327682:WLZ327958 WVV327682:WVV327958 N393218:N393494 JJ393218:JJ393494 TF393218:TF393494 ADB393218:ADB393494 AMX393218:AMX393494 AWT393218:AWT393494 BGP393218:BGP393494 BQL393218:BQL393494 CAH393218:CAH393494 CKD393218:CKD393494 CTZ393218:CTZ393494 DDV393218:DDV393494 DNR393218:DNR393494 DXN393218:DXN393494 EHJ393218:EHJ393494 ERF393218:ERF393494 FBB393218:FBB393494 FKX393218:FKX393494 FUT393218:FUT393494 GEP393218:GEP393494 GOL393218:GOL393494 GYH393218:GYH393494 HID393218:HID393494 HRZ393218:HRZ393494 IBV393218:IBV393494 ILR393218:ILR393494 IVN393218:IVN393494 JFJ393218:JFJ393494 JPF393218:JPF393494 JZB393218:JZB393494 KIX393218:KIX393494 KST393218:KST393494 LCP393218:LCP393494 LML393218:LML393494 LWH393218:LWH393494 MGD393218:MGD393494 MPZ393218:MPZ393494 MZV393218:MZV393494 NJR393218:NJR393494 NTN393218:NTN393494 ODJ393218:ODJ393494 ONF393218:ONF393494 OXB393218:OXB393494 PGX393218:PGX393494 PQT393218:PQT393494 QAP393218:QAP393494 QKL393218:QKL393494 QUH393218:QUH393494 RED393218:RED393494 RNZ393218:RNZ393494 RXV393218:RXV393494 SHR393218:SHR393494 SRN393218:SRN393494 TBJ393218:TBJ393494 TLF393218:TLF393494 TVB393218:TVB393494 UEX393218:UEX393494 UOT393218:UOT393494 UYP393218:UYP393494 VIL393218:VIL393494 VSH393218:VSH393494 WCD393218:WCD393494 WLZ393218:WLZ393494 WVV393218:WVV393494 N458754:N459030 JJ458754:JJ459030 TF458754:TF459030 ADB458754:ADB459030 AMX458754:AMX459030 AWT458754:AWT459030 BGP458754:BGP459030 BQL458754:BQL459030 CAH458754:CAH459030 CKD458754:CKD459030 CTZ458754:CTZ459030 DDV458754:DDV459030 DNR458754:DNR459030 DXN458754:DXN459030 EHJ458754:EHJ459030 ERF458754:ERF459030 FBB458754:FBB459030 FKX458754:FKX459030 FUT458754:FUT459030 GEP458754:GEP459030 GOL458754:GOL459030 GYH458754:GYH459030 HID458754:HID459030 HRZ458754:HRZ459030 IBV458754:IBV459030 ILR458754:ILR459030 IVN458754:IVN459030 JFJ458754:JFJ459030 JPF458754:JPF459030 JZB458754:JZB459030 KIX458754:KIX459030 KST458754:KST459030 LCP458754:LCP459030 LML458754:LML459030 LWH458754:LWH459030 MGD458754:MGD459030 MPZ458754:MPZ459030 MZV458754:MZV459030 NJR458754:NJR459030 NTN458754:NTN459030 ODJ458754:ODJ459030 ONF458754:ONF459030 OXB458754:OXB459030 PGX458754:PGX459030 PQT458754:PQT459030 QAP458754:QAP459030 QKL458754:QKL459030 QUH458754:QUH459030 RED458754:RED459030 RNZ458754:RNZ459030 RXV458754:RXV459030 SHR458754:SHR459030 SRN458754:SRN459030 TBJ458754:TBJ459030 TLF458754:TLF459030 TVB458754:TVB459030 UEX458754:UEX459030 UOT458754:UOT459030 UYP458754:UYP459030 VIL458754:VIL459030 VSH458754:VSH459030 WCD458754:WCD459030 WLZ458754:WLZ459030 WVV458754:WVV459030 N524290:N524566 JJ524290:JJ524566 TF524290:TF524566 ADB524290:ADB524566 AMX524290:AMX524566 AWT524290:AWT524566 BGP524290:BGP524566 BQL524290:BQL524566 CAH524290:CAH524566 CKD524290:CKD524566 CTZ524290:CTZ524566 DDV524290:DDV524566 DNR524290:DNR524566 DXN524290:DXN524566 EHJ524290:EHJ524566 ERF524290:ERF524566 FBB524290:FBB524566 FKX524290:FKX524566 FUT524290:FUT524566 GEP524290:GEP524566 GOL524290:GOL524566 GYH524290:GYH524566 HID524290:HID524566 HRZ524290:HRZ524566 IBV524290:IBV524566 ILR524290:ILR524566 IVN524290:IVN524566 JFJ524290:JFJ524566 JPF524290:JPF524566 JZB524290:JZB524566 KIX524290:KIX524566 KST524290:KST524566 LCP524290:LCP524566 LML524290:LML524566 LWH524290:LWH524566 MGD524290:MGD524566 MPZ524290:MPZ524566 MZV524290:MZV524566 NJR524290:NJR524566 NTN524290:NTN524566 ODJ524290:ODJ524566 ONF524290:ONF524566 OXB524290:OXB524566 PGX524290:PGX524566 PQT524290:PQT524566 QAP524290:QAP524566 QKL524290:QKL524566 QUH524290:QUH524566 RED524290:RED524566 RNZ524290:RNZ524566 RXV524290:RXV524566 SHR524290:SHR524566 SRN524290:SRN524566 TBJ524290:TBJ524566 TLF524290:TLF524566 TVB524290:TVB524566 UEX524290:UEX524566 UOT524290:UOT524566 UYP524290:UYP524566 VIL524290:VIL524566 VSH524290:VSH524566 WCD524290:WCD524566 WLZ524290:WLZ524566 WVV524290:WVV524566 N589826:N590102 JJ589826:JJ590102 TF589826:TF590102 ADB589826:ADB590102 AMX589826:AMX590102 AWT589826:AWT590102 BGP589826:BGP590102 BQL589826:BQL590102 CAH589826:CAH590102 CKD589826:CKD590102 CTZ589826:CTZ590102 DDV589826:DDV590102 DNR589826:DNR590102 DXN589826:DXN590102 EHJ589826:EHJ590102 ERF589826:ERF590102 FBB589826:FBB590102 FKX589826:FKX590102 FUT589826:FUT590102 GEP589826:GEP590102 GOL589826:GOL590102 GYH589826:GYH590102 HID589826:HID590102 HRZ589826:HRZ590102 IBV589826:IBV590102 ILR589826:ILR590102 IVN589826:IVN590102 JFJ589826:JFJ590102 JPF589826:JPF590102 JZB589826:JZB590102 KIX589826:KIX590102 KST589826:KST590102 LCP589826:LCP590102 LML589826:LML590102 LWH589826:LWH590102 MGD589826:MGD590102 MPZ589826:MPZ590102 MZV589826:MZV590102 NJR589826:NJR590102 NTN589826:NTN590102 ODJ589826:ODJ590102 ONF589826:ONF590102 OXB589826:OXB590102 PGX589826:PGX590102 PQT589826:PQT590102 QAP589826:QAP590102 QKL589826:QKL590102 QUH589826:QUH590102 RED589826:RED590102 RNZ589826:RNZ590102 RXV589826:RXV590102 SHR589826:SHR590102 SRN589826:SRN590102 TBJ589826:TBJ590102 TLF589826:TLF590102 TVB589826:TVB590102 UEX589826:UEX590102 UOT589826:UOT590102 UYP589826:UYP590102 VIL589826:VIL590102 VSH589826:VSH590102 WCD589826:WCD590102 WLZ589826:WLZ590102 WVV589826:WVV590102 N655362:N655638 JJ655362:JJ655638 TF655362:TF655638 ADB655362:ADB655638 AMX655362:AMX655638 AWT655362:AWT655638 BGP655362:BGP655638 BQL655362:BQL655638 CAH655362:CAH655638 CKD655362:CKD655638 CTZ655362:CTZ655638 DDV655362:DDV655638 DNR655362:DNR655638 DXN655362:DXN655638 EHJ655362:EHJ655638 ERF655362:ERF655638 FBB655362:FBB655638 FKX655362:FKX655638 FUT655362:FUT655638 GEP655362:GEP655638 GOL655362:GOL655638 GYH655362:GYH655638 HID655362:HID655638 HRZ655362:HRZ655638 IBV655362:IBV655638 ILR655362:ILR655638 IVN655362:IVN655638 JFJ655362:JFJ655638 JPF655362:JPF655638 JZB655362:JZB655638 KIX655362:KIX655638 KST655362:KST655638 LCP655362:LCP655638 LML655362:LML655638 LWH655362:LWH655638 MGD655362:MGD655638 MPZ655362:MPZ655638 MZV655362:MZV655638 NJR655362:NJR655638 NTN655362:NTN655638 ODJ655362:ODJ655638 ONF655362:ONF655638 OXB655362:OXB655638 PGX655362:PGX655638 PQT655362:PQT655638 QAP655362:QAP655638 QKL655362:QKL655638 QUH655362:QUH655638 RED655362:RED655638 RNZ655362:RNZ655638 RXV655362:RXV655638 SHR655362:SHR655638 SRN655362:SRN655638 TBJ655362:TBJ655638 TLF655362:TLF655638 TVB655362:TVB655638 UEX655362:UEX655638 UOT655362:UOT655638 UYP655362:UYP655638 VIL655362:VIL655638 VSH655362:VSH655638 WCD655362:WCD655638 WLZ655362:WLZ655638 WVV655362:WVV655638 N720898:N721174 JJ720898:JJ721174 TF720898:TF721174 ADB720898:ADB721174 AMX720898:AMX721174 AWT720898:AWT721174 BGP720898:BGP721174 BQL720898:BQL721174 CAH720898:CAH721174 CKD720898:CKD721174 CTZ720898:CTZ721174 DDV720898:DDV721174 DNR720898:DNR721174 DXN720898:DXN721174 EHJ720898:EHJ721174 ERF720898:ERF721174 FBB720898:FBB721174 FKX720898:FKX721174 FUT720898:FUT721174 GEP720898:GEP721174 GOL720898:GOL721174 GYH720898:GYH721174 HID720898:HID721174 HRZ720898:HRZ721174 IBV720898:IBV721174 ILR720898:ILR721174 IVN720898:IVN721174 JFJ720898:JFJ721174 JPF720898:JPF721174 JZB720898:JZB721174 KIX720898:KIX721174 KST720898:KST721174 LCP720898:LCP721174 LML720898:LML721174 LWH720898:LWH721174 MGD720898:MGD721174 MPZ720898:MPZ721174 MZV720898:MZV721174 NJR720898:NJR721174 NTN720898:NTN721174 ODJ720898:ODJ721174 ONF720898:ONF721174 OXB720898:OXB721174 PGX720898:PGX721174 PQT720898:PQT721174 QAP720898:QAP721174 QKL720898:QKL721174 QUH720898:QUH721174 RED720898:RED721174 RNZ720898:RNZ721174 RXV720898:RXV721174 SHR720898:SHR721174 SRN720898:SRN721174 TBJ720898:TBJ721174 TLF720898:TLF721174 TVB720898:TVB721174 UEX720898:UEX721174 UOT720898:UOT721174 UYP720898:UYP721174 VIL720898:VIL721174 VSH720898:VSH721174 WCD720898:WCD721174 WLZ720898:WLZ721174 WVV720898:WVV721174 N786434:N786710 JJ786434:JJ786710 TF786434:TF786710 ADB786434:ADB786710 AMX786434:AMX786710 AWT786434:AWT786710 BGP786434:BGP786710 BQL786434:BQL786710 CAH786434:CAH786710 CKD786434:CKD786710 CTZ786434:CTZ786710 DDV786434:DDV786710 DNR786434:DNR786710 DXN786434:DXN786710 EHJ786434:EHJ786710 ERF786434:ERF786710 FBB786434:FBB786710 FKX786434:FKX786710 FUT786434:FUT786710 GEP786434:GEP786710 GOL786434:GOL786710 GYH786434:GYH786710 HID786434:HID786710 HRZ786434:HRZ786710 IBV786434:IBV786710 ILR786434:ILR786710 IVN786434:IVN786710 JFJ786434:JFJ786710 JPF786434:JPF786710 JZB786434:JZB786710 KIX786434:KIX786710 KST786434:KST786710 LCP786434:LCP786710 LML786434:LML786710 LWH786434:LWH786710 MGD786434:MGD786710 MPZ786434:MPZ786710 MZV786434:MZV786710 NJR786434:NJR786710 NTN786434:NTN786710 ODJ786434:ODJ786710 ONF786434:ONF786710 OXB786434:OXB786710 PGX786434:PGX786710 PQT786434:PQT786710 QAP786434:QAP786710 QKL786434:QKL786710 QUH786434:QUH786710 RED786434:RED786710 RNZ786434:RNZ786710 RXV786434:RXV786710 SHR786434:SHR786710 SRN786434:SRN786710 TBJ786434:TBJ786710 TLF786434:TLF786710 TVB786434:TVB786710 UEX786434:UEX786710 UOT786434:UOT786710 UYP786434:UYP786710 VIL786434:VIL786710 VSH786434:VSH786710 WCD786434:WCD786710 WLZ786434:WLZ786710 WVV786434:WVV786710 N851970:N852246 JJ851970:JJ852246 TF851970:TF852246 ADB851970:ADB852246 AMX851970:AMX852246 AWT851970:AWT852246 BGP851970:BGP852246 BQL851970:BQL852246 CAH851970:CAH852246 CKD851970:CKD852246 CTZ851970:CTZ852246 DDV851970:DDV852246 DNR851970:DNR852246 DXN851970:DXN852246 EHJ851970:EHJ852246 ERF851970:ERF852246 FBB851970:FBB852246 FKX851970:FKX852246 FUT851970:FUT852246 GEP851970:GEP852246 GOL851970:GOL852246 GYH851970:GYH852246 HID851970:HID852246 HRZ851970:HRZ852246 IBV851970:IBV852246 ILR851970:ILR852246 IVN851970:IVN852246 JFJ851970:JFJ852246 JPF851970:JPF852246 JZB851970:JZB852246 KIX851970:KIX852246 KST851970:KST852246 LCP851970:LCP852246 LML851970:LML852246 LWH851970:LWH852246 MGD851970:MGD852246 MPZ851970:MPZ852246 MZV851970:MZV852246 NJR851970:NJR852246 NTN851970:NTN852246 ODJ851970:ODJ852246 ONF851970:ONF852246 OXB851970:OXB852246 PGX851970:PGX852246 PQT851970:PQT852246 QAP851970:QAP852246 QKL851970:QKL852246 QUH851970:QUH852246 RED851970:RED852246 RNZ851970:RNZ852246 RXV851970:RXV852246 SHR851970:SHR852246 SRN851970:SRN852246 TBJ851970:TBJ852246 TLF851970:TLF852246 TVB851970:TVB852246 UEX851970:UEX852246 UOT851970:UOT852246 UYP851970:UYP852246 VIL851970:VIL852246 VSH851970:VSH852246 WCD851970:WCD852246 WLZ851970:WLZ852246 WVV851970:WVV852246 N917506:N917782 JJ917506:JJ917782 TF917506:TF917782 ADB917506:ADB917782 AMX917506:AMX917782 AWT917506:AWT917782 BGP917506:BGP917782 BQL917506:BQL917782 CAH917506:CAH917782 CKD917506:CKD917782 CTZ917506:CTZ917782 DDV917506:DDV917782 DNR917506:DNR917782 DXN917506:DXN917782 EHJ917506:EHJ917782 ERF917506:ERF917782 FBB917506:FBB917782 FKX917506:FKX917782 FUT917506:FUT917782 GEP917506:GEP917782 GOL917506:GOL917782 GYH917506:GYH917782 HID917506:HID917782 HRZ917506:HRZ917782 IBV917506:IBV917782 ILR917506:ILR917782 IVN917506:IVN917782 JFJ917506:JFJ917782 JPF917506:JPF917782 JZB917506:JZB917782 KIX917506:KIX917782 KST917506:KST917782 LCP917506:LCP917782 LML917506:LML917782 LWH917506:LWH917782 MGD917506:MGD917782 MPZ917506:MPZ917782 MZV917506:MZV917782 NJR917506:NJR917782 NTN917506:NTN917782 ODJ917506:ODJ917782 ONF917506:ONF917782 OXB917506:OXB917782 PGX917506:PGX917782 PQT917506:PQT917782 QAP917506:QAP917782 QKL917506:QKL917782 QUH917506:QUH917782 RED917506:RED917782 RNZ917506:RNZ917782 RXV917506:RXV917782 SHR917506:SHR917782 SRN917506:SRN917782 TBJ917506:TBJ917782 TLF917506:TLF917782 TVB917506:TVB917782 UEX917506:UEX917782 UOT917506:UOT917782 UYP917506:UYP917782 VIL917506:VIL917782 VSH917506:VSH917782 WCD917506:WCD917782 WLZ917506:WLZ917782 WVV917506:WVV917782 N983042:N983318 JJ983042:JJ983318 TF983042:TF983318 ADB983042:ADB983318 AMX983042:AMX983318 AWT983042:AWT983318 BGP983042:BGP983318 BQL983042:BQL983318 CAH983042:CAH983318 CKD983042:CKD983318 CTZ983042:CTZ983318 DDV983042:DDV983318 DNR983042:DNR983318 DXN983042:DXN983318 EHJ983042:EHJ983318 ERF983042:ERF983318 FBB983042:FBB983318 FKX983042:FKX983318 FUT983042:FUT983318 GEP983042:GEP983318 GOL983042:GOL983318 GYH983042:GYH983318 HID983042:HID983318 HRZ983042:HRZ983318 IBV983042:IBV983318 ILR983042:ILR983318 IVN983042:IVN983318 JFJ983042:JFJ983318 JPF983042:JPF983318 JZB983042:JZB983318 KIX983042:KIX983318 KST983042:KST983318 LCP983042:LCP983318 LML983042:LML983318 LWH983042:LWH983318 MGD983042:MGD983318 MPZ983042:MPZ983318 MZV983042:MZV983318 NJR983042:NJR983318 NTN983042:NTN983318 ODJ983042:ODJ983318 ONF983042:ONF983318 OXB983042:OXB983318 PGX983042:PGX983318 PQT983042:PQT983318 QAP983042:QAP983318 QKL983042:QKL983318 QUH983042:QUH983318 RED983042:RED983318 RNZ983042:RNZ983318 RXV983042:RXV983318 SHR983042:SHR983318 SRN983042:SRN983318 TBJ983042:TBJ983318 TLF983042:TLF983318 TVB983042:TVB983318 UEX983042:UEX983318 UOT983042:UOT983318 UYP983042:UYP983318 VIL983042:VIL983318 VSH983042:VSH983318 WCD983042:WCD983318 WLZ983042:WLZ983318 WVV983042:WVV983318" xr:uid="{00000000-0002-0000-2400-000000000000}">
      <formula1>$N$280:$N$281</formula1>
    </dataValidation>
    <dataValidation type="list" allowBlank="1" showInputMessage="1" showErrorMessage="1" sqref="M2:M278 JI2:JI278 TE2:TE278 ADA2:ADA278 AMW2:AMW278 AWS2:AWS278 BGO2:BGO278 BQK2:BQK278 CAG2:CAG278 CKC2:CKC278 CTY2:CTY278 DDU2:DDU278 DNQ2:DNQ278 DXM2:DXM278 EHI2:EHI278 ERE2:ERE278 FBA2:FBA278 FKW2:FKW278 FUS2:FUS278 GEO2:GEO278 GOK2:GOK278 GYG2:GYG278 HIC2:HIC278 HRY2:HRY278 IBU2:IBU278 ILQ2:ILQ278 IVM2:IVM278 JFI2:JFI278 JPE2:JPE278 JZA2:JZA278 KIW2:KIW278 KSS2:KSS278 LCO2:LCO278 LMK2:LMK278 LWG2:LWG278 MGC2:MGC278 MPY2:MPY278 MZU2:MZU278 NJQ2:NJQ278 NTM2:NTM278 ODI2:ODI278 ONE2:ONE278 OXA2:OXA278 PGW2:PGW278 PQS2:PQS278 QAO2:QAO278 QKK2:QKK278 QUG2:QUG278 REC2:REC278 RNY2:RNY278 RXU2:RXU278 SHQ2:SHQ278 SRM2:SRM278 TBI2:TBI278 TLE2:TLE278 TVA2:TVA278 UEW2:UEW278 UOS2:UOS278 UYO2:UYO278 VIK2:VIK278 VSG2:VSG278 WCC2:WCC278 WLY2:WLY278 WVU2:WVU278 M65538:M65814 JI65538:JI65814 TE65538:TE65814 ADA65538:ADA65814 AMW65538:AMW65814 AWS65538:AWS65814 BGO65538:BGO65814 BQK65538:BQK65814 CAG65538:CAG65814 CKC65538:CKC65814 CTY65538:CTY65814 DDU65538:DDU65814 DNQ65538:DNQ65814 DXM65538:DXM65814 EHI65538:EHI65814 ERE65538:ERE65814 FBA65538:FBA65814 FKW65538:FKW65814 FUS65538:FUS65814 GEO65538:GEO65814 GOK65538:GOK65814 GYG65538:GYG65814 HIC65538:HIC65814 HRY65538:HRY65814 IBU65538:IBU65814 ILQ65538:ILQ65814 IVM65538:IVM65814 JFI65538:JFI65814 JPE65538:JPE65814 JZA65538:JZA65814 KIW65538:KIW65814 KSS65538:KSS65814 LCO65538:LCO65814 LMK65538:LMK65814 LWG65538:LWG65814 MGC65538:MGC65814 MPY65538:MPY65814 MZU65538:MZU65814 NJQ65538:NJQ65814 NTM65538:NTM65814 ODI65538:ODI65814 ONE65538:ONE65814 OXA65538:OXA65814 PGW65538:PGW65814 PQS65538:PQS65814 QAO65538:QAO65814 QKK65538:QKK65814 QUG65538:QUG65814 REC65538:REC65814 RNY65538:RNY65814 RXU65538:RXU65814 SHQ65538:SHQ65814 SRM65538:SRM65814 TBI65538:TBI65814 TLE65538:TLE65814 TVA65538:TVA65814 UEW65538:UEW65814 UOS65538:UOS65814 UYO65538:UYO65814 VIK65538:VIK65814 VSG65538:VSG65814 WCC65538:WCC65814 WLY65538:WLY65814 WVU65538:WVU65814 M131074:M131350 JI131074:JI131350 TE131074:TE131350 ADA131074:ADA131350 AMW131074:AMW131350 AWS131074:AWS131350 BGO131074:BGO131350 BQK131074:BQK131350 CAG131074:CAG131350 CKC131074:CKC131350 CTY131074:CTY131350 DDU131074:DDU131350 DNQ131074:DNQ131350 DXM131074:DXM131350 EHI131074:EHI131350 ERE131074:ERE131350 FBA131074:FBA131350 FKW131074:FKW131350 FUS131074:FUS131350 GEO131074:GEO131350 GOK131074:GOK131350 GYG131074:GYG131350 HIC131074:HIC131350 HRY131074:HRY131350 IBU131074:IBU131350 ILQ131074:ILQ131350 IVM131074:IVM131350 JFI131074:JFI131350 JPE131074:JPE131350 JZA131074:JZA131350 KIW131074:KIW131350 KSS131074:KSS131350 LCO131074:LCO131350 LMK131074:LMK131350 LWG131074:LWG131350 MGC131074:MGC131350 MPY131074:MPY131350 MZU131074:MZU131350 NJQ131074:NJQ131350 NTM131074:NTM131350 ODI131074:ODI131350 ONE131074:ONE131350 OXA131074:OXA131350 PGW131074:PGW131350 PQS131074:PQS131350 QAO131074:QAO131350 QKK131074:QKK131350 QUG131074:QUG131350 REC131074:REC131350 RNY131074:RNY131350 RXU131074:RXU131350 SHQ131074:SHQ131350 SRM131074:SRM131350 TBI131074:TBI131350 TLE131074:TLE131350 TVA131074:TVA131350 UEW131074:UEW131350 UOS131074:UOS131350 UYO131074:UYO131350 VIK131074:VIK131350 VSG131074:VSG131350 WCC131074:WCC131350 WLY131074:WLY131350 WVU131074:WVU131350 M196610:M196886 JI196610:JI196886 TE196610:TE196886 ADA196610:ADA196886 AMW196610:AMW196886 AWS196610:AWS196886 BGO196610:BGO196886 BQK196610:BQK196886 CAG196610:CAG196886 CKC196610:CKC196886 CTY196610:CTY196886 DDU196610:DDU196886 DNQ196610:DNQ196886 DXM196610:DXM196886 EHI196610:EHI196886 ERE196610:ERE196886 FBA196610:FBA196886 FKW196610:FKW196886 FUS196610:FUS196886 GEO196610:GEO196886 GOK196610:GOK196886 GYG196610:GYG196886 HIC196610:HIC196886 HRY196610:HRY196886 IBU196610:IBU196886 ILQ196610:ILQ196886 IVM196610:IVM196886 JFI196610:JFI196886 JPE196610:JPE196886 JZA196610:JZA196886 KIW196610:KIW196886 KSS196610:KSS196886 LCO196610:LCO196886 LMK196610:LMK196886 LWG196610:LWG196886 MGC196610:MGC196886 MPY196610:MPY196886 MZU196610:MZU196886 NJQ196610:NJQ196886 NTM196610:NTM196886 ODI196610:ODI196886 ONE196610:ONE196886 OXA196610:OXA196886 PGW196610:PGW196886 PQS196610:PQS196886 QAO196610:QAO196886 QKK196610:QKK196886 QUG196610:QUG196886 REC196610:REC196886 RNY196610:RNY196886 RXU196610:RXU196886 SHQ196610:SHQ196886 SRM196610:SRM196886 TBI196610:TBI196886 TLE196610:TLE196886 TVA196610:TVA196886 UEW196610:UEW196886 UOS196610:UOS196886 UYO196610:UYO196886 VIK196610:VIK196886 VSG196610:VSG196886 WCC196610:WCC196886 WLY196610:WLY196886 WVU196610:WVU196886 M262146:M262422 JI262146:JI262422 TE262146:TE262422 ADA262146:ADA262422 AMW262146:AMW262422 AWS262146:AWS262422 BGO262146:BGO262422 BQK262146:BQK262422 CAG262146:CAG262422 CKC262146:CKC262422 CTY262146:CTY262422 DDU262146:DDU262422 DNQ262146:DNQ262422 DXM262146:DXM262422 EHI262146:EHI262422 ERE262146:ERE262422 FBA262146:FBA262422 FKW262146:FKW262422 FUS262146:FUS262422 GEO262146:GEO262422 GOK262146:GOK262422 GYG262146:GYG262422 HIC262146:HIC262422 HRY262146:HRY262422 IBU262146:IBU262422 ILQ262146:ILQ262422 IVM262146:IVM262422 JFI262146:JFI262422 JPE262146:JPE262422 JZA262146:JZA262422 KIW262146:KIW262422 KSS262146:KSS262422 LCO262146:LCO262422 LMK262146:LMK262422 LWG262146:LWG262422 MGC262146:MGC262422 MPY262146:MPY262422 MZU262146:MZU262422 NJQ262146:NJQ262422 NTM262146:NTM262422 ODI262146:ODI262422 ONE262146:ONE262422 OXA262146:OXA262422 PGW262146:PGW262422 PQS262146:PQS262422 QAO262146:QAO262422 QKK262146:QKK262422 QUG262146:QUG262422 REC262146:REC262422 RNY262146:RNY262422 RXU262146:RXU262422 SHQ262146:SHQ262422 SRM262146:SRM262422 TBI262146:TBI262422 TLE262146:TLE262422 TVA262146:TVA262422 UEW262146:UEW262422 UOS262146:UOS262422 UYO262146:UYO262422 VIK262146:VIK262422 VSG262146:VSG262422 WCC262146:WCC262422 WLY262146:WLY262422 WVU262146:WVU262422 M327682:M327958 JI327682:JI327958 TE327682:TE327958 ADA327682:ADA327958 AMW327682:AMW327958 AWS327682:AWS327958 BGO327682:BGO327958 BQK327682:BQK327958 CAG327682:CAG327958 CKC327682:CKC327958 CTY327682:CTY327958 DDU327682:DDU327958 DNQ327682:DNQ327958 DXM327682:DXM327958 EHI327682:EHI327958 ERE327682:ERE327958 FBA327682:FBA327958 FKW327682:FKW327958 FUS327682:FUS327958 GEO327682:GEO327958 GOK327682:GOK327958 GYG327682:GYG327958 HIC327682:HIC327958 HRY327682:HRY327958 IBU327682:IBU327958 ILQ327682:ILQ327958 IVM327682:IVM327958 JFI327682:JFI327958 JPE327682:JPE327958 JZA327682:JZA327958 KIW327682:KIW327958 KSS327682:KSS327958 LCO327682:LCO327958 LMK327682:LMK327958 LWG327682:LWG327958 MGC327682:MGC327958 MPY327682:MPY327958 MZU327682:MZU327958 NJQ327682:NJQ327958 NTM327682:NTM327958 ODI327682:ODI327958 ONE327682:ONE327958 OXA327682:OXA327958 PGW327682:PGW327958 PQS327682:PQS327958 QAO327682:QAO327958 QKK327682:QKK327958 QUG327682:QUG327958 REC327682:REC327958 RNY327682:RNY327958 RXU327682:RXU327958 SHQ327682:SHQ327958 SRM327682:SRM327958 TBI327682:TBI327958 TLE327682:TLE327958 TVA327682:TVA327958 UEW327682:UEW327958 UOS327682:UOS327958 UYO327682:UYO327958 VIK327682:VIK327958 VSG327682:VSG327958 WCC327682:WCC327958 WLY327682:WLY327958 WVU327682:WVU327958 M393218:M393494 JI393218:JI393494 TE393218:TE393494 ADA393218:ADA393494 AMW393218:AMW393494 AWS393218:AWS393494 BGO393218:BGO393494 BQK393218:BQK393494 CAG393218:CAG393494 CKC393218:CKC393494 CTY393218:CTY393494 DDU393218:DDU393494 DNQ393218:DNQ393494 DXM393218:DXM393494 EHI393218:EHI393494 ERE393218:ERE393494 FBA393218:FBA393494 FKW393218:FKW393494 FUS393218:FUS393494 GEO393218:GEO393494 GOK393218:GOK393494 GYG393218:GYG393494 HIC393218:HIC393494 HRY393218:HRY393494 IBU393218:IBU393494 ILQ393218:ILQ393494 IVM393218:IVM393494 JFI393218:JFI393494 JPE393218:JPE393494 JZA393218:JZA393494 KIW393218:KIW393494 KSS393218:KSS393494 LCO393218:LCO393494 LMK393218:LMK393494 LWG393218:LWG393494 MGC393218:MGC393494 MPY393218:MPY393494 MZU393218:MZU393494 NJQ393218:NJQ393494 NTM393218:NTM393494 ODI393218:ODI393494 ONE393218:ONE393494 OXA393218:OXA393494 PGW393218:PGW393494 PQS393218:PQS393494 QAO393218:QAO393494 QKK393218:QKK393494 QUG393218:QUG393494 REC393218:REC393494 RNY393218:RNY393494 RXU393218:RXU393494 SHQ393218:SHQ393494 SRM393218:SRM393494 TBI393218:TBI393494 TLE393218:TLE393494 TVA393218:TVA393494 UEW393218:UEW393494 UOS393218:UOS393494 UYO393218:UYO393494 VIK393218:VIK393494 VSG393218:VSG393494 WCC393218:WCC393494 WLY393218:WLY393494 WVU393218:WVU393494 M458754:M459030 JI458754:JI459030 TE458754:TE459030 ADA458754:ADA459030 AMW458754:AMW459030 AWS458754:AWS459030 BGO458754:BGO459030 BQK458754:BQK459030 CAG458754:CAG459030 CKC458754:CKC459030 CTY458754:CTY459030 DDU458754:DDU459030 DNQ458754:DNQ459030 DXM458754:DXM459030 EHI458754:EHI459030 ERE458754:ERE459030 FBA458754:FBA459030 FKW458754:FKW459030 FUS458754:FUS459030 GEO458754:GEO459030 GOK458754:GOK459030 GYG458754:GYG459030 HIC458754:HIC459030 HRY458754:HRY459030 IBU458754:IBU459030 ILQ458754:ILQ459030 IVM458754:IVM459030 JFI458754:JFI459030 JPE458754:JPE459030 JZA458754:JZA459030 KIW458754:KIW459030 KSS458754:KSS459030 LCO458754:LCO459030 LMK458754:LMK459030 LWG458754:LWG459030 MGC458754:MGC459030 MPY458754:MPY459030 MZU458754:MZU459030 NJQ458754:NJQ459030 NTM458754:NTM459030 ODI458754:ODI459030 ONE458754:ONE459030 OXA458754:OXA459030 PGW458754:PGW459030 PQS458754:PQS459030 QAO458754:QAO459030 QKK458754:QKK459030 QUG458754:QUG459030 REC458754:REC459030 RNY458754:RNY459030 RXU458754:RXU459030 SHQ458754:SHQ459030 SRM458754:SRM459030 TBI458754:TBI459030 TLE458754:TLE459030 TVA458754:TVA459030 UEW458754:UEW459030 UOS458754:UOS459030 UYO458754:UYO459030 VIK458754:VIK459030 VSG458754:VSG459030 WCC458754:WCC459030 WLY458754:WLY459030 WVU458754:WVU459030 M524290:M524566 JI524290:JI524566 TE524290:TE524566 ADA524290:ADA524566 AMW524290:AMW524566 AWS524290:AWS524566 BGO524290:BGO524566 BQK524290:BQK524566 CAG524290:CAG524566 CKC524290:CKC524566 CTY524290:CTY524566 DDU524290:DDU524566 DNQ524290:DNQ524566 DXM524290:DXM524566 EHI524290:EHI524566 ERE524290:ERE524566 FBA524290:FBA524566 FKW524290:FKW524566 FUS524290:FUS524566 GEO524290:GEO524566 GOK524290:GOK524566 GYG524290:GYG524566 HIC524290:HIC524566 HRY524290:HRY524566 IBU524290:IBU524566 ILQ524290:ILQ524566 IVM524290:IVM524566 JFI524290:JFI524566 JPE524290:JPE524566 JZA524290:JZA524566 KIW524290:KIW524566 KSS524290:KSS524566 LCO524290:LCO524566 LMK524290:LMK524566 LWG524290:LWG524566 MGC524290:MGC524566 MPY524290:MPY524566 MZU524290:MZU524566 NJQ524290:NJQ524566 NTM524290:NTM524566 ODI524290:ODI524566 ONE524290:ONE524566 OXA524290:OXA524566 PGW524290:PGW524566 PQS524290:PQS524566 QAO524290:QAO524566 QKK524290:QKK524566 QUG524290:QUG524566 REC524290:REC524566 RNY524290:RNY524566 RXU524290:RXU524566 SHQ524290:SHQ524566 SRM524290:SRM524566 TBI524290:TBI524566 TLE524290:TLE524566 TVA524290:TVA524566 UEW524290:UEW524566 UOS524290:UOS524566 UYO524290:UYO524566 VIK524290:VIK524566 VSG524290:VSG524566 WCC524290:WCC524566 WLY524290:WLY524566 WVU524290:WVU524566 M589826:M590102 JI589826:JI590102 TE589826:TE590102 ADA589826:ADA590102 AMW589826:AMW590102 AWS589826:AWS590102 BGO589826:BGO590102 BQK589826:BQK590102 CAG589826:CAG590102 CKC589826:CKC590102 CTY589826:CTY590102 DDU589826:DDU590102 DNQ589826:DNQ590102 DXM589826:DXM590102 EHI589826:EHI590102 ERE589826:ERE590102 FBA589826:FBA590102 FKW589826:FKW590102 FUS589826:FUS590102 GEO589826:GEO590102 GOK589826:GOK590102 GYG589826:GYG590102 HIC589826:HIC590102 HRY589826:HRY590102 IBU589826:IBU590102 ILQ589826:ILQ590102 IVM589826:IVM590102 JFI589826:JFI590102 JPE589826:JPE590102 JZA589826:JZA590102 KIW589826:KIW590102 KSS589826:KSS590102 LCO589826:LCO590102 LMK589826:LMK590102 LWG589826:LWG590102 MGC589826:MGC590102 MPY589826:MPY590102 MZU589826:MZU590102 NJQ589826:NJQ590102 NTM589826:NTM590102 ODI589826:ODI590102 ONE589826:ONE590102 OXA589826:OXA590102 PGW589826:PGW590102 PQS589826:PQS590102 QAO589826:QAO590102 QKK589826:QKK590102 QUG589826:QUG590102 REC589826:REC590102 RNY589826:RNY590102 RXU589826:RXU590102 SHQ589826:SHQ590102 SRM589826:SRM590102 TBI589826:TBI590102 TLE589826:TLE590102 TVA589826:TVA590102 UEW589826:UEW590102 UOS589826:UOS590102 UYO589826:UYO590102 VIK589826:VIK590102 VSG589826:VSG590102 WCC589826:WCC590102 WLY589826:WLY590102 WVU589826:WVU590102 M655362:M655638 JI655362:JI655638 TE655362:TE655638 ADA655362:ADA655638 AMW655362:AMW655638 AWS655362:AWS655638 BGO655362:BGO655638 BQK655362:BQK655638 CAG655362:CAG655638 CKC655362:CKC655638 CTY655362:CTY655638 DDU655362:DDU655638 DNQ655362:DNQ655638 DXM655362:DXM655638 EHI655362:EHI655638 ERE655362:ERE655638 FBA655362:FBA655638 FKW655362:FKW655638 FUS655362:FUS655638 GEO655362:GEO655638 GOK655362:GOK655638 GYG655362:GYG655638 HIC655362:HIC655638 HRY655362:HRY655638 IBU655362:IBU655638 ILQ655362:ILQ655638 IVM655362:IVM655638 JFI655362:JFI655638 JPE655362:JPE655638 JZA655362:JZA655638 KIW655362:KIW655638 KSS655362:KSS655638 LCO655362:LCO655638 LMK655362:LMK655638 LWG655362:LWG655638 MGC655362:MGC655638 MPY655362:MPY655638 MZU655362:MZU655638 NJQ655362:NJQ655638 NTM655362:NTM655638 ODI655362:ODI655638 ONE655362:ONE655638 OXA655362:OXA655638 PGW655362:PGW655638 PQS655362:PQS655638 QAO655362:QAO655638 QKK655362:QKK655638 QUG655362:QUG655638 REC655362:REC655638 RNY655362:RNY655638 RXU655362:RXU655638 SHQ655362:SHQ655638 SRM655362:SRM655638 TBI655362:TBI655638 TLE655362:TLE655638 TVA655362:TVA655638 UEW655362:UEW655638 UOS655362:UOS655638 UYO655362:UYO655638 VIK655362:VIK655638 VSG655362:VSG655638 WCC655362:WCC655638 WLY655362:WLY655638 WVU655362:WVU655638 M720898:M721174 JI720898:JI721174 TE720898:TE721174 ADA720898:ADA721174 AMW720898:AMW721174 AWS720898:AWS721174 BGO720898:BGO721174 BQK720898:BQK721174 CAG720898:CAG721174 CKC720898:CKC721174 CTY720898:CTY721174 DDU720898:DDU721174 DNQ720898:DNQ721174 DXM720898:DXM721174 EHI720898:EHI721174 ERE720898:ERE721174 FBA720898:FBA721174 FKW720898:FKW721174 FUS720898:FUS721174 GEO720898:GEO721174 GOK720898:GOK721174 GYG720898:GYG721174 HIC720898:HIC721174 HRY720898:HRY721174 IBU720898:IBU721174 ILQ720898:ILQ721174 IVM720898:IVM721174 JFI720898:JFI721174 JPE720898:JPE721174 JZA720898:JZA721174 KIW720898:KIW721174 KSS720898:KSS721174 LCO720898:LCO721174 LMK720898:LMK721174 LWG720898:LWG721174 MGC720898:MGC721174 MPY720898:MPY721174 MZU720898:MZU721174 NJQ720898:NJQ721174 NTM720898:NTM721174 ODI720898:ODI721174 ONE720898:ONE721174 OXA720898:OXA721174 PGW720898:PGW721174 PQS720898:PQS721174 QAO720898:QAO721174 QKK720898:QKK721174 QUG720898:QUG721174 REC720898:REC721174 RNY720898:RNY721174 RXU720898:RXU721174 SHQ720898:SHQ721174 SRM720898:SRM721174 TBI720898:TBI721174 TLE720898:TLE721174 TVA720898:TVA721174 UEW720898:UEW721174 UOS720898:UOS721174 UYO720898:UYO721174 VIK720898:VIK721174 VSG720898:VSG721174 WCC720898:WCC721174 WLY720898:WLY721174 WVU720898:WVU721174 M786434:M786710 JI786434:JI786710 TE786434:TE786710 ADA786434:ADA786710 AMW786434:AMW786710 AWS786434:AWS786710 BGO786434:BGO786710 BQK786434:BQK786710 CAG786434:CAG786710 CKC786434:CKC786710 CTY786434:CTY786710 DDU786434:DDU786710 DNQ786434:DNQ786710 DXM786434:DXM786710 EHI786434:EHI786710 ERE786434:ERE786710 FBA786434:FBA786710 FKW786434:FKW786710 FUS786434:FUS786710 GEO786434:GEO786710 GOK786434:GOK786710 GYG786434:GYG786710 HIC786434:HIC786710 HRY786434:HRY786710 IBU786434:IBU786710 ILQ786434:ILQ786710 IVM786434:IVM786710 JFI786434:JFI786710 JPE786434:JPE786710 JZA786434:JZA786710 KIW786434:KIW786710 KSS786434:KSS786710 LCO786434:LCO786710 LMK786434:LMK786710 LWG786434:LWG786710 MGC786434:MGC786710 MPY786434:MPY786710 MZU786434:MZU786710 NJQ786434:NJQ786710 NTM786434:NTM786710 ODI786434:ODI786710 ONE786434:ONE786710 OXA786434:OXA786710 PGW786434:PGW786710 PQS786434:PQS786710 QAO786434:QAO786710 QKK786434:QKK786710 QUG786434:QUG786710 REC786434:REC786710 RNY786434:RNY786710 RXU786434:RXU786710 SHQ786434:SHQ786710 SRM786434:SRM786710 TBI786434:TBI786710 TLE786434:TLE786710 TVA786434:TVA786710 UEW786434:UEW786710 UOS786434:UOS786710 UYO786434:UYO786710 VIK786434:VIK786710 VSG786434:VSG786710 WCC786434:WCC786710 WLY786434:WLY786710 WVU786434:WVU786710 M851970:M852246 JI851970:JI852246 TE851970:TE852246 ADA851970:ADA852246 AMW851970:AMW852246 AWS851970:AWS852246 BGO851970:BGO852246 BQK851970:BQK852246 CAG851970:CAG852246 CKC851970:CKC852246 CTY851970:CTY852246 DDU851970:DDU852246 DNQ851970:DNQ852246 DXM851970:DXM852246 EHI851970:EHI852246 ERE851970:ERE852246 FBA851970:FBA852246 FKW851970:FKW852246 FUS851970:FUS852246 GEO851970:GEO852246 GOK851970:GOK852246 GYG851970:GYG852246 HIC851970:HIC852246 HRY851970:HRY852246 IBU851970:IBU852246 ILQ851970:ILQ852246 IVM851970:IVM852246 JFI851970:JFI852246 JPE851970:JPE852246 JZA851970:JZA852246 KIW851970:KIW852246 KSS851970:KSS852246 LCO851970:LCO852246 LMK851970:LMK852246 LWG851970:LWG852246 MGC851970:MGC852246 MPY851970:MPY852246 MZU851970:MZU852246 NJQ851970:NJQ852246 NTM851970:NTM852246 ODI851970:ODI852246 ONE851970:ONE852246 OXA851970:OXA852246 PGW851970:PGW852246 PQS851970:PQS852246 QAO851970:QAO852246 QKK851970:QKK852246 QUG851970:QUG852246 REC851970:REC852246 RNY851970:RNY852246 RXU851970:RXU852246 SHQ851970:SHQ852246 SRM851970:SRM852246 TBI851970:TBI852246 TLE851970:TLE852246 TVA851970:TVA852246 UEW851970:UEW852246 UOS851970:UOS852246 UYO851970:UYO852246 VIK851970:VIK852246 VSG851970:VSG852246 WCC851970:WCC852246 WLY851970:WLY852246 WVU851970:WVU852246 M917506:M917782 JI917506:JI917782 TE917506:TE917782 ADA917506:ADA917782 AMW917506:AMW917782 AWS917506:AWS917782 BGO917506:BGO917782 BQK917506:BQK917782 CAG917506:CAG917782 CKC917506:CKC917782 CTY917506:CTY917782 DDU917506:DDU917782 DNQ917506:DNQ917782 DXM917506:DXM917782 EHI917506:EHI917782 ERE917506:ERE917782 FBA917506:FBA917782 FKW917506:FKW917782 FUS917506:FUS917782 GEO917506:GEO917782 GOK917506:GOK917782 GYG917506:GYG917782 HIC917506:HIC917782 HRY917506:HRY917782 IBU917506:IBU917782 ILQ917506:ILQ917782 IVM917506:IVM917782 JFI917506:JFI917782 JPE917506:JPE917782 JZA917506:JZA917782 KIW917506:KIW917782 KSS917506:KSS917782 LCO917506:LCO917782 LMK917506:LMK917782 LWG917506:LWG917782 MGC917506:MGC917782 MPY917506:MPY917782 MZU917506:MZU917782 NJQ917506:NJQ917782 NTM917506:NTM917782 ODI917506:ODI917782 ONE917506:ONE917782 OXA917506:OXA917782 PGW917506:PGW917782 PQS917506:PQS917782 QAO917506:QAO917782 QKK917506:QKK917782 QUG917506:QUG917782 REC917506:REC917782 RNY917506:RNY917782 RXU917506:RXU917782 SHQ917506:SHQ917782 SRM917506:SRM917782 TBI917506:TBI917782 TLE917506:TLE917782 TVA917506:TVA917782 UEW917506:UEW917782 UOS917506:UOS917782 UYO917506:UYO917782 VIK917506:VIK917782 VSG917506:VSG917782 WCC917506:WCC917782 WLY917506:WLY917782 WVU917506:WVU917782 M983042:M983318 JI983042:JI983318 TE983042:TE983318 ADA983042:ADA983318 AMW983042:AMW983318 AWS983042:AWS983318 BGO983042:BGO983318 BQK983042:BQK983318 CAG983042:CAG983318 CKC983042:CKC983318 CTY983042:CTY983318 DDU983042:DDU983318 DNQ983042:DNQ983318 DXM983042:DXM983318 EHI983042:EHI983318 ERE983042:ERE983318 FBA983042:FBA983318 FKW983042:FKW983318 FUS983042:FUS983318 GEO983042:GEO983318 GOK983042:GOK983318 GYG983042:GYG983318 HIC983042:HIC983318 HRY983042:HRY983318 IBU983042:IBU983318 ILQ983042:ILQ983318 IVM983042:IVM983318 JFI983042:JFI983318 JPE983042:JPE983318 JZA983042:JZA983318 KIW983042:KIW983318 KSS983042:KSS983318 LCO983042:LCO983318 LMK983042:LMK983318 LWG983042:LWG983318 MGC983042:MGC983318 MPY983042:MPY983318 MZU983042:MZU983318 NJQ983042:NJQ983318 NTM983042:NTM983318 ODI983042:ODI983318 ONE983042:ONE983318 OXA983042:OXA983318 PGW983042:PGW983318 PQS983042:PQS983318 QAO983042:QAO983318 QKK983042:QKK983318 QUG983042:QUG983318 REC983042:REC983318 RNY983042:RNY983318 RXU983042:RXU983318 SHQ983042:SHQ983318 SRM983042:SRM983318 TBI983042:TBI983318 TLE983042:TLE983318 TVA983042:TVA983318 UEW983042:UEW983318 UOS983042:UOS983318 UYO983042:UYO983318 VIK983042:VIK983318 VSG983042:VSG983318 WCC983042:WCC983318 WLY983042:WLY983318 WVU983042:WVU983318" xr:uid="{00000000-0002-0000-2400-000001000000}">
      <formula1>$M$280:$M$281</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1"/>
  <dimension ref="A1:X319"/>
  <sheetViews>
    <sheetView zoomScale="70" workbookViewId="0">
      <pane xSplit="2" ySplit="1" topLeftCell="C2" activePane="bottomRight" state="frozen"/>
      <selection pane="topRight"/>
      <selection pane="bottomLeft"/>
      <selection pane="bottomRight" activeCell="B48" sqref="B48:B71"/>
    </sheetView>
  </sheetViews>
  <sheetFormatPr defaultRowHeight="13.2" outlineLevelCol="1" x14ac:dyDescent="0.2"/>
  <cols>
    <col min="1" max="1" width="35.8867187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5.33203125" style="9" bestFit="1" customWidth="1"/>
    <col min="8" max="8" width="22.777343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5.88671875" style="9" bestFit="1" customWidth="1"/>
    <col min="258" max="258" width="20.44140625" style="9" bestFit="1" customWidth="1"/>
    <col min="259" max="259" width="18.6640625" style="9" customWidth="1"/>
    <col min="260" max="260" width="20.77734375" style="9" customWidth="1"/>
    <col min="261" max="261" width="0" style="9" hidden="1" customWidth="1"/>
    <col min="262" max="262" width="5.109375" style="9" customWidth="1"/>
    <col min="263" max="263" width="35.33203125" style="9" bestFit="1" customWidth="1"/>
    <col min="264" max="264" width="22.777343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35.88671875" style="9" bestFit="1" customWidth="1"/>
    <col min="514" max="514" width="20.44140625" style="9" bestFit="1" customWidth="1"/>
    <col min="515" max="515" width="18.6640625" style="9" customWidth="1"/>
    <col min="516" max="516" width="20.77734375" style="9" customWidth="1"/>
    <col min="517" max="517" width="0" style="9" hidden="1" customWidth="1"/>
    <col min="518" max="518" width="5.109375" style="9" customWidth="1"/>
    <col min="519" max="519" width="35.33203125" style="9" bestFit="1" customWidth="1"/>
    <col min="520" max="520" width="22.777343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35.88671875" style="9" bestFit="1" customWidth="1"/>
    <col min="770" max="770" width="20.44140625" style="9" bestFit="1" customWidth="1"/>
    <col min="771" max="771" width="18.6640625" style="9" customWidth="1"/>
    <col min="772" max="772" width="20.77734375" style="9" customWidth="1"/>
    <col min="773" max="773" width="0" style="9" hidden="1" customWidth="1"/>
    <col min="774" max="774" width="5.109375" style="9" customWidth="1"/>
    <col min="775" max="775" width="35.33203125" style="9" bestFit="1" customWidth="1"/>
    <col min="776" max="776" width="22.777343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35.8867187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109375" style="9" customWidth="1"/>
    <col min="1031" max="1031" width="35.33203125" style="9" bestFit="1" customWidth="1"/>
    <col min="1032" max="1032" width="22.777343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35.8867187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109375" style="9" customWidth="1"/>
    <col min="1287" max="1287" width="35.33203125" style="9" bestFit="1" customWidth="1"/>
    <col min="1288" max="1288" width="22.777343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35.8867187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109375" style="9" customWidth="1"/>
    <col min="1543" max="1543" width="35.33203125" style="9" bestFit="1" customWidth="1"/>
    <col min="1544" max="1544" width="22.777343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35.8867187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109375" style="9" customWidth="1"/>
    <col min="1799" max="1799" width="35.33203125" style="9" bestFit="1" customWidth="1"/>
    <col min="1800" max="1800" width="22.777343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35.8867187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109375" style="9" customWidth="1"/>
    <col min="2055" max="2055" width="35.33203125" style="9" bestFit="1" customWidth="1"/>
    <col min="2056" max="2056" width="22.777343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35.8867187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109375" style="9" customWidth="1"/>
    <col min="2311" max="2311" width="35.33203125" style="9" bestFit="1" customWidth="1"/>
    <col min="2312" max="2312" width="22.777343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35.8867187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109375" style="9" customWidth="1"/>
    <col min="2567" max="2567" width="35.33203125" style="9" bestFit="1" customWidth="1"/>
    <col min="2568" max="2568" width="22.777343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35.8867187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109375" style="9" customWidth="1"/>
    <col min="2823" max="2823" width="35.33203125" style="9" bestFit="1" customWidth="1"/>
    <col min="2824" max="2824" width="22.777343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35.8867187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109375" style="9" customWidth="1"/>
    <col min="3079" max="3079" width="35.33203125" style="9" bestFit="1" customWidth="1"/>
    <col min="3080" max="3080" width="22.777343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35.8867187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109375" style="9" customWidth="1"/>
    <col min="3335" max="3335" width="35.33203125" style="9" bestFit="1" customWidth="1"/>
    <col min="3336" max="3336" width="22.777343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35.8867187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109375" style="9" customWidth="1"/>
    <col min="3591" max="3591" width="35.33203125" style="9" bestFit="1" customWidth="1"/>
    <col min="3592" max="3592" width="22.777343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35.8867187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109375" style="9" customWidth="1"/>
    <col min="3847" max="3847" width="35.33203125" style="9" bestFit="1" customWidth="1"/>
    <col min="3848" max="3848" width="22.777343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35.8867187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109375" style="9" customWidth="1"/>
    <col min="4103" max="4103" width="35.33203125" style="9" bestFit="1" customWidth="1"/>
    <col min="4104" max="4104" width="22.777343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35.8867187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109375" style="9" customWidth="1"/>
    <col min="4359" max="4359" width="35.33203125" style="9" bestFit="1" customWidth="1"/>
    <col min="4360" max="4360" width="22.777343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35.8867187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109375" style="9" customWidth="1"/>
    <col min="4615" max="4615" width="35.33203125" style="9" bestFit="1" customWidth="1"/>
    <col min="4616" max="4616" width="22.777343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35.8867187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109375" style="9" customWidth="1"/>
    <col min="4871" max="4871" width="35.33203125" style="9" bestFit="1" customWidth="1"/>
    <col min="4872" max="4872" width="22.777343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35.8867187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109375" style="9" customWidth="1"/>
    <col min="5127" max="5127" width="35.33203125" style="9" bestFit="1" customWidth="1"/>
    <col min="5128" max="5128" width="22.777343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35.8867187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109375" style="9" customWidth="1"/>
    <col min="5383" max="5383" width="35.33203125" style="9" bestFit="1" customWidth="1"/>
    <col min="5384" max="5384" width="22.777343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35.8867187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109375" style="9" customWidth="1"/>
    <col min="5639" max="5639" width="35.33203125" style="9" bestFit="1" customWidth="1"/>
    <col min="5640" max="5640" width="22.777343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35.8867187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109375" style="9" customWidth="1"/>
    <col min="5895" max="5895" width="35.33203125" style="9" bestFit="1" customWidth="1"/>
    <col min="5896" max="5896" width="22.777343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35.8867187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109375" style="9" customWidth="1"/>
    <col min="6151" max="6151" width="35.33203125" style="9" bestFit="1" customWidth="1"/>
    <col min="6152" max="6152" width="22.777343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35.8867187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109375" style="9" customWidth="1"/>
    <col min="6407" max="6407" width="35.33203125" style="9" bestFit="1" customWidth="1"/>
    <col min="6408" max="6408" width="22.777343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35.8867187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109375" style="9" customWidth="1"/>
    <col min="6663" max="6663" width="35.33203125" style="9" bestFit="1" customWidth="1"/>
    <col min="6664" max="6664" width="22.777343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35.8867187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109375" style="9" customWidth="1"/>
    <col min="6919" max="6919" width="35.33203125" style="9" bestFit="1" customWidth="1"/>
    <col min="6920" max="6920" width="22.777343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35.8867187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109375" style="9" customWidth="1"/>
    <col min="7175" max="7175" width="35.33203125" style="9" bestFit="1" customWidth="1"/>
    <col min="7176" max="7176" width="22.777343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35.8867187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109375" style="9" customWidth="1"/>
    <col min="7431" max="7431" width="35.33203125" style="9" bestFit="1" customWidth="1"/>
    <col min="7432" max="7432" width="22.777343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35.8867187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109375" style="9" customWidth="1"/>
    <col min="7687" max="7687" width="35.33203125" style="9" bestFit="1" customWidth="1"/>
    <col min="7688" max="7688" width="22.777343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35.8867187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109375" style="9" customWidth="1"/>
    <col min="7943" max="7943" width="35.33203125" style="9" bestFit="1" customWidth="1"/>
    <col min="7944" max="7944" width="22.777343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35.8867187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109375" style="9" customWidth="1"/>
    <col min="8199" max="8199" width="35.33203125" style="9" bestFit="1" customWidth="1"/>
    <col min="8200" max="8200" width="22.777343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35.8867187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109375" style="9" customWidth="1"/>
    <col min="8455" max="8455" width="35.33203125" style="9" bestFit="1" customWidth="1"/>
    <col min="8456" max="8456" width="22.777343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35.8867187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109375" style="9" customWidth="1"/>
    <col min="8711" max="8711" width="35.33203125" style="9" bestFit="1" customWidth="1"/>
    <col min="8712" max="8712" width="22.777343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35.8867187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109375" style="9" customWidth="1"/>
    <col min="8967" max="8967" width="35.33203125" style="9" bestFit="1" customWidth="1"/>
    <col min="8968" max="8968" width="22.777343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35.8867187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109375" style="9" customWidth="1"/>
    <col min="9223" max="9223" width="35.33203125" style="9" bestFit="1" customWidth="1"/>
    <col min="9224" max="9224" width="22.777343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35.8867187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109375" style="9" customWidth="1"/>
    <col min="9479" max="9479" width="35.33203125" style="9" bestFit="1" customWidth="1"/>
    <col min="9480" max="9480" width="22.777343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35.8867187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109375" style="9" customWidth="1"/>
    <col min="9735" max="9735" width="35.33203125" style="9" bestFit="1" customWidth="1"/>
    <col min="9736" max="9736" width="22.777343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35.8867187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109375" style="9" customWidth="1"/>
    <col min="9991" max="9991" width="35.33203125" style="9" bestFit="1" customWidth="1"/>
    <col min="9992" max="9992" width="22.777343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35.8867187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5.33203125" style="9" bestFit="1" customWidth="1"/>
    <col min="10248" max="10248" width="22.777343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35.8867187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5.33203125" style="9" bestFit="1" customWidth="1"/>
    <col min="10504" max="10504" width="22.777343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35.8867187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5.33203125" style="9" bestFit="1" customWidth="1"/>
    <col min="10760" max="10760" width="22.777343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35.8867187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5.33203125" style="9" bestFit="1" customWidth="1"/>
    <col min="11016" max="11016" width="22.777343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35.8867187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5.33203125" style="9" bestFit="1" customWidth="1"/>
    <col min="11272" max="11272" width="22.777343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35.8867187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5.33203125" style="9" bestFit="1" customWidth="1"/>
    <col min="11528" max="11528" width="22.777343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35.8867187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5.33203125" style="9" bestFit="1" customWidth="1"/>
    <col min="11784" max="11784" width="22.777343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35.8867187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5.33203125" style="9" bestFit="1" customWidth="1"/>
    <col min="12040" max="12040" width="22.777343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35.8867187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5.33203125" style="9" bestFit="1" customWidth="1"/>
    <col min="12296" max="12296" width="22.777343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35.8867187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5.33203125" style="9" bestFit="1" customWidth="1"/>
    <col min="12552" max="12552" width="22.777343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35.8867187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5.33203125" style="9" bestFit="1" customWidth="1"/>
    <col min="12808" max="12808" width="22.777343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35.8867187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5.33203125" style="9" bestFit="1" customWidth="1"/>
    <col min="13064" max="13064" width="22.777343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35.8867187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5.33203125" style="9" bestFit="1" customWidth="1"/>
    <col min="13320" max="13320" width="22.777343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35.8867187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5.33203125" style="9" bestFit="1" customWidth="1"/>
    <col min="13576" max="13576" width="22.777343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35.8867187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5.33203125" style="9" bestFit="1" customWidth="1"/>
    <col min="13832" max="13832" width="22.777343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35.8867187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5.33203125" style="9" bestFit="1" customWidth="1"/>
    <col min="14088" max="14088" width="22.777343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35.8867187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5.33203125" style="9" bestFit="1" customWidth="1"/>
    <col min="14344" max="14344" width="22.777343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35.8867187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5.33203125" style="9" bestFit="1" customWidth="1"/>
    <col min="14600" max="14600" width="22.777343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35.8867187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5.33203125" style="9" bestFit="1" customWidth="1"/>
    <col min="14856" max="14856" width="22.777343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35.8867187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5.33203125" style="9" bestFit="1" customWidth="1"/>
    <col min="15112" max="15112" width="22.777343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35.8867187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5.33203125" style="9" bestFit="1" customWidth="1"/>
    <col min="15368" max="15368" width="22.777343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35.8867187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5.33203125" style="9" bestFit="1" customWidth="1"/>
    <col min="15624" max="15624" width="22.777343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35.8867187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5.33203125" style="9" bestFit="1" customWidth="1"/>
    <col min="15880" max="15880" width="22.777343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35.8867187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5.33203125" style="9" bestFit="1" customWidth="1"/>
    <col min="16136" max="16136" width="22.777343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18447</v>
      </c>
      <c r="B2" s="513" t="s">
        <v>18424</v>
      </c>
      <c r="C2" s="514"/>
      <c r="D2" s="514"/>
      <c r="E2" s="515">
        <v>16777215</v>
      </c>
      <c r="F2" s="54">
        <v>1</v>
      </c>
      <c r="G2" s="55" t="s">
        <v>18448</v>
      </c>
      <c r="H2" s="55" t="s">
        <v>18449</v>
      </c>
      <c r="I2" s="122"/>
      <c r="J2" s="55" t="s">
        <v>32</v>
      </c>
      <c r="K2" s="56">
        <v>8</v>
      </c>
      <c r="L2" s="56"/>
      <c r="M2" s="57" t="s">
        <v>34</v>
      </c>
      <c r="N2" s="57" t="s">
        <v>34</v>
      </c>
      <c r="O2" s="55" t="s">
        <v>40</v>
      </c>
      <c r="P2" s="55"/>
      <c r="Q2" s="55"/>
      <c r="R2" s="55"/>
      <c r="S2" s="55"/>
      <c r="T2" s="55"/>
      <c r="U2" s="55"/>
      <c r="V2" s="55"/>
      <c r="W2" s="123"/>
    </row>
    <row r="3" spans="1:23" x14ac:dyDescent="0.2">
      <c r="A3" s="497"/>
      <c r="B3" s="499"/>
      <c r="C3" s="501"/>
      <c r="D3" s="501"/>
      <c r="E3" s="503"/>
      <c r="F3" s="17">
        <v>2</v>
      </c>
      <c r="G3" s="18" t="s">
        <v>18450</v>
      </c>
      <c r="H3" s="18" t="s">
        <v>18451</v>
      </c>
      <c r="I3" s="80"/>
      <c r="J3" s="18" t="s">
        <v>32</v>
      </c>
      <c r="K3" s="19">
        <v>8</v>
      </c>
      <c r="L3" s="19"/>
      <c r="M3" s="20" t="s">
        <v>34</v>
      </c>
      <c r="N3" s="20" t="s">
        <v>34</v>
      </c>
      <c r="O3" s="18" t="s">
        <v>40</v>
      </c>
      <c r="P3" s="18"/>
      <c r="Q3" s="18"/>
      <c r="R3" s="18"/>
      <c r="S3" s="18"/>
      <c r="T3" s="18"/>
      <c r="U3" s="18"/>
      <c r="V3" s="18"/>
      <c r="W3" s="34"/>
    </row>
    <row r="4" spans="1:23" x14ac:dyDescent="0.2">
      <c r="A4" s="497"/>
      <c r="B4" s="499"/>
      <c r="C4" s="501"/>
      <c r="D4" s="501"/>
      <c r="E4" s="503"/>
      <c r="F4" s="17">
        <v>3</v>
      </c>
      <c r="G4" s="18" t="s">
        <v>18452</v>
      </c>
      <c r="H4" s="18" t="s">
        <v>18453</v>
      </c>
      <c r="I4" s="80"/>
      <c r="J4" s="18" t="s">
        <v>32</v>
      </c>
      <c r="K4" s="19">
        <v>1</v>
      </c>
      <c r="L4" s="19"/>
      <c r="M4" s="20" t="s">
        <v>34</v>
      </c>
      <c r="N4" s="20" t="s">
        <v>34</v>
      </c>
      <c r="O4" s="18" t="s">
        <v>42</v>
      </c>
      <c r="P4" s="18"/>
      <c r="Q4" s="18"/>
      <c r="R4" s="18"/>
      <c r="S4" s="18"/>
      <c r="T4" s="18"/>
      <c r="U4" s="18"/>
      <c r="V4" s="18"/>
      <c r="W4" s="34"/>
    </row>
    <row r="5" spans="1:23" x14ac:dyDescent="0.2">
      <c r="A5" s="497"/>
      <c r="B5" s="499"/>
      <c r="C5" s="501"/>
      <c r="D5" s="501"/>
      <c r="E5" s="503"/>
      <c r="F5" s="17">
        <v>4</v>
      </c>
      <c r="G5" s="18" t="s">
        <v>18454</v>
      </c>
      <c r="H5" s="18" t="s">
        <v>18455</v>
      </c>
      <c r="I5" s="80"/>
      <c r="J5" s="18" t="s">
        <v>32</v>
      </c>
      <c r="K5" s="19">
        <v>1</v>
      </c>
      <c r="L5" s="19"/>
      <c r="M5" s="20" t="s">
        <v>34</v>
      </c>
      <c r="N5" s="20" t="s">
        <v>34</v>
      </c>
      <c r="O5" s="18" t="s">
        <v>42</v>
      </c>
      <c r="P5" s="18"/>
      <c r="Q5" s="18"/>
      <c r="R5" s="18"/>
      <c r="S5" s="18"/>
      <c r="T5" s="18"/>
      <c r="U5" s="18"/>
      <c r="V5" s="18"/>
      <c r="W5" s="34"/>
    </row>
    <row r="6" spans="1:23" x14ac:dyDescent="0.2">
      <c r="A6" s="497"/>
      <c r="B6" s="499"/>
      <c r="C6" s="501"/>
      <c r="D6" s="501"/>
      <c r="E6" s="503"/>
      <c r="F6" s="17">
        <v>5</v>
      </c>
      <c r="G6" s="18" t="s">
        <v>18456</v>
      </c>
      <c r="H6" s="18" t="s">
        <v>18457</v>
      </c>
      <c r="I6" s="80"/>
      <c r="J6" s="18" t="s">
        <v>32</v>
      </c>
      <c r="K6" s="19">
        <v>1</v>
      </c>
      <c r="L6" s="19"/>
      <c r="M6" s="20" t="s">
        <v>34</v>
      </c>
      <c r="N6" s="20" t="s">
        <v>34</v>
      </c>
      <c r="O6" s="18" t="s">
        <v>42</v>
      </c>
      <c r="P6" s="18"/>
      <c r="Q6" s="18"/>
      <c r="R6" s="18"/>
      <c r="S6" s="18"/>
      <c r="T6" s="18"/>
      <c r="U6" s="18"/>
      <c r="V6" s="18"/>
      <c r="W6" s="34"/>
    </row>
    <row r="7" spans="1:23" x14ac:dyDescent="0.2">
      <c r="A7" s="497"/>
      <c r="B7" s="499"/>
      <c r="C7" s="501"/>
      <c r="D7" s="501"/>
      <c r="E7" s="503"/>
      <c r="F7" s="17">
        <v>6</v>
      </c>
      <c r="G7" s="18" t="s">
        <v>6969</v>
      </c>
      <c r="H7" s="18" t="s">
        <v>18458</v>
      </c>
      <c r="I7" s="80"/>
      <c r="J7" s="18" t="s">
        <v>32</v>
      </c>
      <c r="K7" s="19">
        <v>2</v>
      </c>
      <c r="L7" s="19"/>
      <c r="M7" s="20" t="s">
        <v>34</v>
      </c>
      <c r="N7" s="20" t="s">
        <v>34</v>
      </c>
      <c r="O7" s="18" t="s">
        <v>56</v>
      </c>
      <c r="P7" s="18"/>
      <c r="Q7" s="18"/>
      <c r="R7" s="18"/>
      <c r="S7" s="18"/>
      <c r="T7" s="18"/>
      <c r="U7" s="18"/>
      <c r="V7" s="18"/>
      <c r="W7" s="34"/>
    </row>
    <row r="8" spans="1:23" x14ac:dyDescent="0.2">
      <c r="A8" s="497"/>
      <c r="B8" s="499"/>
      <c r="C8" s="501"/>
      <c r="D8" s="501"/>
      <c r="E8" s="503"/>
      <c r="F8" s="17">
        <v>7</v>
      </c>
      <c r="G8" s="18" t="s">
        <v>13258</v>
      </c>
      <c r="H8" s="18" t="s">
        <v>18459</v>
      </c>
      <c r="I8" s="80"/>
      <c r="J8" s="18" t="s">
        <v>32</v>
      </c>
      <c r="K8" s="19">
        <v>1</v>
      </c>
      <c r="L8" s="19"/>
      <c r="M8" s="20" t="s">
        <v>34</v>
      </c>
      <c r="N8" s="20" t="s">
        <v>34</v>
      </c>
      <c r="O8" s="18" t="s">
        <v>42</v>
      </c>
      <c r="P8" s="18"/>
      <c r="Q8" s="18"/>
      <c r="R8" s="18"/>
      <c r="S8" s="18"/>
      <c r="T8" s="18"/>
      <c r="U8" s="18"/>
      <c r="V8" s="18"/>
      <c r="W8" s="34"/>
    </row>
    <row r="9" spans="1:23" x14ac:dyDescent="0.2">
      <c r="A9" s="497"/>
      <c r="B9" s="499"/>
      <c r="C9" s="501"/>
      <c r="D9" s="501"/>
      <c r="E9" s="503"/>
      <c r="F9" s="17">
        <v>8</v>
      </c>
      <c r="G9" s="18" t="s">
        <v>10273</v>
      </c>
      <c r="H9" s="18" t="s">
        <v>18460</v>
      </c>
      <c r="I9" s="80"/>
      <c r="J9" s="18" t="s">
        <v>32</v>
      </c>
      <c r="K9" s="19">
        <v>10</v>
      </c>
      <c r="L9" s="19"/>
      <c r="M9" s="20" t="s">
        <v>34</v>
      </c>
      <c r="N9" s="20" t="s">
        <v>34</v>
      </c>
      <c r="O9" s="18" t="s">
        <v>35</v>
      </c>
      <c r="P9" s="18"/>
      <c r="Q9" s="18"/>
      <c r="R9" s="18"/>
      <c r="S9" s="18"/>
      <c r="T9" s="18"/>
      <c r="U9" s="18"/>
      <c r="V9" s="18"/>
      <c r="W9" s="34"/>
    </row>
    <row r="10" spans="1:23" x14ac:dyDescent="0.2">
      <c r="A10" s="497"/>
      <c r="B10" s="499"/>
      <c r="C10" s="501"/>
      <c r="D10" s="501"/>
      <c r="E10" s="503"/>
      <c r="F10" s="17">
        <v>9</v>
      </c>
      <c r="G10" s="18" t="s">
        <v>18461</v>
      </c>
      <c r="H10" s="18" t="s">
        <v>18462</v>
      </c>
      <c r="I10" s="80"/>
      <c r="J10" s="18" t="s">
        <v>32</v>
      </c>
      <c r="K10" s="19">
        <v>2</v>
      </c>
      <c r="L10" s="19"/>
      <c r="M10" s="20" t="s">
        <v>34</v>
      </c>
      <c r="N10" s="20" t="s">
        <v>34</v>
      </c>
      <c r="O10" s="18" t="s">
        <v>56</v>
      </c>
      <c r="P10" s="18"/>
      <c r="Q10" s="18"/>
      <c r="R10" s="18"/>
      <c r="S10" s="18"/>
      <c r="T10" s="18"/>
      <c r="U10" s="18"/>
      <c r="V10" s="18"/>
      <c r="W10" s="34"/>
    </row>
    <row r="11" spans="1:23" x14ac:dyDescent="0.2">
      <c r="A11" s="497"/>
      <c r="B11" s="499"/>
      <c r="C11" s="501"/>
      <c r="D11" s="501"/>
      <c r="E11" s="503"/>
      <c r="F11" s="17">
        <v>10</v>
      </c>
      <c r="G11" s="18" t="s">
        <v>18463</v>
      </c>
      <c r="H11" s="18" t="s">
        <v>18464</v>
      </c>
      <c r="I11" s="80"/>
      <c r="J11" s="18" t="s">
        <v>32</v>
      </c>
      <c r="K11" s="19">
        <v>1</v>
      </c>
      <c r="L11" s="19"/>
      <c r="M11" s="20" t="s">
        <v>34</v>
      </c>
      <c r="N11" s="20" t="s">
        <v>34</v>
      </c>
      <c r="O11" s="18" t="s">
        <v>42</v>
      </c>
      <c r="P11" s="18"/>
      <c r="Q11" s="18"/>
      <c r="R11" s="18"/>
      <c r="S11" s="18"/>
      <c r="T11" s="18"/>
      <c r="U11" s="18"/>
      <c r="V11" s="18"/>
      <c r="W11" s="34"/>
    </row>
    <row r="12" spans="1:23" x14ac:dyDescent="0.2">
      <c r="A12" s="497"/>
      <c r="B12" s="499"/>
      <c r="C12" s="501"/>
      <c r="D12" s="501"/>
      <c r="E12" s="503"/>
      <c r="F12" s="17">
        <v>11</v>
      </c>
      <c r="G12" s="18" t="s">
        <v>543</v>
      </c>
      <c r="H12" s="18" t="s">
        <v>18465</v>
      </c>
      <c r="I12" s="80"/>
      <c r="J12" s="18" t="s">
        <v>32</v>
      </c>
      <c r="K12" s="19">
        <v>2</v>
      </c>
      <c r="L12" s="19"/>
      <c r="M12" s="20" t="s">
        <v>34</v>
      </c>
      <c r="N12" s="20" t="s">
        <v>34</v>
      </c>
      <c r="O12" s="18" t="s">
        <v>56</v>
      </c>
      <c r="P12" s="18"/>
      <c r="Q12" s="18"/>
      <c r="R12" s="18"/>
      <c r="S12" s="18"/>
      <c r="T12" s="18"/>
      <c r="U12" s="18"/>
      <c r="V12" s="18"/>
      <c r="W12" s="34"/>
    </row>
    <row r="13" spans="1:23" x14ac:dyDescent="0.2">
      <c r="A13" s="497"/>
      <c r="B13" s="499"/>
      <c r="C13" s="501"/>
      <c r="D13" s="501"/>
      <c r="E13" s="503"/>
      <c r="F13" s="17">
        <v>12</v>
      </c>
      <c r="G13" s="18" t="s">
        <v>18466</v>
      </c>
      <c r="H13" s="18" t="s">
        <v>18467</v>
      </c>
      <c r="I13" s="80"/>
      <c r="J13" s="18" t="s">
        <v>32</v>
      </c>
      <c r="K13" s="19">
        <v>3</v>
      </c>
      <c r="L13" s="19"/>
      <c r="M13" s="20" t="s">
        <v>34</v>
      </c>
      <c r="N13" s="20" t="s">
        <v>34</v>
      </c>
      <c r="O13" s="18" t="s">
        <v>45</v>
      </c>
      <c r="P13" s="18"/>
      <c r="Q13" s="18"/>
      <c r="R13" s="18"/>
      <c r="S13" s="18"/>
      <c r="T13" s="18"/>
      <c r="U13" s="18"/>
      <c r="V13" s="18"/>
      <c r="W13" s="34"/>
    </row>
    <row r="14" spans="1:23" x14ac:dyDescent="0.2">
      <c r="A14" s="497"/>
      <c r="B14" s="499"/>
      <c r="C14" s="501"/>
      <c r="D14" s="501"/>
      <c r="E14" s="503"/>
      <c r="F14" s="17">
        <v>13</v>
      </c>
      <c r="G14" s="18" t="s">
        <v>18468</v>
      </c>
      <c r="H14" s="18" t="s">
        <v>18469</v>
      </c>
      <c r="I14" s="80"/>
      <c r="J14" s="18" t="s">
        <v>134</v>
      </c>
      <c r="K14" s="19">
        <v>14</v>
      </c>
      <c r="L14" s="19">
        <v>0</v>
      </c>
      <c r="M14" s="20" t="s">
        <v>33</v>
      </c>
      <c r="N14" s="20" t="s">
        <v>34</v>
      </c>
      <c r="O14" s="18" t="s">
        <v>181</v>
      </c>
      <c r="P14" s="18"/>
      <c r="Q14" s="18"/>
      <c r="R14" s="18"/>
      <c r="S14" s="18"/>
      <c r="T14" s="18"/>
      <c r="U14" s="18"/>
      <c r="V14" s="18"/>
      <c r="W14" s="34"/>
    </row>
    <row r="15" spans="1:23" x14ac:dyDescent="0.2">
      <c r="A15" s="497"/>
      <c r="B15" s="499"/>
      <c r="C15" s="501"/>
      <c r="D15" s="501"/>
      <c r="E15" s="503"/>
      <c r="F15" s="17">
        <v>14</v>
      </c>
      <c r="G15" s="18" t="s">
        <v>18470</v>
      </c>
      <c r="H15" s="18" t="s">
        <v>18471</v>
      </c>
      <c r="I15" s="80"/>
      <c r="J15" s="18" t="s">
        <v>134</v>
      </c>
      <c r="K15" s="19">
        <v>5</v>
      </c>
      <c r="L15" s="19">
        <v>0</v>
      </c>
      <c r="M15" s="20" t="s">
        <v>33</v>
      </c>
      <c r="N15" s="20" t="s">
        <v>34</v>
      </c>
      <c r="O15" s="18" t="s">
        <v>183</v>
      </c>
      <c r="P15" s="18"/>
      <c r="Q15" s="18"/>
      <c r="R15" s="18"/>
      <c r="S15" s="18"/>
      <c r="T15" s="18"/>
      <c r="U15" s="18"/>
      <c r="V15" s="18"/>
      <c r="W15" s="34"/>
    </row>
    <row r="16" spans="1:23" x14ac:dyDescent="0.2">
      <c r="A16" s="497"/>
      <c r="B16" s="499"/>
      <c r="C16" s="501"/>
      <c r="D16" s="501"/>
      <c r="E16" s="503"/>
      <c r="F16" s="17">
        <v>15</v>
      </c>
      <c r="G16" s="18" t="s">
        <v>18472</v>
      </c>
      <c r="H16" s="18" t="s">
        <v>18473</v>
      </c>
      <c r="I16" s="80"/>
      <c r="J16" s="18" t="s">
        <v>134</v>
      </c>
      <c r="K16" s="19">
        <v>12</v>
      </c>
      <c r="L16" s="19">
        <v>0</v>
      </c>
      <c r="M16" s="20" t="s">
        <v>33</v>
      </c>
      <c r="N16" s="20" t="s">
        <v>34</v>
      </c>
      <c r="O16" s="18" t="s">
        <v>201</v>
      </c>
      <c r="P16" s="18"/>
      <c r="Q16" s="18"/>
      <c r="R16" s="18"/>
      <c r="S16" s="18"/>
      <c r="T16" s="18"/>
      <c r="U16" s="18"/>
      <c r="V16" s="18"/>
      <c r="W16" s="34"/>
    </row>
    <row r="17" spans="1:23" x14ac:dyDescent="0.2">
      <c r="A17" s="497"/>
      <c r="B17" s="499"/>
      <c r="C17" s="501"/>
      <c r="D17" s="501"/>
      <c r="E17" s="503"/>
      <c r="F17" s="17">
        <v>16</v>
      </c>
      <c r="G17" s="18" t="s">
        <v>18474</v>
      </c>
      <c r="H17" s="18" t="s">
        <v>18475</v>
      </c>
      <c r="I17" s="80"/>
      <c r="J17" s="18" t="s">
        <v>134</v>
      </c>
      <c r="K17" s="19">
        <v>14</v>
      </c>
      <c r="L17" s="19">
        <v>0</v>
      </c>
      <c r="M17" s="20" t="s">
        <v>33</v>
      </c>
      <c r="N17" s="20" t="s">
        <v>34</v>
      </c>
      <c r="O17" s="18" t="s">
        <v>181</v>
      </c>
      <c r="P17" s="18"/>
      <c r="Q17" s="18"/>
      <c r="R17" s="18"/>
      <c r="S17" s="18"/>
      <c r="T17" s="18"/>
      <c r="U17" s="18"/>
      <c r="V17" s="18"/>
      <c r="W17" s="34"/>
    </row>
    <row r="18" spans="1:23" x14ac:dyDescent="0.2">
      <c r="A18" s="497"/>
      <c r="B18" s="499"/>
      <c r="C18" s="501"/>
      <c r="D18" s="501"/>
      <c r="E18" s="503"/>
      <c r="F18" s="17">
        <v>17</v>
      </c>
      <c r="G18" s="18" t="s">
        <v>18476</v>
      </c>
      <c r="H18" s="18" t="s">
        <v>18477</v>
      </c>
      <c r="I18" s="80"/>
      <c r="J18" s="18" t="s">
        <v>134</v>
      </c>
      <c r="K18" s="19">
        <v>5</v>
      </c>
      <c r="L18" s="19">
        <v>0</v>
      </c>
      <c r="M18" s="20" t="s">
        <v>33</v>
      </c>
      <c r="N18" s="20" t="s">
        <v>34</v>
      </c>
      <c r="O18" s="18" t="s">
        <v>183</v>
      </c>
      <c r="P18" s="18"/>
      <c r="Q18" s="18"/>
      <c r="R18" s="18"/>
      <c r="S18" s="18"/>
      <c r="T18" s="18"/>
      <c r="U18" s="18"/>
      <c r="V18" s="18"/>
      <c r="W18" s="34"/>
    </row>
    <row r="19" spans="1:23" x14ac:dyDescent="0.2">
      <c r="A19" s="497"/>
      <c r="B19" s="499"/>
      <c r="C19" s="501"/>
      <c r="D19" s="501"/>
      <c r="E19" s="503"/>
      <c r="F19" s="17">
        <v>18</v>
      </c>
      <c r="G19" s="18" t="s">
        <v>18478</v>
      </c>
      <c r="H19" s="18" t="s">
        <v>18479</v>
      </c>
      <c r="I19" s="80"/>
      <c r="J19" s="18" t="s">
        <v>134</v>
      </c>
      <c r="K19" s="19">
        <v>12</v>
      </c>
      <c r="L19" s="19">
        <v>0</v>
      </c>
      <c r="M19" s="20" t="s">
        <v>33</v>
      </c>
      <c r="N19" s="20" t="s">
        <v>34</v>
      </c>
      <c r="O19" s="18" t="s">
        <v>201</v>
      </c>
      <c r="P19" s="18"/>
      <c r="Q19" s="18"/>
      <c r="R19" s="18"/>
      <c r="S19" s="18"/>
      <c r="T19" s="18"/>
      <c r="U19" s="18"/>
      <c r="V19" s="18"/>
      <c r="W19" s="34"/>
    </row>
    <row r="20" spans="1:23" x14ac:dyDescent="0.2">
      <c r="A20" s="497"/>
      <c r="B20" s="499"/>
      <c r="C20" s="501"/>
      <c r="D20" s="501"/>
      <c r="E20" s="503"/>
      <c r="F20" s="17">
        <v>19</v>
      </c>
      <c r="G20" s="18" t="s">
        <v>18480</v>
      </c>
      <c r="H20" s="18" t="s">
        <v>18481</v>
      </c>
      <c r="I20" s="80"/>
      <c r="J20" s="18" t="s">
        <v>134</v>
      </c>
      <c r="K20" s="19">
        <v>14</v>
      </c>
      <c r="L20" s="19">
        <v>0</v>
      </c>
      <c r="M20" s="20" t="s">
        <v>33</v>
      </c>
      <c r="N20" s="20" t="s">
        <v>34</v>
      </c>
      <c r="O20" s="18" t="s">
        <v>181</v>
      </c>
      <c r="P20" s="18"/>
      <c r="Q20" s="18"/>
      <c r="R20" s="18"/>
      <c r="S20" s="18"/>
      <c r="T20" s="18"/>
      <c r="U20" s="18"/>
      <c r="V20" s="18"/>
      <c r="W20" s="34"/>
    </row>
    <row r="21" spans="1:23" x14ac:dyDescent="0.2">
      <c r="A21" s="497"/>
      <c r="B21" s="499"/>
      <c r="C21" s="501"/>
      <c r="D21" s="501"/>
      <c r="E21" s="503"/>
      <c r="F21" s="17">
        <v>20</v>
      </c>
      <c r="G21" s="18" t="s">
        <v>18482</v>
      </c>
      <c r="H21" s="18" t="s">
        <v>18483</v>
      </c>
      <c r="I21" s="80"/>
      <c r="J21" s="18" t="s">
        <v>134</v>
      </c>
      <c r="K21" s="19">
        <v>5</v>
      </c>
      <c r="L21" s="19">
        <v>0</v>
      </c>
      <c r="M21" s="20" t="s">
        <v>33</v>
      </c>
      <c r="N21" s="20" t="s">
        <v>34</v>
      </c>
      <c r="O21" s="18" t="s">
        <v>183</v>
      </c>
      <c r="P21" s="18"/>
      <c r="Q21" s="18"/>
      <c r="R21" s="18"/>
      <c r="S21" s="18"/>
      <c r="T21" s="18"/>
      <c r="U21" s="18"/>
      <c r="V21" s="18"/>
      <c r="W21" s="34"/>
    </row>
    <row r="22" spans="1:23" x14ac:dyDescent="0.2">
      <c r="A22" s="497"/>
      <c r="B22" s="499"/>
      <c r="C22" s="501"/>
      <c r="D22" s="501"/>
      <c r="E22" s="503"/>
      <c r="F22" s="17">
        <v>21</v>
      </c>
      <c r="G22" s="18" t="s">
        <v>18484</v>
      </c>
      <c r="H22" s="18" t="s">
        <v>18485</v>
      </c>
      <c r="I22" s="80"/>
      <c r="J22" s="18" t="s">
        <v>134</v>
      </c>
      <c r="K22" s="19">
        <v>12</v>
      </c>
      <c r="L22" s="19">
        <v>0</v>
      </c>
      <c r="M22" s="20" t="s">
        <v>33</v>
      </c>
      <c r="N22" s="20" t="s">
        <v>34</v>
      </c>
      <c r="O22" s="18" t="s">
        <v>201</v>
      </c>
      <c r="P22" s="18"/>
      <c r="Q22" s="18"/>
      <c r="R22" s="18"/>
      <c r="S22" s="18"/>
      <c r="T22" s="18"/>
      <c r="U22" s="18"/>
      <c r="V22" s="18"/>
      <c r="W22" s="34"/>
    </row>
    <row r="23" spans="1:23" x14ac:dyDescent="0.2">
      <c r="A23" s="497"/>
      <c r="B23" s="499"/>
      <c r="C23" s="501"/>
      <c r="D23" s="501"/>
      <c r="E23" s="503"/>
      <c r="F23" s="17">
        <v>22</v>
      </c>
      <c r="G23" s="18" t="s">
        <v>18486</v>
      </c>
      <c r="H23" s="18" t="s">
        <v>18487</v>
      </c>
      <c r="I23" s="80"/>
      <c r="J23" s="18" t="s">
        <v>134</v>
      </c>
      <c r="K23" s="19">
        <v>14</v>
      </c>
      <c r="L23" s="19">
        <v>0</v>
      </c>
      <c r="M23" s="20" t="s">
        <v>33</v>
      </c>
      <c r="N23" s="20" t="s">
        <v>34</v>
      </c>
      <c r="O23" s="18" t="s">
        <v>181</v>
      </c>
      <c r="P23" s="18"/>
      <c r="Q23" s="18"/>
      <c r="R23" s="18"/>
      <c r="S23" s="18"/>
      <c r="T23" s="18"/>
      <c r="U23" s="18"/>
      <c r="V23" s="18"/>
      <c r="W23" s="34"/>
    </row>
    <row r="24" spans="1:23" x14ac:dyDescent="0.2">
      <c r="A24" s="497"/>
      <c r="B24" s="499"/>
      <c r="C24" s="501"/>
      <c r="D24" s="501"/>
      <c r="E24" s="503"/>
      <c r="F24" s="17">
        <v>23</v>
      </c>
      <c r="G24" s="18" t="s">
        <v>18488</v>
      </c>
      <c r="H24" s="18" t="s">
        <v>18489</v>
      </c>
      <c r="I24" s="80"/>
      <c r="J24" s="18" t="s">
        <v>134</v>
      </c>
      <c r="K24" s="19">
        <v>5</v>
      </c>
      <c r="L24" s="19">
        <v>0</v>
      </c>
      <c r="M24" s="20" t="s">
        <v>33</v>
      </c>
      <c r="N24" s="20" t="s">
        <v>34</v>
      </c>
      <c r="O24" s="18" t="s">
        <v>183</v>
      </c>
      <c r="P24" s="18"/>
      <c r="Q24" s="18"/>
      <c r="R24" s="18"/>
      <c r="S24" s="18"/>
      <c r="T24" s="18"/>
      <c r="U24" s="18"/>
      <c r="V24" s="18"/>
      <c r="W24" s="34"/>
    </row>
    <row r="25" spans="1:23" x14ac:dyDescent="0.2">
      <c r="A25" s="497"/>
      <c r="B25" s="499"/>
      <c r="C25" s="501"/>
      <c r="D25" s="501"/>
      <c r="E25" s="503"/>
      <c r="F25" s="17">
        <v>24</v>
      </c>
      <c r="G25" s="18" t="s">
        <v>18490</v>
      </c>
      <c r="H25" s="18" t="s">
        <v>18491</v>
      </c>
      <c r="I25" s="80"/>
      <c r="J25" s="18" t="s">
        <v>134</v>
      </c>
      <c r="K25" s="19">
        <v>12</v>
      </c>
      <c r="L25" s="19">
        <v>0</v>
      </c>
      <c r="M25" s="20" t="s">
        <v>33</v>
      </c>
      <c r="N25" s="20" t="s">
        <v>34</v>
      </c>
      <c r="O25" s="18" t="s">
        <v>201</v>
      </c>
      <c r="P25" s="18"/>
      <c r="Q25" s="18"/>
      <c r="R25" s="18"/>
      <c r="S25" s="18"/>
      <c r="T25" s="18"/>
      <c r="U25" s="18"/>
      <c r="V25" s="18"/>
      <c r="W25" s="34"/>
    </row>
    <row r="26" spans="1:23" x14ac:dyDescent="0.2">
      <c r="A26" s="497"/>
      <c r="B26" s="499"/>
      <c r="C26" s="501"/>
      <c r="D26" s="501"/>
      <c r="E26" s="503"/>
      <c r="F26" s="17">
        <v>25</v>
      </c>
      <c r="G26" s="18" t="s">
        <v>18492</v>
      </c>
      <c r="H26" s="18" t="s">
        <v>18493</v>
      </c>
      <c r="I26" s="80"/>
      <c r="J26" s="18" t="s">
        <v>134</v>
      </c>
      <c r="K26" s="19">
        <v>14</v>
      </c>
      <c r="L26" s="19">
        <v>0</v>
      </c>
      <c r="M26" s="20" t="s">
        <v>33</v>
      </c>
      <c r="N26" s="20" t="s">
        <v>34</v>
      </c>
      <c r="O26" s="18" t="s">
        <v>181</v>
      </c>
      <c r="P26" s="18"/>
      <c r="Q26" s="18"/>
      <c r="R26" s="18"/>
      <c r="S26" s="18"/>
      <c r="T26" s="18"/>
      <c r="U26" s="18"/>
      <c r="V26" s="18"/>
      <c r="W26" s="34"/>
    </row>
    <row r="27" spans="1:23" x14ac:dyDescent="0.2">
      <c r="A27" s="497"/>
      <c r="B27" s="499"/>
      <c r="C27" s="501"/>
      <c r="D27" s="501"/>
      <c r="E27" s="503"/>
      <c r="F27" s="17">
        <v>26</v>
      </c>
      <c r="G27" s="18" t="s">
        <v>18494</v>
      </c>
      <c r="H27" s="18" t="s">
        <v>18495</v>
      </c>
      <c r="I27" s="80"/>
      <c r="J27" s="18" t="s">
        <v>134</v>
      </c>
      <c r="K27" s="19">
        <v>5</v>
      </c>
      <c r="L27" s="19">
        <v>0</v>
      </c>
      <c r="M27" s="20" t="s">
        <v>33</v>
      </c>
      <c r="N27" s="20" t="s">
        <v>34</v>
      </c>
      <c r="O27" s="18" t="s">
        <v>183</v>
      </c>
      <c r="P27" s="18"/>
      <c r="Q27" s="18"/>
      <c r="R27" s="18"/>
      <c r="S27" s="18"/>
      <c r="T27" s="18"/>
      <c r="U27" s="18"/>
      <c r="V27" s="18"/>
      <c r="W27" s="34"/>
    </row>
    <row r="28" spans="1:23" x14ac:dyDescent="0.2">
      <c r="A28" s="497"/>
      <c r="B28" s="499"/>
      <c r="C28" s="501"/>
      <c r="D28" s="501"/>
      <c r="E28" s="503"/>
      <c r="F28" s="17">
        <v>27</v>
      </c>
      <c r="G28" s="18" t="s">
        <v>18496</v>
      </c>
      <c r="H28" s="18" t="s">
        <v>18497</v>
      </c>
      <c r="I28" s="80"/>
      <c r="J28" s="18" t="s">
        <v>134</v>
      </c>
      <c r="K28" s="19">
        <v>12</v>
      </c>
      <c r="L28" s="19">
        <v>0</v>
      </c>
      <c r="M28" s="20" t="s">
        <v>33</v>
      </c>
      <c r="N28" s="20" t="s">
        <v>34</v>
      </c>
      <c r="O28" s="18" t="s">
        <v>201</v>
      </c>
      <c r="P28" s="18"/>
      <c r="Q28" s="18"/>
      <c r="R28" s="18"/>
      <c r="S28" s="18"/>
      <c r="T28" s="18"/>
      <c r="U28" s="18"/>
      <c r="V28" s="18"/>
      <c r="W28" s="34"/>
    </row>
    <row r="29" spans="1:23" x14ac:dyDescent="0.2">
      <c r="A29" s="497"/>
      <c r="B29" s="499"/>
      <c r="C29" s="501"/>
      <c r="D29" s="501"/>
      <c r="E29" s="503"/>
      <c r="F29" s="17">
        <v>28</v>
      </c>
      <c r="G29" s="18" t="s">
        <v>18498</v>
      </c>
      <c r="H29" s="18" t="s">
        <v>18499</v>
      </c>
      <c r="I29" s="80"/>
      <c r="J29" s="18" t="s">
        <v>134</v>
      </c>
      <c r="K29" s="19">
        <v>14</v>
      </c>
      <c r="L29" s="19">
        <v>0</v>
      </c>
      <c r="M29" s="20" t="s">
        <v>33</v>
      </c>
      <c r="N29" s="20" t="s">
        <v>34</v>
      </c>
      <c r="O29" s="18" t="s">
        <v>181</v>
      </c>
      <c r="P29" s="18"/>
      <c r="Q29" s="18"/>
      <c r="R29" s="18"/>
      <c r="S29" s="18"/>
      <c r="T29" s="18"/>
      <c r="U29" s="18"/>
      <c r="V29" s="18"/>
      <c r="W29" s="34"/>
    </row>
    <row r="30" spans="1:23" x14ac:dyDescent="0.2">
      <c r="A30" s="497"/>
      <c r="B30" s="499"/>
      <c r="C30" s="501"/>
      <c r="D30" s="501"/>
      <c r="E30" s="503"/>
      <c r="F30" s="17">
        <v>29</v>
      </c>
      <c r="G30" s="18" t="s">
        <v>18500</v>
      </c>
      <c r="H30" s="18" t="s">
        <v>18501</v>
      </c>
      <c r="I30" s="80"/>
      <c r="J30" s="18" t="s">
        <v>134</v>
      </c>
      <c r="K30" s="19">
        <v>5</v>
      </c>
      <c r="L30" s="19">
        <v>0</v>
      </c>
      <c r="M30" s="20" t="s">
        <v>33</v>
      </c>
      <c r="N30" s="20" t="s">
        <v>34</v>
      </c>
      <c r="O30" s="18" t="s">
        <v>183</v>
      </c>
      <c r="P30" s="18"/>
      <c r="Q30" s="18"/>
      <c r="R30" s="18"/>
      <c r="S30" s="18"/>
      <c r="T30" s="18"/>
      <c r="U30" s="18"/>
      <c r="V30" s="18"/>
      <c r="W30" s="34"/>
    </row>
    <row r="31" spans="1:23" x14ac:dyDescent="0.2">
      <c r="A31" s="497"/>
      <c r="B31" s="499"/>
      <c r="C31" s="501"/>
      <c r="D31" s="501"/>
      <c r="E31" s="503"/>
      <c r="F31" s="17">
        <v>30</v>
      </c>
      <c r="G31" s="18" t="s">
        <v>18502</v>
      </c>
      <c r="H31" s="18" t="s">
        <v>18503</v>
      </c>
      <c r="I31" s="80"/>
      <c r="J31" s="18" t="s">
        <v>134</v>
      </c>
      <c r="K31" s="19">
        <v>12</v>
      </c>
      <c r="L31" s="19">
        <v>0</v>
      </c>
      <c r="M31" s="20" t="s">
        <v>33</v>
      </c>
      <c r="N31" s="20" t="s">
        <v>34</v>
      </c>
      <c r="O31" s="18" t="s">
        <v>201</v>
      </c>
      <c r="P31" s="18"/>
      <c r="Q31" s="18"/>
      <c r="R31" s="18"/>
      <c r="S31" s="18"/>
      <c r="T31" s="18"/>
      <c r="U31" s="18"/>
      <c r="V31" s="18"/>
      <c r="W31" s="34"/>
    </row>
    <row r="32" spans="1:23" x14ac:dyDescent="0.2">
      <c r="A32" s="497"/>
      <c r="B32" s="499"/>
      <c r="C32" s="501"/>
      <c r="D32" s="501"/>
      <c r="E32" s="503"/>
      <c r="F32" s="17">
        <v>31</v>
      </c>
      <c r="G32" s="18" t="s">
        <v>2538</v>
      </c>
      <c r="H32" s="18" t="s">
        <v>18504</v>
      </c>
      <c r="I32" s="80"/>
      <c r="J32" s="18" t="s">
        <v>123</v>
      </c>
      <c r="K32" s="19"/>
      <c r="L32" s="19"/>
      <c r="M32" s="20" t="s">
        <v>34</v>
      </c>
      <c r="N32" s="20" t="s">
        <v>34</v>
      </c>
      <c r="O32" s="18" t="s">
        <v>124</v>
      </c>
      <c r="P32" s="18"/>
      <c r="Q32" s="18"/>
      <c r="R32" s="18"/>
      <c r="S32" s="18"/>
      <c r="T32" s="18"/>
      <c r="U32" s="18"/>
      <c r="V32" s="18"/>
      <c r="W32" s="34"/>
    </row>
    <row r="33" spans="1:23" x14ac:dyDescent="0.2">
      <c r="A33" s="496" t="s">
        <v>25434</v>
      </c>
      <c r="B33" s="498" t="s">
        <v>25433</v>
      </c>
      <c r="C33" s="500"/>
      <c r="D33" s="500"/>
      <c r="E33" s="502">
        <v>16777215</v>
      </c>
      <c r="F33" s="27">
        <v>1</v>
      </c>
      <c r="G33" s="28" t="s">
        <v>18448</v>
      </c>
      <c r="H33" s="28" t="s">
        <v>18505</v>
      </c>
      <c r="I33" s="79"/>
      <c r="J33" s="28" t="s">
        <v>32</v>
      </c>
      <c r="K33" s="29">
        <v>8</v>
      </c>
      <c r="L33" s="29"/>
      <c r="M33" s="30" t="s">
        <v>34</v>
      </c>
      <c r="N33" s="30" t="s">
        <v>34</v>
      </c>
      <c r="O33" s="28" t="s">
        <v>40</v>
      </c>
      <c r="P33" s="28"/>
      <c r="Q33" s="28"/>
      <c r="R33" s="28"/>
      <c r="S33" s="28"/>
      <c r="T33" s="28"/>
      <c r="U33" s="28"/>
      <c r="V33" s="28"/>
      <c r="W33" s="33"/>
    </row>
    <row r="34" spans="1:23" x14ac:dyDescent="0.2">
      <c r="A34" s="497"/>
      <c r="B34" s="499"/>
      <c r="C34" s="501"/>
      <c r="D34" s="501"/>
      <c r="E34" s="503"/>
      <c r="F34" s="17">
        <v>2</v>
      </c>
      <c r="G34" s="18" t="s">
        <v>18450</v>
      </c>
      <c r="H34" s="18" t="s">
        <v>18506</v>
      </c>
      <c r="I34" s="80"/>
      <c r="J34" s="18" t="s">
        <v>32</v>
      </c>
      <c r="K34" s="19">
        <v>8</v>
      </c>
      <c r="L34" s="19"/>
      <c r="M34" s="20" t="s">
        <v>34</v>
      </c>
      <c r="N34" s="20" t="s">
        <v>34</v>
      </c>
      <c r="O34" s="18" t="s">
        <v>40</v>
      </c>
      <c r="P34" s="18"/>
      <c r="Q34" s="18"/>
      <c r="R34" s="18"/>
      <c r="S34" s="18"/>
      <c r="T34" s="18"/>
      <c r="U34" s="18"/>
      <c r="V34" s="18"/>
      <c r="W34" s="34"/>
    </row>
    <row r="35" spans="1:23" x14ac:dyDescent="0.2">
      <c r="A35" s="497"/>
      <c r="B35" s="499"/>
      <c r="C35" s="501"/>
      <c r="D35" s="501"/>
      <c r="E35" s="503"/>
      <c r="F35" s="17">
        <v>3</v>
      </c>
      <c r="G35" s="18" t="s">
        <v>18454</v>
      </c>
      <c r="H35" s="18" t="s">
        <v>18507</v>
      </c>
      <c r="I35" s="80"/>
      <c r="J35" s="18" t="s">
        <v>32</v>
      </c>
      <c r="K35" s="19">
        <v>1</v>
      </c>
      <c r="L35" s="19"/>
      <c r="M35" s="20" t="s">
        <v>34</v>
      </c>
      <c r="N35" s="20" t="s">
        <v>34</v>
      </c>
      <c r="O35" s="18" t="s">
        <v>42</v>
      </c>
      <c r="P35" s="18"/>
      <c r="Q35" s="18"/>
      <c r="R35" s="18"/>
      <c r="S35" s="18"/>
      <c r="T35" s="18"/>
      <c r="U35" s="18"/>
      <c r="V35" s="18"/>
      <c r="W35" s="34"/>
    </row>
    <row r="36" spans="1:23" x14ac:dyDescent="0.2">
      <c r="A36" s="497"/>
      <c r="B36" s="499"/>
      <c r="C36" s="501"/>
      <c r="D36" s="501"/>
      <c r="E36" s="503"/>
      <c r="F36" s="17">
        <v>4</v>
      </c>
      <c r="G36" s="18" t="s">
        <v>18456</v>
      </c>
      <c r="H36" s="18" t="s">
        <v>18508</v>
      </c>
      <c r="I36" s="80"/>
      <c r="J36" s="18" t="s">
        <v>32</v>
      </c>
      <c r="K36" s="19">
        <v>1</v>
      </c>
      <c r="L36" s="19"/>
      <c r="M36" s="20" t="s">
        <v>34</v>
      </c>
      <c r="N36" s="20" t="s">
        <v>34</v>
      </c>
      <c r="O36" s="18" t="s">
        <v>42</v>
      </c>
      <c r="P36" s="18"/>
      <c r="Q36" s="18"/>
      <c r="R36" s="18"/>
      <c r="S36" s="18"/>
      <c r="T36" s="18"/>
      <c r="U36" s="18"/>
      <c r="V36" s="18"/>
      <c r="W36" s="34"/>
    </row>
    <row r="37" spans="1:23" x14ac:dyDescent="0.2">
      <c r="A37" s="497"/>
      <c r="B37" s="499"/>
      <c r="C37" s="501"/>
      <c r="D37" s="501"/>
      <c r="E37" s="503"/>
      <c r="F37" s="17">
        <v>5</v>
      </c>
      <c r="G37" s="18" t="s">
        <v>6969</v>
      </c>
      <c r="H37" s="18" t="s">
        <v>18509</v>
      </c>
      <c r="I37" s="80"/>
      <c r="J37" s="18" t="s">
        <v>32</v>
      </c>
      <c r="K37" s="19">
        <v>2</v>
      </c>
      <c r="L37" s="19"/>
      <c r="M37" s="20" t="s">
        <v>34</v>
      </c>
      <c r="N37" s="20" t="s">
        <v>34</v>
      </c>
      <c r="O37" s="18" t="s">
        <v>56</v>
      </c>
      <c r="P37" s="18"/>
      <c r="Q37" s="18"/>
      <c r="R37" s="18"/>
      <c r="S37" s="18"/>
      <c r="T37" s="18"/>
      <c r="U37" s="18"/>
      <c r="V37" s="18"/>
      <c r="W37" s="34"/>
    </row>
    <row r="38" spans="1:23" x14ac:dyDescent="0.2">
      <c r="A38" s="497"/>
      <c r="B38" s="499"/>
      <c r="C38" s="501"/>
      <c r="D38" s="501"/>
      <c r="E38" s="503"/>
      <c r="F38" s="17">
        <v>6</v>
      </c>
      <c r="G38" s="18" t="s">
        <v>13258</v>
      </c>
      <c r="H38" s="18" t="s">
        <v>18510</v>
      </c>
      <c r="I38" s="80"/>
      <c r="J38" s="18" t="s">
        <v>32</v>
      </c>
      <c r="K38" s="19">
        <v>1</v>
      </c>
      <c r="L38" s="19"/>
      <c r="M38" s="20" t="s">
        <v>34</v>
      </c>
      <c r="N38" s="20" t="s">
        <v>34</v>
      </c>
      <c r="O38" s="18" t="s">
        <v>42</v>
      </c>
      <c r="P38" s="18"/>
      <c r="Q38" s="18"/>
      <c r="R38" s="18"/>
      <c r="S38" s="18"/>
      <c r="T38" s="18"/>
      <c r="U38" s="18"/>
      <c r="V38" s="18"/>
      <c r="W38" s="34"/>
    </row>
    <row r="39" spans="1:23" x14ac:dyDescent="0.2">
      <c r="A39" s="497"/>
      <c r="B39" s="499"/>
      <c r="C39" s="501"/>
      <c r="D39" s="501"/>
      <c r="E39" s="503"/>
      <c r="F39" s="17">
        <v>7</v>
      </c>
      <c r="G39" s="18" t="s">
        <v>10273</v>
      </c>
      <c r="H39" s="18" t="s">
        <v>18511</v>
      </c>
      <c r="I39" s="80"/>
      <c r="J39" s="18" t="s">
        <v>32</v>
      </c>
      <c r="K39" s="19">
        <v>10</v>
      </c>
      <c r="L39" s="19"/>
      <c r="M39" s="20" t="s">
        <v>34</v>
      </c>
      <c r="N39" s="20" t="s">
        <v>34</v>
      </c>
      <c r="O39" s="18" t="s">
        <v>35</v>
      </c>
      <c r="P39" s="18"/>
      <c r="Q39" s="18"/>
      <c r="R39" s="18"/>
      <c r="S39" s="18"/>
      <c r="T39" s="18"/>
      <c r="U39" s="18"/>
      <c r="V39" s="18"/>
      <c r="W39" s="34"/>
    </row>
    <row r="40" spans="1:23" x14ac:dyDescent="0.2">
      <c r="A40" s="497"/>
      <c r="B40" s="499"/>
      <c r="C40" s="501"/>
      <c r="D40" s="501"/>
      <c r="E40" s="503"/>
      <c r="F40" s="17">
        <v>8</v>
      </c>
      <c r="G40" s="18" t="s">
        <v>18461</v>
      </c>
      <c r="H40" s="18" t="s">
        <v>18512</v>
      </c>
      <c r="I40" s="80"/>
      <c r="J40" s="18" t="s">
        <v>32</v>
      </c>
      <c r="K40" s="19">
        <v>2</v>
      </c>
      <c r="L40" s="19"/>
      <c r="M40" s="20" t="s">
        <v>34</v>
      </c>
      <c r="N40" s="20" t="s">
        <v>34</v>
      </c>
      <c r="O40" s="18" t="s">
        <v>56</v>
      </c>
      <c r="P40" s="18"/>
      <c r="Q40" s="18"/>
      <c r="R40" s="18"/>
      <c r="S40" s="18"/>
      <c r="T40" s="18"/>
      <c r="U40" s="18"/>
      <c r="V40" s="18"/>
      <c r="W40" s="34"/>
    </row>
    <row r="41" spans="1:23" x14ac:dyDescent="0.2">
      <c r="A41" s="497"/>
      <c r="B41" s="499"/>
      <c r="C41" s="501"/>
      <c r="D41" s="501"/>
      <c r="E41" s="503"/>
      <c r="F41" s="17">
        <v>9</v>
      </c>
      <c r="G41" s="18" t="s">
        <v>18463</v>
      </c>
      <c r="H41" s="18" t="s">
        <v>18513</v>
      </c>
      <c r="I41" s="80"/>
      <c r="J41" s="18" t="s">
        <v>32</v>
      </c>
      <c r="K41" s="19">
        <v>1</v>
      </c>
      <c r="L41" s="19"/>
      <c r="M41" s="20" t="s">
        <v>34</v>
      </c>
      <c r="N41" s="20" t="s">
        <v>34</v>
      </c>
      <c r="O41" s="18" t="s">
        <v>42</v>
      </c>
      <c r="P41" s="18"/>
      <c r="Q41" s="18"/>
      <c r="R41" s="18"/>
      <c r="S41" s="18"/>
      <c r="T41" s="18"/>
      <c r="U41" s="18"/>
      <c r="V41" s="18"/>
      <c r="W41" s="34"/>
    </row>
    <row r="42" spans="1:23" x14ac:dyDescent="0.2">
      <c r="A42" s="497"/>
      <c r="B42" s="499"/>
      <c r="C42" s="501"/>
      <c r="D42" s="501"/>
      <c r="E42" s="503"/>
      <c r="F42" s="17">
        <v>10</v>
      </c>
      <c r="G42" s="18" t="s">
        <v>543</v>
      </c>
      <c r="H42" s="18" t="s">
        <v>18514</v>
      </c>
      <c r="I42" s="80"/>
      <c r="J42" s="18" t="s">
        <v>32</v>
      </c>
      <c r="K42" s="19">
        <v>2</v>
      </c>
      <c r="L42" s="19"/>
      <c r="M42" s="20" t="s">
        <v>34</v>
      </c>
      <c r="N42" s="20" t="s">
        <v>34</v>
      </c>
      <c r="O42" s="18" t="s">
        <v>56</v>
      </c>
      <c r="P42" s="18"/>
      <c r="Q42" s="18"/>
      <c r="R42" s="18"/>
      <c r="S42" s="18"/>
      <c r="T42" s="18"/>
      <c r="U42" s="18"/>
      <c r="V42" s="18"/>
      <c r="W42" s="34"/>
    </row>
    <row r="43" spans="1:23" x14ac:dyDescent="0.2">
      <c r="A43" s="497"/>
      <c r="B43" s="499"/>
      <c r="C43" s="501"/>
      <c r="D43" s="501"/>
      <c r="E43" s="503"/>
      <c r="F43" s="17">
        <v>11</v>
      </c>
      <c r="G43" s="18" t="s">
        <v>18466</v>
      </c>
      <c r="H43" s="18" t="s">
        <v>18515</v>
      </c>
      <c r="I43" s="80"/>
      <c r="J43" s="18" t="s">
        <v>32</v>
      </c>
      <c r="K43" s="19">
        <v>3</v>
      </c>
      <c r="L43" s="19"/>
      <c r="M43" s="20" t="s">
        <v>34</v>
      </c>
      <c r="N43" s="20" t="s">
        <v>34</v>
      </c>
      <c r="O43" s="18" t="s">
        <v>45</v>
      </c>
      <c r="P43" s="18"/>
      <c r="Q43" s="18"/>
      <c r="R43" s="18"/>
      <c r="S43" s="18"/>
      <c r="T43" s="18"/>
      <c r="U43" s="18"/>
      <c r="V43" s="18"/>
      <c r="W43" s="34"/>
    </row>
    <row r="44" spans="1:23" x14ac:dyDescent="0.2">
      <c r="A44" s="497"/>
      <c r="B44" s="499"/>
      <c r="C44" s="501"/>
      <c r="D44" s="501"/>
      <c r="E44" s="503"/>
      <c r="F44" s="17">
        <v>12</v>
      </c>
      <c r="G44" s="18" t="s">
        <v>18516</v>
      </c>
      <c r="H44" s="18" t="s">
        <v>18517</v>
      </c>
      <c r="I44" s="80"/>
      <c r="J44" s="18" t="s">
        <v>134</v>
      </c>
      <c r="K44" s="19">
        <v>14</v>
      </c>
      <c r="L44" s="19">
        <v>0</v>
      </c>
      <c r="M44" s="20" t="s">
        <v>33</v>
      </c>
      <c r="N44" s="20" t="s">
        <v>34</v>
      </c>
      <c r="O44" s="18" t="s">
        <v>181</v>
      </c>
      <c r="P44" s="18"/>
      <c r="Q44" s="18"/>
      <c r="R44" s="18"/>
      <c r="S44" s="18"/>
      <c r="T44" s="18"/>
      <c r="U44" s="18"/>
      <c r="V44" s="18"/>
      <c r="W44" s="34"/>
    </row>
    <row r="45" spans="1:23" x14ac:dyDescent="0.2">
      <c r="A45" s="497"/>
      <c r="B45" s="499"/>
      <c r="C45" s="501"/>
      <c r="D45" s="501"/>
      <c r="E45" s="503"/>
      <c r="F45" s="17">
        <v>13</v>
      </c>
      <c r="G45" s="18" t="s">
        <v>18518</v>
      </c>
      <c r="H45" s="18" t="s">
        <v>18519</v>
      </c>
      <c r="I45" s="80"/>
      <c r="J45" s="18" t="s">
        <v>134</v>
      </c>
      <c r="K45" s="19">
        <v>14</v>
      </c>
      <c r="L45" s="19">
        <v>0</v>
      </c>
      <c r="M45" s="20" t="s">
        <v>33</v>
      </c>
      <c r="N45" s="20" t="s">
        <v>34</v>
      </c>
      <c r="O45" s="18" t="s">
        <v>181</v>
      </c>
      <c r="P45" s="18"/>
      <c r="Q45" s="18"/>
      <c r="R45" s="18"/>
      <c r="S45" s="18"/>
      <c r="T45" s="18"/>
      <c r="U45" s="18"/>
      <c r="V45" s="18"/>
      <c r="W45" s="34"/>
    </row>
    <row r="46" spans="1:23" x14ac:dyDescent="0.2">
      <c r="A46" s="497"/>
      <c r="B46" s="499"/>
      <c r="C46" s="501"/>
      <c r="D46" s="501"/>
      <c r="E46" s="503"/>
      <c r="F46" s="17">
        <v>14</v>
      </c>
      <c r="G46" s="18" t="s">
        <v>18520</v>
      </c>
      <c r="H46" s="18" t="s">
        <v>18521</v>
      </c>
      <c r="I46" s="80"/>
      <c r="J46" s="18" t="s">
        <v>134</v>
      </c>
      <c r="K46" s="19">
        <v>14</v>
      </c>
      <c r="L46" s="19">
        <v>0</v>
      </c>
      <c r="M46" s="20" t="s">
        <v>33</v>
      </c>
      <c r="N46" s="20" t="s">
        <v>34</v>
      </c>
      <c r="O46" s="18" t="s">
        <v>181</v>
      </c>
      <c r="P46" s="18"/>
      <c r="Q46" s="18"/>
      <c r="R46" s="18"/>
      <c r="S46" s="18"/>
      <c r="T46" s="18"/>
      <c r="U46" s="18"/>
      <c r="V46" s="18"/>
      <c r="W46" s="34"/>
    </row>
    <row r="47" spans="1:23" x14ac:dyDescent="0.2">
      <c r="A47" s="497"/>
      <c r="B47" s="499"/>
      <c r="C47" s="501"/>
      <c r="D47" s="501"/>
      <c r="E47" s="503"/>
      <c r="F47" s="17">
        <v>15</v>
      </c>
      <c r="G47" s="18" t="s">
        <v>2538</v>
      </c>
      <c r="H47" s="18" t="s">
        <v>18522</v>
      </c>
      <c r="I47" s="80"/>
      <c r="J47" s="18" t="s">
        <v>123</v>
      </c>
      <c r="K47" s="19"/>
      <c r="L47" s="19"/>
      <c r="M47" s="20" t="s">
        <v>34</v>
      </c>
      <c r="N47" s="20" t="s">
        <v>34</v>
      </c>
      <c r="O47" s="18" t="s">
        <v>124</v>
      </c>
      <c r="P47" s="18"/>
      <c r="Q47" s="18"/>
      <c r="R47" s="18"/>
      <c r="S47" s="18"/>
      <c r="T47" s="18"/>
      <c r="U47" s="18"/>
      <c r="V47" s="18"/>
      <c r="W47" s="34"/>
    </row>
    <row r="48" spans="1:23" x14ac:dyDescent="0.2">
      <c r="A48" s="496" t="s">
        <v>18523</v>
      </c>
      <c r="B48" s="498" t="s">
        <v>18428</v>
      </c>
      <c r="C48" s="500"/>
      <c r="D48" s="500"/>
      <c r="E48" s="502">
        <v>16777215</v>
      </c>
      <c r="F48" s="27">
        <v>1</v>
      </c>
      <c r="G48" s="28" t="s">
        <v>18524</v>
      </c>
      <c r="H48" s="28" t="s">
        <v>18525</v>
      </c>
      <c r="I48" s="79"/>
      <c r="J48" s="28" t="s">
        <v>32</v>
      </c>
      <c r="K48" s="29">
        <v>6</v>
      </c>
      <c r="L48" s="29"/>
      <c r="M48" s="30" t="s">
        <v>33</v>
      </c>
      <c r="N48" s="30" t="s">
        <v>34</v>
      </c>
      <c r="O48" s="28" t="s">
        <v>47</v>
      </c>
      <c r="P48" s="28"/>
      <c r="Q48" s="28"/>
      <c r="R48" s="28"/>
      <c r="S48" s="28"/>
      <c r="T48" s="28"/>
      <c r="U48" s="28"/>
      <c r="V48" s="28"/>
      <c r="W48" s="33"/>
    </row>
    <row r="49" spans="1:23" x14ac:dyDescent="0.2">
      <c r="A49" s="497"/>
      <c r="B49" s="499"/>
      <c r="C49" s="501"/>
      <c r="D49" s="501"/>
      <c r="E49" s="503"/>
      <c r="F49" s="17">
        <v>2</v>
      </c>
      <c r="G49" s="18" t="s">
        <v>18454</v>
      </c>
      <c r="H49" s="18" t="s">
        <v>18526</v>
      </c>
      <c r="I49" s="80"/>
      <c r="J49" s="18" t="s">
        <v>32</v>
      </c>
      <c r="K49" s="19">
        <v>1</v>
      </c>
      <c r="L49" s="19"/>
      <c r="M49" s="20" t="s">
        <v>33</v>
      </c>
      <c r="N49" s="20" t="s">
        <v>34</v>
      </c>
      <c r="O49" s="18" t="s">
        <v>42</v>
      </c>
      <c r="P49" s="18"/>
      <c r="Q49" s="18"/>
      <c r="R49" s="18"/>
      <c r="S49" s="18"/>
      <c r="T49" s="18"/>
      <c r="U49" s="18"/>
      <c r="V49" s="18"/>
      <c r="W49" s="34"/>
    </row>
    <row r="50" spans="1:23" x14ac:dyDescent="0.2">
      <c r="A50" s="497"/>
      <c r="B50" s="499"/>
      <c r="C50" s="501"/>
      <c r="D50" s="501"/>
      <c r="E50" s="503"/>
      <c r="F50" s="17">
        <v>3</v>
      </c>
      <c r="G50" s="18" t="s">
        <v>18527</v>
      </c>
      <c r="H50" s="18" t="s">
        <v>18528</v>
      </c>
      <c r="I50" s="80"/>
      <c r="J50" s="18" t="s">
        <v>32</v>
      </c>
      <c r="K50" s="19">
        <v>1</v>
      </c>
      <c r="L50" s="19"/>
      <c r="M50" s="20" t="s">
        <v>33</v>
      </c>
      <c r="N50" s="20" t="s">
        <v>34</v>
      </c>
      <c r="O50" s="18" t="s">
        <v>42</v>
      </c>
      <c r="P50" s="18"/>
      <c r="Q50" s="18"/>
      <c r="R50" s="18"/>
      <c r="S50" s="18"/>
      <c r="T50" s="18"/>
      <c r="U50" s="18"/>
      <c r="V50" s="18"/>
      <c r="W50" s="34"/>
    </row>
    <row r="51" spans="1:23" x14ac:dyDescent="0.2">
      <c r="A51" s="497"/>
      <c r="B51" s="499"/>
      <c r="C51" s="501"/>
      <c r="D51" s="501"/>
      <c r="E51" s="503"/>
      <c r="F51" s="17">
        <v>4</v>
      </c>
      <c r="G51" s="18" t="s">
        <v>18456</v>
      </c>
      <c r="H51" s="18" t="s">
        <v>18529</v>
      </c>
      <c r="I51" s="80"/>
      <c r="J51" s="18" t="s">
        <v>32</v>
      </c>
      <c r="K51" s="19">
        <v>1</v>
      </c>
      <c r="L51" s="19"/>
      <c r="M51" s="20" t="s">
        <v>33</v>
      </c>
      <c r="N51" s="20" t="s">
        <v>34</v>
      </c>
      <c r="O51" s="18" t="s">
        <v>42</v>
      </c>
      <c r="P51" s="18"/>
      <c r="Q51" s="18"/>
      <c r="R51" s="18"/>
      <c r="S51" s="18"/>
      <c r="T51" s="18"/>
      <c r="U51" s="18"/>
      <c r="V51" s="18"/>
      <c r="W51" s="34"/>
    </row>
    <row r="52" spans="1:23" x14ac:dyDescent="0.2">
      <c r="A52" s="497"/>
      <c r="B52" s="499"/>
      <c r="C52" s="501"/>
      <c r="D52" s="501"/>
      <c r="E52" s="503"/>
      <c r="F52" s="17">
        <v>5</v>
      </c>
      <c r="G52" s="18" t="s">
        <v>6969</v>
      </c>
      <c r="H52" s="18" t="s">
        <v>18530</v>
      </c>
      <c r="I52" s="80"/>
      <c r="J52" s="18" t="s">
        <v>32</v>
      </c>
      <c r="K52" s="19">
        <v>2</v>
      </c>
      <c r="L52" s="19"/>
      <c r="M52" s="20" t="s">
        <v>33</v>
      </c>
      <c r="N52" s="20" t="s">
        <v>34</v>
      </c>
      <c r="O52" s="18" t="s">
        <v>56</v>
      </c>
      <c r="P52" s="18"/>
      <c r="Q52" s="18"/>
      <c r="R52" s="18"/>
      <c r="S52" s="18"/>
      <c r="T52" s="18"/>
      <c r="U52" s="18"/>
      <c r="V52" s="18"/>
      <c r="W52" s="34"/>
    </row>
    <row r="53" spans="1:23" x14ac:dyDescent="0.2">
      <c r="A53" s="497"/>
      <c r="B53" s="499"/>
      <c r="C53" s="501"/>
      <c r="D53" s="501"/>
      <c r="E53" s="503"/>
      <c r="F53" s="17">
        <v>6</v>
      </c>
      <c r="G53" s="18" t="s">
        <v>13258</v>
      </c>
      <c r="H53" s="18" t="s">
        <v>18531</v>
      </c>
      <c r="I53" s="80"/>
      <c r="J53" s="18" t="s">
        <v>32</v>
      </c>
      <c r="K53" s="19">
        <v>1</v>
      </c>
      <c r="L53" s="19"/>
      <c r="M53" s="20" t="s">
        <v>33</v>
      </c>
      <c r="N53" s="20" t="s">
        <v>34</v>
      </c>
      <c r="O53" s="18" t="s">
        <v>42</v>
      </c>
      <c r="P53" s="18"/>
      <c r="Q53" s="18"/>
      <c r="R53" s="18"/>
      <c r="S53" s="18"/>
      <c r="T53" s="18"/>
      <c r="U53" s="18"/>
      <c r="V53" s="18"/>
      <c r="W53" s="34"/>
    </row>
    <row r="54" spans="1:23" x14ac:dyDescent="0.2">
      <c r="A54" s="497"/>
      <c r="B54" s="499"/>
      <c r="C54" s="501"/>
      <c r="D54" s="501"/>
      <c r="E54" s="503"/>
      <c r="F54" s="17">
        <v>7</v>
      </c>
      <c r="G54" s="18" t="s">
        <v>10273</v>
      </c>
      <c r="H54" s="18" t="s">
        <v>18532</v>
      </c>
      <c r="I54" s="80"/>
      <c r="J54" s="18" t="s">
        <v>32</v>
      </c>
      <c r="K54" s="19">
        <v>10</v>
      </c>
      <c r="L54" s="19"/>
      <c r="M54" s="20" t="s">
        <v>33</v>
      </c>
      <c r="N54" s="20" t="s">
        <v>34</v>
      </c>
      <c r="O54" s="18" t="s">
        <v>35</v>
      </c>
      <c r="P54" s="18"/>
      <c r="Q54" s="18"/>
      <c r="R54" s="18"/>
      <c r="S54" s="18"/>
      <c r="T54" s="18"/>
      <c r="U54" s="18"/>
      <c r="V54" s="18"/>
      <c r="W54" s="34"/>
    </row>
    <row r="55" spans="1:23" x14ac:dyDescent="0.2">
      <c r="A55" s="497"/>
      <c r="B55" s="499"/>
      <c r="C55" s="501"/>
      <c r="D55" s="501"/>
      <c r="E55" s="503"/>
      <c r="F55" s="17">
        <v>8</v>
      </c>
      <c r="G55" s="18" t="s">
        <v>18461</v>
      </c>
      <c r="H55" s="18" t="s">
        <v>18533</v>
      </c>
      <c r="I55" s="80"/>
      <c r="J55" s="18" t="s">
        <v>32</v>
      </c>
      <c r="K55" s="19">
        <v>2</v>
      </c>
      <c r="L55" s="19"/>
      <c r="M55" s="20" t="s">
        <v>33</v>
      </c>
      <c r="N55" s="20" t="s">
        <v>34</v>
      </c>
      <c r="O55" s="18" t="s">
        <v>56</v>
      </c>
      <c r="P55" s="18"/>
      <c r="Q55" s="18"/>
      <c r="R55" s="18"/>
      <c r="S55" s="18"/>
      <c r="T55" s="18"/>
      <c r="U55" s="18"/>
      <c r="V55" s="18"/>
      <c r="W55" s="34"/>
    </row>
    <row r="56" spans="1:23" x14ac:dyDescent="0.2">
      <c r="A56" s="497"/>
      <c r="B56" s="499"/>
      <c r="C56" s="501"/>
      <c r="D56" s="501"/>
      <c r="E56" s="503"/>
      <c r="F56" s="17">
        <v>9</v>
      </c>
      <c r="G56" s="18" t="s">
        <v>18534</v>
      </c>
      <c r="H56" s="18" t="s">
        <v>18535</v>
      </c>
      <c r="I56" s="80"/>
      <c r="J56" s="18" t="s">
        <v>134</v>
      </c>
      <c r="K56" s="19">
        <v>14</v>
      </c>
      <c r="L56" s="19">
        <v>0</v>
      </c>
      <c r="M56" s="20" t="s">
        <v>33</v>
      </c>
      <c r="N56" s="20" t="s">
        <v>34</v>
      </c>
      <c r="O56" s="18" t="s">
        <v>181</v>
      </c>
      <c r="P56" s="18"/>
      <c r="Q56" s="18"/>
      <c r="R56" s="18"/>
      <c r="S56" s="18"/>
      <c r="T56" s="18"/>
      <c r="U56" s="18"/>
      <c r="V56" s="18"/>
      <c r="W56" s="34"/>
    </row>
    <row r="57" spans="1:23" x14ac:dyDescent="0.2">
      <c r="A57" s="497"/>
      <c r="B57" s="499"/>
      <c r="C57" s="501"/>
      <c r="D57" s="501"/>
      <c r="E57" s="503"/>
      <c r="F57" s="17">
        <v>10</v>
      </c>
      <c r="G57" s="18" t="s">
        <v>18536</v>
      </c>
      <c r="H57" s="18" t="s">
        <v>18537</v>
      </c>
      <c r="I57" s="80"/>
      <c r="J57" s="18" t="s">
        <v>134</v>
      </c>
      <c r="K57" s="19">
        <v>14</v>
      </c>
      <c r="L57" s="19">
        <v>0</v>
      </c>
      <c r="M57" s="20" t="s">
        <v>33</v>
      </c>
      <c r="N57" s="20" t="s">
        <v>34</v>
      </c>
      <c r="O57" s="18" t="s">
        <v>181</v>
      </c>
      <c r="P57" s="18"/>
      <c r="Q57" s="18"/>
      <c r="R57" s="18"/>
      <c r="S57" s="18"/>
      <c r="T57" s="18"/>
      <c r="U57" s="18"/>
      <c r="V57" s="18"/>
      <c r="W57" s="34"/>
    </row>
    <row r="58" spans="1:23" x14ac:dyDescent="0.2">
      <c r="A58" s="497"/>
      <c r="B58" s="499"/>
      <c r="C58" s="501"/>
      <c r="D58" s="501"/>
      <c r="E58" s="503"/>
      <c r="F58" s="17">
        <v>11</v>
      </c>
      <c r="G58" s="18" t="s">
        <v>18538</v>
      </c>
      <c r="H58" s="18" t="s">
        <v>18539</v>
      </c>
      <c r="I58" s="80"/>
      <c r="J58" s="18" t="s">
        <v>134</v>
      </c>
      <c r="K58" s="19">
        <v>14</v>
      </c>
      <c r="L58" s="19">
        <v>0</v>
      </c>
      <c r="M58" s="20" t="s">
        <v>33</v>
      </c>
      <c r="N58" s="20" t="s">
        <v>34</v>
      </c>
      <c r="O58" s="18" t="s">
        <v>181</v>
      </c>
      <c r="P58" s="18"/>
      <c r="Q58" s="18"/>
      <c r="R58" s="18"/>
      <c r="S58" s="18"/>
      <c r="T58" s="18"/>
      <c r="U58" s="18"/>
      <c r="V58" s="18"/>
      <c r="W58" s="34"/>
    </row>
    <row r="59" spans="1:23" x14ac:dyDescent="0.2">
      <c r="A59" s="497"/>
      <c r="B59" s="499"/>
      <c r="C59" s="501"/>
      <c r="D59" s="501"/>
      <c r="E59" s="503"/>
      <c r="F59" s="17">
        <v>12</v>
      </c>
      <c r="G59" s="18" t="s">
        <v>18540</v>
      </c>
      <c r="H59" s="18" t="s">
        <v>18541</v>
      </c>
      <c r="I59" s="80"/>
      <c r="J59" s="18" t="s">
        <v>134</v>
      </c>
      <c r="K59" s="19">
        <v>14</v>
      </c>
      <c r="L59" s="19">
        <v>0</v>
      </c>
      <c r="M59" s="20" t="s">
        <v>33</v>
      </c>
      <c r="N59" s="20" t="s">
        <v>34</v>
      </c>
      <c r="O59" s="18" t="s">
        <v>181</v>
      </c>
      <c r="P59" s="18"/>
      <c r="Q59" s="18"/>
      <c r="R59" s="18"/>
      <c r="S59" s="18"/>
      <c r="T59" s="18"/>
      <c r="U59" s="18"/>
      <c r="V59" s="18"/>
      <c r="W59" s="34"/>
    </row>
    <row r="60" spans="1:23" x14ac:dyDescent="0.2">
      <c r="A60" s="497"/>
      <c r="B60" s="499"/>
      <c r="C60" s="501"/>
      <c r="D60" s="501"/>
      <c r="E60" s="503"/>
      <c r="F60" s="17">
        <v>13</v>
      </c>
      <c r="G60" s="18" t="s">
        <v>18542</v>
      </c>
      <c r="H60" s="18" t="s">
        <v>18543</v>
      </c>
      <c r="I60" s="80"/>
      <c r="J60" s="18" t="s">
        <v>134</v>
      </c>
      <c r="K60" s="19">
        <v>14</v>
      </c>
      <c r="L60" s="19">
        <v>0</v>
      </c>
      <c r="M60" s="20" t="s">
        <v>33</v>
      </c>
      <c r="N60" s="20" t="s">
        <v>34</v>
      </c>
      <c r="O60" s="18" t="s">
        <v>181</v>
      </c>
      <c r="P60" s="18"/>
      <c r="Q60" s="18"/>
      <c r="R60" s="18"/>
      <c r="S60" s="18"/>
      <c r="T60" s="18"/>
      <c r="U60" s="18"/>
      <c r="V60" s="18"/>
      <c r="W60" s="34"/>
    </row>
    <row r="61" spans="1:23" x14ac:dyDescent="0.2">
      <c r="A61" s="497"/>
      <c r="B61" s="499"/>
      <c r="C61" s="501"/>
      <c r="D61" s="501"/>
      <c r="E61" s="503"/>
      <c r="F61" s="17">
        <v>14</v>
      </c>
      <c r="G61" s="18" t="s">
        <v>18544</v>
      </c>
      <c r="H61" s="18" t="s">
        <v>18545</v>
      </c>
      <c r="I61" s="80"/>
      <c r="J61" s="18" t="s">
        <v>134</v>
      </c>
      <c r="K61" s="19">
        <v>14</v>
      </c>
      <c r="L61" s="19">
        <v>0</v>
      </c>
      <c r="M61" s="20" t="s">
        <v>33</v>
      </c>
      <c r="N61" s="20" t="s">
        <v>34</v>
      </c>
      <c r="O61" s="18" t="s">
        <v>181</v>
      </c>
      <c r="P61" s="18"/>
      <c r="Q61" s="18"/>
      <c r="R61" s="18"/>
      <c r="S61" s="18"/>
      <c r="T61" s="18"/>
      <c r="U61" s="18"/>
      <c r="V61" s="18"/>
      <c r="W61" s="34"/>
    </row>
    <row r="62" spans="1:23" x14ac:dyDescent="0.2">
      <c r="A62" s="497"/>
      <c r="B62" s="499"/>
      <c r="C62" s="501"/>
      <c r="D62" s="501"/>
      <c r="E62" s="503"/>
      <c r="F62" s="17">
        <v>15</v>
      </c>
      <c r="G62" s="18" t="s">
        <v>18546</v>
      </c>
      <c r="H62" s="18" t="s">
        <v>18547</v>
      </c>
      <c r="I62" s="80"/>
      <c r="J62" s="18" t="s">
        <v>134</v>
      </c>
      <c r="K62" s="19">
        <v>14</v>
      </c>
      <c r="L62" s="19">
        <v>0</v>
      </c>
      <c r="M62" s="20" t="s">
        <v>33</v>
      </c>
      <c r="N62" s="20" t="s">
        <v>34</v>
      </c>
      <c r="O62" s="18" t="s">
        <v>181</v>
      </c>
      <c r="P62" s="18"/>
      <c r="Q62" s="18"/>
      <c r="R62" s="18"/>
      <c r="S62" s="18"/>
      <c r="T62" s="18"/>
      <c r="U62" s="18"/>
      <c r="V62" s="18"/>
      <c r="W62" s="34"/>
    </row>
    <row r="63" spans="1:23" x14ac:dyDescent="0.2">
      <c r="A63" s="497"/>
      <c r="B63" s="499"/>
      <c r="C63" s="501"/>
      <c r="D63" s="501"/>
      <c r="E63" s="503"/>
      <c r="F63" s="17">
        <v>16</v>
      </c>
      <c r="G63" s="18" t="s">
        <v>7963</v>
      </c>
      <c r="H63" s="18" t="s">
        <v>18548</v>
      </c>
      <c r="I63" s="80"/>
      <c r="J63" s="18" t="s">
        <v>32</v>
      </c>
      <c r="K63" s="19">
        <v>8</v>
      </c>
      <c r="L63" s="19"/>
      <c r="M63" s="20" t="s">
        <v>34</v>
      </c>
      <c r="N63" s="20" t="s">
        <v>34</v>
      </c>
      <c r="O63" s="18" t="s">
        <v>40</v>
      </c>
      <c r="P63" s="18"/>
      <c r="Q63" s="18"/>
      <c r="R63" s="18"/>
      <c r="S63" s="18"/>
      <c r="T63" s="18"/>
      <c r="U63" s="18"/>
      <c r="V63" s="18"/>
      <c r="W63" s="34"/>
    </row>
    <row r="64" spans="1:23" x14ac:dyDescent="0.2">
      <c r="A64" s="497"/>
      <c r="B64" s="499"/>
      <c r="C64" s="501"/>
      <c r="D64" s="501"/>
      <c r="E64" s="503"/>
      <c r="F64" s="17">
        <v>17</v>
      </c>
      <c r="G64" s="18" t="s">
        <v>8039</v>
      </c>
      <c r="H64" s="18" t="s">
        <v>18549</v>
      </c>
      <c r="I64" s="80"/>
      <c r="J64" s="18" t="s">
        <v>44</v>
      </c>
      <c r="K64" s="19">
        <v>12</v>
      </c>
      <c r="L64" s="19"/>
      <c r="M64" s="20" t="s">
        <v>34</v>
      </c>
      <c r="N64" s="20" t="s">
        <v>34</v>
      </c>
      <c r="O64" s="18" t="s">
        <v>51</v>
      </c>
      <c r="P64" s="18"/>
      <c r="Q64" s="18"/>
      <c r="R64" s="18"/>
      <c r="S64" s="18"/>
      <c r="T64" s="18"/>
      <c r="U64" s="18"/>
      <c r="V64" s="18"/>
      <c r="W64" s="34"/>
    </row>
    <row r="65" spans="1:23" x14ac:dyDescent="0.2">
      <c r="A65" s="497"/>
      <c r="B65" s="499"/>
      <c r="C65" s="501"/>
      <c r="D65" s="501"/>
      <c r="E65" s="503"/>
      <c r="F65" s="17">
        <v>18</v>
      </c>
      <c r="G65" s="18" t="s">
        <v>3603</v>
      </c>
      <c r="H65" s="18" t="s">
        <v>18550</v>
      </c>
      <c r="I65" s="80"/>
      <c r="J65" s="18" t="s">
        <v>123</v>
      </c>
      <c r="K65" s="19"/>
      <c r="L65" s="19"/>
      <c r="M65" s="20" t="s">
        <v>34</v>
      </c>
      <c r="N65" s="20" t="s">
        <v>34</v>
      </c>
      <c r="O65" s="18" t="s">
        <v>124</v>
      </c>
      <c r="P65" s="18"/>
      <c r="Q65" s="18"/>
      <c r="R65" s="18"/>
      <c r="S65" s="18"/>
      <c r="T65" s="18"/>
      <c r="U65" s="18"/>
      <c r="V65" s="18"/>
      <c r="W65" s="34"/>
    </row>
    <row r="66" spans="1:23" x14ac:dyDescent="0.2">
      <c r="A66" s="497"/>
      <c r="B66" s="499"/>
      <c r="C66" s="501"/>
      <c r="D66" s="501"/>
      <c r="E66" s="503"/>
      <c r="F66" s="17">
        <v>19</v>
      </c>
      <c r="G66" s="18" t="s">
        <v>8042</v>
      </c>
      <c r="H66" s="18" t="s">
        <v>18551</v>
      </c>
      <c r="I66" s="80"/>
      <c r="J66" s="18" t="s">
        <v>32</v>
      </c>
      <c r="K66" s="19">
        <v>6</v>
      </c>
      <c r="L66" s="19"/>
      <c r="M66" s="20" t="s">
        <v>34</v>
      </c>
      <c r="N66" s="20" t="s">
        <v>34</v>
      </c>
      <c r="O66" s="18" t="s">
        <v>47</v>
      </c>
      <c r="P66" s="18"/>
      <c r="Q66" s="18"/>
      <c r="R66" s="18"/>
      <c r="S66" s="18"/>
      <c r="T66" s="18"/>
      <c r="U66" s="18"/>
      <c r="V66" s="18"/>
      <c r="W66" s="34"/>
    </row>
    <row r="67" spans="1:23" x14ac:dyDescent="0.2">
      <c r="A67" s="497"/>
      <c r="B67" s="499"/>
      <c r="C67" s="501"/>
      <c r="D67" s="501"/>
      <c r="E67" s="503"/>
      <c r="F67" s="17">
        <v>20</v>
      </c>
      <c r="G67" s="18" t="s">
        <v>8421</v>
      </c>
      <c r="H67" s="18" t="s">
        <v>18552</v>
      </c>
      <c r="I67" s="80"/>
      <c r="J67" s="18" t="s">
        <v>32</v>
      </c>
      <c r="K67" s="19">
        <v>8</v>
      </c>
      <c r="L67" s="19"/>
      <c r="M67" s="20" t="s">
        <v>34</v>
      </c>
      <c r="N67" s="20" t="s">
        <v>34</v>
      </c>
      <c r="O67" s="18" t="s">
        <v>40</v>
      </c>
      <c r="P67" s="18"/>
      <c r="Q67" s="18"/>
      <c r="R67" s="18"/>
      <c r="S67" s="18"/>
      <c r="T67" s="18"/>
      <c r="U67" s="18"/>
      <c r="V67" s="18"/>
      <c r="W67" s="34"/>
    </row>
    <row r="68" spans="1:23" x14ac:dyDescent="0.2">
      <c r="A68" s="497"/>
      <c r="B68" s="499"/>
      <c r="C68" s="501"/>
      <c r="D68" s="501"/>
      <c r="E68" s="503"/>
      <c r="F68" s="17">
        <v>21</v>
      </c>
      <c r="G68" s="18" t="s">
        <v>8046</v>
      </c>
      <c r="H68" s="18" t="s">
        <v>18553</v>
      </c>
      <c r="I68" s="80"/>
      <c r="J68" s="18" t="s">
        <v>44</v>
      </c>
      <c r="K68" s="19">
        <v>12</v>
      </c>
      <c r="L68" s="19"/>
      <c r="M68" s="20" t="s">
        <v>34</v>
      </c>
      <c r="N68" s="20" t="s">
        <v>34</v>
      </c>
      <c r="O68" s="18" t="s">
        <v>51</v>
      </c>
      <c r="P68" s="18"/>
      <c r="Q68" s="18"/>
      <c r="R68" s="18"/>
      <c r="S68" s="18"/>
      <c r="T68" s="18"/>
      <c r="U68" s="18"/>
      <c r="V68" s="18"/>
      <c r="W68" s="34"/>
    </row>
    <row r="69" spans="1:23" x14ac:dyDescent="0.2">
      <c r="A69" s="497"/>
      <c r="B69" s="499"/>
      <c r="C69" s="501"/>
      <c r="D69" s="501"/>
      <c r="E69" s="503"/>
      <c r="F69" s="17">
        <v>22</v>
      </c>
      <c r="G69" s="18" t="s">
        <v>8048</v>
      </c>
      <c r="H69" s="18" t="s">
        <v>18554</v>
      </c>
      <c r="I69" s="80"/>
      <c r="J69" s="18" t="s">
        <v>32</v>
      </c>
      <c r="K69" s="19">
        <v>4</v>
      </c>
      <c r="L69" s="19"/>
      <c r="M69" s="20" t="s">
        <v>34</v>
      </c>
      <c r="N69" s="20" t="s">
        <v>34</v>
      </c>
      <c r="O69" s="18" t="s">
        <v>58</v>
      </c>
      <c r="P69" s="18"/>
      <c r="Q69" s="18"/>
      <c r="R69" s="18"/>
      <c r="S69" s="18"/>
      <c r="T69" s="18"/>
      <c r="U69" s="18"/>
      <c r="V69" s="18"/>
      <c r="W69" s="34"/>
    </row>
    <row r="70" spans="1:23" x14ac:dyDescent="0.2">
      <c r="A70" s="497"/>
      <c r="B70" s="499"/>
      <c r="C70" s="501"/>
      <c r="D70" s="501"/>
      <c r="E70" s="503"/>
      <c r="F70" s="17">
        <v>23</v>
      </c>
      <c r="G70" s="18" t="s">
        <v>3601</v>
      </c>
      <c r="H70" s="18" t="s">
        <v>18555</v>
      </c>
      <c r="I70" s="80"/>
      <c r="J70" s="18" t="s">
        <v>123</v>
      </c>
      <c r="K70" s="19"/>
      <c r="L70" s="19"/>
      <c r="M70" s="20" t="s">
        <v>33</v>
      </c>
      <c r="N70" s="20" t="s">
        <v>34</v>
      </c>
      <c r="O70" s="18" t="s">
        <v>124</v>
      </c>
      <c r="P70" s="18"/>
      <c r="Q70" s="18"/>
      <c r="R70" s="18"/>
      <c r="S70" s="18"/>
      <c r="T70" s="18"/>
      <c r="U70" s="18"/>
      <c r="V70" s="18"/>
      <c r="W70" s="34"/>
    </row>
    <row r="71" spans="1:23" x14ac:dyDescent="0.2">
      <c r="A71" s="497"/>
      <c r="B71" s="499"/>
      <c r="C71" s="501"/>
      <c r="D71" s="501"/>
      <c r="E71" s="503"/>
      <c r="F71" s="17">
        <v>24</v>
      </c>
      <c r="G71" s="18" t="s">
        <v>8051</v>
      </c>
      <c r="H71" s="18" t="s">
        <v>18556</v>
      </c>
      <c r="I71" s="80"/>
      <c r="J71" s="18" t="s">
        <v>32</v>
      </c>
      <c r="K71" s="19">
        <v>6</v>
      </c>
      <c r="L71" s="19"/>
      <c r="M71" s="20" t="s">
        <v>34</v>
      </c>
      <c r="N71" s="20" t="s">
        <v>34</v>
      </c>
      <c r="O71" s="18" t="s">
        <v>47</v>
      </c>
      <c r="P71" s="18"/>
      <c r="Q71" s="18"/>
      <c r="R71" s="18"/>
      <c r="S71" s="18"/>
      <c r="T71" s="18"/>
      <c r="U71" s="18"/>
      <c r="V71" s="18"/>
      <c r="W71" s="34"/>
    </row>
    <row r="72" spans="1:23" x14ac:dyDescent="0.2">
      <c r="A72" s="496" t="s">
        <v>18557</v>
      </c>
      <c r="B72" s="498" t="s">
        <v>18430</v>
      </c>
      <c r="C72" s="500"/>
      <c r="D72" s="500"/>
      <c r="E72" s="502">
        <v>16777215</v>
      </c>
      <c r="F72" s="27">
        <v>1</v>
      </c>
      <c r="G72" s="28" t="s">
        <v>18524</v>
      </c>
      <c r="H72" s="28" t="s">
        <v>18558</v>
      </c>
      <c r="I72" s="79"/>
      <c r="J72" s="28" t="s">
        <v>32</v>
      </c>
      <c r="K72" s="29">
        <v>6</v>
      </c>
      <c r="L72" s="29"/>
      <c r="M72" s="30" t="s">
        <v>33</v>
      </c>
      <c r="N72" s="30" t="s">
        <v>34</v>
      </c>
      <c r="O72" s="28" t="s">
        <v>47</v>
      </c>
      <c r="P72" s="28"/>
      <c r="Q72" s="28"/>
      <c r="R72" s="28"/>
      <c r="S72" s="28"/>
      <c r="T72" s="28"/>
      <c r="U72" s="28"/>
      <c r="V72" s="28"/>
      <c r="W72" s="33"/>
    </row>
    <row r="73" spans="1:23" x14ac:dyDescent="0.2">
      <c r="A73" s="497"/>
      <c r="B73" s="499"/>
      <c r="C73" s="501"/>
      <c r="D73" s="501"/>
      <c r="E73" s="503"/>
      <c r="F73" s="17">
        <v>2</v>
      </c>
      <c r="G73" s="18" t="s">
        <v>18454</v>
      </c>
      <c r="H73" s="18" t="s">
        <v>18559</v>
      </c>
      <c r="I73" s="80"/>
      <c r="J73" s="18" t="s">
        <v>32</v>
      </c>
      <c r="K73" s="19">
        <v>1</v>
      </c>
      <c r="L73" s="19"/>
      <c r="M73" s="20" t="s">
        <v>33</v>
      </c>
      <c r="N73" s="20" t="s">
        <v>34</v>
      </c>
      <c r="O73" s="18" t="s">
        <v>42</v>
      </c>
      <c r="P73" s="18"/>
      <c r="Q73" s="18"/>
      <c r="R73" s="18"/>
      <c r="S73" s="18"/>
      <c r="T73" s="18"/>
      <c r="U73" s="18"/>
      <c r="V73" s="18"/>
      <c r="W73" s="34"/>
    </row>
    <row r="74" spans="1:23" x14ac:dyDescent="0.2">
      <c r="A74" s="497"/>
      <c r="B74" s="499"/>
      <c r="C74" s="501"/>
      <c r="D74" s="501"/>
      <c r="E74" s="503"/>
      <c r="F74" s="17">
        <v>3</v>
      </c>
      <c r="G74" s="18" t="s">
        <v>18527</v>
      </c>
      <c r="H74" s="18" t="s">
        <v>18560</v>
      </c>
      <c r="I74" s="80"/>
      <c r="J74" s="18" t="s">
        <v>32</v>
      </c>
      <c r="K74" s="19">
        <v>1</v>
      </c>
      <c r="L74" s="19"/>
      <c r="M74" s="20" t="s">
        <v>33</v>
      </c>
      <c r="N74" s="20" t="s">
        <v>34</v>
      </c>
      <c r="O74" s="18" t="s">
        <v>42</v>
      </c>
      <c r="P74" s="18"/>
      <c r="Q74" s="18"/>
      <c r="R74" s="18"/>
      <c r="S74" s="18"/>
      <c r="T74" s="18"/>
      <c r="U74" s="18"/>
      <c r="V74" s="18"/>
      <c r="W74" s="34"/>
    </row>
    <row r="75" spans="1:23" x14ac:dyDescent="0.2">
      <c r="A75" s="497"/>
      <c r="B75" s="499"/>
      <c r="C75" s="501"/>
      <c r="D75" s="501"/>
      <c r="E75" s="503"/>
      <c r="F75" s="17">
        <v>4</v>
      </c>
      <c r="G75" s="18" t="s">
        <v>18456</v>
      </c>
      <c r="H75" s="18" t="s">
        <v>18561</v>
      </c>
      <c r="I75" s="80"/>
      <c r="J75" s="18" t="s">
        <v>32</v>
      </c>
      <c r="K75" s="19">
        <v>1</v>
      </c>
      <c r="L75" s="19"/>
      <c r="M75" s="20" t="s">
        <v>33</v>
      </c>
      <c r="N75" s="20" t="s">
        <v>34</v>
      </c>
      <c r="O75" s="18" t="s">
        <v>42</v>
      </c>
      <c r="P75" s="18"/>
      <c r="Q75" s="18"/>
      <c r="R75" s="18"/>
      <c r="S75" s="18"/>
      <c r="T75" s="18"/>
      <c r="U75" s="18"/>
      <c r="V75" s="18"/>
      <c r="W75" s="34"/>
    </row>
    <row r="76" spans="1:23" x14ac:dyDescent="0.2">
      <c r="A76" s="497"/>
      <c r="B76" s="499"/>
      <c r="C76" s="501"/>
      <c r="D76" s="501"/>
      <c r="E76" s="503"/>
      <c r="F76" s="17">
        <v>5</v>
      </c>
      <c r="G76" s="18" t="s">
        <v>6969</v>
      </c>
      <c r="H76" s="18" t="s">
        <v>18562</v>
      </c>
      <c r="I76" s="80"/>
      <c r="J76" s="18" t="s">
        <v>32</v>
      </c>
      <c r="K76" s="19">
        <v>2</v>
      </c>
      <c r="L76" s="19"/>
      <c r="M76" s="20" t="s">
        <v>33</v>
      </c>
      <c r="N76" s="20" t="s">
        <v>34</v>
      </c>
      <c r="O76" s="18" t="s">
        <v>56</v>
      </c>
      <c r="P76" s="18"/>
      <c r="Q76" s="18"/>
      <c r="R76" s="18"/>
      <c r="S76" s="18"/>
      <c r="T76" s="18"/>
      <c r="U76" s="18"/>
      <c r="V76" s="18"/>
      <c r="W76" s="34"/>
    </row>
    <row r="77" spans="1:23" x14ac:dyDescent="0.2">
      <c r="A77" s="497"/>
      <c r="B77" s="499"/>
      <c r="C77" s="501"/>
      <c r="D77" s="501"/>
      <c r="E77" s="503"/>
      <c r="F77" s="17">
        <v>6</v>
      </c>
      <c r="G77" s="18" t="s">
        <v>13258</v>
      </c>
      <c r="H77" s="18" t="s">
        <v>18563</v>
      </c>
      <c r="I77" s="80"/>
      <c r="J77" s="18" t="s">
        <v>32</v>
      </c>
      <c r="K77" s="19">
        <v>1</v>
      </c>
      <c r="L77" s="19"/>
      <c r="M77" s="20" t="s">
        <v>33</v>
      </c>
      <c r="N77" s="20" t="s">
        <v>34</v>
      </c>
      <c r="O77" s="18" t="s">
        <v>42</v>
      </c>
      <c r="P77" s="18"/>
      <c r="Q77" s="18"/>
      <c r="R77" s="18"/>
      <c r="S77" s="18"/>
      <c r="T77" s="18"/>
      <c r="U77" s="18"/>
      <c r="V77" s="18"/>
      <c r="W77" s="34"/>
    </row>
    <row r="78" spans="1:23" x14ac:dyDescent="0.2">
      <c r="A78" s="497"/>
      <c r="B78" s="499"/>
      <c r="C78" s="501"/>
      <c r="D78" s="501"/>
      <c r="E78" s="503"/>
      <c r="F78" s="17">
        <v>7</v>
      </c>
      <c r="G78" s="18" t="s">
        <v>10273</v>
      </c>
      <c r="H78" s="18" t="s">
        <v>18564</v>
      </c>
      <c r="I78" s="80"/>
      <c r="J78" s="18" t="s">
        <v>32</v>
      </c>
      <c r="K78" s="19">
        <v>10</v>
      </c>
      <c r="L78" s="19"/>
      <c r="M78" s="20" t="s">
        <v>33</v>
      </c>
      <c r="N78" s="20" t="s">
        <v>34</v>
      </c>
      <c r="O78" s="18" t="s">
        <v>35</v>
      </c>
      <c r="P78" s="18"/>
      <c r="Q78" s="18"/>
      <c r="R78" s="18"/>
      <c r="S78" s="18"/>
      <c r="T78" s="18"/>
      <c r="U78" s="18"/>
      <c r="V78" s="18"/>
      <c r="W78" s="34"/>
    </row>
    <row r="79" spans="1:23" x14ac:dyDescent="0.2">
      <c r="A79" s="497"/>
      <c r="B79" s="499"/>
      <c r="C79" s="501"/>
      <c r="D79" s="501"/>
      <c r="E79" s="503"/>
      <c r="F79" s="17">
        <v>8</v>
      </c>
      <c r="G79" s="18" t="s">
        <v>18461</v>
      </c>
      <c r="H79" s="18" t="s">
        <v>18565</v>
      </c>
      <c r="I79" s="80"/>
      <c r="J79" s="18" t="s">
        <v>32</v>
      </c>
      <c r="K79" s="19">
        <v>2</v>
      </c>
      <c r="L79" s="19"/>
      <c r="M79" s="20" t="s">
        <v>33</v>
      </c>
      <c r="N79" s="20" t="s">
        <v>34</v>
      </c>
      <c r="O79" s="18" t="s">
        <v>56</v>
      </c>
      <c r="P79" s="18"/>
      <c r="Q79" s="18"/>
      <c r="R79" s="18"/>
      <c r="S79" s="18"/>
      <c r="T79" s="18"/>
      <c r="U79" s="18"/>
      <c r="V79" s="18"/>
      <c r="W79" s="34"/>
    </row>
    <row r="80" spans="1:23" x14ac:dyDescent="0.2">
      <c r="A80" s="497"/>
      <c r="B80" s="499"/>
      <c r="C80" s="501"/>
      <c r="D80" s="501"/>
      <c r="E80" s="503"/>
      <c r="F80" s="17">
        <v>9</v>
      </c>
      <c r="G80" s="18" t="s">
        <v>18566</v>
      </c>
      <c r="H80" s="18" t="s">
        <v>18567</v>
      </c>
      <c r="I80" s="80"/>
      <c r="J80" s="18" t="s">
        <v>134</v>
      </c>
      <c r="K80" s="19">
        <v>14</v>
      </c>
      <c r="L80" s="19">
        <v>0</v>
      </c>
      <c r="M80" s="20" t="s">
        <v>33</v>
      </c>
      <c r="N80" s="20" t="s">
        <v>34</v>
      </c>
      <c r="O80" s="18" t="s">
        <v>181</v>
      </c>
      <c r="P80" s="18"/>
      <c r="Q80" s="18"/>
      <c r="R80" s="18"/>
      <c r="S80" s="18"/>
      <c r="T80" s="18"/>
      <c r="U80" s="18"/>
      <c r="V80" s="18"/>
      <c r="W80" s="34"/>
    </row>
    <row r="81" spans="1:23" x14ac:dyDescent="0.2">
      <c r="A81" s="497"/>
      <c r="B81" s="499"/>
      <c r="C81" s="501"/>
      <c r="D81" s="501"/>
      <c r="E81" s="503"/>
      <c r="F81" s="17">
        <v>10</v>
      </c>
      <c r="G81" s="18" t="s">
        <v>18568</v>
      </c>
      <c r="H81" s="18" t="s">
        <v>18569</v>
      </c>
      <c r="I81" s="80"/>
      <c r="J81" s="18" t="s">
        <v>134</v>
      </c>
      <c r="K81" s="19">
        <v>14</v>
      </c>
      <c r="L81" s="19">
        <v>0</v>
      </c>
      <c r="M81" s="20" t="s">
        <v>33</v>
      </c>
      <c r="N81" s="20" t="s">
        <v>34</v>
      </c>
      <c r="O81" s="18" t="s">
        <v>181</v>
      </c>
      <c r="P81" s="18"/>
      <c r="Q81" s="18"/>
      <c r="R81" s="18"/>
      <c r="S81" s="18"/>
      <c r="T81" s="18"/>
      <c r="U81" s="18"/>
      <c r="V81" s="18"/>
      <c r="W81" s="34"/>
    </row>
    <row r="82" spans="1:23" x14ac:dyDescent="0.2">
      <c r="A82" s="497"/>
      <c r="B82" s="499"/>
      <c r="C82" s="501"/>
      <c r="D82" s="501"/>
      <c r="E82" s="503"/>
      <c r="F82" s="17">
        <v>11</v>
      </c>
      <c r="G82" s="18" t="s">
        <v>18570</v>
      </c>
      <c r="H82" s="18" t="s">
        <v>18571</v>
      </c>
      <c r="I82" s="80"/>
      <c r="J82" s="18" t="s">
        <v>134</v>
      </c>
      <c r="K82" s="19">
        <v>14</v>
      </c>
      <c r="L82" s="19">
        <v>0</v>
      </c>
      <c r="M82" s="20" t="s">
        <v>33</v>
      </c>
      <c r="N82" s="20" t="s">
        <v>34</v>
      </c>
      <c r="O82" s="18" t="s">
        <v>181</v>
      </c>
      <c r="P82" s="18"/>
      <c r="Q82" s="18"/>
      <c r="R82" s="18"/>
      <c r="S82" s="18"/>
      <c r="T82" s="18"/>
      <c r="U82" s="18"/>
      <c r="V82" s="18"/>
      <c r="W82" s="34"/>
    </row>
    <row r="83" spans="1:23" x14ac:dyDescent="0.2">
      <c r="A83" s="497"/>
      <c r="B83" s="499"/>
      <c r="C83" s="501"/>
      <c r="D83" s="501"/>
      <c r="E83" s="503"/>
      <c r="F83" s="17">
        <v>12</v>
      </c>
      <c r="G83" s="18" t="s">
        <v>18572</v>
      </c>
      <c r="H83" s="18" t="s">
        <v>18573</v>
      </c>
      <c r="I83" s="80"/>
      <c r="J83" s="18" t="s">
        <v>134</v>
      </c>
      <c r="K83" s="19">
        <v>14</v>
      </c>
      <c r="L83" s="19">
        <v>0</v>
      </c>
      <c r="M83" s="20" t="s">
        <v>33</v>
      </c>
      <c r="N83" s="20" t="s">
        <v>34</v>
      </c>
      <c r="O83" s="18" t="s">
        <v>181</v>
      </c>
      <c r="P83" s="18"/>
      <c r="Q83" s="18"/>
      <c r="R83" s="18"/>
      <c r="S83" s="18"/>
      <c r="T83" s="18"/>
      <c r="U83" s="18"/>
      <c r="V83" s="18"/>
      <c r="W83" s="34"/>
    </row>
    <row r="84" spans="1:23" x14ac:dyDescent="0.2">
      <c r="A84" s="497"/>
      <c r="B84" s="499"/>
      <c r="C84" s="501"/>
      <c r="D84" s="501"/>
      <c r="E84" s="503"/>
      <c r="F84" s="17">
        <v>13</v>
      </c>
      <c r="G84" s="18" t="s">
        <v>18574</v>
      </c>
      <c r="H84" s="18" t="s">
        <v>18575</v>
      </c>
      <c r="I84" s="80"/>
      <c r="J84" s="18" t="s">
        <v>134</v>
      </c>
      <c r="K84" s="19">
        <v>14</v>
      </c>
      <c r="L84" s="19">
        <v>0</v>
      </c>
      <c r="M84" s="20" t="s">
        <v>33</v>
      </c>
      <c r="N84" s="20" t="s">
        <v>34</v>
      </c>
      <c r="O84" s="18" t="s">
        <v>181</v>
      </c>
      <c r="P84" s="18"/>
      <c r="Q84" s="18"/>
      <c r="R84" s="18"/>
      <c r="S84" s="18"/>
      <c r="T84" s="18"/>
      <c r="U84" s="18"/>
      <c r="V84" s="18"/>
      <c r="W84" s="34"/>
    </row>
    <row r="85" spans="1:23" x14ac:dyDescent="0.2">
      <c r="A85" s="497"/>
      <c r="B85" s="499"/>
      <c r="C85" s="501"/>
      <c r="D85" s="501"/>
      <c r="E85" s="503"/>
      <c r="F85" s="17">
        <v>14</v>
      </c>
      <c r="G85" s="18" t="s">
        <v>18576</v>
      </c>
      <c r="H85" s="18" t="s">
        <v>18577</v>
      </c>
      <c r="I85" s="80"/>
      <c r="J85" s="18" t="s">
        <v>134</v>
      </c>
      <c r="K85" s="19">
        <v>14</v>
      </c>
      <c r="L85" s="19">
        <v>0</v>
      </c>
      <c r="M85" s="20" t="s">
        <v>33</v>
      </c>
      <c r="N85" s="20" t="s">
        <v>34</v>
      </c>
      <c r="O85" s="18" t="s">
        <v>181</v>
      </c>
      <c r="P85" s="18"/>
      <c r="Q85" s="18"/>
      <c r="R85" s="18"/>
      <c r="S85" s="18"/>
      <c r="T85" s="18"/>
      <c r="U85" s="18"/>
      <c r="V85" s="18"/>
      <c r="W85" s="34"/>
    </row>
    <row r="86" spans="1:23" x14ac:dyDescent="0.2">
      <c r="A86" s="497"/>
      <c r="B86" s="499"/>
      <c r="C86" s="501"/>
      <c r="D86" s="501"/>
      <c r="E86" s="503"/>
      <c r="F86" s="17">
        <v>15</v>
      </c>
      <c r="G86" s="18" t="s">
        <v>18578</v>
      </c>
      <c r="H86" s="18" t="s">
        <v>18579</v>
      </c>
      <c r="I86" s="80"/>
      <c r="J86" s="18" t="s">
        <v>134</v>
      </c>
      <c r="K86" s="19">
        <v>14</v>
      </c>
      <c r="L86" s="19">
        <v>0</v>
      </c>
      <c r="M86" s="20" t="s">
        <v>33</v>
      </c>
      <c r="N86" s="20" t="s">
        <v>34</v>
      </c>
      <c r="O86" s="18" t="s">
        <v>181</v>
      </c>
      <c r="P86" s="18"/>
      <c r="Q86" s="18"/>
      <c r="R86" s="18"/>
      <c r="S86" s="18"/>
      <c r="T86" s="18"/>
      <c r="U86" s="18"/>
      <c r="V86" s="18"/>
      <c r="W86" s="34"/>
    </row>
    <row r="87" spans="1:23" x14ac:dyDescent="0.2">
      <c r="A87" s="497"/>
      <c r="B87" s="499"/>
      <c r="C87" s="501"/>
      <c r="D87" s="501"/>
      <c r="E87" s="503"/>
      <c r="F87" s="17">
        <v>16</v>
      </c>
      <c r="G87" s="18" t="s">
        <v>18580</v>
      </c>
      <c r="H87" s="18" t="s">
        <v>18581</v>
      </c>
      <c r="I87" s="80"/>
      <c r="J87" s="18" t="s">
        <v>134</v>
      </c>
      <c r="K87" s="19">
        <v>14</v>
      </c>
      <c r="L87" s="19">
        <v>0</v>
      </c>
      <c r="M87" s="20" t="s">
        <v>33</v>
      </c>
      <c r="N87" s="20" t="s">
        <v>34</v>
      </c>
      <c r="O87" s="18" t="s">
        <v>181</v>
      </c>
      <c r="P87" s="18"/>
      <c r="Q87" s="18"/>
      <c r="R87" s="18"/>
      <c r="S87" s="18"/>
      <c r="T87" s="18"/>
      <c r="U87" s="18"/>
      <c r="V87" s="18"/>
      <c r="W87" s="34"/>
    </row>
    <row r="88" spans="1:23" x14ac:dyDescent="0.2">
      <c r="A88" s="497"/>
      <c r="B88" s="499"/>
      <c r="C88" s="501"/>
      <c r="D88" s="501"/>
      <c r="E88" s="503"/>
      <c r="F88" s="17">
        <v>17</v>
      </c>
      <c r="G88" s="18" t="s">
        <v>18582</v>
      </c>
      <c r="H88" s="18" t="s">
        <v>18583</v>
      </c>
      <c r="I88" s="80"/>
      <c r="J88" s="18" t="s">
        <v>134</v>
      </c>
      <c r="K88" s="19">
        <v>14</v>
      </c>
      <c r="L88" s="19">
        <v>0</v>
      </c>
      <c r="M88" s="20" t="s">
        <v>33</v>
      </c>
      <c r="N88" s="20" t="s">
        <v>34</v>
      </c>
      <c r="O88" s="18" t="s">
        <v>181</v>
      </c>
      <c r="P88" s="18"/>
      <c r="Q88" s="18"/>
      <c r="R88" s="18"/>
      <c r="S88" s="18"/>
      <c r="T88" s="18"/>
      <c r="U88" s="18"/>
      <c r="V88" s="18"/>
      <c r="W88" s="34"/>
    </row>
    <row r="89" spans="1:23" x14ac:dyDescent="0.2">
      <c r="A89" s="497"/>
      <c r="B89" s="499"/>
      <c r="C89" s="501"/>
      <c r="D89" s="501"/>
      <c r="E89" s="503"/>
      <c r="F89" s="17">
        <v>18</v>
      </c>
      <c r="G89" s="18" t="s">
        <v>18584</v>
      </c>
      <c r="H89" s="18" t="s">
        <v>18585</v>
      </c>
      <c r="I89" s="80"/>
      <c r="J89" s="18" t="s">
        <v>134</v>
      </c>
      <c r="K89" s="19">
        <v>14</v>
      </c>
      <c r="L89" s="19">
        <v>0</v>
      </c>
      <c r="M89" s="20" t="s">
        <v>33</v>
      </c>
      <c r="N89" s="20" t="s">
        <v>34</v>
      </c>
      <c r="O89" s="18" t="s">
        <v>181</v>
      </c>
      <c r="P89" s="18"/>
      <c r="Q89" s="18"/>
      <c r="R89" s="18"/>
      <c r="S89" s="18"/>
      <c r="T89" s="18"/>
      <c r="U89" s="18"/>
      <c r="V89" s="18"/>
      <c r="W89" s="34"/>
    </row>
    <row r="90" spans="1:23" x14ac:dyDescent="0.2">
      <c r="A90" s="497"/>
      <c r="B90" s="499"/>
      <c r="C90" s="501"/>
      <c r="D90" s="501"/>
      <c r="E90" s="503"/>
      <c r="F90" s="17">
        <v>19</v>
      </c>
      <c r="G90" s="18" t="s">
        <v>18586</v>
      </c>
      <c r="H90" s="18" t="s">
        <v>18587</v>
      </c>
      <c r="I90" s="80"/>
      <c r="J90" s="18" t="s">
        <v>134</v>
      </c>
      <c r="K90" s="19">
        <v>14</v>
      </c>
      <c r="L90" s="19">
        <v>0</v>
      </c>
      <c r="M90" s="20" t="s">
        <v>33</v>
      </c>
      <c r="N90" s="20" t="s">
        <v>34</v>
      </c>
      <c r="O90" s="18" t="s">
        <v>181</v>
      </c>
      <c r="P90" s="18"/>
      <c r="Q90" s="18"/>
      <c r="R90" s="18"/>
      <c r="S90" s="18"/>
      <c r="T90" s="18"/>
      <c r="U90" s="18"/>
      <c r="V90" s="18"/>
      <c r="W90" s="34"/>
    </row>
    <row r="91" spans="1:23" x14ac:dyDescent="0.2">
      <c r="A91" s="497"/>
      <c r="B91" s="499"/>
      <c r="C91" s="501"/>
      <c r="D91" s="501"/>
      <c r="E91" s="503"/>
      <c r="F91" s="17">
        <v>20</v>
      </c>
      <c r="G91" s="18" t="s">
        <v>18588</v>
      </c>
      <c r="H91" s="18" t="s">
        <v>18589</v>
      </c>
      <c r="I91" s="80"/>
      <c r="J91" s="18" t="s">
        <v>134</v>
      </c>
      <c r="K91" s="19">
        <v>14</v>
      </c>
      <c r="L91" s="19">
        <v>0</v>
      </c>
      <c r="M91" s="20" t="s">
        <v>33</v>
      </c>
      <c r="N91" s="20" t="s">
        <v>34</v>
      </c>
      <c r="O91" s="18" t="s">
        <v>181</v>
      </c>
      <c r="P91" s="18"/>
      <c r="Q91" s="18"/>
      <c r="R91" s="18"/>
      <c r="S91" s="18"/>
      <c r="T91" s="18"/>
      <c r="U91" s="18"/>
      <c r="V91" s="18"/>
      <c r="W91" s="34"/>
    </row>
    <row r="92" spans="1:23" x14ac:dyDescent="0.2">
      <c r="A92" s="497"/>
      <c r="B92" s="499"/>
      <c r="C92" s="501"/>
      <c r="D92" s="501"/>
      <c r="E92" s="503"/>
      <c r="F92" s="17">
        <v>21</v>
      </c>
      <c r="G92" s="18" t="s">
        <v>18590</v>
      </c>
      <c r="H92" s="18" t="s">
        <v>18591</v>
      </c>
      <c r="I92" s="80"/>
      <c r="J92" s="18" t="s">
        <v>134</v>
      </c>
      <c r="K92" s="19">
        <v>14</v>
      </c>
      <c r="L92" s="19">
        <v>0</v>
      </c>
      <c r="M92" s="20" t="s">
        <v>33</v>
      </c>
      <c r="N92" s="20" t="s">
        <v>34</v>
      </c>
      <c r="O92" s="18" t="s">
        <v>181</v>
      </c>
      <c r="P92" s="18"/>
      <c r="Q92" s="18"/>
      <c r="R92" s="18"/>
      <c r="S92" s="18"/>
      <c r="T92" s="18"/>
      <c r="U92" s="18"/>
      <c r="V92" s="18"/>
      <c r="W92" s="34"/>
    </row>
    <row r="93" spans="1:23" x14ac:dyDescent="0.2">
      <c r="A93" s="497"/>
      <c r="B93" s="499"/>
      <c r="C93" s="501"/>
      <c r="D93" s="501"/>
      <c r="E93" s="503"/>
      <c r="F93" s="17">
        <v>22</v>
      </c>
      <c r="G93" s="18" t="s">
        <v>18592</v>
      </c>
      <c r="H93" s="18" t="s">
        <v>18593</v>
      </c>
      <c r="I93" s="80"/>
      <c r="J93" s="18" t="s">
        <v>134</v>
      </c>
      <c r="K93" s="19">
        <v>14</v>
      </c>
      <c r="L93" s="19">
        <v>0</v>
      </c>
      <c r="M93" s="20" t="s">
        <v>33</v>
      </c>
      <c r="N93" s="20" t="s">
        <v>34</v>
      </c>
      <c r="O93" s="18" t="s">
        <v>181</v>
      </c>
      <c r="P93" s="18"/>
      <c r="Q93" s="18"/>
      <c r="R93" s="18"/>
      <c r="S93" s="18"/>
      <c r="T93" s="18"/>
      <c r="U93" s="18"/>
      <c r="V93" s="18"/>
      <c r="W93" s="34"/>
    </row>
    <row r="94" spans="1:23" x14ac:dyDescent="0.2">
      <c r="A94" s="497"/>
      <c r="B94" s="499"/>
      <c r="C94" s="501"/>
      <c r="D94" s="501"/>
      <c r="E94" s="503"/>
      <c r="F94" s="17">
        <v>23</v>
      </c>
      <c r="G94" s="18" t="s">
        <v>18594</v>
      </c>
      <c r="H94" s="18" t="s">
        <v>18595</v>
      </c>
      <c r="I94" s="80"/>
      <c r="J94" s="18" t="s">
        <v>134</v>
      </c>
      <c r="K94" s="19">
        <v>14</v>
      </c>
      <c r="L94" s="19">
        <v>0</v>
      </c>
      <c r="M94" s="20" t="s">
        <v>33</v>
      </c>
      <c r="N94" s="20" t="s">
        <v>34</v>
      </c>
      <c r="O94" s="18" t="s">
        <v>181</v>
      </c>
      <c r="P94" s="18"/>
      <c r="Q94" s="18"/>
      <c r="R94" s="18"/>
      <c r="S94" s="18"/>
      <c r="T94" s="18"/>
      <c r="U94" s="18"/>
      <c r="V94" s="18"/>
      <c r="W94" s="34"/>
    </row>
    <row r="95" spans="1:23" x14ac:dyDescent="0.2">
      <c r="A95" s="497"/>
      <c r="B95" s="499"/>
      <c r="C95" s="501"/>
      <c r="D95" s="501"/>
      <c r="E95" s="503"/>
      <c r="F95" s="17">
        <v>24</v>
      </c>
      <c r="G95" s="18" t="s">
        <v>18596</v>
      </c>
      <c r="H95" s="18" t="s">
        <v>18597</v>
      </c>
      <c r="I95" s="80"/>
      <c r="J95" s="18" t="s">
        <v>134</v>
      </c>
      <c r="K95" s="19">
        <v>14</v>
      </c>
      <c r="L95" s="19">
        <v>0</v>
      </c>
      <c r="M95" s="20" t="s">
        <v>33</v>
      </c>
      <c r="N95" s="20" t="s">
        <v>34</v>
      </c>
      <c r="O95" s="18" t="s">
        <v>181</v>
      </c>
      <c r="P95" s="18"/>
      <c r="Q95" s="18"/>
      <c r="R95" s="18"/>
      <c r="S95" s="18"/>
      <c r="T95" s="18"/>
      <c r="U95" s="18"/>
      <c r="V95" s="18"/>
      <c r="W95" s="34"/>
    </row>
    <row r="96" spans="1:23" x14ac:dyDescent="0.2">
      <c r="A96" s="497"/>
      <c r="B96" s="499"/>
      <c r="C96" s="501"/>
      <c r="D96" s="501"/>
      <c r="E96" s="503"/>
      <c r="F96" s="17">
        <v>25</v>
      </c>
      <c r="G96" s="18" t="s">
        <v>18598</v>
      </c>
      <c r="H96" s="18" t="s">
        <v>18599</v>
      </c>
      <c r="I96" s="80"/>
      <c r="J96" s="18" t="s">
        <v>134</v>
      </c>
      <c r="K96" s="19">
        <v>14</v>
      </c>
      <c r="L96" s="19">
        <v>0</v>
      </c>
      <c r="M96" s="20" t="s">
        <v>33</v>
      </c>
      <c r="N96" s="20" t="s">
        <v>34</v>
      </c>
      <c r="O96" s="18" t="s">
        <v>181</v>
      </c>
      <c r="P96" s="18"/>
      <c r="Q96" s="18"/>
      <c r="R96" s="18"/>
      <c r="S96" s="18"/>
      <c r="T96" s="18"/>
      <c r="U96" s="18"/>
      <c r="V96" s="18"/>
      <c r="W96" s="34"/>
    </row>
    <row r="97" spans="1:23" x14ac:dyDescent="0.2">
      <c r="A97" s="497"/>
      <c r="B97" s="499"/>
      <c r="C97" s="501"/>
      <c r="D97" s="501"/>
      <c r="E97" s="503"/>
      <c r="F97" s="17">
        <v>26</v>
      </c>
      <c r="G97" s="18" t="s">
        <v>18600</v>
      </c>
      <c r="H97" s="18" t="s">
        <v>18601</v>
      </c>
      <c r="I97" s="80"/>
      <c r="J97" s="18" t="s">
        <v>134</v>
      </c>
      <c r="K97" s="19">
        <v>14</v>
      </c>
      <c r="L97" s="19">
        <v>0</v>
      </c>
      <c r="M97" s="20" t="s">
        <v>33</v>
      </c>
      <c r="N97" s="20" t="s">
        <v>34</v>
      </c>
      <c r="O97" s="18" t="s">
        <v>181</v>
      </c>
      <c r="P97" s="18"/>
      <c r="Q97" s="18"/>
      <c r="R97" s="18"/>
      <c r="S97" s="18"/>
      <c r="T97" s="18"/>
      <c r="U97" s="18"/>
      <c r="V97" s="18"/>
      <c r="W97" s="34"/>
    </row>
    <row r="98" spans="1:23" x14ac:dyDescent="0.2">
      <c r="A98" s="497"/>
      <c r="B98" s="499"/>
      <c r="C98" s="501"/>
      <c r="D98" s="501"/>
      <c r="E98" s="503"/>
      <c r="F98" s="17">
        <v>27</v>
      </c>
      <c r="G98" s="18" t="s">
        <v>18602</v>
      </c>
      <c r="H98" s="18" t="s">
        <v>18603</v>
      </c>
      <c r="I98" s="80"/>
      <c r="J98" s="18" t="s">
        <v>134</v>
      </c>
      <c r="K98" s="19">
        <v>14</v>
      </c>
      <c r="L98" s="19">
        <v>0</v>
      </c>
      <c r="M98" s="20" t="s">
        <v>33</v>
      </c>
      <c r="N98" s="20" t="s">
        <v>34</v>
      </c>
      <c r="O98" s="18" t="s">
        <v>181</v>
      </c>
      <c r="P98" s="18"/>
      <c r="Q98" s="18"/>
      <c r="R98" s="18"/>
      <c r="S98" s="18"/>
      <c r="T98" s="18"/>
      <c r="U98" s="18"/>
      <c r="V98" s="18"/>
      <c r="W98" s="34"/>
    </row>
    <row r="99" spans="1:23" x14ac:dyDescent="0.2">
      <c r="A99" s="497"/>
      <c r="B99" s="499"/>
      <c r="C99" s="501"/>
      <c r="D99" s="501"/>
      <c r="E99" s="503"/>
      <c r="F99" s="17">
        <v>28</v>
      </c>
      <c r="G99" s="18" t="s">
        <v>18604</v>
      </c>
      <c r="H99" s="18" t="s">
        <v>18605</v>
      </c>
      <c r="I99" s="80"/>
      <c r="J99" s="18" t="s">
        <v>134</v>
      </c>
      <c r="K99" s="19">
        <v>14</v>
      </c>
      <c r="L99" s="19">
        <v>0</v>
      </c>
      <c r="M99" s="20" t="s">
        <v>33</v>
      </c>
      <c r="N99" s="20" t="s">
        <v>34</v>
      </c>
      <c r="O99" s="18" t="s">
        <v>181</v>
      </c>
      <c r="P99" s="18"/>
      <c r="Q99" s="18"/>
      <c r="R99" s="18"/>
      <c r="S99" s="18"/>
      <c r="T99" s="18"/>
      <c r="U99" s="18"/>
      <c r="V99" s="18"/>
      <c r="W99" s="34"/>
    </row>
    <row r="100" spans="1:23" x14ac:dyDescent="0.2">
      <c r="A100" s="497"/>
      <c r="B100" s="499"/>
      <c r="C100" s="501"/>
      <c r="D100" s="501"/>
      <c r="E100" s="503"/>
      <c r="F100" s="17">
        <v>29</v>
      </c>
      <c r="G100" s="18" t="s">
        <v>18546</v>
      </c>
      <c r="H100" s="18" t="s">
        <v>18606</v>
      </c>
      <c r="I100" s="80"/>
      <c r="J100" s="18" t="s">
        <v>134</v>
      </c>
      <c r="K100" s="19">
        <v>14</v>
      </c>
      <c r="L100" s="19">
        <v>0</v>
      </c>
      <c r="M100" s="20" t="s">
        <v>33</v>
      </c>
      <c r="N100" s="20" t="s">
        <v>34</v>
      </c>
      <c r="O100" s="18" t="s">
        <v>181</v>
      </c>
      <c r="P100" s="18"/>
      <c r="Q100" s="18"/>
      <c r="R100" s="18"/>
      <c r="S100" s="18"/>
      <c r="T100" s="18"/>
      <c r="U100" s="18"/>
      <c r="V100" s="18"/>
      <c r="W100" s="34"/>
    </row>
    <row r="101" spans="1:23" x14ac:dyDescent="0.2">
      <c r="A101" s="497"/>
      <c r="B101" s="499"/>
      <c r="C101" s="501"/>
      <c r="D101" s="501"/>
      <c r="E101" s="503"/>
      <c r="F101" s="17">
        <v>30</v>
      </c>
      <c r="G101" s="18" t="s">
        <v>7963</v>
      </c>
      <c r="H101" s="18" t="s">
        <v>18607</v>
      </c>
      <c r="I101" s="80"/>
      <c r="J101" s="18" t="s">
        <v>32</v>
      </c>
      <c r="K101" s="19">
        <v>8</v>
      </c>
      <c r="L101" s="19"/>
      <c r="M101" s="20" t="s">
        <v>34</v>
      </c>
      <c r="N101" s="20" t="s">
        <v>34</v>
      </c>
      <c r="O101" s="18" t="s">
        <v>40</v>
      </c>
      <c r="P101" s="18"/>
      <c r="Q101" s="18"/>
      <c r="R101" s="18"/>
      <c r="S101" s="18"/>
      <c r="T101" s="18"/>
      <c r="U101" s="18"/>
      <c r="V101" s="18"/>
      <c r="W101" s="34"/>
    </row>
    <row r="102" spans="1:23" x14ac:dyDescent="0.2">
      <c r="A102" s="497"/>
      <c r="B102" s="499"/>
      <c r="C102" s="501"/>
      <c r="D102" s="501"/>
      <c r="E102" s="503"/>
      <c r="F102" s="17">
        <v>31</v>
      </c>
      <c r="G102" s="18" t="s">
        <v>8039</v>
      </c>
      <c r="H102" s="18" t="s">
        <v>18608</v>
      </c>
      <c r="I102" s="80"/>
      <c r="J102" s="18" t="s">
        <v>44</v>
      </c>
      <c r="K102" s="19">
        <v>12</v>
      </c>
      <c r="L102" s="19"/>
      <c r="M102" s="20" t="s">
        <v>34</v>
      </c>
      <c r="N102" s="20" t="s">
        <v>34</v>
      </c>
      <c r="O102" s="18" t="s">
        <v>51</v>
      </c>
      <c r="P102" s="18"/>
      <c r="Q102" s="18"/>
      <c r="R102" s="18"/>
      <c r="S102" s="18"/>
      <c r="T102" s="18"/>
      <c r="U102" s="18"/>
      <c r="V102" s="18"/>
      <c r="W102" s="34"/>
    </row>
    <row r="103" spans="1:23" x14ac:dyDescent="0.2">
      <c r="A103" s="497"/>
      <c r="B103" s="499"/>
      <c r="C103" s="501"/>
      <c r="D103" s="501"/>
      <c r="E103" s="503"/>
      <c r="F103" s="17">
        <v>32</v>
      </c>
      <c r="G103" s="18" t="s">
        <v>3603</v>
      </c>
      <c r="H103" s="18" t="s">
        <v>18609</v>
      </c>
      <c r="I103" s="80"/>
      <c r="J103" s="18" t="s">
        <v>123</v>
      </c>
      <c r="K103" s="19"/>
      <c r="L103" s="19"/>
      <c r="M103" s="20" t="s">
        <v>34</v>
      </c>
      <c r="N103" s="20" t="s">
        <v>34</v>
      </c>
      <c r="O103" s="18" t="s">
        <v>124</v>
      </c>
      <c r="P103" s="18"/>
      <c r="Q103" s="18"/>
      <c r="R103" s="18"/>
      <c r="S103" s="18"/>
      <c r="T103" s="18"/>
      <c r="U103" s="18"/>
      <c r="V103" s="18"/>
      <c r="W103" s="34"/>
    </row>
    <row r="104" spans="1:23" x14ac:dyDescent="0.2">
      <c r="A104" s="497"/>
      <c r="B104" s="499"/>
      <c r="C104" s="501"/>
      <c r="D104" s="501"/>
      <c r="E104" s="503"/>
      <c r="F104" s="17">
        <v>33</v>
      </c>
      <c r="G104" s="18" t="s">
        <v>8042</v>
      </c>
      <c r="H104" s="18" t="s">
        <v>18610</v>
      </c>
      <c r="I104" s="80"/>
      <c r="J104" s="18" t="s">
        <v>32</v>
      </c>
      <c r="K104" s="19">
        <v>6</v>
      </c>
      <c r="L104" s="19"/>
      <c r="M104" s="20" t="s">
        <v>34</v>
      </c>
      <c r="N104" s="20" t="s">
        <v>34</v>
      </c>
      <c r="O104" s="18" t="s">
        <v>47</v>
      </c>
      <c r="P104" s="18"/>
      <c r="Q104" s="18"/>
      <c r="R104" s="18"/>
      <c r="S104" s="18"/>
      <c r="T104" s="18"/>
      <c r="U104" s="18"/>
      <c r="V104" s="18"/>
      <c r="W104" s="34"/>
    </row>
    <row r="105" spans="1:23" x14ac:dyDescent="0.2">
      <c r="A105" s="497"/>
      <c r="B105" s="499"/>
      <c r="C105" s="501"/>
      <c r="D105" s="501"/>
      <c r="E105" s="503"/>
      <c r="F105" s="17">
        <v>34</v>
      </c>
      <c r="G105" s="18" t="s">
        <v>8421</v>
      </c>
      <c r="H105" s="18" t="s">
        <v>18611</v>
      </c>
      <c r="I105" s="80"/>
      <c r="J105" s="18" t="s">
        <v>32</v>
      </c>
      <c r="K105" s="19">
        <v>8</v>
      </c>
      <c r="L105" s="19"/>
      <c r="M105" s="20" t="s">
        <v>34</v>
      </c>
      <c r="N105" s="20" t="s">
        <v>34</v>
      </c>
      <c r="O105" s="18" t="s">
        <v>40</v>
      </c>
      <c r="P105" s="18"/>
      <c r="Q105" s="18"/>
      <c r="R105" s="18"/>
      <c r="S105" s="18"/>
      <c r="T105" s="18"/>
      <c r="U105" s="18"/>
      <c r="V105" s="18"/>
      <c r="W105" s="34"/>
    </row>
    <row r="106" spans="1:23" x14ac:dyDescent="0.2">
      <c r="A106" s="497"/>
      <c r="B106" s="499"/>
      <c r="C106" s="501"/>
      <c r="D106" s="501"/>
      <c r="E106" s="503"/>
      <c r="F106" s="17">
        <v>35</v>
      </c>
      <c r="G106" s="18" t="s">
        <v>8046</v>
      </c>
      <c r="H106" s="18" t="s">
        <v>18612</v>
      </c>
      <c r="I106" s="80"/>
      <c r="J106" s="18" t="s">
        <v>44</v>
      </c>
      <c r="K106" s="19">
        <v>12</v>
      </c>
      <c r="L106" s="19"/>
      <c r="M106" s="20" t="s">
        <v>34</v>
      </c>
      <c r="N106" s="20" t="s">
        <v>34</v>
      </c>
      <c r="O106" s="18" t="s">
        <v>51</v>
      </c>
      <c r="P106" s="18"/>
      <c r="Q106" s="18"/>
      <c r="R106" s="18"/>
      <c r="S106" s="18"/>
      <c r="T106" s="18"/>
      <c r="U106" s="18"/>
      <c r="V106" s="18"/>
      <c r="W106" s="34"/>
    </row>
    <row r="107" spans="1:23" x14ac:dyDescent="0.2">
      <c r="A107" s="497"/>
      <c r="B107" s="499"/>
      <c r="C107" s="501"/>
      <c r="D107" s="501"/>
      <c r="E107" s="503"/>
      <c r="F107" s="17">
        <v>36</v>
      </c>
      <c r="G107" s="18" t="s">
        <v>8048</v>
      </c>
      <c r="H107" s="18" t="s">
        <v>18613</v>
      </c>
      <c r="I107" s="80"/>
      <c r="J107" s="18" t="s">
        <v>32</v>
      </c>
      <c r="K107" s="19">
        <v>4</v>
      </c>
      <c r="L107" s="19"/>
      <c r="M107" s="20" t="s">
        <v>34</v>
      </c>
      <c r="N107" s="20" t="s">
        <v>34</v>
      </c>
      <c r="O107" s="18" t="s">
        <v>58</v>
      </c>
      <c r="P107" s="18"/>
      <c r="Q107" s="18"/>
      <c r="R107" s="18"/>
      <c r="S107" s="18"/>
      <c r="T107" s="18"/>
      <c r="U107" s="18"/>
      <c r="V107" s="18"/>
      <c r="W107" s="34"/>
    </row>
    <row r="108" spans="1:23" x14ac:dyDescent="0.2">
      <c r="A108" s="497"/>
      <c r="B108" s="499"/>
      <c r="C108" s="501"/>
      <c r="D108" s="501"/>
      <c r="E108" s="503"/>
      <c r="F108" s="17">
        <v>37</v>
      </c>
      <c r="G108" s="18" t="s">
        <v>3601</v>
      </c>
      <c r="H108" s="18" t="s">
        <v>18614</v>
      </c>
      <c r="I108" s="80"/>
      <c r="J108" s="18" t="s">
        <v>123</v>
      </c>
      <c r="K108" s="19"/>
      <c r="L108" s="19"/>
      <c r="M108" s="20" t="s">
        <v>33</v>
      </c>
      <c r="N108" s="20" t="s">
        <v>34</v>
      </c>
      <c r="O108" s="18" t="s">
        <v>124</v>
      </c>
      <c r="P108" s="18"/>
      <c r="Q108" s="18"/>
      <c r="R108" s="18"/>
      <c r="S108" s="18"/>
      <c r="T108" s="18"/>
      <c r="U108" s="18"/>
      <c r="V108" s="18"/>
      <c r="W108" s="34"/>
    </row>
    <row r="109" spans="1:23" x14ac:dyDescent="0.2">
      <c r="A109" s="497"/>
      <c r="B109" s="499"/>
      <c r="C109" s="501"/>
      <c r="D109" s="501"/>
      <c r="E109" s="503"/>
      <c r="F109" s="17">
        <v>38</v>
      </c>
      <c r="G109" s="18" t="s">
        <v>8051</v>
      </c>
      <c r="H109" s="18" t="s">
        <v>18615</v>
      </c>
      <c r="I109" s="80"/>
      <c r="J109" s="18" t="s">
        <v>32</v>
      </c>
      <c r="K109" s="19">
        <v>6</v>
      </c>
      <c r="L109" s="19"/>
      <c r="M109" s="20" t="s">
        <v>34</v>
      </c>
      <c r="N109" s="20" t="s">
        <v>34</v>
      </c>
      <c r="O109" s="18" t="s">
        <v>47</v>
      </c>
      <c r="P109" s="18"/>
      <c r="Q109" s="18"/>
      <c r="R109" s="18"/>
      <c r="S109" s="18"/>
      <c r="T109" s="18"/>
      <c r="U109" s="18"/>
      <c r="V109" s="18"/>
      <c r="W109" s="34"/>
    </row>
    <row r="110" spans="1:23" x14ac:dyDescent="0.2">
      <c r="A110" s="496" t="s">
        <v>18616</v>
      </c>
      <c r="B110" s="498" t="s">
        <v>18432</v>
      </c>
      <c r="C110" s="500"/>
      <c r="D110" s="500"/>
      <c r="E110" s="502">
        <v>16777215</v>
      </c>
      <c r="F110" s="27">
        <v>1</v>
      </c>
      <c r="G110" s="28" t="s">
        <v>18524</v>
      </c>
      <c r="H110" s="28" t="s">
        <v>18617</v>
      </c>
      <c r="I110" s="79"/>
      <c r="J110" s="28" t="s">
        <v>32</v>
      </c>
      <c r="K110" s="29">
        <v>6</v>
      </c>
      <c r="L110" s="29"/>
      <c r="M110" s="30" t="s">
        <v>33</v>
      </c>
      <c r="N110" s="30" t="s">
        <v>34</v>
      </c>
      <c r="O110" s="28" t="s">
        <v>47</v>
      </c>
      <c r="P110" s="28"/>
      <c r="Q110" s="28"/>
      <c r="R110" s="28"/>
      <c r="S110" s="28"/>
      <c r="T110" s="28"/>
      <c r="U110" s="28"/>
      <c r="V110" s="28"/>
      <c r="W110" s="33"/>
    </row>
    <row r="111" spans="1:23" x14ac:dyDescent="0.2">
      <c r="A111" s="497"/>
      <c r="B111" s="499"/>
      <c r="C111" s="501"/>
      <c r="D111" s="501"/>
      <c r="E111" s="503"/>
      <c r="F111" s="17">
        <v>2</v>
      </c>
      <c r="G111" s="18" t="s">
        <v>18454</v>
      </c>
      <c r="H111" s="18" t="s">
        <v>18618</v>
      </c>
      <c r="I111" s="80"/>
      <c r="J111" s="18" t="s">
        <v>32</v>
      </c>
      <c r="K111" s="19">
        <v>1</v>
      </c>
      <c r="L111" s="19"/>
      <c r="M111" s="20" t="s">
        <v>33</v>
      </c>
      <c r="N111" s="20" t="s">
        <v>34</v>
      </c>
      <c r="O111" s="18" t="s">
        <v>42</v>
      </c>
      <c r="P111" s="18"/>
      <c r="Q111" s="18"/>
      <c r="R111" s="18"/>
      <c r="S111" s="18"/>
      <c r="T111" s="18"/>
      <c r="U111" s="18"/>
      <c r="V111" s="18"/>
      <c r="W111" s="34"/>
    </row>
    <row r="112" spans="1:23" x14ac:dyDescent="0.2">
      <c r="A112" s="497"/>
      <c r="B112" s="499"/>
      <c r="C112" s="501"/>
      <c r="D112" s="501"/>
      <c r="E112" s="503"/>
      <c r="F112" s="17">
        <v>3</v>
      </c>
      <c r="G112" s="18" t="s">
        <v>18527</v>
      </c>
      <c r="H112" s="18" t="s">
        <v>18619</v>
      </c>
      <c r="I112" s="80"/>
      <c r="J112" s="18" t="s">
        <v>32</v>
      </c>
      <c r="K112" s="19">
        <v>1</v>
      </c>
      <c r="L112" s="19"/>
      <c r="M112" s="20" t="s">
        <v>33</v>
      </c>
      <c r="N112" s="20" t="s">
        <v>34</v>
      </c>
      <c r="O112" s="18" t="s">
        <v>42</v>
      </c>
      <c r="P112" s="18"/>
      <c r="Q112" s="18"/>
      <c r="R112" s="18"/>
      <c r="S112" s="18"/>
      <c r="T112" s="18"/>
      <c r="U112" s="18"/>
      <c r="V112" s="18"/>
      <c r="W112" s="34"/>
    </row>
    <row r="113" spans="1:23" x14ac:dyDescent="0.2">
      <c r="A113" s="497"/>
      <c r="B113" s="499"/>
      <c r="C113" s="501"/>
      <c r="D113" s="501"/>
      <c r="E113" s="503"/>
      <c r="F113" s="17">
        <v>4</v>
      </c>
      <c r="G113" s="18" t="s">
        <v>18456</v>
      </c>
      <c r="H113" s="18" t="s">
        <v>18620</v>
      </c>
      <c r="I113" s="80"/>
      <c r="J113" s="18" t="s">
        <v>32</v>
      </c>
      <c r="K113" s="19">
        <v>1</v>
      </c>
      <c r="L113" s="19"/>
      <c r="M113" s="20" t="s">
        <v>33</v>
      </c>
      <c r="N113" s="20" t="s">
        <v>34</v>
      </c>
      <c r="O113" s="18" t="s">
        <v>42</v>
      </c>
      <c r="P113" s="18"/>
      <c r="Q113" s="18"/>
      <c r="R113" s="18"/>
      <c r="S113" s="18"/>
      <c r="T113" s="18"/>
      <c r="U113" s="18"/>
      <c r="V113" s="18"/>
      <c r="W113" s="34"/>
    </row>
    <row r="114" spans="1:23" x14ac:dyDescent="0.2">
      <c r="A114" s="497"/>
      <c r="B114" s="499"/>
      <c r="C114" s="501"/>
      <c r="D114" s="501"/>
      <c r="E114" s="503"/>
      <c r="F114" s="17">
        <v>5</v>
      </c>
      <c r="G114" s="18" t="s">
        <v>6969</v>
      </c>
      <c r="H114" s="18" t="s">
        <v>18621</v>
      </c>
      <c r="I114" s="80"/>
      <c r="J114" s="18" t="s">
        <v>32</v>
      </c>
      <c r="K114" s="19">
        <v>2</v>
      </c>
      <c r="L114" s="19"/>
      <c r="M114" s="20" t="s">
        <v>33</v>
      </c>
      <c r="N114" s="20" t="s">
        <v>34</v>
      </c>
      <c r="O114" s="18" t="s">
        <v>56</v>
      </c>
      <c r="P114" s="18"/>
      <c r="Q114" s="18"/>
      <c r="R114" s="18"/>
      <c r="S114" s="18"/>
      <c r="T114" s="18"/>
      <c r="U114" s="18"/>
      <c r="V114" s="18"/>
      <c r="W114" s="34"/>
    </row>
    <row r="115" spans="1:23" x14ac:dyDescent="0.2">
      <c r="A115" s="497"/>
      <c r="B115" s="499"/>
      <c r="C115" s="501"/>
      <c r="D115" s="501"/>
      <c r="E115" s="503"/>
      <c r="F115" s="17">
        <v>6</v>
      </c>
      <c r="G115" s="18" t="s">
        <v>13258</v>
      </c>
      <c r="H115" s="18" t="s">
        <v>18622</v>
      </c>
      <c r="I115" s="80"/>
      <c r="J115" s="18" t="s">
        <v>32</v>
      </c>
      <c r="K115" s="19">
        <v>1</v>
      </c>
      <c r="L115" s="19"/>
      <c r="M115" s="20" t="s">
        <v>33</v>
      </c>
      <c r="N115" s="20" t="s">
        <v>34</v>
      </c>
      <c r="O115" s="18" t="s">
        <v>42</v>
      </c>
      <c r="P115" s="18"/>
      <c r="Q115" s="18"/>
      <c r="R115" s="18"/>
      <c r="S115" s="18"/>
      <c r="T115" s="18"/>
      <c r="U115" s="18"/>
      <c r="V115" s="18"/>
      <c r="W115" s="34"/>
    </row>
    <row r="116" spans="1:23" x14ac:dyDescent="0.2">
      <c r="A116" s="497"/>
      <c r="B116" s="499"/>
      <c r="C116" s="501"/>
      <c r="D116" s="501"/>
      <c r="E116" s="503"/>
      <c r="F116" s="17">
        <v>7</v>
      </c>
      <c r="G116" s="18" t="s">
        <v>10273</v>
      </c>
      <c r="H116" s="18" t="s">
        <v>18623</v>
      </c>
      <c r="I116" s="80"/>
      <c r="J116" s="18" t="s">
        <v>32</v>
      </c>
      <c r="K116" s="19">
        <v>10</v>
      </c>
      <c r="L116" s="19"/>
      <c r="M116" s="20" t="s">
        <v>33</v>
      </c>
      <c r="N116" s="20" t="s">
        <v>34</v>
      </c>
      <c r="O116" s="18" t="s">
        <v>35</v>
      </c>
      <c r="P116" s="18"/>
      <c r="Q116" s="18"/>
      <c r="R116" s="18"/>
      <c r="S116" s="18"/>
      <c r="T116" s="18"/>
      <c r="U116" s="18"/>
      <c r="V116" s="18"/>
      <c r="W116" s="34"/>
    </row>
    <row r="117" spans="1:23" x14ac:dyDescent="0.2">
      <c r="A117" s="497"/>
      <c r="B117" s="499"/>
      <c r="C117" s="501"/>
      <c r="D117" s="501"/>
      <c r="E117" s="503"/>
      <c r="F117" s="17">
        <v>8</v>
      </c>
      <c r="G117" s="18" t="s">
        <v>18461</v>
      </c>
      <c r="H117" s="18" t="s">
        <v>18624</v>
      </c>
      <c r="I117" s="80"/>
      <c r="J117" s="18" t="s">
        <v>32</v>
      </c>
      <c r="K117" s="19">
        <v>2</v>
      </c>
      <c r="L117" s="19"/>
      <c r="M117" s="20" t="s">
        <v>33</v>
      </c>
      <c r="N117" s="20" t="s">
        <v>34</v>
      </c>
      <c r="O117" s="18" t="s">
        <v>56</v>
      </c>
      <c r="P117" s="18"/>
      <c r="Q117" s="18"/>
      <c r="R117" s="18"/>
      <c r="S117" s="18"/>
      <c r="T117" s="18"/>
      <c r="U117" s="18"/>
      <c r="V117" s="18"/>
      <c r="W117" s="34"/>
    </row>
    <row r="118" spans="1:23" x14ac:dyDescent="0.2">
      <c r="A118" s="497"/>
      <c r="B118" s="499"/>
      <c r="C118" s="501"/>
      <c r="D118" s="501"/>
      <c r="E118" s="503"/>
      <c r="F118" s="17">
        <v>9</v>
      </c>
      <c r="G118" s="18" t="s">
        <v>18566</v>
      </c>
      <c r="H118" s="18" t="s">
        <v>18625</v>
      </c>
      <c r="I118" s="80"/>
      <c r="J118" s="18" t="s">
        <v>134</v>
      </c>
      <c r="K118" s="19">
        <v>14</v>
      </c>
      <c r="L118" s="19">
        <v>0</v>
      </c>
      <c r="M118" s="20" t="s">
        <v>33</v>
      </c>
      <c r="N118" s="20" t="s">
        <v>34</v>
      </c>
      <c r="O118" s="18" t="s">
        <v>181</v>
      </c>
      <c r="P118" s="18"/>
      <c r="Q118" s="18"/>
      <c r="R118" s="18"/>
      <c r="S118" s="18"/>
      <c r="T118" s="18"/>
      <c r="U118" s="18"/>
      <c r="V118" s="18"/>
      <c r="W118" s="34"/>
    </row>
    <row r="119" spans="1:23" x14ac:dyDescent="0.2">
      <c r="A119" s="497"/>
      <c r="B119" s="499"/>
      <c r="C119" s="501"/>
      <c r="D119" s="501"/>
      <c r="E119" s="503"/>
      <c r="F119" s="17">
        <v>10</v>
      </c>
      <c r="G119" s="18" t="s">
        <v>18568</v>
      </c>
      <c r="H119" s="18" t="s">
        <v>18626</v>
      </c>
      <c r="I119" s="80"/>
      <c r="J119" s="18" t="s">
        <v>134</v>
      </c>
      <c r="K119" s="19">
        <v>14</v>
      </c>
      <c r="L119" s="19">
        <v>0</v>
      </c>
      <c r="M119" s="20" t="s">
        <v>33</v>
      </c>
      <c r="N119" s="20" t="s">
        <v>34</v>
      </c>
      <c r="O119" s="18" t="s">
        <v>181</v>
      </c>
      <c r="P119" s="18"/>
      <c r="Q119" s="18"/>
      <c r="R119" s="18"/>
      <c r="S119" s="18"/>
      <c r="T119" s="18"/>
      <c r="U119" s="18"/>
      <c r="V119" s="18"/>
      <c r="W119" s="34"/>
    </row>
    <row r="120" spans="1:23" x14ac:dyDescent="0.2">
      <c r="A120" s="497"/>
      <c r="B120" s="499"/>
      <c r="C120" s="501"/>
      <c r="D120" s="501"/>
      <c r="E120" s="503"/>
      <c r="F120" s="17">
        <v>11</v>
      </c>
      <c r="G120" s="18" t="s">
        <v>18570</v>
      </c>
      <c r="H120" s="18" t="s">
        <v>18627</v>
      </c>
      <c r="I120" s="80"/>
      <c r="J120" s="18" t="s">
        <v>134</v>
      </c>
      <c r="K120" s="19">
        <v>14</v>
      </c>
      <c r="L120" s="19">
        <v>0</v>
      </c>
      <c r="M120" s="20" t="s">
        <v>33</v>
      </c>
      <c r="N120" s="20" t="s">
        <v>34</v>
      </c>
      <c r="O120" s="18" t="s">
        <v>181</v>
      </c>
      <c r="P120" s="18"/>
      <c r="Q120" s="18"/>
      <c r="R120" s="18"/>
      <c r="S120" s="18"/>
      <c r="T120" s="18"/>
      <c r="U120" s="18"/>
      <c r="V120" s="18"/>
      <c r="W120" s="34"/>
    </row>
    <row r="121" spans="1:23" x14ac:dyDescent="0.2">
      <c r="A121" s="497"/>
      <c r="B121" s="499"/>
      <c r="C121" s="501"/>
      <c r="D121" s="501"/>
      <c r="E121" s="503"/>
      <c r="F121" s="17">
        <v>12</v>
      </c>
      <c r="G121" s="18" t="s">
        <v>18572</v>
      </c>
      <c r="H121" s="18" t="s">
        <v>18628</v>
      </c>
      <c r="I121" s="80"/>
      <c r="J121" s="18" t="s">
        <v>134</v>
      </c>
      <c r="K121" s="19">
        <v>14</v>
      </c>
      <c r="L121" s="19">
        <v>0</v>
      </c>
      <c r="M121" s="20" t="s">
        <v>33</v>
      </c>
      <c r="N121" s="20" t="s">
        <v>34</v>
      </c>
      <c r="O121" s="18" t="s">
        <v>181</v>
      </c>
      <c r="P121" s="18"/>
      <c r="Q121" s="18"/>
      <c r="R121" s="18"/>
      <c r="S121" s="18"/>
      <c r="T121" s="18"/>
      <c r="U121" s="18"/>
      <c r="V121" s="18"/>
      <c r="W121" s="34"/>
    </row>
    <row r="122" spans="1:23" x14ac:dyDescent="0.2">
      <c r="A122" s="497"/>
      <c r="B122" s="499"/>
      <c r="C122" s="501"/>
      <c r="D122" s="501"/>
      <c r="E122" s="503"/>
      <c r="F122" s="17">
        <v>13</v>
      </c>
      <c r="G122" s="18" t="s">
        <v>18574</v>
      </c>
      <c r="H122" s="18" t="s">
        <v>18629</v>
      </c>
      <c r="I122" s="80"/>
      <c r="J122" s="18" t="s">
        <v>134</v>
      </c>
      <c r="K122" s="19">
        <v>14</v>
      </c>
      <c r="L122" s="19">
        <v>0</v>
      </c>
      <c r="M122" s="20" t="s">
        <v>33</v>
      </c>
      <c r="N122" s="20" t="s">
        <v>34</v>
      </c>
      <c r="O122" s="18" t="s">
        <v>181</v>
      </c>
      <c r="P122" s="18"/>
      <c r="Q122" s="18"/>
      <c r="R122" s="18"/>
      <c r="S122" s="18"/>
      <c r="T122" s="18"/>
      <c r="U122" s="18"/>
      <c r="V122" s="18"/>
      <c r="W122" s="34"/>
    </row>
    <row r="123" spans="1:23" x14ac:dyDescent="0.2">
      <c r="A123" s="497"/>
      <c r="B123" s="499"/>
      <c r="C123" s="501"/>
      <c r="D123" s="501"/>
      <c r="E123" s="503"/>
      <c r="F123" s="17">
        <v>14</v>
      </c>
      <c r="G123" s="18" t="s">
        <v>18576</v>
      </c>
      <c r="H123" s="18" t="s">
        <v>18630</v>
      </c>
      <c r="I123" s="80"/>
      <c r="J123" s="18" t="s">
        <v>134</v>
      </c>
      <c r="K123" s="19">
        <v>14</v>
      </c>
      <c r="L123" s="19">
        <v>0</v>
      </c>
      <c r="M123" s="20" t="s">
        <v>33</v>
      </c>
      <c r="N123" s="20" t="s">
        <v>34</v>
      </c>
      <c r="O123" s="18" t="s">
        <v>181</v>
      </c>
      <c r="P123" s="18"/>
      <c r="Q123" s="18"/>
      <c r="R123" s="18"/>
      <c r="S123" s="18"/>
      <c r="T123" s="18"/>
      <c r="U123" s="18"/>
      <c r="V123" s="18"/>
      <c r="W123" s="34"/>
    </row>
    <row r="124" spans="1:23" x14ac:dyDescent="0.2">
      <c r="A124" s="497"/>
      <c r="B124" s="499"/>
      <c r="C124" s="501"/>
      <c r="D124" s="501"/>
      <c r="E124" s="503"/>
      <c r="F124" s="17">
        <v>15</v>
      </c>
      <c r="G124" s="18" t="s">
        <v>18578</v>
      </c>
      <c r="H124" s="18" t="s">
        <v>18631</v>
      </c>
      <c r="I124" s="80"/>
      <c r="J124" s="18" t="s">
        <v>134</v>
      </c>
      <c r="K124" s="19">
        <v>14</v>
      </c>
      <c r="L124" s="19">
        <v>0</v>
      </c>
      <c r="M124" s="20" t="s">
        <v>33</v>
      </c>
      <c r="N124" s="20" t="s">
        <v>34</v>
      </c>
      <c r="O124" s="18" t="s">
        <v>181</v>
      </c>
      <c r="P124" s="18"/>
      <c r="Q124" s="18"/>
      <c r="R124" s="18"/>
      <c r="S124" s="18"/>
      <c r="T124" s="18"/>
      <c r="U124" s="18"/>
      <c r="V124" s="18"/>
      <c r="W124" s="34"/>
    </row>
    <row r="125" spans="1:23" x14ac:dyDescent="0.2">
      <c r="A125" s="497"/>
      <c r="B125" s="499"/>
      <c r="C125" s="501"/>
      <c r="D125" s="501"/>
      <c r="E125" s="503"/>
      <c r="F125" s="17">
        <v>16</v>
      </c>
      <c r="G125" s="18" t="s">
        <v>18580</v>
      </c>
      <c r="H125" s="18" t="s">
        <v>18632</v>
      </c>
      <c r="I125" s="80"/>
      <c r="J125" s="18" t="s">
        <v>134</v>
      </c>
      <c r="K125" s="19">
        <v>14</v>
      </c>
      <c r="L125" s="19">
        <v>0</v>
      </c>
      <c r="M125" s="20" t="s">
        <v>33</v>
      </c>
      <c r="N125" s="20" t="s">
        <v>34</v>
      </c>
      <c r="O125" s="18" t="s">
        <v>181</v>
      </c>
      <c r="P125" s="18"/>
      <c r="Q125" s="18"/>
      <c r="R125" s="18"/>
      <c r="S125" s="18"/>
      <c r="T125" s="18"/>
      <c r="U125" s="18"/>
      <c r="V125" s="18"/>
      <c r="W125" s="34"/>
    </row>
    <row r="126" spans="1:23" x14ac:dyDescent="0.2">
      <c r="A126" s="497"/>
      <c r="B126" s="499"/>
      <c r="C126" s="501"/>
      <c r="D126" s="501"/>
      <c r="E126" s="503"/>
      <c r="F126" s="17">
        <v>17</v>
      </c>
      <c r="G126" s="18" t="s">
        <v>18582</v>
      </c>
      <c r="H126" s="18" t="s">
        <v>18633</v>
      </c>
      <c r="I126" s="80"/>
      <c r="J126" s="18" t="s">
        <v>134</v>
      </c>
      <c r="K126" s="19">
        <v>14</v>
      </c>
      <c r="L126" s="19">
        <v>0</v>
      </c>
      <c r="M126" s="20" t="s">
        <v>33</v>
      </c>
      <c r="N126" s="20" t="s">
        <v>34</v>
      </c>
      <c r="O126" s="18" t="s">
        <v>181</v>
      </c>
      <c r="P126" s="18"/>
      <c r="Q126" s="18"/>
      <c r="R126" s="18"/>
      <c r="S126" s="18"/>
      <c r="T126" s="18"/>
      <c r="U126" s="18"/>
      <c r="V126" s="18"/>
      <c r="W126" s="34"/>
    </row>
    <row r="127" spans="1:23" x14ac:dyDescent="0.2">
      <c r="A127" s="497"/>
      <c r="B127" s="499"/>
      <c r="C127" s="501"/>
      <c r="D127" s="501"/>
      <c r="E127" s="503"/>
      <c r="F127" s="17">
        <v>18</v>
      </c>
      <c r="G127" s="18" t="s">
        <v>18584</v>
      </c>
      <c r="H127" s="18" t="s">
        <v>18634</v>
      </c>
      <c r="I127" s="80"/>
      <c r="J127" s="18" t="s">
        <v>134</v>
      </c>
      <c r="K127" s="19">
        <v>14</v>
      </c>
      <c r="L127" s="19">
        <v>0</v>
      </c>
      <c r="M127" s="20" t="s">
        <v>33</v>
      </c>
      <c r="N127" s="20" t="s">
        <v>34</v>
      </c>
      <c r="O127" s="18" t="s">
        <v>181</v>
      </c>
      <c r="P127" s="18"/>
      <c r="Q127" s="18"/>
      <c r="R127" s="18"/>
      <c r="S127" s="18"/>
      <c r="T127" s="18"/>
      <c r="U127" s="18"/>
      <c r="V127" s="18"/>
      <c r="W127" s="34"/>
    </row>
    <row r="128" spans="1:23" x14ac:dyDescent="0.2">
      <c r="A128" s="497"/>
      <c r="B128" s="499"/>
      <c r="C128" s="501"/>
      <c r="D128" s="501"/>
      <c r="E128" s="503"/>
      <c r="F128" s="17">
        <v>19</v>
      </c>
      <c r="G128" s="18" t="s">
        <v>18586</v>
      </c>
      <c r="H128" s="18" t="s">
        <v>18635</v>
      </c>
      <c r="I128" s="80"/>
      <c r="J128" s="18" t="s">
        <v>134</v>
      </c>
      <c r="K128" s="19">
        <v>14</v>
      </c>
      <c r="L128" s="19">
        <v>0</v>
      </c>
      <c r="M128" s="20" t="s">
        <v>33</v>
      </c>
      <c r="N128" s="20" t="s">
        <v>34</v>
      </c>
      <c r="O128" s="18" t="s">
        <v>181</v>
      </c>
      <c r="P128" s="18"/>
      <c r="Q128" s="18"/>
      <c r="R128" s="18"/>
      <c r="S128" s="18"/>
      <c r="T128" s="18"/>
      <c r="U128" s="18"/>
      <c r="V128" s="18"/>
      <c r="W128" s="34"/>
    </row>
    <row r="129" spans="1:23" x14ac:dyDescent="0.2">
      <c r="A129" s="497"/>
      <c r="B129" s="499"/>
      <c r="C129" s="501"/>
      <c r="D129" s="501"/>
      <c r="E129" s="503"/>
      <c r="F129" s="17">
        <v>20</v>
      </c>
      <c r="G129" s="18" t="s">
        <v>18588</v>
      </c>
      <c r="H129" s="18" t="s">
        <v>18636</v>
      </c>
      <c r="I129" s="80"/>
      <c r="J129" s="18" t="s">
        <v>134</v>
      </c>
      <c r="K129" s="19">
        <v>14</v>
      </c>
      <c r="L129" s="19">
        <v>0</v>
      </c>
      <c r="M129" s="20" t="s">
        <v>33</v>
      </c>
      <c r="N129" s="20" t="s">
        <v>34</v>
      </c>
      <c r="O129" s="18" t="s">
        <v>181</v>
      </c>
      <c r="P129" s="18"/>
      <c r="Q129" s="18"/>
      <c r="R129" s="18"/>
      <c r="S129" s="18"/>
      <c r="T129" s="18"/>
      <c r="U129" s="18"/>
      <c r="V129" s="18"/>
      <c r="W129" s="34"/>
    </row>
    <row r="130" spans="1:23" x14ac:dyDescent="0.2">
      <c r="A130" s="497"/>
      <c r="B130" s="499"/>
      <c r="C130" s="501"/>
      <c r="D130" s="501"/>
      <c r="E130" s="503"/>
      <c r="F130" s="17">
        <v>21</v>
      </c>
      <c r="G130" s="18" t="s">
        <v>18590</v>
      </c>
      <c r="H130" s="18" t="s">
        <v>18637</v>
      </c>
      <c r="I130" s="80"/>
      <c r="J130" s="18" t="s">
        <v>134</v>
      </c>
      <c r="K130" s="19">
        <v>14</v>
      </c>
      <c r="L130" s="19">
        <v>0</v>
      </c>
      <c r="M130" s="20" t="s">
        <v>33</v>
      </c>
      <c r="N130" s="20" t="s">
        <v>34</v>
      </c>
      <c r="O130" s="18" t="s">
        <v>181</v>
      </c>
      <c r="P130" s="18"/>
      <c r="Q130" s="18"/>
      <c r="R130" s="18"/>
      <c r="S130" s="18"/>
      <c r="T130" s="18"/>
      <c r="U130" s="18"/>
      <c r="V130" s="18"/>
      <c r="W130" s="34"/>
    </row>
    <row r="131" spans="1:23" x14ac:dyDescent="0.2">
      <c r="A131" s="497"/>
      <c r="B131" s="499"/>
      <c r="C131" s="501"/>
      <c r="D131" s="501"/>
      <c r="E131" s="503"/>
      <c r="F131" s="17">
        <v>22</v>
      </c>
      <c r="G131" s="18" t="s">
        <v>18592</v>
      </c>
      <c r="H131" s="18" t="s">
        <v>18638</v>
      </c>
      <c r="I131" s="80"/>
      <c r="J131" s="18" t="s">
        <v>134</v>
      </c>
      <c r="K131" s="19">
        <v>14</v>
      </c>
      <c r="L131" s="19">
        <v>0</v>
      </c>
      <c r="M131" s="20" t="s">
        <v>33</v>
      </c>
      <c r="N131" s="20" t="s">
        <v>34</v>
      </c>
      <c r="O131" s="18" t="s">
        <v>181</v>
      </c>
      <c r="P131" s="18"/>
      <c r="Q131" s="18"/>
      <c r="R131" s="18"/>
      <c r="S131" s="18"/>
      <c r="T131" s="18"/>
      <c r="U131" s="18"/>
      <c r="V131" s="18"/>
      <c r="W131" s="34"/>
    </row>
    <row r="132" spans="1:23" x14ac:dyDescent="0.2">
      <c r="A132" s="497"/>
      <c r="B132" s="499"/>
      <c r="C132" s="501"/>
      <c r="D132" s="501"/>
      <c r="E132" s="503"/>
      <c r="F132" s="17">
        <v>23</v>
      </c>
      <c r="G132" s="18" t="s">
        <v>18594</v>
      </c>
      <c r="H132" s="18" t="s">
        <v>18639</v>
      </c>
      <c r="I132" s="80"/>
      <c r="J132" s="18" t="s">
        <v>134</v>
      </c>
      <c r="K132" s="19">
        <v>14</v>
      </c>
      <c r="L132" s="19">
        <v>0</v>
      </c>
      <c r="M132" s="20" t="s">
        <v>33</v>
      </c>
      <c r="N132" s="20" t="s">
        <v>34</v>
      </c>
      <c r="O132" s="18" t="s">
        <v>181</v>
      </c>
      <c r="P132" s="18"/>
      <c r="Q132" s="18"/>
      <c r="R132" s="18"/>
      <c r="S132" s="18"/>
      <c r="T132" s="18"/>
      <c r="U132" s="18"/>
      <c r="V132" s="18"/>
      <c r="W132" s="34"/>
    </row>
    <row r="133" spans="1:23" x14ac:dyDescent="0.2">
      <c r="A133" s="497"/>
      <c r="B133" s="499"/>
      <c r="C133" s="501"/>
      <c r="D133" s="501"/>
      <c r="E133" s="503"/>
      <c r="F133" s="17">
        <v>24</v>
      </c>
      <c r="G133" s="18" t="s">
        <v>18596</v>
      </c>
      <c r="H133" s="18" t="s">
        <v>18640</v>
      </c>
      <c r="I133" s="80"/>
      <c r="J133" s="18" t="s">
        <v>134</v>
      </c>
      <c r="K133" s="19">
        <v>14</v>
      </c>
      <c r="L133" s="19">
        <v>0</v>
      </c>
      <c r="M133" s="20" t="s">
        <v>33</v>
      </c>
      <c r="N133" s="20" t="s">
        <v>34</v>
      </c>
      <c r="O133" s="18" t="s">
        <v>181</v>
      </c>
      <c r="P133" s="18"/>
      <c r="Q133" s="18"/>
      <c r="R133" s="18"/>
      <c r="S133" s="18"/>
      <c r="T133" s="18"/>
      <c r="U133" s="18"/>
      <c r="V133" s="18"/>
      <c r="W133" s="34"/>
    </row>
    <row r="134" spans="1:23" x14ac:dyDescent="0.2">
      <c r="A134" s="497"/>
      <c r="B134" s="499"/>
      <c r="C134" s="501"/>
      <c r="D134" s="501"/>
      <c r="E134" s="503"/>
      <c r="F134" s="17">
        <v>25</v>
      </c>
      <c r="G134" s="18" t="s">
        <v>18598</v>
      </c>
      <c r="H134" s="18" t="s">
        <v>18641</v>
      </c>
      <c r="I134" s="80"/>
      <c r="J134" s="18" t="s">
        <v>134</v>
      </c>
      <c r="K134" s="19">
        <v>14</v>
      </c>
      <c r="L134" s="19">
        <v>0</v>
      </c>
      <c r="M134" s="20" t="s">
        <v>33</v>
      </c>
      <c r="N134" s="20" t="s">
        <v>34</v>
      </c>
      <c r="O134" s="18" t="s">
        <v>181</v>
      </c>
      <c r="P134" s="18"/>
      <c r="Q134" s="18"/>
      <c r="R134" s="18"/>
      <c r="S134" s="18"/>
      <c r="T134" s="18"/>
      <c r="U134" s="18"/>
      <c r="V134" s="18"/>
      <c r="W134" s="34"/>
    </row>
    <row r="135" spans="1:23" x14ac:dyDescent="0.2">
      <c r="A135" s="497"/>
      <c r="B135" s="499"/>
      <c r="C135" s="501"/>
      <c r="D135" s="501"/>
      <c r="E135" s="503"/>
      <c r="F135" s="17">
        <v>26</v>
      </c>
      <c r="G135" s="18" t="s">
        <v>18600</v>
      </c>
      <c r="H135" s="18" t="s">
        <v>18642</v>
      </c>
      <c r="I135" s="80"/>
      <c r="J135" s="18" t="s">
        <v>134</v>
      </c>
      <c r="K135" s="19">
        <v>14</v>
      </c>
      <c r="L135" s="19">
        <v>0</v>
      </c>
      <c r="M135" s="20" t="s">
        <v>33</v>
      </c>
      <c r="N135" s="20" t="s">
        <v>34</v>
      </c>
      <c r="O135" s="18" t="s">
        <v>181</v>
      </c>
      <c r="P135" s="18"/>
      <c r="Q135" s="18"/>
      <c r="R135" s="18"/>
      <c r="S135" s="18"/>
      <c r="T135" s="18"/>
      <c r="U135" s="18"/>
      <c r="V135" s="18"/>
      <c r="W135" s="34"/>
    </row>
    <row r="136" spans="1:23" x14ac:dyDescent="0.2">
      <c r="A136" s="497"/>
      <c r="B136" s="499"/>
      <c r="C136" s="501"/>
      <c r="D136" s="501"/>
      <c r="E136" s="503"/>
      <c r="F136" s="17">
        <v>27</v>
      </c>
      <c r="G136" s="18" t="s">
        <v>18602</v>
      </c>
      <c r="H136" s="18" t="s">
        <v>18643</v>
      </c>
      <c r="I136" s="80"/>
      <c r="J136" s="18" t="s">
        <v>134</v>
      </c>
      <c r="K136" s="19">
        <v>14</v>
      </c>
      <c r="L136" s="19">
        <v>0</v>
      </c>
      <c r="M136" s="20" t="s">
        <v>33</v>
      </c>
      <c r="N136" s="20" t="s">
        <v>34</v>
      </c>
      <c r="O136" s="18" t="s">
        <v>181</v>
      </c>
      <c r="P136" s="18"/>
      <c r="Q136" s="18"/>
      <c r="R136" s="18"/>
      <c r="S136" s="18"/>
      <c r="T136" s="18"/>
      <c r="U136" s="18"/>
      <c r="V136" s="18"/>
      <c r="W136" s="34"/>
    </row>
    <row r="137" spans="1:23" x14ac:dyDescent="0.2">
      <c r="A137" s="497"/>
      <c r="B137" s="499"/>
      <c r="C137" s="501"/>
      <c r="D137" s="501"/>
      <c r="E137" s="503"/>
      <c r="F137" s="17">
        <v>28</v>
      </c>
      <c r="G137" s="18" t="s">
        <v>18604</v>
      </c>
      <c r="H137" s="18" t="s">
        <v>18644</v>
      </c>
      <c r="I137" s="80"/>
      <c r="J137" s="18" t="s">
        <v>134</v>
      </c>
      <c r="K137" s="19">
        <v>14</v>
      </c>
      <c r="L137" s="19">
        <v>0</v>
      </c>
      <c r="M137" s="20" t="s">
        <v>33</v>
      </c>
      <c r="N137" s="20" t="s">
        <v>34</v>
      </c>
      <c r="O137" s="18" t="s">
        <v>181</v>
      </c>
      <c r="P137" s="18"/>
      <c r="Q137" s="18"/>
      <c r="R137" s="18"/>
      <c r="S137" s="18"/>
      <c r="T137" s="18"/>
      <c r="U137" s="18"/>
      <c r="V137" s="18"/>
      <c r="W137" s="34"/>
    </row>
    <row r="138" spans="1:23" x14ac:dyDescent="0.2">
      <c r="A138" s="497"/>
      <c r="B138" s="499"/>
      <c r="C138" s="501"/>
      <c r="D138" s="501"/>
      <c r="E138" s="503"/>
      <c r="F138" s="17">
        <v>29</v>
      </c>
      <c r="G138" s="18" t="s">
        <v>18546</v>
      </c>
      <c r="H138" s="18" t="s">
        <v>18645</v>
      </c>
      <c r="I138" s="80"/>
      <c r="J138" s="18" t="s">
        <v>134</v>
      </c>
      <c r="K138" s="19">
        <v>14</v>
      </c>
      <c r="L138" s="19">
        <v>0</v>
      </c>
      <c r="M138" s="20" t="s">
        <v>33</v>
      </c>
      <c r="N138" s="20" t="s">
        <v>34</v>
      </c>
      <c r="O138" s="18" t="s">
        <v>181</v>
      </c>
      <c r="P138" s="18"/>
      <c r="Q138" s="18"/>
      <c r="R138" s="18"/>
      <c r="S138" s="18"/>
      <c r="T138" s="18"/>
      <c r="U138" s="18"/>
      <c r="V138" s="18"/>
      <c r="W138" s="34"/>
    </row>
    <row r="139" spans="1:23" x14ac:dyDescent="0.2">
      <c r="A139" s="497"/>
      <c r="B139" s="499"/>
      <c r="C139" s="501"/>
      <c r="D139" s="501"/>
      <c r="E139" s="503"/>
      <c r="F139" s="17">
        <v>30</v>
      </c>
      <c r="G139" s="18" t="s">
        <v>7963</v>
      </c>
      <c r="H139" s="18" t="s">
        <v>18646</v>
      </c>
      <c r="I139" s="80"/>
      <c r="J139" s="18" t="s">
        <v>32</v>
      </c>
      <c r="K139" s="19">
        <v>8</v>
      </c>
      <c r="L139" s="19"/>
      <c r="M139" s="20" t="s">
        <v>34</v>
      </c>
      <c r="N139" s="20" t="s">
        <v>34</v>
      </c>
      <c r="O139" s="18" t="s">
        <v>40</v>
      </c>
      <c r="P139" s="18"/>
      <c r="Q139" s="18"/>
      <c r="R139" s="18"/>
      <c r="S139" s="18"/>
      <c r="T139" s="18"/>
      <c r="U139" s="18"/>
      <c r="V139" s="18"/>
      <c r="W139" s="34"/>
    </row>
    <row r="140" spans="1:23" x14ac:dyDescent="0.2">
      <c r="A140" s="497"/>
      <c r="B140" s="499"/>
      <c r="C140" s="501"/>
      <c r="D140" s="501"/>
      <c r="E140" s="503"/>
      <c r="F140" s="17">
        <v>31</v>
      </c>
      <c r="G140" s="18" t="s">
        <v>8039</v>
      </c>
      <c r="H140" s="18" t="s">
        <v>18647</v>
      </c>
      <c r="I140" s="80"/>
      <c r="J140" s="18" t="s">
        <v>44</v>
      </c>
      <c r="K140" s="19">
        <v>12</v>
      </c>
      <c r="L140" s="19"/>
      <c r="M140" s="20" t="s">
        <v>34</v>
      </c>
      <c r="N140" s="20" t="s">
        <v>34</v>
      </c>
      <c r="O140" s="18" t="s">
        <v>51</v>
      </c>
      <c r="P140" s="18"/>
      <c r="Q140" s="18"/>
      <c r="R140" s="18"/>
      <c r="S140" s="18"/>
      <c r="T140" s="18"/>
      <c r="U140" s="18"/>
      <c r="V140" s="18"/>
      <c r="W140" s="34"/>
    </row>
    <row r="141" spans="1:23" x14ac:dyDescent="0.2">
      <c r="A141" s="497"/>
      <c r="B141" s="499"/>
      <c r="C141" s="501"/>
      <c r="D141" s="501"/>
      <c r="E141" s="503"/>
      <c r="F141" s="17">
        <v>32</v>
      </c>
      <c r="G141" s="18" t="s">
        <v>3603</v>
      </c>
      <c r="H141" s="18" t="s">
        <v>18648</v>
      </c>
      <c r="I141" s="80"/>
      <c r="J141" s="18" t="s">
        <v>123</v>
      </c>
      <c r="K141" s="19"/>
      <c r="L141" s="19"/>
      <c r="M141" s="20" t="s">
        <v>34</v>
      </c>
      <c r="N141" s="20" t="s">
        <v>34</v>
      </c>
      <c r="O141" s="18" t="s">
        <v>124</v>
      </c>
      <c r="P141" s="18"/>
      <c r="Q141" s="18"/>
      <c r="R141" s="18"/>
      <c r="S141" s="18"/>
      <c r="T141" s="18"/>
      <c r="U141" s="18"/>
      <c r="V141" s="18"/>
      <c r="W141" s="34"/>
    </row>
    <row r="142" spans="1:23" x14ac:dyDescent="0.2">
      <c r="A142" s="497"/>
      <c r="B142" s="499"/>
      <c r="C142" s="501"/>
      <c r="D142" s="501"/>
      <c r="E142" s="503"/>
      <c r="F142" s="17">
        <v>33</v>
      </c>
      <c r="G142" s="18" t="s">
        <v>8042</v>
      </c>
      <c r="H142" s="18" t="s">
        <v>18649</v>
      </c>
      <c r="I142" s="80"/>
      <c r="J142" s="18" t="s">
        <v>32</v>
      </c>
      <c r="K142" s="19">
        <v>6</v>
      </c>
      <c r="L142" s="19"/>
      <c r="M142" s="20" t="s">
        <v>34</v>
      </c>
      <c r="N142" s="20" t="s">
        <v>34</v>
      </c>
      <c r="O142" s="18" t="s">
        <v>47</v>
      </c>
      <c r="P142" s="18"/>
      <c r="Q142" s="18"/>
      <c r="R142" s="18"/>
      <c r="S142" s="18"/>
      <c r="T142" s="18"/>
      <c r="U142" s="18"/>
      <c r="V142" s="18"/>
      <c r="W142" s="34"/>
    </row>
    <row r="143" spans="1:23" x14ac:dyDescent="0.2">
      <c r="A143" s="497"/>
      <c r="B143" s="499"/>
      <c r="C143" s="501"/>
      <c r="D143" s="501"/>
      <c r="E143" s="503"/>
      <c r="F143" s="17">
        <v>34</v>
      </c>
      <c r="G143" s="18" t="s">
        <v>8421</v>
      </c>
      <c r="H143" s="18" t="s">
        <v>18650</v>
      </c>
      <c r="I143" s="80"/>
      <c r="J143" s="18" t="s">
        <v>32</v>
      </c>
      <c r="K143" s="19">
        <v>8</v>
      </c>
      <c r="L143" s="19"/>
      <c r="M143" s="20" t="s">
        <v>34</v>
      </c>
      <c r="N143" s="20" t="s">
        <v>34</v>
      </c>
      <c r="O143" s="18" t="s">
        <v>40</v>
      </c>
      <c r="P143" s="18"/>
      <c r="Q143" s="18"/>
      <c r="R143" s="18"/>
      <c r="S143" s="18"/>
      <c r="T143" s="18"/>
      <c r="U143" s="18"/>
      <c r="V143" s="18"/>
      <c r="W143" s="34"/>
    </row>
    <row r="144" spans="1:23" x14ac:dyDescent="0.2">
      <c r="A144" s="497"/>
      <c r="B144" s="499"/>
      <c r="C144" s="501"/>
      <c r="D144" s="501"/>
      <c r="E144" s="503"/>
      <c r="F144" s="17">
        <v>35</v>
      </c>
      <c r="G144" s="18" t="s">
        <v>8046</v>
      </c>
      <c r="H144" s="18" t="s">
        <v>18651</v>
      </c>
      <c r="I144" s="80"/>
      <c r="J144" s="18" t="s">
        <v>44</v>
      </c>
      <c r="K144" s="19">
        <v>12</v>
      </c>
      <c r="L144" s="19"/>
      <c r="M144" s="20" t="s">
        <v>34</v>
      </c>
      <c r="N144" s="20" t="s">
        <v>34</v>
      </c>
      <c r="O144" s="18" t="s">
        <v>51</v>
      </c>
      <c r="P144" s="18"/>
      <c r="Q144" s="18"/>
      <c r="R144" s="18"/>
      <c r="S144" s="18"/>
      <c r="T144" s="18"/>
      <c r="U144" s="18"/>
      <c r="V144" s="18"/>
      <c r="W144" s="34"/>
    </row>
    <row r="145" spans="1:23" x14ac:dyDescent="0.2">
      <c r="A145" s="497"/>
      <c r="B145" s="499"/>
      <c r="C145" s="501"/>
      <c r="D145" s="501"/>
      <c r="E145" s="503"/>
      <c r="F145" s="17">
        <v>36</v>
      </c>
      <c r="G145" s="18" t="s">
        <v>8048</v>
      </c>
      <c r="H145" s="18" t="s">
        <v>18652</v>
      </c>
      <c r="I145" s="80"/>
      <c r="J145" s="18" t="s">
        <v>32</v>
      </c>
      <c r="K145" s="19">
        <v>4</v>
      </c>
      <c r="L145" s="19"/>
      <c r="M145" s="20" t="s">
        <v>34</v>
      </c>
      <c r="N145" s="20" t="s">
        <v>34</v>
      </c>
      <c r="O145" s="18" t="s">
        <v>58</v>
      </c>
      <c r="P145" s="18"/>
      <c r="Q145" s="18"/>
      <c r="R145" s="18"/>
      <c r="S145" s="18"/>
      <c r="T145" s="18"/>
      <c r="U145" s="18"/>
      <c r="V145" s="18"/>
      <c r="W145" s="34"/>
    </row>
    <row r="146" spans="1:23" x14ac:dyDescent="0.2">
      <c r="A146" s="497"/>
      <c r="B146" s="499"/>
      <c r="C146" s="501"/>
      <c r="D146" s="501"/>
      <c r="E146" s="503"/>
      <c r="F146" s="17">
        <v>37</v>
      </c>
      <c r="G146" s="18" t="s">
        <v>3601</v>
      </c>
      <c r="H146" s="18" t="s">
        <v>18653</v>
      </c>
      <c r="I146" s="80"/>
      <c r="J146" s="18" t="s">
        <v>123</v>
      </c>
      <c r="K146" s="19"/>
      <c r="L146" s="19"/>
      <c r="M146" s="20" t="s">
        <v>33</v>
      </c>
      <c r="N146" s="20" t="s">
        <v>34</v>
      </c>
      <c r="O146" s="18" t="s">
        <v>124</v>
      </c>
      <c r="P146" s="18"/>
      <c r="Q146" s="18"/>
      <c r="R146" s="18"/>
      <c r="S146" s="18"/>
      <c r="T146" s="18"/>
      <c r="U146" s="18"/>
      <c r="V146" s="18"/>
      <c r="W146" s="34"/>
    </row>
    <row r="147" spans="1:23" x14ac:dyDescent="0.2">
      <c r="A147" s="497"/>
      <c r="B147" s="499"/>
      <c r="C147" s="501"/>
      <c r="D147" s="501"/>
      <c r="E147" s="503"/>
      <c r="F147" s="17">
        <v>38</v>
      </c>
      <c r="G147" s="18" t="s">
        <v>8051</v>
      </c>
      <c r="H147" s="18" t="s">
        <v>18654</v>
      </c>
      <c r="I147" s="80"/>
      <c r="J147" s="18" t="s">
        <v>32</v>
      </c>
      <c r="K147" s="19">
        <v>6</v>
      </c>
      <c r="L147" s="19"/>
      <c r="M147" s="20" t="s">
        <v>34</v>
      </c>
      <c r="N147" s="20" t="s">
        <v>34</v>
      </c>
      <c r="O147" s="18" t="s">
        <v>47</v>
      </c>
      <c r="P147" s="18"/>
      <c r="Q147" s="18"/>
      <c r="R147" s="18"/>
      <c r="S147" s="18"/>
      <c r="T147" s="18"/>
      <c r="U147" s="18"/>
      <c r="V147" s="18"/>
      <c r="W147" s="34"/>
    </row>
    <row r="148" spans="1:23" x14ac:dyDescent="0.2">
      <c r="A148" s="496" t="s">
        <v>18655</v>
      </c>
      <c r="B148" s="498" t="s">
        <v>18434</v>
      </c>
      <c r="C148" s="500"/>
      <c r="D148" s="500"/>
      <c r="E148" s="502">
        <v>16777215</v>
      </c>
      <c r="F148" s="27">
        <v>1</v>
      </c>
      <c r="G148" s="28" t="s">
        <v>18524</v>
      </c>
      <c r="H148" s="28" t="s">
        <v>18656</v>
      </c>
      <c r="I148" s="79"/>
      <c r="J148" s="28" t="s">
        <v>32</v>
      </c>
      <c r="K148" s="29">
        <v>6</v>
      </c>
      <c r="L148" s="29"/>
      <c r="M148" s="30" t="s">
        <v>33</v>
      </c>
      <c r="N148" s="30" t="s">
        <v>34</v>
      </c>
      <c r="O148" s="28" t="s">
        <v>47</v>
      </c>
      <c r="P148" s="28"/>
      <c r="Q148" s="28"/>
      <c r="R148" s="28"/>
      <c r="S148" s="28"/>
      <c r="T148" s="28"/>
      <c r="U148" s="28"/>
      <c r="V148" s="28"/>
      <c r="W148" s="33"/>
    </row>
    <row r="149" spans="1:23" x14ac:dyDescent="0.2">
      <c r="A149" s="497"/>
      <c r="B149" s="499"/>
      <c r="C149" s="501"/>
      <c r="D149" s="501"/>
      <c r="E149" s="503"/>
      <c r="F149" s="17">
        <v>2</v>
      </c>
      <c r="G149" s="18" t="s">
        <v>18454</v>
      </c>
      <c r="H149" s="18" t="s">
        <v>18657</v>
      </c>
      <c r="I149" s="80"/>
      <c r="J149" s="18" t="s">
        <v>32</v>
      </c>
      <c r="K149" s="19">
        <v>1</v>
      </c>
      <c r="L149" s="19"/>
      <c r="M149" s="20" t="s">
        <v>33</v>
      </c>
      <c r="N149" s="20" t="s">
        <v>34</v>
      </c>
      <c r="O149" s="18" t="s">
        <v>42</v>
      </c>
      <c r="P149" s="18"/>
      <c r="Q149" s="18"/>
      <c r="R149" s="18"/>
      <c r="S149" s="18"/>
      <c r="T149" s="18"/>
      <c r="U149" s="18"/>
      <c r="V149" s="18"/>
      <c r="W149" s="34"/>
    </row>
    <row r="150" spans="1:23" x14ac:dyDescent="0.2">
      <c r="A150" s="497"/>
      <c r="B150" s="499"/>
      <c r="C150" s="501"/>
      <c r="D150" s="501"/>
      <c r="E150" s="503"/>
      <c r="F150" s="17">
        <v>3</v>
      </c>
      <c r="G150" s="18" t="s">
        <v>18527</v>
      </c>
      <c r="H150" s="18" t="s">
        <v>18658</v>
      </c>
      <c r="I150" s="80"/>
      <c r="J150" s="18" t="s">
        <v>32</v>
      </c>
      <c r="K150" s="19">
        <v>1</v>
      </c>
      <c r="L150" s="19"/>
      <c r="M150" s="20" t="s">
        <v>33</v>
      </c>
      <c r="N150" s="20" t="s">
        <v>34</v>
      </c>
      <c r="O150" s="18" t="s">
        <v>42</v>
      </c>
      <c r="P150" s="18"/>
      <c r="Q150" s="18"/>
      <c r="R150" s="18"/>
      <c r="S150" s="18"/>
      <c r="T150" s="18"/>
      <c r="U150" s="18"/>
      <c r="V150" s="18"/>
      <c r="W150" s="34"/>
    </row>
    <row r="151" spans="1:23" x14ac:dyDescent="0.2">
      <c r="A151" s="497"/>
      <c r="B151" s="499"/>
      <c r="C151" s="501"/>
      <c r="D151" s="501"/>
      <c r="E151" s="503"/>
      <c r="F151" s="17">
        <v>4</v>
      </c>
      <c r="G151" s="18" t="s">
        <v>18456</v>
      </c>
      <c r="H151" s="18" t="s">
        <v>18659</v>
      </c>
      <c r="I151" s="80"/>
      <c r="J151" s="18" t="s">
        <v>32</v>
      </c>
      <c r="K151" s="19">
        <v>1</v>
      </c>
      <c r="L151" s="19"/>
      <c r="M151" s="20" t="s">
        <v>33</v>
      </c>
      <c r="N151" s="20" t="s">
        <v>34</v>
      </c>
      <c r="O151" s="18" t="s">
        <v>42</v>
      </c>
      <c r="P151" s="18"/>
      <c r="Q151" s="18"/>
      <c r="R151" s="18"/>
      <c r="S151" s="18"/>
      <c r="T151" s="18"/>
      <c r="U151" s="18"/>
      <c r="V151" s="18"/>
      <c r="W151" s="34"/>
    </row>
    <row r="152" spans="1:23" x14ac:dyDescent="0.2">
      <c r="A152" s="497"/>
      <c r="B152" s="499"/>
      <c r="C152" s="501"/>
      <c r="D152" s="501"/>
      <c r="E152" s="503"/>
      <c r="F152" s="17">
        <v>5</v>
      </c>
      <c r="G152" s="18" t="s">
        <v>6969</v>
      </c>
      <c r="H152" s="18" t="s">
        <v>18660</v>
      </c>
      <c r="I152" s="80"/>
      <c r="J152" s="18" t="s">
        <v>32</v>
      </c>
      <c r="K152" s="19">
        <v>2</v>
      </c>
      <c r="L152" s="19"/>
      <c r="M152" s="20" t="s">
        <v>33</v>
      </c>
      <c r="N152" s="20" t="s">
        <v>34</v>
      </c>
      <c r="O152" s="18" t="s">
        <v>56</v>
      </c>
      <c r="P152" s="18"/>
      <c r="Q152" s="18"/>
      <c r="R152" s="18"/>
      <c r="S152" s="18"/>
      <c r="T152" s="18"/>
      <c r="U152" s="18"/>
      <c r="V152" s="18"/>
      <c r="W152" s="34"/>
    </row>
    <row r="153" spans="1:23" x14ac:dyDescent="0.2">
      <c r="A153" s="497"/>
      <c r="B153" s="499"/>
      <c r="C153" s="501"/>
      <c r="D153" s="501"/>
      <c r="E153" s="503"/>
      <c r="F153" s="17">
        <v>6</v>
      </c>
      <c r="G153" s="18" t="s">
        <v>13258</v>
      </c>
      <c r="H153" s="18" t="s">
        <v>18661</v>
      </c>
      <c r="I153" s="80"/>
      <c r="J153" s="18" t="s">
        <v>32</v>
      </c>
      <c r="K153" s="19">
        <v>1</v>
      </c>
      <c r="L153" s="19"/>
      <c r="M153" s="20" t="s">
        <v>33</v>
      </c>
      <c r="N153" s="20" t="s">
        <v>34</v>
      </c>
      <c r="O153" s="18" t="s">
        <v>42</v>
      </c>
      <c r="P153" s="18"/>
      <c r="Q153" s="18"/>
      <c r="R153" s="18"/>
      <c r="S153" s="18"/>
      <c r="T153" s="18"/>
      <c r="U153" s="18"/>
      <c r="V153" s="18"/>
      <c r="W153" s="34"/>
    </row>
    <row r="154" spans="1:23" x14ac:dyDescent="0.2">
      <c r="A154" s="497"/>
      <c r="B154" s="499"/>
      <c r="C154" s="501"/>
      <c r="D154" s="501"/>
      <c r="E154" s="503"/>
      <c r="F154" s="17">
        <v>7</v>
      </c>
      <c r="G154" s="18" t="s">
        <v>10273</v>
      </c>
      <c r="H154" s="18" t="s">
        <v>18662</v>
      </c>
      <c r="I154" s="80"/>
      <c r="J154" s="18" t="s">
        <v>32</v>
      </c>
      <c r="K154" s="19">
        <v>10</v>
      </c>
      <c r="L154" s="19"/>
      <c r="M154" s="20" t="s">
        <v>33</v>
      </c>
      <c r="N154" s="20" t="s">
        <v>34</v>
      </c>
      <c r="O154" s="18" t="s">
        <v>35</v>
      </c>
      <c r="P154" s="18"/>
      <c r="Q154" s="18"/>
      <c r="R154" s="18"/>
      <c r="S154" s="18"/>
      <c r="T154" s="18"/>
      <c r="U154" s="18"/>
      <c r="V154" s="18"/>
      <c r="W154" s="34"/>
    </row>
    <row r="155" spans="1:23" x14ac:dyDescent="0.2">
      <c r="A155" s="497"/>
      <c r="B155" s="499"/>
      <c r="C155" s="501"/>
      <c r="D155" s="501"/>
      <c r="E155" s="503"/>
      <c r="F155" s="17">
        <v>8</v>
      </c>
      <c r="G155" s="18" t="s">
        <v>18461</v>
      </c>
      <c r="H155" s="18" t="s">
        <v>18663</v>
      </c>
      <c r="I155" s="80"/>
      <c r="J155" s="18" t="s">
        <v>32</v>
      </c>
      <c r="K155" s="19">
        <v>2</v>
      </c>
      <c r="L155" s="19"/>
      <c r="M155" s="20" t="s">
        <v>33</v>
      </c>
      <c r="N155" s="20" t="s">
        <v>34</v>
      </c>
      <c r="O155" s="18" t="s">
        <v>56</v>
      </c>
      <c r="P155" s="18"/>
      <c r="Q155" s="18"/>
      <c r="R155" s="18"/>
      <c r="S155" s="18"/>
      <c r="T155" s="18"/>
      <c r="U155" s="18"/>
      <c r="V155" s="18"/>
      <c r="W155" s="34"/>
    </row>
    <row r="156" spans="1:23" x14ac:dyDescent="0.2">
      <c r="A156" s="497"/>
      <c r="B156" s="499"/>
      <c r="C156" s="501"/>
      <c r="D156" s="501"/>
      <c r="E156" s="503"/>
      <c r="F156" s="17">
        <v>9</v>
      </c>
      <c r="G156" s="18" t="s">
        <v>18664</v>
      </c>
      <c r="H156" s="18" t="s">
        <v>18665</v>
      </c>
      <c r="I156" s="80"/>
      <c r="J156" s="18" t="s">
        <v>134</v>
      </c>
      <c r="K156" s="19">
        <v>14</v>
      </c>
      <c r="L156" s="19">
        <v>0</v>
      </c>
      <c r="M156" s="20" t="s">
        <v>33</v>
      </c>
      <c r="N156" s="20" t="s">
        <v>34</v>
      </c>
      <c r="O156" s="18" t="s">
        <v>181</v>
      </c>
      <c r="P156" s="18"/>
      <c r="Q156" s="18"/>
      <c r="R156" s="18"/>
      <c r="S156" s="18"/>
      <c r="T156" s="18"/>
      <c r="U156" s="18"/>
      <c r="V156" s="18"/>
      <c r="W156" s="34"/>
    </row>
    <row r="157" spans="1:23" x14ac:dyDescent="0.2">
      <c r="A157" s="497"/>
      <c r="B157" s="499"/>
      <c r="C157" s="501"/>
      <c r="D157" s="501"/>
      <c r="E157" s="503"/>
      <c r="F157" s="17">
        <v>10</v>
      </c>
      <c r="G157" s="18" t="s">
        <v>18666</v>
      </c>
      <c r="H157" s="18" t="s">
        <v>18667</v>
      </c>
      <c r="I157" s="80"/>
      <c r="J157" s="18" t="s">
        <v>134</v>
      </c>
      <c r="K157" s="19">
        <v>14</v>
      </c>
      <c r="L157" s="19">
        <v>0</v>
      </c>
      <c r="M157" s="20" t="s">
        <v>33</v>
      </c>
      <c r="N157" s="20" t="s">
        <v>34</v>
      </c>
      <c r="O157" s="18" t="s">
        <v>181</v>
      </c>
      <c r="P157" s="18"/>
      <c r="Q157" s="18"/>
      <c r="R157" s="18"/>
      <c r="S157" s="18"/>
      <c r="T157" s="18"/>
      <c r="U157" s="18"/>
      <c r="V157" s="18"/>
      <c r="W157" s="34"/>
    </row>
    <row r="158" spans="1:23" x14ac:dyDescent="0.2">
      <c r="A158" s="497"/>
      <c r="B158" s="499"/>
      <c r="C158" s="501"/>
      <c r="D158" s="501"/>
      <c r="E158" s="503"/>
      <c r="F158" s="17">
        <v>11</v>
      </c>
      <c r="G158" s="18" t="s">
        <v>18668</v>
      </c>
      <c r="H158" s="18" t="s">
        <v>18669</v>
      </c>
      <c r="I158" s="80"/>
      <c r="J158" s="18" t="s">
        <v>134</v>
      </c>
      <c r="K158" s="19">
        <v>14</v>
      </c>
      <c r="L158" s="19">
        <v>0</v>
      </c>
      <c r="M158" s="20" t="s">
        <v>33</v>
      </c>
      <c r="N158" s="20" t="s">
        <v>34</v>
      </c>
      <c r="O158" s="18" t="s">
        <v>181</v>
      </c>
      <c r="P158" s="18"/>
      <c r="Q158" s="18"/>
      <c r="R158" s="18"/>
      <c r="S158" s="18"/>
      <c r="T158" s="18"/>
      <c r="U158" s="18"/>
      <c r="V158" s="18"/>
      <c r="W158" s="34"/>
    </row>
    <row r="159" spans="1:23" x14ac:dyDescent="0.2">
      <c r="A159" s="497"/>
      <c r="B159" s="499"/>
      <c r="C159" s="501"/>
      <c r="D159" s="501"/>
      <c r="E159" s="503"/>
      <c r="F159" s="17">
        <v>12</v>
      </c>
      <c r="G159" s="18" t="s">
        <v>18670</v>
      </c>
      <c r="H159" s="18" t="s">
        <v>18671</v>
      </c>
      <c r="I159" s="80"/>
      <c r="J159" s="18" t="s">
        <v>134</v>
      </c>
      <c r="K159" s="19">
        <v>14</v>
      </c>
      <c r="L159" s="19">
        <v>0</v>
      </c>
      <c r="M159" s="20" t="s">
        <v>33</v>
      </c>
      <c r="N159" s="20" t="s">
        <v>34</v>
      </c>
      <c r="O159" s="18" t="s">
        <v>181</v>
      </c>
      <c r="P159" s="18"/>
      <c r="Q159" s="18"/>
      <c r="R159" s="18"/>
      <c r="S159" s="18"/>
      <c r="T159" s="18"/>
      <c r="U159" s="18"/>
      <c r="V159" s="18"/>
      <c r="W159" s="34"/>
    </row>
    <row r="160" spans="1:23" x14ac:dyDescent="0.2">
      <c r="A160" s="497"/>
      <c r="B160" s="499"/>
      <c r="C160" s="501"/>
      <c r="D160" s="501"/>
      <c r="E160" s="503"/>
      <c r="F160" s="17">
        <v>13</v>
      </c>
      <c r="G160" s="18" t="s">
        <v>18672</v>
      </c>
      <c r="H160" s="18" t="s">
        <v>18673</v>
      </c>
      <c r="I160" s="80"/>
      <c r="J160" s="18" t="s">
        <v>134</v>
      </c>
      <c r="K160" s="19">
        <v>14</v>
      </c>
      <c r="L160" s="19">
        <v>0</v>
      </c>
      <c r="M160" s="20" t="s">
        <v>33</v>
      </c>
      <c r="N160" s="20" t="s">
        <v>34</v>
      </c>
      <c r="O160" s="18" t="s">
        <v>181</v>
      </c>
      <c r="P160" s="18"/>
      <c r="Q160" s="18"/>
      <c r="R160" s="18"/>
      <c r="S160" s="18"/>
      <c r="T160" s="18"/>
      <c r="U160" s="18"/>
      <c r="V160" s="18"/>
      <c r="W160" s="34"/>
    </row>
    <row r="161" spans="1:23" x14ac:dyDescent="0.2">
      <c r="A161" s="497"/>
      <c r="B161" s="499"/>
      <c r="C161" s="501"/>
      <c r="D161" s="501"/>
      <c r="E161" s="503"/>
      <c r="F161" s="17">
        <v>14</v>
      </c>
      <c r="G161" s="18" t="s">
        <v>18674</v>
      </c>
      <c r="H161" s="18" t="s">
        <v>18675</v>
      </c>
      <c r="I161" s="80"/>
      <c r="J161" s="18" t="s">
        <v>134</v>
      </c>
      <c r="K161" s="19">
        <v>14</v>
      </c>
      <c r="L161" s="19">
        <v>0</v>
      </c>
      <c r="M161" s="20" t="s">
        <v>33</v>
      </c>
      <c r="N161" s="20" t="s">
        <v>34</v>
      </c>
      <c r="O161" s="18" t="s">
        <v>181</v>
      </c>
      <c r="P161" s="18"/>
      <c r="Q161" s="18"/>
      <c r="R161" s="18"/>
      <c r="S161" s="18"/>
      <c r="T161" s="18"/>
      <c r="U161" s="18"/>
      <c r="V161" s="18"/>
      <c r="W161" s="34"/>
    </row>
    <row r="162" spans="1:23" x14ac:dyDescent="0.2">
      <c r="A162" s="497"/>
      <c r="B162" s="499"/>
      <c r="C162" s="501"/>
      <c r="D162" s="501"/>
      <c r="E162" s="503"/>
      <c r="F162" s="17">
        <v>15</v>
      </c>
      <c r="G162" s="18" t="s">
        <v>18664</v>
      </c>
      <c r="H162" s="18" t="s">
        <v>18676</v>
      </c>
      <c r="I162" s="80"/>
      <c r="J162" s="18" t="s">
        <v>134</v>
      </c>
      <c r="K162" s="19">
        <v>14</v>
      </c>
      <c r="L162" s="19">
        <v>0</v>
      </c>
      <c r="M162" s="20" t="s">
        <v>33</v>
      </c>
      <c r="N162" s="20" t="s">
        <v>34</v>
      </c>
      <c r="O162" s="18" t="s">
        <v>181</v>
      </c>
      <c r="P162" s="18"/>
      <c r="Q162" s="18"/>
      <c r="R162" s="18"/>
      <c r="S162" s="18"/>
      <c r="T162" s="18"/>
      <c r="U162" s="18"/>
      <c r="V162" s="18"/>
      <c r="W162" s="34"/>
    </row>
    <row r="163" spans="1:23" x14ac:dyDescent="0.2">
      <c r="A163" s="497"/>
      <c r="B163" s="499"/>
      <c r="C163" s="501"/>
      <c r="D163" s="501"/>
      <c r="E163" s="503"/>
      <c r="F163" s="17">
        <v>16</v>
      </c>
      <c r="G163" s="18" t="s">
        <v>18666</v>
      </c>
      <c r="H163" s="18" t="s">
        <v>18677</v>
      </c>
      <c r="I163" s="80"/>
      <c r="J163" s="18" t="s">
        <v>134</v>
      </c>
      <c r="K163" s="19">
        <v>14</v>
      </c>
      <c r="L163" s="19">
        <v>0</v>
      </c>
      <c r="M163" s="20" t="s">
        <v>33</v>
      </c>
      <c r="N163" s="20" t="s">
        <v>34</v>
      </c>
      <c r="O163" s="18" t="s">
        <v>181</v>
      </c>
      <c r="P163" s="18"/>
      <c r="Q163" s="18"/>
      <c r="R163" s="18"/>
      <c r="S163" s="18"/>
      <c r="T163" s="18"/>
      <c r="U163" s="18"/>
      <c r="V163" s="18"/>
      <c r="W163" s="34"/>
    </row>
    <row r="164" spans="1:23" x14ac:dyDescent="0.2">
      <c r="A164" s="497"/>
      <c r="B164" s="499"/>
      <c r="C164" s="501"/>
      <c r="D164" s="501"/>
      <c r="E164" s="503"/>
      <c r="F164" s="17">
        <v>17</v>
      </c>
      <c r="G164" s="18" t="s">
        <v>18668</v>
      </c>
      <c r="H164" s="18" t="s">
        <v>18678</v>
      </c>
      <c r="I164" s="80"/>
      <c r="J164" s="18" t="s">
        <v>134</v>
      </c>
      <c r="K164" s="19">
        <v>14</v>
      </c>
      <c r="L164" s="19">
        <v>0</v>
      </c>
      <c r="M164" s="20" t="s">
        <v>33</v>
      </c>
      <c r="N164" s="20" t="s">
        <v>34</v>
      </c>
      <c r="O164" s="18" t="s">
        <v>181</v>
      </c>
      <c r="P164" s="18"/>
      <c r="Q164" s="18"/>
      <c r="R164" s="18"/>
      <c r="S164" s="18"/>
      <c r="T164" s="18"/>
      <c r="U164" s="18"/>
      <c r="V164" s="18"/>
      <c r="W164" s="34"/>
    </row>
    <row r="165" spans="1:23" x14ac:dyDescent="0.2">
      <c r="A165" s="497"/>
      <c r="B165" s="499"/>
      <c r="C165" s="501"/>
      <c r="D165" s="501"/>
      <c r="E165" s="503"/>
      <c r="F165" s="17">
        <v>18</v>
      </c>
      <c r="G165" s="18" t="s">
        <v>18670</v>
      </c>
      <c r="H165" s="18" t="s">
        <v>18679</v>
      </c>
      <c r="I165" s="80"/>
      <c r="J165" s="18" t="s">
        <v>134</v>
      </c>
      <c r="K165" s="19">
        <v>14</v>
      </c>
      <c r="L165" s="19">
        <v>0</v>
      </c>
      <c r="M165" s="20" t="s">
        <v>33</v>
      </c>
      <c r="N165" s="20" t="s">
        <v>34</v>
      </c>
      <c r="O165" s="18" t="s">
        <v>181</v>
      </c>
      <c r="P165" s="18"/>
      <c r="Q165" s="18"/>
      <c r="R165" s="18"/>
      <c r="S165" s="18"/>
      <c r="T165" s="18"/>
      <c r="U165" s="18"/>
      <c r="V165" s="18"/>
      <c r="W165" s="34"/>
    </row>
    <row r="166" spans="1:23" x14ac:dyDescent="0.2">
      <c r="A166" s="497"/>
      <c r="B166" s="499"/>
      <c r="C166" s="501"/>
      <c r="D166" s="501"/>
      <c r="E166" s="503"/>
      <c r="F166" s="17">
        <v>19</v>
      </c>
      <c r="G166" s="18" t="s">
        <v>18672</v>
      </c>
      <c r="H166" s="18" t="s">
        <v>18680</v>
      </c>
      <c r="I166" s="80"/>
      <c r="J166" s="18" t="s">
        <v>134</v>
      </c>
      <c r="K166" s="19">
        <v>14</v>
      </c>
      <c r="L166" s="19">
        <v>0</v>
      </c>
      <c r="M166" s="20" t="s">
        <v>33</v>
      </c>
      <c r="N166" s="20" t="s">
        <v>34</v>
      </c>
      <c r="O166" s="18" t="s">
        <v>181</v>
      </c>
      <c r="P166" s="18"/>
      <c r="Q166" s="18"/>
      <c r="R166" s="18"/>
      <c r="S166" s="18"/>
      <c r="T166" s="18"/>
      <c r="U166" s="18"/>
      <c r="V166" s="18"/>
      <c r="W166" s="34"/>
    </row>
    <row r="167" spans="1:23" x14ac:dyDescent="0.2">
      <c r="A167" s="497"/>
      <c r="B167" s="499"/>
      <c r="C167" s="501"/>
      <c r="D167" s="501"/>
      <c r="E167" s="503"/>
      <c r="F167" s="17">
        <v>20</v>
      </c>
      <c r="G167" s="18" t="s">
        <v>18674</v>
      </c>
      <c r="H167" s="18" t="s">
        <v>18681</v>
      </c>
      <c r="I167" s="80"/>
      <c r="J167" s="18" t="s">
        <v>134</v>
      </c>
      <c r="K167" s="19">
        <v>14</v>
      </c>
      <c r="L167" s="19">
        <v>0</v>
      </c>
      <c r="M167" s="20" t="s">
        <v>33</v>
      </c>
      <c r="N167" s="20" t="s">
        <v>34</v>
      </c>
      <c r="O167" s="18" t="s">
        <v>181</v>
      </c>
      <c r="P167" s="18"/>
      <c r="Q167" s="18"/>
      <c r="R167" s="18"/>
      <c r="S167" s="18"/>
      <c r="T167" s="18"/>
      <c r="U167" s="18"/>
      <c r="V167" s="18"/>
      <c r="W167" s="34"/>
    </row>
    <row r="168" spans="1:23" x14ac:dyDescent="0.2">
      <c r="A168" s="497"/>
      <c r="B168" s="499"/>
      <c r="C168" s="501"/>
      <c r="D168" s="501"/>
      <c r="E168" s="503"/>
      <c r="F168" s="17">
        <v>21</v>
      </c>
      <c r="G168" s="18" t="s">
        <v>18664</v>
      </c>
      <c r="H168" s="18" t="s">
        <v>18682</v>
      </c>
      <c r="I168" s="80"/>
      <c r="J168" s="18" t="s">
        <v>134</v>
      </c>
      <c r="K168" s="19">
        <v>14</v>
      </c>
      <c r="L168" s="19">
        <v>0</v>
      </c>
      <c r="M168" s="20" t="s">
        <v>33</v>
      </c>
      <c r="N168" s="20" t="s">
        <v>34</v>
      </c>
      <c r="O168" s="18" t="s">
        <v>181</v>
      </c>
      <c r="P168" s="18"/>
      <c r="Q168" s="18"/>
      <c r="R168" s="18"/>
      <c r="S168" s="18"/>
      <c r="T168" s="18"/>
      <c r="U168" s="18"/>
      <c r="V168" s="18"/>
      <c r="W168" s="34"/>
    </row>
    <row r="169" spans="1:23" x14ac:dyDescent="0.2">
      <c r="A169" s="497"/>
      <c r="B169" s="499"/>
      <c r="C169" s="501"/>
      <c r="D169" s="501"/>
      <c r="E169" s="503"/>
      <c r="F169" s="17">
        <v>22</v>
      </c>
      <c r="G169" s="18" t="s">
        <v>18666</v>
      </c>
      <c r="H169" s="18" t="s">
        <v>18683</v>
      </c>
      <c r="I169" s="80"/>
      <c r="J169" s="18" t="s">
        <v>134</v>
      </c>
      <c r="K169" s="19">
        <v>14</v>
      </c>
      <c r="L169" s="19">
        <v>0</v>
      </c>
      <c r="M169" s="20" t="s">
        <v>33</v>
      </c>
      <c r="N169" s="20" t="s">
        <v>34</v>
      </c>
      <c r="O169" s="18" t="s">
        <v>181</v>
      </c>
      <c r="P169" s="18"/>
      <c r="Q169" s="18"/>
      <c r="R169" s="18"/>
      <c r="S169" s="18"/>
      <c r="T169" s="18"/>
      <c r="U169" s="18"/>
      <c r="V169" s="18"/>
      <c r="W169" s="34"/>
    </row>
    <row r="170" spans="1:23" x14ac:dyDescent="0.2">
      <c r="A170" s="497"/>
      <c r="B170" s="499"/>
      <c r="C170" s="501"/>
      <c r="D170" s="501"/>
      <c r="E170" s="503"/>
      <c r="F170" s="17">
        <v>23</v>
      </c>
      <c r="G170" s="18" t="s">
        <v>18668</v>
      </c>
      <c r="H170" s="18" t="s">
        <v>18684</v>
      </c>
      <c r="I170" s="80"/>
      <c r="J170" s="18" t="s">
        <v>134</v>
      </c>
      <c r="K170" s="19">
        <v>14</v>
      </c>
      <c r="L170" s="19">
        <v>0</v>
      </c>
      <c r="M170" s="20" t="s">
        <v>33</v>
      </c>
      <c r="N170" s="20" t="s">
        <v>34</v>
      </c>
      <c r="O170" s="18" t="s">
        <v>181</v>
      </c>
      <c r="P170" s="18"/>
      <c r="Q170" s="18"/>
      <c r="R170" s="18"/>
      <c r="S170" s="18"/>
      <c r="T170" s="18"/>
      <c r="U170" s="18"/>
      <c r="V170" s="18"/>
      <c r="W170" s="34"/>
    </row>
    <row r="171" spans="1:23" x14ac:dyDescent="0.2">
      <c r="A171" s="497"/>
      <c r="B171" s="499"/>
      <c r="C171" s="501"/>
      <c r="D171" s="501"/>
      <c r="E171" s="503"/>
      <c r="F171" s="17">
        <v>24</v>
      </c>
      <c r="G171" s="18" t="s">
        <v>18670</v>
      </c>
      <c r="H171" s="18" t="s">
        <v>18685</v>
      </c>
      <c r="I171" s="80"/>
      <c r="J171" s="18" t="s">
        <v>134</v>
      </c>
      <c r="K171" s="19">
        <v>14</v>
      </c>
      <c r="L171" s="19">
        <v>0</v>
      </c>
      <c r="M171" s="20" t="s">
        <v>33</v>
      </c>
      <c r="N171" s="20" t="s">
        <v>34</v>
      </c>
      <c r="O171" s="18" t="s">
        <v>181</v>
      </c>
      <c r="P171" s="18"/>
      <c r="Q171" s="18"/>
      <c r="R171" s="18"/>
      <c r="S171" s="18"/>
      <c r="T171" s="18"/>
      <c r="U171" s="18"/>
      <c r="V171" s="18"/>
      <c r="W171" s="34"/>
    </row>
    <row r="172" spans="1:23" x14ac:dyDescent="0.2">
      <c r="A172" s="497"/>
      <c r="B172" s="499"/>
      <c r="C172" s="501"/>
      <c r="D172" s="501"/>
      <c r="E172" s="503"/>
      <c r="F172" s="17">
        <v>25</v>
      </c>
      <c r="G172" s="18" t="s">
        <v>18672</v>
      </c>
      <c r="H172" s="18" t="s">
        <v>18686</v>
      </c>
      <c r="I172" s="80"/>
      <c r="J172" s="18" t="s">
        <v>134</v>
      </c>
      <c r="K172" s="19">
        <v>14</v>
      </c>
      <c r="L172" s="19">
        <v>0</v>
      </c>
      <c r="M172" s="20" t="s">
        <v>33</v>
      </c>
      <c r="N172" s="20" t="s">
        <v>34</v>
      </c>
      <c r="O172" s="18" t="s">
        <v>181</v>
      </c>
      <c r="P172" s="18"/>
      <c r="Q172" s="18"/>
      <c r="R172" s="18"/>
      <c r="S172" s="18"/>
      <c r="T172" s="18"/>
      <c r="U172" s="18"/>
      <c r="V172" s="18"/>
      <c r="W172" s="34"/>
    </row>
    <row r="173" spans="1:23" x14ac:dyDescent="0.2">
      <c r="A173" s="497"/>
      <c r="B173" s="499"/>
      <c r="C173" s="501"/>
      <c r="D173" s="501"/>
      <c r="E173" s="503"/>
      <c r="F173" s="17">
        <v>26</v>
      </c>
      <c r="G173" s="18" t="s">
        <v>18674</v>
      </c>
      <c r="H173" s="18" t="s">
        <v>18687</v>
      </c>
      <c r="I173" s="80"/>
      <c r="J173" s="18" t="s">
        <v>134</v>
      </c>
      <c r="K173" s="19">
        <v>14</v>
      </c>
      <c r="L173" s="19">
        <v>0</v>
      </c>
      <c r="M173" s="20" t="s">
        <v>33</v>
      </c>
      <c r="N173" s="20" t="s">
        <v>34</v>
      </c>
      <c r="O173" s="18" t="s">
        <v>181</v>
      </c>
      <c r="P173" s="18"/>
      <c r="Q173" s="18"/>
      <c r="R173" s="18"/>
      <c r="S173" s="18"/>
      <c r="T173" s="18"/>
      <c r="U173" s="18"/>
      <c r="V173" s="18"/>
      <c r="W173" s="34"/>
    </row>
    <row r="174" spans="1:23" x14ac:dyDescent="0.2">
      <c r="A174" s="497"/>
      <c r="B174" s="499"/>
      <c r="C174" s="501"/>
      <c r="D174" s="501"/>
      <c r="E174" s="503"/>
      <c r="F174" s="17">
        <v>27</v>
      </c>
      <c r="G174" s="18" t="s">
        <v>18664</v>
      </c>
      <c r="H174" s="18" t="s">
        <v>18688</v>
      </c>
      <c r="I174" s="80"/>
      <c r="J174" s="18" t="s">
        <v>134</v>
      </c>
      <c r="K174" s="19">
        <v>14</v>
      </c>
      <c r="L174" s="19">
        <v>0</v>
      </c>
      <c r="M174" s="20" t="s">
        <v>33</v>
      </c>
      <c r="N174" s="20" t="s">
        <v>34</v>
      </c>
      <c r="O174" s="18" t="s">
        <v>181</v>
      </c>
      <c r="P174" s="18"/>
      <c r="Q174" s="18"/>
      <c r="R174" s="18"/>
      <c r="S174" s="18"/>
      <c r="T174" s="18"/>
      <c r="U174" s="18"/>
      <c r="V174" s="18"/>
      <c r="W174" s="34"/>
    </row>
    <row r="175" spans="1:23" x14ac:dyDescent="0.2">
      <c r="A175" s="497"/>
      <c r="B175" s="499"/>
      <c r="C175" s="501"/>
      <c r="D175" s="501"/>
      <c r="E175" s="503"/>
      <c r="F175" s="17">
        <v>28</v>
      </c>
      <c r="G175" s="18" t="s">
        <v>18666</v>
      </c>
      <c r="H175" s="18" t="s">
        <v>18689</v>
      </c>
      <c r="I175" s="80"/>
      <c r="J175" s="18" t="s">
        <v>134</v>
      </c>
      <c r="K175" s="19">
        <v>14</v>
      </c>
      <c r="L175" s="19">
        <v>0</v>
      </c>
      <c r="M175" s="20" t="s">
        <v>33</v>
      </c>
      <c r="N175" s="20" t="s">
        <v>34</v>
      </c>
      <c r="O175" s="18" t="s">
        <v>181</v>
      </c>
      <c r="P175" s="18"/>
      <c r="Q175" s="18"/>
      <c r="R175" s="18"/>
      <c r="S175" s="18"/>
      <c r="T175" s="18"/>
      <c r="U175" s="18"/>
      <c r="V175" s="18"/>
      <c r="W175" s="34"/>
    </row>
    <row r="176" spans="1:23" x14ac:dyDescent="0.2">
      <c r="A176" s="497"/>
      <c r="B176" s="499"/>
      <c r="C176" s="501"/>
      <c r="D176" s="501"/>
      <c r="E176" s="503"/>
      <c r="F176" s="17">
        <v>29</v>
      </c>
      <c r="G176" s="18" t="s">
        <v>18668</v>
      </c>
      <c r="H176" s="18" t="s">
        <v>18690</v>
      </c>
      <c r="I176" s="80"/>
      <c r="J176" s="18" t="s">
        <v>134</v>
      </c>
      <c r="K176" s="19">
        <v>14</v>
      </c>
      <c r="L176" s="19">
        <v>0</v>
      </c>
      <c r="M176" s="20" t="s">
        <v>33</v>
      </c>
      <c r="N176" s="20" t="s">
        <v>34</v>
      </c>
      <c r="O176" s="18" t="s">
        <v>181</v>
      </c>
      <c r="P176" s="18"/>
      <c r="Q176" s="18"/>
      <c r="R176" s="18"/>
      <c r="S176" s="18"/>
      <c r="T176" s="18"/>
      <c r="U176" s="18"/>
      <c r="V176" s="18"/>
      <c r="W176" s="34"/>
    </row>
    <row r="177" spans="1:23" x14ac:dyDescent="0.2">
      <c r="A177" s="497"/>
      <c r="B177" s="499"/>
      <c r="C177" s="501"/>
      <c r="D177" s="501"/>
      <c r="E177" s="503"/>
      <c r="F177" s="17">
        <v>30</v>
      </c>
      <c r="G177" s="18" t="s">
        <v>18670</v>
      </c>
      <c r="H177" s="18" t="s">
        <v>18691</v>
      </c>
      <c r="I177" s="80"/>
      <c r="J177" s="18" t="s">
        <v>134</v>
      </c>
      <c r="K177" s="19">
        <v>14</v>
      </c>
      <c r="L177" s="19">
        <v>0</v>
      </c>
      <c r="M177" s="20" t="s">
        <v>33</v>
      </c>
      <c r="N177" s="20" t="s">
        <v>34</v>
      </c>
      <c r="O177" s="18" t="s">
        <v>181</v>
      </c>
      <c r="P177" s="18"/>
      <c r="Q177" s="18"/>
      <c r="R177" s="18"/>
      <c r="S177" s="18"/>
      <c r="T177" s="18"/>
      <c r="U177" s="18"/>
      <c r="V177" s="18"/>
      <c r="W177" s="34"/>
    </row>
    <row r="178" spans="1:23" x14ac:dyDescent="0.2">
      <c r="A178" s="497"/>
      <c r="B178" s="499"/>
      <c r="C178" s="501"/>
      <c r="D178" s="501"/>
      <c r="E178" s="503"/>
      <c r="F178" s="17">
        <v>31</v>
      </c>
      <c r="G178" s="18" t="s">
        <v>18672</v>
      </c>
      <c r="H178" s="18" t="s">
        <v>18692</v>
      </c>
      <c r="I178" s="80"/>
      <c r="J178" s="18" t="s">
        <v>134</v>
      </c>
      <c r="K178" s="19">
        <v>14</v>
      </c>
      <c r="L178" s="19">
        <v>0</v>
      </c>
      <c r="M178" s="20" t="s">
        <v>33</v>
      </c>
      <c r="N178" s="20" t="s">
        <v>34</v>
      </c>
      <c r="O178" s="18" t="s">
        <v>181</v>
      </c>
      <c r="P178" s="18"/>
      <c r="Q178" s="18"/>
      <c r="R178" s="18"/>
      <c r="S178" s="18"/>
      <c r="T178" s="18"/>
      <c r="U178" s="18"/>
      <c r="V178" s="18"/>
      <c r="W178" s="34"/>
    </row>
    <row r="179" spans="1:23" x14ac:dyDescent="0.2">
      <c r="A179" s="497"/>
      <c r="B179" s="499"/>
      <c r="C179" s="501"/>
      <c r="D179" s="501"/>
      <c r="E179" s="503"/>
      <c r="F179" s="17">
        <v>32</v>
      </c>
      <c r="G179" s="18" t="s">
        <v>18674</v>
      </c>
      <c r="H179" s="18" t="s">
        <v>18693</v>
      </c>
      <c r="I179" s="80"/>
      <c r="J179" s="18" t="s">
        <v>134</v>
      </c>
      <c r="K179" s="19">
        <v>14</v>
      </c>
      <c r="L179" s="19">
        <v>0</v>
      </c>
      <c r="M179" s="20" t="s">
        <v>33</v>
      </c>
      <c r="N179" s="20" t="s">
        <v>34</v>
      </c>
      <c r="O179" s="18" t="s">
        <v>181</v>
      </c>
      <c r="P179" s="18"/>
      <c r="Q179" s="18"/>
      <c r="R179" s="18"/>
      <c r="S179" s="18"/>
      <c r="T179" s="18"/>
      <c r="U179" s="18"/>
      <c r="V179" s="18"/>
      <c r="W179" s="34"/>
    </row>
    <row r="180" spans="1:23" x14ac:dyDescent="0.2">
      <c r="A180" s="497"/>
      <c r="B180" s="499"/>
      <c r="C180" s="501"/>
      <c r="D180" s="501"/>
      <c r="E180" s="503"/>
      <c r="F180" s="17">
        <v>33</v>
      </c>
      <c r="G180" s="18" t="s">
        <v>18664</v>
      </c>
      <c r="H180" s="18" t="s">
        <v>18694</v>
      </c>
      <c r="I180" s="80"/>
      <c r="J180" s="18" t="s">
        <v>134</v>
      </c>
      <c r="K180" s="19">
        <v>14</v>
      </c>
      <c r="L180" s="19">
        <v>0</v>
      </c>
      <c r="M180" s="20" t="s">
        <v>33</v>
      </c>
      <c r="N180" s="20" t="s">
        <v>34</v>
      </c>
      <c r="O180" s="18" t="s">
        <v>181</v>
      </c>
      <c r="P180" s="18"/>
      <c r="Q180" s="18"/>
      <c r="R180" s="18"/>
      <c r="S180" s="18"/>
      <c r="T180" s="18"/>
      <c r="U180" s="18"/>
      <c r="V180" s="18"/>
      <c r="W180" s="34"/>
    </row>
    <row r="181" spans="1:23" x14ac:dyDescent="0.2">
      <c r="A181" s="497"/>
      <c r="B181" s="499"/>
      <c r="C181" s="501"/>
      <c r="D181" s="501"/>
      <c r="E181" s="503"/>
      <c r="F181" s="17">
        <v>34</v>
      </c>
      <c r="G181" s="18" t="s">
        <v>18666</v>
      </c>
      <c r="H181" s="18" t="s">
        <v>18695</v>
      </c>
      <c r="I181" s="80"/>
      <c r="J181" s="18" t="s">
        <v>134</v>
      </c>
      <c r="K181" s="19">
        <v>14</v>
      </c>
      <c r="L181" s="19">
        <v>0</v>
      </c>
      <c r="M181" s="20" t="s">
        <v>33</v>
      </c>
      <c r="N181" s="20" t="s">
        <v>34</v>
      </c>
      <c r="O181" s="18" t="s">
        <v>181</v>
      </c>
      <c r="P181" s="18"/>
      <c r="Q181" s="18"/>
      <c r="R181" s="18"/>
      <c r="S181" s="18"/>
      <c r="T181" s="18"/>
      <c r="U181" s="18"/>
      <c r="V181" s="18"/>
      <c r="W181" s="34"/>
    </row>
    <row r="182" spans="1:23" x14ac:dyDescent="0.2">
      <c r="A182" s="497"/>
      <c r="B182" s="499"/>
      <c r="C182" s="501"/>
      <c r="D182" s="501"/>
      <c r="E182" s="503"/>
      <c r="F182" s="17">
        <v>35</v>
      </c>
      <c r="G182" s="18" t="s">
        <v>18668</v>
      </c>
      <c r="H182" s="18" t="s">
        <v>18696</v>
      </c>
      <c r="I182" s="80"/>
      <c r="J182" s="18" t="s">
        <v>134</v>
      </c>
      <c r="K182" s="19">
        <v>14</v>
      </c>
      <c r="L182" s="19">
        <v>0</v>
      </c>
      <c r="M182" s="20" t="s">
        <v>33</v>
      </c>
      <c r="N182" s="20" t="s">
        <v>34</v>
      </c>
      <c r="O182" s="18" t="s">
        <v>181</v>
      </c>
      <c r="P182" s="18"/>
      <c r="Q182" s="18"/>
      <c r="R182" s="18"/>
      <c r="S182" s="18"/>
      <c r="T182" s="18"/>
      <c r="U182" s="18"/>
      <c r="V182" s="18"/>
      <c r="W182" s="34"/>
    </row>
    <row r="183" spans="1:23" x14ac:dyDescent="0.2">
      <c r="A183" s="497"/>
      <c r="B183" s="499"/>
      <c r="C183" s="501"/>
      <c r="D183" s="501"/>
      <c r="E183" s="503"/>
      <c r="F183" s="17">
        <v>36</v>
      </c>
      <c r="G183" s="18" t="s">
        <v>18670</v>
      </c>
      <c r="H183" s="18" t="s">
        <v>18697</v>
      </c>
      <c r="I183" s="80"/>
      <c r="J183" s="18" t="s">
        <v>134</v>
      </c>
      <c r="K183" s="19">
        <v>14</v>
      </c>
      <c r="L183" s="19">
        <v>0</v>
      </c>
      <c r="M183" s="20" t="s">
        <v>33</v>
      </c>
      <c r="N183" s="20" t="s">
        <v>34</v>
      </c>
      <c r="O183" s="18" t="s">
        <v>181</v>
      </c>
      <c r="P183" s="18"/>
      <c r="Q183" s="18"/>
      <c r="R183" s="18"/>
      <c r="S183" s="18"/>
      <c r="T183" s="18"/>
      <c r="U183" s="18"/>
      <c r="V183" s="18"/>
      <c r="W183" s="34"/>
    </row>
    <row r="184" spans="1:23" x14ac:dyDescent="0.2">
      <c r="A184" s="497"/>
      <c r="B184" s="499"/>
      <c r="C184" s="501"/>
      <c r="D184" s="501"/>
      <c r="E184" s="503"/>
      <c r="F184" s="17">
        <v>37</v>
      </c>
      <c r="G184" s="18" t="s">
        <v>18672</v>
      </c>
      <c r="H184" s="18" t="s">
        <v>18698</v>
      </c>
      <c r="I184" s="80"/>
      <c r="J184" s="18" t="s">
        <v>134</v>
      </c>
      <c r="K184" s="19">
        <v>14</v>
      </c>
      <c r="L184" s="19">
        <v>0</v>
      </c>
      <c r="M184" s="20" t="s">
        <v>33</v>
      </c>
      <c r="N184" s="20" t="s">
        <v>34</v>
      </c>
      <c r="O184" s="18" t="s">
        <v>181</v>
      </c>
      <c r="P184" s="18"/>
      <c r="Q184" s="18"/>
      <c r="R184" s="18"/>
      <c r="S184" s="18"/>
      <c r="T184" s="18"/>
      <c r="U184" s="18"/>
      <c r="V184" s="18"/>
      <c r="W184" s="34"/>
    </row>
    <row r="185" spans="1:23" x14ac:dyDescent="0.2">
      <c r="A185" s="497"/>
      <c r="B185" s="499"/>
      <c r="C185" s="501"/>
      <c r="D185" s="501"/>
      <c r="E185" s="503"/>
      <c r="F185" s="17">
        <v>38</v>
      </c>
      <c r="G185" s="18" t="s">
        <v>18674</v>
      </c>
      <c r="H185" s="18" t="s">
        <v>18699</v>
      </c>
      <c r="I185" s="80"/>
      <c r="J185" s="18" t="s">
        <v>134</v>
      </c>
      <c r="K185" s="19">
        <v>14</v>
      </c>
      <c r="L185" s="19">
        <v>0</v>
      </c>
      <c r="M185" s="20" t="s">
        <v>33</v>
      </c>
      <c r="N185" s="20" t="s">
        <v>34</v>
      </c>
      <c r="O185" s="18" t="s">
        <v>181</v>
      </c>
      <c r="P185" s="18"/>
      <c r="Q185" s="18"/>
      <c r="R185" s="18"/>
      <c r="S185" s="18"/>
      <c r="T185" s="18"/>
      <c r="U185" s="18"/>
      <c r="V185" s="18"/>
      <c r="W185" s="34"/>
    </row>
    <row r="186" spans="1:23" x14ac:dyDescent="0.2">
      <c r="A186" s="497"/>
      <c r="B186" s="499"/>
      <c r="C186" s="501"/>
      <c r="D186" s="501"/>
      <c r="E186" s="503"/>
      <c r="F186" s="17">
        <v>39</v>
      </c>
      <c r="G186" s="18" t="s">
        <v>18542</v>
      </c>
      <c r="H186" s="18" t="s">
        <v>18700</v>
      </c>
      <c r="I186" s="80"/>
      <c r="J186" s="18" t="s">
        <v>134</v>
      </c>
      <c r="K186" s="19">
        <v>14</v>
      </c>
      <c r="L186" s="19">
        <v>0</v>
      </c>
      <c r="M186" s="20" t="s">
        <v>33</v>
      </c>
      <c r="N186" s="20" t="s">
        <v>34</v>
      </c>
      <c r="O186" s="18" t="s">
        <v>181</v>
      </c>
      <c r="P186" s="18"/>
      <c r="Q186" s="18"/>
      <c r="R186" s="18"/>
      <c r="S186" s="18"/>
      <c r="T186" s="18"/>
      <c r="U186" s="18"/>
      <c r="V186" s="18"/>
      <c r="W186" s="34"/>
    </row>
    <row r="187" spans="1:23" x14ac:dyDescent="0.2">
      <c r="A187" s="497"/>
      <c r="B187" s="499"/>
      <c r="C187" s="501"/>
      <c r="D187" s="501"/>
      <c r="E187" s="503"/>
      <c r="F187" s="17">
        <v>40</v>
      </c>
      <c r="G187" s="18" t="s">
        <v>18544</v>
      </c>
      <c r="H187" s="18" t="s">
        <v>18701</v>
      </c>
      <c r="I187" s="80"/>
      <c r="J187" s="18" t="s">
        <v>134</v>
      </c>
      <c r="K187" s="19">
        <v>14</v>
      </c>
      <c r="L187" s="19">
        <v>0</v>
      </c>
      <c r="M187" s="20" t="s">
        <v>33</v>
      </c>
      <c r="N187" s="20" t="s">
        <v>34</v>
      </c>
      <c r="O187" s="18" t="s">
        <v>181</v>
      </c>
      <c r="P187" s="18"/>
      <c r="Q187" s="18"/>
      <c r="R187" s="18"/>
      <c r="S187" s="18"/>
      <c r="T187" s="18"/>
      <c r="U187" s="18"/>
      <c r="V187" s="18"/>
      <c r="W187" s="34"/>
    </row>
    <row r="188" spans="1:23" x14ac:dyDescent="0.2">
      <c r="A188" s="497"/>
      <c r="B188" s="499"/>
      <c r="C188" s="501"/>
      <c r="D188" s="501"/>
      <c r="E188" s="503"/>
      <c r="F188" s="17">
        <v>41</v>
      </c>
      <c r="G188" s="18" t="s">
        <v>18546</v>
      </c>
      <c r="H188" s="18" t="s">
        <v>18702</v>
      </c>
      <c r="I188" s="80"/>
      <c r="J188" s="18" t="s">
        <v>134</v>
      </c>
      <c r="K188" s="19">
        <v>14</v>
      </c>
      <c r="L188" s="19">
        <v>0</v>
      </c>
      <c r="M188" s="20" t="s">
        <v>33</v>
      </c>
      <c r="N188" s="20" t="s">
        <v>34</v>
      </c>
      <c r="O188" s="18" t="s">
        <v>181</v>
      </c>
      <c r="P188" s="18"/>
      <c r="Q188" s="18"/>
      <c r="R188" s="18"/>
      <c r="S188" s="18"/>
      <c r="T188" s="18"/>
      <c r="U188" s="18"/>
      <c r="V188" s="18"/>
      <c r="W188" s="34"/>
    </row>
    <row r="189" spans="1:23" x14ac:dyDescent="0.2">
      <c r="A189" s="497"/>
      <c r="B189" s="499"/>
      <c r="C189" s="501"/>
      <c r="D189" s="501"/>
      <c r="E189" s="503"/>
      <c r="F189" s="17">
        <v>42</v>
      </c>
      <c r="G189" s="18" t="s">
        <v>7963</v>
      </c>
      <c r="H189" s="18" t="s">
        <v>18703</v>
      </c>
      <c r="I189" s="80"/>
      <c r="J189" s="18" t="s">
        <v>32</v>
      </c>
      <c r="K189" s="19">
        <v>8</v>
      </c>
      <c r="L189" s="19"/>
      <c r="M189" s="20" t="s">
        <v>34</v>
      </c>
      <c r="N189" s="20" t="s">
        <v>34</v>
      </c>
      <c r="O189" s="18" t="s">
        <v>40</v>
      </c>
      <c r="P189" s="18"/>
      <c r="Q189" s="18"/>
      <c r="R189" s="18"/>
      <c r="S189" s="18"/>
      <c r="T189" s="18"/>
      <c r="U189" s="18"/>
      <c r="V189" s="18"/>
      <c r="W189" s="34"/>
    </row>
    <row r="190" spans="1:23" x14ac:dyDescent="0.2">
      <c r="A190" s="497"/>
      <c r="B190" s="499"/>
      <c r="C190" s="501"/>
      <c r="D190" s="501"/>
      <c r="E190" s="503"/>
      <c r="F190" s="17">
        <v>43</v>
      </c>
      <c r="G190" s="18" t="s">
        <v>8039</v>
      </c>
      <c r="H190" s="18" t="s">
        <v>18704</v>
      </c>
      <c r="I190" s="80"/>
      <c r="J190" s="18" t="s">
        <v>44</v>
      </c>
      <c r="K190" s="19">
        <v>12</v>
      </c>
      <c r="L190" s="19"/>
      <c r="M190" s="20" t="s">
        <v>34</v>
      </c>
      <c r="N190" s="20" t="s">
        <v>34</v>
      </c>
      <c r="O190" s="18" t="s">
        <v>51</v>
      </c>
      <c r="P190" s="18"/>
      <c r="Q190" s="18"/>
      <c r="R190" s="18"/>
      <c r="S190" s="18"/>
      <c r="T190" s="18"/>
      <c r="U190" s="18"/>
      <c r="V190" s="18"/>
      <c r="W190" s="34"/>
    </row>
    <row r="191" spans="1:23" x14ac:dyDescent="0.2">
      <c r="A191" s="497"/>
      <c r="B191" s="499"/>
      <c r="C191" s="501"/>
      <c r="D191" s="501"/>
      <c r="E191" s="503"/>
      <c r="F191" s="17">
        <v>44</v>
      </c>
      <c r="G191" s="18" t="s">
        <v>3603</v>
      </c>
      <c r="H191" s="18" t="s">
        <v>18705</v>
      </c>
      <c r="I191" s="80"/>
      <c r="J191" s="18" t="s">
        <v>123</v>
      </c>
      <c r="K191" s="19"/>
      <c r="L191" s="19"/>
      <c r="M191" s="20" t="s">
        <v>34</v>
      </c>
      <c r="N191" s="20" t="s">
        <v>34</v>
      </c>
      <c r="O191" s="18" t="s">
        <v>124</v>
      </c>
      <c r="P191" s="18"/>
      <c r="Q191" s="18"/>
      <c r="R191" s="18"/>
      <c r="S191" s="18"/>
      <c r="T191" s="18"/>
      <c r="U191" s="18"/>
      <c r="V191" s="18"/>
      <c r="W191" s="34"/>
    </row>
    <row r="192" spans="1:23" x14ac:dyDescent="0.2">
      <c r="A192" s="497"/>
      <c r="B192" s="499"/>
      <c r="C192" s="501"/>
      <c r="D192" s="501"/>
      <c r="E192" s="503"/>
      <c r="F192" s="17">
        <v>45</v>
      </c>
      <c r="G192" s="18" t="s">
        <v>8042</v>
      </c>
      <c r="H192" s="18" t="s">
        <v>18706</v>
      </c>
      <c r="I192" s="80"/>
      <c r="J192" s="18" t="s">
        <v>32</v>
      </c>
      <c r="K192" s="19">
        <v>6</v>
      </c>
      <c r="L192" s="19"/>
      <c r="M192" s="20" t="s">
        <v>34</v>
      </c>
      <c r="N192" s="20" t="s">
        <v>34</v>
      </c>
      <c r="O192" s="18" t="s">
        <v>47</v>
      </c>
      <c r="P192" s="18"/>
      <c r="Q192" s="18"/>
      <c r="R192" s="18"/>
      <c r="S192" s="18"/>
      <c r="T192" s="18"/>
      <c r="U192" s="18"/>
      <c r="V192" s="18"/>
      <c r="W192" s="34"/>
    </row>
    <row r="193" spans="1:23" x14ac:dyDescent="0.2">
      <c r="A193" s="497"/>
      <c r="B193" s="499"/>
      <c r="C193" s="501"/>
      <c r="D193" s="501"/>
      <c r="E193" s="503"/>
      <c r="F193" s="17">
        <v>46</v>
      </c>
      <c r="G193" s="18" t="s">
        <v>8421</v>
      </c>
      <c r="H193" s="18" t="s">
        <v>18707</v>
      </c>
      <c r="I193" s="80"/>
      <c r="J193" s="18" t="s">
        <v>32</v>
      </c>
      <c r="K193" s="19">
        <v>8</v>
      </c>
      <c r="L193" s="19"/>
      <c r="M193" s="20" t="s">
        <v>34</v>
      </c>
      <c r="N193" s="20" t="s">
        <v>34</v>
      </c>
      <c r="O193" s="18" t="s">
        <v>40</v>
      </c>
      <c r="P193" s="18"/>
      <c r="Q193" s="18"/>
      <c r="R193" s="18"/>
      <c r="S193" s="18"/>
      <c r="T193" s="18"/>
      <c r="U193" s="18"/>
      <c r="V193" s="18"/>
      <c r="W193" s="34"/>
    </row>
    <row r="194" spans="1:23" x14ac:dyDescent="0.2">
      <c r="A194" s="497"/>
      <c r="B194" s="499"/>
      <c r="C194" s="501"/>
      <c r="D194" s="501"/>
      <c r="E194" s="503"/>
      <c r="F194" s="17">
        <v>47</v>
      </c>
      <c r="G194" s="18" t="s">
        <v>8046</v>
      </c>
      <c r="H194" s="18" t="s">
        <v>18708</v>
      </c>
      <c r="I194" s="80"/>
      <c r="J194" s="18" t="s">
        <v>44</v>
      </c>
      <c r="K194" s="19">
        <v>12</v>
      </c>
      <c r="L194" s="19"/>
      <c r="M194" s="20" t="s">
        <v>34</v>
      </c>
      <c r="N194" s="20" t="s">
        <v>34</v>
      </c>
      <c r="O194" s="18" t="s">
        <v>51</v>
      </c>
      <c r="P194" s="18"/>
      <c r="Q194" s="18"/>
      <c r="R194" s="18"/>
      <c r="S194" s="18"/>
      <c r="T194" s="18"/>
      <c r="U194" s="18"/>
      <c r="V194" s="18"/>
      <c r="W194" s="34"/>
    </row>
    <row r="195" spans="1:23" x14ac:dyDescent="0.2">
      <c r="A195" s="497"/>
      <c r="B195" s="499"/>
      <c r="C195" s="501"/>
      <c r="D195" s="501"/>
      <c r="E195" s="503"/>
      <c r="F195" s="17">
        <v>48</v>
      </c>
      <c r="G195" s="18" t="s">
        <v>8048</v>
      </c>
      <c r="H195" s="18" t="s">
        <v>18709</v>
      </c>
      <c r="I195" s="80"/>
      <c r="J195" s="18" t="s">
        <v>32</v>
      </c>
      <c r="K195" s="19">
        <v>4</v>
      </c>
      <c r="L195" s="19"/>
      <c r="M195" s="20" t="s">
        <v>34</v>
      </c>
      <c r="N195" s="20" t="s">
        <v>34</v>
      </c>
      <c r="O195" s="18" t="s">
        <v>58</v>
      </c>
      <c r="P195" s="18"/>
      <c r="Q195" s="18"/>
      <c r="R195" s="18"/>
      <c r="S195" s="18"/>
      <c r="T195" s="18"/>
      <c r="U195" s="18"/>
      <c r="V195" s="18"/>
      <c r="W195" s="34"/>
    </row>
    <row r="196" spans="1:23" x14ac:dyDescent="0.2">
      <c r="A196" s="497"/>
      <c r="B196" s="499"/>
      <c r="C196" s="501"/>
      <c r="D196" s="501"/>
      <c r="E196" s="503"/>
      <c r="F196" s="17">
        <v>49</v>
      </c>
      <c r="G196" s="18" t="s">
        <v>3601</v>
      </c>
      <c r="H196" s="18" t="s">
        <v>18710</v>
      </c>
      <c r="I196" s="80"/>
      <c r="J196" s="18" t="s">
        <v>123</v>
      </c>
      <c r="K196" s="19"/>
      <c r="L196" s="19"/>
      <c r="M196" s="20" t="s">
        <v>33</v>
      </c>
      <c r="N196" s="20" t="s">
        <v>34</v>
      </c>
      <c r="O196" s="18" t="s">
        <v>124</v>
      </c>
      <c r="P196" s="18"/>
      <c r="Q196" s="18"/>
      <c r="R196" s="18"/>
      <c r="S196" s="18"/>
      <c r="T196" s="18"/>
      <c r="U196" s="18"/>
      <c r="V196" s="18"/>
      <c r="W196" s="34"/>
    </row>
    <row r="197" spans="1:23" x14ac:dyDescent="0.2">
      <c r="A197" s="497"/>
      <c r="B197" s="499"/>
      <c r="C197" s="501"/>
      <c r="D197" s="501"/>
      <c r="E197" s="503"/>
      <c r="F197" s="17">
        <v>50</v>
      </c>
      <c r="G197" s="18" t="s">
        <v>8051</v>
      </c>
      <c r="H197" s="18" t="s">
        <v>18711</v>
      </c>
      <c r="I197" s="80"/>
      <c r="J197" s="18" t="s">
        <v>32</v>
      </c>
      <c r="K197" s="19">
        <v>6</v>
      </c>
      <c r="L197" s="19"/>
      <c r="M197" s="20" t="s">
        <v>34</v>
      </c>
      <c r="N197" s="20" t="s">
        <v>34</v>
      </c>
      <c r="O197" s="18" t="s">
        <v>47</v>
      </c>
      <c r="P197" s="18"/>
      <c r="Q197" s="18"/>
      <c r="R197" s="18"/>
      <c r="S197" s="18"/>
      <c r="T197" s="18"/>
      <c r="U197" s="18"/>
      <c r="V197" s="18"/>
      <c r="W197" s="34"/>
    </row>
    <row r="198" spans="1:23" x14ac:dyDescent="0.2">
      <c r="A198" s="496" t="s">
        <v>18712</v>
      </c>
      <c r="B198" s="498" t="s">
        <v>18436</v>
      </c>
      <c r="C198" s="500"/>
      <c r="D198" s="500"/>
      <c r="E198" s="502">
        <v>16777215</v>
      </c>
      <c r="F198" s="27">
        <v>1</v>
      </c>
      <c r="G198" s="28" t="s">
        <v>18524</v>
      </c>
      <c r="H198" s="28" t="s">
        <v>18713</v>
      </c>
      <c r="I198" s="79"/>
      <c r="J198" s="28" t="s">
        <v>32</v>
      </c>
      <c r="K198" s="29">
        <v>6</v>
      </c>
      <c r="L198" s="29"/>
      <c r="M198" s="30" t="s">
        <v>33</v>
      </c>
      <c r="N198" s="30" t="s">
        <v>34</v>
      </c>
      <c r="O198" s="28" t="s">
        <v>47</v>
      </c>
      <c r="P198" s="28"/>
      <c r="Q198" s="28"/>
      <c r="R198" s="28"/>
      <c r="S198" s="28"/>
      <c r="T198" s="28"/>
      <c r="U198" s="28"/>
      <c r="V198" s="28"/>
      <c r="W198" s="33"/>
    </row>
    <row r="199" spans="1:23" x14ac:dyDescent="0.2">
      <c r="A199" s="497"/>
      <c r="B199" s="499"/>
      <c r="C199" s="501"/>
      <c r="D199" s="501"/>
      <c r="E199" s="503"/>
      <c r="F199" s="17">
        <v>2</v>
      </c>
      <c r="G199" s="18" t="s">
        <v>18454</v>
      </c>
      <c r="H199" s="18" t="s">
        <v>18714</v>
      </c>
      <c r="I199" s="80"/>
      <c r="J199" s="18" t="s">
        <v>32</v>
      </c>
      <c r="K199" s="19">
        <v>1</v>
      </c>
      <c r="L199" s="19"/>
      <c r="M199" s="20" t="s">
        <v>33</v>
      </c>
      <c r="N199" s="20" t="s">
        <v>34</v>
      </c>
      <c r="O199" s="18" t="s">
        <v>42</v>
      </c>
      <c r="P199" s="18"/>
      <c r="Q199" s="18"/>
      <c r="R199" s="18"/>
      <c r="S199" s="18"/>
      <c r="T199" s="18"/>
      <c r="U199" s="18"/>
      <c r="V199" s="18"/>
      <c r="W199" s="34"/>
    </row>
    <row r="200" spans="1:23" x14ac:dyDescent="0.2">
      <c r="A200" s="497"/>
      <c r="B200" s="499"/>
      <c r="C200" s="501"/>
      <c r="D200" s="501"/>
      <c r="E200" s="503"/>
      <c r="F200" s="17">
        <v>3</v>
      </c>
      <c r="G200" s="18" t="s">
        <v>18527</v>
      </c>
      <c r="H200" s="18" t="s">
        <v>18715</v>
      </c>
      <c r="I200" s="80"/>
      <c r="J200" s="18" t="s">
        <v>32</v>
      </c>
      <c r="K200" s="19">
        <v>1</v>
      </c>
      <c r="L200" s="19"/>
      <c r="M200" s="20" t="s">
        <v>33</v>
      </c>
      <c r="N200" s="20" t="s">
        <v>34</v>
      </c>
      <c r="O200" s="18" t="s">
        <v>42</v>
      </c>
      <c r="P200" s="18"/>
      <c r="Q200" s="18"/>
      <c r="R200" s="18"/>
      <c r="S200" s="18"/>
      <c r="T200" s="18"/>
      <c r="U200" s="18"/>
      <c r="V200" s="18"/>
      <c r="W200" s="34"/>
    </row>
    <row r="201" spans="1:23" x14ac:dyDescent="0.2">
      <c r="A201" s="497"/>
      <c r="B201" s="499"/>
      <c r="C201" s="501"/>
      <c r="D201" s="501"/>
      <c r="E201" s="503"/>
      <c r="F201" s="17">
        <v>4</v>
      </c>
      <c r="G201" s="18" t="s">
        <v>18456</v>
      </c>
      <c r="H201" s="18" t="s">
        <v>18716</v>
      </c>
      <c r="I201" s="80"/>
      <c r="J201" s="18" t="s">
        <v>32</v>
      </c>
      <c r="K201" s="19">
        <v>1</v>
      </c>
      <c r="L201" s="19"/>
      <c r="M201" s="20" t="s">
        <v>33</v>
      </c>
      <c r="N201" s="20" t="s">
        <v>34</v>
      </c>
      <c r="O201" s="18" t="s">
        <v>42</v>
      </c>
      <c r="P201" s="18"/>
      <c r="Q201" s="18"/>
      <c r="R201" s="18"/>
      <c r="S201" s="18"/>
      <c r="T201" s="18"/>
      <c r="U201" s="18"/>
      <c r="V201" s="18"/>
      <c r="W201" s="34"/>
    </row>
    <row r="202" spans="1:23" x14ac:dyDescent="0.2">
      <c r="A202" s="497"/>
      <c r="B202" s="499"/>
      <c r="C202" s="501"/>
      <c r="D202" s="501"/>
      <c r="E202" s="503"/>
      <c r="F202" s="17">
        <v>5</v>
      </c>
      <c r="G202" s="18" t="s">
        <v>6969</v>
      </c>
      <c r="H202" s="18" t="s">
        <v>18717</v>
      </c>
      <c r="I202" s="80"/>
      <c r="J202" s="18" t="s">
        <v>32</v>
      </c>
      <c r="K202" s="19">
        <v>2</v>
      </c>
      <c r="L202" s="19"/>
      <c r="M202" s="20" t="s">
        <v>33</v>
      </c>
      <c r="N202" s="20" t="s">
        <v>34</v>
      </c>
      <c r="O202" s="18" t="s">
        <v>56</v>
      </c>
      <c r="P202" s="18"/>
      <c r="Q202" s="18"/>
      <c r="R202" s="18"/>
      <c r="S202" s="18"/>
      <c r="T202" s="18"/>
      <c r="U202" s="18"/>
      <c r="V202" s="18"/>
      <c r="W202" s="34"/>
    </row>
    <row r="203" spans="1:23" x14ac:dyDescent="0.2">
      <c r="A203" s="497"/>
      <c r="B203" s="499"/>
      <c r="C203" s="501"/>
      <c r="D203" s="501"/>
      <c r="E203" s="503"/>
      <c r="F203" s="17">
        <v>6</v>
      </c>
      <c r="G203" s="18" t="s">
        <v>13258</v>
      </c>
      <c r="H203" s="18" t="s">
        <v>18718</v>
      </c>
      <c r="I203" s="80"/>
      <c r="J203" s="18" t="s">
        <v>32</v>
      </c>
      <c r="K203" s="19">
        <v>1</v>
      </c>
      <c r="L203" s="19"/>
      <c r="M203" s="20" t="s">
        <v>33</v>
      </c>
      <c r="N203" s="20" t="s">
        <v>34</v>
      </c>
      <c r="O203" s="18" t="s">
        <v>42</v>
      </c>
      <c r="P203" s="18"/>
      <c r="Q203" s="18"/>
      <c r="R203" s="18"/>
      <c r="S203" s="18"/>
      <c r="T203" s="18"/>
      <c r="U203" s="18"/>
      <c r="V203" s="18"/>
      <c r="W203" s="34"/>
    </row>
    <row r="204" spans="1:23" x14ac:dyDescent="0.2">
      <c r="A204" s="497"/>
      <c r="B204" s="499"/>
      <c r="C204" s="501"/>
      <c r="D204" s="501"/>
      <c r="E204" s="503"/>
      <c r="F204" s="17">
        <v>7</v>
      </c>
      <c r="G204" s="18" t="s">
        <v>10273</v>
      </c>
      <c r="H204" s="18" t="s">
        <v>18719</v>
      </c>
      <c r="I204" s="80"/>
      <c r="J204" s="18" t="s">
        <v>32</v>
      </c>
      <c r="K204" s="19">
        <v>10</v>
      </c>
      <c r="L204" s="19"/>
      <c r="M204" s="20" t="s">
        <v>33</v>
      </c>
      <c r="N204" s="20" t="s">
        <v>34</v>
      </c>
      <c r="O204" s="18" t="s">
        <v>35</v>
      </c>
      <c r="P204" s="18"/>
      <c r="Q204" s="18"/>
      <c r="R204" s="18"/>
      <c r="S204" s="18"/>
      <c r="T204" s="18"/>
      <c r="U204" s="18"/>
      <c r="V204" s="18"/>
      <c r="W204" s="34"/>
    </row>
    <row r="205" spans="1:23" x14ac:dyDescent="0.2">
      <c r="A205" s="497"/>
      <c r="B205" s="499"/>
      <c r="C205" s="501"/>
      <c r="D205" s="501"/>
      <c r="E205" s="503"/>
      <c r="F205" s="17">
        <v>8</v>
      </c>
      <c r="G205" s="18" t="s">
        <v>18461</v>
      </c>
      <c r="H205" s="18" t="s">
        <v>18720</v>
      </c>
      <c r="I205" s="80"/>
      <c r="J205" s="18" t="s">
        <v>32</v>
      </c>
      <c r="K205" s="19">
        <v>2</v>
      </c>
      <c r="L205" s="19"/>
      <c r="M205" s="20" t="s">
        <v>33</v>
      </c>
      <c r="N205" s="20" t="s">
        <v>34</v>
      </c>
      <c r="O205" s="18" t="s">
        <v>56</v>
      </c>
      <c r="P205" s="18"/>
      <c r="Q205" s="18"/>
      <c r="R205" s="18"/>
      <c r="S205" s="18"/>
      <c r="T205" s="18"/>
      <c r="U205" s="18"/>
      <c r="V205" s="18"/>
      <c r="W205" s="34"/>
    </row>
    <row r="206" spans="1:23" x14ac:dyDescent="0.2">
      <c r="A206" s="497"/>
      <c r="B206" s="499"/>
      <c r="C206" s="501"/>
      <c r="D206" s="501"/>
      <c r="E206" s="503"/>
      <c r="F206" s="17">
        <v>9</v>
      </c>
      <c r="G206" s="18" t="s">
        <v>18721</v>
      </c>
      <c r="H206" s="18" t="s">
        <v>18722</v>
      </c>
      <c r="I206" s="80"/>
      <c r="J206" s="18" t="s">
        <v>134</v>
      </c>
      <c r="K206" s="19">
        <v>14</v>
      </c>
      <c r="L206" s="19">
        <v>0</v>
      </c>
      <c r="M206" s="20" t="s">
        <v>33</v>
      </c>
      <c r="N206" s="20" t="s">
        <v>34</v>
      </c>
      <c r="O206" s="18" t="s">
        <v>181</v>
      </c>
      <c r="P206" s="18"/>
      <c r="Q206" s="18"/>
      <c r="R206" s="18"/>
      <c r="S206" s="18"/>
      <c r="T206" s="18"/>
      <c r="U206" s="18"/>
      <c r="V206" s="18"/>
      <c r="W206" s="34"/>
    </row>
    <row r="207" spans="1:23" x14ac:dyDescent="0.2">
      <c r="A207" s="497"/>
      <c r="B207" s="499"/>
      <c r="C207" s="501"/>
      <c r="D207" s="501"/>
      <c r="E207" s="503"/>
      <c r="F207" s="17">
        <v>10</v>
      </c>
      <c r="G207" s="18" t="s">
        <v>18723</v>
      </c>
      <c r="H207" s="18" t="s">
        <v>18724</v>
      </c>
      <c r="I207" s="80"/>
      <c r="J207" s="18" t="s">
        <v>134</v>
      </c>
      <c r="K207" s="19">
        <v>14</v>
      </c>
      <c r="L207" s="19">
        <v>0</v>
      </c>
      <c r="M207" s="20" t="s">
        <v>33</v>
      </c>
      <c r="N207" s="20" t="s">
        <v>34</v>
      </c>
      <c r="O207" s="18" t="s">
        <v>181</v>
      </c>
      <c r="P207" s="18"/>
      <c r="Q207" s="18"/>
      <c r="R207" s="18"/>
      <c r="S207" s="18"/>
      <c r="T207" s="18"/>
      <c r="U207" s="18"/>
      <c r="V207" s="18"/>
      <c r="W207" s="34"/>
    </row>
    <row r="208" spans="1:23" x14ac:dyDescent="0.2">
      <c r="A208" s="497"/>
      <c r="B208" s="499"/>
      <c r="C208" s="501"/>
      <c r="D208" s="501"/>
      <c r="E208" s="503"/>
      <c r="F208" s="17">
        <v>11</v>
      </c>
      <c r="G208" s="18" t="s">
        <v>18725</v>
      </c>
      <c r="H208" s="18" t="s">
        <v>18726</v>
      </c>
      <c r="I208" s="80"/>
      <c r="J208" s="18" t="s">
        <v>134</v>
      </c>
      <c r="K208" s="19">
        <v>14</v>
      </c>
      <c r="L208" s="19">
        <v>0</v>
      </c>
      <c r="M208" s="20" t="s">
        <v>33</v>
      </c>
      <c r="N208" s="20" t="s">
        <v>34</v>
      </c>
      <c r="O208" s="18" t="s">
        <v>181</v>
      </c>
      <c r="P208" s="18"/>
      <c r="Q208" s="18"/>
      <c r="R208" s="18"/>
      <c r="S208" s="18"/>
      <c r="T208" s="18"/>
      <c r="U208" s="18"/>
      <c r="V208" s="18"/>
      <c r="W208" s="34"/>
    </row>
    <row r="209" spans="1:23" x14ac:dyDescent="0.2">
      <c r="A209" s="497"/>
      <c r="B209" s="499"/>
      <c r="C209" s="501"/>
      <c r="D209" s="501"/>
      <c r="E209" s="503"/>
      <c r="F209" s="17">
        <v>12</v>
      </c>
      <c r="G209" s="18" t="s">
        <v>18727</v>
      </c>
      <c r="H209" s="18" t="s">
        <v>18728</v>
      </c>
      <c r="I209" s="80"/>
      <c r="J209" s="18" t="s">
        <v>134</v>
      </c>
      <c r="K209" s="19">
        <v>14</v>
      </c>
      <c r="L209" s="19">
        <v>0</v>
      </c>
      <c r="M209" s="20" t="s">
        <v>33</v>
      </c>
      <c r="N209" s="20" t="s">
        <v>34</v>
      </c>
      <c r="O209" s="18" t="s">
        <v>181</v>
      </c>
      <c r="P209" s="18"/>
      <c r="Q209" s="18"/>
      <c r="R209" s="18"/>
      <c r="S209" s="18"/>
      <c r="T209" s="18"/>
      <c r="U209" s="18"/>
      <c r="V209" s="18"/>
      <c r="W209" s="34"/>
    </row>
    <row r="210" spans="1:23" x14ac:dyDescent="0.2">
      <c r="A210" s="497"/>
      <c r="B210" s="499"/>
      <c r="C210" s="501"/>
      <c r="D210" s="501"/>
      <c r="E210" s="503"/>
      <c r="F210" s="17">
        <v>13</v>
      </c>
      <c r="G210" s="18" t="s">
        <v>18729</v>
      </c>
      <c r="H210" s="18" t="s">
        <v>18730</v>
      </c>
      <c r="I210" s="80"/>
      <c r="J210" s="18" t="s">
        <v>134</v>
      </c>
      <c r="K210" s="19">
        <v>14</v>
      </c>
      <c r="L210" s="19">
        <v>0</v>
      </c>
      <c r="M210" s="20" t="s">
        <v>33</v>
      </c>
      <c r="N210" s="20" t="s">
        <v>34</v>
      </c>
      <c r="O210" s="18" t="s">
        <v>181</v>
      </c>
      <c r="P210" s="18"/>
      <c r="Q210" s="18"/>
      <c r="R210" s="18"/>
      <c r="S210" s="18"/>
      <c r="T210" s="18"/>
      <c r="U210" s="18"/>
      <c r="V210" s="18"/>
      <c r="W210" s="34"/>
    </row>
    <row r="211" spans="1:23" x14ac:dyDescent="0.2">
      <c r="A211" s="497"/>
      <c r="B211" s="499"/>
      <c r="C211" s="501"/>
      <c r="D211" s="501"/>
      <c r="E211" s="503"/>
      <c r="F211" s="17">
        <v>14</v>
      </c>
      <c r="G211" s="18" t="s">
        <v>18731</v>
      </c>
      <c r="H211" s="18" t="s">
        <v>18732</v>
      </c>
      <c r="I211" s="80"/>
      <c r="J211" s="18" t="s">
        <v>134</v>
      </c>
      <c r="K211" s="19">
        <v>14</v>
      </c>
      <c r="L211" s="19">
        <v>0</v>
      </c>
      <c r="M211" s="20" t="s">
        <v>33</v>
      </c>
      <c r="N211" s="20" t="s">
        <v>34</v>
      </c>
      <c r="O211" s="18" t="s">
        <v>181</v>
      </c>
      <c r="P211" s="18"/>
      <c r="Q211" s="18"/>
      <c r="R211" s="18"/>
      <c r="S211" s="18"/>
      <c r="T211" s="18"/>
      <c r="U211" s="18"/>
      <c r="V211" s="18"/>
      <c r="W211" s="34"/>
    </row>
    <row r="212" spans="1:23" x14ac:dyDescent="0.2">
      <c r="A212" s="497"/>
      <c r="B212" s="499"/>
      <c r="C212" s="501"/>
      <c r="D212" s="501"/>
      <c r="E212" s="503"/>
      <c r="F212" s="17">
        <v>15</v>
      </c>
      <c r="G212" s="18" t="s">
        <v>18733</v>
      </c>
      <c r="H212" s="18" t="s">
        <v>18734</v>
      </c>
      <c r="I212" s="80"/>
      <c r="J212" s="18" t="s">
        <v>134</v>
      </c>
      <c r="K212" s="19">
        <v>14</v>
      </c>
      <c r="L212" s="19">
        <v>0</v>
      </c>
      <c r="M212" s="20" t="s">
        <v>33</v>
      </c>
      <c r="N212" s="20" t="s">
        <v>34</v>
      </c>
      <c r="O212" s="18" t="s">
        <v>181</v>
      </c>
      <c r="P212" s="18"/>
      <c r="Q212" s="18"/>
      <c r="R212" s="18"/>
      <c r="S212" s="18"/>
      <c r="T212" s="18"/>
      <c r="U212" s="18"/>
      <c r="V212" s="18"/>
      <c r="W212" s="34"/>
    </row>
    <row r="213" spans="1:23" x14ac:dyDescent="0.2">
      <c r="A213" s="497"/>
      <c r="B213" s="499"/>
      <c r="C213" s="501"/>
      <c r="D213" s="501"/>
      <c r="E213" s="503"/>
      <c r="F213" s="17">
        <v>16</v>
      </c>
      <c r="G213" s="18" t="s">
        <v>18735</v>
      </c>
      <c r="H213" s="18" t="s">
        <v>18736</v>
      </c>
      <c r="I213" s="80"/>
      <c r="J213" s="18" t="s">
        <v>134</v>
      </c>
      <c r="K213" s="19">
        <v>14</v>
      </c>
      <c r="L213" s="19">
        <v>0</v>
      </c>
      <c r="M213" s="20" t="s">
        <v>33</v>
      </c>
      <c r="N213" s="20" t="s">
        <v>34</v>
      </c>
      <c r="O213" s="18" t="s">
        <v>181</v>
      </c>
      <c r="P213" s="18"/>
      <c r="Q213" s="18"/>
      <c r="R213" s="18"/>
      <c r="S213" s="18"/>
      <c r="T213" s="18"/>
      <c r="U213" s="18"/>
      <c r="V213" s="18"/>
      <c r="W213" s="34"/>
    </row>
    <row r="214" spans="1:23" x14ac:dyDescent="0.2">
      <c r="A214" s="497"/>
      <c r="B214" s="499"/>
      <c r="C214" s="501"/>
      <c r="D214" s="501"/>
      <c r="E214" s="503"/>
      <c r="F214" s="17">
        <v>17</v>
      </c>
      <c r="G214" s="18" t="s">
        <v>18542</v>
      </c>
      <c r="H214" s="18" t="s">
        <v>18737</v>
      </c>
      <c r="I214" s="80"/>
      <c r="J214" s="18" t="s">
        <v>134</v>
      </c>
      <c r="K214" s="19">
        <v>14</v>
      </c>
      <c r="L214" s="19">
        <v>0</v>
      </c>
      <c r="M214" s="20" t="s">
        <v>33</v>
      </c>
      <c r="N214" s="20" t="s">
        <v>34</v>
      </c>
      <c r="O214" s="18" t="s">
        <v>181</v>
      </c>
      <c r="P214" s="18"/>
      <c r="Q214" s="18"/>
      <c r="R214" s="18"/>
      <c r="S214" s="18"/>
      <c r="T214" s="18"/>
      <c r="U214" s="18"/>
      <c r="V214" s="18"/>
      <c r="W214" s="34"/>
    </row>
    <row r="215" spans="1:23" x14ac:dyDescent="0.2">
      <c r="A215" s="497"/>
      <c r="B215" s="499"/>
      <c r="C215" s="501"/>
      <c r="D215" s="501"/>
      <c r="E215" s="503"/>
      <c r="F215" s="17">
        <v>18</v>
      </c>
      <c r="G215" s="18" t="s">
        <v>18544</v>
      </c>
      <c r="H215" s="18" t="s">
        <v>18738</v>
      </c>
      <c r="I215" s="80"/>
      <c r="J215" s="18" t="s">
        <v>134</v>
      </c>
      <c r="K215" s="19">
        <v>14</v>
      </c>
      <c r="L215" s="19">
        <v>0</v>
      </c>
      <c r="M215" s="20" t="s">
        <v>33</v>
      </c>
      <c r="N215" s="20" t="s">
        <v>34</v>
      </c>
      <c r="O215" s="18" t="s">
        <v>181</v>
      </c>
      <c r="P215" s="18"/>
      <c r="Q215" s="18"/>
      <c r="R215" s="18"/>
      <c r="S215" s="18"/>
      <c r="T215" s="18"/>
      <c r="U215" s="18"/>
      <c r="V215" s="18"/>
      <c r="W215" s="34"/>
    </row>
    <row r="216" spans="1:23" x14ac:dyDescent="0.2">
      <c r="A216" s="497"/>
      <c r="B216" s="499"/>
      <c r="C216" s="501"/>
      <c r="D216" s="501"/>
      <c r="E216" s="503"/>
      <c r="F216" s="17">
        <v>19</v>
      </c>
      <c r="G216" s="18" t="s">
        <v>18546</v>
      </c>
      <c r="H216" s="18" t="s">
        <v>18739</v>
      </c>
      <c r="I216" s="80"/>
      <c r="J216" s="18" t="s">
        <v>134</v>
      </c>
      <c r="K216" s="19">
        <v>14</v>
      </c>
      <c r="L216" s="19">
        <v>0</v>
      </c>
      <c r="M216" s="20" t="s">
        <v>33</v>
      </c>
      <c r="N216" s="20" t="s">
        <v>34</v>
      </c>
      <c r="O216" s="18" t="s">
        <v>181</v>
      </c>
      <c r="P216" s="18"/>
      <c r="Q216" s="18"/>
      <c r="R216" s="18"/>
      <c r="S216" s="18"/>
      <c r="T216" s="18"/>
      <c r="U216" s="18"/>
      <c r="V216" s="18"/>
      <c r="W216" s="34"/>
    </row>
    <row r="217" spans="1:23" x14ac:dyDescent="0.2">
      <c r="A217" s="497"/>
      <c r="B217" s="499"/>
      <c r="C217" s="501"/>
      <c r="D217" s="501"/>
      <c r="E217" s="503"/>
      <c r="F217" s="17">
        <v>20</v>
      </c>
      <c r="G217" s="18" t="s">
        <v>7963</v>
      </c>
      <c r="H217" s="18" t="s">
        <v>18740</v>
      </c>
      <c r="I217" s="80"/>
      <c r="J217" s="18" t="s">
        <v>32</v>
      </c>
      <c r="K217" s="19">
        <v>8</v>
      </c>
      <c r="L217" s="19"/>
      <c r="M217" s="20" t="s">
        <v>34</v>
      </c>
      <c r="N217" s="20" t="s">
        <v>34</v>
      </c>
      <c r="O217" s="18" t="s">
        <v>40</v>
      </c>
      <c r="P217" s="18"/>
      <c r="Q217" s="18"/>
      <c r="R217" s="18"/>
      <c r="S217" s="18"/>
      <c r="T217" s="18"/>
      <c r="U217" s="18"/>
      <c r="V217" s="18"/>
      <c r="W217" s="34"/>
    </row>
    <row r="218" spans="1:23" x14ac:dyDescent="0.2">
      <c r="A218" s="497"/>
      <c r="B218" s="499"/>
      <c r="C218" s="501"/>
      <c r="D218" s="501"/>
      <c r="E218" s="503"/>
      <c r="F218" s="17">
        <v>21</v>
      </c>
      <c r="G218" s="18" t="s">
        <v>8039</v>
      </c>
      <c r="H218" s="18" t="s">
        <v>18741</v>
      </c>
      <c r="I218" s="80"/>
      <c r="J218" s="18" t="s">
        <v>44</v>
      </c>
      <c r="K218" s="19">
        <v>12</v>
      </c>
      <c r="L218" s="19"/>
      <c r="M218" s="20" t="s">
        <v>34</v>
      </c>
      <c r="N218" s="20" t="s">
        <v>34</v>
      </c>
      <c r="O218" s="18" t="s">
        <v>51</v>
      </c>
      <c r="P218" s="18"/>
      <c r="Q218" s="18"/>
      <c r="R218" s="18"/>
      <c r="S218" s="18"/>
      <c r="T218" s="18"/>
      <c r="U218" s="18"/>
      <c r="V218" s="18"/>
      <c r="W218" s="34"/>
    </row>
    <row r="219" spans="1:23" x14ac:dyDescent="0.2">
      <c r="A219" s="497"/>
      <c r="B219" s="499"/>
      <c r="C219" s="501"/>
      <c r="D219" s="501"/>
      <c r="E219" s="503"/>
      <c r="F219" s="17">
        <v>22</v>
      </c>
      <c r="G219" s="18" t="s">
        <v>3603</v>
      </c>
      <c r="H219" s="18" t="s">
        <v>18742</v>
      </c>
      <c r="I219" s="80"/>
      <c r="J219" s="18" t="s">
        <v>123</v>
      </c>
      <c r="K219" s="19"/>
      <c r="L219" s="19"/>
      <c r="M219" s="20" t="s">
        <v>34</v>
      </c>
      <c r="N219" s="20" t="s">
        <v>34</v>
      </c>
      <c r="O219" s="18" t="s">
        <v>124</v>
      </c>
      <c r="P219" s="18"/>
      <c r="Q219" s="18"/>
      <c r="R219" s="18"/>
      <c r="S219" s="18"/>
      <c r="T219" s="18"/>
      <c r="U219" s="18"/>
      <c r="V219" s="18"/>
      <c r="W219" s="34"/>
    </row>
    <row r="220" spans="1:23" x14ac:dyDescent="0.2">
      <c r="A220" s="497"/>
      <c r="B220" s="499"/>
      <c r="C220" s="501"/>
      <c r="D220" s="501"/>
      <c r="E220" s="503"/>
      <c r="F220" s="17">
        <v>23</v>
      </c>
      <c r="G220" s="18" t="s">
        <v>8042</v>
      </c>
      <c r="H220" s="18" t="s">
        <v>18743</v>
      </c>
      <c r="I220" s="80"/>
      <c r="J220" s="18" t="s">
        <v>32</v>
      </c>
      <c r="K220" s="19">
        <v>6</v>
      </c>
      <c r="L220" s="19"/>
      <c r="M220" s="20" t="s">
        <v>34</v>
      </c>
      <c r="N220" s="20" t="s">
        <v>34</v>
      </c>
      <c r="O220" s="18" t="s">
        <v>47</v>
      </c>
      <c r="P220" s="18"/>
      <c r="Q220" s="18"/>
      <c r="R220" s="18"/>
      <c r="S220" s="18"/>
      <c r="T220" s="18"/>
      <c r="U220" s="18"/>
      <c r="V220" s="18"/>
      <c r="W220" s="34"/>
    </row>
    <row r="221" spans="1:23" x14ac:dyDescent="0.2">
      <c r="A221" s="497"/>
      <c r="B221" s="499"/>
      <c r="C221" s="501"/>
      <c r="D221" s="501"/>
      <c r="E221" s="503"/>
      <c r="F221" s="17">
        <v>24</v>
      </c>
      <c r="G221" s="18" t="s">
        <v>8421</v>
      </c>
      <c r="H221" s="18" t="s">
        <v>18744</v>
      </c>
      <c r="I221" s="80"/>
      <c r="J221" s="18" t="s">
        <v>32</v>
      </c>
      <c r="K221" s="19">
        <v>8</v>
      </c>
      <c r="L221" s="19"/>
      <c r="M221" s="20" t="s">
        <v>34</v>
      </c>
      <c r="N221" s="20" t="s">
        <v>34</v>
      </c>
      <c r="O221" s="18" t="s">
        <v>40</v>
      </c>
      <c r="P221" s="18"/>
      <c r="Q221" s="18"/>
      <c r="R221" s="18"/>
      <c r="S221" s="18"/>
      <c r="T221" s="18"/>
      <c r="U221" s="18"/>
      <c r="V221" s="18"/>
      <c r="W221" s="34"/>
    </row>
    <row r="222" spans="1:23" x14ac:dyDescent="0.2">
      <c r="A222" s="497"/>
      <c r="B222" s="499"/>
      <c r="C222" s="501"/>
      <c r="D222" s="501"/>
      <c r="E222" s="503"/>
      <c r="F222" s="17">
        <v>25</v>
      </c>
      <c r="G222" s="18" t="s">
        <v>8046</v>
      </c>
      <c r="H222" s="18" t="s">
        <v>18745</v>
      </c>
      <c r="I222" s="80"/>
      <c r="J222" s="18" t="s">
        <v>44</v>
      </c>
      <c r="K222" s="19">
        <v>12</v>
      </c>
      <c r="L222" s="19"/>
      <c r="M222" s="20" t="s">
        <v>34</v>
      </c>
      <c r="N222" s="20" t="s">
        <v>34</v>
      </c>
      <c r="O222" s="18" t="s">
        <v>51</v>
      </c>
      <c r="P222" s="18"/>
      <c r="Q222" s="18"/>
      <c r="R222" s="18"/>
      <c r="S222" s="18"/>
      <c r="T222" s="18"/>
      <c r="U222" s="18"/>
      <c r="V222" s="18"/>
      <c r="W222" s="34"/>
    </row>
    <row r="223" spans="1:23" x14ac:dyDescent="0.2">
      <c r="A223" s="497"/>
      <c r="B223" s="499"/>
      <c r="C223" s="501"/>
      <c r="D223" s="501"/>
      <c r="E223" s="503"/>
      <c r="F223" s="17">
        <v>26</v>
      </c>
      <c r="G223" s="18" t="s">
        <v>8048</v>
      </c>
      <c r="H223" s="18" t="s">
        <v>18746</v>
      </c>
      <c r="I223" s="80"/>
      <c r="J223" s="18" t="s">
        <v>32</v>
      </c>
      <c r="K223" s="19">
        <v>4</v>
      </c>
      <c r="L223" s="19"/>
      <c r="M223" s="20" t="s">
        <v>34</v>
      </c>
      <c r="N223" s="20" t="s">
        <v>34</v>
      </c>
      <c r="O223" s="18" t="s">
        <v>58</v>
      </c>
      <c r="P223" s="18"/>
      <c r="Q223" s="18"/>
      <c r="R223" s="18"/>
      <c r="S223" s="18"/>
      <c r="T223" s="18"/>
      <c r="U223" s="18"/>
      <c r="V223" s="18"/>
      <c r="W223" s="34"/>
    </row>
    <row r="224" spans="1:23" x14ac:dyDescent="0.2">
      <c r="A224" s="497"/>
      <c r="B224" s="499"/>
      <c r="C224" s="501"/>
      <c r="D224" s="501"/>
      <c r="E224" s="503"/>
      <c r="F224" s="17">
        <v>27</v>
      </c>
      <c r="G224" s="18" t="s">
        <v>3601</v>
      </c>
      <c r="H224" s="18" t="s">
        <v>18747</v>
      </c>
      <c r="I224" s="80"/>
      <c r="J224" s="18" t="s">
        <v>123</v>
      </c>
      <c r="K224" s="19"/>
      <c r="L224" s="19"/>
      <c r="M224" s="20" t="s">
        <v>33</v>
      </c>
      <c r="N224" s="20" t="s">
        <v>34</v>
      </c>
      <c r="O224" s="18" t="s">
        <v>124</v>
      </c>
      <c r="P224" s="18"/>
      <c r="Q224" s="18"/>
      <c r="R224" s="18"/>
      <c r="S224" s="18"/>
      <c r="T224" s="18"/>
      <c r="U224" s="18"/>
      <c r="V224" s="18"/>
      <c r="W224" s="34"/>
    </row>
    <row r="225" spans="1:23" x14ac:dyDescent="0.2">
      <c r="A225" s="497"/>
      <c r="B225" s="499"/>
      <c r="C225" s="501"/>
      <c r="D225" s="501"/>
      <c r="E225" s="503"/>
      <c r="F225" s="17">
        <v>28</v>
      </c>
      <c r="G225" s="18" t="s">
        <v>8051</v>
      </c>
      <c r="H225" s="18" t="s">
        <v>18748</v>
      </c>
      <c r="I225" s="80"/>
      <c r="J225" s="18" t="s">
        <v>32</v>
      </c>
      <c r="K225" s="19">
        <v>6</v>
      </c>
      <c r="L225" s="19"/>
      <c r="M225" s="20" t="s">
        <v>34</v>
      </c>
      <c r="N225" s="20" t="s">
        <v>34</v>
      </c>
      <c r="O225" s="18" t="s">
        <v>47</v>
      </c>
      <c r="P225" s="18"/>
      <c r="Q225" s="18"/>
      <c r="R225" s="18"/>
      <c r="S225" s="18"/>
      <c r="T225" s="18"/>
      <c r="U225" s="18"/>
      <c r="V225" s="18"/>
      <c r="W225" s="34"/>
    </row>
    <row r="226" spans="1:23" x14ac:dyDescent="0.2">
      <c r="A226" s="496" t="s">
        <v>18749</v>
      </c>
      <c r="B226" s="498" t="s">
        <v>18437</v>
      </c>
      <c r="C226" s="500"/>
      <c r="D226" s="500"/>
      <c r="E226" s="502">
        <v>16777215</v>
      </c>
      <c r="F226" s="27">
        <v>1</v>
      </c>
      <c r="G226" s="28" t="s">
        <v>18524</v>
      </c>
      <c r="H226" s="28" t="s">
        <v>18750</v>
      </c>
      <c r="I226" s="79"/>
      <c r="J226" s="28" t="s">
        <v>32</v>
      </c>
      <c r="K226" s="29">
        <v>6</v>
      </c>
      <c r="L226" s="29"/>
      <c r="M226" s="30" t="s">
        <v>33</v>
      </c>
      <c r="N226" s="30" t="s">
        <v>34</v>
      </c>
      <c r="O226" s="28" t="s">
        <v>47</v>
      </c>
      <c r="P226" s="28"/>
      <c r="Q226" s="28"/>
      <c r="R226" s="28"/>
      <c r="S226" s="28"/>
      <c r="T226" s="28"/>
      <c r="U226" s="28"/>
      <c r="V226" s="28"/>
      <c r="W226" s="33"/>
    </row>
    <row r="227" spans="1:23" x14ac:dyDescent="0.2">
      <c r="A227" s="497"/>
      <c r="B227" s="499"/>
      <c r="C227" s="501"/>
      <c r="D227" s="501"/>
      <c r="E227" s="503"/>
      <c r="F227" s="17">
        <v>2</v>
      </c>
      <c r="G227" s="18" t="s">
        <v>18454</v>
      </c>
      <c r="H227" s="18" t="s">
        <v>18751</v>
      </c>
      <c r="I227" s="80"/>
      <c r="J227" s="18" t="s">
        <v>32</v>
      </c>
      <c r="K227" s="19">
        <v>1</v>
      </c>
      <c r="L227" s="19"/>
      <c r="M227" s="20" t="s">
        <v>33</v>
      </c>
      <c r="N227" s="20" t="s">
        <v>34</v>
      </c>
      <c r="O227" s="18" t="s">
        <v>42</v>
      </c>
      <c r="P227" s="18"/>
      <c r="Q227" s="18"/>
      <c r="R227" s="18"/>
      <c r="S227" s="18"/>
      <c r="T227" s="18"/>
      <c r="U227" s="18"/>
      <c r="V227" s="18"/>
      <c r="W227" s="34"/>
    </row>
    <row r="228" spans="1:23" x14ac:dyDescent="0.2">
      <c r="A228" s="497"/>
      <c r="B228" s="499"/>
      <c r="C228" s="501"/>
      <c r="D228" s="501"/>
      <c r="E228" s="503"/>
      <c r="F228" s="17">
        <v>3</v>
      </c>
      <c r="G228" s="18" t="s">
        <v>18527</v>
      </c>
      <c r="H228" s="18" t="s">
        <v>18752</v>
      </c>
      <c r="I228" s="80"/>
      <c r="J228" s="18" t="s">
        <v>32</v>
      </c>
      <c r="K228" s="19">
        <v>1</v>
      </c>
      <c r="L228" s="19"/>
      <c r="M228" s="20" t="s">
        <v>33</v>
      </c>
      <c r="N228" s="20" t="s">
        <v>34</v>
      </c>
      <c r="O228" s="18" t="s">
        <v>42</v>
      </c>
      <c r="P228" s="18"/>
      <c r="Q228" s="18"/>
      <c r="R228" s="18"/>
      <c r="S228" s="18"/>
      <c r="T228" s="18"/>
      <c r="U228" s="18"/>
      <c r="V228" s="18"/>
      <c r="W228" s="34"/>
    </row>
    <row r="229" spans="1:23" x14ac:dyDescent="0.2">
      <c r="A229" s="497"/>
      <c r="B229" s="499"/>
      <c r="C229" s="501"/>
      <c r="D229" s="501"/>
      <c r="E229" s="503"/>
      <c r="F229" s="17">
        <v>4</v>
      </c>
      <c r="G229" s="18" t="s">
        <v>18456</v>
      </c>
      <c r="H229" s="18" t="s">
        <v>18753</v>
      </c>
      <c r="I229" s="80"/>
      <c r="J229" s="18" t="s">
        <v>32</v>
      </c>
      <c r="K229" s="19">
        <v>1</v>
      </c>
      <c r="L229" s="19"/>
      <c r="M229" s="20" t="s">
        <v>33</v>
      </c>
      <c r="N229" s="20" t="s">
        <v>34</v>
      </c>
      <c r="O229" s="18" t="s">
        <v>42</v>
      </c>
      <c r="P229" s="18"/>
      <c r="Q229" s="18"/>
      <c r="R229" s="18"/>
      <c r="S229" s="18"/>
      <c r="T229" s="18"/>
      <c r="U229" s="18"/>
      <c r="V229" s="18"/>
      <c r="W229" s="34"/>
    </row>
    <row r="230" spans="1:23" x14ac:dyDescent="0.2">
      <c r="A230" s="497"/>
      <c r="B230" s="499"/>
      <c r="C230" s="501"/>
      <c r="D230" s="501"/>
      <c r="E230" s="503"/>
      <c r="F230" s="17">
        <v>5</v>
      </c>
      <c r="G230" s="18" t="s">
        <v>6969</v>
      </c>
      <c r="H230" s="18" t="s">
        <v>18754</v>
      </c>
      <c r="I230" s="80"/>
      <c r="J230" s="18" t="s">
        <v>32</v>
      </c>
      <c r="K230" s="19">
        <v>2</v>
      </c>
      <c r="L230" s="19"/>
      <c r="M230" s="20" t="s">
        <v>33</v>
      </c>
      <c r="N230" s="20" t="s">
        <v>34</v>
      </c>
      <c r="O230" s="18" t="s">
        <v>56</v>
      </c>
      <c r="P230" s="18"/>
      <c r="Q230" s="18"/>
      <c r="R230" s="18"/>
      <c r="S230" s="18"/>
      <c r="T230" s="18"/>
      <c r="U230" s="18"/>
      <c r="V230" s="18"/>
      <c r="W230" s="34"/>
    </row>
    <row r="231" spans="1:23" x14ac:dyDescent="0.2">
      <c r="A231" s="497"/>
      <c r="B231" s="499"/>
      <c r="C231" s="501"/>
      <c r="D231" s="501"/>
      <c r="E231" s="503"/>
      <c r="F231" s="17">
        <v>6</v>
      </c>
      <c r="G231" s="18" t="s">
        <v>13258</v>
      </c>
      <c r="H231" s="18" t="s">
        <v>18755</v>
      </c>
      <c r="I231" s="80"/>
      <c r="J231" s="18" t="s">
        <v>32</v>
      </c>
      <c r="K231" s="19">
        <v>1</v>
      </c>
      <c r="L231" s="19"/>
      <c r="M231" s="20" t="s">
        <v>33</v>
      </c>
      <c r="N231" s="20" t="s">
        <v>34</v>
      </c>
      <c r="O231" s="18" t="s">
        <v>42</v>
      </c>
      <c r="P231" s="18"/>
      <c r="Q231" s="18"/>
      <c r="R231" s="18"/>
      <c r="S231" s="18"/>
      <c r="T231" s="18"/>
      <c r="U231" s="18"/>
      <c r="V231" s="18"/>
      <c r="W231" s="34"/>
    </row>
    <row r="232" spans="1:23" x14ac:dyDescent="0.2">
      <c r="A232" s="497"/>
      <c r="B232" s="499"/>
      <c r="C232" s="501"/>
      <c r="D232" s="501"/>
      <c r="E232" s="503"/>
      <c r="F232" s="17">
        <v>7</v>
      </c>
      <c r="G232" s="18" t="s">
        <v>10273</v>
      </c>
      <c r="H232" s="18" t="s">
        <v>18756</v>
      </c>
      <c r="I232" s="80"/>
      <c r="J232" s="18" t="s">
        <v>32</v>
      </c>
      <c r="K232" s="19">
        <v>10</v>
      </c>
      <c r="L232" s="19"/>
      <c r="M232" s="20" t="s">
        <v>33</v>
      </c>
      <c r="N232" s="20" t="s">
        <v>34</v>
      </c>
      <c r="O232" s="18" t="s">
        <v>35</v>
      </c>
      <c r="P232" s="18"/>
      <c r="Q232" s="18"/>
      <c r="R232" s="18"/>
      <c r="S232" s="18"/>
      <c r="T232" s="18"/>
      <c r="U232" s="18"/>
      <c r="V232" s="18"/>
      <c r="W232" s="34"/>
    </row>
    <row r="233" spans="1:23" x14ac:dyDescent="0.2">
      <c r="A233" s="497"/>
      <c r="B233" s="499"/>
      <c r="C233" s="501"/>
      <c r="D233" s="501"/>
      <c r="E233" s="503"/>
      <c r="F233" s="17">
        <v>8</v>
      </c>
      <c r="G233" s="18" t="s">
        <v>18461</v>
      </c>
      <c r="H233" s="18" t="s">
        <v>18757</v>
      </c>
      <c r="I233" s="80"/>
      <c r="J233" s="18" t="s">
        <v>32</v>
      </c>
      <c r="K233" s="19">
        <v>2</v>
      </c>
      <c r="L233" s="19"/>
      <c r="M233" s="20" t="s">
        <v>33</v>
      </c>
      <c r="N233" s="20" t="s">
        <v>34</v>
      </c>
      <c r="O233" s="18" t="s">
        <v>56</v>
      </c>
      <c r="P233" s="18"/>
      <c r="Q233" s="18"/>
      <c r="R233" s="18"/>
      <c r="S233" s="18"/>
      <c r="T233" s="18"/>
      <c r="U233" s="18"/>
      <c r="V233" s="18"/>
      <c r="W233" s="34"/>
    </row>
    <row r="234" spans="1:23" x14ac:dyDescent="0.2">
      <c r="A234" s="497"/>
      <c r="B234" s="499"/>
      <c r="C234" s="501"/>
      <c r="D234" s="501"/>
      <c r="E234" s="503"/>
      <c r="F234" s="17">
        <v>9</v>
      </c>
      <c r="G234" s="18" t="s">
        <v>18758</v>
      </c>
      <c r="H234" s="18" t="s">
        <v>18759</v>
      </c>
      <c r="I234" s="80"/>
      <c r="J234" s="18" t="s">
        <v>134</v>
      </c>
      <c r="K234" s="19">
        <v>14</v>
      </c>
      <c r="L234" s="19">
        <v>0</v>
      </c>
      <c r="M234" s="20" t="s">
        <v>33</v>
      </c>
      <c r="N234" s="20" t="s">
        <v>34</v>
      </c>
      <c r="O234" s="18" t="s">
        <v>181</v>
      </c>
      <c r="P234" s="18"/>
      <c r="Q234" s="18"/>
      <c r="R234" s="18"/>
      <c r="S234" s="18"/>
      <c r="T234" s="18"/>
      <c r="U234" s="18"/>
      <c r="V234" s="18"/>
      <c r="W234" s="34"/>
    </row>
    <row r="235" spans="1:23" x14ac:dyDescent="0.2">
      <c r="A235" s="497"/>
      <c r="B235" s="499"/>
      <c r="C235" s="501"/>
      <c r="D235" s="501"/>
      <c r="E235" s="503"/>
      <c r="F235" s="17">
        <v>10</v>
      </c>
      <c r="G235" s="18" t="s">
        <v>18760</v>
      </c>
      <c r="H235" s="18" t="s">
        <v>18761</v>
      </c>
      <c r="I235" s="80"/>
      <c r="J235" s="18" t="s">
        <v>134</v>
      </c>
      <c r="K235" s="19">
        <v>14</v>
      </c>
      <c r="L235" s="19">
        <v>0</v>
      </c>
      <c r="M235" s="20" t="s">
        <v>33</v>
      </c>
      <c r="N235" s="20" t="s">
        <v>34</v>
      </c>
      <c r="O235" s="18" t="s">
        <v>181</v>
      </c>
      <c r="P235" s="18"/>
      <c r="Q235" s="18"/>
      <c r="R235" s="18"/>
      <c r="S235" s="18"/>
      <c r="T235" s="18"/>
      <c r="U235" s="18"/>
      <c r="V235" s="18"/>
      <c r="W235" s="34"/>
    </row>
    <row r="236" spans="1:23" x14ac:dyDescent="0.2">
      <c r="A236" s="497"/>
      <c r="B236" s="499"/>
      <c r="C236" s="501"/>
      <c r="D236" s="501"/>
      <c r="E236" s="503"/>
      <c r="F236" s="17">
        <v>11</v>
      </c>
      <c r="G236" s="18" t="s">
        <v>18762</v>
      </c>
      <c r="H236" s="18" t="s">
        <v>18763</v>
      </c>
      <c r="I236" s="80"/>
      <c r="J236" s="18" t="s">
        <v>134</v>
      </c>
      <c r="K236" s="19">
        <v>14</v>
      </c>
      <c r="L236" s="19">
        <v>0</v>
      </c>
      <c r="M236" s="20" t="s">
        <v>33</v>
      </c>
      <c r="N236" s="20" t="s">
        <v>34</v>
      </c>
      <c r="O236" s="18" t="s">
        <v>181</v>
      </c>
      <c r="P236" s="18"/>
      <c r="Q236" s="18"/>
      <c r="R236" s="18"/>
      <c r="S236" s="18"/>
      <c r="T236" s="18"/>
      <c r="U236" s="18"/>
      <c r="V236" s="18"/>
      <c r="W236" s="34"/>
    </row>
    <row r="237" spans="1:23" x14ac:dyDescent="0.2">
      <c r="A237" s="497"/>
      <c r="B237" s="499"/>
      <c r="C237" s="501"/>
      <c r="D237" s="501"/>
      <c r="E237" s="503"/>
      <c r="F237" s="17">
        <v>12</v>
      </c>
      <c r="G237" s="18" t="s">
        <v>18542</v>
      </c>
      <c r="H237" s="18" t="s">
        <v>18764</v>
      </c>
      <c r="I237" s="80"/>
      <c r="J237" s="18" t="s">
        <v>134</v>
      </c>
      <c r="K237" s="19">
        <v>14</v>
      </c>
      <c r="L237" s="19">
        <v>0</v>
      </c>
      <c r="M237" s="20" t="s">
        <v>33</v>
      </c>
      <c r="N237" s="20" t="s">
        <v>34</v>
      </c>
      <c r="O237" s="18" t="s">
        <v>181</v>
      </c>
      <c r="P237" s="18"/>
      <c r="Q237" s="18"/>
      <c r="R237" s="18"/>
      <c r="S237" s="18"/>
      <c r="T237" s="18"/>
      <c r="U237" s="18"/>
      <c r="V237" s="18"/>
      <c r="W237" s="34"/>
    </row>
    <row r="238" spans="1:23" x14ac:dyDescent="0.2">
      <c r="A238" s="497"/>
      <c r="B238" s="499"/>
      <c r="C238" s="501"/>
      <c r="D238" s="501"/>
      <c r="E238" s="503"/>
      <c r="F238" s="17">
        <v>13</v>
      </c>
      <c r="G238" s="18" t="s">
        <v>18544</v>
      </c>
      <c r="H238" s="18" t="s">
        <v>18765</v>
      </c>
      <c r="I238" s="80"/>
      <c r="J238" s="18" t="s">
        <v>134</v>
      </c>
      <c r="K238" s="19">
        <v>14</v>
      </c>
      <c r="L238" s="19">
        <v>0</v>
      </c>
      <c r="M238" s="20" t="s">
        <v>33</v>
      </c>
      <c r="N238" s="20" t="s">
        <v>34</v>
      </c>
      <c r="O238" s="18" t="s">
        <v>181</v>
      </c>
      <c r="P238" s="18"/>
      <c r="Q238" s="18"/>
      <c r="R238" s="18"/>
      <c r="S238" s="18"/>
      <c r="T238" s="18"/>
      <c r="U238" s="18"/>
      <c r="V238" s="18"/>
      <c r="W238" s="34"/>
    </row>
    <row r="239" spans="1:23" x14ac:dyDescent="0.2">
      <c r="A239" s="497"/>
      <c r="B239" s="499"/>
      <c r="C239" s="501"/>
      <c r="D239" s="501"/>
      <c r="E239" s="503"/>
      <c r="F239" s="17">
        <v>14</v>
      </c>
      <c r="G239" s="18" t="s">
        <v>18546</v>
      </c>
      <c r="H239" s="18" t="s">
        <v>18766</v>
      </c>
      <c r="I239" s="80"/>
      <c r="J239" s="18" t="s">
        <v>134</v>
      </c>
      <c r="K239" s="19">
        <v>14</v>
      </c>
      <c r="L239" s="19">
        <v>0</v>
      </c>
      <c r="M239" s="20" t="s">
        <v>33</v>
      </c>
      <c r="N239" s="20" t="s">
        <v>34</v>
      </c>
      <c r="O239" s="18" t="s">
        <v>181</v>
      </c>
      <c r="P239" s="18"/>
      <c r="Q239" s="18"/>
      <c r="R239" s="18"/>
      <c r="S239" s="18"/>
      <c r="T239" s="18"/>
      <c r="U239" s="18"/>
      <c r="V239" s="18"/>
      <c r="W239" s="34"/>
    </row>
    <row r="240" spans="1:23" x14ac:dyDescent="0.2">
      <c r="A240" s="497"/>
      <c r="B240" s="499"/>
      <c r="C240" s="501"/>
      <c r="D240" s="501"/>
      <c r="E240" s="503"/>
      <c r="F240" s="17">
        <v>15</v>
      </c>
      <c r="G240" s="18" t="s">
        <v>7963</v>
      </c>
      <c r="H240" s="18" t="s">
        <v>18767</v>
      </c>
      <c r="I240" s="80"/>
      <c r="J240" s="18" t="s">
        <v>32</v>
      </c>
      <c r="K240" s="19">
        <v>8</v>
      </c>
      <c r="L240" s="19"/>
      <c r="M240" s="20" t="s">
        <v>34</v>
      </c>
      <c r="N240" s="20" t="s">
        <v>34</v>
      </c>
      <c r="O240" s="18" t="s">
        <v>40</v>
      </c>
      <c r="P240" s="18"/>
      <c r="Q240" s="18"/>
      <c r="R240" s="18"/>
      <c r="S240" s="18"/>
      <c r="T240" s="18"/>
      <c r="U240" s="18"/>
      <c r="V240" s="18"/>
      <c r="W240" s="34"/>
    </row>
    <row r="241" spans="1:23" x14ac:dyDescent="0.2">
      <c r="A241" s="497"/>
      <c r="B241" s="499"/>
      <c r="C241" s="501"/>
      <c r="D241" s="501"/>
      <c r="E241" s="503"/>
      <c r="F241" s="17">
        <v>16</v>
      </c>
      <c r="G241" s="18" t="s">
        <v>8039</v>
      </c>
      <c r="H241" s="18" t="s">
        <v>18768</v>
      </c>
      <c r="I241" s="80"/>
      <c r="J241" s="18" t="s">
        <v>44</v>
      </c>
      <c r="K241" s="19">
        <v>12</v>
      </c>
      <c r="L241" s="19"/>
      <c r="M241" s="20" t="s">
        <v>34</v>
      </c>
      <c r="N241" s="20" t="s">
        <v>34</v>
      </c>
      <c r="O241" s="18" t="s">
        <v>51</v>
      </c>
      <c r="P241" s="18"/>
      <c r="Q241" s="18"/>
      <c r="R241" s="18"/>
      <c r="S241" s="18"/>
      <c r="T241" s="18"/>
      <c r="U241" s="18"/>
      <c r="V241" s="18"/>
      <c r="W241" s="34"/>
    </row>
    <row r="242" spans="1:23" x14ac:dyDescent="0.2">
      <c r="A242" s="497"/>
      <c r="B242" s="499"/>
      <c r="C242" s="501"/>
      <c r="D242" s="501"/>
      <c r="E242" s="503"/>
      <c r="F242" s="17">
        <v>17</v>
      </c>
      <c r="G242" s="18" t="s">
        <v>3603</v>
      </c>
      <c r="H242" s="18" t="s">
        <v>18769</v>
      </c>
      <c r="I242" s="80"/>
      <c r="J242" s="18" t="s">
        <v>123</v>
      </c>
      <c r="K242" s="19"/>
      <c r="L242" s="19"/>
      <c r="M242" s="20" t="s">
        <v>34</v>
      </c>
      <c r="N242" s="20" t="s">
        <v>34</v>
      </c>
      <c r="O242" s="18" t="s">
        <v>124</v>
      </c>
      <c r="P242" s="18"/>
      <c r="Q242" s="18"/>
      <c r="R242" s="18"/>
      <c r="S242" s="18"/>
      <c r="T242" s="18"/>
      <c r="U242" s="18"/>
      <c r="V242" s="18"/>
      <c r="W242" s="34"/>
    </row>
    <row r="243" spans="1:23" x14ac:dyDescent="0.2">
      <c r="A243" s="497"/>
      <c r="B243" s="499"/>
      <c r="C243" s="501"/>
      <c r="D243" s="501"/>
      <c r="E243" s="503"/>
      <c r="F243" s="17">
        <v>18</v>
      </c>
      <c r="G243" s="18" t="s">
        <v>8042</v>
      </c>
      <c r="H243" s="18" t="s">
        <v>18770</v>
      </c>
      <c r="I243" s="80"/>
      <c r="J243" s="18" t="s">
        <v>32</v>
      </c>
      <c r="K243" s="19">
        <v>6</v>
      </c>
      <c r="L243" s="19"/>
      <c r="M243" s="20" t="s">
        <v>34</v>
      </c>
      <c r="N243" s="20" t="s">
        <v>34</v>
      </c>
      <c r="O243" s="18" t="s">
        <v>47</v>
      </c>
      <c r="P243" s="18"/>
      <c r="Q243" s="18"/>
      <c r="R243" s="18"/>
      <c r="S243" s="18"/>
      <c r="T243" s="18"/>
      <c r="U243" s="18"/>
      <c r="V243" s="18"/>
      <c r="W243" s="34"/>
    </row>
    <row r="244" spans="1:23" x14ac:dyDescent="0.2">
      <c r="A244" s="497"/>
      <c r="B244" s="499"/>
      <c r="C244" s="501"/>
      <c r="D244" s="501"/>
      <c r="E244" s="503"/>
      <c r="F244" s="17">
        <v>19</v>
      </c>
      <c r="G244" s="18" t="s">
        <v>8421</v>
      </c>
      <c r="H244" s="18" t="s">
        <v>18771</v>
      </c>
      <c r="I244" s="80"/>
      <c r="J244" s="18" t="s">
        <v>32</v>
      </c>
      <c r="K244" s="19">
        <v>8</v>
      </c>
      <c r="L244" s="19"/>
      <c r="M244" s="20" t="s">
        <v>34</v>
      </c>
      <c r="N244" s="20" t="s">
        <v>34</v>
      </c>
      <c r="O244" s="18" t="s">
        <v>40</v>
      </c>
      <c r="P244" s="18"/>
      <c r="Q244" s="18"/>
      <c r="R244" s="18"/>
      <c r="S244" s="18"/>
      <c r="T244" s="18"/>
      <c r="U244" s="18"/>
      <c r="V244" s="18"/>
      <c r="W244" s="34"/>
    </row>
    <row r="245" spans="1:23" x14ac:dyDescent="0.2">
      <c r="A245" s="497"/>
      <c r="B245" s="499"/>
      <c r="C245" s="501"/>
      <c r="D245" s="501"/>
      <c r="E245" s="503"/>
      <c r="F245" s="17">
        <v>20</v>
      </c>
      <c r="G245" s="18" t="s">
        <v>8046</v>
      </c>
      <c r="H245" s="18" t="s">
        <v>18772</v>
      </c>
      <c r="I245" s="80"/>
      <c r="J245" s="18" t="s">
        <v>44</v>
      </c>
      <c r="K245" s="19">
        <v>12</v>
      </c>
      <c r="L245" s="19"/>
      <c r="M245" s="20" t="s">
        <v>34</v>
      </c>
      <c r="N245" s="20" t="s">
        <v>34</v>
      </c>
      <c r="O245" s="18" t="s">
        <v>51</v>
      </c>
      <c r="P245" s="18"/>
      <c r="Q245" s="18"/>
      <c r="R245" s="18"/>
      <c r="S245" s="18"/>
      <c r="T245" s="18"/>
      <c r="U245" s="18"/>
      <c r="V245" s="18"/>
      <c r="W245" s="34"/>
    </row>
    <row r="246" spans="1:23" x14ac:dyDescent="0.2">
      <c r="A246" s="497"/>
      <c r="B246" s="499"/>
      <c r="C246" s="501"/>
      <c r="D246" s="501"/>
      <c r="E246" s="503"/>
      <c r="F246" s="17">
        <v>21</v>
      </c>
      <c r="G246" s="18" t="s">
        <v>8048</v>
      </c>
      <c r="H246" s="18" t="s">
        <v>18773</v>
      </c>
      <c r="I246" s="80"/>
      <c r="J246" s="18" t="s">
        <v>32</v>
      </c>
      <c r="K246" s="19">
        <v>4</v>
      </c>
      <c r="L246" s="19"/>
      <c r="M246" s="20" t="s">
        <v>34</v>
      </c>
      <c r="N246" s="20" t="s">
        <v>34</v>
      </c>
      <c r="O246" s="18" t="s">
        <v>58</v>
      </c>
      <c r="P246" s="18"/>
      <c r="Q246" s="18"/>
      <c r="R246" s="18"/>
      <c r="S246" s="18"/>
      <c r="T246" s="18"/>
      <c r="U246" s="18"/>
      <c r="V246" s="18"/>
      <c r="W246" s="34"/>
    </row>
    <row r="247" spans="1:23" x14ac:dyDescent="0.2">
      <c r="A247" s="497"/>
      <c r="B247" s="499"/>
      <c r="C247" s="501"/>
      <c r="D247" s="501"/>
      <c r="E247" s="503"/>
      <c r="F247" s="17">
        <v>22</v>
      </c>
      <c r="G247" s="18" t="s">
        <v>3601</v>
      </c>
      <c r="H247" s="18" t="s">
        <v>18774</v>
      </c>
      <c r="I247" s="80"/>
      <c r="J247" s="18" t="s">
        <v>123</v>
      </c>
      <c r="K247" s="19"/>
      <c r="L247" s="19"/>
      <c r="M247" s="20" t="s">
        <v>33</v>
      </c>
      <c r="N247" s="20" t="s">
        <v>34</v>
      </c>
      <c r="O247" s="18" t="s">
        <v>124</v>
      </c>
      <c r="P247" s="18"/>
      <c r="Q247" s="18"/>
      <c r="R247" s="18"/>
      <c r="S247" s="18"/>
      <c r="T247" s="18"/>
      <c r="U247" s="18"/>
      <c r="V247" s="18"/>
      <c r="W247" s="34"/>
    </row>
    <row r="248" spans="1:23" x14ac:dyDescent="0.2">
      <c r="A248" s="497"/>
      <c r="B248" s="499"/>
      <c r="C248" s="501"/>
      <c r="D248" s="501"/>
      <c r="E248" s="503"/>
      <c r="F248" s="17">
        <v>23</v>
      </c>
      <c r="G248" s="18" t="s">
        <v>8051</v>
      </c>
      <c r="H248" s="18" t="s">
        <v>18775</v>
      </c>
      <c r="I248" s="80"/>
      <c r="J248" s="18" t="s">
        <v>32</v>
      </c>
      <c r="K248" s="19">
        <v>6</v>
      </c>
      <c r="L248" s="19"/>
      <c r="M248" s="20" t="s">
        <v>34</v>
      </c>
      <c r="N248" s="20" t="s">
        <v>34</v>
      </c>
      <c r="O248" s="18" t="s">
        <v>47</v>
      </c>
      <c r="P248" s="18"/>
      <c r="Q248" s="18"/>
      <c r="R248" s="18"/>
      <c r="S248" s="18"/>
      <c r="T248" s="18"/>
      <c r="U248" s="18"/>
      <c r="V248" s="18"/>
      <c r="W248" s="34"/>
    </row>
    <row r="249" spans="1:23" x14ac:dyDescent="0.2">
      <c r="A249" s="496" t="s">
        <v>18776</v>
      </c>
      <c r="B249" s="498" t="s">
        <v>18439</v>
      </c>
      <c r="C249" s="500"/>
      <c r="D249" s="500"/>
      <c r="E249" s="502">
        <v>16777215</v>
      </c>
      <c r="F249" s="27">
        <v>1</v>
      </c>
      <c r="G249" s="28" t="s">
        <v>18524</v>
      </c>
      <c r="H249" s="28" t="s">
        <v>18777</v>
      </c>
      <c r="I249" s="79"/>
      <c r="J249" s="28" t="s">
        <v>32</v>
      </c>
      <c r="K249" s="29">
        <v>6</v>
      </c>
      <c r="L249" s="29"/>
      <c r="M249" s="30" t="s">
        <v>33</v>
      </c>
      <c r="N249" s="30" t="s">
        <v>34</v>
      </c>
      <c r="O249" s="28" t="s">
        <v>47</v>
      </c>
      <c r="P249" s="28"/>
      <c r="Q249" s="28"/>
      <c r="R249" s="28"/>
      <c r="S249" s="28"/>
      <c r="T249" s="28"/>
      <c r="U249" s="28"/>
      <c r="V249" s="28"/>
      <c r="W249" s="33"/>
    </row>
    <row r="250" spans="1:23" x14ac:dyDescent="0.2">
      <c r="A250" s="497"/>
      <c r="B250" s="499"/>
      <c r="C250" s="501"/>
      <c r="D250" s="501"/>
      <c r="E250" s="503"/>
      <c r="F250" s="17">
        <v>2</v>
      </c>
      <c r="G250" s="18" t="s">
        <v>18454</v>
      </c>
      <c r="H250" s="18" t="s">
        <v>18778</v>
      </c>
      <c r="I250" s="80"/>
      <c r="J250" s="18" t="s">
        <v>32</v>
      </c>
      <c r="K250" s="19">
        <v>1</v>
      </c>
      <c r="L250" s="19"/>
      <c r="M250" s="20" t="s">
        <v>33</v>
      </c>
      <c r="N250" s="20" t="s">
        <v>34</v>
      </c>
      <c r="O250" s="18" t="s">
        <v>42</v>
      </c>
      <c r="P250" s="18"/>
      <c r="Q250" s="18"/>
      <c r="R250" s="18"/>
      <c r="S250" s="18"/>
      <c r="T250" s="18"/>
      <c r="U250" s="18"/>
      <c r="V250" s="18"/>
      <c r="W250" s="34"/>
    </row>
    <row r="251" spans="1:23" x14ac:dyDescent="0.2">
      <c r="A251" s="497"/>
      <c r="B251" s="499"/>
      <c r="C251" s="501"/>
      <c r="D251" s="501"/>
      <c r="E251" s="503"/>
      <c r="F251" s="17">
        <v>3</v>
      </c>
      <c r="G251" s="18" t="s">
        <v>18527</v>
      </c>
      <c r="H251" s="18" t="s">
        <v>18779</v>
      </c>
      <c r="I251" s="80"/>
      <c r="J251" s="18" t="s">
        <v>32</v>
      </c>
      <c r="K251" s="19">
        <v>1</v>
      </c>
      <c r="L251" s="19"/>
      <c r="M251" s="20" t="s">
        <v>33</v>
      </c>
      <c r="N251" s="20" t="s">
        <v>34</v>
      </c>
      <c r="O251" s="18" t="s">
        <v>42</v>
      </c>
      <c r="P251" s="18"/>
      <c r="Q251" s="18"/>
      <c r="R251" s="18"/>
      <c r="S251" s="18"/>
      <c r="T251" s="18"/>
      <c r="U251" s="18"/>
      <c r="V251" s="18"/>
      <c r="W251" s="34"/>
    </row>
    <row r="252" spans="1:23" x14ac:dyDescent="0.2">
      <c r="A252" s="497"/>
      <c r="B252" s="499"/>
      <c r="C252" s="501"/>
      <c r="D252" s="501"/>
      <c r="E252" s="503"/>
      <c r="F252" s="17">
        <v>4</v>
      </c>
      <c r="G252" s="18" t="s">
        <v>18456</v>
      </c>
      <c r="H252" s="18" t="s">
        <v>18780</v>
      </c>
      <c r="I252" s="80"/>
      <c r="J252" s="18" t="s">
        <v>32</v>
      </c>
      <c r="K252" s="19">
        <v>1</v>
      </c>
      <c r="L252" s="19"/>
      <c r="M252" s="20" t="s">
        <v>33</v>
      </c>
      <c r="N252" s="20" t="s">
        <v>34</v>
      </c>
      <c r="O252" s="18" t="s">
        <v>42</v>
      </c>
      <c r="P252" s="18"/>
      <c r="Q252" s="18"/>
      <c r="R252" s="18"/>
      <c r="S252" s="18"/>
      <c r="T252" s="18"/>
      <c r="U252" s="18"/>
      <c r="V252" s="18"/>
      <c r="W252" s="34"/>
    </row>
    <row r="253" spans="1:23" x14ac:dyDescent="0.2">
      <c r="A253" s="497"/>
      <c r="B253" s="499"/>
      <c r="C253" s="501"/>
      <c r="D253" s="501"/>
      <c r="E253" s="503"/>
      <c r="F253" s="17">
        <v>5</v>
      </c>
      <c r="G253" s="18" t="s">
        <v>6969</v>
      </c>
      <c r="H253" s="18" t="s">
        <v>18781</v>
      </c>
      <c r="I253" s="80"/>
      <c r="J253" s="18" t="s">
        <v>32</v>
      </c>
      <c r="K253" s="19">
        <v>2</v>
      </c>
      <c r="L253" s="19"/>
      <c r="M253" s="20" t="s">
        <v>33</v>
      </c>
      <c r="N253" s="20" t="s">
        <v>34</v>
      </c>
      <c r="O253" s="18" t="s">
        <v>56</v>
      </c>
      <c r="P253" s="18"/>
      <c r="Q253" s="18"/>
      <c r="R253" s="18"/>
      <c r="S253" s="18"/>
      <c r="T253" s="18"/>
      <c r="U253" s="18"/>
      <c r="V253" s="18"/>
      <c r="W253" s="34"/>
    </row>
    <row r="254" spans="1:23" x14ac:dyDescent="0.2">
      <c r="A254" s="497"/>
      <c r="B254" s="499"/>
      <c r="C254" s="501"/>
      <c r="D254" s="501"/>
      <c r="E254" s="503"/>
      <c r="F254" s="17">
        <v>6</v>
      </c>
      <c r="G254" s="18" t="s">
        <v>13258</v>
      </c>
      <c r="H254" s="18" t="s">
        <v>18782</v>
      </c>
      <c r="I254" s="80"/>
      <c r="J254" s="18" t="s">
        <v>32</v>
      </c>
      <c r="K254" s="19">
        <v>1</v>
      </c>
      <c r="L254" s="19"/>
      <c r="M254" s="20" t="s">
        <v>33</v>
      </c>
      <c r="N254" s="20" t="s">
        <v>34</v>
      </c>
      <c r="O254" s="18" t="s">
        <v>42</v>
      </c>
      <c r="P254" s="18"/>
      <c r="Q254" s="18"/>
      <c r="R254" s="18"/>
      <c r="S254" s="18"/>
      <c r="T254" s="18"/>
      <c r="U254" s="18"/>
      <c r="V254" s="18"/>
      <c r="W254" s="34"/>
    </row>
    <row r="255" spans="1:23" x14ac:dyDescent="0.2">
      <c r="A255" s="497"/>
      <c r="B255" s="499"/>
      <c r="C255" s="501"/>
      <c r="D255" s="501"/>
      <c r="E255" s="503"/>
      <c r="F255" s="17">
        <v>7</v>
      </c>
      <c r="G255" s="18" t="s">
        <v>10273</v>
      </c>
      <c r="H255" s="18" t="s">
        <v>18783</v>
      </c>
      <c r="I255" s="80"/>
      <c r="J255" s="18" t="s">
        <v>32</v>
      </c>
      <c r="K255" s="19">
        <v>10</v>
      </c>
      <c r="L255" s="19"/>
      <c r="M255" s="20" t="s">
        <v>33</v>
      </c>
      <c r="N255" s="20" t="s">
        <v>34</v>
      </c>
      <c r="O255" s="18" t="s">
        <v>35</v>
      </c>
      <c r="P255" s="18"/>
      <c r="Q255" s="18"/>
      <c r="R255" s="18"/>
      <c r="S255" s="18"/>
      <c r="T255" s="18"/>
      <c r="U255" s="18"/>
      <c r="V255" s="18"/>
      <c r="W255" s="34"/>
    </row>
    <row r="256" spans="1:23" x14ac:dyDescent="0.2">
      <c r="A256" s="497"/>
      <c r="B256" s="499"/>
      <c r="C256" s="501"/>
      <c r="D256" s="501"/>
      <c r="E256" s="503"/>
      <c r="F256" s="17">
        <v>8</v>
      </c>
      <c r="G256" s="18" t="s">
        <v>18461</v>
      </c>
      <c r="H256" s="18" t="s">
        <v>18784</v>
      </c>
      <c r="I256" s="80"/>
      <c r="J256" s="18" t="s">
        <v>32</v>
      </c>
      <c r="K256" s="19">
        <v>2</v>
      </c>
      <c r="L256" s="19"/>
      <c r="M256" s="20" t="s">
        <v>33</v>
      </c>
      <c r="N256" s="20" t="s">
        <v>34</v>
      </c>
      <c r="O256" s="18" t="s">
        <v>56</v>
      </c>
      <c r="P256" s="18"/>
      <c r="Q256" s="18"/>
      <c r="R256" s="18"/>
      <c r="S256" s="18"/>
      <c r="T256" s="18"/>
      <c r="U256" s="18"/>
      <c r="V256" s="18"/>
      <c r="W256" s="34"/>
    </row>
    <row r="257" spans="1:23" x14ac:dyDescent="0.2">
      <c r="A257" s="497"/>
      <c r="B257" s="499"/>
      <c r="C257" s="501"/>
      <c r="D257" s="501"/>
      <c r="E257" s="503"/>
      <c r="F257" s="17">
        <v>9</v>
      </c>
      <c r="G257" s="18" t="s">
        <v>18785</v>
      </c>
      <c r="H257" s="18" t="s">
        <v>18786</v>
      </c>
      <c r="I257" s="80"/>
      <c r="J257" s="18" t="s">
        <v>134</v>
      </c>
      <c r="K257" s="19">
        <v>14</v>
      </c>
      <c r="L257" s="19">
        <v>0</v>
      </c>
      <c r="M257" s="20" t="s">
        <v>33</v>
      </c>
      <c r="N257" s="20" t="s">
        <v>34</v>
      </c>
      <c r="O257" s="18" t="s">
        <v>181</v>
      </c>
      <c r="P257" s="18"/>
      <c r="Q257" s="18"/>
      <c r="R257" s="18"/>
      <c r="S257" s="18"/>
      <c r="T257" s="18"/>
      <c r="U257" s="18"/>
      <c r="V257" s="18"/>
      <c r="W257" s="34"/>
    </row>
    <row r="258" spans="1:23" x14ac:dyDescent="0.2">
      <c r="A258" s="497"/>
      <c r="B258" s="499"/>
      <c r="C258" s="501"/>
      <c r="D258" s="501"/>
      <c r="E258" s="503"/>
      <c r="F258" s="17">
        <v>10</v>
      </c>
      <c r="G258" s="18" t="s">
        <v>18518</v>
      </c>
      <c r="H258" s="18" t="s">
        <v>18787</v>
      </c>
      <c r="I258" s="80"/>
      <c r="J258" s="18" t="s">
        <v>134</v>
      </c>
      <c r="K258" s="19">
        <v>14</v>
      </c>
      <c r="L258" s="19">
        <v>0</v>
      </c>
      <c r="M258" s="20" t="s">
        <v>33</v>
      </c>
      <c r="N258" s="20" t="s">
        <v>34</v>
      </c>
      <c r="O258" s="18" t="s">
        <v>181</v>
      </c>
      <c r="P258" s="18"/>
      <c r="Q258" s="18"/>
      <c r="R258" s="18"/>
      <c r="S258" s="18"/>
      <c r="T258" s="18"/>
      <c r="U258" s="18"/>
      <c r="V258" s="18"/>
      <c r="W258" s="34"/>
    </row>
    <row r="259" spans="1:23" x14ac:dyDescent="0.2">
      <c r="A259" s="497"/>
      <c r="B259" s="499"/>
      <c r="C259" s="501"/>
      <c r="D259" s="501"/>
      <c r="E259" s="503"/>
      <c r="F259" s="17">
        <v>11</v>
      </c>
      <c r="G259" s="18" t="s">
        <v>18520</v>
      </c>
      <c r="H259" s="18" t="s">
        <v>18788</v>
      </c>
      <c r="I259" s="80"/>
      <c r="J259" s="18" t="s">
        <v>134</v>
      </c>
      <c r="K259" s="19">
        <v>14</v>
      </c>
      <c r="L259" s="19">
        <v>0</v>
      </c>
      <c r="M259" s="20" t="s">
        <v>33</v>
      </c>
      <c r="N259" s="20" t="s">
        <v>34</v>
      </c>
      <c r="O259" s="18" t="s">
        <v>181</v>
      </c>
      <c r="P259" s="18"/>
      <c r="Q259" s="18"/>
      <c r="R259" s="18"/>
      <c r="S259" s="18"/>
      <c r="T259" s="18"/>
      <c r="U259" s="18"/>
      <c r="V259" s="18"/>
      <c r="W259" s="34"/>
    </row>
    <row r="260" spans="1:23" x14ac:dyDescent="0.2">
      <c r="A260" s="497"/>
      <c r="B260" s="499"/>
      <c r="C260" s="501"/>
      <c r="D260" s="501"/>
      <c r="E260" s="503"/>
      <c r="F260" s="17">
        <v>12</v>
      </c>
      <c r="G260" s="18" t="s">
        <v>18542</v>
      </c>
      <c r="H260" s="18" t="s">
        <v>18789</v>
      </c>
      <c r="I260" s="80"/>
      <c r="J260" s="18" t="s">
        <v>134</v>
      </c>
      <c r="K260" s="19">
        <v>14</v>
      </c>
      <c r="L260" s="19">
        <v>0</v>
      </c>
      <c r="M260" s="20" t="s">
        <v>33</v>
      </c>
      <c r="N260" s="20" t="s">
        <v>34</v>
      </c>
      <c r="O260" s="18" t="s">
        <v>181</v>
      </c>
      <c r="P260" s="18"/>
      <c r="Q260" s="18"/>
      <c r="R260" s="18"/>
      <c r="S260" s="18"/>
      <c r="T260" s="18"/>
      <c r="U260" s="18"/>
      <c r="V260" s="18"/>
      <c r="W260" s="34"/>
    </row>
    <row r="261" spans="1:23" x14ac:dyDescent="0.2">
      <c r="A261" s="497"/>
      <c r="B261" s="499"/>
      <c r="C261" s="501"/>
      <c r="D261" s="501"/>
      <c r="E261" s="503"/>
      <c r="F261" s="17">
        <v>13</v>
      </c>
      <c r="G261" s="18" t="s">
        <v>18544</v>
      </c>
      <c r="H261" s="18" t="s">
        <v>18790</v>
      </c>
      <c r="I261" s="80"/>
      <c r="J261" s="18" t="s">
        <v>134</v>
      </c>
      <c r="K261" s="19">
        <v>14</v>
      </c>
      <c r="L261" s="19">
        <v>0</v>
      </c>
      <c r="M261" s="20" t="s">
        <v>33</v>
      </c>
      <c r="N261" s="20" t="s">
        <v>34</v>
      </c>
      <c r="O261" s="18" t="s">
        <v>181</v>
      </c>
      <c r="P261" s="18"/>
      <c r="Q261" s="18"/>
      <c r="R261" s="18"/>
      <c r="S261" s="18"/>
      <c r="T261" s="18"/>
      <c r="U261" s="18"/>
      <c r="V261" s="18"/>
      <c r="W261" s="34"/>
    </row>
    <row r="262" spans="1:23" x14ac:dyDescent="0.2">
      <c r="A262" s="497"/>
      <c r="B262" s="499"/>
      <c r="C262" s="501"/>
      <c r="D262" s="501"/>
      <c r="E262" s="503"/>
      <c r="F262" s="17">
        <v>14</v>
      </c>
      <c r="G262" s="18" t="s">
        <v>18546</v>
      </c>
      <c r="H262" s="18" t="s">
        <v>18791</v>
      </c>
      <c r="I262" s="80"/>
      <c r="J262" s="18" t="s">
        <v>134</v>
      </c>
      <c r="K262" s="19">
        <v>14</v>
      </c>
      <c r="L262" s="19">
        <v>0</v>
      </c>
      <c r="M262" s="20" t="s">
        <v>33</v>
      </c>
      <c r="N262" s="20" t="s">
        <v>34</v>
      </c>
      <c r="O262" s="18" t="s">
        <v>181</v>
      </c>
      <c r="P262" s="18"/>
      <c r="Q262" s="18"/>
      <c r="R262" s="18"/>
      <c r="S262" s="18"/>
      <c r="T262" s="18"/>
      <c r="U262" s="18"/>
      <c r="V262" s="18"/>
      <c r="W262" s="34"/>
    </row>
    <row r="263" spans="1:23" x14ac:dyDescent="0.2">
      <c r="A263" s="497"/>
      <c r="B263" s="499"/>
      <c r="C263" s="501"/>
      <c r="D263" s="501"/>
      <c r="E263" s="503"/>
      <c r="F263" s="17">
        <v>15</v>
      </c>
      <c r="G263" s="18" t="s">
        <v>7963</v>
      </c>
      <c r="H263" s="18" t="s">
        <v>18792</v>
      </c>
      <c r="I263" s="80"/>
      <c r="J263" s="18" t="s">
        <v>32</v>
      </c>
      <c r="K263" s="19">
        <v>8</v>
      </c>
      <c r="L263" s="19"/>
      <c r="M263" s="20" t="s">
        <v>34</v>
      </c>
      <c r="N263" s="20" t="s">
        <v>34</v>
      </c>
      <c r="O263" s="18" t="s">
        <v>40</v>
      </c>
      <c r="P263" s="18"/>
      <c r="Q263" s="18"/>
      <c r="R263" s="18"/>
      <c r="S263" s="18"/>
      <c r="T263" s="18"/>
      <c r="U263" s="18"/>
      <c r="V263" s="18"/>
      <c r="W263" s="34"/>
    </row>
    <row r="264" spans="1:23" x14ac:dyDescent="0.2">
      <c r="A264" s="497"/>
      <c r="B264" s="499"/>
      <c r="C264" s="501"/>
      <c r="D264" s="501"/>
      <c r="E264" s="503"/>
      <c r="F264" s="17">
        <v>16</v>
      </c>
      <c r="G264" s="18" t="s">
        <v>8039</v>
      </c>
      <c r="H264" s="18" t="s">
        <v>18793</v>
      </c>
      <c r="I264" s="80"/>
      <c r="J264" s="18" t="s">
        <v>44</v>
      </c>
      <c r="K264" s="19">
        <v>12</v>
      </c>
      <c r="L264" s="19"/>
      <c r="M264" s="20" t="s">
        <v>34</v>
      </c>
      <c r="N264" s="20" t="s">
        <v>34</v>
      </c>
      <c r="O264" s="18" t="s">
        <v>51</v>
      </c>
      <c r="P264" s="18"/>
      <c r="Q264" s="18"/>
      <c r="R264" s="18"/>
      <c r="S264" s="18"/>
      <c r="T264" s="18"/>
      <c r="U264" s="18"/>
      <c r="V264" s="18"/>
      <c r="W264" s="34"/>
    </row>
    <row r="265" spans="1:23" x14ac:dyDescent="0.2">
      <c r="A265" s="497"/>
      <c r="B265" s="499"/>
      <c r="C265" s="501"/>
      <c r="D265" s="501"/>
      <c r="E265" s="503"/>
      <c r="F265" s="17">
        <v>17</v>
      </c>
      <c r="G265" s="18" t="s">
        <v>3603</v>
      </c>
      <c r="H265" s="18" t="s">
        <v>18794</v>
      </c>
      <c r="I265" s="80"/>
      <c r="J265" s="18" t="s">
        <v>123</v>
      </c>
      <c r="K265" s="19"/>
      <c r="L265" s="19"/>
      <c r="M265" s="20" t="s">
        <v>34</v>
      </c>
      <c r="N265" s="20" t="s">
        <v>34</v>
      </c>
      <c r="O265" s="18" t="s">
        <v>124</v>
      </c>
      <c r="P265" s="18"/>
      <c r="Q265" s="18"/>
      <c r="R265" s="18"/>
      <c r="S265" s="18"/>
      <c r="T265" s="18"/>
      <c r="U265" s="18"/>
      <c r="V265" s="18"/>
      <c r="W265" s="34"/>
    </row>
    <row r="266" spans="1:23" x14ac:dyDescent="0.2">
      <c r="A266" s="497"/>
      <c r="B266" s="499"/>
      <c r="C266" s="501"/>
      <c r="D266" s="501"/>
      <c r="E266" s="503"/>
      <c r="F266" s="17">
        <v>18</v>
      </c>
      <c r="G266" s="18" t="s">
        <v>8042</v>
      </c>
      <c r="H266" s="18" t="s">
        <v>18795</v>
      </c>
      <c r="I266" s="80"/>
      <c r="J266" s="18" t="s">
        <v>32</v>
      </c>
      <c r="K266" s="19">
        <v>6</v>
      </c>
      <c r="L266" s="19"/>
      <c r="M266" s="20" t="s">
        <v>34</v>
      </c>
      <c r="N266" s="20" t="s">
        <v>34</v>
      </c>
      <c r="O266" s="18" t="s">
        <v>47</v>
      </c>
      <c r="P266" s="18"/>
      <c r="Q266" s="18"/>
      <c r="R266" s="18"/>
      <c r="S266" s="18"/>
      <c r="T266" s="18"/>
      <c r="U266" s="18"/>
      <c r="V266" s="18"/>
      <c r="W266" s="34"/>
    </row>
    <row r="267" spans="1:23" x14ac:dyDescent="0.2">
      <c r="A267" s="497"/>
      <c r="B267" s="499"/>
      <c r="C267" s="501"/>
      <c r="D267" s="501"/>
      <c r="E267" s="503"/>
      <c r="F267" s="17">
        <v>19</v>
      </c>
      <c r="G267" s="18" t="s">
        <v>8421</v>
      </c>
      <c r="H267" s="18" t="s">
        <v>18796</v>
      </c>
      <c r="I267" s="80"/>
      <c r="J267" s="18" t="s">
        <v>32</v>
      </c>
      <c r="K267" s="19">
        <v>8</v>
      </c>
      <c r="L267" s="19"/>
      <c r="M267" s="20" t="s">
        <v>34</v>
      </c>
      <c r="N267" s="20" t="s">
        <v>34</v>
      </c>
      <c r="O267" s="18" t="s">
        <v>40</v>
      </c>
      <c r="P267" s="18"/>
      <c r="Q267" s="18"/>
      <c r="R267" s="18"/>
      <c r="S267" s="18"/>
      <c r="T267" s="18"/>
      <c r="U267" s="18"/>
      <c r="V267" s="18"/>
      <c r="W267" s="34"/>
    </row>
    <row r="268" spans="1:23" x14ac:dyDescent="0.2">
      <c r="A268" s="497"/>
      <c r="B268" s="499"/>
      <c r="C268" s="501"/>
      <c r="D268" s="501"/>
      <c r="E268" s="503"/>
      <c r="F268" s="17">
        <v>20</v>
      </c>
      <c r="G268" s="18" t="s">
        <v>8046</v>
      </c>
      <c r="H268" s="18" t="s">
        <v>18797</v>
      </c>
      <c r="I268" s="80"/>
      <c r="J268" s="18" t="s">
        <v>44</v>
      </c>
      <c r="K268" s="19">
        <v>12</v>
      </c>
      <c r="L268" s="19"/>
      <c r="M268" s="20" t="s">
        <v>34</v>
      </c>
      <c r="N268" s="20" t="s">
        <v>34</v>
      </c>
      <c r="O268" s="18" t="s">
        <v>51</v>
      </c>
      <c r="P268" s="18"/>
      <c r="Q268" s="18"/>
      <c r="R268" s="18"/>
      <c r="S268" s="18"/>
      <c r="T268" s="18"/>
      <c r="U268" s="18"/>
      <c r="V268" s="18"/>
      <c r="W268" s="34"/>
    </row>
    <row r="269" spans="1:23" x14ac:dyDescent="0.2">
      <c r="A269" s="497"/>
      <c r="B269" s="499"/>
      <c r="C269" s="501"/>
      <c r="D269" s="501"/>
      <c r="E269" s="503"/>
      <c r="F269" s="17">
        <v>21</v>
      </c>
      <c r="G269" s="18" t="s">
        <v>8048</v>
      </c>
      <c r="H269" s="18" t="s">
        <v>18798</v>
      </c>
      <c r="I269" s="80"/>
      <c r="J269" s="18" t="s">
        <v>32</v>
      </c>
      <c r="K269" s="19">
        <v>4</v>
      </c>
      <c r="L269" s="19"/>
      <c r="M269" s="20" t="s">
        <v>34</v>
      </c>
      <c r="N269" s="20" t="s">
        <v>34</v>
      </c>
      <c r="O269" s="18" t="s">
        <v>58</v>
      </c>
      <c r="P269" s="18"/>
      <c r="Q269" s="18"/>
      <c r="R269" s="18"/>
      <c r="S269" s="18"/>
      <c r="T269" s="18"/>
      <c r="U269" s="18"/>
      <c r="V269" s="18"/>
      <c r="W269" s="34"/>
    </row>
    <row r="270" spans="1:23" x14ac:dyDescent="0.2">
      <c r="A270" s="497"/>
      <c r="B270" s="499"/>
      <c r="C270" s="501"/>
      <c r="D270" s="501"/>
      <c r="E270" s="503"/>
      <c r="F270" s="17">
        <v>22</v>
      </c>
      <c r="G270" s="18" t="s">
        <v>3601</v>
      </c>
      <c r="H270" s="18" t="s">
        <v>18799</v>
      </c>
      <c r="I270" s="80"/>
      <c r="J270" s="18" t="s">
        <v>123</v>
      </c>
      <c r="K270" s="19"/>
      <c r="L270" s="19"/>
      <c r="M270" s="20" t="s">
        <v>33</v>
      </c>
      <c r="N270" s="20" t="s">
        <v>34</v>
      </c>
      <c r="O270" s="18" t="s">
        <v>124</v>
      </c>
      <c r="P270" s="18"/>
      <c r="Q270" s="18"/>
      <c r="R270" s="18"/>
      <c r="S270" s="18"/>
      <c r="T270" s="18"/>
      <c r="U270" s="18"/>
      <c r="V270" s="18"/>
      <c r="W270" s="34"/>
    </row>
    <row r="271" spans="1:23" x14ac:dyDescent="0.2">
      <c r="A271" s="497"/>
      <c r="B271" s="499"/>
      <c r="C271" s="501"/>
      <c r="D271" s="501"/>
      <c r="E271" s="503"/>
      <c r="F271" s="17">
        <v>23</v>
      </c>
      <c r="G271" s="18" t="s">
        <v>8051</v>
      </c>
      <c r="H271" s="18" t="s">
        <v>18800</v>
      </c>
      <c r="I271" s="80"/>
      <c r="J271" s="18" t="s">
        <v>32</v>
      </c>
      <c r="K271" s="19">
        <v>6</v>
      </c>
      <c r="L271" s="19"/>
      <c r="M271" s="20" t="s">
        <v>34</v>
      </c>
      <c r="N271" s="20" t="s">
        <v>34</v>
      </c>
      <c r="O271" s="18" t="s">
        <v>47</v>
      </c>
      <c r="P271" s="18"/>
      <c r="Q271" s="18"/>
      <c r="R271" s="18"/>
      <c r="S271" s="18"/>
      <c r="T271" s="18"/>
      <c r="U271" s="18"/>
      <c r="V271" s="18"/>
      <c r="W271" s="34"/>
    </row>
    <row r="272" spans="1:23" x14ac:dyDescent="0.2">
      <c r="A272" s="496" t="s">
        <v>18801</v>
      </c>
      <c r="B272" s="498" t="s">
        <v>18802</v>
      </c>
      <c r="C272" s="500"/>
      <c r="D272" s="500"/>
      <c r="E272" s="502">
        <v>16777215</v>
      </c>
      <c r="F272" s="27">
        <v>1</v>
      </c>
      <c r="G272" s="28" t="s">
        <v>18803</v>
      </c>
      <c r="H272" s="28" t="s">
        <v>18804</v>
      </c>
      <c r="I272" s="79"/>
      <c r="J272" s="28" t="s">
        <v>32</v>
      </c>
      <c r="K272" s="29">
        <v>2</v>
      </c>
      <c r="L272" s="29"/>
      <c r="M272" s="30" t="s">
        <v>33</v>
      </c>
      <c r="N272" s="30" t="s">
        <v>33</v>
      </c>
      <c r="O272" s="28" t="s">
        <v>56</v>
      </c>
      <c r="P272" s="28"/>
      <c r="Q272" s="28"/>
      <c r="R272" s="28"/>
      <c r="S272" s="28"/>
      <c r="T272" s="28"/>
      <c r="U272" s="28"/>
      <c r="V272" s="28"/>
      <c r="W272" s="33"/>
    </row>
    <row r="273" spans="1:23" x14ac:dyDescent="0.2">
      <c r="A273" s="497"/>
      <c r="B273" s="499"/>
      <c r="C273" s="501"/>
      <c r="D273" s="501"/>
      <c r="E273" s="503"/>
      <c r="F273" s="17">
        <v>2</v>
      </c>
      <c r="G273" s="18" t="s">
        <v>18805</v>
      </c>
      <c r="H273" s="18" t="s">
        <v>18806</v>
      </c>
      <c r="I273" s="80"/>
      <c r="J273" s="18" t="s">
        <v>32</v>
      </c>
      <c r="K273" s="19">
        <v>2</v>
      </c>
      <c r="L273" s="19"/>
      <c r="M273" s="20" t="s">
        <v>33</v>
      </c>
      <c r="N273" s="20" t="s">
        <v>33</v>
      </c>
      <c r="O273" s="18" t="s">
        <v>56</v>
      </c>
      <c r="P273" s="18"/>
      <c r="Q273" s="18"/>
      <c r="R273" s="18"/>
      <c r="S273" s="18"/>
      <c r="T273" s="18"/>
      <c r="U273" s="18"/>
      <c r="V273" s="18"/>
      <c r="W273" s="34"/>
    </row>
    <row r="274" spans="1:23" x14ac:dyDescent="0.2">
      <c r="A274" s="497"/>
      <c r="B274" s="499"/>
      <c r="C274" s="501"/>
      <c r="D274" s="501"/>
      <c r="E274" s="503"/>
      <c r="F274" s="17">
        <v>3</v>
      </c>
      <c r="G274" s="18" t="s">
        <v>18807</v>
      </c>
      <c r="H274" s="18" t="s">
        <v>18808</v>
      </c>
      <c r="I274" s="80"/>
      <c r="J274" s="18" t="s">
        <v>32</v>
      </c>
      <c r="K274" s="19">
        <v>2</v>
      </c>
      <c r="L274" s="19"/>
      <c r="M274" s="20" t="s">
        <v>33</v>
      </c>
      <c r="N274" s="20" t="s">
        <v>33</v>
      </c>
      <c r="O274" s="18" t="s">
        <v>56</v>
      </c>
      <c r="P274" s="18"/>
      <c r="Q274" s="18"/>
      <c r="R274" s="18"/>
      <c r="S274" s="18"/>
      <c r="T274" s="18"/>
      <c r="U274" s="18"/>
      <c r="V274" s="18"/>
      <c r="W274" s="34"/>
    </row>
    <row r="275" spans="1:23" x14ac:dyDescent="0.2">
      <c r="A275" s="497"/>
      <c r="B275" s="499"/>
      <c r="C275" s="501"/>
      <c r="D275" s="501"/>
      <c r="E275" s="503"/>
      <c r="F275" s="17">
        <v>4</v>
      </c>
      <c r="G275" s="18" t="s">
        <v>18809</v>
      </c>
      <c r="H275" s="18" t="s">
        <v>18810</v>
      </c>
      <c r="I275" s="80"/>
      <c r="J275" s="18" t="s">
        <v>32</v>
      </c>
      <c r="K275" s="19">
        <v>2</v>
      </c>
      <c r="L275" s="19"/>
      <c r="M275" s="20" t="s">
        <v>33</v>
      </c>
      <c r="N275" s="20" t="s">
        <v>33</v>
      </c>
      <c r="O275" s="18" t="s">
        <v>56</v>
      </c>
      <c r="P275" s="18"/>
      <c r="Q275" s="18"/>
      <c r="R275" s="18"/>
      <c r="S275" s="18"/>
      <c r="T275" s="18"/>
      <c r="U275" s="18"/>
      <c r="V275" s="18"/>
      <c r="W275" s="34"/>
    </row>
    <row r="276" spans="1:23" x14ac:dyDescent="0.2">
      <c r="A276" s="497"/>
      <c r="B276" s="499"/>
      <c r="C276" s="501"/>
      <c r="D276" s="501"/>
      <c r="E276" s="503"/>
      <c r="F276" s="17">
        <v>5</v>
      </c>
      <c r="G276" s="18" t="s">
        <v>18456</v>
      </c>
      <c r="H276" s="18" t="s">
        <v>18811</v>
      </c>
      <c r="I276" s="80"/>
      <c r="J276" s="18" t="s">
        <v>32</v>
      </c>
      <c r="K276" s="19">
        <v>1</v>
      </c>
      <c r="L276" s="19"/>
      <c r="M276" s="20" t="s">
        <v>34</v>
      </c>
      <c r="N276" s="20" t="s">
        <v>34</v>
      </c>
      <c r="O276" s="18" t="s">
        <v>42</v>
      </c>
      <c r="P276" s="18"/>
      <c r="Q276" s="18"/>
      <c r="R276" s="18"/>
      <c r="S276" s="18"/>
      <c r="T276" s="18"/>
      <c r="U276" s="18"/>
      <c r="V276" s="18"/>
      <c r="W276" s="34"/>
    </row>
    <row r="277" spans="1:23" x14ac:dyDescent="0.2">
      <c r="A277" s="497"/>
      <c r="B277" s="499"/>
      <c r="C277" s="501"/>
      <c r="D277" s="501"/>
      <c r="E277" s="503"/>
      <c r="F277" s="17">
        <v>6</v>
      </c>
      <c r="G277" s="18" t="s">
        <v>6969</v>
      </c>
      <c r="H277" s="18" t="s">
        <v>18812</v>
      </c>
      <c r="I277" s="80"/>
      <c r="J277" s="18" t="s">
        <v>32</v>
      </c>
      <c r="K277" s="19">
        <v>2</v>
      </c>
      <c r="L277" s="19"/>
      <c r="M277" s="20" t="s">
        <v>33</v>
      </c>
      <c r="N277" s="20" t="s">
        <v>34</v>
      </c>
      <c r="O277" s="18" t="s">
        <v>56</v>
      </c>
      <c r="P277" s="18"/>
      <c r="Q277" s="18"/>
      <c r="R277" s="18"/>
      <c r="S277" s="18"/>
      <c r="T277" s="18"/>
      <c r="U277" s="18"/>
      <c r="V277" s="18"/>
      <c r="W277" s="34"/>
    </row>
    <row r="278" spans="1:23" x14ac:dyDescent="0.2">
      <c r="A278" s="497"/>
      <c r="B278" s="499"/>
      <c r="C278" s="501"/>
      <c r="D278" s="501"/>
      <c r="E278" s="503"/>
      <c r="F278" s="17">
        <v>7</v>
      </c>
      <c r="G278" s="18" t="s">
        <v>13258</v>
      </c>
      <c r="H278" s="18" t="s">
        <v>18813</v>
      </c>
      <c r="I278" s="80"/>
      <c r="J278" s="18" t="s">
        <v>32</v>
      </c>
      <c r="K278" s="19">
        <v>1</v>
      </c>
      <c r="L278" s="19"/>
      <c r="M278" s="20" t="s">
        <v>34</v>
      </c>
      <c r="N278" s="20" t="s">
        <v>34</v>
      </c>
      <c r="O278" s="18" t="s">
        <v>42</v>
      </c>
      <c r="P278" s="18"/>
      <c r="Q278" s="18"/>
      <c r="R278" s="18"/>
      <c r="S278" s="18"/>
      <c r="T278" s="18"/>
      <c r="U278" s="18"/>
      <c r="V278" s="18"/>
      <c r="W278" s="34"/>
    </row>
    <row r="279" spans="1:23" x14ac:dyDescent="0.2">
      <c r="A279" s="497"/>
      <c r="B279" s="499"/>
      <c r="C279" s="501"/>
      <c r="D279" s="501"/>
      <c r="E279" s="503"/>
      <c r="F279" s="17">
        <v>8</v>
      </c>
      <c r="G279" s="18" t="s">
        <v>10273</v>
      </c>
      <c r="H279" s="18" t="s">
        <v>18814</v>
      </c>
      <c r="I279" s="80"/>
      <c r="J279" s="18" t="s">
        <v>32</v>
      </c>
      <c r="K279" s="19">
        <v>10</v>
      </c>
      <c r="L279" s="19"/>
      <c r="M279" s="20" t="s">
        <v>34</v>
      </c>
      <c r="N279" s="20" t="s">
        <v>34</v>
      </c>
      <c r="O279" s="18" t="s">
        <v>35</v>
      </c>
      <c r="P279" s="18"/>
      <c r="Q279" s="18"/>
      <c r="R279" s="18"/>
      <c r="S279" s="18"/>
      <c r="T279" s="18"/>
      <c r="U279" s="18"/>
      <c r="V279" s="18"/>
      <c r="W279" s="34"/>
    </row>
    <row r="280" spans="1:23" x14ac:dyDescent="0.2">
      <c r="A280" s="497"/>
      <c r="B280" s="499"/>
      <c r="C280" s="501"/>
      <c r="D280" s="501"/>
      <c r="E280" s="503"/>
      <c r="F280" s="17">
        <v>9</v>
      </c>
      <c r="G280" s="18" t="s">
        <v>18461</v>
      </c>
      <c r="H280" s="18" t="s">
        <v>18815</v>
      </c>
      <c r="I280" s="80"/>
      <c r="J280" s="18" t="s">
        <v>32</v>
      </c>
      <c r="K280" s="19">
        <v>2</v>
      </c>
      <c r="L280" s="19"/>
      <c r="M280" s="20" t="s">
        <v>34</v>
      </c>
      <c r="N280" s="20" t="s">
        <v>34</v>
      </c>
      <c r="O280" s="18" t="s">
        <v>56</v>
      </c>
      <c r="P280" s="18"/>
      <c r="Q280" s="18"/>
      <c r="R280" s="18"/>
      <c r="S280" s="18"/>
      <c r="T280" s="18"/>
      <c r="U280" s="18"/>
      <c r="V280" s="18"/>
      <c r="W280" s="34"/>
    </row>
    <row r="281" spans="1:23" x14ac:dyDescent="0.2">
      <c r="A281" s="497"/>
      <c r="B281" s="499"/>
      <c r="C281" s="501"/>
      <c r="D281" s="501"/>
      <c r="E281" s="503"/>
      <c r="F281" s="17">
        <v>10</v>
      </c>
      <c r="G281" s="18" t="s">
        <v>18816</v>
      </c>
      <c r="H281" s="18" t="s">
        <v>18817</v>
      </c>
      <c r="I281" s="80"/>
      <c r="J281" s="18" t="s">
        <v>32</v>
      </c>
      <c r="K281" s="19">
        <v>2</v>
      </c>
      <c r="L281" s="19"/>
      <c r="M281" s="20" t="s">
        <v>33</v>
      </c>
      <c r="N281" s="20" t="s">
        <v>34</v>
      </c>
      <c r="O281" s="18" t="s">
        <v>56</v>
      </c>
      <c r="P281" s="18"/>
      <c r="Q281" s="18"/>
      <c r="R281" s="18"/>
      <c r="S281" s="18"/>
      <c r="T281" s="18"/>
      <c r="U281" s="18"/>
      <c r="V281" s="18"/>
      <c r="W281" s="34"/>
    </row>
    <row r="282" spans="1:23" x14ac:dyDescent="0.2">
      <c r="A282" s="497"/>
      <c r="B282" s="499"/>
      <c r="C282" s="501"/>
      <c r="D282" s="501"/>
      <c r="E282" s="503"/>
      <c r="F282" s="17">
        <v>11</v>
      </c>
      <c r="G282" s="18" t="s">
        <v>18818</v>
      </c>
      <c r="H282" s="18" t="s">
        <v>18819</v>
      </c>
      <c r="I282" s="80"/>
      <c r="J282" s="18" t="s">
        <v>32</v>
      </c>
      <c r="K282" s="19">
        <v>2</v>
      </c>
      <c r="L282" s="19"/>
      <c r="M282" s="20" t="s">
        <v>33</v>
      </c>
      <c r="N282" s="20" t="s">
        <v>34</v>
      </c>
      <c r="O282" s="18" t="s">
        <v>56</v>
      </c>
      <c r="P282" s="18"/>
      <c r="Q282" s="18"/>
      <c r="R282" s="18"/>
      <c r="S282" s="18"/>
      <c r="T282" s="18"/>
      <c r="U282" s="18"/>
      <c r="V282" s="18"/>
      <c r="W282" s="34"/>
    </row>
    <row r="283" spans="1:23" x14ac:dyDescent="0.2">
      <c r="A283" s="497"/>
      <c r="B283" s="499"/>
      <c r="C283" s="501"/>
      <c r="D283" s="501"/>
      <c r="E283" s="503"/>
      <c r="F283" s="17">
        <v>12</v>
      </c>
      <c r="G283" s="18" t="s">
        <v>18820</v>
      </c>
      <c r="H283" s="18" t="s">
        <v>18821</v>
      </c>
      <c r="I283" s="80"/>
      <c r="J283" s="18" t="s">
        <v>32</v>
      </c>
      <c r="K283" s="19">
        <v>2</v>
      </c>
      <c r="L283" s="19"/>
      <c r="M283" s="20" t="s">
        <v>33</v>
      </c>
      <c r="N283" s="20" t="s">
        <v>34</v>
      </c>
      <c r="O283" s="18" t="s">
        <v>56</v>
      </c>
      <c r="P283" s="18"/>
      <c r="Q283" s="18"/>
      <c r="R283" s="18"/>
      <c r="S283" s="18"/>
      <c r="T283" s="18"/>
      <c r="U283" s="18"/>
      <c r="V283" s="18"/>
      <c r="W283" s="34"/>
    </row>
    <row r="284" spans="1:23" x14ac:dyDescent="0.2">
      <c r="A284" s="497"/>
      <c r="B284" s="499"/>
      <c r="C284" s="501"/>
      <c r="D284" s="501"/>
      <c r="E284" s="503"/>
      <c r="F284" s="17">
        <v>13</v>
      </c>
      <c r="G284" s="18" t="s">
        <v>18822</v>
      </c>
      <c r="H284" s="18" t="s">
        <v>18823</v>
      </c>
      <c r="I284" s="80"/>
      <c r="J284" s="18" t="s">
        <v>44</v>
      </c>
      <c r="K284" s="19">
        <v>30</v>
      </c>
      <c r="L284" s="19"/>
      <c r="M284" s="20" t="s">
        <v>33</v>
      </c>
      <c r="N284" s="20" t="s">
        <v>34</v>
      </c>
      <c r="O284" s="18" t="s">
        <v>60</v>
      </c>
      <c r="P284" s="18"/>
      <c r="Q284" s="18"/>
      <c r="R284" s="18"/>
      <c r="S284" s="18"/>
      <c r="T284" s="18"/>
      <c r="U284" s="18"/>
      <c r="V284" s="18"/>
      <c r="W284" s="34"/>
    </row>
    <row r="285" spans="1:23" x14ac:dyDescent="0.2">
      <c r="A285" s="497"/>
      <c r="B285" s="499"/>
      <c r="C285" s="501"/>
      <c r="D285" s="501"/>
      <c r="E285" s="503"/>
      <c r="F285" s="17">
        <v>14</v>
      </c>
      <c r="G285" s="18" t="s">
        <v>18824</v>
      </c>
      <c r="H285" s="18" t="s">
        <v>18825</v>
      </c>
      <c r="I285" s="80"/>
      <c r="J285" s="18" t="s">
        <v>32</v>
      </c>
      <c r="K285" s="19">
        <v>1</v>
      </c>
      <c r="L285" s="19"/>
      <c r="M285" s="20" t="s">
        <v>34</v>
      </c>
      <c r="N285" s="20" t="s">
        <v>34</v>
      </c>
      <c r="O285" s="18" t="s">
        <v>42</v>
      </c>
      <c r="P285" s="18"/>
      <c r="Q285" s="18"/>
      <c r="R285" s="18"/>
      <c r="S285" s="18"/>
      <c r="T285" s="18"/>
      <c r="U285" s="18"/>
      <c r="V285" s="18"/>
      <c r="W285" s="34"/>
    </row>
    <row r="286" spans="1:23" x14ac:dyDescent="0.2">
      <c r="A286" s="497"/>
      <c r="B286" s="499"/>
      <c r="C286" s="501"/>
      <c r="D286" s="501"/>
      <c r="E286" s="503"/>
      <c r="F286" s="17">
        <v>15</v>
      </c>
      <c r="G286" s="18" t="s">
        <v>18826</v>
      </c>
      <c r="H286" s="18" t="s">
        <v>18827</v>
      </c>
      <c r="I286" s="80"/>
      <c r="J286" s="18" t="s">
        <v>32</v>
      </c>
      <c r="K286" s="19">
        <v>1</v>
      </c>
      <c r="L286" s="19"/>
      <c r="M286" s="20" t="s">
        <v>33</v>
      </c>
      <c r="N286" s="20" t="s">
        <v>34</v>
      </c>
      <c r="O286" s="18" t="s">
        <v>42</v>
      </c>
      <c r="P286" s="18"/>
      <c r="Q286" s="18"/>
      <c r="R286" s="18"/>
      <c r="S286" s="18"/>
      <c r="T286" s="18"/>
      <c r="U286" s="18"/>
      <c r="V286" s="18"/>
      <c r="W286" s="34"/>
    </row>
    <row r="287" spans="1:23" x14ac:dyDescent="0.2">
      <c r="A287" s="497"/>
      <c r="B287" s="499"/>
      <c r="C287" s="501"/>
      <c r="D287" s="501"/>
      <c r="E287" s="503"/>
      <c r="F287" s="17">
        <v>16</v>
      </c>
      <c r="G287" s="18" t="s">
        <v>18828</v>
      </c>
      <c r="H287" s="18" t="s">
        <v>18829</v>
      </c>
      <c r="I287" s="80"/>
      <c r="J287" s="18" t="s">
        <v>32</v>
      </c>
      <c r="K287" s="19">
        <v>1</v>
      </c>
      <c r="L287" s="19"/>
      <c r="M287" s="20" t="s">
        <v>33</v>
      </c>
      <c r="N287" s="20" t="s">
        <v>34</v>
      </c>
      <c r="O287" s="18" t="s">
        <v>42</v>
      </c>
      <c r="P287" s="18"/>
      <c r="Q287" s="18"/>
      <c r="R287" s="18"/>
      <c r="S287" s="18"/>
      <c r="T287" s="18"/>
      <c r="U287" s="18"/>
      <c r="V287" s="18"/>
      <c r="W287" s="34"/>
    </row>
    <row r="288" spans="1:23" x14ac:dyDescent="0.2">
      <c r="A288" s="497"/>
      <c r="B288" s="499"/>
      <c r="C288" s="501"/>
      <c r="D288" s="501"/>
      <c r="E288" s="503"/>
      <c r="F288" s="17">
        <v>17</v>
      </c>
      <c r="G288" s="18" t="s">
        <v>18830</v>
      </c>
      <c r="H288" s="18" t="s">
        <v>18831</v>
      </c>
      <c r="I288" s="80"/>
      <c r="J288" s="18" t="s">
        <v>32</v>
      </c>
      <c r="K288" s="19">
        <v>1</v>
      </c>
      <c r="L288" s="19"/>
      <c r="M288" s="20" t="s">
        <v>33</v>
      </c>
      <c r="N288" s="20" t="s">
        <v>34</v>
      </c>
      <c r="O288" s="18" t="s">
        <v>42</v>
      </c>
      <c r="P288" s="18"/>
      <c r="Q288" s="18"/>
      <c r="R288" s="18"/>
      <c r="S288" s="18"/>
      <c r="T288" s="18"/>
      <c r="U288" s="18"/>
      <c r="V288" s="18"/>
      <c r="W288" s="34"/>
    </row>
    <row r="289" spans="1:23" x14ac:dyDescent="0.2">
      <c r="A289" s="497"/>
      <c r="B289" s="499"/>
      <c r="C289" s="501"/>
      <c r="D289" s="501"/>
      <c r="E289" s="503"/>
      <c r="F289" s="17">
        <v>18</v>
      </c>
      <c r="G289" s="18" t="s">
        <v>18832</v>
      </c>
      <c r="H289" s="18" t="s">
        <v>18833</v>
      </c>
      <c r="I289" s="80"/>
      <c r="J289" s="18" t="s">
        <v>32</v>
      </c>
      <c r="K289" s="19">
        <v>1</v>
      </c>
      <c r="L289" s="19"/>
      <c r="M289" s="20" t="s">
        <v>33</v>
      </c>
      <c r="N289" s="20" t="s">
        <v>34</v>
      </c>
      <c r="O289" s="18" t="s">
        <v>42</v>
      </c>
      <c r="P289" s="18"/>
      <c r="Q289" s="18"/>
      <c r="R289" s="18"/>
      <c r="S289" s="18"/>
      <c r="T289" s="18"/>
      <c r="U289" s="18"/>
      <c r="V289" s="18"/>
      <c r="W289" s="34"/>
    </row>
    <row r="290" spans="1:23" x14ac:dyDescent="0.2">
      <c r="A290" s="497"/>
      <c r="B290" s="499"/>
      <c r="C290" s="501"/>
      <c r="D290" s="501"/>
      <c r="E290" s="503"/>
      <c r="F290" s="17">
        <v>19</v>
      </c>
      <c r="G290" s="18" t="s">
        <v>7963</v>
      </c>
      <c r="H290" s="18" t="s">
        <v>18834</v>
      </c>
      <c r="I290" s="80"/>
      <c r="J290" s="18" t="s">
        <v>32</v>
      </c>
      <c r="K290" s="19">
        <v>8</v>
      </c>
      <c r="L290" s="19"/>
      <c r="M290" s="20" t="s">
        <v>34</v>
      </c>
      <c r="N290" s="20" t="s">
        <v>34</v>
      </c>
      <c r="O290" s="18" t="s">
        <v>40</v>
      </c>
      <c r="P290" s="18"/>
      <c r="Q290" s="18"/>
      <c r="R290" s="18"/>
      <c r="S290" s="18"/>
      <c r="T290" s="18"/>
      <c r="U290" s="18"/>
      <c r="V290" s="18"/>
      <c r="W290" s="34"/>
    </row>
    <row r="291" spans="1:23" x14ac:dyDescent="0.2">
      <c r="A291" s="497"/>
      <c r="B291" s="499"/>
      <c r="C291" s="501"/>
      <c r="D291" s="501"/>
      <c r="E291" s="503"/>
      <c r="F291" s="17">
        <v>20</v>
      </c>
      <c r="G291" s="18" t="s">
        <v>8039</v>
      </c>
      <c r="H291" s="18" t="s">
        <v>18835</v>
      </c>
      <c r="I291" s="80"/>
      <c r="J291" s="18" t="s">
        <v>44</v>
      </c>
      <c r="K291" s="19">
        <v>12</v>
      </c>
      <c r="L291" s="19"/>
      <c r="M291" s="20" t="s">
        <v>34</v>
      </c>
      <c r="N291" s="20" t="s">
        <v>34</v>
      </c>
      <c r="O291" s="18" t="s">
        <v>51</v>
      </c>
      <c r="P291" s="18"/>
      <c r="Q291" s="18"/>
      <c r="R291" s="18"/>
      <c r="S291" s="18"/>
      <c r="T291" s="18"/>
      <c r="U291" s="18"/>
      <c r="V291" s="18"/>
      <c r="W291" s="34"/>
    </row>
    <row r="292" spans="1:23" x14ac:dyDescent="0.2">
      <c r="A292" s="497"/>
      <c r="B292" s="499"/>
      <c r="C292" s="501"/>
      <c r="D292" s="501"/>
      <c r="E292" s="503"/>
      <c r="F292" s="17">
        <v>21</v>
      </c>
      <c r="G292" s="18" t="s">
        <v>3603</v>
      </c>
      <c r="H292" s="18" t="s">
        <v>18836</v>
      </c>
      <c r="I292" s="80"/>
      <c r="J292" s="18" t="s">
        <v>123</v>
      </c>
      <c r="K292" s="19"/>
      <c r="L292" s="19"/>
      <c r="M292" s="20" t="s">
        <v>34</v>
      </c>
      <c r="N292" s="20" t="s">
        <v>34</v>
      </c>
      <c r="O292" s="18" t="s">
        <v>124</v>
      </c>
      <c r="P292" s="18"/>
      <c r="Q292" s="18"/>
      <c r="R292" s="18"/>
      <c r="S292" s="18"/>
      <c r="T292" s="18"/>
      <c r="U292" s="18"/>
      <c r="V292" s="18"/>
      <c r="W292" s="34"/>
    </row>
    <row r="293" spans="1:23" x14ac:dyDescent="0.2">
      <c r="A293" s="497"/>
      <c r="B293" s="499"/>
      <c r="C293" s="501"/>
      <c r="D293" s="501"/>
      <c r="E293" s="503"/>
      <c r="F293" s="17">
        <v>22</v>
      </c>
      <c r="G293" s="18" t="s">
        <v>8042</v>
      </c>
      <c r="H293" s="18" t="s">
        <v>18837</v>
      </c>
      <c r="I293" s="80"/>
      <c r="J293" s="18" t="s">
        <v>32</v>
      </c>
      <c r="K293" s="19">
        <v>6</v>
      </c>
      <c r="L293" s="19"/>
      <c r="M293" s="20" t="s">
        <v>34</v>
      </c>
      <c r="N293" s="20" t="s">
        <v>34</v>
      </c>
      <c r="O293" s="18" t="s">
        <v>47</v>
      </c>
      <c r="P293" s="18"/>
      <c r="Q293" s="18"/>
      <c r="R293" s="18"/>
      <c r="S293" s="18"/>
      <c r="T293" s="18"/>
      <c r="U293" s="18"/>
      <c r="V293" s="18"/>
      <c r="W293" s="34"/>
    </row>
    <row r="294" spans="1:23" x14ac:dyDescent="0.2">
      <c r="A294" s="497"/>
      <c r="B294" s="499"/>
      <c r="C294" s="501"/>
      <c r="D294" s="501"/>
      <c r="E294" s="503"/>
      <c r="F294" s="17">
        <v>23</v>
      </c>
      <c r="G294" s="18" t="s">
        <v>8421</v>
      </c>
      <c r="H294" s="18" t="s">
        <v>18838</v>
      </c>
      <c r="I294" s="80"/>
      <c r="J294" s="18" t="s">
        <v>32</v>
      </c>
      <c r="K294" s="19">
        <v>8</v>
      </c>
      <c r="L294" s="19"/>
      <c r="M294" s="20" t="s">
        <v>34</v>
      </c>
      <c r="N294" s="20" t="s">
        <v>34</v>
      </c>
      <c r="O294" s="18" t="s">
        <v>40</v>
      </c>
      <c r="P294" s="18"/>
      <c r="Q294" s="18"/>
      <c r="R294" s="18"/>
      <c r="S294" s="18"/>
      <c r="T294" s="18"/>
      <c r="U294" s="18"/>
      <c r="V294" s="18"/>
      <c r="W294" s="34"/>
    </row>
    <row r="295" spans="1:23" x14ac:dyDescent="0.2">
      <c r="A295" s="497"/>
      <c r="B295" s="499"/>
      <c r="C295" s="501"/>
      <c r="D295" s="501"/>
      <c r="E295" s="503"/>
      <c r="F295" s="17">
        <v>24</v>
      </c>
      <c r="G295" s="18" t="s">
        <v>8046</v>
      </c>
      <c r="H295" s="18" t="s">
        <v>18839</v>
      </c>
      <c r="I295" s="80"/>
      <c r="J295" s="18" t="s">
        <v>44</v>
      </c>
      <c r="K295" s="19">
        <v>12</v>
      </c>
      <c r="L295" s="19"/>
      <c r="M295" s="20" t="s">
        <v>34</v>
      </c>
      <c r="N295" s="20" t="s">
        <v>34</v>
      </c>
      <c r="O295" s="18" t="s">
        <v>51</v>
      </c>
      <c r="P295" s="18"/>
      <c r="Q295" s="18"/>
      <c r="R295" s="18"/>
      <c r="S295" s="18"/>
      <c r="T295" s="18"/>
      <c r="U295" s="18"/>
      <c r="V295" s="18"/>
      <c r="W295" s="34"/>
    </row>
    <row r="296" spans="1:23" x14ac:dyDescent="0.2">
      <c r="A296" s="497"/>
      <c r="B296" s="499"/>
      <c r="C296" s="501"/>
      <c r="D296" s="501"/>
      <c r="E296" s="503"/>
      <c r="F296" s="17">
        <v>25</v>
      </c>
      <c r="G296" s="18" t="s">
        <v>8048</v>
      </c>
      <c r="H296" s="18" t="s">
        <v>18840</v>
      </c>
      <c r="I296" s="80"/>
      <c r="J296" s="18" t="s">
        <v>32</v>
      </c>
      <c r="K296" s="19">
        <v>4</v>
      </c>
      <c r="L296" s="19"/>
      <c r="M296" s="20" t="s">
        <v>34</v>
      </c>
      <c r="N296" s="20" t="s">
        <v>34</v>
      </c>
      <c r="O296" s="18" t="s">
        <v>58</v>
      </c>
      <c r="P296" s="18"/>
      <c r="Q296" s="18"/>
      <c r="R296" s="18"/>
      <c r="S296" s="18"/>
      <c r="T296" s="18"/>
      <c r="U296" s="18"/>
      <c r="V296" s="18"/>
      <c r="W296" s="34"/>
    </row>
    <row r="297" spans="1:23" x14ac:dyDescent="0.2">
      <c r="A297" s="497"/>
      <c r="B297" s="499"/>
      <c r="C297" s="501"/>
      <c r="D297" s="501"/>
      <c r="E297" s="503"/>
      <c r="F297" s="17">
        <v>26</v>
      </c>
      <c r="G297" s="18" t="s">
        <v>3601</v>
      </c>
      <c r="H297" s="18" t="s">
        <v>18841</v>
      </c>
      <c r="I297" s="80"/>
      <c r="J297" s="18" t="s">
        <v>123</v>
      </c>
      <c r="K297" s="19"/>
      <c r="L297" s="19"/>
      <c r="M297" s="20" t="s">
        <v>34</v>
      </c>
      <c r="N297" s="20" t="s">
        <v>34</v>
      </c>
      <c r="O297" s="18" t="s">
        <v>124</v>
      </c>
      <c r="P297" s="18"/>
      <c r="Q297" s="18"/>
      <c r="R297" s="18"/>
      <c r="S297" s="18"/>
      <c r="T297" s="18"/>
      <c r="U297" s="18"/>
      <c r="V297" s="18"/>
      <c r="W297" s="34"/>
    </row>
    <row r="298" spans="1:23" x14ac:dyDescent="0.2">
      <c r="A298" s="497"/>
      <c r="B298" s="499"/>
      <c r="C298" s="501"/>
      <c r="D298" s="501"/>
      <c r="E298" s="503"/>
      <c r="F298" s="17">
        <v>27</v>
      </c>
      <c r="G298" s="18" t="s">
        <v>8051</v>
      </c>
      <c r="H298" s="18" t="s">
        <v>18842</v>
      </c>
      <c r="I298" s="80"/>
      <c r="J298" s="18" t="s">
        <v>32</v>
      </c>
      <c r="K298" s="19">
        <v>6</v>
      </c>
      <c r="L298" s="19"/>
      <c r="M298" s="20" t="s">
        <v>34</v>
      </c>
      <c r="N298" s="20" t="s">
        <v>34</v>
      </c>
      <c r="O298" s="18" t="s">
        <v>47</v>
      </c>
      <c r="P298" s="18"/>
      <c r="Q298" s="18"/>
      <c r="R298" s="18"/>
      <c r="S298" s="18"/>
      <c r="T298" s="18"/>
      <c r="U298" s="18"/>
      <c r="V298" s="18"/>
      <c r="W298" s="34"/>
    </row>
    <row r="299" spans="1:23" x14ac:dyDescent="0.2">
      <c r="A299" s="496" t="s">
        <v>18843</v>
      </c>
      <c r="B299" s="498" t="s">
        <v>18443</v>
      </c>
      <c r="C299" s="500"/>
      <c r="D299" s="500"/>
      <c r="E299" s="502">
        <v>16777215</v>
      </c>
      <c r="F299" s="27">
        <v>1</v>
      </c>
      <c r="G299" s="28" t="s">
        <v>18803</v>
      </c>
      <c r="H299" s="28" t="s">
        <v>18844</v>
      </c>
      <c r="I299" s="79"/>
      <c r="J299" s="28" t="s">
        <v>32</v>
      </c>
      <c r="K299" s="29">
        <v>2</v>
      </c>
      <c r="L299" s="29"/>
      <c r="M299" s="30" t="s">
        <v>33</v>
      </c>
      <c r="N299" s="30" t="s">
        <v>34</v>
      </c>
      <c r="O299" s="28" t="s">
        <v>56</v>
      </c>
      <c r="P299" s="28"/>
      <c r="Q299" s="28"/>
      <c r="R299" s="28"/>
      <c r="S299" s="28"/>
      <c r="T299" s="28"/>
      <c r="U299" s="28"/>
      <c r="V299" s="28"/>
      <c r="W299" s="33"/>
    </row>
    <row r="300" spans="1:23" x14ac:dyDescent="0.2">
      <c r="A300" s="497"/>
      <c r="B300" s="499"/>
      <c r="C300" s="501"/>
      <c r="D300" s="501"/>
      <c r="E300" s="503"/>
      <c r="F300" s="17">
        <v>2</v>
      </c>
      <c r="G300" s="18" t="s">
        <v>10273</v>
      </c>
      <c r="H300" s="18" t="s">
        <v>18845</v>
      </c>
      <c r="I300" s="80"/>
      <c r="J300" s="18" t="s">
        <v>32</v>
      </c>
      <c r="K300" s="19">
        <v>10</v>
      </c>
      <c r="L300" s="19"/>
      <c r="M300" s="20" t="s">
        <v>33</v>
      </c>
      <c r="N300" s="20" t="s">
        <v>34</v>
      </c>
      <c r="O300" s="18" t="s">
        <v>35</v>
      </c>
      <c r="P300" s="18"/>
      <c r="Q300" s="18"/>
      <c r="R300" s="18"/>
      <c r="S300" s="18"/>
      <c r="T300" s="18"/>
      <c r="U300" s="18"/>
      <c r="V300" s="18"/>
      <c r="W300" s="34"/>
    </row>
    <row r="301" spans="1:23" x14ac:dyDescent="0.2">
      <c r="A301" s="497"/>
      <c r="B301" s="499"/>
      <c r="C301" s="501"/>
      <c r="D301" s="501"/>
      <c r="E301" s="503"/>
      <c r="F301" s="17">
        <v>3</v>
      </c>
      <c r="G301" s="18" t="s">
        <v>2963</v>
      </c>
      <c r="H301" s="18" t="s">
        <v>18846</v>
      </c>
      <c r="I301" s="80"/>
      <c r="J301" s="18" t="s">
        <v>44</v>
      </c>
      <c r="K301" s="19">
        <v>80</v>
      </c>
      <c r="L301" s="19"/>
      <c r="M301" s="20" t="s">
        <v>34</v>
      </c>
      <c r="N301" s="20" t="s">
        <v>34</v>
      </c>
      <c r="O301" s="18" t="s">
        <v>63</v>
      </c>
      <c r="P301" s="18"/>
      <c r="Q301" s="18"/>
      <c r="R301" s="18"/>
      <c r="S301" s="18"/>
      <c r="T301" s="18"/>
      <c r="U301" s="18"/>
      <c r="V301" s="18"/>
      <c r="W301" s="34"/>
    </row>
    <row r="302" spans="1:23" x14ac:dyDescent="0.2">
      <c r="A302" s="497"/>
      <c r="B302" s="499"/>
      <c r="C302" s="501"/>
      <c r="D302" s="501"/>
      <c r="E302" s="503"/>
      <c r="F302" s="17">
        <v>4</v>
      </c>
      <c r="G302" s="18" t="s">
        <v>18847</v>
      </c>
      <c r="H302" s="18" t="s">
        <v>18848</v>
      </c>
      <c r="I302" s="80"/>
      <c r="J302" s="18" t="s">
        <v>32</v>
      </c>
      <c r="K302" s="19">
        <v>6</v>
      </c>
      <c r="L302" s="19"/>
      <c r="M302" s="20" t="s">
        <v>33</v>
      </c>
      <c r="N302" s="20" t="s">
        <v>34</v>
      </c>
      <c r="O302" s="18" t="s">
        <v>47</v>
      </c>
      <c r="P302" s="18"/>
      <c r="Q302" s="18"/>
      <c r="R302" s="18"/>
      <c r="S302" s="18"/>
      <c r="T302" s="18"/>
      <c r="U302" s="18"/>
      <c r="V302" s="18"/>
      <c r="W302" s="34"/>
    </row>
    <row r="303" spans="1:23" x14ac:dyDescent="0.2">
      <c r="A303" s="497"/>
      <c r="B303" s="499"/>
      <c r="C303" s="501"/>
      <c r="D303" s="501"/>
      <c r="E303" s="503"/>
      <c r="F303" s="17">
        <v>5</v>
      </c>
      <c r="G303" s="18" t="s">
        <v>18849</v>
      </c>
      <c r="H303" s="18" t="s">
        <v>18850</v>
      </c>
      <c r="I303" s="80"/>
      <c r="J303" s="18" t="s">
        <v>32</v>
      </c>
      <c r="K303" s="19">
        <v>6</v>
      </c>
      <c r="L303" s="19"/>
      <c r="M303" s="20" t="s">
        <v>33</v>
      </c>
      <c r="N303" s="20" t="s">
        <v>34</v>
      </c>
      <c r="O303" s="18" t="s">
        <v>47</v>
      </c>
      <c r="P303" s="18"/>
      <c r="Q303" s="18"/>
      <c r="R303" s="18"/>
      <c r="S303" s="18"/>
      <c r="T303" s="18"/>
      <c r="U303" s="18"/>
      <c r="V303" s="18"/>
      <c r="W303" s="34"/>
    </row>
    <row r="304" spans="1:23" x14ac:dyDescent="0.2">
      <c r="A304" s="497"/>
      <c r="B304" s="499"/>
      <c r="C304" s="501"/>
      <c r="D304" s="501"/>
      <c r="E304" s="503"/>
      <c r="F304" s="17">
        <v>6</v>
      </c>
      <c r="G304" s="18" t="s">
        <v>8421</v>
      </c>
      <c r="H304" s="18" t="s">
        <v>18851</v>
      </c>
      <c r="I304" s="80"/>
      <c r="J304" s="18" t="s">
        <v>32</v>
      </c>
      <c r="K304" s="19">
        <v>8</v>
      </c>
      <c r="L304" s="19"/>
      <c r="M304" s="20" t="s">
        <v>34</v>
      </c>
      <c r="N304" s="20" t="s">
        <v>34</v>
      </c>
      <c r="O304" s="18" t="s">
        <v>40</v>
      </c>
      <c r="P304" s="18"/>
      <c r="Q304" s="18"/>
      <c r="R304" s="18"/>
      <c r="S304" s="18"/>
      <c r="T304" s="18"/>
      <c r="U304" s="18"/>
      <c r="V304" s="18"/>
      <c r="W304" s="34"/>
    </row>
    <row r="305" spans="1:23" x14ac:dyDescent="0.2">
      <c r="A305" s="497"/>
      <c r="B305" s="499"/>
      <c r="C305" s="501"/>
      <c r="D305" s="501"/>
      <c r="E305" s="503"/>
      <c r="F305" s="17">
        <v>7</v>
      </c>
      <c r="G305" s="18" t="s">
        <v>8046</v>
      </c>
      <c r="H305" s="18" t="s">
        <v>18852</v>
      </c>
      <c r="I305" s="80"/>
      <c r="J305" s="18" t="s">
        <v>44</v>
      </c>
      <c r="K305" s="19">
        <v>12</v>
      </c>
      <c r="L305" s="19"/>
      <c r="M305" s="20" t="s">
        <v>34</v>
      </c>
      <c r="N305" s="20" t="s">
        <v>34</v>
      </c>
      <c r="O305" s="18" t="s">
        <v>51</v>
      </c>
      <c r="P305" s="18"/>
      <c r="Q305" s="18"/>
      <c r="R305" s="18"/>
      <c r="S305" s="18"/>
      <c r="T305" s="18"/>
      <c r="U305" s="18"/>
      <c r="V305" s="18"/>
      <c r="W305" s="34"/>
    </row>
    <row r="306" spans="1:23" x14ac:dyDescent="0.2">
      <c r="A306" s="497"/>
      <c r="B306" s="499"/>
      <c r="C306" s="501"/>
      <c r="D306" s="501"/>
      <c r="E306" s="503"/>
      <c r="F306" s="17">
        <v>8</v>
      </c>
      <c r="G306" s="18" t="s">
        <v>8048</v>
      </c>
      <c r="H306" s="18" t="s">
        <v>18853</v>
      </c>
      <c r="I306" s="80"/>
      <c r="J306" s="18" t="s">
        <v>32</v>
      </c>
      <c r="K306" s="19">
        <v>4</v>
      </c>
      <c r="L306" s="19"/>
      <c r="M306" s="20" t="s">
        <v>34</v>
      </c>
      <c r="N306" s="20" t="s">
        <v>34</v>
      </c>
      <c r="O306" s="18" t="s">
        <v>58</v>
      </c>
      <c r="P306" s="18"/>
      <c r="Q306" s="18"/>
      <c r="R306" s="18"/>
      <c r="S306" s="18"/>
      <c r="T306" s="18"/>
      <c r="U306" s="18"/>
      <c r="V306" s="18"/>
      <c r="W306" s="34"/>
    </row>
    <row r="307" spans="1:23" x14ac:dyDescent="0.2">
      <c r="A307" s="497"/>
      <c r="B307" s="499"/>
      <c r="C307" s="501"/>
      <c r="D307" s="501"/>
      <c r="E307" s="503"/>
      <c r="F307" s="17">
        <v>9</v>
      </c>
      <c r="G307" s="18" t="s">
        <v>3601</v>
      </c>
      <c r="H307" s="18" t="s">
        <v>18854</v>
      </c>
      <c r="I307" s="80"/>
      <c r="J307" s="18" t="s">
        <v>123</v>
      </c>
      <c r="K307" s="19"/>
      <c r="L307" s="19"/>
      <c r="M307" s="20" t="s">
        <v>34</v>
      </c>
      <c r="N307" s="20" t="s">
        <v>34</v>
      </c>
      <c r="O307" s="18" t="s">
        <v>124</v>
      </c>
      <c r="P307" s="18"/>
      <c r="Q307" s="18"/>
      <c r="R307" s="18"/>
      <c r="S307" s="18"/>
      <c r="T307" s="18"/>
      <c r="U307" s="18"/>
      <c r="V307" s="18"/>
      <c r="W307" s="34"/>
    </row>
    <row r="308" spans="1:23" x14ac:dyDescent="0.2">
      <c r="A308" s="497"/>
      <c r="B308" s="499"/>
      <c r="C308" s="501"/>
      <c r="D308" s="501"/>
      <c r="E308" s="503"/>
      <c r="F308" s="17">
        <v>10</v>
      </c>
      <c r="G308" s="18" t="s">
        <v>8051</v>
      </c>
      <c r="H308" s="18" t="s">
        <v>18855</v>
      </c>
      <c r="I308" s="80"/>
      <c r="J308" s="18" t="s">
        <v>32</v>
      </c>
      <c r="K308" s="19">
        <v>6</v>
      </c>
      <c r="L308" s="19"/>
      <c r="M308" s="20" t="s">
        <v>34</v>
      </c>
      <c r="N308" s="20" t="s">
        <v>34</v>
      </c>
      <c r="O308" s="18" t="s">
        <v>47</v>
      </c>
      <c r="P308" s="18"/>
      <c r="Q308" s="18"/>
      <c r="R308" s="18"/>
      <c r="S308" s="18"/>
      <c r="T308" s="18"/>
      <c r="U308" s="18"/>
      <c r="V308" s="18"/>
      <c r="W308" s="34"/>
    </row>
    <row r="309" spans="1:23" x14ac:dyDescent="0.2">
      <c r="A309" s="496" t="s">
        <v>18856</v>
      </c>
      <c r="B309" s="498" t="s">
        <v>18445</v>
      </c>
      <c r="C309" s="500"/>
      <c r="D309" s="500"/>
      <c r="E309" s="502">
        <v>16777215</v>
      </c>
      <c r="F309" s="27">
        <v>1</v>
      </c>
      <c r="G309" s="28" t="s">
        <v>18803</v>
      </c>
      <c r="H309" s="28" t="s">
        <v>18857</v>
      </c>
      <c r="I309" s="79"/>
      <c r="J309" s="28" t="s">
        <v>32</v>
      </c>
      <c r="K309" s="29">
        <v>2</v>
      </c>
      <c r="L309" s="29"/>
      <c r="M309" s="30" t="s">
        <v>34</v>
      </c>
      <c r="N309" s="30" t="s">
        <v>34</v>
      </c>
      <c r="O309" s="28" t="s">
        <v>56</v>
      </c>
      <c r="P309" s="28"/>
      <c r="Q309" s="28"/>
      <c r="R309" s="28"/>
      <c r="S309" s="28"/>
      <c r="T309" s="28"/>
      <c r="U309" s="28"/>
      <c r="V309" s="28"/>
      <c r="W309" s="33"/>
    </row>
    <row r="310" spans="1:23" x14ac:dyDescent="0.2">
      <c r="A310" s="497"/>
      <c r="B310" s="499"/>
      <c r="C310" s="501"/>
      <c r="D310" s="501"/>
      <c r="E310" s="503"/>
      <c r="F310" s="17">
        <v>2</v>
      </c>
      <c r="G310" s="18" t="s">
        <v>18858</v>
      </c>
      <c r="H310" s="18" t="s">
        <v>18859</v>
      </c>
      <c r="I310" s="80"/>
      <c r="J310" s="18" t="s">
        <v>32</v>
      </c>
      <c r="K310" s="19">
        <v>1</v>
      </c>
      <c r="L310" s="19"/>
      <c r="M310" s="20" t="s">
        <v>34</v>
      </c>
      <c r="N310" s="20" t="s">
        <v>34</v>
      </c>
      <c r="O310" s="18" t="s">
        <v>42</v>
      </c>
      <c r="P310" s="18"/>
      <c r="Q310" s="18"/>
      <c r="R310" s="18"/>
      <c r="S310" s="18"/>
      <c r="T310" s="18"/>
      <c r="U310" s="18"/>
      <c r="V310" s="18"/>
      <c r="W310" s="34"/>
    </row>
    <row r="311" spans="1:23" x14ac:dyDescent="0.2">
      <c r="A311" s="497"/>
      <c r="B311" s="499"/>
      <c r="C311" s="501"/>
      <c r="D311" s="501"/>
      <c r="E311" s="503"/>
      <c r="F311" s="17">
        <v>3</v>
      </c>
      <c r="G311" s="18" t="s">
        <v>18860</v>
      </c>
      <c r="H311" s="18" t="s">
        <v>18861</v>
      </c>
      <c r="I311" s="80"/>
      <c r="J311" s="18" t="s">
        <v>44</v>
      </c>
      <c r="K311" s="19">
        <v>100</v>
      </c>
      <c r="L311" s="19"/>
      <c r="M311" s="20" t="s">
        <v>34</v>
      </c>
      <c r="N311" s="20" t="s">
        <v>34</v>
      </c>
      <c r="O311" s="18" t="s">
        <v>65</v>
      </c>
      <c r="P311" s="18"/>
      <c r="Q311" s="18"/>
      <c r="R311" s="18"/>
      <c r="S311" s="18"/>
      <c r="T311" s="18"/>
      <c r="U311" s="18"/>
      <c r="V311" s="18"/>
      <c r="W311" s="34"/>
    </row>
    <row r="312" spans="1:23" x14ac:dyDescent="0.2">
      <c r="A312" s="497"/>
      <c r="B312" s="499"/>
      <c r="C312" s="501"/>
      <c r="D312" s="501"/>
      <c r="E312" s="503"/>
      <c r="F312" s="17">
        <v>4</v>
      </c>
      <c r="G312" s="18" t="s">
        <v>8421</v>
      </c>
      <c r="H312" s="18" t="s">
        <v>18862</v>
      </c>
      <c r="I312" s="80"/>
      <c r="J312" s="18" t="s">
        <v>32</v>
      </c>
      <c r="K312" s="19">
        <v>8</v>
      </c>
      <c r="L312" s="19"/>
      <c r="M312" s="20" t="s">
        <v>34</v>
      </c>
      <c r="N312" s="20" t="s">
        <v>34</v>
      </c>
      <c r="O312" s="18" t="s">
        <v>40</v>
      </c>
      <c r="P312" s="18"/>
      <c r="Q312" s="18"/>
      <c r="R312" s="18"/>
      <c r="S312" s="18"/>
      <c r="T312" s="18"/>
      <c r="U312" s="18"/>
      <c r="V312" s="18"/>
      <c r="W312" s="34"/>
    </row>
    <row r="313" spans="1:23" x14ac:dyDescent="0.2">
      <c r="A313" s="497"/>
      <c r="B313" s="499"/>
      <c r="C313" s="501"/>
      <c r="D313" s="501"/>
      <c r="E313" s="503"/>
      <c r="F313" s="17">
        <v>5</v>
      </c>
      <c r="G313" s="18" t="s">
        <v>8046</v>
      </c>
      <c r="H313" s="18" t="s">
        <v>18863</v>
      </c>
      <c r="I313" s="80"/>
      <c r="J313" s="18" t="s">
        <v>44</v>
      </c>
      <c r="K313" s="19">
        <v>12</v>
      </c>
      <c r="L313" s="19"/>
      <c r="M313" s="20" t="s">
        <v>34</v>
      </c>
      <c r="N313" s="20" t="s">
        <v>34</v>
      </c>
      <c r="O313" s="18" t="s">
        <v>51</v>
      </c>
      <c r="P313" s="18"/>
      <c r="Q313" s="18"/>
      <c r="R313" s="18"/>
      <c r="S313" s="18"/>
      <c r="T313" s="18"/>
      <c r="U313" s="18"/>
      <c r="V313" s="18"/>
      <c r="W313" s="34"/>
    </row>
    <row r="314" spans="1:23" x14ac:dyDescent="0.2">
      <c r="A314" s="497"/>
      <c r="B314" s="499"/>
      <c r="C314" s="501"/>
      <c r="D314" s="501"/>
      <c r="E314" s="503"/>
      <c r="F314" s="17">
        <v>6</v>
      </c>
      <c r="G314" s="18" t="s">
        <v>8048</v>
      </c>
      <c r="H314" s="18" t="s">
        <v>18864</v>
      </c>
      <c r="I314" s="80"/>
      <c r="J314" s="18" t="s">
        <v>32</v>
      </c>
      <c r="K314" s="19">
        <v>4</v>
      </c>
      <c r="L314" s="19"/>
      <c r="M314" s="20" t="s">
        <v>34</v>
      </c>
      <c r="N314" s="20" t="s">
        <v>34</v>
      </c>
      <c r="O314" s="18" t="s">
        <v>58</v>
      </c>
      <c r="P314" s="18"/>
      <c r="Q314" s="18"/>
      <c r="R314" s="18"/>
      <c r="S314" s="18"/>
      <c r="T314" s="18"/>
      <c r="U314" s="18"/>
      <c r="V314" s="18"/>
      <c r="W314" s="34"/>
    </row>
    <row r="315" spans="1:23" x14ac:dyDescent="0.2">
      <c r="A315" s="497"/>
      <c r="B315" s="499"/>
      <c r="C315" s="501"/>
      <c r="D315" s="501"/>
      <c r="E315" s="503"/>
      <c r="F315" s="17">
        <v>7</v>
      </c>
      <c r="G315" s="18" t="s">
        <v>3601</v>
      </c>
      <c r="H315" s="18" t="s">
        <v>18865</v>
      </c>
      <c r="I315" s="80"/>
      <c r="J315" s="18" t="s">
        <v>32</v>
      </c>
      <c r="K315" s="19">
        <v>8</v>
      </c>
      <c r="L315" s="19"/>
      <c r="M315" s="20" t="s">
        <v>34</v>
      </c>
      <c r="N315" s="20" t="s">
        <v>34</v>
      </c>
      <c r="O315" s="18" t="s">
        <v>40</v>
      </c>
      <c r="P315" s="18"/>
      <c r="Q315" s="18"/>
      <c r="R315" s="18"/>
      <c r="S315" s="18"/>
      <c r="T315" s="18"/>
      <c r="U315" s="18"/>
      <c r="V315" s="18"/>
      <c r="W315" s="34"/>
    </row>
    <row r="316" spans="1:23" ht="13.8" thickBot="1" x14ac:dyDescent="0.25">
      <c r="A316" s="508"/>
      <c r="B316" s="509"/>
      <c r="C316" s="510"/>
      <c r="D316" s="510"/>
      <c r="E316" s="511"/>
      <c r="F316" s="35">
        <v>8</v>
      </c>
      <c r="G316" s="36" t="s">
        <v>8051</v>
      </c>
      <c r="H316" s="36" t="s">
        <v>18866</v>
      </c>
      <c r="I316" s="84"/>
      <c r="J316" s="36" t="s">
        <v>32</v>
      </c>
      <c r="K316" s="37">
        <v>6</v>
      </c>
      <c r="L316" s="37"/>
      <c r="M316" s="38" t="s">
        <v>34</v>
      </c>
      <c r="N316" s="38" t="s">
        <v>34</v>
      </c>
      <c r="O316" s="36" t="s">
        <v>47</v>
      </c>
      <c r="P316" s="36"/>
      <c r="Q316" s="36"/>
      <c r="R316" s="36"/>
      <c r="S316" s="36"/>
      <c r="T316" s="36"/>
      <c r="U316" s="36"/>
      <c r="V316" s="36"/>
      <c r="W316" s="93"/>
    </row>
    <row r="318" spans="1:23" x14ac:dyDescent="0.2">
      <c r="M318" s="40" t="s">
        <v>33</v>
      </c>
      <c r="N318" s="40" t="s">
        <v>33</v>
      </c>
    </row>
    <row r="319" spans="1:23" x14ac:dyDescent="0.2">
      <c r="M319" s="40" t="s">
        <v>34</v>
      </c>
      <c r="N319" s="40" t="s">
        <v>34</v>
      </c>
    </row>
  </sheetData>
  <mergeCells count="60">
    <mergeCell ref="A299:A308"/>
    <mergeCell ref="B299:B308"/>
    <mergeCell ref="C299:C308"/>
    <mergeCell ref="D299:D308"/>
    <mergeCell ref="E299:E308"/>
    <mergeCell ref="A309:A316"/>
    <mergeCell ref="B309:B316"/>
    <mergeCell ref="C309:C316"/>
    <mergeCell ref="D309:D316"/>
    <mergeCell ref="E309:E316"/>
    <mergeCell ref="A249:A271"/>
    <mergeCell ref="B249:B271"/>
    <mergeCell ref="C249:C271"/>
    <mergeCell ref="D249:D271"/>
    <mergeCell ref="E249:E271"/>
    <mergeCell ref="A272:A298"/>
    <mergeCell ref="B272:B298"/>
    <mergeCell ref="C272:C298"/>
    <mergeCell ref="D272:D298"/>
    <mergeCell ref="E272:E298"/>
    <mergeCell ref="A198:A225"/>
    <mergeCell ref="B198:B225"/>
    <mergeCell ref="C198:C225"/>
    <mergeCell ref="D198:D225"/>
    <mergeCell ref="E198:E225"/>
    <mergeCell ref="A226:A248"/>
    <mergeCell ref="B226:B248"/>
    <mergeCell ref="C226:C248"/>
    <mergeCell ref="D226:D248"/>
    <mergeCell ref="E226:E248"/>
    <mergeCell ref="A110:A147"/>
    <mergeCell ref="B110:B147"/>
    <mergeCell ref="C110:C147"/>
    <mergeCell ref="D110:D147"/>
    <mergeCell ref="E110:E147"/>
    <mergeCell ref="A148:A197"/>
    <mergeCell ref="B148:B197"/>
    <mergeCell ref="C148:C197"/>
    <mergeCell ref="D148:D197"/>
    <mergeCell ref="E148:E197"/>
    <mergeCell ref="A48:A71"/>
    <mergeCell ref="B48:B71"/>
    <mergeCell ref="C48:C71"/>
    <mergeCell ref="D48:D71"/>
    <mergeCell ref="E48:E71"/>
    <mergeCell ref="A72:A109"/>
    <mergeCell ref="B72:B109"/>
    <mergeCell ref="C72:C109"/>
    <mergeCell ref="D72:D109"/>
    <mergeCell ref="E72:E109"/>
    <mergeCell ref="A2:A32"/>
    <mergeCell ref="B2:B32"/>
    <mergeCell ref="C2:C32"/>
    <mergeCell ref="D2:D32"/>
    <mergeCell ref="E2:E32"/>
    <mergeCell ref="A33:A47"/>
    <mergeCell ref="B33:B47"/>
    <mergeCell ref="C33:C47"/>
    <mergeCell ref="D33:D47"/>
    <mergeCell ref="E33:E47"/>
  </mergeCells>
  <phoneticPr fontId="2"/>
  <dataValidations count="2">
    <dataValidation type="list" allowBlank="1" showInputMessage="1" showErrorMessage="1" sqref="N2:N316 JJ2:JJ316 TF2:TF316 ADB2:ADB316 AMX2:AMX316 AWT2:AWT316 BGP2:BGP316 BQL2:BQL316 CAH2:CAH316 CKD2:CKD316 CTZ2:CTZ316 DDV2:DDV316 DNR2:DNR316 DXN2:DXN316 EHJ2:EHJ316 ERF2:ERF316 FBB2:FBB316 FKX2:FKX316 FUT2:FUT316 GEP2:GEP316 GOL2:GOL316 GYH2:GYH316 HID2:HID316 HRZ2:HRZ316 IBV2:IBV316 ILR2:ILR316 IVN2:IVN316 JFJ2:JFJ316 JPF2:JPF316 JZB2:JZB316 KIX2:KIX316 KST2:KST316 LCP2:LCP316 LML2:LML316 LWH2:LWH316 MGD2:MGD316 MPZ2:MPZ316 MZV2:MZV316 NJR2:NJR316 NTN2:NTN316 ODJ2:ODJ316 ONF2:ONF316 OXB2:OXB316 PGX2:PGX316 PQT2:PQT316 QAP2:QAP316 QKL2:QKL316 QUH2:QUH316 RED2:RED316 RNZ2:RNZ316 RXV2:RXV316 SHR2:SHR316 SRN2:SRN316 TBJ2:TBJ316 TLF2:TLF316 TVB2:TVB316 UEX2:UEX316 UOT2:UOT316 UYP2:UYP316 VIL2:VIL316 VSH2:VSH316 WCD2:WCD316 WLZ2:WLZ316 WVV2:WVV316 N65538:N65852 JJ65538:JJ65852 TF65538:TF65852 ADB65538:ADB65852 AMX65538:AMX65852 AWT65538:AWT65852 BGP65538:BGP65852 BQL65538:BQL65852 CAH65538:CAH65852 CKD65538:CKD65852 CTZ65538:CTZ65852 DDV65538:DDV65852 DNR65538:DNR65852 DXN65538:DXN65852 EHJ65538:EHJ65852 ERF65538:ERF65852 FBB65538:FBB65852 FKX65538:FKX65852 FUT65538:FUT65852 GEP65538:GEP65852 GOL65538:GOL65852 GYH65538:GYH65852 HID65538:HID65852 HRZ65538:HRZ65852 IBV65538:IBV65852 ILR65538:ILR65852 IVN65538:IVN65852 JFJ65538:JFJ65852 JPF65538:JPF65852 JZB65538:JZB65852 KIX65538:KIX65852 KST65538:KST65852 LCP65538:LCP65852 LML65538:LML65852 LWH65538:LWH65852 MGD65538:MGD65852 MPZ65538:MPZ65852 MZV65538:MZV65852 NJR65538:NJR65852 NTN65538:NTN65852 ODJ65538:ODJ65852 ONF65538:ONF65852 OXB65538:OXB65852 PGX65538:PGX65852 PQT65538:PQT65852 QAP65538:QAP65852 QKL65538:QKL65852 QUH65538:QUH65852 RED65538:RED65852 RNZ65538:RNZ65852 RXV65538:RXV65852 SHR65538:SHR65852 SRN65538:SRN65852 TBJ65538:TBJ65852 TLF65538:TLF65852 TVB65538:TVB65852 UEX65538:UEX65852 UOT65538:UOT65852 UYP65538:UYP65852 VIL65538:VIL65852 VSH65538:VSH65852 WCD65538:WCD65852 WLZ65538:WLZ65852 WVV65538:WVV65852 N131074:N131388 JJ131074:JJ131388 TF131074:TF131388 ADB131074:ADB131388 AMX131074:AMX131388 AWT131074:AWT131388 BGP131074:BGP131388 BQL131074:BQL131388 CAH131074:CAH131388 CKD131074:CKD131388 CTZ131074:CTZ131388 DDV131074:DDV131388 DNR131074:DNR131388 DXN131074:DXN131388 EHJ131074:EHJ131388 ERF131074:ERF131388 FBB131074:FBB131388 FKX131074:FKX131388 FUT131074:FUT131388 GEP131074:GEP131388 GOL131074:GOL131388 GYH131074:GYH131388 HID131074:HID131388 HRZ131074:HRZ131388 IBV131074:IBV131388 ILR131074:ILR131388 IVN131074:IVN131388 JFJ131074:JFJ131388 JPF131074:JPF131388 JZB131074:JZB131388 KIX131074:KIX131388 KST131074:KST131388 LCP131074:LCP131388 LML131074:LML131388 LWH131074:LWH131388 MGD131074:MGD131388 MPZ131074:MPZ131388 MZV131074:MZV131388 NJR131074:NJR131388 NTN131074:NTN131388 ODJ131074:ODJ131388 ONF131074:ONF131388 OXB131074:OXB131388 PGX131074:PGX131388 PQT131074:PQT131388 QAP131074:QAP131388 QKL131074:QKL131388 QUH131074:QUH131388 RED131074:RED131388 RNZ131074:RNZ131388 RXV131074:RXV131388 SHR131074:SHR131388 SRN131074:SRN131388 TBJ131074:TBJ131388 TLF131074:TLF131388 TVB131074:TVB131388 UEX131074:UEX131388 UOT131074:UOT131388 UYP131074:UYP131388 VIL131074:VIL131388 VSH131074:VSH131388 WCD131074:WCD131388 WLZ131074:WLZ131388 WVV131074:WVV131388 N196610:N196924 JJ196610:JJ196924 TF196610:TF196924 ADB196610:ADB196924 AMX196610:AMX196924 AWT196610:AWT196924 BGP196610:BGP196924 BQL196610:BQL196924 CAH196610:CAH196924 CKD196610:CKD196924 CTZ196610:CTZ196924 DDV196610:DDV196924 DNR196610:DNR196924 DXN196610:DXN196924 EHJ196610:EHJ196924 ERF196610:ERF196924 FBB196610:FBB196924 FKX196610:FKX196924 FUT196610:FUT196924 GEP196610:GEP196924 GOL196610:GOL196924 GYH196610:GYH196924 HID196610:HID196924 HRZ196610:HRZ196924 IBV196610:IBV196924 ILR196610:ILR196924 IVN196610:IVN196924 JFJ196610:JFJ196924 JPF196610:JPF196924 JZB196610:JZB196924 KIX196610:KIX196924 KST196610:KST196924 LCP196610:LCP196924 LML196610:LML196924 LWH196610:LWH196924 MGD196610:MGD196924 MPZ196610:MPZ196924 MZV196610:MZV196924 NJR196610:NJR196924 NTN196610:NTN196924 ODJ196610:ODJ196924 ONF196610:ONF196924 OXB196610:OXB196924 PGX196610:PGX196924 PQT196610:PQT196924 QAP196610:QAP196924 QKL196610:QKL196924 QUH196610:QUH196924 RED196610:RED196924 RNZ196610:RNZ196924 RXV196610:RXV196924 SHR196610:SHR196924 SRN196610:SRN196924 TBJ196610:TBJ196924 TLF196610:TLF196924 TVB196610:TVB196924 UEX196610:UEX196924 UOT196610:UOT196924 UYP196610:UYP196924 VIL196610:VIL196924 VSH196610:VSH196924 WCD196610:WCD196924 WLZ196610:WLZ196924 WVV196610:WVV196924 N262146:N262460 JJ262146:JJ262460 TF262146:TF262460 ADB262146:ADB262460 AMX262146:AMX262460 AWT262146:AWT262460 BGP262146:BGP262460 BQL262146:BQL262460 CAH262146:CAH262460 CKD262146:CKD262460 CTZ262146:CTZ262460 DDV262146:DDV262460 DNR262146:DNR262460 DXN262146:DXN262460 EHJ262146:EHJ262460 ERF262146:ERF262460 FBB262146:FBB262460 FKX262146:FKX262460 FUT262146:FUT262460 GEP262146:GEP262460 GOL262146:GOL262460 GYH262146:GYH262460 HID262146:HID262460 HRZ262146:HRZ262460 IBV262146:IBV262460 ILR262146:ILR262460 IVN262146:IVN262460 JFJ262146:JFJ262460 JPF262146:JPF262460 JZB262146:JZB262460 KIX262146:KIX262460 KST262146:KST262460 LCP262146:LCP262460 LML262146:LML262460 LWH262146:LWH262460 MGD262146:MGD262460 MPZ262146:MPZ262460 MZV262146:MZV262460 NJR262146:NJR262460 NTN262146:NTN262460 ODJ262146:ODJ262460 ONF262146:ONF262460 OXB262146:OXB262460 PGX262146:PGX262460 PQT262146:PQT262460 QAP262146:QAP262460 QKL262146:QKL262460 QUH262146:QUH262460 RED262146:RED262460 RNZ262146:RNZ262460 RXV262146:RXV262460 SHR262146:SHR262460 SRN262146:SRN262460 TBJ262146:TBJ262460 TLF262146:TLF262460 TVB262146:TVB262460 UEX262146:UEX262460 UOT262146:UOT262460 UYP262146:UYP262460 VIL262146:VIL262460 VSH262146:VSH262460 WCD262146:WCD262460 WLZ262146:WLZ262460 WVV262146:WVV262460 N327682:N327996 JJ327682:JJ327996 TF327682:TF327996 ADB327682:ADB327996 AMX327682:AMX327996 AWT327682:AWT327996 BGP327682:BGP327996 BQL327682:BQL327996 CAH327682:CAH327996 CKD327682:CKD327996 CTZ327682:CTZ327996 DDV327682:DDV327996 DNR327682:DNR327996 DXN327682:DXN327996 EHJ327682:EHJ327996 ERF327682:ERF327996 FBB327682:FBB327996 FKX327682:FKX327996 FUT327682:FUT327996 GEP327682:GEP327996 GOL327682:GOL327996 GYH327682:GYH327996 HID327682:HID327996 HRZ327682:HRZ327996 IBV327682:IBV327996 ILR327682:ILR327996 IVN327682:IVN327996 JFJ327682:JFJ327996 JPF327682:JPF327996 JZB327682:JZB327996 KIX327682:KIX327996 KST327682:KST327996 LCP327682:LCP327996 LML327682:LML327996 LWH327682:LWH327996 MGD327682:MGD327996 MPZ327682:MPZ327996 MZV327682:MZV327996 NJR327682:NJR327996 NTN327682:NTN327996 ODJ327682:ODJ327996 ONF327682:ONF327996 OXB327682:OXB327996 PGX327682:PGX327996 PQT327682:PQT327996 QAP327682:QAP327996 QKL327682:QKL327996 QUH327682:QUH327996 RED327682:RED327996 RNZ327682:RNZ327996 RXV327682:RXV327996 SHR327682:SHR327996 SRN327682:SRN327996 TBJ327682:TBJ327996 TLF327682:TLF327996 TVB327682:TVB327996 UEX327682:UEX327996 UOT327682:UOT327996 UYP327682:UYP327996 VIL327682:VIL327996 VSH327682:VSH327996 WCD327682:WCD327996 WLZ327682:WLZ327996 WVV327682:WVV327996 N393218:N393532 JJ393218:JJ393532 TF393218:TF393532 ADB393218:ADB393532 AMX393218:AMX393532 AWT393218:AWT393532 BGP393218:BGP393532 BQL393218:BQL393532 CAH393218:CAH393532 CKD393218:CKD393532 CTZ393218:CTZ393532 DDV393218:DDV393532 DNR393218:DNR393532 DXN393218:DXN393532 EHJ393218:EHJ393532 ERF393218:ERF393532 FBB393218:FBB393532 FKX393218:FKX393532 FUT393218:FUT393532 GEP393218:GEP393532 GOL393218:GOL393532 GYH393218:GYH393532 HID393218:HID393532 HRZ393218:HRZ393532 IBV393218:IBV393532 ILR393218:ILR393532 IVN393218:IVN393532 JFJ393218:JFJ393532 JPF393218:JPF393532 JZB393218:JZB393532 KIX393218:KIX393532 KST393218:KST393532 LCP393218:LCP393532 LML393218:LML393532 LWH393218:LWH393532 MGD393218:MGD393532 MPZ393218:MPZ393532 MZV393218:MZV393532 NJR393218:NJR393532 NTN393218:NTN393532 ODJ393218:ODJ393532 ONF393218:ONF393532 OXB393218:OXB393532 PGX393218:PGX393532 PQT393218:PQT393532 QAP393218:QAP393532 QKL393218:QKL393532 QUH393218:QUH393532 RED393218:RED393532 RNZ393218:RNZ393532 RXV393218:RXV393532 SHR393218:SHR393532 SRN393218:SRN393532 TBJ393218:TBJ393532 TLF393218:TLF393532 TVB393218:TVB393532 UEX393218:UEX393532 UOT393218:UOT393532 UYP393218:UYP393532 VIL393218:VIL393532 VSH393218:VSH393532 WCD393218:WCD393532 WLZ393218:WLZ393532 WVV393218:WVV393532 N458754:N459068 JJ458754:JJ459068 TF458754:TF459068 ADB458754:ADB459068 AMX458754:AMX459068 AWT458754:AWT459068 BGP458754:BGP459068 BQL458754:BQL459068 CAH458754:CAH459068 CKD458754:CKD459068 CTZ458754:CTZ459068 DDV458754:DDV459068 DNR458754:DNR459068 DXN458754:DXN459068 EHJ458754:EHJ459068 ERF458754:ERF459068 FBB458754:FBB459068 FKX458754:FKX459068 FUT458754:FUT459068 GEP458754:GEP459068 GOL458754:GOL459068 GYH458754:GYH459068 HID458754:HID459068 HRZ458754:HRZ459068 IBV458754:IBV459068 ILR458754:ILR459068 IVN458754:IVN459068 JFJ458754:JFJ459068 JPF458754:JPF459068 JZB458754:JZB459068 KIX458754:KIX459068 KST458754:KST459068 LCP458754:LCP459068 LML458754:LML459068 LWH458754:LWH459068 MGD458754:MGD459068 MPZ458754:MPZ459068 MZV458754:MZV459068 NJR458754:NJR459068 NTN458754:NTN459068 ODJ458754:ODJ459068 ONF458754:ONF459068 OXB458754:OXB459068 PGX458754:PGX459068 PQT458754:PQT459068 QAP458754:QAP459068 QKL458754:QKL459068 QUH458754:QUH459068 RED458754:RED459068 RNZ458754:RNZ459068 RXV458754:RXV459068 SHR458754:SHR459068 SRN458754:SRN459068 TBJ458754:TBJ459068 TLF458754:TLF459068 TVB458754:TVB459068 UEX458754:UEX459068 UOT458754:UOT459068 UYP458754:UYP459068 VIL458754:VIL459068 VSH458754:VSH459068 WCD458754:WCD459068 WLZ458754:WLZ459068 WVV458754:WVV459068 N524290:N524604 JJ524290:JJ524604 TF524290:TF524604 ADB524290:ADB524604 AMX524290:AMX524604 AWT524290:AWT524604 BGP524290:BGP524604 BQL524290:BQL524604 CAH524290:CAH524604 CKD524290:CKD524604 CTZ524290:CTZ524604 DDV524290:DDV524604 DNR524290:DNR524604 DXN524290:DXN524604 EHJ524290:EHJ524604 ERF524290:ERF524604 FBB524290:FBB524604 FKX524290:FKX524604 FUT524290:FUT524604 GEP524290:GEP524604 GOL524290:GOL524604 GYH524290:GYH524604 HID524290:HID524604 HRZ524290:HRZ524604 IBV524290:IBV524604 ILR524290:ILR524604 IVN524290:IVN524604 JFJ524290:JFJ524604 JPF524290:JPF524604 JZB524290:JZB524604 KIX524290:KIX524604 KST524290:KST524604 LCP524290:LCP524604 LML524290:LML524604 LWH524290:LWH524604 MGD524290:MGD524604 MPZ524290:MPZ524604 MZV524290:MZV524604 NJR524290:NJR524604 NTN524290:NTN524604 ODJ524290:ODJ524604 ONF524290:ONF524604 OXB524290:OXB524604 PGX524290:PGX524604 PQT524290:PQT524604 QAP524290:QAP524604 QKL524290:QKL524604 QUH524290:QUH524604 RED524290:RED524604 RNZ524290:RNZ524604 RXV524290:RXV524604 SHR524290:SHR524604 SRN524290:SRN524604 TBJ524290:TBJ524604 TLF524290:TLF524604 TVB524290:TVB524604 UEX524290:UEX524604 UOT524290:UOT524604 UYP524290:UYP524604 VIL524290:VIL524604 VSH524290:VSH524604 WCD524290:WCD524604 WLZ524290:WLZ524604 WVV524290:WVV524604 N589826:N590140 JJ589826:JJ590140 TF589826:TF590140 ADB589826:ADB590140 AMX589826:AMX590140 AWT589826:AWT590140 BGP589826:BGP590140 BQL589826:BQL590140 CAH589826:CAH590140 CKD589826:CKD590140 CTZ589826:CTZ590140 DDV589826:DDV590140 DNR589826:DNR590140 DXN589826:DXN590140 EHJ589826:EHJ590140 ERF589826:ERF590140 FBB589826:FBB590140 FKX589826:FKX590140 FUT589826:FUT590140 GEP589826:GEP590140 GOL589826:GOL590140 GYH589826:GYH590140 HID589826:HID590140 HRZ589826:HRZ590140 IBV589826:IBV590140 ILR589826:ILR590140 IVN589826:IVN590140 JFJ589826:JFJ590140 JPF589826:JPF590140 JZB589826:JZB590140 KIX589826:KIX590140 KST589826:KST590140 LCP589826:LCP590140 LML589826:LML590140 LWH589826:LWH590140 MGD589826:MGD590140 MPZ589826:MPZ590140 MZV589826:MZV590140 NJR589826:NJR590140 NTN589826:NTN590140 ODJ589826:ODJ590140 ONF589826:ONF590140 OXB589826:OXB590140 PGX589826:PGX590140 PQT589826:PQT590140 QAP589826:QAP590140 QKL589826:QKL590140 QUH589826:QUH590140 RED589826:RED590140 RNZ589826:RNZ590140 RXV589826:RXV590140 SHR589826:SHR590140 SRN589826:SRN590140 TBJ589826:TBJ590140 TLF589826:TLF590140 TVB589826:TVB590140 UEX589826:UEX590140 UOT589826:UOT590140 UYP589826:UYP590140 VIL589826:VIL590140 VSH589826:VSH590140 WCD589826:WCD590140 WLZ589826:WLZ590140 WVV589826:WVV590140 N655362:N655676 JJ655362:JJ655676 TF655362:TF655676 ADB655362:ADB655676 AMX655362:AMX655676 AWT655362:AWT655676 BGP655362:BGP655676 BQL655362:BQL655676 CAH655362:CAH655676 CKD655362:CKD655676 CTZ655362:CTZ655676 DDV655362:DDV655676 DNR655362:DNR655676 DXN655362:DXN655676 EHJ655362:EHJ655676 ERF655362:ERF655676 FBB655362:FBB655676 FKX655362:FKX655676 FUT655362:FUT655676 GEP655362:GEP655676 GOL655362:GOL655676 GYH655362:GYH655676 HID655362:HID655676 HRZ655362:HRZ655676 IBV655362:IBV655676 ILR655362:ILR655676 IVN655362:IVN655676 JFJ655362:JFJ655676 JPF655362:JPF655676 JZB655362:JZB655676 KIX655362:KIX655676 KST655362:KST655676 LCP655362:LCP655676 LML655362:LML655676 LWH655362:LWH655676 MGD655362:MGD655676 MPZ655362:MPZ655676 MZV655362:MZV655676 NJR655362:NJR655676 NTN655362:NTN655676 ODJ655362:ODJ655676 ONF655362:ONF655676 OXB655362:OXB655676 PGX655362:PGX655676 PQT655362:PQT655676 QAP655362:QAP655676 QKL655362:QKL655676 QUH655362:QUH655676 RED655362:RED655676 RNZ655362:RNZ655676 RXV655362:RXV655676 SHR655362:SHR655676 SRN655362:SRN655676 TBJ655362:TBJ655676 TLF655362:TLF655676 TVB655362:TVB655676 UEX655362:UEX655676 UOT655362:UOT655676 UYP655362:UYP655676 VIL655362:VIL655676 VSH655362:VSH655676 WCD655362:WCD655676 WLZ655362:WLZ655676 WVV655362:WVV655676 N720898:N721212 JJ720898:JJ721212 TF720898:TF721212 ADB720898:ADB721212 AMX720898:AMX721212 AWT720898:AWT721212 BGP720898:BGP721212 BQL720898:BQL721212 CAH720898:CAH721212 CKD720898:CKD721212 CTZ720898:CTZ721212 DDV720898:DDV721212 DNR720898:DNR721212 DXN720898:DXN721212 EHJ720898:EHJ721212 ERF720898:ERF721212 FBB720898:FBB721212 FKX720898:FKX721212 FUT720898:FUT721212 GEP720898:GEP721212 GOL720898:GOL721212 GYH720898:GYH721212 HID720898:HID721212 HRZ720898:HRZ721212 IBV720898:IBV721212 ILR720898:ILR721212 IVN720898:IVN721212 JFJ720898:JFJ721212 JPF720898:JPF721212 JZB720898:JZB721212 KIX720898:KIX721212 KST720898:KST721212 LCP720898:LCP721212 LML720898:LML721212 LWH720898:LWH721212 MGD720898:MGD721212 MPZ720898:MPZ721212 MZV720898:MZV721212 NJR720898:NJR721212 NTN720898:NTN721212 ODJ720898:ODJ721212 ONF720898:ONF721212 OXB720898:OXB721212 PGX720898:PGX721212 PQT720898:PQT721212 QAP720898:QAP721212 QKL720898:QKL721212 QUH720898:QUH721212 RED720898:RED721212 RNZ720898:RNZ721212 RXV720898:RXV721212 SHR720898:SHR721212 SRN720898:SRN721212 TBJ720898:TBJ721212 TLF720898:TLF721212 TVB720898:TVB721212 UEX720898:UEX721212 UOT720898:UOT721212 UYP720898:UYP721212 VIL720898:VIL721212 VSH720898:VSH721212 WCD720898:WCD721212 WLZ720898:WLZ721212 WVV720898:WVV721212 N786434:N786748 JJ786434:JJ786748 TF786434:TF786748 ADB786434:ADB786748 AMX786434:AMX786748 AWT786434:AWT786748 BGP786434:BGP786748 BQL786434:BQL786748 CAH786434:CAH786748 CKD786434:CKD786748 CTZ786434:CTZ786748 DDV786434:DDV786748 DNR786434:DNR786748 DXN786434:DXN786748 EHJ786434:EHJ786748 ERF786434:ERF786748 FBB786434:FBB786748 FKX786434:FKX786748 FUT786434:FUT786748 GEP786434:GEP786748 GOL786434:GOL786748 GYH786434:GYH786748 HID786434:HID786748 HRZ786434:HRZ786748 IBV786434:IBV786748 ILR786434:ILR786748 IVN786434:IVN786748 JFJ786434:JFJ786748 JPF786434:JPF786748 JZB786434:JZB786748 KIX786434:KIX786748 KST786434:KST786748 LCP786434:LCP786748 LML786434:LML786748 LWH786434:LWH786748 MGD786434:MGD786748 MPZ786434:MPZ786748 MZV786434:MZV786748 NJR786434:NJR786748 NTN786434:NTN786748 ODJ786434:ODJ786748 ONF786434:ONF786748 OXB786434:OXB786748 PGX786434:PGX786748 PQT786434:PQT786748 QAP786434:QAP786748 QKL786434:QKL786748 QUH786434:QUH786748 RED786434:RED786748 RNZ786434:RNZ786748 RXV786434:RXV786748 SHR786434:SHR786748 SRN786434:SRN786748 TBJ786434:TBJ786748 TLF786434:TLF786748 TVB786434:TVB786748 UEX786434:UEX786748 UOT786434:UOT786748 UYP786434:UYP786748 VIL786434:VIL786748 VSH786434:VSH786748 WCD786434:WCD786748 WLZ786434:WLZ786748 WVV786434:WVV786748 N851970:N852284 JJ851970:JJ852284 TF851970:TF852284 ADB851970:ADB852284 AMX851970:AMX852284 AWT851970:AWT852284 BGP851970:BGP852284 BQL851970:BQL852284 CAH851970:CAH852284 CKD851970:CKD852284 CTZ851970:CTZ852284 DDV851970:DDV852284 DNR851970:DNR852284 DXN851970:DXN852284 EHJ851970:EHJ852284 ERF851970:ERF852284 FBB851970:FBB852284 FKX851970:FKX852284 FUT851970:FUT852284 GEP851970:GEP852284 GOL851970:GOL852284 GYH851970:GYH852284 HID851970:HID852284 HRZ851970:HRZ852284 IBV851970:IBV852284 ILR851970:ILR852284 IVN851970:IVN852284 JFJ851970:JFJ852284 JPF851970:JPF852284 JZB851970:JZB852284 KIX851970:KIX852284 KST851970:KST852284 LCP851970:LCP852284 LML851970:LML852284 LWH851970:LWH852284 MGD851970:MGD852284 MPZ851970:MPZ852284 MZV851970:MZV852284 NJR851970:NJR852284 NTN851970:NTN852284 ODJ851970:ODJ852284 ONF851970:ONF852284 OXB851970:OXB852284 PGX851970:PGX852284 PQT851970:PQT852284 QAP851970:QAP852284 QKL851970:QKL852284 QUH851970:QUH852284 RED851970:RED852284 RNZ851970:RNZ852284 RXV851970:RXV852284 SHR851970:SHR852284 SRN851970:SRN852284 TBJ851970:TBJ852284 TLF851970:TLF852284 TVB851970:TVB852284 UEX851970:UEX852284 UOT851970:UOT852284 UYP851970:UYP852284 VIL851970:VIL852284 VSH851970:VSH852284 WCD851970:WCD852284 WLZ851970:WLZ852284 WVV851970:WVV852284 N917506:N917820 JJ917506:JJ917820 TF917506:TF917820 ADB917506:ADB917820 AMX917506:AMX917820 AWT917506:AWT917820 BGP917506:BGP917820 BQL917506:BQL917820 CAH917506:CAH917820 CKD917506:CKD917820 CTZ917506:CTZ917820 DDV917506:DDV917820 DNR917506:DNR917820 DXN917506:DXN917820 EHJ917506:EHJ917820 ERF917506:ERF917820 FBB917506:FBB917820 FKX917506:FKX917820 FUT917506:FUT917820 GEP917506:GEP917820 GOL917506:GOL917820 GYH917506:GYH917820 HID917506:HID917820 HRZ917506:HRZ917820 IBV917506:IBV917820 ILR917506:ILR917820 IVN917506:IVN917820 JFJ917506:JFJ917820 JPF917506:JPF917820 JZB917506:JZB917820 KIX917506:KIX917820 KST917506:KST917820 LCP917506:LCP917820 LML917506:LML917820 LWH917506:LWH917820 MGD917506:MGD917820 MPZ917506:MPZ917820 MZV917506:MZV917820 NJR917506:NJR917820 NTN917506:NTN917820 ODJ917506:ODJ917820 ONF917506:ONF917820 OXB917506:OXB917820 PGX917506:PGX917820 PQT917506:PQT917820 QAP917506:QAP917820 QKL917506:QKL917820 QUH917506:QUH917820 RED917506:RED917820 RNZ917506:RNZ917820 RXV917506:RXV917820 SHR917506:SHR917820 SRN917506:SRN917820 TBJ917506:TBJ917820 TLF917506:TLF917820 TVB917506:TVB917820 UEX917506:UEX917820 UOT917506:UOT917820 UYP917506:UYP917820 VIL917506:VIL917820 VSH917506:VSH917820 WCD917506:WCD917820 WLZ917506:WLZ917820 WVV917506:WVV917820 N983042:N983356 JJ983042:JJ983356 TF983042:TF983356 ADB983042:ADB983356 AMX983042:AMX983356 AWT983042:AWT983356 BGP983042:BGP983356 BQL983042:BQL983356 CAH983042:CAH983356 CKD983042:CKD983356 CTZ983042:CTZ983356 DDV983042:DDV983356 DNR983042:DNR983356 DXN983042:DXN983356 EHJ983042:EHJ983356 ERF983042:ERF983356 FBB983042:FBB983356 FKX983042:FKX983356 FUT983042:FUT983356 GEP983042:GEP983356 GOL983042:GOL983356 GYH983042:GYH983356 HID983042:HID983356 HRZ983042:HRZ983356 IBV983042:IBV983356 ILR983042:ILR983356 IVN983042:IVN983356 JFJ983042:JFJ983356 JPF983042:JPF983356 JZB983042:JZB983356 KIX983042:KIX983356 KST983042:KST983356 LCP983042:LCP983356 LML983042:LML983356 LWH983042:LWH983356 MGD983042:MGD983356 MPZ983042:MPZ983356 MZV983042:MZV983356 NJR983042:NJR983356 NTN983042:NTN983356 ODJ983042:ODJ983356 ONF983042:ONF983356 OXB983042:OXB983356 PGX983042:PGX983356 PQT983042:PQT983356 QAP983042:QAP983356 QKL983042:QKL983356 QUH983042:QUH983356 RED983042:RED983356 RNZ983042:RNZ983356 RXV983042:RXV983356 SHR983042:SHR983356 SRN983042:SRN983356 TBJ983042:TBJ983356 TLF983042:TLF983356 TVB983042:TVB983356 UEX983042:UEX983356 UOT983042:UOT983356 UYP983042:UYP983356 VIL983042:VIL983356 VSH983042:VSH983356 WCD983042:WCD983356 WLZ983042:WLZ983356 WVV983042:WVV983356" xr:uid="{00000000-0002-0000-2500-000000000000}">
      <formula1>$N$318:$N$319</formula1>
    </dataValidation>
    <dataValidation type="list" allowBlank="1" showInputMessage="1" showErrorMessage="1" sqref="M2:M316 JI2:JI316 TE2:TE316 ADA2:ADA316 AMW2:AMW316 AWS2:AWS316 BGO2:BGO316 BQK2:BQK316 CAG2:CAG316 CKC2:CKC316 CTY2:CTY316 DDU2:DDU316 DNQ2:DNQ316 DXM2:DXM316 EHI2:EHI316 ERE2:ERE316 FBA2:FBA316 FKW2:FKW316 FUS2:FUS316 GEO2:GEO316 GOK2:GOK316 GYG2:GYG316 HIC2:HIC316 HRY2:HRY316 IBU2:IBU316 ILQ2:ILQ316 IVM2:IVM316 JFI2:JFI316 JPE2:JPE316 JZA2:JZA316 KIW2:KIW316 KSS2:KSS316 LCO2:LCO316 LMK2:LMK316 LWG2:LWG316 MGC2:MGC316 MPY2:MPY316 MZU2:MZU316 NJQ2:NJQ316 NTM2:NTM316 ODI2:ODI316 ONE2:ONE316 OXA2:OXA316 PGW2:PGW316 PQS2:PQS316 QAO2:QAO316 QKK2:QKK316 QUG2:QUG316 REC2:REC316 RNY2:RNY316 RXU2:RXU316 SHQ2:SHQ316 SRM2:SRM316 TBI2:TBI316 TLE2:TLE316 TVA2:TVA316 UEW2:UEW316 UOS2:UOS316 UYO2:UYO316 VIK2:VIK316 VSG2:VSG316 WCC2:WCC316 WLY2:WLY316 WVU2:WVU316 M65538:M65852 JI65538:JI65852 TE65538:TE65852 ADA65538:ADA65852 AMW65538:AMW65852 AWS65538:AWS65852 BGO65538:BGO65852 BQK65538:BQK65852 CAG65538:CAG65852 CKC65538:CKC65852 CTY65538:CTY65852 DDU65538:DDU65852 DNQ65538:DNQ65852 DXM65538:DXM65852 EHI65538:EHI65852 ERE65538:ERE65852 FBA65538:FBA65852 FKW65538:FKW65852 FUS65538:FUS65852 GEO65538:GEO65852 GOK65538:GOK65852 GYG65538:GYG65852 HIC65538:HIC65852 HRY65538:HRY65852 IBU65538:IBU65852 ILQ65538:ILQ65852 IVM65538:IVM65852 JFI65538:JFI65852 JPE65538:JPE65852 JZA65538:JZA65852 KIW65538:KIW65852 KSS65538:KSS65852 LCO65538:LCO65852 LMK65538:LMK65852 LWG65538:LWG65852 MGC65538:MGC65852 MPY65538:MPY65852 MZU65538:MZU65852 NJQ65538:NJQ65852 NTM65538:NTM65852 ODI65538:ODI65852 ONE65538:ONE65852 OXA65538:OXA65852 PGW65538:PGW65852 PQS65538:PQS65852 QAO65538:QAO65852 QKK65538:QKK65852 QUG65538:QUG65852 REC65538:REC65852 RNY65538:RNY65852 RXU65538:RXU65852 SHQ65538:SHQ65852 SRM65538:SRM65852 TBI65538:TBI65852 TLE65538:TLE65852 TVA65538:TVA65852 UEW65538:UEW65852 UOS65538:UOS65852 UYO65538:UYO65852 VIK65538:VIK65852 VSG65538:VSG65852 WCC65538:WCC65852 WLY65538:WLY65852 WVU65538:WVU65852 M131074:M131388 JI131074:JI131388 TE131074:TE131388 ADA131074:ADA131388 AMW131074:AMW131388 AWS131074:AWS131388 BGO131074:BGO131388 BQK131074:BQK131388 CAG131074:CAG131388 CKC131074:CKC131388 CTY131074:CTY131388 DDU131074:DDU131388 DNQ131074:DNQ131388 DXM131074:DXM131388 EHI131074:EHI131388 ERE131074:ERE131388 FBA131074:FBA131388 FKW131074:FKW131388 FUS131074:FUS131388 GEO131074:GEO131388 GOK131074:GOK131388 GYG131074:GYG131388 HIC131074:HIC131388 HRY131074:HRY131388 IBU131074:IBU131388 ILQ131074:ILQ131388 IVM131074:IVM131388 JFI131074:JFI131388 JPE131074:JPE131388 JZA131074:JZA131388 KIW131074:KIW131388 KSS131074:KSS131388 LCO131074:LCO131388 LMK131074:LMK131388 LWG131074:LWG131388 MGC131074:MGC131388 MPY131074:MPY131388 MZU131074:MZU131388 NJQ131074:NJQ131388 NTM131074:NTM131388 ODI131074:ODI131388 ONE131074:ONE131388 OXA131074:OXA131388 PGW131074:PGW131388 PQS131074:PQS131388 QAO131074:QAO131388 QKK131074:QKK131388 QUG131074:QUG131388 REC131074:REC131388 RNY131074:RNY131388 RXU131074:RXU131388 SHQ131074:SHQ131388 SRM131074:SRM131388 TBI131074:TBI131388 TLE131074:TLE131388 TVA131074:TVA131388 UEW131074:UEW131388 UOS131074:UOS131388 UYO131074:UYO131388 VIK131074:VIK131388 VSG131074:VSG131388 WCC131074:WCC131388 WLY131074:WLY131388 WVU131074:WVU131388 M196610:M196924 JI196610:JI196924 TE196610:TE196924 ADA196610:ADA196924 AMW196610:AMW196924 AWS196610:AWS196924 BGO196610:BGO196924 BQK196610:BQK196924 CAG196610:CAG196924 CKC196610:CKC196924 CTY196610:CTY196924 DDU196610:DDU196924 DNQ196610:DNQ196924 DXM196610:DXM196924 EHI196610:EHI196924 ERE196610:ERE196924 FBA196610:FBA196924 FKW196610:FKW196924 FUS196610:FUS196924 GEO196610:GEO196924 GOK196610:GOK196924 GYG196610:GYG196924 HIC196610:HIC196924 HRY196610:HRY196924 IBU196610:IBU196924 ILQ196610:ILQ196924 IVM196610:IVM196924 JFI196610:JFI196924 JPE196610:JPE196924 JZA196610:JZA196924 KIW196610:KIW196924 KSS196610:KSS196924 LCO196610:LCO196924 LMK196610:LMK196924 LWG196610:LWG196924 MGC196610:MGC196924 MPY196610:MPY196924 MZU196610:MZU196924 NJQ196610:NJQ196924 NTM196610:NTM196924 ODI196610:ODI196924 ONE196610:ONE196924 OXA196610:OXA196924 PGW196610:PGW196924 PQS196610:PQS196924 QAO196610:QAO196924 QKK196610:QKK196924 QUG196610:QUG196924 REC196610:REC196924 RNY196610:RNY196924 RXU196610:RXU196924 SHQ196610:SHQ196924 SRM196610:SRM196924 TBI196610:TBI196924 TLE196610:TLE196924 TVA196610:TVA196924 UEW196610:UEW196924 UOS196610:UOS196924 UYO196610:UYO196924 VIK196610:VIK196924 VSG196610:VSG196924 WCC196610:WCC196924 WLY196610:WLY196924 WVU196610:WVU196924 M262146:M262460 JI262146:JI262460 TE262146:TE262460 ADA262146:ADA262460 AMW262146:AMW262460 AWS262146:AWS262460 BGO262146:BGO262460 BQK262146:BQK262460 CAG262146:CAG262460 CKC262146:CKC262460 CTY262146:CTY262460 DDU262146:DDU262460 DNQ262146:DNQ262460 DXM262146:DXM262460 EHI262146:EHI262460 ERE262146:ERE262460 FBA262146:FBA262460 FKW262146:FKW262460 FUS262146:FUS262460 GEO262146:GEO262460 GOK262146:GOK262460 GYG262146:GYG262460 HIC262146:HIC262460 HRY262146:HRY262460 IBU262146:IBU262460 ILQ262146:ILQ262460 IVM262146:IVM262460 JFI262146:JFI262460 JPE262146:JPE262460 JZA262146:JZA262460 KIW262146:KIW262460 KSS262146:KSS262460 LCO262146:LCO262460 LMK262146:LMK262460 LWG262146:LWG262460 MGC262146:MGC262460 MPY262146:MPY262460 MZU262146:MZU262460 NJQ262146:NJQ262460 NTM262146:NTM262460 ODI262146:ODI262460 ONE262146:ONE262460 OXA262146:OXA262460 PGW262146:PGW262460 PQS262146:PQS262460 QAO262146:QAO262460 QKK262146:QKK262460 QUG262146:QUG262460 REC262146:REC262460 RNY262146:RNY262460 RXU262146:RXU262460 SHQ262146:SHQ262460 SRM262146:SRM262460 TBI262146:TBI262460 TLE262146:TLE262460 TVA262146:TVA262460 UEW262146:UEW262460 UOS262146:UOS262460 UYO262146:UYO262460 VIK262146:VIK262460 VSG262146:VSG262460 WCC262146:WCC262460 WLY262146:WLY262460 WVU262146:WVU262460 M327682:M327996 JI327682:JI327996 TE327682:TE327996 ADA327682:ADA327996 AMW327682:AMW327996 AWS327682:AWS327996 BGO327682:BGO327996 BQK327682:BQK327996 CAG327682:CAG327996 CKC327682:CKC327996 CTY327682:CTY327996 DDU327682:DDU327996 DNQ327682:DNQ327996 DXM327682:DXM327996 EHI327682:EHI327996 ERE327682:ERE327996 FBA327682:FBA327996 FKW327682:FKW327996 FUS327682:FUS327996 GEO327682:GEO327996 GOK327682:GOK327996 GYG327682:GYG327996 HIC327682:HIC327996 HRY327682:HRY327996 IBU327682:IBU327996 ILQ327682:ILQ327996 IVM327682:IVM327996 JFI327682:JFI327996 JPE327682:JPE327996 JZA327682:JZA327996 KIW327682:KIW327996 KSS327682:KSS327996 LCO327682:LCO327996 LMK327682:LMK327996 LWG327682:LWG327996 MGC327682:MGC327996 MPY327682:MPY327996 MZU327682:MZU327996 NJQ327682:NJQ327996 NTM327682:NTM327996 ODI327682:ODI327996 ONE327682:ONE327996 OXA327682:OXA327996 PGW327682:PGW327996 PQS327682:PQS327996 QAO327682:QAO327996 QKK327682:QKK327996 QUG327682:QUG327996 REC327682:REC327996 RNY327682:RNY327996 RXU327682:RXU327996 SHQ327682:SHQ327996 SRM327682:SRM327996 TBI327682:TBI327996 TLE327682:TLE327996 TVA327682:TVA327996 UEW327682:UEW327996 UOS327682:UOS327996 UYO327682:UYO327996 VIK327682:VIK327996 VSG327682:VSG327996 WCC327682:WCC327996 WLY327682:WLY327996 WVU327682:WVU327996 M393218:M393532 JI393218:JI393532 TE393218:TE393532 ADA393218:ADA393532 AMW393218:AMW393532 AWS393218:AWS393532 BGO393218:BGO393532 BQK393218:BQK393532 CAG393218:CAG393532 CKC393218:CKC393532 CTY393218:CTY393532 DDU393218:DDU393532 DNQ393218:DNQ393532 DXM393218:DXM393532 EHI393218:EHI393532 ERE393218:ERE393532 FBA393218:FBA393532 FKW393218:FKW393532 FUS393218:FUS393532 GEO393218:GEO393532 GOK393218:GOK393532 GYG393218:GYG393532 HIC393218:HIC393532 HRY393218:HRY393532 IBU393218:IBU393532 ILQ393218:ILQ393532 IVM393218:IVM393532 JFI393218:JFI393532 JPE393218:JPE393532 JZA393218:JZA393532 KIW393218:KIW393532 KSS393218:KSS393532 LCO393218:LCO393532 LMK393218:LMK393532 LWG393218:LWG393532 MGC393218:MGC393532 MPY393218:MPY393532 MZU393218:MZU393532 NJQ393218:NJQ393532 NTM393218:NTM393532 ODI393218:ODI393532 ONE393218:ONE393532 OXA393218:OXA393532 PGW393218:PGW393532 PQS393218:PQS393532 QAO393218:QAO393532 QKK393218:QKK393532 QUG393218:QUG393532 REC393218:REC393532 RNY393218:RNY393532 RXU393218:RXU393532 SHQ393218:SHQ393532 SRM393218:SRM393532 TBI393218:TBI393532 TLE393218:TLE393532 TVA393218:TVA393532 UEW393218:UEW393532 UOS393218:UOS393532 UYO393218:UYO393532 VIK393218:VIK393532 VSG393218:VSG393532 WCC393218:WCC393532 WLY393218:WLY393532 WVU393218:WVU393532 M458754:M459068 JI458754:JI459068 TE458754:TE459068 ADA458754:ADA459068 AMW458754:AMW459068 AWS458754:AWS459068 BGO458754:BGO459068 BQK458754:BQK459068 CAG458754:CAG459068 CKC458754:CKC459068 CTY458754:CTY459068 DDU458754:DDU459068 DNQ458754:DNQ459068 DXM458754:DXM459068 EHI458754:EHI459068 ERE458754:ERE459068 FBA458754:FBA459068 FKW458754:FKW459068 FUS458754:FUS459068 GEO458754:GEO459068 GOK458754:GOK459068 GYG458754:GYG459068 HIC458754:HIC459068 HRY458754:HRY459068 IBU458754:IBU459068 ILQ458754:ILQ459068 IVM458754:IVM459068 JFI458754:JFI459068 JPE458754:JPE459068 JZA458754:JZA459068 KIW458754:KIW459068 KSS458754:KSS459068 LCO458754:LCO459068 LMK458754:LMK459068 LWG458754:LWG459068 MGC458754:MGC459068 MPY458754:MPY459068 MZU458754:MZU459068 NJQ458754:NJQ459068 NTM458754:NTM459068 ODI458754:ODI459068 ONE458754:ONE459068 OXA458754:OXA459068 PGW458754:PGW459068 PQS458754:PQS459068 QAO458754:QAO459068 QKK458754:QKK459068 QUG458754:QUG459068 REC458754:REC459068 RNY458754:RNY459068 RXU458754:RXU459068 SHQ458754:SHQ459068 SRM458754:SRM459068 TBI458754:TBI459068 TLE458754:TLE459068 TVA458754:TVA459068 UEW458754:UEW459068 UOS458754:UOS459068 UYO458754:UYO459068 VIK458754:VIK459068 VSG458754:VSG459068 WCC458754:WCC459068 WLY458754:WLY459068 WVU458754:WVU459068 M524290:M524604 JI524290:JI524604 TE524290:TE524604 ADA524290:ADA524604 AMW524290:AMW524604 AWS524290:AWS524604 BGO524290:BGO524604 BQK524290:BQK524604 CAG524290:CAG524604 CKC524290:CKC524604 CTY524290:CTY524604 DDU524290:DDU524604 DNQ524290:DNQ524604 DXM524290:DXM524604 EHI524290:EHI524604 ERE524290:ERE524604 FBA524290:FBA524604 FKW524290:FKW524604 FUS524290:FUS524604 GEO524290:GEO524604 GOK524290:GOK524604 GYG524290:GYG524604 HIC524290:HIC524604 HRY524290:HRY524604 IBU524290:IBU524604 ILQ524290:ILQ524604 IVM524290:IVM524604 JFI524290:JFI524604 JPE524290:JPE524604 JZA524290:JZA524604 KIW524290:KIW524604 KSS524290:KSS524604 LCO524290:LCO524604 LMK524290:LMK524604 LWG524290:LWG524604 MGC524290:MGC524604 MPY524290:MPY524604 MZU524290:MZU524604 NJQ524290:NJQ524604 NTM524290:NTM524604 ODI524290:ODI524604 ONE524290:ONE524604 OXA524290:OXA524604 PGW524290:PGW524604 PQS524290:PQS524604 QAO524290:QAO524604 QKK524290:QKK524604 QUG524290:QUG524604 REC524290:REC524604 RNY524290:RNY524604 RXU524290:RXU524604 SHQ524290:SHQ524604 SRM524290:SRM524604 TBI524290:TBI524604 TLE524290:TLE524604 TVA524290:TVA524604 UEW524290:UEW524604 UOS524290:UOS524604 UYO524290:UYO524604 VIK524290:VIK524604 VSG524290:VSG524604 WCC524290:WCC524604 WLY524290:WLY524604 WVU524290:WVU524604 M589826:M590140 JI589826:JI590140 TE589826:TE590140 ADA589826:ADA590140 AMW589826:AMW590140 AWS589826:AWS590140 BGO589826:BGO590140 BQK589826:BQK590140 CAG589826:CAG590140 CKC589826:CKC590140 CTY589826:CTY590140 DDU589826:DDU590140 DNQ589826:DNQ590140 DXM589826:DXM590140 EHI589826:EHI590140 ERE589826:ERE590140 FBA589826:FBA590140 FKW589826:FKW590140 FUS589826:FUS590140 GEO589826:GEO590140 GOK589826:GOK590140 GYG589826:GYG590140 HIC589826:HIC590140 HRY589826:HRY590140 IBU589826:IBU590140 ILQ589826:ILQ590140 IVM589826:IVM590140 JFI589826:JFI590140 JPE589826:JPE590140 JZA589826:JZA590140 KIW589826:KIW590140 KSS589826:KSS590140 LCO589826:LCO590140 LMK589826:LMK590140 LWG589826:LWG590140 MGC589826:MGC590140 MPY589826:MPY590140 MZU589826:MZU590140 NJQ589826:NJQ590140 NTM589826:NTM590140 ODI589826:ODI590140 ONE589826:ONE590140 OXA589826:OXA590140 PGW589826:PGW590140 PQS589826:PQS590140 QAO589826:QAO590140 QKK589826:QKK590140 QUG589826:QUG590140 REC589826:REC590140 RNY589826:RNY590140 RXU589826:RXU590140 SHQ589826:SHQ590140 SRM589826:SRM590140 TBI589826:TBI590140 TLE589826:TLE590140 TVA589826:TVA590140 UEW589826:UEW590140 UOS589826:UOS590140 UYO589826:UYO590140 VIK589826:VIK590140 VSG589826:VSG590140 WCC589826:WCC590140 WLY589826:WLY590140 WVU589826:WVU590140 M655362:M655676 JI655362:JI655676 TE655362:TE655676 ADA655362:ADA655676 AMW655362:AMW655676 AWS655362:AWS655676 BGO655362:BGO655676 BQK655362:BQK655676 CAG655362:CAG655676 CKC655362:CKC655676 CTY655362:CTY655676 DDU655362:DDU655676 DNQ655362:DNQ655676 DXM655362:DXM655676 EHI655362:EHI655676 ERE655362:ERE655676 FBA655362:FBA655676 FKW655362:FKW655676 FUS655362:FUS655676 GEO655362:GEO655676 GOK655362:GOK655676 GYG655362:GYG655676 HIC655362:HIC655676 HRY655362:HRY655676 IBU655362:IBU655676 ILQ655362:ILQ655676 IVM655362:IVM655676 JFI655362:JFI655676 JPE655362:JPE655676 JZA655362:JZA655676 KIW655362:KIW655676 KSS655362:KSS655676 LCO655362:LCO655676 LMK655362:LMK655676 LWG655362:LWG655676 MGC655362:MGC655676 MPY655362:MPY655676 MZU655362:MZU655676 NJQ655362:NJQ655676 NTM655362:NTM655676 ODI655362:ODI655676 ONE655362:ONE655676 OXA655362:OXA655676 PGW655362:PGW655676 PQS655362:PQS655676 QAO655362:QAO655676 QKK655362:QKK655676 QUG655362:QUG655676 REC655362:REC655676 RNY655362:RNY655676 RXU655362:RXU655676 SHQ655362:SHQ655676 SRM655362:SRM655676 TBI655362:TBI655676 TLE655362:TLE655676 TVA655362:TVA655676 UEW655362:UEW655676 UOS655362:UOS655676 UYO655362:UYO655676 VIK655362:VIK655676 VSG655362:VSG655676 WCC655362:WCC655676 WLY655362:WLY655676 WVU655362:WVU655676 M720898:M721212 JI720898:JI721212 TE720898:TE721212 ADA720898:ADA721212 AMW720898:AMW721212 AWS720898:AWS721212 BGO720898:BGO721212 BQK720898:BQK721212 CAG720898:CAG721212 CKC720898:CKC721212 CTY720898:CTY721212 DDU720898:DDU721212 DNQ720898:DNQ721212 DXM720898:DXM721212 EHI720898:EHI721212 ERE720898:ERE721212 FBA720898:FBA721212 FKW720898:FKW721212 FUS720898:FUS721212 GEO720898:GEO721212 GOK720898:GOK721212 GYG720898:GYG721212 HIC720898:HIC721212 HRY720898:HRY721212 IBU720898:IBU721212 ILQ720898:ILQ721212 IVM720898:IVM721212 JFI720898:JFI721212 JPE720898:JPE721212 JZA720898:JZA721212 KIW720898:KIW721212 KSS720898:KSS721212 LCO720898:LCO721212 LMK720898:LMK721212 LWG720898:LWG721212 MGC720898:MGC721212 MPY720898:MPY721212 MZU720898:MZU721212 NJQ720898:NJQ721212 NTM720898:NTM721212 ODI720898:ODI721212 ONE720898:ONE721212 OXA720898:OXA721212 PGW720898:PGW721212 PQS720898:PQS721212 QAO720898:QAO721212 QKK720898:QKK721212 QUG720898:QUG721212 REC720898:REC721212 RNY720898:RNY721212 RXU720898:RXU721212 SHQ720898:SHQ721212 SRM720898:SRM721212 TBI720898:TBI721212 TLE720898:TLE721212 TVA720898:TVA721212 UEW720898:UEW721212 UOS720898:UOS721212 UYO720898:UYO721212 VIK720898:VIK721212 VSG720898:VSG721212 WCC720898:WCC721212 WLY720898:WLY721212 WVU720898:WVU721212 M786434:M786748 JI786434:JI786748 TE786434:TE786748 ADA786434:ADA786748 AMW786434:AMW786748 AWS786434:AWS786748 BGO786434:BGO786748 BQK786434:BQK786748 CAG786434:CAG786748 CKC786434:CKC786748 CTY786434:CTY786748 DDU786434:DDU786748 DNQ786434:DNQ786748 DXM786434:DXM786748 EHI786434:EHI786748 ERE786434:ERE786748 FBA786434:FBA786748 FKW786434:FKW786748 FUS786434:FUS786748 GEO786434:GEO786748 GOK786434:GOK786748 GYG786434:GYG786748 HIC786434:HIC786748 HRY786434:HRY786748 IBU786434:IBU786748 ILQ786434:ILQ786748 IVM786434:IVM786748 JFI786434:JFI786748 JPE786434:JPE786748 JZA786434:JZA786748 KIW786434:KIW786748 KSS786434:KSS786748 LCO786434:LCO786748 LMK786434:LMK786748 LWG786434:LWG786748 MGC786434:MGC786748 MPY786434:MPY786748 MZU786434:MZU786748 NJQ786434:NJQ786748 NTM786434:NTM786748 ODI786434:ODI786748 ONE786434:ONE786748 OXA786434:OXA786748 PGW786434:PGW786748 PQS786434:PQS786748 QAO786434:QAO786748 QKK786434:QKK786748 QUG786434:QUG786748 REC786434:REC786748 RNY786434:RNY786748 RXU786434:RXU786748 SHQ786434:SHQ786748 SRM786434:SRM786748 TBI786434:TBI786748 TLE786434:TLE786748 TVA786434:TVA786748 UEW786434:UEW786748 UOS786434:UOS786748 UYO786434:UYO786748 VIK786434:VIK786748 VSG786434:VSG786748 WCC786434:WCC786748 WLY786434:WLY786748 WVU786434:WVU786748 M851970:M852284 JI851970:JI852284 TE851970:TE852284 ADA851970:ADA852284 AMW851970:AMW852284 AWS851970:AWS852284 BGO851970:BGO852284 BQK851970:BQK852284 CAG851970:CAG852284 CKC851970:CKC852284 CTY851970:CTY852284 DDU851970:DDU852284 DNQ851970:DNQ852284 DXM851970:DXM852284 EHI851970:EHI852284 ERE851970:ERE852284 FBA851970:FBA852284 FKW851970:FKW852284 FUS851970:FUS852284 GEO851970:GEO852284 GOK851970:GOK852284 GYG851970:GYG852284 HIC851970:HIC852284 HRY851970:HRY852284 IBU851970:IBU852284 ILQ851970:ILQ852284 IVM851970:IVM852284 JFI851970:JFI852284 JPE851970:JPE852284 JZA851970:JZA852284 KIW851970:KIW852284 KSS851970:KSS852284 LCO851970:LCO852284 LMK851970:LMK852284 LWG851970:LWG852284 MGC851970:MGC852284 MPY851970:MPY852284 MZU851970:MZU852284 NJQ851970:NJQ852284 NTM851970:NTM852284 ODI851970:ODI852284 ONE851970:ONE852284 OXA851970:OXA852284 PGW851970:PGW852284 PQS851970:PQS852284 QAO851970:QAO852284 QKK851970:QKK852284 QUG851970:QUG852284 REC851970:REC852284 RNY851970:RNY852284 RXU851970:RXU852284 SHQ851970:SHQ852284 SRM851970:SRM852284 TBI851970:TBI852284 TLE851970:TLE852284 TVA851970:TVA852284 UEW851970:UEW852284 UOS851970:UOS852284 UYO851970:UYO852284 VIK851970:VIK852284 VSG851970:VSG852284 WCC851970:WCC852284 WLY851970:WLY852284 WVU851970:WVU852284 M917506:M917820 JI917506:JI917820 TE917506:TE917820 ADA917506:ADA917820 AMW917506:AMW917820 AWS917506:AWS917820 BGO917506:BGO917820 BQK917506:BQK917820 CAG917506:CAG917820 CKC917506:CKC917820 CTY917506:CTY917820 DDU917506:DDU917820 DNQ917506:DNQ917820 DXM917506:DXM917820 EHI917506:EHI917820 ERE917506:ERE917820 FBA917506:FBA917820 FKW917506:FKW917820 FUS917506:FUS917820 GEO917506:GEO917820 GOK917506:GOK917820 GYG917506:GYG917820 HIC917506:HIC917820 HRY917506:HRY917820 IBU917506:IBU917820 ILQ917506:ILQ917820 IVM917506:IVM917820 JFI917506:JFI917820 JPE917506:JPE917820 JZA917506:JZA917820 KIW917506:KIW917820 KSS917506:KSS917820 LCO917506:LCO917820 LMK917506:LMK917820 LWG917506:LWG917820 MGC917506:MGC917820 MPY917506:MPY917820 MZU917506:MZU917820 NJQ917506:NJQ917820 NTM917506:NTM917820 ODI917506:ODI917820 ONE917506:ONE917820 OXA917506:OXA917820 PGW917506:PGW917820 PQS917506:PQS917820 QAO917506:QAO917820 QKK917506:QKK917820 QUG917506:QUG917820 REC917506:REC917820 RNY917506:RNY917820 RXU917506:RXU917820 SHQ917506:SHQ917820 SRM917506:SRM917820 TBI917506:TBI917820 TLE917506:TLE917820 TVA917506:TVA917820 UEW917506:UEW917820 UOS917506:UOS917820 UYO917506:UYO917820 VIK917506:VIK917820 VSG917506:VSG917820 WCC917506:WCC917820 WLY917506:WLY917820 WVU917506:WVU917820 M983042:M983356 JI983042:JI983356 TE983042:TE983356 ADA983042:ADA983356 AMW983042:AMW983356 AWS983042:AWS983356 BGO983042:BGO983356 BQK983042:BQK983356 CAG983042:CAG983356 CKC983042:CKC983356 CTY983042:CTY983356 DDU983042:DDU983356 DNQ983042:DNQ983356 DXM983042:DXM983356 EHI983042:EHI983356 ERE983042:ERE983356 FBA983042:FBA983356 FKW983042:FKW983356 FUS983042:FUS983356 GEO983042:GEO983356 GOK983042:GOK983356 GYG983042:GYG983356 HIC983042:HIC983356 HRY983042:HRY983356 IBU983042:IBU983356 ILQ983042:ILQ983356 IVM983042:IVM983356 JFI983042:JFI983356 JPE983042:JPE983356 JZA983042:JZA983356 KIW983042:KIW983356 KSS983042:KSS983356 LCO983042:LCO983356 LMK983042:LMK983356 LWG983042:LWG983356 MGC983042:MGC983356 MPY983042:MPY983356 MZU983042:MZU983356 NJQ983042:NJQ983356 NTM983042:NTM983356 ODI983042:ODI983356 ONE983042:ONE983356 OXA983042:OXA983356 PGW983042:PGW983356 PQS983042:PQS983356 QAO983042:QAO983356 QKK983042:QKK983356 QUG983042:QUG983356 REC983042:REC983356 RNY983042:RNY983356 RXU983042:RXU983356 SHQ983042:SHQ983356 SRM983042:SRM983356 TBI983042:TBI983356 TLE983042:TLE983356 TVA983042:TVA983356 UEW983042:UEW983356 UOS983042:UOS983356 UYO983042:UYO983356 VIK983042:VIK983356 VSG983042:VSG983356 WCC983042:WCC983356 WLY983042:WLY983356 WVU983042:WVU983356" xr:uid="{00000000-0002-0000-2500-000001000000}">
      <formula1>$M$318:$M$319</formula1>
    </dataValidation>
  </dataValidations>
  <pageMargins left="0.32" right="0.32" top="0.49" bottom="0.48" header="0.33" footer="0.33"/>
  <pageSetup paperSize="9" scale="69" orientation="landscape" verticalDpi="0" r:id="rId1"/>
  <headerFooter alignWithMargins="0">
    <oddHeader>&amp;C事務手数料.DM1 / 論理 / メイン モデル メタデータシート&amp;R&amp;D &amp;T</oddHeader>
    <oddFooter>&amp;C&amp;P/&amp;N</oddFooter>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2"/>
  <dimension ref="A1:X65"/>
  <sheetViews>
    <sheetView zoomScale="70" workbookViewId="0">
      <pane xSplit="2" ySplit="1" topLeftCell="H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18871</v>
      </c>
      <c r="B2" s="498" t="s">
        <v>18868</v>
      </c>
      <c r="C2" s="500"/>
      <c r="D2" s="500"/>
      <c r="E2" s="502">
        <v>0</v>
      </c>
      <c r="F2" s="27">
        <v>1</v>
      </c>
      <c r="G2" s="28" t="s">
        <v>18872</v>
      </c>
      <c r="H2" s="28" t="s">
        <v>18872</v>
      </c>
      <c r="I2" s="79"/>
      <c r="J2" s="28" t="s">
        <v>134</v>
      </c>
      <c r="K2" s="29">
        <v>6</v>
      </c>
      <c r="L2" s="29">
        <v>0</v>
      </c>
      <c r="M2" s="30" t="s">
        <v>33</v>
      </c>
      <c r="N2" s="30" t="s">
        <v>33</v>
      </c>
      <c r="O2" s="28"/>
      <c r="P2" s="28"/>
      <c r="Q2" s="28"/>
      <c r="R2" s="28"/>
      <c r="S2" s="28"/>
      <c r="T2" s="28"/>
      <c r="U2" s="28"/>
      <c r="V2" s="28"/>
      <c r="W2" s="33"/>
    </row>
    <row r="3" spans="1:23" x14ac:dyDescent="0.2">
      <c r="A3" s="497"/>
      <c r="B3" s="499"/>
      <c r="C3" s="501"/>
      <c r="D3" s="501"/>
      <c r="E3" s="503"/>
      <c r="F3" s="17">
        <v>2</v>
      </c>
      <c r="G3" s="18" t="s">
        <v>18873</v>
      </c>
      <c r="H3" s="18" t="s">
        <v>18873</v>
      </c>
      <c r="I3" s="80"/>
      <c r="J3" s="18" t="s">
        <v>32</v>
      </c>
      <c r="K3" s="19">
        <v>1</v>
      </c>
      <c r="L3" s="19"/>
      <c r="M3" s="20" t="s">
        <v>33</v>
      </c>
      <c r="N3" s="20" t="s">
        <v>33</v>
      </c>
      <c r="O3" s="18"/>
      <c r="P3" s="18"/>
      <c r="Q3" s="18"/>
      <c r="R3" s="18"/>
      <c r="S3" s="18"/>
      <c r="T3" s="18"/>
      <c r="U3" s="18"/>
      <c r="V3" s="18"/>
      <c r="W3" s="34"/>
    </row>
    <row r="4" spans="1:23" x14ac:dyDescent="0.2">
      <c r="A4" s="497"/>
      <c r="B4" s="499"/>
      <c r="C4" s="501"/>
      <c r="D4" s="501"/>
      <c r="E4" s="503"/>
      <c r="F4" s="17">
        <v>3</v>
      </c>
      <c r="G4" s="18" t="s">
        <v>18874</v>
      </c>
      <c r="H4" s="18" t="s">
        <v>18874</v>
      </c>
      <c r="I4" s="80"/>
      <c r="J4" s="18" t="s">
        <v>32</v>
      </c>
      <c r="K4" s="19">
        <v>8</v>
      </c>
      <c r="L4" s="19"/>
      <c r="M4" s="20" t="s">
        <v>33</v>
      </c>
      <c r="N4" s="20" t="s">
        <v>33</v>
      </c>
      <c r="O4" s="18"/>
      <c r="P4" s="18"/>
      <c r="Q4" s="18"/>
      <c r="R4" s="18"/>
      <c r="S4" s="18"/>
      <c r="T4" s="18"/>
      <c r="U4" s="18"/>
      <c r="V4" s="18"/>
      <c r="W4" s="34"/>
    </row>
    <row r="5" spans="1:23" x14ac:dyDescent="0.2">
      <c r="A5" s="497"/>
      <c r="B5" s="499"/>
      <c r="C5" s="501"/>
      <c r="D5" s="501"/>
      <c r="E5" s="503"/>
      <c r="F5" s="17">
        <v>4</v>
      </c>
      <c r="G5" s="18" t="s">
        <v>18875</v>
      </c>
      <c r="H5" s="18" t="s">
        <v>18875</v>
      </c>
      <c r="I5" s="80"/>
      <c r="J5" s="18" t="s">
        <v>32</v>
      </c>
      <c r="K5" s="19">
        <v>8</v>
      </c>
      <c r="L5" s="19"/>
      <c r="M5" s="20" t="s">
        <v>33</v>
      </c>
      <c r="N5" s="20" t="s">
        <v>34</v>
      </c>
      <c r="O5" s="18"/>
      <c r="P5" s="18"/>
      <c r="Q5" s="18"/>
      <c r="R5" s="18"/>
      <c r="S5" s="18"/>
      <c r="T5" s="18"/>
      <c r="U5" s="18"/>
      <c r="V5" s="18"/>
      <c r="W5" s="34"/>
    </row>
    <row r="6" spans="1:23" x14ac:dyDescent="0.2">
      <c r="A6" s="497"/>
      <c r="B6" s="499"/>
      <c r="C6" s="501"/>
      <c r="D6" s="501"/>
      <c r="E6" s="503"/>
      <c r="F6" s="17">
        <v>5</v>
      </c>
      <c r="G6" s="18" t="s">
        <v>18876</v>
      </c>
      <c r="H6" s="18" t="s">
        <v>18876</v>
      </c>
      <c r="I6" s="80"/>
      <c r="J6" s="18" t="s">
        <v>32</v>
      </c>
      <c r="K6" s="19">
        <v>8</v>
      </c>
      <c r="L6" s="19"/>
      <c r="M6" s="20" t="s">
        <v>33</v>
      </c>
      <c r="N6" s="20" t="s">
        <v>34</v>
      </c>
      <c r="O6" s="18"/>
      <c r="P6" s="18"/>
      <c r="Q6" s="18"/>
      <c r="R6" s="18"/>
      <c r="S6" s="18"/>
      <c r="T6" s="18"/>
      <c r="U6" s="18"/>
      <c r="V6" s="18"/>
      <c r="W6" s="34"/>
    </row>
    <row r="7" spans="1:23" x14ac:dyDescent="0.2">
      <c r="A7" s="497"/>
      <c r="B7" s="499"/>
      <c r="C7" s="501"/>
      <c r="D7" s="501"/>
      <c r="E7" s="503"/>
      <c r="F7" s="17">
        <v>6</v>
      </c>
      <c r="G7" s="18" t="s">
        <v>18877</v>
      </c>
      <c r="H7" s="18" t="s">
        <v>18877</v>
      </c>
      <c r="I7" s="80"/>
      <c r="J7" s="18" t="s">
        <v>134</v>
      </c>
      <c r="K7" s="19">
        <v>8</v>
      </c>
      <c r="L7" s="19">
        <v>0</v>
      </c>
      <c r="M7" s="20" t="s">
        <v>33</v>
      </c>
      <c r="N7" s="20" t="s">
        <v>34</v>
      </c>
      <c r="O7" s="18"/>
      <c r="P7" s="18"/>
      <c r="Q7" s="18"/>
      <c r="R7" s="18"/>
      <c r="S7" s="18"/>
      <c r="T7" s="18"/>
      <c r="U7" s="18"/>
      <c r="V7" s="18"/>
      <c r="W7" s="34"/>
    </row>
    <row r="8" spans="1:23" x14ac:dyDescent="0.2">
      <c r="A8" s="497"/>
      <c r="B8" s="499"/>
      <c r="C8" s="501"/>
      <c r="D8" s="501"/>
      <c r="E8" s="503"/>
      <c r="F8" s="17">
        <v>7</v>
      </c>
      <c r="G8" s="18" t="s">
        <v>18878</v>
      </c>
      <c r="H8" s="18" t="s">
        <v>18878</v>
      </c>
      <c r="I8" s="80"/>
      <c r="J8" s="18" t="s">
        <v>123</v>
      </c>
      <c r="K8" s="19"/>
      <c r="L8" s="19"/>
      <c r="M8" s="20" t="s">
        <v>34</v>
      </c>
      <c r="N8" s="20" t="s">
        <v>34</v>
      </c>
      <c r="O8" s="18"/>
      <c r="P8" s="18"/>
      <c r="Q8" s="18"/>
      <c r="R8" s="18"/>
      <c r="S8" s="18"/>
      <c r="T8" s="18"/>
      <c r="U8" s="18"/>
      <c r="V8" s="18"/>
      <c r="W8" s="34"/>
    </row>
    <row r="9" spans="1:23" x14ac:dyDescent="0.2">
      <c r="A9" s="497"/>
      <c r="B9" s="499"/>
      <c r="C9" s="501"/>
      <c r="D9" s="501"/>
      <c r="E9" s="503"/>
      <c r="F9" s="17">
        <v>8</v>
      </c>
      <c r="G9" s="18" t="s">
        <v>18879</v>
      </c>
      <c r="H9" s="18" t="s">
        <v>18879</v>
      </c>
      <c r="I9" s="80"/>
      <c r="J9" s="18" t="s">
        <v>32</v>
      </c>
      <c r="K9" s="19">
        <v>8</v>
      </c>
      <c r="L9" s="19"/>
      <c r="M9" s="20" t="s">
        <v>34</v>
      </c>
      <c r="N9" s="20" t="s">
        <v>34</v>
      </c>
      <c r="O9" s="18"/>
      <c r="P9" s="18"/>
      <c r="Q9" s="18"/>
      <c r="R9" s="18"/>
      <c r="S9" s="18"/>
      <c r="T9" s="18"/>
      <c r="U9" s="18"/>
      <c r="V9" s="18"/>
      <c r="W9" s="34"/>
    </row>
    <row r="10" spans="1:23" x14ac:dyDescent="0.2">
      <c r="A10" s="497"/>
      <c r="B10" s="499"/>
      <c r="C10" s="501"/>
      <c r="D10" s="501"/>
      <c r="E10" s="503"/>
      <c r="F10" s="17">
        <v>9</v>
      </c>
      <c r="G10" s="18" t="s">
        <v>18880</v>
      </c>
      <c r="H10" s="18" t="s">
        <v>18880</v>
      </c>
      <c r="I10" s="80"/>
      <c r="J10" s="18" t="s">
        <v>32</v>
      </c>
      <c r="K10" s="19">
        <v>8</v>
      </c>
      <c r="L10" s="19"/>
      <c r="M10" s="20" t="s">
        <v>34</v>
      </c>
      <c r="N10" s="20" t="s">
        <v>34</v>
      </c>
      <c r="O10" s="18"/>
      <c r="P10" s="18"/>
      <c r="Q10" s="18"/>
      <c r="R10" s="18"/>
      <c r="S10" s="18"/>
      <c r="T10" s="18"/>
      <c r="U10" s="18"/>
      <c r="V10" s="18"/>
      <c r="W10" s="34"/>
    </row>
    <row r="11" spans="1:23" x14ac:dyDescent="0.2">
      <c r="A11" s="497"/>
      <c r="B11" s="499"/>
      <c r="C11" s="501"/>
      <c r="D11" s="501"/>
      <c r="E11" s="503"/>
      <c r="F11" s="17">
        <v>10</v>
      </c>
      <c r="G11" s="18" t="s">
        <v>18881</v>
      </c>
      <c r="H11" s="18" t="s">
        <v>18881</v>
      </c>
      <c r="I11" s="80"/>
      <c r="J11" s="18" t="s">
        <v>32</v>
      </c>
      <c r="K11" s="19">
        <v>1</v>
      </c>
      <c r="L11" s="19"/>
      <c r="M11" s="20" t="s">
        <v>33</v>
      </c>
      <c r="N11" s="20" t="s">
        <v>34</v>
      </c>
      <c r="O11" s="18"/>
      <c r="P11" s="18"/>
      <c r="Q11" s="18"/>
      <c r="R11" s="18"/>
      <c r="S11" s="18"/>
      <c r="T11" s="18"/>
      <c r="U11" s="18"/>
      <c r="V11" s="18"/>
      <c r="W11" s="34"/>
    </row>
    <row r="12" spans="1:23" x14ac:dyDescent="0.2">
      <c r="A12" s="496" t="s">
        <v>18882</v>
      </c>
      <c r="B12" s="498" t="s">
        <v>18869</v>
      </c>
      <c r="C12" s="500"/>
      <c r="D12" s="500"/>
      <c r="E12" s="502">
        <v>0</v>
      </c>
      <c r="F12" s="27">
        <v>1</v>
      </c>
      <c r="G12" s="28" t="s">
        <v>18883</v>
      </c>
      <c r="H12" s="28" t="s">
        <v>18883</v>
      </c>
      <c r="I12" s="79"/>
      <c r="J12" s="28" t="s">
        <v>32</v>
      </c>
      <c r="K12" s="29">
        <v>8</v>
      </c>
      <c r="L12" s="29"/>
      <c r="M12" s="30" t="s">
        <v>33</v>
      </c>
      <c r="N12" s="30" t="s">
        <v>33</v>
      </c>
      <c r="O12" s="28"/>
      <c r="P12" s="28"/>
      <c r="Q12" s="28"/>
      <c r="R12" s="28"/>
      <c r="S12" s="28"/>
      <c r="T12" s="28"/>
      <c r="U12" s="28"/>
      <c r="V12" s="28"/>
      <c r="W12" s="33"/>
    </row>
    <row r="13" spans="1:23" x14ac:dyDescent="0.2">
      <c r="A13" s="497"/>
      <c r="B13" s="499"/>
      <c r="C13" s="501"/>
      <c r="D13" s="501"/>
      <c r="E13" s="503"/>
      <c r="F13" s="17">
        <v>2</v>
      </c>
      <c r="G13" s="18" t="s">
        <v>18884</v>
      </c>
      <c r="H13" s="18" t="s">
        <v>18884</v>
      </c>
      <c r="I13" s="80"/>
      <c r="J13" s="18" t="s">
        <v>134</v>
      </c>
      <c r="K13" s="19">
        <v>2</v>
      </c>
      <c r="L13" s="19">
        <v>0</v>
      </c>
      <c r="M13" s="20" t="s">
        <v>33</v>
      </c>
      <c r="N13" s="20" t="s">
        <v>33</v>
      </c>
      <c r="O13" s="18"/>
      <c r="P13" s="18"/>
      <c r="Q13" s="18"/>
      <c r="R13" s="18"/>
      <c r="S13" s="18"/>
      <c r="T13" s="18"/>
      <c r="U13" s="18"/>
      <c r="V13" s="18"/>
      <c r="W13" s="34"/>
    </row>
    <row r="14" spans="1:23" x14ac:dyDescent="0.2">
      <c r="A14" s="497"/>
      <c r="B14" s="499"/>
      <c r="C14" s="501"/>
      <c r="D14" s="501"/>
      <c r="E14" s="503"/>
      <c r="F14" s="17">
        <v>3</v>
      </c>
      <c r="G14" s="18" t="s">
        <v>18885</v>
      </c>
      <c r="H14" s="18" t="s">
        <v>18885</v>
      </c>
      <c r="I14" s="80"/>
      <c r="J14" s="18" t="s">
        <v>134</v>
      </c>
      <c r="K14" s="19">
        <v>6</v>
      </c>
      <c r="L14" s="19">
        <v>0</v>
      </c>
      <c r="M14" s="20" t="s">
        <v>33</v>
      </c>
      <c r="N14" s="20" t="s">
        <v>33</v>
      </c>
      <c r="O14" s="18"/>
      <c r="P14" s="18"/>
      <c r="Q14" s="18"/>
      <c r="R14" s="18"/>
      <c r="S14" s="18"/>
      <c r="T14" s="18"/>
      <c r="U14" s="18"/>
      <c r="V14" s="18"/>
      <c r="W14" s="34"/>
    </row>
    <row r="15" spans="1:23" x14ac:dyDescent="0.2">
      <c r="A15" s="497"/>
      <c r="B15" s="499"/>
      <c r="C15" s="501"/>
      <c r="D15" s="501"/>
      <c r="E15" s="503"/>
      <c r="F15" s="17">
        <v>4</v>
      </c>
      <c r="G15" s="18" t="s">
        <v>18886</v>
      </c>
      <c r="H15" s="18" t="s">
        <v>18886</v>
      </c>
      <c r="I15" s="80"/>
      <c r="J15" s="18" t="s">
        <v>32</v>
      </c>
      <c r="K15" s="19">
        <v>4</v>
      </c>
      <c r="L15" s="19"/>
      <c r="M15" s="20" t="s">
        <v>33</v>
      </c>
      <c r="N15" s="20" t="s">
        <v>33</v>
      </c>
      <c r="O15" s="18"/>
      <c r="P15" s="18"/>
      <c r="Q15" s="18"/>
      <c r="R15" s="18"/>
      <c r="S15" s="18"/>
      <c r="T15" s="18"/>
      <c r="U15" s="18"/>
      <c r="V15" s="18"/>
      <c r="W15" s="34"/>
    </row>
    <row r="16" spans="1:23" x14ac:dyDescent="0.2">
      <c r="A16" s="497"/>
      <c r="B16" s="499"/>
      <c r="C16" s="501"/>
      <c r="D16" s="501"/>
      <c r="E16" s="503"/>
      <c r="F16" s="17">
        <v>5</v>
      </c>
      <c r="G16" s="18" t="s">
        <v>18887</v>
      </c>
      <c r="H16" s="18" t="s">
        <v>18887</v>
      </c>
      <c r="I16" s="80"/>
      <c r="J16" s="18" t="s">
        <v>32</v>
      </c>
      <c r="K16" s="19">
        <v>4</v>
      </c>
      <c r="L16" s="19"/>
      <c r="M16" s="20" t="s">
        <v>33</v>
      </c>
      <c r="N16" s="20" t="s">
        <v>33</v>
      </c>
      <c r="O16" s="18"/>
      <c r="P16" s="18"/>
      <c r="Q16" s="18"/>
      <c r="R16" s="18"/>
      <c r="S16" s="18"/>
      <c r="T16" s="18"/>
      <c r="U16" s="18"/>
      <c r="V16" s="18"/>
      <c r="W16" s="34"/>
    </row>
    <row r="17" spans="1:23" x14ac:dyDescent="0.2">
      <c r="A17" s="497"/>
      <c r="B17" s="499"/>
      <c r="C17" s="501"/>
      <c r="D17" s="501"/>
      <c r="E17" s="503"/>
      <c r="F17" s="17">
        <v>6</v>
      </c>
      <c r="G17" s="18" t="s">
        <v>18888</v>
      </c>
      <c r="H17" s="18" t="s">
        <v>18888</v>
      </c>
      <c r="I17" s="80"/>
      <c r="J17" s="18" t="s">
        <v>32</v>
      </c>
      <c r="K17" s="19">
        <v>8</v>
      </c>
      <c r="L17" s="19"/>
      <c r="M17" s="20" t="s">
        <v>33</v>
      </c>
      <c r="N17" s="20" t="s">
        <v>33</v>
      </c>
      <c r="O17" s="18"/>
      <c r="P17" s="18"/>
      <c r="Q17" s="18"/>
      <c r="R17" s="18"/>
      <c r="S17" s="18"/>
      <c r="T17" s="18"/>
      <c r="U17" s="18"/>
      <c r="V17" s="18"/>
      <c r="W17" s="34"/>
    </row>
    <row r="18" spans="1:23" x14ac:dyDescent="0.2">
      <c r="A18" s="497"/>
      <c r="B18" s="499"/>
      <c r="C18" s="501"/>
      <c r="D18" s="501"/>
      <c r="E18" s="503"/>
      <c r="F18" s="17">
        <v>7</v>
      </c>
      <c r="G18" s="18" t="s">
        <v>18889</v>
      </c>
      <c r="H18" s="18" t="s">
        <v>18889</v>
      </c>
      <c r="I18" s="80"/>
      <c r="J18" s="18" t="s">
        <v>32</v>
      </c>
      <c r="K18" s="19">
        <v>2</v>
      </c>
      <c r="L18" s="19"/>
      <c r="M18" s="20" t="s">
        <v>33</v>
      </c>
      <c r="N18" s="20" t="s">
        <v>34</v>
      </c>
      <c r="O18" s="18"/>
      <c r="P18" s="18"/>
      <c r="Q18" s="18"/>
      <c r="R18" s="18"/>
      <c r="S18" s="18"/>
      <c r="T18" s="18"/>
      <c r="U18" s="18"/>
      <c r="V18" s="18"/>
      <c r="W18" s="34"/>
    </row>
    <row r="19" spans="1:23" x14ac:dyDescent="0.2">
      <c r="A19" s="497"/>
      <c r="B19" s="499"/>
      <c r="C19" s="501"/>
      <c r="D19" s="501"/>
      <c r="E19" s="503"/>
      <c r="F19" s="17">
        <v>8</v>
      </c>
      <c r="G19" s="18" t="s">
        <v>18890</v>
      </c>
      <c r="H19" s="18" t="s">
        <v>18890</v>
      </c>
      <c r="I19" s="80"/>
      <c r="J19" s="18" t="s">
        <v>32</v>
      </c>
      <c r="K19" s="19">
        <v>2</v>
      </c>
      <c r="L19" s="19"/>
      <c r="M19" s="20" t="s">
        <v>33</v>
      </c>
      <c r="N19" s="20" t="s">
        <v>34</v>
      </c>
      <c r="O19" s="18"/>
      <c r="P19" s="18"/>
      <c r="Q19" s="18"/>
      <c r="R19" s="18"/>
      <c r="S19" s="18"/>
      <c r="T19" s="18"/>
      <c r="U19" s="18"/>
      <c r="V19" s="18"/>
      <c r="W19" s="34"/>
    </row>
    <row r="20" spans="1:23" x14ac:dyDescent="0.2">
      <c r="A20" s="497"/>
      <c r="B20" s="499"/>
      <c r="C20" s="501"/>
      <c r="D20" s="501"/>
      <c r="E20" s="503"/>
      <c r="F20" s="17">
        <v>9</v>
      </c>
      <c r="G20" s="18" t="s">
        <v>18891</v>
      </c>
      <c r="H20" s="18" t="s">
        <v>18891</v>
      </c>
      <c r="I20" s="80"/>
      <c r="J20" s="18" t="s">
        <v>32</v>
      </c>
      <c r="K20" s="19">
        <v>6</v>
      </c>
      <c r="L20" s="19"/>
      <c r="M20" s="20" t="s">
        <v>33</v>
      </c>
      <c r="N20" s="20" t="s">
        <v>34</v>
      </c>
      <c r="O20" s="18"/>
      <c r="P20" s="18"/>
      <c r="Q20" s="18"/>
      <c r="R20" s="18"/>
      <c r="S20" s="18"/>
      <c r="T20" s="18"/>
      <c r="U20" s="18"/>
      <c r="V20" s="18"/>
      <c r="W20" s="34"/>
    </row>
    <row r="21" spans="1:23" x14ac:dyDescent="0.2">
      <c r="A21" s="497"/>
      <c r="B21" s="499"/>
      <c r="C21" s="501"/>
      <c r="D21" s="501"/>
      <c r="E21" s="503"/>
      <c r="F21" s="17">
        <v>10</v>
      </c>
      <c r="G21" s="18" t="s">
        <v>18892</v>
      </c>
      <c r="H21" s="18" t="s">
        <v>18892</v>
      </c>
      <c r="I21" s="80"/>
      <c r="J21" s="18" t="s">
        <v>134</v>
      </c>
      <c r="K21" s="19">
        <v>7</v>
      </c>
      <c r="L21" s="19">
        <v>0</v>
      </c>
      <c r="M21" s="20" t="s">
        <v>33</v>
      </c>
      <c r="N21" s="20" t="s">
        <v>34</v>
      </c>
      <c r="O21" s="18"/>
      <c r="P21" s="18"/>
      <c r="Q21" s="18"/>
      <c r="R21" s="18"/>
      <c r="S21" s="18"/>
      <c r="T21" s="18"/>
      <c r="U21" s="18"/>
      <c r="V21" s="18"/>
      <c r="W21" s="34"/>
    </row>
    <row r="22" spans="1:23" x14ac:dyDescent="0.2">
      <c r="A22" s="497"/>
      <c r="B22" s="499"/>
      <c r="C22" s="501"/>
      <c r="D22" s="501"/>
      <c r="E22" s="503"/>
      <c r="F22" s="17">
        <v>11</v>
      </c>
      <c r="G22" s="18" t="s">
        <v>18893</v>
      </c>
      <c r="H22" s="18" t="s">
        <v>18893</v>
      </c>
      <c r="I22" s="80"/>
      <c r="J22" s="18" t="s">
        <v>134</v>
      </c>
      <c r="K22" s="19">
        <v>12</v>
      </c>
      <c r="L22" s="19">
        <v>0</v>
      </c>
      <c r="M22" s="20" t="s">
        <v>33</v>
      </c>
      <c r="N22" s="20" t="s">
        <v>34</v>
      </c>
      <c r="O22" s="18"/>
      <c r="P22" s="18"/>
      <c r="Q22" s="18"/>
      <c r="R22" s="18"/>
      <c r="S22" s="18"/>
      <c r="T22" s="18"/>
      <c r="U22" s="18"/>
      <c r="V22" s="18"/>
      <c r="W22" s="34"/>
    </row>
    <row r="23" spans="1:23" x14ac:dyDescent="0.2">
      <c r="A23" s="497"/>
      <c r="B23" s="499"/>
      <c r="C23" s="501"/>
      <c r="D23" s="501"/>
      <c r="E23" s="503"/>
      <c r="F23" s="17">
        <v>12</v>
      </c>
      <c r="G23" s="18" t="s">
        <v>18894</v>
      </c>
      <c r="H23" s="18" t="s">
        <v>18894</v>
      </c>
      <c r="I23" s="80"/>
      <c r="J23" s="18" t="s">
        <v>134</v>
      </c>
      <c r="K23" s="19">
        <v>7</v>
      </c>
      <c r="L23" s="19">
        <v>0</v>
      </c>
      <c r="M23" s="20" t="s">
        <v>33</v>
      </c>
      <c r="N23" s="20" t="s">
        <v>34</v>
      </c>
      <c r="O23" s="18"/>
      <c r="P23" s="18"/>
      <c r="Q23" s="18"/>
      <c r="R23" s="18"/>
      <c r="S23" s="18"/>
      <c r="T23" s="18"/>
      <c r="U23" s="18"/>
      <c r="V23" s="18"/>
      <c r="W23" s="34"/>
    </row>
    <row r="24" spans="1:23" x14ac:dyDescent="0.2">
      <c r="A24" s="497"/>
      <c r="B24" s="499"/>
      <c r="C24" s="501"/>
      <c r="D24" s="501"/>
      <c r="E24" s="503"/>
      <c r="F24" s="17">
        <v>13</v>
      </c>
      <c r="G24" s="18" t="s">
        <v>18895</v>
      </c>
      <c r="H24" s="18" t="s">
        <v>18895</v>
      </c>
      <c r="I24" s="80"/>
      <c r="J24" s="18" t="s">
        <v>134</v>
      </c>
      <c r="K24" s="19">
        <v>12</v>
      </c>
      <c r="L24" s="19">
        <v>0</v>
      </c>
      <c r="M24" s="20" t="s">
        <v>33</v>
      </c>
      <c r="N24" s="20" t="s">
        <v>34</v>
      </c>
      <c r="O24" s="18"/>
      <c r="P24" s="18"/>
      <c r="Q24" s="18"/>
      <c r="R24" s="18"/>
      <c r="S24" s="18"/>
      <c r="T24" s="18"/>
      <c r="U24" s="18"/>
      <c r="V24" s="18"/>
      <c r="W24" s="34"/>
    </row>
    <row r="25" spans="1:23" x14ac:dyDescent="0.2">
      <c r="A25" s="497"/>
      <c r="B25" s="499"/>
      <c r="C25" s="501"/>
      <c r="D25" s="501"/>
      <c r="E25" s="503"/>
      <c r="F25" s="17">
        <v>14</v>
      </c>
      <c r="G25" s="18" t="s">
        <v>18896</v>
      </c>
      <c r="H25" s="18" t="s">
        <v>18896</v>
      </c>
      <c r="I25" s="80"/>
      <c r="J25" s="18" t="s">
        <v>134</v>
      </c>
      <c r="K25" s="19">
        <v>7</v>
      </c>
      <c r="L25" s="19">
        <v>0</v>
      </c>
      <c r="M25" s="20" t="s">
        <v>33</v>
      </c>
      <c r="N25" s="20" t="s">
        <v>34</v>
      </c>
      <c r="O25" s="18"/>
      <c r="P25" s="18"/>
      <c r="Q25" s="18"/>
      <c r="R25" s="18"/>
      <c r="S25" s="18"/>
      <c r="T25" s="18"/>
      <c r="U25" s="18"/>
      <c r="V25" s="18"/>
      <c r="W25" s="34"/>
    </row>
    <row r="26" spans="1:23" x14ac:dyDescent="0.2">
      <c r="A26" s="497"/>
      <c r="B26" s="499"/>
      <c r="C26" s="501"/>
      <c r="D26" s="501"/>
      <c r="E26" s="503"/>
      <c r="F26" s="17">
        <v>15</v>
      </c>
      <c r="G26" s="18" t="s">
        <v>18897</v>
      </c>
      <c r="H26" s="18" t="s">
        <v>18897</v>
      </c>
      <c r="I26" s="80"/>
      <c r="J26" s="18" t="s">
        <v>134</v>
      </c>
      <c r="K26" s="19">
        <v>12</v>
      </c>
      <c r="L26" s="19">
        <v>0</v>
      </c>
      <c r="M26" s="20" t="s">
        <v>33</v>
      </c>
      <c r="N26" s="20" t="s">
        <v>34</v>
      </c>
      <c r="O26" s="18"/>
      <c r="P26" s="18"/>
      <c r="Q26" s="18"/>
      <c r="R26" s="18"/>
      <c r="S26" s="18"/>
      <c r="T26" s="18"/>
      <c r="U26" s="18"/>
      <c r="V26" s="18"/>
      <c r="W26" s="34"/>
    </row>
    <row r="27" spans="1:23" x14ac:dyDescent="0.2">
      <c r="A27" s="497"/>
      <c r="B27" s="499"/>
      <c r="C27" s="501"/>
      <c r="D27" s="501"/>
      <c r="E27" s="503"/>
      <c r="F27" s="17">
        <v>16</v>
      </c>
      <c r="G27" s="18" t="s">
        <v>18898</v>
      </c>
      <c r="H27" s="18" t="s">
        <v>18898</v>
      </c>
      <c r="I27" s="80"/>
      <c r="J27" s="18" t="s">
        <v>134</v>
      </c>
      <c r="K27" s="19">
        <v>7</v>
      </c>
      <c r="L27" s="19">
        <v>0</v>
      </c>
      <c r="M27" s="20" t="s">
        <v>33</v>
      </c>
      <c r="N27" s="20" t="s">
        <v>34</v>
      </c>
      <c r="O27" s="18"/>
      <c r="P27" s="18"/>
      <c r="Q27" s="18"/>
      <c r="R27" s="18"/>
      <c r="S27" s="18"/>
      <c r="T27" s="18"/>
      <c r="U27" s="18"/>
      <c r="V27" s="18"/>
      <c r="W27" s="34"/>
    </row>
    <row r="28" spans="1:23" x14ac:dyDescent="0.2">
      <c r="A28" s="497"/>
      <c r="B28" s="499"/>
      <c r="C28" s="501"/>
      <c r="D28" s="501"/>
      <c r="E28" s="503"/>
      <c r="F28" s="17">
        <v>17</v>
      </c>
      <c r="G28" s="18" t="s">
        <v>18899</v>
      </c>
      <c r="H28" s="18" t="s">
        <v>18899</v>
      </c>
      <c r="I28" s="80"/>
      <c r="J28" s="18" t="s">
        <v>134</v>
      </c>
      <c r="K28" s="19">
        <v>12</v>
      </c>
      <c r="L28" s="19">
        <v>0</v>
      </c>
      <c r="M28" s="20" t="s">
        <v>33</v>
      </c>
      <c r="N28" s="20" t="s">
        <v>34</v>
      </c>
      <c r="O28" s="18"/>
      <c r="P28" s="18"/>
      <c r="Q28" s="18"/>
      <c r="R28" s="18"/>
      <c r="S28" s="18"/>
      <c r="T28" s="18"/>
      <c r="U28" s="18"/>
      <c r="V28" s="18"/>
      <c r="W28" s="34"/>
    </row>
    <row r="29" spans="1:23" x14ac:dyDescent="0.2">
      <c r="A29" s="497"/>
      <c r="B29" s="499"/>
      <c r="C29" s="501"/>
      <c r="D29" s="501"/>
      <c r="E29" s="503"/>
      <c r="F29" s="17">
        <v>18</v>
      </c>
      <c r="G29" s="18" t="s">
        <v>18900</v>
      </c>
      <c r="H29" s="18" t="s">
        <v>18900</v>
      </c>
      <c r="I29" s="80"/>
      <c r="J29" s="18" t="s">
        <v>134</v>
      </c>
      <c r="K29" s="19">
        <v>7</v>
      </c>
      <c r="L29" s="19">
        <v>0</v>
      </c>
      <c r="M29" s="20" t="s">
        <v>33</v>
      </c>
      <c r="N29" s="20" t="s">
        <v>34</v>
      </c>
      <c r="O29" s="18"/>
      <c r="P29" s="18"/>
      <c r="Q29" s="18"/>
      <c r="R29" s="18"/>
      <c r="S29" s="18"/>
      <c r="T29" s="18"/>
      <c r="U29" s="18"/>
      <c r="V29" s="18"/>
      <c r="W29" s="34"/>
    </row>
    <row r="30" spans="1:23" x14ac:dyDescent="0.2">
      <c r="A30" s="497"/>
      <c r="B30" s="499"/>
      <c r="C30" s="501"/>
      <c r="D30" s="501"/>
      <c r="E30" s="503"/>
      <c r="F30" s="17">
        <v>19</v>
      </c>
      <c r="G30" s="18" t="s">
        <v>18901</v>
      </c>
      <c r="H30" s="18" t="s">
        <v>18901</v>
      </c>
      <c r="I30" s="80"/>
      <c r="J30" s="18" t="s">
        <v>134</v>
      </c>
      <c r="K30" s="19">
        <v>12</v>
      </c>
      <c r="L30" s="19">
        <v>0</v>
      </c>
      <c r="M30" s="20" t="s">
        <v>33</v>
      </c>
      <c r="N30" s="20" t="s">
        <v>34</v>
      </c>
      <c r="O30" s="18"/>
      <c r="P30" s="18"/>
      <c r="Q30" s="18"/>
      <c r="R30" s="18"/>
      <c r="S30" s="18"/>
      <c r="T30" s="18"/>
      <c r="U30" s="18"/>
      <c r="V30" s="18"/>
      <c r="W30" s="34"/>
    </row>
    <row r="31" spans="1:23" x14ac:dyDescent="0.2">
      <c r="A31" s="497"/>
      <c r="B31" s="499"/>
      <c r="C31" s="501"/>
      <c r="D31" s="501"/>
      <c r="E31" s="503"/>
      <c r="F31" s="17">
        <v>20</v>
      </c>
      <c r="G31" s="18" t="s">
        <v>18902</v>
      </c>
      <c r="H31" s="18" t="s">
        <v>18902</v>
      </c>
      <c r="I31" s="80"/>
      <c r="J31" s="18" t="s">
        <v>134</v>
      </c>
      <c r="K31" s="19">
        <v>7</v>
      </c>
      <c r="L31" s="19">
        <v>0</v>
      </c>
      <c r="M31" s="20" t="s">
        <v>33</v>
      </c>
      <c r="N31" s="20" t="s">
        <v>34</v>
      </c>
      <c r="O31" s="18"/>
      <c r="P31" s="18"/>
      <c r="Q31" s="18"/>
      <c r="R31" s="18"/>
      <c r="S31" s="18"/>
      <c r="T31" s="18"/>
      <c r="U31" s="18"/>
      <c r="V31" s="18"/>
      <c r="W31" s="34"/>
    </row>
    <row r="32" spans="1:23" x14ac:dyDescent="0.2">
      <c r="A32" s="497"/>
      <c r="B32" s="499"/>
      <c r="C32" s="501"/>
      <c r="D32" s="501"/>
      <c r="E32" s="503"/>
      <c r="F32" s="17">
        <v>21</v>
      </c>
      <c r="G32" s="18" t="s">
        <v>18903</v>
      </c>
      <c r="H32" s="18" t="s">
        <v>18903</v>
      </c>
      <c r="I32" s="80"/>
      <c r="J32" s="18" t="s">
        <v>134</v>
      </c>
      <c r="K32" s="19">
        <v>12</v>
      </c>
      <c r="L32" s="19">
        <v>0</v>
      </c>
      <c r="M32" s="20" t="s">
        <v>33</v>
      </c>
      <c r="N32" s="20" t="s">
        <v>34</v>
      </c>
      <c r="O32" s="18"/>
      <c r="P32" s="18"/>
      <c r="Q32" s="18"/>
      <c r="R32" s="18"/>
      <c r="S32" s="18"/>
      <c r="T32" s="18"/>
      <c r="U32" s="18"/>
      <c r="V32" s="18"/>
      <c r="W32" s="34"/>
    </row>
    <row r="33" spans="1:23" x14ac:dyDescent="0.2">
      <c r="A33" s="497"/>
      <c r="B33" s="499"/>
      <c r="C33" s="501"/>
      <c r="D33" s="501"/>
      <c r="E33" s="503"/>
      <c r="F33" s="17">
        <v>22</v>
      </c>
      <c r="G33" s="18" t="s">
        <v>18904</v>
      </c>
      <c r="H33" s="18" t="s">
        <v>18904</v>
      </c>
      <c r="I33" s="80"/>
      <c r="J33" s="18" t="s">
        <v>134</v>
      </c>
      <c r="K33" s="19">
        <v>7</v>
      </c>
      <c r="L33" s="19">
        <v>0</v>
      </c>
      <c r="M33" s="20" t="s">
        <v>33</v>
      </c>
      <c r="N33" s="20" t="s">
        <v>34</v>
      </c>
      <c r="O33" s="18"/>
      <c r="P33" s="18"/>
      <c r="Q33" s="18"/>
      <c r="R33" s="18"/>
      <c r="S33" s="18"/>
      <c r="T33" s="18"/>
      <c r="U33" s="18"/>
      <c r="V33" s="18"/>
      <c r="W33" s="34"/>
    </row>
    <row r="34" spans="1:23" x14ac:dyDescent="0.2">
      <c r="A34" s="497"/>
      <c r="B34" s="499"/>
      <c r="C34" s="501"/>
      <c r="D34" s="501"/>
      <c r="E34" s="503"/>
      <c r="F34" s="17">
        <v>23</v>
      </c>
      <c r="G34" s="18" t="s">
        <v>18905</v>
      </c>
      <c r="H34" s="18" t="s">
        <v>18905</v>
      </c>
      <c r="I34" s="80"/>
      <c r="J34" s="18" t="s">
        <v>134</v>
      </c>
      <c r="K34" s="19">
        <v>12</v>
      </c>
      <c r="L34" s="19">
        <v>0</v>
      </c>
      <c r="M34" s="20" t="s">
        <v>33</v>
      </c>
      <c r="N34" s="20" t="s">
        <v>34</v>
      </c>
      <c r="O34" s="18"/>
      <c r="P34" s="18"/>
      <c r="Q34" s="18"/>
      <c r="R34" s="18"/>
      <c r="S34" s="18"/>
      <c r="T34" s="18"/>
      <c r="U34" s="18"/>
      <c r="V34" s="18"/>
      <c r="W34" s="34"/>
    </row>
    <row r="35" spans="1:23" x14ac:dyDescent="0.2">
      <c r="A35" s="497"/>
      <c r="B35" s="499"/>
      <c r="C35" s="501"/>
      <c r="D35" s="501"/>
      <c r="E35" s="503"/>
      <c r="F35" s="17">
        <v>24</v>
      </c>
      <c r="G35" s="18" t="s">
        <v>18906</v>
      </c>
      <c r="H35" s="18" t="s">
        <v>18906</v>
      </c>
      <c r="I35" s="80"/>
      <c r="J35" s="18" t="s">
        <v>134</v>
      </c>
      <c r="K35" s="19">
        <v>7</v>
      </c>
      <c r="L35" s="19">
        <v>0</v>
      </c>
      <c r="M35" s="20" t="s">
        <v>33</v>
      </c>
      <c r="N35" s="20" t="s">
        <v>34</v>
      </c>
      <c r="O35" s="18"/>
      <c r="P35" s="18"/>
      <c r="Q35" s="18"/>
      <c r="R35" s="18"/>
      <c r="S35" s="18"/>
      <c r="T35" s="18"/>
      <c r="U35" s="18"/>
      <c r="V35" s="18"/>
      <c r="W35" s="34"/>
    </row>
    <row r="36" spans="1:23" x14ac:dyDescent="0.2">
      <c r="A36" s="497"/>
      <c r="B36" s="499"/>
      <c r="C36" s="501"/>
      <c r="D36" s="501"/>
      <c r="E36" s="503"/>
      <c r="F36" s="17">
        <v>25</v>
      </c>
      <c r="G36" s="18" t="s">
        <v>18907</v>
      </c>
      <c r="H36" s="18" t="s">
        <v>18907</v>
      </c>
      <c r="I36" s="80"/>
      <c r="J36" s="18" t="s">
        <v>134</v>
      </c>
      <c r="K36" s="19">
        <v>12</v>
      </c>
      <c r="L36" s="19">
        <v>0</v>
      </c>
      <c r="M36" s="20" t="s">
        <v>33</v>
      </c>
      <c r="N36" s="20" t="s">
        <v>34</v>
      </c>
      <c r="O36" s="18"/>
      <c r="P36" s="18"/>
      <c r="Q36" s="18"/>
      <c r="R36" s="18"/>
      <c r="S36" s="18"/>
      <c r="T36" s="18"/>
      <c r="U36" s="18"/>
      <c r="V36" s="18"/>
      <c r="W36" s="34"/>
    </row>
    <row r="37" spans="1:23" x14ac:dyDescent="0.2">
      <c r="A37" s="497"/>
      <c r="B37" s="499"/>
      <c r="C37" s="501"/>
      <c r="D37" s="501"/>
      <c r="E37" s="503"/>
      <c r="F37" s="17">
        <v>26</v>
      </c>
      <c r="G37" s="18" t="s">
        <v>18908</v>
      </c>
      <c r="H37" s="18" t="s">
        <v>18908</v>
      </c>
      <c r="I37" s="80"/>
      <c r="J37" s="18" t="s">
        <v>32</v>
      </c>
      <c r="K37" s="19">
        <v>8</v>
      </c>
      <c r="L37" s="19"/>
      <c r="M37" s="20" t="s">
        <v>34</v>
      </c>
      <c r="N37" s="20" t="s">
        <v>34</v>
      </c>
      <c r="O37" s="18"/>
      <c r="P37" s="18"/>
      <c r="Q37" s="18"/>
      <c r="R37" s="18"/>
      <c r="S37" s="18"/>
      <c r="T37" s="18"/>
      <c r="U37" s="18"/>
      <c r="V37" s="18"/>
      <c r="W37" s="34"/>
    </row>
    <row r="38" spans="1:23" x14ac:dyDescent="0.2">
      <c r="A38" s="497"/>
      <c r="B38" s="499"/>
      <c r="C38" s="501"/>
      <c r="D38" s="501"/>
      <c r="E38" s="503"/>
      <c r="F38" s="17">
        <v>27</v>
      </c>
      <c r="G38" s="18" t="s">
        <v>18909</v>
      </c>
      <c r="H38" s="18" t="s">
        <v>18909</v>
      </c>
      <c r="I38" s="80"/>
      <c r="J38" s="18" t="s">
        <v>123</v>
      </c>
      <c r="K38" s="19"/>
      <c r="L38" s="19"/>
      <c r="M38" s="20" t="s">
        <v>34</v>
      </c>
      <c r="N38" s="20" t="s">
        <v>34</v>
      </c>
      <c r="O38" s="18"/>
      <c r="P38" s="18"/>
      <c r="Q38" s="18"/>
      <c r="R38" s="18"/>
      <c r="S38" s="18"/>
      <c r="T38" s="18"/>
      <c r="U38" s="18"/>
      <c r="V38" s="18"/>
      <c r="W38" s="34"/>
    </row>
    <row r="39" spans="1:23" x14ac:dyDescent="0.2">
      <c r="A39" s="496" t="s">
        <v>18870</v>
      </c>
      <c r="B39" s="498" t="s">
        <v>18870</v>
      </c>
      <c r="C39" s="500"/>
      <c r="D39" s="500"/>
      <c r="E39" s="502">
        <v>0</v>
      </c>
      <c r="F39" s="27">
        <v>1</v>
      </c>
      <c r="G39" s="28" t="s">
        <v>18910</v>
      </c>
      <c r="H39" s="28" t="s">
        <v>18910</v>
      </c>
      <c r="I39" s="79"/>
      <c r="J39" s="28" t="s">
        <v>134</v>
      </c>
      <c r="K39" s="29">
        <v>6</v>
      </c>
      <c r="L39" s="29">
        <v>0</v>
      </c>
      <c r="M39" s="30" t="s">
        <v>33</v>
      </c>
      <c r="N39" s="30" t="s">
        <v>33</v>
      </c>
      <c r="O39" s="28"/>
      <c r="P39" s="28"/>
      <c r="Q39" s="28"/>
      <c r="R39" s="28"/>
      <c r="S39" s="28"/>
      <c r="T39" s="28"/>
      <c r="U39" s="28"/>
      <c r="V39" s="28"/>
      <c r="W39" s="33"/>
    </row>
    <row r="40" spans="1:23" x14ac:dyDescent="0.2">
      <c r="A40" s="497"/>
      <c r="B40" s="499"/>
      <c r="C40" s="501"/>
      <c r="D40" s="501"/>
      <c r="E40" s="503"/>
      <c r="F40" s="17">
        <v>2</v>
      </c>
      <c r="G40" s="18" t="s">
        <v>18911</v>
      </c>
      <c r="H40" s="18" t="s">
        <v>18911</v>
      </c>
      <c r="I40" s="80"/>
      <c r="J40" s="18" t="s">
        <v>32</v>
      </c>
      <c r="K40" s="19">
        <v>1</v>
      </c>
      <c r="L40" s="19"/>
      <c r="M40" s="20" t="s">
        <v>33</v>
      </c>
      <c r="N40" s="20" t="s">
        <v>33</v>
      </c>
      <c r="O40" s="18"/>
      <c r="P40" s="18"/>
      <c r="Q40" s="18"/>
      <c r="R40" s="18"/>
      <c r="S40" s="18"/>
      <c r="T40" s="18"/>
      <c r="U40" s="18"/>
      <c r="V40" s="18"/>
      <c r="W40" s="34"/>
    </row>
    <row r="41" spans="1:23" x14ac:dyDescent="0.2">
      <c r="A41" s="497"/>
      <c r="B41" s="499"/>
      <c r="C41" s="501"/>
      <c r="D41" s="501"/>
      <c r="E41" s="503"/>
      <c r="F41" s="17">
        <v>3</v>
      </c>
      <c r="G41" s="18" t="s">
        <v>18912</v>
      </c>
      <c r="H41" s="18" t="s">
        <v>18912</v>
      </c>
      <c r="I41" s="80"/>
      <c r="J41" s="18" t="s">
        <v>32</v>
      </c>
      <c r="K41" s="19">
        <v>8</v>
      </c>
      <c r="L41" s="19"/>
      <c r="M41" s="20" t="s">
        <v>33</v>
      </c>
      <c r="N41" s="20" t="s">
        <v>33</v>
      </c>
      <c r="O41" s="18"/>
      <c r="P41" s="18"/>
      <c r="Q41" s="18"/>
      <c r="R41" s="18"/>
      <c r="S41" s="18"/>
      <c r="T41" s="18"/>
      <c r="U41" s="18"/>
      <c r="V41" s="18"/>
      <c r="W41" s="34"/>
    </row>
    <row r="42" spans="1:23" x14ac:dyDescent="0.2">
      <c r="A42" s="497"/>
      <c r="B42" s="499"/>
      <c r="C42" s="501"/>
      <c r="D42" s="501"/>
      <c r="E42" s="503"/>
      <c r="F42" s="17">
        <v>4</v>
      </c>
      <c r="G42" s="18" t="s">
        <v>18913</v>
      </c>
      <c r="H42" s="18" t="s">
        <v>18913</v>
      </c>
      <c r="I42" s="80"/>
      <c r="J42" s="18" t="s">
        <v>134</v>
      </c>
      <c r="K42" s="19">
        <v>2</v>
      </c>
      <c r="L42" s="19">
        <v>0</v>
      </c>
      <c r="M42" s="20" t="s">
        <v>33</v>
      </c>
      <c r="N42" s="20" t="s">
        <v>33</v>
      </c>
      <c r="O42" s="18"/>
      <c r="P42" s="18"/>
      <c r="Q42" s="18"/>
      <c r="R42" s="18"/>
      <c r="S42" s="18"/>
      <c r="T42" s="18"/>
      <c r="U42" s="18"/>
      <c r="V42" s="18"/>
      <c r="W42" s="34"/>
    </row>
    <row r="43" spans="1:23" x14ac:dyDescent="0.2">
      <c r="A43" s="497"/>
      <c r="B43" s="499"/>
      <c r="C43" s="501"/>
      <c r="D43" s="501"/>
      <c r="E43" s="503"/>
      <c r="F43" s="17">
        <v>5</v>
      </c>
      <c r="G43" s="18" t="s">
        <v>18914</v>
      </c>
      <c r="H43" s="18" t="s">
        <v>18914</v>
      </c>
      <c r="I43" s="80"/>
      <c r="J43" s="18" t="s">
        <v>32</v>
      </c>
      <c r="K43" s="19">
        <v>4</v>
      </c>
      <c r="L43" s="19"/>
      <c r="M43" s="20" t="s">
        <v>33</v>
      </c>
      <c r="N43" s="20" t="s">
        <v>33</v>
      </c>
      <c r="O43" s="18"/>
      <c r="P43" s="18"/>
      <c r="Q43" s="18"/>
      <c r="R43" s="18"/>
      <c r="S43" s="18"/>
      <c r="T43" s="18"/>
      <c r="U43" s="18"/>
      <c r="V43" s="18"/>
      <c r="W43" s="34"/>
    </row>
    <row r="44" spans="1:23" x14ac:dyDescent="0.2">
      <c r="A44" s="497"/>
      <c r="B44" s="499"/>
      <c r="C44" s="501"/>
      <c r="D44" s="501"/>
      <c r="E44" s="503"/>
      <c r="F44" s="17">
        <v>6</v>
      </c>
      <c r="G44" s="18" t="s">
        <v>18915</v>
      </c>
      <c r="H44" s="18" t="s">
        <v>18915</v>
      </c>
      <c r="I44" s="80"/>
      <c r="J44" s="18" t="s">
        <v>32</v>
      </c>
      <c r="K44" s="19">
        <v>4</v>
      </c>
      <c r="L44" s="19"/>
      <c r="M44" s="20" t="s">
        <v>33</v>
      </c>
      <c r="N44" s="20" t="s">
        <v>33</v>
      </c>
      <c r="O44" s="18"/>
      <c r="P44" s="18"/>
      <c r="Q44" s="18"/>
      <c r="R44" s="18"/>
      <c r="S44" s="18"/>
      <c r="T44" s="18"/>
      <c r="U44" s="18"/>
      <c r="V44" s="18"/>
      <c r="W44" s="34"/>
    </row>
    <row r="45" spans="1:23" x14ac:dyDescent="0.2">
      <c r="A45" s="497"/>
      <c r="B45" s="499"/>
      <c r="C45" s="501"/>
      <c r="D45" s="501"/>
      <c r="E45" s="503"/>
      <c r="F45" s="17">
        <v>7</v>
      </c>
      <c r="G45" s="18" t="s">
        <v>18916</v>
      </c>
      <c r="H45" s="18" t="s">
        <v>18916</v>
      </c>
      <c r="I45" s="80"/>
      <c r="J45" s="18" t="s">
        <v>32</v>
      </c>
      <c r="K45" s="19">
        <v>8</v>
      </c>
      <c r="L45" s="19"/>
      <c r="M45" s="20" t="s">
        <v>33</v>
      </c>
      <c r="N45" s="20" t="s">
        <v>33</v>
      </c>
      <c r="O45" s="18"/>
      <c r="P45" s="18"/>
      <c r="Q45" s="18"/>
      <c r="R45" s="18"/>
      <c r="S45" s="18"/>
      <c r="T45" s="18"/>
      <c r="U45" s="18"/>
      <c r="V45" s="18"/>
      <c r="W45" s="34"/>
    </row>
    <row r="46" spans="1:23" x14ac:dyDescent="0.2">
      <c r="A46" s="497"/>
      <c r="B46" s="499"/>
      <c r="C46" s="501"/>
      <c r="D46" s="501"/>
      <c r="E46" s="503"/>
      <c r="F46" s="17">
        <v>8</v>
      </c>
      <c r="G46" s="18" t="s">
        <v>18917</v>
      </c>
      <c r="H46" s="18" t="s">
        <v>18917</v>
      </c>
      <c r="I46" s="80"/>
      <c r="J46" s="18" t="s">
        <v>32</v>
      </c>
      <c r="K46" s="19">
        <v>8</v>
      </c>
      <c r="L46" s="19"/>
      <c r="M46" s="20" t="s">
        <v>33</v>
      </c>
      <c r="N46" s="20" t="s">
        <v>34</v>
      </c>
      <c r="O46" s="18"/>
      <c r="P46" s="18"/>
      <c r="Q46" s="18"/>
      <c r="R46" s="18"/>
      <c r="S46" s="18"/>
      <c r="T46" s="18"/>
      <c r="U46" s="18"/>
      <c r="V46" s="18"/>
      <c r="W46" s="34"/>
    </row>
    <row r="47" spans="1:23" x14ac:dyDescent="0.2">
      <c r="A47" s="497"/>
      <c r="B47" s="499"/>
      <c r="C47" s="501"/>
      <c r="D47" s="501"/>
      <c r="E47" s="503"/>
      <c r="F47" s="17">
        <v>9</v>
      </c>
      <c r="G47" s="18" t="s">
        <v>18918</v>
      </c>
      <c r="H47" s="18" t="s">
        <v>18918</v>
      </c>
      <c r="I47" s="80"/>
      <c r="J47" s="18" t="s">
        <v>32</v>
      </c>
      <c r="K47" s="19">
        <v>2</v>
      </c>
      <c r="L47" s="19"/>
      <c r="M47" s="20" t="s">
        <v>33</v>
      </c>
      <c r="N47" s="20" t="s">
        <v>34</v>
      </c>
      <c r="O47" s="18"/>
      <c r="P47" s="18"/>
      <c r="Q47" s="18"/>
      <c r="R47" s="18"/>
      <c r="S47" s="18"/>
      <c r="T47" s="18"/>
      <c r="U47" s="18"/>
      <c r="V47" s="18"/>
      <c r="W47" s="34"/>
    </row>
    <row r="48" spans="1:23" x14ac:dyDescent="0.2">
      <c r="A48" s="497"/>
      <c r="B48" s="499"/>
      <c r="C48" s="501"/>
      <c r="D48" s="501"/>
      <c r="E48" s="503"/>
      <c r="F48" s="17">
        <v>10</v>
      </c>
      <c r="G48" s="18" t="s">
        <v>18919</v>
      </c>
      <c r="H48" s="18" t="s">
        <v>18919</v>
      </c>
      <c r="I48" s="80"/>
      <c r="J48" s="18" t="s">
        <v>44</v>
      </c>
      <c r="K48" s="19">
        <v>40</v>
      </c>
      <c r="L48" s="19"/>
      <c r="M48" s="20" t="s">
        <v>34</v>
      </c>
      <c r="N48" s="20" t="s">
        <v>34</v>
      </c>
      <c r="O48" s="18"/>
      <c r="P48" s="18"/>
      <c r="Q48" s="18"/>
      <c r="R48" s="18"/>
      <c r="S48" s="18"/>
      <c r="T48" s="18"/>
      <c r="U48" s="18"/>
      <c r="V48" s="18"/>
      <c r="W48" s="34"/>
    </row>
    <row r="49" spans="1:23" x14ac:dyDescent="0.2">
      <c r="A49" s="497"/>
      <c r="B49" s="499"/>
      <c r="C49" s="501"/>
      <c r="D49" s="501"/>
      <c r="E49" s="503"/>
      <c r="F49" s="17">
        <v>11</v>
      </c>
      <c r="G49" s="18" t="s">
        <v>18920</v>
      </c>
      <c r="H49" s="18" t="s">
        <v>18920</v>
      </c>
      <c r="I49" s="80"/>
      <c r="J49" s="18" t="s">
        <v>32</v>
      </c>
      <c r="K49" s="19">
        <v>2</v>
      </c>
      <c r="L49" s="19"/>
      <c r="M49" s="20" t="s">
        <v>33</v>
      </c>
      <c r="N49" s="20" t="s">
        <v>34</v>
      </c>
      <c r="O49" s="18"/>
      <c r="P49" s="18"/>
      <c r="Q49" s="18"/>
      <c r="R49" s="18"/>
      <c r="S49" s="18"/>
      <c r="T49" s="18"/>
      <c r="U49" s="18"/>
      <c r="V49" s="18"/>
      <c r="W49" s="34"/>
    </row>
    <row r="50" spans="1:23" x14ac:dyDescent="0.2">
      <c r="A50" s="497"/>
      <c r="B50" s="499"/>
      <c r="C50" s="501"/>
      <c r="D50" s="501"/>
      <c r="E50" s="503"/>
      <c r="F50" s="17">
        <v>12</v>
      </c>
      <c r="G50" s="18" t="s">
        <v>18921</v>
      </c>
      <c r="H50" s="18" t="s">
        <v>18921</v>
      </c>
      <c r="I50" s="80"/>
      <c r="J50" s="18" t="s">
        <v>32</v>
      </c>
      <c r="K50" s="19">
        <v>6</v>
      </c>
      <c r="L50" s="19"/>
      <c r="M50" s="20" t="s">
        <v>33</v>
      </c>
      <c r="N50" s="20" t="s">
        <v>34</v>
      </c>
      <c r="O50" s="18"/>
      <c r="P50" s="18"/>
      <c r="Q50" s="18"/>
      <c r="R50" s="18"/>
      <c r="S50" s="18"/>
      <c r="T50" s="18"/>
      <c r="U50" s="18"/>
      <c r="V50" s="18"/>
      <c r="W50" s="34"/>
    </row>
    <row r="51" spans="1:23" x14ac:dyDescent="0.2">
      <c r="A51" s="497"/>
      <c r="B51" s="499"/>
      <c r="C51" s="501"/>
      <c r="D51" s="501"/>
      <c r="E51" s="503"/>
      <c r="F51" s="41">
        <v>13</v>
      </c>
      <c r="G51" s="42" t="s">
        <v>18922</v>
      </c>
      <c r="H51" s="42" t="s">
        <v>18922</v>
      </c>
      <c r="I51" s="85"/>
      <c r="J51" s="42" t="s">
        <v>32</v>
      </c>
      <c r="K51" s="43">
        <v>19</v>
      </c>
      <c r="L51" s="43"/>
      <c r="M51" s="44" t="s">
        <v>33</v>
      </c>
      <c r="N51" s="44" t="s">
        <v>34</v>
      </c>
      <c r="O51" s="18"/>
      <c r="P51" s="18"/>
      <c r="Q51" s="18"/>
      <c r="R51" s="18"/>
      <c r="S51" s="18"/>
      <c r="T51" s="18"/>
      <c r="U51" s="18"/>
      <c r="V51" s="18"/>
      <c r="W51" s="34"/>
    </row>
    <row r="52" spans="1:23" x14ac:dyDescent="0.2">
      <c r="A52" s="497"/>
      <c r="B52" s="499"/>
      <c r="C52" s="501"/>
      <c r="D52" s="501"/>
      <c r="E52" s="503"/>
      <c r="F52" s="17">
        <v>14</v>
      </c>
      <c r="G52" s="18" t="s">
        <v>18923</v>
      </c>
      <c r="H52" s="18" t="s">
        <v>18923</v>
      </c>
      <c r="I52" s="80"/>
      <c r="J52" s="18" t="s">
        <v>44</v>
      </c>
      <c r="K52" s="19">
        <v>30</v>
      </c>
      <c r="L52" s="19"/>
      <c r="M52" s="20" t="s">
        <v>34</v>
      </c>
      <c r="N52" s="20" t="s">
        <v>34</v>
      </c>
      <c r="O52" s="18"/>
      <c r="P52" s="18"/>
      <c r="Q52" s="18"/>
      <c r="R52" s="18"/>
      <c r="S52" s="18"/>
      <c r="T52" s="18"/>
      <c r="U52" s="18"/>
      <c r="V52" s="18"/>
      <c r="W52" s="34"/>
    </row>
    <row r="53" spans="1:23" x14ac:dyDescent="0.2">
      <c r="A53" s="497"/>
      <c r="B53" s="499"/>
      <c r="C53" s="501"/>
      <c r="D53" s="501"/>
      <c r="E53" s="503"/>
      <c r="F53" s="17">
        <v>15</v>
      </c>
      <c r="G53" s="18" t="s">
        <v>18924</v>
      </c>
      <c r="H53" s="18" t="s">
        <v>18924</v>
      </c>
      <c r="I53" s="80"/>
      <c r="J53" s="18" t="s">
        <v>32</v>
      </c>
      <c r="K53" s="19">
        <v>6</v>
      </c>
      <c r="L53" s="19"/>
      <c r="M53" s="20" t="s">
        <v>34</v>
      </c>
      <c r="N53" s="20" t="s">
        <v>34</v>
      </c>
      <c r="O53" s="18"/>
      <c r="P53" s="18"/>
      <c r="Q53" s="18"/>
      <c r="R53" s="18"/>
      <c r="S53" s="18"/>
      <c r="T53" s="18"/>
      <c r="U53" s="18"/>
      <c r="V53" s="18"/>
      <c r="W53" s="34"/>
    </row>
    <row r="54" spans="1:23" x14ac:dyDescent="0.2">
      <c r="A54" s="497"/>
      <c r="B54" s="499"/>
      <c r="C54" s="501"/>
      <c r="D54" s="501"/>
      <c r="E54" s="503"/>
      <c r="F54" s="17">
        <v>16</v>
      </c>
      <c r="G54" s="18" t="s">
        <v>18925</v>
      </c>
      <c r="H54" s="18" t="s">
        <v>18925</v>
      </c>
      <c r="I54" s="80"/>
      <c r="J54" s="18" t="s">
        <v>134</v>
      </c>
      <c r="K54" s="19">
        <v>6</v>
      </c>
      <c r="L54" s="19">
        <v>0</v>
      </c>
      <c r="M54" s="20" t="s">
        <v>33</v>
      </c>
      <c r="N54" s="20" t="s">
        <v>34</v>
      </c>
      <c r="O54" s="18"/>
      <c r="P54" s="18"/>
      <c r="Q54" s="18"/>
      <c r="R54" s="18"/>
      <c r="S54" s="18"/>
      <c r="T54" s="18"/>
      <c r="U54" s="18"/>
      <c r="V54" s="18"/>
      <c r="W54" s="34"/>
    </row>
    <row r="55" spans="1:23" x14ac:dyDescent="0.2">
      <c r="A55" s="497"/>
      <c r="B55" s="499"/>
      <c r="C55" s="501"/>
      <c r="D55" s="501"/>
      <c r="E55" s="503"/>
      <c r="F55" s="17">
        <v>17</v>
      </c>
      <c r="G55" s="18" t="s">
        <v>18926</v>
      </c>
      <c r="H55" s="18" t="s">
        <v>18926</v>
      </c>
      <c r="I55" s="80"/>
      <c r="J55" s="18" t="s">
        <v>134</v>
      </c>
      <c r="K55" s="19">
        <v>7</v>
      </c>
      <c r="L55" s="19">
        <v>0</v>
      </c>
      <c r="M55" s="20" t="s">
        <v>33</v>
      </c>
      <c r="N55" s="20" t="s">
        <v>34</v>
      </c>
      <c r="O55" s="18"/>
      <c r="P55" s="18"/>
      <c r="Q55" s="18"/>
      <c r="R55" s="18"/>
      <c r="S55" s="18"/>
      <c r="T55" s="18"/>
      <c r="U55" s="18"/>
      <c r="V55" s="18"/>
      <c r="W55" s="34"/>
    </row>
    <row r="56" spans="1:23" x14ac:dyDescent="0.2">
      <c r="A56" s="497"/>
      <c r="B56" s="499"/>
      <c r="C56" s="501"/>
      <c r="D56" s="501"/>
      <c r="E56" s="503"/>
      <c r="F56" s="17">
        <v>18</v>
      </c>
      <c r="G56" s="18" t="s">
        <v>18927</v>
      </c>
      <c r="H56" s="18" t="s">
        <v>18927</v>
      </c>
      <c r="I56" s="80"/>
      <c r="J56" s="18" t="s">
        <v>134</v>
      </c>
      <c r="K56" s="19">
        <v>7</v>
      </c>
      <c r="L56" s="19">
        <v>0</v>
      </c>
      <c r="M56" s="20" t="s">
        <v>33</v>
      </c>
      <c r="N56" s="20" t="s">
        <v>34</v>
      </c>
      <c r="O56" s="18"/>
      <c r="P56" s="18"/>
      <c r="Q56" s="18"/>
      <c r="R56" s="18"/>
      <c r="S56" s="18"/>
      <c r="T56" s="18"/>
      <c r="U56" s="18"/>
      <c r="V56" s="18"/>
      <c r="W56" s="34"/>
    </row>
    <row r="57" spans="1:23" x14ac:dyDescent="0.2">
      <c r="A57" s="497"/>
      <c r="B57" s="499"/>
      <c r="C57" s="501"/>
      <c r="D57" s="501"/>
      <c r="E57" s="503"/>
      <c r="F57" s="17">
        <v>19</v>
      </c>
      <c r="G57" s="18" t="s">
        <v>18928</v>
      </c>
      <c r="H57" s="18" t="s">
        <v>18928</v>
      </c>
      <c r="I57" s="80"/>
      <c r="J57" s="18" t="s">
        <v>134</v>
      </c>
      <c r="K57" s="19">
        <v>7</v>
      </c>
      <c r="L57" s="19">
        <v>0</v>
      </c>
      <c r="M57" s="20" t="s">
        <v>33</v>
      </c>
      <c r="N57" s="20" t="s">
        <v>34</v>
      </c>
      <c r="O57" s="18"/>
      <c r="P57" s="18"/>
      <c r="Q57" s="18"/>
      <c r="R57" s="18"/>
      <c r="S57" s="18"/>
      <c r="T57" s="18"/>
      <c r="U57" s="18"/>
      <c r="V57" s="18"/>
      <c r="W57" s="34"/>
    </row>
    <row r="58" spans="1:23" x14ac:dyDescent="0.2">
      <c r="A58" s="497"/>
      <c r="B58" s="499"/>
      <c r="C58" s="501"/>
      <c r="D58" s="501"/>
      <c r="E58" s="503"/>
      <c r="F58" s="17">
        <v>20</v>
      </c>
      <c r="G58" s="18" t="s">
        <v>18929</v>
      </c>
      <c r="H58" s="18" t="s">
        <v>18929</v>
      </c>
      <c r="I58" s="80"/>
      <c r="J58" s="18" t="s">
        <v>123</v>
      </c>
      <c r="K58" s="19"/>
      <c r="L58" s="19"/>
      <c r="M58" s="20" t="s">
        <v>34</v>
      </c>
      <c r="N58" s="20" t="s">
        <v>34</v>
      </c>
      <c r="O58" s="18"/>
      <c r="P58" s="18"/>
      <c r="Q58" s="18"/>
      <c r="R58" s="18"/>
      <c r="S58" s="18"/>
      <c r="T58" s="18"/>
      <c r="U58" s="18"/>
      <c r="V58" s="18"/>
      <c r="W58" s="34"/>
    </row>
    <row r="59" spans="1:23" x14ac:dyDescent="0.2">
      <c r="A59" s="497"/>
      <c r="B59" s="499"/>
      <c r="C59" s="501"/>
      <c r="D59" s="501"/>
      <c r="E59" s="503"/>
      <c r="F59" s="17">
        <v>21</v>
      </c>
      <c r="G59" s="18" t="s">
        <v>18930</v>
      </c>
      <c r="H59" s="18" t="s">
        <v>18930</v>
      </c>
      <c r="I59" s="80"/>
      <c r="J59" s="18" t="s">
        <v>123</v>
      </c>
      <c r="K59" s="19"/>
      <c r="L59" s="19"/>
      <c r="M59" s="20" t="s">
        <v>34</v>
      </c>
      <c r="N59" s="20" t="s">
        <v>34</v>
      </c>
      <c r="O59" s="18"/>
      <c r="P59" s="18"/>
      <c r="Q59" s="18"/>
      <c r="R59" s="18"/>
      <c r="S59" s="18"/>
      <c r="T59" s="18"/>
      <c r="U59" s="18"/>
      <c r="V59" s="18"/>
      <c r="W59" s="34"/>
    </row>
    <row r="60" spans="1:23" x14ac:dyDescent="0.2">
      <c r="A60" s="497"/>
      <c r="B60" s="499"/>
      <c r="C60" s="501"/>
      <c r="D60" s="501"/>
      <c r="E60" s="503"/>
      <c r="F60" s="17">
        <v>22</v>
      </c>
      <c r="G60" s="18" t="s">
        <v>18931</v>
      </c>
      <c r="H60" s="18" t="s">
        <v>18931</v>
      </c>
      <c r="I60" s="80"/>
      <c r="J60" s="18" t="s">
        <v>123</v>
      </c>
      <c r="K60" s="19"/>
      <c r="L60" s="19"/>
      <c r="M60" s="20" t="s">
        <v>34</v>
      </c>
      <c r="N60" s="20" t="s">
        <v>34</v>
      </c>
      <c r="O60" s="18"/>
      <c r="P60" s="18"/>
      <c r="Q60" s="18"/>
      <c r="R60" s="18"/>
      <c r="S60" s="18"/>
      <c r="T60" s="18"/>
      <c r="U60" s="18"/>
      <c r="V60" s="18"/>
      <c r="W60" s="34"/>
    </row>
    <row r="61" spans="1:23" x14ac:dyDescent="0.2">
      <c r="A61" s="497"/>
      <c r="B61" s="499"/>
      <c r="C61" s="501"/>
      <c r="D61" s="501"/>
      <c r="E61" s="503"/>
      <c r="F61" s="17">
        <v>23</v>
      </c>
      <c r="G61" s="18" t="s">
        <v>18932</v>
      </c>
      <c r="H61" s="18" t="s">
        <v>18932</v>
      </c>
      <c r="I61" s="80"/>
      <c r="J61" s="18" t="s">
        <v>32</v>
      </c>
      <c r="K61" s="19">
        <v>8</v>
      </c>
      <c r="L61" s="19"/>
      <c r="M61" s="20" t="s">
        <v>34</v>
      </c>
      <c r="N61" s="20" t="s">
        <v>34</v>
      </c>
      <c r="O61" s="18"/>
      <c r="P61" s="18"/>
      <c r="Q61" s="18"/>
      <c r="R61" s="18"/>
      <c r="S61" s="18"/>
      <c r="T61" s="18"/>
      <c r="U61" s="18"/>
      <c r="V61" s="18"/>
      <c r="W61" s="34"/>
    </row>
    <row r="62" spans="1:23" ht="13.8" thickBot="1" x14ac:dyDescent="0.25">
      <c r="A62" s="508"/>
      <c r="B62" s="509"/>
      <c r="C62" s="510"/>
      <c r="D62" s="510"/>
      <c r="E62" s="511"/>
      <c r="F62" s="35">
        <v>24</v>
      </c>
      <c r="G62" s="36" t="s">
        <v>18933</v>
      </c>
      <c r="H62" s="36" t="s">
        <v>18933</v>
      </c>
      <c r="I62" s="84"/>
      <c r="J62" s="36" t="s">
        <v>123</v>
      </c>
      <c r="K62" s="37"/>
      <c r="L62" s="37"/>
      <c r="M62" s="38" t="s">
        <v>34</v>
      </c>
      <c r="N62" s="38" t="s">
        <v>34</v>
      </c>
      <c r="O62" s="18"/>
      <c r="P62" s="18"/>
      <c r="Q62" s="18"/>
      <c r="R62" s="18"/>
      <c r="S62" s="18"/>
      <c r="T62" s="18"/>
      <c r="U62" s="18"/>
      <c r="V62" s="18"/>
      <c r="W62" s="34"/>
    </row>
    <row r="64" spans="1:23" x14ac:dyDescent="0.2">
      <c r="M64" s="40" t="s">
        <v>33</v>
      </c>
      <c r="N64" s="40" t="s">
        <v>33</v>
      </c>
    </row>
    <row r="65" spans="13:14" x14ac:dyDescent="0.2">
      <c r="M65" s="40" t="s">
        <v>34</v>
      </c>
      <c r="N65" s="40" t="s">
        <v>34</v>
      </c>
    </row>
  </sheetData>
  <mergeCells count="15">
    <mergeCell ref="A39:A62"/>
    <mergeCell ref="B39:B62"/>
    <mergeCell ref="C39:C62"/>
    <mergeCell ref="D39:D62"/>
    <mergeCell ref="E39:E62"/>
    <mergeCell ref="A2:A11"/>
    <mergeCell ref="B2:B11"/>
    <mergeCell ref="C2:C11"/>
    <mergeCell ref="D2:D11"/>
    <mergeCell ref="E2:E11"/>
    <mergeCell ref="A12:A38"/>
    <mergeCell ref="B12:B38"/>
    <mergeCell ref="C12:C38"/>
    <mergeCell ref="D12:D38"/>
    <mergeCell ref="E12:E38"/>
  </mergeCells>
  <phoneticPr fontId="2"/>
  <dataValidations count="2">
    <dataValidation type="list" allowBlank="1" showInputMessage="1" showErrorMessage="1" sqref="N2:N62 JJ2:JJ62 TF2:TF62 ADB2:ADB62 AMX2:AMX62 AWT2:AWT62 BGP2:BGP62 BQL2:BQL62 CAH2:CAH62 CKD2:CKD62 CTZ2:CTZ62 DDV2:DDV62 DNR2:DNR62 DXN2:DXN62 EHJ2:EHJ62 ERF2:ERF62 FBB2:FBB62 FKX2:FKX62 FUT2:FUT62 GEP2:GEP62 GOL2:GOL62 GYH2:GYH62 HID2:HID62 HRZ2:HRZ62 IBV2:IBV62 ILR2:ILR62 IVN2:IVN62 JFJ2:JFJ62 JPF2:JPF62 JZB2:JZB62 KIX2:KIX62 KST2:KST62 LCP2:LCP62 LML2:LML62 LWH2:LWH62 MGD2:MGD62 MPZ2:MPZ62 MZV2:MZV62 NJR2:NJR62 NTN2:NTN62 ODJ2:ODJ62 ONF2:ONF62 OXB2:OXB62 PGX2:PGX62 PQT2:PQT62 QAP2:QAP62 QKL2:QKL62 QUH2:QUH62 RED2:RED62 RNZ2:RNZ62 RXV2:RXV62 SHR2:SHR62 SRN2:SRN62 TBJ2:TBJ62 TLF2:TLF62 TVB2:TVB62 UEX2:UEX62 UOT2:UOT62 UYP2:UYP62 VIL2:VIL62 VSH2:VSH62 WCD2:WCD62 WLZ2:WLZ62 WVV2:WVV62 N65538:N65598 JJ65538:JJ65598 TF65538:TF65598 ADB65538:ADB65598 AMX65538:AMX65598 AWT65538:AWT65598 BGP65538:BGP65598 BQL65538:BQL65598 CAH65538:CAH65598 CKD65538:CKD65598 CTZ65538:CTZ65598 DDV65538:DDV65598 DNR65538:DNR65598 DXN65538:DXN65598 EHJ65538:EHJ65598 ERF65538:ERF65598 FBB65538:FBB65598 FKX65538:FKX65598 FUT65538:FUT65598 GEP65538:GEP65598 GOL65538:GOL65598 GYH65538:GYH65598 HID65538:HID65598 HRZ65538:HRZ65598 IBV65538:IBV65598 ILR65538:ILR65598 IVN65538:IVN65598 JFJ65538:JFJ65598 JPF65538:JPF65598 JZB65538:JZB65598 KIX65538:KIX65598 KST65538:KST65598 LCP65538:LCP65598 LML65538:LML65598 LWH65538:LWH65598 MGD65538:MGD65598 MPZ65538:MPZ65598 MZV65538:MZV65598 NJR65538:NJR65598 NTN65538:NTN65598 ODJ65538:ODJ65598 ONF65538:ONF65598 OXB65538:OXB65598 PGX65538:PGX65598 PQT65538:PQT65598 QAP65538:QAP65598 QKL65538:QKL65598 QUH65538:QUH65598 RED65538:RED65598 RNZ65538:RNZ65598 RXV65538:RXV65598 SHR65538:SHR65598 SRN65538:SRN65598 TBJ65538:TBJ65598 TLF65538:TLF65598 TVB65538:TVB65598 UEX65538:UEX65598 UOT65538:UOT65598 UYP65538:UYP65598 VIL65538:VIL65598 VSH65538:VSH65598 WCD65538:WCD65598 WLZ65538:WLZ65598 WVV65538:WVV65598 N131074:N131134 JJ131074:JJ131134 TF131074:TF131134 ADB131074:ADB131134 AMX131074:AMX131134 AWT131074:AWT131134 BGP131074:BGP131134 BQL131074:BQL131134 CAH131074:CAH131134 CKD131074:CKD131134 CTZ131074:CTZ131134 DDV131074:DDV131134 DNR131074:DNR131134 DXN131074:DXN131134 EHJ131074:EHJ131134 ERF131074:ERF131134 FBB131074:FBB131134 FKX131074:FKX131134 FUT131074:FUT131134 GEP131074:GEP131134 GOL131074:GOL131134 GYH131074:GYH131134 HID131074:HID131134 HRZ131074:HRZ131134 IBV131074:IBV131134 ILR131074:ILR131134 IVN131074:IVN131134 JFJ131074:JFJ131134 JPF131074:JPF131134 JZB131074:JZB131134 KIX131074:KIX131134 KST131074:KST131134 LCP131074:LCP131134 LML131074:LML131134 LWH131074:LWH131134 MGD131074:MGD131134 MPZ131074:MPZ131134 MZV131074:MZV131134 NJR131074:NJR131134 NTN131074:NTN131134 ODJ131074:ODJ131134 ONF131074:ONF131134 OXB131074:OXB131134 PGX131074:PGX131134 PQT131074:PQT131134 QAP131074:QAP131134 QKL131074:QKL131134 QUH131074:QUH131134 RED131074:RED131134 RNZ131074:RNZ131134 RXV131074:RXV131134 SHR131074:SHR131134 SRN131074:SRN131134 TBJ131074:TBJ131134 TLF131074:TLF131134 TVB131074:TVB131134 UEX131074:UEX131134 UOT131074:UOT131134 UYP131074:UYP131134 VIL131074:VIL131134 VSH131074:VSH131134 WCD131074:WCD131134 WLZ131074:WLZ131134 WVV131074:WVV131134 N196610:N196670 JJ196610:JJ196670 TF196610:TF196670 ADB196610:ADB196670 AMX196610:AMX196670 AWT196610:AWT196670 BGP196610:BGP196670 BQL196610:BQL196670 CAH196610:CAH196670 CKD196610:CKD196670 CTZ196610:CTZ196670 DDV196610:DDV196670 DNR196610:DNR196670 DXN196610:DXN196670 EHJ196610:EHJ196670 ERF196610:ERF196670 FBB196610:FBB196670 FKX196610:FKX196670 FUT196610:FUT196670 GEP196610:GEP196670 GOL196610:GOL196670 GYH196610:GYH196670 HID196610:HID196670 HRZ196610:HRZ196670 IBV196610:IBV196670 ILR196610:ILR196670 IVN196610:IVN196670 JFJ196610:JFJ196670 JPF196610:JPF196670 JZB196610:JZB196670 KIX196610:KIX196670 KST196610:KST196670 LCP196610:LCP196670 LML196610:LML196670 LWH196610:LWH196670 MGD196610:MGD196670 MPZ196610:MPZ196670 MZV196610:MZV196670 NJR196610:NJR196670 NTN196610:NTN196670 ODJ196610:ODJ196670 ONF196610:ONF196670 OXB196610:OXB196670 PGX196610:PGX196670 PQT196610:PQT196670 QAP196610:QAP196670 QKL196610:QKL196670 QUH196610:QUH196670 RED196610:RED196670 RNZ196610:RNZ196670 RXV196610:RXV196670 SHR196610:SHR196670 SRN196610:SRN196670 TBJ196610:TBJ196670 TLF196610:TLF196670 TVB196610:TVB196670 UEX196610:UEX196670 UOT196610:UOT196670 UYP196610:UYP196670 VIL196610:VIL196670 VSH196610:VSH196670 WCD196610:WCD196670 WLZ196610:WLZ196670 WVV196610:WVV196670 N262146:N262206 JJ262146:JJ262206 TF262146:TF262206 ADB262146:ADB262206 AMX262146:AMX262206 AWT262146:AWT262206 BGP262146:BGP262206 BQL262146:BQL262206 CAH262146:CAH262206 CKD262146:CKD262206 CTZ262146:CTZ262206 DDV262146:DDV262206 DNR262146:DNR262206 DXN262146:DXN262206 EHJ262146:EHJ262206 ERF262146:ERF262206 FBB262146:FBB262206 FKX262146:FKX262206 FUT262146:FUT262206 GEP262146:GEP262206 GOL262146:GOL262206 GYH262146:GYH262206 HID262146:HID262206 HRZ262146:HRZ262206 IBV262146:IBV262206 ILR262146:ILR262206 IVN262146:IVN262206 JFJ262146:JFJ262206 JPF262146:JPF262206 JZB262146:JZB262206 KIX262146:KIX262206 KST262146:KST262206 LCP262146:LCP262206 LML262146:LML262206 LWH262146:LWH262206 MGD262146:MGD262206 MPZ262146:MPZ262206 MZV262146:MZV262206 NJR262146:NJR262206 NTN262146:NTN262206 ODJ262146:ODJ262206 ONF262146:ONF262206 OXB262146:OXB262206 PGX262146:PGX262206 PQT262146:PQT262206 QAP262146:QAP262206 QKL262146:QKL262206 QUH262146:QUH262206 RED262146:RED262206 RNZ262146:RNZ262206 RXV262146:RXV262206 SHR262146:SHR262206 SRN262146:SRN262206 TBJ262146:TBJ262206 TLF262146:TLF262206 TVB262146:TVB262206 UEX262146:UEX262206 UOT262146:UOT262206 UYP262146:UYP262206 VIL262146:VIL262206 VSH262146:VSH262206 WCD262146:WCD262206 WLZ262146:WLZ262206 WVV262146:WVV262206 N327682:N327742 JJ327682:JJ327742 TF327682:TF327742 ADB327682:ADB327742 AMX327682:AMX327742 AWT327682:AWT327742 BGP327682:BGP327742 BQL327682:BQL327742 CAH327682:CAH327742 CKD327682:CKD327742 CTZ327682:CTZ327742 DDV327682:DDV327742 DNR327682:DNR327742 DXN327682:DXN327742 EHJ327682:EHJ327742 ERF327682:ERF327742 FBB327682:FBB327742 FKX327682:FKX327742 FUT327682:FUT327742 GEP327682:GEP327742 GOL327682:GOL327742 GYH327682:GYH327742 HID327682:HID327742 HRZ327682:HRZ327742 IBV327682:IBV327742 ILR327682:ILR327742 IVN327682:IVN327742 JFJ327682:JFJ327742 JPF327682:JPF327742 JZB327682:JZB327742 KIX327682:KIX327742 KST327682:KST327742 LCP327682:LCP327742 LML327682:LML327742 LWH327682:LWH327742 MGD327682:MGD327742 MPZ327682:MPZ327742 MZV327682:MZV327742 NJR327682:NJR327742 NTN327682:NTN327742 ODJ327682:ODJ327742 ONF327682:ONF327742 OXB327682:OXB327742 PGX327682:PGX327742 PQT327682:PQT327742 QAP327682:QAP327742 QKL327682:QKL327742 QUH327682:QUH327742 RED327682:RED327742 RNZ327682:RNZ327742 RXV327682:RXV327742 SHR327682:SHR327742 SRN327682:SRN327742 TBJ327682:TBJ327742 TLF327682:TLF327742 TVB327682:TVB327742 UEX327682:UEX327742 UOT327682:UOT327742 UYP327682:UYP327742 VIL327682:VIL327742 VSH327682:VSH327742 WCD327682:WCD327742 WLZ327682:WLZ327742 WVV327682:WVV327742 N393218:N393278 JJ393218:JJ393278 TF393218:TF393278 ADB393218:ADB393278 AMX393218:AMX393278 AWT393218:AWT393278 BGP393218:BGP393278 BQL393218:BQL393278 CAH393218:CAH393278 CKD393218:CKD393278 CTZ393218:CTZ393278 DDV393218:DDV393278 DNR393218:DNR393278 DXN393218:DXN393278 EHJ393218:EHJ393278 ERF393218:ERF393278 FBB393218:FBB393278 FKX393218:FKX393278 FUT393218:FUT393278 GEP393218:GEP393278 GOL393218:GOL393278 GYH393218:GYH393278 HID393218:HID393278 HRZ393218:HRZ393278 IBV393218:IBV393278 ILR393218:ILR393278 IVN393218:IVN393278 JFJ393218:JFJ393278 JPF393218:JPF393278 JZB393218:JZB393278 KIX393218:KIX393278 KST393218:KST393278 LCP393218:LCP393278 LML393218:LML393278 LWH393218:LWH393278 MGD393218:MGD393278 MPZ393218:MPZ393278 MZV393218:MZV393278 NJR393218:NJR393278 NTN393218:NTN393278 ODJ393218:ODJ393278 ONF393218:ONF393278 OXB393218:OXB393278 PGX393218:PGX393278 PQT393218:PQT393278 QAP393218:QAP393278 QKL393218:QKL393278 QUH393218:QUH393278 RED393218:RED393278 RNZ393218:RNZ393278 RXV393218:RXV393278 SHR393218:SHR393278 SRN393218:SRN393278 TBJ393218:TBJ393278 TLF393218:TLF393278 TVB393218:TVB393278 UEX393218:UEX393278 UOT393218:UOT393278 UYP393218:UYP393278 VIL393218:VIL393278 VSH393218:VSH393278 WCD393218:WCD393278 WLZ393218:WLZ393278 WVV393218:WVV393278 N458754:N458814 JJ458754:JJ458814 TF458754:TF458814 ADB458754:ADB458814 AMX458754:AMX458814 AWT458754:AWT458814 BGP458754:BGP458814 BQL458754:BQL458814 CAH458754:CAH458814 CKD458754:CKD458814 CTZ458754:CTZ458814 DDV458754:DDV458814 DNR458754:DNR458814 DXN458754:DXN458814 EHJ458754:EHJ458814 ERF458754:ERF458814 FBB458754:FBB458814 FKX458754:FKX458814 FUT458754:FUT458814 GEP458754:GEP458814 GOL458754:GOL458814 GYH458754:GYH458814 HID458754:HID458814 HRZ458754:HRZ458814 IBV458754:IBV458814 ILR458754:ILR458814 IVN458754:IVN458814 JFJ458754:JFJ458814 JPF458754:JPF458814 JZB458754:JZB458814 KIX458754:KIX458814 KST458754:KST458814 LCP458754:LCP458814 LML458754:LML458814 LWH458754:LWH458814 MGD458754:MGD458814 MPZ458754:MPZ458814 MZV458754:MZV458814 NJR458754:NJR458814 NTN458754:NTN458814 ODJ458754:ODJ458814 ONF458754:ONF458814 OXB458754:OXB458814 PGX458754:PGX458814 PQT458754:PQT458814 QAP458754:QAP458814 QKL458754:QKL458814 QUH458754:QUH458814 RED458754:RED458814 RNZ458754:RNZ458814 RXV458754:RXV458814 SHR458754:SHR458814 SRN458754:SRN458814 TBJ458754:TBJ458814 TLF458754:TLF458814 TVB458754:TVB458814 UEX458754:UEX458814 UOT458754:UOT458814 UYP458754:UYP458814 VIL458754:VIL458814 VSH458754:VSH458814 WCD458754:WCD458814 WLZ458754:WLZ458814 WVV458754:WVV458814 N524290:N524350 JJ524290:JJ524350 TF524290:TF524350 ADB524290:ADB524350 AMX524290:AMX524350 AWT524290:AWT524350 BGP524290:BGP524350 BQL524290:BQL524350 CAH524290:CAH524350 CKD524290:CKD524350 CTZ524290:CTZ524350 DDV524290:DDV524350 DNR524290:DNR524350 DXN524290:DXN524350 EHJ524290:EHJ524350 ERF524290:ERF524350 FBB524290:FBB524350 FKX524290:FKX524350 FUT524290:FUT524350 GEP524290:GEP524350 GOL524290:GOL524350 GYH524290:GYH524350 HID524290:HID524350 HRZ524290:HRZ524350 IBV524290:IBV524350 ILR524290:ILR524350 IVN524290:IVN524350 JFJ524290:JFJ524350 JPF524290:JPF524350 JZB524290:JZB524350 KIX524290:KIX524350 KST524290:KST524350 LCP524290:LCP524350 LML524290:LML524350 LWH524290:LWH524350 MGD524290:MGD524350 MPZ524290:MPZ524350 MZV524290:MZV524350 NJR524290:NJR524350 NTN524290:NTN524350 ODJ524290:ODJ524350 ONF524290:ONF524350 OXB524290:OXB524350 PGX524290:PGX524350 PQT524290:PQT524350 QAP524290:QAP524350 QKL524290:QKL524350 QUH524290:QUH524350 RED524290:RED524350 RNZ524290:RNZ524350 RXV524290:RXV524350 SHR524290:SHR524350 SRN524290:SRN524350 TBJ524290:TBJ524350 TLF524290:TLF524350 TVB524290:TVB524350 UEX524290:UEX524350 UOT524290:UOT524350 UYP524290:UYP524350 VIL524290:VIL524350 VSH524290:VSH524350 WCD524290:WCD524350 WLZ524290:WLZ524350 WVV524290:WVV524350 N589826:N589886 JJ589826:JJ589886 TF589826:TF589886 ADB589826:ADB589886 AMX589826:AMX589886 AWT589826:AWT589886 BGP589826:BGP589886 BQL589826:BQL589886 CAH589826:CAH589886 CKD589826:CKD589886 CTZ589826:CTZ589886 DDV589826:DDV589886 DNR589826:DNR589886 DXN589826:DXN589886 EHJ589826:EHJ589886 ERF589826:ERF589886 FBB589826:FBB589886 FKX589826:FKX589886 FUT589826:FUT589886 GEP589826:GEP589886 GOL589826:GOL589886 GYH589826:GYH589886 HID589826:HID589886 HRZ589826:HRZ589886 IBV589826:IBV589886 ILR589826:ILR589886 IVN589826:IVN589886 JFJ589826:JFJ589886 JPF589826:JPF589886 JZB589826:JZB589886 KIX589826:KIX589886 KST589826:KST589886 LCP589826:LCP589886 LML589826:LML589886 LWH589826:LWH589886 MGD589826:MGD589886 MPZ589826:MPZ589886 MZV589826:MZV589886 NJR589826:NJR589886 NTN589826:NTN589886 ODJ589826:ODJ589886 ONF589826:ONF589886 OXB589826:OXB589886 PGX589826:PGX589886 PQT589826:PQT589886 QAP589826:QAP589886 QKL589826:QKL589886 QUH589826:QUH589886 RED589826:RED589886 RNZ589826:RNZ589886 RXV589826:RXV589886 SHR589826:SHR589886 SRN589826:SRN589886 TBJ589826:TBJ589886 TLF589826:TLF589886 TVB589826:TVB589886 UEX589826:UEX589886 UOT589826:UOT589886 UYP589826:UYP589886 VIL589826:VIL589886 VSH589826:VSH589886 WCD589826:WCD589886 WLZ589826:WLZ589886 WVV589826:WVV589886 N655362:N655422 JJ655362:JJ655422 TF655362:TF655422 ADB655362:ADB655422 AMX655362:AMX655422 AWT655362:AWT655422 BGP655362:BGP655422 BQL655362:BQL655422 CAH655362:CAH655422 CKD655362:CKD655422 CTZ655362:CTZ655422 DDV655362:DDV655422 DNR655362:DNR655422 DXN655362:DXN655422 EHJ655362:EHJ655422 ERF655362:ERF655422 FBB655362:FBB655422 FKX655362:FKX655422 FUT655362:FUT655422 GEP655362:GEP655422 GOL655362:GOL655422 GYH655362:GYH655422 HID655362:HID655422 HRZ655362:HRZ655422 IBV655362:IBV655422 ILR655362:ILR655422 IVN655362:IVN655422 JFJ655362:JFJ655422 JPF655362:JPF655422 JZB655362:JZB655422 KIX655362:KIX655422 KST655362:KST655422 LCP655362:LCP655422 LML655362:LML655422 LWH655362:LWH655422 MGD655362:MGD655422 MPZ655362:MPZ655422 MZV655362:MZV655422 NJR655362:NJR655422 NTN655362:NTN655422 ODJ655362:ODJ655422 ONF655362:ONF655422 OXB655362:OXB655422 PGX655362:PGX655422 PQT655362:PQT655422 QAP655362:QAP655422 QKL655362:QKL655422 QUH655362:QUH655422 RED655362:RED655422 RNZ655362:RNZ655422 RXV655362:RXV655422 SHR655362:SHR655422 SRN655362:SRN655422 TBJ655362:TBJ655422 TLF655362:TLF655422 TVB655362:TVB655422 UEX655362:UEX655422 UOT655362:UOT655422 UYP655362:UYP655422 VIL655362:VIL655422 VSH655362:VSH655422 WCD655362:WCD655422 WLZ655362:WLZ655422 WVV655362:WVV655422 N720898:N720958 JJ720898:JJ720958 TF720898:TF720958 ADB720898:ADB720958 AMX720898:AMX720958 AWT720898:AWT720958 BGP720898:BGP720958 BQL720898:BQL720958 CAH720898:CAH720958 CKD720898:CKD720958 CTZ720898:CTZ720958 DDV720898:DDV720958 DNR720898:DNR720958 DXN720898:DXN720958 EHJ720898:EHJ720958 ERF720898:ERF720958 FBB720898:FBB720958 FKX720898:FKX720958 FUT720898:FUT720958 GEP720898:GEP720958 GOL720898:GOL720958 GYH720898:GYH720958 HID720898:HID720958 HRZ720898:HRZ720958 IBV720898:IBV720958 ILR720898:ILR720958 IVN720898:IVN720958 JFJ720898:JFJ720958 JPF720898:JPF720958 JZB720898:JZB720958 KIX720898:KIX720958 KST720898:KST720958 LCP720898:LCP720958 LML720898:LML720958 LWH720898:LWH720958 MGD720898:MGD720958 MPZ720898:MPZ720958 MZV720898:MZV720958 NJR720898:NJR720958 NTN720898:NTN720958 ODJ720898:ODJ720958 ONF720898:ONF720958 OXB720898:OXB720958 PGX720898:PGX720958 PQT720898:PQT720958 QAP720898:QAP720958 QKL720898:QKL720958 QUH720898:QUH720958 RED720898:RED720958 RNZ720898:RNZ720958 RXV720898:RXV720958 SHR720898:SHR720958 SRN720898:SRN720958 TBJ720898:TBJ720958 TLF720898:TLF720958 TVB720898:TVB720958 UEX720898:UEX720958 UOT720898:UOT720958 UYP720898:UYP720958 VIL720898:VIL720958 VSH720898:VSH720958 WCD720898:WCD720958 WLZ720898:WLZ720958 WVV720898:WVV720958 N786434:N786494 JJ786434:JJ786494 TF786434:TF786494 ADB786434:ADB786494 AMX786434:AMX786494 AWT786434:AWT786494 BGP786434:BGP786494 BQL786434:BQL786494 CAH786434:CAH786494 CKD786434:CKD786494 CTZ786434:CTZ786494 DDV786434:DDV786494 DNR786434:DNR786494 DXN786434:DXN786494 EHJ786434:EHJ786494 ERF786434:ERF786494 FBB786434:FBB786494 FKX786434:FKX786494 FUT786434:FUT786494 GEP786434:GEP786494 GOL786434:GOL786494 GYH786434:GYH786494 HID786434:HID786494 HRZ786434:HRZ786494 IBV786434:IBV786494 ILR786434:ILR786494 IVN786434:IVN786494 JFJ786434:JFJ786494 JPF786434:JPF786494 JZB786434:JZB786494 KIX786434:KIX786494 KST786434:KST786494 LCP786434:LCP786494 LML786434:LML786494 LWH786434:LWH786494 MGD786434:MGD786494 MPZ786434:MPZ786494 MZV786434:MZV786494 NJR786434:NJR786494 NTN786434:NTN786494 ODJ786434:ODJ786494 ONF786434:ONF786494 OXB786434:OXB786494 PGX786434:PGX786494 PQT786434:PQT786494 QAP786434:QAP786494 QKL786434:QKL786494 QUH786434:QUH786494 RED786434:RED786494 RNZ786434:RNZ786494 RXV786434:RXV786494 SHR786434:SHR786494 SRN786434:SRN786494 TBJ786434:TBJ786494 TLF786434:TLF786494 TVB786434:TVB786494 UEX786434:UEX786494 UOT786434:UOT786494 UYP786434:UYP786494 VIL786434:VIL786494 VSH786434:VSH786494 WCD786434:WCD786494 WLZ786434:WLZ786494 WVV786434:WVV786494 N851970:N852030 JJ851970:JJ852030 TF851970:TF852030 ADB851970:ADB852030 AMX851970:AMX852030 AWT851970:AWT852030 BGP851970:BGP852030 BQL851970:BQL852030 CAH851970:CAH852030 CKD851970:CKD852030 CTZ851970:CTZ852030 DDV851970:DDV852030 DNR851970:DNR852030 DXN851970:DXN852030 EHJ851970:EHJ852030 ERF851970:ERF852030 FBB851970:FBB852030 FKX851970:FKX852030 FUT851970:FUT852030 GEP851970:GEP852030 GOL851970:GOL852030 GYH851970:GYH852030 HID851970:HID852030 HRZ851970:HRZ852030 IBV851970:IBV852030 ILR851970:ILR852030 IVN851970:IVN852030 JFJ851970:JFJ852030 JPF851970:JPF852030 JZB851970:JZB852030 KIX851970:KIX852030 KST851970:KST852030 LCP851970:LCP852030 LML851970:LML852030 LWH851970:LWH852030 MGD851970:MGD852030 MPZ851970:MPZ852030 MZV851970:MZV852030 NJR851970:NJR852030 NTN851970:NTN852030 ODJ851970:ODJ852030 ONF851970:ONF852030 OXB851970:OXB852030 PGX851970:PGX852030 PQT851970:PQT852030 QAP851970:QAP852030 QKL851970:QKL852030 QUH851970:QUH852030 RED851970:RED852030 RNZ851970:RNZ852030 RXV851970:RXV852030 SHR851970:SHR852030 SRN851970:SRN852030 TBJ851970:TBJ852030 TLF851970:TLF852030 TVB851970:TVB852030 UEX851970:UEX852030 UOT851970:UOT852030 UYP851970:UYP852030 VIL851970:VIL852030 VSH851970:VSH852030 WCD851970:WCD852030 WLZ851970:WLZ852030 WVV851970:WVV852030 N917506:N917566 JJ917506:JJ917566 TF917506:TF917566 ADB917506:ADB917566 AMX917506:AMX917566 AWT917506:AWT917566 BGP917506:BGP917566 BQL917506:BQL917566 CAH917506:CAH917566 CKD917506:CKD917566 CTZ917506:CTZ917566 DDV917506:DDV917566 DNR917506:DNR917566 DXN917506:DXN917566 EHJ917506:EHJ917566 ERF917506:ERF917566 FBB917506:FBB917566 FKX917506:FKX917566 FUT917506:FUT917566 GEP917506:GEP917566 GOL917506:GOL917566 GYH917506:GYH917566 HID917506:HID917566 HRZ917506:HRZ917566 IBV917506:IBV917566 ILR917506:ILR917566 IVN917506:IVN917566 JFJ917506:JFJ917566 JPF917506:JPF917566 JZB917506:JZB917566 KIX917506:KIX917566 KST917506:KST917566 LCP917506:LCP917566 LML917506:LML917566 LWH917506:LWH917566 MGD917506:MGD917566 MPZ917506:MPZ917566 MZV917506:MZV917566 NJR917506:NJR917566 NTN917506:NTN917566 ODJ917506:ODJ917566 ONF917506:ONF917566 OXB917506:OXB917566 PGX917506:PGX917566 PQT917506:PQT917566 QAP917506:QAP917566 QKL917506:QKL917566 QUH917506:QUH917566 RED917506:RED917566 RNZ917506:RNZ917566 RXV917506:RXV917566 SHR917506:SHR917566 SRN917506:SRN917566 TBJ917506:TBJ917566 TLF917506:TLF917566 TVB917506:TVB917566 UEX917506:UEX917566 UOT917506:UOT917566 UYP917506:UYP917566 VIL917506:VIL917566 VSH917506:VSH917566 WCD917506:WCD917566 WLZ917506:WLZ917566 WVV917506:WVV917566 N983042:N983102 JJ983042:JJ983102 TF983042:TF983102 ADB983042:ADB983102 AMX983042:AMX983102 AWT983042:AWT983102 BGP983042:BGP983102 BQL983042:BQL983102 CAH983042:CAH983102 CKD983042:CKD983102 CTZ983042:CTZ983102 DDV983042:DDV983102 DNR983042:DNR983102 DXN983042:DXN983102 EHJ983042:EHJ983102 ERF983042:ERF983102 FBB983042:FBB983102 FKX983042:FKX983102 FUT983042:FUT983102 GEP983042:GEP983102 GOL983042:GOL983102 GYH983042:GYH983102 HID983042:HID983102 HRZ983042:HRZ983102 IBV983042:IBV983102 ILR983042:ILR983102 IVN983042:IVN983102 JFJ983042:JFJ983102 JPF983042:JPF983102 JZB983042:JZB983102 KIX983042:KIX983102 KST983042:KST983102 LCP983042:LCP983102 LML983042:LML983102 LWH983042:LWH983102 MGD983042:MGD983102 MPZ983042:MPZ983102 MZV983042:MZV983102 NJR983042:NJR983102 NTN983042:NTN983102 ODJ983042:ODJ983102 ONF983042:ONF983102 OXB983042:OXB983102 PGX983042:PGX983102 PQT983042:PQT983102 QAP983042:QAP983102 QKL983042:QKL983102 QUH983042:QUH983102 RED983042:RED983102 RNZ983042:RNZ983102 RXV983042:RXV983102 SHR983042:SHR983102 SRN983042:SRN983102 TBJ983042:TBJ983102 TLF983042:TLF983102 TVB983042:TVB983102 UEX983042:UEX983102 UOT983042:UOT983102 UYP983042:UYP983102 VIL983042:VIL983102 VSH983042:VSH983102 WCD983042:WCD983102 WLZ983042:WLZ983102 WVV983042:WVV983102" xr:uid="{00000000-0002-0000-2600-000000000000}">
      <formula1>$N$64:$N$65</formula1>
    </dataValidation>
    <dataValidation type="list" allowBlank="1" showInputMessage="1" showErrorMessage="1" sqref="M2:M62 JI2:JI62 TE2:TE62 ADA2:ADA62 AMW2:AMW62 AWS2:AWS62 BGO2:BGO62 BQK2:BQK62 CAG2:CAG62 CKC2:CKC62 CTY2:CTY62 DDU2:DDU62 DNQ2:DNQ62 DXM2:DXM62 EHI2:EHI62 ERE2:ERE62 FBA2:FBA62 FKW2:FKW62 FUS2:FUS62 GEO2:GEO62 GOK2:GOK62 GYG2:GYG62 HIC2:HIC62 HRY2:HRY62 IBU2:IBU62 ILQ2:ILQ62 IVM2:IVM62 JFI2:JFI62 JPE2:JPE62 JZA2:JZA62 KIW2:KIW62 KSS2:KSS62 LCO2:LCO62 LMK2:LMK62 LWG2:LWG62 MGC2:MGC62 MPY2:MPY62 MZU2:MZU62 NJQ2:NJQ62 NTM2:NTM62 ODI2:ODI62 ONE2:ONE62 OXA2:OXA62 PGW2:PGW62 PQS2:PQS62 QAO2:QAO62 QKK2:QKK62 QUG2:QUG62 REC2:REC62 RNY2:RNY62 RXU2:RXU62 SHQ2:SHQ62 SRM2:SRM62 TBI2:TBI62 TLE2:TLE62 TVA2:TVA62 UEW2:UEW62 UOS2:UOS62 UYO2:UYO62 VIK2:VIK62 VSG2:VSG62 WCC2:WCC62 WLY2:WLY62 WVU2:WVU62 M65538:M65598 JI65538:JI65598 TE65538:TE65598 ADA65538:ADA65598 AMW65538:AMW65598 AWS65538:AWS65598 BGO65538:BGO65598 BQK65538:BQK65598 CAG65538:CAG65598 CKC65538:CKC65598 CTY65538:CTY65598 DDU65538:DDU65598 DNQ65538:DNQ65598 DXM65538:DXM65598 EHI65538:EHI65598 ERE65538:ERE65598 FBA65538:FBA65598 FKW65538:FKW65598 FUS65538:FUS65598 GEO65538:GEO65598 GOK65538:GOK65598 GYG65538:GYG65598 HIC65538:HIC65598 HRY65538:HRY65598 IBU65538:IBU65598 ILQ65538:ILQ65598 IVM65538:IVM65598 JFI65538:JFI65598 JPE65538:JPE65598 JZA65538:JZA65598 KIW65538:KIW65598 KSS65538:KSS65598 LCO65538:LCO65598 LMK65538:LMK65598 LWG65538:LWG65598 MGC65538:MGC65598 MPY65538:MPY65598 MZU65538:MZU65598 NJQ65538:NJQ65598 NTM65538:NTM65598 ODI65538:ODI65598 ONE65538:ONE65598 OXA65538:OXA65598 PGW65538:PGW65598 PQS65538:PQS65598 QAO65538:QAO65598 QKK65538:QKK65598 QUG65538:QUG65598 REC65538:REC65598 RNY65538:RNY65598 RXU65538:RXU65598 SHQ65538:SHQ65598 SRM65538:SRM65598 TBI65538:TBI65598 TLE65538:TLE65598 TVA65538:TVA65598 UEW65538:UEW65598 UOS65538:UOS65598 UYO65538:UYO65598 VIK65538:VIK65598 VSG65538:VSG65598 WCC65538:WCC65598 WLY65538:WLY65598 WVU65538:WVU65598 M131074:M131134 JI131074:JI131134 TE131074:TE131134 ADA131074:ADA131134 AMW131074:AMW131134 AWS131074:AWS131134 BGO131074:BGO131134 BQK131074:BQK131134 CAG131074:CAG131134 CKC131074:CKC131134 CTY131074:CTY131134 DDU131074:DDU131134 DNQ131074:DNQ131134 DXM131074:DXM131134 EHI131074:EHI131134 ERE131074:ERE131134 FBA131074:FBA131134 FKW131074:FKW131134 FUS131074:FUS131134 GEO131074:GEO131134 GOK131074:GOK131134 GYG131074:GYG131134 HIC131074:HIC131134 HRY131074:HRY131134 IBU131074:IBU131134 ILQ131074:ILQ131134 IVM131074:IVM131134 JFI131074:JFI131134 JPE131074:JPE131134 JZA131074:JZA131134 KIW131074:KIW131134 KSS131074:KSS131134 LCO131074:LCO131134 LMK131074:LMK131134 LWG131074:LWG131134 MGC131074:MGC131134 MPY131074:MPY131134 MZU131074:MZU131134 NJQ131074:NJQ131134 NTM131074:NTM131134 ODI131074:ODI131134 ONE131074:ONE131134 OXA131074:OXA131134 PGW131074:PGW131134 PQS131074:PQS131134 QAO131074:QAO131134 QKK131074:QKK131134 QUG131074:QUG131134 REC131074:REC131134 RNY131074:RNY131134 RXU131074:RXU131134 SHQ131074:SHQ131134 SRM131074:SRM131134 TBI131074:TBI131134 TLE131074:TLE131134 TVA131074:TVA131134 UEW131074:UEW131134 UOS131074:UOS131134 UYO131074:UYO131134 VIK131074:VIK131134 VSG131074:VSG131134 WCC131074:WCC131134 WLY131074:WLY131134 WVU131074:WVU131134 M196610:M196670 JI196610:JI196670 TE196610:TE196670 ADA196610:ADA196670 AMW196610:AMW196670 AWS196610:AWS196670 BGO196610:BGO196670 BQK196610:BQK196670 CAG196610:CAG196670 CKC196610:CKC196670 CTY196610:CTY196670 DDU196610:DDU196670 DNQ196610:DNQ196670 DXM196610:DXM196670 EHI196610:EHI196670 ERE196610:ERE196670 FBA196610:FBA196670 FKW196610:FKW196670 FUS196610:FUS196670 GEO196610:GEO196670 GOK196610:GOK196670 GYG196610:GYG196670 HIC196610:HIC196670 HRY196610:HRY196670 IBU196610:IBU196670 ILQ196610:ILQ196670 IVM196610:IVM196670 JFI196610:JFI196670 JPE196610:JPE196670 JZA196610:JZA196670 KIW196610:KIW196670 KSS196610:KSS196670 LCO196610:LCO196670 LMK196610:LMK196670 LWG196610:LWG196670 MGC196610:MGC196670 MPY196610:MPY196670 MZU196610:MZU196670 NJQ196610:NJQ196670 NTM196610:NTM196670 ODI196610:ODI196670 ONE196610:ONE196670 OXA196610:OXA196670 PGW196610:PGW196670 PQS196610:PQS196670 QAO196610:QAO196670 QKK196610:QKK196670 QUG196610:QUG196670 REC196610:REC196670 RNY196610:RNY196670 RXU196610:RXU196670 SHQ196610:SHQ196670 SRM196610:SRM196670 TBI196610:TBI196670 TLE196610:TLE196670 TVA196610:TVA196670 UEW196610:UEW196670 UOS196610:UOS196670 UYO196610:UYO196670 VIK196610:VIK196670 VSG196610:VSG196670 WCC196610:WCC196670 WLY196610:WLY196670 WVU196610:WVU196670 M262146:M262206 JI262146:JI262206 TE262146:TE262206 ADA262146:ADA262206 AMW262146:AMW262206 AWS262146:AWS262206 BGO262146:BGO262206 BQK262146:BQK262206 CAG262146:CAG262206 CKC262146:CKC262206 CTY262146:CTY262206 DDU262146:DDU262206 DNQ262146:DNQ262206 DXM262146:DXM262206 EHI262146:EHI262206 ERE262146:ERE262206 FBA262146:FBA262206 FKW262146:FKW262206 FUS262146:FUS262206 GEO262146:GEO262206 GOK262146:GOK262206 GYG262146:GYG262206 HIC262146:HIC262206 HRY262146:HRY262206 IBU262146:IBU262206 ILQ262146:ILQ262206 IVM262146:IVM262206 JFI262146:JFI262206 JPE262146:JPE262206 JZA262146:JZA262206 KIW262146:KIW262206 KSS262146:KSS262206 LCO262146:LCO262206 LMK262146:LMK262206 LWG262146:LWG262206 MGC262146:MGC262206 MPY262146:MPY262206 MZU262146:MZU262206 NJQ262146:NJQ262206 NTM262146:NTM262206 ODI262146:ODI262206 ONE262146:ONE262206 OXA262146:OXA262206 PGW262146:PGW262206 PQS262146:PQS262206 QAO262146:QAO262206 QKK262146:QKK262206 QUG262146:QUG262206 REC262146:REC262206 RNY262146:RNY262206 RXU262146:RXU262206 SHQ262146:SHQ262206 SRM262146:SRM262206 TBI262146:TBI262206 TLE262146:TLE262206 TVA262146:TVA262206 UEW262146:UEW262206 UOS262146:UOS262206 UYO262146:UYO262206 VIK262146:VIK262206 VSG262146:VSG262206 WCC262146:WCC262206 WLY262146:WLY262206 WVU262146:WVU262206 M327682:M327742 JI327682:JI327742 TE327682:TE327742 ADA327682:ADA327742 AMW327682:AMW327742 AWS327682:AWS327742 BGO327682:BGO327742 BQK327682:BQK327742 CAG327682:CAG327742 CKC327682:CKC327742 CTY327682:CTY327742 DDU327682:DDU327742 DNQ327682:DNQ327742 DXM327682:DXM327742 EHI327682:EHI327742 ERE327682:ERE327742 FBA327682:FBA327742 FKW327682:FKW327742 FUS327682:FUS327742 GEO327682:GEO327742 GOK327682:GOK327742 GYG327682:GYG327742 HIC327682:HIC327742 HRY327682:HRY327742 IBU327682:IBU327742 ILQ327682:ILQ327742 IVM327682:IVM327742 JFI327682:JFI327742 JPE327682:JPE327742 JZA327682:JZA327742 KIW327682:KIW327742 KSS327682:KSS327742 LCO327682:LCO327742 LMK327682:LMK327742 LWG327682:LWG327742 MGC327682:MGC327742 MPY327682:MPY327742 MZU327682:MZU327742 NJQ327682:NJQ327742 NTM327682:NTM327742 ODI327682:ODI327742 ONE327682:ONE327742 OXA327682:OXA327742 PGW327682:PGW327742 PQS327682:PQS327742 QAO327682:QAO327742 QKK327682:QKK327742 QUG327682:QUG327742 REC327682:REC327742 RNY327682:RNY327742 RXU327682:RXU327742 SHQ327682:SHQ327742 SRM327682:SRM327742 TBI327682:TBI327742 TLE327682:TLE327742 TVA327682:TVA327742 UEW327682:UEW327742 UOS327682:UOS327742 UYO327682:UYO327742 VIK327682:VIK327742 VSG327682:VSG327742 WCC327682:WCC327742 WLY327682:WLY327742 WVU327682:WVU327742 M393218:M393278 JI393218:JI393278 TE393218:TE393278 ADA393218:ADA393278 AMW393218:AMW393278 AWS393218:AWS393278 BGO393218:BGO393278 BQK393218:BQK393278 CAG393218:CAG393278 CKC393218:CKC393278 CTY393218:CTY393278 DDU393218:DDU393278 DNQ393218:DNQ393278 DXM393218:DXM393278 EHI393218:EHI393278 ERE393218:ERE393278 FBA393218:FBA393278 FKW393218:FKW393278 FUS393218:FUS393278 GEO393218:GEO393278 GOK393218:GOK393278 GYG393218:GYG393278 HIC393218:HIC393278 HRY393218:HRY393278 IBU393218:IBU393278 ILQ393218:ILQ393278 IVM393218:IVM393278 JFI393218:JFI393278 JPE393218:JPE393278 JZA393218:JZA393278 KIW393218:KIW393278 KSS393218:KSS393278 LCO393218:LCO393278 LMK393218:LMK393278 LWG393218:LWG393278 MGC393218:MGC393278 MPY393218:MPY393278 MZU393218:MZU393278 NJQ393218:NJQ393278 NTM393218:NTM393278 ODI393218:ODI393278 ONE393218:ONE393278 OXA393218:OXA393278 PGW393218:PGW393278 PQS393218:PQS393278 QAO393218:QAO393278 QKK393218:QKK393278 QUG393218:QUG393278 REC393218:REC393278 RNY393218:RNY393278 RXU393218:RXU393278 SHQ393218:SHQ393278 SRM393218:SRM393278 TBI393218:TBI393278 TLE393218:TLE393278 TVA393218:TVA393278 UEW393218:UEW393278 UOS393218:UOS393278 UYO393218:UYO393278 VIK393218:VIK393278 VSG393218:VSG393278 WCC393218:WCC393278 WLY393218:WLY393278 WVU393218:WVU393278 M458754:M458814 JI458754:JI458814 TE458754:TE458814 ADA458754:ADA458814 AMW458754:AMW458814 AWS458754:AWS458814 BGO458754:BGO458814 BQK458754:BQK458814 CAG458754:CAG458814 CKC458754:CKC458814 CTY458754:CTY458814 DDU458754:DDU458814 DNQ458754:DNQ458814 DXM458754:DXM458814 EHI458754:EHI458814 ERE458754:ERE458814 FBA458754:FBA458814 FKW458754:FKW458814 FUS458754:FUS458814 GEO458754:GEO458814 GOK458754:GOK458814 GYG458754:GYG458814 HIC458754:HIC458814 HRY458754:HRY458814 IBU458754:IBU458814 ILQ458754:ILQ458814 IVM458754:IVM458814 JFI458754:JFI458814 JPE458754:JPE458814 JZA458754:JZA458814 KIW458754:KIW458814 KSS458754:KSS458814 LCO458754:LCO458814 LMK458754:LMK458814 LWG458754:LWG458814 MGC458754:MGC458814 MPY458754:MPY458814 MZU458754:MZU458814 NJQ458754:NJQ458814 NTM458754:NTM458814 ODI458754:ODI458814 ONE458754:ONE458814 OXA458754:OXA458814 PGW458754:PGW458814 PQS458754:PQS458814 QAO458754:QAO458814 QKK458754:QKK458814 QUG458754:QUG458814 REC458754:REC458814 RNY458754:RNY458814 RXU458754:RXU458814 SHQ458754:SHQ458814 SRM458754:SRM458814 TBI458754:TBI458814 TLE458754:TLE458814 TVA458754:TVA458814 UEW458754:UEW458814 UOS458754:UOS458814 UYO458754:UYO458814 VIK458754:VIK458814 VSG458754:VSG458814 WCC458754:WCC458814 WLY458754:WLY458814 WVU458754:WVU458814 M524290:M524350 JI524290:JI524350 TE524290:TE524350 ADA524290:ADA524350 AMW524290:AMW524350 AWS524290:AWS524350 BGO524290:BGO524350 BQK524290:BQK524350 CAG524290:CAG524350 CKC524290:CKC524350 CTY524290:CTY524350 DDU524290:DDU524350 DNQ524290:DNQ524350 DXM524290:DXM524350 EHI524290:EHI524350 ERE524290:ERE524350 FBA524290:FBA524350 FKW524290:FKW524350 FUS524290:FUS524350 GEO524290:GEO524350 GOK524290:GOK524350 GYG524290:GYG524350 HIC524290:HIC524350 HRY524290:HRY524350 IBU524290:IBU524350 ILQ524290:ILQ524350 IVM524290:IVM524350 JFI524290:JFI524350 JPE524290:JPE524350 JZA524290:JZA524350 KIW524290:KIW524350 KSS524290:KSS524350 LCO524290:LCO524350 LMK524290:LMK524350 LWG524290:LWG524350 MGC524290:MGC524350 MPY524290:MPY524350 MZU524290:MZU524350 NJQ524290:NJQ524350 NTM524290:NTM524350 ODI524290:ODI524350 ONE524290:ONE524350 OXA524290:OXA524350 PGW524290:PGW524350 PQS524290:PQS524350 QAO524290:QAO524350 QKK524290:QKK524350 QUG524290:QUG524350 REC524290:REC524350 RNY524290:RNY524350 RXU524290:RXU524350 SHQ524290:SHQ524350 SRM524290:SRM524350 TBI524290:TBI524350 TLE524290:TLE524350 TVA524290:TVA524350 UEW524290:UEW524350 UOS524290:UOS524350 UYO524290:UYO524350 VIK524290:VIK524350 VSG524290:VSG524350 WCC524290:WCC524350 WLY524290:WLY524350 WVU524290:WVU524350 M589826:M589886 JI589826:JI589886 TE589826:TE589886 ADA589826:ADA589886 AMW589826:AMW589886 AWS589826:AWS589886 BGO589826:BGO589886 BQK589826:BQK589886 CAG589826:CAG589886 CKC589826:CKC589886 CTY589826:CTY589886 DDU589826:DDU589886 DNQ589826:DNQ589886 DXM589826:DXM589886 EHI589826:EHI589886 ERE589826:ERE589886 FBA589826:FBA589886 FKW589826:FKW589886 FUS589826:FUS589886 GEO589826:GEO589886 GOK589826:GOK589886 GYG589826:GYG589886 HIC589826:HIC589886 HRY589826:HRY589886 IBU589826:IBU589886 ILQ589826:ILQ589886 IVM589826:IVM589886 JFI589826:JFI589886 JPE589826:JPE589886 JZA589826:JZA589886 KIW589826:KIW589886 KSS589826:KSS589886 LCO589826:LCO589886 LMK589826:LMK589886 LWG589826:LWG589886 MGC589826:MGC589886 MPY589826:MPY589886 MZU589826:MZU589886 NJQ589826:NJQ589886 NTM589826:NTM589886 ODI589826:ODI589886 ONE589826:ONE589886 OXA589826:OXA589886 PGW589826:PGW589886 PQS589826:PQS589886 QAO589826:QAO589886 QKK589826:QKK589886 QUG589826:QUG589886 REC589826:REC589886 RNY589826:RNY589886 RXU589826:RXU589886 SHQ589826:SHQ589886 SRM589826:SRM589886 TBI589826:TBI589886 TLE589826:TLE589886 TVA589826:TVA589886 UEW589826:UEW589886 UOS589826:UOS589886 UYO589826:UYO589886 VIK589826:VIK589886 VSG589826:VSG589886 WCC589826:WCC589886 WLY589826:WLY589886 WVU589826:WVU589886 M655362:M655422 JI655362:JI655422 TE655362:TE655422 ADA655362:ADA655422 AMW655362:AMW655422 AWS655362:AWS655422 BGO655362:BGO655422 BQK655362:BQK655422 CAG655362:CAG655422 CKC655362:CKC655422 CTY655362:CTY655422 DDU655362:DDU655422 DNQ655362:DNQ655422 DXM655362:DXM655422 EHI655362:EHI655422 ERE655362:ERE655422 FBA655362:FBA655422 FKW655362:FKW655422 FUS655362:FUS655422 GEO655362:GEO655422 GOK655362:GOK655422 GYG655362:GYG655422 HIC655362:HIC655422 HRY655362:HRY655422 IBU655362:IBU655422 ILQ655362:ILQ655422 IVM655362:IVM655422 JFI655362:JFI655422 JPE655362:JPE655422 JZA655362:JZA655422 KIW655362:KIW655422 KSS655362:KSS655422 LCO655362:LCO655422 LMK655362:LMK655422 LWG655362:LWG655422 MGC655362:MGC655422 MPY655362:MPY655422 MZU655362:MZU655422 NJQ655362:NJQ655422 NTM655362:NTM655422 ODI655362:ODI655422 ONE655362:ONE655422 OXA655362:OXA655422 PGW655362:PGW655422 PQS655362:PQS655422 QAO655362:QAO655422 QKK655362:QKK655422 QUG655362:QUG655422 REC655362:REC655422 RNY655362:RNY655422 RXU655362:RXU655422 SHQ655362:SHQ655422 SRM655362:SRM655422 TBI655362:TBI655422 TLE655362:TLE655422 TVA655362:TVA655422 UEW655362:UEW655422 UOS655362:UOS655422 UYO655362:UYO655422 VIK655362:VIK655422 VSG655362:VSG655422 WCC655362:WCC655422 WLY655362:WLY655422 WVU655362:WVU655422 M720898:M720958 JI720898:JI720958 TE720898:TE720958 ADA720898:ADA720958 AMW720898:AMW720958 AWS720898:AWS720958 BGO720898:BGO720958 BQK720898:BQK720958 CAG720898:CAG720958 CKC720898:CKC720958 CTY720898:CTY720958 DDU720898:DDU720958 DNQ720898:DNQ720958 DXM720898:DXM720958 EHI720898:EHI720958 ERE720898:ERE720958 FBA720898:FBA720958 FKW720898:FKW720958 FUS720898:FUS720958 GEO720898:GEO720958 GOK720898:GOK720958 GYG720898:GYG720958 HIC720898:HIC720958 HRY720898:HRY720958 IBU720898:IBU720958 ILQ720898:ILQ720958 IVM720898:IVM720958 JFI720898:JFI720958 JPE720898:JPE720958 JZA720898:JZA720958 KIW720898:KIW720958 KSS720898:KSS720958 LCO720898:LCO720958 LMK720898:LMK720958 LWG720898:LWG720958 MGC720898:MGC720958 MPY720898:MPY720958 MZU720898:MZU720958 NJQ720898:NJQ720958 NTM720898:NTM720958 ODI720898:ODI720958 ONE720898:ONE720958 OXA720898:OXA720958 PGW720898:PGW720958 PQS720898:PQS720958 QAO720898:QAO720958 QKK720898:QKK720958 QUG720898:QUG720958 REC720898:REC720958 RNY720898:RNY720958 RXU720898:RXU720958 SHQ720898:SHQ720958 SRM720898:SRM720958 TBI720898:TBI720958 TLE720898:TLE720958 TVA720898:TVA720958 UEW720898:UEW720958 UOS720898:UOS720958 UYO720898:UYO720958 VIK720898:VIK720958 VSG720898:VSG720958 WCC720898:WCC720958 WLY720898:WLY720958 WVU720898:WVU720958 M786434:M786494 JI786434:JI786494 TE786434:TE786494 ADA786434:ADA786494 AMW786434:AMW786494 AWS786434:AWS786494 BGO786434:BGO786494 BQK786434:BQK786494 CAG786434:CAG786494 CKC786434:CKC786494 CTY786434:CTY786494 DDU786434:DDU786494 DNQ786434:DNQ786494 DXM786434:DXM786494 EHI786434:EHI786494 ERE786434:ERE786494 FBA786434:FBA786494 FKW786434:FKW786494 FUS786434:FUS786494 GEO786434:GEO786494 GOK786434:GOK786494 GYG786434:GYG786494 HIC786434:HIC786494 HRY786434:HRY786494 IBU786434:IBU786494 ILQ786434:ILQ786494 IVM786434:IVM786494 JFI786434:JFI786494 JPE786434:JPE786494 JZA786434:JZA786494 KIW786434:KIW786494 KSS786434:KSS786494 LCO786434:LCO786494 LMK786434:LMK786494 LWG786434:LWG786494 MGC786434:MGC786494 MPY786434:MPY786494 MZU786434:MZU786494 NJQ786434:NJQ786494 NTM786434:NTM786494 ODI786434:ODI786494 ONE786434:ONE786494 OXA786434:OXA786494 PGW786434:PGW786494 PQS786434:PQS786494 QAO786434:QAO786494 QKK786434:QKK786494 QUG786434:QUG786494 REC786434:REC786494 RNY786434:RNY786494 RXU786434:RXU786494 SHQ786434:SHQ786494 SRM786434:SRM786494 TBI786434:TBI786494 TLE786434:TLE786494 TVA786434:TVA786494 UEW786434:UEW786494 UOS786434:UOS786494 UYO786434:UYO786494 VIK786434:VIK786494 VSG786434:VSG786494 WCC786434:WCC786494 WLY786434:WLY786494 WVU786434:WVU786494 M851970:M852030 JI851970:JI852030 TE851970:TE852030 ADA851970:ADA852030 AMW851970:AMW852030 AWS851970:AWS852030 BGO851970:BGO852030 BQK851970:BQK852030 CAG851970:CAG852030 CKC851970:CKC852030 CTY851970:CTY852030 DDU851970:DDU852030 DNQ851970:DNQ852030 DXM851970:DXM852030 EHI851970:EHI852030 ERE851970:ERE852030 FBA851970:FBA852030 FKW851970:FKW852030 FUS851970:FUS852030 GEO851970:GEO852030 GOK851970:GOK852030 GYG851970:GYG852030 HIC851970:HIC852030 HRY851970:HRY852030 IBU851970:IBU852030 ILQ851970:ILQ852030 IVM851970:IVM852030 JFI851970:JFI852030 JPE851970:JPE852030 JZA851970:JZA852030 KIW851970:KIW852030 KSS851970:KSS852030 LCO851970:LCO852030 LMK851970:LMK852030 LWG851970:LWG852030 MGC851970:MGC852030 MPY851970:MPY852030 MZU851970:MZU852030 NJQ851970:NJQ852030 NTM851970:NTM852030 ODI851970:ODI852030 ONE851970:ONE852030 OXA851970:OXA852030 PGW851970:PGW852030 PQS851970:PQS852030 QAO851970:QAO852030 QKK851970:QKK852030 QUG851970:QUG852030 REC851970:REC852030 RNY851970:RNY852030 RXU851970:RXU852030 SHQ851970:SHQ852030 SRM851970:SRM852030 TBI851970:TBI852030 TLE851970:TLE852030 TVA851970:TVA852030 UEW851970:UEW852030 UOS851970:UOS852030 UYO851970:UYO852030 VIK851970:VIK852030 VSG851970:VSG852030 WCC851970:WCC852030 WLY851970:WLY852030 WVU851970:WVU852030 M917506:M917566 JI917506:JI917566 TE917506:TE917566 ADA917506:ADA917566 AMW917506:AMW917566 AWS917506:AWS917566 BGO917506:BGO917566 BQK917506:BQK917566 CAG917506:CAG917566 CKC917506:CKC917566 CTY917506:CTY917566 DDU917506:DDU917566 DNQ917506:DNQ917566 DXM917506:DXM917566 EHI917506:EHI917566 ERE917506:ERE917566 FBA917506:FBA917566 FKW917506:FKW917566 FUS917506:FUS917566 GEO917506:GEO917566 GOK917506:GOK917566 GYG917506:GYG917566 HIC917506:HIC917566 HRY917506:HRY917566 IBU917506:IBU917566 ILQ917506:ILQ917566 IVM917506:IVM917566 JFI917506:JFI917566 JPE917506:JPE917566 JZA917506:JZA917566 KIW917506:KIW917566 KSS917506:KSS917566 LCO917506:LCO917566 LMK917506:LMK917566 LWG917506:LWG917566 MGC917506:MGC917566 MPY917506:MPY917566 MZU917506:MZU917566 NJQ917506:NJQ917566 NTM917506:NTM917566 ODI917506:ODI917566 ONE917506:ONE917566 OXA917506:OXA917566 PGW917506:PGW917566 PQS917506:PQS917566 QAO917506:QAO917566 QKK917506:QKK917566 QUG917506:QUG917566 REC917506:REC917566 RNY917506:RNY917566 RXU917506:RXU917566 SHQ917506:SHQ917566 SRM917506:SRM917566 TBI917506:TBI917566 TLE917506:TLE917566 TVA917506:TVA917566 UEW917506:UEW917566 UOS917506:UOS917566 UYO917506:UYO917566 VIK917506:VIK917566 VSG917506:VSG917566 WCC917506:WCC917566 WLY917506:WLY917566 WVU917506:WVU917566 M983042:M983102 JI983042:JI983102 TE983042:TE983102 ADA983042:ADA983102 AMW983042:AMW983102 AWS983042:AWS983102 BGO983042:BGO983102 BQK983042:BQK983102 CAG983042:CAG983102 CKC983042:CKC983102 CTY983042:CTY983102 DDU983042:DDU983102 DNQ983042:DNQ983102 DXM983042:DXM983102 EHI983042:EHI983102 ERE983042:ERE983102 FBA983042:FBA983102 FKW983042:FKW983102 FUS983042:FUS983102 GEO983042:GEO983102 GOK983042:GOK983102 GYG983042:GYG983102 HIC983042:HIC983102 HRY983042:HRY983102 IBU983042:IBU983102 ILQ983042:ILQ983102 IVM983042:IVM983102 JFI983042:JFI983102 JPE983042:JPE983102 JZA983042:JZA983102 KIW983042:KIW983102 KSS983042:KSS983102 LCO983042:LCO983102 LMK983042:LMK983102 LWG983042:LWG983102 MGC983042:MGC983102 MPY983042:MPY983102 MZU983042:MZU983102 NJQ983042:NJQ983102 NTM983042:NTM983102 ODI983042:ODI983102 ONE983042:ONE983102 OXA983042:OXA983102 PGW983042:PGW983102 PQS983042:PQS983102 QAO983042:QAO983102 QKK983042:QKK983102 QUG983042:QUG983102 REC983042:REC983102 RNY983042:RNY983102 RXU983042:RXU983102 SHQ983042:SHQ983102 SRM983042:SRM983102 TBI983042:TBI983102 TLE983042:TLE983102 TVA983042:TVA983102 UEW983042:UEW983102 UOS983042:UOS983102 UYO983042:UYO983102 VIK983042:VIK983102 VSG983042:VSG983102 WCC983042:WCC983102 WLY983042:WLY983102 WVU983042:WVU983102" xr:uid="{00000000-0002-0000-2600-000001000000}">
      <formula1>$M$64:$M$65</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3"/>
  <dimension ref="A1:X79"/>
  <sheetViews>
    <sheetView zoomScale="70" zoomScaleNormal="70" workbookViewId="0">
      <pane xSplit="2" ySplit="1" topLeftCell="D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19.21875" style="9" bestFit="1" customWidth="1"/>
    <col min="2" max="2" width="21.66406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3.44140625" style="9" bestFit="1" customWidth="1"/>
    <col min="8" max="8" width="23.8867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19.21875" style="9" bestFit="1" customWidth="1"/>
    <col min="258" max="258" width="21.6640625" style="9" bestFit="1" customWidth="1"/>
    <col min="259" max="259" width="18.6640625" style="9" customWidth="1"/>
    <col min="260" max="260" width="20.77734375" style="9" customWidth="1"/>
    <col min="261" max="261" width="0" style="9" hidden="1" customWidth="1"/>
    <col min="262" max="262" width="5.109375" style="9" customWidth="1"/>
    <col min="263" max="263" width="23.44140625" style="9" bestFit="1" customWidth="1"/>
    <col min="264" max="264" width="23.8867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19.21875" style="9" bestFit="1" customWidth="1"/>
    <col min="514" max="514" width="21.6640625" style="9" bestFit="1" customWidth="1"/>
    <col min="515" max="515" width="18.6640625" style="9" customWidth="1"/>
    <col min="516" max="516" width="20.77734375" style="9" customWidth="1"/>
    <col min="517" max="517" width="0" style="9" hidden="1" customWidth="1"/>
    <col min="518" max="518" width="5.109375" style="9" customWidth="1"/>
    <col min="519" max="519" width="23.44140625" style="9" bestFit="1" customWidth="1"/>
    <col min="520" max="520" width="23.8867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19.21875" style="9" bestFit="1" customWidth="1"/>
    <col min="770" max="770" width="21.6640625" style="9" bestFit="1" customWidth="1"/>
    <col min="771" max="771" width="18.6640625" style="9" customWidth="1"/>
    <col min="772" max="772" width="20.77734375" style="9" customWidth="1"/>
    <col min="773" max="773" width="0" style="9" hidden="1" customWidth="1"/>
    <col min="774" max="774" width="5.109375" style="9" customWidth="1"/>
    <col min="775" max="775" width="23.44140625" style="9" bestFit="1" customWidth="1"/>
    <col min="776" max="776" width="23.8867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19.21875" style="9" bestFit="1" customWidth="1"/>
    <col min="1026" max="1026" width="21.6640625" style="9" bestFit="1" customWidth="1"/>
    <col min="1027" max="1027" width="18.6640625" style="9" customWidth="1"/>
    <col min="1028" max="1028" width="20.77734375" style="9" customWidth="1"/>
    <col min="1029" max="1029" width="0" style="9" hidden="1" customWidth="1"/>
    <col min="1030" max="1030" width="5.109375" style="9" customWidth="1"/>
    <col min="1031" max="1031" width="23.44140625" style="9" bestFit="1" customWidth="1"/>
    <col min="1032" max="1032" width="23.8867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19.21875" style="9" bestFit="1" customWidth="1"/>
    <col min="1282" max="1282" width="21.6640625" style="9" bestFit="1" customWidth="1"/>
    <col min="1283" max="1283" width="18.6640625" style="9" customWidth="1"/>
    <col min="1284" max="1284" width="20.77734375" style="9" customWidth="1"/>
    <col min="1285" max="1285" width="0" style="9" hidden="1" customWidth="1"/>
    <col min="1286" max="1286" width="5.109375" style="9" customWidth="1"/>
    <col min="1287" max="1287" width="23.44140625" style="9" bestFit="1" customWidth="1"/>
    <col min="1288" max="1288" width="23.8867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19.21875" style="9" bestFit="1" customWidth="1"/>
    <col min="1538" max="1538" width="21.6640625" style="9" bestFit="1" customWidth="1"/>
    <col min="1539" max="1539" width="18.6640625" style="9" customWidth="1"/>
    <col min="1540" max="1540" width="20.77734375" style="9" customWidth="1"/>
    <col min="1541" max="1541" width="0" style="9" hidden="1" customWidth="1"/>
    <col min="1542" max="1542" width="5.109375" style="9" customWidth="1"/>
    <col min="1543" max="1543" width="23.44140625" style="9" bestFit="1" customWidth="1"/>
    <col min="1544" max="1544" width="23.8867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19.21875" style="9" bestFit="1" customWidth="1"/>
    <col min="1794" max="1794" width="21.6640625" style="9" bestFit="1" customWidth="1"/>
    <col min="1795" max="1795" width="18.6640625" style="9" customWidth="1"/>
    <col min="1796" max="1796" width="20.77734375" style="9" customWidth="1"/>
    <col min="1797" max="1797" width="0" style="9" hidden="1" customWidth="1"/>
    <col min="1798" max="1798" width="5.109375" style="9" customWidth="1"/>
    <col min="1799" max="1799" width="23.44140625" style="9" bestFit="1" customWidth="1"/>
    <col min="1800" max="1800" width="23.8867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19.21875" style="9" bestFit="1" customWidth="1"/>
    <col min="2050" max="2050" width="21.6640625" style="9" bestFit="1" customWidth="1"/>
    <col min="2051" max="2051" width="18.6640625" style="9" customWidth="1"/>
    <col min="2052" max="2052" width="20.77734375" style="9" customWidth="1"/>
    <col min="2053" max="2053" width="0" style="9" hidden="1" customWidth="1"/>
    <col min="2054" max="2054" width="5.109375" style="9" customWidth="1"/>
    <col min="2055" max="2055" width="23.44140625" style="9" bestFit="1" customWidth="1"/>
    <col min="2056" max="2056" width="23.8867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19.21875" style="9" bestFit="1" customWidth="1"/>
    <col min="2306" max="2306" width="21.6640625" style="9" bestFit="1" customWidth="1"/>
    <col min="2307" max="2307" width="18.6640625" style="9" customWidth="1"/>
    <col min="2308" max="2308" width="20.77734375" style="9" customWidth="1"/>
    <col min="2309" max="2309" width="0" style="9" hidden="1" customWidth="1"/>
    <col min="2310" max="2310" width="5.109375" style="9" customWidth="1"/>
    <col min="2311" max="2311" width="23.44140625" style="9" bestFit="1" customWidth="1"/>
    <col min="2312" max="2312" width="23.8867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19.21875" style="9" bestFit="1" customWidth="1"/>
    <col min="2562" max="2562" width="21.6640625" style="9" bestFit="1" customWidth="1"/>
    <col min="2563" max="2563" width="18.6640625" style="9" customWidth="1"/>
    <col min="2564" max="2564" width="20.77734375" style="9" customWidth="1"/>
    <col min="2565" max="2565" width="0" style="9" hidden="1" customWidth="1"/>
    <col min="2566" max="2566" width="5.109375" style="9" customWidth="1"/>
    <col min="2567" max="2567" width="23.44140625" style="9" bestFit="1" customWidth="1"/>
    <col min="2568" max="2568" width="23.8867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19.21875" style="9" bestFit="1" customWidth="1"/>
    <col min="2818" max="2818" width="21.6640625" style="9" bestFit="1" customWidth="1"/>
    <col min="2819" max="2819" width="18.6640625" style="9" customWidth="1"/>
    <col min="2820" max="2820" width="20.77734375" style="9" customWidth="1"/>
    <col min="2821" max="2821" width="0" style="9" hidden="1" customWidth="1"/>
    <col min="2822" max="2822" width="5.109375" style="9" customWidth="1"/>
    <col min="2823" max="2823" width="23.44140625" style="9" bestFit="1" customWidth="1"/>
    <col min="2824" max="2824" width="23.8867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19.21875" style="9" bestFit="1" customWidth="1"/>
    <col min="3074" max="3074" width="21.6640625" style="9" bestFit="1" customWidth="1"/>
    <col min="3075" max="3075" width="18.6640625" style="9" customWidth="1"/>
    <col min="3076" max="3076" width="20.77734375" style="9" customWidth="1"/>
    <col min="3077" max="3077" width="0" style="9" hidden="1" customWidth="1"/>
    <col min="3078" max="3078" width="5.109375" style="9" customWidth="1"/>
    <col min="3079" max="3079" width="23.44140625" style="9" bestFit="1" customWidth="1"/>
    <col min="3080" max="3080" width="23.8867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19.21875" style="9" bestFit="1" customWidth="1"/>
    <col min="3330" max="3330" width="21.6640625" style="9" bestFit="1" customWidth="1"/>
    <col min="3331" max="3331" width="18.6640625" style="9" customWidth="1"/>
    <col min="3332" max="3332" width="20.77734375" style="9" customWidth="1"/>
    <col min="3333" max="3333" width="0" style="9" hidden="1" customWidth="1"/>
    <col min="3334" max="3334" width="5.109375" style="9" customWidth="1"/>
    <col min="3335" max="3335" width="23.44140625" style="9" bestFit="1" customWidth="1"/>
    <col min="3336" max="3336" width="23.8867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19.21875" style="9" bestFit="1" customWidth="1"/>
    <col min="3586" max="3586" width="21.6640625" style="9" bestFit="1" customWidth="1"/>
    <col min="3587" max="3587" width="18.6640625" style="9" customWidth="1"/>
    <col min="3588" max="3588" width="20.77734375" style="9" customWidth="1"/>
    <col min="3589" max="3589" width="0" style="9" hidden="1" customWidth="1"/>
    <col min="3590" max="3590" width="5.109375" style="9" customWidth="1"/>
    <col min="3591" max="3591" width="23.44140625" style="9" bestFit="1" customWidth="1"/>
    <col min="3592" max="3592" width="23.8867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19.21875" style="9" bestFit="1" customWidth="1"/>
    <col min="3842" max="3842" width="21.6640625" style="9" bestFit="1" customWidth="1"/>
    <col min="3843" max="3843" width="18.6640625" style="9" customWidth="1"/>
    <col min="3844" max="3844" width="20.77734375" style="9" customWidth="1"/>
    <col min="3845" max="3845" width="0" style="9" hidden="1" customWidth="1"/>
    <col min="3846" max="3846" width="5.109375" style="9" customWidth="1"/>
    <col min="3847" max="3847" width="23.44140625" style="9" bestFit="1" customWidth="1"/>
    <col min="3848" max="3848" width="23.8867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19.21875" style="9" bestFit="1" customWidth="1"/>
    <col min="4098" max="4098" width="21.6640625" style="9" bestFit="1" customWidth="1"/>
    <col min="4099" max="4099" width="18.6640625" style="9" customWidth="1"/>
    <col min="4100" max="4100" width="20.77734375" style="9" customWidth="1"/>
    <col min="4101" max="4101" width="0" style="9" hidden="1" customWidth="1"/>
    <col min="4102" max="4102" width="5.109375" style="9" customWidth="1"/>
    <col min="4103" max="4103" width="23.44140625" style="9" bestFit="1" customWidth="1"/>
    <col min="4104" max="4104" width="23.8867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19.21875" style="9" bestFit="1" customWidth="1"/>
    <col min="4354" max="4354" width="21.6640625" style="9" bestFit="1" customWidth="1"/>
    <col min="4355" max="4355" width="18.6640625" style="9" customWidth="1"/>
    <col min="4356" max="4356" width="20.77734375" style="9" customWidth="1"/>
    <col min="4357" max="4357" width="0" style="9" hidden="1" customWidth="1"/>
    <col min="4358" max="4358" width="5.109375" style="9" customWidth="1"/>
    <col min="4359" max="4359" width="23.44140625" style="9" bestFit="1" customWidth="1"/>
    <col min="4360" max="4360" width="23.8867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19.21875" style="9" bestFit="1" customWidth="1"/>
    <col min="4610" max="4610" width="21.6640625" style="9" bestFit="1" customWidth="1"/>
    <col min="4611" max="4611" width="18.6640625" style="9" customWidth="1"/>
    <col min="4612" max="4612" width="20.77734375" style="9" customWidth="1"/>
    <col min="4613" max="4613" width="0" style="9" hidden="1" customWidth="1"/>
    <col min="4614" max="4614" width="5.109375" style="9" customWidth="1"/>
    <col min="4615" max="4615" width="23.44140625" style="9" bestFit="1" customWidth="1"/>
    <col min="4616" max="4616" width="23.8867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19.21875" style="9" bestFit="1" customWidth="1"/>
    <col min="4866" max="4866" width="21.6640625" style="9" bestFit="1" customWidth="1"/>
    <col min="4867" max="4867" width="18.6640625" style="9" customWidth="1"/>
    <col min="4868" max="4868" width="20.77734375" style="9" customWidth="1"/>
    <col min="4869" max="4869" width="0" style="9" hidden="1" customWidth="1"/>
    <col min="4870" max="4870" width="5.109375" style="9" customWidth="1"/>
    <col min="4871" max="4871" width="23.44140625" style="9" bestFit="1" customWidth="1"/>
    <col min="4872" max="4872" width="23.8867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19.21875" style="9" bestFit="1" customWidth="1"/>
    <col min="5122" max="5122" width="21.6640625" style="9" bestFit="1" customWidth="1"/>
    <col min="5123" max="5123" width="18.6640625" style="9" customWidth="1"/>
    <col min="5124" max="5124" width="20.77734375" style="9" customWidth="1"/>
    <col min="5125" max="5125" width="0" style="9" hidden="1" customWidth="1"/>
    <col min="5126" max="5126" width="5.109375" style="9" customWidth="1"/>
    <col min="5127" max="5127" width="23.44140625" style="9" bestFit="1" customWidth="1"/>
    <col min="5128" max="5128" width="23.8867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19.21875" style="9" bestFit="1" customWidth="1"/>
    <col min="5378" max="5378" width="21.6640625" style="9" bestFit="1" customWidth="1"/>
    <col min="5379" max="5379" width="18.6640625" style="9" customWidth="1"/>
    <col min="5380" max="5380" width="20.77734375" style="9" customWidth="1"/>
    <col min="5381" max="5381" width="0" style="9" hidden="1" customWidth="1"/>
    <col min="5382" max="5382" width="5.109375" style="9" customWidth="1"/>
    <col min="5383" max="5383" width="23.44140625" style="9" bestFit="1" customWidth="1"/>
    <col min="5384" max="5384" width="23.8867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19.21875" style="9" bestFit="1" customWidth="1"/>
    <col min="5634" max="5634" width="21.6640625" style="9" bestFit="1" customWidth="1"/>
    <col min="5635" max="5635" width="18.6640625" style="9" customWidth="1"/>
    <col min="5636" max="5636" width="20.77734375" style="9" customWidth="1"/>
    <col min="5637" max="5637" width="0" style="9" hidden="1" customWidth="1"/>
    <col min="5638" max="5638" width="5.109375" style="9" customWidth="1"/>
    <col min="5639" max="5639" width="23.44140625" style="9" bestFit="1" customWidth="1"/>
    <col min="5640" max="5640" width="23.8867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19.21875" style="9" bestFit="1" customWidth="1"/>
    <col min="5890" max="5890" width="21.6640625" style="9" bestFit="1" customWidth="1"/>
    <col min="5891" max="5891" width="18.6640625" style="9" customWidth="1"/>
    <col min="5892" max="5892" width="20.77734375" style="9" customWidth="1"/>
    <col min="5893" max="5893" width="0" style="9" hidden="1" customWidth="1"/>
    <col min="5894" max="5894" width="5.109375" style="9" customWidth="1"/>
    <col min="5895" max="5895" width="23.44140625" style="9" bestFit="1" customWidth="1"/>
    <col min="5896" max="5896" width="23.8867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19.21875" style="9" bestFit="1" customWidth="1"/>
    <col min="6146" max="6146" width="21.6640625" style="9" bestFit="1" customWidth="1"/>
    <col min="6147" max="6147" width="18.6640625" style="9" customWidth="1"/>
    <col min="6148" max="6148" width="20.77734375" style="9" customWidth="1"/>
    <col min="6149" max="6149" width="0" style="9" hidden="1" customWidth="1"/>
    <col min="6150" max="6150" width="5.109375" style="9" customWidth="1"/>
    <col min="6151" max="6151" width="23.44140625" style="9" bestFit="1" customWidth="1"/>
    <col min="6152" max="6152" width="23.8867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19.21875" style="9" bestFit="1" customWidth="1"/>
    <col min="6402" max="6402" width="21.6640625" style="9" bestFit="1" customWidth="1"/>
    <col min="6403" max="6403" width="18.6640625" style="9" customWidth="1"/>
    <col min="6404" max="6404" width="20.77734375" style="9" customWidth="1"/>
    <col min="6405" max="6405" width="0" style="9" hidden="1" customWidth="1"/>
    <col min="6406" max="6406" width="5.109375" style="9" customWidth="1"/>
    <col min="6407" max="6407" width="23.44140625" style="9" bestFit="1" customWidth="1"/>
    <col min="6408" max="6408" width="23.8867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19.21875" style="9" bestFit="1" customWidth="1"/>
    <col min="6658" max="6658" width="21.6640625" style="9" bestFit="1" customWidth="1"/>
    <col min="6659" max="6659" width="18.6640625" style="9" customWidth="1"/>
    <col min="6660" max="6660" width="20.77734375" style="9" customWidth="1"/>
    <col min="6661" max="6661" width="0" style="9" hidden="1" customWidth="1"/>
    <col min="6662" max="6662" width="5.109375" style="9" customWidth="1"/>
    <col min="6663" max="6663" width="23.44140625" style="9" bestFit="1" customWidth="1"/>
    <col min="6664" max="6664" width="23.8867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19.21875" style="9" bestFit="1" customWidth="1"/>
    <col min="6914" max="6914" width="21.6640625" style="9" bestFit="1" customWidth="1"/>
    <col min="6915" max="6915" width="18.6640625" style="9" customWidth="1"/>
    <col min="6916" max="6916" width="20.77734375" style="9" customWidth="1"/>
    <col min="6917" max="6917" width="0" style="9" hidden="1" customWidth="1"/>
    <col min="6918" max="6918" width="5.109375" style="9" customWidth="1"/>
    <col min="6919" max="6919" width="23.44140625" style="9" bestFit="1" customWidth="1"/>
    <col min="6920" max="6920" width="23.8867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19.21875" style="9" bestFit="1" customWidth="1"/>
    <col min="7170" max="7170" width="21.6640625" style="9" bestFit="1" customWidth="1"/>
    <col min="7171" max="7171" width="18.6640625" style="9" customWidth="1"/>
    <col min="7172" max="7172" width="20.77734375" style="9" customWidth="1"/>
    <col min="7173" max="7173" width="0" style="9" hidden="1" customWidth="1"/>
    <col min="7174" max="7174" width="5.109375" style="9" customWidth="1"/>
    <col min="7175" max="7175" width="23.44140625" style="9" bestFit="1" customWidth="1"/>
    <col min="7176" max="7176" width="23.8867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19.21875" style="9" bestFit="1" customWidth="1"/>
    <col min="7426" max="7426" width="21.6640625" style="9" bestFit="1" customWidth="1"/>
    <col min="7427" max="7427" width="18.6640625" style="9" customWidth="1"/>
    <col min="7428" max="7428" width="20.77734375" style="9" customWidth="1"/>
    <col min="7429" max="7429" width="0" style="9" hidden="1" customWidth="1"/>
    <col min="7430" max="7430" width="5.109375" style="9" customWidth="1"/>
    <col min="7431" max="7431" width="23.44140625" style="9" bestFit="1" customWidth="1"/>
    <col min="7432" max="7432" width="23.8867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19.21875" style="9" bestFit="1" customWidth="1"/>
    <col min="7682" max="7682" width="21.6640625" style="9" bestFit="1" customWidth="1"/>
    <col min="7683" max="7683" width="18.6640625" style="9" customWidth="1"/>
    <col min="7684" max="7684" width="20.77734375" style="9" customWidth="1"/>
    <col min="7685" max="7685" width="0" style="9" hidden="1" customWidth="1"/>
    <col min="7686" max="7686" width="5.109375" style="9" customWidth="1"/>
    <col min="7687" max="7687" width="23.44140625" style="9" bestFit="1" customWidth="1"/>
    <col min="7688" max="7688" width="23.8867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19.21875" style="9" bestFit="1" customWidth="1"/>
    <col min="7938" max="7938" width="21.6640625" style="9" bestFit="1" customWidth="1"/>
    <col min="7939" max="7939" width="18.6640625" style="9" customWidth="1"/>
    <col min="7940" max="7940" width="20.77734375" style="9" customWidth="1"/>
    <col min="7941" max="7941" width="0" style="9" hidden="1" customWidth="1"/>
    <col min="7942" max="7942" width="5.109375" style="9" customWidth="1"/>
    <col min="7943" max="7943" width="23.44140625" style="9" bestFit="1" customWidth="1"/>
    <col min="7944" max="7944" width="23.8867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19.21875" style="9" bestFit="1" customWidth="1"/>
    <col min="8194" max="8194" width="21.6640625" style="9" bestFit="1" customWidth="1"/>
    <col min="8195" max="8195" width="18.6640625" style="9" customWidth="1"/>
    <col min="8196" max="8196" width="20.77734375" style="9" customWidth="1"/>
    <col min="8197" max="8197" width="0" style="9" hidden="1" customWidth="1"/>
    <col min="8198" max="8198" width="5.109375" style="9" customWidth="1"/>
    <col min="8199" max="8199" width="23.44140625" style="9" bestFit="1" customWidth="1"/>
    <col min="8200" max="8200" width="23.8867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19.21875" style="9" bestFit="1" customWidth="1"/>
    <col min="8450" max="8450" width="21.6640625" style="9" bestFit="1" customWidth="1"/>
    <col min="8451" max="8451" width="18.6640625" style="9" customWidth="1"/>
    <col min="8452" max="8452" width="20.77734375" style="9" customWidth="1"/>
    <col min="8453" max="8453" width="0" style="9" hidden="1" customWidth="1"/>
    <col min="8454" max="8454" width="5.109375" style="9" customWidth="1"/>
    <col min="8455" max="8455" width="23.44140625" style="9" bestFit="1" customWidth="1"/>
    <col min="8456" max="8456" width="23.8867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19.21875" style="9" bestFit="1" customWidth="1"/>
    <col min="8706" max="8706" width="21.6640625" style="9" bestFit="1" customWidth="1"/>
    <col min="8707" max="8707" width="18.6640625" style="9" customWidth="1"/>
    <col min="8708" max="8708" width="20.77734375" style="9" customWidth="1"/>
    <col min="8709" max="8709" width="0" style="9" hidden="1" customWidth="1"/>
    <col min="8710" max="8710" width="5.109375" style="9" customWidth="1"/>
    <col min="8711" max="8711" width="23.44140625" style="9" bestFit="1" customWidth="1"/>
    <col min="8712" max="8712" width="23.8867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19.21875" style="9" bestFit="1" customWidth="1"/>
    <col min="8962" max="8962" width="21.6640625" style="9" bestFit="1" customWidth="1"/>
    <col min="8963" max="8963" width="18.6640625" style="9" customWidth="1"/>
    <col min="8964" max="8964" width="20.77734375" style="9" customWidth="1"/>
    <col min="8965" max="8965" width="0" style="9" hidden="1" customWidth="1"/>
    <col min="8966" max="8966" width="5.109375" style="9" customWidth="1"/>
    <col min="8967" max="8967" width="23.44140625" style="9" bestFit="1" customWidth="1"/>
    <col min="8968" max="8968" width="23.8867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19.21875" style="9" bestFit="1" customWidth="1"/>
    <col min="9218" max="9218" width="21.6640625" style="9" bestFit="1" customWidth="1"/>
    <col min="9219" max="9219" width="18.6640625" style="9" customWidth="1"/>
    <col min="9220" max="9220" width="20.77734375" style="9" customWidth="1"/>
    <col min="9221" max="9221" width="0" style="9" hidden="1" customWidth="1"/>
    <col min="9222" max="9222" width="5.109375" style="9" customWidth="1"/>
    <col min="9223" max="9223" width="23.44140625" style="9" bestFit="1" customWidth="1"/>
    <col min="9224" max="9224" width="23.8867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19.21875" style="9" bestFit="1" customWidth="1"/>
    <col min="9474" max="9474" width="21.6640625" style="9" bestFit="1" customWidth="1"/>
    <col min="9475" max="9475" width="18.6640625" style="9" customWidth="1"/>
    <col min="9476" max="9476" width="20.77734375" style="9" customWidth="1"/>
    <col min="9477" max="9477" width="0" style="9" hidden="1" customWidth="1"/>
    <col min="9478" max="9478" width="5.109375" style="9" customWidth="1"/>
    <col min="9479" max="9479" width="23.44140625" style="9" bestFit="1" customWidth="1"/>
    <col min="9480" max="9480" width="23.8867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19.21875" style="9" bestFit="1" customWidth="1"/>
    <col min="9730" max="9730" width="21.6640625" style="9" bestFit="1" customWidth="1"/>
    <col min="9731" max="9731" width="18.6640625" style="9" customWidth="1"/>
    <col min="9732" max="9732" width="20.77734375" style="9" customWidth="1"/>
    <col min="9733" max="9733" width="0" style="9" hidden="1" customWidth="1"/>
    <col min="9734" max="9734" width="5.109375" style="9" customWidth="1"/>
    <col min="9735" max="9735" width="23.44140625" style="9" bestFit="1" customWidth="1"/>
    <col min="9736" max="9736" width="23.8867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19.21875" style="9" bestFit="1" customWidth="1"/>
    <col min="9986" max="9986" width="21.6640625" style="9" bestFit="1" customWidth="1"/>
    <col min="9987" max="9987" width="18.6640625" style="9" customWidth="1"/>
    <col min="9988" max="9988" width="20.77734375" style="9" customWidth="1"/>
    <col min="9989" max="9989" width="0" style="9" hidden="1" customWidth="1"/>
    <col min="9990" max="9990" width="5.109375" style="9" customWidth="1"/>
    <col min="9991" max="9991" width="23.44140625" style="9" bestFit="1" customWidth="1"/>
    <col min="9992" max="9992" width="23.8867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19.21875" style="9" bestFit="1" customWidth="1"/>
    <col min="10242" max="10242" width="21.66406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3.44140625" style="9" bestFit="1" customWidth="1"/>
    <col min="10248" max="10248" width="23.8867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19.21875" style="9" bestFit="1" customWidth="1"/>
    <col min="10498" max="10498" width="21.66406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3.44140625" style="9" bestFit="1" customWidth="1"/>
    <col min="10504" max="10504" width="23.8867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19.21875" style="9" bestFit="1" customWidth="1"/>
    <col min="10754" max="10754" width="21.66406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3.44140625" style="9" bestFit="1" customWidth="1"/>
    <col min="10760" max="10760" width="23.8867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19.21875" style="9" bestFit="1" customWidth="1"/>
    <col min="11010" max="11010" width="21.66406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3.44140625" style="9" bestFit="1" customWidth="1"/>
    <col min="11016" max="11016" width="23.8867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19.21875" style="9" bestFit="1" customWidth="1"/>
    <col min="11266" max="11266" width="21.66406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3.44140625" style="9" bestFit="1" customWidth="1"/>
    <col min="11272" max="11272" width="23.8867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19.21875" style="9" bestFit="1" customWidth="1"/>
    <col min="11522" max="11522" width="21.66406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3.44140625" style="9" bestFit="1" customWidth="1"/>
    <col min="11528" max="11528" width="23.8867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19.21875" style="9" bestFit="1" customWidth="1"/>
    <col min="11778" max="11778" width="21.66406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3.44140625" style="9" bestFit="1" customWidth="1"/>
    <col min="11784" max="11784" width="23.8867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19.21875" style="9" bestFit="1" customWidth="1"/>
    <col min="12034" max="12034" width="21.66406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3.44140625" style="9" bestFit="1" customWidth="1"/>
    <col min="12040" max="12040" width="23.8867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19.21875" style="9" bestFit="1" customWidth="1"/>
    <col min="12290" max="12290" width="21.66406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3.44140625" style="9" bestFit="1" customWidth="1"/>
    <col min="12296" max="12296" width="23.8867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19.21875" style="9" bestFit="1" customWidth="1"/>
    <col min="12546" max="12546" width="21.66406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3.44140625" style="9" bestFit="1" customWidth="1"/>
    <col min="12552" max="12552" width="23.8867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19.21875" style="9" bestFit="1" customWidth="1"/>
    <col min="12802" max="12802" width="21.66406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3.44140625" style="9" bestFit="1" customWidth="1"/>
    <col min="12808" max="12808" width="23.8867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19.21875" style="9" bestFit="1" customWidth="1"/>
    <col min="13058" max="13058" width="21.66406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3.44140625" style="9" bestFit="1" customWidth="1"/>
    <col min="13064" max="13064" width="23.8867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19.21875" style="9" bestFit="1" customWidth="1"/>
    <col min="13314" max="13314" width="21.66406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3.44140625" style="9" bestFit="1" customWidth="1"/>
    <col min="13320" max="13320" width="23.8867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19.21875" style="9" bestFit="1" customWidth="1"/>
    <col min="13570" max="13570" width="21.66406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3.44140625" style="9" bestFit="1" customWidth="1"/>
    <col min="13576" max="13576" width="23.8867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19.21875" style="9" bestFit="1" customWidth="1"/>
    <col min="13826" max="13826" width="21.66406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3.44140625" style="9" bestFit="1" customWidth="1"/>
    <col min="13832" max="13832" width="23.8867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19.21875" style="9" bestFit="1" customWidth="1"/>
    <col min="14082" max="14082" width="21.66406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3.44140625" style="9" bestFit="1" customWidth="1"/>
    <col min="14088" max="14088" width="23.8867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19.21875" style="9" bestFit="1" customWidth="1"/>
    <col min="14338" max="14338" width="21.66406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3.44140625" style="9" bestFit="1" customWidth="1"/>
    <col min="14344" max="14344" width="23.8867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19.21875" style="9" bestFit="1" customWidth="1"/>
    <col min="14594" max="14594" width="21.66406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3.44140625" style="9" bestFit="1" customWidth="1"/>
    <col min="14600" max="14600" width="23.8867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19.21875" style="9" bestFit="1" customWidth="1"/>
    <col min="14850" max="14850" width="21.66406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3.44140625" style="9" bestFit="1" customWidth="1"/>
    <col min="14856" max="14856" width="23.8867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19.21875" style="9" bestFit="1" customWidth="1"/>
    <col min="15106" max="15106" width="21.66406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3.44140625" style="9" bestFit="1" customWidth="1"/>
    <col min="15112" max="15112" width="23.8867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19.21875" style="9" bestFit="1" customWidth="1"/>
    <col min="15362" max="15362" width="21.66406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3.44140625" style="9" bestFit="1" customWidth="1"/>
    <col min="15368" max="15368" width="23.8867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19.21875" style="9" bestFit="1" customWidth="1"/>
    <col min="15618" max="15618" width="21.66406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3.44140625" style="9" bestFit="1" customWidth="1"/>
    <col min="15624" max="15624" width="23.8867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19.21875" style="9" bestFit="1" customWidth="1"/>
    <col min="15874" max="15874" width="21.66406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3.44140625" style="9" bestFit="1" customWidth="1"/>
    <col min="15880" max="15880" width="23.8867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19.21875" style="9" bestFit="1" customWidth="1"/>
    <col min="16130" max="16130" width="21.66406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3.44140625" style="9" bestFit="1" customWidth="1"/>
    <col min="16136" max="16136" width="23.8867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18945</v>
      </c>
      <c r="B2" s="498" t="s">
        <v>18936</v>
      </c>
      <c r="C2" s="500"/>
      <c r="D2" s="500"/>
      <c r="E2" s="502">
        <v>15780518</v>
      </c>
      <c r="F2" s="27">
        <v>1</v>
      </c>
      <c r="G2" s="28" t="s">
        <v>18946</v>
      </c>
      <c r="H2" s="28" t="s">
        <v>18947</v>
      </c>
      <c r="I2" s="79"/>
      <c r="J2" s="28" t="s">
        <v>32</v>
      </c>
      <c r="K2" s="29">
        <v>4</v>
      </c>
      <c r="L2" s="29"/>
      <c r="M2" s="30" t="s">
        <v>33</v>
      </c>
      <c r="N2" s="30" t="s">
        <v>33</v>
      </c>
      <c r="O2" s="28"/>
      <c r="P2" s="28"/>
      <c r="Q2" s="28"/>
      <c r="R2" s="28"/>
      <c r="S2" s="28"/>
      <c r="T2" s="28"/>
      <c r="U2" s="28"/>
      <c r="V2" s="28"/>
      <c r="W2" s="33"/>
    </row>
    <row r="3" spans="1:23" x14ac:dyDescent="0.2">
      <c r="A3" s="497"/>
      <c r="B3" s="499"/>
      <c r="C3" s="501"/>
      <c r="D3" s="501"/>
      <c r="E3" s="503"/>
      <c r="F3" s="17">
        <v>2</v>
      </c>
      <c r="G3" s="18" t="s">
        <v>219</v>
      </c>
      <c r="H3" s="18" t="s">
        <v>18948</v>
      </c>
      <c r="I3" s="80"/>
      <c r="J3" s="18" t="s">
        <v>32</v>
      </c>
      <c r="K3" s="19">
        <v>1</v>
      </c>
      <c r="L3" s="19"/>
      <c r="M3" s="20" t="s">
        <v>34</v>
      </c>
      <c r="N3" s="20" t="s">
        <v>34</v>
      </c>
      <c r="O3" s="18"/>
      <c r="P3" s="18"/>
      <c r="Q3" s="18"/>
      <c r="R3" s="18"/>
      <c r="S3" s="18"/>
      <c r="T3" s="18"/>
      <c r="U3" s="18"/>
      <c r="V3" s="18"/>
      <c r="W3" s="34"/>
    </row>
    <row r="4" spans="1:23" x14ac:dyDescent="0.2">
      <c r="A4" s="497"/>
      <c r="B4" s="499"/>
      <c r="C4" s="501"/>
      <c r="D4" s="501"/>
      <c r="E4" s="503"/>
      <c r="F4" s="17">
        <v>3</v>
      </c>
      <c r="G4" s="18" t="s">
        <v>18949</v>
      </c>
      <c r="H4" s="18" t="s">
        <v>18950</v>
      </c>
      <c r="I4" s="80"/>
      <c r="J4" s="18" t="s">
        <v>44</v>
      </c>
      <c r="K4" s="19">
        <v>60</v>
      </c>
      <c r="L4" s="19"/>
      <c r="M4" s="20" t="s">
        <v>34</v>
      </c>
      <c r="N4" s="20" t="s">
        <v>34</v>
      </c>
      <c r="O4" s="18"/>
      <c r="P4" s="18"/>
      <c r="Q4" s="18"/>
      <c r="R4" s="18"/>
      <c r="S4" s="18"/>
      <c r="T4" s="18"/>
      <c r="U4" s="18"/>
      <c r="V4" s="18"/>
      <c r="W4" s="34"/>
    </row>
    <row r="5" spans="1:23" x14ac:dyDescent="0.2">
      <c r="A5" s="497"/>
      <c r="B5" s="499"/>
      <c r="C5" s="501"/>
      <c r="D5" s="501"/>
      <c r="E5" s="503"/>
      <c r="F5" s="17">
        <v>4</v>
      </c>
      <c r="G5" s="18" t="s">
        <v>18951</v>
      </c>
      <c r="H5" s="18" t="s">
        <v>18952</v>
      </c>
      <c r="I5" s="80"/>
      <c r="J5" s="18" t="s">
        <v>32</v>
      </c>
      <c r="K5" s="19">
        <v>2</v>
      </c>
      <c r="L5" s="19"/>
      <c r="M5" s="20" t="s">
        <v>34</v>
      </c>
      <c r="N5" s="20" t="s">
        <v>34</v>
      </c>
      <c r="O5" s="18"/>
      <c r="P5" s="18"/>
      <c r="Q5" s="18"/>
      <c r="R5" s="18"/>
      <c r="S5" s="18"/>
      <c r="T5" s="18"/>
      <c r="U5" s="18"/>
      <c r="V5" s="18"/>
      <c r="W5" s="34"/>
    </row>
    <row r="6" spans="1:23" x14ac:dyDescent="0.2">
      <c r="A6" s="497"/>
      <c r="B6" s="499"/>
      <c r="C6" s="501"/>
      <c r="D6" s="501"/>
      <c r="E6" s="503"/>
      <c r="F6" s="17">
        <v>5</v>
      </c>
      <c r="G6" s="18" t="s">
        <v>18953</v>
      </c>
      <c r="H6" s="18" t="s">
        <v>18954</v>
      </c>
      <c r="I6" s="80"/>
      <c r="J6" s="18" t="s">
        <v>32</v>
      </c>
      <c r="K6" s="19">
        <v>1</v>
      </c>
      <c r="L6" s="19"/>
      <c r="M6" s="20" t="s">
        <v>34</v>
      </c>
      <c r="N6" s="20" t="s">
        <v>34</v>
      </c>
      <c r="O6" s="18"/>
      <c r="P6" s="18"/>
      <c r="Q6" s="18"/>
      <c r="R6" s="18"/>
      <c r="S6" s="18"/>
      <c r="T6" s="18"/>
      <c r="U6" s="18"/>
      <c r="V6" s="18"/>
      <c r="W6" s="34"/>
    </row>
    <row r="7" spans="1:23" x14ac:dyDescent="0.2">
      <c r="A7" s="497"/>
      <c r="B7" s="499"/>
      <c r="C7" s="501"/>
      <c r="D7" s="501"/>
      <c r="E7" s="503"/>
      <c r="F7" s="17">
        <v>6</v>
      </c>
      <c r="G7" s="18" t="s">
        <v>18955</v>
      </c>
      <c r="H7" s="18" t="s">
        <v>18956</v>
      </c>
      <c r="I7" s="80"/>
      <c r="J7" s="18" t="s">
        <v>32</v>
      </c>
      <c r="K7" s="19">
        <v>1</v>
      </c>
      <c r="L7" s="19"/>
      <c r="M7" s="20" t="s">
        <v>34</v>
      </c>
      <c r="N7" s="20" t="s">
        <v>34</v>
      </c>
      <c r="O7" s="18"/>
      <c r="P7" s="18"/>
      <c r="Q7" s="18"/>
      <c r="R7" s="18"/>
      <c r="S7" s="18"/>
      <c r="T7" s="18"/>
      <c r="U7" s="18"/>
      <c r="V7" s="18"/>
      <c r="W7" s="34"/>
    </row>
    <row r="8" spans="1:23" x14ac:dyDescent="0.2">
      <c r="A8" s="497"/>
      <c r="B8" s="499"/>
      <c r="C8" s="501"/>
      <c r="D8" s="501"/>
      <c r="E8" s="503"/>
      <c r="F8" s="17">
        <v>7</v>
      </c>
      <c r="G8" s="18" t="s">
        <v>18957</v>
      </c>
      <c r="H8" s="18" t="s">
        <v>18958</v>
      </c>
      <c r="I8" s="80"/>
      <c r="J8" s="18" t="s">
        <v>32</v>
      </c>
      <c r="K8" s="19">
        <v>1</v>
      </c>
      <c r="L8" s="19"/>
      <c r="M8" s="20" t="s">
        <v>34</v>
      </c>
      <c r="N8" s="20" t="s">
        <v>34</v>
      </c>
      <c r="O8" s="18"/>
      <c r="P8" s="18"/>
      <c r="Q8" s="18"/>
      <c r="R8" s="18"/>
      <c r="S8" s="18"/>
      <c r="T8" s="18"/>
      <c r="U8" s="18"/>
      <c r="V8" s="18"/>
      <c r="W8" s="34"/>
    </row>
    <row r="9" spans="1:23" x14ac:dyDescent="0.2">
      <c r="A9" s="497"/>
      <c r="B9" s="499"/>
      <c r="C9" s="501"/>
      <c r="D9" s="501"/>
      <c r="E9" s="503"/>
      <c r="F9" s="17">
        <v>8</v>
      </c>
      <c r="G9" s="18" t="s">
        <v>18959</v>
      </c>
      <c r="H9" s="18" t="s">
        <v>18960</v>
      </c>
      <c r="I9" s="80"/>
      <c r="J9" s="18" t="s">
        <v>32</v>
      </c>
      <c r="K9" s="19">
        <v>1</v>
      </c>
      <c r="L9" s="19"/>
      <c r="M9" s="20" t="s">
        <v>34</v>
      </c>
      <c r="N9" s="20" t="s">
        <v>34</v>
      </c>
      <c r="O9" s="18"/>
      <c r="P9" s="18"/>
      <c r="Q9" s="18"/>
      <c r="R9" s="18"/>
      <c r="S9" s="18"/>
      <c r="T9" s="18"/>
      <c r="U9" s="18"/>
      <c r="V9" s="18"/>
      <c r="W9" s="34"/>
    </row>
    <row r="10" spans="1:23" x14ac:dyDescent="0.2">
      <c r="A10" s="497"/>
      <c r="B10" s="499"/>
      <c r="C10" s="501"/>
      <c r="D10" s="501"/>
      <c r="E10" s="503"/>
      <c r="F10" s="17">
        <v>9</v>
      </c>
      <c r="G10" s="18" t="s">
        <v>7464</v>
      </c>
      <c r="H10" s="18" t="s">
        <v>18961</v>
      </c>
      <c r="I10" s="80"/>
      <c r="J10" s="18" t="s">
        <v>32</v>
      </c>
      <c r="K10" s="19">
        <v>8</v>
      </c>
      <c r="L10" s="19"/>
      <c r="M10" s="20" t="s">
        <v>34</v>
      </c>
      <c r="N10" s="20" t="s">
        <v>34</v>
      </c>
      <c r="O10" s="18"/>
      <c r="P10" s="18"/>
      <c r="Q10" s="18"/>
      <c r="R10" s="18"/>
      <c r="S10" s="18"/>
      <c r="T10" s="18"/>
      <c r="U10" s="18"/>
      <c r="V10" s="18"/>
      <c r="W10" s="34"/>
    </row>
    <row r="11" spans="1:23" x14ac:dyDescent="0.2">
      <c r="A11" s="497"/>
      <c r="B11" s="499"/>
      <c r="C11" s="501"/>
      <c r="D11" s="501"/>
      <c r="E11" s="503"/>
      <c r="F11" s="17">
        <v>10</v>
      </c>
      <c r="G11" s="18" t="s">
        <v>7466</v>
      </c>
      <c r="H11" s="18" t="s">
        <v>18962</v>
      </c>
      <c r="I11" s="80"/>
      <c r="J11" s="18" t="s">
        <v>44</v>
      </c>
      <c r="K11" s="19">
        <v>12</v>
      </c>
      <c r="L11" s="19"/>
      <c r="M11" s="20" t="s">
        <v>34</v>
      </c>
      <c r="N11" s="20" t="s">
        <v>34</v>
      </c>
      <c r="O11" s="18"/>
      <c r="P11" s="18"/>
      <c r="Q11" s="18"/>
      <c r="R11" s="18"/>
      <c r="S11" s="18"/>
      <c r="T11" s="18"/>
      <c r="U11" s="18"/>
      <c r="V11" s="18"/>
      <c r="W11" s="34"/>
    </row>
    <row r="12" spans="1:23" x14ac:dyDescent="0.2">
      <c r="A12" s="497"/>
      <c r="B12" s="499"/>
      <c r="C12" s="501"/>
      <c r="D12" s="501"/>
      <c r="E12" s="503"/>
      <c r="F12" s="17">
        <v>11</v>
      </c>
      <c r="G12" s="18" t="s">
        <v>7468</v>
      </c>
      <c r="H12" s="18" t="s">
        <v>18963</v>
      </c>
      <c r="I12" s="80"/>
      <c r="J12" s="18" t="s">
        <v>123</v>
      </c>
      <c r="K12" s="19"/>
      <c r="L12" s="19"/>
      <c r="M12" s="20" t="s">
        <v>34</v>
      </c>
      <c r="N12" s="20" t="s">
        <v>34</v>
      </c>
      <c r="O12" s="18"/>
      <c r="P12" s="18"/>
      <c r="Q12" s="18"/>
      <c r="R12" s="18"/>
      <c r="S12" s="18"/>
      <c r="T12" s="18"/>
      <c r="U12" s="18"/>
      <c r="V12" s="18"/>
      <c r="W12" s="34"/>
    </row>
    <row r="13" spans="1:23" x14ac:dyDescent="0.2">
      <c r="A13" s="497"/>
      <c r="B13" s="499"/>
      <c r="C13" s="501"/>
      <c r="D13" s="501"/>
      <c r="E13" s="503"/>
      <c r="F13" s="17">
        <v>12</v>
      </c>
      <c r="G13" s="18" t="s">
        <v>7470</v>
      </c>
      <c r="H13" s="18" t="s">
        <v>18964</v>
      </c>
      <c r="I13" s="80"/>
      <c r="J13" s="18" t="s">
        <v>32</v>
      </c>
      <c r="K13" s="19">
        <v>6</v>
      </c>
      <c r="L13" s="19"/>
      <c r="M13" s="20" t="s">
        <v>34</v>
      </c>
      <c r="N13" s="20" t="s">
        <v>34</v>
      </c>
      <c r="O13" s="18"/>
      <c r="P13" s="18"/>
      <c r="Q13" s="18"/>
      <c r="R13" s="18"/>
      <c r="S13" s="18"/>
      <c r="T13" s="18"/>
      <c r="U13" s="18"/>
      <c r="V13" s="18"/>
      <c r="W13" s="34"/>
    </row>
    <row r="14" spans="1:23" x14ac:dyDescent="0.2">
      <c r="A14" s="497"/>
      <c r="B14" s="499"/>
      <c r="C14" s="501"/>
      <c r="D14" s="501"/>
      <c r="E14" s="503"/>
      <c r="F14" s="17">
        <v>13</v>
      </c>
      <c r="G14" s="18" t="s">
        <v>7472</v>
      </c>
      <c r="H14" s="18" t="s">
        <v>18965</v>
      </c>
      <c r="I14" s="80"/>
      <c r="J14" s="18" t="s">
        <v>32</v>
      </c>
      <c r="K14" s="19">
        <v>8</v>
      </c>
      <c r="L14" s="19"/>
      <c r="M14" s="20" t="s">
        <v>34</v>
      </c>
      <c r="N14" s="20" t="s">
        <v>34</v>
      </c>
      <c r="O14" s="18"/>
      <c r="P14" s="18"/>
      <c r="Q14" s="18"/>
      <c r="R14" s="18"/>
      <c r="S14" s="18"/>
      <c r="T14" s="18"/>
      <c r="U14" s="18"/>
      <c r="V14" s="18"/>
      <c r="W14" s="34"/>
    </row>
    <row r="15" spans="1:23" x14ac:dyDescent="0.2">
      <c r="A15" s="497"/>
      <c r="B15" s="499"/>
      <c r="C15" s="501"/>
      <c r="D15" s="501"/>
      <c r="E15" s="503"/>
      <c r="F15" s="17">
        <v>14</v>
      </c>
      <c r="G15" s="18" t="s">
        <v>7474</v>
      </c>
      <c r="H15" s="18" t="s">
        <v>18966</v>
      </c>
      <c r="I15" s="80"/>
      <c r="J15" s="18" t="s">
        <v>44</v>
      </c>
      <c r="K15" s="19">
        <v>12</v>
      </c>
      <c r="L15" s="19"/>
      <c r="M15" s="20" t="s">
        <v>34</v>
      </c>
      <c r="N15" s="20" t="s">
        <v>34</v>
      </c>
      <c r="O15" s="18"/>
      <c r="P15" s="18"/>
      <c r="Q15" s="18"/>
      <c r="R15" s="18"/>
      <c r="S15" s="18"/>
      <c r="T15" s="18"/>
      <c r="U15" s="18"/>
      <c r="V15" s="18"/>
      <c r="W15" s="34"/>
    </row>
    <row r="16" spans="1:23" x14ac:dyDescent="0.2">
      <c r="A16" s="497"/>
      <c r="B16" s="499"/>
      <c r="C16" s="501"/>
      <c r="D16" s="501"/>
      <c r="E16" s="503"/>
      <c r="F16" s="17">
        <v>15</v>
      </c>
      <c r="G16" s="18" t="s">
        <v>7478</v>
      </c>
      <c r="H16" s="18" t="s">
        <v>18967</v>
      </c>
      <c r="I16" s="80"/>
      <c r="J16" s="18" t="s">
        <v>123</v>
      </c>
      <c r="K16" s="19"/>
      <c r="L16" s="19"/>
      <c r="M16" s="20" t="s">
        <v>34</v>
      </c>
      <c r="N16" s="20" t="s">
        <v>34</v>
      </c>
      <c r="O16" s="18"/>
      <c r="P16" s="18"/>
      <c r="Q16" s="18"/>
      <c r="R16" s="18"/>
      <c r="S16" s="18"/>
      <c r="T16" s="18"/>
      <c r="U16" s="18"/>
      <c r="V16" s="18"/>
      <c r="W16" s="34"/>
    </row>
    <row r="17" spans="1:23" x14ac:dyDescent="0.2">
      <c r="A17" s="497"/>
      <c r="B17" s="499"/>
      <c r="C17" s="501"/>
      <c r="D17" s="501"/>
      <c r="E17" s="503"/>
      <c r="F17" s="17">
        <v>16</v>
      </c>
      <c r="G17" s="18" t="s">
        <v>7480</v>
      </c>
      <c r="H17" s="18" t="s">
        <v>18968</v>
      </c>
      <c r="I17" s="80"/>
      <c r="J17" s="18" t="s">
        <v>32</v>
      </c>
      <c r="K17" s="19">
        <v>6</v>
      </c>
      <c r="L17" s="19"/>
      <c r="M17" s="20" t="s">
        <v>34</v>
      </c>
      <c r="N17" s="20" t="s">
        <v>34</v>
      </c>
      <c r="O17" s="18"/>
      <c r="P17" s="18"/>
      <c r="Q17" s="18"/>
      <c r="R17" s="18"/>
      <c r="S17" s="18"/>
      <c r="T17" s="18"/>
      <c r="U17" s="18"/>
      <c r="V17" s="18"/>
      <c r="W17" s="34"/>
    </row>
    <row r="18" spans="1:23" x14ac:dyDescent="0.2">
      <c r="A18" s="497"/>
      <c r="B18" s="499"/>
      <c r="C18" s="501"/>
      <c r="D18" s="501"/>
      <c r="E18" s="503"/>
      <c r="F18" s="17">
        <v>17</v>
      </c>
      <c r="G18" s="18" t="s">
        <v>18969</v>
      </c>
      <c r="H18" s="18" t="s">
        <v>18970</v>
      </c>
      <c r="I18" s="80"/>
      <c r="J18" s="18" t="s">
        <v>44</v>
      </c>
      <c r="K18" s="19">
        <v>2</v>
      </c>
      <c r="L18" s="19"/>
      <c r="M18" s="20" t="s">
        <v>34</v>
      </c>
      <c r="N18" s="20" t="s">
        <v>34</v>
      </c>
      <c r="O18" s="18" t="s">
        <v>40</v>
      </c>
      <c r="P18" s="18"/>
      <c r="Q18" s="18"/>
      <c r="R18" s="18"/>
      <c r="S18" s="18"/>
      <c r="T18" s="18"/>
      <c r="U18" s="18"/>
      <c r="V18" s="18"/>
      <c r="W18" s="34"/>
    </row>
    <row r="19" spans="1:23" x14ac:dyDescent="0.2">
      <c r="A19" s="496" t="s">
        <v>18971</v>
      </c>
      <c r="B19" s="498" t="s">
        <v>18938</v>
      </c>
      <c r="C19" s="500"/>
      <c r="D19" s="500"/>
      <c r="E19" s="502">
        <v>15780518</v>
      </c>
      <c r="F19" s="27">
        <v>1</v>
      </c>
      <c r="G19" s="28" t="s">
        <v>18972</v>
      </c>
      <c r="H19" s="28" t="s">
        <v>18973</v>
      </c>
      <c r="I19" s="79"/>
      <c r="J19" s="28" t="s">
        <v>32</v>
      </c>
      <c r="K19" s="29">
        <v>2</v>
      </c>
      <c r="L19" s="29"/>
      <c r="M19" s="30" t="s">
        <v>33</v>
      </c>
      <c r="N19" s="30" t="s">
        <v>33</v>
      </c>
      <c r="O19" s="28"/>
      <c r="P19" s="28"/>
      <c r="Q19" s="28"/>
      <c r="R19" s="28"/>
      <c r="S19" s="28"/>
      <c r="T19" s="28"/>
      <c r="U19" s="28"/>
      <c r="V19" s="28"/>
      <c r="W19" s="33"/>
    </row>
    <row r="20" spans="1:23" x14ac:dyDescent="0.2">
      <c r="A20" s="497"/>
      <c r="B20" s="499"/>
      <c r="C20" s="501"/>
      <c r="D20" s="501"/>
      <c r="E20" s="503"/>
      <c r="F20" s="17">
        <v>2</v>
      </c>
      <c r="G20" s="18" t="s">
        <v>18974</v>
      </c>
      <c r="H20" s="18" t="s">
        <v>18975</v>
      </c>
      <c r="I20" s="80"/>
      <c r="J20" s="18" t="s">
        <v>32</v>
      </c>
      <c r="K20" s="19">
        <v>20</v>
      </c>
      <c r="L20" s="19"/>
      <c r="M20" s="20" t="s">
        <v>34</v>
      </c>
      <c r="N20" s="20" t="s">
        <v>34</v>
      </c>
      <c r="O20" s="18"/>
      <c r="P20" s="18"/>
      <c r="Q20" s="18"/>
      <c r="R20" s="18"/>
      <c r="S20" s="18"/>
      <c r="T20" s="18"/>
      <c r="U20" s="18"/>
      <c r="V20" s="18"/>
      <c r="W20" s="34"/>
    </row>
    <row r="21" spans="1:23" x14ac:dyDescent="0.2">
      <c r="A21" s="497"/>
      <c r="B21" s="499"/>
      <c r="C21" s="501"/>
      <c r="D21" s="501"/>
      <c r="E21" s="503"/>
      <c r="F21" s="17">
        <v>3</v>
      </c>
      <c r="G21" s="18" t="s">
        <v>7464</v>
      </c>
      <c r="H21" s="18" t="s">
        <v>18976</v>
      </c>
      <c r="I21" s="80"/>
      <c r="J21" s="18" t="s">
        <v>32</v>
      </c>
      <c r="K21" s="19">
        <v>8</v>
      </c>
      <c r="L21" s="19"/>
      <c r="M21" s="20" t="s">
        <v>34</v>
      </c>
      <c r="N21" s="20" t="s">
        <v>34</v>
      </c>
      <c r="O21" s="18"/>
      <c r="P21" s="18"/>
      <c r="Q21" s="18"/>
      <c r="R21" s="18"/>
      <c r="S21" s="18"/>
      <c r="T21" s="18"/>
      <c r="U21" s="18"/>
      <c r="V21" s="18"/>
      <c r="W21" s="34"/>
    </row>
    <row r="22" spans="1:23" x14ac:dyDescent="0.2">
      <c r="A22" s="497"/>
      <c r="B22" s="499"/>
      <c r="C22" s="501"/>
      <c r="D22" s="501"/>
      <c r="E22" s="503"/>
      <c r="F22" s="17">
        <v>4</v>
      </c>
      <c r="G22" s="18" t="s">
        <v>7466</v>
      </c>
      <c r="H22" s="18" t="s">
        <v>18977</v>
      </c>
      <c r="I22" s="80"/>
      <c r="J22" s="18" t="s">
        <v>44</v>
      </c>
      <c r="K22" s="19">
        <v>12</v>
      </c>
      <c r="L22" s="19"/>
      <c r="M22" s="20" t="s">
        <v>34</v>
      </c>
      <c r="N22" s="20" t="s">
        <v>34</v>
      </c>
      <c r="O22" s="18"/>
      <c r="P22" s="18"/>
      <c r="Q22" s="18"/>
      <c r="R22" s="18"/>
      <c r="S22" s="18"/>
      <c r="T22" s="18"/>
      <c r="U22" s="18"/>
      <c r="V22" s="18"/>
      <c r="W22" s="34"/>
    </row>
    <row r="23" spans="1:23" x14ac:dyDescent="0.2">
      <c r="A23" s="497"/>
      <c r="B23" s="499"/>
      <c r="C23" s="501"/>
      <c r="D23" s="501"/>
      <c r="E23" s="503"/>
      <c r="F23" s="17">
        <v>5</v>
      </c>
      <c r="G23" s="18" t="s">
        <v>7468</v>
      </c>
      <c r="H23" s="18" t="s">
        <v>18978</v>
      </c>
      <c r="I23" s="80"/>
      <c r="J23" s="18" t="s">
        <v>123</v>
      </c>
      <c r="K23" s="19"/>
      <c r="L23" s="19"/>
      <c r="M23" s="20" t="s">
        <v>34</v>
      </c>
      <c r="N23" s="20" t="s">
        <v>34</v>
      </c>
      <c r="O23" s="18"/>
      <c r="P23" s="18"/>
      <c r="Q23" s="18"/>
      <c r="R23" s="18"/>
      <c r="S23" s="18"/>
      <c r="T23" s="18"/>
      <c r="U23" s="18"/>
      <c r="V23" s="18"/>
      <c r="W23" s="34"/>
    </row>
    <row r="24" spans="1:23" x14ac:dyDescent="0.2">
      <c r="A24" s="497"/>
      <c r="B24" s="499"/>
      <c r="C24" s="501"/>
      <c r="D24" s="501"/>
      <c r="E24" s="503"/>
      <c r="F24" s="17">
        <v>6</v>
      </c>
      <c r="G24" s="18" t="s">
        <v>7470</v>
      </c>
      <c r="H24" s="18" t="s">
        <v>18979</v>
      </c>
      <c r="I24" s="80"/>
      <c r="J24" s="18" t="s">
        <v>32</v>
      </c>
      <c r="K24" s="19">
        <v>6</v>
      </c>
      <c r="L24" s="19"/>
      <c r="M24" s="20" t="s">
        <v>34</v>
      </c>
      <c r="N24" s="20" t="s">
        <v>34</v>
      </c>
      <c r="O24" s="18"/>
      <c r="P24" s="18"/>
      <c r="Q24" s="18"/>
      <c r="R24" s="18"/>
      <c r="S24" s="18"/>
      <c r="T24" s="18"/>
      <c r="U24" s="18"/>
      <c r="V24" s="18"/>
      <c r="W24" s="34"/>
    </row>
    <row r="25" spans="1:23" x14ac:dyDescent="0.2">
      <c r="A25" s="497"/>
      <c r="B25" s="499"/>
      <c r="C25" s="501"/>
      <c r="D25" s="501"/>
      <c r="E25" s="503"/>
      <c r="F25" s="17">
        <v>7</v>
      </c>
      <c r="G25" s="18" t="s">
        <v>7472</v>
      </c>
      <c r="H25" s="18" t="s">
        <v>18980</v>
      </c>
      <c r="I25" s="80"/>
      <c r="J25" s="18" t="s">
        <v>32</v>
      </c>
      <c r="K25" s="19">
        <v>8</v>
      </c>
      <c r="L25" s="19"/>
      <c r="M25" s="20" t="s">
        <v>34</v>
      </c>
      <c r="N25" s="20" t="s">
        <v>34</v>
      </c>
      <c r="O25" s="18"/>
      <c r="P25" s="18"/>
      <c r="Q25" s="18"/>
      <c r="R25" s="18"/>
      <c r="S25" s="18"/>
      <c r="T25" s="18"/>
      <c r="U25" s="18"/>
      <c r="V25" s="18"/>
      <c r="W25" s="34"/>
    </row>
    <row r="26" spans="1:23" x14ac:dyDescent="0.2">
      <c r="A26" s="497"/>
      <c r="B26" s="499"/>
      <c r="C26" s="501"/>
      <c r="D26" s="501"/>
      <c r="E26" s="503"/>
      <c r="F26" s="17">
        <v>8</v>
      </c>
      <c r="G26" s="18" t="s">
        <v>7474</v>
      </c>
      <c r="H26" s="18" t="s">
        <v>18981</v>
      </c>
      <c r="I26" s="80"/>
      <c r="J26" s="18" t="s">
        <v>44</v>
      </c>
      <c r="K26" s="19">
        <v>12</v>
      </c>
      <c r="L26" s="19"/>
      <c r="M26" s="20" t="s">
        <v>34</v>
      </c>
      <c r="N26" s="20" t="s">
        <v>34</v>
      </c>
      <c r="O26" s="18"/>
      <c r="P26" s="18"/>
      <c r="Q26" s="18"/>
      <c r="R26" s="18"/>
      <c r="S26" s="18"/>
      <c r="T26" s="18"/>
      <c r="U26" s="18"/>
      <c r="V26" s="18"/>
      <c r="W26" s="34"/>
    </row>
    <row r="27" spans="1:23" x14ac:dyDescent="0.2">
      <c r="A27" s="497"/>
      <c r="B27" s="499"/>
      <c r="C27" s="501"/>
      <c r="D27" s="501"/>
      <c r="E27" s="503"/>
      <c r="F27" s="17">
        <v>9</v>
      </c>
      <c r="G27" s="18" t="s">
        <v>7478</v>
      </c>
      <c r="H27" s="18" t="s">
        <v>18982</v>
      </c>
      <c r="I27" s="80"/>
      <c r="J27" s="18" t="s">
        <v>123</v>
      </c>
      <c r="K27" s="19"/>
      <c r="L27" s="19"/>
      <c r="M27" s="20" t="s">
        <v>34</v>
      </c>
      <c r="N27" s="20" t="s">
        <v>34</v>
      </c>
      <c r="O27" s="18" t="s">
        <v>124</v>
      </c>
      <c r="P27" s="18"/>
      <c r="Q27" s="18"/>
      <c r="R27" s="18"/>
      <c r="S27" s="18"/>
      <c r="T27" s="18"/>
      <c r="U27" s="18"/>
      <c r="V27" s="18"/>
      <c r="W27" s="34"/>
    </row>
    <row r="28" spans="1:23" x14ac:dyDescent="0.2">
      <c r="A28" s="497"/>
      <c r="B28" s="499"/>
      <c r="C28" s="501"/>
      <c r="D28" s="501"/>
      <c r="E28" s="503"/>
      <c r="F28" s="17">
        <v>10</v>
      </c>
      <c r="G28" s="18" t="s">
        <v>7480</v>
      </c>
      <c r="H28" s="18" t="s">
        <v>18983</v>
      </c>
      <c r="I28" s="80"/>
      <c r="J28" s="18" t="s">
        <v>32</v>
      </c>
      <c r="K28" s="19">
        <v>6</v>
      </c>
      <c r="L28" s="19"/>
      <c r="M28" s="20" t="s">
        <v>34</v>
      </c>
      <c r="N28" s="20" t="s">
        <v>34</v>
      </c>
      <c r="O28" s="18"/>
      <c r="P28" s="18"/>
      <c r="Q28" s="18"/>
      <c r="R28" s="18"/>
      <c r="S28" s="18"/>
      <c r="T28" s="18"/>
      <c r="U28" s="18"/>
      <c r="V28" s="18"/>
      <c r="W28" s="34"/>
    </row>
    <row r="29" spans="1:23" x14ac:dyDescent="0.2">
      <c r="A29" s="496" t="s">
        <v>18939</v>
      </c>
      <c r="B29" s="498" t="s">
        <v>18940</v>
      </c>
      <c r="C29" s="500"/>
      <c r="D29" s="500"/>
      <c r="E29" s="502">
        <v>15780518</v>
      </c>
      <c r="F29" s="27">
        <v>1</v>
      </c>
      <c r="G29" s="28" t="s">
        <v>7399</v>
      </c>
      <c r="H29" s="28" t="s">
        <v>18984</v>
      </c>
      <c r="I29" s="79"/>
      <c r="J29" s="28" t="s">
        <v>32</v>
      </c>
      <c r="K29" s="29">
        <v>4</v>
      </c>
      <c r="L29" s="29"/>
      <c r="M29" s="30" t="s">
        <v>33</v>
      </c>
      <c r="N29" s="30" t="s">
        <v>33</v>
      </c>
      <c r="O29" s="28"/>
      <c r="P29" s="28"/>
      <c r="Q29" s="28"/>
      <c r="R29" s="28"/>
      <c r="S29" s="28"/>
      <c r="T29" s="28"/>
      <c r="U29" s="28"/>
      <c r="V29" s="28"/>
      <c r="W29" s="33"/>
    </row>
    <row r="30" spans="1:23" x14ac:dyDescent="0.2">
      <c r="A30" s="497"/>
      <c r="B30" s="499"/>
      <c r="C30" s="501"/>
      <c r="D30" s="501"/>
      <c r="E30" s="503"/>
      <c r="F30" s="17">
        <v>2</v>
      </c>
      <c r="G30" s="18" t="s">
        <v>7401</v>
      </c>
      <c r="H30" s="18" t="s">
        <v>18985</v>
      </c>
      <c r="I30" s="80"/>
      <c r="J30" s="18" t="s">
        <v>32</v>
      </c>
      <c r="K30" s="19">
        <v>4</v>
      </c>
      <c r="L30" s="19"/>
      <c r="M30" s="20" t="s">
        <v>33</v>
      </c>
      <c r="N30" s="20" t="s">
        <v>33</v>
      </c>
      <c r="O30" s="18"/>
      <c r="P30" s="18"/>
      <c r="Q30" s="18"/>
      <c r="R30" s="18"/>
      <c r="S30" s="18"/>
      <c r="T30" s="18"/>
      <c r="U30" s="18"/>
      <c r="V30" s="18"/>
      <c r="W30" s="34"/>
    </row>
    <row r="31" spans="1:23" x14ac:dyDescent="0.2">
      <c r="A31" s="497"/>
      <c r="B31" s="499"/>
      <c r="C31" s="501"/>
      <c r="D31" s="501"/>
      <c r="E31" s="503"/>
      <c r="F31" s="17">
        <v>3</v>
      </c>
      <c r="G31" s="18" t="s">
        <v>347</v>
      </c>
      <c r="H31" s="18" t="s">
        <v>18986</v>
      </c>
      <c r="I31" s="80"/>
      <c r="J31" s="18" t="s">
        <v>32</v>
      </c>
      <c r="K31" s="19">
        <v>8</v>
      </c>
      <c r="L31" s="19"/>
      <c r="M31" s="20" t="s">
        <v>33</v>
      </c>
      <c r="N31" s="20" t="s">
        <v>33</v>
      </c>
      <c r="O31" s="18"/>
      <c r="P31" s="18"/>
      <c r="Q31" s="18"/>
      <c r="R31" s="18"/>
      <c r="S31" s="18"/>
      <c r="T31" s="18"/>
      <c r="U31" s="18"/>
      <c r="V31" s="18"/>
      <c r="W31" s="34"/>
    </row>
    <row r="32" spans="1:23" x14ac:dyDescent="0.2">
      <c r="A32" s="497"/>
      <c r="B32" s="499"/>
      <c r="C32" s="501"/>
      <c r="D32" s="501"/>
      <c r="E32" s="503"/>
      <c r="F32" s="17">
        <v>4</v>
      </c>
      <c r="G32" s="18" t="s">
        <v>5958</v>
      </c>
      <c r="H32" s="18" t="s">
        <v>18987</v>
      </c>
      <c r="I32" s="80"/>
      <c r="J32" s="18" t="s">
        <v>32</v>
      </c>
      <c r="K32" s="19">
        <v>8</v>
      </c>
      <c r="L32" s="19"/>
      <c r="M32" s="20" t="s">
        <v>33</v>
      </c>
      <c r="N32" s="20" t="s">
        <v>33</v>
      </c>
      <c r="O32" s="18"/>
      <c r="P32" s="18"/>
      <c r="Q32" s="18"/>
      <c r="R32" s="18"/>
      <c r="S32" s="18"/>
      <c r="T32" s="18"/>
      <c r="U32" s="18"/>
      <c r="V32" s="18"/>
      <c r="W32" s="34"/>
    </row>
    <row r="33" spans="1:23" x14ac:dyDescent="0.2">
      <c r="A33" s="497"/>
      <c r="B33" s="499"/>
      <c r="C33" s="501"/>
      <c r="D33" s="501"/>
      <c r="E33" s="503"/>
      <c r="F33" s="17">
        <v>5</v>
      </c>
      <c r="G33" s="18" t="s">
        <v>9205</v>
      </c>
      <c r="H33" s="18" t="s">
        <v>18988</v>
      </c>
      <c r="I33" s="80"/>
      <c r="J33" s="18" t="s">
        <v>123</v>
      </c>
      <c r="K33" s="19"/>
      <c r="L33" s="19"/>
      <c r="M33" s="20" t="s">
        <v>33</v>
      </c>
      <c r="N33" s="20" t="s">
        <v>33</v>
      </c>
      <c r="O33" s="18"/>
      <c r="P33" s="18"/>
      <c r="Q33" s="18"/>
      <c r="R33" s="18"/>
      <c r="S33" s="18"/>
      <c r="T33" s="18"/>
      <c r="U33" s="18"/>
      <c r="V33" s="18"/>
      <c r="W33" s="34"/>
    </row>
    <row r="34" spans="1:23" x14ac:dyDescent="0.2">
      <c r="A34" s="497"/>
      <c r="B34" s="499"/>
      <c r="C34" s="501"/>
      <c r="D34" s="501"/>
      <c r="E34" s="503"/>
      <c r="F34" s="17">
        <v>6</v>
      </c>
      <c r="G34" s="18" t="s">
        <v>8550</v>
      </c>
      <c r="H34" s="18" t="s">
        <v>18989</v>
      </c>
      <c r="I34" s="80"/>
      <c r="J34" s="18" t="s">
        <v>32</v>
      </c>
      <c r="K34" s="19">
        <v>6</v>
      </c>
      <c r="L34" s="19"/>
      <c r="M34" s="20" t="s">
        <v>33</v>
      </c>
      <c r="N34" s="20" t="s">
        <v>33</v>
      </c>
      <c r="O34" s="18"/>
      <c r="P34" s="18"/>
      <c r="Q34" s="18"/>
      <c r="R34" s="18"/>
      <c r="S34" s="18"/>
      <c r="T34" s="18"/>
      <c r="U34" s="18"/>
      <c r="V34" s="18"/>
      <c r="W34" s="34"/>
    </row>
    <row r="35" spans="1:23" x14ac:dyDescent="0.2">
      <c r="A35" s="497"/>
      <c r="B35" s="499"/>
      <c r="C35" s="501"/>
      <c r="D35" s="501"/>
      <c r="E35" s="503"/>
      <c r="F35" s="17">
        <v>7</v>
      </c>
      <c r="G35" s="18" t="s">
        <v>9209</v>
      </c>
      <c r="H35" s="18" t="s">
        <v>18990</v>
      </c>
      <c r="I35" s="80"/>
      <c r="J35" s="18" t="s">
        <v>32</v>
      </c>
      <c r="K35" s="19">
        <v>4</v>
      </c>
      <c r="L35" s="19"/>
      <c r="M35" s="20" t="s">
        <v>33</v>
      </c>
      <c r="N35" s="20" t="s">
        <v>33</v>
      </c>
      <c r="O35" s="18"/>
      <c r="P35" s="18"/>
      <c r="Q35" s="18"/>
      <c r="R35" s="18"/>
      <c r="S35" s="18"/>
      <c r="T35" s="18"/>
      <c r="U35" s="18"/>
      <c r="V35" s="18"/>
      <c r="W35" s="34"/>
    </row>
    <row r="36" spans="1:23" x14ac:dyDescent="0.2">
      <c r="A36" s="497"/>
      <c r="B36" s="499"/>
      <c r="C36" s="501"/>
      <c r="D36" s="501"/>
      <c r="E36" s="503"/>
      <c r="F36" s="41">
        <v>8</v>
      </c>
      <c r="G36" s="42" t="s">
        <v>23228</v>
      </c>
      <c r="H36" s="42" t="s">
        <v>18991</v>
      </c>
      <c r="I36" s="85"/>
      <c r="J36" s="42" t="s">
        <v>32</v>
      </c>
      <c r="K36" s="43">
        <v>16</v>
      </c>
      <c r="L36" s="43"/>
      <c r="M36" s="44" t="s">
        <v>34</v>
      </c>
      <c r="N36" s="44" t="s">
        <v>34</v>
      </c>
      <c r="O36" s="18"/>
      <c r="P36" s="18"/>
      <c r="Q36" s="18"/>
      <c r="R36" s="18"/>
      <c r="S36" s="18"/>
      <c r="T36" s="18"/>
      <c r="U36" s="18"/>
      <c r="V36" s="18"/>
      <c r="W36" s="34"/>
    </row>
    <row r="37" spans="1:23" x14ac:dyDescent="0.2">
      <c r="A37" s="497"/>
      <c r="B37" s="499"/>
      <c r="C37" s="501"/>
      <c r="D37" s="501"/>
      <c r="E37" s="503"/>
      <c r="F37" s="17">
        <v>9</v>
      </c>
      <c r="G37" s="18" t="s">
        <v>7414</v>
      </c>
      <c r="H37" s="18" t="s">
        <v>18992</v>
      </c>
      <c r="I37" s="80"/>
      <c r="J37" s="18" t="s">
        <v>32</v>
      </c>
      <c r="K37" s="19">
        <v>1</v>
      </c>
      <c r="L37" s="19"/>
      <c r="M37" s="20" t="s">
        <v>34</v>
      </c>
      <c r="N37" s="20" t="s">
        <v>34</v>
      </c>
      <c r="O37" s="18"/>
      <c r="P37" s="18"/>
      <c r="Q37" s="18"/>
      <c r="R37" s="18"/>
      <c r="S37" s="18"/>
      <c r="T37" s="18"/>
      <c r="U37" s="18"/>
      <c r="V37" s="18"/>
      <c r="W37" s="34"/>
    </row>
    <row r="38" spans="1:23" x14ac:dyDescent="0.2">
      <c r="A38" s="497"/>
      <c r="B38" s="499"/>
      <c r="C38" s="501"/>
      <c r="D38" s="501"/>
      <c r="E38" s="503"/>
      <c r="F38" s="17">
        <v>10</v>
      </c>
      <c r="G38" s="18" t="s">
        <v>2975</v>
      </c>
      <c r="H38" s="18" t="s">
        <v>18993</v>
      </c>
      <c r="I38" s="80"/>
      <c r="J38" s="18" t="s">
        <v>44</v>
      </c>
      <c r="K38" s="19">
        <v>30</v>
      </c>
      <c r="L38" s="19"/>
      <c r="M38" s="20" t="s">
        <v>34</v>
      </c>
      <c r="N38" s="20" t="s">
        <v>34</v>
      </c>
      <c r="O38" s="18"/>
      <c r="P38" s="18"/>
      <c r="Q38" s="18"/>
      <c r="R38" s="18"/>
      <c r="S38" s="18"/>
      <c r="T38" s="18"/>
      <c r="U38" s="18"/>
      <c r="V38" s="18"/>
      <c r="W38" s="34"/>
    </row>
    <row r="39" spans="1:23" x14ac:dyDescent="0.2">
      <c r="A39" s="497"/>
      <c r="B39" s="499"/>
      <c r="C39" s="501"/>
      <c r="D39" s="501"/>
      <c r="E39" s="503"/>
      <c r="F39" s="17">
        <v>11</v>
      </c>
      <c r="G39" s="18" t="s">
        <v>18994</v>
      </c>
      <c r="H39" s="18" t="s">
        <v>18995</v>
      </c>
      <c r="I39" s="80"/>
      <c r="J39" s="18" t="s">
        <v>32</v>
      </c>
      <c r="K39" s="19">
        <v>1</v>
      </c>
      <c r="L39" s="19"/>
      <c r="M39" s="20" t="s">
        <v>34</v>
      </c>
      <c r="N39" s="20" t="s">
        <v>34</v>
      </c>
      <c r="O39" s="18"/>
      <c r="P39" s="18"/>
      <c r="Q39" s="18"/>
      <c r="R39" s="18"/>
      <c r="S39" s="18"/>
      <c r="T39" s="18"/>
      <c r="U39" s="18"/>
      <c r="V39" s="18"/>
      <c r="W39" s="34"/>
    </row>
    <row r="40" spans="1:23" x14ac:dyDescent="0.2">
      <c r="A40" s="497"/>
      <c r="B40" s="499"/>
      <c r="C40" s="501"/>
      <c r="D40" s="501"/>
      <c r="E40" s="503"/>
      <c r="F40" s="17">
        <v>12</v>
      </c>
      <c r="G40" s="18" t="s">
        <v>8612</v>
      </c>
      <c r="H40" s="18" t="s">
        <v>18996</v>
      </c>
      <c r="I40" s="80"/>
      <c r="J40" s="18" t="s">
        <v>32</v>
      </c>
      <c r="K40" s="19">
        <v>8</v>
      </c>
      <c r="L40" s="19"/>
      <c r="M40" s="20" t="s">
        <v>34</v>
      </c>
      <c r="N40" s="20" t="s">
        <v>34</v>
      </c>
      <c r="O40" s="18"/>
      <c r="P40" s="18"/>
      <c r="Q40" s="18"/>
      <c r="R40" s="18"/>
      <c r="S40" s="18"/>
      <c r="T40" s="18"/>
      <c r="U40" s="18"/>
      <c r="V40" s="18"/>
      <c r="W40" s="34"/>
    </row>
    <row r="41" spans="1:23" x14ac:dyDescent="0.2">
      <c r="A41" s="497"/>
      <c r="B41" s="499"/>
      <c r="C41" s="501"/>
      <c r="D41" s="501"/>
      <c r="E41" s="503"/>
      <c r="F41" s="17">
        <v>13</v>
      </c>
      <c r="G41" s="18" t="s">
        <v>18997</v>
      </c>
      <c r="H41" s="18" t="s">
        <v>18998</v>
      </c>
      <c r="I41" s="80"/>
      <c r="J41" s="18" t="s">
        <v>44</v>
      </c>
      <c r="K41" s="19">
        <v>28</v>
      </c>
      <c r="L41" s="19"/>
      <c r="M41" s="20" t="s">
        <v>34</v>
      </c>
      <c r="N41" s="20" t="s">
        <v>34</v>
      </c>
      <c r="O41" s="18"/>
      <c r="P41" s="18"/>
      <c r="Q41" s="18"/>
      <c r="R41" s="18"/>
      <c r="S41" s="18"/>
      <c r="T41" s="18"/>
      <c r="U41" s="18"/>
      <c r="V41" s="18"/>
      <c r="W41" s="34"/>
    </row>
    <row r="42" spans="1:23" x14ac:dyDescent="0.2">
      <c r="A42" s="497"/>
      <c r="B42" s="499"/>
      <c r="C42" s="501"/>
      <c r="D42" s="501"/>
      <c r="E42" s="503"/>
      <c r="F42" s="17">
        <v>14</v>
      </c>
      <c r="G42" s="18" t="s">
        <v>18999</v>
      </c>
      <c r="H42" s="18" t="s">
        <v>19000</v>
      </c>
      <c r="I42" s="80"/>
      <c r="J42" s="18" t="s">
        <v>44</v>
      </c>
      <c r="K42" s="19">
        <v>40</v>
      </c>
      <c r="L42" s="19"/>
      <c r="M42" s="20" t="s">
        <v>34</v>
      </c>
      <c r="N42" s="20" t="s">
        <v>34</v>
      </c>
      <c r="O42" s="18"/>
      <c r="P42" s="18"/>
      <c r="Q42" s="18"/>
      <c r="R42" s="18"/>
      <c r="S42" s="18"/>
      <c r="T42" s="18"/>
      <c r="U42" s="18"/>
      <c r="V42" s="18"/>
      <c r="W42" s="34"/>
    </row>
    <row r="43" spans="1:23" x14ac:dyDescent="0.2">
      <c r="A43" s="497"/>
      <c r="B43" s="499"/>
      <c r="C43" s="501"/>
      <c r="D43" s="501"/>
      <c r="E43" s="503"/>
      <c r="F43" s="17">
        <v>15</v>
      </c>
      <c r="G43" s="18" t="s">
        <v>19001</v>
      </c>
      <c r="H43" s="18" t="s">
        <v>19002</v>
      </c>
      <c r="I43" s="80"/>
      <c r="J43" s="18" t="s">
        <v>44</v>
      </c>
      <c r="K43" s="19">
        <v>40</v>
      </c>
      <c r="L43" s="19"/>
      <c r="M43" s="20" t="s">
        <v>34</v>
      </c>
      <c r="N43" s="20" t="s">
        <v>34</v>
      </c>
      <c r="O43" s="18"/>
      <c r="P43" s="18"/>
      <c r="Q43" s="18"/>
      <c r="R43" s="18"/>
      <c r="S43" s="18"/>
      <c r="T43" s="18"/>
      <c r="U43" s="18"/>
      <c r="V43" s="18"/>
      <c r="W43" s="34"/>
    </row>
    <row r="44" spans="1:23" x14ac:dyDescent="0.2">
      <c r="A44" s="497"/>
      <c r="B44" s="499"/>
      <c r="C44" s="501"/>
      <c r="D44" s="501"/>
      <c r="E44" s="503"/>
      <c r="F44" s="17">
        <v>16</v>
      </c>
      <c r="G44" s="18" t="s">
        <v>19003</v>
      </c>
      <c r="H44" s="18" t="s">
        <v>19004</v>
      </c>
      <c r="I44" s="80"/>
      <c r="J44" s="18" t="s">
        <v>44</v>
      </c>
      <c r="K44" s="19">
        <v>40</v>
      </c>
      <c r="L44" s="19"/>
      <c r="M44" s="20" t="s">
        <v>34</v>
      </c>
      <c r="N44" s="20" t="s">
        <v>34</v>
      </c>
      <c r="O44" s="18"/>
      <c r="P44" s="18"/>
      <c r="Q44" s="18"/>
      <c r="R44" s="18"/>
      <c r="S44" s="18"/>
      <c r="T44" s="18"/>
      <c r="U44" s="18"/>
      <c r="V44" s="18"/>
      <c r="W44" s="34"/>
    </row>
    <row r="45" spans="1:23" x14ac:dyDescent="0.2">
      <c r="A45" s="497"/>
      <c r="B45" s="499"/>
      <c r="C45" s="501"/>
      <c r="D45" s="501"/>
      <c r="E45" s="503"/>
      <c r="F45" s="17">
        <v>17</v>
      </c>
      <c r="G45" s="18" t="s">
        <v>8620</v>
      </c>
      <c r="H45" s="18" t="s">
        <v>19005</v>
      </c>
      <c r="I45" s="80"/>
      <c r="J45" s="18" t="s">
        <v>44</v>
      </c>
      <c r="K45" s="19">
        <v>30</v>
      </c>
      <c r="L45" s="19"/>
      <c r="M45" s="20" t="s">
        <v>34</v>
      </c>
      <c r="N45" s="20" t="s">
        <v>34</v>
      </c>
      <c r="O45" s="18"/>
      <c r="P45" s="18"/>
      <c r="Q45" s="18"/>
      <c r="R45" s="18"/>
      <c r="S45" s="18"/>
      <c r="T45" s="18"/>
      <c r="U45" s="18"/>
      <c r="V45" s="18"/>
      <c r="W45" s="34"/>
    </row>
    <row r="46" spans="1:23" x14ac:dyDescent="0.2">
      <c r="A46" s="497"/>
      <c r="B46" s="499"/>
      <c r="C46" s="501"/>
      <c r="D46" s="501"/>
      <c r="E46" s="503"/>
      <c r="F46" s="17">
        <v>18</v>
      </c>
      <c r="G46" s="18" t="s">
        <v>19006</v>
      </c>
      <c r="H46" s="18" t="s">
        <v>19007</v>
      </c>
      <c r="I46" s="80"/>
      <c r="J46" s="18" t="s">
        <v>32</v>
      </c>
      <c r="K46" s="19">
        <v>4</v>
      </c>
      <c r="L46" s="19"/>
      <c r="M46" s="20" t="s">
        <v>34</v>
      </c>
      <c r="N46" s="20" t="s">
        <v>34</v>
      </c>
      <c r="O46" s="18"/>
      <c r="P46" s="18"/>
      <c r="Q46" s="18"/>
      <c r="R46" s="18"/>
      <c r="S46" s="18"/>
      <c r="T46" s="18"/>
      <c r="U46" s="18"/>
      <c r="V46" s="18"/>
      <c r="W46" s="34"/>
    </row>
    <row r="47" spans="1:23" x14ac:dyDescent="0.2">
      <c r="A47" s="497"/>
      <c r="B47" s="499"/>
      <c r="C47" s="501"/>
      <c r="D47" s="501"/>
      <c r="E47" s="503"/>
      <c r="F47" s="17">
        <v>19</v>
      </c>
      <c r="G47" s="18" t="s">
        <v>19008</v>
      </c>
      <c r="H47" s="18" t="s">
        <v>19009</v>
      </c>
      <c r="I47" s="80"/>
      <c r="J47" s="18" t="s">
        <v>32</v>
      </c>
      <c r="K47" s="19">
        <v>6</v>
      </c>
      <c r="L47" s="19"/>
      <c r="M47" s="20" t="s">
        <v>34</v>
      </c>
      <c r="N47" s="20" t="s">
        <v>34</v>
      </c>
      <c r="O47" s="18"/>
      <c r="P47" s="18"/>
      <c r="Q47" s="18"/>
      <c r="R47" s="18"/>
      <c r="S47" s="18"/>
      <c r="T47" s="18"/>
      <c r="U47" s="18"/>
      <c r="V47" s="18"/>
      <c r="W47" s="34"/>
    </row>
    <row r="48" spans="1:23" x14ac:dyDescent="0.2">
      <c r="A48" s="497"/>
      <c r="B48" s="499"/>
      <c r="C48" s="501"/>
      <c r="D48" s="501"/>
      <c r="E48" s="503"/>
      <c r="F48" s="17">
        <v>20</v>
      </c>
      <c r="G48" s="18" t="s">
        <v>18949</v>
      </c>
      <c r="H48" s="18" t="s">
        <v>19010</v>
      </c>
      <c r="I48" s="80"/>
      <c r="J48" s="18" t="s">
        <v>44</v>
      </c>
      <c r="K48" s="19">
        <v>60</v>
      </c>
      <c r="L48" s="19"/>
      <c r="M48" s="20" t="s">
        <v>34</v>
      </c>
      <c r="N48" s="20" t="s">
        <v>34</v>
      </c>
      <c r="O48" s="18"/>
      <c r="P48" s="18"/>
      <c r="Q48" s="18"/>
      <c r="R48" s="18"/>
      <c r="S48" s="18"/>
      <c r="T48" s="18"/>
      <c r="U48" s="18"/>
      <c r="V48" s="18"/>
      <c r="W48" s="34"/>
    </row>
    <row r="49" spans="1:23" x14ac:dyDescent="0.2">
      <c r="A49" s="497"/>
      <c r="B49" s="499"/>
      <c r="C49" s="501"/>
      <c r="D49" s="501"/>
      <c r="E49" s="503"/>
      <c r="F49" s="17">
        <v>21</v>
      </c>
      <c r="G49" s="18" t="s">
        <v>19011</v>
      </c>
      <c r="H49" s="18" t="s">
        <v>19012</v>
      </c>
      <c r="I49" s="80"/>
      <c r="J49" s="18" t="s">
        <v>123</v>
      </c>
      <c r="K49" s="19"/>
      <c r="L49" s="19"/>
      <c r="M49" s="20" t="s">
        <v>34</v>
      </c>
      <c r="N49" s="20" t="s">
        <v>34</v>
      </c>
      <c r="O49" s="18"/>
      <c r="P49" s="18"/>
      <c r="Q49" s="18"/>
      <c r="R49" s="18"/>
      <c r="S49" s="18"/>
      <c r="T49" s="18"/>
      <c r="U49" s="18"/>
      <c r="V49" s="18"/>
      <c r="W49" s="34"/>
    </row>
    <row r="50" spans="1:23" x14ac:dyDescent="0.2">
      <c r="A50" s="497"/>
      <c r="B50" s="499"/>
      <c r="C50" s="501"/>
      <c r="D50" s="501"/>
      <c r="E50" s="503"/>
      <c r="F50" s="17">
        <v>22</v>
      </c>
      <c r="G50" s="18" t="s">
        <v>19013</v>
      </c>
      <c r="H50" s="18" t="s">
        <v>19014</v>
      </c>
      <c r="I50" s="80"/>
      <c r="J50" s="18" t="s">
        <v>123</v>
      </c>
      <c r="K50" s="19"/>
      <c r="L50" s="19"/>
      <c r="M50" s="20" t="s">
        <v>34</v>
      </c>
      <c r="N50" s="20" t="s">
        <v>34</v>
      </c>
      <c r="O50" s="18"/>
      <c r="P50" s="18"/>
      <c r="Q50" s="18"/>
      <c r="R50" s="18"/>
      <c r="S50" s="18"/>
      <c r="T50" s="18"/>
      <c r="U50" s="18"/>
      <c r="V50" s="18"/>
      <c r="W50" s="34"/>
    </row>
    <row r="51" spans="1:23" x14ac:dyDescent="0.2">
      <c r="A51" s="497"/>
      <c r="B51" s="499"/>
      <c r="C51" s="501"/>
      <c r="D51" s="501"/>
      <c r="E51" s="503"/>
      <c r="F51" s="17">
        <v>23</v>
      </c>
      <c r="G51" s="18" t="s">
        <v>19015</v>
      </c>
      <c r="H51" s="18" t="s">
        <v>19016</v>
      </c>
      <c r="I51" s="80"/>
      <c r="J51" s="18" t="s">
        <v>123</v>
      </c>
      <c r="K51" s="19"/>
      <c r="L51" s="19"/>
      <c r="M51" s="20" t="s">
        <v>34</v>
      </c>
      <c r="N51" s="20" t="s">
        <v>34</v>
      </c>
      <c r="O51" s="18"/>
      <c r="P51" s="18"/>
      <c r="Q51" s="18"/>
      <c r="R51" s="18"/>
      <c r="S51" s="18"/>
      <c r="T51" s="18"/>
      <c r="U51" s="18"/>
      <c r="V51" s="18"/>
      <c r="W51" s="34"/>
    </row>
    <row r="52" spans="1:23" x14ac:dyDescent="0.2">
      <c r="A52" s="497"/>
      <c r="B52" s="499"/>
      <c r="C52" s="501"/>
      <c r="D52" s="501"/>
      <c r="E52" s="503"/>
      <c r="F52" s="17">
        <v>24</v>
      </c>
      <c r="G52" s="18" t="s">
        <v>19017</v>
      </c>
      <c r="H52" s="18" t="s">
        <v>19018</v>
      </c>
      <c r="I52" s="80"/>
      <c r="J52" s="18" t="s">
        <v>32</v>
      </c>
      <c r="K52" s="19">
        <v>2</v>
      </c>
      <c r="L52" s="19"/>
      <c r="M52" s="20" t="s">
        <v>34</v>
      </c>
      <c r="N52" s="20" t="s">
        <v>34</v>
      </c>
      <c r="O52" s="18"/>
      <c r="P52" s="18"/>
      <c r="Q52" s="18"/>
      <c r="R52" s="18"/>
      <c r="S52" s="18"/>
      <c r="T52" s="18"/>
      <c r="U52" s="18"/>
      <c r="V52" s="18"/>
      <c r="W52" s="34"/>
    </row>
    <row r="53" spans="1:23" x14ac:dyDescent="0.2">
      <c r="A53" s="497"/>
      <c r="B53" s="499"/>
      <c r="C53" s="501"/>
      <c r="D53" s="501"/>
      <c r="E53" s="503"/>
      <c r="F53" s="17">
        <v>25</v>
      </c>
      <c r="G53" s="18" t="s">
        <v>19019</v>
      </c>
      <c r="H53" s="18" t="s">
        <v>19020</v>
      </c>
      <c r="I53" s="80"/>
      <c r="J53" s="18" t="s">
        <v>32</v>
      </c>
      <c r="K53" s="19">
        <v>17</v>
      </c>
      <c r="L53" s="19"/>
      <c r="M53" s="20" t="s">
        <v>34</v>
      </c>
      <c r="N53" s="20" t="s">
        <v>34</v>
      </c>
      <c r="O53" s="18"/>
      <c r="P53" s="18"/>
      <c r="Q53" s="18"/>
      <c r="R53" s="18"/>
      <c r="S53" s="18"/>
      <c r="T53" s="18"/>
      <c r="U53" s="18"/>
      <c r="V53" s="18"/>
      <c r="W53" s="34"/>
    </row>
    <row r="54" spans="1:23" x14ac:dyDescent="0.2">
      <c r="A54" s="497"/>
      <c r="B54" s="499"/>
      <c r="C54" s="501"/>
      <c r="D54" s="501"/>
      <c r="E54" s="503"/>
      <c r="F54" s="17">
        <v>26</v>
      </c>
      <c r="G54" s="18" t="s">
        <v>19021</v>
      </c>
      <c r="H54" s="18" t="s">
        <v>19022</v>
      </c>
      <c r="I54" s="80"/>
      <c r="J54" s="18" t="s">
        <v>32</v>
      </c>
      <c r="K54" s="19">
        <v>1</v>
      </c>
      <c r="L54" s="19"/>
      <c r="M54" s="20" t="s">
        <v>34</v>
      </c>
      <c r="N54" s="20" t="s">
        <v>34</v>
      </c>
      <c r="O54" s="18"/>
      <c r="P54" s="18"/>
      <c r="Q54" s="18"/>
      <c r="R54" s="18"/>
      <c r="S54" s="18"/>
      <c r="T54" s="18"/>
      <c r="U54" s="18"/>
      <c r="V54" s="18"/>
      <c r="W54" s="34"/>
    </row>
    <row r="55" spans="1:23" x14ac:dyDescent="0.2">
      <c r="A55" s="497"/>
      <c r="B55" s="499"/>
      <c r="C55" s="501"/>
      <c r="D55" s="501"/>
      <c r="E55" s="503"/>
      <c r="F55" s="17">
        <v>27</v>
      </c>
      <c r="G55" s="18" t="s">
        <v>19023</v>
      </c>
      <c r="H55" s="18" t="s">
        <v>19024</v>
      </c>
      <c r="I55" s="80"/>
      <c r="J55" s="18" t="s">
        <v>32</v>
      </c>
      <c r="K55" s="19">
        <v>1</v>
      </c>
      <c r="L55" s="19"/>
      <c r="M55" s="20" t="s">
        <v>34</v>
      </c>
      <c r="N55" s="20" t="s">
        <v>34</v>
      </c>
      <c r="O55" s="18"/>
      <c r="P55" s="18"/>
      <c r="Q55" s="18"/>
      <c r="R55" s="18"/>
      <c r="S55" s="18"/>
      <c r="T55" s="18"/>
      <c r="U55" s="18"/>
      <c r="V55" s="18"/>
      <c r="W55" s="34"/>
    </row>
    <row r="56" spans="1:23" x14ac:dyDescent="0.2">
      <c r="A56" s="497"/>
      <c r="B56" s="499"/>
      <c r="C56" s="501"/>
      <c r="D56" s="501"/>
      <c r="E56" s="503"/>
      <c r="F56" s="17">
        <v>28</v>
      </c>
      <c r="G56" s="18" t="s">
        <v>7464</v>
      </c>
      <c r="H56" s="18" t="s">
        <v>19025</v>
      </c>
      <c r="I56" s="80"/>
      <c r="J56" s="18" t="s">
        <v>32</v>
      </c>
      <c r="K56" s="19">
        <v>8</v>
      </c>
      <c r="L56" s="19"/>
      <c r="M56" s="20" t="s">
        <v>34</v>
      </c>
      <c r="N56" s="20" t="s">
        <v>34</v>
      </c>
      <c r="O56" s="18"/>
      <c r="P56" s="18"/>
      <c r="Q56" s="18"/>
      <c r="R56" s="18"/>
      <c r="S56" s="18"/>
      <c r="T56" s="18"/>
      <c r="U56" s="18"/>
      <c r="V56" s="18"/>
      <c r="W56" s="34"/>
    </row>
    <row r="57" spans="1:23" x14ac:dyDescent="0.2">
      <c r="A57" s="497"/>
      <c r="B57" s="499"/>
      <c r="C57" s="501"/>
      <c r="D57" s="501"/>
      <c r="E57" s="503"/>
      <c r="F57" s="17">
        <v>29</v>
      </c>
      <c r="G57" s="18" t="s">
        <v>7466</v>
      </c>
      <c r="H57" s="18" t="s">
        <v>19026</v>
      </c>
      <c r="I57" s="80"/>
      <c r="J57" s="18" t="s">
        <v>44</v>
      </c>
      <c r="K57" s="19">
        <v>12</v>
      </c>
      <c r="L57" s="19"/>
      <c r="M57" s="20" t="s">
        <v>34</v>
      </c>
      <c r="N57" s="20" t="s">
        <v>34</v>
      </c>
      <c r="O57" s="18"/>
      <c r="P57" s="18"/>
      <c r="Q57" s="18"/>
      <c r="R57" s="18"/>
      <c r="S57" s="18"/>
      <c r="T57" s="18"/>
      <c r="U57" s="18"/>
      <c r="V57" s="18"/>
      <c r="W57" s="34"/>
    </row>
    <row r="58" spans="1:23" x14ac:dyDescent="0.2">
      <c r="A58" s="497"/>
      <c r="B58" s="499"/>
      <c r="C58" s="501"/>
      <c r="D58" s="501"/>
      <c r="E58" s="503"/>
      <c r="F58" s="17">
        <v>30</v>
      </c>
      <c r="G58" s="18" t="s">
        <v>7468</v>
      </c>
      <c r="H58" s="18" t="s">
        <v>19027</v>
      </c>
      <c r="I58" s="80"/>
      <c r="J58" s="18" t="s">
        <v>123</v>
      </c>
      <c r="K58" s="19"/>
      <c r="L58" s="19"/>
      <c r="M58" s="20" t="s">
        <v>34</v>
      </c>
      <c r="N58" s="20" t="s">
        <v>34</v>
      </c>
      <c r="O58" s="18"/>
      <c r="P58" s="18"/>
      <c r="Q58" s="18"/>
      <c r="R58" s="18"/>
      <c r="S58" s="18"/>
      <c r="T58" s="18"/>
      <c r="U58" s="18"/>
      <c r="V58" s="18"/>
      <c r="W58" s="34"/>
    </row>
    <row r="59" spans="1:23" x14ac:dyDescent="0.2">
      <c r="A59" s="497"/>
      <c r="B59" s="499"/>
      <c r="C59" s="501"/>
      <c r="D59" s="501"/>
      <c r="E59" s="503"/>
      <c r="F59" s="17">
        <v>31</v>
      </c>
      <c r="G59" s="18" t="s">
        <v>7470</v>
      </c>
      <c r="H59" s="18" t="s">
        <v>19028</v>
      </c>
      <c r="I59" s="80"/>
      <c r="J59" s="18" t="s">
        <v>32</v>
      </c>
      <c r="K59" s="19">
        <v>6</v>
      </c>
      <c r="L59" s="19"/>
      <c r="M59" s="20" t="s">
        <v>34</v>
      </c>
      <c r="N59" s="20" t="s">
        <v>34</v>
      </c>
      <c r="O59" s="18"/>
      <c r="P59" s="18"/>
      <c r="Q59" s="18"/>
      <c r="R59" s="18"/>
      <c r="S59" s="18"/>
      <c r="T59" s="18"/>
      <c r="U59" s="18"/>
      <c r="V59" s="18"/>
      <c r="W59" s="34"/>
    </row>
    <row r="60" spans="1:23" x14ac:dyDescent="0.2">
      <c r="A60" s="497"/>
      <c r="B60" s="499"/>
      <c r="C60" s="501"/>
      <c r="D60" s="501"/>
      <c r="E60" s="503"/>
      <c r="F60" s="17">
        <v>32</v>
      </c>
      <c r="G60" s="18" t="s">
        <v>7472</v>
      </c>
      <c r="H60" s="18" t="s">
        <v>19029</v>
      </c>
      <c r="I60" s="80"/>
      <c r="J60" s="18" t="s">
        <v>32</v>
      </c>
      <c r="K60" s="19">
        <v>8</v>
      </c>
      <c r="L60" s="19"/>
      <c r="M60" s="20" t="s">
        <v>34</v>
      </c>
      <c r="N60" s="20" t="s">
        <v>34</v>
      </c>
      <c r="O60" s="18"/>
      <c r="P60" s="18"/>
      <c r="Q60" s="18"/>
      <c r="R60" s="18"/>
      <c r="S60" s="18"/>
      <c r="T60" s="18"/>
      <c r="U60" s="18"/>
      <c r="V60" s="18"/>
      <c r="W60" s="34"/>
    </row>
    <row r="61" spans="1:23" x14ac:dyDescent="0.2">
      <c r="A61" s="497"/>
      <c r="B61" s="499"/>
      <c r="C61" s="501"/>
      <c r="D61" s="501"/>
      <c r="E61" s="503"/>
      <c r="F61" s="17">
        <v>33</v>
      </c>
      <c r="G61" s="18" t="s">
        <v>7474</v>
      </c>
      <c r="H61" s="18" t="s">
        <v>19030</v>
      </c>
      <c r="I61" s="80"/>
      <c r="J61" s="18" t="s">
        <v>44</v>
      </c>
      <c r="K61" s="19">
        <v>12</v>
      </c>
      <c r="L61" s="19"/>
      <c r="M61" s="20" t="s">
        <v>34</v>
      </c>
      <c r="N61" s="20" t="s">
        <v>34</v>
      </c>
      <c r="O61" s="18"/>
      <c r="P61" s="18"/>
      <c r="Q61" s="18"/>
      <c r="R61" s="18"/>
      <c r="S61" s="18"/>
      <c r="T61" s="18"/>
      <c r="U61" s="18"/>
      <c r="V61" s="18"/>
      <c r="W61" s="34"/>
    </row>
    <row r="62" spans="1:23" x14ac:dyDescent="0.2">
      <c r="A62" s="497"/>
      <c r="B62" s="499"/>
      <c r="C62" s="501"/>
      <c r="D62" s="501"/>
      <c r="E62" s="503"/>
      <c r="F62" s="17">
        <v>34</v>
      </c>
      <c r="G62" s="18" t="s">
        <v>7478</v>
      </c>
      <c r="H62" s="18" t="s">
        <v>19031</v>
      </c>
      <c r="I62" s="80"/>
      <c r="J62" s="18" t="s">
        <v>123</v>
      </c>
      <c r="K62" s="19"/>
      <c r="L62" s="19"/>
      <c r="M62" s="20" t="s">
        <v>34</v>
      </c>
      <c r="N62" s="20" t="s">
        <v>34</v>
      </c>
      <c r="O62" s="18"/>
      <c r="P62" s="18"/>
      <c r="Q62" s="18"/>
      <c r="R62" s="18"/>
      <c r="S62" s="18"/>
      <c r="T62" s="18"/>
      <c r="U62" s="18"/>
      <c r="V62" s="18"/>
      <c r="W62" s="34"/>
    </row>
    <row r="63" spans="1:23" x14ac:dyDescent="0.2">
      <c r="A63" s="497"/>
      <c r="B63" s="499"/>
      <c r="C63" s="501"/>
      <c r="D63" s="501"/>
      <c r="E63" s="503"/>
      <c r="F63" s="17">
        <v>35</v>
      </c>
      <c r="G63" s="18" t="s">
        <v>7480</v>
      </c>
      <c r="H63" s="18" t="s">
        <v>19032</v>
      </c>
      <c r="I63" s="80"/>
      <c r="J63" s="18" t="s">
        <v>32</v>
      </c>
      <c r="K63" s="19">
        <v>6</v>
      </c>
      <c r="L63" s="19"/>
      <c r="M63" s="20" t="s">
        <v>34</v>
      </c>
      <c r="N63" s="20" t="s">
        <v>34</v>
      </c>
      <c r="O63" s="18"/>
      <c r="P63" s="18"/>
      <c r="Q63" s="18"/>
      <c r="R63" s="18"/>
      <c r="S63" s="18"/>
      <c r="T63" s="18"/>
      <c r="U63" s="18"/>
      <c r="V63" s="18"/>
      <c r="W63" s="34"/>
    </row>
    <row r="64" spans="1:23" x14ac:dyDescent="0.2">
      <c r="A64" s="497"/>
      <c r="B64" s="499"/>
      <c r="C64" s="501"/>
      <c r="D64" s="501"/>
      <c r="E64" s="503"/>
      <c r="F64" s="17">
        <v>36</v>
      </c>
      <c r="G64" s="18" t="s">
        <v>18969</v>
      </c>
      <c r="H64" s="18" t="s">
        <v>19033</v>
      </c>
      <c r="I64" s="80"/>
      <c r="J64" s="18" t="s">
        <v>44</v>
      </c>
      <c r="K64" s="19">
        <v>2</v>
      </c>
      <c r="L64" s="19"/>
      <c r="M64" s="20" t="s">
        <v>34</v>
      </c>
      <c r="N64" s="20" t="s">
        <v>34</v>
      </c>
      <c r="O64" s="18" t="s">
        <v>40</v>
      </c>
      <c r="P64" s="18"/>
      <c r="Q64" s="18"/>
      <c r="R64" s="18"/>
      <c r="S64" s="18"/>
      <c r="T64" s="18"/>
      <c r="U64" s="18"/>
      <c r="V64" s="18"/>
      <c r="W64" s="34"/>
    </row>
    <row r="65" spans="1:23" x14ac:dyDescent="0.2">
      <c r="A65" s="496" t="s">
        <v>19034</v>
      </c>
      <c r="B65" s="498" t="s">
        <v>18942</v>
      </c>
      <c r="C65" s="500"/>
      <c r="D65" s="500"/>
      <c r="E65" s="502">
        <v>15780518</v>
      </c>
      <c r="F65" s="27">
        <v>1</v>
      </c>
      <c r="G65" s="28" t="s">
        <v>7399</v>
      </c>
      <c r="H65" s="28" t="s">
        <v>19035</v>
      </c>
      <c r="I65" s="79"/>
      <c r="J65" s="28" t="s">
        <v>32</v>
      </c>
      <c r="K65" s="29">
        <v>4</v>
      </c>
      <c r="L65" s="29"/>
      <c r="M65" s="30" t="s">
        <v>33</v>
      </c>
      <c r="N65" s="30" t="s">
        <v>33</v>
      </c>
      <c r="O65" s="28"/>
      <c r="P65" s="28"/>
      <c r="Q65" s="28"/>
      <c r="R65" s="28"/>
      <c r="S65" s="28"/>
      <c r="T65" s="28"/>
      <c r="U65" s="28"/>
      <c r="V65" s="28"/>
      <c r="W65" s="33"/>
    </row>
    <row r="66" spans="1:23" x14ac:dyDescent="0.2">
      <c r="A66" s="497"/>
      <c r="B66" s="499"/>
      <c r="C66" s="501"/>
      <c r="D66" s="501"/>
      <c r="E66" s="503"/>
      <c r="F66" s="17">
        <v>2</v>
      </c>
      <c r="G66" s="18" t="s">
        <v>7401</v>
      </c>
      <c r="H66" s="18" t="s">
        <v>19036</v>
      </c>
      <c r="I66" s="80"/>
      <c r="J66" s="18" t="s">
        <v>32</v>
      </c>
      <c r="K66" s="19">
        <v>4</v>
      </c>
      <c r="L66" s="19"/>
      <c r="M66" s="20" t="s">
        <v>33</v>
      </c>
      <c r="N66" s="20" t="s">
        <v>33</v>
      </c>
      <c r="O66" s="18"/>
      <c r="P66" s="18"/>
      <c r="Q66" s="18"/>
      <c r="R66" s="18"/>
      <c r="S66" s="18"/>
      <c r="T66" s="18"/>
      <c r="U66" s="18"/>
      <c r="V66" s="18"/>
      <c r="W66" s="34"/>
    </row>
    <row r="67" spans="1:23" x14ac:dyDescent="0.2">
      <c r="A67" s="497"/>
      <c r="B67" s="499"/>
      <c r="C67" s="501"/>
      <c r="D67" s="501"/>
      <c r="E67" s="503"/>
      <c r="F67" s="17">
        <v>3</v>
      </c>
      <c r="G67" s="18" t="s">
        <v>347</v>
      </c>
      <c r="H67" s="18" t="s">
        <v>19037</v>
      </c>
      <c r="I67" s="80"/>
      <c r="J67" s="18" t="s">
        <v>32</v>
      </c>
      <c r="K67" s="19">
        <v>8</v>
      </c>
      <c r="L67" s="19"/>
      <c r="M67" s="20" t="s">
        <v>33</v>
      </c>
      <c r="N67" s="20" t="s">
        <v>33</v>
      </c>
      <c r="O67" s="18"/>
      <c r="P67" s="18"/>
      <c r="Q67" s="18"/>
      <c r="R67" s="18"/>
      <c r="S67" s="18"/>
      <c r="T67" s="18"/>
      <c r="U67" s="18"/>
      <c r="V67" s="18"/>
      <c r="W67" s="34"/>
    </row>
    <row r="68" spans="1:23" x14ac:dyDescent="0.2">
      <c r="A68" s="497"/>
      <c r="B68" s="499"/>
      <c r="C68" s="501"/>
      <c r="D68" s="501"/>
      <c r="E68" s="503"/>
      <c r="F68" s="17">
        <v>4</v>
      </c>
      <c r="G68" s="18" t="s">
        <v>5958</v>
      </c>
      <c r="H68" s="18" t="s">
        <v>19038</v>
      </c>
      <c r="I68" s="80"/>
      <c r="J68" s="18" t="s">
        <v>32</v>
      </c>
      <c r="K68" s="19">
        <v>8</v>
      </c>
      <c r="L68" s="19"/>
      <c r="M68" s="20" t="s">
        <v>33</v>
      </c>
      <c r="N68" s="20" t="s">
        <v>33</v>
      </c>
      <c r="O68" s="18"/>
      <c r="P68" s="18"/>
      <c r="Q68" s="18"/>
      <c r="R68" s="18"/>
      <c r="S68" s="18"/>
      <c r="T68" s="18"/>
      <c r="U68" s="18"/>
      <c r="V68" s="18"/>
      <c r="W68" s="34"/>
    </row>
    <row r="69" spans="1:23" x14ac:dyDescent="0.2">
      <c r="A69" s="497"/>
      <c r="B69" s="499"/>
      <c r="C69" s="501"/>
      <c r="D69" s="501"/>
      <c r="E69" s="503"/>
      <c r="F69" s="17">
        <v>5</v>
      </c>
      <c r="G69" s="18" t="s">
        <v>9205</v>
      </c>
      <c r="H69" s="18" t="s">
        <v>19039</v>
      </c>
      <c r="I69" s="80"/>
      <c r="J69" s="18" t="s">
        <v>123</v>
      </c>
      <c r="K69" s="19"/>
      <c r="L69" s="19"/>
      <c r="M69" s="20" t="s">
        <v>33</v>
      </c>
      <c r="N69" s="20" t="s">
        <v>33</v>
      </c>
      <c r="O69" s="18"/>
      <c r="P69" s="18"/>
      <c r="Q69" s="18"/>
      <c r="R69" s="18"/>
      <c r="S69" s="18"/>
      <c r="T69" s="18"/>
      <c r="U69" s="18"/>
      <c r="V69" s="18"/>
      <c r="W69" s="34"/>
    </row>
    <row r="70" spans="1:23" x14ac:dyDescent="0.2">
      <c r="A70" s="497"/>
      <c r="B70" s="499"/>
      <c r="C70" s="501"/>
      <c r="D70" s="501"/>
      <c r="E70" s="503"/>
      <c r="F70" s="17">
        <v>6</v>
      </c>
      <c r="G70" s="18" t="s">
        <v>8550</v>
      </c>
      <c r="H70" s="18" t="s">
        <v>19040</v>
      </c>
      <c r="I70" s="80"/>
      <c r="J70" s="18" t="s">
        <v>32</v>
      </c>
      <c r="K70" s="19">
        <v>6</v>
      </c>
      <c r="L70" s="19"/>
      <c r="M70" s="20" t="s">
        <v>33</v>
      </c>
      <c r="N70" s="20" t="s">
        <v>33</v>
      </c>
      <c r="O70" s="18"/>
      <c r="P70" s="18"/>
      <c r="Q70" s="18"/>
      <c r="R70" s="18"/>
      <c r="S70" s="18"/>
      <c r="T70" s="18"/>
      <c r="U70" s="18"/>
      <c r="V70" s="18"/>
      <c r="W70" s="34"/>
    </row>
    <row r="71" spans="1:23" x14ac:dyDescent="0.2">
      <c r="A71" s="497"/>
      <c r="B71" s="499"/>
      <c r="C71" s="501"/>
      <c r="D71" s="501"/>
      <c r="E71" s="503"/>
      <c r="F71" s="17">
        <v>7</v>
      </c>
      <c r="G71" s="18" t="s">
        <v>9209</v>
      </c>
      <c r="H71" s="18" t="s">
        <v>19041</v>
      </c>
      <c r="I71" s="80"/>
      <c r="J71" s="18" t="s">
        <v>32</v>
      </c>
      <c r="K71" s="19">
        <v>4</v>
      </c>
      <c r="L71" s="19"/>
      <c r="M71" s="20" t="s">
        <v>33</v>
      </c>
      <c r="N71" s="20" t="s">
        <v>33</v>
      </c>
      <c r="O71" s="18"/>
      <c r="P71" s="18"/>
      <c r="Q71" s="18"/>
      <c r="R71" s="18"/>
      <c r="S71" s="18"/>
      <c r="T71" s="18"/>
      <c r="U71" s="18"/>
      <c r="V71" s="18"/>
      <c r="W71" s="34"/>
    </row>
    <row r="72" spans="1:23" x14ac:dyDescent="0.2">
      <c r="A72" s="497"/>
      <c r="B72" s="499"/>
      <c r="C72" s="501"/>
      <c r="D72" s="501"/>
      <c r="E72" s="503"/>
      <c r="F72" s="17">
        <v>8</v>
      </c>
      <c r="G72" s="18" t="s">
        <v>19042</v>
      </c>
      <c r="H72" s="18" t="s">
        <v>19043</v>
      </c>
      <c r="I72" s="80"/>
      <c r="J72" s="18" t="s">
        <v>32</v>
      </c>
      <c r="K72" s="19">
        <v>3</v>
      </c>
      <c r="L72" s="19"/>
      <c r="M72" s="20" t="s">
        <v>33</v>
      </c>
      <c r="N72" s="20" t="s">
        <v>33</v>
      </c>
      <c r="O72" s="18"/>
      <c r="P72" s="18"/>
      <c r="Q72" s="18"/>
      <c r="R72" s="18"/>
      <c r="S72" s="18"/>
      <c r="T72" s="18"/>
      <c r="U72" s="18"/>
      <c r="V72" s="18"/>
      <c r="W72" s="34"/>
    </row>
    <row r="73" spans="1:23" ht="13.8" thickBot="1" x14ac:dyDescent="0.25">
      <c r="A73" s="497"/>
      <c r="B73" s="499"/>
      <c r="C73" s="501"/>
      <c r="D73" s="501"/>
      <c r="E73" s="503"/>
      <c r="F73" s="17">
        <v>9</v>
      </c>
      <c r="G73" s="18" t="s">
        <v>19044</v>
      </c>
      <c r="H73" s="18" t="s">
        <v>19045</v>
      </c>
      <c r="I73" s="80"/>
      <c r="J73" s="18" t="s">
        <v>44</v>
      </c>
      <c r="K73" s="19">
        <v>200</v>
      </c>
      <c r="L73" s="19"/>
      <c r="M73" s="20" t="s">
        <v>34</v>
      </c>
      <c r="N73" s="20" t="s">
        <v>34</v>
      </c>
      <c r="O73" s="36"/>
      <c r="P73" s="36"/>
      <c r="Q73" s="36"/>
      <c r="R73" s="36"/>
      <c r="S73" s="36"/>
      <c r="T73" s="36"/>
      <c r="U73" s="36"/>
      <c r="V73" s="36"/>
      <c r="W73" s="93"/>
    </row>
    <row r="74" spans="1:23" x14ac:dyDescent="0.2">
      <c r="A74" s="496" t="s">
        <v>19046</v>
      </c>
      <c r="B74" s="498" t="s">
        <v>18944</v>
      </c>
      <c r="C74" s="500"/>
      <c r="D74" s="500"/>
      <c r="E74" s="502">
        <v>15780518</v>
      </c>
      <c r="F74" s="27">
        <v>1</v>
      </c>
      <c r="G74" s="28" t="s">
        <v>18946</v>
      </c>
      <c r="H74" s="28" t="s">
        <v>19047</v>
      </c>
      <c r="I74" s="79"/>
      <c r="J74" s="28" t="s">
        <v>32</v>
      </c>
      <c r="K74" s="29">
        <v>4</v>
      </c>
      <c r="L74" s="29"/>
      <c r="M74" s="30" t="s">
        <v>33</v>
      </c>
      <c r="N74" s="30" t="s">
        <v>33</v>
      </c>
      <c r="O74" s="55"/>
      <c r="P74" s="55"/>
      <c r="Q74" s="55"/>
      <c r="R74" s="55"/>
      <c r="S74" s="55"/>
      <c r="T74" s="55"/>
      <c r="U74" s="55"/>
      <c r="V74" s="55"/>
      <c r="W74" s="123"/>
    </row>
    <row r="75" spans="1:23" x14ac:dyDescent="0.2">
      <c r="A75" s="497"/>
      <c r="B75" s="499"/>
      <c r="C75" s="501"/>
      <c r="D75" s="501"/>
      <c r="E75" s="503"/>
      <c r="F75" s="17">
        <v>2</v>
      </c>
      <c r="G75" s="18" t="s">
        <v>19048</v>
      </c>
      <c r="H75" s="18" t="s">
        <v>19049</v>
      </c>
      <c r="I75" s="80"/>
      <c r="J75" s="18" t="s">
        <v>32</v>
      </c>
      <c r="K75" s="19">
        <v>3</v>
      </c>
      <c r="L75" s="19"/>
      <c r="M75" s="20" t="s">
        <v>33</v>
      </c>
      <c r="N75" s="20" t="s">
        <v>33</v>
      </c>
      <c r="O75" s="18"/>
      <c r="P75" s="18"/>
      <c r="Q75" s="18"/>
      <c r="R75" s="18"/>
      <c r="S75" s="18"/>
      <c r="T75" s="18"/>
      <c r="U75" s="18"/>
      <c r="V75" s="18"/>
      <c r="W75" s="34"/>
    </row>
    <row r="76" spans="1:23" ht="13.8" thickBot="1" x14ac:dyDescent="0.25">
      <c r="A76" s="508"/>
      <c r="B76" s="509"/>
      <c r="C76" s="510"/>
      <c r="D76" s="510"/>
      <c r="E76" s="511"/>
      <c r="F76" s="35">
        <v>3</v>
      </c>
      <c r="G76" s="36" t="s">
        <v>19050</v>
      </c>
      <c r="H76" s="36" t="s">
        <v>19051</v>
      </c>
      <c r="I76" s="84"/>
      <c r="J76" s="36" t="s">
        <v>44</v>
      </c>
      <c r="K76" s="37">
        <v>40</v>
      </c>
      <c r="L76" s="37"/>
      <c r="M76" s="38" t="s">
        <v>34</v>
      </c>
      <c r="N76" s="38" t="s">
        <v>34</v>
      </c>
      <c r="O76" s="18"/>
      <c r="P76" s="18"/>
      <c r="Q76" s="18"/>
      <c r="R76" s="18"/>
      <c r="S76" s="18"/>
      <c r="T76" s="18"/>
      <c r="U76" s="18"/>
      <c r="V76" s="18"/>
      <c r="W76" s="34"/>
    </row>
    <row r="78" spans="1:23" x14ac:dyDescent="0.2">
      <c r="M78" s="40" t="s">
        <v>33</v>
      </c>
      <c r="N78" s="40" t="s">
        <v>33</v>
      </c>
    </row>
    <row r="79" spans="1:23" x14ac:dyDescent="0.2">
      <c r="M79" s="40" t="s">
        <v>34</v>
      </c>
      <c r="N79" s="40" t="s">
        <v>34</v>
      </c>
    </row>
  </sheetData>
  <mergeCells count="25">
    <mergeCell ref="A74:A76"/>
    <mergeCell ref="B74:B76"/>
    <mergeCell ref="C74:C76"/>
    <mergeCell ref="D74:D76"/>
    <mergeCell ref="E74:E76"/>
    <mergeCell ref="A29:A64"/>
    <mergeCell ref="B29:B64"/>
    <mergeCell ref="C29:C64"/>
    <mergeCell ref="D29:D64"/>
    <mergeCell ref="E29:E64"/>
    <mergeCell ref="A65:A73"/>
    <mergeCell ref="B65:B73"/>
    <mergeCell ref="C65:C73"/>
    <mergeCell ref="D65:D73"/>
    <mergeCell ref="E65:E73"/>
    <mergeCell ref="A2:A18"/>
    <mergeCell ref="B2:B18"/>
    <mergeCell ref="C2:C18"/>
    <mergeCell ref="D2:D18"/>
    <mergeCell ref="E2:E18"/>
    <mergeCell ref="A19:A28"/>
    <mergeCell ref="B19:B28"/>
    <mergeCell ref="C19:C28"/>
    <mergeCell ref="D19:D28"/>
    <mergeCell ref="E19:E28"/>
  </mergeCells>
  <phoneticPr fontId="2"/>
  <dataValidations count="2">
    <dataValidation type="list" allowBlank="1" showInputMessage="1" showErrorMessage="1" sqref="N2:N76 JJ2:JJ76 TF2:TF76 ADB2:ADB76 AMX2:AMX76 AWT2:AWT76 BGP2:BGP76 BQL2:BQL76 CAH2:CAH76 CKD2:CKD76 CTZ2:CTZ76 DDV2:DDV76 DNR2:DNR76 DXN2:DXN76 EHJ2:EHJ76 ERF2:ERF76 FBB2:FBB76 FKX2:FKX76 FUT2:FUT76 GEP2:GEP76 GOL2:GOL76 GYH2:GYH76 HID2:HID76 HRZ2:HRZ76 IBV2:IBV76 ILR2:ILR76 IVN2:IVN76 JFJ2:JFJ76 JPF2:JPF76 JZB2:JZB76 KIX2:KIX76 KST2:KST76 LCP2:LCP76 LML2:LML76 LWH2:LWH76 MGD2:MGD76 MPZ2:MPZ76 MZV2:MZV76 NJR2:NJR76 NTN2:NTN76 ODJ2:ODJ76 ONF2:ONF76 OXB2:OXB76 PGX2:PGX76 PQT2:PQT76 QAP2:QAP76 QKL2:QKL76 QUH2:QUH76 RED2:RED76 RNZ2:RNZ76 RXV2:RXV76 SHR2:SHR76 SRN2:SRN76 TBJ2:TBJ76 TLF2:TLF76 TVB2:TVB76 UEX2:UEX76 UOT2:UOT76 UYP2:UYP76 VIL2:VIL76 VSH2:VSH76 WCD2:WCD76 WLZ2:WLZ76 WVV2:WVV76 N65538:N65612 JJ65538:JJ65612 TF65538:TF65612 ADB65538:ADB65612 AMX65538:AMX65612 AWT65538:AWT65612 BGP65538:BGP65612 BQL65538:BQL65612 CAH65538:CAH65612 CKD65538:CKD65612 CTZ65538:CTZ65612 DDV65538:DDV65612 DNR65538:DNR65612 DXN65538:DXN65612 EHJ65538:EHJ65612 ERF65538:ERF65612 FBB65538:FBB65612 FKX65538:FKX65612 FUT65538:FUT65612 GEP65538:GEP65612 GOL65538:GOL65612 GYH65538:GYH65612 HID65538:HID65612 HRZ65538:HRZ65612 IBV65538:IBV65612 ILR65538:ILR65612 IVN65538:IVN65612 JFJ65538:JFJ65612 JPF65538:JPF65612 JZB65538:JZB65612 KIX65538:KIX65612 KST65538:KST65612 LCP65538:LCP65612 LML65538:LML65612 LWH65538:LWH65612 MGD65538:MGD65612 MPZ65538:MPZ65612 MZV65538:MZV65612 NJR65538:NJR65612 NTN65538:NTN65612 ODJ65538:ODJ65612 ONF65538:ONF65612 OXB65538:OXB65612 PGX65538:PGX65612 PQT65538:PQT65612 QAP65538:QAP65612 QKL65538:QKL65612 QUH65538:QUH65612 RED65538:RED65612 RNZ65538:RNZ65612 RXV65538:RXV65612 SHR65538:SHR65612 SRN65538:SRN65612 TBJ65538:TBJ65612 TLF65538:TLF65612 TVB65538:TVB65612 UEX65538:UEX65612 UOT65538:UOT65612 UYP65538:UYP65612 VIL65538:VIL65612 VSH65538:VSH65612 WCD65538:WCD65612 WLZ65538:WLZ65612 WVV65538:WVV65612 N131074:N131148 JJ131074:JJ131148 TF131074:TF131148 ADB131074:ADB131148 AMX131074:AMX131148 AWT131074:AWT131148 BGP131074:BGP131148 BQL131074:BQL131148 CAH131074:CAH131148 CKD131074:CKD131148 CTZ131074:CTZ131148 DDV131074:DDV131148 DNR131074:DNR131148 DXN131074:DXN131148 EHJ131074:EHJ131148 ERF131074:ERF131148 FBB131074:FBB131148 FKX131074:FKX131148 FUT131074:FUT131148 GEP131074:GEP131148 GOL131074:GOL131148 GYH131074:GYH131148 HID131074:HID131148 HRZ131074:HRZ131148 IBV131074:IBV131148 ILR131074:ILR131148 IVN131074:IVN131148 JFJ131074:JFJ131148 JPF131074:JPF131148 JZB131074:JZB131148 KIX131074:KIX131148 KST131074:KST131148 LCP131074:LCP131148 LML131074:LML131148 LWH131074:LWH131148 MGD131074:MGD131148 MPZ131074:MPZ131148 MZV131074:MZV131148 NJR131074:NJR131148 NTN131074:NTN131148 ODJ131074:ODJ131148 ONF131074:ONF131148 OXB131074:OXB131148 PGX131074:PGX131148 PQT131074:PQT131148 QAP131074:QAP131148 QKL131074:QKL131148 QUH131074:QUH131148 RED131074:RED131148 RNZ131074:RNZ131148 RXV131074:RXV131148 SHR131074:SHR131148 SRN131074:SRN131148 TBJ131074:TBJ131148 TLF131074:TLF131148 TVB131074:TVB131148 UEX131074:UEX131148 UOT131074:UOT131148 UYP131074:UYP131148 VIL131074:VIL131148 VSH131074:VSH131148 WCD131074:WCD131148 WLZ131074:WLZ131148 WVV131074:WVV131148 N196610:N196684 JJ196610:JJ196684 TF196610:TF196684 ADB196610:ADB196684 AMX196610:AMX196684 AWT196610:AWT196684 BGP196610:BGP196684 BQL196610:BQL196684 CAH196610:CAH196684 CKD196610:CKD196684 CTZ196610:CTZ196684 DDV196610:DDV196684 DNR196610:DNR196684 DXN196610:DXN196684 EHJ196610:EHJ196684 ERF196610:ERF196684 FBB196610:FBB196684 FKX196610:FKX196684 FUT196610:FUT196684 GEP196610:GEP196684 GOL196610:GOL196684 GYH196610:GYH196684 HID196610:HID196684 HRZ196610:HRZ196684 IBV196610:IBV196684 ILR196610:ILR196684 IVN196610:IVN196684 JFJ196610:JFJ196684 JPF196610:JPF196684 JZB196610:JZB196684 KIX196610:KIX196684 KST196610:KST196684 LCP196610:LCP196684 LML196610:LML196684 LWH196610:LWH196684 MGD196610:MGD196684 MPZ196610:MPZ196684 MZV196610:MZV196684 NJR196610:NJR196684 NTN196610:NTN196684 ODJ196610:ODJ196684 ONF196610:ONF196684 OXB196610:OXB196684 PGX196610:PGX196684 PQT196610:PQT196684 QAP196610:QAP196684 QKL196610:QKL196684 QUH196610:QUH196684 RED196610:RED196684 RNZ196610:RNZ196684 RXV196610:RXV196684 SHR196610:SHR196684 SRN196610:SRN196684 TBJ196610:TBJ196684 TLF196610:TLF196684 TVB196610:TVB196684 UEX196610:UEX196684 UOT196610:UOT196684 UYP196610:UYP196684 VIL196610:VIL196684 VSH196610:VSH196684 WCD196610:WCD196684 WLZ196610:WLZ196684 WVV196610:WVV196684 N262146:N262220 JJ262146:JJ262220 TF262146:TF262220 ADB262146:ADB262220 AMX262146:AMX262220 AWT262146:AWT262220 BGP262146:BGP262220 BQL262146:BQL262220 CAH262146:CAH262220 CKD262146:CKD262220 CTZ262146:CTZ262220 DDV262146:DDV262220 DNR262146:DNR262220 DXN262146:DXN262220 EHJ262146:EHJ262220 ERF262146:ERF262220 FBB262146:FBB262220 FKX262146:FKX262220 FUT262146:FUT262220 GEP262146:GEP262220 GOL262146:GOL262220 GYH262146:GYH262220 HID262146:HID262220 HRZ262146:HRZ262220 IBV262146:IBV262220 ILR262146:ILR262220 IVN262146:IVN262220 JFJ262146:JFJ262220 JPF262146:JPF262220 JZB262146:JZB262220 KIX262146:KIX262220 KST262146:KST262220 LCP262146:LCP262220 LML262146:LML262220 LWH262146:LWH262220 MGD262146:MGD262220 MPZ262146:MPZ262220 MZV262146:MZV262220 NJR262146:NJR262220 NTN262146:NTN262220 ODJ262146:ODJ262220 ONF262146:ONF262220 OXB262146:OXB262220 PGX262146:PGX262220 PQT262146:PQT262220 QAP262146:QAP262220 QKL262146:QKL262220 QUH262146:QUH262220 RED262146:RED262220 RNZ262146:RNZ262220 RXV262146:RXV262220 SHR262146:SHR262220 SRN262146:SRN262220 TBJ262146:TBJ262220 TLF262146:TLF262220 TVB262146:TVB262220 UEX262146:UEX262220 UOT262146:UOT262220 UYP262146:UYP262220 VIL262146:VIL262220 VSH262146:VSH262220 WCD262146:WCD262220 WLZ262146:WLZ262220 WVV262146:WVV262220 N327682:N327756 JJ327682:JJ327756 TF327682:TF327756 ADB327682:ADB327756 AMX327682:AMX327756 AWT327682:AWT327756 BGP327682:BGP327756 BQL327682:BQL327756 CAH327682:CAH327756 CKD327682:CKD327756 CTZ327682:CTZ327756 DDV327682:DDV327756 DNR327682:DNR327756 DXN327682:DXN327756 EHJ327682:EHJ327756 ERF327682:ERF327756 FBB327682:FBB327756 FKX327682:FKX327756 FUT327682:FUT327756 GEP327682:GEP327756 GOL327682:GOL327756 GYH327682:GYH327756 HID327682:HID327756 HRZ327682:HRZ327756 IBV327682:IBV327756 ILR327682:ILR327756 IVN327682:IVN327756 JFJ327682:JFJ327756 JPF327682:JPF327756 JZB327682:JZB327756 KIX327682:KIX327756 KST327682:KST327756 LCP327682:LCP327756 LML327682:LML327756 LWH327682:LWH327756 MGD327682:MGD327756 MPZ327682:MPZ327756 MZV327682:MZV327756 NJR327682:NJR327756 NTN327682:NTN327756 ODJ327682:ODJ327756 ONF327682:ONF327756 OXB327682:OXB327756 PGX327682:PGX327756 PQT327682:PQT327756 QAP327682:QAP327756 QKL327682:QKL327756 QUH327682:QUH327756 RED327682:RED327756 RNZ327682:RNZ327756 RXV327682:RXV327756 SHR327682:SHR327756 SRN327682:SRN327756 TBJ327682:TBJ327756 TLF327682:TLF327756 TVB327682:TVB327756 UEX327682:UEX327756 UOT327682:UOT327756 UYP327682:UYP327756 VIL327682:VIL327756 VSH327682:VSH327756 WCD327682:WCD327756 WLZ327682:WLZ327756 WVV327682:WVV327756 N393218:N393292 JJ393218:JJ393292 TF393218:TF393292 ADB393218:ADB393292 AMX393218:AMX393292 AWT393218:AWT393292 BGP393218:BGP393292 BQL393218:BQL393292 CAH393218:CAH393292 CKD393218:CKD393292 CTZ393218:CTZ393292 DDV393218:DDV393292 DNR393218:DNR393292 DXN393218:DXN393292 EHJ393218:EHJ393292 ERF393218:ERF393292 FBB393218:FBB393292 FKX393218:FKX393292 FUT393218:FUT393292 GEP393218:GEP393292 GOL393218:GOL393292 GYH393218:GYH393292 HID393218:HID393292 HRZ393218:HRZ393292 IBV393218:IBV393292 ILR393218:ILR393292 IVN393218:IVN393292 JFJ393218:JFJ393292 JPF393218:JPF393292 JZB393218:JZB393292 KIX393218:KIX393292 KST393218:KST393292 LCP393218:LCP393292 LML393218:LML393292 LWH393218:LWH393292 MGD393218:MGD393292 MPZ393218:MPZ393292 MZV393218:MZV393292 NJR393218:NJR393292 NTN393218:NTN393292 ODJ393218:ODJ393292 ONF393218:ONF393292 OXB393218:OXB393292 PGX393218:PGX393292 PQT393218:PQT393292 QAP393218:QAP393292 QKL393218:QKL393292 QUH393218:QUH393292 RED393218:RED393292 RNZ393218:RNZ393292 RXV393218:RXV393292 SHR393218:SHR393292 SRN393218:SRN393292 TBJ393218:TBJ393292 TLF393218:TLF393292 TVB393218:TVB393292 UEX393218:UEX393292 UOT393218:UOT393292 UYP393218:UYP393292 VIL393218:VIL393292 VSH393218:VSH393292 WCD393218:WCD393292 WLZ393218:WLZ393292 WVV393218:WVV393292 N458754:N458828 JJ458754:JJ458828 TF458754:TF458828 ADB458754:ADB458828 AMX458754:AMX458828 AWT458754:AWT458828 BGP458754:BGP458828 BQL458754:BQL458828 CAH458754:CAH458828 CKD458754:CKD458828 CTZ458754:CTZ458828 DDV458754:DDV458828 DNR458754:DNR458828 DXN458754:DXN458828 EHJ458754:EHJ458828 ERF458754:ERF458828 FBB458754:FBB458828 FKX458754:FKX458828 FUT458754:FUT458828 GEP458754:GEP458828 GOL458754:GOL458828 GYH458754:GYH458828 HID458754:HID458828 HRZ458754:HRZ458828 IBV458754:IBV458828 ILR458754:ILR458828 IVN458754:IVN458828 JFJ458754:JFJ458828 JPF458754:JPF458828 JZB458754:JZB458828 KIX458754:KIX458828 KST458754:KST458828 LCP458754:LCP458828 LML458754:LML458828 LWH458754:LWH458828 MGD458754:MGD458828 MPZ458754:MPZ458828 MZV458754:MZV458828 NJR458754:NJR458828 NTN458754:NTN458828 ODJ458754:ODJ458828 ONF458754:ONF458828 OXB458754:OXB458828 PGX458754:PGX458828 PQT458754:PQT458828 QAP458754:QAP458828 QKL458754:QKL458828 QUH458754:QUH458828 RED458754:RED458828 RNZ458754:RNZ458828 RXV458754:RXV458828 SHR458754:SHR458828 SRN458754:SRN458828 TBJ458754:TBJ458828 TLF458754:TLF458828 TVB458754:TVB458828 UEX458754:UEX458828 UOT458754:UOT458828 UYP458754:UYP458828 VIL458754:VIL458828 VSH458754:VSH458828 WCD458754:WCD458828 WLZ458754:WLZ458828 WVV458754:WVV458828 N524290:N524364 JJ524290:JJ524364 TF524290:TF524364 ADB524290:ADB524364 AMX524290:AMX524364 AWT524290:AWT524364 BGP524290:BGP524364 BQL524290:BQL524364 CAH524290:CAH524364 CKD524290:CKD524364 CTZ524290:CTZ524364 DDV524290:DDV524364 DNR524290:DNR524364 DXN524290:DXN524364 EHJ524290:EHJ524364 ERF524290:ERF524364 FBB524290:FBB524364 FKX524290:FKX524364 FUT524290:FUT524364 GEP524290:GEP524364 GOL524290:GOL524364 GYH524290:GYH524364 HID524290:HID524364 HRZ524290:HRZ524364 IBV524290:IBV524364 ILR524290:ILR524364 IVN524290:IVN524364 JFJ524290:JFJ524364 JPF524290:JPF524364 JZB524290:JZB524364 KIX524290:KIX524364 KST524290:KST524364 LCP524290:LCP524364 LML524290:LML524364 LWH524290:LWH524364 MGD524290:MGD524364 MPZ524290:MPZ524364 MZV524290:MZV524364 NJR524290:NJR524364 NTN524290:NTN524364 ODJ524290:ODJ524364 ONF524290:ONF524364 OXB524290:OXB524364 PGX524290:PGX524364 PQT524290:PQT524364 QAP524290:QAP524364 QKL524290:QKL524364 QUH524290:QUH524364 RED524290:RED524364 RNZ524290:RNZ524364 RXV524290:RXV524364 SHR524290:SHR524364 SRN524290:SRN524364 TBJ524290:TBJ524364 TLF524290:TLF524364 TVB524290:TVB524364 UEX524290:UEX524364 UOT524290:UOT524364 UYP524290:UYP524364 VIL524290:VIL524364 VSH524290:VSH524364 WCD524290:WCD524364 WLZ524290:WLZ524364 WVV524290:WVV524364 N589826:N589900 JJ589826:JJ589900 TF589826:TF589900 ADB589826:ADB589900 AMX589826:AMX589900 AWT589826:AWT589900 BGP589826:BGP589900 BQL589826:BQL589900 CAH589826:CAH589900 CKD589826:CKD589900 CTZ589826:CTZ589900 DDV589826:DDV589900 DNR589826:DNR589900 DXN589826:DXN589900 EHJ589826:EHJ589900 ERF589826:ERF589900 FBB589826:FBB589900 FKX589826:FKX589900 FUT589826:FUT589900 GEP589826:GEP589900 GOL589826:GOL589900 GYH589826:GYH589900 HID589826:HID589900 HRZ589826:HRZ589900 IBV589826:IBV589900 ILR589826:ILR589900 IVN589826:IVN589900 JFJ589826:JFJ589900 JPF589826:JPF589900 JZB589826:JZB589900 KIX589826:KIX589900 KST589826:KST589900 LCP589826:LCP589900 LML589826:LML589900 LWH589826:LWH589900 MGD589826:MGD589900 MPZ589826:MPZ589900 MZV589826:MZV589900 NJR589826:NJR589900 NTN589826:NTN589900 ODJ589826:ODJ589900 ONF589826:ONF589900 OXB589826:OXB589900 PGX589826:PGX589900 PQT589826:PQT589900 QAP589826:QAP589900 QKL589826:QKL589900 QUH589826:QUH589900 RED589826:RED589900 RNZ589826:RNZ589900 RXV589826:RXV589900 SHR589826:SHR589900 SRN589826:SRN589900 TBJ589826:TBJ589900 TLF589826:TLF589900 TVB589826:TVB589900 UEX589826:UEX589900 UOT589826:UOT589900 UYP589826:UYP589900 VIL589826:VIL589900 VSH589826:VSH589900 WCD589826:WCD589900 WLZ589826:WLZ589900 WVV589826:WVV589900 N655362:N655436 JJ655362:JJ655436 TF655362:TF655436 ADB655362:ADB655436 AMX655362:AMX655436 AWT655362:AWT655436 BGP655362:BGP655436 BQL655362:BQL655436 CAH655362:CAH655436 CKD655362:CKD655436 CTZ655362:CTZ655436 DDV655362:DDV655436 DNR655362:DNR655436 DXN655362:DXN655436 EHJ655362:EHJ655436 ERF655362:ERF655436 FBB655362:FBB655436 FKX655362:FKX655436 FUT655362:FUT655436 GEP655362:GEP655436 GOL655362:GOL655436 GYH655362:GYH655436 HID655362:HID655436 HRZ655362:HRZ655436 IBV655362:IBV655436 ILR655362:ILR655436 IVN655362:IVN655436 JFJ655362:JFJ655436 JPF655362:JPF655436 JZB655362:JZB655436 KIX655362:KIX655436 KST655362:KST655436 LCP655362:LCP655436 LML655362:LML655436 LWH655362:LWH655436 MGD655362:MGD655436 MPZ655362:MPZ655436 MZV655362:MZV655436 NJR655362:NJR655436 NTN655362:NTN655436 ODJ655362:ODJ655436 ONF655362:ONF655436 OXB655362:OXB655436 PGX655362:PGX655436 PQT655362:PQT655436 QAP655362:QAP655436 QKL655362:QKL655436 QUH655362:QUH655436 RED655362:RED655436 RNZ655362:RNZ655436 RXV655362:RXV655436 SHR655362:SHR655436 SRN655362:SRN655436 TBJ655362:TBJ655436 TLF655362:TLF655436 TVB655362:TVB655436 UEX655362:UEX655436 UOT655362:UOT655436 UYP655362:UYP655436 VIL655362:VIL655436 VSH655362:VSH655436 WCD655362:WCD655436 WLZ655362:WLZ655436 WVV655362:WVV655436 N720898:N720972 JJ720898:JJ720972 TF720898:TF720972 ADB720898:ADB720972 AMX720898:AMX720972 AWT720898:AWT720972 BGP720898:BGP720972 BQL720898:BQL720972 CAH720898:CAH720972 CKD720898:CKD720972 CTZ720898:CTZ720972 DDV720898:DDV720972 DNR720898:DNR720972 DXN720898:DXN720972 EHJ720898:EHJ720972 ERF720898:ERF720972 FBB720898:FBB720972 FKX720898:FKX720972 FUT720898:FUT720972 GEP720898:GEP720972 GOL720898:GOL720972 GYH720898:GYH720972 HID720898:HID720972 HRZ720898:HRZ720972 IBV720898:IBV720972 ILR720898:ILR720972 IVN720898:IVN720972 JFJ720898:JFJ720972 JPF720898:JPF720972 JZB720898:JZB720972 KIX720898:KIX720972 KST720898:KST720972 LCP720898:LCP720972 LML720898:LML720972 LWH720898:LWH720972 MGD720898:MGD720972 MPZ720898:MPZ720972 MZV720898:MZV720972 NJR720898:NJR720972 NTN720898:NTN720972 ODJ720898:ODJ720972 ONF720898:ONF720972 OXB720898:OXB720972 PGX720898:PGX720972 PQT720898:PQT720972 QAP720898:QAP720972 QKL720898:QKL720972 QUH720898:QUH720972 RED720898:RED720972 RNZ720898:RNZ720972 RXV720898:RXV720972 SHR720898:SHR720972 SRN720898:SRN720972 TBJ720898:TBJ720972 TLF720898:TLF720972 TVB720898:TVB720972 UEX720898:UEX720972 UOT720898:UOT720972 UYP720898:UYP720972 VIL720898:VIL720972 VSH720898:VSH720972 WCD720898:WCD720972 WLZ720898:WLZ720972 WVV720898:WVV720972 N786434:N786508 JJ786434:JJ786508 TF786434:TF786508 ADB786434:ADB786508 AMX786434:AMX786508 AWT786434:AWT786508 BGP786434:BGP786508 BQL786434:BQL786508 CAH786434:CAH786508 CKD786434:CKD786508 CTZ786434:CTZ786508 DDV786434:DDV786508 DNR786434:DNR786508 DXN786434:DXN786508 EHJ786434:EHJ786508 ERF786434:ERF786508 FBB786434:FBB786508 FKX786434:FKX786508 FUT786434:FUT786508 GEP786434:GEP786508 GOL786434:GOL786508 GYH786434:GYH786508 HID786434:HID786508 HRZ786434:HRZ786508 IBV786434:IBV786508 ILR786434:ILR786508 IVN786434:IVN786508 JFJ786434:JFJ786508 JPF786434:JPF786508 JZB786434:JZB786508 KIX786434:KIX786508 KST786434:KST786508 LCP786434:LCP786508 LML786434:LML786508 LWH786434:LWH786508 MGD786434:MGD786508 MPZ786434:MPZ786508 MZV786434:MZV786508 NJR786434:NJR786508 NTN786434:NTN786508 ODJ786434:ODJ786508 ONF786434:ONF786508 OXB786434:OXB786508 PGX786434:PGX786508 PQT786434:PQT786508 QAP786434:QAP786508 QKL786434:QKL786508 QUH786434:QUH786508 RED786434:RED786508 RNZ786434:RNZ786508 RXV786434:RXV786508 SHR786434:SHR786508 SRN786434:SRN786508 TBJ786434:TBJ786508 TLF786434:TLF786508 TVB786434:TVB786508 UEX786434:UEX786508 UOT786434:UOT786508 UYP786434:UYP786508 VIL786434:VIL786508 VSH786434:VSH786508 WCD786434:WCD786508 WLZ786434:WLZ786508 WVV786434:WVV786508 N851970:N852044 JJ851970:JJ852044 TF851970:TF852044 ADB851970:ADB852044 AMX851970:AMX852044 AWT851970:AWT852044 BGP851970:BGP852044 BQL851970:BQL852044 CAH851970:CAH852044 CKD851970:CKD852044 CTZ851970:CTZ852044 DDV851970:DDV852044 DNR851970:DNR852044 DXN851970:DXN852044 EHJ851970:EHJ852044 ERF851970:ERF852044 FBB851970:FBB852044 FKX851970:FKX852044 FUT851970:FUT852044 GEP851970:GEP852044 GOL851970:GOL852044 GYH851970:GYH852044 HID851970:HID852044 HRZ851970:HRZ852044 IBV851970:IBV852044 ILR851970:ILR852044 IVN851970:IVN852044 JFJ851970:JFJ852044 JPF851970:JPF852044 JZB851970:JZB852044 KIX851970:KIX852044 KST851970:KST852044 LCP851970:LCP852044 LML851970:LML852044 LWH851970:LWH852044 MGD851970:MGD852044 MPZ851970:MPZ852044 MZV851970:MZV852044 NJR851970:NJR852044 NTN851970:NTN852044 ODJ851970:ODJ852044 ONF851970:ONF852044 OXB851970:OXB852044 PGX851970:PGX852044 PQT851970:PQT852044 QAP851970:QAP852044 QKL851970:QKL852044 QUH851970:QUH852044 RED851970:RED852044 RNZ851970:RNZ852044 RXV851970:RXV852044 SHR851970:SHR852044 SRN851970:SRN852044 TBJ851970:TBJ852044 TLF851970:TLF852044 TVB851970:TVB852044 UEX851970:UEX852044 UOT851970:UOT852044 UYP851970:UYP852044 VIL851970:VIL852044 VSH851970:VSH852044 WCD851970:WCD852044 WLZ851970:WLZ852044 WVV851970:WVV852044 N917506:N917580 JJ917506:JJ917580 TF917506:TF917580 ADB917506:ADB917580 AMX917506:AMX917580 AWT917506:AWT917580 BGP917506:BGP917580 BQL917506:BQL917580 CAH917506:CAH917580 CKD917506:CKD917580 CTZ917506:CTZ917580 DDV917506:DDV917580 DNR917506:DNR917580 DXN917506:DXN917580 EHJ917506:EHJ917580 ERF917506:ERF917580 FBB917506:FBB917580 FKX917506:FKX917580 FUT917506:FUT917580 GEP917506:GEP917580 GOL917506:GOL917580 GYH917506:GYH917580 HID917506:HID917580 HRZ917506:HRZ917580 IBV917506:IBV917580 ILR917506:ILR917580 IVN917506:IVN917580 JFJ917506:JFJ917580 JPF917506:JPF917580 JZB917506:JZB917580 KIX917506:KIX917580 KST917506:KST917580 LCP917506:LCP917580 LML917506:LML917580 LWH917506:LWH917580 MGD917506:MGD917580 MPZ917506:MPZ917580 MZV917506:MZV917580 NJR917506:NJR917580 NTN917506:NTN917580 ODJ917506:ODJ917580 ONF917506:ONF917580 OXB917506:OXB917580 PGX917506:PGX917580 PQT917506:PQT917580 QAP917506:QAP917580 QKL917506:QKL917580 QUH917506:QUH917580 RED917506:RED917580 RNZ917506:RNZ917580 RXV917506:RXV917580 SHR917506:SHR917580 SRN917506:SRN917580 TBJ917506:TBJ917580 TLF917506:TLF917580 TVB917506:TVB917580 UEX917506:UEX917580 UOT917506:UOT917580 UYP917506:UYP917580 VIL917506:VIL917580 VSH917506:VSH917580 WCD917506:WCD917580 WLZ917506:WLZ917580 WVV917506:WVV917580 N983042:N983116 JJ983042:JJ983116 TF983042:TF983116 ADB983042:ADB983116 AMX983042:AMX983116 AWT983042:AWT983116 BGP983042:BGP983116 BQL983042:BQL983116 CAH983042:CAH983116 CKD983042:CKD983116 CTZ983042:CTZ983116 DDV983042:DDV983116 DNR983042:DNR983116 DXN983042:DXN983116 EHJ983042:EHJ983116 ERF983042:ERF983116 FBB983042:FBB983116 FKX983042:FKX983116 FUT983042:FUT983116 GEP983042:GEP983116 GOL983042:GOL983116 GYH983042:GYH983116 HID983042:HID983116 HRZ983042:HRZ983116 IBV983042:IBV983116 ILR983042:ILR983116 IVN983042:IVN983116 JFJ983042:JFJ983116 JPF983042:JPF983116 JZB983042:JZB983116 KIX983042:KIX983116 KST983042:KST983116 LCP983042:LCP983116 LML983042:LML983116 LWH983042:LWH983116 MGD983042:MGD983116 MPZ983042:MPZ983116 MZV983042:MZV983116 NJR983042:NJR983116 NTN983042:NTN983116 ODJ983042:ODJ983116 ONF983042:ONF983116 OXB983042:OXB983116 PGX983042:PGX983116 PQT983042:PQT983116 QAP983042:QAP983116 QKL983042:QKL983116 QUH983042:QUH983116 RED983042:RED983116 RNZ983042:RNZ983116 RXV983042:RXV983116 SHR983042:SHR983116 SRN983042:SRN983116 TBJ983042:TBJ983116 TLF983042:TLF983116 TVB983042:TVB983116 UEX983042:UEX983116 UOT983042:UOT983116 UYP983042:UYP983116 VIL983042:VIL983116 VSH983042:VSH983116 WCD983042:WCD983116 WLZ983042:WLZ983116 WVV983042:WVV983116" xr:uid="{00000000-0002-0000-2700-000000000000}">
      <formula1>$N$78:$N$79</formula1>
    </dataValidation>
    <dataValidation type="list" allowBlank="1" showInputMessage="1" showErrorMessage="1" sqref="M2:M76 JI2:JI76 TE2:TE76 ADA2:ADA76 AMW2:AMW76 AWS2:AWS76 BGO2:BGO76 BQK2:BQK76 CAG2:CAG76 CKC2:CKC76 CTY2:CTY76 DDU2:DDU76 DNQ2:DNQ76 DXM2:DXM76 EHI2:EHI76 ERE2:ERE76 FBA2:FBA76 FKW2:FKW76 FUS2:FUS76 GEO2:GEO76 GOK2:GOK76 GYG2:GYG76 HIC2:HIC76 HRY2:HRY76 IBU2:IBU76 ILQ2:ILQ76 IVM2:IVM76 JFI2:JFI76 JPE2:JPE76 JZA2:JZA76 KIW2:KIW76 KSS2:KSS76 LCO2:LCO76 LMK2:LMK76 LWG2:LWG76 MGC2:MGC76 MPY2:MPY76 MZU2:MZU76 NJQ2:NJQ76 NTM2:NTM76 ODI2:ODI76 ONE2:ONE76 OXA2:OXA76 PGW2:PGW76 PQS2:PQS76 QAO2:QAO76 QKK2:QKK76 QUG2:QUG76 REC2:REC76 RNY2:RNY76 RXU2:RXU76 SHQ2:SHQ76 SRM2:SRM76 TBI2:TBI76 TLE2:TLE76 TVA2:TVA76 UEW2:UEW76 UOS2:UOS76 UYO2:UYO76 VIK2:VIK76 VSG2:VSG76 WCC2:WCC76 WLY2:WLY76 WVU2:WVU76 M65538:M65612 JI65538:JI65612 TE65538:TE65612 ADA65538:ADA65612 AMW65538:AMW65612 AWS65538:AWS65612 BGO65538:BGO65612 BQK65538:BQK65612 CAG65538:CAG65612 CKC65538:CKC65612 CTY65538:CTY65612 DDU65538:DDU65612 DNQ65538:DNQ65612 DXM65538:DXM65612 EHI65538:EHI65612 ERE65538:ERE65612 FBA65538:FBA65612 FKW65538:FKW65612 FUS65538:FUS65612 GEO65538:GEO65612 GOK65538:GOK65612 GYG65538:GYG65612 HIC65538:HIC65612 HRY65538:HRY65612 IBU65538:IBU65612 ILQ65538:ILQ65612 IVM65538:IVM65612 JFI65538:JFI65612 JPE65538:JPE65612 JZA65538:JZA65612 KIW65538:KIW65612 KSS65538:KSS65612 LCO65538:LCO65612 LMK65538:LMK65612 LWG65538:LWG65612 MGC65538:MGC65612 MPY65538:MPY65612 MZU65538:MZU65612 NJQ65538:NJQ65612 NTM65538:NTM65612 ODI65538:ODI65612 ONE65538:ONE65612 OXA65538:OXA65612 PGW65538:PGW65612 PQS65538:PQS65612 QAO65538:QAO65612 QKK65538:QKK65612 QUG65538:QUG65612 REC65538:REC65612 RNY65538:RNY65612 RXU65538:RXU65612 SHQ65538:SHQ65612 SRM65538:SRM65612 TBI65538:TBI65612 TLE65538:TLE65612 TVA65538:TVA65612 UEW65538:UEW65612 UOS65538:UOS65612 UYO65538:UYO65612 VIK65538:VIK65612 VSG65538:VSG65612 WCC65538:WCC65612 WLY65538:WLY65612 WVU65538:WVU65612 M131074:M131148 JI131074:JI131148 TE131074:TE131148 ADA131074:ADA131148 AMW131074:AMW131148 AWS131074:AWS131148 BGO131074:BGO131148 BQK131074:BQK131148 CAG131074:CAG131148 CKC131074:CKC131148 CTY131074:CTY131148 DDU131074:DDU131148 DNQ131074:DNQ131148 DXM131074:DXM131148 EHI131074:EHI131148 ERE131074:ERE131148 FBA131074:FBA131148 FKW131074:FKW131148 FUS131074:FUS131148 GEO131074:GEO131148 GOK131074:GOK131148 GYG131074:GYG131148 HIC131074:HIC131148 HRY131074:HRY131148 IBU131074:IBU131148 ILQ131074:ILQ131148 IVM131074:IVM131148 JFI131074:JFI131148 JPE131074:JPE131148 JZA131074:JZA131148 KIW131074:KIW131148 KSS131074:KSS131148 LCO131074:LCO131148 LMK131074:LMK131148 LWG131074:LWG131148 MGC131074:MGC131148 MPY131074:MPY131148 MZU131074:MZU131148 NJQ131074:NJQ131148 NTM131074:NTM131148 ODI131074:ODI131148 ONE131074:ONE131148 OXA131074:OXA131148 PGW131074:PGW131148 PQS131074:PQS131148 QAO131074:QAO131148 QKK131074:QKK131148 QUG131074:QUG131148 REC131074:REC131148 RNY131074:RNY131148 RXU131074:RXU131148 SHQ131074:SHQ131148 SRM131074:SRM131148 TBI131074:TBI131148 TLE131074:TLE131148 TVA131074:TVA131148 UEW131074:UEW131148 UOS131074:UOS131148 UYO131074:UYO131148 VIK131074:VIK131148 VSG131074:VSG131148 WCC131074:WCC131148 WLY131074:WLY131148 WVU131074:WVU131148 M196610:M196684 JI196610:JI196684 TE196610:TE196684 ADA196610:ADA196684 AMW196610:AMW196684 AWS196610:AWS196684 BGO196610:BGO196684 BQK196610:BQK196684 CAG196610:CAG196684 CKC196610:CKC196684 CTY196610:CTY196684 DDU196610:DDU196684 DNQ196610:DNQ196684 DXM196610:DXM196684 EHI196610:EHI196684 ERE196610:ERE196684 FBA196610:FBA196684 FKW196610:FKW196684 FUS196610:FUS196684 GEO196610:GEO196684 GOK196610:GOK196684 GYG196610:GYG196684 HIC196610:HIC196684 HRY196610:HRY196684 IBU196610:IBU196684 ILQ196610:ILQ196684 IVM196610:IVM196684 JFI196610:JFI196684 JPE196610:JPE196684 JZA196610:JZA196684 KIW196610:KIW196684 KSS196610:KSS196684 LCO196610:LCO196684 LMK196610:LMK196684 LWG196610:LWG196684 MGC196610:MGC196684 MPY196610:MPY196684 MZU196610:MZU196684 NJQ196610:NJQ196684 NTM196610:NTM196684 ODI196610:ODI196684 ONE196610:ONE196684 OXA196610:OXA196684 PGW196610:PGW196684 PQS196610:PQS196684 QAO196610:QAO196684 QKK196610:QKK196684 QUG196610:QUG196684 REC196610:REC196684 RNY196610:RNY196684 RXU196610:RXU196684 SHQ196610:SHQ196684 SRM196610:SRM196684 TBI196610:TBI196684 TLE196610:TLE196684 TVA196610:TVA196684 UEW196610:UEW196684 UOS196610:UOS196684 UYO196610:UYO196684 VIK196610:VIK196684 VSG196610:VSG196684 WCC196610:WCC196684 WLY196610:WLY196684 WVU196610:WVU196684 M262146:M262220 JI262146:JI262220 TE262146:TE262220 ADA262146:ADA262220 AMW262146:AMW262220 AWS262146:AWS262220 BGO262146:BGO262220 BQK262146:BQK262220 CAG262146:CAG262220 CKC262146:CKC262220 CTY262146:CTY262220 DDU262146:DDU262220 DNQ262146:DNQ262220 DXM262146:DXM262220 EHI262146:EHI262220 ERE262146:ERE262220 FBA262146:FBA262220 FKW262146:FKW262220 FUS262146:FUS262220 GEO262146:GEO262220 GOK262146:GOK262220 GYG262146:GYG262220 HIC262146:HIC262220 HRY262146:HRY262220 IBU262146:IBU262220 ILQ262146:ILQ262220 IVM262146:IVM262220 JFI262146:JFI262220 JPE262146:JPE262220 JZA262146:JZA262220 KIW262146:KIW262220 KSS262146:KSS262220 LCO262146:LCO262220 LMK262146:LMK262220 LWG262146:LWG262220 MGC262146:MGC262220 MPY262146:MPY262220 MZU262146:MZU262220 NJQ262146:NJQ262220 NTM262146:NTM262220 ODI262146:ODI262220 ONE262146:ONE262220 OXA262146:OXA262220 PGW262146:PGW262220 PQS262146:PQS262220 QAO262146:QAO262220 QKK262146:QKK262220 QUG262146:QUG262220 REC262146:REC262220 RNY262146:RNY262220 RXU262146:RXU262220 SHQ262146:SHQ262220 SRM262146:SRM262220 TBI262146:TBI262220 TLE262146:TLE262220 TVA262146:TVA262220 UEW262146:UEW262220 UOS262146:UOS262220 UYO262146:UYO262220 VIK262146:VIK262220 VSG262146:VSG262220 WCC262146:WCC262220 WLY262146:WLY262220 WVU262146:WVU262220 M327682:M327756 JI327682:JI327756 TE327682:TE327756 ADA327682:ADA327756 AMW327682:AMW327756 AWS327682:AWS327756 BGO327682:BGO327756 BQK327682:BQK327756 CAG327682:CAG327756 CKC327682:CKC327756 CTY327682:CTY327756 DDU327682:DDU327756 DNQ327682:DNQ327756 DXM327682:DXM327756 EHI327682:EHI327756 ERE327682:ERE327756 FBA327682:FBA327756 FKW327682:FKW327756 FUS327682:FUS327756 GEO327682:GEO327756 GOK327682:GOK327756 GYG327682:GYG327756 HIC327682:HIC327756 HRY327682:HRY327756 IBU327682:IBU327756 ILQ327682:ILQ327756 IVM327682:IVM327756 JFI327682:JFI327756 JPE327682:JPE327756 JZA327682:JZA327756 KIW327682:KIW327756 KSS327682:KSS327756 LCO327682:LCO327756 LMK327682:LMK327756 LWG327682:LWG327756 MGC327682:MGC327756 MPY327682:MPY327756 MZU327682:MZU327756 NJQ327682:NJQ327756 NTM327682:NTM327756 ODI327682:ODI327756 ONE327682:ONE327756 OXA327682:OXA327756 PGW327682:PGW327756 PQS327682:PQS327756 QAO327682:QAO327756 QKK327682:QKK327756 QUG327682:QUG327756 REC327682:REC327756 RNY327682:RNY327756 RXU327682:RXU327756 SHQ327682:SHQ327756 SRM327682:SRM327756 TBI327682:TBI327756 TLE327682:TLE327756 TVA327682:TVA327756 UEW327682:UEW327756 UOS327682:UOS327756 UYO327682:UYO327756 VIK327682:VIK327756 VSG327682:VSG327756 WCC327682:WCC327756 WLY327682:WLY327756 WVU327682:WVU327756 M393218:M393292 JI393218:JI393292 TE393218:TE393292 ADA393218:ADA393292 AMW393218:AMW393292 AWS393218:AWS393292 BGO393218:BGO393292 BQK393218:BQK393292 CAG393218:CAG393292 CKC393218:CKC393292 CTY393218:CTY393292 DDU393218:DDU393292 DNQ393218:DNQ393292 DXM393218:DXM393292 EHI393218:EHI393292 ERE393218:ERE393292 FBA393218:FBA393292 FKW393218:FKW393292 FUS393218:FUS393292 GEO393218:GEO393292 GOK393218:GOK393292 GYG393218:GYG393292 HIC393218:HIC393292 HRY393218:HRY393292 IBU393218:IBU393292 ILQ393218:ILQ393292 IVM393218:IVM393292 JFI393218:JFI393292 JPE393218:JPE393292 JZA393218:JZA393292 KIW393218:KIW393292 KSS393218:KSS393292 LCO393218:LCO393292 LMK393218:LMK393292 LWG393218:LWG393292 MGC393218:MGC393292 MPY393218:MPY393292 MZU393218:MZU393292 NJQ393218:NJQ393292 NTM393218:NTM393292 ODI393218:ODI393292 ONE393218:ONE393292 OXA393218:OXA393292 PGW393218:PGW393292 PQS393218:PQS393292 QAO393218:QAO393292 QKK393218:QKK393292 QUG393218:QUG393292 REC393218:REC393292 RNY393218:RNY393292 RXU393218:RXU393292 SHQ393218:SHQ393292 SRM393218:SRM393292 TBI393218:TBI393292 TLE393218:TLE393292 TVA393218:TVA393292 UEW393218:UEW393292 UOS393218:UOS393292 UYO393218:UYO393292 VIK393218:VIK393292 VSG393218:VSG393292 WCC393218:WCC393292 WLY393218:WLY393292 WVU393218:WVU393292 M458754:M458828 JI458754:JI458828 TE458754:TE458828 ADA458754:ADA458828 AMW458754:AMW458828 AWS458754:AWS458828 BGO458754:BGO458828 BQK458754:BQK458828 CAG458754:CAG458828 CKC458754:CKC458828 CTY458754:CTY458828 DDU458754:DDU458828 DNQ458754:DNQ458828 DXM458754:DXM458828 EHI458754:EHI458828 ERE458754:ERE458828 FBA458754:FBA458828 FKW458754:FKW458828 FUS458754:FUS458828 GEO458754:GEO458828 GOK458754:GOK458828 GYG458754:GYG458828 HIC458754:HIC458828 HRY458754:HRY458828 IBU458754:IBU458828 ILQ458754:ILQ458828 IVM458754:IVM458828 JFI458754:JFI458828 JPE458754:JPE458828 JZA458754:JZA458828 KIW458754:KIW458828 KSS458754:KSS458828 LCO458754:LCO458828 LMK458754:LMK458828 LWG458754:LWG458828 MGC458754:MGC458828 MPY458754:MPY458828 MZU458754:MZU458828 NJQ458754:NJQ458828 NTM458754:NTM458828 ODI458754:ODI458828 ONE458754:ONE458828 OXA458754:OXA458828 PGW458754:PGW458828 PQS458754:PQS458828 QAO458754:QAO458828 QKK458754:QKK458828 QUG458754:QUG458828 REC458754:REC458828 RNY458754:RNY458828 RXU458754:RXU458828 SHQ458754:SHQ458828 SRM458754:SRM458828 TBI458754:TBI458828 TLE458754:TLE458828 TVA458754:TVA458828 UEW458754:UEW458828 UOS458754:UOS458828 UYO458754:UYO458828 VIK458754:VIK458828 VSG458754:VSG458828 WCC458754:WCC458828 WLY458754:WLY458828 WVU458754:WVU458828 M524290:M524364 JI524290:JI524364 TE524290:TE524364 ADA524290:ADA524364 AMW524290:AMW524364 AWS524290:AWS524364 BGO524290:BGO524364 BQK524290:BQK524364 CAG524290:CAG524364 CKC524290:CKC524364 CTY524290:CTY524364 DDU524290:DDU524364 DNQ524290:DNQ524364 DXM524290:DXM524364 EHI524290:EHI524364 ERE524290:ERE524364 FBA524290:FBA524364 FKW524290:FKW524364 FUS524290:FUS524364 GEO524290:GEO524364 GOK524290:GOK524364 GYG524290:GYG524364 HIC524290:HIC524364 HRY524290:HRY524364 IBU524290:IBU524364 ILQ524290:ILQ524364 IVM524290:IVM524364 JFI524290:JFI524364 JPE524290:JPE524364 JZA524290:JZA524364 KIW524290:KIW524364 KSS524290:KSS524364 LCO524290:LCO524364 LMK524290:LMK524364 LWG524290:LWG524364 MGC524290:MGC524364 MPY524290:MPY524364 MZU524290:MZU524364 NJQ524290:NJQ524364 NTM524290:NTM524364 ODI524290:ODI524364 ONE524290:ONE524364 OXA524290:OXA524364 PGW524290:PGW524364 PQS524290:PQS524364 QAO524290:QAO524364 QKK524290:QKK524364 QUG524290:QUG524364 REC524290:REC524364 RNY524290:RNY524364 RXU524290:RXU524364 SHQ524290:SHQ524364 SRM524290:SRM524364 TBI524290:TBI524364 TLE524290:TLE524364 TVA524290:TVA524364 UEW524290:UEW524364 UOS524290:UOS524364 UYO524290:UYO524364 VIK524290:VIK524364 VSG524290:VSG524364 WCC524290:WCC524364 WLY524290:WLY524364 WVU524290:WVU524364 M589826:M589900 JI589826:JI589900 TE589826:TE589900 ADA589826:ADA589900 AMW589826:AMW589900 AWS589826:AWS589900 BGO589826:BGO589900 BQK589826:BQK589900 CAG589826:CAG589900 CKC589826:CKC589900 CTY589826:CTY589900 DDU589826:DDU589900 DNQ589826:DNQ589900 DXM589826:DXM589900 EHI589826:EHI589900 ERE589826:ERE589900 FBA589826:FBA589900 FKW589826:FKW589900 FUS589826:FUS589900 GEO589826:GEO589900 GOK589826:GOK589900 GYG589826:GYG589900 HIC589826:HIC589900 HRY589826:HRY589900 IBU589826:IBU589900 ILQ589826:ILQ589900 IVM589826:IVM589900 JFI589826:JFI589900 JPE589826:JPE589900 JZA589826:JZA589900 KIW589826:KIW589900 KSS589826:KSS589900 LCO589826:LCO589900 LMK589826:LMK589900 LWG589826:LWG589900 MGC589826:MGC589900 MPY589826:MPY589900 MZU589826:MZU589900 NJQ589826:NJQ589900 NTM589826:NTM589900 ODI589826:ODI589900 ONE589826:ONE589900 OXA589826:OXA589900 PGW589826:PGW589900 PQS589826:PQS589900 QAO589826:QAO589900 QKK589826:QKK589900 QUG589826:QUG589900 REC589826:REC589900 RNY589826:RNY589900 RXU589826:RXU589900 SHQ589826:SHQ589900 SRM589826:SRM589900 TBI589826:TBI589900 TLE589826:TLE589900 TVA589826:TVA589900 UEW589826:UEW589900 UOS589826:UOS589900 UYO589826:UYO589900 VIK589826:VIK589900 VSG589826:VSG589900 WCC589826:WCC589900 WLY589826:WLY589900 WVU589826:WVU589900 M655362:M655436 JI655362:JI655436 TE655362:TE655436 ADA655362:ADA655436 AMW655362:AMW655436 AWS655362:AWS655436 BGO655362:BGO655436 BQK655362:BQK655436 CAG655362:CAG655436 CKC655362:CKC655436 CTY655362:CTY655436 DDU655362:DDU655436 DNQ655362:DNQ655436 DXM655362:DXM655436 EHI655362:EHI655436 ERE655362:ERE655436 FBA655362:FBA655436 FKW655362:FKW655436 FUS655362:FUS655436 GEO655362:GEO655436 GOK655362:GOK655436 GYG655362:GYG655436 HIC655362:HIC655436 HRY655362:HRY655436 IBU655362:IBU655436 ILQ655362:ILQ655436 IVM655362:IVM655436 JFI655362:JFI655436 JPE655362:JPE655436 JZA655362:JZA655436 KIW655362:KIW655436 KSS655362:KSS655436 LCO655362:LCO655436 LMK655362:LMK655436 LWG655362:LWG655436 MGC655362:MGC655436 MPY655362:MPY655436 MZU655362:MZU655436 NJQ655362:NJQ655436 NTM655362:NTM655436 ODI655362:ODI655436 ONE655362:ONE655436 OXA655362:OXA655436 PGW655362:PGW655436 PQS655362:PQS655436 QAO655362:QAO655436 QKK655362:QKK655436 QUG655362:QUG655436 REC655362:REC655436 RNY655362:RNY655436 RXU655362:RXU655436 SHQ655362:SHQ655436 SRM655362:SRM655436 TBI655362:TBI655436 TLE655362:TLE655436 TVA655362:TVA655436 UEW655362:UEW655436 UOS655362:UOS655436 UYO655362:UYO655436 VIK655362:VIK655436 VSG655362:VSG655436 WCC655362:WCC655436 WLY655362:WLY655436 WVU655362:WVU655436 M720898:M720972 JI720898:JI720972 TE720898:TE720972 ADA720898:ADA720972 AMW720898:AMW720972 AWS720898:AWS720972 BGO720898:BGO720972 BQK720898:BQK720972 CAG720898:CAG720972 CKC720898:CKC720972 CTY720898:CTY720972 DDU720898:DDU720972 DNQ720898:DNQ720972 DXM720898:DXM720972 EHI720898:EHI720972 ERE720898:ERE720972 FBA720898:FBA720972 FKW720898:FKW720972 FUS720898:FUS720972 GEO720898:GEO720972 GOK720898:GOK720972 GYG720898:GYG720972 HIC720898:HIC720972 HRY720898:HRY720972 IBU720898:IBU720972 ILQ720898:ILQ720972 IVM720898:IVM720972 JFI720898:JFI720972 JPE720898:JPE720972 JZA720898:JZA720972 KIW720898:KIW720972 KSS720898:KSS720972 LCO720898:LCO720972 LMK720898:LMK720972 LWG720898:LWG720972 MGC720898:MGC720972 MPY720898:MPY720972 MZU720898:MZU720972 NJQ720898:NJQ720972 NTM720898:NTM720972 ODI720898:ODI720972 ONE720898:ONE720972 OXA720898:OXA720972 PGW720898:PGW720972 PQS720898:PQS720972 QAO720898:QAO720972 QKK720898:QKK720972 QUG720898:QUG720972 REC720898:REC720972 RNY720898:RNY720972 RXU720898:RXU720972 SHQ720898:SHQ720972 SRM720898:SRM720972 TBI720898:TBI720972 TLE720898:TLE720972 TVA720898:TVA720972 UEW720898:UEW720972 UOS720898:UOS720972 UYO720898:UYO720972 VIK720898:VIK720972 VSG720898:VSG720972 WCC720898:WCC720972 WLY720898:WLY720972 WVU720898:WVU720972 M786434:M786508 JI786434:JI786508 TE786434:TE786508 ADA786434:ADA786508 AMW786434:AMW786508 AWS786434:AWS786508 BGO786434:BGO786508 BQK786434:BQK786508 CAG786434:CAG786508 CKC786434:CKC786508 CTY786434:CTY786508 DDU786434:DDU786508 DNQ786434:DNQ786508 DXM786434:DXM786508 EHI786434:EHI786508 ERE786434:ERE786508 FBA786434:FBA786508 FKW786434:FKW786508 FUS786434:FUS786508 GEO786434:GEO786508 GOK786434:GOK786508 GYG786434:GYG786508 HIC786434:HIC786508 HRY786434:HRY786508 IBU786434:IBU786508 ILQ786434:ILQ786508 IVM786434:IVM786508 JFI786434:JFI786508 JPE786434:JPE786508 JZA786434:JZA786508 KIW786434:KIW786508 KSS786434:KSS786508 LCO786434:LCO786508 LMK786434:LMK786508 LWG786434:LWG786508 MGC786434:MGC786508 MPY786434:MPY786508 MZU786434:MZU786508 NJQ786434:NJQ786508 NTM786434:NTM786508 ODI786434:ODI786508 ONE786434:ONE786508 OXA786434:OXA786508 PGW786434:PGW786508 PQS786434:PQS786508 QAO786434:QAO786508 QKK786434:QKK786508 QUG786434:QUG786508 REC786434:REC786508 RNY786434:RNY786508 RXU786434:RXU786508 SHQ786434:SHQ786508 SRM786434:SRM786508 TBI786434:TBI786508 TLE786434:TLE786508 TVA786434:TVA786508 UEW786434:UEW786508 UOS786434:UOS786508 UYO786434:UYO786508 VIK786434:VIK786508 VSG786434:VSG786508 WCC786434:WCC786508 WLY786434:WLY786508 WVU786434:WVU786508 M851970:M852044 JI851970:JI852044 TE851970:TE852044 ADA851970:ADA852044 AMW851970:AMW852044 AWS851970:AWS852044 BGO851970:BGO852044 BQK851970:BQK852044 CAG851970:CAG852044 CKC851970:CKC852044 CTY851970:CTY852044 DDU851970:DDU852044 DNQ851970:DNQ852044 DXM851970:DXM852044 EHI851970:EHI852044 ERE851970:ERE852044 FBA851970:FBA852044 FKW851970:FKW852044 FUS851970:FUS852044 GEO851970:GEO852044 GOK851970:GOK852044 GYG851970:GYG852044 HIC851970:HIC852044 HRY851970:HRY852044 IBU851970:IBU852044 ILQ851970:ILQ852044 IVM851970:IVM852044 JFI851970:JFI852044 JPE851970:JPE852044 JZA851970:JZA852044 KIW851970:KIW852044 KSS851970:KSS852044 LCO851970:LCO852044 LMK851970:LMK852044 LWG851970:LWG852044 MGC851970:MGC852044 MPY851970:MPY852044 MZU851970:MZU852044 NJQ851970:NJQ852044 NTM851970:NTM852044 ODI851970:ODI852044 ONE851970:ONE852044 OXA851970:OXA852044 PGW851970:PGW852044 PQS851970:PQS852044 QAO851970:QAO852044 QKK851970:QKK852044 QUG851970:QUG852044 REC851970:REC852044 RNY851970:RNY852044 RXU851970:RXU852044 SHQ851970:SHQ852044 SRM851970:SRM852044 TBI851970:TBI852044 TLE851970:TLE852044 TVA851970:TVA852044 UEW851970:UEW852044 UOS851970:UOS852044 UYO851970:UYO852044 VIK851970:VIK852044 VSG851970:VSG852044 WCC851970:WCC852044 WLY851970:WLY852044 WVU851970:WVU852044 M917506:M917580 JI917506:JI917580 TE917506:TE917580 ADA917506:ADA917580 AMW917506:AMW917580 AWS917506:AWS917580 BGO917506:BGO917580 BQK917506:BQK917580 CAG917506:CAG917580 CKC917506:CKC917580 CTY917506:CTY917580 DDU917506:DDU917580 DNQ917506:DNQ917580 DXM917506:DXM917580 EHI917506:EHI917580 ERE917506:ERE917580 FBA917506:FBA917580 FKW917506:FKW917580 FUS917506:FUS917580 GEO917506:GEO917580 GOK917506:GOK917580 GYG917506:GYG917580 HIC917506:HIC917580 HRY917506:HRY917580 IBU917506:IBU917580 ILQ917506:ILQ917580 IVM917506:IVM917580 JFI917506:JFI917580 JPE917506:JPE917580 JZA917506:JZA917580 KIW917506:KIW917580 KSS917506:KSS917580 LCO917506:LCO917580 LMK917506:LMK917580 LWG917506:LWG917580 MGC917506:MGC917580 MPY917506:MPY917580 MZU917506:MZU917580 NJQ917506:NJQ917580 NTM917506:NTM917580 ODI917506:ODI917580 ONE917506:ONE917580 OXA917506:OXA917580 PGW917506:PGW917580 PQS917506:PQS917580 QAO917506:QAO917580 QKK917506:QKK917580 QUG917506:QUG917580 REC917506:REC917580 RNY917506:RNY917580 RXU917506:RXU917580 SHQ917506:SHQ917580 SRM917506:SRM917580 TBI917506:TBI917580 TLE917506:TLE917580 TVA917506:TVA917580 UEW917506:UEW917580 UOS917506:UOS917580 UYO917506:UYO917580 VIK917506:VIK917580 VSG917506:VSG917580 WCC917506:WCC917580 WLY917506:WLY917580 WVU917506:WVU917580 M983042:M983116 JI983042:JI983116 TE983042:TE983116 ADA983042:ADA983116 AMW983042:AMW983116 AWS983042:AWS983116 BGO983042:BGO983116 BQK983042:BQK983116 CAG983042:CAG983116 CKC983042:CKC983116 CTY983042:CTY983116 DDU983042:DDU983116 DNQ983042:DNQ983116 DXM983042:DXM983116 EHI983042:EHI983116 ERE983042:ERE983116 FBA983042:FBA983116 FKW983042:FKW983116 FUS983042:FUS983116 GEO983042:GEO983116 GOK983042:GOK983116 GYG983042:GYG983116 HIC983042:HIC983116 HRY983042:HRY983116 IBU983042:IBU983116 ILQ983042:ILQ983116 IVM983042:IVM983116 JFI983042:JFI983116 JPE983042:JPE983116 JZA983042:JZA983116 KIW983042:KIW983116 KSS983042:KSS983116 LCO983042:LCO983116 LMK983042:LMK983116 LWG983042:LWG983116 MGC983042:MGC983116 MPY983042:MPY983116 MZU983042:MZU983116 NJQ983042:NJQ983116 NTM983042:NTM983116 ODI983042:ODI983116 ONE983042:ONE983116 OXA983042:OXA983116 PGW983042:PGW983116 PQS983042:PQS983116 QAO983042:QAO983116 QKK983042:QKK983116 QUG983042:QUG983116 REC983042:REC983116 RNY983042:RNY983116 RXU983042:RXU983116 SHQ983042:SHQ983116 SRM983042:SRM983116 TBI983042:TBI983116 TLE983042:TLE983116 TVA983042:TVA983116 UEW983042:UEW983116 UOS983042:UOS983116 UYO983042:UYO983116 VIK983042:VIK983116 VSG983042:VSG983116 WCC983042:WCC983116 WLY983042:WLY983116 WVU983042:WVU983116" xr:uid="{00000000-0002-0000-2700-000001000000}">
      <formula1>$M$78:$M$79</formula1>
    </dataValidation>
  </dataValidations>
  <pageMargins left="0.31" right="0.32" top="0.47" bottom="0.47" header="0.33" footer="0.33"/>
  <pageSetup paperSize="9" scale="79" orientation="landscape" verticalDpi="0" r:id="rId1"/>
  <headerFooter alignWithMargins="0">
    <oddHeader>&amp;C手紙発送管理.DM1 / 論理 / メイン モデル メタデータシート&amp;R&amp;D &amp;T</oddHeader>
    <oddFooter>&amp;C&amp;P/&amp;N</oddFooter>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4"/>
  <dimension ref="A1:X216"/>
  <sheetViews>
    <sheetView zoomScale="70" zoomScaleNormal="70" workbookViewId="0">
      <pane xSplit="2" ySplit="1" topLeftCell="H113"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48.33203125" style="9" bestFit="1" customWidth="1"/>
    <col min="2" max="2" width="23.8867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1.88671875" style="9" bestFit="1" customWidth="1"/>
    <col min="8"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48.33203125" style="9" bestFit="1" customWidth="1"/>
    <col min="258" max="258" width="23.88671875" style="9" bestFit="1" customWidth="1"/>
    <col min="259" max="259" width="18.6640625" style="9" customWidth="1"/>
    <col min="260" max="260" width="20.77734375" style="9" customWidth="1"/>
    <col min="261" max="261" width="0" style="9" hidden="1" customWidth="1"/>
    <col min="262" max="262" width="5.109375" style="9" customWidth="1"/>
    <col min="263" max="263" width="21.88671875" style="9" bestFit="1" customWidth="1"/>
    <col min="264"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48.33203125" style="9" bestFit="1" customWidth="1"/>
    <col min="514" max="514" width="23.88671875" style="9" bestFit="1" customWidth="1"/>
    <col min="515" max="515" width="18.6640625" style="9" customWidth="1"/>
    <col min="516" max="516" width="20.77734375" style="9" customWidth="1"/>
    <col min="517" max="517" width="0" style="9" hidden="1" customWidth="1"/>
    <col min="518" max="518" width="5.109375" style="9" customWidth="1"/>
    <col min="519" max="519" width="21.88671875" style="9" bestFit="1" customWidth="1"/>
    <col min="520"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48.33203125" style="9" bestFit="1" customWidth="1"/>
    <col min="770" max="770" width="23.88671875" style="9" bestFit="1" customWidth="1"/>
    <col min="771" max="771" width="18.6640625" style="9" customWidth="1"/>
    <col min="772" max="772" width="20.77734375" style="9" customWidth="1"/>
    <col min="773" max="773" width="0" style="9" hidden="1" customWidth="1"/>
    <col min="774" max="774" width="5.109375" style="9" customWidth="1"/>
    <col min="775" max="775" width="21.88671875" style="9" bestFit="1" customWidth="1"/>
    <col min="776"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48.33203125" style="9" bestFit="1" customWidth="1"/>
    <col min="1026" max="1026" width="23.88671875" style="9" bestFit="1" customWidth="1"/>
    <col min="1027" max="1027" width="18.6640625" style="9" customWidth="1"/>
    <col min="1028" max="1028" width="20.77734375" style="9" customWidth="1"/>
    <col min="1029" max="1029" width="0" style="9" hidden="1" customWidth="1"/>
    <col min="1030" max="1030" width="5.109375" style="9" customWidth="1"/>
    <col min="1031" max="1031" width="21.88671875" style="9" bestFit="1" customWidth="1"/>
    <col min="1032"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48.33203125" style="9" bestFit="1" customWidth="1"/>
    <col min="1282" max="1282" width="23.88671875" style="9" bestFit="1" customWidth="1"/>
    <col min="1283" max="1283" width="18.6640625" style="9" customWidth="1"/>
    <col min="1284" max="1284" width="20.77734375" style="9" customWidth="1"/>
    <col min="1285" max="1285" width="0" style="9" hidden="1" customWidth="1"/>
    <col min="1286" max="1286" width="5.109375" style="9" customWidth="1"/>
    <col min="1287" max="1287" width="21.88671875" style="9" bestFit="1" customWidth="1"/>
    <col min="1288"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48.33203125" style="9" bestFit="1" customWidth="1"/>
    <col min="1538" max="1538" width="23.88671875" style="9" bestFit="1" customWidth="1"/>
    <col min="1539" max="1539" width="18.6640625" style="9" customWidth="1"/>
    <col min="1540" max="1540" width="20.77734375" style="9" customWidth="1"/>
    <col min="1541" max="1541" width="0" style="9" hidden="1" customWidth="1"/>
    <col min="1542" max="1542" width="5.109375" style="9" customWidth="1"/>
    <col min="1543" max="1543" width="21.88671875" style="9" bestFit="1" customWidth="1"/>
    <col min="1544"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48.33203125" style="9" bestFit="1" customWidth="1"/>
    <col min="1794" max="1794" width="23.88671875" style="9" bestFit="1" customWidth="1"/>
    <col min="1795" max="1795" width="18.6640625" style="9" customWidth="1"/>
    <col min="1796" max="1796" width="20.77734375" style="9" customWidth="1"/>
    <col min="1797" max="1797" width="0" style="9" hidden="1" customWidth="1"/>
    <col min="1798" max="1798" width="5.109375" style="9" customWidth="1"/>
    <col min="1799" max="1799" width="21.88671875" style="9" bestFit="1" customWidth="1"/>
    <col min="1800"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48.33203125" style="9" bestFit="1" customWidth="1"/>
    <col min="2050" max="2050" width="23.88671875" style="9" bestFit="1" customWidth="1"/>
    <col min="2051" max="2051" width="18.6640625" style="9" customWidth="1"/>
    <col min="2052" max="2052" width="20.77734375" style="9" customWidth="1"/>
    <col min="2053" max="2053" width="0" style="9" hidden="1" customWidth="1"/>
    <col min="2054" max="2054" width="5.109375" style="9" customWidth="1"/>
    <col min="2055" max="2055" width="21.88671875" style="9" bestFit="1" customWidth="1"/>
    <col min="2056"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48.33203125" style="9" bestFit="1" customWidth="1"/>
    <col min="2306" max="2306" width="23.88671875" style="9" bestFit="1" customWidth="1"/>
    <col min="2307" max="2307" width="18.6640625" style="9" customWidth="1"/>
    <col min="2308" max="2308" width="20.77734375" style="9" customWidth="1"/>
    <col min="2309" max="2309" width="0" style="9" hidden="1" customWidth="1"/>
    <col min="2310" max="2310" width="5.109375" style="9" customWidth="1"/>
    <col min="2311" max="2311" width="21.88671875" style="9" bestFit="1" customWidth="1"/>
    <col min="2312"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48.33203125" style="9" bestFit="1" customWidth="1"/>
    <col min="2562" max="2562" width="23.88671875" style="9" bestFit="1" customWidth="1"/>
    <col min="2563" max="2563" width="18.6640625" style="9" customWidth="1"/>
    <col min="2564" max="2564" width="20.77734375" style="9" customWidth="1"/>
    <col min="2565" max="2565" width="0" style="9" hidden="1" customWidth="1"/>
    <col min="2566" max="2566" width="5.109375" style="9" customWidth="1"/>
    <col min="2567" max="2567" width="21.88671875" style="9" bestFit="1" customWidth="1"/>
    <col min="2568"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48.33203125" style="9" bestFit="1" customWidth="1"/>
    <col min="2818" max="2818" width="23.88671875" style="9" bestFit="1" customWidth="1"/>
    <col min="2819" max="2819" width="18.6640625" style="9" customWidth="1"/>
    <col min="2820" max="2820" width="20.77734375" style="9" customWidth="1"/>
    <col min="2821" max="2821" width="0" style="9" hidden="1" customWidth="1"/>
    <col min="2822" max="2822" width="5.109375" style="9" customWidth="1"/>
    <col min="2823" max="2823" width="21.88671875" style="9" bestFit="1" customWidth="1"/>
    <col min="2824"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48.33203125" style="9" bestFit="1" customWidth="1"/>
    <col min="3074" max="3074" width="23.88671875" style="9" bestFit="1" customWidth="1"/>
    <col min="3075" max="3075" width="18.6640625" style="9" customWidth="1"/>
    <col min="3076" max="3076" width="20.77734375" style="9" customWidth="1"/>
    <col min="3077" max="3077" width="0" style="9" hidden="1" customWidth="1"/>
    <col min="3078" max="3078" width="5.109375" style="9" customWidth="1"/>
    <col min="3079" max="3079" width="21.88671875" style="9" bestFit="1" customWidth="1"/>
    <col min="3080"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48.33203125" style="9" bestFit="1" customWidth="1"/>
    <col min="3330" max="3330" width="23.88671875" style="9" bestFit="1" customWidth="1"/>
    <col min="3331" max="3331" width="18.6640625" style="9" customWidth="1"/>
    <col min="3332" max="3332" width="20.77734375" style="9" customWidth="1"/>
    <col min="3333" max="3333" width="0" style="9" hidden="1" customWidth="1"/>
    <col min="3334" max="3334" width="5.109375" style="9" customWidth="1"/>
    <col min="3335" max="3335" width="21.88671875" style="9" bestFit="1" customWidth="1"/>
    <col min="3336"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48.33203125" style="9" bestFit="1" customWidth="1"/>
    <col min="3586" max="3586" width="23.88671875" style="9" bestFit="1" customWidth="1"/>
    <col min="3587" max="3587" width="18.6640625" style="9" customWidth="1"/>
    <col min="3588" max="3588" width="20.77734375" style="9" customWidth="1"/>
    <col min="3589" max="3589" width="0" style="9" hidden="1" customWidth="1"/>
    <col min="3590" max="3590" width="5.109375" style="9" customWidth="1"/>
    <col min="3591" max="3591" width="21.88671875" style="9" bestFit="1" customWidth="1"/>
    <col min="3592"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48.33203125" style="9" bestFit="1" customWidth="1"/>
    <col min="3842" max="3842" width="23.88671875" style="9" bestFit="1" customWidth="1"/>
    <col min="3843" max="3843" width="18.6640625" style="9" customWidth="1"/>
    <col min="3844" max="3844" width="20.77734375" style="9" customWidth="1"/>
    <col min="3845" max="3845" width="0" style="9" hidden="1" customWidth="1"/>
    <col min="3846" max="3846" width="5.109375" style="9" customWidth="1"/>
    <col min="3847" max="3847" width="21.88671875" style="9" bestFit="1" customWidth="1"/>
    <col min="3848"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48.33203125" style="9" bestFit="1" customWidth="1"/>
    <col min="4098" max="4098" width="23.88671875" style="9" bestFit="1" customWidth="1"/>
    <col min="4099" max="4099" width="18.6640625" style="9" customWidth="1"/>
    <col min="4100" max="4100" width="20.77734375" style="9" customWidth="1"/>
    <col min="4101" max="4101" width="0" style="9" hidden="1" customWidth="1"/>
    <col min="4102" max="4102" width="5.109375" style="9" customWidth="1"/>
    <col min="4103" max="4103" width="21.88671875" style="9" bestFit="1" customWidth="1"/>
    <col min="4104"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48.33203125" style="9" bestFit="1" customWidth="1"/>
    <col min="4354" max="4354" width="23.88671875" style="9" bestFit="1" customWidth="1"/>
    <col min="4355" max="4355" width="18.6640625" style="9" customWidth="1"/>
    <col min="4356" max="4356" width="20.77734375" style="9" customWidth="1"/>
    <col min="4357" max="4357" width="0" style="9" hidden="1" customWidth="1"/>
    <col min="4358" max="4358" width="5.109375" style="9" customWidth="1"/>
    <col min="4359" max="4359" width="21.88671875" style="9" bestFit="1" customWidth="1"/>
    <col min="4360"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48.33203125" style="9" bestFit="1" customWidth="1"/>
    <col min="4610" max="4610" width="23.88671875" style="9" bestFit="1" customWidth="1"/>
    <col min="4611" max="4611" width="18.6640625" style="9" customWidth="1"/>
    <col min="4612" max="4612" width="20.77734375" style="9" customWidth="1"/>
    <col min="4613" max="4613" width="0" style="9" hidden="1" customWidth="1"/>
    <col min="4614" max="4614" width="5.109375" style="9" customWidth="1"/>
    <col min="4615" max="4615" width="21.88671875" style="9" bestFit="1" customWidth="1"/>
    <col min="4616"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48.33203125" style="9" bestFit="1" customWidth="1"/>
    <col min="4866" max="4866" width="23.88671875" style="9" bestFit="1" customWidth="1"/>
    <col min="4867" max="4867" width="18.6640625" style="9" customWidth="1"/>
    <col min="4868" max="4868" width="20.77734375" style="9" customWidth="1"/>
    <col min="4869" max="4869" width="0" style="9" hidden="1" customWidth="1"/>
    <col min="4870" max="4870" width="5.109375" style="9" customWidth="1"/>
    <col min="4871" max="4871" width="21.88671875" style="9" bestFit="1" customWidth="1"/>
    <col min="4872"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48.33203125" style="9" bestFit="1" customWidth="1"/>
    <col min="5122" max="5122" width="23.88671875" style="9" bestFit="1" customWidth="1"/>
    <col min="5123" max="5123" width="18.6640625" style="9" customWidth="1"/>
    <col min="5124" max="5124" width="20.77734375" style="9" customWidth="1"/>
    <col min="5125" max="5125" width="0" style="9" hidden="1" customWidth="1"/>
    <col min="5126" max="5126" width="5.109375" style="9" customWidth="1"/>
    <col min="5127" max="5127" width="21.88671875" style="9" bestFit="1" customWidth="1"/>
    <col min="5128"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48.33203125" style="9" bestFit="1" customWidth="1"/>
    <col min="5378" max="5378" width="23.88671875" style="9" bestFit="1" customWidth="1"/>
    <col min="5379" max="5379" width="18.6640625" style="9" customWidth="1"/>
    <col min="5380" max="5380" width="20.77734375" style="9" customWidth="1"/>
    <col min="5381" max="5381" width="0" style="9" hidden="1" customWidth="1"/>
    <col min="5382" max="5382" width="5.109375" style="9" customWidth="1"/>
    <col min="5383" max="5383" width="21.88671875" style="9" bestFit="1" customWidth="1"/>
    <col min="5384"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48.33203125" style="9" bestFit="1" customWidth="1"/>
    <col min="5634" max="5634" width="23.88671875" style="9" bestFit="1" customWidth="1"/>
    <col min="5635" max="5635" width="18.6640625" style="9" customWidth="1"/>
    <col min="5636" max="5636" width="20.77734375" style="9" customWidth="1"/>
    <col min="5637" max="5637" width="0" style="9" hidden="1" customWidth="1"/>
    <col min="5638" max="5638" width="5.109375" style="9" customWidth="1"/>
    <col min="5639" max="5639" width="21.88671875" style="9" bestFit="1" customWidth="1"/>
    <col min="5640"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48.33203125" style="9" bestFit="1" customWidth="1"/>
    <col min="5890" max="5890" width="23.88671875" style="9" bestFit="1" customWidth="1"/>
    <col min="5891" max="5891" width="18.6640625" style="9" customWidth="1"/>
    <col min="5892" max="5892" width="20.77734375" style="9" customWidth="1"/>
    <col min="5893" max="5893" width="0" style="9" hidden="1" customWidth="1"/>
    <col min="5894" max="5894" width="5.109375" style="9" customWidth="1"/>
    <col min="5895" max="5895" width="21.88671875" style="9" bestFit="1" customWidth="1"/>
    <col min="5896"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48.33203125" style="9" bestFit="1" customWidth="1"/>
    <col min="6146" max="6146" width="23.88671875" style="9" bestFit="1" customWidth="1"/>
    <col min="6147" max="6147" width="18.6640625" style="9" customWidth="1"/>
    <col min="6148" max="6148" width="20.77734375" style="9" customWidth="1"/>
    <col min="6149" max="6149" width="0" style="9" hidden="1" customWidth="1"/>
    <col min="6150" max="6150" width="5.109375" style="9" customWidth="1"/>
    <col min="6151" max="6151" width="21.88671875" style="9" bestFit="1" customWidth="1"/>
    <col min="6152"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48.33203125" style="9" bestFit="1" customWidth="1"/>
    <col min="6402" max="6402" width="23.88671875" style="9" bestFit="1" customWidth="1"/>
    <col min="6403" max="6403" width="18.6640625" style="9" customWidth="1"/>
    <col min="6404" max="6404" width="20.77734375" style="9" customWidth="1"/>
    <col min="6405" max="6405" width="0" style="9" hidden="1" customWidth="1"/>
    <col min="6406" max="6406" width="5.109375" style="9" customWidth="1"/>
    <col min="6407" max="6407" width="21.88671875" style="9" bestFit="1" customWidth="1"/>
    <col min="6408"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48.33203125" style="9" bestFit="1" customWidth="1"/>
    <col min="6658" max="6658" width="23.88671875" style="9" bestFit="1" customWidth="1"/>
    <col min="6659" max="6659" width="18.6640625" style="9" customWidth="1"/>
    <col min="6660" max="6660" width="20.77734375" style="9" customWidth="1"/>
    <col min="6661" max="6661" width="0" style="9" hidden="1" customWidth="1"/>
    <col min="6662" max="6662" width="5.109375" style="9" customWidth="1"/>
    <col min="6663" max="6663" width="21.88671875" style="9" bestFit="1" customWidth="1"/>
    <col min="6664"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48.33203125" style="9" bestFit="1" customWidth="1"/>
    <col min="6914" max="6914" width="23.88671875" style="9" bestFit="1" customWidth="1"/>
    <col min="6915" max="6915" width="18.6640625" style="9" customWidth="1"/>
    <col min="6916" max="6916" width="20.77734375" style="9" customWidth="1"/>
    <col min="6917" max="6917" width="0" style="9" hidden="1" customWidth="1"/>
    <col min="6918" max="6918" width="5.109375" style="9" customWidth="1"/>
    <col min="6919" max="6919" width="21.88671875" style="9" bestFit="1" customWidth="1"/>
    <col min="6920"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48.33203125" style="9" bestFit="1" customWidth="1"/>
    <col min="7170" max="7170" width="23.88671875" style="9" bestFit="1" customWidth="1"/>
    <col min="7171" max="7171" width="18.6640625" style="9" customWidth="1"/>
    <col min="7172" max="7172" width="20.77734375" style="9" customWidth="1"/>
    <col min="7173" max="7173" width="0" style="9" hidden="1" customWidth="1"/>
    <col min="7174" max="7174" width="5.109375" style="9" customWidth="1"/>
    <col min="7175" max="7175" width="21.88671875" style="9" bestFit="1" customWidth="1"/>
    <col min="7176"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48.33203125" style="9" bestFit="1" customWidth="1"/>
    <col min="7426" max="7426" width="23.88671875" style="9" bestFit="1" customWidth="1"/>
    <col min="7427" max="7427" width="18.6640625" style="9" customWidth="1"/>
    <col min="7428" max="7428" width="20.77734375" style="9" customWidth="1"/>
    <col min="7429" max="7429" width="0" style="9" hidden="1" customWidth="1"/>
    <col min="7430" max="7430" width="5.109375" style="9" customWidth="1"/>
    <col min="7431" max="7431" width="21.88671875" style="9" bestFit="1" customWidth="1"/>
    <col min="7432"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48.33203125" style="9" bestFit="1" customWidth="1"/>
    <col min="7682" max="7682" width="23.88671875" style="9" bestFit="1" customWidth="1"/>
    <col min="7683" max="7683" width="18.6640625" style="9" customWidth="1"/>
    <col min="7684" max="7684" width="20.77734375" style="9" customWidth="1"/>
    <col min="7685" max="7685" width="0" style="9" hidden="1" customWidth="1"/>
    <col min="7686" max="7686" width="5.109375" style="9" customWidth="1"/>
    <col min="7687" max="7687" width="21.88671875" style="9" bestFit="1" customWidth="1"/>
    <col min="7688"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48.33203125" style="9" bestFit="1" customWidth="1"/>
    <col min="7938" max="7938" width="23.88671875" style="9" bestFit="1" customWidth="1"/>
    <col min="7939" max="7939" width="18.6640625" style="9" customWidth="1"/>
    <col min="7940" max="7940" width="20.77734375" style="9" customWidth="1"/>
    <col min="7941" max="7941" width="0" style="9" hidden="1" customWidth="1"/>
    <col min="7942" max="7942" width="5.109375" style="9" customWidth="1"/>
    <col min="7943" max="7943" width="21.88671875" style="9" bestFit="1" customWidth="1"/>
    <col min="7944"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48.33203125" style="9" bestFit="1" customWidth="1"/>
    <col min="8194" max="8194" width="23.88671875" style="9" bestFit="1" customWidth="1"/>
    <col min="8195" max="8195" width="18.6640625" style="9" customWidth="1"/>
    <col min="8196" max="8196" width="20.77734375" style="9" customWidth="1"/>
    <col min="8197" max="8197" width="0" style="9" hidden="1" customWidth="1"/>
    <col min="8198" max="8198" width="5.109375" style="9" customWidth="1"/>
    <col min="8199" max="8199" width="21.88671875" style="9" bestFit="1" customWidth="1"/>
    <col min="8200"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48.33203125" style="9" bestFit="1" customWidth="1"/>
    <col min="8450" max="8450" width="23.88671875" style="9" bestFit="1" customWidth="1"/>
    <col min="8451" max="8451" width="18.6640625" style="9" customWidth="1"/>
    <col min="8452" max="8452" width="20.77734375" style="9" customWidth="1"/>
    <col min="8453" max="8453" width="0" style="9" hidden="1" customWidth="1"/>
    <col min="8454" max="8454" width="5.109375" style="9" customWidth="1"/>
    <col min="8455" max="8455" width="21.88671875" style="9" bestFit="1" customWidth="1"/>
    <col min="8456"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48.33203125" style="9" bestFit="1" customWidth="1"/>
    <col min="8706" max="8706" width="23.88671875" style="9" bestFit="1" customWidth="1"/>
    <col min="8707" max="8707" width="18.6640625" style="9" customWidth="1"/>
    <col min="8708" max="8708" width="20.77734375" style="9" customWidth="1"/>
    <col min="8709" max="8709" width="0" style="9" hidden="1" customWidth="1"/>
    <col min="8710" max="8710" width="5.109375" style="9" customWidth="1"/>
    <col min="8711" max="8711" width="21.88671875" style="9" bestFit="1" customWidth="1"/>
    <col min="8712"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48.33203125" style="9" bestFit="1" customWidth="1"/>
    <col min="8962" max="8962" width="23.88671875" style="9" bestFit="1" customWidth="1"/>
    <col min="8963" max="8963" width="18.6640625" style="9" customWidth="1"/>
    <col min="8964" max="8964" width="20.77734375" style="9" customWidth="1"/>
    <col min="8965" max="8965" width="0" style="9" hidden="1" customWidth="1"/>
    <col min="8966" max="8966" width="5.109375" style="9" customWidth="1"/>
    <col min="8967" max="8967" width="21.88671875" style="9" bestFit="1" customWidth="1"/>
    <col min="8968"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48.33203125" style="9" bestFit="1" customWidth="1"/>
    <col min="9218" max="9218" width="23.88671875" style="9" bestFit="1" customWidth="1"/>
    <col min="9219" max="9219" width="18.6640625" style="9" customWidth="1"/>
    <col min="9220" max="9220" width="20.77734375" style="9" customWidth="1"/>
    <col min="9221" max="9221" width="0" style="9" hidden="1" customWidth="1"/>
    <col min="9222" max="9222" width="5.109375" style="9" customWidth="1"/>
    <col min="9223" max="9223" width="21.88671875" style="9" bestFit="1" customWidth="1"/>
    <col min="9224"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48.33203125" style="9" bestFit="1" customWidth="1"/>
    <col min="9474" max="9474" width="23.88671875" style="9" bestFit="1" customWidth="1"/>
    <col min="9475" max="9475" width="18.6640625" style="9" customWidth="1"/>
    <col min="9476" max="9476" width="20.77734375" style="9" customWidth="1"/>
    <col min="9477" max="9477" width="0" style="9" hidden="1" customWidth="1"/>
    <col min="9478" max="9478" width="5.109375" style="9" customWidth="1"/>
    <col min="9479" max="9479" width="21.88671875" style="9" bestFit="1" customWidth="1"/>
    <col min="9480"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48.33203125" style="9" bestFit="1" customWidth="1"/>
    <col min="9730" max="9730" width="23.88671875" style="9" bestFit="1" customWidth="1"/>
    <col min="9731" max="9731" width="18.6640625" style="9" customWidth="1"/>
    <col min="9732" max="9732" width="20.77734375" style="9" customWidth="1"/>
    <col min="9733" max="9733" width="0" style="9" hidden="1" customWidth="1"/>
    <col min="9734" max="9734" width="5.109375" style="9" customWidth="1"/>
    <col min="9735" max="9735" width="21.88671875" style="9" bestFit="1" customWidth="1"/>
    <col min="9736"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48.33203125" style="9" bestFit="1" customWidth="1"/>
    <col min="9986" max="9986" width="23.88671875" style="9" bestFit="1" customWidth="1"/>
    <col min="9987" max="9987" width="18.6640625" style="9" customWidth="1"/>
    <col min="9988" max="9988" width="20.77734375" style="9" customWidth="1"/>
    <col min="9989" max="9989" width="0" style="9" hidden="1" customWidth="1"/>
    <col min="9990" max="9990" width="5.109375" style="9" customWidth="1"/>
    <col min="9991" max="9991" width="21.88671875" style="9" bestFit="1" customWidth="1"/>
    <col min="9992"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48.33203125" style="9" bestFit="1" customWidth="1"/>
    <col min="10242" max="10242" width="23.8867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1.88671875" style="9" bestFit="1" customWidth="1"/>
    <col min="10248"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48.33203125" style="9" bestFit="1" customWidth="1"/>
    <col min="10498" max="10498" width="23.8867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1.88671875" style="9" bestFit="1" customWidth="1"/>
    <col min="10504"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48.33203125" style="9" bestFit="1" customWidth="1"/>
    <col min="10754" max="10754" width="23.8867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1.88671875" style="9" bestFit="1" customWidth="1"/>
    <col min="10760"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48.33203125" style="9" bestFit="1" customWidth="1"/>
    <col min="11010" max="11010" width="23.8867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1.88671875" style="9" bestFit="1" customWidth="1"/>
    <col min="11016"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48.33203125" style="9" bestFit="1" customWidth="1"/>
    <col min="11266" max="11266" width="23.8867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1.88671875" style="9" bestFit="1" customWidth="1"/>
    <col min="11272"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48.33203125" style="9" bestFit="1" customWidth="1"/>
    <col min="11522" max="11522" width="23.8867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1.88671875" style="9" bestFit="1" customWidth="1"/>
    <col min="11528"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48.33203125" style="9" bestFit="1" customWidth="1"/>
    <col min="11778" max="11778" width="23.8867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1.88671875" style="9" bestFit="1" customWidth="1"/>
    <col min="11784"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48.33203125" style="9" bestFit="1" customWidth="1"/>
    <col min="12034" max="12034" width="23.8867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1.88671875" style="9" bestFit="1" customWidth="1"/>
    <col min="12040"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48.33203125" style="9" bestFit="1" customWidth="1"/>
    <col min="12290" max="12290" width="23.8867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1.88671875" style="9" bestFit="1" customWidth="1"/>
    <col min="12296"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48.33203125" style="9" bestFit="1" customWidth="1"/>
    <col min="12546" max="12546" width="23.8867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1.88671875" style="9" bestFit="1" customWidth="1"/>
    <col min="12552"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48.33203125" style="9" bestFit="1" customWidth="1"/>
    <col min="12802" max="12802" width="23.8867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1.88671875" style="9" bestFit="1" customWidth="1"/>
    <col min="12808"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48.33203125" style="9" bestFit="1" customWidth="1"/>
    <col min="13058" max="13058" width="23.8867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1.88671875" style="9" bestFit="1" customWidth="1"/>
    <col min="13064"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48.33203125" style="9" bestFit="1" customWidth="1"/>
    <col min="13314" max="13314" width="23.8867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1.88671875" style="9" bestFit="1" customWidth="1"/>
    <col min="13320"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48.33203125" style="9" bestFit="1" customWidth="1"/>
    <col min="13570" max="13570" width="23.8867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1.88671875" style="9" bestFit="1" customWidth="1"/>
    <col min="13576"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48.33203125" style="9" bestFit="1" customWidth="1"/>
    <col min="13826" max="13826" width="23.8867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1.88671875" style="9" bestFit="1" customWidth="1"/>
    <col min="13832"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48.33203125" style="9" bestFit="1" customWidth="1"/>
    <col min="14082" max="14082" width="23.8867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1.88671875" style="9" bestFit="1" customWidth="1"/>
    <col min="14088"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48.33203125" style="9" bestFit="1" customWidth="1"/>
    <col min="14338" max="14338" width="23.8867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1.88671875" style="9" bestFit="1" customWidth="1"/>
    <col min="14344"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48.33203125" style="9" bestFit="1" customWidth="1"/>
    <col min="14594" max="14594" width="23.8867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1.88671875" style="9" bestFit="1" customWidth="1"/>
    <col min="14600"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48.33203125" style="9" bestFit="1" customWidth="1"/>
    <col min="14850" max="14850" width="23.8867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1.88671875" style="9" bestFit="1" customWidth="1"/>
    <col min="14856"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48.33203125" style="9" bestFit="1" customWidth="1"/>
    <col min="15106" max="15106" width="23.8867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1.88671875" style="9" bestFit="1" customWidth="1"/>
    <col min="15112"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48.33203125" style="9" bestFit="1" customWidth="1"/>
    <col min="15362" max="15362" width="23.8867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1.88671875" style="9" bestFit="1" customWidth="1"/>
    <col min="15368"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48.33203125" style="9" bestFit="1" customWidth="1"/>
    <col min="15618" max="15618" width="23.8867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1.88671875" style="9" bestFit="1" customWidth="1"/>
    <col min="15624"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48.33203125" style="9" bestFit="1" customWidth="1"/>
    <col min="15874" max="15874" width="23.8867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1.88671875" style="9" bestFit="1" customWidth="1"/>
    <col min="15880"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48.33203125" style="9" bestFit="1" customWidth="1"/>
    <col min="16130" max="16130" width="23.8867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1.88671875" style="9" bestFit="1" customWidth="1"/>
    <col min="16136"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27" t="s">
        <v>19053</v>
      </c>
      <c r="B2" s="528" t="s">
        <v>19081</v>
      </c>
      <c r="C2" s="529"/>
      <c r="D2" s="529"/>
      <c r="E2" s="530">
        <v>16777215</v>
      </c>
      <c r="F2" s="88">
        <v>1</v>
      </c>
      <c r="G2" s="89" t="s">
        <v>19082</v>
      </c>
      <c r="H2" s="89" t="s">
        <v>19083</v>
      </c>
      <c r="I2" s="90"/>
      <c r="J2" s="89" t="s">
        <v>44</v>
      </c>
      <c r="K2" s="91">
        <v>2</v>
      </c>
      <c r="L2" s="91"/>
      <c r="M2" s="92" t="s">
        <v>33</v>
      </c>
      <c r="N2" s="92" t="s">
        <v>33</v>
      </c>
      <c r="O2" s="28" t="s">
        <v>40</v>
      </c>
      <c r="P2" s="28"/>
      <c r="Q2" s="28"/>
      <c r="R2" s="28"/>
      <c r="S2" s="28"/>
      <c r="T2" s="28"/>
      <c r="U2" s="28"/>
      <c r="V2" s="28"/>
      <c r="W2" s="33"/>
    </row>
    <row r="3" spans="1:23" x14ac:dyDescent="0.2">
      <c r="A3" s="497"/>
      <c r="B3" s="499"/>
      <c r="C3" s="501"/>
      <c r="D3" s="501"/>
      <c r="E3" s="503"/>
      <c r="F3" s="17">
        <v>2</v>
      </c>
      <c r="G3" s="18" t="s">
        <v>19084</v>
      </c>
      <c r="H3" s="18" t="s">
        <v>19085</v>
      </c>
      <c r="I3" s="80"/>
      <c r="J3" s="18" t="s">
        <v>44</v>
      </c>
      <c r="K3" s="19">
        <v>6</v>
      </c>
      <c r="L3" s="19"/>
      <c r="M3" s="20" t="s">
        <v>33</v>
      </c>
      <c r="N3" s="20" t="s">
        <v>33</v>
      </c>
      <c r="O3" s="18" t="s">
        <v>42</v>
      </c>
      <c r="P3" s="18"/>
      <c r="Q3" s="18"/>
      <c r="R3" s="18"/>
      <c r="S3" s="18"/>
      <c r="T3" s="18"/>
      <c r="U3" s="18"/>
      <c r="V3" s="18"/>
      <c r="W3" s="34"/>
    </row>
    <row r="4" spans="1:23" x14ac:dyDescent="0.2">
      <c r="A4" s="497"/>
      <c r="B4" s="499"/>
      <c r="C4" s="501"/>
      <c r="D4" s="501"/>
      <c r="E4" s="503"/>
      <c r="F4" s="17">
        <v>3</v>
      </c>
      <c r="G4" s="18" t="s">
        <v>19086</v>
      </c>
      <c r="H4" s="18" t="s">
        <v>19087</v>
      </c>
      <c r="I4" s="80"/>
      <c r="J4" s="18" t="s">
        <v>44</v>
      </c>
      <c r="K4" s="19">
        <v>2</v>
      </c>
      <c r="L4" s="19"/>
      <c r="M4" s="20" t="s">
        <v>33</v>
      </c>
      <c r="N4" s="20" t="s">
        <v>33</v>
      </c>
      <c r="O4" s="18" t="s">
        <v>40</v>
      </c>
      <c r="P4" s="18"/>
      <c r="Q4" s="18"/>
      <c r="R4" s="18"/>
      <c r="S4" s="18"/>
      <c r="T4" s="18"/>
      <c r="U4" s="18"/>
      <c r="V4" s="18"/>
      <c r="W4" s="34"/>
    </row>
    <row r="5" spans="1:23" x14ac:dyDescent="0.2">
      <c r="A5" s="497"/>
      <c r="B5" s="499"/>
      <c r="C5" s="501"/>
      <c r="D5" s="501"/>
      <c r="E5" s="503"/>
      <c r="F5" s="17">
        <v>4</v>
      </c>
      <c r="G5" s="18" t="s">
        <v>13417</v>
      </c>
      <c r="H5" s="18" t="s">
        <v>19088</v>
      </c>
      <c r="I5" s="80"/>
      <c r="J5" s="18" t="s">
        <v>32</v>
      </c>
      <c r="K5" s="19">
        <v>1</v>
      </c>
      <c r="L5" s="19"/>
      <c r="M5" s="20" t="s">
        <v>33</v>
      </c>
      <c r="N5" s="20" t="s">
        <v>33</v>
      </c>
      <c r="O5" s="18" t="s">
        <v>56</v>
      </c>
      <c r="P5" s="18"/>
      <c r="Q5" s="18"/>
      <c r="R5" s="18"/>
      <c r="S5" s="18"/>
      <c r="T5" s="18"/>
      <c r="U5" s="18"/>
      <c r="V5" s="18"/>
      <c r="W5" s="34"/>
    </row>
    <row r="6" spans="1:23" x14ac:dyDescent="0.2">
      <c r="A6" s="497"/>
      <c r="B6" s="499"/>
      <c r="C6" s="501"/>
      <c r="D6" s="501"/>
      <c r="E6" s="503"/>
      <c r="F6" s="17">
        <v>5</v>
      </c>
      <c r="G6" s="18" t="s">
        <v>1430</v>
      </c>
      <c r="H6" s="18" t="s">
        <v>19089</v>
      </c>
      <c r="I6" s="80"/>
      <c r="J6" s="18" t="s">
        <v>44</v>
      </c>
      <c r="K6" s="19">
        <v>10</v>
      </c>
      <c r="L6" s="19"/>
      <c r="M6" s="20" t="s">
        <v>33</v>
      </c>
      <c r="N6" s="20" t="s">
        <v>33</v>
      </c>
      <c r="O6" s="18" t="s">
        <v>35</v>
      </c>
      <c r="P6" s="18"/>
      <c r="Q6" s="18"/>
      <c r="R6" s="18"/>
      <c r="S6" s="18"/>
      <c r="T6" s="18"/>
      <c r="U6" s="18"/>
      <c r="V6" s="18"/>
      <c r="W6" s="34"/>
    </row>
    <row r="7" spans="1:23" x14ac:dyDescent="0.2">
      <c r="A7" s="497"/>
      <c r="B7" s="499"/>
      <c r="C7" s="501"/>
      <c r="D7" s="501"/>
      <c r="E7" s="503"/>
      <c r="F7" s="17">
        <v>6</v>
      </c>
      <c r="G7" s="18" t="s">
        <v>19090</v>
      </c>
      <c r="H7" s="18" t="s">
        <v>19091</v>
      </c>
      <c r="I7" s="80"/>
      <c r="J7" s="18" t="s">
        <v>44</v>
      </c>
      <c r="K7" s="19">
        <v>8</v>
      </c>
      <c r="L7" s="19"/>
      <c r="M7" s="20" t="s">
        <v>33</v>
      </c>
      <c r="N7" s="20" t="s">
        <v>33</v>
      </c>
      <c r="O7" s="18" t="s">
        <v>45</v>
      </c>
      <c r="P7" s="18"/>
      <c r="Q7" s="18"/>
      <c r="R7" s="18"/>
      <c r="S7" s="18"/>
      <c r="T7" s="18"/>
      <c r="U7" s="18"/>
      <c r="V7" s="18"/>
      <c r="W7" s="34"/>
    </row>
    <row r="8" spans="1:23" x14ac:dyDescent="0.2">
      <c r="A8" s="497"/>
      <c r="B8" s="499"/>
      <c r="C8" s="501"/>
      <c r="D8" s="501"/>
      <c r="E8" s="503"/>
      <c r="F8" s="17">
        <v>7</v>
      </c>
      <c r="G8" s="18" t="s">
        <v>19092</v>
      </c>
      <c r="H8" s="18" t="s">
        <v>19093</v>
      </c>
      <c r="I8" s="80"/>
      <c r="J8" s="18" t="s">
        <v>123</v>
      </c>
      <c r="K8" s="19"/>
      <c r="L8" s="19"/>
      <c r="M8" s="20" t="s">
        <v>33</v>
      </c>
      <c r="N8" s="20" t="s">
        <v>33</v>
      </c>
      <c r="O8" s="18" t="s">
        <v>124</v>
      </c>
      <c r="P8" s="18"/>
      <c r="Q8" s="18"/>
      <c r="R8" s="18"/>
      <c r="S8" s="18"/>
      <c r="T8" s="18"/>
      <c r="U8" s="18"/>
      <c r="V8" s="18"/>
      <c r="W8" s="34"/>
    </row>
    <row r="9" spans="1:23" x14ac:dyDescent="0.2">
      <c r="A9" s="497"/>
      <c r="B9" s="499"/>
      <c r="C9" s="501"/>
      <c r="D9" s="501"/>
      <c r="E9" s="503"/>
      <c r="F9" s="17">
        <v>8</v>
      </c>
      <c r="G9" s="18" t="s">
        <v>206</v>
      </c>
      <c r="H9" s="18" t="s">
        <v>19094</v>
      </c>
      <c r="I9" s="80"/>
      <c r="J9" s="18" t="s">
        <v>44</v>
      </c>
      <c r="K9" s="19">
        <v>4</v>
      </c>
      <c r="L9" s="19"/>
      <c r="M9" s="20" t="s">
        <v>33</v>
      </c>
      <c r="N9" s="20" t="s">
        <v>33</v>
      </c>
      <c r="O9" s="18" t="s">
        <v>47</v>
      </c>
      <c r="P9" s="18"/>
      <c r="Q9" s="18"/>
      <c r="R9" s="18"/>
      <c r="S9" s="18"/>
      <c r="T9" s="18"/>
      <c r="U9" s="18"/>
      <c r="V9" s="18"/>
      <c r="W9" s="34"/>
    </row>
    <row r="10" spans="1:23" x14ac:dyDescent="0.2">
      <c r="A10" s="497"/>
      <c r="B10" s="499"/>
      <c r="C10" s="501"/>
      <c r="D10" s="501"/>
      <c r="E10" s="503"/>
      <c r="F10" s="17">
        <v>9</v>
      </c>
      <c r="G10" s="18" t="s">
        <v>208</v>
      </c>
      <c r="H10" s="18" t="s">
        <v>19095</v>
      </c>
      <c r="I10" s="80"/>
      <c r="J10" s="18" t="s">
        <v>44</v>
      </c>
      <c r="K10" s="19">
        <v>4</v>
      </c>
      <c r="L10" s="19"/>
      <c r="M10" s="20" t="s">
        <v>33</v>
      </c>
      <c r="N10" s="20" t="s">
        <v>33</v>
      </c>
      <c r="O10" s="18" t="s">
        <v>47</v>
      </c>
      <c r="P10" s="18"/>
      <c r="Q10" s="18"/>
      <c r="R10" s="18"/>
      <c r="S10" s="18"/>
      <c r="T10" s="18"/>
      <c r="U10" s="18"/>
      <c r="V10" s="18"/>
      <c r="W10" s="34"/>
    </row>
    <row r="11" spans="1:23" x14ac:dyDescent="0.2">
      <c r="A11" s="497"/>
      <c r="B11" s="499"/>
      <c r="C11" s="501"/>
      <c r="D11" s="501"/>
      <c r="E11" s="503"/>
      <c r="F11" s="17">
        <v>10</v>
      </c>
      <c r="G11" s="18" t="s">
        <v>210</v>
      </c>
      <c r="H11" s="18" t="s">
        <v>19096</v>
      </c>
      <c r="I11" s="80"/>
      <c r="J11" s="18" t="s">
        <v>44</v>
      </c>
      <c r="K11" s="19">
        <v>8</v>
      </c>
      <c r="L11" s="19"/>
      <c r="M11" s="20" t="s">
        <v>33</v>
      </c>
      <c r="N11" s="20" t="s">
        <v>33</v>
      </c>
      <c r="O11" s="18" t="s">
        <v>45</v>
      </c>
      <c r="P11" s="18"/>
      <c r="Q11" s="18"/>
      <c r="R11" s="18"/>
      <c r="S11" s="18"/>
      <c r="T11" s="18"/>
      <c r="U11" s="18"/>
      <c r="V11" s="18"/>
      <c r="W11" s="34"/>
    </row>
    <row r="12" spans="1:23" x14ac:dyDescent="0.2">
      <c r="A12" s="497"/>
      <c r="B12" s="499"/>
      <c r="C12" s="501"/>
      <c r="D12" s="501"/>
      <c r="E12" s="503"/>
      <c r="F12" s="17">
        <v>11</v>
      </c>
      <c r="G12" s="18" t="s">
        <v>19097</v>
      </c>
      <c r="H12" s="18" t="s">
        <v>19098</v>
      </c>
      <c r="I12" s="80"/>
      <c r="J12" s="18" t="s">
        <v>44</v>
      </c>
      <c r="K12" s="19">
        <v>4</v>
      </c>
      <c r="L12" s="19"/>
      <c r="M12" s="20" t="s">
        <v>34</v>
      </c>
      <c r="N12" s="20" t="s">
        <v>34</v>
      </c>
      <c r="O12" s="18" t="s">
        <v>47</v>
      </c>
      <c r="P12" s="18"/>
      <c r="Q12" s="18"/>
      <c r="R12" s="18"/>
      <c r="S12" s="18"/>
      <c r="T12" s="18"/>
      <c r="U12" s="18"/>
      <c r="V12" s="18"/>
      <c r="W12" s="34"/>
    </row>
    <row r="13" spans="1:23" x14ac:dyDescent="0.2">
      <c r="A13" s="497"/>
      <c r="B13" s="499"/>
      <c r="C13" s="501"/>
      <c r="D13" s="501"/>
      <c r="E13" s="503"/>
      <c r="F13" s="17">
        <v>12</v>
      </c>
      <c r="G13" s="18" t="s">
        <v>19099</v>
      </c>
      <c r="H13" s="18" t="s">
        <v>19100</v>
      </c>
      <c r="I13" s="80"/>
      <c r="J13" s="18" t="s">
        <v>44</v>
      </c>
      <c r="K13" s="19">
        <v>4</v>
      </c>
      <c r="L13" s="19"/>
      <c r="M13" s="20" t="s">
        <v>34</v>
      </c>
      <c r="N13" s="20" t="s">
        <v>34</v>
      </c>
      <c r="O13" s="18" t="s">
        <v>47</v>
      </c>
      <c r="P13" s="18"/>
      <c r="Q13" s="18"/>
      <c r="R13" s="18"/>
      <c r="S13" s="18"/>
      <c r="T13" s="18"/>
      <c r="U13" s="18"/>
      <c r="V13" s="18"/>
      <c r="W13" s="34"/>
    </row>
    <row r="14" spans="1:23" x14ac:dyDescent="0.2">
      <c r="A14" s="497"/>
      <c r="B14" s="499"/>
      <c r="C14" s="501"/>
      <c r="D14" s="501"/>
      <c r="E14" s="503"/>
      <c r="F14" s="17">
        <v>13</v>
      </c>
      <c r="G14" s="18" t="s">
        <v>19101</v>
      </c>
      <c r="H14" s="18" t="s">
        <v>19102</v>
      </c>
      <c r="I14" s="80"/>
      <c r="J14" s="18" t="s">
        <v>32</v>
      </c>
      <c r="K14" s="19">
        <v>1</v>
      </c>
      <c r="L14" s="19"/>
      <c r="M14" s="20" t="s">
        <v>34</v>
      </c>
      <c r="N14" s="20" t="s">
        <v>34</v>
      </c>
      <c r="O14" s="18" t="s">
        <v>56</v>
      </c>
      <c r="P14" s="18"/>
      <c r="Q14" s="18"/>
      <c r="R14" s="18"/>
      <c r="S14" s="18"/>
      <c r="T14" s="18"/>
      <c r="U14" s="18"/>
      <c r="V14" s="18"/>
      <c r="W14" s="34"/>
    </row>
    <row r="15" spans="1:23" x14ac:dyDescent="0.2">
      <c r="A15" s="497"/>
      <c r="B15" s="499"/>
      <c r="C15" s="501"/>
      <c r="D15" s="501"/>
      <c r="E15" s="503"/>
      <c r="F15" s="41">
        <v>14</v>
      </c>
      <c r="G15" s="42" t="s">
        <v>23230</v>
      </c>
      <c r="H15" s="42" t="s">
        <v>19103</v>
      </c>
      <c r="I15" s="85"/>
      <c r="J15" s="42" t="s">
        <v>44</v>
      </c>
      <c r="K15" s="43">
        <v>16</v>
      </c>
      <c r="L15" s="43"/>
      <c r="M15" s="44" t="s">
        <v>34</v>
      </c>
      <c r="N15" s="44" t="s">
        <v>34</v>
      </c>
      <c r="O15" s="18" t="s">
        <v>51</v>
      </c>
      <c r="P15" s="18"/>
      <c r="Q15" s="18"/>
      <c r="R15" s="18"/>
      <c r="S15" s="18"/>
      <c r="T15" s="18"/>
      <c r="U15" s="18"/>
      <c r="V15" s="18"/>
      <c r="W15" s="34"/>
    </row>
    <row r="16" spans="1:23" x14ac:dyDescent="0.2">
      <c r="A16" s="497"/>
      <c r="B16" s="499"/>
      <c r="C16" s="501"/>
      <c r="D16" s="501"/>
      <c r="E16" s="503"/>
      <c r="F16" s="17">
        <v>15</v>
      </c>
      <c r="G16" s="18" t="s">
        <v>6842</v>
      </c>
      <c r="H16" s="18" t="s">
        <v>19104</v>
      </c>
      <c r="I16" s="80"/>
      <c r="J16" s="18" t="s">
        <v>44</v>
      </c>
      <c r="K16" s="19">
        <v>4</v>
      </c>
      <c r="L16" s="19"/>
      <c r="M16" s="20" t="s">
        <v>34</v>
      </c>
      <c r="N16" s="20" t="s">
        <v>34</v>
      </c>
      <c r="O16" s="18" t="s">
        <v>47</v>
      </c>
      <c r="P16" s="18"/>
      <c r="Q16" s="18"/>
      <c r="R16" s="18"/>
      <c r="S16" s="18"/>
      <c r="T16" s="18"/>
      <c r="U16" s="18"/>
      <c r="V16" s="18"/>
      <c r="W16" s="34"/>
    </row>
    <row r="17" spans="1:23" x14ac:dyDescent="0.2">
      <c r="A17" s="497"/>
      <c r="B17" s="499"/>
      <c r="C17" s="501"/>
      <c r="D17" s="501"/>
      <c r="E17" s="503"/>
      <c r="F17" s="17">
        <v>16</v>
      </c>
      <c r="G17" s="18" t="s">
        <v>10273</v>
      </c>
      <c r="H17" s="18" t="s">
        <v>19105</v>
      </c>
      <c r="I17" s="80"/>
      <c r="J17" s="18" t="s">
        <v>44</v>
      </c>
      <c r="K17" s="19">
        <v>13</v>
      </c>
      <c r="L17" s="19"/>
      <c r="M17" s="20" t="s">
        <v>34</v>
      </c>
      <c r="N17" s="20" t="s">
        <v>34</v>
      </c>
      <c r="O17" s="18" t="s">
        <v>58</v>
      </c>
      <c r="P17" s="18"/>
      <c r="Q17" s="18"/>
      <c r="R17" s="18"/>
      <c r="S17" s="18"/>
      <c r="T17" s="18"/>
      <c r="U17" s="18"/>
      <c r="V17" s="18"/>
      <c r="W17" s="34"/>
    </row>
    <row r="18" spans="1:23" x14ac:dyDescent="0.2">
      <c r="A18" s="497"/>
      <c r="B18" s="499"/>
      <c r="C18" s="501"/>
      <c r="D18" s="501"/>
      <c r="E18" s="503"/>
      <c r="F18" s="17">
        <v>17</v>
      </c>
      <c r="G18" s="18" t="s">
        <v>9735</v>
      </c>
      <c r="H18" s="18" t="s">
        <v>19106</v>
      </c>
      <c r="I18" s="80"/>
      <c r="J18" s="18" t="s">
        <v>44</v>
      </c>
      <c r="K18" s="19">
        <v>7</v>
      </c>
      <c r="L18" s="19"/>
      <c r="M18" s="20" t="s">
        <v>34</v>
      </c>
      <c r="N18" s="20" t="s">
        <v>34</v>
      </c>
      <c r="O18" s="18" t="s">
        <v>60</v>
      </c>
      <c r="P18" s="18"/>
      <c r="Q18" s="18"/>
      <c r="R18" s="18"/>
      <c r="S18" s="18"/>
      <c r="T18" s="18"/>
      <c r="U18" s="18"/>
      <c r="V18" s="18"/>
      <c r="W18" s="34"/>
    </row>
    <row r="19" spans="1:23" x14ac:dyDescent="0.2">
      <c r="A19" s="497"/>
      <c r="B19" s="499"/>
      <c r="C19" s="501"/>
      <c r="D19" s="501"/>
      <c r="E19" s="503"/>
      <c r="F19" s="17">
        <v>18</v>
      </c>
      <c r="G19" s="18" t="s">
        <v>19107</v>
      </c>
      <c r="H19" s="18" t="s">
        <v>19108</v>
      </c>
      <c r="I19" s="80"/>
      <c r="J19" s="18" t="s">
        <v>44</v>
      </c>
      <c r="K19" s="19">
        <v>11</v>
      </c>
      <c r="L19" s="19"/>
      <c r="M19" s="20" t="s">
        <v>34</v>
      </c>
      <c r="N19" s="20" t="s">
        <v>34</v>
      </c>
      <c r="O19" s="18" t="s">
        <v>63</v>
      </c>
      <c r="P19" s="18"/>
      <c r="Q19" s="18"/>
      <c r="R19" s="18"/>
      <c r="S19" s="18"/>
      <c r="T19" s="18"/>
      <c r="U19" s="18"/>
      <c r="V19" s="18"/>
      <c r="W19" s="34"/>
    </row>
    <row r="20" spans="1:23" x14ac:dyDescent="0.2">
      <c r="A20" s="497"/>
      <c r="B20" s="499"/>
      <c r="C20" s="501"/>
      <c r="D20" s="501"/>
      <c r="E20" s="503"/>
      <c r="F20" s="17">
        <v>19</v>
      </c>
      <c r="G20" s="18" t="s">
        <v>7007</v>
      </c>
      <c r="H20" s="18" t="s">
        <v>19109</v>
      </c>
      <c r="I20" s="80"/>
      <c r="J20" s="18" t="s">
        <v>44</v>
      </c>
      <c r="K20" s="19">
        <v>7</v>
      </c>
      <c r="L20" s="19"/>
      <c r="M20" s="20" t="s">
        <v>34</v>
      </c>
      <c r="N20" s="20" t="s">
        <v>34</v>
      </c>
      <c r="O20" s="18" t="s">
        <v>60</v>
      </c>
      <c r="P20" s="18"/>
      <c r="Q20" s="18"/>
      <c r="R20" s="18"/>
      <c r="S20" s="18"/>
      <c r="T20" s="18"/>
      <c r="U20" s="18"/>
      <c r="V20" s="18"/>
      <c r="W20" s="34"/>
    </row>
    <row r="21" spans="1:23" x14ac:dyDescent="0.2">
      <c r="A21" s="497"/>
      <c r="B21" s="499"/>
      <c r="C21" s="501"/>
      <c r="D21" s="501"/>
      <c r="E21" s="503"/>
      <c r="F21" s="17">
        <v>20</v>
      </c>
      <c r="G21" s="18" t="s">
        <v>19110</v>
      </c>
      <c r="H21" s="18" t="s">
        <v>19111</v>
      </c>
      <c r="I21" s="80"/>
      <c r="J21" s="18" t="s">
        <v>32</v>
      </c>
      <c r="K21" s="19">
        <v>1</v>
      </c>
      <c r="L21" s="19"/>
      <c r="M21" s="20" t="s">
        <v>34</v>
      </c>
      <c r="N21" s="20" t="s">
        <v>34</v>
      </c>
      <c r="O21" s="18" t="s">
        <v>56</v>
      </c>
      <c r="P21" s="18"/>
      <c r="Q21" s="18"/>
      <c r="R21" s="18"/>
      <c r="S21" s="18"/>
      <c r="T21" s="18"/>
      <c r="U21" s="18"/>
      <c r="V21" s="18"/>
      <c r="W21" s="34"/>
    </row>
    <row r="22" spans="1:23" x14ac:dyDescent="0.2">
      <c r="A22" s="497"/>
      <c r="B22" s="499"/>
      <c r="C22" s="501"/>
      <c r="D22" s="501"/>
      <c r="E22" s="503"/>
      <c r="F22" s="17">
        <v>21</v>
      </c>
      <c r="G22" s="18" t="s">
        <v>3313</v>
      </c>
      <c r="H22" s="18" t="s">
        <v>19112</v>
      </c>
      <c r="I22" s="80"/>
      <c r="J22" s="18" t="s">
        <v>134</v>
      </c>
      <c r="K22" s="19">
        <v>8</v>
      </c>
      <c r="L22" s="19">
        <v>0</v>
      </c>
      <c r="M22" s="20" t="s">
        <v>34</v>
      </c>
      <c r="N22" s="20" t="s">
        <v>34</v>
      </c>
      <c r="O22" s="18" t="s">
        <v>181</v>
      </c>
      <c r="P22" s="18"/>
      <c r="Q22" s="18"/>
      <c r="R22" s="18"/>
      <c r="S22" s="18"/>
      <c r="T22" s="18"/>
      <c r="U22" s="18"/>
      <c r="V22" s="18"/>
      <c r="W22" s="34"/>
    </row>
    <row r="23" spans="1:23" x14ac:dyDescent="0.2">
      <c r="A23" s="497"/>
      <c r="B23" s="499"/>
      <c r="C23" s="501"/>
      <c r="D23" s="501"/>
      <c r="E23" s="503"/>
      <c r="F23" s="17">
        <v>22</v>
      </c>
      <c r="G23" s="18" t="s">
        <v>19113</v>
      </c>
      <c r="H23" s="18" t="s">
        <v>19114</v>
      </c>
      <c r="I23" s="80"/>
      <c r="J23" s="18" t="s">
        <v>134</v>
      </c>
      <c r="K23" s="19">
        <v>8</v>
      </c>
      <c r="L23" s="19">
        <v>0</v>
      </c>
      <c r="M23" s="20" t="s">
        <v>34</v>
      </c>
      <c r="N23" s="20" t="s">
        <v>34</v>
      </c>
      <c r="O23" s="18" t="s">
        <v>181</v>
      </c>
      <c r="P23" s="18"/>
      <c r="Q23" s="18"/>
      <c r="R23" s="18"/>
      <c r="S23" s="18"/>
      <c r="T23" s="18"/>
      <c r="U23" s="18"/>
      <c r="V23" s="18"/>
      <c r="W23" s="34"/>
    </row>
    <row r="24" spans="1:23" x14ac:dyDescent="0.2">
      <c r="A24" s="497"/>
      <c r="B24" s="499"/>
      <c r="C24" s="501"/>
      <c r="D24" s="501"/>
      <c r="E24" s="503"/>
      <c r="F24" s="17">
        <v>23</v>
      </c>
      <c r="G24" s="18" t="s">
        <v>19115</v>
      </c>
      <c r="H24" s="18" t="s">
        <v>19116</v>
      </c>
      <c r="I24" s="80"/>
      <c r="J24" s="18" t="s">
        <v>44</v>
      </c>
      <c r="K24" s="19">
        <v>2</v>
      </c>
      <c r="L24" s="19"/>
      <c r="M24" s="20" t="s">
        <v>34</v>
      </c>
      <c r="N24" s="20" t="s">
        <v>34</v>
      </c>
      <c r="O24" s="18" t="s">
        <v>40</v>
      </c>
      <c r="P24" s="18"/>
      <c r="Q24" s="18"/>
      <c r="R24" s="18"/>
      <c r="S24" s="18"/>
      <c r="T24" s="18"/>
      <c r="U24" s="18"/>
      <c r="V24" s="18"/>
      <c r="W24" s="34"/>
    </row>
    <row r="25" spans="1:23" x14ac:dyDescent="0.2">
      <c r="A25" s="497"/>
      <c r="B25" s="499"/>
      <c r="C25" s="501"/>
      <c r="D25" s="501"/>
      <c r="E25" s="503"/>
      <c r="F25" s="17">
        <v>24</v>
      </c>
      <c r="G25" s="18" t="s">
        <v>4236</v>
      </c>
      <c r="H25" s="18" t="s">
        <v>19117</v>
      </c>
      <c r="I25" s="80"/>
      <c r="J25" s="18" t="s">
        <v>44</v>
      </c>
      <c r="K25" s="19">
        <v>7</v>
      </c>
      <c r="L25" s="19"/>
      <c r="M25" s="20" t="s">
        <v>34</v>
      </c>
      <c r="N25" s="20" t="s">
        <v>34</v>
      </c>
      <c r="O25" s="18" t="s">
        <v>60</v>
      </c>
      <c r="P25" s="18"/>
      <c r="Q25" s="18"/>
      <c r="R25" s="18"/>
      <c r="S25" s="18"/>
      <c r="T25" s="18"/>
      <c r="U25" s="18"/>
      <c r="V25" s="18"/>
      <c r="W25" s="34"/>
    </row>
    <row r="26" spans="1:23" x14ac:dyDescent="0.2">
      <c r="A26" s="497"/>
      <c r="B26" s="499"/>
      <c r="C26" s="501"/>
      <c r="D26" s="501"/>
      <c r="E26" s="503"/>
      <c r="F26" s="17">
        <v>25</v>
      </c>
      <c r="G26" s="18" t="s">
        <v>19118</v>
      </c>
      <c r="H26" s="18" t="s">
        <v>19119</v>
      </c>
      <c r="I26" s="80"/>
      <c r="J26" s="18" t="s">
        <v>44</v>
      </c>
      <c r="K26" s="19">
        <v>100</v>
      </c>
      <c r="L26" s="19"/>
      <c r="M26" s="20" t="s">
        <v>34</v>
      </c>
      <c r="N26" s="20" t="s">
        <v>34</v>
      </c>
      <c r="O26" s="18" t="s">
        <v>65</v>
      </c>
      <c r="P26" s="18"/>
      <c r="Q26" s="18"/>
      <c r="R26" s="18"/>
      <c r="S26" s="18"/>
      <c r="T26" s="18"/>
      <c r="U26" s="18"/>
      <c r="V26" s="18"/>
      <c r="W26" s="34"/>
    </row>
    <row r="27" spans="1:23" x14ac:dyDescent="0.2">
      <c r="A27" s="497"/>
      <c r="B27" s="499"/>
      <c r="C27" s="501"/>
      <c r="D27" s="501"/>
      <c r="E27" s="503"/>
      <c r="F27" s="17">
        <v>26</v>
      </c>
      <c r="G27" s="18" t="s">
        <v>19120</v>
      </c>
      <c r="H27" s="18" t="s">
        <v>19121</v>
      </c>
      <c r="I27" s="80"/>
      <c r="J27" s="18" t="s">
        <v>44</v>
      </c>
      <c r="K27" s="19">
        <v>5</v>
      </c>
      <c r="L27" s="19"/>
      <c r="M27" s="20" t="s">
        <v>34</v>
      </c>
      <c r="N27" s="20" t="s">
        <v>34</v>
      </c>
      <c r="O27" s="18" t="s">
        <v>69</v>
      </c>
      <c r="P27" s="18"/>
      <c r="Q27" s="18"/>
      <c r="R27" s="18"/>
      <c r="S27" s="18"/>
      <c r="T27" s="18"/>
      <c r="U27" s="18"/>
      <c r="V27" s="18"/>
      <c r="W27" s="34"/>
    </row>
    <row r="28" spans="1:23" x14ac:dyDescent="0.2">
      <c r="A28" s="497"/>
      <c r="B28" s="499"/>
      <c r="C28" s="501"/>
      <c r="D28" s="501"/>
      <c r="E28" s="503"/>
      <c r="F28" s="17">
        <v>27</v>
      </c>
      <c r="G28" s="18" t="s">
        <v>19122</v>
      </c>
      <c r="H28" s="18" t="s">
        <v>19123</v>
      </c>
      <c r="I28" s="80"/>
      <c r="J28" s="18" t="s">
        <v>44</v>
      </c>
      <c r="K28" s="19">
        <v>1</v>
      </c>
      <c r="L28" s="19"/>
      <c r="M28" s="20" t="s">
        <v>34</v>
      </c>
      <c r="N28" s="20" t="s">
        <v>34</v>
      </c>
      <c r="O28" s="18" t="s">
        <v>177</v>
      </c>
      <c r="P28" s="18"/>
      <c r="Q28" s="18"/>
      <c r="R28" s="18"/>
      <c r="S28" s="18"/>
      <c r="T28" s="18"/>
      <c r="U28" s="18"/>
      <c r="V28" s="18"/>
      <c r="W28" s="34"/>
    </row>
    <row r="29" spans="1:23" x14ac:dyDescent="0.2">
      <c r="A29" s="497"/>
      <c r="B29" s="499"/>
      <c r="C29" s="501"/>
      <c r="D29" s="501"/>
      <c r="E29" s="503"/>
      <c r="F29" s="17">
        <v>28</v>
      </c>
      <c r="G29" s="18" t="s">
        <v>19124</v>
      </c>
      <c r="H29" s="18" t="s">
        <v>19125</v>
      </c>
      <c r="I29" s="80"/>
      <c r="J29" s="18" t="s">
        <v>44</v>
      </c>
      <c r="K29" s="19">
        <v>4</v>
      </c>
      <c r="L29" s="19"/>
      <c r="M29" s="20" t="s">
        <v>34</v>
      </c>
      <c r="N29" s="20" t="s">
        <v>34</v>
      </c>
      <c r="O29" s="18" t="s">
        <v>47</v>
      </c>
      <c r="P29" s="18"/>
      <c r="Q29" s="18"/>
      <c r="R29" s="18"/>
      <c r="S29" s="18"/>
      <c r="T29" s="18"/>
      <c r="U29" s="18"/>
      <c r="V29" s="18"/>
      <c r="W29" s="34"/>
    </row>
    <row r="30" spans="1:23" x14ac:dyDescent="0.2">
      <c r="A30" s="497"/>
      <c r="B30" s="499"/>
      <c r="C30" s="501"/>
      <c r="D30" s="501"/>
      <c r="E30" s="503"/>
      <c r="F30" s="17">
        <v>29</v>
      </c>
      <c r="G30" s="18" t="s">
        <v>19126</v>
      </c>
      <c r="H30" s="18" t="s">
        <v>19127</v>
      </c>
      <c r="I30" s="80"/>
      <c r="J30" s="18" t="s">
        <v>44</v>
      </c>
      <c r="K30" s="19">
        <v>4</v>
      </c>
      <c r="L30" s="19"/>
      <c r="M30" s="20" t="s">
        <v>34</v>
      </c>
      <c r="N30" s="20" t="s">
        <v>34</v>
      </c>
      <c r="O30" s="18" t="s">
        <v>47</v>
      </c>
      <c r="P30" s="18"/>
      <c r="Q30" s="18"/>
      <c r="R30" s="18"/>
      <c r="S30" s="18"/>
      <c r="T30" s="18"/>
      <c r="U30" s="18"/>
      <c r="V30" s="18"/>
      <c r="W30" s="34"/>
    </row>
    <row r="31" spans="1:23" x14ac:dyDescent="0.2">
      <c r="A31" s="497"/>
      <c r="B31" s="499"/>
      <c r="C31" s="501"/>
      <c r="D31" s="501"/>
      <c r="E31" s="503"/>
      <c r="F31" s="17">
        <v>30</v>
      </c>
      <c r="G31" s="18" t="s">
        <v>19128</v>
      </c>
      <c r="H31" s="18" t="s">
        <v>19129</v>
      </c>
      <c r="I31" s="80"/>
      <c r="J31" s="18" t="s">
        <v>44</v>
      </c>
      <c r="K31" s="19">
        <v>4</v>
      </c>
      <c r="L31" s="19"/>
      <c r="M31" s="20" t="s">
        <v>34</v>
      </c>
      <c r="N31" s="20" t="s">
        <v>34</v>
      </c>
      <c r="O31" s="18" t="s">
        <v>47</v>
      </c>
      <c r="P31" s="18"/>
      <c r="Q31" s="18"/>
      <c r="R31" s="18"/>
      <c r="S31" s="18"/>
      <c r="T31" s="18"/>
      <c r="U31" s="18"/>
      <c r="V31" s="18"/>
      <c r="W31" s="34"/>
    </row>
    <row r="32" spans="1:23" x14ac:dyDescent="0.2">
      <c r="A32" s="497"/>
      <c r="B32" s="499"/>
      <c r="C32" s="501"/>
      <c r="D32" s="501"/>
      <c r="E32" s="503"/>
      <c r="F32" s="17">
        <v>31</v>
      </c>
      <c r="G32" s="18" t="s">
        <v>19130</v>
      </c>
      <c r="H32" s="18" t="s">
        <v>19131</v>
      </c>
      <c r="I32" s="80"/>
      <c r="J32" s="18" t="s">
        <v>134</v>
      </c>
      <c r="K32" s="19">
        <v>8</v>
      </c>
      <c r="L32" s="19">
        <v>0</v>
      </c>
      <c r="M32" s="20" t="s">
        <v>34</v>
      </c>
      <c r="N32" s="20" t="s">
        <v>34</v>
      </c>
      <c r="O32" s="18" t="s">
        <v>181</v>
      </c>
      <c r="P32" s="18"/>
      <c r="Q32" s="18"/>
      <c r="R32" s="18"/>
      <c r="S32" s="18"/>
      <c r="T32" s="18"/>
      <c r="U32" s="18"/>
      <c r="V32" s="18"/>
      <c r="W32" s="34"/>
    </row>
    <row r="33" spans="1:23" x14ac:dyDescent="0.2">
      <c r="A33" s="497"/>
      <c r="B33" s="499"/>
      <c r="C33" s="501"/>
      <c r="D33" s="501"/>
      <c r="E33" s="503"/>
      <c r="F33" s="17">
        <v>32</v>
      </c>
      <c r="G33" s="18" t="s">
        <v>19132</v>
      </c>
      <c r="H33" s="18" t="s">
        <v>19133</v>
      </c>
      <c r="I33" s="80"/>
      <c r="J33" s="18" t="s">
        <v>134</v>
      </c>
      <c r="K33" s="19">
        <v>8</v>
      </c>
      <c r="L33" s="19">
        <v>0</v>
      </c>
      <c r="M33" s="20" t="s">
        <v>34</v>
      </c>
      <c r="N33" s="20" t="s">
        <v>34</v>
      </c>
      <c r="O33" s="18" t="s">
        <v>181</v>
      </c>
      <c r="P33" s="18"/>
      <c r="Q33" s="18"/>
      <c r="R33" s="18"/>
      <c r="S33" s="18"/>
      <c r="T33" s="18"/>
      <c r="U33" s="18"/>
      <c r="V33" s="18"/>
      <c r="W33" s="34"/>
    </row>
    <row r="34" spans="1:23" x14ac:dyDescent="0.2">
      <c r="A34" s="497"/>
      <c r="B34" s="499"/>
      <c r="C34" s="501"/>
      <c r="D34" s="501"/>
      <c r="E34" s="503"/>
      <c r="F34" s="17">
        <v>33</v>
      </c>
      <c r="G34" s="18" t="s">
        <v>19134</v>
      </c>
      <c r="H34" s="18" t="s">
        <v>19135</v>
      </c>
      <c r="I34" s="80"/>
      <c r="J34" s="18" t="s">
        <v>134</v>
      </c>
      <c r="K34" s="19">
        <v>8</v>
      </c>
      <c r="L34" s="19">
        <v>0</v>
      </c>
      <c r="M34" s="20" t="s">
        <v>34</v>
      </c>
      <c r="N34" s="20" t="s">
        <v>34</v>
      </c>
      <c r="O34" s="18" t="s">
        <v>181</v>
      </c>
      <c r="P34" s="18"/>
      <c r="Q34" s="18"/>
      <c r="R34" s="18"/>
      <c r="S34" s="18"/>
      <c r="T34" s="18"/>
      <c r="U34" s="18"/>
      <c r="V34" s="18"/>
      <c r="W34" s="34"/>
    </row>
    <row r="35" spans="1:23" x14ac:dyDescent="0.2">
      <c r="A35" s="497"/>
      <c r="B35" s="499"/>
      <c r="C35" s="501"/>
      <c r="D35" s="501"/>
      <c r="E35" s="503"/>
      <c r="F35" s="17">
        <v>34</v>
      </c>
      <c r="G35" s="18" t="s">
        <v>19136</v>
      </c>
      <c r="H35" s="18" t="s">
        <v>19137</v>
      </c>
      <c r="I35" s="80"/>
      <c r="J35" s="18" t="s">
        <v>134</v>
      </c>
      <c r="K35" s="19">
        <v>4</v>
      </c>
      <c r="L35" s="19">
        <v>0</v>
      </c>
      <c r="M35" s="20" t="s">
        <v>34</v>
      </c>
      <c r="N35" s="20" t="s">
        <v>34</v>
      </c>
      <c r="O35" s="18" t="s">
        <v>19138</v>
      </c>
      <c r="P35" s="18"/>
      <c r="Q35" s="18"/>
      <c r="R35" s="18"/>
      <c r="S35" s="18"/>
      <c r="T35" s="18"/>
      <c r="U35" s="18"/>
      <c r="V35" s="18"/>
      <c r="W35" s="34"/>
    </row>
    <row r="36" spans="1:23" x14ac:dyDescent="0.2">
      <c r="A36" s="497"/>
      <c r="B36" s="499"/>
      <c r="C36" s="501"/>
      <c r="D36" s="501"/>
      <c r="E36" s="503"/>
      <c r="F36" s="17">
        <v>35</v>
      </c>
      <c r="G36" s="18" t="s">
        <v>19139</v>
      </c>
      <c r="H36" s="18" t="s">
        <v>19140</v>
      </c>
      <c r="I36" s="80"/>
      <c r="J36" s="18" t="s">
        <v>134</v>
      </c>
      <c r="K36" s="19">
        <v>4</v>
      </c>
      <c r="L36" s="19">
        <v>0</v>
      </c>
      <c r="M36" s="20" t="s">
        <v>34</v>
      </c>
      <c r="N36" s="20" t="s">
        <v>34</v>
      </c>
      <c r="O36" s="18" t="s">
        <v>19138</v>
      </c>
      <c r="P36" s="18"/>
      <c r="Q36" s="18"/>
      <c r="R36" s="18"/>
      <c r="S36" s="18"/>
      <c r="T36" s="18"/>
      <c r="U36" s="18"/>
      <c r="V36" s="18"/>
      <c r="W36" s="34"/>
    </row>
    <row r="37" spans="1:23" x14ac:dyDescent="0.2">
      <c r="A37" s="497"/>
      <c r="B37" s="499"/>
      <c r="C37" s="501"/>
      <c r="D37" s="501"/>
      <c r="E37" s="503"/>
      <c r="F37" s="17">
        <v>36</v>
      </c>
      <c r="G37" s="18" t="s">
        <v>19141</v>
      </c>
      <c r="H37" s="18" t="s">
        <v>19142</v>
      </c>
      <c r="I37" s="80"/>
      <c r="J37" s="18" t="s">
        <v>134</v>
      </c>
      <c r="K37" s="19">
        <v>4</v>
      </c>
      <c r="L37" s="19">
        <v>0</v>
      </c>
      <c r="M37" s="20" t="s">
        <v>34</v>
      </c>
      <c r="N37" s="20" t="s">
        <v>34</v>
      </c>
      <c r="O37" s="18" t="s">
        <v>19138</v>
      </c>
      <c r="P37" s="18"/>
      <c r="Q37" s="18"/>
      <c r="R37" s="18"/>
      <c r="S37" s="18"/>
      <c r="T37" s="18"/>
      <c r="U37" s="18"/>
      <c r="V37" s="18"/>
      <c r="W37" s="34"/>
    </row>
    <row r="38" spans="1:23" x14ac:dyDescent="0.2">
      <c r="A38" s="519"/>
      <c r="B38" s="520"/>
      <c r="C38" s="521"/>
      <c r="D38" s="521"/>
      <c r="E38" s="522"/>
      <c r="F38" s="81">
        <v>37</v>
      </c>
      <c r="G38" s="25" t="s">
        <v>5216</v>
      </c>
      <c r="H38" s="25" t="s">
        <v>19143</v>
      </c>
      <c r="I38" s="82"/>
      <c r="J38" s="25" t="s">
        <v>123</v>
      </c>
      <c r="K38" s="83"/>
      <c r="L38" s="83"/>
      <c r="M38" s="24" t="s">
        <v>34</v>
      </c>
      <c r="N38" s="24" t="s">
        <v>34</v>
      </c>
      <c r="O38" s="18" t="s">
        <v>124</v>
      </c>
      <c r="P38" s="18"/>
      <c r="Q38" s="18"/>
      <c r="R38" s="18"/>
      <c r="S38" s="18"/>
      <c r="T38" s="18"/>
      <c r="U38" s="18"/>
      <c r="V38" s="18"/>
      <c r="W38" s="34"/>
    </row>
    <row r="39" spans="1:23" x14ac:dyDescent="0.2">
      <c r="A39" s="512" t="s">
        <v>19055</v>
      </c>
      <c r="B39" s="513" t="s">
        <v>19144</v>
      </c>
      <c r="C39" s="514"/>
      <c r="D39" s="514"/>
      <c r="E39" s="515">
        <v>16777215</v>
      </c>
      <c r="F39" s="54">
        <v>1</v>
      </c>
      <c r="G39" s="55" t="s">
        <v>19082</v>
      </c>
      <c r="H39" s="55" t="s">
        <v>19145</v>
      </c>
      <c r="I39" s="122"/>
      <c r="J39" s="55" t="s">
        <v>44</v>
      </c>
      <c r="K39" s="56">
        <v>2</v>
      </c>
      <c r="L39" s="56"/>
      <c r="M39" s="57" t="s">
        <v>33</v>
      </c>
      <c r="N39" s="57" t="s">
        <v>33</v>
      </c>
      <c r="O39" s="55" t="s">
        <v>40</v>
      </c>
      <c r="P39" s="55"/>
      <c r="Q39" s="55"/>
      <c r="R39" s="55"/>
      <c r="S39" s="55"/>
      <c r="T39" s="55"/>
      <c r="U39" s="55"/>
      <c r="V39" s="55"/>
      <c r="W39" s="123"/>
    </row>
    <row r="40" spans="1:23" x14ac:dyDescent="0.2">
      <c r="A40" s="497"/>
      <c r="B40" s="499"/>
      <c r="C40" s="501"/>
      <c r="D40" s="501"/>
      <c r="E40" s="503"/>
      <c r="F40" s="17">
        <v>2</v>
      </c>
      <c r="G40" s="18" t="s">
        <v>19084</v>
      </c>
      <c r="H40" s="18" t="s">
        <v>19146</v>
      </c>
      <c r="I40" s="80"/>
      <c r="J40" s="18" t="s">
        <v>44</v>
      </c>
      <c r="K40" s="19">
        <v>6</v>
      </c>
      <c r="L40" s="19"/>
      <c r="M40" s="20" t="s">
        <v>33</v>
      </c>
      <c r="N40" s="20" t="s">
        <v>33</v>
      </c>
      <c r="O40" s="18" t="s">
        <v>42</v>
      </c>
      <c r="P40" s="18"/>
      <c r="Q40" s="18"/>
      <c r="R40" s="18"/>
      <c r="S40" s="18"/>
      <c r="T40" s="18"/>
      <c r="U40" s="18"/>
      <c r="V40" s="18"/>
      <c r="W40" s="34"/>
    </row>
    <row r="41" spans="1:23" x14ac:dyDescent="0.2">
      <c r="A41" s="497"/>
      <c r="B41" s="499"/>
      <c r="C41" s="501"/>
      <c r="D41" s="501"/>
      <c r="E41" s="503"/>
      <c r="F41" s="17">
        <v>3</v>
      </c>
      <c r="G41" s="18" t="s">
        <v>19086</v>
      </c>
      <c r="H41" s="18" t="s">
        <v>19147</v>
      </c>
      <c r="I41" s="80"/>
      <c r="J41" s="18" t="s">
        <v>44</v>
      </c>
      <c r="K41" s="19">
        <v>2</v>
      </c>
      <c r="L41" s="19"/>
      <c r="M41" s="20" t="s">
        <v>33</v>
      </c>
      <c r="N41" s="20" t="s">
        <v>33</v>
      </c>
      <c r="O41" s="18" t="s">
        <v>40</v>
      </c>
      <c r="P41" s="18"/>
      <c r="Q41" s="18"/>
      <c r="R41" s="18"/>
      <c r="S41" s="18"/>
      <c r="T41" s="18"/>
      <c r="U41" s="18"/>
      <c r="V41" s="18"/>
      <c r="W41" s="34"/>
    </row>
    <row r="42" spans="1:23" x14ac:dyDescent="0.2">
      <c r="A42" s="497"/>
      <c r="B42" s="499"/>
      <c r="C42" s="501"/>
      <c r="D42" s="501"/>
      <c r="E42" s="503"/>
      <c r="F42" s="17">
        <v>4</v>
      </c>
      <c r="G42" s="18" t="s">
        <v>13417</v>
      </c>
      <c r="H42" s="18" t="s">
        <v>19148</v>
      </c>
      <c r="I42" s="80"/>
      <c r="J42" s="18" t="s">
        <v>32</v>
      </c>
      <c r="K42" s="19">
        <v>1</v>
      </c>
      <c r="L42" s="19"/>
      <c r="M42" s="20" t="s">
        <v>33</v>
      </c>
      <c r="N42" s="20" t="s">
        <v>33</v>
      </c>
      <c r="O42" s="18" t="s">
        <v>56</v>
      </c>
      <c r="P42" s="18"/>
      <c r="Q42" s="18"/>
      <c r="R42" s="18"/>
      <c r="S42" s="18"/>
      <c r="T42" s="18"/>
      <c r="U42" s="18"/>
      <c r="V42" s="18"/>
      <c r="W42" s="34"/>
    </row>
    <row r="43" spans="1:23" x14ac:dyDescent="0.2">
      <c r="A43" s="497"/>
      <c r="B43" s="499"/>
      <c r="C43" s="501"/>
      <c r="D43" s="501"/>
      <c r="E43" s="503"/>
      <c r="F43" s="17">
        <v>5</v>
      </c>
      <c r="G43" s="18" t="s">
        <v>1430</v>
      </c>
      <c r="H43" s="18" t="s">
        <v>19149</v>
      </c>
      <c r="I43" s="80"/>
      <c r="J43" s="18" t="s">
        <v>44</v>
      </c>
      <c r="K43" s="19">
        <v>10</v>
      </c>
      <c r="L43" s="19"/>
      <c r="M43" s="20" t="s">
        <v>33</v>
      </c>
      <c r="N43" s="20" t="s">
        <v>33</v>
      </c>
      <c r="O43" s="18" t="s">
        <v>35</v>
      </c>
      <c r="P43" s="18"/>
      <c r="Q43" s="18"/>
      <c r="R43" s="18"/>
      <c r="S43" s="18"/>
      <c r="T43" s="18"/>
      <c r="U43" s="18"/>
      <c r="V43" s="18"/>
      <c r="W43" s="34"/>
    </row>
    <row r="44" spans="1:23" x14ac:dyDescent="0.2">
      <c r="A44" s="497"/>
      <c r="B44" s="499"/>
      <c r="C44" s="501"/>
      <c r="D44" s="501"/>
      <c r="E44" s="503"/>
      <c r="F44" s="17">
        <v>6</v>
      </c>
      <c r="G44" s="18" t="s">
        <v>19090</v>
      </c>
      <c r="H44" s="18" t="s">
        <v>19150</v>
      </c>
      <c r="I44" s="80"/>
      <c r="J44" s="18" t="s">
        <v>44</v>
      </c>
      <c r="K44" s="19">
        <v>8</v>
      </c>
      <c r="L44" s="19"/>
      <c r="M44" s="20" t="s">
        <v>33</v>
      </c>
      <c r="N44" s="20" t="s">
        <v>33</v>
      </c>
      <c r="O44" s="18" t="s">
        <v>45</v>
      </c>
      <c r="P44" s="18"/>
      <c r="Q44" s="18"/>
      <c r="R44" s="18"/>
      <c r="S44" s="18"/>
      <c r="T44" s="18"/>
      <c r="U44" s="18"/>
      <c r="V44" s="18"/>
      <c r="W44" s="34"/>
    </row>
    <row r="45" spans="1:23" x14ac:dyDescent="0.2">
      <c r="A45" s="497"/>
      <c r="B45" s="499"/>
      <c r="C45" s="501"/>
      <c r="D45" s="501"/>
      <c r="E45" s="503"/>
      <c r="F45" s="17">
        <v>7</v>
      </c>
      <c r="G45" s="18" t="s">
        <v>19092</v>
      </c>
      <c r="H45" s="18" t="s">
        <v>19151</v>
      </c>
      <c r="I45" s="80"/>
      <c r="J45" s="18" t="s">
        <v>123</v>
      </c>
      <c r="K45" s="19"/>
      <c r="L45" s="19"/>
      <c r="M45" s="20" t="s">
        <v>33</v>
      </c>
      <c r="N45" s="20" t="s">
        <v>33</v>
      </c>
      <c r="O45" s="18" t="s">
        <v>124</v>
      </c>
      <c r="P45" s="18"/>
      <c r="Q45" s="18"/>
      <c r="R45" s="18"/>
      <c r="S45" s="18"/>
      <c r="T45" s="18"/>
      <c r="U45" s="18"/>
      <c r="V45" s="18"/>
      <c r="W45" s="34"/>
    </row>
    <row r="46" spans="1:23" x14ac:dyDescent="0.2">
      <c r="A46" s="497"/>
      <c r="B46" s="499"/>
      <c r="C46" s="501"/>
      <c r="D46" s="501"/>
      <c r="E46" s="503"/>
      <c r="F46" s="17">
        <v>8</v>
      </c>
      <c r="G46" s="18" t="s">
        <v>206</v>
      </c>
      <c r="H46" s="18" t="s">
        <v>19152</v>
      </c>
      <c r="I46" s="80"/>
      <c r="J46" s="18" t="s">
        <v>44</v>
      </c>
      <c r="K46" s="19">
        <v>4</v>
      </c>
      <c r="L46" s="19"/>
      <c r="M46" s="20" t="s">
        <v>33</v>
      </c>
      <c r="N46" s="20" t="s">
        <v>33</v>
      </c>
      <c r="O46" s="18" t="s">
        <v>47</v>
      </c>
      <c r="P46" s="18"/>
      <c r="Q46" s="18"/>
      <c r="R46" s="18"/>
      <c r="S46" s="18"/>
      <c r="T46" s="18"/>
      <c r="U46" s="18"/>
      <c r="V46" s="18"/>
      <c r="W46" s="34"/>
    </row>
    <row r="47" spans="1:23" x14ac:dyDescent="0.2">
      <c r="A47" s="497"/>
      <c r="B47" s="499"/>
      <c r="C47" s="501"/>
      <c r="D47" s="501"/>
      <c r="E47" s="503"/>
      <c r="F47" s="17">
        <v>9</v>
      </c>
      <c r="G47" s="18" t="s">
        <v>208</v>
      </c>
      <c r="H47" s="18" t="s">
        <v>19153</v>
      </c>
      <c r="I47" s="80"/>
      <c r="J47" s="18" t="s">
        <v>44</v>
      </c>
      <c r="K47" s="19">
        <v>4</v>
      </c>
      <c r="L47" s="19"/>
      <c r="M47" s="20" t="s">
        <v>33</v>
      </c>
      <c r="N47" s="20" t="s">
        <v>33</v>
      </c>
      <c r="O47" s="18" t="s">
        <v>47</v>
      </c>
      <c r="P47" s="18"/>
      <c r="Q47" s="18"/>
      <c r="R47" s="18"/>
      <c r="S47" s="18"/>
      <c r="T47" s="18"/>
      <c r="U47" s="18"/>
      <c r="V47" s="18"/>
      <c r="W47" s="34"/>
    </row>
    <row r="48" spans="1:23" x14ac:dyDescent="0.2">
      <c r="A48" s="497"/>
      <c r="B48" s="499"/>
      <c r="C48" s="501"/>
      <c r="D48" s="501"/>
      <c r="E48" s="503"/>
      <c r="F48" s="17">
        <v>10</v>
      </c>
      <c r="G48" s="18" t="s">
        <v>210</v>
      </c>
      <c r="H48" s="18" t="s">
        <v>19154</v>
      </c>
      <c r="I48" s="80"/>
      <c r="J48" s="18" t="s">
        <v>44</v>
      </c>
      <c r="K48" s="19">
        <v>8</v>
      </c>
      <c r="L48" s="19"/>
      <c r="M48" s="20" t="s">
        <v>33</v>
      </c>
      <c r="N48" s="20" t="s">
        <v>33</v>
      </c>
      <c r="O48" s="18" t="s">
        <v>45</v>
      </c>
      <c r="P48" s="18"/>
      <c r="Q48" s="18"/>
      <c r="R48" s="18"/>
      <c r="S48" s="18"/>
      <c r="T48" s="18"/>
      <c r="U48" s="18"/>
      <c r="V48" s="18"/>
      <c r="W48" s="34"/>
    </row>
    <row r="49" spans="1:23" x14ac:dyDescent="0.2">
      <c r="A49" s="497"/>
      <c r="B49" s="499"/>
      <c r="C49" s="501"/>
      <c r="D49" s="501"/>
      <c r="E49" s="503"/>
      <c r="F49" s="41">
        <v>11</v>
      </c>
      <c r="G49" s="42" t="s">
        <v>2958</v>
      </c>
      <c r="H49" s="42" t="s">
        <v>19155</v>
      </c>
      <c r="I49" s="85"/>
      <c r="J49" s="42" t="s">
        <v>44</v>
      </c>
      <c r="K49" s="43">
        <v>16</v>
      </c>
      <c r="L49" s="43"/>
      <c r="M49" s="44" t="s">
        <v>34</v>
      </c>
      <c r="N49" s="44" t="s">
        <v>34</v>
      </c>
      <c r="O49" s="18" t="s">
        <v>51</v>
      </c>
      <c r="P49" s="18"/>
      <c r="Q49" s="18"/>
      <c r="R49" s="18"/>
      <c r="S49" s="18"/>
      <c r="T49" s="18"/>
      <c r="U49" s="18"/>
      <c r="V49" s="18"/>
      <c r="W49" s="34"/>
    </row>
    <row r="50" spans="1:23" x14ac:dyDescent="0.2">
      <c r="A50" s="497"/>
      <c r="B50" s="499"/>
      <c r="C50" s="501"/>
      <c r="D50" s="501"/>
      <c r="E50" s="503"/>
      <c r="F50" s="17">
        <v>12</v>
      </c>
      <c r="G50" s="18" t="s">
        <v>19156</v>
      </c>
      <c r="H50" s="18" t="s">
        <v>19157</v>
      </c>
      <c r="I50" s="80"/>
      <c r="J50" s="18" t="s">
        <v>44</v>
      </c>
      <c r="K50" s="19">
        <v>6</v>
      </c>
      <c r="L50" s="19"/>
      <c r="M50" s="20" t="s">
        <v>34</v>
      </c>
      <c r="N50" s="20" t="s">
        <v>34</v>
      </c>
      <c r="O50" s="18" t="s">
        <v>42</v>
      </c>
      <c r="P50" s="18"/>
      <c r="Q50" s="18"/>
      <c r="R50" s="18"/>
      <c r="S50" s="18"/>
      <c r="T50" s="18"/>
      <c r="U50" s="18"/>
      <c r="V50" s="18"/>
      <c r="W50" s="34"/>
    </row>
    <row r="51" spans="1:23" x14ac:dyDescent="0.2">
      <c r="A51" s="497"/>
      <c r="B51" s="499"/>
      <c r="C51" s="501"/>
      <c r="D51" s="501"/>
      <c r="E51" s="503"/>
      <c r="F51" s="17">
        <v>13</v>
      </c>
      <c r="G51" s="18" t="s">
        <v>3398</v>
      </c>
      <c r="H51" s="18" t="s">
        <v>19158</v>
      </c>
      <c r="I51" s="80"/>
      <c r="J51" s="18" t="s">
        <v>32</v>
      </c>
      <c r="K51" s="19">
        <v>1</v>
      </c>
      <c r="L51" s="19"/>
      <c r="M51" s="20" t="s">
        <v>34</v>
      </c>
      <c r="N51" s="20" t="s">
        <v>34</v>
      </c>
      <c r="O51" s="18" t="s">
        <v>56</v>
      </c>
      <c r="P51" s="18"/>
      <c r="Q51" s="18"/>
      <c r="R51" s="18"/>
      <c r="S51" s="18"/>
      <c r="T51" s="18"/>
      <c r="U51" s="18"/>
      <c r="V51" s="18"/>
      <c r="W51" s="34"/>
    </row>
    <row r="52" spans="1:23" x14ac:dyDescent="0.2">
      <c r="A52" s="497"/>
      <c r="B52" s="499"/>
      <c r="C52" s="501"/>
      <c r="D52" s="501"/>
      <c r="E52" s="503"/>
      <c r="F52" s="17">
        <v>14</v>
      </c>
      <c r="G52" s="18" t="s">
        <v>3400</v>
      </c>
      <c r="H52" s="18" t="s">
        <v>19159</v>
      </c>
      <c r="I52" s="80"/>
      <c r="J52" s="18" t="s">
        <v>44</v>
      </c>
      <c r="K52" s="19">
        <v>10</v>
      </c>
      <c r="L52" s="19"/>
      <c r="M52" s="20" t="s">
        <v>34</v>
      </c>
      <c r="N52" s="20" t="s">
        <v>34</v>
      </c>
      <c r="O52" s="18" t="s">
        <v>35</v>
      </c>
      <c r="P52" s="18"/>
      <c r="Q52" s="18"/>
      <c r="R52" s="18"/>
      <c r="S52" s="18"/>
      <c r="T52" s="18"/>
      <c r="U52" s="18"/>
      <c r="V52" s="18"/>
      <c r="W52" s="34"/>
    </row>
    <row r="53" spans="1:23" x14ac:dyDescent="0.2">
      <c r="A53" s="497"/>
      <c r="B53" s="499"/>
      <c r="C53" s="501"/>
      <c r="D53" s="501"/>
      <c r="E53" s="503"/>
      <c r="F53" s="17">
        <v>15</v>
      </c>
      <c r="G53" s="18" t="s">
        <v>19160</v>
      </c>
      <c r="H53" s="18" t="s">
        <v>19161</v>
      </c>
      <c r="I53" s="80"/>
      <c r="J53" s="18" t="s">
        <v>134</v>
      </c>
      <c r="K53" s="19">
        <v>4</v>
      </c>
      <c r="L53" s="19">
        <v>0</v>
      </c>
      <c r="M53" s="20" t="s">
        <v>34</v>
      </c>
      <c r="N53" s="20" t="s">
        <v>34</v>
      </c>
      <c r="O53" s="18" t="s">
        <v>19138</v>
      </c>
      <c r="P53" s="18"/>
      <c r="Q53" s="18"/>
      <c r="R53" s="18"/>
      <c r="S53" s="18"/>
      <c r="T53" s="18"/>
      <c r="U53" s="18"/>
      <c r="V53" s="18"/>
      <c r="W53" s="34"/>
    </row>
    <row r="54" spans="1:23" x14ac:dyDescent="0.2">
      <c r="A54" s="497"/>
      <c r="B54" s="499"/>
      <c r="C54" s="501"/>
      <c r="D54" s="501"/>
      <c r="E54" s="503"/>
      <c r="F54" s="17">
        <v>16</v>
      </c>
      <c r="G54" s="18" t="s">
        <v>19162</v>
      </c>
      <c r="H54" s="18" t="s">
        <v>19163</v>
      </c>
      <c r="I54" s="80"/>
      <c r="J54" s="18" t="s">
        <v>44</v>
      </c>
      <c r="K54" s="19">
        <v>2</v>
      </c>
      <c r="L54" s="19"/>
      <c r="M54" s="20" t="s">
        <v>34</v>
      </c>
      <c r="N54" s="20" t="s">
        <v>34</v>
      </c>
      <c r="O54" s="18" t="s">
        <v>40</v>
      </c>
      <c r="P54" s="18"/>
      <c r="Q54" s="18"/>
      <c r="R54" s="18"/>
      <c r="S54" s="18"/>
      <c r="T54" s="18"/>
      <c r="U54" s="18"/>
      <c r="V54" s="18"/>
      <c r="W54" s="34"/>
    </row>
    <row r="55" spans="1:23" x14ac:dyDescent="0.2">
      <c r="A55" s="497"/>
      <c r="B55" s="499"/>
      <c r="C55" s="501"/>
      <c r="D55" s="501"/>
      <c r="E55" s="503"/>
      <c r="F55" s="17">
        <v>17</v>
      </c>
      <c r="G55" s="18" t="s">
        <v>11713</v>
      </c>
      <c r="H55" s="18" t="s">
        <v>19164</v>
      </c>
      <c r="I55" s="80"/>
      <c r="J55" s="18" t="s">
        <v>44</v>
      </c>
      <c r="K55" s="19">
        <v>10</v>
      </c>
      <c r="L55" s="19"/>
      <c r="M55" s="20" t="s">
        <v>34</v>
      </c>
      <c r="N55" s="20" t="s">
        <v>34</v>
      </c>
      <c r="O55" s="18" t="s">
        <v>35</v>
      </c>
      <c r="P55" s="18"/>
      <c r="Q55" s="18"/>
      <c r="R55" s="18"/>
      <c r="S55" s="18"/>
      <c r="T55" s="18"/>
      <c r="U55" s="18"/>
      <c r="V55" s="18"/>
      <c r="W55" s="34"/>
    </row>
    <row r="56" spans="1:23" x14ac:dyDescent="0.2">
      <c r="A56" s="497"/>
      <c r="B56" s="499"/>
      <c r="C56" s="501"/>
      <c r="D56" s="501"/>
      <c r="E56" s="503"/>
      <c r="F56" s="17">
        <v>18</v>
      </c>
      <c r="G56" s="18" t="s">
        <v>19165</v>
      </c>
      <c r="H56" s="18" t="s">
        <v>19166</v>
      </c>
      <c r="I56" s="80"/>
      <c r="J56" s="18" t="s">
        <v>134</v>
      </c>
      <c r="K56" s="19">
        <v>4</v>
      </c>
      <c r="L56" s="19">
        <v>0</v>
      </c>
      <c r="M56" s="20" t="s">
        <v>34</v>
      </c>
      <c r="N56" s="20" t="s">
        <v>34</v>
      </c>
      <c r="O56" s="18" t="s">
        <v>19138</v>
      </c>
      <c r="P56" s="18"/>
      <c r="Q56" s="18"/>
      <c r="R56" s="18"/>
      <c r="S56" s="18"/>
      <c r="T56" s="18"/>
      <c r="U56" s="18"/>
      <c r="V56" s="18"/>
      <c r="W56" s="34"/>
    </row>
    <row r="57" spans="1:23" x14ac:dyDescent="0.2">
      <c r="A57" s="497"/>
      <c r="B57" s="499"/>
      <c r="C57" s="501"/>
      <c r="D57" s="501"/>
      <c r="E57" s="503"/>
      <c r="F57" s="17">
        <v>19</v>
      </c>
      <c r="G57" s="18" t="s">
        <v>19167</v>
      </c>
      <c r="H57" s="18" t="s">
        <v>19168</v>
      </c>
      <c r="I57" s="80"/>
      <c r="J57" s="18" t="s">
        <v>44</v>
      </c>
      <c r="K57" s="19">
        <v>10</v>
      </c>
      <c r="L57" s="19"/>
      <c r="M57" s="20" t="s">
        <v>34</v>
      </c>
      <c r="N57" s="20" t="s">
        <v>34</v>
      </c>
      <c r="O57" s="18" t="s">
        <v>35</v>
      </c>
      <c r="P57" s="18"/>
      <c r="Q57" s="18"/>
      <c r="R57" s="18"/>
      <c r="S57" s="18"/>
      <c r="T57" s="18"/>
      <c r="U57" s="18"/>
      <c r="V57" s="18"/>
      <c r="W57" s="34"/>
    </row>
    <row r="58" spans="1:23" x14ac:dyDescent="0.2">
      <c r="A58" s="497"/>
      <c r="B58" s="499"/>
      <c r="C58" s="501"/>
      <c r="D58" s="501"/>
      <c r="E58" s="503"/>
      <c r="F58" s="17">
        <v>20</v>
      </c>
      <c r="G58" s="18" t="s">
        <v>19169</v>
      </c>
      <c r="H58" s="18" t="s">
        <v>19170</v>
      </c>
      <c r="I58" s="80"/>
      <c r="J58" s="18" t="s">
        <v>134</v>
      </c>
      <c r="K58" s="19">
        <v>11</v>
      </c>
      <c r="L58" s="19">
        <v>0</v>
      </c>
      <c r="M58" s="20" t="s">
        <v>34</v>
      </c>
      <c r="N58" s="20" t="s">
        <v>34</v>
      </c>
      <c r="O58" s="18" t="s">
        <v>183</v>
      </c>
      <c r="P58" s="18"/>
      <c r="Q58" s="18"/>
      <c r="R58" s="18"/>
      <c r="S58" s="18"/>
      <c r="T58" s="18"/>
      <c r="U58" s="18"/>
      <c r="V58" s="18"/>
      <c r="W58" s="34"/>
    </row>
    <row r="59" spans="1:23" x14ac:dyDescent="0.2">
      <c r="A59" s="497"/>
      <c r="B59" s="499"/>
      <c r="C59" s="501"/>
      <c r="D59" s="501"/>
      <c r="E59" s="503"/>
      <c r="F59" s="17">
        <v>21</v>
      </c>
      <c r="G59" s="18" t="s">
        <v>19171</v>
      </c>
      <c r="H59" s="18" t="s">
        <v>19172</v>
      </c>
      <c r="I59" s="80"/>
      <c r="J59" s="18" t="s">
        <v>134</v>
      </c>
      <c r="K59" s="19">
        <v>4</v>
      </c>
      <c r="L59" s="19">
        <v>0</v>
      </c>
      <c r="M59" s="20" t="s">
        <v>34</v>
      </c>
      <c r="N59" s="20" t="s">
        <v>34</v>
      </c>
      <c r="O59" s="18" t="s">
        <v>19138</v>
      </c>
      <c r="P59" s="18"/>
      <c r="Q59" s="18"/>
      <c r="R59" s="18"/>
      <c r="S59" s="18"/>
      <c r="T59" s="18"/>
      <c r="U59" s="18"/>
      <c r="V59" s="18"/>
      <c r="W59" s="34"/>
    </row>
    <row r="60" spans="1:23" x14ac:dyDescent="0.2">
      <c r="A60" s="497"/>
      <c r="B60" s="499"/>
      <c r="C60" s="501"/>
      <c r="D60" s="501"/>
      <c r="E60" s="503"/>
      <c r="F60" s="17">
        <v>22</v>
      </c>
      <c r="G60" s="18" t="s">
        <v>19173</v>
      </c>
      <c r="H60" s="18" t="s">
        <v>19174</v>
      </c>
      <c r="I60" s="80"/>
      <c r="J60" s="18" t="s">
        <v>134</v>
      </c>
      <c r="K60" s="19">
        <v>4</v>
      </c>
      <c r="L60" s="19">
        <v>0</v>
      </c>
      <c r="M60" s="20" t="s">
        <v>34</v>
      </c>
      <c r="N60" s="20" t="s">
        <v>34</v>
      </c>
      <c r="O60" s="18" t="s">
        <v>19138</v>
      </c>
      <c r="P60" s="18"/>
      <c r="Q60" s="18"/>
      <c r="R60" s="18"/>
      <c r="S60" s="18"/>
      <c r="T60" s="18"/>
      <c r="U60" s="18"/>
      <c r="V60" s="18"/>
      <c r="W60" s="34"/>
    </row>
    <row r="61" spans="1:23" x14ac:dyDescent="0.2">
      <c r="A61" s="497"/>
      <c r="B61" s="499"/>
      <c r="C61" s="501"/>
      <c r="D61" s="501"/>
      <c r="E61" s="503"/>
      <c r="F61" s="17">
        <v>23</v>
      </c>
      <c r="G61" s="18" t="s">
        <v>2771</v>
      </c>
      <c r="H61" s="18" t="s">
        <v>19175</v>
      </c>
      <c r="I61" s="80"/>
      <c r="J61" s="18" t="s">
        <v>134</v>
      </c>
      <c r="K61" s="19">
        <v>11</v>
      </c>
      <c r="L61" s="19">
        <v>0</v>
      </c>
      <c r="M61" s="20" t="s">
        <v>34</v>
      </c>
      <c r="N61" s="20" t="s">
        <v>34</v>
      </c>
      <c r="O61" s="18" t="s">
        <v>183</v>
      </c>
      <c r="P61" s="18"/>
      <c r="Q61" s="18"/>
      <c r="R61" s="18"/>
      <c r="S61" s="18"/>
      <c r="T61" s="18"/>
      <c r="U61" s="18"/>
      <c r="V61" s="18"/>
      <c r="W61" s="34"/>
    </row>
    <row r="62" spans="1:23" x14ac:dyDescent="0.2">
      <c r="A62" s="497"/>
      <c r="B62" s="499"/>
      <c r="C62" s="501"/>
      <c r="D62" s="501"/>
      <c r="E62" s="503"/>
      <c r="F62" s="17">
        <v>24</v>
      </c>
      <c r="G62" s="18" t="s">
        <v>19176</v>
      </c>
      <c r="H62" s="18" t="s">
        <v>19177</v>
      </c>
      <c r="I62" s="80"/>
      <c r="J62" s="18" t="s">
        <v>44</v>
      </c>
      <c r="K62" s="19">
        <v>2</v>
      </c>
      <c r="L62" s="19"/>
      <c r="M62" s="20" t="s">
        <v>34</v>
      </c>
      <c r="N62" s="20" t="s">
        <v>34</v>
      </c>
      <c r="O62" s="18" t="s">
        <v>40</v>
      </c>
      <c r="P62" s="18"/>
      <c r="Q62" s="18"/>
      <c r="R62" s="18"/>
      <c r="S62" s="18"/>
      <c r="T62" s="18"/>
      <c r="U62" s="18"/>
      <c r="V62" s="18"/>
      <c r="W62" s="34"/>
    </row>
    <row r="63" spans="1:23" x14ac:dyDescent="0.2">
      <c r="A63" s="497"/>
      <c r="B63" s="499"/>
      <c r="C63" s="501"/>
      <c r="D63" s="501"/>
      <c r="E63" s="503"/>
      <c r="F63" s="17">
        <v>25</v>
      </c>
      <c r="G63" s="18" t="s">
        <v>19178</v>
      </c>
      <c r="H63" s="18" t="s">
        <v>19179</v>
      </c>
      <c r="I63" s="80"/>
      <c r="J63" s="18" t="s">
        <v>44</v>
      </c>
      <c r="K63" s="19">
        <v>2</v>
      </c>
      <c r="L63" s="19"/>
      <c r="M63" s="20" t="s">
        <v>34</v>
      </c>
      <c r="N63" s="20" t="s">
        <v>34</v>
      </c>
      <c r="O63" s="18" t="s">
        <v>40</v>
      </c>
      <c r="P63" s="18"/>
      <c r="Q63" s="18"/>
      <c r="R63" s="18"/>
      <c r="S63" s="18"/>
      <c r="T63" s="18"/>
      <c r="U63" s="18"/>
      <c r="V63" s="18"/>
      <c r="W63" s="34"/>
    </row>
    <row r="64" spans="1:23" x14ac:dyDescent="0.2">
      <c r="A64" s="497"/>
      <c r="B64" s="499"/>
      <c r="C64" s="501"/>
      <c r="D64" s="501"/>
      <c r="E64" s="503"/>
      <c r="F64" s="17">
        <v>26</v>
      </c>
      <c r="G64" s="18" t="s">
        <v>19180</v>
      </c>
      <c r="H64" s="18" t="s">
        <v>19181</v>
      </c>
      <c r="I64" s="80"/>
      <c r="J64" s="18" t="s">
        <v>32</v>
      </c>
      <c r="K64" s="19">
        <v>1</v>
      </c>
      <c r="L64" s="19"/>
      <c r="M64" s="20" t="s">
        <v>34</v>
      </c>
      <c r="N64" s="20" t="s">
        <v>34</v>
      </c>
      <c r="O64" s="18" t="s">
        <v>56</v>
      </c>
      <c r="P64" s="18"/>
      <c r="Q64" s="18"/>
      <c r="R64" s="18"/>
      <c r="S64" s="18"/>
      <c r="T64" s="18"/>
      <c r="U64" s="18"/>
      <c r="V64" s="18"/>
      <c r="W64" s="34"/>
    </row>
    <row r="65" spans="1:23" x14ac:dyDescent="0.2">
      <c r="A65" s="497"/>
      <c r="B65" s="499"/>
      <c r="C65" s="501"/>
      <c r="D65" s="501"/>
      <c r="E65" s="503"/>
      <c r="F65" s="17">
        <v>27</v>
      </c>
      <c r="G65" s="18" t="s">
        <v>19182</v>
      </c>
      <c r="H65" s="18" t="s">
        <v>19183</v>
      </c>
      <c r="I65" s="80"/>
      <c r="J65" s="18" t="s">
        <v>44</v>
      </c>
      <c r="K65" s="19">
        <v>20</v>
      </c>
      <c r="L65" s="19"/>
      <c r="M65" s="20" t="s">
        <v>34</v>
      </c>
      <c r="N65" s="20" t="s">
        <v>34</v>
      </c>
      <c r="O65" s="18" t="s">
        <v>235</v>
      </c>
      <c r="P65" s="18"/>
      <c r="Q65" s="18"/>
      <c r="R65" s="18"/>
      <c r="S65" s="18"/>
      <c r="T65" s="18"/>
      <c r="U65" s="18"/>
      <c r="V65" s="18"/>
      <c r="W65" s="34"/>
    </row>
    <row r="66" spans="1:23" x14ac:dyDescent="0.2">
      <c r="A66" s="497"/>
      <c r="B66" s="499"/>
      <c r="C66" s="501"/>
      <c r="D66" s="501"/>
      <c r="E66" s="503"/>
      <c r="F66" s="17">
        <v>28</v>
      </c>
      <c r="G66" s="18" t="s">
        <v>19184</v>
      </c>
      <c r="H66" s="18" t="s">
        <v>19185</v>
      </c>
      <c r="I66" s="80"/>
      <c r="J66" s="18" t="s">
        <v>32</v>
      </c>
      <c r="K66" s="19">
        <v>1</v>
      </c>
      <c r="L66" s="19"/>
      <c r="M66" s="20" t="s">
        <v>34</v>
      </c>
      <c r="N66" s="20" t="s">
        <v>34</v>
      </c>
      <c r="O66" s="18" t="s">
        <v>56</v>
      </c>
      <c r="P66" s="18"/>
      <c r="Q66" s="18"/>
      <c r="R66" s="18"/>
      <c r="S66" s="18"/>
      <c r="T66" s="18"/>
      <c r="U66" s="18"/>
      <c r="V66" s="18"/>
      <c r="W66" s="34"/>
    </row>
    <row r="67" spans="1:23" x14ac:dyDescent="0.2">
      <c r="A67" s="497"/>
      <c r="B67" s="499"/>
      <c r="C67" s="501"/>
      <c r="D67" s="501"/>
      <c r="E67" s="503"/>
      <c r="F67" s="17">
        <v>29</v>
      </c>
      <c r="G67" s="18" t="s">
        <v>19186</v>
      </c>
      <c r="H67" s="18" t="s">
        <v>19187</v>
      </c>
      <c r="I67" s="80"/>
      <c r="J67" s="18" t="s">
        <v>44</v>
      </c>
      <c r="K67" s="19">
        <v>10</v>
      </c>
      <c r="L67" s="19"/>
      <c r="M67" s="20" t="s">
        <v>34</v>
      </c>
      <c r="N67" s="20" t="s">
        <v>34</v>
      </c>
      <c r="O67" s="18" t="s">
        <v>35</v>
      </c>
      <c r="P67" s="18"/>
      <c r="Q67" s="18"/>
      <c r="R67" s="18"/>
      <c r="S67" s="18"/>
      <c r="T67" s="18"/>
      <c r="U67" s="18"/>
      <c r="V67" s="18"/>
      <c r="W67" s="34"/>
    </row>
    <row r="68" spans="1:23" x14ac:dyDescent="0.2">
      <c r="A68" s="497"/>
      <c r="B68" s="499"/>
      <c r="C68" s="501"/>
      <c r="D68" s="501"/>
      <c r="E68" s="503"/>
      <c r="F68" s="17">
        <v>30</v>
      </c>
      <c r="G68" s="18" t="s">
        <v>19188</v>
      </c>
      <c r="H68" s="18" t="s">
        <v>19189</v>
      </c>
      <c r="I68" s="80"/>
      <c r="J68" s="18" t="s">
        <v>44</v>
      </c>
      <c r="K68" s="19">
        <v>5</v>
      </c>
      <c r="L68" s="19"/>
      <c r="M68" s="20" t="s">
        <v>34</v>
      </c>
      <c r="N68" s="20" t="s">
        <v>34</v>
      </c>
      <c r="O68" s="18" t="s">
        <v>69</v>
      </c>
      <c r="P68" s="18"/>
      <c r="Q68" s="18"/>
      <c r="R68" s="18"/>
      <c r="S68" s="18"/>
      <c r="T68" s="18"/>
      <c r="U68" s="18"/>
      <c r="V68" s="18"/>
      <c r="W68" s="34"/>
    </row>
    <row r="69" spans="1:23" x14ac:dyDescent="0.2">
      <c r="A69" s="497"/>
      <c r="B69" s="499"/>
      <c r="C69" s="501"/>
      <c r="D69" s="501"/>
      <c r="E69" s="503"/>
      <c r="F69" s="17">
        <v>31</v>
      </c>
      <c r="G69" s="18" t="s">
        <v>19190</v>
      </c>
      <c r="H69" s="18" t="s">
        <v>19191</v>
      </c>
      <c r="I69" s="80"/>
      <c r="J69" s="18" t="s">
        <v>134</v>
      </c>
      <c r="K69" s="19">
        <v>22</v>
      </c>
      <c r="L69" s="19">
        <v>11</v>
      </c>
      <c r="M69" s="20" t="s">
        <v>34</v>
      </c>
      <c r="N69" s="20" t="s">
        <v>34</v>
      </c>
      <c r="O69" s="18" t="s">
        <v>201</v>
      </c>
      <c r="P69" s="18"/>
      <c r="Q69" s="18"/>
      <c r="R69" s="18"/>
      <c r="S69" s="18"/>
      <c r="T69" s="18"/>
      <c r="U69" s="18"/>
      <c r="V69" s="18"/>
      <c r="W69" s="34"/>
    </row>
    <row r="70" spans="1:23" x14ac:dyDescent="0.2">
      <c r="A70" s="497"/>
      <c r="B70" s="499"/>
      <c r="C70" s="501"/>
      <c r="D70" s="501"/>
      <c r="E70" s="503"/>
      <c r="F70" s="17">
        <v>32</v>
      </c>
      <c r="G70" s="18" t="s">
        <v>19192</v>
      </c>
      <c r="H70" s="18" t="s">
        <v>19193</v>
      </c>
      <c r="I70" s="80"/>
      <c r="J70" s="18" t="s">
        <v>134</v>
      </c>
      <c r="K70" s="19">
        <v>22</v>
      </c>
      <c r="L70" s="19">
        <v>11</v>
      </c>
      <c r="M70" s="20" t="s">
        <v>34</v>
      </c>
      <c r="N70" s="20" t="s">
        <v>34</v>
      </c>
      <c r="O70" s="18" t="s">
        <v>201</v>
      </c>
      <c r="P70" s="18"/>
      <c r="Q70" s="18"/>
      <c r="R70" s="18"/>
      <c r="S70" s="18"/>
      <c r="T70" s="18"/>
      <c r="U70" s="18"/>
      <c r="V70" s="18"/>
      <c r="W70" s="34"/>
    </row>
    <row r="71" spans="1:23" x14ac:dyDescent="0.2">
      <c r="A71" s="497"/>
      <c r="B71" s="499"/>
      <c r="C71" s="501"/>
      <c r="D71" s="501"/>
      <c r="E71" s="503"/>
      <c r="F71" s="17">
        <v>33</v>
      </c>
      <c r="G71" s="18" t="s">
        <v>19194</v>
      </c>
      <c r="H71" s="18" t="s">
        <v>19195</v>
      </c>
      <c r="I71" s="80"/>
      <c r="J71" s="18" t="s">
        <v>134</v>
      </c>
      <c r="K71" s="19">
        <v>22</v>
      </c>
      <c r="L71" s="19">
        <v>11</v>
      </c>
      <c r="M71" s="20" t="s">
        <v>34</v>
      </c>
      <c r="N71" s="20" t="s">
        <v>34</v>
      </c>
      <c r="O71" s="18" t="s">
        <v>201</v>
      </c>
      <c r="P71" s="18"/>
      <c r="Q71" s="18"/>
      <c r="R71" s="18"/>
      <c r="S71" s="18"/>
      <c r="T71" s="18"/>
      <c r="U71" s="18"/>
      <c r="V71" s="18"/>
      <c r="W71" s="34"/>
    </row>
    <row r="72" spans="1:23" x14ac:dyDescent="0.2">
      <c r="A72" s="497"/>
      <c r="B72" s="499"/>
      <c r="C72" s="501"/>
      <c r="D72" s="501"/>
      <c r="E72" s="503"/>
      <c r="F72" s="17">
        <v>34</v>
      </c>
      <c r="G72" s="18" t="s">
        <v>19196</v>
      </c>
      <c r="H72" s="18" t="s">
        <v>19197</v>
      </c>
      <c r="I72" s="80"/>
      <c r="J72" s="18" t="s">
        <v>134</v>
      </c>
      <c r="K72" s="19">
        <v>22</v>
      </c>
      <c r="L72" s="19">
        <v>11</v>
      </c>
      <c r="M72" s="20" t="s">
        <v>34</v>
      </c>
      <c r="N72" s="20" t="s">
        <v>34</v>
      </c>
      <c r="O72" s="18" t="s">
        <v>201</v>
      </c>
      <c r="P72" s="18"/>
      <c r="Q72" s="18"/>
      <c r="R72" s="18"/>
      <c r="S72" s="18"/>
      <c r="T72" s="18"/>
      <c r="U72" s="18"/>
      <c r="V72" s="18"/>
      <c r="W72" s="34"/>
    </row>
    <row r="73" spans="1:23" x14ac:dyDescent="0.2">
      <c r="A73" s="497"/>
      <c r="B73" s="499"/>
      <c r="C73" s="501"/>
      <c r="D73" s="501"/>
      <c r="E73" s="503"/>
      <c r="F73" s="17">
        <v>35</v>
      </c>
      <c r="G73" s="18" t="s">
        <v>19198</v>
      </c>
      <c r="H73" s="18" t="s">
        <v>19199</v>
      </c>
      <c r="I73" s="80"/>
      <c r="J73" s="18" t="s">
        <v>134</v>
      </c>
      <c r="K73" s="19">
        <v>22</v>
      </c>
      <c r="L73" s="19">
        <v>11</v>
      </c>
      <c r="M73" s="20" t="s">
        <v>34</v>
      </c>
      <c r="N73" s="20" t="s">
        <v>34</v>
      </c>
      <c r="O73" s="18" t="s">
        <v>201</v>
      </c>
      <c r="P73" s="18"/>
      <c r="Q73" s="18"/>
      <c r="R73" s="18"/>
      <c r="S73" s="18"/>
      <c r="T73" s="18"/>
      <c r="U73" s="18"/>
      <c r="V73" s="18"/>
      <c r="W73" s="34"/>
    </row>
    <row r="74" spans="1:23" x14ac:dyDescent="0.2">
      <c r="A74" s="497"/>
      <c r="B74" s="499"/>
      <c r="C74" s="501"/>
      <c r="D74" s="501"/>
      <c r="E74" s="503"/>
      <c r="F74" s="17">
        <v>36</v>
      </c>
      <c r="G74" s="18" t="s">
        <v>19200</v>
      </c>
      <c r="H74" s="18" t="s">
        <v>19201</v>
      </c>
      <c r="I74" s="80"/>
      <c r="J74" s="18" t="s">
        <v>134</v>
      </c>
      <c r="K74" s="19">
        <v>22</v>
      </c>
      <c r="L74" s="19">
        <v>11</v>
      </c>
      <c r="M74" s="20" t="s">
        <v>34</v>
      </c>
      <c r="N74" s="20" t="s">
        <v>34</v>
      </c>
      <c r="O74" s="18" t="s">
        <v>201</v>
      </c>
      <c r="P74" s="18"/>
      <c r="Q74" s="18"/>
      <c r="R74" s="18"/>
      <c r="S74" s="18"/>
      <c r="T74" s="18"/>
      <c r="U74" s="18"/>
      <c r="V74" s="18"/>
      <c r="W74" s="34"/>
    </row>
    <row r="75" spans="1:23" x14ac:dyDescent="0.2">
      <c r="A75" s="497"/>
      <c r="B75" s="499"/>
      <c r="C75" s="501"/>
      <c r="D75" s="501"/>
      <c r="E75" s="503"/>
      <c r="F75" s="17">
        <v>37</v>
      </c>
      <c r="G75" s="18" t="s">
        <v>19202</v>
      </c>
      <c r="H75" s="18" t="s">
        <v>19203</v>
      </c>
      <c r="I75" s="80"/>
      <c r="J75" s="18" t="s">
        <v>134</v>
      </c>
      <c r="K75" s="19">
        <v>22</v>
      </c>
      <c r="L75" s="19">
        <v>11</v>
      </c>
      <c r="M75" s="20" t="s">
        <v>34</v>
      </c>
      <c r="N75" s="20" t="s">
        <v>34</v>
      </c>
      <c r="O75" s="18" t="s">
        <v>201</v>
      </c>
      <c r="P75" s="18"/>
      <c r="Q75" s="18"/>
      <c r="R75" s="18"/>
      <c r="S75" s="18"/>
      <c r="T75" s="18"/>
      <c r="U75" s="18"/>
      <c r="V75" s="18"/>
      <c r="W75" s="34"/>
    </row>
    <row r="76" spans="1:23" x14ac:dyDescent="0.2">
      <c r="A76" s="497"/>
      <c r="B76" s="499"/>
      <c r="C76" s="501"/>
      <c r="D76" s="501"/>
      <c r="E76" s="503"/>
      <c r="F76" s="17">
        <v>38</v>
      </c>
      <c r="G76" s="18" t="s">
        <v>19204</v>
      </c>
      <c r="H76" s="18" t="s">
        <v>19205</v>
      </c>
      <c r="I76" s="80"/>
      <c r="J76" s="18" t="s">
        <v>134</v>
      </c>
      <c r="K76" s="19">
        <v>22</v>
      </c>
      <c r="L76" s="19">
        <v>11</v>
      </c>
      <c r="M76" s="20" t="s">
        <v>34</v>
      </c>
      <c r="N76" s="20" t="s">
        <v>34</v>
      </c>
      <c r="O76" s="18" t="s">
        <v>201</v>
      </c>
      <c r="P76" s="18"/>
      <c r="Q76" s="18"/>
      <c r="R76" s="18"/>
      <c r="S76" s="18"/>
      <c r="T76" s="18"/>
      <c r="U76" s="18"/>
      <c r="V76" s="18"/>
      <c r="W76" s="34"/>
    </row>
    <row r="77" spans="1:23" x14ac:dyDescent="0.2">
      <c r="A77" s="497"/>
      <c r="B77" s="499"/>
      <c r="C77" s="501"/>
      <c r="D77" s="501"/>
      <c r="E77" s="503"/>
      <c r="F77" s="17">
        <v>39</v>
      </c>
      <c r="G77" s="18" t="s">
        <v>19206</v>
      </c>
      <c r="H77" s="18" t="s">
        <v>19207</v>
      </c>
      <c r="I77" s="80"/>
      <c r="J77" s="18" t="s">
        <v>134</v>
      </c>
      <c r="K77" s="19">
        <v>22</v>
      </c>
      <c r="L77" s="19">
        <v>11</v>
      </c>
      <c r="M77" s="20" t="s">
        <v>34</v>
      </c>
      <c r="N77" s="20" t="s">
        <v>34</v>
      </c>
      <c r="O77" s="18" t="s">
        <v>201</v>
      </c>
      <c r="P77" s="18"/>
      <c r="Q77" s="18"/>
      <c r="R77" s="18"/>
      <c r="S77" s="18"/>
      <c r="T77" s="18"/>
      <c r="U77" s="18"/>
      <c r="V77" s="18"/>
      <c r="W77" s="34"/>
    </row>
    <row r="78" spans="1:23" x14ac:dyDescent="0.2">
      <c r="A78" s="497"/>
      <c r="B78" s="499"/>
      <c r="C78" s="501"/>
      <c r="D78" s="501"/>
      <c r="E78" s="503"/>
      <c r="F78" s="17">
        <v>40</v>
      </c>
      <c r="G78" s="18" t="s">
        <v>19208</v>
      </c>
      <c r="H78" s="18" t="s">
        <v>19209</v>
      </c>
      <c r="I78" s="80"/>
      <c r="J78" s="18" t="s">
        <v>134</v>
      </c>
      <c r="K78" s="19">
        <v>22</v>
      </c>
      <c r="L78" s="19">
        <v>11</v>
      </c>
      <c r="M78" s="20" t="s">
        <v>34</v>
      </c>
      <c r="N78" s="20" t="s">
        <v>34</v>
      </c>
      <c r="O78" s="18" t="s">
        <v>201</v>
      </c>
      <c r="P78" s="18"/>
      <c r="Q78" s="18"/>
      <c r="R78" s="18"/>
      <c r="S78" s="18"/>
      <c r="T78" s="18"/>
      <c r="U78" s="18"/>
      <c r="V78" s="18"/>
      <c r="W78" s="34"/>
    </row>
    <row r="79" spans="1:23" x14ac:dyDescent="0.2">
      <c r="A79" s="497"/>
      <c r="B79" s="499"/>
      <c r="C79" s="501"/>
      <c r="D79" s="501"/>
      <c r="E79" s="503"/>
      <c r="F79" s="17">
        <v>41</v>
      </c>
      <c r="G79" s="18" t="s">
        <v>19210</v>
      </c>
      <c r="H79" s="18" t="s">
        <v>19211</v>
      </c>
      <c r="I79" s="80"/>
      <c r="J79" s="18" t="s">
        <v>134</v>
      </c>
      <c r="K79" s="19">
        <v>22</v>
      </c>
      <c r="L79" s="19">
        <v>11</v>
      </c>
      <c r="M79" s="20" t="s">
        <v>34</v>
      </c>
      <c r="N79" s="20" t="s">
        <v>34</v>
      </c>
      <c r="O79" s="18" t="s">
        <v>201</v>
      </c>
      <c r="P79" s="18"/>
      <c r="Q79" s="18"/>
      <c r="R79" s="18"/>
      <c r="S79" s="18"/>
      <c r="T79" s="18"/>
      <c r="U79" s="18"/>
      <c r="V79" s="18"/>
      <c r="W79" s="34"/>
    </row>
    <row r="80" spans="1:23" x14ac:dyDescent="0.2">
      <c r="A80" s="497"/>
      <c r="B80" s="499"/>
      <c r="C80" s="501"/>
      <c r="D80" s="501"/>
      <c r="E80" s="503"/>
      <c r="F80" s="17">
        <v>42</v>
      </c>
      <c r="G80" s="18" t="s">
        <v>19212</v>
      </c>
      <c r="H80" s="18" t="s">
        <v>19213</v>
      </c>
      <c r="I80" s="80"/>
      <c r="J80" s="18" t="s">
        <v>134</v>
      </c>
      <c r="K80" s="19">
        <v>22</v>
      </c>
      <c r="L80" s="19">
        <v>11</v>
      </c>
      <c r="M80" s="20" t="s">
        <v>34</v>
      </c>
      <c r="N80" s="20" t="s">
        <v>34</v>
      </c>
      <c r="O80" s="18" t="s">
        <v>201</v>
      </c>
      <c r="P80" s="18"/>
      <c r="Q80" s="18"/>
      <c r="R80" s="18"/>
      <c r="S80" s="18"/>
      <c r="T80" s="18"/>
      <c r="U80" s="18"/>
      <c r="V80" s="18"/>
      <c r="W80" s="34"/>
    </row>
    <row r="81" spans="1:23" x14ac:dyDescent="0.2">
      <c r="A81" s="497"/>
      <c r="B81" s="499"/>
      <c r="C81" s="501"/>
      <c r="D81" s="501"/>
      <c r="E81" s="503"/>
      <c r="F81" s="17">
        <v>43</v>
      </c>
      <c r="G81" s="18" t="s">
        <v>19214</v>
      </c>
      <c r="H81" s="18" t="s">
        <v>19215</v>
      </c>
      <c r="I81" s="80"/>
      <c r="J81" s="18" t="s">
        <v>134</v>
      </c>
      <c r="K81" s="19">
        <v>22</v>
      </c>
      <c r="L81" s="19">
        <v>11</v>
      </c>
      <c r="M81" s="20" t="s">
        <v>34</v>
      </c>
      <c r="N81" s="20" t="s">
        <v>34</v>
      </c>
      <c r="O81" s="18" t="s">
        <v>201</v>
      </c>
      <c r="P81" s="18"/>
      <c r="Q81" s="18"/>
      <c r="R81" s="18"/>
      <c r="S81" s="18"/>
      <c r="T81" s="18"/>
      <c r="U81" s="18"/>
      <c r="V81" s="18"/>
      <c r="W81" s="34"/>
    </row>
    <row r="82" spans="1:23" x14ac:dyDescent="0.2">
      <c r="A82" s="497"/>
      <c r="B82" s="499"/>
      <c r="C82" s="501"/>
      <c r="D82" s="501"/>
      <c r="E82" s="503"/>
      <c r="F82" s="17">
        <v>44</v>
      </c>
      <c r="G82" s="18" t="s">
        <v>19216</v>
      </c>
      <c r="H82" s="18" t="s">
        <v>19217</v>
      </c>
      <c r="I82" s="80"/>
      <c r="J82" s="18" t="s">
        <v>134</v>
      </c>
      <c r="K82" s="19">
        <v>22</v>
      </c>
      <c r="L82" s="19">
        <v>11</v>
      </c>
      <c r="M82" s="20" t="s">
        <v>34</v>
      </c>
      <c r="N82" s="20" t="s">
        <v>34</v>
      </c>
      <c r="O82" s="18" t="s">
        <v>201</v>
      </c>
      <c r="P82" s="18"/>
      <c r="Q82" s="18"/>
      <c r="R82" s="18"/>
      <c r="S82" s="18"/>
      <c r="T82" s="18"/>
      <c r="U82" s="18"/>
      <c r="V82" s="18"/>
      <c r="W82" s="34"/>
    </row>
    <row r="83" spans="1:23" x14ac:dyDescent="0.2">
      <c r="A83" s="497"/>
      <c r="B83" s="499"/>
      <c r="C83" s="501"/>
      <c r="D83" s="501"/>
      <c r="E83" s="503"/>
      <c r="F83" s="17">
        <v>45</v>
      </c>
      <c r="G83" s="18" t="s">
        <v>19218</v>
      </c>
      <c r="H83" s="18" t="s">
        <v>19219</v>
      </c>
      <c r="I83" s="80"/>
      <c r="J83" s="18" t="s">
        <v>134</v>
      </c>
      <c r="K83" s="19">
        <v>22</v>
      </c>
      <c r="L83" s="19">
        <v>11</v>
      </c>
      <c r="M83" s="20" t="s">
        <v>34</v>
      </c>
      <c r="N83" s="20" t="s">
        <v>34</v>
      </c>
      <c r="O83" s="18" t="s">
        <v>201</v>
      </c>
      <c r="P83" s="18"/>
      <c r="Q83" s="18"/>
      <c r="R83" s="18"/>
      <c r="S83" s="18"/>
      <c r="T83" s="18"/>
      <c r="U83" s="18"/>
      <c r="V83" s="18"/>
      <c r="W83" s="34"/>
    </row>
    <row r="84" spans="1:23" x14ac:dyDescent="0.2">
      <c r="A84" s="497"/>
      <c r="B84" s="499"/>
      <c r="C84" s="501"/>
      <c r="D84" s="501"/>
      <c r="E84" s="503"/>
      <c r="F84" s="17">
        <v>46</v>
      </c>
      <c r="G84" s="18" t="s">
        <v>19220</v>
      </c>
      <c r="H84" s="18" t="s">
        <v>19221</v>
      </c>
      <c r="I84" s="80"/>
      <c r="J84" s="18" t="s">
        <v>134</v>
      </c>
      <c r="K84" s="19">
        <v>22</v>
      </c>
      <c r="L84" s="19">
        <v>11</v>
      </c>
      <c r="M84" s="20" t="s">
        <v>34</v>
      </c>
      <c r="N84" s="20" t="s">
        <v>34</v>
      </c>
      <c r="O84" s="18" t="s">
        <v>201</v>
      </c>
      <c r="P84" s="18"/>
      <c r="Q84" s="18"/>
      <c r="R84" s="18"/>
      <c r="S84" s="18"/>
      <c r="T84" s="18"/>
      <c r="U84" s="18"/>
      <c r="V84" s="18"/>
      <c r="W84" s="34"/>
    </row>
    <row r="85" spans="1:23" x14ac:dyDescent="0.2">
      <c r="A85" s="497"/>
      <c r="B85" s="499"/>
      <c r="C85" s="501"/>
      <c r="D85" s="501"/>
      <c r="E85" s="503"/>
      <c r="F85" s="17">
        <v>47</v>
      </c>
      <c r="G85" s="18" t="s">
        <v>19222</v>
      </c>
      <c r="H85" s="18" t="s">
        <v>19223</v>
      </c>
      <c r="I85" s="80"/>
      <c r="J85" s="18" t="s">
        <v>134</v>
      </c>
      <c r="K85" s="19">
        <v>22</v>
      </c>
      <c r="L85" s="19">
        <v>11</v>
      </c>
      <c r="M85" s="20" t="s">
        <v>34</v>
      </c>
      <c r="N85" s="20" t="s">
        <v>34</v>
      </c>
      <c r="O85" s="18" t="s">
        <v>201</v>
      </c>
      <c r="P85" s="18"/>
      <c r="Q85" s="18"/>
      <c r="R85" s="18"/>
      <c r="S85" s="18"/>
      <c r="T85" s="18"/>
      <c r="U85" s="18"/>
      <c r="V85" s="18"/>
      <c r="W85" s="34"/>
    </row>
    <row r="86" spans="1:23" x14ac:dyDescent="0.2">
      <c r="A86" s="497"/>
      <c r="B86" s="499"/>
      <c r="C86" s="501"/>
      <c r="D86" s="501"/>
      <c r="E86" s="503"/>
      <c r="F86" s="17">
        <v>48</v>
      </c>
      <c r="G86" s="18" t="s">
        <v>19224</v>
      </c>
      <c r="H86" s="18" t="s">
        <v>19225</v>
      </c>
      <c r="I86" s="80"/>
      <c r="J86" s="18" t="s">
        <v>134</v>
      </c>
      <c r="K86" s="19">
        <v>22</v>
      </c>
      <c r="L86" s="19">
        <v>11</v>
      </c>
      <c r="M86" s="20" t="s">
        <v>34</v>
      </c>
      <c r="N86" s="20" t="s">
        <v>34</v>
      </c>
      <c r="O86" s="18" t="s">
        <v>201</v>
      </c>
      <c r="P86" s="18"/>
      <c r="Q86" s="18"/>
      <c r="R86" s="18"/>
      <c r="S86" s="18"/>
      <c r="T86" s="18"/>
      <c r="U86" s="18"/>
      <c r="V86" s="18"/>
      <c r="W86" s="34"/>
    </row>
    <row r="87" spans="1:23" x14ac:dyDescent="0.2">
      <c r="A87" s="497"/>
      <c r="B87" s="499"/>
      <c r="C87" s="501"/>
      <c r="D87" s="501"/>
      <c r="E87" s="503"/>
      <c r="F87" s="17">
        <v>49</v>
      </c>
      <c r="G87" s="18" t="s">
        <v>19226</v>
      </c>
      <c r="H87" s="18" t="s">
        <v>19227</v>
      </c>
      <c r="I87" s="80"/>
      <c r="J87" s="18" t="s">
        <v>134</v>
      </c>
      <c r="K87" s="19">
        <v>22</v>
      </c>
      <c r="L87" s="19">
        <v>11</v>
      </c>
      <c r="M87" s="20" t="s">
        <v>34</v>
      </c>
      <c r="N87" s="20" t="s">
        <v>34</v>
      </c>
      <c r="O87" s="18" t="s">
        <v>201</v>
      </c>
      <c r="P87" s="18"/>
      <c r="Q87" s="18"/>
      <c r="R87" s="18"/>
      <c r="S87" s="18"/>
      <c r="T87" s="18"/>
      <c r="U87" s="18"/>
      <c r="V87" s="18"/>
      <c r="W87" s="34"/>
    </row>
    <row r="88" spans="1:23" x14ac:dyDescent="0.2">
      <c r="A88" s="497"/>
      <c r="B88" s="499"/>
      <c r="C88" s="501"/>
      <c r="D88" s="501"/>
      <c r="E88" s="503"/>
      <c r="F88" s="17">
        <v>50</v>
      </c>
      <c r="G88" s="18" t="s">
        <v>19228</v>
      </c>
      <c r="H88" s="18" t="s">
        <v>19229</v>
      </c>
      <c r="I88" s="80"/>
      <c r="J88" s="18" t="s">
        <v>134</v>
      </c>
      <c r="K88" s="19">
        <v>22</v>
      </c>
      <c r="L88" s="19">
        <v>11</v>
      </c>
      <c r="M88" s="20" t="s">
        <v>34</v>
      </c>
      <c r="N88" s="20" t="s">
        <v>34</v>
      </c>
      <c r="O88" s="18" t="s">
        <v>201</v>
      </c>
      <c r="P88" s="18"/>
      <c r="Q88" s="18"/>
      <c r="R88" s="18"/>
      <c r="S88" s="18"/>
      <c r="T88" s="18"/>
      <c r="U88" s="18"/>
      <c r="V88" s="18"/>
      <c r="W88" s="34"/>
    </row>
    <row r="89" spans="1:23" x14ac:dyDescent="0.2">
      <c r="A89" s="497"/>
      <c r="B89" s="499"/>
      <c r="C89" s="501"/>
      <c r="D89" s="501"/>
      <c r="E89" s="503"/>
      <c r="F89" s="17">
        <v>51</v>
      </c>
      <c r="G89" s="18" t="s">
        <v>19230</v>
      </c>
      <c r="H89" s="18" t="s">
        <v>19231</v>
      </c>
      <c r="I89" s="80"/>
      <c r="J89" s="18" t="s">
        <v>134</v>
      </c>
      <c r="K89" s="19">
        <v>22</v>
      </c>
      <c r="L89" s="19">
        <v>11</v>
      </c>
      <c r="M89" s="20" t="s">
        <v>34</v>
      </c>
      <c r="N89" s="20" t="s">
        <v>34</v>
      </c>
      <c r="O89" s="18" t="s">
        <v>201</v>
      </c>
      <c r="P89" s="18"/>
      <c r="Q89" s="18"/>
      <c r="R89" s="18"/>
      <c r="S89" s="18"/>
      <c r="T89" s="18"/>
      <c r="U89" s="18"/>
      <c r="V89" s="18"/>
      <c r="W89" s="34"/>
    </row>
    <row r="90" spans="1:23" x14ac:dyDescent="0.2">
      <c r="A90" s="497"/>
      <c r="B90" s="499"/>
      <c r="C90" s="501"/>
      <c r="D90" s="501"/>
      <c r="E90" s="503"/>
      <c r="F90" s="17">
        <v>52</v>
      </c>
      <c r="G90" s="18" t="s">
        <v>19232</v>
      </c>
      <c r="H90" s="18" t="s">
        <v>19233</v>
      </c>
      <c r="I90" s="80"/>
      <c r="J90" s="18" t="s">
        <v>134</v>
      </c>
      <c r="K90" s="19">
        <v>22</v>
      </c>
      <c r="L90" s="19">
        <v>11</v>
      </c>
      <c r="M90" s="20" t="s">
        <v>34</v>
      </c>
      <c r="N90" s="20" t="s">
        <v>34</v>
      </c>
      <c r="O90" s="18" t="s">
        <v>201</v>
      </c>
      <c r="P90" s="18"/>
      <c r="Q90" s="18"/>
      <c r="R90" s="18"/>
      <c r="S90" s="18"/>
      <c r="T90" s="18"/>
      <c r="U90" s="18"/>
      <c r="V90" s="18"/>
      <c r="W90" s="34"/>
    </row>
    <row r="91" spans="1:23" x14ac:dyDescent="0.2">
      <c r="A91" s="497"/>
      <c r="B91" s="499"/>
      <c r="C91" s="501"/>
      <c r="D91" s="501"/>
      <c r="E91" s="503"/>
      <c r="F91" s="17">
        <v>53</v>
      </c>
      <c r="G91" s="18" t="s">
        <v>19234</v>
      </c>
      <c r="H91" s="18" t="s">
        <v>19235</v>
      </c>
      <c r="I91" s="80"/>
      <c r="J91" s="18" t="s">
        <v>134</v>
      </c>
      <c r="K91" s="19">
        <v>22</v>
      </c>
      <c r="L91" s="19">
        <v>11</v>
      </c>
      <c r="M91" s="20" t="s">
        <v>34</v>
      </c>
      <c r="N91" s="20" t="s">
        <v>34</v>
      </c>
      <c r="O91" s="18" t="s">
        <v>201</v>
      </c>
      <c r="P91" s="18"/>
      <c r="Q91" s="18"/>
      <c r="R91" s="18"/>
      <c r="S91" s="18"/>
      <c r="T91" s="18"/>
      <c r="U91" s="18"/>
      <c r="V91" s="18"/>
      <c r="W91" s="34"/>
    </row>
    <row r="92" spans="1:23" x14ac:dyDescent="0.2">
      <c r="A92" s="497"/>
      <c r="B92" s="499"/>
      <c r="C92" s="501"/>
      <c r="D92" s="501"/>
      <c r="E92" s="503"/>
      <c r="F92" s="17">
        <v>54</v>
      </c>
      <c r="G92" s="18" t="s">
        <v>19236</v>
      </c>
      <c r="H92" s="18" t="s">
        <v>19237</v>
      </c>
      <c r="I92" s="80"/>
      <c r="J92" s="18" t="s">
        <v>134</v>
      </c>
      <c r="K92" s="19">
        <v>22</v>
      </c>
      <c r="L92" s="19">
        <v>11</v>
      </c>
      <c r="M92" s="20" t="s">
        <v>34</v>
      </c>
      <c r="N92" s="20" t="s">
        <v>34</v>
      </c>
      <c r="O92" s="18" t="s">
        <v>201</v>
      </c>
      <c r="P92" s="18"/>
      <c r="Q92" s="18"/>
      <c r="R92" s="18"/>
      <c r="S92" s="18"/>
      <c r="T92" s="18"/>
      <c r="U92" s="18"/>
      <c r="V92" s="18"/>
      <c r="W92" s="34"/>
    </row>
    <row r="93" spans="1:23" x14ac:dyDescent="0.2">
      <c r="A93" s="497"/>
      <c r="B93" s="499"/>
      <c r="C93" s="501"/>
      <c r="D93" s="501"/>
      <c r="E93" s="503"/>
      <c r="F93" s="17">
        <v>55</v>
      </c>
      <c r="G93" s="18" t="s">
        <v>19238</v>
      </c>
      <c r="H93" s="18" t="s">
        <v>19239</v>
      </c>
      <c r="I93" s="80"/>
      <c r="J93" s="18" t="s">
        <v>134</v>
      </c>
      <c r="K93" s="19">
        <v>22</v>
      </c>
      <c r="L93" s="19">
        <v>11</v>
      </c>
      <c r="M93" s="20" t="s">
        <v>34</v>
      </c>
      <c r="N93" s="20" t="s">
        <v>34</v>
      </c>
      <c r="O93" s="18" t="s">
        <v>201</v>
      </c>
      <c r="P93" s="18"/>
      <c r="Q93" s="18"/>
      <c r="R93" s="18"/>
      <c r="S93" s="18"/>
      <c r="T93" s="18"/>
      <c r="U93" s="18"/>
      <c r="V93" s="18"/>
      <c r="W93" s="34"/>
    </row>
    <row r="94" spans="1:23" x14ac:dyDescent="0.2">
      <c r="A94" s="497"/>
      <c r="B94" s="499"/>
      <c r="C94" s="501"/>
      <c r="D94" s="501"/>
      <c r="E94" s="503"/>
      <c r="F94" s="17">
        <v>56</v>
      </c>
      <c r="G94" s="18" t="s">
        <v>19240</v>
      </c>
      <c r="H94" s="18" t="s">
        <v>19241</v>
      </c>
      <c r="I94" s="80"/>
      <c r="J94" s="18" t="s">
        <v>134</v>
      </c>
      <c r="K94" s="19">
        <v>22</v>
      </c>
      <c r="L94" s="19">
        <v>11</v>
      </c>
      <c r="M94" s="20" t="s">
        <v>34</v>
      </c>
      <c r="N94" s="20" t="s">
        <v>34</v>
      </c>
      <c r="O94" s="18" t="s">
        <v>201</v>
      </c>
      <c r="P94" s="18"/>
      <c r="Q94" s="18"/>
      <c r="R94" s="18"/>
      <c r="S94" s="18"/>
      <c r="T94" s="18"/>
      <c r="U94" s="18"/>
      <c r="V94" s="18"/>
      <c r="W94" s="34"/>
    </row>
    <row r="95" spans="1:23" x14ac:dyDescent="0.2">
      <c r="A95" s="497"/>
      <c r="B95" s="499"/>
      <c r="C95" s="501"/>
      <c r="D95" s="501"/>
      <c r="E95" s="503"/>
      <c r="F95" s="17">
        <v>57</v>
      </c>
      <c r="G95" s="18" t="s">
        <v>19242</v>
      </c>
      <c r="H95" s="18" t="s">
        <v>19243</v>
      </c>
      <c r="I95" s="80"/>
      <c r="J95" s="18" t="s">
        <v>134</v>
      </c>
      <c r="K95" s="19">
        <v>22</v>
      </c>
      <c r="L95" s="19">
        <v>11</v>
      </c>
      <c r="M95" s="20" t="s">
        <v>34</v>
      </c>
      <c r="N95" s="20" t="s">
        <v>34</v>
      </c>
      <c r="O95" s="18" t="s">
        <v>201</v>
      </c>
      <c r="P95" s="18"/>
      <c r="Q95" s="18"/>
      <c r="R95" s="18"/>
      <c r="S95" s="18"/>
      <c r="T95" s="18"/>
      <c r="U95" s="18"/>
      <c r="V95" s="18"/>
      <c r="W95" s="34"/>
    </row>
    <row r="96" spans="1:23" x14ac:dyDescent="0.2">
      <c r="A96" s="497"/>
      <c r="B96" s="499"/>
      <c r="C96" s="501"/>
      <c r="D96" s="501"/>
      <c r="E96" s="503"/>
      <c r="F96" s="17">
        <v>58</v>
      </c>
      <c r="G96" s="18" t="s">
        <v>19244</v>
      </c>
      <c r="H96" s="18" t="s">
        <v>19245</v>
      </c>
      <c r="I96" s="80"/>
      <c r="J96" s="18" t="s">
        <v>134</v>
      </c>
      <c r="K96" s="19">
        <v>22</v>
      </c>
      <c r="L96" s="19">
        <v>11</v>
      </c>
      <c r="M96" s="20" t="s">
        <v>34</v>
      </c>
      <c r="N96" s="20" t="s">
        <v>34</v>
      </c>
      <c r="O96" s="18" t="s">
        <v>201</v>
      </c>
      <c r="P96" s="18"/>
      <c r="Q96" s="18"/>
      <c r="R96" s="18"/>
      <c r="S96" s="18"/>
      <c r="T96" s="18"/>
      <c r="U96" s="18"/>
      <c r="V96" s="18"/>
      <c r="W96" s="34"/>
    </row>
    <row r="97" spans="1:23" x14ac:dyDescent="0.2">
      <c r="A97" s="497"/>
      <c r="B97" s="499"/>
      <c r="C97" s="501"/>
      <c r="D97" s="501"/>
      <c r="E97" s="503"/>
      <c r="F97" s="17">
        <v>59</v>
      </c>
      <c r="G97" s="18" t="s">
        <v>19246</v>
      </c>
      <c r="H97" s="18" t="s">
        <v>19247</v>
      </c>
      <c r="I97" s="80"/>
      <c r="J97" s="18" t="s">
        <v>134</v>
      </c>
      <c r="K97" s="19">
        <v>22</v>
      </c>
      <c r="L97" s="19">
        <v>11</v>
      </c>
      <c r="M97" s="20" t="s">
        <v>34</v>
      </c>
      <c r="N97" s="20" t="s">
        <v>34</v>
      </c>
      <c r="O97" s="18" t="s">
        <v>201</v>
      </c>
      <c r="P97" s="18"/>
      <c r="Q97" s="18"/>
      <c r="R97" s="18"/>
      <c r="S97" s="18"/>
      <c r="T97" s="18"/>
      <c r="U97" s="18"/>
      <c r="V97" s="18"/>
      <c r="W97" s="34"/>
    </row>
    <row r="98" spans="1:23" x14ac:dyDescent="0.2">
      <c r="A98" s="497"/>
      <c r="B98" s="499"/>
      <c r="C98" s="501"/>
      <c r="D98" s="501"/>
      <c r="E98" s="503"/>
      <c r="F98" s="17">
        <v>60</v>
      </c>
      <c r="G98" s="18" t="s">
        <v>19248</v>
      </c>
      <c r="H98" s="18" t="s">
        <v>19249</v>
      </c>
      <c r="I98" s="80"/>
      <c r="J98" s="18" t="s">
        <v>134</v>
      </c>
      <c r="K98" s="19">
        <v>22</v>
      </c>
      <c r="L98" s="19">
        <v>11</v>
      </c>
      <c r="M98" s="20" t="s">
        <v>34</v>
      </c>
      <c r="N98" s="20" t="s">
        <v>34</v>
      </c>
      <c r="O98" s="18" t="s">
        <v>201</v>
      </c>
      <c r="P98" s="18"/>
      <c r="Q98" s="18"/>
      <c r="R98" s="18"/>
      <c r="S98" s="18"/>
      <c r="T98" s="18"/>
      <c r="U98" s="18"/>
      <c r="V98" s="18"/>
      <c r="W98" s="34"/>
    </row>
    <row r="99" spans="1:23" x14ac:dyDescent="0.2">
      <c r="A99" s="497"/>
      <c r="B99" s="499"/>
      <c r="C99" s="501"/>
      <c r="D99" s="501"/>
      <c r="E99" s="503"/>
      <c r="F99" s="17">
        <v>61</v>
      </c>
      <c r="G99" s="18" t="s">
        <v>19250</v>
      </c>
      <c r="H99" s="18" t="s">
        <v>19251</v>
      </c>
      <c r="I99" s="80"/>
      <c r="J99" s="18" t="s">
        <v>134</v>
      </c>
      <c r="K99" s="19">
        <v>22</v>
      </c>
      <c r="L99" s="19">
        <v>11</v>
      </c>
      <c r="M99" s="20" t="s">
        <v>34</v>
      </c>
      <c r="N99" s="20" t="s">
        <v>34</v>
      </c>
      <c r="O99" s="18" t="s">
        <v>201</v>
      </c>
      <c r="P99" s="18"/>
      <c r="Q99" s="18"/>
      <c r="R99" s="18"/>
      <c r="S99" s="18"/>
      <c r="T99" s="18"/>
      <c r="U99" s="18"/>
      <c r="V99" s="18"/>
      <c r="W99" s="34"/>
    </row>
    <row r="100" spans="1:23" x14ac:dyDescent="0.2">
      <c r="A100" s="497"/>
      <c r="B100" s="499"/>
      <c r="C100" s="501"/>
      <c r="D100" s="501"/>
      <c r="E100" s="503"/>
      <c r="F100" s="17">
        <v>62</v>
      </c>
      <c r="G100" s="18" t="s">
        <v>19252</v>
      </c>
      <c r="H100" s="18" t="s">
        <v>19253</v>
      </c>
      <c r="I100" s="80"/>
      <c r="J100" s="18" t="s">
        <v>134</v>
      </c>
      <c r="K100" s="19">
        <v>22</v>
      </c>
      <c r="L100" s="19">
        <v>11</v>
      </c>
      <c r="M100" s="20" t="s">
        <v>34</v>
      </c>
      <c r="N100" s="20" t="s">
        <v>34</v>
      </c>
      <c r="O100" s="18" t="s">
        <v>201</v>
      </c>
      <c r="P100" s="18"/>
      <c r="Q100" s="18"/>
      <c r="R100" s="18"/>
      <c r="S100" s="18"/>
      <c r="T100" s="18"/>
      <c r="U100" s="18"/>
      <c r="V100" s="18"/>
      <c r="W100" s="34"/>
    </row>
    <row r="101" spans="1:23" x14ac:dyDescent="0.2">
      <c r="A101" s="497"/>
      <c r="B101" s="499"/>
      <c r="C101" s="501"/>
      <c r="D101" s="501"/>
      <c r="E101" s="503"/>
      <c r="F101" s="17">
        <v>63</v>
      </c>
      <c r="G101" s="18" t="s">
        <v>19254</v>
      </c>
      <c r="H101" s="18" t="s">
        <v>19255</v>
      </c>
      <c r="I101" s="80"/>
      <c r="J101" s="18" t="s">
        <v>134</v>
      </c>
      <c r="K101" s="19">
        <v>22</v>
      </c>
      <c r="L101" s="19">
        <v>11</v>
      </c>
      <c r="M101" s="20" t="s">
        <v>34</v>
      </c>
      <c r="N101" s="20" t="s">
        <v>34</v>
      </c>
      <c r="O101" s="18" t="s">
        <v>201</v>
      </c>
      <c r="P101" s="18"/>
      <c r="Q101" s="18"/>
      <c r="R101" s="18"/>
      <c r="S101" s="18"/>
      <c r="T101" s="18"/>
      <c r="U101" s="18"/>
      <c r="V101" s="18"/>
      <c r="W101" s="34"/>
    </row>
    <row r="102" spans="1:23" x14ac:dyDescent="0.2">
      <c r="A102" s="497"/>
      <c r="B102" s="499"/>
      <c r="C102" s="501"/>
      <c r="D102" s="501"/>
      <c r="E102" s="503"/>
      <c r="F102" s="17">
        <v>64</v>
      </c>
      <c r="G102" s="18" t="s">
        <v>19136</v>
      </c>
      <c r="H102" s="18" t="s">
        <v>19256</v>
      </c>
      <c r="I102" s="80"/>
      <c r="J102" s="18" t="s">
        <v>134</v>
      </c>
      <c r="K102" s="19">
        <v>4</v>
      </c>
      <c r="L102" s="19">
        <v>0</v>
      </c>
      <c r="M102" s="20" t="s">
        <v>34</v>
      </c>
      <c r="N102" s="20" t="s">
        <v>34</v>
      </c>
      <c r="O102" s="18" t="s">
        <v>19138</v>
      </c>
      <c r="P102" s="18"/>
      <c r="Q102" s="18"/>
      <c r="R102" s="18"/>
      <c r="S102" s="18"/>
      <c r="T102" s="18"/>
      <c r="U102" s="18"/>
      <c r="V102" s="18"/>
      <c r="W102" s="34"/>
    </row>
    <row r="103" spans="1:23" x14ac:dyDescent="0.2">
      <c r="A103" s="497"/>
      <c r="B103" s="499"/>
      <c r="C103" s="501"/>
      <c r="D103" s="501"/>
      <c r="E103" s="503"/>
      <c r="F103" s="17">
        <v>65</v>
      </c>
      <c r="G103" s="18" t="s">
        <v>19139</v>
      </c>
      <c r="H103" s="18" t="s">
        <v>19257</v>
      </c>
      <c r="I103" s="80"/>
      <c r="J103" s="18" t="s">
        <v>134</v>
      </c>
      <c r="K103" s="19">
        <v>4</v>
      </c>
      <c r="L103" s="19">
        <v>0</v>
      </c>
      <c r="M103" s="20" t="s">
        <v>34</v>
      </c>
      <c r="N103" s="20" t="s">
        <v>34</v>
      </c>
      <c r="O103" s="18" t="s">
        <v>19138</v>
      </c>
      <c r="P103" s="18"/>
      <c r="Q103" s="18"/>
      <c r="R103" s="18"/>
      <c r="S103" s="18"/>
      <c r="T103" s="18"/>
      <c r="U103" s="18"/>
      <c r="V103" s="18"/>
      <c r="W103" s="34"/>
    </row>
    <row r="104" spans="1:23" x14ac:dyDescent="0.2">
      <c r="A104" s="497"/>
      <c r="B104" s="499"/>
      <c r="C104" s="501"/>
      <c r="D104" s="501"/>
      <c r="E104" s="503"/>
      <c r="F104" s="17">
        <v>66</v>
      </c>
      <c r="G104" s="18" t="s">
        <v>19141</v>
      </c>
      <c r="H104" s="18" t="s">
        <v>19258</v>
      </c>
      <c r="I104" s="80"/>
      <c r="J104" s="18" t="s">
        <v>134</v>
      </c>
      <c r="K104" s="19">
        <v>4</v>
      </c>
      <c r="L104" s="19">
        <v>0</v>
      </c>
      <c r="M104" s="20" t="s">
        <v>34</v>
      </c>
      <c r="N104" s="20" t="s">
        <v>34</v>
      </c>
      <c r="O104" s="18" t="s">
        <v>19138</v>
      </c>
      <c r="P104" s="18"/>
      <c r="Q104" s="18"/>
      <c r="R104" s="18"/>
      <c r="S104" s="18"/>
      <c r="T104" s="18"/>
      <c r="U104" s="18"/>
      <c r="V104" s="18"/>
      <c r="W104" s="34"/>
    </row>
    <row r="105" spans="1:23" x14ac:dyDescent="0.2">
      <c r="A105" s="497"/>
      <c r="B105" s="499"/>
      <c r="C105" s="501"/>
      <c r="D105" s="501"/>
      <c r="E105" s="503"/>
      <c r="F105" s="17">
        <v>67</v>
      </c>
      <c r="G105" s="18" t="s">
        <v>5216</v>
      </c>
      <c r="H105" s="18" t="s">
        <v>19259</v>
      </c>
      <c r="I105" s="80"/>
      <c r="J105" s="18" t="s">
        <v>123</v>
      </c>
      <c r="K105" s="19"/>
      <c r="L105" s="19"/>
      <c r="M105" s="20" t="s">
        <v>34</v>
      </c>
      <c r="N105" s="20" t="s">
        <v>34</v>
      </c>
      <c r="O105" s="18" t="s">
        <v>124</v>
      </c>
      <c r="P105" s="18"/>
      <c r="Q105" s="18"/>
      <c r="R105" s="18"/>
      <c r="S105" s="18"/>
      <c r="T105" s="18"/>
      <c r="U105" s="18"/>
      <c r="V105" s="18"/>
      <c r="W105" s="34"/>
    </row>
    <row r="106" spans="1:23" x14ac:dyDescent="0.2">
      <c r="A106" s="497"/>
      <c r="B106" s="499"/>
      <c r="C106" s="501"/>
      <c r="D106" s="501"/>
      <c r="E106" s="503"/>
      <c r="F106" s="17">
        <v>68</v>
      </c>
      <c r="G106" s="18" t="s">
        <v>19260</v>
      </c>
      <c r="H106" s="18" t="s">
        <v>19261</v>
      </c>
      <c r="I106" s="80"/>
      <c r="J106" s="18" t="s">
        <v>134</v>
      </c>
      <c r="K106" s="19">
        <v>22</v>
      </c>
      <c r="L106" s="19">
        <v>11</v>
      </c>
      <c r="M106" s="20" t="s">
        <v>34</v>
      </c>
      <c r="N106" s="20" t="s">
        <v>34</v>
      </c>
      <c r="O106" s="18" t="s">
        <v>201</v>
      </c>
      <c r="P106" s="18"/>
      <c r="Q106" s="18"/>
      <c r="R106" s="18"/>
      <c r="S106" s="18"/>
      <c r="T106" s="18"/>
      <c r="U106" s="18"/>
      <c r="V106" s="18"/>
      <c r="W106" s="34"/>
    </row>
    <row r="107" spans="1:23" x14ac:dyDescent="0.2">
      <c r="A107" s="497"/>
      <c r="B107" s="499"/>
      <c r="C107" s="501"/>
      <c r="D107" s="501"/>
      <c r="E107" s="503"/>
      <c r="F107" s="17">
        <v>69</v>
      </c>
      <c r="G107" s="18" t="s">
        <v>19262</v>
      </c>
      <c r="H107" s="18" t="s">
        <v>19263</v>
      </c>
      <c r="I107" s="80"/>
      <c r="J107" s="18" t="s">
        <v>134</v>
      </c>
      <c r="K107" s="19">
        <v>22</v>
      </c>
      <c r="L107" s="19">
        <v>11</v>
      </c>
      <c r="M107" s="20" t="s">
        <v>34</v>
      </c>
      <c r="N107" s="20" t="s">
        <v>34</v>
      </c>
      <c r="O107" s="18" t="s">
        <v>201</v>
      </c>
      <c r="P107" s="18"/>
      <c r="Q107" s="18"/>
      <c r="R107" s="18"/>
      <c r="S107" s="18"/>
      <c r="T107" s="18"/>
      <c r="U107" s="18"/>
      <c r="V107" s="18"/>
      <c r="W107" s="34"/>
    </row>
    <row r="108" spans="1:23" x14ac:dyDescent="0.2">
      <c r="A108" s="497"/>
      <c r="B108" s="499"/>
      <c r="C108" s="501"/>
      <c r="D108" s="501"/>
      <c r="E108" s="503"/>
      <c r="F108" s="17">
        <v>70</v>
      </c>
      <c r="G108" s="18" t="s">
        <v>19264</v>
      </c>
      <c r="H108" s="18" t="s">
        <v>19265</v>
      </c>
      <c r="I108" s="80"/>
      <c r="J108" s="18" t="s">
        <v>134</v>
      </c>
      <c r="K108" s="19">
        <v>22</v>
      </c>
      <c r="L108" s="19">
        <v>11</v>
      </c>
      <c r="M108" s="20" t="s">
        <v>34</v>
      </c>
      <c r="N108" s="20" t="s">
        <v>34</v>
      </c>
      <c r="O108" s="18" t="s">
        <v>201</v>
      </c>
      <c r="P108" s="18"/>
      <c r="Q108" s="18"/>
      <c r="R108" s="18"/>
      <c r="S108" s="18"/>
      <c r="T108" s="18"/>
      <c r="U108" s="18"/>
      <c r="V108" s="18"/>
      <c r="W108" s="34"/>
    </row>
    <row r="109" spans="1:23" x14ac:dyDescent="0.2">
      <c r="A109" s="497"/>
      <c r="B109" s="499"/>
      <c r="C109" s="501"/>
      <c r="D109" s="501"/>
      <c r="E109" s="503"/>
      <c r="F109" s="17">
        <v>71</v>
      </c>
      <c r="G109" s="18" t="s">
        <v>19266</v>
      </c>
      <c r="H109" s="18" t="s">
        <v>19267</v>
      </c>
      <c r="I109" s="80"/>
      <c r="J109" s="18" t="s">
        <v>134</v>
      </c>
      <c r="K109" s="19">
        <v>22</v>
      </c>
      <c r="L109" s="19">
        <v>11</v>
      </c>
      <c r="M109" s="20" t="s">
        <v>34</v>
      </c>
      <c r="N109" s="20" t="s">
        <v>34</v>
      </c>
      <c r="O109" s="18" t="s">
        <v>201</v>
      </c>
      <c r="P109" s="18"/>
      <c r="Q109" s="18"/>
      <c r="R109" s="18"/>
      <c r="S109" s="18"/>
      <c r="T109" s="18"/>
      <c r="U109" s="18"/>
      <c r="V109" s="18"/>
      <c r="W109" s="34"/>
    </row>
    <row r="110" spans="1:23" x14ac:dyDescent="0.2">
      <c r="A110" s="497"/>
      <c r="B110" s="499"/>
      <c r="C110" s="501"/>
      <c r="D110" s="501"/>
      <c r="E110" s="503"/>
      <c r="F110" s="17">
        <v>72</v>
      </c>
      <c r="G110" s="18" t="s">
        <v>19268</v>
      </c>
      <c r="H110" s="18" t="s">
        <v>19269</v>
      </c>
      <c r="I110" s="80"/>
      <c r="J110" s="18" t="s">
        <v>134</v>
      </c>
      <c r="K110" s="19">
        <v>22</v>
      </c>
      <c r="L110" s="19">
        <v>11</v>
      </c>
      <c r="M110" s="20" t="s">
        <v>34</v>
      </c>
      <c r="N110" s="20" t="s">
        <v>34</v>
      </c>
      <c r="O110" s="18" t="s">
        <v>201</v>
      </c>
      <c r="P110" s="18"/>
      <c r="Q110" s="18"/>
      <c r="R110" s="18"/>
      <c r="S110" s="18"/>
      <c r="T110" s="18"/>
      <c r="U110" s="18"/>
      <c r="V110" s="18"/>
      <c r="W110" s="34"/>
    </row>
    <row r="111" spans="1:23" x14ac:dyDescent="0.2">
      <c r="A111" s="497"/>
      <c r="B111" s="499"/>
      <c r="C111" s="501"/>
      <c r="D111" s="501"/>
      <c r="E111" s="503"/>
      <c r="F111" s="17">
        <v>73</v>
      </c>
      <c r="G111" s="18" t="s">
        <v>19270</v>
      </c>
      <c r="H111" s="18" t="s">
        <v>19271</v>
      </c>
      <c r="I111" s="80"/>
      <c r="J111" s="18" t="s">
        <v>134</v>
      </c>
      <c r="K111" s="19">
        <v>22</v>
      </c>
      <c r="L111" s="19">
        <v>11</v>
      </c>
      <c r="M111" s="20" t="s">
        <v>34</v>
      </c>
      <c r="N111" s="20" t="s">
        <v>34</v>
      </c>
      <c r="O111" s="18" t="s">
        <v>201</v>
      </c>
      <c r="P111" s="18"/>
      <c r="Q111" s="18"/>
      <c r="R111" s="18"/>
      <c r="S111" s="18"/>
      <c r="T111" s="18"/>
      <c r="U111" s="18"/>
      <c r="V111" s="18"/>
      <c r="W111" s="34"/>
    </row>
    <row r="112" spans="1:23" x14ac:dyDescent="0.2">
      <c r="A112" s="497"/>
      <c r="B112" s="499"/>
      <c r="C112" s="501"/>
      <c r="D112" s="501"/>
      <c r="E112" s="503"/>
      <c r="F112" s="17">
        <v>74</v>
      </c>
      <c r="G112" s="18" t="s">
        <v>19272</v>
      </c>
      <c r="H112" s="18" t="s">
        <v>19273</v>
      </c>
      <c r="I112" s="80"/>
      <c r="J112" s="18" t="s">
        <v>134</v>
      </c>
      <c r="K112" s="19">
        <v>22</v>
      </c>
      <c r="L112" s="19">
        <v>11</v>
      </c>
      <c r="M112" s="20" t="s">
        <v>34</v>
      </c>
      <c r="N112" s="20" t="s">
        <v>34</v>
      </c>
      <c r="O112" s="18" t="s">
        <v>201</v>
      </c>
      <c r="P112" s="18"/>
      <c r="Q112" s="18"/>
      <c r="R112" s="18"/>
      <c r="S112" s="18"/>
      <c r="T112" s="18"/>
      <c r="U112" s="18"/>
      <c r="V112" s="18"/>
      <c r="W112" s="34"/>
    </row>
    <row r="113" spans="1:23" x14ac:dyDescent="0.2">
      <c r="A113" s="497"/>
      <c r="B113" s="499"/>
      <c r="C113" s="501"/>
      <c r="D113" s="501"/>
      <c r="E113" s="503"/>
      <c r="F113" s="17">
        <v>75</v>
      </c>
      <c r="G113" s="18" t="s">
        <v>19274</v>
      </c>
      <c r="H113" s="18" t="s">
        <v>19275</v>
      </c>
      <c r="I113" s="80"/>
      <c r="J113" s="18" t="s">
        <v>134</v>
      </c>
      <c r="K113" s="19">
        <v>22</v>
      </c>
      <c r="L113" s="19">
        <v>11</v>
      </c>
      <c r="M113" s="20" t="s">
        <v>34</v>
      </c>
      <c r="N113" s="20" t="s">
        <v>34</v>
      </c>
      <c r="O113" s="18" t="s">
        <v>201</v>
      </c>
      <c r="P113" s="18"/>
      <c r="Q113" s="18"/>
      <c r="R113" s="18"/>
      <c r="S113" s="18"/>
      <c r="T113" s="18"/>
      <c r="U113" s="18"/>
      <c r="V113" s="18"/>
      <c r="W113" s="34"/>
    </row>
    <row r="114" spans="1:23" x14ac:dyDescent="0.2">
      <c r="A114" s="497"/>
      <c r="B114" s="499"/>
      <c r="C114" s="501"/>
      <c r="D114" s="501"/>
      <c r="E114" s="503"/>
      <c r="F114" s="17">
        <v>76</v>
      </c>
      <c r="G114" s="18" t="s">
        <v>19276</v>
      </c>
      <c r="H114" s="18" t="s">
        <v>19277</v>
      </c>
      <c r="I114" s="80"/>
      <c r="J114" s="18" t="s">
        <v>134</v>
      </c>
      <c r="K114" s="19">
        <v>22</v>
      </c>
      <c r="L114" s="19">
        <v>11</v>
      </c>
      <c r="M114" s="20" t="s">
        <v>34</v>
      </c>
      <c r="N114" s="20" t="s">
        <v>34</v>
      </c>
      <c r="O114" s="18" t="s">
        <v>201</v>
      </c>
      <c r="P114" s="18"/>
      <c r="Q114" s="18"/>
      <c r="R114" s="18"/>
      <c r="S114" s="18"/>
      <c r="T114" s="18"/>
      <c r="U114" s="18"/>
      <c r="V114" s="18"/>
      <c r="W114" s="34"/>
    </row>
    <row r="115" spans="1:23" x14ac:dyDescent="0.2">
      <c r="A115" s="497"/>
      <c r="B115" s="499"/>
      <c r="C115" s="501"/>
      <c r="D115" s="501"/>
      <c r="E115" s="503"/>
      <c r="F115" s="17">
        <v>77</v>
      </c>
      <c r="G115" s="18" t="s">
        <v>19278</v>
      </c>
      <c r="H115" s="18" t="s">
        <v>19279</v>
      </c>
      <c r="I115" s="80"/>
      <c r="J115" s="18" t="s">
        <v>134</v>
      </c>
      <c r="K115" s="19">
        <v>22</v>
      </c>
      <c r="L115" s="19">
        <v>11</v>
      </c>
      <c r="M115" s="20" t="s">
        <v>34</v>
      </c>
      <c r="N115" s="20" t="s">
        <v>34</v>
      </c>
      <c r="O115" s="18" t="s">
        <v>201</v>
      </c>
      <c r="P115" s="18"/>
      <c r="Q115" s="18"/>
      <c r="R115" s="18"/>
      <c r="S115" s="18"/>
      <c r="T115" s="18"/>
      <c r="U115" s="18"/>
      <c r="V115" s="18"/>
      <c r="W115" s="34"/>
    </row>
    <row r="116" spans="1:23" x14ac:dyDescent="0.2">
      <c r="A116" s="497"/>
      <c r="B116" s="499"/>
      <c r="C116" s="501"/>
      <c r="D116" s="501"/>
      <c r="E116" s="503"/>
      <c r="F116" s="17">
        <v>78</v>
      </c>
      <c r="G116" s="18" t="s">
        <v>19280</v>
      </c>
      <c r="H116" s="18" t="s">
        <v>19281</v>
      </c>
      <c r="I116" s="80"/>
      <c r="J116" s="18" t="s">
        <v>134</v>
      </c>
      <c r="K116" s="19">
        <v>22</v>
      </c>
      <c r="L116" s="19">
        <v>11</v>
      </c>
      <c r="M116" s="20" t="s">
        <v>34</v>
      </c>
      <c r="N116" s="20" t="s">
        <v>34</v>
      </c>
      <c r="O116" s="18" t="s">
        <v>201</v>
      </c>
      <c r="P116" s="18"/>
      <c r="Q116" s="18"/>
      <c r="R116" s="18"/>
      <c r="S116" s="18"/>
      <c r="T116" s="18"/>
      <c r="U116" s="18"/>
      <c r="V116" s="18"/>
      <c r="W116" s="34"/>
    </row>
    <row r="117" spans="1:23" x14ac:dyDescent="0.2">
      <c r="A117" s="497"/>
      <c r="B117" s="499"/>
      <c r="C117" s="501"/>
      <c r="D117" s="501"/>
      <c r="E117" s="503"/>
      <c r="F117" s="17">
        <v>79</v>
      </c>
      <c r="G117" s="18" t="s">
        <v>19282</v>
      </c>
      <c r="H117" s="18" t="s">
        <v>19283</v>
      </c>
      <c r="I117" s="80"/>
      <c r="J117" s="18" t="s">
        <v>134</v>
      </c>
      <c r="K117" s="19">
        <v>22</v>
      </c>
      <c r="L117" s="19">
        <v>11</v>
      </c>
      <c r="M117" s="20" t="s">
        <v>34</v>
      </c>
      <c r="N117" s="20" t="s">
        <v>34</v>
      </c>
      <c r="O117" s="18" t="s">
        <v>201</v>
      </c>
      <c r="P117" s="18"/>
      <c r="Q117" s="18"/>
      <c r="R117" s="18"/>
      <c r="S117" s="18"/>
      <c r="T117" s="18"/>
      <c r="U117" s="18"/>
      <c r="V117" s="18"/>
      <c r="W117" s="34"/>
    </row>
    <row r="118" spans="1:23" x14ac:dyDescent="0.2">
      <c r="A118" s="497"/>
      <c r="B118" s="499"/>
      <c r="C118" s="501"/>
      <c r="D118" s="501"/>
      <c r="E118" s="503"/>
      <c r="F118" s="17">
        <v>80</v>
      </c>
      <c r="G118" s="18" t="s">
        <v>19284</v>
      </c>
      <c r="H118" s="18" t="s">
        <v>19285</v>
      </c>
      <c r="I118" s="80"/>
      <c r="J118" s="18" t="s">
        <v>134</v>
      </c>
      <c r="K118" s="19">
        <v>22</v>
      </c>
      <c r="L118" s="19">
        <v>11</v>
      </c>
      <c r="M118" s="20" t="s">
        <v>34</v>
      </c>
      <c r="N118" s="20" t="s">
        <v>34</v>
      </c>
      <c r="O118" s="18" t="s">
        <v>201</v>
      </c>
      <c r="P118" s="18"/>
      <c r="Q118" s="18"/>
      <c r="R118" s="18"/>
      <c r="S118" s="18"/>
      <c r="T118" s="18"/>
      <c r="U118" s="18"/>
      <c r="V118" s="18"/>
      <c r="W118" s="34"/>
    </row>
    <row r="119" spans="1:23" x14ac:dyDescent="0.2">
      <c r="A119" s="496" t="s">
        <v>19057</v>
      </c>
      <c r="B119" s="498" t="s">
        <v>19286</v>
      </c>
      <c r="C119" s="500"/>
      <c r="D119" s="500"/>
      <c r="E119" s="502">
        <v>16777215</v>
      </c>
      <c r="F119" s="27">
        <v>1</v>
      </c>
      <c r="G119" s="28" t="s">
        <v>19082</v>
      </c>
      <c r="H119" s="28" t="s">
        <v>19287</v>
      </c>
      <c r="I119" s="79"/>
      <c r="J119" s="28" t="s">
        <v>44</v>
      </c>
      <c r="K119" s="29">
        <v>2</v>
      </c>
      <c r="L119" s="29"/>
      <c r="M119" s="30" t="s">
        <v>33</v>
      </c>
      <c r="N119" s="30" t="s">
        <v>33</v>
      </c>
      <c r="O119" s="28" t="s">
        <v>40</v>
      </c>
      <c r="P119" s="28"/>
      <c r="Q119" s="28"/>
      <c r="R119" s="28"/>
      <c r="S119" s="28"/>
      <c r="T119" s="28"/>
      <c r="U119" s="28"/>
      <c r="V119" s="28"/>
      <c r="W119" s="33"/>
    </row>
    <row r="120" spans="1:23" x14ac:dyDescent="0.2">
      <c r="A120" s="497"/>
      <c r="B120" s="499"/>
      <c r="C120" s="501"/>
      <c r="D120" s="501"/>
      <c r="E120" s="503"/>
      <c r="F120" s="17">
        <v>2</v>
      </c>
      <c r="G120" s="18" t="s">
        <v>19288</v>
      </c>
      <c r="H120" s="18" t="s">
        <v>19289</v>
      </c>
      <c r="I120" s="80"/>
      <c r="J120" s="18" t="s">
        <v>44</v>
      </c>
      <c r="K120" s="19">
        <v>6</v>
      </c>
      <c r="L120" s="19"/>
      <c r="M120" s="20" t="s">
        <v>33</v>
      </c>
      <c r="N120" s="20" t="s">
        <v>33</v>
      </c>
      <c r="O120" s="18" t="s">
        <v>42</v>
      </c>
      <c r="P120" s="18"/>
      <c r="Q120" s="18"/>
      <c r="R120" s="18"/>
      <c r="S120" s="18"/>
      <c r="T120" s="18"/>
      <c r="U120" s="18"/>
      <c r="V120" s="18"/>
      <c r="W120" s="34"/>
    </row>
    <row r="121" spans="1:23" x14ac:dyDescent="0.2">
      <c r="A121" s="497"/>
      <c r="B121" s="499"/>
      <c r="C121" s="501"/>
      <c r="D121" s="501"/>
      <c r="E121" s="503"/>
      <c r="F121" s="17">
        <v>3</v>
      </c>
      <c r="G121" s="18" t="s">
        <v>19086</v>
      </c>
      <c r="H121" s="18" t="s">
        <v>19290</v>
      </c>
      <c r="I121" s="80"/>
      <c r="J121" s="18" t="s">
        <v>44</v>
      </c>
      <c r="K121" s="19">
        <v>2</v>
      </c>
      <c r="L121" s="19"/>
      <c r="M121" s="20" t="s">
        <v>33</v>
      </c>
      <c r="N121" s="20" t="s">
        <v>33</v>
      </c>
      <c r="O121" s="18" t="s">
        <v>40</v>
      </c>
      <c r="P121" s="18"/>
      <c r="Q121" s="18"/>
      <c r="R121" s="18"/>
      <c r="S121" s="18"/>
      <c r="T121" s="18"/>
      <c r="U121" s="18"/>
      <c r="V121" s="18"/>
      <c r="W121" s="34"/>
    </row>
    <row r="122" spans="1:23" x14ac:dyDescent="0.2">
      <c r="A122" s="497"/>
      <c r="B122" s="499"/>
      <c r="C122" s="501"/>
      <c r="D122" s="501"/>
      <c r="E122" s="503"/>
      <c r="F122" s="17">
        <v>4</v>
      </c>
      <c r="G122" s="18" t="s">
        <v>13417</v>
      </c>
      <c r="H122" s="18" t="s">
        <v>19291</v>
      </c>
      <c r="I122" s="80"/>
      <c r="J122" s="18" t="s">
        <v>32</v>
      </c>
      <c r="K122" s="19">
        <v>1</v>
      </c>
      <c r="L122" s="19"/>
      <c r="M122" s="20" t="s">
        <v>33</v>
      </c>
      <c r="N122" s="20" t="s">
        <v>33</v>
      </c>
      <c r="O122" s="18" t="s">
        <v>56</v>
      </c>
      <c r="P122" s="18"/>
      <c r="Q122" s="18"/>
      <c r="R122" s="18"/>
      <c r="S122" s="18"/>
      <c r="T122" s="18"/>
      <c r="U122" s="18"/>
      <c r="V122" s="18"/>
      <c r="W122" s="34"/>
    </row>
    <row r="123" spans="1:23" x14ac:dyDescent="0.2">
      <c r="A123" s="497"/>
      <c r="B123" s="499"/>
      <c r="C123" s="501"/>
      <c r="D123" s="501"/>
      <c r="E123" s="503"/>
      <c r="F123" s="17">
        <v>5</v>
      </c>
      <c r="G123" s="18" t="s">
        <v>1430</v>
      </c>
      <c r="H123" s="18" t="s">
        <v>19292</v>
      </c>
      <c r="I123" s="80"/>
      <c r="J123" s="18" t="s">
        <v>44</v>
      </c>
      <c r="K123" s="19">
        <v>10</v>
      </c>
      <c r="L123" s="19"/>
      <c r="M123" s="20" t="s">
        <v>33</v>
      </c>
      <c r="N123" s="20" t="s">
        <v>33</v>
      </c>
      <c r="O123" s="18" t="s">
        <v>35</v>
      </c>
      <c r="P123" s="18"/>
      <c r="Q123" s="18"/>
      <c r="R123" s="18"/>
      <c r="S123" s="18"/>
      <c r="T123" s="18"/>
      <c r="U123" s="18"/>
      <c r="V123" s="18"/>
      <c r="W123" s="34"/>
    </row>
    <row r="124" spans="1:23" x14ac:dyDescent="0.2">
      <c r="A124" s="497"/>
      <c r="B124" s="499"/>
      <c r="C124" s="501"/>
      <c r="D124" s="501"/>
      <c r="E124" s="503"/>
      <c r="F124" s="17">
        <v>6</v>
      </c>
      <c r="G124" s="18" t="s">
        <v>19090</v>
      </c>
      <c r="H124" s="18" t="s">
        <v>19293</v>
      </c>
      <c r="I124" s="80"/>
      <c r="J124" s="18" t="s">
        <v>44</v>
      </c>
      <c r="K124" s="19">
        <v>8</v>
      </c>
      <c r="L124" s="19"/>
      <c r="M124" s="20" t="s">
        <v>33</v>
      </c>
      <c r="N124" s="20" t="s">
        <v>33</v>
      </c>
      <c r="O124" s="18" t="s">
        <v>45</v>
      </c>
      <c r="P124" s="18"/>
      <c r="Q124" s="18"/>
      <c r="R124" s="18"/>
      <c r="S124" s="18"/>
      <c r="T124" s="18"/>
      <c r="U124" s="18"/>
      <c r="V124" s="18"/>
      <c r="W124" s="34"/>
    </row>
    <row r="125" spans="1:23" x14ac:dyDescent="0.2">
      <c r="A125" s="497"/>
      <c r="B125" s="499"/>
      <c r="C125" s="501"/>
      <c r="D125" s="501"/>
      <c r="E125" s="503"/>
      <c r="F125" s="17">
        <v>7</v>
      </c>
      <c r="G125" s="18" t="s">
        <v>206</v>
      </c>
      <c r="H125" s="18" t="s">
        <v>19294</v>
      </c>
      <c r="I125" s="80"/>
      <c r="J125" s="18" t="s">
        <v>44</v>
      </c>
      <c r="K125" s="19">
        <v>4</v>
      </c>
      <c r="L125" s="19"/>
      <c r="M125" s="20" t="s">
        <v>33</v>
      </c>
      <c r="N125" s="20" t="s">
        <v>33</v>
      </c>
      <c r="O125" s="18" t="s">
        <v>47</v>
      </c>
      <c r="P125" s="18"/>
      <c r="Q125" s="18"/>
      <c r="R125" s="18"/>
      <c r="S125" s="18"/>
      <c r="T125" s="18"/>
      <c r="U125" s="18"/>
      <c r="V125" s="18"/>
      <c r="W125" s="34"/>
    </row>
    <row r="126" spans="1:23" x14ac:dyDescent="0.2">
      <c r="A126" s="497"/>
      <c r="B126" s="499"/>
      <c r="C126" s="501"/>
      <c r="D126" s="501"/>
      <c r="E126" s="503"/>
      <c r="F126" s="17">
        <v>8</v>
      </c>
      <c r="G126" s="18" t="s">
        <v>208</v>
      </c>
      <c r="H126" s="18" t="s">
        <v>19295</v>
      </c>
      <c r="I126" s="80"/>
      <c r="J126" s="18" t="s">
        <v>44</v>
      </c>
      <c r="K126" s="19">
        <v>4</v>
      </c>
      <c r="L126" s="19"/>
      <c r="M126" s="20" t="s">
        <v>33</v>
      </c>
      <c r="N126" s="20" t="s">
        <v>33</v>
      </c>
      <c r="O126" s="18" t="s">
        <v>47</v>
      </c>
      <c r="P126" s="18"/>
      <c r="Q126" s="18"/>
      <c r="R126" s="18"/>
      <c r="S126" s="18"/>
      <c r="T126" s="18"/>
      <c r="U126" s="18"/>
      <c r="V126" s="18"/>
      <c r="W126" s="34"/>
    </row>
    <row r="127" spans="1:23" x14ac:dyDescent="0.2">
      <c r="A127" s="497"/>
      <c r="B127" s="499"/>
      <c r="C127" s="501"/>
      <c r="D127" s="501"/>
      <c r="E127" s="503"/>
      <c r="F127" s="41">
        <v>9</v>
      </c>
      <c r="G127" s="42" t="s">
        <v>23231</v>
      </c>
      <c r="H127" s="42" t="s">
        <v>19296</v>
      </c>
      <c r="I127" s="85"/>
      <c r="J127" s="42" t="s">
        <v>44</v>
      </c>
      <c r="K127" s="43">
        <v>16</v>
      </c>
      <c r="L127" s="43"/>
      <c r="M127" s="44" t="s">
        <v>33</v>
      </c>
      <c r="N127" s="44" t="s">
        <v>33</v>
      </c>
      <c r="O127" s="18" t="s">
        <v>51</v>
      </c>
      <c r="P127" s="18"/>
      <c r="Q127" s="18"/>
      <c r="R127" s="18"/>
      <c r="S127" s="18"/>
      <c r="T127" s="18"/>
      <c r="U127" s="18"/>
      <c r="V127" s="18"/>
      <c r="W127" s="34"/>
    </row>
    <row r="128" spans="1:23" x14ac:dyDescent="0.2">
      <c r="A128" s="497"/>
      <c r="B128" s="499"/>
      <c r="C128" s="501"/>
      <c r="D128" s="501"/>
      <c r="E128" s="503"/>
      <c r="F128" s="17">
        <v>10</v>
      </c>
      <c r="G128" s="18" t="s">
        <v>19297</v>
      </c>
      <c r="H128" s="18" t="s">
        <v>19298</v>
      </c>
      <c r="I128" s="80"/>
      <c r="J128" s="18" t="s">
        <v>44</v>
      </c>
      <c r="K128" s="19">
        <v>10</v>
      </c>
      <c r="L128" s="19"/>
      <c r="M128" s="20" t="s">
        <v>33</v>
      </c>
      <c r="N128" s="20" t="s">
        <v>34</v>
      </c>
      <c r="O128" s="18" t="s">
        <v>35</v>
      </c>
      <c r="P128" s="18"/>
      <c r="Q128" s="18"/>
      <c r="R128" s="18"/>
      <c r="S128" s="18"/>
      <c r="T128" s="18"/>
      <c r="U128" s="18"/>
      <c r="V128" s="18"/>
      <c r="W128" s="34"/>
    </row>
    <row r="129" spans="1:23" x14ac:dyDescent="0.2">
      <c r="A129" s="497"/>
      <c r="B129" s="499"/>
      <c r="C129" s="501"/>
      <c r="D129" s="501"/>
      <c r="E129" s="503"/>
      <c r="F129" s="17">
        <v>11</v>
      </c>
      <c r="G129" s="18" t="s">
        <v>19299</v>
      </c>
      <c r="H129" s="18" t="s">
        <v>19300</v>
      </c>
      <c r="I129" s="80"/>
      <c r="J129" s="18" t="s">
        <v>32</v>
      </c>
      <c r="K129" s="19">
        <v>1</v>
      </c>
      <c r="L129" s="19"/>
      <c r="M129" s="20" t="s">
        <v>33</v>
      </c>
      <c r="N129" s="20" t="s">
        <v>34</v>
      </c>
      <c r="O129" s="18" t="s">
        <v>56</v>
      </c>
      <c r="P129" s="18"/>
      <c r="Q129" s="18"/>
      <c r="R129" s="18"/>
      <c r="S129" s="18"/>
      <c r="T129" s="18"/>
      <c r="U129" s="18"/>
      <c r="V129" s="18"/>
      <c r="W129" s="34"/>
    </row>
    <row r="130" spans="1:23" x14ac:dyDescent="0.2">
      <c r="A130" s="497"/>
      <c r="B130" s="499"/>
      <c r="C130" s="501"/>
      <c r="D130" s="501"/>
      <c r="E130" s="503"/>
      <c r="F130" s="17">
        <v>12</v>
      </c>
      <c r="G130" s="18" t="s">
        <v>19301</v>
      </c>
      <c r="H130" s="18" t="s">
        <v>19302</v>
      </c>
      <c r="I130" s="80"/>
      <c r="J130" s="18" t="s">
        <v>32</v>
      </c>
      <c r="K130" s="19">
        <v>1</v>
      </c>
      <c r="L130" s="19"/>
      <c r="M130" s="20" t="s">
        <v>34</v>
      </c>
      <c r="N130" s="20" t="s">
        <v>34</v>
      </c>
      <c r="O130" s="18" t="s">
        <v>56</v>
      </c>
      <c r="P130" s="18"/>
      <c r="Q130" s="18"/>
      <c r="R130" s="18"/>
      <c r="S130" s="18"/>
      <c r="T130" s="18"/>
      <c r="U130" s="18"/>
      <c r="V130" s="18"/>
      <c r="W130" s="34"/>
    </row>
    <row r="131" spans="1:23" x14ac:dyDescent="0.2">
      <c r="A131" s="497"/>
      <c r="B131" s="499"/>
      <c r="C131" s="501"/>
      <c r="D131" s="501"/>
      <c r="E131" s="503"/>
      <c r="F131" s="17">
        <v>13</v>
      </c>
      <c r="G131" s="18" t="s">
        <v>19120</v>
      </c>
      <c r="H131" s="18" t="s">
        <v>19303</v>
      </c>
      <c r="I131" s="80"/>
      <c r="J131" s="18" t="s">
        <v>44</v>
      </c>
      <c r="K131" s="19">
        <v>5</v>
      </c>
      <c r="L131" s="19"/>
      <c r="M131" s="20" t="s">
        <v>34</v>
      </c>
      <c r="N131" s="20" t="s">
        <v>34</v>
      </c>
      <c r="O131" s="18" t="s">
        <v>69</v>
      </c>
      <c r="P131" s="18"/>
      <c r="Q131" s="18"/>
      <c r="R131" s="18"/>
      <c r="S131" s="18"/>
      <c r="T131" s="18"/>
      <c r="U131" s="18"/>
      <c r="V131" s="18"/>
      <c r="W131" s="34"/>
    </row>
    <row r="132" spans="1:23" x14ac:dyDescent="0.2">
      <c r="A132" s="497"/>
      <c r="B132" s="499"/>
      <c r="C132" s="501"/>
      <c r="D132" s="501"/>
      <c r="E132" s="503"/>
      <c r="F132" s="17">
        <v>14</v>
      </c>
      <c r="G132" s="18" t="s">
        <v>19136</v>
      </c>
      <c r="H132" s="18" t="s">
        <v>19304</v>
      </c>
      <c r="I132" s="80"/>
      <c r="J132" s="18" t="s">
        <v>134</v>
      </c>
      <c r="K132" s="19">
        <v>4</v>
      </c>
      <c r="L132" s="19">
        <v>0</v>
      </c>
      <c r="M132" s="20" t="s">
        <v>34</v>
      </c>
      <c r="N132" s="20" t="s">
        <v>34</v>
      </c>
      <c r="O132" s="18" t="s">
        <v>19138</v>
      </c>
      <c r="P132" s="18"/>
      <c r="Q132" s="18"/>
      <c r="R132" s="18"/>
      <c r="S132" s="18"/>
      <c r="T132" s="18"/>
      <c r="U132" s="18"/>
      <c r="V132" s="18"/>
      <c r="W132" s="34"/>
    </row>
    <row r="133" spans="1:23" x14ac:dyDescent="0.2">
      <c r="A133" s="497"/>
      <c r="B133" s="499"/>
      <c r="C133" s="501"/>
      <c r="D133" s="501"/>
      <c r="E133" s="503"/>
      <c r="F133" s="41">
        <v>15</v>
      </c>
      <c r="G133" s="42" t="s">
        <v>23232</v>
      </c>
      <c r="H133" s="42" t="s">
        <v>19305</v>
      </c>
      <c r="I133" s="85"/>
      <c r="J133" s="42" t="s">
        <v>44</v>
      </c>
      <c r="K133" s="43">
        <v>16</v>
      </c>
      <c r="L133" s="43"/>
      <c r="M133" s="44" t="s">
        <v>34</v>
      </c>
      <c r="N133" s="44" t="s">
        <v>34</v>
      </c>
      <c r="O133" s="18" t="s">
        <v>51</v>
      </c>
      <c r="P133" s="18"/>
      <c r="Q133" s="18"/>
      <c r="R133" s="18"/>
      <c r="S133" s="18"/>
      <c r="T133" s="18"/>
      <c r="U133" s="18"/>
      <c r="V133" s="18"/>
      <c r="W133" s="34"/>
    </row>
    <row r="134" spans="1:23" x14ac:dyDescent="0.2">
      <c r="A134" s="497"/>
      <c r="B134" s="499"/>
      <c r="C134" s="501"/>
      <c r="D134" s="501"/>
      <c r="E134" s="503"/>
      <c r="F134" s="17">
        <v>16</v>
      </c>
      <c r="G134" s="18" t="s">
        <v>10273</v>
      </c>
      <c r="H134" s="18" t="s">
        <v>19306</v>
      </c>
      <c r="I134" s="80"/>
      <c r="J134" s="18" t="s">
        <v>44</v>
      </c>
      <c r="K134" s="19">
        <v>13</v>
      </c>
      <c r="L134" s="19"/>
      <c r="M134" s="20" t="s">
        <v>34</v>
      </c>
      <c r="N134" s="20" t="s">
        <v>34</v>
      </c>
      <c r="O134" s="18" t="s">
        <v>58</v>
      </c>
      <c r="P134" s="18"/>
      <c r="Q134" s="18"/>
      <c r="R134" s="18"/>
      <c r="S134" s="18"/>
      <c r="T134" s="18"/>
      <c r="U134" s="18"/>
      <c r="V134" s="18"/>
      <c r="W134" s="34"/>
    </row>
    <row r="135" spans="1:23" x14ac:dyDescent="0.2">
      <c r="A135" s="497"/>
      <c r="B135" s="499"/>
      <c r="C135" s="501"/>
      <c r="D135" s="501"/>
      <c r="E135" s="503"/>
      <c r="F135" s="17">
        <v>17</v>
      </c>
      <c r="G135" s="18" t="s">
        <v>19307</v>
      </c>
      <c r="H135" s="18" t="s">
        <v>19308</v>
      </c>
      <c r="I135" s="80"/>
      <c r="J135" s="18" t="s">
        <v>32</v>
      </c>
      <c r="K135" s="19">
        <v>1</v>
      </c>
      <c r="L135" s="19"/>
      <c r="M135" s="20" t="s">
        <v>34</v>
      </c>
      <c r="N135" s="20" t="s">
        <v>34</v>
      </c>
      <c r="O135" s="18" t="s">
        <v>56</v>
      </c>
      <c r="P135" s="18"/>
      <c r="Q135" s="18"/>
      <c r="R135" s="18"/>
      <c r="S135" s="18"/>
      <c r="T135" s="18"/>
      <c r="U135" s="18"/>
      <c r="V135" s="18"/>
      <c r="W135" s="34"/>
    </row>
    <row r="136" spans="1:23" x14ac:dyDescent="0.2">
      <c r="A136" s="497"/>
      <c r="B136" s="499"/>
      <c r="C136" s="501"/>
      <c r="D136" s="501"/>
      <c r="E136" s="503"/>
      <c r="F136" s="17">
        <v>18</v>
      </c>
      <c r="G136" s="18" t="s">
        <v>19309</v>
      </c>
      <c r="H136" s="18" t="s">
        <v>19310</v>
      </c>
      <c r="I136" s="80"/>
      <c r="J136" s="18" t="s">
        <v>44</v>
      </c>
      <c r="K136" s="19">
        <v>10</v>
      </c>
      <c r="L136" s="19"/>
      <c r="M136" s="20" t="s">
        <v>34</v>
      </c>
      <c r="N136" s="20" t="s">
        <v>34</v>
      </c>
      <c r="O136" s="18" t="s">
        <v>35</v>
      </c>
      <c r="P136" s="18"/>
      <c r="Q136" s="18"/>
      <c r="R136" s="18"/>
      <c r="S136" s="18"/>
      <c r="T136" s="18"/>
      <c r="U136" s="18"/>
      <c r="V136" s="18"/>
      <c r="W136" s="34"/>
    </row>
    <row r="137" spans="1:23" x14ac:dyDescent="0.2">
      <c r="A137" s="497"/>
      <c r="B137" s="499"/>
      <c r="C137" s="501"/>
      <c r="D137" s="501"/>
      <c r="E137" s="503"/>
      <c r="F137" s="17">
        <v>19</v>
      </c>
      <c r="G137" s="18" t="s">
        <v>1434</v>
      </c>
      <c r="H137" s="18" t="s">
        <v>19311</v>
      </c>
      <c r="I137" s="80"/>
      <c r="J137" s="18" t="s">
        <v>44</v>
      </c>
      <c r="K137" s="19">
        <v>40</v>
      </c>
      <c r="L137" s="19"/>
      <c r="M137" s="20" t="s">
        <v>34</v>
      </c>
      <c r="N137" s="20" t="s">
        <v>34</v>
      </c>
      <c r="O137" s="18" t="s">
        <v>204</v>
      </c>
      <c r="P137" s="18"/>
      <c r="Q137" s="18"/>
      <c r="R137" s="18"/>
      <c r="S137" s="18"/>
      <c r="T137" s="18"/>
      <c r="U137" s="18"/>
      <c r="V137" s="18"/>
      <c r="W137" s="34"/>
    </row>
    <row r="138" spans="1:23" x14ac:dyDescent="0.2">
      <c r="A138" s="497"/>
      <c r="B138" s="499"/>
      <c r="C138" s="501"/>
      <c r="D138" s="501"/>
      <c r="E138" s="503"/>
      <c r="F138" s="17">
        <v>20</v>
      </c>
      <c r="G138" s="18" t="s">
        <v>19312</v>
      </c>
      <c r="H138" s="18" t="s">
        <v>19313</v>
      </c>
      <c r="I138" s="80"/>
      <c r="J138" s="18" t="s">
        <v>123</v>
      </c>
      <c r="K138" s="19"/>
      <c r="L138" s="19"/>
      <c r="M138" s="20" t="s">
        <v>34</v>
      </c>
      <c r="N138" s="20" t="s">
        <v>34</v>
      </c>
      <c r="O138" s="18" t="s">
        <v>124</v>
      </c>
      <c r="P138" s="18"/>
      <c r="Q138" s="18"/>
      <c r="R138" s="18"/>
      <c r="S138" s="18"/>
      <c r="T138" s="18"/>
      <c r="U138" s="18"/>
      <c r="V138" s="18"/>
      <c r="W138" s="34"/>
    </row>
    <row r="139" spans="1:23" x14ac:dyDescent="0.2">
      <c r="A139" s="497"/>
      <c r="B139" s="499"/>
      <c r="C139" s="501"/>
      <c r="D139" s="501"/>
      <c r="E139" s="503"/>
      <c r="F139" s="17">
        <v>21</v>
      </c>
      <c r="G139" s="18" t="s">
        <v>19314</v>
      </c>
      <c r="H139" s="18" t="s">
        <v>19315</v>
      </c>
      <c r="I139" s="80"/>
      <c r="J139" s="18" t="s">
        <v>32</v>
      </c>
      <c r="K139" s="19">
        <v>8</v>
      </c>
      <c r="L139" s="19"/>
      <c r="M139" s="20" t="s">
        <v>34</v>
      </c>
      <c r="N139" s="20" t="s">
        <v>34</v>
      </c>
      <c r="O139" s="18" t="s">
        <v>37</v>
      </c>
      <c r="P139" s="18"/>
      <c r="Q139" s="18"/>
      <c r="R139" s="18"/>
      <c r="S139" s="18"/>
      <c r="T139" s="18"/>
      <c r="U139" s="18"/>
      <c r="V139" s="18"/>
      <c r="W139" s="34"/>
    </row>
    <row r="140" spans="1:23" x14ac:dyDescent="0.2">
      <c r="A140" s="497"/>
      <c r="B140" s="499"/>
      <c r="C140" s="501"/>
      <c r="D140" s="501"/>
      <c r="E140" s="503"/>
      <c r="F140" s="17">
        <v>22</v>
      </c>
      <c r="G140" s="18" t="s">
        <v>19316</v>
      </c>
      <c r="H140" s="18" t="s">
        <v>19317</v>
      </c>
      <c r="I140" s="80"/>
      <c r="J140" s="18" t="s">
        <v>32</v>
      </c>
      <c r="K140" s="19">
        <v>8</v>
      </c>
      <c r="L140" s="19"/>
      <c r="M140" s="20" t="s">
        <v>34</v>
      </c>
      <c r="N140" s="20" t="s">
        <v>34</v>
      </c>
      <c r="O140" s="18" t="s">
        <v>37</v>
      </c>
      <c r="P140" s="18"/>
      <c r="Q140" s="18"/>
      <c r="R140" s="18"/>
      <c r="S140" s="18"/>
      <c r="T140" s="18"/>
      <c r="U140" s="18"/>
      <c r="V140" s="18"/>
      <c r="W140" s="34"/>
    </row>
    <row r="141" spans="1:23" x14ac:dyDescent="0.2">
      <c r="A141" s="496" t="s">
        <v>19318</v>
      </c>
      <c r="B141" s="498" t="s">
        <v>19060</v>
      </c>
      <c r="C141" s="500"/>
      <c r="D141" s="500"/>
      <c r="E141" s="502">
        <v>16777215</v>
      </c>
      <c r="F141" s="27">
        <v>1</v>
      </c>
      <c r="G141" s="28" t="s">
        <v>19120</v>
      </c>
      <c r="H141" s="28" t="s">
        <v>19319</v>
      </c>
      <c r="I141" s="79"/>
      <c r="J141" s="28" t="s">
        <v>44</v>
      </c>
      <c r="K141" s="29">
        <v>5</v>
      </c>
      <c r="L141" s="29"/>
      <c r="M141" s="30" t="s">
        <v>33</v>
      </c>
      <c r="N141" s="30" t="s">
        <v>33</v>
      </c>
      <c r="O141" s="28" t="s">
        <v>69</v>
      </c>
      <c r="P141" s="28"/>
      <c r="Q141" s="28"/>
      <c r="R141" s="28"/>
      <c r="S141" s="28"/>
      <c r="T141" s="28"/>
      <c r="U141" s="28"/>
      <c r="V141" s="28"/>
      <c r="W141" s="33"/>
    </row>
    <row r="142" spans="1:23" x14ac:dyDescent="0.2">
      <c r="A142" s="497"/>
      <c r="B142" s="499"/>
      <c r="C142" s="501"/>
      <c r="D142" s="501"/>
      <c r="E142" s="503"/>
      <c r="F142" s="17">
        <v>2</v>
      </c>
      <c r="G142" s="18" t="s">
        <v>19314</v>
      </c>
      <c r="H142" s="18" t="s">
        <v>19320</v>
      </c>
      <c r="I142" s="80"/>
      <c r="J142" s="18" t="s">
        <v>32</v>
      </c>
      <c r="K142" s="19">
        <v>1</v>
      </c>
      <c r="L142" s="19"/>
      <c r="M142" s="20" t="s">
        <v>33</v>
      </c>
      <c r="N142" s="20" t="s">
        <v>33</v>
      </c>
      <c r="O142" s="18" t="s">
        <v>56</v>
      </c>
      <c r="P142" s="18"/>
      <c r="Q142" s="18"/>
      <c r="R142" s="18"/>
      <c r="S142" s="18"/>
      <c r="T142" s="18"/>
      <c r="U142" s="18"/>
      <c r="V142" s="18"/>
      <c r="W142" s="34"/>
    </row>
    <row r="143" spans="1:23" x14ac:dyDescent="0.2">
      <c r="A143" s="497"/>
      <c r="B143" s="499"/>
      <c r="C143" s="501"/>
      <c r="D143" s="501"/>
      <c r="E143" s="503"/>
      <c r="F143" s="17">
        <v>3</v>
      </c>
      <c r="G143" s="18" t="s">
        <v>19321</v>
      </c>
      <c r="H143" s="18" t="s">
        <v>19322</v>
      </c>
      <c r="I143" s="80"/>
      <c r="J143" s="18" t="s">
        <v>32</v>
      </c>
      <c r="K143" s="19">
        <v>1</v>
      </c>
      <c r="L143" s="19"/>
      <c r="M143" s="20" t="s">
        <v>34</v>
      </c>
      <c r="N143" s="20" t="s">
        <v>34</v>
      </c>
      <c r="O143" s="18" t="s">
        <v>56</v>
      </c>
      <c r="P143" s="18"/>
      <c r="Q143" s="18"/>
      <c r="R143" s="18"/>
      <c r="S143" s="18"/>
      <c r="T143" s="18"/>
      <c r="U143" s="18"/>
      <c r="V143" s="18"/>
      <c r="W143" s="34"/>
    </row>
    <row r="144" spans="1:23" x14ac:dyDescent="0.2">
      <c r="A144" s="497"/>
      <c r="B144" s="499"/>
      <c r="C144" s="501"/>
      <c r="D144" s="501"/>
      <c r="E144" s="503"/>
      <c r="F144" s="17">
        <v>4</v>
      </c>
      <c r="G144" s="18" t="s">
        <v>2540</v>
      </c>
      <c r="H144" s="18" t="s">
        <v>19323</v>
      </c>
      <c r="I144" s="80"/>
      <c r="J144" s="18" t="s">
        <v>123</v>
      </c>
      <c r="K144" s="19"/>
      <c r="L144" s="19"/>
      <c r="M144" s="20" t="s">
        <v>34</v>
      </c>
      <c r="N144" s="20" t="s">
        <v>34</v>
      </c>
      <c r="O144" s="18" t="s">
        <v>124</v>
      </c>
      <c r="P144" s="18"/>
      <c r="Q144" s="18"/>
      <c r="R144" s="18"/>
      <c r="S144" s="18"/>
      <c r="T144" s="18"/>
      <c r="U144" s="18"/>
      <c r="V144" s="18"/>
      <c r="W144" s="34"/>
    </row>
    <row r="145" spans="1:23" x14ac:dyDescent="0.2">
      <c r="A145" s="496" t="s">
        <v>19324</v>
      </c>
      <c r="B145" s="498" t="s">
        <v>19062</v>
      </c>
      <c r="C145" s="500"/>
      <c r="D145" s="500"/>
      <c r="E145" s="502">
        <v>16777215</v>
      </c>
      <c r="F145" s="27">
        <v>1</v>
      </c>
      <c r="G145" s="28" t="s">
        <v>19325</v>
      </c>
      <c r="H145" s="28" t="s">
        <v>19326</v>
      </c>
      <c r="I145" s="79"/>
      <c r="J145" s="28" t="s">
        <v>134</v>
      </c>
      <c r="K145" s="29">
        <v>4</v>
      </c>
      <c r="L145" s="29">
        <v>0</v>
      </c>
      <c r="M145" s="30" t="s">
        <v>33</v>
      </c>
      <c r="N145" s="30" t="s">
        <v>33</v>
      </c>
      <c r="O145" s="28" t="s">
        <v>19138</v>
      </c>
      <c r="P145" s="28"/>
      <c r="Q145" s="28"/>
      <c r="R145" s="28"/>
      <c r="S145" s="28"/>
      <c r="T145" s="28"/>
      <c r="U145" s="28"/>
      <c r="V145" s="28"/>
      <c r="W145" s="33"/>
    </row>
    <row r="146" spans="1:23" x14ac:dyDescent="0.2">
      <c r="A146" s="497"/>
      <c r="B146" s="499"/>
      <c r="C146" s="501"/>
      <c r="D146" s="501"/>
      <c r="E146" s="503"/>
      <c r="F146" s="17">
        <v>2</v>
      </c>
      <c r="G146" s="18" t="s">
        <v>19327</v>
      </c>
      <c r="H146" s="18" t="s">
        <v>19328</v>
      </c>
      <c r="I146" s="80"/>
      <c r="J146" s="18" t="s">
        <v>134</v>
      </c>
      <c r="K146" s="19">
        <v>4</v>
      </c>
      <c r="L146" s="19">
        <v>0</v>
      </c>
      <c r="M146" s="20" t="s">
        <v>33</v>
      </c>
      <c r="N146" s="20" t="s">
        <v>33</v>
      </c>
      <c r="O146" s="18" t="s">
        <v>19138</v>
      </c>
      <c r="P146" s="18"/>
      <c r="Q146" s="18"/>
      <c r="R146" s="18"/>
      <c r="S146" s="18"/>
      <c r="T146" s="18"/>
      <c r="U146" s="18"/>
      <c r="V146" s="18"/>
      <c r="W146" s="34"/>
    </row>
    <row r="147" spans="1:23" x14ac:dyDescent="0.2">
      <c r="A147" s="497"/>
      <c r="B147" s="499"/>
      <c r="C147" s="501"/>
      <c r="D147" s="501"/>
      <c r="E147" s="503"/>
      <c r="F147" s="17">
        <v>3</v>
      </c>
      <c r="G147" s="18" t="s">
        <v>19314</v>
      </c>
      <c r="H147" s="18" t="s">
        <v>19329</v>
      </c>
      <c r="I147" s="80"/>
      <c r="J147" s="18" t="s">
        <v>32</v>
      </c>
      <c r="K147" s="19">
        <v>1</v>
      </c>
      <c r="L147" s="19"/>
      <c r="M147" s="20" t="s">
        <v>33</v>
      </c>
      <c r="N147" s="20" t="s">
        <v>33</v>
      </c>
      <c r="O147" s="18" t="s">
        <v>56</v>
      </c>
      <c r="P147" s="18"/>
      <c r="Q147" s="18"/>
      <c r="R147" s="18"/>
      <c r="S147" s="18"/>
      <c r="T147" s="18"/>
      <c r="U147" s="18"/>
      <c r="V147" s="18"/>
      <c r="W147" s="34"/>
    </row>
    <row r="148" spans="1:23" x14ac:dyDescent="0.2">
      <c r="A148" s="497"/>
      <c r="B148" s="499"/>
      <c r="C148" s="501"/>
      <c r="D148" s="501"/>
      <c r="E148" s="503"/>
      <c r="F148" s="17">
        <v>4</v>
      </c>
      <c r="G148" s="18" t="s">
        <v>19321</v>
      </c>
      <c r="H148" s="18" t="s">
        <v>19330</v>
      </c>
      <c r="I148" s="80"/>
      <c r="J148" s="18" t="s">
        <v>32</v>
      </c>
      <c r="K148" s="19">
        <v>1</v>
      </c>
      <c r="L148" s="19"/>
      <c r="M148" s="20" t="s">
        <v>34</v>
      </c>
      <c r="N148" s="20" t="s">
        <v>34</v>
      </c>
      <c r="O148" s="18" t="s">
        <v>56</v>
      </c>
      <c r="P148" s="18"/>
      <c r="Q148" s="18"/>
      <c r="R148" s="18"/>
      <c r="S148" s="18"/>
      <c r="T148" s="18"/>
      <c r="U148" s="18"/>
      <c r="V148" s="18"/>
      <c r="W148" s="34"/>
    </row>
    <row r="149" spans="1:23" x14ac:dyDescent="0.2">
      <c r="A149" s="497"/>
      <c r="B149" s="499"/>
      <c r="C149" s="501"/>
      <c r="D149" s="501"/>
      <c r="E149" s="503"/>
      <c r="F149" s="17">
        <v>5</v>
      </c>
      <c r="G149" s="18" t="s">
        <v>2540</v>
      </c>
      <c r="H149" s="18" t="s">
        <v>19331</v>
      </c>
      <c r="I149" s="80"/>
      <c r="J149" s="18" t="s">
        <v>123</v>
      </c>
      <c r="K149" s="19"/>
      <c r="L149" s="19"/>
      <c r="M149" s="20" t="s">
        <v>34</v>
      </c>
      <c r="N149" s="20" t="s">
        <v>34</v>
      </c>
      <c r="O149" s="18" t="s">
        <v>124</v>
      </c>
      <c r="P149" s="18"/>
      <c r="Q149" s="18"/>
      <c r="R149" s="18"/>
      <c r="S149" s="18"/>
      <c r="T149" s="18"/>
      <c r="U149" s="18"/>
      <c r="V149" s="18"/>
      <c r="W149" s="34"/>
    </row>
    <row r="150" spans="1:23" x14ac:dyDescent="0.2">
      <c r="A150" s="496" t="s">
        <v>19332</v>
      </c>
      <c r="B150" s="498" t="s">
        <v>19064</v>
      </c>
      <c r="C150" s="500"/>
      <c r="D150" s="500"/>
      <c r="E150" s="502">
        <v>16777215</v>
      </c>
      <c r="F150" s="27">
        <v>1</v>
      </c>
      <c r="G150" s="28" t="s">
        <v>6895</v>
      </c>
      <c r="H150" s="28" t="s">
        <v>19333</v>
      </c>
      <c r="I150" s="79"/>
      <c r="J150" s="28" t="s">
        <v>44</v>
      </c>
      <c r="K150" s="29">
        <v>10</v>
      </c>
      <c r="L150" s="29"/>
      <c r="M150" s="30" t="s">
        <v>33</v>
      </c>
      <c r="N150" s="30" t="s">
        <v>33</v>
      </c>
      <c r="O150" s="28" t="s">
        <v>35</v>
      </c>
      <c r="P150" s="28"/>
      <c r="Q150" s="28"/>
      <c r="R150" s="28"/>
      <c r="S150" s="28"/>
      <c r="T150" s="28"/>
      <c r="U150" s="28"/>
      <c r="V150" s="28"/>
      <c r="W150" s="33"/>
    </row>
    <row r="151" spans="1:23" x14ac:dyDescent="0.2">
      <c r="A151" s="497"/>
      <c r="B151" s="499"/>
      <c r="C151" s="501"/>
      <c r="D151" s="501"/>
      <c r="E151" s="503"/>
      <c r="F151" s="17">
        <v>2</v>
      </c>
      <c r="G151" s="18" t="s">
        <v>19120</v>
      </c>
      <c r="H151" s="18" t="s">
        <v>19334</v>
      </c>
      <c r="I151" s="80"/>
      <c r="J151" s="18" t="s">
        <v>44</v>
      </c>
      <c r="K151" s="19">
        <v>5</v>
      </c>
      <c r="L151" s="19"/>
      <c r="M151" s="20" t="s">
        <v>33</v>
      </c>
      <c r="N151" s="20" t="s">
        <v>33</v>
      </c>
      <c r="O151" s="18" t="s">
        <v>69</v>
      </c>
      <c r="P151" s="18"/>
      <c r="Q151" s="18"/>
      <c r="R151" s="18"/>
      <c r="S151" s="18"/>
      <c r="T151" s="18"/>
      <c r="U151" s="18"/>
      <c r="V151" s="18"/>
      <c r="W151" s="34"/>
    </row>
    <row r="152" spans="1:23" x14ac:dyDescent="0.2">
      <c r="A152" s="497"/>
      <c r="B152" s="499"/>
      <c r="C152" s="501"/>
      <c r="D152" s="501"/>
      <c r="E152" s="503"/>
      <c r="F152" s="17">
        <v>3</v>
      </c>
      <c r="G152" s="18" t="s">
        <v>2540</v>
      </c>
      <c r="H152" s="18" t="s">
        <v>19335</v>
      </c>
      <c r="I152" s="80"/>
      <c r="J152" s="18" t="s">
        <v>123</v>
      </c>
      <c r="K152" s="19"/>
      <c r="L152" s="19"/>
      <c r="M152" s="20" t="s">
        <v>34</v>
      </c>
      <c r="N152" s="20" t="s">
        <v>34</v>
      </c>
      <c r="O152" s="18" t="s">
        <v>124</v>
      </c>
      <c r="P152" s="18"/>
      <c r="Q152" s="18"/>
      <c r="R152" s="18"/>
      <c r="S152" s="18"/>
      <c r="T152" s="18"/>
      <c r="U152" s="18"/>
      <c r="V152" s="18"/>
      <c r="W152" s="34"/>
    </row>
    <row r="153" spans="1:23" x14ac:dyDescent="0.2">
      <c r="A153" s="496" t="s">
        <v>19336</v>
      </c>
      <c r="B153" s="498" t="s">
        <v>19066</v>
      </c>
      <c r="C153" s="500"/>
      <c r="D153" s="500"/>
      <c r="E153" s="502">
        <v>16777215</v>
      </c>
      <c r="F153" s="27">
        <v>1</v>
      </c>
      <c r="G153" s="28" t="s">
        <v>6895</v>
      </c>
      <c r="H153" s="28" t="s">
        <v>19337</v>
      </c>
      <c r="I153" s="79"/>
      <c r="J153" s="28" t="s">
        <v>44</v>
      </c>
      <c r="K153" s="29">
        <v>10</v>
      </c>
      <c r="L153" s="29"/>
      <c r="M153" s="30" t="s">
        <v>33</v>
      </c>
      <c r="N153" s="30" t="s">
        <v>33</v>
      </c>
      <c r="O153" s="28" t="s">
        <v>35</v>
      </c>
      <c r="P153" s="28"/>
      <c r="Q153" s="28"/>
      <c r="R153" s="28"/>
      <c r="S153" s="28"/>
      <c r="T153" s="28"/>
      <c r="U153" s="28"/>
      <c r="V153" s="28"/>
      <c r="W153" s="33"/>
    </row>
    <row r="154" spans="1:23" x14ac:dyDescent="0.2">
      <c r="A154" s="497"/>
      <c r="B154" s="499"/>
      <c r="C154" s="501"/>
      <c r="D154" s="501"/>
      <c r="E154" s="503"/>
      <c r="F154" s="17">
        <v>2</v>
      </c>
      <c r="G154" s="18" t="s">
        <v>19325</v>
      </c>
      <c r="H154" s="18" t="s">
        <v>19338</v>
      </c>
      <c r="I154" s="80"/>
      <c r="J154" s="18" t="s">
        <v>134</v>
      </c>
      <c r="K154" s="19">
        <v>4</v>
      </c>
      <c r="L154" s="19">
        <v>0</v>
      </c>
      <c r="M154" s="20" t="s">
        <v>33</v>
      </c>
      <c r="N154" s="20" t="s">
        <v>33</v>
      </c>
      <c r="O154" s="18" t="s">
        <v>19138</v>
      </c>
      <c r="P154" s="18"/>
      <c r="Q154" s="18"/>
      <c r="R154" s="18"/>
      <c r="S154" s="18"/>
      <c r="T154" s="18"/>
      <c r="U154" s="18"/>
      <c r="V154" s="18"/>
      <c r="W154" s="34"/>
    </row>
    <row r="155" spans="1:23" x14ac:dyDescent="0.2">
      <c r="A155" s="497"/>
      <c r="B155" s="499"/>
      <c r="C155" s="501"/>
      <c r="D155" s="501"/>
      <c r="E155" s="503"/>
      <c r="F155" s="17">
        <v>3</v>
      </c>
      <c r="G155" s="18" t="s">
        <v>19327</v>
      </c>
      <c r="H155" s="18" t="s">
        <v>19339</v>
      </c>
      <c r="I155" s="80"/>
      <c r="J155" s="18" t="s">
        <v>134</v>
      </c>
      <c r="K155" s="19">
        <v>4</v>
      </c>
      <c r="L155" s="19">
        <v>0</v>
      </c>
      <c r="M155" s="20" t="s">
        <v>33</v>
      </c>
      <c r="N155" s="20" t="s">
        <v>33</v>
      </c>
      <c r="O155" s="18" t="s">
        <v>19138</v>
      </c>
      <c r="P155" s="18"/>
      <c r="Q155" s="18"/>
      <c r="R155" s="18"/>
      <c r="S155" s="18"/>
      <c r="T155" s="18"/>
      <c r="U155" s="18"/>
      <c r="V155" s="18"/>
      <c r="W155" s="34"/>
    </row>
    <row r="156" spans="1:23" x14ac:dyDescent="0.2">
      <c r="A156" s="497"/>
      <c r="B156" s="499"/>
      <c r="C156" s="501"/>
      <c r="D156" s="501"/>
      <c r="E156" s="503"/>
      <c r="F156" s="17">
        <v>4</v>
      </c>
      <c r="G156" s="18" t="s">
        <v>19321</v>
      </c>
      <c r="H156" s="18" t="s">
        <v>19340</v>
      </c>
      <c r="I156" s="80"/>
      <c r="J156" s="18" t="s">
        <v>32</v>
      </c>
      <c r="K156" s="19">
        <v>1</v>
      </c>
      <c r="L156" s="19"/>
      <c r="M156" s="20" t="s">
        <v>34</v>
      </c>
      <c r="N156" s="20" t="s">
        <v>34</v>
      </c>
      <c r="O156" s="18" t="s">
        <v>56</v>
      </c>
      <c r="P156" s="18"/>
      <c r="Q156" s="18"/>
      <c r="R156" s="18"/>
      <c r="S156" s="18"/>
      <c r="T156" s="18"/>
      <c r="U156" s="18"/>
      <c r="V156" s="18"/>
      <c r="W156" s="34"/>
    </row>
    <row r="157" spans="1:23" x14ac:dyDescent="0.2">
      <c r="A157" s="497"/>
      <c r="B157" s="499"/>
      <c r="C157" s="501"/>
      <c r="D157" s="501"/>
      <c r="E157" s="503"/>
      <c r="F157" s="17">
        <v>5</v>
      </c>
      <c r="G157" s="18" t="s">
        <v>2540</v>
      </c>
      <c r="H157" s="18" t="s">
        <v>19341</v>
      </c>
      <c r="I157" s="80"/>
      <c r="J157" s="18" t="s">
        <v>123</v>
      </c>
      <c r="K157" s="19"/>
      <c r="L157" s="19"/>
      <c r="M157" s="20" t="s">
        <v>34</v>
      </c>
      <c r="N157" s="20" t="s">
        <v>34</v>
      </c>
      <c r="O157" s="18" t="s">
        <v>124</v>
      </c>
      <c r="P157" s="18"/>
      <c r="Q157" s="18"/>
      <c r="R157" s="18"/>
      <c r="S157" s="18"/>
      <c r="T157" s="18"/>
      <c r="U157" s="18"/>
      <c r="V157" s="18"/>
      <c r="W157" s="34"/>
    </row>
    <row r="158" spans="1:23" x14ac:dyDescent="0.2">
      <c r="A158" s="496" t="s">
        <v>19342</v>
      </c>
      <c r="B158" s="498" t="s">
        <v>19068</v>
      </c>
      <c r="C158" s="500"/>
      <c r="D158" s="500"/>
      <c r="E158" s="502">
        <v>16777215</v>
      </c>
      <c r="F158" s="27">
        <v>1</v>
      </c>
      <c r="G158" s="28" t="s">
        <v>10273</v>
      </c>
      <c r="H158" s="28" t="s">
        <v>19343</v>
      </c>
      <c r="I158" s="79"/>
      <c r="J158" s="28" t="s">
        <v>44</v>
      </c>
      <c r="K158" s="29">
        <v>13</v>
      </c>
      <c r="L158" s="29"/>
      <c r="M158" s="30" t="s">
        <v>33</v>
      </c>
      <c r="N158" s="30" t="s">
        <v>33</v>
      </c>
      <c r="O158" s="28" t="s">
        <v>58</v>
      </c>
      <c r="P158" s="28"/>
      <c r="Q158" s="28"/>
      <c r="R158" s="28"/>
      <c r="S158" s="28"/>
      <c r="T158" s="28"/>
      <c r="U158" s="28"/>
      <c r="V158" s="28"/>
      <c r="W158" s="33"/>
    </row>
    <row r="159" spans="1:23" x14ac:dyDescent="0.2">
      <c r="A159" s="497"/>
      <c r="B159" s="499"/>
      <c r="C159" s="501"/>
      <c r="D159" s="501"/>
      <c r="E159" s="503"/>
      <c r="F159" s="17">
        <v>2</v>
      </c>
      <c r="G159" s="18" t="s">
        <v>19344</v>
      </c>
      <c r="H159" s="18" t="s">
        <v>19345</v>
      </c>
      <c r="I159" s="80"/>
      <c r="J159" s="18" t="s">
        <v>44</v>
      </c>
      <c r="K159" s="19">
        <v>30</v>
      </c>
      <c r="L159" s="19"/>
      <c r="M159" s="20" t="s">
        <v>34</v>
      </c>
      <c r="N159" s="20" t="s">
        <v>34</v>
      </c>
      <c r="O159" s="18" t="s">
        <v>148</v>
      </c>
      <c r="P159" s="18"/>
      <c r="Q159" s="18"/>
      <c r="R159" s="18"/>
      <c r="S159" s="18"/>
      <c r="T159" s="18"/>
      <c r="U159" s="18"/>
      <c r="V159" s="18"/>
      <c r="W159" s="34"/>
    </row>
    <row r="160" spans="1:23" x14ac:dyDescent="0.2">
      <c r="A160" s="497"/>
      <c r="B160" s="499"/>
      <c r="C160" s="501"/>
      <c r="D160" s="501"/>
      <c r="E160" s="503"/>
      <c r="F160" s="17">
        <v>3</v>
      </c>
      <c r="G160" s="18" t="s">
        <v>19346</v>
      </c>
      <c r="H160" s="18" t="s">
        <v>19347</v>
      </c>
      <c r="I160" s="80"/>
      <c r="J160" s="18" t="s">
        <v>44</v>
      </c>
      <c r="K160" s="19">
        <v>40</v>
      </c>
      <c r="L160" s="19"/>
      <c r="M160" s="20" t="s">
        <v>34</v>
      </c>
      <c r="N160" s="20" t="s">
        <v>34</v>
      </c>
      <c r="O160" s="18" t="s">
        <v>204</v>
      </c>
      <c r="P160" s="18"/>
      <c r="Q160" s="18"/>
      <c r="R160" s="18"/>
      <c r="S160" s="18"/>
      <c r="T160" s="18"/>
      <c r="U160" s="18"/>
      <c r="V160" s="18"/>
      <c r="W160" s="34"/>
    </row>
    <row r="161" spans="1:23" x14ac:dyDescent="0.2">
      <c r="A161" s="497"/>
      <c r="B161" s="499"/>
      <c r="C161" s="501"/>
      <c r="D161" s="501"/>
      <c r="E161" s="503"/>
      <c r="F161" s="17">
        <v>4</v>
      </c>
      <c r="G161" s="18" t="s">
        <v>19348</v>
      </c>
      <c r="H161" s="18" t="s">
        <v>19349</v>
      </c>
      <c r="I161" s="80"/>
      <c r="J161" s="18" t="s">
        <v>44</v>
      </c>
      <c r="K161" s="19">
        <v>20</v>
      </c>
      <c r="L161" s="19"/>
      <c r="M161" s="20" t="s">
        <v>34</v>
      </c>
      <c r="N161" s="20" t="s">
        <v>34</v>
      </c>
      <c r="O161" s="18" t="s">
        <v>235</v>
      </c>
      <c r="P161" s="18"/>
      <c r="Q161" s="18"/>
      <c r="R161" s="18"/>
      <c r="S161" s="18"/>
      <c r="T161" s="18"/>
      <c r="U161" s="18"/>
      <c r="V161" s="18"/>
      <c r="W161" s="34"/>
    </row>
    <row r="162" spans="1:23" x14ac:dyDescent="0.2">
      <c r="A162" s="497"/>
      <c r="B162" s="499"/>
      <c r="C162" s="501"/>
      <c r="D162" s="501"/>
      <c r="E162" s="503"/>
      <c r="F162" s="17">
        <v>5</v>
      </c>
      <c r="G162" s="18" t="s">
        <v>3372</v>
      </c>
      <c r="H162" s="18" t="s">
        <v>19350</v>
      </c>
      <c r="I162" s="80"/>
      <c r="J162" s="18" t="s">
        <v>44</v>
      </c>
      <c r="K162" s="19">
        <v>10</v>
      </c>
      <c r="L162" s="19"/>
      <c r="M162" s="20" t="s">
        <v>34</v>
      </c>
      <c r="N162" s="20" t="s">
        <v>34</v>
      </c>
      <c r="O162" s="18" t="s">
        <v>35</v>
      </c>
      <c r="P162" s="18"/>
      <c r="Q162" s="18"/>
      <c r="R162" s="18"/>
      <c r="S162" s="18"/>
      <c r="T162" s="18"/>
      <c r="U162" s="18"/>
      <c r="V162" s="18"/>
      <c r="W162" s="34"/>
    </row>
    <row r="163" spans="1:23" x14ac:dyDescent="0.2">
      <c r="A163" s="497"/>
      <c r="B163" s="499"/>
      <c r="C163" s="501"/>
      <c r="D163" s="501"/>
      <c r="E163" s="503"/>
      <c r="F163" s="17">
        <v>6</v>
      </c>
      <c r="G163" s="18" t="s">
        <v>19351</v>
      </c>
      <c r="H163" s="18" t="s">
        <v>19352</v>
      </c>
      <c r="I163" s="80"/>
      <c r="J163" s="18" t="s">
        <v>44</v>
      </c>
      <c r="K163" s="19">
        <v>255</v>
      </c>
      <c r="L163" s="19"/>
      <c r="M163" s="20" t="s">
        <v>34</v>
      </c>
      <c r="N163" s="20" t="s">
        <v>34</v>
      </c>
      <c r="O163" s="18" t="s">
        <v>1055</v>
      </c>
      <c r="P163" s="18"/>
      <c r="Q163" s="18"/>
      <c r="R163" s="18"/>
      <c r="S163" s="18"/>
      <c r="T163" s="18"/>
      <c r="U163" s="18"/>
      <c r="V163" s="18"/>
      <c r="W163" s="34"/>
    </row>
    <row r="164" spans="1:23" x14ac:dyDescent="0.2">
      <c r="A164" s="497"/>
      <c r="B164" s="499"/>
      <c r="C164" s="501"/>
      <c r="D164" s="501"/>
      <c r="E164" s="503"/>
      <c r="F164" s="17">
        <v>7</v>
      </c>
      <c r="G164" s="18" t="s">
        <v>6544</v>
      </c>
      <c r="H164" s="18" t="s">
        <v>19353</v>
      </c>
      <c r="I164" s="80"/>
      <c r="J164" s="18" t="s">
        <v>44</v>
      </c>
      <c r="K164" s="19">
        <v>5</v>
      </c>
      <c r="L164" s="19"/>
      <c r="M164" s="20" t="s">
        <v>34</v>
      </c>
      <c r="N164" s="20" t="s">
        <v>34</v>
      </c>
      <c r="O164" s="18" t="s">
        <v>69</v>
      </c>
      <c r="P164" s="18"/>
      <c r="Q164" s="18"/>
      <c r="R164" s="18"/>
      <c r="S164" s="18"/>
      <c r="T164" s="18"/>
      <c r="U164" s="18"/>
      <c r="V164" s="18"/>
      <c r="W164" s="34"/>
    </row>
    <row r="165" spans="1:23" x14ac:dyDescent="0.2">
      <c r="A165" s="497"/>
      <c r="B165" s="499"/>
      <c r="C165" s="501"/>
      <c r="D165" s="501"/>
      <c r="E165" s="503"/>
      <c r="F165" s="17">
        <v>8</v>
      </c>
      <c r="G165" s="18" t="s">
        <v>19354</v>
      </c>
      <c r="H165" s="18" t="s">
        <v>19355</v>
      </c>
      <c r="I165" s="80"/>
      <c r="J165" s="18" t="s">
        <v>44</v>
      </c>
      <c r="K165" s="19">
        <v>5</v>
      </c>
      <c r="L165" s="19"/>
      <c r="M165" s="20" t="s">
        <v>34</v>
      </c>
      <c r="N165" s="20" t="s">
        <v>34</v>
      </c>
      <c r="O165" s="18" t="s">
        <v>69</v>
      </c>
      <c r="P165" s="18"/>
      <c r="Q165" s="18"/>
      <c r="R165" s="18"/>
      <c r="S165" s="18"/>
      <c r="T165" s="18"/>
      <c r="U165" s="18"/>
      <c r="V165" s="18"/>
      <c r="W165" s="34"/>
    </row>
    <row r="166" spans="1:23" x14ac:dyDescent="0.2">
      <c r="A166" s="497"/>
      <c r="B166" s="499"/>
      <c r="C166" s="501"/>
      <c r="D166" s="501"/>
      <c r="E166" s="503"/>
      <c r="F166" s="17">
        <v>9</v>
      </c>
      <c r="G166" s="18" t="s">
        <v>6895</v>
      </c>
      <c r="H166" s="18" t="s">
        <v>19356</v>
      </c>
      <c r="I166" s="80"/>
      <c r="J166" s="18" t="s">
        <v>44</v>
      </c>
      <c r="K166" s="19">
        <v>10</v>
      </c>
      <c r="L166" s="19"/>
      <c r="M166" s="20" t="s">
        <v>34</v>
      </c>
      <c r="N166" s="20" t="s">
        <v>34</v>
      </c>
      <c r="O166" s="18" t="s">
        <v>35</v>
      </c>
      <c r="P166" s="18"/>
      <c r="Q166" s="18"/>
      <c r="R166" s="18"/>
      <c r="S166" s="18"/>
      <c r="T166" s="18"/>
      <c r="U166" s="18"/>
      <c r="V166" s="18"/>
      <c r="W166" s="34"/>
    </row>
    <row r="167" spans="1:23" x14ac:dyDescent="0.2">
      <c r="A167" s="497"/>
      <c r="B167" s="499"/>
      <c r="C167" s="501"/>
      <c r="D167" s="501"/>
      <c r="E167" s="503"/>
      <c r="F167" s="17">
        <v>10</v>
      </c>
      <c r="G167" s="18" t="s">
        <v>19357</v>
      </c>
      <c r="H167" s="18" t="s">
        <v>19358</v>
      </c>
      <c r="I167" s="80"/>
      <c r="J167" s="18" t="s">
        <v>32</v>
      </c>
      <c r="K167" s="19">
        <v>1</v>
      </c>
      <c r="L167" s="19"/>
      <c r="M167" s="20" t="s">
        <v>34</v>
      </c>
      <c r="N167" s="20" t="s">
        <v>34</v>
      </c>
      <c r="O167" s="18" t="s">
        <v>56</v>
      </c>
      <c r="P167" s="18"/>
      <c r="Q167" s="18"/>
      <c r="R167" s="18"/>
      <c r="S167" s="18"/>
      <c r="T167" s="18"/>
      <c r="U167" s="18"/>
      <c r="V167" s="18"/>
      <c r="W167" s="34"/>
    </row>
    <row r="168" spans="1:23" x14ac:dyDescent="0.2">
      <c r="A168" s="497"/>
      <c r="B168" s="499"/>
      <c r="C168" s="501"/>
      <c r="D168" s="501"/>
      <c r="E168" s="503"/>
      <c r="F168" s="17">
        <v>11</v>
      </c>
      <c r="G168" s="18" t="s">
        <v>2540</v>
      </c>
      <c r="H168" s="18" t="s">
        <v>19359</v>
      </c>
      <c r="I168" s="80"/>
      <c r="J168" s="18" t="s">
        <v>123</v>
      </c>
      <c r="K168" s="19"/>
      <c r="L168" s="19"/>
      <c r="M168" s="20" t="s">
        <v>34</v>
      </c>
      <c r="N168" s="20" t="s">
        <v>34</v>
      </c>
      <c r="O168" s="18" t="s">
        <v>124</v>
      </c>
      <c r="P168" s="18"/>
      <c r="Q168" s="18"/>
      <c r="R168" s="18"/>
      <c r="S168" s="18"/>
      <c r="T168" s="18"/>
      <c r="U168" s="18"/>
      <c r="V168" s="18"/>
      <c r="W168" s="34"/>
    </row>
    <row r="169" spans="1:23" x14ac:dyDescent="0.2">
      <c r="A169" s="496" t="s">
        <v>19360</v>
      </c>
      <c r="B169" s="498" t="s">
        <v>19070</v>
      </c>
      <c r="C169" s="500"/>
      <c r="D169" s="500"/>
      <c r="E169" s="502">
        <v>16777215</v>
      </c>
      <c r="F169" s="27">
        <v>1</v>
      </c>
      <c r="G169" s="28" t="s">
        <v>2538</v>
      </c>
      <c r="H169" s="28" t="s">
        <v>19361</v>
      </c>
      <c r="I169" s="79"/>
      <c r="J169" s="28" t="s">
        <v>123</v>
      </c>
      <c r="K169" s="29"/>
      <c r="L169" s="29"/>
      <c r="M169" s="30" t="s">
        <v>33</v>
      </c>
      <c r="N169" s="30" t="s">
        <v>33</v>
      </c>
      <c r="O169" s="28" t="s">
        <v>124</v>
      </c>
      <c r="P169" s="28"/>
      <c r="Q169" s="28"/>
      <c r="R169" s="28"/>
      <c r="S169" s="28"/>
      <c r="T169" s="28"/>
      <c r="U169" s="28"/>
      <c r="V169" s="28"/>
      <c r="W169" s="33"/>
    </row>
    <row r="170" spans="1:23" x14ac:dyDescent="0.2">
      <c r="A170" s="497"/>
      <c r="B170" s="499"/>
      <c r="C170" s="501"/>
      <c r="D170" s="501"/>
      <c r="E170" s="503"/>
      <c r="F170" s="17">
        <v>2</v>
      </c>
      <c r="G170" s="18" t="s">
        <v>10273</v>
      </c>
      <c r="H170" s="18" t="s">
        <v>19362</v>
      </c>
      <c r="I170" s="80"/>
      <c r="J170" s="18" t="s">
        <v>44</v>
      </c>
      <c r="K170" s="19">
        <v>13</v>
      </c>
      <c r="L170" s="19"/>
      <c r="M170" s="20" t="s">
        <v>34</v>
      </c>
      <c r="N170" s="20" t="s">
        <v>34</v>
      </c>
      <c r="O170" s="18" t="s">
        <v>58</v>
      </c>
      <c r="P170" s="18"/>
      <c r="Q170" s="18"/>
      <c r="R170" s="18"/>
      <c r="S170" s="18"/>
      <c r="T170" s="18"/>
      <c r="U170" s="18"/>
      <c r="V170" s="18"/>
      <c r="W170" s="34"/>
    </row>
    <row r="171" spans="1:23" x14ac:dyDescent="0.2">
      <c r="A171" s="497"/>
      <c r="B171" s="499"/>
      <c r="C171" s="501"/>
      <c r="D171" s="501"/>
      <c r="E171" s="503"/>
      <c r="F171" s="17">
        <v>3</v>
      </c>
      <c r="G171" s="18" t="s">
        <v>6895</v>
      </c>
      <c r="H171" s="18" t="s">
        <v>19363</v>
      </c>
      <c r="I171" s="80"/>
      <c r="J171" s="18" t="s">
        <v>44</v>
      </c>
      <c r="K171" s="19">
        <v>10</v>
      </c>
      <c r="L171" s="19"/>
      <c r="M171" s="20" t="s">
        <v>34</v>
      </c>
      <c r="N171" s="20" t="s">
        <v>34</v>
      </c>
      <c r="O171" s="18" t="s">
        <v>35</v>
      </c>
      <c r="P171" s="18"/>
      <c r="Q171" s="18"/>
      <c r="R171" s="18"/>
      <c r="S171" s="18"/>
      <c r="T171" s="18"/>
      <c r="U171" s="18"/>
      <c r="V171" s="18"/>
      <c r="W171" s="34"/>
    </row>
    <row r="172" spans="1:23" x14ac:dyDescent="0.2">
      <c r="A172" s="497"/>
      <c r="B172" s="499"/>
      <c r="C172" s="501"/>
      <c r="D172" s="501"/>
      <c r="E172" s="503"/>
      <c r="F172" s="17">
        <v>4</v>
      </c>
      <c r="G172" s="18" t="s">
        <v>1420</v>
      </c>
      <c r="H172" s="18" t="s">
        <v>19364</v>
      </c>
      <c r="I172" s="80"/>
      <c r="J172" s="18" t="s">
        <v>44</v>
      </c>
      <c r="K172" s="19">
        <v>40</v>
      </c>
      <c r="L172" s="19"/>
      <c r="M172" s="20" t="s">
        <v>34</v>
      </c>
      <c r="N172" s="20" t="s">
        <v>34</v>
      </c>
      <c r="O172" s="18" t="s">
        <v>204</v>
      </c>
      <c r="P172" s="18"/>
      <c r="Q172" s="18"/>
      <c r="R172" s="18"/>
      <c r="S172" s="18"/>
      <c r="T172" s="18"/>
      <c r="U172" s="18"/>
      <c r="V172" s="18"/>
      <c r="W172" s="34"/>
    </row>
    <row r="173" spans="1:23" x14ac:dyDescent="0.2">
      <c r="A173" s="497"/>
      <c r="B173" s="499"/>
      <c r="C173" s="501"/>
      <c r="D173" s="501"/>
      <c r="E173" s="503"/>
      <c r="F173" s="17">
        <v>5</v>
      </c>
      <c r="G173" s="18" t="s">
        <v>1576</v>
      </c>
      <c r="H173" s="18" t="s">
        <v>19365</v>
      </c>
      <c r="I173" s="80"/>
      <c r="J173" s="18" t="s">
        <v>44</v>
      </c>
      <c r="K173" s="19">
        <v>1000</v>
      </c>
      <c r="L173" s="19"/>
      <c r="M173" s="20" t="s">
        <v>34</v>
      </c>
      <c r="N173" s="20" t="s">
        <v>34</v>
      </c>
      <c r="O173" s="18" t="s">
        <v>511</v>
      </c>
      <c r="P173" s="18"/>
      <c r="Q173" s="18"/>
      <c r="R173" s="18"/>
      <c r="S173" s="18"/>
      <c r="T173" s="18"/>
      <c r="U173" s="18"/>
      <c r="V173" s="18"/>
      <c r="W173" s="34"/>
    </row>
    <row r="174" spans="1:23" x14ac:dyDescent="0.2">
      <c r="A174" s="497"/>
      <c r="B174" s="499"/>
      <c r="C174" s="501"/>
      <c r="D174" s="501"/>
      <c r="E174" s="503"/>
      <c r="F174" s="17">
        <v>6</v>
      </c>
      <c r="G174" s="18" t="s">
        <v>3609</v>
      </c>
      <c r="H174" s="18" t="s">
        <v>19366</v>
      </c>
      <c r="I174" s="80"/>
      <c r="J174" s="18" t="s">
        <v>44</v>
      </c>
      <c r="K174" s="19">
        <v>10</v>
      </c>
      <c r="L174" s="19"/>
      <c r="M174" s="20" t="s">
        <v>34</v>
      </c>
      <c r="N174" s="20" t="s">
        <v>34</v>
      </c>
      <c r="O174" s="18" t="s">
        <v>35</v>
      </c>
      <c r="P174" s="18"/>
      <c r="Q174" s="18"/>
      <c r="R174" s="18"/>
      <c r="S174" s="18"/>
      <c r="T174" s="18"/>
      <c r="U174" s="18"/>
      <c r="V174" s="18"/>
      <c r="W174" s="34"/>
    </row>
    <row r="175" spans="1:23" x14ac:dyDescent="0.2">
      <c r="A175" s="497"/>
      <c r="B175" s="499"/>
      <c r="C175" s="501"/>
      <c r="D175" s="501"/>
      <c r="E175" s="503"/>
      <c r="F175" s="17">
        <v>7</v>
      </c>
      <c r="G175" s="18" t="s">
        <v>19367</v>
      </c>
      <c r="H175" s="18" t="s">
        <v>19368</v>
      </c>
      <c r="I175" s="80"/>
      <c r="J175" s="18" t="s">
        <v>123</v>
      </c>
      <c r="K175" s="19"/>
      <c r="L175" s="19"/>
      <c r="M175" s="20" t="s">
        <v>34</v>
      </c>
      <c r="N175" s="20" t="s">
        <v>34</v>
      </c>
      <c r="O175" s="18" t="s">
        <v>124</v>
      </c>
      <c r="P175" s="18"/>
      <c r="Q175" s="18"/>
      <c r="R175" s="18"/>
      <c r="S175" s="18"/>
      <c r="T175" s="18"/>
      <c r="U175" s="18"/>
      <c r="V175" s="18"/>
      <c r="W175" s="34"/>
    </row>
    <row r="176" spans="1:23" x14ac:dyDescent="0.2">
      <c r="A176" s="497"/>
      <c r="B176" s="499"/>
      <c r="C176" s="501"/>
      <c r="D176" s="501"/>
      <c r="E176" s="503"/>
      <c r="F176" s="17">
        <v>8</v>
      </c>
      <c r="G176" s="18" t="s">
        <v>13353</v>
      </c>
      <c r="H176" s="18" t="s">
        <v>19369</v>
      </c>
      <c r="I176" s="80"/>
      <c r="J176" s="18" t="s">
        <v>123</v>
      </c>
      <c r="K176" s="19"/>
      <c r="L176" s="19"/>
      <c r="M176" s="20" t="s">
        <v>34</v>
      </c>
      <c r="N176" s="20" t="s">
        <v>34</v>
      </c>
      <c r="O176" s="18" t="s">
        <v>124</v>
      </c>
      <c r="P176" s="18"/>
      <c r="Q176" s="18"/>
      <c r="R176" s="18"/>
      <c r="S176" s="18"/>
      <c r="T176" s="18"/>
      <c r="U176" s="18"/>
      <c r="V176" s="18"/>
      <c r="W176" s="34"/>
    </row>
    <row r="177" spans="1:23" x14ac:dyDescent="0.2">
      <c r="A177" s="496" t="s">
        <v>19071</v>
      </c>
      <c r="B177" s="498" t="s">
        <v>19072</v>
      </c>
      <c r="C177" s="500"/>
      <c r="D177" s="500"/>
      <c r="E177" s="502">
        <v>16777215</v>
      </c>
      <c r="F177" s="27">
        <v>1</v>
      </c>
      <c r="G177" s="28" t="s">
        <v>6438</v>
      </c>
      <c r="H177" s="28" t="s">
        <v>19370</v>
      </c>
      <c r="I177" s="79"/>
      <c r="J177" s="28" t="s">
        <v>32</v>
      </c>
      <c r="K177" s="29">
        <v>1</v>
      </c>
      <c r="L177" s="29"/>
      <c r="M177" s="30" t="s">
        <v>34</v>
      </c>
      <c r="N177" s="30" t="s">
        <v>34</v>
      </c>
      <c r="O177" s="28" t="s">
        <v>56</v>
      </c>
      <c r="P177" s="28"/>
      <c r="Q177" s="28"/>
      <c r="R177" s="28"/>
      <c r="S177" s="28"/>
      <c r="T177" s="28"/>
      <c r="U177" s="28"/>
      <c r="V177" s="28"/>
      <c r="W177" s="33"/>
    </row>
    <row r="178" spans="1:23" x14ac:dyDescent="0.2">
      <c r="A178" s="497"/>
      <c r="B178" s="499"/>
      <c r="C178" s="501"/>
      <c r="D178" s="501"/>
      <c r="E178" s="503"/>
      <c r="F178" s="17">
        <v>2</v>
      </c>
      <c r="G178" s="18" t="s">
        <v>7356</v>
      </c>
      <c r="H178" s="18" t="s">
        <v>19371</v>
      </c>
      <c r="I178" s="80"/>
      <c r="J178" s="18" t="s">
        <v>44</v>
      </c>
      <c r="K178" s="19">
        <v>8</v>
      </c>
      <c r="L178" s="19"/>
      <c r="M178" s="20" t="s">
        <v>34</v>
      </c>
      <c r="N178" s="20" t="s">
        <v>34</v>
      </c>
      <c r="O178" s="18"/>
      <c r="P178" s="18"/>
      <c r="Q178" s="18"/>
      <c r="R178" s="18"/>
      <c r="S178" s="18"/>
      <c r="T178" s="18"/>
      <c r="U178" s="18"/>
      <c r="V178" s="18"/>
      <c r="W178" s="34"/>
    </row>
    <row r="179" spans="1:23" x14ac:dyDescent="0.2">
      <c r="A179" s="497"/>
      <c r="B179" s="499"/>
      <c r="C179" s="501"/>
      <c r="D179" s="501"/>
      <c r="E179" s="503"/>
      <c r="F179" s="17">
        <v>3</v>
      </c>
      <c r="G179" s="18" t="s">
        <v>19372</v>
      </c>
      <c r="H179" s="18" t="s">
        <v>19373</v>
      </c>
      <c r="I179" s="80"/>
      <c r="J179" s="18" t="s">
        <v>44</v>
      </c>
      <c r="K179" s="19">
        <v>160</v>
      </c>
      <c r="L179" s="19"/>
      <c r="M179" s="20" t="s">
        <v>34</v>
      </c>
      <c r="N179" s="20" t="s">
        <v>34</v>
      </c>
      <c r="O179" s="18" t="s">
        <v>522</v>
      </c>
      <c r="P179" s="18"/>
      <c r="Q179" s="18"/>
      <c r="R179" s="18"/>
      <c r="S179" s="18"/>
      <c r="T179" s="18"/>
      <c r="U179" s="18"/>
      <c r="V179" s="18"/>
      <c r="W179" s="34"/>
    </row>
    <row r="180" spans="1:23" x14ac:dyDescent="0.2">
      <c r="A180" s="497"/>
      <c r="B180" s="499"/>
      <c r="C180" s="501"/>
      <c r="D180" s="501"/>
      <c r="E180" s="503"/>
      <c r="F180" s="17">
        <v>4</v>
      </c>
      <c r="G180" s="18" t="s">
        <v>3609</v>
      </c>
      <c r="H180" s="18" t="s">
        <v>19374</v>
      </c>
      <c r="I180" s="80"/>
      <c r="J180" s="18" t="s">
        <v>44</v>
      </c>
      <c r="K180" s="19">
        <v>10</v>
      </c>
      <c r="L180" s="19"/>
      <c r="M180" s="20" t="s">
        <v>34</v>
      </c>
      <c r="N180" s="20" t="s">
        <v>34</v>
      </c>
      <c r="O180" s="18" t="s">
        <v>35</v>
      </c>
      <c r="P180" s="18"/>
      <c r="Q180" s="18"/>
      <c r="R180" s="18"/>
      <c r="S180" s="18"/>
      <c r="T180" s="18"/>
      <c r="U180" s="18"/>
      <c r="V180" s="18"/>
      <c r="W180" s="34"/>
    </row>
    <row r="181" spans="1:23" x14ac:dyDescent="0.2">
      <c r="A181" s="497"/>
      <c r="B181" s="499"/>
      <c r="C181" s="501"/>
      <c r="D181" s="501"/>
      <c r="E181" s="503"/>
      <c r="F181" s="17">
        <v>5</v>
      </c>
      <c r="G181" s="18" t="s">
        <v>3639</v>
      </c>
      <c r="H181" s="18" t="s">
        <v>19375</v>
      </c>
      <c r="I181" s="80"/>
      <c r="J181" s="18" t="s">
        <v>123</v>
      </c>
      <c r="K181" s="19"/>
      <c r="L181" s="19"/>
      <c r="M181" s="20" t="s">
        <v>34</v>
      </c>
      <c r="N181" s="20" t="s">
        <v>34</v>
      </c>
      <c r="O181" s="18" t="s">
        <v>124</v>
      </c>
      <c r="P181" s="18"/>
      <c r="Q181" s="18"/>
      <c r="R181" s="18"/>
      <c r="S181" s="18"/>
      <c r="T181" s="18"/>
      <c r="U181" s="18"/>
      <c r="V181" s="18"/>
      <c r="W181" s="34"/>
    </row>
    <row r="182" spans="1:23" x14ac:dyDescent="0.2">
      <c r="A182" s="497"/>
      <c r="B182" s="499"/>
      <c r="C182" s="501"/>
      <c r="D182" s="501"/>
      <c r="E182" s="503"/>
      <c r="F182" s="17">
        <v>6</v>
      </c>
      <c r="G182" s="18" t="s">
        <v>3641</v>
      </c>
      <c r="H182" s="18" t="s">
        <v>19376</v>
      </c>
      <c r="I182" s="80"/>
      <c r="J182" s="18" t="s">
        <v>123</v>
      </c>
      <c r="K182" s="19"/>
      <c r="L182" s="19"/>
      <c r="M182" s="20" t="s">
        <v>34</v>
      </c>
      <c r="N182" s="20" t="s">
        <v>34</v>
      </c>
      <c r="O182" s="18" t="s">
        <v>124</v>
      </c>
      <c r="P182" s="18"/>
      <c r="Q182" s="18"/>
      <c r="R182" s="18"/>
      <c r="S182" s="18"/>
      <c r="T182" s="18"/>
      <c r="U182" s="18"/>
      <c r="V182" s="18"/>
      <c r="W182" s="34"/>
    </row>
    <row r="183" spans="1:23" x14ac:dyDescent="0.2">
      <c r="A183" s="496" t="s">
        <v>19377</v>
      </c>
      <c r="B183" s="498" t="s">
        <v>19074</v>
      </c>
      <c r="C183" s="500"/>
      <c r="D183" s="500"/>
      <c r="E183" s="502">
        <v>16777215</v>
      </c>
      <c r="F183" s="27">
        <v>1</v>
      </c>
      <c r="G183" s="28" t="s">
        <v>9341</v>
      </c>
      <c r="H183" s="28" t="s">
        <v>19378</v>
      </c>
      <c r="I183" s="79"/>
      <c r="J183" s="28" t="s">
        <v>44</v>
      </c>
      <c r="K183" s="29">
        <v>10</v>
      </c>
      <c r="L183" s="29"/>
      <c r="M183" s="30" t="s">
        <v>33</v>
      </c>
      <c r="N183" s="30" t="s">
        <v>33</v>
      </c>
      <c r="O183" s="28" t="s">
        <v>35</v>
      </c>
      <c r="P183" s="28"/>
      <c r="Q183" s="28"/>
      <c r="R183" s="28"/>
      <c r="S183" s="28"/>
      <c r="T183" s="28"/>
      <c r="U183" s="28"/>
      <c r="V183" s="28"/>
      <c r="W183" s="33"/>
    </row>
    <row r="184" spans="1:23" x14ac:dyDescent="0.2">
      <c r="A184" s="497"/>
      <c r="B184" s="499"/>
      <c r="C184" s="501"/>
      <c r="D184" s="501"/>
      <c r="E184" s="503"/>
      <c r="F184" s="17">
        <v>2</v>
      </c>
      <c r="G184" s="18" t="s">
        <v>19379</v>
      </c>
      <c r="H184" s="18" t="s">
        <v>19380</v>
      </c>
      <c r="I184" s="80"/>
      <c r="J184" s="18" t="s">
        <v>32</v>
      </c>
      <c r="K184" s="19">
        <v>1</v>
      </c>
      <c r="L184" s="19"/>
      <c r="M184" s="20" t="s">
        <v>33</v>
      </c>
      <c r="N184" s="20" t="s">
        <v>33</v>
      </c>
      <c r="O184" s="18" t="s">
        <v>56</v>
      </c>
      <c r="P184" s="18"/>
      <c r="Q184" s="18"/>
      <c r="R184" s="18"/>
      <c r="S184" s="18"/>
      <c r="T184" s="18"/>
      <c r="U184" s="18"/>
      <c r="V184" s="18"/>
      <c r="W184" s="34"/>
    </row>
    <row r="185" spans="1:23" x14ac:dyDescent="0.2">
      <c r="A185" s="497"/>
      <c r="B185" s="499"/>
      <c r="C185" s="501"/>
      <c r="D185" s="501"/>
      <c r="E185" s="503"/>
      <c r="F185" s="17">
        <v>3</v>
      </c>
      <c r="G185" s="18" t="s">
        <v>19381</v>
      </c>
      <c r="H185" s="18" t="s">
        <v>19382</v>
      </c>
      <c r="I185" s="80"/>
      <c r="J185" s="18" t="s">
        <v>32</v>
      </c>
      <c r="K185" s="19">
        <v>1</v>
      </c>
      <c r="L185" s="19"/>
      <c r="M185" s="20" t="s">
        <v>33</v>
      </c>
      <c r="N185" s="20" t="s">
        <v>33</v>
      </c>
      <c r="O185" s="18" t="s">
        <v>56</v>
      </c>
      <c r="P185" s="18"/>
      <c r="Q185" s="18"/>
      <c r="R185" s="18"/>
      <c r="S185" s="18"/>
      <c r="T185" s="18"/>
      <c r="U185" s="18"/>
      <c r="V185" s="18"/>
      <c r="W185" s="34"/>
    </row>
    <row r="186" spans="1:23" x14ac:dyDescent="0.2">
      <c r="A186" s="497"/>
      <c r="B186" s="499"/>
      <c r="C186" s="501"/>
      <c r="D186" s="501"/>
      <c r="E186" s="503"/>
      <c r="F186" s="17">
        <v>4</v>
      </c>
      <c r="G186" s="18" t="s">
        <v>19383</v>
      </c>
      <c r="H186" s="18" t="s">
        <v>19384</v>
      </c>
      <c r="I186" s="80"/>
      <c r="J186" s="18" t="s">
        <v>44</v>
      </c>
      <c r="K186" s="19">
        <v>5</v>
      </c>
      <c r="L186" s="19"/>
      <c r="M186" s="20" t="s">
        <v>33</v>
      </c>
      <c r="N186" s="20" t="s">
        <v>33</v>
      </c>
      <c r="O186" s="18" t="s">
        <v>69</v>
      </c>
      <c r="P186" s="18"/>
      <c r="Q186" s="18"/>
      <c r="R186" s="18"/>
      <c r="S186" s="18"/>
      <c r="T186" s="18"/>
      <c r="U186" s="18"/>
      <c r="V186" s="18"/>
      <c r="W186" s="34"/>
    </row>
    <row r="187" spans="1:23" x14ac:dyDescent="0.2">
      <c r="A187" s="497"/>
      <c r="B187" s="499"/>
      <c r="C187" s="501"/>
      <c r="D187" s="501"/>
      <c r="E187" s="503"/>
      <c r="F187" s="17">
        <v>5</v>
      </c>
      <c r="G187" s="18" t="s">
        <v>19385</v>
      </c>
      <c r="H187" s="18" t="s">
        <v>19386</v>
      </c>
      <c r="I187" s="80"/>
      <c r="J187" s="18" t="s">
        <v>44</v>
      </c>
      <c r="K187" s="19">
        <v>5</v>
      </c>
      <c r="L187" s="19"/>
      <c r="M187" s="20" t="s">
        <v>33</v>
      </c>
      <c r="N187" s="20" t="s">
        <v>33</v>
      </c>
      <c r="O187" s="18" t="s">
        <v>69</v>
      </c>
      <c r="P187" s="18"/>
      <c r="Q187" s="18"/>
      <c r="R187" s="18"/>
      <c r="S187" s="18"/>
      <c r="T187" s="18"/>
      <c r="U187" s="18"/>
      <c r="V187" s="18"/>
      <c r="W187" s="34"/>
    </row>
    <row r="188" spans="1:23" x14ac:dyDescent="0.2">
      <c r="A188" s="497"/>
      <c r="B188" s="499"/>
      <c r="C188" s="501"/>
      <c r="D188" s="501"/>
      <c r="E188" s="503"/>
      <c r="F188" s="17">
        <v>6</v>
      </c>
      <c r="G188" s="18" t="s">
        <v>6708</v>
      </c>
      <c r="H188" s="18" t="s">
        <v>19387</v>
      </c>
      <c r="I188" s="80"/>
      <c r="J188" s="18" t="s">
        <v>134</v>
      </c>
      <c r="K188" s="19">
        <v>11</v>
      </c>
      <c r="L188" s="19">
        <v>0</v>
      </c>
      <c r="M188" s="20" t="s">
        <v>34</v>
      </c>
      <c r="N188" s="20" t="s">
        <v>34</v>
      </c>
      <c r="O188" s="18" t="s">
        <v>183</v>
      </c>
      <c r="P188" s="18"/>
      <c r="Q188" s="18"/>
      <c r="R188" s="18"/>
      <c r="S188" s="18"/>
      <c r="T188" s="18"/>
      <c r="U188" s="18"/>
      <c r="V188" s="18"/>
      <c r="W188" s="34"/>
    </row>
    <row r="189" spans="1:23" x14ac:dyDescent="0.2">
      <c r="A189" s="497"/>
      <c r="B189" s="499"/>
      <c r="C189" s="501"/>
      <c r="D189" s="501"/>
      <c r="E189" s="503"/>
      <c r="F189" s="17">
        <v>7</v>
      </c>
      <c r="G189" s="18" t="s">
        <v>3313</v>
      </c>
      <c r="H189" s="18" t="s">
        <v>19388</v>
      </c>
      <c r="I189" s="80"/>
      <c r="J189" s="18" t="s">
        <v>134</v>
      </c>
      <c r="K189" s="19">
        <v>11</v>
      </c>
      <c r="L189" s="19">
        <v>0</v>
      </c>
      <c r="M189" s="20" t="s">
        <v>34</v>
      </c>
      <c r="N189" s="20" t="s">
        <v>34</v>
      </c>
      <c r="O189" s="18" t="s">
        <v>183</v>
      </c>
      <c r="P189" s="18"/>
      <c r="Q189" s="18"/>
      <c r="R189" s="18"/>
      <c r="S189" s="18"/>
      <c r="T189" s="18"/>
      <c r="U189" s="18"/>
      <c r="V189" s="18"/>
      <c r="W189" s="34"/>
    </row>
    <row r="190" spans="1:23" x14ac:dyDescent="0.2">
      <c r="A190" s="496" t="s">
        <v>19389</v>
      </c>
      <c r="B190" s="498" t="s">
        <v>19076</v>
      </c>
      <c r="C190" s="500"/>
      <c r="D190" s="500"/>
      <c r="E190" s="502">
        <v>16777215</v>
      </c>
      <c r="F190" s="27">
        <v>1</v>
      </c>
      <c r="G190" s="28" t="s">
        <v>206</v>
      </c>
      <c r="H190" s="28" t="s">
        <v>19390</v>
      </c>
      <c r="I190" s="79"/>
      <c r="J190" s="28" t="s">
        <v>44</v>
      </c>
      <c r="K190" s="29">
        <v>4</v>
      </c>
      <c r="L190" s="29"/>
      <c r="M190" s="30" t="s">
        <v>34</v>
      </c>
      <c r="N190" s="30" t="s">
        <v>34</v>
      </c>
      <c r="O190" s="28" t="s">
        <v>47</v>
      </c>
      <c r="P190" s="28"/>
      <c r="Q190" s="28"/>
      <c r="R190" s="28"/>
      <c r="S190" s="28"/>
      <c r="T190" s="28"/>
      <c r="U190" s="28"/>
      <c r="V190" s="28"/>
      <c r="W190" s="33"/>
    </row>
    <row r="191" spans="1:23" x14ac:dyDescent="0.2">
      <c r="A191" s="497"/>
      <c r="B191" s="499"/>
      <c r="C191" s="501"/>
      <c r="D191" s="501"/>
      <c r="E191" s="503"/>
      <c r="F191" s="17">
        <v>2</v>
      </c>
      <c r="G191" s="18" t="s">
        <v>208</v>
      </c>
      <c r="H191" s="18" t="s">
        <v>19391</v>
      </c>
      <c r="I191" s="80"/>
      <c r="J191" s="18" t="s">
        <v>44</v>
      </c>
      <c r="K191" s="19">
        <v>4</v>
      </c>
      <c r="L191" s="19"/>
      <c r="M191" s="20" t="s">
        <v>34</v>
      </c>
      <c r="N191" s="20" t="s">
        <v>34</v>
      </c>
      <c r="O191" s="18" t="s">
        <v>47</v>
      </c>
      <c r="P191" s="18"/>
      <c r="Q191" s="18"/>
      <c r="R191" s="18"/>
      <c r="S191" s="18"/>
      <c r="T191" s="18"/>
      <c r="U191" s="18"/>
      <c r="V191" s="18"/>
      <c r="W191" s="34"/>
    </row>
    <row r="192" spans="1:23" x14ac:dyDescent="0.2">
      <c r="A192" s="497"/>
      <c r="B192" s="499"/>
      <c r="C192" s="501"/>
      <c r="D192" s="501"/>
      <c r="E192" s="503"/>
      <c r="F192" s="17">
        <v>3</v>
      </c>
      <c r="G192" s="18" t="s">
        <v>210</v>
      </c>
      <c r="H192" s="18" t="s">
        <v>19392</v>
      </c>
      <c r="I192" s="80"/>
      <c r="J192" s="18" t="s">
        <v>44</v>
      </c>
      <c r="K192" s="19">
        <v>8</v>
      </c>
      <c r="L192" s="19"/>
      <c r="M192" s="20" t="s">
        <v>34</v>
      </c>
      <c r="N192" s="20" t="s">
        <v>34</v>
      </c>
      <c r="O192" s="18" t="s">
        <v>45</v>
      </c>
      <c r="P192" s="18"/>
      <c r="Q192" s="18"/>
      <c r="R192" s="18"/>
      <c r="S192" s="18"/>
      <c r="T192" s="18"/>
      <c r="U192" s="18"/>
      <c r="V192" s="18"/>
      <c r="W192" s="34"/>
    </row>
    <row r="193" spans="1:23" x14ac:dyDescent="0.2">
      <c r="A193" s="497"/>
      <c r="B193" s="499"/>
      <c r="C193" s="501"/>
      <c r="D193" s="501"/>
      <c r="E193" s="503"/>
      <c r="F193" s="17">
        <v>4</v>
      </c>
      <c r="G193" s="18" t="s">
        <v>3745</v>
      </c>
      <c r="H193" s="18" t="s">
        <v>19393</v>
      </c>
      <c r="I193" s="80"/>
      <c r="J193" s="18" t="s">
        <v>123</v>
      </c>
      <c r="K193" s="19"/>
      <c r="L193" s="19"/>
      <c r="M193" s="20" t="s">
        <v>34</v>
      </c>
      <c r="N193" s="20" t="s">
        <v>34</v>
      </c>
      <c r="O193" s="18" t="s">
        <v>124</v>
      </c>
      <c r="P193" s="18"/>
      <c r="Q193" s="18"/>
      <c r="R193" s="18"/>
      <c r="S193" s="18"/>
      <c r="T193" s="18"/>
      <c r="U193" s="18"/>
      <c r="V193" s="18"/>
      <c r="W193" s="34"/>
    </row>
    <row r="194" spans="1:23" x14ac:dyDescent="0.2">
      <c r="A194" s="497"/>
      <c r="B194" s="499"/>
      <c r="C194" s="501"/>
      <c r="D194" s="501"/>
      <c r="E194" s="503"/>
      <c r="F194" s="17">
        <v>5</v>
      </c>
      <c r="G194" s="18" t="s">
        <v>3747</v>
      </c>
      <c r="H194" s="18" t="s">
        <v>19394</v>
      </c>
      <c r="I194" s="80"/>
      <c r="J194" s="18" t="s">
        <v>32</v>
      </c>
      <c r="K194" s="19">
        <v>1</v>
      </c>
      <c r="L194" s="19"/>
      <c r="M194" s="20" t="s">
        <v>34</v>
      </c>
      <c r="N194" s="20" t="s">
        <v>34</v>
      </c>
      <c r="O194" s="18" t="s">
        <v>56</v>
      </c>
      <c r="P194" s="18"/>
      <c r="Q194" s="18"/>
      <c r="R194" s="18"/>
      <c r="S194" s="18"/>
      <c r="T194" s="18"/>
      <c r="U194" s="18"/>
      <c r="V194" s="18"/>
      <c r="W194" s="34"/>
    </row>
    <row r="195" spans="1:23" x14ac:dyDescent="0.2">
      <c r="A195" s="497"/>
      <c r="B195" s="499"/>
      <c r="C195" s="501"/>
      <c r="D195" s="501"/>
      <c r="E195" s="503"/>
      <c r="F195" s="17">
        <v>6</v>
      </c>
      <c r="G195" s="18" t="s">
        <v>3751</v>
      </c>
      <c r="H195" s="18" t="s">
        <v>19395</v>
      </c>
      <c r="I195" s="80"/>
      <c r="J195" s="18" t="s">
        <v>32</v>
      </c>
      <c r="K195" s="19">
        <v>1</v>
      </c>
      <c r="L195" s="19"/>
      <c r="M195" s="20" t="s">
        <v>34</v>
      </c>
      <c r="N195" s="20" t="s">
        <v>34</v>
      </c>
      <c r="O195" s="18" t="s">
        <v>56</v>
      </c>
      <c r="P195" s="18"/>
      <c r="Q195" s="18"/>
      <c r="R195" s="18"/>
      <c r="S195" s="18"/>
      <c r="T195" s="18"/>
      <c r="U195" s="18"/>
      <c r="V195" s="18"/>
      <c r="W195" s="34"/>
    </row>
    <row r="196" spans="1:23" x14ac:dyDescent="0.2">
      <c r="A196" s="497"/>
      <c r="B196" s="499"/>
      <c r="C196" s="501"/>
      <c r="D196" s="501"/>
      <c r="E196" s="503"/>
      <c r="F196" s="17">
        <v>7</v>
      </c>
      <c r="G196" s="18" t="s">
        <v>19396</v>
      </c>
      <c r="H196" s="18" t="s">
        <v>19397</v>
      </c>
      <c r="I196" s="80"/>
      <c r="J196" s="18" t="s">
        <v>44</v>
      </c>
      <c r="K196" s="19">
        <v>20</v>
      </c>
      <c r="L196" s="19"/>
      <c r="M196" s="20" t="s">
        <v>34</v>
      </c>
      <c r="N196" s="20" t="s">
        <v>34</v>
      </c>
      <c r="O196" s="18" t="s">
        <v>235</v>
      </c>
      <c r="P196" s="18"/>
      <c r="Q196" s="18"/>
      <c r="R196" s="18"/>
      <c r="S196" s="18"/>
      <c r="T196" s="18"/>
      <c r="U196" s="18"/>
      <c r="V196" s="18"/>
      <c r="W196" s="34"/>
    </row>
    <row r="197" spans="1:23" x14ac:dyDescent="0.2">
      <c r="A197" s="497"/>
      <c r="B197" s="499"/>
      <c r="C197" s="501"/>
      <c r="D197" s="501"/>
      <c r="E197" s="503"/>
      <c r="F197" s="17">
        <v>8</v>
      </c>
      <c r="G197" s="18" t="s">
        <v>19398</v>
      </c>
      <c r="H197" s="18" t="s">
        <v>19399</v>
      </c>
      <c r="I197" s="80"/>
      <c r="J197" s="18" t="s">
        <v>44</v>
      </c>
      <c r="K197" s="19">
        <v>10</v>
      </c>
      <c r="L197" s="19"/>
      <c r="M197" s="20" t="s">
        <v>34</v>
      </c>
      <c r="N197" s="20" t="s">
        <v>34</v>
      </c>
      <c r="O197" s="18" t="s">
        <v>35</v>
      </c>
      <c r="P197" s="18"/>
      <c r="Q197" s="18"/>
      <c r="R197" s="18"/>
      <c r="S197" s="18"/>
      <c r="T197" s="18"/>
      <c r="U197" s="18"/>
      <c r="V197" s="18"/>
      <c r="W197" s="34"/>
    </row>
    <row r="198" spans="1:23" x14ac:dyDescent="0.2">
      <c r="A198" s="497"/>
      <c r="B198" s="499"/>
      <c r="C198" s="501"/>
      <c r="D198" s="501"/>
      <c r="E198" s="503"/>
      <c r="F198" s="17">
        <v>9</v>
      </c>
      <c r="G198" s="18" t="s">
        <v>3639</v>
      </c>
      <c r="H198" s="18" t="s">
        <v>19400</v>
      </c>
      <c r="I198" s="80"/>
      <c r="J198" s="18" t="s">
        <v>123</v>
      </c>
      <c r="K198" s="19"/>
      <c r="L198" s="19"/>
      <c r="M198" s="20" t="s">
        <v>34</v>
      </c>
      <c r="N198" s="20" t="s">
        <v>34</v>
      </c>
      <c r="O198" s="18" t="s">
        <v>124</v>
      </c>
      <c r="P198" s="18"/>
      <c r="Q198" s="18"/>
      <c r="R198" s="18"/>
      <c r="S198" s="18"/>
      <c r="T198" s="18"/>
      <c r="U198" s="18"/>
      <c r="V198" s="18"/>
      <c r="W198" s="34"/>
    </row>
    <row r="199" spans="1:23" x14ac:dyDescent="0.2">
      <c r="A199" s="496" t="s">
        <v>19401</v>
      </c>
      <c r="B199" s="498" t="s">
        <v>19078</v>
      </c>
      <c r="C199" s="500"/>
      <c r="D199" s="500"/>
      <c r="E199" s="502">
        <v>16777215</v>
      </c>
      <c r="F199" s="27">
        <v>1</v>
      </c>
      <c r="G199" s="28" t="s">
        <v>19402</v>
      </c>
      <c r="H199" s="28" t="s">
        <v>19403</v>
      </c>
      <c r="I199" s="79"/>
      <c r="J199" s="28" t="s">
        <v>44</v>
      </c>
      <c r="K199" s="29">
        <v>2</v>
      </c>
      <c r="L199" s="29"/>
      <c r="M199" s="30" t="s">
        <v>33</v>
      </c>
      <c r="N199" s="30" t="s">
        <v>33</v>
      </c>
      <c r="O199" s="28" t="s">
        <v>40</v>
      </c>
      <c r="P199" s="28"/>
      <c r="Q199" s="28"/>
      <c r="R199" s="28"/>
      <c r="S199" s="28"/>
      <c r="T199" s="28"/>
      <c r="U199" s="28"/>
      <c r="V199" s="28"/>
      <c r="W199" s="33"/>
    </row>
    <row r="200" spans="1:23" x14ac:dyDescent="0.2">
      <c r="A200" s="497"/>
      <c r="B200" s="499"/>
      <c r="C200" s="501"/>
      <c r="D200" s="501"/>
      <c r="E200" s="503"/>
      <c r="F200" s="17">
        <v>2</v>
      </c>
      <c r="G200" s="18" t="s">
        <v>19404</v>
      </c>
      <c r="H200" s="18" t="s">
        <v>19405</v>
      </c>
      <c r="I200" s="80"/>
      <c r="J200" s="18" t="s">
        <v>44</v>
      </c>
      <c r="K200" s="19">
        <v>6</v>
      </c>
      <c r="L200" s="19"/>
      <c r="M200" s="20" t="s">
        <v>33</v>
      </c>
      <c r="N200" s="20" t="s">
        <v>33</v>
      </c>
      <c r="O200" s="18" t="s">
        <v>42</v>
      </c>
      <c r="P200" s="18"/>
      <c r="Q200" s="18"/>
      <c r="R200" s="18"/>
      <c r="S200" s="18"/>
      <c r="T200" s="18"/>
      <c r="U200" s="18"/>
      <c r="V200" s="18"/>
      <c r="W200" s="34"/>
    </row>
    <row r="201" spans="1:23" x14ac:dyDescent="0.2">
      <c r="A201" s="497"/>
      <c r="B201" s="499"/>
      <c r="C201" s="501"/>
      <c r="D201" s="501"/>
      <c r="E201" s="503"/>
      <c r="F201" s="17">
        <v>3</v>
      </c>
      <c r="G201" s="18" t="s">
        <v>19406</v>
      </c>
      <c r="H201" s="18" t="s">
        <v>19407</v>
      </c>
      <c r="I201" s="80"/>
      <c r="J201" s="18" t="s">
        <v>44</v>
      </c>
      <c r="K201" s="19">
        <v>2</v>
      </c>
      <c r="L201" s="19"/>
      <c r="M201" s="20" t="s">
        <v>33</v>
      </c>
      <c r="N201" s="20" t="s">
        <v>33</v>
      </c>
      <c r="O201" s="18" t="s">
        <v>40</v>
      </c>
      <c r="P201" s="18"/>
      <c r="Q201" s="18"/>
      <c r="R201" s="18"/>
      <c r="S201" s="18"/>
      <c r="T201" s="18"/>
      <c r="U201" s="18"/>
      <c r="V201" s="18"/>
      <c r="W201" s="34"/>
    </row>
    <row r="202" spans="1:23" x14ac:dyDescent="0.2">
      <c r="A202" s="497"/>
      <c r="B202" s="499"/>
      <c r="C202" s="501"/>
      <c r="D202" s="501"/>
      <c r="E202" s="503"/>
      <c r="F202" s="17">
        <v>4</v>
      </c>
      <c r="G202" s="18" t="s">
        <v>13417</v>
      </c>
      <c r="H202" s="18" t="s">
        <v>19408</v>
      </c>
      <c r="I202" s="80"/>
      <c r="J202" s="18" t="s">
        <v>32</v>
      </c>
      <c r="K202" s="19">
        <v>1</v>
      </c>
      <c r="L202" s="19"/>
      <c r="M202" s="20" t="s">
        <v>33</v>
      </c>
      <c r="N202" s="20" t="s">
        <v>33</v>
      </c>
      <c r="O202" s="18" t="s">
        <v>56</v>
      </c>
      <c r="P202" s="18"/>
      <c r="Q202" s="18"/>
      <c r="R202" s="18"/>
      <c r="S202" s="18"/>
      <c r="T202" s="18"/>
      <c r="U202" s="18"/>
      <c r="V202" s="18"/>
      <c r="W202" s="34"/>
    </row>
    <row r="203" spans="1:23" x14ac:dyDescent="0.2">
      <c r="A203" s="497"/>
      <c r="B203" s="499"/>
      <c r="C203" s="501"/>
      <c r="D203" s="501"/>
      <c r="E203" s="503"/>
      <c r="F203" s="17">
        <v>5</v>
      </c>
      <c r="G203" s="18" t="s">
        <v>1430</v>
      </c>
      <c r="H203" s="18" t="s">
        <v>19409</v>
      </c>
      <c r="I203" s="80"/>
      <c r="J203" s="18" t="s">
        <v>44</v>
      </c>
      <c r="K203" s="19">
        <v>10</v>
      </c>
      <c r="L203" s="19"/>
      <c r="M203" s="20" t="s">
        <v>33</v>
      </c>
      <c r="N203" s="20" t="s">
        <v>33</v>
      </c>
      <c r="O203" s="18" t="s">
        <v>35</v>
      </c>
      <c r="P203" s="18"/>
      <c r="Q203" s="18"/>
      <c r="R203" s="18"/>
      <c r="S203" s="18"/>
      <c r="T203" s="18"/>
      <c r="U203" s="18"/>
      <c r="V203" s="18"/>
      <c r="W203" s="34"/>
    </row>
    <row r="204" spans="1:23" x14ac:dyDescent="0.2">
      <c r="A204" s="497"/>
      <c r="B204" s="499"/>
      <c r="C204" s="501"/>
      <c r="D204" s="501"/>
      <c r="E204" s="503"/>
      <c r="F204" s="17">
        <v>6</v>
      </c>
      <c r="G204" s="18" t="s">
        <v>19090</v>
      </c>
      <c r="H204" s="18" t="s">
        <v>19410</v>
      </c>
      <c r="I204" s="80"/>
      <c r="J204" s="18" t="s">
        <v>44</v>
      </c>
      <c r="K204" s="19">
        <v>8</v>
      </c>
      <c r="L204" s="19"/>
      <c r="M204" s="20" t="s">
        <v>33</v>
      </c>
      <c r="N204" s="20" t="s">
        <v>33</v>
      </c>
      <c r="O204" s="18" t="s">
        <v>45</v>
      </c>
      <c r="P204" s="18"/>
      <c r="Q204" s="18"/>
      <c r="R204" s="18"/>
      <c r="S204" s="18"/>
      <c r="T204" s="18"/>
      <c r="U204" s="18"/>
      <c r="V204" s="18"/>
      <c r="W204" s="34"/>
    </row>
    <row r="205" spans="1:23" x14ac:dyDescent="0.2">
      <c r="A205" s="497"/>
      <c r="B205" s="499"/>
      <c r="C205" s="501"/>
      <c r="D205" s="501"/>
      <c r="E205" s="503"/>
      <c r="F205" s="17">
        <v>7</v>
      </c>
      <c r="G205" s="18" t="s">
        <v>206</v>
      </c>
      <c r="H205" s="18" t="s">
        <v>19411</v>
      </c>
      <c r="I205" s="80"/>
      <c r="J205" s="18" t="s">
        <v>44</v>
      </c>
      <c r="K205" s="19">
        <v>4</v>
      </c>
      <c r="L205" s="19"/>
      <c r="M205" s="20" t="s">
        <v>33</v>
      </c>
      <c r="N205" s="20" t="s">
        <v>33</v>
      </c>
      <c r="O205" s="18" t="s">
        <v>47</v>
      </c>
      <c r="P205" s="18"/>
      <c r="Q205" s="18"/>
      <c r="R205" s="18"/>
      <c r="S205" s="18"/>
      <c r="T205" s="18"/>
      <c r="U205" s="18"/>
      <c r="V205" s="18"/>
      <c r="W205" s="34"/>
    </row>
    <row r="206" spans="1:23" x14ac:dyDescent="0.2">
      <c r="A206" s="497"/>
      <c r="B206" s="499"/>
      <c r="C206" s="501"/>
      <c r="D206" s="501"/>
      <c r="E206" s="503"/>
      <c r="F206" s="17">
        <v>8</v>
      </c>
      <c r="G206" s="18" t="s">
        <v>208</v>
      </c>
      <c r="H206" s="18" t="s">
        <v>19412</v>
      </c>
      <c r="I206" s="80"/>
      <c r="J206" s="18" t="s">
        <v>44</v>
      </c>
      <c r="K206" s="19">
        <v>4</v>
      </c>
      <c r="L206" s="19"/>
      <c r="M206" s="20" t="s">
        <v>33</v>
      </c>
      <c r="N206" s="20" t="s">
        <v>33</v>
      </c>
      <c r="O206" s="18" t="s">
        <v>47</v>
      </c>
      <c r="P206" s="18"/>
      <c r="Q206" s="18"/>
      <c r="R206" s="18"/>
      <c r="S206" s="18"/>
      <c r="T206" s="18"/>
      <c r="U206" s="18"/>
      <c r="V206" s="18"/>
      <c r="W206" s="34"/>
    </row>
    <row r="207" spans="1:23" x14ac:dyDescent="0.2">
      <c r="A207" s="497"/>
      <c r="B207" s="499"/>
      <c r="C207" s="501"/>
      <c r="D207" s="501"/>
      <c r="E207" s="503"/>
      <c r="F207" s="17">
        <v>9</v>
      </c>
      <c r="G207" s="18" t="s">
        <v>210</v>
      </c>
      <c r="H207" s="18" t="s">
        <v>19413</v>
      </c>
      <c r="I207" s="80"/>
      <c r="J207" s="18" t="s">
        <v>44</v>
      </c>
      <c r="K207" s="19">
        <v>8</v>
      </c>
      <c r="L207" s="19"/>
      <c r="M207" s="20" t="s">
        <v>33</v>
      </c>
      <c r="N207" s="20" t="s">
        <v>33</v>
      </c>
      <c r="O207" s="18" t="s">
        <v>45</v>
      </c>
      <c r="P207" s="18"/>
      <c r="Q207" s="18"/>
      <c r="R207" s="18"/>
      <c r="S207" s="18"/>
      <c r="T207" s="18"/>
      <c r="U207" s="18"/>
      <c r="V207" s="18"/>
      <c r="W207" s="34"/>
    </row>
    <row r="208" spans="1:23" x14ac:dyDescent="0.2">
      <c r="A208" s="497"/>
      <c r="B208" s="499"/>
      <c r="C208" s="501"/>
      <c r="D208" s="501"/>
      <c r="E208" s="503"/>
      <c r="F208" s="17">
        <v>10</v>
      </c>
      <c r="G208" s="18" t="s">
        <v>6895</v>
      </c>
      <c r="H208" s="18" t="s">
        <v>19414</v>
      </c>
      <c r="I208" s="80"/>
      <c r="J208" s="18" t="s">
        <v>44</v>
      </c>
      <c r="K208" s="19">
        <v>10</v>
      </c>
      <c r="L208" s="19"/>
      <c r="M208" s="20" t="s">
        <v>34</v>
      </c>
      <c r="N208" s="20" t="s">
        <v>34</v>
      </c>
      <c r="O208" s="18" t="s">
        <v>35</v>
      </c>
      <c r="P208" s="18"/>
      <c r="Q208" s="18"/>
      <c r="R208" s="18"/>
      <c r="S208" s="18"/>
      <c r="T208" s="18"/>
      <c r="U208" s="18"/>
      <c r="V208" s="18"/>
      <c r="W208" s="34"/>
    </row>
    <row r="209" spans="1:23" x14ac:dyDescent="0.2">
      <c r="A209" s="497"/>
      <c r="B209" s="499"/>
      <c r="C209" s="501"/>
      <c r="D209" s="501"/>
      <c r="E209" s="503"/>
      <c r="F209" s="17">
        <v>11</v>
      </c>
      <c r="G209" s="18" t="s">
        <v>3609</v>
      </c>
      <c r="H209" s="18" t="s">
        <v>19415</v>
      </c>
      <c r="I209" s="80"/>
      <c r="J209" s="18" t="s">
        <v>44</v>
      </c>
      <c r="K209" s="19">
        <v>10</v>
      </c>
      <c r="L209" s="19"/>
      <c r="M209" s="20" t="s">
        <v>34</v>
      </c>
      <c r="N209" s="20" t="s">
        <v>34</v>
      </c>
      <c r="O209" s="18" t="s">
        <v>35</v>
      </c>
      <c r="P209" s="18"/>
      <c r="Q209" s="18"/>
      <c r="R209" s="18"/>
      <c r="S209" s="18"/>
      <c r="T209" s="18"/>
      <c r="U209" s="18"/>
      <c r="V209" s="18"/>
      <c r="W209" s="34"/>
    </row>
    <row r="210" spans="1:23" x14ac:dyDescent="0.2">
      <c r="A210" s="497"/>
      <c r="B210" s="499"/>
      <c r="C210" s="501"/>
      <c r="D210" s="501"/>
      <c r="E210" s="503"/>
      <c r="F210" s="17">
        <v>12</v>
      </c>
      <c r="G210" s="18" t="s">
        <v>3639</v>
      </c>
      <c r="H210" s="18" t="s">
        <v>19416</v>
      </c>
      <c r="I210" s="80"/>
      <c r="J210" s="18" t="s">
        <v>123</v>
      </c>
      <c r="K210" s="19"/>
      <c r="L210" s="19"/>
      <c r="M210" s="20" t="s">
        <v>33</v>
      </c>
      <c r="N210" s="20" t="s">
        <v>34</v>
      </c>
      <c r="O210" s="18" t="s">
        <v>124</v>
      </c>
      <c r="P210" s="18"/>
      <c r="Q210" s="18"/>
      <c r="R210" s="18"/>
      <c r="S210" s="18"/>
      <c r="T210" s="18"/>
      <c r="U210" s="18"/>
      <c r="V210" s="18"/>
      <c r="W210" s="34"/>
    </row>
    <row r="211" spans="1:23" x14ac:dyDescent="0.2">
      <c r="A211" s="496" t="s">
        <v>19417</v>
      </c>
      <c r="B211" s="498" t="s">
        <v>19080</v>
      </c>
      <c r="C211" s="500"/>
      <c r="D211" s="500"/>
      <c r="E211" s="502">
        <v>16777215</v>
      </c>
      <c r="F211" s="27">
        <v>1</v>
      </c>
      <c r="G211" s="28" t="s">
        <v>19418</v>
      </c>
      <c r="H211" s="28" t="s">
        <v>19419</v>
      </c>
      <c r="I211" s="79"/>
      <c r="J211" s="28" t="s">
        <v>44</v>
      </c>
      <c r="K211" s="29">
        <v>13</v>
      </c>
      <c r="L211" s="29"/>
      <c r="M211" s="30" t="s">
        <v>33</v>
      </c>
      <c r="N211" s="30" t="s">
        <v>33</v>
      </c>
      <c r="O211" s="28" t="s">
        <v>58</v>
      </c>
      <c r="P211" s="28"/>
      <c r="Q211" s="28"/>
      <c r="R211" s="28"/>
      <c r="S211" s="28"/>
      <c r="T211" s="28"/>
      <c r="U211" s="28"/>
      <c r="V211" s="28"/>
      <c r="W211" s="33"/>
    </row>
    <row r="212" spans="1:23" x14ac:dyDescent="0.2">
      <c r="A212" s="497"/>
      <c r="B212" s="499"/>
      <c r="C212" s="501"/>
      <c r="D212" s="501"/>
      <c r="E212" s="503"/>
      <c r="F212" s="17">
        <v>2</v>
      </c>
      <c r="G212" s="18" t="s">
        <v>1576</v>
      </c>
      <c r="H212" s="18" t="s">
        <v>19420</v>
      </c>
      <c r="I212" s="80"/>
      <c r="J212" s="18" t="s">
        <v>44</v>
      </c>
      <c r="K212" s="19">
        <v>200</v>
      </c>
      <c r="L212" s="19"/>
      <c r="M212" s="20" t="s">
        <v>34</v>
      </c>
      <c r="N212" s="20" t="s">
        <v>34</v>
      </c>
      <c r="O212" s="18" t="s">
        <v>540</v>
      </c>
      <c r="P212" s="18"/>
      <c r="Q212" s="18"/>
      <c r="R212" s="18"/>
      <c r="S212" s="18"/>
      <c r="T212" s="18"/>
      <c r="U212" s="18"/>
      <c r="V212" s="18"/>
      <c r="W212" s="34"/>
    </row>
    <row r="213" spans="1:23" ht="13.8" thickBot="1" x14ac:dyDescent="0.25">
      <c r="A213" s="508"/>
      <c r="B213" s="509"/>
      <c r="C213" s="510"/>
      <c r="D213" s="510"/>
      <c r="E213" s="511"/>
      <c r="F213" s="35">
        <v>3</v>
      </c>
      <c r="G213" s="36" t="s">
        <v>3639</v>
      </c>
      <c r="H213" s="36" t="s">
        <v>19421</v>
      </c>
      <c r="I213" s="84"/>
      <c r="J213" s="36" t="s">
        <v>123</v>
      </c>
      <c r="K213" s="37"/>
      <c r="L213" s="37"/>
      <c r="M213" s="38" t="s">
        <v>34</v>
      </c>
      <c r="N213" s="38" t="s">
        <v>34</v>
      </c>
      <c r="O213" s="18" t="s">
        <v>124</v>
      </c>
      <c r="P213" s="18"/>
      <c r="Q213" s="18"/>
      <c r="R213" s="18"/>
      <c r="S213" s="18"/>
      <c r="T213" s="18"/>
      <c r="U213" s="18"/>
      <c r="V213" s="18"/>
      <c r="W213" s="34"/>
    </row>
    <row r="215" spans="1:23" x14ac:dyDescent="0.2">
      <c r="M215" s="40" t="s">
        <v>33</v>
      </c>
      <c r="N215" s="40" t="s">
        <v>33</v>
      </c>
    </row>
    <row r="216" spans="1:23" x14ac:dyDescent="0.2">
      <c r="M216" s="40" t="s">
        <v>34</v>
      </c>
      <c r="N216" s="40" t="s">
        <v>34</v>
      </c>
    </row>
  </sheetData>
  <mergeCells count="70">
    <mergeCell ref="A199:A210"/>
    <mergeCell ref="B199:B210"/>
    <mergeCell ref="C199:C210"/>
    <mergeCell ref="D199:D210"/>
    <mergeCell ref="E199:E210"/>
    <mergeCell ref="A211:A213"/>
    <mergeCell ref="B211:B213"/>
    <mergeCell ref="C211:C213"/>
    <mergeCell ref="D211:D213"/>
    <mergeCell ref="E211:E213"/>
    <mergeCell ref="A183:A189"/>
    <mergeCell ref="B183:B189"/>
    <mergeCell ref="C183:C189"/>
    <mergeCell ref="D183:D189"/>
    <mergeCell ref="E183:E189"/>
    <mergeCell ref="A190:A198"/>
    <mergeCell ref="B190:B198"/>
    <mergeCell ref="C190:C198"/>
    <mergeCell ref="D190:D198"/>
    <mergeCell ref="E190:E198"/>
    <mergeCell ref="A169:A176"/>
    <mergeCell ref="B169:B176"/>
    <mergeCell ref="C169:C176"/>
    <mergeCell ref="D169:D176"/>
    <mergeCell ref="E169:E176"/>
    <mergeCell ref="A177:A182"/>
    <mergeCell ref="B177:B182"/>
    <mergeCell ref="C177:C182"/>
    <mergeCell ref="D177:D182"/>
    <mergeCell ref="E177:E182"/>
    <mergeCell ref="A153:A157"/>
    <mergeCell ref="B153:B157"/>
    <mergeCell ref="C153:C157"/>
    <mergeCell ref="D153:D157"/>
    <mergeCell ref="E153:E157"/>
    <mergeCell ref="A158:A168"/>
    <mergeCell ref="B158:B168"/>
    <mergeCell ref="C158:C168"/>
    <mergeCell ref="D158:D168"/>
    <mergeCell ref="E158:E168"/>
    <mergeCell ref="A145:A149"/>
    <mergeCell ref="B145:B149"/>
    <mergeCell ref="C145:C149"/>
    <mergeCell ref="D145:D149"/>
    <mergeCell ref="E145:E149"/>
    <mergeCell ref="A150:A152"/>
    <mergeCell ref="B150:B152"/>
    <mergeCell ref="C150:C152"/>
    <mergeCell ref="D150:D152"/>
    <mergeCell ref="E150:E152"/>
    <mergeCell ref="A119:A140"/>
    <mergeCell ref="B119:B140"/>
    <mergeCell ref="C119:C140"/>
    <mergeCell ref="D119:D140"/>
    <mergeCell ref="E119:E140"/>
    <mergeCell ref="A141:A144"/>
    <mergeCell ref="B141:B144"/>
    <mergeCell ref="C141:C144"/>
    <mergeCell ref="D141:D144"/>
    <mergeCell ref="E141:E144"/>
    <mergeCell ref="A2:A38"/>
    <mergeCell ref="B2:B38"/>
    <mergeCell ref="C2:C38"/>
    <mergeCell ref="D2:D38"/>
    <mergeCell ref="E2:E38"/>
    <mergeCell ref="A39:A118"/>
    <mergeCell ref="B39:B118"/>
    <mergeCell ref="C39:C118"/>
    <mergeCell ref="D39:D118"/>
    <mergeCell ref="E39:E118"/>
  </mergeCells>
  <phoneticPr fontId="2"/>
  <dataValidations count="2">
    <dataValidation type="list" allowBlank="1" showInputMessage="1" showErrorMessage="1" sqref="N2:N213 JJ2:JJ213 TF2:TF213 ADB2:ADB213 AMX2:AMX213 AWT2:AWT213 BGP2:BGP213 BQL2:BQL213 CAH2:CAH213 CKD2:CKD213 CTZ2:CTZ213 DDV2:DDV213 DNR2:DNR213 DXN2:DXN213 EHJ2:EHJ213 ERF2:ERF213 FBB2:FBB213 FKX2:FKX213 FUT2:FUT213 GEP2:GEP213 GOL2:GOL213 GYH2:GYH213 HID2:HID213 HRZ2:HRZ213 IBV2:IBV213 ILR2:ILR213 IVN2:IVN213 JFJ2:JFJ213 JPF2:JPF213 JZB2:JZB213 KIX2:KIX213 KST2:KST213 LCP2:LCP213 LML2:LML213 LWH2:LWH213 MGD2:MGD213 MPZ2:MPZ213 MZV2:MZV213 NJR2:NJR213 NTN2:NTN213 ODJ2:ODJ213 ONF2:ONF213 OXB2:OXB213 PGX2:PGX213 PQT2:PQT213 QAP2:QAP213 QKL2:QKL213 QUH2:QUH213 RED2:RED213 RNZ2:RNZ213 RXV2:RXV213 SHR2:SHR213 SRN2:SRN213 TBJ2:TBJ213 TLF2:TLF213 TVB2:TVB213 UEX2:UEX213 UOT2:UOT213 UYP2:UYP213 VIL2:VIL213 VSH2:VSH213 WCD2:WCD213 WLZ2:WLZ213 WVV2:WVV213 N65538:N65749 JJ65538:JJ65749 TF65538:TF65749 ADB65538:ADB65749 AMX65538:AMX65749 AWT65538:AWT65749 BGP65538:BGP65749 BQL65538:BQL65749 CAH65538:CAH65749 CKD65538:CKD65749 CTZ65538:CTZ65749 DDV65538:DDV65749 DNR65538:DNR65749 DXN65538:DXN65749 EHJ65538:EHJ65749 ERF65538:ERF65749 FBB65538:FBB65749 FKX65538:FKX65749 FUT65538:FUT65749 GEP65538:GEP65749 GOL65538:GOL65749 GYH65538:GYH65749 HID65538:HID65749 HRZ65538:HRZ65749 IBV65538:IBV65749 ILR65538:ILR65749 IVN65538:IVN65749 JFJ65538:JFJ65749 JPF65538:JPF65749 JZB65538:JZB65749 KIX65538:KIX65749 KST65538:KST65749 LCP65538:LCP65749 LML65538:LML65749 LWH65538:LWH65749 MGD65538:MGD65749 MPZ65538:MPZ65749 MZV65538:MZV65749 NJR65538:NJR65749 NTN65538:NTN65749 ODJ65538:ODJ65749 ONF65538:ONF65749 OXB65538:OXB65749 PGX65538:PGX65749 PQT65538:PQT65749 QAP65538:QAP65749 QKL65538:QKL65749 QUH65538:QUH65749 RED65538:RED65749 RNZ65538:RNZ65749 RXV65538:RXV65749 SHR65538:SHR65749 SRN65538:SRN65749 TBJ65538:TBJ65749 TLF65538:TLF65749 TVB65538:TVB65749 UEX65538:UEX65749 UOT65538:UOT65749 UYP65538:UYP65749 VIL65538:VIL65749 VSH65538:VSH65749 WCD65538:WCD65749 WLZ65538:WLZ65749 WVV65538:WVV65749 N131074:N131285 JJ131074:JJ131285 TF131074:TF131285 ADB131074:ADB131285 AMX131074:AMX131285 AWT131074:AWT131285 BGP131074:BGP131285 BQL131074:BQL131285 CAH131074:CAH131285 CKD131074:CKD131285 CTZ131074:CTZ131285 DDV131074:DDV131285 DNR131074:DNR131285 DXN131074:DXN131285 EHJ131074:EHJ131285 ERF131074:ERF131285 FBB131074:FBB131285 FKX131074:FKX131285 FUT131074:FUT131285 GEP131074:GEP131285 GOL131074:GOL131285 GYH131074:GYH131285 HID131074:HID131285 HRZ131074:HRZ131285 IBV131074:IBV131285 ILR131074:ILR131285 IVN131074:IVN131285 JFJ131074:JFJ131285 JPF131074:JPF131285 JZB131074:JZB131285 KIX131074:KIX131285 KST131074:KST131285 LCP131074:LCP131285 LML131074:LML131285 LWH131074:LWH131285 MGD131074:MGD131285 MPZ131074:MPZ131285 MZV131074:MZV131285 NJR131074:NJR131285 NTN131074:NTN131285 ODJ131074:ODJ131285 ONF131074:ONF131285 OXB131074:OXB131285 PGX131074:PGX131285 PQT131074:PQT131285 QAP131074:QAP131285 QKL131074:QKL131285 QUH131074:QUH131285 RED131074:RED131285 RNZ131074:RNZ131285 RXV131074:RXV131285 SHR131074:SHR131285 SRN131074:SRN131285 TBJ131074:TBJ131285 TLF131074:TLF131285 TVB131074:TVB131285 UEX131074:UEX131285 UOT131074:UOT131285 UYP131074:UYP131285 VIL131074:VIL131285 VSH131074:VSH131285 WCD131074:WCD131285 WLZ131074:WLZ131285 WVV131074:WVV131285 N196610:N196821 JJ196610:JJ196821 TF196610:TF196821 ADB196610:ADB196821 AMX196610:AMX196821 AWT196610:AWT196821 BGP196610:BGP196821 BQL196610:BQL196821 CAH196610:CAH196821 CKD196610:CKD196821 CTZ196610:CTZ196821 DDV196610:DDV196821 DNR196610:DNR196821 DXN196610:DXN196821 EHJ196610:EHJ196821 ERF196610:ERF196821 FBB196610:FBB196821 FKX196610:FKX196821 FUT196610:FUT196821 GEP196610:GEP196821 GOL196610:GOL196821 GYH196610:GYH196821 HID196610:HID196821 HRZ196610:HRZ196821 IBV196610:IBV196821 ILR196610:ILR196821 IVN196610:IVN196821 JFJ196610:JFJ196821 JPF196610:JPF196821 JZB196610:JZB196821 KIX196610:KIX196821 KST196610:KST196821 LCP196610:LCP196821 LML196610:LML196821 LWH196610:LWH196821 MGD196610:MGD196821 MPZ196610:MPZ196821 MZV196610:MZV196821 NJR196610:NJR196821 NTN196610:NTN196821 ODJ196610:ODJ196821 ONF196610:ONF196821 OXB196610:OXB196821 PGX196610:PGX196821 PQT196610:PQT196821 QAP196610:QAP196821 QKL196610:QKL196821 QUH196610:QUH196821 RED196610:RED196821 RNZ196610:RNZ196821 RXV196610:RXV196821 SHR196610:SHR196821 SRN196610:SRN196821 TBJ196610:TBJ196821 TLF196610:TLF196821 TVB196610:TVB196821 UEX196610:UEX196821 UOT196610:UOT196821 UYP196610:UYP196821 VIL196610:VIL196821 VSH196610:VSH196821 WCD196610:WCD196821 WLZ196610:WLZ196821 WVV196610:WVV196821 N262146:N262357 JJ262146:JJ262357 TF262146:TF262357 ADB262146:ADB262357 AMX262146:AMX262357 AWT262146:AWT262357 BGP262146:BGP262357 BQL262146:BQL262357 CAH262146:CAH262357 CKD262146:CKD262357 CTZ262146:CTZ262357 DDV262146:DDV262357 DNR262146:DNR262357 DXN262146:DXN262357 EHJ262146:EHJ262357 ERF262146:ERF262357 FBB262146:FBB262357 FKX262146:FKX262357 FUT262146:FUT262357 GEP262146:GEP262357 GOL262146:GOL262357 GYH262146:GYH262357 HID262146:HID262357 HRZ262146:HRZ262357 IBV262146:IBV262357 ILR262146:ILR262357 IVN262146:IVN262357 JFJ262146:JFJ262357 JPF262146:JPF262357 JZB262146:JZB262357 KIX262146:KIX262357 KST262146:KST262357 LCP262146:LCP262357 LML262146:LML262357 LWH262146:LWH262357 MGD262146:MGD262357 MPZ262146:MPZ262357 MZV262146:MZV262357 NJR262146:NJR262357 NTN262146:NTN262357 ODJ262146:ODJ262357 ONF262146:ONF262357 OXB262146:OXB262357 PGX262146:PGX262357 PQT262146:PQT262357 QAP262146:QAP262357 QKL262146:QKL262357 QUH262146:QUH262357 RED262146:RED262357 RNZ262146:RNZ262357 RXV262146:RXV262357 SHR262146:SHR262357 SRN262146:SRN262357 TBJ262146:TBJ262357 TLF262146:TLF262357 TVB262146:TVB262357 UEX262146:UEX262357 UOT262146:UOT262357 UYP262146:UYP262357 VIL262146:VIL262357 VSH262146:VSH262357 WCD262146:WCD262357 WLZ262146:WLZ262357 WVV262146:WVV262357 N327682:N327893 JJ327682:JJ327893 TF327682:TF327893 ADB327682:ADB327893 AMX327682:AMX327893 AWT327682:AWT327893 BGP327682:BGP327893 BQL327682:BQL327893 CAH327682:CAH327893 CKD327682:CKD327893 CTZ327682:CTZ327893 DDV327682:DDV327893 DNR327682:DNR327893 DXN327682:DXN327893 EHJ327682:EHJ327893 ERF327682:ERF327893 FBB327682:FBB327893 FKX327682:FKX327893 FUT327682:FUT327893 GEP327682:GEP327893 GOL327682:GOL327893 GYH327682:GYH327893 HID327682:HID327893 HRZ327682:HRZ327893 IBV327682:IBV327893 ILR327682:ILR327893 IVN327682:IVN327893 JFJ327682:JFJ327893 JPF327682:JPF327893 JZB327682:JZB327893 KIX327682:KIX327893 KST327682:KST327893 LCP327682:LCP327893 LML327682:LML327893 LWH327682:LWH327893 MGD327682:MGD327893 MPZ327682:MPZ327893 MZV327682:MZV327893 NJR327682:NJR327893 NTN327682:NTN327893 ODJ327682:ODJ327893 ONF327682:ONF327893 OXB327682:OXB327893 PGX327682:PGX327893 PQT327682:PQT327893 QAP327682:QAP327893 QKL327682:QKL327893 QUH327682:QUH327893 RED327682:RED327893 RNZ327682:RNZ327893 RXV327682:RXV327893 SHR327682:SHR327893 SRN327682:SRN327893 TBJ327682:TBJ327893 TLF327682:TLF327893 TVB327682:TVB327893 UEX327682:UEX327893 UOT327682:UOT327893 UYP327682:UYP327893 VIL327682:VIL327893 VSH327682:VSH327893 WCD327682:WCD327893 WLZ327682:WLZ327893 WVV327682:WVV327893 N393218:N393429 JJ393218:JJ393429 TF393218:TF393429 ADB393218:ADB393429 AMX393218:AMX393429 AWT393218:AWT393429 BGP393218:BGP393429 BQL393218:BQL393429 CAH393218:CAH393429 CKD393218:CKD393429 CTZ393218:CTZ393429 DDV393218:DDV393429 DNR393218:DNR393429 DXN393218:DXN393429 EHJ393218:EHJ393429 ERF393218:ERF393429 FBB393218:FBB393429 FKX393218:FKX393429 FUT393218:FUT393429 GEP393218:GEP393429 GOL393218:GOL393429 GYH393218:GYH393429 HID393218:HID393429 HRZ393218:HRZ393429 IBV393218:IBV393429 ILR393218:ILR393429 IVN393218:IVN393429 JFJ393218:JFJ393429 JPF393218:JPF393429 JZB393218:JZB393429 KIX393218:KIX393429 KST393218:KST393429 LCP393218:LCP393429 LML393218:LML393429 LWH393218:LWH393429 MGD393218:MGD393429 MPZ393218:MPZ393429 MZV393218:MZV393429 NJR393218:NJR393429 NTN393218:NTN393429 ODJ393218:ODJ393429 ONF393218:ONF393429 OXB393218:OXB393429 PGX393218:PGX393429 PQT393218:PQT393429 QAP393218:QAP393429 QKL393218:QKL393429 QUH393218:QUH393429 RED393218:RED393429 RNZ393218:RNZ393429 RXV393218:RXV393429 SHR393218:SHR393429 SRN393218:SRN393429 TBJ393218:TBJ393429 TLF393218:TLF393429 TVB393218:TVB393429 UEX393218:UEX393429 UOT393218:UOT393429 UYP393218:UYP393429 VIL393218:VIL393429 VSH393218:VSH393429 WCD393218:WCD393429 WLZ393218:WLZ393429 WVV393218:WVV393429 N458754:N458965 JJ458754:JJ458965 TF458754:TF458965 ADB458754:ADB458965 AMX458754:AMX458965 AWT458754:AWT458965 BGP458754:BGP458965 BQL458754:BQL458965 CAH458754:CAH458965 CKD458754:CKD458965 CTZ458754:CTZ458965 DDV458754:DDV458965 DNR458754:DNR458965 DXN458754:DXN458965 EHJ458754:EHJ458965 ERF458754:ERF458965 FBB458754:FBB458965 FKX458754:FKX458965 FUT458754:FUT458965 GEP458754:GEP458965 GOL458754:GOL458965 GYH458754:GYH458965 HID458754:HID458965 HRZ458754:HRZ458965 IBV458754:IBV458965 ILR458754:ILR458965 IVN458754:IVN458965 JFJ458754:JFJ458965 JPF458754:JPF458965 JZB458754:JZB458965 KIX458754:KIX458965 KST458754:KST458965 LCP458754:LCP458965 LML458754:LML458965 LWH458754:LWH458965 MGD458754:MGD458965 MPZ458754:MPZ458965 MZV458754:MZV458965 NJR458754:NJR458965 NTN458754:NTN458965 ODJ458754:ODJ458965 ONF458754:ONF458965 OXB458754:OXB458965 PGX458754:PGX458965 PQT458754:PQT458965 QAP458754:QAP458965 QKL458754:QKL458965 QUH458754:QUH458965 RED458754:RED458965 RNZ458754:RNZ458965 RXV458754:RXV458965 SHR458754:SHR458965 SRN458754:SRN458965 TBJ458754:TBJ458965 TLF458754:TLF458965 TVB458754:TVB458965 UEX458754:UEX458965 UOT458754:UOT458965 UYP458754:UYP458965 VIL458754:VIL458965 VSH458754:VSH458965 WCD458754:WCD458965 WLZ458754:WLZ458965 WVV458754:WVV458965 N524290:N524501 JJ524290:JJ524501 TF524290:TF524501 ADB524290:ADB524501 AMX524290:AMX524501 AWT524290:AWT524501 BGP524290:BGP524501 BQL524290:BQL524501 CAH524290:CAH524501 CKD524290:CKD524501 CTZ524290:CTZ524501 DDV524290:DDV524501 DNR524290:DNR524501 DXN524290:DXN524501 EHJ524290:EHJ524501 ERF524290:ERF524501 FBB524290:FBB524501 FKX524290:FKX524501 FUT524290:FUT524501 GEP524290:GEP524501 GOL524290:GOL524501 GYH524290:GYH524501 HID524290:HID524501 HRZ524290:HRZ524501 IBV524290:IBV524501 ILR524290:ILR524501 IVN524290:IVN524501 JFJ524290:JFJ524501 JPF524290:JPF524501 JZB524290:JZB524501 KIX524290:KIX524501 KST524290:KST524501 LCP524290:LCP524501 LML524290:LML524501 LWH524290:LWH524501 MGD524290:MGD524501 MPZ524290:MPZ524501 MZV524290:MZV524501 NJR524290:NJR524501 NTN524290:NTN524501 ODJ524290:ODJ524501 ONF524290:ONF524501 OXB524290:OXB524501 PGX524290:PGX524501 PQT524290:PQT524501 QAP524290:QAP524501 QKL524290:QKL524501 QUH524290:QUH524501 RED524290:RED524501 RNZ524290:RNZ524501 RXV524290:RXV524501 SHR524290:SHR524501 SRN524290:SRN524501 TBJ524290:TBJ524501 TLF524290:TLF524501 TVB524290:TVB524501 UEX524290:UEX524501 UOT524290:UOT524501 UYP524290:UYP524501 VIL524290:VIL524501 VSH524290:VSH524501 WCD524290:WCD524501 WLZ524290:WLZ524501 WVV524290:WVV524501 N589826:N590037 JJ589826:JJ590037 TF589826:TF590037 ADB589826:ADB590037 AMX589826:AMX590037 AWT589826:AWT590037 BGP589826:BGP590037 BQL589826:BQL590037 CAH589826:CAH590037 CKD589826:CKD590037 CTZ589826:CTZ590037 DDV589826:DDV590037 DNR589826:DNR590037 DXN589826:DXN590037 EHJ589826:EHJ590037 ERF589826:ERF590037 FBB589826:FBB590037 FKX589826:FKX590037 FUT589826:FUT590037 GEP589826:GEP590037 GOL589826:GOL590037 GYH589826:GYH590037 HID589826:HID590037 HRZ589826:HRZ590037 IBV589826:IBV590037 ILR589826:ILR590037 IVN589826:IVN590037 JFJ589826:JFJ590037 JPF589826:JPF590037 JZB589826:JZB590037 KIX589826:KIX590037 KST589826:KST590037 LCP589826:LCP590037 LML589826:LML590037 LWH589826:LWH590037 MGD589826:MGD590037 MPZ589826:MPZ590037 MZV589826:MZV590037 NJR589826:NJR590037 NTN589826:NTN590037 ODJ589826:ODJ590037 ONF589826:ONF590037 OXB589826:OXB590037 PGX589826:PGX590037 PQT589826:PQT590037 QAP589826:QAP590037 QKL589826:QKL590037 QUH589826:QUH590037 RED589826:RED590037 RNZ589826:RNZ590037 RXV589826:RXV590037 SHR589826:SHR590037 SRN589826:SRN590037 TBJ589826:TBJ590037 TLF589826:TLF590037 TVB589826:TVB590037 UEX589826:UEX590037 UOT589826:UOT590037 UYP589826:UYP590037 VIL589826:VIL590037 VSH589826:VSH590037 WCD589826:WCD590037 WLZ589826:WLZ590037 WVV589826:WVV590037 N655362:N655573 JJ655362:JJ655573 TF655362:TF655573 ADB655362:ADB655573 AMX655362:AMX655573 AWT655362:AWT655573 BGP655362:BGP655573 BQL655362:BQL655573 CAH655362:CAH655573 CKD655362:CKD655573 CTZ655362:CTZ655573 DDV655362:DDV655573 DNR655362:DNR655573 DXN655362:DXN655573 EHJ655362:EHJ655573 ERF655362:ERF655573 FBB655362:FBB655573 FKX655362:FKX655573 FUT655362:FUT655573 GEP655362:GEP655573 GOL655362:GOL655573 GYH655362:GYH655573 HID655362:HID655573 HRZ655362:HRZ655573 IBV655362:IBV655573 ILR655362:ILR655573 IVN655362:IVN655573 JFJ655362:JFJ655573 JPF655362:JPF655573 JZB655362:JZB655573 KIX655362:KIX655573 KST655362:KST655573 LCP655362:LCP655573 LML655362:LML655573 LWH655362:LWH655573 MGD655362:MGD655573 MPZ655362:MPZ655573 MZV655362:MZV655573 NJR655362:NJR655573 NTN655362:NTN655573 ODJ655362:ODJ655573 ONF655362:ONF655573 OXB655362:OXB655573 PGX655362:PGX655573 PQT655362:PQT655573 QAP655362:QAP655573 QKL655362:QKL655573 QUH655362:QUH655573 RED655362:RED655573 RNZ655362:RNZ655573 RXV655362:RXV655573 SHR655362:SHR655573 SRN655362:SRN655573 TBJ655362:TBJ655573 TLF655362:TLF655573 TVB655362:TVB655573 UEX655362:UEX655573 UOT655362:UOT655573 UYP655362:UYP655573 VIL655362:VIL655573 VSH655362:VSH655573 WCD655362:WCD655573 WLZ655362:WLZ655573 WVV655362:WVV655573 N720898:N721109 JJ720898:JJ721109 TF720898:TF721109 ADB720898:ADB721109 AMX720898:AMX721109 AWT720898:AWT721109 BGP720898:BGP721109 BQL720898:BQL721109 CAH720898:CAH721109 CKD720898:CKD721109 CTZ720898:CTZ721109 DDV720898:DDV721109 DNR720898:DNR721109 DXN720898:DXN721109 EHJ720898:EHJ721109 ERF720898:ERF721109 FBB720898:FBB721109 FKX720898:FKX721109 FUT720898:FUT721109 GEP720898:GEP721109 GOL720898:GOL721109 GYH720898:GYH721109 HID720898:HID721109 HRZ720898:HRZ721109 IBV720898:IBV721109 ILR720898:ILR721109 IVN720898:IVN721109 JFJ720898:JFJ721109 JPF720898:JPF721109 JZB720898:JZB721109 KIX720898:KIX721109 KST720898:KST721109 LCP720898:LCP721109 LML720898:LML721109 LWH720898:LWH721109 MGD720898:MGD721109 MPZ720898:MPZ721109 MZV720898:MZV721109 NJR720898:NJR721109 NTN720898:NTN721109 ODJ720898:ODJ721109 ONF720898:ONF721109 OXB720898:OXB721109 PGX720898:PGX721109 PQT720898:PQT721109 QAP720898:QAP721109 QKL720898:QKL721109 QUH720898:QUH721109 RED720898:RED721109 RNZ720898:RNZ721109 RXV720898:RXV721109 SHR720898:SHR721109 SRN720898:SRN721109 TBJ720898:TBJ721109 TLF720898:TLF721109 TVB720898:TVB721109 UEX720898:UEX721109 UOT720898:UOT721109 UYP720898:UYP721109 VIL720898:VIL721109 VSH720898:VSH721109 WCD720898:WCD721109 WLZ720898:WLZ721109 WVV720898:WVV721109 N786434:N786645 JJ786434:JJ786645 TF786434:TF786645 ADB786434:ADB786645 AMX786434:AMX786645 AWT786434:AWT786645 BGP786434:BGP786645 BQL786434:BQL786645 CAH786434:CAH786645 CKD786434:CKD786645 CTZ786434:CTZ786645 DDV786434:DDV786645 DNR786434:DNR786645 DXN786434:DXN786645 EHJ786434:EHJ786645 ERF786434:ERF786645 FBB786434:FBB786645 FKX786434:FKX786645 FUT786434:FUT786645 GEP786434:GEP786645 GOL786434:GOL786645 GYH786434:GYH786645 HID786434:HID786645 HRZ786434:HRZ786645 IBV786434:IBV786645 ILR786434:ILR786645 IVN786434:IVN786645 JFJ786434:JFJ786645 JPF786434:JPF786645 JZB786434:JZB786645 KIX786434:KIX786645 KST786434:KST786645 LCP786434:LCP786645 LML786434:LML786645 LWH786434:LWH786645 MGD786434:MGD786645 MPZ786434:MPZ786645 MZV786434:MZV786645 NJR786434:NJR786645 NTN786434:NTN786645 ODJ786434:ODJ786645 ONF786434:ONF786645 OXB786434:OXB786645 PGX786434:PGX786645 PQT786434:PQT786645 QAP786434:QAP786645 QKL786434:QKL786645 QUH786434:QUH786645 RED786434:RED786645 RNZ786434:RNZ786645 RXV786434:RXV786645 SHR786434:SHR786645 SRN786434:SRN786645 TBJ786434:TBJ786645 TLF786434:TLF786645 TVB786434:TVB786645 UEX786434:UEX786645 UOT786434:UOT786645 UYP786434:UYP786645 VIL786434:VIL786645 VSH786434:VSH786645 WCD786434:WCD786645 WLZ786434:WLZ786645 WVV786434:WVV786645 N851970:N852181 JJ851970:JJ852181 TF851970:TF852181 ADB851970:ADB852181 AMX851970:AMX852181 AWT851970:AWT852181 BGP851970:BGP852181 BQL851970:BQL852181 CAH851970:CAH852181 CKD851970:CKD852181 CTZ851970:CTZ852181 DDV851970:DDV852181 DNR851970:DNR852181 DXN851970:DXN852181 EHJ851970:EHJ852181 ERF851970:ERF852181 FBB851970:FBB852181 FKX851970:FKX852181 FUT851970:FUT852181 GEP851970:GEP852181 GOL851970:GOL852181 GYH851970:GYH852181 HID851970:HID852181 HRZ851970:HRZ852181 IBV851970:IBV852181 ILR851970:ILR852181 IVN851970:IVN852181 JFJ851970:JFJ852181 JPF851970:JPF852181 JZB851970:JZB852181 KIX851970:KIX852181 KST851970:KST852181 LCP851970:LCP852181 LML851970:LML852181 LWH851970:LWH852181 MGD851970:MGD852181 MPZ851970:MPZ852181 MZV851970:MZV852181 NJR851970:NJR852181 NTN851970:NTN852181 ODJ851970:ODJ852181 ONF851970:ONF852181 OXB851970:OXB852181 PGX851970:PGX852181 PQT851970:PQT852181 QAP851970:QAP852181 QKL851970:QKL852181 QUH851970:QUH852181 RED851970:RED852181 RNZ851970:RNZ852181 RXV851970:RXV852181 SHR851970:SHR852181 SRN851970:SRN852181 TBJ851970:TBJ852181 TLF851970:TLF852181 TVB851970:TVB852181 UEX851970:UEX852181 UOT851970:UOT852181 UYP851970:UYP852181 VIL851970:VIL852181 VSH851970:VSH852181 WCD851970:WCD852181 WLZ851970:WLZ852181 WVV851970:WVV852181 N917506:N917717 JJ917506:JJ917717 TF917506:TF917717 ADB917506:ADB917717 AMX917506:AMX917717 AWT917506:AWT917717 BGP917506:BGP917717 BQL917506:BQL917717 CAH917506:CAH917717 CKD917506:CKD917717 CTZ917506:CTZ917717 DDV917506:DDV917717 DNR917506:DNR917717 DXN917506:DXN917717 EHJ917506:EHJ917717 ERF917506:ERF917717 FBB917506:FBB917717 FKX917506:FKX917717 FUT917506:FUT917717 GEP917506:GEP917717 GOL917506:GOL917717 GYH917506:GYH917717 HID917506:HID917717 HRZ917506:HRZ917717 IBV917506:IBV917717 ILR917506:ILR917717 IVN917506:IVN917717 JFJ917506:JFJ917717 JPF917506:JPF917717 JZB917506:JZB917717 KIX917506:KIX917717 KST917506:KST917717 LCP917506:LCP917717 LML917506:LML917717 LWH917506:LWH917717 MGD917506:MGD917717 MPZ917506:MPZ917717 MZV917506:MZV917717 NJR917506:NJR917717 NTN917506:NTN917717 ODJ917506:ODJ917717 ONF917506:ONF917717 OXB917506:OXB917717 PGX917506:PGX917717 PQT917506:PQT917717 QAP917506:QAP917717 QKL917506:QKL917717 QUH917506:QUH917717 RED917506:RED917717 RNZ917506:RNZ917717 RXV917506:RXV917717 SHR917506:SHR917717 SRN917506:SRN917717 TBJ917506:TBJ917717 TLF917506:TLF917717 TVB917506:TVB917717 UEX917506:UEX917717 UOT917506:UOT917717 UYP917506:UYP917717 VIL917506:VIL917717 VSH917506:VSH917717 WCD917506:WCD917717 WLZ917506:WLZ917717 WVV917506:WVV917717 N983042:N983253 JJ983042:JJ983253 TF983042:TF983253 ADB983042:ADB983253 AMX983042:AMX983253 AWT983042:AWT983253 BGP983042:BGP983253 BQL983042:BQL983253 CAH983042:CAH983253 CKD983042:CKD983253 CTZ983042:CTZ983253 DDV983042:DDV983253 DNR983042:DNR983253 DXN983042:DXN983253 EHJ983042:EHJ983253 ERF983042:ERF983253 FBB983042:FBB983253 FKX983042:FKX983253 FUT983042:FUT983253 GEP983042:GEP983253 GOL983042:GOL983253 GYH983042:GYH983253 HID983042:HID983253 HRZ983042:HRZ983253 IBV983042:IBV983253 ILR983042:ILR983253 IVN983042:IVN983253 JFJ983042:JFJ983253 JPF983042:JPF983253 JZB983042:JZB983253 KIX983042:KIX983253 KST983042:KST983253 LCP983042:LCP983253 LML983042:LML983253 LWH983042:LWH983253 MGD983042:MGD983253 MPZ983042:MPZ983253 MZV983042:MZV983253 NJR983042:NJR983253 NTN983042:NTN983253 ODJ983042:ODJ983253 ONF983042:ONF983253 OXB983042:OXB983253 PGX983042:PGX983253 PQT983042:PQT983253 QAP983042:QAP983253 QKL983042:QKL983253 QUH983042:QUH983253 RED983042:RED983253 RNZ983042:RNZ983253 RXV983042:RXV983253 SHR983042:SHR983253 SRN983042:SRN983253 TBJ983042:TBJ983253 TLF983042:TLF983253 TVB983042:TVB983253 UEX983042:UEX983253 UOT983042:UOT983253 UYP983042:UYP983253 VIL983042:VIL983253 VSH983042:VSH983253 WCD983042:WCD983253 WLZ983042:WLZ983253 WVV983042:WVV983253" xr:uid="{00000000-0002-0000-2800-000000000000}">
      <formula1>$N$215:$N$216</formula1>
    </dataValidation>
    <dataValidation type="list" allowBlank="1" showInputMessage="1" showErrorMessage="1" sqref="M2:M213 JI2:JI213 TE2:TE213 ADA2:ADA213 AMW2:AMW213 AWS2:AWS213 BGO2:BGO213 BQK2:BQK213 CAG2:CAG213 CKC2:CKC213 CTY2:CTY213 DDU2:DDU213 DNQ2:DNQ213 DXM2:DXM213 EHI2:EHI213 ERE2:ERE213 FBA2:FBA213 FKW2:FKW213 FUS2:FUS213 GEO2:GEO213 GOK2:GOK213 GYG2:GYG213 HIC2:HIC213 HRY2:HRY213 IBU2:IBU213 ILQ2:ILQ213 IVM2:IVM213 JFI2:JFI213 JPE2:JPE213 JZA2:JZA213 KIW2:KIW213 KSS2:KSS213 LCO2:LCO213 LMK2:LMK213 LWG2:LWG213 MGC2:MGC213 MPY2:MPY213 MZU2:MZU213 NJQ2:NJQ213 NTM2:NTM213 ODI2:ODI213 ONE2:ONE213 OXA2:OXA213 PGW2:PGW213 PQS2:PQS213 QAO2:QAO213 QKK2:QKK213 QUG2:QUG213 REC2:REC213 RNY2:RNY213 RXU2:RXU213 SHQ2:SHQ213 SRM2:SRM213 TBI2:TBI213 TLE2:TLE213 TVA2:TVA213 UEW2:UEW213 UOS2:UOS213 UYO2:UYO213 VIK2:VIK213 VSG2:VSG213 WCC2:WCC213 WLY2:WLY213 WVU2:WVU213 M65538:M65749 JI65538:JI65749 TE65538:TE65749 ADA65538:ADA65749 AMW65538:AMW65749 AWS65538:AWS65749 BGO65538:BGO65749 BQK65538:BQK65749 CAG65538:CAG65749 CKC65538:CKC65749 CTY65538:CTY65749 DDU65538:DDU65749 DNQ65538:DNQ65749 DXM65538:DXM65749 EHI65538:EHI65749 ERE65538:ERE65749 FBA65538:FBA65749 FKW65538:FKW65749 FUS65538:FUS65749 GEO65538:GEO65749 GOK65538:GOK65749 GYG65538:GYG65749 HIC65538:HIC65749 HRY65538:HRY65749 IBU65538:IBU65749 ILQ65538:ILQ65749 IVM65538:IVM65749 JFI65538:JFI65749 JPE65538:JPE65749 JZA65538:JZA65749 KIW65538:KIW65749 KSS65538:KSS65749 LCO65538:LCO65749 LMK65538:LMK65749 LWG65538:LWG65749 MGC65538:MGC65749 MPY65538:MPY65749 MZU65538:MZU65749 NJQ65538:NJQ65749 NTM65538:NTM65749 ODI65538:ODI65749 ONE65538:ONE65749 OXA65538:OXA65749 PGW65538:PGW65749 PQS65538:PQS65749 QAO65538:QAO65749 QKK65538:QKK65749 QUG65538:QUG65749 REC65538:REC65749 RNY65538:RNY65749 RXU65538:RXU65749 SHQ65538:SHQ65749 SRM65538:SRM65749 TBI65538:TBI65749 TLE65538:TLE65749 TVA65538:TVA65749 UEW65538:UEW65749 UOS65538:UOS65749 UYO65538:UYO65749 VIK65538:VIK65749 VSG65538:VSG65749 WCC65538:WCC65749 WLY65538:WLY65749 WVU65538:WVU65749 M131074:M131285 JI131074:JI131285 TE131074:TE131285 ADA131074:ADA131285 AMW131074:AMW131285 AWS131074:AWS131285 BGO131074:BGO131285 BQK131074:BQK131285 CAG131074:CAG131285 CKC131074:CKC131285 CTY131074:CTY131285 DDU131074:DDU131285 DNQ131074:DNQ131285 DXM131074:DXM131285 EHI131074:EHI131285 ERE131074:ERE131285 FBA131074:FBA131285 FKW131074:FKW131285 FUS131074:FUS131285 GEO131074:GEO131285 GOK131074:GOK131285 GYG131074:GYG131285 HIC131074:HIC131285 HRY131074:HRY131285 IBU131074:IBU131285 ILQ131074:ILQ131285 IVM131074:IVM131285 JFI131074:JFI131285 JPE131074:JPE131285 JZA131074:JZA131285 KIW131074:KIW131285 KSS131074:KSS131285 LCO131074:LCO131285 LMK131074:LMK131285 LWG131074:LWG131285 MGC131074:MGC131285 MPY131074:MPY131285 MZU131074:MZU131285 NJQ131074:NJQ131285 NTM131074:NTM131285 ODI131074:ODI131285 ONE131074:ONE131285 OXA131074:OXA131285 PGW131074:PGW131285 PQS131074:PQS131285 QAO131074:QAO131285 QKK131074:QKK131285 QUG131074:QUG131285 REC131074:REC131285 RNY131074:RNY131285 RXU131074:RXU131285 SHQ131074:SHQ131285 SRM131074:SRM131285 TBI131074:TBI131285 TLE131074:TLE131285 TVA131074:TVA131285 UEW131074:UEW131285 UOS131074:UOS131285 UYO131074:UYO131285 VIK131074:VIK131285 VSG131074:VSG131285 WCC131074:WCC131285 WLY131074:WLY131285 WVU131074:WVU131285 M196610:M196821 JI196610:JI196821 TE196610:TE196821 ADA196610:ADA196821 AMW196610:AMW196821 AWS196610:AWS196821 BGO196610:BGO196821 BQK196610:BQK196821 CAG196610:CAG196821 CKC196610:CKC196821 CTY196610:CTY196821 DDU196610:DDU196821 DNQ196610:DNQ196821 DXM196610:DXM196821 EHI196610:EHI196821 ERE196610:ERE196821 FBA196610:FBA196821 FKW196610:FKW196821 FUS196610:FUS196821 GEO196610:GEO196821 GOK196610:GOK196821 GYG196610:GYG196821 HIC196610:HIC196821 HRY196610:HRY196821 IBU196610:IBU196821 ILQ196610:ILQ196821 IVM196610:IVM196821 JFI196610:JFI196821 JPE196610:JPE196821 JZA196610:JZA196821 KIW196610:KIW196821 KSS196610:KSS196821 LCO196610:LCO196821 LMK196610:LMK196821 LWG196610:LWG196821 MGC196610:MGC196821 MPY196610:MPY196821 MZU196610:MZU196821 NJQ196610:NJQ196821 NTM196610:NTM196821 ODI196610:ODI196821 ONE196610:ONE196821 OXA196610:OXA196821 PGW196610:PGW196821 PQS196610:PQS196821 QAO196610:QAO196821 QKK196610:QKK196821 QUG196610:QUG196821 REC196610:REC196821 RNY196610:RNY196821 RXU196610:RXU196821 SHQ196610:SHQ196821 SRM196610:SRM196821 TBI196610:TBI196821 TLE196610:TLE196821 TVA196610:TVA196821 UEW196610:UEW196821 UOS196610:UOS196821 UYO196610:UYO196821 VIK196610:VIK196821 VSG196610:VSG196821 WCC196610:WCC196821 WLY196610:WLY196821 WVU196610:WVU196821 M262146:M262357 JI262146:JI262357 TE262146:TE262357 ADA262146:ADA262357 AMW262146:AMW262357 AWS262146:AWS262357 BGO262146:BGO262357 BQK262146:BQK262357 CAG262146:CAG262357 CKC262146:CKC262357 CTY262146:CTY262357 DDU262146:DDU262357 DNQ262146:DNQ262357 DXM262146:DXM262357 EHI262146:EHI262357 ERE262146:ERE262357 FBA262146:FBA262357 FKW262146:FKW262357 FUS262146:FUS262357 GEO262146:GEO262357 GOK262146:GOK262357 GYG262146:GYG262357 HIC262146:HIC262357 HRY262146:HRY262357 IBU262146:IBU262357 ILQ262146:ILQ262357 IVM262146:IVM262357 JFI262146:JFI262357 JPE262146:JPE262357 JZA262146:JZA262357 KIW262146:KIW262357 KSS262146:KSS262357 LCO262146:LCO262357 LMK262146:LMK262357 LWG262146:LWG262357 MGC262146:MGC262357 MPY262146:MPY262357 MZU262146:MZU262357 NJQ262146:NJQ262357 NTM262146:NTM262357 ODI262146:ODI262357 ONE262146:ONE262357 OXA262146:OXA262357 PGW262146:PGW262357 PQS262146:PQS262357 QAO262146:QAO262357 QKK262146:QKK262357 QUG262146:QUG262357 REC262146:REC262357 RNY262146:RNY262357 RXU262146:RXU262357 SHQ262146:SHQ262357 SRM262146:SRM262357 TBI262146:TBI262357 TLE262146:TLE262357 TVA262146:TVA262357 UEW262146:UEW262357 UOS262146:UOS262357 UYO262146:UYO262357 VIK262146:VIK262357 VSG262146:VSG262357 WCC262146:WCC262357 WLY262146:WLY262357 WVU262146:WVU262357 M327682:M327893 JI327682:JI327893 TE327682:TE327893 ADA327682:ADA327893 AMW327682:AMW327893 AWS327682:AWS327893 BGO327682:BGO327893 BQK327682:BQK327893 CAG327682:CAG327893 CKC327682:CKC327893 CTY327682:CTY327893 DDU327682:DDU327893 DNQ327682:DNQ327893 DXM327682:DXM327893 EHI327682:EHI327893 ERE327682:ERE327893 FBA327682:FBA327893 FKW327682:FKW327893 FUS327682:FUS327893 GEO327682:GEO327893 GOK327682:GOK327893 GYG327682:GYG327893 HIC327682:HIC327893 HRY327682:HRY327893 IBU327682:IBU327893 ILQ327682:ILQ327893 IVM327682:IVM327893 JFI327682:JFI327893 JPE327682:JPE327893 JZA327682:JZA327893 KIW327682:KIW327893 KSS327682:KSS327893 LCO327682:LCO327893 LMK327682:LMK327893 LWG327682:LWG327893 MGC327682:MGC327893 MPY327682:MPY327893 MZU327682:MZU327893 NJQ327682:NJQ327893 NTM327682:NTM327893 ODI327682:ODI327893 ONE327682:ONE327893 OXA327682:OXA327893 PGW327682:PGW327893 PQS327682:PQS327893 QAO327682:QAO327893 QKK327682:QKK327893 QUG327682:QUG327893 REC327682:REC327893 RNY327682:RNY327893 RXU327682:RXU327893 SHQ327682:SHQ327893 SRM327682:SRM327893 TBI327682:TBI327893 TLE327682:TLE327893 TVA327682:TVA327893 UEW327682:UEW327893 UOS327682:UOS327893 UYO327682:UYO327893 VIK327682:VIK327893 VSG327682:VSG327893 WCC327682:WCC327893 WLY327682:WLY327893 WVU327682:WVU327893 M393218:M393429 JI393218:JI393429 TE393218:TE393429 ADA393218:ADA393429 AMW393218:AMW393429 AWS393218:AWS393429 BGO393218:BGO393429 BQK393218:BQK393429 CAG393218:CAG393429 CKC393218:CKC393429 CTY393218:CTY393429 DDU393218:DDU393429 DNQ393218:DNQ393429 DXM393218:DXM393429 EHI393218:EHI393429 ERE393218:ERE393429 FBA393218:FBA393429 FKW393218:FKW393429 FUS393218:FUS393429 GEO393218:GEO393429 GOK393218:GOK393429 GYG393218:GYG393429 HIC393218:HIC393429 HRY393218:HRY393429 IBU393218:IBU393429 ILQ393218:ILQ393429 IVM393218:IVM393429 JFI393218:JFI393429 JPE393218:JPE393429 JZA393218:JZA393429 KIW393218:KIW393429 KSS393218:KSS393429 LCO393218:LCO393429 LMK393218:LMK393429 LWG393218:LWG393429 MGC393218:MGC393429 MPY393218:MPY393429 MZU393218:MZU393429 NJQ393218:NJQ393429 NTM393218:NTM393429 ODI393218:ODI393429 ONE393218:ONE393429 OXA393218:OXA393429 PGW393218:PGW393429 PQS393218:PQS393429 QAO393218:QAO393429 QKK393218:QKK393429 QUG393218:QUG393429 REC393218:REC393429 RNY393218:RNY393429 RXU393218:RXU393429 SHQ393218:SHQ393429 SRM393218:SRM393429 TBI393218:TBI393429 TLE393218:TLE393429 TVA393218:TVA393429 UEW393218:UEW393429 UOS393218:UOS393429 UYO393218:UYO393429 VIK393218:VIK393429 VSG393218:VSG393429 WCC393218:WCC393429 WLY393218:WLY393429 WVU393218:WVU393429 M458754:M458965 JI458754:JI458965 TE458754:TE458965 ADA458754:ADA458965 AMW458754:AMW458965 AWS458754:AWS458965 BGO458754:BGO458965 BQK458754:BQK458965 CAG458754:CAG458965 CKC458754:CKC458965 CTY458754:CTY458965 DDU458754:DDU458965 DNQ458754:DNQ458965 DXM458754:DXM458965 EHI458754:EHI458965 ERE458754:ERE458965 FBA458754:FBA458965 FKW458754:FKW458965 FUS458754:FUS458965 GEO458754:GEO458965 GOK458754:GOK458965 GYG458754:GYG458965 HIC458754:HIC458965 HRY458754:HRY458965 IBU458754:IBU458965 ILQ458754:ILQ458965 IVM458754:IVM458965 JFI458754:JFI458965 JPE458754:JPE458965 JZA458754:JZA458965 KIW458754:KIW458965 KSS458754:KSS458965 LCO458754:LCO458965 LMK458754:LMK458965 LWG458754:LWG458965 MGC458754:MGC458965 MPY458754:MPY458965 MZU458754:MZU458965 NJQ458754:NJQ458965 NTM458754:NTM458965 ODI458754:ODI458965 ONE458754:ONE458965 OXA458754:OXA458965 PGW458754:PGW458965 PQS458754:PQS458965 QAO458754:QAO458965 QKK458754:QKK458965 QUG458754:QUG458965 REC458754:REC458965 RNY458754:RNY458965 RXU458754:RXU458965 SHQ458754:SHQ458965 SRM458754:SRM458965 TBI458754:TBI458965 TLE458754:TLE458965 TVA458754:TVA458965 UEW458754:UEW458965 UOS458754:UOS458965 UYO458754:UYO458965 VIK458754:VIK458965 VSG458754:VSG458965 WCC458754:WCC458965 WLY458754:WLY458965 WVU458754:WVU458965 M524290:M524501 JI524290:JI524501 TE524290:TE524501 ADA524290:ADA524501 AMW524290:AMW524501 AWS524290:AWS524501 BGO524290:BGO524501 BQK524290:BQK524501 CAG524290:CAG524501 CKC524290:CKC524501 CTY524290:CTY524501 DDU524290:DDU524501 DNQ524290:DNQ524501 DXM524290:DXM524501 EHI524290:EHI524501 ERE524290:ERE524501 FBA524290:FBA524501 FKW524290:FKW524501 FUS524290:FUS524501 GEO524290:GEO524501 GOK524290:GOK524501 GYG524290:GYG524501 HIC524290:HIC524501 HRY524290:HRY524501 IBU524290:IBU524501 ILQ524290:ILQ524501 IVM524290:IVM524501 JFI524290:JFI524501 JPE524290:JPE524501 JZA524290:JZA524501 KIW524290:KIW524501 KSS524290:KSS524501 LCO524290:LCO524501 LMK524290:LMK524501 LWG524290:LWG524501 MGC524290:MGC524501 MPY524290:MPY524501 MZU524290:MZU524501 NJQ524290:NJQ524501 NTM524290:NTM524501 ODI524290:ODI524501 ONE524290:ONE524501 OXA524290:OXA524501 PGW524290:PGW524501 PQS524290:PQS524501 QAO524290:QAO524501 QKK524290:QKK524501 QUG524290:QUG524501 REC524290:REC524501 RNY524290:RNY524501 RXU524290:RXU524501 SHQ524290:SHQ524501 SRM524290:SRM524501 TBI524290:TBI524501 TLE524290:TLE524501 TVA524290:TVA524501 UEW524290:UEW524501 UOS524290:UOS524501 UYO524290:UYO524501 VIK524290:VIK524501 VSG524290:VSG524501 WCC524290:WCC524501 WLY524290:WLY524501 WVU524290:WVU524501 M589826:M590037 JI589826:JI590037 TE589826:TE590037 ADA589826:ADA590037 AMW589826:AMW590037 AWS589826:AWS590037 BGO589826:BGO590037 BQK589826:BQK590037 CAG589826:CAG590037 CKC589826:CKC590037 CTY589826:CTY590037 DDU589826:DDU590037 DNQ589826:DNQ590037 DXM589826:DXM590037 EHI589826:EHI590037 ERE589826:ERE590037 FBA589826:FBA590037 FKW589826:FKW590037 FUS589826:FUS590037 GEO589826:GEO590037 GOK589826:GOK590037 GYG589826:GYG590037 HIC589826:HIC590037 HRY589826:HRY590037 IBU589826:IBU590037 ILQ589826:ILQ590037 IVM589826:IVM590037 JFI589826:JFI590037 JPE589826:JPE590037 JZA589826:JZA590037 KIW589826:KIW590037 KSS589826:KSS590037 LCO589826:LCO590037 LMK589826:LMK590037 LWG589826:LWG590037 MGC589826:MGC590037 MPY589826:MPY590037 MZU589826:MZU590037 NJQ589826:NJQ590037 NTM589826:NTM590037 ODI589826:ODI590037 ONE589826:ONE590037 OXA589826:OXA590037 PGW589826:PGW590037 PQS589826:PQS590037 QAO589826:QAO590037 QKK589826:QKK590037 QUG589826:QUG590037 REC589826:REC590037 RNY589826:RNY590037 RXU589826:RXU590037 SHQ589826:SHQ590037 SRM589826:SRM590037 TBI589826:TBI590037 TLE589826:TLE590037 TVA589826:TVA590037 UEW589826:UEW590037 UOS589826:UOS590037 UYO589826:UYO590037 VIK589826:VIK590037 VSG589826:VSG590037 WCC589826:WCC590037 WLY589826:WLY590037 WVU589826:WVU590037 M655362:M655573 JI655362:JI655573 TE655362:TE655573 ADA655362:ADA655573 AMW655362:AMW655573 AWS655362:AWS655573 BGO655362:BGO655573 BQK655362:BQK655573 CAG655362:CAG655573 CKC655362:CKC655573 CTY655362:CTY655573 DDU655362:DDU655573 DNQ655362:DNQ655573 DXM655362:DXM655573 EHI655362:EHI655573 ERE655362:ERE655573 FBA655362:FBA655573 FKW655362:FKW655573 FUS655362:FUS655573 GEO655362:GEO655573 GOK655362:GOK655573 GYG655362:GYG655573 HIC655362:HIC655573 HRY655362:HRY655573 IBU655362:IBU655573 ILQ655362:ILQ655573 IVM655362:IVM655573 JFI655362:JFI655573 JPE655362:JPE655573 JZA655362:JZA655573 KIW655362:KIW655573 KSS655362:KSS655573 LCO655362:LCO655573 LMK655362:LMK655573 LWG655362:LWG655573 MGC655362:MGC655573 MPY655362:MPY655573 MZU655362:MZU655573 NJQ655362:NJQ655573 NTM655362:NTM655573 ODI655362:ODI655573 ONE655362:ONE655573 OXA655362:OXA655573 PGW655362:PGW655573 PQS655362:PQS655573 QAO655362:QAO655573 QKK655362:QKK655573 QUG655362:QUG655573 REC655362:REC655573 RNY655362:RNY655573 RXU655362:RXU655573 SHQ655362:SHQ655573 SRM655362:SRM655573 TBI655362:TBI655573 TLE655362:TLE655573 TVA655362:TVA655573 UEW655362:UEW655573 UOS655362:UOS655573 UYO655362:UYO655573 VIK655362:VIK655573 VSG655362:VSG655573 WCC655362:WCC655573 WLY655362:WLY655573 WVU655362:WVU655573 M720898:M721109 JI720898:JI721109 TE720898:TE721109 ADA720898:ADA721109 AMW720898:AMW721109 AWS720898:AWS721109 BGO720898:BGO721109 BQK720898:BQK721109 CAG720898:CAG721109 CKC720898:CKC721109 CTY720898:CTY721109 DDU720898:DDU721109 DNQ720898:DNQ721109 DXM720898:DXM721109 EHI720898:EHI721109 ERE720898:ERE721109 FBA720898:FBA721109 FKW720898:FKW721109 FUS720898:FUS721109 GEO720898:GEO721109 GOK720898:GOK721109 GYG720898:GYG721109 HIC720898:HIC721109 HRY720898:HRY721109 IBU720898:IBU721109 ILQ720898:ILQ721109 IVM720898:IVM721109 JFI720898:JFI721109 JPE720898:JPE721109 JZA720898:JZA721109 KIW720898:KIW721109 KSS720898:KSS721109 LCO720898:LCO721109 LMK720898:LMK721109 LWG720898:LWG721109 MGC720898:MGC721109 MPY720898:MPY721109 MZU720898:MZU721109 NJQ720898:NJQ721109 NTM720898:NTM721109 ODI720898:ODI721109 ONE720898:ONE721109 OXA720898:OXA721109 PGW720898:PGW721109 PQS720898:PQS721109 QAO720898:QAO721109 QKK720898:QKK721109 QUG720898:QUG721109 REC720898:REC721109 RNY720898:RNY721109 RXU720898:RXU721109 SHQ720898:SHQ721109 SRM720898:SRM721109 TBI720898:TBI721109 TLE720898:TLE721109 TVA720898:TVA721109 UEW720898:UEW721109 UOS720898:UOS721109 UYO720898:UYO721109 VIK720898:VIK721109 VSG720898:VSG721109 WCC720898:WCC721109 WLY720898:WLY721109 WVU720898:WVU721109 M786434:M786645 JI786434:JI786645 TE786434:TE786645 ADA786434:ADA786645 AMW786434:AMW786645 AWS786434:AWS786645 BGO786434:BGO786645 BQK786434:BQK786645 CAG786434:CAG786645 CKC786434:CKC786645 CTY786434:CTY786645 DDU786434:DDU786645 DNQ786434:DNQ786645 DXM786434:DXM786645 EHI786434:EHI786645 ERE786434:ERE786645 FBA786434:FBA786645 FKW786434:FKW786645 FUS786434:FUS786645 GEO786434:GEO786645 GOK786434:GOK786645 GYG786434:GYG786645 HIC786434:HIC786645 HRY786434:HRY786645 IBU786434:IBU786645 ILQ786434:ILQ786645 IVM786434:IVM786645 JFI786434:JFI786645 JPE786434:JPE786645 JZA786434:JZA786645 KIW786434:KIW786645 KSS786434:KSS786645 LCO786434:LCO786645 LMK786434:LMK786645 LWG786434:LWG786645 MGC786434:MGC786645 MPY786434:MPY786645 MZU786434:MZU786645 NJQ786434:NJQ786645 NTM786434:NTM786645 ODI786434:ODI786645 ONE786434:ONE786645 OXA786434:OXA786645 PGW786434:PGW786645 PQS786434:PQS786645 QAO786434:QAO786645 QKK786434:QKK786645 QUG786434:QUG786645 REC786434:REC786645 RNY786434:RNY786645 RXU786434:RXU786645 SHQ786434:SHQ786645 SRM786434:SRM786645 TBI786434:TBI786645 TLE786434:TLE786645 TVA786434:TVA786645 UEW786434:UEW786645 UOS786434:UOS786645 UYO786434:UYO786645 VIK786434:VIK786645 VSG786434:VSG786645 WCC786434:WCC786645 WLY786434:WLY786645 WVU786434:WVU786645 M851970:M852181 JI851970:JI852181 TE851970:TE852181 ADA851970:ADA852181 AMW851970:AMW852181 AWS851970:AWS852181 BGO851970:BGO852181 BQK851970:BQK852181 CAG851970:CAG852181 CKC851970:CKC852181 CTY851970:CTY852181 DDU851970:DDU852181 DNQ851970:DNQ852181 DXM851970:DXM852181 EHI851970:EHI852181 ERE851970:ERE852181 FBA851970:FBA852181 FKW851970:FKW852181 FUS851970:FUS852181 GEO851970:GEO852181 GOK851970:GOK852181 GYG851970:GYG852181 HIC851970:HIC852181 HRY851970:HRY852181 IBU851970:IBU852181 ILQ851970:ILQ852181 IVM851970:IVM852181 JFI851970:JFI852181 JPE851970:JPE852181 JZA851970:JZA852181 KIW851970:KIW852181 KSS851970:KSS852181 LCO851970:LCO852181 LMK851970:LMK852181 LWG851970:LWG852181 MGC851970:MGC852181 MPY851970:MPY852181 MZU851970:MZU852181 NJQ851970:NJQ852181 NTM851970:NTM852181 ODI851970:ODI852181 ONE851970:ONE852181 OXA851970:OXA852181 PGW851970:PGW852181 PQS851970:PQS852181 QAO851970:QAO852181 QKK851970:QKK852181 QUG851970:QUG852181 REC851970:REC852181 RNY851970:RNY852181 RXU851970:RXU852181 SHQ851970:SHQ852181 SRM851970:SRM852181 TBI851970:TBI852181 TLE851970:TLE852181 TVA851970:TVA852181 UEW851970:UEW852181 UOS851970:UOS852181 UYO851970:UYO852181 VIK851970:VIK852181 VSG851970:VSG852181 WCC851970:WCC852181 WLY851970:WLY852181 WVU851970:WVU852181 M917506:M917717 JI917506:JI917717 TE917506:TE917717 ADA917506:ADA917717 AMW917506:AMW917717 AWS917506:AWS917717 BGO917506:BGO917717 BQK917506:BQK917717 CAG917506:CAG917717 CKC917506:CKC917717 CTY917506:CTY917717 DDU917506:DDU917717 DNQ917506:DNQ917717 DXM917506:DXM917717 EHI917506:EHI917717 ERE917506:ERE917717 FBA917506:FBA917717 FKW917506:FKW917717 FUS917506:FUS917717 GEO917506:GEO917717 GOK917506:GOK917717 GYG917506:GYG917717 HIC917506:HIC917717 HRY917506:HRY917717 IBU917506:IBU917717 ILQ917506:ILQ917717 IVM917506:IVM917717 JFI917506:JFI917717 JPE917506:JPE917717 JZA917506:JZA917717 KIW917506:KIW917717 KSS917506:KSS917717 LCO917506:LCO917717 LMK917506:LMK917717 LWG917506:LWG917717 MGC917506:MGC917717 MPY917506:MPY917717 MZU917506:MZU917717 NJQ917506:NJQ917717 NTM917506:NTM917717 ODI917506:ODI917717 ONE917506:ONE917717 OXA917506:OXA917717 PGW917506:PGW917717 PQS917506:PQS917717 QAO917506:QAO917717 QKK917506:QKK917717 QUG917506:QUG917717 REC917506:REC917717 RNY917506:RNY917717 RXU917506:RXU917717 SHQ917506:SHQ917717 SRM917506:SRM917717 TBI917506:TBI917717 TLE917506:TLE917717 TVA917506:TVA917717 UEW917506:UEW917717 UOS917506:UOS917717 UYO917506:UYO917717 VIK917506:VIK917717 VSG917506:VSG917717 WCC917506:WCC917717 WLY917506:WLY917717 WVU917506:WVU917717 M983042:M983253 JI983042:JI983253 TE983042:TE983253 ADA983042:ADA983253 AMW983042:AMW983253 AWS983042:AWS983253 BGO983042:BGO983253 BQK983042:BQK983253 CAG983042:CAG983253 CKC983042:CKC983253 CTY983042:CTY983253 DDU983042:DDU983253 DNQ983042:DNQ983253 DXM983042:DXM983253 EHI983042:EHI983253 ERE983042:ERE983253 FBA983042:FBA983253 FKW983042:FKW983253 FUS983042:FUS983253 GEO983042:GEO983253 GOK983042:GOK983253 GYG983042:GYG983253 HIC983042:HIC983253 HRY983042:HRY983253 IBU983042:IBU983253 ILQ983042:ILQ983253 IVM983042:IVM983253 JFI983042:JFI983253 JPE983042:JPE983253 JZA983042:JZA983253 KIW983042:KIW983253 KSS983042:KSS983253 LCO983042:LCO983253 LMK983042:LMK983253 LWG983042:LWG983253 MGC983042:MGC983253 MPY983042:MPY983253 MZU983042:MZU983253 NJQ983042:NJQ983253 NTM983042:NTM983253 ODI983042:ODI983253 ONE983042:ONE983253 OXA983042:OXA983253 PGW983042:PGW983253 PQS983042:PQS983253 QAO983042:QAO983253 QKK983042:QKK983253 QUG983042:QUG983253 REC983042:REC983253 RNY983042:RNY983253 RXU983042:RXU983253 SHQ983042:SHQ983253 SRM983042:SRM983253 TBI983042:TBI983253 TLE983042:TLE983253 TVA983042:TVA983253 UEW983042:UEW983253 UOS983042:UOS983253 UYO983042:UYO983253 VIK983042:VIK983253 VSG983042:VSG983253 WCC983042:WCC983253 WLY983042:WLY983253 WVU983042:WVU983253" xr:uid="{00000000-0002-0000-2800-000001000000}">
      <formula1>$M$215:$M$216</formula1>
    </dataValidation>
  </dataValidations>
  <pageMargins left="0.31" right="0.32" top="0.49" bottom="0.47" header="0.3" footer="0.3"/>
  <pageSetup paperSize="9" scale="66" orientation="landscape" verticalDpi="0" r:id="rId1"/>
  <headerFooter alignWithMargins="0">
    <oddHeader>&amp;Cモニタリング監視2DB.DM1 / 論理 / メイン モデル メタデータシート&amp;R&amp;D &amp;T</oddHeader>
    <oddFooter>&amp;C&amp;P/&amp;N</oddFooter>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5"/>
  <dimension ref="A1:X149"/>
  <sheetViews>
    <sheetView zoomScale="70" workbookViewId="0">
      <pane xSplit="2" ySplit="1" topLeftCell="F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2" width="23.8867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6.109375" style="9" bestFit="1" customWidth="1"/>
    <col min="8" max="8" width="28.2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8" width="23.88671875" style="9" bestFit="1" customWidth="1"/>
    <col min="259" max="259" width="18.6640625" style="9" customWidth="1"/>
    <col min="260" max="260" width="20.77734375" style="9" customWidth="1"/>
    <col min="261" max="261" width="0" style="9" hidden="1" customWidth="1"/>
    <col min="262" max="262" width="5.109375" style="9" customWidth="1"/>
    <col min="263" max="263" width="36.109375" style="9" bestFit="1" customWidth="1"/>
    <col min="264" max="264" width="28.2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4" width="23.88671875" style="9" bestFit="1" customWidth="1"/>
    <col min="515" max="515" width="18.6640625" style="9" customWidth="1"/>
    <col min="516" max="516" width="20.77734375" style="9" customWidth="1"/>
    <col min="517" max="517" width="0" style="9" hidden="1" customWidth="1"/>
    <col min="518" max="518" width="5.109375" style="9" customWidth="1"/>
    <col min="519" max="519" width="36.109375" style="9" bestFit="1" customWidth="1"/>
    <col min="520" max="520" width="28.2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70" width="23.88671875" style="9" bestFit="1" customWidth="1"/>
    <col min="771" max="771" width="18.6640625" style="9" customWidth="1"/>
    <col min="772" max="772" width="20.77734375" style="9" customWidth="1"/>
    <col min="773" max="773" width="0" style="9" hidden="1" customWidth="1"/>
    <col min="774" max="774" width="5.109375" style="9" customWidth="1"/>
    <col min="775" max="775" width="36.109375" style="9" bestFit="1" customWidth="1"/>
    <col min="776" max="776" width="28.2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6" width="23.88671875" style="9" bestFit="1" customWidth="1"/>
    <col min="1027" max="1027" width="18.6640625" style="9" customWidth="1"/>
    <col min="1028" max="1028" width="20.77734375" style="9" customWidth="1"/>
    <col min="1029" max="1029" width="0" style="9" hidden="1" customWidth="1"/>
    <col min="1030" max="1030" width="5.109375" style="9" customWidth="1"/>
    <col min="1031" max="1031" width="36.109375" style="9" bestFit="1" customWidth="1"/>
    <col min="1032" max="1032" width="28.2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2" width="23.88671875" style="9" bestFit="1" customWidth="1"/>
    <col min="1283" max="1283" width="18.6640625" style="9" customWidth="1"/>
    <col min="1284" max="1284" width="20.77734375" style="9" customWidth="1"/>
    <col min="1285" max="1285" width="0" style="9" hidden="1" customWidth="1"/>
    <col min="1286" max="1286" width="5.109375" style="9" customWidth="1"/>
    <col min="1287" max="1287" width="36.109375" style="9" bestFit="1" customWidth="1"/>
    <col min="1288" max="1288" width="28.2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8" width="23.88671875" style="9" bestFit="1" customWidth="1"/>
    <col min="1539" max="1539" width="18.6640625" style="9" customWidth="1"/>
    <col min="1540" max="1540" width="20.77734375" style="9" customWidth="1"/>
    <col min="1541" max="1541" width="0" style="9" hidden="1" customWidth="1"/>
    <col min="1542" max="1542" width="5.109375" style="9" customWidth="1"/>
    <col min="1543" max="1543" width="36.109375" style="9" bestFit="1" customWidth="1"/>
    <col min="1544" max="1544" width="28.2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4" width="23.88671875" style="9" bestFit="1" customWidth="1"/>
    <col min="1795" max="1795" width="18.6640625" style="9" customWidth="1"/>
    <col min="1796" max="1796" width="20.77734375" style="9" customWidth="1"/>
    <col min="1797" max="1797" width="0" style="9" hidden="1" customWidth="1"/>
    <col min="1798" max="1798" width="5.109375" style="9" customWidth="1"/>
    <col min="1799" max="1799" width="36.109375" style="9" bestFit="1" customWidth="1"/>
    <col min="1800" max="1800" width="28.2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50" width="23.88671875" style="9" bestFit="1" customWidth="1"/>
    <col min="2051" max="2051" width="18.6640625" style="9" customWidth="1"/>
    <col min="2052" max="2052" width="20.77734375" style="9" customWidth="1"/>
    <col min="2053" max="2053" width="0" style="9" hidden="1" customWidth="1"/>
    <col min="2054" max="2054" width="5.109375" style="9" customWidth="1"/>
    <col min="2055" max="2055" width="36.109375" style="9" bestFit="1" customWidth="1"/>
    <col min="2056" max="2056" width="28.2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6" width="23.88671875" style="9" bestFit="1" customWidth="1"/>
    <col min="2307" max="2307" width="18.6640625" style="9" customWidth="1"/>
    <col min="2308" max="2308" width="20.77734375" style="9" customWidth="1"/>
    <col min="2309" max="2309" width="0" style="9" hidden="1" customWidth="1"/>
    <col min="2310" max="2310" width="5.109375" style="9" customWidth="1"/>
    <col min="2311" max="2311" width="36.109375" style="9" bestFit="1" customWidth="1"/>
    <col min="2312" max="2312" width="28.2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2" width="23.88671875" style="9" bestFit="1" customWidth="1"/>
    <col min="2563" max="2563" width="18.6640625" style="9" customWidth="1"/>
    <col min="2564" max="2564" width="20.77734375" style="9" customWidth="1"/>
    <col min="2565" max="2565" width="0" style="9" hidden="1" customWidth="1"/>
    <col min="2566" max="2566" width="5.109375" style="9" customWidth="1"/>
    <col min="2567" max="2567" width="36.109375" style="9" bestFit="1" customWidth="1"/>
    <col min="2568" max="2568" width="28.2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8" width="23.88671875" style="9" bestFit="1" customWidth="1"/>
    <col min="2819" max="2819" width="18.6640625" style="9" customWidth="1"/>
    <col min="2820" max="2820" width="20.77734375" style="9" customWidth="1"/>
    <col min="2821" max="2821" width="0" style="9" hidden="1" customWidth="1"/>
    <col min="2822" max="2822" width="5.109375" style="9" customWidth="1"/>
    <col min="2823" max="2823" width="36.109375" style="9" bestFit="1" customWidth="1"/>
    <col min="2824" max="2824" width="28.2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4" width="23.88671875" style="9" bestFit="1" customWidth="1"/>
    <col min="3075" max="3075" width="18.6640625" style="9" customWidth="1"/>
    <col min="3076" max="3076" width="20.77734375" style="9" customWidth="1"/>
    <col min="3077" max="3077" width="0" style="9" hidden="1" customWidth="1"/>
    <col min="3078" max="3078" width="5.109375" style="9" customWidth="1"/>
    <col min="3079" max="3079" width="36.109375" style="9" bestFit="1" customWidth="1"/>
    <col min="3080" max="3080" width="28.2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30" width="23.88671875" style="9" bestFit="1" customWidth="1"/>
    <col min="3331" max="3331" width="18.6640625" style="9" customWidth="1"/>
    <col min="3332" max="3332" width="20.77734375" style="9" customWidth="1"/>
    <col min="3333" max="3333" width="0" style="9" hidden="1" customWidth="1"/>
    <col min="3334" max="3334" width="5.109375" style="9" customWidth="1"/>
    <col min="3335" max="3335" width="36.109375" style="9" bestFit="1" customWidth="1"/>
    <col min="3336" max="3336" width="28.2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6" width="23.88671875" style="9" bestFit="1" customWidth="1"/>
    <col min="3587" max="3587" width="18.6640625" style="9" customWidth="1"/>
    <col min="3588" max="3588" width="20.77734375" style="9" customWidth="1"/>
    <col min="3589" max="3589" width="0" style="9" hidden="1" customWidth="1"/>
    <col min="3590" max="3590" width="5.109375" style="9" customWidth="1"/>
    <col min="3591" max="3591" width="36.109375" style="9" bestFit="1" customWidth="1"/>
    <col min="3592" max="3592" width="28.2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2" width="23.88671875" style="9" bestFit="1" customWidth="1"/>
    <col min="3843" max="3843" width="18.6640625" style="9" customWidth="1"/>
    <col min="3844" max="3844" width="20.77734375" style="9" customWidth="1"/>
    <col min="3845" max="3845" width="0" style="9" hidden="1" customWidth="1"/>
    <col min="3846" max="3846" width="5.109375" style="9" customWidth="1"/>
    <col min="3847" max="3847" width="36.109375" style="9" bestFit="1" customWidth="1"/>
    <col min="3848" max="3848" width="28.2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8" width="23.88671875" style="9" bestFit="1" customWidth="1"/>
    <col min="4099" max="4099" width="18.6640625" style="9" customWidth="1"/>
    <col min="4100" max="4100" width="20.77734375" style="9" customWidth="1"/>
    <col min="4101" max="4101" width="0" style="9" hidden="1" customWidth="1"/>
    <col min="4102" max="4102" width="5.109375" style="9" customWidth="1"/>
    <col min="4103" max="4103" width="36.109375" style="9" bestFit="1" customWidth="1"/>
    <col min="4104" max="4104" width="28.2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4" width="23.88671875" style="9" bestFit="1" customWidth="1"/>
    <col min="4355" max="4355" width="18.6640625" style="9" customWidth="1"/>
    <col min="4356" max="4356" width="20.77734375" style="9" customWidth="1"/>
    <col min="4357" max="4357" width="0" style="9" hidden="1" customWidth="1"/>
    <col min="4358" max="4358" width="5.109375" style="9" customWidth="1"/>
    <col min="4359" max="4359" width="36.109375" style="9" bestFit="1" customWidth="1"/>
    <col min="4360" max="4360" width="28.2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10" width="23.88671875" style="9" bestFit="1" customWidth="1"/>
    <col min="4611" max="4611" width="18.6640625" style="9" customWidth="1"/>
    <col min="4612" max="4612" width="20.77734375" style="9" customWidth="1"/>
    <col min="4613" max="4613" width="0" style="9" hidden="1" customWidth="1"/>
    <col min="4614" max="4614" width="5.109375" style="9" customWidth="1"/>
    <col min="4615" max="4615" width="36.109375" style="9" bestFit="1" customWidth="1"/>
    <col min="4616" max="4616" width="28.2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6" width="23.88671875" style="9" bestFit="1" customWidth="1"/>
    <col min="4867" max="4867" width="18.6640625" style="9" customWidth="1"/>
    <col min="4868" max="4868" width="20.77734375" style="9" customWidth="1"/>
    <col min="4869" max="4869" width="0" style="9" hidden="1" customWidth="1"/>
    <col min="4870" max="4870" width="5.109375" style="9" customWidth="1"/>
    <col min="4871" max="4871" width="36.109375" style="9" bestFit="1" customWidth="1"/>
    <col min="4872" max="4872" width="28.2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2" width="23.88671875" style="9" bestFit="1" customWidth="1"/>
    <col min="5123" max="5123" width="18.6640625" style="9" customWidth="1"/>
    <col min="5124" max="5124" width="20.77734375" style="9" customWidth="1"/>
    <col min="5125" max="5125" width="0" style="9" hidden="1" customWidth="1"/>
    <col min="5126" max="5126" width="5.109375" style="9" customWidth="1"/>
    <col min="5127" max="5127" width="36.109375" style="9" bestFit="1" customWidth="1"/>
    <col min="5128" max="5128" width="28.2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8" width="23.88671875" style="9" bestFit="1" customWidth="1"/>
    <col min="5379" max="5379" width="18.6640625" style="9" customWidth="1"/>
    <col min="5380" max="5380" width="20.77734375" style="9" customWidth="1"/>
    <col min="5381" max="5381" width="0" style="9" hidden="1" customWidth="1"/>
    <col min="5382" max="5382" width="5.109375" style="9" customWidth="1"/>
    <col min="5383" max="5383" width="36.109375" style="9" bestFit="1" customWidth="1"/>
    <col min="5384" max="5384" width="28.2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4" width="23.88671875" style="9" bestFit="1" customWidth="1"/>
    <col min="5635" max="5635" width="18.6640625" style="9" customWidth="1"/>
    <col min="5636" max="5636" width="20.77734375" style="9" customWidth="1"/>
    <col min="5637" max="5637" width="0" style="9" hidden="1" customWidth="1"/>
    <col min="5638" max="5638" width="5.109375" style="9" customWidth="1"/>
    <col min="5639" max="5639" width="36.109375" style="9" bestFit="1" customWidth="1"/>
    <col min="5640" max="5640" width="28.2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90" width="23.88671875" style="9" bestFit="1" customWidth="1"/>
    <col min="5891" max="5891" width="18.6640625" style="9" customWidth="1"/>
    <col min="5892" max="5892" width="20.77734375" style="9" customWidth="1"/>
    <col min="5893" max="5893" width="0" style="9" hidden="1" customWidth="1"/>
    <col min="5894" max="5894" width="5.109375" style="9" customWidth="1"/>
    <col min="5895" max="5895" width="36.109375" style="9" bestFit="1" customWidth="1"/>
    <col min="5896" max="5896" width="28.2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6" width="23.88671875" style="9" bestFit="1" customWidth="1"/>
    <col min="6147" max="6147" width="18.6640625" style="9" customWidth="1"/>
    <col min="6148" max="6148" width="20.77734375" style="9" customWidth="1"/>
    <col min="6149" max="6149" width="0" style="9" hidden="1" customWidth="1"/>
    <col min="6150" max="6150" width="5.109375" style="9" customWidth="1"/>
    <col min="6151" max="6151" width="36.109375" style="9" bestFit="1" customWidth="1"/>
    <col min="6152" max="6152" width="28.2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2" width="23.88671875" style="9" bestFit="1" customWidth="1"/>
    <col min="6403" max="6403" width="18.6640625" style="9" customWidth="1"/>
    <col min="6404" max="6404" width="20.77734375" style="9" customWidth="1"/>
    <col min="6405" max="6405" width="0" style="9" hidden="1" customWidth="1"/>
    <col min="6406" max="6406" width="5.109375" style="9" customWidth="1"/>
    <col min="6407" max="6407" width="36.109375" style="9" bestFit="1" customWidth="1"/>
    <col min="6408" max="6408" width="28.2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8" width="23.88671875" style="9" bestFit="1" customWidth="1"/>
    <col min="6659" max="6659" width="18.6640625" style="9" customWidth="1"/>
    <col min="6660" max="6660" width="20.77734375" style="9" customWidth="1"/>
    <col min="6661" max="6661" width="0" style="9" hidden="1" customWidth="1"/>
    <col min="6662" max="6662" width="5.109375" style="9" customWidth="1"/>
    <col min="6663" max="6663" width="36.109375" style="9" bestFit="1" customWidth="1"/>
    <col min="6664" max="6664" width="28.2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4" width="23.88671875" style="9" bestFit="1" customWidth="1"/>
    <col min="6915" max="6915" width="18.6640625" style="9" customWidth="1"/>
    <col min="6916" max="6916" width="20.77734375" style="9" customWidth="1"/>
    <col min="6917" max="6917" width="0" style="9" hidden="1" customWidth="1"/>
    <col min="6918" max="6918" width="5.109375" style="9" customWidth="1"/>
    <col min="6919" max="6919" width="36.109375" style="9" bestFit="1" customWidth="1"/>
    <col min="6920" max="6920" width="28.2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70" width="23.88671875" style="9" bestFit="1" customWidth="1"/>
    <col min="7171" max="7171" width="18.6640625" style="9" customWidth="1"/>
    <col min="7172" max="7172" width="20.77734375" style="9" customWidth="1"/>
    <col min="7173" max="7173" width="0" style="9" hidden="1" customWidth="1"/>
    <col min="7174" max="7174" width="5.109375" style="9" customWidth="1"/>
    <col min="7175" max="7175" width="36.109375" style="9" bestFit="1" customWidth="1"/>
    <col min="7176" max="7176" width="28.2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6" width="23.88671875" style="9" bestFit="1" customWidth="1"/>
    <col min="7427" max="7427" width="18.6640625" style="9" customWidth="1"/>
    <col min="7428" max="7428" width="20.77734375" style="9" customWidth="1"/>
    <col min="7429" max="7429" width="0" style="9" hidden="1" customWidth="1"/>
    <col min="7430" max="7430" width="5.109375" style="9" customWidth="1"/>
    <col min="7431" max="7431" width="36.109375" style="9" bestFit="1" customWidth="1"/>
    <col min="7432" max="7432" width="28.2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2" width="23.88671875" style="9" bestFit="1" customWidth="1"/>
    <col min="7683" max="7683" width="18.6640625" style="9" customWidth="1"/>
    <col min="7684" max="7684" width="20.77734375" style="9" customWidth="1"/>
    <col min="7685" max="7685" width="0" style="9" hidden="1" customWidth="1"/>
    <col min="7686" max="7686" width="5.109375" style="9" customWidth="1"/>
    <col min="7687" max="7687" width="36.109375" style="9" bestFit="1" customWidth="1"/>
    <col min="7688" max="7688" width="28.2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8" width="23.88671875" style="9" bestFit="1" customWidth="1"/>
    <col min="7939" max="7939" width="18.6640625" style="9" customWidth="1"/>
    <col min="7940" max="7940" width="20.77734375" style="9" customWidth="1"/>
    <col min="7941" max="7941" width="0" style="9" hidden="1" customWidth="1"/>
    <col min="7942" max="7942" width="5.109375" style="9" customWidth="1"/>
    <col min="7943" max="7943" width="36.109375" style="9" bestFit="1" customWidth="1"/>
    <col min="7944" max="7944" width="28.2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4" width="23.88671875" style="9" bestFit="1" customWidth="1"/>
    <col min="8195" max="8195" width="18.6640625" style="9" customWidth="1"/>
    <col min="8196" max="8196" width="20.77734375" style="9" customWidth="1"/>
    <col min="8197" max="8197" width="0" style="9" hidden="1" customWidth="1"/>
    <col min="8198" max="8198" width="5.109375" style="9" customWidth="1"/>
    <col min="8199" max="8199" width="36.109375" style="9" bestFit="1" customWidth="1"/>
    <col min="8200" max="8200" width="28.2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50" width="23.88671875" style="9" bestFit="1" customWidth="1"/>
    <col min="8451" max="8451" width="18.6640625" style="9" customWidth="1"/>
    <col min="8452" max="8452" width="20.77734375" style="9" customWidth="1"/>
    <col min="8453" max="8453" width="0" style="9" hidden="1" customWidth="1"/>
    <col min="8454" max="8454" width="5.109375" style="9" customWidth="1"/>
    <col min="8455" max="8455" width="36.109375" style="9" bestFit="1" customWidth="1"/>
    <col min="8456" max="8456" width="28.2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6" width="23.88671875" style="9" bestFit="1" customWidth="1"/>
    <col min="8707" max="8707" width="18.6640625" style="9" customWidth="1"/>
    <col min="8708" max="8708" width="20.77734375" style="9" customWidth="1"/>
    <col min="8709" max="8709" width="0" style="9" hidden="1" customWidth="1"/>
    <col min="8710" max="8710" width="5.109375" style="9" customWidth="1"/>
    <col min="8711" max="8711" width="36.109375" style="9" bestFit="1" customWidth="1"/>
    <col min="8712" max="8712" width="28.2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2" width="23.88671875" style="9" bestFit="1" customWidth="1"/>
    <col min="8963" max="8963" width="18.6640625" style="9" customWidth="1"/>
    <col min="8964" max="8964" width="20.77734375" style="9" customWidth="1"/>
    <col min="8965" max="8965" width="0" style="9" hidden="1" customWidth="1"/>
    <col min="8966" max="8966" width="5.109375" style="9" customWidth="1"/>
    <col min="8967" max="8967" width="36.109375" style="9" bestFit="1" customWidth="1"/>
    <col min="8968" max="8968" width="28.2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8" width="23.88671875" style="9" bestFit="1" customWidth="1"/>
    <col min="9219" max="9219" width="18.6640625" style="9" customWidth="1"/>
    <col min="9220" max="9220" width="20.77734375" style="9" customWidth="1"/>
    <col min="9221" max="9221" width="0" style="9" hidden="1" customWidth="1"/>
    <col min="9222" max="9222" width="5.109375" style="9" customWidth="1"/>
    <col min="9223" max="9223" width="36.109375" style="9" bestFit="1" customWidth="1"/>
    <col min="9224" max="9224" width="28.2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4" width="23.88671875" style="9" bestFit="1" customWidth="1"/>
    <col min="9475" max="9475" width="18.6640625" style="9" customWidth="1"/>
    <col min="9476" max="9476" width="20.77734375" style="9" customWidth="1"/>
    <col min="9477" max="9477" width="0" style="9" hidden="1" customWidth="1"/>
    <col min="9478" max="9478" width="5.109375" style="9" customWidth="1"/>
    <col min="9479" max="9479" width="36.109375" style="9" bestFit="1" customWidth="1"/>
    <col min="9480" max="9480" width="28.2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30" width="23.88671875" style="9" bestFit="1" customWidth="1"/>
    <col min="9731" max="9731" width="18.6640625" style="9" customWidth="1"/>
    <col min="9732" max="9732" width="20.77734375" style="9" customWidth="1"/>
    <col min="9733" max="9733" width="0" style="9" hidden="1" customWidth="1"/>
    <col min="9734" max="9734" width="5.109375" style="9" customWidth="1"/>
    <col min="9735" max="9735" width="36.109375" style="9" bestFit="1" customWidth="1"/>
    <col min="9736" max="9736" width="28.2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6" width="23.88671875" style="9" bestFit="1" customWidth="1"/>
    <col min="9987" max="9987" width="18.6640625" style="9" customWidth="1"/>
    <col min="9988" max="9988" width="20.77734375" style="9" customWidth="1"/>
    <col min="9989" max="9989" width="0" style="9" hidden="1" customWidth="1"/>
    <col min="9990" max="9990" width="5.109375" style="9" customWidth="1"/>
    <col min="9991" max="9991" width="36.109375" style="9" bestFit="1" customWidth="1"/>
    <col min="9992" max="9992" width="28.2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2" width="23.8867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6.109375" style="9" bestFit="1" customWidth="1"/>
    <col min="10248" max="10248" width="28.2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8" width="23.8867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6.109375" style="9" bestFit="1" customWidth="1"/>
    <col min="10504" max="10504" width="28.2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4" width="23.8867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6.109375" style="9" bestFit="1" customWidth="1"/>
    <col min="10760" max="10760" width="28.2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10" width="23.8867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6.109375" style="9" bestFit="1" customWidth="1"/>
    <col min="11016" max="11016" width="28.2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6" width="23.8867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6.109375" style="9" bestFit="1" customWidth="1"/>
    <col min="11272" max="11272" width="28.2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2" width="23.8867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6.109375" style="9" bestFit="1" customWidth="1"/>
    <col min="11528" max="11528" width="28.2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8" width="23.8867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6.109375" style="9" bestFit="1" customWidth="1"/>
    <col min="11784" max="11784" width="28.2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4" width="23.8867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6.109375" style="9" bestFit="1" customWidth="1"/>
    <col min="12040" max="12040" width="28.2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90" width="23.8867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6.109375" style="9" bestFit="1" customWidth="1"/>
    <col min="12296" max="12296" width="28.2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6" width="23.8867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6.109375" style="9" bestFit="1" customWidth="1"/>
    <col min="12552" max="12552" width="28.2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2" width="23.8867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6.109375" style="9" bestFit="1" customWidth="1"/>
    <col min="12808" max="12808" width="28.2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8" width="23.8867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6.109375" style="9" bestFit="1" customWidth="1"/>
    <col min="13064" max="13064" width="28.2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4" width="23.8867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6.109375" style="9" bestFit="1" customWidth="1"/>
    <col min="13320" max="13320" width="28.2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70" width="23.8867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6.109375" style="9" bestFit="1" customWidth="1"/>
    <col min="13576" max="13576" width="28.2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6" width="23.8867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6.109375" style="9" bestFit="1" customWidth="1"/>
    <col min="13832" max="13832" width="28.2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2" width="23.8867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6.109375" style="9" bestFit="1" customWidth="1"/>
    <col min="14088" max="14088" width="28.2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8" width="23.8867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6.109375" style="9" bestFit="1" customWidth="1"/>
    <col min="14344" max="14344" width="28.2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4" width="23.8867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6.109375" style="9" bestFit="1" customWidth="1"/>
    <col min="14600" max="14600" width="28.2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50" width="23.8867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6.109375" style="9" bestFit="1" customWidth="1"/>
    <col min="14856" max="14856" width="28.2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6" width="23.8867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6.109375" style="9" bestFit="1" customWidth="1"/>
    <col min="15112" max="15112" width="28.2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2" width="23.8867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6.109375" style="9" bestFit="1" customWidth="1"/>
    <col min="15368" max="15368" width="28.2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8" width="23.8867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6.109375" style="9" bestFit="1" customWidth="1"/>
    <col min="15624" max="15624" width="28.2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4" width="23.8867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6.109375" style="9" bestFit="1" customWidth="1"/>
    <col min="15880" max="15880" width="28.2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30" width="23.8867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6.109375" style="9" bestFit="1" customWidth="1"/>
    <col min="16136" max="16136" width="28.2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19441</v>
      </c>
      <c r="B2" s="513" t="s">
        <v>19442</v>
      </c>
      <c r="C2" s="514"/>
      <c r="D2" s="514"/>
      <c r="E2" s="515">
        <v>16711680</v>
      </c>
      <c r="F2" s="54">
        <v>1</v>
      </c>
      <c r="G2" s="55" t="s">
        <v>7399</v>
      </c>
      <c r="H2" s="55" t="s">
        <v>19443</v>
      </c>
      <c r="I2" s="122"/>
      <c r="J2" s="55" t="s">
        <v>32</v>
      </c>
      <c r="K2" s="56">
        <v>4</v>
      </c>
      <c r="L2" s="56"/>
      <c r="M2" s="57" t="s">
        <v>33</v>
      </c>
      <c r="N2" s="57" t="s">
        <v>33</v>
      </c>
      <c r="O2" s="55" t="s">
        <v>40</v>
      </c>
      <c r="P2" s="55"/>
      <c r="Q2" s="55"/>
      <c r="R2" s="55"/>
      <c r="S2" s="55"/>
      <c r="T2" s="55"/>
      <c r="U2" s="55"/>
      <c r="V2" s="55"/>
      <c r="W2" s="123"/>
    </row>
    <row r="3" spans="1:23" x14ac:dyDescent="0.2">
      <c r="A3" s="497"/>
      <c r="B3" s="499"/>
      <c r="C3" s="501"/>
      <c r="D3" s="501"/>
      <c r="E3" s="503"/>
      <c r="F3" s="17">
        <v>2</v>
      </c>
      <c r="G3" s="18" t="s">
        <v>7401</v>
      </c>
      <c r="H3" s="18" t="s">
        <v>19444</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347</v>
      </c>
      <c r="H4" s="18" t="s">
        <v>19445</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19446</v>
      </c>
      <c r="H5" s="18" t="s">
        <v>19447</v>
      </c>
      <c r="I5" s="80"/>
      <c r="J5" s="18" t="s">
        <v>32</v>
      </c>
      <c r="K5" s="19">
        <v>2</v>
      </c>
      <c r="L5" s="19"/>
      <c r="M5" s="20" t="s">
        <v>33</v>
      </c>
      <c r="N5" s="20" t="s">
        <v>33</v>
      </c>
      <c r="O5" s="18" t="s">
        <v>56</v>
      </c>
      <c r="P5" s="18"/>
      <c r="Q5" s="18"/>
      <c r="R5" s="18"/>
      <c r="S5" s="18"/>
      <c r="T5" s="18"/>
      <c r="U5" s="18"/>
      <c r="V5" s="18"/>
      <c r="W5" s="34"/>
    </row>
    <row r="6" spans="1:23" x14ac:dyDescent="0.2">
      <c r="A6" s="497"/>
      <c r="B6" s="499"/>
      <c r="C6" s="501"/>
      <c r="D6" s="501"/>
      <c r="E6" s="503"/>
      <c r="F6" s="17">
        <v>5</v>
      </c>
      <c r="G6" s="18" t="s">
        <v>3637</v>
      </c>
      <c r="H6" s="18" t="s">
        <v>19448</v>
      </c>
      <c r="I6" s="80"/>
      <c r="J6" s="18" t="s">
        <v>32</v>
      </c>
      <c r="K6" s="19">
        <v>8</v>
      </c>
      <c r="L6" s="19"/>
      <c r="M6" s="20" t="s">
        <v>33</v>
      </c>
      <c r="N6" s="20" t="s">
        <v>33</v>
      </c>
      <c r="O6" s="18" t="s">
        <v>42</v>
      </c>
      <c r="P6" s="18"/>
      <c r="Q6" s="18"/>
      <c r="R6" s="18"/>
      <c r="S6" s="18"/>
      <c r="T6" s="18"/>
      <c r="U6" s="18"/>
      <c r="V6" s="18"/>
      <c r="W6" s="34"/>
    </row>
    <row r="7" spans="1:23" x14ac:dyDescent="0.2">
      <c r="A7" s="497"/>
      <c r="B7" s="499"/>
      <c r="C7" s="501"/>
      <c r="D7" s="501"/>
      <c r="E7" s="503"/>
      <c r="F7" s="17">
        <v>6</v>
      </c>
      <c r="G7" s="18" t="s">
        <v>19449</v>
      </c>
      <c r="H7" s="18" t="s">
        <v>19450</v>
      </c>
      <c r="I7" s="80"/>
      <c r="J7" s="18" t="s">
        <v>134</v>
      </c>
      <c r="K7" s="19">
        <v>13</v>
      </c>
      <c r="L7" s="19">
        <v>0</v>
      </c>
      <c r="M7" s="20" t="s">
        <v>33</v>
      </c>
      <c r="N7" s="20" t="s">
        <v>34</v>
      </c>
      <c r="O7" s="18" t="s">
        <v>181</v>
      </c>
      <c r="P7" s="18"/>
      <c r="Q7" s="18"/>
      <c r="R7" s="18"/>
      <c r="S7" s="18"/>
      <c r="T7" s="18"/>
      <c r="U7" s="18"/>
      <c r="V7" s="18"/>
      <c r="W7" s="34"/>
    </row>
    <row r="8" spans="1:23" x14ac:dyDescent="0.2">
      <c r="A8" s="497"/>
      <c r="B8" s="499"/>
      <c r="C8" s="501"/>
      <c r="D8" s="501"/>
      <c r="E8" s="503"/>
      <c r="F8" s="17">
        <v>7</v>
      </c>
      <c r="G8" s="18" t="s">
        <v>19451</v>
      </c>
      <c r="H8" s="18" t="s">
        <v>19452</v>
      </c>
      <c r="I8" s="80"/>
      <c r="J8" s="18" t="s">
        <v>134</v>
      </c>
      <c r="K8" s="19">
        <v>5</v>
      </c>
      <c r="L8" s="19">
        <v>0</v>
      </c>
      <c r="M8" s="20" t="s">
        <v>33</v>
      </c>
      <c r="N8" s="20" t="s">
        <v>34</v>
      </c>
      <c r="O8" s="18" t="s">
        <v>183</v>
      </c>
      <c r="P8" s="18"/>
      <c r="Q8" s="18"/>
      <c r="R8" s="18"/>
      <c r="S8" s="18"/>
      <c r="T8" s="18"/>
      <c r="U8" s="18"/>
      <c r="V8" s="18"/>
      <c r="W8" s="34"/>
    </row>
    <row r="9" spans="1:23" x14ac:dyDescent="0.2">
      <c r="A9" s="497"/>
      <c r="B9" s="499"/>
      <c r="C9" s="501"/>
      <c r="D9" s="501"/>
      <c r="E9" s="503"/>
      <c r="F9" s="17">
        <v>8</v>
      </c>
      <c r="G9" s="18" t="s">
        <v>19453</v>
      </c>
      <c r="H9" s="18" t="s">
        <v>19454</v>
      </c>
      <c r="I9" s="80"/>
      <c r="J9" s="18" t="s">
        <v>123</v>
      </c>
      <c r="K9" s="19"/>
      <c r="L9" s="19"/>
      <c r="M9" s="20" t="s">
        <v>33</v>
      </c>
      <c r="N9" s="20" t="s">
        <v>34</v>
      </c>
      <c r="O9" s="18" t="s">
        <v>124</v>
      </c>
      <c r="P9" s="18"/>
      <c r="Q9" s="18"/>
      <c r="R9" s="18"/>
      <c r="S9" s="18"/>
      <c r="T9" s="18"/>
      <c r="U9" s="18"/>
      <c r="V9" s="18"/>
      <c r="W9" s="34"/>
    </row>
    <row r="10" spans="1:23" x14ac:dyDescent="0.2">
      <c r="A10" s="497"/>
      <c r="B10" s="499"/>
      <c r="C10" s="501"/>
      <c r="D10" s="501"/>
      <c r="E10" s="503"/>
      <c r="F10" s="17">
        <v>9</v>
      </c>
      <c r="G10" s="18" t="s">
        <v>19455</v>
      </c>
      <c r="H10" s="18" t="s">
        <v>19456</v>
      </c>
      <c r="I10" s="80"/>
      <c r="J10" s="18" t="s">
        <v>123</v>
      </c>
      <c r="K10" s="19"/>
      <c r="L10" s="19"/>
      <c r="M10" s="20" t="s">
        <v>33</v>
      </c>
      <c r="N10" s="20" t="s">
        <v>34</v>
      </c>
      <c r="O10" s="18" t="s">
        <v>124</v>
      </c>
      <c r="P10" s="18"/>
      <c r="Q10" s="18"/>
      <c r="R10" s="18"/>
      <c r="S10" s="18"/>
      <c r="T10" s="18"/>
      <c r="U10" s="18"/>
      <c r="V10" s="18"/>
      <c r="W10" s="34"/>
    </row>
    <row r="11" spans="1:23" x14ac:dyDescent="0.2">
      <c r="A11" s="497"/>
      <c r="B11" s="499"/>
      <c r="C11" s="501"/>
      <c r="D11" s="501"/>
      <c r="E11" s="503"/>
      <c r="F11" s="17">
        <v>10</v>
      </c>
      <c r="G11" s="18" t="s">
        <v>19457</v>
      </c>
      <c r="H11" s="18" t="s">
        <v>19458</v>
      </c>
      <c r="I11" s="80"/>
      <c r="J11" s="18" t="s">
        <v>32</v>
      </c>
      <c r="K11" s="19">
        <v>1</v>
      </c>
      <c r="L11" s="19"/>
      <c r="M11" s="20" t="s">
        <v>33</v>
      </c>
      <c r="N11" s="20" t="s">
        <v>34</v>
      </c>
      <c r="O11" s="18" t="s">
        <v>35</v>
      </c>
      <c r="P11" s="18"/>
      <c r="Q11" s="18"/>
      <c r="R11" s="18"/>
      <c r="S11" s="18"/>
      <c r="T11" s="18"/>
      <c r="U11" s="18"/>
      <c r="V11" s="18"/>
      <c r="W11" s="34"/>
    </row>
    <row r="12" spans="1:23" x14ac:dyDescent="0.2">
      <c r="A12" s="497"/>
      <c r="B12" s="499"/>
      <c r="C12" s="501"/>
      <c r="D12" s="501"/>
      <c r="E12" s="503"/>
      <c r="F12" s="17">
        <v>11</v>
      </c>
      <c r="G12" s="18" t="s">
        <v>19459</v>
      </c>
      <c r="H12" s="18" t="s">
        <v>19460</v>
      </c>
      <c r="I12" s="80"/>
      <c r="J12" s="18" t="s">
        <v>32</v>
      </c>
      <c r="K12" s="19">
        <v>4</v>
      </c>
      <c r="L12" s="19"/>
      <c r="M12" s="20" t="s">
        <v>33</v>
      </c>
      <c r="N12" s="20" t="s">
        <v>34</v>
      </c>
      <c r="O12" s="18" t="s">
        <v>40</v>
      </c>
      <c r="P12" s="18"/>
      <c r="Q12" s="18"/>
      <c r="R12" s="18"/>
      <c r="S12" s="18"/>
      <c r="T12" s="18"/>
      <c r="U12" s="18"/>
      <c r="V12" s="18"/>
      <c r="W12" s="34"/>
    </row>
    <row r="13" spans="1:23" x14ac:dyDescent="0.2">
      <c r="A13" s="497"/>
      <c r="B13" s="499"/>
      <c r="C13" s="501"/>
      <c r="D13" s="501"/>
      <c r="E13" s="503"/>
      <c r="F13" s="17">
        <v>12</v>
      </c>
      <c r="G13" s="18" t="s">
        <v>19461</v>
      </c>
      <c r="H13" s="18" t="s">
        <v>19462</v>
      </c>
      <c r="I13" s="80"/>
      <c r="J13" s="18" t="s">
        <v>123</v>
      </c>
      <c r="K13" s="19"/>
      <c r="L13" s="19"/>
      <c r="M13" s="20" t="s">
        <v>33</v>
      </c>
      <c r="N13" s="20" t="s">
        <v>34</v>
      </c>
      <c r="O13" s="18" t="s">
        <v>124</v>
      </c>
      <c r="P13" s="18"/>
      <c r="Q13" s="18"/>
      <c r="R13" s="18"/>
      <c r="S13" s="18"/>
      <c r="T13" s="18"/>
      <c r="U13" s="18"/>
      <c r="V13" s="18"/>
      <c r="W13" s="34"/>
    </row>
    <row r="14" spans="1:23" x14ac:dyDescent="0.2">
      <c r="A14" s="497"/>
      <c r="B14" s="499"/>
      <c r="C14" s="501"/>
      <c r="D14" s="501"/>
      <c r="E14" s="503"/>
      <c r="F14" s="17">
        <v>13</v>
      </c>
      <c r="G14" s="18" t="s">
        <v>4051</v>
      </c>
      <c r="H14" s="18" t="s">
        <v>19463</v>
      </c>
      <c r="I14" s="80"/>
      <c r="J14" s="18" t="s">
        <v>32</v>
      </c>
      <c r="K14" s="19">
        <v>2</v>
      </c>
      <c r="L14" s="19"/>
      <c r="M14" s="20" t="s">
        <v>34</v>
      </c>
      <c r="N14" s="20" t="s">
        <v>34</v>
      </c>
      <c r="O14" s="18" t="s">
        <v>56</v>
      </c>
      <c r="P14" s="18"/>
      <c r="Q14" s="18"/>
      <c r="R14" s="18"/>
      <c r="S14" s="18"/>
      <c r="T14" s="18"/>
      <c r="U14" s="18"/>
      <c r="V14" s="18"/>
      <c r="W14" s="34"/>
    </row>
    <row r="15" spans="1:23" x14ac:dyDescent="0.2">
      <c r="A15" s="497"/>
      <c r="B15" s="499"/>
      <c r="C15" s="501"/>
      <c r="D15" s="501"/>
      <c r="E15" s="503"/>
      <c r="F15" s="17">
        <v>14</v>
      </c>
      <c r="G15" s="18" t="s">
        <v>19464</v>
      </c>
      <c r="H15" s="18" t="s">
        <v>19465</v>
      </c>
      <c r="I15" s="80"/>
      <c r="J15" s="18" t="s">
        <v>123</v>
      </c>
      <c r="K15" s="19"/>
      <c r="L15" s="19"/>
      <c r="M15" s="20" t="s">
        <v>34</v>
      </c>
      <c r="N15" s="20" t="s">
        <v>34</v>
      </c>
      <c r="O15" s="18" t="s">
        <v>124</v>
      </c>
      <c r="P15" s="18"/>
      <c r="Q15" s="18"/>
      <c r="R15" s="18"/>
      <c r="S15" s="18"/>
      <c r="T15" s="18"/>
      <c r="U15" s="18"/>
      <c r="V15" s="18"/>
      <c r="W15" s="34"/>
    </row>
    <row r="16" spans="1:23" x14ac:dyDescent="0.2">
      <c r="A16" s="497"/>
      <c r="B16" s="499"/>
      <c r="C16" s="501"/>
      <c r="D16" s="501"/>
      <c r="E16" s="503"/>
      <c r="F16" s="17">
        <v>15</v>
      </c>
      <c r="G16" s="18" t="s">
        <v>19466</v>
      </c>
      <c r="H16" s="18" t="s">
        <v>19467</v>
      </c>
      <c r="I16" s="80"/>
      <c r="J16" s="18" t="s">
        <v>32</v>
      </c>
      <c r="K16" s="19">
        <v>8</v>
      </c>
      <c r="L16" s="19"/>
      <c r="M16" s="20" t="s">
        <v>34</v>
      </c>
      <c r="N16" s="20" t="s">
        <v>34</v>
      </c>
      <c r="O16" s="18" t="s">
        <v>42</v>
      </c>
      <c r="P16" s="18"/>
      <c r="Q16" s="18"/>
      <c r="R16" s="18"/>
      <c r="S16" s="18"/>
      <c r="T16" s="18"/>
      <c r="U16" s="18"/>
      <c r="V16" s="18"/>
      <c r="W16" s="34"/>
    </row>
    <row r="17" spans="1:23" x14ac:dyDescent="0.2">
      <c r="A17" s="497"/>
      <c r="B17" s="499"/>
      <c r="C17" s="501"/>
      <c r="D17" s="501"/>
      <c r="E17" s="503"/>
      <c r="F17" s="17">
        <v>16</v>
      </c>
      <c r="G17" s="18" t="s">
        <v>19468</v>
      </c>
      <c r="H17" s="18" t="s">
        <v>19469</v>
      </c>
      <c r="I17" s="80"/>
      <c r="J17" s="18" t="s">
        <v>123</v>
      </c>
      <c r="K17" s="19"/>
      <c r="L17" s="19"/>
      <c r="M17" s="20" t="s">
        <v>34</v>
      </c>
      <c r="N17" s="20" t="s">
        <v>34</v>
      </c>
      <c r="O17" s="18" t="s">
        <v>124</v>
      </c>
      <c r="P17" s="18"/>
      <c r="Q17" s="18"/>
      <c r="R17" s="18"/>
      <c r="S17" s="18"/>
      <c r="T17" s="18"/>
      <c r="U17" s="18"/>
      <c r="V17" s="18"/>
      <c r="W17" s="34"/>
    </row>
    <row r="18" spans="1:23" x14ac:dyDescent="0.2">
      <c r="A18" s="497"/>
      <c r="B18" s="499"/>
      <c r="C18" s="501"/>
      <c r="D18" s="501"/>
      <c r="E18" s="503"/>
      <c r="F18" s="17">
        <v>17</v>
      </c>
      <c r="G18" s="18" t="s">
        <v>19470</v>
      </c>
      <c r="H18" s="18" t="s">
        <v>19471</v>
      </c>
      <c r="I18" s="80"/>
      <c r="J18" s="18" t="s">
        <v>32</v>
      </c>
      <c r="K18" s="19">
        <v>8</v>
      </c>
      <c r="L18" s="19"/>
      <c r="M18" s="20" t="s">
        <v>34</v>
      </c>
      <c r="N18" s="20" t="s">
        <v>34</v>
      </c>
      <c r="O18" s="18" t="s">
        <v>42</v>
      </c>
      <c r="P18" s="18"/>
      <c r="Q18" s="18"/>
      <c r="R18" s="18"/>
      <c r="S18" s="18"/>
      <c r="T18" s="18"/>
      <c r="U18" s="18"/>
      <c r="V18" s="18"/>
      <c r="W18" s="34"/>
    </row>
    <row r="19" spans="1:23" x14ac:dyDescent="0.2">
      <c r="A19" s="497"/>
      <c r="B19" s="499"/>
      <c r="C19" s="501"/>
      <c r="D19" s="501"/>
      <c r="E19" s="503"/>
      <c r="F19" s="17">
        <v>18</v>
      </c>
      <c r="G19" s="18" t="s">
        <v>19472</v>
      </c>
      <c r="H19" s="18" t="s">
        <v>19473</v>
      </c>
      <c r="I19" s="80"/>
      <c r="J19" s="18" t="s">
        <v>123</v>
      </c>
      <c r="K19" s="19"/>
      <c r="L19" s="19"/>
      <c r="M19" s="20" t="s">
        <v>34</v>
      </c>
      <c r="N19" s="20" t="s">
        <v>34</v>
      </c>
      <c r="O19" s="18" t="s">
        <v>124</v>
      </c>
      <c r="P19" s="18"/>
      <c r="Q19" s="18"/>
      <c r="R19" s="18"/>
      <c r="S19" s="18"/>
      <c r="T19" s="18"/>
      <c r="U19" s="18"/>
      <c r="V19" s="18"/>
      <c r="W19" s="34"/>
    </row>
    <row r="20" spans="1:23" x14ac:dyDescent="0.2">
      <c r="A20" s="497"/>
      <c r="B20" s="499"/>
      <c r="C20" s="501"/>
      <c r="D20" s="501"/>
      <c r="E20" s="503"/>
      <c r="F20" s="17">
        <v>19</v>
      </c>
      <c r="G20" s="18" t="s">
        <v>19474</v>
      </c>
      <c r="H20" s="18" t="s">
        <v>19475</v>
      </c>
      <c r="I20" s="80"/>
      <c r="J20" s="18" t="s">
        <v>32</v>
      </c>
      <c r="K20" s="19">
        <v>8</v>
      </c>
      <c r="L20" s="19"/>
      <c r="M20" s="20" t="s">
        <v>34</v>
      </c>
      <c r="N20" s="20" t="s">
        <v>34</v>
      </c>
      <c r="O20" s="18" t="s">
        <v>42</v>
      </c>
      <c r="P20" s="18"/>
      <c r="Q20" s="18"/>
      <c r="R20" s="18"/>
      <c r="S20" s="18"/>
      <c r="T20" s="18"/>
      <c r="U20" s="18"/>
      <c r="V20" s="18"/>
      <c r="W20" s="34"/>
    </row>
    <row r="21" spans="1:23" x14ac:dyDescent="0.2">
      <c r="A21" s="497"/>
      <c r="B21" s="499"/>
      <c r="C21" s="501"/>
      <c r="D21" s="501"/>
      <c r="E21" s="503"/>
      <c r="F21" s="17">
        <v>20</v>
      </c>
      <c r="G21" s="18" t="s">
        <v>19476</v>
      </c>
      <c r="H21" s="18" t="s">
        <v>19477</v>
      </c>
      <c r="I21" s="80"/>
      <c r="J21" s="18" t="s">
        <v>123</v>
      </c>
      <c r="K21" s="19"/>
      <c r="L21" s="19"/>
      <c r="M21" s="20" t="s">
        <v>34</v>
      </c>
      <c r="N21" s="20" t="s">
        <v>34</v>
      </c>
      <c r="O21" s="18" t="s">
        <v>124</v>
      </c>
      <c r="P21" s="18"/>
      <c r="Q21" s="18"/>
      <c r="R21" s="18"/>
      <c r="S21" s="18"/>
      <c r="T21" s="18"/>
      <c r="U21" s="18"/>
      <c r="V21" s="18"/>
      <c r="W21" s="34"/>
    </row>
    <row r="22" spans="1:23" x14ac:dyDescent="0.2">
      <c r="A22" s="497"/>
      <c r="B22" s="499"/>
      <c r="C22" s="501"/>
      <c r="D22" s="501"/>
      <c r="E22" s="503"/>
      <c r="F22" s="17">
        <v>21</v>
      </c>
      <c r="G22" s="18" t="s">
        <v>19478</v>
      </c>
      <c r="H22" s="18" t="s">
        <v>19479</v>
      </c>
      <c r="I22" s="80"/>
      <c r="J22" s="18" t="s">
        <v>32</v>
      </c>
      <c r="K22" s="19">
        <v>8</v>
      </c>
      <c r="L22" s="19"/>
      <c r="M22" s="20" t="s">
        <v>34</v>
      </c>
      <c r="N22" s="20" t="s">
        <v>34</v>
      </c>
      <c r="O22" s="18" t="s">
        <v>42</v>
      </c>
      <c r="P22" s="18"/>
      <c r="Q22" s="18"/>
      <c r="R22" s="18"/>
      <c r="S22" s="18"/>
      <c r="T22" s="18"/>
      <c r="U22" s="18"/>
      <c r="V22" s="18"/>
      <c r="W22" s="34"/>
    </row>
    <row r="23" spans="1:23" x14ac:dyDescent="0.2">
      <c r="A23" s="497"/>
      <c r="B23" s="499"/>
      <c r="C23" s="501"/>
      <c r="D23" s="501"/>
      <c r="E23" s="503"/>
      <c r="F23" s="17">
        <v>22</v>
      </c>
      <c r="G23" s="18" t="s">
        <v>6761</v>
      </c>
      <c r="H23" s="18" t="s">
        <v>19480</v>
      </c>
      <c r="I23" s="80"/>
      <c r="J23" s="18" t="s">
        <v>32</v>
      </c>
      <c r="K23" s="19">
        <v>6</v>
      </c>
      <c r="L23" s="19"/>
      <c r="M23" s="20" t="s">
        <v>34</v>
      </c>
      <c r="N23" s="20" t="s">
        <v>34</v>
      </c>
      <c r="O23" s="18" t="s">
        <v>45</v>
      </c>
      <c r="P23" s="18"/>
      <c r="Q23" s="18"/>
      <c r="R23" s="18"/>
      <c r="S23" s="18"/>
      <c r="T23" s="18"/>
      <c r="U23" s="18"/>
      <c r="V23" s="18"/>
      <c r="W23" s="34"/>
    </row>
    <row r="24" spans="1:23" x14ac:dyDescent="0.2">
      <c r="A24" s="497"/>
      <c r="B24" s="499"/>
      <c r="C24" s="501"/>
      <c r="D24" s="501"/>
      <c r="E24" s="503"/>
      <c r="F24" s="17">
        <v>23</v>
      </c>
      <c r="G24" s="18" t="s">
        <v>19481</v>
      </c>
      <c r="H24" s="18" t="s">
        <v>19482</v>
      </c>
      <c r="I24" s="80"/>
      <c r="J24" s="18" t="s">
        <v>123</v>
      </c>
      <c r="K24" s="19"/>
      <c r="L24" s="19"/>
      <c r="M24" s="20" t="s">
        <v>33</v>
      </c>
      <c r="N24" s="20" t="s">
        <v>34</v>
      </c>
      <c r="O24" s="18" t="s">
        <v>124</v>
      </c>
      <c r="P24" s="18"/>
      <c r="Q24" s="18"/>
      <c r="R24" s="18"/>
      <c r="S24" s="18"/>
      <c r="T24" s="18"/>
      <c r="U24" s="18"/>
      <c r="V24" s="18"/>
      <c r="W24" s="34"/>
    </row>
    <row r="25" spans="1:23" x14ac:dyDescent="0.2">
      <c r="A25" s="496" t="s">
        <v>19425</v>
      </c>
      <c r="B25" s="498" t="s">
        <v>19483</v>
      </c>
      <c r="C25" s="500"/>
      <c r="D25" s="500"/>
      <c r="E25" s="502">
        <v>16776960</v>
      </c>
      <c r="F25" s="27">
        <v>1</v>
      </c>
      <c r="G25" s="28" t="s">
        <v>7399</v>
      </c>
      <c r="H25" s="28" t="s">
        <v>19484</v>
      </c>
      <c r="I25" s="79"/>
      <c r="J25" s="28" t="s">
        <v>32</v>
      </c>
      <c r="K25" s="29">
        <v>4</v>
      </c>
      <c r="L25" s="29"/>
      <c r="M25" s="30" t="s">
        <v>33</v>
      </c>
      <c r="N25" s="30" t="s">
        <v>33</v>
      </c>
      <c r="O25" s="28" t="s">
        <v>40</v>
      </c>
      <c r="P25" s="28"/>
      <c r="Q25" s="28"/>
      <c r="R25" s="28"/>
      <c r="S25" s="28"/>
      <c r="T25" s="28"/>
      <c r="U25" s="28"/>
      <c r="V25" s="28"/>
      <c r="W25" s="33"/>
    </row>
    <row r="26" spans="1:23" x14ac:dyDescent="0.2">
      <c r="A26" s="497"/>
      <c r="B26" s="499"/>
      <c r="C26" s="501"/>
      <c r="D26" s="501"/>
      <c r="E26" s="503"/>
      <c r="F26" s="17">
        <v>2</v>
      </c>
      <c r="G26" s="18" t="s">
        <v>7401</v>
      </c>
      <c r="H26" s="18" t="s">
        <v>19485</v>
      </c>
      <c r="I26" s="80"/>
      <c r="J26" s="18" t="s">
        <v>32</v>
      </c>
      <c r="K26" s="19">
        <v>4</v>
      </c>
      <c r="L26" s="19"/>
      <c r="M26" s="20" t="s">
        <v>33</v>
      </c>
      <c r="N26" s="20" t="s">
        <v>33</v>
      </c>
      <c r="O26" s="18" t="s">
        <v>40</v>
      </c>
      <c r="P26" s="18"/>
      <c r="Q26" s="18"/>
      <c r="R26" s="18"/>
      <c r="S26" s="18"/>
      <c r="T26" s="18"/>
      <c r="U26" s="18"/>
      <c r="V26" s="18"/>
      <c r="W26" s="34"/>
    </row>
    <row r="27" spans="1:23" x14ac:dyDescent="0.2">
      <c r="A27" s="497"/>
      <c r="B27" s="499"/>
      <c r="C27" s="501"/>
      <c r="D27" s="501"/>
      <c r="E27" s="503"/>
      <c r="F27" s="17">
        <v>3</v>
      </c>
      <c r="G27" s="18" t="s">
        <v>347</v>
      </c>
      <c r="H27" s="18" t="s">
        <v>19486</v>
      </c>
      <c r="I27" s="80"/>
      <c r="J27" s="18" t="s">
        <v>32</v>
      </c>
      <c r="K27" s="19">
        <v>8</v>
      </c>
      <c r="L27" s="19"/>
      <c r="M27" s="20" t="s">
        <v>33</v>
      </c>
      <c r="N27" s="20" t="s">
        <v>33</v>
      </c>
      <c r="O27" s="18" t="s">
        <v>42</v>
      </c>
      <c r="P27" s="18"/>
      <c r="Q27" s="18"/>
      <c r="R27" s="18"/>
      <c r="S27" s="18"/>
      <c r="T27" s="18"/>
      <c r="U27" s="18"/>
      <c r="V27" s="18"/>
      <c r="W27" s="34"/>
    </row>
    <row r="28" spans="1:23" x14ac:dyDescent="0.2">
      <c r="A28" s="497"/>
      <c r="B28" s="499"/>
      <c r="C28" s="501"/>
      <c r="D28" s="501"/>
      <c r="E28" s="503"/>
      <c r="F28" s="17">
        <v>4</v>
      </c>
      <c r="G28" s="18" t="s">
        <v>12653</v>
      </c>
      <c r="H28" s="18" t="s">
        <v>19487</v>
      </c>
      <c r="I28" s="80"/>
      <c r="J28" s="18" t="s">
        <v>134</v>
      </c>
      <c r="K28" s="19">
        <v>7</v>
      </c>
      <c r="L28" s="19">
        <v>0</v>
      </c>
      <c r="M28" s="20" t="s">
        <v>33</v>
      </c>
      <c r="N28" s="20" t="s">
        <v>33</v>
      </c>
      <c r="O28" s="18" t="s">
        <v>201</v>
      </c>
      <c r="P28" s="18"/>
      <c r="Q28" s="18"/>
      <c r="R28" s="18"/>
      <c r="S28" s="18"/>
      <c r="T28" s="18"/>
      <c r="U28" s="18"/>
      <c r="V28" s="18"/>
      <c r="W28" s="34"/>
    </row>
    <row r="29" spans="1:23" x14ac:dyDescent="0.2">
      <c r="A29" s="497"/>
      <c r="B29" s="499"/>
      <c r="C29" s="501"/>
      <c r="D29" s="501"/>
      <c r="E29" s="503"/>
      <c r="F29" s="17">
        <v>5</v>
      </c>
      <c r="G29" s="18" t="s">
        <v>19488</v>
      </c>
      <c r="H29" s="18" t="s">
        <v>19489</v>
      </c>
      <c r="I29" s="80"/>
      <c r="J29" s="18" t="s">
        <v>32</v>
      </c>
      <c r="K29" s="19">
        <v>2</v>
      </c>
      <c r="L29" s="19"/>
      <c r="M29" s="20" t="s">
        <v>33</v>
      </c>
      <c r="N29" s="20" t="s">
        <v>34</v>
      </c>
      <c r="O29" s="18" t="s">
        <v>56</v>
      </c>
      <c r="P29" s="18"/>
      <c r="Q29" s="18"/>
      <c r="R29" s="18"/>
      <c r="S29" s="18"/>
      <c r="T29" s="18"/>
      <c r="U29" s="18"/>
      <c r="V29" s="18"/>
      <c r="W29" s="34"/>
    </row>
    <row r="30" spans="1:23" x14ac:dyDescent="0.2">
      <c r="A30" s="497"/>
      <c r="B30" s="499"/>
      <c r="C30" s="501"/>
      <c r="D30" s="501"/>
      <c r="E30" s="503"/>
      <c r="F30" s="17">
        <v>6</v>
      </c>
      <c r="G30" s="18" t="s">
        <v>19490</v>
      </c>
      <c r="H30" s="18" t="s">
        <v>19491</v>
      </c>
      <c r="I30" s="80"/>
      <c r="J30" s="18" t="s">
        <v>32</v>
      </c>
      <c r="K30" s="19">
        <v>4</v>
      </c>
      <c r="L30" s="19"/>
      <c r="M30" s="20" t="s">
        <v>33</v>
      </c>
      <c r="N30" s="20" t="s">
        <v>34</v>
      </c>
      <c r="O30" s="18" t="s">
        <v>40</v>
      </c>
      <c r="P30" s="18"/>
      <c r="Q30" s="18"/>
      <c r="R30" s="18"/>
      <c r="S30" s="18"/>
      <c r="T30" s="18"/>
      <c r="U30" s="18"/>
      <c r="V30" s="18"/>
      <c r="W30" s="34"/>
    </row>
    <row r="31" spans="1:23" x14ac:dyDescent="0.2">
      <c r="A31" s="497"/>
      <c r="B31" s="499"/>
      <c r="C31" s="501"/>
      <c r="D31" s="501"/>
      <c r="E31" s="503"/>
      <c r="F31" s="17">
        <v>7</v>
      </c>
      <c r="G31" s="18" t="s">
        <v>19492</v>
      </c>
      <c r="H31" s="18" t="s">
        <v>19493</v>
      </c>
      <c r="I31" s="80"/>
      <c r="J31" s="18" t="s">
        <v>123</v>
      </c>
      <c r="K31" s="19"/>
      <c r="L31" s="19"/>
      <c r="M31" s="20" t="s">
        <v>34</v>
      </c>
      <c r="N31" s="20" t="s">
        <v>34</v>
      </c>
      <c r="O31" s="18" t="s">
        <v>124</v>
      </c>
      <c r="P31" s="18"/>
      <c r="Q31" s="18"/>
      <c r="R31" s="18"/>
      <c r="S31" s="18"/>
      <c r="T31" s="18"/>
      <c r="U31" s="18"/>
      <c r="V31" s="18"/>
      <c r="W31" s="34"/>
    </row>
    <row r="32" spans="1:23" x14ac:dyDescent="0.2">
      <c r="A32" s="497"/>
      <c r="B32" s="499"/>
      <c r="C32" s="501"/>
      <c r="D32" s="501"/>
      <c r="E32" s="503"/>
      <c r="F32" s="17">
        <v>8</v>
      </c>
      <c r="G32" s="18" t="s">
        <v>19494</v>
      </c>
      <c r="H32" s="18" t="s">
        <v>19495</v>
      </c>
      <c r="I32" s="80"/>
      <c r="J32" s="18" t="s">
        <v>32</v>
      </c>
      <c r="K32" s="19">
        <v>4</v>
      </c>
      <c r="L32" s="19"/>
      <c r="M32" s="20" t="s">
        <v>34</v>
      </c>
      <c r="N32" s="20" t="s">
        <v>34</v>
      </c>
      <c r="O32" s="18" t="s">
        <v>40</v>
      </c>
      <c r="P32" s="18"/>
      <c r="Q32" s="18"/>
      <c r="R32" s="18"/>
      <c r="S32" s="18"/>
      <c r="T32" s="18"/>
      <c r="U32" s="18"/>
      <c r="V32" s="18"/>
      <c r="W32" s="34"/>
    </row>
    <row r="33" spans="1:23" x14ac:dyDescent="0.2">
      <c r="A33" s="497"/>
      <c r="B33" s="499"/>
      <c r="C33" s="501"/>
      <c r="D33" s="501"/>
      <c r="E33" s="503"/>
      <c r="F33" s="17">
        <v>9</v>
      </c>
      <c r="G33" s="18" t="s">
        <v>19496</v>
      </c>
      <c r="H33" s="18" t="s">
        <v>19497</v>
      </c>
      <c r="I33" s="80"/>
      <c r="J33" s="18" t="s">
        <v>123</v>
      </c>
      <c r="K33" s="19"/>
      <c r="L33" s="19"/>
      <c r="M33" s="20" t="s">
        <v>34</v>
      </c>
      <c r="N33" s="20" t="s">
        <v>34</v>
      </c>
      <c r="O33" s="18" t="s">
        <v>124</v>
      </c>
      <c r="P33" s="18"/>
      <c r="Q33" s="18"/>
      <c r="R33" s="18"/>
      <c r="S33" s="18"/>
      <c r="T33" s="18"/>
      <c r="U33" s="18"/>
      <c r="V33" s="18"/>
      <c r="W33" s="34"/>
    </row>
    <row r="34" spans="1:23" x14ac:dyDescent="0.2">
      <c r="A34" s="497"/>
      <c r="B34" s="499"/>
      <c r="C34" s="501"/>
      <c r="D34" s="501"/>
      <c r="E34" s="503"/>
      <c r="F34" s="17">
        <v>10</v>
      </c>
      <c r="G34" s="18" t="s">
        <v>19498</v>
      </c>
      <c r="H34" s="18" t="s">
        <v>19499</v>
      </c>
      <c r="I34" s="80"/>
      <c r="J34" s="18" t="s">
        <v>32</v>
      </c>
      <c r="K34" s="19">
        <v>4</v>
      </c>
      <c r="L34" s="19"/>
      <c r="M34" s="20" t="s">
        <v>34</v>
      </c>
      <c r="N34" s="20" t="s">
        <v>34</v>
      </c>
      <c r="O34" s="18" t="s">
        <v>40</v>
      </c>
      <c r="P34" s="18"/>
      <c r="Q34" s="18"/>
      <c r="R34" s="18"/>
      <c r="S34" s="18"/>
      <c r="T34" s="18"/>
      <c r="U34" s="18"/>
      <c r="V34" s="18"/>
      <c r="W34" s="34"/>
    </row>
    <row r="35" spans="1:23" x14ac:dyDescent="0.2">
      <c r="A35" s="497"/>
      <c r="B35" s="499"/>
      <c r="C35" s="501"/>
      <c r="D35" s="501"/>
      <c r="E35" s="503"/>
      <c r="F35" s="17">
        <v>11</v>
      </c>
      <c r="G35" s="18" t="s">
        <v>19500</v>
      </c>
      <c r="H35" s="18" t="s">
        <v>19501</v>
      </c>
      <c r="I35" s="80"/>
      <c r="J35" s="18" t="s">
        <v>123</v>
      </c>
      <c r="K35" s="19"/>
      <c r="L35" s="19"/>
      <c r="M35" s="20" t="s">
        <v>34</v>
      </c>
      <c r="N35" s="20" t="s">
        <v>34</v>
      </c>
      <c r="O35" s="18" t="s">
        <v>124</v>
      </c>
      <c r="P35" s="18"/>
      <c r="Q35" s="18"/>
      <c r="R35" s="18"/>
      <c r="S35" s="18"/>
      <c r="T35" s="18"/>
      <c r="U35" s="18"/>
      <c r="V35" s="18"/>
      <c r="W35" s="34"/>
    </row>
    <row r="36" spans="1:23" x14ac:dyDescent="0.2">
      <c r="A36" s="497"/>
      <c r="B36" s="499"/>
      <c r="C36" s="501"/>
      <c r="D36" s="501"/>
      <c r="E36" s="503"/>
      <c r="F36" s="17">
        <v>12</v>
      </c>
      <c r="G36" s="18" t="s">
        <v>19502</v>
      </c>
      <c r="H36" s="18" t="s">
        <v>19503</v>
      </c>
      <c r="I36" s="80"/>
      <c r="J36" s="18" t="s">
        <v>32</v>
      </c>
      <c r="K36" s="19">
        <v>4</v>
      </c>
      <c r="L36" s="19"/>
      <c r="M36" s="20" t="s">
        <v>34</v>
      </c>
      <c r="N36" s="20" t="s">
        <v>34</v>
      </c>
      <c r="O36" s="18" t="s">
        <v>40</v>
      </c>
      <c r="P36" s="18"/>
      <c r="Q36" s="18"/>
      <c r="R36" s="18"/>
      <c r="S36" s="18"/>
      <c r="T36" s="18"/>
      <c r="U36" s="18"/>
      <c r="V36" s="18"/>
      <c r="W36" s="34"/>
    </row>
    <row r="37" spans="1:23" x14ac:dyDescent="0.2">
      <c r="A37" s="497"/>
      <c r="B37" s="499"/>
      <c r="C37" s="501"/>
      <c r="D37" s="501"/>
      <c r="E37" s="503"/>
      <c r="F37" s="17">
        <v>13</v>
      </c>
      <c r="G37" s="18" t="s">
        <v>19504</v>
      </c>
      <c r="H37" s="18" t="s">
        <v>19505</v>
      </c>
      <c r="I37" s="80"/>
      <c r="J37" s="18" t="s">
        <v>123</v>
      </c>
      <c r="K37" s="19"/>
      <c r="L37" s="19"/>
      <c r="M37" s="20" t="s">
        <v>34</v>
      </c>
      <c r="N37" s="20" t="s">
        <v>34</v>
      </c>
      <c r="O37" s="18" t="s">
        <v>124</v>
      </c>
      <c r="P37" s="18"/>
      <c r="Q37" s="18"/>
      <c r="R37" s="18"/>
      <c r="S37" s="18"/>
      <c r="T37" s="18"/>
      <c r="U37" s="18"/>
      <c r="V37" s="18"/>
      <c r="W37" s="34"/>
    </row>
    <row r="38" spans="1:23" x14ac:dyDescent="0.2">
      <c r="A38" s="497"/>
      <c r="B38" s="499"/>
      <c r="C38" s="501"/>
      <c r="D38" s="501"/>
      <c r="E38" s="503"/>
      <c r="F38" s="17">
        <v>14</v>
      </c>
      <c r="G38" s="18" t="s">
        <v>19506</v>
      </c>
      <c r="H38" s="18" t="s">
        <v>19507</v>
      </c>
      <c r="I38" s="80"/>
      <c r="J38" s="18" t="s">
        <v>32</v>
      </c>
      <c r="K38" s="19">
        <v>4</v>
      </c>
      <c r="L38" s="19"/>
      <c r="M38" s="20" t="s">
        <v>34</v>
      </c>
      <c r="N38" s="20" t="s">
        <v>34</v>
      </c>
      <c r="O38" s="18" t="s">
        <v>40</v>
      </c>
      <c r="P38" s="18"/>
      <c r="Q38" s="18"/>
      <c r="R38" s="18"/>
      <c r="S38" s="18"/>
      <c r="T38" s="18"/>
      <c r="U38" s="18"/>
      <c r="V38" s="18"/>
      <c r="W38" s="34"/>
    </row>
    <row r="39" spans="1:23" x14ac:dyDescent="0.2">
      <c r="A39" s="497"/>
      <c r="B39" s="499"/>
      <c r="C39" s="501"/>
      <c r="D39" s="501"/>
      <c r="E39" s="503"/>
      <c r="F39" s="17">
        <v>15</v>
      </c>
      <c r="G39" s="18" t="s">
        <v>19508</v>
      </c>
      <c r="H39" s="18" t="s">
        <v>19509</v>
      </c>
      <c r="I39" s="80"/>
      <c r="J39" s="18" t="s">
        <v>123</v>
      </c>
      <c r="K39" s="19"/>
      <c r="L39" s="19"/>
      <c r="M39" s="20" t="s">
        <v>34</v>
      </c>
      <c r="N39" s="20" t="s">
        <v>34</v>
      </c>
      <c r="O39" s="18" t="s">
        <v>124</v>
      </c>
      <c r="P39" s="18"/>
      <c r="Q39" s="18"/>
      <c r="R39" s="18"/>
      <c r="S39" s="18"/>
      <c r="T39" s="18"/>
      <c r="U39" s="18"/>
      <c r="V39" s="18"/>
      <c r="W39" s="34"/>
    </row>
    <row r="40" spans="1:23" x14ac:dyDescent="0.2">
      <c r="A40" s="497"/>
      <c r="B40" s="499"/>
      <c r="C40" s="501"/>
      <c r="D40" s="501"/>
      <c r="E40" s="503"/>
      <c r="F40" s="17">
        <v>16</v>
      </c>
      <c r="G40" s="18" t="s">
        <v>19510</v>
      </c>
      <c r="H40" s="18" t="s">
        <v>19511</v>
      </c>
      <c r="I40" s="80"/>
      <c r="J40" s="18" t="s">
        <v>32</v>
      </c>
      <c r="K40" s="19">
        <v>4</v>
      </c>
      <c r="L40" s="19"/>
      <c r="M40" s="20" t="s">
        <v>34</v>
      </c>
      <c r="N40" s="20" t="s">
        <v>34</v>
      </c>
      <c r="O40" s="18" t="s">
        <v>40</v>
      </c>
      <c r="P40" s="18"/>
      <c r="Q40" s="18"/>
      <c r="R40" s="18"/>
      <c r="S40" s="18"/>
      <c r="T40" s="18"/>
      <c r="U40" s="18"/>
      <c r="V40" s="18"/>
      <c r="W40" s="34"/>
    </row>
    <row r="41" spans="1:23" x14ac:dyDescent="0.2">
      <c r="A41" s="497"/>
      <c r="B41" s="499"/>
      <c r="C41" s="501"/>
      <c r="D41" s="501"/>
      <c r="E41" s="503"/>
      <c r="F41" s="17">
        <v>17</v>
      </c>
      <c r="G41" s="18" t="s">
        <v>19459</v>
      </c>
      <c r="H41" s="18" t="s">
        <v>19512</v>
      </c>
      <c r="I41" s="80"/>
      <c r="J41" s="18" t="s">
        <v>32</v>
      </c>
      <c r="K41" s="19">
        <v>4</v>
      </c>
      <c r="L41" s="19"/>
      <c r="M41" s="20" t="s">
        <v>34</v>
      </c>
      <c r="N41" s="20" t="s">
        <v>34</v>
      </c>
      <c r="O41" s="18" t="s">
        <v>40</v>
      </c>
      <c r="P41" s="18"/>
      <c r="Q41" s="18"/>
      <c r="R41" s="18"/>
      <c r="S41" s="18"/>
      <c r="T41" s="18"/>
      <c r="U41" s="18"/>
      <c r="V41" s="18"/>
      <c r="W41" s="34"/>
    </row>
    <row r="42" spans="1:23" x14ac:dyDescent="0.2">
      <c r="A42" s="497"/>
      <c r="B42" s="499"/>
      <c r="C42" s="501"/>
      <c r="D42" s="501"/>
      <c r="E42" s="503"/>
      <c r="F42" s="17">
        <v>18</v>
      </c>
      <c r="G42" s="18" t="s">
        <v>19513</v>
      </c>
      <c r="H42" s="18" t="s">
        <v>19514</v>
      </c>
      <c r="I42" s="80"/>
      <c r="J42" s="18" t="s">
        <v>123</v>
      </c>
      <c r="K42" s="19"/>
      <c r="L42" s="19"/>
      <c r="M42" s="20" t="s">
        <v>34</v>
      </c>
      <c r="N42" s="20" t="s">
        <v>34</v>
      </c>
      <c r="O42" s="18" t="s">
        <v>124</v>
      </c>
      <c r="P42" s="18"/>
      <c r="Q42" s="18"/>
      <c r="R42" s="18"/>
      <c r="S42" s="18"/>
      <c r="T42" s="18"/>
      <c r="U42" s="18"/>
      <c r="V42" s="18"/>
      <c r="W42" s="34"/>
    </row>
    <row r="43" spans="1:23" x14ac:dyDescent="0.2">
      <c r="A43" s="497"/>
      <c r="B43" s="499"/>
      <c r="C43" s="501"/>
      <c r="D43" s="501"/>
      <c r="E43" s="503"/>
      <c r="F43" s="17">
        <v>19</v>
      </c>
      <c r="G43" s="18" t="s">
        <v>19515</v>
      </c>
      <c r="H43" s="18" t="s">
        <v>19516</v>
      </c>
      <c r="I43" s="80"/>
      <c r="J43" s="18" t="s">
        <v>32</v>
      </c>
      <c r="K43" s="19">
        <v>1</v>
      </c>
      <c r="L43" s="19"/>
      <c r="M43" s="20" t="s">
        <v>34</v>
      </c>
      <c r="N43" s="20" t="s">
        <v>34</v>
      </c>
      <c r="O43" s="18" t="s">
        <v>35</v>
      </c>
      <c r="P43" s="18"/>
      <c r="Q43" s="18"/>
      <c r="R43" s="18"/>
      <c r="S43" s="18"/>
      <c r="T43" s="18"/>
      <c r="U43" s="18"/>
      <c r="V43" s="18"/>
      <c r="W43" s="34"/>
    </row>
    <row r="44" spans="1:23" x14ac:dyDescent="0.2">
      <c r="A44" s="497"/>
      <c r="B44" s="499"/>
      <c r="C44" s="501"/>
      <c r="D44" s="501"/>
      <c r="E44" s="503"/>
      <c r="F44" s="17">
        <v>20</v>
      </c>
      <c r="G44" s="18" t="s">
        <v>19517</v>
      </c>
      <c r="H44" s="18" t="s">
        <v>19518</v>
      </c>
      <c r="I44" s="80"/>
      <c r="J44" s="18" t="s">
        <v>134</v>
      </c>
      <c r="K44" s="19">
        <v>13</v>
      </c>
      <c r="L44" s="19">
        <v>0</v>
      </c>
      <c r="M44" s="20" t="s">
        <v>34</v>
      </c>
      <c r="N44" s="20" t="s">
        <v>34</v>
      </c>
      <c r="O44" s="18" t="s">
        <v>181</v>
      </c>
      <c r="P44" s="18"/>
      <c r="Q44" s="18"/>
      <c r="R44" s="18"/>
      <c r="S44" s="18"/>
      <c r="T44" s="18"/>
      <c r="U44" s="18"/>
      <c r="V44" s="18"/>
      <c r="W44" s="34"/>
    </row>
    <row r="45" spans="1:23" x14ac:dyDescent="0.2">
      <c r="A45" s="497"/>
      <c r="B45" s="499"/>
      <c r="C45" s="501"/>
      <c r="D45" s="501"/>
      <c r="E45" s="503"/>
      <c r="F45" s="17">
        <v>21</v>
      </c>
      <c r="G45" s="18" t="s">
        <v>7078</v>
      </c>
      <c r="H45" s="18" t="s">
        <v>19519</v>
      </c>
      <c r="I45" s="80"/>
      <c r="J45" s="18" t="s">
        <v>32</v>
      </c>
      <c r="K45" s="19">
        <v>8</v>
      </c>
      <c r="L45" s="19"/>
      <c r="M45" s="20" t="s">
        <v>34</v>
      </c>
      <c r="N45" s="20" t="s">
        <v>34</v>
      </c>
      <c r="O45" s="18" t="s">
        <v>42</v>
      </c>
      <c r="P45" s="18"/>
      <c r="Q45" s="18"/>
      <c r="R45" s="18"/>
      <c r="S45" s="18"/>
      <c r="T45" s="18"/>
      <c r="U45" s="18"/>
      <c r="V45" s="18"/>
      <c r="W45" s="34"/>
    </row>
    <row r="46" spans="1:23" x14ac:dyDescent="0.2">
      <c r="A46" s="497"/>
      <c r="B46" s="499"/>
      <c r="C46" s="501"/>
      <c r="D46" s="501"/>
      <c r="E46" s="503"/>
      <c r="F46" s="17">
        <v>22</v>
      </c>
      <c r="G46" s="18" t="s">
        <v>7080</v>
      </c>
      <c r="H46" s="18" t="s">
        <v>19520</v>
      </c>
      <c r="I46" s="80"/>
      <c r="J46" s="18" t="s">
        <v>32</v>
      </c>
      <c r="K46" s="19">
        <v>6</v>
      </c>
      <c r="L46" s="19"/>
      <c r="M46" s="20" t="s">
        <v>34</v>
      </c>
      <c r="N46" s="20" t="s">
        <v>34</v>
      </c>
      <c r="O46" s="18" t="s">
        <v>45</v>
      </c>
      <c r="P46" s="18"/>
      <c r="Q46" s="18"/>
      <c r="R46" s="18"/>
      <c r="S46" s="18"/>
      <c r="T46" s="18"/>
      <c r="U46" s="18"/>
      <c r="V46" s="18"/>
      <c r="W46" s="34"/>
    </row>
    <row r="47" spans="1:23" x14ac:dyDescent="0.2">
      <c r="A47" s="497"/>
      <c r="B47" s="499"/>
      <c r="C47" s="501"/>
      <c r="D47" s="501"/>
      <c r="E47" s="503"/>
      <c r="F47" s="17">
        <v>23</v>
      </c>
      <c r="G47" s="18" t="s">
        <v>6761</v>
      </c>
      <c r="H47" s="18" t="s">
        <v>19521</v>
      </c>
      <c r="I47" s="80"/>
      <c r="J47" s="18" t="s">
        <v>32</v>
      </c>
      <c r="K47" s="19">
        <v>6</v>
      </c>
      <c r="L47" s="19"/>
      <c r="M47" s="20" t="s">
        <v>34</v>
      </c>
      <c r="N47" s="20" t="s">
        <v>34</v>
      </c>
      <c r="O47" s="18" t="s">
        <v>45</v>
      </c>
      <c r="P47" s="18"/>
      <c r="Q47" s="18"/>
      <c r="R47" s="18"/>
      <c r="S47" s="18"/>
      <c r="T47" s="18"/>
      <c r="U47" s="18"/>
      <c r="V47" s="18"/>
      <c r="W47" s="34"/>
    </row>
    <row r="48" spans="1:23" x14ac:dyDescent="0.2">
      <c r="A48" s="497"/>
      <c r="B48" s="499"/>
      <c r="C48" s="501"/>
      <c r="D48" s="501"/>
      <c r="E48" s="503"/>
      <c r="F48" s="17">
        <v>24</v>
      </c>
      <c r="G48" s="18" t="s">
        <v>1078</v>
      </c>
      <c r="H48" s="18" t="s">
        <v>19522</v>
      </c>
      <c r="I48" s="80"/>
      <c r="J48" s="18" t="s">
        <v>123</v>
      </c>
      <c r="K48" s="19"/>
      <c r="L48" s="19"/>
      <c r="M48" s="20" t="s">
        <v>34</v>
      </c>
      <c r="N48" s="20" t="s">
        <v>34</v>
      </c>
      <c r="O48" s="18" t="s">
        <v>124</v>
      </c>
      <c r="P48" s="18"/>
      <c r="Q48" s="18"/>
      <c r="R48" s="18"/>
      <c r="S48" s="18"/>
      <c r="T48" s="18"/>
      <c r="U48" s="18"/>
      <c r="V48" s="18"/>
      <c r="W48" s="34"/>
    </row>
    <row r="49" spans="1:23" x14ac:dyDescent="0.2">
      <c r="A49" s="496" t="s">
        <v>19427</v>
      </c>
      <c r="B49" s="498" t="s">
        <v>19523</v>
      </c>
      <c r="C49" s="500"/>
      <c r="D49" s="500"/>
      <c r="E49" s="502">
        <v>65280</v>
      </c>
      <c r="F49" s="27">
        <v>1</v>
      </c>
      <c r="G49" s="28" t="s">
        <v>19524</v>
      </c>
      <c r="H49" s="28" t="s">
        <v>19525</v>
      </c>
      <c r="I49" s="79"/>
      <c r="J49" s="28" t="s">
        <v>32</v>
      </c>
      <c r="K49" s="29">
        <v>2</v>
      </c>
      <c r="L49" s="29"/>
      <c r="M49" s="30" t="s">
        <v>33</v>
      </c>
      <c r="N49" s="30" t="s">
        <v>33</v>
      </c>
      <c r="O49" s="28" t="s">
        <v>56</v>
      </c>
      <c r="P49" s="28"/>
      <c r="Q49" s="28"/>
      <c r="R49" s="28"/>
      <c r="S49" s="28"/>
      <c r="T49" s="28"/>
      <c r="U49" s="28"/>
      <c r="V49" s="28"/>
      <c r="W49" s="33"/>
    </row>
    <row r="50" spans="1:23" x14ac:dyDescent="0.2">
      <c r="A50" s="497"/>
      <c r="B50" s="499"/>
      <c r="C50" s="501"/>
      <c r="D50" s="501"/>
      <c r="E50" s="503"/>
      <c r="F50" s="17">
        <v>2</v>
      </c>
      <c r="G50" s="18" t="s">
        <v>19526</v>
      </c>
      <c r="H50" s="18" t="s">
        <v>19527</v>
      </c>
      <c r="I50" s="80"/>
      <c r="J50" s="18" t="s">
        <v>32</v>
      </c>
      <c r="K50" s="19">
        <v>100</v>
      </c>
      <c r="L50" s="19"/>
      <c r="M50" s="20" t="s">
        <v>33</v>
      </c>
      <c r="N50" s="20" t="s">
        <v>34</v>
      </c>
      <c r="O50" s="18" t="s">
        <v>47</v>
      </c>
      <c r="P50" s="18"/>
      <c r="Q50" s="18"/>
      <c r="R50" s="18"/>
      <c r="S50" s="18"/>
      <c r="T50" s="18"/>
      <c r="U50" s="18"/>
      <c r="V50" s="18"/>
      <c r="W50" s="34"/>
    </row>
    <row r="51" spans="1:23" x14ac:dyDescent="0.2">
      <c r="A51" s="497"/>
      <c r="B51" s="499"/>
      <c r="C51" s="501"/>
      <c r="D51" s="501"/>
      <c r="E51" s="503"/>
      <c r="F51" s="17">
        <v>3</v>
      </c>
      <c r="G51" s="18" t="s">
        <v>19528</v>
      </c>
      <c r="H51" s="18" t="s">
        <v>19529</v>
      </c>
      <c r="I51" s="80"/>
      <c r="J51" s="18" t="s">
        <v>32</v>
      </c>
      <c r="K51" s="19">
        <v>14</v>
      </c>
      <c r="L51" s="19"/>
      <c r="M51" s="20" t="s">
        <v>33</v>
      </c>
      <c r="N51" s="20" t="s">
        <v>34</v>
      </c>
      <c r="O51" s="18" t="s">
        <v>51</v>
      </c>
      <c r="P51" s="18"/>
      <c r="Q51" s="18"/>
      <c r="R51" s="18"/>
      <c r="S51" s="18"/>
      <c r="T51" s="18"/>
      <c r="U51" s="18"/>
      <c r="V51" s="18"/>
      <c r="W51" s="34"/>
    </row>
    <row r="52" spans="1:23" x14ac:dyDescent="0.2">
      <c r="A52" s="497"/>
      <c r="B52" s="499"/>
      <c r="C52" s="501"/>
      <c r="D52" s="501"/>
      <c r="E52" s="503"/>
      <c r="F52" s="17">
        <v>4</v>
      </c>
      <c r="G52" s="18" t="s">
        <v>19530</v>
      </c>
      <c r="H52" s="18" t="s">
        <v>19531</v>
      </c>
      <c r="I52" s="80"/>
      <c r="J52" s="18" t="s">
        <v>32</v>
      </c>
      <c r="K52" s="19">
        <v>3</v>
      </c>
      <c r="L52" s="19"/>
      <c r="M52" s="20" t="s">
        <v>33</v>
      </c>
      <c r="N52" s="20" t="s">
        <v>34</v>
      </c>
      <c r="O52" s="18" t="s">
        <v>58</v>
      </c>
      <c r="P52" s="18"/>
      <c r="Q52" s="18"/>
      <c r="R52" s="18"/>
      <c r="S52" s="18"/>
      <c r="T52" s="18"/>
      <c r="U52" s="18"/>
      <c r="V52" s="18"/>
      <c r="W52" s="34"/>
    </row>
    <row r="53" spans="1:23" x14ac:dyDescent="0.2">
      <c r="A53" s="497"/>
      <c r="B53" s="499"/>
      <c r="C53" s="501"/>
      <c r="D53" s="501"/>
      <c r="E53" s="503"/>
      <c r="F53" s="17">
        <v>5</v>
      </c>
      <c r="G53" s="18" t="s">
        <v>19532</v>
      </c>
      <c r="H53" s="18" t="s">
        <v>19533</v>
      </c>
      <c r="I53" s="80"/>
      <c r="J53" s="18" t="s">
        <v>32</v>
      </c>
      <c r="K53" s="19">
        <v>1</v>
      </c>
      <c r="L53" s="19"/>
      <c r="M53" s="20" t="s">
        <v>33</v>
      </c>
      <c r="N53" s="20" t="s">
        <v>34</v>
      </c>
      <c r="O53" s="18" t="s">
        <v>35</v>
      </c>
      <c r="P53" s="18"/>
      <c r="Q53" s="18"/>
      <c r="R53" s="18"/>
      <c r="S53" s="18"/>
      <c r="T53" s="18"/>
      <c r="U53" s="18"/>
      <c r="V53" s="18"/>
      <c r="W53" s="34"/>
    </row>
    <row r="54" spans="1:23" x14ac:dyDescent="0.2">
      <c r="A54" s="497"/>
      <c r="B54" s="499"/>
      <c r="C54" s="501"/>
      <c r="D54" s="501"/>
      <c r="E54" s="503"/>
      <c r="F54" s="17">
        <v>6</v>
      </c>
      <c r="G54" s="18" t="s">
        <v>19534</v>
      </c>
      <c r="H54" s="18" t="s">
        <v>19535</v>
      </c>
      <c r="I54" s="80"/>
      <c r="J54" s="18" t="s">
        <v>32</v>
      </c>
      <c r="K54" s="19">
        <v>1</v>
      </c>
      <c r="L54" s="19"/>
      <c r="M54" s="20" t="s">
        <v>34</v>
      </c>
      <c r="N54" s="20" t="s">
        <v>34</v>
      </c>
      <c r="O54" s="18" t="s">
        <v>35</v>
      </c>
      <c r="P54" s="18"/>
      <c r="Q54" s="18"/>
      <c r="R54" s="18"/>
      <c r="S54" s="18"/>
      <c r="T54" s="18"/>
      <c r="U54" s="18"/>
      <c r="V54" s="18"/>
      <c r="W54" s="34"/>
    </row>
    <row r="55" spans="1:23" x14ac:dyDescent="0.2">
      <c r="A55" s="497"/>
      <c r="B55" s="499"/>
      <c r="C55" s="501"/>
      <c r="D55" s="501"/>
      <c r="E55" s="503"/>
      <c r="F55" s="17">
        <v>7</v>
      </c>
      <c r="G55" s="18" t="s">
        <v>2771</v>
      </c>
      <c r="H55" s="18" t="s">
        <v>19536</v>
      </c>
      <c r="I55" s="80"/>
      <c r="J55" s="18" t="s">
        <v>134</v>
      </c>
      <c r="K55" s="19">
        <v>13</v>
      </c>
      <c r="L55" s="19">
        <v>0</v>
      </c>
      <c r="M55" s="20" t="s">
        <v>34</v>
      </c>
      <c r="N55" s="20" t="s">
        <v>34</v>
      </c>
      <c r="O55" s="18" t="s">
        <v>181</v>
      </c>
      <c r="P55" s="18"/>
      <c r="Q55" s="18"/>
      <c r="R55" s="18"/>
      <c r="S55" s="18"/>
      <c r="T55" s="18"/>
      <c r="U55" s="18"/>
      <c r="V55" s="18"/>
      <c r="W55" s="34"/>
    </row>
    <row r="56" spans="1:23" x14ac:dyDescent="0.2">
      <c r="A56" s="497"/>
      <c r="B56" s="499"/>
      <c r="C56" s="501"/>
      <c r="D56" s="501"/>
      <c r="E56" s="503"/>
      <c r="F56" s="17">
        <v>8</v>
      </c>
      <c r="G56" s="18" t="s">
        <v>19537</v>
      </c>
      <c r="H56" s="18" t="s">
        <v>19538</v>
      </c>
      <c r="I56" s="80"/>
      <c r="J56" s="18" t="s">
        <v>134</v>
      </c>
      <c r="K56" s="19">
        <v>5</v>
      </c>
      <c r="L56" s="19">
        <v>0</v>
      </c>
      <c r="M56" s="20" t="s">
        <v>34</v>
      </c>
      <c r="N56" s="20" t="s">
        <v>34</v>
      </c>
      <c r="O56" s="18" t="s">
        <v>183</v>
      </c>
      <c r="P56" s="18"/>
      <c r="Q56" s="18"/>
      <c r="R56" s="18"/>
      <c r="S56" s="18"/>
      <c r="T56" s="18"/>
      <c r="U56" s="18"/>
      <c r="V56" s="18"/>
      <c r="W56" s="34"/>
    </row>
    <row r="57" spans="1:23" x14ac:dyDescent="0.2">
      <c r="A57" s="497"/>
      <c r="B57" s="499"/>
      <c r="C57" s="501"/>
      <c r="D57" s="501"/>
      <c r="E57" s="503"/>
      <c r="F57" s="17">
        <v>9</v>
      </c>
      <c r="G57" s="18" t="s">
        <v>6957</v>
      </c>
      <c r="H57" s="18" t="s">
        <v>19539</v>
      </c>
      <c r="I57" s="80"/>
      <c r="J57" s="18" t="s">
        <v>32</v>
      </c>
      <c r="K57" s="19">
        <v>1</v>
      </c>
      <c r="L57" s="19"/>
      <c r="M57" s="20" t="s">
        <v>34</v>
      </c>
      <c r="N57" s="20" t="s">
        <v>34</v>
      </c>
      <c r="O57" s="18" t="s">
        <v>35</v>
      </c>
      <c r="P57" s="18"/>
      <c r="Q57" s="18"/>
      <c r="R57" s="18"/>
      <c r="S57" s="18"/>
      <c r="T57" s="18"/>
      <c r="U57" s="18"/>
      <c r="V57" s="18"/>
      <c r="W57" s="34"/>
    </row>
    <row r="58" spans="1:23" x14ac:dyDescent="0.2">
      <c r="A58" s="497"/>
      <c r="B58" s="499"/>
      <c r="C58" s="501"/>
      <c r="D58" s="501"/>
      <c r="E58" s="503"/>
      <c r="F58" s="17">
        <v>10</v>
      </c>
      <c r="G58" s="18" t="s">
        <v>19540</v>
      </c>
      <c r="H58" s="18" t="s">
        <v>19541</v>
      </c>
      <c r="I58" s="80"/>
      <c r="J58" s="18" t="s">
        <v>32</v>
      </c>
      <c r="K58" s="19">
        <v>1</v>
      </c>
      <c r="L58" s="19"/>
      <c r="M58" s="20" t="s">
        <v>34</v>
      </c>
      <c r="N58" s="20" t="s">
        <v>34</v>
      </c>
      <c r="O58" s="18" t="s">
        <v>35</v>
      </c>
      <c r="P58" s="18"/>
      <c r="Q58" s="18"/>
      <c r="R58" s="18"/>
      <c r="S58" s="18"/>
      <c r="T58" s="18"/>
      <c r="U58" s="18"/>
      <c r="V58" s="18"/>
      <c r="W58" s="34"/>
    </row>
    <row r="59" spans="1:23" x14ac:dyDescent="0.2">
      <c r="A59" s="497"/>
      <c r="B59" s="499"/>
      <c r="C59" s="501"/>
      <c r="D59" s="501"/>
      <c r="E59" s="503"/>
      <c r="F59" s="17">
        <v>11</v>
      </c>
      <c r="G59" s="18" t="s">
        <v>1585</v>
      </c>
      <c r="H59" s="18" t="s">
        <v>19542</v>
      </c>
      <c r="I59" s="80"/>
      <c r="J59" s="18" t="s">
        <v>32</v>
      </c>
      <c r="K59" s="19">
        <v>1</v>
      </c>
      <c r="L59" s="19"/>
      <c r="M59" s="20" t="s">
        <v>34</v>
      </c>
      <c r="N59" s="20" t="s">
        <v>34</v>
      </c>
      <c r="O59" s="18" t="s">
        <v>35</v>
      </c>
      <c r="P59" s="18"/>
      <c r="Q59" s="18"/>
      <c r="R59" s="18"/>
      <c r="S59" s="18"/>
      <c r="T59" s="18"/>
      <c r="U59" s="18"/>
      <c r="V59" s="18"/>
      <c r="W59" s="34"/>
    </row>
    <row r="60" spans="1:23" x14ac:dyDescent="0.2">
      <c r="A60" s="497"/>
      <c r="B60" s="499"/>
      <c r="C60" s="501"/>
      <c r="D60" s="501"/>
      <c r="E60" s="503"/>
      <c r="F60" s="17">
        <v>12</v>
      </c>
      <c r="G60" s="18" t="s">
        <v>19543</v>
      </c>
      <c r="H60" s="18" t="s">
        <v>19544</v>
      </c>
      <c r="I60" s="80"/>
      <c r="J60" s="18" t="s">
        <v>44</v>
      </c>
      <c r="K60" s="19">
        <v>100</v>
      </c>
      <c r="L60" s="19"/>
      <c r="M60" s="20" t="s">
        <v>34</v>
      </c>
      <c r="N60" s="20" t="s">
        <v>34</v>
      </c>
      <c r="O60" s="18" t="s">
        <v>60</v>
      </c>
      <c r="P60" s="18"/>
      <c r="Q60" s="18"/>
      <c r="R60" s="18"/>
      <c r="S60" s="18"/>
      <c r="T60" s="18"/>
      <c r="U60" s="18"/>
      <c r="V60" s="18"/>
      <c r="W60" s="34"/>
    </row>
    <row r="61" spans="1:23" x14ac:dyDescent="0.2">
      <c r="A61" s="497"/>
      <c r="B61" s="499"/>
      <c r="C61" s="501"/>
      <c r="D61" s="501"/>
      <c r="E61" s="503"/>
      <c r="F61" s="17">
        <v>13</v>
      </c>
      <c r="G61" s="18" t="s">
        <v>2596</v>
      </c>
      <c r="H61" s="18" t="s">
        <v>19545</v>
      </c>
      <c r="I61" s="80"/>
      <c r="J61" s="18" t="s">
        <v>44</v>
      </c>
      <c r="K61" s="19">
        <v>500</v>
      </c>
      <c r="L61" s="19"/>
      <c r="M61" s="20" t="s">
        <v>34</v>
      </c>
      <c r="N61" s="20" t="s">
        <v>34</v>
      </c>
      <c r="O61" s="18" t="s">
        <v>63</v>
      </c>
      <c r="P61" s="18"/>
      <c r="Q61" s="18"/>
      <c r="R61" s="18"/>
      <c r="S61" s="18"/>
      <c r="T61" s="18"/>
      <c r="U61" s="18"/>
      <c r="V61" s="18"/>
      <c r="W61" s="34"/>
    </row>
    <row r="62" spans="1:23" x14ac:dyDescent="0.2">
      <c r="A62" s="497"/>
      <c r="B62" s="499"/>
      <c r="C62" s="501"/>
      <c r="D62" s="501"/>
      <c r="E62" s="503"/>
      <c r="F62" s="17">
        <v>14</v>
      </c>
      <c r="G62" s="18" t="s">
        <v>19546</v>
      </c>
      <c r="H62" s="18" t="s">
        <v>19547</v>
      </c>
      <c r="I62" s="80"/>
      <c r="J62" s="18" t="s">
        <v>32</v>
      </c>
      <c r="K62" s="19">
        <v>8</v>
      </c>
      <c r="L62" s="19"/>
      <c r="M62" s="20" t="s">
        <v>34</v>
      </c>
      <c r="N62" s="20" t="s">
        <v>34</v>
      </c>
      <c r="O62" s="18" t="s">
        <v>42</v>
      </c>
      <c r="P62" s="18"/>
      <c r="Q62" s="18"/>
      <c r="R62" s="18"/>
      <c r="S62" s="18"/>
      <c r="T62" s="18"/>
      <c r="U62" s="18"/>
      <c r="V62" s="18"/>
      <c r="W62" s="34"/>
    </row>
    <row r="63" spans="1:23" x14ac:dyDescent="0.2">
      <c r="A63" s="497"/>
      <c r="B63" s="499"/>
      <c r="C63" s="501"/>
      <c r="D63" s="501"/>
      <c r="E63" s="503"/>
      <c r="F63" s="17">
        <v>15</v>
      </c>
      <c r="G63" s="18" t="s">
        <v>19548</v>
      </c>
      <c r="H63" s="18" t="s">
        <v>19549</v>
      </c>
      <c r="I63" s="80"/>
      <c r="J63" s="18" t="s">
        <v>123</v>
      </c>
      <c r="K63" s="19"/>
      <c r="L63" s="19"/>
      <c r="M63" s="20" t="s">
        <v>34</v>
      </c>
      <c r="N63" s="20" t="s">
        <v>34</v>
      </c>
      <c r="O63" s="18" t="s">
        <v>124</v>
      </c>
      <c r="P63" s="18"/>
      <c r="Q63" s="18"/>
      <c r="R63" s="18"/>
      <c r="S63" s="18"/>
      <c r="T63" s="18"/>
      <c r="U63" s="18"/>
      <c r="V63" s="18"/>
      <c r="W63" s="34"/>
    </row>
    <row r="64" spans="1:23" x14ac:dyDescent="0.2">
      <c r="A64" s="497"/>
      <c r="B64" s="499"/>
      <c r="C64" s="501"/>
      <c r="D64" s="501"/>
      <c r="E64" s="503"/>
      <c r="F64" s="17">
        <v>16</v>
      </c>
      <c r="G64" s="18" t="s">
        <v>3637</v>
      </c>
      <c r="H64" s="18" t="s">
        <v>19550</v>
      </c>
      <c r="I64" s="80"/>
      <c r="J64" s="18" t="s">
        <v>123</v>
      </c>
      <c r="K64" s="19"/>
      <c r="L64" s="19"/>
      <c r="M64" s="20" t="s">
        <v>34</v>
      </c>
      <c r="N64" s="20" t="s">
        <v>34</v>
      </c>
      <c r="O64" s="18" t="s">
        <v>124</v>
      </c>
      <c r="P64" s="18"/>
      <c r="Q64" s="18"/>
      <c r="R64" s="18"/>
      <c r="S64" s="18"/>
      <c r="T64" s="18"/>
      <c r="U64" s="18"/>
      <c r="V64" s="18"/>
      <c r="W64" s="34"/>
    </row>
    <row r="65" spans="1:23" x14ac:dyDescent="0.2">
      <c r="A65" s="497"/>
      <c r="B65" s="499"/>
      <c r="C65" s="501"/>
      <c r="D65" s="501"/>
      <c r="E65" s="503"/>
      <c r="F65" s="17">
        <v>17</v>
      </c>
      <c r="G65" s="18" t="s">
        <v>3639</v>
      </c>
      <c r="H65" s="18" t="s">
        <v>19551</v>
      </c>
      <c r="I65" s="80"/>
      <c r="J65" s="18" t="s">
        <v>123</v>
      </c>
      <c r="K65" s="19"/>
      <c r="L65" s="19"/>
      <c r="M65" s="20" t="s">
        <v>34</v>
      </c>
      <c r="N65" s="20" t="s">
        <v>34</v>
      </c>
      <c r="O65" s="18" t="s">
        <v>124</v>
      </c>
      <c r="P65" s="18"/>
      <c r="Q65" s="18"/>
      <c r="R65" s="18"/>
      <c r="S65" s="18"/>
      <c r="T65" s="18"/>
      <c r="U65" s="18"/>
      <c r="V65" s="18"/>
      <c r="W65" s="34"/>
    </row>
    <row r="66" spans="1:23" x14ac:dyDescent="0.2">
      <c r="A66" s="497"/>
      <c r="B66" s="499"/>
      <c r="C66" s="501"/>
      <c r="D66" s="501"/>
      <c r="E66" s="503"/>
      <c r="F66" s="17">
        <v>18</v>
      </c>
      <c r="G66" s="18" t="s">
        <v>19552</v>
      </c>
      <c r="H66" s="18" t="s">
        <v>19553</v>
      </c>
      <c r="I66" s="80"/>
      <c r="J66" s="18" t="s">
        <v>32</v>
      </c>
      <c r="K66" s="19">
        <v>8</v>
      </c>
      <c r="L66" s="19"/>
      <c r="M66" s="20" t="s">
        <v>34</v>
      </c>
      <c r="N66" s="20" t="s">
        <v>34</v>
      </c>
      <c r="O66" s="18" t="s">
        <v>42</v>
      </c>
      <c r="P66" s="18"/>
      <c r="Q66" s="18"/>
      <c r="R66" s="18"/>
      <c r="S66" s="18"/>
      <c r="T66" s="18"/>
      <c r="U66" s="18"/>
      <c r="V66" s="18"/>
      <c r="W66" s="34"/>
    </row>
    <row r="67" spans="1:23" x14ac:dyDescent="0.2">
      <c r="A67" s="497"/>
      <c r="B67" s="499"/>
      <c r="C67" s="501"/>
      <c r="D67" s="501"/>
      <c r="E67" s="503"/>
      <c r="F67" s="17">
        <v>19</v>
      </c>
      <c r="G67" s="18" t="s">
        <v>19554</v>
      </c>
      <c r="H67" s="18" t="s">
        <v>19555</v>
      </c>
      <c r="I67" s="80"/>
      <c r="J67" s="18" t="s">
        <v>32</v>
      </c>
      <c r="K67" s="19">
        <v>1</v>
      </c>
      <c r="L67" s="19"/>
      <c r="M67" s="20" t="s">
        <v>34</v>
      </c>
      <c r="N67" s="20" t="s">
        <v>34</v>
      </c>
      <c r="O67" s="18"/>
      <c r="P67" s="18"/>
      <c r="Q67" s="18"/>
      <c r="R67" s="18"/>
      <c r="S67" s="18"/>
      <c r="T67" s="18"/>
      <c r="U67" s="18"/>
      <c r="V67" s="18"/>
      <c r="W67" s="34"/>
    </row>
    <row r="68" spans="1:23" x14ac:dyDescent="0.2">
      <c r="A68" s="497"/>
      <c r="B68" s="499"/>
      <c r="C68" s="501"/>
      <c r="D68" s="501"/>
      <c r="E68" s="503"/>
      <c r="F68" s="17">
        <v>20</v>
      </c>
      <c r="G68" s="18" t="s">
        <v>19556</v>
      </c>
      <c r="H68" s="18" t="s">
        <v>19557</v>
      </c>
      <c r="I68" s="80"/>
      <c r="J68" s="18" t="s">
        <v>32</v>
      </c>
      <c r="K68" s="19">
        <v>1</v>
      </c>
      <c r="L68" s="19"/>
      <c r="M68" s="20" t="s">
        <v>34</v>
      </c>
      <c r="N68" s="20" t="s">
        <v>34</v>
      </c>
      <c r="O68" s="18"/>
      <c r="P68" s="18"/>
      <c r="Q68" s="18"/>
      <c r="R68" s="18"/>
      <c r="S68" s="18"/>
      <c r="T68" s="18"/>
      <c r="U68" s="18"/>
      <c r="V68" s="18"/>
      <c r="W68" s="34"/>
    </row>
    <row r="69" spans="1:23" x14ac:dyDescent="0.2">
      <c r="A69" s="497"/>
      <c r="B69" s="499"/>
      <c r="C69" s="501"/>
      <c r="D69" s="501"/>
      <c r="E69" s="503"/>
      <c r="F69" s="17">
        <v>21</v>
      </c>
      <c r="G69" s="18" t="s">
        <v>19558</v>
      </c>
      <c r="H69" s="18" t="s">
        <v>19559</v>
      </c>
      <c r="I69" s="80"/>
      <c r="J69" s="18" t="s">
        <v>123</v>
      </c>
      <c r="K69" s="19"/>
      <c r="L69" s="19"/>
      <c r="M69" s="20" t="s">
        <v>34</v>
      </c>
      <c r="N69" s="20" t="s">
        <v>34</v>
      </c>
      <c r="O69" s="18"/>
      <c r="P69" s="18"/>
      <c r="Q69" s="18"/>
      <c r="R69" s="18"/>
      <c r="S69" s="18"/>
      <c r="T69" s="18"/>
      <c r="U69" s="18"/>
      <c r="V69" s="18"/>
      <c r="W69" s="34"/>
    </row>
    <row r="70" spans="1:23" x14ac:dyDescent="0.2">
      <c r="A70" s="496" t="s">
        <v>19560</v>
      </c>
      <c r="B70" s="498" t="s">
        <v>19561</v>
      </c>
      <c r="C70" s="500"/>
      <c r="D70" s="500"/>
      <c r="E70" s="502">
        <v>65280</v>
      </c>
      <c r="F70" s="27">
        <v>1</v>
      </c>
      <c r="G70" s="28" t="s">
        <v>19524</v>
      </c>
      <c r="H70" s="28" t="s">
        <v>19562</v>
      </c>
      <c r="I70" s="79"/>
      <c r="J70" s="28" t="s">
        <v>32</v>
      </c>
      <c r="K70" s="29">
        <v>2</v>
      </c>
      <c r="L70" s="29"/>
      <c r="M70" s="30" t="s">
        <v>33</v>
      </c>
      <c r="N70" s="30" t="s">
        <v>33</v>
      </c>
      <c r="O70" s="28" t="s">
        <v>56</v>
      </c>
      <c r="P70" s="28"/>
      <c r="Q70" s="28"/>
      <c r="R70" s="28"/>
      <c r="S70" s="28"/>
      <c r="T70" s="28"/>
      <c r="U70" s="28"/>
      <c r="V70" s="28"/>
      <c r="W70" s="33"/>
    </row>
    <row r="71" spans="1:23" x14ac:dyDescent="0.2">
      <c r="A71" s="497"/>
      <c r="B71" s="499"/>
      <c r="C71" s="501"/>
      <c r="D71" s="501"/>
      <c r="E71" s="503"/>
      <c r="F71" s="17">
        <v>2</v>
      </c>
      <c r="G71" s="18" t="s">
        <v>19563</v>
      </c>
      <c r="H71" s="18" t="s">
        <v>19564</v>
      </c>
      <c r="I71" s="80"/>
      <c r="J71" s="18" t="s">
        <v>32</v>
      </c>
      <c r="K71" s="19">
        <v>2</v>
      </c>
      <c r="L71" s="19"/>
      <c r="M71" s="20" t="s">
        <v>33</v>
      </c>
      <c r="N71" s="20" t="s">
        <v>33</v>
      </c>
      <c r="O71" s="18" t="s">
        <v>56</v>
      </c>
      <c r="P71" s="18"/>
      <c r="Q71" s="18"/>
      <c r="R71" s="18"/>
      <c r="S71" s="18"/>
      <c r="T71" s="18"/>
      <c r="U71" s="18"/>
      <c r="V71" s="18"/>
      <c r="W71" s="34"/>
    </row>
    <row r="72" spans="1:23" x14ac:dyDescent="0.2">
      <c r="A72" s="497"/>
      <c r="B72" s="499"/>
      <c r="C72" s="501"/>
      <c r="D72" s="501"/>
      <c r="E72" s="503"/>
      <c r="F72" s="17">
        <v>3</v>
      </c>
      <c r="G72" s="18" t="s">
        <v>3360</v>
      </c>
      <c r="H72" s="18" t="s">
        <v>19565</v>
      </c>
      <c r="I72" s="80"/>
      <c r="J72" s="18" t="s">
        <v>32</v>
      </c>
      <c r="K72" s="19">
        <v>1</v>
      </c>
      <c r="L72" s="19"/>
      <c r="M72" s="20" t="s">
        <v>34</v>
      </c>
      <c r="N72" s="20" t="s">
        <v>34</v>
      </c>
      <c r="O72" s="18" t="s">
        <v>35</v>
      </c>
      <c r="P72" s="18"/>
      <c r="Q72" s="18"/>
      <c r="R72" s="18"/>
      <c r="S72" s="18"/>
      <c r="T72" s="18"/>
      <c r="U72" s="18"/>
      <c r="V72" s="18"/>
      <c r="W72" s="34"/>
    </row>
    <row r="73" spans="1:23" x14ac:dyDescent="0.2">
      <c r="A73" s="497"/>
      <c r="B73" s="499"/>
      <c r="C73" s="501"/>
      <c r="D73" s="501"/>
      <c r="E73" s="503"/>
      <c r="F73" s="17">
        <v>4</v>
      </c>
      <c r="G73" s="18" t="s">
        <v>19566</v>
      </c>
      <c r="H73" s="18" t="s">
        <v>19567</v>
      </c>
      <c r="I73" s="80"/>
      <c r="J73" s="18" t="s">
        <v>32</v>
      </c>
      <c r="K73" s="19">
        <v>5</v>
      </c>
      <c r="L73" s="19"/>
      <c r="M73" s="20" t="s">
        <v>34</v>
      </c>
      <c r="N73" s="20" t="s">
        <v>34</v>
      </c>
      <c r="O73" s="18" t="s">
        <v>65</v>
      </c>
      <c r="P73" s="18"/>
      <c r="Q73" s="18"/>
      <c r="R73" s="18"/>
      <c r="S73" s="18"/>
      <c r="T73" s="18"/>
      <c r="U73" s="18"/>
      <c r="V73" s="18"/>
      <c r="W73" s="34"/>
    </row>
    <row r="74" spans="1:23" x14ac:dyDescent="0.2">
      <c r="A74" s="497"/>
      <c r="B74" s="499"/>
      <c r="C74" s="501"/>
      <c r="D74" s="501"/>
      <c r="E74" s="503"/>
      <c r="F74" s="17">
        <v>5</v>
      </c>
      <c r="G74" s="18" t="s">
        <v>19568</v>
      </c>
      <c r="H74" s="18" t="s">
        <v>19569</v>
      </c>
      <c r="I74" s="80"/>
      <c r="J74" s="18" t="s">
        <v>32</v>
      </c>
      <c r="K74" s="19">
        <v>5</v>
      </c>
      <c r="L74" s="19"/>
      <c r="M74" s="20" t="s">
        <v>34</v>
      </c>
      <c r="N74" s="20" t="s">
        <v>34</v>
      </c>
      <c r="O74" s="18" t="s">
        <v>65</v>
      </c>
      <c r="P74" s="18"/>
      <c r="Q74" s="18"/>
      <c r="R74" s="18"/>
      <c r="S74" s="18"/>
      <c r="T74" s="18"/>
      <c r="U74" s="18"/>
      <c r="V74" s="18"/>
      <c r="W74" s="34"/>
    </row>
    <row r="75" spans="1:23" x14ac:dyDescent="0.2">
      <c r="A75" s="497"/>
      <c r="B75" s="499"/>
      <c r="C75" s="501"/>
      <c r="D75" s="501"/>
      <c r="E75" s="503"/>
      <c r="F75" s="17">
        <v>6</v>
      </c>
      <c r="G75" s="18" t="s">
        <v>19570</v>
      </c>
      <c r="H75" s="18" t="s">
        <v>19571</v>
      </c>
      <c r="I75" s="80"/>
      <c r="J75" s="18" t="s">
        <v>32</v>
      </c>
      <c r="K75" s="19">
        <v>5</v>
      </c>
      <c r="L75" s="19"/>
      <c r="M75" s="20" t="s">
        <v>34</v>
      </c>
      <c r="N75" s="20" t="s">
        <v>34</v>
      </c>
      <c r="O75" s="18" t="s">
        <v>65</v>
      </c>
      <c r="P75" s="18"/>
      <c r="Q75" s="18"/>
      <c r="R75" s="18"/>
      <c r="S75" s="18"/>
      <c r="T75" s="18"/>
      <c r="U75" s="18"/>
      <c r="V75" s="18"/>
      <c r="W75" s="34"/>
    </row>
    <row r="76" spans="1:23" x14ac:dyDescent="0.2">
      <c r="A76" s="497"/>
      <c r="B76" s="499"/>
      <c r="C76" s="501"/>
      <c r="D76" s="501"/>
      <c r="E76" s="503"/>
      <c r="F76" s="17">
        <v>7</v>
      </c>
      <c r="G76" s="18" t="s">
        <v>19572</v>
      </c>
      <c r="H76" s="18" t="s">
        <v>19573</v>
      </c>
      <c r="I76" s="80"/>
      <c r="J76" s="18" t="s">
        <v>32</v>
      </c>
      <c r="K76" s="19">
        <v>5</v>
      </c>
      <c r="L76" s="19"/>
      <c r="M76" s="20" t="s">
        <v>34</v>
      </c>
      <c r="N76" s="20" t="s">
        <v>34</v>
      </c>
      <c r="O76" s="18" t="s">
        <v>65</v>
      </c>
      <c r="P76" s="18"/>
      <c r="Q76" s="18"/>
      <c r="R76" s="18"/>
      <c r="S76" s="18"/>
      <c r="T76" s="18"/>
      <c r="U76" s="18"/>
      <c r="V76" s="18"/>
      <c r="W76" s="34"/>
    </row>
    <row r="77" spans="1:23" x14ac:dyDescent="0.2">
      <c r="A77" s="497"/>
      <c r="B77" s="499"/>
      <c r="C77" s="501"/>
      <c r="D77" s="501"/>
      <c r="E77" s="503"/>
      <c r="F77" s="17">
        <v>8</v>
      </c>
      <c r="G77" s="18" t="s">
        <v>19574</v>
      </c>
      <c r="H77" s="18" t="s">
        <v>19575</v>
      </c>
      <c r="I77" s="80"/>
      <c r="J77" s="18" t="s">
        <v>32</v>
      </c>
      <c r="K77" s="19">
        <v>5</v>
      </c>
      <c r="L77" s="19"/>
      <c r="M77" s="20" t="s">
        <v>34</v>
      </c>
      <c r="N77" s="20" t="s">
        <v>34</v>
      </c>
      <c r="O77" s="18" t="s">
        <v>65</v>
      </c>
      <c r="P77" s="18"/>
      <c r="Q77" s="18"/>
      <c r="R77" s="18"/>
      <c r="S77" s="18"/>
      <c r="T77" s="18"/>
      <c r="U77" s="18"/>
      <c r="V77" s="18"/>
      <c r="W77" s="34"/>
    </row>
    <row r="78" spans="1:23" x14ac:dyDescent="0.2">
      <c r="A78" s="497"/>
      <c r="B78" s="499"/>
      <c r="C78" s="501"/>
      <c r="D78" s="501"/>
      <c r="E78" s="503"/>
      <c r="F78" s="17">
        <v>9</v>
      </c>
      <c r="G78" s="18" t="s">
        <v>19576</v>
      </c>
      <c r="H78" s="18" t="s">
        <v>19577</v>
      </c>
      <c r="I78" s="80"/>
      <c r="J78" s="18" t="s">
        <v>32</v>
      </c>
      <c r="K78" s="19">
        <v>5</v>
      </c>
      <c r="L78" s="19"/>
      <c r="M78" s="20" t="s">
        <v>34</v>
      </c>
      <c r="N78" s="20" t="s">
        <v>34</v>
      </c>
      <c r="O78" s="18" t="s">
        <v>65</v>
      </c>
      <c r="P78" s="18"/>
      <c r="Q78" s="18"/>
      <c r="R78" s="18"/>
      <c r="S78" s="18"/>
      <c r="T78" s="18"/>
      <c r="U78" s="18"/>
      <c r="V78" s="18"/>
      <c r="W78" s="34"/>
    </row>
    <row r="79" spans="1:23" x14ac:dyDescent="0.2">
      <c r="A79" s="497"/>
      <c r="B79" s="499"/>
      <c r="C79" s="501"/>
      <c r="D79" s="501"/>
      <c r="E79" s="503"/>
      <c r="F79" s="17">
        <v>10</v>
      </c>
      <c r="G79" s="18" t="s">
        <v>19578</v>
      </c>
      <c r="H79" s="18" t="s">
        <v>19579</v>
      </c>
      <c r="I79" s="80"/>
      <c r="J79" s="18" t="s">
        <v>32</v>
      </c>
      <c r="K79" s="19">
        <v>5</v>
      </c>
      <c r="L79" s="19"/>
      <c r="M79" s="20" t="s">
        <v>34</v>
      </c>
      <c r="N79" s="20" t="s">
        <v>34</v>
      </c>
      <c r="O79" s="18" t="s">
        <v>65</v>
      </c>
      <c r="P79" s="18"/>
      <c r="Q79" s="18"/>
      <c r="R79" s="18"/>
      <c r="S79" s="18"/>
      <c r="T79" s="18"/>
      <c r="U79" s="18"/>
      <c r="V79" s="18"/>
      <c r="W79" s="34"/>
    </row>
    <row r="80" spans="1:23" x14ac:dyDescent="0.2">
      <c r="A80" s="497"/>
      <c r="B80" s="499"/>
      <c r="C80" s="501"/>
      <c r="D80" s="501"/>
      <c r="E80" s="503"/>
      <c r="F80" s="17">
        <v>11</v>
      </c>
      <c r="G80" s="18" t="s">
        <v>19580</v>
      </c>
      <c r="H80" s="18" t="s">
        <v>19581</v>
      </c>
      <c r="I80" s="80"/>
      <c r="J80" s="18" t="s">
        <v>32</v>
      </c>
      <c r="K80" s="19">
        <v>15</v>
      </c>
      <c r="L80" s="19"/>
      <c r="M80" s="20" t="s">
        <v>34</v>
      </c>
      <c r="N80" s="20" t="s">
        <v>34</v>
      </c>
      <c r="O80" s="18" t="s">
        <v>69</v>
      </c>
      <c r="P80" s="18"/>
      <c r="Q80" s="18"/>
      <c r="R80" s="18"/>
      <c r="S80" s="18"/>
      <c r="T80" s="18"/>
      <c r="U80" s="18"/>
      <c r="V80" s="18"/>
      <c r="W80" s="34"/>
    </row>
    <row r="81" spans="1:23" x14ac:dyDescent="0.2">
      <c r="A81" s="497"/>
      <c r="B81" s="499"/>
      <c r="C81" s="501"/>
      <c r="D81" s="501"/>
      <c r="E81" s="503"/>
      <c r="F81" s="17">
        <v>12</v>
      </c>
      <c r="G81" s="18" t="s">
        <v>19582</v>
      </c>
      <c r="H81" s="18" t="s">
        <v>19583</v>
      </c>
      <c r="I81" s="80"/>
      <c r="J81" s="18" t="s">
        <v>32</v>
      </c>
      <c r="K81" s="19">
        <v>15</v>
      </c>
      <c r="L81" s="19"/>
      <c r="M81" s="20" t="s">
        <v>34</v>
      </c>
      <c r="N81" s="20" t="s">
        <v>34</v>
      </c>
      <c r="O81" s="18" t="s">
        <v>69</v>
      </c>
      <c r="P81" s="18"/>
      <c r="Q81" s="18"/>
      <c r="R81" s="18"/>
      <c r="S81" s="18"/>
      <c r="T81" s="18"/>
      <c r="U81" s="18"/>
      <c r="V81" s="18"/>
      <c r="W81" s="34"/>
    </row>
    <row r="82" spans="1:23" x14ac:dyDescent="0.2">
      <c r="A82" s="497"/>
      <c r="B82" s="499"/>
      <c r="C82" s="501"/>
      <c r="D82" s="501"/>
      <c r="E82" s="503"/>
      <c r="F82" s="17">
        <v>13</v>
      </c>
      <c r="G82" s="18" t="s">
        <v>19584</v>
      </c>
      <c r="H82" s="18" t="s">
        <v>19585</v>
      </c>
      <c r="I82" s="80"/>
      <c r="J82" s="18" t="s">
        <v>32</v>
      </c>
      <c r="K82" s="19">
        <v>15</v>
      </c>
      <c r="L82" s="19"/>
      <c r="M82" s="20" t="s">
        <v>34</v>
      </c>
      <c r="N82" s="20" t="s">
        <v>34</v>
      </c>
      <c r="O82" s="18" t="s">
        <v>69</v>
      </c>
      <c r="P82" s="18"/>
      <c r="Q82" s="18"/>
      <c r="R82" s="18"/>
      <c r="S82" s="18"/>
      <c r="T82" s="18"/>
      <c r="U82" s="18"/>
      <c r="V82" s="18"/>
      <c r="W82" s="34"/>
    </row>
    <row r="83" spans="1:23" x14ac:dyDescent="0.2">
      <c r="A83" s="497"/>
      <c r="B83" s="499"/>
      <c r="C83" s="501"/>
      <c r="D83" s="501"/>
      <c r="E83" s="503"/>
      <c r="F83" s="17">
        <v>14</v>
      </c>
      <c r="G83" s="18" t="s">
        <v>19586</v>
      </c>
      <c r="H83" s="18" t="s">
        <v>19587</v>
      </c>
      <c r="I83" s="80"/>
      <c r="J83" s="18" t="s">
        <v>32</v>
      </c>
      <c r="K83" s="19">
        <v>15</v>
      </c>
      <c r="L83" s="19"/>
      <c r="M83" s="20" t="s">
        <v>34</v>
      </c>
      <c r="N83" s="20" t="s">
        <v>34</v>
      </c>
      <c r="O83" s="18" t="s">
        <v>69</v>
      </c>
      <c r="P83" s="18"/>
      <c r="Q83" s="18"/>
      <c r="R83" s="18"/>
      <c r="S83" s="18"/>
      <c r="T83" s="18"/>
      <c r="U83" s="18"/>
      <c r="V83" s="18"/>
      <c r="W83" s="34"/>
    </row>
    <row r="84" spans="1:23" x14ac:dyDescent="0.2">
      <c r="A84" s="497"/>
      <c r="B84" s="499"/>
      <c r="C84" s="501"/>
      <c r="D84" s="501"/>
      <c r="E84" s="503"/>
      <c r="F84" s="17">
        <v>15</v>
      </c>
      <c r="G84" s="18" t="s">
        <v>6761</v>
      </c>
      <c r="H84" s="18" t="s">
        <v>19588</v>
      </c>
      <c r="I84" s="80"/>
      <c r="J84" s="18" t="s">
        <v>32</v>
      </c>
      <c r="K84" s="19">
        <v>24</v>
      </c>
      <c r="L84" s="19"/>
      <c r="M84" s="20" t="s">
        <v>34</v>
      </c>
      <c r="N84" s="20" t="s">
        <v>34</v>
      </c>
      <c r="O84" s="18" t="s">
        <v>177</v>
      </c>
      <c r="P84" s="18"/>
      <c r="Q84" s="18"/>
      <c r="R84" s="18"/>
      <c r="S84" s="18"/>
      <c r="T84" s="18"/>
      <c r="U84" s="18"/>
      <c r="V84" s="18"/>
      <c r="W84" s="34"/>
    </row>
    <row r="85" spans="1:23" x14ac:dyDescent="0.2">
      <c r="A85" s="497"/>
      <c r="B85" s="499"/>
      <c r="C85" s="501"/>
      <c r="D85" s="501"/>
      <c r="E85" s="503"/>
      <c r="F85" s="17">
        <v>16</v>
      </c>
      <c r="G85" s="18" t="s">
        <v>3637</v>
      </c>
      <c r="H85" s="18" t="s">
        <v>19589</v>
      </c>
      <c r="I85" s="80"/>
      <c r="J85" s="18" t="s">
        <v>123</v>
      </c>
      <c r="K85" s="19"/>
      <c r="L85" s="19"/>
      <c r="M85" s="20" t="s">
        <v>33</v>
      </c>
      <c r="N85" s="20" t="s">
        <v>34</v>
      </c>
      <c r="O85" s="18" t="s">
        <v>124</v>
      </c>
      <c r="P85" s="18"/>
      <c r="Q85" s="18"/>
      <c r="R85" s="18"/>
      <c r="S85" s="18"/>
      <c r="T85" s="18"/>
      <c r="U85" s="18"/>
      <c r="V85" s="18"/>
      <c r="W85" s="34"/>
    </row>
    <row r="86" spans="1:23" x14ac:dyDescent="0.2">
      <c r="A86" s="497"/>
      <c r="B86" s="499"/>
      <c r="C86" s="501"/>
      <c r="D86" s="501"/>
      <c r="E86" s="503"/>
      <c r="F86" s="17">
        <v>17</v>
      </c>
      <c r="G86" s="18" t="s">
        <v>3639</v>
      </c>
      <c r="H86" s="18" t="s">
        <v>19590</v>
      </c>
      <c r="I86" s="80"/>
      <c r="J86" s="18" t="s">
        <v>123</v>
      </c>
      <c r="K86" s="19"/>
      <c r="L86" s="19"/>
      <c r="M86" s="20" t="s">
        <v>33</v>
      </c>
      <c r="N86" s="20" t="s">
        <v>34</v>
      </c>
      <c r="O86" s="18" t="s">
        <v>124</v>
      </c>
      <c r="P86" s="18"/>
      <c r="Q86" s="18"/>
      <c r="R86" s="18"/>
      <c r="S86" s="18"/>
      <c r="T86" s="18"/>
      <c r="U86" s="18"/>
      <c r="V86" s="18"/>
      <c r="W86" s="34"/>
    </row>
    <row r="87" spans="1:23" x14ac:dyDescent="0.2">
      <c r="A87" s="496" t="s">
        <v>19431</v>
      </c>
      <c r="B87" s="498" t="s">
        <v>19591</v>
      </c>
      <c r="C87" s="500"/>
      <c r="D87" s="500"/>
      <c r="E87" s="502">
        <v>16711680</v>
      </c>
      <c r="F87" s="27">
        <v>1</v>
      </c>
      <c r="G87" s="28" t="s">
        <v>7399</v>
      </c>
      <c r="H87" s="28" t="s">
        <v>19592</v>
      </c>
      <c r="I87" s="79"/>
      <c r="J87" s="28" t="s">
        <v>32</v>
      </c>
      <c r="K87" s="29">
        <v>4</v>
      </c>
      <c r="L87" s="29"/>
      <c r="M87" s="30" t="s">
        <v>33</v>
      </c>
      <c r="N87" s="30" t="s">
        <v>33</v>
      </c>
      <c r="O87" s="28" t="s">
        <v>40</v>
      </c>
      <c r="P87" s="28"/>
      <c r="Q87" s="28"/>
      <c r="R87" s="28"/>
      <c r="S87" s="28"/>
      <c r="T87" s="28"/>
      <c r="U87" s="28"/>
      <c r="V87" s="28"/>
      <c r="W87" s="33"/>
    </row>
    <row r="88" spans="1:23" x14ac:dyDescent="0.2">
      <c r="A88" s="497"/>
      <c r="B88" s="499"/>
      <c r="C88" s="501"/>
      <c r="D88" s="501"/>
      <c r="E88" s="503"/>
      <c r="F88" s="17">
        <v>2</v>
      </c>
      <c r="G88" s="18" t="s">
        <v>7401</v>
      </c>
      <c r="H88" s="18" t="s">
        <v>19593</v>
      </c>
      <c r="I88" s="80"/>
      <c r="J88" s="18" t="s">
        <v>32</v>
      </c>
      <c r="K88" s="19">
        <v>4</v>
      </c>
      <c r="L88" s="19"/>
      <c r="M88" s="20" t="s">
        <v>33</v>
      </c>
      <c r="N88" s="20" t="s">
        <v>33</v>
      </c>
      <c r="O88" s="18" t="s">
        <v>40</v>
      </c>
      <c r="P88" s="18"/>
      <c r="Q88" s="18"/>
      <c r="R88" s="18"/>
      <c r="S88" s="18"/>
      <c r="T88" s="18"/>
      <c r="U88" s="18"/>
      <c r="V88" s="18"/>
      <c r="W88" s="34"/>
    </row>
    <row r="89" spans="1:23" x14ac:dyDescent="0.2">
      <c r="A89" s="497"/>
      <c r="B89" s="499"/>
      <c r="C89" s="501"/>
      <c r="D89" s="501"/>
      <c r="E89" s="503"/>
      <c r="F89" s="17">
        <v>3</v>
      </c>
      <c r="G89" s="18" t="s">
        <v>347</v>
      </c>
      <c r="H89" s="18" t="s">
        <v>19594</v>
      </c>
      <c r="I89" s="80"/>
      <c r="J89" s="18" t="s">
        <v>32</v>
      </c>
      <c r="K89" s="19">
        <v>8</v>
      </c>
      <c r="L89" s="19"/>
      <c r="M89" s="20" t="s">
        <v>33</v>
      </c>
      <c r="N89" s="20" t="s">
        <v>33</v>
      </c>
      <c r="O89" s="18" t="s">
        <v>42</v>
      </c>
      <c r="P89" s="18"/>
      <c r="Q89" s="18"/>
      <c r="R89" s="18"/>
      <c r="S89" s="18"/>
      <c r="T89" s="18"/>
      <c r="U89" s="18"/>
      <c r="V89" s="18"/>
      <c r="W89" s="34"/>
    </row>
    <row r="90" spans="1:23" x14ac:dyDescent="0.2">
      <c r="A90" s="497"/>
      <c r="B90" s="499"/>
      <c r="C90" s="501"/>
      <c r="D90" s="501"/>
      <c r="E90" s="503"/>
      <c r="F90" s="17">
        <v>4</v>
      </c>
      <c r="G90" s="18" t="s">
        <v>19595</v>
      </c>
      <c r="H90" s="18" t="s">
        <v>19596</v>
      </c>
      <c r="I90" s="80"/>
      <c r="J90" s="18" t="s">
        <v>32</v>
      </c>
      <c r="K90" s="19">
        <v>2</v>
      </c>
      <c r="L90" s="19"/>
      <c r="M90" s="20" t="s">
        <v>33</v>
      </c>
      <c r="N90" s="20" t="s">
        <v>33</v>
      </c>
      <c r="O90" s="18" t="s">
        <v>56</v>
      </c>
      <c r="P90" s="18"/>
      <c r="Q90" s="18"/>
      <c r="R90" s="18"/>
      <c r="S90" s="18"/>
      <c r="T90" s="18"/>
      <c r="U90" s="18"/>
      <c r="V90" s="18"/>
      <c r="W90" s="34"/>
    </row>
    <row r="91" spans="1:23" x14ac:dyDescent="0.2">
      <c r="A91" s="497"/>
      <c r="B91" s="499"/>
      <c r="C91" s="501"/>
      <c r="D91" s="501"/>
      <c r="E91" s="503"/>
      <c r="F91" s="17">
        <v>5</v>
      </c>
      <c r="G91" s="18" t="s">
        <v>19597</v>
      </c>
      <c r="H91" s="18" t="s">
        <v>19598</v>
      </c>
      <c r="I91" s="80"/>
      <c r="J91" s="18" t="s">
        <v>32</v>
      </c>
      <c r="K91" s="19">
        <v>6</v>
      </c>
      <c r="L91" s="19"/>
      <c r="M91" s="20" t="s">
        <v>33</v>
      </c>
      <c r="N91" s="20" t="s">
        <v>33</v>
      </c>
      <c r="O91" s="18" t="s">
        <v>45</v>
      </c>
      <c r="P91" s="18"/>
      <c r="Q91" s="18"/>
      <c r="R91" s="18"/>
      <c r="S91" s="18"/>
      <c r="T91" s="18"/>
      <c r="U91" s="18"/>
      <c r="V91" s="18"/>
      <c r="W91" s="34"/>
    </row>
    <row r="92" spans="1:23" x14ac:dyDescent="0.2">
      <c r="A92" s="497"/>
      <c r="B92" s="499"/>
      <c r="C92" s="501"/>
      <c r="D92" s="501"/>
      <c r="E92" s="503"/>
      <c r="F92" s="17">
        <v>6</v>
      </c>
      <c r="G92" s="18" t="s">
        <v>19599</v>
      </c>
      <c r="H92" s="18" t="s">
        <v>19600</v>
      </c>
      <c r="I92" s="80"/>
      <c r="J92" s="18" t="s">
        <v>32</v>
      </c>
      <c r="K92" s="19">
        <v>1</v>
      </c>
      <c r="L92" s="19"/>
      <c r="M92" s="20" t="s">
        <v>33</v>
      </c>
      <c r="N92" s="20" t="s">
        <v>33</v>
      </c>
      <c r="O92" s="18" t="s">
        <v>35</v>
      </c>
      <c r="P92" s="18"/>
      <c r="Q92" s="18"/>
      <c r="R92" s="18"/>
      <c r="S92" s="18"/>
      <c r="T92" s="18"/>
      <c r="U92" s="18"/>
      <c r="V92" s="18"/>
      <c r="W92" s="34"/>
    </row>
    <row r="93" spans="1:23" x14ac:dyDescent="0.2">
      <c r="A93" s="497"/>
      <c r="B93" s="499"/>
      <c r="C93" s="501"/>
      <c r="D93" s="501"/>
      <c r="E93" s="503"/>
      <c r="F93" s="17">
        <v>7</v>
      </c>
      <c r="G93" s="18" t="s">
        <v>19601</v>
      </c>
      <c r="H93" s="18" t="s">
        <v>19602</v>
      </c>
      <c r="I93" s="80"/>
      <c r="J93" s="18" t="s">
        <v>134</v>
      </c>
      <c r="K93" s="19">
        <v>13</v>
      </c>
      <c r="L93" s="19">
        <v>0</v>
      </c>
      <c r="M93" s="20" t="s">
        <v>33</v>
      </c>
      <c r="N93" s="20" t="s">
        <v>34</v>
      </c>
      <c r="O93" s="18" t="s">
        <v>181</v>
      </c>
      <c r="P93" s="18"/>
      <c r="Q93" s="18"/>
      <c r="R93" s="18"/>
      <c r="S93" s="18"/>
      <c r="T93" s="18"/>
      <c r="U93" s="18"/>
      <c r="V93" s="18"/>
      <c r="W93" s="34"/>
    </row>
    <row r="94" spans="1:23" x14ac:dyDescent="0.2">
      <c r="A94" s="497"/>
      <c r="B94" s="499"/>
      <c r="C94" s="501"/>
      <c r="D94" s="501"/>
      <c r="E94" s="503"/>
      <c r="F94" s="17">
        <v>8</v>
      </c>
      <c r="G94" s="18" t="s">
        <v>1078</v>
      </c>
      <c r="H94" s="18" t="s">
        <v>19603</v>
      </c>
      <c r="I94" s="80"/>
      <c r="J94" s="18" t="s">
        <v>123</v>
      </c>
      <c r="K94" s="19"/>
      <c r="L94" s="19"/>
      <c r="M94" s="20" t="s">
        <v>34</v>
      </c>
      <c r="N94" s="20" t="s">
        <v>34</v>
      </c>
      <c r="O94" s="18" t="s">
        <v>124</v>
      </c>
      <c r="P94" s="18"/>
      <c r="Q94" s="18"/>
      <c r="R94" s="18"/>
      <c r="S94" s="18"/>
      <c r="T94" s="18"/>
      <c r="U94" s="18"/>
      <c r="V94" s="18"/>
      <c r="W94" s="34"/>
    </row>
    <row r="95" spans="1:23" x14ac:dyDescent="0.2">
      <c r="A95" s="496" t="s">
        <v>19604</v>
      </c>
      <c r="B95" s="498" t="s">
        <v>19605</v>
      </c>
      <c r="C95" s="500"/>
      <c r="D95" s="500"/>
      <c r="E95" s="502">
        <v>65280</v>
      </c>
      <c r="F95" s="27">
        <v>1</v>
      </c>
      <c r="G95" s="28" t="s">
        <v>19606</v>
      </c>
      <c r="H95" s="28" t="s">
        <v>19607</v>
      </c>
      <c r="I95" s="79"/>
      <c r="J95" s="28" t="s">
        <v>32</v>
      </c>
      <c r="K95" s="29">
        <v>2</v>
      </c>
      <c r="L95" s="29"/>
      <c r="M95" s="30" t="s">
        <v>33</v>
      </c>
      <c r="N95" s="30" t="s">
        <v>33</v>
      </c>
      <c r="O95" s="28" t="s">
        <v>56</v>
      </c>
      <c r="P95" s="28"/>
      <c r="Q95" s="28"/>
      <c r="R95" s="28"/>
      <c r="S95" s="28"/>
      <c r="T95" s="28"/>
      <c r="U95" s="28"/>
      <c r="V95" s="28"/>
      <c r="W95" s="33"/>
    </row>
    <row r="96" spans="1:23" x14ac:dyDescent="0.2">
      <c r="A96" s="497"/>
      <c r="B96" s="499"/>
      <c r="C96" s="501"/>
      <c r="D96" s="501"/>
      <c r="E96" s="503"/>
      <c r="F96" s="17">
        <v>2</v>
      </c>
      <c r="G96" s="18" t="s">
        <v>19608</v>
      </c>
      <c r="H96" s="18" t="s">
        <v>19609</v>
      </c>
      <c r="I96" s="80"/>
      <c r="J96" s="18" t="s">
        <v>32</v>
      </c>
      <c r="K96" s="19">
        <v>100</v>
      </c>
      <c r="L96" s="19"/>
      <c r="M96" s="20" t="s">
        <v>33</v>
      </c>
      <c r="N96" s="20" t="s">
        <v>34</v>
      </c>
      <c r="O96" s="18" t="s">
        <v>47</v>
      </c>
      <c r="P96" s="18"/>
      <c r="Q96" s="18"/>
      <c r="R96" s="18"/>
      <c r="S96" s="18"/>
      <c r="T96" s="18"/>
      <c r="U96" s="18"/>
      <c r="V96" s="18"/>
      <c r="W96" s="34"/>
    </row>
    <row r="97" spans="1:23" x14ac:dyDescent="0.2">
      <c r="A97" s="497"/>
      <c r="B97" s="499"/>
      <c r="C97" s="501"/>
      <c r="D97" s="501"/>
      <c r="E97" s="503"/>
      <c r="F97" s="17">
        <v>3</v>
      </c>
      <c r="G97" s="18" t="s">
        <v>19610</v>
      </c>
      <c r="H97" s="18" t="s">
        <v>19611</v>
      </c>
      <c r="I97" s="80"/>
      <c r="J97" s="18" t="s">
        <v>32</v>
      </c>
      <c r="K97" s="19">
        <v>1</v>
      </c>
      <c r="L97" s="19"/>
      <c r="M97" s="20" t="s">
        <v>33</v>
      </c>
      <c r="N97" s="20" t="s">
        <v>34</v>
      </c>
      <c r="O97" s="18" t="s">
        <v>35</v>
      </c>
      <c r="P97" s="18"/>
      <c r="Q97" s="18"/>
      <c r="R97" s="18"/>
      <c r="S97" s="18"/>
      <c r="T97" s="18"/>
      <c r="U97" s="18"/>
      <c r="V97" s="18"/>
      <c r="W97" s="34"/>
    </row>
    <row r="98" spans="1:23" x14ac:dyDescent="0.2">
      <c r="A98" s="497"/>
      <c r="B98" s="499"/>
      <c r="C98" s="501"/>
      <c r="D98" s="501"/>
      <c r="E98" s="503"/>
      <c r="F98" s="17">
        <v>4</v>
      </c>
      <c r="G98" s="18" t="s">
        <v>19612</v>
      </c>
      <c r="H98" s="18" t="s">
        <v>19613</v>
      </c>
      <c r="I98" s="80"/>
      <c r="J98" s="18" t="s">
        <v>44</v>
      </c>
      <c r="K98" s="19">
        <v>10</v>
      </c>
      <c r="L98" s="19"/>
      <c r="M98" s="20" t="s">
        <v>34</v>
      </c>
      <c r="N98" s="20" t="s">
        <v>34</v>
      </c>
      <c r="O98" s="18" t="s">
        <v>204</v>
      </c>
      <c r="P98" s="18"/>
      <c r="Q98" s="18"/>
      <c r="R98" s="18"/>
      <c r="S98" s="18"/>
      <c r="T98" s="18"/>
      <c r="U98" s="18"/>
      <c r="V98" s="18"/>
      <c r="W98" s="34"/>
    </row>
    <row r="99" spans="1:23" x14ac:dyDescent="0.2">
      <c r="A99" s="497"/>
      <c r="B99" s="499"/>
      <c r="C99" s="501"/>
      <c r="D99" s="501"/>
      <c r="E99" s="503"/>
      <c r="F99" s="17">
        <v>5</v>
      </c>
      <c r="G99" s="18" t="s">
        <v>19534</v>
      </c>
      <c r="H99" s="18" t="s">
        <v>19614</v>
      </c>
      <c r="I99" s="80"/>
      <c r="J99" s="18" t="s">
        <v>32</v>
      </c>
      <c r="K99" s="19">
        <v>1</v>
      </c>
      <c r="L99" s="19"/>
      <c r="M99" s="20" t="s">
        <v>34</v>
      </c>
      <c r="N99" s="20" t="s">
        <v>34</v>
      </c>
      <c r="O99" s="18" t="s">
        <v>35</v>
      </c>
      <c r="P99" s="18"/>
      <c r="Q99" s="18"/>
      <c r="R99" s="18"/>
      <c r="S99" s="18"/>
      <c r="T99" s="18"/>
      <c r="U99" s="18"/>
      <c r="V99" s="18"/>
      <c r="W99" s="34"/>
    </row>
    <row r="100" spans="1:23" x14ac:dyDescent="0.2">
      <c r="A100" s="497"/>
      <c r="B100" s="499"/>
      <c r="C100" s="501"/>
      <c r="D100" s="501"/>
      <c r="E100" s="503"/>
      <c r="F100" s="17">
        <v>6</v>
      </c>
      <c r="G100" s="18" t="s">
        <v>19532</v>
      </c>
      <c r="H100" s="18" t="s">
        <v>19615</v>
      </c>
      <c r="I100" s="80"/>
      <c r="J100" s="18" t="s">
        <v>32</v>
      </c>
      <c r="K100" s="19">
        <v>1</v>
      </c>
      <c r="L100" s="19"/>
      <c r="M100" s="20" t="s">
        <v>33</v>
      </c>
      <c r="N100" s="20" t="s">
        <v>34</v>
      </c>
      <c r="O100" s="18" t="s">
        <v>35</v>
      </c>
      <c r="P100" s="18"/>
      <c r="Q100" s="18"/>
      <c r="R100" s="18"/>
      <c r="S100" s="18"/>
      <c r="T100" s="18"/>
      <c r="U100" s="18"/>
      <c r="V100" s="18"/>
      <c r="W100" s="34"/>
    </row>
    <row r="101" spans="1:23" x14ac:dyDescent="0.2">
      <c r="A101" s="497"/>
      <c r="B101" s="499"/>
      <c r="C101" s="501"/>
      <c r="D101" s="501"/>
      <c r="E101" s="503"/>
      <c r="F101" s="17">
        <v>7</v>
      </c>
      <c r="G101" s="18" t="s">
        <v>19543</v>
      </c>
      <c r="H101" s="18" t="s">
        <v>19616</v>
      </c>
      <c r="I101" s="80"/>
      <c r="J101" s="18" t="s">
        <v>44</v>
      </c>
      <c r="K101" s="19">
        <v>200</v>
      </c>
      <c r="L101" s="19"/>
      <c r="M101" s="20" t="s">
        <v>34</v>
      </c>
      <c r="N101" s="20" t="s">
        <v>34</v>
      </c>
      <c r="O101" s="18" t="s">
        <v>148</v>
      </c>
      <c r="P101" s="18"/>
      <c r="Q101" s="18"/>
      <c r="R101" s="18"/>
      <c r="S101" s="18"/>
      <c r="T101" s="18"/>
      <c r="U101" s="18"/>
      <c r="V101" s="18"/>
      <c r="W101" s="34"/>
    </row>
    <row r="102" spans="1:23" x14ac:dyDescent="0.2">
      <c r="A102" s="497"/>
      <c r="B102" s="499"/>
      <c r="C102" s="501"/>
      <c r="D102" s="501"/>
      <c r="E102" s="503"/>
      <c r="F102" s="17">
        <v>8</v>
      </c>
      <c r="G102" s="18" t="s">
        <v>2596</v>
      </c>
      <c r="H102" s="18" t="s">
        <v>19617</v>
      </c>
      <c r="I102" s="80"/>
      <c r="J102" s="18" t="s">
        <v>44</v>
      </c>
      <c r="K102" s="19">
        <v>500</v>
      </c>
      <c r="L102" s="19"/>
      <c r="M102" s="20" t="s">
        <v>34</v>
      </c>
      <c r="N102" s="20" t="s">
        <v>34</v>
      </c>
      <c r="O102" s="18" t="s">
        <v>63</v>
      </c>
      <c r="P102" s="18"/>
      <c r="Q102" s="18"/>
      <c r="R102" s="18"/>
      <c r="S102" s="18"/>
      <c r="T102" s="18"/>
      <c r="U102" s="18"/>
      <c r="V102" s="18"/>
      <c r="W102" s="34"/>
    </row>
    <row r="103" spans="1:23" x14ac:dyDescent="0.2">
      <c r="A103" s="497"/>
      <c r="B103" s="499"/>
      <c r="C103" s="501"/>
      <c r="D103" s="501"/>
      <c r="E103" s="503"/>
      <c r="F103" s="17">
        <v>9</v>
      </c>
      <c r="G103" s="18" t="s">
        <v>19548</v>
      </c>
      <c r="H103" s="18" t="s">
        <v>19618</v>
      </c>
      <c r="I103" s="80"/>
      <c r="J103" s="18" t="s">
        <v>123</v>
      </c>
      <c r="K103" s="19"/>
      <c r="L103" s="19"/>
      <c r="M103" s="20" t="s">
        <v>34</v>
      </c>
      <c r="N103" s="20" t="s">
        <v>34</v>
      </c>
      <c r="O103" s="18" t="s">
        <v>124</v>
      </c>
      <c r="P103" s="18"/>
      <c r="Q103" s="18"/>
      <c r="R103" s="18"/>
      <c r="S103" s="18"/>
      <c r="T103" s="18"/>
      <c r="U103" s="18"/>
      <c r="V103" s="18"/>
      <c r="W103" s="34"/>
    </row>
    <row r="104" spans="1:23" x14ac:dyDescent="0.2">
      <c r="A104" s="497"/>
      <c r="B104" s="499"/>
      <c r="C104" s="501"/>
      <c r="D104" s="501"/>
      <c r="E104" s="503"/>
      <c r="F104" s="17">
        <v>10</v>
      </c>
      <c r="G104" s="18" t="s">
        <v>19546</v>
      </c>
      <c r="H104" s="18" t="s">
        <v>19619</v>
      </c>
      <c r="I104" s="80"/>
      <c r="J104" s="18" t="s">
        <v>32</v>
      </c>
      <c r="K104" s="19">
        <v>8</v>
      </c>
      <c r="L104" s="19"/>
      <c r="M104" s="20" t="s">
        <v>34</v>
      </c>
      <c r="N104" s="20" t="s">
        <v>34</v>
      </c>
      <c r="O104" s="18" t="s">
        <v>42</v>
      </c>
      <c r="P104" s="18"/>
      <c r="Q104" s="18"/>
      <c r="R104" s="18"/>
      <c r="S104" s="18"/>
      <c r="T104" s="18"/>
      <c r="U104" s="18"/>
      <c r="V104" s="18"/>
      <c r="W104" s="34"/>
    </row>
    <row r="105" spans="1:23" x14ac:dyDescent="0.2">
      <c r="A105" s="497"/>
      <c r="B105" s="499"/>
      <c r="C105" s="501"/>
      <c r="D105" s="501"/>
      <c r="E105" s="503"/>
      <c r="F105" s="17">
        <v>11</v>
      </c>
      <c r="G105" s="18" t="s">
        <v>3637</v>
      </c>
      <c r="H105" s="18" t="s">
        <v>19620</v>
      </c>
      <c r="I105" s="80"/>
      <c r="J105" s="18" t="s">
        <v>123</v>
      </c>
      <c r="K105" s="19"/>
      <c r="L105" s="19"/>
      <c r="M105" s="20" t="s">
        <v>34</v>
      </c>
      <c r="N105" s="20" t="s">
        <v>34</v>
      </c>
      <c r="O105" s="18" t="s">
        <v>124</v>
      </c>
      <c r="P105" s="18"/>
      <c r="Q105" s="18"/>
      <c r="R105" s="18"/>
      <c r="S105" s="18"/>
      <c r="T105" s="18"/>
      <c r="U105" s="18"/>
      <c r="V105" s="18"/>
      <c r="W105" s="34"/>
    </row>
    <row r="106" spans="1:23" x14ac:dyDescent="0.2">
      <c r="A106" s="497"/>
      <c r="B106" s="499"/>
      <c r="C106" s="501"/>
      <c r="D106" s="501"/>
      <c r="E106" s="503"/>
      <c r="F106" s="17">
        <v>12</v>
      </c>
      <c r="G106" s="18" t="s">
        <v>3639</v>
      </c>
      <c r="H106" s="18" t="s">
        <v>19621</v>
      </c>
      <c r="I106" s="80"/>
      <c r="J106" s="18" t="s">
        <v>123</v>
      </c>
      <c r="K106" s="19"/>
      <c r="L106" s="19"/>
      <c r="M106" s="20" t="s">
        <v>34</v>
      </c>
      <c r="N106" s="20" t="s">
        <v>34</v>
      </c>
      <c r="O106" s="18" t="s">
        <v>124</v>
      </c>
      <c r="P106" s="18"/>
      <c r="Q106" s="18"/>
      <c r="R106" s="18"/>
      <c r="S106" s="18"/>
      <c r="T106" s="18"/>
      <c r="U106" s="18"/>
      <c r="V106" s="18"/>
      <c r="W106" s="34"/>
    </row>
    <row r="107" spans="1:23" x14ac:dyDescent="0.2">
      <c r="A107" s="497"/>
      <c r="B107" s="499"/>
      <c r="C107" s="501"/>
      <c r="D107" s="501"/>
      <c r="E107" s="503"/>
      <c r="F107" s="17">
        <v>13</v>
      </c>
      <c r="G107" s="18" t="s">
        <v>19552</v>
      </c>
      <c r="H107" s="18" t="s">
        <v>19622</v>
      </c>
      <c r="I107" s="80"/>
      <c r="J107" s="18" t="s">
        <v>32</v>
      </c>
      <c r="K107" s="19">
        <v>8</v>
      </c>
      <c r="L107" s="19"/>
      <c r="M107" s="20" t="s">
        <v>34</v>
      </c>
      <c r="N107" s="20" t="s">
        <v>34</v>
      </c>
      <c r="O107" s="18" t="s">
        <v>42</v>
      </c>
      <c r="P107" s="18"/>
      <c r="Q107" s="18"/>
      <c r="R107" s="18"/>
      <c r="S107" s="18"/>
      <c r="T107" s="18"/>
      <c r="U107" s="18"/>
      <c r="V107" s="18"/>
      <c r="W107" s="34"/>
    </row>
    <row r="108" spans="1:23" x14ac:dyDescent="0.2">
      <c r="A108" s="497"/>
      <c r="B108" s="499"/>
      <c r="C108" s="501"/>
      <c r="D108" s="501"/>
      <c r="E108" s="503"/>
      <c r="F108" s="17">
        <v>14</v>
      </c>
      <c r="G108" s="18" t="s">
        <v>19554</v>
      </c>
      <c r="H108" s="18" t="s">
        <v>19623</v>
      </c>
      <c r="I108" s="80"/>
      <c r="J108" s="18" t="s">
        <v>32</v>
      </c>
      <c r="K108" s="19">
        <v>1</v>
      </c>
      <c r="L108" s="19"/>
      <c r="M108" s="20" t="s">
        <v>34</v>
      </c>
      <c r="N108" s="20" t="s">
        <v>34</v>
      </c>
      <c r="O108" s="18"/>
      <c r="P108" s="18"/>
      <c r="Q108" s="18"/>
      <c r="R108" s="18"/>
      <c r="S108" s="18"/>
      <c r="T108" s="18"/>
      <c r="U108" s="18"/>
      <c r="V108" s="18"/>
      <c r="W108" s="34"/>
    </row>
    <row r="109" spans="1:23" x14ac:dyDescent="0.2">
      <c r="A109" s="497"/>
      <c r="B109" s="499"/>
      <c r="C109" s="501"/>
      <c r="D109" s="501"/>
      <c r="E109" s="503"/>
      <c r="F109" s="17">
        <v>15</v>
      </c>
      <c r="G109" s="18" t="s">
        <v>19624</v>
      </c>
      <c r="H109" s="18" t="s">
        <v>19625</v>
      </c>
      <c r="I109" s="80"/>
      <c r="J109" s="18" t="s">
        <v>32</v>
      </c>
      <c r="K109" s="19">
        <v>1</v>
      </c>
      <c r="L109" s="19"/>
      <c r="M109" s="20" t="s">
        <v>34</v>
      </c>
      <c r="N109" s="20" t="s">
        <v>34</v>
      </c>
      <c r="O109" s="18"/>
      <c r="P109" s="18"/>
      <c r="Q109" s="18"/>
      <c r="R109" s="18"/>
      <c r="S109" s="18"/>
      <c r="T109" s="18"/>
      <c r="U109" s="18"/>
      <c r="V109" s="18"/>
      <c r="W109" s="34"/>
    </row>
    <row r="110" spans="1:23" x14ac:dyDescent="0.2">
      <c r="A110" s="497"/>
      <c r="B110" s="499"/>
      <c r="C110" s="501"/>
      <c r="D110" s="501"/>
      <c r="E110" s="503"/>
      <c r="F110" s="17">
        <v>16</v>
      </c>
      <c r="G110" s="18" t="s">
        <v>19558</v>
      </c>
      <c r="H110" s="18" t="s">
        <v>19626</v>
      </c>
      <c r="I110" s="80"/>
      <c r="J110" s="18" t="s">
        <v>123</v>
      </c>
      <c r="K110" s="19"/>
      <c r="L110" s="19"/>
      <c r="M110" s="20" t="s">
        <v>34</v>
      </c>
      <c r="N110" s="20" t="s">
        <v>34</v>
      </c>
      <c r="O110" s="18"/>
      <c r="P110" s="18"/>
      <c r="Q110" s="18"/>
      <c r="R110" s="18"/>
      <c r="S110" s="18"/>
      <c r="T110" s="18"/>
      <c r="U110" s="18"/>
      <c r="V110" s="18"/>
      <c r="W110" s="34"/>
    </row>
    <row r="111" spans="1:23" x14ac:dyDescent="0.2">
      <c r="A111" s="496" t="s">
        <v>19627</v>
      </c>
      <c r="B111" s="498" t="s">
        <v>19628</v>
      </c>
      <c r="C111" s="500"/>
      <c r="D111" s="500"/>
      <c r="E111" s="502">
        <v>16711935</v>
      </c>
      <c r="F111" s="27">
        <v>1</v>
      </c>
      <c r="G111" s="28" t="s">
        <v>7399</v>
      </c>
      <c r="H111" s="28" t="s">
        <v>19629</v>
      </c>
      <c r="I111" s="79"/>
      <c r="J111" s="28" t="s">
        <v>32</v>
      </c>
      <c r="K111" s="29">
        <v>4</v>
      </c>
      <c r="L111" s="29"/>
      <c r="M111" s="30" t="s">
        <v>33</v>
      </c>
      <c r="N111" s="30" t="s">
        <v>33</v>
      </c>
      <c r="O111" s="28" t="s">
        <v>40</v>
      </c>
      <c r="P111" s="28"/>
      <c r="Q111" s="28"/>
      <c r="R111" s="28"/>
      <c r="S111" s="28"/>
      <c r="T111" s="28"/>
      <c r="U111" s="28"/>
      <c r="V111" s="28"/>
      <c r="W111" s="33"/>
    </row>
    <row r="112" spans="1:23" x14ac:dyDescent="0.2">
      <c r="A112" s="497"/>
      <c r="B112" s="499"/>
      <c r="C112" s="501"/>
      <c r="D112" s="501"/>
      <c r="E112" s="503"/>
      <c r="F112" s="17">
        <v>2</v>
      </c>
      <c r="G112" s="18" t="s">
        <v>7401</v>
      </c>
      <c r="H112" s="18" t="s">
        <v>19630</v>
      </c>
      <c r="I112" s="80"/>
      <c r="J112" s="18" t="s">
        <v>32</v>
      </c>
      <c r="K112" s="19">
        <v>4</v>
      </c>
      <c r="L112" s="19"/>
      <c r="M112" s="20" t="s">
        <v>33</v>
      </c>
      <c r="N112" s="20" t="s">
        <v>33</v>
      </c>
      <c r="O112" s="18" t="s">
        <v>40</v>
      </c>
      <c r="P112" s="18"/>
      <c r="Q112" s="18"/>
      <c r="R112" s="18"/>
      <c r="S112" s="18"/>
      <c r="T112" s="18"/>
      <c r="U112" s="18"/>
      <c r="V112" s="18"/>
      <c r="W112" s="34"/>
    </row>
    <row r="113" spans="1:23" x14ac:dyDescent="0.2">
      <c r="A113" s="497"/>
      <c r="B113" s="499"/>
      <c r="C113" s="501"/>
      <c r="D113" s="501"/>
      <c r="E113" s="503"/>
      <c r="F113" s="17">
        <v>3</v>
      </c>
      <c r="G113" s="18" t="s">
        <v>347</v>
      </c>
      <c r="H113" s="18" t="s">
        <v>19631</v>
      </c>
      <c r="I113" s="80"/>
      <c r="J113" s="18" t="s">
        <v>32</v>
      </c>
      <c r="K113" s="19">
        <v>8</v>
      </c>
      <c r="L113" s="19"/>
      <c r="M113" s="20" t="s">
        <v>33</v>
      </c>
      <c r="N113" s="20" t="s">
        <v>33</v>
      </c>
      <c r="O113" s="18" t="s">
        <v>42</v>
      </c>
      <c r="P113" s="18"/>
      <c r="Q113" s="18"/>
      <c r="R113" s="18"/>
      <c r="S113" s="18"/>
      <c r="T113" s="18"/>
      <c r="U113" s="18"/>
      <c r="V113" s="18"/>
      <c r="W113" s="34"/>
    </row>
    <row r="114" spans="1:23" x14ac:dyDescent="0.2">
      <c r="A114" s="497"/>
      <c r="B114" s="499"/>
      <c r="C114" s="501"/>
      <c r="D114" s="501"/>
      <c r="E114" s="503"/>
      <c r="F114" s="17">
        <v>4</v>
      </c>
      <c r="G114" s="18" t="s">
        <v>19632</v>
      </c>
      <c r="H114" s="18" t="s">
        <v>19633</v>
      </c>
      <c r="I114" s="80"/>
      <c r="J114" s="18" t="s">
        <v>32</v>
      </c>
      <c r="K114" s="19">
        <v>1</v>
      </c>
      <c r="L114" s="19"/>
      <c r="M114" s="20" t="s">
        <v>34</v>
      </c>
      <c r="N114" s="20" t="s">
        <v>34</v>
      </c>
      <c r="O114" s="18" t="s">
        <v>35</v>
      </c>
      <c r="P114" s="18"/>
      <c r="Q114" s="18"/>
      <c r="R114" s="18"/>
      <c r="S114" s="18"/>
      <c r="T114" s="18"/>
      <c r="U114" s="18"/>
      <c r="V114" s="18"/>
      <c r="W114" s="34"/>
    </row>
    <row r="115" spans="1:23" x14ac:dyDescent="0.2">
      <c r="A115" s="497"/>
      <c r="B115" s="499"/>
      <c r="C115" s="501"/>
      <c r="D115" s="501"/>
      <c r="E115" s="503"/>
      <c r="F115" s="17">
        <v>5</v>
      </c>
      <c r="G115" s="18" t="s">
        <v>19634</v>
      </c>
      <c r="H115" s="18" t="s">
        <v>19635</v>
      </c>
      <c r="I115" s="80"/>
      <c r="J115" s="18" t="s">
        <v>123</v>
      </c>
      <c r="K115" s="19"/>
      <c r="L115" s="19"/>
      <c r="M115" s="20" t="s">
        <v>34</v>
      </c>
      <c r="N115" s="20" t="s">
        <v>34</v>
      </c>
      <c r="O115" s="18" t="s">
        <v>124</v>
      </c>
      <c r="P115" s="18"/>
      <c r="Q115" s="18"/>
      <c r="R115" s="18"/>
      <c r="S115" s="18"/>
      <c r="T115" s="18"/>
      <c r="U115" s="18"/>
      <c r="V115" s="18"/>
      <c r="W115" s="34"/>
    </row>
    <row r="116" spans="1:23" x14ac:dyDescent="0.2">
      <c r="A116" s="497"/>
      <c r="B116" s="499"/>
      <c r="C116" s="501"/>
      <c r="D116" s="501"/>
      <c r="E116" s="503"/>
      <c r="F116" s="17">
        <v>6</v>
      </c>
      <c r="G116" s="18" t="s">
        <v>19636</v>
      </c>
      <c r="H116" s="18" t="s">
        <v>19637</v>
      </c>
      <c r="I116" s="80"/>
      <c r="J116" s="18" t="s">
        <v>32</v>
      </c>
      <c r="K116" s="19">
        <v>1</v>
      </c>
      <c r="L116" s="19"/>
      <c r="M116" s="20" t="s">
        <v>34</v>
      </c>
      <c r="N116" s="20" t="s">
        <v>34</v>
      </c>
      <c r="O116" s="18" t="s">
        <v>35</v>
      </c>
      <c r="P116" s="18"/>
      <c r="Q116" s="18"/>
      <c r="R116" s="18"/>
      <c r="S116" s="18"/>
      <c r="T116" s="18"/>
      <c r="U116" s="18"/>
      <c r="V116" s="18"/>
      <c r="W116" s="34"/>
    </row>
    <row r="117" spans="1:23" x14ac:dyDescent="0.2">
      <c r="A117" s="497"/>
      <c r="B117" s="499"/>
      <c r="C117" s="501"/>
      <c r="D117" s="501"/>
      <c r="E117" s="503"/>
      <c r="F117" s="17">
        <v>7</v>
      </c>
      <c r="G117" s="18" t="s">
        <v>19638</v>
      </c>
      <c r="H117" s="18" t="s">
        <v>19639</v>
      </c>
      <c r="I117" s="80"/>
      <c r="J117" s="18" t="s">
        <v>123</v>
      </c>
      <c r="K117" s="19"/>
      <c r="L117" s="19"/>
      <c r="M117" s="20" t="s">
        <v>34</v>
      </c>
      <c r="N117" s="20" t="s">
        <v>34</v>
      </c>
      <c r="O117" s="18" t="s">
        <v>124</v>
      </c>
      <c r="P117" s="18"/>
      <c r="Q117" s="18"/>
      <c r="R117" s="18"/>
      <c r="S117" s="18"/>
      <c r="T117" s="18"/>
      <c r="U117" s="18"/>
      <c r="V117" s="18"/>
      <c r="W117" s="34"/>
    </row>
    <row r="118" spans="1:23" x14ac:dyDescent="0.2">
      <c r="A118" s="497"/>
      <c r="B118" s="499"/>
      <c r="C118" s="501"/>
      <c r="D118" s="501"/>
      <c r="E118" s="503"/>
      <c r="F118" s="17">
        <v>8</v>
      </c>
      <c r="G118" s="18" t="s">
        <v>19466</v>
      </c>
      <c r="H118" s="18" t="s">
        <v>19640</v>
      </c>
      <c r="I118" s="80"/>
      <c r="J118" s="18" t="s">
        <v>32</v>
      </c>
      <c r="K118" s="19">
        <v>8</v>
      </c>
      <c r="L118" s="19"/>
      <c r="M118" s="20" t="s">
        <v>34</v>
      </c>
      <c r="N118" s="20" t="s">
        <v>34</v>
      </c>
      <c r="O118" s="18" t="s">
        <v>42</v>
      </c>
      <c r="P118" s="18"/>
      <c r="Q118" s="18"/>
      <c r="R118" s="18"/>
      <c r="S118" s="18"/>
      <c r="T118" s="18"/>
      <c r="U118" s="18"/>
      <c r="V118" s="18"/>
      <c r="W118" s="34"/>
    </row>
    <row r="119" spans="1:23" x14ac:dyDescent="0.2">
      <c r="A119" s="497"/>
      <c r="B119" s="499"/>
      <c r="C119" s="501"/>
      <c r="D119" s="501"/>
      <c r="E119" s="503"/>
      <c r="F119" s="17">
        <v>9</v>
      </c>
      <c r="G119" s="18" t="s">
        <v>19641</v>
      </c>
      <c r="H119" s="18" t="s">
        <v>19642</v>
      </c>
      <c r="I119" s="80"/>
      <c r="J119" s="18" t="s">
        <v>123</v>
      </c>
      <c r="K119" s="19"/>
      <c r="L119" s="19"/>
      <c r="M119" s="20" t="s">
        <v>34</v>
      </c>
      <c r="N119" s="20" t="s">
        <v>34</v>
      </c>
      <c r="O119" s="18" t="s">
        <v>124</v>
      </c>
      <c r="P119" s="18"/>
      <c r="Q119" s="18"/>
      <c r="R119" s="18"/>
      <c r="S119" s="18"/>
      <c r="T119" s="18"/>
      <c r="U119" s="18"/>
      <c r="V119" s="18"/>
      <c r="W119" s="34"/>
    </row>
    <row r="120" spans="1:23" x14ac:dyDescent="0.2">
      <c r="A120" s="497"/>
      <c r="B120" s="499"/>
      <c r="C120" s="501"/>
      <c r="D120" s="501"/>
      <c r="E120" s="503"/>
      <c r="F120" s="17">
        <v>10</v>
      </c>
      <c r="G120" s="18" t="s">
        <v>19470</v>
      </c>
      <c r="H120" s="18" t="s">
        <v>19643</v>
      </c>
      <c r="I120" s="80"/>
      <c r="J120" s="18" t="s">
        <v>32</v>
      </c>
      <c r="K120" s="19">
        <v>8</v>
      </c>
      <c r="L120" s="19"/>
      <c r="M120" s="20" t="s">
        <v>34</v>
      </c>
      <c r="N120" s="20" t="s">
        <v>34</v>
      </c>
      <c r="O120" s="18" t="s">
        <v>42</v>
      </c>
      <c r="P120" s="18"/>
      <c r="Q120" s="18"/>
      <c r="R120" s="18"/>
      <c r="S120" s="18"/>
      <c r="T120" s="18"/>
      <c r="U120" s="18"/>
      <c r="V120" s="18"/>
      <c r="W120" s="34"/>
    </row>
    <row r="121" spans="1:23" x14ac:dyDescent="0.2">
      <c r="A121" s="497"/>
      <c r="B121" s="499"/>
      <c r="C121" s="501"/>
      <c r="D121" s="501"/>
      <c r="E121" s="503"/>
      <c r="F121" s="17">
        <v>11</v>
      </c>
      <c r="G121" s="18" t="s">
        <v>19644</v>
      </c>
      <c r="H121" s="18" t="s">
        <v>19645</v>
      </c>
      <c r="I121" s="80"/>
      <c r="J121" s="18" t="s">
        <v>123</v>
      </c>
      <c r="K121" s="19"/>
      <c r="L121" s="19"/>
      <c r="M121" s="20" t="s">
        <v>34</v>
      </c>
      <c r="N121" s="20" t="s">
        <v>34</v>
      </c>
      <c r="O121" s="18" t="s">
        <v>124</v>
      </c>
      <c r="P121" s="18"/>
      <c r="Q121" s="18"/>
      <c r="R121" s="18"/>
      <c r="S121" s="18"/>
      <c r="T121" s="18"/>
      <c r="U121" s="18"/>
      <c r="V121" s="18"/>
      <c r="W121" s="34"/>
    </row>
    <row r="122" spans="1:23" x14ac:dyDescent="0.2">
      <c r="A122" s="497"/>
      <c r="B122" s="499"/>
      <c r="C122" s="501"/>
      <c r="D122" s="501"/>
      <c r="E122" s="503"/>
      <c r="F122" s="17">
        <v>12</v>
      </c>
      <c r="G122" s="18" t="s">
        <v>19474</v>
      </c>
      <c r="H122" s="18" t="s">
        <v>19646</v>
      </c>
      <c r="I122" s="80"/>
      <c r="J122" s="18" t="s">
        <v>32</v>
      </c>
      <c r="K122" s="19">
        <v>8</v>
      </c>
      <c r="L122" s="19"/>
      <c r="M122" s="20" t="s">
        <v>34</v>
      </c>
      <c r="N122" s="20" t="s">
        <v>34</v>
      </c>
      <c r="O122" s="18" t="s">
        <v>42</v>
      </c>
      <c r="P122" s="18"/>
      <c r="Q122" s="18"/>
      <c r="R122" s="18"/>
      <c r="S122" s="18"/>
      <c r="T122" s="18"/>
      <c r="U122" s="18"/>
      <c r="V122" s="18"/>
      <c r="W122" s="34"/>
    </row>
    <row r="123" spans="1:23" x14ac:dyDescent="0.2">
      <c r="A123" s="497"/>
      <c r="B123" s="499"/>
      <c r="C123" s="501"/>
      <c r="D123" s="501"/>
      <c r="E123" s="503"/>
      <c r="F123" s="17">
        <v>13</v>
      </c>
      <c r="G123" s="18" t="s">
        <v>19647</v>
      </c>
      <c r="H123" s="18" t="s">
        <v>19648</v>
      </c>
      <c r="I123" s="80"/>
      <c r="J123" s="18" t="s">
        <v>123</v>
      </c>
      <c r="K123" s="19"/>
      <c r="L123" s="19"/>
      <c r="M123" s="20" t="s">
        <v>34</v>
      </c>
      <c r="N123" s="20" t="s">
        <v>34</v>
      </c>
      <c r="O123" s="18" t="s">
        <v>124</v>
      </c>
      <c r="P123" s="18"/>
      <c r="Q123" s="18"/>
      <c r="R123" s="18"/>
      <c r="S123" s="18"/>
      <c r="T123" s="18"/>
      <c r="U123" s="18"/>
      <c r="V123" s="18"/>
      <c r="W123" s="34"/>
    </row>
    <row r="124" spans="1:23" x14ac:dyDescent="0.2">
      <c r="A124" s="497"/>
      <c r="B124" s="499"/>
      <c r="C124" s="501"/>
      <c r="D124" s="501"/>
      <c r="E124" s="503"/>
      <c r="F124" s="17">
        <v>14</v>
      </c>
      <c r="G124" s="18" t="s">
        <v>19478</v>
      </c>
      <c r="H124" s="18" t="s">
        <v>19649</v>
      </c>
      <c r="I124" s="80"/>
      <c r="J124" s="18" t="s">
        <v>32</v>
      </c>
      <c r="K124" s="19">
        <v>8</v>
      </c>
      <c r="L124" s="19"/>
      <c r="M124" s="20" t="s">
        <v>34</v>
      </c>
      <c r="N124" s="20" t="s">
        <v>34</v>
      </c>
      <c r="O124" s="18" t="s">
        <v>42</v>
      </c>
      <c r="P124" s="18"/>
      <c r="Q124" s="18"/>
      <c r="R124" s="18"/>
      <c r="S124" s="18"/>
      <c r="T124" s="18"/>
      <c r="U124" s="18"/>
      <c r="V124" s="18"/>
      <c r="W124" s="34"/>
    </row>
    <row r="125" spans="1:23" x14ac:dyDescent="0.2">
      <c r="A125" s="497"/>
      <c r="B125" s="499"/>
      <c r="C125" s="501"/>
      <c r="D125" s="501"/>
      <c r="E125" s="503"/>
      <c r="F125" s="17">
        <v>15</v>
      </c>
      <c r="G125" s="18" t="s">
        <v>19552</v>
      </c>
      <c r="H125" s="18" t="s">
        <v>19650</v>
      </c>
      <c r="I125" s="80"/>
      <c r="J125" s="18" t="s">
        <v>32</v>
      </c>
      <c r="K125" s="19">
        <v>8</v>
      </c>
      <c r="L125" s="19"/>
      <c r="M125" s="20" t="s">
        <v>34</v>
      </c>
      <c r="N125" s="20" t="s">
        <v>34</v>
      </c>
      <c r="O125" s="18" t="s">
        <v>42</v>
      </c>
      <c r="P125" s="18"/>
      <c r="Q125" s="18"/>
      <c r="R125" s="18"/>
      <c r="S125" s="18"/>
      <c r="T125" s="18"/>
      <c r="U125" s="18"/>
      <c r="V125" s="18"/>
      <c r="W125" s="34"/>
    </row>
    <row r="126" spans="1:23" x14ac:dyDescent="0.2">
      <c r="A126" s="497"/>
      <c r="B126" s="499"/>
      <c r="C126" s="501"/>
      <c r="D126" s="501"/>
      <c r="E126" s="503"/>
      <c r="F126" s="17">
        <v>16</v>
      </c>
      <c r="G126" s="18" t="s">
        <v>3637</v>
      </c>
      <c r="H126" s="18" t="s">
        <v>19651</v>
      </c>
      <c r="I126" s="80"/>
      <c r="J126" s="18" t="s">
        <v>123</v>
      </c>
      <c r="K126" s="19"/>
      <c r="L126" s="19"/>
      <c r="M126" s="20" t="s">
        <v>34</v>
      </c>
      <c r="N126" s="20" t="s">
        <v>34</v>
      </c>
      <c r="O126" s="18" t="s">
        <v>124</v>
      </c>
      <c r="P126" s="18"/>
      <c r="Q126" s="18"/>
      <c r="R126" s="18"/>
      <c r="S126" s="18"/>
      <c r="T126" s="18"/>
      <c r="U126" s="18"/>
      <c r="V126" s="18"/>
      <c r="W126" s="34"/>
    </row>
    <row r="127" spans="1:23" x14ac:dyDescent="0.2">
      <c r="A127" s="497"/>
      <c r="B127" s="499"/>
      <c r="C127" s="501"/>
      <c r="D127" s="501"/>
      <c r="E127" s="503"/>
      <c r="F127" s="17">
        <v>17</v>
      </c>
      <c r="G127" s="18" t="s">
        <v>3639</v>
      </c>
      <c r="H127" s="18" t="s">
        <v>19652</v>
      </c>
      <c r="I127" s="80"/>
      <c r="J127" s="18" t="s">
        <v>123</v>
      </c>
      <c r="K127" s="19"/>
      <c r="L127" s="19"/>
      <c r="M127" s="20" t="s">
        <v>34</v>
      </c>
      <c r="N127" s="20" t="s">
        <v>34</v>
      </c>
      <c r="O127" s="18" t="s">
        <v>124</v>
      </c>
      <c r="P127" s="18"/>
      <c r="Q127" s="18"/>
      <c r="R127" s="18"/>
      <c r="S127" s="18"/>
      <c r="T127" s="18"/>
      <c r="U127" s="18"/>
      <c r="V127" s="18"/>
      <c r="W127" s="34"/>
    </row>
    <row r="128" spans="1:23" x14ac:dyDescent="0.2">
      <c r="A128" s="496" t="s">
        <v>19653</v>
      </c>
      <c r="B128" s="498" t="s">
        <v>19654</v>
      </c>
      <c r="C128" s="500"/>
      <c r="D128" s="500"/>
      <c r="E128" s="502">
        <v>16776960</v>
      </c>
      <c r="F128" s="27">
        <v>1</v>
      </c>
      <c r="G128" s="28" t="s">
        <v>7399</v>
      </c>
      <c r="H128" s="28" t="s">
        <v>19655</v>
      </c>
      <c r="I128" s="79"/>
      <c r="J128" s="28" t="s">
        <v>32</v>
      </c>
      <c r="K128" s="29">
        <v>4</v>
      </c>
      <c r="L128" s="29"/>
      <c r="M128" s="30" t="s">
        <v>33</v>
      </c>
      <c r="N128" s="30" t="s">
        <v>33</v>
      </c>
      <c r="O128" s="28" t="s">
        <v>40</v>
      </c>
      <c r="P128" s="28"/>
      <c r="Q128" s="28"/>
      <c r="R128" s="28"/>
      <c r="S128" s="28"/>
      <c r="T128" s="28"/>
      <c r="U128" s="28"/>
      <c r="V128" s="28"/>
      <c r="W128" s="33"/>
    </row>
    <row r="129" spans="1:23" x14ac:dyDescent="0.2">
      <c r="A129" s="497"/>
      <c r="B129" s="499"/>
      <c r="C129" s="501"/>
      <c r="D129" s="501"/>
      <c r="E129" s="503"/>
      <c r="F129" s="17">
        <v>2</v>
      </c>
      <c r="G129" s="18" t="s">
        <v>7401</v>
      </c>
      <c r="H129" s="18" t="s">
        <v>19656</v>
      </c>
      <c r="I129" s="80"/>
      <c r="J129" s="18" t="s">
        <v>32</v>
      </c>
      <c r="K129" s="19">
        <v>4</v>
      </c>
      <c r="L129" s="19"/>
      <c r="M129" s="20" t="s">
        <v>33</v>
      </c>
      <c r="N129" s="20" t="s">
        <v>33</v>
      </c>
      <c r="O129" s="18" t="s">
        <v>40</v>
      </c>
      <c r="P129" s="18"/>
      <c r="Q129" s="18"/>
      <c r="R129" s="18"/>
      <c r="S129" s="18"/>
      <c r="T129" s="18"/>
      <c r="U129" s="18"/>
      <c r="V129" s="18"/>
      <c r="W129" s="34"/>
    </row>
    <row r="130" spans="1:23" x14ac:dyDescent="0.2">
      <c r="A130" s="497"/>
      <c r="B130" s="499"/>
      <c r="C130" s="501"/>
      <c r="D130" s="501"/>
      <c r="E130" s="503"/>
      <c r="F130" s="17">
        <v>3</v>
      </c>
      <c r="G130" s="18" t="s">
        <v>347</v>
      </c>
      <c r="H130" s="18" t="s">
        <v>19657</v>
      </c>
      <c r="I130" s="80"/>
      <c r="J130" s="18" t="s">
        <v>32</v>
      </c>
      <c r="K130" s="19">
        <v>8</v>
      </c>
      <c r="L130" s="19"/>
      <c r="M130" s="20" t="s">
        <v>33</v>
      </c>
      <c r="N130" s="20" t="s">
        <v>33</v>
      </c>
      <c r="O130" s="18" t="s">
        <v>42</v>
      </c>
      <c r="P130" s="18"/>
      <c r="Q130" s="18"/>
      <c r="R130" s="18"/>
      <c r="S130" s="18"/>
      <c r="T130" s="18"/>
      <c r="U130" s="18"/>
      <c r="V130" s="18"/>
      <c r="W130" s="34"/>
    </row>
    <row r="131" spans="1:23" x14ac:dyDescent="0.2">
      <c r="A131" s="497"/>
      <c r="B131" s="499"/>
      <c r="C131" s="501"/>
      <c r="D131" s="501"/>
      <c r="E131" s="503"/>
      <c r="F131" s="17">
        <v>4</v>
      </c>
      <c r="G131" s="18" t="s">
        <v>11225</v>
      </c>
      <c r="H131" s="18" t="s">
        <v>19658</v>
      </c>
      <c r="I131" s="80"/>
      <c r="J131" s="18" t="s">
        <v>32</v>
      </c>
      <c r="K131" s="19">
        <v>6</v>
      </c>
      <c r="L131" s="19"/>
      <c r="M131" s="20" t="s">
        <v>34</v>
      </c>
      <c r="N131" s="20" t="s">
        <v>34</v>
      </c>
      <c r="O131" s="18" t="s">
        <v>45</v>
      </c>
      <c r="P131" s="18"/>
      <c r="Q131" s="18"/>
      <c r="R131" s="18"/>
      <c r="S131" s="18"/>
      <c r="T131" s="18"/>
      <c r="U131" s="18"/>
      <c r="V131" s="18"/>
      <c r="W131" s="34"/>
    </row>
    <row r="132" spans="1:23" x14ac:dyDescent="0.2">
      <c r="A132" s="497"/>
      <c r="B132" s="499"/>
      <c r="C132" s="501"/>
      <c r="D132" s="501"/>
      <c r="E132" s="503"/>
      <c r="F132" s="17">
        <v>5</v>
      </c>
      <c r="G132" s="18" t="s">
        <v>13414</v>
      </c>
      <c r="H132" s="18" t="s">
        <v>19659</v>
      </c>
      <c r="I132" s="80"/>
      <c r="J132" s="18" t="s">
        <v>32</v>
      </c>
      <c r="K132" s="19">
        <v>1</v>
      </c>
      <c r="L132" s="19"/>
      <c r="M132" s="20" t="s">
        <v>34</v>
      </c>
      <c r="N132" s="20" t="s">
        <v>34</v>
      </c>
      <c r="O132" s="18" t="s">
        <v>35</v>
      </c>
      <c r="P132" s="18"/>
      <c r="Q132" s="18"/>
      <c r="R132" s="18"/>
      <c r="S132" s="18"/>
      <c r="T132" s="18"/>
      <c r="U132" s="18"/>
      <c r="V132" s="18"/>
      <c r="W132" s="34"/>
    </row>
    <row r="133" spans="1:23" x14ac:dyDescent="0.2">
      <c r="A133" s="497"/>
      <c r="B133" s="499"/>
      <c r="C133" s="501"/>
      <c r="D133" s="501"/>
      <c r="E133" s="503"/>
      <c r="F133" s="17">
        <v>6</v>
      </c>
      <c r="G133" s="18" t="s">
        <v>19660</v>
      </c>
      <c r="H133" s="18" t="s">
        <v>19661</v>
      </c>
      <c r="I133" s="80"/>
      <c r="J133" s="18" t="s">
        <v>134</v>
      </c>
      <c r="K133" s="19">
        <v>11</v>
      </c>
      <c r="L133" s="19">
        <v>0</v>
      </c>
      <c r="M133" s="20" t="s">
        <v>33</v>
      </c>
      <c r="N133" s="20" t="s">
        <v>34</v>
      </c>
      <c r="O133" s="18" t="s">
        <v>1718</v>
      </c>
      <c r="P133" s="18"/>
      <c r="Q133" s="18"/>
      <c r="R133" s="18"/>
      <c r="S133" s="18"/>
      <c r="T133" s="18"/>
      <c r="U133" s="18"/>
      <c r="V133" s="18"/>
      <c r="W133" s="34"/>
    </row>
    <row r="134" spans="1:23" x14ac:dyDescent="0.2">
      <c r="A134" s="497"/>
      <c r="B134" s="499"/>
      <c r="C134" s="501"/>
      <c r="D134" s="501"/>
      <c r="E134" s="503"/>
      <c r="F134" s="17">
        <v>7</v>
      </c>
      <c r="G134" s="18" t="s">
        <v>19662</v>
      </c>
      <c r="H134" s="18" t="s">
        <v>19663</v>
      </c>
      <c r="I134" s="80"/>
      <c r="J134" s="18" t="s">
        <v>134</v>
      </c>
      <c r="K134" s="19">
        <v>11</v>
      </c>
      <c r="L134" s="19">
        <v>0</v>
      </c>
      <c r="M134" s="20" t="s">
        <v>33</v>
      </c>
      <c r="N134" s="20" t="s">
        <v>34</v>
      </c>
      <c r="O134" s="18" t="s">
        <v>1718</v>
      </c>
      <c r="P134" s="18"/>
      <c r="Q134" s="18"/>
      <c r="R134" s="18"/>
      <c r="S134" s="18"/>
      <c r="T134" s="18"/>
      <c r="U134" s="18"/>
      <c r="V134" s="18"/>
      <c r="W134" s="34"/>
    </row>
    <row r="135" spans="1:23" x14ac:dyDescent="0.2">
      <c r="A135" s="497"/>
      <c r="B135" s="499"/>
      <c r="C135" s="501"/>
      <c r="D135" s="501"/>
      <c r="E135" s="503"/>
      <c r="F135" s="17">
        <v>8</v>
      </c>
      <c r="G135" s="18" t="s">
        <v>19664</v>
      </c>
      <c r="H135" s="18" t="s">
        <v>19665</v>
      </c>
      <c r="I135" s="80"/>
      <c r="J135" s="18" t="s">
        <v>134</v>
      </c>
      <c r="K135" s="19">
        <v>11</v>
      </c>
      <c r="L135" s="19">
        <v>0</v>
      </c>
      <c r="M135" s="20" t="s">
        <v>33</v>
      </c>
      <c r="N135" s="20" t="s">
        <v>34</v>
      </c>
      <c r="O135" s="18" t="s">
        <v>1718</v>
      </c>
      <c r="P135" s="18"/>
      <c r="Q135" s="18"/>
      <c r="R135" s="18"/>
      <c r="S135" s="18"/>
      <c r="T135" s="18"/>
      <c r="U135" s="18"/>
      <c r="V135" s="18"/>
      <c r="W135" s="34"/>
    </row>
    <row r="136" spans="1:23" x14ac:dyDescent="0.2">
      <c r="A136" s="497"/>
      <c r="B136" s="499"/>
      <c r="C136" s="501"/>
      <c r="D136" s="501"/>
      <c r="E136" s="503"/>
      <c r="F136" s="17">
        <v>9</v>
      </c>
      <c r="G136" s="18" t="s">
        <v>19666</v>
      </c>
      <c r="H136" s="18" t="s">
        <v>19667</v>
      </c>
      <c r="I136" s="80"/>
      <c r="J136" s="18" t="s">
        <v>134</v>
      </c>
      <c r="K136" s="19">
        <v>11</v>
      </c>
      <c r="L136" s="19">
        <v>0</v>
      </c>
      <c r="M136" s="20" t="s">
        <v>33</v>
      </c>
      <c r="N136" s="20" t="s">
        <v>34</v>
      </c>
      <c r="O136" s="18" t="s">
        <v>1718</v>
      </c>
      <c r="P136" s="18"/>
      <c r="Q136" s="18"/>
      <c r="R136" s="18"/>
      <c r="S136" s="18"/>
      <c r="T136" s="18"/>
      <c r="U136" s="18"/>
      <c r="V136" s="18"/>
      <c r="W136" s="34"/>
    </row>
    <row r="137" spans="1:23" x14ac:dyDescent="0.2">
      <c r="A137" s="497"/>
      <c r="B137" s="499"/>
      <c r="C137" s="501"/>
      <c r="D137" s="501"/>
      <c r="E137" s="503"/>
      <c r="F137" s="17">
        <v>10</v>
      </c>
      <c r="G137" s="18" t="s">
        <v>19668</v>
      </c>
      <c r="H137" s="18" t="s">
        <v>19669</v>
      </c>
      <c r="I137" s="80"/>
      <c r="J137" s="18" t="s">
        <v>134</v>
      </c>
      <c r="K137" s="19">
        <v>11</v>
      </c>
      <c r="L137" s="19">
        <v>0</v>
      </c>
      <c r="M137" s="20" t="s">
        <v>33</v>
      </c>
      <c r="N137" s="20" t="s">
        <v>34</v>
      </c>
      <c r="O137" s="18" t="s">
        <v>1718</v>
      </c>
      <c r="P137" s="18"/>
      <c r="Q137" s="18"/>
      <c r="R137" s="18"/>
      <c r="S137" s="18"/>
      <c r="T137" s="18"/>
      <c r="U137" s="18"/>
      <c r="V137" s="18"/>
      <c r="W137" s="34"/>
    </row>
    <row r="138" spans="1:23" x14ac:dyDescent="0.2">
      <c r="A138" s="497"/>
      <c r="B138" s="499"/>
      <c r="C138" s="501"/>
      <c r="D138" s="501"/>
      <c r="E138" s="503"/>
      <c r="F138" s="17">
        <v>11</v>
      </c>
      <c r="G138" s="18" t="s">
        <v>19670</v>
      </c>
      <c r="H138" s="18" t="s">
        <v>19671</v>
      </c>
      <c r="I138" s="80"/>
      <c r="J138" s="18" t="s">
        <v>134</v>
      </c>
      <c r="K138" s="19">
        <v>11</v>
      </c>
      <c r="L138" s="19">
        <v>0</v>
      </c>
      <c r="M138" s="20" t="s">
        <v>33</v>
      </c>
      <c r="N138" s="20" t="s">
        <v>34</v>
      </c>
      <c r="O138" s="18" t="s">
        <v>1718</v>
      </c>
      <c r="P138" s="18"/>
      <c r="Q138" s="18"/>
      <c r="R138" s="18"/>
      <c r="S138" s="18"/>
      <c r="T138" s="18"/>
      <c r="U138" s="18"/>
      <c r="V138" s="18"/>
      <c r="W138" s="34"/>
    </row>
    <row r="139" spans="1:23" x14ac:dyDescent="0.2">
      <c r="A139" s="497"/>
      <c r="B139" s="499"/>
      <c r="C139" s="501"/>
      <c r="D139" s="501"/>
      <c r="E139" s="503"/>
      <c r="F139" s="17">
        <v>12</v>
      </c>
      <c r="G139" s="18" t="s">
        <v>19672</v>
      </c>
      <c r="H139" s="18" t="s">
        <v>19673</v>
      </c>
      <c r="I139" s="80"/>
      <c r="J139" s="18" t="s">
        <v>134</v>
      </c>
      <c r="K139" s="19">
        <v>11</v>
      </c>
      <c r="L139" s="19">
        <v>0</v>
      </c>
      <c r="M139" s="20" t="s">
        <v>33</v>
      </c>
      <c r="N139" s="20" t="s">
        <v>34</v>
      </c>
      <c r="O139" s="18" t="s">
        <v>1718</v>
      </c>
      <c r="P139" s="18"/>
      <c r="Q139" s="18"/>
      <c r="R139" s="18"/>
      <c r="S139" s="18"/>
      <c r="T139" s="18"/>
      <c r="U139" s="18"/>
      <c r="V139" s="18"/>
      <c r="W139" s="34"/>
    </row>
    <row r="140" spans="1:23" x14ac:dyDescent="0.2">
      <c r="A140" s="497"/>
      <c r="B140" s="499"/>
      <c r="C140" s="501"/>
      <c r="D140" s="501"/>
      <c r="E140" s="503"/>
      <c r="F140" s="17">
        <v>13</v>
      </c>
      <c r="G140" s="18" t="s">
        <v>19674</v>
      </c>
      <c r="H140" s="18" t="s">
        <v>19675</v>
      </c>
      <c r="I140" s="80"/>
      <c r="J140" s="18" t="s">
        <v>134</v>
      </c>
      <c r="K140" s="19">
        <v>11</v>
      </c>
      <c r="L140" s="19">
        <v>0</v>
      </c>
      <c r="M140" s="20" t="s">
        <v>33</v>
      </c>
      <c r="N140" s="20" t="s">
        <v>34</v>
      </c>
      <c r="O140" s="18" t="s">
        <v>1718</v>
      </c>
      <c r="P140" s="18"/>
      <c r="Q140" s="18"/>
      <c r="R140" s="18"/>
      <c r="S140" s="18"/>
      <c r="T140" s="18"/>
      <c r="U140" s="18"/>
      <c r="V140" s="18"/>
      <c r="W140" s="34"/>
    </row>
    <row r="141" spans="1:23" x14ac:dyDescent="0.2">
      <c r="A141" s="497"/>
      <c r="B141" s="499"/>
      <c r="C141" s="501"/>
      <c r="D141" s="501"/>
      <c r="E141" s="503"/>
      <c r="F141" s="17">
        <v>14</v>
      </c>
      <c r="G141" s="18" t="s">
        <v>3637</v>
      </c>
      <c r="H141" s="18" t="s">
        <v>19676</v>
      </c>
      <c r="I141" s="80"/>
      <c r="J141" s="18" t="s">
        <v>32</v>
      </c>
      <c r="K141" s="19">
        <v>8</v>
      </c>
      <c r="L141" s="19"/>
      <c r="M141" s="20" t="s">
        <v>34</v>
      </c>
      <c r="N141" s="20" t="s">
        <v>34</v>
      </c>
      <c r="O141" s="18" t="s">
        <v>42</v>
      </c>
      <c r="P141" s="18"/>
      <c r="Q141" s="18"/>
      <c r="R141" s="18"/>
      <c r="S141" s="18"/>
      <c r="T141" s="18"/>
      <c r="U141" s="18"/>
      <c r="V141" s="18"/>
      <c r="W141" s="34"/>
    </row>
    <row r="142" spans="1:23" x14ac:dyDescent="0.2">
      <c r="A142" s="497"/>
      <c r="B142" s="499"/>
      <c r="C142" s="501"/>
      <c r="D142" s="501"/>
      <c r="E142" s="503"/>
      <c r="F142" s="17">
        <v>15</v>
      </c>
      <c r="G142" s="18" t="s">
        <v>6761</v>
      </c>
      <c r="H142" s="18" t="s">
        <v>19677</v>
      </c>
      <c r="I142" s="80"/>
      <c r="J142" s="18" t="s">
        <v>32</v>
      </c>
      <c r="K142" s="19">
        <v>3</v>
      </c>
      <c r="L142" s="19"/>
      <c r="M142" s="20" t="s">
        <v>34</v>
      </c>
      <c r="N142" s="20" t="s">
        <v>34</v>
      </c>
      <c r="O142" s="18" t="s">
        <v>58</v>
      </c>
      <c r="P142" s="18"/>
      <c r="Q142" s="18"/>
      <c r="R142" s="18"/>
      <c r="S142" s="18"/>
      <c r="T142" s="18"/>
      <c r="U142" s="18"/>
      <c r="V142" s="18"/>
      <c r="W142" s="34"/>
    </row>
    <row r="143" spans="1:23" x14ac:dyDescent="0.2">
      <c r="A143" s="496" t="s">
        <v>19678</v>
      </c>
      <c r="B143" s="498" t="s">
        <v>19439</v>
      </c>
      <c r="C143" s="500"/>
      <c r="D143" s="500"/>
      <c r="E143" s="502">
        <v>16777215</v>
      </c>
      <c r="F143" s="27">
        <v>1</v>
      </c>
      <c r="G143" s="28" t="s">
        <v>19679</v>
      </c>
      <c r="H143" s="28" t="s">
        <v>19679</v>
      </c>
      <c r="I143" s="79"/>
      <c r="J143" s="28" t="s">
        <v>134</v>
      </c>
      <c r="K143" s="29">
        <v>9</v>
      </c>
      <c r="L143" s="29">
        <v>0</v>
      </c>
      <c r="M143" s="30" t="s">
        <v>33</v>
      </c>
      <c r="N143" s="30" t="s">
        <v>33</v>
      </c>
      <c r="O143" s="28" t="s">
        <v>135</v>
      </c>
      <c r="P143" s="28"/>
      <c r="Q143" s="28"/>
      <c r="R143" s="28"/>
      <c r="S143" s="28"/>
      <c r="T143" s="28"/>
      <c r="U143" s="28"/>
      <c r="V143" s="28"/>
      <c r="W143" s="33"/>
    </row>
    <row r="144" spans="1:23" x14ac:dyDescent="0.2">
      <c r="A144" s="497"/>
      <c r="B144" s="499"/>
      <c r="C144" s="501"/>
      <c r="D144" s="501"/>
      <c r="E144" s="503"/>
      <c r="F144" s="17">
        <v>2</v>
      </c>
      <c r="G144" s="18" t="s">
        <v>19680</v>
      </c>
      <c r="H144" s="18" t="s">
        <v>19680</v>
      </c>
      <c r="I144" s="80"/>
      <c r="J144" s="18" t="s">
        <v>134</v>
      </c>
      <c r="K144" s="19">
        <v>5</v>
      </c>
      <c r="L144" s="19">
        <v>0</v>
      </c>
      <c r="M144" s="20" t="s">
        <v>34</v>
      </c>
      <c r="N144" s="20" t="s">
        <v>34</v>
      </c>
      <c r="O144" s="18" t="s">
        <v>137</v>
      </c>
      <c r="P144" s="18"/>
      <c r="Q144" s="18"/>
      <c r="R144" s="18"/>
      <c r="S144" s="18"/>
      <c r="T144" s="18"/>
      <c r="U144" s="18"/>
      <c r="V144" s="18"/>
      <c r="W144" s="34"/>
    </row>
    <row r="145" spans="1:23" x14ac:dyDescent="0.2">
      <c r="A145" s="496" t="s">
        <v>19681</v>
      </c>
      <c r="B145" s="498" t="s">
        <v>19440</v>
      </c>
      <c r="C145" s="500"/>
      <c r="D145" s="500"/>
      <c r="E145" s="502">
        <v>16777215</v>
      </c>
      <c r="F145" s="27">
        <v>1</v>
      </c>
      <c r="G145" s="28" t="s">
        <v>19682</v>
      </c>
      <c r="H145" s="28" t="s">
        <v>19683</v>
      </c>
      <c r="I145" s="79"/>
      <c r="J145" s="28" t="s">
        <v>32</v>
      </c>
      <c r="K145" s="29">
        <v>1</v>
      </c>
      <c r="L145" s="29"/>
      <c r="M145" s="30" t="s">
        <v>33</v>
      </c>
      <c r="N145" s="30" t="s">
        <v>33</v>
      </c>
      <c r="O145" s="28" t="s">
        <v>35</v>
      </c>
      <c r="P145" s="28"/>
      <c r="Q145" s="28"/>
      <c r="R145" s="28"/>
      <c r="S145" s="28"/>
      <c r="T145" s="28"/>
      <c r="U145" s="28"/>
      <c r="V145" s="28"/>
      <c r="W145" s="33"/>
    </row>
    <row r="146" spans="1:23" ht="13.8" thickBot="1" x14ac:dyDescent="0.25">
      <c r="A146" s="508"/>
      <c r="B146" s="509"/>
      <c r="C146" s="510"/>
      <c r="D146" s="510"/>
      <c r="E146" s="511"/>
      <c r="F146" s="35">
        <v>2</v>
      </c>
      <c r="G146" s="36" t="s">
        <v>19684</v>
      </c>
      <c r="H146" s="36" t="s">
        <v>19685</v>
      </c>
      <c r="I146" s="84"/>
      <c r="J146" s="36" t="s">
        <v>32</v>
      </c>
      <c r="K146" s="37">
        <v>1</v>
      </c>
      <c r="L146" s="37"/>
      <c r="M146" s="38" t="s">
        <v>33</v>
      </c>
      <c r="N146" s="38" t="s">
        <v>33</v>
      </c>
      <c r="O146" s="36" t="s">
        <v>35</v>
      </c>
      <c r="P146" s="36"/>
      <c r="Q146" s="36"/>
      <c r="R146" s="36"/>
      <c r="S146" s="36"/>
      <c r="T146" s="36"/>
      <c r="U146" s="36"/>
      <c r="V146" s="36"/>
      <c r="W146" s="93"/>
    </row>
    <row r="148" spans="1:23" x14ac:dyDescent="0.2">
      <c r="M148" s="40" t="s">
        <v>33</v>
      </c>
      <c r="N148" s="40" t="s">
        <v>33</v>
      </c>
    </row>
    <row r="149" spans="1:23" x14ac:dyDescent="0.2">
      <c r="M149" s="40" t="s">
        <v>34</v>
      </c>
      <c r="N149" s="40" t="s">
        <v>34</v>
      </c>
    </row>
  </sheetData>
  <mergeCells count="50">
    <mergeCell ref="A143:A144"/>
    <mergeCell ref="B143:B144"/>
    <mergeCell ref="C143:C144"/>
    <mergeCell ref="D143:D144"/>
    <mergeCell ref="E143:E144"/>
    <mergeCell ref="A145:A146"/>
    <mergeCell ref="B145:B146"/>
    <mergeCell ref="C145:C146"/>
    <mergeCell ref="D145:D146"/>
    <mergeCell ref="E145:E146"/>
    <mergeCell ref="A111:A127"/>
    <mergeCell ref="B111:B127"/>
    <mergeCell ref="C111:C127"/>
    <mergeCell ref="D111:D127"/>
    <mergeCell ref="E111:E127"/>
    <mergeCell ref="A128:A142"/>
    <mergeCell ref="B128:B142"/>
    <mergeCell ref="C128:C142"/>
    <mergeCell ref="D128:D142"/>
    <mergeCell ref="E128:E142"/>
    <mergeCell ref="A87:A94"/>
    <mergeCell ref="B87:B94"/>
    <mergeCell ref="C87:C94"/>
    <mergeCell ref="D87:D94"/>
    <mergeCell ref="E87:E94"/>
    <mergeCell ref="A95:A110"/>
    <mergeCell ref="B95:B110"/>
    <mergeCell ref="C95:C110"/>
    <mergeCell ref="D95:D110"/>
    <mergeCell ref="E95:E110"/>
    <mergeCell ref="A49:A69"/>
    <mergeCell ref="B49:B69"/>
    <mergeCell ref="C49:C69"/>
    <mergeCell ref="D49:D69"/>
    <mergeCell ref="E49:E69"/>
    <mergeCell ref="A70:A86"/>
    <mergeCell ref="B70:B86"/>
    <mergeCell ref="C70:C86"/>
    <mergeCell ref="D70:D86"/>
    <mergeCell ref="E70:E86"/>
    <mergeCell ref="A2:A24"/>
    <mergeCell ref="B2:B24"/>
    <mergeCell ref="C2:C24"/>
    <mergeCell ref="D2:D24"/>
    <mergeCell ref="E2:E24"/>
    <mergeCell ref="A25:A48"/>
    <mergeCell ref="B25:B48"/>
    <mergeCell ref="C25:C48"/>
    <mergeCell ref="D25:D48"/>
    <mergeCell ref="E25:E48"/>
  </mergeCells>
  <phoneticPr fontId="2"/>
  <dataValidations count="2">
    <dataValidation type="list" allowBlank="1" showInputMessage="1" showErrorMessage="1" sqref="N2:N146 JJ2:JJ146 TF2:TF146 ADB2:ADB146 AMX2:AMX146 AWT2:AWT146 BGP2:BGP146 BQL2:BQL146 CAH2:CAH146 CKD2:CKD146 CTZ2:CTZ146 DDV2:DDV146 DNR2:DNR146 DXN2:DXN146 EHJ2:EHJ146 ERF2:ERF146 FBB2:FBB146 FKX2:FKX146 FUT2:FUT146 GEP2:GEP146 GOL2:GOL146 GYH2:GYH146 HID2:HID146 HRZ2:HRZ146 IBV2:IBV146 ILR2:ILR146 IVN2:IVN146 JFJ2:JFJ146 JPF2:JPF146 JZB2:JZB146 KIX2:KIX146 KST2:KST146 LCP2:LCP146 LML2:LML146 LWH2:LWH146 MGD2:MGD146 MPZ2:MPZ146 MZV2:MZV146 NJR2:NJR146 NTN2:NTN146 ODJ2:ODJ146 ONF2:ONF146 OXB2:OXB146 PGX2:PGX146 PQT2:PQT146 QAP2:QAP146 QKL2:QKL146 QUH2:QUH146 RED2:RED146 RNZ2:RNZ146 RXV2:RXV146 SHR2:SHR146 SRN2:SRN146 TBJ2:TBJ146 TLF2:TLF146 TVB2:TVB146 UEX2:UEX146 UOT2:UOT146 UYP2:UYP146 VIL2:VIL146 VSH2:VSH146 WCD2:WCD146 WLZ2:WLZ146 WVV2:WVV146 N65538:N65682 JJ65538:JJ65682 TF65538:TF65682 ADB65538:ADB65682 AMX65538:AMX65682 AWT65538:AWT65682 BGP65538:BGP65682 BQL65538:BQL65682 CAH65538:CAH65682 CKD65538:CKD65682 CTZ65538:CTZ65682 DDV65538:DDV65682 DNR65538:DNR65682 DXN65538:DXN65682 EHJ65538:EHJ65682 ERF65538:ERF65682 FBB65538:FBB65682 FKX65538:FKX65682 FUT65538:FUT65682 GEP65538:GEP65682 GOL65538:GOL65682 GYH65538:GYH65682 HID65538:HID65682 HRZ65538:HRZ65682 IBV65538:IBV65682 ILR65538:ILR65682 IVN65538:IVN65682 JFJ65538:JFJ65682 JPF65538:JPF65682 JZB65538:JZB65682 KIX65538:KIX65682 KST65538:KST65682 LCP65538:LCP65682 LML65538:LML65682 LWH65538:LWH65682 MGD65538:MGD65682 MPZ65538:MPZ65682 MZV65538:MZV65682 NJR65538:NJR65682 NTN65538:NTN65682 ODJ65538:ODJ65682 ONF65538:ONF65682 OXB65538:OXB65682 PGX65538:PGX65682 PQT65538:PQT65682 QAP65538:QAP65682 QKL65538:QKL65682 QUH65538:QUH65682 RED65538:RED65682 RNZ65538:RNZ65682 RXV65538:RXV65682 SHR65538:SHR65682 SRN65538:SRN65682 TBJ65538:TBJ65682 TLF65538:TLF65682 TVB65538:TVB65682 UEX65538:UEX65682 UOT65538:UOT65682 UYP65538:UYP65682 VIL65538:VIL65682 VSH65538:VSH65682 WCD65538:WCD65682 WLZ65538:WLZ65682 WVV65538:WVV65682 N131074:N131218 JJ131074:JJ131218 TF131074:TF131218 ADB131074:ADB131218 AMX131074:AMX131218 AWT131074:AWT131218 BGP131074:BGP131218 BQL131074:BQL131218 CAH131074:CAH131218 CKD131074:CKD131218 CTZ131074:CTZ131218 DDV131074:DDV131218 DNR131074:DNR131218 DXN131074:DXN131218 EHJ131074:EHJ131218 ERF131074:ERF131218 FBB131074:FBB131218 FKX131074:FKX131218 FUT131074:FUT131218 GEP131074:GEP131218 GOL131074:GOL131218 GYH131074:GYH131218 HID131074:HID131218 HRZ131074:HRZ131218 IBV131074:IBV131218 ILR131074:ILR131218 IVN131074:IVN131218 JFJ131074:JFJ131218 JPF131074:JPF131218 JZB131074:JZB131218 KIX131074:KIX131218 KST131074:KST131218 LCP131074:LCP131218 LML131074:LML131218 LWH131074:LWH131218 MGD131074:MGD131218 MPZ131074:MPZ131218 MZV131074:MZV131218 NJR131074:NJR131218 NTN131074:NTN131218 ODJ131074:ODJ131218 ONF131074:ONF131218 OXB131074:OXB131218 PGX131074:PGX131218 PQT131074:PQT131218 QAP131074:QAP131218 QKL131074:QKL131218 QUH131074:QUH131218 RED131074:RED131218 RNZ131074:RNZ131218 RXV131074:RXV131218 SHR131074:SHR131218 SRN131074:SRN131218 TBJ131074:TBJ131218 TLF131074:TLF131218 TVB131074:TVB131218 UEX131074:UEX131218 UOT131074:UOT131218 UYP131074:UYP131218 VIL131074:VIL131218 VSH131074:VSH131218 WCD131074:WCD131218 WLZ131074:WLZ131218 WVV131074:WVV131218 N196610:N196754 JJ196610:JJ196754 TF196610:TF196754 ADB196610:ADB196754 AMX196610:AMX196754 AWT196610:AWT196754 BGP196610:BGP196754 BQL196610:BQL196754 CAH196610:CAH196754 CKD196610:CKD196754 CTZ196610:CTZ196754 DDV196610:DDV196754 DNR196610:DNR196754 DXN196610:DXN196754 EHJ196610:EHJ196754 ERF196610:ERF196754 FBB196610:FBB196754 FKX196610:FKX196754 FUT196610:FUT196754 GEP196610:GEP196754 GOL196610:GOL196754 GYH196610:GYH196754 HID196610:HID196754 HRZ196610:HRZ196754 IBV196610:IBV196754 ILR196610:ILR196754 IVN196610:IVN196754 JFJ196610:JFJ196754 JPF196610:JPF196754 JZB196610:JZB196754 KIX196610:KIX196754 KST196610:KST196754 LCP196610:LCP196754 LML196610:LML196754 LWH196610:LWH196754 MGD196610:MGD196754 MPZ196610:MPZ196754 MZV196610:MZV196754 NJR196610:NJR196754 NTN196610:NTN196754 ODJ196610:ODJ196754 ONF196610:ONF196754 OXB196610:OXB196754 PGX196610:PGX196754 PQT196610:PQT196754 QAP196610:QAP196754 QKL196610:QKL196754 QUH196610:QUH196754 RED196610:RED196754 RNZ196610:RNZ196754 RXV196610:RXV196754 SHR196610:SHR196754 SRN196610:SRN196754 TBJ196610:TBJ196754 TLF196610:TLF196754 TVB196610:TVB196754 UEX196610:UEX196754 UOT196610:UOT196754 UYP196610:UYP196754 VIL196610:VIL196754 VSH196610:VSH196754 WCD196610:WCD196754 WLZ196610:WLZ196754 WVV196610:WVV196754 N262146:N262290 JJ262146:JJ262290 TF262146:TF262290 ADB262146:ADB262290 AMX262146:AMX262290 AWT262146:AWT262290 BGP262146:BGP262290 BQL262146:BQL262290 CAH262146:CAH262290 CKD262146:CKD262290 CTZ262146:CTZ262290 DDV262146:DDV262290 DNR262146:DNR262290 DXN262146:DXN262290 EHJ262146:EHJ262290 ERF262146:ERF262290 FBB262146:FBB262290 FKX262146:FKX262290 FUT262146:FUT262290 GEP262146:GEP262290 GOL262146:GOL262290 GYH262146:GYH262290 HID262146:HID262290 HRZ262146:HRZ262290 IBV262146:IBV262290 ILR262146:ILR262290 IVN262146:IVN262290 JFJ262146:JFJ262290 JPF262146:JPF262290 JZB262146:JZB262290 KIX262146:KIX262290 KST262146:KST262290 LCP262146:LCP262290 LML262146:LML262290 LWH262146:LWH262290 MGD262146:MGD262290 MPZ262146:MPZ262290 MZV262146:MZV262290 NJR262146:NJR262290 NTN262146:NTN262290 ODJ262146:ODJ262290 ONF262146:ONF262290 OXB262146:OXB262290 PGX262146:PGX262290 PQT262146:PQT262290 QAP262146:QAP262290 QKL262146:QKL262290 QUH262146:QUH262290 RED262146:RED262290 RNZ262146:RNZ262290 RXV262146:RXV262290 SHR262146:SHR262290 SRN262146:SRN262290 TBJ262146:TBJ262290 TLF262146:TLF262290 TVB262146:TVB262290 UEX262146:UEX262290 UOT262146:UOT262290 UYP262146:UYP262290 VIL262146:VIL262290 VSH262146:VSH262290 WCD262146:WCD262290 WLZ262146:WLZ262290 WVV262146:WVV262290 N327682:N327826 JJ327682:JJ327826 TF327682:TF327826 ADB327682:ADB327826 AMX327682:AMX327826 AWT327682:AWT327826 BGP327682:BGP327826 BQL327682:BQL327826 CAH327682:CAH327826 CKD327682:CKD327826 CTZ327682:CTZ327826 DDV327682:DDV327826 DNR327682:DNR327826 DXN327682:DXN327826 EHJ327682:EHJ327826 ERF327682:ERF327826 FBB327682:FBB327826 FKX327682:FKX327826 FUT327682:FUT327826 GEP327682:GEP327826 GOL327682:GOL327826 GYH327682:GYH327826 HID327682:HID327826 HRZ327682:HRZ327826 IBV327682:IBV327826 ILR327682:ILR327826 IVN327682:IVN327826 JFJ327682:JFJ327826 JPF327682:JPF327826 JZB327682:JZB327826 KIX327682:KIX327826 KST327682:KST327826 LCP327682:LCP327826 LML327682:LML327826 LWH327682:LWH327826 MGD327682:MGD327826 MPZ327682:MPZ327826 MZV327682:MZV327826 NJR327682:NJR327826 NTN327682:NTN327826 ODJ327682:ODJ327826 ONF327682:ONF327826 OXB327682:OXB327826 PGX327682:PGX327826 PQT327682:PQT327826 QAP327682:QAP327826 QKL327682:QKL327826 QUH327682:QUH327826 RED327682:RED327826 RNZ327682:RNZ327826 RXV327682:RXV327826 SHR327682:SHR327826 SRN327682:SRN327826 TBJ327682:TBJ327826 TLF327682:TLF327826 TVB327682:TVB327826 UEX327682:UEX327826 UOT327682:UOT327826 UYP327682:UYP327826 VIL327682:VIL327826 VSH327682:VSH327826 WCD327682:WCD327826 WLZ327682:WLZ327826 WVV327682:WVV327826 N393218:N393362 JJ393218:JJ393362 TF393218:TF393362 ADB393218:ADB393362 AMX393218:AMX393362 AWT393218:AWT393362 BGP393218:BGP393362 BQL393218:BQL393362 CAH393218:CAH393362 CKD393218:CKD393362 CTZ393218:CTZ393362 DDV393218:DDV393362 DNR393218:DNR393362 DXN393218:DXN393362 EHJ393218:EHJ393362 ERF393218:ERF393362 FBB393218:FBB393362 FKX393218:FKX393362 FUT393218:FUT393362 GEP393218:GEP393362 GOL393218:GOL393362 GYH393218:GYH393362 HID393218:HID393362 HRZ393218:HRZ393362 IBV393218:IBV393362 ILR393218:ILR393362 IVN393218:IVN393362 JFJ393218:JFJ393362 JPF393218:JPF393362 JZB393218:JZB393362 KIX393218:KIX393362 KST393218:KST393362 LCP393218:LCP393362 LML393218:LML393362 LWH393218:LWH393362 MGD393218:MGD393362 MPZ393218:MPZ393362 MZV393218:MZV393362 NJR393218:NJR393362 NTN393218:NTN393362 ODJ393218:ODJ393362 ONF393218:ONF393362 OXB393218:OXB393362 PGX393218:PGX393362 PQT393218:PQT393362 QAP393218:QAP393362 QKL393218:QKL393362 QUH393218:QUH393362 RED393218:RED393362 RNZ393218:RNZ393362 RXV393218:RXV393362 SHR393218:SHR393362 SRN393218:SRN393362 TBJ393218:TBJ393362 TLF393218:TLF393362 TVB393218:TVB393362 UEX393218:UEX393362 UOT393218:UOT393362 UYP393218:UYP393362 VIL393218:VIL393362 VSH393218:VSH393362 WCD393218:WCD393362 WLZ393218:WLZ393362 WVV393218:WVV393362 N458754:N458898 JJ458754:JJ458898 TF458754:TF458898 ADB458754:ADB458898 AMX458754:AMX458898 AWT458754:AWT458898 BGP458754:BGP458898 BQL458754:BQL458898 CAH458754:CAH458898 CKD458754:CKD458898 CTZ458754:CTZ458898 DDV458754:DDV458898 DNR458754:DNR458898 DXN458754:DXN458898 EHJ458754:EHJ458898 ERF458754:ERF458898 FBB458754:FBB458898 FKX458754:FKX458898 FUT458754:FUT458898 GEP458754:GEP458898 GOL458754:GOL458898 GYH458754:GYH458898 HID458754:HID458898 HRZ458754:HRZ458898 IBV458754:IBV458898 ILR458754:ILR458898 IVN458754:IVN458898 JFJ458754:JFJ458898 JPF458754:JPF458898 JZB458754:JZB458898 KIX458754:KIX458898 KST458754:KST458898 LCP458754:LCP458898 LML458754:LML458898 LWH458754:LWH458898 MGD458754:MGD458898 MPZ458754:MPZ458898 MZV458754:MZV458898 NJR458754:NJR458898 NTN458754:NTN458898 ODJ458754:ODJ458898 ONF458754:ONF458898 OXB458754:OXB458898 PGX458754:PGX458898 PQT458754:PQT458898 QAP458754:QAP458898 QKL458754:QKL458898 QUH458754:QUH458898 RED458754:RED458898 RNZ458754:RNZ458898 RXV458754:RXV458898 SHR458754:SHR458898 SRN458754:SRN458898 TBJ458754:TBJ458898 TLF458754:TLF458898 TVB458754:TVB458898 UEX458754:UEX458898 UOT458754:UOT458898 UYP458754:UYP458898 VIL458754:VIL458898 VSH458754:VSH458898 WCD458754:WCD458898 WLZ458754:WLZ458898 WVV458754:WVV458898 N524290:N524434 JJ524290:JJ524434 TF524290:TF524434 ADB524290:ADB524434 AMX524290:AMX524434 AWT524290:AWT524434 BGP524290:BGP524434 BQL524290:BQL524434 CAH524290:CAH524434 CKD524290:CKD524434 CTZ524290:CTZ524434 DDV524290:DDV524434 DNR524290:DNR524434 DXN524290:DXN524434 EHJ524290:EHJ524434 ERF524290:ERF524434 FBB524290:FBB524434 FKX524290:FKX524434 FUT524290:FUT524434 GEP524290:GEP524434 GOL524290:GOL524434 GYH524290:GYH524434 HID524290:HID524434 HRZ524290:HRZ524434 IBV524290:IBV524434 ILR524290:ILR524434 IVN524290:IVN524434 JFJ524290:JFJ524434 JPF524290:JPF524434 JZB524290:JZB524434 KIX524290:KIX524434 KST524290:KST524434 LCP524290:LCP524434 LML524290:LML524434 LWH524290:LWH524434 MGD524290:MGD524434 MPZ524290:MPZ524434 MZV524290:MZV524434 NJR524290:NJR524434 NTN524290:NTN524434 ODJ524290:ODJ524434 ONF524290:ONF524434 OXB524290:OXB524434 PGX524290:PGX524434 PQT524290:PQT524434 QAP524290:QAP524434 QKL524290:QKL524434 QUH524290:QUH524434 RED524290:RED524434 RNZ524290:RNZ524434 RXV524290:RXV524434 SHR524290:SHR524434 SRN524290:SRN524434 TBJ524290:TBJ524434 TLF524290:TLF524434 TVB524290:TVB524434 UEX524290:UEX524434 UOT524290:UOT524434 UYP524290:UYP524434 VIL524290:VIL524434 VSH524290:VSH524434 WCD524290:WCD524434 WLZ524290:WLZ524434 WVV524290:WVV524434 N589826:N589970 JJ589826:JJ589970 TF589826:TF589970 ADB589826:ADB589970 AMX589826:AMX589970 AWT589826:AWT589970 BGP589826:BGP589970 BQL589826:BQL589970 CAH589826:CAH589970 CKD589826:CKD589970 CTZ589826:CTZ589970 DDV589826:DDV589970 DNR589826:DNR589970 DXN589826:DXN589970 EHJ589826:EHJ589970 ERF589826:ERF589970 FBB589826:FBB589970 FKX589826:FKX589970 FUT589826:FUT589970 GEP589826:GEP589970 GOL589826:GOL589970 GYH589826:GYH589970 HID589826:HID589970 HRZ589826:HRZ589970 IBV589826:IBV589970 ILR589826:ILR589970 IVN589826:IVN589970 JFJ589826:JFJ589970 JPF589826:JPF589970 JZB589826:JZB589970 KIX589826:KIX589970 KST589826:KST589970 LCP589826:LCP589970 LML589826:LML589970 LWH589826:LWH589970 MGD589826:MGD589970 MPZ589826:MPZ589970 MZV589826:MZV589970 NJR589826:NJR589970 NTN589826:NTN589970 ODJ589826:ODJ589970 ONF589826:ONF589970 OXB589826:OXB589970 PGX589826:PGX589970 PQT589826:PQT589970 QAP589826:QAP589970 QKL589826:QKL589970 QUH589826:QUH589970 RED589826:RED589970 RNZ589826:RNZ589970 RXV589826:RXV589970 SHR589826:SHR589970 SRN589826:SRN589970 TBJ589826:TBJ589970 TLF589826:TLF589970 TVB589826:TVB589970 UEX589826:UEX589970 UOT589826:UOT589970 UYP589826:UYP589970 VIL589826:VIL589970 VSH589826:VSH589970 WCD589826:WCD589970 WLZ589826:WLZ589970 WVV589826:WVV589970 N655362:N655506 JJ655362:JJ655506 TF655362:TF655506 ADB655362:ADB655506 AMX655362:AMX655506 AWT655362:AWT655506 BGP655362:BGP655506 BQL655362:BQL655506 CAH655362:CAH655506 CKD655362:CKD655506 CTZ655362:CTZ655506 DDV655362:DDV655506 DNR655362:DNR655506 DXN655362:DXN655506 EHJ655362:EHJ655506 ERF655362:ERF655506 FBB655362:FBB655506 FKX655362:FKX655506 FUT655362:FUT655506 GEP655362:GEP655506 GOL655362:GOL655506 GYH655362:GYH655506 HID655362:HID655506 HRZ655362:HRZ655506 IBV655362:IBV655506 ILR655362:ILR655506 IVN655362:IVN655506 JFJ655362:JFJ655506 JPF655362:JPF655506 JZB655362:JZB655506 KIX655362:KIX655506 KST655362:KST655506 LCP655362:LCP655506 LML655362:LML655506 LWH655362:LWH655506 MGD655362:MGD655506 MPZ655362:MPZ655506 MZV655362:MZV655506 NJR655362:NJR655506 NTN655362:NTN655506 ODJ655362:ODJ655506 ONF655362:ONF655506 OXB655362:OXB655506 PGX655362:PGX655506 PQT655362:PQT655506 QAP655362:QAP655506 QKL655362:QKL655506 QUH655362:QUH655506 RED655362:RED655506 RNZ655362:RNZ655506 RXV655362:RXV655506 SHR655362:SHR655506 SRN655362:SRN655506 TBJ655362:TBJ655506 TLF655362:TLF655506 TVB655362:TVB655506 UEX655362:UEX655506 UOT655362:UOT655506 UYP655362:UYP655506 VIL655362:VIL655506 VSH655362:VSH655506 WCD655362:WCD655506 WLZ655362:WLZ655506 WVV655362:WVV655506 N720898:N721042 JJ720898:JJ721042 TF720898:TF721042 ADB720898:ADB721042 AMX720898:AMX721042 AWT720898:AWT721042 BGP720898:BGP721042 BQL720898:BQL721042 CAH720898:CAH721042 CKD720898:CKD721042 CTZ720898:CTZ721042 DDV720898:DDV721042 DNR720898:DNR721042 DXN720898:DXN721042 EHJ720898:EHJ721042 ERF720898:ERF721042 FBB720898:FBB721042 FKX720898:FKX721042 FUT720898:FUT721042 GEP720898:GEP721042 GOL720898:GOL721042 GYH720898:GYH721042 HID720898:HID721042 HRZ720898:HRZ721042 IBV720898:IBV721042 ILR720898:ILR721042 IVN720898:IVN721042 JFJ720898:JFJ721042 JPF720898:JPF721042 JZB720898:JZB721042 KIX720898:KIX721042 KST720898:KST721042 LCP720898:LCP721042 LML720898:LML721042 LWH720898:LWH721042 MGD720898:MGD721042 MPZ720898:MPZ721042 MZV720898:MZV721042 NJR720898:NJR721042 NTN720898:NTN721042 ODJ720898:ODJ721042 ONF720898:ONF721042 OXB720898:OXB721042 PGX720898:PGX721042 PQT720898:PQT721042 QAP720898:QAP721042 QKL720898:QKL721042 QUH720898:QUH721042 RED720898:RED721042 RNZ720898:RNZ721042 RXV720898:RXV721042 SHR720898:SHR721042 SRN720898:SRN721042 TBJ720898:TBJ721042 TLF720898:TLF721042 TVB720898:TVB721042 UEX720898:UEX721042 UOT720898:UOT721042 UYP720898:UYP721042 VIL720898:VIL721042 VSH720898:VSH721042 WCD720898:WCD721042 WLZ720898:WLZ721042 WVV720898:WVV721042 N786434:N786578 JJ786434:JJ786578 TF786434:TF786578 ADB786434:ADB786578 AMX786434:AMX786578 AWT786434:AWT786578 BGP786434:BGP786578 BQL786434:BQL786578 CAH786434:CAH786578 CKD786434:CKD786578 CTZ786434:CTZ786578 DDV786434:DDV786578 DNR786434:DNR786578 DXN786434:DXN786578 EHJ786434:EHJ786578 ERF786434:ERF786578 FBB786434:FBB786578 FKX786434:FKX786578 FUT786434:FUT786578 GEP786434:GEP786578 GOL786434:GOL786578 GYH786434:GYH786578 HID786434:HID786578 HRZ786434:HRZ786578 IBV786434:IBV786578 ILR786434:ILR786578 IVN786434:IVN786578 JFJ786434:JFJ786578 JPF786434:JPF786578 JZB786434:JZB786578 KIX786434:KIX786578 KST786434:KST786578 LCP786434:LCP786578 LML786434:LML786578 LWH786434:LWH786578 MGD786434:MGD786578 MPZ786434:MPZ786578 MZV786434:MZV786578 NJR786434:NJR786578 NTN786434:NTN786578 ODJ786434:ODJ786578 ONF786434:ONF786578 OXB786434:OXB786578 PGX786434:PGX786578 PQT786434:PQT786578 QAP786434:QAP786578 QKL786434:QKL786578 QUH786434:QUH786578 RED786434:RED786578 RNZ786434:RNZ786578 RXV786434:RXV786578 SHR786434:SHR786578 SRN786434:SRN786578 TBJ786434:TBJ786578 TLF786434:TLF786578 TVB786434:TVB786578 UEX786434:UEX786578 UOT786434:UOT786578 UYP786434:UYP786578 VIL786434:VIL786578 VSH786434:VSH786578 WCD786434:WCD786578 WLZ786434:WLZ786578 WVV786434:WVV786578 N851970:N852114 JJ851970:JJ852114 TF851970:TF852114 ADB851970:ADB852114 AMX851970:AMX852114 AWT851970:AWT852114 BGP851970:BGP852114 BQL851970:BQL852114 CAH851970:CAH852114 CKD851970:CKD852114 CTZ851970:CTZ852114 DDV851970:DDV852114 DNR851970:DNR852114 DXN851970:DXN852114 EHJ851970:EHJ852114 ERF851970:ERF852114 FBB851970:FBB852114 FKX851970:FKX852114 FUT851970:FUT852114 GEP851970:GEP852114 GOL851970:GOL852114 GYH851970:GYH852114 HID851970:HID852114 HRZ851970:HRZ852114 IBV851970:IBV852114 ILR851970:ILR852114 IVN851970:IVN852114 JFJ851970:JFJ852114 JPF851970:JPF852114 JZB851970:JZB852114 KIX851970:KIX852114 KST851970:KST852114 LCP851970:LCP852114 LML851970:LML852114 LWH851970:LWH852114 MGD851970:MGD852114 MPZ851970:MPZ852114 MZV851970:MZV852114 NJR851970:NJR852114 NTN851970:NTN852114 ODJ851970:ODJ852114 ONF851970:ONF852114 OXB851970:OXB852114 PGX851970:PGX852114 PQT851970:PQT852114 QAP851970:QAP852114 QKL851970:QKL852114 QUH851970:QUH852114 RED851970:RED852114 RNZ851970:RNZ852114 RXV851970:RXV852114 SHR851970:SHR852114 SRN851970:SRN852114 TBJ851970:TBJ852114 TLF851970:TLF852114 TVB851970:TVB852114 UEX851970:UEX852114 UOT851970:UOT852114 UYP851970:UYP852114 VIL851970:VIL852114 VSH851970:VSH852114 WCD851970:WCD852114 WLZ851970:WLZ852114 WVV851970:WVV852114 N917506:N917650 JJ917506:JJ917650 TF917506:TF917650 ADB917506:ADB917650 AMX917506:AMX917650 AWT917506:AWT917650 BGP917506:BGP917650 BQL917506:BQL917650 CAH917506:CAH917650 CKD917506:CKD917650 CTZ917506:CTZ917650 DDV917506:DDV917650 DNR917506:DNR917650 DXN917506:DXN917650 EHJ917506:EHJ917650 ERF917506:ERF917650 FBB917506:FBB917650 FKX917506:FKX917650 FUT917506:FUT917650 GEP917506:GEP917650 GOL917506:GOL917650 GYH917506:GYH917650 HID917506:HID917650 HRZ917506:HRZ917650 IBV917506:IBV917650 ILR917506:ILR917650 IVN917506:IVN917650 JFJ917506:JFJ917650 JPF917506:JPF917650 JZB917506:JZB917650 KIX917506:KIX917650 KST917506:KST917650 LCP917506:LCP917650 LML917506:LML917650 LWH917506:LWH917650 MGD917506:MGD917650 MPZ917506:MPZ917650 MZV917506:MZV917650 NJR917506:NJR917650 NTN917506:NTN917650 ODJ917506:ODJ917650 ONF917506:ONF917650 OXB917506:OXB917650 PGX917506:PGX917650 PQT917506:PQT917650 QAP917506:QAP917650 QKL917506:QKL917650 QUH917506:QUH917650 RED917506:RED917650 RNZ917506:RNZ917650 RXV917506:RXV917650 SHR917506:SHR917650 SRN917506:SRN917650 TBJ917506:TBJ917650 TLF917506:TLF917650 TVB917506:TVB917650 UEX917506:UEX917650 UOT917506:UOT917650 UYP917506:UYP917650 VIL917506:VIL917650 VSH917506:VSH917650 WCD917506:WCD917650 WLZ917506:WLZ917650 WVV917506:WVV917650 N983042:N983186 JJ983042:JJ983186 TF983042:TF983186 ADB983042:ADB983186 AMX983042:AMX983186 AWT983042:AWT983186 BGP983042:BGP983186 BQL983042:BQL983186 CAH983042:CAH983186 CKD983042:CKD983186 CTZ983042:CTZ983186 DDV983042:DDV983186 DNR983042:DNR983186 DXN983042:DXN983186 EHJ983042:EHJ983186 ERF983042:ERF983186 FBB983042:FBB983186 FKX983042:FKX983186 FUT983042:FUT983186 GEP983042:GEP983186 GOL983042:GOL983186 GYH983042:GYH983186 HID983042:HID983186 HRZ983042:HRZ983186 IBV983042:IBV983186 ILR983042:ILR983186 IVN983042:IVN983186 JFJ983042:JFJ983186 JPF983042:JPF983186 JZB983042:JZB983186 KIX983042:KIX983186 KST983042:KST983186 LCP983042:LCP983186 LML983042:LML983186 LWH983042:LWH983186 MGD983042:MGD983186 MPZ983042:MPZ983186 MZV983042:MZV983186 NJR983042:NJR983186 NTN983042:NTN983186 ODJ983042:ODJ983186 ONF983042:ONF983186 OXB983042:OXB983186 PGX983042:PGX983186 PQT983042:PQT983186 QAP983042:QAP983186 QKL983042:QKL983186 QUH983042:QUH983186 RED983042:RED983186 RNZ983042:RNZ983186 RXV983042:RXV983186 SHR983042:SHR983186 SRN983042:SRN983186 TBJ983042:TBJ983186 TLF983042:TLF983186 TVB983042:TVB983186 UEX983042:UEX983186 UOT983042:UOT983186 UYP983042:UYP983186 VIL983042:VIL983186 VSH983042:VSH983186 WCD983042:WCD983186 WLZ983042:WLZ983186 WVV983042:WVV983186" xr:uid="{00000000-0002-0000-2900-000000000000}">
      <formula1>$N$148:$N$149</formula1>
    </dataValidation>
    <dataValidation type="list" allowBlank="1" showInputMessage="1" showErrorMessage="1" sqref="M2:M146 JI2:JI146 TE2:TE146 ADA2:ADA146 AMW2:AMW146 AWS2:AWS146 BGO2:BGO146 BQK2:BQK146 CAG2:CAG146 CKC2:CKC146 CTY2:CTY146 DDU2:DDU146 DNQ2:DNQ146 DXM2:DXM146 EHI2:EHI146 ERE2:ERE146 FBA2:FBA146 FKW2:FKW146 FUS2:FUS146 GEO2:GEO146 GOK2:GOK146 GYG2:GYG146 HIC2:HIC146 HRY2:HRY146 IBU2:IBU146 ILQ2:ILQ146 IVM2:IVM146 JFI2:JFI146 JPE2:JPE146 JZA2:JZA146 KIW2:KIW146 KSS2:KSS146 LCO2:LCO146 LMK2:LMK146 LWG2:LWG146 MGC2:MGC146 MPY2:MPY146 MZU2:MZU146 NJQ2:NJQ146 NTM2:NTM146 ODI2:ODI146 ONE2:ONE146 OXA2:OXA146 PGW2:PGW146 PQS2:PQS146 QAO2:QAO146 QKK2:QKK146 QUG2:QUG146 REC2:REC146 RNY2:RNY146 RXU2:RXU146 SHQ2:SHQ146 SRM2:SRM146 TBI2:TBI146 TLE2:TLE146 TVA2:TVA146 UEW2:UEW146 UOS2:UOS146 UYO2:UYO146 VIK2:VIK146 VSG2:VSG146 WCC2:WCC146 WLY2:WLY146 WVU2:WVU146 M65538:M65682 JI65538:JI65682 TE65538:TE65682 ADA65538:ADA65682 AMW65538:AMW65682 AWS65538:AWS65682 BGO65538:BGO65682 BQK65538:BQK65682 CAG65538:CAG65682 CKC65538:CKC65682 CTY65538:CTY65682 DDU65538:DDU65682 DNQ65538:DNQ65682 DXM65538:DXM65682 EHI65538:EHI65682 ERE65538:ERE65682 FBA65538:FBA65682 FKW65538:FKW65682 FUS65538:FUS65682 GEO65538:GEO65682 GOK65538:GOK65682 GYG65538:GYG65682 HIC65538:HIC65682 HRY65538:HRY65682 IBU65538:IBU65682 ILQ65538:ILQ65682 IVM65538:IVM65682 JFI65538:JFI65682 JPE65538:JPE65682 JZA65538:JZA65682 KIW65538:KIW65682 KSS65538:KSS65682 LCO65538:LCO65682 LMK65538:LMK65682 LWG65538:LWG65682 MGC65538:MGC65682 MPY65538:MPY65682 MZU65538:MZU65682 NJQ65538:NJQ65682 NTM65538:NTM65682 ODI65538:ODI65682 ONE65538:ONE65682 OXA65538:OXA65682 PGW65538:PGW65682 PQS65538:PQS65682 QAO65538:QAO65682 QKK65538:QKK65682 QUG65538:QUG65682 REC65538:REC65682 RNY65538:RNY65682 RXU65538:RXU65682 SHQ65538:SHQ65682 SRM65538:SRM65682 TBI65538:TBI65682 TLE65538:TLE65682 TVA65538:TVA65682 UEW65538:UEW65682 UOS65538:UOS65682 UYO65538:UYO65682 VIK65538:VIK65682 VSG65538:VSG65682 WCC65538:WCC65682 WLY65538:WLY65682 WVU65538:WVU65682 M131074:M131218 JI131074:JI131218 TE131074:TE131218 ADA131074:ADA131218 AMW131074:AMW131218 AWS131074:AWS131218 BGO131074:BGO131218 BQK131074:BQK131218 CAG131074:CAG131218 CKC131074:CKC131218 CTY131074:CTY131218 DDU131074:DDU131218 DNQ131074:DNQ131218 DXM131074:DXM131218 EHI131074:EHI131218 ERE131074:ERE131218 FBA131074:FBA131218 FKW131074:FKW131218 FUS131074:FUS131218 GEO131074:GEO131218 GOK131074:GOK131218 GYG131074:GYG131218 HIC131074:HIC131218 HRY131074:HRY131218 IBU131074:IBU131218 ILQ131074:ILQ131218 IVM131074:IVM131218 JFI131074:JFI131218 JPE131074:JPE131218 JZA131074:JZA131218 KIW131074:KIW131218 KSS131074:KSS131218 LCO131074:LCO131218 LMK131074:LMK131218 LWG131074:LWG131218 MGC131074:MGC131218 MPY131074:MPY131218 MZU131074:MZU131218 NJQ131074:NJQ131218 NTM131074:NTM131218 ODI131074:ODI131218 ONE131074:ONE131218 OXA131074:OXA131218 PGW131074:PGW131218 PQS131074:PQS131218 QAO131074:QAO131218 QKK131074:QKK131218 QUG131074:QUG131218 REC131074:REC131218 RNY131074:RNY131218 RXU131074:RXU131218 SHQ131074:SHQ131218 SRM131074:SRM131218 TBI131074:TBI131218 TLE131074:TLE131218 TVA131074:TVA131218 UEW131074:UEW131218 UOS131074:UOS131218 UYO131074:UYO131218 VIK131074:VIK131218 VSG131074:VSG131218 WCC131074:WCC131218 WLY131074:WLY131218 WVU131074:WVU131218 M196610:M196754 JI196610:JI196754 TE196610:TE196754 ADA196610:ADA196754 AMW196610:AMW196754 AWS196610:AWS196754 BGO196610:BGO196754 BQK196610:BQK196754 CAG196610:CAG196754 CKC196610:CKC196754 CTY196610:CTY196754 DDU196610:DDU196754 DNQ196610:DNQ196754 DXM196610:DXM196754 EHI196610:EHI196754 ERE196610:ERE196754 FBA196610:FBA196754 FKW196610:FKW196754 FUS196610:FUS196754 GEO196610:GEO196754 GOK196610:GOK196754 GYG196610:GYG196754 HIC196610:HIC196754 HRY196610:HRY196754 IBU196610:IBU196754 ILQ196610:ILQ196754 IVM196610:IVM196754 JFI196610:JFI196754 JPE196610:JPE196754 JZA196610:JZA196754 KIW196610:KIW196754 KSS196610:KSS196754 LCO196610:LCO196754 LMK196610:LMK196754 LWG196610:LWG196754 MGC196610:MGC196754 MPY196610:MPY196754 MZU196610:MZU196754 NJQ196610:NJQ196754 NTM196610:NTM196754 ODI196610:ODI196754 ONE196610:ONE196754 OXA196610:OXA196754 PGW196610:PGW196754 PQS196610:PQS196754 QAO196610:QAO196754 QKK196610:QKK196754 QUG196610:QUG196754 REC196610:REC196754 RNY196610:RNY196754 RXU196610:RXU196754 SHQ196610:SHQ196754 SRM196610:SRM196754 TBI196610:TBI196754 TLE196610:TLE196754 TVA196610:TVA196754 UEW196610:UEW196754 UOS196610:UOS196754 UYO196610:UYO196754 VIK196610:VIK196754 VSG196610:VSG196754 WCC196610:WCC196754 WLY196610:WLY196754 WVU196610:WVU196754 M262146:M262290 JI262146:JI262290 TE262146:TE262290 ADA262146:ADA262290 AMW262146:AMW262290 AWS262146:AWS262290 BGO262146:BGO262290 BQK262146:BQK262290 CAG262146:CAG262290 CKC262146:CKC262290 CTY262146:CTY262290 DDU262146:DDU262290 DNQ262146:DNQ262290 DXM262146:DXM262290 EHI262146:EHI262290 ERE262146:ERE262290 FBA262146:FBA262290 FKW262146:FKW262290 FUS262146:FUS262290 GEO262146:GEO262290 GOK262146:GOK262290 GYG262146:GYG262290 HIC262146:HIC262290 HRY262146:HRY262290 IBU262146:IBU262290 ILQ262146:ILQ262290 IVM262146:IVM262290 JFI262146:JFI262290 JPE262146:JPE262290 JZA262146:JZA262290 KIW262146:KIW262290 KSS262146:KSS262290 LCO262146:LCO262290 LMK262146:LMK262290 LWG262146:LWG262290 MGC262146:MGC262290 MPY262146:MPY262290 MZU262146:MZU262290 NJQ262146:NJQ262290 NTM262146:NTM262290 ODI262146:ODI262290 ONE262146:ONE262290 OXA262146:OXA262290 PGW262146:PGW262290 PQS262146:PQS262290 QAO262146:QAO262290 QKK262146:QKK262290 QUG262146:QUG262290 REC262146:REC262290 RNY262146:RNY262290 RXU262146:RXU262290 SHQ262146:SHQ262290 SRM262146:SRM262290 TBI262146:TBI262290 TLE262146:TLE262290 TVA262146:TVA262290 UEW262146:UEW262290 UOS262146:UOS262290 UYO262146:UYO262290 VIK262146:VIK262290 VSG262146:VSG262290 WCC262146:WCC262290 WLY262146:WLY262290 WVU262146:WVU262290 M327682:M327826 JI327682:JI327826 TE327682:TE327826 ADA327682:ADA327826 AMW327682:AMW327826 AWS327682:AWS327826 BGO327682:BGO327826 BQK327682:BQK327826 CAG327682:CAG327826 CKC327682:CKC327826 CTY327682:CTY327826 DDU327682:DDU327826 DNQ327682:DNQ327826 DXM327682:DXM327826 EHI327682:EHI327826 ERE327682:ERE327826 FBA327682:FBA327826 FKW327682:FKW327826 FUS327682:FUS327826 GEO327682:GEO327826 GOK327682:GOK327826 GYG327682:GYG327826 HIC327682:HIC327826 HRY327682:HRY327826 IBU327682:IBU327826 ILQ327682:ILQ327826 IVM327682:IVM327826 JFI327682:JFI327826 JPE327682:JPE327826 JZA327682:JZA327826 KIW327682:KIW327826 KSS327682:KSS327826 LCO327682:LCO327826 LMK327682:LMK327826 LWG327682:LWG327826 MGC327682:MGC327826 MPY327682:MPY327826 MZU327682:MZU327826 NJQ327682:NJQ327826 NTM327682:NTM327826 ODI327682:ODI327826 ONE327682:ONE327826 OXA327682:OXA327826 PGW327682:PGW327826 PQS327682:PQS327826 QAO327682:QAO327826 QKK327682:QKK327826 QUG327682:QUG327826 REC327682:REC327826 RNY327682:RNY327826 RXU327682:RXU327826 SHQ327682:SHQ327826 SRM327682:SRM327826 TBI327682:TBI327826 TLE327682:TLE327826 TVA327682:TVA327826 UEW327682:UEW327826 UOS327682:UOS327826 UYO327682:UYO327826 VIK327682:VIK327826 VSG327682:VSG327826 WCC327682:WCC327826 WLY327682:WLY327826 WVU327682:WVU327826 M393218:M393362 JI393218:JI393362 TE393218:TE393362 ADA393218:ADA393362 AMW393218:AMW393362 AWS393218:AWS393362 BGO393218:BGO393362 BQK393218:BQK393362 CAG393218:CAG393362 CKC393218:CKC393362 CTY393218:CTY393362 DDU393218:DDU393362 DNQ393218:DNQ393362 DXM393218:DXM393362 EHI393218:EHI393362 ERE393218:ERE393362 FBA393218:FBA393362 FKW393218:FKW393362 FUS393218:FUS393362 GEO393218:GEO393362 GOK393218:GOK393362 GYG393218:GYG393362 HIC393218:HIC393362 HRY393218:HRY393362 IBU393218:IBU393362 ILQ393218:ILQ393362 IVM393218:IVM393362 JFI393218:JFI393362 JPE393218:JPE393362 JZA393218:JZA393362 KIW393218:KIW393362 KSS393218:KSS393362 LCO393218:LCO393362 LMK393218:LMK393362 LWG393218:LWG393362 MGC393218:MGC393362 MPY393218:MPY393362 MZU393218:MZU393362 NJQ393218:NJQ393362 NTM393218:NTM393362 ODI393218:ODI393362 ONE393218:ONE393362 OXA393218:OXA393362 PGW393218:PGW393362 PQS393218:PQS393362 QAO393218:QAO393362 QKK393218:QKK393362 QUG393218:QUG393362 REC393218:REC393362 RNY393218:RNY393362 RXU393218:RXU393362 SHQ393218:SHQ393362 SRM393218:SRM393362 TBI393218:TBI393362 TLE393218:TLE393362 TVA393218:TVA393362 UEW393218:UEW393362 UOS393218:UOS393362 UYO393218:UYO393362 VIK393218:VIK393362 VSG393218:VSG393362 WCC393218:WCC393362 WLY393218:WLY393362 WVU393218:WVU393362 M458754:M458898 JI458754:JI458898 TE458754:TE458898 ADA458754:ADA458898 AMW458754:AMW458898 AWS458754:AWS458898 BGO458754:BGO458898 BQK458754:BQK458898 CAG458754:CAG458898 CKC458754:CKC458898 CTY458754:CTY458898 DDU458754:DDU458898 DNQ458754:DNQ458898 DXM458754:DXM458898 EHI458754:EHI458898 ERE458754:ERE458898 FBA458754:FBA458898 FKW458754:FKW458898 FUS458754:FUS458898 GEO458754:GEO458898 GOK458754:GOK458898 GYG458754:GYG458898 HIC458754:HIC458898 HRY458754:HRY458898 IBU458754:IBU458898 ILQ458754:ILQ458898 IVM458754:IVM458898 JFI458754:JFI458898 JPE458754:JPE458898 JZA458754:JZA458898 KIW458754:KIW458898 KSS458754:KSS458898 LCO458754:LCO458898 LMK458754:LMK458898 LWG458754:LWG458898 MGC458754:MGC458898 MPY458754:MPY458898 MZU458754:MZU458898 NJQ458754:NJQ458898 NTM458754:NTM458898 ODI458754:ODI458898 ONE458754:ONE458898 OXA458754:OXA458898 PGW458754:PGW458898 PQS458754:PQS458898 QAO458754:QAO458898 QKK458754:QKK458898 QUG458754:QUG458898 REC458754:REC458898 RNY458754:RNY458898 RXU458754:RXU458898 SHQ458754:SHQ458898 SRM458754:SRM458898 TBI458754:TBI458898 TLE458754:TLE458898 TVA458754:TVA458898 UEW458754:UEW458898 UOS458754:UOS458898 UYO458754:UYO458898 VIK458754:VIK458898 VSG458754:VSG458898 WCC458754:WCC458898 WLY458754:WLY458898 WVU458754:WVU458898 M524290:M524434 JI524290:JI524434 TE524290:TE524434 ADA524290:ADA524434 AMW524290:AMW524434 AWS524290:AWS524434 BGO524290:BGO524434 BQK524290:BQK524434 CAG524290:CAG524434 CKC524290:CKC524434 CTY524290:CTY524434 DDU524290:DDU524434 DNQ524290:DNQ524434 DXM524290:DXM524434 EHI524290:EHI524434 ERE524290:ERE524434 FBA524290:FBA524434 FKW524290:FKW524434 FUS524290:FUS524434 GEO524290:GEO524434 GOK524290:GOK524434 GYG524290:GYG524434 HIC524290:HIC524434 HRY524290:HRY524434 IBU524290:IBU524434 ILQ524290:ILQ524434 IVM524290:IVM524434 JFI524290:JFI524434 JPE524290:JPE524434 JZA524290:JZA524434 KIW524290:KIW524434 KSS524290:KSS524434 LCO524290:LCO524434 LMK524290:LMK524434 LWG524290:LWG524434 MGC524290:MGC524434 MPY524290:MPY524434 MZU524290:MZU524434 NJQ524290:NJQ524434 NTM524290:NTM524434 ODI524290:ODI524434 ONE524290:ONE524434 OXA524290:OXA524434 PGW524290:PGW524434 PQS524290:PQS524434 QAO524290:QAO524434 QKK524290:QKK524434 QUG524290:QUG524434 REC524290:REC524434 RNY524290:RNY524434 RXU524290:RXU524434 SHQ524290:SHQ524434 SRM524290:SRM524434 TBI524290:TBI524434 TLE524290:TLE524434 TVA524290:TVA524434 UEW524290:UEW524434 UOS524290:UOS524434 UYO524290:UYO524434 VIK524290:VIK524434 VSG524290:VSG524434 WCC524290:WCC524434 WLY524290:WLY524434 WVU524290:WVU524434 M589826:M589970 JI589826:JI589970 TE589826:TE589970 ADA589826:ADA589970 AMW589826:AMW589970 AWS589826:AWS589970 BGO589826:BGO589970 BQK589826:BQK589970 CAG589826:CAG589970 CKC589826:CKC589970 CTY589826:CTY589970 DDU589826:DDU589970 DNQ589826:DNQ589970 DXM589826:DXM589970 EHI589826:EHI589970 ERE589826:ERE589970 FBA589826:FBA589970 FKW589826:FKW589970 FUS589826:FUS589970 GEO589826:GEO589970 GOK589826:GOK589970 GYG589826:GYG589970 HIC589826:HIC589970 HRY589826:HRY589970 IBU589826:IBU589970 ILQ589826:ILQ589970 IVM589826:IVM589970 JFI589826:JFI589970 JPE589826:JPE589970 JZA589826:JZA589970 KIW589826:KIW589970 KSS589826:KSS589970 LCO589826:LCO589970 LMK589826:LMK589970 LWG589826:LWG589970 MGC589826:MGC589970 MPY589826:MPY589970 MZU589826:MZU589970 NJQ589826:NJQ589970 NTM589826:NTM589970 ODI589826:ODI589970 ONE589826:ONE589970 OXA589826:OXA589970 PGW589826:PGW589970 PQS589826:PQS589970 QAO589826:QAO589970 QKK589826:QKK589970 QUG589826:QUG589970 REC589826:REC589970 RNY589826:RNY589970 RXU589826:RXU589970 SHQ589826:SHQ589970 SRM589826:SRM589970 TBI589826:TBI589970 TLE589826:TLE589970 TVA589826:TVA589970 UEW589826:UEW589970 UOS589826:UOS589970 UYO589826:UYO589970 VIK589826:VIK589970 VSG589826:VSG589970 WCC589826:WCC589970 WLY589826:WLY589970 WVU589826:WVU589970 M655362:M655506 JI655362:JI655506 TE655362:TE655506 ADA655362:ADA655506 AMW655362:AMW655506 AWS655362:AWS655506 BGO655362:BGO655506 BQK655362:BQK655506 CAG655362:CAG655506 CKC655362:CKC655506 CTY655362:CTY655506 DDU655362:DDU655506 DNQ655362:DNQ655506 DXM655362:DXM655506 EHI655362:EHI655506 ERE655362:ERE655506 FBA655362:FBA655506 FKW655362:FKW655506 FUS655362:FUS655506 GEO655362:GEO655506 GOK655362:GOK655506 GYG655362:GYG655506 HIC655362:HIC655506 HRY655362:HRY655506 IBU655362:IBU655506 ILQ655362:ILQ655506 IVM655362:IVM655506 JFI655362:JFI655506 JPE655362:JPE655506 JZA655362:JZA655506 KIW655362:KIW655506 KSS655362:KSS655506 LCO655362:LCO655506 LMK655362:LMK655506 LWG655362:LWG655506 MGC655362:MGC655506 MPY655362:MPY655506 MZU655362:MZU655506 NJQ655362:NJQ655506 NTM655362:NTM655506 ODI655362:ODI655506 ONE655362:ONE655506 OXA655362:OXA655506 PGW655362:PGW655506 PQS655362:PQS655506 QAO655362:QAO655506 QKK655362:QKK655506 QUG655362:QUG655506 REC655362:REC655506 RNY655362:RNY655506 RXU655362:RXU655506 SHQ655362:SHQ655506 SRM655362:SRM655506 TBI655362:TBI655506 TLE655362:TLE655506 TVA655362:TVA655506 UEW655362:UEW655506 UOS655362:UOS655506 UYO655362:UYO655506 VIK655362:VIK655506 VSG655362:VSG655506 WCC655362:WCC655506 WLY655362:WLY655506 WVU655362:WVU655506 M720898:M721042 JI720898:JI721042 TE720898:TE721042 ADA720898:ADA721042 AMW720898:AMW721042 AWS720898:AWS721042 BGO720898:BGO721042 BQK720898:BQK721042 CAG720898:CAG721042 CKC720898:CKC721042 CTY720898:CTY721042 DDU720898:DDU721042 DNQ720898:DNQ721042 DXM720898:DXM721042 EHI720898:EHI721042 ERE720898:ERE721042 FBA720898:FBA721042 FKW720898:FKW721042 FUS720898:FUS721042 GEO720898:GEO721042 GOK720898:GOK721042 GYG720898:GYG721042 HIC720898:HIC721042 HRY720898:HRY721042 IBU720898:IBU721042 ILQ720898:ILQ721042 IVM720898:IVM721042 JFI720898:JFI721042 JPE720898:JPE721042 JZA720898:JZA721042 KIW720898:KIW721042 KSS720898:KSS721042 LCO720898:LCO721042 LMK720898:LMK721042 LWG720898:LWG721042 MGC720898:MGC721042 MPY720898:MPY721042 MZU720898:MZU721042 NJQ720898:NJQ721042 NTM720898:NTM721042 ODI720898:ODI721042 ONE720898:ONE721042 OXA720898:OXA721042 PGW720898:PGW721042 PQS720898:PQS721042 QAO720898:QAO721042 QKK720898:QKK721042 QUG720898:QUG721042 REC720898:REC721042 RNY720898:RNY721042 RXU720898:RXU721042 SHQ720898:SHQ721042 SRM720898:SRM721042 TBI720898:TBI721042 TLE720898:TLE721042 TVA720898:TVA721042 UEW720898:UEW721042 UOS720898:UOS721042 UYO720898:UYO721042 VIK720898:VIK721042 VSG720898:VSG721042 WCC720898:WCC721042 WLY720898:WLY721042 WVU720898:WVU721042 M786434:M786578 JI786434:JI786578 TE786434:TE786578 ADA786434:ADA786578 AMW786434:AMW786578 AWS786434:AWS786578 BGO786434:BGO786578 BQK786434:BQK786578 CAG786434:CAG786578 CKC786434:CKC786578 CTY786434:CTY786578 DDU786434:DDU786578 DNQ786434:DNQ786578 DXM786434:DXM786578 EHI786434:EHI786578 ERE786434:ERE786578 FBA786434:FBA786578 FKW786434:FKW786578 FUS786434:FUS786578 GEO786434:GEO786578 GOK786434:GOK786578 GYG786434:GYG786578 HIC786434:HIC786578 HRY786434:HRY786578 IBU786434:IBU786578 ILQ786434:ILQ786578 IVM786434:IVM786578 JFI786434:JFI786578 JPE786434:JPE786578 JZA786434:JZA786578 KIW786434:KIW786578 KSS786434:KSS786578 LCO786434:LCO786578 LMK786434:LMK786578 LWG786434:LWG786578 MGC786434:MGC786578 MPY786434:MPY786578 MZU786434:MZU786578 NJQ786434:NJQ786578 NTM786434:NTM786578 ODI786434:ODI786578 ONE786434:ONE786578 OXA786434:OXA786578 PGW786434:PGW786578 PQS786434:PQS786578 QAO786434:QAO786578 QKK786434:QKK786578 QUG786434:QUG786578 REC786434:REC786578 RNY786434:RNY786578 RXU786434:RXU786578 SHQ786434:SHQ786578 SRM786434:SRM786578 TBI786434:TBI786578 TLE786434:TLE786578 TVA786434:TVA786578 UEW786434:UEW786578 UOS786434:UOS786578 UYO786434:UYO786578 VIK786434:VIK786578 VSG786434:VSG786578 WCC786434:WCC786578 WLY786434:WLY786578 WVU786434:WVU786578 M851970:M852114 JI851970:JI852114 TE851970:TE852114 ADA851970:ADA852114 AMW851970:AMW852114 AWS851970:AWS852114 BGO851970:BGO852114 BQK851970:BQK852114 CAG851970:CAG852114 CKC851970:CKC852114 CTY851970:CTY852114 DDU851970:DDU852114 DNQ851970:DNQ852114 DXM851970:DXM852114 EHI851970:EHI852114 ERE851970:ERE852114 FBA851970:FBA852114 FKW851970:FKW852114 FUS851970:FUS852114 GEO851970:GEO852114 GOK851970:GOK852114 GYG851970:GYG852114 HIC851970:HIC852114 HRY851970:HRY852114 IBU851970:IBU852114 ILQ851970:ILQ852114 IVM851970:IVM852114 JFI851970:JFI852114 JPE851970:JPE852114 JZA851970:JZA852114 KIW851970:KIW852114 KSS851970:KSS852114 LCO851970:LCO852114 LMK851970:LMK852114 LWG851970:LWG852114 MGC851970:MGC852114 MPY851970:MPY852114 MZU851970:MZU852114 NJQ851970:NJQ852114 NTM851970:NTM852114 ODI851970:ODI852114 ONE851970:ONE852114 OXA851970:OXA852114 PGW851970:PGW852114 PQS851970:PQS852114 QAO851970:QAO852114 QKK851970:QKK852114 QUG851970:QUG852114 REC851970:REC852114 RNY851970:RNY852114 RXU851970:RXU852114 SHQ851970:SHQ852114 SRM851970:SRM852114 TBI851970:TBI852114 TLE851970:TLE852114 TVA851970:TVA852114 UEW851970:UEW852114 UOS851970:UOS852114 UYO851970:UYO852114 VIK851970:VIK852114 VSG851970:VSG852114 WCC851970:WCC852114 WLY851970:WLY852114 WVU851970:WVU852114 M917506:M917650 JI917506:JI917650 TE917506:TE917650 ADA917506:ADA917650 AMW917506:AMW917650 AWS917506:AWS917650 BGO917506:BGO917650 BQK917506:BQK917650 CAG917506:CAG917650 CKC917506:CKC917650 CTY917506:CTY917650 DDU917506:DDU917650 DNQ917506:DNQ917650 DXM917506:DXM917650 EHI917506:EHI917650 ERE917506:ERE917650 FBA917506:FBA917650 FKW917506:FKW917650 FUS917506:FUS917650 GEO917506:GEO917650 GOK917506:GOK917650 GYG917506:GYG917650 HIC917506:HIC917650 HRY917506:HRY917650 IBU917506:IBU917650 ILQ917506:ILQ917650 IVM917506:IVM917650 JFI917506:JFI917650 JPE917506:JPE917650 JZA917506:JZA917650 KIW917506:KIW917650 KSS917506:KSS917650 LCO917506:LCO917650 LMK917506:LMK917650 LWG917506:LWG917650 MGC917506:MGC917650 MPY917506:MPY917650 MZU917506:MZU917650 NJQ917506:NJQ917650 NTM917506:NTM917650 ODI917506:ODI917650 ONE917506:ONE917650 OXA917506:OXA917650 PGW917506:PGW917650 PQS917506:PQS917650 QAO917506:QAO917650 QKK917506:QKK917650 QUG917506:QUG917650 REC917506:REC917650 RNY917506:RNY917650 RXU917506:RXU917650 SHQ917506:SHQ917650 SRM917506:SRM917650 TBI917506:TBI917650 TLE917506:TLE917650 TVA917506:TVA917650 UEW917506:UEW917650 UOS917506:UOS917650 UYO917506:UYO917650 VIK917506:VIK917650 VSG917506:VSG917650 WCC917506:WCC917650 WLY917506:WLY917650 WVU917506:WVU917650 M983042:M983186 JI983042:JI983186 TE983042:TE983186 ADA983042:ADA983186 AMW983042:AMW983186 AWS983042:AWS983186 BGO983042:BGO983186 BQK983042:BQK983186 CAG983042:CAG983186 CKC983042:CKC983186 CTY983042:CTY983186 DDU983042:DDU983186 DNQ983042:DNQ983186 DXM983042:DXM983186 EHI983042:EHI983186 ERE983042:ERE983186 FBA983042:FBA983186 FKW983042:FKW983186 FUS983042:FUS983186 GEO983042:GEO983186 GOK983042:GOK983186 GYG983042:GYG983186 HIC983042:HIC983186 HRY983042:HRY983186 IBU983042:IBU983186 ILQ983042:ILQ983186 IVM983042:IVM983186 JFI983042:JFI983186 JPE983042:JPE983186 JZA983042:JZA983186 KIW983042:KIW983186 KSS983042:KSS983186 LCO983042:LCO983186 LMK983042:LMK983186 LWG983042:LWG983186 MGC983042:MGC983186 MPY983042:MPY983186 MZU983042:MZU983186 NJQ983042:NJQ983186 NTM983042:NTM983186 ODI983042:ODI983186 ONE983042:ONE983186 OXA983042:OXA983186 PGW983042:PGW983186 PQS983042:PQS983186 QAO983042:QAO983186 QKK983042:QKK983186 QUG983042:QUG983186 REC983042:REC983186 RNY983042:RNY983186 RXU983042:RXU983186 SHQ983042:SHQ983186 SRM983042:SRM983186 TBI983042:TBI983186 TLE983042:TLE983186 TVA983042:TVA983186 UEW983042:UEW983186 UOS983042:UOS983186 UYO983042:UYO983186 VIK983042:VIK983186 VSG983042:VSG983186 WCC983042:WCC983186 WLY983042:WLY983186 WVU983042:WVU983186" xr:uid="{00000000-0002-0000-2900-000001000000}">
      <formula1>$M$148:$M$149</formula1>
    </dataValidation>
  </dataValidations>
  <pageMargins left="0.32" right="0.32" top="0.49" bottom="0.47" header="0.3" footer="0.33"/>
  <pageSetup paperSize="9" scale="70" orientation="landscape" verticalDpi="0" r:id="rId1"/>
  <headerFooter alignWithMargins="0">
    <oddHeader>&amp;C売上監視3次.DM1 / 論理 / メイン モデル メタデータシート&amp;R&amp;D &amp;T</oddHeader>
    <oddFooter>&amp;C&amp;P/&amp;N</oddFooter>
  </headerFooter>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6"/>
  <dimension ref="A1:X130"/>
  <sheetViews>
    <sheetView zoomScale="70" workbookViewId="0">
      <pane xSplit="2" ySplit="1" topLeftCell="H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1" width="33.109375" style="9" bestFit="1" customWidth="1"/>
    <col min="2" max="2" width="23.8867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35.88671875" style="9" bestFit="1" customWidth="1"/>
    <col min="8" max="8" width="26.10937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3.109375" style="9" bestFit="1" customWidth="1"/>
    <col min="258" max="258" width="23.88671875" style="9" bestFit="1" customWidth="1"/>
    <col min="259" max="259" width="18.6640625" style="9" customWidth="1"/>
    <col min="260" max="260" width="20.77734375" style="9" customWidth="1"/>
    <col min="261" max="261" width="0" style="9" hidden="1" customWidth="1"/>
    <col min="262" max="262" width="5.109375" style="9" customWidth="1"/>
    <col min="263" max="263" width="35.88671875" style="9" bestFit="1" customWidth="1"/>
    <col min="264" max="264" width="26.10937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3" width="33.109375" style="9" bestFit="1" customWidth="1"/>
    <col min="514" max="514" width="23.88671875" style="9" bestFit="1" customWidth="1"/>
    <col min="515" max="515" width="18.6640625" style="9" customWidth="1"/>
    <col min="516" max="516" width="20.77734375" style="9" customWidth="1"/>
    <col min="517" max="517" width="0" style="9" hidden="1" customWidth="1"/>
    <col min="518" max="518" width="5.109375" style="9" customWidth="1"/>
    <col min="519" max="519" width="35.88671875" style="9" bestFit="1" customWidth="1"/>
    <col min="520" max="520" width="26.10937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69" width="33.109375" style="9" bestFit="1" customWidth="1"/>
    <col min="770" max="770" width="23.88671875" style="9" bestFit="1" customWidth="1"/>
    <col min="771" max="771" width="18.6640625" style="9" customWidth="1"/>
    <col min="772" max="772" width="20.77734375" style="9" customWidth="1"/>
    <col min="773" max="773" width="0" style="9" hidden="1" customWidth="1"/>
    <col min="774" max="774" width="5.109375" style="9" customWidth="1"/>
    <col min="775" max="775" width="35.88671875" style="9" bestFit="1" customWidth="1"/>
    <col min="776" max="776" width="26.10937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5" width="33.109375" style="9" bestFit="1" customWidth="1"/>
    <col min="1026" max="1026" width="23.88671875" style="9" bestFit="1" customWidth="1"/>
    <col min="1027" max="1027" width="18.6640625" style="9" customWidth="1"/>
    <col min="1028" max="1028" width="20.77734375" style="9" customWidth="1"/>
    <col min="1029" max="1029" width="0" style="9" hidden="1" customWidth="1"/>
    <col min="1030" max="1030" width="5.109375" style="9" customWidth="1"/>
    <col min="1031" max="1031" width="35.88671875" style="9" bestFit="1" customWidth="1"/>
    <col min="1032" max="1032" width="26.10937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1" width="33.109375" style="9" bestFit="1" customWidth="1"/>
    <col min="1282" max="1282" width="23.88671875" style="9" bestFit="1" customWidth="1"/>
    <col min="1283" max="1283" width="18.6640625" style="9" customWidth="1"/>
    <col min="1284" max="1284" width="20.77734375" style="9" customWidth="1"/>
    <col min="1285" max="1285" width="0" style="9" hidden="1" customWidth="1"/>
    <col min="1286" max="1286" width="5.109375" style="9" customWidth="1"/>
    <col min="1287" max="1287" width="35.88671875" style="9" bestFit="1" customWidth="1"/>
    <col min="1288" max="1288" width="26.10937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7" width="33.109375" style="9" bestFit="1" customWidth="1"/>
    <col min="1538" max="1538" width="23.88671875" style="9" bestFit="1" customWidth="1"/>
    <col min="1539" max="1539" width="18.6640625" style="9" customWidth="1"/>
    <col min="1540" max="1540" width="20.77734375" style="9" customWidth="1"/>
    <col min="1541" max="1541" width="0" style="9" hidden="1" customWidth="1"/>
    <col min="1542" max="1542" width="5.109375" style="9" customWidth="1"/>
    <col min="1543" max="1543" width="35.88671875" style="9" bestFit="1" customWidth="1"/>
    <col min="1544" max="1544" width="26.10937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3" width="33.109375" style="9" bestFit="1" customWidth="1"/>
    <col min="1794" max="1794" width="23.88671875" style="9" bestFit="1" customWidth="1"/>
    <col min="1795" max="1795" width="18.6640625" style="9" customWidth="1"/>
    <col min="1796" max="1796" width="20.77734375" style="9" customWidth="1"/>
    <col min="1797" max="1797" width="0" style="9" hidden="1" customWidth="1"/>
    <col min="1798" max="1798" width="5.109375" style="9" customWidth="1"/>
    <col min="1799" max="1799" width="35.88671875" style="9" bestFit="1" customWidth="1"/>
    <col min="1800" max="1800" width="26.10937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49" width="33.109375" style="9" bestFit="1" customWidth="1"/>
    <col min="2050" max="2050" width="23.88671875" style="9" bestFit="1" customWidth="1"/>
    <col min="2051" max="2051" width="18.6640625" style="9" customWidth="1"/>
    <col min="2052" max="2052" width="20.77734375" style="9" customWidth="1"/>
    <col min="2053" max="2053" width="0" style="9" hidden="1" customWidth="1"/>
    <col min="2054" max="2054" width="5.109375" style="9" customWidth="1"/>
    <col min="2055" max="2055" width="35.88671875" style="9" bestFit="1" customWidth="1"/>
    <col min="2056" max="2056" width="26.10937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5" width="33.109375" style="9" bestFit="1" customWidth="1"/>
    <col min="2306" max="2306" width="23.88671875" style="9" bestFit="1" customWidth="1"/>
    <col min="2307" max="2307" width="18.6640625" style="9" customWidth="1"/>
    <col min="2308" max="2308" width="20.77734375" style="9" customWidth="1"/>
    <col min="2309" max="2309" width="0" style="9" hidden="1" customWidth="1"/>
    <col min="2310" max="2310" width="5.109375" style="9" customWidth="1"/>
    <col min="2311" max="2311" width="35.88671875" style="9" bestFit="1" customWidth="1"/>
    <col min="2312" max="2312" width="26.10937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1" width="33.109375" style="9" bestFit="1" customWidth="1"/>
    <col min="2562" max="2562" width="23.88671875" style="9" bestFit="1" customWidth="1"/>
    <col min="2563" max="2563" width="18.6640625" style="9" customWidth="1"/>
    <col min="2564" max="2564" width="20.77734375" style="9" customWidth="1"/>
    <col min="2565" max="2565" width="0" style="9" hidden="1" customWidth="1"/>
    <col min="2566" max="2566" width="5.109375" style="9" customWidth="1"/>
    <col min="2567" max="2567" width="35.88671875" style="9" bestFit="1" customWidth="1"/>
    <col min="2568" max="2568" width="26.10937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7" width="33.109375" style="9" bestFit="1" customWidth="1"/>
    <col min="2818" max="2818" width="23.88671875" style="9" bestFit="1" customWidth="1"/>
    <col min="2819" max="2819" width="18.6640625" style="9" customWidth="1"/>
    <col min="2820" max="2820" width="20.77734375" style="9" customWidth="1"/>
    <col min="2821" max="2821" width="0" style="9" hidden="1" customWidth="1"/>
    <col min="2822" max="2822" width="5.109375" style="9" customWidth="1"/>
    <col min="2823" max="2823" width="35.88671875" style="9" bestFit="1" customWidth="1"/>
    <col min="2824" max="2824" width="26.10937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3" width="33.109375" style="9" bestFit="1" customWidth="1"/>
    <col min="3074" max="3074" width="23.88671875" style="9" bestFit="1" customWidth="1"/>
    <col min="3075" max="3075" width="18.6640625" style="9" customWidth="1"/>
    <col min="3076" max="3076" width="20.77734375" style="9" customWidth="1"/>
    <col min="3077" max="3077" width="0" style="9" hidden="1" customWidth="1"/>
    <col min="3078" max="3078" width="5.109375" style="9" customWidth="1"/>
    <col min="3079" max="3079" width="35.88671875" style="9" bestFit="1" customWidth="1"/>
    <col min="3080" max="3080" width="26.10937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29" width="33.109375" style="9" bestFit="1" customWidth="1"/>
    <col min="3330" max="3330" width="23.88671875" style="9" bestFit="1" customWidth="1"/>
    <col min="3331" max="3331" width="18.6640625" style="9" customWidth="1"/>
    <col min="3332" max="3332" width="20.77734375" style="9" customWidth="1"/>
    <col min="3333" max="3333" width="0" style="9" hidden="1" customWidth="1"/>
    <col min="3334" max="3334" width="5.109375" style="9" customWidth="1"/>
    <col min="3335" max="3335" width="35.88671875" style="9" bestFit="1" customWidth="1"/>
    <col min="3336" max="3336" width="26.10937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5" width="33.109375" style="9" bestFit="1" customWidth="1"/>
    <col min="3586" max="3586" width="23.88671875" style="9" bestFit="1" customWidth="1"/>
    <col min="3587" max="3587" width="18.6640625" style="9" customWidth="1"/>
    <col min="3588" max="3588" width="20.77734375" style="9" customWidth="1"/>
    <col min="3589" max="3589" width="0" style="9" hidden="1" customWidth="1"/>
    <col min="3590" max="3590" width="5.109375" style="9" customWidth="1"/>
    <col min="3591" max="3591" width="35.88671875" style="9" bestFit="1" customWidth="1"/>
    <col min="3592" max="3592" width="26.10937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1" width="33.109375" style="9" bestFit="1" customWidth="1"/>
    <col min="3842" max="3842" width="23.88671875" style="9" bestFit="1" customWidth="1"/>
    <col min="3843" max="3843" width="18.6640625" style="9" customWidth="1"/>
    <col min="3844" max="3844" width="20.77734375" style="9" customWidth="1"/>
    <col min="3845" max="3845" width="0" style="9" hidden="1" customWidth="1"/>
    <col min="3846" max="3846" width="5.109375" style="9" customWidth="1"/>
    <col min="3847" max="3847" width="35.88671875" style="9" bestFit="1" customWidth="1"/>
    <col min="3848" max="3848" width="26.10937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7" width="33.109375" style="9" bestFit="1" customWidth="1"/>
    <col min="4098" max="4098" width="23.88671875" style="9" bestFit="1" customWidth="1"/>
    <col min="4099" max="4099" width="18.6640625" style="9" customWidth="1"/>
    <col min="4100" max="4100" width="20.77734375" style="9" customWidth="1"/>
    <col min="4101" max="4101" width="0" style="9" hidden="1" customWidth="1"/>
    <col min="4102" max="4102" width="5.109375" style="9" customWidth="1"/>
    <col min="4103" max="4103" width="35.88671875" style="9" bestFit="1" customWidth="1"/>
    <col min="4104" max="4104" width="26.10937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3" width="33.109375" style="9" bestFit="1" customWidth="1"/>
    <col min="4354" max="4354" width="23.88671875" style="9" bestFit="1" customWidth="1"/>
    <col min="4355" max="4355" width="18.6640625" style="9" customWidth="1"/>
    <col min="4356" max="4356" width="20.77734375" style="9" customWidth="1"/>
    <col min="4357" max="4357" width="0" style="9" hidden="1" customWidth="1"/>
    <col min="4358" max="4358" width="5.109375" style="9" customWidth="1"/>
    <col min="4359" max="4359" width="35.88671875" style="9" bestFit="1" customWidth="1"/>
    <col min="4360" max="4360" width="26.10937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09" width="33.109375" style="9" bestFit="1" customWidth="1"/>
    <col min="4610" max="4610" width="23.88671875" style="9" bestFit="1" customWidth="1"/>
    <col min="4611" max="4611" width="18.6640625" style="9" customWidth="1"/>
    <col min="4612" max="4612" width="20.77734375" style="9" customWidth="1"/>
    <col min="4613" max="4613" width="0" style="9" hidden="1" customWidth="1"/>
    <col min="4614" max="4614" width="5.109375" style="9" customWidth="1"/>
    <col min="4615" max="4615" width="35.88671875" style="9" bestFit="1" customWidth="1"/>
    <col min="4616" max="4616" width="26.10937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5" width="33.109375" style="9" bestFit="1" customWidth="1"/>
    <col min="4866" max="4866" width="23.88671875" style="9" bestFit="1" customWidth="1"/>
    <col min="4867" max="4867" width="18.6640625" style="9" customWidth="1"/>
    <col min="4868" max="4868" width="20.77734375" style="9" customWidth="1"/>
    <col min="4869" max="4869" width="0" style="9" hidden="1" customWidth="1"/>
    <col min="4870" max="4870" width="5.109375" style="9" customWidth="1"/>
    <col min="4871" max="4871" width="35.88671875" style="9" bestFit="1" customWidth="1"/>
    <col min="4872" max="4872" width="26.10937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1" width="33.109375" style="9" bestFit="1" customWidth="1"/>
    <col min="5122" max="5122" width="23.88671875" style="9" bestFit="1" customWidth="1"/>
    <col min="5123" max="5123" width="18.6640625" style="9" customWidth="1"/>
    <col min="5124" max="5124" width="20.77734375" style="9" customWidth="1"/>
    <col min="5125" max="5125" width="0" style="9" hidden="1" customWidth="1"/>
    <col min="5126" max="5126" width="5.109375" style="9" customWidth="1"/>
    <col min="5127" max="5127" width="35.88671875" style="9" bestFit="1" customWidth="1"/>
    <col min="5128" max="5128" width="26.10937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7" width="33.109375" style="9" bestFit="1" customWidth="1"/>
    <col min="5378" max="5378" width="23.88671875" style="9" bestFit="1" customWidth="1"/>
    <col min="5379" max="5379" width="18.6640625" style="9" customWidth="1"/>
    <col min="5380" max="5380" width="20.77734375" style="9" customWidth="1"/>
    <col min="5381" max="5381" width="0" style="9" hidden="1" customWidth="1"/>
    <col min="5382" max="5382" width="5.109375" style="9" customWidth="1"/>
    <col min="5383" max="5383" width="35.88671875" style="9" bestFit="1" customWidth="1"/>
    <col min="5384" max="5384" width="26.10937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3" width="33.109375" style="9" bestFit="1" customWidth="1"/>
    <col min="5634" max="5634" width="23.88671875" style="9" bestFit="1" customWidth="1"/>
    <col min="5635" max="5635" width="18.6640625" style="9" customWidth="1"/>
    <col min="5636" max="5636" width="20.77734375" style="9" customWidth="1"/>
    <col min="5637" max="5637" width="0" style="9" hidden="1" customWidth="1"/>
    <col min="5638" max="5638" width="5.109375" style="9" customWidth="1"/>
    <col min="5639" max="5639" width="35.88671875" style="9" bestFit="1" customWidth="1"/>
    <col min="5640" max="5640" width="26.10937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89" width="33.109375" style="9" bestFit="1" customWidth="1"/>
    <col min="5890" max="5890" width="23.88671875" style="9" bestFit="1" customWidth="1"/>
    <col min="5891" max="5891" width="18.6640625" style="9" customWidth="1"/>
    <col min="5892" max="5892" width="20.77734375" style="9" customWidth="1"/>
    <col min="5893" max="5893" width="0" style="9" hidden="1" customWidth="1"/>
    <col min="5894" max="5894" width="5.109375" style="9" customWidth="1"/>
    <col min="5895" max="5895" width="35.88671875" style="9" bestFit="1" customWidth="1"/>
    <col min="5896" max="5896" width="26.10937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5" width="33.109375" style="9" bestFit="1" customWidth="1"/>
    <col min="6146" max="6146" width="23.88671875" style="9" bestFit="1" customWidth="1"/>
    <col min="6147" max="6147" width="18.6640625" style="9" customWidth="1"/>
    <col min="6148" max="6148" width="20.77734375" style="9" customWidth="1"/>
    <col min="6149" max="6149" width="0" style="9" hidden="1" customWidth="1"/>
    <col min="6150" max="6150" width="5.109375" style="9" customWidth="1"/>
    <col min="6151" max="6151" width="35.88671875" style="9" bestFit="1" customWidth="1"/>
    <col min="6152" max="6152" width="26.10937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1" width="33.109375" style="9" bestFit="1" customWidth="1"/>
    <col min="6402" max="6402" width="23.88671875" style="9" bestFit="1" customWidth="1"/>
    <col min="6403" max="6403" width="18.6640625" style="9" customWidth="1"/>
    <col min="6404" max="6404" width="20.77734375" style="9" customWidth="1"/>
    <col min="6405" max="6405" width="0" style="9" hidden="1" customWidth="1"/>
    <col min="6406" max="6406" width="5.109375" style="9" customWidth="1"/>
    <col min="6407" max="6407" width="35.88671875" style="9" bestFit="1" customWidth="1"/>
    <col min="6408" max="6408" width="26.10937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7" width="33.109375" style="9" bestFit="1" customWidth="1"/>
    <col min="6658" max="6658" width="23.88671875" style="9" bestFit="1" customWidth="1"/>
    <col min="6659" max="6659" width="18.6640625" style="9" customWidth="1"/>
    <col min="6660" max="6660" width="20.77734375" style="9" customWidth="1"/>
    <col min="6661" max="6661" width="0" style="9" hidden="1" customWidth="1"/>
    <col min="6662" max="6662" width="5.109375" style="9" customWidth="1"/>
    <col min="6663" max="6663" width="35.88671875" style="9" bestFit="1" customWidth="1"/>
    <col min="6664" max="6664" width="26.10937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3" width="33.109375" style="9" bestFit="1" customWidth="1"/>
    <col min="6914" max="6914" width="23.88671875" style="9" bestFit="1" customWidth="1"/>
    <col min="6915" max="6915" width="18.6640625" style="9" customWidth="1"/>
    <col min="6916" max="6916" width="20.77734375" style="9" customWidth="1"/>
    <col min="6917" max="6917" width="0" style="9" hidden="1" customWidth="1"/>
    <col min="6918" max="6918" width="5.109375" style="9" customWidth="1"/>
    <col min="6919" max="6919" width="35.88671875" style="9" bestFit="1" customWidth="1"/>
    <col min="6920" max="6920" width="26.10937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69" width="33.109375" style="9" bestFit="1" customWidth="1"/>
    <col min="7170" max="7170" width="23.88671875" style="9" bestFit="1" customWidth="1"/>
    <col min="7171" max="7171" width="18.6640625" style="9" customWidth="1"/>
    <col min="7172" max="7172" width="20.77734375" style="9" customWidth="1"/>
    <col min="7173" max="7173" width="0" style="9" hidden="1" customWidth="1"/>
    <col min="7174" max="7174" width="5.109375" style="9" customWidth="1"/>
    <col min="7175" max="7175" width="35.88671875" style="9" bestFit="1" customWidth="1"/>
    <col min="7176" max="7176" width="26.10937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5" width="33.109375" style="9" bestFit="1" customWidth="1"/>
    <col min="7426" max="7426" width="23.88671875" style="9" bestFit="1" customWidth="1"/>
    <col min="7427" max="7427" width="18.6640625" style="9" customWidth="1"/>
    <col min="7428" max="7428" width="20.77734375" style="9" customWidth="1"/>
    <col min="7429" max="7429" width="0" style="9" hidden="1" customWidth="1"/>
    <col min="7430" max="7430" width="5.109375" style="9" customWidth="1"/>
    <col min="7431" max="7431" width="35.88671875" style="9" bestFit="1" customWidth="1"/>
    <col min="7432" max="7432" width="26.10937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1" width="33.109375" style="9" bestFit="1" customWidth="1"/>
    <col min="7682" max="7682" width="23.88671875" style="9" bestFit="1" customWidth="1"/>
    <col min="7683" max="7683" width="18.6640625" style="9" customWidth="1"/>
    <col min="7684" max="7684" width="20.77734375" style="9" customWidth="1"/>
    <col min="7685" max="7685" width="0" style="9" hidden="1" customWidth="1"/>
    <col min="7686" max="7686" width="5.109375" style="9" customWidth="1"/>
    <col min="7687" max="7687" width="35.88671875" style="9" bestFit="1" customWidth="1"/>
    <col min="7688" max="7688" width="26.10937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7" width="33.109375" style="9" bestFit="1" customWidth="1"/>
    <col min="7938" max="7938" width="23.88671875" style="9" bestFit="1" customWidth="1"/>
    <col min="7939" max="7939" width="18.6640625" style="9" customWidth="1"/>
    <col min="7940" max="7940" width="20.77734375" style="9" customWidth="1"/>
    <col min="7941" max="7941" width="0" style="9" hidden="1" customWidth="1"/>
    <col min="7942" max="7942" width="5.109375" style="9" customWidth="1"/>
    <col min="7943" max="7943" width="35.88671875" style="9" bestFit="1" customWidth="1"/>
    <col min="7944" max="7944" width="26.10937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3" width="33.109375" style="9" bestFit="1" customWidth="1"/>
    <col min="8194" max="8194" width="23.88671875" style="9" bestFit="1" customWidth="1"/>
    <col min="8195" max="8195" width="18.6640625" style="9" customWidth="1"/>
    <col min="8196" max="8196" width="20.77734375" style="9" customWidth="1"/>
    <col min="8197" max="8197" width="0" style="9" hidden="1" customWidth="1"/>
    <col min="8198" max="8198" width="5.109375" style="9" customWidth="1"/>
    <col min="8199" max="8199" width="35.88671875" style="9" bestFit="1" customWidth="1"/>
    <col min="8200" max="8200" width="26.10937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49" width="33.109375" style="9" bestFit="1" customWidth="1"/>
    <col min="8450" max="8450" width="23.88671875" style="9" bestFit="1" customWidth="1"/>
    <col min="8451" max="8451" width="18.6640625" style="9" customWidth="1"/>
    <col min="8452" max="8452" width="20.77734375" style="9" customWidth="1"/>
    <col min="8453" max="8453" width="0" style="9" hidden="1" customWidth="1"/>
    <col min="8454" max="8454" width="5.109375" style="9" customWidth="1"/>
    <col min="8455" max="8455" width="35.88671875" style="9" bestFit="1" customWidth="1"/>
    <col min="8456" max="8456" width="26.10937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5" width="33.109375" style="9" bestFit="1" customWidth="1"/>
    <col min="8706" max="8706" width="23.88671875" style="9" bestFit="1" customWidth="1"/>
    <col min="8707" max="8707" width="18.6640625" style="9" customWidth="1"/>
    <col min="8708" max="8708" width="20.77734375" style="9" customWidth="1"/>
    <col min="8709" max="8709" width="0" style="9" hidden="1" customWidth="1"/>
    <col min="8710" max="8710" width="5.109375" style="9" customWidth="1"/>
    <col min="8711" max="8711" width="35.88671875" style="9" bestFit="1" customWidth="1"/>
    <col min="8712" max="8712" width="26.10937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1" width="33.109375" style="9" bestFit="1" customWidth="1"/>
    <col min="8962" max="8962" width="23.88671875" style="9" bestFit="1" customWidth="1"/>
    <col min="8963" max="8963" width="18.6640625" style="9" customWidth="1"/>
    <col min="8964" max="8964" width="20.77734375" style="9" customWidth="1"/>
    <col min="8965" max="8965" width="0" style="9" hidden="1" customWidth="1"/>
    <col min="8966" max="8966" width="5.109375" style="9" customWidth="1"/>
    <col min="8967" max="8967" width="35.88671875" style="9" bestFit="1" customWidth="1"/>
    <col min="8968" max="8968" width="26.10937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7" width="33.109375" style="9" bestFit="1" customWidth="1"/>
    <col min="9218" max="9218" width="23.88671875" style="9" bestFit="1" customWidth="1"/>
    <col min="9219" max="9219" width="18.6640625" style="9" customWidth="1"/>
    <col min="9220" max="9220" width="20.77734375" style="9" customWidth="1"/>
    <col min="9221" max="9221" width="0" style="9" hidden="1" customWidth="1"/>
    <col min="9222" max="9222" width="5.109375" style="9" customWidth="1"/>
    <col min="9223" max="9223" width="35.88671875" style="9" bestFit="1" customWidth="1"/>
    <col min="9224" max="9224" width="26.10937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3" width="33.109375" style="9" bestFit="1" customWidth="1"/>
    <col min="9474" max="9474" width="23.88671875" style="9" bestFit="1" customWidth="1"/>
    <col min="9475" max="9475" width="18.6640625" style="9" customWidth="1"/>
    <col min="9476" max="9476" width="20.77734375" style="9" customWidth="1"/>
    <col min="9477" max="9477" width="0" style="9" hidden="1" customWidth="1"/>
    <col min="9478" max="9478" width="5.109375" style="9" customWidth="1"/>
    <col min="9479" max="9479" width="35.88671875" style="9" bestFit="1" customWidth="1"/>
    <col min="9480" max="9480" width="26.10937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29" width="33.109375" style="9" bestFit="1" customWidth="1"/>
    <col min="9730" max="9730" width="23.88671875" style="9" bestFit="1" customWidth="1"/>
    <col min="9731" max="9731" width="18.6640625" style="9" customWidth="1"/>
    <col min="9732" max="9732" width="20.77734375" style="9" customWidth="1"/>
    <col min="9733" max="9733" width="0" style="9" hidden="1" customWidth="1"/>
    <col min="9734" max="9734" width="5.109375" style="9" customWidth="1"/>
    <col min="9735" max="9735" width="35.88671875" style="9" bestFit="1" customWidth="1"/>
    <col min="9736" max="9736" width="26.10937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5" width="33.109375" style="9" bestFit="1" customWidth="1"/>
    <col min="9986" max="9986" width="23.88671875" style="9" bestFit="1" customWidth="1"/>
    <col min="9987" max="9987" width="18.6640625" style="9" customWidth="1"/>
    <col min="9988" max="9988" width="20.77734375" style="9" customWidth="1"/>
    <col min="9989" max="9989" width="0" style="9" hidden="1" customWidth="1"/>
    <col min="9990" max="9990" width="5.109375" style="9" customWidth="1"/>
    <col min="9991" max="9991" width="35.88671875" style="9" bestFit="1" customWidth="1"/>
    <col min="9992" max="9992" width="26.10937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1" width="33.109375" style="9" bestFit="1" customWidth="1"/>
    <col min="10242" max="10242" width="23.8867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35.88671875" style="9" bestFit="1" customWidth="1"/>
    <col min="10248" max="10248" width="26.10937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7" width="33.109375" style="9" bestFit="1" customWidth="1"/>
    <col min="10498" max="10498" width="23.8867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35.88671875" style="9" bestFit="1" customWidth="1"/>
    <col min="10504" max="10504" width="26.10937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3" width="33.109375" style="9" bestFit="1" customWidth="1"/>
    <col min="10754" max="10754" width="23.8867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35.88671875" style="9" bestFit="1" customWidth="1"/>
    <col min="10760" max="10760" width="26.10937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09" width="33.109375" style="9" bestFit="1" customWidth="1"/>
    <col min="11010" max="11010" width="23.8867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35.88671875" style="9" bestFit="1" customWidth="1"/>
    <col min="11016" max="11016" width="26.10937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5" width="33.109375" style="9" bestFit="1" customWidth="1"/>
    <col min="11266" max="11266" width="23.8867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35.88671875" style="9" bestFit="1" customWidth="1"/>
    <col min="11272" max="11272" width="26.10937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1" width="33.109375" style="9" bestFit="1" customWidth="1"/>
    <col min="11522" max="11522" width="23.8867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35.88671875" style="9" bestFit="1" customWidth="1"/>
    <col min="11528" max="11528" width="26.10937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7" width="33.109375" style="9" bestFit="1" customWidth="1"/>
    <col min="11778" max="11778" width="23.8867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35.88671875" style="9" bestFit="1" customWidth="1"/>
    <col min="11784" max="11784" width="26.10937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3" width="33.109375" style="9" bestFit="1" customWidth="1"/>
    <col min="12034" max="12034" width="23.8867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35.88671875" style="9" bestFit="1" customWidth="1"/>
    <col min="12040" max="12040" width="26.10937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89" width="33.109375" style="9" bestFit="1" customWidth="1"/>
    <col min="12290" max="12290" width="23.8867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35.88671875" style="9" bestFit="1" customWidth="1"/>
    <col min="12296" max="12296" width="26.10937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5" width="33.109375" style="9" bestFit="1" customWidth="1"/>
    <col min="12546" max="12546" width="23.8867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35.88671875" style="9" bestFit="1" customWidth="1"/>
    <col min="12552" max="12552" width="26.10937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1" width="33.109375" style="9" bestFit="1" customWidth="1"/>
    <col min="12802" max="12802" width="23.8867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35.88671875" style="9" bestFit="1" customWidth="1"/>
    <col min="12808" max="12808" width="26.10937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7" width="33.109375" style="9" bestFit="1" customWidth="1"/>
    <col min="13058" max="13058" width="23.8867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35.88671875" style="9" bestFit="1" customWidth="1"/>
    <col min="13064" max="13064" width="26.10937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3" width="33.109375" style="9" bestFit="1" customWidth="1"/>
    <col min="13314" max="13314" width="23.8867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35.88671875" style="9" bestFit="1" customWidth="1"/>
    <col min="13320" max="13320" width="26.10937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69" width="33.109375" style="9" bestFit="1" customWidth="1"/>
    <col min="13570" max="13570" width="23.8867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35.88671875" style="9" bestFit="1" customWidth="1"/>
    <col min="13576" max="13576" width="26.10937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5" width="33.109375" style="9" bestFit="1" customWidth="1"/>
    <col min="13826" max="13826" width="23.8867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35.88671875" style="9" bestFit="1" customWidth="1"/>
    <col min="13832" max="13832" width="26.10937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1" width="33.109375" style="9" bestFit="1" customWidth="1"/>
    <col min="14082" max="14082" width="23.8867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35.88671875" style="9" bestFit="1" customWidth="1"/>
    <col min="14088" max="14088" width="26.10937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7" width="33.109375" style="9" bestFit="1" customWidth="1"/>
    <col min="14338" max="14338" width="23.8867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35.88671875" style="9" bestFit="1" customWidth="1"/>
    <col min="14344" max="14344" width="26.10937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3" width="33.109375" style="9" bestFit="1" customWidth="1"/>
    <col min="14594" max="14594" width="23.8867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35.88671875" style="9" bestFit="1" customWidth="1"/>
    <col min="14600" max="14600" width="26.10937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49" width="33.109375" style="9" bestFit="1" customWidth="1"/>
    <col min="14850" max="14850" width="23.8867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35.88671875" style="9" bestFit="1" customWidth="1"/>
    <col min="14856" max="14856" width="26.10937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5" width="33.109375" style="9" bestFit="1" customWidth="1"/>
    <col min="15106" max="15106" width="23.8867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35.88671875" style="9" bestFit="1" customWidth="1"/>
    <col min="15112" max="15112" width="26.10937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1" width="33.109375" style="9" bestFit="1" customWidth="1"/>
    <col min="15362" max="15362" width="23.8867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35.88671875" style="9" bestFit="1" customWidth="1"/>
    <col min="15368" max="15368" width="26.10937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7" width="33.109375" style="9" bestFit="1" customWidth="1"/>
    <col min="15618" max="15618" width="23.8867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35.88671875" style="9" bestFit="1" customWidth="1"/>
    <col min="15624" max="15624" width="26.10937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3" width="33.109375" style="9" bestFit="1" customWidth="1"/>
    <col min="15874" max="15874" width="23.8867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35.88671875" style="9" bestFit="1" customWidth="1"/>
    <col min="15880" max="15880" width="26.10937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29" width="33.109375" style="9" bestFit="1" customWidth="1"/>
    <col min="16130" max="16130" width="23.8867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35.88671875" style="9" bestFit="1" customWidth="1"/>
    <col min="16136" max="16136" width="26.10937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19703</v>
      </c>
      <c r="B2" s="498" t="s">
        <v>19704</v>
      </c>
      <c r="C2" s="500"/>
      <c r="D2" s="500"/>
      <c r="E2" s="502">
        <v>16777215</v>
      </c>
      <c r="F2" s="27">
        <v>1</v>
      </c>
      <c r="G2" s="28" t="s">
        <v>19705</v>
      </c>
      <c r="H2" s="28" t="s">
        <v>19706</v>
      </c>
      <c r="I2" s="79"/>
      <c r="J2" s="28" t="s">
        <v>32</v>
      </c>
      <c r="K2" s="29">
        <v>6</v>
      </c>
      <c r="L2" s="29"/>
      <c r="M2" s="30" t="s">
        <v>33</v>
      </c>
      <c r="N2" s="30" t="s">
        <v>33</v>
      </c>
      <c r="O2" s="28" t="s">
        <v>177</v>
      </c>
      <c r="P2" s="28"/>
      <c r="Q2" s="28"/>
      <c r="R2" s="28"/>
      <c r="S2" s="28"/>
      <c r="T2" s="28"/>
      <c r="U2" s="28"/>
      <c r="V2" s="28"/>
      <c r="W2" s="33"/>
    </row>
    <row r="3" spans="1:23" x14ac:dyDescent="0.2">
      <c r="A3" s="497"/>
      <c r="B3" s="499"/>
      <c r="C3" s="501"/>
      <c r="D3" s="501"/>
      <c r="E3" s="503"/>
      <c r="F3" s="17">
        <v>2</v>
      </c>
      <c r="G3" s="18" t="s">
        <v>206</v>
      </c>
      <c r="H3" s="18" t="s">
        <v>19707</v>
      </c>
      <c r="I3" s="80"/>
      <c r="J3" s="18" t="s">
        <v>32</v>
      </c>
      <c r="K3" s="19">
        <v>4</v>
      </c>
      <c r="L3" s="19"/>
      <c r="M3" s="20" t="s">
        <v>33</v>
      </c>
      <c r="N3" s="20" t="s">
        <v>33</v>
      </c>
      <c r="O3" s="18" t="s">
        <v>177</v>
      </c>
      <c r="P3" s="18"/>
      <c r="Q3" s="18"/>
      <c r="R3" s="18"/>
      <c r="S3" s="18"/>
      <c r="T3" s="18"/>
      <c r="U3" s="18"/>
      <c r="V3" s="18"/>
      <c r="W3" s="34"/>
    </row>
    <row r="4" spans="1:23" x14ac:dyDescent="0.2">
      <c r="A4" s="497"/>
      <c r="B4" s="499"/>
      <c r="C4" s="501"/>
      <c r="D4" s="501"/>
      <c r="E4" s="503"/>
      <c r="F4" s="17">
        <v>3</v>
      </c>
      <c r="G4" s="18" t="s">
        <v>208</v>
      </c>
      <c r="H4" s="18" t="s">
        <v>19708</v>
      </c>
      <c r="I4" s="80"/>
      <c r="J4" s="18" t="s">
        <v>32</v>
      </c>
      <c r="K4" s="19">
        <v>4</v>
      </c>
      <c r="L4" s="19"/>
      <c r="M4" s="20" t="s">
        <v>33</v>
      </c>
      <c r="N4" s="20" t="s">
        <v>33</v>
      </c>
      <c r="O4" s="18" t="s">
        <v>204</v>
      </c>
      <c r="P4" s="18"/>
      <c r="Q4" s="18"/>
      <c r="R4" s="18"/>
      <c r="S4" s="18"/>
      <c r="T4" s="18"/>
      <c r="U4" s="18"/>
      <c r="V4" s="18"/>
      <c r="W4" s="34"/>
    </row>
    <row r="5" spans="1:23" x14ac:dyDescent="0.2">
      <c r="A5" s="497"/>
      <c r="B5" s="499"/>
      <c r="C5" s="501"/>
      <c r="D5" s="501"/>
      <c r="E5" s="503"/>
      <c r="F5" s="17">
        <v>4</v>
      </c>
      <c r="G5" s="18" t="s">
        <v>210</v>
      </c>
      <c r="H5" s="18" t="s">
        <v>19709</v>
      </c>
      <c r="I5" s="80"/>
      <c r="J5" s="18" t="s">
        <v>32</v>
      </c>
      <c r="K5" s="19">
        <v>8</v>
      </c>
      <c r="L5" s="19"/>
      <c r="M5" s="20" t="s">
        <v>33</v>
      </c>
      <c r="N5" s="20" t="s">
        <v>33</v>
      </c>
      <c r="O5" s="18" t="s">
        <v>235</v>
      </c>
      <c r="P5" s="18"/>
      <c r="Q5" s="18"/>
      <c r="R5" s="18"/>
      <c r="S5" s="18"/>
      <c r="T5" s="18"/>
      <c r="U5" s="18"/>
      <c r="V5" s="18"/>
      <c r="W5" s="34"/>
    </row>
    <row r="6" spans="1:23" x14ac:dyDescent="0.2">
      <c r="A6" s="497"/>
      <c r="B6" s="499"/>
      <c r="C6" s="501"/>
      <c r="D6" s="501"/>
      <c r="E6" s="503"/>
      <c r="F6" s="17">
        <v>5</v>
      </c>
      <c r="G6" s="18" t="s">
        <v>19710</v>
      </c>
      <c r="H6" s="18" t="s">
        <v>19711</v>
      </c>
      <c r="I6" s="80"/>
      <c r="J6" s="18" t="s">
        <v>32</v>
      </c>
      <c r="K6" s="19">
        <v>2</v>
      </c>
      <c r="L6" s="19"/>
      <c r="M6" s="20" t="s">
        <v>33</v>
      </c>
      <c r="N6" s="20" t="s">
        <v>34</v>
      </c>
      <c r="O6" s="18" t="s">
        <v>522</v>
      </c>
      <c r="P6" s="18"/>
      <c r="Q6" s="18"/>
      <c r="R6" s="18"/>
      <c r="S6" s="18"/>
      <c r="T6" s="18"/>
      <c r="U6" s="18"/>
      <c r="V6" s="18"/>
      <c r="W6" s="34"/>
    </row>
    <row r="7" spans="1:23" x14ac:dyDescent="0.2">
      <c r="A7" s="497"/>
      <c r="B7" s="499"/>
      <c r="C7" s="501"/>
      <c r="D7" s="501"/>
      <c r="E7" s="503"/>
      <c r="F7" s="17">
        <v>6</v>
      </c>
      <c r="G7" s="18" t="s">
        <v>543</v>
      </c>
      <c r="H7" s="18" t="s">
        <v>19712</v>
      </c>
      <c r="I7" s="80"/>
      <c r="J7" s="18" t="s">
        <v>9340</v>
      </c>
      <c r="K7" s="19">
        <v>2</v>
      </c>
      <c r="L7" s="19"/>
      <c r="M7" s="20" t="s">
        <v>34</v>
      </c>
      <c r="N7" s="20" t="s">
        <v>34</v>
      </c>
      <c r="O7" s="18" t="s">
        <v>540</v>
      </c>
      <c r="P7" s="18"/>
      <c r="Q7" s="18"/>
      <c r="R7" s="18"/>
      <c r="S7" s="18"/>
      <c r="T7" s="18"/>
      <c r="U7" s="18"/>
      <c r="V7" s="18"/>
      <c r="W7" s="34"/>
    </row>
    <row r="8" spans="1:23" x14ac:dyDescent="0.2">
      <c r="A8" s="497"/>
      <c r="B8" s="499"/>
      <c r="C8" s="501"/>
      <c r="D8" s="501"/>
      <c r="E8" s="503"/>
      <c r="F8" s="17">
        <v>7</v>
      </c>
      <c r="G8" s="18" t="s">
        <v>988</v>
      </c>
      <c r="H8" s="18" t="s">
        <v>19713</v>
      </c>
      <c r="I8" s="80"/>
      <c r="J8" s="18" t="s">
        <v>32</v>
      </c>
      <c r="K8" s="19">
        <v>6</v>
      </c>
      <c r="L8" s="19"/>
      <c r="M8" s="20" t="s">
        <v>34</v>
      </c>
      <c r="N8" s="20" t="s">
        <v>34</v>
      </c>
      <c r="O8" s="18" t="s">
        <v>204</v>
      </c>
      <c r="P8" s="18"/>
      <c r="Q8" s="18"/>
      <c r="R8" s="18"/>
      <c r="S8" s="18"/>
      <c r="T8" s="18"/>
      <c r="U8" s="18"/>
      <c r="V8" s="18"/>
      <c r="W8" s="34"/>
    </row>
    <row r="9" spans="1:23" x14ac:dyDescent="0.2">
      <c r="A9" s="497"/>
      <c r="B9" s="499"/>
      <c r="C9" s="501"/>
      <c r="D9" s="501"/>
      <c r="E9" s="503"/>
      <c r="F9" s="41">
        <v>8</v>
      </c>
      <c r="G9" s="42" t="s">
        <v>215</v>
      </c>
      <c r="H9" s="42" t="s">
        <v>19714</v>
      </c>
      <c r="I9" s="85"/>
      <c r="J9" s="42" t="s">
        <v>32</v>
      </c>
      <c r="K9" s="43">
        <v>16</v>
      </c>
      <c r="L9" s="43"/>
      <c r="M9" s="44" t="s">
        <v>34</v>
      </c>
      <c r="N9" s="44" t="s">
        <v>34</v>
      </c>
      <c r="O9" s="18" t="s">
        <v>148</v>
      </c>
      <c r="P9" s="18"/>
      <c r="Q9" s="18"/>
      <c r="R9" s="18"/>
      <c r="S9" s="18"/>
      <c r="T9" s="18"/>
      <c r="U9" s="18"/>
      <c r="V9" s="18"/>
      <c r="W9" s="34"/>
    </row>
    <row r="10" spans="1:23" x14ac:dyDescent="0.2">
      <c r="A10" s="497"/>
      <c r="B10" s="499"/>
      <c r="C10" s="501"/>
      <c r="D10" s="501"/>
      <c r="E10" s="503"/>
      <c r="F10" s="17">
        <v>9</v>
      </c>
      <c r="G10" s="18" t="s">
        <v>3364</v>
      </c>
      <c r="H10" s="18" t="s">
        <v>19715</v>
      </c>
      <c r="I10" s="80"/>
      <c r="J10" s="18" t="s">
        <v>32</v>
      </c>
      <c r="K10" s="19">
        <v>30</v>
      </c>
      <c r="L10" s="19"/>
      <c r="M10" s="20" t="s">
        <v>34</v>
      </c>
      <c r="N10" s="20" t="s">
        <v>34</v>
      </c>
      <c r="O10" s="18" t="s">
        <v>60</v>
      </c>
      <c r="P10" s="18"/>
      <c r="Q10" s="18"/>
      <c r="R10" s="18"/>
      <c r="S10" s="18"/>
      <c r="T10" s="18"/>
      <c r="U10" s="18"/>
      <c r="V10" s="18"/>
      <c r="W10" s="34"/>
    </row>
    <row r="11" spans="1:23" x14ac:dyDescent="0.2">
      <c r="A11" s="497"/>
      <c r="B11" s="499"/>
      <c r="C11" s="501"/>
      <c r="D11" s="501"/>
      <c r="E11" s="503"/>
      <c r="F11" s="17">
        <v>10</v>
      </c>
      <c r="G11" s="18" t="s">
        <v>19716</v>
      </c>
      <c r="H11" s="18" t="s">
        <v>19717</v>
      </c>
      <c r="I11" s="80"/>
      <c r="J11" s="18" t="s">
        <v>9340</v>
      </c>
      <c r="K11" s="19">
        <v>4</v>
      </c>
      <c r="L11" s="19"/>
      <c r="M11" s="20" t="s">
        <v>34</v>
      </c>
      <c r="N11" s="20" t="s">
        <v>34</v>
      </c>
      <c r="O11" s="18" t="s">
        <v>60</v>
      </c>
      <c r="P11" s="18"/>
      <c r="Q11" s="18"/>
      <c r="R11" s="18"/>
      <c r="S11" s="18"/>
      <c r="T11" s="18"/>
      <c r="U11" s="18"/>
      <c r="V11" s="18"/>
      <c r="W11" s="34"/>
    </row>
    <row r="12" spans="1:23" x14ac:dyDescent="0.2">
      <c r="A12" s="497"/>
      <c r="B12" s="499"/>
      <c r="C12" s="501"/>
      <c r="D12" s="501"/>
      <c r="E12" s="503"/>
      <c r="F12" s="17">
        <v>11</v>
      </c>
      <c r="G12" s="18" t="s">
        <v>19718</v>
      </c>
      <c r="H12" s="18" t="s">
        <v>19719</v>
      </c>
      <c r="I12" s="80"/>
      <c r="J12" s="18" t="s">
        <v>32</v>
      </c>
      <c r="K12" s="19">
        <v>1</v>
      </c>
      <c r="L12" s="19"/>
      <c r="M12" s="20" t="s">
        <v>34</v>
      </c>
      <c r="N12" s="20" t="s">
        <v>34</v>
      </c>
      <c r="O12" s="18" t="s">
        <v>235</v>
      </c>
      <c r="P12" s="18"/>
      <c r="Q12" s="18"/>
      <c r="R12" s="18"/>
      <c r="S12" s="18"/>
      <c r="T12" s="18"/>
      <c r="U12" s="18"/>
      <c r="V12" s="18"/>
      <c r="W12" s="34"/>
    </row>
    <row r="13" spans="1:23" x14ac:dyDescent="0.2">
      <c r="A13" s="497"/>
      <c r="B13" s="499"/>
      <c r="C13" s="501"/>
      <c r="D13" s="501"/>
      <c r="E13" s="503"/>
      <c r="F13" s="17">
        <v>12</v>
      </c>
      <c r="G13" s="18" t="s">
        <v>19720</v>
      </c>
      <c r="H13" s="18" t="s">
        <v>19721</v>
      </c>
      <c r="I13" s="80"/>
      <c r="J13" s="18" t="s">
        <v>9340</v>
      </c>
      <c r="K13" s="19">
        <v>5</v>
      </c>
      <c r="L13" s="19"/>
      <c r="M13" s="20" t="s">
        <v>34</v>
      </c>
      <c r="N13" s="20" t="s">
        <v>34</v>
      </c>
      <c r="O13" s="18" t="s">
        <v>124</v>
      </c>
      <c r="P13" s="18"/>
      <c r="Q13" s="18"/>
      <c r="R13" s="18"/>
      <c r="S13" s="18"/>
      <c r="T13" s="18"/>
      <c r="U13" s="18"/>
      <c r="V13" s="18"/>
      <c r="W13" s="34"/>
    </row>
    <row r="14" spans="1:23" x14ac:dyDescent="0.2">
      <c r="A14" s="497"/>
      <c r="B14" s="499"/>
      <c r="C14" s="501"/>
      <c r="D14" s="501"/>
      <c r="E14" s="503"/>
      <c r="F14" s="17">
        <v>13</v>
      </c>
      <c r="G14" s="18" t="s">
        <v>19722</v>
      </c>
      <c r="H14" s="18" t="s">
        <v>19723</v>
      </c>
      <c r="I14" s="80"/>
      <c r="J14" s="18" t="s">
        <v>9340</v>
      </c>
      <c r="K14" s="19">
        <v>5</v>
      </c>
      <c r="L14" s="19"/>
      <c r="M14" s="20" t="s">
        <v>34</v>
      </c>
      <c r="N14" s="20" t="s">
        <v>34</v>
      </c>
      <c r="O14" s="18" t="s">
        <v>1718</v>
      </c>
      <c r="P14" s="18"/>
      <c r="Q14" s="18"/>
      <c r="R14" s="18"/>
      <c r="S14" s="18"/>
      <c r="T14" s="18"/>
      <c r="U14" s="18"/>
      <c r="V14" s="18"/>
      <c r="W14" s="34"/>
    </row>
    <row r="15" spans="1:23" x14ac:dyDescent="0.2">
      <c r="A15" s="497"/>
      <c r="B15" s="499"/>
      <c r="C15" s="501"/>
      <c r="D15" s="501"/>
      <c r="E15" s="503"/>
      <c r="F15" s="17">
        <v>14</v>
      </c>
      <c r="G15" s="18" t="s">
        <v>19724</v>
      </c>
      <c r="H15" s="18" t="s">
        <v>19725</v>
      </c>
      <c r="I15" s="80"/>
      <c r="J15" s="18" t="s">
        <v>9340</v>
      </c>
      <c r="K15" s="19">
        <v>5</v>
      </c>
      <c r="L15" s="19"/>
      <c r="M15" s="20" t="s">
        <v>34</v>
      </c>
      <c r="N15" s="20" t="s">
        <v>34</v>
      </c>
      <c r="O15" s="18" t="s">
        <v>124</v>
      </c>
      <c r="P15" s="18"/>
      <c r="Q15" s="18"/>
      <c r="R15" s="18"/>
      <c r="S15" s="18"/>
      <c r="T15" s="18"/>
      <c r="U15" s="18"/>
      <c r="V15" s="18"/>
      <c r="W15" s="34"/>
    </row>
    <row r="16" spans="1:23" x14ac:dyDescent="0.2">
      <c r="A16" s="497"/>
      <c r="B16" s="499"/>
      <c r="C16" s="501"/>
      <c r="D16" s="501"/>
      <c r="E16" s="503"/>
      <c r="F16" s="17">
        <v>15</v>
      </c>
      <c r="G16" s="18" t="s">
        <v>19726</v>
      </c>
      <c r="H16" s="18" t="s">
        <v>19727</v>
      </c>
      <c r="I16" s="80"/>
      <c r="J16" s="18" t="s">
        <v>9340</v>
      </c>
      <c r="K16" s="19">
        <v>6</v>
      </c>
      <c r="L16" s="19"/>
      <c r="M16" s="20" t="s">
        <v>34</v>
      </c>
      <c r="N16" s="20" t="s">
        <v>34</v>
      </c>
      <c r="O16" s="18" t="s">
        <v>1082</v>
      </c>
      <c r="P16" s="18"/>
      <c r="Q16" s="18"/>
      <c r="R16" s="18"/>
      <c r="S16" s="18"/>
      <c r="T16" s="18"/>
      <c r="U16" s="18"/>
      <c r="V16" s="18"/>
      <c r="W16" s="34"/>
    </row>
    <row r="17" spans="1:23" x14ac:dyDescent="0.2">
      <c r="A17" s="497"/>
      <c r="B17" s="499"/>
      <c r="C17" s="501"/>
      <c r="D17" s="501"/>
      <c r="E17" s="503"/>
      <c r="F17" s="17">
        <v>16</v>
      </c>
      <c r="G17" s="18" t="s">
        <v>19728</v>
      </c>
      <c r="H17" s="18" t="s">
        <v>19729</v>
      </c>
      <c r="I17" s="80"/>
      <c r="J17" s="18" t="s">
        <v>9340</v>
      </c>
      <c r="K17" s="19">
        <v>1</v>
      </c>
      <c r="L17" s="19"/>
      <c r="M17" s="20" t="s">
        <v>34</v>
      </c>
      <c r="N17" s="20" t="s">
        <v>34</v>
      </c>
      <c r="O17" s="18" t="s">
        <v>1308</v>
      </c>
      <c r="P17" s="18"/>
      <c r="Q17" s="18"/>
      <c r="R17" s="18"/>
      <c r="S17" s="18"/>
      <c r="T17" s="18"/>
      <c r="U17" s="18"/>
      <c r="V17" s="18"/>
      <c r="W17" s="34"/>
    </row>
    <row r="18" spans="1:23" x14ac:dyDescent="0.2">
      <c r="A18" s="497"/>
      <c r="B18" s="499"/>
      <c r="C18" s="501"/>
      <c r="D18" s="501"/>
      <c r="E18" s="503"/>
      <c r="F18" s="17">
        <v>17</v>
      </c>
      <c r="G18" s="18" t="s">
        <v>19730</v>
      </c>
      <c r="H18" s="18" t="s">
        <v>19731</v>
      </c>
      <c r="I18" s="80"/>
      <c r="J18" s="18" t="s">
        <v>9340</v>
      </c>
      <c r="K18" s="19">
        <v>1</v>
      </c>
      <c r="L18" s="19"/>
      <c r="M18" s="20" t="s">
        <v>34</v>
      </c>
      <c r="N18" s="20" t="s">
        <v>34</v>
      </c>
      <c r="O18" s="18" t="s">
        <v>1313</v>
      </c>
      <c r="P18" s="18"/>
      <c r="Q18" s="18"/>
      <c r="R18" s="18"/>
      <c r="S18" s="18"/>
      <c r="T18" s="18"/>
      <c r="U18" s="18"/>
      <c r="V18" s="18"/>
      <c r="W18" s="34"/>
    </row>
    <row r="19" spans="1:23" x14ac:dyDescent="0.2">
      <c r="A19" s="497"/>
      <c r="B19" s="499"/>
      <c r="C19" s="501"/>
      <c r="D19" s="501"/>
      <c r="E19" s="503"/>
      <c r="F19" s="17">
        <v>18</v>
      </c>
      <c r="G19" s="18" t="s">
        <v>19732</v>
      </c>
      <c r="H19" s="18" t="s">
        <v>19733</v>
      </c>
      <c r="I19" s="80"/>
      <c r="J19" s="18" t="s">
        <v>9340</v>
      </c>
      <c r="K19" s="19">
        <v>2</v>
      </c>
      <c r="L19" s="19"/>
      <c r="M19" s="20" t="s">
        <v>34</v>
      </c>
      <c r="N19" s="20" t="s">
        <v>34</v>
      </c>
      <c r="O19" s="18" t="s">
        <v>60</v>
      </c>
      <c r="P19" s="18"/>
      <c r="Q19" s="18"/>
      <c r="R19" s="18"/>
      <c r="S19" s="18"/>
      <c r="T19" s="18"/>
      <c r="U19" s="18"/>
      <c r="V19" s="18"/>
      <c r="W19" s="34"/>
    </row>
    <row r="20" spans="1:23" x14ac:dyDescent="0.2">
      <c r="A20" s="497"/>
      <c r="B20" s="499"/>
      <c r="C20" s="501"/>
      <c r="D20" s="501"/>
      <c r="E20" s="503"/>
      <c r="F20" s="17">
        <v>19</v>
      </c>
      <c r="G20" s="18" t="s">
        <v>6842</v>
      </c>
      <c r="H20" s="18" t="s">
        <v>19734</v>
      </c>
      <c r="I20" s="80"/>
      <c r="J20" s="18" t="s">
        <v>9340</v>
      </c>
      <c r="K20" s="19">
        <v>6</v>
      </c>
      <c r="L20" s="19"/>
      <c r="M20" s="20" t="s">
        <v>34</v>
      </c>
      <c r="N20" s="20" t="s">
        <v>34</v>
      </c>
      <c r="O20" s="18" t="s">
        <v>1316</v>
      </c>
      <c r="P20" s="18"/>
      <c r="Q20" s="18"/>
      <c r="R20" s="18"/>
      <c r="S20" s="18"/>
      <c r="T20" s="18"/>
      <c r="U20" s="18"/>
      <c r="V20" s="18"/>
      <c r="W20" s="34"/>
    </row>
    <row r="21" spans="1:23" x14ac:dyDescent="0.2">
      <c r="A21" s="497"/>
      <c r="B21" s="499"/>
      <c r="C21" s="501"/>
      <c r="D21" s="501"/>
      <c r="E21" s="503"/>
      <c r="F21" s="17">
        <v>20</v>
      </c>
      <c r="G21" s="18" t="s">
        <v>19735</v>
      </c>
      <c r="H21" s="18" t="s">
        <v>19736</v>
      </c>
      <c r="I21" s="80"/>
      <c r="J21" s="18" t="s">
        <v>9340</v>
      </c>
      <c r="K21" s="19">
        <v>4</v>
      </c>
      <c r="L21" s="19"/>
      <c r="M21" s="20" t="s">
        <v>34</v>
      </c>
      <c r="N21" s="20" t="s">
        <v>34</v>
      </c>
      <c r="O21" s="18" t="s">
        <v>1319</v>
      </c>
      <c r="P21" s="18"/>
      <c r="Q21" s="18"/>
      <c r="R21" s="18"/>
      <c r="S21" s="18"/>
      <c r="T21" s="18"/>
      <c r="U21" s="18"/>
      <c r="V21" s="18"/>
      <c r="W21" s="34"/>
    </row>
    <row r="22" spans="1:23" x14ac:dyDescent="0.2">
      <c r="A22" s="497"/>
      <c r="B22" s="499"/>
      <c r="C22" s="501"/>
      <c r="D22" s="501"/>
      <c r="E22" s="503"/>
      <c r="F22" s="17">
        <v>21</v>
      </c>
      <c r="G22" s="18" t="s">
        <v>19737</v>
      </c>
      <c r="H22" s="18" t="s">
        <v>19738</v>
      </c>
      <c r="I22" s="80"/>
      <c r="J22" s="18" t="s">
        <v>32</v>
      </c>
      <c r="K22" s="19">
        <v>1</v>
      </c>
      <c r="L22" s="19"/>
      <c r="M22" s="20" t="s">
        <v>34</v>
      </c>
      <c r="N22" s="20" t="s">
        <v>34</v>
      </c>
      <c r="O22" s="18" t="s">
        <v>1322</v>
      </c>
      <c r="P22" s="18"/>
      <c r="Q22" s="18"/>
      <c r="R22" s="18"/>
      <c r="S22" s="18"/>
      <c r="T22" s="18"/>
      <c r="U22" s="18"/>
      <c r="V22" s="18"/>
      <c r="W22" s="34"/>
    </row>
    <row r="23" spans="1:23" x14ac:dyDescent="0.2">
      <c r="A23" s="497"/>
      <c r="B23" s="499"/>
      <c r="C23" s="501"/>
      <c r="D23" s="501"/>
      <c r="E23" s="503"/>
      <c r="F23" s="17">
        <v>22</v>
      </c>
      <c r="G23" s="18" t="s">
        <v>19739</v>
      </c>
      <c r="H23" s="18" t="s">
        <v>19740</v>
      </c>
      <c r="I23" s="80"/>
      <c r="J23" s="18" t="s">
        <v>9340</v>
      </c>
      <c r="K23" s="19">
        <v>6</v>
      </c>
      <c r="L23" s="19"/>
      <c r="M23" s="20" t="s">
        <v>34</v>
      </c>
      <c r="N23" s="20" t="s">
        <v>34</v>
      </c>
      <c r="O23" s="18" t="s">
        <v>1331</v>
      </c>
      <c r="P23" s="18"/>
      <c r="Q23" s="18"/>
      <c r="R23" s="18"/>
      <c r="S23" s="18"/>
      <c r="T23" s="18"/>
      <c r="U23" s="18"/>
      <c r="V23" s="18"/>
      <c r="W23" s="34"/>
    </row>
    <row r="24" spans="1:23" x14ac:dyDescent="0.2">
      <c r="A24" s="497"/>
      <c r="B24" s="499"/>
      <c r="C24" s="501"/>
      <c r="D24" s="501"/>
      <c r="E24" s="503"/>
      <c r="F24" s="17">
        <v>23</v>
      </c>
      <c r="G24" s="18" t="s">
        <v>19741</v>
      </c>
      <c r="H24" s="18" t="s">
        <v>19742</v>
      </c>
      <c r="I24" s="80"/>
      <c r="J24" s="18" t="s">
        <v>9340</v>
      </c>
      <c r="K24" s="19">
        <v>2</v>
      </c>
      <c r="L24" s="19"/>
      <c r="M24" s="20" t="s">
        <v>34</v>
      </c>
      <c r="N24" s="20" t="s">
        <v>34</v>
      </c>
      <c r="O24" s="18" t="s">
        <v>1364</v>
      </c>
      <c r="P24" s="18"/>
      <c r="Q24" s="18"/>
      <c r="R24" s="18"/>
      <c r="S24" s="18"/>
      <c r="T24" s="18"/>
      <c r="U24" s="18"/>
      <c r="V24" s="18"/>
      <c r="W24" s="34"/>
    </row>
    <row r="25" spans="1:23" x14ac:dyDescent="0.2">
      <c r="A25" s="497"/>
      <c r="B25" s="499"/>
      <c r="C25" s="501"/>
      <c r="D25" s="501"/>
      <c r="E25" s="503"/>
      <c r="F25" s="17">
        <v>24</v>
      </c>
      <c r="G25" s="18" t="s">
        <v>19743</v>
      </c>
      <c r="H25" s="18" t="s">
        <v>19744</v>
      </c>
      <c r="I25" s="80"/>
      <c r="J25" s="18" t="s">
        <v>9340</v>
      </c>
      <c r="K25" s="19">
        <v>7</v>
      </c>
      <c r="L25" s="19"/>
      <c r="M25" s="20" t="s">
        <v>34</v>
      </c>
      <c r="N25" s="20" t="s">
        <v>34</v>
      </c>
      <c r="O25" s="18" t="s">
        <v>1082</v>
      </c>
      <c r="P25" s="18"/>
      <c r="Q25" s="18"/>
      <c r="R25" s="18"/>
      <c r="S25" s="18"/>
      <c r="T25" s="18"/>
      <c r="U25" s="18"/>
      <c r="V25" s="18"/>
      <c r="W25" s="34"/>
    </row>
    <row r="26" spans="1:23" x14ac:dyDescent="0.2">
      <c r="A26" s="497"/>
      <c r="B26" s="499"/>
      <c r="C26" s="501"/>
      <c r="D26" s="501"/>
      <c r="E26" s="503"/>
      <c r="F26" s="17">
        <v>25</v>
      </c>
      <c r="G26" s="18" t="s">
        <v>19743</v>
      </c>
      <c r="H26" s="18" t="s">
        <v>19745</v>
      </c>
      <c r="I26" s="80"/>
      <c r="J26" s="18" t="s">
        <v>9340</v>
      </c>
      <c r="K26" s="19">
        <v>7</v>
      </c>
      <c r="L26" s="19"/>
      <c r="M26" s="20" t="s">
        <v>34</v>
      </c>
      <c r="N26" s="20" t="s">
        <v>34</v>
      </c>
      <c r="O26" s="18" t="s">
        <v>177</v>
      </c>
      <c r="P26" s="18"/>
      <c r="Q26" s="18"/>
      <c r="R26" s="18"/>
      <c r="S26" s="18"/>
      <c r="T26" s="18"/>
      <c r="U26" s="18"/>
      <c r="V26" s="18"/>
      <c r="W26" s="34"/>
    </row>
    <row r="27" spans="1:23" x14ac:dyDescent="0.2">
      <c r="A27" s="497"/>
      <c r="B27" s="499"/>
      <c r="C27" s="501"/>
      <c r="D27" s="501"/>
      <c r="E27" s="503"/>
      <c r="F27" s="17">
        <v>26</v>
      </c>
      <c r="G27" s="18" t="s">
        <v>19746</v>
      </c>
      <c r="H27" s="18" t="s">
        <v>19747</v>
      </c>
      <c r="I27" s="80"/>
      <c r="J27" s="18" t="s">
        <v>9340</v>
      </c>
      <c r="K27" s="19">
        <v>7</v>
      </c>
      <c r="L27" s="19"/>
      <c r="M27" s="20" t="s">
        <v>34</v>
      </c>
      <c r="N27" s="20" t="s">
        <v>34</v>
      </c>
      <c r="O27" s="18" t="s">
        <v>177</v>
      </c>
      <c r="P27" s="18"/>
      <c r="Q27" s="18"/>
      <c r="R27" s="18"/>
      <c r="S27" s="18"/>
      <c r="T27" s="18"/>
      <c r="U27" s="18"/>
      <c r="V27" s="18"/>
      <c r="W27" s="34"/>
    </row>
    <row r="28" spans="1:23" x14ac:dyDescent="0.2">
      <c r="A28" s="497"/>
      <c r="B28" s="499"/>
      <c r="C28" s="501"/>
      <c r="D28" s="501"/>
      <c r="E28" s="503"/>
      <c r="F28" s="17">
        <v>27</v>
      </c>
      <c r="G28" s="18" t="s">
        <v>19748</v>
      </c>
      <c r="H28" s="18" t="s">
        <v>19749</v>
      </c>
      <c r="I28" s="80"/>
      <c r="J28" s="18" t="s">
        <v>9340</v>
      </c>
      <c r="K28" s="19">
        <v>7</v>
      </c>
      <c r="L28" s="19"/>
      <c r="M28" s="20" t="s">
        <v>34</v>
      </c>
      <c r="N28" s="20" t="s">
        <v>34</v>
      </c>
      <c r="O28" s="18" t="s">
        <v>1308</v>
      </c>
      <c r="P28" s="18"/>
      <c r="Q28" s="18"/>
      <c r="R28" s="18"/>
      <c r="S28" s="18"/>
      <c r="T28" s="18"/>
      <c r="U28" s="18"/>
      <c r="V28" s="18"/>
      <c r="W28" s="34"/>
    </row>
    <row r="29" spans="1:23" x14ac:dyDescent="0.2">
      <c r="A29" s="497"/>
      <c r="B29" s="499"/>
      <c r="C29" s="501"/>
      <c r="D29" s="501"/>
      <c r="E29" s="503"/>
      <c r="F29" s="17">
        <v>28</v>
      </c>
      <c r="G29" s="18" t="s">
        <v>19750</v>
      </c>
      <c r="H29" s="18" t="s">
        <v>19751</v>
      </c>
      <c r="I29" s="80"/>
      <c r="J29" s="18" t="s">
        <v>9340</v>
      </c>
      <c r="K29" s="19">
        <v>7</v>
      </c>
      <c r="L29" s="19"/>
      <c r="M29" s="20" t="s">
        <v>34</v>
      </c>
      <c r="N29" s="20" t="s">
        <v>34</v>
      </c>
      <c r="O29" s="18" t="s">
        <v>1319</v>
      </c>
      <c r="P29" s="18"/>
      <c r="Q29" s="18"/>
      <c r="R29" s="18"/>
      <c r="S29" s="18"/>
      <c r="T29" s="18"/>
      <c r="U29" s="18"/>
      <c r="V29" s="18"/>
      <c r="W29" s="34"/>
    </row>
    <row r="30" spans="1:23" x14ac:dyDescent="0.2">
      <c r="A30" s="497"/>
      <c r="B30" s="499"/>
      <c r="C30" s="501"/>
      <c r="D30" s="501"/>
      <c r="E30" s="503"/>
      <c r="F30" s="17">
        <v>29</v>
      </c>
      <c r="G30" s="18" t="s">
        <v>19752</v>
      </c>
      <c r="H30" s="18" t="s">
        <v>19753</v>
      </c>
      <c r="I30" s="80"/>
      <c r="J30" s="18" t="s">
        <v>9340</v>
      </c>
      <c r="K30" s="19">
        <v>2</v>
      </c>
      <c r="L30" s="19"/>
      <c r="M30" s="20" t="s">
        <v>34</v>
      </c>
      <c r="N30" s="20" t="s">
        <v>34</v>
      </c>
      <c r="O30" s="18" t="s">
        <v>1319</v>
      </c>
      <c r="P30" s="18"/>
      <c r="Q30" s="18"/>
      <c r="R30" s="18"/>
      <c r="S30" s="18"/>
      <c r="T30" s="18"/>
      <c r="U30" s="18"/>
      <c r="V30" s="18"/>
      <c r="W30" s="34"/>
    </row>
    <row r="31" spans="1:23" x14ac:dyDescent="0.2">
      <c r="A31" s="497"/>
      <c r="B31" s="499"/>
      <c r="C31" s="501"/>
      <c r="D31" s="501"/>
      <c r="E31" s="503"/>
      <c r="F31" s="17">
        <v>30</v>
      </c>
      <c r="G31" s="18" t="s">
        <v>19754</v>
      </c>
      <c r="H31" s="18" t="s">
        <v>19755</v>
      </c>
      <c r="I31" s="80"/>
      <c r="J31" s="18" t="s">
        <v>9340</v>
      </c>
      <c r="K31" s="19">
        <v>2</v>
      </c>
      <c r="L31" s="19"/>
      <c r="M31" s="20" t="s">
        <v>34</v>
      </c>
      <c r="N31" s="20" t="s">
        <v>34</v>
      </c>
      <c r="O31" s="18" t="s">
        <v>1483</v>
      </c>
      <c r="P31" s="18"/>
      <c r="Q31" s="18"/>
      <c r="R31" s="18"/>
      <c r="S31" s="18"/>
      <c r="T31" s="18"/>
      <c r="U31" s="18"/>
      <c r="V31" s="18"/>
      <c r="W31" s="34"/>
    </row>
    <row r="32" spans="1:23" x14ac:dyDescent="0.2">
      <c r="A32" s="497"/>
      <c r="B32" s="499"/>
      <c r="C32" s="501"/>
      <c r="D32" s="501"/>
      <c r="E32" s="503"/>
      <c r="F32" s="17">
        <v>31</v>
      </c>
      <c r="G32" s="18" t="s">
        <v>19754</v>
      </c>
      <c r="H32" s="18" t="s">
        <v>19756</v>
      </c>
      <c r="I32" s="80"/>
      <c r="J32" s="18" t="s">
        <v>9340</v>
      </c>
      <c r="K32" s="19">
        <v>2</v>
      </c>
      <c r="L32" s="19"/>
      <c r="M32" s="20" t="s">
        <v>34</v>
      </c>
      <c r="N32" s="20" t="s">
        <v>34</v>
      </c>
      <c r="O32" s="18" t="s">
        <v>1493</v>
      </c>
      <c r="P32" s="18"/>
      <c r="Q32" s="18"/>
      <c r="R32" s="18"/>
      <c r="S32" s="18"/>
      <c r="T32" s="18"/>
      <c r="U32" s="18"/>
      <c r="V32" s="18"/>
      <c r="W32" s="34"/>
    </row>
    <row r="33" spans="1:23" x14ac:dyDescent="0.2">
      <c r="A33" s="497"/>
      <c r="B33" s="499"/>
      <c r="C33" s="501"/>
      <c r="D33" s="501"/>
      <c r="E33" s="503"/>
      <c r="F33" s="17">
        <v>32</v>
      </c>
      <c r="G33" s="18" t="s">
        <v>19757</v>
      </c>
      <c r="H33" s="18" t="s">
        <v>19758</v>
      </c>
      <c r="I33" s="80"/>
      <c r="J33" s="18" t="s">
        <v>9340</v>
      </c>
      <c r="K33" s="19">
        <v>7</v>
      </c>
      <c r="L33" s="19"/>
      <c r="M33" s="20" t="s">
        <v>34</v>
      </c>
      <c r="N33" s="20" t="s">
        <v>34</v>
      </c>
      <c r="O33" s="18" t="s">
        <v>2633</v>
      </c>
      <c r="P33" s="18"/>
      <c r="Q33" s="18"/>
      <c r="R33" s="18"/>
      <c r="S33" s="18"/>
      <c r="T33" s="18"/>
      <c r="U33" s="18"/>
      <c r="V33" s="18"/>
      <c r="W33" s="34"/>
    </row>
    <row r="34" spans="1:23" x14ac:dyDescent="0.2">
      <c r="A34" s="497"/>
      <c r="B34" s="499"/>
      <c r="C34" s="501"/>
      <c r="D34" s="501"/>
      <c r="E34" s="503"/>
      <c r="F34" s="17">
        <v>33</v>
      </c>
      <c r="G34" s="18" t="s">
        <v>19759</v>
      </c>
      <c r="H34" s="18" t="s">
        <v>19760</v>
      </c>
      <c r="I34" s="80"/>
      <c r="J34" s="18" t="s">
        <v>9340</v>
      </c>
      <c r="K34" s="19">
        <v>7</v>
      </c>
      <c r="L34" s="19"/>
      <c r="M34" s="20" t="s">
        <v>34</v>
      </c>
      <c r="N34" s="20" t="s">
        <v>34</v>
      </c>
      <c r="O34" s="18" t="s">
        <v>2633</v>
      </c>
      <c r="P34" s="18"/>
      <c r="Q34" s="18"/>
      <c r="R34" s="18"/>
      <c r="S34" s="18"/>
      <c r="T34" s="18"/>
      <c r="U34" s="18"/>
      <c r="V34" s="18"/>
      <c r="W34" s="34"/>
    </row>
    <row r="35" spans="1:23" x14ac:dyDescent="0.2">
      <c r="A35" s="497"/>
      <c r="B35" s="499"/>
      <c r="C35" s="501"/>
      <c r="D35" s="501"/>
      <c r="E35" s="503"/>
      <c r="F35" s="17">
        <v>34</v>
      </c>
      <c r="G35" s="18" t="s">
        <v>19761</v>
      </c>
      <c r="H35" s="18" t="s">
        <v>19762</v>
      </c>
      <c r="I35" s="80"/>
      <c r="J35" s="18" t="s">
        <v>9340</v>
      </c>
      <c r="K35" s="19">
        <v>2</v>
      </c>
      <c r="L35" s="19"/>
      <c r="M35" s="20" t="s">
        <v>34</v>
      </c>
      <c r="N35" s="20" t="s">
        <v>34</v>
      </c>
      <c r="O35" s="18" t="s">
        <v>124</v>
      </c>
      <c r="P35" s="18"/>
      <c r="Q35" s="18"/>
      <c r="R35" s="18"/>
      <c r="S35" s="18"/>
      <c r="T35" s="18"/>
      <c r="U35" s="18"/>
      <c r="V35" s="18"/>
      <c r="W35" s="34"/>
    </row>
    <row r="36" spans="1:23" x14ac:dyDescent="0.2">
      <c r="A36" s="497"/>
      <c r="B36" s="499"/>
      <c r="C36" s="501"/>
      <c r="D36" s="501"/>
      <c r="E36" s="503"/>
      <c r="F36" s="17">
        <v>35</v>
      </c>
      <c r="G36" s="18" t="s">
        <v>19601</v>
      </c>
      <c r="H36" s="18" t="s">
        <v>19763</v>
      </c>
      <c r="I36" s="80"/>
      <c r="J36" s="18" t="s">
        <v>9340</v>
      </c>
      <c r="K36" s="19">
        <v>7</v>
      </c>
      <c r="L36" s="19"/>
      <c r="M36" s="20" t="s">
        <v>34</v>
      </c>
      <c r="N36" s="20" t="s">
        <v>34</v>
      </c>
      <c r="O36" s="18" t="s">
        <v>1055</v>
      </c>
      <c r="P36" s="18"/>
      <c r="Q36" s="18"/>
      <c r="R36" s="18"/>
      <c r="S36" s="18"/>
      <c r="T36" s="18"/>
      <c r="U36" s="18"/>
      <c r="V36" s="18"/>
      <c r="W36" s="34"/>
    </row>
    <row r="37" spans="1:23" x14ac:dyDescent="0.2">
      <c r="A37" s="497"/>
      <c r="B37" s="499"/>
      <c r="C37" s="501"/>
      <c r="D37" s="501"/>
      <c r="E37" s="503"/>
      <c r="F37" s="17">
        <v>36</v>
      </c>
      <c r="G37" s="18" t="s">
        <v>19764</v>
      </c>
      <c r="H37" s="18" t="s">
        <v>19765</v>
      </c>
      <c r="I37" s="80"/>
      <c r="J37" s="18" t="s">
        <v>9340</v>
      </c>
      <c r="K37" s="19">
        <v>7</v>
      </c>
      <c r="L37" s="19"/>
      <c r="M37" s="20" t="s">
        <v>34</v>
      </c>
      <c r="N37" s="20" t="s">
        <v>34</v>
      </c>
      <c r="O37" s="18" t="s">
        <v>1055</v>
      </c>
      <c r="P37" s="18"/>
      <c r="Q37" s="18"/>
      <c r="R37" s="18"/>
      <c r="S37" s="18"/>
      <c r="T37" s="18"/>
      <c r="U37" s="18"/>
      <c r="V37" s="18"/>
      <c r="W37" s="34"/>
    </row>
    <row r="38" spans="1:23" x14ac:dyDescent="0.2">
      <c r="A38" s="497"/>
      <c r="B38" s="499"/>
      <c r="C38" s="501"/>
      <c r="D38" s="501"/>
      <c r="E38" s="503"/>
      <c r="F38" s="17">
        <v>37</v>
      </c>
      <c r="G38" s="18" t="s">
        <v>19766</v>
      </c>
      <c r="H38" s="18" t="s">
        <v>19767</v>
      </c>
      <c r="I38" s="80"/>
      <c r="J38" s="18" t="s">
        <v>9340</v>
      </c>
      <c r="K38" s="19">
        <v>7</v>
      </c>
      <c r="L38" s="19"/>
      <c r="M38" s="20" t="s">
        <v>34</v>
      </c>
      <c r="N38" s="20" t="s">
        <v>34</v>
      </c>
      <c r="O38" s="18" t="s">
        <v>1055</v>
      </c>
      <c r="P38" s="18"/>
      <c r="Q38" s="18"/>
      <c r="R38" s="18"/>
      <c r="S38" s="18"/>
      <c r="T38" s="18"/>
      <c r="U38" s="18"/>
      <c r="V38" s="18"/>
      <c r="W38" s="34"/>
    </row>
    <row r="39" spans="1:23" x14ac:dyDescent="0.2">
      <c r="A39" s="497"/>
      <c r="B39" s="499"/>
      <c r="C39" s="501"/>
      <c r="D39" s="501"/>
      <c r="E39" s="503"/>
      <c r="F39" s="17">
        <v>38</v>
      </c>
      <c r="G39" s="18" t="s">
        <v>19768</v>
      </c>
      <c r="H39" s="18" t="s">
        <v>19769</v>
      </c>
      <c r="I39" s="80"/>
      <c r="J39" s="18" t="s">
        <v>9340</v>
      </c>
      <c r="K39" s="19">
        <v>7</v>
      </c>
      <c r="L39" s="19"/>
      <c r="M39" s="20" t="s">
        <v>34</v>
      </c>
      <c r="N39" s="20" t="s">
        <v>34</v>
      </c>
      <c r="O39" s="18" t="s">
        <v>235</v>
      </c>
      <c r="P39" s="18"/>
      <c r="Q39" s="18"/>
      <c r="R39" s="18"/>
      <c r="S39" s="18"/>
      <c r="T39" s="18"/>
      <c r="U39" s="18"/>
      <c r="V39" s="18"/>
      <c r="W39" s="34"/>
    </row>
    <row r="40" spans="1:23" x14ac:dyDescent="0.2">
      <c r="A40" s="497"/>
      <c r="B40" s="499"/>
      <c r="C40" s="501"/>
      <c r="D40" s="501"/>
      <c r="E40" s="503"/>
      <c r="F40" s="17">
        <v>39</v>
      </c>
      <c r="G40" s="18" t="s">
        <v>7078</v>
      </c>
      <c r="H40" s="18" t="s">
        <v>19770</v>
      </c>
      <c r="I40" s="80"/>
      <c r="J40" s="18" t="s">
        <v>9411</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40</v>
      </c>
      <c r="G41" s="18" t="s">
        <v>13350</v>
      </c>
      <c r="H41" s="18" t="s">
        <v>19771</v>
      </c>
      <c r="I41" s="80"/>
      <c r="J41" s="18" t="s">
        <v>9411</v>
      </c>
      <c r="K41" s="19"/>
      <c r="L41" s="19"/>
      <c r="M41" s="20" t="s">
        <v>34</v>
      </c>
      <c r="N41" s="20" t="s">
        <v>34</v>
      </c>
      <c r="O41" s="18" t="s">
        <v>511</v>
      </c>
      <c r="P41" s="18"/>
      <c r="Q41" s="18"/>
      <c r="R41" s="18"/>
      <c r="S41" s="18"/>
      <c r="T41" s="18"/>
      <c r="U41" s="18"/>
      <c r="V41" s="18"/>
      <c r="W41" s="34"/>
    </row>
    <row r="42" spans="1:23" x14ac:dyDescent="0.2">
      <c r="A42" s="496" t="s">
        <v>19772</v>
      </c>
      <c r="B42" s="498" t="s">
        <v>19773</v>
      </c>
      <c r="C42" s="500"/>
      <c r="D42" s="500"/>
      <c r="E42" s="502">
        <v>16777215</v>
      </c>
      <c r="F42" s="27">
        <v>1</v>
      </c>
      <c r="G42" s="28" t="s">
        <v>19705</v>
      </c>
      <c r="H42" s="28" t="s">
        <v>19774</v>
      </c>
      <c r="I42" s="79"/>
      <c r="J42" s="28" t="s">
        <v>32</v>
      </c>
      <c r="K42" s="29">
        <v>6</v>
      </c>
      <c r="L42" s="29"/>
      <c r="M42" s="30" t="s">
        <v>33</v>
      </c>
      <c r="N42" s="30" t="s">
        <v>33</v>
      </c>
      <c r="O42" s="28" t="s">
        <v>522</v>
      </c>
      <c r="P42" s="28"/>
      <c r="Q42" s="28"/>
      <c r="R42" s="28"/>
      <c r="S42" s="28"/>
      <c r="T42" s="28"/>
      <c r="U42" s="28"/>
      <c r="V42" s="28"/>
      <c r="W42" s="33"/>
    </row>
    <row r="43" spans="1:23" x14ac:dyDescent="0.2">
      <c r="A43" s="497"/>
      <c r="B43" s="499"/>
      <c r="C43" s="501"/>
      <c r="D43" s="501"/>
      <c r="E43" s="503"/>
      <c r="F43" s="17">
        <v>2</v>
      </c>
      <c r="G43" s="18" t="s">
        <v>206</v>
      </c>
      <c r="H43" s="18" t="s">
        <v>19775</v>
      </c>
      <c r="I43" s="80"/>
      <c r="J43" s="18" t="s">
        <v>32</v>
      </c>
      <c r="K43" s="19">
        <v>4</v>
      </c>
      <c r="L43" s="19"/>
      <c r="M43" s="20" t="s">
        <v>33</v>
      </c>
      <c r="N43" s="20" t="s">
        <v>34</v>
      </c>
      <c r="O43" s="18" t="s">
        <v>177</v>
      </c>
      <c r="P43" s="18"/>
      <c r="Q43" s="18"/>
      <c r="R43" s="18"/>
      <c r="S43" s="18"/>
      <c r="T43" s="18"/>
      <c r="U43" s="18"/>
      <c r="V43" s="18"/>
      <c r="W43" s="34"/>
    </row>
    <row r="44" spans="1:23" x14ac:dyDescent="0.2">
      <c r="A44" s="497"/>
      <c r="B44" s="499"/>
      <c r="C44" s="501"/>
      <c r="D44" s="501"/>
      <c r="E44" s="503"/>
      <c r="F44" s="17">
        <v>3</v>
      </c>
      <c r="G44" s="18" t="s">
        <v>19776</v>
      </c>
      <c r="H44" s="18" t="s">
        <v>19777</v>
      </c>
      <c r="I44" s="80"/>
      <c r="J44" s="18" t="s">
        <v>32</v>
      </c>
      <c r="K44" s="19">
        <v>4</v>
      </c>
      <c r="L44" s="19"/>
      <c r="M44" s="20" t="s">
        <v>33</v>
      </c>
      <c r="N44" s="20" t="s">
        <v>34</v>
      </c>
      <c r="O44" s="18" t="s">
        <v>177</v>
      </c>
      <c r="P44" s="18"/>
      <c r="Q44" s="18"/>
      <c r="R44" s="18"/>
      <c r="S44" s="18"/>
      <c r="T44" s="18"/>
      <c r="U44" s="18"/>
      <c r="V44" s="18"/>
      <c r="W44" s="34"/>
    </row>
    <row r="45" spans="1:23" x14ac:dyDescent="0.2">
      <c r="A45" s="497"/>
      <c r="B45" s="499"/>
      <c r="C45" s="501"/>
      <c r="D45" s="501"/>
      <c r="E45" s="503"/>
      <c r="F45" s="17">
        <v>4</v>
      </c>
      <c r="G45" s="18" t="s">
        <v>210</v>
      </c>
      <c r="H45" s="18" t="s">
        <v>19778</v>
      </c>
      <c r="I45" s="80"/>
      <c r="J45" s="18" t="s">
        <v>32</v>
      </c>
      <c r="K45" s="19">
        <v>8</v>
      </c>
      <c r="L45" s="19"/>
      <c r="M45" s="20" t="s">
        <v>33</v>
      </c>
      <c r="N45" s="20" t="s">
        <v>34</v>
      </c>
      <c r="O45" s="18" t="s">
        <v>204</v>
      </c>
      <c r="P45" s="18"/>
      <c r="Q45" s="18"/>
      <c r="R45" s="18"/>
      <c r="S45" s="18"/>
      <c r="T45" s="18"/>
      <c r="U45" s="18"/>
      <c r="V45" s="18"/>
      <c r="W45" s="34"/>
    </row>
    <row r="46" spans="1:23" x14ac:dyDescent="0.2">
      <c r="A46" s="497"/>
      <c r="B46" s="499"/>
      <c r="C46" s="501"/>
      <c r="D46" s="501"/>
      <c r="E46" s="503"/>
      <c r="F46" s="17">
        <v>5</v>
      </c>
      <c r="G46" s="18" t="s">
        <v>19779</v>
      </c>
      <c r="H46" s="18" t="s">
        <v>19780</v>
      </c>
      <c r="I46" s="80"/>
      <c r="J46" s="18" t="s">
        <v>32</v>
      </c>
      <c r="K46" s="19">
        <v>2</v>
      </c>
      <c r="L46" s="19"/>
      <c r="M46" s="20" t="s">
        <v>33</v>
      </c>
      <c r="N46" s="20" t="s">
        <v>34</v>
      </c>
      <c r="O46" s="18" t="s">
        <v>522</v>
      </c>
      <c r="P46" s="18"/>
      <c r="Q46" s="18"/>
      <c r="R46" s="18"/>
      <c r="S46" s="18"/>
      <c r="T46" s="18"/>
      <c r="U46" s="18"/>
      <c r="V46" s="18"/>
      <c r="W46" s="34"/>
    </row>
    <row r="47" spans="1:23" x14ac:dyDescent="0.2">
      <c r="A47" s="497"/>
      <c r="B47" s="499"/>
      <c r="C47" s="501"/>
      <c r="D47" s="501"/>
      <c r="E47" s="503"/>
      <c r="F47" s="17">
        <v>6</v>
      </c>
      <c r="G47" s="18" t="s">
        <v>19781</v>
      </c>
      <c r="H47" s="18" t="s">
        <v>19782</v>
      </c>
      <c r="I47" s="80"/>
      <c r="J47" s="18" t="s">
        <v>32</v>
      </c>
      <c r="K47" s="19">
        <v>1</v>
      </c>
      <c r="L47" s="19"/>
      <c r="M47" s="20" t="s">
        <v>33</v>
      </c>
      <c r="N47" s="20" t="s">
        <v>34</v>
      </c>
      <c r="O47" s="18" t="s">
        <v>204</v>
      </c>
      <c r="P47" s="18"/>
      <c r="Q47" s="18"/>
      <c r="R47" s="18"/>
      <c r="S47" s="18"/>
      <c r="T47" s="18"/>
      <c r="U47" s="18"/>
      <c r="V47" s="18"/>
      <c r="W47" s="34"/>
    </row>
    <row r="48" spans="1:23" x14ac:dyDescent="0.2">
      <c r="A48" s="497"/>
      <c r="B48" s="499"/>
      <c r="C48" s="501"/>
      <c r="D48" s="501"/>
      <c r="E48" s="503"/>
      <c r="F48" s="17">
        <v>7</v>
      </c>
      <c r="G48" s="18" t="s">
        <v>19783</v>
      </c>
      <c r="H48" s="18" t="s">
        <v>19784</v>
      </c>
      <c r="I48" s="80"/>
      <c r="J48" s="18" t="s">
        <v>32</v>
      </c>
      <c r="K48" s="19">
        <v>1</v>
      </c>
      <c r="L48" s="19"/>
      <c r="M48" s="20" t="s">
        <v>33</v>
      </c>
      <c r="N48" s="20" t="s">
        <v>34</v>
      </c>
      <c r="O48" s="18" t="s">
        <v>235</v>
      </c>
      <c r="P48" s="18"/>
      <c r="Q48" s="18"/>
      <c r="R48" s="18"/>
      <c r="S48" s="18"/>
      <c r="T48" s="18"/>
      <c r="U48" s="18"/>
      <c r="V48" s="18"/>
      <c r="W48" s="34"/>
    </row>
    <row r="49" spans="1:23" x14ac:dyDescent="0.2">
      <c r="A49" s="497"/>
      <c r="B49" s="499"/>
      <c r="C49" s="501"/>
      <c r="D49" s="501"/>
      <c r="E49" s="503"/>
      <c r="F49" s="17">
        <v>8</v>
      </c>
      <c r="G49" s="18" t="s">
        <v>19785</v>
      </c>
      <c r="H49" s="18" t="s">
        <v>19786</v>
      </c>
      <c r="I49" s="80"/>
      <c r="J49" s="18" t="s">
        <v>9340</v>
      </c>
      <c r="K49" s="19">
        <v>5</v>
      </c>
      <c r="L49" s="19"/>
      <c r="M49" s="20" t="s">
        <v>33</v>
      </c>
      <c r="N49" s="20" t="s">
        <v>34</v>
      </c>
      <c r="O49" s="18" t="s">
        <v>124</v>
      </c>
      <c r="P49" s="18"/>
      <c r="Q49" s="18"/>
      <c r="R49" s="18"/>
      <c r="S49" s="18"/>
      <c r="T49" s="18"/>
      <c r="U49" s="18"/>
      <c r="V49" s="18"/>
      <c r="W49" s="34"/>
    </row>
    <row r="50" spans="1:23" x14ac:dyDescent="0.2">
      <c r="A50" s="497"/>
      <c r="B50" s="499"/>
      <c r="C50" s="501"/>
      <c r="D50" s="501"/>
      <c r="E50" s="503"/>
      <c r="F50" s="17">
        <v>9</v>
      </c>
      <c r="G50" s="18" t="s">
        <v>19787</v>
      </c>
      <c r="H50" s="18" t="s">
        <v>19788</v>
      </c>
      <c r="I50" s="80"/>
      <c r="J50" s="18" t="s">
        <v>9340</v>
      </c>
      <c r="K50" s="19">
        <v>5</v>
      </c>
      <c r="L50" s="19">
        <v>1</v>
      </c>
      <c r="M50" s="20" t="s">
        <v>33</v>
      </c>
      <c r="N50" s="20" t="s">
        <v>34</v>
      </c>
      <c r="O50" s="18" t="s">
        <v>522</v>
      </c>
      <c r="P50" s="18"/>
      <c r="Q50" s="18"/>
      <c r="R50" s="18"/>
      <c r="S50" s="18"/>
      <c r="T50" s="18"/>
      <c r="U50" s="18"/>
      <c r="V50" s="18"/>
      <c r="W50" s="34"/>
    </row>
    <row r="51" spans="1:23" x14ac:dyDescent="0.2">
      <c r="A51" s="497"/>
      <c r="B51" s="499"/>
      <c r="C51" s="501"/>
      <c r="D51" s="501"/>
      <c r="E51" s="503"/>
      <c r="F51" s="17">
        <v>10</v>
      </c>
      <c r="G51" s="18" t="s">
        <v>19789</v>
      </c>
      <c r="H51" s="18" t="s">
        <v>19790</v>
      </c>
      <c r="I51" s="80"/>
      <c r="J51" s="18" t="s">
        <v>9340</v>
      </c>
      <c r="K51" s="19">
        <v>5</v>
      </c>
      <c r="L51" s="19">
        <v>2</v>
      </c>
      <c r="M51" s="20" t="s">
        <v>33</v>
      </c>
      <c r="N51" s="20" t="s">
        <v>34</v>
      </c>
      <c r="O51" s="18" t="s">
        <v>148</v>
      </c>
      <c r="P51" s="18"/>
      <c r="Q51" s="18"/>
      <c r="R51" s="18"/>
      <c r="S51" s="18"/>
      <c r="T51" s="18"/>
      <c r="U51" s="18"/>
      <c r="V51" s="18"/>
      <c r="W51" s="34"/>
    </row>
    <row r="52" spans="1:23" x14ac:dyDescent="0.2">
      <c r="A52" s="497"/>
      <c r="B52" s="499"/>
      <c r="C52" s="501"/>
      <c r="D52" s="501"/>
      <c r="E52" s="503"/>
      <c r="F52" s="17">
        <v>11</v>
      </c>
      <c r="G52" s="18" t="s">
        <v>13350</v>
      </c>
      <c r="H52" s="18" t="s">
        <v>19791</v>
      </c>
      <c r="I52" s="80"/>
      <c r="J52" s="18" t="s">
        <v>9411</v>
      </c>
      <c r="K52" s="19"/>
      <c r="L52" s="19"/>
      <c r="M52" s="20" t="s">
        <v>34</v>
      </c>
      <c r="N52" s="20" t="s">
        <v>34</v>
      </c>
      <c r="O52" s="18" t="s">
        <v>60</v>
      </c>
      <c r="P52" s="18"/>
      <c r="Q52" s="18"/>
      <c r="R52" s="18"/>
      <c r="S52" s="18"/>
      <c r="T52" s="18"/>
      <c r="U52" s="18"/>
      <c r="V52" s="18"/>
      <c r="W52" s="34"/>
    </row>
    <row r="53" spans="1:23" x14ac:dyDescent="0.2">
      <c r="A53" s="531" t="s">
        <v>19792</v>
      </c>
      <c r="B53" s="498" t="s">
        <v>19793</v>
      </c>
      <c r="C53" s="500"/>
      <c r="D53" s="500"/>
      <c r="E53" s="502">
        <v>16777215</v>
      </c>
      <c r="F53" s="27">
        <v>1</v>
      </c>
      <c r="G53" s="28" t="s">
        <v>19705</v>
      </c>
      <c r="H53" s="28" t="s">
        <v>19794</v>
      </c>
      <c r="I53" s="79"/>
      <c r="J53" s="28" t="s">
        <v>32</v>
      </c>
      <c r="K53" s="29">
        <v>6</v>
      </c>
      <c r="L53" s="29"/>
      <c r="M53" s="30" t="s">
        <v>33</v>
      </c>
      <c r="N53" s="30" t="s">
        <v>33</v>
      </c>
      <c r="O53" s="28" t="s">
        <v>65</v>
      </c>
      <c r="P53" s="28"/>
      <c r="Q53" s="28"/>
      <c r="R53" s="28"/>
      <c r="S53" s="28"/>
      <c r="T53" s="28"/>
      <c r="U53" s="28"/>
      <c r="V53" s="28"/>
      <c r="W53" s="33"/>
    </row>
    <row r="54" spans="1:23" x14ac:dyDescent="0.2">
      <c r="A54" s="532"/>
      <c r="B54" s="499"/>
      <c r="C54" s="501"/>
      <c r="D54" s="501"/>
      <c r="E54" s="503"/>
      <c r="F54" s="17">
        <v>2</v>
      </c>
      <c r="G54" s="18" t="s">
        <v>206</v>
      </c>
      <c r="H54" s="18" t="s">
        <v>19795</v>
      </c>
      <c r="I54" s="80"/>
      <c r="J54" s="18" t="s">
        <v>32</v>
      </c>
      <c r="K54" s="19">
        <v>4</v>
      </c>
      <c r="L54" s="19"/>
      <c r="M54" s="20" t="s">
        <v>33</v>
      </c>
      <c r="N54" s="20" t="s">
        <v>33</v>
      </c>
      <c r="O54" s="18" t="s">
        <v>65</v>
      </c>
      <c r="P54" s="18"/>
      <c r="Q54" s="18"/>
      <c r="R54" s="18"/>
      <c r="S54" s="18"/>
      <c r="T54" s="18"/>
      <c r="U54" s="18"/>
      <c r="V54" s="18"/>
      <c r="W54" s="34"/>
    </row>
    <row r="55" spans="1:23" x14ac:dyDescent="0.2">
      <c r="A55" s="532"/>
      <c r="B55" s="499"/>
      <c r="C55" s="501"/>
      <c r="D55" s="501"/>
      <c r="E55" s="503"/>
      <c r="F55" s="17">
        <v>3</v>
      </c>
      <c r="G55" s="18" t="s">
        <v>19776</v>
      </c>
      <c r="H55" s="18" t="s">
        <v>19796</v>
      </c>
      <c r="I55" s="80"/>
      <c r="J55" s="18" t="s">
        <v>32</v>
      </c>
      <c r="K55" s="19">
        <v>4</v>
      </c>
      <c r="L55" s="19"/>
      <c r="M55" s="20" t="s">
        <v>33</v>
      </c>
      <c r="N55" s="20" t="s">
        <v>33</v>
      </c>
      <c r="O55" s="18" t="s">
        <v>56</v>
      </c>
      <c r="P55" s="18"/>
      <c r="Q55" s="18"/>
      <c r="R55" s="18"/>
      <c r="S55" s="18"/>
      <c r="T55" s="18"/>
      <c r="U55" s="18"/>
      <c r="V55" s="18"/>
      <c r="W55" s="34"/>
    </row>
    <row r="56" spans="1:23" x14ac:dyDescent="0.2">
      <c r="A56" s="532"/>
      <c r="B56" s="499"/>
      <c r="C56" s="501"/>
      <c r="D56" s="501"/>
      <c r="E56" s="503"/>
      <c r="F56" s="17">
        <v>4</v>
      </c>
      <c r="G56" s="18" t="s">
        <v>210</v>
      </c>
      <c r="H56" s="18" t="s">
        <v>19797</v>
      </c>
      <c r="I56" s="80"/>
      <c r="J56" s="18" t="s">
        <v>32</v>
      </c>
      <c r="K56" s="19">
        <v>8</v>
      </c>
      <c r="L56" s="19"/>
      <c r="M56" s="20" t="s">
        <v>33</v>
      </c>
      <c r="N56" s="20" t="s">
        <v>33</v>
      </c>
      <c r="O56" s="18" t="s">
        <v>201</v>
      </c>
      <c r="P56" s="18"/>
      <c r="Q56" s="18"/>
      <c r="R56" s="18"/>
      <c r="S56" s="18"/>
      <c r="T56" s="18"/>
      <c r="U56" s="18"/>
      <c r="V56" s="18"/>
      <c r="W56" s="34"/>
    </row>
    <row r="57" spans="1:23" x14ac:dyDescent="0.2">
      <c r="A57" s="532"/>
      <c r="B57" s="499"/>
      <c r="C57" s="501"/>
      <c r="D57" s="501"/>
      <c r="E57" s="503"/>
      <c r="F57" s="17">
        <v>5</v>
      </c>
      <c r="G57" s="18" t="s">
        <v>19779</v>
      </c>
      <c r="H57" s="18" t="s">
        <v>19798</v>
      </c>
      <c r="I57" s="80"/>
      <c r="J57" s="18" t="s">
        <v>32</v>
      </c>
      <c r="K57" s="19">
        <v>2</v>
      </c>
      <c r="L57" s="19"/>
      <c r="M57" s="20" t="s">
        <v>33</v>
      </c>
      <c r="N57" s="20" t="s">
        <v>34</v>
      </c>
      <c r="O57" s="18" t="s">
        <v>540</v>
      </c>
      <c r="P57" s="18"/>
      <c r="Q57" s="18"/>
      <c r="R57" s="18"/>
      <c r="S57" s="18"/>
      <c r="T57" s="18"/>
      <c r="U57" s="18"/>
      <c r="V57" s="18"/>
      <c r="W57" s="34"/>
    </row>
    <row r="58" spans="1:23" x14ac:dyDescent="0.2">
      <c r="A58" s="532"/>
      <c r="B58" s="499"/>
      <c r="C58" s="501"/>
      <c r="D58" s="501"/>
      <c r="E58" s="503"/>
      <c r="F58" s="17">
        <v>6</v>
      </c>
      <c r="G58" s="18" t="s">
        <v>19799</v>
      </c>
      <c r="H58" s="18" t="s">
        <v>19800</v>
      </c>
      <c r="I58" s="80"/>
      <c r="J58" s="18" t="s">
        <v>9340</v>
      </c>
      <c r="K58" s="19">
        <v>5</v>
      </c>
      <c r="L58" s="19"/>
      <c r="M58" s="20" t="s">
        <v>33</v>
      </c>
      <c r="N58" s="20" t="s">
        <v>34</v>
      </c>
      <c r="O58" s="18" t="s">
        <v>40</v>
      </c>
      <c r="P58" s="18"/>
      <c r="Q58" s="18"/>
      <c r="R58" s="18"/>
      <c r="S58" s="18"/>
      <c r="T58" s="18"/>
      <c r="U58" s="18"/>
      <c r="V58" s="18"/>
      <c r="W58" s="34"/>
    </row>
    <row r="59" spans="1:23" x14ac:dyDescent="0.2">
      <c r="A59" s="532"/>
      <c r="B59" s="499"/>
      <c r="C59" s="501"/>
      <c r="D59" s="501"/>
      <c r="E59" s="503"/>
      <c r="F59" s="17">
        <v>7</v>
      </c>
      <c r="G59" s="18" t="s">
        <v>19801</v>
      </c>
      <c r="H59" s="18" t="s">
        <v>19802</v>
      </c>
      <c r="I59" s="80"/>
      <c r="J59" s="18" t="s">
        <v>9340</v>
      </c>
      <c r="K59" s="19">
        <v>5</v>
      </c>
      <c r="L59" s="19"/>
      <c r="M59" s="20" t="s">
        <v>33</v>
      </c>
      <c r="N59" s="20" t="s">
        <v>34</v>
      </c>
      <c r="O59" s="18" t="s">
        <v>40</v>
      </c>
      <c r="P59" s="18"/>
      <c r="Q59" s="18"/>
      <c r="R59" s="18"/>
      <c r="S59" s="18"/>
      <c r="T59" s="18"/>
      <c r="U59" s="18"/>
      <c r="V59" s="18"/>
      <c r="W59" s="34"/>
    </row>
    <row r="60" spans="1:23" x14ac:dyDescent="0.2">
      <c r="A60" s="532"/>
      <c r="B60" s="499"/>
      <c r="C60" s="501"/>
      <c r="D60" s="501"/>
      <c r="E60" s="503"/>
      <c r="F60" s="17">
        <v>8</v>
      </c>
      <c r="G60" s="18" t="s">
        <v>19803</v>
      </c>
      <c r="H60" s="18" t="s">
        <v>19804</v>
      </c>
      <c r="I60" s="80"/>
      <c r="J60" s="18" t="s">
        <v>9340</v>
      </c>
      <c r="K60" s="19">
        <v>5</v>
      </c>
      <c r="L60" s="19"/>
      <c r="M60" s="20" t="s">
        <v>33</v>
      </c>
      <c r="N60" s="20" t="s">
        <v>34</v>
      </c>
      <c r="O60" s="18" t="s">
        <v>40</v>
      </c>
      <c r="P60" s="18"/>
      <c r="Q60" s="18"/>
      <c r="R60" s="18"/>
      <c r="S60" s="18"/>
      <c r="T60" s="18"/>
      <c r="U60" s="18"/>
      <c r="V60" s="18"/>
      <c r="W60" s="34"/>
    </row>
    <row r="61" spans="1:23" x14ac:dyDescent="0.2">
      <c r="A61" s="532"/>
      <c r="B61" s="499"/>
      <c r="C61" s="501"/>
      <c r="D61" s="501"/>
      <c r="E61" s="503"/>
      <c r="F61" s="17">
        <v>9</v>
      </c>
      <c r="G61" s="18" t="s">
        <v>19805</v>
      </c>
      <c r="H61" s="18" t="s">
        <v>19806</v>
      </c>
      <c r="I61" s="80"/>
      <c r="J61" s="18" t="s">
        <v>9340</v>
      </c>
      <c r="K61" s="19">
        <v>5</v>
      </c>
      <c r="L61" s="19"/>
      <c r="M61" s="20" t="s">
        <v>33</v>
      </c>
      <c r="N61" s="20" t="s">
        <v>34</v>
      </c>
      <c r="O61" s="18" t="s">
        <v>40</v>
      </c>
      <c r="P61" s="18"/>
      <c r="Q61" s="18"/>
      <c r="R61" s="18"/>
      <c r="S61" s="18"/>
      <c r="T61" s="18"/>
      <c r="U61" s="18"/>
      <c r="V61" s="18"/>
      <c r="W61" s="34"/>
    </row>
    <row r="62" spans="1:23" x14ac:dyDescent="0.2">
      <c r="A62" s="532"/>
      <c r="B62" s="499"/>
      <c r="C62" s="501"/>
      <c r="D62" s="501"/>
      <c r="E62" s="503"/>
      <c r="F62" s="17">
        <v>10</v>
      </c>
      <c r="G62" s="18" t="s">
        <v>19807</v>
      </c>
      <c r="H62" s="18" t="s">
        <v>19808</v>
      </c>
      <c r="I62" s="80"/>
      <c r="J62" s="18" t="s">
        <v>9340</v>
      </c>
      <c r="K62" s="19">
        <v>5</v>
      </c>
      <c r="L62" s="19"/>
      <c r="M62" s="20" t="s">
        <v>33</v>
      </c>
      <c r="N62" s="20" t="s">
        <v>34</v>
      </c>
      <c r="O62" s="18" t="s">
        <v>65</v>
      </c>
      <c r="P62" s="18"/>
      <c r="Q62" s="18"/>
      <c r="R62" s="18"/>
      <c r="S62" s="18"/>
      <c r="T62" s="18"/>
      <c r="U62" s="18"/>
      <c r="V62" s="18"/>
      <c r="W62" s="34"/>
    </row>
    <row r="63" spans="1:23" x14ac:dyDescent="0.2">
      <c r="A63" s="532"/>
      <c r="B63" s="499"/>
      <c r="C63" s="501"/>
      <c r="D63" s="501"/>
      <c r="E63" s="503"/>
      <c r="F63" s="17">
        <v>11</v>
      </c>
      <c r="G63" s="18" t="s">
        <v>19809</v>
      </c>
      <c r="H63" s="18" t="s">
        <v>19810</v>
      </c>
      <c r="I63" s="80"/>
      <c r="J63" s="18" t="s">
        <v>9340</v>
      </c>
      <c r="K63" s="19">
        <v>5</v>
      </c>
      <c r="L63" s="19"/>
      <c r="M63" s="20" t="s">
        <v>33</v>
      </c>
      <c r="N63" s="20" t="s">
        <v>34</v>
      </c>
      <c r="O63" s="18" t="s">
        <v>1579</v>
      </c>
      <c r="P63" s="18"/>
      <c r="Q63" s="18"/>
      <c r="R63" s="18"/>
      <c r="S63" s="18"/>
      <c r="T63" s="18"/>
      <c r="U63" s="18"/>
      <c r="V63" s="18"/>
      <c r="W63" s="34"/>
    </row>
    <row r="64" spans="1:23" x14ac:dyDescent="0.2">
      <c r="A64" s="532"/>
      <c r="B64" s="499"/>
      <c r="C64" s="501"/>
      <c r="D64" s="501"/>
      <c r="E64" s="503"/>
      <c r="F64" s="17">
        <v>12</v>
      </c>
      <c r="G64" s="18" t="s">
        <v>19811</v>
      </c>
      <c r="H64" s="18" t="s">
        <v>19812</v>
      </c>
      <c r="I64" s="80"/>
      <c r="J64" s="18" t="s">
        <v>9340</v>
      </c>
      <c r="K64" s="19">
        <v>5</v>
      </c>
      <c r="L64" s="19"/>
      <c r="M64" s="20" t="s">
        <v>33</v>
      </c>
      <c r="N64" s="20" t="s">
        <v>34</v>
      </c>
      <c r="O64" s="18" t="s">
        <v>1579</v>
      </c>
      <c r="P64" s="18"/>
      <c r="Q64" s="18"/>
      <c r="R64" s="18"/>
      <c r="S64" s="18"/>
      <c r="T64" s="18"/>
      <c r="U64" s="18"/>
      <c r="V64" s="18"/>
      <c r="W64" s="34"/>
    </row>
    <row r="65" spans="1:23" x14ac:dyDescent="0.2">
      <c r="A65" s="532"/>
      <c r="B65" s="499"/>
      <c r="C65" s="501"/>
      <c r="D65" s="501"/>
      <c r="E65" s="503"/>
      <c r="F65" s="17">
        <v>13</v>
      </c>
      <c r="G65" s="18" t="s">
        <v>19813</v>
      </c>
      <c r="H65" s="18" t="s">
        <v>19814</v>
      </c>
      <c r="I65" s="80"/>
      <c r="J65" s="18" t="s">
        <v>9340</v>
      </c>
      <c r="K65" s="19">
        <v>5</v>
      </c>
      <c r="L65" s="19"/>
      <c r="M65" s="20" t="s">
        <v>33</v>
      </c>
      <c r="N65" s="20" t="s">
        <v>34</v>
      </c>
      <c r="O65" s="18" t="s">
        <v>5427</v>
      </c>
      <c r="P65" s="18"/>
      <c r="Q65" s="18"/>
      <c r="R65" s="18"/>
      <c r="S65" s="18"/>
      <c r="T65" s="18"/>
      <c r="U65" s="18"/>
      <c r="V65" s="18"/>
      <c r="W65" s="34"/>
    </row>
    <row r="66" spans="1:23" x14ac:dyDescent="0.2">
      <c r="A66" s="532"/>
      <c r="B66" s="499"/>
      <c r="C66" s="501"/>
      <c r="D66" s="501"/>
      <c r="E66" s="503"/>
      <c r="F66" s="17">
        <v>14</v>
      </c>
      <c r="G66" s="18" t="s">
        <v>19815</v>
      </c>
      <c r="H66" s="18" t="s">
        <v>19816</v>
      </c>
      <c r="I66" s="80"/>
      <c r="J66" s="18" t="s">
        <v>9340</v>
      </c>
      <c r="K66" s="19">
        <v>5</v>
      </c>
      <c r="L66" s="19"/>
      <c r="M66" s="20" t="s">
        <v>33</v>
      </c>
      <c r="N66" s="20" t="s">
        <v>34</v>
      </c>
      <c r="O66" s="18" t="s">
        <v>522</v>
      </c>
      <c r="P66" s="18"/>
      <c r="Q66" s="18"/>
      <c r="R66" s="18"/>
      <c r="S66" s="18"/>
      <c r="T66" s="18"/>
      <c r="U66" s="18"/>
      <c r="V66" s="18"/>
      <c r="W66" s="34"/>
    </row>
    <row r="67" spans="1:23" x14ac:dyDescent="0.2">
      <c r="A67" s="532"/>
      <c r="B67" s="499"/>
      <c r="C67" s="501"/>
      <c r="D67" s="501"/>
      <c r="E67" s="503"/>
      <c r="F67" s="17">
        <v>15</v>
      </c>
      <c r="G67" s="18" t="s">
        <v>19817</v>
      </c>
      <c r="H67" s="18" t="s">
        <v>19818</v>
      </c>
      <c r="I67" s="80"/>
      <c r="J67" s="18" t="s">
        <v>9340</v>
      </c>
      <c r="K67" s="19">
        <v>5</v>
      </c>
      <c r="L67" s="19"/>
      <c r="M67" s="20" t="s">
        <v>34</v>
      </c>
      <c r="N67" s="20" t="s">
        <v>34</v>
      </c>
      <c r="O67" s="18" t="s">
        <v>124</v>
      </c>
      <c r="P67" s="18"/>
      <c r="Q67" s="18"/>
      <c r="R67" s="18"/>
      <c r="S67" s="18"/>
      <c r="T67" s="18"/>
      <c r="U67" s="18"/>
      <c r="V67" s="18"/>
      <c r="W67" s="34"/>
    </row>
    <row r="68" spans="1:23" x14ac:dyDescent="0.2">
      <c r="A68" s="532"/>
      <c r="B68" s="499"/>
      <c r="C68" s="501"/>
      <c r="D68" s="501"/>
      <c r="E68" s="503"/>
      <c r="F68" s="17">
        <v>16</v>
      </c>
      <c r="G68" s="18" t="s">
        <v>13350</v>
      </c>
      <c r="H68" s="18" t="s">
        <v>19819</v>
      </c>
      <c r="I68" s="80"/>
      <c r="J68" s="18" t="s">
        <v>9411</v>
      </c>
      <c r="K68" s="19"/>
      <c r="L68" s="19"/>
      <c r="M68" s="20" t="s">
        <v>34</v>
      </c>
      <c r="N68" s="20" t="s">
        <v>34</v>
      </c>
      <c r="O68" s="18" t="s">
        <v>124</v>
      </c>
      <c r="P68" s="18"/>
      <c r="Q68" s="18"/>
      <c r="R68" s="18"/>
      <c r="S68" s="18"/>
      <c r="T68" s="18"/>
      <c r="U68" s="18"/>
      <c r="V68" s="18"/>
      <c r="W68" s="34"/>
    </row>
    <row r="69" spans="1:23" x14ac:dyDescent="0.2">
      <c r="A69" s="531" t="s">
        <v>19820</v>
      </c>
      <c r="B69" s="498" t="s">
        <v>19821</v>
      </c>
      <c r="C69" s="500"/>
      <c r="D69" s="500"/>
      <c r="E69" s="502">
        <v>16777215</v>
      </c>
      <c r="F69" s="27">
        <v>1</v>
      </c>
      <c r="G69" s="28" t="s">
        <v>19705</v>
      </c>
      <c r="H69" s="28" t="s">
        <v>19822</v>
      </c>
      <c r="I69" s="79"/>
      <c r="J69" s="28" t="s">
        <v>32</v>
      </c>
      <c r="K69" s="29">
        <v>6</v>
      </c>
      <c r="L69" s="29"/>
      <c r="M69" s="30" t="s">
        <v>33</v>
      </c>
      <c r="N69" s="30" t="s">
        <v>33</v>
      </c>
      <c r="O69" s="28" t="s">
        <v>65</v>
      </c>
      <c r="P69" s="28"/>
      <c r="Q69" s="28"/>
      <c r="R69" s="28"/>
      <c r="S69" s="28"/>
      <c r="T69" s="28"/>
      <c r="U69" s="28"/>
      <c r="V69" s="28"/>
      <c r="W69" s="33"/>
    </row>
    <row r="70" spans="1:23" x14ac:dyDescent="0.2">
      <c r="A70" s="532"/>
      <c r="B70" s="499"/>
      <c r="C70" s="501"/>
      <c r="D70" s="501"/>
      <c r="E70" s="503"/>
      <c r="F70" s="17">
        <v>2</v>
      </c>
      <c r="G70" s="18" t="s">
        <v>206</v>
      </c>
      <c r="H70" s="18" t="s">
        <v>19823</v>
      </c>
      <c r="I70" s="80"/>
      <c r="J70" s="18" t="s">
        <v>32</v>
      </c>
      <c r="K70" s="19">
        <v>4</v>
      </c>
      <c r="L70" s="19"/>
      <c r="M70" s="20" t="s">
        <v>33</v>
      </c>
      <c r="N70" s="20" t="s">
        <v>33</v>
      </c>
      <c r="O70" s="18" t="s">
        <v>65</v>
      </c>
      <c r="P70" s="18"/>
      <c r="Q70" s="18"/>
      <c r="R70" s="18"/>
      <c r="S70" s="18"/>
      <c r="T70" s="18"/>
      <c r="U70" s="18"/>
      <c r="V70" s="18"/>
      <c r="W70" s="34"/>
    </row>
    <row r="71" spans="1:23" x14ac:dyDescent="0.2">
      <c r="A71" s="532"/>
      <c r="B71" s="499"/>
      <c r="C71" s="501"/>
      <c r="D71" s="501"/>
      <c r="E71" s="503"/>
      <c r="F71" s="17">
        <v>3</v>
      </c>
      <c r="G71" s="18" t="s">
        <v>19776</v>
      </c>
      <c r="H71" s="18" t="s">
        <v>19824</v>
      </c>
      <c r="I71" s="80"/>
      <c r="J71" s="18" t="s">
        <v>32</v>
      </c>
      <c r="K71" s="19">
        <v>4</v>
      </c>
      <c r="L71" s="19"/>
      <c r="M71" s="20" t="s">
        <v>33</v>
      </c>
      <c r="N71" s="20" t="s">
        <v>33</v>
      </c>
      <c r="O71" s="18" t="s">
        <v>56</v>
      </c>
      <c r="P71" s="18"/>
      <c r="Q71" s="18"/>
      <c r="R71" s="18"/>
      <c r="S71" s="18"/>
      <c r="T71" s="18"/>
      <c r="U71" s="18"/>
      <c r="V71" s="18"/>
      <c r="W71" s="34"/>
    </row>
    <row r="72" spans="1:23" x14ac:dyDescent="0.2">
      <c r="A72" s="532"/>
      <c r="B72" s="499"/>
      <c r="C72" s="501"/>
      <c r="D72" s="501"/>
      <c r="E72" s="503"/>
      <c r="F72" s="17">
        <v>4</v>
      </c>
      <c r="G72" s="18" t="s">
        <v>210</v>
      </c>
      <c r="H72" s="18" t="s">
        <v>19825</v>
      </c>
      <c r="I72" s="80"/>
      <c r="J72" s="18" t="s">
        <v>32</v>
      </c>
      <c r="K72" s="19">
        <v>8</v>
      </c>
      <c r="L72" s="19"/>
      <c r="M72" s="20" t="s">
        <v>33</v>
      </c>
      <c r="N72" s="20" t="s">
        <v>33</v>
      </c>
      <c r="O72" s="18" t="s">
        <v>201</v>
      </c>
      <c r="P72" s="18"/>
      <c r="Q72" s="18"/>
      <c r="R72" s="18"/>
      <c r="S72" s="18"/>
      <c r="T72" s="18"/>
      <c r="U72" s="18"/>
      <c r="V72" s="18"/>
      <c r="W72" s="34"/>
    </row>
    <row r="73" spans="1:23" x14ac:dyDescent="0.2">
      <c r="A73" s="532"/>
      <c r="B73" s="499"/>
      <c r="C73" s="501"/>
      <c r="D73" s="501"/>
      <c r="E73" s="503"/>
      <c r="F73" s="17">
        <v>5</v>
      </c>
      <c r="G73" s="18" t="s">
        <v>19779</v>
      </c>
      <c r="H73" s="18" t="s">
        <v>19826</v>
      </c>
      <c r="I73" s="80"/>
      <c r="J73" s="18" t="s">
        <v>32</v>
      </c>
      <c r="K73" s="19">
        <v>2</v>
      </c>
      <c r="L73" s="19"/>
      <c r="M73" s="20" t="s">
        <v>33</v>
      </c>
      <c r="N73" s="20" t="s">
        <v>33</v>
      </c>
      <c r="O73" s="18" t="s">
        <v>6337</v>
      </c>
      <c r="P73" s="18"/>
      <c r="Q73" s="18"/>
      <c r="R73" s="18"/>
      <c r="S73" s="18"/>
      <c r="T73" s="18"/>
      <c r="U73" s="18"/>
      <c r="V73" s="18"/>
      <c r="W73" s="34"/>
    </row>
    <row r="74" spans="1:23" x14ac:dyDescent="0.2">
      <c r="A74" s="532"/>
      <c r="B74" s="499"/>
      <c r="C74" s="501"/>
      <c r="D74" s="501"/>
      <c r="E74" s="503"/>
      <c r="F74" s="17">
        <v>6</v>
      </c>
      <c r="G74" s="18" t="s">
        <v>19827</v>
      </c>
      <c r="H74" s="18" t="s">
        <v>19828</v>
      </c>
      <c r="I74" s="80"/>
      <c r="J74" s="18" t="s">
        <v>32</v>
      </c>
      <c r="K74" s="19">
        <v>1</v>
      </c>
      <c r="L74" s="19"/>
      <c r="M74" s="20" t="s">
        <v>33</v>
      </c>
      <c r="N74" s="20" t="s">
        <v>34</v>
      </c>
      <c r="O74" s="18" t="s">
        <v>540</v>
      </c>
      <c r="P74" s="18"/>
      <c r="Q74" s="18"/>
      <c r="R74" s="18"/>
      <c r="S74" s="18"/>
      <c r="T74" s="18"/>
      <c r="U74" s="18"/>
      <c r="V74" s="18"/>
      <c r="W74" s="34"/>
    </row>
    <row r="75" spans="1:23" x14ac:dyDescent="0.2">
      <c r="A75" s="532"/>
      <c r="B75" s="499"/>
      <c r="C75" s="501"/>
      <c r="D75" s="501"/>
      <c r="E75" s="503"/>
      <c r="F75" s="17">
        <v>7</v>
      </c>
      <c r="G75" s="18" t="s">
        <v>19829</v>
      </c>
      <c r="H75" s="18" t="s">
        <v>19830</v>
      </c>
      <c r="I75" s="80"/>
      <c r="J75" s="18" t="s">
        <v>32</v>
      </c>
      <c r="K75" s="19">
        <v>1</v>
      </c>
      <c r="L75" s="19"/>
      <c r="M75" s="20" t="s">
        <v>33</v>
      </c>
      <c r="N75" s="20" t="s">
        <v>34</v>
      </c>
      <c r="O75" s="18" t="s">
        <v>40</v>
      </c>
      <c r="P75" s="18"/>
      <c r="Q75" s="18"/>
      <c r="R75" s="18"/>
      <c r="S75" s="18"/>
      <c r="T75" s="18"/>
      <c r="U75" s="18"/>
      <c r="V75" s="18"/>
      <c r="W75" s="34"/>
    </row>
    <row r="76" spans="1:23" x14ac:dyDescent="0.2">
      <c r="A76" s="532"/>
      <c r="B76" s="499"/>
      <c r="C76" s="501"/>
      <c r="D76" s="501"/>
      <c r="E76" s="503"/>
      <c r="F76" s="17">
        <v>8</v>
      </c>
      <c r="G76" s="18" t="s">
        <v>19831</v>
      </c>
      <c r="H76" s="18" t="s">
        <v>19832</v>
      </c>
      <c r="I76" s="80"/>
      <c r="J76" s="18" t="s">
        <v>32</v>
      </c>
      <c r="K76" s="19">
        <v>1</v>
      </c>
      <c r="L76" s="19"/>
      <c r="M76" s="20" t="s">
        <v>33</v>
      </c>
      <c r="N76" s="20" t="s">
        <v>34</v>
      </c>
      <c r="O76" s="18" t="s">
        <v>40</v>
      </c>
      <c r="P76" s="18"/>
      <c r="Q76" s="18"/>
      <c r="R76" s="18"/>
      <c r="S76" s="18"/>
      <c r="T76" s="18"/>
      <c r="U76" s="18"/>
      <c r="V76" s="18"/>
      <c r="W76" s="34"/>
    </row>
    <row r="77" spans="1:23" x14ac:dyDescent="0.2">
      <c r="A77" s="532"/>
      <c r="B77" s="499"/>
      <c r="C77" s="501"/>
      <c r="D77" s="501"/>
      <c r="E77" s="503"/>
      <c r="F77" s="17">
        <v>9</v>
      </c>
      <c r="G77" s="18" t="s">
        <v>19833</v>
      </c>
      <c r="H77" s="18" t="s">
        <v>19834</v>
      </c>
      <c r="I77" s="80"/>
      <c r="J77" s="18" t="s">
        <v>32</v>
      </c>
      <c r="K77" s="19">
        <v>1</v>
      </c>
      <c r="L77" s="19"/>
      <c r="M77" s="20" t="s">
        <v>33</v>
      </c>
      <c r="N77" s="20" t="s">
        <v>34</v>
      </c>
      <c r="O77" s="18" t="s">
        <v>40</v>
      </c>
      <c r="P77" s="18"/>
      <c r="Q77" s="18"/>
      <c r="R77" s="18"/>
      <c r="S77" s="18"/>
      <c r="T77" s="18"/>
      <c r="U77" s="18"/>
      <c r="V77" s="18"/>
      <c r="W77" s="34"/>
    </row>
    <row r="78" spans="1:23" x14ac:dyDescent="0.2">
      <c r="A78" s="532"/>
      <c r="B78" s="499"/>
      <c r="C78" s="501"/>
      <c r="D78" s="501"/>
      <c r="E78" s="503"/>
      <c r="F78" s="17">
        <v>10</v>
      </c>
      <c r="G78" s="18" t="s">
        <v>19835</v>
      </c>
      <c r="H78" s="18" t="s">
        <v>19836</v>
      </c>
      <c r="I78" s="80"/>
      <c r="J78" s="18" t="s">
        <v>32</v>
      </c>
      <c r="K78" s="19">
        <v>1</v>
      </c>
      <c r="L78" s="19"/>
      <c r="M78" s="20" t="s">
        <v>33</v>
      </c>
      <c r="N78" s="20" t="s">
        <v>34</v>
      </c>
      <c r="O78" s="18" t="s">
        <v>40</v>
      </c>
      <c r="P78" s="18"/>
      <c r="Q78" s="18"/>
      <c r="R78" s="18"/>
      <c r="S78" s="18"/>
      <c r="T78" s="18"/>
      <c r="U78" s="18"/>
      <c r="V78" s="18"/>
      <c r="W78" s="34"/>
    </row>
    <row r="79" spans="1:23" x14ac:dyDescent="0.2">
      <c r="A79" s="532"/>
      <c r="B79" s="499"/>
      <c r="C79" s="501"/>
      <c r="D79" s="501"/>
      <c r="E79" s="503"/>
      <c r="F79" s="17">
        <v>11</v>
      </c>
      <c r="G79" s="18" t="s">
        <v>19837</v>
      </c>
      <c r="H79" s="18" t="s">
        <v>19838</v>
      </c>
      <c r="I79" s="80"/>
      <c r="J79" s="18" t="s">
        <v>32</v>
      </c>
      <c r="K79" s="19">
        <v>1</v>
      </c>
      <c r="L79" s="19"/>
      <c r="M79" s="20" t="s">
        <v>33</v>
      </c>
      <c r="N79" s="20" t="s">
        <v>34</v>
      </c>
      <c r="O79" s="18" t="s">
        <v>65</v>
      </c>
      <c r="P79" s="18"/>
      <c r="Q79" s="18"/>
      <c r="R79" s="18"/>
      <c r="S79" s="18"/>
      <c r="T79" s="18"/>
      <c r="U79" s="18"/>
      <c r="V79" s="18"/>
      <c r="W79" s="34"/>
    </row>
    <row r="80" spans="1:23" x14ac:dyDescent="0.2">
      <c r="A80" s="532"/>
      <c r="B80" s="499"/>
      <c r="C80" s="501"/>
      <c r="D80" s="501"/>
      <c r="E80" s="503"/>
      <c r="F80" s="17">
        <v>12</v>
      </c>
      <c r="G80" s="18" t="s">
        <v>19839</v>
      </c>
      <c r="H80" s="18" t="s">
        <v>19840</v>
      </c>
      <c r="I80" s="80"/>
      <c r="J80" s="18" t="s">
        <v>32</v>
      </c>
      <c r="K80" s="19">
        <v>1</v>
      </c>
      <c r="L80" s="19"/>
      <c r="M80" s="20" t="s">
        <v>33</v>
      </c>
      <c r="N80" s="20" t="s">
        <v>34</v>
      </c>
      <c r="O80" s="18" t="s">
        <v>1579</v>
      </c>
      <c r="P80" s="18"/>
      <c r="Q80" s="18"/>
      <c r="R80" s="18"/>
      <c r="S80" s="18"/>
      <c r="T80" s="18"/>
      <c r="U80" s="18"/>
      <c r="V80" s="18"/>
      <c r="W80" s="34"/>
    </row>
    <row r="81" spans="1:23" x14ac:dyDescent="0.2">
      <c r="A81" s="532"/>
      <c r="B81" s="499"/>
      <c r="C81" s="501"/>
      <c r="D81" s="501"/>
      <c r="E81" s="503"/>
      <c r="F81" s="17">
        <v>13</v>
      </c>
      <c r="G81" s="18" t="s">
        <v>19841</v>
      </c>
      <c r="H81" s="18" t="s">
        <v>19842</v>
      </c>
      <c r="I81" s="80"/>
      <c r="J81" s="18" t="s">
        <v>32</v>
      </c>
      <c r="K81" s="19">
        <v>1</v>
      </c>
      <c r="L81" s="19"/>
      <c r="M81" s="20" t="s">
        <v>33</v>
      </c>
      <c r="N81" s="20" t="s">
        <v>34</v>
      </c>
      <c r="O81" s="18" t="s">
        <v>1579</v>
      </c>
      <c r="P81" s="18"/>
      <c r="Q81" s="18"/>
      <c r="R81" s="18"/>
      <c r="S81" s="18"/>
      <c r="T81" s="18"/>
      <c r="U81" s="18"/>
      <c r="V81" s="18"/>
      <c r="W81" s="34"/>
    </row>
    <row r="82" spans="1:23" x14ac:dyDescent="0.2">
      <c r="A82" s="532"/>
      <c r="B82" s="499"/>
      <c r="C82" s="501"/>
      <c r="D82" s="501"/>
      <c r="E82" s="503"/>
      <c r="F82" s="17">
        <v>14</v>
      </c>
      <c r="G82" s="18" t="s">
        <v>19843</v>
      </c>
      <c r="H82" s="18" t="s">
        <v>19844</v>
      </c>
      <c r="I82" s="80"/>
      <c r="J82" s="18" t="s">
        <v>32</v>
      </c>
      <c r="K82" s="19">
        <v>1</v>
      </c>
      <c r="L82" s="19"/>
      <c r="M82" s="20" t="s">
        <v>33</v>
      </c>
      <c r="N82" s="20" t="s">
        <v>34</v>
      </c>
      <c r="O82" s="18" t="s">
        <v>5427</v>
      </c>
      <c r="P82" s="18"/>
      <c r="Q82" s="18"/>
      <c r="R82" s="18"/>
      <c r="S82" s="18"/>
      <c r="T82" s="18"/>
      <c r="U82" s="18"/>
      <c r="V82" s="18"/>
      <c r="W82" s="34"/>
    </row>
    <row r="83" spans="1:23" x14ac:dyDescent="0.2">
      <c r="A83" s="532"/>
      <c r="B83" s="499"/>
      <c r="C83" s="501"/>
      <c r="D83" s="501"/>
      <c r="E83" s="503"/>
      <c r="F83" s="17">
        <v>15</v>
      </c>
      <c r="G83" s="18" t="s">
        <v>19845</v>
      </c>
      <c r="H83" s="18" t="s">
        <v>19846</v>
      </c>
      <c r="I83" s="80"/>
      <c r="J83" s="18" t="s">
        <v>32</v>
      </c>
      <c r="K83" s="19">
        <v>1</v>
      </c>
      <c r="L83" s="19"/>
      <c r="M83" s="20" t="s">
        <v>33</v>
      </c>
      <c r="N83" s="20" t="s">
        <v>34</v>
      </c>
      <c r="O83" s="18" t="s">
        <v>522</v>
      </c>
      <c r="P83" s="18"/>
      <c r="Q83" s="18"/>
      <c r="R83" s="18"/>
      <c r="S83" s="18"/>
      <c r="T83" s="18"/>
      <c r="U83" s="18"/>
      <c r="V83" s="18"/>
      <c r="W83" s="34"/>
    </row>
    <row r="84" spans="1:23" x14ac:dyDescent="0.2">
      <c r="A84" s="532"/>
      <c r="B84" s="499"/>
      <c r="C84" s="501"/>
      <c r="D84" s="501"/>
      <c r="E84" s="503"/>
      <c r="F84" s="17">
        <v>16</v>
      </c>
      <c r="G84" s="18" t="s">
        <v>19847</v>
      </c>
      <c r="H84" s="18" t="s">
        <v>19848</v>
      </c>
      <c r="I84" s="80"/>
      <c r="J84" s="18" t="s">
        <v>32</v>
      </c>
      <c r="K84" s="19">
        <v>1</v>
      </c>
      <c r="L84" s="19"/>
      <c r="M84" s="20" t="s">
        <v>34</v>
      </c>
      <c r="N84" s="20" t="s">
        <v>34</v>
      </c>
      <c r="O84" s="18" t="s">
        <v>124</v>
      </c>
      <c r="P84" s="18"/>
      <c r="Q84" s="18"/>
      <c r="R84" s="18"/>
      <c r="S84" s="18"/>
      <c r="T84" s="18"/>
      <c r="U84" s="18"/>
      <c r="V84" s="18"/>
      <c r="W84" s="34"/>
    </row>
    <row r="85" spans="1:23" x14ac:dyDescent="0.2">
      <c r="A85" s="532"/>
      <c r="B85" s="499"/>
      <c r="C85" s="501"/>
      <c r="D85" s="501"/>
      <c r="E85" s="503"/>
      <c r="F85" s="17">
        <v>17</v>
      </c>
      <c r="G85" s="18" t="s">
        <v>19849</v>
      </c>
      <c r="H85" s="18" t="s">
        <v>19850</v>
      </c>
      <c r="I85" s="80"/>
      <c r="J85" s="18" t="s">
        <v>32</v>
      </c>
      <c r="K85" s="19">
        <v>1</v>
      </c>
      <c r="L85" s="19"/>
      <c r="M85" s="20" t="s">
        <v>34</v>
      </c>
      <c r="N85" s="20" t="s">
        <v>34</v>
      </c>
      <c r="O85" s="18" t="s">
        <v>124</v>
      </c>
      <c r="P85" s="18"/>
      <c r="Q85" s="18"/>
      <c r="R85" s="18"/>
      <c r="S85" s="18"/>
      <c r="T85" s="18"/>
      <c r="U85" s="18"/>
      <c r="V85" s="18"/>
      <c r="W85" s="34"/>
    </row>
    <row r="86" spans="1:23" x14ac:dyDescent="0.2">
      <c r="A86" s="532"/>
      <c r="B86" s="499"/>
      <c r="C86" s="501"/>
      <c r="D86" s="501"/>
      <c r="E86" s="503"/>
      <c r="F86" s="17">
        <v>18</v>
      </c>
      <c r="G86" s="18" t="s">
        <v>19851</v>
      </c>
      <c r="H86" s="18" t="s">
        <v>19852</v>
      </c>
      <c r="I86" s="80"/>
      <c r="J86" s="18" t="s">
        <v>32</v>
      </c>
      <c r="K86" s="19">
        <v>1</v>
      </c>
      <c r="L86" s="19"/>
      <c r="M86" s="20" t="s">
        <v>34</v>
      </c>
      <c r="N86" s="20" t="s">
        <v>34</v>
      </c>
      <c r="O86" s="18" t="s">
        <v>124</v>
      </c>
      <c r="P86" s="18"/>
      <c r="Q86" s="18"/>
      <c r="R86" s="18"/>
      <c r="S86" s="18"/>
      <c r="T86" s="18"/>
      <c r="U86" s="18"/>
      <c r="V86" s="18"/>
      <c r="W86" s="34"/>
    </row>
    <row r="87" spans="1:23" x14ac:dyDescent="0.2">
      <c r="A87" s="532"/>
      <c r="B87" s="499"/>
      <c r="C87" s="501"/>
      <c r="D87" s="501"/>
      <c r="E87" s="503"/>
      <c r="F87" s="17">
        <v>19</v>
      </c>
      <c r="G87" s="18" t="s">
        <v>19853</v>
      </c>
      <c r="H87" s="18" t="s">
        <v>19854</v>
      </c>
      <c r="I87" s="80"/>
      <c r="J87" s="18" t="s">
        <v>32</v>
      </c>
      <c r="K87" s="19">
        <v>1</v>
      </c>
      <c r="L87" s="19"/>
      <c r="M87" s="20" t="s">
        <v>33</v>
      </c>
      <c r="N87" s="20" t="s">
        <v>34</v>
      </c>
      <c r="O87" s="18" t="s">
        <v>545</v>
      </c>
      <c r="P87" s="18"/>
      <c r="Q87" s="18"/>
      <c r="R87" s="18"/>
      <c r="S87" s="18"/>
      <c r="T87" s="18"/>
      <c r="U87" s="18"/>
      <c r="V87" s="18"/>
      <c r="W87" s="34"/>
    </row>
    <row r="88" spans="1:23" x14ac:dyDescent="0.2">
      <c r="A88" s="532"/>
      <c r="B88" s="499"/>
      <c r="C88" s="501"/>
      <c r="D88" s="501"/>
      <c r="E88" s="503"/>
      <c r="F88" s="17">
        <v>20</v>
      </c>
      <c r="G88" s="18" t="s">
        <v>19855</v>
      </c>
      <c r="H88" s="18" t="s">
        <v>19856</v>
      </c>
      <c r="I88" s="80"/>
      <c r="J88" s="18" t="s">
        <v>32</v>
      </c>
      <c r="K88" s="19">
        <v>1</v>
      </c>
      <c r="L88" s="19"/>
      <c r="M88" s="20" t="s">
        <v>33</v>
      </c>
      <c r="N88" s="20" t="s">
        <v>34</v>
      </c>
      <c r="O88" s="18" t="s">
        <v>1007</v>
      </c>
      <c r="P88" s="18"/>
      <c r="Q88" s="18"/>
      <c r="R88" s="18"/>
      <c r="S88" s="18"/>
      <c r="T88" s="18"/>
      <c r="U88" s="18"/>
      <c r="V88" s="18"/>
      <c r="W88" s="34"/>
    </row>
    <row r="89" spans="1:23" x14ac:dyDescent="0.2">
      <c r="A89" s="532"/>
      <c r="B89" s="499"/>
      <c r="C89" s="501"/>
      <c r="D89" s="501"/>
      <c r="E89" s="503"/>
      <c r="F89" s="17">
        <v>21</v>
      </c>
      <c r="G89" s="18" t="s">
        <v>19857</v>
      </c>
      <c r="H89" s="18" t="s">
        <v>19858</v>
      </c>
      <c r="I89" s="80"/>
      <c r="J89" s="18" t="s">
        <v>32</v>
      </c>
      <c r="K89" s="19">
        <v>1</v>
      </c>
      <c r="L89" s="19"/>
      <c r="M89" s="20" t="s">
        <v>33</v>
      </c>
      <c r="N89" s="20" t="s">
        <v>34</v>
      </c>
      <c r="O89" s="18" t="s">
        <v>65</v>
      </c>
      <c r="P89" s="18"/>
      <c r="Q89" s="18"/>
      <c r="R89" s="18"/>
      <c r="S89" s="18"/>
      <c r="T89" s="18"/>
      <c r="U89" s="18"/>
      <c r="V89" s="18"/>
      <c r="W89" s="34"/>
    </row>
    <row r="90" spans="1:23" x14ac:dyDescent="0.2">
      <c r="A90" s="532"/>
      <c r="B90" s="499"/>
      <c r="C90" s="501"/>
      <c r="D90" s="501"/>
      <c r="E90" s="503"/>
      <c r="F90" s="17">
        <v>22</v>
      </c>
      <c r="G90" s="18" t="s">
        <v>19859</v>
      </c>
      <c r="H90" s="18" t="s">
        <v>19860</v>
      </c>
      <c r="I90" s="80"/>
      <c r="J90" s="18" t="s">
        <v>32</v>
      </c>
      <c r="K90" s="19">
        <v>1</v>
      </c>
      <c r="L90" s="19"/>
      <c r="M90" s="20" t="s">
        <v>33</v>
      </c>
      <c r="N90" s="20" t="s">
        <v>34</v>
      </c>
      <c r="O90" s="18" t="s">
        <v>1249</v>
      </c>
      <c r="P90" s="18"/>
      <c r="Q90" s="18"/>
      <c r="R90" s="18"/>
      <c r="S90" s="18"/>
      <c r="T90" s="18"/>
      <c r="U90" s="18"/>
      <c r="V90" s="18"/>
      <c r="W90" s="34"/>
    </row>
    <row r="91" spans="1:23" x14ac:dyDescent="0.2">
      <c r="A91" s="532"/>
      <c r="B91" s="499"/>
      <c r="C91" s="501"/>
      <c r="D91" s="501"/>
      <c r="E91" s="503"/>
      <c r="F91" s="17">
        <v>23</v>
      </c>
      <c r="G91" s="18" t="s">
        <v>19861</v>
      </c>
      <c r="H91" s="18" t="s">
        <v>19862</v>
      </c>
      <c r="I91" s="80"/>
      <c r="J91" s="18" t="s">
        <v>32</v>
      </c>
      <c r="K91" s="19">
        <v>1</v>
      </c>
      <c r="L91" s="19"/>
      <c r="M91" s="20" t="s">
        <v>33</v>
      </c>
      <c r="N91" s="20" t="s">
        <v>34</v>
      </c>
      <c r="O91" s="18" t="s">
        <v>1274</v>
      </c>
      <c r="P91" s="18"/>
      <c r="Q91" s="18"/>
      <c r="R91" s="18"/>
      <c r="S91" s="18"/>
      <c r="T91" s="18"/>
      <c r="U91" s="18"/>
      <c r="V91" s="18"/>
      <c r="W91" s="34"/>
    </row>
    <row r="92" spans="1:23" x14ac:dyDescent="0.2">
      <c r="A92" s="532"/>
      <c r="B92" s="499"/>
      <c r="C92" s="501"/>
      <c r="D92" s="501"/>
      <c r="E92" s="503"/>
      <c r="F92" s="17">
        <v>24</v>
      </c>
      <c r="G92" s="18" t="s">
        <v>19863</v>
      </c>
      <c r="H92" s="18" t="s">
        <v>19864</v>
      </c>
      <c r="I92" s="80"/>
      <c r="J92" s="18" t="s">
        <v>32</v>
      </c>
      <c r="K92" s="19">
        <v>1</v>
      </c>
      <c r="L92" s="19"/>
      <c r="M92" s="20" t="s">
        <v>33</v>
      </c>
      <c r="N92" s="20" t="s">
        <v>34</v>
      </c>
      <c r="O92" s="18" t="s">
        <v>545</v>
      </c>
      <c r="P92" s="18"/>
      <c r="Q92" s="18"/>
      <c r="R92" s="18"/>
      <c r="S92" s="18"/>
      <c r="T92" s="18"/>
      <c r="U92" s="18"/>
      <c r="V92" s="18"/>
      <c r="W92" s="34"/>
    </row>
    <row r="93" spans="1:23" x14ac:dyDescent="0.2">
      <c r="A93" s="532"/>
      <c r="B93" s="499"/>
      <c r="C93" s="501"/>
      <c r="D93" s="501"/>
      <c r="E93" s="503"/>
      <c r="F93" s="17">
        <v>25</v>
      </c>
      <c r="G93" s="18" t="s">
        <v>19865</v>
      </c>
      <c r="H93" s="18" t="s">
        <v>19866</v>
      </c>
      <c r="I93" s="80"/>
      <c r="J93" s="18" t="s">
        <v>32</v>
      </c>
      <c r="K93" s="19">
        <v>1</v>
      </c>
      <c r="L93" s="19"/>
      <c r="M93" s="20" t="s">
        <v>33</v>
      </c>
      <c r="N93" s="20" t="s">
        <v>34</v>
      </c>
      <c r="O93" s="18" t="s">
        <v>545</v>
      </c>
      <c r="P93" s="18"/>
      <c r="Q93" s="18"/>
      <c r="R93" s="18"/>
      <c r="S93" s="18"/>
      <c r="T93" s="18"/>
      <c r="U93" s="18"/>
      <c r="V93" s="18"/>
      <c r="W93" s="34"/>
    </row>
    <row r="94" spans="1:23" x14ac:dyDescent="0.2">
      <c r="A94" s="532"/>
      <c r="B94" s="499"/>
      <c r="C94" s="501"/>
      <c r="D94" s="501"/>
      <c r="E94" s="503"/>
      <c r="F94" s="17">
        <v>26</v>
      </c>
      <c r="G94" s="18" t="s">
        <v>13350</v>
      </c>
      <c r="H94" s="18" t="s">
        <v>19867</v>
      </c>
      <c r="I94" s="80"/>
      <c r="J94" s="18" t="s">
        <v>9411</v>
      </c>
      <c r="K94" s="19"/>
      <c r="L94" s="19"/>
      <c r="M94" s="20" t="s">
        <v>33</v>
      </c>
      <c r="N94" s="20" t="s">
        <v>34</v>
      </c>
      <c r="O94" s="18" t="s">
        <v>545</v>
      </c>
      <c r="P94" s="18"/>
      <c r="Q94" s="18"/>
      <c r="R94" s="18"/>
      <c r="S94" s="18"/>
      <c r="T94" s="18"/>
      <c r="U94" s="18"/>
      <c r="V94" s="18"/>
      <c r="W94" s="34"/>
    </row>
    <row r="95" spans="1:23" x14ac:dyDescent="0.2">
      <c r="A95" s="496" t="s">
        <v>19868</v>
      </c>
      <c r="B95" s="498" t="s">
        <v>19869</v>
      </c>
      <c r="C95" s="500"/>
      <c r="D95" s="500"/>
      <c r="E95" s="502">
        <v>16777215</v>
      </c>
      <c r="F95" s="27">
        <v>1</v>
      </c>
      <c r="G95" s="28" t="s">
        <v>19705</v>
      </c>
      <c r="H95" s="28" t="s">
        <v>19870</v>
      </c>
      <c r="I95" s="79"/>
      <c r="J95" s="28" t="s">
        <v>32</v>
      </c>
      <c r="K95" s="29">
        <v>6</v>
      </c>
      <c r="L95" s="29"/>
      <c r="M95" s="30" t="s">
        <v>33</v>
      </c>
      <c r="N95" s="30" t="s">
        <v>33</v>
      </c>
      <c r="O95" s="28" t="s">
        <v>65</v>
      </c>
      <c r="P95" s="28"/>
      <c r="Q95" s="28"/>
      <c r="R95" s="28"/>
      <c r="S95" s="28"/>
      <c r="T95" s="28"/>
      <c r="U95" s="28"/>
      <c r="V95" s="28"/>
      <c r="W95" s="33"/>
    </row>
    <row r="96" spans="1:23" x14ac:dyDescent="0.2">
      <c r="A96" s="497"/>
      <c r="B96" s="499"/>
      <c r="C96" s="501"/>
      <c r="D96" s="501"/>
      <c r="E96" s="503"/>
      <c r="F96" s="17">
        <v>2</v>
      </c>
      <c r="G96" s="18" t="s">
        <v>206</v>
      </c>
      <c r="H96" s="18" t="s">
        <v>19871</v>
      </c>
      <c r="I96" s="80"/>
      <c r="J96" s="18" t="s">
        <v>32</v>
      </c>
      <c r="K96" s="19">
        <v>4</v>
      </c>
      <c r="L96" s="19"/>
      <c r="M96" s="20" t="s">
        <v>33</v>
      </c>
      <c r="N96" s="20" t="s">
        <v>33</v>
      </c>
      <c r="O96" s="18" t="s">
        <v>65</v>
      </c>
      <c r="P96" s="18"/>
      <c r="Q96" s="18"/>
      <c r="R96" s="18"/>
      <c r="S96" s="18"/>
      <c r="T96" s="18"/>
      <c r="U96" s="18"/>
      <c r="V96" s="18"/>
      <c r="W96" s="34"/>
    </row>
    <row r="97" spans="1:23" x14ac:dyDescent="0.2">
      <c r="A97" s="497"/>
      <c r="B97" s="499"/>
      <c r="C97" s="501"/>
      <c r="D97" s="501"/>
      <c r="E97" s="503"/>
      <c r="F97" s="17">
        <v>3</v>
      </c>
      <c r="G97" s="18" t="s">
        <v>19776</v>
      </c>
      <c r="H97" s="18" t="s">
        <v>19872</v>
      </c>
      <c r="I97" s="80"/>
      <c r="J97" s="18" t="s">
        <v>32</v>
      </c>
      <c r="K97" s="19">
        <v>4</v>
      </c>
      <c r="L97" s="19"/>
      <c r="M97" s="20" t="s">
        <v>33</v>
      </c>
      <c r="N97" s="20" t="s">
        <v>33</v>
      </c>
      <c r="O97" s="18" t="s">
        <v>56</v>
      </c>
      <c r="P97" s="18"/>
      <c r="Q97" s="18"/>
      <c r="R97" s="18"/>
      <c r="S97" s="18"/>
      <c r="T97" s="18"/>
      <c r="U97" s="18"/>
      <c r="V97" s="18"/>
      <c r="W97" s="34"/>
    </row>
    <row r="98" spans="1:23" x14ac:dyDescent="0.2">
      <c r="A98" s="497"/>
      <c r="B98" s="499"/>
      <c r="C98" s="501"/>
      <c r="D98" s="501"/>
      <c r="E98" s="503"/>
      <c r="F98" s="17">
        <v>4</v>
      </c>
      <c r="G98" s="18" t="s">
        <v>210</v>
      </c>
      <c r="H98" s="18" t="s">
        <v>19873</v>
      </c>
      <c r="I98" s="80"/>
      <c r="J98" s="18" t="s">
        <v>32</v>
      </c>
      <c r="K98" s="19">
        <v>8</v>
      </c>
      <c r="L98" s="19"/>
      <c r="M98" s="20" t="s">
        <v>33</v>
      </c>
      <c r="N98" s="20" t="s">
        <v>33</v>
      </c>
      <c r="O98" s="18" t="s">
        <v>201</v>
      </c>
      <c r="P98" s="18"/>
      <c r="Q98" s="18"/>
      <c r="R98" s="18"/>
      <c r="S98" s="18"/>
      <c r="T98" s="18"/>
      <c r="U98" s="18"/>
      <c r="V98" s="18"/>
      <c r="W98" s="34"/>
    </row>
    <row r="99" spans="1:23" x14ac:dyDescent="0.2">
      <c r="A99" s="497"/>
      <c r="B99" s="499"/>
      <c r="C99" s="501"/>
      <c r="D99" s="501"/>
      <c r="E99" s="503"/>
      <c r="F99" s="17">
        <v>5</v>
      </c>
      <c r="G99" s="18" t="s">
        <v>19779</v>
      </c>
      <c r="H99" s="18" t="s">
        <v>19874</v>
      </c>
      <c r="I99" s="80"/>
      <c r="J99" s="18" t="s">
        <v>32</v>
      </c>
      <c r="K99" s="19">
        <v>2</v>
      </c>
      <c r="L99" s="19"/>
      <c r="M99" s="20" t="s">
        <v>33</v>
      </c>
      <c r="N99" s="20" t="s">
        <v>34</v>
      </c>
      <c r="O99" s="18" t="s">
        <v>540</v>
      </c>
      <c r="P99" s="18"/>
      <c r="Q99" s="18"/>
      <c r="R99" s="18"/>
      <c r="S99" s="18"/>
      <c r="T99" s="18"/>
      <c r="U99" s="18"/>
      <c r="V99" s="18"/>
      <c r="W99" s="34"/>
    </row>
    <row r="100" spans="1:23" x14ac:dyDescent="0.2">
      <c r="A100" s="497"/>
      <c r="B100" s="499"/>
      <c r="C100" s="501"/>
      <c r="D100" s="501"/>
      <c r="E100" s="503"/>
      <c r="F100" s="17">
        <v>6</v>
      </c>
      <c r="G100" s="18" t="s">
        <v>19875</v>
      </c>
      <c r="H100" s="18" t="s">
        <v>19876</v>
      </c>
      <c r="I100" s="80"/>
      <c r="J100" s="18" t="s">
        <v>32</v>
      </c>
      <c r="K100" s="19">
        <v>1</v>
      </c>
      <c r="L100" s="19"/>
      <c r="M100" s="20" t="s">
        <v>33</v>
      </c>
      <c r="N100" s="20" t="s">
        <v>34</v>
      </c>
      <c r="O100" s="18" t="s">
        <v>40</v>
      </c>
      <c r="P100" s="18"/>
      <c r="Q100" s="18"/>
      <c r="R100" s="18"/>
      <c r="S100" s="18"/>
      <c r="T100" s="18"/>
      <c r="U100" s="18"/>
      <c r="V100" s="18"/>
      <c r="W100" s="34"/>
    </row>
    <row r="101" spans="1:23" x14ac:dyDescent="0.2">
      <c r="A101" s="497"/>
      <c r="B101" s="499"/>
      <c r="C101" s="501"/>
      <c r="D101" s="501"/>
      <c r="E101" s="503"/>
      <c r="F101" s="17">
        <v>7</v>
      </c>
      <c r="G101" s="18" t="s">
        <v>19877</v>
      </c>
      <c r="H101" s="18" t="s">
        <v>19878</v>
      </c>
      <c r="I101" s="80"/>
      <c r="J101" s="18" t="s">
        <v>32</v>
      </c>
      <c r="K101" s="19">
        <v>1</v>
      </c>
      <c r="L101" s="19"/>
      <c r="M101" s="20" t="s">
        <v>33</v>
      </c>
      <c r="N101" s="20" t="s">
        <v>34</v>
      </c>
      <c r="O101" s="18" t="s">
        <v>40</v>
      </c>
      <c r="P101" s="18"/>
      <c r="Q101" s="18"/>
      <c r="R101" s="18"/>
      <c r="S101" s="18"/>
      <c r="T101" s="18"/>
      <c r="U101" s="18"/>
      <c r="V101" s="18"/>
      <c r="W101" s="34"/>
    </row>
    <row r="102" spans="1:23" x14ac:dyDescent="0.2">
      <c r="A102" s="497"/>
      <c r="B102" s="499"/>
      <c r="C102" s="501"/>
      <c r="D102" s="501"/>
      <c r="E102" s="503"/>
      <c r="F102" s="17">
        <v>8</v>
      </c>
      <c r="G102" s="18" t="s">
        <v>19879</v>
      </c>
      <c r="H102" s="18" t="s">
        <v>19880</v>
      </c>
      <c r="I102" s="80"/>
      <c r="J102" s="18" t="s">
        <v>9340</v>
      </c>
      <c r="K102" s="19">
        <v>5</v>
      </c>
      <c r="L102" s="19"/>
      <c r="M102" s="20" t="s">
        <v>33</v>
      </c>
      <c r="N102" s="20" t="s">
        <v>34</v>
      </c>
      <c r="O102" s="18" t="s">
        <v>65</v>
      </c>
      <c r="P102" s="18"/>
      <c r="Q102" s="18"/>
      <c r="R102" s="18"/>
      <c r="S102" s="18"/>
      <c r="T102" s="18"/>
      <c r="U102" s="18"/>
      <c r="V102" s="18"/>
      <c r="W102" s="34"/>
    </row>
    <row r="103" spans="1:23" x14ac:dyDescent="0.2">
      <c r="A103" s="497"/>
      <c r="B103" s="499"/>
      <c r="C103" s="501"/>
      <c r="D103" s="501"/>
      <c r="E103" s="503"/>
      <c r="F103" s="17">
        <v>9</v>
      </c>
      <c r="G103" s="18" t="s">
        <v>19881</v>
      </c>
      <c r="H103" s="18" t="s">
        <v>19882</v>
      </c>
      <c r="I103" s="80"/>
      <c r="J103" s="18" t="s">
        <v>9340</v>
      </c>
      <c r="K103" s="19">
        <v>5</v>
      </c>
      <c r="L103" s="19"/>
      <c r="M103" s="20" t="s">
        <v>33</v>
      </c>
      <c r="N103" s="20" t="s">
        <v>34</v>
      </c>
      <c r="O103" s="18" t="s">
        <v>1579</v>
      </c>
      <c r="P103" s="18"/>
      <c r="Q103" s="18"/>
      <c r="R103" s="18"/>
      <c r="S103" s="18"/>
      <c r="T103" s="18"/>
      <c r="U103" s="18"/>
      <c r="V103" s="18"/>
      <c r="W103" s="34"/>
    </row>
    <row r="104" spans="1:23" x14ac:dyDescent="0.2">
      <c r="A104" s="497"/>
      <c r="B104" s="499"/>
      <c r="C104" s="501"/>
      <c r="D104" s="501"/>
      <c r="E104" s="503"/>
      <c r="F104" s="17">
        <v>10</v>
      </c>
      <c r="G104" s="18" t="s">
        <v>19883</v>
      </c>
      <c r="H104" s="18" t="s">
        <v>19884</v>
      </c>
      <c r="I104" s="80"/>
      <c r="J104" s="18" t="s">
        <v>9340</v>
      </c>
      <c r="K104" s="19">
        <v>5</v>
      </c>
      <c r="L104" s="19"/>
      <c r="M104" s="20" t="s">
        <v>33</v>
      </c>
      <c r="N104" s="20" t="s">
        <v>34</v>
      </c>
      <c r="O104" s="18" t="s">
        <v>1579</v>
      </c>
      <c r="P104" s="18"/>
      <c r="Q104" s="18"/>
      <c r="R104" s="18"/>
      <c r="S104" s="18"/>
      <c r="T104" s="18"/>
      <c r="U104" s="18"/>
      <c r="V104" s="18"/>
      <c r="W104" s="34"/>
    </row>
    <row r="105" spans="1:23" x14ac:dyDescent="0.2">
      <c r="A105" s="497"/>
      <c r="B105" s="499"/>
      <c r="C105" s="501"/>
      <c r="D105" s="501"/>
      <c r="E105" s="503"/>
      <c r="F105" s="17">
        <v>11</v>
      </c>
      <c r="G105" s="18" t="s">
        <v>9334</v>
      </c>
      <c r="H105" s="18" t="s">
        <v>19885</v>
      </c>
      <c r="I105" s="80"/>
      <c r="J105" s="18" t="s">
        <v>32</v>
      </c>
      <c r="K105" s="19">
        <v>1</v>
      </c>
      <c r="L105" s="19"/>
      <c r="M105" s="20" t="s">
        <v>33</v>
      </c>
      <c r="N105" s="20" t="s">
        <v>34</v>
      </c>
      <c r="O105" s="18" t="s">
        <v>5427</v>
      </c>
      <c r="P105" s="18"/>
      <c r="Q105" s="18"/>
      <c r="R105" s="18"/>
      <c r="S105" s="18"/>
      <c r="T105" s="18"/>
      <c r="U105" s="18"/>
      <c r="V105" s="18"/>
      <c r="W105" s="34"/>
    </row>
    <row r="106" spans="1:23" x14ac:dyDescent="0.2">
      <c r="A106" s="497"/>
      <c r="B106" s="499"/>
      <c r="C106" s="501"/>
      <c r="D106" s="501"/>
      <c r="E106" s="503"/>
      <c r="F106" s="17">
        <v>12</v>
      </c>
      <c r="G106" s="18" t="s">
        <v>19886</v>
      </c>
      <c r="H106" s="18" t="s">
        <v>19887</v>
      </c>
      <c r="I106" s="80"/>
      <c r="J106" s="18" t="s">
        <v>32</v>
      </c>
      <c r="K106" s="19">
        <v>1</v>
      </c>
      <c r="L106" s="19"/>
      <c r="M106" s="20" t="s">
        <v>33</v>
      </c>
      <c r="N106" s="20" t="s">
        <v>34</v>
      </c>
      <c r="O106" s="18" t="s">
        <v>522</v>
      </c>
      <c r="P106" s="18"/>
      <c r="Q106" s="18"/>
      <c r="R106" s="18"/>
      <c r="S106" s="18"/>
      <c r="T106" s="18"/>
      <c r="U106" s="18"/>
      <c r="V106" s="18"/>
      <c r="W106" s="34"/>
    </row>
    <row r="107" spans="1:23" x14ac:dyDescent="0.2">
      <c r="A107" s="497"/>
      <c r="B107" s="499"/>
      <c r="C107" s="501"/>
      <c r="D107" s="501"/>
      <c r="E107" s="503"/>
      <c r="F107" s="17">
        <v>13</v>
      </c>
      <c r="G107" s="18" t="s">
        <v>19552</v>
      </c>
      <c r="H107" s="18" t="s">
        <v>19888</v>
      </c>
      <c r="I107" s="80"/>
      <c r="J107" s="18" t="s">
        <v>32</v>
      </c>
      <c r="K107" s="19">
        <v>8</v>
      </c>
      <c r="L107" s="19"/>
      <c r="M107" s="20" t="s">
        <v>34</v>
      </c>
      <c r="N107" s="20" t="s">
        <v>34</v>
      </c>
      <c r="O107" s="18" t="s">
        <v>124</v>
      </c>
      <c r="P107" s="18"/>
      <c r="Q107" s="18"/>
      <c r="R107" s="18"/>
      <c r="S107" s="18"/>
      <c r="T107" s="18"/>
      <c r="U107" s="18"/>
      <c r="V107" s="18"/>
      <c r="W107" s="34"/>
    </row>
    <row r="108" spans="1:23" x14ac:dyDescent="0.2">
      <c r="A108" s="497"/>
      <c r="B108" s="499"/>
      <c r="C108" s="501"/>
      <c r="D108" s="501"/>
      <c r="E108" s="503"/>
      <c r="F108" s="17">
        <v>14</v>
      </c>
      <c r="G108" s="18" t="s">
        <v>19889</v>
      </c>
      <c r="H108" s="18" t="s">
        <v>19890</v>
      </c>
      <c r="I108" s="80"/>
      <c r="J108" s="18" t="s">
        <v>32</v>
      </c>
      <c r="K108" s="19">
        <v>20</v>
      </c>
      <c r="L108" s="19"/>
      <c r="M108" s="20" t="s">
        <v>34</v>
      </c>
      <c r="N108" s="20" t="s">
        <v>34</v>
      </c>
      <c r="O108" s="18" t="s">
        <v>124</v>
      </c>
      <c r="P108" s="18"/>
      <c r="Q108" s="18"/>
      <c r="R108" s="18"/>
      <c r="S108" s="18"/>
      <c r="T108" s="18"/>
      <c r="U108" s="18"/>
      <c r="V108" s="18"/>
      <c r="W108" s="34"/>
    </row>
    <row r="109" spans="1:23" x14ac:dyDescent="0.2">
      <c r="A109" s="497"/>
      <c r="B109" s="499"/>
      <c r="C109" s="501"/>
      <c r="D109" s="501"/>
      <c r="E109" s="503"/>
      <c r="F109" s="17">
        <v>15</v>
      </c>
      <c r="G109" s="18" t="s">
        <v>13350</v>
      </c>
      <c r="H109" s="18" t="s">
        <v>19891</v>
      </c>
      <c r="I109" s="80"/>
      <c r="J109" s="18" t="s">
        <v>9411</v>
      </c>
      <c r="K109" s="19"/>
      <c r="L109" s="19"/>
      <c r="M109" s="20" t="s">
        <v>34</v>
      </c>
      <c r="N109" s="20" t="s">
        <v>34</v>
      </c>
      <c r="O109" s="18" t="s">
        <v>124</v>
      </c>
      <c r="P109" s="18"/>
      <c r="Q109" s="18"/>
      <c r="R109" s="18"/>
      <c r="S109" s="18"/>
      <c r="T109" s="18"/>
      <c r="U109" s="18"/>
      <c r="V109" s="18"/>
      <c r="W109" s="34"/>
    </row>
    <row r="110" spans="1:23" x14ac:dyDescent="0.2">
      <c r="A110" s="497"/>
      <c r="B110" s="499"/>
      <c r="C110" s="501"/>
      <c r="D110" s="501"/>
      <c r="E110" s="503"/>
      <c r="F110" s="17">
        <v>16</v>
      </c>
      <c r="G110" s="18" t="s">
        <v>2540</v>
      </c>
      <c r="H110" s="18" t="s">
        <v>19892</v>
      </c>
      <c r="I110" s="80"/>
      <c r="J110" s="18" t="s">
        <v>9411</v>
      </c>
      <c r="K110" s="19"/>
      <c r="L110" s="19"/>
      <c r="M110" s="20" t="s">
        <v>33</v>
      </c>
      <c r="N110" s="20" t="s">
        <v>34</v>
      </c>
      <c r="O110" s="18" t="s">
        <v>545</v>
      </c>
      <c r="P110" s="18"/>
      <c r="Q110" s="18"/>
      <c r="R110" s="18"/>
      <c r="S110" s="18"/>
      <c r="T110" s="18"/>
      <c r="U110" s="18"/>
      <c r="V110" s="18"/>
      <c r="W110" s="34"/>
    </row>
    <row r="111" spans="1:23" x14ac:dyDescent="0.2">
      <c r="A111" s="496" t="s">
        <v>19893</v>
      </c>
      <c r="B111" s="498" t="s">
        <v>19894</v>
      </c>
      <c r="C111" s="500"/>
      <c r="D111" s="500"/>
      <c r="E111" s="502">
        <v>16777215</v>
      </c>
      <c r="F111" s="27">
        <v>1</v>
      </c>
      <c r="G111" s="28" t="s">
        <v>9824</v>
      </c>
      <c r="H111" s="28" t="s">
        <v>19895</v>
      </c>
      <c r="I111" s="79"/>
      <c r="J111" s="28" t="s">
        <v>32</v>
      </c>
      <c r="K111" s="29">
        <v>1</v>
      </c>
      <c r="L111" s="29"/>
      <c r="M111" s="30" t="s">
        <v>33</v>
      </c>
      <c r="N111" s="30" t="s">
        <v>33</v>
      </c>
      <c r="O111" s="28" t="s">
        <v>177</v>
      </c>
      <c r="P111" s="28"/>
      <c r="Q111" s="28"/>
      <c r="R111" s="28"/>
      <c r="S111" s="28"/>
      <c r="T111" s="28"/>
      <c r="U111" s="28"/>
      <c r="V111" s="28"/>
      <c r="W111" s="33"/>
    </row>
    <row r="112" spans="1:23" x14ac:dyDescent="0.2">
      <c r="A112" s="497"/>
      <c r="B112" s="499"/>
      <c r="C112" s="501"/>
      <c r="D112" s="501"/>
      <c r="E112" s="503"/>
      <c r="F112" s="17">
        <v>2</v>
      </c>
      <c r="G112" s="18" t="s">
        <v>19705</v>
      </c>
      <c r="H112" s="18" t="s">
        <v>19896</v>
      </c>
      <c r="I112" s="80"/>
      <c r="J112" s="18" t="s">
        <v>32</v>
      </c>
      <c r="K112" s="19">
        <v>6</v>
      </c>
      <c r="L112" s="19"/>
      <c r="M112" s="20" t="s">
        <v>33</v>
      </c>
      <c r="N112" s="20" t="s">
        <v>34</v>
      </c>
      <c r="O112" s="18" t="s">
        <v>177</v>
      </c>
      <c r="P112" s="18"/>
      <c r="Q112" s="18"/>
      <c r="R112" s="18"/>
      <c r="S112" s="18"/>
      <c r="T112" s="18"/>
      <c r="U112" s="18"/>
      <c r="V112" s="18"/>
      <c r="W112" s="34"/>
    </row>
    <row r="113" spans="1:23" x14ac:dyDescent="0.2">
      <c r="A113" s="497"/>
      <c r="B113" s="499"/>
      <c r="C113" s="501"/>
      <c r="D113" s="501"/>
      <c r="E113" s="503"/>
      <c r="F113" s="17">
        <v>3</v>
      </c>
      <c r="G113" s="18" t="s">
        <v>9334</v>
      </c>
      <c r="H113" s="18" t="s">
        <v>19897</v>
      </c>
      <c r="I113" s="80"/>
      <c r="J113" s="18" t="s">
        <v>32</v>
      </c>
      <c r="K113" s="19">
        <v>1</v>
      </c>
      <c r="L113" s="19"/>
      <c r="M113" s="20" t="s">
        <v>33</v>
      </c>
      <c r="N113" s="20" t="s">
        <v>34</v>
      </c>
      <c r="O113" s="18" t="s">
        <v>204</v>
      </c>
      <c r="P113" s="18"/>
      <c r="Q113" s="18"/>
      <c r="R113" s="18"/>
      <c r="S113" s="18"/>
      <c r="T113" s="18"/>
      <c r="U113" s="18"/>
      <c r="V113" s="18"/>
      <c r="W113" s="34"/>
    </row>
    <row r="114" spans="1:23" x14ac:dyDescent="0.2">
      <c r="A114" s="519"/>
      <c r="B114" s="520"/>
      <c r="C114" s="521"/>
      <c r="D114" s="521"/>
      <c r="E114" s="522"/>
      <c r="F114" s="81">
        <v>4</v>
      </c>
      <c r="G114" s="25" t="s">
        <v>2540</v>
      </c>
      <c r="H114" s="25" t="s">
        <v>19898</v>
      </c>
      <c r="I114" s="82"/>
      <c r="J114" s="25" t="s">
        <v>9411</v>
      </c>
      <c r="K114" s="83"/>
      <c r="L114" s="83"/>
      <c r="M114" s="24" t="s">
        <v>34</v>
      </c>
      <c r="N114" s="24" t="s">
        <v>19899</v>
      </c>
      <c r="O114" s="18" t="s">
        <v>1718</v>
      </c>
      <c r="P114" s="18"/>
      <c r="Q114" s="18"/>
      <c r="R114" s="18"/>
      <c r="S114" s="18"/>
      <c r="T114" s="18"/>
      <c r="U114" s="18"/>
      <c r="V114" s="18"/>
      <c r="W114" s="34"/>
    </row>
    <row r="115" spans="1:23" x14ac:dyDescent="0.2">
      <c r="A115" s="512" t="s">
        <v>19900</v>
      </c>
      <c r="B115" s="513" t="s">
        <v>19901</v>
      </c>
      <c r="C115" s="514"/>
      <c r="D115" s="514"/>
      <c r="E115" s="515">
        <v>16777215</v>
      </c>
      <c r="F115" s="54">
        <v>1</v>
      </c>
      <c r="G115" s="55" t="s">
        <v>19705</v>
      </c>
      <c r="H115" s="55" t="s">
        <v>19902</v>
      </c>
      <c r="I115" s="122"/>
      <c r="J115" s="55" t="s">
        <v>32</v>
      </c>
      <c r="K115" s="56">
        <v>6</v>
      </c>
      <c r="L115" s="56"/>
      <c r="M115" s="57" t="s">
        <v>33</v>
      </c>
      <c r="N115" s="57" t="s">
        <v>33</v>
      </c>
      <c r="O115" s="55" t="s">
        <v>65</v>
      </c>
      <c r="P115" s="55"/>
      <c r="Q115" s="55"/>
      <c r="R115" s="55"/>
      <c r="S115" s="55"/>
      <c r="T115" s="55"/>
      <c r="U115" s="55"/>
      <c r="V115" s="55"/>
      <c r="W115" s="123"/>
    </row>
    <row r="116" spans="1:23" x14ac:dyDescent="0.2">
      <c r="A116" s="512"/>
      <c r="B116" s="513"/>
      <c r="C116" s="514"/>
      <c r="D116" s="514"/>
      <c r="E116" s="515"/>
      <c r="F116" s="17">
        <v>2</v>
      </c>
      <c r="G116" s="18" t="s">
        <v>19781</v>
      </c>
      <c r="H116" s="18" t="s">
        <v>19903</v>
      </c>
      <c r="I116" s="80"/>
      <c r="J116" s="18" t="s">
        <v>32</v>
      </c>
      <c r="K116" s="19">
        <v>1</v>
      </c>
      <c r="L116" s="19"/>
      <c r="M116" s="20" t="s">
        <v>33</v>
      </c>
      <c r="N116" s="20" t="s">
        <v>33</v>
      </c>
      <c r="O116" s="18" t="s">
        <v>65</v>
      </c>
      <c r="P116" s="18"/>
      <c r="Q116" s="18"/>
      <c r="R116" s="18"/>
      <c r="S116" s="18"/>
      <c r="T116" s="18"/>
      <c r="U116" s="18"/>
      <c r="V116" s="18"/>
      <c r="W116" s="34"/>
    </row>
    <row r="117" spans="1:23" x14ac:dyDescent="0.2">
      <c r="A117" s="512"/>
      <c r="B117" s="513"/>
      <c r="C117" s="514"/>
      <c r="D117" s="514"/>
      <c r="E117" s="515"/>
      <c r="F117" s="17">
        <v>3</v>
      </c>
      <c r="G117" s="18" t="s">
        <v>19904</v>
      </c>
      <c r="H117" s="18" t="s">
        <v>19905</v>
      </c>
      <c r="I117" s="80"/>
      <c r="J117" s="18" t="s">
        <v>9340</v>
      </c>
      <c r="K117" s="19">
        <v>9</v>
      </c>
      <c r="L117" s="19"/>
      <c r="M117" s="20" t="s">
        <v>33</v>
      </c>
      <c r="N117" s="20" t="s">
        <v>33</v>
      </c>
      <c r="O117" s="18" t="s">
        <v>56</v>
      </c>
      <c r="P117" s="18"/>
      <c r="Q117" s="18"/>
      <c r="R117" s="18"/>
      <c r="S117" s="18"/>
      <c r="T117" s="18"/>
      <c r="U117" s="18"/>
      <c r="V117" s="18"/>
      <c r="W117" s="34"/>
    </row>
    <row r="118" spans="1:23" x14ac:dyDescent="0.2">
      <c r="A118" s="512"/>
      <c r="B118" s="513"/>
      <c r="C118" s="514"/>
      <c r="D118" s="514"/>
      <c r="E118" s="515"/>
      <c r="F118" s="17">
        <v>4</v>
      </c>
      <c r="G118" s="18" t="s">
        <v>19906</v>
      </c>
      <c r="H118" s="18" t="s">
        <v>19907</v>
      </c>
      <c r="I118" s="80"/>
      <c r="J118" s="18" t="s">
        <v>9340</v>
      </c>
      <c r="K118" s="19">
        <v>9</v>
      </c>
      <c r="L118" s="19"/>
      <c r="M118" s="20" t="s">
        <v>33</v>
      </c>
      <c r="N118" s="20" t="s">
        <v>33</v>
      </c>
      <c r="O118" s="18" t="s">
        <v>40</v>
      </c>
      <c r="P118" s="18"/>
      <c r="Q118" s="18"/>
      <c r="R118" s="18"/>
      <c r="S118" s="18"/>
      <c r="T118" s="18"/>
      <c r="U118" s="18"/>
      <c r="V118" s="18"/>
      <c r="W118" s="34"/>
    </row>
    <row r="119" spans="1:23" x14ac:dyDescent="0.2">
      <c r="A119" s="512"/>
      <c r="B119" s="513"/>
      <c r="C119" s="514"/>
      <c r="D119" s="514"/>
      <c r="E119" s="515"/>
      <c r="F119" s="17">
        <v>5</v>
      </c>
      <c r="G119" s="18" t="s">
        <v>19908</v>
      </c>
      <c r="H119" s="18" t="s">
        <v>19909</v>
      </c>
      <c r="I119" s="80"/>
      <c r="J119" s="18" t="s">
        <v>9340</v>
      </c>
      <c r="K119" s="19">
        <v>9</v>
      </c>
      <c r="L119" s="19"/>
      <c r="M119" s="20" t="s">
        <v>34</v>
      </c>
      <c r="N119" s="20" t="s">
        <v>34</v>
      </c>
      <c r="O119" s="18" t="s">
        <v>124</v>
      </c>
      <c r="P119" s="18"/>
      <c r="Q119" s="18"/>
      <c r="R119" s="18"/>
      <c r="S119" s="18"/>
      <c r="T119" s="18"/>
      <c r="U119" s="18"/>
      <c r="V119" s="18"/>
      <c r="W119" s="34"/>
    </row>
    <row r="120" spans="1:23" x14ac:dyDescent="0.2">
      <c r="A120" s="512"/>
      <c r="B120" s="513"/>
      <c r="C120" s="514"/>
      <c r="D120" s="514"/>
      <c r="E120" s="515"/>
      <c r="F120" s="17">
        <v>6</v>
      </c>
      <c r="G120" s="18" t="s">
        <v>19910</v>
      </c>
      <c r="H120" s="18" t="s">
        <v>19911</v>
      </c>
      <c r="I120" s="80"/>
      <c r="J120" s="18" t="s">
        <v>9340</v>
      </c>
      <c r="K120" s="19">
        <v>9</v>
      </c>
      <c r="L120" s="19"/>
      <c r="M120" s="20" t="s">
        <v>34</v>
      </c>
      <c r="N120" s="20" t="s">
        <v>34</v>
      </c>
      <c r="O120" s="18" t="s">
        <v>124</v>
      </c>
      <c r="P120" s="18"/>
      <c r="Q120" s="18"/>
      <c r="R120" s="18"/>
      <c r="S120" s="18"/>
      <c r="T120" s="18"/>
      <c r="U120" s="18"/>
      <c r="V120" s="18"/>
      <c r="W120" s="34"/>
    </row>
    <row r="121" spans="1:23" x14ac:dyDescent="0.2">
      <c r="A121" s="512"/>
      <c r="B121" s="513"/>
      <c r="C121" s="514"/>
      <c r="D121" s="514"/>
      <c r="E121" s="515"/>
      <c r="F121" s="17">
        <v>7</v>
      </c>
      <c r="G121" s="18" t="s">
        <v>13350</v>
      </c>
      <c r="H121" s="18" t="s">
        <v>19912</v>
      </c>
      <c r="I121" s="80"/>
      <c r="J121" s="18" t="s">
        <v>9411</v>
      </c>
      <c r="K121" s="19"/>
      <c r="L121" s="19"/>
      <c r="M121" s="20" t="s">
        <v>33</v>
      </c>
      <c r="N121" s="20" t="s">
        <v>34</v>
      </c>
      <c r="O121" s="18" t="s">
        <v>201</v>
      </c>
      <c r="P121" s="18"/>
      <c r="Q121" s="18"/>
      <c r="R121" s="18"/>
      <c r="S121" s="18"/>
      <c r="T121" s="18"/>
      <c r="U121" s="18"/>
      <c r="V121" s="18"/>
      <c r="W121" s="34"/>
    </row>
    <row r="122" spans="1:23" x14ac:dyDescent="0.2">
      <c r="A122" s="512"/>
      <c r="B122" s="513"/>
      <c r="C122" s="514"/>
      <c r="D122" s="514"/>
      <c r="E122" s="515"/>
      <c r="F122" s="17">
        <v>8</v>
      </c>
      <c r="G122" s="18" t="s">
        <v>2540</v>
      </c>
      <c r="H122" s="18" t="s">
        <v>19913</v>
      </c>
      <c r="I122" s="80"/>
      <c r="J122" s="18" t="s">
        <v>9411</v>
      </c>
      <c r="K122" s="19"/>
      <c r="L122" s="19"/>
      <c r="M122" s="20" t="s">
        <v>33</v>
      </c>
      <c r="N122" s="20" t="s">
        <v>34</v>
      </c>
      <c r="O122" s="18" t="s">
        <v>135</v>
      </c>
      <c r="P122" s="18"/>
      <c r="Q122" s="18"/>
      <c r="R122" s="18"/>
      <c r="S122" s="18"/>
      <c r="T122" s="18"/>
      <c r="U122" s="18"/>
      <c r="V122" s="18"/>
      <c r="W122" s="34"/>
    </row>
    <row r="123" spans="1:23" x14ac:dyDescent="0.2">
      <c r="A123" s="496" t="s">
        <v>19914</v>
      </c>
      <c r="B123" s="498" t="s">
        <v>19915</v>
      </c>
      <c r="C123" s="500"/>
      <c r="D123" s="500"/>
      <c r="E123" s="502">
        <v>16777215</v>
      </c>
      <c r="F123" s="27">
        <v>1</v>
      </c>
      <c r="G123" s="28" t="s">
        <v>19705</v>
      </c>
      <c r="H123" s="28" t="s">
        <v>19916</v>
      </c>
      <c r="I123" s="79" t="s">
        <v>32</v>
      </c>
      <c r="J123" s="28">
        <v>6</v>
      </c>
      <c r="K123" s="29"/>
      <c r="L123" s="29"/>
      <c r="M123" s="30" t="s">
        <v>33</v>
      </c>
      <c r="N123" s="30" t="s">
        <v>33</v>
      </c>
      <c r="O123" s="28" t="s">
        <v>56</v>
      </c>
      <c r="P123" s="28"/>
      <c r="Q123" s="28"/>
      <c r="R123" s="28"/>
      <c r="S123" s="28"/>
      <c r="T123" s="28"/>
      <c r="U123" s="28"/>
      <c r="V123" s="28"/>
      <c r="W123" s="33"/>
    </row>
    <row r="124" spans="1:23" x14ac:dyDescent="0.2">
      <c r="A124" s="497"/>
      <c r="B124" s="499"/>
      <c r="C124" s="501"/>
      <c r="D124" s="501"/>
      <c r="E124" s="503"/>
      <c r="F124" s="17">
        <v>2</v>
      </c>
      <c r="G124" s="18" t="s">
        <v>19718</v>
      </c>
      <c r="H124" s="18" t="s">
        <v>19917</v>
      </c>
      <c r="I124" s="80" t="s">
        <v>32</v>
      </c>
      <c r="J124" s="18">
        <v>1</v>
      </c>
      <c r="K124" s="19"/>
      <c r="L124" s="19"/>
      <c r="M124" s="20" t="s">
        <v>33</v>
      </c>
      <c r="N124" s="20" t="s">
        <v>33</v>
      </c>
      <c r="O124" s="18" t="s">
        <v>60</v>
      </c>
      <c r="P124" s="18"/>
      <c r="Q124" s="18"/>
      <c r="R124" s="18"/>
      <c r="S124" s="18"/>
      <c r="T124" s="18"/>
      <c r="U124" s="18"/>
      <c r="V124" s="18"/>
      <c r="W124" s="34"/>
    </row>
    <row r="125" spans="1:23" x14ac:dyDescent="0.2">
      <c r="A125" s="497"/>
      <c r="B125" s="499"/>
      <c r="C125" s="501"/>
      <c r="D125" s="501"/>
      <c r="E125" s="503"/>
      <c r="F125" s="17">
        <v>3</v>
      </c>
      <c r="G125" s="18" t="s">
        <v>19877</v>
      </c>
      <c r="H125" s="18" t="s">
        <v>19918</v>
      </c>
      <c r="I125" s="80" t="s">
        <v>32</v>
      </c>
      <c r="J125" s="18">
        <v>1</v>
      </c>
      <c r="K125" s="19"/>
      <c r="L125" s="19"/>
      <c r="M125" s="20" t="s">
        <v>33</v>
      </c>
      <c r="N125" s="20" t="s">
        <v>33</v>
      </c>
      <c r="O125" s="18" t="s">
        <v>63</v>
      </c>
      <c r="P125" s="18"/>
      <c r="Q125" s="18"/>
      <c r="R125" s="18"/>
      <c r="S125" s="18"/>
      <c r="T125" s="18"/>
      <c r="U125" s="18"/>
      <c r="V125" s="18"/>
      <c r="W125" s="34"/>
    </row>
    <row r="126" spans="1:23" x14ac:dyDescent="0.2">
      <c r="A126" s="497"/>
      <c r="B126" s="499"/>
      <c r="C126" s="501"/>
      <c r="D126" s="501"/>
      <c r="E126" s="503"/>
      <c r="F126" s="17">
        <v>4</v>
      </c>
      <c r="G126" s="18" t="s">
        <v>6708</v>
      </c>
      <c r="H126" s="18" t="s">
        <v>19919</v>
      </c>
      <c r="I126" s="80" t="s">
        <v>9340</v>
      </c>
      <c r="J126" s="18" t="s">
        <v>19920</v>
      </c>
      <c r="K126" s="19"/>
      <c r="L126" s="19"/>
      <c r="M126" s="20" t="s">
        <v>34</v>
      </c>
      <c r="N126" s="20" t="s">
        <v>34</v>
      </c>
      <c r="O126" s="18" t="s">
        <v>181</v>
      </c>
      <c r="P126" s="18"/>
      <c r="Q126" s="18"/>
      <c r="R126" s="18"/>
      <c r="S126" s="18"/>
      <c r="T126" s="18"/>
      <c r="U126" s="18"/>
      <c r="V126" s="18"/>
      <c r="W126" s="34"/>
    </row>
    <row r="127" spans="1:23" ht="13.8" thickBot="1" x14ac:dyDescent="0.25">
      <c r="A127" s="508"/>
      <c r="B127" s="509"/>
      <c r="C127" s="510"/>
      <c r="D127" s="510"/>
      <c r="E127" s="511"/>
      <c r="F127" s="35">
        <v>5</v>
      </c>
      <c r="G127" s="36" t="s">
        <v>13350</v>
      </c>
      <c r="H127" s="36" t="s">
        <v>19921</v>
      </c>
      <c r="I127" s="84" t="s">
        <v>19922</v>
      </c>
      <c r="J127" s="36"/>
      <c r="K127" s="37"/>
      <c r="L127" s="37"/>
      <c r="M127" s="38" t="s">
        <v>34</v>
      </c>
      <c r="N127" s="38" t="s">
        <v>34</v>
      </c>
      <c r="O127" s="18" t="s">
        <v>56</v>
      </c>
      <c r="P127" s="18"/>
      <c r="Q127" s="18"/>
      <c r="R127" s="18"/>
      <c r="S127" s="18"/>
      <c r="T127" s="18"/>
      <c r="U127" s="18"/>
      <c r="V127" s="18"/>
      <c r="W127" s="34"/>
    </row>
    <row r="129" spans="13:14" x14ac:dyDescent="0.2">
      <c r="M129" s="40" t="s">
        <v>33</v>
      </c>
      <c r="N129" s="40" t="s">
        <v>33</v>
      </c>
    </row>
    <row r="130" spans="13:14" x14ac:dyDescent="0.2">
      <c r="M130" s="40" t="s">
        <v>34</v>
      </c>
      <c r="N130" s="40" t="s">
        <v>34</v>
      </c>
    </row>
  </sheetData>
  <mergeCells count="40">
    <mergeCell ref="A115:A122"/>
    <mergeCell ref="B115:B122"/>
    <mergeCell ref="C115:C122"/>
    <mergeCell ref="D115:D122"/>
    <mergeCell ref="E115:E122"/>
    <mergeCell ref="A123:A127"/>
    <mergeCell ref="B123:B127"/>
    <mergeCell ref="C123:C127"/>
    <mergeCell ref="D123:D127"/>
    <mergeCell ref="E123:E127"/>
    <mergeCell ref="A95:A110"/>
    <mergeCell ref="B95:B110"/>
    <mergeCell ref="C95:C110"/>
    <mergeCell ref="D95:D110"/>
    <mergeCell ref="E95:E110"/>
    <mergeCell ref="A111:A114"/>
    <mergeCell ref="B111:B114"/>
    <mergeCell ref="C111:C114"/>
    <mergeCell ref="D111:D114"/>
    <mergeCell ref="E111:E114"/>
    <mergeCell ref="A53:A68"/>
    <mergeCell ref="B53:B68"/>
    <mergeCell ref="C53:C68"/>
    <mergeCell ref="D53:D68"/>
    <mergeCell ref="E53:E68"/>
    <mergeCell ref="A69:A94"/>
    <mergeCell ref="B69:B94"/>
    <mergeCell ref="C69:C94"/>
    <mergeCell ref="D69:D94"/>
    <mergeCell ref="E69:E94"/>
    <mergeCell ref="A2:A41"/>
    <mergeCell ref="B2:B41"/>
    <mergeCell ref="C2:C41"/>
    <mergeCell ref="D2:D41"/>
    <mergeCell ref="E2:E41"/>
    <mergeCell ref="A42:A52"/>
    <mergeCell ref="B42:B52"/>
    <mergeCell ref="C42:C52"/>
    <mergeCell ref="D42:D52"/>
    <mergeCell ref="E42:E52"/>
  </mergeCells>
  <phoneticPr fontId="2"/>
  <dataValidations count="2">
    <dataValidation type="list" allowBlank="1" showInputMessage="1" showErrorMessage="1" sqref="M114 JI114 TE114 ADA114 AMW114 AWS114 BGO114 BQK114 CAG114 CKC114 CTY114 DDU114 DNQ114 DXM114 EHI114 ERE114 FBA114 FKW114 FUS114 GEO114 GOK114 GYG114 HIC114 HRY114 IBU114 ILQ114 IVM114 JFI114 JPE114 JZA114 KIW114 KSS114 LCO114 LMK114 LWG114 MGC114 MPY114 MZU114 NJQ114 NTM114 ODI114 ONE114 OXA114 PGW114 PQS114 QAO114 QKK114 QUG114 REC114 RNY114 RXU114 SHQ114 SRM114 TBI114 TLE114 TVA114 UEW114 UOS114 UYO114 VIK114 VSG114 WCC114 WLY114 WVU114 M65650 JI65650 TE65650 ADA65650 AMW65650 AWS65650 BGO65650 BQK65650 CAG65650 CKC65650 CTY65650 DDU65650 DNQ65650 DXM65650 EHI65650 ERE65650 FBA65650 FKW65650 FUS65650 GEO65650 GOK65650 GYG65650 HIC65650 HRY65650 IBU65650 ILQ65650 IVM65650 JFI65650 JPE65650 JZA65650 KIW65650 KSS65650 LCO65650 LMK65650 LWG65650 MGC65650 MPY65650 MZU65650 NJQ65650 NTM65650 ODI65650 ONE65650 OXA65650 PGW65650 PQS65650 QAO65650 QKK65650 QUG65650 REC65650 RNY65650 RXU65650 SHQ65650 SRM65650 TBI65650 TLE65650 TVA65650 UEW65650 UOS65650 UYO65650 VIK65650 VSG65650 WCC65650 WLY65650 WVU65650 M131186 JI131186 TE131186 ADA131186 AMW131186 AWS131186 BGO131186 BQK131186 CAG131186 CKC131186 CTY131186 DDU131186 DNQ131186 DXM131186 EHI131186 ERE131186 FBA131186 FKW131186 FUS131186 GEO131186 GOK131186 GYG131186 HIC131186 HRY131186 IBU131186 ILQ131186 IVM131186 JFI131186 JPE131186 JZA131186 KIW131186 KSS131186 LCO131186 LMK131186 LWG131186 MGC131186 MPY131186 MZU131186 NJQ131186 NTM131186 ODI131186 ONE131186 OXA131186 PGW131186 PQS131186 QAO131186 QKK131186 QUG131186 REC131186 RNY131186 RXU131186 SHQ131186 SRM131186 TBI131186 TLE131186 TVA131186 UEW131186 UOS131186 UYO131186 VIK131186 VSG131186 WCC131186 WLY131186 WVU131186 M196722 JI196722 TE196722 ADA196722 AMW196722 AWS196722 BGO196722 BQK196722 CAG196722 CKC196722 CTY196722 DDU196722 DNQ196722 DXM196722 EHI196722 ERE196722 FBA196722 FKW196722 FUS196722 GEO196722 GOK196722 GYG196722 HIC196722 HRY196722 IBU196722 ILQ196722 IVM196722 JFI196722 JPE196722 JZA196722 KIW196722 KSS196722 LCO196722 LMK196722 LWG196722 MGC196722 MPY196722 MZU196722 NJQ196722 NTM196722 ODI196722 ONE196722 OXA196722 PGW196722 PQS196722 QAO196722 QKK196722 QUG196722 REC196722 RNY196722 RXU196722 SHQ196722 SRM196722 TBI196722 TLE196722 TVA196722 UEW196722 UOS196722 UYO196722 VIK196722 VSG196722 WCC196722 WLY196722 WVU196722 M262258 JI262258 TE262258 ADA262258 AMW262258 AWS262258 BGO262258 BQK262258 CAG262258 CKC262258 CTY262258 DDU262258 DNQ262258 DXM262258 EHI262258 ERE262258 FBA262258 FKW262258 FUS262258 GEO262258 GOK262258 GYG262258 HIC262258 HRY262258 IBU262258 ILQ262258 IVM262258 JFI262258 JPE262258 JZA262258 KIW262258 KSS262258 LCO262258 LMK262258 LWG262258 MGC262258 MPY262258 MZU262258 NJQ262258 NTM262258 ODI262258 ONE262258 OXA262258 PGW262258 PQS262258 QAO262258 QKK262258 QUG262258 REC262258 RNY262258 RXU262258 SHQ262258 SRM262258 TBI262258 TLE262258 TVA262258 UEW262258 UOS262258 UYO262258 VIK262258 VSG262258 WCC262258 WLY262258 WVU262258 M327794 JI327794 TE327794 ADA327794 AMW327794 AWS327794 BGO327794 BQK327794 CAG327794 CKC327794 CTY327794 DDU327794 DNQ327794 DXM327794 EHI327794 ERE327794 FBA327794 FKW327794 FUS327794 GEO327794 GOK327794 GYG327794 HIC327794 HRY327794 IBU327794 ILQ327794 IVM327794 JFI327794 JPE327794 JZA327794 KIW327794 KSS327794 LCO327794 LMK327794 LWG327794 MGC327794 MPY327794 MZU327794 NJQ327794 NTM327794 ODI327794 ONE327794 OXA327794 PGW327794 PQS327794 QAO327794 QKK327794 QUG327794 REC327794 RNY327794 RXU327794 SHQ327794 SRM327794 TBI327794 TLE327794 TVA327794 UEW327794 UOS327794 UYO327794 VIK327794 VSG327794 WCC327794 WLY327794 WVU327794 M393330 JI393330 TE393330 ADA393330 AMW393330 AWS393330 BGO393330 BQK393330 CAG393330 CKC393330 CTY393330 DDU393330 DNQ393330 DXM393330 EHI393330 ERE393330 FBA393330 FKW393330 FUS393330 GEO393330 GOK393330 GYG393330 HIC393330 HRY393330 IBU393330 ILQ393330 IVM393330 JFI393330 JPE393330 JZA393330 KIW393330 KSS393330 LCO393330 LMK393330 LWG393330 MGC393330 MPY393330 MZU393330 NJQ393330 NTM393330 ODI393330 ONE393330 OXA393330 PGW393330 PQS393330 QAO393330 QKK393330 QUG393330 REC393330 RNY393330 RXU393330 SHQ393330 SRM393330 TBI393330 TLE393330 TVA393330 UEW393330 UOS393330 UYO393330 VIK393330 VSG393330 WCC393330 WLY393330 WVU393330 M458866 JI458866 TE458866 ADA458866 AMW458866 AWS458866 BGO458866 BQK458866 CAG458866 CKC458866 CTY458866 DDU458866 DNQ458866 DXM458866 EHI458866 ERE458866 FBA458866 FKW458866 FUS458866 GEO458866 GOK458866 GYG458866 HIC458866 HRY458866 IBU458866 ILQ458866 IVM458866 JFI458866 JPE458866 JZA458866 KIW458866 KSS458866 LCO458866 LMK458866 LWG458866 MGC458866 MPY458866 MZU458866 NJQ458866 NTM458866 ODI458866 ONE458866 OXA458866 PGW458866 PQS458866 QAO458866 QKK458866 QUG458866 REC458866 RNY458866 RXU458866 SHQ458866 SRM458866 TBI458866 TLE458866 TVA458866 UEW458866 UOS458866 UYO458866 VIK458866 VSG458866 WCC458866 WLY458866 WVU458866 M524402 JI524402 TE524402 ADA524402 AMW524402 AWS524402 BGO524402 BQK524402 CAG524402 CKC524402 CTY524402 DDU524402 DNQ524402 DXM524402 EHI524402 ERE524402 FBA524402 FKW524402 FUS524402 GEO524402 GOK524402 GYG524402 HIC524402 HRY524402 IBU524402 ILQ524402 IVM524402 JFI524402 JPE524402 JZA524402 KIW524402 KSS524402 LCO524402 LMK524402 LWG524402 MGC524402 MPY524402 MZU524402 NJQ524402 NTM524402 ODI524402 ONE524402 OXA524402 PGW524402 PQS524402 QAO524402 QKK524402 QUG524402 REC524402 RNY524402 RXU524402 SHQ524402 SRM524402 TBI524402 TLE524402 TVA524402 UEW524402 UOS524402 UYO524402 VIK524402 VSG524402 WCC524402 WLY524402 WVU524402 M589938 JI589938 TE589938 ADA589938 AMW589938 AWS589938 BGO589938 BQK589938 CAG589938 CKC589938 CTY589938 DDU589938 DNQ589938 DXM589938 EHI589938 ERE589938 FBA589938 FKW589938 FUS589938 GEO589938 GOK589938 GYG589938 HIC589938 HRY589938 IBU589938 ILQ589938 IVM589938 JFI589938 JPE589938 JZA589938 KIW589938 KSS589938 LCO589938 LMK589938 LWG589938 MGC589938 MPY589938 MZU589938 NJQ589938 NTM589938 ODI589938 ONE589938 OXA589938 PGW589938 PQS589938 QAO589938 QKK589938 QUG589938 REC589938 RNY589938 RXU589938 SHQ589938 SRM589938 TBI589938 TLE589938 TVA589938 UEW589938 UOS589938 UYO589938 VIK589938 VSG589938 WCC589938 WLY589938 WVU589938 M655474 JI655474 TE655474 ADA655474 AMW655474 AWS655474 BGO655474 BQK655474 CAG655474 CKC655474 CTY655474 DDU655474 DNQ655474 DXM655474 EHI655474 ERE655474 FBA655474 FKW655474 FUS655474 GEO655474 GOK655474 GYG655474 HIC655474 HRY655474 IBU655474 ILQ655474 IVM655474 JFI655474 JPE655474 JZA655474 KIW655474 KSS655474 LCO655474 LMK655474 LWG655474 MGC655474 MPY655474 MZU655474 NJQ655474 NTM655474 ODI655474 ONE655474 OXA655474 PGW655474 PQS655474 QAO655474 QKK655474 QUG655474 REC655474 RNY655474 RXU655474 SHQ655474 SRM655474 TBI655474 TLE655474 TVA655474 UEW655474 UOS655474 UYO655474 VIK655474 VSG655474 WCC655474 WLY655474 WVU655474 M721010 JI721010 TE721010 ADA721010 AMW721010 AWS721010 BGO721010 BQK721010 CAG721010 CKC721010 CTY721010 DDU721010 DNQ721010 DXM721010 EHI721010 ERE721010 FBA721010 FKW721010 FUS721010 GEO721010 GOK721010 GYG721010 HIC721010 HRY721010 IBU721010 ILQ721010 IVM721010 JFI721010 JPE721010 JZA721010 KIW721010 KSS721010 LCO721010 LMK721010 LWG721010 MGC721010 MPY721010 MZU721010 NJQ721010 NTM721010 ODI721010 ONE721010 OXA721010 PGW721010 PQS721010 QAO721010 QKK721010 QUG721010 REC721010 RNY721010 RXU721010 SHQ721010 SRM721010 TBI721010 TLE721010 TVA721010 UEW721010 UOS721010 UYO721010 VIK721010 VSG721010 WCC721010 WLY721010 WVU721010 M786546 JI786546 TE786546 ADA786546 AMW786546 AWS786546 BGO786546 BQK786546 CAG786546 CKC786546 CTY786546 DDU786546 DNQ786546 DXM786546 EHI786546 ERE786546 FBA786546 FKW786546 FUS786546 GEO786546 GOK786546 GYG786546 HIC786546 HRY786546 IBU786546 ILQ786546 IVM786546 JFI786546 JPE786546 JZA786546 KIW786546 KSS786546 LCO786546 LMK786546 LWG786546 MGC786546 MPY786546 MZU786546 NJQ786546 NTM786546 ODI786546 ONE786546 OXA786546 PGW786546 PQS786546 QAO786546 QKK786546 QUG786546 REC786546 RNY786546 RXU786546 SHQ786546 SRM786546 TBI786546 TLE786546 TVA786546 UEW786546 UOS786546 UYO786546 VIK786546 VSG786546 WCC786546 WLY786546 WVU786546 M852082 JI852082 TE852082 ADA852082 AMW852082 AWS852082 BGO852082 BQK852082 CAG852082 CKC852082 CTY852082 DDU852082 DNQ852082 DXM852082 EHI852082 ERE852082 FBA852082 FKW852082 FUS852082 GEO852082 GOK852082 GYG852082 HIC852082 HRY852082 IBU852082 ILQ852082 IVM852082 JFI852082 JPE852082 JZA852082 KIW852082 KSS852082 LCO852082 LMK852082 LWG852082 MGC852082 MPY852082 MZU852082 NJQ852082 NTM852082 ODI852082 ONE852082 OXA852082 PGW852082 PQS852082 QAO852082 QKK852082 QUG852082 REC852082 RNY852082 RXU852082 SHQ852082 SRM852082 TBI852082 TLE852082 TVA852082 UEW852082 UOS852082 UYO852082 VIK852082 VSG852082 WCC852082 WLY852082 WVU852082 M917618 JI917618 TE917618 ADA917618 AMW917618 AWS917618 BGO917618 BQK917618 CAG917618 CKC917618 CTY917618 DDU917618 DNQ917618 DXM917618 EHI917618 ERE917618 FBA917618 FKW917618 FUS917618 GEO917618 GOK917618 GYG917618 HIC917618 HRY917618 IBU917618 ILQ917618 IVM917618 JFI917618 JPE917618 JZA917618 KIW917618 KSS917618 LCO917618 LMK917618 LWG917618 MGC917618 MPY917618 MZU917618 NJQ917618 NTM917618 ODI917618 ONE917618 OXA917618 PGW917618 PQS917618 QAO917618 QKK917618 QUG917618 REC917618 RNY917618 RXU917618 SHQ917618 SRM917618 TBI917618 TLE917618 TVA917618 UEW917618 UOS917618 UYO917618 VIK917618 VSG917618 WCC917618 WLY917618 WVU917618 M983154 JI983154 TE983154 ADA983154 AMW983154 AWS983154 BGO983154 BQK983154 CAG983154 CKC983154 CTY983154 DDU983154 DNQ983154 DXM983154 EHI983154 ERE983154 FBA983154 FKW983154 FUS983154 GEO983154 GOK983154 GYG983154 HIC983154 HRY983154 IBU983154 ILQ983154 IVM983154 JFI983154 JPE983154 JZA983154 KIW983154 KSS983154 LCO983154 LMK983154 LWG983154 MGC983154 MPY983154 MZU983154 NJQ983154 NTM983154 ODI983154 ONE983154 OXA983154 PGW983154 PQS983154 QAO983154 QKK983154 QUG983154 REC983154 RNY983154 RXU983154 SHQ983154 SRM983154 TBI983154 TLE983154 TVA983154 UEW983154 UOS983154 UYO983154 VIK983154 VSG983154 WCC983154 WLY983154 WVU983154 N2:N127 JJ2:JJ127 TF2:TF127 ADB2:ADB127 AMX2:AMX127 AWT2:AWT127 BGP2:BGP127 BQL2:BQL127 CAH2:CAH127 CKD2:CKD127 CTZ2:CTZ127 DDV2:DDV127 DNR2:DNR127 DXN2:DXN127 EHJ2:EHJ127 ERF2:ERF127 FBB2:FBB127 FKX2:FKX127 FUT2:FUT127 GEP2:GEP127 GOL2:GOL127 GYH2:GYH127 HID2:HID127 HRZ2:HRZ127 IBV2:IBV127 ILR2:ILR127 IVN2:IVN127 JFJ2:JFJ127 JPF2:JPF127 JZB2:JZB127 KIX2:KIX127 KST2:KST127 LCP2:LCP127 LML2:LML127 LWH2:LWH127 MGD2:MGD127 MPZ2:MPZ127 MZV2:MZV127 NJR2:NJR127 NTN2:NTN127 ODJ2:ODJ127 ONF2:ONF127 OXB2:OXB127 PGX2:PGX127 PQT2:PQT127 QAP2:QAP127 QKL2:QKL127 QUH2:QUH127 RED2:RED127 RNZ2:RNZ127 RXV2:RXV127 SHR2:SHR127 SRN2:SRN127 TBJ2:TBJ127 TLF2:TLF127 TVB2:TVB127 UEX2:UEX127 UOT2:UOT127 UYP2:UYP127 VIL2:VIL127 VSH2:VSH127 WCD2:WCD127 WLZ2:WLZ127 WVV2:WVV127 N65538:N65663 JJ65538:JJ65663 TF65538:TF65663 ADB65538:ADB65663 AMX65538:AMX65663 AWT65538:AWT65663 BGP65538:BGP65663 BQL65538:BQL65663 CAH65538:CAH65663 CKD65538:CKD65663 CTZ65538:CTZ65663 DDV65538:DDV65663 DNR65538:DNR65663 DXN65538:DXN65663 EHJ65538:EHJ65663 ERF65538:ERF65663 FBB65538:FBB65663 FKX65538:FKX65663 FUT65538:FUT65663 GEP65538:GEP65663 GOL65538:GOL65663 GYH65538:GYH65663 HID65538:HID65663 HRZ65538:HRZ65663 IBV65538:IBV65663 ILR65538:ILR65663 IVN65538:IVN65663 JFJ65538:JFJ65663 JPF65538:JPF65663 JZB65538:JZB65663 KIX65538:KIX65663 KST65538:KST65663 LCP65538:LCP65663 LML65538:LML65663 LWH65538:LWH65663 MGD65538:MGD65663 MPZ65538:MPZ65663 MZV65538:MZV65663 NJR65538:NJR65663 NTN65538:NTN65663 ODJ65538:ODJ65663 ONF65538:ONF65663 OXB65538:OXB65663 PGX65538:PGX65663 PQT65538:PQT65663 QAP65538:QAP65663 QKL65538:QKL65663 QUH65538:QUH65663 RED65538:RED65663 RNZ65538:RNZ65663 RXV65538:RXV65663 SHR65538:SHR65663 SRN65538:SRN65663 TBJ65538:TBJ65663 TLF65538:TLF65663 TVB65538:TVB65663 UEX65538:UEX65663 UOT65538:UOT65663 UYP65538:UYP65663 VIL65538:VIL65663 VSH65538:VSH65663 WCD65538:WCD65663 WLZ65538:WLZ65663 WVV65538:WVV65663 N131074:N131199 JJ131074:JJ131199 TF131074:TF131199 ADB131074:ADB131199 AMX131074:AMX131199 AWT131074:AWT131199 BGP131074:BGP131199 BQL131074:BQL131199 CAH131074:CAH131199 CKD131074:CKD131199 CTZ131074:CTZ131199 DDV131074:DDV131199 DNR131074:DNR131199 DXN131074:DXN131199 EHJ131074:EHJ131199 ERF131074:ERF131199 FBB131074:FBB131199 FKX131074:FKX131199 FUT131074:FUT131199 GEP131074:GEP131199 GOL131074:GOL131199 GYH131074:GYH131199 HID131074:HID131199 HRZ131074:HRZ131199 IBV131074:IBV131199 ILR131074:ILR131199 IVN131074:IVN131199 JFJ131074:JFJ131199 JPF131074:JPF131199 JZB131074:JZB131199 KIX131074:KIX131199 KST131074:KST131199 LCP131074:LCP131199 LML131074:LML131199 LWH131074:LWH131199 MGD131074:MGD131199 MPZ131074:MPZ131199 MZV131074:MZV131199 NJR131074:NJR131199 NTN131074:NTN131199 ODJ131074:ODJ131199 ONF131074:ONF131199 OXB131074:OXB131199 PGX131074:PGX131199 PQT131074:PQT131199 QAP131074:QAP131199 QKL131074:QKL131199 QUH131074:QUH131199 RED131074:RED131199 RNZ131074:RNZ131199 RXV131074:RXV131199 SHR131074:SHR131199 SRN131074:SRN131199 TBJ131074:TBJ131199 TLF131074:TLF131199 TVB131074:TVB131199 UEX131074:UEX131199 UOT131074:UOT131199 UYP131074:UYP131199 VIL131074:VIL131199 VSH131074:VSH131199 WCD131074:WCD131199 WLZ131074:WLZ131199 WVV131074:WVV131199 N196610:N196735 JJ196610:JJ196735 TF196610:TF196735 ADB196610:ADB196735 AMX196610:AMX196735 AWT196610:AWT196735 BGP196610:BGP196735 BQL196610:BQL196735 CAH196610:CAH196735 CKD196610:CKD196735 CTZ196610:CTZ196735 DDV196610:DDV196735 DNR196610:DNR196735 DXN196610:DXN196735 EHJ196610:EHJ196735 ERF196610:ERF196735 FBB196610:FBB196735 FKX196610:FKX196735 FUT196610:FUT196735 GEP196610:GEP196735 GOL196610:GOL196735 GYH196610:GYH196735 HID196610:HID196735 HRZ196610:HRZ196735 IBV196610:IBV196735 ILR196610:ILR196735 IVN196610:IVN196735 JFJ196610:JFJ196735 JPF196610:JPF196735 JZB196610:JZB196735 KIX196610:KIX196735 KST196610:KST196735 LCP196610:LCP196735 LML196610:LML196735 LWH196610:LWH196735 MGD196610:MGD196735 MPZ196610:MPZ196735 MZV196610:MZV196735 NJR196610:NJR196735 NTN196610:NTN196735 ODJ196610:ODJ196735 ONF196610:ONF196735 OXB196610:OXB196735 PGX196610:PGX196735 PQT196610:PQT196735 QAP196610:QAP196735 QKL196610:QKL196735 QUH196610:QUH196735 RED196610:RED196735 RNZ196610:RNZ196735 RXV196610:RXV196735 SHR196610:SHR196735 SRN196610:SRN196735 TBJ196610:TBJ196735 TLF196610:TLF196735 TVB196610:TVB196735 UEX196610:UEX196735 UOT196610:UOT196735 UYP196610:UYP196735 VIL196610:VIL196735 VSH196610:VSH196735 WCD196610:WCD196735 WLZ196610:WLZ196735 WVV196610:WVV196735 N262146:N262271 JJ262146:JJ262271 TF262146:TF262271 ADB262146:ADB262271 AMX262146:AMX262271 AWT262146:AWT262271 BGP262146:BGP262271 BQL262146:BQL262271 CAH262146:CAH262271 CKD262146:CKD262271 CTZ262146:CTZ262271 DDV262146:DDV262271 DNR262146:DNR262271 DXN262146:DXN262271 EHJ262146:EHJ262271 ERF262146:ERF262271 FBB262146:FBB262271 FKX262146:FKX262271 FUT262146:FUT262271 GEP262146:GEP262271 GOL262146:GOL262271 GYH262146:GYH262271 HID262146:HID262271 HRZ262146:HRZ262271 IBV262146:IBV262271 ILR262146:ILR262271 IVN262146:IVN262271 JFJ262146:JFJ262271 JPF262146:JPF262271 JZB262146:JZB262271 KIX262146:KIX262271 KST262146:KST262271 LCP262146:LCP262271 LML262146:LML262271 LWH262146:LWH262271 MGD262146:MGD262271 MPZ262146:MPZ262271 MZV262146:MZV262271 NJR262146:NJR262271 NTN262146:NTN262271 ODJ262146:ODJ262271 ONF262146:ONF262271 OXB262146:OXB262271 PGX262146:PGX262271 PQT262146:PQT262271 QAP262146:QAP262271 QKL262146:QKL262271 QUH262146:QUH262271 RED262146:RED262271 RNZ262146:RNZ262271 RXV262146:RXV262271 SHR262146:SHR262271 SRN262146:SRN262271 TBJ262146:TBJ262271 TLF262146:TLF262271 TVB262146:TVB262271 UEX262146:UEX262271 UOT262146:UOT262271 UYP262146:UYP262271 VIL262146:VIL262271 VSH262146:VSH262271 WCD262146:WCD262271 WLZ262146:WLZ262271 WVV262146:WVV262271 N327682:N327807 JJ327682:JJ327807 TF327682:TF327807 ADB327682:ADB327807 AMX327682:AMX327807 AWT327682:AWT327807 BGP327682:BGP327807 BQL327682:BQL327807 CAH327682:CAH327807 CKD327682:CKD327807 CTZ327682:CTZ327807 DDV327682:DDV327807 DNR327682:DNR327807 DXN327682:DXN327807 EHJ327682:EHJ327807 ERF327682:ERF327807 FBB327682:FBB327807 FKX327682:FKX327807 FUT327682:FUT327807 GEP327682:GEP327807 GOL327682:GOL327807 GYH327682:GYH327807 HID327682:HID327807 HRZ327682:HRZ327807 IBV327682:IBV327807 ILR327682:ILR327807 IVN327682:IVN327807 JFJ327682:JFJ327807 JPF327682:JPF327807 JZB327682:JZB327807 KIX327682:KIX327807 KST327682:KST327807 LCP327682:LCP327807 LML327682:LML327807 LWH327682:LWH327807 MGD327682:MGD327807 MPZ327682:MPZ327807 MZV327682:MZV327807 NJR327682:NJR327807 NTN327682:NTN327807 ODJ327682:ODJ327807 ONF327682:ONF327807 OXB327682:OXB327807 PGX327682:PGX327807 PQT327682:PQT327807 QAP327682:QAP327807 QKL327682:QKL327807 QUH327682:QUH327807 RED327682:RED327807 RNZ327682:RNZ327807 RXV327682:RXV327807 SHR327682:SHR327807 SRN327682:SRN327807 TBJ327682:TBJ327807 TLF327682:TLF327807 TVB327682:TVB327807 UEX327682:UEX327807 UOT327682:UOT327807 UYP327682:UYP327807 VIL327682:VIL327807 VSH327682:VSH327807 WCD327682:WCD327807 WLZ327682:WLZ327807 WVV327682:WVV327807 N393218:N393343 JJ393218:JJ393343 TF393218:TF393343 ADB393218:ADB393343 AMX393218:AMX393343 AWT393218:AWT393343 BGP393218:BGP393343 BQL393218:BQL393343 CAH393218:CAH393343 CKD393218:CKD393343 CTZ393218:CTZ393343 DDV393218:DDV393343 DNR393218:DNR393343 DXN393218:DXN393343 EHJ393218:EHJ393343 ERF393218:ERF393343 FBB393218:FBB393343 FKX393218:FKX393343 FUT393218:FUT393343 GEP393218:GEP393343 GOL393218:GOL393343 GYH393218:GYH393343 HID393218:HID393343 HRZ393218:HRZ393343 IBV393218:IBV393343 ILR393218:ILR393343 IVN393218:IVN393343 JFJ393218:JFJ393343 JPF393218:JPF393343 JZB393218:JZB393343 KIX393218:KIX393343 KST393218:KST393343 LCP393218:LCP393343 LML393218:LML393343 LWH393218:LWH393343 MGD393218:MGD393343 MPZ393218:MPZ393343 MZV393218:MZV393343 NJR393218:NJR393343 NTN393218:NTN393343 ODJ393218:ODJ393343 ONF393218:ONF393343 OXB393218:OXB393343 PGX393218:PGX393343 PQT393218:PQT393343 QAP393218:QAP393343 QKL393218:QKL393343 QUH393218:QUH393343 RED393218:RED393343 RNZ393218:RNZ393343 RXV393218:RXV393343 SHR393218:SHR393343 SRN393218:SRN393343 TBJ393218:TBJ393343 TLF393218:TLF393343 TVB393218:TVB393343 UEX393218:UEX393343 UOT393218:UOT393343 UYP393218:UYP393343 VIL393218:VIL393343 VSH393218:VSH393343 WCD393218:WCD393343 WLZ393218:WLZ393343 WVV393218:WVV393343 N458754:N458879 JJ458754:JJ458879 TF458754:TF458879 ADB458754:ADB458879 AMX458754:AMX458879 AWT458754:AWT458879 BGP458754:BGP458879 BQL458754:BQL458879 CAH458754:CAH458879 CKD458754:CKD458879 CTZ458754:CTZ458879 DDV458754:DDV458879 DNR458754:DNR458879 DXN458754:DXN458879 EHJ458754:EHJ458879 ERF458754:ERF458879 FBB458754:FBB458879 FKX458754:FKX458879 FUT458754:FUT458879 GEP458754:GEP458879 GOL458754:GOL458879 GYH458754:GYH458879 HID458754:HID458879 HRZ458754:HRZ458879 IBV458754:IBV458879 ILR458754:ILR458879 IVN458754:IVN458879 JFJ458754:JFJ458879 JPF458754:JPF458879 JZB458754:JZB458879 KIX458754:KIX458879 KST458754:KST458879 LCP458754:LCP458879 LML458754:LML458879 LWH458754:LWH458879 MGD458754:MGD458879 MPZ458754:MPZ458879 MZV458754:MZV458879 NJR458754:NJR458879 NTN458754:NTN458879 ODJ458754:ODJ458879 ONF458754:ONF458879 OXB458754:OXB458879 PGX458754:PGX458879 PQT458754:PQT458879 QAP458754:QAP458879 QKL458754:QKL458879 QUH458754:QUH458879 RED458754:RED458879 RNZ458754:RNZ458879 RXV458754:RXV458879 SHR458754:SHR458879 SRN458754:SRN458879 TBJ458754:TBJ458879 TLF458754:TLF458879 TVB458754:TVB458879 UEX458754:UEX458879 UOT458754:UOT458879 UYP458754:UYP458879 VIL458754:VIL458879 VSH458754:VSH458879 WCD458754:WCD458879 WLZ458754:WLZ458879 WVV458754:WVV458879 N524290:N524415 JJ524290:JJ524415 TF524290:TF524415 ADB524290:ADB524415 AMX524290:AMX524415 AWT524290:AWT524415 BGP524290:BGP524415 BQL524290:BQL524415 CAH524290:CAH524415 CKD524290:CKD524415 CTZ524290:CTZ524415 DDV524290:DDV524415 DNR524290:DNR524415 DXN524290:DXN524415 EHJ524290:EHJ524415 ERF524290:ERF524415 FBB524290:FBB524415 FKX524290:FKX524415 FUT524290:FUT524415 GEP524290:GEP524415 GOL524290:GOL524415 GYH524290:GYH524415 HID524290:HID524415 HRZ524290:HRZ524415 IBV524290:IBV524415 ILR524290:ILR524415 IVN524290:IVN524415 JFJ524290:JFJ524415 JPF524290:JPF524415 JZB524290:JZB524415 KIX524290:KIX524415 KST524290:KST524415 LCP524290:LCP524415 LML524290:LML524415 LWH524290:LWH524415 MGD524290:MGD524415 MPZ524290:MPZ524415 MZV524290:MZV524415 NJR524290:NJR524415 NTN524290:NTN524415 ODJ524290:ODJ524415 ONF524290:ONF524415 OXB524290:OXB524415 PGX524290:PGX524415 PQT524290:PQT524415 QAP524290:QAP524415 QKL524290:QKL524415 QUH524290:QUH524415 RED524290:RED524415 RNZ524290:RNZ524415 RXV524290:RXV524415 SHR524290:SHR524415 SRN524290:SRN524415 TBJ524290:TBJ524415 TLF524290:TLF524415 TVB524290:TVB524415 UEX524290:UEX524415 UOT524290:UOT524415 UYP524290:UYP524415 VIL524290:VIL524415 VSH524290:VSH524415 WCD524290:WCD524415 WLZ524290:WLZ524415 WVV524290:WVV524415 N589826:N589951 JJ589826:JJ589951 TF589826:TF589951 ADB589826:ADB589951 AMX589826:AMX589951 AWT589826:AWT589951 BGP589826:BGP589951 BQL589826:BQL589951 CAH589826:CAH589951 CKD589826:CKD589951 CTZ589826:CTZ589951 DDV589826:DDV589951 DNR589826:DNR589951 DXN589826:DXN589951 EHJ589826:EHJ589951 ERF589826:ERF589951 FBB589826:FBB589951 FKX589826:FKX589951 FUT589826:FUT589951 GEP589826:GEP589951 GOL589826:GOL589951 GYH589826:GYH589951 HID589826:HID589951 HRZ589826:HRZ589951 IBV589826:IBV589951 ILR589826:ILR589951 IVN589826:IVN589951 JFJ589826:JFJ589951 JPF589826:JPF589951 JZB589826:JZB589951 KIX589826:KIX589951 KST589826:KST589951 LCP589826:LCP589951 LML589826:LML589951 LWH589826:LWH589951 MGD589826:MGD589951 MPZ589826:MPZ589951 MZV589826:MZV589951 NJR589826:NJR589951 NTN589826:NTN589951 ODJ589826:ODJ589951 ONF589826:ONF589951 OXB589826:OXB589951 PGX589826:PGX589951 PQT589826:PQT589951 QAP589826:QAP589951 QKL589826:QKL589951 QUH589826:QUH589951 RED589826:RED589951 RNZ589826:RNZ589951 RXV589826:RXV589951 SHR589826:SHR589951 SRN589826:SRN589951 TBJ589826:TBJ589951 TLF589826:TLF589951 TVB589826:TVB589951 UEX589826:UEX589951 UOT589826:UOT589951 UYP589826:UYP589951 VIL589826:VIL589951 VSH589826:VSH589951 WCD589826:WCD589951 WLZ589826:WLZ589951 WVV589826:WVV589951 N655362:N655487 JJ655362:JJ655487 TF655362:TF655487 ADB655362:ADB655487 AMX655362:AMX655487 AWT655362:AWT655487 BGP655362:BGP655487 BQL655362:BQL655487 CAH655362:CAH655487 CKD655362:CKD655487 CTZ655362:CTZ655487 DDV655362:DDV655487 DNR655362:DNR655487 DXN655362:DXN655487 EHJ655362:EHJ655487 ERF655362:ERF655487 FBB655362:FBB655487 FKX655362:FKX655487 FUT655362:FUT655487 GEP655362:GEP655487 GOL655362:GOL655487 GYH655362:GYH655487 HID655362:HID655487 HRZ655362:HRZ655487 IBV655362:IBV655487 ILR655362:ILR655487 IVN655362:IVN655487 JFJ655362:JFJ655487 JPF655362:JPF655487 JZB655362:JZB655487 KIX655362:KIX655487 KST655362:KST655487 LCP655362:LCP655487 LML655362:LML655487 LWH655362:LWH655487 MGD655362:MGD655487 MPZ655362:MPZ655487 MZV655362:MZV655487 NJR655362:NJR655487 NTN655362:NTN655487 ODJ655362:ODJ655487 ONF655362:ONF655487 OXB655362:OXB655487 PGX655362:PGX655487 PQT655362:PQT655487 QAP655362:QAP655487 QKL655362:QKL655487 QUH655362:QUH655487 RED655362:RED655487 RNZ655362:RNZ655487 RXV655362:RXV655487 SHR655362:SHR655487 SRN655362:SRN655487 TBJ655362:TBJ655487 TLF655362:TLF655487 TVB655362:TVB655487 UEX655362:UEX655487 UOT655362:UOT655487 UYP655362:UYP655487 VIL655362:VIL655487 VSH655362:VSH655487 WCD655362:WCD655487 WLZ655362:WLZ655487 WVV655362:WVV655487 N720898:N721023 JJ720898:JJ721023 TF720898:TF721023 ADB720898:ADB721023 AMX720898:AMX721023 AWT720898:AWT721023 BGP720898:BGP721023 BQL720898:BQL721023 CAH720898:CAH721023 CKD720898:CKD721023 CTZ720898:CTZ721023 DDV720898:DDV721023 DNR720898:DNR721023 DXN720898:DXN721023 EHJ720898:EHJ721023 ERF720898:ERF721023 FBB720898:FBB721023 FKX720898:FKX721023 FUT720898:FUT721023 GEP720898:GEP721023 GOL720898:GOL721023 GYH720898:GYH721023 HID720898:HID721023 HRZ720898:HRZ721023 IBV720898:IBV721023 ILR720898:ILR721023 IVN720898:IVN721023 JFJ720898:JFJ721023 JPF720898:JPF721023 JZB720898:JZB721023 KIX720898:KIX721023 KST720898:KST721023 LCP720898:LCP721023 LML720898:LML721023 LWH720898:LWH721023 MGD720898:MGD721023 MPZ720898:MPZ721023 MZV720898:MZV721023 NJR720898:NJR721023 NTN720898:NTN721023 ODJ720898:ODJ721023 ONF720898:ONF721023 OXB720898:OXB721023 PGX720898:PGX721023 PQT720898:PQT721023 QAP720898:QAP721023 QKL720898:QKL721023 QUH720898:QUH721023 RED720898:RED721023 RNZ720898:RNZ721023 RXV720898:RXV721023 SHR720898:SHR721023 SRN720898:SRN721023 TBJ720898:TBJ721023 TLF720898:TLF721023 TVB720898:TVB721023 UEX720898:UEX721023 UOT720898:UOT721023 UYP720898:UYP721023 VIL720898:VIL721023 VSH720898:VSH721023 WCD720898:WCD721023 WLZ720898:WLZ721023 WVV720898:WVV721023 N786434:N786559 JJ786434:JJ786559 TF786434:TF786559 ADB786434:ADB786559 AMX786434:AMX786559 AWT786434:AWT786559 BGP786434:BGP786559 BQL786434:BQL786559 CAH786434:CAH786559 CKD786434:CKD786559 CTZ786434:CTZ786559 DDV786434:DDV786559 DNR786434:DNR786559 DXN786434:DXN786559 EHJ786434:EHJ786559 ERF786434:ERF786559 FBB786434:FBB786559 FKX786434:FKX786559 FUT786434:FUT786559 GEP786434:GEP786559 GOL786434:GOL786559 GYH786434:GYH786559 HID786434:HID786559 HRZ786434:HRZ786559 IBV786434:IBV786559 ILR786434:ILR786559 IVN786434:IVN786559 JFJ786434:JFJ786559 JPF786434:JPF786559 JZB786434:JZB786559 KIX786434:KIX786559 KST786434:KST786559 LCP786434:LCP786559 LML786434:LML786559 LWH786434:LWH786559 MGD786434:MGD786559 MPZ786434:MPZ786559 MZV786434:MZV786559 NJR786434:NJR786559 NTN786434:NTN786559 ODJ786434:ODJ786559 ONF786434:ONF786559 OXB786434:OXB786559 PGX786434:PGX786559 PQT786434:PQT786559 QAP786434:QAP786559 QKL786434:QKL786559 QUH786434:QUH786559 RED786434:RED786559 RNZ786434:RNZ786559 RXV786434:RXV786559 SHR786434:SHR786559 SRN786434:SRN786559 TBJ786434:TBJ786559 TLF786434:TLF786559 TVB786434:TVB786559 UEX786434:UEX786559 UOT786434:UOT786559 UYP786434:UYP786559 VIL786434:VIL786559 VSH786434:VSH786559 WCD786434:WCD786559 WLZ786434:WLZ786559 WVV786434:WVV786559 N851970:N852095 JJ851970:JJ852095 TF851970:TF852095 ADB851970:ADB852095 AMX851970:AMX852095 AWT851970:AWT852095 BGP851970:BGP852095 BQL851970:BQL852095 CAH851970:CAH852095 CKD851970:CKD852095 CTZ851970:CTZ852095 DDV851970:DDV852095 DNR851970:DNR852095 DXN851970:DXN852095 EHJ851970:EHJ852095 ERF851970:ERF852095 FBB851970:FBB852095 FKX851970:FKX852095 FUT851970:FUT852095 GEP851970:GEP852095 GOL851970:GOL852095 GYH851970:GYH852095 HID851970:HID852095 HRZ851970:HRZ852095 IBV851970:IBV852095 ILR851970:ILR852095 IVN851970:IVN852095 JFJ851970:JFJ852095 JPF851970:JPF852095 JZB851970:JZB852095 KIX851970:KIX852095 KST851970:KST852095 LCP851970:LCP852095 LML851970:LML852095 LWH851970:LWH852095 MGD851970:MGD852095 MPZ851970:MPZ852095 MZV851970:MZV852095 NJR851970:NJR852095 NTN851970:NTN852095 ODJ851970:ODJ852095 ONF851970:ONF852095 OXB851970:OXB852095 PGX851970:PGX852095 PQT851970:PQT852095 QAP851970:QAP852095 QKL851970:QKL852095 QUH851970:QUH852095 RED851970:RED852095 RNZ851970:RNZ852095 RXV851970:RXV852095 SHR851970:SHR852095 SRN851970:SRN852095 TBJ851970:TBJ852095 TLF851970:TLF852095 TVB851970:TVB852095 UEX851970:UEX852095 UOT851970:UOT852095 UYP851970:UYP852095 VIL851970:VIL852095 VSH851970:VSH852095 WCD851970:WCD852095 WLZ851970:WLZ852095 WVV851970:WVV852095 N917506:N917631 JJ917506:JJ917631 TF917506:TF917631 ADB917506:ADB917631 AMX917506:AMX917631 AWT917506:AWT917631 BGP917506:BGP917631 BQL917506:BQL917631 CAH917506:CAH917631 CKD917506:CKD917631 CTZ917506:CTZ917631 DDV917506:DDV917631 DNR917506:DNR917631 DXN917506:DXN917631 EHJ917506:EHJ917631 ERF917506:ERF917631 FBB917506:FBB917631 FKX917506:FKX917631 FUT917506:FUT917631 GEP917506:GEP917631 GOL917506:GOL917631 GYH917506:GYH917631 HID917506:HID917631 HRZ917506:HRZ917631 IBV917506:IBV917631 ILR917506:ILR917631 IVN917506:IVN917631 JFJ917506:JFJ917631 JPF917506:JPF917631 JZB917506:JZB917631 KIX917506:KIX917631 KST917506:KST917631 LCP917506:LCP917631 LML917506:LML917631 LWH917506:LWH917631 MGD917506:MGD917631 MPZ917506:MPZ917631 MZV917506:MZV917631 NJR917506:NJR917631 NTN917506:NTN917631 ODJ917506:ODJ917631 ONF917506:ONF917631 OXB917506:OXB917631 PGX917506:PGX917631 PQT917506:PQT917631 QAP917506:QAP917631 QKL917506:QKL917631 QUH917506:QUH917631 RED917506:RED917631 RNZ917506:RNZ917631 RXV917506:RXV917631 SHR917506:SHR917631 SRN917506:SRN917631 TBJ917506:TBJ917631 TLF917506:TLF917631 TVB917506:TVB917631 UEX917506:UEX917631 UOT917506:UOT917631 UYP917506:UYP917631 VIL917506:VIL917631 VSH917506:VSH917631 WCD917506:WCD917631 WLZ917506:WLZ917631 WVV917506:WVV917631 N983042:N983167 JJ983042:JJ983167 TF983042:TF983167 ADB983042:ADB983167 AMX983042:AMX983167 AWT983042:AWT983167 BGP983042:BGP983167 BQL983042:BQL983167 CAH983042:CAH983167 CKD983042:CKD983167 CTZ983042:CTZ983167 DDV983042:DDV983167 DNR983042:DNR983167 DXN983042:DXN983167 EHJ983042:EHJ983167 ERF983042:ERF983167 FBB983042:FBB983167 FKX983042:FKX983167 FUT983042:FUT983167 GEP983042:GEP983167 GOL983042:GOL983167 GYH983042:GYH983167 HID983042:HID983167 HRZ983042:HRZ983167 IBV983042:IBV983167 ILR983042:ILR983167 IVN983042:IVN983167 JFJ983042:JFJ983167 JPF983042:JPF983167 JZB983042:JZB983167 KIX983042:KIX983167 KST983042:KST983167 LCP983042:LCP983167 LML983042:LML983167 LWH983042:LWH983167 MGD983042:MGD983167 MPZ983042:MPZ983167 MZV983042:MZV983167 NJR983042:NJR983167 NTN983042:NTN983167 ODJ983042:ODJ983167 ONF983042:ONF983167 OXB983042:OXB983167 PGX983042:PGX983167 PQT983042:PQT983167 QAP983042:QAP983167 QKL983042:QKL983167 QUH983042:QUH983167 RED983042:RED983167 RNZ983042:RNZ983167 RXV983042:RXV983167 SHR983042:SHR983167 SRN983042:SRN983167 TBJ983042:TBJ983167 TLF983042:TLF983167 TVB983042:TVB983167 UEX983042:UEX983167 UOT983042:UOT983167 UYP983042:UYP983167 VIL983042:VIL983167 VSH983042:VSH983167 WCD983042:WCD983167 WLZ983042:WLZ983167 WVV983042:WVV983167" xr:uid="{00000000-0002-0000-2A00-000000000000}">
      <formula1>$N$129:$N$130</formula1>
    </dataValidation>
    <dataValidation type="list" allowBlank="1" showInputMessage="1" showErrorMessage="1" sqref="M2:M113 JI2:JI113 TE2:TE113 ADA2:ADA113 AMW2:AMW113 AWS2:AWS113 BGO2:BGO113 BQK2:BQK113 CAG2:CAG113 CKC2:CKC113 CTY2:CTY113 DDU2:DDU113 DNQ2:DNQ113 DXM2:DXM113 EHI2:EHI113 ERE2:ERE113 FBA2:FBA113 FKW2:FKW113 FUS2:FUS113 GEO2:GEO113 GOK2:GOK113 GYG2:GYG113 HIC2:HIC113 HRY2:HRY113 IBU2:IBU113 ILQ2:ILQ113 IVM2:IVM113 JFI2:JFI113 JPE2:JPE113 JZA2:JZA113 KIW2:KIW113 KSS2:KSS113 LCO2:LCO113 LMK2:LMK113 LWG2:LWG113 MGC2:MGC113 MPY2:MPY113 MZU2:MZU113 NJQ2:NJQ113 NTM2:NTM113 ODI2:ODI113 ONE2:ONE113 OXA2:OXA113 PGW2:PGW113 PQS2:PQS113 QAO2:QAO113 QKK2:QKK113 QUG2:QUG113 REC2:REC113 RNY2:RNY113 RXU2:RXU113 SHQ2:SHQ113 SRM2:SRM113 TBI2:TBI113 TLE2:TLE113 TVA2:TVA113 UEW2:UEW113 UOS2:UOS113 UYO2:UYO113 VIK2:VIK113 VSG2:VSG113 WCC2:WCC113 WLY2:WLY113 WVU2:WVU113 M65538:M65649 JI65538:JI65649 TE65538:TE65649 ADA65538:ADA65649 AMW65538:AMW65649 AWS65538:AWS65649 BGO65538:BGO65649 BQK65538:BQK65649 CAG65538:CAG65649 CKC65538:CKC65649 CTY65538:CTY65649 DDU65538:DDU65649 DNQ65538:DNQ65649 DXM65538:DXM65649 EHI65538:EHI65649 ERE65538:ERE65649 FBA65538:FBA65649 FKW65538:FKW65649 FUS65538:FUS65649 GEO65538:GEO65649 GOK65538:GOK65649 GYG65538:GYG65649 HIC65538:HIC65649 HRY65538:HRY65649 IBU65538:IBU65649 ILQ65538:ILQ65649 IVM65538:IVM65649 JFI65538:JFI65649 JPE65538:JPE65649 JZA65538:JZA65649 KIW65538:KIW65649 KSS65538:KSS65649 LCO65538:LCO65649 LMK65538:LMK65649 LWG65538:LWG65649 MGC65538:MGC65649 MPY65538:MPY65649 MZU65538:MZU65649 NJQ65538:NJQ65649 NTM65538:NTM65649 ODI65538:ODI65649 ONE65538:ONE65649 OXA65538:OXA65649 PGW65538:PGW65649 PQS65538:PQS65649 QAO65538:QAO65649 QKK65538:QKK65649 QUG65538:QUG65649 REC65538:REC65649 RNY65538:RNY65649 RXU65538:RXU65649 SHQ65538:SHQ65649 SRM65538:SRM65649 TBI65538:TBI65649 TLE65538:TLE65649 TVA65538:TVA65649 UEW65538:UEW65649 UOS65538:UOS65649 UYO65538:UYO65649 VIK65538:VIK65649 VSG65538:VSG65649 WCC65538:WCC65649 WLY65538:WLY65649 WVU65538:WVU65649 M131074:M131185 JI131074:JI131185 TE131074:TE131185 ADA131074:ADA131185 AMW131074:AMW131185 AWS131074:AWS131185 BGO131074:BGO131185 BQK131074:BQK131185 CAG131074:CAG131185 CKC131074:CKC131185 CTY131074:CTY131185 DDU131074:DDU131185 DNQ131074:DNQ131185 DXM131074:DXM131185 EHI131074:EHI131185 ERE131074:ERE131185 FBA131074:FBA131185 FKW131074:FKW131185 FUS131074:FUS131185 GEO131074:GEO131185 GOK131074:GOK131185 GYG131074:GYG131185 HIC131074:HIC131185 HRY131074:HRY131185 IBU131074:IBU131185 ILQ131074:ILQ131185 IVM131074:IVM131185 JFI131074:JFI131185 JPE131074:JPE131185 JZA131074:JZA131185 KIW131074:KIW131185 KSS131074:KSS131185 LCO131074:LCO131185 LMK131074:LMK131185 LWG131074:LWG131185 MGC131074:MGC131185 MPY131074:MPY131185 MZU131074:MZU131185 NJQ131074:NJQ131185 NTM131074:NTM131185 ODI131074:ODI131185 ONE131074:ONE131185 OXA131074:OXA131185 PGW131074:PGW131185 PQS131074:PQS131185 QAO131074:QAO131185 QKK131074:QKK131185 QUG131074:QUG131185 REC131074:REC131185 RNY131074:RNY131185 RXU131074:RXU131185 SHQ131074:SHQ131185 SRM131074:SRM131185 TBI131074:TBI131185 TLE131074:TLE131185 TVA131074:TVA131185 UEW131074:UEW131185 UOS131074:UOS131185 UYO131074:UYO131185 VIK131074:VIK131185 VSG131074:VSG131185 WCC131074:WCC131185 WLY131074:WLY131185 WVU131074:WVU131185 M196610:M196721 JI196610:JI196721 TE196610:TE196721 ADA196610:ADA196721 AMW196610:AMW196721 AWS196610:AWS196721 BGO196610:BGO196721 BQK196610:BQK196721 CAG196610:CAG196721 CKC196610:CKC196721 CTY196610:CTY196721 DDU196610:DDU196721 DNQ196610:DNQ196721 DXM196610:DXM196721 EHI196610:EHI196721 ERE196610:ERE196721 FBA196610:FBA196721 FKW196610:FKW196721 FUS196610:FUS196721 GEO196610:GEO196721 GOK196610:GOK196721 GYG196610:GYG196721 HIC196610:HIC196721 HRY196610:HRY196721 IBU196610:IBU196721 ILQ196610:ILQ196721 IVM196610:IVM196721 JFI196610:JFI196721 JPE196610:JPE196721 JZA196610:JZA196721 KIW196610:KIW196721 KSS196610:KSS196721 LCO196610:LCO196721 LMK196610:LMK196721 LWG196610:LWG196721 MGC196610:MGC196721 MPY196610:MPY196721 MZU196610:MZU196721 NJQ196610:NJQ196721 NTM196610:NTM196721 ODI196610:ODI196721 ONE196610:ONE196721 OXA196610:OXA196721 PGW196610:PGW196721 PQS196610:PQS196721 QAO196610:QAO196721 QKK196610:QKK196721 QUG196610:QUG196721 REC196610:REC196721 RNY196610:RNY196721 RXU196610:RXU196721 SHQ196610:SHQ196721 SRM196610:SRM196721 TBI196610:TBI196721 TLE196610:TLE196721 TVA196610:TVA196721 UEW196610:UEW196721 UOS196610:UOS196721 UYO196610:UYO196721 VIK196610:VIK196721 VSG196610:VSG196721 WCC196610:WCC196721 WLY196610:WLY196721 WVU196610:WVU196721 M262146:M262257 JI262146:JI262257 TE262146:TE262257 ADA262146:ADA262257 AMW262146:AMW262257 AWS262146:AWS262257 BGO262146:BGO262257 BQK262146:BQK262257 CAG262146:CAG262257 CKC262146:CKC262257 CTY262146:CTY262257 DDU262146:DDU262257 DNQ262146:DNQ262257 DXM262146:DXM262257 EHI262146:EHI262257 ERE262146:ERE262257 FBA262146:FBA262257 FKW262146:FKW262257 FUS262146:FUS262257 GEO262146:GEO262257 GOK262146:GOK262257 GYG262146:GYG262257 HIC262146:HIC262257 HRY262146:HRY262257 IBU262146:IBU262257 ILQ262146:ILQ262257 IVM262146:IVM262257 JFI262146:JFI262257 JPE262146:JPE262257 JZA262146:JZA262257 KIW262146:KIW262257 KSS262146:KSS262257 LCO262146:LCO262257 LMK262146:LMK262257 LWG262146:LWG262257 MGC262146:MGC262257 MPY262146:MPY262257 MZU262146:MZU262257 NJQ262146:NJQ262257 NTM262146:NTM262257 ODI262146:ODI262257 ONE262146:ONE262257 OXA262146:OXA262257 PGW262146:PGW262257 PQS262146:PQS262257 QAO262146:QAO262257 QKK262146:QKK262257 QUG262146:QUG262257 REC262146:REC262257 RNY262146:RNY262257 RXU262146:RXU262257 SHQ262146:SHQ262257 SRM262146:SRM262257 TBI262146:TBI262257 TLE262146:TLE262257 TVA262146:TVA262257 UEW262146:UEW262257 UOS262146:UOS262257 UYO262146:UYO262257 VIK262146:VIK262257 VSG262146:VSG262257 WCC262146:WCC262257 WLY262146:WLY262257 WVU262146:WVU262257 M327682:M327793 JI327682:JI327793 TE327682:TE327793 ADA327682:ADA327793 AMW327682:AMW327793 AWS327682:AWS327793 BGO327682:BGO327793 BQK327682:BQK327793 CAG327682:CAG327793 CKC327682:CKC327793 CTY327682:CTY327793 DDU327682:DDU327793 DNQ327682:DNQ327793 DXM327682:DXM327793 EHI327682:EHI327793 ERE327682:ERE327793 FBA327682:FBA327793 FKW327682:FKW327793 FUS327682:FUS327793 GEO327682:GEO327793 GOK327682:GOK327793 GYG327682:GYG327793 HIC327682:HIC327793 HRY327682:HRY327793 IBU327682:IBU327793 ILQ327682:ILQ327793 IVM327682:IVM327793 JFI327682:JFI327793 JPE327682:JPE327793 JZA327682:JZA327793 KIW327682:KIW327793 KSS327682:KSS327793 LCO327682:LCO327793 LMK327682:LMK327793 LWG327682:LWG327793 MGC327682:MGC327793 MPY327682:MPY327793 MZU327682:MZU327793 NJQ327682:NJQ327793 NTM327682:NTM327793 ODI327682:ODI327793 ONE327682:ONE327793 OXA327682:OXA327793 PGW327682:PGW327793 PQS327682:PQS327793 QAO327682:QAO327793 QKK327682:QKK327793 QUG327682:QUG327793 REC327682:REC327793 RNY327682:RNY327793 RXU327682:RXU327793 SHQ327682:SHQ327793 SRM327682:SRM327793 TBI327682:TBI327793 TLE327682:TLE327793 TVA327682:TVA327793 UEW327682:UEW327793 UOS327682:UOS327793 UYO327682:UYO327793 VIK327682:VIK327793 VSG327682:VSG327793 WCC327682:WCC327793 WLY327682:WLY327793 WVU327682:WVU327793 M393218:M393329 JI393218:JI393329 TE393218:TE393329 ADA393218:ADA393329 AMW393218:AMW393329 AWS393218:AWS393329 BGO393218:BGO393329 BQK393218:BQK393329 CAG393218:CAG393329 CKC393218:CKC393329 CTY393218:CTY393329 DDU393218:DDU393329 DNQ393218:DNQ393329 DXM393218:DXM393329 EHI393218:EHI393329 ERE393218:ERE393329 FBA393218:FBA393329 FKW393218:FKW393329 FUS393218:FUS393329 GEO393218:GEO393329 GOK393218:GOK393329 GYG393218:GYG393329 HIC393218:HIC393329 HRY393218:HRY393329 IBU393218:IBU393329 ILQ393218:ILQ393329 IVM393218:IVM393329 JFI393218:JFI393329 JPE393218:JPE393329 JZA393218:JZA393329 KIW393218:KIW393329 KSS393218:KSS393329 LCO393218:LCO393329 LMK393218:LMK393329 LWG393218:LWG393329 MGC393218:MGC393329 MPY393218:MPY393329 MZU393218:MZU393329 NJQ393218:NJQ393329 NTM393218:NTM393329 ODI393218:ODI393329 ONE393218:ONE393329 OXA393218:OXA393329 PGW393218:PGW393329 PQS393218:PQS393329 QAO393218:QAO393329 QKK393218:QKK393329 QUG393218:QUG393329 REC393218:REC393329 RNY393218:RNY393329 RXU393218:RXU393329 SHQ393218:SHQ393329 SRM393218:SRM393329 TBI393218:TBI393329 TLE393218:TLE393329 TVA393218:TVA393329 UEW393218:UEW393329 UOS393218:UOS393329 UYO393218:UYO393329 VIK393218:VIK393329 VSG393218:VSG393329 WCC393218:WCC393329 WLY393218:WLY393329 WVU393218:WVU393329 M458754:M458865 JI458754:JI458865 TE458754:TE458865 ADA458754:ADA458865 AMW458754:AMW458865 AWS458754:AWS458865 BGO458754:BGO458865 BQK458754:BQK458865 CAG458754:CAG458865 CKC458754:CKC458865 CTY458754:CTY458865 DDU458754:DDU458865 DNQ458754:DNQ458865 DXM458754:DXM458865 EHI458754:EHI458865 ERE458754:ERE458865 FBA458754:FBA458865 FKW458754:FKW458865 FUS458754:FUS458865 GEO458754:GEO458865 GOK458754:GOK458865 GYG458754:GYG458865 HIC458754:HIC458865 HRY458754:HRY458865 IBU458754:IBU458865 ILQ458754:ILQ458865 IVM458754:IVM458865 JFI458754:JFI458865 JPE458754:JPE458865 JZA458754:JZA458865 KIW458754:KIW458865 KSS458754:KSS458865 LCO458754:LCO458865 LMK458754:LMK458865 LWG458754:LWG458865 MGC458754:MGC458865 MPY458754:MPY458865 MZU458754:MZU458865 NJQ458754:NJQ458865 NTM458754:NTM458865 ODI458754:ODI458865 ONE458754:ONE458865 OXA458754:OXA458865 PGW458754:PGW458865 PQS458754:PQS458865 QAO458754:QAO458865 QKK458754:QKK458865 QUG458754:QUG458865 REC458754:REC458865 RNY458754:RNY458865 RXU458754:RXU458865 SHQ458754:SHQ458865 SRM458754:SRM458865 TBI458754:TBI458865 TLE458754:TLE458865 TVA458754:TVA458865 UEW458754:UEW458865 UOS458754:UOS458865 UYO458754:UYO458865 VIK458754:VIK458865 VSG458754:VSG458865 WCC458754:WCC458865 WLY458754:WLY458865 WVU458754:WVU458865 M524290:M524401 JI524290:JI524401 TE524290:TE524401 ADA524290:ADA524401 AMW524290:AMW524401 AWS524290:AWS524401 BGO524290:BGO524401 BQK524290:BQK524401 CAG524290:CAG524401 CKC524290:CKC524401 CTY524290:CTY524401 DDU524290:DDU524401 DNQ524290:DNQ524401 DXM524290:DXM524401 EHI524290:EHI524401 ERE524290:ERE524401 FBA524290:FBA524401 FKW524290:FKW524401 FUS524290:FUS524401 GEO524290:GEO524401 GOK524290:GOK524401 GYG524290:GYG524401 HIC524290:HIC524401 HRY524290:HRY524401 IBU524290:IBU524401 ILQ524290:ILQ524401 IVM524290:IVM524401 JFI524290:JFI524401 JPE524290:JPE524401 JZA524290:JZA524401 KIW524290:KIW524401 KSS524290:KSS524401 LCO524290:LCO524401 LMK524290:LMK524401 LWG524290:LWG524401 MGC524290:MGC524401 MPY524290:MPY524401 MZU524290:MZU524401 NJQ524290:NJQ524401 NTM524290:NTM524401 ODI524290:ODI524401 ONE524290:ONE524401 OXA524290:OXA524401 PGW524290:PGW524401 PQS524290:PQS524401 QAO524290:QAO524401 QKK524290:QKK524401 QUG524290:QUG524401 REC524290:REC524401 RNY524290:RNY524401 RXU524290:RXU524401 SHQ524290:SHQ524401 SRM524290:SRM524401 TBI524290:TBI524401 TLE524290:TLE524401 TVA524290:TVA524401 UEW524290:UEW524401 UOS524290:UOS524401 UYO524290:UYO524401 VIK524290:VIK524401 VSG524290:VSG524401 WCC524290:WCC524401 WLY524290:WLY524401 WVU524290:WVU524401 M589826:M589937 JI589826:JI589937 TE589826:TE589937 ADA589826:ADA589937 AMW589826:AMW589937 AWS589826:AWS589937 BGO589826:BGO589937 BQK589826:BQK589937 CAG589826:CAG589937 CKC589826:CKC589937 CTY589826:CTY589937 DDU589826:DDU589937 DNQ589826:DNQ589937 DXM589826:DXM589937 EHI589826:EHI589937 ERE589826:ERE589937 FBA589826:FBA589937 FKW589826:FKW589937 FUS589826:FUS589937 GEO589826:GEO589937 GOK589826:GOK589937 GYG589826:GYG589937 HIC589826:HIC589937 HRY589826:HRY589937 IBU589826:IBU589937 ILQ589826:ILQ589937 IVM589826:IVM589937 JFI589826:JFI589937 JPE589826:JPE589937 JZA589826:JZA589937 KIW589826:KIW589937 KSS589826:KSS589937 LCO589826:LCO589937 LMK589826:LMK589937 LWG589826:LWG589937 MGC589826:MGC589937 MPY589826:MPY589937 MZU589826:MZU589937 NJQ589826:NJQ589937 NTM589826:NTM589937 ODI589826:ODI589937 ONE589826:ONE589937 OXA589826:OXA589937 PGW589826:PGW589937 PQS589826:PQS589937 QAO589826:QAO589937 QKK589826:QKK589937 QUG589826:QUG589937 REC589826:REC589937 RNY589826:RNY589937 RXU589826:RXU589937 SHQ589826:SHQ589937 SRM589826:SRM589937 TBI589826:TBI589937 TLE589826:TLE589937 TVA589826:TVA589937 UEW589826:UEW589937 UOS589826:UOS589937 UYO589826:UYO589937 VIK589826:VIK589937 VSG589826:VSG589937 WCC589826:WCC589937 WLY589826:WLY589937 WVU589826:WVU589937 M655362:M655473 JI655362:JI655473 TE655362:TE655473 ADA655362:ADA655473 AMW655362:AMW655473 AWS655362:AWS655473 BGO655362:BGO655473 BQK655362:BQK655473 CAG655362:CAG655473 CKC655362:CKC655473 CTY655362:CTY655473 DDU655362:DDU655473 DNQ655362:DNQ655473 DXM655362:DXM655473 EHI655362:EHI655473 ERE655362:ERE655473 FBA655362:FBA655473 FKW655362:FKW655473 FUS655362:FUS655473 GEO655362:GEO655473 GOK655362:GOK655473 GYG655362:GYG655473 HIC655362:HIC655473 HRY655362:HRY655473 IBU655362:IBU655473 ILQ655362:ILQ655473 IVM655362:IVM655473 JFI655362:JFI655473 JPE655362:JPE655473 JZA655362:JZA655473 KIW655362:KIW655473 KSS655362:KSS655473 LCO655362:LCO655473 LMK655362:LMK655473 LWG655362:LWG655473 MGC655362:MGC655473 MPY655362:MPY655473 MZU655362:MZU655473 NJQ655362:NJQ655473 NTM655362:NTM655473 ODI655362:ODI655473 ONE655362:ONE655473 OXA655362:OXA655473 PGW655362:PGW655473 PQS655362:PQS655473 QAO655362:QAO655473 QKK655362:QKK655473 QUG655362:QUG655473 REC655362:REC655473 RNY655362:RNY655473 RXU655362:RXU655473 SHQ655362:SHQ655473 SRM655362:SRM655473 TBI655362:TBI655473 TLE655362:TLE655473 TVA655362:TVA655473 UEW655362:UEW655473 UOS655362:UOS655473 UYO655362:UYO655473 VIK655362:VIK655473 VSG655362:VSG655473 WCC655362:WCC655473 WLY655362:WLY655473 WVU655362:WVU655473 M720898:M721009 JI720898:JI721009 TE720898:TE721009 ADA720898:ADA721009 AMW720898:AMW721009 AWS720898:AWS721009 BGO720898:BGO721009 BQK720898:BQK721009 CAG720898:CAG721009 CKC720898:CKC721009 CTY720898:CTY721009 DDU720898:DDU721009 DNQ720898:DNQ721009 DXM720898:DXM721009 EHI720898:EHI721009 ERE720898:ERE721009 FBA720898:FBA721009 FKW720898:FKW721009 FUS720898:FUS721009 GEO720898:GEO721009 GOK720898:GOK721009 GYG720898:GYG721009 HIC720898:HIC721009 HRY720898:HRY721009 IBU720898:IBU721009 ILQ720898:ILQ721009 IVM720898:IVM721009 JFI720898:JFI721009 JPE720898:JPE721009 JZA720898:JZA721009 KIW720898:KIW721009 KSS720898:KSS721009 LCO720898:LCO721009 LMK720898:LMK721009 LWG720898:LWG721009 MGC720898:MGC721009 MPY720898:MPY721009 MZU720898:MZU721009 NJQ720898:NJQ721009 NTM720898:NTM721009 ODI720898:ODI721009 ONE720898:ONE721009 OXA720898:OXA721009 PGW720898:PGW721009 PQS720898:PQS721009 QAO720898:QAO721009 QKK720898:QKK721009 QUG720898:QUG721009 REC720898:REC721009 RNY720898:RNY721009 RXU720898:RXU721009 SHQ720898:SHQ721009 SRM720898:SRM721009 TBI720898:TBI721009 TLE720898:TLE721009 TVA720898:TVA721009 UEW720898:UEW721009 UOS720898:UOS721009 UYO720898:UYO721009 VIK720898:VIK721009 VSG720898:VSG721009 WCC720898:WCC721009 WLY720898:WLY721009 WVU720898:WVU721009 M786434:M786545 JI786434:JI786545 TE786434:TE786545 ADA786434:ADA786545 AMW786434:AMW786545 AWS786434:AWS786545 BGO786434:BGO786545 BQK786434:BQK786545 CAG786434:CAG786545 CKC786434:CKC786545 CTY786434:CTY786545 DDU786434:DDU786545 DNQ786434:DNQ786545 DXM786434:DXM786545 EHI786434:EHI786545 ERE786434:ERE786545 FBA786434:FBA786545 FKW786434:FKW786545 FUS786434:FUS786545 GEO786434:GEO786545 GOK786434:GOK786545 GYG786434:GYG786545 HIC786434:HIC786545 HRY786434:HRY786545 IBU786434:IBU786545 ILQ786434:ILQ786545 IVM786434:IVM786545 JFI786434:JFI786545 JPE786434:JPE786545 JZA786434:JZA786545 KIW786434:KIW786545 KSS786434:KSS786545 LCO786434:LCO786545 LMK786434:LMK786545 LWG786434:LWG786545 MGC786434:MGC786545 MPY786434:MPY786545 MZU786434:MZU786545 NJQ786434:NJQ786545 NTM786434:NTM786545 ODI786434:ODI786545 ONE786434:ONE786545 OXA786434:OXA786545 PGW786434:PGW786545 PQS786434:PQS786545 QAO786434:QAO786545 QKK786434:QKK786545 QUG786434:QUG786545 REC786434:REC786545 RNY786434:RNY786545 RXU786434:RXU786545 SHQ786434:SHQ786545 SRM786434:SRM786545 TBI786434:TBI786545 TLE786434:TLE786545 TVA786434:TVA786545 UEW786434:UEW786545 UOS786434:UOS786545 UYO786434:UYO786545 VIK786434:VIK786545 VSG786434:VSG786545 WCC786434:WCC786545 WLY786434:WLY786545 WVU786434:WVU786545 M851970:M852081 JI851970:JI852081 TE851970:TE852081 ADA851970:ADA852081 AMW851970:AMW852081 AWS851970:AWS852081 BGO851970:BGO852081 BQK851970:BQK852081 CAG851970:CAG852081 CKC851970:CKC852081 CTY851970:CTY852081 DDU851970:DDU852081 DNQ851970:DNQ852081 DXM851970:DXM852081 EHI851970:EHI852081 ERE851970:ERE852081 FBA851970:FBA852081 FKW851970:FKW852081 FUS851970:FUS852081 GEO851970:GEO852081 GOK851970:GOK852081 GYG851970:GYG852081 HIC851970:HIC852081 HRY851970:HRY852081 IBU851970:IBU852081 ILQ851970:ILQ852081 IVM851970:IVM852081 JFI851970:JFI852081 JPE851970:JPE852081 JZA851970:JZA852081 KIW851970:KIW852081 KSS851970:KSS852081 LCO851970:LCO852081 LMK851970:LMK852081 LWG851970:LWG852081 MGC851970:MGC852081 MPY851970:MPY852081 MZU851970:MZU852081 NJQ851970:NJQ852081 NTM851970:NTM852081 ODI851970:ODI852081 ONE851970:ONE852081 OXA851970:OXA852081 PGW851970:PGW852081 PQS851970:PQS852081 QAO851970:QAO852081 QKK851970:QKK852081 QUG851970:QUG852081 REC851970:REC852081 RNY851970:RNY852081 RXU851970:RXU852081 SHQ851970:SHQ852081 SRM851970:SRM852081 TBI851970:TBI852081 TLE851970:TLE852081 TVA851970:TVA852081 UEW851970:UEW852081 UOS851970:UOS852081 UYO851970:UYO852081 VIK851970:VIK852081 VSG851970:VSG852081 WCC851970:WCC852081 WLY851970:WLY852081 WVU851970:WVU852081 M917506:M917617 JI917506:JI917617 TE917506:TE917617 ADA917506:ADA917617 AMW917506:AMW917617 AWS917506:AWS917617 BGO917506:BGO917617 BQK917506:BQK917617 CAG917506:CAG917617 CKC917506:CKC917617 CTY917506:CTY917617 DDU917506:DDU917617 DNQ917506:DNQ917617 DXM917506:DXM917617 EHI917506:EHI917617 ERE917506:ERE917617 FBA917506:FBA917617 FKW917506:FKW917617 FUS917506:FUS917617 GEO917506:GEO917617 GOK917506:GOK917617 GYG917506:GYG917617 HIC917506:HIC917617 HRY917506:HRY917617 IBU917506:IBU917617 ILQ917506:ILQ917617 IVM917506:IVM917617 JFI917506:JFI917617 JPE917506:JPE917617 JZA917506:JZA917617 KIW917506:KIW917617 KSS917506:KSS917617 LCO917506:LCO917617 LMK917506:LMK917617 LWG917506:LWG917617 MGC917506:MGC917617 MPY917506:MPY917617 MZU917506:MZU917617 NJQ917506:NJQ917617 NTM917506:NTM917617 ODI917506:ODI917617 ONE917506:ONE917617 OXA917506:OXA917617 PGW917506:PGW917617 PQS917506:PQS917617 QAO917506:QAO917617 QKK917506:QKK917617 QUG917506:QUG917617 REC917506:REC917617 RNY917506:RNY917617 RXU917506:RXU917617 SHQ917506:SHQ917617 SRM917506:SRM917617 TBI917506:TBI917617 TLE917506:TLE917617 TVA917506:TVA917617 UEW917506:UEW917617 UOS917506:UOS917617 UYO917506:UYO917617 VIK917506:VIK917617 VSG917506:VSG917617 WCC917506:WCC917617 WLY917506:WLY917617 WVU917506:WVU917617 M983042:M983153 JI983042:JI983153 TE983042:TE983153 ADA983042:ADA983153 AMW983042:AMW983153 AWS983042:AWS983153 BGO983042:BGO983153 BQK983042:BQK983153 CAG983042:CAG983153 CKC983042:CKC983153 CTY983042:CTY983153 DDU983042:DDU983153 DNQ983042:DNQ983153 DXM983042:DXM983153 EHI983042:EHI983153 ERE983042:ERE983153 FBA983042:FBA983153 FKW983042:FKW983153 FUS983042:FUS983153 GEO983042:GEO983153 GOK983042:GOK983153 GYG983042:GYG983153 HIC983042:HIC983153 HRY983042:HRY983153 IBU983042:IBU983153 ILQ983042:ILQ983153 IVM983042:IVM983153 JFI983042:JFI983153 JPE983042:JPE983153 JZA983042:JZA983153 KIW983042:KIW983153 KSS983042:KSS983153 LCO983042:LCO983153 LMK983042:LMK983153 LWG983042:LWG983153 MGC983042:MGC983153 MPY983042:MPY983153 MZU983042:MZU983153 NJQ983042:NJQ983153 NTM983042:NTM983153 ODI983042:ODI983153 ONE983042:ONE983153 OXA983042:OXA983153 PGW983042:PGW983153 PQS983042:PQS983153 QAO983042:QAO983153 QKK983042:QKK983153 QUG983042:QUG983153 REC983042:REC983153 RNY983042:RNY983153 RXU983042:RXU983153 SHQ983042:SHQ983153 SRM983042:SRM983153 TBI983042:TBI983153 TLE983042:TLE983153 TVA983042:TVA983153 UEW983042:UEW983153 UOS983042:UOS983153 UYO983042:UYO983153 VIK983042:VIK983153 VSG983042:VSG983153 WCC983042:WCC983153 WLY983042:WLY983153 WVU983042:WVU983153 M115:M127 JI115:JI127 TE115:TE127 ADA115:ADA127 AMW115:AMW127 AWS115:AWS127 BGO115:BGO127 BQK115:BQK127 CAG115:CAG127 CKC115:CKC127 CTY115:CTY127 DDU115:DDU127 DNQ115:DNQ127 DXM115:DXM127 EHI115:EHI127 ERE115:ERE127 FBA115:FBA127 FKW115:FKW127 FUS115:FUS127 GEO115:GEO127 GOK115:GOK127 GYG115:GYG127 HIC115:HIC127 HRY115:HRY127 IBU115:IBU127 ILQ115:ILQ127 IVM115:IVM127 JFI115:JFI127 JPE115:JPE127 JZA115:JZA127 KIW115:KIW127 KSS115:KSS127 LCO115:LCO127 LMK115:LMK127 LWG115:LWG127 MGC115:MGC127 MPY115:MPY127 MZU115:MZU127 NJQ115:NJQ127 NTM115:NTM127 ODI115:ODI127 ONE115:ONE127 OXA115:OXA127 PGW115:PGW127 PQS115:PQS127 QAO115:QAO127 QKK115:QKK127 QUG115:QUG127 REC115:REC127 RNY115:RNY127 RXU115:RXU127 SHQ115:SHQ127 SRM115:SRM127 TBI115:TBI127 TLE115:TLE127 TVA115:TVA127 UEW115:UEW127 UOS115:UOS127 UYO115:UYO127 VIK115:VIK127 VSG115:VSG127 WCC115:WCC127 WLY115:WLY127 WVU115:WVU127 M65651:M65663 JI65651:JI65663 TE65651:TE65663 ADA65651:ADA65663 AMW65651:AMW65663 AWS65651:AWS65663 BGO65651:BGO65663 BQK65651:BQK65663 CAG65651:CAG65663 CKC65651:CKC65663 CTY65651:CTY65663 DDU65651:DDU65663 DNQ65651:DNQ65663 DXM65651:DXM65663 EHI65651:EHI65663 ERE65651:ERE65663 FBA65651:FBA65663 FKW65651:FKW65663 FUS65651:FUS65663 GEO65651:GEO65663 GOK65651:GOK65663 GYG65651:GYG65663 HIC65651:HIC65663 HRY65651:HRY65663 IBU65651:IBU65663 ILQ65651:ILQ65663 IVM65651:IVM65663 JFI65651:JFI65663 JPE65651:JPE65663 JZA65651:JZA65663 KIW65651:KIW65663 KSS65651:KSS65663 LCO65651:LCO65663 LMK65651:LMK65663 LWG65651:LWG65663 MGC65651:MGC65663 MPY65651:MPY65663 MZU65651:MZU65663 NJQ65651:NJQ65663 NTM65651:NTM65663 ODI65651:ODI65663 ONE65651:ONE65663 OXA65651:OXA65663 PGW65651:PGW65663 PQS65651:PQS65663 QAO65651:QAO65663 QKK65651:QKK65663 QUG65651:QUG65663 REC65651:REC65663 RNY65651:RNY65663 RXU65651:RXU65663 SHQ65651:SHQ65663 SRM65651:SRM65663 TBI65651:TBI65663 TLE65651:TLE65663 TVA65651:TVA65663 UEW65651:UEW65663 UOS65651:UOS65663 UYO65651:UYO65663 VIK65651:VIK65663 VSG65651:VSG65663 WCC65651:WCC65663 WLY65651:WLY65663 WVU65651:WVU65663 M131187:M131199 JI131187:JI131199 TE131187:TE131199 ADA131187:ADA131199 AMW131187:AMW131199 AWS131187:AWS131199 BGO131187:BGO131199 BQK131187:BQK131199 CAG131187:CAG131199 CKC131187:CKC131199 CTY131187:CTY131199 DDU131187:DDU131199 DNQ131187:DNQ131199 DXM131187:DXM131199 EHI131187:EHI131199 ERE131187:ERE131199 FBA131187:FBA131199 FKW131187:FKW131199 FUS131187:FUS131199 GEO131187:GEO131199 GOK131187:GOK131199 GYG131187:GYG131199 HIC131187:HIC131199 HRY131187:HRY131199 IBU131187:IBU131199 ILQ131187:ILQ131199 IVM131187:IVM131199 JFI131187:JFI131199 JPE131187:JPE131199 JZA131187:JZA131199 KIW131187:KIW131199 KSS131187:KSS131199 LCO131187:LCO131199 LMK131187:LMK131199 LWG131187:LWG131199 MGC131187:MGC131199 MPY131187:MPY131199 MZU131187:MZU131199 NJQ131187:NJQ131199 NTM131187:NTM131199 ODI131187:ODI131199 ONE131187:ONE131199 OXA131187:OXA131199 PGW131187:PGW131199 PQS131187:PQS131199 QAO131187:QAO131199 QKK131187:QKK131199 QUG131187:QUG131199 REC131187:REC131199 RNY131187:RNY131199 RXU131187:RXU131199 SHQ131187:SHQ131199 SRM131187:SRM131199 TBI131187:TBI131199 TLE131187:TLE131199 TVA131187:TVA131199 UEW131187:UEW131199 UOS131187:UOS131199 UYO131187:UYO131199 VIK131187:VIK131199 VSG131187:VSG131199 WCC131187:WCC131199 WLY131187:WLY131199 WVU131187:WVU131199 M196723:M196735 JI196723:JI196735 TE196723:TE196735 ADA196723:ADA196735 AMW196723:AMW196735 AWS196723:AWS196735 BGO196723:BGO196735 BQK196723:BQK196735 CAG196723:CAG196735 CKC196723:CKC196735 CTY196723:CTY196735 DDU196723:DDU196735 DNQ196723:DNQ196735 DXM196723:DXM196735 EHI196723:EHI196735 ERE196723:ERE196735 FBA196723:FBA196735 FKW196723:FKW196735 FUS196723:FUS196735 GEO196723:GEO196735 GOK196723:GOK196735 GYG196723:GYG196735 HIC196723:HIC196735 HRY196723:HRY196735 IBU196723:IBU196735 ILQ196723:ILQ196735 IVM196723:IVM196735 JFI196723:JFI196735 JPE196723:JPE196735 JZA196723:JZA196735 KIW196723:KIW196735 KSS196723:KSS196735 LCO196723:LCO196735 LMK196723:LMK196735 LWG196723:LWG196735 MGC196723:MGC196735 MPY196723:MPY196735 MZU196723:MZU196735 NJQ196723:NJQ196735 NTM196723:NTM196735 ODI196723:ODI196735 ONE196723:ONE196735 OXA196723:OXA196735 PGW196723:PGW196735 PQS196723:PQS196735 QAO196723:QAO196735 QKK196723:QKK196735 QUG196723:QUG196735 REC196723:REC196735 RNY196723:RNY196735 RXU196723:RXU196735 SHQ196723:SHQ196735 SRM196723:SRM196735 TBI196723:TBI196735 TLE196723:TLE196735 TVA196723:TVA196735 UEW196723:UEW196735 UOS196723:UOS196735 UYO196723:UYO196735 VIK196723:VIK196735 VSG196723:VSG196735 WCC196723:WCC196735 WLY196723:WLY196735 WVU196723:WVU196735 M262259:M262271 JI262259:JI262271 TE262259:TE262271 ADA262259:ADA262271 AMW262259:AMW262271 AWS262259:AWS262271 BGO262259:BGO262271 BQK262259:BQK262271 CAG262259:CAG262271 CKC262259:CKC262271 CTY262259:CTY262271 DDU262259:DDU262271 DNQ262259:DNQ262271 DXM262259:DXM262271 EHI262259:EHI262271 ERE262259:ERE262271 FBA262259:FBA262271 FKW262259:FKW262271 FUS262259:FUS262271 GEO262259:GEO262271 GOK262259:GOK262271 GYG262259:GYG262271 HIC262259:HIC262271 HRY262259:HRY262271 IBU262259:IBU262271 ILQ262259:ILQ262271 IVM262259:IVM262271 JFI262259:JFI262271 JPE262259:JPE262271 JZA262259:JZA262271 KIW262259:KIW262271 KSS262259:KSS262271 LCO262259:LCO262271 LMK262259:LMK262271 LWG262259:LWG262271 MGC262259:MGC262271 MPY262259:MPY262271 MZU262259:MZU262271 NJQ262259:NJQ262271 NTM262259:NTM262271 ODI262259:ODI262271 ONE262259:ONE262271 OXA262259:OXA262271 PGW262259:PGW262271 PQS262259:PQS262271 QAO262259:QAO262271 QKK262259:QKK262271 QUG262259:QUG262271 REC262259:REC262271 RNY262259:RNY262271 RXU262259:RXU262271 SHQ262259:SHQ262271 SRM262259:SRM262271 TBI262259:TBI262271 TLE262259:TLE262271 TVA262259:TVA262271 UEW262259:UEW262271 UOS262259:UOS262271 UYO262259:UYO262271 VIK262259:VIK262271 VSG262259:VSG262271 WCC262259:WCC262271 WLY262259:WLY262271 WVU262259:WVU262271 M327795:M327807 JI327795:JI327807 TE327795:TE327807 ADA327795:ADA327807 AMW327795:AMW327807 AWS327795:AWS327807 BGO327795:BGO327807 BQK327795:BQK327807 CAG327795:CAG327807 CKC327795:CKC327807 CTY327795:CTY327807 DDU327795:DDU327807 DNQ327795:DNQ327807 DXM327795:DXM327807 EHI327795:EHI327807 ERE327795:ERE327807 FBA327795:FBA327807 FKW327795:FKW327807 FUS327795:FUS327807 GEO327795:GEO327807 GOK327795:GOK327807 GYG327795:GYG327807 HIC327795:HIC327807 HRY327795:HRY327807 IBU327795:IBU327807 ILQ327795:ILQ327807 IVM327795:IVM327807 JFI327795:JFI327807 JPE327795:JPE327807 JZA327795:JZA327807 KIW327795:KIW327807 KSS327795:KSS327807 LCO327795:LCO327807 LMK327795:LMK327807 LWG327795:LWG327807 MGC327795:MGC327807 MPY327795:MPY327807 MZU327795:MZU327807 NJQ327795:NJQ327807 NTM327795:NTM327807 ODI327795:ODI327807 ONE327795:ONE327807 OXA327795:OXA327807 PGW327795:PGW327807 PQS327795:PQS327807 QAO327795:QAO327807 QKK327795:QKK327807 QUG327795:QUG327807 REC327795:REC327807 RNY327795:RNY327807 RXU327795:RXU327807 SHQ327795:SHQ327807 SRM327795:SRM327807 TBI327795:TBI327807 TLE327795:TLE327807 TVA327795:TVA327807 UEW327795:UEW327807 UOS327795:UOS327807 UYO327795:UYO327807 VIK327795:VIK327807 VSG327795:VSG327807 WCC327795:WCC327807 WLY327795:WLY327807 WVU327795:WVU327807 M393331:M393343 JI393331:JI393343 TE393331:TE393343 ADA393331:ADA393343 AMW393331:AMW393343 AWS393331:AWS393343 BGO393331:BGO393343 BQK393331:BQK393343 CAG393331:CAG393343 CKC393331:CKC393343 CTY393331:CTY393343 DDU393331:DDU393343 DNQ393331:DNQ393343 DXM393331:DXM393343 EHI393331:EHI393343 ERE393331:ERE393343 FBA393331:FBA393343 FKW393331:FKW393343 FUS393331:FUS393343 GEO393331:GEO393343 GOK393331:GOK393343 GYG393331:GYG393343 HIC393331:HIC393343 HRY393331:HRY393343 IBU393331:IBU393343 ILQ393331:ILQ393343 IVM393331:IVM393343 JFI393331:JFI393343 JPE393331:JPE393343 JZA393331:JZA393343 KIW393331:KIW393343 KSS393331:KSS393343 LCO393331:LCO393343 LMK393331:LMK393343 LWG393331:LWG393343 MGC393331:MGC393343 MPY393331:MPY393343 MZU393331:MZU393343 NJQ393331:NJQ393343 NTM393331:NTM393343 ODI393331:ODI393343 ONE393331:ONE393343 OXA393331:OXA393343 PGW393331:PGW393343 PQS393331:PQS393343 QAO393331:QAO393343 QKK393331:QKK393343 QUG393331:QUG393343 REC393331:REC393343 RNY393331:RNY393343 RXU393331:RXU393343 SHQ393331:SHQ393343 SRM393331:SRM393343 TBI393331:TBI393343 TLE393331:TLE393343 TVA393331:TVA393343 UEW393331:UEW393343 UOS393331:UOS393343 UYO393331:UYO393343 VIK393331:VIK393343 VSG393331:VSG393343 WCC393331:WCC393343 WLY393331:WLY393343 WVU393331:WVU393343 M458867:M458879 JI458867:JI458879 TE458867:TE458879 ADA458867:ADA458879 AMW458867:AMW458879 AWS458867:AWS458879 BGO458867:BGO458879 BQK458867:BQK458879 CAG458867:CAG458879 CKC458867:CKC458879 CTY458867:CTY458879 DDU458867:DDU458879 DNQ458867:DNQ458879 DXM458867:DXM458879 EHI458867:EHI458879 ERE458867:ERE458879 FBA458867:FBA458879 FKW458867:FKW458879 FUS458867:FUS458879 GEO458867:GEO458879 GOK458867:GOK458879 GYG458867:GYG458879 HIC458867:HIC458879 HRY458867:HRY458879 IBU458867:IBU458879 ILQ458867:ILQ458879 IVM458867:IVM458879 JFI458867:JFI458879 JPE458867:JPE458879 JZA458867:JZA458879 KIW458867:KIW458879 KSS458867:KSS458879 LCO458867:LCO458879 LMK458867:LMK458879 LWG458867:LWG458879 MGC458867:MGC458879 MPY458867:MPY458879 MZU458867:MZU458879 NJQ458867:NJQ458879 NTM458867:NTM458879 ODI458867:ODI458879 ONE458867:ONE458879 OXA458867:OXA458879 PGW458867:PGW458879 PQS458867:PQS458879 QAO458867:QAO458879 QKK458867:QKK458879 QUG458867:QUG458879 REC458867:REC458879 RNY458867:RNY458879 RXU458867:RXU458879 SHQ458867:SHQ458879 SRM458867:SRM458879 TBI458867:TBI458879 TLE458867:TLE458879 TVA458867:TVA458879 UEW458867:UEW458879 UOS458867:UOS458879 UYO458867:UYO458879 VIK458867:VIK458879 VSG458867:VSG458879 WCC458867:WCC458879 WLY458867:WLY458879 WVU458867:WVU458879 M524403:M524415 JI524403:JI524415 TE524403:TE524415 ADA524403:ADA524415 AMW524403:AMW524415 AWS524403:AWS524415 BGO524403:BGO524415 BQK524403:BQK524415 CAG524403:CAG524415 CKC524403:CKC524415 CTY524403:CTY524415 DDU524403:DDU524415 DNQ524403:DNQ524415 DXM524403:DXM524415 EHI524403:EHI524415 ERE524403:ERE524415 FBA524403:FBA524415 FKW524403:FKW524415 FUS524403:FUS524415 GEO524403:GEO524415 GOK524403:GOK524415 GYG524403:GYG524415 HIC524403:HIC524415 HRY524403:HRY524415 IBU524403:IBU524415 ILQ524403:ILQ524415 IVM524403:IVM524415 JFI524403:JFI524415 JPE524403:JPE524415 JZA524403:JZA524415 KIW524403:KIW524415 KSS524403:KSS524415 LCO524403:LCO524415 LMK524403:LMK524415 LWG524403:LWG524415 MGC524403:MGC524415 MPY524403:MPY524415 MZU524403:MZU524415 NJQ524403:NJQ524415 NTM524403:NTM524415 ODI524403:ODI524415 ONE524403:ONE524415 OXA524403:OXA524415 PGW524403:PGW524415 PQS524403:PQS524415 QAO524403:QAO524415 QKK524403:QKK524415 QUG524403:QUG524415 REC524403:REC524415 RNY524403:RNY524415 RXU524403:RXU524415 SHQ524403:SHQ524415 SRM524403:SRM524415 TBI524403:TBI524415 TLE524403:TLE524415 TVA524403:TVA524415 UEW524403:UEW524415 UOS524403:UOS524415 UYO524403:UYO524415 VIK524403:VIK524415 VSG524403:VSG524415 WCC524403:WCC524415 WLY524403:WLY524415 WVU524403:WVU524415 M589939:M589951 JI589939:JI589951 TE589939:TE589951 ADA589939:ADA589951 AMW589939:AMW589951 AWS589939:AWS589951 BGO589939:BGO589951 BQK589939:BQK589951 CAG589939:CAG589951 CKC589939:CKC589951 CTY589939:CTY589951 DDU589939:DDU589951 DNQ589939:DNQ589951 DXM589939:DXM589951 EHI589939:EHI589951 ERE589939:ERE589951 FBA589939:FBA589951 FKW589939:FKW589951 FUS589939:FUS589951 GEO589939:GEO589951 GOK589939:GOK589951 GYG589939:GYG589951 HIC589939:HIC589951 HRY589939:HRY589951 IBU589939:IBU589951 ILQ589939:ILQ589951 IVM589939:IVM589951 JFI589939:JFI589951 JPE589939:JPE589951 JZA589939:JZA589951 KIW589939:KIW589951 KSS589939:KSS589951 LCO589939:LCO589951 LMK589939:LMK589951 LWG589939:LWG589951 MGC589939:MGC589951 MPY589939:MPY589951 MZU589939:MZU589951 NJQ589939:NJQ589951 NTM589939:NTM589951 ODI589939:ODI589951 ONE589939:ONE589951 OXA589939:OXA589951 PGW589939:PGW589951 PQS589939:PQS589951 QAO589939:QAO589951 QKK589939:QKK589951 QUG589939:QUG589951 REC589939:REC589951 RNY589939:RNY589951 RXU589939:RXU589951 SHQ589939:SHQ589951 SRM589939:SRM589951 TBI589939:TBI589951 TLE589939:TLE589951 TVA589939:TVA589951 UEW589939:UEW589951 UOS589939:UOS589951 UYO589939:UYO589951 VIK589939:VIK589951 VSG589939:VSG589951 WCC589939:WCC589951 WLY589939:WLY589951 WVU589939:WVU589951 M655475:M655487 JI655475:JI655487 TE655475:TE655487 ADA655475:ADA655487 AMW655475:AMW655487 AWS655475:AWS655487 BGO655475:BGO655487 BQK655475:BQK655487 CAG655475:CAG655487 CKC655475:CKC655487 CTY655475:CTY655487 DDU655475:DDU655487 DNQ655475:DNQ655487 DXM655475:DXM655487 EHI655475:EHI655487 ERE655475:ERE655487 FBA655475:FBA655487 FKW655475:FKW655487 FUS655475:FUS655487 GEO655475:GEO655487 GOK655475:GOK655487 GYG655475:GYG655487 HIC655475:HIC655487 HRY655475:HRY655487 IBU655475:IBU655487 ILQ655475:ILQ655487 IVM655475:IVM655487 JFI655475:JFI655487 JPE655475:JPE655487 JZA655475:JZA655487 KIW655475:KIW655487 KSS655475:KSS655487 LCO655475:LCO655487 LMK655475:LMK655487 LWG655475:LWG655487 MGC655475:MGC655487 MPY655475:MPY655487 MZU655475:MZU655487 NJQ655475:NJQ655487 NTM655475:NTM655487 ODI655475:ODI655487 ONE655475:ONE655487 OXA655475:OXA655487 PGW655475:PGW655487 PQS655475:PQS655487 QAO655475:QAO655487 QKK655475:QKK655487 QUG655475:QUG655487 REC655475:REC655487 RNY655475:RNY655487 RXU655475:RXU655487 SHQ655475:SHQ655487 SRM655475:SRM655487 TBI655475:TBI655487 TLE655475:TLE655487 TVA655475:TVA655487 UEW655475:UEW655487 UOS655475:UOS655487 UYO655475:UYO655487 VIK655475:VIK655487 VSG655475:VSG655487 WCC655475:WCC655487 WLY655475:WLY655487 WVU655475:WVU655487 M721011:M721023 JI721011:JI721023 TE721011:TE721023 ADA721011:ADA721023 AMW721011:AMW721023 AWS721011:AWS721023 BGO721011:BGO721023 BQK721011:BQK721023 CAG721011:CAG721023 CKC721011:CKC721023 CTY721011:CTY721023 DDU721011:DDU721023 DNQ721011:DNQ721023 DXM721011:DXM721023 EHI721011:EHI721023 ERE721011:ERE721023 FBA721011:FBA721023 FKW721011:FKW721023 FUS721011:FUS721023 GEO721011:GEO721023 GOK721011:GOK721023 GYG721011:GYG721023 HIC721011:HIC721023 HRY721011:HRY721023 IBU721011:IBU721023 ILQ721011:ILQ721023 IVM721011:IVM721023 JFI721011:JFI721023 JPE721011:JPE721023 JZA721011:JZA721023 KIW721011:KIW721023 KSS721011:KSS721023 LCO721011:LCO721023 LMK721011:LMK721023 LWG721011:LWG721023 MGC721011:MGC721023 MPY721011:MPY721023 MZU721011:MZU721023 NJQ721011:NJQ721023 NTM721011:NTM721023 ODI721011:ODI721023 ONE721011:ONE721023 OXA721011:OXA721023 PGW721011:PGW721023 PQS721011:PQS721023 QAO721011:QAO721023 QKK721011:QKK721023 QUG721011:QUG721023 REC721011:REC721023 RNY721011:RNY721023 RXU721011:RXU721023 SHQ721011:SHQ721023 SRM721011:SRM721023 TBI721011:TBI721023 TLE721011:TLE721023 TVA721011:TVA721023 UEW721011:UEW721023 UOS721011:UOS721023 UYO721011:UYO721023 VIK721011:VIK721023 VSG721011:VSG721023 WCC721011:WCC721023 WLY721011:WLY721023 WVU721011:WVU721023 M786547:M786559 JI786547:JI786559 TE786547:TE786559 ADA786547:ADA786559 AMW786547:AMW786559 AWS786547:AWS786559 BGO786547:BGO786559 BQK786547:BQK786559 CAG786547:CAG786559 CKC786547:CKC786559 CTY786547:CTY786559 DDU786547:DDU786559 DNQ786547:DNQ786559 DXM786547:DXM786559 EHI786547:EHI786559 ERE786547:ERE786559 FBA786547:FBA786559 FKW786547:FKW786559 FUS786547:FUS786559 GEO786547:GEO786559 GOK786547:GOK786559 GYG786547:GYG786559 HIC786547:HIC786559 HRY786547:HRY786559 IBU786547:IBU786559 ILQ786547:ILQ786559 IVM786547:IVM786559 JFI786547:JFI786559 JPE786547:JPE786559 JZA786547:JZA786559 KIW786547:KIW786559 KSS786547:KSS786559 LCO786547:LCO786559 LMK786547:LMK786559 LWG786547:LWG786559 MGC786547:MGC786559 MPY786547:MPY786559 MZU786547:MZU786559 NJQ786547:NJQ786559 NTM786547:NTM786559 ODI786547:ODI786559 ONE786547:ONE786559 OXA786547:OXA786559 PGW786547:PGW786559 PQS786547:PQS786559 QAO786547:QAO786559 QKK786547:QKK786559 QUG786547:QUG786559 REC786547:REC786559 RNY786547:RNY786559 RXU786547:RXU786559 SHQ786547:SHQ786559 SRM786547:SRM786559 TBI786547:TBI786559 TLE786547:TLE786559 TVA786547:TVA786559 UEW786547:UEW786559 UOS786547:UOS786559 UYO786547:UYO786559 VIK786547:VIK786559 VSG786547:VSG786559 WCC786547:WCC786559 WLY786547:WLY786559 WVU786547:WVU786559 M852083:M852095 JI852083:JI852095 TE852083:TE852095 ADA852083:ADA852095 AMW852083:AMW852095 AWS852083:AWS852095 BGO852083:BGO852095 BQK852083:BQK852095 CAG852083:CAG852095 CKC852083:CKC852095 CTY852083:CTY852095 DDU852083:DDU852095 DNQ852083:DNQ852095 DXM852083:DXM852095 EHI852083:EHI852095 ERE852083:ERE852095 FBA852083:FBA852095 FKW852083:FKW852095 FUS852083:FUS852095 GEO852083:GEO852095 GOK852083:GOK852095 GYG852083:GYG852095 HIC852083:HIC852095 HRY852083:HRY852095 IBU852083:IBU852095 ILQ852083:ILQ852095 IVM852083:IVM852095 JFI852083:JFI852095 JPE852083:JPE852095 JZA852083:JZA852095 KIW852083:KIW852095 KSS852083:KSS852095 LCO852083:LCO852095 LMK852083:LMK852095 LWG852083:LWG852095 MGC852083:MGC852095 MPY852083:MPY852095 MZU852083:MZU852095 NJQ852083:NJQ852095 NTM852083:NTM852095 ODI852083:ODI852095 ONE852083:ONE852095 OXA852083:OXA852095 PGW852083:PGW852095 PQS852083:PQS852095 QAO852083:QAO852095 QKK852083:QKK852095 QUG852083:QUG852095 REC852083:REC852095 RNY852083:RNY852095 RXU852083:RXU852095 SHQ852083:SHQ852095 SRM852083:SRM852095 TBI852083:TBI852095 TLE852083:TLE852095 TVA852083:TVA852095 UEW852083:UEW852095 UOS852083:UOS852095 UYO852083:UYO852095 VIK852083:VIK852095 VSG852083:VSG852095 WCC852083:WCC852095 WLY852083:WLY852095 WVU852083:WVU852095 M917619:M917631 JI917619:JI917631 TE917619:TE917631 ADA917619:ADA917631 AMW917619:AMW917631 AWS917619:AWS917631 BGO917619:BGO917631 BQK917619:BQK917631 CAG917619:CAG917631 CKC917619:CKC917631 CTY917619:CTY917631 DDU917619:DDU917631 DNQ917619:DNQ917631 DXM917619:DXM917631 EHI917619:EHI917631 ERE917619:ERE917631 FBA917619:FBA917631 FKW917619:FKW917631 FUS917619:FUS917631 GEO917619:GEO917631 GOK917619:GOK917631 GYG917619:GYG917631 HIC917619:HIC917631 HRY917619:HRY917631 IBU917619:IBU917631 ILQ917619:ILQ917631 IVM917619:IVM917631 JFI917619:JFI917631 JPE917619:JPE917631 JZA917619:JZA917631 KIW917619:KIW917631 KSS917619:KSS917631 LCO917619:LCO917631 LMK917619:LMK917631 LWG917619:LWG917631 MGC917619:MGC917631 MPY917619:MPY917631 MZU917619:MZU917631 NJQ917619:NJQ917631 NTM917619:NTM917631 ODI917619:ODI917631 ONE917619:ONE917631 OXA917619:OXA917631 PGW917619:PGW917631 PQS917619:PQS917631 QAO917619:QAO917631 QKK917619:QKK917631 QUG917619:QUG917631 REC917619:REC917631 RNY917619:RNY917631 RXU917619:RXU917631 SHQ917619:SHQ917631 SRM917619:SRM917631 TBI917619:TBI917631 TLE917619:TLE917631 TVA917619:TVA917631 UEW917619:UEW917631 UOS917619:UOS917631 UYO917619:UYO917631 VIK917619:VIK917631 VSG917619:VSG917631 WCC917619:WCC917631 WLY917619:WLY917631 WVU917619:WVU917631 M983155:M983167 JI983155:JI983167 TE983155:TE983167 ADA983155:ADA983167 AMW983155:AMW983167 AWS983155:AWS983167 BGO983155:BGO983167 BQK983155:BQK983167 CAG983155:CAG983167 CKC983155:CKC983167 CTY983155:CTY983167 DDU983155:DDU983167 DNQ983155:DNQ983167 DXM983155:DXM983167 EHI983155:EHI983167 ERE983155:ERE983167 FBA983155:FBA983167 FKW983155:FKW983167 FUS983155:FUS983167 GEO983155:GEO983167 GOK983155:GOK983167 GYG983155:GYG983167 HIC983155:HIC983167 HRY983155:HRY983167 IBU983155:IBU983167 ILQ983155:ILQ983167 IVM983155:IVM983167 JFI983155:JFI983167 JPE983155:JPE983167 JZA983155:JZA983167 KIW983155:KIW983167 KSS983155:KSS983167 LCO983155:LCO983167 LMK983155:LMK983167 LWG983155:LWG983167 MGC983155:MGC983167 MPY983155:MPY983167 MZU983155:MZU983167 NJQ983155:NJQ983167 NTM983155:NTM983167 ODI983155:ODI983167 ONE983155:ONE983167 OXA983155:OXA983167 PGW983155:PGW983167 PQS983155:PQS983167 QAO983155:QAO983167 QKK983155:QKK983167 QUG983155:QUG983167 REC983155:REC983167 RNY983155:RNY983167 RXU983155:RXU983167 SHQ983155:SHQ983167 SRM983155:SRM983167 TBI983155:TBI983167 TLE983155:TLE983167 TVA983155:TVA983167 UEW983155:UEW983167 UOS983155:UOS983167 UYO983155:UYO983167 VIK983155:VIK983167 VSG983155:VSG983167 WCC983155:WCC983167 WLY983155:WLY983167 WVU983155:WVU983167" xr:uid="{00000000-0002-0000-2A00-000001000000}">
      <formula1>$M$129:$M$130</formula1>
    </dataValidation>
  </dataValidations>
  <pageMargins left="0.32" right="0.32" top="0.49" bottom="0.47" header="0.31" footer="0.3"/>
  <pageSetup paperSize="9" scale="69" fitToHeight="0" orientation="landscape" verticalDpi="0" r:id="rId1"/>
  <headerFooter alignWithMargins="0">
    <oddHeader>&amp;CＣＳ管理.DM1 / 論理 / メイン モデル メタデータシート&amp;R&amp;D &amp;T</oddHeader>
    <oddFooter>&amp;C&amp;P/&amp;N</oddFooter>
  </headerFooter>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7"/>
  <dimension ref="A1:X1170"/>
  <sheetViews>
    <sheetView zoomScale="70" workbookViewId="0">
      <pane xSplit="2" ySplit="1" topLeftCell="D992" activePane="bottomRight" state="frozen"/>
      <selection pane="topRight"/>
      <selection pane="bottomLeft"/>
      <selection pane="bottomRight" activeCell="X1" sqref="X1:Y1048576"/>
    </sheetView>
  </sheetViews>
  <sheetFormatPr defaultRowHeight="13.2" outlineLevelCol="1" x14ac:dyDescent="0.2"/>
  <cols>
    <col min="1" max="1" width="28"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44140625" style="9" customWidth="1" collapsed="1"/>
    <col min="7" max="8" width="27.21875" style="9" bestFit="1" customWidth="1"/>
    <col min="9" max="9" width="9.77734375" style="9" customWidth="1"/>
    <col min="10" max="10" width="16.33203125" style="9" bestFit="1" customWidth="1"/>
    <col min="11" max="13" width="5.77734375" style="9" customWidth="1"/>
    <col min="14" max="14" width="4"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8" style="9" bestFit="1" customWidth="1"/>
    <col min="258" max="258" width="20.44140625" style="9" bestFit="1" customWidth="1"/>
    <col min="259" max="259" width="18.6640625" style="9" customWidth="1"/>
    <col min="260" max="260" width="20.77734375" style="9" customWidth="1"/>
    <col min="261" max="261" width="0" style="9" hidden="1" customWidth="1"/>
    <col min="262" max="262" width="5.44140625" style="9" customWidth="1"/>
    <col min="263" max="264" width="27.21875" style="9" bestFit="1" customWidth="1"/>
    <col min="265" max="265" width="9.77734375" style="9" customWidth="1"/>
    <col min="266" max="266" width="16.33203125" style="9" bestFit="1" customWidth="1"/>
    <col min="267" max="269" width="5.77734375" style="9" customWidth="1"/>
    <col min="270" max="270" width="4" style="9" customWidth="1"/>
    <col min="271" max="279" width="0" style="9" hidden="1" customWidth="1"/>
    <col min="280" max="512" width="9" style="9"/>
    <col min="513" max="513" width="28" style="9" bestFit="1" customWidth="1"/>
    <col min="514" max="514" width="20.44140625" style="9" bestFit="1" customWidth="1"/>
    <col min="515" max="515" width="18.6640625" style="9" customWidth="1"/>
    <col min="516" max="516" width="20.77734375" style="9" customWidth="1"/>
    <col min="517" max="517" width="0" style="9" hidden="1" customWidth="1"/>
    <col min="518" max="518" width="5.44140625" style="9" customWidth="1"/>
    <col min="519" max="520" width="27.21875" style="9" bestFit="1" customWidth="1"/>
    <col min="521" max="521" width="9.77734375" style="9" customWidth="1"/>
    <col min="522" max="522" width="16.33203125" style="9" bestFit="1" customWidth="1"/>
    <col min="523" max="525" width="5.77734375" style="9" customWidth="1"/>
    <col min="526" max="526" width="4" style="9" customWidth="1"/>
    <col min="527" max="535" width="0" style="9" hidden="1" customWidth="1"/>
    <col min="536" max="768" width="9" style="9"/>
    <col min="769" max="769" width="28" style="9" bestFit="1" customWidth="1"/>
    <col min="770" max="770" width="20.44140625" style="9" bestFit="1" customWidth="1"/>
    <col min="771" max="771" width="18.6640625" style="9" customWidth="1"/>
    <col min="772" max="772" width="20.77734375" style="9" customWidth="1"/>
    <col min="773" max="773" width="0" style="9" hidden="1" customWidth="1"/>
    <col min="774" max="774" width="5.44140625" style="9" customWidth="1"/>
    <col min="775" max="776" width="27.21875" style="9" bestFit="1" customWidth="1"/>
    <col min="777" max="777" width="9.77734375" style="9" customWidth="1"/>
    <col min="778" max="778" width="16.33203125" style="9" bestFit="1" customWidth="1"/>
    <col min="779" max="781" width="5.77734375" style="9" customWidth="1"/>
    <col min="782" max="782" width="4" style="9" customWidth="1"/>
    <col min="783" max="791" width="0" style="9" hidden="1" customWidth="1"/>
    <col min="792" max="1024" width="9" style="9"/>
    <col min="1025" max="1025" width="28"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44140625" style="9" customWidth="1"/>
    <col min="1031" max="1032" width="27.21875" style="9" bestFit="1" customWidth="1"/>
    <col min="1033" max="1033" width="9.77734375" style="9" customWidth="1"/>
    <col min="1034" max="1034" width="16.33203125" style="9" bestFit="1" customWidth="1"/>
    <col min="1035" max="1037" width="5.77734375" style="9" customWidth="1"/>
    <col min="1038" max="1038" width="4" style="9" customWidth="1"/>
    <col min="1039" max="1047" width="0" style="9" hidden="1" customWidth="1"/>
    <col min="1048" max="1280" width="9" style="9"/>
    <col min="1281" max="1281" width="28"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44140625" style="9" customWidth="1"/>
    <col min="1287" max="1288" width="27.21875" style="9" bestFit="1" customWidth="1"/>
    <col min="1289" max="1289" width="9.77734375" style="9" customWidth="1"/>
    <col min="1290" max="1290" width="16.33203125" style="9" bestFit="1" customWidth="1"/>
    <col min="1291" max="1293" width="5.77734375" style="9" customWidth="1"/>
    <col min="1294" max="1294" width="4" style="9" customWidth="1"/>
    <col min="1295" max="1303" width="0" style="9" hidden="1" customWidth="1"/>
    <col min="1304" max="1536" width="9" style="9"/>
    <col min="1537" max="1537" width="28"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44140625" style="9" customWidth="1"/>
    <col min="1543" max="1544" width="27.21875" style="9" bestFit="1" customWidth="1"/>
    <col min="1545" max="1545" width="9.77734375" style="9" customWidth="1"/>
    <col min="1546" max="1546" width="16.33203125" style="9" bestFit="1" customWidth="1"/>
    <col min="1547" max="1549" width="5.77734375" style="9" customWidth="1"/>
    <col min="1550" max="1550" width="4" style="9" customWidth="1"/>
    <col min="1551" max="1559" width="0" style="9" hidden="1" customWidth="1"/>
    <col min="1560" max="1792" width="9" style="9"/>
    <col min="1793" max="1793" width="28"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44140625" style="9" customWidth="1"/>
    <col min="1799" max="1800" width="27.21875" style="9" bestFit="1" customWidth="1"/>
    <col min="1801" max="1801" width="9.77734375" style="9" customWidth="1"/>
    <col min="1802" max="1802" width="16.33203125" style="9" bestFit="1" customWidth="1"/>
    <col min="1803" max="1805" width="5.77734375" style="9" customWidth="1"/>
    <col min="1806" max="1806" width="4" style="9" customWidth="1"/>
    <col min="1807" max="1815" width="0" style="9" hidden="1" customWidth="1"/>
    <col min="1816" max="2048" width="9" style="9"/>
    <col min="2049" max="2049" width="28"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44140625" style="9" customWidth="1"/>
    <col min="2055" max="2056" width="27.21875" style="9" bestFit="1" customWidth="1"/>
    <col min="2057" max="2057" width="9.77734375" style="9" customWidth="1"/>
    <col min="2058" max="2058" width="16.33203125" style="9" bestFit="1" customWidth="1"/>
    <col min="2059" max="2061" width="5.77734375" style="9" customWidth="1"/>
    <col min="2062" max="2062" width="4" style="9" customWidth="1"/>
    <col min="2063" max="2071" width="0" style="9" hidden="1" customWidth="1"/>
    <col min="2072" max="2304" width="9" style="9"/>
    <col min="2305" max="2305" width="28"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44140625" style="9" customWidth="1"/>
    <col min="2311" max="2312" width="27.21875" style="9" bestFit="1" customWidth="1"/>
    <col min="2313" max="2313" width="9.77734375" style="9" customWidth="1"/>
    <col min="2314" max="2314" width="16.33203125" style="9" bestFit="1" customWidth="1"/>
    <col min="2315" max="2317" width="5.77734375" style="9" customWidth="1"/>
    <col min="2318" max="2318" width="4" style="9" customWidth="1"/>
    <col min="2319" max="2327" width="0" style="9" hidden="1" customWidth="1"/>
    <col min="2328" max="2560" width="9" style="9"/>
    <col min="2561" max="2561" width="28"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44140625" style="9" customWidth="1"/>
    <col min="2567" max="2568" width="27.21875" style="9" bestFit="1" customWidth="1"/>
    <col min="2569" max="2569" width="9.77734375" style="9" customWidth="1"/>
    <col min="2570" max="2570" width="16.33203125" style="9" bestFit="1" customWidth="1"/>
    <col min="2571" max="2573" width="5.77734375" style="9" customWidth="1"/>
    <col min="2574" max="2574" width="4" style="9" customWidth="1"/>
    <col min="2575" max="2583" width="0" style="9" hidden="1" customWidth="1"/>
    <col min="2584" max="2816" width="9" style="9"/>
    <col min="2817" max="2817" width="28"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44140625" style="9" customWidth="1"/>
    <col min="2823" max="2824" width="27.21875" style="9" bestFit="1" customWidth="1"/>
    <col min="2825" max="2825" width="9.77734375" style="9" customWidth="1"/>
    <col min="2826" max="2826" width="16.33203125" style="9" bestFit="1" customWidth="1"/>
    <col min="2827" max="2829" width="5.77734375" style="9" customWidth="1"/>
    <col min="2830" max="2830" width="4" style="9" customWidth="1"/>
    <col min="2831" max="2839" width="0" style="9" hidden="1" customWidth="1"/>
    <col min="2840" max="3072" width="9" style="9"/>
    <col min="3073" max="3073" width="28"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44140625" style="9" customWidth="1"/>
    <col min="3079" max="3080" width="27.21875" style="9" bestFit="1" customWidth="1"/>
    <col min="3081" max="3081" width="9.77734375" style="9" customWidth="1"/>
    <col min="3082" max="3082" width="16.33203125" style="9" bestFit="1" customWidth="1"/>
    <col min="3083" max="3085" width="5.77734375" style="9" customWidth="1"/>
    <col min="3086" max="3086" width="4" style="9" customWidth="1"/>
    <col min="3087" max="3095" width="0" style="9" hidden="1" customWidth="1"/>
    <col min="3096" max="3328" width="9" style="9"/>
    <col min="3329" max="3329" width="28"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44140625" style="9" customWidth="1"/>
    <col min="3335" max="3336" width="27.21875" style="9" bestFit="1" customWidth="1"/>
    <col min="3337" max="3337" width="9.77734375" style="9" customWidth="1"/>
    <col min="3338" max="3338" width="16.33203125" style="9" bestFit="1" customWidth="1"/>
    <col min="3339" max="3341" width="5.77734375" style="9" customWidth="1"/>
    <col min="3342" max="3342" width="4" style="9" customWidth="1"/>
    <col min="3343" max="3351" width="0" style="9" hidden="1" customWidth="1"/>
    <col min="3352" max="3584" width="9" style="9"/>
    <col min="3585" max="3585" width="28"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44140625" style="9" customWidth="1"/>
    <col min="3591" max="3592" width="27.21875" style="9" bestFit="1" customWidth="1"/>
    <col min="3593" max="3593" width="9.77734375" style="9" customWidth="1"/>
    <col min="3594" max="3594" width="16.33203125" style="9" bestFit="1" customWidth="1"/>
    <col min="3595" max="3597" width="5.77734375" style="9" customWidth="1"/>
    <col min="3598" max="3598" width="4" style="9" customWidth="1"/>
    <col min="3599" max="3607" width="0" style="9" hidden="1" customWidth="1"/>
    <col min="3608" max="3840" width="9" style="9"/>
    <col min="3841" max="3841" width="28"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44140625" style="9" customWidth="1"/>
    <col min="3847" max="3848" width="27.21875" style="9" bestFit="1" customWidth="1"/>
    <col min="3849" max="3849" width="9.77734375" style="9" customWidth="1"/>
    <col min="3850" max="3850" width="16.33203125" style="9" bestFit="1" customWidth="1"/>
    <col min="3851" max="3853" width="5.77734375" style="9" customWidth="1"/>
    <col min="3854" max="3854" width="4" style="9" customWidth="1"/>
    <col min="3855" max="3863" width="0" style="9" hidden="1" customWidth="1"/>
    <col min="3864" max="4096" width="9" style="9"/>
    <col min="4097" max="4097" width="28"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44140625" style="9" customWidth="1"/>
    <col min="4103" max="4104" width="27.21875" style="9" bestFit="1" customWidth="1"/>
    <col min="4105" max="4105" width="9.77734375" style="9" customWidth="1"/>
    <col min="4106" max="4106" width="16.33203125" style="9" bestFit="1" customWidth="1"/>
    <col min="4107" max="4109" width="5.77734375" style="9" customWidth="1"/>
    <col min="4110" max="4110" width="4" style="9" customWidth="1"/>
    <col min="4111" max="4119" width="0" style="9" hidden="1" customWidth="1"/>
    <col min="4120" max="4352" width="9" style="9"/>
    <col min="4353" max="4353" width="28"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44140625" style="9" customWidth="1"/>
    <col min="4359" max="4360" width="27.21875" style="9" bestFit="1" customWidth="1"/>
    <col min="4361" max="4361" width="9.77734375" style="9" customWidth="1"/>
    <col min="4362" max="4362" width="16.33203125" style="9" bestFit="1" customWidth="1"/>
    <col min="4363" max="4365" width="5.77734375" style="9" customWidth="1"/>
    <col min="4366" max="4366" width="4" style="9" customWidth="1"/>
    <col min="4367" max="4375" width="0" style="9" hidden="1" customWidth="1"/>
    <col min="4376" max="4608" width="9" style="9"/>
    <col min="4609" max="4609" width="28"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44140625" style="9" customWidth="1"/>
    <col min="4615" max="4616" width="27.21875" style="9" bestFit="1" customWidth="1"/>
    <col min="4617" max="4617" width="9.77734375" style="9" customWidth="1"/>
    <col min="4618" max="4618" width="16.33203125" style="9" bestFit="1" customWidth="1"/>
    <col min="4619" max="4621" width="5.77734375" style="9" customWidth="1"/>
    <col min="4622" max="4622" width="4" style="9" customWidth="1"/>
    <col min="4623" max="4631" width="0" style="9" hidden="1" customWidth="1"/>
    <col min="4632" max="4864" width="9" style="9"/>
    <col min="4865" max="4865" width="28"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44140625" style="9" customWidth="1"/>
    <col min="4871" max="4872" width="27.21875" style="9" bestFit="1" customWidth="1"/>
    <col min="4873" max="4873" width="9.77734375" style="9" customWidth="1"/>
    <col min="4874" max="4874" width="16.33203125" style="9" bestFit="1" customWidth="1"/>
    <col min="4875" max="4877" width="5.77734375" style="9" customWidth="1"/>
    <col min="4878" max="4878" width="4" style="9" customWidth="1"/>
    <col min="4879" max="4887" width="0" style="9" hidden="1" customWidth="1"/>
    <col min="4888" max="5120" width="9" style="9"/>
    <col min="5121" max="5121" width="28"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44140625" style="9" customWidth="1"/>
    <col min="5127" max="5128" width="27.21875" style="9" bestFit="1" customWidth="1"/>
    <col min="5129" max="5129" width="9.77734375" style="9" customWidth="1"/>
    <col min="5130" max="5130" width="16.33203125" style="9" bestFit="1" customWidth="1"/>
    <col min="5131" max="5133" width="5.77734375" style="9" customWidth="1"/>
    <col min="5134" max="5134" width="4" style="9" customWidth="1"/>
    <col min="5135" max="5143" width="0" style="9" hidden="1" customWidth="1"/>
    <col min="5144" max="5376" width="9" style="9"/>
    <col min="5377" max="5377" width="28"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44140625" style="9" customWidth="1"/>
    <col min="5383" max="5384" width="27.21875" style="9" bestFit="1" customWidth="1"/>
    <col min="5385" max="5385" width="9.77734375" style="9" customWidth="1"/>
    <col min="5386" max="5386" width="16.33203125" style="9" bestFit="1" customWidth="1"/>
    <col min="5387" max="5389" width="5.77734375" style="9" customWidth="1"/>
    <col min="5390" max="5390" width="4" style="9" customWidth="1"/>
    <col min="5391" max="5399" width="0" style="9" hidden="1" customWidth="1"/>
    <col min="5400" max="5632" width="9" style="9"/>
    <col min="5633" max="5633" width="28"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44140625" style="9" customWidth="1"/>
    <col min="5639" max="5640" width="27.21875" style="9" bestFit="1" customWidth="1"/>
    <col min="5641" max="5641" width="9.77734375" style="9" customWidth="1"/>
    <col min="5642" max="5642" width="16.33203125" style="9" bestFit="1" customWidth="1"/>
    <col min="5643" max="5645" width="5.77734375" style="9" customWidth="1"/>
    <col min="5646" max="5646" width="4" style="9" customWidth="1"/>
    <col min="5647" max="5655" width="0" style="9" hidden="1" customWidth="1"/>
    <col min="5656" max="5888" width="9" style="9"/>
    <col min="5889" max="5889" width="28"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44140625" style="9" customWidth="1"/>
    <col min="5895" max="5896" width="27.21875" style="9" bestFit="1" customWidth="1"/>
    <col min="5897" max="5897" width="9.77734375" style="9" customWidth="1"/>
    <col min="5898" max="5898" width="16.33203125" style="9" bestFit="1" customWidth="1"/>
    <col min="5899" max="5901" width="5.77734375" style="9" customWidth="1"/>
    <col min="5902" max="5902" width="4" style="9" customWidth="1"/>
    <col min="5903" max="5911" width="0" style="9" hidden="1" customWidth="1"/>
    <col min="5912" max="6144" width="9" style="9"/>
    <col min="6145" max="6145" width="28"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44140625" style="9" customWidth="1"/>
    <col min="6151" max="6152" width="27.21875" style="9" bestFit="1" customWidth="1"/>
    <col min="6153" max="6153" width="9.77734375" style="9" customWidth="1"/>
    <col min="6154" max="6154" width="16.33203125" style="9" bestFit="1" customWidth="1"/>
    <col min="6155" max="6157" width="5.77734375" style="9" customWidth="1"/>
    <col min="6158" max="6158" width="4" style="9" customWidth="1"/>
    <col min="6159" max="6167" width="0" style="9" hidden="1" customWidth="1"/>
    <col min="6168" max="6400" width="9" style="9"/>
    <col min="6401" max="6401" width="28"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44140625" style="9" customWidth="1"/>
    <col min="6407" max="6408" width="27.21875" style="9" bestFit="1" customWidth="1"/>
    <col min="6409" max="6409" width="9.77734375" style="9" customWidth="1"/>
    <col min="6410" max="6410" width="16.33203125" style="9" bestFit="1" customWidth="1"/>
    <col min="6411" max="6413" width="5.77734375" style="9" customWidth="1"/>
    <col min="6414" max="6414" width="4" style="9" customWidth="1"/>
    <col min="6415" max="6423" width="0" style="9" hidden="1" customWidth="1"/>
    <col min="6424" max="6656" width="9" style="9"/>
    <col min="6657" max="6657" width="28"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44140625" style="9" customWidth="1"/>
    <col min="6663" max="6664" width="27.21875" style="9" bestFit="1" customWidth="1"/>
    <col min="6665" max="6665" width="9.77734375" style="9" customWidth="1"/>
    <col min="6666" max="6666" width="16.33203125" style="9" bestFit="1" customWidth="1"/>
    <col min="6667" max="6669" width="5.77734375" style="9" customWidth="1"/>
    <col min="6670" max="6670" width="4" style="9" customWidth="1"/>
    <col min="6671" max="6679" width="0" style="9" hidden="1" customWidth="1"/>
    <col min="6680" max="6912" width="9" style="9"/>
    <col min="6913" max="6913" width="28"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44140625" style="9" customWidth="1"/>
    <col min="6919" max="6920" width="27.21875" style="9" bestFit="1" customWidth="1"/>
    <col min="6921" max="6921" width="9.77734375" style="9" customWidth="1"/>
    <col min="6922" max="6922" width="16.33203125" style="9" bestFit="1" customWidth="1"/>
    <col min="6923" max="6925" width="5.77734375" style="9" customWidth="1"/>
    <col min="6926" max="6926" width="4" style="9" customWidth="1"/>
    <col min="6927" max="6935" width="0" style="9" hidden="1" customWidth="1"/>
    <col min="6936" max="7168" width="9" style="9"/>
    <col min="7169" max="7169" width="28"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44140625" style="9" customWidth="1"/>
    <col min="7175" max="7176" width="27.21875" style="9" bestFit="1" customWidth="1"/>
    <col min="7177" max="7177" width="9.77734375" style="9" customWidth="1"/>
    <col min="7178" max="7178" width="16.33203125" style="9" bestFit="1" customWidth="1"/>
    <col min="7179" max="7181" width="5.77734375" style="9" customWidth="1"/>
    <col min="7182" max="7182" width="4" style="9" customWidth="1"/>
    <col min="7183" max="7191" width="0" style="9" hidden="1" customWidth="1"/>
    <col min="7192" max="7424" width="9" style="9"/>
    <col min="7425" max="7425" width="28"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44140625" style="9" customWidth="1"/>
    <col min="7431" max="7432" width="27.21875" style="9" bestFit="1" customWidth="1"/>
    <col min="7433" max="7433" width="9.77734375" style="9" customWidth="1"/>
    <col min="7434" max="7434" width="16.33203125" style="9" bestFit="1" customWidth="1"/>
    <col min="7435" max="7437" width="5.77734375" style="9" customWidth="1"/>
    <col min="7438" max="7438" width="4" style="9" customWidth="1"/>
    <col min="7439" max="7447" width="0" style="9" hidden="1" customWidth="1"/>
    <col min="7448" max="7680" width="9" style="9"/>
    <col min="7681" max="7681" width="28"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44140625" style="9" customWidth="1"/>
    <col min="7687" max="7688" width="27.21875" style="9" bestFit="1" customWidth="1"/>
    <col min="7689" max="7689" width="9.77734375" style="9" customWidth="1"/>
    <col min="7690" max="7690" width="16.33203125" style="9" bestFit="1" customWidth="1"/>
    <col min="7691" max="7693" width="5.77734375" style="9" customWidth="1"/>
    <col min="7694" max="7694" width="4" style="9" customWidth="1"/>
    <col min="7695" max="7703" width="0" style="9" hidden="1" customWidth="1"/>
    <col min="7704" max="7936" width="9" style="9"/>
    <col min="7937" max="7937" width="28"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44140625" style="9" customWidth="1"/>
    <col min="7943" max="7944" width="27.21875" style="9" bestFit="1" customWidth="1"/>
    <col min="7945" max="7945" width="9.77734375" style="9" customWidth="1"/>
    <col min="7946" max="7946" width="16.33203125" style="9" bestFit="1" customWidth="1"/>
    <col min="7947" max="7949" width="5.77734375" style="9" customWidth="1"/>
    <col min="7950" max="7950" width="4" style="9" customWidth="1"/>
    <col min="7951" max="7959" width="0" style="9" hidden="1" customWidth="1"/>
    <col min="7960" max="8192" width="9" style="9"/>
    <col min="8193" max="8193" width="28"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44140625" style="9" customWidth="1"/>
    <col min="8199" max="8200" width="27.21875" style="9" bestFit="1" customWidth="1"/>
    <col min="8201" max="8201" width="9.77734375" style="9" customWidth="1"/>
    <col min="8202" max="8202" width="16.33203125" style="9" bestFit="1" customWidth="1"/>
    <col min="8203" max="8205" width="5.77734375" style="9" customWidth="1"/>
    <col min="8206" max="8206" width="4" style="9" customWidth="1"/>
    <col min="8207" max="8215" width="0" style="9" hidden="1" customWidth="1"/>
    <col min="8216" max="8448" width="9" style="9"/>
    <col min="8449" max="8449" width="28"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44140625" style="9" customWidth="1"/>
    <col min="8455" max="8456" width="27.21875" style="9" bestFit="1" customWidth="1"/>
    <col min="8457" max="8457" width="9.77734375" style="9" customWidth="1"/>
    <col min="8458" max="8458" width="16.33203125" style="9" bestFit="1" customWidth="1"/>
    <col min="8459" max="8461" width="5.77734375" style="9" customWidth="1"/>
    <col min="8462" max="8462" width="4" style="9" customWidth="1"/>
    <col min="8463" max="8471" width="0" style="9" hidden="1" customWidth="1"/>
    <col min="8472" max="8704" width="9" style="9"/>
    <col min="8705" max="8705" width="28"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44140625" style="9" customWidth="1"/>
    <col min="8711" max="8712" width="27.21875" style="9" bestFit="1" customWidth="1"/>
    <col min="8713" max="8713" width="9.77734375" style="9" customWidth="1"/>
    <col min="8714" max="8714" width="16.33203125" style="9" bestFit="1" customWidth="1"/>
    <col min="8715" max="8717" width="5.77734375" style="9" customWidth="1"/>
    <col min="8718" max="8718" width="4" style="9" customWidth="1"/>
    <col min="8719" max="8727" width="0" style="9" hidden="1" customWidth="1"/>
    <col min="8728" max="8960" width="9" style="9"/>
    <col min="8961" max="8961" width="28"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44140625" style="9" customWidth="1"/>
    <col min="8967" max="8968" width="27.21875" style="9" bestFit="1" customWidth="1"/>
    <col min="8969" max="8969" width="9.77734375" style="9" customWidth="1"/>
    <col min="8970" max="8970" width="16.33203125" style="9" bestFit="1" customWidth="1"/>
    <col min="8971" max="8973" width="5.77734375" style="9" customWidth="1"/>
    <col min="8974" max="8974" width="4" style="9" customWidth="1"/>
    <col min="8975" max="8983" width="0" style="9" hidden="1" customWidth="1"/>
    <col min="8984" max="9216" width="9" style="9"/>
    <col min="9217" max="9217" width="28"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44140625" style="9" customWidth="1"/>
    <col min="9223" max="9224" width="27.21875" style="9" bestFit="1" customWidth="1"/>
    <col min="9225" max="9225" width="9.77734375" style="9" customWidth="1"/>
    <col min="9226" max="9226" width="16.33203125" style="9" bestFit="1" customWidth="1"/>
    <col min="9227" max="9229" width="5.77734375" style="9" customWidth="1"/>
    <col min="9230" max="9230" width="4" style="9" customWidth="1"/>
    <col min="9231" max="9239" width="0" style="9" hidden="1" customWidth="1"/>
    <col min="9240" max="9472" width="9" style="9"/>
    <col min="9473" max="9473" width="28"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44140625" style="9" customWidth="1"/>
    <col min="9479" max="9480" width="27.21875" style="9" bestFit="1" customWidth="1"/>
    <col min="9481" max="9481" width="9.77734375" style="9" customWidth="1"/>
    <col min="9482" max="9482" width="16.33203125" style="9" bestFit="1" customWidth="1"/>
    <col min="9483" max="9485" width="5.77734375" style="9" customWidth="1"/>
    <col min="9486" max="9486" width="4" style="9" customWidth="1"/>
    <col min="9487" max="9495" width="0" style="9" hidden="1" customWidth="1"/>
    <col min="9496" max="9728" width="9" style="9"/>
    <col min="9729" max="9729" width="28"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44140625" style="9" customWidth="1"/>
    <col min="9735" max="9736" width="27.21875" style="9" bestFit="1" customWidth="1"/>
    <col min="9737" max="9737" width="9.77734375" style="9" customWidth="1"/>
    <col min="9738" max="9738" width="16.33203125" style="9" bestFit="1" customWidth="1"/>
    <col min="9739" max="9741" width="5.77734375" style="9" customWidth="1"/>
    <col min="9742" max="9742" width="4" style="9" customWidth="1"/>
    <col min="9743" max="9751" width="0" style="9" hidden="1" customWidth="1"/>
    <col min="9752" max="9984" width="9" style="9"/>
    <col min="9985" max="9985" width="28"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44140625" style="9" customWidth="1"/>
    <col min="9991" max="9992" width="27.21875" style="9" bestFit="1" customWidth="1"/>
    <col min="9993" max="9993" width="9.77734375" style="9" customWidth="1"/>
    <col min="9994" max="9994" width="16.33203125" style="9" bestFit="1" customWidth="1"/>
    <col min="9995" max="9997" width="5.77734375" style="9" customWidth="1"/>
    <col min="9998" max="9998" width="4" style="9" customWidth="1"/>
    <col min="9999" max="10007" width="0" style="9" hidden="1" customWidth="1"/>
    <col min="10008" max="10240" width="9" style="9"/>
    <col min="10241" max="10241" width="28"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27.21875" style="9" bestFit="1" customWidth="1"/>
    <col min="10249" max="10249" width="9.77734375" style="9" customWidth="1"/>
    <col min="10250" max="10250" width="16.33203125" style="9" bestFit="1" customWidth="1"/>
    <col min="10251" max="10253" width="5.77734375" style="9" customWidth="1"/>
    <col min="10254" max="10254" width="4" style="9" customWidth="1"/>
    <col min="10255" max="10263" width="0" style="9" hidden="1" customWidth="1"/>
    <col min="10264" max="10496" width="9" style="9"/>
    <col min="10497" max="10497" width="28"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27.21875" style="9" bestFit="1" customWidth="1"/>
    <col min="10505" max="10505" width="9.77734375" style="9" customWidth="1"/>
    <col min="10506" max="10506" width="16.33203125" style="9" bestFit="1" customWidth="1"/>
    <col min="10507" max="10509" width="5.77734375" style="9" customWidth="1"/>
    <col min="10510" max="10510" width="4" style="9" customWidth="1"/>
    <col min="10511" max="10519" width="0" style="9" hidden="1" customWidth="1"/>
    <col min="10520" max="10752" width="9" style="9"/>
    <col min="10753" max="10753" width="28"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27.21875" style="9" bestFit="1" customWidth="1"/>
    <col min="10761" max="10761" width="9.77734375" style="9" customWidth="1"/>
    <col min="10762" max="10762" width="16.33203125" style="9" bestFit="1" customWidth="1"/>
    <col min="10763" max="10765" width="5.77734375" style="9" customWidth="1"/>
    <col min="10766" max="10766" width="4" style="9" customWidth="1"/>
    <col min="10767" max="10775" width="0" style="9" hidden="1" customWidth="1"/>
    <col min="10776" max="11008" width="9" style="9"/>
    <col min="11009" max="11009" width="28"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27.21875" style="9" bestFit="1" customWidth="1"/>
    <col min="11017" max="11017" width="9.77734375" style="9" customWidth="1"/>
    <col min="11018" max="11018" width="16.33203125" style="9" bestFit="1" customWidth="1"/>
    <col min="11019" max="11021" width="5.77734375" style="9" customWidth="1"/>
    <col min="11022" max="11022" width="4" style="9" customWidth="1"/>
    <col min="11023" max="11031" width="0" style="9" hidden="1" customWidth="1"/>
    <col min="11032" max="11264" width="9" style="9"/>
    <col min="11265" max="11265" width="28"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27.21875" style="9" bestFit="1" customWidth="1"/>
    <col min="11273" max="11273" width="9.77734375" style="9" customWidth="1"/>
    <col min="11274" max="11274" width="16.33203125" style="9" bestFit="1" customWidth="1"/>
    <col min="11275" max="11277" width="5.77734375" style="9" customWidth="1"/>
    <col min="11278" max="11278" width="4" style="9" customWidth="1"/>
    <col min="11279" max="11287" width="0" style="9" hidden="1" customWidth="1"/>
    <col min="11288" max="11520" width="9" style="9"/>
    <col min="11521" max="11521" width="28"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27.21875" style="9" bestFit="1" customWidth="1"/>
    <col min="11529" max="11529" width="9.77734375" style="9" customWidth="1"/>
    <col min="11530" max="11530" width="16.33203125" style="9" bestFit="1" customWidth="1"/>
    <col min="11531" max="11533" width="5.77734375" style="9" customWidth="1"/>
    <col min="11534" max="11534" width="4" style="9" customWidth="1"/>
    <col min="11535" max="11543" width="0" style="9" hidden="1" customWidth="1"/>
    <col min="11544" max="11776" width="9" style="9"/>
    <col min="11777" max="11777" width="28"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27.21875" style="9" bestFit="1" customWidth="1"/>
    <col min="11785" max="11785" width="9.77734375" style="9" customWidth="1"/>
    <col min="11786" max="11786" width="16.33203125" style="9" bestFit="1" customWidth="1"/>
    <col min="11787" max="11789" width="5.77734375" style="9" customWidth="1"/>
    <col min="11790" max="11790" width="4" style="9" customWidth="1"/>
    <col min="11791" max="11799" width="0" style="9" hidden="1" customWidth="1"/>
    <col min="11800" max="12032" width="9" style="9"/>
    <col min="12033" max="12033" width="28"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27.21875" style="9" bestFit="1" customWidth="1"/>
    <col min="12041" max="12041" width="9.77734375" style="9" customWidth="1"/>
    <col min="12042" max="12042" width="16.33203125" style="9" bestFit="1" customWidth="1"/>
    <col min="12043" max="12045" width="5.77734375" style="9" customWidth="1"/>
    <col min="12046" max="12046" width="4" style="9" customWidth="1"/>
    <col min="12047" max="12055" width="0" style="9" hidden="1" customWidth="1"/>
    <col min="12056" max="12288" width="9" style="9"/>
    <col min="12289" max="12289" width="28"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27.21875" style="9" bestFit="1" customWidth="1"/>
    <col min="12297" max="12297" width="9.77734375" style="9" customWidth="1"/>
    <col min="12298" max="12298" width="16.33203125" style="9" bestFit="1" customWidth="1"/>
    <col min="12299" max="12301" width="5.77734375" style="9" customWidth="1"/>
    <col min="12302" max="12302" width="4" style="9" customWidth="1"/>
    <col min="12303" max="12311" width="0" style="9" hidden="1" customWidth="1"/>
    <col min="12312" max="12544" width="9" style="9"/>
    <col min="12545" max="12545" width="28"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27.21875" style="9" bestFit="1" customWidth="1"/>
    <col min="12553" max="12553" width="9.77734375" style="9" customWidth="1"/>
    <col min="12554" max="12554" width="16.33203125" style="9" bestFit="1" customWidth="1"/>
    <col min="12555" max="12557" width="5.77734375" style="9" customWidth="1"/>
    <col min="12558" max="12558" width="4" style="9" customWidth="1"/>
    <col min="12559" max="12567" width="0" style="9" hidden="1" customWidth="1"/>
    <col min="12568" max="12800" width="9" style="9"/>
    <col min="12801" max="12801" width="28"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27.21875" style="9" bestFit="1" customWidth="1"/>
    <col min="12809" max="12809" width="9.77734375" style="9" customWidth="1"/>
    <col min="12810" max="12810" width="16.33203125" style="9" bestFit="1" customWidth="1"/>
    <col min="12811" max="12813" width="5.77734375" style="9" customWidth="1"/>
    <col min="12814" max="12814" width="4" style="9" customWidth="1"/>
    <col min="12815" max="12823" width="0" style="9" hidden="1" customWidth="1"/>
    <col min="12824" max="13056" width="9" style="9"/>
    <col min="13057" max="13057" width="28"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27.21875" style="9" bestFit="1" customWidth="1"/>
    <col min="13065" max="13065" width="9.77734375" style="9" customWidth="1"/>
    <col min="13066" max="13066" width="16.33203125" style="9" bestFit="1" customWidth="1"/>
    <col min="13067" max="13069" width="5.77734375" style="9" customWidth="1"/>
    <col min="13070" max="13070" width="4" style="9" customWidth="1"/>
    <col min="13071" max="13079" width="0" style="9" hidden="1" customWidth="1"/>
    <col min="13080" max="13312" width="9" style="9"/>
    <col min="13313" max="13313" width="28"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27.21875" style="9" bestFit="1" customWidth="1"/>
    <col min="13321" max="13321" width="9.77734375" style="9" customWidth="1"/>
    <col min="13322" max="13322" width="16.33203125" style="9" bestFit="1" customWidth="1"/>
    <col min="13323" max="13325" width="5.77734375" style="9" customWidth="1"/>
    <col min="13326" max="13326" width="4" style="9" customWidth="1"/>
    <col min="13327" max="13335" width="0" style="9" hidden="1" customWidth="1"/>
    <col min="13336" max="13568" width="9" style="9"/>
    <col min="13569" max="13569" width="28"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27.21875" style="9" bestFit="1" customWidth="1"/>
    <col min="13577" max="13577" width="9.77734375" style="9" customWidth="1"/>
    <col min="13578" max="13578" width="16.33203125" style="9" bestFit="1" customWidth="1"/>
    <col min="13579" max="13581" width="5.77734375" style="9" customWidth="1"/>
    <col min="13582" max="13582" width="4" style="9" customWidth="1"/>
    <col min="13583" max="13591" width="0" style="9" hidden="1" customWidth="1"/>
    <col min="13592" max="13824" width="9" style="9"/>
    <col min="13825" max="13825" width="28"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27.21875" style="9" bestFit="1" customWidth="1"/>
    <col min="13833" max="13833" width="9.77734375" style="9" customWidth="1"/>
    <col min="13834" max="13834" width="16.33203125" style="9" bestFit="1" customWidth="1"/>
    <col min="13835" max="13837" width="5.77734375" style="9" customWidth="1"/>
    <col min="13838" max="13838" width="4" style="9" customWidth="1"/>
    <col min="13839" max="13847" width="0" style="9" hidden="1" customWidth="1"/>
    <col min="13848" max="14080" width="9" style="9"/>
    <col min="14081" max="14081" width="28"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27.21875" style="9" bestFit="1" customWidth="1"/>
    <col min="14089" max="14089" width="9.77734375" style="9" customWidth="1"/>
    <col min="14090" max="14090" width="16.33203125" style="9" bestFit="1" customWidth="1"/>
    <col min="14091" max="14093" width="5.77734375" style="9" customWidth="1"/>
    <col min="14094" max="14094" width="4" style="9" customWidth="1"/>
    <col min="14095" max="14103" width="0" style="9" hidden="1" customWidth="1"/>
    <col min="14104" max="14336" width="9" style="9"/>
    <col min="14337" max="14337" width="28"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27.21875" style="9" bestFit="1" customWidth="1"/>
    <col min="14345" max="14345" width="9.77734375" style="9" customWidth="1"/>
    <col min="14346" max="14346" width="16.33203125" style="9" bestFit="1" customWidth="1"/>
    <col min="14347" max="14349" width="5.77734375" style="9" customWidth="1"/>
    <col min="14350" max="14350" width="4" style="9" customWidth="1"/>
    <col min="14351" max="14359" width="0" style="9" hidden="1" customWidth="1"/>
    <col min="14360" max="14592" width="9" style="9"/>
    <col min="14593" max="14593" width="28"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27.21875" style="9" bestFit="1" customWidth="1"/>
    <col min="14601" max="14601" width="9.77734375" style="9" customWidth="1"/>
    <col min="14602" max="14602" width="16.33203125" style="9" bestFit="1" customWidth="1"/>
    <col min="14603" max="14605" width="5.77734375" style="9" customWidth="1"/>
    <col min="14606" max="14606" width="4" style="9" customWidth="1"/>
    <col min="14607" max="14615" width="0" style="9" hidden="1" customWidth="1"/>
    <col min="14616" max="14848" width="9" style="9"/>
    <col min="14849" max="14849" width="28"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27.21875" style="9" bestFit="1" customWidth="1"/>
    <col min="14857" max="14857" width="9.77734375" style="9" customWidth="1"/>
    <col min="14858" max="14858" width="16.33203125" style="9" bestFit="1" customWidth="1"/>
    <col min="14859" max="14861" width="5.77734375" style="9" customWidth="1"/>
    <col min="14862" max="14862" width="4" style="9" customWidth="1"/>
    <col min="14863" max="14871" width="0" style="9" hidden="1" customWidth="1"/>
    <col min="14872" max="15104" width="9" style="9"/>
    <col min="15105" max="15105" width="28"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27.21875" style="9" bestFit="1" customWidth="1"/>
    <col min="15113" max="15113" width="9.77734375" style="9" customWidth="1"/>
    <col min="15114" max="15114" width="16.33203125" style="9" bestFit="1" customWidth="1"/>
    <col min="15115" max="15117" width="5.77734375" style="9" customWidth="1"/>
    <col min="15118" max="15118" width="4" style="9" customWidth="1"/>
    <col min="15119" max="15127" width="0" style="9" hidden="1" customWidth="1"/>
    <col min="15128" max="15360" width="9" style="9"/>
    <col min="15361" max="15361" width="28"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27.21875" style="9" bestFit="1" customWidth="1"/>
    <col min="15369" max="15369" width="9.77734375" style="9" customWidth="1"/>
    <col min="15370" max="15370" width="16.33203125" style="9" bestFit="1" customWidth="1"/>
    <col min="15371" max="15373" width="5.77734375" style="9" customWidth="1"/>
    <col min="15374" max="15374" width="4" style="9" customWidth="1"/>
    <col min="15375" max="15383" width="0" style="9" hidden="1" customWidth="1"/>
    <col min="15384" max="15616" width="9" style="9"/>
    <col min="15617" max="15617" width="28"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27.21875" style="9" bestFit="1" customWidth="1"/>
    <col min="15625" max="15625" width="9.77734375" style="9" customWidth="1"/>
    <col min="15626" max="15626" width="16.33203125" style="9" bestFit="1" customWidth="1"/>
    <col min="15627" max="15629" width="5.77734375" style="9" customWidth="1"/>
    <col min="15630" max="15630" width="4" style="9" customWidth="1"/>
    <col min="15631" max="15639" width="0" style="9" hidden="1" customWidth="1"/>
    <col min="15640" max="15872" width="9" style="9"/>
    <col min="15873" max="15873" width="28"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27.21875" style="9" bestFit="1" customWidth="1"/>
    <col min="15881" max="15881" width="9.77734375" style="9" customWidth="1"/>
    <col min="15882" max="15882" width="16.33203125" style="9" bestFit="1" customWidth="1"/>
    <col min="15883" max="15885" width="5.77734375" style="9" customWidth="1"/>
    <col min="15886" max="15886" width="4" style="9" customWidth="1"/>
    <col min="15887" max="15895" width="0" style="9" hidden="1" customWidth="1"/>
    <col min="15896" max="16128" width="9" style="9"/>
    <col min="16129" max="16129" width="28"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27.21875" style="9" bestFit="1" customWidth="1"/>
    <col min="16137" max="16137" width="9.77734375" style="9" customWidth="1"/>
    <col min="16138" max="16138" width="16.33203125" style="9" bestFit="1" customWidth="1"/>
    <col min="16139" max="16141" width="5.77734375" style="9" customWidth="1"/>
    <col min="16142" max="16142" width="4"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19962</v>
      </c>
      <c r="B2" s="513" t="s">
        <v>19925</v>
      </c>
      <c r="C2" s="514"/>
      <c r="D2" s="514"/>
      <c r="E2" s="515">
        <v>16711935</v>
      </c>
      <c r="F2" s="54">
        <v>1</v>
      </c>
      <c r="G2" s="55" t="s">
        <v>19963</v>
      </c>
      <c r="H2" s="55" t="s">
        <v>19963</v>
      </c>
      <c r="I2" s="122"/>
      <c r="J2" s="55" t="s">
        <v>123</v>
      </c>
      <c r="K2" s="56"/>
      <c r="L2" s="56"/>
      <c r="M2" s="57" t="s">
        <v>33</v>
      </c>
      <c r="N2" s="57" t="s">
        <v>34</v>
      </c>
      <c r="O2" s="55" t="s">
        <v>124</v>
      </c>
      <c r="P2" s="55"/>
      <c r="Q2" s="55"/>
      <c r="R2" s="55"/>
      <c r="S2" s="55"/>
      <c r="T2" s="55"/>
      <c r="U2" s="55"/>
      <c r="V2" s="55"/>
      <c r="W2" s="123"/>
    </row>
    <row r="3" spans="1:23" x14ac:dyDescent="0.2">
      <c r="A3" s="497"/>
      <c r="B3" s="499"/>
      <c r="C3" s="501"/>
      <c r="D3" s="501"/>
      <c r="E3" s="503"/>
      <c r="F3" s="17">
        <v>2</v>
      </c>
      <c r="G3" s="18" t="s">
        <v>19964</v>
      </c>
      <c r="H3" s="18" t="s">
        <v>19964</v>
      </c>
      <c r="I3" s="80"/>
      <c r="J3" s="18" t="s">
        <v>32</v>
      </c>
      <c r="K3" s="19">
        <v>6</v>
      </c>
      <c r="L3" s="19"/>
      <c r="M3" s="20" t="s">
        <v>33</v>
      </c>
      <c r="N3" s="20" t="s">
        <v>34</v>
      </c>
      <c r="O3" s="18" t="s">
        <v>40</v>
      </c>
      <c r="P3" s="18"/>
      <c r="Q3" s="18"/>
      <c r="R3" s="18"/>
      <c r="S3" s="18"/>
      <c r="T3" s="18"/>
      <c r="U3" s="18"/>
      <c r="V3" s="18"/>
      <c r="W3" s="34"/>
    </row>
    <row r="4" spans="1:23" x14ac:dyDescent="0.2">
      <c r="A4" s="497"/>
      <c r="B4" s="499"/>
      <c r="C4" s="501"/>
      <c r="D4" s="501"/>
      <c r="E4" s="503"/>
      <c r="F4" s="17">
        <v>3</v>
      </c>
      <c r="G4" s="18" t="s">
        <v>19965</v>
      </c>
      <c r="H4" s="18" t="s">
        <v>19965</v>
      </c>
      <c r="I4" s="80"/>
      <c r="J4" s="18" t="s">
        <v>32</v>
      </c>
      <c r="K4" s="19">
        <v>2</v>
      </c>
      <c r="L4" s="19"/>
      <c r="M4" s="20" t="s">
        <v>33</v>
      </c>
      <c r="N4" s="20" t="s">
        <v>34</v>
      </c>
      <c r="O4" s="18" t="s">
        <v>42</v>
      </c>
      <c r="P4" s="18"/>
      <c r="Q4" s="18"/>
      <c r="R4" s="18"/>
      <c r="S4" s="18"/>
      <c r="T4" s="18"/>
      <c r="U4" s="18"/>
      <c r="V4" s="18"/>
      <c r="W4" s="34"/>
    </row>
    <row r="5" spans="1:23" x14ac:dyDescent="0.2">
      <c r="A5" s="497"/>
      <c r="B5" s="499"/>
      <c r="C5" s="501"/>
      <c r="D5" s="501"/>
      <c r="E5" s="503"/>
      <c r="F5" s="17">
        <v>4</v>
      </c>
      <c r="G5" s="18" t="s">
        <v>19966</v>
      </c>
      <c r="H5" s="18" t="s">
        <v>19966</v>
      </c>
      <c r="I5" s="80"/>
      <c r="J5" s="18" t="s">
        <v>32</v>
      </c>
      <c r="K5" s="19">
        <v>1</v>
      </c>
      <c r="L5" s="19"/>
      <c r="M5" s="20" t="s">
        <v>33</v>
      </c>
      <c r="N5" s="20" t="s">
        <v>34</v>
      </c>
      <c r="O5" s="18" t="s">
        <v>37</v>
      </c>
      <c r="P5" s="18"/>
      <c r="Q5" s="18"/>
      <c r="R5" s="18"/>
      <c r="S5" s="18"/>
      <c r="T5" s="18"/>
      <c r="U5" s="18"/>
      <c r="V5" s="18"/>
      <c r="W5" s="34"/>
    </row>
    <row r="6" spans="1:23" x14ac:dyDescent="0.2">
      <c r="A6" s="497"/>
      <c r="B6" s="499"/>
      <c r="C6" s="501"/>
      <c r="D6" s="501"/>
      <c r="E6" s="503"/>
      <c r="F6" s="17">
        <v>5</v>
      </c>
      <c r="G6" s="18" t="s">
        <v>19967</v>
      </c>
      <c r="H6" s="18" t="s">
        <v>19967</v>
      </c>
      <c r="I6" s="80"/>
      <c r="J6" s="18" t="s">
        <v>44</v>
      </c>
      <c r="K6" s="19">
        <v>30</v>
      </c>
      <c r="L6" s="19"/>
      <c r="M6" s="20" t="s">
        <v>34</v>
      </c>
      <c r="N6" s="20" t="s">
        <v>34</v>
      </c>
      <c r="O6" s="18" t="s">
        <v>56</v>
      </c>
      <c r="P6" s="18"/>
      <c r="Q6" s="18"/>
      <c r="R6" s="18"/>
      <c r="S6" s="18"/>
      <c r="T6" s="18"/>
      <c r="U6" s="18"/>
      <c r="V6" s="18"/>
      <c r="W6" s="34"/>
    </row>
    <row r="7" spans="1:23" x14ac:dyDescent="0.2">
      <c r="A7" s="497"/>
      <c r="B7" s="499"/>
      <c r="C7" s="501"/>
      <c r="D7" s="501"/>
      <c r="E7" s="503"/>
      <c r="F7" s="17">
        <v>6</v>
      </c>
      <c r="G7" s="18" t="s">
        <v>19968</v>
      </c>
      <c r="H7" s="18" t="s">
        <v>19968</v>
      </c>
      <c r="I7" s="80"/>
      <c r="J7" s="18" t="s">
        <v>32</v>
      </c>
      <c r="K7" s="19">
        <v>1</v>
      </c>
      <c r="L7" s="19"/>
      <c r="M7" s="20" t="s">
        <v>33</v>
      </c>
      <c r="N7" s="20" t="s">
        <v>34</v>
      </c>
      <c r="O7" s="18" t="s">
        <v>37</v>
      </c>
      <c r="P7" s="18"/>
      <c r="Q7" s="18"/>
      <c r="R7" s="18"/>
      <c r="S7" s="18"/>
      <c r="T7" s="18"/>
      <c r="U7" s="18"/>
      <c r="V7" s="18"/>
      <c r="W7" s="34"/>
    </row>
    <row r="8" spans="1:23" x14ac:dyDescent="0.2">
      <c r="A8" s="497"/>
      <c r="B8" s="499"/>
      <c r="C8" s="501"/>
      <c r="D8" s="501"/>
      <c r="E8" s="503"/>
      <c r="F8" s="17">
        <v>7</v>
      </c>
      <c r="G8" s="18" t="s">
        <v>19969</v>
      </c>
      <c r="H8" s="18" t="s">
        <v>19969</v>
      </c>
      <c r="I8" s="80"/>
      <c r="J8" s="18" t="s">
        <v>32</v>
      </c>
      <c r="K8" s="19">
        <v>4</v>
      </c>
      <c r="L8" s="19"/>
      <c r="M8" s="20" t="s">
        <v>33</v>
      </c>
      <c r="N8" s="20" t="s">
        <v>34</v>
      </c>
      <c r="O8" s="18" t="s">
        <v>35</v>
      </c>
      <c r="P8" s="18"/>
      <c r="Q8" s="18"/>
      <c r="R8" s="18"/>
      <c r="S8" s="18"/>
      <c r="T8" s="18"/>
      <c r="U8" s="18"/>
      <c r="V8" s="18"/>
      <c r="W8" s="34"/>
    </row>
    <row r="9" spans="1:23" x14ac:dyDescent="0.2">
      <c r="A9" s="497"/>
      <c r="B9" s="499"/>
      <c r="C9" s="501"/>
      <c r="D9" s="501"/>
      <c r="E9" s="503"/>
      <c r="F9" s="17">
        <v>8</v>
      </c>
      <c r="G9" s="18" t="s">
        <v>19970</v>
      </c>
      <c r="H9" s="18" t="s">
        <v>19970</v>
      </c>
      <c r="I9" s="80"/>
      <c r="J9" s="18" t="s">
        <v>32</v>
      </c>
      <c r="K9" s="19">
        <v>4</v>
      </c>
      <c r="L9" s="19"/>
      <c r="M9" s="20" t="s">
        <v>33</v>
      </c>
      <c r="N9" s="20" t="s">
        <v>34</v>
      </c>
      <c r="O9" s="18" t="s">
        <v>35</v>
      </c>
      <c r="P9" s="18"/>
      <c r="Q9" s="18"/>
      <c r="R9" s="18"/>
      <c r="S9" s="18"/>
      <c r="T9" s="18"/>
      <c r="U9" s="18"/>
      <c r="V9" s="18"/>
      <c r="W9" s="34"/>
    </row>
    <row r="10" spans="1:23" x14ac:dyDescent="0.2">
      <c r="A10" s="497"/>
      <c r="B10" s="499"/>
      <c r="C10" s="501"/>
      <c r="D10" s="501"/>
      <c r="E10" s="503"/>
      <c r="F10" s="17">
        <v>9</v>
      </c>
      <c r="G10" s="18" t="s">
        <v>19971</v>
      </c>
      <c r="H10" s="18" t="s">
        <v>19971</v>
      </c>
      <c r="I10" s="80"/>
      <c r="J10" s="18" t="s">
        <v>32</v>
      </c>
      <c r="K10" s="19">
        <v>8</v>
      </c>
      <c r="L10" s="19"/>
      <c r="M10" s="20" t="s">
        <v>33</v>
      </c>
      <c r="N10" s="20" t="s">
        <v>34</v>
      </c>
      <c r="O10" s="18" t="s">
        <v>45</v>
      </c>
      <c r="P10" s="18"/>
      <c r="Q10" s="18"/>
      <c r="R10" s="18"/>
      <c r="S10" s="18"/>
      <c r="T10" s="18"/>
      <c r="U10" s="18"/>
      <c r="V10" s="18"/>
      <c r="W10" s="34"/>
    </row>
    <row r="11" spans="1:23" x14ac:dyDescent="0.2">
      <c r="A11" s="497"/>
      <c r="B11" s="499"/>
      <c r="C11" s="501"/>
      <c r="D11" s="501"/>
      <c r="E11" s="503"/>
      <c r="F11" s="17">
        <v>10</v>
      </c>
      <c r="G11" s="18" t="s">
        <v>19972</v>
      </c>
      <c r="H11" s="18" t="s">
        <v>19972</v>
      </c>
      <c r="I11" s="80"/>
      <c r="J11" s="18" t="s">
        <v>134</v>
      </c>
      <c r="K11" s="19">
        <v>7</v>
      </c>
      <c r="L11" s="19">
        <v>0</v>
      </c>
      <c r="M11" s="20" t="s">
        <v>33</v>
      </c>
      <c r="N11" s="20" t="s">
        <v>34</v>
      </c>
      <c r="O11" s="18" t="s">
        <v>181</v>
      </c>
      <c r="P11" s="18"/>
      <c r="Q11" s="18"/>
      <c r="R11" s="18"/>
      <c r="S11" s="18"/>
      <c r="T11" s="18"/>
      <c r="U11" s="18"/>
      <c r="V11" s="18"/>
      <c r="W11" s="34"/>
    </row>
    <row r="12" spans="1:23" x14ac:dyDescent="0.2">
      <c r="A12" s="497"/>
      <c r="B12" s="499"/>
      <c r="C12" s="501"/>
      <c r="D12" s="501"/>
      <c r="E12" s="503"/>
      <c r="F12" s="17">
        <v>11</v>
      </c>
      <c r="G12" s="18" t="s">
        <v>19973</v>
      </c>
      <c r="H12" s="18" t="s">
        <v>19973</v>
      </c>
      <c r="I12" s="80"/>
      <c r="J12" s="18" t="s">
        <v>32</v>
      </c>
      <c r="K12" s="19">
        <v>1</v>
      </c>
      <c r="L12" s="19"/>
      <c r="M12" s="20" t="s">
        <v>33</v>
      </c>
      <c r="N12" s="20" t="s">
        <v>34</v>
      </c>
      <c r="O12" s="18" t="s">
        <v>37</v>
      </c>
      <c r="P12" s="18"/>
      <c r="Q12" s="18"/>
      <c r="R12" s="18"/>
      <c r="S12" s="18"/>
      <c r="T12" s="18"/>
      <c r="U12" s="18"/>
      <c r="V12" s="18"/>
      <c r="W12" s="34"/>
    </row>
    <row r="13" spans="1:23" x14ac:dyDescent="0.2">
      <c r="A13" s="497"/>
      <c r="B13" s="499"/>
      <c r="C13" s="501"/>
      <c r="D13" s="501"/>
      <c r="E13" s="503"/>
      <c r="F13" s="17">
        <v>12</v>
      </c>
      <c r="G13" s="18" t="s">
        <v>19974</v>
      </c>
      <c r="H13" s="18" t="s">
        <v>19974</v>
      </c>
      <c r="I13" s="80"/>
      <c r="J13" s="18" t="s">
        <v>32</v>
      </c>
      <c r="K13" s="19">
        <v>1</v>
      </c>
      <c r="L13" s="19"/>
      <c r="M13" s="20" t="s">
        <v>33</v>
      </c>
      <c r="N13" s="20" t="s">
        <v>34</v>
      </c>
      <c r="O13" s="18" t="s">
        <v>37</v>
      </c>
      <c r="P13" s="18"/>
      <c r="Q13" s="18"/>
      <c r="R13" s="18"/>
      <c r="S13" s="18"/>
      <c r="T13" s="18"/>
      <c r="U13" s="18"/>
      <c r="V13" s="18"/>
      <c r="W13" s="34"/>
    </row>
    <row r="14" spans="1:23" x14ac:dyDescent="0.2">
      <c r="A14" s="497"/>
      <c r="B14" s="499"/>
      <c r="C14" s="501"/>
      <c r="D14" s="501"/>
      <c r="E14" s="503"/>
      <c r="F14" s="17">
        <v>13</v>
      </c>
      <c r="G14" s="18" t="s">
        <v>19975</v>
      </c>
      <c r="H14" s="18" t="s">
        <v>19975</v>
      </c>
      <c r="I14" s="80"/>
      <c r="J14" s="18" t="s">
        <v>32</v>
      </c>
      <c r="K14" s="19">
        <v>1</v>
      </c>
      <c r="L14" s="19"/>
      <c r="M14" s="20" t="s">
        <v>33</v>
      </c>
      <c r="N14" s="20" t="s">
        <v>34</v>
      </c>
      <c r="O14" s="18" t="s">
        <v>37</v>
      </c>
      <c r="P14" s="18"/>
      <c r="Q14" s="18"/>
      <c r="R14" s="18"/>
      <c r="S14" s="18"/>
      <c r="T14" s="18"/>
      <c r="U14" s="18"/>
      <c r="V14" s="18"/>
      <c r="W14" s="34"/>
    </row>
    <row r="15" spans="1:23" x14ac:dyDescent="0.2">
      <c r="A15" s="497"/>
      <c r="B15" s="499"/>
      <c r="C15" s="501"/>
      <c r="D15" s="501"/>
      <c r="E15" s="503"/>
      <c r="F15" s="17">
        <v>14</v>
      </c>
      <c r="G15" s="18" t="s">
        <v>19976</v>
      </c>
      <c r="H15" s="18" t="s">
        <v>19976</v>
      </c>
      <c r="I15" s="80"/>
      <c r="J15" s="18" t="s">
        <v>32</v>
      </c>
      <c r="K15" s="19">
        <v>4</v>
      </c>
      <c r="L15" s="19"/>
      <c r="M15" s="20" t="s">
        <v>33</v>
      </c>
      <c r="N15" s="20" t="s">
        <v>34</v>
      </c>
      <c r="O15" s="18" t="s">
        <v>35</v>
      </c>
      <c r="P15" s="18"/>
      <c r="Q15" s="18"/>
      <c r="R15" s="18"/>
      <c r="S15" s="18"/>
      <c r="T15" s="18"/>
      <c r="U15" s="18"/>
      <c r="V15" s="18"/>
      <c r="W15" s="34"/>
    </row>
    <row r="16" spans="1:23" x14ac:dyDescent="0.2">
      <c r="A16" s="497"/>
      <c r="B16" s="499"/>
      <c r="C16" s="501"/>
      <c r="D16" s="501"/>
      <c r="E16" s="503"/>
      <c r="F16" s="17">
        <v>15</v>
      </c>
      <c r="G16" s="18" t="s">
        <v>19977</v>
      </c>
      <c r="H16" s="18" t="s">
        <v>19977</v>
      </c>
      <c r="I16" s="80"/>
      <c r="J16" s="18" t="s">
        <v>134</v>
      </c>
      <c r="K16" s="19">
        <v>4</v>
      </c>
      <c r="L16" s="19">
        <v>0</v>
      </c>
      <c r="M16" s="20" t="s">
        <v>33</v>
      </c>
      <c r="N16" s="20" t="s">
        <v>34</v>
      </c>
      <c r="O16" s="18" t="s">
        <v>183</v>
      </c>
      <c r="P16" s="18"/>
      <c r="Q16" s="18"/>
      <c r="R16" s="18"/>
      <c r="S16" s="18"/>
      <c r="T16" s="18"/>
      <c r="U16" s="18"/>
      <c r="V16" s="18"/>
      <c r="W16" s="34"/>
    </row>
    <row r="17" spans="1:23" x14ac:dyDescent="0.2">
      <c r="A17" s="497"/>
      <c r="B17" s="499"/>
      <c r="C17" s="501"/>
      <c r="D17" s="501"/>
      <c r="E17" s="503"/>
      <c r="F17" s="17">
        <v>16</v>
      </c>
      <c r="G17" s="18" t="s">
        <v>19978</v>
      </c>
      <c r="H17" s="18" t="s">
        <v>19978</v>
      </c>
      <c r="I17" s="80"/>
      <c r="J17" s="18" t="s">
        <v>134</v>
      </c>
      <c r="K17" s="19">
        <v>4</v>
      </c>
      <c r="L17" s="19">
        <v>0</v>
      </c>
      <c r="M17" s="20" t="s">
        <v>33</v>
      </c>
      <c r="N17" s="20" t="s">
        <v>34</v>
      </c>
      <c r="O17" s="18" t="s">
        <v>183</v>
      </c>
      <c r="P17" s="18"/>
      <c r="Q17" s="18"/>
      <c r="R17" s="18"/>
      <c r="S17" s="18"/>
      <c r="T17" s="18"/>
      <c r="U17" s="18"/>
      <c r="V17" s="18"/>
      <c r="W17" s="34"/>
    </row>
    <row r="18" spans="1:23" x14ac:dyDescent="0.2">
      <c r="A18" s="497"/>
      <c r="B18" s="499"/>
      <c r="C18" s="501"/>
      <c r="D18" s="501"/>
      <c r="E18" s="503"/>
      <c r="F18" s="17">
        <v>17</v>
      </c>
      <c r="G18" s="18" t="s">
        <v>19979</v>
      </c>
      <c r="H18" s="18" t="s">
        <v>19979</v>
      </c>
      <c r="I18" s="80"/>
      <c r="J18" s="18" t="s">
        <v>134</v>
      </c>
      <c r="K18" s="19">
        <v>3</v>
      </c>
      <c r="L18" s="19">
        <v>0</v>
      </c>
      <c r="M18" s="20" t="s">
        <v>33</v>
      </c>
      <c r="N18" s="20" t="s">
        <v>34</v>
      </c>
      <c r="O18" s="18" t="s">
        <v>201</v>
      </c>
      <c r="P18" s="18"/>
      <c r="Q18" s="18"/>
      <c r="R18" s="18"/>
      <c r="S18" s="18"/>
      <c r="T18" s="18"/>
      <c r="U18" s="18"/>
      <c r="V18" s="18"/>
      <c r="W18" s="34"/>
    </row>
    <row r="19" spans="1:23" x14ac:dyDescent="0.2">
      <c r="A19" s="497"/>
      <c r="B19" s="499"/>
      <c r="C19" s="501"/>
      <c r="D19" s="501"/>
      <c r="E19" s="503"/>
      <c r="F19" s="17">
        <v>18</v>
      </c>
      <c r="G19" s="18" t="s">
        <v>19980</v>
      </c>
      <c r="H19" s="18" t="s">
        <v>19980</v>
      </c>
      <c r="I19" s="80"/>
      <c r="J19" s="18" t="s">
        <v>32</v>
      </c>
      <c r="K19" s="19">
        <v>12</v>
      </c>
      <c r="L19" s="19"/>
      <c r="M19" s="20" t="s">
        <v>33</v>
      </c>
      <c r="N19" s="20" t="s">
        <v>34</v>
      </c>
      <c r="O19" s="18" t="s">
        <v>47</v>
      </c>
      <c r="P19" s="18"/>
      <c r="Q19" s="18"/>
      <c r="R19" s="18"/>
      <c r="S19" s="18"/>
      <c r="T19" s="18"/>
      <c r="U19" s="18"/>
      <c r="V19" s="18"/>
      <c r="W19" s="34"/>
    </row>
    <row r="20" spans="1:23" x14ac:dyDescent="0.2">
      <c r="A20" s="497"/>
      <c r="B20" s="499"/>
      <c r="C20" s="501"/>
      <c r="D20" s="501"/>
      <c r="E20" s="503"/>
      <c r="F20" s="41">
        <v>19</v>
      </c>
      <c r="G20" s="42" t="s">
        <v>19981</v>
      </c>
      <c r="H20" s="42" t="s">
        <v>19981</v>
      </c>
      <c r="I20" s="85"/>
      <c r="J20" s="42" t="s">
        <v>32</v>
      </c>
      <c r="K20" s="43">
        <v>16</v>
      </c>
      <c r="L20" s="43"/>
      <c r="M20" s="44" t="s">
        <v>33</v>
      </c>
      <c r="N20" s="44" t="s">
        <v>34</v>
      </c>
      <c r="O20" s="18" t="s">
        <v>51</v>
      </c>
      <c r="P20" s="18"/>
      <c r="Q20" s="18"/>
      <c r="R20" s="18"/>
      <c r="S20" s="18"/>
      <c r="T20" s="18"/>
      <c r="U20" s="18"/>
      <c r="V20" s="18"/>
      <c r="W20" s="34"/>
    </row>
    <row r="21" spans="1:23" x14ac:dyDescent="0.2">
      <c r="A21" s="497"/>
      <c r="B21" s="499"/>
      <c r="C21" s="501"/>
      <c r="D21" s="501"/>
      <c r="E21" s="503"/>
      <c r="F21" s="17">
        <v>20</v>
      </c>
      <c r="G21" s="18" t="s">
        <v>19982</v>
      </c>
      <c r="H21" s="18" t="s">
        <v>19982</v>
      </c>
      <c r="I21" s="80"/>
      <c r="J21" s="18" t="s">
        <v>123</v>
      </c>
      <c r="K21" s="19"/>
      <c r="L21" s="19"/>
      <c r="M21" s="20" t="s">
        <v>34</v>
      </c>
      <c r="N21" s="20" t="s">
        <v>34</v>
      </c>
      <c r="O21" s="18" t="s">
        <v>124</v>
      </c>
      <c r="P21" s="18"/>
      <c r="Q21" s="18"/>
      <c r="R21" s="18"/>
      <c r="S21" s="18"/>
      <c r="T21" s="18"/>
      <c r="U21" s="18"/>
      <c r="V21" s="18"/>
      <c r="W21" s="34"/>
    </row>
    <row r="22" spans="1:23" x14ac:dyDescent="0.2">
      <c r="A22" s="497"/>
      <c r="B22" s="499"/>
      <c r="C22" s="501"/>
      <c r="D22" s="501"/>
      <c r="E22" s="503"/>
      <c r="F22" s="17">
        <v>21</v>
      </c>
      <c r="G22" s="18" t="s">
        <v>19983</v>
      </c>
      <c r="H22" s="18" t="s">
        <v>19983</v>
      </c>
      <c r="I22" s="80"/>
      <c r="J22" s="18" t="s">
        <v>123</v>
      </c>
      <c r="K22" s="19"/>
      <c r="L22" s="19"/>
      <c r="M22" s="20" t="s">
        <v>34</v>
      </c>
      <c r="N22" s="20" t="s">
        <v>34</v>
      </c>
      <c r="O22" s="18" t="s">
        <v>124</v>
      </c>
      <c r="P22" s="18"/>
      <c r="Q22" s="18"/>
      <c r="R22" s="18"/>
      <c r="S22" s="18"/>
      <c r="T22" s="18"/>
      <c r="U22" s="18"/>
      <c r="V22" s="18"/>
      <c r="W22" s="34"/>
    </row>
    <row r="23" spans="1:23" x14ac:dyDescent="0.2">
      <c r="A23" s="497"/>
      <c r="B23" s="499"/>
      <c r="C23" s="501"/>
      <c r="D23" s="501"/>
      <c r="E23" s="503"/>
      <c r="F23" s="17">
        <v>22</v>
      </c>
      <c r="G23" s="18" t="s">
        <v>19984</v>
      </c>
      <c r="H23" s="18" t="s">
        <v>19984</v>
      </c>
      <c r="I23" s="80"/>
      <c r="J23" s="18" t="s">
        <v>123</v>
      </c>
      <c r="K23" s="19"/>
      <c r="L23" s="19"/>
      <c r="M23" s="20" t="s">
        <v>34</v>
      </c>
      <c r="N23" s="20" t="s">
        <v>34</v>
      </c>
      <c r="O23" s="18" t="s">
        <v>124</v>
      </c>
      <c r="P23" s="18"/>
      <c r="Q23" s="18"/>
      <c r="R23" s="18"/>
      <c r="S23" s="18"/>
      <c r="T23" s="18"/>
      <c r="U23" s="18"/>
      <c r="V23" s="18"/>
      <c r="W23" s="34"/>
    </row>
    <row r="24" spans="1:23" x14ac:dyDescent="0.2">
      <c r="A24" s="497"/>
      <c r="B24" s="499"/>
      <c r="C24" s="501"/>
      <c r="D24" s="501"/>
      <c r="E24" s="503"/>
      <c r="F24" s="17">
        <v>23</v>
      </c>
      <c r="G24" s="18" t="s">
        <v>19985</v>
      </c>
      <c r="H24" s="18" t="s">
        <v>19985</v>
      </c>
      <c r="I24" s="80"/>
      <c r="J24" s="18" t="s">
        <v>32</v>
      </c>
      <c r="K24" s="19">
        <v>2</v>
      </c>
      <c r="L24" s="19"/>
      <c r="M24" s="20" t="s">
        <v>33</v>
      </c>
      <c r="N24" s="20" t="s">
        <v>34</v>
      </c>
      <c r="O24" s="18" t="s">
        <v>42</v>
      </c>
      <c r="P24" s="18"/>
      <c r="Q24" s="18"/>
      <c r="R24" s="18"/>
      <c r="S24" s="18"/>
      <c r="T24" s="18"/>
      <c r="U24" s="18"/>
      <c r="V24" s="18"/>
      <c r="W24" s="34"/>
    </row>
    <row r="25" spans="1:23" x14ac:dyDescent="0.2">
      <c r="A25" s="497"/>
      <c r="B25" s="499"/>
      <c r="C25" s="501"/>
      <c r="D25" s="501"/>
      <c r="E25" s="503"/>
      <c r="F25" s="17">
        <v>24</v>
      </c>
      <c r="G25" s="18" t="s">
        <v>19986</v>
      </c>
      <c r="H25" s="18" t="s">
        <v>19986</v>
      </c>
      <c r="I25" s="80"/>
      <c r="J25" s="18" t="s">
        <v>32</v>
      </c>
      <c r="K25" s="19">
        <v>10</v>
      </c>
      <c r="L25" s="19"/>
      <c r="M25" s="20" t="s">
        <v>33</v>
      </c>
      <c r="N25" s="20" t="s">
        <v>34</v>
      </c>
      <c r="O25" s="18" t="s">
        <v>58</v>
      </c>
      <c r="P25" s="18"/>
      <c r="Q25" s="18"/>
      <c r="R25" s="18"/>
      <c r="S25" s="18"/>
      <c r="T25" s="18"/>
      <c r="U25" s="18"/>
      <c r="V25" s="18"/>
      <c r="W25" s="34"/>
    </row>
    <row r="26" spans="1:23" x14ac:dyDescent="0.2">
      <c r="A26" s="497"/>
      <c r="B26" s="499"/>
      <c r="C26" s="501"/>
      <c r="D26" s="501"/>
      <c r="E26" s="503"/>
      <c r="F26" s="17">
        <v>25</v>
      </c>
      <c r="G26" s="18" t="s">
        <v>19987</v>
      </c>
      <c r="H26" s="18" t="s">
        <v>19987</v>
      </c>
      <c r="I26" s="80"/>
      <c r="J26" s="18" t="s">
        <v>32</v>
      </c>
      <c r="K26" s="19">
        <v>9</v>
      </c>
      <c r="L26" s="19"/>
      <c r="M26" s="20" t="s">
        <v>33</v>
      </c>
      <c r="N26" s="20" t="s">
        <v>34</v>
      </c>
      <c r="O26" s="18" t="s">
        <v>60</v>
      </c>
      <c r="P26" s="18"/>
      <c r="Q26" s="18"/>
      <c r="R26" s="18"/>
      <c r="S26" s="18"/>
      <c r="T26" s="18"/>
      <c r="U26" s="18"/>
      <c r="V26" s="18"/>
      <c r="W26" s="34"/>
    </row>
    <row r="27" spans="1:23" x14ac:dyDescent="0.2">
      <c r="A27" s="497"/>
      <c r="B27" s="499"/>
      <c r="C27" s="501"/>
      <c r="D27" s="501"/>
      <c r="E27" s="503"/>
      <c r="F27" s="17">
        <v>26</v>
      </c>
      <c r="G27" s="18" t="s">
        <v>19988</v>
      </c>
      <c r="H27" s="18" t="s">
        <v>19988</v>
      </c>
      <c r="I27" s="80"/>
      <c r="J27" s="18" t="s">
        <v>32</v>
      </c>
      <c r="K27" s="19">
        <v>2</v>
      </c>
      <c r="L27" s="19"/>
      <c r="M27" s="20" t="s">
        <v>33</v>
      </c>
      <c r="N27" s="20" t="s">
        <v>34</v>
      </c>
      <c r="O27" s="18" t="s">
        <v>42</v>
      </c>
      <c r="P27" s="18"/>
      <c r="Q27" s="18"/>
      <c r="R27" s="18"/>
      <c r="S27" s="18"/>
      <c r="T27" s="18"/>
      <c r="U27" s="18"/>
      <c r="V27" s="18"/>
      <c r="W27" s="34"/>
    </row>
    <row r="28" spans="1:23" x14ac:dyDescent="0.2">
      <c r="A28" s="497"/>
      <c r="B28" s="499"/>
      <c r="C28" s="501"/>
      <c r="D28" s="501"/>
      <c r="E28" s="503"/>
      <c r="F28" s="17">
        <v>27</v>
      </c>
      <c r="G28" s="18" t="s">
        <v>19989</v>
      </c>
      <c r="H28" s="18" t="s">
        <v>19989</v>
      </c>
      <c r="I28" s="80"/>
      <c r="J28" s="18" t="s">
        <v>32</v>
      </c>
      <c r="K28" s="19">
        <v>2</v>
      </c>
      <c r="L28" s="19"/>
      <c r="M28" s="20" t="s">
        <v>33</v>
      </c>
      <c r="N28" s="20" t="s">
        <v>34</v>
      </c>
      <c r="O28" s="18" t="s">
        <v>42</v>
      </c>
      <c r="P28" s="18"/>
      <c r="Q28" s="18"/>
      <c r="R28" s="18"/>
      <c r="S28" s="18"/>
      <c r="T28" s="18"/>
      <c r="U28" s="18"/>
      <c r="V28" s="18"/>
      <c r="W28" s="34"/>
    </row>
    <row r="29" spans="1:23" x14ac:dyDescent="0.2">
      <c r="A29" s="497"/>
      <c r="B29" s="499"/>
      <c r="C29" s="501"/>
      <c r="D29" s="501"/>
      <c r="E29" s="503"/>
      <c r="F29" s="17">
        <v>28</v>
      </c>
      <c r="G29" s="18" t="s">
        <v>19990</v>
      </c>
      <c r="H29" s="18" t="s">
        <v>19990</v>
      </c>
      <c r="I29" s="80"/>
      <c r="J29" s="18" t="s">
        <v>32</v>
      </c>
      <c r="K29" s="19">
        <v>2</v>
      </c>
      <c r="L29" s="19"/>
      <c r="M29" s="20" t="s">
        <v>33</v>
      </c>
      <c r="N29" s="20" t="s">
        <v>34</v>
      </c>
      <c r="O29" s="18" t="s">
        <v>42</v>
      </c>
      <c r="P29" s="18"/>
      <c r="Q29" s="18"/>
      <c r="R29" s="18"/>
      <c r="S29" s="18"/>
      <c r="T29" s="18"/>
      <c r="U29" s="18"/>
      <c r="V29" s="18"/>
      <c r="W29" s="34"/>
    </row>
    <row r="30" spans="1:23" x14ac:dyDescent="0.2">
      <c r="A30" s="497"/>
      <c r="B30" s="499"/>
      <c r="C30" s="501"/>
      <c r="D30" s="501"/>
      <c r="E30" s="503"/>
      <c r="F30" s="17">
        <v>29</v>
      </c>
      <c r="G30" s="18" t="s">
        <v>19991</v>
      </c>
      <c r="H30" s="18" t="s">
        <v>19991</v>
      </c>
      <c r="I30" s="80"/>
      <c r="J30" s="18" t="s">
        <v>32</v>
      </c>
      <c r="K30" s="19">
        <v>3</v>
      </c>
      <c r="L30" s="19"/>
      <c r="M30" s="20" t="s">
        <v>33</v>
      </c>
      <c r="N30" s="20" t="s">
        <v>34</v>
      </c>
      <c r="O30" s="18" t="s">
        <v>63</v>
      </c>
      <c r="P30" s="18"/>
      <c r="Q30" s="18"/>
      <c r="R30" s="18"/>
      <c r="S30" s="18"/>
      <c r="T30" s="18"/>
      <c r="U30" s="18"/>
      <c r="V30" s="18"/>
      <c r="W30" s="34"/>
    </row>
    <row r="31" spans="1:23" x14ac:dyDescent="0.2">
      <c r="A31" s="497"/>
      <c r="B31" s="499"/>
      <c r="C31" s="501"/>
      <c r="D31" s="501"/>
      <c r="E31" s="503"/>
      <c r="F31" s="17">
        <v>30</v>
      </c>
      <c r="G31" s="18" t="s">
        <v>19992</v>
      </c>
      <c r="H31" s="18" t="s">
        <v>19992</v>
      </c>
      <c r="I31" s="80"/>
      <c r="J31" s="18" t="s">
        <v>134</v>
      </c>
      <c r="K31" s="19">
        <v>13</v>
      </c>
      <c r="L31" s="19">
        <v>0</v>
      </c>
      <c r="M31" s="20" t="s">
        <v>33</v>
      </c>
      <c r="N31" s="20" t="s">
        <v>34</v>
      </c>
      <c r="O31" s="18" t="s">
        <v>135</v>
      </c>
      <c r="P31" s="18"/>
      <c r="Q31" s="18"/>
      <c r="R31" s="18"/>
      <c r="S31" s="18"/>
      <c r="T31" s="18"/>
      <c r="U31" s="18"/>
      <c r="V31" s="18"/>
      <c r="W31" s="34"/>
    </row>
    <row r="32" spans="1:23" x14ac:dyDescent="0.2">
      <c r="A32" s="497"/>
      <c r="B32" s="499"/>
      <c r="C32" s="501"/>
      <c r="D32" s="501"/>
      <c r="E32" s="503"/>
      <c r="F32" s="17">
        <v>31</v>
      </c>
      <c r="G32" s="18" t="s">
        <v>19993</v>
      </c>
      <c r="H32" s="18" t="s">
        <v>19993</v>
      </c>
      <c r="I32" s="80"/>
      <c r="J32" s="18" t="s">
        <v>32</v>
      </c>
      <c r="K32" s="19">
        <v>2</v>
      </c>
      <c r="L32" s="19"/>
      <c r="M32" s="20" t="s">
        <v>33</v>
      </c>
      <c r="N32" s="20" t="s">
        <v>34</v>
      </c>
      <c r="O32" s="18" t="s">
        <v>42</v>
      </c>
      <c r="P32" s="18"/>
      <c r="Q32" s="18"/>
      <c r="R32" s="18"/>
      <c r="S32" s="18"/>
      <c r="T32" s="18"/>
      <c r="U32" s="18"/>
      <c r="V32" s="18"/>
      <c r="W32" s="34"/>
    </row>
    <row r="33" spans="1:23" x14ac:dyDescent="0.2">
      <c r="A33" s="497"/>
      <c r="B33" s="499"/>
      <c r="C33" s="501"/>
      <c r="D33" s="501"/>
      <c r="E33" s="503"/>
      <c r="F33" s="17">
        <v>32</v>
      </c>
      <c r="G33" s="18" t="s">
        <v>19994</v>
      </c>
      <c r="H33" s="18" t="s">
        <v>19994</v>
      </c>
      <c r="I33" s="80"/>
      <c r="J33" s="18" t="s">
        <v>32</v>
      </c>
      <c r="K33" s="19">
        <v>5</v>
      </c>
      <c r="L33" s="19"/>
      <c r="M33" s="20" t="s">
        <v>33</v>
      </c>
      <c r="N33" s="20" t="s">
        <v>34</v>
      </c>
      <c r="O33" s="18" t="s">
        <v>65</v>
      </c>
      <c r="P33" s="18"/>
      <c r="Q33" s="18"/>
      <c r="R33" s="18"/>
      <c r="S33" s="18"/>
      <c r="T33" s="18"/>
      <c r="U33" s="18"/>
      <c r="V33" s="18"/>
      <c r="W33" s="34"/>
    </row>
    <row r="34" spans="1:23" x14ac:dyDescent="0.2">
      <c r="A34" s="497"/>
      <c r="B34" s="499"/>
      <c r="C34" s="501"/>
      <c r="D34" s="501"/>
      <c r="E34" s="503"/>
      <c r="F34" s="17">
        <v>33</v>
      </c>
      <c r="G34" s="18" t="s">
        <v>19995</v>
      </c>
      <c r="H34" s="18" t="s">
        <v>19995</v>
      </c>
      <c r="I34" s="80"/>
      <c r="J34" s="18" t="s">
        <v>134</v>
      </c>
      <c r="K34" s="19">
        <v>11</v>
      </c>
      <c r="L34" s="19">
        <v>0</v>
      </c>
      <c r="M34" s="20" t="s">
        <v>33</v>
      </c>
      <c r="N34" s="20" t="s">
        <v>34</v>
      </c>
      <c r="O34" s="18" t="s">
        <v>137</v>
      </c>
      <c r="P34" s="18"/>
      <c r="Q34" s="18"/>
      <c r="R34" s="18"/>
      <c r="S34" s="18"/>
      <c r="T34" s="18"/>
      <c r="U34" s="18"/>
      <c r="V34" s="18"/>
      <c r="W34" s="34"/>
    </row>
    <row r="35" spans="1:23" x14ac:dyDescent="0.2">
      <c r="A35" s="497"/>
      <c r="B35" s="499"/>
      <c r="C35" s="501"/>
      <c r="D35" s="501"/>
      <c r="E35" s="503"/>
      <c r="F35" s="17">
        <v>34</v>
      </c>
      <c r="G35" s="18" t="s">
        <v>19996</v>
      </c>
      <c r="H35" s="18" t="s">
        <v>19996</v>
      </c>
      <c r="I35" s="80"/>
      <c r="J35" s="18" t="s">
        <v>134</v>
      </c>
      <c r="K35" s="19">
        <v>11</v>
      </c>
      <c r="L35" s="19">
        <v>0</v>
      </c>
      <c r="M35" s="20" t="s">
        <v>33</v>
      </c>
      <c r="N35" s="20" t="s">
        <v>34</v>
      </c>
      <c r="O35" s="18" t="s">
        <v>137</v>
      </c>
      <c r="P35" s="18"/>
      <c r="Q35" s="18"/>
      <c r="R35" s="18"/>
      <c r="S35" s="18"/>
      <c r="T35" s="18"/>
      <c r="U35" s="18"/>
      <c r="V35" s="18"/>
      <c r="W35" s="34"/>
    </row>
    <row r="36" spans="1:23" x14ac:dyDescent="0.2">
      <c r="A36" s="497"/>
      <c r="B36" s="499"/>
      <c r="C36" s="501"/>
      <c r="D36" s="501"/>
      <c r="E36" s="503"/>
      <c r="F36" s="17">
        <v>35</v>
      </c>
      <c r="G36" s="18" t="s">
        <v>19997</v>
      </c>
      <c r="H36" s="18" t="s">
        <v>19997</v>
      </c>
      <c r="I36" s="80"/>
      <c r="J36" s="18" t="s">
        <v>134</v>
      </c>
      <c r="K36" s="19">
        <v>2</v>
      </c>
      <c r="L36" s="19">
        <v>0</v>
      </c>
      <c r="M36" s="20" t="s">
        <v>33</v>
      </c>
      <c r="N36" s="20" t="s">
        <v>34</v>
      </c>
      <c r="O36" s="18" t="s">
        <v>1718</v>
      </c>
      <c r="P36" s="18"/>
      <c r="Q36" s="18"/>
      <c r="R36" s="18"/>
      <c r="S36" s="18"/>
      <c r="T36" s="18"/>
      <c r="U36" s="18"/>
      <c r="V36" s="18"/>
      <c r="W36" s="34"/>
    </row>
    <row r="37" spans="1:23" x14ac:dyDescent="0.2">
      <c r="A37" s="497"/>
      <c r="B37" s="499"/>
      <c r="C37" s="501"/>
      <c r="D37" s="501"/>
      <c r="E37" s="503"/>
      <c r="F37" s="17">
        <v>36</v>
      </c>
      <c r="G37" s="18" t="s">
        <v>19998</v>
      </c>
      <c r="H37" s="18" t="s">
        <v>19998</v>
      </c>
      <c r="I37" s="80"/>
      <c r="J37" s="18" t="s">
        <v>134</v>
      </c>
      <c r="K37" s="19">
        <v>11</v>
      </c>
      <c r="L37" s="19">
        <v>0</v>
      </c>
      <c r="M37" s="20" t="s">
        <v>33</v>
      </c>
      <c r="N37" s="20" t="s">
        <v>34</v>
      </c>
      <c r="O37" s="18" t="s">
        <v>137</v>
      </c>
      <c r="P37" s="18"/>
      <c r="Q37" s="18"/>
      <c r="R37" s="18"/>
      <c r="S37" s="18"/>
      <c r="T37" s="18"/>
      <c r="U37" s="18"/>
      <c r="V37" s="18"/>
      <c r="W37" s="34"/>
    </row>
    <row r="38" spans="1:23" x14ac:dyDescent="0.2">
      <c r="A38" s="497"/>
      <c r="B38" s="499"/>
      <c r="C38" s="501"/>
      <c r="D38" s="501"/>
      <c r="E38" s="503"/>
      <c r="F38" s="17">
        <v>37</v>
      </c>
      <c r="G38" s="18" t="s">
        <v>19999</v>
      </c>
      <c r="H38" s="18" t="s">
        <v>19999</v>
      </c>
      <c r="I38" s="80"/>
      <c r="J38" s="18" t="s">
        <v>134</v>
      </c>
      <c r="K38" s="19">
        <v>11</v>
      </c>
      <c r="L38" s="19">
        <v>0</v>
      </c>
      <c r="M38" s="20" t="s">
        <v>33</v>
      </c>
      <c r="N38" s="20" t="s">
        <v>34</v>
      </c>
      <c r="O38" s="18" t="s">
        <v>137</v>
      </c>
      <c r="P38" s="18"/>
      <c r="Q38" s="18"/>
      <c r="R38" s="18"/>
      <c r="S38" s="18"/>
      <c r="T38" s="18"/>
      <c r="U38" s="18"/>
      <c r="V38" s="18"/>
      <c r="W38" s="34"/>
    </row>
    <row r="39" spans="1:23" x14ac:dyDescent="0.2">
      <c r="A39" s="497"/>
      <c r="B39" s="499"/>
      <c r="C39" s="501"/>
      <c r="D39" s="501"/>
      <c r="E39" s="503"/>
      <c r="F39" s="17">
        <v>38</v>
      </c>
      <c r="G39" s="18" t="s">
        <v>20000</v>
      </c>
      <c r="H39" s="18" t="s">
        <v>20000</v>
      </c>
      <c r="I39" s="80"/>
      <c r="J39" s="18" t="s">
        <v>134</v>
      </c>
      <c r="K39" s="19">
        <v>11</v>
      </c>
      <c r="L39" s="19">
        <v>0</v>
      </c>
      <c r="M39" s="20" t="s">
        <v>33</v>
      </c>
      <c r="N39" s="20" t="s">
        <v>34</v>
      </c>
      <c r="O39" s="18" t="s">
        <v>137</v>
      </c>
      <c r="P39" s="18"/>
      <c r="Q39" s="18"/>
      <c r="R39" s="18"/>
      <c r="S39" s="18"/>
      <c r="T39" s="18"/>
      <c r="U39" s="18"/>
      <c r="V39" s="18"/>
      <c r="W39" s="34"/>
    </row>
    <row r="40" spans="1:23" x14ac:dyDescent="0.2">
      <c r="A40" s="497"/>
      <c r="B40" s="499"/>
      <c r="C40" s="501"/>
      <c r="D40" s="501"/>
      <c r="E40" s="503"/>
      <c r="F40" s="17">
        <v>39</v>
      </c>
      <c r="G40" s="18" t="s">
        <v>20001</v>
      </c>
      <c r="H40" s="18" t="s">
        <v>20001</v>
      </c>
      <c r="I40" s="80"/>
      <c r="J40" s="18" t="s">
        <v>32</v>
      </c>
      <c r="K40" s="19">
        <v>7</v>
      </c>
      <c r="L40" s="19"/>
      <c r="M40" s="20" t="s">
        <v>33</v>
      </c>
      <c r="N40" s="20" t="s">
        <v>34</v>
      </c>
      <c r="O40" s="18" t="s">
        <v>69</v>
      </c>
      <c r="P40" s="18"/>
      <c r="Q40" s="18"/>
      <c r="R40" s="18"/>
      <c r="S40" s="18"/>
      <c r="T40" s="18"/>
      <c r="U40" s="18"/>
      <c r="V40" s="18"/>
      <c r="W40" s="34"/>
    </row>
    <row r="41" spans="1:23" x14ac:dyDescent="0.2">
      <c r="A41" s="497"/>
      <c r="B41" s="499"/>
      <c r="C41" s="501"/>
      <c r="D41" s="501"/>
      <c r="E41" s="503"/>
      <c r="F41" s="17">
        <v>40</v>
      </c>
      <c r="G41" s="18" t="s">
        <v>20002</v>
      </c>
      <c r="H41" s="18" t="s">
        <v>20002</v>
      </c>
      <c r="I41" s="80"/>
      <c r="J41" s="18" t="s">
        <v>134</v>
      </c>
      <c r="K41" s="19">
        <v>3</v>
      </c>
      <c r="L41" s="19">
        <v>0</v>
      </c>
      <c r="M41" s="20" t="s">
        <v>33</v>
      </c>
      <c r="N41" s="20" t="s">
        <v>34</v>
      </c>
      <c r="O41" s="18" t="s">
        <v>201</v>
      </c>
      <c r="P41" s="18"/>
      <c r="Q41" s="18"/>
      <c r="R41" s="18"/>
      <c r="S41" s="18"/>
      <c r="T41" s="18"/>
      <c r="U41" s="18"/>
      <c r="V41" s="18"/>
      <c r="W41" s="34"/>
    </row>
    <row r="42" spans="1:23" x14ac:dyDescent="0.2">
      <c r="A42" s="497"/>
      <c r="B42" s="499"/>
      <c r="C42" s="501"/>
      <c r="D42" s="501"/>
      <c r="E42" s="503"/>
      <c r="F42" s="17">
        <v>41</v>
      </c>
      <c r="G42" s="18" t="s">
        <v>20003</v>
      </c>
      <c r="H42" s="18" t="s">
        <v>20003</v>
      </c>
      <c r="I42" s="80"/>
      <c r="J42" s="18" t="s">
        <v>134</v>
      </c>
      <c r="K42" s="19">
        <v>2</v>
      </c>
      <c r="L42" s="19">
        <v>0</v>
      </c>
      <c r="M42" s="20" t="s">
        <v>33</v>
      </c>
      <c r="N42" s="20" t="s">
        <v>34</v>
      </c>
      <c r="O42" s="18" t="s">
        <v>1718</v>
      </c>
      <c r="P42" s="18"/>
      <c r="Q42" s="18"/>
      <c r="R42" s="18"/>
      <c r="S42" s="18"/>
      <c r="T42" s="18"/>
      <c r="U42" s="18"/>
      <c r="V42" s="18"/>
      <c r="W42" s="34"/>
    </row>
    <row r="43" spans="1:23" x14ac:dyDescent="0.2">
      <c r="A43" s="497"/>
      <c r="B43" s="499"/>
      <c r="C43" s="501"/>
      <c r="D43" s="501"/>
      <c r="E43" s="503"/>
      <c r="F43" s="17">
        <v>42</v>
      </c>
      <c r="G43" s="18" t="s">
        <v>20004</v>
      </c>
      <c r="H43" s="18" t="s">
        <v>20004</v>
      </c>
      <c r="I43" s="80"/>
      <c r="J43" s="18" t="s">
        <v>134</v>
      </c>
      <c r="K43" s="19">
        <v>11</v>
      </c>
      <c r="L43" s="19">
        <v>0</v>
      </c>
      <c r="M43" s="20" t="s">
        <v>33</v>
      </c>
      <c r="N43" s="20" t="s">
        <v>34</v>
      </c>
      <c r="O43" s="18" t="s">
        <v>137</v>
      </c>
      <c r="P43" s="18"/>
      <c r="Q43" s="18"/>
      <c r="R43" s="18"/>
      <c r="S43" s="18"/>
      <c r="T43" s="18"/>
      <c r="U43" s="18"/>
      <c r="V43" s="18"/>
      <c r="W43" s="34"/>
    </row>
    <row r="44" spans="1:23" x14ac:dyDescent="0.2">
      <c r="A44" s="497"/>
      <c r="B44" s="499"/>
      <c r="C44" s="501"/>
      <c r="D44" s="501"/>
      <c r="E44" s="503"/>
      <c r="F44" s="17">
        <v>43</v>
      </c>
      <c r="G44" s="18" t="s">
        <v>20005</v>
      </c>
      <c r="H44" s="18" t="s">
        <v>20005</v>
      </c>
      <c r="I44" s="80"/>
      <c r="J44" s="18" t="s">
        <v>134</v>
      </c>
      <c r="K44" s="19">
        <v>9</v>
      </c>
      <c r="L44" s="19">
        <v>0</v>
      </c>
      <c r="M44" s="20" t="s">
        <v>33</v>
      </c>
      <c r="N44" s="20" t="s">
        <v>34</v>
      </c>
      <c r="O44" s="18" t="s">
        <v>1920</v>
      </c>
      <c r="P44" s="18"/>
      <c r="Q44" s="18"/>
      <c r="R44" s="18"/>
      <c r="S44" s="18"/>
      <c r="T44" s="18"/>
      <c r="U44" s="18"/>
      <c r="V44" s="18"/>
      <c r="W44" s="34"/>
    </row>
    <row r="45" spans="1:23" x14ac:dyDescent="0.2">
      <c r="A45" s="497"/>
      <c r="B45" s="499"/>
      <c r="C45" s="501"/>
      <c r="D45" s="501"/>
      <c r="E45" s="503"/>
      <c r="F45" s="17">
        <v>44</v>
      </c>
      <c r="G45" s="18" t="s">
        <v>20006</v>
      </c>
      <c r="H45" s="18" t="s">
        <v>20006</v>
      </c>
      <c r="I45" s="80"/>
      <c r="J45" s="18" t="s">
        <v>134</v>
      </c>
      <c r="K45" s="19">
        <v>9</v>
      </c>
      <c r="L45" s="19">
        <v>0</v>
      </c>
      <c r="M45" s="20" t="s">
        <v>33</v>
      </c>
      <c r="N45" s="20" t="s">
        <v>34</v>
      </c>
      <c r="O45" s="18" t="s">
        <v>1920</v>
      </c>
      <c r="P45" s="18"/>
      <c r="Q45" s="18"/>
      <c r="R45" s="18"/>
      <c r="S45" s="18"/>
      <c r="T45" s="18"/>
      <c r="U45" s="18"/>
      <c r="V45" s="18"/>
      <c r="W45" s="34"/>
    </row>
    <row r="46" spans="1:23" x14ac:dyDescent="0.2">
      <c r="A46" s="497"/>
      <c r="B46" s="499"/>
      <c r="C46" s="501"/>
      <c r="D46" s="501"/>
      <c r="E46" s="503"/>
      <c r="F46" s="17">
        <v>45</v>
      </c>
      <c r="G46" s="18" t="s">
        <v>20007</v>
      </c>
      <c r="H46" s="18" t="s">
        <v>20007</v>
      </c>
      <c r="I46" s="80"/>
      <c r="J46" s="18" t="s">
        <v>134</v>
      </c>
      <c r="K46" s="19">
        <v>11</v>
      </c>
      <c r="L46" s="19">
        <v>0</v>
      </c>
      <c r="M46" s="20" t="s">
        <v>33</v>
      </c>
      <c r="N46" s="20" t="s">
        <v>34</v>
      </c>
      <c r="O46" s="18" t="s">
        <v>137</v>
      </c>
      <c r="P46" s="18"/>
      <c r="Q46" s="18"/>
      <c r="R46" s="18"/>
      <c r="S46" s="18"/>
      <c r="T46" s="18"/>
      <c r="U46" s="18"/>
      <c r="V46" s="18"/>
      <c r="W46" s="34"/>
    </row>
    <row r="47" spans="1:23" x14ac:dyDescent="0.2">
      <c r="A47" s="497"/>
      <c r="B47" s="499"/>
      <c r="C47" s="501"/>
      <c r="D47" s="501"/>
      <c r="E47" s="503"/>
      <c r="F47" s="17">
        <v>46</v>
      </c>
      <c r="G47" s="18" t="s">
        <v>20008</v>
      </c>
      <c r="H47" s="18" t="s">
        <v>20008</v>
      </c>
      <c r="I47" s="80"/>
      <c r="J47" s="18" t="s">
        <v>134</v>
      </c>
      <c r="K47" s="19">
        <v>4</v>
      </c>
      <c r="L47" s="19">
        <v>2</v>
      </c>
      <c r="M47" s="20" t="s">
        <v>33</v>
      </c>
      <c r="N47" s="20" t="s">
        <v>34</v>
      </c>
      <c r="O47" s="18" t="s">
        <v>2630</v>
      </c>
      <c r="P47" s="18"/>
      <c r="Q47" s="18"/>
      <c r="R47" s="18"/>
      <c r="S47" s="18"/>
      <c r="T47" s="18"/>
      <c r="U47" s="18"/>
      <c r="V47" s="18"/>
      <c r="W47" s="34"/>
    </row>
    <row r="48" spans="1:23" x14ac:dyDescent="0.2">
      <c r="A48" s="497"/>
      <c r="B48" s="499"/>
      <c r="C48" s="501"/>
      <c r="D48" s="501"/>
      <c r="E48" s="503"/>
      <c r="F48" s="17">
        <v>47</v>
      </c>
      <c r="G48" s="18" t="s">
        <v>20009</v>
      </c>
      <c r="H48" s="18" t="s">
        <v>20009</v>
      </c>
      <c r="I48" s="80"/>
      <c r="J48" s="18" t="s">
        <v>134</v>
      </c>
      <c r="K48" s="19">
        <v>9</v>
      </c>
      <c r="L48" s="19">
        <v>0</v>
      </c>
      <c r="M48" s="20" t="s">
        <v>33</v>
      </c>
      <c r="N48" s="20" t="s">
        <v>34</v>
      </c>
      <c r="O48" s="18" t="s">
        <v>1920</v>
      </c>
      <c r="P48" s="18"/>
      <c r="Q48" s="18"/>
      <c r="R48" s="18"/>
      <c r="S48" s="18"/>
      <c r="T48" s="18"/>
      <c r="U48" s="18"/>
      <c r="V48" s="18"/>
      <c r="W48" s="34"/>
    </row>
    <row r="49" spans="1:23" x14ac:dyDescent="0.2">
      <c r="A49" s="497"/>
      <c r="B49" s="499"/>
      <c r="C49" s="501"/>
      <c r="D49" s="501"/>
      <c r="E49" s="503"/>
      <c r="F49" s="17">
        <v>48</v>
      </c>
      <c r="G49" s="18" t="s">
        <v>20010</v>
      </c>
      <c r="H49" s="18" t="s">
        <v>20010</v>
      </c>
      <c r="I49" s="80"/>
      <c r="J49" s="18" t="s">
        <v>32</v>
      </c>
      <c r="K49" s="19">
        <v>1</v>
      </c>
      <c r="L49" s="19"/>
      <c r="M49" s="20" t="s">
        <v>33</v>
      </c>
      <c r="N49" s="20" t="s">
        <v>34</v>
      </c>
      <c r="O49" s="18" t="s">
        <v>37</v>
      </c>
      <c r="P49" s="18"/>
      <c r="Q49" s="18"/>
      <c r="R49" s="18"/>
      <c r="S49" s="18"/>
      <c r="T49" s="18"/>
      <c r="U49" s="18"/>
      <c r="V49" s="18"/>
      <c r="W49" s="34"/>
    </row>
    <row r="50" spans="1:23" x14ac:dyDescent="0.2">
      <c r="A50" s="497"/>
      <c r="B50" s="499"/>
      <c r="C50" s="501"/>
      <c r="D50" s="501"/>
      <c r="E50" s="503"/>
      <c r="F50" s="17">
        <v>49</v>
      </c>
      <c r="G50" s="18" t="s">
        <v>20011</v>
      </c>
      <c r="H50" s="18" t="s">
        <v>20011</v>
      </c>
      <c r="I50" s="80"/>
      <c r="J50" s="18" t="s">
        <v>32</v>
      </c>
      <c r="K50" s="19">
        <v>1</v>
      </c>
      <c r="L50" s="19"/>
      <c r="M50" s="20" t="s">
        <v>33</v>
      </c>
      <c r="N50" s="20" t="s">
        <v>34</v>
      </c>
      <c r="O50" s="18" t="s">
        <v>37</v>
      </c>
      <c r="P50" s="18"/>
      <c r="Q50" s="18"/>
      <c r="R50" s="18"/>
      <c r="S50" s="18"/>
      <c r="T50" s="18"/>
      <c r="U50" s="18"/>
      <c r="V50" s="18"/>
      <c r="W50" s="34"/>
    </row>
    <row r="51" spans="1:23" x14ac:dyDescent="0.2">
      <c r="A51" s="497"/>
      <c r="B51" s="499"/>
      <c r="C51" s="501"/>
      <c r="D51" s="501"/>
      <c r="E51" s="503"/>
      <c r="F51" s="17">
        <v>50</v>
      </c>
      <c r="G51" s="18" t="s">
        <v>20012</v>
      </c>
      <c r="H51" s="18" t="s">
        <v>20012</v>
      </c>
      <c r="I51" s="80"/>
      <c r="J51" s="18" t="s">
        <v>32</v>
      </c>
      <c r="K51" s="19">
        <v>1</v>
      </c>
      <c r="L51" s="19"/>
      <c r="M51" s="20" t="s">
        <v>33</v>
      </c>
      <c r="N51" s="20" t="s">
        <v>34</v>
      </c>
      <c r="O51" s="18" t="s">
        <v>37</v>
      </c>
      <c r="P51" s="18"/>
      <c r="Q51" s="18"/>
      <c r="R51" s="18"/>
      <c r="S51" s="18"/>
      <c r="T51" s="18"/>
      <c r="U51" s="18"/>
      <c r="V51" s="18"/>
      <c r="W51" s="34"/>
    </row>
    <row r="52" spans="1:23" x14ac:dyDescent="0.2">
      <c r="A52" s="497"/>
      <c r="B52" s="499"/>
      <c r="C52" s="501"/>
      <c r="D52" s="501"/>
      <c r="E52" s="503"/>
      <c r="F52" s="17">
        <v>51</v>
      </c>
      <c r="G52" s="18" t="s">
        <v>20013</v>
      </c>
      <c r="H52" s="18" t="s">
        <v>20013</v>
      </c>
      <c r="I52" s="80"/>
      <c r="J52" s="18" t="s">
        <v>134</v>
      </c>
      <c r="K52" s="19">
        <v>13</v>
      </c>
      <c r="L52" s="19">
        <v>3</v>
      </c>
      <c r="M52" s="20" t="s">
        <v>33</v>
      </c>
      <c r="N52" s="20" t="s">
        <v>34</v>
      </c>
      <c r="O52" s="18" t="s">
        <v>2633</v>
      </c>
      <c r="P52" s="18"/>
      <c r="Q52" s="18"/>
      <c r="R52" s="18"/>
      <c r="S52" s="18"/>
      <c r="T52" s="18"/>
      <c r="U52" s="18"/>
      <c r="V52" s="18"/>
      <c r="W52" s="34"/>
    </row>
    <row r="53" spans="1:23" x14ac:dyDescent="0.2">
      <c r="A53" s="497"/>
      <c r="B53" s="499"/>
      <c r="C53" s="501"/>
      <c r="D53" s="501"/>
      <c r="E53" s="503"/>
      <c r="F53" s="17">
        <v>52</v>
      </c>
      <c r="G53" s="18" t="s">
        <v>20014</v>
      </c>
      <c r="H53" s="18" t="s">
        <v>20014</v>
      </c>
      <c r="I53" s="80"/>
      <c r="J53" s="18" t="s">
        <v>134</v>
      </c>
      <c r="K53" s="19">
        <v>13</v>
      </c>
      <c r="L53" s="19">
        <v>7</v>
      </c>
      <c r="M53" s="20" t="s">
        <v>33</v>
      </c>
      <c r="N53" s="20" t="s">
        <v>34</v>
      </c>
      <c r="O53" s="18" t="s">
        <v>1579</v>
      </c>
      <c r="P53" s="18"/>
      <c r="Q53" s="18"/>
      <c r="R53" s="18"/>
      <c r="S53" s="18"/>
      <c r="T53" s="18"/>
      <c r="U53" s="18"/>
      <c r="V53" s="18"/>
      <c r="W53" s="34"/>
    </row>
    <row r="54" spans="1:23" x14ac:dyDescent="0.2">
      <c r="A54" s="497"/>
      <c r="B54" s="499"/>
      <c r="C54" s="501"/>
      <c r="D54" s="501"/>
      <c r="E54" s="503"/>
      <c r="F54" s="17">
        <v>53</v>
      </c>
      <c r="G54" s="18" t="s">
        <v>20015</v>
      </c>
      <c r="H54" s="18" t="s">
        <v>20015</v>
      </c>
      <c r="I54" s="80"/>
      <c r="J54" s="18" t="s">
        <v>123</v>
      </c>
      <c r="K54" s="19"/>
      <c r="L54" s="19"/>
      <c r="M54" s="20" t="s">
        <v>34</v>
      </c>
      <c r="N54" s="20" t="s">
        <v>34</v>
      </c>
      <c r="O54" s="18" t="s">
        <v>124</v>
      </c>
      <c r="P54" s="18"/>
      <c r="Q54" s="18"/>
      <c r="R54" s="18"/>
      <c r="S54" s="18"/>
      <c r="T54" s="18"/>
      <c r="U54" s="18"/>
      <c r="V54" s="18"/>
      <c r="W54" s="34"/>
    </row>
    <row r="55" spans="1:23" x14ac:dyDescent="0.2">
      <c r="A55" s="497"/>
      <c r="B55" s="499"/>
      <c r="C55" s="501"/>
      <c r="D55" s="501"/>
      <c r="E55" s="503"/>
      <c r="F55" s="17">
        <v>54</v>
      </c>
      <c r="G55" s="18" t="s">
        <v>20016</v>
      </c>
      <c r="H55" s="18" t="s">
        <v>20016</v>
      </c>
      <c r="I55" s="80"/>
      <c r="J55" s="18" t="s">
        <v>32</v>
      </c>
      <c r="K55" s="19">
        <v>1</v>
      </c>
      <c r="L55" s="19"/>
      <c r="M55" s="20" t="s">
        <v>33</v>
      </c>
      <c r="N55" s="20" t="s">
        <v>34</v>
      </c>
      <c r="O55" s="18" t="s">
        <v>37</v>
      </c>
      <c r="P55" s="18"/>
      <c r="Q55" s="18"/>
      <c r="R55" s="18"/>
      <c r="S55" s="18"/>
      <c r="T55" s="18"/>
      <c r="U55" s="18"/>
      <c r="V55" s="18"/>
      <c r="W55" s="34"/>
    </row>
    <row r="56" spans="1:23" x14ac:dyDescent="0.2">
      <c r="A56" s="497"/>
      <c r="B56" s="499"/>
      <c r="C56" s="501"/>
      <c r="D56" s="501"/>
      <c r="E56" s="503"/>
      <c r="F56" s="17">
        <v>55</v>
      </c>
      <c r="G56" s="18" t="s">
        <v>20017</v>
      </c>
      <c r="H56" s="18" t="s">
        <v>20017</v>
      </c>
      <c r="I56" s="80"/>
      <c r="J56" s="18" t="s">
        <v>134</v>
      </c>
      <c r="K56" s="19">
        <v>2</v>
      </c>
      <c r="L56" s="19">
        <v>0</v>
      </c>
      <c r="M56" s="20" t="s">
        <v>33</v>
      </c>
      <c r="N56" s="20" t="s">
        <v>34</v>
      </c>
      <c r="O56" s="18" t="s">
        <v>1718</v>
      </c>
      <c r="P56" s="18"/>
      <c r="Q56" s="18"/>
      <c r="R56" s="18"/>
      <c r="S56" s="18"/>
      <c r="T56" s="18"/>
      <c r="U56" s="18"/>
      <c r="V56" s="18"/>
      <c r="W56" s="34"/>
    </row>
    <row r="57" spans="1:23" x14ac:dyDescent="0.2">
      <c r="A57" s="497"/>
      <c r="B57" s="499"/>
      <c r="C57" s="501"/>
      <c r="D57" s="501"/>
      <c r="E57" s="503"/>
      <c r="F57" s="17">
        <v>56</v>
      </c>
      <c r="G57" s="18" t="s">
        <v>20018</v>
      </c>
      <c r="H57" s="18" t="s">
        <v>20018</v>
      </c>
      <c r="I57" s="80"/>
      <c r="J57" s="18" t="s">
        <v>32</v>
      </c>
      <c r="K57" s="19">
        <v>1</v>
      </c>
      <c r="L57" s="19"/>
      <c r="M57" s="20" t="s">
        <v>33</v>
      </c>
      <c r="N57" s="20" t="s">
        <v>34</v>
      </c>
      <c r="O57" s="18" t="s">
        <v>37</v>
      </c>
      <c r="P57" s="18"/>
      <c r="Q57" s="18"/>
      <c r="R57" s="18"/>
      <c r="S57" s="18"/>
      <c r="T57" s="18"/>
      <c r="U57" s="18"/>
      <c r="V57" s="18"/>
      <c r="W57" s="34"/>
    </row>
    <row r="58" spans="1:23" x14ac:dyDescent="0.2">
      <c r="A58" s="497"/>
      <c r="B58" s="499"/>
      <c r="C58" s="501"/>
      <c r="D58" s="501"/>
      <c r="E58" s="503"/>
      <c r="F58" s="41">
        <v>57</v>
      </c>
      <c r="G58" s="42" t="s">
        <v>20019</v>
      </c>
      <c r="H58" s="42" t="s">
        <v>20019</v>
      </c>
      <c r="I58" s="85"/>
      <c r="J58" s="42" t="s">
        <v>32</v>
      </c>
      <c r="K58" s="43">
        <v>16</v>
      </c>
      <c r="L58" s="43"/>
      <c r="M58" s="44" t="s">
        <v>33</v>
      </c>
      <c r="N58" s="44" t="s">
        <v>34</v>
      </c>
      <c r="O58" s="18" t="s">
        <v>51</v>
      </c>
      <c r="P58" s="18"/>
      <c r="Q58" s="18"/>
      <c r="R58" s="18"/>
      <c r="S58" s="18"/>
      <c r="T58" s="18"/>
      <c r="U58" s="18"/>
      <c r="V58" s="18"/>
      <c r="W58" s="34"/>
    </row>
    <row r="59" spans="1:23" x14ac:dyDescent="0.2">
      <c r="A59" s="497"/>
      <c r="B59" s="499"/>
      <c r="C59" s="501"/>
      <c r="D59" s="501"/>
      <c r="E59" s="503"/>
      <c r="F59" s="17">
        <v>58</v>
      </c>
      <c r="G59" s="18" t="s">
        <v>20020</v>
      </c>
      <c r="H59" s="18" t="s">
        <v>20020</v>
      </c>
      <c r="I59" s="80"/>
      <c r="J59" s="18" t="s">
        <v>32</v>
      </c>
      <c r="K59" s="19">
        <v>1</v>
      </c>
      <c r="L59" s="19"/>
      <c r="M59" s="20" t="s">
        <v>33</v>
      </c>
      <c r="N59" s="20" t="s">
        <v>34</v>
      </c>
      <c r="O59" s="18" t="s">
        <v>37</v>
      </c>
      <c r="P59" s="18"/>
      <c r="Q59" s="18"/>
      <c r="R59" s="18"/>
      <c r="S59" s="18"/>
      <c r="T59" s="18"/>
      <c r="U59" s="18"/>
      <c r="V59" s="18"/>
      <c r="W59" s="34"/>
    </row>
    <row r="60" spans="1:23" x14ac:dyDescent="0.2">
      <c r="A60" s="497"/>
      <c r="B60" s="499"/>
      <c r="C60" s="501"/>
      <c r="D60" s="501"/>
      <c r="E60" s="503"/>
      <c r="F60" s="17">
        <v>59</v>
      </c>
      <c r="G60" s="18" t="s">
        <v>20021</v>
      </c>
      <c r="H60" s="18" t="s">
        <v>20021</v>
      </c>
      <c r="I60" s="80"/>
      <c r="J60" s="18" t="s">
        <v>134</v>
      </c>
      <c r="K60" s="19">
        <v>9</v>
      </c>
      <c r="L60" s="19">
        <v>0</v>
      </c>
      <c r="M60" s="20" t="s">
        <v>33</v>
      </c>
      <c r="N60" s="20" t="s">
        <v>34</v>
      </c>
      <c r="O60" s="18" t="s">
        <v>1920</v>
      </c>
      <c r="P60" s="18"/>
      <c r="Q60" s="18"/>
      <c r="R60" s="18"/>
      <c r="S60" s="18"/>
      <c r="T60" s="18"/>
      <c r="U60" s="18"/>
      <c r="V60" s="18"/>
      <c r="W60" s="34"/>
    </row>
    <row r="61" spans="1:23" x14ac:dyDescent="0.2">
      <c r="A61" s="497"/>
      <c r="B61" s="499"/>
      <c r="C61" s="501"/>
      <c r="D61" s="501"/>
      <c r="E61" s="503"/>
      <c r="F61" s="17">
        <v>60</v>
      </c>
      <c r="G61" s="18" t="s">
        <v>20022</v>
      </c>
      <c r="H61" s="18" t="s">
        <v>20022</v>
      </c>
      <c r="I61" s="80"/>
      <c r="J61" s="18" t="s">
        <v>134</v>
      </c>
      <c r="K61" s="19">
        <v>9</v>
      </c>
      <c r="L61" s="19">
        <v>0</v>
      </c>
      <c r="M61" s="20" t="s">
        <v>33</v>
      </c>
      <c r="N61" s="20" t="s">
        <v>34</v>
      </c>
      <c r="O61" s="18" t="s">
        <v>1920</v>
      </c>
      <c r="P61" s="18"/>
      <c r="Q61" s="18"/>
      <c r="R61" s="18"/>
      <c r="S61" s="18"/>
      <c r="T61" s="18"/>
      <c r="U61" s="18"/>
      <c r="V61" s="18"/>
      <c r="W61" s="34"/>
    </row>
    <row r="62" spans="1:23" x14ac:dyDescent="0.2">
      <c r="A62" s="497"/>
      <c r="B62" s="499"/>
      <c r="C62" s="501"/>
      <c r="D62" s="501"/>
      <c r="E62" s="503"/>
      <c r="F62" s="17">
        <v>61</v>
      </c>
      <c r="G62" s="18" t="s">
        <v>20023</v>
      </c>
      <c r="H62" s="18" t="s">
        <v>20023</v>
      </c>
      <c r="I62" s="80"/>
      <c r="J62" s="18" t="s">
        <v>32</v>
      </c>
      <c r="K62" s="19">
        <v>1</v>
      </c>
      <c r="L62" s="19"/>
      <c r="M62" s="20" t="s">
        <v>33</v>
      </c>
      <c r="N62" s="20" t="s">
        <v>34</v>
      </c>
      <c r="O62" s="18" t="s">
        <v>37</v>
      </c>
      <c r="P62" s="18"/>
      <c r="Q62" s="18"/>
      <c r="R62" s="18"/>
      <c r="S62" s="18"/>
      <c r="T62" s="18"/>
      <c r="U62" s="18"/>
      <c r="V62" s="18"/>
      <c r="W62" s="34"/>
    </row>
    <row r="63" spans="1:23" x14ac:dyDescent="0.2">
      <c r="A63" s="497"/>
      <c r="B63" s="499"/>
      <c r="C63" s="501"/>
      <c r="D63" s="501"/>
      <c r="E63" s="503"/>
      <c r="F63" s="17">
        <v>62</v>
      </c>
      <c r="G63" s="18" t="s">
        <v>20024</v>
      </c>
      <c r="H63" s="18" t="s">
        <v>20024</v>
      </c>
      <c r="I63" s="80"/>
      <c r="J63" s="18" t="s">
        <v>32</v>
      </c>
      <c r="K63" s="19">
        <v>1</v>
      </c>
      <c r="L63" s="19"/>
      <c r="M63" s="20" t="s">
        <v>33</v>
      </c>
      <c r="N63" s="20" t="s">
        <v>34</v>
      </c>
      <c r="O63" s="18" t="s">
        <v>37</v>
      </c>
      <c r="P63" s="18"/>
      <c r="Q63" s="18"/>
      <c r="R63" s="18"/>
      <c r="S63" s="18"/>
      <c r="T63" s="18"/>
      <c r="U63" s="18"/>
      <c r="V63" s="18"/>
      <c r="W63" s="34"/>
    </row>
    <row r="64" spans="1:23" x14ac:dyDescent="0.2">
      <c r="A64" s="497"/>
      <c r="B64" s="499"/>
      <c r="C64" s="501"/>
      <c r="D64" s="501"/>
      <c r="E64" s="503"/>
      <c r="F64" s="17">
        <v>63</v>
      </c>
      <c r="G64" s="18" t="s">
        <v>20025</v>
      </c>
      <c r="H64" s="18" t="s">
        <v>20025</v>
      </c>
      <c r="I64" s="80"/>
      <c r="J64" s="18" t="s">
        <v>134</v>
      </c>
      <c r="K64" s="19">
        <v>5</v>
      </c>
      <c r="L64" s="19">
        <v>0</v>
      </c>
      <c r="M64" s="20" t="s">
        <v>33</v>
      </c>
      <c r="N64" s="20" t="s">
        <v>34</v>
      </c>
      <c r="O64" s="18" t="s">
        <v>5427</v>
      </c>
      <c r="P64" s="18"/>
      <c r="Q64" s="18"/>
      <c r="R64" s="18"/>
      <c r="S64" s="18"/>
      <c r="T64" s="18"/>
      <c r="U64" s="18"/>
      <c r="V64" s="18"/>
      <c r="W64" s="34"/>
    </row>
    <row r="65" spans="1:23" x14ac:dyDescent="0.2">
      <c r="A65" s="497"/>
      <c r="B65" s="499"/>
      <c r="C65" s="501"/>
      <c r="D65" s="501"/>
      <c r="E65" s="503"/>
      <c r="F65" s="17">
        <v>64</v>
      </c>
      <c r="G65" s="18" t="s">
        <v>20026</v>
      </c>
      <c r="H65" s="18" t="s">
        <v>20026</v>
      </c>
      <c r="I65" s="80"/>
      <c r="J65" s="18" t="s">
        <v>32</v>
      </c>
      <c r="K65" s="19">
        <v>1</v>
      </c>
      <c r="L65" s="19"/>
      <c r="M65" s="20" t="s">
        <v>33</v>
      </c>
      <c r="N65" s="20" t="s">
        <v>34</v>
      </c>
      <c r="O65" s="18" t="s">
        <v>37</v>
      </c>
      <c r="P65" s="18"/>
      <c r="Q65" s="18"/>
      <c r="R65" s="18"/>
      <c r="S65" s="18"/>
      <c r="T65" s="18"/>
      <c r="U65" s="18"/>
      <c r="V65" s="18"/>
      <c r="W65" s="34"/>
    </row>
    <row r="66" spans="1:23" x14ac:dyDescent="0.2">
      <c r="A66" s="497"/>
      <c r="B66" s="499"/>
      <c r="C66" s="501"/>
      <c r="D66" s="501"/>
      <c r="E66" s="503"/>
      <c r="F66" s="17">
        <v>65</v>
      </c>
      <c r="G66" s="18" t="s">
        <v>20027</v>
      </c>
      <c r="H66" s="18" t="s">
        <v>20027</v>
      </c>
      <c r="I66" s="80"/>
      <c r="J66" s="18" t="s">
        <v>32</v>
      </c>
      <c r="K66" s="19">
        <v>1</v>
      </c>
      <c r="L66" s="19"/>
      <c r="M66" s="20" t="s">
        <v>33</v>
      </c>
      <c r="N66" s="20" t="s">
        <v>34</v>
      </c>
      <c r="O66" s="18" t="s">
        <v>37</v>
      </c>
      <c r="P66" s="18"/>
      <c r="Q66" s="18"/>
      <c r="R66" s="18"/>
      <c r="S66" s="18"/>
      <c r="T66" s="18"/>
      <c r="U66" s="18"/>
      <c r="V66" s="18"/>
      <c r="W66" s="34"/>
    </row>
    <row r="67" spans="1:23" x14ac:dyDescent="0.2">
      <c r="A67" s="497"/>
      <c r="B67" s="499"/>
      <c r="C67" s="501"/>
      <c r="D67" s="501"/>
      <c r="E67" s="503"/>
      <c r="F67" s="17">
        <v>66</v>
      </c>
      <c r="G67" s="18" t="s">
        <v>20028</v>
      </c>
      <c r="H67" s="18" t="s">
        <v>20028</v>
      </c>
      <c r="I67" s="80"/>
      <c r="J67" s="18" t="s">
        <v>32</v>
      </c>
      <c r="K67" s="19">
        <v>2</v>
      </c>
      <c r="L67" s="19"/>
      <c r="M67" s="20" t="s">
        <v>33</v>
      </c>
      <c r="N67" s="20" t="s">
        <v>34</v>
      </c>
      <c r="O67" s="18" t="s">
        <v>42</v>
      </c>
      <c r="P67" s="18"/>
      <c r="Q67" s="18"/>
      <c r="R67" s="18"/>
      <c r="S67" s="18"/>
      <c r="T67" s="18"/>
      <c r="U67" s="18"/>
      <c r="V67" s="18"/>
      <c r="W67" s="34"/>
    </row>
    <row r="68" spans="1:23" x14ac:dyDescent="0.2">
      <c r="A68" s="497"/>
      <c r="B68" s="499"/>
      <c r="C68" s="501"/>
      <c r="D68" s="501"/>
      <c r="E68" s="503"/>
      <c r="F68" s="17">
        <v>67</v>
      </c>
      <c r="G68" s="18" t="s">
        <v>20029</v>
      </c>
      <c r="H68" s="18" t="s">
        <v>20029</v>
      </c>
      <c r="I68" s="80"/>
      <c r="J68" s="18" t="s">
        <v>32</v>
      </c>
      <c r="K68" s="19">
        <v>1</v>
      </c>
      <c r="L68" s="19"/>
      <c r="M68" s="20" t="s">
        <v>33</v>
      </c>
      <c r="N68" s="20" t="s">
        <v>34</v>
      </c>
      <c r="O68" s="18" t="s">
        <v>37</v>
      </c>
      <c r="P68" s="18"/>
      <c r="Q68" s="18"/>
      <c r="R68" s="18"/>
      <c r="S68" s="18"/>
      <c r="T68" s="18"/>
      <c r="U68" s="18"/>
      <c r="V68" s="18"/>
      <c r="W68" s="34"/>
    </row>
    <row r="69" spans="1:23" x14ac:dyDescent="0.2">
      <c r="A69" s="497"/>
      <c r="B69" s="499"/>
      <c r="C69" s="501"/>
      <c r="D69" s="501"/>
      <c r="E69" s="503"/>
      <c r="F69" s="17">
        <v>68</v>
      </c>
      <c r="G69" s="18" t="s">
        <v>20030</v>
      </c>
      <c r="H69" s="18" t="s">
        <v>20030</v>
      </c>
      <c r="I69" s="80"/>
      <c r="J69" s="18" t="s">
        <v>32</v>
      </c>
      <c r="K69" s="19">
        <v>1</v>
      </c>
      <c r="L69" s="19"/>
      <c r="M69" s="20" t="s">
        <v>33</v>
      </c>
      <c r="N69" s="20" t="s">
        <v>34</v>
      </c>
      <c r="O69" s="18" t="s">
        <v>37</v>
      </c>
      <c r="P69" s="18"/>
      <c r="Q69" s="18"/>
      <c r="R69" s="18"/>
      <c r="S69" s="18"/>
      <c r="T69" s="18"/>
      <c r="U69" s="18"/>
      <c r="V69" s="18"/>
      <c r="W69" s="34"/>
    </row>
    <row r="70" spans="1:23" x14ac:dyDescent="0.2">
      <c r="A70" s="497"/>
      <c r="B70" s="499"/>
      <c r="C70" s="501"/>
      <c r="D70" s="501"/>
      <c r="E70" s="503"/>
      <c r="F70" s="17">
        <v>69</v>
      </c>
      <c r="G70" s="18" t="s">
        <v>20031</v>
      </c>
      <c r="H70" s="18" t="s">
        <v>20031</v>
      </c>
      <c r="I70" s="80"/>
      <c r="J70" s="18" t="s">
        <v>134</v>
      </c>
      <c r="K70" s="19">
        <v>11</v>
      </c>
      <c r="L70" s="19">
        <v>0</v>
      </c>
      <c r="M70" s="20" t="s">
        <v>33</v>
      </c>
      <c r="N70" s="20" t="s">
        <v>34</v>
      </c>
      <c r="O70" s="18" t="s">
        <v>137</v>
      </c>
      <c r="P70" s="18"/>
      <c r="Q70" s="18"/>
      <c r="R70" s="18"/>
      <c r="S70" s="18"/>
      <c r="T70" s="18"/>
      <c r="U70" s="18"/>
      <c r="V70" s="18"/>
      <c r="W70" s="34"/>
    </row>
    <row r="71" spans="1:23" x14ac:dyDescent="0.2">
      <c r="A71" s="497"/>
      <c r="B71" s="499"/>
      <c r="C71" s="501"/>
      <c r="D71" s="501"/>
      <c r="E71" s="503"/>
      <c r="F71" s="17">
        <v>70</v>
      </c>
      <c r="G71" s="18" t="s">
        <v>20032</v>
      </c>
      <c r="H71" s="18" t="s">
        <v>20032</v>
      </c>
      <c r="I71" s="80"/>
      <c r="J71" s="18" t="s">
        <v>134</v>
      </c>
      <c r="K71" s="19">
        <v>11</v>
      </c>
      <c r="L71" s="19">
        <v>0</v>
      </c>
      <c r="M71" s="20" t="s">
        <v>33</v>
      </c>
      <c r="N71" s="20" t="s">
        <v>34</v>
      </c>
      <c r="O71" s="18" t="s">
        <v>137</v>
      </c>
      <c r="P71" s="18"/>
      <c r="Q71" s="18"/>
      <c r="R71" s="18"/>
      <c r="S71" s="18"/>
      <c r="T71" s="18"/>
      <c r="U71" s="18"/>
      <c r="V71" s="18"/>
      <c r="W71" s="34"/>
    </row>
    <row r="72" spans="1:23" x14ac:dyDescent="0.2">
      <c r="A72" s="497"/>
      <c r="B72" s="499"/>
      <c r="C72" s="501"/>
      <c r="D72" s="501"/>
      <c r="E72" s="503"/>
      <c r="F72" s="17">
        <v>71</v>
      </c>
      <c r="G72" s="18" t="s">
        <v>20033</v>
      </c>
      <c r="H72" s="18" t="s">
        <v>20033</v>
      </c>
      <c r="I72" s="80"/>
      <c r="J72" s="18" t="s">
        <v>32</v>
      </c>
      <c r="K72" s="19">
        <v>2</v>
      </c>
      <c r="L72" s="19"/>
      <c r="M72" s="20" t="s">
        <v>33</v>
      </c>
      <c r="N72" s="20" t="s">
        <v>34</v>
      </c>
      <c r="O72" s="18" t="s">
        <v>42</v>
      </c>
      <c r="P72" s="18"/>
      <c r="Q72" s="18"/>
      <c r="R72" s="18"/>
      <c r="S72" s="18"/>
      <c r="T72" s="18"/>
      <c r="U72" s="18"/>
      <c r="V72" s="18"/>
      <c r="W72" s="34"/>
    </row>
    <row r="73" spans="1:23" x14ac:dyDescent="0.2">
      <c r="A73" s="497"/>
      <c r="B73" s="499"/>
      <c r="C73" s="501"/>
      <c r="D73" s="501"/>
      <c r="E73" s="503"/>
      <c r="F73" s="17">
        <v>72</v>
      </c>
      <c r="G73" s="18" t="s">
        <v>20034</v>
      </c>
      <c r="H73" s="18" t="s">
        <v>20034</v>
      </c>
      <c r="I73" s="80"/>
      <c r="J73" s="18" t="s">
        <v>32</v>
      </c>
      <c r="K73" s="19">
        <v>1</v>
      </c>
      <c r="L73" s="19"/>
      <c r="M73" s="20" t="s">
        <v>33</v>
      </c>
      <c r="N73" s="20" t="s">
        <v>34</v>
      </c>
      <c r="O73" s="18" t="s">
        <v>37</v>
      </c>
      <c r="P73" s="18"/>
      <c r="Q73" s="18"/>
      <c r="R73" s="18"/>
      <c r="S73" s="18"/>
      <c r="T73" s="18"/>
      <c r="U73" s="18"/>
      <c r="V73" s="18"/>
      <c r="W73" s="34"/>
    </row>
    <row r="74" spans="1:23" x14ac:dyDescent="0.2">
      <c r="A74" s="497"/>
      <c r="B74" s="499"/>
      <c r="C74" s="501"/>
      <c r="D74" s="501"/>
      <c r="E74" s="503"/>
      <c r="F74" s="17">
        <v>73</v>
      </c>
      <c r="G74" s="18" t="s">
        <v>20035</v>
      </c>
      <c r="H74" s="18" t="s">
        <v>20035</v>
      </c>
      <c r="I74" s="80"/>
      <c r="J74" s="18" t="s">
        <v>32</v>
      </c>
      <c r="K74" s="19">
        <v>1</v>
      </c>
      <c r="L74" s="19"/>
      <c r="M74" s="20" t="s">
        <v>33</v>
      </c>
      <c r="N74" s="20" t="s">
        <v>34</v>
      </c>
      <c r="O74" s="18" t="s">
        <v>37</v>
      </c>
      <c r="P74" s="18"/>
      <c r="Q74" s="18"/>
      <c r="R74" s="18"/>
      <c r="S74" s="18"/>
      <c r="T74" s="18"/>
      <c r="U74" s="18"/>
      <c r="V74" s="18"/>
      <c r="W74" s="34"/>
    </row>
    <row r="75" spans="1:23" x14ac:dyDescent="0.2">
      <c r="A75" s="497"/>
      <c r="B75" s="499"/>
      <c r="C75" s="501"/>
      <c r="D75" s="501"/>
      <c r="E75" s="503"/>
      <c r="F75" s="17">
        <v>74</v>
      </c>
      <c r="G75" s="18" t="s">
        <v>20036</v>
      </c>
      <c r="H75" s="18" t="s">
        <v>20036</v>
      </c>
      <c r="I75" s="80"/>
      <c r="J75" s="18" t="s">
        <v>32</v>
      </c>
      <c r="K75" s="19">
        <v>1</v>
      </c>
      <c r="L75" s="19"/>
      <c r="M75" s="20" t="s">
        <v>33</v>
      </c>
      <c r="N75" s="20" t="s">
        <v>34</v>
      </c>
      <c r="O75" s="18" t="s">
        <v>37</v>
      </c>
      <c r="P75" s="18"/>
      <c r="Q75" s="18"/>
      <c r="R75" s="18"/>
      <c r="S75" s="18"/>
      <c r="T75" s="18"/>
      <c r="U75" s="18"/>
      <c r="V75" s="18"/>
      <c r="W75" s="34"/>
    </row>
    <row r="76" spans="1:23" x14ac:dyDescent="0.2">
      <c r="A76" s="497"/>
      <c r="B76" s="499"/>
      <c r="C76" s="501"/>
      <c r="D76" s="501"/>
      <c r="E76" s="503"/>
      <c r="F76" s="17">
        <v>75</v>
      </c>
      <c r="G76" s="18" t="s">
        <v>20037</v>
      </c>
      <c r="H76" s="18" t="s">
        <v>20037</v>
      </c>
      <c r="I76" s="80"/>
      <c r="J76" s="18" t="s">
        <v>32</v>
      </c>
      <c r="K76" s="19">
        <v>2</v>
      </c>
      <c r="L76" s="19"/>
      <c r="M76" s="20" t="s">
        <v>33</v>
      </c>
      <c r="N76" s="20" t="s">
        <v>34</v>
      </c>
      <c r="O76" s="18" t="s">
        <v>42</v>
      </c>
      <c r="P76" s="18"/>
      <c r="Q76" s="18"/>
      <c r="R76" s="18"/>
      <c r="S76" s="18"/>
      <c r="T76" s="18"/>
      <c r="U76" s="18"/>
      <c r="V76" s="18"/>
      <c r="W76" s="34"/>
    </row>
    <row r="77" spans="1:23" x14ac:dyDescent="0.2">
      <c r="A77" s="497"/>
      <c r="B77" s="499"/>
      <c r="C77" s="501"/>
      <c r="D77" s="501"/>
      <c r="E77" s="503"/>
      <c r="F77" s="17">
        <v>76</v>
      </c>
      <c r="G77" s="18" t="s">
        <v>20038</v>
      </c>
      <c r="H77" s="18" t="s">
        <v>20038</v>
      </c>
      <c r="I77" s="80"/>
      <c r="J77" s="18" t="s">
        <v>123</v>
      </c>
      <c r="K77" s="19"/>
      <c r="L77" s="19"/>
      <c r="M77" s="20" t="s">
        <v>34</v>
      </c>
      <c r="N77" s="20" t="s">
        <v>34</v>
      </c>
      <c r="O77" s="18" t="s">
        <v>124</v>
      </c>
      <c r="P77" s="18"/>
      <c r="Q77" s="18"/>
      <c r="R77" s="18"/>
      <c r="S77" s="18"/>
      <c r="T77" s="18"/>
      <c r="U77" s="18"/>
      <c r="V77" s="18"/>
      <c r="W77" s="34"/>
    </row>
    <row r="78" spans="1:23" x14ac:dyDescent="0.2">
      <c r="A78" s="497"/>
      <c r="B78" s="499"/>
      <c r="C78" s="501"/>
      <c r="D78" s="501"/>
      <c r="E78" s="503"/>
      <c r="F78" s="17">
        <v>77</v>
      </c>
      <c r="G78" s="18" t="s">
        <v>20039</v>
      </c>
      <c r="H78" s="18" t="s">
        <v>20039</v>
      </c>
      <c r="I78" s="80"/>
      <c r="J78" s="18" t="s">
        <v>123</v>
      </c>
      <c r="K78" s="19"/>
      <c r="L78" s="19"/>
      <c r="M78" s="20" t="s">
        <v>34</v>
      </c>
      <c r="N78" s="20" t="s">
        <v>34</v>
      </c>
      <c r="O78" s="18" t="s">
        <v>124</v>
      </c>
      <c r="P78" s="18"/>
      <c r="Q78" s="18"/>
      <c r="R78" s="18"/>
      <c r="S78" s="18"/>
      <c r="T78" s="18"/>
      <c r="U78" s="18"/>
      <c r="V78" s="18"/>
      <c r="W78" s="34"/>
    </row>
    <row r="79" spans="1:23" x14ac:dyDescent="0.2">
      <c r="A79" s="497"/>
      <c r="B79" s="499"/>
      <c r="C79" s="501"/>
      <c r="D79" s="501"/>
      <c r="E79" s="503"/>
      <c r="F79" s="17">
        <v>78</v>
      </c>
      <c r="G79" s="18" t="s">
        <v>20040</v>
      </c>
      <c r="H79" s="18" t="s">
        <v>20040</v>
      </c>
      <c r="I79" s="80"/>
      <c r="J79" s="18" t="s">
        <v>32</v>
      </c>
      <c r="K79" s="19">
        <v>6</v>
      </c>
      <c r="L79" s="19"/>
      <c r="M79" s="20" t="s">
        <v>33</v>
      </c>
      <c r="N79" s="20" t="s">
        <v>34</v>
      </c>
      <c r="O79" s="18" t="s">
        <v>40</v>
      </c>
      <c r="P79" s="18"/>
      <c r="Q79" s="18"/>
      <c r="R79" s="18"/>
      <c r="S79" s="18"/>
      <c r="T79" s="18"/>
      <c r="U79" s="18"/>
      <c r="V79" s="18"/>
      <c r="W79" s="34"/>
    </row>
    <row r="80" spans="1:23" x14ac:dyDescent="0.2">
      <c r="A80" s="497"/>
      <c r="B80" s="499"/>
      <c r="C80" s="501"/>
      <c r="D80" s="501"/>
      <c r="E80" s="503"/>
      <c r="F80" s="17">
        <v>79</v>
      </c>
      <c r="G80" s="18" t="s">
        <v>20041</v>
      </c>
      <c r="H80" s="18" t="s">
        <v>20041</v>
      </c>
      <c r="I80" s="80"/>
      <c r="J80" s="18" t="s">
        <v>32</v>
      </c>
      <c r="K80" s="19">
        <v>4</v>
      </c>
      <c r="L80" s="19"/>
      <c r="M80" s="20" t="s">
        <v>33</v>
      </c>
      <c r="N80" s="20" t="s">
        <v>34</v>
      </c>
      <c r="O80" s="18" t="s">
        <v>35</v>
      </c>
      <c r="P80" s="18"/>
      <c r="Q80" s="18"/>
      <c r="R80" s="18"/>
      <c r="S80" s="18"/>
      <c r="T80" s="18"/>
      <c r="U80" s="18"/>
      <c r="V80" s="18"/>
      <c r="W80" s="34"/>
    </row>
    <row r="81" spans="1:23" x14ac:dyDescent="0.2">
      <c r="A81" s="497"/>
      <c r="B81" s="499"/>
      <c r="C81" s="501"/>
      <c r="D81" s="501"/>
      <c r="E81" s="503"/>
      <c r="F81" s="17">
        <v>80</v>
      </c>
      <c r="G81" s="18" t="s">
        <v>20042</v>
      </c>
      <c r="H81" s="18" t="s">
        <v>20042</v>
      </c>
      <c r="I81" s="80"/>
      <c r="J81" s="18" t="s">
        <v>134</v>
      </c>
      <c r="K81" s="19">
        <v>13</v>
      </c>
      <c r="L81" s="19">
        <v>0</v>
      </c>
      <c r="M81" s="20" t="s">
        <v>33</v>
      </c>
      <c r="N81" s="20" t="s">
        <v>34</v>
      </c>
      <c r="O81" s="18" t="s">
        <v>135</v>
      </c>
      <c r="P81" s="18"/>
      <c r="Q81" s="18"/>
      <c r="R81" s="18"/>
      <c r="S81" s="18"/>
      <c r="T81" s="18"/>
      <c r="U81" s="18"/>
      <c r="V81" s="18"/>
      <c r="W81" s="34"/>
    </row>
    <row r="82" spans="1:23" x14ac:dyDescent="0.2">
      <c r="A82" s="497"/>
      <c r="B82" s="499"/>
      <c r="C82" s="501"/>
      <c r="D82" s="501"/>
      <c r="E82" s="503"/>
      <c r="F82" s="17">
        <v>81</v>
      </c>
      <c r="G82" s="18" t="s">
        <v>20043</v>
      </c>
      <c r="H82" s="18" t="s">
        <v>20043</v>
      </c>
      <c r="I82" s="80"/>
      <c r="J82" s="18" t="s">
        <v>32</v>
      </c>
      <c r="K82" s="19">
        <v>2</v>
      </c>
      <c r="L82" s="19"/>
      <c r="M82" s="20" t="s">
        <v>33</v>
      </c>
      <c r="N82" s="20" t="s">
        <v>34</v>
      </c>
      <c r="O82" s="18" t="s">
        <v>42</v>
      </c>
      <c r="P82" s="18"/>
      <c r="Q82" s="18"/>
      <c r="R82" s="18"/>
      <c r="S82" s="18"/>
      <c r="T82" s="18"/>
      <c r="U82" s="18"/>
      <c r="V82" s="18"/>
      <c r="W82" s="34"/>
    </row>
    <row r="83" spans="1:23" x14ac:dyDescent="0.2">
      <c r="A83" s="497"/>
      <c r="B83" s="499"/>
      <c r="C83" s="501"/>
      <c r="D83" s="501"/>
      <c r="E83" s="503"/>
      <c r="F83" s="17">
        <v>82</v>
      </c>
      <c r="G83" s="18" t="s">
        <v>20044</v>
      </c>
      <c r="H83" s="18" t="s">
        <v>20044</v>
      </c>
      <c r="I83" s="80"/>
      <c r="J83" s="18" t="s">
        <v>32</v>
      </c>
      <c r="K83" s="19">
        <v>1</v>
      </c>
      <c r="L83" s="19"/>
      <c r="M83" s="20" t="s">
        <v>33</v>
      </c>
      <c r="N83" s="20" t="s">
        <v>34</v>
      </c>
      <c r="O83" s="18" t="s">
        <v>37</v>
      </c>
      <c r="P83" s="18"/>
      <c r="Q83" s="18"/>
      <c r="R83" s="18"/>
      <c r="S83" s="18"/>
      <c r="T83" s="18"/>
      <c r="U83" s="18"/>
      <c r="V83" s="18"/>
      <c r="W83" s="34"/>
    </row>
    <row r="84" spans="1:23" x14ac:dyDescent="0.2">
      <c r="A84" s="497"/>
      <c r="B84" s="499"/>
      <c r="C84" s="501"/>
      <c r="D84" s="501"/>
      <c r="E84" s="503"/>
      <c r="F84" s="17">
        <v>83</v>
      </c>
      <c r="G84" s="18" t="s">
        <v>20045</v>
      </c>
      <c r="H84" s="18" t="s">
        <v>20045</v>
      </c>
      <c r="I84" s="80"/>
      <c r="J84" s="18" t="s">
        <v>32</v>
      </c>
      <c r="K84" s="19">
        <v>1</v>
      </c>
      <c r="L84" s="19"/>
      <c r="M84" s="20" t="s">
        <v>33</v>
      </c>
      <c r="N84" s="20" t="s">
        <v>34</v>
      </c>
      <c r="O84" s="18" t="s">
        <v>37</v>
      </c>
      <c r="P84" s="18"/>
      <c r="Q84" s="18"/>
      <c r="R84" s="18"/>
      <c r="S84" s="18"/>
      <c r="T84" s="18"/>
      <c r="U84" s="18"/>
      <c r="V84" s="18"/>
      <c r="W84" s="34"/>
    </row>
    <row r="85" spans="1:23" x14ac:dyDescent="0.2">
      <c r="A85" s="497"/>
      <c r="B85" s="499"/>
      <c r="C85" s="501"/>
      <c r="D85" s="501"/>
      <c r="E85" s="503"/>
      <c r="F85" s="41">
        <v>84</v>
      </c>
      <c r="G85" s="42" t="s">
        <v>20046</v>
      </c>
      <c r="H85" s="42" t="s">
        <v>20046</v>
      </c>
      <c r="I85" s="85"/>
      <c r="J85" s="42" t="s">
        <v>32</v>
      </c>
      <c r="K85" s="43">
        <v>16</v>
      </c>
      <c r="L85" s="43"/>
      <c r="M85" s="44" t="s">
        <v>33</v>
      </c>
      <c r="N85" s="44" t="s">
        <v>34</v>
      </c>
      <c r="O85" s="18" t="s">
        <v>51</v>
      </c>
      <c r="P85" s="18"/>
      <c r="Q85" s="18"/>
      <c r="R85" s="18"/>
      <c r="S85" s="18"/>
      <c r="T85" s="18"/>
      <c r="U85" s="18"/>
      <c r="V85" s="18"/>
      <c r="W85" s="34"/>
    </row>
    <row r="86" spans="1:23" x14ac:dyDescent="0.2">
      <c r="A86" s="497"/>
      <c r="B86" s="499"/>
      <c r="C86" s="501"/>
      <c r="D86" s="501"/>
      <c r="E86" s="503"/>
      <c r="F86" s="17">
        <v>85</v>
      </c>
      <c r="G86" s="18" t="s">
        <v>20047</v>
      </c>
      <c r="H86" s="18" t="s">
        <v>20047</v>
      </c>
      <c r="I86" s="80"/>
      <c r="J86" s="18" t="s">
        <v>123</v>
      </c>
      <c r="K86" s="19"/>
      <c r="L86" s="19"/>
      <c r="M86" s="20" t="s">
        <v>34</v>
      </c>
      <c r="N86" s="20" t="s">
        <v>34</v>
      </c>
      <c r="O86" s="18" t="s">
        <v>124</v>
      </c>
      <c r="P86" s="18"/>
      <c r="Q86" s="18"/>
      <c r="R86" s="18"/>
      <c r="S86" s="18"/>
      <c r="T86" s="18"/>
      <c r="U86" s="18"/>
      <c r="V86" s="18"/>
      <c r="W86" s="34"/>
    </row>
    <row r="87" spans="1:23" x14ac:dyDescent="0.2">
      <c r="A87" s="497"/>
      <c r="B87" s="499"/>
      <c r="C87" s="501"/>
      <c r="D87" s="501"/>
      <c r="E87" s="503"/>
      <c r="F87" s="17">
        <v>86</v>
      </c>
      <c r="G87" s="18" t="s">
        <v>20048</v>
      </c>
      <c r="H87" s="18" t="s">
        <v>20048</v>
      </c>
      <c r="I87" s="80"/>
      <c r="J87" s="18" t="s">
        <v>123</v>
      </c>
      <c r="K87" s="19"/>
      <c r="L87" s="19"/>
      <c r="M87" s="20" t="s">
        <v>34</v>
      </c>
      <c r="N87" s="20" t="s">
        <v>34</v>
      </c>
      <c r="O87" s="18" t="s">
        <v>124</v>
      </c>
      <c r="P87" s="18"/>
      <c r="Q87" s="18"/>
      <c r="R87" s="18"/>
      <c r="S87" s="18"/>
      <c r="T87" s="18"/>
      <c r="U87" s="18"/>
      <c r="V87" s="18"/>
      <c r="W87" s="34"/>
    </row>
    <row r="88" spans="1:23" x14ac:dyDescent="0.2">
      <c r="A88" s="497"/>
      <c r="B88" s="499"/>
      <c r="C88" s="501"/>
      <c r="D88" s="501"/>
      <c r="E88" s="503"/>
      <c r="F88" s="17">
        <v>87</v>
      </c>
      <c r="G88" s="18" t="s">
        <v>20049</v>
      </c>
      <c r="H88" s="18" t="s">
        <v>20049</v>
      </c>
      <c r="I88" s="80"/>
      <c r="J88" s="18" t="s">
        <v>123</v>
      </c>
      <c r="K88" s="19"/>
      <c r="L88" s="19"/>
      <c r="M88" s="20" t="s">
        <v>34</v>
      </c>
      <c r="N88" s="20" t="s">
        <v>34</v>
      </c>
      <c r="O88" s="18" t="s">
        <v>124</v>
      </c>
      <c r="P88" s="18"/>
      <c r="Q88" s="18"/>
      <c r="R88" s="18"/>
      <c r="S88" s="18"/>
      <c r="T88" s="18"/>
      <c r="U88" s="18"/>
      <c r="V88" s="18"/>
      <c r="W88" s="34"/>
    </row>
    <row r="89" spans="1:23" x14ac:dyDescent="0.2">
      <c r="A89" s="497"/>
      <c r="B89" s="499"/>
      <c r="C89" s="501"/>
      <c r="D89" s="501"/>
      <c r="E89" s="503"/>
      <c r="F89" s="17">
        <v>88</v>
      </c>
      <c r="G89" s="18" t="s">
        <v>20050</v>
      </c>
      <c r="H89" s="18" t="s">
        <v>20050</v>
      </c>
      <c r="I89" s="80"/>
      <c r="J89" s="18" t="s">
        <v>32</v>
      </c>
      <c r="K89" s="19">
        <v>2</v>
      </c>
      <c r="L89" s="19"/>
      <c r="M89" s="20" t="s">
        <v>33</v>
      </c>
      <c r="N89" s="20" t="s">
        <v>34</v>
      </c>
      <c r="O89" s="18" t="s">
        <v>42</v>
      </c>
      <c r="P89" s="18"/>
      <c r="Q89" s="18"/>
      <c r="R89" s="18"/>
      <c r="S89" s="18"/>
      <c r="T89" s="18"/>
      <c r="U89" s="18"/>
      <c r="V89" s="18"/>
      <c r="W89" s="34"/>
    </row>
    <row r="90" spans="1:23" x14ac:dyDescent="0.2">
      <c r="A90" s="497"/>
      <c r="B90" s="499"/>
      <c r="C90" s="501"/>
      <c r="D90" s="501"/>
      <c r="E90" s="503"/>
      <c r="F90" s="17">
        <v>89</v>
      </c>
      <c r="G90" s="18" t="s">
        <v>20051</v>
      </c>
      <c r="H90" s="18" t="s">
        <v>20051</v>
      </c>
      <c r="I90" s="80"/>
      <c r="J90" s="18" t="s">
        <v>134</v>
      </c>
      <c r="K90" s="19">
        <v>3</v>
      </c>
      <c r="L90" s="19">
        <v>0</v>
      </c>
      <c r="M90" s="20" t="s">
        <v>33</v>
      </c>
      <c r="N90" s="20" t="s">
        <v>34</v>
      </c>
      <c r="O90" s="18" t="s">
        <v>201</v>
      </c>
      <c r="P90" s="18"/>
      <c r="Q90" s="18"/>
      <c r="R90" s="18"/>
      <c r="S90" s="18"/>
      <c r="T90" s="18"/>
      <c r="U90" s="18"/>
      <c r="V90" s="18"/>
      <c r="W90" s="34"/>
    </row>
    <row r="91" spans="1:23" x14ac:dyDescent="0.2">
      <c r="A91" s="497"/>
      <c r="B91" s="499"/>
      <c r="C91" s="501"/>
      <c r="D91" s="501"/>
      <c r="E91" s="503"/>
      <c r="F91" s="17">
        <v>90</v>
      </c>
      <c r="G91" s="18" t="s">
        <v>20052</v>
      </c>
      <c r="H91" s="18" t="s">
        <v>20052</v>
      </c>
      <c r="I91" s="80"/>
      <c r="J91" s="18" t="s">
        <v>134</v>
      </c>
      <c r="K91" s="19">
        <v>9</v>
      </c>
      <c r="L91" s="19">
        <v>0</v>
      </c>
      <c r="M91" s="20" t="s">
        <v>33</v>
      </c>
      <c r="N91" s="20" t="s">
        <v>34</v>
      </c>
      <c r="O91" s="18" t="s">
        <v>1920</v>
      </c>
      <c r="P91" s="18"/>
      <c r="Q91" s="18"/>
      <c r="R91" s="18"/>
      <c r="S91" s="18"/>
      <c r="T91" s="18"/>
      <c r="U91" s="18"/>
      <c r="V91" s="18"/>
      <c r="W91" s="34"/>
    </row>
    <row r="92" spans="1:23" x14ac:dyDescent="0.2">
      <c r="A92" s="497"/>
      <c r="B92" s="499"/>
      <c r="C92" s="501"/>
      <c r="D92" s="501"/>
      <c r="E92" s="503"/>
      <c r="F92" s="17">
        <v>91</v>
      </c>
      <c r="G92" s="18" t="s">
        <v>20053</v>
      </c>
      <c r="H92" s="18" t="s">
        <v>20053</v>
      </c>
      <c r="I92" s="80"/>
      <c r="J92" s="18" t="s">
        <v>134</v>
      </c>
      <c r="K92" s="19">
        <v>9</v>
      </c>
      <c r="L92" s="19">
        <v>0</v>
      </c>
      <c r="M92" s="20" t="s">
        <v>33</v>
      </c>
      <c r="N92" s="20" t="s">
        <v>34</v>
      </c>
      <c r="O92" s="18" t="s">
        <v>1920</v>
      </c>
      <c r="P92" s="18"/>
      <c r="Q92" s="18"/>
      <c r="R92" s="18"/>
      <c r="S92" s="18"/>
      <c r="T92" s="18"/>
      <c r="U92" s="18"/>
      <c r="V92" s="18"/>
      <c r="W92" s="34"/>
    </row>
    <row r="93" spans="1:23" x14ac:dyDescent="0.2">
      <c r="A93" s="497"/>
      <c r="B93" s="499"/>
      <c r="C93" s="501"/>
      <c r="D93" s="501"/>
      <c r="E93" s="503"/>
      <c r="F93" s="17">
        <v>92</v>
      </c>
      <c r="G93" s="18" t="s">
        <v>20054</v>
      </c>
      <c r="H93" s="18" t="s">
        <v>20054</v>
      </c>
      <c r="I93" s="80"/>
      <c r="J93" s="18" t="s">
        <v>134</v>
      </c>
      <c r="K93" s="19">
        <v>7</v>
      </c>
      <c r="L93" s="19">
        <v>0</v>
      </c>
      <c r="M93" s="20" t="s">
        <v>33</v>
      </c>
      <c r="N93" s="20" t="s">
        <v>34</v>
      </c>
      <c r="O93" s="18" t="s">
        <v>181</v>
      </c>
      <c r="P93" s="18"/>
      <c r="Q93" s="18"/>
      <c r="R93" s="18"/>
      <c r="S93" s="18"/>
      <c r="T93" s="18"/>
      <c r="U93" s="18"/>
      <c r="V93" s="18"/>
      <c r="W93" s="34"/>
    </row>
    <row r="94" spans="1:23" x14ac:dyDescent="0.2">
      <c r="A94" s="497"/>
      <c r="B94" s="499"/>
      <c r="C94" s="501"/>
      <c r="D94" s="501"/>
      <c r="E94" s="503"/>
      <c r="F94" s="17">
        <v>93</v>
      </c>
      <c r="G94" s="18" t="s">
        <v>20055</v>
      </c>
      <c r="H94" s="18" t="s">
        <v>20055</v>
      </c>
      <c r="I94" s="80"/>
      <c r="J94" s="18" t="s">
        <v>134</v>
      </c>
      <c r="K94" s="19">
        <v>9</v>
      </c>
      <c r="L94" s="19">
        <v>0</v>
      </c>
      <c r="M94" s="20" t="s">
        <v>33</v>
      </c>
      <c r="N94" s="20" t="s">
        <v>34</v>
      </c>
      <c r="O94" s="18" t="s">
        <v>1920</v>
      </c>
      <c r="P94" s="18"/>
      <c r="Q94" s="18"/>
      <c r="R94" s="18"/>
      <c r="S94" s="18"/>
      <c r="T94" s="18"/>
      <c r="U94" s="18"/>
      <c r="V94" s="18"/>
      <c r="W94" s="34"/>
    </row>
    <row r="95" spans="1:23" x14ac:dyDescent="0.2">
      <c r="A95" s="497"/>
      <c r="B95" s="499"/>
      <c r="C95" s="501"/>
      <c r="D95" s="501"/>
      <c r="E95" s="503"/>
      <c r="F95" s="17">
        <v>94</v>
      </c>
      <c r="G95" s="18" t="s">
        <v>20056</v>
      </c>
      <c r="H95" s="18" t="s">
        <v>20056</v>
      </c>
      <c r="I95" s="80"/>
      <c r="J95" s="18" t="s">
        <v>134</v>
      </c>
      <c r="K95" s="19">
        <v>7</v>
      </c>
      <c r="L95" s="19">
        <v>0</v>
      </c>
      <c r="M95" s="20" t="s">
        <v>33</v>
      </c>
      <c r="N95" s="20" t="s">
        <v>34</v>
      </c>
      <c r="O95" s="18" t="s">
        <v>181</v>
      </c>
      <c r="P95" s="18"/>
      <c r="Q95" s="18"/>
      <c r="R95" s="18"/>
      <c r="S95" s="18"/>
      <c r="T95" s="18"/>
      <c r="U95" s="18"/>
      <c r="V95" s="18"/>
      <c r="W95" s="34"/>
    </row>
    <row r="96" spans="1:23" x14ac:dyDescent="0.2">
      <c r="A96" s="497"/>
      <c r="B96" s="499"/>
      <c r="C96" s="501"/>
      <c r="D96" s="501"/>
      <c r="E96" s="503"/>
      <c r="F96" s="17">
        <v>95</v>
      </c>
      <c r="G96" s="18" t="s">
        <v>20057</v>
      </c>
      <c r="H96" s="18" t="s">
        <v>20057</v>
      </c>
      <c r="I96" s="80"/>
      <c r="J96" s="18" t="s">
        <v>134</v>
      </c>
      <c r="K96" s="19">
        <v>9</v>
      </c>
      <c r="L96" s="19">
        <v>0</v>
      </c>
      <c r="M96" s="20" t="s">
        <v>33</v>
      </c>
      <c r="N96" s="20" t="s">
        <v>34</v>
      </c>
      <c r="O96" s="18" t="s">
        <v>1920</v>
      </c>
      <c r="P96" s="18"/>
      <c r="Q96" s="18"/>
      <c r="R96" s="18"/>
      <c r="S96" s="18"/>
      <c r="T96" s="18"/>
      <c r="U96" s="18"/>
      <c r="V96" s="18"/>
      <c r="W96" s="34"/>
    </row>
    <row r="97" spans="1:23" x14ac:dyDescent="0.2">
      <c r="A97" s="497"/>
      <c r="B97" s="499"/>
      <c r="C97" s="501"/>
      <c r="D97" s="501"/>
      <c r="E97" s="503"/>
      <c r="F97" s="17">
        <v>96</v>
      </c>
      <c r="G97" s="18" t="s">
        <v>20058</v>
      </c>
      <c r="H97" s="18" t="s">
        <v>20058</v>
      </c>
      <c r="I97" s="80"/>
      <c r="J97" s="18" t="s">
        <v>32</v>
      </c>
      <c r="K97" s="19">
        <v>7</v>
      </c>
      <c r="L97" s="19"/>
      <c r="M97" s="20" t="s">
        <v>33</v>
      </c>
      <c r="N97" s="20" t="s">
        <v>34</v>
      </c>
      <c r="O97" s="18" t="s">
        <v>69</v>
      </c>
      <c r="P97" s="18"/>
      <c r="Q97" s="18"/>
      <c r="R97" s="18"/>
      <c r="S97" s="18"/>
      <c r="T97" s="18"/>
      <c r="U97" s="18"/>
      <c r="V97" s="18"/>
      <c r="W97" s="34"/>
    </row>
    <row r="98" spans="1:23" x14ac:dyDescent="0.2">
      <c r="A98" s="497"/>
      <c r="B98" s="499"/>
      <c r="C98" s="501"/>
      <c r="D98" s="501"/>
      <c r="E98" s="503"/>
      <c r="F98" s="17">
        <v>97</v>
      </c>
      <c r="G98" s="18" t="s">
        <v>20059</v>
      </c>
      <c r="H98" s="18" t="s">
        <v>20059</v>
      </c>
      <c r="I98" s="80"/>
      <c r="J98" s="18" t="s">
        <v>32</v>
      </c>
      <c r="K98" s="19">
        <v>1</v>
      </c>
      <c r="L98" s="19"/>
      <c r="M98" s="20" t="s">
        <v>33</v>
      </c>
      <c r="N98" s="20" t="s">
        <v>34</v>
      </c>
      <c r="O98" s="18" t="s">
        <v>37</v>
      </c>
      <c r="P98" s="18"/>
      <c r="Q98" s="18"/>
      <c r="R98" s="18"/>
      <c r="S98" s="18"/>
      <c r="T98" s="18"/>
      <c r="U98" s="18"/>
      <c r="V98" s="18"/>
      <c r="W98" s="34"/>
    </row>
    <row r="99" spans="1:23" x14ac:dyDescent="0.2">
      <c r="A99" s="497"/>
      <c r="B99" s="499"/>
      <c r="C99" s="501"/>
      <c r="D99" s="501"/>
      <c r="E99" s="503"/>
      <c r="F99" s="17">
        <v>98</v>
      </c>
      <c r="G99" s="18" t="s">
        <v>20060</v>
      </c>
      <c r="H99" s="18" t="s">
        <v>20060</v>
      </c>
      <c r="I99" s="80"/>
      <c r="J99" s="18" t="s">
        <v>134</v>
      </c>
      <c r="K99" s="19">
        <v>13</v>
      </c>
      <c r="L99" s="19">
        <v>3</v>
      </c>
      <c r="M99" s="20" t="s">
        <v>33</v>
      </c>
      <c r="N99" s="20" t="s">
        <v>34</v>
      </c>
      <c r="O99" s="18" t="s">
        <v>2633</v>
      </c>
      <c r="P99" s="18"/>
      <c r="Q99" s="18"/>
      <c r="R99" s="18"/>
      <c r="S99" s="18"/>
      <c r="T99" s="18"/>
      <c r="U99" s="18"/>
      <c r="V99" s="18"/>
      <c r="W99" s="34"/>
    </row>
    <row r="100" spans="1:23" x14ac:dyDescent="0.2">
      <c r="A100" s="497"/>
      <c r="B100" s="499"/>
      <c r="C100" s="501"/>
      <c r="D100" s="501"/>
      <c r="E100" s="503"/>
      <c r="F100" s="17">
        <v>99</v>
      </c>
      <c r="G100" s="18" t="s">
        <v>20061</v>
      </c>
      <c r="H100" s="18" t="s">
        <v>20061</v>
      </c>
      <c r="I100" s="80"/>
      <c r="J100" s="18" t="s">
        <v>134</v>
      </c>
      <c r="K100" s="19">
        <v>13</v>
      </c>
      <c r="L100" s="19">
        <v>7</v>
      </c>
      <c r="M100" s="20" t="s">
        <v>33</v>
      </c>
      <c r="N100" s="20" t="s">
        <v>34</v>
      </c>
      <c r="O100" s="18" t="s">
        <v>1579</v>
      </c>
      <c r="P100" s="18"/>
      <c r="Q100" s="18"/>
      <c r="R100" s="18"/>
      <c r="S100" s="18"/>
      <c r="T100" s="18"/>
      <c r="U100" s="18"/>
      <c r="V100" s="18"/>
      <c r="W100" s="34"/>
    </row>
    <row r="101" spans="1:23" x14ac:dyDescent="0.2">
      <c r="A101" s="497"/>
      <c r="B101" s="499"/>
      <c r="C101" s="501"/>
      <c r="D101" s="501"/>
      <c r="E101" s="503"/>
      <c r="F101" s="17">
        <v>100</v>
      </c>
      <c r="G101" s="18" t="s">
        <v>20062</v>
      </c>
      <c r="H101" s="18" t="s">
        <v>20062</v>
      </c>
      <c r="I101" s="80"/>
      <c r="J101" s="18" t="s">
        <v>123</v>
      </c>
      <c r="K101" s="19"/>
      <c r="L101" s="19"/>
      <c r="M101" s="20" t="s">
        <v>34</v>
      </c>
      <c r="N101" s="20" t="s">
        <v>34</v>
      </c>
      <c r="O101" s="18" t="s">
        <v>124</v>
      </c>
      <c r="P101" s="18"/>
      <c r="Q101" s="18"/>
      <c r="R101" s="18"/>
      <c r="S101" s="18"/>
      <c r="T101" s="18"/>
      <c r="U101" s="18"/>
      <c r="V101" s="18"/>
      <c r="W101" s="34"/>
    </row>
    <row r="102" spans="1:23" x14ac:dyDescent="0.2">
      <c r="A102" s="497"/>
      <c r="B102" s="499"/>
      <c r="C102" s="501"/>
      <c r="D102" s="501"/>
      <c r="E102" s="503"/>
      <c r="F102" s="17">
        <v>101</v>
      </c>
      <c r="G102" s="18" t="s">
        <v>20063</v>
      </c>
      <c r="H102" s="18" t="s">
        <v>20063</v>
      </c>
      <c r="I102" s="80"/>
      <c r="J102" s="18" t="s">
        <v>44</v>
      </c>
      <c r="K102" s="19">
        <v>13</v>
      </c>
      <c r="L102" s="19"/>
      <c r="M102" s="20" t="s">
        <v>34</v>
      </c>
      <c r="N102" s="20" t="s">
        <v>34</v>
      </c>
      <c r="O102" s="18" t="s">
        <v>177</v>
      </c>
      <c r="P102" s="18"/>
      <c r="Q102" s="18"/>
      <c r="R102" s="18"/>
      <c r="S102" s="18"/>
      <c r="T102" s="18"/>
      <c r="U102" s="18"/>
      <c r="V102" s="18"/>
      <c r="W102" s="34"/>
    </row>
    <row r="103" spans="1:23" x14ac:dyDescent="0.2">
      <c r="A103" s="497"/>
      <c r="B103" s="499"/>
      <c r="C103" s="501"/>
      <c r="D103" s="501"/>
      <c r="E103" s="503"/>
      <c r="F103" s="17">
        <v>102</v>
      </c>
      <c r="G103" s="18" t="s">
        <v>20064</v>
      </c>
      <c r="H103" s="18" t="s">
        <v>20064</v>
      </c>
      <c r="I103" s="80"/>
      <c r="J103" s="18" t="s">
        <v>44</v>
      </c>
      <c r="K103" s="19">
        <v>25</v>
      </c>
      <c r="L103" s="19"/>
      <c r="M103" s="20" t="s">
        <v>34</v>
      </c>
      <c r="N103" s="20" t="s">
        <v>34</v>
      </c>
      <c r="O103" s="18" t="s">
        <v>204</v>
      </c>
      <c r="P103" s="18"/>
      <c r="Q103" s="18"/>
      <c r="R103" s="18"/>
      <c r="S103" s="18"/>
      <c r="T103" s="18"/>
      <c r="U103" s="18"/>
      <c r="V103" s="18"/>
      <c r="W103" s="34"/>
    </row>
    <row r="104" spans="1:23" x14ac:dyDescent="0.2">
      <c r="A104" s="497"/>
      <c r="B104" s="499"/>
      <c r="C104" s="501"/>
      <c r="D104" s="501"/>
      <c r="E104" s="503"/>
      <c r="F104" s="17">
        <v>103</v>
      </c>
      <c r="G104" s="18" t="s">
        <v>20065</v>
      </c>
      <c r="H104" s="18" t="s">
        <v>20065</v>
      </c>
      <c r="I104" s="80"/>
      <c r="J104" s="18" t="s">
        <v>32</v>
      </c>
      <c r="K104" s="19">
        <v>3</v>
      </c>
      <c r="L104" s="19"/>
      <c r="M104" s="20" t="s">
        <v>33</v>
      </c>
      <c r="N104" s="20" t="s">
        <v>34</v>
      </c>
      <c r="O104" s="18" t="s">
        <v>63</v>
      </c>
      <c r="P104" s="18"/>
      <c r="Q104" s="18"/>
      <c r="R104" s="18"/>
      <c r="S104" s="18"/>
      <c r="T104" s="18"/>
      <c r="U104" s="18"/>
      <c r="V104" s="18"/>
      <c r="W104" s="34"/>
    </row>
    <row r="105" spans="1:23" x14ac:dyDescent="0.2">
      <c r="A105" s="497"/>
      <c r="B105" s="499"/>
      <c r="C105" s="501"/>
      <c r="D105" s="501"/>
      <c r="E105" s="503"/>
      <c r="F105" s="17">
        <v>104</v>
      </c>
      <c r="G105" s="18" t="s">
        <v>20066</v>
      </c>
      <c r="H105" s="18" t="s">
        <v>20066</v>
      </c>
      <c r="I105" s="80"/>
      <c r="J105" s="18" t="s">
        <v>32</v>
      </c>
      <c r="K105" s="19">
        <v>3</v>
      </c>
      <c r="L105" s="19"/>
      <c r="M105" s="20" t="s">
        <v>33</v>
      </c>
      <c r="N105" s="20" t="s">
        <v>34</v>
      </c>
      <c r="O105" s="18" t="s">
        <v>63</v>
      </c>
      <c r="P105" s="18"/>
      <c r="Q105" s="18"/>
      <c r="R105" s="18"/>
      <c r="S105" s="18"/>
      <c r="T105" s="18"/>
      <c r="U105" s="18"/>
      <c r="V105" s="18"/>
      <c r="W105" s="34"/>
    </row>
    <row r="106" spans="1:23" x14ac:dyDescent="0.2">
      <c r="A106" s="497"/>
      <c r="B106" s="499"/>
      <c r="C106" s="501"/>
      <c r="D106" s="501"/>
      <c r="E106" s="503"/>
      <c r="F106" s="17">
        <v>105</v>
      </c>
      <c r="G106" s="18" t="s">
        <v>20067</v>
      </c>
      <c r="H106" s="18" t="s">
        <v>20067</v>
      </c>
      <c r="I106" s="80"/>
      <c r="J106" s="18" t="s">
        <v>32</v>
      </c>
      <c r="K106" s="19">
        <v>3</v>
      </c>
      <c r="L106" s="19"/>
      <c r="M106" s="20" t="s">
        <v>33</v>
      </c>
      <c r="N106" s="20" t="s">
        <v>34</v>
      </c>
      <c r="O106" s="18" t="s">
        <v>63</v>
      </c>
      <c r="P106" s="18"/>
      <c r="Q106" s="18"/>
      <c r="R106" s="18"/>
      <c r="S106" s="18"/>
      <c r="T106" s="18"/>
      <c r="U106" s="18"/>
      <c r="V106" s="18"/>
      <c r="W106" s="34"/>
    </row>
    <row r="107" spans="1:23" x14ac:dyDescent="0.2">
      <c r="A107" s="497"/>
      <c r="B107" s="499"/>
      <c r="C107" s="501"/>
      <c r="D107" s="501"/>
      <c r="E107" s="503"/>
      <c r="F107" s="17">
        <v>106</v>
      </c>
      <c r="G107" s="18" t="s">
        <v>20068</v>
      </c>
      <c r="H107" s="18" t="s">
        <v>20068</v>
      </c>
      <c r="I107" s="80"/>
      <c r="J107" s="18" t="s">
        <v>44</v>
      </c>
      <c r="K107" s="19">
        <v>23</v>
      </c>
      <c r="L107" s="19"/>
      <c r="M107" s="20" t="s">
        <v>34</v>
      </c>
      <c r="N107" s="20" t="s">
        <v>34</v>
      </c>
      <c r="O107" s="18" t="s">
        <v>148</v>
      </c>
      <c r="P107" s="18"/>
      <c r="Q107" s="18"/>
      <c r="R107" s="18"/>
      <c r="S107" s="18"/>
      <c r="T107" s="18"/>
      <c r="U107" s="18"/>
      <c r="V107" s="18"/>
      <c r="W107" s="34"/>
    </row>
    <row r="108" spans="1:23" x14ac:dyDescent="0.2">
      <c r="A108" s="497"/>
      <c r="B108" s="499"/>
      <c r="C108" s="501"/>
      <c r="D108" s="501"/>
      <c r="E108" s="503"/>
      <c r="F108" s="17">
        <v>107</v>
      </c>
      <c r="G108" s="18" t="s">
        <v>20069</v>
      </c>
      <c r="H108" s="18" t="s">
        <v>20069</v>
      </c>
      <c r="I108" s="80"/>
      <c r="J108" s="18" t="s">
        <v>44</v>
      </c>
      <c r="K108" s="19">
        <v>23</v>
      </c>
      <c r="L108" s="19"/>
      <c r="M108" s="20" t="s">
        <v>34</v>
      </c>
      <c r="N108" s="20" t="s">
        <v>34</v>
      </c>
      <c r="O108" s="18" t="s">
        <v>148</v>
      </c>
      <c r="P108" s="18"/>
      <c r="Q108" s="18"/>
      <c r="R108" s="18"/>
      <c r="S108" s="18"/>
      <c r="T108" s="18"/>
      <c r="U108" s="18"/>
      <c r="V108" s="18"/>
      <c r="W108" s="34"/>
    </row>
    <row r="109" spans="1:23" x14ac:dyDescent="0.2">
      <c r="A109" s="497"/>
      <c r="B109" s="499"/>
      <c r="C109" s="501"/>
      <c r="D109" s="501"/>
      <c r="E109" s="503"/>
      <c r="F109" s="17">
        <v>108</v>
      </c>
      <c r="G109" s="18" t="s">
        <v>20070</v>
      </c>
      <c r="H109" s="18" t="s">
        <v>20070</v>
      </c>
      <c r="I109" s="80"/>
      <c r="J109" s="18" t="s">
        <v>32</v>
      </c>
      <c r="K109" s="19">
        <v>15</v>
      </c>
      <c r="L109" s="19"/>
      <c r="M109" s="20" t="s">
        <v>33</v>
      </c>
      <c r="N109" s="20" t="s">
        <v>34</v>
      </c>
      <c r="O109" s="18" t="s">
        <v>235</v>
      </c>
      <c r="P109" s="18"/>
      <c r="Q109" s="18"/>
      <c r="R109" s="18"/>
      <c r="S109" s="18"/>
      <c r="T109" s="18"/>
      <c r="U109" s="18"/>
      <c r="V109" s="18"/>
      <c r="W109" s="34"/>
    </row>
    <row r="110" spans="1:23" x14ac:dyDescent="0.2">
      <c r="A110" s="497"/>
      <c r="B110" s="499"/>
      <c r="C110" s="501"/>
      <c r="D110" s="501"/>
      <c r="E110" s="503"/>
      <c r="F110" s="17">
        <v>109</v>
      </c>
      <c r="G110" s="18" t="s">
        <v>20071</v>
      </c>
      <c r="H110" s="18" t="s">
        <v>20071</v>
      </c>
      <c r="I110" s="80"/>
      <c r="J110" s="18" t="s">
        <v>44</v>
      </c>
      <c r="K110" s="19">
        <v>25</v>
      </c>
      <c r="L110" s="19"/>
      <c r="M110" s="20" t="s">
        <v>34</v>
      </c>
      <c r="N110" s="20" t="s">
        <v>34</v>
      </c>
      <c r="O110" s="18" t="s">
        <v>204</v>
      </c>
      <c r="P110" s="18"/>
      <c r="Q110" s="18"/>
      <c r="R110" s="18"/>
      <c r="S110" s="18"/>
      <c r="T110" s="18"/>
      <c r="U110" s="18"/>
      <c r="V110" s="18"/>
      <c r="W110" s="34"/>
    </row>
    <row r="111" spans="1:23" x14ac:dyDescent="0.2">
      <c r="A111" s="497"/>
      <c r="B111" s="499"/>
      <c r="C111" s="501"/>
      <c r="D111" s="501"/>
      <c r="E111" s="503"/>
      <c r="F111" s="17">
        <v>110</v>
      </c>
      <c r="G111" s="18" t="s">
        <v>20072</v>
      </c>
      <c r="H111" s="18" t="s">
        <v>20072</v>
      </c>
      <c r="I111" s="80"/>
      <c r="J111" s="18" t="s">
        <v>44</v>
      </c>
      <c r="K111" s="19">
        <v>25</v>
      </c>
      <c r="L111" s="19"/>
      <c r="M111" s="20" t="s">
        <v>34</v>
      </c>
      <c r="N111" s="20" t="s">
        <v>34</v>
      </c>
      <c r="O111" s="18" t="s">
        <v>204</v>
      </c>
      <c r="P111" s="18"/>
      <c r="Q111" s="18"/>
      <c r="R111" s="18"/>
      <c r="S111" s="18"/>
      <c r="T111" s="18"/>
      <c r="U111" s="18"/>
      <c r="V111" s="18"/>
      <c r="W111" s="34"/>
    </row>
    <row r="112" spans="1:23" x14ac:dyDescent="0.2">
      <c r="A112" s="497"/>
      <c r="B112" s="499"/>
      <c r="C112" s="501"/>
      <c r="D112" s="501"/>
      <c r="E112" s="503"/>
      <c r="F112" s="17">
        <v>111</v>
      </c>
      <c r="G112" s="18" t="s">
        <v>20073</v>
      </c>
      <c r="H112" s="18" t="s">
        <v>20073</v>
      </c>
      <c r="I112" s="80"/>
      <c r="J112" s="18" t="s">
        <v>32</v>
      </c>
      <c r="K112" s="19">
        <v>5</v>
      </c>
      <c r="L112" s="19"/>
      <c r="M112" s="20" t="s">
        <v>33</v>
      </c>
      <c r="N112" s="20" t="s">
        <v>34</v>
      </c>
      <c r="O112" s="18" t="s">
        <v>65</v>
      </c>
      <c r="P112" s="18"/>
      <c r="Q112" s="18"/>
      <c r="R112" s="18"/>
      <c r="S112" s="18"/>
      <c r="T112" s="18"/>
      <c r="U112" s="18"/>
      <c r="V112" s="18"/>
      <c r="W112" s="34"/>
    </row>
    <row r="113" spans="1:23" x14ac:dyDescent="0.2">
      <c r="A113" s="497"/>
      <c r="B113" s="499"/>
      <c r="C113" s="501"/>
      <c r="D113" s="501"/>
      <c r="E113" s="503"/>
      <c r="F113" s="17">
        <v>112</v>
      </c>
      <c r="G113" s="18" t="s">
        <v>20074</v>
      </c>
      <c r="H113" s="18" t="s">
        <v>20074</v>
      </c>
      <c r="I113" s="80"/>
      <c r="J113" s="18" t="s">
        <v>32</v>
      </c>
      <c r="K113" s="19">
        <v>2</v>
      </c>
      <c r="L113" s="19"/>
      <c r="M113" s="20" t="s">
        <v>33</v>
      </c>
      <c r="N113" s="20" t="s">
        <v>34</v>
      </c>
      <c r="O113" s="18" t="s">
        <v>42</v>
      </c>
      <c r="P113" s="18"/>
      <c r="Q113" s="18"/>
      <c r="R113" s="18"/>
      <c r="S113" s="18"/>
      <c r="T113" s="18"/>
      <c r="U113" s="18"/>
      <c r="V113" s="18"/>
      <c r="W113" s="34"/>
    </row>
    <row r="114" spans="1:23" x14ac:dyDescent="0.2">
      <c r="A114" s="497"/>
      <c r="B114" s="499"/>
      <c r="C114" s="501"/>
      <c r="D114" s="501"/>
      <c r="E114" s="503"/>
      <c r="F114" s="17">
        <v>113</v>
      </c>
      <c r="G114" s="18" t="s">
        <v>20075</v>
      </c>
      <c r="H114" s="18" t="s">
        <v>20075</v>
      </c>
      <c r="I114" s="80"/>
      <c r="J114" s="18" t="s">
        <v>32</v>
      </c>
      <c r="K114" s="19">
        <v>1</v>
      </c>
      <c r="L114" s="19"/>
      <c r="M114" s="20" t="s">
        <v>33</v>
      </c>
      <c r="N114" s="20" t="s">
        <v>34</v>
      </c>
      <c r="O114" s="18" t="s">
        <v>37</v>
      </c>
      <c r="P114" s="18"/>
      <c r="Q114" s="18"/>
      <c r="R114" s="18"/>
      <c r="S114" s="18"/>
      <c r="T114" s="18"/>
      <c r="U114" s="18"/>
      <c r="V114" s="18"/>
      <c r="W114" s="34"/>
    </row>
    <row r="115" spans="1:23" x14ac:dyDescent="0.2">
      <c r="A115" s="497"/>
      <c r="B115" s="499"/>
      <c r="C115" s="501"/>
      <c r="D115" s="501"/>
      <c r="E115" s="503"/>
      <c r="F115" s="17">
        <v>114</v>
      </c>
      <c r="G115" s="18" t="s">
        <v>20076</v>
      </c>
      <c r="H115" s="18" t="s">
        <v>20076</v>
      </c>
      <c r="I115" s="80"/>
      <c r="J115" s="18" t="s">
        <v>32</v>
      </c>
      <c r="K115" s="19">
        <v>1</v>
      </c>
      <c r="L115" s="19"/>
      <c r="M115" s="20" t="s">
        <v>33</v>
      </c>
      <c r="N115" s="20" t="s">
        <v>34</v>
      </c>
      <c r="O115" s="18" t="s">
        <v>37</v>
      </c>
      <c r="P115" s="18"/>
      <c r="Q115" s="18"/>
      <c r="R115" s="18"/>
      <c r="S115" s="18"/>
      <c r="T115" s="18"/>
      <c r="U115" s="18"/>
      <c r="V115" s="18"/>
      <c r="W115" s="34"/>
    </row>
    <row r="116" spans="1:23" x14ac:dyDescent="0.2">
      <c r="A116" s="497"/>
      <c r="B116" s="499"/>
      <c r="C116" s="501"/>
      <c r="D116" s="501"/>
      <c r="E116" s="503"/>
      <c r="F116" s="17">
        <v>115</v>
      </c>
      <c r="G116" s="18" t="s">
        <v>20077</v>
      </c>
      <c r="H116" s="18" t="s">
        <v>20077</v>
      </c>
      <c r="I116" s="80"/>
      <c r="J116" s="18" t="s">
        <v>32</v>
      </c>
      <c r="K116" s="19">
        <v>8</v>
      </c>
      <c r="L116" s="19"/>
      <c r="M116" s="20" t="s">
        <v>33</v>
      </c>
      <c r="N116" s="20" t="s">
        <v>34</v>
      </c>
      <c r="O116" s="18" t="s">
        <v>45</v>
      </c>
      <c r="P116" s="18"/>
      <c r="Q116" s="18"/>
      <c r="R116" s="18"/>
      <c r="S116" s="18"/>
      <c r="T116" s="18"/>
      <c r="U116" s="18"/>
      <c r="V116" s="18"/>
      <c r="W116" s="34"/>
    </row>
    <row r="117" spans="1:23" x14ac:dyDescent="0.2">
      <c r="A117" s="497"/>
      <c r="B117" s="499"/>
      <c r="C117" s="501"/>
      <c r="D117" s="501"/>
      <c r="E117" s="503"/>
      <c r="F117" s="17">
        <v>116</v>
      </c>
      <c r="G117" s="18" t="s">
        <v>20078</v>
      </c>
      <c r="H117" s="18" t="s">
        <v>20078</v>
      </c>
      <c r="I117" s="80"/>
      <c r="J117" s="18" t="s">
        <v>123</v>
      </c>
      <c r="K117" s="19"/>
      <c r="L117" s="19"/>
      <c r="M117" s="20" t="s">
        <v>34</v>
      </c>
      <c r="N117" s="20" t="s">
        <v>34</v>
      </c>
      <c r="O117" s="18" t="s">
        <v>124</v>
      </c>
      <c r="P117" s="18"/>
      <c r="Q117" s="18"/>
      <c r="R117" s="18"/>
      <c r="S117" s="18"/>
      <c r="T117" s="18"/>
      <c r="U117" s="18"/>
      <c r="V117" s="18"/>
      <c r="W117" s="34"/>
    </row>
    <row r="118" spans="1:23" x14ac:dyDescent="0.2">
      <c r="A118" s="497"/>
      <c r="B118" s="499"/>
      <c r="C118" s="501"/>
      <c r="D118" s="501"/>
      <c r="E118" s="503"/>
      <c r="F118" s="17">
        <v>117</v>
      </c>
      <c r="G118" s="18" t="s">
        <v>20079</v>
      </c>
      <c r="H118" s="18" t="s">
        <v>20079</v>
      </c>
      <c r="I118" s="80"/>
      <c r="J118" s="18" t="s">
        <v>32</v>
      </c>
      <c r="K118" s="19">
        <v>8</v>
      </c>
      <c r="L118" s="19"/>
      <c r="M118" s="20" t="s">
        <v>33</v>
      </c>
      <c r="N118" s="20" t="s">
        <v>34</v>
      </c>
      <c r="O118" s="18" t="s">
        <v>45</v>
      </c>
      <c r="P118" s="18"/>
      <c r="Q118" s="18"/>
      <c r="R118" s="18"/>
      <c r="S118" s="18"/>
      <c r="T118" s="18"/>
      <c r="U118" s="18"/>
      <c r="V118" s="18"/>
      <c r="W118" s="34"/>
    </row>
    <row r="119" spans="1:23" x14ac:dyDescent="0.2">
      <c r="A119" s="497"/>
      <c r="B119" s="499"/>
      <c r="C119" s="501"/>
      <c r="D119" s="501"/>
      <c r="E119" s="503"/>
      <c r="F119" s="17">
        <v>118</v>
      </c>
      <c r="G119" s="18" t="s">
        <v>20080</v>
      </c>
      <c r="H119" s="18" t="s">
        <v>20080</v>
      </c>
      <c r="I119" s="80"/>
      <c r="J119" s="18" t="s">
        <v>123</v>
      </c>
      <c r="K119" s="19"/>
      <c r="L119" s="19"/>
      <c r="M119" s="20" t="s">
        <v>34</v>
      </c>
      <c r="N119" s="20" t="s">
        <v>34</v>
      </c>
      <c r="O119" s="18" t="s">
        <v>124</v>
      </c>
      <c r="P119" s="18"/>
      <c r="Q119" s="18"/>
      <c r="R119" s="18"/>
      <c r="S119" s="18"/>
      <c r="T119" s="18"/>
      <c r="U119" s="18"/>
      <c r="V119" s="18"/>
      <c r="W119" s="34"/>
    </row>
    <row r="120" spans="1:23" x14ac:dyDescent="0.2">
      <c r="A120" s="497"/>
      <c r="B120" s="499"/>
      <c r="C120" s="501"/>
      <c r="D120" s="501"/>
      <c r="E120" s="503"/>
      <c r="F120" s="17">
        <v>119</v>
      </c>
      <c r="G120" s="18" t="s">
        <v>20081</v>
      </c>
      <c r="H120" s="18" t="s">
        <v>20081</v>
      </c>
      <c r="I120" s="80"/>
      <c r="J120" s="18" t="s">
        <v>123</v>
      </c>
      <c r="K120" s="19"/>
      <c r="L120" s="19"/>
      <c r="M120" s="20" t="s">
        <v>34</v>
      </c>
      <c r="N120" s="20" t="s">
        <v>34</v>
      </c>
      <c r="O120" s="18" t="s">
        <v>124</v>
      </c>
      <c r="P120" s="18"/>
      <c r="Q120" s="18"/>
      <c r="R120" s="18"/>
      <c r="S120" s="18"/>
      <c r="T120" s="18"/>
      <c r="U120" s="18"/>
      <c r="V120" s="18"/>
      <c r="W120" s="34"/>
    </row>
    <row r="121" spans="1:23" x14ac:dyDescent="0.2">
      <c r="A121" s="497"/>
      <c r="B121" s="499"/>
      <c r="C121" s="501"/>
      <c r="D121" s="501"/>
      <c r="E121" s="503"/>
      <c r="F121" s="17">
        <v>120</v>
      </c>
      <c r="G121" s="18" t="s">
        <v>20082</v>
      </c>
      <c r="H121" s="18" t="s">
        <v>20082</v>
      </c>
      <c r="I121" s="80"/>
      <c r="J121" s="18" t="s">
        <v>134</v>
      </c>
      <c r="K121" s="19">
        <v>1</v>
      </c>
      <c r="L121" s="19">
        <v>0</v>
      </c>
      <c r="M121" s="20" t="s">
        <v>33</v>
      </c>
      <c r="N121" s="20" t="s">
        <v>34</v>
      </c>
      <c r="O121" s="18" t="s">
        <v>5481</v>
      </c>
      <c r="P121" s="18"/>
      <c r="Q121" s="18"/>
      <c r="R121" s="18"/>
      <c r="S121" s="18"/>
      <c r="T121" s="18"/>
      <c r="U121" s="18"/>
      <c r="V121" s="18"/>
      <c r="W121" s="34"/>
    </row>
    <row r="122" spans="1:23" x14ac:dyDescent="0.2">
      <c r="A122" s="497"/>
      <c r="B122" s="499"/>
      <c r="C122" s="501"/>
      <c r="D122" s="501"/>
      <c r="E122" s="503"/>
      <c r="F122" s="17">
        <v>121</v>
      </c>
      <c r="G122" s="18" t="s">
        <v>20083</v>
      </c>
      <c r="H122" s="18" t="s">
        <v>20083</v>
      </c>
      <c r="I122" s="80"/>
      <c r="J122" s="18" t="s">
        <v>32</v>
      </c>
      <c r="K122" s="19">
        <v>1</v>
      </c>
      <c r="L122" s="19"/>
      <c r="M122" s="20" t="s">
        <v>34</v>
      </c>
      <c r="N122" s="20" t="s">
        <v>34</v>
      </c>
      <c r="O122" s="18" t="s">
        <v>37</v>
      </c>
      <c r="P122" s="18"/>
      <c r="Q122" s="18"/>
      <c r="R122" s="18"/>
      <c r="S122" s="18"/>
      <c r="T122" s="18"/>
      <c r="U122" s="18"/>
      <c r="V122" s="18"/>
      <c r="W122" s="34"/>
    </row>
    <row r="123" spans="1:23" x14ac:dyDescent="0.2">
      <c r="A123" s="497"/>
      <c r="B123" s="499"/>
      <c r="C123" s="501"/>
      <c r="D123" s="501"/>
      <c r="E123" s="503"/>
      <c r="F123" s="17">
        <v>122</v>
      </c>
      <c r="G123" s="18" t="s">
        <v>20084</v>
      </c>
      <c r="H123" s="18" t="s">
        <v>20084</v>
      </c>
      <c r="I123" s="80"/>
      <c r="J123" s="18" t="s">
        <v>32</v>
      </c>
      <c r="K123" s="19">
        <v>24</v>
      </c>
      <c r="L123" s="19"/>
      <c r="M123" s="20" t="s">
        <v>34</v>
      </c>
      <c r="N123" s="20" t="s">
        <v>34</v>
      </c>
      <c r="O123" s="18" t="s">
        <v>1055</v>
      </c>
      <c r="P123" s="18"/>
      <c r="Q123" s="18"/>
      <c r="R123" s="18"/>
      <c r="S123" s="18"/>
      <c r="T123" s="18"/>
      <c r="U123" s="18"/>
      <c r="V123" s="18"/>
      <c r="W123" s="34"/>
    </row>
    <row r="124" spans="1:23" x14ac:dyDescent="0.2">
      <c r="A124" s="497"/>
      <c r="B124" s="499"/>
      <c r="C124" s="501"/>
      <c r="D124" s="501"/>
      <c r="E124" s="503"/>
      <c r="F124" s="17">
        <v>123</v>
      </c>
      <c r="G124" s="18" t="s">
        <v>20085</v>
      </c>
      <c r="H124" s="18" t="s">
        <v>20085</v>
      </c>
      <c r="I124" s="80"/>
      <c r="J124" s="18" t="s">
        <v>134</v>
      </c>
      <c r="K124" s="19">
        <v>4</v>
      </c>
      <c r="L124" s="19">
        <v>0</v>
      </c>
      <c r="M124" s="20" t="s">
        <v>34</v>
      </c>
      <c r="N124" s="20" t="s">
        <v>34</v>
      </c>
      <c r="O124" s="18"/>
      <c r="P124" s="18"/>
      <c r="Q124" s="18"/>
      <c r="R124" s="18"/>
      <c r="S124" s="18"/>
      <c r="T124" s="18"/>
      <c r="U124" s="18"/>
      <c r="V124" s="18"/>
      <c r="W124" s="34"/>
    </row>
    <row r="125" spans="1:23" x14ac:dyDescent="0.2">
      <c r="A125" s="497"/>
      <c r="B125" s="499"/>
      <c r="C125" s="501"/>
      <c r="D125" s="501"/>
      <c r="E125" s="503"/>
      <c r="F125" s="17">
        <v>124</v>
      </c>
      <c r="G125" s="18" t="s">
        <v>20086</v>
      </c>
      <c r="H125" s="18" t="s">
        <v>20086</v>
      </c>
      <c r="I125" s="80"/>
      <c r="J125" s="18" t="s">
        <v>134</v>
      </c>
      <c r="K125" s="19">
        <v>6</v>
      </c>
      <c r="L125" s="19">
        <v>0</v>
      </c>
      <c r="M125" s="20" t="s">
        <v>34</v>
      </c>
      <c r="N125" s="20" t="s">
        <v>34</v>
      </c>
      <c r="O125" s="18"/>
      <c r="P125" s="18"/>
      <c r="Q125" s="18"/>
      <c r="R125" s="18"/>
      <c r="S125" s="18"/>
      <c r="T125" s="18"/>
      <c r="U125" s="18"/>
      <c r="V125" s="18"/>
      <c r="W125" s="34"/>
    </row>
    <row r="126" spans="1:23" x14ac:dyDescent="0.2">
      <c r="A126" s="497"/>
      <c r="B126" s="499"/>
      <c r="C126" s="501"/>
      <c r="D126" s="501"/>
      <c r="E126" s="503"/>
      <c r="F126" s="17">
        <v>125</v>
      </c>
      <c r="G126" s="18" t="s">
        <v>20087</v>
      </c>
      <c r="H126" s="18" t="s">
        <v>20087</v>
      </c>
      <c r="I126" s="80"/>
      <c r="J126" s="18" t="s">
        <v>134</v>
      </c>
      <c r="K126" s="19">
        <v>4</v>
      </c>
      <c r="L126" s="19">
        <v>0</v>
      </c>
      <c r="M126" s="20" t="s">
        <v>34</v>
      </c>
      <c r="N126" s="20" t="s">
        <v>34</v>
      </c>
      <c r="O126" s="18"/>
      <c r="P126" s="18"/>
      <c r="Q126" s="18"/>
      <c r="R126" s="18"/>
      <c r="S126" s="18"/>
      <c r="T126" s="18"/>
      <c r="U126" s="18"/>
      <c r="V126" s="18"/>
      <c r="W126" s="34"/>
    </row>
    <row r="127" spans="1:23" x14ac:dyDescent="0.2">
      <c r="A127" s="497"/>
      <c r="B127" s="499"/>
      <c r="C127" s="501"/>
      <c r="D127" s="501"/>
      <c r="E127" s="503"/>
      <c r="F127" s="17">
        <v>126</v>
      </c>
      <c r="G127" s="18" t="s">
        <v>20088</v>
      </c>
      <c r="H127" s="18" t="s">
        <v>20088</v>
      </c>
      <c r="I127" s="80"/>
      <c r="J127" s="18" t="s">
        <v>32</v>
      </c>
      <c r="K127" s="19">
        <v>1</v>
      </c>
      <c r="L127" s="19"/>
      <c r="M127" s="20" t="s">
        <v>34</v>
      </c>
      <c r="N127" s="20" t="s">
        <v>34</v>
      </c>
      <c r="O127" s="18"/>
      <c r="P127" s="18"/>
      <c r="Q127" s="18"/>
      <c r="R127" s="18"/>
      <c r="S127" s="18"/>
      <c r="T127" s="18"/>
      <c r="U127" s="18"/>
      <c r="V127" s="18"/>
      <c r="W127" s="34"/>
    </row>
    <row r="128" spans="1:23" x14ac:dyDescent="0.2">
      <c r="A128" s="497"/>
      <c r="B128" s="499"/>
      <c r="C128" s="501"/>
      <c r="D128" s="501"/>
      <c r="E128" s="503"/>
      <c r="F128" s="17">
        <v>127</v>
      </c>
      <c r="G128" s="18" t="s">
        <v>20089</v>
      </c>
      <c r="H128" s="18" t="s">
        <v>20089</v>
      </c>
      <c r="I128" s="80"/>
      <c r="J128" s="18" t="s">
        <v>32</v>
      </c>
      <c r="K128" s="19">
        <v>1</v>
      </c>
      <c r="L128" s="19"/>
      <c r="M128" s="20" t="s">
        <v>34</v>
      </c>
      <c r="N128" s="20" t="s">
        <v>34</v>
      </c>
      <c r="O128" s="18"/>
      <c r="P128" s="18"/>
      <c r="Q128" s="18"/>
      <c r="R128" s="18"/>
      <c r="S128" s="18"/>
      <c r="T128" s="18"/>
      <c r="U128" s="18"/>
      <c r="V128" s="18"/>
      <c r="W128" s="34"/>
    </row>
    <row r="129" spans="1:23" x14ac:dyDescent="0.2">
      <c r="A129" s="497"/>
      <c r="B129" s="499"/>
      <c r="C129" s="501"/>
      <c r="D129" s="501"/>
      <c r="E129" s="503"/>
      <c r="F129" s="17">
        <v>128</v>
      </c>
      <c r="G129" s="18" t="s">
        <v>20090</v>
      </c>
      <c r="H129" s="18" t="s">
        <v>20090</v>
      </c>
      <c r="I129" s="80"/>
      <c r="J129" s="18" t="s">
        <v>123</v>
      </c>
      <c r="K129" s="19"/>
      <c r="L129" s="19"/>
      <c r="M129" s="20" t="s">
        <v>34</v>
      </c>
      <c r="N129" s="20" t="s">
        <v>34</v>
      </c>
      <c r="O129" s="18"/>
      <c r="P129" s="18"/>
      <c r="Q129" s="18"/>
      <c r="R129" s="18"/>
      <c r="S129" s="18"/>
      <c r="T129" s="18"/>
      <c r="U129" s="18"/>
      <c r="V129" s="18"/>
      <c r="W129" s="34"/>
    </row>
    <row r="130" spans="1:23" x14ac:dyDescent="0.2">
      <c r="A130" s="497"/>
      <c r="B130" s="499"/>
      <c r="C130" s="501"/>
      <c r="D130" s="501"/>
      <c r="E130" s="503"/>
      <c r="F130" s="17">
        <v>129</v>
      </c>
      <c r="G130" s="18" t="s">
        <v>20091</v>
      </c>
      <c r="H130" s="18" t="s">
        <v>20091</v>
      </c>
      <c r="I130" s="80"/>
      <c r="J130" s="18" t="s">
        <v>32</v>
      </c>
      <c r="K130" s="19">
        <v>2</v>
      </c>
      <c r="L130" s="19"/>
      <c r="M130" s="20" t="s">
        <v>34</v>
      </c>
      <c r="N130" s="20" t="s">
        <v>34</v>
      </c>
      <c r="O130" s="18"/>
      <c r="P130" s="18"/>
      <c r="Q130" s="18"/>
      <c r="R130" s="18"/>
      <c r="S130" s="18"/>
      <c r="T130" s="18"/>
      <c r="U130" s="18"/>
      <c r="V130" s="18"/>
      <c r="W130" s="34"/>
    </row>
    <row r="131" spans="1:23" x14ac:dyDescent="0.2">
      <c r="A131" s="497"/>
      <c r="B131" s="499"/>
      <c r="C131" s="501"/>
      <c r="D131" s="501"/>
      <c r="E131" s="503"/>
      <c r="F131" s="17">
        <v>130</v>
      </c>
      <c r="G131" s="18" t="s">
        <v>20092</v>
      </c>
      <c r="H131" s="18" t="s">
        <v>20092</v>
      </c>
      <c r="I131" s="80"/>
      <c r="J131" s="18" t="s">
        <v>32</v>
      </c>
      <c r="K131" s="19">
        <v>4</v>
      </c>
      <c r="L131" s="19"/>
      <c r="M131" s="20" t="s">
        <v>34</v>
      </c>
      <c r="N131" s="20" t="s">
        <v>34</v>
      </c>
      <c r="O131" s="18"/>
      <c r="P131" s="18"/>
      <c r="Q131" s="18"/>
      <c r="R131" s="18"/>
      <c r="S131" s="18"/>
      <c r="T131" s="18"/>
      <c r="U131" s="18"/>
      <c r="V131" s="18"/>
      <c r="W131" s="34"/>
    </row>
    <row r="132" spans="1:23" x14ac:dyDescent="0.2">
      <c r="A132" s="497"/>
      <c r="B132" s="499"/>
      <c r="C132" s="501"/>
      <c r="D132" s="501"/>
      <c r="E132" s="503"/>
      <c r="F132" s="17">
        <v>131</v>
      </c>
      <c r="G132" s="18" t="s">
        <v>20093</v>
      </c>
      <c r="H132" s="18" t="s">
        <v>20093</v>
      </c>
      <c r="I132" s="80"/>
      <c r="J132" s="18" t="s">
        <v>123</v>
      </c>
      <c r="K132" s="19"/>
      <c r="L132" s="19"/>
      <c r="M132" s="20" t="s">
        <v>34</v>
      </c>
      <c r="N132" s="20" t="s">
        <v>34</v>
      </c>
      <c r="O132" s="18"/>
      <c r="P132" s="18"/>
      <c r="Q132" s="18"/>
      <c r="R132" s="18"/>
      <c r="S132" s="18"/>
      <c r="T132" s="18"/>
      <c r="U132" s="18"/>
      <c r="V132" s="18"/>
      <c r="W132" s="34"/>
    </row>
    <row r="133" spans="1:23" x14ac:dyDescent="0.2">
      <c r="A133" s="497"/>
      <c r="B133" s="499"/>
      <c r="C133" s="501"/>
      <c r="D133" s="501"/>
      <c r="E133" s="503"/>
      <c r="F133" s="17">
        <v>132</v>
      </c>
      <c r="G133" s="18" t="s">
        <v>20094</v>
      </c>
      <c r="H133" s="18" t="s">
        <v>20094</v>
      </c>
      <c r="I133" s="80"/>
      <c r="J133" s="18" t="s">
        <v>123</v>
      </c>
      <c r="K133" s="19"/>
      <c r="L133" s="19"/>
      <c r="M133" s="20" t="s">
        <v>34</v>
      </c>
      <c r="N133" s="20" t="s">
        <v>34</v>
      </c>
      <c r="O133" s="18"/>
      <c r="P133" s="18"/>
      <c r="Q133" s="18"/>
      <c r="R133" s="18"/>
      <c r="S133" s="18"/>
      <c r="T133" s="18"/>
      <c r="U133" s="18"/>
      <c r="V133" s="18"/>
      <c r="W133" s="34"/>
    </row>
    <row r="134" spans="1:23" x14ac:dyDescent="0.2">
      <c r="A134" s="497"/>
      <c r="B134" s="499"/>
      <c r="C134" s="501"/>
      <c r="D134" s="501"/>
      <c r="E134" s="503"/>
      <c r="F134" s="17">
        <v>133</v>
      </c>
      <c r="G134" s="18" t="s">
        <v>20095</v>
      </c>
      <c r="H134" s="18" t="s">
        <v>20095</v>
      </c>
      <c r="I134" s="80"/>
      <c r="J134" s="18" t="s">
        <v>32</v>
      </c>
      <c r="K134" s="19">
        <v>16</v>
      </c>
      <c r="L134" s="19"/>
      <c r="M134" s="20" t="s">
        <v>34</v>
      </c>
      <c r="N134" s="20" t="s">
        <v>34</v>
      </c>
      <c r="O134" s="18" t="s">
        <v>51</v>
      </c>
      <c r="P134" s="18"/>
      <c r="Q134" s="18"/>
      <c r="R134" s="18"/>
      <c r="S134" s="18"/>
      <c r="T134" s="18"/>
      <c r="U134" s="18"/>
      <c r="V134" s="18"/>
      <c r="W134" s="34"/>
    </row>
    <row r="135" spans="1:23" x14ac:dyDescent="0.2">
      <c r="A135" s="496" t="s">
        <v>20096</v>
      </c>
      <c r="B135" s="498" t="s">
        <v>19927</v>
      </c>
      <c r="C135" s="500"/>
      <c r="D135" s="500"/>
      <c r="E135" s="502">
        <v>16711935</v>
      </c>
      <c r="F135" s="27">
        <v>1</v>
      </c>
      <c r="G135" s="28" t="s">
        <v>20097</v>
      </c>
      <c r="H135" s="28" t="s">
        <v>20097</v>
      </c>
      <c r="I135" s="79"/>
      <c r="J135" s="28" t="s">
        <v>123</v>
      </c>
      <c r="K135" s="29"/>
      <c r="L135" s="29"/>
      <c r="M135" s="30" t="s">
        <v>33</v>
      </c>
      <c r="N135" s="30" t="s">
        <v>34</v>
      </c>
      <c r="O135" s="28" t="s">
        <v>124</v>
      </c>
      <c r="P135" s="28"/>
      <c r="Q135" s="28"/>
      <c r="R135" s="28"/>
      <c r="S135" s="28"/>
      <c r="T135" s="28"/>
      <c r="U135" s="28"/>
      <c r="V135" s="28"/>
      <c r="W135" s="33"/>
    </row>
    <row r="136" spans="1:23" x14ac:dyDescent="0.2">
      <c r="A136" s="497"/>
      <c r="B136" s="499"/>
      <c r="C136" s="501"/>
      <c r="D136" s="501"/>
      <c r="E136" s="503"/>
      <c r="F136" s="17">
        <v>2</v>
      </c>
      <c r="G136" s="18" t="s">
        <v>20098</v>
      </c>
      <c r="H136" s="18" t="s">
        <v>20098</v>
      </c>
      <c r="I136" s="80"/>
      <c r="J136" s="18" t="s">
        <v>32</v>
      </c>
      <c r="K136" s="19">
        <v>6</v>
      </c>
      <c r="L136" s="19"/>
      <c r="M136" s="20" t="s">
        <v>33</v>
      </c>
      <c r="N136" s="20" t="s">
        <v>34</v>
      </c>
      <c r="O136" s="18" t="s">
        <v>40</v>
      </c>
      <c r="P136" s="18"/>
      <c r="Q136" s="18"/>
      <c r="R136" s="18"/>
      <c r="S136" s="18"/>
      <c r="T136" s="18"/>
      <c r="U136" s="18"/>
      <c r="V136" s="18"/>
      <c r="W136" s="34"/>
    </row>
    <row r="137" spans="1:23" x14ac:dyDescent="0.2">
      <c r="A137" s="497"/>
      <c r="B137" s="499"/>
      <c r="C137" s="501"/>
      <c r="D137" s="501"/>
      <c r="E137" s="503"/>
      <c r="F137" s="17">
        <v>3</v>
      </c>
      <c r="G137" s="18" t="s">
        <v>20099</v>
      </c>
      <c r="H137" s="18" t="s">
        <v>20099</v>
      </c>
      <c r="I137" s="80"/>
      <c r="J137" s="18" t="s">
        <v>32</v>
      </c>
      <c r="K137" s="19">
        <v>2</v>
      </c>
      <c r="L137" s="19"/>
      <c r="M137" s="20" t="s">
        <v>33</v>
      </c>
      <c r="N137" s="20" t="s">
        <v>34</v>
      </c>
      <c r="O137" s="18" t="s">
        <v>42</v>
      </c>
      <c r="P137" s="18"/>
      <c r="Q137" s="18"/>
      <c r="R137" s="18"/>
      <c r="S137" s="18"/>
      <c r="T137" s="18"/>
      <c r="U137" s="18"/>
      <c r="V137" s="18"/>
      <c r="W137" s="34"/>
    </row>
    <row r="138" spans="1:23" x14ac:dyDescent="0.2">
      <c r="A138" s="497"/>
      <c r="B138" s="499"/>
      <c r="C138" s="501"/>
      <c r="D138" s="501"/>
      <c r="E138" s="503"/>
      <c r="F138" s="17">
        <v>4</v>
      </c>
      <c r="G138" s="18" t="s">
        <v>20100</v>
      </c>
      <c r="H138" s="18" t="s">
        <v>20100</v>
      </c>
      <c r="I138" s="80"/>
      <c r="J138" s="18" t="s">
        <v>32</v>
      </c>
      <c r="K138" s="19">
        <v>1</v>
      </c>
      <c r="L138" s="19"/>
      <c r="M138" s="20" t="s">
        <v>33</v>
      </c>
      <c r="N138" s="20" t="s">
        <v>34</v>
      </c>
      <c r="O138" s="18" t="s">
        <v>37</v>
      </c>
      <c r="P138" s="18"/>
      <c r="Q138" s="18"/>
      <c r="R138" s="18"/>
      <c r="S138" s="18"/>
      <c r="T138" s="18"/>
      <c r="U138" s="18"/>
      <c r="V138" s="18"/>
      <c r="W138" s="34"/>
    </row>
    <row r="139" spans="1:23" x14ac:dyDescent="0.2">
      <c r="A139" s="497"/>
      <c r="B139" s="499"/>
      <c r="C139" s="501"/>
      <c r="D139" s="501"/>
      <c r="E139" s="503"/>
      <c r="F139" s="17">
        <v>5</v>
      </c>
      <c r="G139" s="18" t="s">
        <v>20101</v>
      </c>
      <c r="H139" s="18" t="s">
        <v>20101</v>
      </c>
      <c r="I139" s="80"/>
      <c r="J139" s="18" t="s">
        <v>44</v>
      </c>
      <c r="K139" s="19">
        <v>30</v>
      </c>
      <c r="L139" s="19"/>
      <c r="M139" s="20" t="s">
        <v>34</v>
      </c>
      <c r="N139" s="20" t="s">
        <v>34</v>
      </c>
      <c r="O139" s="18" t="s">
        <v>56</v>
      </c>
      <c r="P139" s="18"/>
      <c r="Q139" s="18"/>
      <c r="R139" s="18"/>
      <c r="S139" s="18"/>
      <c r="T139" s="18"/>
      <c r="U139" s="18"/>
      <c r="V139" s="18"/>
      <c r="W139" s="34"/>
    </row>
    <row r="140" spans="1:23" x14ac:dyDescent="0.2">
      <c r="A140" s="497"/>
      <c r="B140" s="499"/>
      <c r="C140" s="501"/>
      <c r="D140" s="501"/>
      <c r="E140" s="503"/>
      <c r="F140" s="17">
        <v>6</v>
      </c>
      <c r="G140" s="18" t="s">
        <v>20102</v>
      </c>
      <c r="H140" s="18" t="s">
        <v>20102</v>
      </c>
      <c r="I140" s="80"/>
      <c r="J140" s="18" t="s">
        <v>32</v>
      </c>
      <c r="K140" s="19">
        <v>1</v>
      </c>
      <c r="L140" s="19"/>
      <c r="M140" s="20" t="s">
        <v>33</v>
      </c>
      <c r="N140" s="20" t="s">
        <v>34</v>
      </c>
      <c r="O140" s="18" t="s">
        <v>37</v>
      </c>
      <c r="P140" s="18"/>
      <c r="Q140" s="18"/>
      <c r="R140" s="18"/>
      <c r="S140" s="18"/>
      <c r="T140" s="18"/>
      <c r="U140" s="18"/>
      <c r="V140" s="18"/>
      <c r="W140" s="34"/>
    </row>
    <row r="141" spans="1:23" x14ac:dyDescent="0.2">
      <c r="A141" s="497"/>
      <c r="B141" s="499"/>
      <c r="C141" s="501"/>
      <c r="D141" s="501"/>
      <c r="E141" s="503"/>
      <c r="F141" s="17">
        <v>7</v>
      </c>
      <c r="G141" s="18" t="s">
        <v>20103</v>
      </c>
      <c r="H141" s="18" t="s">
        <v>20103</v>
      </c>
      <c r="I141" s="80"/>
      <c r="J141" s="18" t="s">
        <v>32</v>
      </c>
      <c r="K141" s="19">
        <v>4</v>
      </c>
      <c r="L141" s="19"/>
      <c r="M141" s="20" t="s">
        <v>33</v>
      </c>
      <c r="N141" s="20" t="s">
        <v>34</v>
      </c>
      <c r="O141" s="18" t="s">
        <v>35</v>
      </c>
      <c r="P141" s="18"/>
      <c r="Q141" s="18"/>
      <c r="R141" s="18"/>
      <c r="S141" s="18"/>
      <c r="T141" s="18"/>
      <c r="U141" s="18"/>
      <c r="V141" s="18"/>
      <c r="W141" s="34"/>
    </row>
    <row r="142" spans="1:23" x14ac:dyDescent="0.2">
      <c r="A142" s="497"/>
      <c r="B142" s="499"/>
      <c r="C142" s="501"/>
      <c r="D142" s="501"/>
      <c r="E142" s="503"/>
      <c r="F142" s="17">
        <v>8</v>
      </c>
      <c r="G142" s="18" t="s">
        <v>20104</v>
      </c>
      <c r="H142" s="18" t="s">
        <v>20104</v>
      </c>
      <c r="I142" s="80"/>
      <c r="J142" s="18" t="s">
        <v>32</v>
      </c>
      <c r="K142" s="19">
        <v>4</v>
      </c>
      <c r="L142" s="19"/>
      <c r="M142" s="20" t="s">
        <v>33</v>
      </c>
      <c r="N142" s="20" t="s">
        <v>34</v>
      </c>
      <c r="O142" s="18" t="s">
        <v>35</v>
      </c>
      <c r="P142" s="18"/>
      <c r="Q142" s="18"/>
      <c r="R142" s="18"/>
      <c r="S142" s="18"/>
      <c r="T142" s="18"/>
      <c r="U142" s="18"/>
      <c r="V142" s="18"/>
      <c r="W142" s="34"/>
    </row>
    <row r="143" spans="1:23" x14ac:dyDescent="0.2">
      <c r="A143" s="497"/>
      <c r="B143" s="499"/>
      <c r="C143" s="501"/>
      <c r="D143" s="501"/>
      <c r="E143" s="503"/>
      <c r="F143" s="17">
        <v>9</v>
      </c>
      <c r="G143" s="18" t="s">
        <v>20105</v>
      </c>
      <c r="H143" s="18" t="s">
        <v>20105</v>
      </c>
      <c r="I143" s="80"/>
      <c r="J143" s="18" t="s">
        <v>32</v>
      </c>
      <c r="K143" s="19">
        <v>8</v>
      </c>
      <c r="L143" s="19"/>
      <c r="M143" s="20" t="s">
        <v>33</v>
      </c>
      <c r="N143" s="20" t="s">
        <v>34</v>
      </c>
      <c r="O143" s="18" t="s">
        <v>45</v>
      </c>
      <c r="P143" s="18"/>
      <c r="Q143" s="18"/>
      <c r="R143" s="18"/>
      <c r="S143" s="18"/>
      <c r="T143" s="18"/>
      <c r="U143" s="18"/>
      <c r="V143" s="18"/>
      <c r="W143" s="34"/>
    </row>
    <row r="144" spans="1:23" x14ac:dyDescent="0.2">
      <c r="A144" s="497"/>
      <c r="B144" s="499"/>
      <c r="C144" s="501"/>
      <c r="D144" s="501"/>
      <c r="E144" s="503"/>
      <c r="F144" s="17">
        <v>10</v>
      </c>
      <c r="G144" s="18" t="s">
        <v>20106</v>
      </c>
      <c r="H144" s="18" t="s">
        <v>20106</v>
      </c>
      <c r="I144" s="80"/>
      <c r="J144" s="18" t="s">
        <v>134</v>
      </c>
      <c r="K144" s="19">
        <v>7</v>
      </c>
      <c r="L144" s="19">
        <v>0</v>
      </c>
      <c r="M144" s="20" t="s">
        <v>33</v>
      </c>
      <c r="N144" s="20" t="s">
        <v>34</v>
      </c>
      <c r="O144" s="18" t="s">
        <v>181</v>
      </c>
      <c r="P144" s="18"/>
      <c r="Q144" s="18"/>
      <c r="R144" s="18"/>
      <c r="S144" s="18"/>
      <c r="T144" s="18"/>
      <c r="U144" s="18"/>
      <c r="V144" s="18"/>
      <c r="W144" s="34"/>
    </row>
    <row r="145" spans="1:23" x14ac:dyDescent="0.2">
      <c r="A145" s="497"/>
      <c r="B145" s="499"/>
      <c r="C145" s="501"/>
      <c r="D145" s="501"/>
      <c r="E145" s="503"/>
      <c r="F145" s="17">
        <v>11</v>
      </c>
      <c r="G145" s="18" t="s">
        <v>20107</v>
      </c>
      <c r="H145" s="18" t="s">
        <v>20107</v>
      </c>
      <c r="I145" s="80"/>
      <c r="J145" s="18" t="s">
        <v>32</v>
      </c>
      <c r="K145" s="19">
        <v>1</v>
      </c>
      <c r="L145" s="19"/>
      <c r="M145" s="20" t="s">
        <v>33</v>
      </c>
      <c r="N145" s="20" t="s">
        <v>34</v>
      </c>
      <c r="O145" s="18" t="s">
        <v>37</v>
      </c>
      <c r="P145" s="18"/>
      <c r="Q145" s="18"/>
      <c r="R145" s="18"/>
      <c r="S145" s="18"/>
      <c r="T145" s="18"/>
      <c r="U145" s="18"/>
      <c r="V145" s="18"/>
      <c r="W145" s="34"/>
    </row>
    <row r="146" spans="1:23" x14ac:dyDescent="0.2">
      <c r="A146" s="497"/>
      <c r="B146" s="499"/>
      <c r="C146" s="501"/>
      <c r="D146" s="501"/>
      <c r="E146" s="503"/>
      <c r="F146" s="17">
        <v>12</v>
      </c>
      <c r="G146" s="18" t="s">
        <v>20108</v>
      </c>
      <c r="H146" s="18" t="s">
        <v>20108</v>
      </c>
      <c r="I146" s="80"/>
      <c r="J146" s="18" t="s">
        <v>32</v>
      </c>
      <c r="K146" s="19">
        <v>1</v>
      </c>
      <c r="L146" s="19"/>
      <c r="M146" s="20" t="s">
        <v>33</v>
      </c>
      <c r="N146" s="20" t="s">
        <v>34</v>
      </c>
      <c r="O146" s="18" t="s">
        <v>37</v>
      </c>
      <c r="P146" s="18"/>
      <c r="Q146" s="18"/>
      <c r="R146" s="18"/>
      <c r="S146" s="18"/>
      <c r="T146" s="18"/>
      <c r="U146" s="18"/>
      <c r="V146" s="18"/>
      <c r="W146" s="34"/>
    </row>
    <row r="147" spans="1:23" x14ac:dyDescent="0.2">
      <c r="A147" s="497"/>
      <c r="B147" s="499"/>
      <c r="C147" s="501"/>
      <c r="D147" s="501"/>
      <c r="E147" s="503"/>
      <c r="F147" s="17">
        <v>13</v>
      </c>
      <c r="G147" s="18" t="s">
        <v>20109</v>
      </c>
      <c r="H147" s="18" t="s">
        <v>20109</v>
      </c>
      <c r="I147" s="80"/>
      <c r="J147" s="18" t="s">
        <v>32</v>
      </c>
      <c r="K147" s="19">
        <v>1</v>
      </c>
      <c r="L147" s="19"/>
      <c r="M147" s="20" t="s">
        <v>33</v>
      </c>
      <c r="N147" s="20" t="s">
        <v>34</v>
      </c>
      <c r="O147" s="18" t="s">
        <v>37</v>
      </c>
      <c r="P147" s="18"/>
      <c r="Q147" s="18"/>
      <c r="R147" s="18"/>
      <c r="S147" s="18"/>
      <c r="T147" s="18"/>
      <c r="U147" s="18"/>
      <c r="V147" s="18"/>
      <c r="W147" s="34"/>
    </row>
    <row r="148" spans="1:23" x14ac:dyDescent="0.2">
      <c r="A148" s="497"/>
      <c r="B148" s="499"/>
      <c r="C148" s="501"/>
      <c r="D148" s="501"/>
      <c r="E148" s="503"/>
      <c r="F148" s="17">
        <v>14</v>
      </c>
      <c r="G148" s="18" t="s">
        <v>20110</v>
      </c>
      <c r="H148" s="18" t="s">
        <v>20110</v>
      </c>
      <c r="I148" s="80"/>
      <c r="J148" s="18" t="s">
        <v>32</v>
      </c>
      <c r="K148" s="19">
        <v>4</v>
      </c>
      <c r="L148" s="19"/>
      <c r="M148" s="20" t="s">
        <v>33</v>
      </c>
      <c r="N148" s="20" t="s">
        <v>34</v>
      </c>
      <c r="O148" s="18" t="s">
        <v>35</v>
      </c>
      <c r="P148" s="18"/>
      <c r="Q148" s="18"/>
      <c r="R148" s="18"/>
      <c r="S148" s="18"/>
      <c r="T148" s="18"/>
      <c r="U148" s="18"/>
      <c r="V148" s="18"/>
      <c r="W148" s="34"/>
    </row>
    <row r="149" spans="1:23" x14ac:dyDescent="0.2">
      <c r="A149" s="497"/>
      <c r="B149" s="499"/>
      <c r="C149" s="501"/>
      <c r="D149" s="501"/>
      <c r="E149" s="503"/>
      <c r="F149" s="17">
        <v>15</v>
      </c>
      <c r="G149" s="18" t="s">
        <v>20111</v>
      </c>
      <c r="H149" s="18" t="s">
        <v>20111</v>
      </c>
      <c r="I149" s="80"/>
      <c r="J149" s="18" t="s">
        <v>134</v>
      </c>
      <c r="K149" s="19">
        <v>4</v>
      </c>
      <c r="L149" s="19">
        <v>0</v>
      </c>
      <c r="M149" s="20" t="s">
        <v>33</v>
      </c>
      <c r="N149" s="20" t="s">
        <v>34</v>
      </c>
      <c r="O149" s="18" t="s">
        <v>183</v>
      </c>
      <c r="P149" s="18"/>
      <c r="Q149" s="18"/>
      <c r="R149" s="18"/>
      <c r="S149" s="18"/>
      <c r="T149" s="18"/>
      <c r="U149" s="18"/>
      <c r="V149" s="18"/>
      <c r="W149" s="34"/>
    </row>
    <row r="150" spans="1:23" x14ac:dyDescent="0.2">
      <c r="A150" s="497"/>
      <c r="B150" s="499"/>
      <c r="C150" s="501"/>
      <c r="D150" s="501"/>
      <c r="E150" s="503"/>
      <c r="F150" s="17">
        <v>16</v>
      </c>
      <c r="G150" s="18" t="s">
        <v>20112</v>
      </c>
      <c r="H150" s="18" t="s">
        <v>20112</v>
      </c>
      <c r="I150" s="80"/>
      <c r="J150" s="18" t="s">
        <v>134</v>
      </c>
      <c r="K150" s="19">
        <v>4</v>
      </c>
      <c r="L150" s="19">
        <v>0</v>
      </c>
      <c r="M150" s="20" t="s">
        <v>33</v>
      </c>
      <c r="N150" s="20" t="s">
        <v>34</v>
      </c>
      <c r="O150" s="18" t="s">
        <v>183</v>
      </c>
      <c r="P150" s="18"/>
      <c r="Q150" s="18"/>
      <c r="R150" s="18"/>
      <c r="S150" s="18"/>
      <c r="T150" s="18"/>
      <c r="U150" s="18"/>
      <c r="V150" s="18"/>
      <c r="W150" s="34"/>
    </row>
    <row r="151" spans="1:23" x14ac:dyDescent="0.2">
      <c r="A151" s="497"/>
      <c r="B151" s="499"/>
      <c r="C151" s="501"/>
      <c r="D151" s="501"/>
      <c r="E151" s="503"/>
      <c r="F151" s="17">
        <v>17</v>
      </c>
      <c r="G151" s="18" t="s">
        <v>20113</v>
      </c>
      <c r="H151" s="18" t="s">
        <v>20113</v>
      </c>
      <c r="I151" s="80"/>
      <c r="J151" s="18" t="s">
        <v>134</v>
      </c>
      <c r="K151" s="19">
        <v>3</v>
      </c>
      <c r="L151" s="19">
        <v>0</v>
      </c>
      <c r="M151" s="20" t="s">
        <v>33</v>
      </c>
      <c r="N151" s="20" t="s">
        <v>34</v>
      </c>
      <c r="O151" s="18" t="s">
        <v>201</v>
      </c>
      <c r="P151" s="18"/>
      <c r="Q151" s="18"/>
      <c r="R151" s="18"/>
      <c r="S151" s="18"/>
      <c r="T151" s="18"/>
      <c r="U151" s="18"/>
      <c r="V151" s="18"/>
      <c r="W151" s="34"/>
    </row>
    <row r="152" spans="1:23" x14ac:dyDescent="0.2">
      <c r="A152" s="497"/>
      <c r="B152" s="499"/>
      <c r="C152" s="501"/>
      <c r="D152" s="501"/>
      <c r="E152" s="503"/>
      <c r="F152" s="17">
        <v>18</v>
      </c>
      <c r="G152" s="18" t="s">
        <v>20114</v>
      </c>
      <c r="H152" s="18" t="s">
        <v>20114</v>
      </c>
      <c r="I152" s="80"/>
      <c r="J152" s="18" t="s">
        <v>32</v>
      </c>
      <c r="K152" s="19">
        <v>12</v>
      </c>
      <c r="L152" s="19"/>
      <c r="M152" s="20" t="s">
        <v>33</v>
      </c>
      <c r="N152" s="20" t="s">
        <v>34</v>
      </c>
      <c r="O152" s="18" t="s">
        <v>47</v>
      </c>
      <c r="P152" s="18"/>
      <c r="Q152" s="18"/>
      <c r="R152" s="18"/>
      <c r="S152" s="18"/>
      <c r="T152" s="18"/>
      <c r="U152" s="18"/>
      <c r="V152" s="18"/>
      <c r="W152" s="34"/>
    </row>
    <row r="153" spans="1:23" x14ac:dyDescent="0.2">
      <c r="A153" s="497"/>
      <c r="B153" s="499"/>
      <c r="C153" s="501"/>
      <c r="D153" s="501"/>
      <c r="E153" s="503"/>
      <c r="F153" s="41">
        <v>19</v>
      </c>
      <c r="G153" s="42" t="s">
        <v>20115</v>
      </c>
      <c r="H153" s="42" t="s">
        <v>20115</v>
      </c>
      <c r="I153" s="85"/>
      <c r="J153" s="42" t="s">
        <v>32</v>
      </c>
      <c r="K153" s="43">
        <v>16</v>
      </c>
      <c r="L153" s="43"/>
      <c r="M153" s="44" t="s">
        <v>33</v>
      </c>
      <c r="N153" s="44" t="s">
        <v>34</v>
      </c>
      <c r="O153" s="18" t="s">
        <v>51</v>
      </c>
      <c r="P153" s="18"/>
      <c r="Q153" s="18"/>
      <c r="R153" s="18"/>
      <c r="S153" s="18"/>
      <c r="T153" s="18"/>
      <c r="U153" s="18"/>
      <c r="V153" s="18"/>
      <c r="W153" s="34"/>
    </row>
    <row r="154" spans="1:23" x14ac:dyDescent="0.2">
      <c r="A154" s="497"/>
      <c r="B154" s="499"/>
      <c r="C154" s="501"/>
      <c r="D154" s="501"/>
      <c r="E154" s="503"/>
      <c r="F154" s="17">
        <v>20</v>
      </c>
      <c r="G154" s="18" t="s">
        <v>20116</v>
      </c>
      <c r="H154" s="18" t="s">
        <v>20116</v>
      </c>
      <c r="I154" s="80"/>
      <c r="J154" s="18" t="s">
        <v>123</v>
      </c>
      <c r="K154" s="19"/>
      <c r="L154" s="19"/>
      <c r="M154" s="20" t="s">
        <v>34</v>
      </c>
      <c r="N154" s="20" t="s">
        <v>34</v>
      </c>
      <c r="O154" s="18" t="s">
        <v>124</v>
      </c>
      <c r="P154" s="18"/>
      <c r="Q154" s="18"/>
      <c r="R154" s="18"/>
      <c r="S154" s="18"/>
      <c r="T154" s="18"/>
      <c r="U154" s="18"/>
      <c r="V154" s="18"/>
      <c r="W154" s="34"/>
    </row>
    <row r="155" spans="1:23" x14ac:dyDescent="0.2">
      <c r="A155" s="497"/>
      <c r="B155" s="499"/>
      <c r="C155" s="501"/>
      <c r="D155" s="501"/>
      <c r="E155" s="503"/>
      <c r="F155" s="17">
        <v>21</v>
      </c>
      <c r="G155" s="18" t="s">
        <v>20117</v>
      </c>
      <c r="H155" s="18" t="s">
        <v>20117</v>
      </c>
      <c r="I155" s="80"/>
      <c r="J155" s="18" t="s">
        <v>123</v>
      </c>
      <c r="K155" s="19"/>
      <c r="L155" s="19"/>
      <c r="M155" s="20" t="s">
        <v>34</v>
      </c>
      <c r="N155" s="20" t="s">
        <v>34</v>
      </c>
      <c r="O155" s="18" t="s">
        <v>124</v>
      </c>
      <c r="P155" s="18"/>
      <c r="Q155" s="18"/>
      <c r="R155" s="18"/>
      <c r="S155" s="18"/>
      <c r="T155" s="18"/>
      <c r="U155" s="18"/>
      <c r="V155" s="18"/>
      <c r="W155" s="34"/>
    </row>
    <row r="156" spans="1:23" x14ac:dyDescent="0.2">
      <c r="A156" s="497"/>
      <c r="B156" s="499"/>
      <c r="C156" s="501"/>
      <c r="D156" s="501"/>
      <c r="E156" s="503"/>
      <c r="F156" s="17">
        <v>22</v>
      </c>
      <c r="G156" s="18" t="s">
        <v>20118</v>
      </c>
      <c r="H156" s="18" t="s">
        <v>20118</v>
      </c>
      <c r="I156" s="80"/>
      <c r="J156" s="18" t="s">
        <v>123</v>
      </c>
      <c r="K156" s="19"/>
      <c r="L156" s="19"/>
      <c r="M156" s="20" t="s">
        <v>34</v>
      </c>
      <c r="N156" s="20" t="s">
        <v>34</v>
      </c>
      <c r="O156" s="18" t="s">
        <v>124</v>
      </c>
      <c r="P156" s="18"/>
      <c r="Q156" s="18"/>
      <c r="R156" s="18"/>
      <c r="S156" s="18"/>
      <c r="T156" s="18"/>
      <c r="U156" s="18"/>
      <c r="V156" s="18"/>
      <c r="W156" s="34"/>
    </row>
    <row r="157" spans="1:23" x14ac:dyDescent="0.2">
      <c r="A157" s="497"/>
      <c r="B157" s="499"/>
      <c r="C157" s="501"/>
      <c r="D157" s="501"/>
      <c r="E157" s="503"/>
      <c r="F157" s="17">
        <v>23</v>
      </c>
      <c r="G157" s="18" t="s">
        <v>20119</v>
      </c>
      <c r="H157" s="18" t="s">
        <v>20119</v>
      </c>
      <c r="I157" s="80"/>
      <c r="J157" s="18" t="s">
        <v>32</v>
      </c>
      <c r="K157" s="19">
        <v>2</v>
      </c>
      <c r="L157" s="19"/>
      <c r="M157" s="20" t="s">
        <v>33</v>
      </c>
      <c r="N157" s="20" t="s">
        <v>34</v>
      </c>
      <c r="O157" s="18" t="s">
        <v>42</v>
      </c>
      <c r="P157" s="18"/>
      <c r="Q157" s="18"/>
      <c r="R157" s="18"/>
      <c r="S157" s="18"/>
      <c r="T157" s="18"/>
      <c r="U157" s="18"/>
      <c r="V157" s="18"/>
      <c r="W157" s="34"/>
    </row>
    <row r="158" spans="1:23" x14ac:dyDescent="0.2">
      <c r="A158" s="497"/>
      <c r="B158" s="499"/>
      <c r="C158" s="501"/>
      <c r="D158" s="501"/>
      <c r="E158" s="503"/>
      <c r="F158" s="17">
        <v>24</v>
      </c>
      <c r="G158" s="18" t="s">
        <v>20120</v>
      </c>
      <c r="H158" s="18" t="s">
        <v>20120</v>
      </c>
      <c r="I158" s="80"/>
      <c r="J158" s="18" t="s">
        <v>32</v>
      </c>
      <c r="K158" s="19">
        <v>10</v>
      </c>
      <c r="L158" s="19"/>
      <c r="M158" s="20" t="s">
        <v>33</v>
      </c>
      <c r="N158" s="20" t="s">
        <v>34</v>
      </c>
      <c r="O158" s="18" t="s">
        <v>58</v>
      </c>
      <c r="P158" s="18"/>
      <c r="Q158" s="18"/>
      <c r="R158" s="18"/>
      <c r="S158" s="18"/>
      <c r="T158" s="18"/>
      <c r="U158" s="18"/>
      <c r="V158" s="18"/>
      <c r="W158" s="34"/>
    </row>
    <row r="159" spans="1:23" x14ac:dyDescent="0.2">
      <c r="A159" s="497"/>
      <c r="B159" s="499"/>
      <c r="C159" s="501"/>
      <c r="D159" s="501"/>
      <c r="E159" s="503"/>
      <c r="F159" s="17">
        <v>25</v>
      </c>
      <c r="G159" s="18" t="s">
        <v>20121</v>
      </c>
      <c r="H159" s="18" t="s">
        <v>20121</v>
      </c>
      <c r="I159" s="80"/>
      <c r="J159" s="18" t="s">
        <v>32</v>
      </c>
      <c r="K159" s="19">
        <v>9</v>
      </c>
      <c r="L159" s="19"/>
      <c r="M159" s="20" t="s">
        <v>33</v>
      </c>
      <c r="N159" s="20" t="s">
        <v>34</v>
      </c>
      <c r="O159" s="18" t="s">
        <v>60</v>
      </c>
      <c r="P159" s="18"/>
      <c r="Q159" s="18"/>
      <c r="R159" s="18"/>
      <c r="S159" s="18"/>
      <c r="T159" s="18"/>
      <c r="U159" s="18"/>
      <c r="V159" s="18"/>
      <c r="W159" s="34"/>
    </row>
    <row r="160" spans="1:23" x14ac:dyDescent="0.2">
      <c r="A160" s="497"/>
      <c r="B160" s="499"/>
      <c r="C160" s="501"/>
      <c r="D160" s="501"/>
      <c r="E160" s="503"/>
      <c r="F160" s="17">
        <v>26</v>
      </c>
      <c r="G160" s="18" t="s">
        <v>20122</v>
      </c>
      <c r="H160" s="18" t="s">
        <v>20122</v>
      </c>
      <c r="I160" s="80"/>
      <c r="J160" s="18" t="s">
        <v>32</v>
      </c>
      <c r="K160" s="19">
        <v>2</v>
      </c>
      <c r="L160" s="19"/>
      <c r="M160" s="20" t="s">
        <v>33</v>
      </c>
      <c r="N160" s="20" t="s">
        <v>34</v>
      </c>
      <c r="O160" s="18" t="s">
        <v>42</v>
      </c>
      <c r="P160" s="18"/>
      <c r="Q160" s="18"/>
      <c r="R160" s="18"/>
      <c r="S160" s="18"/>
      <c r="T160" s="18"/>
      <c r="U160" s="18"/>
      <c r="V160" s="18"/>
      <c r="W160" s="34"/>
    </row>
    <row r="161" spans="1:23" x14ac:dyDescent="0.2">
      <c r="A161" s="497"/>
      <c r="B161" s="499"/>
      <c r="C161" s="501"/>
      <c r="D161" s="501"/>
      <c r="E161" s="503"/>
      <c r="F161" s="17">
        <v>27</v>
      </c>
      <c r="G161" s="18" t="s">
        <v>20123</v>
      </c>
      <c r="H161" s="18" t="s">
        <v>20123</v>
      </c>
      <c r="I161" s="80"/>
      <c r="J161" s="18" t="s">
        <v>32</v>
      </c>
      <c r="K161" s="19">
        <v>2</v>
      </c>
      <c r="L161" s="19"/>
      <c r="M161" s="20" t="s">
        <v>33</v>
      </c>
      <c r="N161" s="20" t="s">
        <v>34</v>
      </c>
      <c r="O161" s="18" t="s">
        <v>42</v>
      </c>
      <c r="P161" s="18"/>
      <c r="Q161" s="18"/>
      <c r="R161" s="18"/>
      <c r="S161" s="18"/>
      <c r="T161" s="18"/>
      <c r="U161" s="18"/>
      <c r="V161" s="18"/>
      <c r="W161" s="34"/>
    </row>
    <row r="162" spans="1:23" x14ac:dyDescent="0.2">
      <c r="A162" s="497"/>
      <c r="B162" s="499"/>
      <c r="C162" s="501"/>
      <c r="D162" s="501"/>
      <c r="E162" s="503"/>
      <c r="F162" s="17">
        <v>28</v>
      </c>
      <c r="G162" s="18" t="s">
        <v>20124</v>
      </c>
      <c r="H162" s="18" t="s">
        <v>20124</v>
      </c>
      <c r="I162" s="80"/>
      <c r="J162" s="18" t="s">
        <v>32</v>
      </c>
      <c r="K162" s="19">
        <v>2</v>
      </c>
      <c r="L162" s="19"/>
      <c r="M162" s="20" t="s">
        <v>33</v>
      </c>
      <c r="N162" s="20" t="s">
        <v>34</v>
      </c>
      <c r="O162" s="18" t="s">
        <v>42</v>
      </c>
      <c r="P162" s="18"/>
      <c r="Q162" s="18"/>
      <c r="R162" s="18"/>
      <c r="S162" s="18"/>
      <c r="T162" s="18"/>
      <c r="U162" s="18"/>
      <c r="V162" s="18"/>
      <c r="W162" s="34"/>
    </row>
    <row r="163" spans="1:23" x14ac:dyDescent="0.2">
      <c r="A163" s="497"/>
      <c r="B163" s="499"/>
      <c r="C163" s="501"/>
      <c r="D163" s="501"/>
      <c r="E163" s="503"/>
      <c r="F163" s="17">
        <v>29</v>
      </c>
      <c r="G163" s="18" t="s">
        <v>20125</v>
      </c>
      <c r="H163" s="18" t="s">
        <v>20125</v>
      </c>
      <c r="I163" s="80"/>
      <c r="J163" s="18" t="s">
        <v>32</v>
      </c>
      <c r="K163" s="19">
        <v>3</v>
      </c>
      <c r="L163" s="19"/>
      <c r="M163" s="20" t="s">
        <v>33</v>
      </c>
      <c r="N163" s="20" t="s">
        <v>34</v>
      </c>
      <c r="O163" s="18" t="s">
        <v>63</v>
      </c>
      <c r="P163" s="18"/>
      <c r="Q163" s="18"/>
      <c r="R163" s="18"/>
      <c r="S163" s="18"/>
      <c r="T163" s="18"/>
      <c r="U163" s="18"/>
      <c r="V163" s="18"/>
      <c r="W163" s="34"/>
    </row>
    <row r="164" spans="1:23" x14ac:dyDescent="0.2">
      <c r="A164" s="497"/>
      <c r="B164" s="499"/>
      <c r="C164" s="501"/>
      <c r="D164" s="501"/>
      <c r="E164" s="503"/>
      <c r="F164" s="17">
        <v>30</v>
      </c>
      <c r="G164" s="18" t="s">
        <v>20126</v>
      </c>
      <c r="H164" s="18" t="s">
        <v>20126</v>
      </c>
      <c r="I164" s="80"/>
      <c r="J164" s="18" t="s">
        <v>134</v>
      </c>
      <c r="K164" s="19">
        <v>13</v>
      </c>
      <c r="L164" s="19">
        <v>0</v>
      </c>
      <c r="M164" s="20" t="s">
        <v>33</v>
      </c>
      <c r="N164" s="20" t="s">
        <v>34</v>
      </c>
      <c r="O164" s="18" t="s">
        <v>135</v>
      </c>
      <c r="P164" s="18"/>
      <c r="Q164" s="18"/>
      <c r="R164" s="18"/>
      <c r="S164" s="18"/>
      <c r="T164" s="18"/>
      <c r="U164" s="18"/>
      <c r="V164" s="18"/>
      <c r="W164" s="34"/>
    </row>
    <row r="165" spans="1:23" x14ac:dyDescent="0.2">
      <c r="A165" s="497"/>
      <c r="B165" s="499"/>
      <c r="C165" s="501"/>
      <c r="D165" s="501"/>
      <c r="E165" s="503"/>
      <c r="F165" s="17">
        <v>31</v>
      </c>
      <c r="G165" s="18" t="s">
        <v>20127</v>
      </c>
      <c r="H165" s="18" t="s">
        <v>20127</v>
      </c>
      <c r="I165" s="80"/>
      <c r="J165" s="18" t="s">
        <v>32</v>
      </c>
      <c r="K165" s="19">
        <v>2</v>
      </c>
      <c r="L165" s="19"/>
      <c r="M165" s="20" t="s">
        <v>33</v>
      </c>
      <c r="N165" s="20" t="s">
        <v>34</v>
      </c>
      <c r="O165" s="18" t="s">
        <v>42</v>
      </c>
      <c r="P165" s="18"/>
      <c r="Q165" s="18"/>
      <c r="R165" s="18"/>
      <c r="S165" s="18"/>
      <c r="T165" s="18"/>
      <c r="U165" s="18"/>
      <c r="V165" s="18"/>
      <c r="W165" s="34"/>
    </row>
    <row r="166" spans="1:23" x14ac:dyDescent="0.2">
      <c r="A166" s="497"/>
      <c r="B166" s="499"/>
      <c r="C166" s="501"/>
      <c r="D166" s="501"/>
      <c r="E166" s="503"/>
      <c r="F166" s="17">
        <v>32</v>
      </c>
      <c r="G166" s="18" t="s">
        <v>20128</v>
      </c>
      <c r="H166" s="18" t="s">
        <v>20128</v>
      </c>
      <c r="I166" s="80"/>
      <c r="J166" s="18" t="s">
        <v>32</v>
      </c>
      <c r="K166" s="19">
        <v>5</v>
      </c>
      <c r="L166" s="19"/>
      <c r="M166" s="20" t="s">
        <v>33</v>
      </c>
      <c r="N166" s="20" t="s">
        <v>34</v>
      </c>
      <c r="O166" s="18" t="s">
        <v>65</v>
      </c>
      <c r="P166" s="18"/>
      <c r="Q166" s="18"/>
      <c r="R166" s="18"/>
      <c r="S166" s="18"/>
      <c r="T166" s="18"/>
      <c r="U166" s="18"/>
      <c r="V166" s="18"/>
      <c r="W166" s="34"/>
    </row>
    <row r="167" spans="1:23" x14ac:dyDescent="0.2">
      <c r="A167" s="497"/>
      <c r="B167" s="499"/>
      <c r="C167" s="501"/>
      <c r="D167" s="501"/>
      <c r="E167" s="503"/>
      <c r="F167" s="17">
        <v>33</v>
      </c>
      <c r="G167" s="18" t="s">
        <v>20129</v>
      </c>
      <c r="H167" s="18" t="s">
        <v>20129</v>
      </c>
      <c r="I167" s="80"/>
      <c r="J167" s="18" t="s">
        <v>134</v>
      </c>
      <c r="K167" s="19">
        <v>11</v>
      </c>
      <c r="L167" s="19">
        <v>0</v>
      </c>
      <c r="M167" s="20" t="s">
        <v>33</v>
      </c>
      <c r="N167" s="20" t="s">
        <v>34</v>
      </c>
      <c r="O167" s="18" t="s">
        <v>137</v>
      </c>
      <c r="P167" s="18"/>
      <c r="Q167" s="18"/>
      <c r="R167" s="18"/>
      <c r="S167" s="18"/>
      <c r="T167" s="18"/>
      <c r="U167" s="18"/>
      <c r="V167" s="18"/>
      <c r="W167" s="34"/>
    </row>
    <row r="168" spans="1:23" x14ac:dyDescent="0.2">
      <c r="A168" s="497"/>
      <c r="B168" s="499"/>
      <c r="C168" s="501"/>
      <c r="D168" s="501"/>
      <c r="E168" s="503"/>
      <c r="F168" s="17">
        <v>34</v>
      </c>
      <c r="G168" s="18" t="s">
        <v>20130</v>
      </c>
      <c r="H168" s="18" t="s">
        <v>20130</v>
      </c>
      <c r="I168" s="80"/>
      <c r="J168" s="18" t="s">
        <v>134</v>
      </c>
      <c r="K168" s="19">
        <v>11</v>
      </c>
      <c r="L168" s="19">
        <v>0</v>
      </c>
      <c r="M168" s="20" t="s">
        <v>33</v>
      </c>
      <c r="N168" s="20" t="s">
        <v>34</v>
      </c>
      <c r="O168" s="18" t="s">
        <v>137</v>
      </c>
      <c r="P168" s="18"/>
      <c r="Q168" s="18"/>
      <c r="R168" s="18"/>
      <c r="S168" s="18"/>
      <c r="T168" s="18"/>
      <c r="U168" s="18"/>
      <c r="V168" s="18"/>
      <c r="W168" s="34"/>
    </row>
    <row r="169" spans="1:23" x14ac:dyDescent="0.2">
      <c r="A169" s="497"/>
      <c r="B169" s="499"/>
      <c r="C169" s="501"/>
      <c r="D169" s="501"/>
      <c r="E169" s="503"/>
      <c r="F169" s="17">
        <v>35</v>
      </c>
      <c r="G169" s="18" t="s">
        <v>20131</v>
      </c>
      <c r="H169" s="18" t="s">
        <v>20131</v>
      </c>
      <c r="I169" s="80"/>
      <c r="J169" s="18" t="s">
        <v>134</v>
      </c>
      <c r="K169" s="19">
        <v>2</v>
      </c>
      <c r="L169" s="19">
        <v>0</v>
      </c>
      <c r="M169" s="20" t="s">
        <v>33</v>
      </c>
      <c r="N169" s="20" t="s">
        <v>34</v>
      </c>
      <c r="O169" s="18" t="s">
        <v>1718</v>
      </c>
      <c r="P169" s="18"/>
      <c r="Q169" s="18"/>
      <c r="R169" s="18"/>
      <c r="S169" s="18"/>
      <c r="T169" s="18"/>
      <c r="U169" s="18"/>
      <c r="V169" s="18"/>
      <c r="W169" s="34"/>
    </row>
    <row r="170" spans="1:23" x14ac:dyDescent="0.2">
      <c r="A170" s="497"/>
      <c r="B170" s="499"/>
      <c r="C170" s="501"/>
      <c r="D170" s="501"/>
      <c r="E170" s="503"/>
      <c r="F170" s="17">
        <v>36</v>
      </c>
      <c r="G170" s="18" t="s">
        <v>20132</v>
      </c>
      <c r="H170" s="18" t="s">
        <v>20132</v>
      </c>
      <c r="I170" s="80"/>
      <c r="J170" s="18" t="s">
        <v>134</v>
      </c>
      <c r="K170" s="19">
        <v>11</v>
      </c>
      <c r="L170" s="19">
        <v>0</v>
      </c>
      <c r="M170" s="20" t="s">
        <v>33</v>
      </c>
      <c r="N170" s="20" t="s">
        <v>34</v>
      </c>
      <c r="O170" s="18" t="s">
        <v>137</v>
      </c>
      <c r="P170" s="18"/>
      <c r="Q170" s="18"/>
      <c r="R170" s="18"/>
      <c r="S170" s="18"/>
      <c r="T170" s="18"/>
      <c r="U170" s="18"/>
      <c r="V170" s="18"/>
      <c r="W170" s="34"/>
    </row>
    <row r="171" spans="1:23" x14ac:dyDescent="0.2">
      <c r="A171" s="497"/>
      <c r="B171" s="499"/>
      <c r="C171" s="501"/>
      <c r="D171" s="501"/>
      <c r="E171" s="503"/>
      <c r="F171" s="17">
        <v>37</v>
      </c>
      <c r="G171" s="18" t="s">
        <v>20133</v>
      </c>
      <c r="H171" s="18" t="s">
        <v>20133</v>
      </c>
      <c r="I171" s="80"/>
      <c r="J171" s="18" t="s">
        <v>134</v>
      </c>
      <c r="K171" s="19">
        <v>11</v>
      </c>
      <c r="L171" s="19">
        <v>0</v>
      </c>
      <c r="M171" s="20" t="s">
        <v>33</v>
      </c>
      <c r="N171" s="20" t="s">
        <v>34</v>
      </c>
      <c r="O171" s="18" t="s">
        <v>137</v>
      </c>
      <c r="P171" s="18"/>
      <c r="Q171" s="18"/>
      <c r="R171" s="18"/>
      <c r="S171" s="18"/>
      <c r="T171" s="18"/>
      <c r="U171" s="18"/>
      <c r="V171" s="18"/>
      <c r="W171" s="34"/>
    </row>
    <row r="172" spans="1:23" x14ac:dyDescent="0.2">
      <c r="A172" s="497"/>
      <c r="B172" s="499"/>
      <c r="C172" s="501"/>
      <c r="D172" s="501"/>
      <c r="E172" s="503"/>
      <c r="F172" s="17">
        <v>38</v>
      </c>
      <c r="G172" s="18" t="s">
        <v>20134</v>
      </c>
      <c r="H172" s="18" t="s">
        <v>20134</v>
      </c>
      <c r="I172" s="80"/>
      <c r="J172" s="18" t="s">
        <v>134</v>
      </c>
      <c r="K172" s="19">
        <v>11</v>
      </c>
      <c r="L172" s="19">
        <v>0</v>
      </c>
      <c r="M172" s="20" t="s">
        <v>33</v>
      </c>
      <c r="N172" s="20" t="s">
        <v>34</v>
      </c>
      <c r="O172" s="18" t="s">
        <v>137</v>
      </c>
      <c r="P172" s="18"/>
      <c r="Q172" s="18"/>
      <c r="R172" s="18"/>
      <c r="S172" s="18"/>
      <c r="T172" s="18"/>
      <c r="U172" s="18"/>
      <c r="V172" s="18"/>
      <c r="W172" s="34"/>
    </row>
    <row r="173" spans="1:23" x14ac:dyDescent="0.2">
      <c r="A173" s="497"/>
      <c r="B173" s="499"/>
      <c r="C173" s="501"/>
      <c r="D173" s="501"/>
      <c r="E173" s="503"/>
      <c r="F173" s="17">
        <v>39</v>
      </c>
      <c r="G173" s="18" t="s">
        <v>20135</v>
      </c>
      <c r="H173" s="18" t="s">
        <v>20135</v>
      </c>
      <c r="I173" s="80"/>
      <c r="J173" s="18" t="s">
        <v>32</v>
      </c>
      <c r="K173" s="19">
        <v>7</v>
      </c>
      <c r="L173" s="19"/>
      <c r="M173" s="20" t="s">
        <v>33</v>
      </c>
      <c r="N173" s="20" t="s">
        <v>34</v>
      </c>
      <c r="O173" s="18" t="s">
        <v>69</v>
      </c>
      <c r="P173" s="18"/>
      <c r="Q173" s="18"/>
      <c r="R173" s="18"/>
      <c r="S173" s="18"/>
      <c r="T173" s="18"/>
      <c r="U173" s="18"/>
      <c r="V173" s="18"/>
      <c r="W173" s="34"/>
    </row>
    <row r="174" spans="1:23" x14ac:dyDescent="0.2">
      <c r="A174" s="497"/>
      <c r="B174" s="499"/>
      <c r="C174" s="501"/>
      <c r="D174" s="501"/>
      <c r="E174" s="503"/>
      <c r="F174" s="17">
        <v>40</v>
      </c>
      <c r="G174" s="18" t="s">
        <v>20136</v>
      </c>
      <c r="H174" s="18" t="s">
        <v>20136</v>
      </c>
      <c r="I174" s="80"/>
      <c r="J174" s="18" t="s">
        <v>134</v>
      </c>
      <c r="K174" s="19">
        <v>3</v>
      </c>
      <c r="L174" s="19">
        <v>0</v>
      </c>
      <c r="M174" s="20" t="s">
        <v>33</v>
      </c>
      <c r="N174" s="20" t="s">
        <v>34</v>
      </c>
      <c r="O174" s="18" t="s">
        <v>201</v>
      </c>
      <c r="P174" s="18"/>
      <c r="Q174" s="18"/>
      <c r="R174" s="18"/>
      <c r="S174" s="18"/>
      <c r="T174" s="18"/>
      <c r="U174" s="18"/>
      <c r="V174" s="18"/>
      <c r="W174" s="34"/>
    </row>
    <row r="175" spans="1:23" x14ac:dyDescent="0.2">
      <c r="A175" s="497"/>
      <c r="B175" s="499"/>
      <c r="C175" s="501"/>
      <c r="D175" s="501"/>
      <c r="E175" s="503"/>
      <c r="F175" s="17">
        <v>41</v>
      </c>
      <c r="G175" s="18" t="s">
        <v>20137</v>
      </c>
      <c r="H175" s="18" t="s">
        <v>20137</v>
      </c>
      <c r="I175" s="80"/>
      <c r="J175" s="18" t="s">
        <v>134</v>
      </c>
      <c r="K175" s="19">
        <v>2</v>
      </c>
      <c r="L175" s="19">
        <v>0</v>
      </c>
      <c r="M175" s="20" t="s">
        <v>33</v>
      </c>
      <c r="N175" s="20" t="s">
        <v>34</v>
      </c>
      <c r="O175" s="18" t="s">
        <v>1718</v>
      </c>
      <c r="P175" s="18"/>
      <c r="Q175" s="18"/>
      <c r="R175" s="18"/>
      <c r="S175" s="18"/>
      <c r="T175" s="18"/>
      <c r="U175" s="18"/>
      <c r="V175" s="18"/>
      <c r="W175" s="34"/>
    </row>
    <row r="176" spans="1:23" x14ac:dyDescent="0.2">
      <c r="A176" s="497"/>
      <c r="B176" s="499"/>
      <c r="C176" s="501"/>
      <c r="D176" s="501"/>
      <c r="E176" s="503"/>
      <c r="F176" s="17">
        <v>42</v>
      </c>
      <c r="G176" s="18" t="s">
        <v>20138</v>
      </c>
      <c r="H176" s="18" t="s">
        <v>20138</v>
      </c>
      <c r="I176" s="80"/>
      <c r="J176" s="18" t="s">
        <v>134</v>
      </c>
      <c r="K176" s="19">
        <v>11</v>
      </c>
      <c r="L176" s="19">
        <v>0</v>
      </c>
      <c r="M176" s="20" t="s">
        <v>33</v>
      </c>
      <c r="N176" s="20" t="s">
        <v>34</v>
      </c>
      <c r="O176" s="18" t="s">
        <v>137</v>
      </c>
      <c r="P176" s="18"/>
      <c r="Q176" s="18"/>
      <c r="R176" s="18"/>
      <c r="S176" s="18"/>
      <c r="T176" s="18"/>
      <c r="U176" s="18"/>
      <c r="V176" s="18"/>
      <c r="W176" s="34"/>
    </row>
    <row r="177" spans="1:23" x14ac:dyDescent="0.2">
      <c r="A177" s="497"/>
      <c r="B177" s="499"/>
      <c r="C177" s="501"/>
      <c r="D177" s="501"/>
      <c r="E177" s="503"/>
      <c r="F177" s="17">
        <v>43</v>
      </c>
      <c r="G177" s="18" t="s">
        <v>20139</v>
      </c>
      <c r="H177" s="18" t="s">
        <v>20139</v>
      </c>
      <c r="I177" s="80"/>
      <c r="J177" s="18" t="s">
        <v>134</v>
      </c>
      <c r="K177" s="19">
        <v>9</v>
      </c>
      <c r="L177" s="19">
        <v>0</v>
      </c>
      <c r="M177" s="20" t="s">
        <v>33</v>
      </c>
      <c r="N177" s="20" t="s">
        <v>34</v>
      </c>
      <c r="O177" s="18" t="s">
        <v>1920</v>
      </c>
      <c r="P177" s="18"/>
      <c r="Q177" s="18"/>
      <c r="R177" s="18"/>
      <c r="S177" s="18"/>
      <c r="T177" s="18"/>
      <c r="U177" s="18"/>
      <c r="V177" s="18"/>
      <c r="W177" s="34"/>
    </row>
    <row r="178" spans="1:23" x14ac:dyDescent="0.2">
      <c r="A178" s="497"/>
      <c r="B178" s="499"/>
      <c r="C178" s="501"/>
      <c r="D178" s="501"/>
      <c r="E178" s="503"/>
      <c r="F178" s="17">
        <v>44</v>
      </c>
      <c r="G178" s="18" t="s">
        <v>20140</v>
      </c>
      <c r="H178" s="18" t="s">
        <v>20140</v>
      </c>
      <c r="I178" s="80"/>
      <c r="J178" s="18" t="s">
        <v>134</v>
      </c>
      <c r="K178" s="19">
        <v>9</v>
      </c>
      <c r="L178" s="19">
        <v>0</v>
      </c>
      <c r="M178" s="20" t="s">
        <v>33</v>
      </c>
      <c r="N178" s="20" t="s">
        <v>34</v>
      </c>
      <c r="O178" s="18" t="s">
        <v>1920</v>
      </c>
      <c r="P178" s="18"/>
      <c r="Q178" s="18"/>
      <c r="R178" s="18"/>
      <c r="S178" s="18"/>
      <c r="T178" s="18"/>
      <c r="U178" s="18"/>
      <c r="V178" s="18"/>
      <c r="W178" s="34"/>
    </row>
    <row r="179" spans="1:23" x14ac:dyDescent="0.2">
      <c r="A179" s="497"/>
      <c r="B179" s="499"/>
      <c r="C179" s="501"/>
      <c r="D179" s="501"/>
      <c r="E179" s="503"/>
      <c r="F179" s="17">
        <v>45</v>
      </c>
      <c r="G179" s="18" t="s">
        <v>20141</v>
      </c>
      <c r="H179" s="18" t="s">
        <v>20141</v>
      </c>
      <c r="I179" s="80"/>
      <c r="J179" s="18" t="s">
        <v>134</v>
      </c>
      <c r="K179" s="19">
        <v>11</v>
      </c>
      <c r="L179" s="19">
        <v>0</v>
      </c>
      <c r="M179" s="20" t="s">
        <v>33</v>
      </c>
      <c r="N179" s="20" t="s">
        <v>34</v>
      </c>
      <c r="O179" s="18" t="s">
        <v>137</v>
      </c>
      <c r="P179" s="18"/>
      <c r="Q179" s="18"/>
      <c r="R179" s="18"/>
      <c r="S179" s="18"/>
      <c r="T179" s="18"/>
      <c r="U179" s="18"/>
      <c r="V179" s="18"/>
      <c r="W179" s="34"/>
    </row>
    <row r="180" spans="1:23" x14ac:dyDescent="0.2">
      <c r="A180" s="497"/>
      <c r="B180" s="499"/>
      <c r="C180" s="501"/>
      <c r="D180" s="501"/>
      <c r="E180" s="503"/>
      <c r="F180" s="17">
        <v>46</v>
      </c>
      <c r="G180" s="18" t="s">
        <v>20142</v>
      </c>
      <c r="H180" s="18" t="s">
        <v>20142</v>
      </c>
      <c r="I180" s="80"/>
      <c r="J180" s="18" t="s">
        <v>134</v>
      </c>
      <c r="K180" s="19">
        <v>4</v>
      </c>
      <c r="L180" s="19">
        <v>2</v>
      </c>
      <c r="M180" s="20" t="s">
        <v>33</v>
      </c>
      <c r="N180" s="20" t="s">
        <v>34</v>
      </c>
      <c r="O180" s="18" t="s">
        <v>2630</v>
      </c>
      <c r="P180" s="18"/>
      <c r="Q180" s="18"/>
      <c r="R180" s="18"/>
      <c r="S180" s="18"/>
      <c r="T180" s="18"/>
      <c r="U180" s="18"/>
      <c r="V180" s="18"/>
      <c r="W180" s="34"/>
    </row>
    <row r="181" spans="1:23" x14ac:dyDescent="0.2">
      <c r="A181" s="497"/>
      <c r="B181" s="499"/>
      <c r="C181" s="501"/>
      <c r="D181" s="501"/>
      <c r="E181" s="503"/>
      <c r="F181" s="17">
        <v>47</v>
      </c>
      <c r="G181" s="18" t="s">
        <v>20143</v>
      </c>
      <c r="H181" s="18" t="s">
        <v>20143</v>
      </c>
      <c r="I181" s="80"/>
      <c r="J181" s="18" t="s">
        <v>134</v>
      </c>
      <c r="K181" s="19">
        <v>9</v>
      </c>
      <c r="L181" s="19">
        <v>0</v>
      </c>
      <c r="M181" s="20" t="s">
        <v>33</v>
      </c>
      <c r="N181" s="20" t="s">
        <v>34</v>
      </c>
      <c r="O181" s="18" t="s">
        <v>1920</v>
      </c>
      <c r="P181" s="18"/>
      <c r="Q181" s="18"/>
      <c r="R181" s="18"/>
      <c r="S181" s="18"/>
      <c r="T181" s="18"/>
      <c r="U181" s="18"/>
      <c r="V181" s="18"/>
      <c r="W181" s="34"/>
    </row>
    <row r="182" spans="1:23" x14ac:dyDescent="0.2">
      <c r="A182" s="497"/>
      <c r="B182" s="499"/>
      <c r="C182" s="501"/>
      <c r="D182" s="501"/>
      <c r="E182" s="503"/>
      <c r="F182" s="17">
        <v>48</v>
      </c>
      <c r="G182" s="18" t="s">
        <v>20144</v>
      </c>
      <c r="H182" s="18" t="s">
        <v>20144</v>
      </c>
      <c r="I182" s="80"/>
      <c r="J182" s="18" t="s">
        <v>32</v>
      </c>
      <c r="K182" s="19">
        <v>1</v>
      </c>
      <c r="L182" s="19"/>
      <c r="M182" s="20" t="s">
        <v>33</v>
      </c>
      <c r="N182" s="20" t="s">
        <v>34</v>
      </c>
      <c r="O182" s="18" t="s">
        <v>37</v>
      </c>
      <c r="P182" s="18"/>
      <c r="Q182" s="18"/>
      <c r="R182" s="18"/>
      <c r="S182" s="18"/>
      <c r="T182" s="18"/>
      <c r="U182" s="18"/>
      <c r="V182" s="18"/>
      <c r="W182" s="34"/>
    </row>
    <row r="183" spans="1:23" x14ac:dyDescent="0.2">
      <c r="A183" s="497"/>
      <c r="B183" s="499"/>
      <c r="C183" s="501"/>
      <c r="D183" s="501"/>
      <c r="E183" s="503"/>
      <c r="F183" s="17">
        <v>49</v>
      </c>
      <c r="G183" s="18" t="s">
        <v>20145</v>
      </c>
      <c r="H183" s="18" t="s">
        <v>20145</v>
      </c>
      <c r="I183" s="80"/>
      <c r="J183" s="18" t="s">
        <v>32</v>
      </c>
      <c r="K183" s="19">
        <v>1</v>
      </c>
      <c r="L183" s="19"/>
      <c r="M183" s="20" t="s">
        <v>33</v>
      </c>
      <c r="N183" s="20" t="s">
        <v>34</v>
      </c>
      <c r="O183" s="18" t="s">
        <v>37</v>
      </c>
      <c r="P183" s="18"/>
      <c r="Q183" s="18"/>
      <c r="R183" s="18"/>
      <c r="S183" s="18"/>
      <c r="T183" s="18"/>
      <c r="U183" s="18"/>
      <c r="V183" s="18"/>
      <c r="W183" s="34"/>
    </row>
    <row r="184" spans="1:23" x14ac:dyDescent="0.2">
      <c r="A184" s="497"/>
      <c r="B184" s="499"/>
      <c r="C184" s="501"/>
      <c r="D184" s="501"/>
      <c r="E184" s="503"/>
      <c r="F184" s="17">
        <v>50</v>
      </c>
      <c r="G184" s="18" t="s">
        <v>20146</v>
      </c>
      <c r="H184" s="18" t="s">
        <v>20146</v>
      </c>
      <c r="I184" s="80"/>
      <c r="J184" s="18" t="s">
        <v>32</v>
      </c>
      <c r="K184" s="19">
        <v>1</v>
      </c>
      <c r="L184" s="19"/>
      <c r="M184" s="20" t="s">
        <v>33</v>
      </c>
      <c r="N184" s="20" t="s">
        <v>34</v>
      </c>
      <c r="O184" s="18" t="s">
        <v>37</v>
      </c>
      <c r="P184" s="18"/>
      <c r="Q184" s="18"/>
      <c r="R184" s="18"/>
      <c r="S184" s="18"/>
      <c r="T184" s="18"/>
      <c r="U184" s="18"/>
      <c r="V184" s="18"/>
      <c r="W184" s="34"/>
    </row>
    <row r="185" spans="1:23" x14ac:dyDescent="0.2">
      <c r="A185" s="497"/>
      <c r="B185" s="499"/>
      <c r="C185" s="501"/>
      <c r="D185" s="501"/>
      <c r="E185" s="503"/>
      <c r="F185" s="17">
        <v>51</v>
      </c>
      <c r="G185" s="18" t="s">
        <v>20147</v>
      </c>
      <c r="H185" s="18" t="s">
        <v>20147</v>
      </c>
      <c r="I185" s="80"/>
      <c r="J185" s="18" t="s">
        <v>134</v>
      </c>
      <c r="K185" s="19">
        <v>13</v>
      </c>
      <c r="L185" s="19">
        <v>3</v>
      </c>
      <c r="M185" s="20" t="s">
        <v>33</v>
      </c>
      <c r="N185" s="20" t="s">
        <v>34</v>
      </c>
      <c r="O185" s="18" t="s">
        <v>2633</v>
      </c>
      <c r="P185" s="18"/>
      <c r="Q185" s="18"/>
      <c r="R185" s="18"/>
      <c r="S185" s="18"/>
      <c r="T185" s="18"/>
      <c r="U185" s="18"/>
      <c r="V185" s="18"/>
      <c r="W185" s="34"/>
    </row>
    <row r="186" spans="1:23" x14ac:dyDescent="0.2">
      <c r="A186" s="497"/>
      <c r="B186" s="499"/>
      <c r="C186" s="501"/>
      <c r="D186" s="501"/>
      <c r="E186" s="503"/>
      <c r="F186" s="17">
        <v>52</v>
      </c>
      <c r="G186" s="18" t="s">
        <v>20148</v>
      </c>
      <c r="H186" s="18" t="s">
        <v>20148</v>
      </c>
      <c r="I186" s="80"/>
      <c r="J186" s="18" t="s">
        <v>134</v>
      </c>
      <c r="K186" s="19">
        <v>13</v>
      </c>
      <c r="L186" s="19">
        <v>7</v>
      </c>
      <c r="M186" s="20" t="s">
        <v>33</v>
      </c>
      <c r="N186" s="20" t="s">
        <v>34</v>
      </c>
      <c r="O186" s="18" t="s">
        <v>1579</v>
      </c>
      <c r="P186" s="18"/>
      <c r="Q186" s="18"/>
      <c r="R186" s="18"/>
      <c r="S186" s="18"/>
      <c r="T186" s="18"/>
      <c r="U186" s="18"/>
      <c r="V186" s="18"/>
      <c r="W186" s="34"/>
    </row>
    <row r="187" spans="1:23" x14ac:dyDescent="0.2">
      <c r="A187" s="497"/>
      <c r="B187" s="499"/>
      <c r="C187" s="501"/>
      <c r="D187" s="501"/>
      <c r="E187" s="503"/>
      <c r="F187" s="17">
        <v>53</v>
      </c>
      <c r="G187" s="18" t="s">
        <v>20149</v>
      </c>
      <c r="H187" s="18" t="s">
        <v>20149</v>
      </c>
      <c r="I187" s="80"/>
      <c r="J187" s="18" t="s">
        <v>123</v>
      </c>
      <c r="K187" s="19"/>
      <c r="L187" s="19"/>
      <c r="M187" s="20" t="s">
        <v>34</v>
      </c>
      <c r="N187" s="20" t="s">
        <v>34</v>
      </c>
      <c r="O187" s="18" t="s">
        <v>124</v>
      </c>
      <c r="P187" s="18"/>
      <c r="Q187" s="18"/>
      <c r="R187" s="18"/>
      <c r="S187" s="18"/>
      <c r="T187" s="18"/>
      <c r="U187" s="18"/>
      <c r="V187" s="18"/>
      <c r="W187" s="34"/>
    </row>
    <row r="188" spans="1:23" x14ac:dyDescent="0.2">
      <c r="A188" s="497"/>
      <c r="B188" s="499"/>
      <c r="C188" s="501"/>
      <c r="D188" s="501"/>
      <c r="E188" s="503"/>
      <c r="F188" s="17">
        <v>54</v>
      </c>
      <c r="G188" s="18" t="s">
        <v>20150</v>
      </c>
      <c r="H188" s="18" t="s">
        <v>20150</v>
      </c>
      <c r="I188" s="80"/>
      <c r="J188" s="18" t="s">
        <v>32</v>
      </c>
      <c r="K188" s="19">
        <v>1</v>
      </c>
      <c r="L188" s="19"/>
      <c r="M188" s="20" t="s">
        <v>33</v>
      </c>
      <c r="N188" s="20" t="s">
        <v>34</v>
      </c>
      <c r="O188" s="18" t="s">
        <v>37</v>
      </c>
      <c r="P188" s="18"/>
      <c r="Q188" s="18"/>
      <c r="R188" s="18"/>
      <c r="S188" s="18"/>
      <c r="T188" s="18"/>
      <c r="U188" s="18"/>
      <c r="V188" s="18"/>
      <c r="W188" s="34"/>
    </row>
    <row r="189" spans="1:23" x14ac:dyDescent="0.2">
      <c r="A189" s="497"/>
      <c r="B189" s="499"/>
      <c r="C189" s="501"/>
      <c r="D189" s="501"/>
      <c r="E189" s="503"/>
      <c r="F189" s="17">
        <v>55</v>
      </c>
      <c r="G189" s="18" t="s">
        <v>20151</v>
      </c>
      <c r="H189" s="18" t="s">
        <v>20151</v>
      </c>
      <c r="I189" s="80"/>
      <c r="J189" s="18" t="s">
        <v>134</v>
      </c>
      <c r="K189" s="19">
        <v>2</v>
      </c>
      <c r="L189" s="19">
        <v>0</v>
      </c>
      <c r="M189" s="20" t="s">
        <v>33</v>
      </c>
      <c r="N189" s="20" t="s">
        <v>34</v>
      </c>
      <c r="O189" s="18" t="s">
        <v>1718</v>
      </c>
      <c r="P189" s="18"/>
      <c r="Q189" s="18"/>
      <c r="R189" s="18"/>
      <c r="S189" s="18"/>
      <c r="T189" s="18"/>
      <c r="U189" s="18"/>
      <c r="V189" s="18"/>
      <c r="W189" s="34"/>
    </row>
    <row r="190" spans="1:23" x14ac:dyDescent="0.2">
      <c r="A190" s="497"/>
      <c r="B190" s="499"/>
      <c r="C190" s="501"/>
      <c r="D190" s="501"/>
      <c r="E190" s="503"/>
      <c r="F190" s="17">
        <v>56</v>
      </c>
      <c r="G190" s="18" t="s">
        <v>20152</v>
      </c>
      <c r="H190" s="18" t="s">
        <v>20152</v>
      </c>
      <c r="I190" s="80"/>
      <c r="J190" s="18" t="s">
        <v>32</v>
      </c>
      <c r="K190" s="19">
        <v>1</v>
      </c>
      <c r="L190" s="19"/>
      <c r="M190" s="20" t="s">
        <v>33</v>
      </c>
      <c r="N190" s="20" t="s">
        <v>34</v>
      </c>
      <c r="O190" s="18" t="s">
        <v>37</v>
      </c>
      <c r="P190" s="18"/>
      <c r="Q190" s="18"/>
      <c r="R190" s="18"/>
      <c r="S190" s="18"/>
      <c r="T190" s="18"/>
      <c r="U190" s="18"/>
      <c r="V190" s="18"/>
      <c r="W190" s="34"/>
    </row>
    <row r="191" spans="1:23" x14ac:dyDescent="0.2">
      <c r="A191" s="497"/>
      <c r="B191" s="499"/>
      <c r="C191" s="501"/>
      <c r="D191" s="501"/>
      <c r="E191" s="503"/>
      <c r="F191" s="41">
        <v>57</v>
      </c>
      <c r="G191" s="42" t="s">
        <v>20153</v>
      </c>
      <c r="H191" s="42" t="s">
        <v>20153</v>
      </c>
      <c r="I191" s="85"/>
      <c r="J191" s="42" t="s">
        <v>32</v>
      </c>
      <c r="K191" s="43">
        <v>16</v>
      </c>
      <c r="L191" s="43"/>
      <c r="M191" s="44" t="s">
        <v>33</v>
      </c>
      <c r="N191" s="44" t="s">
        <v>34</v>
      </c>
      <c r="O191" s="18" t="s">
        <v>51</v>
      </c>
      <c r="P191" s="18"/>
      <c r="Q191" s="18"/>
      <c r="R191" s="18"/>
      <c r="S191" s="18"/>
      <c r="T191" s="18"/>
      <c r="U191" s="18"/>
      <c r="V191" s="18"/>
      <c r="W191" s="34"/>
    </row>
    <row r="192" spans="1:23" x14ac:dyDescent="0.2">
      <c r="A192" s="497"/>
      <c r="B192" s="499"/>
      <c r="C192" s="501"/>
      <c r="D192" s="501"/>
      <c r="E192" s="503"/>
      <c r="F192" s="17">
        <v>58</v>
      </c>
      <c r="G192" s="18" t="s">
        <v>20154</v>
      </c>
      <c r="H192" s="18" t="s">
        <v>20154</v>
      </c>
      <c r="I192" s="80"/>
      <c r="J192" s="18" t="s">
        <v>32</v>
      </c>
      <c r="K192" s="19">
        <v>1</v>
      </c>
      <c r="L192" s="19"/>
      <c r="M192" s="20" t="s">
        <v>33</v>
      </c>
      <c r="N192" s="20" t="s">
        <v>34</v>
      </c>
      <c r="O192" s="18" t="s">
        <v>37</v>
      </c>
      <c r="P192" s="18"/>
      <c r="Q192" s="18"/>
      <c r="R192" s="18"/>
      <c r="S192" s="18"/>
      <c r="T192" s="18"/>
      <c r="U192" s="18"/>
      <c r="V192" s="18"/>
      <c r="W192" s="34"/>
    </row>
    <row r="193" spans="1:23" x14ac:dyDescent="0.2">
      <c r="A193" s="497"/>
      <c r="B193" s="499"/>
      <c r="C193" s="501"/>
      <c r="D193" s="501"/>
      <c r="E193" s="503"/>
      <c r="F193" s="17">
        <v>59</v>
      </c>
      <c r="G193" s="18" t="s">
        <v>20155</v>
      </c>
      <c r="H193" s="18" t="s">
        <v>20155</v>
      </c>
      <c r="I193" s="80"/>
      <c r="J193" s="18" t="s">
        <v>134</v>
      </c>
      <c r="K193" s="19">
        <v>9</v>
      </c>
      <c r="L193" s="19">
        <v>0</v>
      </c>
      <c r="M193" s="20" t="s">
        <v>33</v>
      </c>
      <c r="N193" s="20" t="s">
        <v>34</v>
      </c>
      <c r="O193" s="18" t="s">
        <v>1920</v>
      </c>
      <c r="P193" s="18"/>
      <c r="Q193" s="18"/>
      <c r="R193" s="18"/>
      <c r="S193" s="18"/>
      <c r="T193" s="18"/>
      <c r="U193" s="18"/>
      <c r="V193" s="18"/>
      <c r="W193" s="34"/>
    </row>
    <row r="194" spans="1:23" x14ac:dyDescent="0.2">
      <c r="A194" s="497"/>
      <c r="B194" s="499"/>
      <c r="C194" s="501"/>
      <c r="D194" s="501"/>
      <c r="E194" s="503"/>
      <c r="F194" s="17">
        <v>60</v>
      </c>
      <c r="G194" s="18" t="s">
        <v>20156</v>
      </c>
      <c r="H194" s="18" t="s">
        <v>20156</v>
      </c>
      <c r="I194" s="80"/>
      <c r="J194" s="18" t="s">
        <v>134</v>
      </c>
      <c r="K194" s="19">
        <v>9</v>
      </c>
      <c r="L194" s="19">
        <v>0</v>
      </c>
      <c r="M194" s="20" t="s">
        <v>33</v>
      </c>
      <c r="N194" s="20" t="s">
        <v>34</v>
      </c>
      <c r="O194" s="18" t="s">
        <v>1920</v>
      </c>
      <c r="P194" s="18"/>
      <c r="Q194" s="18"/>
      <c r="R194" s="18"/>
      <c r="S194" s="18"/>
      <c r="T194" s="18"/>
      <c r="U194" s="18"/>
      <c r="V194" s="18"/>
      <c r="W194" s="34"/>
    </row>
    <row r="195" spans="1:23" x14ac:dyDescent="0.2">
      <c r="A195" s="497"/>
      <c r="B195" s="499"/>
      <c r="C195" s="501"/>
      <c r="D195" s="501"/>
      <c r="E195" s="503"/>
      <c r="F195" s="17">
        <v>61</v>
      </c>
      <c r="G195" s="18" t="s">
        <v>20157</v>
      </c>
      <c r="H195" s="18" t="s">
        <v>20157</v>
      </c>
      <c r="I195" s="80"/>
      <c r="J195" s="18" t="s">
        <v>32</v>
      </c>
      <c r="K195" s="19">
        <v>1</v>
      </c>
      <c r="L195" s="19"/>
      <c r="M195" s="20" t="s">
        <v>33</v>
      </c>
      <c r="N195" s="20" t="s">
        <v>34</v>
      </c>
      <c r="O195" s="18" t="s">
        <v>37</v>
      </c>
      <c r="P195" s="18"/>
      <c r="Q195" s="18"/>
      <c r="R195" s="18"/>
      <c r="S195" s="18"/>
      <c r="T195" s="18"/>
      <c r="U195" s="18"/>
      <c r="V195" s="18"/>
      <c r="W195" s="34"/>
    </row>
    <row r="196" spans="1:23" x14ac:dyDescent="0.2">
      <c r="A196" s="497"/>
      <c r="B196" s="499"/>
      <c r="C196" s="501"/>
      <c r="D196" s="501"/>
      <c r="E196" s="503"/>
      <c r="F196" s="17">
        <v>62</v>
      </c>
      <c r="G196" s="18" t="s">
        <v>20158</v>
      </c>
      <c r="H196" s="18" t="s">
        <v>20158</v>
      </c>
      <c r="I196" s="80"/>
      <c r="J196" s="18" t="s">
        <v>32</v>
      </c>
      <c r="K196" s="19">
        <v>1</v>
      </c>
      <c r="L196" s="19"/>
      <c r="M196" s="20" t="s">
        <v>33</v>
      </c>
      <c r="N196" s="20" t="s">
        <v>34</v>
      </c>
      <c r="O196" s="18" t="s">
        <v>37</v>
      </c>
      <c r="P196" s="18"/>
      <c r="Q196" s="18"/>
      <c r="R196" s="18"/>
      <c r="S196" s="18"/>
      <c r="T196" s="18"/>
      <c r="U196" s="18"/>
      <c r="V196" s="18"/>
      <c r="W196" s="34"/>
    </row>
    <row r="197" spans="1:23" x14ac:dyDescent="0.2">
      <c r="A197" s="497"/>
      <c r="B197" s="499"/>
      <c r="C197" s="501"/>
      <c r="D197" s="501"/>
      <c r="E197" s="503"/>
      <c r="F197" s="17">
        <v>63</v>
      </c>
      <c r="G197" s="18" t="s">
        <v>20159</v>
      </c>
      <c r="H197" s="18" t="s">
        <v>20159</v>
      </c>
      <c r="I197" s="80"/>
      <c r="J197" s="18" t="s">
        <v>134</v>
      </c>
      <c r="K197" s="19">
        <v>5</v>
      </c>
      <c r="L197" s="19">
        <v>0</v>
      </c>
      <c r="M197" s="20" t="s">
        <v>33</v>
      </c>
      <c r="N197" s="20" t="s">
        <v>34</v>
      </c>
      <c r="O197" s="18" t="s">
        <v>5427</v>
      </c>
      <c r="P197" s="18"/>
      <c r="Q197" s="18"/>
      <c r="R197" s="18"/>
      <c r="S197" s="18"/>
      <c r="T197" s="18"/>
      <c r="U197" s="18"/>
      <c r="V197" s="18"/>
      <c r="W197" s="34"/>
    </row>
    <row r="198" spans="1:23" x14ac:dyDescent="0.2">
      <c r="A198" s="497"/>
      <c r="B198" s="499"/>
      <c r="C198" s="501"/>
      <c r="D198" s="501"/>
      <c r="E198" s="503"/>
      <c r="F198" s="17">
        <v>64</v>
      </c>
      <c r="G198" s="18" t="s">
        <v>20160</v>
      </c>
      <c r="H198" s="18" t="s">
        <v>20160</v>
      </c>
      <c r="I198" s="80"/>
      <c r="J198" s="18" t="s">
        <v>32</v>
      </c>
      <c r="K198" s="19">
        <v>1</v>
      </c>
      <c r="L198" s="19"/>
      <c r="M198" s="20" t="s">
        <v>33</v>
      </c>
      <c r="N198" s="20" t="s">
        <v>34</v>
      </c>
      <c r="O198" s="18" t="s">
        <v>37</v>
      </c>
      <c r="P198" s="18"/>
      <c r="Q198" s="18"/>
      <c r="R198" s="18"/>
      <c r="S198" s="18"/>
      <c r="T198" s="18"/>
      <c r="U198" s="18"/>
      <c r="V198" s="18"/>
      <c r="W198" s="34"/>
    </row>
    <row r="199" spans="1:23" x14ac:dyDescent="0.2">
      <c r="A199" s="497"/>
      <c r="B199" s="499"/>
      <c r="C199" s="501"/>
      <c r="D199" s="501"/>
      <c r="E199" s="503"/>
      <c r="F199" s="17">
        <v>65</v>
      </c>
      <c r="G199" s="18" t="s">
        <v>20161</v>
      </c>
      <c r="H199" s="18" t="s">
        <v>20161</v>
      </c>
      <c r="I199" s="80"/>
      <c r="J199" s="18" t="s">
        <v>32</v>
      </c>
      <c r="K199" s="19">
        <v>1</v>
      </c>
      <c r="L199" s="19"/>
      <c r="M199" s="20" t="s">
        <v>33</v>
      </c>
      <c r="N199" s="20" t="s">
        <v>34</v>
      </c>
      <c r="O199" s="18" t="s">
        <v>37</v>
      </c>
      <c r="P199" s="18"/>
      <c r="Q199" s="18"/>
      <c r="R199" s="18"/>
      <c r="S199" s="18"/>
      <c r="T199" s="18"/>
      <c r="U199" s="18"/>
      <c r="V199" s="18"/>
      <c r="W199" s="34"/>
    </row>
    <row r="200" spans="1:23" x14ac:dyDescent="0.2">
      <c r="A200" s="497"/>
      <c r="B200" s="499"/>
      <c r="C200" s="501"/>
      <c r="D200" s="501"/>
      <c r="E200" s="503"/>
      <c r="F200" s="17">
        <v>66</v>
      </c>
      <c r="G200" s="18" t="s">
        <v>20162</v>
      </c>
      <c r="H200" s="18" t="s">
        <v>20162</v>
      </c>
      <c r="I200" s="80"/>
      <c r="J200" s="18" t="s">
        <v>32</v>
      </c>
      <c r="K200" s="19">
        <v>2</v>
      </c>
      <c r="L200" s="19"/>
      <c r="M200" s="20" t="s">
        <v>33</v>
      </c>
      <c r="N200" s="20" t="s">
        <v>34</v>
      </c>
      <c r="O200" s="18" t="s">
        <v>42</v>
      </c>
      <c r="P200" s="18"/>
      <c r="Q200" s="18"/>
      <c r="R200" s="18"/>
      <c r="S200" s="18"/>
      <c r="T200" s="18"/>
      <c r="U200" s="18"/>
      <c r="V200" s="18"/>
      <c r="W200" s="34"/>
    </row>
    <row r="201" spans="1:23" x14ac:dyDescent="0.2">
      <c r="A201" s="497"/>
      <c r="B201" s="499"/>
      <c r="C201" s="501"/>
      <c r="D201" s="501"/>
      <c r="E201" s="503"/>
      <c r="F201" s="17">
        <v>67</v>
      </c>
      <c r="G201" s="18" t="s">
        <v>20163</v>
      </c>
      <c r="H201" s="18" t="s">
        <v>20163</v>
      </c>
      <c r="I201" s="80"/>
      <c r="J201" s="18" t="s">
        <v>32</v>
      </c>
      <c r="K201" s="19">
        <v>1</v>
      </c>
      <c r="L201" s="19"/>
      <c r="M201" s="20" t="s">
        <v>33</v>
      </c>
      <c r="N201" s="20" t="s">
        <v>34</v>
      </c>
      <c r="O201" s="18" t="s">
        <v>37</v>
      </c>
      <c r="P201" s="18"/>
      <c r="Q201" s="18"/>
      <c r="R201" s="18"/>
      <c r="S201" s="18"/>
      <c r="T201" s="18"/>
      <c r="U201" s="18"/>
      <c r="V201" s="18"/>
      <c r="W201" s="34"/>
    </row>
    <row r="202" spans="1:23" x14ac:dyDescent="0.2">
      <c r="A202" s="497"/>
      <c r="B202" s="499"/>
      <c r="C202" s="501"/>
      <c r="D202" s="501"/>
      <c r="E202" s="503"/>
      <c r="F202" s="17">
        <v>68</v>
      </c>
      <c r="G202" s="18" t="s">
        <v>20164</v>
      </c>
      <c r="H202" s="18" t="s">
        <v>20164</v>
      </c>
      <c r="I202" s="80"/>
      <c r="J202" s="18" t="s">
        <v>32</v>
      </c>
      <c r="K202" s="19">
        <v>1</v>
      </c>
      <c r="L202" s="19"/>
      <c r="M202" s="20" t="s">
        <v>33</v>
      </c>
      <c r="N202" s="20" t="s">
        <v>34</v>
      </c>
      <c r="O202" s="18" t="s">
        <v>37</v>
      </c>
      <c r="P202" s="18"/>
      <c r="Q202" s="18"/>
      <c r="R202" s="18"/>
      <c r="S202" s="18"/>
      <c r="T202" s="18"/>
      <c r="U202" s="18"/>
      <c r="V202" s="18"/>
      <c r="W202" s="34"/>
    </row>
    <row r="203" spans="1:23" x14ac:dyDescent="0.2">
      <c r="A203" s="497"/>
      <c r="B203" s="499"/>
      <c r="C203" s="501"/>
      <c r="D203" s="501"/>
      <c r="E203" s="503"/>
      <c r="F203" s="17">
        <v>69</v>
      </c>
      <c r="G203" s="18" t="s">
        <v>20165</v>
      </c>
      <c r="H203" s="18" t="s">
        <v>20165</v>
      </c>
      <c r="I203" s="80"/>
      <c r="J203" s="18" t="s">
        <v>134</v>
      </c>
      <c r="K203" s="19">
        <v>11</v>
      </c>
      <c r="L203" s="19">
        <v>0</v>
      </c>
      <c r="M203" s="20" t="s">
        <v>33</v>
      </c>
      <c r="N203" s="20" t="s">
        <v>34</v>
      </c>
      <c r="O203" s="18" t="s">
        <v>137</v>
      </c>
      <c r="P203" s="18"/>
      <c r="Q203" s="18"/>
      <c r="R203" s="18"/>
      <c r="S203" s="18"/>
      <c r="T203" s="18"/>
      <c r="U203" s="18"/>
      <c r="V203" s="18"/>
      <c r="W203" s="34"/>
    </row>
    <row r="204" spans="1:23" x14ac:dyDescent="0.2">
      <c r="A204" s="497"/>
      <c r="B204" s="499"/>
      <c r="C204" s="501"/>
      <c r="D204" s="501"/>
      <c r="E204" s="503"/>
      <c r="F204" s="17">
        <v>70</v>
      </c>
      <c r="G204" s="18" t="s">
        <v>20166</v>
      </c>
      <c r="H204" s="18" t="s">
        <v>20166</v>
      </c>
      <c r="I204" s="80"/>
      <c r="J204" s="18" t="s">
        <v>134</v>
      </c>
      <c r="K204" s="19">
        <v>11</v>
      </c>
      <c r="L204" s="19">
        <v>0</v>
      </c>
      <c r="M204" s="20" t="s">
        <v>33</v>
      </c>
      <c r="N204" s="20" t="s">
        <v>34</v>
      </c>
      <c r="O204" s="18" t="s">
        <v>137</v>
      </c>
      <c r="P204" s="18"/>
      <c r="Q204" s="18"/>
      <c r="R204" s="18"/>
      <c r="S204" s="18"/>
      <c r="T204" s="18"/>
      <c r="U204" s="18"/>
      <c r="V204" s="18"/>
      <c r="W204" s="34"/>
    </row>
    <row r="205" spans="1:23" x14ac:dyDescent="0.2">
      <c r="A205" s="497"/>
      <c r="B205" s="499"/>
      <c r="C205" s="501"/>
      <c r="D205" s="501"/>
      <c r="E205" s="503"/>
      <c r="F205" s="17">
        <v>71</v>
      </c>
      <c r="G205" s="18" t="s">
        <v>20167</v>
      </c>
      <c r="H205" s="18" t="s">
        <v>20167</v>
      </c>
      <c r="I205" s="80"/>
      <c r="J205" s="18" t="s">
        <v>32</v>
      </c>
      <c r="K205" s="19">
        <v>2</v>
      </c>
      <c r="L205" s="19"/>
      <c r="M205" s="20" t="s">
        <v>33</v>
      </c>
      <c r="N205" s="20" t="s">
        <v>34</v>
      </c>
      <c r="O205" s="18" t="s">
        <v>42</v>
      </c>
      <c r="P205" s="18"/>
      <c r="Q205" s="18"/>
      <c r="R205" s="18"/>
      <c r="S205" s="18"/>
      <c r="T205" s="18"/>
      <c r="U205" s="18"/>
      <c r="V205" s="18"/>
      <c r="W205" s="34"/>
    </row>
    <row r="206" spans="1:23" x14ac:dyDescent="0.2">
      <c r="A206" s="497"/>
      <c r="B206" s="499"/>
      <c r="C206" s="501"/>
      <c r="D206" s="501"/>
      <c r="E206" s="503"/>
      <c r="F206" s="17">
        <v>72</v>
      </c>
      <c r="G206" s="18" t="s">
        <v>20168</v>
      </c>
      <c r="H206" s="18" t="s">
        <v>20168</v>
      </c>
      <c r="I206" s="80"/>
      <c r="J206" s="18" t="s">
        <v>32</v>
      </c>
      <c r="K206" s="19">
        <v>1</v>
      </c>
      <c r="L206" s="19"/>
      <c r="M206" s="20" t="s">
        <v>33</v>
      </c>
      <c r="N206" s="20" t="s">
        <v>34</v>
      </c>
      <c r="O206" s="18" t="s">
        <v>37</v>
      </c>
      <c r="P206" s="18"/>
      <c r="Q206" s="18"/>
      <c r="R206" s="18"/>
      <c r="S206" s="18"/>
      <c r="T206" s="18"/>
      <c r="U206" s="18"/>
      <c r="V206" s="18"/>
      <c r="W206" s="34"/>
    </row>
    <row r="207" spans="1:23" x14ac:dyDescent="0.2">
      <c r="A207" s="497"/>
      <c r="B207" s="499"/>
      <c r="C207" s="501"/>
      <c r="D207" s="501"/>
      <c r="E207" s="503"/>
      <c r="F207" s="17">
        <v>73</v>
      </c>
      <c r="G207" s="18" t="s">
        <v>20169</v>
      </c>
      <c r="H207" s="18" t="s">
        <v>20169</v>
      </c>
      <c r="I207" s="80"/>
      <c r="J207" s="18" t="s">
        <v>32</v>
      </c>
      <c r="K207" s="19">
        <v>1</v>
      </c>
      <c r="L207" s="19"/>
      <c r="M207" s="20" t="s">
        <v>33</v>
      </c>
      <c r="N207" s="20" t="s">
        <v>34</v>
      </c>
      <c r="O207" s="18" t="s">
        <v>37</v>
      </c>
      <c r="P207" s="18"/>
      <c r="Q207" s="18"/>
      <c r="R207" s="18"/>
      <c r="S207" s="18"/>
      <c r="T207" s="18"/>
      <c r="U207" s="18"/>
      <c r="V207" s="18"/>
      <c r="W207" s="34"/>
    </row>
    <row r="208" spans="1:23" x14ac:dyDescent="0.2">
      <c r="A208" s="497"/>
      <c r="B208" s="499"/>
      <c r="C208" s="501"/>
      <c r="D208" s="501"/>
      <c r="E208" s="503"/>
      <c r="F208" s="17">
        <v>74</v>
      </c>
      <c r="G208" s="18" t="s">
        <v>20170</v>
      </c>
      <c r="H208" s="18" t="s">
        <v>20170</v>
      </c>
      <c r="I208" s="80"/>
      <c r="J208" s="18" t="s">
        <v>32</v>
      </c>
      <c r="K208" s="19">
        <v>1</v>
      </c>
      <c r="L208" s="19"/>
      <c r="M208" s="20" t="s">
        <v>33</v>
      </c>
      <c r="N208" s="20" t="s">
        <v>34</v>
      </c>
      <c r="O208" s="18" t="s">
        <v>37</v>
      </c>
      <c r="P208" s="18"/>
      <c r="Q208" s="18"/>
      <c r="R208" s="18"/>
      <c r="S208" s="18"/>
      <c r="T208" s="18"/>
      <c r="U208" s="18"/>
      <c r="V208" s="18"/>
      <c r="W208" s="34"/>
    </row>
    <row r="209" spans="1:23" x14ac:dyDescent="0.2">
      <c r="A209" s="497"/>
      <c r="B209" s="499"/>
      <c r="C209" s="501"/>
      <c r="D209" s="501"/>
      <c r="E209" s="503"/>
      <c r="F209" s="17">
        <v>75</v>
      </c>
      <c r="G209" s="18" t="s">
        <v>20171</v>
      </c>
      <c r="H209" s="18" t="s">
        <v>20171</v>
      </c>
      <c r="I209" s="80"/>
      <c r="J209" s="18" t="s">
        <v>32</v>
      </c>
      <c r="K209" s="19">
        <v>2</v>
      </c>
      <c r="L209" s="19"/>
      <c r="M209" s="20" t="s">
        <v>33</v>
      </c>
      <c r="N209" s="20" t="s">
        <v>34</v>
      </c>
      <c r="O209" s="18" t="s">
        <v>42</v>
      </c>
      <c r="P209" s="18"/>
      <c r="Q209" s="18"/>
      <c r="R209" s="18"/>
      <c r="S209" s="18"/>
      <c r="T209" s="18"/>
      <c r="U209" s="18"/>
      <c r="V209" s="18"/>
      <c r="W209" s="34"/>
    </row>
    <row r="210" spans="1:23" x14ac:dyDescent="0.2">
      <c r="A210" s="497"/>
      <c r="B210" s="499"/>
      <c r="C210" s="501"/>
      <c r="D210" s="501"/>
      <c r="E210" s="503"/>
      <c r="F210" s="17">
        <v>76</v>
      </c>
      <c r="G210" s="18" t="s">
        <v>20172</v>
      </c>
      <c r="H210" s="18" t="s">
        <v>20172</v>
      </c>
      <c r="I210" s="80"/>
      <c r="J210" s="18" t="s">
        <v>32</v>
      </c>
      <c r="K210" s="19">
        <v>4</v>
      </c>
      <c r="L210" s="19"/>
      <c r="M210" s="20" t="s">
        <v>33</v>
      </c>
      <c r="N210" s="20" t="s">
        <v>34</v>
      </c>
      <c r="O210" s="18" t="s">
        <v>35</v>
      </c>
      <c r="P210" s="18"/>
      <c r="Q210" s="18"/>
      <c r="R210" s="18"/>
      <c r="S210" s="18"/>
      <c r="T210" s="18"/>
      <c r="U210" s="18"/>
      <c r="V210" s="18"/>
      <c r="W210" s="34"/>
    </row>
    <row r="211" spans="1:23" x14ac:dyDescent="0.2">
      <c r="A211" s="497"/>
      <c r="B211" s="499"/>
      <c r="C211" s="501"/>
      <c r="D211" s="501"/>
      <c r="E211" s="503"/>
      <c r="F211" s="17">
        <v>77</v>
      </c>
      <c r="G211" s="18" t="s">
        <v>20173</v>
      </c>
      <c r="H211" s="18" t="s">
        <v>20173</v>
      </c>
      <c r="I211" s="80"/>
      <c r="J211" s="18" t="s">
        <v>123</v>
      </c>
      <c r="K211" s="19"/>
      <c r="L211" s="19"/>
      <c r="M211" s="20" t="s">
        <v>34</v>
      </c>
      <c r="N211" s="20" t="s">
        <v>34</v>
      </c>
      <c r="O211" s="18" t="s">
        <v>124</v>
      </c>
      <c r="P211" s="18"/>
      <c r="Q211" s="18"/>
      <c r="R211" s="18"/>
      <c r="S211" s="18"/>
      <c r="T211" s="18"/>
      <c r="U211" s="18"/>
      <c r="V211" s="18"/>
      <c r="W211" s="34"/>
    </row>
    <row r="212" spans="1:23" x14ac:dyDescent="0.2">
      <c r="A212" s="497"/>
      <c r="B212" s="499"/>
      <c r="C212" s="501"/>
      <c r="D212" s="501"/>
      <c r="E212" s="503"/>
      <c r="F212" s="17">
        <v>78</v>
      </c>
      <c r="G212" s="18" t="s">
        <v>20174</v>
      </c>
      <c r="H212" s="18" t="s">
        <v>20174</v>
      </c>
      <c r="I212" s="80"/>
      <c r="J212" s="18" t="s">
        <v>123</v>
      </c>
      <c r="K212" s="19"/>
      <c r="L212" s="19"/>
      <c r="M212" s="20" t="s">
        <v>34</v>
      </c>
      <c r="N212" s="20" t="s">
        <v>34</v>
      </c>
      <c r="O212" s="18" t="s">
        <v>124</v>
      </c>
      <c r="P212" s="18"/>
      <c r="Q212" s="18"/>
      <c r="R212" s="18"/>
      <c r="S212" s="18"/>
      <c r="T212" s="18"/>
      <c r="U212" s="18"/>
      <c r="V212" s="18"/>
      <c r="W212" s="34"/>
    </row>
    <row r="213" spans="1:23" x14ac:dyDescent="0.2">
      <c r="A213" s="497"/>
      <c r="B213" s="499"/>
      <c r="C213" s="501"/>
      <c r="D213" s="501"/>
      <c r="E213" s="503"/>
      <c r="F213" s="17">
        <v>79</v>
      </c>
      <c r="G213" s="18" t="s">
        <v>20175</v>
      </c>
      <c r="H213" s="18" t="s">
        <v>20175</v>
      </c>
      <c r="I213" s="80"/>
      <c r="J213" s="18" t="s">
        <v>32</v>
      </c>
      <c r="K213" s="19">
        <v>4</v>
      </c>
      <c r="L213" s="19"/>
      <c r="M213" s="20" t="s">
        <v>33</v>
      </c>
      <c r="N213" s="20" t="s">
        <v>34</v>
      </c>
      <c r="O213" s="18" t="s">
        <v>35</v>
      </c>
      <c r="P213" s="18"/>
      <c r="Q213" s="18"/>
      <c r="R213" s="18"/>
      <c r="S213" s="18"/>
      <c r="T213" s="18"/>
      <c r="U213" s="18"/>
      <c r="V213" s="18"/>
      <c r="W213" s="34"/>
    </row>
    <row r="214" spans="1:23" x14ac:dyDescent="0.2">
      <c r="A214" s="497"/>
      <c r="B214" s="499"/>
      <c r="C214" s="501"/>
      <c r="D214" s="501"/>
      <c r="E214" s="503"/>
      <c r="F214" s="17">
        <v>80</v>
      </c>
      <c r="G214" s="18" t="s">
        <v>20176</v>
      </c>
      <c r="H214" s="18" t="s">
        <v>20176</v>
      </c>
      <c r="I214" s="80"/>
      <c r="J214" s="18" t="s">
        <v>134</v>
      </c>
      <c r="K214" s="19">
        <v>13</v>
      </c>
      <c r="L214" s="19">
        <v>0</v>
      </c>
      <c r="M214" s="20" t="s">
        <v>33</v>
      </c>
      <c r="N214" s="20" t="s">
        <v>34</v>
      </c>
      <c r="O214" s="18" t="s">
        <v>135</v>
      </c>
      <c r="P214" s="18"/>
      <c r="Q214" s="18"/>
      <c r="R214" s="18"/>
      <c r="S214" s="18"/>
      <c r="T214" s="18"/>
      <c r="U214" s="18"/>
      <c r="V214" s="18"/>
      <c r="W214" s="34"/>
    </row>
    <row r="215" spans="1:23" x14ac:dyDescent="0.2">
      <c r="A215" s="497"/>
      <c r="B215" s="499"/>
      <c r="C215" s="501"/>
      <c r="D215" s="501"/>
      <c r="E215" s="503"/>
      <c r="F215" s="17">
        <v>81</v>
      </c>
      <c r="G215" s="18" t="s">
        <v>20177</v>
      </c>
      <c r="H215" s="18" t="s">
        <v>20177</v>
      </c>
      <c r="I215" s="80"/>
      <c r="J215" s="18" t="s">
        <v>32</v>
      </c>
      <c r="K215" s="19">
        <v>2</v>
      </c>
      <c r="L215" s="19"/>
      <c r="M215" s="20" t="s">
        <v>33</v>
      </c>
      <c r="N215" s="20" t="s">
        <v>34</v>
      </c>
      <c r="O215" s="18" t="s">
        <v>42</v>
      </c>
      <c r="P215" s="18"/>
      <c r="Q215" s="18"/>
      <c r="R215" s="18"/>
      <c r="S215" s="18"/>
      <c r="T215" s="18"/>
      <c r="U215" s="18"/>
      <c r="V215" s="18"/>
      <c r="W215" s="34"/>
    </row>
    <row r="216" spans="1:23" x14ac:dyDescent="0.2">
      <c r="A216" s="497"/>
      <c r="B216" s="499"/>
      <c r="C216" s="501"/>
      <c r="D216" s="501"/>
      <c r="E216" s="503"/>
      <c r="F216" s="17">
        <v>82</v>
      </c>
      <c r="G216" s="18" t="s">
        <v>20178</v>
      </c>
      <c r="H216" s="18" t="s">
        <v>20178</v>
      </c>
      <c r="I216" s="80"/>
      <c r="J216" s="18" t="s">
        <v>32</v>
      </c>
      <c r="K216" s="19">
        <v>1</v>
      </c>
      <c r="L216" s="19"/>
      <c r="M216" s="20" t="s">
        <v>33</v>
      </c>
      <c r="N216" s="20" t="s">
        <v>34</v>
      </c>
      <c r="O216" s="18" t="s">
        <v>37</v>
      </c>
      <c r="P216" s="18"/>
      <c r="Q216" s="18"/>
      <c r="R216" s="18"/>
      <c r="S216" s="18"/>
      <c r="T216" s="18"/>
      <c r="U216" s="18"/>
      <c r="V216" s="18"/>
      <c r="W216" s="34"/>
    </row>
    <row r="217" spans="1:23" x14ac:dyDescent="0.2">
      <c r="A217" s="497"/>
      <c r="B217" s="499"/>
      <c r="C217" s="501"/>
      <c r="D217" s="501"/>
      <c r="E217" s="503"/>
      <c r="F217" s="17">
        <v>83</v>
      </c>
      <c r="G217" s="18" t="s">
        <v>20179</v>
      </c>
      <c r="H217" s="18" t="s">
        <v>20179</v>
      </c>
      <c r="I217" s="80"/>
      <c r="J217" s="18" t="s">
        <v>32</v>
      </c>
      <c r="K217" s="19">
        <v>1</v>
      </c>
      <c r="L217" s="19"/>
      <c r="M217" s="20" t="s">
        <v>33</v>
      </c>
      <c r="N217" s="20" t="s">
        <v>34</v>
      </c>
      <c r="O217" s="18" t="s">
        <v>37</v>
      </c>
      <c r="P217" s="18"/>
      <c r="Q217" s="18"/>
      <c r="R217" s="18"/>
      <c r="S217" s="18"/>
      <c r="T217" s="18"/>
      <c r="U217" s="18"/>
      <c r="V217" s="18"/>
      <c r="W217" s="34"/>
    </row>
    <row r="218" spans="1:23" x14ac:dyDescent="0.2">
      <c r="A218" s="497"/>
      <c r="B218" s="499"/>
      <c r="C218" s="501"/>
      <c r="D218" s="501"/>
      <c r="E218" s="503"/>
      <c r="F218" s="41">
        <v>84</v>
      </c>
      <c r="G218" s="42" t="s">
        <v>20180</v>
      </c>
      <c r="H218" s="42" t="s">
        <v>20180</v>
      </c>
      <c r="I218" s="85"/>
      <c r="J218" s="42" t="s">
        <v>32</v>
      </c>
      <c r="K218" s="43">
        <v>16</v>
      </c>
      <c r="L218" s="43"/>
      <c r="M218" s="44" t="s">
        <v>33</v>
      </c>
      <c r="N218" s="44" t="s">
        <v>34</v>
      </c>
      <c r="O218" s="18" t="s">
        <v>51</v>
      </c>
      <c r="P218" s="18"/>
      <c r="Q218" s="18"/>
      <c r="R218" s="18"/>
      <c r="S218" s="18"/>
      <c r="T218" s="18"/>
      <c r="U218" s="18"/>
      <c r="V218" s="18"/>
      <c r="W218" s="34"/>
    </row>
    <row r="219" spans="1:23" x14ac:dyDescent="0.2">
      <c r="A219" s="497"/>
      <c r="B219" s="499"/>
      <c r="C219" s="501"/>
      <c r="D219" s="501"/>
      <c r="E219" s="503"/>
      <c r="F219" s="17">
        <v>85</v>
      </c>
      <c r="G219" s="18" t="s">
        <v>20181</v>
      </c>
      <c r="H219" s="18" t="s">
        <v>20181</v>
      </c>
      <c r="I219" s="80"/>
      <c r="J219" s="18" t="s">
        <v>123</v>
      </c>
      <c r="K219" s="19"/>
      <c r="L219" s="19"/>
      <c r="M219" s="20" t="s">
        <v>34</v>
      </c>
      <c r="N219" s="20" t="s">
        <v>34</v>
      </c>
      <c r="O219" s="18" t="s">
        <v>124</v>
      </c>
      <c r="P219" s="18"/>
      <c r="Q219" s="18"/>
      <c r="R219" s="18"/>
      <c r="S219" s="18"/>
      <c r="T219" s="18"/>
      <c r="U219" s="18"/>
      <c r="V219" s="18"/>
      <c r="W219" s="34"/>
    </row>
    <row r="220" spans="1:23" x14ac:dyDescent="0.2">
      <c r="A220" s="497"/>
      <c r="B220" s="499"/>
      <c r="C220" s="501"/>
      <c r="D220" s="501"/>
      <c r="E220" s="503"/>
      <c r="F220" s="17">
        <v>86</v>
      </c>
      <c r="G220" s="18" t="s">
        <v>20182</v>
      </c>
      <c r="H220" s="18" t="s">
        <v>20182</v>
      </c>
      <c r="I220" s="80"/>
      <c r="J220" s="18" t="s">
        <v>123</v>
      </c>
      <c r="K220" s="19"/>
      <c r="L220" s="19"/>
      <c r="M220" s="20" t="s">
        <v>34</v>
      </c>
      <c r="N220" s="20" t="s">
        <v>34</v>
      </c>
      <c r="O220" s="18" t="s">
        <v>124</v>
      </c>
      <c r="P220" s="18"/>
      <c r="Q220" s="18"/>
      <c r="R220" s="18"/>
      <c r="S220" s="18"/>
      <c r="T220" s="18"/>
      <c r="U220" s="18"/>
      <c r="V220" s="18"/>
      <c r="W220" s="34"/>
    </row>
    <row r="221" spans="1:23" x14ac:dyDescent="0.2">
      <c r="A221" s="497"/>
      <c r="B221" s="499"/>
      <c r="C221" s="501"/>
      <c r="D221" s="501"/>
      <c r="E221" s="503"/>
      <c r="F221" s="17">
        <v>87</v>
      </c>
      <c r="G221" s="18" t="s">
        <v>20183</v>
      </c>
      <c r="H221" s="18" t="s">
        <v>20183</v>
      </c>
      <c r="I221" s="80"/>
      <c r="J221" s="18" t="s">
        <v>123</v>
      </c>
      <c r="K221" s="19"/>
      <c r="L221" s="19"/>
      <c r="M221" s="20" t="s">
        <v>34</v>
      </c>
      <c r="N221" s="20" t="s">
        <v>34</v>
      </c>
      <c r="O221" s="18" t="s">
        <v>124</v>
      </c>
      <c r="P221" s="18"/>
      <c r="Q221" s="18"/>
      <c r="R221" s="18"/>
      <c r="S221" s="18"/>
      <c r="T221" s="18"/>
      <c r="U221" s="18"/>
      <c r="V221" s="18"/>
      <c r="W221" s="34"/>
    </row>
    <row r="222" spans="1:23" x14ac:dyDescent="0.2">
      <c r="A222" s="497"/>
      <c r="B222" s="499"/>
      <c r="C222" s="501"/>
      <c r="D222" s="501"/>
      <c r="E222" s="503"/>
      <c r="F222" s="17">
        <v>88</v>
      </c>
      <c r="G222" s="18" t="s">
        <v>20184</v>
      </c>
      <c r="H222" s="18" t="s">
        <v>20184</v>
      </c>
      <c r="I222" s="80"/>
      <c r="J222" s="18" t="s">
        <v>32</v>
      </c>
      <c r="K222" s="19">
        <v>2</v>
      </c>
      <c r="L222" s="19"/>
      <c r="M222" s="20" t="s">
        <v>33</v>
      </c>
      <c r="N222" s="20" t="s">
        <v>34</v>
      </c>
      <c r="O222" s="18" t="s">
        <v>42</v>
      </c>
      <c r="P222" s="18"/>
      <c r="Q222" s="18"/>
      <c r="R222" s="18"/>
      <c r="S222" s="18"/>
      <c r="T222" s="18"/>
      <c r="U222" s="18"/>
      <c r="V222" s="18"/>
      <c r="W222" s="34"/>
    </row>
    <row r="223" spans="1:23" x14ac:dyDescent="0.2">
      <c r="A223" s="497"/>
      <c r="B223" s="499"/>
      <c r="C223" s="501"/>
      <c r="D223" s="501"/>
      <c r="E223" s="503"/>
      <c r="F223" s="17">
        <v>89</v>
      </c>
      <c r="G223" s="18" t="s">
        <v>20185</v>
      </c>
      <c r="H223" s="18" t="s">
        <v>20185</v>
      </c>
      <c r="I223" s="80"/>
      <c r="J223" s="18" t="s">
        <v>134</v>
      </c>
      <c r="K223" s="19">
        <v>3</v>
      </c>
      <c r="L223" s="19">
        <v>0</v>
      </c>
      <c r="M223" s="20" t="s">
        <v>33</v>
      </c>
      <c r="N223" s="20" t="s">
        <v>34</v>
      </c>
      <c r="O223" s="18" t="s">
        <v>201</v>
      </c>
      <c r="P223" s="18"/>
      <c r="Q223" s="18"/>
      <c r="R223" s="18"/>
      <c r="S223" s="18"/>
      <c r="T223" s="18"/>
      <c r="U223" s="18"/>
      <c r="V223" s="18"/>
      <c r="W223" s="34"/>
    </row>
    <row r="224" spans="1:23" x14ac:dyDescent="0.2">
      <c r="A224" s="497"/>
      <c r="B224" s="499"/>
      <c r="C224" s="501"/>
      <c r="D224" s="501"/>
      <c r="E224" s="503"/>
      <c r="F224" s="17">
        <v>90</v>
      </c>
      <c r="G224" s="18" t="s">
        <v>20186</v>
      </c>
      <c r="H224" s="18" t="s">
        <v>20186</v>
      </c>
      <c r="I224" s="80"/>
      <c r="J224" s="18" t="s">
        <v>134</v>
      </c>
      <c r="K224" s="19">
        <v>9</v>
      </c>
      <c r="L224" s="19">
        <v>0</v>
      </c>
      <c r="M224" s="20" t="s">
        <v>33</v>
      </c>
      <c r="N224" s="20" t="s">
        <v>34</v>
      </c>
      <c r="O224" s="18" t="s">
        <v>1920</v>
      </c>
      <c r="P224" s="18"/>
      <c r="Q224" s="18"/>
      <c r="R224" s="18"/>
      <c r="S224" s="18"/>
      <c r="T224" s="18"/>
      <c r="U224" s="18"/>
      <c r="V224" s="18"/>
      <c r="W224" s="34"/>
    </row>
    <row r="225" spans="1:23" x14ac:dyDescent="0.2">
      <c r="A225" s="497"/>
      <c r="B225" s="499"/>
      <c r="C225" s="501"/>
      <c r="D225" s="501"/>
      <c r="E225" s="503"/>
      <c r="F225" s="17">
        <v>91</v>
      </c>
      <c r="G225" s="18" t="s">
        <v>20187</v>
      </c>
      <c r="H225" s="18" t="s">
        <v>20187</v>
      </c>
      <c r="I225" s="80"/>
      <c r="J225" s="18" t="s">
        <v>134</v>
      </c>
      <c r="K225" s="19">
        <v>9</v>
      </c>
      <c r="L225" s="19">
        <v>0</v>
      </c>
      <c r="M225" s="20" t="s">
        <v>33</v>
      </c>
      <c r="N225" s="20" t="s">
        <v>34</v>
      </c>
      <c r="O225" s="18" t="s">
        <v>1920</v>
      </c>
      <c r="P225" s="18"/>
      <c r="Q225" s="18"/>
      <c r="R225" s="18"/>
      <c r="S225" s="18"/>
      <c r="T225" s="18"/>
      <c r="U225" s="18"/>
      <c r="V225" s="18"/>
      <c r="W225" s="34"/>
    </row>
    <row r="226" spans="1:23" x14ac:dyDescent="0.2">
      <c r="A226" s="497"/>
      <c r="B226" s="499"/>
      <c r="C226" s="501"/>
      <c r="D226" s="501"/>
      <c r="E226" s="503"/>
      <c r="F226" s="17">
        <v>92</v>
      </c>
      <c r="G226" s="18" t="s">
        <v>20188</v>
      </c>
      <c r="H226" s="18" t="s">
        <v>20188</v>
      </c>
      <c r="I226" s="80"/>
      <c r="J226" s="18" t="s">
        <v>134</v>
      </c>
      <c r="K226" s="19">
        <v>7</v>
      </c>
      <c r="L226" s="19">
        <v>0</v>
      </c>
      <c r="M226" s="20" t="s">
        <v>33</v>
      </c>
      <c r="N226" s="20" t="s">
        <v>34</v>
      </c>
      <c r="O226" s="18" t="s">
        <v>181</v>
      </c>
      <c r="P226" s="18"/>
      <c r="Q226" s="18"/>
      <c r="R226" s="18"/>
      <c r="S226" s="18"/>
      <c r="T226" s="18"/>
      <c r="U226" s="18"/>
      <c r="V226" s="18"/>
      <c r="W226" s="34"/>
    </row>
    <row r="227" spans="1:23" x14ac:dyDescent="0.2">
      <c r="A227" s="497"/>
      <c r="B227" s="499"/>
      <c r="C227" s="501"/>
      <c r="D227" s="501"/>
      <c r="E227" s="503"/>
      <c r="F227" s="17">
        <v>93</v>
      </c>
      <c r="G227" s="18" t="s">
        <v>20189</v>
      </c>
      <c r="H227" s="18" t="s">
        <v>20189</v>
      </c>
      <c r="I227" s="80"/>
      <c r="J227" s="18" t="s">
        <v>134</v>
      </c>
      <c r="K227" s="19">
        <v>9</v>
      </c>
      <c r="L227" s="19">
        <v>0</v>
      </c>
      <c r="M227" s="20" t="s">
        <v>33</v>
      </c>
      <c r="N227" s="20" t="s">
        <v>34</v>
      </c>
      <c r="O227" s="18" t="s">
        <v>1920</v>
      </c>
      <c r="P227" s="18"/>
      <c r="Q227" s="18"/>
      <c r="R227" s="18"/>
      <c r="S227" s="18"/>
      <c r="T227" s="18"/>
      <c r="U227" s="18"/>
      <c r="V227" s="18"/>
      <c r="W227" s="34"/>
    </row>
    <row r="228" spans="1:23" x14ac:dyDescent="0.2">
      <c r="A228" s="497"/>
      <c r="B228" s="499"/>
      <c r="C228" s="501"/>
      <c r="D228" s="501"/>
      <c r="E228" s="503"/>
      <c r="F228" s="17">
        <v>94</v>
      </c>
      <c r="G228" s="18" t="s">
        <v>20190</v>
      </c>
      <c r="H228" s="18" t="s">
        <v>20190</v>
      </c>
      <c r="I228" s="80"/>
      <c r="J228" s="18" t="s">
        <v>134</v>
      </c>
      <c r="K228" s="19">
        <v>7</v>
      </c>
      <c r="L228" s="19">
        <v>0</v>
      </c>
      <c r="M228" s="20" t="s">
        <v>33</v>
      </c>
      <c r="N228" s="20" t="s">
        <v>34</v>
      </c>
      <c r="O228" s="18" t="s">
        <v>181</v>
      </c>
      <c r="P228" s="18"/>
      <c r="Q228" s="18"/>
      <c r="R228" s="18"/>
      <c r="S228" s="18"/>
      <c r="T228" s="18"/>
      <c r="U228" s="18"/>
      <c r="V228" s="18"/>
      <c r="W228" s="34"/>
    </row>
    <row r="229" spans="1:23" x14ac:dyDescent="0.2">
      <c r="A229" s="497"/>
      <c r="B229" s="499"/>
      <c r="C229" s="501"/>
      <c r="D229" s="501"/>
      <c r="E229" s="503"/>
      <c r="F229" s="17">
        <v>95</v>
      </c>
      <c r="G229" s="18" t="s">
        <v>20191</v>
      </c>
      <c r="H229" s="18" t="s">
        <v>20191</v>
      </c>
      <c r="I229" s="80"/>
      <c r="J229" s="18" t="s">
        <v>134</v>
      </c>
      <c r="K229" s="19">
        <v>9</v>
      </c>
      <c r="L229" s="19">
        <v>0</v>
      </c>
      <c r="M229" s="20" t="s">
        <v>33</v>
      </c>
      <c r="N229" s="20" t="s">
        <v>34</v>
      </c>
      <c r="O229" s="18" t="s">
        <v>1920</v>
      </c>
      <c r="P229" s="18"/>
      <c r="Q229" s="18"/>
      <c r="R229" s="18"/>
      <c r="S229" s="18"/>
      <c r="T229" s="18"/>
      <c r="U229" s="18"/>
      <c r="V229" s="18"/>
      <c r="W229" s="34"/>
    </row>
    <row r="230" spans="1:23" x14ac:dyDescent="0.2">
      <c r="A230" s="497"/>
      <c r="B230" s="499"/>
      <c r="C230" s="501"/>
      <c r="D230" s="501"/>
      <c r="E230" s="503"/>
      <c r="F230" s="17">
        <v>96</v>
      </c>
      <c r="G230" s="18" t="s">
        <v>20192</v>
      </c>
      <c r="H230" s="18" t="s">
        <v>20192</v>
      </c>
      <c r="I230" s="80"/>
      <c r="J230" s="18" t="s">
        <v>32</v>
      </c>
      <c r="K230" s="19">
        <v>7</v>
      </c>
      <c r="L230" s="19"/>
      <c r="M230" s="20" t="s">
        <v>33</v>
      </c>
      <c r="N230" s="20" t="s">
        <v>34</v>
      </c>
      <c r="O230" s="18" t="s">
        <v>69</v>
      </c>
      <c r="P230" s="18"/>
      <c r="Q230" s="18"/>
      <c r="R230" s="18"/>
      <c r="S230" s="18"/>
      <c r="T230" s="18"/>
      <c r="U230" s="18"/>
      <c r="V230" s="18"/>
      <c r="W230" s="34"/>
    </row>
    <row r="231" spans="1:23" x14ac:dyDescent="0.2">
      <c r="A231" s="497"/>
      <c r="B231" s="499"/>
      <c r="C231" s="501"/>
      <c r="D231" s="501"/>
      <c r="E231" s="503"/>
      <c r="F231" s="17">
        <v>97</v>
      </c>
      <c r="G231" s="18" t="s">
        <v>20193</v>
      </c>
      <c r="H231" s="18" t="s">
        <v>20193</v>
      </c>
      <c r="I231" s="80"/>
      <c r="J231" s="18" t="s">
        <v>32</v>
      </c>
      <c r="K231" s="19">
        <v>1</v>
      </c>
      <c r="L231" s="19"/>
      <c r="M231" s="20" t="s">
        <v>33</v>
      </c>
      <c r="N231" s="20" t="s">
        <v>34</v>
      </c>
      <c r="O231" s="18" t="s">
        <v>37</v>
      </c>
      <c r="P231" s="18"/>
      <c r="Q231" s="18"/>
      <c r="R231" s="18"/>
      <c r="S231" s="18"/>
      <c r="T231" s="18"/>
      <c r="U231" s="18"/>
      <c r="V231" s="18"/>
      <c r="W231" s="34"/>
    </row>
    <row r="232" spans="1:23" x14ac:dyDescent="0.2">
      <c r="A232" s="497"/>
      <c r="B232" s="499"/>
      <c r="C232" s="501"/>
      <c r="D232" s="501"/>
      <c r="E232" s="503"/>
      <c r="F232" s="17">
        <v>98</v>
      </c>
      <c r="G232" s="18" t="s">
        <v>20194</v>
      </c>
      <c r="H232" s="18" t="s">
        <v>20194</v>
      </c>
      <c r="I232" s="80"/>
      <c r="J232" s="18" t="s">
        <v>134</v>
      </c>
      <c r="K232" s="19">
        <v>13</v>
      </c>
      <c r="L232" s="19">
        <v>3</v>
      </c>
      <c r="M232" s="20" t="s">
        <v>33</v>
      </c>
      <c r="N232" s="20" t="s">
        <v>34</v>
      </c>
      <c r="O232" s="18" t="s">
        <v>2633</v>
      </c>
      <c r="P232" s="18"/>
      <c r="Q232" s="18"/>
      <c r="R232" s="18"/>
      <c r="S232" s="18"/>
      <c r="T232" s="18"/>
      <c r="U232" s="18"/>
      <c r="V232" s="18"/>
      <c r="W232" s="34"/>
    </row>
    <row r="233" spans="1:23" x14ac:dyDescent="0.2">
      <c r="A233" s="497"/>
      <c r="B233" s="499"/>
      <c r="C233" s="501"/>
      <c r="D233" s="501"/>
      <c r="E233" s="503"/>
      <c r="F233" s="17">
        <v>99</v>
      </c>
      <c r="G233" s="18" t="s">
        <v>20195</v>
      </c>
      <c r="H233" s="18" t="s">
        <v>20195</v>
      </c>
      <c r="I233" s="80"/>
      <c r="J233" s="18" t="s">
        <v>134</v>
      </c>
      <c r="K233" s="19">
        <v>13</v>
      </c>
      <c r="L233" s="19">
        <v>7</v>
      </c>
      <c r="M233" s="20" t="s">
        <v>33</v>
      </c>
      <c r="N233" s="20" t="s">
        <v>34</v>
      </c>
      <c r="O233" s="18" t="s">
        <v>1579</v>
      </c>
      <c r="P233" s="18"/>
      <c r="Q233" s="18"/>
      <c r="R233" s="18"/>
      <c r="S233" s="18"/>
      <c r="T233" s="18"/>
      <c r="U233" s="18"/>
      <c r="V233" s="18"/>
      <c r="W233" s="34"/>
    </row>
    <row r="234" spans="1:23" x14ac:dyDescent="0.2">
      <c r="A234" s="497"/>
      <c r="B234" s="499"/>
      <c r="C234" s="501"/>
      <c r="D234" s="501"/>
      <c r="E234" s="503"/>
      <c r="F234" s="17">
        <v>100</v>
      </c>
      <c r="G234" s="18" t="s">
        <v>20196</v>
      </c>
      <c r="H234" s="18" t="s">
        <v>20196</v>
      </c>
      <c r="I234" s="80"/>
      <c r="J234" s="18" t="s">
        <v>123</v>
      </c>
      <c r="K234" s="19"/>
      <c r="L234" s="19"/>
      <c r="M234" s="20" t="s">
        <v>34</v>
      </c>
      <c r="N234" s="20" t="s">
        <v>34</v>
      </c>
      <c r="O234" s="18" t="s">
        <v>124</v>
      </c>
      <c r="P234" s="18"/>
      <c r="Q234" s="18"/>
      <c r="R234" s="18"/>
      <c r="S234" s="18"/>
      <c r="T234" s="18"/>
      <c r="U234" s="18"/>
      <c r="V234" s="18"/>
      <c r="W234" s="34"/>
    </row>
    <row r="235" spans="1:23" x14ac:dyDescent="0.2">
      <c r="A235" s="497"/>
      <c r="B235" s="499"/>
      <c r="C235" s="501"/>
      <c r="D235" s="501"/>
      <c r="E235" s="503"/>
      <c r="F235" s="17">
        <v>101</v>
      </c>
      <c r="G235" s="18" t="s">
        <v>20197</v>
      </c>
      <c r="H235" s="18" t="s">
        <v>20197</v>
      </c>
      <c r="I235" s="80"/>
      <c r="J235" s="18" t="s">
        <v>44</v>
      </c>
      <c r="K235" s="19">
        <v>13</v>
      </c>
      <c r="L235" s="19"/>
      <c r="M235" s="20" t="s">
        <v>34</v>
      </c>
      <c r="N235" s="20" t="s">
        <v>34</v>
      </c>
      <c r="O235" s="18" t="s">
        <v>177</v>
      </c>
      <c r="P235" s="18"/>
      <c r="Q235" s="18"/>
      <c r="R235" s="18"/>
      <c r="S235" s="18"/>
      <c r="T235" s="18"/>
      <c r="U235" s="18"/>
      <c r="V235" s="18"/>
      <c r="W235" s="34"/>
    </row>
    <row r="236" spans="1:23" x14ac:dyDescent="0.2">
      <c r="A236" s="497"/>
      <c r="B236" s="499"/>
      <c r="C236" s="501"/>
      <c r="D236" s="501"/>
      <c r="E236" s="503"/>
      <c r="F236" s="17">
        <v>102</v>
      </c>
      <c r="G236" s="18" t="s">
        <v>20198</v>
      </c>
      <c r="H236" s="18" t="s">
        <v>20198</v>
      </c>
      <c r="I236" s="80"/>
      <c r="J236" s="18" t="s">
        <v>44</v>
      </c>
      <c r="K236" s="19">
        <v>25</v>
      </c>
      <c r="L236" s="19"/>
      <c r="M236" s="20" t="s">
        <v>34</v>
      </c>
      <c r="N236" s="20" t="s">
        <v>34</v>
      </c>
      <c r="O236" s="18" t="s">
        <v>204</v>
      </c>
      <c r="P236" s="18"/>
      <c r="Q236" s="18"/>
      <c r="R236" s="18"/>
      <c r="S236" s="18"/>
      <c r="T236" s="18"/>
      <c r="U236" s="18"/>
      <c r="V236" s="18"/>
      <c r="W236" s="34"/>
    </row>
    <row r="237" spans="1:23" x14ac:dyDescent="0.2">
      <c r="A237" s="497"/>
      <c r="B237" s="499"/>
      <c r="C237" s="501"/>
      <c r="D237" s="501"/>
      <c r="E237" s="503"/>
      <c r="F237" s="17">
        <v>103</v>
      </c>
      <c r="G237" s="18" t="s">
        <v>20199</v>
      </c>
      <c r="H237" s="18" t="s">
        <v>20199</v>
      </c>
      <c r="I237" s="80"/>
      <c r="J237" s="18" t="s">
        <v>32</v>
      </c>
      <c r="K237" s="19">
        <v>3</v>
      </c>
      <c r="L237" s="19"/>
      <c r="M237" s="20" t="s">
        <v>33</v>
      </c>
      <c r="N237" s="20" t="s">
        <v>34</v>
      </c>
      <c r="O237" s="18" t="s">
        <v>63</v>
      </c>
      <c r="P237" s="18"/>
      <c r="Q237" s="18"/>
      <c r="R237" s="18"/>
      <c r="S237" s="18"/>
      <c r="T237" s="18"/>
      <c r="U237" s="18"/>
      <c r="V237" s="18"/>
      <c r="W237" s="34"/>
    </row>
    <row r="238" spans="1:23" x14ac:dyDescent="0.2">
      <c r="A238" s="497"/>
      <c r="B238" s="499"/>
      <c r="C238" s="501"/>
      <c r="D238" s="501"/>
      <c r="E238" s="503"/>
      <c r="F238" s="17">
        <v>104</v>
      </c>
      <c r="G238" s="18" t="s">
        <v>20200</v>
      </c>
      <c r="H238" s="18" t="s">
        <v>20200</v>
      </c>
      <c r="I238" s="80"/>
      <c r="J238" s="18" t="s">
        <v>32</v>
      </c>
      <c r="K238" s="19">
        <v>3</v>
      </c>
      <c r="L238" s="19"/>
      <c r="M238" s="20" t="s">
        <v>33</v>
      </c>
      <c r="N238" s="20" t="s">
        <v>34</v>
      </c>
      <c r="O238" s="18" t="s">
        <v>63</v>
      </c>
      <c r="P238" s="18"/>
      <c r="Q238" s="18"/>
      <c r="R238" s="18"/>
      <c r="S238" s="18"/>
      <c r="T238" s="18"/>
      <c r="U238" s="18"/>
      <c r="V238" s="18"/>
      <c r="W238" s="34"/>
    </row>
    <row r="239" spans="1:23" x14ac:dyDescent="0.2">
      <c r="A239" s="497"/>
      <c r="B239" s="499"/>
      <c r="C239" s="501"/>
      <c r="D239" s="501"/>
      <c r="E239" s="503"/>
      <c r="F239" s="17">
        <v>105</v>
      </c>
      <c r="G239" s="18" t="s">
        <v>20201</v>
      </c>
      <c r="H239" s="18" t="s">
        <v>20201</v>
      </c>
      <c r="I239" s="80"/>
      <c r="J239" s="18" t="s">
        <v>32</v>
      </c>
      <c r="K239" s="19">
        <v>3</v>
      </c>
      <c r="L239" s="19"/>
      <c r="M239" s="20" t="s">
        <v>33</v>
      </c>
      <c r="N239" s="20" t="s">
        <v>34</v>
      </c>
      <c r="O239" s="18" t="s">
        <v>63</v>
      </c>
      <c r="P239" s="18"/>
      <c r="Q239" s="18"/>
      <c r="R239" s="18"/>
      <c r="S239" s="18"/>
      <c r="T239" s="18"/>
      <c r="U239" s="18"/>
      <c r="V239" s="18"/>
      <c r="W239" s="34"/>
    </row>
    <row r="240" spans="1:23" x14ac:dyDescent="0.2">
      <c r="A240" s="497"/>
      <c r="B240" s="499"/>
      <c r="C240" s="501"/>
      <c r="D240" s="501"/>
      <c r="E240" s="503"/>
      <c r="F240" s="17">
        <v>106</v>
      </c>
      <c r="G240" s="18" t="s">
        <v>20202</v>
      </c>
      <c r="H240" s="18" t="s">
        <v>20202</v>
      </c>
      <c r="I240" s="80"/>
      <c r="J240" s="18" t="s">
        <v>44</v>
      </c>
      <c r="K240" s="19">
        <v>23</v>
      </c>
      <c r="L240" s="19"/>
      <c r="M240" s="20" t="s">
        <v>34</v>
      </c>
      <c r="N240" s="20" t="s">
        <v>34</v>
      </c>
      <c r="O240" s="18" t="s">
        <v>148</v>
      </c>
      <c r="P240" s="18"/>
      <c r="Q240" s="18"/>
      <c r="R240" s="18"/>
      <c r="S240" s="18"/>
      <c r="T240" s="18"/>
      <c r="U240" s="18"/>
      <c r="V240" s="18"/>
      <c r="W240" s="34"/>
    </row>
    <row r="241" spans="1:23" x14ac:dyDescent="0.2">
      <c r="A241" s="497"/>
      <c r="B241" s="499"/>
      <c r="C241" s="501"/>
      <c r="D241" s="501"/>
      <c r="E241" s="503"/>
      <c r="F241" s="17">
        <v>107</v>
      </c>
      <c r="G241" s="18" t="s">
        <v>20203</v>
      </c>
      <c r="H241" s="18" t="s">
        <v>20203</v>
      </c>
      <c r="I241" s="80"/>
      <c r="J241" s="18" t="s">
        <v>44</v>
      </c>
      <c r="K241" s="19">
        <v>23</v>
      </c>
      <c r="L241" s="19"/>
      <c r="M241" s="20" t="s">
        <v>34</v>
      </c>
      <c r="N241" s="20" t="s">
        <v>34</v>
      </c>
      <c r="O241" s="18" t="s">
        <v>148</v>
      </c>
      <c r="P241" s="18"/>
      <c r="Q241" s="18"/>
      <c r="R241" s="18"/>
      <c r="S241" s="18"/>
      <c r="T241" s="18"/>
      <c r="U241" s="18"/>
      <c r="V241" s="18"/>
      <c r="W241" s="34"/>
    </row>
    <row r="242" spans="1:23" x14ac:dyDescent="0.2">
      <c r="A242" s="497"/>
      <c r="B242" s="499"/>
      <c r="C242" s="501"/>
      <c r="D242" s="501"/>
      <c r="E242" s="503"/>
      <c r="F242" s="17">
        <v>108</v>
      </c>
      <c r="G242" s="18" t="s">
        <v>20204</v>
      </c>
      <c r="H242" s="18" t="s">
        <v>20204</v>
      </c>
      <c r="I242" s="80"/>
      <c r="J242" s="18" t="s">
        <v>32</v>
      </c>
      <c r="K242" s="19">
        <v>15</v>
      </c>
      <c r="L242" s="19"/>
      <c r="M242" s="20" t="s">
        <v>33</v>
      </c>
      <c r="N242" s="20" t="s">
        <v>34</v>
      </c>
      <c r="O242" s="18" t="s">
        <v>235</v>
      </c>
      <c r="P242" s="18"/>
      <c r="Q242" s="18"/>
      <c r="R242" s="18"/>
      <c r="S242" s="18"/>
      <c r="T242" s="18"/>
      <c r="U242" s="18"/>
      <c r="V242" s="18"/>
      <c r="W242" s="34"/>
    </row>
    <row r="243" spans="1:23" x14ac:dyDescent="0.2">
      <c r="A243" s="497"/>
      <c r="B243" s="499"/>
      <c r="C243" s="501"/>
      <c r="D243" s="501"/>
      <c r="E243" s="503"/>
      <c r="F243" s="17">
        <v>109</v>
      </c>
      <c r="G243" s="18" t="s">
        <v>20205</v>
      </c>
      <c r="H243" s="18" t="s">
        <v>20205</v>
      </c>
      <c r="I243" s="80"/>
      <c r="J243" s="18" t="s">
        <v>44</v>
      </c>
      <c r="K243" s="19">
        <v>25</v>
      </c>
      <c r="L243" s="19"/>
      <c r="M243" s="20" t="s">
        <v>34</v>
      </c>
      <c r="N243" s="20" t="s">
        <v>34</v>
      </c>
      <c r="O243" s="18" t="s">
        <v>204</v>
      </c>
      <c r="P243" s="18"/>
      <c r="Q243" s="18"/>
      <c r="R243" s="18"/>
      <c r="S243" s="18"/>
      <c r="T243" s="18"/>
      <c r="U243" s="18"/>
      <c r="V243" s="18"/>
      <c r="W243" s="34"/>
    </row>
    <row r="244" spans="1:23" x14ac:dyDescent="0.2">
      <c r="A244" s="497"/>
      <c r="B244" s="499"/>
      <c r="C244" s="501"/>
      <c r="D244" s="501"/>
      <c r="E244" s="503"/>
      <c r="F244" s="17">
        <v>110</v>
      </c>
      <c r="G244" s="18" t="s">
        <v>20206</v>
      </c>
      <c r="H244" s="18" t="s">
        <v>20206</v>
      </c>
      <c r="I244" s="80"/>
      <c r="J244" s="18" t="s">
        <v>44</v>
      </c>
      <c r="K244" s="19">
        <v>25</v>
      </c>
      <c r="L244" s="19"/>
      <c r="M244" s="20" t="s">
        <v>34</v>
      </c>
      <c r="N244" s="20" t="s">
        <v>34</v>
      </c>
      <c r="O244" s="18" t="s">
        <v>204</v>
      </c>
      <c r="P244" s="18"/>
      <c r="Q244" s="18"/>
      <c r="R244" s="18"/>
      <c r="S244" s="18"/>
      <c r="T244" s="18"/>
      <c r="U244" s="18"/>
      <c r="V244" s="18"/>
      <c r="W244" s="34"/>
    </row>
    <row r="245" spans="1:23" x14ac:dyDescent="0.2">
      <c r="A245" s="497"/>
      <c r="B245" s="499"/>
      <c r="C245" s="501"/>
      <c r="D245" s="501"/>
      <c r="E245" s="503"/>
      <c r="F245" s="17">
        <v>111</v>
      </c>
      <c r="G245" s="18" t="s">
        <v>20207</v>
      </c>
      <c r="H245" s="18" t="s">
        <v>20207</v>
      </c>
      <c r="I245" s="80"/>
      <c r="J245" s="18" t="s">
        <v>32</v>
      </c>
      <c r="K245" s="19">
        <v>5</v>
      </c>
      <c r="L245" s="19"/>
      <c r="M245" s="20" t="s">
        <v>33</v>
      </c>
      <c r="N245" s="20" t="s">
        <v>34</v>
      </c>
      <c r="O245" s="18" t="s">
        <v>65</v>
      </c>
      <c r="P245" s="18"/>
      <c r="Q245" s="18"/>
      <c r="R245" s="18"/>
      <c r="S245" s="18"/>
      <c r="T245" s="18"/>
      <c r="U245" s="18"/>
      <c r="V245" s="18"/>
      <c r="W245" s="34"/>
    </row>
    <row r="246" spans="1:23" x14ac:dyDescent="0.2">
      <c r="A246" s="497"/>
      <c r="B246" s="499"/>
      <c r="C246" s="501"/>
      <c r="D246" s="501"/>
      <c r="E246" s="503"/>
      <c r="F246" s="17">
        <v>112</v>
      </c>
      <c r="G246" s="18" t="s">
        <v>20208</v>
      </c>
      <c r="H246" s="18" t="s">
        <v>20208</v>
      </c>
      <c r="I246" s="80"/>
      <c r="J246" s="18" t="s">
        <v>32</v>
      </c>
      <c r="K246" s="19">
        <v>2</v>
      </c>
      <c r="L246" s="19"/>
      <c r="M246" s="20" t="s">
        <v>33</v>
      </c>
      <c r="N246" s="20" t="s">
        <v>34</v>
      </c>
      <c r="O246" s="18" t="s">
        <v>42</v>
      </c>
      <c r="P246" s="18"/>
      <c r="Q246" s="18"/>
      <c r="R246" s="18"/>
      <c r="S246" s="18"/>
      <c r="T246" s="18"/>
      <c r="U246" s="18"/>
      <c r="V246" s="18"/>
      <c r="W246" s="34"/>
    </row>
    <row r="247" spans="1:23" x14ac:dyDescent="0.2">
      <c r="A247" s="497"/>
      <c r="B247" s="499"/>
      <c r="C247" s="501"/>
      <c r="D247" s="501"/>
      <c r="E247" s="503"/>
      <c r="F247" s="17">
        <v>113</v>
      </c>
      <c r="G247" s="18" t="s">
        <v>20209</v>
      </c>
      <c r="H247" s="18" t="s">
        <v>20209</v>
      </c>
      <c r="I247" s="80"/>
      <c r="J247" s="18" t="s">
        <v>32</v>
      </c>
      <c r="K247" s="19">
        <v>1</v>
      </c>
      <c r="L247" s="19"/>
      <c r="M247" s="20" t="s">
        <v>33</v>
      </c>
      <c r="N247" s="20" t="s">
        <v>34</v>
      </c>
      <c r="O247" s="18" t="s">
        <v>37</v>
      </c>
      <c r="P247" s="18"/>
      <c r="Q247" s="18"/>
      <c r="R247" s="18"/>
      <c r="S247" s="18"/>
      <c r="T247" s="18"/>
      <c r="U247" s="18"/>
      <c r="V247" s="18"/>
      <c r="W247" s="34"/>
    </row>
    <row r="248" spans="1:23" x14ac:dyDescent="0.2">
      <c r="A248" s="497"/>
      <c r="B248" s="499"/>
      <c r="C248" s="501"/>
      <c r="D248" s="501"/>
      <c r="E248" s="503"/>
      <c r="F248" s="17">
        <v>114</v>
      </c>
      <c r="G248" s="18" t="s">
        <v>20210</v>
      </c>
      <c r="H248" s="18" t="s">
        <v>20210</v>
      </c>
      <c r="I248" s="80"/>
      <c r="J248" s="18" t="s">
        <v>32</v>
      </c>
      <c r="K248" s="19">
        <v>1</v>
      </c>
      <c r="L248" s="19"/>
      <c r="M248" s="20" t="s">
        <v>33</v>
      </c>
      <c r="N248" s="20" t="s">
        <v>34</v>
      </c>
      <c r="O248" s="18" t="s">
        <v>37</v>
      </c>
      <c r="P248" s="18"/>
      <c r="Q248" s="18"/>
      <c r="R248" s="18"/>
      <c r="S248" s="18"/>
      <c r="T248" s="18"/>
      <c r="U248" s="18"/>
      <c r="V248" s="18"/>
      <c r="W248" s="34"/>
    </row>
    <row r="249" spans="1:23" x14ac:dyDescent="0.2">
      <c r="A249" s="497"/>
      <c r="B249" s="499"/>
      <c r="C249" s="501"/>
      <c r="D249" s="501"/>
      <c r="E249" s="503"/>
      <c r="F249" s="17">
        <v>115</v>
      </c>
      <c r="G249" s="18" t="s">
        <v>20211</v>
      </c>
      <c r="H249" s="18" t="s">
        <v>20211</v>
      </c>
      <c r="I249" s="80"/>
      <c r="J249" s="18" t="s">
        <v>32</v>
      </c>
      <c r="K249" s="19">
        <v>8</v>
      </c>
      <c r="L249" s="19"/>
      <c r="M249" s="20" t="s">
        <v>33</v>
      </c>
      <c r="N249" s="20" t="s">
        <v>34</v>
      </c>
      <c r="O249" s="18" t="s">
        <v>45</v>
      </c>
      <c r="P249" s="18"/>
      <c r="Q249" s="18"/>
      <c r="R249" s="18"/>
      <c r="S249" s="18"/>
      <c r="T249" s="18"/>
      <c r="U249" s="18"/>
      <c r="V249" s="18"/>
      <c r="W249" s="34"/>
    </row>
    <row r="250" spans="1:23" x14ac:dyDescent="0.2">
      <c r="A250" s="497"/>
      <c r="B250" s="499"/>
      <c r="C250" s="501"/>
      <c r="D250" s="501"/>
      <c r="E250" s="503"/>
      <c r="F250" s="17">
        <v>116</v>
      </c>
      <c r="G250" s="18" t="s">
        <v>20212</v>
      </c>
      <c r="H250" s="18" t="s">
        <v>20212</v>
      </c>
      <c r="I250" s="80"/>
      <c r="J250" s="18" t="s">
        <v>134</v>
      </c>
      <c r="K250" s="19">
        <v>4</v>
      </c>
      <c r="L250" s="19">
        <v>0</v>
      </c>
      <c r="M250" s="20" t="s">
        <v>33</v>
      </c>
      <c r="N250" s="20" t="s">
        <v>34</v>
      </c>
      <c r="O250" s="18" t="s">
        <v>183</v>
      </c>
      <c r="P250" s="18"/>
      <c r="Q250" s="18"/>
      <c r="R250" s="18"/>
      <c r="S250" s="18"/>
      <c r="T250" s="18"/>
      <c r="U250" s="18"/>
      <c r="V250" s="18"/>
      <c r="W250" s="34"/>
    </row>
    <row r="251" spans="1:23" x14ac:dyDescent="0.2">
      <c r="A251" s="497"/>
      <c r="B251" s="499"/>
      <c r="C251" s="501"/>
      <c r="D251" s="501"/>
      <c r="E251" s="503"/>
      <c r="F251" s="17">
        <v>117</v>
      </c>
      <c r="G251" s="18" t="s">
        <v>20213</v>
      </c>
      <c r="H251" s="18" t="s">
        <v>20213</v>
      </c>
      <c r="I251" s="80"/>
      <c r="J251" s="18" t="s">
        <v>123</v>
      </c>
      <c r="K251" s="19"/>
      <c r="L251" s="19"/>
      <c r="M251" s="20" t="s">
        <v>34</v>
      </c>
      <c r="N251" s="20" t="s">
        <v>34</v>
      </c>
      <c r="O251" s="18" t="s">
        <v>124</v>
      </c>
      <c r="P251" s="18"/>
      <c r="Q251" s="18"/>
      <c r="R251" s="18"/>
      <c r="S251" s="18"/>
      <c r="T251" s="18"/>
      <c r="U251" s="18"/>
      <c r="V251" s="18"/>
      <c r="W251" s="34"/>
    </row>
    <row r="252" spans="1:23" x14ac:dyDescent="0.2">
      <c r="A252" s="497"/>
      <c r="B252" s="499"/>
      <c r="C252" s="501"/>
      <c r="D252" s="501"/>
      <c r="E252" s="503"/>
      <c r="F252" s="17">
        <v>118</v>
      </c>
      <c r="G252" s="18" t="s">
        <v>20214</v>
      </c>
      <c r="H252" s="18" t="s">
        <v>20214</v>
      </c>
      <c r="I252" s="80"/>
      <c r="J252" s="18" t="s">
        <v>32</v>
      </c>
      <c r="K252" s="19">
        <v>8</v>
      </c>
      <c r="L252" s="19"/>
      <c r="M252" s="20" t="s">
        <v>33</v>
      </c>
      <c r="N252" s="20" t="s">
        <v>34</v>
      </c>
      <c r="O252" s="18" t="s">
        <v>45</v>
      </c>
      <c r="P252" s="18"/>
      <c r="Q252" s="18"/>
      <c r="R252" s="18"/>
      <c r="S252" s="18"/>
      <c r="T252" s="18"/>
      <c r="U252" s="18"/>
      <c r="V252" s="18"/>
      <c r="W252" s="34"/>
    </row>
    <row r="253" spans="1:23" x14ac:dyDescent="0.2">
      <c r="A253" s="497"/>
      <c r="B253" s="499"/>
      <c r="C253" s="501"/>
      <c r="D253" s="501"/>
      <c r="E253" s="503"/>
      <c r="F253" s="17">
        <v>119</v>
      </c>
      <c r="G253" s="18" t="s">
        <v>20215</v>
      </c>
      <c r="H253" s="18" t="s">
        <v>20215</v>
      </c>
      <c r="I253" s="80"/>
      <c r="J253" s="18" t="s">
        <v>123</v>
      </c>
      <c r="K253" s="19"/>
      <c r="L253" s="19"/>
      <c r="M253" s="20" t="s">
        <v>34</v>
      </c>
      <c r="N253" s="20" t="s">
        <v>34</v>
      </c>
      <c r="O253" s="18" t="s">
        <v>124</v>
      </c>
      <c r="P253" s="18"/>
      <c r="Q253" s="18"/>
      <c r="R253" s="18"/>
      <c r="S253" s="18"/>
      <c r="T253" s="18"/>
      <c r="U253" s="18"/>
      <c r="V253" s="18"/>
      <c r="W253" s="34"/>
    </row>
    <row r="254" spans="1:23" x14ac:dyDescent="0.2">
      <c r="A254" s="497"/>
      <c r="B254" s="499"/>
      <c r="C254" s="501"/>
      <c r="D254" s="501"/>
      <c r="E254" s="503"/>
      <c r="F254" s="17">
        <v>120</v>
      </c>
      <c r="G254" s="18" t="s">
        <v>20216</v>
      </c>
      <c r="H254" s="18" t="s">
        <v>20216</v>
      </c>
      <c r="I254" s="80"/>
      <c r="J254" s="18" t="s">
        <v>134</v>
      </c>
      <c r="K254" s="19">
        <v>6</v>
      </c>
      <c r="L254" s="19">
        <v>0</v>
      </c>
      <c r="M254" s="20" t="s">
        <v>33</v>
      </c>
      <c r="N254" s="20" t="s">
        <v>34</v>
      </c>
      <c r="O254" s="18" t="s">
        <v>6337</v>
      </c>
      <c r="P254" s="18"/>
      <c r="Q254" s="18"/>
      <c r="R254" s="18"/>
      <c r="S254" s="18"/>
      <c r="T254" s="18"/>
      <c r="U254" s="18"/>
      <c r="V254" s="18"/>
      <c r="W254" s="34"/>
    </row>
    <row r="255" spans="1:23" x14ac:dyDescent="0.2">
      <c r="A255" s="497"/>
      <c r="B255" s="499"/>
      <c r="C255" s="501"/>
      <c r="D255" s="501"/>
      <c r="E255" s="503"/>
      <c r="F255" s="17">
        <v>121</v>
      </c>
      <c r="G255" s="18" t="s">
        <v>20217</v>
      </c>
      <c r="H255" s="18" t="s">
        <v>20217</v>
      </c>
      <c r="I255" s="80"/>
      <c r="J255" s="18" t="s">
        <v>134</v>
      </c>
      <c r="K255" s="19">
        <v>4</v>
      </c>
      <c r="L255" s="19">
        <v>0</v>
      </c>
      <c r="M255" s="20" t="s">
        <v>33</v>
      </c>
      <c r="N255" s="20" t="s">
        <v>34</v>
      </c>
      <c r="O255" s="18" t="s">
        <v>183</v>
      </c>
      <c r="P255" s="18"/>
      <c r="Q255" s="18"/>
      <c r="R255" s="18"/>
      <c r="S255" s="18"/>
      <c r="T255" s="18"/>
      <c r="U255" s="18"/>
      <c r="V255" s="18"/>
      <c r="W255" s="34"/>
    </row>
    <row r="256" spans="1:23" x14ac:dyDescent="0.2">
      <c r="A256" s="497"/>
      <c r="B256" s="499"/>
      <c r="C256" s="501"/>
      <c r="D256" s="501"/>
      <c r="E256" s="503"/>
      <c r="F256" s="17">
        <v>122</v>
      </c>
      <c r="G256" s="18" t="s">
        <v>20218</v>
      </c>
      <c r="H256" s="18" t="s">
        <v>20218</v>
      </c>
      <c r="I256" s="80"/>
      <c r="J256" s="18" t="s">
        <v>32</v>
      </c>
      <c r="K256" s="19">
        <v>1</v>
      </c>
      <c r="L256" s="19"/>
      <c r="M256" s="20" t="s">
        <v>33</v>
      </c>
      <c r="N256" s="20" t="s">
        <v>34</v>
      </c>
      <c r="O256" s="18" t="s">
        <v>37</v>
      </c>
      <c r="P256" s="18"/>
      <c r="Q256" s="18"/>
      <c r="R256" s="18"/>
      <c r="S256" s="18"/>
      <c r="T256" s="18"/>
      <c r="U256" s="18"/>
      <c r="V256" s="18"/>
      <c r="W256" s="34"/>
    </row>
    <row r="257" spans="1:23" x14ac:dyDescent="0.2">
      <c r="A257" s="497"/>
      <c r="B257" s="499"/>
      <c r="C257" s="501"/>
      <c r="D257" s="501"/>
      <c r="E257" s="503"/>
      <c r="F257" s="17">
        <v>123</v>
      </c>
      <c r="G257" s="18" t="s">
        <v>20219</v>
      </c>
      <c r="H257" s="18" t="s">
        <v>20219</v>
      </c>
      <c r="I257" s="80"/>
      <c r="J257" s="18" t="s">
        <v>123</v>
      </c>
      <c r="K257" s="19"/>
      <c r="L257" s="19"/>
      <c r="M257" s="20" t="s">
        <v>34</v>
      </c>
      <c r="N257" s="20" t="s">
        <v>34</v>
      </c>
      <c r="O257" s="18" t="s">
        <v>124</v>
      </c>
      <c r="P257" s="18"/>
      <c r="Q257" s="18"/>
      <c r="R257" s="18"/>
      <c r="S257" s="18"/>
      <c r="T257" s="18"/>
      <c r="U257" s="18"/>
      <c r="V257" s="18"/>
      <c r="W257" s="34"/>
    </row>
    <row r="258" spans="1:23" x14ac:dyDescent="0.2">
      <c r="A258" s="497"/>
      <c r="B258" s="499"/>
      <c r="C258" s="501"/>
      <c r="D258" s="501"/>
      <c r="E258" s="503"/>
      <c r="F258" s="17">
        <v>124</v>
      </c>
      <c r="G258" s="18" t="s">
        <v>20220</v>
      </c>
      <c r="H258" s="18" t="s">
        <v>20220</v>
      </c>
      <c r="I258" s="80"/>
      <c r="J258" s="18" t="s">
        <v>134</v>
      </c>
      <c r="K258" s="19">
        <v>1</v>
      </c>
      <c r="L258" s="19">
        <v>0</v>
      </c>
      <c r="M258" s="20" t="s">
        <v>33</v>
      </c>
      <c r="N258" s="20" t="s">
        <v>34</v>
      </c>
      <c r="O258" s="18" t="s">
        <v>5481</v>
      </c>
      <c r="P258" s="18"/>
      <c r="Q258" s="18"/>
      <c r="R258" s="18"/>
      <c r="S258" s="18"/>
      <c r="T258" s="18"/>
      <c r="U258" s="18"/>
      <c r="V258" s="18"/>
      <c r="W258" s="34"/>
    </row>
    <row r="259" spans="1:23" x14ac:dyDescent="0.2">
      <c r="A259" s="497"/>
      <c r="B259" s="499"/>
      <c r="C259" s="501"/>
      <c r="D259" s="501"/>
      <c r="E259" s="503"/>
      <c r="F259" s="17">
        <v>125</v>
      </c>
      <c r="G259" s="18" t="s">
        <v>20221</v>
      </c>
      <c r="H259" s="18" t="s">
        <v>20221</v>
      </c>
      <c r="I259" s="80"/>
      <c r="J259" s="18" t="s">
        <v>32</v>
      </c>
      <c r="K259" s="19">
        <v>1</v>
      </c>
      <c r="L259" s="19"/>
      <c r="M259" s="20" t="s">
        <v>34</v>
      </c>
      <c r="N259" s="20" t="s">
        <v>34</v>
      </c>
      <c r="O259" s="18" t="s">
        <v>37</v>
      </c>
      <c r="P259" s="18"/>
      <c r="Q259" s="18"/>
      <c r="R259" s="18"/>
      <c r="S259" s="18"/>
      <c r="T259" s="18"/>
      <c r="U259" s="18"/>
      <c r="V259" s="18"/>
      <c r="W259" s="34"/>
    </row>
    <row r="260" spans="1:23" x14ac:dyDescent="0.2">
      <c r="A260" s="497"/>
      <c r="B260" s="499"/>
      <c r="C260" s="501"/>
      <c r="D260" s="501"/>
      <c r="E260" s="503"/>
      <c r="F260" s="17">
        <v>126</v>
      </c>
      <c r="G260" s="18" t="s">
        <v>20222</v>
      </c>
      <c r="H260" s="18" t="s">
        <v>20222</v>
      </c>
      <c r="I260" s="80"/>
      <c r="J260" s="18" t="s">
        <v>32</v>
      </c>
      <c r="K260" s="19">
        <v>24</v>
      </c>
      <c r="L260" s="19"/>
      <c r="M260" s="20" t="s">
        <v>34</v>
      </c>
      <c r="N260" s="20" t="s">
        <v>34</v>
      </c>
      <c r="O260" s="18" t="s">
        <v>1055</v>
      </c>
      <c r="P260" s="18"/>
      <c r="Q260" s="18"/>
      <c r="R260" s="18"/>
      <c r="S260" s="18"/>
      <c r="T260" s="18"/>
      <c r="U260" s="18"/>
      <c r="V260" s="18"/>
      <c r="W260" s="34"/>
    </row>
    <row r="261" spans="1:23" x14ac:dyDescent="0.2">
      <c r="A261" s="497"/>
      <c r="B261" s="499"/>
      <c r="C261" s="501"/>
      <c r="D261" s="501"/>
      <c r="E261" s="503"/>
      <c r="F261" s="17">
        <v>127</v>
      </c>
      <c r="G261" s="18" t="s">
        <v>20223</v>
      </c>
      <c r="H261" s="18" t="s">
        <v>20223</v>
      </c>
      <c r="I261" s="80"/>
      <c r="J261" s="18" t="s">
        <v>32</v>
      </c>
      <c r="K261" s="19">
        <v>1</v>
      </c>
      <c r="L261" s="19"/>
      <c r="M261" s="20" t="s">
        <v>34</v>
      </c>
      <c r="N261" s="20" t="s">
        <v>34</v>
      </c>
      <c r="O261" s="18"/>
      <c r="P261" s="18"/>
      <c r="Q261" s="18"/>
      <c r="R261" s="18"/>
      <c r="S261" s="18"/>
      <c r="T261" s="18"/>
      <c r="U261" s="18"/>
      <c r="V261" s="18"/>
      <c r="W261" s="34"/>
    </row>
    <row r="262" spans="1:23" x14ac:dyDescent="0.2">
      <c r="A262" s="497"/>
      <c r="B262" s="499"/>
      <c r="C262" s="501"/>
      <c r="D262" s="501"/>
      <c r="E262" s="503"/>
      <c r="F262" s="17">
        <v>128</v>
      </c>
      <c r="G262" s="18" t="s">
        <v>20224</v>
      </c>
      <c r="H262" s="18" t="s">
        <v>20224</v>
      </c>
      <c r="I262" s="80"/>
      <c r="J262" s="18" t="s">
        <v>123</v>
      </c>
      <c r="K262" s="19"/>
      <c r="L262" s="19"/>
      <c r="M262" s="20" t="s">
        <v>34</v>
      </c>
      <c r="N262" s="20" t="s">
        <v>34</v>
      </c>
      <c r="O262" s="18"/>
      <c r="P262" s="18"/>
      <c r="Q262" s="18"/>
      <c r="R262" s="18"/>
      <c r="S262" s="18"/>
      <c r="T262" s="18"/>
      <c r="U262" s="18"/>
      <c r="V262" s="18"/>
      <c r="W262" s="34"/>
    </row>
    <row r="263" spans="1:23" x14ac:dyDescent="0.2">
      <c r="A263" s="497"/>
      <c r="B263" s="499"/>
      <c r="C263" s="501"/>
      <c r="D263" s="501"/>
      <c r="E263" s="503"/>
      <c r="F263" s="17">
        <v>129</v>
      </c>
      <c r="G263" s="18" t="s">
        <v>20225</v>
      </c>
      <c r="H263" s="18" t="s">
        <v>20225</v>
      </c>
      <c r="I263" s="80"/>
      <c r="J263" s="18" t="s">
        <v>32</v>
      </c>
      <c r="K263" s="19">
        <v>2</v>
      </c>
      <c r="L263" s="19"/>
      <c r="M263" s="20" t="s">
        <v>34</v>
      </c>
      <c r="N263" s="20" t="s">
        <v>34</v>
      </c>
      <c r="O263" s="18"/>
      <c r="P263" s="18"/>
      <c r="Q263" s="18"/>
      <c r="R263" s="18"/>
      <c r="S263" s="18"/>
      <c r="T263" s="18"/>
      <c r="U263" s="18"/>
      <c r="V263" s="18"/>
      <c r="W263" s="34"/>
    </row>
    <row r="264" spans="1:23" x14ac:dyDescent="0.2">
      <c r="A264" s="497"/>
      <c r="B264" s="499"/>
      <c r="C264" s="501"/>
      <c r="D264" s="501"/>
      <c r="E264" s="503"/>
      <c r="F264" s="17">
        <v>130</v>
      </c>
      <c r="G264" s="18" t="s">
        <v>20226</v>
      </c>
      <c r="H264" s="18" t="s">
        <v>20226</v>
      </c>
      <c r="I264" s="80"/>
      <c r="J264" s="18" t="s">
        <v>32</v>
      </c>
      <c r="K264" s="19">
        <v>4</v>
      </c>
      <c r="L264" s="19"/>
      <c r="M264" s="20" t="s">
        <v>34</v>
      </c>
      <c r="N264" s="20" t="s">
        <v>34</v>
      </c>
      <c r="O264" s="18"/>
      <c r="P264" s="18"/>
      <c r="Q264" s="18"/>
      <c r="R264" s="18"/>
      <c r="S264" s="18"/>
      <c r="T264" s="18"/>
      <c r="U264" s="18"/>
      <c r="V264" s="18"/>
      <c r="W264" s="34"/>
    </row>
    <row r="265" spans="1:23" x14ac:dyDescent="0.2">
      <c r="A265" s="497"/>
      <c r="B265" s="499"/>
      <c r="C265" s="501"/>
      <c r="D265" s="501"/>
      <c r="E265" s="503"/>
      <c r="F265" s="17">
        <v>131</v>
      </c>
      <c r="G265" s="18" t="s">
        <v>20227</v>
      </c>
      <c r="H265" s="18" t="s">
        <v>20227</v>
      </c>
      <c r="I265" s="80"/>
      <c r="J265" s="18" t="s">
        <v>123</v>
      </c>
      <c r="K265" s="19"/>
      <c r="L265" s="19"/>
      <c r="M265" s="20" t="s">
        <v>34</v>
      </c>
      <c r="N265" s="20" t="s">
        <v>34</v>
      </c>
      <c r="O265" s="18"/>
      <c r="P265" s="18"/>
      <c r="Q265" s="18"/>
      <c r="R265" s="18"/>
      <c r="S265" s="18"/>
      <c r="T265" s="18"/>
      <c r="U265" s="18"/>
      <c r="V265" s="18"/>
      <c r="W265" s="34"/>
    </row>
    <row r="266" spans="1:23" x14ac:dyDescent="0.2">
      <c r="A266" s="497"/>
      <c r="B266" s="499"/>
      <c r="C266" s="501"/>
      <c r="D266" s="501"/>
      <c r="E266" s="503"/>
      <c r="F266" s="17">
        <v>132</v>
      </c>
      <c r="G266" s="18" t="s">
        <v>20228</v>
      </c>
      <c r="H266" s="18" t="s">
        <v>20228</v>
      </c>
      <c r="I266" s="80"/>
      <c r="J266" s="18" t="s">
        <v>123</v>
      </c>
      <c r="K266" s="19"/>
      <c r="L266" s="19"/>
      <c r="M266" s="20" t="s">
        <v>34</v>
      </c>
      <c r="N266" s="20" t="s">
        <v>34</v>
      </c>
      <c r="O266" s="18"/>
      <c r="P266" s="18"/>
      <c r="Q266" s="18"/>
      <c r="R266" s="18"/>
      <c r="S266" s="18"/>
      <c r="T266" s="18"/>
      <c r="U266" s="18"/>
      <c r="V266" s="18"/>
      <c r="W266" s="34"/>
    </row>
    <row r="267" spans="1:23" x14ac:dyDescent="0.2">
      <c r="A267" s="497"/>
      <c r="B267" s="499"/>
      <c r="C267" s="501"/>
      <c r="D267" s="501"/>
      <c r="E267" s="503"/>
      <c r="F267" s="17">
        <v>133</v>
      </c>
      <c r="G267" s="18" t="s">
        <v>20229</v>
      </c>
      <c r="H267" s="18" t="s">
        <v>20229</v>
      </c>
      <c r="I267" s="80"/>
      <c r="J267" s="18" t="s">
        <v>32</v>
      </c>
      <c r="K267" s="19">
        <v>16</v>
      </c>
      <c r="L267" s="19"/>
      <c r="M267" s="20" t="s">
        <v>34</v>
      </c>
      <c r="N267" s="20" t="s">
        <v>34</v>
      </c>
      <c r="O267" s="18" t="s">
        <v>51</v>
      </c>
      <c r="P267" s="18"/>
      <c r="Q267" s="18"/>
      <c r="R267" s="18"/>
      <c r="S267" s="18"/>
      <c r="T267" s="18"/>
      <c r="U267" s="18"/>
      <c r="V267" s="18"/>
      <c r="W267" s="34"/>
    </row>
    <row r="268" spans="1:23" x14ac:dyDescent="0.2">
      <c r="A268" s="496" t="s">
        <v>20230</v>
      </c>
      <c r="B268" s="498" t="s">
        <v>19928</v>
      </c>
      <c r="C268" s="500"/>
      <c r="D268" s="500"/>
      <c r="E268" s="502">
        <v>16711935</v>
      </c>
      <c r="F268" s="27">
        <v>1</v>
      </c>
      <c r="G268" s="28" t="s">
        <v>20231</v>
      </c>
      <c r="H268" s="28" t="s">
        <v>20231</v>
      </c>
      <c r="I268" s="79"/>
      <c r="J268" s="28" t="s">
        <v>123</v>
      </c>
      <c r="K268" s="29"/>
      <c r="L268" s="29"/>
      <c r="M268" s="30" t="s">
        <v>33</v>
      </c>
      <c r="N268" s="30" t="s">
        <v>34</v>
      </c>
      <c r="O268" s="28" t="s">
        <v>124</v>
      </c>
      <c r="P268" s="28"/>
      <c r="Q268" s="28"/>
      <c r="R268" s="28"/>
      <c r="S268" s="28"/>
      <c r="T268" s="28"/>
      <c r="U268" s="28"/>
      <c r="V268" s="28"/>
      <c r="W268" s="33"/>
    </row>
    <row r="269" spans="1:23" x14ac:dyDescent="0.2">
      <c r="A269" s="497"/>
      <c r="B269" s="499"/>
      <c r="C269" s="501"/>
      <c r="D269" s="501"/>
      <c r="E269" s="503"/>
      <c r="F269" s="17">
        <v>2</v>
      </c>
      <c r="G269" s="18" t="s">
        <v>20232</v>
      </c>
      <c r="H269" s="18" t="s">
        <v>20232</v>
      </c>
      <c r="I269" s="80"/>
      <c r="J269" s="18" t="s">
        <v>32</v>
      </c>
      <c r="K269" s="19">
        <v>6</v>
      </c>
      <c r="L269" s="19"/>
      <c r="M269" s="20" t="s">
        <v>33</v>
      </c>
      <c r="N269" s="20" t="s">
        <v>34</v>
      </c>
      <c r="O269" s="18" t="s">
        <v>40</v>
      </c>
      <c r="P269" s="18"/>
      <c r="Q269" s="18"/>
      <c r="R269" s="18"/>
      <c r="S269" s="18"/>
      <c r="T269" s="18"/>
      <c r="U269" s="18"/>
      <c r="V269" s="18"/>
      <c r="W269" s="34"/>
    </row>
    <row r="270" spans="1:23" x14ac:dyDescent="0.2">
      <c r="A270" s="497"/>
      <c r="B270" s="499"/>
      <c r="C270" s="501"/>
      <c r="D270" s="501"/>
      <c r="E270" s="503"/>
      <c r="F270" s="17">
        <v>3</v>
      </c>
      <c r="G270" s="18" t="s">
        <v>20233</v>
      </c>
      <c r="H270" s="18" t="s">
        <v>20233</v>
      </c>
      <c r="I270" s="80"/>
      <c r="J270" s="18" t="s">
        <v>32</v>
      </c>
      <c r="K270" s="19">
        <v>2</v>
      </c>
      <c r="L270" s="19"/>
      <c r="M270" s="20" t="s">
        <v>33</v>
      </c>
      <c r="N270" s="20" t="s">
        <v>34</v>
      </c>
      <c r="O270" s="18" t="s">
        <v>42</v>
      </c>
      <c r="P270" s="18"/>
      <c r="Q270" s="18"/>
      <c r="R270" s="18"/>
      <c r="S270" s="18"/>
      <c r="T270" s="18"/>
      <c r="U270" s="18"/>
      <c r="V270" s="18"/>
      <c r="W270" s="34"/>
    </row>
    <row r="271" spans="1:23" x14ac:dyDescent="0.2">
      <c r="A271" s="497"/>
      <c r="B271" s="499"/>
      <c r="C271" s="501"/>
      <c r="D271" s="501"/>
      <c r="E271" s="503"/>
      <c r="F271" s="17">
        <v>4</v>
      </c>
      <c r="G271" s="18" t="s">
        <v>20234</v>
      </c>
      <c r="H271" s="18" t="s">
        <v>20234</v>
      </c>
      <c r="I271" s="80"/>
      <c r="J271" s="18" t="s">
        <v>32</v>
      </c>
      <c r="K271" s="19">
        <v>1</v>
      </c>
      <c r="L271" s="19"/>
      <c r="M271" s="20" t="s">
        <v>33</v>
      </c>
      <c r="N271" s="20" t="s">
        <v>34</v>
      </c>
      <c r="O271" s="18" t="s">
        <v>37</v>
      </c>
      <c r="P271" s="18"/>
      <c r="Q271" s="18"/>
      <c r="R271" s="18"/>
      <c r="S271" s="18"/>
      <c r="T271" s="18"/>
      <c r="U271" s="18"/>
      <c r="V271" s="18"/>
      <c r="W271" s="34"/>
    </row>
    <row r="272" spans="1:23" x14ac:dyDescent="0.2">
      <c r="A272" s="497"/>
      <c r="B272" s="499"/>
      <c r="C272" s="501"/>
      <c r="D272" s="501"/>
      <c r="E272" s="503"/>
      <c r="F272" s="17">
        <v>5</v>
      </c>
      <c r="G272" s="18" t="s">
        <v>20235</v>
      </c>
      <c r="H272" s="18" t="s">
        <v>20235</v>
      </c>
      <c r="I272" s="80"/>
      <c r="J272" s="18" t="s">
        <v>44</v>
      </c>
      <c r="K272" s="19">
        <v>30</v>
      </c>
      <c r="L272" s="19"/>
      <c r="M272" s="20" t="s">
        <v>34</v>
      </c>
      <c r="N272" s="20" t="s">
        <v>34</v>
      </c>
      <c r="O272" s="18" t="s">
        <v>56</v>
      </c>
      <c r="P272" s="18"/>
      <c r="Q272" s="18"/>
      <c r="R272" s="18"/>
      <c r="S272" s="18"/>
      <c r="T272" s="18"/>
      <c r="U272" s="18"/>
      <c r="V272" s="18"/>
      <c r="W272" s="34"/>
    </row>
    <row r="273" spans="1:23" x14ac:dyDescent="0.2">
      <c r="A273" s="497"/>
      <c r="B273" s="499"/>
      <c r="C273" s="501"/>
      <c r="D273" s="501"/>
      <c r="E273" s="503"/>
      <c r="F273" s="17">
        <v>6</v>
      </c>
      <c r="G273" s="18" t="s">
        <v>20236</v>
      </c>
      <c r="H273" s="18" t="s">
        <v>20236</v>
      </c>
      <c r="I273" s="80"/>
      <c r="J273" s="18" t="s">
        <v>32</v>
      </c>
      <c r="K273" s="19">
        <v>1</v>
      </c>
      <c r="L273" s="19"/>
      <c r="M273" s="20" t="s">
        <v>33</v>
      </c>
      <c r="N273" s="20" t="s">
        <v>34</v>
      </c>
      <c r="O273" s="18" t="s">
        <v>37</v>
      </c>
      <c r="P273" s="18"/>
      <c r="Q273" s="18"/>
      <c r="R273" s="18"/>
      <c r="S273" s="18"/>
      <c r="T273" s="18"/>
      <c r="U273" s="18"/>
      <c r="V273" s="18"/>
      <c r="W273" s="34"/>
    </row>
    <row r="274" spans="1:23" x14ac:dyDescent="0.2">
      <c r="A274" s="497"/>
      <c r="B274" s="499"/>
      <c r="C274" s="501"/>
      <c r="D274" s="501"/>
      <c r="E274" s="503"/>
      <c r="F274" s="17">
        <v>7</v>
      </c>
      <c r="G274" s="18" t="s">
        <v>20237</v>
      </c>
      <c r="H274" s="18" t="s">
        <v>20237</v>
      </c>
      <c r="I274" s="80"/>
      <c r="J274" s="18" t="s">
        <v>32</v>
      </c>
      <c r="K274" s="19">
        <v>4</v>
      </c>
      <c r="L274" s="19"/>
      <c r="M274" s="20" t="s">
        <v>33</v>
      </c>
      <c r="N274" s="20" t="s">
        <v>34</v>
      </c>
      <c r="O274" s="18" t="s">
        <v>35</v>
      </c>
      <c r="P274" s="18"/>
      <c r="Q274" s="18"/>
      <c r="R274" s="18"/>
      <c r="S274" s="18"/>
      <c r="T274" s="18"/>
      <c r="U274" s="18"/>
      <c r="V274" s="18"/>
      <c r="W274" s="34"/>
    </row>
    <row r="275" spans="1:23" x14ac:dyDescent="0.2">
      <c r="A275" s="497"/>
      <c r="B275" s="499"/>
      <c r="C275" s="501"/>
      <c r="D275" s="501"/>
      <c r="E275" s="503"/>
      <c r="F275" s="17">
        <v>8</v>
      </c>
      <c r="G275" s="18" t="s">
        <v>20238</v>
      </c>
      <c r="H275" s="18" t="s">
        <v>20238</v>
      </c>
      <c r="I275" s="80"/>
      <c r="J275" s="18" t="s">
        <v>32</v>
      </c>
      <c r="K275" s="19">
        <v>4</v>
      </c>
      <c r="L275" s="19"/>
      <c r="M275" s="20" t="s">
        <v>33</v>
      </c>
      <c r="N275" s="20" t="s">
        <v>34</v>
      </c>
      <c r="O275" s="18" t="s">
        <v>35</v>
      </c>
      <c r="P275" s="18"/>
      <c r="Q275" s="18"/>
      <c r="R275" s="18"/>
      <c r="S275" s="18"/>
      <c r="T275" s="18"/>
      <c r="U275" s="18"/>
      <c r="V275" s="18"/>
      <c r="W275" s="34"/>
    </row>
    <row r="276" spans="1:23" x14ac:dyDescent="0.2">
      <c r="A276" s="497"/>
      <c r="B276" s="499"/>
      <c r="C276" s="501"/>
      <c r="D276" s="501"/>
      <c r="E276" s="503"/>
      <c r="F276" s="17">
        <v>9</v>
      </c>
      <c r="G276" s="18" t="s">
        <v>20239</v>
      </c>
      <c r="H276" s="18" t="s">
        <v>20239</v>
      </c>
      <c r="I276" s="80"/>
      <c r="J276" s="18" t="s">
        <v>32</v>
      </c>
      <c r="K276" s="19">
        <v>8</v>
      </c>
      <c r="L276" s="19"/>
      <c r="M276" s="20" t="s">
        <v>33</v>
      </c>
      <c r="N276" s="20" t="s">
        <v>34</v>
      </c>
      <c r="O276" s="18" t="s">
        <v>45</v>
      </c>
      <c r="P276" s="18"/>
      <c r="Q276" s="18"/>
      <c r="R276" s="18"/>
      <c r="S276" s="18"/>
      <c r="T276" s="18"/>
      <c r="U276" s="18"/>
      <c r="V276" s="18"/>
      <c r="W276" s="34"/>
    </row>
    <row r="277" spans="1:23" x14ac:dyDescent="0.2">
      <c r="A277" s="497"/>
      <c r="B277" s="499"/>
      <c r="C277" s="501"/>
      <c r="D277" s="501"/>
      <c r="E277" s="503"/>
      <c r="F277" s="17">
        <v>10</v>
      </c>
      <c r="G277" s="18" t="s">
        <v>20240</v>
      </c>
      <c r="H277" s="18" t="s">
        <v>20240</v>
      </c>
      <c r="I277" s="80"/>
      <c r="J277" s="18" t="s">
        <v>134</v>
      </c>
      <c r="K277" s="19">
        <v>7</v>
      </c>
      <c r="L277" s="19">
        <v>0</v>
      </c>
      <c r="M277" s="20" t="s">
        <v>33</v>
      </c>
      <c r="N277" s="20" t="s">
        <v>34</v>
      </c>
      <c r="O277" s="18" t="s">
        <v>181</v>
      </c>
      <c r="P277" s="18"/>
      <c r="Q277" s="18"/>
      <c r="R277" s="18"/>
      <c r="S277" s="18"/>
      <c r="T277" s="18"/>
      <c r="U277" s="18"/>
      <c r="V277" s="18"/>
      <c r="W277" s="34"/>
    </row>
    <row r="278" spans="1:23" x14ac:dyDescent="0.2">
      <c r="A278" s="497"/>
      <c r="B278" s="499"/>
      <c r="C278" s="501"/>
      <c r="D278" s="501"/>
      <c r="E278" s="503"/>
      <c r="F278" s="17">
        <v>11</v>
      </c>
      <c r="G278" s="18" t="s">
        <v>20241</v>
      </c>
      <c r="H278" s="18" t="s">
        <v>20241</v>
      </c>
      <c r="I278" s="80"/>
      <c r="J278" s="18" t="s">
        <v>32</v>
      </c>
      <c r="K278" s="19">
        <v>1</v>
      </c>
      <c r="L278" s="19"/>
      <c r="M278" s="20" t="s">
        <v>33</v>
      </c>
      <c r="N278" s="20" t="s">
        <v>34</v>
      </c>
      <c r="O278" s="18" t="s">
        <v>37</v>
      </c>
      <c r="P278" s="18"/>
      <c r="Q278" s="18"/>
      <c r="R278" s="18"/>
      <c r="S278" s="18"/>
      <c r="T278" s="18"/>
      <c r="U278" s="18"/>
      <c r="V278" s="18"/>
      <c r="W278" s="34"/>
    </row>
    <row r="279" spans="1:23" x14ac:dyDescent="0.2">
      <c r="A279" s="497"/>
      <c r="B279" s="499"/>
      <c r="C279" s="501"/>
      <c r="D279" s="501"/>
      <c r="E279" s="503"/>
      <c r="F279" s="17">
        <v>12</v>
      </c>
      <c r="G279" s="18" t="s">
        <v>20242</v>
      </c>
      <c r="H279" s="18" t="s">
        <v>20242</v>
      </c>
      <c r="I279" s="80"/>
      <c r="J279" s="18" t="s">
        <v>32</v>
      </c>
      <c r="K279" s="19">
        <v>1</v>
      </c>
      <c r="L279" s="19"/>
      <c r="M279" s="20" t="s">
        <v>33</v>
      </c>
      <c r="N279" s="20" t="s">
        <v>34</v>
      </c>
      <c r="O279" s="18" t="s">
        <v>37</v>
      </c>
      <c r="P279" s="18"/>
      <c r="Q279" s="18"/>
      <c r="R279" s="18"/>
      <c r="S279" s="18"/>
      <c r="T279" s="18"/>
      <c r="U279" s="18"/>
      <c r="V279" s="18"/>
      <c r="W279" s="34"/>
    </row>
    <row r="280" spans="1:23" x14ac:dyDescent="0.2">
      <c r="A280" s="497"/>
      <c r="B280" s="499"/>
      <c r="C280" s="501"/>
      <c r="D280" s="501"/>
      <c r="E280" s="503"/>
      <c r="F280" s="17">
        <v>13</v>
      </c>
      <c r="G280" s="18" t="s">
        <v>20243</v>
      </c>
      <c r="H280" s="18" t="s">
        <v>20243</v>
      </c>
      <c r="I280" s="80"/>
      <c r="J280" s="18" t="s">
        <v>32</v>
      </c>
      <c r="K280" s="19">
        <v>1</v>
      </c>
      <c r="L280" s="19"/>
      <c r="M280" s="20" t="s">
        <v>33</v>
      </c>
      <c r="N280" s="20" t="s">
        <v>34</v>
      </c>
      <c r="O280" s="18" t="s">
        <v>37</v>
      </c>
      <c r="P280" s="18"/>
      <c r="Q280" s="18"/>
      <c r="R280" s="18"/>
      <c r="S280" s="18"/>
      <c r="T280" s="18"/>
      <c r="U280" s="18"/>
      <c r="V280" s="18"/>
      <c r="W280" s="34"/>
    </row>
    <row r="281" spans="1:23" x14ac:dyDescent="0.2">
      <c r="A281" s="497"/>
      <c r="B281" s="499"/>
      <c r="C281" s="501"/>
      <c r="D281" s="501"/>
      <c r="E281" s="503"/>
      <c r="F281" s="17">
        <v>14</v>
      </c>
      <c r="G281" s="18" t="s">
        <v>20244</v>
      </c>
      <c r="H281" s="18" t="s">
        <v>20244</v>
      </c>
      <c r="I281" s="80"/>
      <c r="J281" s="18" t="s">
        <v>32</v>
      </c>
      <c r="K281" s="19">
        <v>4</v>
      </c>
      <c r="L281" s="19"/>
      <c r="M281" s="20" t="s">
        <v>33</v>
      </c>
      <c r="N281" s="20" t="s">
        <v>34</v>
      </c>
      <c r="O281" s="18" t="s">
        <v>35</v>
      </c>
      <c r="P281" s="18"/>
      <c r="Q281" s="18"/>
      <c r="R281" s="18"/>
      <c r="S281" s="18"/>
      <c r="T281" s="18"/>
      <c r="U281" s="18"/>
      <c r="V281" s="18"/>
      <c r="W281" s="34"/>
    </row>
    <row r="282" spans="1:23" x14ac:dyDescent="0.2">
      <c r="A282" s="497"/>
      <c r="B282" s="499"/>
      <c r="C282" s="501"/>
      <c r="D282" s="501"/>
      <c r="E282" s="503"/>
      <c r="F282" s="17">
        <v>15</v>
      </c>
      <c r="G282" s="18" t="s">
        <v>20245</v>
      </c>
      <c r="H282" s="18" t="s">
        <v>20245</v>
      </c>
      <c r="I282" s="80"/>
      <c r="J282" s="18" t="s">
        <v>134</v>
      </c>
      <c r="K282" s="19">
        <v>4</v>
      </c>
      <c r="L282" s="19">
        <v>0</v>
      </c>
      <c r="M282" s="20" t="s">
        <v>33</v>
      </c>
      <c r="N282" s="20" t="s">
        <v>34</v>
      </c>
      <c r="O282" s="18" t="s">
        <v>183</v>
      </c>
      <c r="P282" s="18"/>
      <c r="Q282" s="18"/>
      <c r="R282" s="18"/>
      <c r="S282" s="18"/>
      <c r="T282" s="18"/>
      <c r="U282" s="18"/>
      <c r="V282" s="18"/>
      <c r="W282" s="34"/>
    </row>
    <row r="283" spans="1:23" x14ac:dyDescent="0.2">
      <c r="A283" s="497"/>
      <c r="B283" s="499"/>
      <c r="C283" s="501"/>
      <c r="D283" s="501"/>
      <c r="E283" s="503"/>
      <c r="F283" s="17">
        <v>16</v>
      </c>
      <c r="G283" s="18" t="s">
        <v>20246</v>
      </c>
      <c r="H283" s="18" t="s">
        <v>20246</v>
      </c>
      <c r="I283" s="80"/>
      <c r="J283" s="18" t="s">
        <v>134</v>
      </c>
      <c r="K283" s="19">
        <v>4</v>
      </c>
      <c r="L283" s="19">
        <v>0</v>
      </c>
      <c r="M283" s="20" t="s">
        <v>33</v>
      </c>
      <c r="N283" s="20" t="s">
        <v>34</v>
      </c>
      <c r="O283" s="18" t="s">
        <v>183</v>
      </c>
      <c r="P283" s="18"/>
      <c r="Q283" s="18"/>
      <c r="R283" s="18"/>
      <c r="S283" s="18"/>
      <c r="T283" s="18"/>
      <c r="U283" s="18"/>
      <c r="V283" s="18"/>
      <c r="W283" s="34"/>
    </row>
    <row r="284" spans="1:23" x14ac:dyDescent="0.2">
      <c r="A284" s="497"/>
      <c r="B284" s="499"/>
      <c r="C284" s="501"/>
      <c r="D284" s="501"/>
      <c r="E284" s="503"/>
      <c r="F284" s="17">
        <v>17</v>
      </c>
      <c r="G284" s="18" t="s">
        <v>20247</v>
      </c>
      <c r="H284" s="18" t="s">
        <v>20247</v>
      </c>
      <c r="I284" s="80"/>
      <c r="J284" s="18" t="s">
        <v>134</v>
      </c>
      <c r="K284" s="19">
        <v>3</v>
      </c>
      <c r="L284" s="19">
        <v>0</v>
      </c>
      <c r="M284" s="20" t="s">
        <v>33</v>
      </c>
      <c r="N284" s="20" t="s">
        <v>34</v>
      </c>
      <c r="O284" s="18" t="s">
        <v>201</v>
      </c>
      <c r="P284" s="18"/>
      <c r="Q284" s="18"/>
      <c r="R284" s="18"/>
      <c r="S284" s="18"/>
      <c r="T284" s="18"/>
      <c r="U284" s="18"/>
      <c r="V284" s="18"/>
      <c r="W284" s="34"/>
    </row>
    <row r="285" spans="1:23" x14ac:dyDescent="0.2">
      <c r="A285" s="497"/>
      <c r="B285" s="499"/>
      <c r="C285" s="501"/>
      <c r="D285" s="501"/>
      <c r="E285" s="503"/>
      <c r="F285" s="17">
        <v>18</v>
      </c>
      <c r="G285" s="18" t="s">
        <v>20248</v>
      </c>
      <c r="H285" s="18" t="s">
        <v>20248</v>
      </c>
      <c r="I285" s="80"/>
      <c r="J285" s="18" t="s">
        <v>32</v>
      </c>
      <c r="K285" s="19">
        <v>12</v>
      </c>
      <c r="L285" s="19"/>
      <c r="M285" s="20" t="s">
        <v>33</v>
      </c>
      <c r="N285" s="20" t="s">
        <v>34</v>
      </c>
      <c r="O285" s="18" t="s">
        <v>47</v>
      </c>
      <c r="P285" s="18"/>
      <c r="Q285" s="18"/>
      <c r="R285" s="18"/>
      <c r="S285" s="18"/>
      <c r="T285" s="18"/>
      <c r="U285" s="18"/>
      <c r="V285" s="18"/>
      <c r="W285" s="34"/>
    </row>
    <row r="286" spans="1:23" x14ac:dyDescent="0.2">
      <c r="A286" s="497"/>
      <c r="B286" s="499"/>
      <c r="C286" s="501"/>
      <c r="D286" s="501"/>
      <c r="E286" s="503"/>
      <c r="F286" s="41">
        <v>19</v>
      </c>
      <c r="G286" s="42" t="s">
        <v>20249</v>
      </c>
      <c r="H286" s="42" t="s">
        <v>20249</v>
      </c>
      <c r="I286" s="85"/>
      <c r="J286" s="42" t="s">
        <v>32</v>
      </c>
      <c r="K286" s="43">
        <v>16</v>
      </c>
      <c r="L286" s="43"/>
      <c r="M286" s="44" t="s">
        <v>33</v>
      </c>
      <c r="N286" s="44" t="s">
        <v>34</v>
      </c>
      <c r="O286" s="18" t="s">
        <v>51</v>
      </c>
      <c r="P286" s="18"/>
      <c r="Q286" s="18"/>
      <c r="R286" s="18"/>
      <c r="S286" s="18"/>
      <c r="T286" s="18"/>
      <c r="U286" s="18"/>
      <c r="V286" s="18"/>
      <c r="W286" s="34"/>
    </row>
    <row r="287" spans="1:23" x14ac:dyDescent="0.2">
      <c r="A287" s="497"/>
      <c r="B287" s="499"/>
      <c r="C287" s="501"/>
      <c r="D287" s="501"/>
      <c r="E287" s="503"/>
      <c r="F287" s="17">
        <v>20</v>
      </c>
      <c r="G287" s="18" t="s">
        <v>20250</v>
      </c>
      <c r="H287" s="18" t="s">
        <v>20250</v>
      </c>
      <c r="I287" s="80"/>
      <c r="J287" s="18" t="s">
        <v>123</v>
      </c>
      <c r="K287" s="19"/>
      <c r="L287" s="19"/>
      <c r="M287" s="20" t="s">
        <v>34</v>
      </c>
      <c r="N287" s="20" t="s">
        <v>34</v>
      </c>
      <c r="O287" s="18" t="s">
        <v>124</v>
      </c>
      <c r="P287" s="18"/>
      <c r="Q287" s="18"/>
      <c r="R287" s="18"/>
      <c r="S287" s="18"/>
      <c r="T287" s="18"/>
      <c r="U287" s="18"/>
      <c r="V287" s="18"/>
      <c r="W287" s="34"/>
    </row>
    <row r="288" spans="1:23" x14ac:dyDescent="0.2">
      <c r="A288" s="497"/>
      <c r="B288" s="499"/>
      <c r="C288" s="501"/>
      <c r="D288" s="501"/>
      <c r="E288" s="503"/>
      <c r="F288" s="17">
        <v>21</v>
      </c>
      <c r="G288" s="18" t="s">
        <v>20251</v>
      </c>
      <c r="H288" s="18" t="s">
        <v>20251</v>
      </c>
      <c r="I288" s="80"/>
      <c r="J288" s="18" t="s">
        <v>123</v>
      </c>
      <c r="K288" s="19"/>
      <c r="L288" s="19"/>
      <c r="M288" s="20" t="s">
        <v>34</v>
      </c>
      <c r="N288" s="20" t="s">
        <v>34</v>
      </c>
      <c r="O288" s="18" t="s">
        <v>124</v>
      </c>
      <c r="P288" s="18"/>
      <c r="Q288" s="18"/>
      <c r="R288" s="18"/>
      <c r="S288" s="18"/>
      <c r="T288" s="18"/>
      <c r="U288" s="18"/>
      <c r="V288" s="18"/>
      <c r="W288" s="34"/>
    </row>
    <row r="289" spans="1:23" x14ac:dyDescent="0.2">
      <c r="A289" s="497"/>
      <c r="B289" s="499"/>
      <c r="C289" s="501"/>
      <c r="D289" s="501"/>
      <c r="E289" s="503"/>
      <c r="F289" s="17">
        <v>22</v>
      </c>
      <c r="G289" s="18" t="s">
        <v>20252</v>
      </c>
      <c r="H289" s="18" t="s">
        <v>20252</v>
      </c>
      <c r="I289" s="80"/>
      <c r="J289" s="18" t="s">
        <v>123</v>
      </c>
      <c r="K289" s="19"/>
      <c r="L289" s="19"/>
      <c r="M289" s="20" t="s">
        <v>34</v>
      </c>
      <c r="N289" s="20" t="s">
        <v>34</v>
      </c>
      <c r="O289" s="18" t="s">
        <v>124</v>
      </c>
      <c r="P289" s="18"/>
      <c r="Q289" s="18"/>
      <c r="R289" s="18"/>
      <c r="S289" s="18"/>
      <c r="T289" s="18"/>
      <c r="U289" s="18"/>
      <c r="V289" s="18"/>
      <c r="W289" s="34"/>
    </row>
    <row r="290" spans="1:23" x14ac:dyDescent="0.2">
      <c r="A290" s="497"/>
      <c r="B290" s="499"/>
      <c r="C290" s="501"/>
      <c r="D290" s="501"/>
      <c r="E290" s="503"/>
      <c r="F290" s="17">
        <v>23</v>
      </c>
      <c r="G290" s="18" t="s">
        <v>20253</v>
      </c>
      <c r="H290" s="18" t="s">
        <v>20253</v>
      </c>
      <c r="I290" s="80"/>
      <c r="J290" s="18" t="s">
        <v>32</v>
      </c>
      <c r="K290" s="19">
        <v>2</v>
      </c>
      <c r="L290" s="19"/>
      <c r="M290" s="20" t="s">
        <v>33</v>
      </c>
      <c r="N290" s="20" t="s">
        <v>34</v>
      </c>
      <c r="O290" s="18" t="s">
        <v>42</v>
      </c>
      <c r="P290" s="18"/>
      <c r="Q290" s="18"/>
      <c r="R290" s="18"/>
      <c r="S290" s="18"/>
      <c r="T290" s="18"/>
      <c r="U290" s="18"/>
      <c r="V290" s="18"/>
      <c r="W290" s="34"/>
    </row>
    <row r="291" spans="1:23" x14ac:dyDescent="0.2">
      <c r="A291" s="497"/>
      <c r="B291" s="499"/>
      <c r="C291" s="501"/>
      <c r="D291" s="501"/>
      <c r="E291" s="503"/>
      <c r="F291" s="17">
        <v>24</v>
      </c>
      <c r="G291" s="18" t="s">
        <v>20254</v>
      </c>
      <c r="H291" s="18" t="s">
        <v>20254</v>
      </c>
      <c r="I291" s="80"/>
      <c r="J291" s="18" t="s">
        <v>32</v>
      </c>
      <c r="K291" s="19">
        <v>10</v>
      </c>
      <c r="L291" s="19"/>
      <c r="M291" s="20" t="s">
        <v>33</v>
      </c>
      <c r="N291" s="20" t="s">
        <v>34</v>
      </c>
      <c r="O291" s="18" t="s">
        <v>58</v>
      </c>
      <c r="P291" s="18"/>
      <c r="Q291" s="18"/>
      <c r="R291" s="18"/>
      <c r="S291" s="18"/>
      <c r="T291" s="18"/>
      <c r="U291" s="18"/>
      <c r="V291" s="18"/>
      <c r="W291" s="34"/>
    </row>
    <row r="292" spans="1:23" x14ac:dyDescent="0.2">
      <c r="A292" s="497"/>
      <c r="B292" s="499"/>
      <c r="C292" s="501"/>
      <c r="D292" s="501"/>
      <c r="E292" s="503"/>
      <c r="F292" s="17">
        <v>25</v>
      </c>
      <c r="G292" s="18" t="s">
        <v>20255</v>
      </c>
      <c r="H292" s="18" t="s">
        <v>20255</v>
      </c>
      <c r="I292" s="80"/>
      <c r="J292" s="18" t="s">
        <v>32</v>
      </c>
      <c r="K292" s="19">
        <v>9</v>
      </c>
      <c r="L292" s="19"/>
      <c r="M292" s="20" t="s">
        <v>33</v>
      </c>
      <c r="N292" s="20" t="s">
        <v>34</v>
      </c>
      <c r="O292" s="18" t="s">
        <v>60</v>
      </c>
      <c r="P292" s="18"/>
      <c r="Q292" s="18"/>
      <c r="R292" s="18"/>
      <c r="S292" s="18"/>
      <c r="T292" s="18"/>
      <c r="U292" s="18"/>
      <c r="V292" s="18"/>
      <c r="W292" s="34"/>
    </row>
    <row r="293" spans="1:23" x14ac:dyDescent="0.2">
      <c r="A293" s="497"/>
      <c r="B293" s="499"/>
      <c r="C293" s="501"/>
      <c r="D293" s="501"/>
      <c r="E293" s="503"/>
      <c r="F293" s="17">
        <v>26</v>
      </c>
      <c r="G293" s="18" t="s">
        <v>20256</v>
      </c>
      <c r="H293" s="18" t="s">
        <v>20256</v>
      </c>
      <c r="I293" s="80"/>
      <c r="J293" s="18" t="s">
        <v>32</v>
      </c>
      <c r="K293" s="19">
        <v>2</v>
      </c>
      <c r="L293" s="19"/>
      <c r="M293" s="20" t="s">
        <v>33</v>
      </c>
      <c r="N293" s="20" t="s">
        <v>34</v>
      </c>
      <c r="O293" s="18" t="s">
        <v>42</v>
      </c>
      <c r="P293" s="18"/>
      <c r="Q293" s="18"/>
      <c r="R293" s="18"/>
      <c r="S293" s="18"/>
      <c r="T293" s="18"/>
      <c r="U293" s="18"/>
      <c r="V293" s="18"/>
      <c r="W293" s="34"/>
    </row>
    <row r="294" spans="1:23" x14ac:dyDescent="0.2">
      <c r="A294" s="497"/>
      <c r="B294" s="499"/>
      <c r="C294" s="501"/>
      <c r="D294" s="501"/>
      <c r="E294" s="503"/>
      <c r="F294" s="17">
        <v>27</v>
      </c>
      <c r="G294" s="18" t="s">
        <v>20257</v>
      </c>
      <c r="H294" s="18" t="s">
        <v>20257</v>
      </c>
      <c r="I294" s="80"/>
      <c r="J294" s="18" t="s">
        <v>32</v>
      </c>
      <c r="K294" s="19">
        <v>2</v>
      </c>
      <c r="L294" s="19"/>
      <c r="M294" s="20" t="s">
        <v>33</v>
      </c>
      <c r="N294" s="20" t="s">
        <v>34</v>
      </c>
      <c r="O294" s="18" t="s">
        <v>42</v>
      </c>
      <c r="P294" s="18"/>
      <c r="Q294" s="18"/>
      <c r="R294" s="18"/>
      <c r="S294" s="18"/>
      <c r="T294" s="18"/>
      <c r="U294" s="18"/>
      <c r="V294" s="18"/>
      <c r="W294" s="34"/>
    </row>
    <row r="295" spans="1:23" x14ac:dyDescent="0.2">
      <c r="A295" s="497"/>
      <c r="B295" s="499"/>
      <c r="C295" s="501"/>
      <c r="D295" s="501"/>
      <c r="E295" s="503"/>
      <c r="F295" s="17">
        <v>28</v>
      </c>
      <c r="G295" s="18" t="s">
        <v>20258</v>
      </c>
      <c r="H295" s="18" t="s">
        <v>20258</v>
      </c>
      <c r="I295" s="80"/>
      <c r="J295" s="18" t="s">
        <v>32</v>
      </c>
      <c r="K295" s="19">
        <v>2</v>
      </c>
      <c r="L295" s="19"/>
      <c r="M295" s="20" t="s">
        <v>33</v>
      </c>
      <c r="N295" s="20" t="s">
        <v>34</v>
      </c>
      <c r="O295" s="18" t="s">
        <v>42</v>
      </c>
      <c r="P295" s="18"/>
      <c r="Q295" s="18"/>
      <c r="R295" s="18"/>
      <c r="S295" s="18"/>
      <c r="T295" s="18"/>
      <c r="U295" s="18"/>
      <c r="V295" s="18"/>
      <c r="W295" s="34"/>
    </row>
    <row r="296" spans="1:23" x14ac:dyDescent="0.2">
      <c r="A296" s="497"/>
      <c r="B296" s="499"/>
      <c r="C296" s="501"/>
      <c r="D296" s="501"/>
      <c r="E296" s="503"/>
      <c r="F296" s="17">
        <v>29</v>
      </c>
      <c r="G296" s="18" t="s">
        <v>20259</v>
      </c>
      <c r="H296" s="18" t="s">
        <v>20259</v>
      </c>
      <c r="I296" s="80"/>
      <c r="J296" s="18" t="s">
        <v>32</v>
      </c>
      <c r="K296" s="19">
        <v>3</v>
      </c>
      <c r="L296" s="19"/>
      <c r="M296" s="20" t="s">
        <v>33</v>
      </c>
      <c r="N296" s="20" t="s">
        <v>34</v>
      </c>
      <c r="O296" s="18" t="s">
        <v>63</v>
      </c>
      <c r="P296" s="18"/>
      <c r="Q296" s="18"/>
      <c r="R296" s="18"/>
      <c r="S296" s="18"/>
      <c r="T296" s="18"/>
      <c r="U296" s="18"/>
      <c r="V296" s="18"/>
      <c r="W296" s="34"/>
    </row>
    <row r="297" spans="1:23" x14ac:dyDescent="0.2">
      <c r="A297" s="497"/>
      <c r="B297" s="499"/>
      <c r="C297" s="501"/>
      <c r="D297" s="501"/>
      <c r="E297" s="503"/>
      <c r="F297" s="17">
        <v>30</v>
      </c>
      <c r="G297" s="18" t="s">
        <v>20260</v>
      </c>
      <c r="H297" s="18" t="s">
        <v>20260</v>
      </c>
      <c r="I297" s="80"/>
      <c r="J297" s="18" t="s">
        <v>134</v>
      </c>
      <c r="K297" s="19">
        <v>13</v>
      </c>
      <c r="L297" s="19">
        <v>0</v>
      </c>
      <c r="M297" s="20" t="s">
        <v>33</v>
      </c>
      <c r="N297" s="20" t="s">
        <v>34</v>
      </c>
      <c r="O297" s="18" t="s">
        <v>135</v>
      </c>
      <c r="P297" s="18"/>
      <c r="Q297" s="18"/>
      <c r="R297" s="18"/>
      <c r="S297" s="18"/>
      <c r="T297" s="18"/>
      <c r="U297" s="18"/>
      <c r="V297" s="18"/>
      <c r="W297" s="34"/>
    </row>
    <row r="298" spans="1:23" x14ac:dyDescent="0.2">
      <c r="A298" s="497"/>
      <c r="B298" s="499"/>
      <c r="C298" s="501"/>
      <c r="D298" s="501"/>
      <c r="E298" s="503"/>
      <c r="F298" s="17">
        <v>31</v>
      </c>
      <c r="G298" s="18" t="s">
        <v>20261</v>
      </c>
      <c r="H298" s="18" t="s">
        <v>20261</v>
      </c>
      <c r="I298" s="80"/>
      <c r="J298" s="18" t="s">
        <v>32</v>
      </c>
      <c r="K298" s="19">
        <v>2</v>
      </c>
      <c r="L298" s="19"/>
      <c r="M298" s="20" t="s">
        <v>33</v>
      </c>
      <c r="N298" s="20" t="s">
        <v>34</v>
      </c>
      <c r="O298" s="18" t="s">
        <v>42</v>
      </c>
      <c r="P298" s="18"/>
      <c r="Q298" s="18"/>
      <c r="R298" s="18"/>
      <c r="S298" s="18"/>
      <c r="T298" s="18"/>
      <c r="U298" s="18"/>
      <c r="V298" s="18"/>
      <c r="W298" s="34"/>
    </row>
    <row r="299" spans="1:23" x14ac:dyDescent="0.2">
      <c r="A299" s="497"/>
      <c r="B299" s="499"/>
      <c r="C299" s="501"/>
      <c r="D299" s="501"/>
      <c r="E299" s="503"/>
      <c r="F299" s="17">
        <v>32</v>
      </c>
      <c r="G299" s="18" t="s">
        <v>20262</v>
      </c>
      <c r="H299" s="18" t="s">
        <v>20262</v>
      </c>
      <c r="I299" s="80"/>
      <c r="J299" s="18" t="s">
        <v>32</v>
      </c>
      <c r="K299" s="19">
        <v>5</v>
      </c>
      <c r="L299" s="19"/>
      <c r="M299" s="20" t="s">
        <v>33</v>
      </c>
      <c r="N299" s="20" t="s">
        <v>34</v>
      </c>
      <c r="O299" s="18" t="s">
        <v>65</v>
      </c>
      <c r="P299" s="18"/>
      <c r="Q299" s="18"/>
      <c r="R299" s="18"/>
      <c r="S299" s="18"/>
      <c r="T299" s="18"/>
      <c r="U299" s="18"/>
      <c r="V299" s="18"/>
      <c r="W299" s="34"/>
    </row>
    <row r="300" spans="1:23" x14ac:dyDescent="0.2">
      <c r="A300" s="497"/>
      <c r="B300" s="499"/>
      <c r="C300" s="501"/>
      <c r="D300" s="501"/>
      <c r="E300" s="503"/>
      <c r="F300" s="17">
        <v>33</v>
      </c>
      <c r="G300" s="18" t="s">
        <v>20263</v>
      </c>
      <c r="H300" s="18" t="s">
        <v>20263</v>
      </c>
      <c r="I300" s="80"/>
      <c r="J300" s="18" t="s">
        <v>134</v>
      </c>
      <c r="K300" s="19">
        <v>11</v>
      </c>
      <c r="L300" s="19">
        <v>0</v>
      </c>
      <c r="M300" s="20" t="s">
        <v>33</v>
      </c>
      <c r="N300" s="20" t="s">
        <v>34</v>
      </c>
      <c r="O300" s="18" t="s">
        <v>137</v>
      </c>
      <c r="P300" s="18"/>
      <c r="Q300" s="18"/>
      <c r="R300" s="18"/>
      <c r="S300" s="18"/>
      <c r="T300" s="18"/>
      <c r="U300" s="18"/>
      <c r="V300" s="18"/>
      <c r="W300" s="34"/>
    </row>
    <row r="301" spans="1:23" x14ac:dyDescent="0.2">
      <c r="A301" s="497"/>
      <c r="B301" s="499"/>
      <c r="C301" s="501"/>
      <c r="D301" s="501"/>
      <c r="E301" s="503"/>
      <c r="F301" s="17">
        <v>34</v>
      </c>
      <c r="G301" s="18" t="s">
        <v>20264</v>
      </c>
      <c r="H301" s="18" t="s">
        <v>20264</v>
      </c>
      <c r="I301" s="80"/>
      <c r="J301" s="18" t="s">
        <v>134</v>
      </c>
      <c r="K301" s="19">
        <v>11</v>
      </c>
      <c r="L301" s="19">
        <v>0</v>
      </c>
      <c r="M301" s="20" t="s">
        <v>33</v>
      </c>
      <c r="N301" s="20" t="s">
        <v>34</v>
      </c>
      <c r="O301" s="18" t="s">
        <v>137</v>
      </c>
      <c r="P301" s="18"/>
      <c r="Q301" s="18"/>
      <c r="R301" s="18"/>
      <c r="S301" s="18"/>
      <c r="T301" s="18"/>
      <c r="U301" s="18"/>
      <c r="V301" s="18"/>
      <c r="W301" s="34"/>
    </row>
    <row r="302" spans="1:23" x14ac:dyDescent="0.2">
      <c r="A302" s="497"/>
      <c r="B302" s="499"/>
      <c r="C302" s="501"/>
      <c r="D302" s="501"/>
      <c r="E302" s="503"/>
      <c r="F302" s="17">
        <v>35</v>
      </c>
      <c r="G302" s="18" t="s">
        <v>20265</v>
      </c>
      <c r="H302" s="18" t="s">
        <v>20265</v>
      </c>
      <c r="I302" s="80"/>
      <c r="J302" s="18" t="s">
        <v>134</v>
      </c>
      <c r="K302" s="19">
        <v>2</v>
      </c>
      <c r="L302" s="19">
        <v>0</v>
      </c>
      <c r="M302" s="20" t="s">
        <v>33</v>
      </c>
      <c r="N302" s="20" t="s">
        <v>34</v>
      </c>
      <c r="O302" s="18" t="s">
        <v>1718</v>
      </c>
      <c r="P302" s="18"/>
      <c r="Q302" s="18"/>
      <c r="R302" s="18"/>
      <c r="S302" s="18"/>
      <c r="T302" s="18"/>
      <c r="U302" s="18"/>
      <c r="V302" s="18"/>
      <c r="W302" s="34"/>
    </row>
    <row r="303" spans="1:23" x14ac:dyDescent="0.2">
      <c r="A303" s="497"/>
      <c r="B303" s="499"/>
      <c r="C303" s="501"/>
      <c r="D303" s="501"/>
      <c r="E303" s="503"/>
      <c r="F303" s="17">
        <v>36</v>
      </c>
      <c r="G303" s="18" t="s">
        <v>20266</v>
      </c>
      <c r="H303" s="18" t="s">
        <v>20266</v>
      </c>
      <c r="I303" s="80"/>
      <c r="J303" s="18" t="s">
        <v>134</v>
      </c>
      <c r="K303" s="19">
        <v>11</v>
      </c>
      <c r="L303" s="19">
        <v>0</v>
      </c>
      <c r="M303" s="20" t="s">
        <v>33</v>
      </c>
      <c r="N303" s="20" t="s">
        <v>34</v>
      </c>
      <c r="O303" s="18" t="s">
        <v>137</v>
      </c>
      <c r="P303" s="18"/>
      <c r="Q303" s="18"/>
      <c r="R303" s="18"/>
      <c r="S303" s="18"/>
      <c r="T303" s="18"/>
      <c r="U303" s="18"/>
      <c r="V303" s="18"/>
      <c r="W303" s="34"/>
    </row>
    <row r="304" spans="1:23" x14ac:dyDescent="0.2">
      <c r="A304" s="497"/>
      <c r="B304" s="499"/>
      <c r="C304" s="501"/>
      <c r="D304" s="501"/>
      <c r="E304" s="503"/>
      <c r="F304" s="17">
        <v>37</v>
      </c>
      <c r="G304" s="18" t="s">
        <v>20267</v>
      </c>
      <c r="H304" s="18" t="s">
        <v>20267</v>
      </c>
      <c r="I304" s="80"/>
      <c r="J304" s="18" t="s">
        <v>134</v>
      </c>
      <c r="K304" s="19">
        <v>11</v>
      </c>
      <c r="L304" s="19">
        <v>0</v>
      </c>
      <c r="M304" s="20" t="s">
        <v>33</v>
      </c>
      <c r="N304" s="20" t="s">
        <v>34</v>
      </c>
      <c r="O304" s="18" t="s">
        <v>137</v>
      </c>
      <c r="P304" s="18"/>
      <c r="Q304" s="18"/>
      <c r="R304" s="18"/>
      <c r="S304" s="18"/>
      <c r="T304" s="18"/>
      <c r="U304" s="18"/>
      <c r="V304" s="18"/>
      <c r="W304" s="34"/>
    </row>
    <row r="305" spans="1:23" x14ac:dyDescent="0.2">
      <c r="A305" s="497"/>
      <c r="B305" s="499"/>
      <c r="C305" s="501"/>
      <c r="D305" s="501"/>
      <c r="E305" s="503"/>
      <c r="F305" s="17">
        <v>38</v>
      </c>
      <c r="G305" s="18" t="s">
        <v>20268</v>
      </c>
      <c r="H305" s="18" t="s">
        <v>20268</v>
      </c>
      <c r="I305" s="80"/>
      <c r="J305" s="18" t="s">
        <v>134</v>
      </c>
      <c r="K305" s="19">
        <v>11</v>
      </c>
      <c r="L305" s="19">
        <v>0</v>
      </c>
      <c r="M305" s="20" t="s">
        <v>33</v>
      </c>
      <c r="N305" s="20" t="s">
        <v>34</v>
      </c>
      <c r="O305" s="18" t="s">
        <v>137</v>
      </c>
      <c r="P305" s="18"/>
      <c r="Q305" s="18"/>
      <c r="R305" s="18"/>
      <c r="S305" s="18"/>
      <c r="T305" s="18"/>
      <c r="U305" s="18"/>
      <c r="V305" s="18"/>
      <c r="W305" s="34"/>
    </row>
    <row r="306" spans="1:23" x14ac:dyDescent="0.2">
      <c r="A306" s="497"/>
      <c r="B306" s="499"/>
      <c r="C306" s="501"/>
      <c r="D306" s="501"/>
      <c r="E306" s="503"/>
      <c r="F306" s="17">
        <v>39</v>
      </c>
      <c r="G306" s="18" t="s">
        <v>20269</v>
      </c>
      <c r="H306" s="18" t="s">
        <v>20269</v>
      </c>
      <c r="I306" s="80"/>
      <c r="J306" s="18" t="s">
        <v>32</v>
      </c>
      <c r="K306" s="19">
        <v>7</v>
      </c>
      <c r="L306" s="19"/>
      <c r="M306" s="20" t="s">
        <v>33</v>
      </c>
      <c r="N306" s="20" t="s">
        <v>34</v>
      </c>
      <c r="O306" s="18" t="s">
        <v>69</v>
      </c>
      <c r="P306" s="18"/>
      <c r="Q306" s="18"/>
      <c r="R306" s="18"/>
      <c r="S306" s="18"/>
      <c r="T306" s="18"/>
      <c r="U306" s="18"/>
      <c r="V306" s="18"/>
      <c r="W306" s="34"/>
    </row>
    <row r="307" spans="1:23" x14ac:dyDescent="0.2">
      <c r="A307" s="497"/>
      <c r="B307" s="499"/>
      <c r="C307" s="501"/>
      <c r="D307" s="501"/>
      <c r="E307" s="503"/>
      <c r="F307" s="17">
        <v>40</v>
      </c>
      <c r="G307" s="18" t="s">
        <v>20270</v>
      </c>
      <c r="H307" s="18" t="s">
        <v>20270</v>
      </c>
      <c r="I307" s="80"/>
      <c r="J307" s="18" t="s">
        <v>134</v>
      </c>
      <c r="K307" s="19">
        <v>3</v>
      </c>
      <c r="L307" s="19">
        <v>0</v>
      </c>
      <c r="M307" s="20" t="s">
        <v>33</v>
      </c>
      <c r="N307" s="20" t="s">
        <v>34</v>
      </c>
      <c r="O307" s="18" t="s">
        <v>201</v>
      </c>
      <c r="P307" s="18"/>
      <c r="Q307" s="18"/>
      <c r="R307" s="18"/>
      <c r="S307" s="18"/>
      <c r="T307" s="18"/>
      <c r="U307" s="18"/>
      <c r="V307" s="18"/>
      <c r="W307" s="34"/>
    </row>
    <row r="308" spans="1:23" x14ac:dyDescent="0.2">
      <c r="A308" s="497"/>
      <c r="B308" s="499"/>
      <c r="C308" s="501"/>
      <c r="D308" s="501"/>
      <c r="E308" s="503"/>
      <c r="F308" s="17">
        <v>41</v>
      </c>
      <c r="G308" s="18" t="s">
        <v>20271</v>
      </c>
      <c r="H308" s="18" t="s">
        <v>20271</v>
      </c>
      <c r="I308" s="80"/>
      <c r="J308" s="18" t="s">
        <v>134</v>
      </c>
      <c r="K308" s="19">
        <v>2</v>
      </c>
      <c r="L308" s="19">
        <v>0</v>
      </c>
      <c r="M308" s="20" t="s">
        <v>33</v>
      </c>
      <c r="N308" s="20" t="s">
        <v>34</v>
      </c>
      <c r="O308" s="18" t="s">
        <v>1718</v>
      </c>
      <c r="P308" s="18"/>
      <c r="Q308" s="18"/>
      <c r="R308" s="18"/>
      <c r="S308" s="18"/>
      <c r="T308" s="18"/>
      <c r="U308" s="18"/>
      <c r="V308" s="18"/>
      <c r="W308" s="34"/>
    </row>
    <row r="309" spans="1:23" x14ac:dyDescent="0.2">
      <c r="A309" s="497"/>
      <c r="B309" s="499"/>
      <c r="C309" s="501"/>
      <c r="D309" s="501"/>
      <c r="E309" s="503"/>
      <c r="F309" s="17">
        <v>42</v>
      </c>
      <c r="G309" s="18" t="s">
        <v>20272</v>
      </c>
      <c r="H309" s="18" t="s">
        <v>20272</v>
      </c>
      <c r="I309" s="80"/>
      <c r="J309" s="18" t="s">
        <v>134</v>
      </c>
      <c r="K309" s="19">
        <v>11</v>
      </c>
      <c r="L309" s="19">
        <v>0</v>
      </c>
      <c r="M309" s="20" t="s">
        <v>33</v>
      </c>
      <c r="N309" s="20" t="s">
        <v>34</v>
      </c>
      <c r="O309" s="18" t="s">
        <v>137</v>
      </c>
      <c r="P309" s="18"/>
      <c r="Q309" s="18"/>
      <c r="R309" s="18"/>
      <c r="S309" s="18"/>
      <c r="T309" s="18"/>
      <c r="U309" s="18"/>
      <c r="V309" s="18"/>
      <c r="W309" s="34"/>
    </row>
    <row r="310" spans="1:23" x14ac:dyDescent="0.2">
      <c r="A310" s="497"/>
      <c r="B310" s="499"/>
      <c r="C310" s="501"/>
      <c r="D310" s="501"/>
      <c r="E310" s="503"/>
      <c r="F310" s="17">
        <v>43</v>
      </c>
      <c r="G310" s="18" t="s">
        <v>20273</v>
      </c>
      <c r="H310" s="18" t="s">
        <v>20273</v>
      </c>
      <c r="I310" s="80"/>
      <c r="J310" s="18" t="s">
        <v>134</v>
      </c>
      <c r="K310" s="19">
        <v>9</v>
      </c>
      <c r="L310" s="19">
        <v>0</v>
      </c>
      <c r="M310" s="20" t="s">
        <v>33</v>
      </c>
      <c r="N310" s="20" t="s">
        <v>34</v>
      </c>
      <c r="O310" s="18" t="s">
        <v>1920</v>
      </c>
      <c r="P310" s="18"/>
      <c r="Q310" s="18"/>
      <c r="R310" s="18"/>
      <c r="S310" s="18"/>
      <c r="T310" s="18"/>
      <c r="U310" s="18"/>
      <c r="V310" s="18"/>
      <c r="W310" s="34"/>
    </row>
    <row r="311" spans="1:23" x14ac:dyDescent="0.2">
      <c r="A311" s="497"/>
      <c r="B311" s="499"/>
      <c r="C311" s="501"/>
      <c r="D311" s="501"/>
      <c r="E311" s="503"/>
      <c r="F311" s="17">
        <v>44</v>
      </c>
      <c r="G311" s="18" t="s">
        <v>20274</v>
      </c>
      <c r="H311" s="18" t="s">
        <v>20274</v>
      </c>
      <c r="I311" s="80"/>
      <c r="J311" s="18" t="s">
        <v>134</v>
      </c>
      <c r="K311" s="19">
        <v>9</v>
      </c>
      <c r="L311" s="19">
        <v>0</v>
      </c>
      <c r="M311" s="20" t="s">
        <v>33</v>
      </c>
      <c r="N311" s="20" t="s">
        <v>34</v>
      </c>
      <c r="O311" s="18" t="s">
        <v>1920</v>
      </c>
      <c r="P311" s="18"/>
      <c r="Q311" s="18"/>
      <c r="R311" s="18"/>
      <c r="S311" s="18"/>
      <c r="T311" s="18"/>
      <c r="U311" s="18"/>
      <c r="V311" s="18"/>
      <c r="W311" s="34"/>
    </row>
    <row r="312" spans="1:23" x14ac:dyDescent="0.2">
      <c r="A312" s="497"/>
      <c r="B312" s="499"/>
      <c r="C312" s="501"/>
      <c r="D312" s="501"/>
      <c r="E312" s="503"/>
      <c r="F312" s="17">
        <v>45</v>
      </c>
      <c r="G312" s="18" t="s">
        <v>20275</v>
      </c>
      <c r="H312" s="18" t="s">
        <v>20275</v>
      </c>
      <c r="I312" s="80"/>
      <c r="J312" s="18" t="s">
        <v>134</v>
      </c>
      <c r="K312" s="19">
        <v>11</v>
      </c>
      <c r="L312" s="19">
        <v>0</v>
      </c>
      <c r="M312" s="20" t="s">
        <v>33</v>
      </c>
      <c r="N312" s="20" t="s">
        <v>34</v>
      </c>
      <c r="O312" s="18" t="s">
        <v>137</v>
      </c>
      <c r="P312" s="18"/>
      <c r="Q312" s="18"/>
      <c r="R312" s="18"/>
      <c r="S312" s="18"/>
      <c r="T312" s="18"/>
      <c r="U312" s="18"/>
      <c r="V312" s="18"/>
      <c r="W312" s="34"/>
    </row>
    <row r="313" spans="1:23" x14ac:dyDescent="0.2">
      <c r="A313" s="497"/>
      <c r="B313" s="499"/>
      <c r="C313" s="501"/>
      <c r="D313" s="501"/>
      <c r="E313" s="503"/>
      <c r="F313" s="17">
        <v>46</v>
      </c>
      <c r="G313" s="18" t="s">
        <v>20276</v>
      </c>
      <c r="H313" s="18" t="s">
        <v>20276</v>
      </c>
      <c r="I313" s="80"/>
      <c r="J313" s="18" t="s">
        <v>134</v>
      </c>
      <c r="K313" s="19">
        <v>4</v>
      </c>
      <c r="L313" s="19">
        <v>2</v>
      </c>
      <c r="M313" s="20" t="s">
        <v>33</v>
      </c>
      <c r="N313" s="20" t="s">
        <v>34</v>
      </c>
      <c r="O313" s="18" t="s">
        <v>2630</v>
      </c>
      <c r="P313" s="18"/>
      <c r="Q313" s="18"/>
      <c r="R313" s="18"/>
      <c r="S313" s="18"/>
      <c r="T313" s="18"/>
      <c r="U313" s="18"/>
      <c r="V313" s="18"/>
      <c r="W313" s="34"/>
    </row>
    <row r="314" spans="1:23" x14ac:dyDescent="0.2">
      <c r="A314" s="497"/>
      <c r="B314" s="499"/>
      <c r="C314" s="501"/>
      <c r="D314" s="501"/>
      <c r="E314" s="503"/>
      <c r="F314" s="17">
        <v>47</v>
      </c>
      <c r="G314" s="18" t="s">
        <v>20277</v>
      </c>
      <c r="H314" s="18" t="s">
        <v>20277</v>
      </c>
      <c r="I314" s="80"/>
      <c r="J314" s="18" t="s">
        <v>134</v>
      </c>
      <c r="K314" s="19">
        <v>7</v>
      </c>
      <c r="L314" s="19">
        <v>0</v>
      </c>
      <c r="M314" s="20" t="s">
        <v>33</v>
      </c>
      <c r="N314" s="20" t="s">
        <v>34</v>
      </c>
      <c r="O314" s="18" t="s">
        <v>181</v>
      </c>
      <c r="P314" s="18"/>
      <c r="Q314" s="18"/>
      <c r="R314" s="18"/>
      <c r="S314" s="18"/>
      <c r="T314" s="18"/>
      <c r="U314" s="18"/>
      <c r="V314" s="18"/>
      <c r="W314" s="34"/>
    </row>
    <row r="315" spans="1:23" x14ac:dyDescent="0.2">
      <c r="A315" s="497"/>
      <c r="B315" s="499"/>
      <c r="C315" s="501"/>
      <c r="D315" s="501"/>
      <c r="E315" s="503"/>
      <c r="F315" s="17">
        <v>48</v>
      </c>
      <c r="G315" s="18" t="s">
        <v>20278</v>
      </c>
      <c r="H315" s="18" t="s">
        <v>20278</v>
      </c>
      <c r="I315" s="80"/>
      <c r="J315" s="18" t="s">
        <v>32</v>
      </c>
      <c r="K315" s="19">
        <v>1</v>
      </c>
      <c r="L315" s="19"/>
      <c r="M315" s="20" t="s">
        <v>33</v>
      </c>
      <c r="N315" s="20" t="s">
        <v>34</v>
      </c>
      <c r="O315" s="18" t="s">
        <v>37</v>
      </c>
      <c r="P315" s="18"/>
      <c r="Q315" s="18"/>
      <c r="R315" s="18"/>
      <c r="S315" s="18"/>
      <c r="T315" s="18"/>
      <c r="U315" s="18"/>
      <c r="V315" s="18"/>
      <c r="W315" s="34"/>
    </row>
    <row r="316" spans="1:23" x14ac:dyDescent="0.2">
      <c r="A316" s="497"/>
      <c r="B316" s="499"/>
      <c r="C316" s="501"/>
      <c r="D316" s="501"/>
      <c r="E316" s="503"/>
      <c r="F316" s="17">
        <v>49</v>
      </c>
      <c r="G316" s="18" t="s">
        <v>20279</v>
      </c>
      <c r="H316" s="18" t="s">
        <v>20279</v>
      </c>
      <c r="I316" s="80"/>
      <c r="J316" s="18" t="s">
        <v>32</v>
      </c>
      <c r="K316" s="19">
        <v>1</v>
      </c>
      <c r="L316" s="19"/>
      <c r="M316" s="20" t="s">
        <v>33</v>
      </c>
      <c r="N316" s="20" t="s">
        <v>34</v>
      </c>
      <c r="O316" s="18" t="s">
        <v>37</v>
      </c>
      <c r="P316" s="18"/>
      <c r="Q316" s="18"/>
      <c r="R316" s="18"/>
      <c r="S316" s="18"/>
      <c r="T316" s="18"/>
      <c r="U316" s="18"/>
      <c r="V316" s="18"/>
      <c r="W316" s="34"/>
    </row>
    <row r="317" spans="1:23" x14ac:dyDescent="0.2">
      <c r="A317" s="497"/>
      <c r="B317" s="499"/>
      <c r="C317" s="501"/>
      <c r="D317" s="501"/>
      <c r="E317" s="503"/>
      <c r="F317" s="17">
        <v>50</v>
      </c>
      <c r="G317" s="18" t="s">
        <v>20280</v>
      </c>
      <c r="H317" s="18" t="s">
        <v>20280</v>
      </c>
      <c r="I317" s="80"/>
      <c r="J317" s="18" t="s">
        <v>32</v>
      </c>
      <c r="K317" s="19">
        <v>1</v>
      </c>
      <c r="L317" s="19"/>
      <c r="M317" s="20" t="s">
        <v>33</v>
      </c>
      <c r="N317" s="20" t="s">
        <v>34</v>
      </c>
      <c r="O317" s="18" t="s">
        <v>37</v>
      </c>
      <c r="P317" s="18"/>
      <c r="Q317" s="18"/>
      <c r="R317" s="18"/>
      <c r="S317" s="18"/>
      <c r="T317" s="18"/>
      <c r="U317" s="18"/>
      <c r="V317" s="18"/>
      <c r="W317" s="34"/>
    </row>
    <row r="318" spans="1:23" x14ac:dyDescent="0.2">
      <c r="A318" s="497"/>
      <c r="B318" s="499"/>
      <c r="C318" s="501"/>
      <c r="D318" s="501"/>
      <c r="E318" s="503"/>
      <c r="F318" s="17">
        <v>51</v>
      </c>
      <c r="G318" s="18" t="s">
        <v>20281</v>
      </c>
      <c r="H318" s="18" t="s">
        <v>20281</v>
      </c>
      <c r="I318" s="80"/>
      <c r="J318" s="18" t="s">
        <v>134</v>
      </c>
      <c r="K318" s="19">
        <v>13</v>
      </c>
      <c r="L318" s="19">
        <v>3</v>
      </c>
      <c r="M318" s="20" t="s">
        <v>33</v>
      </c>
      <c r="N318" s="20" t="s">
        <v>34</v>
      </c>
      <c r="O318" s="18" t="s">
        <v>2633</v>
      </c>
      <c r="P318" s="18"/>
      <c r="Q318" s="18"/>
      <c r="R318" s="18"/>
      <c r="S318" s="18"/>
      <c r="T318" s="18"/>
      <c r="U318" s="18"/>
      <c r="V318" s="18"/>
      <c r="W318" s="34"/>
    </row>
    <row r="319" spans="1:23" x14ac:dyDescent="0.2">
      <c r="A319" s="497"/>
      <c r="B319" s="499"/>
      <c r="C319" s="501"/>
      <c r="D319" s="501"/>
      <c r="E319" s="503"/>
      <c r="F319" s="17">
        <v>52</v>
      </c>
      <c r="G319" s="18" t="s">
        <v>20282</v>
      </c>
      <c r="H319" s="18" t="s">
        <v>20282</v>
      </c>
      <c r="I319" s="80"/>
      <c r="J319" s="18" t="s">
        <v>134</v>
      </c>
      <c r="K319" s="19">
        <v>13</v>
      </c>
      <c r="L319" s="19">
        <v>7</v>
      </c>
      <c r="M319" s="20" t="s">
        <v>33</v>
      </c>
      <c r="N319" s="20" t="s">
        <v>34</v>
      </c>
      <c r="O319" s="18" t="s">
        <v>1579</v>
      </c>
      <c r="P319" s="18"/>
      <c r="Q319" s="18"/>
      <c r="R319" s="18"/>
      <c r="S319" s="18"/>
      <c r="T319" s="18"/>
      <c r="U319" s="18"/>
      <c r="V319" s="18"/>
      <c r="W319" s="34"/>
    </row>
    <row r="320" spans="1:23" x14ac:dyDescent="0.2">
      <c r="A320" s="497"/>
      <c r="B320" s="499"/>
      <c r="C320" s="501"/>
      <c r="D320" s="501"/>
      <c r="E320" s="503"/>
      <c r="F320" s="17">
        <v>53</v>
      </c>
      <c r="G320" s="18" t="s">
        <v>20283</v>
      </c>
      <c r="H320" s="18" t="s">
        <v>20283</v>
      </c>
      <c r="I320" s="80"/>
      <c r="J320" s="18" t="s">
        <v>123</v>
      </c>
      <c r="K320" s="19"/>
      <c r="L320" s="19"/>
      <c r="M320" s="20" t="s">
        <v>34</v>
      </c>
      <c r="N320" s="20" t="s">
        <v>34</v>
      </c>
      <c r="O320" s="18" t="s">
        <v>124</v>
      </c>
      <c r="P320" s="18"/>
      <c r="Q320" s="18"/>
      <c r="R320" s="18"/>
      <c r="S320" s="18"/>
      <c r="T320" s="18"/>
      <c r="U320" s="18"/>
      <c r="V320" s="18"/>
      <c r="W320" s="34"/>
    </row>
    <row r="321" spans="1:23" x14ac:dyDescent="0.2">
      <c r="A321" s="497"/>
      <c r="B321" s="499"/>
      <c r="C321" s="501"/>
      <c r="D321" s="501"/>
      <c r="E321" s="503"/>
      <c r="F321" s="17">
        <v>54</v>
      </c>
      <c r="G321" s="18" t="s">
        <v>20284</v>
      </c>
      <c r="H321" s="18" t="s">
        <v>20284</v>
      </c>
      <c r="I321" s="80"/>
      <c r="J321" s="18" t="s">
        <v>32</v>
      </c>
      <c r="K321" s="19">
        <v>1</v>
      </c>
      <c r="L321" s="19"/>
      <c r="M321" s="20" t="s">
        <v>33</v>
      </c>
      <c r="N321" s="20" t="s">
        <v>34</v>
      </c>
      <c r="O321" s="18" t="s">
        <v>37</v>
      </c>
      <c r="P321" s="18"/>
      <c r="Q321" s="18"/>
      <c r="R321" s="18"/>
      <c r="S321" s="18"/>
      <c r="T321" s="18"/>
      <c r="U321" s="18"/>
      <c r="V321" s="18"/>
      <c r="W321" s="34"/>
    </row>
    <row r="322" spans="1:23" x14ac:dyDescent="0.2">
      <c r="A322" s="497"/>
      <c r="B322" s="499"/>
      <c r="C322" s="501"/>
      <c r="D322" s="501"/>
      <c r="E322" s="503"/>
      <c r="F322" s="17">
        <v>55</v>
      </c>
      <c r="G322" s="18" t="s">
        <v>20285</v>
      </c>
      <c r="H322" s="18" t="s">
        <v>20285</v>
      </c>
      <c r="I322" s="80"/>
      <c r="J322" s="18" t="s">
        <v>134</v>
      </c>
      <c r="K322" s="19">
        <v>2</v>
      </c>
      <c r="L322" s="19">
        <v>0</v>
      </c>
      <c r="M322" s="20" t="s">
        <v>33</v>
      </c>
      <c r="N322" s="20" t="s">
        <v>34</v>
      </c>
      <c r="O322" s="18" t="s">
        <v>1718</v>
      </c>
      <c r="P322" s="18"/>
      <c r="Q322" s="18"/>
      <c r="R322" s="18"/>
      <c r="S322" s="18"/>
      <c r="T322" s="18"/>
      <c r="U322" s="18"/>
      <c r="V322" s="18"/>
      <c r="W322" s="34"/>
    </row>
    <row r="323" spans="1:23" x14ac:dyDescent="0.2">
      <c r="A323" s="497"/>
      <c r="B323" s="499"/>
      <c r="C323" s="501"/>
      <c r="D323" s="501"/>
      <c r="E323" s="503"/>
      <c r="F323" s="17">
        <v>56</v>
      </c>
      <c r="G323" s="18" t="s">
        <v>20286</v>
      </c>
      <c r="H323" s="18" t="s">
        <v>20286</v>
      </c>
      <c r="I323" s="80"/>
      <c r="J323" s="18" t="s">
        <v>32</v>
      </c>
      <c r="K323" s="19">
        <v>1</v>
      </c>
      <c r="L323" s="19"/>
      <c r="M323" s="20" t="s">
        <v>33</v>
      </c>
      <c r="N323" s="20" t="s">
        <v>34</v>
      </c>
      <c r="O323" s="18" t="s">
        <v>37</v>
      </c>
      <c r="P323" s="18"/>
      <c r="Q323" s="18"/>
      <c r="R323" s="18"/>
      <c r="S323" s="18"/>
      <c r="T323" s="18"/>
      <c r="U323" s="18"/>
      <c r="V323" s="18"/>
      <c r="W323" s="34"/>
    </row>
    <row r="324" spans="1:23" x14ac:dyDescent="0.2">
      <c r="A324" s="497"/>
      <c r="B324" s="499"/>
      <c r="C324" s="501"/>
      <c r="D324" s="501"/>
      <c r="E324" s="503"/>
      <c r="F324" s="41">
        <v>57</v>
      </c>
      <c r="G324" s="42" t="s">
        <v>20287</v>
      </c>
      <c r="H324" s="42" t="s">
        <v>20287</v>
      </c>
      <c r="I324" s="85"/>
      <c r="J324" s="42" t="s">
        <v>32</v>
      </c>
      <c r="K324" s="43">
        <v>16</v>
      </c>
      <c r="L324" s="43"/>
      <c r="M324" s="44" t="s">
        <v>33</v>
      </c>
      <c r="N324" s="44" t="s">
        <v>34</v>
      </c>
      <c r="O324" s="18" t="s">
        <v>51</v>
      </c>
      <c r="P324" s="18"/>
      <c r="Q324" s="18"/>
      <c r="R324" s="18"/>
      <c r="S324" s="18"/>
      <c r="T324" s="18"/>
      <c r="U324" s="18"/>
      <c r="V324" s="18"/>
      <c r="W324" s="34"/>
    </row>
    <row r="325" spans="1:23" x14ac:dyDescent="0.2">
      <c r="A325" s="497"/>
      <c r="B325" s="499"/>
      <c r="C325" s="501"/>
      <c r="D325" s="501"/>
      <c r="E325" s="503"/>
      <c r="F325" s="17">
        <v>58</v>
      </c>
      <c r="G325" s="18" t="s">
        <v>20288</v>
      </c>
      <c r="H325" s="18" t="s">
        <v>20288</v>
      </c>
      <c r="I325" s="80"/>
      <c r="J325" s="18" t="s">
        <v>32</v>
      </c>
      <c r="K325" s="19">
        <v>1</v>
      </c>
      <c r="L325" s="19"/>
      <c r="M325" s="20" t="s">
        <v>33</v>
      </c>
      <c r="N325" s="20" t="s">
        <v>34</v>
      </c>
      <c r="O325" s="18" t="s">
        <v>37</v>
      </c>
      <c r="P325" s="18"/>
      <c r="Q325" s="18"/>
      <c r="R325" s="18"/>
      <c r="S325" s="18"/>
      <c r="T325" s="18"/>
      <c r="U325" s="18"/>
      <c r="V325" s="18"/>
      <c r="W325" s="34"/>
    </row>
    <row r="326" spans="1:23" x14ac:dyDescent="0.2">
      <c r="A326" s="497"/>
      <c r="B326" s="499"/>
      <c r="C326" s="501"/>
      <c r="D326" s="501"/>
      <c r="E326" s="503"/>
      <c r="F326" s="17">
        <v>59</v>
      </c>
      <c r="G326" s="18" t="s">
        <v>20289</v>
      </c>
      <c r="H326" s="18" t="s">
        <v>20289</v>
      </c>
      <c r="I326" s="80"/>
      <c r="J326" s="18" t="s">
        <v>134</v>
      </c>
      <c r="K326" s="19">
        <v>9</v>
      </c>
      <c r="L326" s="19">
        <v>0</v>
      </c>
      <c r="M326" s="20" t="s">
        <v>33</v>
      </c>
      <c r="N326" s="20" t="s">
        <v>34</v>
      </c>
      <c r="O326" s="18" t="s">
        <v>1920</v>
      </c>
      <c r="P326" s="18"/>
      <c r="Q326" s="18"/>
      <c r="R326" s="18"/>
      <c r="S326" s="18"/>
      <c r="T326" s="18"/>
      <c r="U326" s="18"/>
      <c r="V326" s="18"/>
      <c r="W326" s="34"/>
    </row>
    <row r="327" spans="1:23" x14ac:dyDescent="0.2">
      <c r="A327" s="497"/>
      <c r="B327" s="499"/>
      <c r="C327" s="501"/>
      <c r="D327" s="501"/>
      <c r="E327" s="503"/>
      <c r="F327" s="17">
        <v>60</v>
      </c>
      <c r="G327" s="18" t="s">
        <v>20290</v>
      </c>
      <c r="H327" s="18" t="s">
        <v>20290</v>
      </c>
      <c r="I327" s="80"/>
      <c r="J327" s="18" t="s">
        <v>134</v>
      </c>
      <c r="K327" s="19">
        <v>9</v>
      </c>
      <c r="L327" s="19">
        <v>0</v>
      </c>
      <c r="M327" s="20" t="s">
        <v>33</v>
      </c>
      <c r="N327" s="20" t="s">
        <v>34</v>
      </c>
      <c r="O327" s="18" t="s">
        <v>1920</v>
      </c>
      <c r="P327" s="18"/>
      <c r="Q327" s="18"/>
      <c r="R327" s="18"/>
      <c r="S327" s="18"/>
      <c r="T327" s="18"/>
      <c r="U327" s="18"/>
      <c r="V327" s="18"/>
      <c r="W327" s="34"/>
    </row>
    <row r="328" spans="1:23" x14ac:dyDescent="0.2">
      <c r="A328" s="497"/>
      <c r="B328" s="499"/>
      <c r="C328" s="501"/>
      <c r="D328" s="501"/>
      <c r="E328" s="503"/>
      <c r="F328" s="17">
        <v>61</v>
      </c>
      <c r="G328" s="18" t="s">
        <v>20291</v>
      </c>
      <c r="H328" s="18" t="s">
        <v>20291</v>
      </c>
      <c r="I328" s="80"/>
      <c r="J328" s="18" t="s">
        <v>32</v>
      </c>
      <c r="K328" s="19">
        <v>1</v>
      </c>
      <c r="L328" s="19"/>
      <c r="M328" s="20" t="s">
        <v>33</v>
      </c>
      <c r="N328" s="20" t="s">
        <v>34</v>
      </c>
      <c r="O328" s="18" t="s">
        <v>37</v>
      </c>
      <c r="P328" s="18"/>
      <c r="Q328" s="18"/>
      <c r="R328" s="18"/>
      <c r="S328" s="18"/>
      <c r="T328" s="18"/>
      <c r="U328" s="18"/>
      <c r="V328" s="18"/>
      <c r="W328" s="34"/>
    </row>
    <row r="329" spans="1:23" x14ac:dyDescent="0.2">
      <c r="A329" s="497"/>
      <c r="B329" s="499"/>
      <c r="C329" s="501"/>
      <c r="D329" s="501"/>
      <c r="E329" s="503"/>
      <c r="F329" s="17">
        <v>62</v>
      </c>
      <c r="G329" s="18" t="s">
        <v>20292</v>
      </c>
      <c r="H329" s="18" t="s">
        <v>20292</v>
      </c>
      <c r="I329" s="80"/>
      <c r="J329" s="18" t="s">
        <v>32</v>
      </c>
      <c r="K329" s="19">
        <v>1</v>
      </c>
      <c r="L329" s="19"/>
      <c r="M329" s="20" t="s">
        <v>33</v>
      </c>
      <c r="N329" s="20" t="s">
        <v>34</v>
      </c>
      <c r="O329" s="18" t="s">
        <v>37</v>
      </c>
      <c r="P329" s="18"/>
      <c r="Q329" s="18"/>
      <c r="R329" s="18"/>
      <c r="S329" s="18"/>
      <c r="T329" s="18"/>
      <c r="U329" s="18"/>
      <c r="V329" s="18"/>
      <c r="W329" s="34"/>
    </row>
    <row r="330" spans="1:23" x14ac:dyDescent="0.2">
      <c r="A330" s="497"/>
      <c r="B330" s="499"/>
      <c r="C330" s="501"/>
      <c r="D330" s="501"/>
      <c r="E330" s="503"/>
      <c r="F330" s="17">
        <v>63</v>
      </c>
      <c r="G330" s="18" t="s">
        <v>20293</v>
      </c>
      <c r="H330" s="18" t="s">
        <v>20293</v>
      </c>
      <c r="I330" s="80"/>
      <c r="J330" s="18" t="s">
        <v>134</v>
      </c>
      <c r="K330" s="19">
        <v>5</v>
      </c>
      <c r="L330" s="19">
        <v>0</v>
      </c>
      <c r="M330" s="20" t="s">
        <v>33</v>
      </c>
      <c r="N330" s="20" t="s">
        <v>34</v>
      </c>
      <c r="O330" s="18" t="s">
        <v>5427</v>
      </c>
      <c r="P330" s="18"/>
      <c r="Q330" s="18"/>
      <c r="R330" s="18"/>
      <c r="S330" s="18"/>
      <c r="T330" s="18"/>
      <c r="U330" s="18"/>
      <c r="V330" s="18"/>
      <c r="W330" s="34"/>
    </row>
    <row r="331" spans="1:23" x14ac:dyDescent="0.2">
      <c r="A331" s="497"/>
      <c r="B331" s="499"/>
      <c r="C331" s="501"/>
      <c r="D331" s="501"/>
      <c r="E331" s="503"/>
      <c r="F331" s="17">
        <v>64</v>
      </c>
      <c r="G331" s="18" t="s">
        <v>20294</v>
      </c>
      <c r="H331" s="18" t="s">
        <v>20294</v>
      </c>
      <c r="I331" s="80"/>
      <c r="J331" s="18" t="s">
        <v>32</v>
      </c>
      <c r="K331" s="19">
        <v>1</v>
      </c>
      <c r="L331" s="19"/>
      <c r="M331" s="20" t="s">
        <v>33</v>
      </c>
      <c r="N331" s="20" t="s">
        <v>34</v>
      </c>
      <c r="O331" s="18" t="s">
        <v>37</v>
      </c>
      <c r="P331" s="18"/>
      <c r="Q331" s="18"/>
      <c r="R331" s="18"/>
      <c r="S331" s="18"/>
      <c r="T331" s="18"/>
      <c r="U331" s="18"/>
      <c r="V331" s="18"/>
      <c r="W331" s="34"/>
    </row>
    <row r="332" spans="1:23" x14ac:dyDescent="0.2">
      <c r="A332" s="497"/>
      <c r="B332" s="499"/>
      <c r="C332" s="501"/>
      <c r="D332" s="501"/>
      <c r="E332" s="503"/>
      <c r="F332" s="17">
        <v>65</v>
      </c>
      <c r="G332" s="18" t="s">
        <v>20295</v>
      </c>
      <c r="H332" s="18" t="s">
        <v>20295</v>
      </c>
      <c r="I332" s="80"/>
      <c r="J332" s="18" t="s">
        <v>32</v>
      </c>
      <c r="K332" s="19">
        <v>1</v>
      </c>
      <c r="L332" s="19"/>
      <c r="M332" s="20" t="s">
        <v>33</v>
      </c>
      <c r="N332" s="20" t="s">
        <v>34</v>
      </c>
      <c r="O332" s="18" t="s">
        <v>37</v>
      </c>
      <c r="P332" s="18"/>
      <c r="Q332" s="18"/>
      <c r="R332" s="18"/>
      <c r="S332" s="18"/>
      <c r="T332" s="18"/>
      <c r="U332" s="18"/>
      <c r="V332" s="18"/>
      <c r="W332" s="34"/>
    </row>
    <row r="333" spans="1:23" x14ac:dyDescent="0.2">
      <c r="A333" s="497"/>
      <c r="B333" s="499"/>
      <c r="C333" s="501"/>
      <c r="D333" s="501"/>
      <c r="E333" s="503"/>
      <c r="F333" s="17">
        <v>66</v>
      </c>
      <c r="G333" s="18" t="s">
        <v>20296</v>
      </c>
      <c r="H333" s="18" t="s">
        <v>20296</v>
      </c>
      <c r="I333" s="80"/>
      <c r="J333" s="18" t="s">
        <v>32</v>
      </c>
      <c r="K333" s="19">
        <v>2</v>
      </c>
      <c r="L333" s="19"/>
      <c r="M333" s="20" t="s">
        <v>33</v>
      </c>
      <c r="N333" s="20" t="s">
        <v>34</v>
      </c>
      <c r="O333" s="18" t="s">
        <v>42</v>
      </c>
      <c r="P333" s="18"/>
      <c r="Q333" s="18"/>
      <c r="R333" s="18"/>
      <c r="S333" s="18"/>
      <c r="T333" s="18"/>
      <c r="U333" s="18"/>
      <c r="V333" s="18"/>
      <c r="W333" s="34"/>
    </row>
    <row r="334" spans="1:23" x14ac:dyDescent="0.2">
      <c r="A334" s="497"/>
      <c r="B334" s="499"/>
      <c r="C334" s="501"/>
      <c r="D334" s="501"/>
      <c r="E334" s="503"/>
      <c r="F334" s="17">
        <v>67</v>
      </c>
      <c r="G334" s="18" t="s">
        <v>20297</v>
      </c>
      <c r="H334" s="18" t="s">
        <v>20297</v>
      </c>
      <c r="I334" s="80"/>
      <c r="J334" s="18" t="s">
        <v>32</v>
      </c>
      <c r="K334" s="19">
        <v>1</v>
      </c>
      <c r="L334" s="19"/>
      <c r="M334" s="20" t="s">
        <v>33</v>
      </c>
      <c r="N334" s="20" t="s">
        <v>34</v>
      </c>
      <c r="O334" s="18" t="s">
        <v>37</v>
      </c>
      <c r="P334" s="18"/>
      <c r="Q334" s="18"/>
      <c r="R334" s="18"/>
      <c r="S334" s="18"/>
      <c r="T334" s="18"/>
      <c r="U334" s="18"/>
      <c r="V334" s="18"/>
      <c r="W334" s="34"/>
    </row>
    <row r="335" spans="1:23" x14ac:dyDescent="0.2">
      <c r="A335" s="497"/>
      <c r="B335" s="499"/>
      <c r="C335" s="501"/>
      <c r="D335" s="501"/>
      <c r="E335" s="503"/>
      <c r="F335" s="17">
        <v>68</v>
      </c>
      <c r="G335" s="18" t="s">
        <v>20298</v>
      </c>
      <c r="H335" s="18" t="s">
        <v>20298</v>
      </c>
      <c r="I335" s="80"/>
      <c r="J335" s="18" t="s">
        <v>32</v>
      </c>
      <c r="K335" s="19">
        <v>1</v>
      </c>
      <c r="L335" s="19"/>
      <c r="M335" s="20" t="s">
        <v>33</v>
      </c>
      <c r="N335" s="20" t="s">
        <v>34</v>
      </c>
      <c r="O335" s="18" t="s">
        <v>37</v>
      </c>
      <c r="P335" s="18"/>
      <c r="Q335" s="18"/>
      <c r="R335" s="18"/>
      <c r="S335" s="18"/>
      <c r="T335" s="18"/>
      <c r="U335" s="18"/>
      <c r="V335" s="18"/>
      <c r="W335" s="34"/>
    </row>
    <row r="336" spans="1:23" x14ac:dyDescent="0.2">
      <c r="A336" s="497"/>
      <c r="B336" s="499"/>
      <c r="C336" s="501"/>
      <c r="D336" s="501"/>
      <c r="E336" s="503"/>
      <c r="F336" s="17">
        <v>69</v>
      </c>
      <c r="G336" s="18" t="s">
        <v>20299</v>
      </c>
      <c r="H336" s="18" t="s">
        <v>20299</v>
      </c>
      <c r="I336" s="80"/>
      <c r="J336" s="18" t="s">
        <v>134</v>
      </c>
      <c r="K336" s="19">
        <v>11</v>
      </c>
      <c r="L336" s="19">
        <v>0</v>
      </c>
      <c r="M336" s="20" t="s">
        <v>33</v>
      </c>
      <c r="N336" s="20" t="s">
        <v>34</v>
      </c>
      <c r="O336" s="18" t="s">
        <v>137</v>
      </c>
      <c r="P336" s="18"/>
      <c r="Q336" s="18"/>
      <c r="R336" s="18"/>
      <c r="S336" s="18"/>
      <c r="T336" s="18"/>
      <c r="U336" s="18"/>
      <c r="V336" s="18"/>
      <c r="W336" s="34"/>
    </row>
    <row r="337" spans="1:23" x14ac:dyDescent="0.2">
      <c r="A337" s="497"/>
      <c r="B337" s="499"/>
      <c r="C337" s="501"/>
      <c r="D337" s="501"/>
      <c r="E337" s="503"/>
      <c r="F337" s="17">
        <v>70</v>
      </c>
      <c r="G337" s="18" t="s">
        <v>20300</v>
      </c>
      <c r="H337" s="18" t="s">
        <v>20300</v>
      </c>
      <c r="I337" s="80"/>
      <c r="J337" s="18" t="s">
        <v>134</v>
      </c>
      <c r="K337" s="19">
        <v>11</v>
      </c>
      <c r="L337" s="19">
        <v>0</v>
      </c>
      <c r="M337" s="20" t="s">
        <v>33</v>
      </c>
      <c r="N337" s="20" t="s">
        <v>34</v>
      </c>
      <c r="O337" s="18" t="s">
        <v>137</v>
      </c>
      <c r="P337" s="18"/>
      <c r="Q337" s="18"/>
      <c r="R337" s="18"/>
      <c r="S337" s="18"/>
      <c r="T337" s="18"/>
      <c r="U337" s="18"/>
      <c r="V337" s="18"/>
      <c r="W337" s="34"/>
    </row>
    <row r="338" spans="1:23" x14ac:dyDescent="0.2">
      <c r="A338" s="497"/>
      <c r="B338" s="499"/>
      <c r="C338" s="501"/>
      <c r="D338" s="501"/>
      <c r="E338" s="503"/>
      <c r="F338" s="17">
        <v>71</v>
      </c>
      <c r="G338" s="18" t="s">
        <v>20301</v>
      </c>
      <c r="H338" s="18" t="s">
        <v>20301</v>
      </c>
      <c r="I338" s="80"/>
      <c r="J338" s="18" t="s">
        <v>32</v>
      </c>
      <c r="K338" s="19">
        <v>2</v>
      </c>
      <c r="L338" s="19"/>
      <c r="M338" s="20" t="s">
        <v>33</v>
      </c>
      <c r="N338" s="20" t="s">
        <v>34</v>
      </c>
      <c r="O338" s="18" t="s">
        <v>42</v>
      </c>
      <c r="P338" s="18"/>
      <c r="Q338" s="18"/>
      <c r="R338" s="18"/>
      <c r="S338" s="18"/>
      <c r="T338" s="18"/>
      <c r="U338" s="18"/>
      <c r="V338" s="18"/>
      <c r="W338" s="34"/>
    </row>
    <row r="339" spans="1:23" x14ac:dyDescent="0.2">
      <c r="A339" s="497"/>
      <c r="B339" s="499"/>
      <c r="C339" s="501"/>
      <c r="D339" s="501"/>
      <c r="E339" s="503"/>
      <c r="F339" s="17">
        <v>72</v>
      </c>
      <c r="G339" s="18" t="s">
        <v>20302</v>
      </c>
      <c r="H339" s="18" t="s">
        <v>20302</v>
      </c>
      <c r="I339" s="80"/>
      <c r="J339" s="18" t="s">
        <v>32</v>
      </c>
      <c r="K339" s="19">
        <v>1</v>
      </c>
      <c r="L339" s="19"/>
      <c r="M339" s="20" t="s">
        <v>33</v>
      </c>
      <c r="N339" s="20" t="s">
        <v>34</v>
      </c>
      <c r="O339" s="18" t="s">
        <v>37</v>
      </c>
      <c r="P339" s="18"/>
      <c r="Q339" s="18"/>
      <c r="R339" s="18"/>
      <c r="S339" s="18"/>
      <c r="T339" s="18"/>
      <c r="U339" s="18"/>
      <c r="V339" s="18"/>
      <c r="W339" s="34"/>
    </row>
    <row r="340" spans="1:23" x14ac:dyDescent="0.2">
      <c r="A340" s="497"/>
      <c r="B340" s="499"/>
      <c r="C340" s="501"/>
      <c r="D340" s="501"/>
      <c r="E340" s="503"/>
      <c r="F340" s="17">
        <v>73</v>
      </c>
      <c r="G340" s="18" t="s">
        <v>20303</v>
      </c>
      <c r="H340" s="18" t="s">
        <v>20303</v>
      </c>
      <c r="I340" s="80"/>
      <c r="J340" s="18" t="s">
        <v>32</v>
      </c>
      <c r="K340" s="19">
        <v>1</v>
      </c>
      <c r="L340" s="19"/>
      <c r="M340" s="20" t="s">
        <v>33</v>
      </c>
      <c r="N340" s="20" t="s">
        <v>34</v>
      </c>
      <c r="O340" s="18" t="s">
        <v>37</v>
      </c>
      <c r="P340" s="18"/>
      <c r="Q340" s="18"/>
      <c r="R340" s="18"/>
      <c r="S340" s="18"/>
      <c r="T340" s="18"/>
      <c r="U340" s="18"/>
      <c r="V340" s="18"/>
      <c r="W340" s="34"/>
    </row>
    <row r="341" spans="1:23" x14ac:dyDescent="0.2">
      <c r="A341" s="497"/>
      <c r="B341" s="499"/>
      <c r="C341" s="501"/>
      <c r="D341" s="501"/>
      <c r="E341" s="503"/>
      <c r="F341" s="17">
        <v>74</v>
      </c>
      <c r="G341" s="18" t="s">
        <v>20304</v>
      </c>
      <c r="H341" s="18" t="s">
        <v>20304</v>
      </c>
      <c r="I341" s="80"/>
      <c r="J341" s="18" t="s">
        <v>32</v>
      </c>
      <c r="K341" s="19">
        <v>1</v>
      </c>
      <c r="L341" s="19"/>
      <c r="M341" s="20" t="s">
        <v>33</v>
      </c>
      <c r="N341" s="20" t="s">
        <v>34</v>
      </c>
      <c r="O341" s="18" t="s">
        <v>37</v>
      </c>
      <c r="P341" s="18"/>
      <c r="Q341" s="18"/>
      <c r="R341" s="18"/>
      <c r="S341" s="18"/>
      <c r="T341" s="18"/>
      <c r="U341" s="18"/>
      <c r="V341" s="18"/>
      <c r="W341" s="34"/>
    </row>
    <row r="342" spans="1:23" x14ac:dyDescent="0.2">
      <c r="A342" s="497"/>
      <c r="B342" s="499"/>
      <c r="C342" s="501"/>
      <c r="D342" s="501"/>
      <c r="E342" s="503"/>
      <c r="F342" s="17">
        <v>75</v>
      </c>
      <c r="G342" s="18" t="s">
        <v>20305</v>
      </c>
      <c r="H342" s="18" t="s">
        <v>20305</v>
      </c>
      <c r="I342" s="80"/>
      <c r="J342" s="18" t="s">
        <v>32</v>
      </c>
      <c r="K342" s="19">
        <v>2</v>
      </c>
      <c r="L342" s="19"/>
      <c r="M342" s="20" t="s">
        <v>33</v>
      </c>
      <c r="N342" s="20" t="s">
        <v>34</v>
      </c>
      <c r="O342" s="18" t="s">
        <v>42</v>
      </c>
      <c r="P342" s="18"/>
      <c r="Q342" s="18"/>
      <c r="R342" s="18"/>
      <c r="S342" s="18"/>
      <c r="T342" s="18"/>
      <c r="U342" s="18"/>
      <c r="V342" s="18"/>
      <c r="W342" s="34"/>
    </row>
    <row r="343" spans="1:23" x14ac:dyDescent="0.2">
      <c r="A343" s="497"/>
      <c r="B343" s="499"/>
      <c r="C343" s="501"/>
      <c r="D343" s="501"/>
      <c r="E343" s="503"/>
      <c r="F343" s="17">
        <v>76</v>
      </c>
      <c r="G343" s="18" t="s">
        <v>20306</v>
      </c>
      <c r="H343" s="18" t="s">
        <v>20306</v>
      </c>
      <c r="I343" s="80"/>
      <c r="J343" s="18" t="s">
        <v>32</v>
      </c>
      <c r="K343" s="19">
        <v>4</v>
      </c>
      <c r="L343" s="19"/>
      <c r="M343" s="20" t="s">
        <v>33</v>
      </c>
      <c r="N343" s="20" t="s">
        <v>34</v>
      </c>
      <c r="O343" s="18" t="s">
        <v>35</v>
      </c>
      <c r="P343" s="18"/>
      <c r="Q343" s="18"/>
      <c r="R343" s="18"/>
      <c r="S343" s="18"/>
      <c r="T343" s="18"/>
      <c r="U343" s="18"/>
      <c r="V343" s="18"/>
      <c r="W343" s="34"/>
    </row>
    <row r="344" spans="1:23" x14ac:dyDescent="0.2">
      <c r="A344" s="497"/>
      <c r="B344" s="499"/>
      <c r="C344" s="501"/>
      <c r="D344" s="501"/>
      <c r="E344" s="503"/>
      <c r="F344" s="17">
        <v>77</v>
      </c>
      <c r="G344" s="18" t="s">
        <v>20307</v>
      </c>
      <c r="H344" s="18" t="s">
        <v>20307</v>
      </c>
      <c r="I344" s="80"/>
      <c r="J344" s="18" t="s">
        <v>123</v>
      </c>
      <c r="K344" s="19"/>
      <c r="L344" s="19"/>
      <c r="M344" s="20" t="s">
        <v>34</v>
      </c>
      <c r="N344" s="20" t="s">
        <v>34</v>
      </c>
      <c r="O344" s="18" t="s">
        <v>124</v>
      </c>
      <c r="P344" s="18"/>
      <c r="Q344" s="18"/>
      <c r="R344" s="18"/>
      <c r="S344" s="18"/>
      <c r="T344" s="18"/>
      <c r="U344" s="18"/>
      <c r="V344" s="18"/>
      <c r="W344" s="34"/>
    </row>
    <row r="345" spans="1:23" x14ac:dyDescent="0.2">
      <c r="A345" s="497"/>
      <c r="B345" s="499"/>
      <c r="C345" s="501"/>
      <c r="D345" s="501"/>
      <c r="E345" s="503"/>
      <c r="F345" s="17">
        <v>78</v>
      </c>
      <c r="G345" s="18" t="s">
        <v>20308</v>
      </c>
      <c r="H345" s="18" t="s">
        <v>20308</v>
      </c>
      <c r="I345" s="80"/>
      <c r="J345" s="18" t="s">
        <v>123</v>
      </c>
      <c r="K345" s="19"/>
      <c r="L345" s="19"/>
      <c r="M345" s="20" t="s">
        <v>34</v>
      </c>
      <c r="N345" s="20" t="s">
        <v>34</v>
      </c>
      <c r="O345" s="18" t="s">
        <v>124</v>
      </c>
      <c r="P345" s="18"/>
      <c r="Q345" s="18"/>
      <c r="R345" s="18"/>
      <c r="S345" s="18"/>
      <c r="T345" s="18"/>
      <c r="U345" s="18"/>
      <c r="V345" s="18"/>
      <c r="W345" s="34"/>
    </row>
    <row r="346" spans="1:23" x14ac:dyDescent="0.2">
      <c r="A346" s="497"/>
      <c r="B346" s="499"/>
      <c r="C346" s="501"/>
      <c r="D346" s="501"/>
      <c r="E346" s="503"/>
      <c r="F346" s="17">
        <v>79</v>
      </c>
      <c r="G346" s="18" t="s">
        <v>20309</v>
      </c>
      <c r="H346" s="18" t="s">
        <v>20309</v>
      </c>
      <c r="I346" s="80"/>
      <c r="J346" s="18" t="s">
        <v>32</v>
      </c>
      <c r="K346" s="19">
        <v>6</v>
      </c>
      <c r="L346" s="19"/>
      <c r="M346" s="20" t="s">
        <v>33</v>
      </c>
      <c r="N346" s="20" t="s">
        <v>34</v>
      </c>
      <c r="O346" s="18" t="s">
        <v>40</v>
      </c>
      <c r="P346" s="18"/>
      <c r="Q346" s="18"/>
      <c r="R346" s="18"/>
      <c r="S346" s="18"/>
      <c r="T346" s="18"/>
      <c r="U346" s="18"/>
      <c r="V346" s="18"/>
      <c r="W346" s="34"/>
    </row>
    <row r="347" spans="1:23" x14ac:dyDescent="0.2">
      <c r="A347" s="497"/>
      <c r="B347" s="499"/>
      <c r="C347" s="501"/>
      <c r="D347" s="501"/>
      <c r="E347" s="503"/>
      <c r="F347" s="17">
        <v>80</v>
      </c>
      <c r="G347" s="18" t="s">
        <v>20310</v>
      </c>
      <c r="H347" s="18" t="s">
        <v>20310</v>
      </c>
      <c r="I347" s="80"/>
      <c r="J347" s="18" t="s">
        <v>134</v>
      </c>
      <c r="K347" s="19">
        <v>13</v>
      </c>
      <c r="L347" s="19">
        <v>0</v>
      </c>
      <c r="M347" s="20" t="s">
        <v>33</v>
      </c>
      <c r="N347" s="20" t="s">
        <v>34</v>
      </c>
      <c r="O347" s="18" t="s">
        <v>135</v>
      </c>
      <c r="P347" s="18"/>
      <c r="Q347" s="18"/>
      <c r="R347" s="18"/>
      <c r="S347" s="18"/>
      <c r="T347" s="18"/>
      <c r="U347" s="18"/>
      <c r="V347" s="18"/>
      <c r="W347" s="34"/>
    </row>
    <row r="348" spans="1:23" x14ac:dyDescent="0.2">
      <c r="A348" s="497"/>
      <c r="B348" s="499"/>
      <c r="C348" s="501"/>
      <c r="D348" s="501"/>
      <c r="E348" s="503"/>
      <c r="F348" s="17">
        <v>81</v>
      </c>
      <c r="G348" s="18" t="s">
        <v>20311</v>
      </c>
      <c r="H348" s="18" t="s">
        <v>20311</v>
      </c>
      <c r="I348" s="80"/>
      <c r="J348" s="18" t="s">
        <v>32</v>
      </c>
      <c r="K348" s="19">
        <v>2</v>
      </c>
      <c r="L348" s="19"/>
      <c r="M348" s="20" t="s">
        <v>33</v>
      </c>
      <c r="N348" s="20" t="s">
        <v>34</v>
      </c>
      <c r="O348" s="18" t="s">
        <v>42</v>
      </c>
      <c r="P348" s="18"/>
      <c r="Q348" s="18"/>
      <c r="R348" s="18"/>
      <c r="S348" s="18"/>
      <c r="T348" s="18"/>
      <c r="U348" s="18"/>
      <c r="V348" s="18"/>
      <c r="W348" s="34"/>
    </row>
    <row r="349" spans="1:23" x14ac:dyDescent="0.2">
      <c r="A349" s="497"/>
      <c r="B349" s="499"/>
      <c r="C349" s="501"/>
      <c r="D349" s="501"/>
      <c r="E349" s="503"/>
      <c r="F349" s="17">
        <v>82</v>
      </c>
      <c r="G349" s="18" t="s">
        <v>20312</v>
      </c>
      <c r="H349" s="18" t="s">
        <v>20312</v>
      </c>
      <c r="I349" s="80"/>
      <c r="J349" s="18" t="s">
        <v>32</v>
      </c>
      <c r="K349" s="19">
        <v>1</v>
      </c>
      <c r="L349" s="19"/>
      <c r="M349" s="20" t="s">
        <v>33</v>
      </c>
      <c r="N349" s="20" t="s">
        <v>34</v>
      </c>
      <c r="O349" s="18" t="s">
        <v>37</v>
      </c>
      <c r="P349" s="18"/>
      <c r="Q349" s="18"/>
      <c r="R349" s="18"/>
      <c r="S349" s="18"/>
      <c r="T349" s="18"/>
      <c r="U349" s="18"/>
      <c r="V349" s="18"/>
      <c r="W349" s="34"/>
    </row>
    <row r="350" spans="1:23" x14ac:dyDescent="0.2">
      <c r="A350" s="497"/>
      <c r="B350" s="499"/>
      <c r="C350" s="501"/>
      <c r="D350" s="501"/>
      <c r="E350" s="503"/>
      <c r="F350" s="17">
        <v>83</v>
      </c>
      <c r="G350" s="18" t="s">
        <v>20313</v>
      </c>
      <c r="H350" s="18" t="s">
        <v>20313</v>
      </c>
      <c r="I350" s="80"/>
      <c r="J350" s="18" t="s">
        <v>32</v>
      </c>
      <c r="K350" s="19">
        <v>1</v>
      </c>
      <c r="L350" s="19"/>
      <c r="M350" s="20" t="s">
        <v>33</v>
      </c>
      <c r="N350" s="20" t="s">
        <v>34</v>
      </c>
      <c r="O350" s="18" t="s">
        <v>37</v>
      </c>
      <c r="P350" s="18"/>
      <c r="Q350" s="18"/>
      <c r="R350" s="18"/>
      <c r="S350" s="18"/>
      <c r="T350" s="18"/>
      <c r="U350" s="18"/>
      <c r="V350" s="18"/>
      <c r="W350" s="34"/>
    </row>
    <row r="351" spans="1:23" x14ac:dyDescent="0.2">
      <c r="A351" s="497"/>
      <c r="B351" s="499"/>
      <c r="C351" s="501"/>
      <c r="D351" s="501"/>
      <c r="E351" s="503"/>
      <c r="F351" s="41">
        <v>84</v>
      </c>
      <c r="G351" s="42" t="s">
        <v>20314</v>
      </c>
      <c r="H351" s="42" t="s">
        <v>20314</v>
      </c>
      <c r="I351" s="85"/>
      <c r="J351" s="42" t="s">
        <v>32</v>
      </c>
      <c r="K351" s="43">
        <v>16</v>
      </c>
      <c r="L351" s="43"/>
      <c r="M351" s="44" t="s">
        <v>33</v>
      </c>
      <c r="N351" s="44" t="s">
        <v>34</v>
      </c>
      <c r="O351" s="18" t="s">
        <v>51</v>
      </c>
      <c r="P351" s="18"/>
      <c r="Q351" s="18"/>
      <c r="R351" s="18"/>
      <c r="S351" s="18"/>
      <c r="T351" s="18"/>
      <c r="U351" s="18"/>
      <c r="V351" s="18"/>
      <c r="W351" s="34"/>
    </row>
    <row r="352" spans="1:23" x14ac:dyDescent="0.2">
      <c r="A352" s="497"/>
      <c r="B352" s="499"/>
      <c r="C352" s="501"/>
      <c r="D352" s="501"/>
      <c r="E352" s="503"/>
      <c r="F352" s="17">
        <v>85</v>
      </c>
      <c r="G352" s="18" t="s">
        <v>20315</v>
      </c>
      <c r="H352" s="18" t="s">
        <v>20315</v>
      </c>
      <c r="I352" s="80"/>
      <c r="J352" s="18" t="s">
        <v>123</v>
      </c>
      <c r="K352" s="19"/>
      <c r="L352" s="19"/>
      <c r="M352" s="20" t="s">
        <v>34</v>
      </c>
      <c r="N352" s="20" t="s">
        <v>34</v>
      </c>
      <c r="O352" s="18" t="s">
        <v>124</v>
      </c>
      <c r="P352" s="18"/>
      <c r="Q352" s="18"/>
      <c r="R352" s="18"/>
      <c r="S352" s="18"/>
      <c r="T352" s="18"/>
      <c r="U352" s="18"/>
      <c r="V352" s="18"/>
      <c r="W352" s="34"/>
    </row>
    <row r="353" spans="1:23" x14ac:dyDescent="0.2">
      <c r="A353" s="497"/>
      <c r="B353" s="499"/>
      <c r="C353" s="501"/>
      <c r="D353" s="501"/>
      <c r="E353" s="503"/>
      <c r="F353" s="17">
        <v>86</v>
      </c>
      <c r="G353" s="18" t="s">
        <v>20316</v>
      </c>
      <c r="H353" s="18" t="s">
        <v>20316</v>
      </c>
      <c r="I353" s="80"/>
      <c r="J353" s="18" t="s">
        <v>123</v>
      </c>
      <c r="K353" s="19"/>
      <c r="L353" s="19"/>
      <c r="M353" s="20" t="s">
        <v>34</v>
      </c>
      <c r="N353" s="20" t="s">
        <v>34</v>
      </c>
      <c r="O353" s="18" t="s">
        <v>124</v>
      </c>
      <c r="P353" s="18"/>
      <c r="Q353" s="18"/>
      <c r="R353" s="18"/>
      <c r="S353" s="18"/>
      <c r="T353" s="18"/>
      <c r="U353" s="18"/>
      <c r="V353" s="18"/>
      <c r="W353" s="34"/>
    </row>
    <row r="354" spans="1:23" x14ac:dyDescent="0.2">
      <c r="A354" s="497"/>
      <c r="B354" s="499"/>
      <c r="C354" s="501"/>
      <c r="D354" s="501"/>
      <c r="E354" s="503"/>
      <c r="F354" s="17">
        <v>87</v>
      </c>
      <c r="G354" s="18" t="s">
        <v>20317</v>
      </c>
      <c r="H354" s="18" t="s">
        <v>20317</v>
      </c>
      <c r="I354" s="80"/>
      <c r="J354" s="18" t="s">
        <v>123</v>
      </c>
      <c r="K354" s="19"/>
      <c r="L354" s="19"/>
      <c r="M354" s="20" t="s">
        <v>34</v>
      </c>
      <c r="N354" s="20" t="s">
        <v>34</v>
      </c>
      <c r="O354" s="18" t="s">
        <v>124</v>
      </c>
      <c r="P354" s="18"/>
      <c r="Q354" s="18"/>
      <c r="R354" s="18"/>
      <c r="S354" s="18"/>
      <c r="T354" s="18"/>
      <c r="U354" s="18"/>
      <c r="V354" s="18"/>
      <c r="W354" s="34"/>
    </row>
    <row r="355" spans="1:23" x14ac:dyDescent="0.2">
      <c r="A355" s="497"/>
      <c r="B355" s="499"/>
      <c r="C355" s="501"/>
      <c r="D355" s="501"/>
      <c r="E355" s="503"/>
      <c r="F355" s="17">
        <v>88</v>
      </c>
      <c r="G355" s="18" t="s">
        <v>20318</v>
      </c>
      <c r="H355" s="18" t="s">
        <v>20318</v>
      </c>
      <c r="I355" s="80"/>
      <c r="J355" s="18" t="s">
        <v>32</v>
      </c>
      <c r="K355" s="19">
        <v>2</v>
      </c>
      <c r="L355" s="19"/>
      <c r="M355" s="20" t="s">
        <v>33</v>
      </c>
      <c r="N355" s="20" t="s">
        <v>34</v>
      </c>
      <c r="O355" s="18" t="s">
        <v>42</v>
      </c>
      <c r="P355" s="18"/>
      <c r="Q355" s="18"/>
      <c r="R355" s="18"/>
      <c r="S355" s="18"/>
      <c r="T355" s="18"/>
      <c r="U355" s="18"/>
      <c r="V355" s="18"/>
      <c r="W355" s="34"/>
    </row>
    <row r="356" spans="1:23" x14ac:dyDescent="0.2">
      <c r="A356" s="497"/>
      <c r="B356" s="499"/>
      <c r="C356" s="501"/>
      <c r="D356" s="501"/>
      <c r="E356" s="503"/>
      <c r="F356" s="17">
        <v>89</v>
      </c>
      <c r="G356" s="18" t="s">
        <v>20319</v>
      </c>
      <c r="H356" s="18" t="s">
        <v>20319</v>
      </c>
      <c r="I356" s="80"/>
      <c r="J356" s="18" t="s">
        <v>134</v>
      </c>
      <c r="K356" s="19">
        <v>3</v>
      </c>
      <c r="L356" s="19">
        <v>0</v>
      </c>
      <c r="M356" s="20" t="s">
        <v>33</v>
      </c>
      <c r="N356" s="20" t="s">
        <v>34</v>
      </c>
      <c r="O356" s="18" t="s">
        <v>201</v>
      </c>
      <c r="P356" s="18"/>
      <c r="Q356" s="18"/>
      <c r="R356" s="18"/>
      <c r="S356" s="18"/>
      <c r="T356" s="18"/>
      <c r="U356" s="18"/>
      <c r="V356" s="18"/>
      <c r="W356" s="34"/>
    </row>
    <row r="357" spans="1:23" x14ac:dyDescent="0.2">
      <c r="A357" s="497"/>
      <c r="B357" s="499"/>
      <c r="C357" s="501"/>
      <c r="D357" s="501"/>
      <c r="E357" s="503"/>
      <c r="F357" s="17">
        <v>90</v>
      </c>
      <c r="G357" s="18" t="s">
        <v>20320</v>
      </c>
      <c r="H357" s="18" t="s">
        <v>20320</v>
      </c>
      <c r="I357" s="80"/>
      <c r="J357" s="18" t="s">
        <v>134</v>
      </c>
      <c r="K357" s="19">
        <v>9</v>
      </c>
      <c r="L357" s="19">
        <v>0</v>
      </c>
      <c r="M357" s="20" t="s">
        <v>33</v>
      </c>
      <c r="N357" s="20" t="s">
        <v>34</v>
      </c>
      <c r="O357" s="18" t="s">
        <v>1920</v>
      </c>
      <c r="P357" s="18"/>
      <c r="Q357" s="18"/>
      <c r="R357" s="18"/>
      <c r="S357" s="18"/>
      <c r="T357" s="18"/>
      <c r="U357" s="18"/>
      <c r="V357" s="18"/>
      <c r="W357" s="34"/>
    </row>
    <row r="358" spans="1:23" x14ac:dyDescent="0.2">
      <c r="A358" s="497"/>
      <c r="B358" s="499"/>
      <c r="C358" s="501"/>
      <c r="D358" s="501"/>
      <c r="E358" s="503"/>
      <c r="F358" s="17">
        <v>91</v>
      </c>
      <c r="G358" s="18" t="s">
        <v>20321</v>
      </c>
      <c r="H358" s="18" t="s">
        <v>20321</v>
      </c>
      <c r="I358" s="80"/>
      <c r="J358" s="18" t="s">
        <v>134</v>
      </c>
      <c r="K358" s="19">
        <v>9</v>
      </c>
      <c r="L358" s="19">
        <v>0</v>
      </c>
      <c r="M358" s="20" t="s">
        <v>33</v>
      </c>
      <c r="N358" s="20" t="s">
        <v>34</v>
      </c>
      <c r="O358" s="18" t="s">
        <v>1920</v>
      </c>
      <c r="P358" s="18"/>
      <c r="Q358" s="18"/>
      <c r="R358" s="18"/>
      <c r="S358" s="18"/>
      <c r="T358" s="18"/>
      <c r="U358" s="18"/>
      <c r="V358" s="18"/>
      <c r="W358" s="34"/>
    </row>
    <row r="359" spans="1:23" x14ac:dyDescent="0.2">
      <c r="A359" s="497"/>
      <c r="B359" s="499"/>
      <c r="C359" s="501"/>
      <c r="D359" s="501"/>
      <c r="E359" s="503"/>
      <c r="F359" s="17">
        <v>92</v>
      </c>
      <c r="G359" s="18" t="s">
        <v>20322</v>
      </c>
      <c r="H359" s="18" t="s">
        <v>20322</v>
      </c>
      <c r="I359" s="80"/>
      <c r="J359" s="18" t="s">
        <v>134</v>
      </c>
      <c r="K359" s="19">
        <v>7</v>
      </c>
      <c r="L359" s="19">
        <v>0</v>
      </c>
      <c r="M359" s="20" t="s">
        <v>33</v>
      </c>
      <c r="N359" s="20" t="s">
        <v>34</v>
      </c>
      <c r="O359" s="18" t="s">
        <v>181</v>
      </c>
      <c r="P359" s="18"/>
      <c r="Q359" s="18"/>
      <c r="R359" s="18"/>
      <c r="S359" s="18"/>
      <c r="T359" s="18"/>
      <c r="U359" s="18"/>
      <c r="V359" s="18"/>
      <c r="W359" s="34"/>
    </row>
    <row r="360" spans="1:23" x14ac:dyDescent="0.2">
      <c r="A360" s="497"/>
      <c r="B360" s="499"/>
      <c r="C360" s="501"/>
      <c r="D360" s="501"/>
      <c r="E360" s="503"/>
      <c r="F360" s="17">
        <v>93</v>
      </c>
      <c r="G360" s="18" t="s">
        <v>20323</v>
      </c>
      <c r="H360" s="18" t="s">
        <v>20323</v>
      </c>
      <c r="I360" s="80"/>
      <c r="J360" s="18" t="s">
        <v>134</v>
      </c>
      <c r="K360" s="19">
        <v>9</v>
      </c>
      <c r="L360" s="19">
        <v>0</v>
      </c>
      <c r="M360" s="20" t="s">
        <v>33</v>
      </c>
      <c r="N360" s="20" t="s">
        <v>34</v>
      </c>
      <c r="O360" s="18" t="s">
        <v>1920</v>
      </c>
      <c r="P360" s="18"/>
      <c r="Q360" s="18"/>
      <c r="R360" s="18"/>
      <c r="S360" s="18"/>
      <c r="T360" s="18"/>
      <c r="U360" s="18"/>
      <c r="V360" s="18"/>
      <c r="W360" s="34"/>
    </row>
    <row r="361" spans="1:23" x14ac:dyDescent="0.2">
      <c r="A361" s="497"/>
      <c r="B361" s="499"/>
      <c r="C361" s="501"/>
      <c r="D361" s="501"/>
      <c r="E361" s="503"/>
      <c r="F361" s="17">
        <v>94</v>
      </c>
      <c r="G361" s="18" t="s">
        <v>20324</v>
      </c>
      <c r="H361" s="18" t="s">
        <v>20324</v>
      </c>
      <c r="I361" s="80"/>
      <c r="J361" s="18" t="s">
        <v>134</v>
      </c>
      <c r="K361" s="19">
        <v>7</v>
      </c>
      <c r="L361" s="19">
        <v>0</v>
      </c>
      <c r="M361" s="20" t="s">
        <v>33</v>
      </c>
      <c r="N361" s="20" t="s">
        <v>34</v>
      </c>
      <c r="O361" s="18" t="s">
        <v>181</v>
      </c>
      <c r="P361" s="18"/>
      <c r="Q361" s="18"/>
      <c r="R361" s="18"/>
      <c r="S361" s="18"/>
      <c r="T361" s="18"/>
      <c r="U361" s="18"/>
      <c r="V361" s="18"/>
      <c r="W361" s="34"/>
    </row>
    <row r="362" spans="1:23" x14ac:dyDescent="0.2">
      <c r="A362" s="497"/>
      <c r="B362" s="499"/>
      <c r="C362" s="501"/>
      <c r="D362" s="501"/>
      <c r="E362" s="503"/>
      <c r="F362" s="17">
        <v>95</v>
      </c>
      <c r="G362" s="18" t="s">
        <v>20325</v>
      </c>
      <c r="H362" s="18" t="s">
        <v>20325</v>
      </c>
      <c r="I362" s="80"/>
      <c r="J362" s="18" t="s">
        <v>134</v>
      </c>
      <c r="K362" s="19">
        <v>9</v>
      </c>
      <c r="L362" s="19">
        <v>0</v>
      </c>
      <c r="M362" s="20" t="s">
        <v>33</v>
      </c>
      <c r="N362" s="20" t="s">
        <v>34</v>
      </c>
      <c r="O362" s="18" t="s">
        <v>1920</v>
      </c>
      <c r="P362" s="18"/>
      <c r="Q362" s="18"/>
      <c r="R362" s="18"/>
      <c r="S362" s="18"/>
      <c r="T362" s="18"/>
      <c r="U362" s="18"/>
      <c r="V362" s="18"/>
      <c r="W362" s="34"/>
    </row>
    <row r="363" spans="1:23" x14ac:dyDescent="0.2">
      <c r="A363" s="497"/>
      <c r="B363" s="499"/>
      <c r="C363" s="501"/>
      <c r="D363" s="501"/>
      <c r="E363" s="503"/>
      <c r="F363" s="17">
        <v>96</v>
      </c>
      <c r="G363" s="18" t="s">
        <v>20326</v>
      </c>
      <c r="H363" s="18" t="s">
        <v>20326</v>
      </c>
      <c r="I363" s="80"/>
      <c r="J363" s="18" t="s">
        <v>32</v>
      </c>
      <c r="K363" s="19">
        <v>7</v>
      </c>
      <c r="L363" s="19"/>
      <c r="M363" s="20" t="s">
        <v>33</v>
      </c>
      <c r="N363" s="20" t="s">
        <v>34</v>
      </c>
      <c r="O363" s="18" t="s">
        <v>69</v>
      </c>
      <c r="P363" s="18"/>
      <c r="Q363" s="18"/>
      <c r="R363" s="18"/>
      <c r="S363" s="18"/>
      <c r="T363" s="18"/>
      <c r="U363" s="18"/>
      <c r="V363" s="18"/>
      <c r="W363" s="34"/>
    </row>
    <row r="364" spans="1:23" x14ac:dyDescent="0.2">
      <c r="A364" s="497"/>
      <c r="B364" s="499"/>
      <c r="C364" s="501"/>
      <c r="D364" s="501"/>
      <c r="E364" s="503"/>
      <c r="F364" s="17">
        <v>97</v>
      </c>
      <c r="G364" s="18" t="s">
        <v>20327</v>
      </c>
      <c r="H364" s="18" t="s">
        <v>20327</v>
      </c>
      <c r="I364" s="80"/>
      <c r="J364" s="18" t="s">
        <v>32</v>
      </c>
      <c r="K364" s="19">
        <v>1</v>
      </c>
      <c r="L364" s="19"/>
      <c r="M364" s="20" t="s">
        <v>33</v>
      </c>
      <c r="N364" s="20" t="s">
        <v>34</v>
      </c>
      <c r="O364" s="18" t="s">
        <v>37</v>
      </c>
      <c r="P364" s="18"/>
      <c r="Q364" s="18"/>
      <c r="R364" s="18"/>
      <c r="S364" s="18"/>
      <c r="T364" s="18"/>
      <c r="U364" s="18"/>
      <c r="V364" s="18"/>
      <c r="W364" s="34"/>
    </row>
    <row r="365" spans="1:23" x14ac:dyDescent="0.2">
      <c r="A365" s="497"/>
      <c r="B365" s="499"/>
      <c r="C365" s="501"/>
      <c r="D365" s="501"/>
      <c r="E365" s="503"/>
      <c r="F365" s="17">
        <v>98</v>
      </c>
      <c r="G365" s="18" t="s">
        <v>20328</v>
      </c>
      <c r="H365" s="18" t="s">
        <v>20328</v>
      </c>
      <c r="I365" s="80"/>
      <c r="J365" s="18" t="s">
        <v>134</v>
      </c>
      <c r="K365" s="19">
        <v>13</v>
      </c>
      <c r="L365" s="19">
        <v>3</v>
      </c>
      <c r="M365" s="20" t="s">
        <v>33</v>
      </c>
      <c r="N365" s="20" t="s">
        <v>34</v>
      </c>
      <c r="O365" s="18" t="s">
        <v>2633</v>
      </c>
      <c r="P365" s="18"/>
      <c r="Q365" s="18"/>
      <c r="R365" s="18"/>
      <c r="S365" s="18"/>
      <c r="T365" s="18"/>
      <c r="U365" s="18"/>
      <c r="V365" s="18"/>
      <c r="W365" s="34"/>
    </row>
    <row r="366" spans="1:23" x14ac:dyDescent="0.2">
      <c r="A366" s="497"/>
      <c r="B366" s="499"/>
      <c r="C366" s="501"/>
      <c r="D366" s="501"/>
      <c r="E366" s="503"/>
      <c r="F366" s="17">
        <v>99</v>
      </c>
      <c r="G366" s="18" t="s">
        <v>20329</v>
      </c>
      <c r="H366" s="18" t="s">
        <v>20329</v>
      </c>
      <c r="I366" s="80"/>
      <c r="J366" s="18" t="s">
        <v>134</v>
      </c>
      <c r="K366" s="19">
        <v>13</v>
      </c>
      <c r="L366" s="19">
        <v>7</v>
      </c>
      <c r="M366" s="20" t="s">
        <v>33</v>
      </c>
      <c r="N366" s="20" t="s">
        <v>34</v>
      </c>
      <c r="O366" s="18" t="s">
        <v>1579</v>
      </c>
      <c r="P366" s="18"/>
      <c r="Q366" s="18"/>
      <c r="R366" s="18"/>
      <c r="S366" s="18"/>
      <c r="T366" s="18"/>
      <c r="U366" s="18"/>
      <c r="V366" s="18"/>
      <c r="W366" s="34"/>
    </row>
    <row r="367" spans="1:23" x14ac:dyDescent="0.2">
      <c r="A367" s="497"/>
      <c r="B367" s="499"/>
      <c r="C367" s="501"/>
      <c r="D367" s="501"/>
      <c r="E367" s="503"/>
      <c r="F367" s="17">
        <v>100</v>
      </c>
      <c r="G367" s="18" t="s">
        <v>20330</v>
      </c>
      <c r="H367" s="18" t="s">
        <v>20330</v>
      </c>
      <c r="I367" s="80"/>
      <c r="J367" s="18" t="s">
        <v>123</v>
      </c>
      <c r="K367" s="19"/>
      <c r="L367" s="19"/>
      <c r="M367" s="20" t="s">
        <v>34</v>
      </c>
      <c r="N367" s="20" t="s">
        <v>34</v>
      </c>
      <c r="O367" s="18" t="s">
        <v>124</v>
      </c>
      <c r="P367" s="18"/>
      <c r="Q367" s="18"/>
      <c r="R367" s="18"/>
      <c r="S367" s="18"/>
      <c r="T367" s="18"/>
      <c r="U367" s="18"/>
      <c r="V367" s="18"/>
      <c r="W367" s="34"/>
    </row>
    <row r="368" spans="1:23" x14ac:dyDescent="0.2">
      <c r="A368" s="497"/>
      <c r="B368" s="499"/>
      <c r="C368" s="501"/>
      <c r="D368" s="501"/>
      <c r="E368" s="503"/>
      <c r="F368" s="17">
        <v>101</v>
      </c>
      <c r="G368" s="18" t="s">
        <v>20331</v>
      </c>
      <c r="H368" s="18" t="s">
        <v>20331</v>
      </c>
      <c r="I368" s="80"/>
      <c r="J368" s="18" t="s">
        <v>44</v>
      </c>
      <c r="K368" s="19">
        <v>13</v>
      </c>
      <c r="L368" s="19"/>
      <c r="M368" s="20" t="s">
        <v>34</v>
      </c>
      <c r="N368" s="20" t="s">
        <v>34</v>
      </c>
      <c r="O368" s="18" t="s">
        <v>177</v>
      </c>
      <c r="P368" s="18"/>
      <c r="Q368" s="18"/>
      <c r="R368" s="18"/>
      <c r="S368" s="18"/>
      <c r="T368" s="18"/>
      <c r="U368" s="18"/>
      <c r="V368" s="18"/>
      <c r="W368" s="34"/>
    </row>
    <row r="369" spans="1:23" x14ac:dyDescent="0.2">
      <c r="A369" s="497"/>
      <c r="B369" s="499"/>
      <c r="C369" s="501"/>
      <c r="D369" s="501"/>
      <c r="E369" s="503"/>
      <c r="F369" s="17">
        <v>102</v>
      </c>
      <c r="G369" s="18" t="s">
        <v>20332</v>
      </c>
      <c r="H369" s="18" t="s">
        <v>20332</v>
      </c>
      <c r="I369" s="80"/>
      <c r="J369" s="18" t="s">
        <v>44</v>
      </c>
      <c r="K369" s="19">
        <v>25</v>
      </c>
      <c r="L369" s="19"/>
      <c r="M369" s="20" t="s">
        <v>34</v>
      </c>
      <c r="N369" s="20" t="s">
        <v>34</v>
      </c>
      <c r="O369" s="18" t="s">
        <v>204</v>
      </c>
      <c r="P369" s="18"/>
      <c r="Q369" s="18"/>
      <c r="R369" s="18"/>
      <c r="S369" s="18"/>
      <c r="T369" s="18"/>
      <c r="U369" s="18"/>
      <c r="V369" s="18"/>
      <c r="W369" s="34"/>
    </row>
    <row r="370" spans="1:23" x14ac:dyDescent="0.2">
      <c r="A370" s="497"/>
      <c r="B370" s="499"/>
      <c r="C370" s="501"/>
      <c r="D370" s="501"/>
      <c r="E370" s="503"/>
      <c r="F370" s="17">
        <v>103</v>
      </c>
      <c r="G370" s="18" t="s">
        <v>20333</v>
      </c>
      <c r="H370" s="18" t="s">
        <v>20333</v>
      </c>
      <c r="I370" s="80"/>
      <c r="J370" s="18" t="s">
        <v>32</v>
      </c>
      <c r="K370" s="19">
        <v>3</v>
      </c>
      <c r="L370" s="19"/>
      <c r="M370" s="20" t="s">
        <v>33</v>
      </c>
      <c r="N370" s="20" t="s">
        <v>34</v>
      </c>
      <c r="O370" s="18" t="s">
        <v>63</v>
      </c>
      <c r="P370" s="18"/>
      <c r="Q370" s="18"/>
      <c r="R370" s="18"/>
      <c r="S370" s="18"/>
      <c r="T370" s="18"/>
      <c r="U370" s="18"/>
      <c r="V370" s="18"/>
      <c r="W370" s="34"/>
    </row>
    <row r="371" spans="1:23" x14ac:dyDescent="0.2">
      <c r="A371" s="497"/>
      <c r="B371" s="499"/>
      <c r="C371" s="501"/>
      <c r="D371" s="501"/>
      <c r="E371" s="503"/>
      <c r="F371" s="17">
        <v>104</v>
      </c>
      <c r="G371" s="18" t="s">
        <v>20334</v>
      </c>
      <c r="H371" s="18" t="s">
        <v>20334</v>
      </c>
      <c r="I371" s="80"/>
      <c r="J371" s="18" t="s">
        <v>32</v>
      </c>
      <c r="K371" s="19">
        <v>3</v>
      </c>
      <c r="L371" s="19"/>
      <c r="M371" s="20" t="s">
        <v>33</v>
      </c>
      <c r="N371" s="20" t="s">
        <v>34</v>
      </c>
      <c r="O371" s="18" t="s">
        <v>63</v>
      </c>
      <c r="P371" s="18"/>
      <c r="Q371" s="18"/>
      <c r="R371" s="18"/>
      <c r="S371" s="18"/>
      <c r="T371" s="18"/>
      <c r="U371" s="18"/>
      <c r="V371" s="18"/>
      <c r="W371" s="34"/>
    </row>
    <row r="372" spans="1:23" x14ac:dyDescent="0.2">
      <c r="A372" s="497"/>
      <c r="B372" s="499"/>
      <c r="C372" s="501"/>
      <c r="D372" s="501"/>
      <c r="E372" s="503"/>
      <c r="F372" s="17">
        <v>105</v>
      </c>
      <c r="G372" s="18" t="s">
        <v>20335</v>
      </c>
      <c r="H372" s="18" t="s">
        <v>20335</v>
      </c>
      <c r="I372" s="80"/>
      <c r="J372" s="18" t="s">
        <v>32</v>
      </c>
      <c r="K372" s="19">
        <v>3</v>
      </c>
      <c r="L372" s="19"/>
      <c r="M372" s="20" t="s">
        <v>33</v>
      </c>
      <c r="N372" s="20" t="s">
        <v>34</v>
      </c>
      <c r="O372" s="18" t="s">
        <v>63</v>
      </c>
      <c r="P372" s="18"/>
      <c r="Q372" s="18"/>
      <c r="R372" s="18"/>
      <c r="S372" s="18"/>
      <c r="T372" s="18"/>
      <c r="U372" s="18"/>
      <c r="V372" s="18"/>
      <c r="W372" s="34"/>
    </row>
    <row r="373" spans="1:23" x14ac:dyDescent="0.2">
      <c r="A373" s="497"/>
      <c r="B373" s="499"/>
      <c r="C373" s="501"/>
      <c r="D373" s="501"/>
      <c r="E373" s="503"/>
      <c r="F373" s="17">
        <v>106</v>
      </c>
      <c r="G373" s="18" t="s">
        <v>20336</v>
      </c>
      <c r="H373" s="18" t="s">
        <v>20336</v>
      </c>
      <c r="I373" s="80"/>
      <c r="J373" s="18" t="s">
        <v>44</v>
      </c>
      <c r="K373" s="19">
        <v>23</v>
      </c>
      <c r="L373" s="19"/>
      <c r="M373" s="20" t="s">
        <v>34</v>
      </c>
      <c r="N373" s="20" t="s">
        <v>34</v>
      </c>
      <c r="O373" s="18" t="s">
        <v>148</v>
      </c>
      <c r="P373" s="18"/>
      <c r="Q373" s="18"/>
      <c r="R373" s="18"/>
      <c r="S373" s="18"/>
      <c r="T373" s="18"/>
      <c r="U373" s="18"/>
      <c r="V373" s="18"/>
      <c r="W373" s="34"/>
    </row>
    <row r="374" spans="1:23" x14ac:dyDescent="0.2">
      <c r="A374" s="497"/>
      <c r="B374" s="499"/>
      <c r="C374" s="501"/>
      <c r="D374" s="501"/>
      <c r="E374" s="503"/>
      <c r="F374" s="17">
        <v>107</v>
      </c>
      <c r="G374" s="18" t="s">
        <v>20337</v>
      </c>
      <c r="H374" s="18" t="s">
        <v>20337</v>
      </c>
      <c r="I374" s="80"/>
      <c r="J374" s="18" t="s">
        <v>44</v>
      </c>
      <c r="K374" s="19">
        <v>23</v>
      </c>
      <c r="L374" s="19"/>
      <c r="M374" s="20" t="s">
        <v>34</v>
      </c>
      <c r="N374" s="20" t="s">
        <v>34</v>
      </c>
      <c r="O374" s="18" t="s">
        <v>148</v>
      </c>
      <c r="P374" s="18"/>
      <c r="Q374" s="18"/>
      <c r="R374" s="18"/>
      <c r="S374" s="18"/>
      <c r="T374" s="18"/>
      <c r="U374" s="18"/>
      <c r="V374" s="18"/>
      <c r="W374" s="34"/>
    </row>
    <row r="375" spans="1:23" x14ac:dyDescent="0.2">
      <c r="A375" s="497"/>
      <c r="B375" s="499"/>
      <c r="C375" s="501"/>
      <c r="D375" s="501"/>
      <c r="E375" s="503"/>
      <c r="F375" s="17">
        <v>108</v>
      </c>
      <c r="G375" s="18" t="s">
        <v>20338</v>
      </c>
      <c r="H375" s="18" t="s">
        <v>20338</v>
      </c>
      <c r="I375" s="80"/>
      <c r="J375" s="18" t="s">
        <v>32</v>
      </c>
      <c r="K375" s="19">
        <v>15</v>
      </c>
      <c r="L375" s="19"/>
      <c r="M375" s="20" t="s">
        <v>33</v>
      </c>
      <c r="N375" s="20" t="s">
        <v>34</v>
      </c>
      <c r="O375" s="18" t="s">
        <v>235</v>
      </c>
      <c r="P375" s="18"/>
      <c r="Q375" s="18"/>
      <c r="R375" s="18"/>
      <c r="S375" s="18"/>
      <c r="T375" s="18"/>
      <c r="U375" s="18"/>
      <c r="V375" s="18"/>
      <c r="W375" s="34"/>
    </row>
    <row r="376" spans="1:23" x14ac:dyDescent="0.2">
      <c r="A376" s="497"/>
      <c r="B376" s="499"/>
      <c r="C376" s="501"/>
      <c r="D376" s="501"/>
      <c r="E376" s="503"/>
      <c r="F376" s="17">
        <v>109</v>
      </c>
      <c r="G376" s="18" t="s">
        <v>20339</v>
      </c>
      <c r="H376" s="18" t="s">
        <v>20339</v>
      </c>
      <c r="I376" s="80"/>
      <c r="J376" s="18" t="s">
        <v>44</v>
      </c>
      <c r="K376" s="19">
        <v>25</v>
      </c>
      <c r="L376" s="19"/>
      <c r="M376" s="20" t="s">
        <v>34</v>
      </c>
      <c r="N376" s="20" t="s">
        <v>34</v>
      </c>
      <c r="O376" s="18" t="s">
        <v>204</v>
      </c>
      <c r="P376" s="18"/>
      <c r="Q376" s="18"/>
      <c r="R376" s="18"/>
      <c r="S376" s="18"/>
      <c r="T376" s="18"/>
      <c r="U376" s="18"/>
      <c r="V376" s="18"/>
      <c r="W376" s="34"/>
    </row>
    <row r="377" spans="1:23" x14ac:dyDescent="0.2">
      <c r="A377" s="497"/>
      <c r="B377" s="499"/>
      <c r="C377" s="501"/>
      <c r="D377" s="501"/>
      <c r="E377" s="503"/>
      <c r="F377" s="17">
        <v>110</v>
      </c>
      <c r="G377" s="18" t="s">
        <v>20340</v>
      </c>
      <c r="H377" s="18" t="s">
        <v>20340</v>
      </c>
      <c r="I377" s="80"/>
      <c r="J377" s="18" t="s">
        <v>44</v>
      </c>
      <c r="K377" s="19">
        <v>25</v>
      </c>
      <c r="L377" s="19"/>
      <c r="M377" s="20" t="s">
        <v>34</v>
      </c>
      <c r="N377" s="20" t="s">
        <v>34</v>
      </c>
      <c r="O377" s="18" t="s">
        <v>204</v>
      </c>
      <c r="P377" s="18"/>
      <c r="Q377" s="18"/>
      <c r="R377" s="18"/>
      <c r="S377" s="18"/>
      <c r="T377" s="18"/>
      <c r="U377" s="18"/>
      <c r="V377" s="18"/>
      <c r="W377" s="34"/>
    </row>
    <row r="378" spans="1:23" x14ac:dyDescent="0.2">
      <c r="A378" s="497"/>
      <c r="B378" s="499"/>
      <c r="C378" s="501"/>
      <c r="D378" s="501"/>
      <c r="E378" s="503"/>
      <c r="F378" s="17">
        <v>111</v>
      </c>
      <c r="G378" s="18" t="s">
        <v>20341</v>
      </c>
      <c r="H378" s="18" t="s">
        <v>20341</v>
      </c>
      <c r="I378" s="80"/>
      <c r="J378" s="18" t="s">
        <v>32</v>
      </c>
      <c r="K378" s="19">
        <v>5</v>
      </c>
      <c r="L378" s="19"/>
      <c r="M378" s="20" t="s">
        <v>33</v>
      </c>
      <c r="N378" s="20" t="s">
        <v>34</v>
      </c>
      <c r="O378" s="18" t="s">
        <v>65</v>
      </c>
      <c r="P378" s="18"/>
      <c r="Q378" s="18"/>
      <c r="R378" s="18"/>
      <c r="S378" s="18"/>
      <c r="T378" s="18"/>
      <c r="U378" s="18"/>
      <c r="V378" s="18"/>
      <c r="W378" s="34"/>
    </row>
    <row r="379" spans="1:23" x14ac:dyDescent="0.2">
      <c r="A379" s="497"/>
      <c r="B379" s="499"/>
      <c r="C379" s="501"/>
      <c r="D379" s="501"/>
      <c r="E379" s="503"/>
      <c r="F379" s="17">
        <v>112</v>
      </c>
      <c r="G379" s="18" t="s">
        <v>20342</v>
      </c>
      <c r="H379" s="18" t="s">
        <v>20342</v>
      </c>
      <c r="I379" s="80"/>
      <c r="J379" s="18" t="s">
        <v>32</v>
      </c>
      <c r="K379" s="19">
        <v>2</v>
      </c>
      <c r="L379" s="19"/>
      <c r="M379" s="20" t="s">
        <v>33</v>
      </c>
      <c r="N379" s="20" t="s">
        <v>34</v>
      </c>
      <c r="O379" s="18" t="s">
        <v>42</v>
      </c>
      <c r="P379" s="18"/>
      <c r="Q379" s="18"/>
      <c r="R379" s="18"/>
      <c r="S379" s="18"/>
      <c r="T379" s="18"/>
      <c r="U379" s="18"/>
      <c r="V379" s="18"/>
      <c r="W379" s="34"/>
    </row>
    <row r="380" spans="1:23" x14ac:dyDescent="0.2">
      <c r="A380" s="497"/>
      <c r="B380" s="499"/>
      <c r="C380" s="501"/>
      <c r="D380" s="501"/>
      <c r="E380" s="503"/>
      <c r="F380" s="17">
        <v>113</v>
      </c>
      <c r="G380" s="18" t="s">
        <v>20343</v>
      </c>
      <c r="H380" s="18" t="s">
        <v>20343</v>
      </c>
      <c r="I380" s="80"/>
      <c r="J380" s="18" t="s">
        <v>32</v>
      </c>
      <c r="K380" s="19">
        <v>1</v>
      </c>
      <c r="L380" s="19"/>
      <c r="M380" s="20" t="s">
        <v>33</v>
      </c>
      <c r="N380" s="20" t="s">
        <v>34</v>
      </c>
      <c r="O380" s="18" t="s">
        <v>37</v>
      </c>
      <c r="P380" s="18"/>
      <c r="Q380" s="18"/>
      <c r="R380" s="18"/>
      <c r="S380" s="18"/>
      <c r="T380" s="18"/>
      <c r="U380" s="18"/>
      <c r="V380" s="18"/>
      <c r="W380" s="34"/>
    </row>
    <row r="381" spans="1:23" x14ac:dyDescent="0.2">
      <c r="A381" s="497"/>
      <c r="B381" s="499"/>
      <c r="C381" s="501"/>
      <c r="D381" s="501"/>
      <c r="E381" s="503"/>
      <c r="F381" s="17">
        <v>114</v>
      </c>
      <c r="G381" s="18" t="s">
        <v>20344</v>
      </c>
      <c r="H381" s="18" t="s">
        <v>20344</v>
      </c>
      <c r="I381" s="80"/>
      <c r="J381" s="18" t="s">
        <v>123</v>
      </c>
      <c r="K381" s="19"/>
      <c r="L381" s="19"/>
      <c r="M381" s="20" t="s">
        <v>34</v>
      </c>
      <c r="N381" s="20" t="s">
        <v>34</v>
      </c>
      <c r="O381" s="18" t="s">
        <v>124</v>
      </c>
      <c r="P381" s="18"/>
      <c r="Q381" s="18"/>
      <c r="R381" s="18"/>
      <c r="S381" s="18"/>
      <c r="T381" s="18"/>
      <c r="U381" s="18"/>
      <c r="V381" s="18"/>
      <c r="W381" s="34"/>
    </row>
    <row r="382" spans="1:23" x14ac:dyDescent="0.2">
      <c r="A382" s="497"/>
      <c r="B382" s="499"/>
      <c r="C382" s="501"/>
      <c r="D382" s="501"/>
      <c r="E382" s="503"/>
      <c r="F382" s="17">
        <v>115</v>
      </c>
      <c r="G382" s="18" t="s">
        <v>20345</v>
      </c>
      <c r="H382" s="18" t="s">
        <v>20345</v>
      </c>
      <c r="I382" s="80"/>
      <c r="J382" s="18" t="s">
        <v>32</v>
      </c>
      <c r="K382" s="19">
        <v>8</v>
      </c>
      <c r="L382" s="19"/>
      <c r="M382" s="20" t="s">
        <v>33</v>
      </c>
      <c r="N382" s="20" t="s">
        <v>34</v>
      </c>
      <c r="O382" s="18" t="s">
        <v>45</v>
      </c>
      <c r="P382" s="18"/>
      <c r="Q382" s="18"/>
      <c r="R382" s="18"/>
      <c r="S382" s="18"/>
      <c r="T382" s="18"/>
      <c r="U382" s="18"/>
      <c r="V382" s="18"/>
      <c r="W382" s="34"/>
    </row>
    <row r="383" spans="1:23" x14ac:dyDescent="0.2">
      <c r="A383" s="497"/>
      <c r="B383" s="499"/>
      <c r="C383" s="501"/>
      <c r="D383" s="501"/>
      <c r="E383" s="503"/>
      <c r="F383" s="17">
        <v>116</v>
      </c>
      <c r="G383" s="18" t="s">
        <v>20346</v>
      </c>
      <c r="H383" s="18" t="s">
        <v>20346</v>
      </c>
      <c r="I383" s="80"/>
      <c r="J383" s="18" t="s">
        <v>123</v>
      </c>
      <c r="K383" s="19"/>
      <c r="L383" s="19"/>
      <c r="M383" s="20" t="s">
        <v>34</v>
      </c>
      <c r="N383" s="20" t="s">
        <v>34</v>
      </c>
      <c r="O383" s="18" t="s">
        <v>124</v>
      </c>
      <c r="P383" s="18"/>
      <c r="Q383" s="18"/>
      <c r="R383" s="18"/>
      <c r="S383" s="18"/>
      <c r="T383" s="18"/>
      <c r="U383" s="18"/>
      <c r="V383" s="18"/>
      <c r="W383" s="34"/>
    </row>
    <row r="384" spans="1:23" x14ac:dyDescent="0.2">
      <c r="A384" s="497"/>
      <c r="B384" s="499"/>
      <c r="C384" s="501"/>
      <c r="D384" s="501"/>
      <c r="E384" s="503"/>
      <c r="F384" s="17">
        <v>117</v>
      </c>
      <c r="G384" s="18" t="s">
        <v>20347</v>
      </c>
      <c r="H384" s="18" t="s">
        <v>20347</v>
      </c>
      <c r="I384" s="80"/>
      <c r="J384" s="18" t="s">
        <v>32</v>
      </c>
      <c r="K384" s="19">
        <v>8</v>
      </c>
      <c r="L384" s="19"/>
      <c r="M384" s="20" t="s">
        <v>33</v>
      </c>
      <c r="N384" s="20" t="s">
        <v>34</v>
      </c>
      <c r="O384" s="18" t="s">
        <v>45</v>
      </c>
      <c r="P384" s="18"/>
      <c r="Q384" s="18"/>
      <c r="R384" s="18"/>
      <c r="S384" s="18"/>
      <c r="T384" s="18"/>
      <c r="U384" s="18"/>
      <c r="V384" s="18"/>
      <c r="W384" s="34"/>
    </row>
    <row r="385" spans="1:23" x14ac:dyDescent="0.2">
      <c r="A385" s="497"/>
      <c r="B385" s="499"/>
      <c r="C385" s="501"/>
      <c r="D385" s="501"/>
      <c r="E385" s="503"/>
      <c r="F385" s="17">
        <v>118</v>
      </c>
      <c r="G385" s="18" t="s">
        <v>20348</v>
      </c>
      <c r="H385" s="18" t="s">
        <v>20348</v>
      </c>
      <c r="I385" s="80"/>
      <c r="J385" s="18" t="s">
        <v>123</v>
      </c>
      <c r="K385" s="19"/>
      <c r="L385" s="19"/>
      <c r="M385" s="20" t="s">
        <v>34</v>
      </c>
      <c r="N385" s="20" t="s">
        <v>34</v>
      </c>
      <c r="O385" s="18" t="s">
        <v>124</v>
      </c>
      <c r="P385" s="18"/>
      <c r="Q385" s="18"/>
      <c r="R385" s="18"/>
      <c r="S385" s="18"/>
      <c r="T385" s="18"/>
      <c r="U385" s="18"/>
      <c r="V385" s="18"/>
      <c r="W385" s="34"/>
    </row>
    <row r="386" spans="1:23" x14ac:dyDescent="0.2">
      <c r="A386" s="497"/>
      <c r="B386" s="499"/>
      <c r="C386" s="501"/>
      <c r="D386" s="501"/>
      <c r="E386" s="503"/>
      <c r="F386" s="17">
        <v>119</v>
      </c>
      <c r="G386" s="18" t="s">
        <v>20349</v>
      </c>
      <c r="H386" s="18" t="s">
        <v>20349</v>
      </c>
      <c r="I386" s="80"/>
      <c r="J386" s="18" t="s">
        <v>32</v>
      </c>
      <c r="K386" s="19">
        <v>8</v>
      </c>
      <c r="L386" s="19"/>
      <c r="M386" s="20" t="s">
        <v>33</v>
      </c>
      <c r="N386" s="20" t="s">
        <v>34</v>
      </c>
      <c r="O386" s="18" t="s">
        <v>45</v>
      </c>
      <c r="P386" s="18"/>
      <c r="Q386" s="18"/>
      <c r="R386" s="18"/>
      <c r="S386" s="18"/>
      <c r="T386" s="18"/>
      <c r="U386" s="18"/>
      <c r="V386" s="18"/>
      <c r="W386" s="34"/>
    </row>
    <row r="387" spans="1:23" x14ac:dyDescent="0.2">
      <c r="A387" s="497"/>
      <c r="B387" s="499"/>
      <c r="C387" s="501"/>
      <c r="D387" s="501"/>
      <c r="E387" s="503"/>
      <c r="F387" s="17">
        <v>120</v>
      </c>
      <c r="G387" s="18" t="s">
        <v>20350</v>
      </c>
      <c r="H387" s="18" t="s">
        <v>20350</v>
      </c>
      <c r="I387" s="80"/>
      <c r="J387" s="18" t="s">
        <v>123</v>
      </c>
      <c r="K387" s="19"/>
      <c r="L387" s="19"/>
      <c r="M387" s="20" t="s">
        <v>34</v>
      </c>
      <c r="N387" s="20" t="s">
        <v>34</v>
      </c>
      <c r="O387" s="18" t="s">
        <v>124</v>
      </c>
      <c r="P387" s="18"/>
      <c r="Q387" s="18"/>
      <c r="R387" s="18"/>
      <c r="S387" s="18"/>
      <c r="T387" s="18"/>
      <c r="U387" s="18"/>
      <c r="V387" s="18"/>
      <c r="W387" s="34"/>
    </row>
    <row r="388" spans="1:23" x14ac:dyDescent="0.2">
      <c r="A388" s="497"/>
      <c r="B388" s="499"/>
      <c r="C388" s="501"/>
      <c r="D388" s="501"/>
      <c r="E388" s="503"/>
      <c r="F388" s="17">
        <v>121</v>
      </c>
      <c r="G388" s="18" t="s">
        <v>20351</v>
      </c>
      <c r="H388" s="18" t="s">
        <v>20351</v>
      </c>
      <c r="I388" s="80"/>
      <c r="J388" s="18" t="s">
        <v>32</v>
      </c>
      <c r="K388" s="19">
        <v>8</v>
      </c>
      <c r="L388" s="19"/>
      <c r="M388" s="20" t="s">
        <v>33</v>
      </c>
      <c r="N388" s="20" t="s">
        <v>34</v>
      </c>
      <c r="O388" s="18" t="s">
        <v>45</v>
      </c>
      <c r="P388" s="18"/>
      <c r="Q388" s="18"/>
      <c r="R388" s="18"/>
      <c r="S388" s="18"/>
      <c r="T388" s="18"/>
      <c r="U388" s="18"/>
      <c r="V388" s="18"/>
      <c r="W388" s="34"/>
    </row>
    <row r="389" spans="1:23" x14ac:dyDescent="0.2">
      <c r="A389" s="497"/>
      <c r="B389" s="499"/>
      <c r="C389" s="501"/>
      <c r="D389" s="501"/>
      <c r="E389" s="503"/>
      <c r="F389" s="17">
        <v>122</v>
      </c>
      <c r="G389" s="18" t="s">
        <v>20352</v>
      </c>
      <c r="H389" s="18" t="s">
        <v>20352</v>
      </c>
      <c r="I389" s="80"/>
      <c r="J389" s="18" t="s">
        <v>123</v>
      </c>
      <c r="K389" s="19"/>
      <c r="L389" s="19"/>
      <c r="M389" s="20" t="s">
        <v>34</v>
      </c>
      <c r="N389" s="20" t="s">
        <v>34</v>
      </c>
      <c r="O389" s="18" t="s">
        <v>124</v>
      </c>
      <c r="P389" s="18"/>
      <c r="Q389" s="18"/>
      <c r="R389" s="18"/>
      <c r="S389" s="18"/>
      <c r="T389" s="18"/>
      <c r="U389" s="18"/>
      <c r="V389" s="18"/>
      <c r="W389" s="34"/>
    </row>
    <row r="390" spans="1:23" x14ac:dyDescent="0.2">
      <c r="A390" s="497"/>
      <c r="B390" s="499"/>
      <c r="C390" s="501"/>
      <c r="D390" s="501"/>
      <c r="E390" s="503"/>
      <c r="F390" s="17">
        <v>123</v>
      </c>
      <c r="G390" s="18" t="s">
        <v>20353</v>
      </c>
      <c r="H390" s="18" t="s">
        <v>20353</v>
      </c>
      <c r="I390" s="80"/>
      <c r="J390" s="18" t="s">
        <v>134</v>
      </c>
      <c r="K390" s="19">
        <v>1</v>
      </c>
      <c r="L390" s="19">
        <v>0</v>
      </c>
      <c r="M390" s="20" t="s">
        <v>33</v>
      </c>
      <c r="N390" s="20" t="s">
        <v>34</v>
      </c>
      <c r="O390" s="18" t="s">
        <v>5481</v>
      </c>
      <c r="P390" s="18"/>
      <c r="Q390" s="18"/>
      <c r="R390" s="18"/>
      <c r="S390" s="18"/>
      <c r="T390" s="18"/>
      <c r="U390" s="18"/>
      <c r="V390" s="18"/>
      <c r="W390" s="34"/>
    </row>
    <row r="391" spans="1:23" x14ac:dyDescent="0.2">
      <c r="A391" s="497"/>
      <c r="B391" s="499"/>
      <c r="C391" s="501"/>
      <c r="D391" s="501"/>
      <c r="E391" s="503"/>
      <c r="F391" s="17">
        <v>124</v>
      </c>
      <c r="G391" s="18" t="s">
        <v>20354</v>
      </c>
      <c r="H391" s="18" t="s">
        <v>20354</v>
      </c>
      <c r="I391" s="80"/>
      <c r="J391" s="18" t="s">
        <v>32</v>
      </c>
      <c r="K391" s="19">
        <v>1</v>
      </c>
      <c r="L391" s="19"/>
      <c r="M391" s="20" t="s">
        <v>34</v>
      </c>
      <c r="N391" s="20" t="s">
        <v>34</v>
      </c>
      <c r="O391" s="18" t="s">
        <v>37</v>
      </c>
      <c r="P391" s="18"/>
      <c r="Q391" s="18"/>
      <c r="R391" s="18"/>
      <c r="S391" s="18"/>
      <c r="T391" s="18"/>
      <c r="U391" s="18"/>
      <c r="V391" s="18"/>
      <c r="W391" s="34"/>
    </row>
    <row r="392" spans="1:23" x14ac:dyDescent="0.2">
      <c r="A392" s="497"/>
      <c r="B392" s="499"/>
      <c r="C392" s="501"/>
      <c r="D392" s="501"/>
      <c r="E392" s="503"/>
      <c r="F392" s="17">
        <v>125</v>
      </c>
      <c r="G392" s="18" t="s">
        <v>1055</v>
      </c>
      <c r="H392" s="18" t="s">
        <v>20355</v>
      </c>
      <c r="I392" s="80"/>
      <c r="J392" s="18" t="s">
        <v>32</v>
      </c>
      <c r="K392" s="19">
        <v>24</v>
      </c>
      <c r="L392" s="19"/>
      <c r="M392" s="20" t="s">
        <v>34</v>
      </c>
      <c r="N392" s="20" t="s">
        <v>34</v>
      </c>
      <c r="O392" s="18" t="s">
        <v>1055</v>
      </c>
      <c r="P392" s="18"/>
      <c r="Q392" s="18"/>
      <c r="R392" s="18"/>
      <c r="S392" s="18"/>
      <c r="T392" s="18"/>
      <c r="U392" s="18"/>
      <c r="V392" s="18"/>
      <c r="W392" s="34"/>
    </row>
    <row r="393" spans="1:23" x14ac:dyDescent="0.2">
      <c r="A393" s="497"/>
      <c r="B393" s="499"/>
      <c r="C393" s="501"/>
      <c r="D393" s="501"/>
      <c r="E393" s="503"/>
      <c r="F393" s="17">
        <v>126</v>
      </c>
      <c r="G393" s="18" t="s">
        <v>20356</v>
      </c>
      <c r="H393" s="18" t="s">
        <v>20356</v>
      </c>
      <c r="I393" s="80"/>
      <c r="J393" s="18" t="s">
        <v>32</v>
      </c>
      <c r="K393" s="19">
        <v>1</v>
      </c>
      <c r="L393" s="19"/>
      <c r="M393" s="20" t="s">
        <v>34</v>
      </c>
      <c r="N393" s="20" t="s">
        <v>34</v>
      </c>
      <c r="O393" s="18"/>
      <c r="P393" s="18"/>
      <c r="Q393" s="18"/>
      <c r="R393" s="18"/>
      <c r="S393" s="18"/>
      <c r="T393" s="18"/>
      <c r="U393" s="18"/>
      <c r="V393" s="18"/>
      <c r="W393" s="34"/>
    </row>
    <row r="394" spans="1:23" x14ac:dyDescent="0.2">
      <c r="A394" s="497"/>
      <c r="B394" s="499"/>
      <c r="C394" s="501"/>
      <c r="D394" s="501"/>
      <c r="E394" s="503"/>
      <c r="F394" s="17">
        <v>127</v>
      </c>
      <c r="G394" s="18" t="s">
        <v>20357</v>
      </c>
      <c r="H394" s="18" t="s">
        <v>20357</v>
      </c>
      <c r="I394" s="80"/>
      <c r="J394" s="18" t="s">
        <v>32</v>
      </c>
      <c r="K394" s="19">
        <v>8</v>
      </c>
      <c r="L394" s="19"/>
      <c r="M394" s="20" t="s">
        <v>34</v>
      </c>
      <c r="N394" s="20" t="s">
        <v>34</v>
      </c>
      <c r="O394" s="18"/>
      <c r="P394" s="18"/>
      <c r="Q394" s="18"/>
      <c r="R394" s="18"/>
      <c r="S394" s="18"/>
      <c r="T394" s="18"/>
      <c r="U394" s="18"/>
      <c r="V394" s="18"/>
      <c r="W394" s="34"/>
    </row>
    <row r="395" spans="1:23" x14ac:dyDescent="0.2">
      <c r="A395" s="497"/>
      <c r="B395" s="499"/>
      <c r="C395" s="501"/>
      <c r="D395" s="501"/>
      <c r="E395" s="503"/>
      <c r="F395" s="17">
        <v>128</v>
      </c>
      <c r="G395" s="18" t="s">
        <v>20358</v>
      </c>
      <c r="H395" s="18" t="s">
        <v>20358</v>
      </c>
      <c r="I395" s="80"/>
      <c r="J395" s="18" t="s">
        <v>123</v>
      </c>
      <c r="K395" s="19"/>
      <c r="L395" s="19"/>
      <c r="M395" s="20" t="s">
        <v>34</v>
      </c>
      <c r="N395" s="20" t="s">
        <v>34</v>
      </c>
      <c r="O395" s="18"/>
      <c r="P395" s="18"/>
      <c r="Q395" s="18"/>
      <c r="R395" s="18"/>
      <c r="S395" s="18"/>
      <c r="T395" s="18"/>
      <c r="U395" s="18"/>
      <c r="V395" s="18"/>
      <c r="W395" s="34"/>
    </row>
    <row r="396" spans="1:23" x14ac:dyDescent="0.2">
      <c r="A396" s="497"/>
      <c r="B396" s="499"/>
      <c r="C396" s="501"/>
      <c r="D396" s="501"/>
      <c r="E396" s="503"/>
      <c r="F396" s="17">
        <v>129</v>
      </c>
      <c r="G396" s="18" t="s">
        <v>20359</v>
      </c>
      <c r="H396" s="18" t="s">
        <v>20359</v>
      </c>
      <c r="I396" s="80"/>
      <c r="J396" s="18" t="s">
        <v>32</v>
      </c>
      <c r="K396" s="19">
        <v>1</v>
      </c>
      <c r="L396" s="19"/>
      <c r="M396" s="20" t="s">
        <v>34</v>
      </c>
      <c r="N396" s="20" t="s">
        <v>34</v>
      </c>
      <c r="O396" s="18"/>
      <c r="P396" s="18"/>
      <c r="Q396" s="18"/>
      <c r="R396" s="18"/>
      <c r="S396" s="18"/>
      <c r="T396" s="18"/>
      <c r="U396" s="18"/>
      <c r="V396" s="18"/>
      <c r="W396" s="34"/>
    </row>
    <row r="397" spans="1:23" x14ac:dyDescent="0.2">
      <c r="A397" s="497"/>
      <c r="B397" s="499"/>
      <c r="C397" s="501"/>
      <c r="D397" s="501"/>
      <c r="E397" s="503"/>
      <c r="F397" s="17">
        <v>130</v>
      </c>
      <c r="G397" s="18" t="s">
        <v>20360</v>
      </c>
      <c r="H397" s="18" t="s">
        <v>20360</v>
      </c>
      <c r="I397" s="80"/>
      <c r="J397" s="18" t="s">
        <v>123</v>
      </c>
      <c r="K397" s="19"/>
      <c r="L397" s="19"/>
      <c r="M397" s="20" t="s">
        <v>34</v>
      </c>
      <c r="N397" s="20" t="s">
        <v>34</v>
      </c>
      <c r="O397" s="18"/>
      <c r="P397" s="18"/>
      <c r="Q397" s="18"/>
      <c r="R397" s="18"/>
      <c r="S397" s="18"/>
      <c r="T397" s="18"/>
      <c r="U397" s="18"/>
      <c r="V397" s="18"/>
      <c r="W397" s="34"/>
    </row>
    <row r="398" spans="1:23" x14ac:dyDescent="0.2">
      <c r="A398" s="497"/>
      <c r="B398" s="499"/>
      <c r="C398" s="501"/>
      <c r="D398" s="501"/>
      <c r="E398" s="503"/>
      <c r="F398" s="17">
        <v>131</v>
      </c>
      <c r="G398" s="18" t="s">
        <v>20361</v>
      </c>
      <c r="H398" s="18" t="s">
        <v>20361</v>
      </c>
      <c r="I398" s="80"/>
      <c r="J398" s="18" t="s">
        <v>32</v>
      </c>
      <c r="K398" s="19">
        <v>2</v>
      </c>
      <c r="L398" s="19"/>
      <c r="M398" s="20" t="s">
        <v>34</v>
      </c>
      <c r="N398" s="20" t="s">
        <v>34</v>
      </c>
      <c r="O398" s="18"/>
      <c r="P398" s="18"/>
      <c r="Q398" s="18"/>
      <c r="R398" s="18"/>
      <c r="S398" s="18"/>
      <c r="T398" s="18"/>
      <c r="U398" s="18"/>
      <c r="V398" s="18"/>
      <c r="W398" s="34"/>
    </row>
    <row r="399" spans="1:23" x14ac:dyDescent="0.2">
      <c r="A399" s="497"/>
      <c r="B399" s="499"/>
      <c r="C399" s="501"/>
      <c r="D399" s="501"/>
      <c r="E399" s="503"/>
      <c r="F399" s="17">
        <v>132</v>
      </c>
      <c r="G399" s="18" t="s">
        <v>20362</v>
      </c>
      <c r="H399" s="18" t="s">
        <v>20362</v>
      </c>
      <c r="I399" s="80"/>
      <c r="J399" s="18" t="s">
        <v>32</v>
      </c>
      <c r="K399" s="19">
        <v>4</v>
      </c>
      <c r="L399" s="19"/>
      <c r="M399" s="20" t="s">
        <v>34</v>
      </c>
      <c r="N399" s="20" t="s">
        <v>34</v>
      </c>
      <c r="O399" s="18"/>
      <c r="P399" s="18"/>
      <c r="Q399" s="18"/>
      <c r="R399" s="18"/>
      <c r="S399" s="18"/>
      <c r="T399" s="18"/>
      <c r="U399" s="18"/>
      <c r="V399" s="18"/>
      <c r="W399" s="34"/>
    </row>
    <row r="400" spans="1:23" x14ac:dyDescent="0.2">
      <c r="A400" s="497"/>
      <c r="B400" s="499"/>
      <c r="C400" s="501"/>
      <c r="D400" s="501"/>
      <c r="E400" s="503"/>
      <c r="F400" s="17">
        <v>133</v>
      </c>
      <c r="G400" s="18" t="s">
        <v>20363</v>
      </c>
      <c r="H400" s="18" t="s">
        <v>20363</v>
      </c>
      <c r="I400" s="80"/>
      <c r="J400" s="18" t="s">
        <v>123</v>
      </c>
      <c r="K400" s="19"/>
      <c r="L400" s="19"/>
      <c r="M400" s="20" t="s">
        <v>34</v>
      </c>
      <c r="N400" s="20" t="s">
        <v>34</v>
      </c>
      <c r="O400" s="18"/>
      <c r="P400" s="18"/>
      <c r="Q400" s="18"/>
      <c r="R400" s="18"/>
      <c r="S400" s="18"/>
      <c r="T400" s="18"/>
      <c r="U400" s="18"/>
      <c r="V400" s="18"/>
      <c r="W400" s="34"/>
    </row>
    <row r="401" spans="1:23" x14ac:dyDescent="0.2">
      <c r="A401" s="497"/>
      <c r="B401" s="499"/>
      <c r="C401" s="501"/>
      <c r="D401" s="501"/>
      <c r="E401" s="503"/>
      <c r="F401" s="17">
        <v>134</v>
      </c>
      <c r="G401" s="18" t="s">
        <v>20364</v>
      </c>
      <c r="H401" s="18" t="s">
        <v>20364</v>
      </c>
      <c r="I401" s="80"/>
      <c r="J401" s="18" t="s">
        <v>123</v>
      </c>
      <c r="K401" s="19"/>
      <c r="L401" s="19"/>
      <c r="M401" s="20" t="s">
        <v>34</v>
      </c>
      <c r="N401" s="20" t="s">
        <v>34</v>
      </c>
      <c r="O401" s="18"/>
      <c r="P401" s="18"/>
      <c r="Q401" s="18"/>
      <c r="R401" s="18"/>
      <c r="S401" s="18"/>
      <c r="T401" s="18"/>
      <c r="U401" s="18"/>
      <c r="V401" s="18"/>
      <c r="W401" s="34"/>
    </row>
    <row r="402" spans="1:23" x14ac:dyDescent="0.2">
      <c r="A402" s="497"/>
      <c r="B402" s="499"/>
      <c r="C402" s="501"/>
      <c r="D402" s="501"/>
      <c r="E402" s="503"/>
      <c r="F402" s="17">
        <v>135</v>
      </c>
      <c r="G402" s="18" t="s">
        <v>20365</v>
      </c>
      <c r="H402" s="18" t="s">
        <v>20365</v>
      </c>
      <c r="I402" s="80"/>
      <c r="J402" s="18" t="s">
        <v>32</v>
      </c>
      <c r="K402" s="19">
        <v>16</v>
      </c>
      <c r="L402" s="19"/>
      <c r="M402" s="20" t="s">
        <v>34</v>
      </c>
      <c r="N402" s="20" t="s">
        <v>34</v>
      </c>
      <c r="O402" s="18" t="s">
        <v>51</v>
      </c>
      <c r="P402" s="18"/>
      <c r="Q402" s="18"/>
      <c r="R402" s="18"/>
      <c r="S402" s="18"/>
      <c r="T402" s="18"/>
      <c r="U402" s="18"/>
      <c r="V402" s="18"/>
      <c r="W402" s="34"/>
    </row>
    <row r="403" spans="1:23" x14ac:dyDescent="0.2">
      <c r="A403" s="496" t="s">
        <v>20366</v>
      </c>
      <c r="B403" s="498" t="s">
        <v>19929</v>
      </c>
      <c r="C403" s="500"/>
      <c r="D403" s="500"/>
      <c r="E403" s="502">
        <v>16711935</v>
      </c>
      <c r="F403" s="27">
        <v>1</v>
      </c>
      <c r="G403" s="28" t="s">
        <v>20367</v>
      </c>
      <c r="H403" s="28" t="s">
        <v>20367</v>
      </c>
      <c r="I403" s="79"/>
      <c r="J403" s="28" t="s">
        <v>123</v>
      </c>
      <c r="K403" s="29"/>
      <c r="L403" s="29"/>
      <c r="M403" s="30" t="s">
        <v>33</v>
      </c>
      <c r="N403" s="30" t="s">
        <v>34</v>
      </c>
      <c r="O403" s="28" t="s">
        <v>124</v>
      </c>
      <c r="P403" s="28"/>
      <c r="Q403" s="28"/>
      <c r="R403" s="28"/>
      <c r="S403" s="28"/>
      <c r="T403" s="28"/>
      <c r="U403" s="28"/>
      <c r="V403" s="28"/>
      <c r="W403" s="33"/>
    </row>
    <row r="404" spans="1:23" x14ac:dyDescent="0.2">
      <c r="A404" s="497"/>
      <c r="B404" s="499"/>
      <c r="C404" s="501"/>
      <c r="D404" s="501"/>
      <c r="E404" s="503"/>
      <c r="F404" s="17">
        <v>2</v>
      </c>
      <c r="G404" s="18" t="s">
        <v>20368</v>
      </c>
      <c r="H404" s="18" t="s">
        <v>20368</v>
      </c>
      <c r="I404" s="80"/>
      <c r="J404" s="18" t="s">
        <v>32</v>
      </c>
      <c r="K404" s="19">
        <v>6</v>
      </c>
      <c r="L404" s="19"/>
      <c r="M404" s="20" t="s">
        <v>33</v>
      </c>
      <c r="N404" s="20" t="s">
        <v>34</v>
      </c>
      <c r="O404" s="18" t="s">
        <v>40</v>
      </c>
      <c r="P404" s="18"/>
      <c r="Q404" s="18"/>
      <c r="R404" s="18"/>
      <c r="S404" s="18"/>
      <c r="T404" s="18"/>
      <c r="U404" s="18"/>
      <c r="V404" s="18"/>
      <c r="W404" s="34"/>
    </row>
    <row r="405" spans="1:23" x14ac:dyDescent="0.2">
      <c r="A405" s="497"/>
      <c r="B405" s="499"/>
      <c r="C405" s="501"/>
      <c r="D405" s="501"/>
      <c r="E405" s="503"/>
      <c r="F405" s="17">
        <v>3</v>
      </c>
      <c r="G405" s="18" t="s">
        <v>20369</v>
      </c>
      <c r="H405" s="18" t="s">
        <v>20369</v>
      </c>
      <c r="I405" s="80"/>
      <c r="J405" s="18" t="s">
        <v>32</v>
      </c>
      <c r="K405" s="19">
        <v>2</v>
      </c>
      <c r="L405" s="19"/>
      <c r="M405" s="20" t="s">
        <v>33</v>
      </c>
      <c r="N405" s="20" t="s">
        <v>34</v>
      </c>
      <c r="O405" s="18" t="s">
        <v>42</v>
      </c>
      <c r="P405" s="18"/>
      <c r="Q405" s="18"/>
      <c r="R405" s="18"/>
      <c r="S405" s="18"/>
      <c r="T405" s="18"/>
      <c r="U405" s="18"/>
      <c r="V405" s="18"/>
      <c r="W405" s="34"/>
    </row>
    <row r="406" spans="1:23" x14ac:dyDescent="0.2">
      <c r="A406" s="497"/>
      <c r="B406" s="499"/>
      <c r="C406" s="501"/>
      <c r="D406" s="501"/>
      <c r="E406" s="503"/>
      <c r="F406" s="17">
        <v>4</v>
      </c>
      <c r="G406" s="18" t="s">
        <v>20370</v>
      </c>
      <c r="H406" s="18" t="s">
        <v>20370</v>
      </c>
      <c r="I406" s="80"/>
      <c r="J406" s="18" t="s">
        <v>32</v>
      </c>
      <c r="K406" s="19">
        <v>1</v>
      </c>
      <c r="L406" s="19"/>
      <c r="M406" s="20" t="s">
        <v>33</v>
      </c>
      <c r="N406" s="20" t="s">
        <v>34</v>
      </c>
      <c r="O406" s="18" t="s">
        <v>37</v>
      </c>
      <c r="P406" s="18"/>
      <c r="Q406" s="18"/>
      <c r="R406" s="18"/>
      <c r="S406" s="18"/>
      <c r="T406" s="18"/>
      <c r="U406" s="18"/>
      <c r="V406" s="18"/>
      <c r="W406" s="34"/>
    </row>
    <row r="407" spans="1:23" x14ac:dyDescent="0.2">
      <c r="A407" s="497"/>
      <c r="B407" s="499"/>
      <c r="C407" s="501"/>
      <c r="D407" s="501"/>
      <c r="E407" s="503"/>
      <c r="F407" s="17">
        <v>5</v>
      </c>
      <c r="G407" s="18" t="s">
        <v>20371</v>
      </c>
      <c r="H407" s="18" t="s">
        <v>20371</v>
      </c>
      <c r="I407" s="80"/>
      <c r="J407" s="18" t="s">
        <v>44</v>
      </c>
      <c r="K407" s="19">
        <v>30</v>
      </c>
      <c r="L407" s="19"/>
      <c r="M407" s="20" t="s">
        <v>34</v>
      </c>
      <c r="N407" s="20" t="s">
        <v>34</v>
      </c>
      <c r="O407" s="18" t="s">
        <v>56</v>
      </c>
      <c r="P407" s="18"/>
      <c r="Q407" s="18"/>
      <c r="R407" s="18"/>
      <c r="S407" s="18"/>
      <c r="T407" s="18"/>
      <c r="U407" s="18"/>
      <c r="V407" s="18"/>
      <c r="W407" s="34"/>
    </row>
    <row r="408" spans="1:23" x14ac:dyDescent="0.2">
      <c r="A408" s="497"/>
      <c r="B408" s="499"/>
      <c r="C408" s="501"/>
      <c r="D408" s="501"/>
      <c r="E408" s="503"/>
      <c r="F408" s="17">
        <v>6</v>
      </c>
      <c r="G408" s="18" t="s">
        <v>20372</v>
      </c>
      <c r="H408" s="18" t="s">
        <v>20372</v>
      </c>
      <c r="I408" s="80"/>
      <c r="J408" s="18" t="s">
        <v>32</v>
      </c>
      <c r="K408" s="19">
        <v>1</v>
      </c>
      <c r="L408" s="19"/>
      <c r="M408" s="20" t="s">
        <v>33</v>
      </c>
      <c r="N408" s="20" t="s">
        <v>34</v>
      </c>
      <c r="O408" s="18" t="s">
        <v>37</v>
      </c>
      <c r="P408" s="18"/>
      <c r="Q408" s="18"/>
      <c r="R408" s="18"/>
      <c r="S408" s="18"/>
      <c r="T408" s="18"/>
      <c r="U408" s="18"/>
      <c r="V408" s="18"/>
      <c r="W408" s="34"/>
    </row>
    <row r="409" spans="1:23" x14ac:dyDescent="0.2">
      <c r="A409" s="497"/>
      <c r="B409" s="499"/>
      <c r="C409" s="501"/>
      <c r="D409" s="501"/>
      <c r="E409" s="503"/>
      <c r="F409" s="17">
        <v>7</v>
      </c>
      <c r="G409" s="18" t="s">
        <v>20373</v>
      </c>
      <c r="H409" s="18" t="s">
        <v>20373</v>
      </c>
      <c r="I409" s="80"/>
      <c r="J409" s="18" t="s">
        <v>32</v>
      </c>
      <c r="K409" s="19">
        <v>4</v>
      </c>
      <c r="L409" s="19"/>
      <c r="M409" s="20" t="s">
        <v>33</v>
      </c>
      <c r="N409" s="20" t="s">
        <v>34</v>
      </c>
      <c r="O409" s="18" t="s">
        <v>35</v>
      </c>
      <c r="P409" s="18"/>
      <c r="Q409" s="18"/>
      <c r="R409" s="18"/>
      <c r="S409" s="18"/>
      <c r="T409" s="18"/>
      <c r="U409" s="18"/>
      <c r="V409" s="18"/>
      <c r="W409" s="34"/>
    </row>
    <row r="410" spans="1:23" x14ac:dyDescent="0.2">
      <c r="A410" s="497"/>
      <c r="B410" s="499"/>
      <c r="C410" s="501"/>
      <c r="D410" s="501"/>
      <c r="E410" s="503"/>
      <c r="F410" s="17">
        <v>8</v>
      </c>
      <c r="G410" s="18" t="s">
        <v>20374</v>
      </c>
      <c r="H410" s="18" t="s">
        <v>20374</v>
      </c>
      <c r="I410" s="80"/>
      <c r="J410" s="18" t="s">
        <v>32</v>
      </c>
      <c r="K410" s="19">
        <v>4</v>
      </c>
      <c r="L410" s="19"/>
      <c r="M410" s="20" t="s">
        <v>33</v>
      </c>
      <c r="N410" s="20" t="s">
        <v>34</v>
      </c>
      <c r="O410" s="18" t="s">
        <v>35</v>
      </c>
      <c r="P410" s="18"/>
      <c r="Q410" s="18"/>
      <c r="R410" s="18"/>
      <c r="S410" s="18"/>
      <c r="T410" s="18"/>
      <c r="U410" s="18"/>
      <c r="V410" s="18"/>
      <c r="W410" s="34"/>
    </row>
    <row r="411" spans="1:23" x14ac:dyDescent="0.2">
      <c r="A411" s="497"/>
      <c r="B411" s="499"/>
      <c r="C411" s="501"/>
      <c r="D411" s="501"/>
      <c r="E411" s="503"/>
      <c r="F411" s="17">
        <v>9</v>
      </c>
      <c r="G411" s="18" t="s">
        <v>20375</v>
      </c>
      <c r="H411" s="18" t="s">
        <v>20375</v>
      </c>
      <c r="I411" s="80"/>
      <c r="J411" s="18" t="s">
        <v>32</v>
      </c>
      <c r="K411" s="19">
        <v>8</v>
      </c>
      <c r="L411" s="19"/>
      <c r="M411" s="20" t="s">
        <v>33</v>
      </c>
      <c r="N411" s="20" t="s">
        <v>34</v>
      </c>
      <c r="O411" s="18" t="s">
        <v>45</v>
      </c>
      <c r="P411" s="18"/>
      <c r="Q411" s="18"/>
      <c r="R411" s="18"/>
      <c r="S411" s="18"/>
      <c r="T411" s="18"/>
      <c r="U411" s="18"/>
      <c r="V411" s="18"/>
      <c r="W411" s="34"/>
    </row>
    <row r="412" spans="1:23" x14ac:dyDescent="0.2">
      <c r="A412" s="497"/>
      <c r="B412" s="499"/>
      <c r="C412" s="501"/>
      <c r="D412" s="501"/>
      <c r="E412" s="503"/>
      <c r="F412" s="17">
        <v>10</v>
      </c>
      <c r="G412" s="18" t="s">
        <v>20376</v>
      </c>
      <c r="H412" s="18" t="s">
        <v>20376</v>
      </c>
      <c r="I412" s="80"/>
      <c r="J412" s="18" t="s">
        <v>134</v>
      </c>
      <c r="K412" s="19">
        <v>7</v>
      </c>
      <c r="L412" s="19">
        <v>0</v>
      </c>
      <c r="M412" s="20" t="s">
        <v>33</v>
      </c>
      <c r="N412" s="20" t="s">
        <v>34</v>
      </c>
      <c r="O412" s="18" t="s">
        <v>181</v>
      </c>
      <c r="P412" s="18"/>
      <c r="Q412" s="18"/>
      <c r="R412" s="18"/>
      <c r="S412" s="18"/>
      <c r="T412" s="18"/>
      <c r="U412" s="18"/>
      <c r="V412" s="18"/>
      <c r="W412" s="34"/>
    </row>
    <row r="413" spans="1:23" x14ac:dyDescent="0.2">
      <c r="A413" s="497"/>
      <c r="B413" s="499"/>
      <c r="C413" s="501"/>
      <c r="D413" s="501"/>
      <c r="E413" s="503"/>
      <c r="F413" s="17">
        <v>11</v>
      </c>
      <c r="G413" s="18" t="s">
        <v>20377</v>
      </c>
      <c r="H413" s="18" t="s">
        <v>20377</v>
      </c>
      <c r="I413" s="80"/>
      <c r="J413" s="18" t="s">
        <v>32</v>
      </c>
      <c r="K413" s="19">
        <v>1</v>
      </c>
      <c r="L413" s="19"/>
      <c r="M413" s="20" t="s">
        <v>33</v>
      </c>
      <c r="N413" s="20" t="s">
        <v>34</v>
      </c>
      <c r="O413" s="18" t="s">
        <v>37</v>
      </c>
      <c r="P413" s="18"/>
      <c r="Q413" s="18"/>
      <c r="R413" s="18"/>
      <c r="S413" s="18"/>
      <c r="T413" s="18"/>
      <c r="U413" s="18"/>
      <c r="V413" s="18"/>
      <c r="W413" s="34"/>
    </row>
    <row r="414" spans="1:23" x14ac:dyDescent="0.2">
      <c r="A414" s="497"/>
      <c r="B414" s="499"/>
      <c r="C414" s="501"/>
      <c r="D414" s="501"/>
      <c r="E414" s="503"/>
      <c r="F414" s="17">
        <v>12</v>
      </c>
      <c r="G414" s="18" t="s">
        <v>20378</v>
      </c>
      <c r="H414" s="18" t="s">
        <v>20378</v>
      </c>
      <c r="I414" s="80"/>
      <c r="J414" s="18" t="s">
        <v>32</v>
      </c>
      <c r="K414" s="19">
        <v>1</v>
      </c>
      <c r="L414" s="19"/>
      <c r="M414" s="20" t="s">
        <v>33</v>
      </c>
      <c r="N414" s="20" t="s">
        <v>34</v>
      </c>
      <c r="O414" s="18" t="s">
        <v>37</v>
      </c>
      <c r="P414" s="18"/>
      <c r="Q414" s="18"/>
      <c r="R414" s="18"/>
      <c r="S414" s="18"/>
      <c r="T414" s="18"/>
      <c r="U414" s="18"/>
      <c r="V414" s="18"/>
      <c r="W414" s="34"/>
    </row>
    <row r="415" spans="1:23" x14ac:dyDescent="0.2">
      <c r="A415" s="497"/>
      <c r="B415" s="499"/>
      <c r="C415" s="501"/>
      <c r="D415" s="501"/>
      <c r="E415" s="503"/>
      <c r="F415" s="17">
        <v>13</v>
      </c>
      <c r="G415" s="18" t="s">
        <v>20379</v>
      </c>
      <c r="H415" s="18" t="s">
        <v>20379</v>
      </c>
      <c r="I415" s="80"/>
      <c r="J415" s="18" t="s">
        <v>32</v>
      </c>
      <c r="K415" s="19">
        <v>1</v>
      </c>
      <c r="L415" s="19"/>
      <c r="M415" s="20" t="s">
        <v>33</v>
      </c>
      <c r="N415" s="20" t="s">
        <v>34</v>
      </c>
      <c r="O415" s="18" t="s">
        <v>37</v>
      </c>
      <c r="P415" s="18"/>
      <c r="Q415" s="18"/>
      <c r="R415" s="18"/>
      <c r="S415" s="18"/>
      <c r="T415" s="18"/>
      <c r="U415" s="18"/>
      <c r="V415" s="18"/>
      <c r="W415" s="34"/>
    </row>
    <row r="416" spans="1:23" x14ac:dyDescent="0.2">
      <c r="A416" s="497"/>
      <c r="B416" s="499"/>
      <c r="C416" s="501"/>
      <c r="D416" s="501"/>
      <c r="E416" s="503"/>
      <c r="F416" s="17">
        <v>14</v>
      </c>
      <c r="G416" s="18" t="s">
        <v>20380</v>
      </c>
      <c r="H416" s="18" t="s">
        <v>20380</v>
      </c>
      <c r="I416" s="80"/>
      <c r="J416" s="18" t="s">
        <v>32</v>
      </c>
      <c r="K416" s="19">
        <v>4</v>
      </c>
      <c r="L416" s="19"/>
      <c r="M416" s="20" t="s">
        <v>33</v>
      </c>
      <c r="N416" s="20" t="s">
        <v>34</v>
      </c>
      <c r="O416" s="18" t="s">
        <v>35</v>
      </c>
      <c r="P416" s="18"/>
      <c r="Q416" s="18"/>
      <c r="R416" s="18"/>
      <c r="S416" s="18"/>
      <c r="T416" s="18"/>
      <c r="U416" s="18"/>
      <c r="V416" s="18"/>
      <c r="W416" s="34"/>
    </row>
    <row r="417" spans="1:23" x14ac:dyDescent="0.2">
      <c r="A417" s="497"/>
      <c r="B417" s="499"/>
      <c r="C417" s="501"/>
      <c r="D417" s="501"/>
      <c r="E417" s="503"/>
      <c r="F417" s="17">
        <v>15</v>
      </c>
      <c r="G417" s="18" t="s">
        <v>20381</v>
      </c>
      <c r="H417" s="18" t="s">
        <v>20381</v>
      </c>
      <c r="I417" s="80"/>
      <c r="J417" s="18" t="s">
        <v>134</v>
      </c>
      <c r="K417" s="19">
        <v>4</v>
      </c>
      <c r="L417" s="19">
        <v>0</v>
      </c>
      <c r="M417" s="20" t="s">
        <v>33</v>
      </c>
      <c r="N417" s="20" t="s">
        <v>34</v>
      </c>
      <c r="O417" s="18" t="s">
        <v>183</v>
      </c>
      <c r="P417" s="18"/>
      <c r="Q417" s="18"/>
      <c r="R417" s="18"/>
      <c r="S417" s="18"/>
      <c r="T417" s="18"/>
      <c r="U417" s="18"/>
      <c r="V417" s="18"/>
      <c r="W417" s="34"/>
    </row>
    <row r="418" spans="1:23" x14ac:dyDescent="0.2">
      <c r="A418" s="497"/>
      <c r="B418" s="499"/>
      <c r="C418" s="501"/>
      <c r="D418" s="501"/>
      <c r="E418" s="503"/>
      <c r="F418" s="17">
        <v>16</v>
      </c>
      <c r="G418" s="18" t="s">
        <v>20382</v>
      </c>
      <c r="H418" s="18" t="s">
        <v>20382</v>
      </c>
      <c r="I418" s="80"/>
      <c r="J418" s="18" t="s">
        <v>134</v>
      </c>
      <c r="K418" s="19">
        <v>4</v>
      </c>
      <c r="L418" s="19">
        <v>0</v>
      </c>
      <c r="M418" s="20" t="s">
        <v>33</v>
      </c>
      <c r="N418" s="20" t="s">
        <v>34</v>
      </c>
      <c r="O418" s="18" t="s">
        <v>183</v>
      </c>
      <c r="P418" s="18"/>
      <c r="Q418" s="18"/>
      <c r="R418" s="18"/>
      <c r="S418" s="18"/>
      <c r="T418" s="18"/>
      <c r="U418" s="18"/>
      <c r="V418" s="18"/>
      <c r="W418" s="34"/>
    </row>
    <row r="419" spans="1:23" x14ac:dyDescent="0.2">
      <c r="A419" s="497"/>
      <c r="B419" s="499"/>
      <c r="C419" s="501"/>
      <c r="D419" s="501"/>
      <c r="E419" s="503"/>
      <c r="F419" s="17">
        <v>17</v>
      </c>
      <c r="G419" s="18" t="s">
        <v>20383</v>
      </c>
      <c r="H419" s="18" t="s">
        <v>20383</v>
      </c>
      <c r="I419" s="80"/>
      <c r="J419" s="18" t="s">
        <v>134</v>
      </c>
      <c r="K419" s="19">
        <v>3</v>
      </c>
      <c r="L419" s="19">
        <v>0</v>
      </c>
      <c r="M419" s="20" t="s">
        <v>33</v>
      </c>
      <c r="N419" s="20" t="s">
        <v>34</v>
      </c>
      <c r="O419" s="18" t="s">
        <v>201</v>
      </c>
      <c r="P419" s="18"/>
      <c r="Q419" s="18"/>
      <c r="R419" s="18"/>
      <c r="S419" s="18"/>
      <c r="T419" s="18"/>
      <c r="U419" s="18"/>
      <c r="V419" s="18"/>
      <c r="W419" s="34"/>
    </row>
    <row r="420" spans="1:23" x14ac:dyDescent="0.2">
      <c r="A420" s="497"/>
      <c r="B420" s="499"/>
      <c r="C420" s="501"/>
      <c r="D420" s="501"/>
      <c r="E420" s="503"/>
      <c r="F420" s="17">
        <v>18</v>
      </c>
      <c r="G420" s="18" t="s">
        <v>20384</v>
      </c>
      <c r="H420" s="18" t="s">
        <v>20384</v>
      </c>
      <c r="I420" s="80"/>
      <c r="J420" s="18" t="s">
        <v>32</v>
      </c>
      <c r="K420" s="19">
        <v>12</v>
      </c>
      <c r="L420" s="19"/>
      <c r="M420" s="20" t="s">
        <v>33</v>
      </c>
      <c r="N420" s="20" t="s">
        <v>34</v>
      </c>
      <c r="O420" s="18" t="s">
        <v>47</v>
      </c>
      <c r="P420" s="18"/>
      <c r="Q420" s="18"/>
      <c r="R420" s="18"/>
      <c r="S420" s="18"/>
      <c r="T420" s="18"/>
      <c r="U420" s="18"/>
      <c r="V420" s="18"/>
      <c r="W420" s="34"/>
    </row>
    <row r="421" spans="1:23" x14ac:dyDescent="0.2">
      <c r="A421" s="497"/>
      <c r="B421" s="499"/>
      <c r="C421" s="501"/>
      <c r="D421" s="501"/>
      <c r="E421" s="503"/>
      <c r="F421" s="41">
        <v>19</v>
      </c>
      <c r="G421" s="42" t="s">
        <v>20385</v>
      </c>
      <c r="H421" s="42" t="s">
        <v>20385</v>
      </c>
      <c r="I421" s="85"/>
      <c r="J421" s="42" t="s">
        <v>32</v>
      </c>
      <c r="K421" s="43">
        <v>16</v>
      </c>
      <c r="L421" s="43"/>
      <c r="M421" s="44" t="s">
        <v>33</v>
      </c>
      <c r="N421" s="44" t="s">
        <v>34</v>
      </c>
      <c r="O421" s="18" t="s">
        <v>51</v>
      </c>
      <c r="P421" s="18"/>
      <c r="Q421" s="18"/>
      <c r="R421" s="18"/>
      <c r="S421" s="18"/>
      <c r="T421" s="18"/>
      <c r="U421" s="18"/>
      <c r="V421" s="18"/>
      <c r="W421" s="34"/>
    </row>
    <row r="422" spans="1:23" x14ac:dyDescent="0.2">
      <c r="A422" s="497"/>
      <c r="B422" s="499"/>
      <c r="C422" s="501"/>
      <c r="D422" s="501"/>
      <c r="E422" s="503"/>
      <c r="F422" s="17">
        <v>20</v>
      </c>
      <c r="G422" s="18" t="s">
        <v>20386</v>
      </c>
      <c r="H422" s="18" t="s">
        <v>20386</v>
      </c>
      <c r="I422" s="80"/>
      <c r="J422" s="18" t="s">
        <v>123</v>
      </c>
      <c r="K422" s="19"/>
      <c r="L422" s="19"/>
      <c r="M422" s="20" t="s">
        <v>34</v>
      </c>
      <c r="N422" s="20" t="s">
        <v>34</v>
      </c>
      <c r="O422" s="18" t="s">
        <v>124</v>
      </c>
      <c r="P422" s="18"/>
      <c r="Q422" s="18"/>
      <c r="R422" s="18"/>
      <c r="S422" s="18"/>
      <c r="T422" s="18"/>
      <c r="U422" s="18"/>
      <c r="V422" s="18"/>
      <c r="W422" s="34"/>
    </row>
    <row r="423" spans="1:23" x14ac:dyDescent="0.2">
      <c r="A423" s="497"/>
      <c r="B423" s="499"/>
      <c r="C423" s="501"/>
      <c r="D423" s="501"/>
      <c r="E423" s="503"/>
      <c r="F423" s="17">
        <v>21</v>
      </c>
      <c r="G423" s="18" t="s">
        <v>20387</v>
      </c>
      <c r="H423" s="18" t="s">
        <v>20387</v>
      </c>
      <c r="I423" s="80"/>
      <c r="J423" s="18" t="s">
        <v>123</v>
      </c>
      <c r="K423" s="19"/>
      <c r="L423" s="19"/>
      <c r="M423" s="20" t="s">
        <v>34</v>
      </c>
      <c r="N423" s="20" t="s">
        <v>34</v>
      </c>
      <c r="O423" s="18" t="s">
        <v>124</v>
      </c>
      <c r="P423" s="18"/>
      <c r="Q423" s="18"/>
      <c r="R423" s="18"/>
      <c r="S423" s="18"/>
      <c r="T423" s="18"/>
      <c r="U423" s="18"/>
      <c r="V423" s="18"/>
      <c r="W423" s="34"/>
    </row>
    <row r="424" spans="1:23" x14ac:dyDescent="0.2">
      <c r="A424" s="497"/>
      <c r="B424" s="499"/>
      <c r="C424" s="501"/>
      <c r="D424" s="501"/>
      <c r="E424" s="503"/>
      <c r="F424" s="17">
        <v>22</v>
      </c>
      <c r="G424" s="18" t="s">
        <v>20388</v>
      </c>
      <c r="H424" s="18" t="s">
        <v>20388</v>
      </c>
      <c r="I424" s="80"/>
      <c r="J424" s="18" t="s">
        <v>123</v>
      </c>
      <c r="K424" s="19"/>
      <c r="L424" s="19"/>
      <c r="M424" s="20" t="s">
        <v>34</v>
      </c>
      <c r="N424" s="20" t="s">
        <v>34</v>
      </c>
      <c r="O424" s="18" t="s">
        <v>124</v>
      </c>
      <c r="P424" s="18"/>
      <c r="Q424" s="18"/>
      <c r="R424" s="18"/>
      <c r="S424" s="18"/>
      <c r="T424" s="18"/>
      <c r="U424" s="18"/>
      <c r="V424" s="18"/>
      <c r="W424" s="34"/>
    </row>
    <row r="425" spans="1:23" x14ac:dyDescent="0.2">
      <c r="A425" s="497"/>
      <c r="B425" s="499"/>
      <c r="C425" s="501"/>
      <c r="D425" s="501"/>
      <c r="E425" s="503"/>
      <c r="F425" s="17">
        <v>23</v>
      </c>
      <c r="G425" s="18" t="s">
        <v>20389</v>
      </c>
      <c r="H425" s="18" t="s">
        <v>20389</v>
      </c>
      <c r="I425" s="80"/>
      <c r="J425" s="18" t="s">
        <v>32</v>
      </c>
      <c r="K425" s="19">
        <v>2</v>
      </c>
      <c r="L425" s="19"/>
      <c r="M425" s="20" t="s">
        <v>33</v>
      </c>
      <c r="N425" s="20" t="s">
        <v>34</v>
      </c>
      <c r="O425" s="18" t="s">
        <v>42</v>
      </c>
      <c r="P425" s="18"/>
      <c r="Q425" s="18"/>
      <c r="R425" s="18"/>
      <c r="S425" s="18"/>
      <c r="T425" s="18"/>
      <c r="U425" s="18"/>
      <c r="V425" s="18"/>
      <c r="W425" s="34"/>
    </row>
    <row r="426" spans="1:23" x14ac:dyDescent="0.2">
      <c r="A426" s="497"/>
      <c r="B426" s="499"/>
      <c r="C426" s="501"/>
      <c r="D426" s="501"/>
      <c r="E426" s="503"/>
      <c r="F426" s="17">
        <v>24</v>
      </c>
      <c r="G426" s="18" t="s">
        <v>20390</v>
      </c>
      <c r="H426" s="18" t="s">
        <v>20390</v>
      </c>
      <c r="I426" s="80"/>
      <c r="J426" s="18" t="s">
        <v>32</v>
      </c>
      <c r="K426" s="19">
        <v>10</v>
      </c>
      <c r="L426" s="19"/>
      <c r="M426" s="20" t="s">
        <v>33</v>
      </c>
      <c r="N426" s="20" t="s">
        <v>34</v>
      </c>
      <c r="O426" s="18" t="s">
        <v>58</v>
      </c>
      <c r="P426" s="18"/>
      <c r="Q426" s="18"/>
      <c r="R426" s="18"/>
      <c r="S426" s="18"/>
      <c r="T426" s="18"/>
      <c r="U426" s="18"/>
      <c r="V426" s="18"/>
      <c r="W426" s="34"/>
    </row>
    <row r="427" spans="1:23" x14ac:dyDescent="0.2">
      <c r="A427" s="497"/>
      <c r="B427" s="499"/>
      <c r="C427" s="501"/>
      <c r="D427" s="501"/>
      <c r="E427" s="503"/>
      <c r="F427" s="17">
        <v>25</v>
      </c>
      <c r="G427" s="18" t="s">
        <v>20391</v>
      </c>
      <c r="H427" s="18" t="s">
        <v>20391</v>
      </c>
      <c r="I427" s="80"/>
      <c r="J427" s="18" t="s">
        <v>32</v>
      </c>
      <c r="K427" s="19">
        <v>9</v>
      </c>
      <c r="L427" s="19"/>
      <c r="M427" s="20" t="s">
        <v>33</v>
      </c>
      <c r="N427" s="20" t="s">
        <v>34</v>
      </c>
      <c r="O427" s="18" t="s">
        <v>60</v>
      </c>
      <c r="P427" s="18"/>
      <c r="Q427" s="18"/>
      <c r="R427" s="18"/>
      <c r="S427" s="18"/>
      <c r="T427" s="18"/>
      <c r="U427" s="18"/>
      <c r="V427" s="18"/>
      <c r="W427" s="34"/>
    </row>
    <row r="428" spans="1:23" x14ac:dyDescent="0.2">
      <c r="A428" s="497"/>
      <c r="B428" s="499"/>
      <c r="C428" s="501"/>
      <c r="D428" s="501"/>
      <c r="E428" s="503"/>
      <c r="F428" s="17">
        <v>26</v>
      </c>
      <c r="G428" s="18" t="s">
        <v>20392</v>
      </c>
      <c r="H428" s="18" t="s">
        <v>20392</v>
      </c>
      <c r="I428" s="80"/>
      <c r="J428" s="18" t="s">
        <v>32</v>
      </c>
      <c r="K428" s="19">
        <v>2</v>
      </c>
      <c r="L428" s="19"/>
      <c r="M428" s="20" t="s">
        <v>33</v>
      </c>
      <c r="N428" s="20" t="s">
        <v>34</v>
      </c>
      <c r="O428" s="18" t="s">
        <v>42</v>
      </c>
      <c r="P428" s="18"/>
      <c r="Q428" s="18"/>
      <c r="R428" s="18"/>
      <c r="S428" s="18"/>
      <c r="T428" s="18"/>
      <c r="U428" s="18"/>
      <c r="V428" s="18"/>
      <c r="W428" s="34"/>
    </row>
    <row r="429" spans="1:23" x14ac:dyDescent="0.2">
      <c r="A429" s="497"/>
      <c r="B429" s="499"/>
      <c r="C429" s="501"/>
      <c r="D429" s="501"/>
      <c r="E429" s="503"/>
      <c r="F429" s="17">
        <v>27</v>
      </c>
      <c r="G429" s="18" t="s">
        <v>20393</v>
      </c>
      <c r="H429" s="18" t="s">
        <v>20393</v>
      </c>
      <c r="I429" s="80"/>
      <c r="J429" s="18" t="s">
        <v>32</v>
      </c>
      <c r="K429" s="19">
        <v>2</v>
      </c>
      <c r="L429" s="19"/>
      <c r="M429" s="20" t="s">
        <v>33</v>
      </c>
      <c r="N429" s="20" t="s">
        <v>34</v>
      </c>
      <c r="O429" s="18" t="s">
        <v>42</v>
      </c>
      <c r="P429" s="18"/>
      <c r="Q429" s="18"/>
      <c r="R429" s="18"/>
      <c r="S429" s="18"/>
      <c r="T429" s="18"/>
      <c r="U429" s="18"/>
      <c r="V429" s="18"/>
      <c r="W429" s="34"/>
    </row>
    <row r="430" spans="1:23" x14ac:dyDescent="0.2">
      <c r="A430" s="497"/>
      <c r="B430" s="499"/>
      <c r="C430" s="501"/>
      <c r="D430" s="501"/>
      <c r="E430" s="503"/>
      <c r="F430" s="17">
        <v>28</v>
      </c>
      <c r="G430" s="18" t="s">
        <v>20394</v>
      </c>
      <c r="H430" s="18" t="s">
        <v>20394</v>
      </c>
      <c r="I430" s="80"/>
      <c r="J430" s="18" t="s">
        <v>32</v>
      </c>
      <c r="K430" s="19">
        <v>2</v>
      </c>
      <c r="L430" s="19"/>
      <c r="M430" s="20" t="s">
        <v>33</v>
      </c>
      <c r="N430" s="20" t="s">
        <v>34</v>
      </c>
      <c r="O430" s="18" t="s">
        <v>42</v>
      </c>
      <c r="P430" s="18"/>
      <c r="Q430" s="18"/>
      <c r="R430" s="18"/>
      <c r="S430" s="18"/>
      <c r="T430" s="18"/>
      <c r="U430" s="18"/>
      <c r="V430" s="18"/>
      <c r="W430" s="34"/>
    </row>
    <row r="431" spans="1:23" x14ac:dyDescent="0.2">
      <c r="A431" s="497"/>
      <c r="B431" s="499"/>
      <c r="C431" s="501"/>
      <c r="D431" s="501"/>
      <c r="E431" s="503"/>
      <c r="F431" s="17">
        <v>29</v>
      </c>
      <c r="G431" s="18" t="s">
        <v>20395</v>
      </c>
      <c r="H431" s="18" t="s">
        <v>20395</v>
      </c>
      <c r="I431" s="80"/>
      <c r="J431" s="18" t="s">
        <v>32</v>
      </c>
      <c r="K431" s="19">
        <v>3</v>
      </c>
      <c r="L431" s="19"/>
      <c r="M431" s="20" t="s">
        <v>33</v>
      </c>
      <c r="N431" s="20" t="s">
        <v>34</v>
      </c>
      <c r="O431" s="18" t="s">
        <v>63</v>
      </c>
      <c r="P431" s="18"/>
      <c r="Q431" s="18"/>
      <c r="R431" s="18"/>
      <c r="S431" s="18"/>
      <c r="T431" s="18"/>
      <c r="U431" s="18"/>
      <c r="V431" s="18"/>
      <c r="W431" s="34"/>
    </row>
    <row r="432" spans="1:23" x14ac:dyDescent="0.2">
      <c r="A432" s="497"/>
      <c r="B432" s="499"/>
      <c r="C432" s="501"/>
      <c r="D432" s="501"/>
      <c r="E432" s="503"/>
      <c r="F432" s="17">
        <v>30</v>
      </c>
      <c r="G432" s="18" t="s">
        <v>20396</v>
      </c>
      <c r="H432" s="18" t="s">
        <v>20396</v>
      </c>
      <c r="I432" s="80"/>
      <c r="J432" s="18" t="s">
        <v>134</v>
      </c>
      <c r="K432" s="19">
        <v>13</v>
      </c>
      <c r="L432" s="19">
        <v>0</v>
      </c>
      <c r="M432" s="20" t="s">
        <v>33</v>
      </c>
      <c r="N432" s="20" t="s">
        <v>34</v>
      </c>
      <c r="O432" s="18" t="s">
        <v>135</v>
      </c>
      <c r="P432" s="18"/>
      <c r="Q432" s="18"/>
      <c r="R432" s="18"/>
      <c r="S432" s="18"/>
      <c r="T432" s="18"/>
      <c r="U432" s="18"/>
      <c r="V432" s="18"/>
      <c r="W432" s="34"/>
    </row>
    <row r="433" spans="1:23" x14ac:dyDescent="0.2">
      <c r="A433" s="497"/>
      <c r="B433" s="499"/>
      <c r="C433" s="501"/>
      <c r="D433" s="501"/>
      <c r="E433" s="503"/>
      <c r="F433" s="17">
        <v>31</v>
      </c>
      <c r="G433" s="18" t="s">
        <v>20397</v>
      </c>
      <c r="H433" s="18" t="s">
        <v>20397</v>
      </c>
      <c r="I433" s="80"/>
      <c r="J433" s="18" t="s">
        <v>32</v>
      </c>
      <c r="K433" s="19">
        <v>2</v>
      </c>
      <c r="L433" s="19"/>
      <c r="M433" s="20" t="s">
        <v>33</v>
      </c>
      <c r="N433" s="20" t="s">
        <v>34</v>
      </c>
      <c r="O433" s="18" t="s">
        <v>42</v>
      </c>
      <c r="P433" s="18"/>
      <c r="Q433" s="18"/>
      <c r="R433" s="18"/>
      <c r="S433" s="18"/>
      <c r="T433" s="18"/>
      <c r="U433" s="18"/>
      <c r="V433" s="18"/>
      <c r="W433" s="34"/>
    </row>
    <row r="434" spans="1:23" x14ac:dyDescent="0.2">
      <c r="A434" s="497"/>
      <c r="B434" s="499"/>
      <c r="C434" s="501"/>
      <c r="D434" s="501"/>
      <c r="E434" s="503"/>
      <c r="F434" s="17">
        <v>32</v>
      </c>
      <c r="G434" s="18" t="s">
        <v>20398</v>
      </c>
      <c r="H434" s="18" t="s">
        <v>20398</v>
      </c>
      <c r="I434" s="80"/>
      <c r="J434" s="18" t="s">
        <v>32</v>
      </c>
      <c r="K434" s="19">
        <v>5</v>
      </c>
      <c r="L434" s="19"/>
      <c r="M434" s="20" t="s">
        <v>33</v>
      </c>
      <c r="N434" s="20" t="s">
        <v>34</v>
      </c>
      <c r="O434" s="18" t="s">
        <v>65</v>
      </c>
      <c r="P434" s="18"/>
      <c r="Q434" s="18"/>
      <c r="R434" s="18"/>
      <c r="S434" s="18"/>
      <c r="T434" s="18"/>
      <c r="U434" s="18"/>
      <c r="V434" s="18"/>
      <c r="W434" s="34"/>
    </row>
    <row r="435" spans="1:23" x14ac:dyDescent="0.2">
      <c r="A435" s="497"/>
      <c r="B435" s="499"/>
      <c r="C435" s="501"/>
      <c r="D435" s="501"/>
      <c r="E435" s="503"/>
      <c r="F435" s="17">
        <v>33</v>
      </c>
      <c r="G435" s="18" t="s">
        <v>20399</v>
      </c>
      <c r="H435" s="18" t="s">
        <v>20399</v>
      </c>
      <c r="I435" s="80"/>
      <c r="J435" s="18" t="s">
        <v>134</v>
      </c>
      <c r="K435" s="19">
        <v>11</v>
      </c>
      <c r="L435" s="19">
        <v>0</v>
      </c>
      <c r="M435" s="20" t="s">
        <v>33</v>
      </c>
      <c r="N435" s="20" t="s">
        <v>34</v>
      </c>
      <c r="O435" s="18" t="s">
        <v>137</v>
      </c>
      <c r="P435" s="18"/>
      <c r="Q435" s="18"/>
      <c r="R435" s="18"/>
      <c r="S435" s="18"/>
      <c r="T435" s="18"/>
      <c r="U435" s="18"/>
      <c r="V435" s="18"/>
      <c r="W435" s="34"/>
    </row>
    <row r="436" spans="1:23" x14ac:dyDescent="0.2">
      <c r="A436" s="497"/>
      <c r="B436" s="499"/>
      <c r="C436" s="501"/>
      <c r="D436" s="501"/>
      <c r="E436" s="503"/>
      <c r="F436" s="17">
        <v>34</v>
      </c>
      <c r="G436" s="18" t="s">
        <v>20400</v>
      </c>
      <c r="H436" s="18" t="s">
        <v>20400</v>
      </c>
      <c r="I436" s="80"/>
      <c r="J436" s="18" t="s">
        <v>134</v>
      </c>
      <c r="K436" s="19">
        <v>11</v>
      </c>
      <c r="L436" s="19">
        <v>0</v>
      </c>
      <c r="M436" s="20" t="s">
        <v>33</v>
      </c>
      <c r="N436" s="20" t="s">
        <v>34</v>
      </c>
      <c r="O436" s="18" t="s">
        <v>137</v>
      </c>
      <c r="P436" s="18"/>
      <c r="Q436" s="18"/>
      <c r="R436" s="18"/>
      <c r="S436" s="18"/>
      <c r="T436" s="18"/>
      <c r="U436" s="18"/>
      <c r="V436" s="18"/>
      <c r="W436" s="34"/>
    </row>
    <row r="437" spans="1:23" x14ac:dyDescent="0.2">
      <c r="A437" s="497"/>
      <c r="B437" s="499"/>
      <c r="C437" s="501"/>
      <c r="D437" s="501"/>
      <c r="E437" s="503"/>
      <c r="F437" s="17">
        <v>35</v>
      </c>
      <c r="G437" s="18" t="s">
        <v>20401</v>
      </c>
      <c r="H437" s="18" t="s">
        <v>20401</v>
      </c>
      <c r="I437" s="80"/>
      <c r="J437" s="18" t="s">
        <v>134</v>
      </c>
      <c r="K437" s="19">
        <v>2</v>
      </c>
      <c r="L437" s="19">
        <v>0</v>
      </c>
      <c r="M437" s="20" t="s">
        <v>33</v>
      </c>
      <c r="N437" s="20" t="s">
        <v>34</v>
      </c>
      <c r="O437" s="18" t="s">
        <v>1718</v>
      </c>
      <c r="P437" s="18"/>
      <c r="Q437" s="18"/>
      <c r="R437" s="18"/>
      <c r="S437" s="18"/>
      <c r="T437" s="18"/>
      <c r="U437" s="18"/>
      <c r="V437" s="18"/>
      <c r="W437" s="34"/>
    </row>
    <row r="438" spans="1:23" x14ac:dyDescent="0.2">
      <c r="A438" s="497"/>
      <c r="B438" s="499"/>
      <c r="C438" s="501"/>
      <c r="D438" s="501"/>
      <c r="E438" s="503"/>
      <c r="F438" s="17">
        <v>36</v>
      </c>
      <c r="G438" s="18" t="s">
        <v>20402</v>
      </c>
      <c r="H438" s="18" t="s">
        <v>20402</v>
      </c>
      <c r="I438" s="80"/>
      <c r="J438" s="18" t="s">
        <v>134</v>
      </c>
      <c r="K438" s="19">
        <v>11</v>
      </c>
      <c r="L438" s="19">
        <v>0</v>
      </c>
      <c r="M438" s="20" t="s">
        <v>33</v>
      </c>
      <c r="N438" s="20" t="s">
        <v>34</v>
      </c>
      <c r="O438" s="18" t="s">
        <v>137</v>
      </c>
      <c r="P438" s="18"/>
      <c r="Q438" s="18"/>
      <c r="R438" s="18"/>
      <c r="S438" s="18"/>
      <c r="T438" s="18"/>
      <c r="U438" s="18"/>
      <c r="V438" s="18"/>
      <c r="W438" s="34"/>
    </row>
    <row r="439" spans="1:23" x14ac:dyDescent="0.2">
      <c r="A439" s="497"/>
      <c r="B439" s="499"/>
      <c r="C439" s="501"/>
      <c r="D439" s="501"/>
      <c r="E439" s="503"/>
      <c r="F439" s="17">
        <v>37</v>
      </c>
      <c r="G439" s="18" t="s">
        <v>20403</v>
      </c>
      <c r="H439" s="18" t="s">
        <v>20403</v>
      </c>
      <c r="I439" s="80"/>
      <c r="J439" s="18" t="s">
        <v>134</v>
      </c>
      <c r="K439" s="19">
        <v>11</v>
      </c>
      <c r="L439" s="19">
        <v>0</v>
      </c>
      <c r="M439" s="20" t="s">
        <v>33</v>
      </c>
      <c r="N439" s="20" t="s">
        <v>34</v>
      </c>
      <c r="O439" s="18" t="s">
        <v>137</v>
      </c>
      <c r="P439" s="18"/>
      <c r="Q439" s="18"/>
      <c r="R439" s="18"/>
      <c r="S439" s="18"/>
      <c r="T439" s="18"/>
      <c r="U439" s="18"/>
      <c r="V439" s="18"/>
      <c r="W439" s="34"/>
    </row>
    <row r="440" spans="1:23" x14ac:dyDescent="0.2">
      <c r="A440" s="497"/>
      <c r="B440" s="499"/>
      <c r="C440" s="501"/>
      <c r="D440" s="501"/>
      <c r="E440" s="503"/>
      <c r="F440" s="17">
        <v>38</v>
      </c>
      <c r="G440" s="18" t="s">
        <v>20404</v>
      </c>
      <c r="H440" s="18" t="s">
        <v>20404</v>
      </c>
      <c r="I440" s="80"/>
      <c r="J440" s="18" t="s">
        <v>134</v>
      </c>
      <c r="K440" s="19">
        <v>11</v>
      </c>
      <c r="L440" s="19">
        <v>0</v>
      </c>
      <c r="M440" s="20" t="s">
        <v>33</v>
      </c>
      <c r="N440" s="20" t="s">
        <v>34</v>
      </c>
      <c r="O440" s="18" t="s">
        <v>137</v>
      </c>
      <c r="P440" s="18"/>
      <c r="Q440" s="18"/>
      <c r="R440" s="18"/>
      <c r="S440" s="18"/>
      <c r="T440" s="18"/>
      <c r="U440" s="18"/>
      <c r="V440" s="18"/>
      <c r="W440" s="34"/>
    </row>
    <row r="441" spans="1:23" x14ac:dyDescent="0.2">
      <c r="A441" s="497"/>
      <c r="B441" s="499"/>
      <c r="C441" s="501"/>
      <c r="D441" s="501"/>
      <c r="E441" s="503"/>
      <c r="F441" s="17">
        <v>39</v>
      </c>
      <c r="G441" s="18" t="s">
        <v>20405</v>
      </c>
      <c r="H441" s="18" t="s">
        <v>20405</v>
      </c>
      <c r="I441" s="80"/>
      <c r="J441" s="18" t="s">
        <v>32</v>
      </c>
      <c r="K441" s="19">
        <v>7</v>
      </c>
      <c r="L441" s="19"/>
      <c r="M441" s="20" t="s">
        <v>33</v>
      </c>
      <c r="N441" s="20" t="s">
        <v>34</v>
      </c>
      <c r="O441" s="18" t="s">
        <v>69</v>
      </c>
      <c r="P441" s="18"/>
      <c r="Q441" s="18"/>
      <c r="R441" s="18"/>
      <c r="S441" s="18"/>
      <c r="T441" s="18"/>
      <c r="U441" s="18"/>
      <c r="V441" s="18"/>
      <c r="W441" s="34"/>
    </row>
    <row r="442" spans="1:23" x14ac:dyDescent="0.2">
      <c r="A442" s="497"/>
      <c r="B442" s="499"/>
      <c r="C442" s="501"/>
      <c r="D442" s="501"/>
      <c r="E442" s="503"/>
      <c r="F442" s="17">
        <v>40</v>
      </c>
      <c r="G442" s="18" t="s">
        <v>20406</v>
      </c>
      <c r="H442" s="18" t="s">
        <v>20406</v>
      </c>
      <c r="I442" s="80"/>
      <c r="J442" s="18" t="s">
        <v>134</v>
      </c>
      <c r="K442" s="19">
        <v>3</v>
      </c>
      <c r="L442" s="19">
        <v>0</v>
      </c>
      <c r="M442" s="20" t="s">
        <v>33</v>
      </c>
      <c r="N442" s="20" t="s">
        <v>34</v>
      </c>
      <c r="O442" s="18" t="s">
        <v>201</v>
      </c>
      <c r="P442" s="18"/>
      <c r="Q442" s="18"/>
      <c r="R442" s="18"/>
      <c r="S442" s="18"/>
      <c r="T442" s="18"/>
      <c r="U442" s="18"/>
      <c r="V442" s="18"/>
      <c r="W442" s="34"/>
    </row>
    <row r="443" spans="1:23" x14ac:dyDescent="0.2">
      <c r="A443" s="497"/>
      <c r="B443" s="499"/>
      <c r="C443" s="501"/>
      <c r="D443" s="501"/>
      <c r="E443" s="503"/>
      <c r="F443" s="17">
        <v>41</v>
      </c>
      <c r="G443" s="18" t="s">
        <v>20407</v>
      </c>
      <c r="H443" s="18" t="s">
        <v>20407</v>
      </c>
      <c r="I443" s="80"/>
      <c r="J443" s="18" t="s">
        <v>134</v>
      </c>
      <c r="K443" s="19">
        <v>2</v>
      </c>
      <c r="L443" s="19">
        <v>0</v>
      </c>
      <c r="M443" s="20" t="s">
        <v>33</v>
      </c>
      <c r="N443" s="20" t="s">
        <v>34</v>
      </c>
      <c r="O443" s="18" t="s">
        <v>1718</v>
      </c>
      <c r="P443" s="18"/>
      <c r="Q443" s="18"/>
      <c r="R443" s="18"/>
      <c r="S443" s="18"/>
      <c r="T443" s="18"/>
      <c r="U443" s="18"/>
      <c r="V443" s="18"/>
      <c r="W443" s="34"/>
    </row>
    <row r="444" spans="1:23" x14ac:dyDescent="0.2">
      <c r="A444" s="497"/>
      <c r="B444" s="499"/>
      <c r="C444" s="501"/>
      <c r="D444" s="501"/>
      <c r="E444" s="503"/>
      <c r="F444" s="17">
        <v>42</v>
      </c>
      <c r="G444" s="18" t="s">
        <v>20408</v>
      </c>
      <c r="H444" s="18" t="s">
        <v>20408</v>
      </c>
      <c r="I444" s="80"/>
      <c r="J444" s="18" t="s">
        <v>134</v>
      </c>
      <c r="K444" s="19">
        <v>11</v>
      </c>
      <c r="L444" s="19">
        <v>0</v>
      </c>
      <c r="M444" s="20" t="s">
        <v>33</v>
      </c>
      <c r="N444" s="20" t="s">
        <v>34</v>
      </c>
      <c r="O444" s="18" t="s">
        <v>137</v>
      </c>
      <c r="P444" s="18"/>
      <c r="Q444" s="18"/>
      <c r="R444" s="18"/>
      <c r="S444" s="18"/>
      <c r="T444" s="18"/>
      <c r="U444" s="18"/>
      <c r="V444" s="18"/>
      <c r="W444" s="34"/>
    </row>
    <row r="445" spans="1:23" x14ac:dyDescent="0.2">
      <c r="A445" s="497"/>
      <c r="B445" s="499"/>
      <c r="C445" s="501"/>
      <c r="D445" s="501"/>
      <c r="E445" s="503"/>
      <c r="F445" s="17">
        <v>43</v>
      </c>
      <c r="G445" s="18" t="s">
        <v>20409</v>
      </c>
      <c r="H445" s="18" t="s">
        <v>20409</v>
      </c>
      <c r="I445" s="80"/>
      <c r="J445" s="18" t="s">
        <v>134</v>
      </c>
      <c r="K445" s="19">
        <v>9</v>
      </c>
      <c r="L445" s="19">
        <v>0</v>
      </c>
      <c r="M445" s="20" t="s">
        <v>33</v>
      </c>
      <c r="N445" s="20" t="s">
        <v>34</v>
      </c>
      <c r="O445" s="18" t="s">
        <v>1920</v>
      </c>
      <c r="P445" s="18"/>
      <c r="Q445" s="18"/>
      <c r="R445" s="18"/>
      <c r="S445" s="18"/>
      <c r="T445" s="18"/>
      <c r="U445" s="18"/>
      <c r="V445" s="18"/>
      <c r="W445" s="34"/>
    </row>
    <row r="446" spans="1:23" x14ac:dyDescent="0.2">
      <c r="A446" s="497"/>
      <c r="B446" s="499"/>
      <c r="C446" s="501"/>
      <c r="D446" s="501"/>
      <c r="E446" s="503"/>
      <c r="F446" s="17">
        <v>44</v>
      </c>
      <c r="G446" s="18" t="s">
        <v>20410</v>
      </c>
      <c r="H446" s="18" t="s">
        <v>20410</v>
      </c>
      <c r="I446" s="80"/>
      <c r="J446" s="18" t="s">
        <v>134</v>
      </c>
      <c r="K446" s="19">
        <v>9</v>
      </c>
      <c r="L446" s="19">
        <v>0</v>
      </c>
      <c r="M446" s="20" t="s">
        <v>33</v>
      </c>
      <c r="N446" s="20" t="s">
        <v>34</v>
      </c>
      <c r="O446" s="18" t="s">
        <v>1920</v>
      </c>
      <c r="P446" s="18"/>
      <c r="Q446" s="18"/>
      <c r="R446" s="18"/>
      <c r="S446" s="18"/>
      <c r="T446" s="18"/>
      <c r="U446" s="18"/>
      <c r="V446" s="18"/>
      <c r="W446" s="34"/>
    </row>
    <row r="447" spans="1:23" x14ac:dyDescent="0.2">
      <c r="A447" s="497"/>
      <c r="B447" s="499"/>
      <c r="C447" s="501"/>
      <c r="D447" s="501"/>
      <c r="E447" s="503"/>
      <c r="F447" s="17">
        <v>45</v>
      </c>
      <c r="G447" s="18" t="s">
        <v>20411</v>
      </c>
      <c r="H447" s="18" t="s">
        <v>20411</v>
      </c>
      <c r="I447" s="80"/>
      <c r="J447" s="18" t="s">
        <v>134</v>
      </c>
      <c r="K447" s="19">
        <v>11</v>
      </c>
      <c r="L447" s="19">
        <v>0</v>
      </c>
      <c r="M447" s="20" t="s">
        <v>33</v>
      </c>
      <c r="N447" s="20" t="s">
        <v>34</v>
      </c>
      <c r="O447" s="18" t="s">
        <v>137</v>
      </c>
      <c r="P447" s="18"/>
      <c r="Q447" s="18"/>
      <c r="R447" s="18"/>
      <c r="S447" s="18"/>
      <c r="T447" s="18"/>
      <c r="U447" s="18"/>
      <c r="V447" s="18"/>
      <c r="W447" s="34"/>
    </row>
    <row r="448" spans="1:23" x14ac:dyDescent="0.2">
      <c r="A448" s="497"/>
      <c r="B448" s="499"/>
      <c r="C448" s="501"/>
      <c r="D448" s="501"/>
      <c r="E448" s="503"/>
      <c r="F448" s="17">
        <v>46</v>
      </c>
      <c r="G448" s="18" t="s">
        <v>20412</v>
      </c>
      <c r="H448" s="18" t="s">
        <v>20412</v>
      </c>
      <c r="I448" s="80"/>
      <c r="J448" s="18" t="s">
        <v>134</v>
      </c>
      <c r="K448" s="19">
        <v>4</v>
      </c>
      <c r="L448" s="19">
        <v>2</v>
      </c>
      <c r="M448" s="20" t="s">
        <v>33</v>
      </c>
      <c r="N448" s="20" t="s">
        <v>34</v>
      </c>
      <c r="O448" s="18" t="s">
        <v>2630</v>
      </c>
      <c r="P448" s="18"/>
      <c r="Q448" s="18"/>
      <c r="R448" s="18"/>
      <c r="S448" s="18"/>
      <c r="T448" s="18"/>
      <c r="U448" s="18"/>
      <c r="V448" s="18"/>
      <c r="W448" s="34"/>
    </row>
    <row r="449" spans="1:23" x14ac:dyDescent="0.2">
      <c r="A449" s="497"/>
      <c r="B449" s="499"/>
      <c r="C449" s="501"/>
      <c r="D449" s="501"/>
      <c r="E449" s="503"/>
      <c r="F449" s="17">
        <v>47</v>
      </c>
      <c r="G449" s="18" t="s">
        <v>20413</v>
      </c>
      <c r="H449" s="18" t="s">
        <v>20413</v>
      </c>
      <c r="I449" s="80"/>
      <c r="J449" s="18" t="s">
        <v>134</v>
      </c>
      <c r="K449" s="19">
        <v>9</v>
      </c>
      <c r="L449" s="19">
        <v>0</v>
      </c>
      <c r="M449" s="20" t="s">
        <v>33</v>
      </c>
      <c r="N449" s="20" t="s">
        <v>34</v>
      </c>
      <c r="O449" s="18" t="s">
        <v>1920</v>
      </c>
      <c r="P449" s="18"/>
      <c r="Q449" s="18"/>
      <c r="R449" s="18"/>
      <c r="S449" s="18"/>
      <c r="T449" s="18"/>
      <c r="U449" s="18"/>
      <c r="V449" s="18"/>
      <c r="W449" s="34"/>
    </row>
    <row r="450" spans="1:23" x14ac:dyDescent="0.2">
      <c r="A450" s="497"/>
      <c r="B450" s="499"/>
      <c r="C450" s="501"/>
      <c r="D450" s="501"/>
      <c r="E450" s="503"/>
      <c r="F450" s="17">
        <v>48</v>
      </c>
      <c r="G450" s="18" t="s">
        <v>20414</v>
      </c>
      <c r="H450" s="18" t="s">
        <v>20414</v>
      </c>
      <c r="I450" s="80"/>
      <c r="J450" s="18" t="s">
        <v>32</v>
      </c>
      <c r="K450" s="19">
        <v>1</v>
      </c>
      <c r="L450" s="19"/>
      <c r="M450" s="20" t="s">
        <v>33</v>
      </c>
      <c r="N450" s="20" t="s">
        <v>34</v>
      </c>
      <c r="O450" s="18" t="s">
        <v>37</v>
      </c>
      <c r="P450" s="18"/>
      <c r="Q450" s="18"/>
      <c r="R450" s="18"/>
      <c r="S450" s="18"/>
      <c r="T450" s="18"/>
      <c r="U450" s="18"/>
      <c r="V450" s="18"/>
      <c r="W450" s="34"/>
    </row>
    <row r="451" spans="1:23" x14ac:dyDescent="0.2">
      <c r="A451" s="497"/>
      <c r="B451" s="499"/>
      <c r="C451" s="501"/>
      <c r="D451" s="501"/>
      <c r="E451" s="503"/>
      <c r="F451" s="17">
        <v>49</v>
      </c>
      <c r="G451" s="18" t="s">
        <v>20415</v>
      </c>
      <c r="H451" s="18" t="s">
        <v>20415</v>
      </c>
      <c r="I451" s="80"/>
      <c r="J451" s="18" t="s">
        <v>32</v>
      </c>
      <c r="K451" s="19">
        <v>1</v>
      </c>
      <c r="L451" s="19"/>
      <c r="M451" s="20" t="s">
        <v>33</v>
      </c>
      <c r="N451" s="20" t="s">
        <v>34</v>
      </c>
      <c r="O451" s="18" t="s">
        <v>37</v>
      </c>
      <c r="P451" s="18"/>
      <c r="Q451" s="18"/>
      <c r="R451" s="18"/>
      <c r="S451" s="18"/>
      <c r="T451" s="18"/>
      <c r="U451" s="18"/>
      <c r="V451" s="18"/>
      <c r="W451" s="34"/>
    </row>
    <row r="452" spans="1:23" x14ac:dyDescent="0.2">
      <c r="A452" s="497"/>
      <c r="B452" s="499"/>
      <c r="C452" s="501"/>
      <c r="D452" s="501"/>
      <c r="E452" s="503"/>
      <c r="F452" s="17">
        <v>50</v>
      </c>
      <c r="G452" s="18" t="s">
        <v>20416</v>
      </c>
      <c r="H452" s="18" t="s">
        <v>20416</v>
      </c>
      <c r="I452" s="80"/>
      <c r="J452" s="18" t="s">
        <v>32</v>
      </c>
      <c r="K452" s="19">
        <v>1</v>
      </c>
      <c r="L452" s="19"/>
      <c r="M452" s="20" t="s">
        <v>33</v>
      </c>
      <c r="N452" s="20" t="s">
        <v>34</v>
      </c>
      <c r="O452" s="18" t="s">
        <v>37</v>
      </c>
      <c r="P452" s="18"/>
      <c r="Q452" s="18"/>
      <c r="R452" s="18"/>
      <c r="S452" s="18"/>
      <c r="T452" s="18"/>
      <c r="U452" s="18"/>
      <c r="V452" s="18"/>
      <c r="W452" s="34"/>
    </row>
    <row r="453" spans="1:23" x14ac:dyDescent="0.2">
      <c r="A453" s="497"/>
      <c r="B453" s="499"/>
      <c r="C453" s="501"/>
      <c r="D453" s="501"/>
      <c r="E453" s="503"/>
      <c r="F453" s="17">
        <v>51</v>
      </c>
      <c r="G453" s="18" t="s">
        <v>20417</v>
      </c>
      <c r="H453" s="18" t="s">
        <v>20417</v>
      </c>
      <c r="I453" s="80"/>
      <c r="J453" s="18" t="s">
        <v>134</v>
      </c>
      <c r="K453" s="19">
        <v>13</v>
      </c>
      <c r="L453" s="19">
        <v>3</v>
      </c>
      <c r="M453" s="20" t="s">
        <v>33</v>
      </c>
      <c r="N453" s="20" t="s">
        <v>34</v>
      </c>
      <c r="O453" s="18" t="s">
        <v>2633</v>
      </c>
      <c r="P453" s="18"/>
      <c r="Q453" s="18"/>
      <c r="R453" s="18"/>
      <c r="S453" s="18"/>
      <c r="T453" s="18"/>
      <c r="U453" s="18"/>
      <c r="V453" s="18"/>
      <c r="W453" s="34"/>
    </row>
    <row r="454" spans="1:23" x14ac:dyDescent="0.2">
      <c r="A454" s="497"/>
      <c r="B454" s="499"/>
      <c r="C454" s="501"/>
      <c r="D454" s="501"/>
      <c r="E454" s="503"/>
      <c r="F454" s="17">
        <v>52</v>
      </c>
      <c r="G454" s="18" t="s">
        <v>20418</v>
      </c>
      <c r="H454" s="18" t="s">
        <v>20418</v>
      </c>
      <c r="I454" s="80"/>
      <c r="J454" s="18" t="s">
        <v>134</v>
      </c>
      <c r="K454" s="19">
        <v>13</v>
      </c>
      <c r="L454" s="19">
        <v>7</v>
      </c>
      <c r="M454" s="20" t="s">
        <v>33</v>
      </c>
      <c r="N454" s="20" t="s">
        <v>34</v>
      </c>
      <c r="O454" s="18" t="s">
        <v>1579</v>
      </c>
      <c r="P454" s="18"/>
      <c r="Q454" s="18"/>
      <c r="R454" s="18"/>
      <c r="S454" s="18"/>
      <c r="T454" s="18"/>
      <c r="U454" s="18"/>
      <c r="V454" s="18"/>
      <c r="W454" s="34"/>
    </row>
    <row r="455" spans="1:23" x14ac:dyDescent="0.2">
      <c r="A455" s="497"/>
      <c r="B455" s="499"/>
      <c r="C455" s="501"/>
      <c r="D455" s="501"/>
      <c r="E455" s="503"/>
      <c r="F455" s="17">
        <v>53</v>
      </c>
      <c r="G455" s="18" t="s">
        <v>20419</v>
      </c>
      <c r="H455" s="18" t="s">
        <v>20419</v>
      </c>
      <c r="I455" s="80"/>
      <c r="J455" s="18" t="s">
        <v>123</v>
      </c>
      <c r="K455" s="19"/>
      <c r="L455" s="19"/>
      <c r="M455" s="20" t="s">
        <v>34</v>
      </c>
      <c r="N455" s="20" t="s">
        <v>34</v>
      </c>
      <c r="O455" s="18" t="s">
        <v>124</v>
      </c>
      <c r="P455" s="18"/>
      <c r="Q455" s="18"/>
      <c r="R455" s="18"/>
      <c r="S455" s="18"/>
      <c r="T455" s="18"/>
      <c r="U455" s="18"/>
      <c r="V455" s="18"/>
      <c r="W455" s="34"/>
    </row>
    <row r="456" spans="1:23" x14ac:dyDescent="0.2">
      <c r="A456" s="497"/>
      <c r="B456" s="499"/>
      <c r="C456" s="501"/>
      <c r="D456" s="501"/>
      <c r="E456" s="503"/>
      <c r="F456" s="17">
        <v>54</v>
      </c>
      <c r="G456" s="18" t="s">
        <v>20420</v>
      </c>
      <c r="H456" s="18" t="s">
        <v>20420</v>
      </c>
      <c r="I456" s="80"/>
      <c r="J456" s="18" t="s">
        <v>32</v>
      </c>
      <c r="K456" s="19">
        <v>1</v>
      </c>
      <c r="L456" s="19"/>
      <c r="M456" s="20" t="s">
        <v>33</v>
      </c>
      <c r="N456" s="20" t="s">
        <v>34</v>
      </c>
      <c r="O456" s="18" t="s">
        <v>37</v>
      </c>
      <c r="P456" s="18"/>
      <c r="Q456" s="18"/>
      <c r="R456" s="18"/>
      <c r="S456" s="18"/>
      <c r="T456" s="18"/>
      <c r="U456" s="18"/>
      <c r="V456" s="18"/>
      <c r="W456" s="34"/>
    </row>
    <row r="457" spans="1:23" x14ac:dyDescent="0.2">
      <c r="A457" s="497"/>
      <c r="B457" s="499"/>
      <c r="C457" s="501"/>
      <c r="D457" s="501"/>
      <c r="E457" s="503"/>
      <c r="F457" s="17">
        <v>55</v>
      </c>
      <c r="G457" s="18" t="s">
        <v>20421</v>
      </c>
      <c r="H457" s="18" t="s">
        <v>20421</v>
      </c>
      <c r="I457" s="80"/>
      <c r="J457" s="18" t="s">
        <v>134</v>
      </c>
      <c r="K457" s="19">
        <v>2</v>
      </c>
      <c r="L457" s="19">
        <v>0</v>
      </c>
      <c r="M457" s="20" t="s">
        <v>33</v>
      </c>
      <c r="N457" s="20" t="s">
        <v>34</v>
      </c>
      <c r="O457" s="18" t="s">
        <v>1718</v>
      </c>
      <c r="P457" s="18"/>
      <c r="Q457" s="18"/>
      <c r="R457" s="18"/>
      <c r="S457" s="18"/>
      <c r="T457" s="18"/>
      <c r="U457" s="18"/>
      <c r="V457" s="18"/>
      <c r="W457" s="34"/>
    </row>
    <row r="458" spans="1:23" x14ac:dyDescent="0.2">
      <c r="A458" s="497"/>
      <c r="B458" s="499"/>
      <c r="C458" s="501"/>
      <c r="D458" s="501"/>
      <c r="E458" s="503"/>
      <c r="F458" s="17">
        <v>56</v>
      </c>
      <c r="G458" s="18" t="s">
        <v>20422</v>
      </c>
      <c r="H458" s="18" t="s">
        <v>20422</v>
      </c>
      <c r="I458" s="80"/>
      <c r="J458" s="18" t="s">
        <v>32</v>
      </c>
      <c r="K458" s="19">
        <v>1</v>
      </c>
      <c r="L458" s="19"/>
      <c r="M458" s="20" t="s">
        <v>33</v>
      </c>
      <c r="N458" s="20" t="s">
        <v>34</v>
      </c>
      <c r="O458" s="18" t="s">
        <v>37</v>
      </c>
      <c r="P458" s="18"/>
      <c r="Q458" s="18"/>
      <c r="R458" s="18"/>
      <c r="S458" s="18"/>
      <c r="T458" s="18"/>
      <c r="U458" s="18"/>
      <c r="V458" s="18"/>
      <c r="W458" s="34"/>
    </row>
    <row r="459" spans="1:23" x14ac:dyDescent="0.2">
      <c r="A459" s="497"/>
      <c r="B459" s="499"/>
      <c r="C459" s="501"/>
      <c r="D459" s="501"/>
      <c r="E459" s="503"/>
      <c r="F459" s="41">
        <v>57</v>
      </c>
      <c r="G459" s="42" t="s">
        <v>20423</v>
      </c>
      <c r="H459" s="42" t="s">
        <v>20423</v>
      </c>
      <c r="I459" s="85"/>
      <c r="J459" s="42" t="s">
        <v>32</v>
      </c>
      <c r="K459" s="43">
        <v>16</v>
      </c>
      <c r="L459" s="43"/>
      <c r="M459" s="44" t="s">
        <v>33</v>
      </c>
      <c r="N459" s="44" t="s">
        <v>34</v>
      </c>
      <c r="O459" s="18" t="s">
        <v>51</v>
      </c>
      <c r="P459" s="18"/>
      <c r="Q459" s="18"/>
      <c r="R459" s="18"/>
      <c r="S459" s="18"/>
      <c r="T459" s="18"/>
      <c r="U459" s="18"/>
      <c r="V459" s="18"/>
      <c r="W459" s="34"/>
    </row>
    <row r="460" spans="1:23" x14ac:dyDescent="0.2">
      <c r="A460" s="497"/>
      <c r="B460" s="499"/>
      <c r="C460" s="501"/>
      <c r="D460" s="501"/>
      <c r="E460" s="503"/>
      <c r="F460" s="17">
        <v>58</v>
      </c>
      <c r="G460" s="18" t="s">
        <v>20424</v>
      </c>
      <c r="H460" s="18" t="s">
        <v>20424</v>
      </c>
      <c r="I460" s="80"/>
      <c r="J460" s="18" t="s">
        <v>32</v>
      </c>
      <c r="K460" s="19">
        <v>1</v>
      </c>
      <c r="L460" s="19"/>
      <c r="M460" s="20" t="s">
        <v>33</v>
      </c>
      <c r="N460" s="20" t="s">
        <v>34</v>
      </c>
      <c r="O460" s="18" t="s">
        <v>37</v>
      </c>
      <c r="P460" s="18"/>
      <c r="Q460" s="18"/>
      <c r="R460" s="18"/>
      <c r="S460" s="18"/>
      <c r="T460" s="18"/>
      <c r="U460" s="18"/>
      <c r="V460" s="18"/>
      <c r="W460" s="34"/>
    </row>
    <row r="461" spans="1:23" x14ac:dyDescent="0.2">
      <c r="A461" s="497"/>
      <c r="B461" s="499"/>
      <c r="C461" s="501"/>
      <c r="D461" s="501"/>
      <c r="E461" s="503"/>
      <c r="F461" s="17">
        <v>59</v>
      </c>
      <c r="G461" s="18" t="s">
        <v>20425</v>
      </c>
      <c r="H461" s="18" t="s">
        <v>20425</v>
      </c>
      <c r="I461" s="80"/>
      <c r="J461" s="18" t="s">
        <v>134</v>
      </c>
      <c r="K461" s="19">
        <v>9</v>
      </c>
      <c r="L461" s="19">
        <v>0</v>
      </c>
      <c r="M461" s="20" t="s">
        <v>33</v>
      </c>
      <c r="N461" s="20" t="s">
        <v>34</v>
      </c>
      <c r="O461" s="18" t="s">
        <v>1920</v>
      </c>
      <c r="P461" s="18"/>
      <c r="Q461" s="18"/>
      <c r="R461" s="18"/>
      <c r="S461" s="18"/>
      <c r="T461" s="18"/>
      <c r="U461" s="18"/>
      <c r="V461" s="18"/>
      <c r="W461" s="34"/>
    </row>
    <row r="462" spans="1:23" x14ac:dyDescent="0.2">
      <c r="A462" s="497"/>
      <c r="B462" s="499"/>
      <c r="C462" s="501"/>
      <c r="D462" s="501"/>
      <c r="E462" s="503"/>
      <c r="F462" s="17">
        <v>60</v>
      </c>
      <c r="G462" s="18" t="s">
        <v>20426</v>
      </c>
      <c r="H462" s="18" t="s">
        <v>20426</v>
      </c>
      <c r="I462" s="80"/>
      <c r="J462" s="18" t="s">
        <v>134</v>
      </c>
      <c r="K462" s="19">
        <v>9</v>
      </c>
      <c r="L462" s="19">
        <v>0</v>
      </c>
      <c r="M462" s="20" t="s">
        <v>33</v>
      </c>
      <c r="N462" s="20" t="s">
        <v>34</v>
      </c>
      <c r="O462" s="18" t="s">
        <v>1920</v>
      </c>
      <c r="P462" s="18"/>
      <c r="Q462" s="18"/>
      <c r="R462" s="18"/>
      <c r="S462" s="18"/>
      <c r="T462" s="18"/>
      <c r="U462" s="18"/>
      <c r="V462" s="18"/>
      <c r="W462" s="34"/>
    </row>
    <row r="463" spans="1:23" x14ac:dyDescent="0.2">
      <c r="A463" s="497"/>
      <c r="B463" s="499"/>
      <c r="C463" s="501"/>
      <c r="D463" s="501"/>
      <c r="E463" s="503"/>
      <c r="F463" s="17">
        <v>61</v>
      </c>
      <c r="G463" s="18" t="s">
        <v>20427</v>
      </c>
      <c r="H463" s="18" t="s">
        <v>20427</v>
      </c>
      <c r="I463" s="80"/>
      <c r="J463" s="18" t="s">
        <v>32</v>
      </c>
      <c r="K463" s="19">
        <v>1</v>
      </c>
      <c r="L463" s="19"/>
      <c r="M463" s="20" t="s">
        <v>33</v>
      </c>
      <c r="N463" s="20" t="s">
        <v>34</v>
      </c>
      <c r="O463" s="18" t="s">
        <v>37</v>
      </c>
      <c r="P463" s="18"/>
      <c r="Q463" s="18"/>
      <c r="R463" s="18"/>
      <c r="S463" s="18"/>
      <c r="T463" s="18"/>
      <c r="U463" s="18"/>
      <c r="V463" s="18"/>
      <c r="W463" s="34"/>
    </row>
    <row r="464" spans="1:23" x14ac:dyDescent="0.2">
      <c r="A464" s="497"/>
      <c r="B464" s="499"/>
      <c r="C464" s="501"/>
      <c r="D464" s="501"/>
      <c r="E464" s="503"/>
      <c r="F464" s="17">
        <v>62</v>
      </c>
      <c r="G464" s="18" t="s">
        <v>20428</v>
      </c>
      <c r="H464" s="18" t="s">
        <v>20428</v>
      </c>
      <c r="I464" s="80"/>
      <c r="J464" s="18" t="s">
        <v>32</v>
      </c>
      <c r="K464" s="19">
        <v>1</v>
      </c>
      <c r="L464" s="19"/>
      <c r="M464" s="20" t="s">
        <v>33</v>
      </c>
      <c r="N464" s="20" t="s">
        <v>34</v>
      </c>
      <c r="O464" s="18" t="s">
        <v>37</v>
      </c>
      <c r="P464" s="18"/>
      <c r="Q464" s="18"/>
      <c r="R464" s="18"/>
      <c r="S464" s="18"/>
      <c r="T464" s="18"/>
      <c r="U464" s="18"/>
      <c r="V464" s="18"/>
      <c r="W464" s="34"/>
    </row>
    <row r="465" spans="1:23" x14ac:dyDescent="0.2">
      <c r="A465" s="497"/>
      <c r="B465" s="499"/>
      <c r="C465" s="501"/>
      <c r="D465" s="501"/>
      <c r="E465" s="503"/>
      <c r="F465" s="17">
        <v>63</v>
      </c>
      <c r="G465" s="18" t="s">
        <v>20429</v>
      </c>
      <c r="H465" s="18" t="s">
        <v>20429</v>
      </c>
      <c r="I465" s="80"/>
      <c r="J465" s="18" t="s">
        <v>134</v>
      </c>
      <c r="K465" s="19">
        <v>5</v>
      </c>
      <c r="L465" s="19">
        <v>0</v>
      </c>
      <c r="M465" s="20" t="s">
        <v>33</v>
      </c>
      <c r="N465" s="20" t="s">
        <v>34</v>
      </c>
      <c r="O465" s="18" t="s">
        <v>5427</v>
      </c>
      <c r="P465" s="18"/>
      <c r="Q465" s="18"/>
      <c r="R465" s="18"/>
      <c r="S465" s="18"/>
      <c r="T465" s="18"/>
      <c r="U465" s="18"/>
      <c r="V465" s="18"/>
      <c r="W465" s="34"/>
    </row>
    <row r="466" spans="1:23" x14ac:dyDescent="0.2">
      <c r="A466" s="497"/>
      <c r="B466" s="499"/>
      <c r="C466" s="501"/>
      <c r="D466" s="501"/>
      <c r="E466" s="503"/>
      <c r="F466" s="17">
        <v>64</v>
      </c>
      <c r="G466" s="18" t="s">
        <v>20430</v>
      </c>
      <c r="H466" s="18" t="s">
        <v>20430</v>
      </c>
      <c r="I466" s="80"/>
      <c r="J466" s="18" t="s">
        <v>32</v>
      </c>
      <c r="K466" s="19">
        <v>1</v>
      </c>
      <c r="L466" s="19"/>
      <c r="M466" s="20" t="s">
        <v>33</v>
      </c>
      <c r="N466" s="20" t="s">
        <v>34</v>
      </c>
      <c r="O466" s="18" t="s">
        <v>37</v>
      </c>
      <c r="P466" s="18"/>
      <c r="Q466" s="18"/>
      <c r="R466" s="18"/>
      <c r="S466" s="18"/>
      <c r="T466" s="18"/>
      <c r="U466" s="18"/>
      <c r="V466" s="18"/>
      <c r="W466" s="34"/>
    </row>
    <row r="467" spans="1:23" x14ac:dyDescent="0.2">
      <c r="A467" s="497"/>
      <c r="B467" s="499"/>
      <c r="C467" s="501"/>
      <c r="D467" s="501"/>
      <c r="E467" s="503"/>
      <c r="F467" s="17">
        <v>65</v>
      </c>
      <c r="G467" s="18" t="s">
        <v>20431</v>
      </c>
      <c r="H467" s="18" t="s">
        <v>20431</v>
      </c>
      <c r="I467" s="80"/>
      <c r="J467" s="18" t="s">
        <v>32</v>
      </c>
      <c r="K467" s="19">
        <v>1</v>
      </c>
      <c r="L467" s="19"/>
      <c r="M467" s="20" t="s">
        <v>33</v>
      </c>
      <c r="N467" s="20" t="s">
        <v>34</v>
      </c>
      <c r="O467" s="18" t="s">
        <v>37</v>
      </c>
      <c r="P467" s="18"/>
      <c r="Q467" s="18"/>
      <c r="R467" s="18"/>
      <c r="S467" s="18"/>
      <c r="T467" s="18"/>
      <c r="U467" s="18"/>
      <c r="V467" s="18"/>
      <c r="W467" s="34"/>
    </row>
    <row r="468" spans="1:23" x14ac:dyDescent="0.2">
      <c r="A468" s="497"/>
      <c r="B468" s="499"/>
      <c r="C468" s="501"/>
      <c r="D468" s="501"/>
      <c r="E468" s="503"/>
      <c r="F468" s="17">
        <v>66</v>
      </c>
      <c r="G468" s="18" t="s">
        <v>20432</v>
      </c>
      <c r="H468" s="18" t="s">
        <v>20432</v>
      </c>
      <c r="I468" s="80"/>
      <c r="J468" s="18" t="s">
        <v>32</v>
      </c>
      <c r="K468" s="19">
        <v>2</v>
      </c>
      <c r="L468" s="19"/>
      <c r="M468" s="20" t="s">
        <v>33</v>
      </c>
      <c r="N468" s="20" t="s">
        <v>34</v>
      </c>
      <c r="O468" s="18" t="s">
        <v>42</v>
      </c>
      <c r="P468" s="18"/>
      <c r="Q468" s="18"/>
      <c r="R468" s="18"/>
      <c r="S468" s="18"/>
      <c r="T468" s="18"/>
      <c r="U468" s="18"/>
      <c r="V468" s="18"/>
      <c r="W468" s="34"/>
    </row>
    <row r="469" spans="1:23" x14ac:dyDescent="0.2">
      <c r="A469" s="497"/>
      <c r="B469" s="499"/>
      <c r="C469" s="501"/>
      <c r="D469" s="501"/>
      <c r="E469" s="503"/>
      <c r="F469" s="17">
        <v>67</v>
      </c>
      <c r="G469" s="18" t="s">
        <v>20433</v>
      </c>
      <c r="H469" s="18" t="s">
        <v>20433</v>
      </c>
      <c r="I469" s="80"/>
      <c r="J469" s="18" t="s">
        <v>32</v>
      </c>
      <c r="K469" s="19">
        <v>1</v>
      </c>
      <c r="L469" s="19"/>
      <c r="M469" s="20" t="s">
        <v>33</v>
      </c>
      <c r="N469" s="20" t="s">
        <v>34</v>
      </c>
      <c r="O469" s="18" t="s">
        <v>37</v>
      </c>
      <c r="P469" s="18"/>
      <c r="Q469" s="18"/>
      <c r="R469" s="18"/>
      <c r="S469" s="18"/>
      <c r="T469" s="18"/>
      <c r="U469" s="18"/>
      <c r="V469" s="18"/>
      <c r="W469" s="34"/>
    </row>
    <row r="470" spans="1:23" x14ac:dyDescent="0.2">
      <c r="A470" s="497"/>
      <c r="B470" s="499"/>
      <c r="C470" s="501"/>
      <c r="D470" s="501"/>
      <c r="E470" s="503"/>
      <c r="F470" s="17">
        <v>68</v>
      </c>
      <c r="G470" s="18" t="s">
        <v>20434</v>
      </c>
      <c r="H470" s="18" t="s">
        <v>20434</v>
      </c>
      <c r="I470" s="80"/>
      <c r="J470" s="18" t="s">
        <v>32</v>
      </c>
      <c r="K470" s="19">
        <v>1</v>
      </c>
      <c r="L470" s="19"/>
      <c r="M470" s="20" t="s">
        <v>33</v>
      </c>
      <c r="N470" s="20" t="s">
        <v>34</v>
      </c>
      <c r="O470" s="18" t="s">
        <v>37</v>
      </c>
      <c r="P470" s="18"/>
      <c r="Q470" s="18"/>
      <c r="R470" s="18"/>
      <c r="S470" s="18"/>
      <c r="T470" s="18"/>
      <c r="U470" s="18"/>
      <c r="V470" s="18"/>
      <c r="W470" s="34"/>
    </row>
    <row r="471" spans="1:23" x14ac:dyDescent="0.2">
      <c r="A471" s="497"/>
      <c r="B471" s="499"/>
      <c r="C471" s="501"/>
      <c r="D471" s="501"/>
      <c r="E471" s="503"/>
      <c r="F471" s="17">
        <v>69</v>
      </c>
      <c r="G471" s="18" t="s">
        <v>20435</v>
      </c>
      <c r="H471" s="18" t="s">
        <v>20435</v>
      </c>
      <c r="I471" s="80"/>
      <c r="J471" s="18" t="s">
        <v>134</v>
      </c>
      <c r="K471" s="19">
        <v>11</v>
      </c>
      <c r="L471" s="19">
        <v>0</v>
      </c>
      <c r="M471" s="20" t="s">
        <v>33</v>
      </c>
      <c r="N471" s="20" t="s">
        <v>34</v>
      </c>
      <c r="O471" s="18" t="s">
        <v>137</v>
      </c>
      <c r="P471" s="18"/>
      <c r="Q471" s="18"/>
      <c r="R471" s="18"/>
      <c r="S471" s="18"/>
      <c r="T471" s="18"/>
      <c r="U471" s="18"/>
      <c r="V471" s="18"/>
      <c r="W471" s="34"/>
    </row>
    <row r="472" spans="1:23" x14ac:dyDescent="0.2">
      <c r="A472" s="497"/>
      <c r="B472" s="499"/>
      <c r="C472" s="501"/>
      <c r="D472" s="501"/>
      <c r="E472" s="503"/>
      <c r="F472" s="17">
        <v>70</v>
      </c>
      <c r="G472" s="18" t="s">
        <v>20436</v>
      </c>
      <c r="H472" s="18" t="s">
        <v>20436</v>
      </c>
      <c r="I472" s="80"/>
      <c r="J472" s="18" t="s">
        <v>134</v>
      </c>
      <c r="K472" s="19">
        <v>11</v>
      </c>
      <c r="L472" s="19">
        <v>0</v>
      </c>
      <c r="M472" s="20" t="s">
        <v>33</v>
      </c>
      <c r="N472" s="20" t="s">
        <v>34</v>
      </c>
      <c r="O472" s="18" t="s">
        <v>137</v>
      </c>
      <c r="P472" s="18"/>
      <c r="Q472" s="18"/>
      <c r="R472" s="18"/>
      <c r="S472" s="18"/>
      <c r="T472" s="18"/>
      <c r="U472" s="18"/>
      <c r="V472" s="18"/>
      <c r="W472" s="34"/>
    </row>
    <row r="473" spans="1:23" x14ac:dyDescent="0.2">
      <c r="A473" s="497"/>
      <c r="B473" s="499"/>
      <c r="C473" s="501"/>
      <c r="D473" s="501"/>
      <c r="E473" s="503"/>
      <c r="F473" s="17">
        <v>71</v>
      </c>
      <c r="G473" s="18" t="s">
        <v>20437</v>
      </c>
      <c r="H473" s="18" t="s">
        <v>20437</v>
      </c>
      <c r="I473" s="80"/>
      <c r="J473" s="18" t="s">
        <v>32</v>
      </c>
      <c r="K473" s="19">
        <v>2</v>
      </c>
      <c r="L473" s="19"/>
      <c r="M473" s="20" t="s">
        <v>33</v>
      </c>
      <c r="N473" s="20" t="s">
        <v>34</v>
      </c>
      <c r="O473" s="18" t="s">
        <v>42</v>
      </c>
      <c r="P473" s="18"/>
      <c r="Q473" s="18"/>
      <c r="R473" s="18"/>
      <c r="S473" s="18"/>
      <c r="T473" s="18"/>
      <c r="U473" s="18"/>
      <c r="V473" s="18"/>
      <c r="W473" s="34"/>
    </row>
    <row r="474" spans="1:23" x14ac:dyDescent="0.2">
      <c r="A474" s="497"/>
      <c r="B474" s="499"/>
      <c r="C474" s="501"/>
      <c r="D474" s="501"/>
      <c r="E474" s="503"/>
      <c r="F474" s="17">
        <v>72</v>
      </c>
      <c r="G474" s="18" t="s">
        <v>20438</v>
      </c>
      <c r="H474" s="18" t="s">
        <v>20438</v>
      </c>
      <c r="I474" s="80"/>
      <c r="J474" s="18" t="s">
        <v>32</v>
      </c>
      <c r="K474" s="19">
        <v>1</v>
      </c>
      <c r="L474" s="19"/>
      <c r="M474" s="20" t="s">
        <v>33</v>
      </c>
      <c r="N474" s="20" t="s">
        <v>34</v>
      </c>
      <c r="O474" s="18" t="s">
        <v>37</v>
      </c>
      <c r="P474" s="18"/>
      <c r="Q474" s="18"/>
      <c r="R474" s="18"/>
      <c r="S474" s="18"/>
      <c r="T474" s="18"/>
      <c r="U474" s="18"/>
      <c r="V474" s="18"/>
      <c r="W474" s="34"/>
    </row>
    <row r="475" spans="1:23" x14ac:dyDescent="0.2">
      <c r="A475" s="497"/>
      <c r="B475" s="499"/>
      <c r="C475" s="501"/>
      <c r="D475" s="501"/>
      <c r="E475" s="503"/>
      <c r="F475" s="17">
        <v>73</v>
      </c>
      <c r="G475" s="18" t="s">
        <v>20439</v>
      </c>
      <c r="H475" s="18" t="s">
        <v>20439</v>
      </c>
      <c r="I475" s="80"/>
      <c r="J475" s="18" t="s">
        <v>32</v>
      </c>
      <c r="K475" s="19">
        <v>1</v>
      </c>
      <c r="L475" s="19"/>
      <c r="M475" s="20" t="s">
        <v>33</v>
      </c>
      <c r="N475" s="20" t="s">
        <v>34</v>
      </c>
      <c r="O475" s="18" t="s">
        <v>37</v>
      </c>
      <c r="P475" s="18"/>
      <c r="Q475" s="18"/>
      <c r="R475" s="18"/>
      <c r="S475" s="18"/>
      <c r="T475" s="18"/>
      <c r="U475" s="18"/>
      <c r="V475" s="18"/>
      <c r="W475" s="34"/>
    </row>
    <row r="476" spans="1:23" x14ac:dyDescent="0.2">
      <c r="A476" s="497"/>
      <c r="B476" s="499"/>
      <c r="C476" s="501"/>
      <c r="D476" s="501"/>
      <c r="E476" s="503"/>
      <c r="F476" s="17">
        <v>74</v>
      </c>
      <c r="G476" s="18" t="s">
        <v>20440</v>
      </c>
      <c r="H476" s="18" t="s">
        <v>20440</v>
      </c>
      <c r="I476" s="80"/>
      <c r="J476" s="18" t="s">
        <v>32</v>
      </c>
      <c r="K476" s="19">
        <v>1</v>
      </c>
      <c r="L476" s="19"/>
      <c r="M476" s="20" t="s">
        <v>33</v>
      </c>
      <c r="N476" s="20" t="s">
        <v>34</v>
      </c>
      <c r="O476" s="18" t="s">
        <v>37</v>
      </c>
      <c r="P476" s="18"/>
      <c r="Q476" s="18"/>
      <c r="R476" s="18"/>
      <c r="S476" s="18"/>
      <c r="T476" s="18"/>
      <c r="U476" s="18"/>
      <c r="V476" s="18"/>
      <c r="W476" s="34"/>
    </row>
    <row r="477" spans="1:23" x14ac:dyDescent="0.2">
      <c r="A477" s="497"/>
      <c r="B477" s="499"/>
      <c r="C477" s="501"/>
      <c r="D477" s="501"/>
      <c r="E477" s="503"/>
      <c r="F477" s="17">
        <v>75</v>
      </c>
      <c r="G477" s="18" t="s">
        <v>20441</v>
      </c>
      <c r="H477" s="18" t="s">
        <v>20441</v>
      </c>
      <c r="I477" s="80"/>
      <c r="J477" s="18" t="s">
        <v>32</v>
      </c>
      <c r="K477" s="19">
        <v>2</v>
      </c>
      <c r="L477" s="19"/>
      <c r="M477" s="20" t="s">
        <v>33</v>
      </c>
      <c r="N477" s="20" t="s">
        <v>34</v>
      </c>
      <c r="O477" s="18" t="s">
        <v>42</v>
      </c>
      <c r="P477" s="18"/>
      <c r="Q477" s="18"/>
      <c r="R477" s="18"/>
      <c r="S477" s="18"/>
      <c r="T477" s="18"/>
      <c r="U477" s="18"/>
      <c r="V477" s="18"/>
      <c r="W477" s="34"/>
    </row>
    <row r="478" spans="1:23" x14ac:dyDescent="0.2">
      <c r="A478" s="497"/>
      <c r="B478" s="499"/>
      <c r="C478" s="501"/>
      <c r="D478" s="501"/>
      <c r="E478" s="503"/>
      <c r="F478" s="17">
        <v>76</v>
      </c>
      <c r="G478" s="18" t="s">
        <v>20442</v>
      </c>
      <c r="H478" s="18" t="s">
        <v>20442</v>
      </c>
      <c r="I478" s="80"/>
      <c r="J478" s="18" t="s">
        <v>32</v>
      </c>
      <c r="K478" s="19">
        <v>4</v>
      </c>
      <c r="L478" s="19"/>
      <c r="M478" s="20" t="s">
        <v>33</v>
      </c>
      <c r="N478" s="20" t="s">
        <v>34</v>
      </c>
      <c r="O478" s="18" t="s">
        <v>35</v>
      </c>
      <c r="P478" s="18"/>
      <c r="Q478" s="18"/>
      <c r="R478" s="18"/>
      <c r="S478" s="18"/>
      <c r="T478" s="18"/>
      <c r="U478" s="18"/>
      <c r="V478" s="18"/>
      <c r="W478" s="34"/>
    </row>
    <row r="479" spans="1:23" x14ac:dyDescent="0.2">
      <c r="A479" s="497"/>
      <c r="B479" s="499"/>
      <c r="C479" s="501"/>
      <c r="D479" s="501"/>
      <c r="E479" s="503"/>
      <c r="F479" s="17">
        <v>77</v>
      </c>
      <c r="G479" s="18" t="s">
        <v>20443</v>
      </c>
      <c r="H479" s="18" t="s">
        <v>20443</v>
      </c>
      <c r="I479" s="80"/>
      <c r="J479" s="18" t="s">
        <v>123</v>
      </c>
      <c r="K479" s="19"/>
      <c r="L479" s="19"/>
      <c r="M479" s="20" t="s">
        <v>34</v>
      </c>
      <c r="N479" s="20" t="s">
        <v>34</v>
      </c>
      <c r="O479" s="18" t="s">
        <v>124</v>
      </c>
      <c r="P479" s="18"/>
      <c r="Q479" s="18"/>
      <c r="R479" s="18"/>
      <c r="S479" s="18"/>
      <c r="T479" s="18"/>
      <c r="U479" s="18"/>
      <c r="V479" s="18"/>
      <c r="W479" s="34"/>
    </row>
    <row r="480" spans="1:23" x14ac:dyDescent="0.2">
      <c r="A480" s="497"/>
      <c r="B480" s="499"/>
      <c r="C480" s="501"/>
      <c r="D480" s="501"/>
      <c r="E480" s="503"/>
      <c r="F480" s="17">
        <v>78</v>
      </c>
      <c r="G480" s="18" t="s">
        <v>20444</v>
      </c>
      <c r="H480" s="18" t="s">
        <v>20444</v>
      </c>
      <c r="I480" s="80"/>
      <c r="J480" s="18" t="s">
        <v>123</v>
      </c>
      <c r="K480" s="19"/>
      <c r="L480" s="19"/>
      <c r="M480" s="20" t="s">
        <v>34</v>
      </c>
      <c r="N480" s="20" t="s">
        <v>34</v>
      </c>
      <c r="O480" s="18" t="s">
        <v>124</v>
      </c>
      <c r="P480" s="18"/>
      <c r="Q480" s="18"/>
      <c r="R480" s="18"/>
      <c r="S480" s="18"/>
      <c r="T480" s="18"/>
      <c r="U480" s="18"/>
      <c r="V480" s="18"/>
      <c r="W480" s="34"/>
    </row>
    <row r="481" spans="1:23" x14ac:dyDescent="0.2">
      <c r="A481" s="497"/>
      <c r="B481" s="499"/>
      <c r="C481" s="501"/>
      <c r="D481" s="501"/>
      <c r="E481" s="503"/>
      <c r="F481" s="17">
        <v>79</v>
      </c>
      <c r="G481" s="18" t="s">
        <v>20445</v>
      </c>
      <c r="H481" s="18" t="s">
        <v>20445</v>
      </c>
      <c r="I481" s="80"/>
      <c r="J481" s="18" t="s">
        <v>32</v>
      </c>
      <c r="K481" s="19">
        <v>4</v>
      </c>
      <c r="L481" s="19"/>
      <c r="M481" s="20" t="s">
        <v>33</v>
      </c>
      <c r="N481" s="20" t="s">
        <v>34</v>
      </c>
      <c r="O481" s="18" t="s">
        <v>35</v>
      </c>
      <c r="P481" s="18"/>
      <c r="Q481" s="18"/>
      <c r="R481" s="18"/>
      <c r="S481" s="18"/>
      <c r="T481" s="18"/>
      <c r="U481" s="18"/>
      <c r="V481" s="18"/>
      <c r="W481" s="34"/>
    </row>
    <row r="482" spans="1:23" x14ac:dyDescent="0.2">
      <c r="A482" s="497"/>
      <c r="B482" s="499"/>
      <c r="C482" s="501"/>
      <c r="D482" s="501"/>
      <c r="E482" s="503"/>
      <c r="F482" s="17">
        <v>80</v>
      </c>
      <c r="G482" s="18" t="s">
        <v>20446</v>
      </c>
      <c r="H482" s="18" t="s">
        <v>20446</v>
      </c>
      <c r="I482" s="80"/>
      <c r="J482" s="18" t="s">
        <v>134</v>
      </c>
      <c r="K482" s="19">
        <v>13</v>
      </c>
      <c r="L482" s="19">
        <v>0</v>
      </c>
      <c r="M482" s="20" t="s">
        <v>33</v>
      </c>
      <c r="N482" s="20" t="s">
        <v>34</v>
      </c>
      <c r="O482" s="18" t="s">
        <v>135</v>
      </c>
      <c r="P482" s="18"/>
      <c r="Q482" s="18"/>
      <c r="R482" s="18"/>
      <c r="S482" s="18"/>
      <c r="T482" s="18"/>
      <c r="U482" s="18"/>
      <c r="V482" s="18"/>
      <c r="W482" s="34"/>
    </row>
    <row r="483" spans="1:23" x14ac:dyDescent="0.2">
      <c r="A483" s="497"/>
      <c r="B483" s="499"/>
      <c r="C483" s="501"/>
      <c r="D483" s="501"/>
      <c r="E483" s="503"/>
      <c r="F483" s="17">
        <v>81</v>
      </c>
      <c r="G483" s="18" t="s">
        <v>20447</v>
      </c>
      <c r="H483" s="18" t="s">
        <v>20447</v>
      </c>
      <c r="I483" s="80"/>
      <c r="J483" s="18" t="s">
        <v>32</v>
      </c>
      <c r="K483" s="19">
        <v>2</v>
      </c>
      <c r="L483" s="19"/>
      <c r="M483" s="20" t="s">
        <v>33</v>
      </c>
      <c r="N483" s="20" t="s">
        <v>34</v>
      </c>
      <c r="O483" s="18" t="s">
        <v>42</v>
      </c>
      <c r="P483" s="18"/>
      <c r="Q483" s="18"/>
      <c r="R483" s="18"/>
      <c r="S483" s="18"/>
      <c r="T483" s="18"/>
      <c r="U483" s="18"/>
      <c r="V483" s="18"/>
      <c r="W483" s="34"/>
    </row>
    <row r="484" spans="1:23" x14ac:dyDescent="0.2">
      <c r="A484" s="497"/>
      <c r="B484" s="499"/>
      <c r="C484" s="501"/>
      <c r="D484" s="501"/>
      <c r="E484" s="503"/>
      <c r="F484" s="17">
        <v>82</v>
      </c>
      <c r="G484" s="18" t="s">
        <v>20448</v>
      </c>
      <c r="H484" s="18" t="s">
        <v>20448</v>
      </c>
      <c r="I484" s="80"/>
      <c r="J484" s="18" t="s">
        <v>32</v>
      </c>
      <c r="K484" s="19">
        <v>1</v>
      </c>
      <c r="L484" s="19"/>
      <c r="M484" s="20" t="s">
        <v>33</v>
      </c>
      <c r="N484" s="20" t="s">
        <v>34</v>
      </c>
      <c r="O484" s="18" t="s">
        <v>37</v>
      </c>
      <c r="P484" s="18"/>
      <c r="Q484" s="18"/>
      <c r="R484" s="18"/>
      <c r="S484" s="18"/>
      <c r="T484" s="18"/>
      <c r="U484" s="18"/>
      <c r="V484" s="18"/>
      <c r="W484" s="34"/>
    </row>
    <row r="485" spans="1:23" x14ac:dyDescent="0.2">
      <c r="A485" s="497"/>
      <c r="B485" s="499"/>
      <c r="C485" s="501"/>
      <c r="D485" s="501"/>
      <c r="E485" s="503"/>
      <c r="F485" s="17">
        <v>83</v>
      </c>
      <c r="G485" s="18" t="s">
        <v>20449</v>
      </c>
      <c r="H485" s="18" t="s">
        <v>20449</v>
      </c>
      <c r="I485" s="80"/>
      <c r="J485" s="18" t="s">
        <v>32</v>
      </c>
      <c r="K485" s="19">
        <v>1</v>
      </c>
      <c r="L485" s="19"/>
      <c r="M485" s="20" t="s">
        <v>33</v>
      </c>
      <c r="N485" s="20" t="s">
        <v>34</v>
      </c>
      <c r="O485" s="18" t="s">
        <v>37</v>
      </c>
      <c r="P485" s="18"/>
      <c r="Q485" s="18"/>
      <c r="R485" s="18"/>
      <c r="S485" s="18"/>
      <c r="T485" s="18"/>
      <c r="U485" s="18"/>
      <c r="V485" s="18"/>
      <c r="W485" s="34"/>
    </row>
    <row r="486" spans="1:23" x14ac:dyDescent="0.2">
      <c r="A486" s="497"/>
      <c r="B486" s="499"/>
      <c r="C486" s="501"/>
      <c r="D486" s="501"/>
      <c r="E486" s="503"/>
      <c r="F486" s="41">
        <v>84</v>
      </c>
      <c r="G486" s="42" t="s">
        <v>20450</v>
      </c>
      <c r="H486" s="42" t="s">
        <v>20450</v>
      </c>
      <c r="I486" s="85"/>
      <c r="J486" s="42" t="s">
        <v>32</v>
      </c>
      <c r="K486" s="43">
        <v>16</v>
      </c>
      <c r="L486" s="43"/>
      <c r="M486" s="44" t="s">
        <v>33</v>
      </c>
      <c r="N486" s="44" t="s">
        <v>34</v>
      </c>
      <c r="O486" s="18" t="s">
        <v>51</v>
      </c>
      <c r="P486" s="18"/>
      <c r="Q486" s="18"/>
      <c r="R486" s="18"/>
      <c r="S486" s="18"/>
      <c r="T486" s="18"/>
      <c r="U486" s="18"/>
      <c r="V486" s="18"/>
      <c r="W486" s="34"/>
    </row>
    <row r="487" spans="1:23" x14ac:dyDescent="0.2">
      <c r="A487" s="497"/>
      <c r="B487" s="499"/>
      <c r="C487" s="501"/>
      <c r="D487" s="501"/>
      <c r="E487" s="503"/>
      <c r="F487" s="17">
        <v>85</v>
      </c>
      <c r="G487" s="18" t="s">
        <v>20451</v>
      </c>
      <c r="H487" s="18" t="s">
        <v>20451</v>
      </c>
      <c r="I487" s="80"/>
      <c r="J487" s="18" t="s">
        <v>123</v>
      </c>
      <c r="K487" s="19"/>
      <c r="L487" s="19"/>
      <c r="M487" s="20" t="s">
        <v>34</v>
      </c>
      <c r="N487" s="20" t="s">
        <v>34</v>
      </c>
      <c r="O487" s="18" t="s">
        <v>124</v>
      </c>
      <c r="P487" s="18"/>
      <c r="Q487" s="18"/>
      <c r="R487" s="18"/>
      <c r="S487" s="18"/>
      <c r="T487" s="18"/>
      <c r="U487" s="18"/>
      <c r="V487" s="18"/>
      <c r="W487" s="34"/>
    </row>
    <row r="488" spans="1:23" x14ac:dyDescent="0.2">
      <c r="A488" s="497"/>
      <c r="B488" s="499"/>
      <c r="C488" s="501"/>
      <c r="D488" s="501"/>
      <c r="E488" s="503"/>
      <c r="F488" s="17">
        <v>86</v>
      </c>
      <c r="G488" s="18" t="s">
        <v>20452</v>
      </c>
      <c r="H488" s="18" t="s">
        <v>20452</v>
      </c>
      <c r="I488" s="80"/>
      <c r="J488" s="18" t="s">
        <v>123</v>
      </c>
      <c r="K488" s="19"/>
      <c r="L488" s="19"/>
      <c r="M488" s="20" t="s">
        <v>34</v>
      </c>
      <c r="N488" s="20" t="s">
        <v>34</v>
      </c>
      <c r="O488" s="18" t="s">
        <v>124</v>
      </c>
      <c r="P488" s="18"/>
      <c r="Q488" s="18"/>
      <c r="R488" s="18"/>
      <c r="S488" s="18"/>
      <c r="T488" s="18"/>
      <c r="U488" s="18"/>
      <c r="V488" s="18"/>
      <c r="W488" s="34"/>
    </row>
    <row r="489" spans="1:23" x14ac:dyDescent="0.2">
      <c r="A489" s="497"/>
      <c r="B489" s="499"/>
      <c r="C489" s="501"/>
      <c r="D489" s="501"/>
      <c r="E489" s="503"/>
      <c r="F489" s="17">
        <v>87</v>
      </c>
      <c r="G489" s="18" t="s">
        <v>20453</v>
      </c>
      <c r="H489" s="18" t="s">
        <v>20453</v>
      </c>
      <c r="I489" s="80"/>
      <c r="J489" s="18" t="s">
        <v>123</v>
      </c>
      <c r="K489" s="19"/>
      <c r="L489" s="19"/>
      <c r="M489" s="20" t="s">
        <v>34</v>
      </c>
      <c r="N489" s="20" t="s">
        <v>34</v>
      </c>
      <c r="O489" s="18" t="s">
        <v>124</v>
      </c>
      <c r="P489" s="18"/>
      <c r="Q489" s="18"/>
      <c r="R489" s="18"/>
      <c r="S489" s="18"/>
      <c r="T489" s="18"/>
      <c r="U489" s="18"/>
      <c r="V489" s="18"/>
      <c r="W489" s="34"/>
    </row>
    <row r="490" spans="1:23" x14ac:dyDescent="0.2">
      <c r="A490" s="497"/>
      <c r="B490" s="499"/>
      <c r="C490" s="501"/>
      <c r="D490" s="501"/>
      <c r="E490" s="503"/>
      <c r="F490" s="17">
        <v>88</v>
      </c>
      <c r="G490" s="18" t="s">
        <v>20454</v>
      </c>
      <c r="H490" s="18" t="s">
        <v>20454</v>
      </c>
      <c r="I490" s="80"/>
      <c r="J490" s="18" t="s">
        <v>32</v>
      </c>
      <c r="K490" s="19">
        <v>2</v>
      </c>
      <c r="L490" s="19"/>
      <c r="M490" s="20" t="s">
        <v>33</v>
      </c>
      <c r="N490" s="20" t="s">
        <v>34</v>
      </c>
      <c r="O490" s="18" t="s">
        <v>42</v>
      </c>
      <c r="P490" s="18"/>
      <c r="Q490" s="18"/>
      <c r="R490" s="18"/>
      <c r="S490" s="18"/>
      <c r="T490" s="18"/>
      <c r="U490" s="18"/>
      <c r="V490" s="18"/>
      <c r="W490" s="34"/>
    </row>
    <row r="491" spans="1:23" x14ac:dyDescent="0.2">
      <c r="A491" s="497"/>
      <c r="B491" s="499"/>
      <c r="C491" s="501"/>
      <c r="D491" s="501"/>
      <c r="E491" s="503"/>
      <c r="F491" s="17">
        <v>89</v>
      </c>
      <c r="G491" s="18" t="s">
        <v>20455</v>
      </c>
      <c r="H491" s="18" t="s">
        <v>20455</v>
      </c>
      <c r="I491" s="80"/>
      <c r="J491" s="18" t="s">
        <v>134</v>
      </c>
      <c r="K491" s="19">
        <v>3</v>
      </c>
      <c r="L491" s="19">
        <v>0</v>
      </c>
      <c r="M491" s="20" t="s">
        <v>33</v>
      </c>
      <c r="N491" s="20" t="s">
        <v>34</v>
      </c>
      <c r="O491" s="18" t="s">
        <v>201</v>
      </c>
      <c r="P491" s="18"/>
      <c r="Q491" s="18"/>
      <c r="R491" s="18"/>
      <c r="S491" s="18"/>
      <c r="T491" s="18"/>
      <c r="U491" s="18"/>
      <c r="V491" s="18"/>
      <c r="W491" s="34"/>
    </row>
    <row r="492" spans="1:23" x14ac:dyDescent="0.2">
      <c r="A492" s="497"/>
      <c r="B492" s="499"/>
      <c r="C492" s="501"/>
      <c r="D492" s="501"/>
      <c r="E492" s="503"/>
      <c r="F492" s="17">
        <v>90</v>
      </c>
      <c r="G492" s="18" t="s">
        <v>20456</v>
      </c>
      <c r="H492" s="18" t="s">
        <v>20456</v>
      </c>
      <c r="I492" s="80"/>
      <c r="J492" s="18" t="s">
        <v>134</v>
      </c>
      <c r="K492" s="19">
        <v>9</v>
      </c>
      <c r="L492" s="19">
        <v>0</v>
      </c>
      <c r="M492" s="20" t="s">
        <v>33</v>
      </c>
      <c r="N492" s="20" t="s">
        <v>34</v>
      </c>
      <c r="O492" s="18" t="s">
        <v>1920</v>
      </c>
      <c r="P492" s="18"/>
      <c r="Q492" s="18"/>
      <c r="R492" s="18"/>
      <c r="S492" s="18"/>
      <c r="T492" s="18"/>
      <c r="U492" s="18"/>
      <c r="V492" s="18"/>
      <c r="W492" s="34"/>
    </row>
    <row r="493" spans="1:23" x14ac:dyDescent="0.2">
      <c r="A493" s="497"/>
      <c r="B493" s="499"/>
      <c r="C493" s="501"/>
      <c r="D493" s="501"/>
      <c r="E493" s="503"/>
      <c r="F493" s="17">
        <v>91</v>
      </c>
      <c r="G493" s="18" t="s">
        <v>20457</v>
      </c>
      <c r="H493" s="18" t="s">
        <v>20457</v>
      </c>
      <c r="I493" s="80"/>
      <c r="J493" s="18" t="s">
        <v>134</v>
      </c>
      <c r="K493" s="19">
        <v>9</v>
      </c>
      <c r="L493" s="19">
        <v>0</v>
      </c>
      <c r="M493" s="20" t="s">
        <v>33</v>
      </c>
      <c r="N493" s="20" t="s">
        <v>34</v>
      </c>
      <c r="O493" s="18" t="s">
        <v>1920</v>
      </c>
      <c r="P493" s="18"/>
      <c r="Q493" s="18"/>
      <c r="R493" s="18"/>
      <c r="S493" s="18"/>
      <c r="T493" s="18"/>
      <c r="U493" s="18"/>
      <c r="V493" s="18"/>
      <c r="W493" s="34"/>
    </row>
    <row r="494" spans="1:23" x14ac:dyDescent="0.2">
      <c r="A494" s="497"/>
      <c r="B494" s="499"/>
      <c r="C494" s="501"/>
      <c r="D494" s="501"/>
      <c r="E494" s="503"/>
      <c r="F494" s="17">
        <v>92</v>
      </c>
      <c r="G494" s="18" t="s">
        <v>20458</v>
      </c>
      <c r="H494" s="18" t="s">
        <v>20458</v>
      </c>
      <c r="I494" s="80"/>
      <c r="J494" s="18" t="s">
        <v>134</v>
      </c>
      <c r="K494" s="19">
        <v>7</v>
      </c>
      <c r="L494" s="19">
        <v>0</v>
      </c>
      <c r="M494" s="20" t="s">
        <v>33</v>
      </c>
      <c r="N494" s="20" t="s">
        <v>34</v>
      </c>
      <c r="O494" s="18" t="s">
        <v>181</v>
      </c>
      <c r="P494" s="18"/>
      <c r="Q494" s="18"/>
      <c r="R494" s="18"/>
      <c r="S494" s="18"/>
      <c r="T494" s="18"/>
      <c r="U494" s="18"/>
      <c r="V494" s="18"/>
      <c r="W494" s="34"/>
    </row>
    <row r="495" spans="1:23" x14ac:dyDescent="0.2">
      <c r="A495" s="497"/>
      <c r="B495" s="499"/>
      <c r="C495" s="501"/>
      <c r="D495" s="501"/>
      <c r="E495" s="503"/>
      <c r="F495" s="17">
        <v>93</v>
      </c>
      <c r="G495" s="18" t="s">
        <v>20459</v>
      </c>
      <c r="H495" s="18" t="s">
        <v>20459</v>
      </c>
      <c r="I495" s="80"/>
      <c r="J495" s="18" t="s">
        <v>134</v>
      </c>
      <c r="K495" s="19">
        <v>9</v>
      </c>
      <c r="L495" s="19">
        <v>0</v>
      </c>
      <c r="M495" s="20" t="s">
        <v>33</v>
      </c>
      <c r="N495" s="20" t="s">
        <v>34</v>
      </c>
      <c r="O495" s="18" t="s">
        <v>1920</v>
      </c>
      <c r="P495" s="18"/>
      <c r="Q495" s="18"/>
      <c r="R495" s="18"/>
      <c r="S495" s="18"/>
      <c r="T495" s="18"/>
      <c r="U495" s="18"/>
      <c r="V495" s="18"/>
      <c r="W495" s="34"/>
    </row>
    <row r="496" spans="1:23" x14ac:dyDescent="0.2">
      <c r="A496" s="497"/>
      <c r="B496" s="499"/>
      <c r="C496" s="501"/>
      <c r="D496" s="501"/>
      <c r="E496" s="503"/>
      <c r="F496" s="17">
        <v>94</v>
      </c>
      <c r="G496" s="18" t="s">
        <v>20460</v>
      </c>
      <c r="H496" s="18" t="s">
        <v>20460</v>
      </c>
      <c r="I496" s="80"/>
      <c r="J496" s="18" t="s">
        <v>134</v>
      </c>
      <c r="K496" s="19">
        <v>7</v>
      </c>
      <c r="L496" s="19">
        <v>0</v>
      </c>
      <c r="M496" s="20" t="s">
        <v>33</v>
      </c>
      <c r="N496" s="20" t="s">
        <v>34</v>
      </c>
      <c r="O496" s="18" t="s">
        <v>181</v>
      </c>
      <c r="P496" s="18"/>
      <c r="Q496" s="18"/>
      <c r="R496" s="18"/>
      <c r="S496" s="18"/>
      <c r="T496" s="18"/>
      <c r="U496" s="18"/>
      <c r="V496" s="18"/>
      <c r="W496" s="34"/>
    </row>
    <row r="497" spans="1:23" x14ac:dyDescent="0.2">
      <c r="A497" s="497"/>
      <c r="B497" s="499"/>
      <c r="C497" s="501"/>
      <c r="D497" s="501"/>
      <c r="E497" s="503"/>
      <c r="F497" s="17">
        <v>95</v>
      </c>
      <c r="G497" s="18" t="s">
        <v>20461</v>
      </c>
      <c r="H497" s="18" t="s">
        <v>20461</v>
      </c>
      <c r="I497" s="80"/>
      <c r="J497" s="18" t="s">
        <v>134</v>
      </c>
      <c r="K497" s="19">
        <v>9</v>
      </c>
      <c r="L497" s="19">
        <v>0</v>
      </c>
      <c r="M497" s="20" t="s">
        <v>33</v>
      </c>
      <c r="N497" s="20" t="s">
        <v>34</v>
      </c>
      <c r="O497" s="18" t="s">
        <v>1920</v>
      </c>
      <c r="P497" s="18"/>
      <c r="Q497" s="18"/>
      <c r="R497" s="18"/>
      <c r="S497" s="18"/>
      <c r="T497" s="18"/>
      <c r="U497" s="18"/>
      <c r="V497" s="18"/>
      <c r="W497" s="34"/>
    </row>
    <row r="498" spans="1:23" x14ac:dyDescent="0.2">
      <c r="A498" s="497"/>
      <c r="B498" s="499"/>
      <c r="C498" s="501"/>
      <c r="D498" s="501"/>
      <c r="E498" s="503"/>
      <c r="F498" s="17">
        <v>96</v>
      </c>
      <c r="G498" s="18" t="s">
        <v>20462</v>
      </c>
      <c r="H498" s="18" t="s">
        <v>20462</v>
      </c>
      <c r="I498" s="80"/>
      <c r="J498" s="18" t="s">
        <v>32</v>
      </c>
      <c r="K498" s="19">
        <v>7</v>
      </c>
      <c r="L498" s="19"/>
      <c r="M498" s="20" t="s">
        <v>33</v>
      </c>
      <c r="N498" s="20" t="s">
        <v>34</v>
      </c>
      <c r="O498" s="18" t="s">
        <v>69</v>
      </c>
      <c r="P498" s="18"/>
      <c r="Q498" s="18"/>
      <c r="R498" s="18"/>
      <c r="S498" s="18"/>
      <c r="T498" s="18"/>
      <c r="U498" s="18"/>
      <c r="V498" s="18"/>
      <c r="W498" s="34"/>
    </row>
    <row r="499" spans="1:23" x14ac:dyDescent="0.2">
      <c r="A499" s="497"/>
      <c r="B499" s="499"/>
      <c r="C499" s="501"/>
      <c r="D499" s="501"/>
      <c r="E499" s="503"/>
      <c r="F499" s="17">
        <v>97</v>
      </c>
      <c r="G499" s="18" t="s">
        <v>20463</v>
      </c>
      <c r="H499" s="18" t="s">
        <v>20463</v>
      </c>
      <c r="I499" s="80"/>
      <c r="J499" s="18" t="s">
        <v>32</v>
      </c>
      <c r="K499" s="19">
        <v>1</v>
      </c>
      <c r="L499" s="19"/>
      <c r="M499" s="20" t="s">
        <v>33</v>
      </c>
      <c r="N499" s="20" t="s">
        <v>34</v>
      </c>
      <c r="O499" s="18" t="s">
        <v>37</v>
      </c>
      <c r="P499" s="18"/>
      <c r="Q499" s="18"/>
      <c r="R499" s="18"/>
      <c r="S499" s="18"/>
      <c r="T499" s="18"/>
      <c r="U499" s="18"/>
      <c r="V499" s="18"/>
      <c r="W499" s="34"/>
    </row>
    <row r="500" spans="1:23" x14ac:dyDescent="0.2">
      <c r="A500" s="497"/>
      <c r="B500" s="499"/>
      <c r="C500" s="501"/>
      <c r="D500" s="501"/>
      <c r="E500" s="503"/>
      <c r="F500" s="17">
        <v>98</v>
      </c>
      <c r="G500" s="18" t="s">
        <v>20464</v>
      </c>
      <c r="H500" s="18" t="s">
        <v>20464</v>
      </c>
      <c r="I500" s="80"/>
      <c r="J500" s="18" t="s">
        <v>134</v>
      </c>
      <c r="K500" s="19">
        <v>13</v>
      </c>
      <c r="L500" s="19">
        <v>3</v>
      </c>
      <c r="M500" s="20" t="s">
        <v>33</v>
      </c>
      <c r="N500" s="20" t="s">
        <v>34</v>
      </c>
      <c r="O500" s="18" t="s">
        <v>2633</v>
      </c>
      <c r="P500" s="18"/>
      <c r="Q500" s="18"/>
      <c r="R500" s="18"/>
      <c r="S500" s="18"/>
      <c r="T500" s="18"/>
      <c r="U500" s="18"/>
      <c r="V500" s="18"/>
      <c r="W500" s="34"/>
    </row>
    <row r="501" spans="1:23" x14ac:dyDescent="0.2">
      <c r="A501" s="497"/>
      <c r="B501" s="499"/>
      <c r="C501" s="501"/>
      <c r="D501" s="501"/>
      <c r="E501" s="503"/>
      <c r="F501" s="17">
        <v>99</v>
      </c>
      <c r="G501" s="18" t="s">
        <v>20465</v>
      </c>
      <c r="H501" s="18" t="s">
        <v>20465</v>
      </c>
      <c r="I501" s="80"/>
      <c r="J501" s="18" t="s">
        <v>134</v>
      </c>
      <c r="K501" s="19">
        <v>13</v>
      </c>
      <c r="L501" s="19">
        <v>7</v>
      </c>
      <c r="M501" s="20" t="s">
        <v>33</v>
      </c>
      <c r="N501" s="20" t="s">
        <v>34</v>
      </c>
      <c r="O501" s="18" t="s">
        <v>1579</v>
      </c>
      <c r="P501" s="18"/>
      <c r="Q501" s="18"/>
      <c r="R501" s="18"/>
      <c r="S501" s="18"/>
      <c r="T501" s="18"/>
      <c r="U501" s="18"/>
      <c r="V501" s="18"/>
      <c r="W501" s="34"/>
    </row>
    <row r="502" spans="1:23" x14ac:dyDescent="0.2">
      <c r="A502" s="497"/>
      <c r="B502" s="499"/>
      <c r="C502" s="501"/>
      <c r="D502" s="501"/>
      <c r="E502" s="503"/>
      <c r="F502" s="17">
        <v>100</v>
      </c>
      <c r="G502" s="18" t="s">
        <v>20466</v>
      </c>
      <c r="H502" s="18" t="s">
        <v>20466</v>
      </c>
      <c r="I502" s="80"/>
      <c r="J502" s="18" t="s">
        <v>123</v>
      </c>
      <c r="K502" s="19"/>
      <c r="L502" s="19"/>
      <c r="M502" s="20" t="s">
        <v>34</v>
      </c>
      <c r="N502" s="20" t="s">
        <v>34</v>
      </c>
      <c r="O502" s="18" t="s">
        <v>124</v>
      </c>
      <c r="P502" s="18"/>
      <c r="Q502" s="18"/>
      <c r="R502" s="18"/>
      <c r="S502" s="18"/>
      <c r="T502" s="18"/>
      <c r="U502" s="18"/>
      <c r="V502" s="18"/>
      <c r="W502" s="34"/>
    </row>
    <row r="503" spans="1:23" x14ac:dyDescent="0.2">
      <c r="A503" s="497"/>
      <c r="B503" s="499"/>
      <c r="C503" s="501"/>
      <c r="D503" s="501"/>
      <c r="E503" s="503"/>
      <c r="F503" s="17">
        <v>101</v>
      </c>
      <c r="G503" s="18" t="s">
        <v>20467</v>
      </c>
      <c r="H503" s="18" t="s">
        <v>20467</v>
      </c>
      <c r="I503" s="80"/>
      <c r="J503" s="18" t="s">
        <v>44</v>
      </c>
      <c r="K503" s="19">
        <v>13</v>
      </c>
      <c r="L503" s="19"/>
      <c r="M503" s="20" t="s">
        <v>34</v>
      </c>
      <c r="N503" s="20" t="s">
        <v>34</v>
      </c>
      <c r="O503" s="18" t="s">
        <v>177</v>
      </c>
      <c r="P503" s="18"/>
      <c r="Q503" s="18"/>
      <c r="R503" s="18"/>
      <c r="S503" s="18"/>
      <c r="T503" s="18"/>
      <c r="U503" s="18"/>
      <c r="V503" s="18"/>
      <c r="W503" s="34"/>
    </row>
    <row r="504" spans="1:23" x14ac:dyDescent="0.2">
      <c r="A504" s="497"/>
      <c r="B504" s="499"/>
      <c r="C504" s="501"/>
      <c r="D504" s="501"/>
      <c r="E504" s="503"/>
      <c r="F504" s="17">
        <v>102</v>
      </c>
      <c r="G504" s="18" t="s">
        <v>20468</v>
      </c>
      <c r="H504" s="18" t="s">
        <v>20468</v>
      </c>
      <c r="I504" s="80"/>
      <c r="J504" s="18" t="s">
        <v>44</v>
      </c>
      <c r="K504" s="19">
        <v>25</v>
      </c>
      <c r="L504" s="19"/>
      <c r="M504" s="20" t="s">
        <v>34</v>
      </c>
      <c r="N504" s="20" t="s">
        <v>34</v>
      </c>
      <c r="O504" s="18" t="s">
        <v>204</v>
      </c>
      <c r="P504" s="18"/>
      <c r="Q504" s="18"/>
      <c r="R504" s="18"/>
      <c r="S504" s="18"/>
      <c r="T504" s="18"/>
      <c r="U504" s="18"/>
      <c r="V504" s="18"/>
      <c r="W504" s="34"/>
    </row>
    <row r="505" spans="1:23" x14ac:dyDescent="0.2">
      <c r="A505" s="497"/>
      <c r="B505" s="499"/>
      <c r="C505" s="501"/>
      <c r="D505" s="501"/>
      <c r="E505" s="503"/>
      <c r="F505" s="17">
        <v>103</v>
      </c>
      <c r="G505" s="18" t="s">
        <v>20469</v>
      </c>
      <c r="H505" s="18" t="s">
        <v>20469</v>
      </c>
      <c r="I505" s="80"/>
      <c r="J505" s="18" t="s">
        <v>32</v>
      </c>
      <c r="K505" s="19">
        <v>3</v>
      </c>
      <c r="L505" s="19"/>
      <c r="M505" s="20" t="s">
        <v>33</v>
      </c>
      <c r="N505" s="20" t="s">
        <v>34</v>
      </c>
      <c r="O505" s="18" t="s">
        <v>63</v>
      </c>
      <c r="P505" s="18"/>
      <c r="Q505" s="18"/>
      <c r="R505" s="18"/>
      <c r="S505" s="18"/>
      <c r="T505" s="18"/>
      <c r="U505" s="18"/>
      <c r="V505" s="18"/>
      <c r="W505" s="34"/>
    </row>
    <row r="506" spans="1:23" x14ac:dyDescent="0.2">
      <c r="A506" s="497"/>
      <c r="B506" s="499"/>
      <c r="C506" s="501"/>
      <c r="D506" s="501"/>
      <c r="E506" s="503"/>
      <c r="F506" s="17">
        <v>104</v>
      </c>
      <c r="G506" s="18" t="s">
        <v>20470</v>
      </c>
      <c r="H506" s="18" t="s">
        <v>20470</v>
      </c>
      <c r="I506" s="80"/>
      <c r="J506" s="18" t="s">
        <v>32</v>
      </c>
      <c r="K506" s="19">
        <v>3</v>
      </c>
      <c r="L506" s="19"/>
      <c r="M506" s="20" t="s">
        <v>33</v>
      </c>
      <c r="N506" s="20" t="s">
        <v>34</v>
      </c>
      <c r="O506" s="18" t="s">
        <v>63</v>
      </c>
      <c r="P506" s="18"/>
      <c r="Q506" s="18"/>
      <c r="R506" s="18"/>
      <c r="S506" s="18"/>
      <c r="T506" s="18"/>
      <c r="U506" s="18"/>
      <c r="V506" s="18"/>
      <c r="W506" s="34"/>
    </row>
    <row r="507" spans="1:23" x14ac:dyDescent="0.2">
      <c r="A507" s="497"/>
      <c r="B507" s="499"/>
      <c r="C507" s="501"/>
      <c r="D507" s="501"/>
      <c r="E507" s="503"/>
      <c r="F507" s="17">
        <v>105</v>
      </c>
      <c r="G507" s="18" t="s">
        <v>20471</v>
      </c>
      <c r="H507" s="18" t="s">
        <v>20471</v>
      </c>
      <c r="I507" s="80"/>
      <c r="J507" s="18" t="s">
        <v>32</v>
      </c>
      <c r="K507" s="19">
        <v>3</v>
      </c>
      <c r="L507" s="19"/>
      <c r="M507" s="20" t="s">
        <v>33</v>
      </c>
      <c r="N507" s="20" t="s">
        <v>34</v>
      </c>
      <c r="O507" s="18" t="s">
        <v>63</v>
      </c>
      <c r="P507" s="18"/>
      <c r="Q507" s="18"/>
      <c r="R507" s="18"/>
      <c r="S507" s="18"/>
      <c r="T507" s="18"/>
      <c r="U507" s="18"/>
      <c r="V507" s="18"/>
      <c r="W507" s="34"/>
    </row>
    <row r="508" spans="1:23" x14ac:dyDescent="0.2">
      <c r="A508" s="497"/>
      <c r="B508" s="499"/>
      <c r="C508" s="501"/>
      <c r="D508" s="501"/>
      <c r="E508" s="503"/>
      <c r="F508" s="17">
        <v>106</v>
      </c>
      <c r="G508" s="18" t="s">
        <v>20472</v>
      </c>
      <c r="H508" s="18" t="s">
        <v>20472</v>
      </c>
      <c r="I508" s="80"/>
      <c r="J508" s="18" t="s">
        <v>44</v>
      </c>
      <c r="K508" s="19">
        <v>23</v>
      </c>
      <c r="L508" s="19"/>
      <c r="M508" s="20" t="s">
        <v>34</v>
      </c>
      <c r="N508" s="20" t="s">
        <v>34</v>
      </c>
      <c r="O508" s="18" t="s">
        <v>148</v>
      </c>
      <c r="P508" s="18"/>
      <c r="Q508" s="18"/>
      <c r="R508" s="18"/>
      <c r="S508" s="18"/>
      <c r="T508" s="18"/>
      <c r="U508" s="18"/>
      <c r="V508" s="18"/>
      <c r="W508" s="34"/>
    </row>
    <row r="509" spans="1:23" x14ac:dyDescent="0.2">
      <c r="A509" s="497"/>
      <c r="B509" s="499"/>
      <c r="C509" s="501"/>
      <c r="D509" s="501"/>
      <c r="E509" s="503"/>
      <c r="F509" s="17">
        <v>107</v>
      </c>
      <c r="G509" s="18" t="s">
        <v>20473</v>
      </c>
      <c r="H509" s="18" t="s">
        <v>20473</v>
      </c>
      <c r="I509" s="80"/>
      <c r="J509" s="18" t="s">
        <v>44</v>
      </c>
      <c r="K509" s="19">
        <v>23</v>
      </c>
      <c r="L509" s="19"/>
      <c r="M509" s="20" t="s">
        <v>34</v>
      </c>
      <c r="N509" s="20" t="s">
        <v>34</v>
      </c>
      <c r="O509" s="18" t="s">
        <v>148</v>
      </c>
      <c r="P509" s="18"/>
      <c r="Q509" s="18"/>
      <c r="R509" s="18"/>
      <c r="S509" s="18"/>
      <c r="T509" s="18"/>
      <c r="U509" s="18"/>
      <c r="V509" s="18"/>
      <c r="W509" s="34"/>
    </row>
    <row r="510" spans="1:23" x14ac:dyDescent="0.2">
      <c r="A510" s="497"/>
      <c r="B510" s="499"/>
      <c r="C510" s="501"/>
      <c r="D510" s="501"/>
      <c r="E510" s="503"/>
      <c r="F510" s="17">
        <v>108</v>
      </c>
      <c r="G510" s="18" t="s">
        <v>20474</v>
      </c>
      <c r="H510" s="18" t="s">
        <v>20474</v>
      </c>
      <c r="I510" s="80"/>
      <c r="J510" s="18" t="s">
        <v>32</v>
      </c>
      <c r="K510" s="19">
        <v>15</v>
      </c>
      <c r="L510" s="19"/>
      <c r="M510" s="20" t="s">
        <v>33</v>
      </c>
      <c r="N510" s="20" t="s">
        <v>34</v>
      </c>
      <c r="O510" s="18" t="s">
        <v>235</v>
      </c>
      <c r="P510" s="18"/>
      <c r="Q510" s="18"/>
      <c r="R510" s="18"/>
      <c r="S510" s="18"/>
      <c r="T510" s="18"/>
      <c r="U510" s="18"/>
      <c r="V510" s="18"/>
      <c r="W510" s="34"/>
    </row>
    <row r="511" spans="1:23" x14ac:dyDescent="0.2">
      <c r="A511" s="497"/>
      <c r="B511" s="499"/>
      <c r="C511" s="501"/>
      <c r="D511" s="501"/>
      <c r="E511" s="503"/>
      <c r="F511" s="17">
        <v>109</v>
      </c>
      <c r="G511" s="18" t="s">
        <v>20475</v>
      </c>
      <c r="H511" s="18" t="s">
        <v>20475</v>
      </c>
      <c r="I511" s="80"/>
      <c r="J511" s="18" t="s">
        <v>44</v>
      </c>
      <c r="K511" s="19">
        <v>25</v>
      </c>
      <c r="L511" s="19"/>
      <c r="M511" s="20" t="s">
        <v>34</v>
      </c>
      <c r="N511" s="20" t="s">
        <v>34</v>
      </c>
      <c r="O511" s="18" t="s">
        <v>204</v>
      </c>
      <c r="P511" s="18"/>
      <c r="Q511" s="18"/>
      <c r="R511" s="18"/>
      <c r="S511" s="18"/>
      <c r="T511" s="18"/>
      <c r="U511" s="18"/>
      <c r="V511" s="18"/>
      <c r="W511" s="34"/>
    </row>
    <row r="512" spans="1:23" x14ac:dyDescent="0.2">
      <c r="A512" s="497"/>
      <c r="B512" s="499"/>
      <c r="C512" s="501"/>
      <c r="D512" s="501"/>
      <c r="E512" s="503"/>
      <c r="F512" s="17">
        <v>110</v>
      </c>
      <c r="G512" s="18" t="s">
        <v>20476</v>
      </c>
      <c r="H512" s="18" t="s">
        <v>20476</v>
      </c>
      <c r="I512" s="80"/>
      <c r="J512" s="18" t="s">
        <v>44</v>
      </c>
      <c r="K512" s="19">
        <v>25</v>
      </c>
      <c r="L512" s="19"/>
      <c r="M512" s="20" t="s">
        <v>34</v>
      </c>
      <c r="N512" s="20" t="s">
        <v>34</v>
      </c>
      <c r="O512" s="18" t="s">
        <v>204</v>
      </c>
      <c r="P512" s="18"/>
      <c r="Q512" s="18"/>
      <c r="R512" s="18"/>
      <c r="S512" s="18"/>
      <c r="T512" s="18"/>
      <c r="U512" s="18"/>
      <c r="V512" s="18"/>
      <c r="W512" s="34"/>
    </row>
    <row r="513" spans="1:23" x14ac:dyDescent="0.2">
      <c r="A513" s="497"/>
      <c r="B513" s="499"/>
      <c r="C513" s="501"/>
      <c r="D513" s="501"/>
      <c r="E513" s="503"/>
      <c r="F513" s="17">
        <v>111</v>
      </c>
      <c r="G513" s="18" t="s">
        <v>20477</v>
      </c>
      <c r="H513" s="18" t="s">
        <v>20477</v>
      </c>
      <c r="I513" s="80"/>
      <c r="J513" s="18" t="s">
        <v>32</v>
      </c>
      <c r="K513" s="19">
        <v>5</v>
      </c>
      <c r="L513" s="19"/>
      <c r="M513" s="20" t="s">
        <v>33</v>
      </c>
      <c r="N513" s="20" t="s">
        <v>34</v>
      </c>
      <c r="O513" s="18" t="s">
        <v>65</v>
      </c>
      <c r="P513" s="18"/>
      <c r="Q513" s="18"/>
      <c r="R513" s="18"/>
      <c r="S513" s="18"/>
      <c r="T513" s="18"/>
      <c r="U513" s="18"/>
      <c r="V513" s="18"/>
      <c r="W513" s="34"/>
    </row>
    <row r="514" spans="1:23" x14ac:dyDescent="0.2">
      <c r="A514" s="497"/>
      <c r="B514" s="499"/>
      <c r="C514" s="501"/>
      <c r="D514" s="501"/>
      <c r="E514" s="503"/>
      <c r="F514" s="17">
        <v>112</v>
      </c>
      <c r="G514" s="18" t="s">
        <v>20478</v>
      </c>
      <c r="H514" s="18" t="s">
        <v>20478</v>
      </c>
      <c r="I514" s="80"/>
      <c r="J514" s="18" t="s">
        <v>32</v>
      </c>
      <c r="K514" s="19">
        <v>2</v>
      </c>
      <c r="L514" s="19"/>
      <c r="M514" s="20" t="s">
        <v>33</v>
      </c>
      <c r="N514" s="20" t="s">
        <v>34</v>
      </c>
      <c r="O514" s="18" t="s">
        <v>42</v>
      </c>
      <c r="P514" s="18"/>
      <c r="Q514" s="18"/>
      <c r="R514" s="18"/>
      <c r="S514" s="18"/>
      <c r="T514" s="18"/>
      <c r="U514" s="18"/>
      <c r="V514" s="18"/>
      <c r="W514" s="34"/>
    </row>
    <row r="515" spans="1:23" x14ac:dyDescent="0.2">
      <c r="A515" s="497"/>
      <c r="B515" s="499"/>
      <c r="C515" s="501"/>
      <c r="D515" s="501"/>
      <c r="E515" s="503"/>
      <c r="F515" s="17">
        <v>113</v>
      </c>
      <c r="G515" s="18" t="s">
        <v>20479</v>
      </c>
      <c r="H515" s="18" t="s">
        <v>20480</v>
      </c>
      <c r="I515" s="80"/>
      <c r="J515" s="18" t="s">
        <v>32</v>
      </c>
      <c r="K515" s="19">
        <v>1</v>
      </c>
      <c r="L515" s="19"/>
      <c r="M515" s="20" t="s">
        <v>33</v>
      </c>
      <c r="N515" s="20" t="s">
        <v>34</v>
      </c>
      <c r="O515" s="18" t="s">
        <v>37</v>
      </c>
      <c r="P515" s="18"/>
      <c r="Q515" s="18"/>
      <c r="R515" s="18"/>
      <c r="S515" s="18"/>
      <c r="T515" s="18"/>
      <c r="U515" s="18"/>
      <c r="V515" s="18"/>
      <c r="W515" s="34"/>
    </row>
    <row r="516" spans="1:23" x14ac:dyDescent="0.2">
      <c r="A516" s="497"/>
      <c r="B516" s="499"/>
      <c r="C516" s="501"/>
      <c r="D516" s="501"/>
      <c r="E516" s="503"/>
      <c r="F516" s="17">
        <v>114</v>
      </c>
      <c r="G516" s="18" t="s">
        <v>20481</v>
      </c>
      <c r="H516" s="18" t="s">
        <v>20481</v>
      </c>
      <c r="I516" s="80"/>
      <c r="J516" s="18" t="s">
        <v>32</v>
      </c>
      <c r="K516" s="19">
        <v>1</v>
      </c>
      <c r="L516" s="19"/>
      <c r="M516" s="20" t="s">
        <v>33</v>
      </c>
      <c r="N516" s="20" t="s">
        <v>34</v>
      </c>
      <c r="O516" s="18" t="s">
        <v>37</v>
      </c>
      <c r="P516" s="18"/>
      <c r="Q516" s="18"/>
      <c r="R516" s="18"/>
      <c r="S516" s="18"/>
      <c r="T516" s="18"/>
      <c r="U516" s="18"/>
      <c r="V516" s="18"/>
      <c r="W516" s="34"/>
    </row>
    <row r="517" spans="1:23" x14ac:dyDescent="0.2">
      <c r="A517" s="497"/>
      <c r="B517" s="499"/>
      <c r="C517" s="501"/>
      <c r="D517" s="501"/>
      <c r="E517" s="503"/>
      <c r="F517" s="17">
        <v>115</v>
      </c>
      <c r="G517" s="18" t="s">
        <v>20482</v>
      </c>
      <c r="H517" s="18" t="s">
        <v>20482</v>
      </c>
      <c r="I517" s="80"/>
      <c r="J517" s="18" t="s">
        <v>32</v>
      </c>
      <c r="K517" s="19">
        <v>8</v>
      </c>
      <c r="L517" s="19"/>
      <c r="M517" s="20" t="s">
        <v>33</v>
      </c>
      <c r="N517" s="20" t="s">
        <v>34</v>
      </c>
      <c r="O517" s="18" t="s">
        <v>45</v>
      </c>
      <c r="P517" s="18"/>
      <c r="Q517" s="18"/>
      <c r="R517" s="18"/>
      <c r="S517" s="18"/>
      <c r="T517" s="18"/>
      <c r="U517" s="18"/>
      <c r="V517" s="18"/>
      <c r="W517" s="34"/>
    </row>
    <row r="518" spans="1:23" x14ac:dyDescent="0.2">
      <c r="A518" s="497"/>
      <c r="B518" s="499"/>
      <c r="C518" s="501"/>
      <c r="D518" s="501"/>
      <c r="E518" s="503"/>
      <c r="F518" s="17">
        <v>116</v>
      </c>
      <c r="G518" s="18" t="s">
        <v>20483</v>
      </c>
      <c r="H518" s="18" t="s">
        <v>20483</v>
      </c>
      <c r="I518" s="80"/>
      <c r="J518" s="18" t="s">
        <v>123</v>
      </c>
      <c r="K518" s="19"/>
      <c r="L518" s="19"/>
      <c r="M518" s="20" t="s">
        <v>34</v>
      </c>
      <c r="N518" s="20" t="s">
        <v>34</v>
      </c>
      <c r="O518" s="18" t="s">
        <v>124</v>
      </c>
      <c r="P518" s="18"/>
      <c r="Q518" s="18"/>
      <c r="R518" s="18"/>
      <c r="S518" s="18"/>
      <c r="T518" s="18"/>
      <c r="U518" s="18"/>
      <c r="V518" s="18"/>
      <c r="W518" s="34"/>
    </row>
    <row r="519" spans="1:23" x14ac:dyDescent="0.2">
      <c r="A519" s="497"/>
      <c r="B519" s="499"/>
      <c r="C519" s="501"/>
      <c r="D519" s="501"/>
      <c r="E519" s="503"/>
      <c r="F519" s="17">
        <v>117</v>
      </c>
      <c r="G519" s="18" t="s">
        <v>20484</v>
      </c>
      <c r="H519" s="18" t="s">
        <v>20484</v>
      </c>
      <c r="I519" s="80"/>
      <c r="J519" s="18" t="s">
        <v>32</v>
      </c>
      <c r="K519" s="19">
        <v>8</v>
      </c>
      <c r="L519" s="19"/>
      <c r="M519" s="20" t="s">
        <v>33</v>
      </c>
      <c r="N519" s="20" t="s">
        <v>34</v>
      </c>
      <c r="O519" s="18" t="s">
        <v>45</v>
      </c>
      <c r="P519" s="18"/>
      <c r="Q519" s="18"/>
      <c r="R519" s="18"/>
      <c r="S519" s="18"/>
      <c r="T519" s="18"/>
      <c r="U519" s="18"/>
      <c r="V519" s="18"/>
      <c r="W519" s="34"/>
    </row>
    <row r="520" spans="1:23" x14ac:dyDescent="0.2">
      <c r="A520" s="497"/>
      <c r="B520" s="499"/>
      <c r="C520" s="501"/>
      <c r="D520" s="501"/>
      <c r="E520" s="503"/>
      <c r="F520" s="17">
        <v>118</v>
      </c>
      <c r="G520" s="18" t="s">
        <v>20485</v>
      </c>
      <c r="H520" s="18" t="s">
        <v>20485</v>
      </c>
      <c r="I520" s="80"/>
      <c r="J520" s="18" t="s">
        <v>123</v>
      </c>
      <c r="K520" s="19"/>
      <c r="L520" s="19"/>
      <c r="M520" s="20" t="s">
        <v>34</v>
      </c>
      <c r="N520" s="20" t="s">
        <v>34</v>
      </c>
      <c r="O520" s="18" t="s">
        <v>124</v>
      </c>
      <c r="P520" s="18"/>
      <c r="Q520" s="18"/>
      <c r="R520" s="18"/>
      <c r="S520" s="18"/>
      <c r="T520" s="18"/>
      <c r="U520" s="18"/>
      <c r="V520" s="18"/>
      <c r="W520" s="34"/>
    </row>
    <row r="521" spans="1:23" x14ac:dyDescent="0.2">
      <c r="A521" s="497"/>
      <c r="B521" s="499"/>
      <c r="C521" s="501"/>
      <c r="D521" s="501"/>
      <c r="E521" s="503"/>
      <c r="F521" s="17">
        <v>119</v>
      </c>
      <c r="G521" s="18" t="s">
        <v>20486</v>
      </c>
      <c r="H521" s="18" t="s">
        <v>20486</v>
      </c>
      <c r="I521" s="80"/>
      <c r="J521" s="18" t="s">
        <v>123</v>
      </c>
      <c r="K521" s="19"/>
      <c r="L521" s="19"/>
      <c r="M521" s="20" t="s">
        <v>34</v>
      </c>
      <c r="N521" s="20" t="s">
        <v>34</v>
      </c>
      <c r="O521" s="18" t="s">
        <v>124</v>
      </c>
      <c r="P521" s="18"/>
      <c r="Q521" s="18"/>
      <c r="R521" s="18"/>
      <c r="S521" s="18"/>
      <c r="T521" s="18"/>
      <c r="U521" s="18"/>
      <c r="V521" s="18"/>
      <c r="W521" s="34"/>
    </row>
    <row r="522" spans="1:23" x14ac:dyDescent="0.2">
      <c r="A522" s="497"/>
      <c r="B522" s="499"/>
      <c r="C522" s="501"/>
      <c r="D522" s="501"/>
      <c r="E522" s="503"/>
      <c r="F522" s="17">
        <v>120</v>
      </c>
      <c r="G522" s="18" t="s">
        <v>20487</v>
      </c>
      <c r="H522" s="18" t="s">
        <v>20487</v>
      </c>
      <c r="I522" s="80"/>
      <c r="J522" s="18" t="s">
        <v>134</v>
      </c>
      <c r="K522" s="19">
        <v>1</v>
      </c>
      <c r="L522" s="19">
        <v>0</v>
      </c>
      <c r="M522" s="20" t="s">
        <v>33</v>
      </c>
      <c r="N522" s="20" t="s">
        <v>34</v>
      </c>
      <c r="O522" s="18" t="s">
        <v>5481</v>
      </c>
      <c r="P522" s="18"/>
      <c r="Q522" s="18"/>
      <c r="R522" s="18"/>
      <c r="S522" s="18"/>
      <c r="T522" s="18"/>
      <c r="U522" s="18"/>
      <c r="V522" s="18"/>
      <c r="W522" s="34"/>
    </row>
    <row r="523" spans="1:23" x14ac:dyDescent="0.2">
      <c r="A523" s="497"/>
      <c r="B523" s="499"/>
      <c r="C523" s="501"/>
      <c r="D523" s="501"/>
      <c r="E523" s="503"/>
      <c r="F523" s="17">
        <v>121</v>
      </c>
      <c r="G523" s="18" t="s">
        <v>20488</v>
      </c>
      <c r="H523" s="18" t="s">
        <v>20488</v>
      </c>
      <c r="I523" s="80"/>
      <c r="J523" s="18" t="s">
        <v>32</v>
      </c>
      <c r="K523" s="19">
        <v>1</v>
      </c>
      <c r="L523" s="19"/>
      <c r="M523" s="20" t="s">
        <v>34</v>
      </c>
      <c r="N523" s="20" t="s">
        <v>34</v>
      </c>
      <c r="O523" s="18"/>
      <c r="P523" s="18"/>
      <c r="Q523" s="18"/>
      <c r="R523" s="18"/>
      <c r="S523" s="18"/>
      <c r="T523" s="18"/>
      <c r="U523" s="18"/>
      <c r="V523" s="18"/>
      <c r="W523" s="34"/>
    </row>
    <row r="524" spans="1:23" x14ac:dyDescent="0.2">
      <c r="A524" s="497"/>
      <c r="B524" s="499"/>
      <c r="C524" s="501"/>
      <c r="D524" s="501"/>
      <c r="E524" s="503"/>
      <c r="F524" s="17">
        <v>122</v>
      </c>
      <c r="G524" s="18" t="s">
        <v>20489</v>
      </c>
      <c r="H524" s="18" t="s">
        <v>20489</v>
      </c>
      <c r="I524" s="80"/>
      <c r="J524" s="18" t="s">
        <v>32</v>
      </c>
      <c r="K524" s="19">
        <v>24</v>
      </c>
      <c r="L524" s="19"/>
      <c r="M524" s="20" t="s">
        <v>34</v>
      </c>
      <c r="N524" s="20" t="s">
        <v>34</v>
      </c>
      <c r="O524" s="18" t="s">
        <v>1055</v>
      </c>
      <c r="P524" s="18"/>
      <c r="Q524" s="18"/>
      <c r="R524" s="18"/>
      <c r="S524" s="18"/>
      <c r="T524" s="18"/>
      <c r="U524" s="18"/>
      <c r="V524" s="18"/>
      <c r="W524" s="34"/>
    </row>
    <row r="525" spans="1:23" x14ac:dyDescent="0.2">
      <c r="A525" s="497"/>
      <c r="B525" s="499"/>
      <c r="C525" s="501"/>
      <c r="D525" s="501"/>
      <c r="E525" s="503"/>
      <c r="F525" s="17">
        <v>123</v>
      </c>
      <c r="G525" s="18" t="s">
        <v>20490</v>
      </c>
      <c r="H525" s="18" t="s">
        <v>20490</v>
      </c>
      <c r="I525" s="80"/>
      <c r="J525" s="18" t="s">
        <v>32</v>
      </c>
      <c r="K525" s="19">
        <v>1</v>
      </c>
      <c r="L525" s="19"/>
      <c r="M525" s="20" t="s">
        <v>34</v>
      </c>
      <c r="N525" s="20" t="s">
        <v>34</v>
      </c>
      <c r="O525" s="18"/>
      <c r="P525" s="18"/>
      <c r="Q525" s="18"/>
      <c r="R525" s="18"/>
      <c r="S525" s="18"/>
      <c r="T525" s="18"/>
      <c r="U525" s="18"/>
      <c r="V525" s="18"/>
      <c r="W525" s="34"/>
    </row>
    <row r="526" spans="1:23" x14ac:dyDescent="0.2">
      <c r="A526" s="497"/>
      <c r="B526" s="499"/>
      <c r="C526" s="501"/>
      <c r="D526" s="501"/>
      <c r="E526" s="503"/>
      <c r="F526" s="17">
        <v>124</v>
      </c>
      <c r="G526" s="18" t="s">
        <v>20491</v>
      </c>
      <c r="H526" s="18" t="s">
        <v>20491</v>
      </c>
      <c r="I526" s="80"/>
      <c r="J526" s="18" t="s">
        <v>123</v>
      </c>
      <c r="K526" s="19"/>
      <c r="L526" s="19"/>
      <c r="M526" s="20" t="s">
        <v>34</v>
      </c>
      <c r="N526" s="20" t="s">
        <v>34</v>
      </c>
      <c r="O526" s="18"/>
      <c r="P526" s="18"/>
      <c r="Q526" s="18"/>
      <c r="R526" s="18"/>
      <c r="S526" s="18"/>
      <c r="T526" s="18"/>
      <c r="U526" s="18"/>
      <c r="V526" s="18"/>
      <c r="W526" s="34"/>
    </row>
    <row r="527" spans="1:23" x14ac:dyDescent="0.2">
      <c r="A527" s="497"/>
      <c r="B527" s="499"/>
      <c r="C527" s="501"/>
      <c r="D527" s="501"/>
      <c r="E527" s="503"/>
      <c r="F527" s="17">
        <v>125</v>
      </c>
      <c r="G527" s="18" t="s">
        <v>20492</v>
      </c>
      <c r="H527" s="18" t="s">
        <v>20492</v>
      </c>
      <c r="I527" s="80"/>
      <c r="J527" s="18" t="s">
        <v>32</v>
      </c>
      <c r="K527" s="19">
        <v>2</v>
      </c>
      <c r="L527" s="19"/>
      <c r="M527" s="20" t="s">
        <v>34</v>
      </c>
      <c r="N527" s="20" t="s">
        <v>34</v>
      </c>
      <c r="O527" s="18"/>
      <c r="P527" s="18"/>
      <c r="Q527" s="18"/>
      <c r="R527" s="18"/>
      <c r="S527" s="18"/>
      <c r="T527" s="18"/>
      <c r="U527" s="18"/>
      <c r="V527" s="18"/>
      <c r="W527" s="34"/>
    </row>
    <row r="528" spans="1:23" x14ac:dyDescent="0.2">
      <c r="A528" s="497"/>
      <c r="B528" s="499"/>
      <c r="C528" s="501"/>
      <c r="D528" s="501"/>
      <c r="E528" s="503"/>
      <c r="F528" s="17">
        <v>126</v>
      </c>
      <c r="G528" s="18" t="s">
        <v>20493</v>
      </c>
      <c r="H528" s="18" t="s">
        <v>20493</v>
      </c>
      <c r="I528" s="80"/>
      <c r="J528" s="18" t="s">
        <v>32</v>
      </c>
      <c r="K528" s="19">
        <v>4</v>
      </c>
      <c r="L528" s="19"/>
      <c r="M528" s="20" t="s">
        <v>34</v>
      </c>
      <c r="N528" s="20" t="s">
        <v>34</v>
      </c>
      <c r="O528" s="18"/>
      <c r="P528" s="18"/>
      <c r="Q528" s="18"/>
      <c r="R528" s="18"/>
      <c r="S528" s="18"/>
      <c r="T528" s="18"/>
      <c r="U528" s="18"/>
      <c r="V528" s="18"/>
      <c r="W528" s="34"/>
    </row>
    <row r="529" spans="1:23" x14ac:dyDescent="0.2">
      <c r="A529" s="497"/>
      <c r="B529" s="499"/>
      <c r="C529" s="501"/>
      <c r="D529" s="501"/>
      <c r="E529" s="503"/>
      <c r="F529" s="17">
        <v>127</v>
      </c>
      <c r="G529" s="18" t="s">
        <v>20494</v>
      </c>
      <c r="H529" s="18" t="s">
        <v>20494</v>
      </c>
      <c r="I529" s="80"/>
      <c r="J529" s="18" t="s">
        <v>123</v>
      </c>
      <c r="K529" s="19"/>
      <c r="L529" s="19"/>
      <c r="M529" s="20" t="s">
        <v>34</v>
      </c>
      <c r="N529" s="20" t="s">
        <v>34</v>
      </c>
      <c r="O529" s="18"/>
      <c r="P529" s="18"/>
      <c r="Q529" s="18"/>
      <c r="R529" s="18"/>
      <c r="S529" s="18"/>
      <c r="T529" s="18"/>
      <c r="U529" s="18"/>
      <c r="V529" s="18"/>
      <c r="W529" s="34"/>
    </row>
    <row r="530" spans="1:23" x14ac:dyDescent="0.2">
      <c r="A530" s="497"/>
      <c r="B530" s="499"/>
      <c r="C530" s="501"/>
      <c r="D530" s="501"/>
      <c r="E530" s="503"/>
      <c r="F530" s="17">
        <v>128</v>
      </c>
      <c r="G530" s="18" t="s">
        <v>20495</v>
      </c>
      <c r="H530" s="18" t="s">
        <v>20495</v>
      </c>
      <c r="I530" s="80"/>
      <c r="J530" s="18" t="s">
        <v>123</v>
      </c>
      <c r="K530" s="19"/>
      <c r="L530" s="19"/>
      <c r="M530" s="20" t="s">
        <v>34</v>
      </c>
      <c r="N530" s="20" t="s">
        <v>34</v>
      </c>
      <c r="O530" s="18"/>
      <c r="P530" s="18"/>
      <c r="Q530" s="18"/>
      <c r="R530" s="18"/>
      <c r="S530" s="18"/>
      <c r="T530" s="18"/>
      <c r="U530" s="18"/>
      <c r="V530" s="18"/>
      <c r="W530" s="34"/>
    </row>
    <row r="531" spans="1:23" x14ac:dyDescent="0.2">
      <c r="A531" s="496" t="s">
        <v>20496</v>
      </c>
      <c r="B531" s="498" t="s">
        <v>19930</v>
      </c>
      <c r="C531" s="500"/>
      <c r="D531" s="500"/>
      <c r="E531" s="502">
        <v>16711935</v>
      </c>
      <c r="F531" s="27">
        <v>1</v>
      </c>
      <c r="G531" s="28" t="s">
        <v>20497</v>
      </c>
      <c r="H531" s="28" t="s">
        <v>20497</v>
      </c>
      <c r="I531" s="79"/>
      <c r="J531" s="28" t="s">
        <v>123</v>
      </c>
      <c r="K531" s="29"/>
      <c r="L531" s="29"/>
      <c r="M531" s="30" t="s">
        <v>33</v>
      </c>
      <c r="N531" s="30" t="s">
        <v>34</v>
      </c>
      <c r="O531" s="28" t="s">
        <v>124</v>
      </c>
      <c r="P531" s="28"/>
      <c r="Q531" s="28"/>
      <c r="R531" s="28"/>
      <c r="S531" s="28"/>
      <c r="T531" s="28"/>
      <c r="U531" s="28"/>
      <c r="V531" s="28"/>
      <c r="W531" s="33"/>
    </row>
    <row r="532" spans="1:23" x14ac:dyDescent="0.2">
      <c r="A532" s="497"/>
      <c r="B532" s="499"/>
      <c r="C532" s="501"/>
      <c r="D532" s="501"/>
      <c r="E532" s="503"/>
      <c r="F532" s="17">
        <v>2</v>
      </c>
      <c r="G532" s="18" t="s">
        <v>20498</v>
      </c>
      <c r="H532" s="18" t="s">
        <v>20498</v>
      </c>
      <c r="I532" s="80"/>
      <c r="J532" s="18" t="s">
        <v>32</v>
      </c>
      <c r="K532" s="19">
        <v>6</v>
      </c>
      <c r="L532" s="19"/>
      <c r="M532" s="20" t="s">
        <v>33</v>
      </c>
      <c r="N532" s="20" t="s">
        <v>34</v>
      </c>
      <c r="O532" s="18" t="s">
        <v>40</v>
      </c>
      <c r="P532" s="18"/>
      <c r="Q532" s="18"/>
      <c r="R532" s="18"/>
      <c r="S532" s="18"/>
      <c r="T532" s="18"/>
      <c r="U532" s="18"/>
      <c r="V532" s="18"/>
      <c r="W532" s="34"/>
    </row>
    <row r="533" spans="1:23" x14ac:dyDescent="0.2">
      <c r="A533" s="497"/>
      <c r="B533" s="499"/>
      <c r="C533" s="501"/>
      <c r="D533" s="501"/>
      <c r="E533" s="503"/>
      <c r="F533" s="17">
        <v>3</v>
      </c>
      <c r="G533" s="18" t="s">
        <v>20499</v>
      </c>
      <c r="H533" s="18" t="s">
        <v>20499</v>
      </c>
      <c r="I533" s="80"/>
      <c r="J533" s="18" t="s">
        <v>32</v>
      </c>
      <c r="K533" s="19">
        <v>2</v>
      </c>
      <c r="L533" s="19"/>
      <c r="M533" s="20" t="s">
        <v>33</v>
      </c>
      <c r="N533" s="20" t="s">
        <v>34</v>
      </c>
      <c r="O533" s="18" t="s">
        <v>42</v>
      </c>
      <c r="P533" s="18"/>
      <c r="Q533" s="18"/>
      <c r="R533" s="18"/>
      <c r="S533" s="18"/>
      <c r="T533" s="18"/>
      <c r="U533" s="18"/>
      <c r="V533" s="18"/>
      <c r="W533" s="34"/>
    </row>
    <row r="534" spans="1:23" x14ac:dyDescent="0.2">
      <c r="A534" s="497"/>
      <c r="B534" s="499"/>
      <c r="C534" s="501"/>
      <c r="D534" s="501"/>
      <c r="E534" s="503"/>
      <c r="F534" s="17">
        <v>4</v>
      </c>
      <c r="G534" s="18" t="s">
        <v>20500</v>
      </c>
      <c r="H534" s="18" t="s">
        <v>20500</v>
      </c>
      <c r="I534" s="80"/>
      <c r="J534" s="18" t="s">
        <v>32</v>
      </c>
      <c r="K534" s="19">
        <v>1</v>
      </c>
      <c r="L534" s="19"/>
      <c r="M534" s="20" t="s">
        <v>33</v>
      </c>
      <c r="N534" s="20" t="s">
        <v>34</v>
      </c>
      <c r="O534" s="18" t="s">
        <v>37</v>
      </c>
      <c r="P534" s="18"/>
      <c r="Q534" s="18"/>
      <c r="R534" s="18"/>
      <c r="S534" s="18"/>
      <c r="T534" s="18"/>
      <c r="U534" s="18"/>
      <c r="V534" s="18"/>
      <c r="W534" s="34"/>
    </row>
    <row r="535" spans="1:23" x14ac:dyDescent="0.2">
      <c r="A535" s="497"/>
      <c r="B535" s="499"/>
      <c r="C535" s="501"/>
      <c r="D535" s="501"/>
      <c r="E535" s="503"/>
      <c r="F535" s="17">
        <v>5</v>
      </c>
      <c r="G535" s="18" t="s">
        <v>20501</v>
      </c>
      <c r="H535" s="18" t="s">
        <v>20501</v>
      </c>
      <c r="I535" s="80"/>
      <c r="J535" s="18" t="s">
        <v>44</v>
      </c>
      <c r="K535" s="19">
        <v>30</v>
      </c>
      <c r="L535" s="19"/>
      <c r="M535" s="20" t="s">
        <v>34</v>
      </c>
      <c r="N535" s="20" t="s">
        <v>34</v>
      </c>
      <c r="O535" s="18" t="s">
        <v>56</v>
      </c>
      <c r="P535" s="18"/>
      <c r="Q535" s="18"/>
      <c r="R535" s="18"/>
      <c r="S535" s="18"/>
      <c r="T535" s="18"/>
      <c r="U535" s="18"/>
      <c r="V535" s="18"/>
      <c r="W535" s="34"/>
    </row>
    <row r="536" spans="1:23" x14ac:dyDescent="0.2">
      <c r="A536" s="497"/>
      <c r="B536" s="499"/>
      <c r="C536" s="501"/>
      <c r="D536" s="501"/>
      <c r="E536" s="503"/>
      <c r="F536" s="17">
        <v>6</v>
      </c>
      <c r="G536" s="18" t="s">
        <v>20502</v>
      </c>
      <c r="H536" s="18" t="s">
        <v>20502</v>
      </c>
      <c r="I536" s="80"/>
      <c r="J536" s="18" t="s">
        <v>32</v>
      </c>
      <c r="K536" s="19">
        <v>1</v>
      </c>
      <c r="L536" s="19"/>
      <c r="M536" s="20" t="s">
        <v>33</v>
      </c>
      <c r="N536" s="20" t="s">
        <v>34</v>
      </c>
      <c r="O536" s="18" t="s">
        <v>37</v>
      </c>
      <c r="P536" s="18"/>
      <c r="Q536" s="18"/>
      <c r="R536" s="18"/>
      <c r="S536" s="18"/>
      <c r="T536" s="18"/>
      <c r="U536" s="18"/>
      <c r="V536" s="18"/>
      <c r="W536" s="34"/>
    </row>
    <row r="537" spans="1:23" x14ac:dyDescent="0.2">
      <c r="A537" s="497"/>
      <c r="B537" s="499"/>
      <c r="C537" s="501"/>
      <c r="D537" s="501"/>
      <c r="E537" s="503"/>
      <c r="F537" s="17">
        <v>7</v>
      </c>
      <c r="G537" s="18" t="s">
        <v>20503</v>
      </c>
      <c r="H537" s="18" t="s">
        <v>20503</v>
      </c>
      <c r="I537" s="80"/>
      <c r="J537" s="18" t="s">
        <v>32</v>
      </c>
      <c r="K537" s="19">
        <v>4</v>
      </c>
      <c r="L537" s="19"/>
      <c r="M537" s="20" t="s">
        <v>33</v>
      </c>
      <c r="N537" s="20" t="s">
        <v>34</v>
      </c>
      <c r="O537" s="18" t="s">
        <v>35</v>
      </c>
      <c r="P537" s="18"/>
      <c r="Q537" s="18"/>
      <c r="R537" s="18"/>
      <c r="S537" s="18"/>
      <c r="T537" s="18"/>
      <c r="U537" s="18"/>
      <c r="V537" s="18"/>
      <c r="W537" s="34"/>
    </row>
    <row r="538" spans="1:23" x14ac:dyDescent="0.2">
      <c r="A538" s="497"/>
      <c r="B538" s="499"/>
      <c r="C538" s="501"/>
      <c r="D538" s="501"/>
      <c r="E538" s="503"/>
      <c r="F538" s="17">
        <v>8</v>
      </c>
      <c r="G538" s="18" t="s">
        <v>20504</v>
      </c>
      <c r="H538" s="18" t="s">
        <v>20504</v>
      </c>
      <c r="I538" s="80"/>
      <c r="J538" s="18" t="s">
        <v>32</v>
      </c>
      <c r="K538" s="19">
        <v>4</v>
      </c>
      <c r="L538" s="19"/>
      <c r="M538" s="20" t="s">
        <v>33</v>
      </c>
      <c r="N538" s="20" t="s">
        <v>34</v>
      </c>
      <c r="O538" s="18" t="s">
        <v>35</v>
      </c>
      <c r="P538" s="18"/>
      <c r="Q538" s="18"/>
      <c r="R538" s="18"/>
      <c r="S538" s="18"/>
      <c r="T538" s="18"/>
      <c r="U538" s="18"/>
      <c r="V538" s="18"/>
      <c r="W538" s="34"/>
    </row>
    <row r="539" spans="1:23" x14ac:dyDescent="0.2">
      <c r="A539" s="497"/>
      <c r="B539" s="499"/>
      <c r="C539" s="501"/>
      <c r="D539" s="501"/>
      <c r="E539" s="503"/>
      <c r="F539" s="17">
        <v>9</v>
      </c>
      <c r="G539" s="18" t="s">
        <v>20505</v>
      </c>
      <c r="H539" s="18" t="s">
        <v>20505</v>
      </c>
      <c r="I539" s="80"/>
      <c r="J539" s="18" t="s">
        <v>32</v>
      </c>
      <c r="K539" s="19">
        <v>8</v>
      </c>
      <c r="L539" s="19"/>
      <c r="M539" s="20" t="s">
        <v>33</v>
      </c>
      <c r="N539" s="20" t="s">
        <v>34</v>
      </c>
      <c r="O539" s="18" t="s">
        <v>45</v>
      </c>
      <c r="P539" s="18"/>
      <c r="Q539" s="18"/>
      <c r="R539" s="18"/>
      <c r="S539" s="18"/>
      <c r="T539" s="18"/>
      <c r="U539" s="18"/>
      <c r="V539" s="18"/>
      <c r="W539" s="34"/>
    </row>
    <row r="540" spans="1:23" x14ac:dyDescent="0.2">
      <c r="A540" s="497"/>
      <c r="B540" s="499"/>
      <c r="C540" s="501"/>
      <c r="D540" s="501"/>
      <c r="E540" s="503"/>
      <c r="F540" s="17">
        <v>10</v>
      </c>
      <c r="G540" s="18" t="s">
        <v>20506</v>
      </c>
      <c r="H540" s="18" t="s">
        <v>20506</v>
      </c>
      <c r="I540" s="80"/>
      <c r="J540" s="18" t="s">
        <v>134</v>
      </c>
      <c r="K540" s="19">
        <v>7</v>
      </c>
      <c r="L540" s="19">
        <v>0</v>
      </c>
      <c r="M540" s="20" t="s">
        <v>33</v>
      </c>
      <c r="N540" s="20" t="s">
        <v>34</v>
      </c>
      <c r="O540" s="18" t="s">
        <v>181</v>
      </c>
      <c r="P540" s="18"/>
      <c r="Q540" s="18"/>
      <c r="R540" s="18"/>
      <c r="S540" s="18"/>
      <c r="T540" s="18"/>
      <c r="U540" s="18"/>
      <c r="V540" s="18"/>
      <c r="W540" s="34"/>
    </row>
    <row r="541" spans="1:23" x14ac:dyDescent="0.2">
      <c r="A541" s="497"/>
      <c r="B541" s="499"/>
      <c r="C541" s="501"/>
      <c r="D541" s="501"/>
      <c r="E541" s="503"/>
      <c r="F541" s="17">
        <v>11</v>
      </c>
      <c r="G541" s="18" t="s">
        <v>20507</v>
      </c>
      <c r="H541" s="18" t="s">
        <v>20507</v>
      </c>
      <c r="I541" s="80"/>
      <c r="J541" s="18" t="s">
        <v>32</v>
      </c>
      <c r="K541" s="19">
        <v>1</v>
      </c>
      <c r="L541" s="19"/>
      <c r="M541" s="20" t="s">
        <v>33</v>
      </c>
      <c r="N541" s="20" t="s">
        <v>34</v>
      </c>
      <c r="O541" s="18" t="s">
        <v>37</v>
      </c>
      <c r="P541" s="18"/>
      <c r="Q541" s="18"/>
      <c r="R541" s="18"/>
      <c r="S541" s="18"/>
      <c r="T541" s="18"/>
      <c r="U541" s="18"/>
      <c r="V541" s="18"/>
      <c r="W541" s="34"/>
    </row>
    <row r="542" spans="1:23" x14ac:dyDescent="0.2">
      <c r="A542" s="497"/>
      <c r="B542" s="499"/>
      <c r="C542" s="501"/>
      <c r="D542" s="501"/>
      <c r="E542" s="503"/>
      <c r="F542" s="17">
        <v>12</v>
      </c>
      <c r="G542" s="18" t="s">
        <v>20508</v>
      </c>
      <c r="H542" s="18" t="s">
        <v>20508</v>
      </c>
      <c r="I542" s="80"/>
      <c r="J542" s="18" t="s">
        <v>32</v>
      </c>
      <c r="K542" s="19">
        <v>1</v>
      </c>
      <c r="L542" s="19"/>
      <c r="M542" s="20" t="s">
        <v>33</v>
      </c>
      <c r="N542" s="20" t="s">
        <v>34</v>
      </c>
      <c r="O542" s="18" t="s">
        <v>37</v>
      </c>
      <c r="P542" s="18"/>
      <c r="Q542" s="18"/>
      <c r="R542" s="18"/>
      <c r="S542" s="18"/>
      <c r="T542" s="18"/>
      <c r="U542" s="18"/>
      <c r="V542" s="18"/>
      <c r="W542" s="34"/>
    </row>
    <row r="543" spans="1:23" x14ac:dyDescent="0.2">
      <c r="A543" s="497"/>
      <c r="B543" s="499"/>
      <c r="C543" s="501"/>
      <c r="D543" s="501"/>
      <c r="E543" s="503"/>
      <c r="F543" s="17">
        <v>13</v>
      </c>
      <c r="G543" s="18" t="s">
        <v>20509</v>
      </c>
      <c r="H543" s="18" t="s">
        <v>20509</v>
      </c>
      <c r="I543" s="80"/>
      <c r="J543" s="18" t="s">
        <v>32</v>
      </c>
      <c r="K543" s="19">
        <v>1</v>
      </c>
      <c r="L543" s="19"/>
      <c r="M543" s="20" t="s">
        <v>33</v>
      </c>
      <c r="N543" s="20" t="s">
        <v>34</v>
      </c>
      <c r="O543" s="18" t="s">
        <v>37</v>
      </c>
      <c r="P543" s="18"/>
      <c r="Q543" s="18"/>
      <c r="R543" s="18"/>
      <c r="S543" s="18"/>
      <c r="T543" s="18"/>
      <c r="U543" s="18"/>
      <c r="V543" s="18"/>
      <c r="W543" s="34"/>
    </row>
    <row r="544" spans="1:23" x14ac:dyDescent="0.2">
      <c r="A544" s="497"/>
      <c r="B544" s="499"/>
      <c r="C544" s="501"/>
      <c r="D544" s="501"/>
      <c r="E544" s="503"/>
      <c r="F544" s="17">
        <v>14</v>
      </c>
      <c r="G544" s="18" t="s">
        <v>20510</v>
      </c>
      <c r="H544" s="18" t="s">
        <v>20510</v>
      </c>
      <c r="I544" s="80"/>
      <c r="J544" s="18" t="s">
        <v>32</v>
      </c>
      <c r="K544" s="19">
        <v>4</v>
      </c>
      <c r="L544" s="19"/>
      <c r="M544" s="20" t="s">
        <v>33</v>
      </c>
      <c r="N544" s="20" t="s">
        <v>34</v>
      </c>
      <c r="O544" s="18" t="s">
        <v>35</v>
      </c>
      <c r="P544" s="18"/>
      <c r="Q544" s="18"/>
      <c r="R544" s="18"/>
      <c r="S544" s="18"/>
      <c r="T544" s="18"/>
      <c r="U544" s="18"/>
      <c r="V544" s="18"/>
      <c r="W544" s="34"/>
    </row>
    <row r="545" spans="1:23" x14ac:dyDescent="0.2">
      <c r="A545" s="497"/>
      <c r="B545" s="499"/>
      <c r="C545" s="501"/>
      <c r="D545" s="501"/>
      <c r="E545" s="503"/>
      <c r="F545" s="17">
        <v>15</v>
      </c>
      <c r="G545" s="18" t="s">
        <v>20511</v>
      </c>
      <c r="H545" s="18" t="s">
        <v>20511</v>
      </c>
      <c r="I545" s="80"/>
      <c r="J545" s="18" t="s">
        <v>134</v>
      </c>
      <c r="K545" s="19">
        <v>4</v>
      </c>
      <c r="L545" s="19">
        <v>0</v>
      </c>
      <c r="M545" s="20" t="s">
        <v>33</v>
      </c>
      <c r="N545" s="20" t="s">
        <v>34</v>
      </c>
      <c r="O545" s="18" t="s">
        <v>183</v>
      </c>
      <c r="P545" s="18"/>
      <c r="Q545" s="18"/>
      <c r="R545" s="18"/>
      <c r="S545" s="18"/>
      <c r="T545" s="18"/>
      <c r="U545" s="18"/>
      <c r="V545" s="18"/>
      <c r="W545" s="34"/>
    </row>
    <row r="546" spans="1:23" x14ac:dyDescent="0.2">
      <c r="A546" s="497"/>
      <c r="B546" s="499"/>
      <c r="C546" s="501"/>
      <c r="D546" s="501"/>
      <c r="E546" s="503"/>
      <c r="F546" s="17">
        <v>16</v>
      </c>
      <c r="G546" s="18" t="s">
        <v>20512</v>
      </c>
      <c r="H546" s="18" t="s">
        <v>20512</v>
      </c>
      <c r="I546" s="80"/>
      <c r="J546" s="18" t="s">
        <v>134</v>
      </c>
      <c r="K546" s="19">
        <v>4</v>
      </c>
      <c r="L546" s="19">
        <v>0</v>
      </c>
      <c r="M546" s="20" t="s">
        <v>33</v>
      </c>
      <c r="N546" s="20" t="s">
        <v>34</v>
      </c>
      <c r="O546" s="18" t="s">
        <v>183</v>
      </c>
      <c r="P546" s="18"/>
      <c r="Q546" s="18"/>
      <c r="R546" s="18"/>
      <c r="S546" s="18"/>
      <c r="T546" s="18"/>
      <c r="U546" s="18"/>
      <c r="V546" s="18"/>
      <c r="W546" s="34"/>
    </row>
    <row r="547" spans="1:23" x14ac:dyDescent="0.2">
      <c r="A547" s="497"/>
      <c r="B547" s="499"/>
      <c r="C547" s="501"/>
      <c r="D547" s="501"/>
      <c r="E547" s="503"/>
      <c r="F547" s="17">
        <v>17</v>
      </c>
      <c r="G547" s="18" t="s">
        <v>20513</v>
      </c>
      <c r="H547" s="18" t="s">
        <v>20513</v>
      </c>
      <c r="I547" s="80"/>
      <c r="J547" s="18" t="s">
        <v>134</v>
      </c>
      <c r="K547" s="19">
        <v>3</v>
      </c>
      <c r="L547" s="19">
        <v>0</v>
      </c>
      <c r="M547" s="20" t="s">
        <v>33</v>
      </c>
      <c r="N547" s="20" t="s">
        <v>34</v>
      </c>
      <c r="O547" s="18" t="s">
        <v>201</v>
      </c>
      <c r="P547" s="18"/>
      <c r="Q547" s="18"/>
      <c r="R547" s="18"/>
      <c r="S547" s="18"/>
      <c r="T547" s="18"/>
      <c r="U547" s="18"/>
      <c r="V547" s="18"/>
      <c r="W547" s="34"/>
    </row>
    <row r="548" spans="1:23" x14ac:dyDescent="0.2">
      <c r="A548" s="497"/>
      <c r="B548" s="499"/>
      <c r="C548" s="501"/>
      <c r="D548" s="501"/>
      <c r="E548" s="503"/>
      <c r="F548" s="17">
        <v>18</v>
      </c>
      <c r="G548" s="18" t="s">
        <v>20514</v>
      </c>
      <c r="H548" s="18" t="s">
        <v>20514</v>
      </c>
      <c r="I548" s="80"/>
      <c r="J548" s="18" t="s">
        <v>32</v>
      </c>
      <c r="K548" s="19">
        <v>12</v>
      </c>
      <c r="L548" s="19"/>
      <c r="M548" s="20" t="s">
        <v>33</v>
      </c>
      <c r="N548" s="20" t="s">
        <v>34</v>
      </c>
      <c r="O548" s="18" t="s">
        <v>47</v>
      </c>
      <c r="P548" s="18"/>
      <c r="Q548" s="18"/>
      <c r="R548" s="18"/>
      <c r="S548" s="18"/>
      <c r="T548" s="18"/>
      <c r="U548" s="18"/>
      <c r="V548" s="18"/>
      <c r="W548" s="34"/>
    </row>
    <row r="549" spans="1:23" x14ac:dyDescent="0.2">
      <c r="A549" s="497"/>
      <c r="B549" s="499"/>
      <c r="C549" s="501"/>
      <c r="D549" s="501"/>
      <c r="E549" s="503"/>
      <c r="F549" s="41">
        <v>19</v>
      </c>
      <c r="G549" s="42" t="s">
        <v>20515</v>
      </c>
      <c r="H549" s="42" t="s">
        <v>20515</v>
      </c>
      <c r="I549" s="85"/>
      <c r="J549" s="42" t="s">
        <v>32</v>
      </c>
      <c r="K549" s="43">
        <v>16</v>
      </c>
      <c r="L549" s="43"/>
      <c r="M549" s="44" t="s">
        <v>33</v>
      </c>
      <c r="N549" s="44" t="s">
        <v>34</v>
      </c>
      <c r="O549" s="18" t="s">
        <v>51</v>
      </c>
      <c r="P549" s="18"/>
      <c r="Q549" s="18"/>
      <c r="R549" s="18"/>
      <c r="S549" s="18"/>
      <c r="T549" s="18"/>
      <c r="U549" s="18"/>
      <c r="V549" s="18"/>
      <c r="W549" s="34"/>
    </row>
    <row r="550" spans="1:23" x14ac:dyDescent="0.2">
      <c r="A550" s="497"/>
      <c r="B550" s="499"/>
      <c r="C550" s="501"/>
      <c r="D550" s="501"/>
      <c r="E550" s="503"/>
      <c r="F550" s="17">
        <v>20</v>
      </c>
      <c r="G550" s="18" t="s">
        <v>20516</v>
      </c>
      <c r="H550" s="18" t="s">
        <v>20516</v>
      </c>
      <c r="I550" s="80"/>
      <c r="J550" s="18" t="s">
        <v>123</v>
      </c>
      <c r="K550" s="19"/>
      <c r="L550" s="19"/>
      <c r="M550" s="20" t="s">
        <v>34</v>
      </c>
      <c r="N550" s="20" t="s">
        <v>34</v>
      </c>
      <c r="O550" s="18" t="s">
        <v>124</v>
      </c>
      <c r="P550" s="18"/>
      <c r="Q550" s="18"/>
      <c r="R550" s="18"/>
      <c r="S550" s="18"/>
      <c r="T550" s="18"/>
      <c r="U550" s="18"/>
      <c r="V550" s="18"/>
      <c r="W550" s="34"/>
    </row>
    <row r="551" spans="1:23" x14ac:dyDescent="0.2">
      <c r="A551" s="497"/>
      <c r="B551" s="499"/>
      <c r="C551" s="501"/>
      <c r="D551" s="501"/>
      <c r="E551" s="503"/>
      <c r="F551" s="17">
        <v>21</v>
      </c>
      <c r="G551" s="18" t="s">
        <v>20517</v>
      </c>
      <c r="H551" s="18" t="s">
        <v>20517</v>
      </c>
      <c r="I551" s="80"/>
      <c r="J551" s="18" t="s">
        <v>123</v>
      </c>
      <c r="K551" s="19"/>
      <c r="L551" s="19"/>
      <c r="M551" s="20" t="s">
        <v>34</v>
      </c>
      <c r="N551" s="20" t="s">
        <v>34</v>
      </c>
      <c r="O551" s="18" t="s">
        <v>124</v>
      </c>
      <c r="P551" s="18"/>
      <c r="Q551" s="18"/>
      <c r="R551" s="18"/>
      <c r="S551" s="18"/>
      <c r="T551" s="18"/>
      <c r="U551" s="18"/>
      <c r="V551" s="18"/>
      <c r="W551" s="34"/>
    </row>
    <row r="552" spans="1:23" x14ac:dyDescent="0.2">
      <c r="A552" s="497"/>
      <c r="B552" s="499"/>
      <c r="C552" s="501"/>
      <c r="D552" s="501"/>
      <c r="E552" s="503"/>
      <c r="F552" s="17">
        <v>22</v>
      </c>
      <c r="G552" s="18" t="s">
        <v>20518</v>
      </c>
      <c r="H552" s="18" t="s">
        <v>20518</v>
      </c>
      <c r="I552" s="80"/>
      <c r="J552" s="18" t="s">
        <v>123</v>
      </c>
      <c r="K552" s="19"/>
      <c r="L552" s="19"/>
      <c r="M552" s="20" t="s">
        <v>34</v>
      </c>
      <c r="N552" s="20" t="s">
        <v>34</v>
      </c>
      <c r="O552" s="18" t="s">
        <v>124</v>
      </c>
      <c r="P552" s="18"/>
      <c r="Q552" s="18"/>
      <c r="R552" s="18"/>
      <c r="S552" s="18"/>
      <c r="T552" s="18"/>
      <c r="U552" s="18"/>
      <c r="V552" s="18"/>
      <c r="W552" s="34"/>
    </row>
    <row r="553" spans="1:23" x14ac:dyDescent="0.2">
      <c r="A553" s="497"/>
      <c r="B553" s="499"/>
      <c r="C553" s="501"/>
      <c r="D553" s="501"/>
      <c r="E553" s="503"/>
      <c r="F553" s="17">
        <v>23</v>
      </c>
      <c r="G553" s="18" t="s">
        <v>20519</v>
      </c>
      <c r="H553" s="18" t="s">
        <v>20519</v>
      </c>
      <c r="I553" s="80"/>
      <c r="J553" s="18" t="s">
        <v>32</v>
      </c>
      <c r="K553" s="19">
        <v>2</v>
      </c>
      <c r="L553" s="19"/>
      <c r="M553" s="20" t="s">
        <v>33</v>
      </c>
      <c r="N553" s="20" t="s">
        <v>34</v>
      </c>
      <c r="O553" s="18" t="s">
        <v>42</v>
      </c>
      <c r="P553" s="18"/>
      <c r="Q553" s="18"/>
      <c r="R553" s="18"/>
      <c r="S553" s="18"/>
      <c r="T553" s="18"/>
      <c r="U553" s="18"/>
      <c r="V553" s="18"/>
      <c r="W553" s="34"/>
    </row>
    <row r="554" spans="1:23" x14ac:dyDescent="0.2">
      <c r="A554" s="497"/>
      <c r="B554" s="499"/>
      <c r="C554" s="501"/>
      <c r="D554" s="501"/>
      <c r="E554" s="503"/>
      <c r="F554" s="17">
        <v>24</v>
      </c>
      <c r="G554" s="18" t="s">
        <v>20520</v>
      </c>
      <c r="H554" s="18" t="s">
        <v>20520</v>
      </c>
      <c r="I554" s="80"/>
      <c r="J554" s="18" t="s">
        <v>32</v>
      </c>
      <c r="K554" s="19">
        <v>10</v>
      </c>
      <c r="L554" s="19"/>
      <c r="M554" s="20" t="s">
        <v>33</v>
      </c>
      <c r="N554" s="20" t="s">
        <v>34</v>
      </c>
      <c r="O554" s="18" t="s">
        <v>58</v>
      </c>
      <c r="P554" s="18"/>
      <c r="Q554" s="18"/>
      <c r="R554" s="18"/>
      <c r="S554" s="18"/>
      <c r="T554" s="18"/>
      <c r="U554" s="18"/>
      <c r="V554" s="18"/>
      <c r="W554" s="34"/>
    </row>
    <row r="555" spans="1:23" x14ac:dyDescent="0.2">
      <c r="A555" s="497"/>
      <c r="B555" s="499"/>
      <c r="C555" s="501"/>
      <c r="D555" s="501"/>
      <c r="E555" s="503"/>
      <c r="F555" s="17">
        <v>25</v>
      </c>
      <c r="G555" s="18" t="s">
        <v>20521</v>
      </c>
      <c r="H555" s="18" t="s">
        <v>20521</v>
      </c>
      <c r="I555" s="80"/>
      <c r="J555" s="18" t="s">
        <v>32</v>
      </c>
      <c r="K555" s="19">
        <v>9</v>
      </c>
      <c r="L555" s="19"/>
      <c r="M555" s="20" t="s">
        <v>33</v>
      </c>
      <c r="N555" s="20" t="s">
        <v>34</v>
      </c>
      <c r="O555" s="18" t="s">
        <v>60</v>
      </c>
      <c r="P555" s="18"/>
      <c r="Q555" s="18"/>
      <c r="R555" s="18"/>
      <c r="S555" s="18"/>
      <c r="T555" s="18"/>
      <c r="U555" s="18"/>
      <c r="V555" s="18"/>
      <c r="W555" s="34"/>
    </row>
    <row r="556" spans="1:23" x14ac:dyDescent="0.2">
      <c r="A556" s="497"/>
      <c r="B556" s="499"/>
      <c r="C556" s="501"/>
      <c r="D556" s="501"/>
      <c r="E556" s="503"/>
      <c r="F556" s="17">
        <v>26</v>
      </c>
      <c r="G556" s="18" t="s">
        <v>20522</v>
      </c>
      <c r="H556" s="18" t="s">
        <v>20522</v>
      </c>
      <c r="I556" s="80"/>
      <c r="J556" s="18" t="s">
        <v>32</v>
      </c>
      <c r="K556" s="19">
        <v>2</v>
      </c>
      <c r="L556" s="19"/>
      <c r="M556" s="20" t="s">
        <v>33</v>
      </c>
      <c r="N556" s="20" t="s">
        <v>34</v>
      </c>
      <c r="O556" s="18" t="s">
        <v>42</v>
      </c>
      <c r="P556" s="18"/>
      <c r="Q556" s="18"/>
      <c r="R556" s="18"/>
      <c r="S556" s="18"/>
      <c r="T556" s="18"/>
      <c r="U556" s="18"/>
      <c r="V556" s="18"/>
      <c r="W556" s="34"/>
    </row>
    <row r="557" spans="1:23" x14ac:dyDescent="0.2">
      <c r="A557" s="497"/>
      <c r="B557" s="499"/>
      <c r="C557" s="501"/>
      <c r="D557" s="501"/>
      <c r="E557" s="503"/>
      <c r="F557" s="17">
        <v>27</v>
      </c>
      <c r="G557" s="18" t="s">
        <v>20523</v>
      </c>
      <c r="H557" s="18" t="s">
        <v>20523</v>
      </c>
      <c r="I557" s="80"/>
      <c r="J557" s="18" t="s">
        <v>32</v>
      </c>
      <c r="K557" s="19">
        <v>2</v>
      </c>
      <c r="L557" s="19"/>
      <c r="M557" s="20" t="s">
        <v>33</v>
      </c>
      <c r="N557" s="20" t="s">
        <v>34</v>
      </c>
      <c r="O557" s="18" t="s">
        <v>42</v>
      </c>
      <c r="P557" s="18"/>
      <c r="Q557" s="18"/>
      <c r="R557" s="18"/>
      <c r="S557" s="18"/>
      <c r="T557" s="18"/>
      <c r="U557" s="18"/>
      <c r="V557" s="18"/>
      <c r="W557" s="34"/>
    </row>
    <row r="558" spans="1:23" x14ac:dyDescent="0.2">
      <c r="A558" s="497"/>
      <c r="B558" s="499"/>
      <c r="C558" s="501"/>
      <c r="D558" s="501"/>
      <c r="E558" s="503"/>
      <c r="F558" s="17">
        <v>28</v>
      </c>
      <c r="G558" s="18" t="s">
        <v>20524</v>
      </c>
      <c r="H558" s="18" t="s">
        <v>20524</v>
      </c>
      <c r="I558" s="80"/>
      <c r="J558" s="18" t="s">
        <v>32</v>
      </c>
      <c r="K558" s="19">
        <v>2</v>
      </c>
      <c r="L558" s="19"/>
      <c r="M558" s="20" t="s">
        <v>33</v>
      </c>
      <c r="N558" s="20" t="s">
        <v>34</v>
      </c>
      <c r="O558" s="18" t="s">
        <v>42</v>
      </c>
      <c r="P558" s="18"/>
      <c r="Q558" s="18"/>
      <c r="R558" s="18"/>
      <c r="S558" s="18"/>
      <c r="T558" s="18"/>
      <c r="U558" s="18"/>
      <c r="V558" s="18"/>
      <c r="W558" s="34"/>
    </row>
    <row r="559" spans="1:23" x14ac:dyDescent="0.2">
      <c r="A559" s="497"/>
      <c r="B559" s="499"/>
      <c r="C559" s="501"/>
      <c r="D559" s="501"/>
      <c r="E559" s="503"/>
      <c r="F559" s="17">
        <v>29</v>
      </c>
      <c r="G559" s="18" t="s">
        <v>20525</v>
      </c>
      <c r="H559" s="18" t="s">
        <v>20525</v>
      </c>
      <c r="I559" s="80"/>
      <c r="J559" s="18" t="s">
        <v>32</v>
      </c>
      <c r="K559" s="19">
        <v>3</v>
      </c>
      <c r="L559" s="19"/>
      <c r="M559" s="20" t="s">
        <v>33</v>
      </c>
      <c r="N559" s="20" t="s">
        <v>34</v>
      </c>
      <c r="O559" s="18" t="s">
        <v>63</v>
      </c>
      <c r="P559" s="18"/>
      <c r="Q559" s="18"/>
      <c r="R559" s="18"/>
      <c r="S559" s="18"/>
      <c r="T559" s="18"/>
      <c r="U559" s="18"/>
      <c r="V559" s="18"/>
      <c r="W559" s="34"/>
    </row>
    <row r="560" spans="1:23" x14ac:dyDescent="0.2">
      <c r="A560" s="497"/>
      <c r="B560" s="499"/>
      <c r="C560" s="501"/>
      <c r="D560" s="501"/>
      <c r="E560" s="503"/>
      <c r="F560" s="17">
        <v>30</v>
      </c>
      <c r="G560" s="18" t="s">
        <v>20526</v>
      </c>
      <c r="H560" s="18" t="s">
        <v>20526</v>
      </c>
      <c r="I560" s="80"/>
      <c r="J560" s="18" t="s">
        <v>134</v>
      </c>
      <c r="K560" s="19">
        <v>13</v>
      </c>
      <c r="L560" s="19">
        <v>0</v>
      </c>
      <c r="M560" s="20" t="s">
        <v>33</v>
      </c>
      <c r="N560" s="20" t="s">
        <v>34</v>
      </c>
      <c r="O560" s="18" t="s">
        <v>135</v>
      </c>
      <c r="P560" s="18"/>
      <c r="Q560" s="18"/>
      <c r="R560" s="18"/>
      <c r="S560" s="18"/>
      <c r="T560" s="18"/>
      <c r="U560" s="18"/>
      <c r="V560" s="18"/>
      <c r="W560" s="34"/>
    </row>
    <row r="561" spans="1:23" x14ac:dyDescent="0.2">
      <c r="A561" s="497"/>
      <c r="B561" s="499"/>
      <c r="C561" s="501"/>
      <c r="D561" s="501"/>
      <c r="E561" s="503"/>
      <c r="F561" s="17">
        <v>31</v>
      </c>
      <c r="G561" s="18" t="s">
        <v>20527</v>
      </c>
      <c r="H561" s="18" t="s">
        <v>20527</v>
      </c>
      <c r="I561" s="80"/>
      <c r="J561" s="18" t="s">
        <v>32</v>
      </c>
      <c r="K561" s="19">
        <v>2</v>
      </c>
      <c r="L561" s="19"/>
      <c r="M561" s="20" t="s">
        <v>33</v>
      </c>
      <c r="N561" s="20" t="s">
        <v>34</v>
      </c>
      <c r="O561" s="18" t="s">
        <v>42</v>
      </c>
      <c r="P561" s="18"/>
      <c r="Q561" s="18"/>
      <c r="R561" s="18"/>
      <c r="S561" s="18"/>
      <c r="T561" s="18"/>
      <c r="U561" s="18"/>
      <c r="V561" s="18"/>
      <c r="W561" s="34"/>
    </row>
    <row r="562" spans="1:23" x14ac:dyDescent="0.2">
      <c r="A562" s="497"/>
      <c r="B562" s="499"/>
      <c r="C562" s="501"/>
      <c r="D562" s="501"/>
      <c r="E562" s="503"/>
      <c r="F562" s="17">
        <v>32</v>
      </c>
      <c r="G562" s="18" t="s">
        <v>20528</v>
      </c>
      <c r="H562" s="18" t="s">
        <v>20528</v>
      </c>
      <c r="I562" s="80"/>
      <c r="J562" s="18" t="s">
        <v>32</v>
      </c>
      <c r="K562" s="19">
        <v>5</v>
      </c>
      <c r="L562" s="19"/>
      <c r="M562" s="20" t="s">
        <v>33</v>
      </c>
      <c r="N562" s="20" t="s">
        <v>34</v>
      </c>
      <c r="O562" s="18" t="s">
        <v>65</v>
      </c>
      <c r="P562" s="18"/>
      <c r="Q562" s="18"/>
      <c r="R562" s="18"/>
      <c r="S562" s="18"/>
      <c r="T562" s="18"/>
      <c r="U562" s="18"/>
      <c r="V562" s="18"/>
      <c r="W562" s="34"/>
    </row>
    <row r="563" spans="1:23" x14ac:dyDescent="0.2">
      <c r="A563" s="497"/>
      <c r="B563" s="499"/>
      <c r="C563" s="501"/>
      <c r="D563" s="501"/>
      <c r="E563" s="503"/>
      <c r="F563" s="17">
        <v>33</v>
      </c>
      <c r="G563" s="18" t="s">
        <v>20529</v>
      </c>
      <c r="H563" s="18" t="s">
        <v>20529</v>
      </c>
      <c r="I563" s="80"/>
      <c r="J563" s="18" t="s">
        <v>134</v>
      </c>
      <c r="K563" s="19">
        <v>11</v>
      </c>
      <c r="L563" s="19">
        <v>0</v>
      </c>
      <c r="M563" s="20" t="s">
        <v>33</v>
      </c>
      <c r="N563" s="20" t="s">
        <v>34</v>
      </c>
      <c r="O563" s="18" t="s">
        <v>137</v>
      </c>
      <c r="P563" s="18"/>
      <c r="Q563" s="18"/>
      <c r="R563" s="18"/>
      <c r="S563" s="18"/>
      <c r="T563" s="18"/>
      <c r="U563" s="18"/>
      <c r="V563" s="18"/>
      <c r="W563" s="34"/>
    </row>
    <row r="564" spans="1:23" x14ac:dyDescent="0.2">
      <c r="A564" s="497"/>
      <c r="B564" s="499"/>
      <c r="C564" s="501"/>
      <c r="D564" s="501"/>
      <c r="E564" s="503"/>
      <c r="F564" s="17">
        <v>34</v>
      </c>
      <c r="G564" s="18" t="s">
        <v>20530</v>
      </c>
      <c r="H564" s="18" t="s">
        <v>20530</v>
      </c>
      <c r="I564" s="80"/>
      <c r="J564" s="18" t="s">
        <v>134</v>
      </c>
      <c r="K564" s="19">
        <v>11</v>
      </c>
      <c r="L564" s="19">
        <v>0</v>
      </c>
      <c r="M564" s="20" t="s">
        <v>33</v>
      </c>
      <c r="N564" s="20" t="s">
        <v>34</v>
      </c>
      <c r="O564" s="18" t="s">
        <v>137</v>
      </c>
      <c r="P564" s="18"/>
      <c r="Q564" s="18"/>
      <c r="R564" s="18"/>
      <c r="S564" s="18"/>
      <c r="T564" s="18"/>
      <c r="U564" s="18"/>
      <c r="V564" s="18"/>
      <c r="W564" s="34"/>
    </row>
    <row r="565" spans="1:23" x14ac:dyDescent="0.2">
      <c r="A565" s="497"/>
      <c r="B565" s="499"/>
      <c r="C565" s="501"/>
      <c r="D565" s="501"/>
      <c r="E565" s="503"/>
      <c r="F565" s="17">
        <v>35</v>
      </c>
      <c r="G565" s="18" t="s">
        <v>20531</v>
      </c>
      <c r="H565" s="18" t="s">
        <v>20531</v>
      </c>
      <c r="I565" s="80"/>
      <c r="J565" s="18" t="s">
        <v>134</v>
      </c>
      <c r="K565" s="19">
        <v>2</v>
      </c>
      <c r="L565" s="19">
        <v>0</v>
      </c>
      <c r="M565" s="20" t="s">
        <v>33</v>
      </c>
      <c r="N565" s="20" t="s">
        <v>34</v>
      </c>
      <c r="O565" s="18" t="s">
        <v>1718</v>
      </c>
      <c r="P565" s="18"/>
      <c r="Q565" s="18"/>
      <c r="R565" s="18"/>
      <c r="S565" s="18"/>
      <c r="T565" s="18"/>
      <c r="U565" s="18"/>
      <c r="V565" s="18"/>
      <c r="W565" s="34"/>
    </row>
    <row r="566" spans="1:23" x14ac:dyDescent="0.2">
      <c r="A566" s="497"/>
      <c r="B566" s="499"/>
      <c r="C566" s="501"/>
      <c r="D566" s="501"/>
      <c r="E566" s="503"/>
      <c r="F566" s="17">
        <v>36</v>
      </c>
      <c r="G566" s="18" t="s">
        <v>20532</v>
      </c>
      <c r="H566" s="18" t="s">
        <v>20532</v>
      </c>
      <c r="I566" s="80"/>
      <c r="J566" s="18" t="s">
        <v>134</v>
      </c>
      <c r="K566" s="19">
        <v>11</v>
      </c>
      <c r="L566" s="19">
        <v>0</v>
      </c>
      <c r="M566" s="20" t="s">
        <v>33</v>
      </c>
      <c r="N566" s="20" t="s">
        <v>34</v>
      </c>
      <c r="O566" s="18" t="s">
        <v>137</v>
      </c>
      <c r="P566" s="18"/>
      <c r="Q566" s="18"/>
      <c r="R566" s="18"/>
      <c r="S566" s="18"/>
      <c r="T566" s="18"/>
      <c r="U566" s="18"/>
      <c r="V566" s="18"/>
      <c r="W566" s="34"/>
    </row>
    <row r="567" spans="1:23" x14ac:dyDescent="0.2">
      <c r="A567" s="497"/>
      <c r="B567" s="499"/>
      <c r="C567" s="501"/>
      <c r="D567" s="501"/>
      <c r="E567" s="503"/>
      <c r="F567" s="17">
        <v>37</v>
      </c>
      <c r="G567" s="18" t="s">
        <v>20533</v>
      </c>
      <c r="H567" s="18" t="s">
        <v>20533</v>
      </c>
      <c r="I567" s="80"/>
      <c r="J567" s="18" t="s">
        <v>134</v>
      </c>
      <c r="K567" s="19">
        <v>11</v>
      </c>
      <c r="L567" s="19">
        <v>0</v>
      </c>
      <c r="M567" s="20" t="s">
        <v>33</v>
      </c>
      <c r="N567" s="20" t="s">
        <v>34</v>
      </c>
      <c r="O567" s="18" t="s">
        <v>137</v>
      </c>
      <c r="P567" s="18"/>
      <c r="Q567" s="18"/>
      <c r="R567" s="18"/>
      <c r="S567" s="18"/>
      <c r="T567" s="18"/>
      <c r="U567" s="18"/>
      <c r="V567" s="18"/>
      <c r="W567" s="34"/>
    </row>
    <row r="568" spans="1:23" x14ac:dyDescent="0.2">
      <c r="A568" s="497"/>
      <c r="B568" s="499"/>
      <c r="C568" s="501"/>
      <c r="D568" s="501"/>
      <c r="E568" s="503"/>
      <c r="F568" s="17">
        <v>38</v>
      </c>
      <c r="G568" s="18" t="s">
        <v>20534</v>
      </c>
      <c r="H568" s="18" t="s">
        <v>20534</v>
      </c>
      <c r="I568" s="80"/>
      <c r="J568" s="18" t="s">
        <v>134</v>
      </c>
      <c r="K568" s="19">
        <v>11</v>
      </c>
      <c r="L568" s="19">
        <v>0</v>
      </c>
      <c r="M568" s="20" t="s">
        <v>33</v>
      </c>
      <c r="N568" s="20" t="s">
        <v>34</v>
      </c>
      <c r="O568" s="18" t="s">
        <v>137</v>
      </c>
      <c r="P568" s="18"/>
      <c r="Q568" s="18"/>
      <c r="R568" s="18"/>
      <c r="S568" s="18"/>
      <c r="T568" s="18"/>
      <c r="U568" s="18"/>
      <c r="V568" s="18"/>
      <c r="W568" s="34"/>
    </row>
    <row r="569" spans="1:23" x14ac:dyDescent="0.2">
      <c r="A569" s="497"/>
      <c r="B569" s="499"/>
      <c r="C569" s="501"/>
      <c r="D569" s="501"/>
      <c r="E569" s="503"/>
      <c r="F569" s="17">
        <v>39</v>
      </c>
      <c r="G569" s="18" t="s">
        <v>20535</v>
      </c>
      <c r="H569" s="18" t="s">
        <v>20535</v>
      </c>
      <c r="I569" s="80"/>
      <c r="J569" s="18" t="s">
        <v>32</v>
      </c>
      <c r="K569" s="19">
        <v>7</v>
      </c>
      <c r="L569" s="19"/>
      <c r="M569" s="20" t="s">
        <v>33</v>
      </c>
      <c r="N569" s="20" t="s">
        <v>34</v>
      </c>
      <c r="O569" s="18" t="s">
        <v>69</v>
      </c>
      <c r="P569" s="18"/>
      <c r="Q569" s="18"/>
      <c r="R569" s="18"/>
      <c r="S569" s="18"/>
      <c r="T569" s="18"/>
      <c r="U569" s="18"/>
      <c r="V569" s="18"/>
      <c r="W569" s="34"/>
    </row>
    <row r="570" spans="1:23" x14ac:dyDescent="0.2">
      <c r="A570" s="497"/>
      <c r="B570" s="499"/>
      <c r="C570" s="501"/>
      <c r="D570" s="501"/>
      <c r="E570" s="503"/>
      <c r="F570" s="17">
        <v>40</v>
      </c>
      <c r="G570" s="18" t="s">
        <v>20536</v>
      </c>
      <c r="H570" s="18" t="s">
        <v>20536</v>
      </c>
      <c r="I570" s="80"/>
      <c r="J570" s="18" t="s">
        <v>134</v>
      </c>
      <c r="K570" s="19">
        <v>3</v>
      </c>
      <c r="L570" s="19">
        <v>0</v>
      </c>
      <c r="M570" s="20" t="s">
        <v>33</v>
      </c>
      <c r="N570" s="20" t="s">
        <v>34</v>
      </c>
      <c r="O570" s="18" t="s">
        <v>201</v>
      </c>
      <c r="P570" s="18"/>
      <c r="Q570" s="18"/>
      <c r="R570" s="18"/>
      <c r="S570" s="18"/>
      <c r="T570" s="18"/>
      <c r="U570" s="18"/>
      <c r="V570" s="18"/>
      <c r="W570" s="34"/>
    </row>
    <row r="571" spans="1:23" x14ac:dyDescent="0.2">
      <c r="A571" s="497"/>
      <c r="B571" s="499"/>
      <c r="C571" s="501"/>
      <c r="D571" s="501"/>
      <c r="E571" s="503"/>
      <c r="F571" s="17">
        <v>41</v>
      </c>
      <c r="G571" s="18" t="s">
        <v>20537</v>
      </c>
      <c r="H571" s="18" t="s">
        <v>20537</v>
      </c>
      <c r="I571" s="80"/>
      <c r="J571" s="18" t="s">
        <v>134</v>
      </c>
      <c r="K571" s="19">
        <v>2</v>
      </c>
      <c r="L571" s="19">
        <v>0</v>
      </c>
      <c r="M571" s="20" t="s">
        <v>33</v>
      </c>
      <c r="N571" s="20" t="s">
        <v>34</v>
      </c>
      <c r="O571" s="18" t="s">
        <v>1718</v>
      </c>
      <c r="P571" s="18"/>
      <c r="Q571" s="18"/>
      <c r="R571" s="18"/>
      <c r="S571" s="18"/>
      <c r="T571" s="18"/>
      <c r="U571" s="18"/>
      <c r="V571" s="18"/>
      <c r="W571" s="34"/>
    </row>
    <row r="572" spans="1:23" x14ac:dyDescent="0.2">
      <c r="A572" s="497"/>
      <c r="B572" s="499"/>
      <c r="C572" s="501"/>
      <c r="D572" s="501"/>
      <c r="E572" s="503"/>
      <c r="F572" s="17">
        <v>42</v>
      </c>
      <c r="G572" s="18" t="s">
        <v>20538</v>
      </c>
      <c r="H572" s="18" t="s">
        <v>20538</v>
      </c>
      <c r="I572" s="80"/>
      <c r="J572" s="18" t="s">
        <v>134</v>
      </c>
      <c r="K572" s="19">
        <v>11</v>
      </c>
      <c r="L572" s="19">
        <v>0</v>
      </c>
      <c r="M572" s="20" t="s">
        <v>33</v>
      </c>
      <c r="N572" s="20" t="s">
        <v>34</v>
      </c>
      <c r="O572" s="18" t="s">
        <v>137</v>
      </c>
      <c r="P572" s="18"/>
      <c r="Q572" s="18"/>
      <c r="R572" s="18"/>
      <c r="S572" s="18"/>
      <c r="T572" s="18"/>
      <c r="U572" s="18"/>
      <c r="V572" s="18"/>
      <c r="W572" s="34"/>
    </row>
    <row r="573" spans="1:23" x14ac:dyDescent="0.2">
      <c r="A573" s="497"/>
      <c r="B573" s="499"/>
      <c r="C573" s="501"/>
      <c r="D573" s="501"/>
      <c r="E573" s="503"/>
      <c r="F573" s="17">
        <v>43</v>
      </c>
      <c r="G573" s="18" t="s">
        <v>20539</v>
      </c>
      <c r="H573" s="18" t="s">
        <v>20539</v>
      </c>
      <c r="I573" s="80"/>
      <c r="J573" s="18" t="s">
        <v>134</v>
      </c>
      <c r="K573" s="19">
        <v>9</v>
      </c>
      <c r="L573" s="19">
        <v>0</v>
      </c>
      <c r="M573" s="20" t="s">
        <v>33</v>
      </c>
      <c r="N573" s="20" t="s">
        <v>34</v>
      </c>
      <c r="O573" s="18" t="s">
        <v>1920</v>
      </c>
      <c r="P573" s="18"/>
      <c r="Q573" s="18"/>
      <c r="R573" s="18"/>
      <c r="S573" s="18"/>
      <c r="T573" s="18"/>
      <c r="U573" s="18"/>
      <c r="V573" s="18"/>
      <c r="W573" s="34"/>
    </row>
    <row r="574" spans="1:23" x14ac:dyDescent="0.2">
      <c r="A574" s="497"/>
      <c r="B574" s="499"/>
      <c r="C574" s="501"/>
      <c r="D574" s="501"/>
      <c r="E574" s="503"/>
      <c r="F574" s="17">
        <v>44</v>
      </c>
      <c r="G574" s="18" t="s">
        <v>20540</v>
      </c>
      <c r="H574" s="18" t="s">
        <v>20540</v>
      </c>
      <c r="I574" s="80"/>
      <c r="J574" s="18" t="s">
        <v>134</v>
      </c>
      <c r="K574" s="19">
        <v>9</v>
      </c>
      <c r="L574" s="19">
        <v>0</v>
      </c>
      <c r="M574" s="20" t="s">
        <v>33</v>
      </c>
      <c r="N574" s="20" t="s">
        <v>34</v>
      </c>
      <c r="O574" s="18" t="s">
        <v>1920</v>
      </c>
      <c r="P574" s="18"/>
      <c r="Q574" s="18"/>
      <c r="R574" s="18"/>
      <c r="S574" s="18"/>
      <c r="T574" s="18"/>
      <c r="U574" s="18"/>
      <c r="V574" s="18"/>
      <c r="W574" s="34"/>
    </row>
    <row r="575" spans="1:23" x14ac:dyDescent="0.2">
      <c r="A575" s="497"/>
      <c r="B575" s="499"/>
      <c r="C575" s="501"/>
      <c r="D575" s="501"/>
      <c r="E575" s="503"/>
      <c r="F575" s="17">
        <v>45</v>
      </c>
      <c r="G575" s="18" t="s">
        <v>20541</v>
      </c>
      <c r="H575" s="18" t="s">
        <v>20541</v>
      </c>
      <c r="I575" s="80"/>
      <c r="J575" s="18" t="s">
        <v>134</v>
      </c>
      <c r="K575" s="19">
        <v>11</v>
      </c>
      <c r="L575" s="19">
        <v>0</v>
      </c>
      <c r="M575" s="20" t="s">
        <v>33</v>
      </c>
      <c r="N575" s="20" t="s">
        <v>34</v>
      </c>
      <c r="O575" s="18" t="s">
        <v>137</v>
      </c>
      <c r="P575" s="18"/>
      <c r="Q575" s="18"/>
      <c r="R575" s="18"/>
      <c r="S575" s="18"/>
      <c r="T575" s="18"/>
      <c r="U575" s="18"/>
      <c r="V575" s="18"/>
      <c r="W575" s="34"/>
    </row>
    <row r="576" spans="1:23" x14ac:dyDescent="0.2">
      <c r="A576" s="497"/>
      <c r="B576" s="499"/>
      <c r="C576" s="501"/>
      <c r="D576" s="501"/>
      <c r="E576" s="503"/>
      <c r="F576" s="17">
        <v>46</v>
      </c>
      <c r="G576" s="18" t="s">
        <v>20542</v>
      </c>
      <c r="H576" s="18" t="s">
        <v>20542</v>
      </c>
      <c r="I576" s="80"/>
      <c r="J576" s="18" t="s">
        <v>134</v>
      </c>
      <c r="K576" s="19">
        <v>4</v>
      </c>
      <c r="L576" s="19">
        <v>2</v>
      </c>
      <c r="M576" s="20" t="s">
        <v>33</v>
      </c>
      <c r="N576" s="20" t="s">
        <v>34</v>
      </c>
      <c r="O576" s="18" t="s">
        <v>2630</v>
      </c>
      <c r="P576" s="18"/>
      <c r="Q576" s="18"/>
      <c r="R576" s="18"/>
      <c r="S576" s="18"/>
      <c r="T576" s="18"/>
      <c r="U576" s="18"/>
      <c r="V576" s="18"/>
      <c r="W576" s="34"/>
    </row>
    <row r="577" spans="1:23" x14ac:dyDescent="0.2">
      <c r="A577" s="497"/>
      <c r="B577" s="499"/>
      <c r="C577" s="501"/>
      <c r="D577" s="501"/>
      <c r="E577" s="503"/>
      <c r="F577" s="17">
        <v>47</v>
      </c>
      <c r="G577" s="18" t="s">
        <v>20543</v>
      </c>
      <c r="H577" s="18" t="s">
        <v>20543</v>
      </c>
      <c r="I577" s="80"/>
      <c r="J577" s="18" t="s">
        <v>134</v>
      </c>
      <c r="K577" s="19">
        <v>9</v>
      </c>
      <c r="L577" s="19">
        <v>0</v>
      </c>
      <c r="M577" s="20" t="s">
        <v>33</v>
      </c>
      <c r="N577" s="20" t="s">
        <v>34</v>
      </c>
      <c r="O577" s="18" t="s">
        <v>1920</v>
      </c>
      <c r="P577" s="18"/>
      <c r="Q577" s="18"/>
      <c r="R577" s="18"/>
      <c r="S577" s="18"/>
      <c r="T577" s="18"/>
      <c r="U577" s="18"/>
      <c r="V577" s="18"/>
      <c r="W577" s="34"/>
    </row>
    <row r="578" spans="1:23" x14ac:dyDescent="0.2">
      <c r="A578" s="497"/>
      <c r="B578" s="499"/>
      <c r="C578" s="501"/>
      <c r="D578" s="501"/>
      <c r="E578" s="503"/>
      <c r="F578" s="17">
        <v>48</v>
      </c>
      <c r="G578" s="18" t="s">
        <v>20544</v>
      </c>
      <c r="H578" s="18" t="s">
        <v>20544</v>
      </c>
      <c r="I578" s="80"/>
      <c r="J578" s="18" t="s">
        <v>32</v>
      </c>
      <c r="K578" s="19">
        <v>1</v>
      </c>
      <c r="L578" s="19"/>
      <c r="M578" s="20" t="s">
        <v>33</v>
      </c>
      <c r="N578" s="20" t="s">
        <v>34</v>
      </c>
      <c r="O578" s="18" t="s">
        <v>37</v>
      </c>
      <c r="P578" s="18"/>
      <c r="Q578" s="18"/>
      <c r="R578" s="18"/>
      <c r="S578" s="18"/>
      <c r="T578" s="18"/>
      <c r="U578" s="18"/>
      <c r="V578" s="18"/>
      <c r="W578" s="34"/>
    </row>
    <row r="579" spans="1:23" x14ac:dyDescent="0.2">
      <c r="A579" s="497"/>
      <c r="B579" s="499"/>
      <c r="C579" s="501"/>
      <c r="D579" s="501"/>
      <c r="E579" s="503"/>
      <c r="F579" s="17">
        <v>49</v>
      </c>
      <c r="G579" s="18" t="s">
        <v>20545</v>
      </c>
      <c r="H579" s="18" t="s">
        <v>20545</v>
      </c>
      <c r="I579" s="80"/>
      <c r="J579" s="18" t="s">
        <v>32</v>
      </c>
      <c r="K579" s="19">
        <v>1</v>
      </c>
      <c r="L579" s="19"/>
      <c r="M579" s="20" t="s">
        <v>33</v>
      </c>
      <c r="N579" s="20" t="s">
        <v>34</v>
      </c>
      <c r="O579" s="18" t="s">
        <v>37</v>
      </c>
      <c r="P579" s="18"/>
      <c r="Q579" s="18"/>
      <c r="R579" s="18"/>
      <c r="S579" s="18"/>
      <c r="T579" s="18"/>
      <c r="U579" s="18"/>
      <c r="V579" s="18"/>
      <c r="W579" s="34"/>
    </row>
    <row r="580" spans="1:23" x14ac:dyDescent="0.2">
      <c r="A580" s="497"/>
      <c r="B580" s="499"/>
      <c r="C580" s="501"/>
      <c r="D580" s="501"/>
      <c r="E580" s="503"/>
      <c r="F580" s="17">
        <v>50</v>
      </c>
      <c r="G580" s="18" t="s">
        <v>20546</v>
      </c>
      <c r="H580" s="18" t="s">
        <v>20546</v>
      </c>
      <c r="I580" s="80"/>
      <c r="J580" s="18" t="s">
        <v>32</v>
      </c>
      <c r="K580" s="19">
        <v>1</v>
      </c>
      <c r="L580" s="19"/>
      <c r="M580" s="20" t="s">
        <v>33</v>
      </c>
      <c r="N580" s="20" t="s">
        <v>34</v>
      </c>
      <c r="O580" s="18" t="s">
        <v>37</v>
      </c>
      <c r="P580" s="18"/>
      <c r="Q580" s="18"/>
      <c r="R580" s="18"/>
      <c r="S580" s="18"/>
      <c r="T580" s="18"/>
      <c r="U580" s="18"/>
      <c r="V580" s="18"/>
      <c r="W580" s="34"/>
    </row>
    <row r="581" spans="1:23" x14ac:dyDescent="0.2">
      <c r="A581" s="497"/>
      <c r="B581" s="499"/>
      <c r="C581" s="501"/>
      <c r="D581" s="501"/>
      <c r="E581" s="503"/>
      <c r="F581" s="17">
        <v>51</v>
      </c>
      <c r="G581" s="18" t="s">
        <v>20547</v>
      </c>
      <c r="H581" s="18" t="s">
        <v>20547</v>
      </c>
      <c r="I581" s="80"/>
      <c r="J581" s="18" t="s">
        <v>134</v>
      </c>
      <c r="K581" s="19">
        <v>13</v>
      </c>
      <c r="L581" s="19">
        <v>3</v>
      </c>
      <c r="M581" s="20" t="s">
        <v>33</v>
      </c>
      <c r="N581" s="20" t="s">
        <v>34</v>
      </c>
      <c r="O581" s="18" t="s">
        <v>2633</v>
      </c>
      <c r="P581" s="18"/>
      <c r="Q581" s="18"/>
      <c r="R581" s="18"/>
      <c r="S581" s="18"/>
      <c r="T581" s="18"/>
      <c r="U581" s="18"/>
      <c r="V581" s="18"/>
      <c r="W581" s="34"/>
    </row>
    <row r="582" spans="1:23" x14ac:dyDescent="0.2">
      <c r="A582" s="497"/>
      <c r="B582" s="499"/>
      <c r="C582" s="501"/>
      <c r="D582" s="501"/>
      <c r="E582" s="503"/>
      <c r="F582" s="17">
        <v>52</v>
      </c>
      <c r="G582" s="18" t="s">
        <v>20548</v>
      </c>
      <c r="H582" s="18" t="s">
        <v>20548</v>
      </c>
      <c r="I582" s="80"/>
      <c r="J582" s="18" t="s">
        <v>134</v>
      </c>
      <c r="K582" s="19">
        <v>13</v>
      </c>
      <c r="L582" s="19">
        <v>7</v>
      </c>
      <c r="M582" s="20" t="s">
        <v>33</v>
      </c>
      <c r="N582" s="20" t="s">
        <v>34</v>
      </c>
      <c r="O582" s="18" t="s">
        <v>1579</v>
      </c>
      <c r="P582" s="18"/>
      <c r="Q582" s="18"/>
      <c r="R582" s="18"/>
      <c r="S582" s="18"/>
      <c r="T582" s="18"/>
      <c r="U582" s="18"/>
      <c r="V582" s="18"/>
      <c r="W582" s="34"/>
    </row>
    <row r="583" spans="1:23" x14ac:dyDescent="0.2">
      <c r="A583" s="497"/>
      <c r="B583" s="499"/>
      <c r="C583" s="501"/>
      <c r="D583" s="501"/>
      <c r="E583" s="503"/>
      <c r="F583" s="17">
        <v>53</v>
      </c>
      <c r="G583" s="18" t="s">
        <v>20549</v>
      </c>
      <c r="H583" s="18" t="s">
        <v>20549</v>
      </c>
      <c r="I583" s="80"/>
      <c r="J583" s="18" t="s">
        <v>123</v>
      </c>
      <c r="K583" s="19"/>
      <c r="L583" s="19"/>
      <c r="M583" s="20" t="s">
        <v>34</v>
      </c>
      <c r="N583" s="20" t="s">
        <v>34</v>
      </c>
      <c r="O583" s="18" t="s">
        <v>124</v>
      </c>
      <c r="P583" s="18"/>
      <c r="Q583" s="18"/>
      <c r="R583" s="18"/>
      <c r="S583" s="18"/>
      <c r="T583" s="18"/>
      <c r="U583" s="18"/>
      <c r="V583" s="18"/>
      <c r="W583" s="34"/>
    </row>
    <row r="584" spans="1:23" x14ac:dyDescent="0.2">
      <c r="A584" s="497"/>
      <c r="B584" s="499"/>
      <c r="C584" s="501"/>
      <c r="D584" s="501"/>
      <c r="E584" s="503"/>
      <c r="F584" s="17">
        <v>54</v>
      </c>
      <c r="G584" s="18" t="s">
        <v>20550</v>
      </c>
      <c r="H584" s="18" t="s">
        <v>20550</v>
      </c>
      <c r="I584" s="80"/>
      <c r="J584" s="18" t="s">
        <v>32</v>
      </c>
      <c r="K584" s="19">
        <v>1</v>
      </c>
      <c r="L584" s="19"/>
      <c r="M584" s="20" t="s">
        <v>33</v>
      </c>
      <c r="N584" s="20" t="s">
        <v>34</v>
      </c>
      <c r="O584" s="18" t="s">
        <v>37</v>
      </c>
      <c r="P584" s="18"/>
      <c r="Q584" s="18"/>
      <c r="R584" s="18"/>
      <c r="S584" s="18"/>
      <c r="T584" s="18"/>
      <c r="U584" s="18"/>
      <c r="V584" s="18"/>
      <c r="W584" s="34"/>
    </row>
    <row r="585" spans="1:23" x14ac:dyDescent="0.2">
      <c r="A585" s="497"/>
      <c r="B585" s="499"/>
      <c r="C585" s="501"/>
      <c r="D585" s="501"/>
      <c r="E585" s="503"/>
      <c r="F585" s="17">
        <v>55</v>
      </c>
      <c r="G585" s="18" t="s">
        <v>20551</v>
      </c>
      <c r="H585" s="18" t="s">
        <v>20551</v>
      </c>
      <c r="I585" s="80"/>
      <c r="J585" s="18" t="s">
        <v>134</v>
      </c>
      <c r="K585" s="19">
        <v>2</v>
      </c>
      <c r="L585" s="19">
        <v>0</v>
      </c>
      <c r="M585" s="20" t="s">
        <v>33</v>
      </c>
      <c r="N585" s="20" t="s">
        <v>34</v>
      </c>
      <c r="O585" s="18" t="s">
        <v>1718</v>
      </c>
      <c r="P585" s="18"/>
      <c r="Q585" s="18"/>
      <c r="R585" s="18"/>
      <c r="S585" s="18"/>
      <c r="T585" s="18"/>
      <c r="U585" s="18"/>
      <c r="V585" s="18"/>
      <c r="W585" s="34"/>
    </row>
    <row r="586" spans="1:23" x14ac:dyDescent="0.2">
      <c r="A586" s="497"/>
      <c r="B586" s="499"/>
      <c r="C586" s="501"/>
      <c r="D586" s="501"/>
      <c r="E586" s="503"/>
      <c r="F586" s="17">
        <v>56</v>
      </c>
      <c r="G586" s="18" t="s">
        <v>20552</v>
      </c>
      <c r="H586" s="18" t="s">
        <v>20552</v>
      </c>
      <c r="I586" s="80"/>
      <c r="J586" s="18" t="s">
        <v>32</v>
      </c>
      <c r="K586" s="19">
        <v>1</v>
      </c>
      <c r="L586" s="19"/>
      <c r="M586" s="20" t="s">
        <v>33</v>
      </c>
      <c r="N586" s="20" t="s">
        <v>34</v>
      </c>
      <c r="O586" s="18" t="s">
        <v>37</v>
      </c>
      <c r="P586" s="18"/>
      <c r="Q586" s="18"/>
      <c r="R586" s="18"/>
      <c r="S586" s="18"/>
      <c r="T586" s="18"/>
      <c r="U586" s="18"/>
      <c r="V586" s="18"/>
      <c r="W586" s="34"/>
    </row>
    <row r="587" spans="1:23" x14ac:dyDescent="0.2">
      <c r="A587" s="497"/>
      <c r="B587" s="499"/>
      <c r="C587" s="501"/>
      <c r="D587" s="501"/>
      <c r="E587" s="503"/>
      <c r="F587" s="41">
        <v>57</v>
      </c>
      <c r="G587" s="42" t="s">
        <v>20553</v>
      </c>
      <c r="H587" s="42" t="s">
        <v>20553</v>
      </c>
      <c r="I587" s="85"/>
      <c r="J587" s="42" t="s">
        <v>32</v>
      </c>
      <c r="K587" s="43">
        <v>16</v>
      </c>
      <c r="L587" s="43"/>
      <c r="M587" s="44" t="s">
        <v>33</v>
      </c>
      <c r="N587" s="44" t="s">
        <v>34</v>
      </c>
      <c r="O587" s="18" t="s">
        <v>51</v>
      </c>
      <c r="P587" s="18"/>
      <c r="Q587" s="18"/>
      <c r="R587" s="18"/>
      <c r="S587" s="18"/>
      <c r="T587" s="18"/>
      <c r="U587" s="18"/>
      <c r="V587" s="18"/>
      <c r="W587" s="34"/>
    </row>
    <row r="588" spans="1:23" x14ac:dyDescent="0.2">
      <c r="A588" s="497"/>
      <c r="B588" s="499"/>
      <c r="C588" s="501"/>
      <c r="D588" s="501"/>
      <c r="E588" s="503"/>
      <c r="F588" s="17">
        <v>58</v>
      </c>
      <c r="G588" s="18" t="s">
        <v>20554</v>
      </c>
      <c r="H588" s="18" t="s">
        <v>20554</v>
      </c>
      <c r="I588" s="80"/>
      <c r="J588" s="18" t="s">
        <v>32</v>
      </c>
      <c r="K588" s="19">
        <v>1</v>
      </c>
      <c r="L588" s="19"/>
      <c r="M588" s="20" t="s">
        <v>33</v>
      </c>
      <c r="N588" s="20" t="s">
        <v>34</v>
      </c>
      <c r="O588" s="18" t="s">
        <v>37</v>
      </c>
      <c r="P588" s="18"/>
      <c r="Q588" s="18"/>
      <c r="R588" s="18"/>
      <c r="S588" s="18"/>
      <c r="T588" s="18"/>
      <c r="U588" s="18"/>
      <c r="V588" s="18"/>
      <c r="W588" s="34"/>
    </row>
    <row r="589" spans="1:23" x14ac:dyDescent="0.2">
      <c r="A589" s="497"/>
      <c r="B589" s="499"/>
      <c r="C589" s="501"/>
      <c r="D589" s="501"/>
      <c r="E589" s="503"/>
      <c r="F589" s="17">
        <v>59</v>
      </c>
      <c r="G589" s="18" t="s">
        <v>20555</v>
      </c>
      <c r="H589" s="18" t="s">
        <v>20555</v>
      </c>
      <c r="I589" s="80"/>
      <c r="J589" s="18" t="s">
        <v>134</v>
      </c>
      <c r="K589" s="19">
        <v>9</v>
      </c>
      <c r="L589" s="19">
        <v>0</v>
      </c>
      <c r="M589" s="20" t="s">
        <v>33</v>
      </c>
      <c r="N589" s="20" t="s">
        <v>34</v>
      </c>
      <c r="O589" s="18" t="s">
        <v>1920</v>
      </c>
      <c r="P589" s="18"/>
      <c r="Q589" s="18"/>
      <c r="R589" s="18"/>
      <c r="S589" s="18"/>
      <c r="T589" s="18"/>
      <c r="U589" s="18"/>
      <c r="V589" s="18"/>
      <c r="W589" s="34"/>
    </row>
    <row r="590" spans="1:23" x14ac:dyDescent="0.2">
      <c r="A590" s="497"/>
      <c r="B590" s="499"/>
      <c r="C590" s="501"/>
      <c r="D590" s="501"/>
      <c r="E590" s="503"/>
      <c r="F590" s="17">
        <v>60</v>
      </c>
      <c r="G590" s="18" t="s">
        <v>20556</v>
      </c>
      <c r="H590" s="18" t="s">
        <v>20556</v>
      </c>
      <c r="I590" s="80"/>
      <c r="J590" s="18" t="s">
        <v>134</v>
      </c>
      <c r="K590" s="19">
        <v>9</v>
      </c>
      <c r="L590" s="19">
        <v>0</v>
      </c>
      <c r="M590" s="20" t="s">
        <v>33</v>
      </c>
      <c r="N590" s="20" t="s">
        <v>34</v>
      </c>
      <c r="O590" s="18" t="s">
        <v>1920</v>
      </c>
      <c r="P590" s="18"/>
      <c r="Q590" s="18"/>
      <c r="R590" s="18"/>
      <c r="S590" s="18"/>
      <c r="T590" s="18"/>
      <c r="U590" s="18"/>
      <c r="V590" s="18"/>
      <c r="W590" s="34"/>
    </row>
    <row r="591" spans="1:23" x14ac:dyDescent="0.2">
      <c r="A591" s="497"/>
      <c r="B591" s="499"/>
      <c r="C591" s="501"/>
      <c r="D591" s="501"/>
      <c r="E591" s="503"/>
      <c r="F591" s="17">
        <v>61</v>
      </c>
      <c r="G591" s="18" t="s">
        <v>20557</v>
      </c>
      <c r="H591" s="18" t="s">
        <v>20557</v>
      </c>
      <c r="I591" s="80"/>
      <c r="J591" s="18" t="s">
        <v>32</v>
      </c>
      <c r="K591" s="19">
        <v>1</v>
      </c>
      <c r="L591" s="19"/>
      <c r="M591" s="20" t="s">
        <v>33</v>
      </c>
      <c r="N591" s="20" t="s">
        <v>34</v>
      </c>
      <c r="O591" s="18" t="s">
        <v>37</v>
      </c>
      <c r="P591" s="18"/>
      <c r="Q591" s="18"/>
      <c r="R591" s="18"/>
      <c r="S591" s="18"/>
      <c r="T591" s="18"/>
      <c r="U591" s="18"/>
      <c r="V591" s="18"/>
      <c r="W591" s="34"/>
    </row>
    <row r="592" spans="1:23" x14ac:dyDescent="0.2">
      <c r="A592" s="497"/>
      <c r="B592" s="499"/>
      <c r="C592" s="501"/>
      <c r="D592" s="501"/>
      <c r="E592" s="503"/>
      <c r="F592" s="17">
        <v>62</v>
      </c>
      <c r="G592" s="18" t="s">
        <v>20558</v>
      </c>
      <c r="H592" s="18" t="s">
        <v>20558</v>
      </c>
      <c r="I592" s="80"/>
      <c r="J592" s="18" t="s">
        <v>32</v>
      </c>
      <c r="K592" s="19">
        <v>1</v>
      </c>
      <c r="L592" s="19"/>
      <c r="M592" s="20" t="s">
        <v>33</v>
      </c>
      <c r="N592" s="20" t="s">
        <v>34</v>
      </c>
      <c r="O592" s="18" t="s">
        <v>37</v>
      </c>
      <c r="P592" s="18"/>
      <c r="Q592" s="18"/>
      <c r="R592" s="18"/>
      <c r="S592" s="18"/>
      <c r="T592" s="18"/>
      <c r="U592" s="18"/>
      <c r="V592" s="18"/>
      <c r="W592" s="34"/>
    </row>
    <row r="593" spans="1:23" x14ac:dyDescent="0.2">
      <c r="A593" s="497"/>
      <c r="B593" s="499"/>
      <c r="C593" s="501"/>
      <c r="D593" s="501"/>
      <c r="E593" s="503"/>
      <c r="F593" s="17">
        <v>63</v>
      </c>
      <c r="G593" s="18" t="s">
        <v>20559</v>
      </c>
      <c r="H593" s="18" t="s">
        <v>20559</v>
      </c>
      <c r="I593" s="80"/>
      <c r="J593" s="18" t="s">
        <v>134</v>
      </c>
      <c r="K593" s="19">
        <v>5</v>
      </c>
      <c r="L593" s="19">
        <v>0</v>
      </c>
      <c r="M593" s="20" t="s">
        <v>33</v>
      </c>
      <c r="N593" s="20" t="s">
        <v>34</v>
      </c>
      <c r="O593" s="18" t="s">
        <v>5427</v>
      </c>
      <c r="P593" s="18"/>
      <c r="Q593" s="18"/>
      <c r="R593" s="18"/>
      <c r="S593" s="18"/>
      <c r="T593" s="18"/>
      <c r="U593" s="18"/>
      <c r="V593" s="18"/>
      <c r="W593" s="34"/>
    </row>
    <row r="594" spans="1:23" x14ac:dyDescent="0.2">
      <c r="A594" s="497"/>
      <c r="B594" s="499"/>
      <c r="C594" s="501"/>
      <c r="D594" s="501"/>
      <c r="E594" s="503"/>
      <c r="F594" s="17">
        <v>64</v>
      </c>
      <c r="G594" s="18" t="s">
        <v>20560</v>
      </c>
      <c r="H594" s="18" t="s">
        <v>20560</v>
      </c>
      <c r="I594" s="80"/>
      <c r="J594" s="18" t="s">
        <v>32</v>
      </c>
      <c r="K594" s="19">
        <v>1</v>
      </c>
      <c r="L594" s="19"/>
      <c r="M594" s="20" t="s">
        <v>33</v>
      </c>
      <c r="N594" s="20" t="s">
        <v>34</v>
      </c>
      <c r="O594" s="18" t="s">
        <v>37</v>
      </c>
      <c r="P594" s="18"/>
      <c r="Q594" s="18"/>
      <c r="R594" s="18"/>
      <c r="S594" s="18"/>
      <c r="T594" s="18"/>
      <c r="U594" s="18"/>
      <c r="V594" s="18"/>
      <c r="W594" s="34"/>
    </row>
    <row r="595" spans="1:23" x14ac:dyDescent="0.2">
      <c r="A595" s="497"/>
      <c r="B595" s="499"/>
      <c r="C595" s="501"/>
      <c r="D595" s="501"/>
      <c r="E595" s="503"/>
      <c r="F595" s="17">
        <v>65</v>
      </c>
      <c r="G595" s="18" t="s">
        <v>20561</v>
      </c>
      <c r="H595" s="18" t="s">
        <v>20561</v>
      </c>
      <c r="I595" s="80"/>
      <c r="J595" s="18" t="s">
        <v>32</v>
      </c>
      <c r="K595" s="19">
        <v>1</v>
      </c>
      <c r="L595" s="19"/>
      <c r="M595" s="20" t="s">
        <v>33</v>
      </c>
      <c r="N595" s="20" t="s">
        <v>34</v>
      </c>
      <c r="O595" s="18" t="s">
        <v>37</v>
      </c>
      <c r="P595" s="18"/>
      <c r="Q595" s="18"/>
      <c r="R595" s="18"/>
      <c r="S595" s="18"/>
      <c r="T595" s="18"/>
      <c r="U595" s="18"/>
      <c r="V595" s="18"/>
      <c r="W595" s="34"/>
    </row>
    <row r="596" spans="1:23" x14ac:dyDescent="0.2">
      <c r="A596" s="497"/>
      <c r="B596" s="499"/>
      <c r="C596" s="501"/>
      <c r="D596" s="501"/>
      <c r="E596" s="503"/>
      <c r="F596" s="17">
        <v>66</v>
      </c>
      <c r="G596" s="18" t="s">
        <v>20562</v>
      </c>
      <c r="H596" s="18" t="s">
        <v>20562</v>
      </c>
      <c r="I596" s="80"/>
      <c r="J596" s="18" t="s">
        <v>32</v>
      </c>
      <c r="K596" s="19">
        <v>2</v>
      </c>
      <c r="L596" s="19"/>
      <c r="M596" s="20" t="s">
        <v>33</v>
      </c>
      <c r="N596" s="20" t="s">
        <v>34</v>
      </c>
      <c r="O596" s="18" t="s">
        <v>42</v>
      </c>
      <c r="P596" s="18"/>
      <c r="Q596" s="18"/>
      <c r="R596" s="18"/>
      <c r="S596" s="18"/>
      <c r="T596" s="18"/>
      <c r="U596" s="18"/>
      <c r="V596" s="18"/>
      <c r="W596" s="34"/>
    </row>
    <row r="597" spans="1:23" x14ac:dyDescent="0.2">
      <c r="A597" s="497"/>
      <c r="B597" s="499"/>
      <c r="C597" s="501"/>
      <c r="D597" s="501"/>
      <c r="E597" s="503"/>
      <c r="F597" s="17">
        <v>67</v>
      </c>
      <c r="G597" s="18" t="s">
        <v>20563</v>
      </c>
      <c r="H597" s="18" t="s">
        <v>20563</v>
      </c>
      <c r="I597" s="80"/>
      <c r="J597" s="18" t="s">
        <v>32</v>
      </c>
      <c r="K597" s="19">
        <v>1</v>
      </c>
      <c r="L597" s="19"/>
      <c r="M597" s="20" t="s">
        <v>33</v>
      </c>
      <c r="N597" s="20" t="s">
        <v>34</v>
      </c>
      <c r="O597" s="18" t="s">
        <v>37</v>
      </c>
      <c r="P597" s="18"/>
      <c r="Q597" s="18"/>
      <c r="R597" s="18"/>
      <c r="S597" s="18"/>
      <c r="T597" s="18"/>
      <c r="U597" s="18"/>
      <c r="V597" s="18"/>
      <c r="W597" s="34"/>
    </row>
    <row r="598" spans="1:23" x14ac:dyDescent="0.2">
      <c r="A598" s="497"/>
      <c r="B598" s="499"/>
      <c r="C598" s="501"/>
      <c r="D598" s="501"/>
      <c r="E598" s="503"/>
      <c r="F598" s="17">
        <v>68</v>
      </c>
      <c r="G598" s="18" t="s">
        <v>20564</v>
      </c>
      <c r="H598" s="18" t="s">
        <v>20564</v>
      </c>
      <c r="I598" s="80"/>
      <c r="J598" s="18" t="s">
        <v>32</v>
      </c>
      <c r="K598" s="19">
        <v>1</v>
      </c>
      <c r="L598" s="19"/>
      <c r="M598" s="20" t="s">
        <v>33</v>
      </c>
      <c r="N598" s="20" t="s">
        <v>34</v>
      </c>
      <c r="O598" s="18" t="s">
        <v>37</v>
      </c>
      <c r="P598" s="18"/>
      <c r="Q598" s="18"/>
      <c r="R598" s="18"/>
      <c r="S598" s="18"/>
      <c r="T598" s="18"/>
      <c r="U598" s="18"/>
      <c r="V598" s="18"/>
      <c r="W598" s="34"/>
    </row>
    <row r="599" spans="1:23" x14ac:dyDescent="0.2">
      <c r="A599" s="497"/>
      <c r="B599" s="499"/>
      <c r="C599" s="501"/>
      <c r="D599" s="501"/>
      <c r="E599" s="503"/>
      <c r="F599" s="17">
        <v>69</v>
      </c>
      <c r="G599" s="18" t="s">
        <v>20565</v>
      </c>
      <c r="H599" s="18" t="s">
        <v>20565</v>
      </c>
      <c r="I599" s="80"/>
      <c r="J599" s="18" t="s">
        <v>134</v>
      </c>
      <c r="K599" s="19">
        <v>11</v>
      </c>
      <c r="L599" s="19">
        <v>0</v>
      </c>
      <c r="M599" s="20" t="s">
        <v>33</v>
      </c>
      <c r="N599" s="20" t="s">
        <v>34</v>
      </c>
      <c r="O599" s="18" t="s">
        <v>137</v>
      </c>
      <c r="P599" s="18"/>
      <c r="Q599" s="18"/>
      <c r="R599" s="18"/>
      <c r="S599" s="18"/>
      <c r="T599" s="18"/>
      <c r="U599" s="18"/>
      <c r="V599" s="18"/>
      <c r="W599" s="34"/>
    </row>
    <row r="600" spans="1:23" x14ac:dyDescent="0.2">
      <c r="A600" s="497"/>
      <c r="B600" s="499"/>
      <c r="C600" s="501"/>
      <c r="D600" s="501"/>
      <c r="E600" s="503"/>
      <c r="F600" s="17">
        <v>70</v>
      </c>
      <c r="G600" s="18" t="s">
        <v>20566</v>
      </c>
      <c r="H600" s="18" t="s">
        <v>20566</v>
      </c>
      <c r="I600" s="80"/>
      <c r="J600" s="18" t="s">
        <v>134</v>
      </c>
      <c r="K600" s="19">
        <v>11</v>
      </c>
      <c r="L600" s="19">
        <v>0</v>
      </c>
      <c r="M600" s="20" t="s">
        <v>33</v>
      </c>
      <c r="N600" s="20" t="s">
        <v>34</v>
      </c>
      <c r="O600" s="18" t="s">
        <v>137</v>
      </c>
      <c r="P600" s="18"/>
      <c r="Q600" s="18"/>
      <c r="R600" s="18"/>
      <c r="S600" s="18"/>
      <c r="T600" s="18"/>
      <c r="U600" s="18"/>
      <c r="V600" s="18"/>
      <c r="W600" s="34"/>
    </row>
    <row r="601" spans="1:23" x14ac:dyDescent="0.2">
      <c r="A601" s="497"/>
      <c r="B601" s="499"/>
      <c r="C601" s="501"/>
      <c r="D601" s="501"/>
      <c r="E601" s="503"/>
      <c r="F601" s="17">
        <v>71</v>
      </c>
      <c r="G601" s="18" t="s">
        <v>20567</v>
      </c>
      <c r="H601" s="18" t="s">
        <v>20567</v>
      </c>
      <c r="I601" s="80"/>
      <c r="J601" s="18" t="s">
        <v>32</v>
      </c>
      <c r="K601" s="19">
        <v>2</v>
      </c>
      <c r="L601" s="19"/>
      <c r="M601" s="20" t="s">
        <v>33</v>
      </c>
      <c r="N601" s="20" t="s">
        <v>34</v>
      </c>
      <c r="O601" s="18" t="s">
        <v>42</v>
      </c>
      <c r="P601" s="18"/>
      <c r="Q601" s="18"/>
      <c r="R601" s="18"/>
      <c r="S601" s="18"/>
      <c r="T601" s="18"/>
      <c r="U601" s="18"/>
      <c r="V601" s="18"/>
      <c r="W601" s="34"/>
    </row>
    <row r="602" spans="1:23" x14ac:dyDescent="0.2">
      <c r="A602" s="497"/>
      <c r="B602" s="499"/>
      <c r="C602" s="501"/>
      <c r="D602" s="501"/>
      <c r="E602" s="503"/>
      <c r="F602" s="17">
        <v>72</v>
      </c>
      <c r="G602" s="18" t="s">
        <v>20568</v>
      </c>
      <c r="H602" s="18" t="s">
        <v>20568</v>
      </c>
      <c r="I602" s="80"/>
      <c r="J602" s="18" t="s">
        <v>32</v>
      </c>
      <c r="K602" s="19">
        <v>1</v>
      </c>
      <c r="L602" s="19"/>
      <c r="M602" s="20" t="s">
        <v>33</v>
      </c>
      <c r="N602" s="20" t="s">
        <v>34</v>
      </c>
      <c r="O602" s="18" t="s">
        <v>37</v>
      </c>
      <c r="P602" s="18"/>
      <c r="Q602" s="18"/>
      <c r="R602" s="18"/>
      <c r="S602" s="18"/>
      <c r="T602" s="18"/>
      <c r="U602" s="18"/>
      <c r="V602" s="18"/>
      <c r="W602" s="34"/>
    </row>
    <row r="603" spans="1:23" x14ac:dyDescent="0.2">
      <c r="A603" s="497"/>
      <c r="B603" s="499"/>
      <c r="C603" s="501"/>
      <c r="D603" s="501"/>
      <c r="E603" s="503"/>
      <c r="F603" s="17">
        <v>73</v>
      </c>
      <c r="G603" s="18" t="s">
        <v>20569</v>
      </c>
      <c r="H603" s="18" t="s">
        <v>20569</v>
      </c>
      <c r="I603" s="80"/>
      <c r="J603" s="18" t="s">
        <v>32</v>
      </c>
      <c r="K603" s="19">
        <v>1</v>
      </c>
      <c r="L603" s="19"/>
      <c r="M603" s="20" t="s">
        <v>33</v>
      </c>
      <c r="N603" s="20" t="s">
        <v>34</v>
      </c>
      <c r="O603" s="18" t="s">
        <v>37</v>
      </c>
      <c r="P603" s="18"/>
      <c r="Q603" s="18"/>
      <c r="R603" s="18"/>
      <c r="S603" s="18"/>
      <c r="T603" s="18"/>
      <c r="U603" s="18"/>
      <c r="V603" s="18"/>
      <c r="W603" s="34"/>
    </row>
    <row r="604" spans="1:23" x14ac:dyDescent="0.2">
      <c r="A604" s="497"/>
      <c r="B604" s="499"/>
      <c r="C604" s="501"/>
      <c r="D604" s="501"/>
      <c r="E604" s="503"/>
      <c r="F604" s="17">
        <v>74</v>
      </c>
      <c r="G604" s="18" t="s">
        <v>20570</v>
      </c>
      <c r="H604" s="18" t="s">
        <v>20570</v>
      </c>
      <c r="I604" s="80"/>
      <c r="J604" s="18" t="s">
        <v>32</v>
      </c>
      <c r="K604" s="19">
        <v>1</v>
      </c>
      <c r="L604" s="19"/>
      <c r="M604" s="20" t="s">
        <v>33</v>
      </c>
      <c r="N604" s="20" t="s">
        <v>34</v>
      </c>
      <c r="O604" s="18" t="s">
        <v>37</v>
      </c>
      <c r="P604" s="18"/>
      <c r="Q604" s="18"/>
      <c r="R604" s="18"/>
      <c r="S604" s="18"/>
      <c r="T604" s="18"/>
      <c r="U604" s="18"/>
      <c r="V604" s="18"/>
      <c r="W604" s="34"/>
    </row>
    <row r="605" spans="1:23" x14ac:dyDescent="0.2">
      <c r="A605" s="497"/>
      <c r="B605" s="499"/>
      <c r="C605" s="501"/>
      <c r="D605" s="501"/>
      <c r="E605" s="503"/>
      <c r="F605" s="17">
        <v>75</v>
      </c>
      <c r="G605" s="18" t="s">
        <v>20571</v>
      </c>
      <c r="H605" s="18" t="s">
        <v>20571</v>
      </c>
      <c r="I605" s="80"/>
      <c r="J605" s="18" t="s">
        <v>32</v>
      </c>
      <c r="K605" s="19">
        <v>2</v>
      </c>
      <c r="L605" s="19"/>
      <c r="M605" s="20" t="s">
        <v>33</v>
      </c>
      <c r="N605" s="20" t="s">
        <v>34</v>
      </c>
      <c r="O605" s="18" t="s">
        <v>42</v>
      </c>
      <c r="P605" s="18"/>
      <c r="Q605" s="18"/>
      <c r="R605" s="18"/>
      <c r="S605" s="18"/>
      <c r="T605" s="18"/>
      <c r="U605" s="18"/>
      <c r="V605" s="18"/>
      <c r="W605" s="34"/>
    </row>
    <row r="606" spans="1:23" x14ac:dyDescent="0.2">
      <c r="A606" s="497"/>
      <c r="B606" s="499"/>
      <c r="C606" s="501"/>
      <c r="D606" s="501"/>
      <c r="E606" s="503"/>
      <c r="F606" s="17">
        <v>76</v>
      </c>
      <c r="G606" s="18" t="s">
        <v>20572</v>
      </c>
      <c r="H606" s="18" t="s">
        <v>20572</v>
      </c>
      <c r="I606" s="80"/>
      <c r="J606" s="18" t="s">
        <v>32</v>
      </c>
      <c r="K606" s="19">
        <v>4</v>
      </c>
      <c r="L606" s="19"/>
      <c r="M606" s="20" t="s">
        <v>33</v>
      </c>
      <c r="N606" s="20" t="s">
        <v>34</v>
      </c>
      <c r="O606" s="18" t="s">
        <v>35</v>
      </c>
      <c r="P606" s="18"/>
      <c r="Q606" s="18"/>
      <c r="R606" s="18"/>
      <c r="S606" s="18"/>
      <c r="T606" s="18"/>
      <c r="U606" s="18"/>
      <c r="V606" s="18"/>
      <c r="W606" s="34"/>
    </row>
    <row r="607" spans="1:23" x14ac:dyDescent="0.2">
      <c r="A607" s="497"/>
      <c r="B607" s="499"/>
      <c r="C607" s="501"/>
      <c r="D607" s="501"/>
      <c r="E607" s="503"/>
      <c r="F607" s="17">
        <v>77</v>
      </c>
      <c r="G607" s="18" t="s">
        <v>20573</v>
      </c>
      <c r="H607" s="18" t="s">
        <v>20573</v>
      </c>
      <c r="I607" s="80"/>
      <c r="J607" s="18" t="s">
        <v>123</v>
      </c>
      <c r="K607" s="19"/>
      <c r="L607" s="19"/>
      <c r="M607" s="20" t="s">
        <v>34</v>
      </c>
      <c r="N607" s="20" t="s">
        <v>34</v>
      </c>
      <c r="O607" s="18" t="s">
        <v>124</v>
      </c>
      <c r="P607" s="18"/>
      <c r="Q607" s="18"/>
      <c r="R607" s="18"/>
      <c r="S607" s="18"/>
      <c r="T607" s="18"/>
      <c r="U607" s="18"/>
      <c r="V607" s="18"/>
      <c r="W607" s="34"/>
    </row>
    <row r="608" spans="1:23" x14ac:dyDescent="0.2">
      <c r="A608" s="497"/>
      <c r="B608" s="499"/>
      <c r="C608" s="501"/>
      <c r="D608" s="501"/>
      <c r="E608" s="503"/>
      <c r="F608" s="17">
        <v>78</v>
      </c>
      <c r="G608" s="18" t="s">
        <v>20574</v>
      </c>
      <c r="H608" s="18" t="s">
        <v>20574</v>
      </c>
      <c r="I608" s="80"/>
      <c r="J608" s="18" t="s">
        <v>123</v>
      </c>
      <c r="K608" s="19"/>
      <c r="L608" s="19"/>
      <c r="M608" s="20" t="s">
        <v>34</v>
      </c>
      <c r="N608" s="20" t="s">
        <v>34</v>
      </c>
      <c r="O608" s="18" t="s">
        <v>124</v>
      </c>
      <c r="P608" s="18"/>
      <c r="Q608" s="18"/>
      <c r="R608" s="18"/>
      <c r="S608" s="18"/>
      <c r="T608" s="18"/>
      <c r="U608" s="18"/>
      <c r="V608" s="18"/>
      <c r="W608" s="34"/>
    </row>
    <row r="609" spans="1:23" x14ac:dyDescent="0.2">
      <c r="A609" s="497"/>
      <c r="B609" s="499"/>
      <c r="C609" s="501"/>
      <c r="D609" s="501"/>
      <c r="E609" s="503"/>
      <c r="F609" s="17">
        <v>79</v>
      </c>
      <c r="G609" s="18" t="s">
        <v>20575</v>
      </c>
      <c r="H609" s="18" t="s">
        <v>20575</v>
      </c>
      <c r="I609" s="80"/>
      <c r="J609" s="18" t="s">
        <v>32</v>
      </c>
      <c r="K609" s="19">
        <v>4</v>
      </c>
      <c r="L609" s="19"/>
      <c r="M609" s="20" t="s">
        <v>33</v>
      </c>
      <c r="N609" s="20" t="s">
        <v>34</v>
      </c>
      <c r="O609" s="18" t="s">
        <v>35</v>
      </c>
      <c r="P609" s="18"/>
      <c r="Q609" s="18"/>
      <c r="R609" s="18"/>
      <c r="S609" s="18"/>
      <c r="T609" s="18"/>
      <c r="U609" s="18"/>
      <c r="V609" s="18"/>
      <c r="W609" s="34"/>
    </row>
    <row r="610" spans="1:23" x14ac:dyDescent="0.2">
      <c r="A610" s="497"/>
      <c r="B610" s="499"/>
      <c r="C610" s="501"/>
      <c r="D610" s="501"/>
      <c r="E610" s="503"/>
      <c r="F610" s="17">
        <v>80</v>
      </c>
      <c r="G610" s="18" t="s">
        <v>20576</v>
      </c>
      <c r="H610" s="18" t="s">
        <v>20576</v>
      </c>
      <c r="I610" s="80"/>
      <c r="J610" s="18" t="s">
        <v>134</v>
      </c>
      <c r="K610" s="19">
        <v>13</v>
      </c>
      <c r="L610" s="19">
        <v>0</v>
      </c>
      <c r="M610" s="20" t="s">
        <v>33</v>
      </c>
      <c r="N610" s="20" t="s">
        <v>34</v>
      </c>
      <c r="O610" s="18" t="s">
        <v>135</v>
      </c>
      <c r="P610" s="18"/>
      <c r="Q610" s="18"/>
      <c r="R610" s="18"/>
      <c r="S610" s="18"/>
      <c r="T610" s="18"/>
      <c r="U610" s="18"/>
      <c r="V610" s="18"/>
      <c r="W610" s="34"/>
    </row>
    <row r="611" spans="1:23" x14ac:dyDescent="0.2">
      <c r="A611" s="497"/>
      <c r="B611" s="499"/>
      <c r="C611" s="501"/>
      <c r="D611" s="501"/>
      <c r="E611" s="503"/>
      <c r="F611" s="17">
        <v>81</v>
      </c>
      <c r="G611" s="18" t="s">
        <v>20577</v>
      </c>
      <c r="H611" s="18" t="s">
        <v>20577</v>
      </c>
      <c r="I611" s="80"/>
      <c r="J611" s="18" t="s">
        <v>32</v>
      </c>
      <c r="K611" s="19">
        <v>2</v>
      </c>
      <c r="L611" s="19"/>
      <c r="M611" s="20" t="s">
        <v>33</v>
      </c>
      <c r="N611" s="20" t="s">
        <v>34</v>
      </c>
      <c r="O611" s="18" t="s">
        <v>42</v>
      </c>
      <c r="P611" s="18"/>
      <c r="Q611" s="18"/>
      <c r="R611" s="18"/>
      <c r="S611" s="18"/>
      <c r="T611" s="18"/>
      <c r="U611" s="18"/>
      <c r="V611" s="18"/>
      <c r="W611" s="34"/>
    </row>
    <row r="612" spans="1:23" x14ac:dyDescent="0.2">
      <c r="A612" s="497"/>
      <c r="B612" s="499"/>
      <c r="C612" s="501"/>
      <c r="D612" s="501"/>
      <c r="E612" s="503"/>
      <c r="F612" s="17">
        <v>82</v>
      </c>
      <c r="G612" s="18" t="s">
        <v>20578</v>
      </c>
      <c r="H612" s="18" t="s">
        <v>20578</v>
      </c>
      <c r="I612" s="80"/>
      <c r="J612" s="18" t="s">
        <v>32</v>
      </c>
      <c r="K612" s="19">
        <v>1</v>
      </c>
      <c r="L612" s="19"/>
      <c r="M612" s="20" t="s">
        <v>33</v>
      </c>
      <c r="N612" s="20" t="s">
        <v>34</v>
      </c>
      <c r="O612" s="18" t="s">
        <v>37</v>
      </c>
      <c r="P612" s="18"/>
      <c r="Q612" s="18"/>
      <c r="R612" s="18"/>
      <c r="S612" s="18"/>
      <c r="T612" s="18"/>
      <c r="U612" s="18"/>
      <c r="V612" s="18"/>
      <c r="W612" s="34"/>
    </row>
    <row r="613" spans="1:23" x14ac:dyDescent="0.2">
      <c r="A613" s="497"/>
      <c r="B613" s="499"/>
      <c r="C613" s="501"/>
      <c r="D613" s="501"/>
      <c r="E613" s="503"/>
      <c r="F613" s="17">
        <v>83</v>
      </c>
      <c r="G613" s="18" t="s">
        <v>20579</v>
      </c>
      <c r="H613" s="18" t="s">
        <v>20579</v>
      </c>
      <c r="I613" s="80"/>
      <c r="J613" s="18" t="s">
        <v>32</v>
      </c>
      <c r="K613" s="19">
        <v>1</v>
      </c>
      <c r="L613" s="19"/>
      <c r="M613" s="20" t="s">
        <v>33</v>
      </c>
      <c r="N613" s="20" t="s">
        <v>34</v>
      </c>
      <c r="O613" s="18" t="s">
        <v>37</v>
      </c>
      <c r="P613" s="18"/>
      <c r="Q613" s="18"/>
      <c r="R613" s="18"/>
      <c r="S613" s="18"/>
      <c r="T613" s="18"/>
      <c r="U613" s="18"/>
      <c r="V613" s="18"/>
      <c r="W613" s="34"/>
    </row>
    <row r="614" spans="1:23" x14ac:dyDescent="0.2">
      <c r="A614" s="497"/>
      <c r="B614" s="499"/>
      <c r="C614" s="501"/>
      <c r="D614" s="501"/>
      <c r="E614" s="503"/>
      <c r="F614" s="41">
        <v>84</v>
      </c>
      <c r="G614" s="42" t="s">
        <v>20580</v>
      </c>
      <c r="H614" s="42" t="s">
        <v>20580</v>
      </c>
      <c r="I614" s="85"/>
      <c r="J614" s="42" t="s">
        <v>32</v>
      </c>
      <c r="K614" s="43">
        <v>16</v>
      </c>
      <c r="L614" s="43"/>
      <c r="M614" s="44" t="s">
        <v>33</v>
      </c>
      <c r="N614" s="44" t="s">
        <v>34</v>
      </c>
      <c r="O614" s="18" t="s">
        <v>51</v>
      </c>
      <c r="P614" s="18"/>
      <c r="Q614" s="18"/>
      <c r="R614" s="18"/>
      <c r="S614" s="18"/>
      <c r="T614" s="18"/>
      <c r="U614" s="18"/>
      <c r="V614" s="18"/>
      <c r="W614" s="34"/>
    </row>
    <row r="615" spans="1:23" x14ac:dyDescent="0.2">
      <c r="A615" s="497"/>
      <c r="B615" s="499"/>
      <c r="C615" s="501"/>
      <c r="D615" s="501"/>
      <c r="E615" s="503"/>
      <c r="F615" s="17">
        <v>85</v>
      </c>
      <c r="G615" s="18" t="s">
        <v>20581</v>
      </c>
      <c r="H615" s="18" t="s">
        <v>20581</v>
      </c>
      <c r="I615" s="80"/>
      <c r="J615" s="18" t="s">
        <v>123</v>
      </c>
      <c r="K615" s="19"/>
      <c r="L615" s="19"/>
      <c r="M615" s="20" t="s">
        <v>34</v>
      </c>
      <c r="N615" s="20" t="s">
        <v>34</v>
      </c>
      <c r="O615" s="18" t="s">
        <v>124</v>
      </c>
      <c r="P615" s="18"/>
      <c r="Q615" s="18"/>
      <c r="R615" s="18"/>
      <c r="S615" s="18"/>
      <c r="T615" s="18"/>
      <c r="U615" s="18"/>
      <c r="V615" s="18"/>
      <c r="W615" s="34"/>
    </row>
    <row r="616" spans="1:23" x14ac:dyDescent="0.2">
      <c r="A616" s="497"/>
      <c r="B616" s="499"/>
      <c r="C616" s="501"/>
      <c r="D616" s="501"/>
      <c r="E616" s="503"/>
      <c r="F616" s="17">
        <v>86</v>
      </c>
      <c r="G616" s="18" t="s">
        <v>20582</v>
      </c>
      <c r="H616" s="18" t="s">
        <v>20582</v>
      </c>
      <c r="I616" s="80"/>
      <c r="J616" s="18" t="s">
        <v>123</v>
      </c>
      <c r="K616" s="19"/>
      <c r="L616" s="19"/>
      <c r="M616" s="20" t="s">
        <v>34</v>
      </c>
      <c r="N616" s="20" t="s">
        <v>34</v>
      </c>
      <c r="O616" s="18" t="s">
        <v>124</v>
      </c>
      <c r="P616" s="18"/>
      <c r="Q616" s="18"/>
      <c r="R616" s="18"/>
      <c r="S616" s="18"/>
      <c r="T616" s="18"/>
      <c r="U616" s="18"/>
      <c r="V616" s="18"/>
      <c r="W616" s="34"/>
    </row>
    <row r="617" spans="1:23" x14ac:dyDescent="0.2">
      <c r="A617" s="497"/>
      <c r="B617" s="499"/>
      <c r="C617" s="501"/>
      <c r="D617" s="501"/>
      <c r="E617" s="503"/>
      <c r="F617" s="17">
        <v>87</v>
      </c>
      <c r="G617" s="18" t="s">
        <v>20583</v>
      </c>
      <c r="H617" s="18" t="s">
        <v>20583</v>
      </c>
      <c r="I617" s="80"/>
      <c r="J617" s="18" t="s">
        <v>123</v>
      </c>
      <c r="K617" s="19"/>
      <c r="L617" s="19"/>
      <c r="M617" s="20" t="s">
        <v>34</v>
      </c>
      <c r="N617" s="20" t="s">
        <v>34</v>
      </c>
      <c r="O617" s="18" t="s">
        <v>124</v>
      </c>
      <c r="P617" s="18"/>
      <c r="Q617" s="18"/>
      <c r="R617" s="18"/>
      <c r="S617" s="18"/>
      <c r="T617" s="18"/>
      <c r="U617" s="18"/>
      <c r="V617" s="18"/>
      <c r="W617" s="34"/>
    </row>
    <row r="618" spans="1:23" x14ac:dyDescent="0.2">
      <c r="A618" s="497"/>
      <c r="B618" s="499"/>
      <c r="C618" s="501"/>
      <c r="D618" s="501"/>
      <c r="E618" s="503"/>
      <c r="F618" s="17">
        <v>88</v>
      </c>
      <c r="G618" s="18" t="s">
        <v>20584</v>
      </c>
      <c r="H618" s="18" t="s">
        <v>20584</v>
      </c>
      <c r="I618" s="80"/>
      <c r="J618" s="18" t="s">
        <v>32</v>
      </c>
      <c r="K618" s="19">
        <v>2</v>
      </c>
      <c r="L618" s="19"/>
      <c r="M618" s="20" t="s">
        <v>33</v>
      </c>
      <c r="N618" s="20" t="s">
        <v>34</v>
      </c>
      <c r="O618" s="18" t="s">
        <v>42</v>
      </c>
      <c r="P618" s="18"/>
      <c r="Q618" s="18"/>
      <c r="R618" s="18"/>
      <c r="S618" s="18"/>
      <c r="T618" s="18"/>
      <c r="U618" s="18"/>
      <c r="V618" s="18"/>
      <c r="W618" s="34"/>
    </row>
    <row r="619" spans="1:23" x14ac:dyDescent="0.2">
      <c r="A619" s="497"/>
      <c r="B619" s="499"/>
      <c r="C619" s="501"/>
      <c r="D619" s="501"/>
      <c r="E619" s="503"/>
      <c r="F619" s="17">
        <v>89</v>
      </c>
      <c r="G619" s="18" t="s">
        <v>20585</v>
      </c>
      <c r="H619" s="18" t="s">
        <v>20585</v>
      </c>
      <c r="I619" s="80"/>
      <c r="J619" s="18" t="s">
        <v>134</v>
      </c>
      <c r="K619" s="19">
        <v>3</v>
      </c>
      <c r="L619" s="19">
        <v>0</v>
      </c>
      <c r="M619" s="20" t="s">
        <v>33</v>
      </c>
      <c r="N619" s="20" t="s">
        <v>34</v>
      </c>
      <c r="O619" s="18" t="s">
        <v>201</v>
      </c>
      <c r="P619" s="18"/>
      <c r="Q619" s="18"/>
      <c r="R619" s="18"/>
      <c r="S619" s="18"/>
      <c r="T619" s="18"/>
      <c r="U619" s="18"/>
      <c r="V619" s="18"/>
      <c r="W619" s="34"/>
    </row>
    <row r="620" spans="1:23" x14ac:dyDescent="0.2">
      <c r="A620" s="497"/>
      <c r="B620" s="499"/>
      <c r="C620" s="501"/>
      <c r="D620" s="501"/>
      <c r="E620" s="503"/>
      <c r="F620" s="17">
        <v>90</v>
      </c>
      <c r="G620" s="18" t="s">
        <v>20586</v>
      </c>
      <c r="H620" s="18" t="s">
        <v>20586</v>
      </c>
      <c r="I620" s="80"/>
      <c r="J620" s="18" t="s">
        <v>134</v>
      </c>
      <c r="K620" s="19">
        <v>9</v>
      </c>
      <c r="L620" s="19">
        <v>0</v>
      </c>
      <c r="M620" s="20" t="s">
        <v>33</v>
      </c>
      <c r="N620" s="20" t="s">
        <v>34</v>
      </c>
      <c r="O620" s="18" t="s">
        <v>1920</v>
      </c>
      <c r="P620" s="18"/>
      <c r="Q620" s="18"/>
      <c r="R620" s="18"/>
      <c r="S620" s="18"/>
      <c r="T620" s="18"/>
      <c r="U620" s="18"/>
      <c r="V620" s="18"/>
      <c r="W620" s="34"/>
    </row>
    <row r="621" spans="1:23" x14ac:dyDescent="0.2">
      <c r="A621" s="497"/>
      <c r="B621" s="499"/>
      <c r="C621" s="501"/>
      <c r="D621" s="501"/>
      <c r="E621" s="503"/>
      <c r="F621" s="17">
        <v>91</v>
      </c>
      <c r="G621" s="18" t="s">
        <v>20587</v>
      </c>
      <c r="H621" s="18" t="s">
        <v>20587</v>
      </c>
      <c r="I621" s="80"/>
      <c r="J621" s="18" t="s">
        <v>134</v>
      </c>
      <c r="K621" s="19">
        <v>9</v>
      </c>
      <c r="L621" s="19">
        <v>0</v>
      </c>
      <c r="M621" s="20" t="s">
        <v>33</v>
      </c>
      <c r="N621" s="20" t="s">
        <v>34</v>
      </c>
      <c r="O621" s="18" t="s">
        <v>1920</v>
      </c>
      <c r="P621" s="18"/>
      <c r="Q621" s="18"/>
      <c r="R621" s="18"/>
      <c r="S621" s="18"/>
      <c r="T621" s="18"/>
      <c r="U621" s="18"/>
      <c r="V621" s="18"/>
      <c r="W621" s="34"/>
    </row>
    <row r="622" spans="1:23" x14ac:dyDescent="0.2">
      <c r="A622" s="497"/>
      <c r="B622" s="499"/>
      <c r="C622" s="501"/>
      <c r="D622" s="501"/>
      <c r="E622" s="503"/>
      <c r="F622" s="17">
        <v>92</v>
      </c>
      <c r="G622" s="18" t="s">
        <v>20588</v>
      </c>
      <c r="H622" s="18" t="s">
        <v>20588</v>
      </c>
      <c r="I622" s="80"/>
      <c r="J622" s="18" t="s">
        <v>134</v>
      </c>
      <c r="K622" s="19">
        <v>7</v>
      </c>
      <c r="L622" s="19">
        <v>0</v>
      </c>
      <c r="M622" s="20" t="s">
        <v>33</v>
      </c>
      <c r="N622" s="20" t="s">
        <v>34</v>
      </c>
      <c r="O622" s="18" t="s">
        <v>181</v>
      </c>
      <c r="P622" s="18"/>
      <c r="Q622" s="18"/>
      <c r="R622" s="18"/>
      <c r="S622" s="18"/>
      <c r="T622" s="18"/>
      <c r="U622" s="18"/>
      <c r="V622" s="18"/>
      <c r="W622" s="34"/>
    </row>
    <row r="623" spans="1:23" x14ac:dyDescent="0.2">
      <c r="A623" s="497"/>
      <c r="B623" s="499"/>
      <c r="C623" s="501"/>
      <c r="D623" s="501"/>
      <c r="E623" s="503"/>
      <c r="F623" s="17">
        <v>93</v>
      </c>
      <c r="G623" s="18" t="s">
        <v>20589</v>
      </c>
      <c r="H623" s="18" t="s">
        <v>20589</v>
      </c>
      <c r="I623" s="80"/>
      <c r="J623" s="18" t="s">
        <v>134</v>
      </c>
      <c r="K623" s="19">
        <v>9</v>
      </c>
      <c r="L623" s="19">
        <v>0</v>
      </c>
      <c r="M623" s="20" t="s">
        <v>33</v>
      </c>
      <c r="N623" s="20" t="s">
        <v>34</v>
      </c>
      <c r="O623" s="18" t="s">
        <v>1920</v>
      </c>
      <c r="P623" s="18"/>
      <c r="Q623" s="18"/>
      <c r="R623" s="18"/>
      <c r="S623" s="18"/>
      <c r="T623" s="18"/>
      <c r="U623" s="18"/>
      <c r="V623" s="18"/>
      <c r="W623" s="34"/>
    </row>
    <row r="624" spans="1:23" x14ac:dyDescent="0.2">
      <c r="A624" s="497"/>
      <c r="B624" s="499"/>
      <c r="C624" s="501"/>
      <c r="D624" s="501"/>
      <c r="E624" s="503"/>
      <c r="F624" s="17">
        <v>94</v>
      </c>
      <c r="G624" s="18" t="s">
        <v>20590</v>
      </c>
      <c r="H624" s="18" t="s">
        <v>20590</v>
      </c>
      <c r="I624" s="80"/>
      <c r="J624" s="18" t="s">
        <v>134</v>
      </c>
      <c r="K624" s="19">
        <v>7</v>
      </c>
      <c r="L624" s="19">
        <v>0</v>
      </c>
      <c r="M624" s="20" t="s">
        <v>33</v>
      </c>
      <c r="N624" s="20" t="s">
        <v>34</v>
      </c>
      <c r="O624" s="18" t="s">
        <v>181</v>
      </c>
      <c r="P624" s="18"/>
      <c r="Q624" s="18"/>
      <c r="R624" s="18"/>
      <c r="S624" s="18"/>
      <c r="T624" s="18"/>
      <c r="U624" s="18"/>
      <c r="V624" s="18"/>
      <c r="W624" s="34"/>
    </row>
    <row r="625" spans="1:23" x14ac:dyDescent="0.2">
      <c r="A625" s="497"/>
      <c r="B625" s="499"/>
      <c r="C625" s="501"/>
      <c r="D625" s="501"/>
      <c r="E625" s="503"/>
      <c r="F625" s="17">
        <v>95</v>
      </c>
      <c r="G625" s="18" t="s">
        <v>20591</v>
      </c>
      <c r="H625" s="18" t="s">
        <v>20591</v>
      </c>
      <c r="I625" s="80"/>
      <c r="J625" s="18" t="s">
        <v>134</v>
      </c>
      <c r="K625" s="19">
        <v>9</v>
      </c>
      <c r="L625" s="19">
        <v>0</v>
      </c>
      <c r="M625" s="20" t="s">
        <v>33</v>
      </c>
      <c r="N625" s="20" t="s">
        <v>34</v>
      </c>
      <c r="O625" s="18" t="s">
        <v>1920</v>
      </c>
      <c r="P625" s="18"/>
      <c r="Q625" s="18"/>
      <c r="R625" s="18"/>
      <c r="S625" s="18"/>
      <c r="T625" s="18"/>
      <c r="U625" s="18"/>
      <c r="V625" s="18"/>
      <c r="W625" s="34"/>
    </row>
    <row r="626" spans="1:23" x14ac:dyDescent="0.2">
      <c r="A626" s="497"/>
      <c r="B626" s="499"/>
      <c r="C626" s="501"/>
      <c r="D626" s="501"/>
      <c r="E626" s="503"/>
      <c r="F626" s="17">
        <v>96</v>
      </c>
      <c r="G626" s="18" t="s">
        <v>20592</v>
      </c>
      <c r="H626" s="18" t="s">
        <v>20592</v>
      </c>
      <c r="I626" s="80"/>
      <c r="J626" s="18" t="s">
        <v>32</v>
      </c>
      <c r="K626" s="19">
        <v>7</v>
      </c>
      <c r="L626" s="19"/>
      <c r="M626" s="20" t="s">
        <v>33</v>
      </c>
      <c r="N626" s="20" t="s">
        <v>34</v>
      </c>
      <c r="O626" s="18" t="s">
        <v>69</v>
      </c>
      <c r="P626" s="18"/>
      <c r="Q626" s="18"/>
      <c r="R626" s="18"/>
      <c r="S626" s="18"/>
      <c r="T626" s="18"/>
      <c r="U626" s="18"/>
      <c r="V626" s="18"/>
      <c r="W626" s="34"/>
    </row>
    <row r="627" spans="1:23" x14ac:dyDescent="0.2">
      <c r="A627" s="497"/>
      <c r="B627" s="499"/>
      <c r="C627" s="501"/>
      <c r="D627" s="501"/>
      <c r="E627" s="503"/>
      <c r="F627" s="17">
        <v>97</v>
      </c>
      <c r="G627" s="18" t="s">
        <v>20593</v>
      </c>
      <c r="H627" s="18" t="s">
        <v>20593</v>
      </c>
      <c r="I627" s="80"/>
      <c r="J627" s="18" t="s">
        <v>32</v>
      </c>
      <c r="K627" s="19">
        <v>1</v>
      </c>
      <c r="L627" s="19"/>
      <c r="M627" s="20" t="s">
        <v>33</v>
      </c>
      <c r="N627" s="20" t="s">
        <v>34</v>
      </c>
      <c r="O627" s="18" t="s">
        <v>37</v>
      </c>
      <c r="P627" s="18"/>
      <c r="Q627" s="18"/>
      <c r="R627" s="18"/>
      <c r="S627" s="18"/>
      <c r="T627" s="18"/>
      <c r="U627" s="18"/>
      <c r="V627" s="18"/>
      <c r="W627" s="34"/>
    </row>
    <row r="628" spans="1:23" x14ac:dyDescent="0.2">
      <c r="A628" s="497"/>
      <c r="B628" s="499"/>
      <c r="C628" s="501"/>
      <c r="D628" s="501"/>
      <c r="E628" s="503"/>
      <c r="F628" s="17">
        <v>98</v>
      </c>
      <c r="G628" s="18" t="s">
        <v>20594</v>
      </c>
      <c r="H628" s="18" t="s">
        <v>20594</v>
      </c>
      <c r="I628" s="80"/>
      <c r="J628" s="18" t="s">
        <v>134</v>
      </c>
      <c r="K628" s="19">
        <v>13</v>
      </c>
      <c r="L628" s="19">
        <v>3</v>
      </c>
      <c r="M628" s="20" t="s">
        <v>33</v>
      </c>
      <c r="N628" s="20" t="s">
        <v>34</v>
      </c>
      <c r="O628" s="18" t="s">
        <v>2633</v>
      </c>
      <c r="P628" s="18"/>
      <c r="Q628" s="18"/>
      <c r="R628" s="18"/>
      <c r="S628" s="18"/>
      <c r="T628" s="18"/>
      <c r="U628" s="18"/>
      <c r="V628" s="18"/>
      <c r="W628" s="34"/>
    </row>
    <row r="629" spans="1:23" x14ac:dyDescent="0.2">
      <c r="A629" s="497"/>
      <c r="B629" s="499"/>
      <c r="C629" s="501"/>
      <c r="D629" s="501"/>
      <c r="E629" s="503"/>
      <c r="F629" s="17">
        <v>99</v>
      </c>
      <c r="G629" s="18" t="s">
        <v>20595</v>
      </c>
      <c r="H629" s="18" t="s">
        <v>20595</v>
      </c>
      <c r="I629" s="80"/>
      <c r="J629" s="18" t="s">
        <v>134</v>
      </c>
      <c r="K629" s="19">
        <v>13</v>
      </c>
      <c r="L629" s="19">
        <v>7</v>
      </c>
      <c r="M629" s="20" t="s">
        <v>33</v>
      </c>
      <c r="N629" s="20" t="s">
        <v>34</v>
      </c>
      <c r="O629" s="18" t="s">
        <v>1579</v>
      </c>
      <c r="P629" s="18"/>
      <c r="Q629" s="18"/>
      <c r="R629" s="18"/>
      <c r="S629" s="18"/>
      <c r="T629" s="18"/>
      <c r="U629" s="18"/>
      <c r="V629" s="18"/>
      <c r="W629" s="34"/>
    </row>
    <row r="630" spans="1:23" x14ac:dyDescent="0.2">
      <c r="A630" s="497"/>
      <c r="B630" s="499"/>
      <c r="C630" s="501"/>
      <c r="D630" s="501"/>
      <c r="E630" s="503"/>
      <c r="F630" s="17">
        <v>100</v>
      </c>
      <c r="G630" s="18" t="s">
        <v>20596</v>
      </c>
      <c r="H630" s="18" t="s">
        <v>20596</v>
      </c>
      <c r="I630" s="80"/>
      <c r="J630" s="18" t="s">
        <v>123</v>
      </c>
      <c r="K630" s="19"/>
      <c r="L630" s="19"/>
      <c r="M630" s="20" t="s">
        <v>34</v>
      </c>
      <c r="N630" s="20" t="s">
        <v>34</v>
      </c>
      <c r="O630" s="18" t="s">
        <v>124</v>
      </c>
      <c r="P630" s="18"/>
      <c r="Q630" s="18"/>
      <c r="R630" s="18"/>
      <c r="S630" s="18"/>
      <c r="T630" s="18"/>
      <c r="U630" s="18"/>
      <c r="V630" s="18"/>
      <c r="W630" s="34"/>
    </row>
    <row r="631" spans="1:23" x14ac:dyDescent="0.2">
      <c r="A631" s="497"/>
      <c r="B631" s="499"/>
      <c r="C631" s="501"/>
      <c r="D631" s="501"/>
      <c r="E631" s="503"/>
      <c r="F631" s="17">
        <v>101</v>
      </c>
      <c r="G631" s="18" t="s">
        <v>20597</v>
      </c>
      <c r="H631" s="18" t="s">
        <v>20597</v>
      </c>
      <c r="I631" s="80"/>
      <c r="J631" s="18" t="s">
        <v>44</v>
      </c>
      <c r="K631" s="19">
        <v>13</v>
      </c>
      <c r="L631" s="19"/>
      <c r="M631" s="20" t="s">
        <v>34</v>
      </c>
      <c r="N631" s="20" t="s">
        <v>34</v>
      </c>
      <c r="O631" s="18" t="s">
        <v>177</v>
      </c>
      <c r="P631" s="18"/>
      <c r="Q631" s="18"/>
      <c r="R631" s="18"/>
      <c r="S631" s="18"/>
      <c r="T631" s="18"/>
      <c r="U631" s="18"/>
      <c r="V631" s="18"/>
      <c r="W631" s="34"/>
    </row>
    <row r="632" spans="1:23" x14ac:dyDescent="0.2">
      <c r="A632" s="497"/>
      <c r="B632" s="499"/>
      <c r="C632" s="501"/>
      <c r="D632" s="501"/>
      <c r="E632" s="503"/>
      <c r="F632" s="17">
        <v>102</v>
      </c>
      <c r="G632" s="18" t="s">
        <v>20598</v>
      </c>
      <c r="H632" s="18" t="s">
        <v>20598</v>
      </c>
      <c r="I632" s="80"/>
      <c r="J632" s="18" t="s">
        <v>44</v>
      </c>
      <c r="K632" s="19">
        <v>25</v>
      </c>
      <c r="L632" s="19"/>
      <c r="M632" s="20" t="s">
        <v>34</v>
      </c>
      <c r="N632" s="20" t="s">
        <v>34</v>
      </c>
      <c r="O632" s="18" t="s">
        <v>204</v>
      </c>
      <c r="P632" s="18"/>
      <c r="Q632" s="18"/>
      <c r="R632" s="18"/>
      <c r="S632" s="18"/>
      <c r="T632" s="18"/>
      <c r="U632" s="18"/>
      <c r="V632" s="18"/>
      <c r="W632" s="34"/>
    </row>
    <row r="633" spans="1:23" x14ac:dyDescent="0.2">
      <c r="A633" s="497"/>
      <c r="B633" s="499"/>
      <c r="C633" s="501"/>
      <c r="D633" s="501"/>
      <c r="E633" s="503"/>
      <c r="F633" s="17">
        <v>103</v>
      </c>
      <c r="G633" s="18" t="s">
        <v>20599</v>
      </c>
      <c r="H633" s="18" t="s">
        <v>20599</v>
      </c>
      <c r="I633" s="80"/>
      <c r="J633" s="18" t="s">
        <v>32</v>
      </c>
      <c r="K633" s="19">
        <v>3</v>
      </c>
      <c r="L633" s="19"/>
      <c r="M633" s="20" t="s">
        <v>33</v>
      </c>
      <c r="N633" s="20" t="s">
        <v>34</v>
      </c>
      <c r="O633" s="18" t="s">
        <v>63</v>
      </c>
      <c r="P633" s="18"/>
      <c r="Q633" s="18"/>
      <c r="R633" s="18"/>
      <c r="S633" s="18"/>
      <c r="T633" s="18"/>
      <c r="U633" s="18"/>
      <c r="V633" s="18"/>
      <c r="W633" s="34"/>
    </row>
    <row r="634" spans="1:23" x14ac:dyDescent="0.2">
      <c r="A634" s="497"/>
      <c r="B634" s="499"/>
      <c r="C634" s="501"/>
      <c r="D634" s="501"/>
      <c r="E634" s="503"/>
      <c r="F634" s="17">
        <v>104</v>
      </c>
      <c r="G634" s="18" t="s">
        <v>20600</v>
      </c>
      <c r="H634" s="18" t="s">
        <v>20600</v>
      </c>
      <c r="I634" s="80"/>
      <c r="J634" s="18" t="s">
        <v>32</v>
      </c>
      <c r="K634" s="19">
        <v>3</v>
      </c>
      <c r="L634" s="19"/>
      <c r="M634" s="20" t="s">
        <v>33</v>
      </c>
      <c r="N634" s="20" t="s">
        <v>34</v>
      </c>
      <c r="O634" s="18" t="s">
        <v>63</v>
      </c>
      <c r="P634" s="18"/>
      <c r="Q634" s="18"/>
      <c r="R634" s="18"/>
      <c r="S634" s="18"/>
      <c r="T634" s="18"/>
      <c r="U634" s="18"/>
      <c r="V634" s="18"/>
      <c r="W634" s="34"/>
    </row>
    <row r="635" spans="1:23" x14ac:dyDescent="0.2">
      <c r="A635" s="497"/>
      <c r="B635" s="499"/>
      <c r="C635" s="501"/>
      <c r="D635" s="501"/>
      <c r="E635" s="503"/>
      <c r="F635" s="17">
        <v>105</v>
      </c>
      <c r="G635" s="18" t="s">
        <v>20601</v>
      </c>
      <c r="H635" s="18" t="s">
        <v>20601</v>
      </c>
      <c r="I635" s="80"/>
      <c r="J635" s="18" t="s">
        <v>32</v>
      </c>
      <c r="K635" s="19">
        <v>3</v>
      </c>
      <c r="L635" s="19"/>
      <c r="M635" s="20" t="s">
        <v>33</v>
      </c>
      <c r="N635" s="20" t="s">
        <v>34</v>
      </c>
      <c r="O635" s="18" t="s">
        <v>63</v>
      </c>
      <c r="P635" s="18"/>
      <c r="Q635" s="18"/>
      <c r="R635" s="18"/>
      <c r="S635" s="18"/>
      <c r="T635" s="18"/>
      <c r="U635" s="18"/>
      <c r="V635" s="18"/>
      <c r="W635" s="34"/>
    </row>
    <row r="636" spans="1:23" x14ac:dyDescent="0.2">
      <c r="A636" s="497"/>
      <c r="B636" s="499"/>
      <c r="C636" s="501"/>
      <c r="D636" s="501"/>
      <c r="E636" s="503"/>
      <c r="F636" s="17">
        <v>106</v>
      </c>
      <c r="G636" s="18" t="s">
        <v>20602</v>
      </c>
      <c r="H636" s="18" t="s">
        <v>20602</v>
      </c>
      <c r="I636" s="80"/>
      <c r="J636" s="18" t="s">
        <v>44</v>
      </c>
      <c r="K636" s="19">
        <v>23</v>
      </c>
      <c r="L636" s="19"/>
      <c r="M636" s="20" t="s">
        <v>34</v>
      </c>
      <c r="N636" s="20" t="s">
        <v>34</v>
      </c>
      <c r="O636" s="18" t="s">
        <v>148</v>
      </c>
      <c r="P636" s="18"/>
      <c r="Q636" s="18"/>
      <c r="R636" s="18"/>
      <c r="S636" s="18"/>
      <c r="T636" s="18"/>
      <c r="U636" s="18"/>
      <c r="V636" s="18"/>
      <c r="W636" s="34"/>
    </row>
    <row r="637" spans="1:23" x14ac:dyDescent="0.2">
      <c r="A637" s="497"/>
      <c r="B637" s="499"/>
      <c r="C637" s="501"/>
      <c r="D637" s="501"/>
      <c r="E637" s="503"/>
      <c r="F637" s="17">
        <v>107</v>
      </c>
      <c r="G637" s="18" t="s">
        <v>20603</v>
      </c>
      <c r="H637" s="18" t="s">
        <v>20603</v>
      </c>
      <c r="I637" s="80"/>
      <c r="J637" s="18" t="s">
        <v>44</v>
      </c>
      <c r="K637" s="19">
        <v>23</v>
      </c>
      <c r="L637" s="19"/>
      <c r="M637" s="20" t="s">
        <v>34</v>
      </c>
      <c r="N637" s="20" t="s">
        <v>34</v>
      </c>
      <c r="O637" s="18" t="s">
        <v>148</v>
      </c>
      <c r="P637" s="18"/>
      <c r="Q637" s="18"/>
      <c r="R637" s="18"/>
      <c r="S637" s="18"/>
      <c r="T637" s="18"/>
      <c r="U637" s="18"/>
      <c r="V637" s="18"/>
      <c r="W637" s="34"/>
    </row>
    <row r="638" spans="1:23" x14ac:dyDescent="0.2">
      <c r="A638" s="497"/>
      <c r="B638" s="499"/>
      <c r="C638" s="501"/>
      <c r="D638" s="501"/>
      <c r="E638" s="503"/>
      <c r="F638" s="17">
        <v>108</v>
      </c>
      <c r="G638" s="18" t="s">
        <v>20604</v>
      </c>
      <c r="H638" s="18" t="s">
        <v>20604</v>
      </c>
      <c r="I638" s="80"/>
      <c r="J638" s="18" t="s">
        <v>32</v>
      </c>
      <c r="K638" s="19">
        <v>15</v>
      </c>
      <c r="L638" s="19"/>
      <c r="M638" s="20" t="s">
        <v>33</v>
      </c>
      <c r="N638" s="20" t="s">
        <v>34</v>
      </c>
      <c r="O638" s="18" t="s">
        <v>235</v>
      </c>
      <c r="P638" s="18"/>
      <c r="Q638" s="18"/>
      <c r="R638" s="18"/>
      <c r="S638" s="18"/>
      <c r="T638" s="18"/>
      <c r="U638" s="18"/>
      <c r="V638" s="18"/>
      <c r="W638" s="34"/>
    </row>
    <row r="639" spans="1:23" x14ac:dyDescent="0.2">
      <c r="A639" s="497"/>
      <c r="B639" s="499"/>
      <c r="C639" s="501"/>
      <c r="D639" s="501"/>
      <c r="E639" s="503"/>
      <c r="F639" s="17">
        <v>109</v>
      </c>
      <c r="G639" s="18" t="s">
        <v>20605</v>
      </c>
      <c r="H639" s="18" t="s">
        <v>20605</v>
      </c>
      <c r="I639" s="80"/>
      <c r="J639" s="18" t="s">
        <v>44</v>
      </c>
      <c r="K639" s="19">
        <v>25</v>
      </c>
      <c r="L639" s="19"/>
      <c r="M639" s="20" t="s">
        <v>34</v>
      </c>
      <c r="N639" s="20" t="s">
        <v>34</v>
      </c>
      <c r="O639" s="18" t="s">
        <v>204</v>
      </c>
      <c r="P639" s="18"/>
      <c r="Q639" s="18"/>
      <c r="R639" s="18"/>
      <c r="S639" s="18"/>
      <c r="T639" s="18"/>
      <c r="U639" s="18"/>
      <c r="V639" s="18"/>
      <c r="W639" s="34"/>
    </row>
    <row r="640" spans="1:23" x14ac:dyDescent="0.2">
      <c r="A640" s="497"/>
      <c r="B640" s="499"/>
      <c r="C640" s="501"/>
      <c r="D640" s="501"/>
      <c r="E640" s="503"/>
      <c r="F640" s="17">
        <v>110</v>
      </c>
      <c r="G640" s="18" t="s">
        <v>20606</v>
      </c>
      <c r="H640" s="18" t="s">
        <v>20606</v>
      </c>
      <c r="I640" s="80"/>
      <c r="J640" s="18" t="s">
        <v>44</v>
      </c>
      <c r="K640" s="19">
        <v>25</v>
      </c>
      <c r="L640" s="19"/>
      <c r="M640" s="20" t="s">
        <v>34</v>
      </c>
      <c r="N640" s="20" t="s">
        <v>34</v>
      </c>
      <c r="O640" s="18" t="s">
        <v>204</v>
      </c>
      <c r="P640" s="18"/>
      <c r="Q640" s="18"/>
      <c r="R640" s="18"/>
      <c r="S640" s="18"/>
      <c r="T640" s="18"/>
      <c r="U640" s="18"/>
      <c r="V640" s="18"/>
      <c r="W640" s="34"/>
    </row>
    <row r="641" spans="1:23" x14ac:dyDescent="0.2">
      <c r="A641" s="497"/>
      <c r="B641" s="499"/>
      <c r="C641" s="501"/>
      <c r="D641" s="501"/>
      <c r="E641" s="503"/>
      <c r="F641" s="17">
        <v>111</v>
      </c>
      <c r="G641" s="18" t="s">
        <v>20607</v>
      </c>
      <c r="H641" s="18" t="s">
        <v>20607</v>
      </c>
      <c r="I641" s="80"/>
      <c r="J641" s="18" t="s">
        <v>32</v>
      </c>
      <c r="K641" s="19">
        <v>5</v>
      </c>
      <c r="L641" s="19"/>
      <c r="M641" s="20" t="s">
        <v>33</v>
      </c>
      <c r="N641" s="20" t="s">
        <v>34</v>
      </c>
      <c r="O641" s="18" t="s">
        <v>65</v>
      </c>
      <c r="P641" s="18"/>
      <c r="Q641" s="18"/>
      <c r="R641" s="18"/>
      <c r="S641" s="18"/>
      <c r="T641" s="18"/>
      <c r="U641" s="18"/>
      <c r="V641" s="18"/>
      <c r="W641" s="34"/>
    </row>
    <row r="642" spans="1:23" x14ac:dyDescent="0.2">
      <c r="A642" s="497"/>
      <c r="B642" s="499"/>
      <c r="C642" s="501"/>
      <c r="D642" s="501"/>
      <c r="E642" s="503"/>
      <c r="F642" s="17">
        <v>112</v>
      </c>
      <c r="G642" s="18" t="s">
        <v>20608</v>
      </c>
      <c r="H642" s="18" t="s">
        <v>20608</v>
      </c>
      <c r="I642" s="80"/>
      <c r="J642" s="18" t="s">
        <v>32</v>
      </c>
      <c r="K642" s="19">
        <v>2</v>
      </c>
      <c r="L642" s="19"/>
      <c r="M642" s="20" t="s">
        <v>33</v>
      </c>
      <c r="N642" s="20" t="s">
        <v>34</v>
      </c>
      <c r="O642" s="18" t="s">
        <v>42</v>
      </c>
      <c r="P642" s="18"/>
      <c r="Q642" s="18"/>
      <c r="R642" s="18"/>
      <c r="S642" s="18"/>
      <c r="T642" s="18"/>
      <c r="U642" s="18"/>
      <c r="V642" s="18"/>
      <c r="W642" s="34"/>
    </row>
    <row r="643" spans="1:23" x14ac:dyDescent="0.2">
      <c r="A643" s="497"/>
      <c r="B643" s="499"/>
      <c r="C643" s="501"/>
      <c r="D643" s="501"/>
      <c r="E643" s="503"/>
      <c r="F643" s="17">
        <v>113</v>
      </c>
      <c r="G643" s="18" t="s">
        <v>20609</v>
      </c>
      <c r="H643" s="18" t="s">
        <v>20610</v>
      </c>
      <c r="I643" s="80"/>
      <c r="J643" s="18" t="s">
        <v>32</v>
      </c>
      <c r="K643" s="19">
        <v>1</v>
      </c>
      <c r="L643" s="19"/>
      <c r="M643" s="20" t="s">
        <v>33</v>
      </c>
      <c r="N643" s="20" t="s">
        <v>34</v>
      </c>
      <c r="O643" s="18" t="s">
        <v>37</v>
      </c>
      <c r="P643" s="18"/>
      <c r="Q643" s="18"/>
      <c r="R643" s="18"/>
      <c r="S643" s="18"/>
      <c r="T643" s="18"/>
      <c r="U643" s="18"/>
      <c r="V643" s="18"/>
      <c r="W643" s="34"/>
    </row>
    <row r="644" spans="1:23" x14ac:dyDescent="0.2">
      <c r="A644" s="497"/>
      <c r="B644" s="499"/>
      <c r="C644" s="501"/>
      <c r="D644" s="501"/>
      <c r="E644" s="503"/>
      <c r="F644" s="17">
        <v>114</v>
      </c>
      <c r="G644" s="18" t="s">
        <v>20611</v>
      </c>
      <c r="H644" s="18" t="s">
        <v>20611</v>
      </c>
      <c r="I644" s="80"/>
      <c r="J644" s="18" t="s">
        <v>32</v>
      </c>
      <c r="K644" s="19">
        <v>1</v>
      </c>
      <c r="L644" s="19"/>
      <c r="M644" s="20" t="s">
        <v>33</v>
      </c>
      <c r="N644" s="20" t="s">
        <v>34</v>
      </c>
      <c r="O644" s="18" t="s">
        <v>37</v>
      </c>
      <c r="P644" s="18"/>
      <c r="Q644" s="18"/>
      <c r="R644" s="18"/>
      <c r="S644" s="18"/>
      <c r="T644" s="18"/>
      <c r="U644" s="18"/>
      <c r="V644" s="18"/>
      <c r="W644" s="34"/>
    </row>
    <row r="645" spans="1:23" x14ac:dyDescent="0.2">
      <c r="A645" s="497"/>
      <c r="B645" s="499"/>
      <c r="C645" s="501"/>
      <c r="D645" s="501"/>
      <c r="E645" s="503"/>
      <c r="F645" s="17">
        <v>115</v>
      </c>
      <c r="G645" s="18" t="s">
        <v>20612</v>
      </c>
      <c r="H645" s="18" t="s">
        <v>20612</v>
      </c>
      <c r="I645" s="80"/>
      <c r="J645" s="18" t="s">
        <v>32</v>
      </c>
      <c r="K645" s="19">
        <v>8</v>
      </c>
      <c r="L645" s="19"/>
      <c r="M645" s="20" t="s">
        <v>33</v>
      </c>
      <c r="N645" s="20" t="s">
        <v>34</v>
      </c>
      <c r="O645" s="18" t="s">
        <v>45</v>
      </c>
      <c r="P645" s="18"/>
      <c r="Q645" s="18"/>
      <c r="R645" s="18"/>
      <c r="S645" s="18"/>
      <c r="T645" s="18"/>
      <c r="U645" s="18"/>
      <c r="V645" s="18"/>
      <c r="W645" s="34"/>
    </row>
    <row r="646" spans="1:23" x14ac:dyDescent="0.2">
      <c r="A646" s="497"/>
      <c r="B646" s="499"/>
      <c r="C646" s="501"/>
      <c r="D646" s="501"/>
      <c r="E646" s="503"/>
      <c r="F646" s="17">
        <v>116</v>
      </c>
      <c r="G646" s="18" t="s">
        <v>20613</v>
      </c>
      <c r="H646" s="18" t="s">
        <v>20613</v>
      </c>
      <c r="I646" s="80"/>
      <c r="J646" s="18" t="s">
        <v>123</v>
      </c>
      <c r="K646" s="19"/>
      <c r="L646" s="19"/>
      <c r="M646" s="20" t="s">
        <v>34</v>
      </c>
      <c r="N646" s="20" t="s">
        <v>34</v>
      </c>
      <c r="O646" s="18" t="s">
        <v>124</v>
      </c>
      <c r="P646" s="18"/>
      <c r="Q646" s="18"/>
      <c r="R646" s="18"/>
      <c r="S646" s="18"/>
      <c r="T646" s="18"/>
      <c r="U646" s="18"/>
      <c r="V646" s="18"/>
      <c r="W646" s="34"/>
    </row>
    <row r="647" spans="1:23" x14ac:dyDescent="0.2">
      <c r="A647" s="497"/>
      <c r="B647" s="499"/>
      <c r="C647" s="501"/>
      <c r="D647" s="501"/>
      <c r="E647" s="503"/>
      <c r="F647" s="17">
        <v>117</v>
      </c>
      <c r="G647" s="18" t="s">
        <v>20614</v>
      </c>
      <c r="H647" s="18" t="s">
        <v>20614</v>
      </c>
      <c r="I647" s="80"/>
      <c r="J647" s="18" t="s">
        <v>32</v>
      </c>
      <c r="K647" s="19">
        <v>8</v>
      </c>
      <c r="L647" s="19"/>
      <c r="M647" s="20" t="s">
        <v>33</v>
      </c>
      <c r="N647" s="20" t="s">
        <v>34</v>
      </c>
      <c r="O647" s="18" t="s">
        <v>45</v>
      </c>
      <c r="P647" s="18"/>
      <c r="Q647" s="18"/>
      <c r="R647" s="18"/>
      <c r="S647" s="18"/>
      <c r="T647" s="18"/>
      <c r="U647" s="18"/>
      <c r="V647" s="18"/>
      <c r="W647" s="34"/>
    </row>
    <row r="648" spans="1:23" x14ac:dyDescent="0.2">
      <c r="A648" s="497"/>
      <c r="B648" s="499"/>
      <c r="C648" s="501"/>
      <c r="D648" s="501"/>
      <c r="E648" s="503"/>
      <c r="F648" s="17">
        <v>118</v>
      </c>
      <c r="G648" s="18" t="s">
        <v>20615</v>
      </c>
      <c r="H648" s="18" t="s">
        <v>20615</v>
      </c>
      <c r="I648" s="80"/>
      <c r="J648" s="18" t="s">
        <v>123</v>
      </c>
      <c r="K648" s="19"/>
      <c r="L648" s="19"/>
      <c r="M648" s="20" t="s">
        <v>34</v>
      </c>
      <c r="N648" s="20" t="s">
        <v>34</v>
      </c>
      <c r="O648" s="18" t="s">
        <v>124</v>
      </c>
      <c r="P648" s="18"/>
      <c r="Q648" s="18"/>
      <c r="R648" s="18"/>
      <c r="S648" s="18"/>
      <c r="T648" s="18"/>
      <c r="U648" s="18"/>
      <c r="V648" s="18"/>
      <c r="W648" s="34"/>
    </row>
    <row r="649" spans="1:23" x14ac:dyDescent="0.2">
      <c r="A649" s="497"/>
      <c r="B649" s="499"/>
      <c r="C649" s="501"/>
      <c r="D649" s="501"/>
      <c r="E649" s="503"/>
      <c r="F649" s="17">
        <v>119</v>
      </c>
      <c r="G649" s="18" t="s">
        <v>20616</v>
      </c>
      <c r="H649" s="18" t="s">
        <v>20616</v>
      </c>
      <c r="I649" s="80"/>
      <c r="J649" s="18" t="s">
        <v>123</v>
      </c>
      <c r="K649" s="19"/>
      <c r="L649" s="19"/>
      <c r="M649" s="20" t="s">
        <v>34</v>
      </c>
      <c r="N649" s="20" t="s">
        <v>34</v>
      </c>
      <c r="O649" s="18" t="s">
        <v>124</v>
      </c>
      <c r="P649" s="18"/>
      <c r="Q649" s="18"/>
      <c r="R649" s="18"/>
      <c r="S649" s="18"/>
      <c r="T649" s="18"/>
      <c r="U649" s="18"/>
      <c r="V649" s="18"/>
      <c r="W649" s="34"/>
    </row>
    <row r="650" spans="1:23" x14ac:dyDescent="0.2">
      <c r="A650" s="497"/>
      <c r="B650" s="499"/>
      <c r="C650" s="501"/>
      <c r="D650" s="501"/>
      <c r="E650" s="503"/>
      <c r="F650" s="17">
        <v>120</v>
      </c>
      <c r="G650" s="18" t="s">
        <v>20617</v>
      </c>
      <c r="H650" s="18" t="s">
        <v>20617</v>
      </c>
      <c r="I650" s="80"/>
      <c r="J650" s="18" t="s">
        <v>134</v>
      </c>
      <c r="K650" s="19">
        <v>1</v>
      </c>
      <c r="L650" s="19">
        <v>0</v>
      </c>
      <c r="M650" s="20" t="s">
        <v>33</v>
      </c>
      <c r="N650" s="20" t="s">
        <v>34</v>
      </c>
      <c r="O650" s="18" t="s">
        <v>5481</v>
      </c>
      <c r="P650" s="18"/>
      <c r="Q650" s="18"/>
      <c r="R650" s="18"/>
      <c r="S650" s="18"/>
      <c r="T650" s="18"/>
      <c r="U650" s="18"/>
      <c r="V650" s="18"/>
      <c r="W650" s="34"/>
    </row>
    <row r="651" spans="1:23" x14ac:dyDescent="0.2">
      <c r="A651" s="497"/>
      <c r="B651" s="499"/>
      <c r="C651" s="501"/>
      <c r="D651" s="501"/>
      <c r="E651" s="503"/>
      <c r="F651" s="17">
        <v>121</v>
      </c>
      <c r="G651" s="18" t="s">
        <v>20618</v>
      </c>
      <c r="H651" s="18" t="s">
        <v>20618</v>
      </c>
      <c r="I651" s="80"/>
      <c r="J651" s="18" t="s">
        <v>32</v>
      </c>
      <c r="K651" s="19">
        <v>1</v>
      </c>
      <c r="L651" s="19"/>
      <c r="M651" s="20" t="s">
        <v>34</v>
      </c>
      <c r="N651" s="20" t="s">
        <v>34</v>
      </c>
      <c r="O651" s="18" t="s">
        <v>37</v>
      </c>
      <c r="P651" s="18"/>
      <c r="Q651" s="18"/>
      <c r="R651" s="18"/>
      <c r="S651" s="18"/>
      <c r="T651" s="18"/>
      <c r="U651" s="18"/>
      <c r="V651" s="18"/>
      <c r="W651" s="34"/>
    </row>
    <row r="652" spans="1:23" x14ac:dyDescent="0.2">
      <c r="A652" s="497"/>
      <c r="B652" s="499"/>
      <c r="C652" s="501"/>
      <c r="D652" s="501"/>
      <c r="E652" s="503"/>
      <c r="F652" s="17">
        <v>122</v>
      </c>
      <c r="G652" s="18" t="s">
        <v>20619</v>
      </c>
      <c r="H652" s="18" t="s">
        <v>20619</v>
      </c>
      <c r="I652" s="80"/>
      <c r="J652" s="18" t="s">
        <v>32</v>
      </c>
      <c r="K652" s="19">
        <v>24</v>
      </c>
      <c r="L652" s="19"/>
      <c r="M652" s="20" t="s">
        <v>34</v>
      </c>
      <c r="N652" s="20" t="s">
        <v>34</v>
      </c>
      <c r="O652" s="18" t="s">
        <v>1055</v>
      </c>
      <c r="P652" s="18"/>
      <c r="Q652" s="18"/>
      <c r="R652" s="18"/>
      <c r="S652" s="18"/>
      <c r="T652" s="18"/>
      <c r="U652" s="18"/>
      <c r="V652" s="18"/>
      <c r="W652" s="34"/>
    </row>
    <row r="653" spans="1:23" x14ac:dyDescent="0.2">
      <c r="A653" s="497"/>
      <c r="B653" s="499"/>
      <c r="C653" s="501"/>
      <c r="D653" s="501"/>
      <c r="E653" s="503"/>
      <c r="F653" s="17">
        <v>123</v>
      </c>
      <c r="G653" s="18" t="s">
        <v>20620</v>
      </c>
      <c r="H653" s="18" t="s">
        <v>20620</v>
      </c>
      <c r="I653" s="80"/>
      <c r="J653" s="18" t="s">
        <v>32</v>
      </c>
      <c r="K653" s="19">
        <v>1</v>
      </c>
      <c r="L653" s="19"/>
      <c r="M653" s="20" t="s">
        <v>34</v>
      </c>
      <c r="N653" s="20" t="s">
        <v>34</v>
      </c>
      <c r="O653" s="18"/>
      <c r="P653" s="18"/>
      <c r="Q653" s="18"/>
      <c r="R653" s="18"/>
      <c r="S653" s="18"/>
      <c r="T653" s="18"/>
      <c r="U653" s="18"/>
      <c r="V653" s="18"/>
      <c r="W653" s="34"/>
    </row>
    <row r="654" spans="1:23" x14ac:dyDescent="0.2">
      <c r="A654" s="497"/>
      <c r="B654" s="499"/>
      <c r="C654" s="501"/>
      <c r="D654" s="501"/>
      <c r="E654" s="503"/>
      <c r="F654" s="17">
        <v>124</v>
      </c>
      <c r="G654" s="18" t="s">
        <v>20621</v>
      </c>
      <c r="H654" s="18" t="s">
        <v>20621</v>
      </c>
      <c r="I654" s="80"/>
      <c r="J654" s="18" t="s">
        <v>123</v>
      </c>
      <c r="K654" s="19"/>
      <c r="L654" s="19"/>
      <c r="M654" s="20" t="s">
        <v>34</v>
      </c>
      <c r="N654" s="20" t="s">
        <v>34</v>
      </c>
      <c r="O654" s="18"/>
      <c r="P654" s="18"/>
      <c r="Q654" s="18"/>
      <c r="R654" s="18"/>
      <c r="S654" s="18"/>
      <c r="T654" s="18"/>
      <c r="U654" s="18"/>
      <c r="V654" s="18"/>
      <c r="W654" s="34"/>
    </row>
    <row r="655" spans="1:23" x14ac:dyDescent="0.2">
      <c r="A655" s="497"/>
      <c r="B655" s="499"/>
      <c r="C655" s="501"/>
      <c r="D655" s="501"/>
      <c r="E655" s="503"/>
      <c r="F655" s="17">
        <v>125</v>
      </c>
      <c r="G655" s="18" t="s">
        <v>20622</v>
      </c>
      <c r="H655" s="18" t="s">
        <v>20622</v>
      </c>
      <c r="I655" s="80"/>
      <c r="J655" s="18" t="s">
        <v>32</v>
      </c>
      <c r="K655" s="19">
        <v>2</v>
      </c>
      <c r="L655" s="19"/>
      <c r="M655" s="20" t="s">
        <v>34</v>
      </c>
      <c r="N655" s="20" t="s">
        <v>34</v>
      </c>
      <c r="O655" s="18"/>
      <c r="P655" s="18"/>
      <c r="Q655" s="18"/>
      <c r="R655" s="18"/>
      <c r="S655" s="18"/>
      <c r="T655" s="18"/>
      <c r="U655" s="18"/>
      <c r="V655" s="18"/>
      <c r="W655" s="34"/>
    </row>
    <row r="656" spans="1:23" x14ac:dyDescent="0.2">
      <c r="A656" s="497"/>
      <c r="B656" s="499"/>
      <c r="C656" s="501"/>
      <c r="D656" s="501"/>
      <c r="E656" s="503"/>
      <c r="F656" s="17">
        <v>126</v>
      </c>
      <c r="G656" s="18" t="s">
        <v>20623</v>
      </c>
      <c r="H656" s="18" t="s">
        <v>20623</v>
      </c>
      <c r="I656" s="80"/>
      <c r="J656" s="18" t="s">
        <v>32</v>
      </c>
      <c r="K656" s="19">
        <v>4</v>
      </c>
      <c r="L656" s="19"/>
      <c r="M656" s="20" t="s">
        <v>34</v>
      </c>
      <c r="N656" s="20" t="s">
        <v>34</v>
      </c>
      <c r="O656" s="18"/>
      <c r="P656" s="18"/>
      <c r="Q656" s="18"/>
      <c r="R656" s="18"/>
      <c r="S656" s="18"/>
      <c r="T656" s="18"/>
      <c r="U656" s="18"/>
      <c r="V656" s="18"/>
      <c r="W656" s="34"/>
    </row>
    <row r="657" spans="1:23" x14ac:dyDescent="0.2">
      <c r="A657" s="497"/>
      <c r="B657" s="499"/>
      <c r="C657" s="501"/>
      <c r="D657" s="501"/>
      <c r="E657" s="503"/>
      <c r="F657" s="17">
        <v>127</v>
      </c>
      <c r="G657" s="18" t="s">
        <v>20624</v>
      </c>
      <c r="H657" s="18" t="s">
        <v>20624</v>
      </c>
      <c r="I657" s="80"/>
      <c r="J657" s="18" t="s">
        <v>123</v>
      </c>
      <c r="K657" s="19"/>
      <c r="L657" s="19"/>
      <c r="M657" s="20" t="s">
        <v>34</v>
      </c>
      <c r="N657" s="20" t="s">
        <v>34</v>
      </c>
      <c r="O657" s="18"/>
      <c r="P657" s="18"/>
      <c r="Q657" s="18"/>
      <c r="R657" s="18"/>
      <c r="S657" s="18"/>
      <c r="T657" s="18"/>
      <c r="U657" s="18"/>
      <c r="V657" s="18"/>
      <c r="W657" s="34"/>
    </row>
    <row r="658" spans="1:23" x14ac:dyDescent="0.2">
      <c r="A658" s="497"/>
      <c r="B658" s="499"/>
      <c r="C658" s="501"/>
      <c r="D658" s="501"/>
      <c r="E658" s="503"/>
      <c r="F658" s="17">
        <v>128</v>
      </c>
      <c r="G658" s="18" t="s">
        <v>20625</v>
      </c>
      <c r="H658" s="18" t="s">
        <v>20625</v>
      </c>
      <c r="I658" s="80"/>
      <c r="J658" s="18" t="s">
        <v>123</v>
      </c>
      <c r="K658" s="19"/>
      <c r="L658" s="19"/>
      <c r="M658" s="20" t="s">
        <v>34</v>
      </c>
      <c r="N658" s="20" t="s">
        <v>34</v>
      </c>
      <c r="O658" s="18"/>
      <c r="P658" s="18"/>
      <c r="Q658" s="18"/>
      <c r="R658" s="18"/>
      <c r="S658" s="18"/>
      <c r="T658" s="18"/>
      <c r="U658" s="18"/>
      <c r="V658" s="18"/>
      <c r="W658" s="34"/>
    </row>
    <row r="659" spans="1:23" x14ac:dyDescent="0.2">
      <c r="A659" s="497"/>
      <c r="B659" s="499"/>
      <c r="C659" s="501"/>
      <c r="D659" s="501"/>
      <c r="E659" s="503"/>
      <c r="F659" s="17">
        <v>129</v>
      </c>
      <c r="G659" s="18" t="s">
        <v>20626</v>
      </c>
      <c r="H659" s="18" t="s">
        <v>20626</v>
      </c>
      <c r="I659" s="80"/>
      <c r="J659" s="18" t="s">
        <v>123</v>
      </c>
      <c r="K659" s="19"/>
      <c r="L659" s="19"/>
      <c r="M659" s="20" t="s">
        <v>34</v>
      </c>
      <c r="N659" s="20" t="s">
        <v>34</v>
      </c>
      <c r="O659" s="18" t="s">
        <v>124</v>
      </c>
      <c r="P659" s="18"/>
      <c r="Q659" s="18"/>
      <c r="R659" s="18"/>
      <c r="S659" s="18"/>
      <c r="T659" s="18"/>
      <c r="U659" s="18"/>
      <c r="V659" s="18"/>
      <c r="W659" s="34"/>
    </row>
    <row r="660" spans="1:23" x14ac:dyDescent="0.2">
      <c r="A660" s="496" t="s">
        <v>20627</v>
      </c>
      <c r="B660" s="498" t="s">
        <v>19931</v>
      </c>
      <c r="C660" s="500"/>
      <c r="D660" s="500"/>
      <c r="E660" s="502">
        <v>16711935</v>
      </c>
      <c r="F660" s="27">
        <v>1</v>
      </c>
      <c r="G660" s="28" t="s">
        <v>20628</v>
      </c>
      <c r="H660" s="28" t="s">
        <v>20628</v>
      </c>
      <c r="I660" s="79"/>
      <c r="J660" s="28" t="s">
        <v>123</v>
      </c>
      <c r="K660" s="29"/>
      <c r="L660" s="29"/>
      <c r="M660" s="30" t="s">
        <v>33</v>
      </c>
      <c r="N660" s="30" t="s">
        <v>34</v>
      </c>
      <c r="O660" s="28" t="s">
        <v>124</v>
      </c>
      <c r="P660" s="28"/>
      <c r="Q660" s="28"/>
      <c r="R660" s="28"/>
      <c r="S660" s="28"/>
      <c r="T660" s="28"/>
      <c r="U660" s="28"/>
      <c r="V660" s="28"/>
      <c r="W660" s="33"/>
    </row>
    <row r="661" spans="1:23" x14ac:dyDescent="0.2">
      <c r="A661" s="497"/>
      <c r="B661" s="499"/>
      <c r="C661" s="501"/>
      <c r="D661" s="501"/>
      <c r="E661" s="503"/>
      <c r="F661" s="17">
        <v>2</v>
      </c>
      <c r="G661" s="18" t="s">
        <v>20629</v>
      </c>
      <c r="H661" s="18" t="s">
        <v>20629</v>
      </c>
      <c r="I661" s="80"/>
      <c r="J661" s="18" t="s">
        <v>32</v>
      </c>
      <c r="K661" s="19">
        <v>6</v>
      </c>
      <c r="L661" s="19"/>
      <c r="M661" s="20" t="s">
        <v>33</v>
      </c>
      <c r="N661" s="20" t="s">
        <v>34</v>
      </c>
      <c r="O661" s="18" t="s">
        <v>40</v>
      </c>
      <c r="P661" s="18"/>
      <c r="Q661" s="18"/>
      <c r="R661" s="18"/>
      <c r="S661" s="18"/>
      <c r="T661" s="18"/>
      <c r="U661" s="18"/>
      <c r="V661" s="18"/>
      <c r="W661" s="34"/>
    </row>
    <row r="662" spans="1:23" x14ac:dyDescent="0.2">
      <c r="A662" s="497"/>
      <c r="B662" s="499"/>
      <c r="C662" s="501"/>
      <c r="D662" s="501"/>
      <c r="E662" s="503"/>
      <c r="F662" s="17">
        <v>3</v>
      </c>
      <c r="G662" s="18" t="s">
        <v>20630</v>
      </c>
      <c r="H662" s="18" t="s">
        <v>20630</v>
      </c>
      <c r="I662" s="80"/>
      <c r="J662" s="18" t="s">
        <v>32</v>
      </c>
      <c r="K662" s="19">
        <v>2</v>
      </c>
      <c r="L662" s="19"/>
      <c r="M662" s="20" t="s">
        <v>33</v>
      </c>
      <c r="N662" s="20" t="s">
        <v>34</v>
      </c>
      <c r="O662" s="18" t="s">
        <v>42</v>
      </c>
      <c r="P662" s="18"/>
      <c r="Q662" s="18"/>
      <c r="R662" s="18"/>
      <c r="S662" s="18"/>
      <c r="T662" s="18"/>
      <c r="U662" s="18"/>
      <c r="V662" s="18"/>
      <c r="W662" s="34"/>
    </row>
    <row r="663" spans="1:23" x14ac:dyDescent="0.2">
      <c r="A663" s="497"/>
      <c r="B663" s="499"/>
      <c r="C663" s="501"/>
      <c r="D663" s="501"/>
      <c r="E663" s="503"/>
      <c r="F663" s="17">
        <v>4</v>
      </c>
      <c r="G663" s="18" t="s">
        <v>20631</v>
      </c>
      <c r="H663" s="18" t="s">
        <v>20631</v>
      </c>
      <c r="I663" s="80"/>
      <c r="J663" s="18" t="s">
        <v>32</v>
      </c>
      <c r="K663" s="19">
        <v>1</v>
      </c>
      <c r="L663" s="19"/>
      <c r="M663" s="20" t="s">
        <v>33</v>
      </c>
      <c r="N663" s="20" t="s">
        <v>34</v>
      </c>
      <c r="O663" s="18" t="s">
        <v>37</v>
      </c>
      <c r="P663" s="18"/>
      <c r="Q663" s="18"/>
      <c r="R663" s="18"/>
      <c r="S663" s="18"/>
      <c r="T663" s="18"/>
      <c r="U663" s="18"/>
      <c r="V663" s="18"/>
      <c r="W663" s="34"/>
    </row>
    <row r="664" spans="1:23" x14ac:dyDescent="0.2">
      <c r="A664" s="497"/>
      <c r="B664" s="499"/>
      <c r="C664" s="501"/>
      <c r="D664" s="501"/>
      <c r="E664" s="503"/>
      <c r="F664" s="17">
        <v>5</v>
      </c>
      <c r="G664" s="18" t="s">
        <v>20632</v>
      </c>
      <c r="H664" s="18" t="s">
        <v>20632</v>
      </c>
      <c r="I664" s="80"/>
      <c r="J664" s="18" t="s">
        <v>44</v>
      </c>
      <c r="K664" s="19">
        <v>30</v>
      </c>
      <c r="L664" s="19"/>
      <c r="M664" s="20" t="s">
        <v>34</v>
      </c>
      <c r="N664" s="20" t="s">
        <v>34</v>
      </c>
      <c r="O664" s="18" t="s">
        <v>56</v>
      </c>
      <c r="P664" s="18"/>
      <c r="Q664" s="18"/>
      <c r="R664" s="18"/>
      <c r="S664" s="18"/>
      <c r="T664" s="18"/>
      <c r="U664" s="18"/>
      <c r="V664" s="18"/>
      <c r="W664" s="34"/>
    </row>
    <row r="665" spans="1:23" x14ac:dyDescent="0.2">
      <c r="A665" s="497"/>
      <c r="B665" s="499"/>
      <c r="C665" s="501"/>
      <c r="D665" s="501"/>
      <c r="E665" s="503"/>
      <c r="F665" s="17">
        <v>6</v>
      </c>
      <c r="G665" s="18" t="s">
        <v>20633</v>
      </c>
      <c r="H665" s="18" t="s">
        <v>20633</v>
      </c>
      <c r="I665" s="80"/>
      <c r="J665" s="18" t="s">
        <v>32</v>
      </c>
      <c r="K665" s="19">
        <v>1</v>
      </c>
      <c r="L665" s="19"/>
      <c r="M665" s="20" t="s">
        <v>33</v>
      </c>
      <c r="N665" s="20" t="s">
        <v>34</v>
      </c>
      <c r="O665" s="18" t="s">
        <v>37</v>
      </c>
      <c r="P665" s="18"/>
      <c r="Q665" s="18"/>
      <c r="R665" s="18"/>
      <c r="S665" s="18"/>
      <c r="T665" s="18"/>
      <c r="U665" s="18"/>
      <c r="V665" s="18"/>
      <c r="W665" s="34"/>
    </row>
    <row r="666" spans="1:23" x14ac:dyDescent="0.2">
      <c r="A666" s="497"/>
      <c r="B666" s="499"/>
      <c r="C666" s="501"/>
      <c r="D666" s="501"/>
      <c r="E666" s="503"/>
      <c r="F666" s="17">
        <v>7</v>
      </c>
      <c r="G666" s="18" t="s">
        <v>20634</v>
      </c>
      <c r="H666" s="18" t="s">
        <v>20634</v>
      </c>
      <c r="I666" s="80"/>
      <c r="J666" s="18" t="s">
        <v>32</v>
      </c>
      <c r="K666" s="19">
        <v>4</v>
      </c>
      <c r="L666" s="19"/>
      <c r="M666" s="20" t="s">
        <v>33</v>
      </c>
      <c r="N666" s="20" t="s">
        <v>34</v>
      </c>
      <c r="O666" s="18" t="s">
        <v>35</v>
      </c>
      <c r="P666" s="18"/>
      <c r="Q666" s="18"/>
      <c r="R666" s="18"/>
      <c r="S666" s="18"/>
      <c r="T666" s="18"/>
      <c r="U666" s="18"/>
      <c r="V666" s="18"/>
      <c r="W666" s="34"/>
    </row>
    <row r="667" spans="1:23" x14ac:dyDescent="0.2">
      <c r="A667" s="497"/>
      <c r="B667" s="499"/>
      <c r="C667" s="501"/>
      <c r="D667" s="501"/>
      <c r="E667" s="503"/>
      <c r="F667" s="17">
        <v>8</v>
      </c>
      <c r="G667" s="18" t="s">
        <v>20635</v>
      </c>
      <c r="H667" s="18" t="s">
        <v>20635</v>
      </c>
      <c r="I667" s="80"/>
      <c r="J667" s="18" t="s">
        <v>32</v>
      </c>
      <c r="K667" s="19">
        <v>4</v>
      </c>
      <c r="L667" s="19"/>
      <c r="M667" s="20" t="s">
        <v>33</v>
      </c>
      <c r="N667" s="20" t="s">
        <v>34</v>
      </c>
      <c r="O667" s="18" t="s">
        <v>35</v>
      </c>
      <c r="P667" s="18"/>
      <c r="Q667" s="18"/>
      <c r="R667" s="18"/>
      <c r="S667" s="18"/>
      <c r="T667" s="18"/>
      <c r="U667" s="18"/>
      <c r="V667" s="18"/>
      <c r="W667" s="34"/>
    </row>
    <row r="668" spans="1:23" x14ac:dyDescent="0.2">
      <c r="A668" s="497"/>
      <c r="B668" s="499"/>
      <c r="C668" s="501"/>
      <c r="D668" s="501"/>
      <c r="E668" s="503"/>
      <c r="F668" s="17">
        <v>9</v>
      </c>
      <c r="G668" s="18" t="s">
        <v>20636</v>
      </c>
      <c r="H668" s="18" t="s">
        <v>20636</v>
      </c>
      <c r="I668" s="80"/>
      <c r="J668" s="18" t="s">
        <v>32</v>
      </c>
      <c r="K668" s="19">
        <v>8</v>
      </c>
      <c r="L668" s="19"/>
      <c r="M668" s="20" t="s">
        <v>33</v>
      </c>
      <c r="N668" s="20" t="s">
        <v>34</v>
      </c>
      <c r="O668" s="18" t="s">
        <v>45</v>
      </c>
      <c r="P668" s="18"/>
      <c r="Q668" s="18"/>
      <c r="R668" s="18"/>
      <c r="S668" s="18"/>
      <c r="T668" s="18"/>
      <c r="U668" s="18"/>
      <c r="V668" s="18"/>
      <c r="W668" s="34"/>
    </row>
    <row r="669" spans="1:23" x14ac:dyDescent="0.2">
      <c r="A669" s="497"/>
      <c r="B669" s="499"/>
      <c r="C669" s="501"/>
      <c r="D669" s="501"/>
      <c r="E669" s="503"/>
      <c r="F669" s="17">
        <v>10</v>
      </c>
      <c r="G669" s="18" t="s">
        <v>20637</v>
      </c>
      <c r="H669" s="18" t="s">
        <v>20637</v>
      </c>
      <c r="I669" s="80"/>
      <c r="J669" s="18" t="s">
        <v>134</v>
      </c>
      <c r="K669" s="19">
        <v>7</v>
      </c>
      <c r="L669" s="19">
        <v>0</v>
      </c>
      <c r="M669" s="20" t="s">
        <v>33</v>
      </c>
      <c r="N669" s="20" t="s">
        <v>34</v>
      </c>
      <c r="O669" s="18" t="s">
        <v>181</v>
      </c>
      <c r="P669" s="18"/>
      <c r="Q669" s="18"/>
      <c r="R669" s="18"/>
      <c r="S669" s="18"/>
      <c r="T669" s="18"/>
      <c r="U669" s="18"/>
      <c r="V669" s="18"/>
      <c r="W669" s="34"/>
    </row>
    <row r="670" spans="1:23" x14ac:dyDescent="0.2">
      <c r="A670" s="497"/>
      <c r="B670" s="499"/>
      <c r="C670" s="501"/>
      <c r="D670" s="501"/>
      <c r="E670" s="503"/>
      <c r="F670" s="17">
        <v>11</v>
      </c>
      <c r="G670" s="18" t="s">
        <v>20638</v>
      </c>
      <c r="H670" s="18" t="s">
        <v>20638</v>
      </c>
      <c r="I670" s="80"/>
      <c r="J670" s="18" t="s">
        <v>32</v>
      </c>
      <c r="K670" s="19">
        <v>1</v>
      </c>
      <c r="L670" s="19"/>
      <c r="M670" s="20" t="s">
        <v>33</v>
      </c>
      <c r="N670" s="20" t="s">
        <v>34</v>
      </c>
      <c r="O670" s="18" t="s">
        <v>37</v>
      </c>
      <c r="P670" s="18"/>
      <c r="Q670" s="18"/>
      <c r="R670" s="18"/>
      <c r="S670" s="18"/>
      <c r="T670" s="18"/>
      <c r="U670" s="18"/>
      <c r="V670" s="18"/>
      <c r="W670" s="34"/>
    </row>
    <row r="671" spans="1:23" x14ac:dyDescent="0.2">
      <c r="A671" s="497"/>
      <c r="B671" s="499"/>
      <c r="C671" s="501"/>
      <c r="D671" s="501"/>
      <c r="E671" s="503"/>
      <c r="F671" s="17">
        <v>12</v>
      </c>
      <c r="G671" s="18" t="s">
        <v>20639</v>
      </c>
      <c r="H671" s="18" t="s">
        <v>20639</v>
      </c>
      <c r="I671" s="80"/>
      <c r="J671" s="18" t="s">
        <v>32</v>
      </c>
      <c r="K671" s="19">
        <v>1</v>
      </c>
      <c r="L671" s="19"/>
      <c r="M671" s="20" t="s">
        <v>33</v>
      </c>
      <c r="N671" s="20" t="s">
        <v>34</v>
      </c>
      <c r="O671" s="18" t="s">
        <v>37</v>
      </c>
      <c r="P671" s="18"/>
      <c r="Q671" s="18"/>
      <c r="R671" s="18"/>
      <c r="S671" s="18"/>
      <c r="T671" s="18"/>
      <c r="U671" s="18"/>
      <c r="V671" s="18"/>
      <c r="W671" s="34"/>
    </row>
    <row r="672" spans="1:23" x14ac:dyDescent="0.2">
      <c r="A672" s="497"/>
      <c r="B672" s="499"/>
      <c r="C672" s="501"/>
      <c r="D672" s="501"/>
      <c r="E672" s="503"/>
      <c r="F672" s="17">
        <v>13</v>
      </c>
      <c r="G672" s="18" t="s">
        <v>20640</v>
      </c>
      <c r="H672" s="18" t="s">
        <v>20640</v>
      </c>
      <c r="I672" s="80"/>
      <c r="J672" s="18" t="s">
        <v>32</v>
      </c>
      <c r="K672" s="19">
        <v>1</v>
      </c>
      <c r="L672" s="19"/>
      <c r="M672" s="20" t="s">
        <v>33</v>
      </c>
      <c r="N672" s="20" t="s">
        <v>34</v>
      </c>
      <c r="O672" s="18" t="s">
        <v>37</v>
      </c>
      <c r="P672" s="18"/>
      <c r="Q672" s="18"/>
      <c r="R672" s="18"/>
      <c r="S672" s="18"/>
      <c r="T672" s="18"/>
      <c r="U672" s="18"/>
      <c r="V672" s="18"/>
      <c r="W672" s="34"/>
    </row>
    <row r="673" spans="1:23" x14ac:dyDescent="0.2">
      <c r="A673" s="497"/>
      <c r="B673" s="499"/>
      <c r="C673" s="501"/>
      <c r="D673" s="501"/>
      <c r="E673" s="503"/>
      <c r="F673" s="17">
        <v>14</v>
      </c>
      <c r="G673" s="18" t="s">
        <v>20641</v>
      </c>
      <c r="H673" s="18" t="s">
        <v>20641</v>
      </c>
      <c r="I673" s="80"/>
      <c r="J673" s="18" t="s">
        <v>32</v>
      </c>
      <c r="K673" s="19">
        <v>4</v>
      </c>
      <c r="L673" s="19"/>
      <c r="M673" s="20" t="s">
        <v>33</v>
      </c>
      <c r="N673" s="20" t="s">
        <v>34</v>
      </c>
      <c r="O673" s="18" t="s">
        <v>35</v>
      </c>
      <c r="P673" s="18"/>
      <c r="Q673" s="18"/>
      <c r="R673" s="18"/>
      <c r="S673" s="18"/>
      <c r="T673" s="18"/>
      <c r="U673" s="18"/>
      <c r="V673" s="18"/>
      <c r="W673" s="34"/>
    </row>
    <row r="674" spans="1:23" x14ac:dyDescent="0.2">
      <c r="A674" s="497"/>
      <c r="B674" s="499"/>
      <c r="C674" s="501"/>
      <c r="D674" s="501"/>
      <c r="E674" s="503"/>
      <c r="F674" s="17">
        <v>15</v>
      </c>
      <c r="G674" s="18" t="s">
        <v>20642</v>
      </c>
      <c r="H674" s="18" t="s">
        <v>20642</v>
      </c>
      <c r="I674" s="80"/>
      <c r="J674" s="18" t="s">
        <v>134</v>
      </c>
      <c r="K674" s="19">
        <v>4</v>
      </c>
      <c r="L674" s="19">
        <v>0</v>
      </c>
      <c r="M674" s="20" t="s">
        <v>33</v>
      </c>
      <c r="N674" s="20" t="s">
        <v>34</v>
      </c>
      <c r="O674" s="18" t="s">
        <v>183</v>
      </c>
      <c r="P674" s="18"/>
      <c r="Q674" s="18"/>
      <c r="R674" s="18"/>
      <c r="S674" s="18"/>
      <c r="T674" s="18"/>
      <c r="U674" s="18"/>
      <c r="V674" s="18"/>
      <c r="W674" s="34"/>
    </row>
    <row r="675" spans="1:23" x14ac:dyDescent="0.2">
      <c r="A675" s="497"/>
      <c r="B675" s="499"/>
      <c r="C675" s="501"/>
      <c r="D675" s="501"/>
      <c r="E675" s="503"/>
      <c r="F675" s="17">
        <v>16</v>
      </c>
      <c r="G675" s="18" t="s">
        <v>20643</v>
      </c>
      <c r="H675" s="18" t="s">
        <v>20643</v>
      </c>
      <c r="I675" s="80"/>
      <c r="J675" s="18" t="s">
        <v>134</v>
      </c>
      <c r="K675" s="19">
        <v>4</v>
      </c>
      <c r="L675" s="19">
        <v>0</v>
      </c>
      <c r="M675" s="20" t="s">
        <v>33</v>
      </c>
      <c r="N675" s="20" t="s">
        <v>34</v>
      </c>
      <c r="O675" s="18" t="s">
        <v>183</v>
      </c>
      <c r="P675" s="18"/>
      <c r="Q675" s="18"/>
      <c r="R675" s="18"/>
      <c r="S675" s="18"/>
      <c r="T675" s="18"/>
      <c r="U675" s="18"/>
      <c r="V675" s="18"/>
      <c r="W675" s="34"/>
    </row>
    <row r="676" spans="1:23" x14ac:dyDescent="0.2">
      <c r="A676" s="497"/>
      <c r="B676" s="499"/>
      <c r="C676" s="501"/>
      <c r="D676" s="501"/>
      <c r="E676" s="503"/>
      <c r="F676" s="17">
        <v>17</v>
      </c>
      <c r="G676" s="18" t="s">
        <v>20644</v>
      </c>
      <c r="H676" s="18" t="s">
        <v>20644</v>
      </c>
      <c r="I676" s="80"/>
      <c r="J676" s="18" t="s">
        <v>134</v>
      </c>
      <c r="K676" s="19">
        <v>3</v>
      </c>
      <c r="L676" s="19">
        <v>0</v>
      </c>
      <c r="M676" s="20" t="s">
        <v>33</v>
      </c>
      <c r="N676" s="20" t="s">
        <v>34</v>
      </c>
      <c r="O676" s="18" t="s">
        <v>201</v>
      </c>
      <c r="P676" s="18"/>
      <c r="Q676" s="18"/>
      <c r="R676" s="18"/>
      <c r="S676" s="18"/>
      <c r="T676" s="18"/>
      <c r="U676" s="18"/>
      <c r="V676" s="18"/>
      <c r="W676" s="34"/>
    </row>
    <row r="677" spans="1:23" x14ac:dyDescent="0.2">
      <c r="A677" s="497"/>
      <c r="B677" s="499"/>
      <c r="C677" s="501"/>
      <c r="D677" s="501"/>
      <c r="E677" s="503"/>
      <c r="F677" s="17">
        <v>18</v>
      </c>
      <c r="G677" s="18" t="s">
        <v>20645</v>
      </c>
      <c r="H677" s="18" t="s">
        <v>20645</v>
      </c>
      <c r="I677" s="80"/>
      <c r="J677" s="18" t="s">
        <v>32</v>
      </c>
      <c r="K677" s="19">
        <v>12</v>
      </c>
      <c r="L677" s="19"/>
      <c r="M677" s="20" t="s">
        <v>33</v>
      </c>
      <c r="N677" s="20" t="s">
        <v>34</v>
      </c>
      <c r="O677" s="18" t="s">
        <v>47</v>
      </c>
      <c r="P677" s="18"/>
      <c r="Q677" s="18"/>
      <c r="R677" s="18"/>
      <c r="S677" s="18"/>
      <c r="T677" s="18"/>
      <c r="U677" s="18"/>
      <c r="V677" s="18"/>
      <c r="W677" s="34"/>
    </row>
    <row r="678" spans="1:23" x14ac:dyDescent="0.2">
      <c r="A678" s="497"/>
      <c r="B678" s="499"/>
      <c r="C678" s="501"/>
      <c r="D678" s="501"/>
      <c r="E678" s="503"/>
      <c r="F678" s="41">
        <v>19</v>
      </c>
      <c r="G678" s="42" t="s">
        <v>20646</v>
      </c>
      <c r="H678" s="42" t="s">
        <v>20646</v>
      </c>
      <c r="I678" s="85"/>
      <c r="J678" s="42" t="s">
        <v>32</v>
      </c>
      <c r="K678" s="43">
        <v>16</v>
      </c>
      <c r="L678" s="43"/>
      <c r="M678" s="44" t="s">
        <v>33</v>
      </c>
      <c r="N678" s="44" t="s">
        <v>34</v>
      </c>
      <c r="O678" s="18" t="s">
        <v>51</v>
      </c>
      <c r="P678" s="18"/>
      <c r="Q678" s="18"/>
      <c r="R678" s="18"/>
      <c r="S678" s="18"/>
      <c r="T678" s="18"/>
      <c r="U678" s="18"/>
      <c r="V678" s="18"/>
      <c r="W678" s="34"/>
    </row>
    <row r="679" spans="1:23" x14ac:dyDescent="0.2">
      <c r="A679" s="497"/>
      <c r="B679" s="499"/>
      <c r="C679" s="501"/>
      <c r="D679" s="501"/>
      <c r="E679" s="503"/>
      <c r="F679" s="17">
        <v>20</v>
      </c>
      <c r="G679" s="18" t="s">
        <v>20647</v>
      </c>
      <c r="H679" s="18" t="s">
        <v>20647</v>
      </c>
      <c r="I679" s="80"/>
      <c r="J679" s="18" t="s">
        <v>123</v>
      </c>
      <c r="K679" s="19"/>
      <c r="L679" s="19"/>
      <c r="M679" s="20" t="s">
        <v>34</v>
      </c>
      <c r="N679" s="20" t="s">
        <v>34</v>
      </c>
      <c r="O679" s="18" t="s">
        <v>124</v>
      </c>
      <c r="P679" s="18"/>
      <c r="Q679" s="18"/>
      <c r="R679" s="18"/>
      <c r="S679" s="18"/>
      <c r="T679" s="18"/>
      <c r="U679" s="18"/>
      <c r="V679" s="18"/>
      <c r="W679" s="34"/>
    </row>
    <row r="680" spans="1:23" x14ac:dyDescent="0.2">
      <c r="A680" s="497"/>
      <c r="B680" s="499"/>
      <c r="C680" s="501"/>
      <c r="D680" s="501"/>
      <c r="E680" s="503"/>
      <c r="F680" s="17">
        <v>21</v>
      </c>
      <c r="G680" s="18" t="s">
        <v>20648</v>
      </c>
      <c r="H680" s="18" t="s">
        <v>20648</v>
      </c>
      <c r="I680" s="80"/>
      <c r="J680" s="18" t="s">
        <v>123</v>
      </c>
      <c r="K680" s="19"/>
      <c r="L680" s="19"/>
      <c r="M680" s="20" t="s">
        <v>34</v>
      </c>
      <c r="N680" s="20" t="s">
        <v>34</v>
      </c>
      <c r="O680" s="18" t="s">
        <v>124</v>
      </c>
      <c r="P680" s="18"/>
      <c r="Q680" s="18"/>
      <c r="R680" s="18"/>
      <c r="S680" s="18"/>
      <c r="T680" s="18"/>
      <c r="U680" s="18"/>
      <c r="V680" s="18"/>
      <c r="W680" s="34"/>
    </row>
    <row r="681" spans="1:23" x14ac:dyDescent="0.2">
      <c r="A681" s="497"/>
      <c r="B681" s="499"/>
      <c r="C681" s="501"/>
      <c r="D681" s="501"/>
      <c r="E681" s="503"/>
      <c r="F681" s="17">
        <v>22</v>
      </c>
      <c r="G681" s="18" t="s">
        <v>20649</v>
      </c>
      <c r="H681" s="18" t="s">
        <v>20649</v>
      </c>
      <c r="I681" s="80"/>
      <c r="J681" s="18" t="s">
        <v>123</v>
      </c>
      <c r="K681" s="19"/>
      <c r="L681" s="19"/>
      <c r="M681" s="20" t="s">
        <v>34</v>
      </c>
      <c r="N681" s="20" t="s">
        <v>34</v>
      </c>
      <c r="O681" s="18" t="s">
        <v>124</v>
      </c>
      <c r="P681" s="18"/>
      <c r="Q681" s="18"/>
      <c r="R681" s="18"/>
      <c r="S681" s="18"/>
      <c r="T681" s="18"/>
      <c r="U681" s="18"/>
      <c r="V681" s="18"/>
      <c r="W681" s="34"/>
    </row>
    <row r="682" spans="1:23" x14ac:dyDescent="0.2">
      <c r="A682" s="497"/>
      <c r="B682" s="499"/>
      <c r="C682" s="501"/>
      <c r="D682" s="501"/>
      <c r="E682" s="503"/>
      <c r="F682" s="17">
        <v>23</v>
      </c>
      <c r="G682" s="18" t="s">
        <v>20650</v>
      </c>
      <c r="H682" s="18" t="s">
        <v>20650</v>
      </c>
      <c r="I682" s="80"/>
      <c r="J682" s="18" t="s">
        <v>32</v>
      </c>
      <c r="K682" s="19">
        <v>2</v>
      </c>
      <c r="L682" s="19"/>
      <c r="M682" s="20" t="s">
        <v>33</v>
      </c>
      <c r="N682" s="20" t="s">
        <v>34</v>
      </c>
      <c r="O682" s="18" t="s">
        <v>42</v>
      </c>
      <c r="P682" s="18"/>
      <c r="Q682" s="18"/>
      <c r="R682" s="18"/>
      <c r="S682" s="18"/>
      <c r="T682" s="18"/>
      <c r="U682" s="18"/>
      <c r="V682" s="18"/>
      <c r="W682" s="34"/>
    </row>
    <row r="683" spans="1:23" x14ac:dyDescent="0.2">
      <c r="A683" s="497"/>
      <c r="B683" s="499"/>
      <c r="C683" s="501"/>
      <c r="D683" s="501"/>
      <c r="E683" s="503"/>
      <c r="F683" s="17">
        <v>24</v>
      </c>
      <c r="G683" s="18" t="s">
        <v>20651</v>
      </c>
      <c r="H683" s="18" t="s">
        <v>20651</v>
      </c>
      <c r="I683" s="80"/>
      <c r="J683" s="18" t="s">
        <v>32</v>
      </c>
      <c r="K683" s="19">
        <v>10</v>
      </c>
      <c r="L683" s="19"/>
      <c r="M683" s="20" t="s">
        <v>33</v>
      </c>
      <c r="N683" s="20" t="s">
        <v>34</v>
      </c>
      <c r="O683" s="18" t="s">
        <v>58</v>
      </c>
      <c r="P683" s="18"/>
      <c r="Q683" s="18"/>
      <c r="R683" s="18"/>
      <c r="S683" s="18"/>
      <c r="T683" s="18"/>
      <c r="U683" s="18"/>
      <c r="V683" s="18"/>
      <c r="W683" s="34"/>
    </row>
    <row r="684" spans="1:23" x14ac:dyDescent="0.2">
      <c r="A684" s="497"/>
      <c r="B684" s="499"/>
      <c r="C684" s="501"/>
      <c r="D684" s="501"/>
      <c r="E684" s="503"/>
      <c r="F684" s="17">
        <v>25</v>
      </c>
      <c r="G684" s="18" t="s">
        <v>20652</v>
      </c>
      <c r="H684" s="18" t="s">
        <v>20652</v>
      </c>
      <c r="I684" s="80"/>
      <c r="J684" s="18" t="s">
        <v>32</v>
      </c>
      <c r="K684" s="19">
        <v>9</v>
      </c>
      <c r="L684" s="19"/>
      <c r="M684" s="20" t="s">
        <v>33</v>
      </c>
      <c r="N684" s="20" t="s">
        <v>34</v>
      </c>
      <c r="O684" s="18" t="s">
        <v>60</v>
      </c>
      <c r="P684" s="18"/>
      <c r="Q684" s="18"/>
      <c r="R684" s="18"/>
      <c r="S684" s="18"/>
      <c r="T684" s="18"/>
      <c r="U684" s="18"/>
      <c r="V684" s="18"/>
      <c r="W684" s="34"/>
    </row>
    <row r="685" spans="1:23" x14ac:dyDescent="0.2">
      <c r="A685" s="497"/>
      <c r="B685" s="499"/>
      <c r="C685" s="501"/>
      <c r="D685" s="501"/>
      <c r="E685" s="503"/>
      <c r="F685" s="17">
        <v>26</v>
      </c>
      <c r="G685" s="18" t="s">
        <v>20653</v>
      </c>
      <c r="H685" s="18" t="s">
        <v>20653</v>
      </c>
      <c r="I685" s="80"/>
      <c r="J685" s="18" t="s">
        <v>32</v>
      </c>
      <c r="K685" s="19">
        <v>2</v>
      </c>
      <c r="L685" s="19"/>
      <c r="M685" s="20" t="s">
        <v>33</v>
      </c>
      <c r="N685" s="20" t="s">
        <v>34</v>
      </c>
      <c r="O685" s="18" t="s">
        <v>42</v>
      </c>
      <c r="P685" s="18"/>
      <c r="Q685" s="18"/>
      <c r="R685" s="18"/>
      <c r="S685" s="18"/>
      <c r="T685" s="18"/>
      <c r="U685" s="18"/>
      <c r="V685" s="18"/>
      <c r="W685" s="34"/>
    </row>
    <row r="686" spans="1:23" x14ac:dyDescent="0.2">
      <c r="A686" s="497"/>
      <c r="B686" s="499"/>
      <c r="C686" s="501"/>
      <c r="D686" s="501"/>
      <c r="E686" s="503"/>
      <c r="F686" s="17">
        <v>27</v>
      </c>
      <c r="G686" s="18" t="s">
        <v>20654</v>
      </c>
      <c r="H686" s="18" t="s">
        <v>20654</v>
      </c>
      <c r="I686" s="80"/>
      <c r="J686" s="18" t="s">
        <v>32</v>
      </c>
      <c r="K686" s="19">
        <v>2</v>
      </c>
      <c r="L686" s="19"/>
      <c r="M686" s="20" t="s">
        <v>33</v>
      </c>
      <c r="N686" s="20" t="s">
        <v>34</v>
      </c>
      <c r="O686" s="18" t="s">
        <v>42</v>
      </c>
      <c r="P686" s="18"/>
      <c r="Q686" s="18"/>
      <c r="R686" s="18"/>
      <c r="S686" s="18"/>
      <c r="T686" s="18"/>
      <c r="U686" s="18"/>
      <c r="V686" s="18"/>
      <c r="W686" s="34"/>
    </row>
    <row r="687" spans="1:23" x14ac:dyDescent="0.2">
      <c r="A687" s="497"/>
      <c r="B687" s="499"/>
      <c r="C687" s="501"/>
      <c r="D687" s="501"/>
      <c r="E687" s="503"/>
      <c r="F687" s="17">
        <v>28</v>
      </c>
      <c r="G687" s="18" t="s">
        <v>20655</v>
      </c>
      <c r="H687" s="18" t="s">
        <v>20655</v>
      </c>
      <c r="I687" s="80"/>
      <c r="J687" s="18" t="s">
        <v>32</v>
      </c>
      <c r="K687" s="19">
        <v>2</v>
      </c>
      <c r="L687" s="19"/>
      <c r="M687" s="20" t="s">
        <v>33</v>
      </c>
      <c r="N687" s="20" t="s">
        <v>34</v>
      </c>
      <c r="O687" s="18" t="s">
        <v>42</v>
      </c>
      <c r="P687" s="18"/>
      <c r="Q687" s="18"/>
      <c r="R687" s="18"/>
      <c r="S687" s="18"/>
      <c r="T687" s="18"/>
      <c r="U687" s="18"/>
      <c r="V687" s="18"/>
      <c r="W687" s="34"/>
    </row>
    <row r="688" spans="1:23" x14ac:dyDescent="0.2">
      <c r="A688" s="497"/>
      <c r="B688" s="499"/>
      <c r="C688" s="501"/>
      <c r="D688" s="501"/>
      <c r="E688" s="503"/>
      <c r="F688" s="17">
        <v>29</v>
      </c>
      <c r="G688" s="18" t="s">
        <v>20656</v>
      </c>
      <c r="H688" s="18" t="s">
        <v>20656</v>
      </c>
      <c r="I688" s="80"/>
      <c r="J688" s="18" t="s">
        <v>32</v>
      </c>
      <c r="K688" s="19">
        <v>3</v>
      </c>
      <c r="L688" s="19"/>
      <c r="M688" s="20" t="s">
        <v>33</v>
      </c>
      <c r="N688" s="20" t="s">
        <v>34</v>
      </c>
      <c r="O688" s="18" t="s">
        <v>63</v>
      </c>
      <c r="P688" s="18"/>
      <c r="Q688" s="18"/>
      <c r="R688" s="18"/>
      <c r="S688" s="18"/>
      <c r="T688" s="18"/>
      <c r="U688" s="18"/>
      <c r="V688" s="18"/>
      <c r="W688" s="34"/>
    </row>
    <row r="689" spans="1:23" x14ac:dyDescent="0.2">
      <c r="A689" s="497"/>
      <c r="B689" s="499"/>
      <c r="C689" s="501"/>
      <c r="D689" s="501"/>
      <c r="E689" s="503"/>
      <c r="F689" s="17">
        <v>30</v>
      </c>
      <c r="G689" s="18" t="s">
        <v>20657</v>
      </c>
      <c r="H689" s="18" t="s">
        <v>20657</v>
      </c>
      <c r="I689" s="80"/>
      <c r="J689" s="18" t="s">
        <v>134</v>
      </c>
      <c r="K689" s="19">
        <v>13</v>
      </c>
      <c r="L689" s="19">
        <v>0</v>
      </c>
      <c r="M689" s="20" t="s">
        <v>33</v>
      </c>
      <c r="N689" s="20" t="s">
        <v>34</v>
      </c>
      <c r="O689" s="18" t="s">
        <v>135</v>
      </c>
      <c r="P689" s="18"/>
      <c r="Q689" s="18"/>
      <c r="R689" s="18"/>
      <c r="S689" s="18"/>
      <c r="T689" s="18"/>
      <c r="U689" s="18"/>
      <c r="V689" s="18"/>
      <c r="W689" s="34"/>
    </row>
    <row r="690" spans="1:23" x14ac:dyDescent="0.2">
      <c r="A690" s="497"/>
      <c r="B690" s="499"/>
      <c r="C690" s="501"/>
      <c r="D690" s="501"/>
      <c r="E690" s="503"/>
      <c r="F690" s="17">
        <v>31</v>
      </c>
      <c r="G690" s="18" t="s">
        <v>20658</v>
      </c>
      <c r="H690" s="18" t="s">
        <v>20658</v>
      </c>
      <c r="I690" s="80"/>
      <c r="J690" s="18" t="s">
        <v>32</v>
      </c>
      <c r="K690" s="19">
        <v>2</v>
      </c>
      <c r="L690" s="19"/>
      <c r="M690" s="20" t="s">
        <v>33</v>
      </c>
      <c r="N690" s="20" t="s">
        <v>34</v>
      </c>
      <c r="O690" s="18" t="s">
        <v>42</v>
      </c>
      <c r="P690" s="18"/>
      <c r="Q690" s="18"/>
      <c r="R690" s="18"/>
      <c r="S690" s="18"/>
      <c r="T690" s="18"/>
      <c r="U690" s="18"/>
      <c r="V690" s="18"/>
      <c r="W690" s="34"/>
    </row>
    <row r="691" spans="1:23" x14ac:dyDescent="0.2">
      <c r="A691" s="497"/>
      <c r="B691" s="499"/>
      <c r="C691" s="501"/>
      <c r="D691" s="501"/>
      <c r="E691" s="503"/>
      <c r="F691" s="17">
        <v>32</v>
      </c>
      <c r="G691" s="18" t="s">
        <v>20659</v>
      </c>
      <c r="H691" s="18" t="s">
        <v>20659</v>
      </c>
      <c r="I691" s="80"/>
      <c r="J691" s="18" t="s">
        <v>32</v>
      </c>
      <c r="K691" s="19">
        <v>5</v>
      </c>
      <c r="L691" s="19"/>
      <c r="M691" s="20" t="s">
        <v>33</v>
      </c>
      <c r="N691" s="20" t="s">
        <v>34</v>
      </c>
      <c r="O691" s="18" t="s">
        <v>65</v>
      </c>
      <c r="P691" s="18"/>
      <c r="Q691" s="18"/>
      <c r="R691" s="18"/>
      <c r="S691" s="18"/>
      <c r="T691" s="18"/>
      <c r="U691" s="18"/>
      <c r="V691" s="18"/>
      <c r="W691" s="34"/>
    </row>
    <row r="692" spans="1:23" x14ac:dyDescent="0.2">
      <c r="A692" s="497"/>
      <c r="B692" s="499"/>
      <c r="C692" s="501"/>
      <c r="D692" s="501"/>
      <c r="E692" s="503"/>
      <c r="F692" s="17">
        <v>33</v>
      </c>
      <c r="G692" s="18" t="s">
        <v>20660</v>
      </c>
      <c r="H692" s="18" t="s">
        <v>20660</v>
      </c>
      <c r="I692" s="80"/>
      <c r="J692" s="18" t="s">
        <v>134</v>
      </c>
      <c r="K692" s="19">
        <v>11</v>
      </c>
      <c r="L692" s="19">
        <v>0</v>
      </c>
      <c r="M692" s="20" t="s">
        <v>33</v>
      </c>
      <c r="N692" s="20" t="s">
        <v>34</v>
      </c>
      <c r="O692" s="18" t="s">
        <v>137</v>
      </c>
      <c r="P692" s="18"/>
      <c r="Q692" s="18"/>
      <c r="R692" s="18"/>
      <c r="S692" s="18"/>
      <c r="T692" s="18"/>
      <c r="U692" s="18"/>
      <c r="V692" s="18"/>
      <c r="W692" s="34"/>
    </row>
    <row r="693" spans="1:23" x14ac:dyDescent="0.2">
      <c r="A693" s="497"/>
      <c r="B693" s="499"/>
      <c r="C693" s="501"/>
      <c r="D693" s="501"/>
      <c r="E693" s="503"/>
      <c r="F693" s="17">
        <v>34</v>
      </c>
      <c r="G693" s="18" t="s">
        <v>20661</v>
      </c>
      <c r="H693" s="18" t="s">
        <v>20661</v>
      </c>
      <c r="I693" s="80"/>
      <c r="J693" s="18" t="s">
        <v>134</v>
      </c>
      <c r="K693" s="19">
        <v>11</v>
      </c>
      <c r="L693" s="19">
        <v>0</v>
      </c>
      <c r="M693" s="20" t="s">
        <v>33</v>
      </c>
      <c r="N693" s="20" t="s">
        <v>34</v>
      </c>
      <c r="O693" s="18" t="s">
        <v>137</v>
      </c>
      <c r="P693" s="18"/>
      <c r="Q693" s="18"/>
      <c r="R693" s="18"/>
      <c r="S693" s="18"/>
      <c r="T693" s="18"/>
      <c r="U693" s="18"/>
      <c r="V693" s="18"/>
      <c r="W693" s="34"/>
    </row>
    <row r="694" spans="1:23" x14ac:dyDescent="0.2">
      <c r="A694" s="497"/>
      <c r="B694" s="499"/>
      <c r="C694" s="501"/>
      <c r="D694" s="501"/>
      <c r="E694" s="503"/>
      <c r="F694" s="17">
        <v>35</v>
      </c>
      <c r="G694" s="18" t="s">
        <v>20662</v>
      </c>
      <c r="H694" s="18" t="s">
        <v>20662</v>
      </c>
      <c r="I694" s="80"/>
      <c r="J694" s="18" t="s">
        <v>134</v>
      </c>
      <c r="K694" s="19">
        <v>2</v>
      </c>
      <c r="L694" s="19">
        <v>0</v>
      </c>
      <c r="M694" s="20" t="s">
        <v>33</v>
      </c>
      <c r="N694" s="20" t="s">
        <v>34</v>
      </c>
      <c r="O694" s="18" t="s">
        <v>1718</v>
      </c>
      <c r="P694" s="18"/>
      <c r="Q694" s="18"/>
      <c r="R694" s="18"/>
      <c r="S694" s="18"/>
      <c r="T694" s="18"/>
      <c r="U694" s="18"/>
      <c r="V694" s="18"/>
      <c r="W694" s="34"/>
    </row>
    <row r="695" spans="1:23" x14ac:dyDescent="0.2">
      <c r="A695" s="497"/>
      <c r="B695" s="499"/>
      <c r="C695" s="501"/>
      <c r="D695" s="501"/>
      <c r="E695" s="503"/>
      <c r="F695" s="17">
        <v>36</v>
      </c>
      <c r="G695" s="18" t="s">
        <v>20663</v>
      </c>
      <c r="H695" s="18" t="s">
        <v>20663</v>
      </c>
      <c r="I695" s="80"/>
      <c r="J695" s="18" t="s">
        <v>134</v>
      </c>
      <c r="K695" s="19">
        <v>11</v>
      </c>
      <c r="L695" s="19">
        <v>0</v>
      </c>
      <c r="M695" s="20" t="s">
        <v>33</v>
      </c>
      <c r="N695" s="20" t="s">
        <v>34</v>
      </c>
      <c r="O695" s="18" t="s">
        <v>137</v>
      </c>
      <c r="P695" s="18"/>
      <c r="Q695" s="18"/>
      <c r="R695" s="18"/>
      <c r="S695" s="18"/>
      <c r="T695" s="18"/>
      <c r="U695" s="18"/>
      <c r="V695" s="18"/>
      <c r="W695" s="34"/>
    </row>
    <row r="696" spans="1:23" x14ac:dyDescent="0.2">
      <c r="A696" s="497"/>
      <c r="B696" s="499"/>
      <c r="C696" s="501"/>
      <c r="D696" s="501"/>
      <c r="E696" s="503"/>
      <c r="F696" s="17">
        <v>37</v>
      </c>
      <c r="G696" s="18" t="s">
        <v>20664</v>
      </c>
      <c r="H696" s="18" t="s">
        <v>20664</v>
      </c>
      <c r="I696" s="80"/>
      <c r="J696" s="18" t="s">
        <v>134</v>
      </c>
      <c r="K696" s="19">
        <v>11</v>
      </c>
      <c r="L696" s="19">
        <v>0</v>
      </c>
      <c r="M696" s="20" t="s">
        <v>33</v>
      </c>
      <c r="N696" s="20" t="s">
        <v>34</v>
      </c>
      <c r="O696" s="18" t="s">
        <v>137</v>
      </c>
      <c r="P696" s="18"/>
      <c r="Q696" s="18"/>
      <c r="R696" s="18"/>
      <c r="S696" s="18"/>
      <c r="T696" s="18"/>
      <c r="U696" s="18"/>
      <c r="V696" s="18"/>
      <c r="W696" s="34"/>
    </row>
    <row r="697" spans="1:23" x14ac:dyDescent="0.2">
      <c r="A697" s="497"/>
      <c r="B697" s="499"/>
      <c r="C697" s="501"/>
      <c r="D697" s="501"/>
      <c r="E697" s="503"/>
      <c r="F697" s="17">
        <v>38</v>
      </c>
      <c r="G697" s="18" t="s">
        <v>20665</v>
      </c>
      <c r="H697" s="18" t="s">
        <v>20665</v>
      </c>
      <c r="I697" s="80"/>
      <c r="J697" s="18" t="s">
        <v>134</v>
      </c>
      <c r="K697" s="19">
        <v>11</v>
      </c>
      <c r="L697" s="19">
        <v>0</v>
      </c>
      <c r="M697" s="20" t="s">
        <v>33</v>
      </c>
      <c r="N697" s="20" t="s">
        <v>34</v>
      </c>
      <c r="O697" s="18" t="s">
        <v>137</v>
      </c>
      <c r="P697" s="18"/>
      <c r="Q697" s="18"/>
      <c r="R697" s="18"/>
      <c r="S697" s="18"/>
      <c r="T697" s="18"/>
      <c r="U697" s="18"/>
      <c r="V697" s="18"/>
      <c r="W697" s="34"/>
    </row>
    <row r="698" spans="1:23" x14ac:dyDescent="0.2">
      <c r="A698" s="497"/>
      <c r="B698" s="499"/>
      <c r="C698" s="501"/>
      <c r="D698" s="501"/>
      <c r="E698" s="503"/>
      <c r="F698" s="17">
        <v>39</v>
      </c>
      <c r="G698" s="18" t="s">
        <v>20666</v>
      </c>
      <c r="H698" s="18" t="s">
        <v>20666</v>
      </c>
      <c r="I698" s="80"/>
      <c r="J698" s="18" t="s">
        <v>32</v>
      </c>
      <c r="K698" s="19">
        <v>7</v>
      </c>
      <c r="L698" s="19"/>
      <c r="M698" s="20" t="s">
        <v>33</v>
      </c>
      <c r="N698" s="20" t="s">
        <v>34</v>
      </c>
      <c r="O698" s="18" t="s">
        <v>69</v>
      </c>
      <c r="P698" s="18"/>
      <c r="Q698" s="18"/>
      <c r="R698" s="18"/>
      <c r="S698" s="18"/>
      <c r="T698" s="18"/>
      <c r="U698" s="18"/>
      <c r="V698" s="18"/>
      <c r="W698" s="34"/>
    </row>
    <row r="699" spans="1:23" x14ac:dyDescent="0.2">
      <c r="A699" s="497"/>
      <c r="B699" s="499"/>
      <c r="C699" s="501"/>
      <c r="D699" s="501"/>
      <c r="E699" s="503"/>
      <c r="F699" s="17">
        <v>40</v>
      </c>
      <c r="G699" s="18" t="s">
        <v>20667</v>
      </c>
      <c r="H699" s="18" t="s">
        <v>20667</v>
      </c>
      <c r="I699" s="80"/>
      <c r="J699" s="18" t="s">
        <v>134</v>
      </c>
      <c r="K699" s="19">
        <v>3</v>
      </c>
      <c r="L699" s="19">
        <v>0</v>
      </c>
      <c r="M699" s="20" t="s">
        <v>33</v>
      </c>
      <c r="N699" s="20" t="s">
        <v>34</v>
      </c>
      <c r="O699" s="18" t="s">
        <v>201</v>
      </c>
      <c r="P699" s="18"/>
      <c r="Q699" s="18"/>
      <c r="R699" s="18"/>
      <c r="S699" s="18"/>
      <c r="T699" s="18"/>
      <c r="U699" s="18"/>
      <c r="V699" s="18"/>
      <c r="W699" s="34"/>
    </row>
    <row r="700" spans="1:23" x14ac:dyDescent="0.2">
      <c r="A700" s="497"/>
      <c r="B700" s="499"/>
      <c r="C700" s="501"/>
      <c r="D700" s="501"/>
      <c r="E700" s="503"/>
      <c r="F700" s="17">
        <v>41</v>
      </c>
      <c r="G700" s="18" t="s">
        <v>20668</v>
      </c>
      <c r="H700" s="18" t="s">
        <v>20668</v>
      </c>
      <c r="I700" s="80"/>
      <c r="J700" s="18" t="s">
        <v>134</v>
      </c>
      <c r="K700" s="19">
        <v>2</v>
      </c>
      <c r="L700" s="19">
        <v>0</v>
      </c>
      <c r="M700" s="20" t="s">
        <v>33</v>
      </c>
      <c r="N700" s="20" t="s">
        <v>34</v>
      </c>
      <c r="O700" s="18" t="s">
        <v>1718</v>
      </c>
      <c r="P700" s="18"/>
      <c r="Q700" s="18"/>
      <c r="R700" s="18"/>
      <c r="S700" s="18"/>
      <c r="T700" s="18"/>
      <c r="U700" s="18"/>
      <c r="V700" s="18"/>
      <c r="W700" s="34"/>
    </row>
    <row r="701" spans="1:23" x14ac:dyDescent="0.2">
      <c r="A701" s="497"/>
      <c r="B701" s="499"/>
      <c r="C701" s="501"/>
      <c r="D701" s="501"/>
      <c r="E701" s="503"/>
      <c r="F701" s="17">
        <v>42</v>
      </c>
      <c r="G701" s="18" t="s">
        <v>20669</v>
      </c>
      <c r="H701" s="18" t="s">
        <v>20669</v>
      </c>
      <c r="I701" s="80"/>
      <c r="J701" s="18" t="s">
        <v>134</v>
      </c>
      <c r="K701" s="19">
        <v>11</v>
      </c>
      <c r="L701" s="19">
        <v>0</v>
      </c>
      <c r="M701" s="20" t="s">
        <v>33</v>
      </c>
      <c r="N701" s="20" t="s">
        <v>34</v>
      </c>
      <c r="O701" s="18" t="s">
        <v>137</v>
      </c>
      <c r="P701" s="18"/>
      <c r="Q701" s="18"/>
      <c r="R701" s="18"/>
      <c r="S701" s="18"/>
      <c r="T701" s="18"/>
      <c r="U701" s="18"/>
      <c r="V701" s="18"/>
      <c r="W701" s="34"/>
    </row>
    <row r="702" spans="1:23" x14ac:dyDescent="0.2">
      <c r="A702" s="497"/>
      <c r="B702" s="499"/>
      <c r="C702" s="501"/>
      <c r="D702" s="501"/>
      <c r="E702" s="503"/>
      <c r="F702" s="17">
        <v>43</v>
      </c>
      <c r="G702" s="18" t="s">
        <v>20670</v>
      </c>
      <c r="H702" s="18" t="s">
        <v>20670</v>
      </c>
      <c r="I702" s="80"/>
      <c r="J702" s="18" t="s">
        <v>134</v>
      </c>
      <c r="K702" s="19">
        <v>9</v>
      </c>
      <c r="L702" s="19">
        <v>0</v>
      </c>
      <c r="M702" s="20" t="s">
        <v>33</v>
      </c>
      <c r="N702" s="20" t="s">
        <v>34</v>
      </c>
      <c r="O702" s="18" t="s">
        <v>1920</v>
      </c>
      <c r="P702" s="18"/>
      <c r="Q702" s="18"/>
      <c r="R702" s="18"/>
      <c r="S702" s="18"/>
      <c r="T702" s="18"/>
      <c r="U702" s="18"/>
      <c r="V702" s="18"/>
      <c r="W702" s="34"/>
    </row>
    <row r="703" spans="1:23" x14ac:dyDescent="0.2">
      <c r="A703" s="497"/>
      <c r="B703" s="499"/>
      <c r="C703" s="501"/>
      <c r="D703" s="501"/>
      <c r="E703" s="503"/>
      <c r="F703" s="17">
        <v>44</v>
      </c>
      <c r="G703" s="18" t="s">
        <v>20671</v>
      </c>
      <c r="H703" s="18" t="s">
        <v>20671</v>
      </c>
      <c r="I703" s="80"/>
      <c r="J703" s="18" t="s">
        <v>134</v>
      </c>
      <c r="K703" s="19">
        <v>9</v>
      </c>
      <c r="L703" s="19">
        <v>0</v>
      </c>
      <c r="M703" s="20" t="s">
        <v>33</v>
      </c>
      <c r="N703" s="20" t="s">
        <v>34</v>
      </c>
      <c r="O703" s="18" t="s">
        <v>1920</v>
      </c>
      <c r="P703" s="18"/>
      <c r="Q703" s="18"/>
      <c r="R703" s="18"/>
      <c r="S703" s="18"/>
      <c r="T703" s="18"/>
      <c r="U703" s="18"/>
      <c r="V703" s="18"/>
      <c r="W703" s="34"/>
    </row>
    <row r="704" spans="1:23" x14ac:dyDescent="0.2">
      <c r="A704" s="497"/>
      <c r="B704" s="499"/>
      <c r="C704" s="501"/>
      <c r="D704" s="501"/>
      <c r="E704" s="503"/>
      <c r="F704" s="17">
        <v>45</v>
      </c>
      <c r="G704" s="18" t="s">
        <v>20672</v>
      </c>
      <c r="H704" s="18" t="s">
        <v>20672</v>
      </c>
      <c r="I704" s="80"/>
      <c r="J704" s="18" t="s">
        <v>134</v>
      </c>
      <c r="K704" s="19">
        <v>11</v>
      </c>
      <c r="L704" s="19">
        <v>0</v>
      </c>
      <c r="M704" s="20" t="s">
        <v>33</v>
      </c>
      <c r="N704" s="20" t="s">
        <v>34</v>
      </c>
      <c r="O704" s="18" t="s">
        <v>137</v>
      </c>
      <c r="P704" s="18"/>
      <c r="Q704" s="18"/>
      <c r="R704" s="18"/>
      <c r="S704" s="18"/>
      <c r="T704" s="18"/>
      <c r="U704" s="18"/>
      <c r="V704" s="18"/>
      <c r="W704" s="34"/>
    </row>
    <row r="705" spans="1:23" x14ac:dyDescent="0.2">
      <c r="A705" s="497"/>
      <c r="B705" s="499"/>
      <c r="C705" s="501"/>
      <c r="D705" s="501"/>
      <c r="E705" s="503"/>
      <c r="F705" s="17">
        <v>46</v>
      </c>
      <c r="G705" s="18" t="s">
        <v>20673</v>
      </c>
      <c r="H705" s="18" t="s">
        <v>20673</v>
      </c>
      <c r="I705" s="80"/>
      <c r="J705" s="18" t="s">
        <v>134</v>
      </c>
      <c r="K705" s="19">
        <v>4</v>
      </c>
      <c r="L705" s="19">
        <v>2</v>
      </c>
      <c r="M705" s="20" t="s">
        <v>33</v>
      </c>
      <c r="N705" s="20" t="s">
        <v>34</v>
      </c>
      <c r="O705" s="18" t="s">
        <v>2630</v>
      </c>
      <c r="P705" s="18"/>
      <c r="Q705" s="18"/>
      <c r="R705" s="18"/>
      <c r="S705" s="18"/>
      <c r="T705" s="18"/>
      <c r="U705" s="18"/>
      <c r="V705" s="18"/>
      <c r="W705" s="34"/>
    </row>
    <row r="706" spans="1:23" x14ac:dyDescent="0.2">
      <c r="A706" s="497"/>
      <c r="B706" s="499"/>
      <c r="C706" s="501"/>
      <c r="D706" s="501"/>
      <c r="E706" s="503"/>
      <c r="F706" s="17">
        <v>47</v>
      </c>
      <c r="G706" s="18" t="s">
        <v>20674</v>
      </c>
      <c r="H706" s="18" t="s">
        <v>20674</v>
      </c>
      <c r="I706" s="80"/>
      <c r="J706" s="18" t="s">
        <v>134</v>
      </c>
      <c r="K706" s="19">
        <v>9</v>
      </c>
      <c r="L706" s="19">
        <v>0</v>
      </c>
      <c r="M706" s="20" t="s">
        <v>33</v>
      </c>
      <c r="N706" s="20" t="s">
        <v>34</v>
      </c>
      <c r="O706" s="18" t="s">
        <v>1920</v>
      </c>
      <c r="P706" s="18"/>
      <c r="Q706" s="18"/>
      <c r="R706" s="18"/>
      <c r="S706" s="18"/>
      <c r="T706" s="18"/>
      <c r="U706" s="18"/>
      <c r="V706" s="18"/>
      <c r="W706" s="34"/>
    </row>
    <row r="707" spans="1:23" x14ac:dyDescent="0.2">
      <c r="A707" s="497"/>
      <c r="B707" s="499"/>
      <c r="C707" s="501"/>
      <c r="D707" s="501"/>
      <c r="E707" s="503"/>
      <c r="F707" s="17">
        <v>48</v>
      </c>
      <c r="G707" s="18" t="s">
        <v>20675</v>
      </c>
      <c r="H707" s="18" t="s">
        <v>20675</v>
      </c>
      <c r="I707" s="80"/>
      <c r="J707" s="18" t="s">
        <v>32</v>
      </c>
      <c r="K707" s="19">
        <v>1</v>
      </c>
      <c r="L707" s="19"/>
      <c r="M707" s="20" t="s">
        <v>33</v>
      </c>
      <c r="N707" s="20" t="s">
        <v>34</v>
      </c>
      <c r="O707" s="18" t="s">
        <v>37</v>
      </c>
      <c r="P707" s="18"/>
      <c r="Q707" s="18"/>
      <c r="R707" s="18"/>
      <c r="S707" s="18"/>
      <c r="T707" s="18"/>
      <c r="U707" s="18"/>
      <c r="V707" s="18"/>
      <c r="W707" s="34"/>
    </row>
    <row r="708" spans="1:23" x14ac:dyDescent="0.2">
      <c r="A708" s="497"/>
      <c r="B708" s="499"/>
      <c r="C708" s="501"/>
      <c r="D708" s="501"/>
      <c r="E708" s="503"/>
      <c r="F708" s="17">
        <v>49</v>
      </c>
      <c r="G708" s="18" t="s">
        <v>20676</v>
      </c>
      <c r="H708" s="18" t="s">
        <v>20676</v>
      </c>
      <c r="I708" s="80"/>
      <c r="J708" s="18" t="s">
        <v>32</v>
      </c>
      <c r="K708" s="19">
        <v>1</v>
      </c>
      <c r="L708" s="19"/>
      <c r="M708" s="20" t="s">
        <v>33</v>
      </c>
      <c r="N708" s="20" t="s">
        <v>34</v>
      </c>
      <c r="O708" s="18" t="s">
        <v>37</v>
      </c>
      <c r="P708" s="18"/>
      <c r="Q708" s="18"/>
      <c r="R708" s="18"/>
      <c r="S708" s="18"/>
      <c r="T708" s="18"/>
      <c r="U708" s="18"/>
      <c r="V708" s="18"/>
      <c r="W708" s="34"/>
    </row>
    <row r="709" spans="1:23" x14ac:dyDescent="0.2">
      <c r="A709" s="497"/>
      <c r="B709" s="499"/>
      <c r="C709" s="501"/>
      <c r="D709" s="501"/>
      <c r="E709" s="503"/>
      <c r="F709" s="17">
        <v>50</v>
      </c>
      <c r="G709" s="18" t="s">
        <v>20677</v>
      </c>
      <c r="H709" s="18" t="s">
        <v>20677</v>
      </c>
      <c r="I709" s="80"/>
      <c r="J709" s="18" t="s">
        <v>32</v>
      </c>
      <c r="K709" s="19">
        <v>1</v>
      </c>
      <c r="L709" s="19"/>
      <c r="M709" s="20" t="s">
        <v>33</v>
      </c>
      <c r="N709" s="20" t="s">
        <v>34</v>
      </c>
      <c r="O709" s="18" t="s">
        <v>37</v>
      </c>
      <c r="P709" s="18"/>
      <c r="Q709" s="18"/>
      <c r="R709" s="18"/>
      <c r="S709" s="18"/>
      <c r="T709" s="18"/>
      <c r="U709" s="18"/>
      <c r="V709" s="18"/>
      <c r="W709" s="34"/>
    </row>
    <row r="710" spans="1:23" x14ac:dyDescent="0.2">
      <c r="A710" s="497"/>
      <c r="B710" s="499"/>
      <c r="C710" s="501"/>
      <c r="D710" s="501"/>
      <c r="E710" s="503"/>
      <c r="F710" s="17">
        <v>51</v>
      </c>
      <c r="G710" s="18" t="s">
        <v>20678</v>
      </c>
      <c r="H710" s="18" t="s">
        <v>20678</v>
      </c>
      <c r="I710" s="80"/>
      <c r="J710" s="18" t="s">
        <v>134</v>
      </c>
      <c r="K710" s="19">
        <v>13</v>
      </c>
      <c r="L710" s="19">
        <v>3</v>
      </c>
      <c r="M710" s="20" t="s">
        <v>33</v>
      </c>
      <c r="N710" s="20" t="s">
        <v>34</v>
      </c>
      <c r="O710" s="18" t="s">
        <v>2633</v>
      </c>
      <c r="P710" s="18"/>
      <c r="Q710" s="18"/>
      <c r="R710" s="18"/>
      <c r="S710" s="18"/>
      <c r="T710" s="18"/>
      <c r="U710" s="18"/>
      <c r="V710" s="18"/>
      <c r="W710" s="34"/>
    </row>
    <row r="711" spans="1:23" x14ac:dyDescent="0.2">
      <c r="A711" s="497"/>
      <c r="B711" s="499"/>
      <c r="C711" s="501"/>
      <c r="D711" s="501"/>
      <c r="E711" s="503"/>
      <c r="F711" s="17">
        <v>52</v>
      </c>
      <c r="G711" s="18" t="s">
        <v>20679</v>
      </c>
      <c r="H711" s="18" t="s">
        <v>20679</v>
      </c>
      <c r="I711" s="80"/>
      <c r="J711" s="18" t="s">
        <v>134</v>
      </c>
      <c r="K711" s="19">
        <v>13</v>
      </c>
      <c r="L711" s="19">
        <v>7</v>
      </c>
      <c r="M711" s="20" t="s">
        <v>33</v>
      </c>
      <c r="N711" s="20" t="s">
        <v>34</v>
      </c>
      <c r="O711" s="18" t="s">
        <v>1579</v>
      </c>
      <c r="P711" s="18"/>
      <c r="Q711" s="18"/>
      <c r="R711" s="18"/>
      <c r="S711" s="18"/>
      <c r="T711" s="18"/>
      <c r="U711" s="18"/>
      <c r="V711" s="18"/>
      <c r="W711" s="34"/>
    </row>
    <row r="712" spans="1:23" x14ac:dyDescent="0.2">
      <c r="A712" s="497"/>
      <c r="B712" s="499"/>
      <c r="C712" s="501"/>
      <c r="D712" s="501"/>
      <c r="E712" s="503"/>
      <c r="F712" s="17">
        <v>53</v>
      </c>
      <c r="G712" s="18" t="s">
        <v>20680</v>
      </c>
      <c r="H712" s="18" t="s">
        <v>20680</v>
      </c>
      <c r="I712" s="80"/>
      <c r="J712" s="18" t="s">
        <v>123</v>
      </c>
      <c r="K712" s="19"/>
      <c r="L712" s="19"/>
      <c r="M712" s="20" t="s">
        <v>34</v>
      </c>
      <c r="N712" s="20" t="s">
        <v>34</v>
      </c>
      <c r="O712" s="18" t="s">
        <v>124</v>
      </c>
      <c r="P712" s="18"/>
      <c r="Q712" s="18"/>
      <c r="R712" s="18"/>
      <c r="S712" s="18"/>
      <c r="T712" s="18"/>
      <c r="U712" s="18"/>
      <c r="V712" s="18"/>
      <c r="W712" s="34"/>
    </row>
    <row r="713" spans="1:23" x14ac:dyDescent="0.2">
      <c r="A713" s="497"/>
      <c r="B713" s="499"/>
      <c r="C713" s="501"/>
      <c r="D713" s="501"/>
      <c r="E713" s="503"/>
      <c r="F713" s="17">
        <v>54</v>
      </c>
      <c r="G713" s="18" t="s">
        <v>20681</v>
      </c>
      <c r="H713" s="18" t="s">
        <v>20681</v>
      </c>
      <c r="I713" s="80"/>
      <c r="J713" s="18" t="s">
        <v>32</v>
      </c>
      <c r="K713" s="19">
        <v>1</v>
      </c>
      <c r="L713" s="19"/>
      <c r="M713" s="20" t="s">
        <v>33</v>
      </c>
      <c r="N713" s="20" t="s">
        <v>34</v>
      </c>
      <c r="O713" s="18" t="s">
        <v>37</v>
      </c>
      <c r="P713" s="18"/>
      <c r="Q713" s="18"/>
      <c r="R713" s="18"/>
      <c r="S713" s="18"/>
      <c r="T713" s="18"/>
      <c r="U713" s="18"/>
      <c r="V713" s="18"/>
      <c r="W713" s="34"/>
    </row>
    <row r="714" spans="1:23" x14ac:dyDescent="0.2">
      <c r="A714" s="497"/>
      <c r="B714" s="499"/>
      <c r="C714" s="501"/>
      <c r="D714" s="501"/>
      <c r="E714" s="503"/>
      <c r="F714" s="17">
        <v>55</v>
      </c>
      <c r="G714" s="18" t="s">
        <v>20682</v>
      </c>
      <c r="H714" s="18" t="s">
        <v>20682</v>
      </c>
      <c r="I714" s="80"/>
      <c r="J714" s="18" t="s">
        <v>134</v>
      </c>
      <c r="K714" s="19">
        <v>2</v>
      </c>
      <c r="L714" s="19">
        <v>0</v>
      </c>
      <c r="M714" s="20" t="s">
        <v>33</v>
      </c>
      <c r="N714" s="20" t="s">
        <v>34</v>
      </c>
      <c r="O714" s="18" t="s">
        <v>1718</v>
      </c>
      <c r="P714" s="18"/>
      <c r="Q714" s="18"/>
      <c r="R714" s="18"/>
      <c r="S714" s="18"/>
      <c r="T714" s="18"/>
      <c r="U714" s="18"/>
      <c r="V714" s="18"/>
      <c r="W714" s="34"/>
    </row>
    <row r="715" spans="1:23" x14ac:dyDescent="0.2">
      <c r="A715" s="497"/>
      <c r="B715" s="499"/>
      <c r="C715" s="501"/>
      <c r="D715" s="501"/>
      <c r="E715" s="503"/>
      <c r="F715" s="17">
        <v>56</v>
      </c>
      <c r="G715" s="18" t="s">
        <v>20683</v>
      </c>
      <c r="H715" s="18" t="s">
        <v>20683</v>
      </c>
      <c r="I715" s="80"/>
      <c r="J715" s="18" t="s">
        <v>32</v>
      </c>
      <c r="K715" s="19">
        <v>1</v>
      </c>
      <c r="L715" s="19"/>
      <c r="M715" s="20" t="s">
        <v>33</v>
      </c>
      <c r="N715" s="20" t="s">
        <v>34</v>
      </c>
      <c r="O715" s="18" t="s">
        <v>37</v>
      </c>
      <c r="P715" s="18"/>
      <c r="Q715" s="18"/>
      <c r="R715" s="18"/>
      <c r="S715" s="18"/>
      <c r="T715" s="18"/>
      <c r="U715" s="18"/>
      <c r="V715" s="18"/>
      <c r="W715" s="34"/>
    </row>
    <row r="716" spans="1:23" x14ac:dyDescent="0.2">
      <c r="A716" s="497"/>
      <c r="B716" s="499"/>
      <c r="C716" s="501"/>
      <c r="D716" s="501"/>
      <c r="E716" s="503"/>
      <c r="F716" s="41">
        <v>57</v>
      </c>
      <c r="G716" s="42" t="s">
        <v>20684</v>
      </c>
      <c r="H716" s="42" t="s">
        <v>20684</v>
      </c>
      <c r="I716" s="85"/>
      <c r="J716" s="42" t="s">
        <v>32</v>
      </c>
      <c r="K716" s="43">
        <v>16</v>
      </c>
      <c r="L716" s="43"/>
      <c r="M716" s="44" t="s">
        <v>33</v>
      </c>
      <c r="N716" s="44" t="s">
        <v>34</v>
      </c>
      <c r="O716" s="18" t="s">
        <v>51</v>
      </c>
      <c r="P716" s="18"/>
      <c r="Q716" s="18"/>
      <c r="R716" s="18"/>
      <c r="S716" s="18"/>
      <c r="T716" s="18"/>
      <c r="U716" s="18"/>
      <c r="V716" s="18"/>
      <c r="W716" s="34"/>
    </row>
    <row r="717" spans="1:23" x14ac:dyDescent="0.2">
      <c r="A717" s="497"/>
      <c r="B717" s="499"/>
      <c r="C717" s="501"/>
      <c r="D717" s="501"/>
      <c r="E717" s="503"/>
      <c r="F717" s="17">
        <v>58</v>
      </c>
      <c r="G717" s="18" t="s">
        <v>20685</v>
      </c>
      <c r="H717" s="18" t="s">
        <v>20685</v>
      </c>
      <c r="I717" s="80"/>
      <c r="J717" s="18" t="s">
        <v>32</v>
      </c>
      <c r="K717" s="19">
        <v>1</v>
      </c>
      <c r="L717" s="19"/>
      <c r="M717" s="20" t="s">
        <v>33</v>
      </c>
      <c r="N717" s="20" t="s">
        <v>34</v>
      </c>
      <c r="O717" s="18" t="s">
        <v>37</v>
      </c>
      <c r="P717" s="18"/>
      <c r="Q717" s="18"/>
      <c r="R717" s="18"/>
      <c r="S717" s="18"/>
      <c r="T717" s="18"/>
      <c r="U717" s="18"/>
      <c r="V717" s="18"/>
      <c r="W717" s="34"/>
    </row>
    <row r="718" spans="1:23" x14ac:dyDescent="0.2">
      <c r="A718" s="497"/>
      <c r="B718" s="499"/>
      <c r="C718" s="501"/>
      <c r="D718" s="501"/>
      <c r="E718" s="503"/>
      <c r="F718" s="17">
        <v>59</v>
      </c>
      <c r="G718" s="18" t="s">
        <v>20686</v>
      </c>
      <c r="H718" s="18" t="s">
        <v>20686</v>
      </c>
      <c r="I718" s="80"/>
      <c r="J718" s="18" t="s">
        <v>134</v>
      </c>
      <c r="K718" s="19">
        <v>9</v>
      </c>
      <c r="L718" s="19">
        <v>0</v>
      </c>
      <c r="M718" s="20" t="s">
        <v>33</v>
      </c>
      <c r="N718" s="20" t="s">
        <v>34</v>
      </c>
      <c r="O718" s="18" t="s">
        <v>1920</v>
      </c>
      <c r="P718" s="18"/>
      <c r="Q718" s="18"/>
      <c r="R718" s="18"/>
      <c r="S718" s="18"/>
      <c r="T718" s="18"/>
      <c r="U718" s="18"/>
      <c r="V718" s="18"/>
      <c r="W718" s="34"/>
    </row>
    <row r="719" spans="1:23" x14ac:dyDescent="0.2">
      <c r="A719" s="497"/>
      <c r="B719" s="499"/>
      <c r="C719" s="501"/>
      <c r="D719" s="501"/>
      <c r="E719" s="503"/>
      <c r="F719" s="17">
        <v>60</v>
      </c>
      <c r="G719" s="18" t="s">
        <v>20687</v>
      </c>
      <c r="H719" s="18" t="s">
        <v>20687</v>
      </c>
      <c r="I719" s="80"/>
      <c r="J719" s="18" t="s">
        <v>134</v>
      </c>
      <c r="K719" s="19">
        <v>9</v>
      </c>
      <c r="L719" s="19">
        <v>0</v>
      </c>
      <c r="M719" s="20" t="s">
        <v>33</v>
      </c>
      <c r="N719" s="20" t="s">
        <v>34</v>
      </c>
      <c r="O719" s="18" t="s">
        <v>1920</v>
      </c>
      <c r="P719" s="18"/>
      <c r="Q719" s="18"/>
      <c r="R719" s="18"/>
      <c r="S719" s="18"/>
      <c r="T719" s="18"/>
      <c r="U719" s="18"/>
      <c r="V719" s="18"/>
      <c r="W719" s="34"/>
    </row>
    <row r="720" spans="1:23" x14ac:dyDescent="0.2">
      <c r="A720" s="497"/>
      <c r="B720" s="499"/>
      <c r="C720" s="501"/>
      <c r="D720" s="501"/>
      <c r="E720" s="503"/>
      <c r="F720" s="17">
        <v>61</v>
      </c>
      <c r="G720" s="18" t="s">
        <v>20688</v>
      </c>
      <c r="H720" s="18" t="s">
        <v>20688</v>
      </c>
      <c r="I720" s="80"/>
      <c r="J720" s="18" t="s">
        <v>32</v>
      </c>
      <c r="K720" s="19">
        <v>1</v>
      </c>
      <c r="L720" s="19"/>
      <c r="M720" s="20" t="s">
        <v>33</v>
      </c>
      <c r="N720" s="20" t="s">
        <v>34</v>
      </c>
      <c r="O720" s="18" t="s">
        <v>37</v>
      </c>
      <c r="P720" s="18"/>
      <c r="Q720" s="18"/>
      <c r="R720" s="18"/>
      <c r="S720" s="18"/>
      <c r="T720" s="18"/>
      <c r="U720" s="18"/>
      <c r="V720" s="18"/>
      <c r="W720" s="34"/>
    </row>
    <row r="721" spans="1:23" x14ac:dyDescent="0.2">
      <c r="A721" s="497"/>
      <c r="B721" s="499"/>
      <c r="C721" s="501"/>
      <c r="D721" s="501"/>
      <c r="E721" s="503"/>
      <c r="F721" s="17">
        <v>62</v>
      </c>
      <c r="G721" s="18" t="s">
        <v>20689</v>
      </c>
      <c r="H721" s="18" t="s">
        <v>20689</v>
      </c>
      <c r="I721" s="80"/>
      <c r="J721" s="18" t="s">
        <v>32</v>
      </c>
      <c r="K721" s="19">
        <v>1</v>
      </c>
      <c r="L721" s="19"/>
      <c r="M721" s="20" t="s">
        <v>33</v>
      </c>
      <c r="N721" s="20" t="s">
        <v>34</v>
      </c>
      <c r="O721" s="18" t="s">
        <v>37</v>
      </c>
      <c r="P721" s="18"/>
      <c r="Q721" s="18"/>
      <c r="R721" s="18"/>
      <c r="S721" s="18"/>
      <c r="T721" s="18"/>
      <c r="U721" s="18"/>
      <c r="V721" s="18"/>
      <c r="W721" s="34"/>
    </row>
    <row r="722" spans="1:23" x14ac:dyDescent="0.2">
      <c r="A722" s="497"/>
      <c r="B722" s="499"/>
      <c r="C722" s="501"/>
      <c r="D722" s="501"/>
      <c r="E722" s="503"/>
      <c r="F722" s="17">
        <v>63</v>
      </c>
      <c r="G722" s="18" t="s">
        <v>20690</v>
      </c>
      <c r="H722" s="18" t="s">
        <v>20690</v>
      </c>
      <c r="I722" s="80"/>
      <c r="J722" s="18" t="s">
        <v>134</v>
      </c>
      <c r="K722" s="19">
        <v>5</v>
      </c>
      <c r="L722" s="19">
        <v>0</v>
      </c>
      <c r="M722" s="20" t="s">
        <v>33</v>
      </c>
      <c r="N722" s="20" t="s">
        <v>34</v>
      </c>
      <c r="O722" s="18" t="s">
        <v>5427</v>
      </c>
      <c r="P722" s="18"/>
      <c r="Q722" s="18"/>
      <c r="R722" s="18"/>
      <c r="S722" s="18"/>
      <c r="T722" s="18"/>
      <c r="U722" s="18"/>
      <c r="V722" s="18"/>
      <c r="W722" s="34"/>
    </row>
    <row r="723" spans="1:23" x14ac:dyDescent="0.2">
      <c r="A723" s="497"/>
      <c r="B723" s="499"/>
      <c r="C723" s="501"/>
      <c r="D723" s="501"/>
      <c r="E723" s="503"/>
      <c r="F723" s="17">
        <v>64</v>
      </c>
      <c r="G723" s="18" t="s">
        <v>20691</v>
      </c>
      <c r="H723" s="18" t="s">
        <v>20691</v>
      </c>
      <c r="I723" s="80"/>
      <c r="J723" s="18" t="s">
        <v>32</v>
      </c>
      <c r="K723" s="19">
        <v>1</v>
      </c>
      <c r="L723" s="19"/>
      <c r="M723" s="20" t="s">
        <v>33</v>
      </c>
      <c r="N723" s="20" t="s">
        <v>34</v>
      </c>
      <c r="O723" s="18" t="s">
        <v>37</v>
      </c>
      <c r="P723" s="18"/>
      <c r="Q723" s="18"/>
      <c r="R723" s="18"/>
      <c r="S723" s="18"/>
      <c r="T723" s="18"/>
      <c r="U723" s="18"/>
      <c r="V723" s="18"/>
      <c r="W723" s="34"/>
    </row>
    <row r="724" spans="1:23" x14ac:dyDescent="0.2">
      <c r="A724" s="497"/>
      <c r="B724" s="499"/>
      <c r="C724" s="501"/>
      <c r="D724" s="501"/>
      <c r="E724" s="503"/>
      <c r="F724" s="17">
        <v>65</v>
      </c>
      <c r="G724" s="18" t="s">
        <v>20692</v>
      </c>
      <c r="H724" s="18" t="s">
        <v>20692</v>
      </c>
      <c r="I724" s="80"/>
      <c r="J724" s="18" t="s">
        <v>32</v>
      </c>
      <c r="K724" s="19">
        <v>1</v>
      </c>
      <c r="L724" s="19"/>
      <c r="M724" s="20" t="s">
        <v>33</v>
      </c>
      <c r="N724" s="20" t="s">
        <v>34</v>
      </c>
      <c r="O724" s="18" t="s">
        <v>37</v>
      </c>
      <c r="P724" s="18"/>
      <c r="Q724" s="18"/>
      <c r="R724" s="18"/>
      <c r="S724" s="18"/>
      <c r="T724" s="18"/>
      <c r="U724" s="18"/>
      <c r="V724" s="18"/>
      <c r="W724" s="34"/>
    </row>
    <row r="725" spans="1:23" x14ac:dyDescent="0.2">
      <c r="A725" s="497"/>
      <c r="B725" s="499"/>
      <c r="C725" s="501"/>
      <c r="D725" s="501"/>
      <c r="E725" s="503"/>
      <c r="F725" s="17">
        <v>66</v>
      </c>
      <c r="G725" s="18" t="s">
        <v>20693</v>
      </c>
      <c r="H725" s="18" t="s">
        <v>20693</v>
      </c>
      <c r="I725" s="80"/>
      <c r="J725" s="18" t="s">
        <v>32</v>
      </c>
      <c r="K725" s="19">
        <v>2</v>
      </c>
      <c r="L725" s="19"/>
      <c r="M725" s="20" t="s">
        <v>33</v>
      </c>
      <c r="N725" s="20" t="s">
        <v>34</v>
      </c>
      <c r="O725" s="18" t="s">
        <v>42</v>
      </c>
      <c r="P725" s="18"/>
      <c r="Q725" s="18"/>
      <c r="R725" s="18"/>
      <c r="S725" s="18"/>
      <c r="T725" s="18"/>
      <c r="U725" s="18"/>
      <c r="V725" s="18"/>
      <c r="W725" s="34"/>
    </row>
    <row r="726" spans="1:23" x14ac:dyDescent="0.2">
      <c r="A726" s="497"/>
      <c r="B726" s="499"/>
      <c r="C726" s="501"/>
      <c r="D726" s="501"/>
      <c r="E726" s="503"/>
      <c r="F726" s="17">
        <v>67</v>
      </c>
      <c r="G726" s="18" t="s">
        <v>20694</v>
      </c>
      <c r="H726" s="18" t="s">
        <v>20694</v>
      </c>
      <c r="I726" s="80"/>
      <c r="J726" s="18" t="s">
        <v>32</v>
      </c>
      <c r="K726" s="19">
        <v>1</v>
      </c>
      <c r="L726" s="19"/>
      <c r="M726" s="20" t="s">
        <v>33</v>
      </c>
      <c r="N726" s="20" t="s">
        <v>34</v>
      </c>
      <c r="O726" s="18" t="s">
        <v>37</v>
      </c>
      <c r="P726" s="18"/>
      <c r="Q726" s="18"/>
      <c r="R726" s="18"/>
      <c r="S726" s="18"/>
      <c r="T726" s="18"/>
      <c r="U726" s="18"/>
      <c r="V726" s="18"/>
      <c r="W726" s="34"/>
    </row>
    <row r="727" spans="1:23" x14ac:dyDescent="0.2">
      <c r="A727" s="497"/>
      <c r="B727" s="499"/>
      <c r="C727" s="501"/>
      <c r="D727" s="501"/>
      <c r="E727" s="503"/>
      <c r="F727" s="17">
        <v>68</v>
      </c>
      <c r="G727" s="18" t="s">
        <v>20695</v>
      </c>
      <c r="H727" s="18" t="s">
        <v>20695</v>
      </c>
      <c r="I727" s="80"/>
      <c r="J727" s="18" t="s">
        <v>32</v>
      </c>
      <c r="K727" s="19">
        <v>1</v>
      </c>
      <c r="L727" s="19"/>
      <c r="M727" s="20" t="s">
        <v>33</v>
      </c>
      <c r="N727" s="20" t="s">
        <v>34</v>
      </c>
      <c r="O727" s="18" t="s">
        <v>37</v>
      </c>
      <c r="P727" s="18"/>
      <c r="Q727" s="18"/>
      <c r="R727" s="18"/>
      <c r="S727" s="18"/>
      <c r="T727" s="18"/>
      <c r="U727" s="18"/>
      <c r="V727" s="18"/>
      <c r="W727" s="34"/>
    </row>
    <row r="728" spans="1:23" x14ac:dyDescent="0.2">
      <c r="A728" s="497"/>
      <c r="B728" s="499"/>
      <c r="C728" s="501"/>
      <c r="D728" s="501"/>
      <c r="E728" s="503"/>
      <c r="F728" s="17">
        <v>69</v>
      </c>
      <c r="G728" s="18" t="s">
        <v>20696</v>
      </c>
      <c r="H728" s="18" t="s">
        <v>20696</v>
      </c>
      <c r="I728" s="80"/>
      <c r="J728" s="18" t="s">
        <v>134</v>
      </c>
      <c r="K728" s="19">
        <v>11</v>
      </c>
      <c r="L728" s="19">
        <v>0</v>
      </c>
      <c r="M728" s="20" t="s">
        <v>33</v>
      </c>
      <c r="N728" s="20" t="s">
        <v>34</v>
      </c>
      <c r="O728" s="18" t="s">
        <v>137</v>
      </c>
      <c r="P728" s="18"/>
      <c r="Q728" s="18"/>
      <c r="R728" s="18"/>
      <c r="S728" s="18"/>
      <c r="T728" s="18"/>
      <c r="U728" s="18"/>
      <c r="V728" s="18"/>
      <c r="W728" s="34"/>
    </row>
    <row r="729" spans="1:23" x14ac:dyDescent="0.2">
      <c r="A729" s="497"/>
      <c r="B729" s="499"/>
      <c r="C729" s="501"/>
      <c r="D729" s="501"/>
      <c r="E729" s="503"/>
      <c r="F729" s="17">
        <v>70</v>
      </c>
      <c r="G729" s="18" t="s">
        <v>20697</v>
      </c>
      <c r="H729" s="18" t="s">
        <v>20697</v>
      </c>
      <c r="I729" s="80"/>
      <c r="J729" s="18" t="s">
        <v>134</v>
      </c>
      <c r="K729" s="19">
        <v>11</v>
      </c>
      <c r="L729" s="19">
        <v>0</v>
      </c>
      <c r="M729" s="20" t="s">
        <v>33</v>
      </c>
      <c r="N729" s="20" t="s">
        <v>34</v>
      </c>
      <c r="O729" s="18" t="s">
        <v>137</v>
      </c>
      <c r="P729" s="18"/>
      <c r="Q729" s="18"/>
      <c r="R729" s="18"/>
      <c r="S729" s="18"/>
      <c r="T729" s="18"/>
      <c r="U729" s="18"/>
      <c r="V729" s="18"/>
      <c r="W729" s="34"/>
    </row>
    <row r="730" spans="1:23" x14ac:dyDescent="0.2">
      <c r="A730" s="497"/>
      <c r="B730" s="499"/>
      <c r="C730" s="501"/>
      <c r="D730" s="501"/>
      <c r="E730" s="503"/>
      <c r="F730" s="17">
        <v>71</v>
      </c>
      <c r="G730" s="18" t="s">
        <v>20698</v>
      </c>
      <c r="H730" s="18" t="s">
        <v>20698</v>
      </c>
      <c r="I730" s="80"/>
      <c r="J730" s="18" t="s">
        <v>32</v>
      </c>
      <c r="K730" s="19">
        <v>2</v>
      </c>
      <c r="L730" s="19"/>
      <c r="M730" s="20" t="s">
        <v>33</v>
      </c>
      <c r="N730" s="20" t="s">
        <v>34</v>
      </c>
      <c r="O730" s="18" t="s">
        <v>42</v>
      </c>
      <c r="P730" s="18"/>
      <c r="Q730" s="18"/>
      <c r="R730" s="18"/>
      <c r="S730" s="18"/>
      <c r="T730" s="18"/>
      <c r="U730" s="18"/>
      <c r="V730" s="18"/>
      <c r="W730" s="34"/>
    </row>
    <row r="731" spans="1:23" x14ac:dyDescent="0.2">
      <c r="A731" s="497"/>
      <c r="B731" s="499"/>
      <c r="C731" s="501"/>
      <c r="D731" s="501"/>
      <c r="E731" s="503"/>
      <c r="F731" s="17">
        <v>72</v>
      </c>
      <c r="G731" s="18" t="s">
        <v>20699</v>
      </c>
      <c r="H731" s="18" t="s">
        <v>20699</v>
      </c>
      <c r="I731" s="80"/>
      <c r="J731" s="18" t="s">
        <v>32</v>
      </c>
      <c r="K731" s="19">
        <v>1</v>
      </c>
      <c r="L731" s="19"/>
      <c r="M731" s="20" t="s">
        <v>33</v>
      </c>
      <c r="N731" s="20" t="s">
        <v>34</v>
      </c>
      <c r="O731" s="18" t="s">
        <v>37</v>
      </c>
      <c r="P731" s="18"/>
      <c r="Q731" s="18"/>
      <c r="R731" s="18"/>
      <c r="S731" s="18"/>
      <c r="T731" s="18"/>
      <c r="U731" s="18"/>
      <c r="V731" s="18"/>
      <c r="W731" s="34"/>
    </row>
    <row r="732" spans="1:23" x14ac:dyDescent="0.2">
      <c r="A732" s="497"/>
      <c r="B732" s="499"/>
      <c r="C732" s="501"/>
      <c r="D732" s="501"/>
      <c r="E732" s="503"/>
      <c r="F732" s="17">
        <v>73</v>
      </c>
      <c r="G732" s="18" t="s">
        <v>20700</v>
      </c>
      <c r="H732" s="18" t="s">
        <v>20700</v>
      </c>
      <c r="I732" s="80"/>
      <c r="J732" s="18" t="s">
        <v>32</v>
      </c>
      <c r="K732" s="19">
        <v>1</v>
      </c>
      <c r="L732" s="19"/>
      <c r="M732" s="20" t="s">
        <v>33</v>
      </c>
      <c r="N732" s="20" t="s">
        <v>34</v>
      </c>
      <c r="O732" s="18" t="s">
        <v>37</v>
      </c>
      <c r="P732" s="18"/>
      <c r="Q732" s="18"/>
      <c r="R732" s="18"/>
      <c r="S732" s="18"/>
      <c r="T732" s="18"/>
      <c r="U732" s="18"/>
      <c r="V732" s="18"/>
      <c r="W732" s="34"/>
    </row>
    <row r="733" spans="1:23" x14ac:dyDescent="0.2">
      <c r="A733" s="497"/>
      <c r="B733" s="499"/>
      <c r="C733" s="501"/>
      <c r="D733" s="501"/>
      <c r="E733" s="503"/>
      <c r="F733" s="17">
        <v>74</v>
      </c>
      <c r="G733" s="18" t="s">
        <v>20701</v>
      </c>
      <c r="H733" s="18" t="s">
        <v>20701</v>
      </c>
      <c r="I733" s="80"/>
      <c r="J733" s="18" t="s">
        <v>32</v>
      </c>
      <c r="K733" s="19">
        <v>1</v>
      </c>
      <c r="L733" s="19"/>
      <c r="M733" s="20" t="s">
        <v>33</v>
      </c>
      <c r="N733" s="20" t="s">
        <v>34</v>
      </c>
      <c r="O733" s="18" t="s">
        <v>37</v>
      </c>
      <c r="P733" s="18"/>
      <c r="Q733" s="18"/>
      <c r="R733" s="18"/>
      <c r="S733" s="18"/>
      <c r="T733" s="18"/>
      <c r="U733" s="18"/>
      <c r="V733" s="18"/>
      <c r="W733" s="34"/>
    </row>
    <row r="734" spans="1:23" x14ac:dyDescent="0.2">
      <c r="A734" s="497"/>
      <c r="B734" s="499"/>
      <c r="C734" s="501"/>
      <c r="D734" s="501"/>
      <c r="E734" s="503"/>
      <c r="F734" s="17">
        <v>75</v>
      </c>
      <c r="G734" s="18" t="s">
        <v>20702</v>
      </c>
      <c r="H734" s="18" t="s">
        <v>20702</v>
      </c>
      <c r="I734" s="80"/>
      <c r="J734" s="18" t="s">
        <v>32</v>
      </c>
      <c r="K734" s="19">
        <v>2</v>
      </c>
      <c r="L734" s="19"/>
      <c r="M734" s="20" t="s">
        <v>33</v>
      </c>
      <c r="N734" s="20" t="s">
        <v>34</v>
      </c>
      <c r="O734" s="18" t="s">
        <v>42</v>
      </c>
      <c r="P734" s="18"/>
      <c r="Q734" s="18"/>
      <c r="R734" s="18"/>
      <c r="S734" s="18"/>
      <c r="T734" s="18"/>
      <c r="U734" s="18"/>
      <c r="V734" s="18"/>
      <c r="W734" s="34"/>
    </row>
    <row r="735" spans="1:23" x14ac:dyDescent="0.2">
      <c r="A735" s="497"/>
      <c r="B735" s="499"/>
      <c r="C735" s="501"/>
      <c r="D735" s="501"/>
      <c r="E735" s="503"/>
      <c r="F735" s="17">
        <v>76</v>
      </c>
      <c r="G735" s="18" t="s">
        <v>20703</v>
      </c>
      <c r="H735" s="18" t="s">
        <v>20703</v>
      </c>
      <c r="I735" s="80"/>
      <c r="J735" s="18" t="s">
        <v>32</v>
      </c>
      <c r="K735" s="19">
        <v>4</v>
      </c>
      <c r="L735" s="19"/>
      <c r="M735" s="20" t="s">
        <v>33</v>
      </c>
      <c r="N735" s="20" t="s">
        <v>34</v>
      </c>
      <c r="O735" s="18" t="s">
        <v>35</v>
      </c>
      <c r="P735" s="18"/>
      <c r="Q735" s="18"/>
      <c r="R735" s="18"/>
      <c r="S735" s="18"/>
      <c r="T735" s="18"/>
      <c r="U735" s="18"/>
      <c r="V735" s="18"/>
      <c r="W735" s="34"/>
    </row>
    <row r="736" spans="1:23" x14ac:dyDescent="0.2">
      <c r="A736" s="497"/>
      <c r="B736" s="499"/>
      <c r="C736" s="501"/>
      <c r="D736" s="501"/>
      <c r="E736" s="503"/>
      <c r="F736" s="17">
        <v>77</v>
      </c>
      <c r="G736" s="18" t="s">
        <v>20704</v>
      </c>
      <c r="H736" s="18" t="s">
        <v>20704</v>
      </c>
      <c r="I736" s="80"/>
      <c r="J736" s="18" t="s">
        <v>123</v>
      </c>
      <c r="K736" s="19"/>
      <c r="L736" s="19"/>
      <c r="M736" s="20" t="s">
        <v>34</v>
      </c>
      <c r="N736" s="20" t="s">
        <v>34</v>
      </c>
      <c r="O736" s="18" t="s">
        <v>124</v>
      </c>
      <c r="P736" s="18"/>
      <c r="Q736" s="18"/>
      <c r="R736" s="18"/>
      <c r="S736" s="18"/>
      <c r="T736" s="18"/>
      <c r="U736" s="18"/>
      <c r="V736" s="18"/>
      <c r="W736" s="34"/>
    </row>
    <row r="737" spans="1:23" x14ac:dyDescent="0.2">
      <c r="A737" s="497"/>
      <c r="B737" s="499"/>
      <c r="C737" s="501"/>
      <c r="D737" s="501"/>
      <c r="E737" s="503"/>
      <c r="F737" s="17">
        <v>78</v>
      </c>
      <c r="G737" s="18" t="s">
        <v>20705</v>
      </c>
      <c r="H737" s="18" t="s">
        <v>20705</v>
      </c>
      <c r="I737" s="80"/>
      <c r="J737" s="18" t="s">
        <v>123</v>
      </c>
      <c r="K737" s="19"/>
      <c r="L737" s="19"/>
      <c r="M737" s="20" t="s">
        <v>34</v>
      </c>
      <c r="N737" s="20" t="s">
        <v>34</v>
      </c>
      <c r="O737" s="18" t="s">
        <v>124</v>
      </c>
      <c r="P737" s="18"/>
      <c r="Q737" s="18"/>
      <c r="R737" s="18"/>
      <c r="S737" s="18"/>
      <c r="T737" s="18"/>
      <c r="U737" s="18"/>
      <c r="V737" s="18"/>
      <c r="W737" s="34"/>
    </row>
    <row r="738" spans="1:23" x14ac:dyDescent="0.2">
      <c r="A738" s="497"/>
      <c r="B738" s="499"/>
      <c r="C738" s="501"/>
      <c r="D738" s="501"/>
      <c r="E738" s="503"/>
      <c r="F738" s="17">
        <v>79</v>
      </c>
      <c r="G738" s="18" t="s">
        <v>20706</v>
      </c>
      <c r="H738" s="18" t="s">
        <v>20706</v>
      </c>
      <c r="I738" s="80"/>
      <c r="J738" s="18" t="s">
        <v>32</v>
      </c>
      <c r="K738" s="19">
        <v>4</v>
      </c>
      <c r="L738" s="19"/>
      <c r="M738" s="20" t="s">
        <v>33</v>
      </c>
      <c r="N738" s="20" t="s">
        <v>34</v>
      </c>
      <c r="O738" s="18" t="s">
        <v>35</v>
      </c>
      <c r="P738" s="18"/>
      <c r="Q738" s="18"/>
      <c r="R738" s="18"/>
      <c r="S738" s="18"/>
      <c r="T738" s="18"/>
      <c r="U738" s="18"/>
      <c r="V738" s="18"/>
      <c r="W738" s="34"/>
    </row>
    <row r="739" spans="1:23" x14ac:dyDescent="0.2">
      <c r="A739" s="497"/>
      <c r="B739" s="499"/>
      <c r="C739" s="501"/>
      <c r="D739" s="501"/>
      <c r="E739" s="503"/>
      <c r="F739" s="17">
        <v>80</v>
      </c>
      <c r="G739" s="18" t="s">
        <v>20707</v>
      </c>
      <c r="H739" s="18" t="s">
        <v>20707</v>
      </c>
      <c r="I739" s="80"/>
      <c r="J739" s="18" t="s">
        <v>134</v>
      </c>
      <c r="K739" s="19">
        <v>13</v>
      </c>
      <c r="L739" s="19">
        <v>0</v>
      </c>
      <c r="M739" s="20" t="s">
        <v>33</v>
      </c>
      <c r="N739" s="20" t="s">
        <v>34</v>
      </c>
      <c r="O739" s="18" t="s">
        <v>135</v>
      </c>
      <c r="P739" s="18"/>
      <c r="Q739" s="18"/>
      <c r="R739" s="18"/>
      <c r="S739" s="18"/>
      <c r="T739" s="18"/>
      <c r="U739" s="18"/>
      <c r="V739" s="18"/>
      <c r="W739" s="34"/>
    </row>
    <row r="740" spans="1:23" x14ac:dyDescent="0.2">
      <c r="A740" s="497"/>
      <c r="B740" s="499"/>
      <c r="C740" s="501"/>
      <c r="D740" s="501"/>
      <c r="E740" s="503"/>
      <c r="F740" s="17">
        <v>81</v>
      </c>
      <c r="G740" s="18" t="s">
        <v>20708</v>
      </c>
      <c r="H740" s="18" t="s">
        <v>20708</v>
      </c>
      <c r="I740" s="80"/>
      <c r="J740" s="18" t="s">
        <v>32</v>
      </c>
      <c r="K740" s="19">
        <v>2</v>
      </c>
      <c r="L740" s="19"/>
      <c r="M740" s="20" t="s">
        <v>33</v>
      </c>
      <c r="N740" s="20" t="s">
        <v>34</v>
      </c>
      <c r="O740" s="18" t="s">
        <v>42</v>
      </c>
      <c r="P740" s="18"/>
      <c r="Q740" s="18"/>
      <c r="R740" s="18"/>
      <c r="S740" s="18"/>
      <c r="T740" s="18"/>
      <c r="U740" s="18"/>
      <c r="V740" s="18"/>
      <c r="W740" s="34"/>
    </row>
    <row r="741" spans="1:23" x14ac:dyDescent="0.2">
      <c r="A741" s="497"/>
      <c r="B741" s="499"/>
      <c r="C741" s="501"/>
      <c r="D741" s="501"/>
      <c r="E741" s="503"/>
      <c r="F741" s="17">
        <v>82</v>
      </c>
      <c r="G741" s="18" t="s">
        <v>20709</v>
      </c>
      <c r="H741" s="18" t="s">
        <v>20709</v>
      </c>
      <c r="I741" s="80"/>
      <c r="J741" s="18" t="s">
        <v>32</v>
      </c>
      <c r="K741" s="19">
        <v>1</v>
      </c>
      <c r="L741" s="19"/>
      <c r="M741" s="20" t="s">
        <v>33</v>
      </c>
      <c r="N741" s="20" t="s">
        <v>34</v>
      </c>
      <c r="O741" s="18" t="s">
        <v>37</v>
      </c>
      <c r="P741" s="18"/>
      <c r="Q741" s="18"/>
      <c r="R741" s="18"/>
      <c r="S741" s="18"/>
      <c r="T741" s="18"/>
      <c r="U741" s="18"/>
      <c r="V741" s="18"/>
      <c r="W741" s="34"/>
    </row>
    <row r="742" spans="1:23" x14ac:dyDescent="0.2">
      <c r="A742" s="497"/>
      <c r="B742" s="499"/>
      <c r="C742" s="501"/>
      <c r="D742" s="501"/>
      <c r="E742" s="503"/>
      <c r="F742" s="17">
        <v>83</v>
      </c>
      <c r="G742" s="18" t="s">
        <v>20710</v>
      </c>
      <c r="H742" s="18" t="s">
        <v>20710</v>
      </c>
      <c r="I742" s="80"/>
      <c r="J742" s="18" t="s">
        <v>32</v>
      </c>
      <c r="K742" s="19">
        <v>1</v>
      </c>
      <c r="L742" s="19"/>
      <c r="M742" s="20" t="s">
        <v>33</v>
      </c>
      <c r="N742" s="20" t="s">
        <v>34</v>
      </c>
      <c r="O742" s="18" t="s">
        <v>37</v>
      </c>
      <c r="P742" s="18"/>
      <c r="Q742" s="18"/>
      <c r="R742" s="18"/>
      <c r="S742" s="18"/>
      <c r="T742" s="18"/>
      <c r="U742" s="18"/>
      <c r="V742" s="18"/>
      <c r="W742" s="34"/>
    </row>
    <row r="743" spans="1:23" x14ac:dyDescent="0.2">
      <c r="A743" s="497"/>
      <c r="B743" s="499"/>
      <c r="C743" s="501"/>
      <c r="D743" s="501"/>
      <c r="E743" s="503"/>
      <c r="F743" s="41">
        <v>84</v>
      </c>
      <c r="G743" s="42" t="s">
        <v>20711</v>
      </c>
      <c r="H743" s="42" t="s">
        <v>20711</v>
      </c>
      <c r="I743" s="85"/>
      <c r="J743" s="42" t="s">
        <v>32</v>
      </c>
      <c r="K743" s="43">
        <v>16</v>
      </c>
      <c r="L743" s="43"/>
      <c r="M743" s="44" t="s">
        <v>33</v>
      </c>
      <c r="N743" s="44" t="s">
        <v>34</v>
      </c>
      <c r="O743" s="18" t="s">
        <v>51</v>
      </c>
      <c r="P743" s="18"/>
      <c r="Q743" s="18"/>
      <c r="R743" s="18"/>
      <c r="S743" s="18"/>
      <c r="T743" s="18"/>
      <c r="U743" s="18"/>
      <c r="V743" s="18"/>
      <c r="W743" s="34"/>
    </row>
    <row r="744" spans="1:23" x14ac:dyDescent="0.2">
      <c r="A744" s="497"/>
      <c r="B744" s="499"/>
      <c r="C744" s="501"/>
      <c r="D744" s="501"/>
      <c r="E744" s="503"/>
      <c r="F744" s="17">
        <v>85</v>
      </c>
      <c r="G744" s="18" t="s">
        <v>20712</v>
      </c>
      <c r="H744" s="18" t="s">
        <v>20712</v>
      </c>
      <c r="I744" s="80"/>
      <c r="J744" s="18" t="s">
        <v>123</v>
      </c>
      <c r="K744" s="19"/>
      <c r="L744" s="19"/>
      <c r="M744" s="20" t="s">
        <v>34</v>
      </c>
      <c r="N744" s="20" t="s">
        <v>34</v>
      </c>
      <c r="O744" s="18" t="s">
        <v>124</v>
      </c>
      <c r="P744" s="18"/>
      <c r="Q744" s="18"/>
      <c r="R744" s="18"/>
      <c r="S744" s="18"/>
      <c r="T744" s="18"/>
      <c r="U744" s="18"/>
      <c r="V744" s="18"/>
      <c r="W744" s="34"/>
    </row>
    <row r="745" spans="1:23" x14ac:dyDescent="0.2">
      <c r="A745" s="497"/>
      <c r="B745" s="499"/>
      <c r="C745" s="501"/>
      <c r="D745" s="501"/>
      <c r="E745" s="503"/>
      <c r="F745" s="17">
        <v>86</v>
      </c>
      <c r="G745" s="18" t="s">
        <v>20713</v>
      </c>
      <c r="H745" s="18" t="s">
        <v>20713</v>
      </c>
      <c r="I745" s="80"/>
      <c r="J745" s="18" t="s">
        <v>123</v>
      </c>
      <c r="K745" s="19"/>
      <c r="L745" s="19"/>
      <c r="M745" s="20" t="s">
        <v>34</v>
      </c>
      <c r="N745" s="20" t="s">
        <v>34</v>
      </c>
      <c r="O745" s="18" t="s">
        <v>124</v>
      </c>
      <c r="P745" s="18"/>
      <c r="Q745" s="18"/>
      <c r="R745" s="18"/>
      <c r="S745" s="18"/>
      <c r="T745" s="18"/>
      <c r="U745" s="18"/>
      <c r="V745" s="18"/>
      <c r="W745" s="34"/>
    </row>
    <row r="746" spans="1:23" x14ac:dyDescent="0.2">
      <c r="A746" s="497"/>
      <c r="B746" s="499"/>
      <c r="C746" s="501"/>
      <c r="D746" s="501"/>
      <c r="E746" s="503"/>
      <c r="F746" s="17">
        <v>87</v>
      </c>
      <c r="G746" s="18" t="s">
        <v>20714</v>
      </c>
      <c r="H746" s="18" t="s">
        <v>20714</v>
      </c>
      <c r="I746" s="80"/>
      <c r="J746" s="18" t="s">
        <v>123</v>
      </c>
      <c r="K746" s="19"/>
      <c r="L746" s="19"/>
      <c r="M746" s="20" t="s">
        <v>34</v>
      </c>
      <c r="N746" s="20" t="s">
        <v>34</v>
      </c>
      <c r="O746" s="18" t="s">
        <v>124</v>
      </c>
      <c r="P746" s="18"/>
      <c r="Q746" s="18"/>
      <c r="R746" s="18"/>
      <c r="S746" s="18"/>
      <c r="T746" s="18"/>
      <c r="U746" s="18"/>
      <c r="V746" s="18"/>
      <c r="W746" s="34"/>
    </row>
    <row r="747" spans="1:23" x14ac:dyDescent="0.2">
      <c r="A747" s="497"/>
      <c r="B747" s="499"/>
      <c r="C747" s="501"/>
      <c r="D747" s="501"/>
      <c r="E747" s="503"/>
      <c r="F747" s="17">
        <v>88</v>
      </c>
      <c r="G747" s="18" t="s">
        <v>20715</v>
      </c>
      <c r="H747" s="18" t="s">
        <v>20715</v>
      </c>
      <c r="I747" s="80"/>
      <c r="J747" s="18" t="s">
        <v>32</v>
      </c>
      <c r="K747" s="19">
        <v>2</v>
      </c>
      <c r="L747" s="19"/>
      <c r="M747" s="20" t="s">
        <v>33</v>
      </c>
      <c r="N747" s="20" t="s">
        <v>34</v>
      </c>
      <c r="O747" s="18" t="s">
        <v>42</v>
      </c>
      <c r="P747" s="18"/>
      <c r="Q747" s="18"/>
      <c r="R747" s="18"/>
      <c r="S747" s="18"/>
      <c r="T747" s="18"/>
      <c r="U747" s="18"/>
      <c r="V747" s="18"/>
      <c r="W747" s="34"/>
    </row>
    <row r="748" spans="1:23" x14ac:dyDescent="0.2">
      <c r="A748" s="497"/>
      <c r="B748" s="499"/>
      <c r="C748" s="501"/>
      <c r="D748" s="501"/>
      <c r="E748" s="503"/>
      <c r="F748" s="17">
        <v>89</v>
      </c>
      <c r="G748" s="18" t="s">
        <v>20716</v>
      </c>
      <c r="H748" s="18" t="s">
        <v>20716</v>
      </c>
      <c r="I748" s="80"/>
      <c r="J748" s="18" t="s">
        <v>134</v>
      </c>
      <c r="K748" s="19">
        <v>3</v>
      </c>
      <c r="L748" s="19">
        <v>0</v>
      </c>
      <c r="M748" s="20" t="s">
        <v>33</v>
      </c>
      <c r="N748" s="20" t="s">
        <v>34</v>
      </c>
      <c r="O748" s="18" t="s">
        <v>201</v>
      </c>
      <c r="P748" s="18"/>
      <c r="Q748" s="18"/>
      <c r="R748" s="18"/>
      <c r="S748" s="18"/>
      <c r="T748" s="18"/>
      <c r="U748" s="18"/>
      <c r="V748" s="18"/>
      <c r="W748" s="34"/>
    </row>
    <row r="749" spans="1:23" x14ac:dyDescent="0.2">
      <c r="A749" s="497"/>
      <c r="B749" s="499"/>
      <c r="C749" s="501"/>
      <c r="D749" s="501"/>
      <c r="E749" s="503"/>
      <c r="F749" s="17">
        <v>90</v>
      </c>
      <c r="G749" s="18" t="s">
        <v>20717</v>
      </c>
      <c r="H749" s="18" t="s">
        <v>20717</v>
      </c>
      <c r="I749" s="80"/>
      <c r="J749" s="18" t="s">
        <v>134</v>
      </c>
      <c r="K749" s="19">
        <v>9</v>
      </c>
      <c r="L749" s="19">
        <v>0</v>
      </c>
      <c r="M749" s="20" t="s">
        <v>33</v>
      </c>
      <c r="N749" s="20" t="s">
        <v>34</v>
      </c>
      <c r="O749" s="18" t="s">
        <v>1920</v>
      </c>
      <c r="P749" s="18"/>
      <c r="Q749" s="18"/>
      <c r="R749" s="18"/>
      <c r="S749" s="18"/>
      <c r="T749" s="18"/>
      <c r="U749" s="18"/>
      <c r="V749" s="18"/>
      <c r="W749" s="34"/>
    </row>
    <row r="750" spans="1:23" x14ac:dyDescent="0.2">
      <c r="A750" s="497"/>
      <c r="B750" s="499"/>
      <c r="C750" s="501"/>
      <c r="D750" s="501"/>
      <c r="E750" s="503"/>
      <c r="F750" s="17">
        <v>91</v>
      </c>
      <c r="G750" s="18" t="s">
        <v>20718</v>
      </c>
      <c r="H750" s="18" t="s">
        <v>20718</v>
      </c>
      <c r="I750" s="80"/>
      <c r="J750" s="18" t="s">
        <v>134</v>
      </c>
      <c r="K750" s="19">
        <v>9</v>
      </c>
      <c r="L750" s="19">
        <v>0</v>
      </c>
      <c r="M750" s="20" t="s">
        <v>33</v>
      </c>
      <c r="N750" s="20" t="s">
        <v>34</v>
      </c>
      <c r="O750" s="18" t="s">
        <v>1920</v>
      </c>
      <c r="P750" s="18"/>
      <c r="Q750" s="18"/>
      <c r="R750" s="18"/>
      <c r="S750" s="18"/>
      <c r="T750" s="18"/>
      <c r="U750" s="18"/>
      <c r="V750" s="18"/>
      <c r="W750" s="34"/>
    </row>
    <row r="751" spans="1:23" x14ac:dyDescent="0.2">
      <c r="A751" s="497"/>
      <c r="B751" s="499"/>
      <c r="C751" s="501"/>
      <c r="D751" s="501"/>
      <c r="E751" s="503"/>
      <c r="F751" s="17">
        <v>92</v>
      </c>
      <c r="G751" s="18" t="s">
        <v>20719</v>
      </c>
      <c r="H751" s="18" t="s">
        <v>20719</v>
      </c>
      <c r="I751" s="80"/>
      <c r="J751" s="18" t="s">
        <v>134</v>
      </c>
      <c r="K751" s="19">
        <v>7</v>
      </c>
      <c r="L751" s="19">
        <v>0</v>
      </c>
      <c r="M751" s="20" t="s">
        <v>33</v>
      </c>
      <c r="N751" s="20" t="s">
        <v>34</v>
      </c>
      <c r="O751" s="18" t="s">
        <v>181</v>
      </c>
      <c r="P751" s="18"/>
      <c r="Q751" s="18"/>
      <c r="R751" s="18"/>
      <c r="S751" s="18"/>
      <c r="T751" s="18"/>
      <c r="U751" s="18"/>
      <c r="V751" s="18"/>
      <c r="W751" s="34"/>
    </row>
    <row r="752" spans="1:23" x14ac:dyDescent="0.2">
      <c r="A752" s="497"/>
      <c r="B752" s="499"/>
      <c r="C752" s="501"/>
      <c r="D752" s="501"/>
      <c r="E752" s="503"/>
      <c r="F752" s="17">
        <v>93</v>
      </c>
      <c r="G752" s="18" t="s">
        <v>20720</v>
      </c>
      <c r="H752" s="18" t="s">
        <v>20720</v>
      </c>
      <c r="I752" s="80"/>
      <c r="J752" s="18" t="s">
        <v>134</v>
      </c>
      <c r="K752" s="19">
        <v>9</v>
      </c>
      <c r="L752" s="19">
        <v>0</v>
      </c>
      <c r="M752" s="20" t="s">
        <v>33</v>
      </c>
      <c r="N752" s="20" t="s">
        <v>34</v>
      </c>
      <c r="O752" s="18" t="s">
        <v>1920</v>
      </c>
      <c r="P752" s="18"/>
      <c r="Q752" s="18"/>
      <c r="R752" s="18"/>
      <c r="S752" s="18"/>
      <c r="T752" s="18"/>
      <c r="U752" s="18"/>
      <c r="V752" s="18"/>
      <c r="W752" s="34"/>
    </row>
    <row r="753" spans="1:23" x14ac:dyDescent="0.2">
      <c r="A753" s="497"/>
      <c r="B753" s="499"/>
      <c r="C753" s="501"/>
      <c r="D753" s="501"/>
      <c r="E753" s="503"/>
      <c r="F753" s="17">
        <v>94</v>
      </c>
      <c r="G753" s="18" t="s">
        <v>20721</v>
      </c>
      <c r="H753" s="18" t="s">
        <v>20721</v>
      </c>
      <c r="I753" s="80"/>
      <c r="J753" s="18" t="s">
        <v>134</v>
      </c>
      <c r="K753" s="19">
        <v>7</v>
      </c>
      <c r="L753" s="19">
        <v>0</v>
      </c>
      <c r="M753" s="20" t="s">
        <v>33</v>
      </c>
      <c r="N753" s="20" t="s">
        <v>34</v>
      </c>
      <c r="O753" s="18" t="s">
        <v>181</v>
      </c>
      <c r="P753" s="18"/>
      <c r="Q753" s="18"/>
      <c r="R753" s="18"/>
      <c r="S753" s="18"/>
      <c r="T753" s="18"/>
      <c r="U753" s="18"/>
      <c r="V753" s="18"/>
      <c r="W753" s="34"/>
    </row>
    <row r="754" spans="1:23" x14ac:dyDescent="0.2">
      <c r="A754" s="497"/>
      <c r="B754" s="499"/>
      <c r="C754" s="501"/>
      <c r="D754" s="501"/>
      <c r="E754" s="503"/>
      <c r="F754" s="17">
        <v>95</v>
      </c>
      <c r="G754" s="18" t="s">
        <v>20722</v>
      </c>
      <c r="H754" s="18" t="s">
        <v>20722</v>
      </c>
      <c r="I754" s="80"/>
      <c r="J754" s="18" t="s">
        <v>134</v>
      </c>
      <c r="K754" s="19">
        <v>9</v>
      </c>
      <c r="L754" s="19">
        <v>0</v>
      </c>
      <c r="M754" s="20" t="s">
        <v>33</v>
      </c>
      <c r="N754" s="20" t="s">
        <v>34</v>
      </c>
      <c r="O754" s="18" t="s">
        <v>1920</v>
      </c>
      <c r="P754" s="18"/>
      <c r="Q754" s="18"/>
      <c r="R754" s="18"/>
      <c r="S754" s="18"/>
      <c r="T754" s="18"/>
      <c r="U754" s="18"/>
      <c r="V754" s="18"/>
      <c r="W754" s="34"/>
    </row>
    <row r="755" spans="1:23" x14ac:dyDescent="0.2">
      <c r="A755" s="497"/>
      <c r="B755" s="499"/>
      <c r="C755" s="501"/>
      <c r="D755" s="501"/>
      <c r="E755" s="503"/>
      <c r="F755" s="17">
        <v>96</v>
      </c>
      <c r="G755" s="18" t="s">
        <v>20723</v>
      </c>
      <c r="H755" s="18" t="s">
        <v>20723</v>
      </c>
      <c r="I755" s="80"/>
      <c r="J755" s="18" t="s">
        <v>32</v>
      </c>
      <c r="K755" s="19">
        <v>7</v>
      </c>
      <c r="L755" s="19"/>
      <c r="M755" s="20" t="s">
        <v>33</v>
      </c>
      <c r="N755" s="20" t="s">
        <v>34</v>
      </c>
      <c r="O755" s="18" t="s">
        <v>69</v>
      </c>
      <c r="P755" s="18"/>
      <c r="Q755" s="18"/>
      <c r="R755" s="18"/>
      <c r="S755" s="18"/>
      <c r="T755" s="18"/>
      <c r="U755" s="18"/>
      <c r="V755" s="18"/>
      <c r="W755" s="34"/>
    </row>
    <row r="756" spans="1:23" x14ac:dyDescent="0.2">
      <c r="A756" s="497"/>
      <c r="B756" s="499"/>
      <c r="C756" s="501"/>
      <c r="D756" s="501"/>
      <c r="E756" s="503"/>
      <c r="F756" s="17">
        <v>97</v>
      </c>
      <c r="G756" s="18" t="s">
        <v>20724</v>
      </c>
      <c r="H756" s="18" t="s">
        <v>20724</v>
      </c>
      <c r="I756" s="80"/>
      <c r="J756" s="18" t="s">
        <v>32</v>
      </c>
      <c r="K756" s="19">
        <v>1</v>
      </c>
      <c r="L756" s="19"/>
      <c r="M756" s="20" t="s">
        <v>33</v>
      </c>
      <c r="N756" s="20" t="s">
        <v>34</v>
      </c>
      <c r="O756" s="18" t="s">
        <v>37</v>
      </c>
      <c r="P756" s="18"/>
      <c r="Q756" s="18"/>
      <c r="R756" s="18"/>
      <c r="S756" s="18"/>
      <c r="T756" s="18"/>
      <c r="U756" s="18"/>
      <c r="V756" s="18"/>
      <c r="W756" s="34"/>
    </row>
    <row r="757" spans="1:23" x14ac:dyDescent="0.2">
      <c r="A757" s="497"/>
      <c r="B757" s="499"/>
      <c r="C757" s="501"/>
      <c r="D757" s="501"/>
      <c r="E757" s="503"/>
      <c r="F757" s="17">
        <v>98</v>
      </c>
      <c r="G757" s="18" t="s">
        <v>20725</v>
      </c>
      <c r="H757" s="18" t="s">
        <v>20725</v>
      </c>
      <c r="I757" s="80"/>
      <c r="J757" s="18" t="s">
        <v>134</v>
      </c>
      <c r="K757" s="19">
        <v>13</v>
      </c>
      <c r="L757" s="19">
        <v>3</v>
      </c>
      <c r="M757" s="20" t="s">
        <v>33</v>
      </c>
      <c r="N757" s="20" t="s">
        <v>34</v>
      </c>
      <c r="O757" s="18" t="s">
        <v>2633</v>
      </c>
      <c r="P757" s="18"/>
      <c r="Q757" s="18"/>
      <c r="R757" s="18"/>
      <c r="S757" s="18"/>
      <c r="T757" s="18"/>
      <c r="U757" s="18"/>
      <c r="V757" s="18"/>
      <c r="W757" s="34"/>
    </row>
    <row r="758" spans="1:23" x14ac:dyDescent="0.2">
      <c r="A758" s="497"/>
      <c r="B758" s="499"/>
      <c r="C758" s="501"/>
      <c r="D758" s="501"/>
      <c r="E758" s="503"/>
      <c r="F758" s="17">
        <v>99</v>
      </c>
      <c r="G758" s="18" t="s">
        <v>20726</v>
      </c>
      <c r="H758" s="18" t="s">
        <v>20726</v>
      </c>
      <c r="I758" s="80"/>
      <c r="J758" s="18" t="s">
        <v>134</v>
      </c>
      <c r="K758" s="19">
        <v>13</v>
      </c>
      <c r="L758" s="19">
        <v>7</v>
      </c>
      <c r="M758" s="20" t="s">
        <v>33</v>
      </c>
      <c r="N758" s="20" t="s">
        <v>34</v>
      </c>
      <c r="O758" s="18" t="s">
        <v>1579</v>
      </c>
      <c r="P758" s="18"/>
      <c r="Q758" s="18"/>
      <c r="R758" s="18"/>
      <c r="S758" s="18"/>
      <c r="T758" s="18"/>
      <c r="U758" s="18"/>
      <c r="V758" s="18"/>
      <c r="W758" s="34"/>
    </row>
    <row r="759" spans="1:23" x14ac:dyDescent="0.2">
      <c r="A759" s="497"/>
      <c r="B759" s="499"/>
      <c r="C759" s="501"/>
      <c r="D759" s="501"/>
      <c r="E759" s="503"/>
      <c r="F759" s="17">
        <v>100</v>
      </c>
      <c r="G759" s="18" t="s">
        <v>20727</v>
      </c>
      <c r="H759" s="18" t="s">
        <v>20727</v>
      </c>
      <c r="I759" s="80"/>
      <c r="J759" s="18" t="s">
        <v>123</v>
      </c>
      <c r="K759" s="19"/>
      <c r="L759" s="19"/>
      <c r="M759" s="20" t="s">
        <v>34</v>
      </c>
      <c r="N759" s="20" t="s">
        <v>34</v>
      </c>
      <c r="O759" s="18" t="s">
        <v>124</v>
      </c>
      <c r="P759" s="18"/>
      <c r="Q759" s="18"/>
      <c r="R759" s="18"/>
      <c r="S759" s="18"/>
      <c r="T759" s="18"/>
      <c r="U759" s="18"/>
      <c r="V759" s="18"/>
      <c r="W759" s="34"/>
    </row>
    <row r="760" spans="1:23" x14ac:dyDescent="0.2">
      <c r="A760" s="497"/>
      <c r="B760" s="499"/>
      <c r="C760" s="501"/>
      <c r="D760" s="501"/>
      <c r="E760" s="503"/>
      <c r="F760" s="17">
        <v>101</v>
      </c>
      <c r="G760" s="18" t="s">
        <v>20728</v>
      </c>
      <c r="H760" s="18" t="s">
        <v>20728</v>
      </c>
      <c r="I760" s="80"/>
      <c r="J760" s="18" t="s">
        <v>44</v>
      </c>
      <c r="K760" s="19">
        <v>13</v>
      </c>
      <c r="L760" s="19"/>
      <c r="M760" s="20" t="s">
        <v>34</v>
      </c>
      <c r="N760" s="20" t="s">
        <v>34</v>
      </c>
      <c r="O760" s="18" t="s">
        <v>177</v>
      </c>
      <c r="P760" s="18"/>
      <c r="Q760" s="18"/>
      <c r="R760" s="18"/>
      <c r="S760" s="18"/>
      <c r="T760" s="18"/>
      <c r="U760" s="18"/>
      <c r="V760" s="18"/>
      <c r="W760" s="34"/>
    </row>
    <row r="761" spans="1:23" x14ac:dyDescent="0.2">
      <c r="A761" s="497"/>
      <c r="B761" s="499"/>
      <c r="C761" s="501"/>
      <c r="D761" s="501"/>
      <c r="E761" s="503"/>
      <c r="F761" s="17">
        <v>102</v>
      </c>
      <c r="G761" s="18" t="s">
        <v>20729</v>
      </c>
      <c r="H761" s="18" t="s">
        <v>20729</v>
      </c>
      <c r="I761" s="80"/>
      <c r="J761" s="18" t="s">
        <v>44</v>
      </c>
      <c r="K761" s="19">
        <v>25</v>
      </c>
      <c r="L761" s="19"/>
      <c r="M761" s="20" t="s">
        <v>34</v>
      </c>
      <c r="N761" s="20" t="s">
        <v>34</v>
      </c>
      <c r="O761" s="18" t="s">
        <v>204</v>
      </c>
      <c r="P761" s="18"/>
      <c r="Q761" s="18"/>
      <c r="R761" s="18"/>
      <c r="S761" s="18"/>
      <c r="T761" s="18"/>
      <c r="U761" s="18"/>
      <c r="V761" s="18"/>
      <c r="W761" s="34"/>
    </row>
    <row r="762" spans="1:23" x14ac:dyDescent="0.2">
      <c r="A762" s="497"/>
      <c r="B762" s="499"/>
      <c r="C762" s="501"/>
      <c r="D762" s="501"/>
      <c r="E762" s="503"/>
      <c r="F762" s="17">
        <v>103</v>
      </c>
      <c r="G762" s="18" t="s">
        <v>20730</v>
      </c>
      <c r="H762" s="18" t="s">
        <v>20730</v>
      </c>
      <c r="I762" s="80"/>
      <c r="J762" s="18" t="s">
        <v>32</v>
      </c>
      <c r="K762" s="19">
        <v>3</v>
      </c>
      <c r="L762" s="19"/>
      <c r="M762" s="20" t="s">
        <v>33</v>
      </c>
      <c r="N762" s="20" t="s">
        <v>34</v>
      </c>
      <c r="O762" s="18" t="s">
        <v>63</v>
      </c>
      <c r="P762" s="18"/>
      <c r="Q762" s="18"/>
      <c r="R762" s="18"/>
      <c r="S762" s="18"/>
      <c r="T762" s="18"/>
      <c r="U762" s="18"/>
      <c r="V762" s="18"/>
      <c r="W762" s="34"/>
    </row>
    <row r="763" spans="1:23" x14ac:dyDescent="0.2">
      <c r="A763" s="497"/>
      <c r="B763" s="499"/>
      <c r="C763" s="501"/>
      <c r="D763" s="501"/>
      <c r="E763" s="503"/>
      <c r="F763" s="17">
        <v>104</v>
      </c>
      <c r="G763" s="18" t="s">
        <v>20731</v>
      </c>
      <c r="H763" s="18" t="s">
        <v>20731</v>
      </c>
      <c r="I763" s="80"/>
      <c r="J763" s="18" t="s">
        <v>32</v>
      </c>
      <c r="K763" s="19">
        <v>3</v>
      </c>
      <c r="L763" s="19"/>
      <c r="M763" s="20" t="s">
        <v>33</v>
      </c>
      <c r="N763" s="20" t="s">
        <v>34</v>
      </c>
      <c r="O763" s="18" t="s">
        <v>63</v>
      </c>
      <c r="P763" s="18"/>
      <c r="Q763" s="18"/>
      <c r="R763" s="18"/>
      <c r="S763" s="18"/>
      <c r="T763" s="18"/>
      <c r="U763" s="18"/>
      <c r="V763" s="18"/>
      <c r="W763" s="34"/>
    </row>
    <row r="764" spans="1:23" x14ac:dyDescent="0.2">
      <c r="A764" s="497"/>
      <c r="B764" s="499"/>
      <c r="C764" s="501"/>
      <c r="D764" s="501"/>
      <c r="E764" s="503"/>
      <c r="F764" s="17">
        <v>105</v>
      </c>
      <c r="G764" s="18" t="s">
        <v>20732</v>
      </c>
      <c r="H764" s="18" t="s">
        <v>20732</v>
      </c>
      <c r="I764" s="80"/>
      <c r="J764" s="18" t="s">
        <v>32</v>
      </c>
      <c r="K764" s="19">
        <v>3</v>
      </c>
      <c r="L764" s="19"/>
      <c r="M764" s="20" t="s">
        <v>33</v>
      </c>
      <c r="N764" s="20" t="s">
        <v>34</v>
      </c>
      <c r="O764" s="18" t="s">
        <v>63</v>
      </c>
      <c r="P764" s="18"/>
      <c r="Q764" s="18"/>
      <c r="R764" s="18"/>
      <c r="S764" s="18"/>
      <c r="T764" s="18"/>
      <c r="U764" s="18"/>
      <c r="V764" s="18"/>
      <c r="W764" s="34"/>
    </row>
    <row r="765" spans="1:23" x14ac:dyDescent="0.2">
      <c r="A765" s="497"/>
      <c r="B765" s="499"/>
      <c r="C765" s="501"/>
      <c r="D765" s="501"/>
      <c r="E765" s="503"/>
      <c r="F765" s="17">
        <v>106</v>
      </c>
      <c r="G765" s="18" t="s">
        <v>20733</v>
      </c>
      <c r="H765" s="18" t="s">
        <v>20733</v>
      </c>
      <c r="I765" s="80"/>
      <c r="J765" s="18" t="s">
        <v>44</v>
      </c>
      <c r="K765" s="19">
        <v>23</v>
      </c>
      <c r="L765" s="19"/>
      <c r="M765" s="20" t="s">
        <v>34</v>
      </c>
      <c r="N765" s="20" t="s">
        <v>34</v>
      </c>
      <c r="O765" s="18" t="s">
        <v>148</v>
      </c>
      <c r="P765" s="18"/>
      <c r="Q765" s="18"/>
      <c r="R765" s="18"/>
      <c r="S765" s="18"/>
      <c r="T765" s="18"/>
      <c r="U765" s="18"/>
      <c r="V765" s="18"/>
      <c r="W765" s="34"/>
    </row>
    <row r="766" spans="1:23" x14ac:dyDescent="0.2">
      <c r="A766" s="497"/>
      <c r="B766" s="499"/>
      <c r="C766" s="501"/>
      <c r="D766" s="501"/>
      <c r="E766" s="503"/>
      <c r="F766" s="17">
        <v>107</v>
      </c>
      <c r="G766" s="18" t="s">
        <v>20734</v>
      </c>
      <c r="H766" s="18" t="s">
        <v>20734</v>
      </c>
      <c r="I766" s="80"/>
      <c r="J766" s="18" t="s">
        <v>44</v>
      </c>
      <c r="K766" s="19">
        <v>23</v>
      </c>
      <c r="L766" s="19"/>
      <c r="M766" s="20" t="s">
        <v>34</v>
      </c>
      <c r="N766" s="20" t="s">
        <v>34</v>
      </c>
      <c r="O766" s="18" t="s">
        <v>148</v>
      </c>
      <c r="P766" s="18"/>
      <c r="Q766" s="18"/>
      <c r="R766" s="18"/>
      <c r="S766" s="18"/>
      <c r="T766" s="18"/>
      <c r="U766" s="18"/>
      <c r="V766" s="18"/>
      <c r="W766" s="34"/>
    </row>
    <row r="767" spans="1:23" x14ac:dyDescent="0.2">
      <c r="A767" s="497"/>
      <c r="B767" s="499"/>
      <c r="C767" s="501"/>
      <c r="D767" s="501"/>
      <c r="E767" s="503"/>
      <c r="F767" s="17">
        <v>108</v>
      </c>
      <c r="G767" s="18" t="s">
        <v>20735</v>
      </c>
      <c r="H767" s="18" t="s">
        <v>20735</v>
      </c>
      <c r="I767" s="80"/>
      <c r="J767" s="18" t="s">
        <v>32</v>
      </c>
      <c r="K767" s="19">
        <v>15</v>
      </c>
      <c r="L767" s="19"/>
      <c r="M767" s="20" t="s">
        <v>33</v>
      </c>
      <c r="N767" s="20" t="s">
        <v>34</v>
      </c>
      <c r="O767" s="18" t="s">
        <v>235</v>
      </c>
      <c r="P767" s="18"/>
      <c r="Q767" s="18"/>
      <c r="R767" s="18"/>
      <c r="S767" s="18"/>
      <c r="T767" s="18"/>
      <c r="U767" s="18"/>
      <c r="V767" s="18"/>
      <c r="W767" s="34"/>
    </row>
    <row r="768" spans="1:23" x14ac:dyDescent="0.2">
      <c r="A768" s="497"/>
      <c r="B768" s="499"/>
      <c r="C768" s="501"/>
      <c r="D768" s="501"/>
      <c r="E768" s="503"/>
      <c r="F768" s="17">
        <v>109</v>
      </c>
      <c r="G768" s="18" t="s">
        <v>20736</v>
      </c>
      <c r="H768" s="18" t="s">
        <v>20736</v>
      </c>
      <c r="I768" s="80"/>
      <c r="J768" s="18" t="s">
        <v>44</v>
      </c>
      <c r="K768" s="19">
        <v>25</v>
      </c>
      <c r="L768" s="19"/>
      <c r="M768" s="20" t="s">
        <v>34</v>
      </c>
      <c r="N768" s="20" t="s">
        <v>34</v>
      </c>
      <c r="O768" s="18" t="s">
        <v>204</v>
      </c>
      <c r="P768" s="18"/>
      <c r="Q768" s="18"/>
      <c r="R768" s="18"/>
      <c r="S768" s="18"/>
      <c r="T768" s="18"/>
      <c r="U768" s="18"/>
      <c r="V768" s="18"/>
      <c r="W768" s="34"/>
    </row>
    <row r="769" spans="1:23" x14ac:dyDescent="0.2">
      <c r="A769" s="497"/>
      <c r="B769" s="499"/>
      <c r="C769" s="501"/>
      <c r="D769" s="501"/>
      <c r="E769" s="503"/>
      <c r="F769" s="17">
        <v>110</v>
      </c>
      <c r="G769" s="18" t="s">
        <v>20737</v>
      </c>
      <c r="H769" s="18" t="s">
        <v>20737</v>
      </c>
      <c r="I769" s="80"/>
      <c r="J769" s="18" t="s">
        <v>44</v>
      </c>
      <c r="K769" s="19">
        <v>25</v>
      </c>
      <c r="L769" s="19"/>
      <c r="M769" s="20" t="s">
        <v>34</v>
      </c>
      <c r="N769" s="20" t="s">
        <v>34</v>
      </c>
      <c r="O769" s="18" t="s">
        <v>204</v>
      </c>
      <c r="P769" s="18"/>
      <c r="Q769" s="18"/>
      <c r="R769" s="18"/>
      <c r="S769" s="18"/>
      <c r="T769" s="18"/>
      <c r="U769" s="18"/>
      <c r="V769" s="18"/>
      <c r="W769" s="34"/>
    </row>
    <row r="770" spans="1:23" x14ac:dyDescent="0.2">
      <c r="A770" s="497"/>
      <c r="B770" s="499"/>
      <c r="C770" s="501"/>
      <c r="D770" s="501"/>
      <c r="E770" s="503"/>
      <c r="F770" s="17">
        <v>111</v>
      </c>
      <c r="G770" s="18" t="s">
        <v>20738</v>
      </c>
      <c r="H770" s="18" t="s">
        <v>20738</v>
      </c>
      <c r="I770" s="80"/>
      <c r="J770" s="18" t="s">
        <v>32</v>
      </c>
      <c r="K770" s="19">
        <v>5</v>
      </c>
      <c r="L770" s="19"/>
      <c r="M770" s="20" t="s">
        <v>33</v>
      </c>
      <c r="N770" s="20" t="s">
        <v>34</v>
      </c>
      <c r="O770" s="18" t="s">
        <v>65</v>
      </c>
      <c r="P770" s="18"/>
      <c r="Q770" s="18"/>
      <c r="R770" s="18"/>
      <c r="S770" s="18"/>
      <c r="T770" s="18"/>
      <c r="U770" s="18"/>
      <c r="V770" s="18"/>
      <c r="W770" s="34"/>
    </row>
    <row r="771" spans="1:23" x14ac:dyDescent="0.2">
      <c r="A771" s="497"/>
      <c r="B771" s="499"/>
      <c r="C771" s="501"/>
      <c r="D771" s="501"/>
      <c r="E771" s="503"/>
      <c r="F771" s="17">
        <v>112</v>
      </c>
      <c r="G771" s="18" t="s">
        <v>20739</v>
      </c>
      <c r="H771" s="18" t="s">
        <v>20739</v>
      </c>
      <c r="I771" s="80"/>
      <c r="J771" s="18" t="s">
        <v>32</v>
      </c>
      <c r="K771" s="19">
        <v>2</v>
      </c>
      <c r="L771" s="19"/>
      <c r="M771" s="20" t="s">
        <v>33</v>
      </c>
      <c r="N771" s="20" t="s">
        <v>34</v>
      </c>
      <c r="O771" s="18" t="s">
        <v>42</v>
      </c>
      <c r="P771" s="18"/>
      <c r="Q771" s="18"/>
      <c r="R771" s="18"/>
      <c r="S771" s="18"/>
      <c r="T771" s="18"/>
      <c r="U771" s="18"/>
      <c r="V771" s="18"/>
      <c r="W771" s="34"/>
    </row>
    <row r="772" spans="1:23" x14ac:dyDescent="0.2">
      <c r="A772" s="497"/>
      <c r="B772" s="499"/>
      <c r="C772" s="501"/>
      <c r="D772" s="501"/>
      <c r="E772" s="503"/>
      <c r="F772" s="17">
        <v>113</v>
      </c>
      <c r="G772" s="18" t="s">
        <v>20740</v>
      </c>
      <c r="H772" s="18" t="s">
        <v>20741</v>
      </c>
      <c r="I772" s="80"/>
      <c r="J772" s="18" t="s">
        <v>32</v>
      </c>
      <c r="K772" s="19">
        <v>1</v>
      </c>
      <c r="L772" s="19"/>
      <c r="M772" s="20" t="s">
        <v>33</v>
      </c>
      <c r="N772" s="20" t="s">
        <v>34</v>
      </c>
      <c r="O772" s="18" t="s">
        <v>37</v>
      </c>
      <c r="P772" s="18"/>
      <c r="Q772" s="18"/>
      <c r="R772" s="18"/>
      <c r="S772" s="18"/>
      <c r="T772" s="18"/>
      <c r="U772" s="18"/>
      <c r="V772" s="18"/>
      <c r="W772" s="34"/>
    </row>
    <row r="773" spans="1:23" x14ac:dyDescent="0.2">
      <c r="A773" s="497"/>
      <c r="B773" s="499"/>
      <c r="C773" s="501"/>
      <c r="D773" s="501"/>
      <c r="E773" s="503"/>
      <c r="F773" s="17">
        <v>114</v>
      </c>
      <c r="G773" s="18" t="s">
        <v>20742</v>
      </c>
      <c r="H773" s="18" t="s">
        <v>20742</v>
      </c>
      <c r="I773" s="80"/>
      <c r="J773" s="18" t="s">
        <v>32</v>
      </c>
      <c r="K773" s="19">
        <v>8</v>
      </c>
      <c r="L773" s="19"/>
      <c r="M773" s="20" t="s">
        <v>33</v>
      </c>
      <c r="N773" s="20" t="s">
        <v>34</v>
      </c>
      <c r="O773" s="18" t="s">
        <v>45</v>
      </c>
      <c r="P773" s="18"/>
      <c r="Q773" s="18"/>
      <c r="R773" s="18"/>
      <c r="S773" s="18"/>
      <c r="T773" s="18"/>
      <c r="U773" s="18"/>
      <c r="V773" s="18"/>
      <c r="W773" s="34"/>
    </row>
    <row r="774" spans="1:23" x14ac:dyDescent="0.2">
      <c r="A774" s="497"/>
      <c r="B774" s="499"/>
      <c r="C774" s="501"/>
      <c r="D774" s="501"/>
      <c r="E774" s="503"/>
      <c r="F774" s="17">
        <v>115</v>
      </c>
      <c r="G774" s="18" t="s">
        <v>20743</v>
      </c>
      <c r="H774" s="18" t="s">
        <v>20743</v>
      </c>
      <c r="I774" s="80"/>
      <c r="J774" s="18" t="s">
        <v>123</v>
      </c>
      <c r="K774" s="19"/>
      <c r="L774" s="19"/>
      <c r="M774" s="20" t="s">
        <v>34</v>
      </c>
      <c r="N774" s="20" t="s">
        <v>34</v>
      </c>
      <c r="O774" s="18" t="s">
        <v>124</v>
      </c>
      <c r="P774" s="18"/>
      <c r="Q774" s="18"/>
      <c r="R774" s="18"/>
      <c r="S774" s="18"/>
      <c r="T774" s="18"/>
      <c r="U774" s="18"/>
      <c r="V774" s="18"/>
      <c r="W774" s="34"/>
    </row>
    <row r="775" spans="1:23" x14ac:dyDescent="0.2">
      <c r="A775" s="497"/>
      <c r="B775" s="499"/>
      <c r="C775" s="501"/>
      <c r="D775" s="501"/>
      <c r="E775" s="503"/>
      <c r="F775" s="17">
        <v>116</v>
      </c>
      <c r="G775" s="18" t="s">
        <v>20744</v>
      </c>
      <c r="H775" s="18" t="s">
        <v>20744</v>
      </c>
      <c r="I775" s="80"/>
      <c r="J775" s="18" t="s">
        <v>123</v>
      </c>
      <c r="K775" s="19"/>
      <c r="L775" s="19"/>
      <c r="M775" s="20" t="s">
        <v>34</v>
      </c>
      <c r="N775" s="20" t="s">
        <v>34</v>
      </c>
      <c r="O775" s="18" t="s">
        <v>124</v>
      </c>
      <c r="P775" s="18"/>
      <c r="Q775" s="18"/>
      <c r="R775" s="18"/>
      <c r="S775" s="18"/>
      <c r="T775" s="18"/>
      <c r="U775" s="18"/>
      <c r="V775" s="18"/>
      <c r="W775" s="34"/>
    </row>
    <row r="776" spans="1:23" x14ac:dyDescent="0.2">
      <c r="A776" s="497"/>
      <c r="B776" s="499"/>
      <c r="C776" s="501"/>
      <c r="D776" s="501"/>
      <c r="E776" s="503"/>
      <c r="F776" s="17">
        <v>117</v>
      </c>
      <c r="G776" s="18" t="s">
        <v>20745</v>
      </c>
      <c r="H776" s="18" t="s">
        <v>20745</v>
      </c>
      <c r="I776" s="80"/>
      <c r="J776" s="18" t="s">
        <v>134</v>
      </c>
      <c r="K776" s="19">
        <v>1</v>
      </c>
      <c r="L776" s="19">
        <v>0</v>
      </c>
      <c r="M776" s="20" t="s">
        <v>33</v>
      </c>
      <c r="N776" s="20" t="s">
        <v>34</v>
      </c>
      <c r="O776" s="18" t="s">
        <v>5481</v>
      </c>
      <c r="P776" s="18"/>
      <c r="Q776" s="18"/>
      <c r="R776" s="18"/>
      <c r="S776" s="18"/>
      <c r="T776" s="18"/>
      <c r="U776" s="18"/>
      <c r="V776" s="18"/>
      <c r="W776" s="34"/>
    </row>
    <row r="777" spans="1:23" x14ac:dyDescent="0.2">
      <c r="A777" s="497"/>
      <c r="B777" s="499"/>
      <c r="C777" s="501"/>
      <c r="D777" s="501"/>
      <c r="E777" s="503"/>
      <c r="F777" s="17">
        <v>118</v>
      </c>
      <c r="G777" s="18" t="s">
        <v>20746</v>
      </c>
      <c r="H777" s="18" t="s">
        <v>20746</v>
      </c>
      <c r="I777" s="80"/>
      <c r="J777" s="18" t="s">
        <v>32</v>
      </c>
      <c r="K777" s="19">
        <v>1</v>
      </c>
      <c r="L777" s="19"/>
      <c r="M777" s="20" t="s">
        <v>34</v>
      </c>
      <c r="N777" s="20" t="s">
        <v>34</v>
      </c>
      <c r="O777" s="18" t="s">
        <v>37</v>
      </c>
      <c r="P777" s="18"/>
      <c r="Q777" s="18"/>
      <c r="R777" s="18"/>
      <c r="S777" s="18"/>
      <c r="T777" s="18"/>
      <c r="U777" s="18"/>
      <c r="V777" s="18"/>
      <c r="W777" s="34"/>
    </row>
    <row r="778" spans="1:23" x14ac:dyDescent="0.2">
      <c r="A778" s="497"/>
      <c r="B778" s="499"/>
      <c r="C778" s="501"/>
      <c r="D778" s="501"/>
      <c r="E778" s="503"/>
      <c r="F778" s="17">
        <v>119</v>
      </c>
      <c r="G778" s="18" t="s">
        <v>20747</v>
      </c>
      <c r="H778" s="18" t="s">
        <v>20747</v>
      </c>
      <c r="I778" s="80"/>
      <c r="J778" s="18" t="s">
        <v>32</v>
      </c>
      <c r="K778" s="19">
        <v>24</v>
      </c>
      <c r="L778" s="19"/>
      <c r="M778" s="20" t="s">
        <v>34</v>
      </c>
      <c r="N778" s="20" t="s">
        <v>34</v>
      </c>
      <c r="O778" s="18" t="s">
        <v>1055</v>
      </c>
      <c r="P778" s="18"/>
      <c r="Q778" s="18"/>
      <c r="R778" s="18"/>
      <c r="S778" s="18"/>
      <c r="T778" s="18"/>
      <c r="U778" s="18"/>
      <c r="V778" s="18"/>
      <c r="W778" s="34"/>
    </row>
    <row r="779" spans="1:23" x14ac:dyDescent="0.2">
      <c r="A779" s="497"/>
      <c r="B779" s="499"/>
      <c r="C779" s="501"/>
      <c r="D779" s="501"/>
      <c r="E779" s="503"/>
      <c r="F779" s="17">
        <v>120</v>
      </c>
      <c r="G779" s="18" t="s">
        <v>20748</v>
      </c>
      <c r="H779" s="18" t="s">
        <v>20748</v>
      </c>
      <c r="I779" s="80"/>
      <c r="J779" s="18" t="s">
        <v>32</v>
      </c>
      <c r="K779" s="19">
        <v>1</v>
      </c>
      <c r="L779" s="19"/>
      <c r="M779" s="20" t="s">
        <v>34</v>
      </c>
      <c r="N779" s="20" t="s">
        <v>34</v>
      </c>
      <c r="O779" s="18"/>
      <c r="P779" s="18"/>
      <c r="Q779" s="18"/>
      <c r="R779" s="18"/>
      <c r="S779" s="18"/>
      <c r="T779" s="18"/>
      <c r="U779" s="18"/>
      <c r="V779" s="18"/>
      <c r="W779" s="34"/>
    </row>
    <row r="780" spans="1:23" x14ac:dyDescent="0.2">
      <c r="A780" s="497"/>
      <c r="B780" s="499"/>
      <c r="C780" s="501"/>
      <c r="D780" s="501"/>
      <c r="E780" s="503"/>
      <c r="F780" s="17">
        <v>121</v>
      </c>
      <c r="G780" s="18" t="s">
        <v>20749</v>
      </c>
      <c r="H780" s="18" t="s">
        <v>20749</v>
      </c>
      <c r="I780" s="80"/>
      <c r="J780" s="18" t="s">
        <v>123</v>
      </c>
      <c r="K780" s="19"/>
      <c r="L780" s="19"/>
      <c r="M780" s="20" t="s">
        <v>34</v>
      </c>
      <c r="N780" s="20" t="s">
        <v>34</v>
      </c>
      <c r="O780" s="18"/>
      <c r="P780" s="18"/>
      <c r="Q780" s="18"/>
      <c r="R780" s="18"/>
      <c r="S780" s="18"/>
      <c r="T780" s="18"/>
      <c r="U780" s="18"/>
      <c r="V780" s="18"/>
      <c r="W780" s="34"/>
    </row>
    <row r="781" spans="1:23" x14ac:dyDescent="0.2">
      <c r="A781" s="497"/>
      <c r="B781" s="499"/>
      <c r="C781" s="501"/>
      <c r="D781" s="501"/>
      <c r="E781" s="503"/>
      <c r="F781" s="17">
        <v>122</v>
      </c>
      <c r="G781" s="18" t="s">
        <v>20750</v>
      </c>
      <c r="H781" s="18" t="s">
        <v>20750</v>
      </c>
      <c r="I781" s="80"/>
      <c r="J781" s="18" t="s">
        <v>32</v>
      </c>
      <c r="K781" s="19">
        <v>2</v>
      </c>
      <c r="L781" s="19"/>
      <c r="M781" s="20" t="s">
        <v>34</v>
      </c>
      <c r="N781" s="20" t="s">
        <v>34</v>
      </c>
      <c r="O781" s="18"/>
      <c r="P781" s="18"/>
      <c r="Q781" s="18"/>
      <c r="R781" s="18"/>
      <c r="S781" s="18"/>
      <c r="T781" s="18"/>
      <c r="U781" s="18"/>
      <c r="V781" s="18"/>
      <c r="W781" s="34"/>
    </row>
    <row r="782" spans="1:23" x14ac:dyDescent="0.2">
      <c r="A782" s="497"/>
      <c r="B782" s="499"/>
      <c r="C782" s="501"/>
      <c r="D782" s="501"/>
      <c r="E782" s="503"/>
      <c r="F782" s="17">
        <v>123</v>
      </c>
      <c r="G782" s="18" t="s">
        <v>20751</v>
      </c>
      <c r="H782" s="18" t="s">
        <v>20751</v>
      </c>
      <c r="I782" s="80"/>
      <c r="J782" s="18" t="s">
        <v>32</v>
      </c>
      <c r="K782" s="19">
        <v>4</v>
      </c>
      <c r="L782" s="19"/>
      <c r="M782" s="20" t="s">
        <v>34</v>
      </c>
      <c r="N782" s="20" t="s">
        <v>34</v>
      </c>
      <c r="O782" s="18"/>
      <c r="P782" s="18"/>
      <c r="Q782" s="18"/>
      <c r="R782" s="18"/>
      <c r="S782" s="18"/>
      <c r="T782" s="18"/>
      <c r="U782" s="18"/>
      <c r="V782" s="18"/>
      <c r="W782" s="34"/>
    </row>
    <row r="783" spans="1:23" x14ac:dyDescent="0.2">
      <c r="A783" s="497"/>
      <c r="B783" s="499"/>
      <c r="C783" s="501"/>
      <c r="D783" s="501"/>
      <c r="E783" s="503"/>
      <c r="F783" s="17">
        <v>124</v>
      </c>
      <c r="G783" s="18" t="s">
        <v>20752</v>
      </c>
      <c r="H783" s="18" t="s">
        <v>20752</v>
      </c>
      <c r="I783" s="80"/>
      <c r="J783" s="18" t="s">
        <v>123</v>
      </c>
      <c r="K783" s="19"/>
      <c r="L783" s="19"/>
      <c r="M783" s="20" t="s">
        <v>34</v>
      </c>
      <c r="N783" s="20" t="s">
        <v>34</v>
      </c>
      <c r="O783" s="18"/>
      <c r="P783" s="18"/>
      <c r="Q783" s="18"/>
      <c r="R783" s="18"/>
      <c r="S783" s="18"/>
      <c r="T783" s="18"/>
      <c r="U783" s="18"/>
      <c r="V783" s="18"/>
      <c r="W783" s="34"/>
    </row>
    <row r="784" spans="1:23" x14ac:dyDescent="0.2">
      <c r="A784" s="497"/>
      <c r="B784" s="499"/>
      <c r="C784" s="501"/>
      <c r="D784" s="501"/>
      <c r="E784" s="503"/>
      <c r="F784" s="17">
        <v>125</v>
      </c>
      <c r="G784" s="18" t="s">
        <v>20753</v>
      </c>
      <c r="H784" s="18" t="s">
        <v>20753</v>
      </c>
      <c r="I784" s="80"/>
      <c r="J784" s="18" t="s">
        <v>123</v>
      </c>
      <c r="K784" s="19"/>
      <c r="L784" s="19"/>
      <c r="M784" s="20" t="s">
        <v>34</v>
      </c>
      <c r="N784" s="20" t="s">
        <v>34</v>
      </c>
      <c r="O784" s="18"/>
      <c r="P784" s="18"/>
      <c r="Q784" s="18"/>
      <c r="R784" s="18"/>
      <c r="S784" s="18"/>
      <c r="T784" s="18"/>
      <c r="U784" s="18"/>
      <c r="V784" s="18"/>
      <c r="W784" s="34"/>
    </row>
    <row r="785" spans="1:23" x14ac:dyDescent="0.2">
      <c r="A785" s="496" t="s">
        <v>20754</v>
      </c>
      <c r="B785" s="498" t="s">
        <v>19932</v>
      </c>
      <c r="C785" s="500"/>
      <c r="D785" s="500"/>
      <c r="E785" s="502">
        <v>16711935</v>
      </c>
      <c r="F785" s="27">
        <v>1</v>
      </c>
      <c r="G785" s="28" t="s">
        <v>20755</v>
      </c>
      <c r="H785" s="28" t="s">
        <v>20755</v>
      </c>
      <c r="I785" s="79"/>
      <c r="J785" s="28" t="s">
        <v>32</v>
      </c>
      <c r="K785" s="29">
        <v>15</v>
      </c>
      <c r="L785" s="29"/>
      <c r="M785" s="30" t="s">
        <v>33</v>
      </c>
      <c r="N785" s="30" t="s">
        <v>34</v>
      </c>
      <c r="O785" s="28" t="s">
        <v>235</v>
      </c>
      <c r="P785" s="28"/>
      <c r="Q785" s="28"/>
      <c r="R785" s="28"/>
      <c r="S785" s="28"/>
      <c r="T785" s="28"/>
      <c r="U785" s="28"/>
      <c r="V785" s="28"/>
      <c r="W785" s="33"/>
    </row>
    <row r="786" spans="1:23" x14ac:dyDescent="0.2">
      <c r="A786" s="497"/>
      <c r="B786" s="499"/>
      <c r="C786" s="501"/>
      <c r="D786" s="501"/>
      <c r="E786" s="503"/>
      <c r="F786" s="17">
        <v>2</v>
      </c>
      <c r="G786" s="18" t="s">
        <v>20756</v>
      </c>
      <c r="H786" s="18" t="s">
        <v>20756</v>
      </c>
      <c r="I786" s="80"/>
      <c r="J786" s="18" t="s">
        <v>44</v>
      </c>
      <c r="K786" s="19">
        <v>30</v>
      </c>
      <c r="L786" s="19"/>
      <c r="M786" s="20" t="s">
        <v>34</v>
      </c>
      <c r="N786" s="20" t="s">
        <v>34</v>
      </c>
      <c r="O786" s="18" t="s">
        <v>56</v>
      </c>
      <c r="P786" s="18"/>
      <c r="Q786" s="18"/>
      <c r="R786" s="18"/>
      <c r="S786" s="18"/>
      <c r="T786" s="18"/>
      <c r="U786" s="18"/>
      <c r="V786" s="18"/>
      <c r="W786" s="34"/>
    </row>
    <row r="787" spans="1:23" x14ac:dyDescent="0.2">
      <c r="A787" s="497"/>
      <c r="B787" s="499"/>
      <c r="C787" s="501"/>
      <c r="D787" s="501"/>
      <c r="E787" s="503"/>
      <c r="F787" s="17">
        <v>3</v>
      </c>
      <c r="G787" s="18" t="s">
        <v>20757</v>
      </c>
      <c r="H787" s="18" t="s">
        <v>20757</v>
      </c>
      <c r="I787" s="80"/>
      <c r="J787" s="18" t="s">
        <v>44</v>
      </c>
      <c r="K787" s="19">
        <v>40</v>
      </c>
      <c r="L787" s="19"/>
      <c r="M787" s="20" t="s">
        <v>34</v>
      </c>
      <c r="N787" s="20" t="s">
        <v>34</v>
      </c>
      <c r="O787" s="18" t="s">
        <v>511</v>
      </c>
      <c r="P787" s="18"/>
      <c r="Q787" s="18"/>
      <c r="R787" s="18"/>
      <c r="S787" s="18"/>
      <c r="T787" s="18"/>
      <c r="U787" s="18"/>
      <c r="V787" s="18"/>
      <c r="W787" s="34"/>
    </row>
    <row r="788" spans="1:23" x14ac:dyDescent="0.2">
      <c r="A788" s="497"/>
      <c r="B788" s="499"/>
      <c r="C788" s="501"/>
      <c r="D788" s="501"/>
      <c r="E788" s="503"/>
      <c r="F788" s="17">
        <v>4</v>
      </c>
      <c r="G788" s="18" t="s">
        <v>20758</v>
      </c>
      <c r="H788" s="18" t="s">
        <v>20758</v>
      </c>
      <c r="I788" s="80"/>
      <c r="J788" s="18" t="s">
        <v>44</v>
      </c>
      <c r="K788" s="19">
        <v>20</v>
      </c>
      <c r="L788" s="19"/>
      <c r="M788" s="20" t="s">
        <v>34</v>
      </c>
      <c r="N788" s="20" t="s">
        <v>34</v>
      </c>
      <c r="O788" s="18" t="s">
        <v>522</v>
      </c>
      <c r="P788" s="18"/>
      <c r="Q788" s="18"/>
      <c r="R788" s="18"/>
      <c r="S788" s="18"/>
      <c r="T788" s="18"/>
      <c r="U788" s="18"/>
      <c r="V788" s="18"/>
      <c r="W788" s="34"/>
    </row>
    <row r="789" spans="1:23" x14ac:dyDescent="0.2">
      <c r="A789" s="497"/>
      <c r="B789" s="499"/>
      <c r="C789" s="501"/>
      <c r="D789" s="501"/>
      <c r="E789" s="503"/>
      <c r="F789" s="17">
        <v>5</v>
      </c>
      <c r="G789" s="18" t="s">
        <v>20759</v>
      </c>
      <c r="H789" s="18" t="s">
        <v>20759</v>
      </c>
      <c r="I789" s="80"/>
      <c r="J789" s="18" t="s">
        <v>44</v>
      </c>
      <c r="K789" s="19">
        <v>10</v>
      </c>
      <c r="L789" s="19"/>
      <c r="M789" s="20" t="s">
        <v>34</v>
      </c>
      <c r="N789" s="20" t="s">
        <v>34</v>
      </c>
      <c r="O789" s="18" t="s">
        <v>540</v>
      </c>
      <c r="P789" s="18"/>
      <c r="Q789" s="18"/>
      <c r="R789" s="18"/>
      <c r="S789" s="18"/>
      <c r="T789" s="18"/>
      <c r="U789" s="18"/>
      <c r="V789" s="18"/>
      <c r="W789" s="34"/>
    </row>
    <row r="790" spans="1:23" x14ac:dyDescent="0.2">
      <c r="A790" s="497"/>
      <c r="B790" s="499"/>
      <c r="C790" s="501"/>
      <c r="D790" s="501"/>
      <c r="E790" s="503"/>
      <c r="F790" s="17">
        <v>6</v>
      </c>
      <c r="G790" s="18" t="s">
        <v>20760</v>
      </c>
      <c r="H790" s="18" t="s">
        <v>20760</v>
      </c>
      <c r="I790" s="80"/>
      <c r="J790" s="18" t="s">
        <v>44</v>
      </c>
      <c r="K790" s="19">
        <v>255</v>
      </c>
      <c r="L790" s="19"/>
      <c r="M790" s="20" t="s">
        <v>34</v>
      </c>
      <c r="N790" s="20" t="s">
        <v>34</v>
      </c>
      <c r="O790" s="18" t="s">
        <v>545</v>
      </c>
      <c r="P790" s="18"/>
      <c r="Q790" s="18"/>
      <c r="R790" s="18"/>
      <c r="S790" s="18"/>
      <c r="T790" s="18"/>
      <c r="U790" s="18"/>
      <c r="V790" s="18"/>
      <c r="W790" s="34"/>
    </row>
    <row r="791" spans="1:23" x14ac:dyDescent="0.2">
      <c r="A791" s="497"/>
      <c r="B791" s="499"/>
      <c r="C791" s="501"/>
      <c r="D791" s="501"/>
      <c r="E791" s="503"/>
      <c r="F791" s="17">
        <v>7</v>
      </c>
      <c r="G791" s="18" t="s">
        <v>20761</v>
      </c>
      <c r="H791" s="18" t="s">
        <v>20761</v>
      </c>
      <c r="I791" s="80"/>
      <c r="J791" s="18" t="s">
        <v>44</v>
      </c>
      <c r="K791" s="19">
        <v>10</v>
      </c>
      <c r="L791" s="19"/>
      <c r="M791" s="20" t="s">
        <v>34</v>
      </c>
      <c r="N791" s="20" t="s">
        <v>34</v>
      </c>
      <c r="O791" s="18" t="s">
        <v>540</v>
      </c>
      <c r="P791" s="18"/>
      <c r="Q791" s="18"/>
      <c r="R791" s="18"/>
      <c r="S791" s="18"/>
      <c r="T791" s="18"/>
      <c r="U791" s="18"/>
      <c r="V791" s="18"/>
      <c r="W791" s="34"/>
    </row>
    <row r="792" spans="1:23" x14ac:dyDescent="0.2">
      <c r="A792" s="497"/>
      <c r="B792" s="499"/>
      <c r="C792" s="501"/>
      <c r="D792" s="501"/>
      <c r="E792" s="503"/>
      <c r="F792" s="17">
        <v>8</v>
      </c>
      <c r="G792" s="18" t="s">
        <v>20762</v>
      </c>
      <c r="H792" s="18" t="s">
        <v>20762</v>
      </c>
      <c r="I792" s="80"/>
      <c r="J792" s="18" t="s">
        <v>44</v>
      </c>
      <c r="K792" s="19">
        <v>10</v>
      </c>
      <c r="L792" s="19"/>
      <c r="M792" s="20" t="s">
        <v>34</v>
      </c>
      <c r="N792" s="20" t="s">
        <v>34</v>
      </c>
      <c r="O792" s="18" t="s">
        <v>540</v>
      </c>
      <c r="P792" s="18"/>
      <c r="Q792" s="18"/>
      <c r="R792" s="18"/>
      <c r="S792" s="18"/>
      <c r="T792" s="18"/>
      <c r="U792" s="18"/>
      <c r="V792" s="18"/>
      <c r="W792" s="34"/>
    </row>
    <row r="793" spans="1:23" x14ac:dyDescent="0.2">
      <c r="A793" s="497"/>
      <c r="B793" s="499"/>
      <c r="C793" s="501"/>
      <c r="D793" s="501"/>
      <c r="E793" s="503"/>
      <c r="F793" s="17">
        <v>9</v>
      </c>
      <c r="G793" s="18" t="s">
        <v>20763</v>
      </c>
      <c r="H793" s="18" t="s">
        <v>20763</v>
      </c>
      <c r="I793" s="80"/>
      <c r="J793" s="18" t="s">
        <v>32</v>
      </c>
      <c r="K793" s="19">
        <v>1</v>
      </c>
      <c r="L793" s="19"/>
      <c r="M793" s="20" t="s">
        <v>34</v>
      </c>
      <c r="N793" s="20" t="s">
        <v>34</v>
      </c>
      <c r="O793" s="18" t="s">
        <v>37</v>
      </c>
      <c r="P793" s="18"/>
      <c r="Q793" s="18"/>
      <c r="R793" s="18"/>
      <c r="S793" s="18"/>
      <c r="T793" s="18"/>
      <c r="U793" s="18"/>
      <c r="V793" s="18"/>
      <c r="W793" s="34"/>
    </row>
    <row r="794" spans="1:23" x14ac:dyDescent="0.2">
      <c r="A794" s="497"/>
      <c r="B794" s="499"/>
      <c r="C794" s="501"/>
      <c r="D794" s="501"/>
      <c r="E794" s="503"/>
      <c r="F794" s="17">
        <v>10</v>
      </c>
      <c r="G794" s="18" t="s">
        <v>20764</v>
      </c>
      <c r="H794" s="18" t="s">
        <v>20764</v>
      </c>
      <c r="I794" s="80"/>
      <c r="J794" s="18" t="s">
        <v>123</v>
      </c>
      <c r="K794" s="19"/>
      <c r="L794" s="19"/>
      <c r="M794" s="20" t="s">
        <v>34</v>
      </c>
      <c r="N794" s="20" t="s">
        <v>34</v>
      </c>
      <c r="O794" s="18" t="s">
        <v>124</v>
      </c>
      <c r="P794" s="18"/>
      <c r="Q794" s="18"/>
      <c r="R794" s="18"/>
      <c r="S794" s="18"/>
      <c r="T794" s="18"/>
      <c r="U794" s="18"/>
      <c r="V794" s="18"/>
      <c r="W794" s="34"/>
    </row>
    <row r="795" spans="1:23" x14ac:dyDescent="0.2">
      <c r="A795" s="496" t="s">
        <v>20765</v>
      </c>
      <c r="B795" s="498" t="s">
        <v>19933</v>
      </c>
      <c r="C795" s="500"/>
      <c r="D795" s="500"/>
      <c r="E795" s="502">
        <v>16711935</v>
      </c>
      <c r="F795" s="27">
        <v>1</v>
      </c>
      <c r="G795" s="28" t="s">
        <v>20766</v>
      </c>
      <c r="H795" s="28" t="s">
        <v>20766</v>
      </c>
      <c r="I795" s="79"/>
      <c r="J795" s="28" t="s">
        <v>44</v>
      </c>
      <c r="K795" s="29">
        <v>25</v>
      </c>
      <c r="L795" s="29"/>
      <c r="M795" s="30" t="s">
        <v>33</v>
      </c>
      <c r="N795" s="30" t="s">
        <v>34</v>
      </c>
      <c r="O795" s="28" t="s">
        <v>204</v>
      </c>
      <c r="P795" s="28"/>
      <c r="Q795" s="28"/>
      <c r="R795" s="28"/>
      <c r="S795" s="28"/>
      <c r="T795" s="28"/>
      <c r="U795" s="28"/>
      <c r="V795" s="28"/>
      <c r="W795" s="33"/>
    </row>
    <row r="796" spans="1:23" x14ac:dyDescent="0.2">
      <c r="A796" s="497"/>
      <c r="B796" s="499"/>
      <c r="C796" s="501"/>
      <c r="D796" s="501"/>
      <c r="E796" s="503"/>
      <c r="F796" s="17">
        <v>2</v>
      </c>
      <c r="G796" s="18" t="s">
        <v>20767</v>
      </c>
      <c r="H796" s="18" t="s">
        <v>20767</v>
      </c>
      <c r="I796" s="80"/>
      <c r="J796" s="18" t="s">
        <v>32</v>
      </c>
      <c r="K796" s="19">
        <v>15</v>
      </c>
      <c r="L796" s="19"/>
      <c r="M796" s="20" t="s">
        <v>33</v>
      </c>
      <c r="N796" s="20" t="s">
        <v>34</v>
      </c>
      <c r="O796" s="18" t="s">
        <v>235</v>
      </c>
      <c r="P796" s="18"/>
      <c r="Q796" s="18"/>
      <c r="R796" s="18"/>
      <c r="S796" s="18"/>
      <c r="T796" s="18"/>
      <c r="U796" s="18"/>
      <c r="V796" s="18"/>
      <c r="W796" s="34"/>
    </row>
    <row r="797" spans="1:23" x14ac:dyDescent="0.2">
      <c r="A797" s="497"/>
      <c r="B797" s="499"/>
      <c r="C797" s="501"/>
      <c r="D797" s="501"/>
      <c r="E797" s="503"/>
      <c r="F797" s="41">
        <v>3</v>
      </c>
      <c r="G797" s="42" t="s">
        <v>20768</v>
      </c>
      <c r="H797" s="42" t="s">
        <v>20768</v>
      </c>
      <c r="I797" s="85"/>
      <c r="J797" s="42" t="s">
        <v>32</v>
      </c>
      <c r="K797" s="43">
        <v>16</v>
      </c>
      <c r="L797" s="43"/>
      <c r="M797" s="44" t="s">
        <v>33</v>
      </c>
      <c r="N797" s="44" t="s">
        <v>34</v>
      </c>
      <c r="O797" s="18" t="s">
        <v>51</v>
      </c>
      <c r="P797" s="18"/>
      <c r="Q797" s="18"/>
      <c r="R797" s="18"/>
      <c r="S797" s="18"/>
      <c r="T797" s="18"/>
      <c r="U797" s="18"/>
      <c r="V797" s="18"/>
      <c r="W797" s="34"/>
    </row>
    <row r="798" spans="1:23" x14ac:dyDescent="0.2">
      <c r="A798" s="497"/>
      <c r="B798" s="499"/>
      <c r="C798" s="501"/>
      <c r="D798" s="501"/>
      <c r="E798" s="503"/>
      <c r="F798" s="17">
        <v>4</v>
      </c>
      <c r="G798" s="18" t="s">
        <v>20769</v>
      </c>
      <c r="H798" s="18" t="s">
        <v>20769</v>
      </c>
      <c r="I798" s="80"/>
      <c r="J798" s="18" t="s">
        <v>123</v>
      </c>
      <c r="K798" s="19"/>
      <c r="L798" s="19"/>
      <c r="M798" s="20" t="s">
        <v>33</v>
      </c>
      <c r="N798" s="20" t="s">
        <v>34</v>
      </c>
      <c r="O798" s="18" t="s">
        <v>124</v>
      </c>
      <c r="P798" s="18"/>
      <c r="Q798" s="18"/>
      <c r="R798" s="18"/>
      <c r="S798" s="18"/>
      <c r="T798" s="18"/>
      <c r="U798" s="18"/>
      <c r="V798" s="18"/>
      <c r="W798" s="34"/>
    </row>
    <row r="799" spans="1:23" x14ac:dyDescent="0.2">
      <c r="A799" s="497"/>
      <c r="B799" s="499"/>
      <c r="C799" s="501"/>
      <c r="D799" s="501"/>
      <c r="E799" s="503"/>
      <c r="F799" s="17">
        <v>5</v>
      </c>
      <c r="G799" s="18" t="s">
        <v>20770</v>
      </c>
      <c r="H799" s="18" t="s">
        <v>20770</v>
      </c>
      <c r="I799" s="80"/>
      <c r="J799" s="18" t="s">
        <v>32</v>
      </c>
      <c r="K799" s="19">
        <v>8</v>
      </c>
      <c r="L799" s="19"/>
      <c r="M799" s="20" t="s">
        <v>33</v>
      </c>
      <c r="N799" s="20" t="s">
        <v>34</v>
      </c>
      <c r="O799" s="18" t="s">
        <v>45</v>
      </c>
      <c r="P799" s="18"/>
      <c r="Q799" s="18"/>
      <c r="R799" s="18"/>
      <c r="S799" s="18"/>
      <c r="T799" s="18"/>
      <c r="U799" s="18"/>
      <c r="V799" s="18"/>
      <c r="W799" s="34"/>
    </row>
    <row r="800" spans="1:23" x14ac:dyDescent="0.2">
      <c r="A800" s="497"/>
      <c r="B800" s="499"/>
      <c r="C800" s="501"/>
      <c r="D800" s="501"/>
      <c r="E800" s="503"/>
      <c r="F800" s="17">
        <v>6</v>
      </c>
      <c r="G800" s="18" t="s">
        <v>20771</v>
      </c>
      <c r="H800" s="18" t="s">
        <v>20771</v>
      </c>
      <c r="I800" s="80"/>
      <c r="J800" s="18" t="s">
        <v>32</v>
      </c>
      <c r="K800" s="19">
        <v>4</v>
      </c>
      <c r="L800" s="19"/>
      <c r="M800" s="20" t="s">
        <v>33</v>
      </c>
      <c r="N800" s="20" t="s">
        <v>34</v>
      </c>
      <c r="O800" s="18" t="s">
        <v>35</v>
      </c>
      <c r="P800" s="18"/>
      <c r="Q800" s="18"/>
      <c r="R800" s="18"/>
      <c r="S800" s="18"/>
      <c r="T800" s="18"/>
      <c r="U800" s="18"/>
      <c r="V800" s="18"/>
      <c r="W800" s="34"/>
    </row>
    <row r="801" spans="1:23" x14ac:dyDescent="0.2">
      <c r="A801" s="497"/>
      <c r="B801" s="499"/>
      <c r="C801" s="501"/>
      <c r="D801" s="501"/>
      <c r="E801" s="503"/>
      <c r="F801" s="17">
        <v>7</v>
      </c>
      <c r="G801" s="18" t="s">
        <v>20772</v>
      </c>
      <c r="H801" s="18" t="s">
        <v>20772</v>
      </c>
      <c r="I801" s="80"/>
      <c r="J801" s="18" t="s">
        <v>32</v>
      </c>
      <c r="K801" s="19">
        <v>4</v>
      </c>
      <c r="L801" s="19"/>
      <c r="M801" s="20" t="s">
        <v>33</v>
      </c>
      <c r="N801" s="20" t="s">
        <v>34</v>
      </c>
      <c r="O801" s="18" t="s">
        <v>35</v>
      </c>
      <c r="P801" s="18"/>
      <c r="Q801" s="18"/>
      <c r="R801" s="18"/>
      <c r="S801" s="18"/>
      <c r="T801" s="18"/>
      <c r="U801" s="18"/>
      <c r="V801" s="18"/>
      <c r="W801" s="34"/>
    </row>
    <row r="802" spans="1:23" x14ac:dyDescent="0.2">
      <c r="A802" s="497"/>
      <c r="B802" s="499"/>
      <c r="C802" s="501"/>
      <c r="D802" s="501"/>
      <c r="E802" s="503"/>
      <c r="F802" s="17">
        <v>8</v>
      </c>
      <c r="G802" s="18" t="s">
        <v>20773</v>
      </c>
      <c r="H802" s="18" t="s">
        <v>20773</v>
      </c>
      <c r="I802" s="80"/>
      <c r="J802" s="18" t="s">
        <v>32</v>
      </c>
      <c r="K802" s="19">
        <v>8</v>
      </c>
      <c r="L802" s="19"/>
      <c r="M802" s="20" t="s">
        <v>33</v>
      </c>
      <c r="N802" s="20" t="s">
        <v>34</v>
      </c>
      <c r="O802" s="18" t="s">
        <v>45</v>
      </c>
      <c r="P802" s="18"/>
      <c r="Q802" s="18"/>
      <c r="R802" s="18"/>
      <c r="S802" s="18"/>
      <c r="T802" s="18"/>
      <c r="U802" s="18"/>
      <c r="V802" s="18"/>
      <c r="W802" s="34"/>
    </row>
    <row r="803" spans="1:23" x14ac:dyDescent="0.2">
      <c r="A803" s="497"/>
      <c r="B803" s="499"/>
      <c r="C803" s="501"/>
      <c r="D803" s="501"/>
      <c r="E803" s="503"/>
      <c r="F803" s="17">
        <v>9</v>
      </c>
      <c r="G803" s="18" t="s">
        <v>20774</v>
      </c>
      <c r="H803" s="18" t="s">
        <v>20774</v>
      </c>
      <c r="I803" s="80"/>
      <c r="J803" s="18" t="s">
        <v>32</v>
      </c>
      <c r="K803" s="19">
        <v>1</v>
      </c>
      <c r="L803" s="19"/>
      <c r="M803" s="20" t="s">
        <v>33</v>
      </c>
      <c r="N803" s="20" t="s">
        <v>34</v>
      </c>
      <c r="O803" s="18" t="s">
        <v>37</v>
      </c>
      <c r="P803" s="18"/>
      <c r="Q803" s="18"/>
      <c r="R803" s="18"/>
      <c r="S803" s="18"/>
      <c r="T803" s="18"/>
      <c r="U803" s="18"/>
      <c r="V803" s="18"/>
      <c r="W803" s="34"/>
    </row>
    <row r="804" spans="1:23" x14ac:dyDescent="0.2">
      <c r="A804" s="497"/>
      <c r="B804" s="499"/>
      <c r="C804" s="501"/>
      <c r="D804" s="501"/>
      <c r="E804" s="503"/>
      <c r="F804" s="17">
        <v>10</v>
      </c>
      <c r="G804" s="18" t="s">
        <v>20775</v>
      </c>
      <c r="H804" s="18" t="s">
        <v>20775</v>
      </c>
      <c r="I804" s="80"/>
      <c r="J804" s="18" t="s">
        <v>44</v>
      </c>
      <c r="K804" s="19">
        <v>30</v>
      </c>
      <c r="L804" s="19"/>
      <c r="M804" s="20" t="s">
        <v>34</v>
      </c>
      <c r="N804" s="20" t="s">
        <v>34</v>
      </c>
      <c r="O804" s="18" t="s">
        <v>56</v>
      </c>
      <c r="P804" s="18"/>
      <c r="Q804" s="18"/>
      <c r="R804" s="18"/>
      <c r="S804" s="18"/>
      <c r="T804" s="18"/>
      <c r="U804" s="18"/>
      <c r="V804" s="18"/>
      <c r="W804" s="34"/>
    </row>
    <row r="805" spans="1:23" x14ac:dyDescent="0.2">
      <c r="A805" s="497"/>
      <c r="B805" s="499"/>
      <c r="C805" s="501"/>
      <c r="D805" s="501"/>
      <c r="E805" s="503"/>
      <c r="F805" s="17">
        <v>11</v>
      </c>
      <c r="G805" s="18" t="s">
        <v>20776</v>
      </c>
      <c r="H805" s="18" t="s">
        <v>20776</v>
      </c>
      <c r="I805" s="80"/>
      <c r="J805" s="18" t="s">
        <v>32</v>
      </c>
      <c r="K805" s="19">
        <v>7</v>
      </c>
      <c r="L805" s="19"/>
      <c r="M805" s="20" t="s">
        <v>33</v>
      </c>
      <c r="N805" s="20" t="s">
        <v>34</v>
      </c>
      <c r="O805" s="18" t="s">
        <v>69</v>
      </c>
      <c r="P805" s="18"/>
      <c r="Q805" s="18"/>
      <c r="R805" s="18"/>
      <c r="S805" s="18"/>
      <c r="T805" s="18"/>
      <c r="U805" s="18"/>
      <c r="V805" s="18"/>
      <c r="W805" s="34"/>
    </row>
    <row r="806" spans="1:23" x14ac:dyDescent="0.2">
      <c r="A806" s="497"/>
      <c r="B806" s="499"/>
      <c r="C806" s="501"/>
      <c r="D806" s="501"/>
      <c r="E806" s="503"/>
      <c r="F806" s="17">
        <v>12</v>
      </c>
      <c r="G806" s="18" t="s">
        <v>20777</v>
      </c>
      <c r="H806" s="18" t="s">
        <v>20777</v>
      </c>
      <c r="I806" s="80"/>
      <c r="J806" s="18" t="s">
        <v>44</v>
      </c>
      <c r="K806" s="19">
        <v>28</v>
      </c>
      <c r="L806" s="19"/>
      <c r="M806" s="20" t="s">
        <v>34</v>
      </c>
      <c r="N806" s="20" t="s">
        <v>34</v>
      </c>
      <c r="O806" s="18" t="s">
        <v>1007</v>
      </c>
      <c r="P806" s="18"/>
      <c r="Q806" s="18"/>
      <c r="R806" s="18"/>
      <c r="S806" s="18"/>
      <c r="T806" s="18"/>
      <c r="U806" s="18"/>
      <c r="V806" s="18"/>
      <c r="W806" s="34"/>
    </row>
    <row r="807" spans="1:23" x14ac:dyDescent="0.2">
      <c r="A807" s="497"/>
      <c r="B807" s="499"/>
      <c r="C807" s="501"/>
      <c r="D807" s="501"/>
      <c r="E807" s="503"/>
      <c r="F807" s="17">
        <v>13</v>
      </c>
      <c r="G807" s="18" t="s">
        <v>20778</v>
      </c>
      <c r="H807" s="18" t="s">
        <v>20778</v>
      </c>
      <c r="I807" s="80"/>
      <c r="J807" s="18" t="s">
        <v>44</v>
      </c>
      <c r="K807" s="19">
        <v>40</v>
      </c>
      <c r="L807" s="19"/>
      <c r="M807" s="20" t="s">
        <v>34</v>
      </c>
      <c r="N807" s="20" t="s">
        <v>34</v>
      </c>
      <c r="O807" s="18" t="s">
        <v>511</v>
      </c>
      <c r="P807" s="18"/>
      <c r="Q807" s="18"/>
      <c r="R807" s="18"/>
      <c r="S807" s="18"/>
      <c r="T807" s="18"/>
      <c r="U807" s="18"/>
      <c r="V807" s="18"/>
      <c r="W807" s="34"/>
    </row>
    <row r="808" spans="1:23" x14ac:dyDescent="0.2">
      <c r="A808" s="497"/>
      <c r="B808" s="499"/>
      <c r="C808" s="501"/>
      <c r="D808" s="501"/>
      <c r="E808" s="503"/>
      <c r="F808" s="17">
        <v>14</v>
      </c>
      <c r="G808" s="18" t="s">
        <v>20779</v>
      </c>
      <c r="H808" s="18" t="s">
        <v>20779</v>
      </c>
      <c r="I808" s="80"/>
      <c r="J808" s="18" t="s">
        <v>44</v>
      </c>
      <c r="K808" s="19">
        <v>40</v>
      </c>
      <c r="L808" s="19"/>
      <c r="M808" s="20" t="s">
        <v>34</v>
      </c>
      <c r="N808" s="20" t="s">
        <v>34</v>
      </c>
      <c r="O808" s="18" t="s">
        <v>511</v>
      </c>
      <c r="P808" s="18"/>
      <c r="Q808" s="18"/>
      <c r="R808" s="18"/>
      <c r="S808" s="18"/>
      <c r="T808" s="18"/>
      <c r="U808" s="18"/>
      <c r="V808" s="18"/>
      <c r="W808" s="34"/>
    </row>
    <row r="809" spans="1:23" x14ac:dyDescent="0.2">
      <c r="A809" s="497"/>
      <c r="B809" s="499"/>
      <c r="C809" s="501"/>
      <c r="D809" s="501"/>
      <c r="E809" s="503"/>
      <c r="F809" s="17">
        <v>15</v>
      </c>
      <c r="G809" s="18" t="s">
        <v>20780</v>
      </c>
      <c r="H809" s="18" t="s">
        <v>20780</v>
      </c>
      <c r="I809" s="80"/>
      <c r="J809" s="18" t="s">
        <v>44</v>
      </c>
      <c r="K809" s="19">
        <v>40</v>
      </c>
      <c r="L809" s="19"/>
      <c r="M809" s="20" t="s">
        <v>34</v>
      </c>
      <c r="N809" s="20" t="s">
        <v>34</v>
      </c>
      <c r="O809" s="18" t="s">
        <v>511</v>
      </c>
      <c r="P809" s="18"/>
      <c r="Q809" s="18"/>
      <c r="R809" s="18"/>
      <c r="S809" s="18"/>
      <c r="T809" s="18"/>
      <c r="U809" s="18"/>
      <c r="V809" s="18"/>
      <c r="W809" s="34"/>
    </row>
    <row r="810" spans="1:23" x14ac:dyDescent="0.2">
      <c r="A810" s="497"/>
      <c r="B810" s="499"/>
      <c r="C810" s="501"/>
      <c r="D810" s="501"/>
      <c r="E810" s="503"/>
      <c r="F810" s="17">
        <v>16</v>
      </c>
      <c r="G810" s="18" t="s">
        <v>20781</v>
      </c>
      <c r="H810" s="18" t="s">
        <v>20781</v>
      </c>
      <c r="I810" s="80"/>
      <c r="J810" s="18" t="s">
        <v>123</v>
      </c>
      <c r="K810" s="19"/>
      <c r="L810" s="19"/>
      <c r="M810" s="20" t="s">
        <v>34</v>
      </c>
      <c r="N810" s="20" t="s">
        <v>34</v>
      </c>
      <c r="O810" s="18" t="s">
        <v>124</v>
      </c>
      <c r="P810" s="18"/>
      <c r="Q810" s="18"/>
      <c r="R810" s="18"/>
      <c r="S810" s="18"/>
      <c r="T810" s="18"/>
      <c r="U810" s="18"/>
      <c r="V810" s="18"/>
      <c r="W810" s="34"/>
    </row>
    <row r="811" spans="1:23" x14ac:dyDescent="0.2">
      <c r="A811" s="497"/>
      <c r="B811" s="499"/>
      <c r="C811" s="501"/>
      <c r="D811" s="501"/>
      <c r="E811" s="503"/>
      <c r="F811" s="41">
        <v>17</v>
      </c>
      <c r="G811" s="42" t="s">
        <v>20782</v>
      </c>
      <c r="H811" s="42" t="s">
        <v>20782</v>
      </c>
      <c r="I811" s="85"/>
      <c r="J811" s="42" t="s">
        <v>32</v>
      </c>
      <c r="K811" s="43">
        <v>16</v>
      </c>
      <c r="L811" s="43"/>
      <c r="M811" s="44" t="s">
        <v>33</v>
      </c>
      <c r="N811" s="44" t="s">
        <v>34</v>
      </c>
      <c r="O811" s="18" t="s">
        <v>51</v>
      </c>
      <c r="P811" s="18"/>
      <c r="Q811" s="18"/>
      <c r="R811" s="18"/>
      <c r="S811" s="18"/>
      <c r="T811" s="18"/>
      <c r="U811" s="18"/>
      <c r="V811" s="18"/>
      <c r="W811" s="34"/>
    </row>
    <row r="812" spans="1:23" x14ac:dyDescent="0.2">
      <c r="A812" s="497"/>
      <c r="B812" s="499"/>
      <c r="C812" s="501"/>
      <c r="D812" s="501"/>
      <c r="E812" s="503"/>
      <c r="F812" s="17">
        <v>18</v>
      </c>
      <c r="G812" s="18" t="s">
        <v>20783</v>
      </c>
      <c r="H812" s="18" t="s">
        <v>20783</v>
      </c>
      <c r="I812" s="80"/>
      <c r="J812" s="18" t="s">
        <v>32</v>
      </c>
      <c r="K812" s="19">
        <v>8</v>
      </c>
      <c r="L812" s="19"/>
      <c r="M812" s="20" t="s">
        <v>33</v>
      </c>
      <c r="N812" s="20" t="s">
        <v>34</v>
      </c>
      <c r="O812" s="18" t="s">
        <v>45</v>
      </c>
      <c r="P812" s="18"/>
      <c r="Q812" s="18"/>
      <c r="R812" s="18"/>
      <c r="S812" s="18"/>
      <c r="T812" s="18"/>
      <c r="U812" s="18"/>
      <c r="V812" s="18"/>
      <c r="W812" s="34"/>
    </row>
    <row r="813" spans="1:23" x14ac:dyDescent="0.2">
      <c r="A813" s="497"/>
      <c r="B813" s="499"/>
      <c r="C813" s="501"/>
      <c r="D813" s="501"/>
      <c r="E813" s="503"/>
      <c r="F813" s="17">
        <v>19</v>
      </c>
      <c r="G813" s="18" t="s">
        <v>20784</v>
      </c>
      <c r="H813" s="18" t="s">
        <v>20784</v>
      </c>
      <c r="I813" s="80"/>
      <c r="J813" s="18" t="s">
        <v>134</v>
      </c>
      <c r="K813" s="19">
        <v>8</v>
      </c>
      <c r="L813" s="19">
        <v>0</v>
      </c>
      <c r="M813" s="20" t="s">
        <v>33</v>
      </c>
      <c r="N813" s="20" t="s">
        <v>34</v>
      </c>
      <c r="O813" s="18" t="s">
        <v>6340</v>
      </c>
      <c r="P813" s="18"/>
      <c r="Q813" s="18"/>
      <c r="R813" s="18"/>
      <c r="S813" s="18"/>
      <c r="T813" s="18"/>
      <c r="U813" s="18"/>
      <c r="V813" s="18"/>
      <c r="W813" s="34"/>
    </row>
    <row r="814" spans="1:23" x14ac:dyDescent="0.2">
      <c r="A814" s="497"/>
      <c r="B814" s="499"/>
      <c r="C814" s="501"/>
      <c r="D814" s="501"/>
      <c r="E814" s="503"/>
      <c r="F814" s="17">
        <v>20</v>
      </c>
      <c r="G814" s="18" t="s">
        <v>20785</v>
      </c>
      <c r="H814" s="18" t="s">
        <v>20785</v>
      </c>
      <c r="I814" s="80"/>
      <c r="J814" s="18" t="s">
        <v>32</v>
      </c>
      <c r="K814" s="19">
        <v>6</v>
      </c>
      <c r="L814" s="19"/>
      <c r="M814" s="20" t="s">
        <v>33</v>
      </c>
      <c r="N814" s="20" t="s">
        <v>34</v>
      </c>
      <c r="O814" s="18" t="s">
        <v>40</v>
      </c>
      <c r="P814" s="18"/>
      <c r="Q814" s="18"/>
      <c r="R814" s="18"/>
      <c r="S814" s="18"/>
      <c r="T814" s="18"/>
      <c r="U814" s="18"/>
      <c r="V814" s="18"/>
      <c r="W814" s="34"/>
    </row>
    <row r="815" spans="1:23" x14ac:dyDescent="0.2">
      <c r="A815" s="497"/>
      <c r="B815" s="499"/>
      <c r="C815" s="501"/>
      <c r="D815" s="501"/>
      <c r="E815" s="503"/>
      <c r="F815" s="17">
        <v>21</v>
      </c>
      <c r="G815" s="18" t="s">
        <v>20786</v>
      </c>
      <c r="H815" s="18" t="s">
        <v>20786</v>
      </c>
      <c r="I815" s="80"/>
      <c r="J815" s="18" t="s">
        <v>32</v>
      </c>
      <c r="K815" s="19">
        <v>17</v>
      </c>
      <c r="L815" s="19"/>
      <c r="M815" s="20" t="s">
        <v>33</v>
      </c>
      <c r="N815" s="20" t="s">
        <v>34</v>
      </c>
      <c r="O815" s="18" t="s">
        <v>1249</v>
      </c>
      <c r="P815" s="18"/>
      <c r="Q815" s="18"/>
      <c r="R815" s="18"/>
      <c r="S815" s="18"/>
      <c r="T815" s="18"/>
      <c r="U815" s="18"/>
      <c r="V815" s="18"/>
      <c r="W815" s="34"/>
    </row>
    <row r="816" spans="1:23" x14ac:dyDescent="0.2">
      <c r="A816" s="497"/>
      <c r="B816" s="499"/>
      <c r="C816" s="501"/>
      <c r="D816" s="501"/>
      <c r="E816" s="503"/>
      <c r="F816" s="17">
        <v>22</v>
      </c>
      <c r="G816" s="18" t="s">
        <v>20787</v>
      </c>
      <c r="H816" s="18" t="s">
        <v>20787</v>
      </c>
      <c r="I816" s="80"/>
      <c r="J816" s="18" t="s">
        <v>32</v>
      </c>
      <c r="K816" s="19">
        <v>1</v>
      </c>
      <c r="L816" s="19"/>
      <c r="M816" s="20" t="s">
        <v>33</v>
      </c>
      <c r="N816" s="20" t="s">
        <v>34</v>
      </c>
      <c r="O816" s="18" t="s">
        <v>37</v>
      </c>
      <c r="P816" s="18"/>
      <c r="Q816" s="18"/>
      <c r="R816" s="18"/>
      <c r="S816" s="18"/>
      <c r="T816" s="18"/>
      <c r="U816" s="18"/>
      <c r="V816" s="18"/>
      <c r="W816" s="34"/>
    </row>
    <row r="817" spans="1:23" x14ac:dyDescent="0.2">
      <c r="A817" s="497"/>
      <c r="B817" s="499"/>
      <c r="C817" s="501"/>
      <c r="D817" s="501"/>
      <c r="E817" s="503"/>
      <c r="F817" s="17">
        <v>23</v>
      </c>
      <c r="G817" s="18" t="s">
        <v>20788</v>
      </c>
      <c r="H817" s="18" t="s">
        <v>20788</v>
      </c>
      <c r="I817" s="80"/>
      <c r="J817" s="18" t="s">
        <v>32</v>
      </c>
      <c r="K817" s="19">
        <v>8</v>
      </c>
      <c r="L817" s="19"/>
      <c r="M817" s="20" t="s">
        <v>33</v>
      </c>
      <c r="N817" s="20" t="s">
        <v>34</v>
      </c>
      <c r="O817" s="18" t="s">
        <v>45</v>
      </c>
      <c r="P817" s="18"/>
      <c r="Q817" s="18"/>
      <c r="R817" s="18"/>
      <c r="S817" s="18"/>
      <c r="T817" s="18"/>
      <c r="U817" s="18"/>
      <c r="V817" s="18"/>
      <c r="W817" s="34"/>
    </row>
    <row r="818" spans="1:23" x14ac:dyDescent="0.2">
      <c r="A818" s="497"/>
      <c r="B818" s="499"/>
      <c r="C818" s="501"/>
      <c r="D818" s="501"/>
      <c r="E818" s="503"/>
      <c r="F818" s="17">
        <v>24</v>
      </c>
      <c r="G818" s="18" t="s">
        <v>20789</v>
      </c>
      <c r="H818" s="18" t="s">
        <v>20789</v>
      </c>
      <c r="I818" s="80"/>
      <c r="J818" s="18" t="s">
        <v>44</v>
      </c>
      <c r="K818" s="19">
        <v>12</v>
      </c>
      <c r="L818" s="19"/>
      <c r="M818" s="20" t="s">
        <v>34</v>
      </c>
      <c r="N818" s="20" t="s">
        <v>34</v>
      </c>
      <c r="O818" s="18" t="s">
        <v>1274</v>
      </c>
      <c r="P818" s="18"/>
      <c r="Q818" s="18"/>
      <c r="R818" s="18"/>
      <c r="S818" s="18"/>
      <c r="T818" s="18"/>
      <c r="U818" s="18"/>
      <c r="V818" s="18"/>
      <c r="W818" s="34"/>
    </row>
    <row r="819" spans="1:23" x14ac:dyDescent="0.2">
      <c r="A819" s="497"/>
      <c r="B819" s="499"/>
      <c r="C819" s="501"/>
      <c r="D819" s="501"/>
      <c r="E819" s="503"/>
      <c r="F819" s="17">
        <v>25</v>
      </c>
      <c r="G819" s="18" t="s">
        <v>20790</v>
      </c>
      <c r="H819" s="18" t="s">
        <v>20790</v>
      </c>
      <c r="I819" s="80"/>
      <c r="J819" s="18" t="s">
        <v>123</v>
      </c>
      <c r="K819" s="19"/>
      <c r="L819" s="19"/>
      <c r="M819" s="20" t="s">
        <v>34</v>
      </c>
      <c r="N819" s="20" t="s">
        <v>34</v>
      </c>
      <c r="O819" s="18" t="s">
        <v>124</v>
      </c>
      <c r="P819" s="18"/>
      <c r="Q819" s="18"/>
      <c r="R819" s="18"/>
      <c r="S819" s="18"/>
      <c r="T819" s="18"/>
      <c r="U819" s="18"/>
      <c r="V819" s="18"/>
      <c r="W819" s="34"/>
    </row>
    <row r="820" spans="1:23" x14ac:dyDescent="0.2">
      <c r="A820" s="497"/>
      <c r="B820" s="499"/>
      <c r="C820" s="501"/>
      <c r="D820" s="501"/>
      <c r="E820" s="503"/>
      <c r="F820" s="17">
        <v>26</v>
      </c>
      <c r="G820" s="18" t="s">
        <v>20791</v>
      </c>
      <c r="H820" s="18" t="s">
        <v>20791</v>
      </c>
      <c r="I820" s="80"/>
      <c r="J820" s="18" t="s">
        <v>32</v>
      </c>
      <c r="K820" s="19">
        <v>8</v>
      </c>
      <c r="L820" s="19"/>
      <c r="M820" s="20" t="s">
        <v>33</v>
      </c>
      <c r="N820" s="20" t="s">
        <v>34</v>
      </c>
      <c r="O820" s="18" t="s">
        <v>45</v>
      </c>
      <c r="P820" s="18"/>
      <c r="Q820" s="18"/>
      <c r="R820" s="18"/>
      <c r="S820" s="18"/>
      <c r="T820" s="18"/>
      <c r="U820" s="18"/>
      <c r="V820" s="18"/>
      <c r="W820" s="34"/>
    </row>
    <row r="821" spans="1:23" x14ac:dyDescent="0.2">
      <c r="A821" s="497"/>
      <c r="B821" s="499"/>
      <c r="C821" s="501"/>
      <c r="D821" s="501"/>
      <c r="E821" s="503"/>
      <c r="F821" s="17">
        <v>27</v>
      </c>
      <c r="G821" s="18" t="s">
        <v>20792</v>
      </c>
      <c r="H821" s="18" t="s">
        <v>20792</v>
      </c>
      <c r="I821" s="80"/>
      <c r="J821" s="18" t="s">
        <v>44</v>
      </c>
      <c r="K821" s="19">
        <v>12</v>
      </c>
      <c r="L821" s="19"/>
      <c r="M821" s="20" t="s">
        <v>34</v>
      </c>
      <c r="N821" s="20" t="s">
        <v>34</v>
      </c>
      <c r="O821" s="18" t="s">
        <v>1274</v>
      </c>
      <c r="P821" s="18"/>
      <c r="Q821" s="18"/>
      <c r="R821" s="18"/>
      <c r="S821" s="18"/>
      <c r="T821" s="18"/>
      <c r="U821" s="18"/>
      <c r="V821" s="18"/>
      <c r="W821" s="34"/>
    </row>
    <row r="822" spans="1:23" x14ac:dyDescent="0.2">
      <c r="A822" s="497"/>
      <c r="B822" s="499"/>
      <c r="C822" s="501"/>
      <c r="D822" s="501"/>
      <c r="E822" s="503"/>
      <c r="F822" s="17">
        <v>28</v>
      </c>
      <c r="G822" s="18" t="s">
        <v>20793</v>
      </c>
      <c r="H822" s="18" t="s">
        <v>20793</v>
      </c>
      <c r="I822" s="80"/>
      <c r="J822" s="18" t="s">
        <v>123</v>
      </c>
      <c r="K822" s="19"/>
      <c r="L822" s="19"/>
      <c r="M822" s="20" t="s">
        <v>34</v>
      </c>
      <c r="N822" s="20" t="s">
        <v>34</v>
      </c>
      <c r="O822" s="18" t="s">
        <v>124</v>
      </c>
      <c r="P822" s="18"/>
      <c r="Q822" s="18"/>
      <c r="R822" s="18"/>
      <c r="S822" s="18"/>
      <c r="T822" s="18"/>
      <c r="U822" s="18"/>
      <c r="V822" s="18"/>
      <c r="W822" s="34"/>
    </row>
    <row r="823" spans="1:23" x14ac:dyDescent="0.2">
      <c r="A823" s="496" t="s">
        <v>20794</v>
      </c>
      <c r="B823" s="498" t="s">
        <v>20795</v>
      </c>
      <c r="C823" s="500"/>
      <c r="D823" s="500"/>
      <c r="E823" s="502">
        <v>16711935</v>
      </c>
      <c r="F823" s="27">
        <v>1</v>
      </c>
      <c r="G823" s="28" t="s">
        <v>20796</v>
      </c>
      <c r="H823" s="28" t="s">
        <v>20796</v>
      </c>
      <c r="I823" s="79"/>
      <c r="J823" s="28" t="s">
        <v>32</v>
      </c>
      <c r="K823" s="29">
        <v>8</v>
      </c>
      <c r="L823" s="29"/>
      <c r="M823" s="30" t="s">
        <v>33</v>
      </c>
      <c r="N823" s="30" t="s">
        <v>34</v>
      </c>
      <c r="O823" s="28" t="s">
        <v>45</v>
      </c>
      <c r="P823" s="28"/>
      <c r="Q823" s="28"/>
      <c r="R823" s="28"/>
      <c r="S823" s="28"/>
      <c r="T823" s="28"/>
      <c r="U823" s="28"/>
      <c r="V823" s="28"/>
      <c r="W823" s="33"/>
    </row>
    <row r="824" spans="1:23" x14ac:dyDescent="0.2">
      <c r="A824" s="497"/>
      <c r="B824" s="499"/>
      <c r="C824" s="501"/>
      <c r="D824" s="501"/>
      <c r="E824" s="503"/>
      <c r="F824" s="17">
        <v>2</v>
      </c>
      <c r="G824" s="18" t="s">
        <v>20797</v>
      </c>
      <c r="H824" s="18" t="s">
        <v>20797</v>
      </c>
      <c r="I824" s="80"/>
      <c r="J824" s="18" t="s">
        <v>44</v>
      </c>
      <c r="K824" s="19">
        <v>20</v>
      </c>
      <c r="L824" s="19"/>
      <c r="M824" s="20" t="s">
        <v>34</v>
      </c>
      <c r="N824" s="20" t="s">
        <v>34</v>
      </c>
      <c r="O824" s="18" t="s">
        <v>522</v>
      </c>
      <c r="P824" s="18"/>
      <c r="Q824" s="18"/>
      <c r="R824" s="18"/>
      <c r="S824" s="18"/>
      <c r="T824" s="18"/>
      <c r="U824" s="18"/>
      <c r="V824" s="18"/>
      <c r="W824" s="34"/>
    </row>
    <row r="825" spans="1:23" x14ac:dyDescent="0.2">
      <c r="A825" s="497"/>
      <c r="B825" s="499"/>
      <c r="C825" s="501"/>
      <c r="D825" s="501"/>
      <c r="E825" s="503"/>
      <c r="F825" s="17">
        <v>3</v>
      </c>
      <c r="G825" s="18" t="s">
        <v>20798</v>
      </c>
      <c r="H825" s="18" t="s">
        <v>20798</v>
      </c>
      <c r="I825" s="80"/>
      <c r="J825" s="18" t="s">
        <v>32</v>
      </c>
      <c r="K825" s="19">
        <v>1</v>
      </c>
      <c r="L825" s="19"/>
      <c r="M825" s="20" t="s">
        <v>33</v>
      </c>
      <c r="N825" s="20" t="s">
        <v>34</v>
      </c>
      <c r="O825" s="18" t="s">
        <v>37</v>
      </c>
      <c r="P825" s="18"/>
      <c r="Q825" s="18"/>
      <c r="R825" s="18"/>
      <c r="S825" s="18"/>
      <c r="T825" s="18"/>
      <c r="U825" s="18"/>
      <c r="V825" s="18"/>
      <c r="W825" s="34"/>
    </row>
    <row r="826" spans="1:23" x14ac:dyDescent="0.2">
      <c r="A826" s="497"/>
      <c r="B826" s="499"/>
      <c r="C826" s="501"/>
      <c r="D826" s="501"/>
      <c r="E826" s="503"/>
      <c r="F826" s="41">
        <v>4</v>
      </c>
      <c r="G826" s="42" t="s">
        <v>20799</v>
      </c>
      <c r="H826" s="42" t="s">
        <v>20799</v>
      </c>
      <c r="I826" s="85"/>
      <c r="J826" s="42" t="s">
        <v>32</v>
      </c>
      <c r="K826" s="43">
        <v>16</v>
      </c>
      <c r="L826" s="43"/>
      <c r="M826" s="44" t="s">
        <v>33</v>
      </c>
      <c r="N826" s="44" t="s">
        <v>34</v>
      </c>
      <c r="O826" s="18" t="s">
        <v>51</v>
      </c>
      <c r="P826" s="18"/>
      <c r="Q826" s="18"/>
      <c r="R826" s="18"/>
      <c r="S826" s="18"/>
      <c r="T826" s="18"/>
      <c r="U826" s="18"/>
      <c r="V826" s="18"/>
      <c r="W826" s="34"/>
    </row>
    <row r="827" spans="1:23" x14ac:dyDescent="0.2">
      <c r="A827" s="497"/>
      <c r="B827" s="499"/>
      <c r="C827" s="501"/>
      <c r="D827" s="501"/>
      <c r="E827" s="503"/>
      <c r="F827" s="17">
        <v>5</v>
      </c>
      <c r="G827" s="18" t="s">
        <v>20800</v>
      </c>
      <c r="H827" s="18" t="s">
        <v>20800</v>
      </c>
      <c r="I827" s="80"/>
      <c r="J827" s="18" t="s">
        <v>32</v>
      </c>
      <c r="K827" s="19">
        <v>14</v>
      </c>
      <c r="L827" s="19"/>
      <c r="M827" s="20" t="s">
        <v>33</v>
      </c>
      <c r="N827" s="20" t="s">
        <v>34</v>
      </c>
      <c r="O827" s="18" t="s">
        <v>1119</v>
      </c>
      <c r="P827" s="18"/>
      <c r="Q827" s="18"/>
      <c r="R827" s="18"/>
      <c r="S827" s="18"/>
      <c r="T827" s="18"/>
      <c r="U827" s="18"/>
      <c r="V827" s="18"/>
      <c r="W827" s="34"/>
    </row>
    <row r="828" spans="1:23" x14ac:dyDescent="0.2">
      <c r="A828" s="497"/>
      <c r="B828" s="499"/>
      <c r="C828" s="501"/>
      <c r="D828" s="501"/>
      <c r="E828" s="503"/>
      <c r="F828" s="17">
        <v>6</v>
      </c>
      <c r="G828" s="18" t="s">
        <v>20801</v>
      </c>
      <c r="H828" s="18" t="s">
        <v>20801</v>
      </c>
      <c r="I828" s="80"/>
      <c r="J828" s="18" t="s">
        <v>32</v>
      </c>
      <c r="K828" s="19">
        <v>8</v>
      </c>
      <c r="L828" s="19"/>
      <c r="M828" s="20" t="s">
        <v>33</v>
      </c>
      <c r="N828" s="20" t="s">
        <v>34</v>
      </c>
      <c r="O828" s="18" t="s">
        <v>1082</v>
      </c>
      <c r="P828" s="18"/>
      <c r="Q828" s="18"/>
      <c r="R828" s="18"/>
      <c r="S828" s="18"/>
      <c r="T828" s="18"/>
      <c r="U828" s="18"/>
      <c r="V828" s="18"/>
      <c r="W828" s="34"/>
    </row>
    <row r="829" spans="1:23" x14ac:dyDescent="0.2">
      <c r="A829" s="497"/>
      <c r="B829" s="499"/>
      <c r="C829" s="501"/>
      <c r="D829" s="501"/>
      <c r="E829" s="503"/>
      <c r="F829" s="17">
        <v>7</v>
      </c>
      <c r="G829" s="18" t="s">
        <v>20802</v>
      </c>
      <c r="H829" s="18" t="s">
        <v>20802</v>
      </c>
      <c r="I829" s="80"/>
      <c r="J829" s="18" t="s">
        <v>32</v>
      </c>
      <c r="K829" s="19">
        <v>16</v>
      </c>
      <c r="L829" s="19"/>
      <c r="M829" s="20" t="s">
        <v>33</v>
      </c>
      <c r="N829" s="20" t="s">
        <v>34</v>
      </c>
      <c r="O829" s="18" t="s">
        <v>51</v>
      </c>
      <c r="P829" s="18"/>
      <c r="Q829" s="18"/>
      <c r="R829" s="18"/>
      <c r="S829" s="18"/>
      <c r="T829" s="18"/>
      <c r="U829" s="18"/>
      <c r="V829" s="18"/>
      <c r="W829" s="34"/>
    </row>
    <row r="830" spans="1:23" x14ac:dyDescent="0.2">
      <c r="A830" s="497"/>
      <c r="B830" s="499"/>
      <c r="C830" s="501"/>
      <c r="D830" s="501"/>
      <c r="E830" s="503"/>
      <c r="F830" s="17">
        <v>8</v>
      </c>
      <c r="G830" s="18" t="s">
        <v>20803</v>
      </c>
      <c r="H830" s="18" t="s">
        <v>20803</v>
      </c>
      <c r="I830" s="80"/>
      <c r="J830" s="18" t="s">
        <v>44</v>
      </c>
      <c r="K830" s="19">
        <v>30</v>
      </c>
      <c r="L830" s="19"/>
      <c r="M830" s="20" t="s">
        <v>34</v>
      </c>
      <c r="N830" s="20" t="s">
        <v>34</v>
      </c>
      <c r="O830" s="18" t="s">
        <v>56</v>
      </c>
      <c r="P830" s="18"/>
      <c r="Q830" s="18"/>
      <c r="R830" s="18"/>
      <c r="S830" s="18"/>
      <c r="T830" s="18"/>
      <c r="U830" s="18"/>
      <c r="V830" s="18"/>
      <c r="W830" s="34"/>
    </row>
    <row r="831" spans="1:23" x14ac:dyDescent="0.2">
      <c r="A831" s="497"/>
      <c r="B831" s="499"/>
      <c r="C831" s="501"/>
      <c r="D831" s="501"/>
      <c r="E831" s="503"/>
      <c r="F831" s="17">
        <v>9</v>
      </c>
      <c r="G831" s="18" t="s">
        <v>20804</v>
      </c>
      <c r="H831" s="18" t="s">
        <v>20804</v>
      </c>
      <c r="I831" s="80"/>
      <c r="J831" s="18" t="s">
        <v>32</v>
      </c>
      <c r="K831" s="19">
        <v>8</v>
      </c>
      <c r="L831" s="19"/>
      <c r="M831" s="20" t="s">
        <v>33</v>
      </c>
      <c r="N831" s="20" t="s">
        <v>34</v>
      </c>
      <c r="O831" s="18" t="s">
        <v>45</v>
      </c>
      <c r="P831" s="18"/>
      <c r="Q831" s="18"/>
      <c r="R831" s="18"/>
      <c r="S831" s="18"/>
      <c r="T831" s="18"/>
      <c r="U831" s="18"/>
      <c r="V831" s="18"/>
      <c r="W831" s="34"/>
    </row>
    <row r="832" spans="1:23" x14ac:dyDescent="0.2">
      <c r="A832" s="497"/>
      <c r="B832" s="499"/>
      <c r="C832" s="501"/>
      <c r="D832" s="501"/>
      <c r="E832" s="503"/>
      <c r="F832" s="17">
        <v>10</v>
      </c>
      <c r="G832" s="18" t="s">
        <v>20805</v>
      </c>
      <c r="H832" s="18" t="s">
        <v>20805</v>
      </c>
      <c r="I832" s="80"/>
      <c r="J832" s="18" t="s">
        <v>32</v>
      </c>
      <c r="K832" s="19">
        <v>8</v>
      </c>
      <c r="L832" s="19"/>
      <c r="M832" s="20" t="s">
        <v>33</v>
      </c>
      <c r="N832" s="20" t="s">
        <v>34</v>
      </c>
      <c r="O832" s="18" t="s">
        <v>45</v>
      </c>
      <c r="P832" s="18"/>
      <c r="Q832" s="18"/>
      <c r="R832" s="18"/>
      <c r="S832" s="18"/>
      <c r="T832" s="18"/>
      <c r="U832" s="18"/>
      <c r="V832" s="18"/>
      <c r="W832" s="34"/>
    </row>
    <row r="833" spans="1:23" x14ac:dyDescent="0.2">
      <c r="A833" s="497"/>
      <c r="B833" s="499"/>
      <c r="C833" s="501"/>
      <c r="D833" s="501"/>
      <c r="E833" s="503"/>
      <c r="F833" s="17">
        <v>11</v>
      </c>
      <c r="G833" s="18" t="s">
        <v>20806</v>
      </c>
      <c r="H833" s="18" t="s">
        <v>20806</v>
      </c>
      <c r="I833" s="80"/>
      <c r="J833" s="18" t="s">
        <v>44</v>
      </c>
      <c r="K833" s="19">
        <v>30</v>
      </c>
      <c r="L833" s="19"/>
      <c r="M833" s="20" t="s">
        <v>34</v>
      </c>
      <c r="N833" s="20" t="s">
        <v>34</v>
      </c>
      <c r="O833" s="18" t="s">
        <v>56</v>
      </c>
      <c r="P833" s="18"/>
      <c r="Q833" s="18"/>
      <c r="R833" s="18"/>
      <c r="S833" s="18"/>
      <c r="T833" s="18"/>
      <c r="U833" s="18"/>
      <c r="V833" s="18"/>
      <c r="W833" s="34"/>
    </row>
    <row r="834" spans="1:23" x14ac:dyDescent="0.2">
      <c r="A834" s="497"/>
      <c r="B834" s="499"/>
      <c r="C834" s="501"/>
      <c r="D834" s="501"/>
      <c r="E834" s="503"/>
      <c r="F834" s="17">
        <v>12</v>
      </c>
      <c r="G834" s="18" t="s">
        <v>20807</v>
      </c>
      <c r="H834" s="18" t="s">
        <v>20807</v>
      </c>
      <c r="I834" s="80"/>
      <c r="J834" s="18" t="s">
        <v>32</v>
      </c>
      <c r="K834" s="19">
        <v>8</v>
      </c>
      <c r="L834" s="19"/>
      <c r="M834" s="20" t="s">
        <v>33</v>
      </c>
      <c r="N834" s="20" t="s">
        <v>34</v>
      </c>
      <c r="O834" s="18" t="s">
        <v>45</v>
      </c>
      <c r="P834" s="18"/>
      <c r="Q834" s="18"/>
      <c r="R834" s="18"/>
      <c r="S834" s="18"/>
      <c r="T834" s="18"/>
      <c r="U834" s="18"/>
      <c r="V834" s="18"/>
      <c r="W834" s="34"/>
    </row>
    <row r="835" spans="1:23" x14ac:dyDescent="0.2">
      <c r="A835" s="497"/>
      <c r="B835" s="499"/>
      <c r="C835" s="501"/>
      <c r="D835" s="501"/>
      <c r="E835" s="503"/>
      <c r="F835" s="17">
        <v>13</v>
      </c>
      <c r="G835" s="18" t="s">
        <v>20808</v>
      </c>
      <c r="H835" s="18" t="s">
        <v>20808</v>
      </c>
      <c r="I835" s="80"/>
      <c r="J835" s="18" t="s">
        <v>32</v>
      </c>
      <c r="K835" s="19">
        <v>8</v>
      </c>
      <c r="L835" s="19"/>
      <c r="M835" s="20" t="s">
        <v>33</v>
      </c>
      <c r="N835" s="20" t="s">
        <v>34</v>
      </c>
      <c r="O835" s="18" t="s">
        <v>45</v>
      </c>
      <c r="P835" s="18"/>
      <c r="Q835" s="18"/>
      <c r="R835" s="18"/>
      <c r="S835" s="18"/>
      <c r="T835" s="18"/>
      <c r="U835" s="18"/>
      <c r="V835" s="18"/>
      <c r="W835" s="34"/>
    </row>
    <row r="836" spans="1:23" x14ac:dyDescent="0.2">
      <c r="A836" s="497"/>
      <c r="B836" s="499"/>
      <c r="C836" s="501"/>
      <c r="D836" s="501"/>
      <c r="E836" s="503"/>
      <c r="F836" s="17">
        <v>14</v>
      </c>
      <c r="G836" s="18" t="s">
        <v>20809</v>
      </c>
      <c r="H836" s="18" t="s">
        <v>20809</v>
      </c>
      <c r="I836" s="80"/>
      <c r="J836" s="18" t="s">
        <v>32</v>
      </c>
      <c r="K836" s="19">
        <v>2</v>
      </c>
      <c r="L836" s="19"/>
      <c r="M836" s="20" t="s">
        <v>33</v>
      </c>
      <c r="N836" s="20" t="s">
        <v>34</v>
      </c>
      <c r="O836" s="18" t="s">
        <v>42</v>
      </c>
      <c r="P836" s="18"/>
      <c r="Q836" s="18"/>
      <c r="R836" s="18"/>
      <c r="S836" s="18"/>
      <c r="T836" s="18"/>
      <c r="U836" s="18"/>
      <c r="V836" s="18"/>
      <c r="W836" s="34"/>
    </row>
    <row r="837" spans="1:23" x14ac:dyDescent="0.2">
      <c r="A837" s="497"/>
      <c r="B837" s="499"/>
      <c r="C837" s="501"/>
      <c r="D837" s="501"/>
      <c r="E837" s="503"/>
      <c r="F837" s="17">
        <v>15</v>
      </c>
      <c r="G837" s="18" t="s">
        <v>20810</v>
      </c>
      <c r="H837" s="18" t="s">
        <v>20810</v>
      </c>
      <c r="I837" s="80"/>
      <c r="J837" s="18" t="s">
        <v>32</v>
      </c>
      <c r="K837" s="19">
        <v>2</v>
      </c>
      <c r="L837" s="19"/>
      <c r="M837" s="20" t="s">
        <v>33</v>
      </c>
      <c r="N837" s="20" t="s">
        <v>34</v>
      </c>
      <c r="O837" s="18" t="s">
        <v>42</v>
      </c>
      <c r="P837" s="18"/>
      <c r="Q837" s="18"/>
      <c r="R837" s="18"/>
      <c r="S837" s="18"/>
      <c r="T837" s="18"/>
      <c r="U837" s="18"/>
      <c r="V837" s="18"/>
      <c r="W837" s="34"/>
    </row>
    <row r="838" spans="1:23" x14ac:dyDescent="0.2">
      <c r="A838" s="497"/>
      <c r="B838" s="499"/>
      <c r="C838" s="501"/>
      <c r="D838" s="501"/>
      <c r="E838" s="503"/>
      <c r="F838" s="17">
        <v>16</v>
      </c>
      <c r="G838" s="18" t="s">
        <v>20811</v>
      </c>
      <c r="H838" s="18" t="s">
        <v>20811</v>
      </c>
      <c r="I838" s="80"/>
      <c r="J838" s="18" t="s">
        <v>32</v>
      </c>
      <c r="K838" s="19">
        <v>4</v>
      </c>
      <c r="L838" s="19"/>
      <c r="M838" s="20" t="s">
        <v>33</v>
      </c>
      <c r="N838" s="20" t="s">
        <v>34</v>
      </c>
      <c r="O838" s="18" t="s">
        <v>35</v>
      </c>
      <c r="P838" s="18"/>
      <c r="Q838" s="18"/>
      <c r="R838" s="18"/>
      <c r="S838" s="18"/>
      <c r="T838" s="18"/>
      <c r="U838" s="18"/>
      <c r="V838" s="18"/>
      <c r="W838" s="34"/>
    </row>
    <row r="839" spans="1:23" x14ac:dyDescent="0.2">
      <c r="A839" s="497"/>
      <c r="B839" s="499"/>
      <c r="C839" s="501"/>
      <c r="D839" s="501"/>
      <c r="E839" s="503"/>
      <c r="F839" s="17">
        <v>17</v>
      </c>
      <c r="G839" s="18" t="s">
        <v>20812</v>
      </c>
      <c r="H839" s="18" t="s">
        <v>20812</v>
      </c>
      <c r="I839" s="80"/>
      <c r="J839" s="18" t="s">
        <v>32</v>
      </c>
      <c r="K839" s="19">
        <v>12</v>
      </c>
      <c r="L839" s="19"/>
      <c r="M839" s="20" t="s">
        <v>33</v>
      </c>
      <c r="N839" s="20" t="s">
        <v>34</v>
      </c>
      <c r="O839" s="18" t="s">
        <v>47</v>
      </c>
      <c r="P839" s="18"/>
      <c r="Q839" s="18"/>
      <c r="R839" s="18"/>
      <c r="S839" s="18"/>
      <c r="T839" s="18"/>
      <c r="U839" s="18"/>
      <c r="V839" s="18"/>
      <c r="W839" s="34"/>
    </row>
    <row r="840" spans="1:23" x14ac:dyDescent="0.2">
      <c r="A840" s="497"/>
      <c r="B840" s="499"/>
      <c r="C840" s="501"/>
      <c r="D840" s="501"/>
      <c r="E840" s="503"/>
      <c r="F840" s="17">
        <v>18</v>
      </c>
      <c r="G840" s="18" t="s">
        <v>20813</v>
      </c>
      <c r="H840" s="18" t="s">
        <v>20813</v>
      </c>
      <c r="I840" s="80"/>
      <c r="J840" s="18" t="s">
        <v>32</v>
      </c>
      <c r="K840" s="19">
        <v>13</v>
      </c>
      <c r="L840" s="19"/>
      <c r="M840" s="20" t="s">
        <v>33</v>
      </c>
      <c r="N840" s="20" t="s">
        <v>34</v>
      </c>
      <c r="O840" s="18" t="s">
        <v>1308</v>
      </c>
      <c r="P840" s="18"/>
      <c r="Q840" s="18"/>
      <c r="R840" s="18"/>
      <c r="S840" s="18"/>
      <c r="T840" s="18"/>
      <c r="U840" s="18"/>
      <c r="V840" s="18"/>
      <c r="W840" s="34"/>
    </row>
    <row r="841" spans="1:23" x14ac:dyDescent="0.2">
      <c r="A841" s="497"/>
      <c r="B841" s="499"/>
      <c r="C841" s="501"/>
      <c r="D841" s="501"/>
      <c r="E841" s="503"/>
      <c r="F841" s="17">
        <v>19</v>
      </c>
      <c r="G841" s="18" t="s">
        <v>20814</v>
      </c>
      <c r="H841" s="18" t="s">
        <v>20814</v>
      </c>
      <c r="I841" s="80"/>
      <c r="J841" s="18" t="s">
        <v>44</v>
      </c>
      <c r="K841" s="19">
        <v>30</v>
      </c>
      <c r="L841" s="19"/>
      <c r="M841" s="20" t="s">
        <v>34</v>
      </c>
      <c r="N841" s="20" t="s">
        <v>34</v>
      </c>
      <c r="O841" s="18" t="s">
        <v>56</v>
      </c>
      <c r="P841" s="18"/>
      <c r="Q841" s="18"/>
      <c r="R841" s="18"/>
      <c r="S841" s="18"/>
      <c r="T841" s="18"/>
      <c r="U841" s="18"/>
      <c r="V841" s="18"/>
      <c r="W841" s="34"/>
    </row>
    <row r="842" spans="1:23" x14ac:dyDescent="0.2">
      <c r="A842" s="497"/>
      <c r="B842" s="499"/>
      <c r="C842" s="501"/>
      <c r="D842" s="501"/>
      <c r="E842" s="503"/>
      <c r="F842" s="17">
        <v>20</v>
      </c>
      <c r="G842" s="18" t="s">
        <v>20815</v>
      </c>
      <c r="H842" s="18" t="s">
        <v>20815</v>
      </c>
      <c r="I842" s="80"/>
      <c r="J842" s="18" t="s">
        <v>134</v>
      </c>
      <c r="K842" s="19">
        <v>13</v>
      </c>
      <c r="L842" s="19">
        <v>0</v>
      </c>
      <c r="M842" s="20" t="s">
        <v>33</v>
      </c>
      <c r="N842" s="20" t="s">
        <v>34</v>
      </c>
      <c r="O842" s="18" t="s">
        <v>135</v>
      </c>
      <c r="P842" s="18"/>
      <c r="Q842" s="18"/>
      <c r="R842" s="18"/>
      <c r="S842" s="18"/>
      <c r="T842" s="18"/>
      <c r="U842" s="18"/>
      <c r="V842" s="18"/>
      <c r="W842" s="34"/>
    </row>
    <row r="843" spans="1:23" x14ac:dyDescent="0.2">
      <c r="A843" s="497"/>
      <c r="B843" s="499"/>
      <c r="C843" s="501"/>
      <c r="D843" s="501"/>
      <c r="E843" s="503"/>
      <c r="F843" s="17">
        <v>21</v>
      </c>
      <c r="G843" s="18" t="s">
        <v>20816</v>
      </c>
      <c r="H843" s="18" t="s">
        <v>20816</v>
      </c>
      <c r="I843" s="80"/>
      <c r="J843" s="18" t="s">
        <v>134</v>
      </c>
      <c r="K843" s="19">
        <v>13</v>
      </c>
      <c r="L843" s="19">
        <v>7</v>
      </c>
      <c r="M843" s="20" t="s">
        <v>33</v>
      </c>
      <c r="N843" s="20" t="s">
        <v>34</v>
      </c>
      <c r="O843" s="18" t="s">
        <v>1579</v>
      </c>
      <c r="P843" s="18"/>
      <c r="Q843" s="18"/>
      <c r="R843" s="18"/>
      <c r="S843" s="18"/>
      <c r="T843" s="18"/>
      <c r="U843" s="18"/>
      <c r="V843" s="18"/>
      <c r="W843" s="34"/>
    </row>
    <row r="844" spans="1:23" x14ac:dyDescent="0.2">
      <c r="A844" s="497"/>
      <c r="B844" s="499"/>
      <c r="C844" s="501"/>
      <c r="D844" s="501"/>
      <c r="E844" s="503"/>
      <c r="F844" s="17">
        <v>22</v>
      </c>
      <c r="G844" s="18" t="s">
        <v>20817</v>
      </c>
      <c r="H844" s="18" t="s">
        <v>20817</v>
      </c>
      <c r="I844" s="80"/>
      <c r="J844" s="18" t="s">
        <v>134</v>
      </c>
      <c r="K844" s="19">
        <v>13</v>
      </c>
      <c r="L844" s="19">
        <v>3</v>
      </c>
      <c r="M844" s="20" t="s">
        <v>33</v>
      </c>
      <c r="N844" s="20" t="s">
        <v>34</v>
      </c>
      <c r="O844" s="18" t="s">
        <v>2633</v>
      </c>
      <c r="P844" s="18"/>
      <c r="Q844" s="18"/>
      <c r="R844" s="18"/>
      <c r="S844" s="18"/>
      <c r="T844" s="18"/>
      <c r="U844" s="18"/>
      <c r="V844" s="18"/>
      <c r="W844" s="34"/>
    </row>
    <row r="845" spans="1:23" x14ac:dyDescent="0.2">
      <c r="A845" s="497"/>
      <c r="B845" s="499"/>
      <c r="C845" s="501"/>
      <c r="D845" s="501"/>
      <c r="E845" s="503"/>
      <c r="F845" s="17">
        <v>23</v>
      </c>
      <c r="G845" s="18" t="s">
        <v>20818</v>
      </c>
      <c r="H845" s="18" t="s">
        <v>20818</v>
      </c>
      <c r="I845" s="80"/>
      <c r="J845" s="18" t="s">
        <v>44</v>
      </c>
      <c r="K845" s="19">
        <v>30</v>
      </c>
      <c r="L845" s="19"/>
      <c r="M845" s="20" t="s">
        <v>34</v>
      </c>
      <c r="N845" s="20" t="s">
        <v>34</v>
      </c>
      <c r="O845" s="18" t="s">
        <v>56</v>
      </c>
      <c r="P845" s="18"/>
      <c r="Q845" s="18"/>
      <c r="R845" s="18"/>
      <c r="S845" s="18"/>
      <c r="T845" s="18"/>
      <c r="U845" s="18"/>
      <c r="V845" s="18"/>
      <c r="W845" s="34"/>
    </row>
    <row r="846" spans="1:23" x14ac:dyDescent="0.2">
      <c r="A846" s="497"/>
      <c r="B846" s="499"/>
      <c r="C846" s="501"/>
      <c r="D846" s="501"/>
      <c r="E846" s="503"/>
      <c r="F846" s="17">
        <v>24</v>
      </c>
      <c r="G846" s="18" t="s">
        <v>20819</v>
      </c>
      <c r="H846" s="18" t="s">
        <v>20819</v>
      </c>
      <c r="I846" s="80"/>
      <c r="J846" s="18" t="s">
        <v>32</v>
      </c>
      <c r="K846" s="19">
        <v>8</v>
      </c>
      <c r="L846" s="19"/>
      <c r="M846" s="20" t="s">
        <v>33</v>
      </c>
      <c r="N846" s="20" t="s">
        <v>34</v>
      </c>
      <c r="O846" s="18" t="s">
        <v>45</v>
      </c>
      <c r="P846" s="18"/>
      <c r="Q846" s="18"/>
      <c r="R846" s="18"/>
      <c r="S846" s="18"/>
      <c r="T846" s="18"/>
      <c r="U846" s="18"/>
      <c r="V846" s="18"/>
      <c r="W846" s="34"/>
    </row>
    <row r="847" spans="1:23" x14ac:dyDescent="0.2">
      <c r="A847" s="497"/>
      <c r="B847" s="499"/>
      <c r="C847" s="501"/>
      <c r="D847" s="501"/>
      <c r="E847" s="503"/>
      <c r="F847" s="17">
        <v>25</v>
      </c>
      <c r="G847" s="18" t="s">
        <v>20820</v>
      </c>
      <c r="H847" s="18" t="s">
        <v>20820</v>
      </c>
      <c r="I847" s="80"/>
      <c r="J847" s="18" t="s">
        <v>32</v>
      </c>
      <c r="K847" s="19">
        <v>8</v>
      </c>
      <c r="L847" s="19"/>
      <c r="M847" s="20" t="s">
        <v>33</v>
      </c>
      <c r="N847" s="20" t="s">
        <v>34</v>
      </c>
      <c r="O847" s="18" t="s">
        <v>45</v>
      </c>
      <c r="P847" s="18"/>
      <c r="Q847" s="18"/>
      <c r="R847" s="18"/>
      <c r="S847" s="18"/>
      <c r="T847" s="18"/>
      <c r="U847" s="18"/>
      <c r="V847" s="18"/>
      <c r="W847" s="34"/>
    </row>
    <row r="848" spans="1:23" x14ac:dyDescent="0.2">
      <c r="A848" s="497"/>
      <c r="B848" s="499"/>
      <c r="C848" s="501"/>
      <c r="D848" s="501"/>
      <c r="E848" s="503"/>
      <c r="F848" s="17">
        <v>26</v>
      </c>
      <c r="G848" s="18" t="s">
        <v>20821</v>
      </c>
      <c r="H848" s="18" t="s">
        <v>20821</v>
      </c>
      <c r="I848" s="80"/>
      <c r="J848" s="18" t="s">
        <v>32</v>
      </c>
      <c r="K848" s="19">
        <v>4</v>
      </c>
      <c r="L848" s="19"/>
      <c r="M848" s="20" t="s">
        <v>33</v>
      </c>
      <c r="N848" s="20" t="s">
        <v>34</v>
      </c>
      <c r="O848" s="18" t="s">
        <v>35</v>
      </c>
      <c r="P848" s="18"/>
      <c r="Q848" s="18"/>
      <c r="R848" s="18"/>
      <c r="S848" s="18"/>
      <c r="T848" s="18"/>
      <c r="U848" s="18"/>
      <c r="V848" s="18"/>
      <c r="W848" s="34"/>
    </row>
    <row r="849" spans="1:23" x14ac:dyDescent="0.2">
      <c r="A849" s="497"/>
      <c r="B849" s="499"/>
      <c r="C849" s="501"/>
      <c r="D849" s="501"/>
      <c r="E849" s="503"/>
      <c r="F849" s="17">
        <v>27</v>
      </c>
      <c r="G849" s="18" t="s">
        <v>20822</v>
      </c>
      <c r="H849" s="18" t="s">
        <v>20822</v>
      </c>
      <c r="I849" s="80"/>
      <c r="J849" s="18" t="s">
        <v>32</v>
      </c>
      <c r="K849" s="19">
        <v>12</v>
      </c>
      <c r="L849" s="19"/>
      <c r="M849" s="20" t="s">
        <v>33</v>
      </c>
      <c r="N849" s="20" t="s">
        <v>34</v>
      </c>
      <c r="O849" s="18" t="s">
        <v>47</v>
      </c>
      <c r="P849" s="18"/>
      <c r="Q849" s="18"/>
      <c r="R849" s="18"/>
      <c r="S849" s="18"/>
      <c r="T849" s="18"/>
      <c r="U849" s="18"/>
      <c r="V849" s="18"/>
      <c r="W849" s="34"/>
    </row>
    <row r="850" spans="1:23" x14ac:dyDescent="0.2">
      <c r="A850" s="497"/>
      <c r="B850" s="499"/>
      <c r="C850" s="501"/>
      <c r="D850" s="501"/>
      <c r="E850" s="503"/>
      <c r="F850" s="17">
        <v>28</v>
      </c>
      <c r="G850" s="18" t="s">
        <v>20823</v>
      </c>
      <c r="H850" s="18" t="s">
        <v>20823</v>
      </c>
      <c r="I850" s="80"/>
      <c r="J850" s="18" t="s">
        <v>32</v>
      </c>
      <c r="K850" s="19">
        <v>13</v>
      </c>
      <c r="L850" s="19"/>
      <c r="M850" s="20" t="s">
        <v>33</v>
      </c>
      <c r="N850" s="20" t="s">
        <v>34</v>
      </c>
      <c r="O850" s="18" t="s">
        <v>1308</v>
      </c>
      <c r="P850" s="18"/>
      <c r="Q850" s="18"/>
      <c r="R850" s="18"/>
      <c r="S850" s="18"/>
      <c r="T850" s="18"/>
      <c r="U850" s="18"/>
      <c r="V850" s="18"/>
      <c r="W850" s="34"/>
    </row>
    <row r="851" spans="1:23" x14ac:dyDescent="0.2">
      <c r="A851" s="497"/>
      <c r="B851" s="499"/>
      <c r="C851" s="501"/>
      <c r="D851" s="501"/>
      <c r="E851" s="503"/>
      <c r="F851" s="17">
        <v>29</v>
      </c>
      <c r="G851" s="18" t="s">
        <v>20824</v>
      </c>
      <c r="H851" s="18" t="s">
        <v>20824</v>
      </c>
      <c r="I851" s="80"/>
      <c r="J851" s="18" t="s">
        <v>134</v>
      </c>
      <c r="K851" s="19">
        <v>13</v>
      </c>
      <c r="L851" s="19">
        <v>0</v>
      </c>
      <c r="M851" s="20" t="s">
        <v>33</v>
      </c>
      <c r="N851" s="20" t="s">
        <v>34</v>
      </c>
      <c r="O851" s="18" t="s">
        <v>135</v>
      </c>
      <c r="P851" s="18"/>
      <c r="Q851" s="18"/>
      <c r="R851" s="18"/>
      <c r="S851" s="18"/>
      <c r="T851" s="18"/>
      <c r="U851" s="18"/>
      <c r="V851" s="18"/>
      <c r="W851" s="34"/>
    </row>
    <row r="852" spans="1:23" x14ac:dyDescent="0.2">
      <c r="A852" s="497"/>
      <c r="B852" s="499"/>
      <c r="C852" s="501"/>
      <c r="D852" s="501"/>
      <c r="E852" s="503"/>
      <c r="F852" s="17">
        <v>30</v>
      </c>
      <c r="G852" s="18" t="s">
        <v>20825</v>
      </c>
      <c r="H852" s="18" t="s">
        <v>20825</v>
      </c>
      <c r="I852" s="80"/>
      <c r="J852" s="18" t="s">
        <v>134</v>
      </c>
      <c r="K852" s="19">
        <v>13</v>
      </c>
      <c r="L852" s="19">
        <v>7</v>
      </c>
      <c r="M852" s="20" t="s">
        <v>33</v>
      </c>
      <c r="N852" s="20" t="s">
        <v>34</v>
      </c>
      <c r="O852" s="18" t="s">
        <v>1579</v>
      </c>
      <c r="P852" s="18"/>
      <c r="Q852" s="18"/>
      <c r="R852" s="18"/>
      <c r="S852" s="18"/>
      <c r="T852" s="18"/>
      <c r="U852" s="18"/>
      <c r="V852" s="18"/>
      <c r="W852" s="34"/>
    </row>
    <row r="853" spans="1:23" x14ac:dyDescent="0.2">
      <c r="A853" s="497"/>
      <c r="B853" s="499"/>
      <c r="C853" s="501"/>
      <c r="D853" s="501"/>
      <c r="E853" s="503"/>
      <c r="F853" s="17">
        <v>31</v>
      </c>
      <c r="G853" s="18" t="s">
        <v>20826</v>
      </c>
      <c r="H853" s="18" t="s">
        <v>20826</v>
      </c>
      <c r="I853" s="80"/>
      <c r="J853" s="18" t="s">
        <v>134</v>
      </c>
      <c r="K853" s="19">
        <v>13</v>
      </c>
      <c r="L853" s="19">
        <v>3</v>
      </c>
      <c r="M853" s="20" t="s">
        <v>33</v>
      </c>
      <c r="N853" s="20" t="s">
        <v>34</v>
      </c>
      <c r="O853" s="18" t="s">
        <v>2633</v>
      </c>
      <c r="P853" s="18"/>
      <c r="Q853" s="18"/>
      <c r="R853" s="18"/>
      <c r="S853" s="18"/>
      <c r="T853" s="18"/>
      <c r="U853" s="18"/>
      <c r="V853" s="18"/>
      <c r="W853" s="34"/>
    </row>
    <row r="854" spans="1:23" x14ac:dyDescent="0.2">
      <c r="A854" s="497"/>
      <c r="B854" s="499"/>
      <c r="C854" s="501"/>
      <c r="D854" s="501"/>
      <c r="E854" s="503"/>
      <c r="F854" s="17">
        <v>32</v>
      </c>
      <c r="G854" s="18" t="s">
        <v>20827</v>
      </c>
      <c r="H854" s="18" t="s">
        <v>20827</v>
      </c>
      <c r="I854" s="80"/>
      <c r="J854" s="18" t="s">
        <v>134</v>
      </c>
      <c r="K854" s="19">
        <v>13</v>
      </c>
      <c r="L854" s="19">
        <v>0</v>
      </c>
      <c r="M854" s="20" t="s">
        <v>33</v>
      </c>
      <c r="N854" s="20" t="s">
        <v>34</v>
      </c>
      <c r="O854" s="18" t="s">
        <v>135</v>
      </c>
      <c r="P854" s="18"/>
      <c r="Q854" s="18"/>
      <c r="R854" s="18"/>
      <c r="S854" s="18"/>
      <c r="T854" s="18"/>
      <c r="U854" s="18"/>
      <c r="V854" s="18"/>
      <c r="W854" s="34"/>
    </row>
    <row r="855" spans="1:23" x14ac:dyDescent="0.2">
      <c r="A855" s="496" t="s">
        <v>20828</v>
      </c>
      <c r="B855" s="498" t="s">
        <v>19937</v>
      </c>
      <c r="C855" s="500"/>
      <c r="D855" s="500"/>
      <c r="E855" s="502">
        <v>16711935</v>
      </c>
      <c r="F855" s="27">
        <v>1</v>
      </c>
      <c r="G855" s="28" t="s">
        <v>20829</v>
      </c>
      <c r="H855" s="28" t="s">
        <v>20829</v>
      </c>
      <c r="I855" s="79"/>
      <c r="J855" s="28" t="s">
        <v>32</v>
      </c>
      <c r="K855" s="29">
        <v>8</v>
      </c>
      <c r="L855" s="29"/>
      <c r="M855" s="30" t="s">
        <v>33</v>
      </c>
      <c r="N855" s="30" t="s">
        <v>34</v>
      </c>
      <c r="O855" s="28" t="s">
        <v>45</v>
      </c>
      <c r="P855" s="28"/>
      <c r="Q855" s="28"/>
      <c r="R855" s="28"/>
      <c r="S855" s="28"/>
      <c r="T855" s="28"/>
      <c r="U855" s="28"/>
      <c r="V855" s="28"/>
      <c r="W855" s="33"/>
    </row>
    <row r="856" spans="1:23" x14ac:dyDescent="0.2">
      <c r="A856" s="497"/>
      <c r="B856" s="499"/>
      <c r="C856" s="501"/>
      <c r="D856" s="501"/>
      <c r="E856" s="503"/>
      <c r="F856" s="17">
        <v>2</v>
      </c>
      <c r="G856" s="18" t="s">
        <v>20830</v>
      </c>
      <c r="H856" s="18" t="s">
        <v>20830</v>
      </c>
      <c r="I856" s="80"/>
      <c r="J856" s="18" t="s">
        <v>44</v>
      </c>
      <c r="K856" s="19">
        <v>20</v>
      </c>
      <c r="L856" s="19"/>
      <c r="M856" s="20" t="s">
        <v>34</v>
      </c>
      <c r="N856" s="20" t="s">
        <v>34</v>
      </c>
      <c r="O856" s="18" t="s">
        <v>522</v>
      </c>
      <c r="P856" s="18"/>
      <c r="Q856" s="18"/>
      <c r="R856" s="18"/>
      <c r="S856" s="18"/>
      <c r="T856" s="18"/>
      <c r="U856" s="18"/>
      <c r="V856" s="18"/>
      <c r="W856" s="34"/>
    </row>
    <row r="857" spans="1:23" x14ac:dyDescent="0.2">
      <c r="A857" s="497"/>
      <c r="B857" s="499"/>
      <c r="C857" s="501"/>
      <c r="D857" s="501"/>
      <c r="E857" s="503"/>
      <c r="F857" s="17">
        <v>3</v>
      </c>
      <c r="G857" s="18" t="s">
        <v>20831</v>
      </c>
      <c r="H857" s="18" t="s">
        <v>20831</v>
      </c>
      <c r="I857" s="80"/>
      <c r="J857" s="18" t="s">
        <v>32</v>
      </c>
      <c r="K857" s="19">
        <v>1</v>
      </c>
      <c r="L857" s="19"/>
      <c r="M857" s="20" t="s">
        <v>33</v>
      </c>
      <c r="N857" s="20" t="s">
        <v>34</v>
      </c>
      <c r="O857" s="18" t="s">
        <v>37</v>
      </c>
      <c r="P857" s="18"/>
      <c r="Q857" s="18"/>
      <c r="R857" s="18"/>
      <c r="S857" s="18"/>
      <c r="T857" s="18"/>
      <c r="U857" s="18"/>
      <c r="V857" s="18"/>
      <c r="W857" s="34"/>
    </row>
    <row r="858" spans="1:23" x14ac:dyDescent="0.2">
      <c r="A858" s="497"/>
      <c r="B858" s="499"/>
      <c r="C858" s="501"/>
      <c r="D858" s="501"/>
      <c r="E858" s="503"/>
      <c r="F858" s="41">
        <v>4</v>
      </c>
      <c r="G858" s="42" t="s">
        <v>20832</v>
      </c>
      <c r="H858" s="42" t="s">
        <v>20832</v>
      </c>
      <c r="I858" s="85"/>
      <c r="J858" s="42" t="s">
        <v>32</v>
      </c>
      <c r="K858" s="43">
        <v>16</v>
      </c>
      <c r="L858" s="43"/>
      <c r="M858" s="44" t="s">
        <v>33</v>
      </c>
      <c r="N858" s="44" t="s">
        <v>34</v>
      </c>
      <c r="O858" s="18" t="s">
        <v>51</v>
      </c>
      <c r="P858" s="18"/>
      <c r="Q858" s="18"/>
      <c r="R858" s="18"/>
      <c r="S858" s="18"/>
      <c r="T858" s="18"/>
      <c r="U858" s="18"/>
      <c r="V858" s="18"/>
      <c r="W858" s="34"/>
    </row>
    <row r="859" spans="1:23" x14ac:dyDescent="0.2">
      <c r="A859" s="497"/>
      <c r="B859" s="499"/>
      <c r="C859" s="501"/>
      <c r="D859" s="501"/>
      <c r="E859" s="503"/>
      <c r="F859" s="17">
        <v>5</v>
      </c>
      <c r="G859" s="18" t="s">
        <v>20833</v>
      </c>
      <c r="H859" s="18" t="s">
        <v>20833</v>
      </c>
      <c r="I859" s="80"/>
      <c r="J859" s="18" t="s">
        <v>32</v>
      </c>
      <c r="K859" s="19">
        <v>14</v>
      </c>
      <c r="L859" s="19"/>
      <c r="M859" s="20" t="s">
        <v>33</v>
      </c>
      <c r="N859" s="20" t="s">
        <v>34</v>
      </c>
      <c r="O859" s="18" t="s">
        <v>1119</v>
      </c>
      <c r="P859" s="18"/>
      <c r="Q859" s="18"/>
      <c r="R859" s="18"/>
      <c r="S859" s="18"/>
      <c r="T859" s="18"/>
      <c r="U859" s="18"/>
      <c r="V859" s="18"/>
      <c r="W859" s="34"/>
    </row>
    <row r="860" spans="1:23" x14ac:dyDescent="0.2">
      <c r="A860" s="497"/>
      <c r="B860" s="499"/>
      <c r="C860" s="501"/>
      <c r="D860" s="501"/>
      <c r="E860" s="503"/>
      <c r="F860" s="17">
        <v>6</v>
      </c>
      <c r="G860" s="18" t="s">
        <v>20834</v>
      </c>
      <c r="H860" s="18" t="s">
        <v>20834</v>
      </c>
      <c r="I860" s="80"/>
      <c r="J860" s="18" t="s">
        <v>32</v>
      </c>
      <c r="K860" s="19">
        <v>8</v>
      </c>
      <c r="L860" s="19"/>
      <c r="M860" s="20" t="s">
        <v>33</v>
      </c>
      <c r="N860" s="20" t="s">
        <v>34</v>
      </c>
      <c r="O860" s="18" t="s">
        <v>1082</v>
      </c>
      <c r="P860" s="18"/>
      <c r="Q860" s="18"/>
      <c r="R860" s="18"/>
      <c r="S860" s="18"/>
      <c r="T860" s="18"/>
      <c r="U860" s="18"/>
      <c r="V860" s="18"/>
      <c r="W860" s="34"/>
    </row>
    <row r="861" spans="1:23" x14ac:dyDescent="0.2">
      <c r="A861" s="497"/>
      <c r="B861" s="499"/>
      <c r="C861" s="501"/>
      <c r="D861" s="501"/>
      <c r="E861" s="503"/>
      <c r="F861" s="17">
        <v>7</v>
      </c>
      <c r="G861" s="18" t="s">
        <v>20835</v>
      </c>
      <c r="H861" s="18" t="s">
        <v>20835</v>
      </c>
      <c r="I861" s="80"/>
      <c r="J861" s="18" t="s">
        <v>32</v>
      </c>
      <c r="K861" s="19">
        <v>16</v>
      </c>
      <c r="L861" s="19"/>
      <c r="M861" s="20" t="s">
        <v>33</v>
      </c>
      <c r="N861" s="20" t="s">
        <v>34</v>
      </c>
      <c r="O861" s="18" t="s">
        <v>51</v>
      </c>
      <c r="P861" s="18"/>
      <c r="Q861" s="18"/>
      <c r="R861" s="18"/>
      <c r="S861" s="18"/>
      <c r="T861" s="18"/>
      <c r="U861" s="18"/>
      <c r="V861" s="18"/>
      <c r="W861" s="34"/>
    </row>
    <row r="862" spans="1:23" x14ac:dyDescent="0.2">
      <c r="A862" s="497"/>
      <c r="B862" s="499"/>
      <c r="C862" s="501"/>
      <c r="D862" s="501"/>
      <c r="E862" s="503"/>
      <c r="F862" s="17">
        <v>8</v>
      </c>
      <c r="G862" s="18" t="s">
        <v>20836</v>
      </c>
      <c r="H862" s="18" t="s">
        <v>20836</v>
      </c>
      <c r="I862" s="80"/>
      <c r="J862" s="18" t="s">
        <v>44</v>
      </c>
      <c r="K862" s="19">
        <v>30</v>
      </c>
      <c r="L862" s="19"/>
      <c r="M862" s="20" t="s">
        <v>34</v>
      </c>
      <c r="N862" s="20" t="s">
        <v>34</v>
      </c>
      <c r="O862" s="18" t="s">
        <v>56</v>
      </c>
      <c r="P862" s="18"/>
      <c r="Q862" s="18"/>
      <c r="R862" s="18"/>
      <c r="S862" s="18"/>
      <c r="T862" s="18"/>
      <c r="U862" s="18"/>
      <c r="V862" s="18"/>
      <c r="W862" s="34"/>
    </row>
    <row r="863" spans="1:23" x14ac:dyDescent="0.2">
      <c r="A863" s="497"/>
      <c r="B863" s="499"/>
      <c r="C863" s="501"/>
      <c r="D863" s="501"/>
      <c r="E863" s="503"/>
      <c r="F863" s="17">
        <v>9</v>
      </c>
      <c r="G863" s="18" t="s">
        <v>20837</v>
      </c>
      <c r="H863" s="18" t="s">
        <v>20837</v>
      </c>
      <c r="I863" s="80"/>
      <c r="J863" s="18" t="s">
        <v>32</v>
      </c>
      <c r="K863" s="19">
        <v>8</v>
      </c>
      <c r="L863" s="19"/>
      <c r="M863" s="20" t="s">
        <v>33</v>
      </c>
      <c r="N863" s="20" t="s">
        <v>34</v>
      </c>
      <c r="O863" s="18" t="s">
        <v>45</v>
      </c>
      <c r="P863" s="18"/>
      <c r="Q863" s="18"/>
      <c r="R863" s="18"/>
      <c r="S863" s="18"/>
      <c r="T863" s="18"/>
      <c r="U863" s="18"/>
      <c r="V863" s="18"/>
      <c r="W863" s="34"/>
    </row>
    <row r="864" spans="1:23" x14ac:dyDescent="0.2">
      <c r="A864" s="497"/>
      <c r="B864" s="499"/>
      <c r="C864" s="501"/>
      <c r="D864" s="501"/>
      <c r="E864" s="503"/>
      <c r="F864" s="17">
        <v>10</v>
      </c>
      <c r="G864" s="18" t="s">
        <v>20838</v>
      </c>
      <c r="H864" s="18" t="s">
        <v>20838</v>
      </c>
      <c r="I864" s="80"/>
      <c r="J864" s="18" t="s">
        <v>32</v>
      </c>
      <c r="K864" s="19">
        <v>8</v>
      </c>
      <c r="L864" s="19"/>
      <c r="M864" s="20" t="s">
        <v>33</v>
      </c>
      <c r="N864" s="20" t="s">
        <v>34</v>
      </c>
      <c r="O864" s="18" t="s">
        <v>45</v>
      </c>
      <c r="P864" s="18"/>
      <c r="Q864" s="18"/>
      <c r="R864" s="18"/>
      <c r="S864" s="18"/>
      <c r="T864" s="18"/>
      <c r="U864" s="18"/>
      <c r="V864" s="18"/>
      <c r="W864" s="34"/>
    </row>
    <row r="865" spans="1:23" x14ac:dyDescent="0.2">
      <c r="A865" s="497"/>
      <c r="B865" s="499"/>
      <c r="C865" s="501"/>
      <c r="D865" s="501"/>
      <c r="E865" s="503"/>
      <c r="F865" s="17">
        <v>11</v>
      </c>
      <c r="G865" s="18" t="s">
        <v>20839</v>
      </c>
      <c r="H865" s="18" t="s">
        <v>20839</v>
      </c>
      <c r="I865" s="80"/>
      <c r="J865" s="18" t="s">
        <v>44</v>
      </c>
      <c r="K865" s="19">
        <v>30</v>
      </c>
      <c r="L865" s="19"/>
      <c r="M865" s="20" t="s">
        <v>34</v>
      </c>
      <c r="N865" s="20" t="s">
        <v>34</v>
      </c>
      <c r="O865" s="18" t="s">
        <v>56</v>
      </c>
      <c r="P865" s="18"/>
      <c r="Q865" s="18"/>
      <c r="R865" s="18"/>
      <c r="S865" s="18"/>
      <c r="T865" s="18"/>
      <c r="U865" s="18"/>
      <c r="V865" s="18"/>
      <c r="W865" s="34"/>
    </row>
    <row r="866" spans="1:23" x14ac:dyDescent="0.2">
      <c r="A866" s="497"/>
      <c r="B866" s="499"/>
      <c r="C866" s="501"/>
      <c r="D866" s="501"/>
      <c r="E866" s="503"/>
      <c r="F866" s="17">
        <v>12</v>
      </c>
      <c r="G866" s="18" t="s">
        <v>20840</v>
      </c>
      <c r="H866" s="18" t="s">
        <v>20840</v>
      </c>
      <c r="I866" s="80"/>
      <c r="J866" s="18" t="s">
        <v>32</v>
      </c>
      <c r="K866" s="19">
        <v>8</v>
      </c>
      <c r="L866" s="19"/>
      <c r="M866" s="20" t="s">
        <v>33</v>
      </c>
      <c r="N866" s="20" t="s">
        <v>34</v>
      </c>
      <c r="O866" s="18" t="s">
        <v>45</v>
      </c>
      <c r="P866" s="18"/>
      <c r="Q866" s="18"/>
      <c r="R866" s="18"/>
      <c r="S866" s="18"/>
      <c r="T866" s="18"/>
      <c r="U866" s="18"/>
      <c r="V866" s="18"/>
      <c r="W866" s="34"/>
    </row>
    <row r="867" spans="1:23" x14ac:dyDescent="0.2">
      <c r="A867" s="497"/>
      <c r="B867" s="499"/>
      <c r="C867" s="501"/>
      <c r="D867" s="501"/>
      <c r="E867" s="503"/>
      <c r="F867" s="17">
        <v>13</v>
      </c>
      <c r="G867" s="18" t="s">
        <v>20841</v>
      </c>
      <c r="H867" s="18" t="s">
        <v>20841</v>
      </c>
      <c r="I867" s="80"/>
      <c r="J867" s="18" t="s">
        <v>32</v>
      </c>
      <c r="K867" s="19">
        <v>8</v>
      </c>
      <c r="L867" s="19"/>
      <c r="M867" s="20" t="s">
        <v>33</v>
      </c>
      <c r="N867" s="20" t="s">
        <v>34</v>
      </c>
      <c r="O867" s="18" t="s">
        <v>45</v>
      </c>
      <c r="P867" s="18"/>
      <c r="Q867" s="18"/>
      <c r="R867" s="18"/>
      <c r="S867" s="18"/>
      <c r="T867" s="18"/>
      <c r="U867" s="18"/>
      <c r="V867" s="18"/>
      <c r="W867" s="34"/>
    </row>
    <row r="868" spans="1:23" x14ac:dyDescent="0.2">
      <c r="A868" s="497"/>
      <c r="B868" s="499"/>
      <c r="C868" s="501"/>
      <c r="D868" s="501"/>
      <c r="E868" s="503"/>
      <c r="F868" s="17">
        <v>14</v>
      </c>
      <c r="G868" s="18" t="s">
        <v>20842</v>
      </c>
      <c r="H868" s="18" t="s">
        <v>20842</v>
      </c>
      <c r="I868" s="80"/>
      <c r="J868" s="18" t="s">
        <v>32</v>
      </c>
      <c r="K868" s="19">
        <v>2</v>
      </c>
      <c r="L868" s="19"/>
      <c r="M868" s="20" t="s">
        <v>33</v>
      </c>
      <c r="N868" s="20" t="s">
        <v>34</v>
      </c>
      <c r="O868" s="18" t="s">
        <v>42</v>
      </c>
      <c r="P868" s="18"/>
      <c r="Q868" s="18"/>
      <c r="R868" s="18"/>
      <c r="S868" s="18"/>
      <c r="T868" s="18"/>
      <c r="U868" s="18"/>
      <c r="V868" s="18"/>
      <c r="W868" s="34"/>
    </row>
    <row r="869" spans="1:23" x14ac:dyDescent="0.2">
      <c r="A869" s="497"/>
      <c r="B869" s="499"/>
      <c r="C869" s="501"/>
      <c r="D869" s="501"/>
      <c r="E869" s="503"/>
      <c r="F869" s="17">
        <v>15</v>
      </c>
      <c r="G869" s="18" t="s">
        <v>20843</v>
      </c>
      <c r="H869" s="18" t="s">
        <v>20843</v>
      </c>
      <c r="I869" s="80"/>
      <c r="J869" s="18" t="s">
        <v>32</v>
      </c>
      <c r="K869" s="19">
        <v>2</v>
      </c>
      <c r="L869" s="19"/>
      <c r="M869" s="20" t="s">
        <v>33</v>
      </c>
      <c r="N869" s="20" t="s">
        <v>34</v>
      </c>
      <c r="O869" s="18" t="s">
        <v>42</v>
      </c>
      <c r="P869" s="18"/>
      <c r="Q869" s="18"/>
      <c r="R869" s="18"/>
      <c r="S869" s="18"/>
      <c r="T869" s="18"/>
      <c r="U869" s="18"/>
      <c r="V869" s="18"/>
      <c r="W869" s="34"/>
    </row>
    <row r="870" spans="1:23" x14ac:dyDescent="0.2">
      <c r="A870" s="497"/>
      <c r="B870" s="499"/>
      <c r="C870" s="501"/>
      <c r="D870" s="501"/>
      <c r="E870" s="503"/>
      <c r="F870" s="17">
        <v>16</v>
      </c>
      <c r="G870" s="18" t="s">
        <v>20844</v>
      </c>
      <c r="H870" s="18" t="s">
        <v>20844</v>
      </c>
      <c r="I870" s="80"/>
      <c r="J870" s="18" t="s">
        <v>32</v>
      </c>
      <c r="K870" s="19">
        <v>4</v>
      </c>
      <c r="L870" s="19"/>
      <c r="M870" s="20" t="s">
        <v>33</v>
      </c>
      <c r="N870" s="20" t="s">
        <v>34</v>
      </c>
      <c r="O870" s="18" t="s">
        <v>35</v>
      </c>
      <c r="P870" s="18"/>
      <c r="Q870" s="18"/>
      <c r="R870" s="18"/>
      <c r="S870" s="18"/>
      <c r="T870" s="18"/>
      <c r="U870" s="18"/>
      <c r="V870" s="18"/>
      <c r="W870" s="34"/>
    </row>
    <row r="871" spans="1:23" x14ac:dyDescent="0.2">
      <c r="A871" s="497"/>
      <c r="B871" s="499"/>
      <c r="C871" s="501"/>
      <c r="D871" s="501"/>
      <c r="E871" s="503"/>
      <c r="F871" s="17">
        <v>17</v>
      </c>
      <c r="G871" s="18" t="s">
        <v>20845</v>
      </c>
      <c r="H871" s="18" t="s">
        <v>20845</v>
      </c>
      <c r="I871" s="80"/>
      <c r="J871" s="18" t="s">
        <v>32</v>
      </c>
      <c r="K871" s="19">
        <v>12</v>
      </c>
      <c r="L871" s="19"/>
      <c r="M871" s="20" t="s">
        <v>33</v>
      </c>
      <c r="N871" s="20" t="s">
        <v>34</v>
      </c>
      <c r="O871" s="18" t="s">
        <v>47</v>
      </c>
      <c r="P871" s="18"/>
      <c r="Q871" s="18"/>
      <c r="R871" s="18"/>
      <c r="S871" s="18"/>
      <c r="T871" s="18"/>
      <c r="U871" s="18"/>
      <c r="V871" s="18"/>
      <c r="W871" s="34"/>
    </row>
    <row r="872" spans="1:23" x14ac:dyDescent="0.2">
      <c r="A872" s="497"/>
      <c r="B872" s="499"/>
      <c r="C872" s="501"/>
      <c r="D872" s="501"/>
      <c r="E872" s="503"/>
      <c r="F872" s="17">
        <v>18</v>
      </c>
      <c r="G872" s="18" t="s">
        <v>20846</v>
      </c>
      <c r="H872" s="18" t="s">
        <v>20846</v>
      </c>
      <c r="I872" s="80"/>
      <c r="J872" s="18" t="s">
        <v>32</v>
      </c>
      <c r="K872" s="19">
        <v>13</v>
      </c>
      <c r="L872" s="19"/>
      <c r="M872" s="20" t="s">
        <v>33</v>
      </c>
      <c r="N872" s="20" t="s">
        <v>34</v>
      </c>
      <c r="O872" s="18" t="s">
        <v>1308</v>
      </c>
      <c r="P872" s="18"/>
      <c r="Q872" s="18"/>
      <c r="R872" s="18"/>
      <c r="S872" s="18"/>
      <c r="T872" s="18"/>
      <c r="U872" s="18"/>
      <c r="V872" s="18"/>
      <c r="W872" s="34"/>
    </row>
    <row r="873" spans="1:23" x14ac:dyDescent="0.2">
      <c r="A873" s="497"/>
      <c r="B873" s="499"/>
      <c r="C873" s="501"/>
      <c r="D873" s="501"/>
      <c r="E873" s="503"/>
      <c r="F873" s="17">
        <v>19</v>
      </c>
      <c r="G873" s="18" t="s">
        <v>20847</v>
      </c>
      <c r="H873" s="18" t="s">
        <v>20847</v>
      </c>
      <c r="I873" s="80"/>
      <c r="J873" s="18" t="s">
        <v>44</v>
      </c>
      <c r="K873" s="19">
        <v>30</v>
      </c>
      <c r="L873" s="19"/>
      <c r="M873" s="20" t="s">
        <v>34</v>
      </c>
      <c r="N873" s="20" t="s">
        <v>34</v>
      </c>
      <c r="O873" s="18" t="s">
        <v>56</v>
      </c>
      <c r="P873" s="18"/>
      <c r="Q873" s="18"/>
      <c r="R873" s="18"/>
      <c r="S873" s="18"/>
      <c r="T873" s="18"/>
      <c r="U873" s="18"/>
      <c r="V873" s="18"/>
      <c r="W873" s="34"/>
    </row>
    <row r="874" spans="1:23" x14ac:dyDescent="0.2">
      <c r="A874" s="497"/>
      <c r="B874" s="499"/>
      <c r="C874" s="501"/>
      <c r="D874" s="501"/>
      <c r="E874" s="503"/>
      <c r="F874" s="17">
        <v>20</v>
      </c>
      <c r="G874" s="18" t="s">
        <v>20848</v>
      </c>
      <c r="H874" s="18" t="s">
        <v>20848</v>
      </c>
      <c r="I874" s="80"/>
      <c r="J874" s="18" t="s">
        <v>134</v>
      </c>
      <c r="K874" s="19">
        <v>13</v>
      </c>
      <c r="L874" s="19">
        <v>0</v>
      </c>
      <c r="M874" s="20" t="s">
        <v>33</v>
      </c>
      <c r="N874" s="20" t="s">
        <v>34</v>
      </c>
      <c r="O874" s="18" t="s">
        <v>135</v>
      </c>
      <c r="P874" s="18"/>
      <c r="Q874" s="18"/>
      <c r="R874" s="18"/>
      <c r="S874" s="18"/>
      <c r="T874" s="18"/>
      <c r="U874" s="18"/>
      <c r="V874" s="18"/>
      <c r="W874" s="34"/>
    </row>
    <row r="875" spans="1:23" x14ac:dyDescent="0.2">
      <c r="A875" s="497"/>
      <c r="B875" s="499"/>
      <c r="C875" s="501"/>
      <c r="D875" s="501"/>
      <c r="E875" s="503"/>
      <c r="F875" s="17">
        <v>21</v>
      </c>
      <c r="G875" s="18" t="s">
        <v>20849</v>
      </c>
      <c r="H875" s="18" t="s">
        <v>20849</v>
      </c>
      <c r="I875" s="80"/>
      <c r="J875" s="18" t="s">
        <v>134</v>
      </c>
      <c r="K875" s="19">
        <v>13</v>
      </c>
      <c r="L875" s="19">
        <v>7</v>
      </c>
      <c r="M875" s="20" t="s">
        <v>33</v>
      </c>
      <c r="N875" s="20" t="s">
        <v>34</v>
      </c>
      <c r="O875" s="18" t="s">
        <v>1579</v>
      </c>
      <c r="P875" s="18"/>
      <c r="Q875" s="18"/>
      <c r="R875" s="18"/>
      <c r="S875" s="18"/>
      <c r="T875" s="18"/>
      <c r="U875" s="18"/>
      <c r="V875" s="18"/>
      <c r="W875" s="34"/>
    </row>
    <row r="876" spans="1:23" x14ac:dyDescent="0.2">
      <c r="A876" s="497"/>
      <c r="B876" s="499"/>
      <c r="C876" s="501"/>
      <c r="D876" s="501"/>
      <c r="E876" s="503"/>
      <c r="F876" s="17">
        <v>22</v>
      </c>
      <c r="G876" s="18" t="s">
        <v>20850</v>
      </c>
      <c r="H876" s="18" t="s">
        <v>20850</v>
      </c>
      <c r="I876" s="80"/>
      <c r="J876" s="18" t="s">
        <v>134</v>
      </c>
      <c r="K876" s="19">
        <v>13</v>
      </c>
      <c r="L876" s="19">
        <v>3</v>
      </c>
      <c r="M876" s="20" t="s">
        <v>33</v>
      </c>
      <c r="N876" s="20" t="s">
        <v>34</v>
      </c>
      <c r="O876" s="18" t="s">
        <v>2633</v>
      </c>
      <c r="P876" s="18"/>
      <c r="Q876" s="18"/>
      <c r="R876" s="18"/>
      <c r="S876" s="18"/>
      <c r="T876" s="18"/>
      <c r="U876" s="18"/>
      <c r="V876" s="18"/>
      <c r="W876" s="34"/>
    </row>
    <row r="877" spans="1:23" x14ac:dyDescent="0.2">
      <c r="A877" s="497"/>
      <c r="B877" s="499"/>
      <c r="C877" s="501"/>
      <c r="D877" s="501"/>
      <c r="E877" s="503"/>
      <c r="F877" s="17">
        <v>23</v>
      </c>
      <c r="G877" s="18" t="s">
        <v>20851</v>
      </c>
      <c r="H877" s="18" t="s">
        <v>20851</v>
      </c>
      <c r="I877" s="80"/>
      <c r="J877" s="18" t="s">
        <v>44</v>
      </c>
      <c r="K877" s="19">
        <v>30</v>
      </c>
      <c r="L877" s="19"/>
      <c r="M877" s="20" t="s">
        <v>34</v>
      </c>
      <c r="N877" s="20" t="s">
        <v>34</v>
      </c>
      <c r="O877" s="18" t="s">
        <v>56</v>
      </c>
      <c r="P877" s="18"/>
      <c r="Q877" s="18"/>
      <c r="R877" s="18"/>
      <c r="S877" s="18"/>
      <c r="T877" s="18"/>
      <c r="U877" s="18"/>
      <c r="V877" s="18"/>
      <c r="W877" s="34"/>
    </row>
    <row r="878" spans="1:23" x14ac:dyDescent="0.2">
      <c r="A878" s="497"/>
      <c r="B878" s="499"/>
      <c r="C878" s="501"/>
      <c r="D878" s="501"/>
      <c r="E878" s="503"/>
      <c r="F878" s="17">
        <v>24</v>
      </c>
      <c r="G878" s="18" t="s">
        <v>20852</v>
      </c>
      <c r="H878" s="18" t="s">
        <v>20852</v>
      </c>
      <c r="I878" s="80"/>
      <c r="J878" s="18" t="s">
        <v>32</v>
      </c>
      <c r="K878" s="19">
        <v>8</v>
      </c>
      <c r="L878" s="19"/>
      <c r="M878" s="20" t="s">
        <v>33</v>
      </c>
      <c r="N878" s="20" t="s">
        <v>34</v>
      </c>
      <c r="O878" s="18" t="s">
        <v>45</v>
      </c>
      <c r="P878" s="18"/>
      <c r="Q878" s="18"/>
      <c r="R878" s="18"/>
      <c r="S878" s="18"/>
      <c r="T878" s="18"/>
      <c r="U878" s="18"/>
      <c r="V878" s="18"/>
      <c r="W878" s="34"/>
    </row>
    <row r="879" spans="1:23" x14ac:dyDescent="0.2">
      <c r="A879" s="497"/>
      <c r="B879" s="499"/>
      <c r="C879" s="501"/>
      <c r="D879" s="501"/>
      <c r="E879" s="503"/>
      <c r="F879" s="17">
        <v>25</v>
      </c>
      <c r="G879" s="18" t="s">
        <v>20853</v>
      </c>
      <c r="H879" s="18" t="s">
        <v>20853</v>
      </c>
      <c r="I879" s="80"/>
      <c r="J879" s="18" t="s">
        <v>32</v>
      </c>
      <c r="K879" s="19">
        <v>8</v>
      </c>
      <c r="L879" s="19"/>
      <c r="M879" s="20" t="s">
        <v>33</v>
      </c>
      <c r="N879" s="20" t="s">
        <v>34</v>
      </c>
      <c r="O879" s="18" t="s">
        <v>45</v>
      </c>
      <c r="P879" s="18"/>
      <c r="Q879" s="18"/>
      <c r="R879" s="18"/>
      <c r="S879" s="18"/>
      <c r="T879" s="18"/>
      <c r="U879" s="18"/>
      <c r="V879" s="18"/>
      <c r="W879" s="34"/>
    </row>
    <row r="880" spans="1:23" x14ac:dyDescent="0.2">
      <c r="A880" s="497"/>
      <c r="B880" s="499"/>
      <c r="C880" s="501"/>
      <c r="D880" s="501"/>
      <c r="E880" s="503"/>
      <c r="F880" s="17">
        <v>26</v>
      </c>
      <c r="G880" s="18" t="s">
        <v>20854</v>
      </c>
      <c r="H880" s="18" t="s">
        <v>20854</v>
      </c>
      <c r="I880" s="80"/>
      <c r="J880" s="18" t="s">
        <v>32</v>
      </c>
      <c r="K880" s="19">
        <v>4</v>
      </c>
      <c r="L880" s="19"/>
      <c r="M880" s="20" t="s">
        <v>33</v>
      </c>
      <c r="N880" s="20" t="s">
        <v>34</v>
      </c>
      <c r="O880" s="18" t="s">
        <v>35</v>
      </c>
      <c r="P880" s="18"/>
      <c r="Q880" s="18"/>
      <c r="R880" s="18"/>
      <c r="S880" s="18"/>
      <c r="T880" s="18"/>
      <c r="U880" s="18"/>
      <c r="V880" s="18"/>
      <c r="W880" s="34"/>
    </row>
    <row r="881" spans="1:23" x14ac:dyDescent="0.2">
      <c r="A881" s="497"/>
      <c r="B881" s="499"/>
      <c r="C881" s="501"/>
      <c r="D881" s="501"/>
      <c r="E881" s="503"/>
      <c r="F881" s="17">
        <v>27</v>
      </c>
      <c r="G881" s="18" t="s">
        <v>20855</v>
      </c>
      <c r="H881" s="18" t="s">
        <v>20855</v>
      </c>
      <c r="I881" s="80"/>
      <c r="J881" s="18" t="s">
        <v>32</v>
      </c>
      <c r="K881" s="19">
        <v>12</v>
      </c>
      <c r="L881" s="19"/>
      <c r="M881" s="20" t="s">
        <v>33</v>
      </c>
      <c r="N881" s="20" t="s">
        <v>34</v>
      </c>
      <c r="O881" s="18" t="s">
        <v>47</v>
      </c>
      <c r="P881" s="18"/>
      <c r="Q881" s="18"/>
      <c r="R881" s="18"/>
      <c r="S881" s="18"/>
      <c r="T881" s="18"/>
      <c r="U881" s="18"/>
      <c r="V881" s="18"/>
      <c r="W881" s="34"/>
    </row>
    <row r="882" spans="1:23" x14ac:dyDescent="0.2">
      <c r="A882" s="497"/>
      <c r="B882" s="499"/>
      <c r="C882" s="501"/>
      <c r="D882" s="501"/>
      <c r="E882" s="503"/>
      <c r="F882" s="17">
        <v>28</v>
      </c>
      <c r="G882" s="18" t="s">
        <v>20856</v>
      </c>
      <c r="H882" s="18" t="s">
        <v>20856</v>
      </c>
      <c r="I882" s="80"/>
      <c r="J882" s="18" t="s">
        <v>32</v>
      </c>
      <c r="K882" s="19">
        <v>13</v>
      </c>
      <c r="L882" s="19"/>
      <c r="M882" s="20" t="s">
        <v>33</v>
      </c>
      <c r="N882" s="20" t="s">
        <v>34</v>
      </c>
      <c r="O882" s="18" t="s">
        <v>1308</v>
      </c>
      <c r="P882" s="18"/>
      <c r="Q882" s="18"/>
      <c r="R882" s="18"/>
      <c r="S882" s="18"/>
      <c r="T882" s="18"/>
      <c r="U882" s="18"/>
      <c r="V882" s="18"/>
      <c r="W882" s="34"/>
    </row>
    <row r="883" spans="1:23" x14ac:dyDescent="0.2">
      <c r="A883" s="497"/>
      <c r="B883" s="499"/>
      <c r="C883" s="501"/>
      <c r="D883" s="501"/>
      <c r="E883" s="503"/>
      <c r="F883" s="17">
        <v>29</v>
      </c>
      <c r="G883" s="18" t="s">
        <v>20857</v>
      </c>
      <c r="H883" s="18" t="s">
        <v>20857</v>
      </c>
      <c r="I883" s="80"/>
      <c r="J883" s="18" t="s">
        <v>134</v>
      </c>
      <c r="K883" s="19">
        <v>13</v>
      </c>
      <c r="L883" s="19">
        <v>0</v>
      </c>
      <c r="M883" s="20" t="s">
        <v>33</v>
      </c>
      <c r="N883" s="20" t="s">
        <v>34</v>
      </c>
      <c r="O883" s="18" t="s">
        <v>135</v>
      </c>
      <c r="P883" s="18"/>
      <c r="Q883" s="18"/>
      <c r="R883" s="18"/>
      <c r="S883" s="18"/>
      <c r="T883" s="18"/>
      <c r="U883" s="18"/>
      <c r="V883" s="18"/>
      <c r="W883" s="34"/>
    </row>
    <row r="884" spans="1:23" x14ac:dyDescent="0.2">
      <c r="A884" s="497"/>
      <c r="B884" s="499"/>
      <c r="C884" s="501"/>
      <c r="D884" s="501"/>
      <c r="E884" s="503"/>
      <c r="F884" s="17">
        <v>30</v>
      </c>
      <c r="G884" s="18" t="s">
        <v>20858</v>
      </c>
      <c r="H884" s="18" t="s">
        <v>20858</v>
      </c>
      <c r="I884" s="80"/>
      <c r="J884" s="18" t="s">
        <v>134</v>
      </c>
      <c r="K884" s="19">
        <v>13</v>
      </c>
      <c r="L884" s="19">
        <v>7</v>
      </c>
      <c r="M884" s="20" t="s">
        <v>33</v>
      </c>
      <c r="N884" s="20" t="s">
        <v>34</v>
      </c>
      <c r="O884" s="18" t="s">
        <v>1579</v>
      </c>
      <c r="P884" s="18"/>
      <c r="Q884" s="18"/>
      <c r="R884" s="18"/>
      <c r="S884" s="18"/>
      <c r="T884" s="18"/>
      <c r="U884" s="18"/>
      <c r="V884" s="18"/>
      <c r="W884" s="34"/>
    </row>
    <row r="885" spans="1:23" x14ac:dyDescent="0.2">
      <c r="A885" s="497"/>
      <c r="B885" s="499"/>
      <c r="C885" s="501"/>
      <c r="D885" s="501"/>
      <c r="E885" s="503"/>
      <c r="F885" s="17">
        <v>31</v>
      </c>
      <c r="G885" s="18" t="s">
        <v>20859</v>
      </c>
      <c r="H885" s="18" t="s">
        <v>20859</v>
      </c>
      <c r="I885" s="80"/>
      <c r="J885" s="18" t="s">
        <v>134</v>
      </c>
      <c r="K885" s="19">
        <v>13</v>
      </c>
      <c r="L885" s="19">
        <v>3</v>
      </c>
      <c r="M885" s="20" t="s">
        <v>33</v>
      </c>
      <c r="N885" s="20" t="s">
        <v>34</v>
      </c>
      <c r="O885" s="18" t="s">
        <v>2633</v>
      </c>
      <c r="P885" s="18"/>
      <c r="Q885" s="18"/>
      <c r="R885" s="18"/>
      <c r="S885" s="18"/>
      <c r="T885" s="18"/>
      <c r="U885" s="18"/>
      <c r="V885" s="18"/>
      <c r="W885" s="34"/>
    </row>
    <row r="886" spans="1:23" x14ac:dyDescent="0.2">
      <c r="A886" s="497"/>
      <c r="B886" s="499"/>
      <c r="C886" s="501"/>
      <c r="D886" s="501"/>
      <c r="E886" s="503"/>
      <c r="F886" s="17">
        <v>32</v>
      </c>
      <c r="G886" s="18" t="s">
        <v>20860</v>
      </c>
      <c r="H886" s="18" t="s">
        <v>20860</v>
      </c>
      <c r="I886" s="80"/>
      <c r="J886" s="18" t="s">
        <v>134</v>
      </c>
      <c r="K886" s="19">
        <v>13</v>
      </c>
      <c r="L886" s="19">
        <v>0</v>
      </c>
      <c r="M886" s="20" t="s">
        <v>33</v>
      </c>
      <c r="N886" s="20" t="s">
        <v>34</v>
      </c>
      <c r="O886" s="18" t="s">
        <v>135</v>
      </c>
      <c r="P886" s="18"/>
      <c r="Q886" s="18"/>
      <c r="R886" s="18"/>
      <c r="S886" s="18"/>
      <c r="T886" s="18"/>
      <c r="U886" s="18"/>
      <c r="V886" s="18"/>
      <c r="W886" s="34"/>
    </row>
    <row r="887" spans="1:23" x14ac:dyDescent="0.2">
      <c r="A887" s="496" t="s">
        <v>20861</v>
      </c>
      <c r="B887" s="498" t="s">
        <v>19939</v>
      </c>
      <c r="C887" s="500"/>
      <c r="D887" s="500"/>
      <c r="E887" s="502">
        <v>16711935</v>
      </c>
      <c r="F887" s="27">
        <v>1</v>
      </c>
      <c r="G887" s="28" t="s">
        <v>20862</v>
      </c>
      <c r="H887" s="28" t="s">
        <v>20862</v>
      </c>
      <c r="I887" s="79"/>
      <c r="J887" s="28" t="s">
        <v>32</v>
      </c>
      <c r="K887" s="29">
        <v>8</v>
      </c>
      <c r="L887" s="29"/>
      <c r="M887" s="30" t="s">
        <v>34</v>
      </c>
      <c r="N887" s="30" t="s">
        <v>34</v>
      </c>
      <c r="O887" s="28" t="s">
        <v>45</v>
      </c>
      <c r="P887" s="28"/>
      <c r="Q887" s="28"/>
      <c r="R887" s="28"/>
      <c r="S887" s="28"/>
      <c r="T887" s="28"/>
      <c r="U887" s="28"/>
      <c r="V887" s="28"/>
      <c r="W887" s="33"/>
    </row>
    <row r="888" spans="1:23" x14ac:dyDescent="0.2">
      <c r="A888" s="497"/>
      <c r="B888" s="499"/>
      <c r="C888" s="501"/>
      <c r="D888" s="501"/>
      <c r="E888" s="503"/>
      <c r="F888" s="17">
        <v>2</v>
      </c>
      <c r="G888" s="18" t="s">
        <v>20863</v>
      </c>
      <c r="H888" s="18" t="s">
        <v>20863</v>
      </c>
      <c r="I888" s="80"/>
      <c r="J888" s="18" t="s">
        <v>44</v>
      </c>
      <c r="K888" s="19">
        <v>20</v>
      </c>
      <c r="L888" s="19"/>
      <c r="M888" s="20" t="s">
        <v>34</v>
      </c>
      <c r="N888" s="20" t="s">
        <v>34</v>
      </c>
      <c r="O888" s="18" t="s">
        <v>522</v>
      </c>
      <c r="P888" s="18"/>
      <c r="Q888" s="18"/>
      <c r="R888" s="18"/>
      <c r="S888" s="18"/>
      <c r="T888" s="18"/>
      <c r="U888" s="18"/>
      <c r="V888" s="18"/>
      <c r="W888" s="34"/>
    </row>
    <row r="889" spans="1:23" x14ac:dyDescent="0.2">
      <c r="A889" s="497"/>
      <c r="B889" s="499"/>
      <c r="C889" s="501"/>
      <c r="D889" s="501"/>
      <c r="E889" s="503"/>
      <c r="F889" s="17">
        <v>3</v>
      </c>
      <c r="G889" s="18" t="s">
        <v>20864</v>
      </c>
      <c r="H889" s="18" t="s">
        <v>20864</v>
      </c>
      <c r="I889" s="80"/>
      <c r="J889" s="18" t="s">
        <v>32</v>
      </c>
      <c r="K889" s="19">
        <v>1</v>
      </c>
      <c r="L889" s="19"/>
      <c r="M889" s="20" t="s">
        <v>33</v>
      </c>
      <c r="N889" s="20" t="s">
        <v>34</v>
      </c>
      <c r="O889" s="18" t="s">
        <v>37</v>
      </c>
      <c r="P889" s="18"/>
      <c r="Q889" s="18"/>
      <c r="R889" s="18"/>
      <c r="S889" s="18"/>
      <c r="T889" s="18"/>
      <c r="U889" s="18"/>
      <c r="V889" s="18"/>
      <c r="W889" s="34"/>
    </row>
    <row r="890" spans="1:23" x14ac:dyDescent="0.2">
      <c r="A890" s="497"/>
      <c r="B890" s="499"/>
      <c r="C890" s="501"/>
      <c r="D890" s="501"/>
      <c r="E890" s="503"/>
      <c r="F890" s="17">
        <v>4</v>
      </c>
      <c r="G890" s="18" t="s">
        <v>20865</v>
      </c>
      <c r="H890" s="18" t="s">
        <v>20865</v>
      </c>
      <c r="I890" s="80"/>
      <c r="J890" s="18" t="s">
        <v>32</v>
      </c>
      <c r="K890" s="19">
        <v>4</v>
      </c>
      <c r="L890" s="19"/>
      <c r="M890" s="20" t="s">
        <v>33</v>
      </c>
      <c r="N890" s="20" t="s">
        <v>34</v>
      </c>
      <c r="O890" s="18" t="s">
        <v>35</v>
      </c>
      <c r="P890" s="18"/>
      <c r="Q890" s="18"/>
      <c r="R890" s="18"/>
      <c r="S890" s="18"/>
      <c r="T890" s="18"/>
      <c r="U890" s="18"/>
      <c r="V890" s="18"/>
      <c r="W890" s="34"/>
    </row>
    <row r="891" spans="1:23" x14ac:dyDescent="0.2">
      <c r="A891" s="497"/>
      <c r="B891" s="499"/>
      <c r="C891" s="501"/>
      <c r="D891" s="501"/>
      <c r="E891" s="503"/>
      <c r="F891" s="17">
        <v>5</v>
      </c>
      <c r="G891" s="18" t="s">
        <v>20866</v>
      </c>
      <c r="H891" s="18" t="s">
        <v>20866</v>
      </c>
      <c r="I891" s="80"/>
      <c r="J891" s="18" t="s">
        <v>32</v>
      </c>
      <c r="K891" s="19">
        <v>1</v>
      </c>
      <c r="L891" s="19"/>
      <c r="M891" s="20" t="s">
        <v>33</v>
      </c>
      <c r="N891" s="20" t="s">
        <v>34</v>
      </c>
      <c r="O891" s="18" t="s">
        <v>37</v>
      </c>
      <c r="P891" s="18"/>
      <c r="Q891" s="18"/>
      <c r="R891" s="18"/>
      <c r="S891" s="18"/>
      <c r="T891" s="18"/>
      <c r="U891" s="18"/>
      <c r="V891" s="18"/>
      <c r="W891" s="34"/>
    </row>
    <row r="892" spans="1:23" x14ac:dyDescent="0.2">
      <c r="A892" s="497"/>
      <c r="B892" s="499"/>
      <c r="C892" s="501"/>
      <c r="D892" s="501"/>
      <c r="E892" s="503"/>
      <c r="F892" s="41">
        <v>6</v>
      </c>
      <c r="G892" s="42" t="s">
        <v>20867</v>
      </c>
      <c r="H892" s="42" t="s">
        <v>20867</v>
      </c>
      <c r="I892" s="85"/>
      <c r="J892" s="42" t="s">
        <v>32</v>
      </c>
      <c r="K892" s="43">
        <v>16</v>
      </c>
      <c r="L892" s="43"/>
      <c r="M892" s="44" t="s">
        <v>33</v>
      </c>
      <c r="N892" s="44" t="s">
        <v>34</v>
      </c>
      <c r="O892" s="18" t="s">
        <v>51</v>
      </c>
      <c r="P892" s="18"/>
      <c r="Q892" s="18"/>
      <c r="R892" s="18"/>
      <c r="S892" s="18"/>
      <c r="T892" s="18"/>
      <c r="U892" s="18"/>
      <c r="V892" s="18"/>
      <c r="W892" s="34"/>
    </row>
    <row r="893" spans="1:23" x14ac:dyDescent="0.2">
      <c r="A893" s="497"/>
      <c r="B893" s="499"/>
      <c r="C893" s="501"/>
      <c r="D893" s="501"/>
      <c r="E893" s="503"/>
      <c r="F893" s="17">
        <v>7</v>
      </c>
      <c r="G893" s="18" t="s">
        <v>20868</v>
      </c>
      <c r="H893" s="18" t="s">
        <v>20868</v>
      </c>
      <c r="I893" s="80"/>
      <c r="J893" s="18" t="s">
        <v>32</v>
      </c>
      <c r="K893" s="19">
        <v>14</v>
      </c>
      <c r="L893" s="19"/>
      <c r="M893" s="20" t="s">
        <v>34</v>
      </c>
      <c r="N893" s="20" t="s">
        <v>34</v>
      </c>
      <c r="O893" s="18" t="s">
        <v>1119</v>
      </c>
      <c r="P893" s="18"/>
      <c r="Q893" s="18"/>
      <c r="R893" s="18"/>
      <c r="S893" s="18"/>
      <c r="T893" s="18"/>
      <c r="U893" s="18"/>
      <c r="V893" s="18"/>
      <c r="W893" s="34"/>
    </row>
    <row r="894" spans="1:23" x14ac:dyDescent="0.2">
      <c r="A894" s="497"/>
      <c r="B894" s="499"/>
      <c r="C894" s="501"/>
      <c r="D894" s="501"/>
      <c r="E894" s="503"/>
      <c r="F894" s="17">
        <v>8</v>
      </c>
      <c r="G894" s="18" t="s">
        <v>20869</v>
      </c>
      <c r="H894" s="18" t="s">
        <v>20869</v>
      </c>
      <c r="I894" s="80"/>
      <c r="J894" s="18" t="s">
        <v>32</v>
      </c>
      <c r="K894" s="19">
        <v>8</v>
      </c>
      <c r="L894" s="19"/>
      <c r="M894" s="20" t="s">
        <v>34</v>
      </c>
      <c r="N894" s="20" t="s">
        <v>34</v>
      </c>
      <c r="O894" s="18" t="s">
        <v>1082</v>
      </c>
      <c r="P894" s="18"/>
      <c r="Q894" s="18"/>
      <c r="R894" s="18"/>
      <c r="S894" s="18"/>
      <c r="T894" s="18"/>
      <c r="U894" s="18"/>
      <c r="V894" s="18"/>
      <c r="W894" s="34"/>
    </row>
    <row r="895" spans="1:23" x14ac:dyDescent="0.2">
      <c r="A895" s="497"/>
      <c r="B895" s="499"/>
      <c r="C895" s="501"/>
      <c r="D895" s="501"/>
      <c r="E895" s="503"/>
      <c r="F895" s="17">
        <v>9</v>
      </c>
      <c r="G895" s="18" t="s">
        <v>20870</v>
      </c>
      <c r="H895" s="18" t="s">
        <v>20870</v>
      </c>
      <c r="I895" s="80"/>
      <c r="J895" s="18" t="s">
        <v>32</v>
      </c>
      <c r="K895" s="19">
        <v>16</v>
      </c>
      <c r="L895" s="19"/>
      <c r="M895" s="20" t="s">
        <v>33</v>
      </c>
      <c r="N895" s="20" t="s">
        <v>34</v>
      </c>
      <c r="O895" s="18" t="s">
        <v>51</v>
      </c>
      <c r="P895" s="18"/>
      <c r="Q895" s="18"/>
      <c r="R895" s="18"/>
      <c r="S895" s="18"/>
      <c r="T895" s="18"/>
      <c r="U895" s="18"/>
      <c r="V895" s="18"/>
      <c r="W895" s="34"/>
    </row>
    <row r="896" spans="1:23" x14ac:dyDescent="0.2">
      <c r="A896" s="497"/>
      <c r="B896" s="499"/>
      <c r="C896" s="501"/>
      <c r="D896" s="501"/>
      <c r="E896" s="503"/>
      <c r="F896" s="17">
        <v>10</v>
      </c>
      <c r="G896" s="18" t="s">
        <v>20871</v>
      </c>
      <c r="H896" s="18" t="s">
        <v>20871</v>
      </c>
      <c r="I896" s="80"/>
      <c r="J896" s="18" t="s">
        <v>44</v>
      </c>
      <c r="K896" s="19">
        <v>30</v>
      </c>
      <c r="L896" s="19"/>
      <c r="M896" s="20" t="s">
        <v>34</v>
      </c>
      <c r="N896" s="20" t="s">
        <v>34</v>
      </c>
      <c r="O896" s="18" t="s">
        <v>56</v>
      </c>
      <c r="P896" s="18"/>
      <c r="Q896" s="18"/>
      <c r="R896" s="18"/>
      <c r="S896" s="18"/>
      <c r="T896" s="18"/>
      <c r="U896" s="18"/>
      <c r="V896" s="18"/>
      <c r="W896" s="34"/>
    </row>
    <row r="897" spans="1:23" x14ac:dyDescent="0.2">
      <c r="A897" s="497"/>
      <c r="B897" s="499"/>
      <c r="C897" s="501"/>
      <c r="D897" s="501"/>
      <c r="E897" s="503"/>
      <c r="F897" s="17">
        <v>11</v>
      </c>
      <c r="G897" s="18" t="s">
        <v>20872</v>
      </c>
      <c r="H897" s="18" t="s">
        <v>20872</v>
      </c>
      <c r="I897" s="80"/>
      <c r="J897" s="18" t="s">
        <v>32</v>
      </c>
      <c r="K897" s="19">
        <v>8</v>
      </c>
      <c r="L897" s="19"/>
      <c r="M897" s="20" t="s">
        <v>34</v>
      </c>
      <c r="N897" s="20" t="s">
        <v>34</v>
      </c>
      <c r="O897" s="18" t="s">
        <v>45</v>
      </c>
      <c r="P897" s="18"/>
      <c r="Q897" s="18"/>
      <c r="R897" s="18"/>
      <c r="S897" s="18"/>
      <c r="T897" s="18"/>
      <c r="U897" s="18"/>
      <c r="V897" s="18"/>
      <c r="W897" s="34"/>
    </row>
    <row r="898" spans="1:23" x14ac:dyDescent="0.2">
      <c r="A898" s="497"/>
      <c r="B898" s="499"/>
      <c r="C898" s="501"/>
      <c r="D898" s="501"/>
      <c r="E898" s="503"/>
      <c r="F898" s="17">
        <v>12</v>
      </c>
      <c r="G898" s="18" t="s">
        <v>20873</v>
      </c>
      <c r="H898" s="18" t="s">
        <v>20873</v>
      </c>
      <c r="I898" s="80"/>
      <c r="J898" s="18" t="s">
        <v>32</v>
      </c>
      <c r="K898" s="19">
        <v>8</v>
      </c>
      <c r="L898" s="19"/>
      <c r="M898" s="20" t="s">
        <v>34</v>
      </c>
      <c r="N898" s="20" t="s">
        <v>34</v>
      </c>
      <c r="O898" s="18" t="s">
        <v>45</v>
      </c>
      <c r="P898" s="18"/>
      <c r="Q898" s="18"/>
      <c r="R898" s="18"/>
      <c r="S898" s="18"/>
      <c r="T898" s="18"/>
      <c r="U898" s="18"/>
      <c r="V898" s="18"/>
      <c r="W898" s="34"/>
    </row>
    <row r="899" spans="1:23" x14ac:dyDescent="0.2">
      <c r="A899" s="497"/>
      <c r="B899" s="499"/>
      <c r="C899" s="501"/>
      <c r="D899" s="501"/>
      <c r="E899" s="503"/>
      <c r="F899" s="17">
        <v>13</v>
      </c>
      <c r="G899" s="18" t="s">
        <v>20874</v>
      </c>
      <c r="H899" s="18" t="s">
        <v>20874</v>
      </c>
      <c r="I899" s="80"/>
      <c r="J899" s="18" t="s">
        <v>32</v>
      </c>
      <c r="K899" s="19">
        <v>4</v>
      </c>
      <c r="L899" s="19"/>
      <c r="M899" s="20" t="s">
        <v>33</v>
      </c>
      <c r="N899" s="20" t="s">
        <v>34</v>
      </c>
      <c r="O899" s="18" t="s">
        <v>35</v>
      </c>
      <c r="P899" s="18"/>
      <c r="Q899" s="18"/>
      <c r="R899" s="18"/>
      <c r="S899" s="18"/>
      <c r="T899" s="18"/>
      <c r="U899" s="18"/>
      <c r="V899" s="18"/>
      <c r="W899" s="34"/>
    </row>
    <row r="900" spans="1:23" x14ac:dyDescent="0.2">
      <c r="A900" s="497"/>
      <c r="B900" s="499"/>
      <c r="C900" s="501"/>
      <c r="D900" s="501"/>
      <c r="E900" s="503"/>
      <c r="F900" s="17">
        <v>14</v>
      </c>
      <c r="G900" s="18" t="s">
        <v>20875</v>
      </c>
      <c r="H900" s="18" t="s">
        <v>20875</v>
      </c>
      <c r="I900" s="80"/>
      <c r="J900" s="18" t="s">
        <v>44</v>
      </c>
      <c r="K900" s="19">
        <v>30</v>
      </c>
      <c r="L900" s="19"/>
      <c r="M900" s="20" t="s">
        <v>34</v>
      </c>
      <c r="N900" s="20" t="s">
        <v>34</v>
      </c>
      <c r="O900" s="18" t="s">
        <v>56</v>
      </c>
      <c r="P900" s="18"/>
      <c r="Q900" s="18"/>
      <c r="R900" s="18"/>
      <c r="S900" s="18"/>
      <c r="T900" s="18"/>
      <c r="U900" s="18"/>
      <c r="V900" s="18"/>
      <c r="W900" s="34"/>
    </row>
    <row r="901" spans="1:23" x14ac:dyDescent="0.2">
      <c r="A901" s="497"/>
      <c r="B901" s="499"/>
      <c r="C901" s="501"/>
      <c r="D901" s="501"/>
      <c r="E901" s="503"/>
      <c r="F901" s="17">
        <v>15</v>
      </c>
      <c r="G901" s="18" t="s">
        <v>20876</v>
      </c>
      <c r="H901" s="18" t="s">
        <v>20876</v>
      </c>
      <c r="I901" s="80"/>
      <c r="J901" s="18" t="s">
        <v>32</v>
      </c>
      <c r="K901" s="19">
        <v>4</v>
      </c>
      <c r="L901" s="19"/>
      <c r="M901" s="20" t="s">
        <v>33</v>
      </c>
      <c r="N901" s="20" t="s">
        <v>34</v>
      </c>
      <c r="O901" s="18" t="s">
        <v>35</v>
      </c>
      <c r="P901" s="18"/>
      <c r="Q901" s="18"/>
      <c r="R901" s="18"/>
      <c r="S901" s="18"/>
      <c r="T901" s="18"/>
      <c r="U901" s="18"/>
      <c r="V901" s="18"/>
      <c r="W901" s="34"/>
    </row>
    <row r="902" spans="1:23" x14ac:dyDescent="0.2">
      <c r="A902" s="497"/>
      <c r="B902" s="499"/>
      <c r="C902" s="501"/>
      <c r="D902" s="501"/>
      <c r="E902" s="503"/>
      <c r="F902" s="17">
        <v>16</v>
      </c>
      <c r="G902" s="18" t="s">
        <v>20877</v>
      </c>
      <c r="H902" s="18" t="s">
        <v>20877</v>
      </c>
      <c r="I902" s="80"/>
      <c r="J902" s="18" t="s">
        <v>32</v>
      </c>
      <c r="K902" s="19">
        <v>1</v>
      </c>
      <c r="L902" s="19"/>
      <c r="M902" s="20" t="s">
        <v>33</v>
      </c>
      <c r="N902" s="20" t="s">
        <v>34</v>
      </c>
      <c r="O902" s="18" t="s">
        <v>37</v>
      </c>
      <c r="P902" s="18"/>
      <c r="Q902" s="18"/>
      <c r="R902" s="18"/>
      <c r="S902" s="18"/>
      <c r="T902" s="18"/>
      <c r="U902" s="18"/>
      <c r="V902" s="18"/>
      <c r="W902" s="34"/>
    </row>
    <row r="903" spans="1:23" x14ac:dyDescent="0.2">
      <c r="A903" s="497"/>
      <c r="B903" s="499"/>
      <c r="C903" s="501"/>
      <c r="D903" s="501"/>
      <c r="E903" s="503"/>
      <c r="F903" s="17">
        <v>17</v>
      </c>
      <c r="G903" s="18" t="s">
        <v>20878</v>
      </c>
      <c r="H903" s="18" t="s">
        <v>20878</v>
      </c>
      <c r="I903" s="80"/>
      <c r="J903" s="18" t="s">
        <v>32</v>
      </c>
      <c r="K903" s="19">
        <v>2</v>
      </c>
      <c r="L903" s="19"/>
      <c r="M903" s="20" t="s">
        <v>33</v>
      </c>
      <c r="N903" s="20" t="s">
        <v>34</v>
      </c>
      <c r="O903" s="18" t="s">
        <v>42</v>
      </c>
      <c r="P903" s="18"/>
      <c r="Q903" s="18"/>
      <c r="R903" s="18"/>
      <c r="S903" s="18"/>
      <c r="T903" s="18"/>
      <c r="U903" s="18"/>
      <c r="V903" s="18"/>
      <c r="W903" s="34"/>
    </row>
    <row r="904" spans="1:23" x14ac:dyDescent="0.2">
      <c r="A904" s="497"/>
      <c r="B904" s="499"/>
      <c r="C904" s="501"/>
      <c r="D904" s="501"/>
      <c r="E904" s="503"/>
      <c r="F904" s="17">
        <v>18</v>
      </c>
      <c r="G904" s="18" t="s">
        <v>20879</v>
      </c>
      <c r="H904" s="18" t="s">
        <v>20879</v>
      </c>
      <c r="I904" s="80"/>
      <c r="J904" s="18" t="s">
        <v>32</v>
      </c>
      <c r="K904" s="19">
        <v>12</v>
      </c>
      <c r="L904" s="19"/>
      <c r="M904" s="20" t="s">
        <v>33</v>
      </c>
      <c r="N904" s="20" t="s">
        <v>34</v>
      </c>
      <c r="O904" s="18" t="s">
        <v>47</v>
      </c>
      <c r="P904" s="18"/>
      <c r="Q904" s="18"/>
      <c r="R904" s="18"/>
      <c r="S904" s="18"/>
      <c r="T904" s="18"/>
      <c r="U904" s="18"/>
      <c r="V904" s="18"/>
      <c r="W904" s="34"/>
    </row>
    <row r="905" spans="1:23" x14ac:dyDescent="0.2">
      <c r="A905" s="497"/>
      <c r="B905" s="499"/>
      <c r="C905" s="501"/>
      <c r="D905" s="501"/>
      <c r="E905" s="503"/>
      <c r="F905" s="17">
        <v>19</v>
      </c>
      <c r="G905" s="18" t="s">
        <v>20880</v>
      </c>
      <c r="H905" s="18" t="s">
        <v>20880</v>
      </c>
      <c r="I905" s="80"/>
      <c r="J905" s="18" t="s">
        <v>32</v>
      </c>
      <c r="K905" s="19">
        <v>13</v>
      </c>
      <c r="L905" s="19"/>
      <c r="M905" s="20" t="s">
        <v>33</v>
      </c>
      <c r="N905" s="20" t="s">
        <v>34</v>
      </c>
      <c r="O905" s="18" t="s">
        <v>1308</v>
      </c>
      <c r="P905" s="18"/>
      <c r="Q905" s="18"/>
      <c r="R905" s="18"/>
      <c r="S905" s="18"/>
      <c r="T905" s="18"/>
      <c r="U905" s="18"/>
      <c r="V905" s="18"/>
      <c r="W905" s="34"/>
    </row>
    <row r="906" spans="1:23" x14ac:dyDescent="0.2">
      <c r="A906" s="497"/>
      <c r="B906" s="499"/>
      <c r="C906" s="501"/>
      <c r="D906" s="501"/>
      <c r="E906" s="503"/>
      <c r="F906" s="17">
        <v>20</v>
      </c>
      <c r="G906" s="18" t="s">
        <v>20881</v>
      </c>
      <c r="H906" s="18" t="s">
        <v>20881</v>
      </c>
      <c r="I906" s="80"/>
      <c r="J906" s="18" t="s">
        <v>32</v>
      </c>
      <c r="K906" s="19">
        <v>2</v>
      </c>
      <c r="L906" s="19"/>
      <c r="M906" s="20" t="s">
        <v>33</v>
      </c>
      <c r="N906" s="20" t="s">
        <v>34</v>
      </c>
      <c r="O906" s="18" t="s">
        <v>42</v>
      </c>
      <c r="P906" s="18"/>
      <c r="Q906" s="18"/>
      <c r="R906" s="18"/>
      <c r="S906" s="18"/>
      <c r="T906" s="18"/>
      <c r="U906" s="18"/>
      <c r="V906" s="18"/>
      <c r="W906" s="34"/>
    </row>
    <row r="907" spans="1:23" x14ac:dyDescent="0.2">
      <c r="A907" s="497"/>
      <c r="B907" s="499"/>
      <c r="C907" s="501"/>
      <c r="D907" s="501"/>
      <c r="E907" s="503"/>
      <c r="F907" s="17">
        <v>21</v>
      </c>
      <c r="G907" s="18" t="s">
        <v>20882</v>
      </c>
      <c r="H907" s="18" t="s">
        <v>20882</v>
      </c>
      <c r="I907" s="80"/>
      <c r="J907" s="18" t="s">
        <v>32</v>
      </c>
      <c r="K907" s="19">
        <v>8</v>
      </c>
      <c r="L907" s="19"/>
      <c r="M907" s="20" t="s">
        <v>33</v>
      </c>
      <c r="N907" s="20" t="s">
        <v>34</v>
      </c>
      <c r="O907" s="18" t="s">
        <v>45</v>
      </c>
      <c r="P907" s="18"/>
      <c r="Q907" s="18"/>
      <c r="R907" s="18"/>
      <c r="S907" s="18"/>
      <c r="T907" s="18"/>
      <c r="U907" s="18"/>
      <c r="V907" s="18"/>
      <c r="W907" s="34"/>
    </row>
    <row r="908" spans="1:23" x14ac:dyDescent="0.2">
      <c r="A908" s="497"/>
      <c r="B908" s="499"/>
      <c r="C908" s="501"/>
      <c r="D908" s="501"/>
      <c r="E908" s="503"/>
      <c r="F908" s="17">
        <v>22</v>
      </c>
      <c r="G908" s="18" t="s">
        <v>20883</v>
      </c>
      <c r="H908" s="18" t="s">
        <v>20883</v>
      </c>
      <c r="I908" s="80"/>
      <c r="J908" s="18" t="s">
        <v>32</v>
      </c>
      <c r="K908" s="19">
        <v>8</v>
      </c>
      <c r="L908" s="19"/>
      <c r="M908" s="20" t="s">
        <v>33</v>
      </c>
      <c r="N908" s="20" t="s">
        <v>34</v>
      </c>
      <c r="O908" s="18" t="s">
        <v>45</v>
      </c>
      <c r="P908" s="18"/>
      <c r="Q908" s="18"/>
      <c r="R908" s="18"/>
      <c r="S908" s="18"/>
      <c r="T908" s="18"/>
      <c r="U908" s="18"/>
      <c r="V908" s="18"/>
      <c r="W908" s="34"/>
    </row>
    <row r="909" spans="1:23" x14ac:dyDescent="0.2">
      <c r="A909" s="497"/>
      <c r="B909" s="499"/>
      <c r="C909" s="501"/>
      <c r="D909" s="501"/>
      <c r="E909" s="503"/>
      <c r="F909" s="17">
        <v>23</v>
      </c>
      <c r="G909" s="18" t="s">
        <v>20884</v>
      </c>
      <c r="H909" s="18" t="s">
        <v>20884</v>
      </c>
      <c r="I909" s="80"/>
      <c r="J909" s="18" t="s">
        <v>44</v>
      </c>
      <c r="K909" s="19">
        <v>30</v>
      </c>
      <c r="L909" s="19"/>
      <c r="M909" s="20" t="s">
        <v>34</v>
      </c>
      <c r="N909" s="20" t="s">
        <v>34</v>
      </c>
      <c r="O909" s="18" t="s">
        <v>56</v>
      </c>
      <c r="P909" s="18"/>
      <c r="Q909" s="18"/>
      <c r="R909" s="18"/>
      <c r="S909" s="18"/>
      <c r="T909" s="18"/>
      <c r="U909" s="18"/>
      <c r="V909" s="18"/>
      <c r="W909" s="34"/>
    </row>
    <row r="910" spans="1:23" x14ac:dyDescent="0.2">
      <c r="A910" s="497"/>
      <c r="B910" s="499"/>
      <c r="C910" s="501"/>
      <c r="D910" s="501"/>
      <c r="E910" s="503"/>
      <c r="F910" s="17">
        <v>24</v>
      </c>
      <c r="G910" s="18" t="s">
        <v>20885</v>
      </c>
      <c r="H910" s="18" t="s">
        <v>20885</v>
      </c>
      <c r="I910" s="80"/>
      <c r="J910" s="18" t="s">
        <v>134</v>
      </c>
      <c r="K910" s="19">
        <v>13</v>
      </c>
      <c r="L910" s="19">
        <v>0</v>
      </c>
      <c r="M910" s="20" t="s">
        <v>33</v>
      </c>
      <c r="N910" s="20" t="s">
        <v>34</v>
      </c>
      <c r="O910" s="18" t="s">
        <v>135</v>
      </c>
      <c r="P910" s="18"/>
      <c r="Q910" s="18"/>
      <c r="R910" s="18"/>
      <c r="S910" s="18"/>
      <c r="T910" s="18"/>
      <c r="U910" s="18"/>
      <c r="V910" s="18"/>
      <c r="W910" s="34"/>
    </row>
    <row r="911" spans="1:23" x14ac:dyDescent="0.2">
      <c r="A911" s="496" t="s">
        <v>20886</v>
      </c>
      <c r="B911" s="498" t="s">
        <v>19941</v>
      </c>
      <c r="C911" s="500"/>
      <c r="D911" s="500"/>
      <c r="E911" s="502">
        <v>16711935</v>
      </c>
      <c r="F911" s="27">
        <v>1</v>
      </c>
      <c r="G911" s="28" t="s">
        <v>20887</v>
      </c>
      <c r="H911" s="28" t="s">
        <v>20887</v>
      </c>
      <c r="I911" s="79"/>
      <c r="J911" s="28" t="s">
        <v>32</v>
      </c>
      <c r="K911" s="29">
        <v>8</v>
      </c>
      <c r="L911" s="29"/>
      <c r="M911" s="30" t="s">
        <v>33</v>
      </c>
      <c r="N911" s="30" t="s">
        <v>34</v>
      </c>
      <c r="O911" s="28" t="s">
        <v>45</v>
      </c>
      <c r="P911" s="28"/>
      <c r="Q911" s="28"/>
      <c r="R911" s="28"/>
      <c r="S911" s="28"/>
      <c r="T911" s="28"/>
      <c r="U911" s="28"/>
      <c r="V911" s="28"/>
      <c r="W911" s="33"/>
    </row>
    <row r="912" spans="1:23" x14ac:dyDescent="0.2">
      <c r="A912" s="497"/>
      <c r="B912" s="499"/>
      <c r="C912" s="501"/>
      <c r="D912" s="501"/>
      <c r="E912" s="503"/>
      <c r="F912" s="17">
        <v>2</v>
      </c>
      <c r="G912" s="18" t="s">
        <v>20888</v>
      </c>
      <c r="H912" s="18" t="s">
        <v>20888</v>
      </c>
      <c r="I912" s="80"/>
      <c r="J912" s="18" t="s">
        <v>44</v>
      </c>
      <c r="K912" s="19">
        <v>20</v>
      </c>
      <c r="L912" s="19"/>
      <c r="M912" s="20" t="s">
        <v>33</v>
      </c>
      <c r="N912" s="20" t="s">
        <v>34</v>
      </c>
      <c r="O912" s="18" t="s">
        <v>522</v>
      </c>
      <c r="P912" s="18"/>
      <c r="Q912" s="18"/>
      <c r="R912" s="18"/>
      <c r="S912" s="18"/>
      <c r="T912" s="18"/>
      <c r="U912" s="18"/>
      <c r="V912" s="18"/>
      <c r="W912" s="34"/>
    </row>
    <row r="913" spans="1:23" x14ac:dyDescent="0.2">
      <c r="A913" s="497"/>
      <c r="B913" s="499"/>
      <c r="C913" s="501"/>
      <c r="D913" s="501"/>
      <c r="E913" s="503"/>
      <c r="F913" s="17">
        <v>3</v>
      </c>
      <c r="G913" s="18" t="s">
        <v>20889</v>
      </c>
      <c r="H913" s="18" t="s">
        <v>20889</v>
      </c>
      <c r="I913" s="80"/>
      <c r="J913" s="18" t="s">
        <v>32</v>
      </c>
      <c r="K913" s="19">
        <v>1</v>
      </c>
      <c r="L913" s="19"/>
      <c r="M913" s="20" t="s">
        <v>33</v>
      </c>
      <c r="N913" s="20" t="s">
        <v>34</v>
      </c>
      <c r="O913" s="18" t="s">
        <v>37</v>
      </c>
      <c r="P913" s="18"/>
      <c r="Q913" s="18"/>
      <c r="R913" s="18"/>
      <c r="S913" s="18"/>
      <c r="T913" s="18"/>
      <c r="U913" s="18"/>
      <c r="V913" s="18"/>
      <c r="W913" s="34"/>
    </row>
    <row r="914" spans="1:23" x14ac:dyDescent="0.2">
      <c r="A914" s="497"/>
      <c r="B914" s="499"/>
      <c r="C914" s="501"/>
      <c r="D914" s="501"/>
      <c r="E914" s="503"/>
      <c r="F914" s="17">
        <v>4</v>
      </c>
      <c r="G914" s="18" t="s">
        <v>20890</v>
      </c>
      <c r="H914" s="18" t="s">
        <v>20890</v>
      </c>
      <c r="I914" s="80"/>
      <c r="J914" s="18" t="s">
        <v>32</v>
      </c>
      <c r="K914" s="19">
        <v>4</v>
      </c>
      <c r="L914" s="19"/>
      <c r="M914" s="20" t="s">
        <v>33</v>
      </c>
      <c r="N914" s="20" t="s">
        <v>34</v>
      </c>
      <c r="O914" s="18" t="s">
        <v>35</v>
      </c>
      <c r="P914" s="18"/>
      <c r="Q914" s="18"/>
      <c r="R914" s="18"/>
      <c r="S914" s="18"/>
      <c r="T914" s="18"/>
      <c r="U914" s="18"/>
      <c r="V914" s="18"/>
      <c r="W914" s="34"/>
    </row>
    <row r="915" spans="1:23" x14ac:dyDescent="0.2">
      <c r="A915" s="497"/>
      <c r="B915" s="499"/>
      <c r="C915" s="501"/>
      <c r="D915" s="501"/>
      <c r="E915" s="503"/>
      <c r="F915" s="17">
        <v>5</v>
      </c>
      <c r="G915" s="18" t="s">
        <v>20891</v>
      </c>
      <c r="H915" s="18" t="s">
        <v>20891</v>
      </c>
      <c r="I915" s="80"/>
      <c r="J915" s="18" t="s">
        <v>32</v>
      </c>
      <c r="K915" s="19">
        <v>1</v>
      </c>
      <c r="L915" s="19"/>
      <c r="M915" s="20" t="s">
        <v>33</v>
      </c>
      <c r="N915" s="20" t="s">
        <v>34</v>
      </c>
      <c r="O915" s="18" t="s">
        <v>37</v>
      </c>
      <c r="P915" s="18"/>
      <c r="Q915" s="18"/>
      <c r="R915" s="18"/>
      <c r="S915" s="18"/>
      <c r="T915" s="18"/>
      <c r="U915" s="18"/>
      <c r="V915" s="18"/>
      <c r="W915" s="34"/>
    </row>
    <row r="916" spans="1:23" x14ac:dyDescent="0.2">
      <c r="A916" s="497"/>
      <c r="B916" s="499"/>
      <c r="C916" s="501"/>
      <c r="D916" s="501"/>
      <c r="E916" s="503"/>
      <c r="F916" s="41">
        <v>6</v>
      </c>
      <c r="G916" s="42" t="s">
        <v>20892</v>
      </c>
      <c r="H916" s="42" t="s">
        <v>20892</v>
      </c>
      <c r="I916" s="85"/>
      <c r="J916" s="42" t="s">
        <v>32</v>
      </c>
      <c r="K916" s="43">
        <v>16</v>
      </c>
      <c r="L916" s="43"/>
      <c r="M916" s="44" t="s">
        <v>33</v>
      </c>
      <c r="N916" s="44" t="s">
        <v>34</v>
      </c>
      <c r="O916" s="18" t="s">
        <v>51</v>
      </c>
      <c r="P916" s="18"/>
      <c r="Q916" s="18"/>
      <c r="R916" s="18"/>
      <c r="S916" s="18"/>
      <c r="T916" s="18"/>
      <c r="U916" s="18"/>
      <c r="V916" s="18"/>
      <c r="W916" s="34"/>
    </row>
    <row r="917" spans="1:23" x14ac:dyDescent="0.2">
      <c r="A917" s="497"/>
      <c r="B917" s="499"/>
      <c r="C917" s="501"/>
      <c r="D917" s="501"/>
      <c r="E917" s="503"/>
      <c r="F917" s="17">
        <v>7</v>
      </c>
      <c r="G917" s="18" t="s">
        <v>20893</v>
      </c>
      <c r="H917" s="18" t="s">
        <v>20893</v>
      </c>
      <c r="I917" s="80"/>
      <c r="J917" s="18" t="s">
        <v>32</v>
      </c>
      <c r="K917" s="19">
        <v>14</v>
      </c>
      <c r="L917" s="19"/>
      <c r="M917" s="20" t="s">
        <v>34</v>
      </c>
      <c r="N917" s="20" t="s">
        <v>34</v>
      </c>
      <c r="O917" s="18" t="s">
        <v>1119</v>
      </c>
      <c r="P917" s="18"/>
      <c r="Q917" s="18"/>
      <c r="R917" s="18"/>
      <c r="S917" s="18"/>
      <c r="T917" s="18"/>
      <c r="U917" s="18"/>
      <c r="V917" s="18"/>
      <c r="W917" s="34"/>
    </row>
    <row r="918" spans="1:23" x14ac:dyDescent="0.2">
      <c r="A918" s="497"/>
      <c r="B918" s="499"/>
      <c r="C918" s="501"/>
      <c r="D918" s="501"/>
      <c r="E918" s="503"/>
      <c r="F918" s="17">
        <v>8</v>
      </c>
      <c r="G918" s="18" t="s">
        <v>20894</v>
      </c>
      <c r="H918" s="18" t="s">
        <v>20894</v>
      </c>
      <c r="I918" s="80"/>
      <c r="J918" s="18" t="s">
        <v>32</v>
      </c>
      <c r="K918" s="19">
        <v>8</v>
      </c>
      <c r="L918" s="19"/>
      <c r="M918" s="20" t="s">
        <v>34</v>
      </c>
      <c r="N918" s="20" t="s">
        <v>34</v>
      </c>
      <c r="O918" s="18" t="s">
        <v>1082</v>
      </c>
      <c r="P918" s="18"/>
      <c r="Q918" s="18"/>
      <c r="R918" s="18"/>
      <c r="S918" s="18"/>
      <c r="T918" s="18"/>
      <c r="U918" s="18"/>
      <c r="V918" s="18"/>
      <c r="W918" s="34"/>
    </row>
    <row r="919" spans="1:23" x14ac:dyDescent="0.2">
      <c r="A919" s="497"/>
      <c r="B919" s="499"/>
      <c r="C919" s="501"/>
      <c r="D919" s="501"/>
      <c r="E919" s="503"/>
      <c r="F919" s="17">
        <v>9</v>
      </c>
      <c r="G919" s="18" t="s">
        <v>20895</v>
      </c>
      <c r="H919" s="18" t="s">
        <v>20895</v>
      </c>
      <c r="I919" s="80"/>
      <c r="J919" s="18" t="s">
        <v>32</v>
      </c>
      <c r="K919" s="19">
        <v>16</v>
      </c>
      <c r="L919" s="19"/>
      <c r="M919" s="20" t="s">
        <v>33</v>
      </c>
      <c r="N919" s="20" t="s">
        <v>34</v>
      </c>
      <c r="O919" s="18" t="s">
        <v>51</v>
      </c>
      <c r="P919" s="18"/>
      <c r="Q919" s="18"/>
      <c r="R919" s="18"/>
      <c r="S919" s="18"/>
      <c r="T919" s="18"/>
      <c r="U919" s="18"/>
      <c r="V919" s="18"/>
      <c r="W919" s="34"/>
    </row>
    <row r="920" spans="1:23" x14ac:dyDescent="0.2">
      <c r="A920" s="497"/>
      <c r="B920" s="499"/>
      <c r="C920" s="501"/>
      <c r="D920" s="501"/>
      <c r="E920" s="503"/>
      <c r="F920" s="17">
        <v>10</v>
      </c>
      <c r="G920" s="18" t="s">
        <v>20896</v>
      </c>
      <c r="H920" s="18" t="s">
        <v>20896</v>
      </c>
      <c r="I920" s="80"/>
      <c r="J920" s="18" t="s">
        <v>44</v>
      </c>
      <c r="K920" s="19">
        <v>30</v>
      </c>
      <c r="L920" s="19"/>
      <c r="M920" s="20" t="s">
        <v>34</v>
      </c>
      <c r="N920" s="20" t="s">
        <v>34</v>
      </c>
      <c r="O920" s="18" t="s">
        <v>56</v>
      </c>
      <c r="P920" s="18"/>
      <c r="Q920" s="18"/>
      <c r="R920" s="18"/>
      <c r="S920" s="18"/>
      <c r="T920" s="18"/>
      <c r="U920" s="18"/>
      <c r="V920" s="18"/>
      <c r="W920" s="34"/>
    </row>
    <row r="921" spans="1:23" x14ac:dyDescent="0.2">
      <c r="A921" s="497"/>
      <c r="B921" s="499"/>
      <c r="C921" s="501"/>
      <c r="D921" s="501"/>
      <c r="E921" s="503"/>
      <c r="F921" s="17">
        <v>11</v>
      </c>
      <c r="G921" s="18" t="s">
        <v>20897</v>
      </c>
      <c r="H921" s="18" t="s">
        <v>20897</v>
      </c>
      <c r="I921" s="80"/>
      <c r="J921" s="18" t="s">
        <v>32</v>
      </c>
      <c r="K921" s="19">
        <v>8</v>
      </c>
      <c r="L921" s="19"/>
      <c r="M921" s="20" t="s">
        <v>34</v>
      </c>
      <c r="N921" s="20" t="s">
        <v>34</v>
      </c>
      <c r="O921" s="18" t="s">
        <v>45</v>
      </c>
      <c r="P921" s="18"/>
      <c r="Q921" s="18"/>
      <c r="R921" s="18"/>
      <c r="S921" s="18"/>
      <c r="T921" s="18"/>
      <c r="U921" s="18"/>
      <c r="V921" s="18"/>
      <c r="W921" s="34"/>
    </row>
    <row r="922" spans="1:23" x14ac:dyDescent="0.2">
      <c r="A922" s="497"/>
      <c r="B922" s="499"/>
      <c r="C922" s="501"/>
      <c r="D922" s="501"/>
      <c r="E922" s="503"/>
      <c r="F922" s="17">
        <v>12</v>
      </c>
      <c r="G922" s="18" t="s">
        <v>20898</v>
      </c>
      <c r="H922" s="18" t="s">
        <v>20898</v>
      </c>
      <c r="I922" s="80"/>
      <c r="J922" s="18" t="s">
        <v>32</v>
      </c>
      <c r="K922" s="19">
        <v>8</v>
      </c>
      <c r="L922" s="19"/>
      <c r="M922" s="20" t="s">
        <v>34</v>
      </c>
      <c r="N922" s="20" t="s">
        <v>34</v>
      </c>
      <c r="O922" s="18" t="s">
        <v>45</v>
      </c>
      <c r="P922" s="18"/>
      <c r="Q922" s="18"/>
      <c r="R922" s="18"/>
      <c r="S922" s="18"/>
      <c r="T922" s="18"/>
      <c r="U922" s="18"/>
      <c r="V922" s="18"/>
      <c r="W922" s="34"/>
    </row>
    <row r="923" spans="1:23" x14ac:dyDescent="0.2">
      <c r="A923" s="497"/>
      <c r="B923" s="499"/>
      <c r="C923" s="501"/>
      <c r="D923" s="501"/>
      <c r="E923" s="503"/>
      <c r="F923" s="17">
        <v>13</v>
      </c>
      <c r="G923" s="18" t="s">
        <v>20899</v>
      </c>
      <c r="H923" s="18" t="s">
        <v>20899</v>
      </c>
      <c r="I923" s="80"/>
      <c r="J923" s="18" t="s">
        <v>32</v>
      </c>
      <c r="K923" s="19">
        <v>4</v>
      </c>
      <c r="L923" s="19"/>
      <c r="M923" s="20" t="s">
        <v>33</v>
      </c>
      <c r="N923" s="20" t="s">
        <v>34</v>
      </c>
      <c r="O923" s="18" t="s">
        <v>35</v>
      </c>
      <c r="P923" s="18"/>
      <c r="Q923" s="18"/>
      <c r="R923" s="18"/>
      <c r="S923" s="18"/>
      <c r="T923" s="18"/>
      <c r="U923" s="18"/>
      <c r="V923" s="18"/>
      <c r="W923" s="34"/>
    </row>
    <row r="924" spans="1:23" x14ac:dyDescent="0.2">
      <c r="A924" s="497"/>
      <c r="B924" s="499"/>
      <c r="C924" s="501"/>
      <c r="D924" s="501"/>
      <c r="E924" s="503"/>
      <c r="F924" s="17">
        <v>14</v>
      </c>
      <c r="G924" s="18" t="s">
        <v>20900</v>
      </c>
      <c r="H924" s="18" t="s">
        <v>20900</v>
      </c>
      <c r="I924" s="80"/>
      <c r="J924" s="18" t="s">
        <v>44</v>
      </c>
      <c r="K924" s="19">
        <v>30</v>
      </c>
      <c r="L924" s="19"/>
      <c r="M924" s="20" t="s">
        <v>34</v>
      </c>
      <c r="N924" s="20" t="s">
        <v>34</v>
      </c>
      <c r="O924" s="18" t="s">
        <v>56</v>
      </c>
      <c r="P924" s="18"/>
      <c r="Q924" s="18"/>
      <c r="R924" s="18"/>
      <c r="S924" s="18"/>
      <c r="T924" s="18"/>
      <c r="U924" s="18"/>
      <c r="V924" s="18"/>
      <c r="W924" s="34"/>
    </row>
    <row r="925" spans="1:23" x14ac:dyDescent="0.2">
      <c r="A925" s="497"/>
      <c r="B925" s="499"/>
      <c r="C925" s="501"/>
      <c r="D925" s="501"/>
      <c r="E925" s="503"/>
      <c r="F925" s="17">
        <v>15</v>
      </c>
      <c r="G925" s="18" t="s">
        <v>20901</v>
      </c>
      <c r="H925" s="18" t="s">
        <v>20901</v>
      </c>
      <c r="I925" s="80"/>
      <c r="J925" s="18" t="s">
        <v>32</v>
      </c>
      <c r="K925" s="19">
        <v>4</v>
      </c>
      <c r="L925" s="19"/>
      <c r="M925" s="20" t="s">
        <v>33</v>
      </c>
      <c r="N925" s="20" t="s">
        <v>34</v>
      </c>
      <c r="O925" s="18" t="s">
        <v>35</v>
      </c>
      <c r="P925" s="18"/>
      <c r="Q925" s="18"/>
      <c r="R925" s="18"/>
      <c r="S925" s="18"/>
      <c r="T925" s="18"/>
      <c r="U925" s="18"/>
      <c r="V925" s="18"/>
      <c r="W925" s="34"/>
    </row>
    <row r="926" spans="1:23" x14ac:dyDescent="0.2">
      <c r="A926" s="497"/>
      <c r="B926" s="499"/>
      <c r="C926" s="501"/>
      <c r="D926" s="501"/>
      <c r="E926" s="503"/>
      <c r="F926" s="17">
        <v>16</v>
      </c>
      <c r="G926" s="18" t="s">
        <v>20902</v>
      </c>
      <c r="H926" s="18" t="s">
        <v>20902</v>
      </c>
      <c r="I926" s="80"/>
      <c r="J926" s="18" t="s">
        <v>32</v>
      </c>
      <c r="K926" s="19">
        <v>1</v>
      </c>
      <c r="L926" s="19"/>
      <c r="M926" s="20" t="s">
        <v>33</v>
      </c>
      <c r="N926" s="20" t="s">
        <v>34</v>
      </c>
      <c r="O926" s="18" t="s">
        <v>37</v>
      </c>
      <c r="P926" s="18"/>
      <c r="Q926" s="18"/>
      <c r="R926" s="18"/>
      <c r="S926" s="18"/>
      <c r="T926" s="18"/>
      <c r="U926" s="18"/>
      <c r="V926" s="18"/>
      <c r="W926" s="34"/>
    </row>
    <row r="927" spans="1:23" x14ac:dyDescent="0.2">
      <c r="A927" s="497"/>
      <c r="B927" s="499"/>
      <c r="C927" s="501"/>
      <c r="D927" s="501"/>
      <c r="E927" s="503"/>
      <c r="F927" s="17">
        <v>17</v>
      </c>
      <c r="G927" s="18" t="s">
        <v>20903</v>
      </c>
      <c r="H927" s="18" t="s">
        <v>20903</v>
      </c>
      <c r="I927" s="80"/>
      <c r="J927" s="18" t="s">
        <v>32</v>
      </c>
      <c r="K927" s="19">
        <v>2</v>
      </c>
      <c r="L927" s="19"/>
      <c r="M927" s="20" t="s">
        <v>33</v>
      </c>
      <c r="N927" s="20" t="s">
        <v>34</v>
      </c>
      <c r="O927" s="18" t="s">
        <v>42</v>
      </c>
      <c r="P927" s="18"/>
      <c r="Q927" s="18"/>
      <c r="R927" s="18"/>
      <c r="S927" s="18"/>
      <c r="T927" s="18"/>
      <c r="U927" s="18"/>
      <c r="V927" s="18"/>
      <c r="W927" s="34"/>
    </row>
    <row r="928" spans="1:23" x14ac:dyDescent="0.2">
      <c r="A928" s="497"/>
      <c r="B928" s="499"/>
      <c r="C928" s="501"/>
      <c r="D928" s="501"/>
      <c r="E928" s="503"/>
      <c r="F928" s="17">
        <v>18</v>
      </c>
      <c r="G928" s="18" t="s">
        <v>20904</v>
      </c>
      <c r="H928" s="18" t="s">
        <v>20904</v>
      </c>
      <c r="I928" s="80"/>
      <c r="J928" s="18" t="s">
        <v>32</v>
      </c>
      <c r="K928" s="19">
        <v>12</v>
      </c>
      <c r="L928" s="19"/>
      <c r="M928" s="20" t="s">
        <v>33</v>
      </c>
      <c r="N928" s="20" t="s">
        <v>34</v>
      </c>
      <c r="O928" s="18" t="s">
        <v>47</v>
      </c>
      <c r="P928" s="18"/>
      <c r="Q928" s="18"/>
      <c r="R928" s="18"/>
      <c r="S928" s="18"/>
      <c r="T928" s="18"/>
      <c r="U928" s="18"/>
      <c r="V928" s="18"/>
      <c r="W928" s="34"/>
    </row>
    <row r="929" spans="1:23" x14ac:dyDescent="0.2">
      <c r="A929" s="497"/>
      <c r="B929" s="499"/>
      <c r="C929" s="501"/>
      <c r="D929" s="501"/>
      <c r="E929" s="503"/>
      <c r="F929" s="17">
        <v>19</v>
      </c>
      <c r="G929" s="18" t="s">
        <v>20905</v>
      </c>
      <c r="H929" s="18" t="s">
        <v>20905</v>
      </c>
      <c r="I929" s="80"/>
      <c r="J929" s="18" t="s">
        <v>32</v>
      </c>
      <c r="K929" s="19">
        <v>13</v>
      </c>
      <c r="L929" s="19"/>
      <c r="M929" s="20" t="s">
        <v>33</v>
      </c>
      <c r="N929" s="20" t="s">
        <v>34</v>
      </c>
      <c r="O929" s="18" t="s">
        <v>1308</v>
      </c>
      <c r="P929" s="18"/>
      <c r="Q929" s="18"/>
      <c r="R929" s="18"/>
      <c r="S929" s="18"/>
      <c r="T929" s="18"/>
      <c r="U929" s="18"/>
      <c r="V929" s="18"/>
      <c r="W929" s="34"/>
    </row>
    <row r="930" spans="1:23" x14ac:dyDescent="0.2">
      <c r="A930" s="497"/>
      <c r="B930" s="499"/>
      <c r="C930" s="501"/>
      <c r="D930" s="501"/>
      <c r="E930" s="503"/>
      <c r="F930" s="17">
        <v>20</v>
      </c>
      <c r="G930" s="18" t="s">
        <v>20906</v>
      </c>
      <c r="H930" s="18" t="s">
        <v>20906</v>
      </c>
      <c r="I930" s="80"/>
      <c r="J930" s="18" t="s">
        <v>32</v>
      </c>
      <c r="K930" s="19">
        <v>2</v>
      </c>
      <c r="L930" s="19"/>
      <c r="M930" s="20" t="s">
        <v>33</v>
      </c>
      <c r="N930" s="20" t="s">
        <v>34</v>
      </c>
      <c r="O930" s="18" t="s">
        <v>42</v>
      </c>
      <c r="P930" s="18"/>
      <c r="Q930" s="18"/>
      <c r="R930" s="18"/>
      <c r="S930" s="18"/>
      <c r="T930" s="18"/>
      <c r="U930" s="18"/>
      <c r="V930" s="18"/>
      <c r="W930" s="34"/>
    </row>
    <row r="931" spans="1:23" x14ac:dyDescent="0.2">
      <c r="A931" s="497"/>
      <c r="B931" s="499"/>
      <c r="C931" s="501"/>
      <c r="D931" s="501"/>
      <c r="E931" s="503"/>
      <c r="F931" s="17">
        <v>21</v>
      </c>
      <c r="G931" s="18" t="s">
        <v>20907</v>
      </c>
      <c r="H931" s="18" t="s">
        <v>20907</v>
      </c>
      <c r="I931" s="80"/>
      <c r="J931" s="18" t="s">
        <v>32</v>
      </c>
      <c r="K931" s="19">
        <v>8</v>
      </c>
      <c r="L931" s="19"/>
      <c r="M931" s="20" t="s">
        <v>33</v>
      </c>
      <c r="N931" s="20" t="s">
        <v>34</v>
      </c>
      <c r="O931" s="18" t="s">
        <v>45</v>
      </c>
      <c r="P931" s="18"/>
      <c r="Q931" s="18"/>
      <c r="R931" s="18"/>
      <c r="S931" s="18"/>
      <c r="T931" s="18"/>
      <c r="U931" s="18"/>
      <c r="V931" s="18"/>
      <c r="W931" s="34"/>
    </row>
    <row r="932" spans="1:23" x14ac:dyDescent="0.2">
      <c r="A932" s="497"/>
      <c r="B932" s="499"/>
      <c r="C932" s="501"/>
      <c r="D932" s="501"/>
      <c r="E932" s="503"/>
      <c r="F932" s="17">
        <v>22</v>
      </c>
      <c r="G932" s="18" t="s">
        <v>20908</v>
      </c>
      <c r="H932" s="18" t="s">
        <v>20908</v>
      </c>
      <c r="I932" s="80"/>
      <c r="J932" s="18" t="s">
        <v>32</v>
      </c>
      <c r="K932" s="19">
        <v>8</v>
      </c>
      <c r="L932" s="19"/>
      <c r="M932" s="20" t="s">
        <v>33</v>
      </c>
      <c r="N932" s="20" t="s">
        <v>34</v>
      </c>
      <c r="O932" s="18" t="s">
        <v>45</v>
      </c>
      <c r="P932" s="18"/>
      <c r="Q932" s="18"/>
      <c r="R932" s="18"/>
      <c r="S932" s="18"/>
      <c r="T932" s="18"/>
      <c r="U932" s="18"/>
      <c r="V932" s="18"/>
      <c r="W932" s="34"/>
    </row>
    <row r="933" spans="1:23" x14ac:dyDescent="0.2">
      <c r="A933" s="497"/>
      <c r="B933" s="499"/>
      <c r="C933" s="501"/>
      <c r="D933" s="501"/>
      <c r="E933" s="503"/>
      <c r="F933" s="17">
        <v>23</v>
      </c>
      <c r="G933" s="18" t="s">
        <v>20909</v>
      </c>
      <c r="H933" s="18" t="s">
        <v>20909</v>
      </c>
      <c r="I933" s="80"/>
      <c r="J933" s="18" t="s">
        <v>44</v>
      </c>
      <c r="K933" s="19">
        <v>30</v>
      </c>
      <c r="L933" s="19"/>
      <c r="M933" s="20" t="s">
        <v>34</v>
      </c>
      <c r="N933" s="20" t="s">
        <v>34</v>
      </c>
      <c r="O933" s="18" t="s">
        <v>56</v>
      </c>
      <c r="P933" s="18"/>
      <c r="Q933" s="18"/>
      <c r="R933" s="18"/>
      <c r="S933" s="18"/>
      <c r="T933" s="18"/>
      <c r="U933" s="18"/>
      <c r="V933" s="18"/>
      <c r="W933" s="34"/>
    </row>
    <row r="934" spans="1:23" x14ac:dyDescent="0.2">
      <c r="A934" s="497"/>
      <c r="B934" s="499"/>
      <c r="C934" s="501"/>
      <c r="D934" s="501"/>
      <c r="E934" s="503"/>
      <c r="F934" s="17">
        <v>24</v>
      </c>
      <c r="G934" s="18" t="s">
        <v>20910</v>
      </c>
      <c r="H934" s="18" t="s">
        <v>20910</v>
      </c>
      <c r="I934" s="80"/>
      <c r="J934" s="18" t="s">
        <v>134</v>
      </c>
      <c r="K934" s="19">
        <v>13</v>
      </c>
      <c r="L934" s="19">
        <v>0</v>
      </c>
      <c r="M934" s="20" t="s">
        <v>33</v>
      </c>
      <c r="N934" s="20" t="s">
        <v>34</v>
      </c>
      <c r="O934" s="18" t="s">
        <v>135</v>
      </c>
      <c r="P934" s="18"/>
      <c r="Q934" s="18"/>
      <c r="R934" s="18"/>
      <c r="S934" s="18"/>
      <c r="T934" s="18"/>
      <c r="U934" s="18"/>
      <c r="V934" s="18"/>
      <c r="W934" s="34"/>
    </row>
    <row r="935" spans="1:23" x14ac:dyDescent="0.2">
      <c r="A935" s="496" t="s">
        <v>20911</v>
      </c>
      <c r="B935" s="498" t="s">
        <v>19943</v>
      </c>
      <c r="C935" s="500"/>
      <c r="D935" s="500"/>
      <c r="E935" s="502">
        <v>16711935</v>
      </c>
      <c r="F935" s="27">
        <v>1</v>
      </c>
      <c r="G935" s="28" t="s">
        <v>20912</v>
      </c>
      <c r="H935" s="28" t="s">
        <v>20912</v>
      </c>
      <c r="I935" s="79"/>
      <c r="J935" s="28" t="s">
        <v>32</v>
      </c>
      <c r="K935" s="29">
        <v>8</v>
      </c>
      <c r="L935" s="29"/>
      <c r="M935" s="30" t="s">
        <v>33</v>
      </c>
      <c r="N935" s="30" t="s">
        <v>34</v>
      </c>
      <c r="O935" s="28" t="s">
        <v>45</v>
      </c>
      <c r="P935" s="28"/>
      <c r="Q935" s="28"/>
      <c r="R935" s="28"/>
      <c r="S935" s="28"/>
      <c r="T935" s="28"/>
      <c r="U935" s="28"/>
      <c r="V935" s="28"/>
      <c r="W935" s="33"/>
    </row>
    <row r="936" spans="1:23" x14ac:dyDescent="0.2">
      <c r="A936" s="497"/>
      <c r="B936" s="499"/>
      <c r="C936" s="501"/>
      <c r="D936" s="501"/>
      <c r="E936" s="503"/>
      <c r="F936" s="17">
        <v>2</v>
      </c>
      <c r="G936" s="18" t="s">
        <v>20913</v>
      </c>
      <c r="H936" s="18" t="s">
        <v>20913</v>
      </c>
      <c r="I936" s="80"/>
      <c r="J936" s="18" t="s">
        <v>44</v>
      </c>
      <c r="K936" s="19">
        <v>20</v>
      </c>
      <c r="L936" s="19"/>
      <c r="M936" s="20" t="s">
        <v>33</v>
      </c>
      <c r="N936" s="20" t="s">
        <v>34</v>
      </c>
      <c r="O936" s="18" t="s">
        <v>522</v>
      </c>
      <c r="P936" s="18"/>
      <c r="Q936" s="18"/>
      <c r="R936" s="18"/>
      <c r="S936" s="18"/>
      <c r="T936" s="18"/>
      <c r="U936" s="18"/>
      <c r="V936" s="18"/>
      <c r="W936" s="34"/>
    </row>
    <row r="937" spans="1:23" x14ac:dyDescent="0.2">
      <c r="A937" s="497"/>
      <c r="B937" s="499"/>
      <c r="C937" s="501"/>
      <c r="D937" s="501"/>
      <c r="E937" s="503"/>
      <c r="F937" s="17">
        <v>3</v>
      </c>
      <c r="G937" s="18" t="s">
        <v>20914</v>
      </c>
      <c r="H937" s="18" t="s">
        <v>20914</v>
      </c>
      <c r="I937" s="80"/>
      <c r="J937" s="18" t="s">
        <v>32</v>
      </c>
      <c r="K937" s="19">
        <v>1</v>
      </c>
      <c r="L937" s="19"/>
      <c r="M937" s="20" t="s">
        <v>33</v>
      </c>
      <c r="N937" s="20" t="s">
        <v>34</v>
      </c>
      <c r="O937" s="18" t="s">
        <v>1313</v>
      </c>
      <c r="P937" s="18"/>
      <c r="Q937" s="18"/>
      <c r="R937" s="18"/>
      <c r="S937" s="18"/>
      <c r="T937" s="18"/>
      <c r="U937" s="18"/>
      <c r="V937" s="18"/>
      <c r="W937" s="34"/>
    </row>
    <row r="938" spans="1:23" x14ac:dyDescent="0.2">
      <c r="A938" s="497"/>
      <c r="B938" s="499"/>
      <c r="C938" s="501"/>
      <c r="D938" s="501"/>
      <c r="E938" s="503"/>
      <c r="F938" s="41">
        <v>4</v>
      </c>
      <c r="G938" s="42" t="s">
        <v>20915</v>
      </c>
      <c r="H938" s="42" t="s">
        <v>20915</v>
      </c>
      <c r="I938" s="85"/>
      <c r="J938" s="42" t="s">
        <v>32</v>
      </c>
      <c r="K938" s="43">
        <v>16</v>
      </c>
      <c r="L938" s="43"/>
      <c r="M938" s="44" t="s">
        <v>33</v>
      </c>
      <c r="N938" s="44" t="s">
        <v>34</v>
      </c>
      <c r="O938" s="18" t="s">
        <v>51</v>
      </c>
      <c r="P938" s="18"/>
      <c r="Q938" s="18"/>
      <c r="R938" s="18"/>
      <c r="S938" s="18"/>
      <c r="T938" s="18"/>
      <c r="U938" s="18"/>
      <c r="V938" s="18"/>
      <c r="W938" s="34"/>
    </row>
    <row r="939" spans="1:23" x14ac:dyDescent="0.2">
      <c r="A939" s="497"/>
      <c r="B939" s="499"/>
      <c r="C939" s="501"/>
      <c r="D939" s="501"/>
      <c r="E939" s="503"/>
      <c r="F939" s="17">
        <v>5</v>
      </c>
      <c r="G939" s="18" t="s">
        <v>20916</v>
      </c>
      <c r="H939" s="18" t="s">
        <v>20916</v>
      </c>
      <c r="I939" s="80"/>
      <c r="J939" s="18" t="s">
        <v>32</v>
      </c>
      <c r="K939" s="19">
        <v>8</v>
      </c>
      <c r="L939" s="19"/>
      <c r="M939" s="20" t="s">
        <v>33</v>
      </c>
      <c r="N939" s="20" t="s">
        <v>34</v>
      </c>
      <c r="O939" s="18" t="s">
        <v>45</v>
      </c>
      <c r="P939" s="18"/>
      <c r="Q939" s="18"/>
      <c r="R939" s="18"/>
      <c r="S939" s="18"/>
      <c r="T939" s="18"/>
      <c r="U939" s="18"/>
      <c r="V939" s="18"/>
      <c r="W939" s="34"/>
    </row>
    <row r="940" spans="1:23" x14ac:dyDescent="0.2">
      <c r="A940" s="497"/>
      <c r="B940" s="499"/>
      <c r="C940" s="501"/>
      <c r="D940" s="501"/>
      <c r="E940" s="503"/>
      <c r="F940" s="17">
        <v>6</v>
      </c>
      <c r="G940" s="18" t="s">
        <v>20917</v>
      </c>
      <c r="H940" s="18" t="s">
        <v>20917</v>
      </c>
      <c r="I940" s="80"/>
      <c r="J940" s="18" t="s">
        <v>32</v>
      </c>
      <c r="K940" s="19">
        <v>8</v>
      </c>
      <c r="L940" s="19"/>
      <c r="M940" s="20" t="s">
        <v>33</v>
      </c>
      <c r="N940" s="20" t="s">
        <v>34</v>
      </c>
      <c r="O940" s="18" t="s">
        <v>45</v>
      </c>
      <c r="P940" s="18"/>
      <c r="Q940" s="18"/>
      <c r="R940" s="18"/>
      <c r="S940" s="18"/>
      <c r="T940" s="18"/>
      <c r="U940" s="18"/>
      <c r="V940" s="18"/>
      <c r="W940" s="34"/>
    </row>
    <row r="941" spans="1:23" x14ac:dyDescent="0.2">
      <c r="A941" s="497"/>
      <c r="B941" s="499"/>
      <c r="C941" s="501"/>
      <c r="D941" s="501"/>
      <c r="E941" s="503"/>
      <c r="F941" s="17">
        <v>7</v>
      </c>
      <c r="G941" s="18" t="s">
        <v>20918</v>
      </c>
      <c r="H941" s="18" t="s">
        <v>20918</v>
      </c>
      <c r="I941" s="80"/>
      <c r="J941" s="18" t="s">
        <v>32</v>
      </c>
      <c r="K941" s="19">
        <v>2</v>
      </c>
      <c r="L941" s="19"/>
      <c r="M941" s="20" t="s">
        <v>33</v>
      </c>
      <c r="N941" s="20" t="s">
        <v>34</v>
      </c>
      <c r="O941" s="18" t="s">
        <v>42</v>
      </c>
      <c r="P941" s="18"/>
      <c r="Q941" s="18"/>
      <c r="R941" s="18"/>
      <c r="S941" s="18"/>
      <c r="T941" s="18"/>
      <c r="U941" s="18"/>
      <c r="V941" s="18"/>
      <c r="W941" s="34"/>
    </row>
    <row r="942" spans="1:23" x14ac:dyDescent="0.2">
      <c r="A942" s="497"/>
      <c r="B942" s="499"/>
      <c r="C942" s="501"/>
      <c r="D942" s="501"/>
      <c r="E942" s="503"/>
      <c r="F942" s="17">
        <v>8</v>
      </c>
      <c r="G942" s="18" t="s">
        <v>20919</v>
      </c>
      <c r="H942" s="18" t="s">
        <v>20919</v>
      </c>
      <c r="I942" s="80"/>
      <c r="J942" s="18" t="s">
        <v>134</v>
      </c>
      <c r="K942" s="19">
        <v>13</v>
      </c>
      <c r="L942" s="19">
        <v>0</v>
      </c>
      <c r="M942" s="20" t="s">
        <v>33</v>
      </c>
      <c r="N942" s="20" t="s">
        <v>34</v>
      </c>
      <c r="O942" s="18" t="s">
        <v>135</v>
      </c>
      <c r="P942" s="18"/>
      <c r="Q942" s="18"/>
      <c r="R942" s="18"/>
      <c r="S942" s="18"/>
      <c r="T942" s="18"/>
      <c r="U942" s="18"/>
      <c r="V942" s="18"/>
      <c r="W942" s="34"/>
    </row>
    <row r="943" spans="1:23" x14ac:dyDescent="0.2">
      <c r="A943" s="497"/>
      <c r="B943" s="499"/>
      <c r="C943" s="501"/>
      <c r="D943" s="501"/>
      <c r="E943" s="503"/>
      <c r="F943" s="17">
        <v>9</v>
      </c>
      <c r="G943" s="18" t="s">
        <v>20920</v>
      </c>
      <c r="H943" s="18" t="s">
        <v>20920</v>
      </c>
      <c r="I943" s="80"/>
      <c r="J943" s="18" t="s">
        <v>44</v>
      </c>
      <c r="K943" s="19">
        <v>30</v>
      </c>
      <c r="L943" s="19"/>
      <c r="M943" s="20" t="s">
        <v>34</v>
      </c>
      <c r="N943" s="20" t="s">
        <v>34</v>
      </c>
      <c r="O943" s="18" t="s">
        <v>56</v>
      </c>
      <c r="P943" s="18"/>
      <c r="Q943" s="18"/>
      <c r="R943" s="18"/>
      <c r="S943" s="18"/>
      <c r="T943" s="18"/>
      <c r="U943" s="18"/>
      <c r="V943" s="18"/>
      <c r="W943" s="34"/>
    </row>
    <row r="944" spans="1:23" x14ac:dyDescent="0.2">
      <c r="A944" s="497"/>
      <c r="B944" s="499"/>
      <c r="C944" s="501"/>
      <c r="D944" s="501"/>
      <c r="E944" s="503"/>
      <c r="F944" s="17">
        <v>10</v>
      </c>
      <c r="G944" s="18" t="s">
        <v>20921</v>
      </c>
      <c r="H944" s="18" t="s">
        <v>20921</v>
      </c>
      <c r="I944" s="80"/>
      <c r="J944" s="18" t="s">
        <v>32</v>
      </c>
      <c r="K944" s="19">
        <v>30</v>
      </c>
      <c r="L944" s="19"/>
      <c r="M944" s="20" t="s">
        <v>33</v>
      </c>
      <c r="N944" s="20" t="s">
        <v>34</v>
      </c>
      <c r="O944" s="18" t="s">
        <v>1316</v>
      </c>
      <c r="P944" s="18"/>
      <c r="Q944" s="18"/>
      <c r="R944" s="18"/>
      <c r="S944" s="18"/>
      <c r="T944" s="18"/>
      <c r="U944" s="18"/>
      <c r="V944" s="18"/>
      <c r="W944" s="34"/>
    </row>
    <row r="945" spans="1:23" x14ac:dyDescent="0.2">
      <c r="A945" s="497"/>
      <c r="B945" s="499"/>
      <c r="C945" s="501"/>
      <c r="D945" s="501"/>
      <c r="E945" s="503"/>
      <c r="F945" s="17">
        <v>11</v>
      </c>
      <c r="G945" s="18" t="s">
        <v>20922</v>
      </c>
      <c r="H945" s="18" t="s">
        <v>20922</v>
      </c>
      <c r="I945" s="80"/>
      <c r="J945" s="18" t="s">
        <v>134</v>
      </c>
      <c r="K945" s="19">
        <v>13</v>
      </c>
      <c r="L945" s="19">
        <v>0</v>
      </c>
      <c r="M945" s="20" t="s">
        <v>34</v>
      </c>
      <c r="N945" s="20" t="s">
        <v>34</v>
      </c>
      <c r="O945" s="18" t="s">
        <v>135</v>
      </c>
      <c r="P945" s="18"/>
      <c r="Q945" s="18"/>
      <c r="R945" s="18"/>
      <c r="S945" s="18"/>
      <c r="T945" s="18"/>
      <c r="U945" s="18"/>
      <c r="V945" s="18"/>
      <c r="W945" s="34"/>
    </row>
    <row r="946" spans="1:23" x14ac:dyDescent="0.2">
      <c r="A946" s="497"/>
      <c r="B946" s="499"/>
      <c r="C946" s="501"/>
      <c r="D946" s="501"/>
      <c r="E946" s="503"/>
      <c r="F946" s="17">
        <v>12</v>
      </c>
      <c r="G946" s="18" t="s">
        <v>20923</v>
      </c>
      <c r="H946" s="18" t="s">
        <v>20923</v>
      </c>
      <c r="I946" s="80"/>
      <c r="J946" s="18" t="s">
        <v>44</v>
      </c>
      <c r="K946" s="19">
        <v>60</v>
      </c>
      <c r="L946" s="19"/>
      <c r="M946" s="20" t="s">
        <v>34</v>
      </c>
      <c r="N946" s="20" t="s">
        <v>34</v>
      </c>
      <c r="O946" s="18" t="s">
        <v>1319</v>
      </c>
      <c r="P946" s="18"/>
      <c r="Q946" s="18"/>
      <c r="R946" s="18"/>
      <c r="S946" s="18"/>
      <c r="T946" s="18"/>
      <c r="U946" s="18"/>
      <c r="V946" s="18"/>
      <c r="W946" s="34"/>
    </row>
    <row r="947" spans="1:23" x14ac:dyDescent="0.2">
      <c r="A947" s="497"/>
      <c r="B947" s="499"/>
      <c r="C947" s="501"/>
      <c r="D947" s="501"/>
      <c r="E947" s="503"/>
      <c r="F947" s="17">
        <v>13</v>
      </c>
      <c r="G947" s="18" t="s">
        <v>20924</v>
      </c>
      <c r="H947" s="18" t="s">
        <v>20924</v>
      </c>
      <c r="I947" s="80"/>
      <c r="J947" s="18" t="s">
        <v>44</v>
      </c>
      <c r="K947" s="19">
        <v>60</v>
      </c>
      <c r="L947" s="19"/>
      <c r="M947" s="20" t="s">
        <v>34</v>
      </c>
      <c r="N947" s="20" t="s">
        <v>34</v>
      </c>
      <c r="O947" s="18" t="s">
        <v>1319</v>
      </c>
      <c r="P947" s="18"/>
      <c r="Q947" s="18"/>
      <c r="R947" s="18"/>
      <c r="S947" s="18"/>
      <c r="T947" s="18"/>
      <c r="U947" s="18"/>
      <c r="V947" s="18"/>
      <c r="W947" s="34"/>
    </row>
    <row r="948" spans="1:23" x14ac:dyDescent="0.2">
      <c r="A948" s="497"/>
      <c r="B948" s="499"/>
      <c r="C948" s="501"/>
      <c r="D948" s="501"/>
      <c r="E948" s="503"/>
      <c r="F948" s="17">
        <v>14</v>
      </c>
      <c r="G948" s="18" t="s">
        <v>20925</v>
      </c>
      <c r="H948" s="18" t="s">
        <v>20925</v>
      </c>
      <c r="I948" s="80"/>
      <c r="J948" s="18" t="s">
        <v>32</v>
      </c>
      <c r="K948" s="19">
        <v>5</v>
      </c>
      <c r="L948" s="19"/>
      <c r="M948" s="20" t="s">
        <v>34</v>
      </c>
      <c r="N948" s="20" t="s">
        <v>34</v>
      </c>
      <c r="O948" s="18" t="s">
        <v>65</v>
      </c>
      <c r="P948" s="18"/>
      <c r="Q948" s="18"/>
      <c r="R948" s="18"/>
      <c r="S948" s="18"/>
      <c r="T948" s="18"/>
      <c r="U948" s="18"/>
      <c r="V948" s="18"/>
      <c r="W948" s="34"/>
    </row>
    <row r="949" spans="1:23" x14ac:dyDescent="0.2">
      <c r="A949" s="497"/>
      <c r="B949" s="499"/>
      <c r="C949" s="501"/>
      <c r="D949" s="501"/>
      <c r="E949" s="503"/>
      <c r="F949" s="17">
        <v>15</v>
      </c>
      <c r="G949" s="18" t="s">
        <v>20926</v>
      </c>
      <c r="H949" s="18" t="s">
        <v>20926</v>
      </c>
      <c r="I949" s="80"/>
      <c r="J949" s="18" t="s">
        <v>32</v>
      </c>
      <c r="K949" s="19">
        <v>5</v>
      </c>
      <c r="L949" s="19"/>
      <c r="M949" s="20" t="s">
        <v>34</v>
      </c>
      <c r="N949" s="20" t="s">
        <v>34</v>
      </c>
      <c r="O949" s="18" t="s">
        <v>65</v>
      </c>
      <c r="P949" s="18"/>
      <c r="Q949" s="18"/>
      <c r="R949" s="18"/>
      <c r="S949" s="18"/>
      <c r="T949" s="18"/>
      <c r="U949" s="18"/>
      <c r="V949" s="18"/>
      <c r="W949" s="34"/>
    </row>
    <row r="950" spans="1:23" x14ac:dyDescent="0.2">
      <c r="A950" s="497"/>
      <c r="B950" s="499"/>
      <c r="C950" s="501"/>
      <c r="D950" s="501"/>
      <c r="E950" s="503"/>
      <c r="F950" s="17">
        <v>16</v>
      </c>
      <c r="G950" s="18" t="s">
        <v>20927</v>
      </c>
      <c r="H950" s="18" t="s">
        <v>20927</v>
      </c>
      <c r="I950" s="80"/>
      <c r="J950" s="18" t="s">
        <v>32</v>
      </c>
      <c r="K950" s="19">
        <v>5</v>
      </c>
      <c r="L950" s="19"/>
      <c r="M950" s="20" t="s">
        <v>34</v>
      </c>
      <c r="N950" s="20" t="s">
        <v>34</v>
      </c>
      <c r="O950" s="18" t="s">
        <v>65</v>
      </c>
      <c r="P950" s="18"/>
      <c r="Q950" s="18"/>
      <c r="R950" s="18"/>
      <c r="S950" s="18"/>
      <c r="T950" s="18"/>
      <c r="U950" s="18"/>
      <c r="V950" s="18"/>
      <c r="W950" s="34"/>
    </row>
    <row r="951" spans="1:23" x14ac:dyDescent="0.2">
      <c r="A951" s="497"/>
      <c r="B951" s="499"/>
      <c r="C951" s="501"/>
      <c r="D951" s="501"/>
      <c r="E951" s="503"/>
      <c r="F951" s="17">
        <v>17</v>
      </c>
      <c r="G951" s="18" t="s">
        <v>20928</v>
      </c>
      <c r="H951" s="18" t="s">
        <v>20928</v>
      </c>
      <c r="I951" s="80"/>
      <c r="J951" s="18" t="s">
        <v>32</v>
      </c>
      <c r="K951" s="19">
        <v>8</v>
      </c>
      <c r="L951" s="19"/>
      <c r="M951" s="20" t="s">
        <v>34</v>
      </c>
      <c r="N951" s="20" t="s">
        <v>34</v>
      </c>
      <c r="O951" s="18" t="s">
        <v>45</v>
      </c>
      <c r="P951" s="18"/>
      <c r="Q951" s="18"/>
      <c r="R951" s="18"/>
      <c r="S951" s="18"/>
      <c r="T951" s="18"/>
      <c r="U951" s="18"/>
      <c r="V951" s="18"/>
      <c r="W951" s="34"/>
    </row>
    <row r="952" spans="1:23" x14ac:dyDescent="0.2">
      <c r="A952" s="497"/>
      <c r="B952" s="499"/>
      <c r="C952" s="501"/>
      <c r="D952" s="501"/>
      <c r="E952" s="503"/>
      <c r="F952" s="17">
        <v>18</v>
      </c>
      <c r="G952" s="18" t="s">
        <v>20929</v>
      </c>
      <c r="H952" s="18" t="s">
        <v>20929</v>
      </c>
      <c r="I952" s="80"/>
      <c r="J952" s="18" t="s">
        <v>32</v>
      </c>
      <c r="K952" s="19">
        <v>4</v>
      </c>
      <c r="L952" s="19"/>
      <c r="M952" s="20" t="s">
        <v>34</v>
      </c>
      <c r="N952" s="20" t="s">
        <v>34</v>
      </c>
      <c r="O952" s="18" t="s">
        <v>35</v>
      </c>
      <c r="P952" s="18"/>
      <c r="Q952" s="18"/>
      <c r="R952" s="18"/>
      <c r="S952" s="18"/>
      <c r="T952" s="18"/>
      <c r="U952" s="18"/>
      <c r="V952" s="18"/>
      <c r="W952" s="34"/>
    </row>
    <row r="953" spans="1:23" x14ac:dyDescent="0.2">
      <c r="A953" s="497"/>
      <c r="B953" s="499"/>
      <c r="C953" s="501"/>
      <c r="D953" s="501"/>
      <c r="E953" s="503"/>
      <c r="F953" s="17">
        <v>19</v>
      </c>
      <c r="G953" s="18" t="s">
        <v>20930</v>
      </c>
      <c r="H953" s="18" t="s">
        <v>20930</v>
      </c>
      <c r="I953" s="80"/>
      <c r="J953" s="18" t="s">
        <v>32</v>
      </c>
      <c r="K953" s="19">
        <v>14</v>
      </c>
      <c r="L953" s="19"/>
      <c r="M953" s="20" t="s">
        <v>34</v>
      </c>
      <c r="N953" s="20" t="s">
        <v>34</v>
      </c>
      <c r="O953" s="18" t="s">
        <v>1119</v>
      </c>
      <c r="P953" s="18"/>
      <c r="Q953" s="18"/>
      <c r="R953" s="18"/>
      <c r="S953" s="18"/>
      <c r="T953" s="18"/>
      <c r="U953" s="18"/>
      <c r="V953" s="18"/>
      <c r="W953" s="34"/>
    </row>
    <row r="954" spans="1:23" x14ac:dyDescent="0.2">
      <c r="A954" s="496" t="s">
        <v>20931</v>
      </c>
      <c r="B954" s="498" t="s">
        <v>20932</v>
      </c>
      <c r="C954" s="500"/>
      <c r="D954" s="500"/>
      <c r="E954" s="502">
        <v>16711935</v>
      </c>
      <c r="F954" s="27">
        <v>1</v>
      </c>
      <c r="G954" s="28" t="s">
        <v>20933</v>
      </c>
      <c r="H954" s="28" t="s">
        <v>20933</v>
      </c>
      <c r="I954" s="79"/>
      <c r="J954" s="28" t="s">
        <v>32</v>
      </c>
      <c r="K954" s="29">
        <v>8</v>
      </c>
      <c r="L954" s="29"/>
      <c r="M954" s="30" t="s">
        <v>33</v>
      </c>
      <c r="N954" s="30" t="s">
        <v>34</v>
      </c>
      <c r="O954" s="28" t="s">
        <v>45</v>
      </c>
      <c r="P954" s="28"/>
      <c r="Q954" s="28"/>
      <c r="R954" s="28"/>
      <c r="S954" s="28"/>
      <c r="T954" s="28"/>
      <c r="U954" s="28"/>
      <c r="V954" s="28"/>
      <c r="W954" s="33"/>
    </row>
    <row r="955" spans="1:23" x14ac:dyDescent="0.2">
      <c r="A955" s="497"/>
      <c r="B955" s="499"/>
      <c r="C955" s="501"/>
      <c r="D955" s="501"/>
      <c r="E955" s="503"/>
      <c r="F955" s="17">
        <v>2</v>
      </c>
      <c r="G955" s="18" t="s">
        <v>20934</v>
      </c>
      <c r="H955" s="18" t="s">
        <v>20934</v>
      </c>
      <c r="I955" s="80"/>
      <c r="J955" s="18" t="s">
        <v>44</v>
      </c>
      <c r="K955" s="19">
        <v>20</v>
      </c>
      <c r="L955" s="19"/>
      <c r="M955" s="20" t="s">
        <v>33</v>
      </c>
      <c r="N955" s="20" t="s">
        <v>34</v>
      </c>
      <c r="O955" s="18" t="s">
        <v>522</v>
      </c>
      <c r="P955" s="18"/>
      <c r="Q955" s="18"/>
      <c r="R955" s="18"/>
      <c r="S955" s="18"/>
      <c r="T955" s="18"/>
      <c r="U955" s="18"/>
      <c r="V955" s="18"/>
      <c r="W955" s="34"/>
    </row>
    <row r="956" spans="1:23" x14ac:dyDescent="0.2">
      <c r="A956" s="497"/>
      <c r="B956" s="499"/>
      <c r="C956" s="501"/>
      <c r="D956" s="501"/>
      <c r="E956" s="503"/>
      <c r="F956" s="17">
        <v>3</v>
      </c>
      <c r="G956" s="18" t="s">
        <v>20935</v>
      </c>
      <c r="H956" s="18" t="s">
        <v>20935</v>
      </c>
      <c r="I956" s="80"/>
      <c r="J956" s="18" t="s">
        <v>32</v>
      </c>
      <c r="K956" s="19">
        <v>2</v>
      </c>
      <c r="L956" s="19"/>
      <c r="M956" s="20" t="s">
        <v>34</v>
      </c>
      <c r="N956" s="20" t="s">
        <v>34</v>
      </c>
      <c r="O956" s="18" t="s">
        <v>42</v>
      </c>
      <c r="P956" s="18"/>
      <c r="Q956" s="18"/>
      <c r="R956" s="18"/>
      <c r="S956" s="18"/>
      <c r="T956" s="18"/>
      <c r="U956" s="18"/>
      <c r="V956" s="18"/>
      <c r="W956" s="34"/>
    </row>
    <row r="957" spans="1:23" x14ac:dyDescent="0.2">
      <c r="A957" s="497"/>
      <c r="B957" s="499"/>
      <c r="C957" s="501"/>
      <c r="D957" s="501"/>
      <c r="E957" s="503"/>
      <c r="F957" s="17">
        <v>4</v>
      </c>
      <c r="G957" s="18" t="s">
        <v>20936</v>
      </c>
      <c r="H957" s="18" t="s">
        <v>20936</v>
      </c>
      <c r="I957" s="80"/>
      <c r="J957" s="18" t="s">
        <v>32</v>
      </c>
      <c r="K957" s="19">
        <v>4</v>
      </c>
      <c r="L957" s="19"/>
      <c r="M957" s="20" t="s">
        <v>34</v>
      </c>
      <c r="N957" s="20" t="s">
        <v>34</v>
      </c>
      <c r="O957" s="18" t="s">
        <v>35</v>
      </c>
      <c r="P957" s="18"/>
      <c r="Q957" s="18"/>
      <c r="R957" s="18"/>
      <c r="S957" s="18"/>
      <c r="T957" s="18"/>
      <c r="U957" s="18"/>
      <c r="V957" s="18"/>
      <c r="W957" s="34"/>
    </row>
    <row r="958" spans="1:23" x14ac:dyDescent="0.2">
      <c r="A958" s="497"/>
      <c r="B958" s="499"/>
      <c r="C958" s="501"/>
      <c r="D958" s="501"/>
      <c r="E958" s="503"/>
      <c r="F958" s="17">
        <v>5</v>
      </c>
      <c r="G958" s="18" t="s">
        <v>20937</v>
      </c>
      <c r="H958" s="18" t="s">
        <v>20937</v>
      </c>
      <c r="I958" s="80"/>
      <c r="J958" s="18" t="s">
        <v>32</v>
      </c>
      <c r="K958" s="19">
        <v>8</v>
      </c>
      <c r="L958" s="19"/>
      <c r="M958" s="20" t="s">
        <v>34</v>
      </c>
      <c r="N958" s="20" t="s">
        <v>34</v>
      </c>
      <c r="O958" s="18" t="s">
        <v>45</v>
      </c>
      <c r="P958" s="18"/>
      <c r="Q958" s="18"/>
      <c r="R958" s="18"/>
      <c r="S958" s="18"/>
      <c r="T958" s="18"/>
      <c r="U958" s="18"/>
      <c r="V958" s="18"/>
      <c r="W958" s="34"/>
    </row>
    <row r="959" spans="1:23" x14ac:dyDescent="0.2">
      <c r="A959" s="497"/>
      <c r="B959" s="499"/>
      <c r="C959" s="501"/>
      <c r="D959" s="501"/>
      <c r="E959" s="503"/>
      <c r="F959" s="17">
        <v>6</v>
      </c>
      <c r="G959" s="18" t="s">
        <v>20938</v>
      </c>
      <c r="H959" s="18" t="s">
        <v>20938</v>
      </c>
      <c r="I959" s="80"/>
      <c r="J959" s="18" t="s">
        <v>32</v>
      </c>
      <c r="K959" s="19">
        <v>4</v>
      </c>
      <c r="L959" s="19"/>
      <c r="M959" s="20" t="s">
        <v>34</v>
      </c>
      <c r="N959" s="20" t="s">
        <v>34</v>
      </c>
      <c r="O959" s="18" t="s">
        <v>35</v>
      </c>
      <c r="P959" s="18"/>
      <c r="Q959" s="18"/>
      <c r="R959" s="18"/>
      <c r="S959" s="18"/>
      <c r="T959" s="18"/>
      <c r="U959" s="18"/>
      <c r="V959" s="18"/>
      <c r="W959" s="34"/>
    </row>
    <row r="960" spans="1:23" x14ac:dyDescent="0.2">
      <c r="A960" s="497"/>
      <c r="B960" s="499"/>
      <c r="C960" s="501"/>
      <c r="D960" s="501"/>
      <c r="E960" s="503"/>
      <c r="F960" s="17">
        <v>7</v>
      </c>
      <c r="G960" s="18" t="s">
        <v>20939</v>
      </c>
      <c r="H960" s="18" t="s">
        <v>20939</v>
      </c>
      <c r="I960" s="80"/>
      <c r="J960" s="18" t="s">
        <v>32</v>
      </c>
      <c r="K960" s="19">
        <v>2</v>
      </c>
      <c r="L960" s="19"/>
      <c r="M960" s="20" t="s">
        <v>34</v>
      </c>
      <c r="N960" s="20" t="s">
        <v>34</v>
      </c>
      <c r="O960" s="18" t="s">
        <v>42</v>
      </c>
      <c r="P960" s="18"/>
      <c r="Q960" s="18"/>
      <c r="R960" s="18"/>
      <c r="S960" s="18"/>
      <c r="T960" s="18"/>
      <c r="U960" s="18"/>
      <c r="V960" s="18"/>
      <c r="W960" s="34"/>
    </row>
    <row r="961" spans="1:23" x14ac:dyDescent="0.2">
      <c r="A961" s="497"/>
      <c r="B961" s="499"/>
      <c r="C961" s="501"/>
      <c r="D961" s="501"/>
      <c r="E961" s="503"/>
      <c r="F961" s="17">
        <v>8</v>
      </c>
      <c r="G961" s="18" t="s">
        <v>20940</v>
      </c>
      <c r="H961" s="18" t="s">
        <v>20940</v>
      </c>
      <c r="I961" s="80"/>
      <c r="J961" s="18" t="s">
        <v>32</v>
      </c>
      <c r="K961" s="19">
        <v>8</v>
      </c>
      <c r="L961" s="19"/>
      <c r="M961" s="20" t="s">
        <v>34</v>
      </c>
      <c r="N961" s="20" t="s">
        <v>34</v>
      </c>
      <c r="O961" s="18" t="s">
        <v>45</v>
      </c>
      <c r="P961" s="18"/>
      <c r="Q961" s="18"/>
      <c r="R961" s="18"/>
      <c r="S961" s="18"/>
      <c r="T961" s="18"/>
      <c r="U961" s="18"/>
      <c r="V961" s="18"/>
      <c r="W961" s="34"/>
    </row>
    <row r="962" spans="1:23" x14ac:dyDescent="0.2">
      <c r="A962" s="497"/>
      <c r="B962" s="499"/>
      <c r="C962" s="501"/>
      <c r="D962" s="501"/>
      <c r="E962" s="503"/>
      <c r="F962" s="17">
        <v>9</v>
      </c>
      <c r="G962" s="18" t="s">
        <v>20941</v>
      </c>
      <c r="H962" s="18" t="s">
        <v>20941</v>
      </c>
      <c r="I962" s="80"/>
      <c r="J962" s="18" t="s">
        <v>134</v>
      </c>
      <c r="K962" s="19">
        <v>4</v>
      </c>
      <c r="L962" s="19">
        <v>0</v>
      </c>
      <c r="M962" s="20" t="s">
        <v>34</v>
      </c>
      <c r="N962" s="20" t="s">
        <v>34</v>
      </c>
      <c r="O962" s="18" t="s">
        <v>183</v>
      </c>
      <c r="P962" s="18"/>
      <c r="Q962" s="18"/>
      <c r="R962" s="18"/>
      <c r="S962" s="18"/>
      <c r="T962" s="18"/>
      <c r="U962" s="18"/>
      <c r="V962" s="18"/>
      <c r="W962" s="34"/>
    </row>
    <row r="963" spans="1:23" x14ac:dyDescent="0.2">
      <c r="A963" s="497"/>
      <c r="B963" s="499"/>
      <c r="C963" s="501"/>
      <c r="D963" s="501"/>
      <c r="E963" s="503"/>
      <c r="F963" s="17">
        <v>10</v>
      </c>
      <c r="G963" s="18" t="s">
        <v>20942</v>
      </c>
      <c r="H963" s="18" t="s">
        <v>20942</v>
      </c>
      <c r="I963" s="80"/>
      <c r="J963" s="18" t="s">
        <v>134</v>
      </c>
      <c r="K963" s="19">
        <v>2</v>
      </c>
      <c r="L963" s="19">
        <v>0</v>
      </c>
      <c r="M963" s="20" t="s">
        <v>34</v>
      </c>
      <c r="N963" s="20" t="s">
        <v>34</v>
      </c>
      <c r="O963" s="18" t="s">
        <v>1718</v>
      </c>
      <c r="P963" s="18"/>
      <c r="Q963" s="18"/>
      <c r="R963" s="18"/>
      <c r="S963" s="18"/>
      <c r="T963" s="18"/>
      <c r="U963" s="18"/>
      <c r="V963" s="18"/>
      <c r="W963" s="34"/>
    </row>
    <row r="964" spans="1:23" x14ac:dyDescent="0.2">
      <c r="A964" s="497"/>
      <c r="B964" s="499"/>
      <c r="C964" s="501"/>
      <c r="D964" s="501"/>
      <c r="E964" s="503"/>
      <c r="F964" s="41">
        <v>11</v>
      </c>
      <c r="G964" s="42" t="s">
        <v>20943</v>
      </c>
      <c r="H964" s="42" t="s">
        <v>20943</v>
      </c>
      <c r="I964" s="85"/>
      <c r="J964" s="42" t="s">
        <v>32</v>
      </c>
      <c r="K964" s="43">
        <v>16</v>
      </c>
      <c r="L964" s="43"/>
      <c r="M964" s="44" t="s">
        <v>34</v>
      </c>
      <c r="N964" s="44" t="s">
        <v>34</v>
      </c>
      <c r="O964" s="18" t="s">
        <v>51</v>
      </c>
      <c r="P964" s="18"/>
      <c r="Q964" s="18"/>
      <c r="R964" s="18"/>
      <c r="S964" s="18"/>
      <c r="T964" s="18"/>
      <c r="U964" s="18"/>
      <c r="V964" s="18"/>
      <c r="W964" s="34"/>
    </row>
    <row r="965" spans="1:23" x14ac:dyDescent="0.2">
      <c r="A965" s="497"/>
      <c r="B965" s="499"/>
      <c r="C965" s="501"/>
      <c r="D965" s="501"/>
      <c r="E965" s="503"/>
      <c r="F965" s="17">
        <v>12</v>
      </c>
      <c r="G965" s="18" t="s">
        <v>20944</v>
      </c>
      <c r="H965" s="18" t="s">
        <v>20944</v>
      </c>
      <c r="I965" s="80"/>
      <c r="J965" s="18" t="s">
        <v>44</v>
      </c>
      <c r="K965" s="19">
        <v>30</v>
      </c>
      <c r="L965" s="19"/>
      <c r="M965" s="20" t="s">
        <v>34</v>
      </c>
      <c r="N965" s="20" t="s">
        <v>34</v>
      </c>
      <c r="O965" s="18" t="s">
        <v>56</v>
      </c>
      <c r="P965" s="18"/>
      <c r="Q965" s="18"/>
      <c r="R965" s="18"/>
      <c r="S965" s="18"/>
      <c r="T965" s="18"/>
      <c r="U965" s="18"/>
      <c r="V965" s="18"/>
      <c r="W965" s="34"/>
    </row>
    <row r="966" spans="1:23" x14ac:dyDescent="0.2">
      <c r="A966" s="497"/>
      <c r="B966" s="499"/>
      <c r="C966" s="501"/>
      <c r="D966" s="501"/>
      <c r="E966" s="503"/>
      <c r="F966" s="17">
        <v>13</v>
      </c>
      <c r="G966" s="18" t="s">
        <v>20945</v>
      </c>
      <c r="H966" s="18" t="s">
        <v>20945</v>
      </c>
      <c r="I966" s="80"/>
      <c r="J966" s="18" t="s">
        <v>32</v>
      </c>
      <c r="K966" s="19">
        <v>16</v>
      </c>
      <c r="L966" s="19"/>
      <c r="M966" s="20" t="s">
        <v>34</v>
      </c>
      <c r="N966" s="20" t="s">
        <v>34</v>
      </c>
      <c r="O966" s="18" t="s">
        <v>51</v>
      </c>
      <c r="P966" s="18"/>
      <c r="Q966" s="18"/>
      <c r="R966" s="18"/>
      <c r="S966" s="18"/>
      <c r="T966" s="18"/>
      <c r="U966" s="18"/>
      <c r="V966" s="18"/>
      <c r="W966" s="34"/>
    </row>
    <row r="967" spans="1:23" x14ac:dyDescent="0.2">
      <c r="A967" s="497"/>
      <c r="B967" s="499"/>
      <c r="C967" s="501"/>
      <c r="D967" s="501"/>
      <c r="E967" s="503"/>
      <c r="F967" s="17">
        <v>14</v>
      </c>
      <c r="G967" s="18" t="s">
        <v>20946</v>
      </c>
      <c r="H967" s="18" t="s">
        <v>20946</v>
      </c>
      <c r="I967" s="80"/>
      <c r="J967" s="18" t="s">
        <v>44</v>
      </c>
      <c r="K967" s="19">
        <v>30</v>
      </c>
      <c r="L967" s="19"/>
      <c r="M967" s="20" t="s">
        <v>34</v>
      </c>
      <c r="N967" s="20" t="s">
        <v>34</v>
      </c>
      <c r="O967" s="18" t="s">
        <v>56</v>
      </c>
      <c r="P967" s="18"/>
      <c r="Q967" s="18"/>
      <c r="R967" s="18"/>
      <c r="S967" s="18"/>
      <c r="T967" s="18"/>
      <c r="U967" s="18"/>
      <c r="V967" s="18"/>
      <c r="W967" s="34"/>
    </row>
    <row r="968" spans="1:23" x14ac:dyDescent="0.2">
      <c r="A968" s="497"/>
      <c r="B968" s="499"/>
      <c r="C968" s="501"/>
      <c r="D968" s="501"/>
      <c r="E968" s="503"/>
      <c r="F968" s="41">
        <v>15</v>
      </c>
      <c r="G968" s="42" t="s">
        <v>20947</v>
      </c>
      <c r="H968" s="42" t="s">
        <v>20947</v>
      </c>
      <c r="I968" s="85"/>
      <c r="J968" s="42" t="s">
        <v>32</v>
      </c>
      <c r="K968" s="43">
        <v>16</v>
      </c>
      <c r="L968" s="43"/>
      <c r="M968" s="44" t="s">
        <v>34</v>
      </c>
      <c r="N968" s="44" t="s">
        <v>34</v>
      </c>
      <c r="O968" s="18" t="s">
        <v>51</v>
      </c>
      <c r="P968" s="18"/>
      <c r="Q968" s="18"/>
      <c r="R968" s="18"/>
      <c r="S968" s="18"/>
      <c r="T968" s="18"/>
      <c r="U968" s="18"/>
      <c r="V968" s="18"/>
      <c r="W968" s="34"/>
    </row>
    <row r="969" spans="1:23" x14ac:dyDescent="0.2">
      <c r="A969" s="497"/>
      <c r="B969" s="499"/>
      <c r="C969" s="501"/>
      <c r="D969" s="501"/>
      <c r="E969" s="503"/>
      <c r="F969" s="17">
        <v>16</v>
      </c>
      <c r="G969" s="18" t="s">
        <v>20948</v>
      </c>
      <c r="H969" s="18" t="s">
        <v>20948</v>
      </c>
      <c r="I969" s="80"/>
      <c r="J969" s="18" t="s">
        <v>32</v>
      </c>
      <c r="K969" s="19">
        <v>8</v>
      </c>
      <c r="L969" s="19"/>
      <c r="M969" s="20" t="s">
        <v>34</v>
      </c>
      <c r="N969" s="20" t="s">
        <v>34</v>
      </c>
      <c r="O969" s="18" t="s">
        <v>45</v>
      </c>
      <c r="P969" s="18"/>
      <c r="Q969" s="18"/>
      <c r="R969" s="18"/>
      <c r="S969" s="18"/>
      <c r="T969" s="18"/>
      <c r="U969" s="18"/>
      <c r="V969" s="18"/>
      <c r="W969" s="34"/>
    </row>
    <row r="970" spans="1:23" x14ac:dyDescent="0.2">
      <c r="A970" s="497"/>
      <c r="B970" s="499"/>
      <c r="C970" s="501"/>
      <c r="D970" s="501"/>
      <c r="E970" s="503"/>
      <c r="F970" s="17">
        <v>17</v>
      </c>
      <c r="G970" s="18" t="s">
        <v>20949</v>
      </c>
      <c r="H970" s="18" t="s">
        <v>20949</v>
      </c>
      <c r="I970" s="80"/>
      <c r="J970" s="18" t="s">
        <v>32</v>
      </c>
      <c r="K970" s="19">
        <v>8</v>
      </c>
      <c r="L970" s="19"/>
      <c r="M970" s="20" t="s">
        <v>34</v>
      </c>
      <c r="N970" s="20" t="s">
        <v>34</v>
      </c>
      <c r="O970" s="18" t="s">
        <v>45</v>
      </c>
      <c r="P970" s="18"/>
      <c r="Q970" s="18"/>
      <c r="R970" s="18"/>
      <c r="S970" s="18"/>
      <c r="T970" s="18"/>
      <c r="U970" s="18"/>
      <c r="V970" s="18"/>
      <c r="W970" s="34"/>
    </row>
    <row r="971" spans="1:23" x14ac:dyDescent="0.2">
      <c r="A971" s="497"/>
      <c r="B971" s="499"/>
      <c r="C971" s="501"/>
      <c r="D971" s="501"/>
      <c r="E971" s="503"/>
      <c r="F971" s="17">
        <v>18</v>
      </c>
      <c r="G971" s="18" t="s">
        <v>20950</v>
      </c>
      <c r="H971" s="18" t="s">
        <v>20950</v>
      </c>
      <c r="I971" s="80"/>
      <c r="J971" s="18" t="s">
        <v>32</v>
      </c>
      <c r="K971" s="19">
        <v>2</v>
      </c>
      <c r="L971" s="19"/>
      <c r="M971" s="20" t="s">
        <v>34</v>
      </c>
      <c r="N971" s="20" t="s">
        <v>34</v>
      </c>
      <c r="O971" s="18" t="s">
        <v>42</v>
      </c>
      <c r="P971" s="18"/>
      <c r="Q971" s="18"/>
      <c r="R971" s="18"/>
      <c r="S971" s="18"/>
      <c r="T971" s="18"/>
      <c r="U971" s="18"/>
      <c r="V971" s="18"/>
      <c r="W971" s="34"/>
    </row>
    <row r="972" spans="1:23" x14ac:dyDescent="0.2">
      <c r="A972" s="497"/>
      <c r="B972" s="499"/>
      <c r="C972" s="501"/>
      <c r="D972" s="501"/>
      <c r="E972" s="503"/>
      <c r="F972" s="17">
        <v>19</v>
      </c>
      <c r="G972" s="18" t="s">
        <v>20951</v>
      </c>
      <c r="H972" s="18" t="s">
        <v>20951</v>
      </c>
      <c r="I972" s="80"/>
      <c r="J972" s="18" t="s">
        <v>32</v>
      </c>
      <c r="K972" s="19">
        <v>2</v>
      </c>
      <c r="L972" s="19"/>
      <c r="M972" s="20" t="s">
        <v>34</v>
      </c>
      <c r="N972" s="20" t="s">
        <v>34</v>
      </c>
      <c r="O972" s="18" t="s">
        <v>42</v>
      </c>
      <c r="P972" s="18"/>
      <c r="Q972" s="18"/>
      <c r="R972" s="18"/>
      <c r="S972" s="18"/>
      <c r="T972" s="18"/>
      <c r="U972" s="18"/>
      <c r="V972" s="18"/>
      <c r="W972" s="34"/>
    </row>
    <row r="973" spans="1:23" x14ac:dyDescent="0.2">
      <c r="A973" s="497"/>
      <c r="B973" s="499"/>
      <c r="C973" s="501"/>
      <c r="D973" s="501"/>
      <c r="E973" s="503"/>
      <c r="F973" s="17">
        <v>20</v>
      </c>
      <c r="G973" s="18" t="s">
        <v>20952</v>
      </c>
      <c r="H973" s="18" t="s">
        <v>20952</v>
      </c>
      <c r="I973" s="80"/>
      <c r="J973" s="18" t="s">
        <v>32</v>
      </c>
      <c r="K973" s="19">
        <v>7</v>
      </c>
      <c r="L973" s="19"/>
      <c r="M973" s="20" t="s">
        <v>34</v>
      </c>
      <c r="N973" s="20" t="s">
        <v>34</v>
      </c>
      <c r="O973" s="18" t="s">
        <v>69</v>
      </c>
      <c r="P973" s="18"/>
      <c r="Q973" s="18"/>
      <c r="R973" s="18"/>
      <c r="S973" s="18"/>
      <c r="T973" s="18"/>
      <c r="U973" s="18"/>
      <c r="V973" s="18"/>
      <c r="W973" s="34"/>
    </row>
    <row r="974" spans="1:23" x14ac:dyDescent="0.2">
      <c r="A974" s="497"/>
      <c r="B974" s="499"/>
      <c r="C974" s="501"/>
      <c r="D974" s="501"/>
      <c r="E974" s="503"/>
      <c r="F974" s="17">
        <v>21</v>
      </c>
      <c r="G974" s="18" t="s">
        <v>20953</v>
      </c>
      <c r="H974" s="18" t="s">
        <v>20953</v>
      </c>
      <c r="I974" s="80"/>
      <c r="J974" s="18" t="s">
        <v>32</v>
      </c>
      <c r="K974" s="19">
        <v>4</v>
      </c>
      <c r="L974" s="19"/>
      <c r="M974" s="20" t="s">
        <v>34</v>
      </c>
      <c r="N974" s="20" t="s">
        <v>34</v>
      </c>
      <c r="O974" s="18" t="s">
        <v>35</v>
      </c>
      <c r="P974" s="18"/>
      <c r="Q974" s="18"/>
      <c r="R974" s="18"/>
      <c r="S974" s="18"/>
      <c r="T974" s="18"/>
      <c r="U974" s="18"/>
      <c r="V974" s="18"/>
      <c r="W974" s="34"/>
    </row>
    <row r="975" spans="1:23" x14ac:dyDescent="0.2">
      <c r="A975" s="497"/>
      <c r="B975" s="499"/>
      <c r="C975" s="501"/>
      <c r="D975" s="501"/>
      <c r="E975" s="503"/>
      <c r="F975" s="17">
        <v>22</v>
      </c>
      <c r="G975" s="18" t="s">
        <v>20954</v>
      </c>
      <c r="H975" s="18" t="s">
        <v>20954</v>
      </c>
      <c r="I975" s="80"/>
      <c r="J975" s="18" t="s">
        <v>32</v>
      </c>
      <c r="K975" s="19">
        <v>12</v>
      </c>
      <c r="L975" s="19"/>
      <c r="M975" s="20" t="s">
        <v>34</v>
      </c>
      <c r="N975" s="20" t="s">
        <v>34</v>
      </c>
      <c r="O975" s="18" t="s">
        <v>47</v>
      </c>
      <c r="P975" s="18"/>
      <c r="Q975" s="18"/>
      <c r="R975" s="18"/>
      <c r="S975" s="18"/>
      <c r="T975" s="18"/>
      <c r="U975" s="18"/>
      <c r="V975" s="18"/>
      <c r="W975" s="34"/>
    </row>
    <row r="976" spans="1:23" x14ac:dyDescent="0.2">
      <c r="A976" s="497"/>
      <c r="B976" s="499"/>
      <c r="C976" s="501"/>
      <c r="D976" s="501"/>
      <c r="E976" s="503"/>
      <c r="F976" s="17">
        <v>23</v>
      </c>
      <c r="G976" s="18" t="s">
        <v>20955</v>
      </c>
      <c r="H976" s="18" t="s">
        <v>20955</v>
      </c>
      <c r="I976" s="80"/>
      <c r="J976" s="18" t="s">
        <v>44</v>
      </c>
      <c r="K976" s="19">
        <v>25</v>
      </c>
      <c r="L976" s="19"/>
      <c r="M976" s="20" t="s">
        <v>34</v>
      </c>
      <c r="N976" s="20" t="s">
        <v>34</v>
      </c>
      <c r="O976" s="18" t="s">
        <v>204</v>
      </c>
      <c r="P976" s="18"/>
      <c r="Q976" s="18"/>
      <c r="R976" s="18"/>
      <c r="S976" s="18"/>
      <c r="T976" s="18"/>
      <c r="U976" s="18"/>
      <c r="V976" s="18"/>
      <c r="W976" s="34"/>
    </row>
    <row r="977" spans="1:23" x14ac:dyDescent="0.2">
      <c r="A977" s="497"/>
      <c r="B977" s="499"/>
      <c r="C977" s="501"/>
      <c r="D977" s="501"/>
      <c r="E977" s="503"/>
      <c r="F977" s="17">
        <v>24</v>
      </c>
      <c r="G977" s="18" t="s">
        <v>20956</v>
      </c>
      <c r="H977" s="18" t="s">
        <v>20956</v>
      </c>
      <c r="I977" s="80"/>
      <c r="J977" s="18" t="s">
        <v>134</v>
      </c>
      <c r="K977" s="19">
        <v>13</v>
      </c>
      <c r="L977" s="19">
        <v>0</v>
      </c>
      <c r="M977" s="20" t="s">
        <v>34</v>
      </c>
      <c r="N977" s="20" t="s">
        <v>34</v>
      </c>
      <c r="O977" s="18" t="s">
        <v>135</v>
      </c>
      <c r="P977" s="18"/>
      <c r="Q977" s="18"/>
      <c r="R977" s="18"/>
      <c r="S977" s="18"/>
      <c r="T977" s="18"/>
      <c r="U977" s="18"/>
      <c r="V977" s="18"/>
      <c r="W977" s="34"/>
    </row>
    <row r="978" spans="1:23" x14ac:dyDescent="0.2">
      <c r="A978" s="497"/>
      <c r="B978" s="499"/>
      <c r="C978" s="501"/>
      <c r="D978" s="501"/>
      <c r="E978" s="503"/>
      <c r="F978" s="17">
        <v>25</v>
      </c>
      <c r="G978" s="18" t="s">
        <v>20957</v>
      </c>
      <c r="H978" s="18" t="s">
        <v>20957</v>
      </c>
      <c r="I978" s="80"/>
      <c r="J978" s="18" t="s">
        <v>134</v>
      </c>
      <c r="K978" s="19">
        <v>13</v>
      </c>
      <c r="L978" s="19">
        <v>3</v>
      </c>
      <c r="M978" s="20" t="s">
        <v>34</v>
      </c>
      <c r="N978" s="20" t="s">
        <v>34</v>
      </c>
      <c r="O978" s="18" t="s">
        <v>2633</v>
      </c>
      <c r="P978" s="18"/>
      <c r="Q978" s="18"/>
      <c r="R978" s="18"/>
      <c r="S978" s="18"/>
      <c r="T978" s="18"/>
      <c r="U978" s="18"/>
      <c r="V978" s="18"/>
      <c r="W978" s="34"/>
    </row>
    <row r="979" spans="1:23" x14ac:dyDescent="0.2">
      <c r="A979" s="496" t="s">
        <v>20958</v>
      </c>
      <c r="B979" s="498" t="s">
        <v>19947</v>
      </c>
      <c r="C979" s="500"/>
      <c r="D979" s="500"/>
      <c r="E979" s="502">
        <v>16711935</v>
      </c>
      <c r="F979" s="27">
        <v>1</v>
      </c>
      <c r="G979" s="28" t="s">
        <v>20959</v>
      </c>
      <c r="H979" s="28" t="s">
        <v>20959</v>
      </c>
      <c r="I979" s="79"/>
      <c r="J979" s="28" t="s">
        <v>32</v>
      </c>
      <c r="K979" s="29">
        <v>2</v>
      </c>
      <c r="L979" s="29"/>
      <c r="M979" s="30" t="s">
        <v>33</v>
      </c>
      <c r="N979" s="30" t="s">
        <v>34</v>
      </c>
      <c r="O979" s="28" t="s">
        <v>42</v>
      </c>
      <c r="P979" s="28"/>
      <c r="Q979" s="28"/>
      <c r="R979" s="28"/>
      <c r="S979" s="28"/>
      <c r="T979" s="28"/>
      <c r="U979" s="28"/>
      <c r="V979" s="28"/>
      <c r="W979" s="33"/>
    </row>
    <row r="980" spans="1:23" x14ac:dyDescent="0.2">
      <c r="A980" s="497"/>
      <c r="B980" s="499"/>
      <c r="C980" s="501"/>
      <c r="D980" s="501"/>
      <c r="E980" s="503"/>
      <c r="F980" s="17">
        <v>2</v>
      </c>
      <c r="G980" s="18" t="s">
        <v>20960</v>
      </c>
      <c r="H980" s="18" t="s">
        <v>20960</v>
      </c>
      <c r="I980" s="80"/>
      <c r="J980" s="18" t="s">
        <v>32</v>
      </c>
      <c r="K980" s="19">
        <v>4</v>
      </c>
      <c r="L980" s="19"/>
      <c r="M980" s="20" t="s">
        <v>33</v>
      </c>
      <c r="N980" s="20" t="s">
        <v>34</v>
      </c>
      <c r="O980" s="18" t="s">
        <v>35</v>
      </c>
      <c r="P980" s="18"/>
      <c r="Q980" s="18"/>
      <c r="R980" s="18"/>
      <c r="S980" s="18"/>
      <c r="T980" s="18"/>
      <c r="U980" s="18"/>
      <c r="V980" s="18"/>
      <c r="W980" s="34"/>
    </row>
    <row r="981" spans="1:23" x14ac:dyDescent="0.2">
      <c r="A981" s="497"/>
      <c r="B981" s="499"/>
      <c r="C981" s="501"/>
      <c r="D981" s="501"/>
      <c r="E981" s="503"/>
      <c r="F981" s="17">
        <v>3</v>
      </c>
      <c r="G981" s="18" t="s">
        <v>20961</v>
      </c>
      <c r="H981" s="18" t="s">
        <v>20961</v>
      </c>
      <c r="I981" s="80"/>
      <c r="J981" s="18" t="s">
        <v>123</v>
      </c>
      <c r="K981" s="19"/>
      <c r="L981" s="19"/>
      <c r="M981" s="20" t="s">
        <v>33</v>
      </c>
      <c r="N981" s="20" t="s">
        <v>34</v>
      </c>
      <c r="O981" s="18" t="s">
        <v>124</v>
      </c>
      <c r="P981" s="18"/>
      <c r="Q981" s="18"/>
      <c r="R981" s="18"/>
      <c r="S981" s="18"/>
      <c r="T981" s="18"/>
      <c r="U981" s="18"/>
      <c r="V981" s="18"/>
      <c r="W981" s="34"/>
    </row>
    <row r="982" spans="1:23" x14ac:dyDescent="0.2">
      <c r="A982" s="497"/>
      <c r="B982" s="499"/>
      <c r="C982" s="501"/>
      <c r="D982" s="501"/>
      <c r="E982" s="503"/>
      <c r="F982" s="17">
        <v>4</v>
      </c>
      <c r="G982" s="18" t="s">
        <v>20962</v>
      </c>
      <c r="H982" s="18" t="s">
        <v>20962</v>
      </c>
      <c r="I982" s="80"/>
      <c r="J982" s="18" t="s">
        <v>32</v>
      </c>
      <c r="K982" s="19">
        <v>4</v>
      </c>
      <c r="L982" s="19"/>
      <c r="M982" s="20" t="s">
        <v>33</v>
      </c>
      <c r="N982" s="20" t="s">
        <v>34</v>
      </c>
      <c r="O982" s="18" t="s">
        <v>35</v>
      </c>
      <c r="P982" s="18"/>
      <c r="Q982" s="18"/>
      <c r="R982" s="18"/>
      <c r="S982" s="18"/>
      <c r="T982" s="18"/>
      <c r="U982" s="18"/>
      <c r="V982" s="18"/>
      <c r="W982" s="34"/>
    </row>
    <row r="983" spans="1:23" x14ac:dyDescent="0.2">
      <c r="A983" s="497"/>
      <c r="B983" s="499"/>
      <c r="C983" s="501"/>
      <c r="D983" s="501"/>
      <c r="E983" s="503"/>
      <c r="F983" s="17">
        <v>5</v>
      </c>
      <c r="G983" s="18" t="s">
        <v>20963</v>
      </c>
      <c r="H983" s="18" t="s">
        <v>20963</v>
      </c>
      <c r="I983" s="80"/>
      <c r="J983" s="18" t="s">
        <v>134</v>
      </c>
      <c r="K983" s="19">
        <v>9</v>
      </c>
      <c r="L983" s="19">
        <v>0</v>
      </c>
      <c r="M983" s="20" t="s">
        <v>34</v>
      </c>
      <c r="N983" s="20" t="s">
        <v>34</v>
      </c>
      <c r="O983" s="18" t="s">
        <v>1920</v>
      </c>
      <c r="P983" s="18"/>
      <c r="Q983" s="18"/>
      <c r="R983" s="18"/>
      <c r="S983" s="18"/>
      <c r="T983" s="18"/>
      <c r="U983" s="18"/>
      <c r="V983" s="18"/>
      <c r="W983" s="34"/>
    </row>
    <row r="984" spans="1:23" x14ac:dyDescent="0.2">
      <c r="A984" s="497"/>
      <c r="B984" s="499"/>
      <c r="C984" s="501"/>
      <c r="D984" s="501"/>
      <c r="E984" s="503"/>
      <c r="F984" s="17">
        <v>6</v>
      </c>
      <c r="G984" s="18" t="s">
        <v>20964</v>
      </c>
      <c r="H984" s="18" t="s">
        <v>20964</v>
      </c>
      <c r="I984" s="80"/>
      <c r="J984" s="18" t="s">
        <v>134</v>
      </c>
      <c r="K984" s="19">
        <v>13</v>
      </c>
      <c r="L984" s="19">
        <v>0</v>
      </c>
      <c r="M984" s="20" t="s">
        <v>34</v>
      </c>
      <c r="N984" s="20" t="s">
        <v>34</v>
      </c>
      <c r="O984" s="18" t="s">
        <v>135</v>
      </c>
      <c r="P984" s="18"/>
      <c r="Q984" s="18"/>
      <c r="R984" s="18"/>
      <c r="S984" s="18"/>
      <c r="T984" s="18"/>
      <c r="U984" s="18"/>
      <c r="V984" s="18"/>
      <c r="W984" s="34"/>
    </row>
    <row r="985" spans="1:23" x14ac:dyDescent="0.2">
      <c r="A985" s="497"/>
      <c r="B985" s="499"/>
      <c r="C985" s="501"/>
      <c r="D985" s="501"/>
      <c r="E985" s="503"/>
      <c r="F985" s="17">
        <v>7</v>
      </c>
      <c r="G985" s="18" t="s">
        <v>20965</v>
      </c>
      <c r="H985" s="18" t="s">
        <v>20965</v>
      </c>
      <c r="I985" s="80"/>
      <c r="J985" s="18" t="s">
        <v>32</v>
      </c>
      <c r="K985" s="19">
        <v>2</v>
      </c>
      <c r="L985" s="19"/>
      <c r="M985" s="20" t="s">
        <v>34</v>
      </c>
      <c r="N985" s="20" t="s">
        <v>34</v>
      </c>
      <c r="O985" s="18" t="s">
        <v>42</v>
      </c>
      <c r="P985" s="18"/>
      <c r="Q985" s="18"/>
      <c r="R985" s="18"/>
      <c r="S985" s="18"/>
      <c r="T985" s="18"/>
      <c r="U985" s="18"/>
      <c r="V985" s="18"/>
      <c r="W985" s="34"/>
    </row>
    <row r="986" spans="1:23" x14ac:dyDescent="0.2">
      <c r="A986" s="497"/>
      <c r="B986" s="499"/>
      <c r="C986" s="501"/>
      <c r="D986" s="501"/>
      <c r="E986" s="503"/>
      <c r="F986" s="17">
        <v>8</v>
      </c>
      <c r="G986" s="18" t="s">
        <v>20966</v>
      </c>
      <c r="H986" s="18" t="s">
        <v>20966</v>
      </c>
      <c r="I986" s="80"/>
      <c r="J986" s="18" t="s">
        <v>32</v>
      </c>
      <c r="K986" s="19">
        <v>2</v>
      </c>
      <c r="L986" s="19"/>
      <c r="M986" s="20" t="s">
        <v>34</v>
      </c>
      <c r="N986" s="20" t="s">
        <v>34</v>
      </c>
      <c r="O986" s="18" t="s">
        <v>42</v>
      </c>
      <c r="P986" s="18"/>
      <c r="Q986" s="18"/>
      <c r="R986" s="18"/>
      <c r="S986" s="18"/>
      <c r="T986" s="18"/>
      <c r="U986" s="18"/>
      <c r="V986" s="18"/>
      <c r="W986" s="34"/>
    </row>
    <row r="987" spans="1:23" x14ac:dyDescent="0.2">
      <c r="A987" s="497"/>
      <c r="B987" s="499"/>
      <c r="C987" s="501"/>
      <c r="D987" s="501"/>
      <c r="E987" s="503"/>
      <c r="F987" s="17">
        <v>9</v>
      </c>
      <c r="G987" s="18" t="s">
        <v>20967</v>
      </c>
      <c r="H987" s="18" t="s">
        <v>20967</v>
      </c>
      <c r="I987" s="80"/>
      <c r="J987" s="18" t="s">
        <v>123</v>
      </c>
      <c r="K987" s="19"/>
      <c r="L987" s="19"/>
      <c r="M987" s="20" t="s">
        <v>34</v>
      </c>
      <c r="N987" s="20" t="s">
        <v>34</v>
      </c>
      <c r="O987" s="18" t="s">
        <v>124</v>
      </c>
      <c r="P987" s="18"/>
      <c r="Q987" s="18"/>
      <c r="R987" s="18"/>
      <c r="S987" s="18"/>
      <c r="T987" s="18"/>
      <c r="U987" s="18"/>
      <c r="V987" s="18"/>
      <c r="W987" s="34"/>
    </row>
    <row r="988" spans="1:23" x14ac:dyDescent="0.2">
      <c r="A988" s="497"/>
      <c r="B988" s="499"/>
      <c r="C988" s="501"/>
      <c r="D988" s="501"/>
      <c r="E988" s="503"/>
      <c r="F988" s="17">
        <v>10</v>
      </c>
      <c r="G988" s="18" t="s">
        <v>20968</v>
      </c>
      <c r="H988" s="18" t="s">
        <v>20968</v>
      </c>
      <c r="I988" s="80"/>
      <c r="J988" s="18" t="s">
        <v>32</v>
      </c>
      <c r="K988" s="19">
        <v>2</v>
      </c>
      <c r="L988" s="19"/>
      <c r="M988" s="20" t="s">
        <v>33</v>
      </c>
      <c r="N988" s="20" t="s">
        <v>34</v>
      </c>
      <c r="O988" s="18" t="s">
        <v>42</v>
      </c>
      <c r="P988" s="18"/>
      <c r="Q988" s="18"/>
      <c r="R988" s="18"/>
      <c r="S988" s="18"/>
      <c r="T988" s="18"/>
      <c r="U988" s="18"/>
      <c r="V988" s="18"/>
      <c r="W988" s="34"/>
    </row>
    <row r="989" spans="1:23" x14ac:dyDescent="0.2">
      <c r="A989" s="497"/>
      <c r="B989" s="499"/>
      <c r="C989" s="501"/>
      <c r="D989" s="501"/>
      <c r="E989" s="503"/>
      <c r="F989" s="17">
        <v>11</v>
      </c>
      <c r="G989" s="18" t="s">
        <v>20969</v>
      </c>
      <c r="H989" s="18" t="s">
        <v>20969</v>
      </c>
      <c r="I989" s="80"/>
      <c r="J989" s="18" t="s">
        <v>32</v>
      </c>
      <c r="K989" s="19">
        <v>1</v>
      </c>
      <c r="L989" s="19"/>
      <c r="M989" s="20" t="s">
        <v>34</v>
      </c>
      <c r="N989" s="20" t="s">
        <v>34</v>
      </c>
      <c r="O989" s="18" t="s">
        <v>37</v>
      </c>
      <c r="P989" s="18"/>
      <c r="Q989" s="18"/>
      <c r="R989" s="18"/>
      <c r="S989" s="18"/>
      <c r="T989" s="18"/>
      <c r="U989" s="18"/>
      <c r="V989" s="18"/>
      <c r="W989" s="34"/>
    </row>
    <row r="990" spans="1:23" x14ac:dyDescent="0.2">
      <c r="A990" s="497"/>
      <c r="B990" s="499"/>
      <c r="C990" s="501"/>
      <c r="D990" s="501"/>
      <c r="E990" s="503"/>
      <c r="F990" s="17">
        <v>12</v>
      </c>
      <c r="G990" s="18" t="s">
        <v>20970</v>
      </c>
      <c r="H990" s="18" t="s">
        <v>20970</v>
      </c>
      <c r="I990" s="80"/>
      <c r="J990" s="18" t="s">
        <v>32</v>
      </c>
      <c r="K990" s="19">
        <v>8</v>
      </c>
      <c r="L990" s="19"/>
      <c r="M990" s="20" t="s">
        <v>34</v>
      </c>
      <c r="N990" s="20" t="s">
        <v>34</v>
      </c>
      <c r="O990" s="18" t="s">
        <v>45</v>
      </c>
      <c r="P990" s="18"/>
      <c r="Q990" s="18"/>
      <c r="R990" s="18"/>
      <c r="S990" s="18"/>
      <c r="T990" s="18"/>
      <c r="U990" s="18"/>
      <c r="V990" s="18"/>
      <c r="W990" s="34"/>
    </row>
    <row r="991" spans="1:23" x14ac:dyDescent="0.2">
      <c r="A991" s="497"/>
      <c r="B991" s="499"/>
      <c r="C991" s="501"/>
      <c r="D991" s="501"/>
      <c r="E991" s="503"/>
      <c r="F991" s="17">
        <v>13</v>
      </c>
      <c r="G991" s="18" t="s">
        <v>20971</v>
      </c>
      <c r="H991" s="18" t="s">
        <v>20971</v>
      </c>
      <c r="I991" s="80"/>
      <c r="J991" s="18" t="s">
        <v>123</v>
      </c>
      <c r="K991" s="19"/>
      <c r="L991" s="19"/>
      <c r="M991" s="20" t="s">
        <v>34</v>
      </c>
      <c r="N991" s="20" t="s">
        <v>34</v>
      </c>
      <c r="O991" s="18" t="s">
        <v>124</v>
      </c>
      <c r="P991" s="18"/>
      <c r="Q991" s="18"/>
      <c r="R991" s="18"/>
      <c r="S991" s="18"/>
      <c r="T991" s="18"/>
      <c r="U991" s="18"/>
      <c r="V991" s="18"/>
      <c r="W991" s="34"/>
    </row>
    <row r="992" spans="1:23" x14ac:dyDescent="0.2">
      <c r="A992" s="497"/>
      <c r="B992" s="499"/>
      <c r="C992" s="501"/>
      <c r="D992" s="501"/>
      <c r="E992" s="503"/>
      <c r="F992" s="17">
        <v>14</v>
      </c>
      <c r="G992" s="18" t="s">
        <v>20972</v>
      </c>
      <c r="H992" s="18" t="s">
        <v>20972</v>
      </c>
      <c r="I992" s="80"/>
      <c r="J992" s="18" t="s">
        <v>134</v>
      </c>
      <c r="K992" s="19">
        <v>6</v>
      </c>
      <c r="L992" s="19">
        <v>0</v>
      </c>
      <c r="M992" s="20" t="s">
        <v>34</v>
      </c>
      <c r="N992" s="20" t="s">
        <v>34</v>
      </c>
      <c r="O992" s="18"/>
      <c r="P992" s="18"/>
      <c r="Q992" s="18"/>
      <c r="R992" s="18"/>
      <c r="S992" s="18"/>
      <c r="T992" s="18"/>
      <c r="U992" s="18"/>
      <c r="V992" s="18"/>
      <c r="W992" s="34"/>
    </row>
    <row r="993" spans="1:23" x14ac:dyDescent="0.2">
      <c r="A993" s="496" t="s">
        <v>20973</v>
      </c>
      <c r="B993" s="498" t="s">
        <v>19949</v>
      </c>
      <c r="C993" s="500"/>
      <c r="D993" s="500"/>
      <c r="E993" s="502">
        <v>16711935</v>
      </c>
      <c r="F993" s="27">
        <v>1</v>
      </c>
      <c r="G993" s="28" t="s">
        <v>20974</v>
      </c>
      <c r="H993" s="28" t="s">
        <v>20974</v>
      </c>
      <c r="I993" s="79"/>
      <c r="J993" s="28" t="s">
        <v>123</v>
      </c>
      <c r="K993" s="29"/>
      <c r="L993" s="29"/>
      <c r="M993" s="30" t="s">
        <v>33</v>
      </c>
      <c r="N993" s="30" t="s">
        <v>34</v>
      </c>
      <c r="O993" s="28" t="s">
        <v>124</v>
      </c>
      <c r="P993" s="28"/>
      <c r="Q993" s="28"/>
      <c r="R993" s="28"/>
      <c r="S993" s="28"/>
      <c r="T993" s="28"/>
      <c r="U993" s="28"/>
      <c r="V993" s="28"/>
      <c r="W993" s="33"/>
    </row>
    <row r="994" spans="1:23" x14ac:dyDescent="0.2">
      <c r="A994" s="497"/>
      <c r="B994" s="499"/>
      <c r="C994" s="501"/>
      <c r="D994" s="501"/>
      <c r="E994" s="503"/>
      <c r="F994" s="17">
        <v>2</v>
      </c>
      <c r="G994" s="18" t="s">
        <v>20975</v>
      </c>
      <c r="H994" s="18" t="s">
        <v>20975</v>
      </c>
      <c r="I994" s="80"/>
      <c r="J994" s="18" t="s">
        <v>32</v>
      </c>
      <c r="K994" s="19">
        <v>6</v>
      </c>
      <c r="L994" s="19"/>
      <c r="M994" s="20" t="s">
        <v>33</v>
      </c>
      <c r="N994" s="20" t="s">
        <v>34</v>
      </c>
      <c r="O994" s="18" t="s">
        <v>40</v>
      </c>
      <c r="P994" s="18"/>
      <c r="Q994" s="18"/>
      <c r="R994" s="18"/>
      <c r="S994" s="18"/>
      <c r="T994" s="18"/>
      <c r="U994" s="18"/>
      <c r="V994" s="18"/>
      <c r="W994" s="34"/>
    </row>
    <row r="995" spans="1:23" x14ac:dyDescent="0.2">
      <c r="A995" s="497"/>
      <c r="B995" s="499"/>
      <c r="C995" s="501"/>
      <c r="D995" s="501"/>
      <c r="E995" s="503"/>
      <c r="F995" s="17">
        <v>3</v>
      </c>
      <c r="G995" s="18" t="s">
        <v>20976</v>
      </c>
      <c r="H995" s="18" t="s">
        <v>20976</v>
      </c>
      <c r="I995" s="80"/>
      <c r="J995" s="18" t="s">
        <v>32</v>
      </c>
      <c r="K995" s="19">
        <v>2</v>
      </c>
      <c r="L995" s="19"/>
      <c r="M995" s="20" t="s">
        <v>33</v>
      </c>
      <c r="N995" s="20" t="s">
        <v>34</v>
      </c>
      <c r="O995" s="18" t="s">
        <v>42</v>
      </c>
      <c r="P995" s="18"/>
      <c r="Q995" s="18"/>
      <c r="R995" s="18"/>
      <c r="S995" s="18"/>
      <c r="T995" s="18"/>
      <c r="U995" s="18"/>
      <c r="V995" s="18"/>
      <c r="W995" s="34"/>
    </row>
    <row r="996" spans="1:23" x14ac:dyDescent="0.2">
      <c r="A996" s="497"/>
      <c r="B996" s="499"/>
      <c r="C996" s="501"/>
      <c r="D996" s="501"/>
      <c r="E996" s="503"/>
      <c r="F996" s="17">
        <v>4</v>
      </c>
      <c r="G996" s="18" t="s">
        <v>20977</v>
      </c>
      <c r="H996" s="18" t="s">
        <v>20977</v>
      </c>
      <c r="I996" s="80"/>
      <c r="J996" s="18" t="s">
        <v>32</v>
      </c>
      <c r="K996" s="19">
        <v>1</v>
      </c>
      <c r="L996" s="19"/>
      <c r="M996" s="20" t="s">
        <v>33</v>
      </c>
      <c r="N996" s="20" t="s">
        <v>34</v>
      </c>
      <c r="O996" s="18" t="s">
        <v>37</v>
      </c>
      <c r="P996" s="18"/>
      <c r="Q996" s="18"/>
      <c r="R996" s="18"/>
      <c r="S996" s="18"/>
      <c r="T996" s="18"/>
      <c r="U996" s="18"/>
      <c r="V996" s="18"/>
      <c r="W996" s="34"/>
    </row>
    <row r="997" spans="1:23" x14ac:dyDescent="0.2">
      <c r="A997" s="497"/>
      <c r="B997" s="499"/>
      <c r="C997" s="501"/>
      <c r="D997" s="501"/>
      <c r="E997" s="503"/>
      <c r="F997" s="17">
        <v>5</v>
      </c>
      <c r="G997" s="18" t="s">
        <v>20978</v>
      </c>
      <c r="H997" s="18" t="s">
        <v>20978</v>
      </c>
      <c r="I997" s="80"/>
      <c r="J997" s="18" t="s">
        <v>44</v>
      </c>
      <c r="K997" s="19">
        <v>30</v>
      </c>
      <c r="L997" s="19"/>
      <c r="M997" s="20" t="s">
        <v>34</v>
      </c>
      <c r="N997" s="20" t="s">
        <v>34</v>
      </c>
      <c r="O997" s="18" t="s">
        <v>56</v>
      </c>
      <c r="P997" s="18"/>
      <c r="Q997" s="18"/>
      <c r="R997" s="18"/>
      <c r="S997" s="18"/>
      <c r="T997" s="18"/>
      <c r="U997" s="18"/>
      <c r="V997" s="18"/>
      <c r="W997" s="34"/>
    </row>
    <row r="998" spans="1:23" x14ac:dyDescent="0.2">
      <c r="A998" s="497"/>
      <c r="B998" s="499"/>
      <c r="C998" s="501"/>
      <c r="D998" s="501"/>
      <c r="E998" s="503"/>
      <c r="F998" s="17">
        <v>6</v>
      </c>
      <c r="G998" s="18" t="s">
        <v>20979</v>
      </c>
      <c r="H998" s="18" t="s">
        <v>20979</v>
      </c>
      <c r="I998" s="80"/>
      <c r="J998" s="18" t="s">
        <v>32</v>
      </c>
      <c r="K998" s="19">
        <v>1</v>
      </c>
      <c r="L998" s="19"/>
      <c r="M998" s="20" t="s">
        <v>33</v>
      </c>
      <c r="N998" s="20" t="s">
        <v>34</v>
      </c>
      <c r="O998" s="18" t="s">
        <v>37</v>
      </c>
      <c r="P998" s="18"/>
      <c r="Q998" s="18"/>
      <c r="R998" s="18"/>
      <c r="S998" s="18"/>
      <c r="T998" s="18"/>
      <c r="U998" s="18"/>
      <c r="V998" s="18"/>
      <c r="W998" s="34"/>
    </row>
    <row r="999" spans="1:23" x14ac:dyDescent="0.2">
      <c r="A999" s="497"/>
      <c r="B999" s="499"/>
      <c r="C999" s="501"/>
      <c r="D999" s="501"/>
      <c r="E999" s="503"/>
      <c r="F999" s="17">
        <v>7</v>
      </c>
      <c r="G999" s="18" t="s">
        <v>20980</v>
      </c>
      <c r="H999" s="18" t="s">
        <v>20980</v>
      </c>
      <c r="I999" s="80"/>
      <c r="J999" s="18" t="s">
        <v>32</v>
      </c>
      <c r="K999" s="19">
        <v>4</v>
      </c>
      <c r="L999" s="19"/>
      <c r="M999" s="20" t="s">
        <v>33</v>
      </c>
      <c r="N999" s="20" t="s">
        <v>34</v>
      </c>
      <c r="O999" s="18" t="s">
        <v>35</v>
      </c>
      <c r="P999" s="18"/>
      <c r="Q999" s="18"/>
      <c r="R999" s="18"/>
      <c r="S999" s="18"/>
      <c r="T999" s="18"/>
      <c r="U999" s="18"/>
      <c r="V999" s="18"/>
      <c r="W999" s="34"/>
    </row>
    <row r="1000" spans="1:23" x14ac:dyDescent="0.2">
      <c r="A1000" s="497"/>
      <c r="B1000" s="499"/>
      <c r="C1000" s="501"/>
      <c r="D1000" s="501"/>
      <c r="E1000" s="503"/>
      <c r="F1000" s="17">
        <v>8</v>
      </c>
      <c r="G1000" s="18" t="s">
        <v>20981</v>
      </c>
      <c r="H1000" s="18" t="s">
        <v>20981</v>
      </c>
      <c r="I1000" s="80"/>
      <c r="J1000" s="18" t="s">
        <v>32</v>
      </c>
      <c r="K1000" s="19">
        <v>4</v>
      </c>
      <c r="L1000" s="19"/>
      <c r="M1000" s="20" t="s">
        <v>33</v>
      </c>
      <c r="N1000" s="20" t="s">
        <v>34</v>
      </c>
      <c r="O1000" s="18" t="s">
        <v>35</v>
      </c>
      <c r="P1000" s="18"/>
      <c r="Q1000" s="18"/>
      <c r="R1000" s="18"/>
      <c r="S1000" s="18"/>
      <c r="T1000" s="18"/>
      <c r="U1000" s="18"/>
      <c r="V1000" s="18"/>
      <c r="W1000" s="34"/>
    </row>
    <row r="1001" spans="1:23" x14ac:dyDescent="0.2">
      <c r="A1001" s="497"/>
      <c r="B1001" s="499"/>
      <c r="C1001" s="501"/>
      <c r="D1001" s="501"/>
      <c r="E1001" s="503"/>
      <c r="F1001" s="17">
        <v>9</v>
      </c>
      <c r="G1001" s="18" t="s">
        <v>20982</v>
      </c>
      <c r="H1001" s="18" t="s">
        <v>20982</v>
      </c>
      <c r="I1001" s="80"/>
      <c r="J1001" s="18" t="s">
        <v>32</v>
      </c>
      <c r="K1001" s="19">
        <v>8</v>
      </c>
      <c r="L1001" s="19"/>
      <c r="M1001" s="20" t="s">
        <v>33</v>
      </c>
      <c r="N1001" s="20" t="s">
        <v>34</v>
      </c>
      <c r="O1001" s="18" t="s">
        <v>45</v>
      </c>
      <c r="P1001" s="18"/>
      <c r="Q1001" s="18"/>
      <c r="R1001" s="18"/>
      <c r="S1001" s="18"/>
      <c r="T1001" s="18"/>
      <c r="U1001" s="18"/>
      <c r="V1001" s="18"/>
      <c r="W1001" s="34"/>
    </row>
    <row r="1002" spans="1:23" x14ac:dyDescent="0.2">
      <c r="A1002" s="497"/>
      <c r="B1002" s="499"/>
      <c r="C1002" s="501"/>
      <c r="D1002" s="501"/>
      <c r="E1002" s="503"/>
      <c r="F1002" s="17">
        <v>10</v>
      </c>
      <c r="G1002" s="18" t="s">
        <v>20983</v>
      </c>
      <c r="H1002" s="18" t="s">
        <v>20983</v>
      </c>
      <c r="I1002" s="80"/>
      <c r="J1002" s="18" t="s">
        <v>134</v>
      </c>
      <c r="K1002" s="19">
        <v>7</v>
      </c>
      <c r="L1002" s="19">
        <v>0</v>
      </c>
      <c r="M1002" s="20" t="s">
        <v>33</v>
      </c>
      <c r="N1002" s="20" t="s">
        <v>34</v>
      </c>
      <c r="O1002" s="18" t="s">
        <v>181</v>
      </c>
      <c r="P1002" s="18"/>
      <c r="Q1002" s="18"/>
      <c r="R1002" s="18"/>
      <c r="S1002" s="18"/>
      <c r="T1002" s="18"/>
      <c r="U1002" s="18"/>
      <c r="V1002" s="18"/>
      <c r="W1002" s="34"/>
    </row>
    <row r="1003" spans="1:23" x14ac:dyDescent="0.2">
      <c r="A1003" s="497"/>
      <c r="B1003" s="499"/>
      <c r="C1003" s="501"/>
      <c r="D1003" s="501"/>
      <c r="E1003" s="503"/>
      <c r="F1003" s="17">
        <v>11</v>
      </c>
      <c r="G1003" s="18" t="s">
        <v>20984</v>
      </c>
      <c r="H1003" s="18" t="s">
        <v>20984</v>
      </c>
      <c r="I1003" s="80"/>
      <c r="J1003" s="18" t="s">
        <v>32</v>
      </c>
      <c r="K1003" s="19">
        <v>1</v>
      </c>
      <c r="L1003" s="19"/>
      <c r="M1003" s="20" t="s">
        <v>33</v>
      </c>
      <c r="N1003" s="20" t="s">
        <v>34</v>
      </c>
      <c r="O1003" s="18" t="s">
        <v>37</v>
      </c>
      <c r="P1003" s="18"/>
      <c r="Q1003" s="18"/>
      <c r="R1003" s="18"/>
      <c r="S1003" s="18"/>
      <c r="T1003" s="18"/>
      <c r="U1003" s="18"/>
      <c r="V1003" s="18"/>
      <c r="W1003" s="34"/>
    </row>
    <row r="1004" spans="1:23" x14ac:dyDescent="0.2">
      <c r="A1004" s="497"/>
      <c r="B1004" s="499"/>
      <c r="C1004" s="501"/>
      <c r="D1004" s="501"/>
      <c r="E1004" s="503"/>
      <c r="F1004" s="17">
        <v>12</v>
      </c>
      <c r="G1004" s="18" t="s">
        <v>20985</v>
      </c>
      <c r="H1004" s="18" t="s">
        <v>20985</v>
      </c>
      <c r="I1004" s="80"/>
      <c r="J1004" s="18" t="s">
        <v>32</v>
      </c>
      <c r="K1004" s="19">
        <v>1</v>
      </c>
      <c r="L1004" s="19"/>
      <c r="M1004" s="20" t="s">
        <v>33</v>
      </c>
      <c r="N1004" s="20" t="s">
        <v>34</v>
      </c>
      <c r="O1004" s="18" t="s">
        <v>37</v>
      </c>
      <c r="P1004" s="18"/>
      <c r="Q1004" s="18"/>
      <c r="R1004" s="18"/>
      <c r="S1004" s="18"/>
      <c r="T1004" s="18"/>
      <c r="U1004" s="18"/>
      <c r="V1004" s="18"/>
      <c r="W1004" s="34"/>
    </row>
    <row r="1005" spans="1:23" x14ac:dyDescent="0.2">
      <c r="A1005" s="497"/>
      <c r="B1005" s="499"/>
      <c r="C1005" s="501"/>
      <c r="D1005" s="501"/>
      <c r="E1005" s="503"/>
      <c r="F1005" s="17">
        <v>13</v>
      </c>
      <c r="G1005" s="18" t="s">
        <v>20986</v>
      </c>
      <c r="H1005" s="18" t="s">
        <v>20986</v>
      </c>
      <c r="I1005" s="80"/>
      <c r="J1005" s="18" t="s">
        <v>32</v>
      </c>
      <c r="K1005" s="19">
        <v>1</v>
      </c>
      <c r="L1005" s="19"/>
      <c r="M1005" s="20" t="s">
        <v>33</v>
      </c>
      <c r="N1005" s="20" t="s">
        <v>34</v>
      </c>
      <c r="O1005" s="18" t="s">
        <v>37</v>
      </c>
      <c r="P1005" s="18"/>
      <c r="Q1005" s="18"/>
      <c r="R1005" s="18"/>
      <c r="S1005" s="18"/>
      <c r="T1005" s="18"/>
      <c r="U1005" s="18"/>
      <c r="V1005" s="18"/>
      <c r="W1005" s="34"/>
    </row>
    <row r="1006" spans="1:23" x14ac:dyDescent="0.2">
      <c r="A1006" s="497"/>
      <c r="B1006" s="499"/>
      <c r="C1006" s="501"/>
      <c r="D1006" s="501"/>
      <c r="E1006" s="503"/>
      <c r="F1006" s="17">
        <v>14</v>
      </c>
      <c r="G1006" s="18" t="s">
        <v>20987</v>
      </c>
      <c r="H1006" s="18" t="s">
        <v>20987</v>
      </c>
      <c r="I1006" s="80"/>
      <c r="J1006" s="18" t="s">
        <v>32</v>
      </c>
      <c r="K1006" s="19">
        <v>4</v>
      </c>
      <c r="L1006" s="19"/>
      <c r="M1006" s="20" t="s">
        <v>33</v>
      </c>
      <c r="N1006" s="20" t="s">
        <v>34</v>
      </c>
      <c r="O1006" s="18" t="s">
        <v>35</v>
      </c>
      <c r="P1006" s="18"/>
      <c r="Q1006" s="18"/>
      <c r="R1006" s="18"/>
      <c r="S1006" s="18"/>
      <c r="T1006" s="18"/>
      <c r="U1006" s="18"/>
      <c r="V1006" s="18"/>
      <c r="W1006" s="34"/>
    </row>
    <row r="1007" spans="1:23" x14ac:dyDescent="0.2">
      <c r="A1007" s="497"/>
      <c r="B1007" s="499"/>
      <c r="C1007" s="501"/>
      <c r="D1007" s="501"/>
      <c r="E1007" s="503"/>
      <c r="F1007" s="17">
        <v>15</v>
      </c>
      <c r="G1007" s="18" t="s">
        <v>20988</v>
      </c>
      <c r="H1007" s="18" t="s">
        <v>20988</v>
      </c>
      <c r="I1007" s="80"/>
      <c r="J1007" s="18" t="s">
        <v>134</v>
      </c>
      <c r="K1007" s="19">
        <v>4</v>
      </c>
      <c r="L1007" s="19">
        <v>0</v>
      </c>
      <c r="M1007" s="20" t="s">
        <v>33</v>
      </c>
      <c r="N1007" s="20" t="s">
        <v>34</v>
      </c>
      <c r="O1007" s="18" t="s">
        <v>183</v>
      </c>
      <c r="P1007" s="18"/>
      <c r="Q1007" s="18"/>
      <c r="R1007" s="18"/>
      <c r="S1007" s="18"/>
      <c r="T1007" s="18"/>
      <c r="U1007" s="18"/>
      <c r="V1007" s="18"/>
      <c r="W1007" s="34"/>
    </row>
    <row r="1008" spans="1:23" x14ac:dyDescent="0.2">
      <c r="A1008" s="497"/>
      <c r="B1008" s="499"/>
      <c r="C1008" s="501"/>
      <c r="D1008" s="501"/>
      <c r="E1008" s="503"/>
      <c r="F1008" s="17">
        <v>16</v>
      </c>
      <c r="G1008" s="18" t="s">
        <v>20989</v>
      </c>
      <c r="H1008" s="18" t="s">
        <v>20989</v>
      </c>
      <c r="I1008" s="80"/>
      <c r="J1008" s="18" t="s">
        <v>134</v>
      </c>
      <c r="K1008" s="19">
        <v>4</v>
      </c>
      <c r="L1008" s="19">
        <v>0</v>
      </c>
      <c r="M1008" s="20" t="s">
        <v>33</v>
      </c>
      <c r="N1008" s="20" t="s">
        <v>34</v>
      </c>
      <c r="O1008" s="18" t="s">
        <v>183</v>
      </c>
      <c r="P1008" s="18"/>
      <c r="Q1008" s="18"/>
      <c r="R1008" s="18"/>
      <c r="S1008" s="18"/>
      <c r="T1008" s="18"/>
      <c r="U1008" s="18"/>
      <c r="V1008" s="18"/>
      <c r="W1008" s="34"/>
    </row>
    <row r="1009" spans="1:23" x14ac:dyDescent="0.2">
      <c r="A1009" s="497"/>
      <c r="B1009" s="499"/>
      <c r="C1009" s="501"/>
      <c r="D1009" s="501"/>
      <c r="E1009" s="503"/>
      <c r="F1009" s="17">
        <v>17</v>
      </c>
      <c r="G1009" s="18" t="s">
        <v>20990</v>
      </c>
      <c r="H1009" s="18" t="s">
        <v>20990</v>
      </c>
      <c r="I1009" s="80"/>
      <c r="J1009" s="18" t="s">
        <v>134</v>
      </c>
      <c r="K1009" s="19">
        <v>3</v>
      </c>
      <c r="L1009" s="19">
        <v>0</v>
      </c>
      <c r="M1009" s="20" t="s">
        <v>33</v>
      </c>
      <c r="N1009" s="20" t="s">
        <v>34</v>
      </c>
      <c r="O1009" s="18" t="s">
        <v>201</v>
      </c>
      <c r="P1009" s="18"/>
      <c r="Q1009" s="18"/>
      <c r="R1009" s="18"/>
      <c r="S1009" s="18"/>
      <c r="T1009" s="18"/>
      <c r="U1009" s="18"/>
      <c r="V1009" s="18"/>
      <c r="W1009" s="34"/>
    </row>
    <row r="1010" spans="1:23" x14ac:dyDescent="0.2">
      <c r="A1010" s="497"/>
      <c r="B1010" s="499"/>
      <c r="C1010" s="501"/>
      <c r="D1010" s="501"/>
      <c r="E1010" s="503"/>
      <c r="F1010" s="17">
        <v>18</v>
      </c>
      <c r="G1010" s="18" t="s">
        <v>20991</v>
      </c>
      <c r="H1010" s="18" t="s">
        <v>20991</v>
      </c>
      <c r="I1010" s="80"/>
      <c r="J1010" s="18" t="s">
        <v>32</v>
      </c>
      <c r="K1010" s="19">
        <v>12</v>
      </c>
      <c r="L1010" s="19"/>
      <c r="M1010" s="20" t="s">
        <v>33</v>
      </c>
      <c r="N1010" s="20" t="s">
        <v>34</v>
      </c>
      <c r="O1010" s="18" t="s">
        <v>47</v>
      </c>
      <c r="P1010" s="18"/>
      <c r="Q1010" s="18"/>
      <c r="R1010" s="18"/>
      <c r="S1010" s="18"/>
      <c r="T1010" s="18"/>
      <c r="U1010" s="18"/>
      <c r="V1010" s="18"/>
      <c r="W1010" s="34"/>
    </row>
    <row r="1011" spans="1:23" x14ac:dyDescent="0.2">
      <c r="A1011" s="497"/>
      <c r="B1011" s="499"/>
      <c r="C1011" s="501"/>
      <c r="D1011" s="501"/>
      <c r="E1011" s="503"/>
      <c r="F1011" s="41">
        <v>19</v>
      </c>
      <c r="G1011" s="42" t="s">
        <v>20992</v>
      </c>
      <c r="H1011" s="42" t="s">
        <v>20992</v>
      </c>
      <c r="I1011" s="85"/>
      <c r="J1011" s="42" t="s">
        <v>32</v>
      </c>
      <c r="K1011" s="43">
        <v>16</v>
      </c>
      <c r="L1011" s="43"/>
      <c r="M1011" s="44" t="s">
        <v>33</v>
      </c>
      <c r="N1011" s="44" t="s">
        <v>34</v>
      </c>
      <c r="O1011" s="18" t="s">
        <v>51</v>
      </c>
      <c r="P1011" s="18"/>
      <c r="Q1011" s="18"/>
      <c r="R1011" s="18"/>
      <c r="S1011" s="18"/>
      <c r="T1011" s="18"/>
      <c r="U1011" s="18"/>
      <c r="V1011" s="18"/>
      <c r="W1011" s="34"/>
    </row>
    <row r="1012" spans="1:23" x14ac:dyDescent="0.2">
      <c r="A1012" s="497"/>
      <c r="B1012" s="499"/>
      <c r="C1012" s="501"/>
      <c r="D1012" s="501"/>
      <c r="E1012" s="503"/>
      <c r="F1012" s="17">
        <v>20</v>
      </c>
      <c r="G1012" s="18" t="s">
        <v>20993</v>
      </c>
      <c r="H1012" s="18" t="s">
        <v>20993</v>
      </c>
      <c r="I1012" s="80"/>
      <c r="J1012" s="18" t="s">
        <v>123</v>
      </c>
      <c r="K1012" s="19"/>
      <c r="L1012" s="19"/>
      <c r="M1012" s="20" t="s">
        <v>34</v>
      </c>
      <c r="N1012" s="20" t="s">
        <v>34</v>
      </c>
      <c r="O1012" s="18" t="s">
        <v>124</v>
      </c>
      <c r="P1012" s="18"/>
      <c r="Q1012" s="18"/>
      <c r="R1012" s="18"/>
      <c r="S1012" s="18"/>
      <c r="T1012" s="18"/>
      <c r="U1012" s="18"/>
      <c r="V1012" s="18"/>
      <c r="W1012" s="34"/>
    </row>
    <row r="1013" spans="1:23" x14ac:dyDescent="0.2">
      <c r="A1013" s="497"/>
      <c r="B1013" s="499"/>
      <c r="C1013" s="501"/>
      <c r="D1013" s="501"/>
      <c r="E1013" s="503"/>
      <c r="F1013" s="17">
        <v>21</v>
      </c>
      <c r="G1013" s="18" t="s">
        <v>20994</v>
      </c>
      <c r="H1013" s="18" t="s">
        <v>20994</v>
      </c>
      <c r="I1013" s="80"/>
      <c r="J1013" s="18" t="s">
        <v>123</v>
      </c>
      <c r="K1013" s="19"/>
      <c r="L1013" s="19"/>
      <c r="M1013" s="20" t="s">
        <v>34</v>
      </c>
      <c r="N1013" s="20" t="s">
        <v>34</v>
      </c>
      <c r="O1013" s="18" t="s">
        <v>124</v>
      </c>
      <c r="P1013" s="18"/>
      <c r="Q1013" s="18"/>
      <c r="R1013" s="18"/>
      <c r="S1013" s="18"/>
      <c r="T1013" s="18"/>
      <c r="U1013" s="18"/>
      <c r="V1013" s="18"/>
      <c r="W1013" s="34"/>
    </row>
    <row r="1014" spans="1:23" x14ac:dyDescent="0.2">
      <c r="A1014" s="497"/>
      <c r="B1014" s="499"/>
      <c r="C1014" s="501"/>
      <c r="D1014" s="501"/>
      <c r="E1014" s="503"/>
      <c r="F1014" s="17">
        <v>22</v>
      </c>
      <c r="G1014" s="18" t="s">
        <v>20995</v>
      </c>
      <c r="H1014" s="18" t="s">
        <v>20995</v>
      </c>
      <c r="I1014" s="80"/>
      <c r="J1014" s="18" t="s">
        <v>123</v>
      </c>
      <c r="K1014" s="19"/>
      <c r="L1014" s="19"/>
      <c r="M1014" s="20" t="s">
        <v>34</v>
      </c>
      <c r="N1014" s="20" t="s">
        <v>34</v>
      </c>
      <c r="O1014" s="18" t="s">
        <v>124</v>
      </c>
      <c r="P1014" s="18"/>
      <c r="Q1014" s="18"/>
      <c r="R1014" s="18"/>
      <c r="S1014" s="18"/>
      <c r="T1014" s="18"/>
      <c r="U1014" s="18"/>
      <c r="V1014" s="18"/>
      <c r="W1014" s="34"/>
    </row>
    <row r="1015" spans="1:23" x14ac:dyDescent="0.2">
      <c r="A1015" s="497"/>
      <c r="B1015" s="499"/>
      <c r="C1015" s="501"/>
      <c r="D1015" s="501"/>
      <c r="E1015" s="503"/>
      <c r="F1015" s="17">
        <v>23</v>
      </c>
      <c r="G1015" s="18" t="s">
        <v>20996</v>
      </c>
      <c r="H1015" s="18" t="s">
        <v>20996</v>
      </c>
      <c r="I1015" s="80"/>
      <c r="J1015" s="18" t="s">
        <v>32</v>
      </c>
      <c r="K1015" s="19">
        <v>2</v>
      </c>
      <c r="L1015" s="19"/>
      <c r="M1015" s="20" t="s">
        <v>33</v>
      </c>
      <c r="N1015" s="20" t="s">
        <v>34</v>
      </c>
      <c r="O1015" s="18" t="s">
        <v>42</v>
      </c>
      <c r="P1015" s="18"/>
      <c r="Q1015" s="18"/>
      <c r="R1015" s="18"/>
      <c r="S1015" s="18"/>
      <c r="T1015" s="18"/>
      <c r="U1015" s="18"/>
      <c r="V1015" s="18"/>
      <c r="W1015" s="34"/>
    </row>
    <row r="1016" spans="1:23" x14ac:dyDescent="0.2">
      <c r="A1016" s="497"/>
      <c r="B1016" s="499"/>
      <c r="C1016" s="501"/>
      <c r="D1016" s="501"/>
      <c r="E1016" s="503"/>
      <c r="F1016" s="17">
        <v>24</v>
      </c>
      <c r="G1016" s="18" t="s">
        <v>20997</v>
      </c>
      <c r="H1016" s="18" t="s">
        <v>20997</v>
      </c>
      <c r="I1016" s="80"/>
      <c r="J1016" s="18" t="s">
        <v>32</v>
      </c>
      <c r="K1016" s="19">
        <v>10</v>
      </c>
      <c r="L1016" s="19"/>
      <c r="M1016" s="20" t="s">
        <v>33</v>
      </c>
      <c r="N1016" s="20" t="s">
        <v>34</v>
      </c>
      <c r="O1016" s="18" t="s">
        <v>58</v>
      </c>
      <c r="P1016" s="18"/>
      <c r="Q1016" s="18"/>
      <c r="R1016" s="18"/>
      <c r="S1016" s="18"/>
      <c r="T1016" s="18"/>
      <c r="U1016" s="18"/>
      <c r="V1016" s="18"/>
      <c r="W1016" s="34"/>
    </row>
    <row r="1017" spans="1:23" x14ac:dyDescent="0.2">
      <c r="A1017" s="497"/>
      <c r="B1017" s="499"/>
      <c r="C1017" s="501"/>
      <c r="D1017" s="501"/>
      <c r="E1017" s="503"/>
      <c r="F1017" s="17">
        <v>25</v>
      </c>
      <c r="G1017" s="18" t="s">
        <v>20998</v>
      </c>
      <c r="H1017" s="18" t="s">
        <v>20998</v>
      </c>
      <c r="I1017" s="80"/>
      <c r="J1017" s="18" t="s">
        <v>32</v>
      </c>
      <c r="K1017" s="19">
        <v>9</v>
      </c>
      <c r="L1017" s="19"/>
      <c r="M1017" s="20" t="s">
        <v>33</v>
      </c>
      <c r="N1017" s="20" t="s">
        <v>34</v>
      </c>
      <c r="O1017" s="18" t="s">
        <v>60</v>
      </c>
      <c r="P1017" s="18"/>
      <c r="Q1017" s="18"/>
      <c r="R1017" s="18"/>
      <c r="S1017" s="18"/>
      <c r="T1017" s="18"/>
      <c r="U1017" s="18"/>
      <c r="V1017" s="18"/>
      <c r="W1017" s="34"/>
    </row>
    <row r="1018" spans="1:23" x14ac:dyDescent="0.2">
      <c r="A1018" s="497"/>
      <c r="B1018" s="499"/>
      <c r="C1018" s="501"/>
      <c r="D1018" s="501"/>
      <c r="E1018" s="503"/>
      <c r="F1018" s="17">
        <v>26</v>
      </c>
      <c r="G1018" s="18" t="s">
        <v>20999</v>
      </c>
      <c r="H1018" s="18" t="s">
        <v>20999</v>
      </c>
      <c r="I1018" s="80"/>
      <c r="J1018" s="18" t="s">
        <v>32</v>
      </c>
      <c r="K1018" s="19">
        <v>2</v>
      </c>
      <c r="L1018" s="19"/>
      <c r="M1018" s="20" t="s">
        <v>33</v>
      </c>
      <c r="N1018" s="20" t="s">
        <v>34</v>
      </c>
      <c r="O1018" s="18" t="s">
        <v>42</v>
      </c>
      <c r="P1018" s="18"/>
      <c r="Q1018" s="18"/>
      <c r="R1018" s="18"/>
      <c r="S1018" s="18"/>
      <c r="T1018" s="18"/>
      <c r="U1018" s="18"/>
      <c r="V1018" s="18"/>
      <c r="W1018" s="34"/>
    </row>
    <row r="1019" spans="1:23" x14ac:dyDescent="0.2">
      <c r="A1019" s="497"/>
      <c r="B1019" s="499"/>
      <c r="C1019" s="501"/>
      <c r="D1019" s="501"/>
      <c r="E1019" s="503"/>
      <c r="F1019" s="17">
        <v>27</v>
      </c>
      <c r="G1019" s="18" t="s">
        <v>21000</v>
      </c>
      <c r="H1019" s="18" t="s">
        <v>21000</v>
      </c>
      <c r="I1019" s="80"/>
      <c r="J1019" s="18" t="s">
        <v>32</v>
      </c>
      <c r="K1019" s="19">
        <v>2</v>
      </c>
      <c r="L1019" s="19"/>
      <c r="M1019" s="20" t="s">
        <v>33</v>
      </c>
      <c r="N1019" s="20" t="s">
        <v>34</v>
      </c>
      <c r="O1019" s="18" t="s">
        <v>42</v>
      </c>
      <c r="P1019" s="18"/>
      <c r="Q1019" s="18"/>
      <c r="R1019" s="18"/>
      <c r="S1019" s="18"/>
      <c r="T1019" s="18"/>
      <c r="U1019" s="18"/>
      <c r="V1019" s="18"/>
      <c r="W1019" s="34"/>
    </row>
    <row r="1020" spans="1:23" x14ac:dyDescent="0.2">
      <c r="A1020" s="497"/>
      <c r="B1020" s="499"/>
      <c r="C1020" s="501"/>
      <c r="D1020" s="501"/>
      <c r="E1020" s="503"/>
      <c r="F1020" s="17">
        <v>28</v>
      </c>
      <c r="G1020" s="18" t="s">
        <v>21001</v>
      </c>
      <c r="H1020" s="18" t="s">
        <v>21001</v>
      </c>
      <c r="I1020" s="80"/>
      <c r="J1020" s="18" t="s">
        <v>32</v>
      </c>
      <c r="K1020" s="19">
        <v>2</v>
      </c>
      <c r="L1020" s="19"/>
      <c r="M1020" s="20" t="s">
        <v>33</v>
      </c>
      <c r="N1020" s="20" t="s">
        <v>34</v>
      </c>
      <c r="O1020" s="18" t="s">
        <v>42</v>
      </c>
      <c r="P1020" s="18"/>
      <c r="Q1020" s="18"/>
      <c r="R1020" s="18"/>
      <c r="S1020" s="18"/>
      <c r="T1020" s="18"/>
      <c r="U1020" s="18"/>
      <c r="V1020" s="18"/>
      <c r="W1020" s="34"/>
    </row>
    <row r="1021" spans="1:23" x14ac:dyDescent="0.2">
      <c r="A1021" s="497"/>
      <c r="B1021" s="499"/>
      <c r="C1021" s="501"/>
      <c r="D1021" s="501"/>
      <c r="E1021" s="503"/>
      <c r="F1021" s="17">
        <v>29</v>
      </c>
      <c r="G1021" s="18" t="s">
        <v>21002</v>
      </c>
      <c r="H1021" s="18" t="s">
        <v>21002</v>
      </c>
      <c r="I1021" s="80"/>
      <c r="J1021" s="18" t="s">
        <v>32</v>
      </c>
      <c r="K1021" s="19">
        <v>3</v>
      </c>
      <c r="L1021" s="19"/>
      <c r="M1021" s="20" t="s">
        <v>33</v>
      </c>
      <c r="N1021" s="20" t="s">
        <v>34</v>
      </c>
      <c r="O1021" s="18" t="s">
        <v>63</v>
      </c>
      <c r="P1021" s="18"/>
      <c r="Q1021" s="18"/>
      <c r="R1021" s="18"/>
      <c r="S1021" s="18"/>
      <c r="T1021" s="18"/>
      <c r="U1021" s="18"/>
      <c r="V1021" s="18"/>
      <c r="W1021" s="34"/>
    </row>
    <row r="1022" spans="1:23" x14ac:dyDescent="0.2">
      <c r="A1022" s="497"/>
      <c r="B1022" s="499"/>
      <c r="C1022" s="501"/>
      <c r="D1022" s="501"/>
      <c r="E1022" s="503"/>
      <c r="F1022" s="17">
        <v>30</v>
      </c>
      <c r="G1022" s="18" t="s">
        <v>21003</v>
      </c>
      <c r="H1022" s="18" t="s">
        <v>21003</v>
      </c>
      <c r="I1022" s="80"/>
      <c r="J1022" s="18" t="s">
        <v>134</v>
      </c>
      <c r="K1022" s="19">
        <v>13</v>
      </c>
      <c r="L1022" s="19">
        <v>0</v>
      </c>
      <c r="M1022" s="20" t="s">
        <v>33</v>
      </c>
      <c r="N1022" s="20" t="s">
        <v>34</v>
      </c>
      <c r="O1022" s="18" t="s">
        <v>135</v>
      </c>
      <c r="P1022" s="18"/>
      <c r="Q1022" s="18"/>
      <c r="R1022" s="18"/>
      <c r="S1022" s="18"/>
      <c r="T1022" s="18"/>
      <c r="U1022" s="18"/>
      <c r="V1022" s="18"/>
      <c r="W1022" s="34"/>
    </row>
    <row r="1023" spans="1:23" x14ac:dyDescent="0.2">
      <c r="A1023" s="497"/>
      <c r="B1023" s="499"/>
      <c r="C1023" s="501"/>
      <c r="D1023" s="501"/>
      <c r="E1023" s="503"/>
      <c r="F1023" s="17">
        <v>31</v>
      </c>
      <c r="G1023" s="18" t="s">
        <v>21004</v>
      </c>
      <c r="H1023" s="18" t="s">
        <v>21004</v>
      </c>
      <c r="I1023" s="80"/>
      <c r="J1023" s="18" t="s">
        <v>32</v>
      </c>
      <c r="K1023" s="19">
        <v>2</v>
      </c>
      <c r="L1023" s="19"/>
      <c r="M1023" s="20" t="s">
        <v>33</v>
      </c>
      <c r="N1023" s="20" t="s">
        <v>34</v>
      </c>
      <c r="O1023" s="18" t="s">
        <v>42</v>
      </c>
      <c r="P1023" s="18"/>
      <c r="Q1023" s="18"/>
      <c r="R1023" s="18"/>
      <c r="S1023" s="18"/>
      <c r="T1023" s="18"/>
      <c r="U1023" s="18"/>
      <c r="V1023" s="18"/>
      <c r="W1023" s="34"/>
    </row>
    <row r="1024" spans="1:23" x14ac:dyDescent="0.2">
      <c r="A1024" s="497"/>
      <c r="B1024" s="499"/>
      <c r="C1024" s="501"/>
      <c r="D1024" s="501"/>
      <c r="E1024" s="503"/>
      <c r="F1024" s="17">
        <v>32</v>
      </c>
      <c r="G1024" s="18" t="s">
        <v>21005</v>
      </c>
      <c r="H1024" s="18" t="s">
        <v>21005</v>
      </c>
      <c r="I1024" s="80"/>
      <c r="J1024" s="18" t="s">
        <v>32</v>
      </c>
      <c r="K1024" s="19">
        <v>5</v>
      </c>
      <c r="L1024" s="19"/>
      <c r="M1024" s="20" t="s">
        <v>33</v>
      </c>
      <c r="N1024" s="20" t="s">
        <v>34</v>
      </c>
      <c r="O1024" s="18" t="s">
        <v>65</v>
      </c>
      <c r="P1024" s="18"/>
      <c r="Q1024" s="18"/>
      <c r="R1024" s="18"/>
      <c r="S1024" s="18"/>
      <c r="T1024" s="18"/>
      <c r="U1024" s="18"/>
      <c r="V1024" s="18"/>
      <c r="W1024" s="34"/>
    </row>
    <row r="1025" spans="1:23" x14ac:dyDescent="0.2">
      <c r="A1025" s="497"/>
      <c r="B1025" s="499"/>
      <c r="C1025" s="501"/>
      <c r="D1025" s="501"/>
      <c r="E1025" s="503"/>
      <c r="F1025" s="17">
        <v>33</v>
      </c>
      <c r="G1025" s="18" t="s">
        <v>21006</v>
      </c>
      <c r="H1025" s="18" t="s">
        <v>21006</v>
      </c>
      <c r="I1025" s="80"/>
      <c r="J1025" s="18" t="s">
        <v>134</v>
      </c>
      <c r="K1025" s="19">
        <v>11</v>
      </c>
      <c r="L1025" s="19">
        <v>0</v>
      </c>
      <c r="M1025" s="20" t="s">
        <v>33</v>
      </c>
      <c r="N1025" s="20" t="s">
        <v>34</v>
      </c>
      <c r="O1025" s="18" t="s">
        <v>137</v>
      </c>
      <c r="P1025" s="18"/>
      <c r="Q1025" s="18"/>
      <c r="R1025" s="18"/>
      <c r="S1025" s="18"/>
      <c r="T1025" s="18"/>
      <c r="U1025" s="18"/>
      <c r="V1025" s="18"/>
      <c r="W1025" s="34"/>
    </row>
    <row r="1026" spans="1:23" x14ac:dyDescent="0.2">
      <c r="A1026" s="497"/>
      <c r="B1026" s="499"/>
      <c r="C1026" s="501"/>
      <c r="D1026" s="501"/>
      <c r="E1026" s="503"/>
      <c r="F1026" s="17">
        <v>34</v>
      </c>
      <c r="G1026" s="18" t="s">
        <v>21007</v>
      </c>
      <c r="H1026" s="18" t="s">
        <v>21007</v>
      </c>
      <c r="I1026" s="80"/>
      <c r="J1026" s="18" t="s">
        <v>134</v>
      </c>
      <c r="K1026" s="19">
        <v>11</v>
      </c>
      <c r="L1026" s="19">
        <v>0</v>
      </c>
      <c r="M1026" s="20" t="s">
        <v>33</v>
      </c>
      <c r="N1026" s="20" t="s">
        <v>34</v>
      </c>
      <c r="O1026" s="18" t="s">
        <v>137</v>
      </c>
      <c r="P1026" s="18"/>
      <c r="Q1026" s="18"/>
      <c r="R1026" s="18"/>
      <c r="S1026" s="18"/>
      <c r="T1026" s="18"/>
      <c r="U1026" s="18"/>
      <c r="V1026" s="18"/>
      <c r="W1026" s="34"/>
    </row>
    <row r="1027" spans="1:23" x14ac:dyDescent="0.2">
      <c r="A1027" s="497"/>
      <c r="B1027" s="499"/>
      <c r="C1027" s="501"/>
      <c r="D1027" s="501"/>
      <c r="E1027" s="503"/>
      <c r="F1027" s="17">
        <v>35</v>
      </c>
      <c r="G1027" s="18" t="s">
        <v>21008</v>
      </c>
      <c r="H1027" s="18" t="s">
        <v>21008</v>
      </c>
      <c r="I1027" s="80"/>
      <c r="J1027" s="18" t="s">
        <v>134</v>
      </c>
      <c r="K1027" s="19">
        <v>2</v>
      </c>
      <c r="L1027" s="19">
        <v>0</v>
      </c>
      <c r="M1027" s="20" t="s">
        <v>33</v>
      </c>
      <c r="N1027" s="20" t="s">
        <v>34</v>
      </c>
      <c r="O1027" s="18" t="s">
        <v>1718</v>
      </c>
      <c r="P1027" s="18"/>
      <c r="Q1027" s="18"/>
      <c r="R1027" s="18"/>
      <c r="S1027" s="18"/>
      <c r="T1027" s="18"/>
      <c r="U1027" s="18"/>
      <c r="V1027" s="18"/>
      <c r="W1027" s="34"/>
    </row>
    <row r="1028" spans="1:23" x14ac:dyDescent="0.2">
      <c r="A1028" s="497"/>
      <c r="B1028" s="499"/>
      <c r="C1028" s="501"/>
      <c r="D1028" s="501"/>
      <c r="E1028" s="503"/>
      <c r="F1028" s="17">
        <v>36</v>
      </c>
      <c r="G1028" s="18" t="s">
        <v>21009</v>
      </c>
      <c r="H1028" s="18" t="s">
        <v>21009</v>
      </c>
      <c r="I1028" s="80"/>
      <c r="J1028" s="18" t="s">
        <v>134</v>
      </c>
      <c r="K1028" s="19">
        <v>11</v>
      </c>
      <c r="L1028" s="19">
        <v>0</v>
      </c>
      <c r="M1028" s="20" t="s">
        <v>33</v>
      </c>
      <c r="N1028" s="20" t="s">
        <v>34</v>
      </c>
      <c r="O1028" s="18" t="s">
        <v>137</v>
      </c>
      <c r="P1028" s="18"/>
      <c r="Q1028" s="18"/>
      <c r="R1028" s="18"/>
      <c r="S1028" s="18"/>
      <c r="T1028" s="18"/>
      <c r="U1028" s="18"/>
      <c r="V1028" s="18"/>
      <c r="W1028" s="34"/>
    </row>
    <row r="1029" spans="1:23" x14ac:dyDescent="0.2">
      <c r="A1029" s="497"/>
      <c r="B1029" s="499"/>
      <c r="C1029" s="501"/>
      <c r="D1029" s="501"/>
      <c r="E1029" s="503"/>
      <c r="F1029" s="17">
        <v>37</v>
      </c>
      <c r="G1029" s="18" t="s">
        <v>21010</v>
      </c>
      <c r="H1029" s="18" t="s">
        <v>21010</v>
      </c>
      <c r="I1029" s="80"/>
      <c r="J1029" s="18" t="s">
        <v>134</v>
      </c>
      <c r="K1029" s="19">
        <v>11</v>
      </c>
      <c r="L1029" s="19">
        <v>0</v>
      </c>
      <c r="M1029" s="20" t="s">
        <v>33</v>
      </c>
      <c r="N1029" s="20" t="s">
        <v>34</v>
      </c>
      <c r="O1029" s="18" t="s">
        <v>137</v>
      </c>
      <c r="P1029" s="18"/>
      <c r="Q1029" s="18"/>
      <c r="R1029" s="18"/>
      <c r="S1029" s="18"/>
      <c r="T1029" s="18"/>
      <c r="U1029" s="18"/>
      <c r="V1029" s="18"/>
      <c r="W1029" s="34"/>
    </row>
    <row r="1030" spans="1:23" x14ac:dyDescent="0.2">
      <c r="A1030" s="497"/>
      <c r="B1030" s="499"/>
      <c r="C1030" s="501"/>
      <c r="D1030" s="501"/>
      <c r="E1030" s="503"/>
      <c r="F1030" s="17">
        <v>38</v>
      </c>
      <c r="G1030" s="18" t="s">
        <v>21011</v>
      </c>
      <c r="H1030" s="18" t="s">
        <v>21011</v>
      </c>
      <c r="I1030" s="80"/>
      <c r="J1030" s="18" t="s">
        <v>134</v>
      </c>
      <c r="K1030" s="19">
        <v>11</v>
      </c>
      <c r="L1030" s="19">
        <v>0</v>
      </c>
      <c r="M1030" s="20" t="s">
        <v>33</v>
      </c>
      <c r="N1030" s="20" t="s">
        <v>34</v>
      </c>
      <c r="O1030" s="18" t="s">
        <v>137</v>
      </c>
      <c r="P1030" s="18"/>
      <c r="Q1030" s="18"/>
      <c r="R1030" s="18"/>
      <c r="S1030" s="18"/>
      <c r="T1030" s="18"/>
      <c r="U1030" s="18"/>
      <c r="V1030" s="18"/>
      <c r="W1030" s="34"/>
    </row>
    <row r="1031" spans="1:23" x14ac:dyDescent="0.2">
      <c r="A1031" s="497"/>
      <c r="B1031" s="499"/>
      <c r="C1031" s="501"/>
      <c r="D1031" s="501"/>
      <c r="E1031" s="503"/>
      <c r="F1031" s="17">
        <v>39</v>
      </c>
      <c r="G1031" s="18" t="s">
        <v>21012</v>
      </c>
      <c r="H1031" s="18" t="s">
        <v>21012</v>
      </c>
      <c r="I1031" s="80"/>
      <c r="J1031" s="18" t="s">
        <v>32</v>
      </c>
      <c r="K1031" s="19">
        <v>7</v>
      </c>
      <c r="L1031" s="19"/>
      <c r="M1031" s="20" t="s">
        <v>33</v>
      </c>
      <c r="N1031" s="20" t="s">
        <v>34</v>
      </c>
      <c r="O1031" s="18" t="s">
        <v>69</v>
      </c>
      <c r="P1031" s="18"/>
      <c r="Q1031" s="18"/>
      <c r="R1031" s="18"/>
      <c r="S1031" s="18"/>
      <c r="T1031" s="18"/>
      <c r="U1031" s="18"/>
      <c r="V1031" s="18"/>
      <c r="W1031" s="34"/>
    </row>
    <row r="1032" spans="1:23" x14ac:dyDescent="0.2">
      <c r="A1032" s="497"/>
      <c r="B1032" s="499"/>
      <c r="C1032" s="501"/>
      <c r="D1032" s="501"/>
      <c r="E1032" s="503"/>
      <c r="F1032" s="17">
        <v>40</v>
      </c>
      <c r="G1032" s="18" t="s">
        <v>21013</v>
      </c>
      <c r="H1032" s="18" t="s">
        <v>21013</v>
      </c>
      <c r="I1032" s="80"/>
      <c r="J1032" s="18" t="s">
        <v>134</v>
      </c>
      <c r="K1032" s="19">
        <v>3</v>
      </c>
      <c r="L1032" s="19">
        <v>0</v>
      </c>
      <c r="M1032" s="20" t="s">
        <v>33</v>
      </c>
      <c r="N1032" s="20" t="s">
        <v>34</v>
      </c>
      <c r="O1032" s="18" t="s">
        <v>201</v>
      </c>
      <c r="P1032" s="18"/>
      <c r="Q1032" s="18"/>
      <c r="R1032" s="18"/>
      <c r="S1032" s="18"/>
      <c r="T1032" s="18"/>
      <c r="U1032" s="18"/>
      <c r="V1032" s="18"/>
      <c r="W1032" s="34"/>
    </row>
    <row r="1033" spans="1:23" x14ac:dyDescent="0.2">
      <c r="A1033" s="497"/>
      <c r="B1033" s="499"/>
      <c r="C1033" s="501"/>
      <c r="D1033" s="501"/>
      <c r="E1033" s="503"/>
      <c r="F1033" s="17">
        <v>41</v>
      </c>
      <c r="G1033" s="18" t="s">
        <v>21014</v>
      </c>
      <c r="H1033" s="18" t="s">
        <v>21014</v>
      </c>
      <c r="I1033" s="80"/>
      <c r="J1033" s="18" t="s">
        <v>134</v>
      </c>
      <c r="K1033" s="19">
        <v>2</v>
      </c>
      <c r="L1033" s="19">
        <v>0</v>
      </c>
      <c r="M1033" s="20" t="s">
        <v>33</v>
      </c>
      <c r="N1033" s="20" t="s">
        <v>34</v>
      </c>
      <c r="O1033" s="18" t="s">
        <v>1718</v>
      </c>
      <c r="P1033" s="18"/>
      <c r="Q1033" s="18"/>
      <c r="R1033" s="18"/>
      <c r="S1033" s="18"/>
      <c r="T1033" s="18"/>
      <c r="U1033" s="18"/>
      <c r="V1033" s="18"/>
      <c r="W1033" s="34"/>
    </row>
    <row r="1034" spans="1:23" x14ac:dyDescent="0.2">
      <c r="A1034" s="497"/>
      <c r="B1034" s="499"/>
      <c r="C1034" s="501"/>
      <c r="D1034" s="501"/>
      <c r="E1034" s="503"/>
      <c r="F1034" s="17">
        <v>42</v>
      </c>
      <c r="G1034" s="18" t="s">
        <v>21015</v>
      </c>
      <c r="H1034" s="18" t="s">
        <v>21015</v>
      </c>
      <c r="I1034" s="80"/>
      <c r="J1034" s="18" t="s">
        <v>134</v>
      </c>
      <c r="K1034" s="19">
        <v>11</v>
      </c>
      <c r="L1034" s="19">
        <v>0</v>
      </c>
      <c r="M1034" s="20" t="s">
        <v>33</v>
      </c>
      <c r="N1034" s="20" t="s">
        <v>34</v>
      </c>
      <c r="O1034" s="18" t="s">
        <v>137</v>
      </c>
      <c r="P1034" s="18"/>
      <c r="Q1034" s="18"/>
      <c r="R1034" s="18"/>
      <c r="S1034" s="18"/>
      <c r="T1034" s="18"/>
      <c r="U1034" s="18"/>
      <c r="V1034" s="18"/>
      <c r="W1034" s="34"/>
    </row>
    <row r="1035" spans="1:23" x14ac:dyDescent="0.2">
      <c r="A1035" s="497"/>
      <c r="B1035" s="499"/>
      <c r="C1035" s="501"/>
      <c r="D1035" s="501"/>
      <c r="E1035" s="503"/>
      <c r="F1035" s="17">
        <v>43</v>
      </c>
      <c r="G1035" s="18" t="s">
        <v>21016</v>
      </c>
      <c r="H1035" s="18" t="s">
        <v>21016</v>
      </c>
      <c r="I1035" s="80"/>
      <c r="J1035" s="18" t="s">
        <v>134</v>
      </c>
      <c r="K1035" s="19">
        <v>9</v>
      </c>
      <c r="L1035" s="19">
        <v>0</v>
      </c>
      <c r="M1035" s="20" t="s">
        <v>33</v>
      </c>
      <c r="N1035" s="20" t="s">
        <v>34</v>
      </c>
      <c r="O1035" s="18" t="s">
        <v>1920</v>
      </c>
      <c r="P1035" s="18"/>
      <c r="Q1035" s="18"/>
      <c r="R1035" s="18"/>
      <c r="S1035" s="18"/>
      <c r="T1035" s="18"/>
      <c r="U1035" s="18"/>
      <c r="V1035" s="18"/>
      <c r="W1035" s="34"/>
    </row>
    <row r="1036" spans="1:23" x14ac:dyDescent="0.2">
      <c r="A1036" s="497"/>
      <c r="B1036" s="499"/>
      <c r="C1036" s="501"/>
      <c r="D1036" s="501"/>
      <c r="E1036" s="503"/>
      <c r="F1036" s="17">
        <v>44</v>
      </c>
      <c r="G1036" s="18" t="s">
        <v>21017</v>
      </c>
      <c r="H1036" s="18" t="s">
        <v>21017</v>
      </c>
      <c r="I1036" s="80"/>
      <c r="J1036" s="18" t="s">
        <v>134</v>
      </c>
      <c r="K1036" s="19">
        <v>9</v>
      </c>
      <c r="L1036" s="19">
        <v>0</v>
      </c>
      <c r="M1036" s="20" t="s">
        <v>33</v>
      </c>
      <c r="N1036" s="20" t="s">
        <v>34</v>
      </c>
      <c r="O1036" s="18" t="s">
        <v>1920</v>
      </c>
      <c r="P1036" s="18"/>
      <c r="Q1036" s="18"/>
      <c r="R1036" s="18"/>
      <c r="S1036" s="18"/>
      <c r="T1036" s="18"/>
      <c r="U1036" s="18"/>
      <c r="V1036" s="18"/>
      <c r="W1036" s="34"/>
    </row>
    <row r="1037" spans="1:23" x14ac:dyDescent="0.2">
      <c r="A1037" s="497"/>
      <c r="B1037" s="499"/>
      <c r="C1037" s="501"/>
      <c r="D1037" s="501"/>
      <c r="E1037" s="503"/>
      <c r="F1037" s="17">
        <v>45</v>
      </c>
      <c r="G1037" s="18" t="s">
        <v>21018</v>
      </c>
      <c r="H1037" s="18" t="s">
        <v>21018</v>
      </c>
      <c r="I1037" s="80"/>
      <c r="J1037" s="18" t="s">
        <v>134</v>
      </c>
      <c r="K1037" s="19">
        <v>11</v>
      </c>
      <c r="L1037" s="19">
        <v>0</v>
      </c>
      <c r="M1037" s="20" t="s">
        <v>33</v>
      </c>
      <c r="N1037" s="20" t="s">
        <v>34</v>
      </c>
      <c r="O1037" s="18" t="s">
        <v>137</v>
      </c>
      <c r="P1037" s="18"/>
      <c r="Q1037" s="18"/>
      <c r="R1037" s="18"/>
      <c r="S1037" s="18"/>
      <c r="T1037" s="18"/>
      <c r="U1037" s="18"/>
      <c r="V1037" s="18"/>
      <c r="W1037" s="34"/>
    </row>
    <row r="1038" spans="1:23" x14ac:dyDescent="0.2">
      <c r="A1038" s="497"/>
      <c r="B1038" s="499"/>
      <c r="C1038" s="501"/>
      <c r="D1038" s="501"/>
      <c r="E1038" s="503"/>
      <c r="F1038" s="17">
        <v>46</v>
      </c>
      <c r="G1038" s="18" t="s">
        <v>21019</v>
      </c>
      <c r="H1038" s="18" t="s">
        <v>21019</v>
      </c>
      <c r="I1038" s="80"/>
      <c r="J1038" s="18" t="s">
        <v>134</v>
      </c>
      <c r="K1038" s="19">
        <v>4</v>
      </c>
      <c r="L1038" s="19">
        <v>2</v>
      </c>
      <c r="M1038" s="20" t="s">
        <v>33</v>
      </c>
      <c r="N1038" s="20" t="s">
        <v>34</v>
      </c>
      <c r="O1038" s="18" t="s">
        <v>2630</v>
      </c>
      <c r="P1038" s="18"/>
      <c r="Q1038" s="18"/>
      <c r="R1038" s="18"/>
      <c r="S1038" s="18"/>
      <c r="T1038" s="18"/>
      <c r="U1038" s="18"/>
      <c r="V1038" s="18"/>
      <c r="W1038" s="34"/>
    </row>
    <row r="1039" spans="1:23" x14ac:dyDescent="0.2">
      <c r="A1039" s="497"/>
      <c r="B1039" s="499"/>
      <c r="C1039" s="501"/>
      <c r="D1039" s="501"/>
      <c r="E1039" s="503"/>
      <c r="F1039" s="17">
        <v>47</v>
      </c>
      <c r="G1039" s="18" t="s">
        <v>21020</v>
      </c>
      <c r="H1039" s="18" t="s">
        <v>21020</v>
      </c>
      <c r="I1039" s="80"/>
      <c r="J1039" s="18" t="s">
        <v>134</v>
      </c>
      <c r="K1039" s="19">
        <v>9</v>
      </c>
      <c r="L1039" s="19">
        <v>0</v>
      </c>
      <c r="M1039" s="20" t="s">
        <v>33</v>
      </c>
      <c r="N1039" s="20" t="s">
        <v>34</v>
      </c>
      <c r="O1039" s="18" t="s">
        <v>1920</v>
      </c>
      <c r="P1039" s="18"/>
      <c r="Q1039" s="18"/>
      <c r="R1039" s="18"/>
      <c r="S1039" s="18"/>
      <c r="T1039" s="18"/>
      <c r="U1039" s="18"/>
      <c r="V1039" s="18"/>
      <c r="W1039" s="34"/>
    </row>
    <row r="1040" spans="1:23" x14ac:dyDescent="0.2">
      <c r="A1040" s="497"/>
      <c r="B1040" s="499"/>
      <c r="C1040" s="501"/>
      <c r="D1040" s="501"/>
      <c r="E1040" s="503"/>
      <c r="F1040" s="17">
        <v>48</v>
      </c>
      <c r="G1040" s="18" t="s">
        <v>21021</v>
      </c>
      <c r="H1040" s="18" t="s">
        <v>21021</v>
      </c>
      <c r="I1040" s="80"/>
      <c r="J1040" s="18" t="s">
        <v>32</v>
      </c>
      <c r="K1040" s="19">
        <v>1</v>
      </c>
      <c r="L1040" s="19"/>
      <c r="M1040" s="20" t="s">
        <v>33</v>
      </c>
      <c r="N1040" s="20" t="s">
        <v>34</v>
      </c>
      <c r="O1040" s="18" t="s">
        <v>37</v>
      </c>
      <c r="P1040" s="18"/>
      <c r="Q1040" s="18"/>
      <c r="R1040" s="18"/>
      <c r="S1040" s="18"/>
      <c r="T1040" s="18"/>
      <c r="U1040" s="18"/>
      <c r="V1040" s="18"/>
      <c r="W1040" s="34"/>
    </row>
    <row r="1041" spans="1:23" x14ac:dyDescent="0.2">
      <c r="A1041" s="497"/>
      <c r="B1041" s="499"/>
      <c r="C1041" s="501"/>
      <c r="D1041" s="501"/>
      <c r="E1041" s="503"/>
      <c r="F1041" s="17">
        <v>49</v>
      </c>
      <c r="G1041" s="18" t="s">
        <v>21022</v>
      </c>
      <c r="H1041" s="18" t="s">
        <v>21022</v>
      </c>
      <c r="I1041" s="80"/>
      <c r="J1041" s="18" t="s">
        <v>32</v>
      </c>
      <c r="K1041" s="19">
        <v>1</v>
      </c>
      <c r="L1041" s="19"/>
      <c r="M1041" s="20" t="s">
        <v>33</v>
      </c>
      <c r="N1041" s="20" t="s">
        <v>34</v>
      </c>
      <c r="O1041" s="18" t="s">
        <v>37</v>
      </c>
      <c r="P1041" s="18"/>
      <c r="Q1041" s="18"/>
      <c r="R1041" s="18"/>
      <c r="S1041" s="18"/>
      <c r="T1041" s="18"/>
      <c r="U1041" s="18"/>
      <c r="V1041" s="18"/>
      <c r="W1041" s="34"/>
    </row>
    <row r="1042" spans="1:23" x14ac:dyDescent="0.2">
      <c r="A1042" s="497"/>
      <c r="B1042" s="499"/>
      <c r="C1042" s="501"/>
      <c r="D1042" s="501"/>
      <c r="E1042" s="503"/>
      <c r="F1042" s="17">
        <v>50</v>
      </c>
      <c r="G1042" s="18" t="s">
        <v>21023</v>
      </c>
      <c r="H1042" s="18" t="s">
        <v>21023</v>
      </c>
      <c r="I1042" s="80"/>
      <c r="J1042" s="18" t="s">
        <v>32</v>
      </c>
      <c r="K1042" s="19">
        <v>1</v>
      </c>
      <c r="L1042" s="19"/>
      <c r="M1042" s="20" t="s">
        <v>33</v>
      </c>
      <c r="N1042" s="20" t="s">
        <v>34</v>
      </c>
      <c r="O1042" s="18" t="s">
        <v>37</v>
      </c>
      <c r="P1042" s="18"/>
      <c r="Q1042" s="18"/>
      <c r="R1042" s="18"/>
      <c r="S1042" s="18"/>
      <c r="T1042" s="18"/>
      <c r="U1042" s="18"/>
      <c r="V1042" s="18"/>
      <c r="W1042" s="34"/>
    </row>
    <row r="1043" spans="1:23" x14ac:dyDescent="0.2">
      <c r="A1043" s="497"/>
      <c r="B1043" s="499"/>
      <c r="C1043" s="501"/>
      <c r="D1043" s="501"/>
      <c r="E1043" s="503"/>
      <c r="F1043" s="17">
        <v>51</v>
      </c>
      <c r="G1043" s="18" t="s">
        <v>21024</v>
      </c>
      <c r="H1043" s="18" t="s">
        <v>21024</v>
      </c>
      <c r="I1043" s="80"/>
      <c r="J1043" s="18" t="s">
        <v>134</v>
      </c>
      <c r="K1043" s="19">
        <v>13</v>
      </c>
      <c r="L1043" s="19">
        <v>3</v>
      </c>
      <c r="M1043" s="20" t="s">
        <v>33</v>
      </c>
      <c r="N1043" s="20" t="s">
        <v>34</v>
      </c>
      <c r="O1043" s="18" t="s">
        <v>2633</v>
      </c>
      <c r="P1043" s="18"/>
      <c r="Q1043" s="18"/>
      <c r="R1043" s="18"/>
      <c r="S1043" s="18"/>
      <c r="T1043" s="18"/>
      <c r="U1043" s="18"/>
      <c r="V1043" s="18"/>
      <c r="W1043" s="34"/>
    </row>
    <row r="1044" spans="1:23" x14ac:dyDescent="0.2">
      <c r="A1044" s="497"/>
      <c r="B1044" s="499"/>
      <c r="C1044" s="501"/>
      <c r="D1044" s="501"/>
      <c r="E1044" s="503"/>
      <c r="F1044" s="17">
        <v>52</v>
      </c>
      <c r="G1044" s="18" t="s">
        <v>21025</v>
      </c>
      <c r="H1044" s="18" t="s">
        <v>21025</v>
      </c>
      <c r="I1044" s="80"/>
      <c r="J1044" s="18" t="s">
        <v>134</v>
      </c>
      <c r="K1044" s="19">
        <v>13</v>
      </c>
      <c r="L1044" s="19">
        <v>7</v>
      </c>
      <c r="M1044" s="20" t="s">
        <v>33</v>
      </c>
      <c r="N1044" s="20" t="s">
        <v>34</v>
      </c>
      <c r="O1044" s="18" t="s">
        <v>1579</v>
      </c>
      <c r="P1044" s="18"/>
      <c r="Q1044" s="18"/>
      <c r="R1044" s="18"/>
      <c r="S1044" s="18"/>
      <c r="T1044" s="18"/>
      <c r="U1044" s="18"/>
      <c r="V1044" s="18"/>
      <c r="W1044" s="34"/>
    </row>
    <row r="1045" spans="1:23" x14ac:dyDescent="0.2">
      <c r="A1045" s="497"/>
      <c r="B1045" s="499"/>
      <c r="C1045" s="501"/>
      <c r="D1045" s="501"/>
      <c r="E1045" s="503"/>
      <c r="F1045" s="17">
        <v>53</v>
      </c>
      <c r="G1045" s="18" t="s">
        <v>21026</v>
      </c>
      <c r="H1045" s="18" t="s">
        <v>21026</v>
      </c>
      <c r="I1045" s="80"/>
      <c r="J1045" s="18" t="s">
        <v>123</v>
      </c>
      <c r="K1045" s="19"/>
      <c r="L1045" s="19"/>
      <c r="M1045" s="20" t="s">
        <v>34</v>
      </c>
      <c r="N1045" s="20" t="s">
        <v>34</v>
      </c>
      <c r="O1045" s="18" t="s">
        <v>124</v>
      </c>
      <c r="P1045" s="18"/>
      <c r="Q1045" s="18"/>
      <c r="R1045" s="18"/>
      <c r="S1045" s="18"/>
      <c r="T1045" s="18"/>
      <c r="U1045" s="18"/>
      <c r="V1045" s="18"/>
      <c r="W1045" s="34"/>
    </row>
    <row r="1046" spans="1:23" x14ac:dyDescent="0.2">
      <c r="A1046" s="497"/>
      <c r="B1046" s="499"/>
      <c r="C1046" s="501"/>
      <c r="D1046" s="501"/>
      <c r="E1046" s="503"/>
      <c r="F1046" s="17">
        <v>54</v>
      </c>
      <c r="G1046" s="18" t="s">
        <v>21027</v>
      </c>
      <c r="H1046" s="18" t="s">
        <v>21027</v>
      </c>
      <c r="I1046" s="80"/>
      <c r="J1046" s="18" t="s">
        <v>32</v>
      </c>
      <c r="K1046" s="19">
        <v>1</v>
      </c>
      <c r="L1046" s="19"/>
      <c r="M1046" s="20" t="s">
        <v>33</v>
      </c>
      <c r="N1046" s="20" t="s">
        <v>34</v>
      </c>
      <c r="O1046" s="18" t="s">
        <v>37</v>
      </c>
      <c r="P1046" s="18"/>
      <c r="Q1046" s="18"/>
      <c r="R1046" s="18"/>
      <c r="S1046" s="18"/>
      <c r="T1046" s="18"/>
      <c r="U1046" s="18"/>
      <c r="V1046" s="18"/>
      <c r="W1046" s="34"/>
    </row>
    <row r="1047" spans="1:23" x14ac:dyDescent="0.2">
      <c r="A1047" s="497"/>
      <c r="B1047" s="499"/>
      <c r="C1047" s="501"/>
      <c r="D1047" s="501"/>
      <c r="E1047" s="503"/>
      <c r="F1047" s="17">
        <v>55</v>
      </c>
      <c r="G1047" s="18" t="s">
        <v>21028</v>
      </c>
      <c r="H1047" s="18" t="s">
        <v>21028</v>
      </c>
      <c r="I1047" s="80"/>
      <c r="J1047" s="18" t="s">
        <v>134</v>
      </c>
      <c r="K1047" s="19">
        <v>2</v>
      </c>
      <c r="L1047" s="19">
        <v>0</v>
      </c>
      <c r="M1047" s="20" t="s">
        <v>33</v>
      </c>
      <c r="N1047" s="20" t="s">
        <v>34</v>
      </c>
      <c r="O1047" s="18" t="s">
        <v>1718</v>
      </c>
      <c r="P1047" s="18"/>
      <c r="Q1047" s="18"/>
      <c r="R1047" s="18"/>
      <c r="S1047" s="18"/>
      <c r="T1047" s="18"/>
      <c r="U1047" s="18"/>
      <c r="V1047" s="18"/>
      <c r="W1047" s="34"/>
    </row>
    <row r="1048" spans="1:23" x14ac:dyDescent="0.2">
      <c r="A1048" s="497"/>
      <c r="B1048" s="499"/>
      <c r="C1048" s="501"/>
      <c r="D1048" s="501"/>
      <c r="E1048" s="503"/>
      <c r="F1048" s="17">
        <v>56</v>
      </c>
      <c r="G1048" s="18" t="s">
        <v>21029</v>
      </c>
      <c r="H1048" s="18" t="s">
        <v>21029</v>
      </c>
      <c r="I1048" s="80"/>
      <c r="J1048" s="18" t="s">
        <v>32</v>
      </c>
      <c r="K1048" s="19">
        <v>1</v>
      </c>
      <c r="L1048" s="19"/>
      <c r="M1048" s="20" t="s">
        <v>33</v>
      </c>
      <c r="N1048" s="20" t="s">
        <v>34</v>
      </c>
      <c r="O1048" s="18" t="s">
        <v>37</v>
      </c>
      <c r="P1048" s="18"/>
      <c r="Q1048" s="18"/>
      <c r="R1048" s="18"/>
      <c r="S1048" s="18"/>
      <c r="T1048" s="18"/>
      <c r="U1048" s="18"/>
      <c r="V1048" s="18"/>
      <c r="W1048" s="34"/>
    </row>
    <row r="1049" spans="1:23" x14ac:dyDescent="0.2">
      <c r="A1049" s="497"/>
      <c r="B1049" s="499"/>
      <c r="C1049" s="501"/>
      <c r="D1049" s="501"/>
      <c r="E1049" s="503"/>
      <c r="F1049" s="17">
        <v>57</v>
      </c>
      <c r="G1049" s="18" t="s">
        <v>21030</v>
      </c>
      <c r="H1049" s="18" t="s">
        <v>21030</v>
      </c>
      <c r="I1049" s="80"/>
      <c r="J1049" s="18" t="s">
        <v>32</v>
      </c>
      <c r="K1049" s="19">
        <v>16</v>
      </c>
      <c r="L1049" s="19"/>
      <c r="M1049" s="20" t="s">
        <v>33</v>
      </c>
      <c r="N1049" s="20" t="s">
        <v>34</v>
      </c>
      <c r="O1049" s="18" t="s">
        <v>51</v>
      </c>
      <c r="P1049" s="18"/>
      <c r="Q1049" s="18"/>
      <c r="R1049" s="18"/>
      <c r="S1049" s="18"/>
      <c r="T1049" s="18"/>
      <c r="U1049" s="18"/>
      <c r="V1049" s="18"/>
      <c r="W1049" s="34"/>
    </row>
    <row r="1050" spans="1:23" x14ac:dyDescent="0.2">
      <c r="A1050" s="497"/>
      <c r="B1050" s="499"/>
      <c r="C1050" s="501"/>
      <c r="D1050" s="501"/>
      <c r="E1050" s="503"/>
      <c r="F1050" s="17">
        <v>58</v>
      </c>
      <c r="G1050" s="18" t="s">
        <v>21031</v>
      </c>
      <c r="H1050" s="18" t="s">
        <v>21031</v>
      </c>
      <c r="I1050" s="80"/>
      <c r="J1050" s="18" t="s">
        <v>32</v>
      </c>
      <c r="K1050" s="19">
        <v>1</v>
      </c>
      <c r="L1050" s="19"/>
      <c r="M1050" s="20" t="s">
        <v>33</v>
      </c>
      <c r="N1050" s="20" t="s">
        <v>34</v>
      </c>
      <c r="O1050" s="18" t="s">
        <v>37</v>
      </c>
      <c r="P1050" s="18"/>
      <c r="Q1050" s="18"/>
      <c r="R1050" s="18"/>
      <c r="S1050" s="18"/>
      <c r="T1050" s="18"/>
      <c r="U1050" s="18"/>
      <c r="V1050" s="18"/>
      <c r="W1050" s="34"/>
    </row>
    <row r="1051" spans="1:23" x14ac:dyDescent="0.2">
      <c r="A1051" s="497"/>
      <c r="B1051" s="499"/>
      <c r="C1051" s="501"/>
      <c r="D1051" s="501"/>
      <c r="E1051" s="503"/>
      <c r="F1051" s="17">
        <v>59</v>
      </c>
      <c r="G1051" s="18" t="s">
        <v>21032</v>
      </c>
      <c r="H1051" s="18" t="s">
        <v>21032</v>
      </c>
      <c r="I1051" s="80"/>
      <c r="J1051" s="18" t="s">
        <v>134</v>
      </c>
      <c r="K1051" s="19">
        <v>9</v>
      </c>
      <c r="L1051" s="19">
        <v>0</v>
      </c>
      <c r="M1051" s="20" t="s">
        <v>33</v>
      </c>
      <c r="N1051" s="20" t="s">
        <v>34</v>
      </c>
      <c r="O1051" s="18" t="s">
        <v>1920</v>
      </c>
      <c r="P1051" s="18"/>
      <c r="Q1051" s="18"/>
      <c r="R1051" s="18"/>
      <c r="S1051" s="18"/>
      <c r="T1051" s="18"/>
      <c r="U1051" s="18"/>
      <c r="V1051" s="18"/>
      <c r="W1051" s="34"/>
    </row>
    <row r="1052" spans="1:23" x14ac:dyDescent="0.2">
      <c r="A1052" s="497"/>
      <c r="B1052" s="499"/>
      <c r="C1052" s="501"/>
      <c r="D1052" s="501"/>
      <c r="E1052" s="503"/>
      <c r="F1052" s="17">
        <v>60</v>
      </c>
      <c r="G1052" s="18" t="s">
        <v>21033</v>
      </c>
      <c r="H1052" s="18" t="s">
        <v>21033</v>
      </c>
      <c r="I1052" s="80"/>
      <c r="J1052" s="18" t="s">
        <v>134</v>
      </c>
      <c r="K1052" s="19">
        <v>9</v>
      </c>
      <c r="L1052" s="19">
        <v>0</v>
      </c>
      <c r="M1052" s="20" t="s">
        <v>33</v>
      </c>
      <c r="N1052" s="20" t="s">
        <v>34</v>
      </c>
      <c r="O1052" s="18" t="s">
        <v>1920</v>
      </c>
      <c r="P1052" s="18"/>
      <c r="Q1052" s="18"/>
      <c r="R1052" s="18"/>
      <c r="S1052" s="18"/>
      <c r="T1052" s="18"/>
      <c r="U1052" s="18"/>
      <c r="V1052" s="18"/>
      <c r="W1052" s="34"/>
    </row>
    <row r="1053" spans="1:23" x14ac:dyDescent="0.2">
      <c r="A1053" s="497"/>
      <c r="B1053" s="499"/>
      <c r="C1053" s="501"/>
      <c r="D1053" s="501"/>
      <c r="E1053" s="503"/>
      <c r="F1053" s="17">
        <v>61</v>
      </c>
      <c r="G1053" s="18" t="s">
        <v>21034</v>
      </c>
      <c r="H1053" s="18" t="s">
        <v>21034</v>
      </c>
      <c r="I1053" s="80"/>
      <c r="J1053" s="18" t="s">
        <v>32</v>
      </c>
      <c r="K1053" s="19">
        <v>1</v>
      </c>
      <c r="L1053" s="19"/>
      <c r="M1053" s="20" t="s">
        <v>33</v>
      </c>
      <c r="N1053" s="20" t="s">
        <v>34</v>
      </c>
      <c r="O1053" s="18" t="s">
        <v>37</v>
      </c>
      <c r="P1053" s="18"/>
      <c r="Q1053" s="18"/>
      <c r="R1053" s="18"/>
      <c r="S1053" s="18"/>
      <c r="T1053" s="18"/>
      <c r="U1053" s="18"/>
      <c r="V1053" s="18"/>
      <c r="W1053" s="34"/>
    </row>
    <row r="1054" spans="1:23" x14ac:dyDescent="0.2">
      <c r="A1054" s="497"/>
      <c r="B1054" s="499"/>
      <c r="C1054" s="501"/>
      <c r="D1054" s="501"/>
      <c r="E1054" s="503"/>
      <c r="F1054" s="17">
        <v>62</v>
      </c>
      <c r="G1054" s="18" t="s">
        <v>21035</v>
      </c>
      <c r="H1054" s="18" t="s">
        <v>21035</v>
      </c>
      <c r="I1054" s="80"/>
      <c r="J1054" s="18" t="s">
        <v>32</v>
      </c>
      <c r="K1054" s="19">
        <v>1</v>
      </c>
      <c r="L1054" s="19"/>
      <c r="M1054" s="20" t="s">
        <v>33</v>
      </c>
      <c r="N1054" s="20" t="s">
        <v>34</v>
      </c>
      <c r="O1054" s="18" t="s">
        <v>37</v>
      </c>
      <c r="P1054" s="18"/>
      <c r="Q1054" s="18"/>
      <c r="R1054" s="18"/>
      <c r="S1054" s="18"/>
      <c r="T1054" s="18"/>
      <c r="U1054" s="18"/>
      <c r="V1054" s="18"/>
      <c r="W1054" s="34"/>
    </row>
    <row r="1055" spans="1:23" x14ac:dyDescent="0.2">
      <c r="A1055" s="497"/>
      <c r="B1055" s="499"/>
      <c r="C1055" s="501"/>
      <c r="D1055" s="501"/>
      <c r="E1055" s="503"/>
      <c r="F1055" s="17">
        <v>63</v>
      </c>
      <c r="G1055" s="18" t="s">
        <v>21036</v>
      </c>
      <c r="H1055" s="18" t="s">
        <v>21036</v>
      </c>
      <c r="I1055" s="80"/>
      <c r="J1055" s="18" t="s">
        <v>134</v>
      </c>
      <c r="K1055" s="19">
        <v>5</v>
      </c>
      <c r="L1055" s="19">
        <v>0</v>
      </c>
      <c r="M1055" s="20" t="s">
        <v>33</v>
      </c>
      <c r="N1055" s="20" t="s">
        <v>34</v>
      </c>
      <c r="O1055" s="18" t="s">
        <v>5427</v>
      </c>
      <c r="P1055" s="18"/>
      <c r="Q1055" s="18"/>
      <c r="R1055" s="18"/>
      <c r="S1055" s="18"/>
      <c r="T1055" s="18"/>
      <c r="U1055" s="18"/>
      <c r="V1055" s="18"/>
      <c r="W1055" s="34"/>
    </row>
    <row r="1056" spans="1:23" x14ac:dyDescent="0.2">
      <c r="A1056" s="497"/>
      <c r="B1056" s="499"/>
      <c r="C1056" s="501"/>
      <c r="D1056" s="501"/>
      <c r="E1056" s="503"/>
      <c r="F1056" s="17">
        <v>64</v>
      </c>
      <c r="G1056" s="18" t="s">
        <v>21037</v>
      </c>
      <c r="H1056" s="18" t="s">
        <v>21037</v>
      </c>
      <c r="I1056" s="80"/>
      <c r="J1056" s="18" t="s">
        <v>32</v>
      </c>
      <c r="K1056" s="19">
        <v>1</v>
      </c>
      <c r="L1056" s="19"/>
      <c r="M1056" s="20" t="s">
        <v>33</v>
      </c>
      <c r="N1056" s="20" t="s">
        <v>34</v>
      </c>
      <c r="O1056" s="18" t="s">
        <v>37</v>
      </c>
      <c r="P1056" s="18"/>
      <c r="Q1056" s="18"/>
      <c r="R1056" s="18"/>
      <c r="S1056" s="18"/>
      <c r="T1056" s="18"/>
      <c r="U1056" s="18"/>
      <c r="V1056" s="18"/>
      <c r="W1056" s="34"/>
    </row>
    <row r="1057" spans="1:23" x14ac:dyDescent="0.2">
      <c r="A1057" s="497"/>
      <c r="B1057" s="499"/>
      <c r="C1057" s="501"/>
      <c r="D1057" s="501"/>
      <c r="E1057" s="503"/>
      <c r="F1057" s="17">
        <v>65</v>
      </c>
      <c r="G1057" s="18" t="s">
        <v>21038</v>
      </c>
      <c r="H1057" s="18" t="s">
        <v>21038</v>
      </c>
      <c r="I1057" s="80"/>
      <c r="J1057" s="18" t="s">
        <v>32</v>
      </c>
      <c r="K1057" s="19">
        <v>1</v>
      </c>
      <c r="L1057" s="19"/>
      <c r="M1057" s="20" t="s">
        <v>33</v>
      </c>
      <c r="N1057" s="20" t="s">
        <v>34</v>
      </c>
      <c r="O1057" s="18" t="s">
        <v>37</v>
      </c>
      <c r="P1057" s="18"/>
      <c r="Q1057" s="18"/>
      <c r="R1057" s="18"/>
      <c r="S1057" s="18"/>
      <c r="T1057" s="18"/>
      <c r="U1057" s="18"/>
      <c r="V1057" s="18"/>
      <c r="W1057" s="34"/>
    </row>
    <row r="1058" spans="1:23" x14ac:dyDescent="0.2">
      <c r="A1058" s="497"/>
      <c r="B1058" s="499"/>
      <c r="C1058" s="501"/>
      <c r="D1058" s="501"/>
      <c r="E1058" s="503"/>
      <c r="F1058" s="17">
        <v>66</v>
      </c>
      <c r="G1058" s="18" t="s">
        <v>21039</v>
      </c>
      <c r="H1058" s="18" t="s">
        <v>21039</v>
      </c>
      <c r="I1058" s="80"/>
      <c r="J1058" s="18" t="s">
        <v>32</v>
      </c>
      <c r="K1058" s="19">
        <v>2</v>
      </c>
      <c r="L1058" s="19"/>
      <c r="M1058" s="20" t="s">
        <v>33</v>
      </c>
      <c r="N1058" s="20" t="s">
        <v>34</v>
      </c>
      <c r="O1058" s="18" t="s">
        <v>42</v>
      </c>
      <c r="P1058" s="18"/>
      <c r="Q1058" s="18"/>
      <c r="R1058" s="18"/>
      <c r="S1058" s="18"/>
      <c r="T1058" s="18"/>
      <c r="U1058" s="18"/>
      <c r="V1058" s="18"/>
      <c r="W1058" s="34"/>
    </row>
    <row r="1059" spans="1:23" x14ac:dyDescent="0.2">
      <c r="A1059" s="497"/>
      <c r="B1059" s="499"/>
      <c r="C1059" s="501"/>
      <c r="D1059" s="501"/>
      <c r="E1059" s="503"/>
      <c r="F1059" s="17">
        <v>67</v>
      </c>
      <c r="G1059" s="18" t="s">
        <v>21040</v>
      </c>
      <c r="H1059" s="18" t="s">
        <v>21040</v>
      </c>
      <c r="I1059" s="80"/>
      <c r="J1059" s="18" t="s">
        <v>32</v>
      </c>
      <c r="K1059" s="19">
        <v>1</v>
      </c>
      <c r="L1059" s="19"/>
      <c r="M1059" s="20" t="s">
        <v>33</v>
      </c>
      <c r="N1059" s="20" t="s">
        <v>34</v>
      </c>
      <c r="O1059" s="18" t="s">
        <v>37</v>
      </c>
      <c r="P1059" s="18"/>
      <c r="Q1059" s="18"/>
      <c r="R1059" s="18"/>
      <c r="S1059" s="18"/>
      <c r="T1059" s="18"/>
      <c r="U1059" s="18"/>
      <c r="V1059" s="18"/>
      <c r="W1059" s="34"/>
    </row>
    <row r="1060" spans="1:23" x14ac:dyDescent="0.2">
      <c r="A1060" s="497"/>
      <c r="B1060" s="499"/>
      <c r="C1060" s="501"/>
      <c r="D1060" s="501"/>
      <c r="E1060" s="503"/>
      <c r="F1060" s="17">
        <v>68</v>
      </c>
      <c r="G1060" s="18" t="s">
        <v>21041</v>
      </c>
      <c r="H1060" s="18" t="s">
        <v>21041</v>
      </c>
      <c r="I1060" s="80"/>
      <c r="J1060" s="18" t="s">
        <v>32</v>
      </c>
      <c r="K1060" s="19">
        <v>1</v>
      </c>
      <c r="L1060" s="19"/>
      <c r="M1060" s="20" t="s">
        <v>33</v>
      </c>
      <c r="N1060" s="20" t="s">
        <v>34</v>
      </c>
      <c r="O1060" s="18" t="s">
        <v>37</v>
      </c>
      <c r="P1060" s="18"/>
      <c r="Q1060" s="18"/>
      <c r="R1060" s="18"/>
      <c r="S1060" s="18"/>
      <c r="T1060" s="18"/>
      <c r="U1060" s="18"/>
      <c r="V1060" s="18"/>
      <c r="W1060" s="34"/>
    </row>
    <row r="1061" spans="1:23" x14ac:dyDescent="0.2">
      <c r="A1061" s="497"/>
      <c r="B1061" s="499"/>
      <c r="C1061" s="501"/>
      <c r="D1061" s="501"/>
      <c r="E1061" s="503"/>
      <c r="F1061" s="17">
        <v>69</v>
      </c>
      <c r="G1061" s="18" t="s">
        <v>21042</v>
      </c>
      <c r="H1061" s="18" t="s">
        <v>21042</v>
      </c>
      <c r="I1061" s="80"/>
      <c r="J1061" s="18" t="s">
        <v>134</v>
      </c>
      <c r="K1061" s="19">
        <v>11</v>
      </c>
      <c r="L1061" s="19">
        <v>0</v>
      </c>
      <c r="M1061" s="20" t="s">
        <v>33</v>
      </c>
      <c r="N1061" s="20" t="s">
        <v>34</v>
      </c>
      <c r="O1061" s="18" t="s">
        <v>137</v>
      </c>
      <c r="P1061" s="18"/>
      <c r="Q1061" s="18"/>
      <c r="R1061" s="18"/>
      <c r="S1061" s="18"/>
      <c r="T1061" s="18"/>
      <c r="U1061" s="18"/>
      <c r="V1061" s="18"/>
      <c r="W1061" s="34"/>
    </row>
    <row r="1062" spans="1:23" x14ac:dyDescent="0.2">
      <c r="A1062" s="497"/>
      <c r="B1062" s="499"/>
      <c r="C1062" s="501"/>
      <c r="D1062" s="501"/>
      <c r="E1062" s="503"/>
      <c r="F1062" s="17">
        <v>70</v>
      </c>
      <c r="G1062" s="18" t="s">
        <v>21043</v>
      </c>
      <c r="H1062" s="18" t="s">
        <v>21043</v>
      </c>
      <c r="I1062" s="80"/>
      <c r="J1062" s="18" t="s">
        <v>134</v>
      </c>
      <c r="K1062" s="19">
        <v>11</v>
      </c>
      <c r="L1062" s="19">
        <v>0</v>
      </c>
      <c r="M1062" s="20" t="s">
        <v>33</v>
      </c>
      <c r="N1062" s="20" t="s">
        <v>34</v>
      </c>
      <c r="O1062" s="18" t="s">
        <v>137</v>
      </c>
      <c r="P1062" s="18"/>
      <c r="Q1062" s="18"/>
      <c r="R1062" s="18"/>
      <c r="S1062" s="18"/>
      <c r="T1062" s="18"/>
      <c r="U1062" s="18"/>
      <c r="V1062" s="18"/>
      <c r="W1062" s="34"/>
    </row>
    <row r="1063" spans="1:23" x14ac:dyDescent="0.2">
      <c r="A1063" s="497"/>
      <c r="B1063" s="499"/>
      <c r="C1063" s="501"/>
      <c r="D1063" s="501"/>
      <c r="E1063" s="503"/>
      <c r="F1063" s="17">
        <v>71</v>
      </c>
      <c r="G1063" s="18" t="s">
        <v>21044</v>
      </c>
      <c r="H1063" s="18" t="s">
        <v>21044</v>
      </c>
      <c r="I1063" s="80"/>
      <c r="J1063" s="18" t="s">
        <v>32</v>
      </c>
      <c r="K1063" s="19">
        <v>2</v>
      </c>
      <c r="L1063" s="19"/>
      <c r="M1063" s="20" t="s">
        <v>33</v>
      </c>
      <c r="N1063" s="20" t="s">
        <v>34</v>
      </c>
      <c r="O1063" s="18" t="s">
        <v>42</v>
      </c>
      <c r="P1063" s="18"/>
      <c r="Q1063" s="18"/>
      <c r="R1063" s="18"/>
      <c r="S1063" s="18"/>
      <c r="T1063" s="18"/>
      <c r="U1063" s="18"/>
      <c r="V1063" s="18"/>
      <c r="W1063" s="34"/>
    </row>
    <row r="1064" spans="1:23" x14ac:dyDescent="0.2">
      <c r="A1064" s="497"/>
      <c r="B1064" s="499"/>
      <c r="C1064" s="501"/>
      <c r="D1064" s="501"/>
      <c r="E1064" s="503"/>
      <c r="F1064" s="17">
        <v>72</v>
      </c>
      <c r="G1064" s="18" t="s">
        <v>21045</v>
      </c>
      <c r="H1064" s="18" t="s">
        <v>21045</v>
      </c>
      <c r="I1064" s="80"/>
      <c r="J1064" s="18" t="s">
        <v>32</v>
      </c>
      <c r="K1064" s="19">
        <v>1</v>
      </c>
      <c r="L1064" s="19"/>
      <c r="M1064" s="20" t="s">
        <v>33</v>
      </c>
      <c r="N1064" s="20" t="s">
        <v>34</v>
      </c>
      <c r="O1064" s="18" t="s">
        <v>37</v>
      </c>
      <c r="P1064" s="18"/>
      <c r="Q1064" s="18"/>
      <c r="R1064" s="18"/>
      <c r="S1064" s="18"/>
      <c r="T1064" s="18"/>
      <c r="U1064" s="18"/>
      <c r="V1064" s="18"/>
      <c r="W1064" s="34"/>
    </row>
    <row r="1065" spans="1:23" x14ac:dyDescent="0.2">
      <c r="A1065" s="497"/>
      <c r="B1065" s="499"/>
      <c r="C1065" s="501"/>
      <c r="D1065" s="501"/>
      <c r="E1065" s="503"/>
      <c r="F1065" s="17">
        <v>73</v>
      </c>
      <c r="G1065" s="18" t="s">
        <v>21046</v>
      </c>
      <c r="H1065" s="18" t="s">
        <v>21046</v>
      </c>
      <c r="I1065" s="80"/>
      <c r="J1065" s="18" t="s">
        <v>32</v>
      </c>
      <c r="K1065" s="19">
        <v>1</v>
      </c>
      <c r="L1065" s="19"/>
      <c r="M1065" s="20" t="s">
        <v>33</v>
      </c>
      <c r="N1065" s="20" t="s">
        <v>34</v>
      </c>
      <c r="O1065" s="18" t="s">
        <v>37</v>
      </c>
      <c r="P1065" s="18"/>
      <c r="Q1065" s="18"/>
      <c r="R1065" s="18"/>
      <c r="S1065" s="18"/>
      <c r="T1065" s="18"/>
      <c r="U1065" s="18"/>
      <c r="V1065" s="18"/>
      <c r="W1065" s="34"/>
    </row>
    <row r="1066" spans="1:23" x14ac:dyDescent="0.2">
      <c r="A1066" s="497"/>
      <c r="B1066" s="499"/>
      <c r="C1066" s="501"/>
      <c r="D1066" s="501"/>
      <c r="E1066" s="503"/>
      <c r="F1066" s="17">
        <v>74</v>
      </c>
      <c r="G1066" s="18" t="s">
        <v>21047</v>
      </c>
      <c r="H1066" s="18" t="s">
        <v>21047</v>
      </c>
      <c r="I1066" s="80"/>
      <c r="J1066" s="18" t="s">
        <v>32</v>
      </c>
      <c r="K1066" s="19">
        <v>1</v>
      </c>
      <c r="L1066" s="19"/>
      <c r="M1066" s="20" t="s">
        <v>33</v>
      </c>
      <c r="N1066" s="20" t="s">
        <v>34</v>
      </c>
      <c r="O1066" s="18" t="s">
        <v>37</v>
      </c>
      <c r="P1066" s="18"/>
      <c r="Q1066" s="18"/>
      <c r="R1066" s="18"/>
      <c r="S1066" s="18"/>
      <c r="T1066" s="18"/>
      <c r="U1066" s="18"/>
      <c r="V1066" s="18"/>
      <c r="W1066" s="34"/>
    </row>
    <row r="1067" spans="1:23" x14ac:dyDescent="0.2">
      <c r="A1067" s="497"/>
      <c r="B1067" s="499"/>
      <c r="C1067" s="501"/>
      <c r="D1067" s="501"/>
      <c r="E1067" s="503"/>
      <c r="F1067" s="17">
        <v>75</v>
      </c>
      <c r="G1067" s="18" t="s">
        <v>21048</v>
      </c>
      <c r="H1067" s="18" t="s">
        <v>21048</v>
      </c>
      <c r="I1067" s="80"/>
      <c r="J1067" s="18" t="s">
        <v>32</v>
      </c>
      <c r="K1067" s="19">
        <v>2</v>
      </c>
      <c r="L1067" s="19"/>
      <c r="M1067" s="20" t="s">
        <v>33</v>
      </c>
      <c r="N1067" s="20" t="s">
        <v>34</v>
      </c>
      <c r="O1067" s="18" t="s">
        <v>42</v>
      </c>
      <c r="P1067" s="18"/>
      <c r="Q1067" s="18"/>
      <c r="R1067" s="18"/>
      <c r="S1067" s="18"/>
      <c r="T1067" s="18"/>
      <c r="U1067" s="18"/>
      <c r="V1067" s="18"/>
      <c r="W1067" s="34"/>
    </row>
    <row r="1068" spans="1:23" x14ac:dyDescent="0.2">
      <c r="A1068" s="497"/>
      <c r="B1068" s="499"/>
      <c r="C1068" s="501"/>
      <c r="D1068" s="501"/>
      <c r="E1068" s="503"/>
      <c r="F1068" s="17">
        <v>76</v>
      </c>
      <c r="G1068" s="18" t="s">
        <v>21049</v>
      </c>
      <c r="H1068" s="18" t="s">
        <v>21049</v>
      </c>
      <c r="I1068" s="80"/>
      <c r="J1068" s="18" t="s">
        <v>32</v>
      </c>
      <c r="K1068" s="19">
        <v>4</v>
      </c>
      <c r="L1068" s="19"/>
      <c r="M1068" s="20" t="s">
        <v>33</v>
      </c>
      <c r="N1068" s="20" t="s">
        <v>34</v>
      </c>
      <c r="O1068" s="18" t="s">
        <v>35</v>
      </c>
      <c r="P1068" s="18"/>
      <c r="Q1068" s="18"/>
      <c r="R1068" s="18"/>
      <c r="S1068" s="18"/>
      <c r="T1068" s="18"/>
      <c r="U1068" s="18"/>
      <c r="V1068" s="18"/>
      <c r="W1068" s="34"/>
    </row>
    <row r="1069" spans="1:23" x14ac:dyDescent="0.2">
      <c r="A1069" s="497"/>
      <c r="B1069" s="499"/>
      <c r="C1069" s="501"/>
      <c r="D1069" s="501"/>
      <c r="E1069" s="503"/>
      <c r="F1069" s="17">
        <v>77</v>
      </c>
      <c r="G1069" s="18" t="s">
        <v>21050</v>
      </c>
      <c r="H1069" s="18" t="s">
        <v>21050</v>
      </c>
      <c r="I1069" s="80"/>
      <c r="J1069" s="18" t="s">
        <v>123</v>
      </c>
      <c r="K1069" s="19"/>
      <c r="L1069" s="19"/>
      <c r="M1069" s="20" t="s">
        <v>34</v>
      </c>
      <c r="N1069" s="20" t="s">
        <v>34</v>
      </c>
      <c r="O1069" s="18" t="s">
        <v>124</v>
      </c>
      <c r="P1069" s="18"/>
      <c r="Q1069" s="18"/>
      <c r="R1069" s="18"/>
      <c r="S1069" s="18"/>
      <c r="T1069" s="18"/>
      <c r="U1069" s="18"/>
      <c r="V1069" s="18"/>
      <c r="W1069" s="34"/>
    </row>
    <row r="1070" spans="1:23" x14ac:dyDescent="0.2">
      <c r="A1070" s="497"/>
      <c r="B1070" s="499"/>
      <c r="C1070" s="501"/>
      <c r="D1070" s="501"/>
      <c r="E1070" s="503"/>
      <c r="F1070" s="17">
        <v>78</v>
      </c>
      <c r="G1070" s="18" t="s">
        <v>21051</v>
      </c>
      <c r="H1070" s="18" t="s">
        <v>21051</v>
      </c>
      <c r="I1070" s="80"/>
      <c r="J1070" s="18" t="s">
        <v>123</v>
      </c>
      <c r="K1070" s="19"/>
      <c r="L1070" s="19"/>
      <c r="M1070" s="20" t="s">
        <v>34</v>
      </c>
      <c r="N1070" s="20" t="s">
        <v>34</v>
      </c>
      <c r="O1070" s="18" t="s">
        <v>124</v>
      </c>
      <c r="P1070" s="18"/>
      <c r="Q1070" s="18"/>
      <c r="R1070" s="18"/>
      <c r="S1070" s="18"/>
      <c r="T1070" s="18"/>
      <c r="U1070" s="18"/>
      <c r="V1070" s="18"/>
      <c r="W1070" s="34"/>
    </row>
    <row r="1071" spans="1:23" x14ac:dyDescent="0.2">
      <c r="A1071" s="497"/>
      <c r="B1071" s="499"/>
      <c r="C1071" s="501"/>
      <c r="D1071" s="501"/>
      <c r="E1071" s="503"/>
      <c r="F1071" s="17">
        <v>79</v>
      </c>
      <c r="G1071" s="18" t="s">
        <v>21052</v>
      </c>
      <c r="H1071" s="18" t="s">
        <v>21052</v>
      </c>
      <c r="I1071" s="80"/>
      <c r="J1071" s="18" t="s">
        <v>32</v>
      </c>
      <c r="K1071" s="19">
        <v>4</v>
      </c>
      <c r="L1071" s="19"/>
      <c r="M1071" s="20" t="s">
        <v>33</v>
      </c>
      <c r="N1071" s="20" t="s">
        <v>34</v>
      </c>
      <c r="O1071" s="18" t="s">
        <v>35</v>
      </c>
      <c r="P1071" s="18"/>
      <c r="Q1071" s="18"/>
      <c r="R1071" s="18"/>
      <c r="S1071" s="18"/>
      <c r="T1071" s="18"/>
      <c r="U1071" s="18"/>
      <c r="V1071" s="18"/>
      <c r="W1071" s="34"/>
    </row>
    <row r="1072" spans="1:23" x14ac:dyDescent="0.2">
      <c r="A1072" s="497"/>
      <c r="B1072" s="499"/>
      <c r="C1072" s="501"/>
      <c r="D1072" s="501"/>
      <c r="E1072" s="503"/>
      <c r="F1072" s="17">
        <v>80</v>
      </c>
      <c r="G1072" s="18" t="s">
        <v>21053</v>
      </c>
      <c r="H1072" s="18" t="s">
        <v>21053</v>
      </c>
      <c r="I1072" s="80"/>
      <c r="J1072" s="18" t="s">
        <v>134</v>
      </c>
      <c r="K1072" s="19">
        <v>13</v>
      </c>
      <c r="L1072" s="19">
        <v>0</v>
      </c>
      <c r="M1072" s="20" t="s">
        <v>33</v>
      </c>
      <c r="N1072" s="20" t="s">
        <v>34</v>
      </c>
      <c r="O1072" s="18" t="s">
        <v>135</v>
      </c>
      <c r="P1072" s="18"/>
      <c r="Q1072" s="18"/>
      <c r="R1072" s="18"/>
      <c r="S1072" s="18"/>
      <c r="T1072" s="18"/>
      <c r="U1072" s="18"/>
      <c r="V1072" s="18"/>
      <c r="W1072" s="34"/>
    </row>
    <row r="1073" spans="1:23" x14ac:dyDescent="0.2">
      <c r="A1073" s="497"/>
      <c r="B1073" s="499"/>
      <c r="C1073" s="501"/>
      <c r="D1073" s="501"/>
      <c r="E1073" s="503"/>
      <c r="F1073" s="17">
        <v>81</v>
      </c>
      <c r="G1073" s="18" t="s">
        <v>21054</v>
      </c>
      <c r="H1073" s="18" t="s">
        <v>21054</v>
      </c>
      <c r="I1073" s="80"/>
      <c r="J1073" s="18" t="s">
        <v>32</v>
      </c>
      <c r="K1073" s="19">
        <v>2</v>
      </c>
      <c r="L1073" s="19"/>
      <c r="M1073" s="20" t="s">
        <v>33</v>
      </c>
      <c r="N1073" s="20" t="s">
        <v>34</v>
      </c>
      <c r="O1073" s="18" t="s">
        <v>42</v>
      </c>
      <c r="P1073" s="18"/>
      <c r="Q1073" s="18"/>
      <c r="R1073" s="18"/>
      <c r="S1073" s="18"/>
      <c r="T1073" s="18"/>
      <c r="U1073" s="18"/>
      <c r="V1073" s="18"/>
      <c r="W1073" s="34"/>
    </row>
    <row r="1074" spans="1:23" x14ac:dyDescent="0.2">
      <c r="A1074" s="497"/>
      <c r="B1074" s="499"/>
      <c r="C1074" s="501"/>
      <c r="D1074" s="501"/>
      <c r="E1074" s="503"/>
      <c r="F1074" s="17">
        <v>82</v>
      </c>
      <c r="G1074" s="18" t="s">
        <v>21055</v>
      </c>
      <c r="H1074" s="18" t="s">
        <v>21055</v>
      </c>
      <c r="I1074" s="80"/>
      <c r="J1074" s="18" t="s">
        <v>32</v>
      </c>
      <c r="K1074" s="19">
        <v>1</v>
      </c>
      <c r="L1074" s="19"/>
      <c r="M1074" s="20" t="s">
        <v>33</v>
      </c>
      <c r="N1074" s="20" t="s">
        <v>34</v>
      </c>
      <c r="O1074" s="18" t="s">
        <v>37</v>
      </c>
      <c r="P1074" s="18"/>
      <c r="Q1074" s="18"/>
      <c r="R1074" s="18"/>
      <c r="S1074" s="18"/>
      <c r="T1074" s="18"/>
      <c r="U1074" s="18"/>
      <c r="V1074" s="18"/>
      <c r="W1074" s="34"/>
    </row>
    <row r="1075" spans="1:23" x14ac:dyDescent="0.2">
      <c r="A1075" s="497"/>
      <c r="B1075" s="499"/>
      <c r="C1075" s="501"/>
      <c r="D1075" s="501"/>
      <c r="E1075" s="503"/>
      <c r="F1075" s="17">
        <v>83</v>
      </c>
      <c r="G1075" s="18" t="s">
        <v>21056</v>
      </c>
      <c r="H1075" s="18" t="s">
        <v>21056</v>
      </c>
      <c r="I1075" s="80"/>
      <c r="J1075" s="18" t="s">
        <v>32</v>
      </c>
      <c r="K1075" s="19">
        <v>1</v>
      </c>
      <c r="L1075" s="19"/>
      <c r="M1075" s="20" t="s">
        <v>33</v>
      </c>
      <c r="N1075" s="20" t="s">
        <v>34</v>
      </c>
      <c r="O1075" s="18" t="s">
        <v>37</v>
      </c>
      <c r="P1075" s="18"/>
      <c r="Q1075" s="18"/>
      <c r="R1075" s="18"/>
      <c r="S1075" s="18"/>
      <c r="T1075" s="18"/>
      <c r="U1075" s="18"/>
      <c r="V1075" s="18"/>
      <c r="W1075" s="34"/>
    </row>
    <row r="1076" spans="1:23" x14ac:dyDescent="0.2">
      <c r="A1076" s="497"/>
      <c r="B1076" s="499"/>
      <c r="C1076" s="501"/>
      <c r="D1076" s="501"/>
      <c r="E1076" s="503"/>
      <c r="F1076" s="41">
        <v>84</v>
      </c>
      <c r="G1076" s="42" t="s">
        <v>21057</v>
      </c>
      <c r="H1076" s="42" t="s">
        <v>21057</v>
      </c>
      <c r="I1076" s="85"/>
      <c r="J1076" s="42" t="s">
        <v>32</v>
      </c>
      <c r="K1076" s="43">
        <v>16</v>
      </c>
      <c r="L1076" s="43"/>
      <c r="M1076" s="44" t="s">
        <v>33</v>
      </c>
      <c r="N1076" s="44" t="s">
        <v>34</v>
      </c>
      <c r="O1076" s="18" t="s">
        <v>51</v>
      </c>
      <c r="P1076" s="18"/>
      <c r="Q1076" s="18"/>
      <c r="R1076" s="18"/>
      <c r="S1076" s="18"/>
      <c r="T1076" s="18"/>
      <c r="U1076" s="18"/>
      <c r="V1076" s="18"/>
      <c r="W1076" s="34"/>
    </row>
    <row r="1077" spans="1:23" x14ac:dyDescent="0.2">
      <c r="A1077" s="497"/>
      <c r="B1077" s="499"/>
      <c r="C1077" s="501"/>
      <c r="D1077" s="501"/>
      <c r="E1077" s="503"/>
      <c r="F1077" s="17">
        <v>85</v>
      </c>
      <c r="G1077" s="18" t="s">
        <v>21058</v>
      </c>
      <c r="H1077" s="18" t="s">
        <v>21058</v>
      </c>
      <c r="I1077" s="80"/>
      <c r="J1077" s="18" t="s">
        <v>123</v>
      </c>
      <c r="K1077" s="19"/>
      <c r="L1077" s="19"/>
      <c r="M1077" s="20" t="s">
        <v>34</v>
      </c>
      <c r="N1077" s="20" t="s">
        <v>34</v>
      </c>
      <c r="O1077" s="18" t="s">
        <v>124</v>
      </c>
      <c r="P1077" s="18"/>
      <c r="Q1077" s="18"/>
      <c r="R1077" s="18"/>
      <c r="S1077" s="18"/>
      <c r="T1077" s="18"/>
      <c r="U1077" s="18"/>
      <c r="V1077" s="18"/>
      <c r="W1077" s="34"/>
    </row>
    <row r="1078" spans="1:23" x14ac:dyDescent="0.2">
      <c r="A1078" s="497"/>
      <c r="B1078" s="499"/>
      <c r="C1078" s="501"/>
      <c r="D1078" s="501"/>
      <c r="E1078" s="503"/>
      <c r="F1078" s="17">
        <v>86</v>
      </c>
      <c r="G1078" s="18" t="s">
        <v>21059</v>
      </c>
      <c r="H1078" s="18" t="s">
        <v>21059</v>
      </c>
      <c r="I1078" s="80"/>
      <c r="J1078" s="18" t="s">
        <v>123</v>
      </c>
      <c r="K1078" s="19"/>
      <c r="L1078" s="19"/>
      <c r="M1078" s="20" t="s">
        <v>34</v>
      </c>
      <c r="N1078" s="20" t="s">
        <v>34</v>
      </c>
      <c r="O1078" s="18" t="s">
        <v>124</v>
      </c>
      <c r="P1078" s="18"/>
      <c r="Q1078" s="18"/>
      <c r="R1078" s="18"/>
      <c r="S1078" s="18"/>
      <c r="T1078" s="18"/>
      <c r="U1078" s="18"/>
      <c r="V1078" s="18"/>
      <c r="W1078" s="34"/>
    </row>
    <row r="1079" spans="1:23" x14ac:dyDescent="0.2">
      <c r="A1079" s="497"/>
      <c r="B1079" s="499"/>
      <c r="C1079" s="501"/>
      <c r="D1079" s="501"/>
      <c r="E1079" s="503"/>
      <c r="F1079" s="17">
        <v>87</v>
      </c>
      <c r="G1079" s="18" t="s">
        <v>21060</v>
      </c>
      <c r="H1079" s="18" t="s">
        <v>21060</v>
      </c>
      <c r="I1079" s="80"/>
      <c r="J1079" s="18" t="s">
        <v>123</v>
      </c>
      <c r="K1079" s="19"/>
      <c r="L1079" s="19"/>
      <c r="M1079" s="20" t="s">
        <v>34</v>
      </c>
      <c r="N1079" s="20" t="s">
        <v>34</v>
      </c>
      <c r="O1079" s="18" t="s">
        <v>124</v>
      </c>
      <c r="P1079" s="18"/>
      <c r="Q1079" s="18"/>
      <c r="R1079" s="18"/>
      <c r="S1079" s="18"/>
      <c r="T1079" s="18"/>
      <c r="U1079" s="18"/>
      <c r="V1079" s="18"/>
      <c r="W1079" s="34"/>
    </row>
    <row r="1080" spans="1:23" x14ac:dyDescent="0.2">
      <c r="A1080" s="497"/>
      <c r="B1080" s="499"/>
      <c r="C1080" s="501"/>
      <c r="D1080" s="501"/>
      <c r="E1080" s="503"/>
      <c r="F1080" s="17">
        <v>88</v>
      </c>
      <c r="G1080" s="18" t="s">
        <v>21061</v>
      </c>
      <c r="H1080" s="18" t="s">
        <v>21061</v>
      </c>
      <c r="I1080" s="80"/>
      <c r="J1080" s="18" t="s">
        <v>32</v>
      </c>
      <c r="K1080" s="19">
        <v>2</v>
      </c>
      <c r="L1080" s="19"/>
      <c r="M1080" s="20" t="s">
        <v>33</v>
      </c>
      <c r="N1080" s="20" t="s">
        <v>34</v>
      </c>
      <c r="O1080" s="18" t="s">
        <v>42</v>
      </c>
      <c r="P1080" s="18"/>
      <c r="Q1080" s="18"/>
      <c r="R1080" s="18"/>
      <c r="S1080" s="18"/>
      <c r="T1080" s="18"/>
      <c r="U1080" s="18"/>
      <c r="V1080" s="18"/>
      <c r="W1080" s="34"/>
    </row>
    <row r="1081" spans="1:23" x14ac:dyDescent="0.2">
      <c r="A1081" s="497"/>
      <c r="B1081" s="499"/>
      <c r="C1081" s="501"/>
      <c r="D1081" s="501"/>
      <c r="E1081" s="503"/>
      <c r="F1081" s="17">
        <v>89</v>
      </c>
      <c r="G1081" s="18" t="s">
        <v>21062</v>
      </c>
      <c r="H1081" s="18" t="s">
        <v>21062</v>
      </c>
      <c r="I1081" s="80"/>
      <c r="J1081" s="18" t="s">
        <v>134</v>
      </c>
      <c r="K1081" s="19">
        <v>3</v>
      </c>
      <c r="L1081" s="19">
        <v>0</v>
      </c>
      <c r="M1081" s="20" t="s">
        <v>33</v>
      </c>
      <c r="N1081" s="20" t="s">
        <v>34</v>
      </c>
      <c r="O1081" s="18" t="s">
        <v>201</v>
      </c>
      <c r="P1081" s="18"/>
      <c r="Q1081" s="18"/>
      <c r="R1081" s="18"/>
      <c r="S1081" s="18"/>
      <c r="T1081" s="18"/>
      <c r="U1081" s="18"/>
      <c r="V1081" s="18"/>
      <c r="W1081" s="34"/>
    </row>
    <row r="1082" spans="1:23" x14ac:dyDescent="0.2">
      <c r="A1082" s="497"/>
      <c r="B1082" s="499"/>
      <c r="C1082" s="501"/>
      <c r="D1082" s="501"/>
      <c r="E1082" s="503"/>
      <c r="F1082" s="17">
        <v>90</v>
      </c>
      <c r="G1082" s="18" t="s">
        <v>21063</v>
      </c>
      <c r="H1082" s="18" t="s">
        <v>21063</v>
      </c>
      <c r="I1082" s="80"/>
      <c r="J1082" s="18" t="s">
        <v>134</v>
      </c>
      <c r="K1082" s="19">
        <v>9</v>
      </c>
      <c r="L1082" s="19">
        <v>0</v>
      </c>
      <c r="M1082" s="20" t="s">
        <v>33</v>
      </c>
      <c r="N1082" s="20" t="s">
        <v>34</v>
      </c>
      <c r="O1082" s="18" t="s">
        <v>1920</v>
      </c>
      <c r="P1082" s="18"/>
      <c r="Q1082" s="18"/>
      <c r="R1082" s="18"/>
      <c r="S1082" s="18"/>
      <c r="T1082" s="18"/>
      <c r="U1082" s="18"/>
      <c r="V1082" s="18"/>
      <c r="W1082" s="34"/>
    </row>
    <row r="1083" spans="1:23" x14ac:dyDescent="0.2">
      <c r="A1083" s="497"/>
      <c r="B1083" s="499"/>
      <c r="C1083" s="501"/>
      <c r="D1083" s="501"/>
      <c r="E1083" s="503"/>
      <c r="F1083" s="17">
        <v>91</v>
      </c>
      <c r="G1083" s="18" t="s">
        <v>21064</v>
      </c>
      <c r="H1083" s="18" t="s">
        <v>21064</v>
      </c>
      <c r="I1083" s="80"/>
      <c r="J1083" s="18" t="s">
        <v>134</v>
      </c>
      <c r="K1083" s="19">
        <v>9</v>
      </c>
      <c r="L1083" s="19">
        <v>0</v>
      </c>
      <c r="M1083" s="20" t="s">
        <v>33</v>
      </c>
      <c r="N1083" s="20" t="s">
        <v>34</v>
      </c>
      <c r="O1083" s="18" t="s">
        <v>1920</v>
      </c>
      <c r="P1083" s="18"/>
      <c r="Q1083" s="18"/>
      <c r="R1083" s="18"/>
      <c r="S1083" s="18"/>
      <c r="T1083" s="18"/>
      <c r="U1083" s="18"/>
      <c r="V1083" s="18"/>
      <c r="W1083" s="34"/>
    </row>
    <row r="1084" spans="1:23" x14ac:dyDescent="0.2">
      <c r="A1084" s="497"/>
      <c r="B1084" s="499"/>
      <c r="C1084" s="501"/>
      <c r="D1084" s="501"/>
      <c r="E1084" s="503"/>
      <c r="F1084" s="17">
        <v>92</v>
      </c>
      <c r="G1084" s="18" t="s">
        <v>21065</v>
      </c>
      <c r="H1084" s="18" t="s">
        <v>21065</v>
      </c>
      <c r="I1084" s="80"/>
      <c r="J1084" s="18" t="s">
        <v>134</v>
      </c>
      <c r="K1084" s="19">
        <v>7</v>
      </c>
      <c r="L1084" s="19">
        <v>0</v>
      </c>
      <c r="M1084" s="20" t="s">
        <v>33</v>
      </c>
      <c r="N1084" s="20" t="s">
        <v>34</v>
      </c>
      <c r="O1084" s="18" t="s">
        <v>181</v>
      </c>
      <c r="P1084" s="18"/>
      <c r="Q1084" s="18"/>
      <c r="R1084" s="18"/>
      <c r="S1084" s="18"/>
      <c r="T1084" s="18"/>
      <c r="U1084" s="18"/>
      <c r="V1084" s="18"/>
      <c r="W1084" s="34"/>
    </row>
    <row r="1085" spans="1:23" x14ac:dyDescent="0.2">
      <c r="A1085" s="497"/>
      <c r="B1085" s="499"/>
      <c r="C1085" s="501"/>
      <c r="D1085" s="501"/>
      <c r="E1085" s="503"/>
      <c r="F1085" s="17">
        <v>93</v>
      </c>
      <c r="G1085" s="18" t="s">
        <v>21066</v>
      </c>
      <c r="H1085" s="18" t="s">
        <v>21066</v>
      </c>
      <c r="I1085" s="80"/>
      <c r="J1085" s="18" t="s">
        <v>134</v>
      </c>
      <c r="K1085" s="19">
        <v>9</v>
      </c>
      <c r="L1085" s="19">
        <v>0</v>
      </c>
      <c r="M1085" s="20" t="s">
        <v>33</v>
      </c>
      <c r="N1085" s="20" t="s">
        <v>34</v>
      </c>
      <c r="O1085" s="18" t="s">
        <v>1920</v>
      </c>
      <c r="P1085" s="18"/>
      <c r="Q1085" s="18"/>
      <c r="R1085" s="18"/>
      <c r="S1085" s="18"/>
      <c r="T1085" s="18"/>
      <c r="U1085" s="18"/>
      <c r="V1085" s="18"/>
      <c r="W1085" s="34"/>
    </row>
    <row r="1086" spans="1:23" x14ac:dyDescent="0.2">
      <c r="A1086" s="497"/>
      <c r="B1086" s="499"/>
      <c r="C1086" s="501"/>
      <c r="D1086" s="501"/>
      <c r="E1086" s="503"/>
      <c r="F1086" s="17">
        <v>94</v>
      </c>
      <c r="G1086" s="18" t="s">
        <v>21067</v>
      </c>
      <c r="H1086" s="18" t="s">
        <v>21067</v>
      </c>
      <c r="I1086" s="80"/>
      <c r="J1086" s="18" t="s">
        <v>134</v>
      </c>
      <c r="K1086" s="19">
        <v>7</v>
      </c>
      <c r="L1086" s="19">
        <v>0</v>
      </c>
      <c r="M1086" s="20" t="s">
        <v>33</v>
      </c>
      <c r="N1086" s="20" t="s">
        <v>34</v>
      </c>
      <c r="O1086" s="18" t="s">
        <v>181</v>
      </c>
      <c r="P1086" s="18"/>
      <c r="Q1086" s="18"/>
      <c r="R1086" s="18"/>
      <c r="S1086" s="18"/>
      <c r="T1086" s="18"/>
      <c r="U1086" s="18"/>
      <c r="V1086" s="18"/>
      <c r="W1086" s="34"/>
    </row>
    <row r="1087" spans="1:23" x14ac:dyDescent="0.2">
      <c r="A1087" s="497"/>
      <c r="B1087" s="499"/>
      <c r="C1087" s="501"/>
      <c r="D1087" s="501"/>
      <c r="E1087" s="503"/>
      <c r="F1087" s="17">
        <v>95</v>
      </c>
      <c r="G1087" s="18" t="s">
        <v>21068</v>
      </c>
      <c r="H1087" s="18" t="s">
        <v>21068</v>
      </c>
      <c r="I1087" s="80"/>
      <c r="J1087" s="18" t="s">
        <v>134</v>
      </c>
      <c r="K1087" s="19">
        <v>9</v>
      </c>
      <c r="L1087" s="19">
        <v>0</v>
      </c>
      <c r="M1087" s="20" t="s">
        <v>33</v>
      </c>
      <c r="N1087" s="20" t="s">
        <v>34</v>
      </c>
      <c r="O1087" s="18" t="s">
        <v>1920</v>
      </c>
      <c r="P1087" s="18"/>
      <c r="Q1087" s="18"/>
      <c r="R1087" s="18"/>
      <c r="S1087" s="18"/>
      <c r="T1087" s="18"/>
      <c r="U1087" s="18"/>
      <c r="V1087" s="18"/>
      <c r="W1087" s="34"/>
    </row>
    <row r="1088" spans="1:23" x14ac:dyDescent="0.2">
      <c r="A1088" s="497"/>
      <c r="B1088" s="499"/>
      <c r="C1088" s="501"/>
      <c r="D1088" s="501"/>
      <c r="E1088" s="503"/>
      <c r="F1088" s="17">
        <v>96</v>
      </c>
      <c r="G1088" s="18" t="s">
        <v>21069</v>
      </c>
      <c r="H1088" s="18" t="s">
        <v>21069</v>
      </c>
      <c r="I1088" s="80"/>
      <c r="J1088" s="18" t="s">
        <v>32</v>
      </c>
      <c r="K1088" s="19">
        <v>7</v>
      </c>
      <c r="L1088" s="19"/>
      <c r="M1088" s="20" t="s">
        <v>33</v>
      </c>
      <c r="N1088" s="20" t="s">
        <v>34</v>
      </c>
      <c r="O1088" s="18" t="s">
        <v>69</v>
      </c>
      <c r="P1088" s="18"/>
      <c r="Q1088" s="18"/>
      <c r="R1088" s="18"/>
      <c r="S1088" s="18"/>
      <c r="T1088" s="18"/>
      <c r="U1088" s="18"/>
      <c r="V1088" s="18"/>
      <c r="W1088" s="34"/>
    </row>
    <row r="1089" spans="1:23" x14ac:dyDescent="0.2">
      <c r="A1089" s="497"/>
      <c r="B1089" s="499"/>
      <c r="C1089" s="501"/>
      <c r="D1089" s="501"/>
      <c r="E1089" s="503"/>
      <c r="F1089" s="17">
        <v>97</v>
      </c>
      <c r="G1089" s="18" t="s">
        <v>21070</v>
      </c>
      <c r="H1089" s="18" t="s">
        <v>21070</v>
      </c>
      <c r="I1089" s="80"/>
      <c r="J1089" s="18" t="s">
        <v>32</v>
      </c>
      <c r="K1089" s="19">
        <v>1</v>
      </c>
      <c r="L1089" s="19"/>
      <c r="M1089" s="20" t="s">
        <v>33</v>
      </c>
      <c r="N1089" s="20" t="s">
        <v>34</v>
      </c>
      <c r="O1089" s="18" t="s">
        <v>37</v>
      </c>
      <c r="P1089" s="18"/>
      <c r="Q1089" s="18"/>
      <c r="R1089" s="18"/>
      <c r="S1089" s="18"/>
      <c r="T1089" s="18"/>
      <c r="U1089" s="18"/>
      <c r="V1089" s="18"/>
      <c r="W1089" s="34"/>
    </row>
    <row r="1090" spans="1:23" x14ac:dyDescent="0.2">
      <c r="A1090" s="497"/>
      <c r="B1090" s="499"/>
      <c r="C1090" s="501"/>
      <c r="D1090" s="501"/>
      <c r="E1090" s="503"/>
      <c r="F1090" s="17">
        <v>98</v>
      </c>
      <c r="G1090" s="18" t="s">
        <v>21071</v>
      </c>
      <c r="H1090" s="18" t="s">
        <v>21071</v>
      </c>
      <c r="I1090" s="80"/>
      <c r="J1090" s="18" t="s">
        <v>134</v>
      </c>
      <c r="K1090" s="19">
        <v>13</v>
      </c>
      <c r="L1090" s="19">
        <v>3</v>
      </c>
      <c r="M1090" s="20" t="s">
        <v>33</v>
      </c>
      <c r="N1090" s="20" t="s">
        <v>34</v>
      </c>
      <c r="O1090" s="18" t="s">
        <v>2633</v>
      </c>
      <c r="P1090" s="18"/>
      <c r="Q1090" s="18"/>
      <c r="R1090" s="18"/>
      <c r="S1090" s="18"/>
      <c r="T1090" s="18"/>
      <c r="U1090" s="18"/>
      <c r="V1090" s="18"/>
      <c r="W1090" s="34"/>
    </row>
    <row r="1091" spans="1:23" x14ac:dyDescent="0.2">
      <c r="A1091" s="497"/>
      <c r="B1091" s="499"/>
      <c r="C1091" s="501"/>
      <c r="D1091" s="501"/>
      <c r="E1091" s="503"/>
      <c r="F1091" s="17">
        <v>99</v>
      </c>
      <c r="G1091" s="18" t="s">
        <v>21072</v>
      </c>
      <c r="H1091" s="18" t="s">
        <v>21072</v>
      </c>
      <c r="I1091" s="80"/>
      <c r="J1091" s="18" t="s">
        <v>134</v>
      </c>
      <c r="K1091" s="19">
        <v>13</v>
      </c>
      <c r="L1091" s="19">
        <v>7</v>
      </c>
      <c r="M1091" s="20" t="s">
        <v>33</v>
      </c>
      <c r="N1091" s="20" t="s">
        <v>34</v>
      </c>
      <c r="O1091" s="18" t="s">
        <v>1579</v>
      </c>
      <c r="P1091" s="18"/>
      <c r="Q1091" s="18"/>
      <c r="R1091" s="18"/>
      <c r="S1091" s="18"/>
      <c r="T1091" s="18"/>
      <c r="U1091" s="18"/>
      <c r="V1091" s="18"/>
      <c r="W1091" s="34"/>
    </row>
    <row r="1092" spans="1:23" x14ac:dyDescent="0.2">
      <c r="A1092" s="497"/>
      <c r="B1092" s="499"/>
      <c r="C1092" s="501"/>
      <c r="D1092" s="501"/>
      <c r="E1092" s="503"/>
      <c r="F1092" s="17">
        <v>100</v>
      </c>
      <c r="G1092" s="18" t="s">
        <v>21073</v>
      </c>
      <c r="H1092" s="18" t="s">
        <v>21073</v>
      </c>
      <c r="I1092" s="80"/>
      <c r="J1092" s="18" t="s">
        <v>123</v>
      </c>
      <c r="K1092" s="19"/>
      <c r="L1092" s="19"/>
      <c r="M1092" s="20" t="s">
        <v>34</v>
      </c>
      <c r="N1092" s="20" t="s">
        <v>34</v>
      </c>
      <c r="O1092" s="18" t="s">
        <v>124</v>
      </c>
      <c r="P1092" s="18"/>
      <c r="Q1092" s="18"/>
      <c r="R1092" s="18"/>
      <c r="S1092" s="18"/>
      <c r="T1092" s="18"/>
      <c r="U1092" s="18"/>
      <c r="V1092" s="18"/>
      <c r="W1092" s="34"/>
    </row>
    <row r="1093" spans="1:23" x14ac:dyDescent="0.2">
      <c r="A1093" s="497"/>
      <c r="B1093" s="499"/>
      <c r="C1093" s="501"/>
      <c r="D1093" s="501"/>
      <c r="E1093" s="503"/>
      <c r="F1093" s="17">
        <v>101</v>
      </c>
      <c r="G1093" s="18" t="s">
        <v>21074</v>
      </c>
      <c r="H1093" s="18" t="s">
        <v>21074</v>
      </c>
      <c r="I1093" s="80"/>
      <c r="J1093" s="18" t="s">
        <v>44</v>
      </c>
      <c r="K1093" s="19">
        <v>13</v>
      </c>
      <c r="L1093" s="19"/>
      <c r="M1093" s="20" t="s">
        <v>34</v>
      </c>
      <c r="N1093" s="20" t="s">
        <v>34</v>
      </c>
      <c r="O1093" s="18" t="s">
        <v>177</v>
      </c>
      <c r="P1093" s="18"/>
      <c r="Q1093" s="18"/>
      <c r="R1093" s="18"/>
      <c r="S1093" s="18"/>
      <c r="T1093" s="18"/>
      <c r="U1093" s="18"/>
      <c r="V1093" s="18"/>
      <c r="W1093" s="34"/>
    </row>
    <row r="1094" spans="1:23" x14ac:dyDescent="0.2">
      <c r="A1094" s="497"/>
      <c r="B1094" s="499"/>
      <c r="C1094" s="501"/>
      <c r="D1094" s="501"/>
      <c r="E1094" s="503"/>
      <c r="F1094" s="17">
        <v>102</v>
      </c>
      <c r="G1094" s="18" t="s">
        <v>21075</v>
      </c>
      <c r="H1094" s="18" t="s">
        <v>21075</v>
      </c>
      <c r="I1094" s="80"/>
      <c r="J1094" s="18" t="s">
        <v>44</v>
      </c>
      <c r="K1094" s="19">
        <v>25</v>
      </c>
      <c r="L1094" s="19"/>
      <c r="M1094" s="20" t="s">
        <v>34</v>
      </c>
      <c r="N1094" s="20" t="s">
        <v>34</v>
      </c>
      <c r="O1094" s="18" t="s">
        <v>204</v>
      </c>
      <c r="P1094" s="18"/>
      <c r="Q1094" s="18"/>
      <c r="R1094" s="18"/>
      <c r="S1094" s="18"/>
      <c r="T1094" s="18"/>
      <c r="U1094" s="18"/>
      <c r="V1094" s="18"/>
      <c r="W1094" s="34"/>
    </row>
    <row r="1095" spans="1:23" x14ac:dyDescent="0.2">
      <c r="A1095" s="497"/>
      <c r="B1095" s="499"/>
      <c r="C1095" s="501"/>
      <c r="D1095" s="501"/>
      <c r="E1095" s="503"/>
      <c r="F1095" s="17">
        <v>103</v>
      </c>
      <c r="G1095" s="18" t="s">
        <v>21076</v>
      </c>
      <c r="H1095" s="18" t="s">
        <v>21076</v>
      </c>
      <c r="I1095" s="80"/>
      <c r="J1095" s="18" t="s">
        <v>32</v>
      </c>
      <c r="K1095" s="19">
        <v>3</v>
      </c>
      <c r="L1095" s="19"/>
      <c r="M1095" s="20" t="s">
        <v>33</v>
      </c>
      <c r="N1095" s="20" t="s">
        <v>34</v>
      </c>
      <c r="O1095" s="18" t="s">
        <v>63</v>
      </c>
      <c r="P1095" s="18"/>
      <c r="Q1095" s="18"/>
      <c r="R1095" s="18"/>
      <c r="S1095" s="18"/>
      <c r="T1095" s="18"/>
      <c r="U1095" s="18"/>
      <c r="V1095" s="18"/>
      <c r="W1095" s="34"/>
    </row>
    <row r="1096" spans="1:23" x14ac:dyDescent="0.2">
      <c r="A1096" s="497"/>
      <c r="B1096" s="499"/>
      <c r="C1096" s="501"/>
      <c r="D1096" s="501"/>
      <c r="E1096" s="503"/>
      <c r="F1096" s="17">
        <v>104</v>
      </c>
      <c r="G1096" s="18" t="s">
        <v>21077</v>
      </c>
      <c r="H1096" s="18" t="s">
        <v>21077</v>
      </c>
      <c r="I1096" s="80"/>
      <c r="J1096" s="18" t="s">
        <v>32</v>
      </c>
      <c r="K1096" s="19">
        <v>3</v>
      </c>
      <c r="L1096" s="19"/>
      <c r="M1096" s="20" t="s">
        <v>33</v>
      </c>
      <c r="N1096" s="20" t="s">
        <v>34</v>
      </c>
      <c r="O1096" s="18" t="s">
        <v>63</v>
      </c>
      <c r="P1096" s="18"/>
      <c r="Q1096" s="18"/>
      <c r="R1096" s="18"/>
      <c r="S1096" s="18"/>
      <c r="T1096" s="18"/>
      <c r="U1096" s="18"/>
      <c r="V1096" s="18"/>
      <c r="W1096" s="34"/>
    </row>
    <row r="1097" spans="1:23" x14ac:dyDescent="0.2">
      <c r="A1097" s="497"/>
      <c r="B1097" s="499"/>
      <c r="C1097" s="501"/>
      <c r="D1097" s="501"/>
      <c r="E1097" s="503"/>
      <c r="F1097" s="17">
        <v>105</v>
      </c>
      <c r="G1097" s="18" t="s">
        <v>21078</v>
      </c>
      <c r="H1097" s="18" t="s">
        <v>21078</v>
      </c>
      <c r="I1097" s="80"/>
      <c r="J1097" s="18" t="s">
        <v>32</v>
      </c>
      <c r="K1097" s="19">
        <v>3</v>
      </c>
      <c r="L1097" s="19"/>
      <c r="M1097" s="20" t="s">
        <v>33</v>
      </c>
      <c r="N1097" s="20" t="s">
        <v>34</v>
      </c>
      <c r="O1097" s="18" t="s">
        <v>63</v>
      </c>
      <c r="P1097" s="18"/>
      <c r="Q1097" s="18"/>
      <c r="R1097" s="18"/>
      <c r="S1097" s="18"/>
      <c r="T1097" s="18"/>
      <c r="U1097" s="18"/>
      <c r="V1097" s="18"/>
      <c r="W1097" s="34"/>
    </row>
    <row r="1098" spans="1:23" x14ac:dyDescent="0.2">
      <c r="A1098" s="497"/>
      <c r="B1098" s="499"/>
      <c r="C1098" s="501"/>
      <c r="D1098" s="501"/>
      <c r="E1098" s="503"/>
      <c r="F1098" s="17">
        <v>106</v>
      </c>
      <c r="G1098" s="18" t="s">
        <v>21079</v>
      </c>
      <c r="H1098" s="18" t="s">
        <v>21079</v>
      </c>
      <c r="I1098" s="80"/>
      <c r="J1098" s="18" t="s">
        <v>44</v>
      </c>
      <c r="K1098" s="19">
        <v>23</v>
      </c>
      <c r="L1098" s="19"/>
      <c r="M1098" s="20" t="s">
        <v>34</v>
      </c>
      <c r="N1098" s="20" t="s">
        <v>34</v>
      </c>
      <c r="O1098" s="18" t="s">
        <v>148</v>
      </c>
      <c r="P1098" s="18"/>
      <c r="Q1098" s="18"/>
      <c r="R1098" s="18"/>
      <c r="S1098" s="18"/>
      <c r="T1098" s="18"/>
      <c r="U1098" s="18"/>
      <c r="V1098" s="18"/>
      <c r="W1098" s="34"/>
    </row>
    <row r="1099" spans="1:23" x14ac:dyDescent="0.2">
      <c r="A1099" s="497"/>
      <c r="B1099" s="499"/>
      <c r="C1099" s="501"/>
      <c r="D1099" s="501"/>
      <c r="E1099" s="503"/>
      <c r="F1099" s="17">
        <v>107</v>
      </c>
      <c r="G1099" s="18" t="s">
        <v>21080</v>
      </c>
      <c r="H1099" s="18" t="s">
        <v>21080</v>
      </c>
      <c r="I1099" s="80"/>
      <c r="J1099" s="18" t="s">
        <v>44</v>
      </c>
      <c r="K1099" s="19">
        <v>23</v>
      </c>
      <c r="L1099" s="19"/>
      <c r="M1099" s="20" t="s">
        <v>34</v>
      </c>
      <c r="N1099" s="20" t="s">
        <v>34</v>
      </c>
      <c r="O1099" s="18" t="s">
        <v>148</v>
      </c>
      <c r="P1099" s="18"/>
      <c r="Q1099" s="18"/>
      <c r="R1099" s="18"/>
      <c r="S1099" s="18"/>
      <c r="T1099" s="18"/>
      <c r="U1099" s="18"/>
      <c r="V1099" s="18"/>
      <c r="W1099" s="34"/>
    </row>
    <row r="1100" spans="1:23" x14ac:dyDescent="0.2">
      <c r="A1100" s="497"/>
      <c r="B1100" s="499"/>
      <c r="C1100" s="501"/>
      <c r="D1100" s="501"/>
      <c r="E1100" s="503"/>
      <c r="F1100" s="17">
        <v>108</v>
      </c>
      <c r="G1100" s="18" t="s">
        <v>21081</v>
      </c>
      <c r="H1100" s="18" t="s">
        <v>21081</v>
      </c>
      <c r="I1100" s="80"/>
      <c r="J1100" s="18" t="s">
        <v>32</v>
      </c>
      <c r="K1100" s="19">
        <v>15</v>
      </c>
      <c r="L1100" s="19"/>
      <c r="M1100" s="20" t="s">
        <v>33</v>
      </c>
      <c r="N1100" s="20" t="s">
        <v>34</v>
      </c>
      <c r="O1100" s="18" t="s">
        <v>235</v>
      </c>
      <c r="P1100" s="18"/>
      <c r="Q1100" s="18"/>
      <c r="R1100" s="18"/>
      <c r="S1100" s="18"/>
      <c r="T1100" s="18"/>
      <c r="U1100" s="18"/>
      <c r="V1100" s="18"/>
      <c r="W1100" s="34"/>
    </row>
    <row r="1101" spans="1:23" x14ac:dyDescent="0.2">
      <c r="A1101" s="497"/>
      <c r="B1101" s="499"/>
      <c r="C1101" s="501"/>
      <c r="D1101" s="501"/>
      <c r="E1101" s="503"/>
      <c r="F1101" s="17">
        <v>109</v>
      </c>
      <c r="G1101" s="18" t="s">
        <v>21082</v>
      </c>
      <c r="H1101" s="18" t="s">
        <v>21082</v>
      </c>
      <c r="I1101" s="80"/>
      <c r="J1101" s="18" t="s">
        <v>44</v>
      </c>
      <c r="K1101" s="19">
        <v>25</v>
      </c>
      <c r="L1101" s="19"/>
      <c r="M1101" s="20" t="s">
        <v>34</v>
      </c>
      <c r="N1101" s="20" t="s">
        <v>34</v>
      </c>
      <c r="O1101" s="18" t="s">
        <v>204</v>
      </c>
      <c r="P1101" s="18"/>
      <c r="Q1101" s="18"/>
      <c r="R1101" s="18"/>
      <c r="S1101" s="18"/>
      <c r="T1101" s="18"/>
      <c r="U1101" s="18"/>
      <c r="V1101" s="18"/>
      <c r="W1101" s="34"/>
    </row>
    <row r="1102" spans="1:23" x14ac:dyDescent="0.2">
      <c r="A1102" s="497"/>
      <c r="B1102" s="499"/>
      <c r="C1102" s="501"/>
      <c r="D1102" s="501"/>
      <c r="E1102" s="503"/>
      <c r="F1102" s="17">
        <v>110</v>
      </c>
      <c r="G1102" s="18" t="s">
        <v>21083</v>
      </c>
      <c r="H1102" s="18" t="s">
        <v>21083</v>
      </c>
      <c r="I1102" s="80"/>
      <c r="J1102" s="18" t="s">
        <v>44</v>
      </c>
      <c r="K1102" s="19">
        <v>25</v>
      </c>
      <c r="L1102" s="19"/>
      <c r="M1102" s="20" t="s">
        <v>34</v>
      </c>
      <c r="N1102" s="20" t="s">
        <v>34</v>
      </c>
      <c r="O1102" s="18" t="s">
        <v>204</v>
      </c>
      <c r="P1102" s="18"/>
      <c r="Q1102" s="18"/>
      <c r="R1102" s="18"/>
      <c r="S1102" s="18"/>
      <c r="T1102" s="18"/>
      <c r="U1102" s="18"/>
      <c r="V1102" s="18"/>
      <c r="W1102" s="34"/>
    </row>
    <row r="1103" spans="1:23" x14ac:dyDescent="0.2">
      <c r="A1103" s="497"/>
      <c r="B1103" s="499"/>
      <c r="C1103" s="501"/>
      <c r="D1103" s="501"/>
      <c r="E1103" s="503"/>
      <c r="F1103" s="17">
        <v>111</v>
      </c>
      <c r="G1103" s="18" t="s">
        <v>21084</v>
      </c>
      <c r="H1103" s="18" t="s">
        <v>21084</v>
      </c>
      <c r="I1103" s="80"/>
      <c r="J1103" s="18" t="s">
        <v>32</v>
      </c>
      <c r="K1103" s="19">
        <v>5</v>
      </c>
      <c r="L1103" s="19"/>
      <c r="M1103" s="20" t="s">
        <v>33</v>
      </c>
      <c r="N1103" s="20" t="s">
        <v>34</v>
      </c>
      <c r="O1103" s="18" t="s">
        <v>65</v>
      </c>
      <c r="P1103" s="18"/>
      <c r="Q1103" s="18"/>
      <c r="R1103" s="18"/>
      <c r="S1103" s="18"/>
      <c r="T1103" s="18"/>
      <c r="U1103" s="18"/>
      <c r="V1103" s="18"/>
      <c r="W1103" s="34"/>
    </row>
    <row r="1104" spans="1:23" x14ac:dyDescent="0.2">
      <c r="A1104" s="497"/>
      <c r="B1104" s="499"/>
      <c r="C1104" s="501"/>
      <c r="D1104" s="501"/>
      <c r="E1104" s="503"/>
      <c r="F1104" s="17">
        <v>112</v>
      </c>
      <c r="G1104" s="18" t="s">
        <v>21085</v>
      </c>
      <c r="H1104" s="18" t="s">
        <v>21085</v>
      </c>
      <c r="I1104" s="80"/>
      <c r="J1104" s="18" t="s">
        <v>32</v>
      </c>
      <c r="K1104" s="19">
        <v>2</v>
      </c>
      <c r="L1104" s="19"/>
      <c r="M1104" s="20" t="s">
        <v>33</v>
      </c>
      <c r="N1104" s="20" t="s">
        <v>34</v>
      </c>
      <c r="O1104" s="18" t="s">
        <v>42</v>
      </c>
      <c r="P1104" s="18"/>
      <c r="Q1104" s="18"/>
      <c r="R1104" s="18"/>
      <c r="S1104" s="18"/>
      <c r="T1104" s="18"/>
      <c r="U1104" s="18"/>
      <c r="V1104" s="18"/>
      <c r="W1104" s="34"/>
    </row>
    <row r="1105" spans="1:23" x14ac:dyDescent="0.2">
      <c r="A1105" s="497"/>
      <c r="B1105" s="499"/>
      <c r="C1105" s="501"/>
      <c r="D1105" s="501"/>
      <c r="E1105" s="503"/>
      <c r="F1105" s="17">
        <v>113</v>
      </c>
      <c r="G1105" s="18" t="s">
        <v>21086</v>
      </c>
      <c r="H1105" s="18" t="s">
        <v>21086</v>
      </c>
      <c r="I1105" s="80"/>
      <c r="J1105" s="18" t="s">
        <v>32</v>
      </c>
      <c r="K1105" s="19">
        <v>1</v>
      </c>
      <c r="L1105" s="19"/>
      <c r="M1105" s="20" t="s">
        <v>33</v>
      </c>
      <c r="N1105" s="20" t="s">
        <v>34</v>
      </c>
      <c r="O1105" s="18" t="s">
        <v>37</v>
      </c>
      <c r="P1105" s="18"/>
      <c r="Q1105" s="18"/>
      <c r="R1105" s="18"/>
      <c r="S1105" s="18"/>
      <c r="T1105" s="18"/>
      <c r="U1105" s="18"/>
      <c r="V1105" s="18"/>
      <c r="W1105" s="34"/>
    </row>
    <row r="1106" spans="1:23" x14ac:dyDescent="0.2">
      <c r="A1106" s="497"/>
      <c r="B1106" s="499"/>
      <c r="C1106" s="501"/>
      <c r="D1106" s="501"/>
      <c r="E1106" s="503"/>
      <c r="F1106" s="17">
        <v>114</v>
      </c>
      <c r="G1106" s="18" t="s">
        <v>21087</v>
      </c>
      <c r="H1106" s="18" t="s">
        <v>21087</v>
      </c>
      <c r="I1106" s="80"/>
      <c r="J1106" s="18" t="s">
        <v>32</v>
      </c>
      <c r="K1106" s="19">
        <v>1</v>
      </c>
      <c r="L1106" s="19"/>
      <c r="M1106" s="20" t="s">
        <v>33</v>
      </c>
      <c r="N1106" s="20" t="s">
        <v>34</v>
      </c>
      <c r="O1106" s="18" t="s">
        <v>37</v>
      </c>
      <c r="P1106" s="18"/>
      <c r="Q1106" s="18"/>
      <c r="R1106" s="18"/>
      <c r="S1106" s="18"/>
      <c r="T1106" s="18"/>
      <c r="U1106" s="18"/>
      <c r="V1106" s="18"/>
      <c r="W1106" s="34"/>
    </row>
    <row r="1107" spans="1:23" x14ac:dyDescent="0.2">
      <c r="A1107" s="497"/>
      <c r="B1107" s="499"/>
      <c r="C1107" s="501"/>
      <c r="D1107" s="501"/>
      <c r="E1107" s="503"/>
      <c r="F1107" s="17">
        <v>115</v>
      </c>
      <c r="G1107" s="18" t="s">
        <v>21088</v>
      </c>
      <c r="H1107" s="18" t="s">
        <v>21088</v>
      </c>
      <c r="I1107" s="80"/>
      <c r="J1107" s="18" t="s">
        <v>32</v>
      </c>
      <c r="K1107" s="19">
        <v>8</v>
      </c>
      <c r="L1107" s="19"/>
      <c r="M1107" s="20" t="s">
        <v>33</v>
      </c>
      <c r="N1107" s="20" t="s">
        <v>34</v>
      </c>
      <c r="O1107" s="18" t="s">
        <v>45</v>
      </c>
      <c r="P1107" s="18"/>
      <c r="Q1107" s="18"/>
      <c r="R1107" s="18"/>
      <c r="S1107" s="18"/>
      <c r="T1107" s="18"/>
      <c r="U1107" s="18"/>
      <c r="V1107" s="18"/>
      <c r="W1107" s="34"/>
    </row>
    <row r="1108" spans="1:23" x14ac:dyDescent="0.2">
      <c r="A1108" s="497"/>
      <c r="B1108" s="499"/>
      <c r="C1108" s="501"/>
      <c r="D1108" s="501"/>
      <c r="E1108" s="503"/>
      <c r="F1108" s="17">
        <v>116</v>
      </c>
      <c r="G1108" s="18" t="s">
        <v>21089</v>
      </c>
      <c r="H1108" s="18" t="s">
        <v>21089</v>
      </c>
      <c r="I1108" s="80"/>
      <c r="J1108" s="18" t="s">
        <v>123</v>
      </c>
      <c r="K1108" s="19"/>
      <c r="L1108" s="19"/>
      <c r="M1108" s="20" t="s">
        <v>34</v>
      </c>
      <c r="N1108" s="20" t="s">
        <v>34</v>
      </c>
      <c r="O1108" s="18" t="s">
        <v>124</v>
      </c>
      <c r="P1108" s="18"/>
      <c r="Q1108" s="18"/>
      <c r="R1108" s="18"/>
      <c r="S1108" s="18"/>
      <c r="T1108" s="18"/>
      <c r="U1108" s="18"/>
      <c r="V1108" s="18"/>
      <c r="W1108" s="34"/>
    </row>
    <row r="1109" spans="1:23" x14ac:dyDescent="0.2">
      <c r="A1109" s="497"/>
      <c r="B1109" s="499"/>
      <c r="C1109" s="501"/>
      <c r="D1109" s="501"/>
      <c r="E1109" s="503"/>
      <c r="F1109" s="17">
        <v>117</v>
      </c>
      <c r="G1109" s="18" t="s">
        <v>21090</v>
      </c>
      <c r="H1109" s="18" t="s">
        <v>21090</v>
      </c>
      <c r="I1109" s="80"/>
      <c r="J1109" s="18" t="s">
        <v>32</v>
      </c>
      <c r="K1109" s="19">
        <v>8</v>
      </c>
      <c r="L1109" s="19"/>
      <c r="M1109" s="20" t="s">
        <v>33</v>
      </c>
      <c r="N1109" s="20" t="s">
        <v>34</v>
      </c>
      <c r="O1109" s="18" t="s">
        <v>45</v>
      </c>
      <c r="P1109" s="18"/>
      <c r="Q1109" s="18"/>
      <c r="R1109" s="18"/>
      <c r="S1109" s="18"/>
      <c r="T1109" s="18"/>
      <c r="U1109" s="18"/>
      <c r="V1109" s="18"/>
      <c r="W1109" s="34"/>
    </row>
    <row r="1110" spans="1:23" x14ac:dyDescent="0.2">
      <c r="A1110" s="497"/>
      <c r="B1110" s="499"/>
      <c r="C1110" s="501"/>
      <c r="D1110" s="501"/>
      <c r="E1110" s="503"/>
      <c r="F1110" s="17">
        <v>118</v>
      </c>
      <c r="G1110" s="18" t="s">
        <v>21091</v>
      </c>
      <c r="H1110" s="18" t="s">
        <v>21091</v>
      </c>
      <c r="I1110" s="80"/>
      <c r="J1110" s="18" t="s">
        <v>123</v>
      </c>
      <c r="K1110" s="19"/>
      <c r="L1110" s="19"/>
      <c r="M1110" s="20" t="s">
        <v>34</v>
      </c>
      <c r="N1110" s="20" t="s">
        <v>34</v>
      </c>
      <c r="O1110" s="18" t="s">
        <v>124</v>
      </c>
      <c r="P1110" s="18"/>
      <c r="Q1110" s="18"/>
      <c r="R1110" s="18"/>
      <c r="S1110" s="18"/>
      <c r="T1110" s="18"/>
      <c r="U1110" s="18"/>
      <c r="V1110" s="18"/>
      <c r="W1110" s="34"/>
    </row>
    <row r="1111" spans="1:23" x14ac:dyDescent="0.2">
      <c r="A1111" s="497"/>
      <c r="B1111" s="499"/>
      <c r="C1111" s="501"/>
      <c r="D1111" s="501"/>
      <c r="E1111" s="503"/>
      <c r="F1111" s="17">
        <v>119</v>
      </c>
      <c r="G1111" s="18" t="s">
        <v>21092</v>
      </c>
      <c r="H1111" s="18" t="s">
        <v>21092</v>
      </c>
      <c r="I1111" s="80"/>
      <c r="J1111" s="18" t="s">
        <v>123</v>
      </c>
      <c r="K1111" s="19"/>
      <c r="L1111" s="19"/>
      <c r="M1111" s="20" t="s">
        <v>34</v>
      </c>
      <c r="N1111" s="20" t="s">
        <v>34</v>
      </c>
      <c r="O1111" s="18" t="s">
        <v>124</v>
      </c>
      <c r="P1111" s="18"/>
      <c r="Q1111" s="18"/>
      <c r="R1111" s="18"/>
      <c r="S1111" s="18"/>
      <c r="T1111" s="18"/>
      <c r="U1111" s="18"/>
      <c r="V1111" s="18"/>
      <c r="W1111" s="34"/>
    </row>
    <row r="1112" spans="1:23" x14ac:dyDescent="0.2">
      <c r="A1112" s="497"/>
      <c r="B1112" s="499"/>
      <c r="C1112" s="501"/>
      <c r="D1112" s="501"/>
      <c r="E1112" s="503"/>
      <c r="F1112" s="17">
        <v>120</v>
      </c>
      <c r="G1112" s="18" t="s">
        <v>21093</v>
      </c>
      <c r="H1112" s="18" t="s">
        <v>21093</v>
      </c>
      <c r="I1112" s="80"/>
      <c r="J1112" s="18" t="s">
        <v>134</v>
      </c>
      <c r="K1112" s="19">
        <v>1</v>
      </c>
      <c r="L1112" s="19">
        <v>0</v>
      </c>
      <c r="M1112" s="20" t="s">
        <v>33</v>
      </c>
      <c r="N1112" s="20" t="s">
        <v>34</v>
      </c>
      <c r="O1112" s="18" t="s">
        <v>5481</v>
      </c>
      <c r="P1112" s="18"/>
      <c r="Q1112" s="18"/>
      <c r="R1112" s="18"/>
      <c r="S1112" s="18"/>
      <c r="T1112" s="18"/>
      <c r="U1112" s="18"/>
      <c r="V1112" s="18"/>
      <c r="W1112" s="34"/>
    </row>
    <row r="1113" spans="1:23" x14ac:dyDescent="0.2">
      <c r="A1113" s="497"/>
      <c r="B1113" s="499"/>
      <c r="C1113" s="501"/>
      <c r="D1113" s="501"/>
      <c r="E1113" s="503"/>
      <c r="F1113" s="17">
        <v>121</v>
      </c>
      <c r="G1113" s="18" t="s">
        <v>21094</v>
      </c>
      <c r="H1113" s="18" t="s">
        <v>21094</v>
      </c>
      <c r="I1113" s="80"/>
      <c r="J1113" s="18" t="s">
        <v>32</v>
      </c>
      <c r="K1113" s="19">
        <v>1</v>
      </c>
      <c r="L1113" s="19"/>
      <c r="M1113" s="20" t="s">
        <v>34</v>
      </c>
      <c r="N1113" s="20" t="s">
        <v>34</v>
      </c>
      <c r="O1113" s="18" t="s">
        <v>37</v>
      </c>
      <c r="P1113" s="18"/>
      <c r="Q1113" s="18"/>
      <c r="R1113" s="18"/>
      <c r="S1113" s="18"/>
      <c r="T1113" s="18"/>
      <c r="U1113" s="18"/>
      <c r="V1113" s="18"/>
      <c r="W1113" s="34"/>
    </row>
    <row r="1114" spans="1:23" x14ac:dyDescent="0.2">
      <c r="A1114" s="497"/>
      <c r="B1114" s="499"/>
      <c r="C1114" s="501"/>
      <c r="D1114" s="501"/>
      <c r="E1114" s="503"/>
      <c r="F1114" s="17">
        <v>122</v>
      </c>
      <c r="G1114" s="18" t="s">
        <v>21095</v>
      </c>
      <c r="H1114" s="18" t="s">
        <v>21095</v>
      </c>
      <c r="I1114" s="80"/>
      <c r="J1114" s="18" t="s">
        <v>32</v>
      </c>
      <c r="K1114" s="19">
        <v>24</v>
      </c>
      <c r="L1114" s="19"/>
      <c r="M1114" s="20" t="s">
        <v>34</v>
      </c>
      <c r="N1114" s="20" t="s">
        <v>34</v>
      </c>
      <c r="O1114" s="18" t="s">
        <v>1055</v>
      </c>
      <c r="P1114" s="18"/>
      <c r="Q1114" s="18"/>
      <c r="R1114" s="18"/>
      <c r="S1114" s="18"/>
      <c r="T1114" s="18"/>
      <c r="U1114" s="18"/>
      <c r="V1114" s="18"/>
      <c r="W1114" s="34"/>
    </row>
    <row r="1115" spans="1:23" x14ac:dyDescent="0.2">
      <c r="A1115" s="497"/>
      <c r="B1115" s="499"/>
      <c r="C1115" s="501"/>
      <c r="D1115" s="501"/>
      <c r="E1115" s="503"/>
      <c r="F1115" s="17">
        <v>123</v>
      </c>
      <c r="G1115" s="18" t="s">
        <v>21096</v>
      </c>
      <c r="H1115" s="18" t="s">
        <v>21096</v>
      </c>
      <c r="I1115" s="80"/>
      <c r="J1115" s="18" t="s">
        <v>123</v>
      </c>
      <c r="K1115" s="19"/>
      <c r="L1115" s="19"/>
      <c r="M1115" s="20" t="s">
        <v>34</v>
      </c>
      <c r="N1115" s="20" t="s">
        <v>34</v>
      </c>
      <c r="O1115" s="18" t="s">
        <v>124</v>
      </c>
      <c r="P1115" s="18"/>
      <c r="Q1115" s="18"/>
      <c r="R1115" s="18"/>
      <c r="S1115" s="18"/>
      <c r="T1115" s="18"/>
      <c r="U1115" s="18"/>
      <c r="V1115" s="18"/>
      <c r="W1115" s="34"/>
    </row>
    <row r="1116" spans="1:23" x14ac:dyDescent="0.2">
      <c r="A1116" s="497"/>
      <c r="B1116" s="499"/>
      <c r="C1116" s="501"/>
      <c r="D1116" s="501"/>
      <c r="E1116" s="503"/>
      <c r="F1116" s="17">
        <v>124</v>
      </c>
      <c r="G1116" s="18" t="s">
        <v>21097</v>
      </c>
      <c r="H1116" s="18" t="s">
        <v>21097</v>
      </c>
      <c r="I1116" s="80"/>
      <c r="J1116" s="18" t="s">
        <v>134</v>
      </c>
      <c r="K1116" s="19">
        <v>13</v>
      </c>
      <c r="L1116" s="19">
        <v>0</v>
      </c>
      <c r="M1116" s="20" t="s">
        <v>34</v>
      </c>
      <c r="N1116" s="20" t="s">
        <v>34</v>
      </c>
      <c r="O1116" s="18" t="s">
        <v>135</v>
      </c>
      <c r="P1116" s="18"/>
      <c r="Q1116" s="18"/>
      <c r="R1116" s="18"/>
      <c r="S1116" s="18"/>
      <c r="T1116" s="18"/>
      <c r="U1116" s="18"/>
      <c r="V1116" s="18"/>
      <c r="W1116" s="34"/>
    </row>
    <row r="1117" spans="1:23" x14ac:dyDescent="0.2">
      <c r="A1117" s="497"/>
      <c r="B1117" s="499"/>
      <c r="C1117" s="501"/>
      <c r="D1117" s="501"/>
      <c r="E1117" s="503"/>
      <c r="F1117" s="17">
        <v>125</v>
      </c>
      <c r="G1117" s="18" t="s">
        <v>21098</v>
      </c>
      <c r="H1117" s="18" t="s">
        <v>21098</v>
      </c>
      <c r="I1117" s="80"/>
      <c r="J1117" s="18" t="s">
        <v>134</v>
      </c>
      <c r="K1117" s="19">
        <v>13</v>
      </c>
      <c r="L1117" s="19">
        <v>0</v>
      </c>
      <c r="M1117" s="20" t="s">
        <v>34</v>
      </c>
      <c r="N1117" s="20" t="s">
        <v>34</v>
      </c>
      <c r="O1117" s="18" t="s">
        <v>135</v>
      </c>
      <c r="P1117" s="18"/>
      <c r="Q1117" s="18"/>
      <c r="R1117" s="18"/>
      <c r="S1117" s="18"/>
      <c r="T1117" s="18"/>
      <c r="U1117" s="18"/>
      <c r="V1117" s="18"/>
      <c r="W1117" s="34"/>
    </row>
    <row r="1118" spans="1:23" x14ac:dyDescent="0.2">
      <c r="A1118" s="497"/>
      <c r="B1118" s="499"/>
      <c r="C1118" s="501"/>
      <c r="D1118" s="501"/>
      <c r="E1118" s="503"/>
      <c r="F1118" s="17">
        <v>126</v>
      </c>
      <c r="G1118" s="18" t="s">
        <v>21099</v>
      </c>
      <c r="H1118" s="18" t="s">
        <v>21099</v>
      </c>
      <c r="I1118" s="80"/>
      <c r="J1118" s="18" t="s">
        <v>134</v>
      </c>
      <c r="K1118" s="19">
        <v>13</v>
      </c>
      <c r="L1118" s="19">
        <v>0</v>
      </c>
      <c r="M1118" s="20" t="s">
        <v>34</v>
      </c>
      <c r="N1118" s="20" t="s">
        <v>34</v>
      </c>
      <c r="O1118" s="18" t="s">
        <v>135</v>
      </c>
      <c r="P1118" s="18"/>
      <c r="Q1118" s="18"/>
      <c r="R1118" s="18"/>
      <c r="S1118" s="18"/>
      <c r="T1118" s="18"/>
      <c r="U1118" s="18"/>
      <c r="V1118" s="18"/>
      <c r="W1118" s="34"/>
    </row>
    <row r="1119" spans="1:23" x14ac:dyDescent="0.2">
      <c r="A1119" s="497"/>
      <c r="B1119" s="499"/>
      <c r="C1119" s="501"/>
      <c r="D1119" s="501"/>
      <c r="E1119" s="503"/>
      <c r="F1119" s="17">
        <v>127</v>
      </c>
      <c r="G1119" s="18" t="s">
        <v>21100</v>
      </c>
      <c r="H1119" s="18" t="s">
        <v>21100</v>
      </c>
      <c r="I1119" s="80"/>
      <c r="J1119" s="18" t="s">
        <v>134</v>
      </c>
      <c r="K1119" s="19">
        <v>13</v>
      </c>
      <c r="L1119" s="19">
        <v>0</v>
      </c>
      <c r="M1119" s="20" t="s">
        <v>34</v>
      </c>
      <c r="N1119" s="20" t="s">
        <v>34</v>
      </c>
      <c r="O1119" s="18" t="s">
        <v>135</v>
      </c>
      <c r="P1119" s="18"/>
      <c r="Q1119" s="18"/>
      <c r="R1119" s="18"/>
      <c r="S1119" s="18"/>
      <c r="T1119" s="18"/>
      <c r="U1119" s="18"/>
      <c r="V1119" s="18"/>
      <c r="W1119" s="34"/>
    </row>
    <row r="1120" spans="1:23" x14ac:dyDescent="0.2">
      <c r="A1120" s="497"/>
      <c r="B1120" s="499"/>
      <c r="C1120" s="501"/>
      <c r="D1120" s="501"/>
      <c r="E1120" s="503"/>
      <c r="F1120" s="17">
        <v>128</v>
      </c>
      <c r="G1120" s="18" t="s">
        <v>21101</v>
      </c>
      <c r="H1120" s="18" t="s">
        <v>21101</v>
      </c>
      <c r="I1120" s="80"/>
      <c r="J1120" s="18" t="s">
        <v>32</v>
      </c>
      <c r="K1120" s="19">
        <v>1</v>
      </c>
      <c r="L1120" s="19"/>
      <c r="M1120" s="20" t="s">
        <v>34</v>
      </c>
      <c r="N1120" s="20" t="s">
        <v>34</v>
      </c>
      <c r="O1120" s="18" t="s">
        <v>37</v>
      </c>
      <c r="P1120" s="18"/>
      <c r="Q1120" s="18"/>
      <c r="R1120" s="18"/>
      <c r="S1120" s="18"/>
      <c r="T1120" s="18"/>
      <c r="U1120" s="18"/>
      <c r="V1120" s="18"/>
      <c r="W1120" s="34"/>
    </row>
    <row r="1121" spans="1:23" x14ac:dyDescent="0.2">
      <c r="A1121" s="497"/>
      <c r="B1121" s="499"/>
      <c r="C1121" s="501"/>
      <c r="D1121" s="501"/>
      <c r="E1121" s="503"/>
      <c r="F1121" s="17">
        <v>129</v>
      </c>
      <c r="G1121" s="18" t="s">
        <v>21102</v>
      </c>
      <c r="H1121" s="18" t="s">
        <v>21102</v>
      </c>
      <c r="I1121" s="80"/>
      <c r="J1121" s="18" t="s">
        <v>134</v>
      </c>
      <c r="K1121" s="19">
        <v>5</v>
      </c>
      <c r="L1121" s="19">
        <v>0</v>
      </c>
      <c r="M1121" s="20" t="s">
        <v>34</v>
      </c>
      <c r="N1121" s="20" t="s">
        <v>34</v>
      </c>
      <c r="O1121" s="18" t="s">
        <v>5427</v>
      </c>
      <c r="P1121" s="18"/>
      <c r="Q1121" s="18"/>
      <c r="R1121" s="18"/>
      <c r="S1121" s="18"/>
      <c r="T1121" s="18"/>
      <c r="U1121" s="18"/>
      <c r="V1121" s="18"/>
      <c r="W1121" s="34"/>
    </row>
    <row r="1122" spans="1:23" x14ac:dyDescent="0.2">
      <c r="A1122" s="497"/>
      <c r="B1122" s="499"/>
      <c r="C1122" s="501"/>
      <c r="D1122" s="501"/>
      <c r="E1122" s="503"/>
      <c r="F1122" s="17">
        <v>130</v>
      </c>
      <c r="G1122" s="18" t="s">
        <v>21103</v>
      </c>
      <c r="H1122" s="18" t="s">
        <v>21103</v>
      </c>
      <c r="I1122" s="80"/>
      <c r="J1122" s="18" t="s">
        <v>123</v>
      </c>
      <c r="K1122" s="19"/>
      <c r="L1122" s="19"/>
      <c r="M1122" s="20" t="s">
        <v>34</v>
      </c>
      <c r="N1122" s="20" t="s">
        <v>34</v>
      </c>
      <c r="O1122" s="18" t="s">
        <v>124</v>
      </c>
      <c r="P1122" s="18"/>
      <c r="Q1122" s="18"/>
      <c r="R1122" s="18"/>
      <c r="S1122" s="18"/>
      <c r="T1122" s="18"/>
      <c r="U1122" s="18"/>
      <c r="V1122" s="18"/>
      <c r="W1122" s="34"/>
    </row>
    <row r="1123" spans="1:23" x14ac:dyDescent="0.2">
      <c r="A1123" s="497"/>
      <c r="B1123" s="499"/>
      <c r="C1123" s="501"/>
      <c r="D1123" s="501"/>
      <c r="E1123" s="503"/>
      <c r="F1123" s="17">
        <v>131</v>
      </c>
      <c r="G1123" s="18" t="s">
        <v>21104</v>
      </c>
      <c r="H1123" s="18" t="s">
        <v>21104</v>
      </c>
      <c r="I1123" s="80"/>
      <c r="J1123" s="18" t="s">
        <v>32</v>
      </c>
      <c r="K1123" s="19">
        <v>1</v>
      </c>
      <c r="L1123" s="19"/>
      <c r="M1123" s="20" t="s">
        <v>34</v>
      </c>
      <c r="N1123" s="20" t="s">
        <v>34</v>
      </c>
      <c r="O1123" s="18" t="s">
        <v>37</v>
      </c>
      <c r="P1123" s="18"/>
      <c r="Q1123" s="18"/>
      <c r="R1123" s="18"/>
      <c r="S1123" s="18"/>
      <c r="T1123" s="18"/>
      <c r="U1123" s="18"/>
      <c r="V1123" s="18"/>
      <c r="W1123" s="34"/>
    </row>
    <row r="1124" spans="1:23" x14ac:dyDescent="0.2">
      <c r="A1124" s="497"/>
      <c r="B1124" s="499"/>
      <c r="C1124" s="501"/>
      <c r="D1124" s="501"/>
      <c r="E1124" s="503"/>
      <c r="F1124" s="17">
        <v>132</v>
      </c>
      <c r="G1124" s="18" t="s">
        <v>21105</v>
      </c>
      <c r="H1124" s="18" t="s">
        <v>21105</v>
      </c>
      <c r="I1124" s="80"/>
      <c r="J1124" s="18" t="s">
        <v>123</v>
      </c>
      <c r="K1124" s="19"/>
      <c r="L1124" s="19"/>
      <c r="M1124" s="20" t="s">
        <v>34</v>
      </c>
      <c r="N1124" s="20" t="s">
        <v>34</v>
      </c>
      <c r="O1124" s="18" t="s">
        <v>124</v>
      </c>
      <c r="P1124" s="18"/>
      <c r="Q1124" s="18"/>
      <c r="R1124" s="18"/>
      <c r="S1124" s="18"/>
      <c r="T1124" s="18"/>
      <c r="U1124" s="18"/>
      <c r="V1124" s="18"/>
      <c r="W1124" s="34"/>
    </row>
    <row r="1125" spans="1:23" x14ac:dyDescent="0.2">
      <c r="A1125" s="497"/>
      <c r="B1125" s="499"/>
      <c r="C1125" s="501"/>
      <c r="D1125" s="501"/>
      <c r="E1125" s="503"/>
      <c r="F1125" s="17">
        <v>133</v>
      </c>
      <c r="G1125" s="18" t="s">
        <v>21106</v>
      </c>
      <c r="H1125" s="18" t="s">
        <v>21106</v>
      </c>
      <c r="I1125" s="80"/>
      <c r="J1125" s="18" t="s">
        <v>32</v>
      </c>
      <c r="K1125" s="19">
        <v>2</v>
      </c>
      <c r="L1125" s="19"/>
      <c r="M1125" s="20" t="s">
        <v>34</v>
      </c>
      <c r="N1125" s="20" t="s">
        <v>34</v>
      </c>
      <c r="O1125" s="18" t="s">
        <v>42</v>
      </c>
      <c r="P1125" s="18"/>
      <c r="Q1125" s="18"/>
      <c r="R1125" s="18"/>
      <c r="S1125" s="18"/>
      <c r="T1125" s="18"/>
      <c r="U1125" s="18"/>
      <c r="V1125" s="18"/>
      <c r="W1125" s="34"/>
    </row>
    <row r="1126" spans="1:23" x14ac:dyDescent="0.2">
      <c r="A1126" s="497"/>
      <c r="B1126" s="499"/>
      <c r="C1126" s="501"/>
      <c r="D1126" s="501"/>
      <c r="E1126" s="503"/>
      <c r="F1126" s="17">
        <v>134</v>
      </c>
      <c r="G1126" s="18" t="s">
        <v>21107</v>
      </c>
      <c r="H1126" s="18" t="s">
        <v>21107</v>
      </c>
      <c r="I1126" s="80"/>
      <c r="J1126" s="18" t="s">
        <v>32</v>
      </c>
      <c r="K1126" s="19">
        <v>4</v>
      </c>
      <c r="L1126" s="19"/>
      <c r="M1126" s="20" t="s">
        <v>34</v>
      </c>
      <c r="N1126" s="20" t="s">
        <v>34</v>
      </c>
      <c r="O1126" s="18" t="s">
        <v>35</v>
      </c>
      <c r="P1126" s="18"/>
      <c r="Q1126" s="18"/>
      <c r="R1126" s="18"/>
      <c r="S1126" s="18"/>
      <c r="T1126" s="18"/>
      <c r="U1126" s="18"/>
      <c r="V1126" s="18"/>
      <c r="W1126" s="34"/>
    </row>
    <row r="1127" spans="1:23" x14ac:dyDescent="0.2">
      <c r="A1127" s="497"/>
      <c r="B1127" s="499"/>
      <c r="C1127" s="501"/>
      <c r="D1127" s="501"/>
      <c r="E1127" s="503"/>
      <c r="F1127" s="17">
        <v>135</v>
      </c>
      <c r="G1127" s="18" t="s">
        <v>21108</v>
      </c>
      <c r="H1127" s="18" t="s">
        <v>21108</v>
      </c>
      <c r="I1127" s="80"/>
      <c r="J1127" s="18" t="s">
        <v>123</v>
      </c>
      <c r="K1127" s="19"/>
      <c r="L1127" s="19"/>
      <c r="M1127" s="20" t="s">
        <v>34</v>
      </c>
      <c r="N1127" s="20" t="s">
        <v>34</v>
      </c>
      <c r="O1127" s="18" t="s">
        <v>124</v>
      </c>
      <c r="P1127" s="18"/>
      <c r="Q1127" s="18"/>
      <c r="R1127" s="18"/>
      <c r="S1127" s="18"/>
      <c r="T1127" s="18"/>
      <c r="U1127" s="18"/>
      <c r="V1127" s="18"/>
      <c r="W1127" s="34"/>
    </row>
    <row r="1128" spans="1:23" x14ac:dyDescent="0.2">
      <c r="A1128" s="497"/>
      <c r="B1128" s="499"/>
      <c r="C1128" s="501"/>
      <c r="D1128" s="501"/>
      <c r="E1128" s="503"/>
      <c r="F1128" s="17">
        <v>136</v>
      </c>
      <c r="G1128" s="18" t="s">
        <v>21109</v>
      </c>
      <c r="H1128" s="18" t="s">
        <v>21109</v>
      </c>
      <c r="I1128" s="80"/>
      <c r="J1128" s="18" t="s">
        <v>123</v>
      </c>
      <c r="K1128" s="19"/>
      <c r="L1128" s="19"/>
      <c r="M1128" s="20" t="s">
        <v>34</v>
      </c>
      <c r="N1128" s="20" t="s">
        <v>34</v>
      </c>
      <c r="O1128" s="18" t="s">
        <v>124</v>
      </c>
      <c r="P1128" s="18"/>
      <c r="Q1128" s="18"/>
      <c r="R1128" s="18"/>
      <c r="S1128" s="18"/>
      <c r="T1128" s="18"/>
      <c r="U1128" s="18"/>
      <c r="V1128" s="18"/>
      <c r="W1128" s="34"/>
    </row>
    <row r="1129" spans="1:23" x14ac:dyDescent="0.2">
      <c r="A1129" s="496" t="s">
        <v>21110</v>
      </c>
      <c r="B1129" s="498" t="s">
        <v>19951</v>
      </c>
      <c r="C1129" s="500"/>
      <c r="D1129" s="500"/>
      <c r="E1129" s="502">
        <v>16711935</v>
      </c>
      <c r="F1129" s="27">
        <v>1</v>
      </c>
      <c r="G1129" s="28" t="s">
        <v>21111</v>
      </c>
      <c r="H1129" s="28" t="s">
        <v>21111</v>
      </c>
      <c r="I1129" s="79"/>
      <c r="J1129" s="28" t="s">
        <v>123</v>
      </c>
      <c r="K1129" s="29"/>
      <c r="L1129" s="29"/>
      <c r="M1129" s="30" t="s">
        <v>33</v>
      </c>
      <c r="N1129" s="30" t="s">
        <v>34</v>
      </c>
      <c r="O1129" s="28" t="s">
        <v>124</v>
      </c>
      <c r="P1129" s="28"/>
      <c r="Q1129" s="28"/>
      <c r="R1129" s="28"/>
      <c r="S1129" s="28"/>
      <c r="T1129" s="28"/>
      <c r="U1129" s="28"/>
      <c r="V1129" s="28"/>
      <c r="W1129" s="33"/>
    </row>
    <row r="1130" spans="1:23" x14ac:dyDescent="0.2">
      <c r="A1130" s="497"/>
      <c r="B1130" s="499"/>
      <c r="C1130" s="501"/>
      <c r="D1130" s="501"/>
      <c r="E1130" s="503"/>
      <c r="F1130" s="17">
        <v>2</v>
      </c>
      <c r="G1130" s="18" t="s">
        <v>21112</v>
      </c>
      <c r="H1130" s="18" t="s">
        <v>21112</v>
      </c>
      <c r="I1130" s="80"/>
      <c r="J1130" s="18" t="s">
        <v>134</v>
      </c>
      <c r="K1130" s="19">
        <v>13</v>
      </c>
      <c r="L1130" s="19">
        <v>0</v>
      </c>
      <c r="M1130" s="20" t="s">
        <v>33</v>
      </c>
      <c r="N1130" s="20" t="s">
        <v>34</v>
      </c>
      <c r="O1130" s="18" t="s">
        <v>135</v>
      </c>
      <c r="P1130" s="18"/>
      <c r="Q1130" s="18"/>
      <c r="R1130" s="18"/>
      <c r="S1130" s="18"/>
      <c r="T1130" s="18"/>
      <c r="U1130" s="18"/>
      <c r="V1130" s="18"/>
      <c r="W1130" s="34"/>
    </row>
    <row r="1131" spans="1:23" x14ac:dyDescent="0.2">
      <c r="A1131" s="497"/>
      <c r="B1131" s="499"/>
      <c r="C1131" s="501"/>
      <c r="D1131" s="501"/>
      <c r="E1131" s="503"/>
      <c r="F1131" s="17">
        <v>3</v>
      </c>
      <c r="G1131" s="18" t="s">
        <v>21113</v>
      </c>
      <c r="H1131" s="18" t="s">
        <v>21113</v>
      </c>
      <c r="I1131" s="80"/>
      <c r="J1131" s="18" t="s">
        <v>134</v>
      </c>
      <c r="K1131" s="19">
        <v>13</v>
      </c>
      <c r="L1131" s="19">
        <v>0</v>
      </c>
      <c r="M1131" s="20" t="s">
        <v>34</v>
      </c>
      <c r="N1131" s="20" t="s">
        <v>34</v>
      </c>
      <c r="O1131" s="18" t="s">
        <v>135</v>
      </c>
      <c r="P1131" s="18"/>
      <c r="Q1131" s="18"/>
      <c r="R1131" s="18"/>
      <c r="S1131" s="18"/>
      <c r="T1131" s="18"/>
      <c r="U1131" s="18"/>
      <c r="V1131" s="18"/>
      <c r="W1131" s="34"/>
    </row>
    <row r="1132" spans="1:23" x14ac:dyDescent="0.2">
      <c r="A1132" s="497"/>
      <c r="B1132" s="499"/>
      <c r="C1132" s="501"/>
      <c r="D1132" s="501"/>
      <c r="E1132" s="503"/>
      <c r="F1132" s="17">
        <v>4</v>
      </c>
      <c r="G1132" s="18" t="s">
        <v>21114</v>
      </c>
      <c r="H1132" s="18" t="s">
        <v>21114</v>
      </c>
      <c r="I1132" s="80"/>
      <c r="J1132" s="18" t="s">
        <v>134</v>
      </c>
      <c r="K1132" s="19">
        <v>13</v>
      </c>
      <c r="L1132" s="19">
        <v>0</v>
      </c>
      <c r="M1132" s="20" t="s">
        <v>34</v>
      </c>
      <c r="N1132" s="20" t="s">
        <v>34</v>
      </c>
      <c r="O1132" s="18" t="s">
        <v>135</v>
      </c>
      <c r="P1132" s="18"/>
      <c r="Q1132" s="18"/>
      <c r="R1132" s="18"/>
      <c r="S1132" s="18"/>
      <c r="T1132" s="18"/>
      <c r="U1132" s="18"/>
      <c r="V1132" s="18"/>
      <c r="W1132" s="34"/>
    </row>
    <row r="1133" spans="1:23" x14ac:dyDescent="0.2">
      <c r="A1133" s="497"/>
      <c r="B1133" s="499"/>
      <c r="C1133" s="501"/>
      <c r="D1133" s="501"/>
      <c r="E1133" s="503"/>
      <c r="F1133" s="17">
        <v>5</v>
      </c>
      <c r="G1133" s="18" t="s">
        <v>21115</v>
      </c>
      <c r="H1133" s="18" t="s">
        <v>21115</v>
      </c>
      <c r="I1133" s="80"/>
      <c r="J1133" s="18" t="s">
        <v>134</v>
      </c>
      <c r="K1133" s="19">
        <v>13</v>
      </c>
      <c r="L1133" s="19">
        <v>0</v>
      </c>
      <c r="M1133" s="20" t="s">
        <v>34</v>
      </c>
      <c r="N1133" s="20" t="s">
        <v>34</v>
      </c>
      <c r="O1133" s="18" t="s">
        <v>135</v>
      </c>
      <c r="P1133" s="18"/>
      <c r="Q1133" s="18"/>
      <c r="R1133" s="18"/>
      <c r="S1133" s="18"/>
      <c r="T1133" s="18"/>
      <c r="U1133" s="18"/>
      <c r="V1133" s="18"/>
      <c r="W1133" s="34"/>
    </row>
    <row r="1134" spans="1:23" x14ac:dyDescent="0.2">
      <c r="A1134" s="497"/>
      <c r="B1134" s="499"/>
      <c r="C1134" s="501"/>
      <c r="D1134" s="501"/>
      <c r="E1134" s="503"/>
      <c r="F1134" s="17">
        <v>6</v>
      </c>
      <c r="G1134" s="18" t="s">
        <v>21116</v>
      </c>
      <c r="H1134" s="18" t="s">
        <v>21116</v>
      </c>
      <c r="I1134" s="80"/>
      <c r="J1134" s="18" t="s">
        <v>134</v>
      </c>
      <c r="K1134" s="19">
        <v>13</v>
      </c>
      <c r="L1134" s="19">
        <v>0</v>
      </c>
      <c r="M1134" s="20" t="s">
        <v>34</v>
      </c>
      <c r="N1134" s="20" t="s">
        <v>34</v>
      </c>
      <c r="O1134" s="18" t="s">
        <v>135</v>
      </c>
      <c r="P1134" s="18"/>
      <c r="Q1134" s="18"/>
      <c r="R1134" s="18"/>
      <c r="S1134" s="18"/>
      <c r="T1134" s="18"/>
      <c r="U1134" s="18"/>
      <c r="V1134" s="18"/>
      <c r="W1134" s="34"/>
    </row>
    <row r="1135" spans="1:23" x14ac:dyDescent="0.2">
      <c r="A1135" s="497"/>
      <c r="B1135" s="499"/>
      <c r="C1135" s="501"/>
      <c r="D1135" s="501"/>
      <c r="E1135" s="503"/>
      <c r="F1135" s="17">
        <v>7</v>
      </c>
      <c r="G1135" s="18" t="s">
        <v>21117</v>
      </c>
      <c r="H1135" s="18" t="s">
        <v>21117</v>
      </c>
      <c r="I1135" s="80"/>
      <c r="J1135" s="18" t="s">
        <v>32</v>
      </c>
      <c r="K1135" s="19">
        <v>1</v>
      </c>
      <c r="L1135" s="19"/>
      <c r="M1135" s="20" t="s">
        <v>34</v>
      </c>
      <c r="N1135" s="20" t="s">
        <v>34</v>
      </c>
      <c r="O1135" s="18" t="s">
        <v>37</v>
      </c>
      <c r="P1135" s="18"/>
      <c r="Q1135" s="18"/>
      <c r="R1135" s="18"/>
      <c r="S1135" s="18"/>
      <c r="T1135" s="18"/>
      <c r="U1135" s="18"/>
      <c r="V1135" s="18"/>
      <c r="W1135" s="34"/>
    </row>
    <row r="1136" spans="1:23" x14ac:dyDescent="0.2">
      <c r="A1136" s="497"/>
      <c r="B1136" s="499"/>
      <c r="C1136" s="501"/>
      <c r="D1136" s="501"/>
      <c r="E1136" s="503"/>
      <c r="F1136" s="17">
        <v>8</v>
      </c>
      <c r="G1136" s="18" t="s">
        <v>21118</v>
      </c>
      <c r="H1136" s="18" t="s">
        <v>21118</v>
      </c>
      <c r="I1136" s="80"/>
      <c r="J1136" s="18" t="s">
        <v>32</v>
      </c>
      <c r="K1136" s="19">
        <v>8</v>
      </c>
      <c r="L1136" s="19"/>
      <c r="M1136" s="20" t="s">
        <v>34</v>
      </c>
      <c r="N1136" s="20" t="s">
        <v>34</v>
      </c>
      <c r="O1136" s="18" t="s">
        <v>45</v>
      </c>
      <c r="P1136" s="18"/>
      <c r="Q1136" s="18"/>
      <c r="R1136" s="18"/>
      <c r="S1136" s="18"/>
      <c r="T1136" s="18"/>
      <c r="U1136" s="18"/>
      <c r="V1136" s="18"/>
      <c r="W1136" s="34"/>
    </row>
    <row r="1137" spans="1:23" x14ac:dyDescent="0.2">
      <c r="A1137" s="497"/>
      <c r="B1137" s="499"/>
      <c r="C1137" s="501"/>
      <c r="D1137" s="501"/>
      <c r="E1137" s="503"/>
      <c r="F1137" s="17">
        <v>9</v>
      </c>
      <c r="G1137" s="18" t="s">
        <v>21119</v>
      </c>
      <c r="H1137" s="18" t="s">
        <v>21119</v>
      </c>
      <c r="I1137" s="80"/>
      <c r="J1137" s="18" t="s">
        <v>123</v>
      </c>
      <c r="K1137" s="19"/>
      <c r="L1137" s="19"/>
      <c r="M1137" s="20" t="s">
        <v>34</v>
      </c>
      <c r="N1137" s="20" t="s">
        <v>34</v>
      </c>
      <c r="O1137" s="18" t="s">
        <v>124</v>
      </c>
      <c r="P1137" s="18"/>
      <c r="Q1137" s="18"/>
      <c r="R1137" s="18"/>
      <c r="S1137" s="18"/>
      <c r="T1137" s="18"/>
      <c r="U1137" s="18"/>
      <c r="V1137" s="18"/>
      <c r="W1137" s="34"/>
    </row>
    <row r="1138" spans="1:23" x14ac:dyDescent="0.2">
      <c r="A1138" s="497"/>
      <c r="B1138" s="499"/>
      <c r="C1138" s="501"/>
      <c r="D1138" s="501"/>
      <c r="E1138" s="503"/>
      <c r="F1138" s="17">
        <v>10</v>
      </c>
      <c r="G1138" s="18" t="s">
        <v>21120</v>
      </c>
      <c r="H1138" s="18" t="s">
        <v>21120</v>
      </c>
      <c r="I1138" s="80"/>
      <c r="J1138" s="18" t="s">
        <v>123</v>
      </c>
      <c r="K1138" s="19"/>
      <c r="L1138" s="19"/>
      <c r="M1138" s="20" t="s">
        <v>34</v>
      </c>
      <c r="N1138" s="20" t="s">
        <v>34</v>
      </c>
      <c r="O1138" s="18" t="s">
        <v>124</v>
      </c>
      <c r="P1138" s="18"/>
      <c r="Q1138" s="18"/>
      <c r="R1138" s="18"/>
      <c r="S1138" s="18"/>
      <c r="T1138" s="18"/>
      <c r="U1138" s="18"/>
      <c r="V1138" s="18"/>
      <c r="W1138" s="34"/>
    </row>
    <row r="1139" spans="1:23" x14ac:dyDescent="0.2">
      <c r="A1139" s="497"/>
      <c r="B1139" s="499"/>
      <c r="C1139" s="501"/>
      <c r="D1139" s="501"/>
      <c r="E1139" s="503"/>
      <c r="F1139" s="17">
        <v>11</v>
      </c>
      <c r="G1139" s="18" t="s">
        <v>21121</v>
      </c>
      <c r="H1139" s="18" t="s">
        <v>21121</v>
      </c>
      <c r="I1139" s="80"/>
      <c r="J1139" s="18" t="s">
        <v>32</v>
      </c>
      <c r="K1139" s="19">
        <v>16</v>
      </c>
      <c r="L1139" s="19"/>
      <c r="M1139" s="20" t="s">
        <v>34</v>
      </c>
      <c r="N1139" s="20" t="s">
        <v>34</v>
      </c>
      <c r="O1139" s="18" t="s">
        <v>51</v>
      </c>
      <c r="P1139" s="18"/>
      <c r="Q1139" s="18"/>
      <c r="R1139" s="18"/>
      <c r="S1139" s="18"/>
      <c r="T1139" s="18"/>
      <c r="U1139" s="18"/>
      <c r="V1139" s="18"/>
      <c r="W1139" s="34"/>
    </row>
    <row r="1140" spans="1:23" x14ac:dyDescent="0.2">
      <c r="A1140" s="497"/>
      <c r="B1140" s="499"/>
      <c r="C1140" s="501"/>
      <c r="D1140" s="501"/>
      <c r="E1140" s="503"/>
      <c r="F1140" s="17">
        <v>12</v>
      </c>
      <c r="G1140" s="18" t="s">
        <v>21122</v>
      </c>
      <c r="H1140" s="18" t="s">
        <v>21122</v>
      </c>
      <c r="I1140" s="80"/>
      <c r="J1140" s="18" t="s">
        <v>134</v>
      </c>
      <c r="K1140" s="19">
        <v>5</v>
      </c>
      <c r="L1140" s="19">
        <v>0</v>
      </c>
      <c r="M1140" s="20" t="s">
        <v>34</v>
      </c>
      <c r="N1140" s="20" t="s">
        <v>34</v>
      </c>
      <c r="O1140" s="18" t="s">
        <v>5427</v>
      </c>
      <c r="P1140" s="18"/>
      <c r="Q1140" s="18"/>
      <c r="R1140" s="18"/>
      <c r="S1140" s="18"/>
      <c r="T1140" s="18"/>
      <c r="U1140" s="18"/>
      <c r="V1140" s="18"/>
      <c r="W1140" s="34"/>
    </row>
    <row r="1141" spans="1:23" x14ac:dyDescent="0.2">
      <c r="A1141" s="496" t="s">
        <v>21123</v>
      </c>
      <c r="B1141" s="498" t="s">
        <v>19953</v>
      </c>
      <c r="C1141" s="500"/>
      <c r="D1141" s="500"/>
      <c r="E1141" s="502">
        <v>16711935</v>
      </c>
      <c r="F1141" s="27">
        <v>1</v>
      </c>
      <c r="G1141" s="28" t="s">
        <v>21124</v>
      </c>
      <c r="H1141" s="28" t="s">
        <v>21124</v>
      </c>
      <c r="I1141" s="79"/>
      <c r="J1141" s="28" t="s">
        <v>32</v>
      </c>
      <c r="K1141" s="29">
        <v>8</v>
      </c>
      <c r="L1141" s="29"/>
      <c r="M1141" s="30" t="s">
        <v>33</v>
      </c>
      <c r="N1141" s="30" t="s">
        <v>34</v>
      </c>
      <c r="O1141" s="28" t="s">
        <v>45</v>
      </c>
      <c r="P1141" s="28"/>
      <c r="Q1141" s="28"/>
      <c r="R1141" s="28"/>
      <c r="S1141" s="28"/>
      <c r="T1141" s="28"/>
      <c r="U1141" s="28"/>
      <c r="V1141" s="28"/>
      <c r="W1141" s="33"/>
    </row>
    <row r="1142" spans="1:23" x14ac:dyDescent="0.2">
      <c r="A1142" s="497"/>
      <c r="B1142" s="499"/>
      <c r="C1142" s="501"/>
      <c r="D1142" s="501"/>
      <c r="E1142" s="503"/>
      <c r="F1142" s="17">
        <v>2</v>
      </c>
      <c r="G1142" s="18" t="s">
        <v>21125</v>
      </c>
      <c r="H1142" s="18" t="s">
        <v>21125</v>
      </c>
      <c r="I1142" s="80"/>
      <c r="J1142" s="18" t="s">
        <v>44</v>
      </c>
      <c r="K1142" s="19">
        <v>20</v>
      </c>
      <c r="L1142" s="19"/>
      <c r="M1142" s="20" t="s">
        <v>33</v>
      </c>
      <c r="N1142" s="20" t="s">
        <v>34</v>
      </c>
      <c r="O1142" s="18" t="s">
        <v>522</v>
      </c>
      <c r="P1142" s="18"/>
      <c r="Q1142" s="18"/>
      <c r="R1142" s="18"/>
      <c r="S1142" s="18"/>
      <c r="T1142" s="18"/>
      <c r="U1142" s="18"/>
      <c r="V1142" s="18"/>
      <c r="W1142" s="34"/>
    </row>
    <row r="1143" spans="1:23" x14ac:dyDescent="0.2">
      <c r="A1143" s="497"/>
      <c r="B1143" s="499"/>
      <c r="C1143" s="501"/>
      <c r="D1143" s="501"/>
      <c r="E1143" s="503"/>
      <c r="F1143" s="17">
        <v>3</v>
      </c>
      <c r="G1143" s="18" t="s">
        <v>21126</v>
      </c>
      <c r="H1143" s="18" t="s">
        <v>21126</v>
      </c>
      <c r="I1143" s="80"/>
      <c r="J1143" s="18" t="s">
        <v>32</v>
      </c>
      <c r="K1143" s="19">
        <v>1</v>
      </c>
      <c r="L1143" s="19"/>
      <c r="M1143" s="20" t="s">
        <v>34</v>
      </c>
      <c r="N1143" s="20" t="s">
        <v>34</v>
      </c>
      <c r="O1143" s="18" t="s">
        <v>37</v>
      </c>
      <c r="P1143" s="18"/>
      <c r="Q1143" s="18"/>
      <c r="R1143" s="18"/>
      <c r="S1143" s="18"/>
      <c r="T1143" s="18"/>
      <c r="U1143" s="18"/>
      <c r="V1143" s="18"/>
      <c r="W1143" s="34"/>
    </row>
    <row r="1144" spans="1:23" x14ac:dyDescent="0.2">
      <c r="A1144" s="497"/>
      <c r="B1144" s="499"/>
      <c r="C1144" s="501"/>
      <c r="D1144" s="501"/>
      <c r="E1144" s="503"/>
      <c r="F1144" s="17">
        <v>4</v>
      </c>
      <c r="G1144" s="18" t="s">
        <v>21127</v>
      </c>
      <c r="H1144" s="18" t="s">
        <v>21127</v>
      </c>
      <c r="I1144" s="80"/>
      <c r="J1144" s="18" t="s">
        <v>32</v>
      </c>
      <c r="K1144" s="19">
        <v>1</v>
      </c>
      <c r="L1144" s="19"/>
      <c r="M1144" s="20" t="s">
        <v>34</v>
      </c>
      <c r="N1144" s="20" t="s">
        <v>34</v>
      </c>
      <c r="O1144" s="18" t="s">
        <v>37</v>
      </c>
      <c r="P1144" s="18"/>
      <c r="Q1144" s="18"/>
      <c r="R1144" s="18"/>
      <c r="S1144" s="18"/>
      <c r="T1144" s="18"/>
      <c r="U1144" s="18"/>
      <c r="V1144" s="18"/>
      <c r="W1144" s="34"/>
    </row>
    <row r="1145" spans="1:23" x14ac:dyDescent="0.2">
      <c r="A1145" s="497"/>
      <c r="B1145" s="499"/>
      <c r="C1145" s="501"/>
      <c r="D1145" s="501"/>
      <c r="E1145" s="503"/>
      <c r="F1145" s="17">
        <v>5</v>
      </c>
      <c r="G1145" s="18" t="s">
        <v>21128</v>
      </c>
      <c r="H1145" s="18" t="s">
        <v>21128</v>
      </c>
      <c r="I1145" s="80"/>
      <c r="J1145" s="18" t="s">
        <v>32</v>
      </c>
      <c r="K1145" s="19">
        <v>16</v>
      </c>
      <c r="L1145" s="19"/>
      <c r="M1145" s="20" t="s">
        <v>34</v>
      </c>
      <c r="N1145" s="20" t="s">
        <v>34</v>
      </c>
      <c r="O1145" s="18" t="s">
        <v>51</v>
      </c>
      <c r="P1145" s="18"/>
      <c r="Q1145" s="18"/>
      <c r="R1145" s="18"/>
      <c r="S1145" s="18"/>
      <c r="T1145" s="18"/>
      <c r="U1145" s="18"/>
      <c r="V1145" s="18"/>
      <c r="W1145" s="34"/>
    </row>
    <row r="1146" spans="1:23" x14ac:dyDescent="0.2">
      <c r="A1146" s="497"/>
      <c r="B1146" s="499"/>
      <c r="C1146" s="501"/>
      <c r="D1146" s="501"/>
      <c r="E1146" s="503"/>
      <c r="F1146" s="17">
        <v>6</v>
      </c>
      <c r="G1146" s="18" t="s">
        <v>21129</v>
      </c>
      <c r="H1146" s="18" t="s">
        <v>21129</v>
      </c>
      <c r="I1146" s="80"/>
      <c r="J1146" s="18" t="s">
        <v>32</v>
      </c>
      <c r="K1146" s="19">
        <v>14</v>
      </c>
      <c r="L1146" s="19"/>
      <c r="M1146" s="20" t="s">
        <v>34</v>
      </c>
      <c r="N1146" s="20" t="s">
        <v>34</v>
      </c>
      <c r="O1146" s="18" t="s">
        <v>1119</v>
      </c>
      <c r="P1146" s="18"/>
      <c r="Q1146" s="18"/>
      <c r="R1146" s="18"/>
      <c r="S1146" s="18"/>
      <c r="T1146" s="18"/>
      <c r="U1146" s="18"/>
      <c r="V1146" s="18"/>
      <c r="W1146" s="34"/>
    </row>
    <row r="1147" spans="1:23" x14ac:dyDescent="0.2">
      <c r="A1147" s="497"/>
      <c r="B1147" s="499"/>
      <c r="C1147" s="501"/>
      <c r="D1147" s="501"/>
      <c r="E1147" s="503"/>
      <c r="F1147" s="17">
        <v>7</v>
      </c>
      <c r="G1147" s="18" t="s">
        <v>21130</v>
      </c>
      <c r="H1147" s="18" t="s">
        <v>21130</v>
      </c>
      <c r="I1147" s="80"/>
      <c r="J1147" s="18" t="s">
        <v>32</v>
      </c>
      <c r="K1147" s="19">
        <v>8</v>
      </c>
      <c r="L1147" s="19"/>
      <c r="M1147" s="20" t="s">
        <v>34</v>
      </c>
      <c r="N1147" s="20" t="s">
        <v>34</v>
      </c>
      <c r="O1147" s="18" t="s">
        <v>1082</v>
      </c>
      <c r="P1147" s="18"/>
      <c r="Q1147" s="18"/>
      <c r="R1147" s="18"/>
      <c r="S1147" s="18"/>
      <c r="T1147" s="18"/>
      <c r="U1147" s="18"/>
      <c r="V1147" s="18"/>
      <c r="W1147" s="34"/>
    </row>
    <row r="1148" spans="1:23" x14ac:dyDescent="0.2">
      <c r="A1148" s="497"/>
      <c r="B1148" s="499"/>
      <c r="C1148" s="501"/>
      <c r="D1148" s="501"/>
      <c r="E1148" s="503"/>
      <c r="F1148" s="17">
        <v>8</v>
      </c>
      <c r="G1148" s="18" t="s">
        <v>21131</v>
      </c>
      <c r="H1148" s="18" t="s">
        <v>21131</v>
      </c>
      <c r="I1148" s="80"/>
      <c r="J1148" s="18" t="s">
        <v>32</v>
      </c>
      <c r="K1148" s="19">
        <v>8</v>
      </c>
      <c r="L1148" s="19"/>
      <c r="M1148" s="20" t="s">
        <v>34</v>
      </c>
      <c r="N1148" s="20" t="s">
        <v>34</v>
      </c>
      <c r="O1148" s="18" t="s">
        <v>45</v>
      </c>
      <c r="P1148" s="18"/>
      <c r="Q1148" s="18"/>
      <c r="R1148" s="18"/>
      <c r="S1148" s="18"/>
      <c r="T1148" s="18"/>
      <c r="U1148" s="18"/>
      <c r="V1148" s="18"/>
      <c r="W1148" s="34"/>
    </row>
    <row r="1149" spans="1:23" x14ac:dyDescent="0.2">
      <c r="A1149" s="497"/>
      <c r="B1149" s="499"/>
      <c r="C1149" s="501"/>
      <c r="D1149" s="501"/>
      <c r="E1149" s="503"/>
      <c r="F1149" s="17">
        <v>9</v>
      </c>
      <c r="G1149" s="18" t="s">
        <v>21132</v>
      </c>
      <c r="H1149" s="18" t="s">
        <v>21132</v>
      </c>
      <c r="I1149" s="80"/>
      <c r="J1149" s="18" t="s">
        <v>32</v>
      </c>
      <c r="K1149" s="19">
        <v>8</v>
      </c>
      <c r="L1149" s="19"/>
      <c r="M1149" s="20" t="s">
        <v>34</v>
      </c>
      <c r="N1149" s="20" t="s">
        <v>34</v>
      </c>
      <c r="O1149" s="18" t="s">
        <v>45</v>
      </c>
      <c r="P1149" s="18"/>
      <c r="Q1149" s="18"/>
      <c r="R1149" s="18"/>
      <c r="S1149" s="18"/>
      <c r="T1149" s="18"/>
      <c r="U1149" s="18"/>
      <c r="V1149" s="18"/>
      <c r="W1149" s="34"/>
    </row>
    <row r="1150" spans="1:23" x14ac:dyDescent="0.2">
      <c r="A1150" s="497"/>
      <c r="B1150" s="499"/>
      <c r="C1150" s="501"/>
      <c r="D1150" s="501"/>
      <c r="E1150" s="503"/>
      <c r="F1150" s="17">
        <v>10</v>
      </c>
      <c r="G1150" s="18" t="s">
        <v>21133</v>
      </c>
      <c r="H1150" s="18" t="s">
        <v>21133</v>
      </c>
      <c r="I1150" s="80"/>
      <c r="J1150" s="18" t="s">
        <v>44</v>
      </c>
      <c r="K1150" s="19">
        <v>30</v>
      </c>
      <c r="L1150" s="19"/>
      <c r="M1150" s="20" t="s">
        <v>34</v>
      </c>
      <c r="N1150" s="20" t="s">
        <v>34</v>
      </c>
      <c r="O1150" s="18" t="s">
        <v>56</v>
      </c>
      <c r="P1150" s="18"/>
      <c r="Q1150" s="18"/>
      <c r="R1150" s="18"/>
      <c r="S1150" s="18"/>
      <c r="T1150" s="18"/>
      <c r="U1150" s="18"/>
      <c r="V1150" s="18"/>
      <c r="W1150" s="34"/>
    </row>
    <row r="1151" spans="1:23" x14ac:dyDescent="0.2">
      <c r="A1151" s="497"/>
      <c r="B1151" s="499"/>
      <c r="C1151" s="501"/>
      <c r="D1151" s="501"/>
      <c r="E1151" s="503"/>
      <c r="F1151" s="17">
        <v>11</v>
      </c>
      <c r="G1151" s="18" t="s">
        <v>21134</v>
      </c>
      <c r="H1151" s="18" t="s">
        <v>21134</v>
      </c>
      <c r="I1151" s="80"/>
      <c r="J1151" s="18" t="s">
        <v>32</v>
      </c>
      <c r="K1151" s="19">
        <v>4</v>
      </c>
      <c r="L1151" s="19"/>
      <c r="M1151" s="20" t="s">
        <v>34</v>
      </c>
      <c r="N1151" s="20" t="s">
        <v>34</v>
      </c>
      <c r="O1151" s="18" t="s">
        <v>35</v>
      </c>
      <c r="P1151" s="18"/>
      <c r="Q1151" s="18"/>
      <c r="R1151" s="18"/>
      <c r="S1151" s="18"/>
      <c r="T1151" s="18"/>
      <c r="U1151" s="18"/>
      <c r="V1151" s="18"/>
      <c r="W1151" s="34"/>
    </row>
    <row r="1152" spans="1:23" x14ac:dyDescent="0.2">
      <c r="A1152" s="497"/>
      <c r="B1152" s="499"/>
      <c r="C1152" s="501"/>
      <c r="D1152" s="501"/>
      <c r="E1152" s="503"/>
      <c r="F1152" s="17">
        <v>12</v>
      </c>
      <c r="G1152" s="18" t="s">
        <v>21135</v>
      </c>
      <c r="H1152" s="18" t="s">
        <v>21135</v>
      </c>
      <c r="I1152" s="80"/>
      <c r="J1152" s="18" t="s">
        <v>32</v>
      </c>
      <c r="K1152" s="19">
        <v>12</v>
      </c>
      <c r="L1152" s="19"/>
      <c r="M1152" s="20" t="s">
        <v>34</v>
      </c>
      <c r="N1152" s="20" t="s">
        <v>34</v>
      </c>
      <c r="O1152" s="18" t="s">
        <v>47</v>
      </c>
      <c r="P1152" s="18"/>
      <c r="Q1152" s="18"/>
      <c r="R1152" s="18"/>
      <c r="S1152" s="18"/>
      <c r="T1152" s="18"/>
      <c r="U1152" s="18"/>
      <c r="V1152" s="18"/>
      <c r="W1152" s="34"/>
    </row>
    <row r="1153" spans="1:23" x14ac:dyDescent="0.2">
      <c r="A1153" s="497"/>
      <c r="B1153" s="499"/>
      <c r="C1153" s="501"/>
      <c r="D1153" s="501"/>
      <c r="E1153" s="503"/>
      <c r="F1153" s="17">
        <v>13</v>
      </c>
      <c r="G1153" s="18" t="s">
        <v>21136</v>
      </c>
      <c r="H1153" s="18" t="s">
        <v>21136</v>
      </c>
      <c r="I1153" s="80"/>
      <c r="J1153" s="18" t="s">
        <v>32</v>
      </c>
      <c r="K1153" s="19">
        <v>13</v>
      </c>
      <c r="L1153" s="19"/>
      <c r="M1153" s="20" t="s">
        <v>34</v>
      </c>
      <c r="N1153" s="20" t="s">
        <v>34</v>
      </c>
      <c r="O1153" s="18" t="s">
        <v>1308</v>
      </c>
      <c r="P1153" s="18"/>
      <c r="Q1153" s="18"/>
      <c r="R1153" s="18"/>
      <c r="S1153" s="18"/>
      <c r="T1153" s="18"/>
      <c r="U1153" s="18"/>
      <c r="V1153" s="18"/>
      <c r="W1153" s="34"/>
    </row>
    <row r="1154" spans="1:23" x14ac:dyDescent="0.2">
      <c r="A1154" s="497"/>
      <c r="B1154" s="499"/>
      <c r="C1154" s="501"/>
      <c r="D1154" s="501"/>
      <c r="E1154" s="503"/>
      <c r="F1154" s="17">
        <v>14</v>
      </c>
      <c r="G1154" s="18" t="s">
        <v>21137</v>
      </c>
      <c r="H1154" s="18" t="s">
        <v>21137</v>
      </c>
      <c r="I1154" s="80"/>
      <c r="J1154" s="18" t="s">
        <v>32</v>
      </c>
      <c r="K1154" s="19">
        <v>1</v>
      </c>
      <c r="L1154" s="19"/>
      <c r="M1154" s="20" t="s">
        <v>34</v>
      </c>
      <c r="N1154" s="20" t="s">
        <v>34</v>
      </c>
      <c r="O1154" s="18" t="s">
        <v>37</v>
      </c>
      <c r="P1154" s="18"/>
      <c r="Q1154" s="18"/>
      <c r="R1154" s="18"/>
      <c r="S1154" s="18"/>
      <c r="T1154" s="18"/>
      <c r="U1154" s="18"/>
      <c r="V1154" s="18"/>
      <c r="W1154" s="34"/>
    </row>
    <row r="1155" spans="1:23" x14ac:dyDescent="0.2">
      <c r="A1155" s="497"/>
      <c r="B1155" s="499"/>
      <c r="C1155" s="501"/>
      <c r="D1155" s="501"/>
      <c r="E1155" s="503"/>
      <c r="F1155" s="17">
        <v>15</v>
      </c>
      <c r="G1155" s="18" t="s">
        <v>21138</v>
      </c>
      <c r="H1155" s="18" t="s">
        <v>21138</v>
      </c>
      <c r="I1155" s="80"/>
      <c r="J1155" s="18" t="s">
        <v>32</v>
      </c>
      <c r="K1155" s="19">
        <v>2</v>
      </c>
      <c r="L1155" s="19"/>
      <c r="M1155" s="20" t="s">
        <v>34</v>
      </c>
      <c r="N1155" s="20" t="s">
        <v>34</v>
      </c>
      <c r="O1155" s="18" t="s">
        <v>42</v>
      </c>
      <c r="P1155" s="18"/>
      <c r="Q1155" s="18"/>
      <c r="R1155" s="18"/>
      <c r="S1155" s="18"/>
      <c r="T1155" s="18"/>
      <c r="U1155" s="18"/>
      <c r="V1155" s="18"/>
      <c r="W1155" s="34"/>
    </row>
    <row r="1156" spans="1:23" x14ac:dyDescent="0.2">
      <c r="A1156" s="497"/>
      <c r="B1156" s="499"/>
      <c r="C1156" s="501"/>
      <c r="D1156" s="501"/>
      <c r="E1156" s="503"/>
      <c r="F1156" s="17">
        <v>16</v>
      </c>
      <c r="G1156" s="18" t="s">
        <v>21139</v>
      </c>
      <c r="H1156" s="18" t="s">
        <v>21139</v>
      </c>
      <c r="I1156" s="80"/>
      <c r="J1156" s="18" t="s">
        <v>32</v>
      </c>
      <c r="K1156" s="19">
        <v>8</v>
      </c>
      <c r="L1156" s="19"/>
      <c r="M1156" s="20" t="s">
        <v>34</v>
      </c>
      <c r="N1156" s="20" t="s">
        <v>34</v>
      </c>
      <c r="O1156" s="18" t="s">
        <v>45</v>
      </c>
      <c r="P1156" s="18"/>
      <c r="Q1156" s="18"/>
      <c r="R1156" s="18"/>
      <c r="S1156" s="18"/>
      <c r="T1156" s="18"/>
      <c r="U1156" s="18"/>
      <c r="V1156" s="18"/>
      <c r="W1156" s="34"/>
    </row>
    <row r="1157" spans="1:23" x14ac:dyDescent="0.2">
      <c r="A1157" s="497"/>
      <c r="B1157" s="499"/>
      <c r="C1157" s="501"/>
      <c r="D1157" s="501"/>
      <c r="E1157" s="503"/>
      <c r="F1157" s="17">
        <v>17</v>
      </c>
      <c r="G1157" s="18" t="s">
        <v>21140</v>
      </c>
      <c r="H1157" s="18" t="s">
        <v>21140</v>
      </c>
      <c r="I1157" s="80"/>
      <c r="J1157" s="18" t="s">
        <v>32</v>
      </c>
      <c r="K1157" s="19">
        <v>8</v>
      </c>
      <c r="L1157" s="19"/>
      <c r="M1157" s="20" t="s">
        <v>34</v>
      </c>
      <c r="N1157" s="20" t="s">
        <v>34</v>
      </c>
      <c r="O1157" s="18" t="s">
        <v>45</v>
      </c>
      <c r="P1157" s="18"/>
      <c r="Q1157" s="18"/>
      <c r="R1157" s="18"/>
      <c r="S1157" s="18"/>
      <c r="T1157" s="18"/>
      <c r="U1157" s="18"/>
      <c r="V1157" s="18"/>
      <c r="W1157" s="34"/>
    </row>
    <row r="1158" spans="1:23" x14ac:dyDescent="0.2">
      <c r="A1158" s="497"/>
      <c r="B1158" s="499"/>
      <c r="C1158" s="501"/>
      <c r="D1158" s="501"/>
      <c r="E1158" s="503"/>
      <c r="F1158" s="17">
        <v>18</v>
      </c>
      <c r="G1158" s="18" t="s">
        <v>21141</v>
      </c>
      <c r="H1158" s="18" t="s">
        <v>21141</v>
      </c>
      <c r="I1158" s="80"/>
      <c r="J1158" s="18" t="s">
        <v>32</v>
      </c>
      <c r="K1158" s="19">
        <v>2</v>
      </c>
      <c r="L1158" s="19"/>
      <c r="M1158" s="20" t="s">
        <v>34</v>
      </c>
      <c r="N1158" s="20" t="s">
        <v>34</v>
      </c>
      <c r="O1158" s="18" t="s">
        <v>42</v>
      </c>
      <c r="P1158" s="18"/>
      <c r="Q1158" s="18"/>
      <c r="R1158" s="18"/>
      <c r="S1158" s="18"/>
      <c r="T1158" s="18"/>
      <c r="U1158" s="18"/>
      <c r="V1158" s="18"/>
      <c r="W1158" s="34"/>
    </row>
    <row r="1159" spans="1:23" x14ac:dyDescent="0.2">
      <c r="A1159" s="497"/>
      <c r="B1159" s="499"/>
      <c r="C1159" s="501"/>
      <c r="D1159" s="501"/>
      <c r="E1159" s="503"/>
      <c r="F1159" s="17">
        <v>19</v>
      </c>
      <c r="G1159" s="18" t="s">
        <v>21142</v>
      </c>
      <c r="H1159" s="18" t="s">
        <v>21142</v>
      </c>
      <c r="I1159" s="80"/>
      <c r="J1159" s="18" t="s">
        <v>44</v>
      </c>
      <c r="K1159" s="19">
        <v>30</v>
      </c>
      <c r="L1159" s="19"/>
      <c r="M1159" s="20" t="s">
        <v>34</v>
      </c>
      <c r="N1159" s="20" t="s">
        <v>34</v>
      </c>
      <c r="O1159" s="18" t="s">
        <v>56</v>
      </c>
      <c r="P1159" s="18"/>
      <c r="Q1159" s="18"/>
      <c r="R1159" s="18"/>
      <c r="S1159" s="18"/>
      <c r="T1159" s="18"/>
      <c r="U1159" s="18"/>
      <c r="V1159" s="18"/>
      <c r="W1159" s="34"/>
    </row>
    <row r="1160" spans="1:23" x14ac:dyDescent="0.2">
      <c r="A1160" s="497"/>
      <c r="B1160" s="499"/>
      <c r="C1160" s="501"/>
      <c r="D1160" s="501"/>
      <c r="E1160" s="503"/>
      <c r="F1160" s="17">
        <v>20</v>
      </c>
      <c r="G1160" s="18" t="s">
        <v>21143</v>
      </c>
      <c r="H1160" s="18" t="s">
        <v>21143</v>
      </c>
      <c r="I1160" s="80"/>
      <c r="J1160" s="18" t="s">
        <v>32</v>
      </c>
      <c r="K1160" s="19">
        <v>8</v>
      </c>
      <c r="L1160" s="19"/>
      <c r="M1160" s="20" t="s">
        <v>34</v>
      </c>
      <c r="N1160" s="20" t="s">
        <v>34</v>
      </c>
      <c r="O1160" s="18" t="s">
        <v>45</v>
      </c>
      <c r="P1160" s="18"/>
      <c r="Q1160" s="18"/>
      <c r="R1160" s="18"/>
      <c r="S1160" s="18"/>
      <c r="T1160" s="18"/>
      <c r="U1160" s="18"/>
      <c r="V1160" s="18"/>
      <c r="W1160" s="34"/>
    </row>
    <row r="1161" spans="1:23" x14ac:dyDescent="0.2">
      <c r="A1161" s="497"/>
      <c r="B1161" s="499"/>
      <c r="C1161" s="501"/>
      <c r="D1161" s="501"/>
      <c r="E1161" s="503"/>
      <c r="F1161" s="17">
        <v>21</v>
      </c>
      <c r="G1161" s="18" t="s">
        <v>21144</v>
      </c>
      <c r="H1161" s="18" t="s">
        <v>21144</v>
      </c>
      <c r="I1161" s="80"/>
      <c r="J1161" s="18" t="s">
        <v>134</v>
      </c>
      <c r="K1161" s="19">
        <v>13</v>
      </c>
      <c r="L1161" s="19">
        <v>0</v>
      </c>
      <c r="M1161" s="20" t="s">
        <v>34</v>
      </c>
      <c r="N1161" s="20" t="s">
        <v>34</v>
      </c>
      <c r="O1161" s="18" t="s">
        <v>135</v>
      </c>
      <c r="P1161" s="18"/>
      <c r="Q1161" s="18"/>
      <c r="R1161" s="18"/>
      <c r="S1161" s="18"/>
      <c r="T1161" s="18"/>
      <c r="U1161" s="18"/>
      <c r="V1161" s="18"/>
      <c r="W1161" s="34"/>
    </row>
    <row r="1162" spans="1:23" x14ac:dyDescent="0.2">
      <c r="A1162" s="497"/>
      <c r="B1162" s="499"/>
      <c r="C1162" s="501"/>
      <c r="D1162" s="501"/>
      <c r="E1162" s="503"/>
      <c r="F1162" s="17">
        <v>22</v>
      </c>
      <c r="G1162" s="18" t="s">
        <v>21145</v>
      </c>
      <c r="H1162" s="18" t="s">
        <v>21145</v>
      </c>
      <c r="I1162" s="80"/>
      <c r="J1162" s="18" t="s">
        <v>134</v>
      </c>
      <c r="K1162" s="19">
        <v>13</v>
      </c>
      <c r="L1162" s="19">
        <v>0</v>
      </c>
      <c r="M1162" s="20" t="s">
        <v>34</v>
      </c>
      <c r="N1162" s="20" t="s">
        <v>34</v>
      </c>
      <c r="O1162" s="18" t="s">
        <v>135</v>
      </c>
      <c r="P1162" s="18"/>
      <c r="Q1162" s="18"/>
      <c r="R1162" s="18"/>
      <c r="S1162" s="18"/>
      <c r="T1162" s="18"/>
      <c r="U1162" s="18"/>
      <c r="V1162" s="18"/>
      <c r="W1162" s="34"/>
    </row>
    <row r="1163" spans="1:23" x14ac:dyDescent="0.2">
      <c r="A1163" s="497"/>
      <c r="B1163" s="499"/>
      <c r="C1163" s="501"/>
      <c r="D1163" s="501"/>
      <c r="E1163" s="503"/>
      <c r="F1163" s="17">
        <v>23</v>
      </c>
      <c r="G1163" s="18" t="s">
        <v>21146</v>
      </c>
      <c r="H1163" s="18" t="s">
        <v>21146</v>
      </c>
      <c r="I1163" s="80"/>
      <c r="J1163" s="18" t="s">
        <v>134</v>
      </c>
      <c r="K1163" s="19">
        <v>13</v>
      </c>
      <c r="L1163" s="19">
        <v>0</v>
      </c>
      <c r="M1163" s="20" t="s">
        <v>34</v>
      </c>
      <c r="N1163" s="20" t="s">
        <v>34</v>
      </c>
      <c r="O1163" s="18" t="s">
        <v>135</v>
      </c>
      <c r="P1163" s="18"/>
      <c r="Q1163" s="18"/>
      <c r="R1163" s="18"/>
      <c r="S1163" s="18"/>
      <c r="T1163" s="18"/>
      <c r="U1163" s="18"/>
      <c r="V1163" s="18"/>
      <c r="W1163" s="34"/>
    </row>
    <row r="1164" spans="1:23" x14ac:dyDescent="0.2">
      <c r="A1164" s="497"/>
      <c r="B1164" s="499"/>
      <c r="C1164" s="501"/>
      <c r="D1164" s="501"/>
      <c r="E1164" s="503"/>
      <c r="F1164" s="17">
        <v>24</v>
      </c>
      <c r="G1164" s="18" t="s">
        <v>21147</v>
      </c>
      <c r="H1164" s="18" t="s">
        <v>21147</v>
      </c>
      <c r="I1164" s="80"/>
      <c r="J1164" s="18" t="s">
        <v>134</v>
      </c>
      <c r="K1164" s="19">
        <v>13</v>
      </c>
      <c r="L1164" s="19">
        <v>0</v>
      </c>
      <c r="M1164" s="20" t="s">
        <v>34</v>
      </c>
      <c r="N1164" s="20" t="s">
        <v>34</v>
      </c>
      <c r="O1164" s="18" t="s">
        <v>135</v>
      </c>
      <c r="P1164" s="18"/>
      <c r="Q1164" s="18"/>
      <c r="R1164" s="18"/>
      <c r="S1164" s="18"/>
      <c r="T1164" s="18"/>
      <c r="U1164" s="18"/>
      <c r="V1164" s="18"/>
      <c r="W1164" s="34"/>
    </row>
    <row r="1165" spans="1:23" x14ac:dyDescent="0.2">
      <c r="A1165" s="496" t="s">
        <v>21148</v>
      </c>
      <c r="B1165" s="498" t="s">
        <v>21149</v>
      </c>
      <c r="C1165" s="500"/>
      <c r="D1165" s="500"/>
      <c r="E1165" s="502">
        <v>16711935</v>
      </c>
      <c r="F1165" s="27">
        <v>1</v>
      </c>
      <c r="G1165" s="28" t="s">
        <v>21150</v>
      </c>
      <c r="H1165" s="28" t="s">
        <v>21150</v>
      </c>
      <c r="I1165" s="79"/>
      <c r="J1165" s="28" t="s">
        <v>44</v>
      </c>
      <c r="K1165" s="29">
        <v>25</v>
      </c>
      <c r="L1165" s="29"/>
      <c r="M1165" s="30" t="s">
        <v>33</v>
      </c>
      <c r="N1165" s="30" t="s">
        <v>34</v>
      </c>
      <c r="O1165" s="28" t="s">
        <v>204</v>
      </c>
      <c r="P1165" s="28"/>
      <c r="Q1165" s="28"/>
      <c r="R1165" s="28"/>
      <c r="S1165" s="28"/>
      <c r="T1165" s="28"/>
      <c r="U1165" s="28"/>
      <c r="V1165" s="28"/>
      <c r="W1165" s="33"/>
    </row>
    <row r="1166" spans="1:23" x14ac:dyDescent="0.2">
      <c r="A1166" s="497"/>
      <c r="B1166" s="499"/>
      <c r="C1166" s="501"/>
      <c r="D1166" s="501"/>
      <c r="E1166" s="503"/>
      <c r="F1166" s="17">
        <v>2</v>
      </c>
      <c r="G1166" s="18" t="s">
        <v>21151</v>
      </c>
      <c r="H1166" s="18" t="s">
        <v>21151</v>
      </c>
      <c r="I1166" s="80"/>
      <c r="J1166" s="18" t="s">
        <v>32</v>
      </c>
      <c r="K1166" s="19">
        <v>8</v>
      </c>
      <c r="L1166" s="19"/>
      <c r="M1166" s="20" t="s">
        <v>34</v>
      </c>
      <c r="N1166" s="20" t="s">
        <v>34</v>
      </c>
      <c r="O1166" s="18" t="s">
        <v>45</v>
      </c>
      <c r="P1166" s="18"/>
      <c r="Q1166" s="18"/>
      <c r="R1166" s="18"/>
      <c r="S1166" s="18"/>
      <c r="T1166" s="18"/>
      <c r="U1166" s="18"/>
      <c r="V1166" s="18"/>
      <c r="W1166" s="34"/>
    </row>
    <row r="1167" spans="1:23" ht="13.8" thickBot="1" x14ac:dyDescent="0.25">
      <c r="A1167" s="508"/>
      <c r="B1167" s="509"/>
      <c r="C1167" s="510"/>
      <c r="D1167" s="510"/>
      <c r="E1167" s="511"/>
      <c r="F1167" s="35">
        <v>3</v>
      </c>
      <c r="G1167" s="36" t="s">
        <v>21152</v>
      </c>
      <c r="H1167" s="36" t="s">
        <v>21152</v>
      </c>
      <c r="I1167" s="84"/>
      <c r="J1167" s="36" t="s">
        <v>123</v>
      </c>
      <c r="K1167" s="37"/>
      <c r="L1167" s="37"/>
      <c r="M1167" s="38" t="s">
        <v>34</v>
      </c>
      <c r="N1167" s="38" t="s">
        <v>34</v>
      </c>
      <c r="O1167" s="36" t="s">
        <v>124</v>
      </c>
      <c r="P1167" s="36"/>
      <c r="Q1167" s="36"/>
      <c r="R1167" s="36"/>
      <c r="S1167" s="36"/>
      <c r="T1167" s="36"/>
      <c r="U1167" s="36"/>
      <c r="V1167" s="36"/>
      <c r="W1167" s="93"/>
    </row>
    <row r="1169" spans="13:14" x14ac:dyDescent="0.2">
      <c r="M1169" s="40" t="s">
        <v>33</v>
      </c>
      <c r="N1169" s="40" t="s">
        <v>33</v>
      </c>
    </row>
    <row r="1170" spans="13:14" x14ac:dyDescent="0.2">
      <c r="M1170" s="40" t="s">
        <v>34</v>
      </c>
      <c r="N1170" s="40" t="s">
        <v>34</v>
      </c>
    </row>
  </sheetData>
  <mergeCells count="95">
    <mergeCell ref="A1165:A1167"/>
    <mergeCell ref="B1165:B1167"/>
    <mergeCell ref="C1165:C1167"/>
    <mergeCell ref="D1165:D1167"/>
    <mergeCell ref="E1165:E1167"/>
    <mergeCell ref="A1129:A1140"/>
    <mergeCell ref="B1129:B1140"/>
    <mergeCell ref="C1129:C1140"/>
    <mergeCell ref="D1129:D1140"/>
    <mergeCell ref="E1129:E1140"/>
    <mergeCell ref="A1141:A1164"/>
    <mergeCell ref="B1141:B1164"/>
    <mergeCell ref="C1141:C1164"/>
    <mergeCell ref="D1141:D1164"/>
    <mergeCell ref="E1141:E1164"/>
    <mergeCell ref="A979:A992"/>
    <mergeCell ref="B979:B992"/>
    <mergeCell ref="C979:C992"/>
    <mergeCell ref="D979:D992"/>
    <mergeCell ref="E979:E992"/>
    <mergeCell ref="A993:A1128"/>
    <mergeCell ref="B993:B1128"/>
    <mergeCell ref="C993:C1128"/>
    <mergeCell ref="D993:D1128"/>
    <mergeCell ref="E993:E1128"/>
    <mergeCell ref="A935:A953"/>
    <mergeCell ref="B935:B953"/>
    <mergeCell ref="C935:C953"/>
    <mergeCell ref="D935:D953"/>
    <mergeCell ref="E935:E953"/>
    <mergeCell ref="A954:A978"/>
    <mergeCell ref="B954:B978"/>
    <mergeCell ref="C954:C978"/>
    <mergeCell ref="D954:D978"/>
    <mergeCell ref="E954:E978"/>
    <mergeCell ref="A887:A910"/>
    <mergeCell ref="B887:B910"/>
    <mergeCell ref="C887:C910"/>
    <mergeCell ref="D887:D910"/>
    <mergeCell ref="E887:E910"/>
    <mergeCell ref="A911:A934"/>
    <mergeCell ref="B911:B934"/>
    <mergeCell ref="C911:C934"/>
    <mergeCell ref="D911:D934"/>
    <mergeCell ref="E911:E934"/>
    <mergeCell ref="A823:A854"/>
    <mergeCell ref="B823:B854"/>
    <mergeCell ref="C823:C854"/>
    <mergeCell ref="D823:D854"/>
    <mergeCell ref="E823:E854"/>
    <mergeCell ref="A855:A886"/>
    <mergeCell ref="B855:B886"/>
    <mergeCell ref="C855:C886"/>
    <mergeCell ref="D855:D886"/>
    <mergeCell ref="E855:E886"/>
    <mergeCell ref="A785:A794"/>
    <mergeCell ref="B785:B794"/>
    <mergeCell ref="C785:C794"/>
    <mergeCell ref="D785:D794"/>
    <mergeCell ref="E785:E794"/>
    <mergeCell ref="A795:A822"/>
    <mergeCell ref="B795:B822"/>
    <mergeCell ref="C795:C822"/>
    <mergeCell ref="D795:D822"/>
    <mergeCell ref="E795:E822"/>
    <mergeCell ref="A531:A659"/>
    <mergeCell ref="B531:B659"/>
    <mergeCell ref="C531:C659"/>
    <mergeCell ref="D531:D659"/>
    <mergeCell ref="E531:E659"/>
    <mergeCell ref="A660:A784"/>
    <mergeCell ref="B660:B784"/>
    <mergeCell ref="C660:C784"/>
    <mergeCell ref="D660:D784"/>
    <mergeCell ref="E660:E784"/>
    <mergeCell ref="A268:A402"/>
    <mergeCell ref="B268:B402"/>
    <mergeCell ref="C268:C402"/>
    <mergeCell ref="D268:D402"/>
    <mergeCell ref="E268:E402"/>
    <mergeCell ref="A403:A530"/>
    <mergeCell ref="B403:B530"/>
    <mergeCell ref="C403:C530"/>
    <mergeCell ref="D403:D530"/>
    <mergeCell ref="E403:E530"/>
    <mergeCell ref="A2:A134"/>
    <mergeCell ref="B2:B134"/>
    <mergeCell ref="C2:C134"/>
    <mergeCell ref="D2:D134"/>
    <mergeCell ref="E2:E134"/>
    <mergeCell ref="A135:A267"/>
    <mergeCell ref="B135:B267"/>
    <mergeCell ref="C135:C267"/>
    <mergeCell ref="D135:D267"/>
    <mergeCell ref="E135:E267"/>
  </mergeCells>
  <phoneticPr fontId="2"/>
  <dataValidations count="2">
    <dataValidation type="list" allowBlank="1" showInputMessage="1" showErrorMessage="1" sqref="N2:N1167 JJ2:JJ1167 TF2:TF1167 ADB2:ADB1167 AMX2:AMX1167 AWT2:AWT1167 BGP2:BGP1167 BQL2:BQL1167 CAH2:CAH1167 CKD2:CKD1167 CTZ2:CTZ1167 DDV2:DDV1167 DNR2:DNR1167 DXN2:DXN1167 EHJ2:EHJ1167 ERF2:ERF1167 FBB2:FBB1167 FKX2:FKX1167 FUT2:FUT1167 GEP2:GEP1167 GOL2:GOL1167 GYH2:GYH1167 HID2:HID1167 HRZ2:HRZ1167 IBV2:IBV1167 ILR2:ILR1167 IVN2:IVN1167 JFJ2:JFJ1167 JPF2:JPF1167 JZB2:JZB1167 KIX2:KIX1167 KST2:KST1167 LCP2:LCP1167 LML2:LML1167 LWH2:LWH1167 MGD2:MGD1167 MPZ2:MPZ1167 MZV2:MZV1167 NJR2:NJR1167 NTN2:NTN1167 ODJ2:ODJ1167 ONF2:ONF1167 OXB2:OXB1167 PGX2:PGX1167 PQT2:PQT1167 QAP2:QAP1167 QKL2:QKL1167 QUH2:QUH1167 RED2:RED1167 RNZ2:RNZ1167 RXV2:RXV1167 SHR2:SHR1167 SRN2:SRN1167 TBJ2:TBJ1167 TLF2:TLF1167 TVB2:TVB1167 UEX2:UEX1167 UOT2:UOT1167 UYP2:UYP1167 VIL2:VIL1167 VSH2:VSH1167 WCD2:WCD1167 WLZ2:WLZ1167 WVV2:WVV1167 N65538:N66703 JJ65538:JJ66703 TF65538:TF66703 ADB65538:ADB66703 AMX65538:AMX66703 AWT65538:AWT66703 BGP65538:BGP66703 BQL65538:BQL66703 CAH65538:CAH66703 CKD65538:CKD66703 CTZ65538:CTZ66703 DDV65538:DDV66703 DNR65538:DNR66703 DXN65538:DXN66703 EHJ65538:EHJ66703 ERF65538:ERF66703 FBB65538:FBB66703 FKX65538:FKX66703 FUT65538:FUT66703 GEP65538:GEP66703 GOL65538:GOL66703 GYH65538:GYH66703 HID65538:HID66703 HRZ65538:HRZ66703 IBV65538:IBV66703 ILR65538:ILR66703 IVN65538:IVN66703 JFJ65538:JFJ66703 JPF65538:JPF66703 JZB65538:JZB66703 KIX65538:KIX66703 KST65538:KST66703 LCP65538:LCP66703 LML65538:LML66703 LWH65538:LWH66703 MGD65538:MGD66703 MPZ65538:MPZ66703 MZV65538:MZV66703 NJR65538:NJR66703 NTN65538:NTN66703 ODJ65538:ODJ66703 ONF65538:ONF66703 OXB65538:OXB66703 PGX65538:PGX66703 PQT65538:PQT66703 QAP65538:QAP66703 QKL65538:QKL66703 QUH65538:QUH66703 RED65538:RED66703 RNZ65538:RNZ66703 RXV65538:RXV66703 SHR65538:SHR66703 SRN65538:SRN66703 TBJ65538:TBJ66703 TLF65538:TLF66703 TVB65538:TVB66703 UEX65538:UEX66703 UOT65538:UOT66703 UYP65538:UYP66703 VIL65538:VIL66703 VSH65538:VSH66703 WCD65538:WCD66703 WLZ65538:WLZ66703 WVV65538:WVV66703 N131074:N132239 JJ131074:JJ132239 TF131074:TF132239 ADB131074:ADB132239 AMX131074:AMX132239 AWT131074:AWT132239 BGP131074:BGP132239 BQL131074:BQL132239 CAH131074:CAH132239 CKD131074:CKD132239 CTZ131074:CTZ132239 DDV131074:DDV132239 DNR131074:DNR132239 DXN131074:DXN132239 EHJ131074:EHJ132239 ERF131074:ERF132239 FBB131074:FBB132239 FKX131074:FKX132239 FUT131074:FUT132239 GEP131074:GEP132239 GOL131074:GOL132239 GYH131074:GYH132239 HID131074:HID132239 HRZ131074:HRZ132239 IBV131074:IBV132239 ILR131074:ILR132239 IVN131074:IVN132239 JFJ131074:JFJ132239 JPF131074:JPF132239 JZB131074:JZB132239 KIX131074:KIX132239 KST131074:KST132239 LCP131074:LCP132239 LML131074:LML132239 LWH131074:LWH132239 MGD131074:MGD132239 MPZ131074:MPZ132239 MZV131074:MZV132239 NJR131074:NJR132239 NTN131074:NTN132239 ODJ131074:ODJ132239 ONF131074:ONF132239 OXB131074:OXB132239 PGX131074:PGX132239 PQT131074:PQT132239 QAP131074:QAP132239 QKL131074:QKL132239 QUH131074:QUH132239 RED131074:RED132239 RNZ131074:RNZ132239 RXV131074:RXV132239 SHR131074:SHR132239 SRN131074:SRN132239 TBJ131074:TBJ132239 TLF131074:TLF132239 TVB131074:TVB132239 UEX131074:UEX132239 UOT131074:UOT132239 UYP131074:UYP132239 VIL131074:VIL132239 VSH131074:VSH132239 WCD131074:WCD132239 WLZ131074:WLZ132239 WVV131074:WVV132239 N196610:N197775 JJ196610:JJ197775 TF196610:TF197775 ADB196610:ADB197775 AMX196610:AMX197775 AWT196610:AWT197775 BGP196610:BGP197775 BQL196610:BQL197775 CAH196610:CAH197775 CKD196610:CKD197775 CTZ196610:CTZ197775 DDV196610:DDV197775 DNR196610:DNR197775 DXN196610:DXN197775 EHJ196610:EHJ197775 ERF196610:ERF197775 FBB196610:FBB197775 FKX196610:FKX197775 FUT196610:FUT197775 GEP196610:GEP197775 GOL196610:GOL197775 GYH196610:GYH197775 HID196610:HID197775 HRZ196610:HRZ197775 IBV196610:IBV197775 ILR196610:ILR197775 IVN196610:IVN197775 JFJ196610:JFJ197775 JPF196610:JPF197775 JZB196610:JZB197775 KIX196610:KIX197775 KST196610:KST197775 LCP196610:LCP197775 LML196610:LML197775 LWH196610:LWH197775 MGD196610:MGD197775 MPZ196610:MPZ197775 MZV196610:MZV197775 NJR196610:NJR197775 NTN196610:NTN197775 ODJ196610:ODJ197775 ONF196610:ONF197775 OXB196610:OXB197775 PGX196610:PGX197775 PQT196610:PQT197775 QAP196610:QAP197775 QKL196610:QKL197775 QUH196610:QUH197775 RED196610:RED197775 RNZ196610:RNZ197775 RXV196610:RXV197775 SHR196610:SHR197775 SRN196610:SRN197775 TBJ196610:TBJ197775 TLF196610:TLF197775 TVB196610:TVB197775 UEX196610:UEX197775 UOT196610:UOT197775 UYP196610:UYP197775 VIL196610:VIL197775 VSH196610:VSH197775 WCD196610:WCD197775 WLZ196610:WLZ197775 WVV196610:WVV197775 N262146:N263311 JJ262146:JJ263311 TF262146:TF263311 ADB262146:ADB263311 AMX262146:AMX263311 AWT262146:AWT263311 BGP262146:BGP263311 BQL262146:BQL263311 CAH262146:CAH263311 CKD262146:CKD263311 CTZ262146:CTZ263311 DDV262146:DDV263311 DNR262146:DNR263311 DXN262146:DXN263311 EHJ262146:EHJ263311 ERF262146:ERF263311 FBB262146:FBB263311 FKX262146:FKX263311 FUT262146:FUT263311 GEP262146:GEP263311 GOL262146:GOL263311 GYH262146:GYH263311 HID262146:HID263311 HRZ262146:HRZ263311 IBV262146:IBV263311 ILR262146:ILR263311 IVN262146:IVN263311 JFJ262146:JFJ263311 JPF262146:JPF263311 JZB262146:JZB263311 KIX262146:KIX263311 KST262146:KST263311 LCP262146:LCP263311 LML262146:LML263311 LWH262146:LWH263311 MGD262146:MGD263311 MPZ262146:MPZ263311 MZV262146:MZV263311 NJR262146:NJR263311 NTN262146:NTN263311 ODJ262146:ODJ263311 ONF262146:ONF263311 OXB262146:OXB263311 PGX262146:PGX263311 PQT262146:PQT263311 QAP262146:QAP263311 QKL262146:QKL263311 QUH262146:QUH263311 RED262146:RED263311 RNZ262146:RNZ263311 RXV262146:RXV263311 SHR262146:SHR263311 SRN262146:SRN263311 TBJ262146:TBJ263311 TLF262146:TLF263311 TVB262146:TVB263311 UEX262146:UEX263311 UOT262146:UOT263311 UYP262146:UYP263311 VIL262146:VIL263311 VSH262146:VSH263311 WCD262146:WCD263311 WLZ262146:WLZ263311 WVV262146:WVV263311 N327682:N328847 JJ327682:JJ328847 TF327682:TF328847 ADB327682:ADB328847 AMX327682:AMX328847 AWT327682:AWT328847 BGP327682:BGP328847 BQL327682:BQL328847 CAH327682:CAH328847 CKD327682:CKD328847 CTZ327682:CTZ328847 DDV327682:DDV328847 DNR327682:DNR328847 DXN327682:DXN328847 EHJ327682:EHJ328847 ERF327682:ERF328847 FBB327682:FBB328847 FKX327682:FKX328847 FUT327682:FUT328847 GEP327682:GEP328847 GOL327682:GOL328847 GYH327682:GYH328847 HID327682:HID328847 HRZ327682:HRZ328847 IBV327682:IBV328847 ILR327682:ILR328847 IVN327682:IVN328847 JFJ327682:JFJ328847 JPF327682:JPF328847 JZB327682:JZB328847 KIX327682:KIX328847 KST327682:KST328847 LCP327682:LCP328847 LML327682:LML328847 LWH327682:LWH328847 MGD327682:MGD328847 MPZ327682:MPZ328847 MZV327682:MZV328847 NJR327682:NJR328847 NTN327682:NTN328847 ODJ327682:ODJ328847 ONF327682:ONF328847 OXB327682:OXB328847 PGX327682:PGX328847 PQT327682:PQT328847 QAP327682:QAP328847 QKL327682:QKL328847 QUH327682:QUH328847 RED327682:RED328847 RNZ327682:RNZ328847 RXV327682:RXV328847 SHR327682:SHR328847 SRN327682:SRN328847 TBJ327682:TBJ328847 TLF327682:TLF328847 TVB327682:TVB328847 UEX327682:UEX328847 UOT327682:UOT328847 UYP327682:UYP328847 VIL327682:VIL328847 VSH327682:VSH328847 WCD327682:WCD328847 WLZ327682:WLZ328847 WVV327682:WVV328847 N393218:N394383 JJ393218:JJ394383 TF393218:TF394383 ADB393218:ADB394383 AMX393218:AMX394383 AWT393218:AWT394383 BGP393218:BGP394383 BQL393218:BQL394383 CAH393218:CAH394383 CKD393218:CKD394383 CTZ393218:CTZ394383 DDV393218:DDV394383 DNR393218:DNR394383 DXN393218:DXN394383 EHJ393218:EHJ394383 ERF393218:ERF394383 FBB393218:FBB394383 FKX393218:FKX394383 FUT393218:FUT394383 GEP393218:GEP394383 GOL393218:GOL394383 GYH393218:GYH394383 HID393218:HID394383 HRZ393218:HRZ394383 IBV393218:IBV394383 ILR393218:ILR394383 IVN393218:IVN394383 JFJ393218:JFJ394383 JPF393218:JPF394383 JZB393218:JZB394383 KIX393218:KIX394383 KST393218:KST394383 LCP393218:LCP394383 LML393218:LML394383 LWH393218:LWH394383 MGD393218:MGD394383 MPZ393218:MPZ394383 MZV393218:MZV394383 NJR393218:NJR394383 NTN393218:NTN394383 ODJ393218:ODJ394383 ONF393218:ONF394383 OXB393218:OXB394383 PGX393218:PGX394383 PQT393218:PQT394383 QAP393218:QAP394383 QKL393218:QKL394383 QUH393218:QUH394383 RED393218:RED394383 RNZ393218:RNZ394383 RXV393218:RXV394383 SHR393218:SHR394383 SRN393218:SRN394383 TBJ393218:TBJ394383 TLF393218:TLF394383 TVB393218:TVB394383 UEX393218:UEX394383 UOT393218:UOT394383 UYP393218:UYP394383 VIL393218:VIL394383 VSH393218:VSH394383 WCD393218:WCD394383 WLZ393218:WLZ394383 WVV393218:WVV394383 N458754:N459919 JJ458754:JJ459919 TF458754:TF459919 ADB458754:ADB459919 AMX458754:AMX459919 AWT458754:AWT459919 BGP458754:BGP459919 BQL458754:BQL459919 CAH458754:CAH459919 CKD458754:CKD459919 CTZ458754:CTZ459919 DDV458754:DDV459919 DNR458754:DNR459919 DXN458754:DXN459919 EHJ458754:EHJ459919 ERF458754:ERF459919 FBB458754:FBB459919 FKX458754:FKX459919 FUT458754:FUT459919 GEP458754:GEP459919 GOL458754:GOL459919 GYH458754:GYH459919 HID458754:HID459919 HRZ458754:HRZ459919 IBV458754:IBV459919 ILR458754:ILR459919 IVN458754:IVN459919 JFJ458754:JFJ459919 JPF458754:JPF459919 JZB458754:JZB459919 KIX458754:KIX459919 KST458754:KST459919 LCP458754:LCP459919 LML458754:LML459919 LWH458754:LWH459919 MGD458754:MGD459919 MPZ458754:MPZ459919 MZV458754:MZV459919 NJR458754:NJR459919 NTN458754:NTN459919 ODJ458754:ODJ459919 ONF458754:ONF459919 OXB458754:OXB459919 PGX458754:PGX459919 PQT458754:PQT459919 QAP458754:QAP459919 QKL458754:QKL459919 QUH458754:QUH459919 RED458754:RED459919 RNZ458754:RNZ459919 RXV458754:RXV459919 SHR458754:SHR459919 SRN458754:SRN459919 TBJ458754:TBJ459919 TLF458754:TLF459919 TVB458754:TVB459919 UEX458754:UEX459919 UOT458754:UOT459919 UYP458754:UYP459919 VIL458754:VIL459919 VSH458754:VSH459919 WCD458754:WCD459919 WLZ458754:WLZ459919 WVV458754:WVV459919 N524290:N525455 JJ524290:JJ525455 TF524290:TF525455 ADB524290:ADB525455 AMX524290:AMX525455 AWT524290:AWT525455 BGP524290:BGP525455 BQL524290:BQL525455 CAH524290:CAH525455 CKD524290:CKD525455 CTZ524290:CTZ525455 DDV524290:DDV525455 DNR524290:DNR525455 DXN524290:DXN525455 EHJ524290:EHJ525455 ERF524290:ERF525455 FBB524290:FBB525455 FKX524290:FKX525455 FUT524290:FUT525455 GEP524290:GEP525455 GOL524290:GOL525455 GYH524290:GYH525455 HID524290:HID525455 HRZ524290:HRZ525455 IBV524290:IBV525455 ILR524290:ILR525455 IVN524290:IVN525455 JFJ524290:JFJ525455 JPF524290:JPF525455 JZB524290:JZB525455 KIX524290:KIX525455 KST524290:KST525455 LCP524290:LCP525455 LML524290:LML525455 LWH524290:LWH525455 MGD524290:MGD525455 MPZ524290:MPZ525455 MZV524290:MZV525455 NJR524290:NJR525455 NTN524290:NTN525455 ODJ524290:ODJ525455 ONF524290:ONF525455 OXB524290:OXB525455 PGX524290:PGX525455 PQT524290:PQT525455 QAP524290:QAP525455 QKL524290:QKL525455 QUH524290:QUH525455 RED524290:RED525455 RNZ524290:RNZ525455 RXV524290:RXV525455 SHR524290:SHR525455 SRN524290:SRN525455 TBJ524290:TBJ525455 TLF524290:TLF525455 TVB524290:TVB525455 UEX524290:UEX525455 UOT524290:UOT525455 UYP524290:UYP525455 VIL524290:VIL525455 VSH524290:VSH525455 WCD524290:WCD525455 WLZ524290:WLZ525455 WVV524290:WVV525455 N589826:N590991 JJ589826:JJ590991 TF589826:TF590991 ADB589826:ADB590991 AMX589826:AMX590991 AWT589826:AWT590991 BGP589826:BGP590991 BQL589826:BQL590991 CAH589826:CAH590991 CKD589826:CKD590991 CTZ589826:CTZ590991 DDV589826:DDV590991 DNR589826:DNR590991 DXN589826:DXN590991 EHJ589826:EHJ590991 ERF589826:ERF590991 FBB589826:FBB590991 FKX589826:FKX590991 FUT589826:FUT590991 GEP589826:GEP590991 GOL589826:GOL590991 GYH589826:GYH590991 HID589826:HID590991 HRZ589826:HRZ590991 IBV589826:IBV590991 ILR589826:ILR590991 IVN589826:IVN590991 JFJ589826:JFJ590991 JPF589826:JPF590991 JZB589826:JZB590991 KIX589826:KIX590991 KST589826:KST590991 LCP589826:LCP590991 LML589826:LML590991 LWH589826:LWH590991 MGD589826:MGD590991 MPZ589826:MPZ590991 MZV589826:MZV590991 NJR589826:NJR590991 NTN589826:NTN590991 ODJ589826:ODJ590991 ONF589826:ONF590991 OXB589826:OXB590991 PGX589826:PGX590991 PQT589826:PQT590991 QAP589826:QAP590991 QKL589826:QKL590991 QUH589826:QUH590991 RED589826:RED590991 RNZ589826:RNZ590991 RXV589826:RXV590991 SHR589826:SHR590991 SRN589826:SRN590991 TBJ589826:TBJ590991 TLF589826:TLF590991 TVB589826:TVB590991 UEX589826:UEX590991 UOT589826:UOT590991 UYP589826:UYP590991 VIL589826:VIL590991 VSH589826:VSH590991 WCD589826:WCD590991 WLZ589826:WLZ590991 WVV589826:WVV590991 N655362:N656527 JJ655362:JJ656527 TF655362:TF656527 ADB655362:ADB656527 AMX655362:AMX656527 AWT655362:AWT656527 BGP655362:BGP656527 BQL655362:BQL656527 CAH655362:CAH656527 CKD655362:CKD656527 CTZ655362:CTZ656527 DDV655362:DDV656527 DNR655362:DNR656527 DXN655362:DXN656527 EHJ655362:EHJ656527 ERF655362:ERF656527 FBB655362:FBB656527 FKX655362:FKX656527 FUT655362:FUT656527 GEP655362:GEP656527 GOL655362:GOL656527 GYH655362:GYH656527 HID655362:HID656527 HRZ655362:HRZ656527 IBV655362:IBV656527 ILR655362:ILR656527 IVN655362:IVN656527 JFJ655362:JFJ656527 JPF655362:JPF656527 JZB655362:JZB656527 KIX655362:KIX656527 KST655362:KST656527 LCP655362:LCP656527 LML655362:LML656527 LWH655362:LWH656527 MGD655362:MGD656527 MPZ655362:MPZ656527 MZV655362:MZV656527 NJR655362:NJR656527 NTN655362:NTN656527 ODJ655362:ODJ656527 ONF655362:ONF656527 OXB655362:OXB656527 PGX655362:PGX656527 PQT655362:PQT656527 QAP655362:QAP656527 QKL655362:QKL656527 QUH655362:QUH656527 RED655362:RED656527 RNZ655362:RNZ656527 RXV655362:RXV656527 SHR655362:SHR656527 SRN655362:SRN656527 TBJ655362:TBJ656527 TLF655362:TLF656527 TVB655362:TVB656527 UEX655362:UEX656527 UOT655362:UOT656527 UYP655362:UYP656527 VIL655362:VIL656527 VSH655362:VSH656527 WCD655362:WCD656527 WLZ655362:WLZ656527 WVV655362:WVV656527 N720898:N722063 JJ720898:JJ722063 TF720898:TF722063 ADB720898:ADB722063 AMX720898:AMX722063 AWT720898:AWT722063 BGP720898:BGP722063 BQL720898:BQL722063 CAH720898:CAH722063 CKD720898:CKD722063 CTZ720898:CTZ722063 DDV720898:DDV722063 DNR720898:DNR722063 DXN720898:DXN722063 EHJ720898:EHJ722063 ERF720898:ERF722063 FBB720898:FBB722063 FKX720898:FKX722063 FUT720898:FUT722063 GEP720898:GEP722063 GOL720898:GOL722063 GYH720898:GYH722063 HID720898:HID722063 HRZ720898:HRZ722063 IBV720898:IBV722063 ILR720898:ILR722063 IVN720898:IVN722063 JFJ720898:JFJ722063 JPF720898:JPF722063 JZB720898:JZB722063 KIX720898:KIX722063 KST720898:KST722063 LCP720898:LCP722063 LML720898:LML722063 LWH720898:LWH722063 MGD720898:MGD722063 MPZ720898:MPZ722063 MZV720898:MZV722063 NJR720898:NJR722063 NTN720898:NTN722063 ODJ720898:ODJ722063 ONF720898:ONF722063 OXB720898:OXB722063 PGX720898:PGX722063 PQT720898:PQT722063 QAP720898:QAP722063 QKL720898:QKL722063 QUH720898:QUH722063 RED720898:RED722063 RNZ720898:RNZ722063 RXV720898:RXV722063 SHR720898:SHR722063 SRN720898:SRN722063 TBJ720898:TBJ722063 TLF720898:TLF722063 TVB720898:TVB722063 UEX720898:UEX722063 UOT720898:UOT722063 UYP720898:UYP722063 VIL720898:VIL722063 VSH720898:VSH722063 WCD720898:WCD722063 WLZ720898:WLZ722063 WVV720898:WVV722063 N786434:N787599 JJ786434:JJ787599 TF786434:TF787599 ADB786434:ADB787599 AMX786434:AMX787599 AWT786434:AWT787599 BGP786434:BGP787599 BQL786434:BQL787599 CAH786434:CAH787599 CKD786434:CKD787599 CTZ786434:CTZ787599 DDV786434:DDV787599 DNR786434:DNR787599 DXN786434:DXN787599 EHJ786434:EHJ787599 ERF786434:ERF787599 FBB786434:FBB787599 FKX786434:FKX787599 FUT786434:FUT787599 GEP786434:GEP787599 GOL786434:GOL787599 GYH786434:GYH787599 HID786434:HID787599 HRZ786434:HRZ787599 IBV786434:IBV787599 ILR786434:ILR787599 IVN786434:IVN787599 JFJ786434:JFJ787599 JPF786434:JPF787599 JZB786434:JZB787599 KIX786434:KIX787599 KST786434:KST787599 LCP786434:LCP787599 LML786434:LML787599 LWH786434:LWH787599 MGD786434:MGD787599 MPZ786434:MPZ787599 MZV786434:MZV787599 NJR786434:NJR787599 NTN786434:NTN787599 ODJ786434:ODJ787599 ONF786434:ONF787599 OXB786434:OXB787599 PGX786434:PGX787599 PQT786434:PQT787599 QAP786434:QAP787599 QKL786434:QKL787599 QUH786434:QUH787599 RED786434:RED787599 RNZ786434:RNZ787599 RXV786434:RXV787599 SHR786434:SHR787599 SRN786434:SRN787599 TBJ786434:TBJ787599 TLF786434:TLF787599 TVB786434:TVB787599 UEX786434:UEX787599 UOT786434:UOT787599 UYP786434:UYP787599 VIL786434:VIL787599 VSH786434:VSH787599 WCD786434:WCD787599 WLZ786434:WLZ787599 WVV786434:WVV787599 N851970:N853135 JJ851970:JJ853135 TF851970:TF853135 ADB851970:ADB853135 AMX851970:AMX853135 AWT851970:AWT853135 BGP851970:BGP853135 BQL851970:BQL853135 CAH851970:CAH853135 CKD851970:CKD853135 CTZ851970:CTZ853135 DDV851970:DDV853135 DNR851970:DNR853135 DXN851970:DXN853135 EHJ851970:EHJ853135 ERF851970:ERF853135 FBB851970:FBB853135 FKX851970:FKX853135 FUT851970:FUT853135 GEP851970:GEP853135 GOL851970:GOL853135 GYH851970:GYH853135 HID851970:HID853135 HRZ851970:HRZ853135 IBV851970:IBV853135 ILR851970:ILR853135 IVN851970:IVN853135 JFJ851970:JFJ853135 JPF851970:JPF853135 JZB851970:JZB853135 KIX851970:KIX853135 KST851970:KST853135 LCP851970:LCP853135 LML851970:LML853135 LWH851970:LWH853135 MGD851970:MGD853135 MPZ851970:MPZ853135 MZV851970:MZV853135 NJR851970:NJR853135 NTN851970:NTN853135 ODJ851970:ODJ853135 ONF851970:ONF853135 OXB851970:OXB853135 PGX851970:PGX853135 PQT851970:PQT853135 QAP851970:QAP853135 QKL851970:QKL853135 QUH851970:QUH853135 RED851970:RED853135 RNZ851970:RNZ853135 RXV851970:RXV853135 SHR851970:SHR853135 SRN851970:SRN853135 TBJ851970:TBJ853135 TLF851970:TLF853135 TVB851970:TVB853135 UEX851970:UEX853135 UOT851970:UOT853135 UYP851970:UYP853135 VIL851970:VIL853135 VSH851970:VSH853135 WCD851970:WCD853135 WLZ851970:WLZ853135 WVV851970:WVV853135 N917506:N918671 JJ917506:JJ918671 TF917506:TF918671 ADB917506:ADB918671 AMX917506:AMX918671 AWT917506:AWT918671 BGP917506:BGP918671 BQL917506:BQL918671 CAH917506:CAH918671 CKD917506:CKD918671 CTZ917506:CTZ918671 DDV917506:DDV918671 DNR917506:DNR918671 DXN917506:DXN918671 EHJ917506:EHJ918671 ERF917506:ERF918671 FBB917506:FBB918671 FKX917506:FKX918671 FUT917506:FUT918671 GEP917506:GEP918671 GOL917506:GOL918671 GYH917506:GYH918671 HID917506:HID918671 HRZ917506:HRZ918671 IBV917506:IBV918671 ILR917506:ILR918671 IVN917506:IVN918671 JFJ917506:JFJ918671 JPF917506:JPF918671 JZB917506:JZB918671 KIX917506:KIX918671 KST917506:KST918671 LCP917506:LCP918671 LML917506:LML918671 LWH917506:LWH918671 MGD917506:MGD918671 MPZ917506:MPZ918671 MZV917506:MZV918671 NJR917506:NJR918671 NTN917506:NTN918671 ODJ917506:ODJ918671 ONF917506:ONF918671 OXB917506:OXB918671 PGX917506:PGX918671 PQT917506:PQT918671 QAP917506:QAP918671 QKL917506:QKL918671 QUH917506:QUH918671 RED917506:RED918671 RNZ917506:RNZ918671 RXV917506:RXV918671 SHR917506:SHR918671 SRN917506:SRN918671 TBJ917506:TBJ918671 TLF917506:TLF918671 TVB917506:TVB918671 UEX917506:UEX918671 UOT917506:UOT918671 UYP917506:UYP918671 VIL917506:VIL918671 VSH917506:VSH918671 WCD917506:WCD918671 WLZ917506:WLZ918671 WVV917506:WVV918671 N983042:N984207 JJ983042:JJ984207 TF983042:TF984207 ADB983042:ADB984207 AMX983042:AMX984207 AWT983042:AWT984207 BGP983042:BGP984207 BQL983042:BQL984207 CAH983042:CAH984207 CKD983042:CKD984207 CTZ983042:CTZ984207 DDV983042:DDV984207 DNR983042:DNR984207 DXN983042:DXN984207 EHJ983042:EHJ984207 ERF983042:ERF984207 FBB983042:FBB984207 FKX983042:FKX984207 FUT983042:FUT984207 GEP983042:GEP984207 GOL983042:GOL984207 GYH983042:GYH984207 HID983042:HID984207 HRZ983042:HRZ984207 IBV983042:IBV984207 ILR983042:ILR984207 IVN983042:IVN984207 JFJ983042:JFJ984207 JPF983042:JPF984207 JZB983042:JZB984207 KIX983042:KIX984207 KST983042:KST984207 LCP983042:LCP984207 LML983042:LML984207 LWH983042:LWH984207 MGD983042:MGD984207 MPZ983042:MPZ984207 MZV983042:MZV984207 NJR983042:NJR984207 NTN983042:NTN984207 ODJ983042:ODJ984207 ONF983042:ONF984207 OXB983042:OXB984207 PGX983042:PGX984207 PQT983042:PQT984207 QAP983042:QAP984207 QKL983042:QKL984207 QUH983042:QUH984207 RED983042:RED984207 RNZ983042:RNZ984207 RXV983042:RXV984207 SHR983042:SHR984207 SRN983042:SRN984207 TBJ983042:TBJ984207 TLF983042:TLF984207 TVB983042:TVB984207 UEX983042:UEX984207 UOT983042:UOT984207 UYP983042:UYP984207 VIL983042:VIL984207 VSH983042:VSH984207 WCD983042:WCD984207 WLZ983042:WLZ984207 WVV983042:WVV984207" xr:uid="{00000000-0002-0000-2B00-000000000000}">
      <formula1>$N$1169:$N$1170</formula1>
    </dataValidation>
    <dataValidation type="list" allowBlank="1" showInputMessage="1" showErrorMessage="1" sqref="M2:M1167 JI2:JI1167 TE2:TE1167 ADA2:ADA1167 AMW2:AMW1167 AWS2:AWS1167 BGO2:BGO1167 BQK2:BQK1167 CAG2:CAG1167 CKC2:CKC1167 CTY2:CTY1167 DDU2:DDU1167 DNQ2:DNQ1167 DXM2:DXM1167 EHI2:EHI1167 ERE2:ERE1167 FBA2:FBA1167 FKW2:FKW1167 FUS2:FUS1167 GEO2:GEO1167 GOK2:GOK1167 GYG2:GYG1167 HIC2:HIC1167 HRY2:HRY1167 IBU2:IBU1167 ILQ2:ILQ1167 IVM2:IVM1167 JFI2:JFI1167 JPE2:JPE1167 JZA2:JZA1167 KIW2:KIW1167 KSS2:KSS1167 LCO2:LCO1167 LMK2:LMK1167 LWG2:LWG1167 MGC2:MGC1167 MPY2:MPY1167 MZU2:MZU1167 NJQ2:NJQ1167 NTM2:NTM1167 ODI2:ODI1167 ONE2:ONE1167 OXA2:OXA1167 PGW2:PGW1167 PQS2:PQS1167 QAO2:QAO1167 QKK2:QKK1167 QUG2:QUG1167 REC2:REC1167 RNY2:RNY1167 RXU2:RXU1167 SHQ2:SHQ1167 SRM2:SRM1167 TBI2:TBI1167 TLE2:TLE1167 TVA2:TVA1167 UEW2:UEW1167 UOS2:UOS1167 UYO2:UYO1167 VIK2:VIK1167 VSG2:VSG1167 WCC2:WCC1167 WLY2:WLY1167 WVU2:WVU1167 M65538:M66703 JI65538:JI66703 TE65538:TE66703 ADA65538:ADA66703 AMW65538:AMW66703 AWS65538:AWS66703 BGO65538:BGO66703 BQK65538:BQK66703 CAG65538:CAG66703 CKC65538:CKC66703 CTY65538:CTY66703 DDU65538:DDU66703 DNQ65538:DNQ66703 DXM65538:DXM66703 EHI65538:EHI66703 ERE65538:ERE66703 FBA65538:FBA66703 FKW65538:FKW66703 FUS65538:FUS66703 GEO65538:GEO66703 GOK65538:GOK66703 GYG65538:GYG66703 HIC65538:HIC66703 HRY65538:HRY66703 IBU65538:IBU66703 ILQ65538:ILQ66703 IVM65538:IVM66703 JFI65538:JFI66703 JPE65538:JPE66703 JZA65538:JZA66703 KIW65538:KIW66703 KSS65538:KSS66703 LCO65538:LCO66703 LMK65538:LMK66703 LWG65538:LWG66703 MGC65538:MGC66703 MPY65538:MPY66703 MZU65538:MZU66703 NJQ65538:NJQ66703 NTM65538:NTM66703 ODI65538:ODI66703 ONE65538:ONE66703 OXA65538:OXA66703 PGW65538:PGW66703 PQS65538:PQS66703 QAO65538:QAO66703 QKK65538:QKK66703 QUG65538:QUG66703 REC65538:REC66703 RNY65538:RNY66703 RXU65538:RXU66703 SHQ65538:SHQ66703 SRM65538:SRM66703 TBI65538:TBI66703 TLE65538:TLE66703 TVA65538:TVA66703 UEW65538:UEW66703 UOS65538:UOS66703 UYO65538:UYO66703 VIK65538:VIK66703 VSG65538:VSG66703 WCC65538:WCC66703 WLY65538:WLY66703 WVU65538:WVU66703 M131074:M132239 JI131074:JI132239 TE131074:TE132239 ADA131074:ADA132239 AMW131074:AMW132239 AWS131074:AWS132239 BGO131074:BGO132239 BQK131074:BQK132239 CAG131074:CAG132239 CKC131074:CKC132239 CTY131074:CTY132239 DDU131074:DDU132239 DNQ131074:DNQ132239 DXM131074:DXM132239 EHI131074:EHI132239 ERE131074:ERE132239 FBA131074:FBA132239 FKW131074:FKW132239 FUS131074:FUS132239 GEO131074:GEO132239 GOK131074:GOK132239 GYG131074:GYG132239 HIC131074:HIC132239 HRY131074:HRY132239 IBU131074:IBU132239 ILQ131074:ILQ132239 IVM131074:IVM132239 JFI131074:JFI132239 JPE131074:JPE132239 JZA131074:JZA132239 KIW131074:KIW132239 KSS131074:KSS132239 LCO131074:LCO132239 LMK131074:LMK132239 LWG131074:LWG132239 MGC131074:MGC132239 MPY131074:MPY132239 MZU131074:MZU132239 NJQ131074:NJQ132239 NTM131074:NTM132239 ODI131074:ODI132239 ONE131074:ONE132239 OXA131074:OXA132239 PGW131074:PGW132239 PQS131074:PQS132239 QAO131074:QAO132239 QKK131074:QKK132239 QUG131074:QUG132239 REC131074:REC132239 RNY131074:RNY132239 RXU131074:RXU132239 SHQ131074:SHQ132239 SRM131074:SRM132239 TBI131074:TBI132239 TLE131074:TLE132239 TVA131074:TVA132239 UEW131074:UEW132239 UOS131074:UOS132239 UYO131074:UYO132239 VIK131074:VIK132239 VSG131074:VSG132239 WCC131074:WCC132239 WLY131074:WLY132239 WVU131074:WVU132239 M196610:M197775 JI196610:JI197775 TE196610:TE197775 ADA196610:ADA197775 AMW196610:AMW197775 AWS196610:AWS197775 BGO196610:BGO197775 BQK196610:BQK197775 CAG196610:CAG197775 CKC196610:CKC197775 CTY196610:CTY197775 DDU196610:DDU197775 DNQ196610:DNQ197775 DXM196610:DXM197775 EHI196610:EHI197775 ERE196610:ERE197775 FBA196610:FBA197775 FKW196610:FKW197775 FUS196610:FUS197775 GEO196610:GEO197775 GOK196610:GOK197775 GYG196610:GYG197775 HIC196610:HIC197775 HRY196610:HRY197775 IBU196610:IBU197775 ILQ196610:ILQ197775 IVM196610:IVM197775 JFI196610:JFI197775 JPE196610:JPE197775 JZA196610:JZA197775 KIW196610:KIW197775 KSS196610:KSS197775 LCO196610:LCO197775 LMK196610:LMK197775 LWG196610:LWG197775 MGC196610:MGC197775 MPY196610:MPY197775 MZU196610:MZU197775 NJQ196610:NJQ197775 NTM196610:NTM197775 ODI196610:ODI197775 ONE196610:ONE197775 OXA196610:OXA197775 PGW196610:PGW197775 PQS196610:PQS197775 QAO196610:QAO197775 QKK196610:QKK197775 QUG196610:QUG197775 REC196610:REC197775 RNY196610:RNY197775 RXU196610:RXU197775 SHQ196610:SHQ197775 SRM196610:SRM197775 TBI196610:TBI197775 TLE196610:TLE197775 TVA196610:TVA197775 UEW196610:UEW197775 UOS196610:UOS197775 UYO196610:UYO197775 VIK196610:VIK197775 VSG196610:VSG197775 WCC196610:WCC197775 WLY196610:WLY197775 WVU196610:WVU197775 M262146:M263311 JI262146:JI263311 TE262146:TE263311 ADA262146:ADA263311 AMW262146:AMW263311 AWS262146:AWS263311 BGO262146:BGO263311 BQK262146:BQK263311 CAG262146:CAG263311 CKC262146:CKC263311 CTY262146:CTY263311 DDU262146:DDU263311 DNQ262146:DNQ263311 DXM262146:DXM263311 EHI262146:EHI263311 ERE262146:ERE263311 FBA262146:FBA263311 FKW262146:FKW263311 FUS262146:FUS263311 GEO262146:GEO263311 GOK262146:GOK263311 GYG262146:GYG263311 HIC262146:HIC263311 HRY262146:HRY263311 IBU262146:IBU263311 ILQ262146:ILQ263311 IVM262146:IVM263311 JFI262146:JFI263311 JPE262146:JPE263311 JZA262146:JZA263311 KIW262146:KIW263311 KSS262146:KSS263311 LCO262146:LCO263311 LMK262146:LMK263311 LWG262146:LWG263311 MGC262146:MGC263311 MPY262146:MPY263311 MZU262146:MZU263311 NJQ262146:NJQ263311 NTM262146:NTM263311 ODI262146:ODI263311 ONE262146:ONE263311 OXA262146:OXA263311 PGW262146:PGW263311 PQS262146:PQS263311 QAO262146:QAO263311 QKK262146:QKK263311 QUG262146:QUG263311 REC262146:REC263311 RNY262146:RNY263311 RXU262146:RXU263311 SHQ262146:SHQ263311 SRM262146:SRM263311 TBI262146:TBI263311 TLE262146:TLE263311 TVA262146:TVA263311 UEW262146:UEW263311 UOS262146:UOS263311 UYO262146:UYO263311 VIK262146:VIK263311 VSG262146:VSG263311 WCC262146:WCC263311 WLY262146:WLY263311 WVU262146:WVU263311 M327682:M328847 JI327682:JI328847 TE327682:TE328847 ADA327682:ADA328847 AMW327682:AMW328847 AWS327682:AWS328847 BGO327682:BGO328847 BQK327682:BQK328847 CAG327682:CAG328847 CKC327682:CKC328847 CTY327682:CTY328847 DDU327682:DDU328847 DNQ327682:DNQ328847 DXM327682:DXM328847 EHI327682:EHI328847 ERE327682:ERE328847 FBA327682:FBA328847 FKW327682:FKW328847 FUS327682:FUS328847 GEO327682:GEO328847 GOK327682:GOK328847 GYG327682:GYG328847 HIC327682:HIC328847 HRY327682:HRY328847 IBU327682:IBU328847 ILQ327682:ILQ328847 IVM327682:IVM328847 JFI327682:JFI328847 JPE327682:JPE328847 JZA327682:JZA328847 KIW327682:KIW328847 KSS327682:KSS328847 LCO327682:LCO328847 LMK327682:LMK328847 LWG327682:LWG328847 MGC327682:MGC328847 MPY327682:MPY328847 MZU327682:MZU328847 NJQ327682:NJQ328847 NTM327682:NTM328847 ODI327682:ODI328847 ONE327682:ONE328847 OXA327682:OXA328847 PGW327682:PGW328847 PQS327682:PQS328847 QAO327682:QAO328847 QKK327682:QKK328847 QUG327682:QUG328847 REC327682:REC328847 RNY327682:RNY328847 RXU327682:RXU328847 SHQ327682:SHQ328847 SRM327682:SRM328847 TBI327682:TBI328847 TLE327682:TLE328847 TVA327682:TVA328847 UEW327682:UEW328847 UOS327682:UOS328847 UYO327682:UYO328847 VIK327682:VIK328847 VSG327682:VSG328847 WCC327682:WCC328847 WLY327682:WLY328847 WVU327682:WVU328847 M393218:M394383 JI393218:JI394383 TE393218:TE394383 ADA393218:ADA394383 AMW393218:AMW394383 AWS393218:AWS394383 BGO393218:BGO394383 BQK393218:BQK394383 CAG393218:CAG394383 CKC393218:CKC394383 CTY393218:CTY394383 DDU393218:DDU394383 DNQ393218:DNQ394383 DXM393218:DXM394383 EHI393218:EHI394383 ERE393218:ERE394383 FBA393218:FBA394383 FKW393218:FKW394383 FUS393218:FUS394383 GEO393218:GEO394383 GOK393218:GOK394383 GYG393218:GYG394383 HIC393218:HIC394383 HRY393218:HRY394383 IBU393218:IBU394383 ILQ393218:ILQ394383 IVM393218:IVM394383 JFI393218:JFI394383 JPE393218:JPE394383 JZA393218:JZA394383 KIW393218:KIW394383 KSS393218:KSS394383 LCO393218:LCO394383 LMK393218:LMK394383 LWG393218:LWG394383 MGC393218:MGC394383 MPY393218:MPY394383 MZU393218:MZU394383 NJQ393218:NJQ394383 NTM393218:NTM394383 ODI393218:ODI394383 ONE393218:ONE394383 OXA393218:OXA394383 PGW393218:PGW394383 PQS393218:PQS394383 QAO393218:QAO394383 QKK393218:QKK394383 QUG393218:QUG394383 REC393218:REC394383 RNY393218:RNY394383 RXU393218:RXU394383 SHQ393218:SHQ394383 SRM393218:SRM394383 TBI393218:TBI394383 TLE393218:TLE394383 TVA393218:TVA394383 UEW393218:UEW394383 UOS393218:UOS394383 UYO393218:UYO394383 VIK393218:VIK394383 VSG393218:VSG394383 WCC393218:WCC394383 WLY393218:WLY394383 WVU393218:WVU394383 M458754:M459919 JI458754:JI459919 TE458754:TE459919 ADA458754:ADA459919 AMW458754:AMW459919 AWS458754:AWS459919 BGO458754:BGO459919 BQK458754:BQK459919 CAG458754:CAG459919 CKC458754:CKC459919 CTY458754:CTY459919 DDU458754:DDU459919 DNQ458754:DNQ459919 DXM458754:DXM459919 EHI458754:EHI459919 ERE458754:ERE459919 FBA458754:FBA459919 FKW458754:FKW459919 FUS458754:FUS459919 GEO458754:GEO459919 GOK458754:GOK459919 GYG458754:GYG459919 HIC458754:HIC459919 HRY458754:HRY459919 IBU458754:IBU459919 ILQ458754:ILQ459919 IVM458754:IVM459919 JFI458754:JFI459919 JPE458754:JPE459919 JZA458754:JZA459919 KIW458754:KIW459919 KSS458754:KSS459919 LCO458754:LCO459919 LMK458754:LMK459919 LWG458754:LWG459919 MGC458754:MGC459919 MPY458754:MPY459919 MZU458754:MZU459919 NJQ458754:NJQ459919 NTM458754:NTM459919 ODI458754:ODI459919 ONE458754:ONE459919 OXA458754:OXA459919 PGW458754:PGW459919 PQS458754:PQS459919 QAO458754:QAO459919 QKK458754:QKK459919 QUG458754:QUG459919 REC458754:REC459919 RNY458754:RNY459919 RXU458754:RXU459919 SHQ458754:SHQ459919 SRM458754:SRM459919 TBI458754:TBI459919 TLE458754:TLE459919 TVA458754:TVA459919 UEW458754:UEW459919 UOS458754:UOS459919 UYO458754:UYO459919 VIK458754:VIK459919 VSG458754:VSG459919 WCC458754:WCC459919 WLY458754:WLY459919 WVU458754:WVU459919 M524290:M525455 JI524290:JI525455 TE524290:TE525455 ADA524290:ADA525455 AMW524290:AMW525455 AWS524290:AWS525455 BGO524290:BGO525455 BQK524290:BQK525455 CAG524290:CAG525455 CKC524290:CKC525455 CTY524290:CTY525455 DDU524290:DDU525455 DNQ524290:DNQ525455 DXM524290:DXM525455 EHI524290:EHI525455 ERE524290:ERE525455 FBA524290:FBA525455 FKW524290:FKW525455 FUS524290:FUS525455 GEO524290:GEO525455 GOK524290:GOK525455 GYG524290:GYG525455 HIC524290:HIC525455 HRY524290:HRY525455 IBU524290:IBU525455 ILQ524290:ILQ525455 IVM524290:IVM525455 JFI524290:JFI525455 JPE524290:JPE525455 JZA524290:JZA525455 KIW524290:KIW525455 KSS524290:KSS525455 LCO524290:LCO525455 LMK524290:LMK525455 LWG524290:LWG525455 MGC524290:MGC525455 MPY524290:MPY525455 MZU524290:MZU525455 NJQ524290:NJQ525455 NTM524290:NTM525455 ODI524290:ODI525455 ONE524290:ONE525455 OXA524290:OXA525455 PGW524290:PGW525455 PQS524290:PQS525455 QAO524290:QAO525455 QKK524290:QKK525455 QUG524290:QUG525455 REC524290:REC525455 RNY524290:RNY525455 RXU524290:RXU525455 SHQ524290:SHQ525455 SRM524290:SRM525455 TBI524290:TBI525455 TLE524290:TLE525455 TVA524290:TVA525455 UEW524290:UEW525455 UOS524290:UOS525455 UYO524290:UYO525455 VIK524290:VIK525455 VSG524290:VSG525455 WCC524290:WCC525455 WLY524290:WLY525455 WVU524290:WVU525455 M589826:M590991 JI589826:JI590991 TE589826:TE590991 ADA589826:ADA590991 AMW589826:AMW590991 AWS589826:AWS590991 BGO589826:BGO590991 BQK589826:BQK590991 CAG589826:CAG590991 CKC589826:CKC590991 CTY589826:CTY590991 DDU589826:DDU590991 DNQ589826:DNQ590991 DXM589826:DXM590991 EHI589826:EHI590991 ERE589826:ERE590991 FBA589826:FBA590991 FKW589826:FKW590991 FUS589826:FUS590991 GEO589826:GEO590991 GOK589826:GOK590991 GYG589826:GYG590991 HIC589826:HIC590991 HRY589826:HRY590991 IBU589826:IBU590991 ILQ589826:ILQ590991 IVM589826:IVM590991 JFI589826:JFI590991 JPE589826:JPE590991 JZA589826:JZA590991 KIW589826:KIW590991 KSS589826:KSS590991 LCO589826:LCO590991 LMK589826:LMK590991 LWG589826:LWG590991 MGC589826:MGC590991 MPY589826:MPY590991 MZU589826:MZU590991 NJQ589826:NJQ590991 NTM589826:NTM590991 ODI589826:ODI590991 ONE589826:ONE590991 OXA589826:OXA590991 PGW589826:PGW590991 PQS589826:PQS590991 QAO589826:QAO590991 QKK589826:QKK590991 QUG589826:QUG590991 REC589826:REC590991 RNY589826:RNY590991 RXU589826:RXU590991 SHQ589826:SHQ590991 SRM589826:SRM590991 TBI589826:TBI590991 TLE589826:TLE590991 TVA589826:TVA590991 UEW589826:UEW590991 UOS589826:UOS590991 UYO589826:UYO590991 VIK589826:VIK590991 VSG589826:VSG590991 WCC589826:WCC590991 WLY589826:WLY590991 WVU589826:WVU590991 M655362:M656527 JI655362:JI656527 TE655362:TE656527 ADA655362:ADA656527 AMW655362:AMW656527 AWS655362:AWS656527 BGO655362:BGO656527 BQK655362:BQK656527 CAG655362:CAG656527 CKC655362:CKC656527 CTY655362:CTY656527 DDU655362:DDU656527 DNQ655362:DNQ656527 DXM655362:DXM656527 EHI655362:EHI656527 ERE655362:ERE656527 FBA655362:FBA656527 FKW655362:FKW656527 FUS655362:FUS656527 GEO655362:GEO656527 GOK655362:GOK656527 GYG655362:GYG656527 HIC655362:HIC656527 HRY655362:HRY656527 IBU655362:IBU656527 ILQ655362:ILQ656527 IVM655362:IVM656527 JFI655362:JFI656527 JPE655362:JPE656527 JZA655362:JZA656527 KIW655362:KIW656527 KSS655362:KSS656527 LCO655362:LCO656527 LMK655362:LMK656527 LWG655362:LWG656527 MGC655362:MGC656527 MPY655362:MPY656527 MZU655362:MZU656527 NJQ655362:NJQ656527 NTM655362:NTM656527 ODI655362:ODI656527 ONE655362:ONE656527 OXA655362:OXA656527 PGW655362:PGW656527 PQS655362:PQS656527 QAO655362:QAO656527 QKK655362:QKK656527 QUG655362:QUG656527 REC655362:REC656527 RNY655362:RNY656527 RXU655362:RXU656527 SHQ655362:SHQ656527 SRM655362:SRM656527 TBI655362:TBI656527 TLE655362:TLE656527 TVA655362:TVA656527 UEW655362:UEW656527 UOS655362:UOS656527 UYO655362:UYO656527 VIK655362:VIK656527 VSG655362:VSG656527 WCC655362:WCC656527 WLY655362:WLY656527 WVU655362:WVU656527 M720898:M722063 JI720898:JI722063 TE720898:TE722063 ADA720898:ADA722063 AMW720898:AMW722063 AWS720898:AWS722063 BGO720898:BGO722063 BQK720898:BQK722063 CAG720898:CAG722063 CKC720898:CKC722063 CTY720898:CTY722063 DDU720898:DDU722063 DNQ720898:DNQ722063 DXM720898:DXM722063 EHI720898:EHI722063 ERE720898:ERE722063 FBA720898:FBA722063 FKW720898:FKW722063 FUS720898:FUS722063 GEO720898:GEO722063 GOK720898:GOK722063 GYG720898:GYG722063 HIC720898:HIC722063 HRY720898:HRY722063 IBU720898:IBU722063 ILQ720898:ILQ722063 IVM720898:IVM722063 JFI720898:JFI722063 JPE720898:JPE722063 JZA720898:JZA722063 KIW720898:KIW722063 KSS720898:KSS722063 LCO720898:LCO722063 LMK720898:LMK722063 LWG720898:LWG722063 MGC720898:MGC722063 MPY720898:MPY722063 MZU720898:MZU722063 NJQ720898:NJQ722063 NTM720898:NTM722063 ODI720898:ODI722063 ONE720898:ONE722063 OXA720898:OXA722063 PGW720898:PGW722063 PQS720898:PQS722063 QAO720898:QAO722063 QKK720898:QKK722063 QUG720898:QUG722063 REC720898:REC722063 RNY720898:RNY722063 RXU720898:RXU722063 SHQ720898:SHQ722063 SRM720898:SRM722063 TBI720898:TBI722063 TLE720898:TLE722063 TVA720898:TVA722063 UEW720898:UEW722063 UOS720898:UOS722063 UYO720898:UYO722063 VIK720898:VIK722063 VSG720898:VSG722063 WCC720898:WCC722063 WLY720898:WLY722063 WVU720898:WVU722063 M786434:M787599 JI786434:JI787599 TE786434:TE787599 ADA786434:ADA787599 AMW786434:AMW787599 AWS786434:AWS787599 BGO786434:BGO787599 BQK786434:BQK787599 CAG786434:CAG787599 CKC786434:CKC787599 CTY786434:CTY787599 DDU786434:DDU787599 DNQ786434:DNQ787599 DXM786434:DXM787599 EHI786434:EHI787599 ERE786434:ERE787599 FBA786434:FBA787599 FKW786434:FKW787599 FUS786434:FUS787599 GEO786434:GEO787599 GOK786434:GOK787599 GYG786434:GYG787599 HIC786434:HIC787599 HRY786434:HRY787599 IBU786434:IBU787599 ILQ786434:ILQ787599 IVM786434:IVM787599 JFI786434:JFI787599 JPE786434:JPE787599 JZA786434:JZA787599 KIW786434:KIW787599 KSS786434:KSS787599 LCO786434:LCO787599 LMK786434:LMK787599 LWG786434:LWG787599 MGC786434:MGC787599 MPY786434:MPY787599 MZU786434:MZU787599 NJQ786434:NJQ787599 NTM786434:NTM787599 ODI786434:ODI787599 ONE786434:ONE787599 OXA786434:OXA787599 PGW786434:PGW787599 PQS786434:PQS787599 QAO786434:QAO787599 QKK786434:QKK787599 QUG786434:QUG787599 REC786434:REC787599 RNY786434:RNY787599 RXU786434:RXU787599 SHQ786434:SHQ787599 SRM786434:SRM787599 TBI786434:TBI787599 TLE786434:TLE787599 TVA786434:TVA787599 UEW786434:UEW787599 UOS786434:UOS787599 UYO786434:UYO787599 VIK786434:VIK787599 VSG786434:VSG787599 WCC786434:WCC787599 WLY786434:WLY787599 WVU786434:WVU787599 M851970:M853135 JI851970:JI853135 TE851970:TE853135 ADA851970:ADA853135 AMW851970:AMW853135 AWS851970:AWS853135 BGO851970:BGO853135 BQK851970:BQK853135 CAG851970:CAG853135 CKC851970:CKC853135 CTY851970:CTY853135 DDU851970:DDU853135 DNQ851970:DNQ853135 DXM851970:DXM853135 EHI851970:EHI853135 ERE851970:ERE853135 FBA851970:FBA853135 FKW851970:FKW853135 FUS851970:FUS853135 GEO851970:GEO853135 GOK851970:GOK853135 GYG851970:GYG853135 HIC851970:HIC853135 HRY851970:HRY853135 IBU851970:IBU853135 ILQ851970:ILQ853135 IVM851970:IVM853135 JFI851970:JFI853135 JPE851970:JPE853135 JZA851970:JZA853135 KIW851970:KIW853135 KSS851970:KSS853135 LCO851970:LCO853135 LMK851970:LMK853135 LWG851970:LWG853135 MGC851970:MGC853135 MPY851970:MPY853135 MZU851970:MZU853135 NJQ851970:NJQ853135 NTM851970:NTM853135 ODI851970:ODI853135 ONE851970:ONE853135 OXA851970:OXA853135 PGW851970:PGW853135 PQS851970:PQS853135 QAO851970:QAO853135 QKK851970:QKK853135 QUG851970:QUG853135 REC851970:REC853135 RNY851970:RNY853135 RXU851970:RXU853135 SHQ851970:SHQ853135 SRM851970:SRM853135 TBI851970:TBI853135 TLE851970:TLE853135 TVA851970:TVA853135 UEW851970:UEW853135 UOS851970:UOS853135 UYO851970:UYO853135 VIK851970:VIK853135 VSG851970:VSG853135 WCC851970:WCC853135 WLY851970:WLY853135 WVU851970:WVU853135 M917506:M918671 JI917506:JI918671 TE917506:TE918671 ADA917506:ADA918671 AMW917506:AMW918671 AWS917506:AWS918671 BGO917506:BGO918671 BQK917506:BQK918671 CAG917506:CAG918671 CKC917506:CKC918671 CTY917506:CTY918671 DDU917506:DDU918671 DNQ917506:DNQ918671 DXM917506:DXM918671 EHI917506:EHI918671 ERE917506:ERE918671 FBA917506:FBA918671 FKW917506:FKW918671 FUS917506:FUS918671 GEO917506:GEO918671 GOK917506:GOK918671 GYG917506:GYG918671 HIC917506:HIC918671 HRY917506:HRY918671 IBU917506:IBU918671 ILQ917506:ILQ918671 IVM917506:IVM918671 JFI917506:JFI918671 JPE917506:JPE918671 JZA917506:JZA918671 KIW917506:KIW918671 KSS917506:KSS918671 LCO917506:LCO918671 LMK917506:LMK918671 LWG917506:LWG918671 MGC917506:MGC918671 MPY917506:MPY918671 MZU917506:MZU918671 NJQ917506:NJQ918671 NTM917506:NTM918671 ODI917506:ODI918671 ONE917506:ONE918671 OXA917506:OXA918671 PGW917506:PGW918671 PQS917506:PQS918671 QAO917506:QAO918671 QKK917506:QKK918671 QUG917506:QUG918671 REC917506:REC918671 RNY917506:RNY918671 RXU917506:RXU918671 SHQ917506:SHQ918671 SRM917506:SRM918671 TBI917506:TBI918671 TLE917506:TLE918671 TVA917506:TVA918671 UEW917506:UEW918671 UOS917506:UOS918671 UYO917506:UYO918671 VIK917506:VIK918671 VSG917506:VSG918671 WCC917506:WCC918671 WLY917506:WLY918671 WVU917506:WVU918671 M983042:M984207 JI983042:JI984207 TE983042:TE984207 ADA983042:ADA984207 AMW983042:AMW984207 AWS983042:AWS984207 BGO983042:BGO984207 BQK983042:BQK984207 CAG983042:CAG984207 CKC983042:CKC984207 CTY983042:CTY984207 DDU983042:DDU984207 DNQ983042:DNQ984207 DXM983042:DXM984207 EHI983042:EHI984207 ERE983042:ERE984207 FBA983042:FBA984207 FKW983042:FKW984207 FUS983042:FUS984207 GEO983042:GEO984207 GOK983042:GOK984207 GYG983042:GYG984207 HIC983042:HIC984207 HRY983042:HRY984207 IBU983042:IBU984207 ILQ983042:ILQ984207 IVM983042:IVM984207 JFI983042:JFI984207 JPE983042:JPE984207 JZA983042:JZA984207 KIW983042:KIW984207 KSS983042:KSS984207 LCO983042:LCO984207 LMK983042:LMK984207 LWG983042:LWG984207 MGC983042:MGC984207 MPY983042:MPY984207 MZU983042:MZU984207 NJQ983042:NJQ984207 NTM983042:NTM984207 ODI983042:ODI984207 ONE983042:ONE984207 OXA983042:OXA984207 PGW983042:PGW984207 PQS983042:PQS984207 QAO983042:QAO984207 QKK983042:QKK984207 QUG983042:QUG984207 REC983042:REC984207 RNY983042:RNY984207 RXU983042:RXU984207 SHQ983042:SHQ984207 SRM983042:SRM984207 TBI983042:TBI984207 TLE983042:TLE984207 TVA983042:TVA984207 UEW983042:UEW984207 UOS983042:UOS984207 UYO983042:UYO984207 VIK983042:VIK984207 VSG983042:VSG984207 WCC983042:WCC984207 WLY983042:WLY984207 WVU983042:WVU984207" xr:uid="{00000000-0002-0000-2B00-000001000000}">
      <formula1>$M$1169:$M$1170</formula1>
    </dataValidation>
  </dataValidations>
  <pageMargins left="0.32" right="0.32" top="0.49" bottom="0.48" header="0.31" footer="0.3"/>
  <pageSetup paperSize="9" scale="76" orientation="landscape" verticalDpi="0" r:id="rId1"/>
  <headerFooter alignWithMargins="0">
    <oddHeader>&amp;C不正使用事故売上管理.DM1 / 論理 / メイン モデル メタデータシート&amp;R&amp;D &amp;T</oddHeader>
    <oddFooter>&amp;C&amp;P/&amp;N</oddFooter>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8"/>
  <dimension ref="A1:X44"/>
  <sheetViews>
    <sheetView zoomScale="70" workbookViewId="0">
      <pane xSplit="2" ySplit="1" topLeftCell="C2" activePane="bottomRight" state="frozen"/>
      <selection pane="topRight"/>
      <selection pane="bottomLeft"/>
      <selection pane="bottomRight" activeCell="X1" sqref="X1:Y1048576"/>
    </sheetView>
  </sheetViews>
  <sheetFormatPr defaultRowHeight="13.2" outlineLevelCol="1" x14ac:dyDescent="0.2"/>
  <cols>
    <col min="1" max="1" width="25.77734375" style="9" bestFit="1" customWidth="1"/>
    <col min="2" max="2" width="19.332031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17.21875" style="9" bestFit="1" customWidth="1"/>
    <col min="8" max="8" width="22.777343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5.77734375" style="9" bestFit="1" customWidth="1"/>
    <col min="258" max="258" width="19.33203125" style="9" bestFit="1" customWidth="1"/>
    <col min="259" max="259" width="18.6640625" style="9" customWidth="1"/>
    <col min="260" max="260" width="20.77734375" style="9" customWidth="1"/>
    <col min="261" max="261" width="0" style="9" hidden="1" customWidth="1"/>
    <col min="262" max="262" width="5.109375" style="9" customWidth="1"/>
    <col min="263" max="263" width="17.21875" style="9" bestFit="1" customWidth="1"/>
    <col min="264" max="264" width="22.777343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5.77734375" style="9" bestFit="1" customWidth="1"/>
    <col min="514" max="514" width="19.33203125" style="9" bestFit="1" customWidth="1"/>
    <col min="515" max="515" width="18.6640625" style="9" customWidth="1"/>
    <col min="516" max="516" width="20.77734375" style="9" customWidth="1"/>
    <col min="517" max="517" width="0" style="9" hidden="1" customWidth="1"/>
    <col min="518" max="518" width="5.109375" style="9" customWidth="1"/>
    <col min="519" max="519" width="17.21875" style="9" bestFit="1" customWidth="1"/>
    <col min="520" max="520" width="22.777343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5.77734375" style="9" bestFit="1" customWidth="1"/>
    <col min="770" max="770" width="19.33203125" style="9" bestFit="1" customWidth="1"/>
    <col min="771" max="771" width="18.6640625" style="9" customWidth="1"/>
    <col min="772" max="772" width="20.77734375" style="9" customWidth="1"/>
    <col min="773" max="773" width="0" style="9" hidden="1" customWidth="1"/>
    <col min="774" max="774" width="5.109375" style="9" customWidth="1"/>
    <col min="775" max="775" width="17.21875" style="9" bestFit="1" customWidth="1"/>
    <col min="776" max="776" width="22.777343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5.77734375" style="9" bestFit="1" customWidth="1"/>
    <col min="1026" max="1026" width="19.33203125" style="9" bestFit="1" customWidth="1"/>
    <col min="1027" max="1027" width="18.6640625" style="9" customWidth="1"/>
    <col min="1028" max="1028" width="20.77734375" style="9" customWidth="1"/>
    <col min="1029" max="1029" width="0" style="9" hidden="1" customWidth="1"/>
    <col min="1030" max="1030" width="5.109375" style="9" customWidth="1"/>
    <col min="1031" max="1031" width="17.21875" style="9" bestFit="1" customWidth="1"/>
    <col min="1032" max="1032" width="22.777343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5.77734375" style="9" bestFit="1" customWidth="1"/>
    <col min="1282" max="1282" width="19.33203125" style="9" bestFit="1" customWidth="1"/>
    <col min="1283" max="1283" width="18.6640625" style="9" customWidth="1"/>
    <col min="1284" max="1284" width="20.77734375" style="9" customWidth="1"/>
    <col min="1285" max="1285" width="0" style="9" hidden="1" customWidth="1"/>
    <col min="1286" max="1286" width="5.109375" style="9" customWidth="1"/>
    <col min="1287" max="1287" width="17.21875" style="9" bestFit="1" customWidth="1"/>
    <col min="1288" max="1288" width="22.777343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5.77734375" style="9" bestFit="1" customWidth="1"/>
    <col min="1538" max="1538" width="19.33203125" style="9" bestFit="1" customWidth="1"/>
    <col min="1539" max="1539" width="18.6640625" style="9" customWidth="1"/>
    <col min="1540" max="1540" width="20.77734375" style="9" customWidth="1"/>
    <col min="1541" max="1541" width="0" style="9" hidden="1" customWidth="1"/>
    <col min="1542" max="1542" width="5.109375" style="9" customWidth="1"/>
    <col min="1543" max="1543" width="17.21875" style="9" bestFit="1" customWidth="1"/>
    <col min="1544" max="1544" width="22.777343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5.77734375" style="9" bestFit="1" customWidth="1"/>
    <col min="1794" max="1794" width="19.33203125" style="9" bestFit="1" customWidth="1"/>
    <col min="1795" max="1795" width="18.6640625" style="9" customWidth="1"/>
    <col min="1796" max="1796" width="20.77734375" style="9" customWidth="1"/>
    <col min="1797" max="1797" width="0" style="9" hidden="1" customWidth="1"/>
    <col min="1798" max="1798" width="5.109375" style="9" customWidth="1"/>
    <col min="1799" max="1799" width="17.21875" style="9" bestFit="1" customWidth="1"/>
    <col min="1800" max="1800" width="22.777343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5.77734375" style="9" bestFit="1" customWidth="1"/>
    <col min="2050" max="2050" width="19.33203125" style="9" bestFit="1" customWidth="1"/>
    <col min="2051" max="2051" width="18.6640625" style="9" customWidth="1"/>
    <col min="2052" max="2052" width="20.77734375" style="9" customWidth="1"/>
    <col min="2053" max="2053" width="0" style="9" hidden="1" customWidth="1"/>
    <col min="2054" max="2054" width="5.109375" style="9" customWidth="1"/>
    <col min="2055" max="2055" width="17.21875" style="9" bestFit="1" customWidth="1"/>
    <col min="2056" max="2056" width="22.777343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5.77734375" style="9" bestFit="1" customWidth="1"/>
    <col min="2306" max="2306" width="19.33203125" style="9" bestFit="1" customWidth="1"/>
    <col min="2307" max="2307" width="18.6640625" style="9" customWidth="1"/>
    <col min="2308" max="2308" width="20.77734375" style="9" customWidth="1"/>
    <col min="2309" max="2309" width="0" style="9" hidden="1" customWidth="1"/>
    <col min="2310" max="2310" width="5.109375" style="9" customWidth="1"/>
    <col min="2311" max="2311" width="17.21875" style="9" bestFit="1" customWidth="1"/>
    <col min="2312" max="2312" width="22.777343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5.77734375" style="9" bestFit="1" customWidth="1"/>
    <col min="2562" max="2562" width="19.33203125" style="9" bestFit="1" customWidth="1"/>
    <col min="2563" max="2563" width="18.6640625" style="9" customWidth="1"/>
    <col min="2564" max="2564" width="20.77734375" style="9" customWidth="1"/>
    <col min="2565" max="2565" width="0" style="9" hidden="1" customWidth="1"/>
    <col min="2566" max="2566" width="5.109375" style="9" customWidth="1"/>
    <col min="2567" max="2567" width="17.21875" style="9" bestFit="1" customWidth="1"/>
    <col min="2568" max="2568" width="22.777343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5.77734375" style="9" bestFit="1" customWidth="1"/>
    <col min="2818" max="2818" width="19.33203125" style="9" bestFit="1" customWidth="1"/>
    <col min="2819" max="2819" width="18.6640625" style="9" customWidth="1"/>
    <col min="2820" max="2820" width="20.77734375" style="9" customWidth="1"/>
    <col min="2821" max="2821" width="0" style="9" hidden="1" customWidth="1"/>
    <col min="2822" max="2822" width="5.109375" style="9" customWidth="1"/>
    <col min="2823" max="2823" width="17.21875" style="9" bestFit="1" customWidth="1"/>
    <col min="2824" max="2824" width="22.777343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5.77734375" style="9" bestFit="1" customWidth="1"/>
    <col min="3074" max="3074" width="19.33203125" style="9" bestFit="1" customWidth="1"/>
    <col min="3075" max="3075" width="18.6640625" style="9" customWidth="1"/>
    <col min="3076" max="3076" width="20.77734375" style="9" customWidth="1"/>
    <col min="3077" max="3077" width="0" style="9" hidden="1" customWidth="1"/>
    <col min="3078" max="3078" width="5.109375" style="9" customWidth="1"/>
    <col min="3079" max="3079" width="17.21875" style="9" bestFit="1" customWidth="1"/>
    <col min="3080" max="3080" width="22.777343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5.77734375" style="9" bestFit="1" customWidth="1"/>
    <col min="3330" max="3330" width="19.33203125" style="9" bestFit="1" customWidth="1"/>
    <col min="3331" max="3331" width="18.6640625" style="9" customWidth="1"/>
    <col min="3332" max="3332" width="20.77734375" style="9" customWidth="1"/>
    <col min="3333" max="3333" width="0" style="9" hidden="1" customWidth="1"/>
    <col min="3334" max="3334" width="5.109375" style="9" customWidth="1"/>
    <col min="3335" max="3335" width="17.21875" style="9" bestFit="1" customWidth="1"/>
    <col min="3336" max="3336" width="22.777343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5.77734375" style="9" bestFit="1" customWidth="1"/>
    <col min="3586" max="3586" width="19.33203125" style="9" bestFit="1" customWidth="1"/>
    <col min="3587" max="3587" width="18.6640625" style="9" customWidth="1"/>
    <col min="3588" max="3588" width="20.77734375" style="9" customWidth="1"/>
    <col min="3589" max="3589" width="0" style="9" hidden="1" customWidth="1"/>
    <col min="3590" max="3590" width="5.109375" style="9" customWidth="1"/>
    <col min="3591" max="3591" width="17.21875" style="9" bestFit="1" customWidth="1"/>
    <col min="3592" max="3592" width="22.777343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5.77734375" style="9" bestFit="1" customWidth="1"/>
    <col min="3842" max="3842" width="19.33203125" style="9" bestFit="1" customWidth="1"/>
    <col min="3843" max="3843" width="18.6640625" style="9" customWidth="1"/>
    <col min="3844" max="3844" width="20.77734375" style="9" customWidth="1"/>
    <col min="3845" max="3845" width="0" style="9" hidden="1" customWidth="1"/>
    <col min="3846" max="3846" width="5.109375" style="9" customWidth="1"/>
    <col min="3847" max="3847" width="17.21875" style="9" bestFit="1" customWidth="1"/>
    <col min="3848" max="3848" width="22.777343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5.77734375" style="9" bestFit="1" customWidth="1"/>
    <col min="4098" max="4098" width="19.33203125" style="9" bestFit="1" customWidth="1"/>
    <col min="4099" max="4099" width="18.6640625" style="9" customWidth="1"/>
    <col min="4100" max="4100" width="20.77734375" style="9" customWidth="1"/>
    <col min="4101" max="4101" width="0" style="9" hidden="1" customWidth="1"/>
    <col min="4102" max="4102" width="5.109375" style="9" customWidth="1"/>
    <col min="4103" max="4103" width="17.21875" style="9" bestFit="1" customWidth="1"/>
    <col min="4104" max="4104" width="22.777343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5.77734375" style="9" bestFit="1" customWidth="1"/>
    <col min="4354" max="4354" width="19.33203125" style="9" bestFit="1" customWidth="1"/>
    <col min="4355" max="4355" width="18.6640625" style="9" customWidth="1"/>
    <col min="4356" max="4356" width="20.77734375" style="9" customWidth="1"/>
    <col min="4357" max="4357" width="0" style="9" hidden="1" customWidth="1"/>
    <col min="4358" max="4358" width="5.109375" style="9" customWidth="1"/>
    <col min="4359" max="4359" width="17.21875" style="9" bestFit="1" customWidth="1"/>
    <col min="4360" max="4360" width="22.777343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5.77734375" style="9" bestFit="1" customWidth="1"/>
    <col min="4610" max="4610" width="19.33203125" style="9" bestFit="1" customWidth="1"/>
    <col min="4611" max="4611" width="18.6640625" style="9" customWidth="1"/>
    <col min="4612" max="4612" width="20.77734375" style="9" customWidth="1"/>
    <col min="4613" max="4613" width="0" style="9" hidden="1" customWidth="1"/>
    <col min="4614" max="4614" width="5.109375" style="9" customWidth="1"/>
    <col min="4615" max="4615" width="17.21875" style="9" bestFit="1" customWidth="1"/>
    <col min="4616" max="4616" width="22.777343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5.77734375" style="9" bestFit="1" customWidth="1"/>
    <col min="4866" max="4866" width="19.33203125" style="9" bestFit="1" customWidth="1"/>
    <col min="4867" max="4867" width="18.6640625" style="9" customWidth="1"/>
    <col min="4868" max="4868" width="20.77734375" style="9" customWidth="1"/>
    <col min="4869" max="4869" width="0" style="9" hidden="1" customWidth="1"/>
    <col min="4870" max="4870" width="5.109375" style="9" customWidth="1"/>
    <col min="4871" max="4871" width="17.21875" style="9" bestFit="1" customWidth="1"/>
    <col min="4872" max="4872" width="22.777343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5.77734375" style="9" bestFit="1" customWidth="1"/>
    <col min="5122" max="5122" width="19.33203125" style="9" bestFit="1" customWidth="1"/>
    <col min="5123" max="5123" width="18.6640625" style="9" customWidth="1"/>
    <col min="5124" max="5124" width="20.77734375" style="9" customWidth="1"/>
    <col min="5125" max="5125" width="0" style="9" hidden="1" customWidth="1"/>
    <col min="5126" max="5126" width="5.109375" style="9" customWidth="1"/>
    <col min="5127" max="5127" width="17.21875" style="9" bestFit="1" customWidth="1"/>
    <col min="5128" max="5128" width="22.777343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5.77734375" style="9" bestFit="1" customWidth="1"/>
    <col min="5378" max="5378" width="19.33203125" style="9" bestFit="1" customWidth="1"/>
    <col min="5379" max="5379" width="18.6640625" style="9" customWidth="1"/>
    <col min="5380" max="5380" width="20.77734375" style="9" customWidth="1"/>
    <col min="5381" max="5381" width="0" style="9" hidden="1" customWidth="1"/>
    <col min="5382" max="5382" width="5.109375" style="9" customWidth="1"/>
    <col min="5383" max="5383" width="17.21875" style="9" bestFit="1" customWidth="1"/>
    <col min="5384" max="5384" width="22.777343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5.77734375" style="9" bestFit="1" customWidth="1"/>
    <col min="5634" max="5634" width="19.33203125" style="9" bestFit="1" customWidth="1"/>
    <col min="5635" max="5635" width="18.6640625" style="9" customWidth="1"/>
    <col min="5636" max="5636" width="20.77734375" style="9" customWidth="1"/>
    <col min="5637" max="5637" width="0" style="9" hidden="1" customWidth="1"/>
    <col min="5638" max="5638" width="5.109375" style="9" customWidth="1"/>
    <col min="5639" max="5639" width="17.21875" style="9" bestFit="1" customWidth="1"/>
    <col min="5640" max="5640" width="22.777343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5.77734375" style="9" bestFit="1" customWidth="1"/>
    <col min="5890" max="5890" width="19.33203125" style="9" bestFit="1" customWidth="1"/>
    <col min="5891" max="5891" width="18.6640625" style="9" customWidth="1"/>
    <col min="5892" max="5892" width="20.77734375" style="9" customWidth="1"/>
    <col min="5893" max="5893" width="0" style="9" hidden="1" customWidth="1"/>
    <col min="5894" max="5894" width="5.109375" style="9" customWidth="1"/>
    <col min="5895" max="5895" width="17.21875" style="9" bestFit="1" customWidth="1"/>
    <col min="5896" max="5896" width="22.777343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5.77734375" style="9" bestFit="1" customWidth="1"/>
    <col min="6146" max="6146" width="19.33203125" style="9" bestFit="1" customWidth="1"/>
    <col min="6147" max="6147" width="18.6640625" style="9" customWidth="1"/>
    <col min="6148" max="6148" width="20.77734375" style="9" customWidth="1"/>
    <col min="6149" max="6149" width="0" style="9" hidden="1" customWidth="1"/>
    <col min="6150" max="6150" width="5.109375" style="9" customWidth="1"/>
    <col min="6151" max="6151" width="17.21875" style="9" bestFit="1" customWidth="1"/>
    <col min="6152" max="6152" width="22.777343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5.77734375" style="9" bestFit="1" customWidth="1"/>
    <col min="6402" max="6402" width="19.33203125" style="9" bestFit="1" customWidth="1"/>
    <col min="6403" max="6403" width="18.6640625" style="9" customWidth="1"/>
    <col min="6404" max="6404" width="20.77734375" style="9" customWidth="1"/>
    <col min="6405" max="6405" width="0" style="9" hidden="1" customWidth="1"/>
    <col min="6406" max="6406" width="5.109375" style="9" customWidth="1"/>
    <col min="6407" max="6407" width="17.21875" style="9" bestFit="1" customWidth="1"/>
    <col min="6408" max="6408" width="22.777343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5.77734375" style="9" bestFit="1" customWidth="1"/>
    <col min="6658" max="6658" width="19.33203125" style="9" bestFit="1" customWidth="1"/>
    <col min="6659" max="6659" width="18.6640625" style="9" customWidth="1"/>
    <col min="6660" max="6660" width="20.77734375" style="9" customWidth="1"/>
    <col min="6661" max="6661" width="0" style="9" hidden="1" customWidth="1"/>
    <col min="6662" max="6662" width="5.109375" style="9" customWidth="1"/>
    <col min="6663" max="6663" width="17.21875" style="9" bestFit="1" customWidth="1"/>
    <col min="6664" max="6664" width="22.777343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5.77734375" style="9" bestFit="1" customWidth="1"/>
    <col min="6914" max="6914" width="19.33203125" style="9" bestFit="1" customWidth="1"/>
    <col min="6915" max="6915" width="18.6640625" style="9" customWidth="1"/>
    <col min="6916" max="6916" width="20.77734375" style="9" customWidth="1"/>
    <col min="6917" max="6917" width="0" style="9" hidden="1" customWidth="1"/>
    <col min="6918" max="6918" width="5.109375" style="9" customWidth="1"/>
    <col min="6919" max="6919" width="17.21875" style="9" bestFit="1" customWidth="1"/>
    <col min="6920" max="6920" width="22.777343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5.77734375" style="9" bestFit="1" customWidth="1"/>
    <col min="7170" max="7170" width="19.33203125" style="9" bestFit="1" customWidth="1"/>
    <col min="7171" max="7171" width="18.6640625" style="9" customWidth="1"/>
    <col min="7172" max="7172" width="20.77734375" style="9" customWidth="1"/>
    <col min="7173" max="7173" width="0" style="9" hidden="1" customWidth="1"/>
    <col min="7174" max="7174" width="5.109375" style="9" customWidth="1"/>
    <col min="7175" max="7175" width="17.21875" style="9" bestFit="1" customWidth="1"/>
    <col min="7176" max="7176" width="22.777343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5.77734375" style="9" bestFit="1" customWidth="1"/>
    <col min="7426" max="7426" width="19.33203125" style="9" bestFit="1" customWidth="1"/>
    <col min="7427" max="7427" width="18.6640625" style="9" customWidth="1"/>
    <col min="7428" max="7428" width="20.77734375" style="9" customWidth="1"/>
    <col min="7429" max="7429" width="0" style="9" hidden="1" customWidth="1"/>
    <col min="7430" max="7430" width="5.109375" style="9" customWidth="1"/>
    <col min="7431" max="7431" width="17.21875" style="9" bestFit="1" customWidth="1"/>
    <col min="7432" max="7432" width="22.777343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5.77734375" style="9" bestFit="1" customWidth="1"/>
    <col min="7682" max="7682" width="19.33203125" style="9" bestFit="1" customWidth="1"/>
    <col min="7683" max="7683" width="18.6640625" style="9" customWidth="1"/>
    <col min="7684" max="7684" width="20.77734375" style="9" customWidth="1"/>
    <col min="7685" max="7685" width="0" style="9" hidden="1" customWidth="1"/>
    <col min="7686" max="7686" width="5.109375" style="9" customWidth="1"/>
    <col min="7687" max="7687" width="17.21875" style="9" bestFit="1" customWidth="1"/>
    <col min="7688" max="7688" width="22.777343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5.77734375" style="9" bestFit="1" customWidth="1"/>
    <col min="7938" max="7938" width="19.33203125" style="9" bestFit="1" customWidth="1"/>
    <col min="7939" max="7939" width="18.6640625" style="9" customWidth="1"/>
    <col min="7940" max="7940" width="20.77734375" style="9" customWidth="1"/>
    <col min="7941" max="7941" width="0" style="9" hidden="1" customWidth="1"/>
    <col min="7942" max="7942" width="5.109375" style="9" customWidth="1"/>
    <col min="7943" max="7943" width="17.21875" style="9" bestFit="1" customWidth="1"/>
    <col min="7944" max="7944" width="22.777343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5.77734375" style="9" bestFit="1" customWidth="1"/>
    <col min="8194" max="8194" width="19.33203125" style="9" bestFit="1" customWidth="1"/>
    <col min="8195" max="8195" width="18.6640625" style="9" customWidth="1"/>
    <col min="8196" max="8196" width="20.77734375" style="9" customWidth="1"/>
    <col min="8197" max="8197" width="0" style="9" hidden="1" customWidth="1"/>
    <col min="8198" max="8198" width="5.109375" style="9" customWidth="1"/>
    <col min="8199" max="8199" width="17.21875" style="9" bestFit="1" customWidth="1"/>
    <col min="8200" max="8200" width="22.777343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5.77734375" style="9" bestFit="1" customWidth="1"/>
    <col min="8450" max="8450" width="19.33203125" style="9" bestFit="1" customWidth="1"/>
    <col min="8451" max="8451" width="18.6640625" style="9" customWidth="1"/>
    <col min="8452" max="8452" width="20.77734375" style="9" customWidth="1"/>
    <col min="8453" max="8453" width="0" style="9" hidden="1" customWidth="1"/>
    <col min="8454" max="8454" width="5.109375" style="9" customWidth="1"/>
    <col min="8455" max="8455" width="17.21875" style="9" bestFit="1" customWidth="1"/>
    <col min="8456" max="8456" width="22.777343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5.77734375" style="9" bestFit="1" customWidth="1"/>
    <col min="8706" max="8706" width="19.33203125" style="9" bestFit="1" customWidth="1"/>
    <col min="8707" max="8707" width="18.6640625" style="9" customWidth="1"/>
    <col min="8708" max="8708" width="20.77734375" style="9" customWidth="1"/>
    <col min="8709" max="8709" width="0" style="9" hidden="1" customWidth="1"/>
    <col min="8710" max="8710" width="5.109375" style="9" customWidth="1"/>
    <col min="8711" max="8711" width="17.21875" style="9" bestFit="1" customWidth="1"/>
    <col min="8712" max="8712" width="22.777343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5.77734375" style="9" bestFit="1" customWidth="1"/>
    <col min="8962" max="8962" width="19.33203125" style="9" bestFit="1" customWidth="1"/>
    <col min="8963" max="8963" width="18.6640625" style="9" customWidth="1"/>
    <col min="8964" max="8964" width="20.77734375" style="9" customWidth="1"/>
    <col min="8965" max="8965" width="0" style="9" hidden="1" customWidth="1"/>
    <col min="8966" max="8966" width="5.109375" style="9" customWidth="1"/>
    <col min="8967" max="8967" width="17.21875" style="9" bestFit="1" customWidth="1"/>
    <col min="8968" max="8968" width="22.777343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5.77734375" style="9" bestFit="1" customWidth="1"/>
    <col min="9218" max="9218" width="19.33203125" style="9" bestFit="1" customWidth="1"/>
    <col min="9219" max="9219" width="18.6640625" style="9" customWidth="1"/>
    <col min="9220" max="9220" width="20.77734375" style="9" customWidth="1"/>
    <col min="9221" max="9221" width="0" style="9" hidden="1" customWidth="1"/>
    <col min="9222" max="9222" width="5.109375" style="9" customWidth="1"/>
    <col min="9223" max="9223" width="17.21875" style="9" bestFit="1" customWidth="1"/>
    <col min="9224" max="9224" width="22.777343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5.77734375" style="9" bestFit="1" customWidth="1"/>
    <col min="9474" max="9474" width="19.33203125" style="9" bestFit="1" customWidth="1"/>
    <col min="9475" max="9475" width="18.6640625" style="9" customWidth="1"/>
    <col min="9476" max="9476" width="20.77734375" style="9" customWidth="1"/>
    <col min="9477" max="9477" width="0" style="9" hidden="1" customWidth="1"/>
    <col min="9478" max="9478" width="5.109375" style="9" customWidth="1"/>
    <col min="9479" max="9479" width="17.21875" style="9" bestFit="1" customWidth="1"/>
    <col min="9480" max="9480" width="22.777343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5.77734375" style="9" bestFit="1" customWidth="1"/>
    <col min="9730" max="9730" width="19.33203125" style="9" bestFit="1" customWidth="1"/>
    <col min="9731" max="9731" width="18.6640625" style="9" customWidth="1"/>
    <col min="9732" max="9732" width="20.77734375" style="9" customWidth="1"/>
    <col min="9733" max="9733" width="0" style="9" hidden="1" customWidth="1"/>
    <col min="9734" max="9734" width="5.109375" style="9" customWidth="1"/>
    <col min="9735" max="9735" width="17.21875" style="9" bestFit="1" customWidth="1"/>
    <col min="9736" max="9736" width="22.777343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5.77734375" style="9" bestFit="1" customWidth="1"/>
    <col min="9986" max="9986" width="19.33203125" style="9" bestFit="1" customWidth="1"/>
    <col min="9987" max="9987" width="18.6640625" style="9" customWidth="1"/>
    <col min="9988" max="9988" width="20.77734375" style="9" customWidth="1"/>
    <col min="9989" max="9989" width="0" style="9" hidden="1" customWidth="1"/>
    <col min="9990" max="9990" width="5.109375" style="9" customWidth="1"/>
    <col min="9991" max="9991" width="17.21875" style="9" bestFit="1" customWidth="1"/>
    <col min="9992" max="9992" width="22.777343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5.77734375" style="9" bestFit="1" customWidth="1"/>
    <col min="10242" max="10242" width="19.332031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17.21875" style="9" bestFit="1" customWidth="1"/>
    <col min="10248" max="10248" width="22.777343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5.77734375" style="9" bestFit="1" customWidth="1"/>
    <col min="10498" max="10498" width="19.332031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17.21875" style="9" bestFit="1" customWidth="1"/>
    <col min="10504" max="10504" width="22.777343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5.77734375" style="9" bestFit="1" customWidth="1"/>
    <col min="10754" max="10754" width="19.332031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17.21875" style="9" bestFit="1" customWidth="1"/>
    <col min="10760" max="10760" width="22.777343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5.77734375" style="9" bestFit="1" customWidth="1"/>
    <col min="11010" max="11010" width="19.332031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17.21875" style="9" bestFit="1" customWidth="1"/>
    <col min="11016" max="11016" width="22.777343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5.77734375" style="9" bestFit="1" customWidth="1"/>
    <col min="11266" max="11266" width="19.332031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17.21875" style="9" bestFit="1" customWidth="1"/>
    <col min="11272" max="11272" width="22.777343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5.77734375" style="9" bestFit="1" customWidth="1"/>
    <col min="11522" max="11522" width="19.332031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17.21875" style="9" bestFit="1" customWidth="1"/>
    <col min="11528" max="11528" width="22.777343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5.77734375" style="9" bestFit="1" customWidth="1"/>
    <col min="11778" max="11778" width="19.332031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17.21875" style="9" bestFit="1" customWidth="1"/>
    <col min="11784" max="11784" width="22.777343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5.77734375" style="9" bestFit="1" customWidth="1"/>
    <col min="12034" max="12034" width="19.332031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17.21875" style="9" bestFit="1" customWidth="1"/>
    <col min="12040" max="12040" width="22.777343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5.77734375" style="9" bestFit="1" customWidth="1"/>
    <col min="12290" max="12290" width="19.332031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17.21875" style="9" bestFit="1" customWidth="1"/>
    <col min="12296" max="12296" width="22.777343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5.77734375" style="9" bestFit="1" customWidth="1"/>
    <col min="12546" max="12546" width="19.332031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17.21875" style="9" bestFit="1" customWidth="1"/>
    <col min="12552" max="12552" width="22.777343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5.77734375" style="9" bestFit="1" customWidth="1"/>
    <col min="12802" max="12802" width="19.332031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17.21875" style="9" bestFit="1" customWidth="1"/>
    <col min="12808" max="12808" width="22.777343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5.77734375" style="9" bestFit="1" customWidth="1"/>
    <col min="13058" max="13058" width="19.332031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17.21875" style="9" bestFit="1" customWidth="1"/>
    <col min="13064" max="13064" width="22.777343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5.77734375" style="9" bestFit="1" customWidth="1"/>
    <col min="13314" max="13314" width="19.332031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17.21875" style="9" bestFit="1" customWidth="1"/>
    <col min="13320" max="13320" width="22.777343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5.77734375" style="9" bestFit="1" customWidth="1"/>
    <col min="13570" max="13570" width="19.332031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17.21875" style="9" bestFit="1" customWidth="1"/>
    <col min="13576" max="13576" width="22.777343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5.77734375" style="9" bestFit="1" customWidth="1"/>
    <col min="13826" max="13826" width="19.332031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17.21875" style="9" bestFit="1" customWidth="1"/>
    <col min="13832" max="13832" width="22.777343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5.77734375" style="9" bestFit="1" customWidth="1"/>
    <col min="14082" max="14082" width="19.332031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17.21875" style="9" bestFit="1" customWidth="1"/>
    <col min="14088" max="14088" width="22.777343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5.77734375" style="9" bestFit="1" customWidth="1"/>
    <col min="14338" max="14338" width="19.332031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17.21875" style="9" bestFit="1" customWidth="1"/>
    <col min="14344" max="14344" width="22.777343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5.77734375" style="9" bestFit="1" customWidth="1"/>
    <col min="14594" max="14594" width="19.332031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17.21875" style="9" bestFit="1" customWidth="1"/>
    <col min="14600" max="14600" width="22.777343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5.77734375" style="9" bestFit="1" customWidth="1"/>
    <col min="14850" max="14850" width="19.332031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17.21875" style="9" bestFit="1" customWidth="1"/>
    <col min="14856" max="14856" width="22.777343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5.77734375" style="9" bestFit="1" customWidth="1"/>
    <col min="15106" max="15106" width="19.332031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17.21875" style="9" bestFit="1" customWidth="1"/>
    <col min="15112" max="15112" width="22.777343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5.77734375" style="9" bestFit="1" customWidth="1"/>
    <col min="15362" max="15362" width="19.332031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17.21875" style="9" bestFit="1" customWidth="1"/>
    <col min="15368" max="15368" width="22.777343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5.77734375" style="9" bestFit="1" customWidth="1"/>
    <col min="15618" max="15618" width="19.332031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17.21875" style="9" bestFit="1" customWidth="1"/>
    <col min="15624" max="15624" width="22.777343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5.77734375" style="9" bestFit="1" customWidth="1"/>
    <col min="15874" max="15874" width="19.332031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17.21875" style="9" bestFit="1" customWidth="1"/>
    <col min="15880" max="15880" width="22.777343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5.77734375" style="9" bestFit="1" customWidth="1"/>
    <col min="16130" max="16130" width="19.332031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17.21875" style="9" bestFit="1" customWidth="1"/>
    <col min="16136" max="16136" width="22.777343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21154</v>
      </c>
      <c r="B2" s="513" t="s">
        <v>21155</v>
      </c>
      <c r="C2" s="514"/>
      <c r="D2" s="514"/>
      <c r="E2" s="515">
        <v>16777215</v>
      </c>
      <c r="F2" s="54">
        <v>1</v>
      </c>
      <c r="G2" s="55" t="s">
        <v>21158</v>
      </c>
      <c r="H2" s="55" t="s">
        <v>21159</v>
      </c>
      <c r="I2" s="122"/>
      <c r="J2" s="55" t="s">
        <v>32</v>
      </c>
      <c r="K2" s="56">
        <v>4</v>
      </c>
      <c r="L2" s="56"/>
      <c r="M2" s="57" t="s">
        <v>33</v>
      </c>
      <c r="N2" s="57" t="s">
        <v>33</v>
      </c>
      <c r="O2" s="55" t="s">
        <v>40</v>
      </c>
      <c r="P2" s="55"/>
      <c r="Q2" s="55"/>
      <c r="R2" s="55"/>
      <c r="S2" s="55"/>
      <c r="T2" s="55"/>
      <c r="U2" s="55"/>
      <c r="V2" s="55"/>
      <c r="W2" s="123"/>
    </row>
    <row r="3" spans="1:23" x14ac:dyDescent="0.2">
      <c r="A3" s="497"/>
      <c r="B3" s="499"/>
      <c r="C3" s="501"/>
      <c r="D3" s="501"/>
      <c r="E3" s="503"/>
      <c r="F3" s="17">
        <v>2</v>
      </c>
      <c r="G3" s="18" t="s">
        <v>5216</v>
      </c>
      <c r="H3" s="18" t="s">
        <v>21160</v>
      </c>
      <c r="I3" s="80"/>
      <c r="J3" s="18" t="s">
        <v>123</v>
      </c>
      <c r="K3" s="19"/>
      <c r="L3" s="19"/>
      <c r="M3" s="20" t="s">
        <v>33</v>
      </c>
      <c r="N3" s="20" t="s">
        <v>33</v>
      </c>
      <c r="O3" s="18" t="s">
        <v>124</v>
      </c>
      <c r="P3" s="18"/>
      <c r="Q3" s="18"/>
      <c r="R3" s="18"/>
      <c r="S3" s="18"/>
      <c r="T3" s="18"/>
      <c r="U3" s="18"/>
      <c r="V3" s="18"/>
      <c r="W3" s="34"/>
    </row>
    <row r="4" spans="1:23" x14ac:dyDescent="0.2">
      <c r="A4" s="497"/>
      <c r="B4" s="499"/>
      <c r="C4" s="501"/>
      <c r="D4" s="501"/>
      <c r="E4" s="503"/>
      <c r="F4" s="17">
        <v>3</v>
      </c>
      <c r="G4" s="18" t="s">
        <v>3337</v>
      </c>
      <c r="H4" s="18" t="s">
        <v>21161</v>
      </c>
      <c r="I4" s="80"/>
      <c r="J4" s="18" t="s">
        <v>32</v>
      </c>
      <c r="K4" s="19">
        <v>16</v>
      </c>
      <c r="L4" s="19"/>
      <c r="M4" s="20" t="s">
        <v>33</v>
      </c>
      <c r="N4" s="20" t="s">
        <v>33</v>
      </c>
      <c r="O4" s="18" t="s">
        <v>42</v>
      </c>
      <c r="P4" s="18"/>
      <c r="Q4" s="18"/>
      <c r="R4" s="18"/>
      <c r="S4" s="18"/>
      <c r="T4" s="18"/>
      <c r="U4" s="18"/>
      <c r="V4" s="18"/>
      <c r="W4" s="34"/>
    </row>
    <row r="5" spans="1:23" x14ac:dyDescent="0.2">
      <c r="A5" s="497"/>
      <c r="B5" s="499"/>
      <c r="C5" s="501"/>
      <c r="D5" s="501"/>
      <c r="E5" s="503"/>
      <c r="F5" s="17">
        <v>4</v>
      </c>
      <c r="G5" s="18" t="s">
        <v>206</v>
      </c>
      <c r="H5" s="18" t="s">
        <v>21162</v>
      </c>
      <c r="I5" s="80"/>
      <c r="J5" s="18" t="s">
        <v>32</v>
      </c>
      <c r="K5" s="19">
        <v>4</v>
      </c>
      <c r="L5" s="19"/>
      <c r="M5" s="20" t="s">
        <v>33</v>
      </c>
      <c r="N5" s="20" t="s">
        <v>34</v>
      </c>
      <c r="O5" s="18" t="s">
        <v>40</v>
      </c>
      <c r="P5" s="18"/>
      <c r="Q5" s="18"/>
      <c r="R5" s="18"/>
      <c r="S5" s="18"/>
      <c r="T5" s="18"/>
      <c r="U5" s="18"/>
      <c r="V5" s="18"/>
      <c r="W5" s="34"/>
    </row>
    <row r="6" spans="1:23" x14ac:dyDescent="0.2">
      <c r="A6" s="497"/>
      <c r="B6" s="499"/>
      <c r="C6" s="501"/>
      <c r="D6" s="501"/>
      <c r="E6" s="503"/>
      <c r="F6" s="17">
        <v>5</v>
      </c>
      <c r="G6" s="18" t="s">
        <v>208</v>
      </c>
      <c r="H6" s="18" t="s">
        <v>21163</v>
      </c>
      <c r="I6" s="80"/>
      <c r="J6" s="18" t="s">
        <v>32</v>
      </c>
      <c r="K6" s="19">
        <v>4</v>
      </c>
      <c r="L6" s="19"/>
      <c r="M6" s="20" t="s">
        <v>33</v>
      </c>
      <c r="N6" s="20" t="s">
        <v>34</v>
      </c>
      <c r="O6" s="18" t="s">
        <v>40</v>
      </c>
      <c r="P6" s="18"/>
      <c r="Q6" s="18"/>
      <c r="R6" s="18"/>
      <c r="S6" s="18"/>
      <c r="T6" s="18"/>
      <c r="U6" s="18"/>
      <c r="V6" s="18"/>
      <c r="W6" s="34"/>
    </row>
    <row r="7" spans="1:23" x14ac:dyDescent="0.2">
      <c r="A7" s="497"/>
      <c r="B7" s="499"/>
      <c r="C7" s="501"/>
      <c r="D7" s="501"/>
      <c r="E7" s="503"/>
      <c r="F7" s="17">
        <v>6</v>
      </c>
      <c r="G7" s="18" t="s">
        <v>210</v>
      </c>
      <c r="H7" s="18" t="s">
        <v>21164</v>
      </c>
      <c r="I7" s="80"/>
      <c r="J7" s="18" t="s">
        <v>32</v>
      </c>
      <c r="K7" s="19">
        <v>8</v>
      </c>
      <c r="L7" s="19"/>
      <c r="M7" s="20" t="s">
        <v>33</v>
      </c>
      <c r="N7" s="20" t="s">
        <v>34</v>
      </c>
      <c r="O7" s="18" t="s">
        <v>56</v>
      </c>
      <c r="P7" s="18"/>
      <c r="Q7" s="18"/>
      <c r="R7" s="18"/>
      <c r="S7" s="18"/>
      <c r="T7" s="18"/>
      <c r="U7" s="18"/>
      <c r="V7" s="18"/>
      <c r="W7" s="34"/>
    </row>
    <row r="8" spans="1:23" x14ac:dyDescent="0.2">
      <c r="A8" s="497"/>
      <c r="B8" s="499"/>
      <c r="C8" s="501"/>
      <c r="D8" s="501"/>
      <c r="E8" s="503"/>
      <c r="F8" s="17">
        <v>7</v>
      </c>
      <c r="G8" s="18" t="s">
        <v>988</v>
      </c>
      <c r="H8" s="18" t="s">
        <v>21165</v>
      </c>
      <c r="I8" s="80"/>
      <c r="J8" s="18" t="s">
        <v>32</v>
      </c>
      <c r="K8" s="19">
        <v>6</v>
      </c>
      <c r="L8" s="19"/>
      <c r="M8" s="20" t="s">
        <v>33</v>
      </c>
      <c r="N8" s="20" t="s">
        <v>34</v>
      </c>
      <c r="O8" s="18" t="s">
        <v>35</v>
      </c>
      <c r="P8" s="18"/>
      <c r="Q8" s="18"/>
      <c r="R8" s="18"/>
      <c r="S8" s="18"/>
      <c r="T8" s="18"/>
      <c r="U8" s="18"/>
      <c r="V8" s="18"/>
      <c r="W8" s="34"/>
    </row>
    <row r="9" spans="1:23" x14ac:dyDescent="0.2">
      <c r="A9" s="497"/>
      <c r="B9" s="499"/>
      <c r="C9" s="501"/>
      <c r="D9" s="501"/>
      <c r="E9" s="503"/>
      <c r="F9" s="17">
        <v>8</v>
      </c>
      <c r="G9" s="18" t="s">
        <v>21166</v>
      </c>
      <c r="H9" s="18" t="s">
        <v>21167</v>
      </c>
      <c r="I9" s="80"/>
      <c r="J9" s="18" t="s">
        <v>32</v>
      </c>
      <c r="K9" s="19">
        <v>1</v>
      </c>
      <c r="L9" s="19"/>
      <c r="M9" s="20" t="s">
        <v>34</v>
      </c>
      <c r="N9" s="20" t="s">
        <v>34</v>
      </c>
      <c r="O9" s="18" t="s">
        <v>45</v>
      </c>
      <c r="P9" s="18"/>
      <c r="Q9" s="18"/>
      <c r="R9" s="18"/>
      <c r="S9" s="18"/>
      <c r="T9" s="18"/>
      <c r="U9" s="18"/>
      <c r="V9" s="18"/>
      <c r="W9" s="34"/>
    </row>
    <row r="10" spans="1:23" x14ac:dyDescent="0.2">
      <c r="A10" s="497"/>
      <c r="B10" s="499"/>
      <c r="C10" s="501"/>
      <c r="D10" s="501"/>
      <c r="E10" s="503"/>
      <c r="F10" s="17">
        <v>9</v>
      </c>
      <c r="G10" s="18" t="s">
        <v>21168</v>
      </c>
      <c r="H10" s="18" t="s">
        <v>21169</v>
      </c>
      <c r="I10" s="80"/>
      <c r="J10" s="18" t="s">
        <v>32</v>
      </c>
      <c r="K10" s="19">
        <v>1</v>
      </c>
      <c r="L10" s="19"/>
      <c r="M10" s="20" t="s">
        <v>33</v>
      </c>
      <c r="N10" s="20" t="s">
        <v>34</v>
      </c>
      <c r="O10" s="18" t="s">
        <v>45</v>
      </c>
      <c r="P10" s="18"/>
      <c r="Q10" s="18"/>
      <c r="R10" s="18"/>
      <c r="S10" s="18"/>
      <c r="T10" s="18"/>
      <c r="U10" s="18"/>
      <c r="V10" s="18"/>
      <c r="W10" s="34"/>
    </row>
    <row r="11" spans="1:23" x14ac:dyDescent="0.2">
      <c r="A11" s="497"/>
      <c r="B11" s="499"/>
      <c r="C11" s="501"/>
      <c r="D11" s="501"/>
      <c r="E11" s="503"/>
      <c r="F11" s="17">
        <v>10</v>
      </c>
      <c r="G11" s="18" t="s">
        <v>3364</v>
      </c>
      <c r="H11" s="18" t="s">
        <v>21170</v>
      </c>
      <c r="I11" s="80"/>
      <c r="J11" s="18" t="s">
        <v>44</v>
      </c>
      <c r="K11" s="19">
        <v>30</v>
      </c>
      <c r="L11" s="19"/>
      <c r="M11" s="20" t="s">
        <v>34</v>
      </c>
      <c r="N11" s="20" t="s">
        <v>34</v>
      </c>
      <c r="O11" s="18" t="s">
        <v>47</v>
      </c>
      <c r="P11" s="18"/>
      <c r="Q11" s="18"/>
      <c r="R11" s="18"/>
      <c r="S11" s="18"/>
      <c r="T11" s="18"/>
      <c r="U11" s="18"/>
      <c r="V11" s="18"/>
      <c r="W11" s="34"/>
    </row>
    <row r="12" spans="1:23" x14ac:dyDescent="0.2">
      <c r="A12" s="497"/>
      <c r="B12" s="499"/>
      <c r="C12" s="501"/>
      <c r="D12" s="501"/>
      <c r="E12" s="503"/>
      <c r="F12" s="17">
        <v>11</v>
      </c>
      <c r="G12" s="18" t="s">
        <v>21171</v>
      </c>
      <c r="H12" s="18" t="s">
        <v>21172</v>
      </c>
      <c r="I12" s="80"/>
      <c r="J12" s="18" t="s">
        <v>44</v>
      </c>
      <c r="K12" s="19">
        <v>60</v>
      </c>
      <c r="L12" s="19"/>
      <c r="M12" s="20" t="s">
        <v>34</v>
      </c>
      <c r="N12" s="20" t="s">
        <v>34</v>
      </c>
      <c r="O12" s="18" t="s">
        <v>51</v>
      </c>
      <c r="P12" s="18"/>
      <c r="Q12" s="18"/>
      <c r="R12" s="18"/>
      <c r="S12" s="18"/>
      <c r="T12" s="18"/>
      <c r="U12" s="18"/>
      <c r="V12" s="18"/>
      <c r="W12" s="34"/>
    </row>
    <row r="13" spans="1:23" x14ac:dyDescent="0.2">
      <c r="A13" s="497"/>
      <c r="B13" s="499"/>
      <c r="C13" s="501"/>
      <c r="D13" s="501"/>
      <c r="E13" s="503"/>
      <c r="F13" s="17">
        <v>12</v>
      </c>
      <c r="G13" s="18" t="s">
        <v>236</v>
      </c>
      <c r="H13" s="18" t="s">
        <v>21173</v>
      </c>
      <c r="I13" s="80"/>
      <c r="J13" s="18" t="s">
        <v>44</v>
      </c>
      <c r="K13" s="19">
        <v>8</v>
      </c>
      <c r="L13" s="19"/>
      <c r="M13" s="20" t="s">
        <v>34</v>
      </c>
      <c r="N13" s="20" t="s">
        <v>34</v>
      </c>
      <c r="O13" s="18" t="s">
        <v>58</v>
      </c>
      <c r="P13" s="18"/>
      <c r="Q13" s="18"/>
      <c r="R13" s="18"/>
      <c r="S13" s="18"/>
      <c r="T13" s="18"/>
      <c r="U13" s="18"/>
      <c r="V13" s="18"/>
      <c r="W13" s="34"/>
    </row>
    <row r="14" spans="1:23" x14ac:dyDescent="0.2">
      <c r="A14" s="497"/>
      <c r="B14" s="499"/>
      <c r="C14" s="501"/>
      <c r="D14" s="501"/>
      <c r="E14" s="503"/>
      <c r="F14" s="17">
        <v>13</v>
      </c>
      <c r="G14" s="18" t="s">
        <v>238</v>
      </c>
      <c r="H14" s="18" t="s">
        <v>21174</v>
      </c>
      <c r="I14" s="80"/>
      <c r="J14" s="18" t="s">
        <v>44</v>
      </c>
      <c r="K14" s="19">
        <v>28</v>
      </c>
      <c r="L14" s="19"/>
      <c r="M14" s="20" t="s">
        <v>34</v>
      </c>
      <c r="N14" s="20" t="s">
        <v>34</v>
      </c>
      <c r="O14" s="18" t="s">
        <v>60</v>
      </c>
      <c r="P14" s="18"/>
      <c r="Q14" s="18"/>
      <c r="R14" s="18"/>
      <c r="S14" s="18"/>
      <c r="T14" s="18"/>
      <c r="U14" s="18"/>
      <c r="V14" s="18"/>
      <c r="W14" s="34"/>
    </row>
    <row r="15" spans="1:23" x14ac:dyDescent="0.2">
      <c r="A15" s="497"/>
      <c r="B15" s="499"/>
      <c r="C15" s="501"/>
      <c r="D15" s="501"/>
      <c r="E15" s="503"/>
      <c r="F15" s="17">
        <v>14</v>
      </c>
      <c r="G15" s="18" t="s">
        <v>240</v>
      </c>
      <c r="H15" s="18" t="s">
        <v>21175</v>
      </c>
      <c r="I15" s="80"/>
      <c r="J15" s="18" t="s">
        <v>44</v>
      </c>
      <c r="K15" s="19">
        <v>40</v>
      </c>
      <c r="L15" s="19"/>
      <c r="M15" s="20" t="s">
        <v>34</v>
      </c>
      <c r="N15" s="20" t="s">
        <v>34</v>
      </c>
      <c r="O15" s="18" t="s">
        <v>63</v>
      </c>
      <c r="P15" s="18"/>
      <c r="Q15" s="18"/>
      <c r="R15" s="18"/>
      <c r="S15" s="18"/>
      <c r="T15" s="18"/>
      <c r="U15" s="18"/>
      <c r="V15" s="18"/>
      <c r="W15" s="34"/>
    </row>
    <row r="16" spans="1:23" x14ac:dyDescent="0.2">
      <c r="A16" s="497"/>
      <c r="B16" s="499"/>
      <c r="C16" s="501"/>
      <c r="D16" s="501"/>
      <c r="E16" s="503"/>
      <c r="F16" s="17">
        <v>15</v>
      </c>
      <c r="G16" s="18" t="s">
        <v>242</v>
      </c>
      <c r="H16" s="18" t="s">
        <v>21176</v>
      </c>
      <c r="I16" s="80"/>
      <c r="J16" s="18" t="s">
        <v>44</v>
      </c>
      <c r="K16" s="19">
        <v>40</v>
      </c>
      <c r="L16" s="19"/>
      <c r="M16" s="20" t="s">
        <v>34</v>
      </c>
      <c r="N16" s="20" t="s">
        <v>34</v>
      </c>
      <c r="O16" s="18" t="s">
        <v>63</v>
      </c>
      <c r="P16" s="18"/>
      <c r="Q16" s="18"/>
      <c r="R16" s="18"/>
      <c r="S16" s="18"/>
      <c r="T16" s="18"/>
      <c r="U16" s="18"/>
      <c r="V16" s="18"/>
      <c r="W16" s="34"/>
    </row>
    <row r="17" spans="1:23" x14ac:dyDescent="0.2">
      <c r="A17" s="497"/>
      <c r="B17" s="499"/>
      <c r="C17" s="501"/>
      <c r="D17" s="501"/>
      <c r="E17" s="503"/>
      <c r="F17" s="17">
        <v>16</v>
      </c>
      <c r="G17" s="18" t="s">
        <v>244</v>
      </c>
      <c r="H17" s="18" t="s">
        <v>21177</v>
      </c>
      <c r="I17" s="80"/>
      <c r="J17" s="18" t="s">
        <v>44</v>
      </c>
      <c r="K17" s="19">
        <v>40</v>
      </c>
      <c r="L17" s="19"/>
      <c r="M17" s="20" t="s">
        <v>34</v>
      </c>
      <c r="N17" s="20" t="s">
        <v>34</v>
      </c>
      <c r="O17" s="18" t="s">
        <v>63</v>
      </c>
      <c r="P17" s="18"/>
      <c r="Q17" s="18"/>
      <c r="R17" s="18"/>
      <c r="S17" s="18"/>
      <c r="T17" s="18"/>
      <c r="U17" s="18"/>
      <c r="V17" s="18"/>
      <c r="W17" s="34"/>
    </row>
    <row r="18" spans="1:23" x14ac:dyDescent="0.2">
      <c r="A18" s="497"/>
      <c r="B18" s="499"/>
      <c r="C18" s="501"/>
      <c r="D18" s="501"/>
      <c r="E18" s="503"/>
      <c r="F18" s="17">
        <v>17</v>
      </c>
      <c r="G18" s="18" t="s">
        <v>3444</v>
      </c>
      <c r="H18" s="18" t="s">
        <v>21178</v>
      </c>
      <c r="I18" s="80"/>
      <c r="J18" s="18" t="s">
        <v>44</v>
      </c>
      <c r="K18" s="19">
        <v>8</v>
      </c>
      <c r="L18" s="19"/>
      <c r="M18" s="20" t="s">
        <v>34</v>
      </c>
      <c r="N18" s="20" t="s">
        <v>34</v>
      </c>
      <c r="O18" s="18" t="s">
        <v>58</v>
      </c>
      <c r="P18" s="18"/>
      <c r="Q18" s="18"/>
      <c r="R18" s="18"/>
      <c r="S18" s="18"/>
      <c r="T18" s="18"/>
      <c r="U18" s="18"/>
      <c r="V18" s="18"/>
      <c r="W18" s="34"/>
    </row>
    <row r="19" spans="1:23" x14ac:dyDescent="0.2">
      <c r="A19" s="497"/>
      <c r="B19" s="499"/>
      <c r="C19" s="501"/>
      <c r="D19" s="501"/>
      <c r="E19" s="503"/>
      <c r="F19" s="17">
        <v>18</v>
      </c>
      <c r="G19" s="18" t="s">
        <v>21179</v>
      </c>
      <c r="H19" s="18" t="s">
        <v>21180</v>
      </c>
      <c r="I19" s="80"/>
      <c r="J19" s="18" t="s">
        <v>44</v>
      </c>
      <c r="K19" s="19">
        <v>28</v>
      </c>
      <c r="L19" s="19"/>
      <c r="M19" s="20" t="s">
        <v>34</v>
      </c>
      <c r="N19" s="20" t="s">
        <v>34</v>
      </c>
      <c r="O19" s="18" t="s">
        <v>60</v>
      </c>
      <c r="P19" s="18"/>
      <c r="Q19" s="18"/>
      <c r="R19" s="18"/>
      <c r="S19" s="18"/>
      <c r="T19" s="18"/>
      <c r="U19" s="18"/>
      <c r="V19" s="18"/>
      <c r="W19" s="34"/>
    </row>
    <row r="20" spans="1:23" x14ac:dyDescent="0.2">
      <c r="A20" s="497"/>
      <c r="B20" s="499"/>
      <c r="C20" s="501"/>
      <c r="D20" s="501"/>
      <c r="E20" s="503"/>
      <c r="F20" s="17">
        <v>19</v>
      </c>
      <c r="G20" s="18" t="s">
        <v>21181</v>
      </c>
      <c r="H20" s="18" t="s">
        <v>21182</v>
      </c>
      <c r="I20" s="80"/>
      <c r="J20" s="18" t="s">
        <v>44</v>
      </c>
      <c r="K20" s="19">
        <v>40</v>
      </c>
      <c r="L20" s="19"/>
      <c r="M20" s="20" t="s">
        <v>34</v>
      </c>
      <c r="N20" s="20" t="s">
        <v>34</v>
      </c>
      <c r="O20" s="18" t="s">
        <v>63</v>
      </c>
      <c r="P20" s="18"/>
      <c r="Q20" s="18"/>
      <c r="R20" s="18"/>
      <c r="S20" s="18"/>
      <c r="T20" s="18"/>
      <c r="U20" s="18"/>
      <c r="V20" s="18"/>
      <c r="W20" s="34"/>
    </row>
    <row r="21" spans="1:23" x14ac:dyDescent="0.2">
      <c r="A21" s="497"/>
      <c r="B21" s="499"/>
      <c r="C21" s="501"/>
      <c r="D21" s="501"/>
      <c r="E21" s="503"/>
      <c r="F21" s="17">
        <v>20</v>
      </c>
      <c r="G21" s="18" t="s">
        <v>21183</v>
      </c>
      <c r="H21" s="18" t="s">
        <v>21184</v>
      </c>
      <c r="I21" s="80"/>
      <c r="J21" s="18" t="s">
        <v>44</v>
      </c>
      <c r="K21" s="19">
        <v>40</v>
      </c>
      <c r="L21" s="19"/>
      <c r="M21" s="20" t="s">
        <v>34</v>
      </c>
      <c r="N21" s="20" t="s">
        <v>34</v>
      </c>
      <c r="O21" s="18" t="s">
        <v>63</v>
      </c>
      <c r="P21" s="18"/>
      <c r="Q21" s="18"/>
      <c r="R21" s="18"/>
      <c r="S21" s="18"/>
      <c r="T21" s="18"/>
      <c r="U21" s="18"/>
      <c r="V21" s="18"/>
      <c r="W21" s="34"/>
    </row>
    <row r="22" spans="1:23" x14ac:dyDescent="0.2">
      <c r="A22" s="497"/>
      <c r="B22" s="499"/>
      <c r="C22" s="501"/>
      <c r="D22" s="501"/>
      <c r="E22" s="503"/>
      <c r="F22" s="17">
        <v>21</v>
      </c>
      <c r="G22" s="18" t="s">
        <v>21185</v>
      </c>
      <c r="H22" s="18" t="s">
        <v>21186</v>
      </c>
      <c r="I22" s="80"/>
      <c r="J22" s="18" t="s">
        <v>44</v>
      </c>
      <c r="K22" s="19">
        <v>40</v>
      </c>
      <c r="L22" s="19"/>
      <c r="M22" s="20" t="s">
        <v>34</v>
      </c>
      <c r="N22" s="20" t="s">
        <v>34</v>
      </c>
      <c r="O22" s="18" t="s">
        <v>63</v>
      </c>
      <c r="P22" s="18"/>
      <c r="Q22" s="18"/>
      <c r="R22" s="18"/>
      <c r="S22" s="18"/>
      <c r="T22" s="18"/>
      <c r="U22" s="18"/>
      <c r="V22" s="18"/>
      <c r="W22" s="34"/>
    </row>
    <row r="23" spans="1:23" x14ac:dyDescent="0.2">
      <c r="A23" s="497"/>
      <c r="B23" s="499"/>
      <c r="C23" s="501"/>
      <c r="D23" s="501"/>
      <c r="E23" s="503"/>
      <c r="F23" s="17">
        <v>22</v>
      </c>
      <c r="G23" s="18" t="s">
        <v>21187</v>
      </c>
      <c r="H23" s="18" t="s">
        <v>21188</v>
      </c>
      <c r="I23" s="80"/>
      <c r="J23" s="18" t="s">
        <v>44</v>
      </c>
      <c r="K23" s="19">
        <v>8</v>
      </c>
      <c r="L23" s="19"/>
      <c r="M23" s="20" t="s">
        <v>34</v>
      </c>
      <c r="N23" s="20" t="s">
        <v>34</v>
      </c>
      <c r="O23" s="18" t="s">
        <v>58</v>
      </c>
      <c r="P23" s="18"/>
      <c r="Q23" s="18"/>
      <c r="R23" s="18"/>
      <c r="S23" s="18"/>
      <c r="T23" s="18"/>
      <c r="U23" s="18"/>
      <c r="V23" s="18"/>
      <c r="W23" s="34"/>
    </row>
    <row r="24" spans="1:23" x14ac:dyDescent="0.2">
      <c r="A24" s="497"/>
      <c r="B24" s="499"/>
      <c r="C24" s="501"/>
      <c r="D24" s="501"/>
      <c r="E24" s="503"/>
      <c r="F24" s="17">
        <v>23</v>
      </c>
      <c r="G24" s="18" t="s">
        <v>21189</v>
      </c>
      <c r="H24" s="18" t="s">
        <v>21190</v>
      </c>
      <c r="I24" s="80"/>
      <c r="J24" s="18" t="s">
        <v>44</v>
      </c>
      <c r="K24" s="19">
        <v>28</v>
      </c>
      <c r="L24" s="19"/>
      <c r="M24" s="20" t="s">
        <v>34</v>
      </c>
      <c r="N24" s="20" t="s">
        <v>34</v>
      </c>
      <c r="O24" s="18" t="s">
        <v>60</v>
      </c>
      <c r="P24" s="18"/>
      <c r="Q24" s="18"/>
      <c r="R24" s="18"/>
      <c r="S24" s="18"/>
      <c r="T24" s="18"/>
      <c r="U24" s="18"/>
      <c r="V24" s="18"/>
      <c r="W24" s="34"/>
    </row>
    <row r="25" spans="1:23" x14ac:dyDescent="0.2">
      <c r="A25" s="497"/>
      <c r="B25" s="499"/>
      <c r="C25" s="501"/>
      <c r="D25" s="501"/>
      <c r="E25" s="503"/>
      <c r="F25" s="17">
        <v>24</v>
      </c>
      <c r="G25" s="18" t="s">
        <v>21191</v>
      </c>
      <c r="H25" s="18" t="s">
        <v>21192</v>
      </c>
      <c r="I25" s="80"/>
      <c r="J25" s="18" t="s">
        <v>44</v>
      </c>
      <c r="K25" s="19">
        <v>40</v>
      </c>
      <c r="L25" s="19"/>
      <c r="M25" s="20" t="s">
        <v>34</v>
      </c>
      <c r="N25" s="20" t="s">
        <v>34</v>
      </c>
      <c r="O25" s="18" t="s">
        <v>63</v>
      </c>
      <c r="P25" s="18"/>
      <c r="Q25" s="18"/>
      <c r="R25" s="18"/>
      <c r="S25" s="18"/>
      <c r="T25" s="18"/>
      <c r="U25" s="18"/>
      <c r="V25" s="18"/>
      <c r="W25" s="34"/>
    </row>
    <row r="26" spans="1:23" x14ac:dyDescent="0.2">
      <c r="A26" s="497"/>
      <c r="B26" s="499"/>
      <c r="C26" s="501"/>
      <c r="D26" s="501"/>
      <c r="E26" s="503"/>
      <c r="F26" s="17">
        <v>25</v>
      </c>
      <c r="G26" s="18" t="s">
        <v>21193</v>
      </c>
      <c r="H26" s="18" t="s">
        <v>21194</v>
      </c>
      <c r="I26" s="80"/>
      <c r="J26" s="18" t="s">
        <v>44</v>
      </c>
      <c r="K26" s="19">
        <v>40</v>
      </c>
      <c r="L26" s="19"/>
      <c r="M26" s="20" t="s">
        <v>34</v>
      </c>
      <c r="N26" s="20" t="s">
        <v>34</v>
      </c>
      <c r="O26" s="18" t="s">
        <v>63</v>
      </c>
      <c r="P26" s="18"/>
      <c r="Q26" s="18"/>
      <c r="R26" s="18"/>
      <c r="S26" s="18"/>
      <c r="T26" s="18"/>
      <c r="U26" s="18"/>
      <c r="V26" s="18"/>
      <c r="W26" s="34"/>
    </row>
    <row r="27" spans="1:23" x14ac:dyDescent="0.2">
      <c r="A27" s="497"/>
      <c r="B27" s="499"/>
      <c r="C27" s="501"/>
      <c r="D27" s="501"/>
      <c r="E27" s="503"/>
      <c r="F27" s="17">
        <v>26</v>
      </c>
      <c r="G27" s="18" t="s">
        <v>21195</v>
      </c>
      <c r="H27" s="18" t="s">
        <v>21196</v>
      </c>
      <c r="I27" s="80"/>
      <c r="J27" s="18" t="s">
        <v>44</v>
      </c>
      <c r="K27" s="19">
        <v>40</v>
      </c>
      <c r="L27" s="19"/>
      <c r="M27" s="20" t="s">
        <v>34</v>
      </c>
      <c r="N27" s="20" t="s">
        <v>34</v>
      </c>
      <c r="O27" s="18" t="s">
        <v>63</v>
      </c>
      <c r="P27" s="18"/>
      <c r="Q27" s="18"/>
      <c r="R27" s="18"/>
      <c r="S27" s="18"/>
      <c r="T27" s="18"/>
      <c r="U27" s="18"/>
      <c r="V27" s="18"/>
      <c r="W27" s="34"/>
    </row>
    <row r="28" spans="1:23" x14ac:dyDescent="0.2">
      <c r="A28" s="497"/>
      <c r="B28" s="499"/>
      <c r="C28" s="501"/>
      <c r="D28" s="501"/>
      <c r="E28" s="503"/>
      <c r="F28" s="17">
        <v>27</v>
      </c>
      <c r="G28" s="18" t="s">
        <v>21197</v>
      </c>
      <c r="H28" s="18" t="s">
        <v>21198</v>
      </c>
      <c r="I28" s="80"/>
      <c r="J28" s="18" t="s">
        <v>44</v>
      </c>
      <c r="K28" s="19">
        <v>30</v>
      </c>
      <c r="L28" s="19"/>
      <c r="M28" s="20" t="s">
        <v>34</v>
      </c>
      <c r="N28" s="20" t="s">
        <v>34</v>
      </c>
      <c r="O28" s="18" t="s">
        <v>47</v>
      </c>
      <c r="P28" s="18"/>
      <c r="Q28" s="18"/>
      <c r="R28" s="18"/>
      <c r="S28" s="18"/>
      <c r="T28" s="18"/>
      <c r="U28" s="18"/>
      <c r="V28" s="18"/>
      <c r="W28" s="34"/>
    </row>
    <row r="29" spans="1:23" x14ac:dyDescent="0.2">
      <c r="A29" s="497"/>
      <c r="B29" s="499"/>
      <c r="C29" s="501"/>
      <c r="D29" s="501"/>
      <c r="E29" s="503"/>
      <c r="F29" s="17">
        <v>28</v>
      </c>
      <c r="G29" s="18" t="s">
        <v>5246</v>
      </c>
      <c r="H29" s="18" t="s">
        <v>21199</v>
      </c>
      <c r="I29" s="80"/>
      <c r="J29" s="18" t="s">
        <v>123</v>
      </c>
      <c r="K29" s="19"/>
      <c r="L29" s="19"/>
      <c r="M29" s="20" t="s">
        <v>34</v>
      </c>
      <c r="N29" s="20" t="s">
        <v>34</v>
      </c>
      <c r="O29" s="18" t="s">
        <v>124</v>
      </c>
      <c r="P29" s="18"/>
      <c r="Q29" s="18"/>
      <c r="R29" s="18"/>
      <c r="S29" s="18"/>
      <c r="T29" s="18"/>
      <c r="U29" s="18"/>
      <c r="V29" s="18"/>
      <c r="W29" s="34"/>
    </row>
    <row r="30" spans="1:23" x14ac:dyDescent="0.2">
      <c r="A30" s="497"/>
      <c r="B30" s="499"/>
      <c r="C30" s="501"/>
      <c r="D30" s="501"/>
      <c r="E30" s="503"/>
      <c r="F30" s="17">
        <v>29</v>
      </c>
      <c r="G30" s="18" t="s">
        <v>21200</v>
      </c>
      <c r="H30" s="18" t="s">
        <v>21201</v>
      </c>
      <c r="I30" s="80"/>
      <c r="J30" s="18" t="s">
        <v>32</v>
      </c>
      <c r="K30" s="19">
        <v>1</v>
      </c>
      <c r="L30" s="19"/>
      <c r="M30" s="20" t="s">
        <v>33</v>
      </c>
      <c r="N30" s="20" t="s">
        <v>34</v>
      </c>
      <c r="O30" s="18" t="s">
        <v>45</v>
      </c>
      <c r="P30" s="18"/>
      <c r="Q30" s="18"/>
      <c r="R30" s="18"/>
      <c r="S30" s="18"/>
      <c r="T30" s="18"/>
      <c r="U30" s="18"/>
      <c r="V30" s="18"/>
      <c r="W30" s="34"/>
    </row>
    <row r="31" spans="1:23" x14ac:dyDescent="0.2">
      <c r="A31" s="497"/>
      <c r="B31" s="499"/>
      <c r="C31" s="501"/>
      <c r="D31" s="501"/>
      <c r="E31" s="503"/>
      <c r="F31" s="17">
        <v>30</v>
      </c>
      <c r="G31" s="18" t="s">
        <v>6635</v>
      </c>
      <c r="H31" s="18" t="s">
        <v>21202</v>
      </c>
      <c r="I31" s="80"/>
      <c r="J31" s="18" t="s">
        <v>123</v>
      </c>
      <c r="K31" s="19"/>
      <c r="L31" s="19"/>
      <c r="M31" s="20" t="s">
        <v>34</v>
      </c>
      <c r="N31" s="20" t="s">
        <v>34</v>
      </c>
      <c r="O31" s="18" t="s">
        <v>124</v>
      </c>
      <c r="P31" s="18"/>
      <c r="Q31" s="18"/>
      <c r="R31" s="18"/>
      <c r="S31" s="18"/>
      <c r="T31" s="18"/>
      <c r="U31" s="18"/>
      <c r="V31" s="18"/>
      <c r="W31" s="34"/>
    </row>
    <row r="32" spans="1:23" x14ac:dyDescent="0.2">
      <c r="A32" s="497"/>
      <c r="B32" s="499"/>
      <c r="C32" s="501"/>
      <c r="D32" s="501"/>
      <c r="E32" s="503"/>
      <c r="F32" s="17">
        <v>31</v>
      </c>
      <c r="G32" s="18" t="s">
        <v>8037</v>
      </c>
      <c r="H32" s="18" t="s">
        <v>21203</v>
      </c>
      <c r="I32" s="80"/>
      <c r="J32" s="18" t="s">
        <v>32</v>
      </c>
      <c r="K32" s="19">
        <v>8</v>
      </c>
      <c r="L32" s="19"/>
      <c r="M32" s="20" t="s">
        <v>34</v>
      </c>
      <c r="N32" s="20" t="s">
        <v>34</v>
      </c>
      <c r="O32" s="18" t="s">
        <v>56</v>
      </c>
      <c r="P32" s="18"/>
      <c r="Q32" s="18"/>
      <c r="R32" s="18"/>
      <c r="S32" s="18"/>
      <c r="T32" s="18"/>
      <c r="U32" s="18"/>
      <c r="V32" s="18"/>
      <c r="W32" s="34"/>
    </row>
    <row r="33" spans="1:23" x14ac:dyDescent="0.2">
      <c r="A33" s="497"/>
      <c r="B33" s="499"/>
      <c r="C33" s="501"/>
      <c r="D33" s="501"/>
      <c r="E33" s="503"/>
      <c r="F33" s="17">
        <v>32</v>
      </c>
      <c r="G33" s="18" t="s">
        <v>8039</v>
      </c>
      <c r="H33" s="18" t="s">
        <v>21204</v>
      </c>
      <c r="I33" s="80"/>
      <c r="J33" s="18" t="s">
        <v>44</v>
      </c>
      <c r="K33" s="19">
        <v>12</v>
      </c>
      <c r="L33" s="19"/>
      <c r="M33" s="20" t="s">
        <v>34</v>
      </c>
      <c r="N33" s="20" t="s">
        <v>34</v>
      </c>
      <c r="O33" s="18" t="s">
        <v>65</v>
      </c>
      <c r="P33" s="18"/>
      <c r="Q33" s="18"/>
      <c r="R33" s="18"/>
      <c r="S33" s="18"/>
      <c r="T33" s="18"/>
      <c r="U33" s="18"/>
      <c r="V33" s="18"/>
      <c r="W33" s="34"/>
    </row>
    <row r="34" spans="1:23" x14ac:dyDescent="0.2">
      <c r="A34" s="497"/>
      <c r="B34" s="499"/>
      <c r="C34" s="501"/>
      <c r="D34" s="501"/>
      <c r="E34" s="503"/>
      <c r="F34" s="17">
        <v>33</v>
      </c>
      <c r="G34" s="18" t="s">
        <v>2540</v>
      </c>
      <c r="H34" s="18" t="s">
        <v>21205</v>
      </c>
      <c r="I34" s="80"/>
      <c r="J34" s="18" t="s">
        <v>123</v>
      </c>
      <c r="K34" s="19"/>
      <c r="L34" s="19"/>
      <c r="M34" s="20" t="s">
        <v>34</v>
      </c>
      <c r="N34" s="20" t="s">
        <v>34</v>
      </c>
      <c r="O34" s="18" t="s">
        <v>124</v>
      </c>
      <c r="P34" s="18"/>
      <c r="Q34" s="18"/>
      <c r="R34" s="18"/>
      <c r="S34" s="18"/>
      <c r="T34" s="18"/>
      <c r="U34" s="18"/>
      <c r="V34" s="18"/>
      <c r="W34" s="34"/>
    </row>
    <row r="35" spans="1:23" x14ac:dyDescent="0.2">
      <c r="A35" s="497"/>
      <c r="B35" s="499"/>
      <c r="C35" s="501"/>
      <c r="D35" s="501"/>
      <c r="E35" s="503"/>
      <c r="F35" s="17">
        <v>34</v>
      </c>
      <c r="G35" s="18" t="s">
        <v>8044</v>
      </c>
      <c r="H35" s="18" t="s">
        <v>21206</v>
      </c>
      <c r="I35" s="80"/>
      <c r="J35" s="18" t="s">
        <v>32</v>
      </c>
      <c r="K35" s="19">
        <v>8</v>
      </c>
      <c r="L35" s="19"/>
      <c r="M35" s="20" t="s">
        <v>34</v>
      </c>
      <c r="N35" s="20" t="s">
        <v>34</v>
      </c>
      <c r="O35" s="18" t="s">
        <v>56</v>
      </c>
      <c r="P35" s="18"/>
      <c r="Q35" s="18"/>
      <c r="R35" s="18"/>
      <c r="S35" s="18"/>
      <c r="T35" s="18"/>
      <c r="U35" s="18"/>
      <c r="V35" s="18"/>
      <c r="W35" s="34"/>
    </row>
    <row r="36" spans="1:23" x14ac:dyDescent="0.2">
      <c r="A36" s="497"/>
      <c r="B36" s="499"/>
      <c r="C36" s="501"/>
      <c r="D36" s="501"/>
      <c r="E36" s="503"/>
      <c r="F36" s="17">
        <v>35</v>
      </c>
      <c r="G36" s="18" t="s">
        <v>8046</v>
      </c>
      <c r="H36" s="18" t="s">
        <v>21207</v>
      </c>
      <c r="I36" s="80"/>
      <c r="J36" s="18" t="s">
        <v>44</v>
      </c>
      <c r="K36" s="19">
        <v>12</v>
      </c>
      <c r="L36" s="19"/>
      <c r="M36" s="20" t="s">
        <v>34</v>
      </c>
      <c r="N36" s="20" t="s">
        <v>34</v>
      </c>
      <c r="O36" s="18" t="s">
        <v>65</v>
      </c>
      <c r="P36" s="18"/>
      <c r="Q36" s="18"/>
      <c r="R36" s="18"/>
      <c r="S36" s="18"/>
      <c r="T36" s="18"/>
      <c r="U36" s="18"/>
      <c r="V36" s="18"/>
      <c r="W36" s="34"/>
    </row>
    <row r="37" spans="1:23" x14ac:dyDescent="0.2">
      <c r="A37" s="497"/>
      <c r="B37" s="499"/>
      <c r="C37" s="501"/>
      <c r="D37" s="501"/>
      <c r="E37" s="503"/>
      <c r="F37" s="17">
        <v>36</v>
      </c>
      <c r="G37" s="18" t="s">
        <v>2538</v>
      </c>
      <c r="H37" s="18" t="s">
        <v>21208</v>
      </c>
      <c r="I37" s="80"/>
      <c r="J37" s="18" t="s">
        <v>123</v>
      </c>
      <c r="K37" s="19"/>
      <c r="L37" s="19"/>
      <c r="M37" s="20" t="s">
        <v>34</v>
      </c>
      <c r="N37" s="20" t="s">
        <v>34</v>
      </c>
      <c r="O37" s="18" t="s">
        <v>124</v>
      </c>
      <c r="P37" s="18"/>
      <c r="Q37" s="18"/>
      <c r="R37" s="18"/>
      <c r="S37" s="18"/>
      <c r="T37" s="18"/>
      <c r="U37" s="18"/>
      <c r="V37" s="18"/>
      <c r="W37" s="34"/>
    </row>
    <row r="38" spans="1:23" x14ac:dyDescent="0.2">
      <c r="A38" s="496" t="s">
        <v>21209</v>
      </c>
      <c r="B38" s="498" t="s">
        <v>21157</v>
      </c>
      <c r="C38" s="500"/>
      <c r="D38" s="500"/>
      <c r="E38" s="502">
        <v>16777215</v>
      </c>
      <c r="F38" s="27">
        <v>1</v>
      </c>
      <c r="G38" s="28" t="s">
        <v>21158</v>
      </c>
      <c r="H38" s="28" t="s">
        <v>21210</v>
      </c>
      <c r="I38" s="79"/>
      <c r="J38" s="28" t="s">
        <v>32</v>
      </c>
      <c r="K38" s="29">
        <v>4</v>
      </c>
      <c r="L38" s="29"/>
      <c r="M38" s="30" t="s">
        <v>33</v>
      </c>
      <c r="N38" s="30" t="s">
        <v>33</v>
      </c>
      <c r="O38" s="28" t="s">
        <v>40</v>
      </c>
      <c r="P38" s="28"/>
      <c r="Q38" s="28"/>
      <c r="R38" s="28"/>
      <c r="S38" s="28"/>
      <c r="T38" s="28"/>
      <c r="U38" s="28"/>
      <c r="V38" s="28"/>
      <c r="W38" s="33"/>
    </row>
    <row r="39" spans="1:23" x14ac:dyDescent="0.2">
      <c r="A39" s="497"/>
      <c r="B39" s="499"/>
      <c r="C39" s="501"/>
      <c r="D39" s="501"/>
      <c r="E39" s="503"/>
      <c r="F39" s="17">
        <v>2</v>
      </c>
      <c r="G39" s="18" t="s">
        <v>8044</v>
      </c>
      <c r="H39" s="18" t="s">
        <v>21211</v>
      </c>
      <c r="I39" s="80"/>
      <c r="J39" s="18" t="s">
        <v>44</v>
      </c>
      <c r="K39" s="19">
        <v>8</v>
      </c>
      <c r="L39" s="19"/>
      <c r="M39" s="20" t="s">
        <v>34</v>
      </c>
      <c r="N39" s="20" t="s">
        <v>34</v>
      </c>
      <c r="O39" s="18" t="s">
        <v>58</v>
      </c>
      <c r="P39" s="18"/>
      <c r="Q39" s="18"/>
      <c r="R39" s="18"/>
      <c r="S39" s="18"/>
      <c r="T39" s="18"/>
      <c r="U39" s="18"/>
      <c r="V39" s="18"/>
      <c r="W39" s="34"/>
    </row>
    <row r="40" spans="1:23" x14ac:dyDescent="0.2">
      <c r="A40" s="497"/>
      <c r="B40" s="499"/>
      <c r="C40" s="501"/>
      <c r="D40" s="501"/>
      <c r="E40" s="503"/>
      <c r="F40" s="17">
        <v>3</v>
      </c>
      <c r="G40" s="18" t="s">
        <v>8046</v>
      </c>
      <c r="H40" s="18" t="s">
        <v>21212</v>
      </c>
      <c r="I40" s="80"/>
      <c r="J40" s="18" t="s">
        <v>44</v>
      </c>
      <c r="K40" s="19">
        <v>12</v>
      </c>
      <c r="L40" s="19"/>
      <c r="M40" s="20" t="s">
        <v>34</v>
      </c>
      <c r="N40" s="20" t="s">
        <v>34</v>
      </c>
      <c r="O40" s="18" t="s">
        <v>65</v>
      </c>
      <c r="P40" s="18"/>
      <c r="Q40" s="18"/>
      <c r="R40" s="18"/>
      <c r="S40" s="18"/>
      <c r="T40" s="18"/>
      <c r="U40" s="18"/>
      <c r="V40" s="18"/>
      <c r="W40" s="34"/>
    </row>
    <row r="41" spans="1:23" ht="13.8" thickBot="1" x14ac:dyDescent="0.25">
      <c r="A41" s="508"/>
      <c r="B41" s="509"/>
      <c r="C41" s="510"/>
      <c r="D41" s="510"/>
      <c r="E41" s="511"/>
      <c r="F41" s="35">
        <v>4</v>
      </c>
      <c r="G41" s="36" t="s">
        <v>2538</v>
      </c>
      <c r="H41" s="36" t="s">
        <v>21213</v>
      </c>
      <c r="I41" s="84"/>
      <c r="J41" s="36" t="s">
        <v>123</v>
      </c>
      <c r="K41" s="37"/>
      <c r="L41" s="37"/>
      <c r="M41" s="38" t="s">
        <v>34</v>
      </c>
      <c r="N41" s="38" t="s">
        <v>34</v>
      </c>
      <c r="O41" s="36" t="s">
        <v>124</v>
      </c>
      <c r="P41" s="36"/>
      <c r="Q41" s="36"/>
      <c r="R41" s="36"/>
      <c r="S41" s="36"/>
      <c r="T41" s="36"/>
      <c r="U41" s="36"/>
      <c r="V41" s="36"/>
      <c r="W41" s="93"/>
    </row>
    <row r="43" spans="1:23" x14ac:dyDescent="0.2">
      <c r="M43" s="40" t="s">
        <v>33</v>
      </c>
      <c r="N43" s="40" t="s">
        <v>33</v>
      </c>
    </row>
    <row r="44" spans="1:23" x14ac:dyDescent="0.2">
      <c r="M44" s="40" t="s">
        <v>34</v>
      </c>
      <c r="N44" s="40" t="s">
        <v>34</v>
      </c>
    </row>
  </sheetData>
  <mergeCells count="10">
    <mergeCell ref="A2:A37"/>
    <mergeCell ref="B2:B37"/>
    <mergeCell ref="C2:C37"/>
    <mergeCell ref="D2:D37"/>
    <mergeCell ref="E2:E37"/>
    <mergeCell ref="A38:A41"/>
    <mergeCell ref="B38:B41"/>
    <mergeCell ref="C38:C41"/>
    <mergeCell ref="D38:D41"/>
    <mergeCell ref="E38:E41"/>
  </mergeCells>
  <phoneticPr fontId="2"/>
  <dataValidations count="2">
    <dataValidation type="list" allowBlank="1" showInputMessage="1" showErrorMessage="1" sqref="N2:N41 JJ2:JJ41 TF2:TF41 ADB2:ADB41 AMX2:AMX41 AWT2:AWT41 BGP2:BGP41 BQL2:BQL41 CAH2:CAH41 CKD2:CKD41 CTZ2:CTZ41 DDV2:DDV41 DNR2:DNR41 DXN2:DXN41 EHJ2:EHJ41 ERF2:ERF41 FBB2:FBB41 FKX2:FKX41 FUT2:FUT41 GEP2:GEP41 GOL2:GOL41 GYH2:GYH41 HID2:HID41 HRZ2:HRZ41 IBV2:IBV41 ILR2:ILR41 IVN2:IVN41 JFJ2:JFJ41 JPF2:JPF41 JZB2:JZB41 KIX2:KIX41 KST2:KST41 LCP2:LCP41 LML2:LML41 LWH2:LWH41 MGD2:MGD41 MPZ2:MPZ41 MZV2:MZV41 NJR2:NJR41 NTN2:NTN41 ODJ2:ODJ41 ONF2:ONF41 OXB2:OXB41 PGX2:PGX41 PQT2:PQT41 QAP2:QAP41 QKL2:QKL41 QUH2:QUH41 RED2:RED41 RNZ2:RNZ41 RXV2:RXV41 SHR2:SHR41 SRN2:SRN41 TBJ2:TBJ41 TLF2:TLF41 TVB2:TVB41 UEX2:UEX41 UOT2:UOT41 UYP2:UYP41 VIL2:VIL41 VSH2:VSH41 WCD2:WCD41 WLZ2:WLZ41 WVV2:WVV41 N65538:N65577 JJ65538:JJ65577 TF65538:TF65577 ADB65538:ADB65577 AMX65538:AMX65577 AWT65538:AWT65577 BGP65538:BGP65577 BQL65538:BQL65577 CAH65538:CAH65577 CKD65538:CKD65577 CTZ65538:CTZ65577 DDV65538:DDV65577 DNR65538:DNR65577 DXN65538:DXN65577 EHJ65538:EHJ65577 ERF65538:ERF65577 FBB65538:FBB65577 FKX65538:FKX65577 FUT65538:FUT65577 GEP65538:GEP65577 GOL65538:GOL65577 GYH65538:GYH65577 HID65538:HID65577 HRZ65538:HRZ65577 IBV65538:IBV65577 ILR65538:ILR65577 IVN65538:IVN65577 JFJ65538:JFJ65577 JPF65538:JPF65577 JZB65538:JZB65577 KIX65538:KIX65577 KST65538:KST65577 LCP65538:LCP65577 LML65538:LML65577 LWH65538:LWH65577 MGD65538:MGD65577 MPZ65538:MPZ65577 MZV65538:MZV65577 NJR65538:NJR65577 NTN65538:NTN65577 ODJ65538:ODJ65577 ONF65538:ONF65577 OXB65538:OXB65577 PGX65538:PGX65577 PQT65538:PQT65577 QAP65538:QAP65577 QKL65538:QKL65577 QUH65538:QUH65577 RED65538:RED65577 RNZ65538:RNZ65577 RXV65538:RXV65577 SHR65538:SHR65577 SRN65538:SRN65577 TBJ65538:TBJ65577 TLF65538:TLF65577 TVB65538:TVB65577 UEX65538:UEX65577 UOT65538:UOT65577 UYP65538:UYP65577 VIL65538:VIL65577 VSH65538:VSH65577 WCD65538:WCD65577 WLZ65538:WLZ65577 WVV65538:WVV65577 N131074:N131113 JJ131074:JJ131113 TF131074:TF131113 ADB131074:ADB131113 AMX131074:AMX131113 AWT131074:AWT131113 BGP131074:BGP131113 BQL131074:BQL131113 CAH131074:CAH131113 CKD131074:CKD131113 CTZ131074:CTZ131113 DDV131074:DDV131113 DNR131074:DNR131113 DXN131074:DXN131113 EHJ131074:EHJ131113 ERF131074:ERF131113 FBB131074:FBB131113 FKX131074:FKX131113 FUT131074:FUT131113 GEP131074:GEP131113 GOL131074:GOL131113 GYH131074:GYH131113 HID131074:HID131113 HRZ131074:HRZ131113 IBV131074:IBV131113 ILR131074:ILR131113 IVN131074:IVN131113 JFJ131074:JFJ131113 JPF131074:JPF131113 JZB131074:JZB131113 KIX131074:KIX131113 KST131074:KST131113 LCP131074:LCP131113 LML131074:LML131113 LWH131074:LWH131113 MGD131074:MGD131113 MPZ131074:MPZ131113 MZV131074:MZV131113 NJR131074:NJR131113 NTN131074:NTN131113 ODJ131074:ODJ131113 ONF131074:ONF131113 OXB131074:OXB131113 PGX131074:PGX131113 PQT131074:PQT131113 QAP131074:QAP131113 QKL131074:QKL131113 QUH131074:QUH131113 RED131074:RED131113 RNZ131074:RNZ131113 RXV131074:RXV131113 SHR131074:SHR131113 SRN131074:SRN131113 TBJ131074:TBJ131113 TLF131074:TLF131113 TVB131074:TVB131113 UEX131074:UEX131113 UOT131074:UOT131113 UYP131074:UYP131113 VIL131074:VIL131113 VSH131074:VSH131113 WCD131074:WCD131113 WLZ131074:WLZ131113 WVV131074:WVV131113 N196610:N196649 JJ196610:JJ196649 TF196610:TF196649 ADB196610:ADB196649 AMX196610:AMX196649 AWT196610:AWT196649 BGP196610:BGP196649 BQL196610:BQL196649 CAH196610:CAH196649 CKD196610:CKD196649 CTZ196610:CTZ196649 DDV196610:DDV196649 DNR196610:DNR196649 DXN196610:DXN196649 EHJ196610:EHJ196649 ERF196610:ERF196649 FBB196610:FBB196649 FKX196610:FKX196649 FUT196610:FUT196649 GEP196610:GEP196649 GOL196610:GOL196649 GYH196610:GYH196649 HID196610:HID196649 HRZ196610:HRZ196649 IBV196610:IBV196649 ILR196610:ILR196649 IVN196610:IVN196649 JFJ196610:JFJ196649 JPF196610:JPF196649 JZB196610:JZB196649 KIX196610:KIX196649 KST196610:KST196649 LCP196610:LCP196649 LML196610:LML196649 LWH196610:LWH196649 MGD196610:MGD196649 MPZ196610:MPZ196649 MZV196610:MZV196649 NJR196610:NJR196649 NTN196610:NTN196649 ODJ196610:ODJ196649 ONF196610:ONF196649 OXB196610:OXB196649 PGX196610:PGX196649 PQT196610:PQT196649 QAP196610:QAP196649 QKL196610:QKL196649 QUH196610:QUH196649 RED196610:RED196649 RNZ196610:RNZ196649 RXV196610:RXV196649 SHR196610:SHR196649 SRN196610:SRN196649 TBJ196610:TBJ196649 TLF196610:TLF196649 TVB196610:TVB196649 UEX196610:UEX196649 UOT196610:UOT196649 UYP196610:UYP196649 VIL196610:VIL196649 VSH196610:VSH196649 WCD196610:WCD196649 WLZ196610:WLZ196649 WVV196610:WVV196649 N262146:N262185 JJ262146:JJ262185 TF262146:TF262185 ADB262146:ADB262185 AMX262146:AMX262185 AWT262146:AWT262185 BGP262146:BGP262185 BQL262146:BQL262185 CAH262146:CAH262185 CKD262146:CKD262185 CTZ262146:CTZ262185 DDV262146:DDV262185 DNR262146:DNR262185 DXN262146:DXN262185 EHJ262146:EHJ262185 ERF262146:ERF262185 FBB262146:FBB262185 FKX262146:FKX262185 FUT262146:FUT262185 GEP262146:GEP262185 GOL262146:GOL262185 GYH262146:GYH262185 HID262146:HID262185 HRZ262146:HRZ262185 IBV262146:IBV262185 ILR262146:ILR262185 IVN262146:IVN262185 JFJ262146:JFJ262185 JPF262146:JPF262185 JZB262146:JZB262185 KIX262146:KIX262185 KST262146:KST262185 LCP262146:LCP262185 LML262146:LML262185 LWH262146:LWH262185 MGD262146:MGD262185 MPZ262146:MPZ262185 MZV262146:MZV262185 NJR262146:NJR262185 NTN262146:NTN262185 ODJ262146:ODJ262185 ONF262146:ONF262185 OXB262146:OXB262185 PGX262146:PGX262185 PQT262146:PQT262185 QAP262146:QAP262185 QKL262146:QKL262185 QUH262146:QUH262185 RED262146:RED262185 RNZ262146:RNZ262185 RXV262146:RXV262185 SHR262146:SHR262185 SRN262146:SRN262185 TBJ262146:TBJ262185 TLF262146:TLF262185 TVB262146:TVB262185 UEX262146:UEX262185 UOT262146:UOT262185 UYP262146:UYP262185 VIL262146:VIL262185 VSH262146:VSH262185 WCD262146:WCD262185 WLZ262146:WLZ262185 WVV262146:WVV262185 N327682:N327721 JJ327682:JJ327721 TF327682:TF327721 ADB327682:ADB327721 AMX327682:AMX327721 AWT327682:AWT327721 BGP327682:BGP327721 BQL327682:BQL327721 CAH327682:CAH327721 CKD327682:CKD327721 CTZ327682:CTZ327721 DDV327682:DDV327721 DNR327682:DNR327721 DXN327682:DXN327721 EHJ327682:EHJ327721 ERF327682:ERF327721 FBB327682:FBB327721 FKX327682:FKX327721 FUT327682:FUT327721 GEP327682:GEP327721 GOL327682:GOL327721 GYH327682:GYH327721 HID327682:HID327721 HRZ327682:HRZ327721 IBV327682:IBV327721 ILR327682:ILR327721 IVN327682:IVN327721 JFJ327682:JFJ327721 JPF327682:JPF327721 JZB327682:JZB327721 KIX327682:KIX327721 KST327682:KST327721 LCP327682:LCP327721 LML327682:LML327721 LWH327682:LWH327721 MGD327682:MGD327721 MPZ327682:MPZ327721 MZV327682:MZV327721 NJR327682:NJR327721 NTN327682:NTN327721 ODJ327682:ODJ327721 ONF327682:ONF327721 OXB327682:OXB327721 PGX327682:PGX327721 PQT327682:PQT327721 QAP327682:QAP327721 QKL327682:QKL327721 QUH327682:QUH327721 RED327682:RED327721 RNZ327682:RNZ327721 RXV327682:RXV327721 SHR327682:SHR327721 SRN327682:SRN327721 TBJ327682:TBJ327721 TLF327682:TLF327721 TVB327682:TVB327721 UEX327682:UEX327721 UOT327682:UOT327721 UYP327682:UYP327721 VIL327682:VIL327721 VSH327682:VSH327721 WCD327682:WCD327721 WLZ327682:WLZ327721 WVV327682:WVV327721 N393218:N393257 JJ393218:JJ393257 TF393218:TF393257 ADB393218:ADB393257 AMX393218:AMX393257 AWT393218:AWT393257 BGP393218:BGP393257 BQL393218:BQL393257 CAH393218:CAH393257 CKD393218:CKD393257 CTZ393218:CTZ393257 DDV393218:DDV393257 DNR393218:DNR393257 DXN393218:DXN393257 EHJ393218:EHJ393257 ERF393218:ERF393257 FBB393218:FBB393257 FKX393218:FKX393257 FUT393218:FUT393257 GEP393218:GEP393257 GOL393218:GOL393257 GYH393218:GYH393257 HID393218:HID393257 HRZ393218:HRZ393257 IBV393218:IBV393257 ILR393218:ILR393257 IVN393218:IVN393257 JFJ393218:JFJ393257 JPF393218:JPF393257 JZB393218:JZB393257 KIX393218:KIX393257 KST393218:KST393257 LCP393218:LCP393257 LML393218:LML393257 LWH393218:LWH393257 MGD393218:MGD393257 MPZ393218:MPZ393257 MZV393218:MZV393257 NJR393218:NJR393257 NTN393218:NTN393257 ODJ393218:ODJ393257 ONF393218:ONF393257 OXB393218:OXB393257 PGX393218:PGX393257 PQT393218:PQT393257 QAP393218:QAP393257 QKL393218:QKL393257 QUH393218:QUH393257 RED393218:RED393257 RNZ393218:RNZ393257 RXV393218:RXV393257 SHR393218:SHR393257 SRN393218:SRN393257 TBJ393218:TBJ393257 TLF393218:TLF393257 TVB393218:TVB393257 UEX393218:UEX393257 UOT393218:UOT393257 UYP393218:UYP393257 VIL393218:VIL393257 VSH393218:VSH393257 WCD393218:WCD393257 WLZ393218:WLZ393257 WVV393218:WVV393257 N458754:N458793 JJ458754:JJ458793 TF458754:TF458793 ADB458754:ADB458793 AMX458754:AMX458793 AWT458754:AWT458793 BGP458754:BGP458793 BQL458754:BQL458793 CAH458754:CAH458793 CKD458754:CKD458793 CTZ458754:CTZ458793 DDV458754:DDV458793 DNR458754:DNR458793 DXN458754:DXN458793 EHJ458754:EHJ458793 ERF458754:ERF458793 FBB458754:FBB458793 FKX458754:FKX458793 FUT458754:FUT458793 GEP458754:GEP458793 GOL458754:GOL458793 GYH458754:GYH458793 HID458754:HID458793 HRZ458754:HRZ458793 IBV458754:IBV458793 ILR458754:ILR458793 IVN458754:IVN458793 JFJ458754:JFJ458793 JPF458754:JPF458793 JZB458754:JZB458793 KIX458754:KIX458793 KST458754:KST458793 LCP458754:LCP458793 LML458754:LML458793 LWH458754:LWH458793 MGD458754:MGD458793 MPZ458754:MPZ458793 MZV458754:MZV458793 NJR458754:NJR458793 NTN458754:NTN458793 ODJ458754:ODJ458793 ONF458754:ONF458793 OXB458754:OXB458793 PGX458754:PGX458793 PQT458754:PQT458793 QAP458754:QAP458793 QKL458754:QKL458793 QUH458754:QUH458793 RED458754:RED458793 RNZ458754:RNZ458793 RXV458754:RXV458793 SHR458754:SHR458793 SRN458754:SRN458793 TBJ458754:TBJ458793 TLF458754:TLF458793 TVB458754:TVB458793 UEX458754:UEX458793 UOT458754:UOT458793 UYP458754:UYP458793 VIL458754:VIL458793 VSH458754:VSH458793 WCD458754:WCD458793 WLZ458754:WLZ458793 WVV458754:WVV458793 N524290:N524329 JJ524290:JJ524329 TF524290:TF524329 ADB524290:ADB524329 AMX524290:AMX524329 AWT524290:AWT524329 BGP524290:BGP524329 BQL524290:BQL524329 CAH524290:CAH524329 CKD524290:CKD524329 CTZ524290:CTZ524329 DDV524290:DDV524329 DNR524290:DNR524329 DXN524290:DXN524329 EHJ524290:EHJ524329 ERF524290:ERF524329 FBB524290:FBB524329 FKX524290:FKX524329 FUT524290:FUT524329 GEP524290:GEP524329 GOL524290:GOL524329 GYH524290:GYH524329 HID524290:HID524329 HRZ524290:HRZ524329 IBV524290:IBV524329 ILR524290:ILR524329 IVN524290:IVN524329 JFJ524290:JFJ524329 JPF524290:JPF524329 JZB524290:JZB524329 KIX524290:KIX524329 KST524290:KST524329 LCP524290:LCP524329 LML524290:LML524329 LWH524290:LWH524329 MGD524290:MGD524329 MPZ524290:MPZ524329 MZV524290:MZV524329 NJR524290:NJR524329 NTN524290:NTN524329 ODJ524290:ODJ524329 ONF524290:ONF524329 OXB524290:OXB524329 PGX524290:PGX524329 PQT524290:PQT524329 QAP524290:QAP524329 QKL524290:QKL524329 QUH524290:QUH524329 RED524290:RED524329 RNZ524290:RNZ524329 RXV524290:RXV524329 SHR524290:SHR524329 SRN524290:SRN524329 TBJ524290:TBJ524329 TLF524290:TLF524329 TVB524290:TVB524329 UEX524290:UEX524329 UOT524290:UOT524329 UYP524290:UYP524329 VIL524290:VIL524329 VSH524290:VSH524329 WCD524290:WCD524329 WLZ524290:WLZ524329 WVV524290:WVV524329 N589826:N589865 JJ589826:JJ589865 TF589826:TF589865 ADB589826:ADB589865 AMX589826:AMX589865 AWT589826:AWT589865 BGP589826:BGP589865 BQL589826:BQL589865 CAH589826:CAH589865 CKD589826:CKD589865 CTZ589826:CTZ589865 DDV589826:DDV589865 DNR589826:DNR589865 DXN589826:DXN589865 EHJ589826:EHJ589865 ERF589826:ERF589865 FBB589826:FBB589865 FKX589826:FKX589865 FUT589826:FUT589865 GEP589826:GEP589865 GOL589826:GOL589865 GYH589826:GYH589865 HID589826:HID589865 HRZ589826:HRZ589865 IBV589826:IBV589865 ILR589826:ILR589865 IVN589826:IVN589865 JFJ589826:JFJ589865 JPF589826:JPF589865 JZB589826:JZB589865 KIX589826:KIX589865 KST589826:KST589865 LCP589826:LCP589865 LML589826:LML589865 LWH589826:LWH589865 MGD589826:MGD589865 MPZ589826:MPZ589865 MZV589826:MZV589865 NJR589826:NJR589865 NTN589826:NTN589865 ODJ589826:ODJ589865 ONF589826:ONF589865 OXB589826:OXB589865 PGX589826:PGX589865 PQT589826:PQT589865 QAP589826:QAP589865 QKL589826:QKL589865 QUH589826:QUH589865 RED589826:RED589865 RNZ589826:RNZ589865 RXV589826:RXV589865 SHR589826:SHR589865 SRN589826:SRN589865 TBJ589826:TBJ589865 TLF589826:TLF589865 TVB589826:TVB589865 UEX589826:UEX589865 UOT589826:UOT589865 UYP589826:UYP589865 VIL589826:VIL589865 VSH589826:VSH589865 WCD589826:WCD589865 WLZ589826:WLZ589865 WVV589826:WVV589865 N655362:N655401 JJ655362:JJ655401 TF655362:TF655401 ADB655362:ADB655401 AMX655362:AMX655401 AWT655362:AWT655401 BGP655362:BGP655401 BQL655362:BQL655401 CAH655362:CAH655401 CKD655362:CKD655401 CTZ655362:CTZ655401 DDV655362:DDV655401 DNR655362:DNR655401 DXN655362:DXN655401 EHJ655362:EHJ655401 ERF655362:ERF655401 FBB655362:FBB655401 FKX655362:FKX655401 FUT655362:FUT655401 GEP655362:GEP655401 GOL655362:GOL655401 GYH655362:GYH655401 HID655362:HID655401 HRZ655362:HRZ655401 IBV655362:IBV655401 ILR655362:ILR655401 IVN655362:IVN655401 JFJ655362:JFJ655401 JPF655362:JPF655401 JZB655362:JZB655401 KIX655362:KIX655401 KST655362:KST655401 LCP655362:LCP655401 LML655362:LML655401 LWH655362:LWH655401 MGD655362:MGD655401 MPZ655362:MPZ655401 MZV655362:MZV655401 NJR655362:NJR655401 NTN655362:NTN655401 ODJ655362:ODJ655401 ONF655362:ONF655401 OXB655362:OXB655401 PGX655362:PGX655401 PQT655362:PQT655401 QAP655362:QAP655401 QKL655362:QKL655401 QUH655362:QUH655401 RED655362:RED655401 RNZ655362:RNZ655401 RXV655362:RXV655401 SHR655362:SHR655401 SRN655362:SRN655401 TBJ655362:TBJ655401 TLF655362:TLF655401 TVB655362:TVB655401 UEX655362:UEX655401 UOT655362:UOT655401 UYP655362:UYP655401 VIL655362:VIL655401 VSH655362:VSH655401 WCD655362:WCD655401 WLZ655362:WLZ655401 WVV655362:WVV655401 N720898:N720937 JJ720898:JJ720937 TF720898:TF720937 ADB720898:ADB720937 AMX720898:AMX720937 AWT720898:AWT720937 BGP720898:BGP720937 BQL720898:BQL720937 CAH720898:CAH720937 CKD720898:CKD720937 CTZ720898:CTZ720937 DDV720898:DDV720937 DNR720898:DNR720937 DXN720898:DXN720937 EHJ720898:EHJ720937 ERF720898:ERF720937 FBB720898:FBB720937 FKX720898:FKX720937 FUT720898:FUT720937 GEP720898:GEP720937 GOL720898:GOL720937 GYH720898:GYH720937 HID720898:HID720937 HRZ720898:HRZ720937 IBV720898:IBV720937 ILR720898:ILR720937 IVN720898:IVN720937 JFJ720898:JFJ720937 JPF720898:JPF720937 JZB720898:JZB720937 KIX720898:KIX720937 KST720898:KST720937 LCP720898:LCP720937 LML720898:LML720937 LWH720898:LWH720937 MGD720898:MGD720937 MPZ720898:MPZ720937 MZV720898:MZV720937 NJR720898:NJR720937 NTN720898:NTN720937 ODJ720898:ODJ720937 ONF720898:ONF720937 OXB720898:OXB720937 PGX720898:PGX720937 PQT720898:PQT720937 QAP720898:QAP720937 QKL720898:QKL720937 QUH720898:QUH720937 RED720898:RED720937 RNZ720898:RNZ720937 RXV720898:RXV720937 SHR720898:SHR720937 SRN720898:SRN720937 TBJ720898:TBJ720937 TLF720898:TLF720937 TVB720898:TVB720937 UEX720898:UEX720937 UOT720898:UOT720937 UYP720898:UYP720937 VIL720898:VIL720937 VSH720898:VSH720937 WCD720898:WCD720937 WLZ720898:WLZ720937 WVV720898:WVV720937 N786434:N786473 JJ786434:JJ786473 TF786434:TF786473 ADB786434:ADB786473 AMX786434:AMX786473 AWT786434:AWT786473 BGP786434:BGP786473 BQL786434:BQL786473 CAH786434:CAH786473 CKD786434:CKD786473 CTZ786434:CTZ786473 DDV786434:DDV786473 DNR786434:DNR786473 DXN786434:DXN786473 EHJ786434:EHJ786473 ERF786434:ERF786473 FBB786434:FBB786473 FKX786434:FKX786473 FUT786434:FUT786473 GEP786434:GEP786473 GOL786434:GOL786473 GYH786434:GYH786473 HID786434:HID786473 HRZ786434:HRZ786473 IBV786434:IBV786473 ILR786434:ILR786473 IVN786434:IVN786473 JFJ786434:JFJ786473 JPF786434:JPF786473 JZB786434:JZB786473 KIX786434:KIX786473 KST786434:KST786473 LCP786434:LCP786473 LML786434:LML786473 LWH786434:LWH786473 MGD786434:MGD786473 MPZ786434:MPZ786473 MZV786434:MZV786473 NJR786434:NJR786473 NTN786434:NTN786473 ODJ786434:ODJ786473 ONF786434:ONF786473 OXB786434:OXB786473 PGX786434:PGX786473 PQT786434:PQT786473 QAP786434:QAP786473 QKL786434:QKL786473 QUH786434:QUH786473 RED786434:RED786473 RNZ786434:RNZ786473 RXV786434:RXV786473 SHR786434:SHR786473 SRN786434:SRN786473 TBJ786434:TBJ786473 TLF786434:TLF786473 TVB786434:TVB786473 UEX786434:UEX786473 UOT786434:UOT786473 UYP786434:UYP786473 VIL786434:VIL786473 VSH786434:VSH786473 WCD786434:WCD786473 WLZ786434:WLZ786473 WVV786434:WVV786473 N851970:N852009 JJ851970:JJ852009 TF851970:TF852009 ADB851970:ADB852009 AMX851970:AMX852009 AWT851970:AWT852009 BGP851970:BGP852009 BQL851970:BQL852009 CAH851970:CAH852009 CKD851970:CKD852009 CTZ851970:CTZ852009 DDV851970:DDV852009 DNR851970:DNR852009 DXN851970:DXN852009 EHJ851970:EHJ852009 ERF851970:ERF852009 FBB851970:FBB852009 FKX851970:FKX852009 FUT851970:FUT852009 GEP851970:GEP852009 GOL851970:GOL852009 GYH851970:GYH852009 HID851970:HID852009 HRZ851970:HRZ852009 IBV851970:IBV852009 ILR851970:ILR852009 IVN851970:IVN852009 JFJ851970:JFJ852009 JPF851970:JPF852009 JZB851970:JZB852009 KIX851970:KIX852009 KST851970:KST852009 LCP851970:LCP852009 LML851970:LML852009 LWH851970:LWH852009 MGD851970:MGD852009 MPZ851970:MPZ852009 MZV851970:MZV852009 NJR851970:NJR852009 NTN851970:NTN852009 ODJ851970:ODJ852009 ONF851970:ONF852009 OXB851970:OXB852009 PGX851970:PGX852009 PQT851970:PQT852009 QAP851970:QAP852009 QKL851970:QKL852009 QUH851970:QUH852009 RED851970:RED852009 RNZ851970:RNZ852009 RXV851970:RXV852009 SHR851970:SHR852009 SRN851970:SRN852009 TBJ851970:TBJ852009 TLF851970:TLF852009 TVB851970:TVB852009 UEX851970:UEX852009 UOT851970:UOT852009 UYP851970:UYP852009 VIL851970:VIL852009 VSH851970:VSH852009 WCD851970:WCD852009 WLZ851970:WLZ852009 WVV851970:WVV852009 N917506:N917545 JJ917506:JJ917545 TF917506:TF917545 ADB917506:ADB917545 AMX917506:AMX917545 AWT917506:AWT917545 BGP917506:BGP917545 BQL917506:BQL917545 CAH917506:CAH917545 CKD917506:CKD917545 CTZ917506:CTZ917545 DDV917506:DDV917545 DNR917506:DNR917545 DXN917506:DXN917545 EHJ917506:EHJ917545 ERF917506:ERF917545 FBB917506:FBB917545 FKX917506:FKX917545 FUT917506:FUT917545 GEP917506:GEP917545 GOL917506:GOL917545 GYH917506:GYH917545 HID917506:HID917545 HRZ917506:HRZ917545 IBV917506:IBV917545 ILR917506:ILR917545 IVN917506:IVN917545 JFJ917506:JFJ917545 JPF917506:JPF917545 JZB917506:JZB917545 KIX917506:KIX917545 KST917506:KST917545 LCP917506:LCP917545 LML917506:LML917545 LWH917506:LWH917545 MGD917506:MGD917545 MPZ917506:MPZ917545 MZV917506:MZV917545 NJR917506:NJR917545 NTN917506:NTN917545 ODJ917506:ODJ917545 ONF917506:ONF917545 OXB917506:OXB917545 PGX917506:PGX917545 PQT917506:PQT917545 QAP917506:QAP917545 QKL917506:QKL917545 QUH917506:QUH917545 RED917506:RED917545 RNZ917506:RNZ917545 RXV917506:RXV917545 SHR917506:SHR917545 SRN917506:SRN917545 TBJ917506:TBJ917545 TLF917506:TLF917545 TVB917506:TVB917545 UEX917506:UEX917545 UOT917506:UOT917545 UYP917506:UYP917545 VIL917506:VIL917545 VSH917506:VSH917545 WCD917506:WCD917545 WLZ917506:WLZ917545 WVV917506:WVV917545 N983042:N983081 JJ983042:JJ983081 TF983042:TF983081 ADB983042:ADB983081 AMX983042:AMX983081 AWT983042:AWT983081 BGP983042:BGP983081 BQL983042:BQL983081 CAH983042:CAH983081 CKD983042:CKD983081 CTZ983042:CTZ983081 DDV983042:DDV983081 DNR983042:DNR983081 DXN983042:DXN983081 EHJ983042:EHJ983081 ERF983042:ERF983081 FBB983042:FBB983081 FKX983042:FKX983081 FUT983042:FUT983081 GEP983042:GEP983081 GOL983042:GOL983081 GYH983042:GYH983081 HID983042:HID983081 HRZ983042:HRZ983081 IBV983042:IBV983081 ILR983042:ILR983081 IVN983042:IVN983081 JFJ983042:JFJ983081 JPF983042:JPF983081 JZB983042:JZB983081 KIX983042:KIX983081 KST983042:KST983081 LCP983042:LCP983081 LML983042:LML983081 LWH983042:LWH983081 MGD983042:MGD983081 MPZ983042:MPZ983081 MZV983042:MZV983081 NJR983042:NJR983081 NTN983042:NTN983081 ODJ983042:ODJ983081 ONF983042:ONF983081 OXB983042:OXB983081 PGX983042:PGX983081 PQT983042:PQT983081 QAP983042:QAP983081 QKL983042:QKL983081 QUH983042:QUH983081 RED983042:RED983081 RNZ983042:RNZ983081 RXV983042:RXV983081 SHR983042:SHR983081 SRN983042:SRN983081 TBJ983042:TBJ983081 TLF983042:TLF983081 TVB983042:TVB983081 UEX983042:UEX983081 UOT983042:UOT983081 UYP983042:UYP983081 VIL983042:VIL983081 VSH983042:VSH983081 WCD983042:WCD983081 WLZ983042:WLZ983081 WVV983042:WVV983081" xr:uid="{00000000-0002-0000-2C00-000000000000}">
      <formula1>$N$43:$N$44</formula1>
    </dataValidation>
    <dataValidation type="list" allowBlank="1" showInputMessage="1" showErrorMessage="1" sqref="M2:M41 JI2:JI41 TE2:TE41 ADA2:ADA41 AMW2:AMW41 AWS2:AWS41 BGO2:BGO41 BQK2:BQK41 CAG2:CAG41 CKC2:CKC41 CTY2:CTY41 DDU2:DDU41 DNQ2:DNQ41 DXM2:DXM41 EHI2:EHI41 ERE2:ERE41 FBA2:FBA41 FKW2:FKW41 FUS2:FUS41 GEO2:GEO41 GOK2:GOK41 GYG2:GYG41 HIC2:HIC41 HRY2:HRY41 IBU2:IBU41 ILQ2:ILQ41 IVM2:IVM41 JFI2:JFI41 JPE2:JPE41 JZA2:JZA41 KIW2:KIW41 KSS2:KSS41 LCO2:LCO41 LMK2:LMK41 LWG2:LWG41 MGC2:MGC41 MPY2:MPY41 MZU2:MZU41 NJQ2:NJQ41 NTM2:NTM41 ODI2:ODI41 ONE2:ONE41 OXA2:OXA41 PGW2:PGW41 PQS2:PQS41 QAO2:QAO41 QKK2:QKK41 QUG2:QUG41 REC2:REC41 RNY2:RNY41 RXU2:RXU41 SHQ2:SHQ41 SRM2:SRM41 TBI2:TBI41 TLE2:TLE41 TVA2:TVA41 UEW2:UEW41 UOS2:UOS41 UYO2:UYO41 VIK2:VIK41 VSG2:VSG41 WCC2:WCC41 WLY2:WLY41 WVU2:WVU41 M65538:M65577 JI65538:JI65577 TE65538:TE65577 ADA65538:ADA65577 AMW65538:AMW65577 AWS65538:AWS65577 BGO65538:BGO65577 BQK65538:BQK65577 CAG65538:CAG65577 CKC65538:CKC65577 CTY65538:CTY65577 DDU65538:DDU65577 DNQ65538:DNQ65577 DXM65538:DXM65577 EHI65538:EHI65577 ERE65538:ERE65577 FBA65538:FBA65577 FKW65538:FKW65577 FUS65538:FUS65577 GEO65538:GEO65577 GOK65538:GOK65577 GYG65538:GYG65577 HIC65538:HIC65577 HRY65538:HRY65577 IBU65538:IBU65577 ILQ65538:ILQ65577 IVM65538:IVM65577 JFI65538:JFI65577 JPE65538:JPE65577 JZA65538:JZA65577 KIW65538:KIW65577 KSS65538:KSS65577 LCO65538:LCO65577 LMK65538:LMK65577 LWG65538:LWG65577 MGC65538:MGC65577 MPY65538:MPY65577 MZU65538:MZU65577 NJQ65538:NJQ65577 NTM65538:NTM65577 ODI65538:ODI65577 ONE65538:ONE65577 OXA65538:OXA65577 PGW65538:PGW65577 PQS65538:PQS65577 QAO65538:QAO65577 QKK65538:QKK65577 QUG65538:QUG65577 REC65538:REC65577 RNY65538:RNY65577 RXU65538:RXU65577 SHQ65538:SHQ65577 SRM65538:SRM65577 TBI65538:TBI65577 TLE65538:TLE65577 TVA65538:TVA65577 UEW65538:UEW65577 UOS65538:UOS65577 UYO65538:UYO65577 VIK65538:VIK65577 VSG65538:VSG65577 WCC65538:WCC65577 WLY65538:WLY65577 WVU65538:WVU65577 M131074:M131113 JI131074:JI131113 TE131074:TE131113 ADA131074:ADA131113 AMW131074:AMW131113 AWS131074:AWS131113 BGO131074:BGO131113 BQK131074:BQK131113 CAG131074:CAG131113 CKC131074:CKC131113 CTY131074:CTY131113 DDU131074:DDU131113 DNQ131074:DNQ131113 DXM131074:DXM131113 EHI131074:EHI131113 ERE131074:ERE131113 FBA131074:FBA131113 FKW131074:FKW131113 FUS131074:FUS131113 GEO131074:GEO131113 GOK131074:GOK131113 GYG131074:GYG131113 HIC131074:HIC131113 HRY131074:HRY131113 IBU131074:IBU131113 ILQ131074:ILQ131113 IVM131074:IVM131113 JFI131074:JFI131113 JPE131074:JPE131113 JZA131074:JZA131113 KIW131074:KIW131113 KSS131074:KSS131113 LCO131074:LCO131113 LMK131074:LMK131113 LWG131074:LWG131113 MGC131074:MGC131113 MPY131074:MPY131113 MZU131074:MZU131113 NJQ131074:NJQ131113 NTM131074:NTM131113 ODI131074:ODI131113 ONE131074:ONE131113 OXA131074:OXA131113 PGW131074:PGW131113 PQS131074:PQS131113 QAO131074:QAO131113 QKK131074:QKK131113 QUG131074:QUG131113 REC131074:REC131113 RNY131074:RNY131113 RXU131074:RXU131113 SHQ131074:SHQ131113 SRM131074:SRM131113 TBI131074:TBI131113 TLE131074:TLE131113 TVA131074:TVA131113 UEW131074:UEW131113 UOS131074:UOS131113 UYO131074:UYO131113 VIK131074:VIK131113 VSG131074:VSG131113 WCC131074:WCC131113 WLY131074:WLY131113 WVU131074:WVU131113 M196610:M196649 JI196610:JI196649 TE196610:TE196649 ADA196610:ADA196649 AMW196610:AMW196649 AWS196610:AWS196649 BGO196610:BGO196649 BQK196610:BQK196649 CAG196610:CAG196649 CKC196610:CKC196649 CTY196610:CTY196649 DDU196610:DDU196649 DNQ196610:DNQ196649 DXM196610:DXM196649 EHI196610:EHI196649 ERE196610:ERE196649 FBA196610:FBA196649 FKW196610:FKW196649 FUS196610:FUS196649 GEO196610:GEO196649 GOK196610:GOK196649 GYG196610:GYG196649 HIC196610:HIC196649 HRY196610:HRY196649 IBU196610:IBU196649 ILQ196610:ILQ196649 IVM196610:IVM196649 JFI196610:JFI196649 JPE196610:JPE196649 JZA196610:JZA196649 KIW196610:KIW196649 KSS196610:KSS196649 LCO196610:LCO196649 LMK196610:LMK196649 LWG196610:LWG196649 MGC196610:MGC196649 MPY196610:MPY196649 MZU196610:MZU196649 NJQ196610:NJQ196649 NTM196610:NTM196649 ODI196610:ODI196649 ONE196610:ONE196649 OXA196610:OXA196649 PGW196610:PGW196649 PQS196610:PQS196649 QAO196610:QAO196649 QKK196610:QKK196649 QUG196610:QUG196649 REC196610:REC196649 RNY196610:RNY196649 RXU196610:RXU196649 SHQ196610:SHQ196649 SRM196610:SRM196649 TBI196610:TBI196649 TLE196610:TLE196649 TVA196610:TVA196649 UEW196610:UEW196649 UOS196610:UOS196649 UYO196610:UYO196649 VIK196610:VIK196649 VSG196610:VSG196649 WCC196610:WCC196649 WLY196610:WLY196649 WVU196610:WVU196649 M262146:M262185 JI262146:JI262185 TE262146:TE262185 ADA262146:ADA262185 AMW262146:AMW262185 AWS262146:AWS262185 BGO262146:BGO262185 BQK262146:BQK262185 CAG262146:CAG262185 CKC262146:CKC262185 CTY262146:CTY262185 DDU262146:DDU262185 DNQ262146:DNQ262185 DXM262146:DXM262185 EHI262146:EHI262185 ERE262146:ERE262185 FBA262146:FBA262185 FKW262146:FKW262185 FUS262146:FUS262185 GEO262146:GEO262185 GOK262146:GOK262185 GYG262146:GYG262185 HIC262146:HIC262185 HRY262146:HRY262185 IBU262146:IBU262185 ILQ262146:ILQ262185 IVM262146:IVM262185 JFI262146:JFI262185 JPE262146:JPE262185 JZA262146:JZA262185 KIW262146:KIW262185 KSS262146:KSS262185 LCO262146:LCO262185 LMK262146:LMK262185 LWG262146:LWG262185 MGC262146:MGC262185 MPY262146:MPY262185 MZU262146:MZU262185 NJQ262146:NJQ262185 NTM262146:NTM262185 ODI262146:ODI262185 ONE262146:ONE262185 OXA262146:OXA262185 PGW262146:PGW262185 PQS262146:PQS262185 QAO262146:QAO262185 QKK262146:QKK262185 QUG262146:QUG262185 REC262146:REC262185 RNY262146:RNY262185 RXU262146:RXU262185 SHQ262146:SHQ262185 SRM262146:SRM262185 TBI262146:TBI262185 TLE262146:TLE262185 TVA262146:TVA262185 UEW262146:UEW262185 UOS262146:UOS262185 UYO262146:UYO262185 VIK262146:VIK262185 VSG262146:VSG262185 WCC262146:WCC262185 WLY262146:WLY262185 WVU262146:WVU262185 M327682:M327721 JI327682:JI327721 TE327682:TE327721 ADA327682:ADA327721 AMW327682:AMW327721 AWS327682:AWS327721 BGO327682:BGO327721 BQK327682:BQK327721 CAG327682:CAG327721 CKC327682:CKC327721 CTY327682:CTY327721 DDU327682:DDU327721 DNQ327682:DNQ327721 DXM327682:DXM327721 EHI327682:EHI327721 ERE327682:ERE327721 FBA327682:FBA327721 FKW327682:FKW327721 FUS327682:FUS327721 GEO327682:GEO327721 GOK327682:GOK327721 GYG327682:GYG327721 HIC327682:HIC327721 HRY327682:HRY327721 IBU327682:IBU327721 ILQ327682:ILQ327721 IVM327682:IVM327721 JFI327682:JFI327721 JPE327682:JPE327721 JZA327682:JZA327721 KIW327682:KIW327721 KSS327682:KSS327721 LCO327682:LCO327721 LMK327682:LMK327721 LWG327682:LWG327721 MGC327682:MGC327721 MPY327682:MPY327721 MZU327682:MZU327721 NJQ327682:NJQ327721 NTM327682:NTM327721 ODI327682:ODI327721 ONE327682:ONE327721 OXA327682:OXA327721 PGW327682:PGW327721 PQS327682:PQS327721 QAO327682:QAO327721 QKK327682:QKK327721 QUG327682:QUG327721 REC327682:REC327721 RNY327682:RNY327721 RXU327682:RXU327721 SHQ327682:SHQ327721 SRM327682:SRM327721 TBI327682:TBI327721 TLE327682:TLE327721 TVA327682:TVA327721 UEW327682:UEW327721 UOS327682:UOS327721 UYO327682:UYO327721 VIK327682:VIK327721 VSG327682:VSG327721 WCC327682:WCC327721 WLY327682:WLY327721 WVU327682:WVU327721 M393218:M393257 JI393218:JI393257 TE393218:TE393257 ADA393218:ADA393257 AMW393218:AMW393257 AWS393218:AWS393257 BGO393218:BGO393257 BQK393218:BQK393257 CAG393218:CAG393257 CKC393218:CKC393257 CTY393218:CTY393257 DDU393218:DDU393257 DNQ393218:DNQ393257 DXM393218:DXM393257 EHI393218:EHI393257 ERE393218:ERE393257 FBA393218:FBA393257 FKW393218:FKW393257 FUS393218:FUS393257 GEO393218:GEO393257 GOK393218:GOK393257 GYG393218:GYG393257 HIC393218:HIC393257 HRY393218:HRY393257 IBU393218:IBU393257 ILQ393218:ILQ393257 IVM393218:IVM393257 JFI393218:JFI393257 JPE393218:JPE393257 JZA393218:JZA393257 KIW393218:KIW393257 KSS393218:KSS393257 LCO393218:LCO393257 LMK393218:LMK393257 LWG393218:LWG393257 MGC393218:MGC393257 MPY393218:MPY393257 MZU393218:MZU393257 NJQ393218:NJQ393257 NTM393218:NTM393257 ODI393218:ODI393257 ONE393218:ONE393257 OXA393218:OXA393257 PGW393218:PGW393257 PQS393218:PQS393257 QAO393218:QAO393257 QKK393218:QKK393257 QUG393218:QUG393257 REC393218:REC393257 RNY393218:RNY393257 RXU393218:RXU393257 SHQ393218:SHQ393257 SRM393218:SRM393257 TBI393218:TBI393257 TLE393218:TLE393257 TVA393218:TVA393257 UEW393218:UEW393257 UOS393218:UOS393257 UYO393218:UYO393257 VIK393218:VIK393257 VSG393218:VSG393257 WCC393218:WCC393257 WLY393218:WLY393257 WVU393218:WVU393257 M458754:M458793 JI458754:JI458793 TE458754:TE458793 ADA458754:ADA458793 AMW458754:AMW458793 AWS458754:AWS458793 BGO458754:BGO458793 BQK458754:BQK458793 CAG458754:CAG458793 CKC458754:CKC458793 CTY458754:CTY458793 DDU458754:DDU458793 DNQ458754:DNQ458793 DXM458754:DXM458793 EHI458754:EHI458793 ERE458754:ERE458793 FBA458754:FBA458793 FKW458754:FKW458793 FUS458754:FUS458793 GEO458754:GEO458793 GOK458754:GOK458793 GYG458754:GYG458793 HIC458754:HIC458793 HRY458754:HRY458793 IBU458754:IBU458793 ILQ458754:ILQ458793 IVM458754:IVM458793 JFI458754:JFI458793 JPE458754:JPE458793 JZA458754:JZA458793 KIW458754:KIW458793 KSS458754:KSS458793 LCO458754:LCO458793 LMK458754:LMK458793 LWG458754:LWG458793 MGC458754:MGC458793 MPY458754:MPY458793 MZU458754:MZU458793 NJQ458754:NJQ458793 NTM458754:NTM458793 ODI458754:ODI458793 ONE458754:ONE458793 OXA458754:OXA458793 PGW458754:PGW458793 PQS458754:PQS458793 QAO458754:QAO458793 QKK458754:QKK458793 QUG458754:QUG458793 REC458754:REC458793 RNY458754:RNY458793 RXU458754:RXU458793 SHQ458754:SHQ458793 SRM458754:SRM458793 TBI458754:TBI458793 TLE458754:TLE458793 TVA458754:TVA458793 UEW458754:UEW458793 UOS458754:UOS458793 UYO458754:UYO458793 VIK458754:VIK458793 VSG458754:VSG458793 WCC458754:WCC458793 WLY458754:WLY458793 WVU458754:WVU458793 M524290:M524329 JI524290:JI524329 TE524290:TE524329 ADA524290:ADA524329 AMW524290:AMW524329 AWS524290:AWS524329 BGO524290:BGO524329 BQK524290:BQK524329 CAG524290:CAG524329 CKC524290:CKC524329 CTY524290:CTY524329 DDU524290:DDU524329 DNQ524290:DNQ524329 DXM524290:DXM524329 EHI524290:EHI524329 ERE524290:ERE524329 FBA524290:FBA524329 FKW524290:FKW524329 FUS524290:FUS524329 GEO524290:GEO524329 GOK524290:GOK524329 GYG524290:GYG524329 HIC524290:HIC524329 HRY524290:HRY524329 IBU524290:IBU524329 ILQ524290:ILQ524329 IVM524290:IVM524329 JFI524290:JFI524329 JPE524290:JPE524329 JZA524290:JZA524329 KIW524290:KIW524329 KSS524290:KSS524329 LCO524290:LCO524329 LMK524290:LMK524329 LWG524290:LWG524329 MGC524290:MGC524329 MPY524290:MPY524329 MZU524290:MZU524329 NJQ524290:NJQ524329 NTM524290:NTM524329 ODI524290:ODI524329 ONE524290:ONE524329 OXA524290:OXA524329 PGW524290:PGW524329 PQS524290:PQS524329 QAO524290:QAO524329 QKK524290:QKK524329 QUG524290:QUG524329 REC524290:REC524329 RNY524290:RNY524329 RXU524290:RXU524329 SHQ524290:SHQ524329 SRM524290:SRM524329 TBI524290:TBI524329 TLE524290:TLE524329 TVA524290:TVA524329 UEW524290:UEW524329 UOS524290:UOS524329 UYO524290:UYO524329 VIK524290:VIK524329 VSG524290:VSG524329 WCC524290:WCC524329 WLY524290:WLY524329 WVU524290:WVU524329 M589826:M589865 JI589826:JI589865 TE589826:TE589865 ADA589826:ADA589865 AMW589826:AMW589865 AWS589826:AWS589865 BGO589826:BGO589865 BQK589826:BQK589865 CAG589826:CAG589865 CKC589826:CKC589865 CTY589826:CTY589865 DDU589826:DDU589865 DNQ589826:DNQ589865 DXM589826:DXM589865 EHI589826:EHI589865 ERE589826:ERE589865 FBA589826:FBA589865 FKW589826:FKW589865 FUS589826:FUS589865 GEO589826:GEO589865 GOK589826:GOK589865 GYG589826:GYG589865 HIC589826:HIC589865 HRY589826:HRY589865 IBU589826:IBU589865 ILQ589826:ILQ589865 IVM589826:IVM589865 JFI589826:JFI589865 JPE589826:JPE589865 JZA589826:JZA589865 KIW589826:KIW589865 KSS589826:KSS589865 LCO589826:LCO589865 LMK589826:LMK589865 LWG589826:LWG589865 MGC589826:MGC589865 MPY589826:MPY589865 MZU589826:MZU589865 NJQ589826:NJQ589865 NTM589826:NTM589865 ODI589826:ODI589865 ONE589826:ONE589865 OXA589826:OXA589865 PGW589826:PGW589865 PQS589826:PQS589865 QAO589826:QAO589865 QKK589826:QKK589865 QUG589826:QUG589865 REC589826:REC589865 RNY589826:RNY589865 RXU589826:RXU589865 SHQ589826:SHQ589865 SRM589826:SRM589865 TBI589826:TBI589865 TLE589826:TLE589865 TVA589826:TVA589865 UEW589826:UEW589865 UOS589826:UOS589865 UYO589826:UYO589865 VIK589826:VIK589865 VSG589826:VSG589865 WCC589826:WCC589865 WLY589826:WLY589865 WVU589826:WVU589865 M655362:M655401 JI655362:JI655401 TE655362:TE655401 ADA655362:ADA655401 AMW655362:AMW655401 AWS655362:AWS655401 BGO655362:BGO655401 BQK655362:BQK655401 CAG655362:CAG655401 CKC655362:CKC655401 CTY655362:CTY655401 DDU655362:DDU655401 DNQ655362:DNQ655401 DXM655362:DXM655401 EHI655362:EHI655401 ERE655362:ERE655401 FBA655362:FBA655401 FKW655362:FKW655401 FUS655362:FUS655401 GEO655362:GEO655401 GOK655362:GOK655401 GYG655362:GYG655401 HIC655362:HIC655401 HRY655362:HRY655401 IBU655362:IBU655401 ILQ655362:ILQ655401 IVM655362:IVM655401 JFI655362:JFI655401 JPE655362:JPE655401 JZA655362:JZA655401 KIW655362:KIW655401 KSS655362:KSS655401 LCO655362:LCO655401 LMK655362:LMK655401 LWG655362:LWG655401 MGC655362:MGC655401 MPY655362:MPY655401 MZU655362:MZU655401 NJQ655362:NJQ655401 NTM655362:NTM655401 ODI655362:ODI655401 ONE655362:ONE655401 OXA655362:OXA655401 PGW655362:PGW655401 PQS655362:PQS655401 QAO655362:QAO655401 QKK655362:QKK655401 QUG655362:QUG655401 REC655362:REC655401 RNY655362:RNY655401 RXU655362:RXU655401 SHQ655362:SHQ655401 SRM655362:SRM655401 TBI655362:TBI655401 TLE655362:TLE655401 TVA655362:TVA655401 UEW655362:UEW655401 UOS655362:UOS655401 UYO655362:UYO655401 VIK655362:VIK655401 VSG655362:VSG655401 WCC655362:WCC655401 WLY655362:WLY655401 WVU655362:WVU655401 M720898:M720937 JI720898:JI720937 TE720898:TE720937 ADA720898:ADA720937 AMW720898:AMW720937 AWS720898:AWS720937 BGO720898:BGO720937 BQK720898:BQK720937 CAG720898:CAG720937 CKC720898:CKC720937 CTY720898:CTY720937 DDU720898:DDU720937 DNQ720898:DNQ720937 DXM720898:DXM720937 EHI720898:EHI720937 ERE720898:ERE720937 FBA720898:FBA720937 FKW720898:FKW720937 FUS720898:FUS720937 GEO720898:GEO720937 GOK720898:GOK720937 GYG720898:GYG720937 HIC720898:HIC720937 HRY720898:HRY720937 IBU720898:IBU720937 ILQ720898:ILQ720937 IVM720898:IVM720937 JFI720898:JFI720937 JPE720898:JPE720937 JZA720898:JZA720937 KIW720898:KIW720937 KSS720898:KSS720937 LCO720898:LCO720937 LMK720898:LMK720937 LWG720898:LWG720937 MGC720898:MGC720937 MPY720898:MPY720937 MZU720898:MZU720937 NJQ720898:NJQ720937 NTM720898:NTM720937 ODI720898:ODI720937 ONE720898:ONE720937 OXA720898:OXA720937 PGW720898:PGW720937 PQS720898:PQS720937 QAO720898:QAO720937 QKK720898:QKK720937 QUG720898:QUG720937 REC720898:REC720937 RNY720898:RNY720937 RXU720898:RXU720937 SHQ720898:SHQ720937 SRM720898:SRM720937 TBI720898:TBI720937 TLE720898:TLE720937 TVA720898:TVA720937 UEW720898:UEW720937 UOS720898:UOS720937 UYO720898:UYO720937 VIK720898:VIK720937 VSG720898:VSG720937 WCC720898:WCC720937 WLY720898:WLY720937 WVU720898:WVU720937 M786434:M786473 JI786434:JI786473 TE786434:TE786473 ADA786434:ADA786473 AMW786434:AMW786473 AWS786434:AWS786473 BGO786434:BGO786473 BQK786434:BQK786473 CAG786434:CAG786473 CKC786434:CKC786473 CTY786434:CTY786473 DDU786434:DDU786473 DNQ786434:DNQ786473 DXM786434:DXM786473 EHI786434:EHI786473 ERE786434:ERE786473 FBA786434:FBA786473 FKW786434:FKW786473 FUS786434:FUS786473 GEO786434:GEO786473 GOK786434:GOK786473 GYG786434:GYG786473 HIC786434:HIC786473 HRY786434:HRY786473 IBU786434:IBU786473 ILQ786434:ILQ786473 IVM786434:IVM786473 JFI786434:JFI786473 JPE786434:JPE786473 JZA786434:JZA786473 KIW786434:KIW786473 KSS786434:KSS786473 LCO786434:LCO786473 LMK786434:LMK786473 LWG786434:LWG786473 MGC786434:MGC786473 MPY786434:MPY786473 MZU786434:MZU786473 NJQ786434:NJQ786473 NTM786434:NTM786473 ODI786434:ODI786473 ONE786434:ONE786473 OXA786434:OXA786473 PGW786434:PGW786473 PQS786434:PQS786473 QAO786434:QAO786473 QKK786434:QKK786473 QUG786434:QUG786473 REC786434:REC786473 RNY786434:RNY786473 RXU786434:RXU786473 SHQ786434:SHQ786473 SRM786434:SRM786473 TBI786434:TBI786473 TLE786434:TLE786473 TVA786434:TVA786473 UEW786434:UEW786473 UOS786434:UOS786473 UYO786434:UYO786473 VIK786434:VIK786473 VSG786434:VSG786473 WCC786434:WCC786473 WLY786434:WLY786473 WVU786434:WVU786473 M851970:M852009 JI851970:JI852009 TE851970:TE852009 ADA851970:ADA852009 AMW851970:AMW852009 AWS851970:AWS852009 BGO851970:BGO852009 BQK851970:BQK852009 CAG851970:CAG852009 CKC851970:CKC852009 CTY851970:CTY852009 DDU851970:DDU852009 DNQ851970:DNQ852009 DXM851970:DXM852009 EHI851970:EHI852009 ERE851970:ERE852009 FBA851970:FBA852009 FKW851970:FKW852009 FUS851970:FUS852009 GEO851970:GEO852009 GOK851970:GOK852009 GYG851970:GYG852009 HIC851970:HIC852009 HRY851970:HRY852009 IBU851970:IBU852009 ILQ851970:ILQ852009 IVM851970:IVM852009 JFI851970:JFI852009 JPE851970:JPE852009 JZA851970:JZA852009 KIW851970:KIW852009 KSS851970:KSS852009 LCO851970:LCO852009 LMK851970:LMK852009 LWG851970:LWG852009 MGC851970:MGC852009 MPY851970:MPY852009 MZU851970:MZU852009 NJQ851970:NJQ852009 NTM851970:NTM852009 ODI851970:ODI852009 ONE851970:ONE852009 OXA851970:OXA852009 PGW851970:PGW852009 PQS851970:PQS852009 QAO851970:QAO852009 QKK851970:QKK852009 QUG851970:QUG852009 REC851970:REC852009 RNY851970:RNY852009 RXU851970:RXU852009 SHQ851970:SHQ852009 SRM851970:SRM852009 TBI851970:TBI852009 TLE851970:TLE852009 TVA851970:TVA852009 UEW851970:UEW852009 UOS851970:UOS852009 UYO851970:UYO852009 VIK851970:VIK852009 VSG851970:VSG852009 WCC851970:WCC852009 WLY851970:WLY852009 WVU851970:WVU852009 M917506:M917545 JI917506:JI917545 TE917506:TE917545 ADA917506:ADA917545 AMW917506:AMW917545 AWS917506:AWS917545 BGO917506:BGO917545 BQK917506:BQK917545 CAG917506:CAG917545 CKC917506:CKC917545 CTY917506:CTY917545 DDU917506:DDU917545 DNQ917506:DNQ917545 DXM917506:DXM917545 EHI917506:EHI917545 ERE917506:ERE917545 FBA917506:FBA917545 FKW917506:FKW917545 FUS917506:FUS917545 GEO917506:GEO917545 GOK917506:GOK917545 GYG917506:GYG917545 HIC917506:HIC917545 HRY917506:HRY917545 IBU917506:IBU917545 ILQ917506:ILQ917545 IVM917506:IVM917545 JFI917506:JFI917545 JPE917506:JPE917545 JZA917506:JZA917545 KIW917506:KIW917545 KSS917506:KSS917545 LCO917506:LCO917545 LMK917506:LMK917545 LWG917506:LWG917545 MGC917506:MGC917545 MPY917506:MPY917545 MZU917506:MZU917545 NJQ917506:NJQ917545 NTM917506:NTM917545 ODI917506:ODI917545 ONE917506:ONE917545 OXA917506:OXA917545 PGW917506:PGW917545 PQS917506:PQS917545 QAO917506:QAO917545 QKK917506:QKK917545 QUG917506:QUG917545 REC917506:REC917545 RNY917506:RNY917545 RXU917506:RXU917545 SHQ917506:SHQ917545 SRM917506:SRM917545 TBI917506:TBI917545 TLE917506:TLE917545 TVA917506:TVA917545 UEW917506:UEW917545 UOS917506:UOS917545 UYO917506:UYO917545 VIK917506:VIK917545 VSG917506:VSG917545 WCC917506:WCC917545 WLY917506:WLY917545 WVU917506:WVU917545 M983042:M983081 JI983042:JI983081 TE983042:TE983081 ADA983042:ADA983081 AMW983042:AMW983081 AWS983042:AWS983081 BGO983042:BGO983081 BQK983042:BQK983081 CAG983042:CAG983081 CKC983042:CKC983081 CTY983042:CTY983081 DDU983042:DDU983081 DNQ983042:DNQ983081 DXM983042:DXM983081 EHI983042:EHI983081 ERE983042:ERE983081 FBA983042:FBA983081 FKW983042:FKW983081 FUS983042:FUS983081 GEO983042:GEO983081 GOK983042:GOK983081 GYG983042:GYG983081 HIC983042:HIC983081 HRY983042:HRY983081 IBU983042:IBU983081 ILQ983042:ILQ983081 IVM983042:IVM983081 JFI983042:JFI983081 JPE983042:JPE983081 JZA983042:JZA983081 KIW983042:KIW983081 KSS983042:KSS983081 LCO983042:LCO983081 LMK983042:LMK983081 LWG983042:LWG983081 MGC983042:MGC983081 MPY983042:MPY983081 MZU983042:MZU983081 NJQ983042:NJQ983081 NTM983042:NTM983081 ODI983042:ODI983081 ONE983042:ONE983081 OXA983042:OXA983081 PGW983042:PGW983081 PQS983042:PQS983081 QAO983042:QAO983081 QKK983042:QKK983081 QUG983042:QUG983081 REC983042:REC983081 RNY983042:RNY983081 RXU983042:RXU983081 SHQ983042:SHQ983081 SRM983042:SRM983081 TBI983042:TBI983081 TLE983042:TLE983081 TVA983042:TVA983081 UEW983042:UEW983081 UOS983042:UOS983081 UYO983042:UYO983081 VIK983042:VIK983081 VSG983042:VSG983081 WCC983042:WCC983081 WLY983042:WLY983081 WVU983042:WVU983081" xr:uid="{00000000-0002-0000-2C00-000001000000}">
      <formula1>$M$43:$M$44</formula1>
    </dataValidation>
  </dataValidations>
  <pageMargins left="0.31" right="0.32" top="0.47" bottom="0.47" header="0.33" footer="0.32"/>
  <pageSetup paperSize="9" scale="80" orientation="landscape" verticalDpi="0" r:id="rId1"/>
  <headerFooter alignWithMargins="0">
    <oddHeader>&amp;C暗証チェック（QXP）.DM1 / 論理 / メイン モデル メタデータシート&amp;R&amp;D &amp;T</oddHeader>
    <oddFooter>&amp;C&amp;P/&amp;N</oddFooter>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9"/>
  <dimension ref="A1:X189"/>
  <sheetViews>
    <sheetView zoomScale="70" zoomScaleNormal="70" workbookViewId="0">
      <pane xSplit="2" ySplit="1" topLeftCell="C2" activePane="bottomRight" state="frozen"/>
      <selection pane="topRight"/>
      <selection pane="bottomLeft"/>
      <selection pane="bottomRight" activeCell="X1" sqref="X1:Y1048576"/>
    </sheetView>
  </sheetViews>
  <sheetFormatPr defaultRowHeight="13.2" outlineLevelCol="1" x14ac:dyDescent="0.2"/>
  <cols>
    <col min="1" max="1" width="18.33203125" style="9" bestFit="1" customWidth="1"/>
    <col min="2" max="2" width="22.77734375" style="9" bestFit="1" customWidth="1"/>
    <col min="3" max="3" width="18.6640625" style="9" customWidth="1"/>
    <col min="4" max="4" width="20.77734375" style="9" customWidth="1"/>
    <col min="5" max="5" width="10.44140625" style="9" hidden="1" customWidth="1" outlineLevel="1"/>
    <col min="6" max="6" width="5.44140625" style="9" customWidth="1" collapsed="1"/>
    <col min="7" max="7" width="20.44140625" style="9" bestFit="1" customWidth="1"/>
    <col min="8" max="8" width="28.218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18.33203125" style="9" bestFit="1" customWidth="1"/>
    <col min="258" max="258" width="22.77734375" style="9" bestFit="1" customWidth="1"/>
    <col min="259" max="259" width="18.6640625" style="9" customWidth="1"/>
    <col min="260" max="260" width="20.77734375" style="9" customWidth="1"/>
    <col min="261" max="261" width="0" style="9" hidden="1" customWidth="1"/>
    <col min="262" max="262" width="5.44140625" style="9" customWidth="1"/>
    <col min="263" max="263" width="20.44140625" style="9" bestFit="1" customWidth="1"/>
    <col min="264" max="264" width="28.218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18.33203125" style="9" bestFit="1" customWidth="1"/>
    <col min="514" max="514" width="22.77734375" style="9" bestFit="1" customWidth="1"/>
    <col min="515" max="515" width="18.6640625" style="9" customWidth="1"/>
    <col min="516" max="516" width="20.77734375" style="9" customWidth="1"/>
    <col min="517" max="517" width="0" style="9" hidden="1" customWidth="1"/>
    <col min="518" max="518" width="5.44140625" style="9" customWidth="1"/>
    <col min="519" max="519" width="20.44140625" style="9" bestFit="1" customWidth="1"/>
    <col min="520" max="520" width="28.218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18.33203125" style="9" bestFit="1" customWidth="1"/>
    <col min="770" max="770" width="22.77734375" style="9" bestFit="1" customWidth="1"/>
    <col min="771" max="771" width="18.6640625" style="9" customWidth="1"/>
    <col min="772" max="772" width="20.77734375" style="9" customWidth="1"/>
    <col min="773" max="773" width="0" style="9" hidden="1" customWidth="1"/>
    <col min="774" max="774" width="5.44140625" style="9" customWidth="1"/>
    <col min="775" max="775" width="20.44140625" style="9" bestFit="1" customWidth="1"/>
    <col min="776" max="776" width="28.218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18.33203125" style="9" bestFit="1" customWidth="1"/>
    <col min="1026" max="1026" width="22.77734375" style="9" bestFit="1" customWidth="1"/>
    <col min="1027" max="1027" width="18.6640625" style="9" customWidth="1"/>
    <col min="1028" max="1028" width="20.77734375" style="9" customWidth="1"/>
    <col min="1029" max="1029" width="0" style="9" hidden="1" customWidth="1"/>
    <col min="1030" max="1030" width="5.44140625" style="9" customWidth="1"/>
    <col min="1031" max="1031" width="20.44140625" style="9" bestFit="1" customWidth="1"/>
    <col min="1032" max="1032" width="28.218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18.33203125" style="9" bestFit="1" customWidth="1"/>
    <col min="1282" max="1282" width="22.77734375" style="9" bestFit="1" customWidth="1"/>
    <col min="1283" max="1283" width="18.6640625" style="9" customWidth="1"/>
    <col min="1284" max="1284" width="20.77734375" style="9" customWidth="1"/>
    <col min="1285" max="1285" width="0" style="9" hidden="1" customWidth="1"/>
    <col min="1286" max="1286" width="5.44140625" style="9" customWidth="1"/>
    <col min="1287" max="1287" width="20.44140625" style="9" bestFit="1" customWidth="1"/>
    <col min="1288" max="1288" width="28.218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18.33203125" style="9" bestFit="1" customWidth="1"/>
    <col min="1538" max="1538" width="22.77734375" style="9" bestFit="1" customWidth="1"/>
    <col min="1539" max="1539" width="18.6640625" style="9" customWidth="1"/>
    <col min="1540" max="1540" width="20.77734375" style="9" customWidth="1"/>
    <col min="1541" max="1541" width="0" style="9" hidden="1" customWidth="1"/>
    <col min="1542" max="1542" width="5.44140625" style="9" customWidth="1"/>
    <col min="1543" max="1543" width="20.44140625" style="9" bestFit="1" customWidth="1"/>
    <col min="1544" max="1544" width="28.218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18.33203125" style="9" bestFit="1" customWidth="1"/>
    <col min="1794" max="1794" width="22.77734375" style="9" bestFit="1" customWidth="1"/>
    <col min="1795" max="1795" width="18.6640625" style="9" customWidth="1"/>
    <col min="1796" max="1796" width="20.77734375" style="9" customWidth="1"/>
    <col min="1797" max="1797" width="0" style="9" hidden="1" customWidth="1"/>
    <col min="1798" max="1798" width="5.44140625" style="9" customWidth="1"/>
    <col min="1799" max="1799" width="20.44140625" style="9" bestFit="1" customWidth="1"/>
    <col min="1800" max="1800" width="28.218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18.33203125" style="9" bestFit="1" customWidth="1"/>
    <col min="2050" max="2050" width="22.77734375" style="9" bestFit="1" customWidth="1"/>
    <col min="2051" max="2051" width="18.6640625" style="9" customWidth="1"/>
    <col min="2052" max="2052" width="20.77734375" style="9" customWidth="1"/>
    <col min="2053" max="2053" width="0" style="9" hidden="1" customWidth="1"/>
    <col min="2054" max="2054" width="5.44140625" style="9" customWidth="1"/>
    <col min="2055" max="2055" width="20.44140625" style="9" bestFit="1" customWidth="1"/>
    <col min="2056" max="2056" width="28.218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18.33203125" style="9" bestFit="1" customWidth="1"/>
    <col min="2306" max="2306" width="22.77734375" style="9" bestFit="1" customWidth="1"/>
    <col min="2307" max="2307" width="18.6640625" style="9" customWidth="1"/>
    <col min="2308" max="2308" width="20.77734375" style="9" customWidth="1"/>
    <col min="2309" max="2309" width="0" style="9" hidden="1" customWidth="1"/>
    <col min="2310" max="2310" width="5.44140625" style="9" customWidth="1"/>
    <col min="2311" max="2311" width="20.44140625" style="9" bestFit="1" customWidth="1"/>
    <col min="2312" max="2312" width="28.218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18.33203125" style="9" bestFit="1" customWidth="1"/>
    <col min="2562" max="2562" width="22.77734375" style="9" bestFit="1" customWidth="1"/>
    <col min="2563" max="2563" width="18.6640625" style="9" customWidth="1"/>
    <col min="2564" max="2564" width="20.77734375" style="9" customWidth="1"/>
    <col min="2565" max="2565" width="0" style="9" hidden="1" customWidth="1"/>
    <col min="2566" max="2566" width="5.44140625" style="9" customWidth="1"/>
    <col min="2567" max="2567" width="20.44140625" style="9" bestFit="1" customWidth="1"/>
    <col min="2568" max="2568" width="28.218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18.33203125" style="9" bestFit="1" customWidth="1"/>
    <col min="2818" max="2818" width="22.77734375" style="9" bestFit="1" customWidth="1"/>
    <col min="2819" max="2819" width="18.6640625" style="9" customWidth="1"/>
    <col min="2820" max="2820" width="20.77734375" style="9" customWidth="1"/>
    <col min="2821" max="2821" width="0" style="9" hidden="1" customWidth="1"/>
    <col min="2822" max="2822" width="5.44140625" style="9" customWidth="1"/>
    <col min="2823" max="2823" width="20.44140625" style="9" bestFit="1" customWidth="1"/>
    <col min="2824" max="2824" width="28.218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18.33203125" style="9" bestFit="1" customWidth="1"/>
    <col min="3074" max="3074" width="22.77734375" style="9" bestFit="1" customWidth="1"/>
    <col min="3075" max="3075" width="18.6640625" style="9" customWidth="1"/>
    <col min="3076" max="3076" width="20.77734375" style="9" customWidth="1"/>
    <col min="3077" max="3077" width="0" style="9" hidden="1" customWidth="1"/>
    <col min="3078" max="3078" width="5.44140625" style="9" customWidth="1"/>
    <col min="3079" max="3079" width="20.44140625" style="9" bestFit="1" customWidth="1"/>
    <col min="3080" max="3080" width="28.218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18.33203125" style="9" bestFit="1" customWidth="1"/>
    <col min="3330" max="3330" width="22.77734375" style="9" bestFit="1" customWidth="1"/>
    <col min="3331" max="3331" width="18.6640625" style="9" customWidth="1"/>
    <col min="3332" max="3332" width="20.77734375" style="9" customWidth="1"/>
    <col min="3333" max="3333" width="0" style="9" hidden="1" customWidth="1"/>
    <col min="3334" max="3334" width="5.44140625" style="9" customWidth="1"/>
    <col min="3335" max="3335" width="20.44140625" style="9" bestFit="1" customWidth="1"/>
    <col min="3336" max="3336" width="28.218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18.33203125" style="9" bestFit="1" customWidth="1"/>
    <col min="3586" max="3586" width="22.77734375" style="9" bestFit="1" customWidth="1"/>
    <col min="3587" max="3587" width="18.6640625" style="9" customWidth="1"/>
    <col min="3588" max="3588" width="20.77734375" style="9" customWidth="1"/>
    <col min="3589" max="3589" width="0" style="9" hidden="1" customWidth="1"/>
    <col min="3590" max="3590" width="5.44140625" style="9" customWidth="1"/>
    <col min="3591" max="3591" width="20.44140625" style="9" bestFit="1" customWidth="1"/>
    <col min="3592" max="3592" width="28.218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18.33203125" style="9" bestFit="1" customWidth="1"/>
    <col min="3842" max="3842" width="22.77734375" style="9" bestFit="1" customWidth="1"/>
    <col min="3843" max="3843" width="18.6640625" style="9" customWidth="1"/>
    <col min="3844" max="3844" width="20.77734375" style="9" customWidth="1"/>
    <col min="3845" max="3845" width="0" style="9" hidden="1" customWidth="1"/>
    <col min="3846" max="3846" width="5.44140625" style="9" customWidth="1"/>
    <col min="3847" max="3847" width="20.44140625" style="9" bestFit="1" customWidth="1"/>
    <col min="3848" max="3848" width="28.218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18.33203125" style="9" bestFit="1" customWidth="1"/>
    <col min="4098" max="4098" width="22.77734375" style="9" bestFit="1" customWidth="1"/>
    <col min="4099" max="4099" width="18.6640625" style="9" customWidth="1"/>
    <col min="4100" max="4100" width="20.77734375" style="9" customWidth="1"/>
    <col min="4101" max="4101" width="0" style="9" hidden="1" customWidth="1"/>
    <col min="4102" max="4102" width="5.44140625" style="9" customWidth="1"/>
    <col min="4103" max="4103" width="20.44140625" style="9" bestFit="1" customWidth="1"/>
    <col min="4104" max="4104" width="28.218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18.33203125" style="9" bestFit="1" customWidth="1"/>
    <col min="4354" max="4354" width="22.77734375" style="9" bestFit="1" customWidth="1"/>
    <col min="4355" max="4355" width="18.6640625" style="9" customWidth="1"/>
    <col min="4356" max="4356" width="20.77734375" style="9" customWidth="1"/>
    <col min="4357" max="4357" width="0" style="9" hidden="1" customWidth="1"/>
    <col min="4358" max="4358" width="5.44140625" style="9" customWidth="1"/>
    <col min="4359" max="4359" width="20.44140625" style="9" bestFit="1" customWidth="1"/>
    <col min="4360" max="4360" width="28.218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18.33203125" style="9" bestFit="1" customWidth="1"/>
    <col min="4610" max="4610" width="22.77734375" style="9" bestFit="1" customWidth="1"/>
    <col min="4611" max="4611" width="18.6640625" style="9" customWidth="1"/>
    <col min="4612" max="4612" width="20.77734375" style="9" customWidth="1"/>
    <col min="4613" max="4613" width="0" style="9" hidden="1" customWidth="1"/>
    <col min="4614" max="4614" width="5.44140625" style="9" customWidth="1"/>
    <col min="4615" max="4615" width="20.44140625" style="9" bestFit="1" customWidth="1"/>
    <col min="4616" max="4616" width="28.218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18.33203125" style="9" bestFit="1" customWidth="1"/>
    <col min="4866" max="4866" width="22.77734375" style="9" bestFit="1" customWidth="1"/>
    <col min="4867" max="4867" width="18.6640625" style="9" customWidth="1"/>
    <col min="4868" max="4868" width="20.77734375" style="9" customWidth="1"/>
    <col min="4869" max="4869" width="0" style="9" hidden="1" customWidth="1"/>
    <col min="4870" max="4870" width="5.44140625" style="9" customWidth="1"/>
    <col min="4871" max="4871" width="20.44140625" style="9" bestFit="1" customWidth="1"/>
    <col min="4872" max="4872" width="28.218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18.33203125" style="9" bestFit="1" customWidth="1"/>
    <col min="5122" max="5122" width="22.77734375" style="9" bestFit="1" customWidth="1"/>
    <col min="5123" max="5123" width="18.6640625" style="9" customWidth="1"/>
    <col min="5124" max="5124" width="20.77734375" style="9" customWidth="1"/>
    <col min="5125" max="5125" width="0" style="9" hidden="1" customWidth="1"/>
    <col min="5126" max="5126" width="5.44140625" style="9" customWidth="1"/>
    <col min="5127" max="5127" width="20.44140625" style="9" bestFit="1" customWidth="1"/>
    <col min="5128" max="5128" width="28.218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18.33203125" style="9" bestFit="1" customWidth="1"/>
    <col min="5378" max="5378" width="22.77734375" style="9" bestFit="1" customWidth="1"/>
    <col min="5379" max="5379" width="18.6640625" style="9" customWidth="1"/>
    <col min="5380" max="5380" width="20.77734375" style="9" customWidth="1"/>
    <col min="5381" max="5381" width="0" style="9" hidden="1" customWidth="1"/>
    <col min="5382" max="5382" width="5.44140625" style="9" customWidth="1"/>
    <col min="5383" max="5383" width="20.44140625" style="9" bestFit="1" customWidth="1"/>
    <col min="5384" max="5384" width="28.218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18.33203125" style="9" bestFit="1" customWidth="1"/>
    <col min="5634" max="5634" width="22.77734375" style="9" bestFit="1" customWidth="1"/>
    <col min="5635" max="5635" width="18.6640625" style="9" customWidth="1"/>
    <col min="5636" max="5636" width="20.77734375" style="9" customWidth="1"/>
    <col min="5637" max="5637" width="0" style="9" hidden="1" customWidth="1"/>
    <col min="5638" max="5638" width="5.44140625" style="9" customWidth="1"/>
    <col min="5639" max="5639" width="20.44140625" style="9" bestFit="1" customWidth="1"/>
    <col min="5640" max="5640" width="28.218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18.33203125" style="9" bestFit="1" customWidth="1"/>
    <col min="5890" max="5890" width="22.77734375" style="9" bestFit="1" customWidth="1"/>
    <col min="5891" max="5891" width="18.6640625" style="9" customWidth="1"/>
    <col min="5892" max="5892" width="20.77734375" style="9" customWidth="1"/>
    <col min="5893" max="5893" width="0" style="9" hidden="1" customWidth="1"/>
    <col min="5894" max="5894" width="5.44140625" style="9" customWidth="1"/>
    <col min="5895" max="5895" width="20.44140625" style="9" bestFit="1" customWidth="1"/>
    <col min="5896" max="5896" width="28.218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18.33203125" style="9" bestFit="1" customWidth="1"/>
    <col min="6146" max="6146" width="22.77734375" style="9" bestFit="1" customWidth="1"/>
    <col min="6147" max="6147" width="18.6640625" style="9" customWidth="1"/>
    <col min="6148" max="6148" width="20.77734375" style="9" customWidth="1"/>
    <col min="6149" max="6149" width="0" style="9" hidden="1" customWidth="1"/>
    <col min="6150" max="6150" width="5.44140625" style="9" customWidth="1"/>
    <col min="6151" max="6151" width="20.44140625" style="9" bestFit="1" customWidth="1"/>
    <col min="6152" max="6152" width="28.218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18.33203125" style="9" bestFit="1" customWidth="1"/>
    <col min="6402" max="6402" width="22.77734375" style="9" bestFit="1" customWidth="1"/>
    <col min="6403" max="6403" width="18.6640625" style="9" customWidth="1"/>
    <col min="6404" max="6404" width="20.77734375" style="9" customWidth="1"/>
    <col min="6405" max="6405" width="0" style="9" hidden="1" customWidth="1"/>
    <col min="6406" max="6406" width="5.44140625" style="9" customWidth="1"/>
    <col min="6407" max="6407" width="20.44140625" style="9" bestFit="1" customWidth="1"/>
    <col min="6408" max="6408" width="28.218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18.33203125" style="9" bestFit="1" customWidth="1"/>
    <col min="6658" max="6658" width="22.77734375" style="9" bestFit="1" customWidth="1"/>
    <col min="6659" max="6659" width="18.6640625" style="9" customWidth="1"/>
    <col min="6660" max="6660" width="20.77734375" style="9" customWidth="1"/>
    <col min="6661" max="6661" width="0" style="9" hidden="1" customWidth="1"/>
    <col min="6662" max="6662" width="5.44140625" style="9" customWidth="1"/>
    <col min="6663" max="6663" width="20.44140625" style="9" bestFit="1" customWidth="1"/>
    <col min="6664" max="6664" width="28.218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18.33203125" style="9" bestFit="1" customWidth="1"/>
    <col min="6914" max="6914" width="22.77734375" style="9" bestFit="1" customWidth="1"/>
    <col min="6915" max="6915" width="18.6640625" style="9" customWidth="1"/>
    <col min="6916" max="6916" width="20.77734375" style="9" customWidth="1"/>
    <col min="6917" max="6917" width="0" style="9" hidden="1" customWidth="1"/>
    <col min="6918" max="6918" width="5.44140625" style="9" customWidth="1"/>
    <col min="6919" max="6919" width="20.44140625" style="9" bestFit="1" customWidth="1"/>
    <col min="6920" max="6920" width="28.218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18.33203125" style="9" bestFit="1" customWidth="1"/>
    <col min="7170" max="7170" width="22.77734375" style="9" bestFit="1" customWidth="1"/>
    <col min="7171" max="7171" width="18.6640625" style="9" customWidth="1"/>
    <col min="7172" max="7172" width="20.77734375" style="9" customWidth="1"/>
    <col min="7173" max="7173" width="0" style="9" hidden="1" customWidth="1"/>
    <col min="7174" max="7174" width="5.44140625" style="9" customWidth="1"/>
    <col min="7175" max="7175" width="20.44140625" style="9" bestFit="1" customWidth="1"/>
    <col min="7176" max="7176" width="28.218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18.33203125" style="9" bestFit="1" customWidth="1"/>
    <col min="7426" max="7426" width="22.77734375" style="9" bestFit="1" customWidth="1"/>
    <col min="7427" max="7427" width="18.6640625" style="9" customWidth="1"/>
    <col min="7428" max="7428" width="20.77734375" style="9" customWidth="1"/>
    <col min="7429" max="7429" width="0" style="9" hidden="1" customWidth="1"/>
    <col min="7430" max="7430" width="5.44140625" style="9" customWidth="1"/>
    <col min="7431" max="7431" width="20.44140625" style="9" bestFit="1" customWidth="1"/>
    <col min="7432" max="7432" width="28.218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18.33203125" style="9" bestFit="1" customWidth="1"/>
    <col min="7682" max="7682" width="22.77734375" style="9" bestFit="1" customWidth="1"/>
    <col min="7683" max="7683" width="18.6640625" style="9" customWidth="1"/>
    <col min="7684" max="7684" width="20.77734375" style="9" customWidth="1"/>
    <col min="7685" max="7685" width="0" style="9" hidden="1" customWidth="1"/>
    <col min="7686" max="7686" width="5.44140625" style="9" customWidth="1"/>
    <col min="7687" max="7687" width="20.44140625" style="9" bestFit="1" customWidth="1"/>
    <col min="7688" max="7688" width="28.218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18.33203125" style="9" bestFit="1" customWidth="1"/>
    <col min="7938" max="7938" width="22.77734375" style="9" bestFit="1" customWidth="1"/>
    <col min="7939" max="7939" width="18.6640625" style="9" customWidth="1"/>
    <col min="7940" max="7940" width="20.77734375" style="9" customWidth="1"/>
    <col min="7941" max="7941" width="0" style="9" hidden="1" customWidth="1"/>
    <col min="7942" max="7942" width="5.44140625" style="9" customWidth="1"/>
    <col min="7943" max="7943" width="20.44140625" style="9" bestFit="1" customWidth="1"/>
    <col min="7944" max="7944" width="28.218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18.33203125" style="9" bestFit="1" customWidth="1"/>
    <col min="8194" max="8194" width="22.77734375" style="9" bestFit="1" customWidth="1"/>
    <col min="8195" max="8195" width="18.6640625" style="9" customWidth="1"/>
    <col min="8196" max="8196" width="20.77734375" style="9" customWidth="1"/>
    <col min="8197" max="8197" width="0" style="9" hidden="1" customWidth="1"/>
    <col min="8198" max="8198" width="5.44140625" style="9" customWidth="1"/>
    <col min="8199" max="8199" width="20.44140625" style="9" bestFit="1" customWidth="1"/>
    <col min="8200" max="8200" width="28.218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18.33203125" style="9" bestFit="1" customWidth="1"/>
    <col min="8450" max="8450" width="22.77734375" style="9" bestFit="1" customWidth="1"/>
    <col min="8451" max="8451" width="18.6640625" style="9" customWidth="1"/>
    <col min="8452" max="8452" width="20.77734375" style="9" customWidth="1"/>
    <col min="8453" max="8453" width="0" style="9" hidden="1" customWidth="1"/>
    <col min="8454" max="8454" width="5.44140625" style="9" customWidth="1"/>
    <col min="8455" max="8455" width="20.44140625" style="9" bestFit="1" customWidth="1"/>
    <col min="8456" max="8456" width="28.218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18.33203125" style="9" bestFit="1" customWidth="1"/>
    <col min="8706" max="8706" width="22.77734375" style="9" bestFit="1" customWidth="1"/>
    <col min="8707" max="8707" width="18.6640625" style="9" customWidth="1"/>
    <col min="8708" max="8708" width="20.77734375" style="9" customWidth="1"/>
    <col min="8709" max="8709" width="0" style="9" hidden="1" customWidth="1"/>
    <col min="8710" max="8710" width="5.44140625" style="9" customWidth="1"/>
    <col min="8711" max="8711" width="20.44140625" style="9" bestFit="1" customWidth="1"/>
    <col min="8712" max="8712" width="28.218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18.33203125" style="9" bestFit="1" customWidth="1"/>
    <col min="8962" max="8962" width="22.77734375" style="9" bestFit="1" customWidth="1"/>
    <col min="8963" max="8963" width="18.6640625" style="9" customWidth="1"/>
    <col min="8964" max="8964" width="20.77734375" style="9" customWidth="1"/>
    <col min="8965" max="8965" width="0" style="9" hidden="1" customWidth="1"/>
    <col min="8966" max="8966" width="5.44140625" style="9" customWidth="1"/>
    <col min="8967" max="8967" width="20.44140625" style="9" bestFit="1" customWidth="1"/>
    <col min="8968" max="8968" width="28.218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18.33203125" style="9" bestFit="1" customWidth="1"/>
    <col min="9218" max="9218" width="22.77734375" style="9" bestFit="1" customWidth="1"/>
    <col min="9219" max="9219" width="18.6640625" style="9" customWidth="1"/>
    <col min="9220" max="9220" width="20.77734375" style="9" customWidth="1"/>
    <col min="9221" max="9221" width="0" style="9" hidden="1" customWidth="1"/>
    <col min="9222" max="9222" width="5.44140625" style="9" customWidth="1"/>
    <col min="9223" max="9223" width="20.44140625" style="9" bestFit="1" customWidth="1"/>
    <col min="9224" max="9224" width="28.218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18.33203125" style="9" bestFit="1" customWidth="1"/>
    <col min="9474" max="9474" width="22.77734375" style="9" bestFit="1" customWidth="1"/>
    <col min="9475" max="9475" width="18.6640625" style="9" customWidth="1"/>
    <col min="9476" max="9476" width="20.77734375" style="9" customWidth="1"/>
    <col min="9477" max="9477" width="0" style="9" hidden="1" customWidth="1"/>
    <col min="9478" max="9478" width="5.44140625" style="9" customWidth="1"/>
    <col min="9479" max="9479" width="20.44140625" style="9" bestFit="1" customWidth="1"/>
    <col min="9480" max="9480" width="28.218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18.33203125" style="9" bestFit="1" customWidth="1"/>
    <col min="9730" max="9730" width="22.77734375" style="9" bestFit="1" customWidth="1"/>
    <col min="9731" max="9731" width="18.6640625" style="9" customWidth="1"/>
    <col min="9732" max="9732" width="20.77734375" style="9" customWidth="1"/>
    <col min="9733" max="9733" width="0" style="9" hidden="1" customWidth="1"/>
    <col min="9734" max="9734" width="5.44140625" style="9" customWidth="1"/>
    <col min="9735" max="9735" width="20.44140625" style="9" bestFit="1" customWidth="1"/>
    <col min="9736" max="9736" width="28.218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18.33203125" style="9" bestFit="1" customWidth="1"/>
    <col min="9986" max="9986" width="22.77734375" style="9" bestFit="1" customWidth="1"/>
    <col min="9987" max="9987" width="18.6640625" style="9" customWidth="1"/>
    <col min="9988" max="9988" width="20.77734375" style="9" customWidth="1"/>
    <col min="9989" max="9989" width="0" style="9" hidden="1" customWidth="1"/>
    <col min="9990" max="9990" width="5.44140625" style="9" customWidth="1"/>
    <col min="9991" max="9991" width="20.44140625" style="9" bestFit="1" customWidth="1"/>
    <col min="9992" max="9992" width="28.218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18.33203125" style="9" bestFit="1" customWidth="1"/>
    <col min="10242" max="10242" width="22.777343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7" width="20.44140625" style="9" bestFit="1" customWidth="1"/>
    <col min="10248" max="10248" width="28.218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18.33203125" style="9" bestFit="1" customWidth="1"/>
    <col min="10498" max="10498" width="22.777343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3" width="20.44140625" style="9" bestFit="1" customWidth="1"/>
    <col min="10504" max="10504" width="28.218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18.33203125" style="9" bestFit="1" customWidth="1"/>
    <col min="10754" max="10754" width="22.777343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59" width="20.44140625" style="9" bestFit="1" customWidth="1"/>
    <col min="10760" max="10760" width="28.218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18.33203125" style="9" bestFit="1" customWidth="1"/>
    <col min="11010" max="11010" width="22.777343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5" width="20.44140625" style="9" bestFit="1" customWidth="1"/>
    <col min="11016" max="11016" width="28.218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18.33203125" style="9" bestFit="1" customWidth="1"/>
    <col min="11266" max="11266" width="22.777343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1" width="20.44140625" style="9" bestFit="1" customWidth="1"/>
    <col min="11272" max="11272" width="28.218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18.33203125" style="9" bestFit="1" customWidth="1"/>
    <col min="11522" max="11522" width="22.777343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7" width="20.44140625" style="9" bestFit="1" customWidth="1"/>
    <col min="11528" max="11528" width="28.218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18.33203125" style="9" bestFit="1" customWidth="1"/>
    <col min="11778" max="11778" width="22.777343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3" width="20.44140625" style="9" bestFit="1" customWidth="1"/>
    <col min="11784" max="11784" width="28.218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18.33203125" style="9" bestFit="1" customWidth="1"/>
    <col min="12034" max="12034" width="22.777343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39" width="20.44140625" style="9" bestFit="1" customWidth="1"/>
    <col min="12040" max="12040" width="28.218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18.33203125" style="9" bestFit="1" customWidth="1"/>
    <col min="12290" max="12290" width="22.777343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5" width="20.44140625" style="9" bestFit="1" customWidth="1"/>
    <col min="12296" max="12296" width="28.218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18.33203125" style="9" bestFit="1" customWidth="1"/>
    <col min="12546" max="12546" width="22.777343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1" width="20.44140625" style="9" bestFit="1" customWidth="1"/>
    <col min="12552" max="12552" width="28.218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18.33203125" style="9" bestFit="1" customWidth="1"/>
    <col min="12802" max="12802" width="22.777343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7" width="20.44140625" style="9" bestFit="1" customWidth="1"/>
    <col min="12808" max="12808" width="28.218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18.33203125" style="9" bestFit="1" customWidth="1"/>
    <col min="13058" max="13058" width="22.777343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3" width="20.44140625" style="9" bestFit="1" customWidth="1"/>
    <col min="13064" max="13064" width="28.218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18.33203125" style="9" bestFit="1" customWidth="1"/>
    <col min="13314" max="13314" width="22.777343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19" width="20.44140625" style="9" bestFit="1" customWidth="1"/>
    <col min="13320" max="13320" width="28.218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18.33203125" style="9" bestFit="1" customWidth="1"/>
    <col min="13570" max="13570" width="22.777343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5" width="20.44140625" style="9" bestFit="1" customWidth="1"/>
    <col min="13576" max="13576" width="28.218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18.33203125" style="9" bestFit="1" customWidth="1"/>
    <col min="13826" max="13826" width="22.777343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1" width="20.44140625" style="9" bestFit="1" customWidth="1"/>
    <col min="13832" max="13832" width="28.218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18.33203125" style="9" bestFit="1" customWidth="1"/>
    <col min="14082" max="14082" width="22.777343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7" width="20.44140625" style="9" bestFit="1" customWidth="1"/>
    <col min="14088" max="14088" width="28.218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18.33203125" style="9" bestFit="1" customWidth="1"/>
    <col min="14338" max="14338" width="22.777343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3" width="20.44140625" style="9" bestFit="1" customWidth="1"/>
    <col min="14344" max="14344" width="28.218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18.33203125" style="9" bestFit="1" customWidth="1"/>
    <col min="14594" max="14594" width="22.77734375" style="9" bestFit="1" customWidth="1"/>
    <col min="14595" max="14595" width="18.6640625" style="9" customWidth="1"/>
    <col min="14596" max="14596" width="20.77734375" style="9" customWidth="1"/>
    <col min="14597" max="14597" width="0" style="9" hidden="1" customWidth="1"/>
    <col min="14598" max="14598" width="5.44140625" style="9" customWidth="1"/>
    <col min="14599" max="14599" width="20.44140625" style="9" bestFit="1" customWidth="1"/>
    <col min="14600" max="14600" width="28.218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18.33203125" style="9" bestFit="1" customWidth="1"/>
    <col min="14850" max="14850" width="22.777343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5" width="20.44140625" style="9" bestFit="1" customWidth="1"/>
    <col min="14856" max="14856" width="28.218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18.33203125" style="9" bestFit="1" customWidth="1"/>
    <col min="15106" max="15106" width="22.777343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1" width="20.44140625" style="9" bestFit="1" customWidth="1"/>
    <col min="15112" max="15112" width="28.218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18.33203125" style="9" bestFit="1" customWidth="1"/>
    <col min="15362" max="15362" width="22.777343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7" width="20.44140625" style="9" bestFit="1" customWidth="1"/>
    <col min="15368" max="15368" width="28.218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18.33203125" style="9" bestFit="1" customWidth="1"/>
    <col min="15618" max="15618" width="22.777343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3" width="20.44140625" style="9" bestFit="1" customWidth="1"/>
    <col min="15624" max="15624" width="28.218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18.33203125" style="9" bestFit="1" customWidth="1"/>
    <col min="15874" max="15874" width="22.777343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79" width="20.44140625" style="9" bestFit="1" customWidth="1"/>
    <col min="15880" max="15880" width="28.218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18.33203125" style="9" bestFit="1" customWidth="1"/>
    <col min="16130" max="16130" width="22.777343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5" width="20.44140625" style="9" bestFit="1" customWidth="1"/>
    <col min="16136" max="16136" width="28.218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21215</v>
      </c>
      <c r="B2" s="498" t="s">
        <v>21216</v>
      </c>
      <c r="C2" s="500"/>
      <c r="D2" s="500"/>
      <c r="E2" s="502">
        <v>16777215</v>
      </c>
      <c r="F2" s="27">
        <v>1</v>
      </c>
      <c r="G2" s="28" t="s">
        <v>21230</v>
      </c>
      <c r="H2" s="28" t="s">
        <v>21231</v>
      </c>
      <c r="I2" s="79"/>
      <c r="J2" s="28" t="s">
        <v>32</v>
      </c>
      <c r="K2" s="29">
        <v>4</v>
      </c>
      <c r="L2" s="29"/>
      <c r="M2" s="30" t="s">
        <v>33</v>
      </c>
      <c r="N2" s="30" t="s">
        <v>33</v>
      </c>
      <c r="O2" s="28" t="s">
        <v>40</v>
      </c>
      <c r="P2" s="28"/>
      <c r="Q2" s="28"/>
      <c r="R2" s="28"/>
      <c r="S2" s="28"/>
      <c r="T2" s="28"/>
      <c r="U2" s="28"/>
      <c r="V2" s="28"/>
      <c r="W2" s="33"/>
    </row>
    <row r="3" spans="1:23" x14ac:dyDescent="0.2">
      <c r="A3" s="497"/>
      <c r="B3" s="499"/>
      <c r="C3" s="501"/>
      <c r="D3" s="501"/>
      <c r="E3" s="503"/>
      <c r="F3" s="17">
        <v>2</v>
      </c>
      <c r="G3" s="18" t="s">
        <v>21232</v>
      </c>
      <c r="H3" s="18" t="s">
        <v>21233</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210</v>
      </c>
      <c r="H4" s="18" t="s">
        <v>21234</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5216</v>
      </c>
      <c r="H5" s="18" t="s">
        <v>21235</v>
      </c>
      <c r="I5" s="80"/>
      <c r="J5" s="18" t="s">
        <v>123</v>
      </c>
      <c r="K5" s="19"/>
      <c r="L5" s="19"/>
      <c r="M5" s="20" t="s">
        <v>33</v>
      </c>
      <c r="N5" s="20" t="s">
        <v>33</v>
      </c>
      <c r="O5" s="18" t="s">
        <v>124</v>
      </c>
      <c r="P5" s="18"/>
      <c r="Q5" s="18"/>
      <c r="R5" s="18"/>
      <c r="S5" s="18"/>
      <c r="T5" s="18"/>
      <c r="U5" s="18"/>
      <c r="V5" s="18"/>
      <c r="W5" s="34"/>
    </row>
    <row r="6" spans="1:23" x14ac:dyDescent="0.2">
      <c r="A6" s="497"/>
      <c r="B6" s="499"/>
      <c r="C6" s="501"/>
      <c r="D6" s="501"/>
      <c r="E6" s="503"/>
      <c r="F6" s="41">
        <v>5</v>
      </c>
      <c r="G6" s="42" t="s">
        <v>520</v>
      </c>
      <c r="H6" s="42" t="s">
        <v>21236</v>
      </c>
      <c r="I6" s="85"/>
      <c r="J6" s="42" t="s">
        <v>32</v>
      </c>
      <c r="K6" s="43">
        <v>16</v>
      </c>
      <c r="L6" s="43"/>
      <c r="M6" s="44" t="s">
        <v>34</v>
      </c>
      <c r="N6" s="44" t="s">
        <v>34</v>
      </c>
      <c r="O6" s="18" t="s">
        <v>56</v>
      </c>
      <c r="P6" s="18"/>
      <c r="Q6" s="18"/>
      <c r="R6" s="18"/>
      <c r="S6" s="18"/>
      <c r="T6" s="18"/>
      <c r="U6" s="18"/>
      <c r="V6" s="18"/>
      <c r="W6" s="34"/>
    </row>
    <row r="7" spans="1:23" x14ac:dyDescent="0.2">
      <c r="A7" s="497"/>
      <c r="B7" s="499"/>
      <c r="C7" s="501"/>
      <c r="D7" s="501"/>
      <c r="E7" s="503"/>
      <c r="F7" s="17">
        <v>6</v>
      </c>
      <c r="G7" s="18" t="s">
        <v>21237</v>
      </c>
      <c r="H7" s="18" t="s">
        <v>21238</v>
      </c>
      <c r="I7" s="80"/>
      <c r="J7" s="18" t="s">
        <v>44</v>
      </c>
      <c r="K7" s="19">
        <v>30</v>
      </c>
      <c r="L7" s="19"/>
      <c r="M7" s="20" t="s">
        <v>34</v>
      </c>
      <c r="N7" s="20" t="s">
        <v>34</v>
      </c>
      <c r="O7" s="18" t="s">
        <v>35</v>
      </c>
      <c r="P7" s="18"/>
      <c r="Q7" s="18"/>
      <c r="R7" s="18"/>
      <c r="S7" s="18"/>
      <c r="T7" s="18"/>
      <c r="U7" s="18"/>
      <c r="V7" s="18"/>
      <c r="W7" s="34"/>
    </row>
    <row r="8" spans="1:23" x14ac:dyDescent="0.2">
      <c r="A8" s="497"/>
      <c r="B8" s="499"/>
      <c r="C8" s="501"/>
      <c r="D8" s="501"/>
      <c r="E8" s="503"/>
      <c r="F8" s="17">
        <v>7</v>
      </c>
      <c r="G8" s="18" t="s">
        <v>21239</v>
      </c>
      <c r="H8" s="18" t="s">
        <v>21240</v>
      </c>
      <c r="I8" s="80"/>
      <c r="J8" s="18" t="s">
        <v>44</v>
      </c>
      <c r="K8" s="19">
        <v>30</v>
      </c>
      <c r="L8" s="19"/>
      <c r="M8" s="20" t="s">
        <v>34</v>
      </c>
      <c r="N8" s="20" t="s">
        <v>34</v>
      </c>
      <c r="O8" s="18" t="s">
        <v>35</v>
      </c>
      <c r="P8" s="18"/>
      <c r="Q8" s="18"/>
      <c r="R8" s="18"/>
      <c r="S8" s="18"/>
      <c r="T8" s="18"/>
      <c r="U8" s="18"/>
      <c r="V8" s="18"/>
      <c r="W8" s="34"/>
    </row>
    <row r="9" spans="1:23" x14ac:dyDescent="0.2">
      <c r="A9" s="497"/>
      <c r="B9" s="499"/>
      <c r="C9" s="501"/>
      <c r="D9" s="501"/>
      <c r="E9" s="503"/>
      <c r="F9" s="17">
        <v>8</v>
      </c>
      <c r="G9" s="18" t="s">
        <v>3400</v>
      </c>
      <c r="H9" s="18" t="s">
        <v>21241</v>
      </c>
      <c r="I9" s="80"/>
      <c r="J9" s="18" t="s">
        <v>123</v>
      </c>
      <c r="K9" s="19"/>
      <c r="L9" s="19"/>
      <c r="M9" s="20" t="s">
        <v>34</v>
      </c>
      <c r="N9" s="20" t="s">
        <v>34</v>
      </c>
      <c r="O9" s="18" t="s">
        <v>124</v>
      </c>
      <c r="P9" s="18"/>
      <c r="Q9" s="18"/>
      <c r="R9" s="18"/>
      <c r="S9" s="18"/>
      <c r="T9" s="18"/>
      <c r="U9" s="18"/>
      <c r="V9" s="18"/>
      <c r="W9" s="34"/>
    </row>
    <row r="10" spans="1:23" x14ac:dyDescent="0.2">
      <c r="A10" s="497"/>
      <c r="B10" s="499"/>
      <c r="C10" s="501"/>
      <c r="D10" s="501"/>
      <c r="E10" s="503"/>
      <c r="F10" s="17">
        <v>9</v>
      </c>
      <c r="G10" s="18" t="s">
        <v>3398</v>
      </c>
      <c r="H10" s="18" t="s">
        <v>21242</v>
      </c>
      <c r="I10" s="80"/>
      <c r="J10" s="18" t="s">
        <v>32</v>
      </c>
      <c r="K10" s="19">
        <v>1</v>
      </c>
      <c r="L10" s="19"/>
      <c r="M10" s="20" t="s">
        <v>34</v>
      </c>
      <c r="N10" s="20" t="s">
        <v>34</v>
      </c>
      <c r="O10" s="18" t="s">
        <v>45</v>
      </c>
      <c r="P10" s="18"/>
      <c r="Q10" s="18"/>
      <c r="R10" s="18"/>
      <c r="S10" s="18"/>
      <c r="T10" s="18"/>
      <c r="U10" s="18"/>
      <c r="V10" s="18"/>
      <c r="W10" s="34"/>
    </row>
    <row r="11" spans="1:23" x14ac:dyDescent="0.2">
      <c r="A11" s="497"/>
      <c r="B11" s="499"/>
      <c r="C11" s="501"/>
      <c r="D11" s="501"/>
      <c r="E11" s="503"/>
      <c r="F11" s="17">
        <v>10</v>
      </c>
      <c r="G11" s="18" t="s">
        <v>543</v>
      </c>
      <c r="H11" s="18" t="s">
        <v>21243</v>
      </c>
      <c r="I11" s="80"/>
      <c r="J11" s="18" t="s">
        <v>32</v>
      </c>
      <c r="K11" s="19">
        <v>2</v>
      </c>
      <c r="L11" s="19"/>
      <c r="M11" s="20" t="s">
        <v>34</v>
      </c>
      <c r="N11" s="20" t="s">
        <v>34</v>
      </c>
      <c r="O11" s="18" t="s">
        <v>47</v>
      </c>
      <c r="P11" s="18"/>
      <c r="Q11" s="18"/>
      <c r="R11" s="18"/>
      <c r="S11" s="18"/>
      <c r="T11" s="18"/>
      <c r="U11" s="18"/>
      <c r="V11" s="18"/>
      <c r="W11" s="34"/>
    </row>
    <row r="12" spans="1:23" x14ac:dyDescent="0.2">
      <c r="A12" s="497"/>
      <c r="B12" s="499"/>
      <c r="C12" s="501"/>
      <c r="D12" s="501"/>
      <c r="E12" s="503"/>
      <c r="F12" s="17">
        <v>11</v>
      </c>
      <c r="G12" s="18" t="s">
        <v>5521</v>
      </c>
      <c r="H12" s="18" t="s">
        <v>21244</v>
      </c>
      <c r="I12" s="80"/>
      <c r="J12" s="18" t="s">
        <v>32</v>
      </c>
      <c r="K12" s="19">
        <v>6</v>
      </c>
      <c r="L12" s="19"/>
      <c r="M12" s="20" t="s">
        <v>34</v>
      </c>
      <c r="N12" s="20" t="s">
        <v>34</v>
      </c>
      <c r="O12" s="18" t="s">
        <v>51</v>
      </c>
      <c r="P12" s="18"/>
      <c r="Q12" s="18"/>
      <c r="R12" s="18"/>
      <c r="S12" s="18"/>
      <c r="T12" s="18"/>
      <c r="U12" s="18"/>
      <c r="V12" s="18"/>
      <c r="W12" s="34"/>
    </row>
    <row r="13" spans="1:23" x14ac:dyDescent="0.2">
      <c r="A13" s="497"/>
      <c r="B13" s="499"/>
      <c r="C13" s="501"/>
      <c r="D13" s="501"/>
      <c r="E13" s="503"/>
      <c r="F13" s="17">
        <v>12</v>
      </c>
      <c r="G13" s="18" t="s">
        <v>1504</v>
      </c>
      <c r="H13" s="18" t="s">
        <v>21245</v>
      </c>
      <c r="I13" s="80"/>
      <c r="J13" s="18" t="s">
        <v>32</v>
      </c>
      <c r="K13" s="19">
        <v>8</v>
      </c>
      <c r="L13" s="19"/>
      <c r="M13" s="20" t="s">
        <v>34</v>
      </c>
      <c r="N13" s="20" t="s">
        <v>34</v>
      </c>
      <c r="O13" s="18" t="s">
        <v>42</v>
      </c>
      <c r="P13" s="18"/>
      <c r="Q13" s="18"/>
      <c r="R13" s="18"/>
      <c r="S13" s="18"/>
      <c r="T13" s="18"/>
      <c r="U13" s="18"/>
      <c r="V13" s="18"/>
      <c r="W13" s="34"/>
    </row>
    <row r="14" spans="1:23" x14ac:dyDescent="0.2">
      <c r="A14" s="497"/>
      <c r="B14" s="499"/>
      <c r="C14" s="501"/>
      <c r="D14" s="501"/>
      <c r="E14" s="503"/>
      <c r="F14" s="17">
        <v>13</v>
      </c>
      <c r="G14" s="18" t="s">
        <v>6842</v>
      </c>
      <c r="H14" s="18" t="s">
        <v>21246</v>
      </c>
      <c r="I14" s="80"/>
      <c r="J14" s="18" t="s">
        <v>32</v>
      </c>
      <c r="K14" s="19">
        <v>6</v>
      </c>
      <c r="L14" s="19"/>
      <c r="M14" s="20" t="s">
        <v>34</v>
      </c>
      <c r="N14" s="20" t="s">
        <v>34</v>
      </c>
      <c r="O14" s="18" t="s">
        <v>51</v>
      </c>
      <c r="P14" s="18"/>
      <c r="Q14" s="18"/>
      <c r="R14" s="18"/>
      <c r="S14" s="18"/>
      <c r="T14" s="18"/>
      <c r="U14" s="18"/>
      <c r="V14" s="18"/>
      <c r="W14" s="34"/>
    </row>
    <row r="15" spans="1:23" x14ac:dyDescent="0.2">
      <c r="A15" s="497"/>
      <c r="B15" s="499"/>
      <c r="C15" s="501"/>
      <c r="D15" s="501"/>
      <c r="E15" s="503"/>
      <c r="F15" s="17">
        <v>14</v>
      </c>
      <c r="G15" s="18" t="s">
        <v>21247</v>
      </c>
      <c r="H15" s="18" t="s">
        <v>21248</v>
      </c>
      <c r="I15" s="80"/>
      <c r="J15" s="18" t="s">
        <v>32</v>
      </c>
      <c r="K15" s="19">
        <v>1</v>
      </c>
      <c r="L15" s="19"/>
      <c r="M15" s="20" t="s">
        <v>34</v>
      </c>
      <c r="N15" s="20" t="s">
        <v>34</v>
      </c>
      <c r="O15" s="18" t="s">
        <v>45</v>
      </c>
      <c r="P15" s="18"/>
      <c r="Q15" s="18"/>
      <c r="R15" s="18"/>
      <c r="S15" s="18"/>
      <c r="T15" s="18"/>
      <c r="U15" s="18"/>
      <c r="V15" s="18"/>
      <c r="W15" s="34"/>
    </row>
    <row r="16" spans="1:23" x14ac:dyDescent="0.2">
      <c r="A16" s="497"/>
      <c r="B16" s="499"/>
      <c r="C16" s="501"/>
      <c r="D16" s="501"/>
      <c r="E16" s="503"/>
      <c r="F16" s="17">
        <v>15</v>
      </c>
      <c r="G16" s="18" t="s">
        <v>21249</v>
      </c>
      <c r="H16" s="18" t="s">
        <v>21250</v>
      </c>
      <c r="I16" s="80"/>
      <c r="J16" s="18" t="s">
        <v>32</v>
      </c>
      <c r="K16" s="19">
        <v>1</v>
      </c>
      <c r="L16" s="19"/>
      <c r="M16" s="20" t="s">
        <v>34</v>
      </c>
      <c r="N16" s="20" t="s">
        <v>34</v>
      </c>
      <c r="O16" s="18" t="s">
        <v>45</v>
      </c>
      <c r="P16" s="18"/>
      <c r="Q16" s="18"/>
      <c r="R16" s="18"/>
      <c r="S16" s="18"/>
      <c r="T16" s="18"/>
      <c r="U16" s="18"/>
      <c r="V16" s="18"/>
      <c r="W16" s="34"/>
    </row>
    <row r="17" spans="1:23" x14ac:dyDescent="0.2">
      <c r="A17" s="497"/>
      <c r="B17" s="499"/>
      <c r="C17" s="501"/>
      <c r="D17" s="501"/>
      <c r="E17" s="503"/>
      <c r="F17" s="17">
        <v>16</v>
      </c>
      <c r="G17" s="18" t="s">
        <v>21251</v>
      </c>
      <c r="H17" s="18" t="s">
        <v>21252</v>
      </c>
      <c r="I17" s="80"/>
      <c r="J17" s="18" t="s">
        <v>32</v>
      </c>
      <c r="K17" s="19">
        <v>1</v>
      </c>
      <c r="L17" s="19"/>
      <c r="M17" s="20" t="s">
        <v>34</v>
      </c>
      <c r="N17" s="20" t="s">
        <v>34</v>
      </c>
      <c r="O17" s="18" t="s">
        <v>45</v>
      </c>
      <c r="P17" s="18"/>
      <c r="Q17" s="18"/>
      <c r="R17" s="18"/>
      <c r="S17" s="18"/>
      <c r="T17" s="18"/>
      <c r="U17" s="18"/>
      <c r="V17" s="18"/>
      <c r="W17" s="34"/>
    </row>
    <row r="18" spans="1:23" x14ac:dyDescent="0.2">
      <c r="A18" s="497"/>
      <c r="B18" s="499"/>
      <c r="C18" s="501"/>
      <c r="D18" s="501"/>
      <c r="E18" s="503"/>
      <c r="F18" s="17">
        <v>17</v>
      </c>
      <c r="G18" s="18" t="s">
        <v>21253</v>
      </c>
      <c r="H18" s="18" t="s">
        <v>21254</v>
      </c>
      <c r="I18" s="80"/>
      <c r="J18" s="18" t="s">
        <v>32</v>
      </c>
      <c r="K18" s="19">
        <v>1</v>
      </c>
      <c r="L18" s="19"/>
      <c r="M18" s="20" t="s">
        <v>34</v>
      </c>
      <c r="N18" s="20" t="s">
        <v>34</v>
      </c>
      <c r="O18" s="18" t="s">
        <v>45</v>
      </c>
      <c r="P18" s="18"/>
      <c r="Q18" s="18"/>
      <c r="R18" s="18"/>
      <c r="S18" s="18"/>
      <c r="T18" s="18"/>
      <c r="U18" s="18"/>
      <c r="V18" s="18"/>
      <c r="W18" s="34"/>
    </row>
    <row r="19" spans="1:23" x14ac:dyDescent="0.2">
      <c r="A19" s="497"/>
      <c r="B19" s="499"/>
      <c r="C19" s="501"/>
      <c r="D19" s="501"/>
      <c r="E19" s="503"/>
      <c r="F19" s="17">
        <v>18</v>
      </c>
      <c r="G19" s="18" t="s">
        <v>21255</v>
      </c>
      <c r="H19" s="18" t="s">
        <v>21256</v>
      </c>
      <c r="I19" s="80"/>
      <c r="J19" s="18" t="s">
        <v>32</v>
      </c>
      <c r="K19" s="19">
        <v>1</v>
      </c>
      <c r="L19" s="19"/>
      <c r="M19" s="20" t="s">
        <v>34</v>
      </c>
      <c r="N19" s="20" t="s">
        <v>34</v>
      </c>
      <c r="O19" s="18" t="s">
        <v>45</v>
      </c>
      <c r="P19" s="18"/>
      <c r="Q19" s="18"/>
      <c r="R19" s="18"/>
      <c r="S19" s="18"/>
      <c r="T19" s="18"/>
      <c r="U19" s="18"/>
      <c r="V19" s="18"/>
      <c r="W19" s="34"/>
    </row>
    <row r="20" spans="1:23" x14ac:dyDescent="0.2">
      <c r="A20" s="497"/>
      <c r="B20" s="499"/>
      <c r="C20" s="501"/>
      <c r="D20" s="501"/>
      <c r="E20" s="503"/>
      <c r="F20" s="17">
        <v>19</v>
      </c>
      <c r="G20" s="18" t="s">
        <v>21257</v>
      </c>
      <c r="H20" s="18" t="s">
        <v>21258</v>
      </c>
      <c r="I20" s="80"/>
      <c r="J20" s="18" t="s">
        <v>32</v>
      </c>
      <c r="K20" s="19">
        <v>1</v>
      </c>
      <c r="L20" s="19"/>
      <c r="M20" s="20" t="s">
        <v>34</v>
      </c>
      <c r="N20" s="20" t="s">
        <v>34</v>
      </c>
      <c r="O20" s="18" t="s">
        <v>45</v>
      </c>
      <c r="P20" s="18"/>
      <c r="Q20" s="18"/>
      <c r="R20" s="18"/>
      <c r="S20" s="18"/>
      <c r="T20" s="18"/>
      <c r="U20" s="18"/>
      <c r="V20" s="18"/>
      <c r="W20" s="34"/>
    </row>
    <row r="21" spans="1:23" x14ac:dyDescent="0.2">
      <c r="A21" s="497"/>
      <c r="B21" s="499"/>
      <c r="C21" s="501"/>
      <c r="D21" s="501"/>
      <c r="E21" s="503"/>
      <c r="F21" s="17">
        <v>20</v>
      </c>
      <c r="G21" s="18" t="s">
        <v>21259</v>
      </c>
      <c r="H21" s="18" t="s">
        <v>21260</v>
      </c>
      <c r="I21" s="80"/>
      <c r="J21" s="18" t="s">
        <v>32</v>
      </c>
      <c r="K21" s="19">
        <v>1</v>
      </c>
      <c r="L21" s="19"/>
      <c r="M21" s="20" t="s">
        <v>34</v>
      </c>
      <c r="N21" s="20" t="s">
        <v>34</v>
      </c>
      <c r="O21" s="18" t="s">
        <v>45</v>
      </c>
      <c r="P21" s="18"/>
      <c r="Q21" s="18"/>
      <c r="R21" s="18"/>
      <c r="S21" s="18"/>
      <c r="T21" s="18"/>
      <c r="U21" s="18"/>
      <c r="V21" s="18"/>
      <c r="W21" s="34"/>
    </row>
    <row r="22" spans="1:23" x14ac:dyDescent="0.2">
      <c r="A22" s="497"/>
      <c r="B22" s="499"/>
      <c r="C22" s="501"/>
      <c r="D22" s="501"/>
      <c r="E22" s="503"/>
      <c r="F22" s="17">
        <v>21</v>
      </c>
      <c r="G22" s="18" t="s">
        <v>21261</v>
      </c>
      <c r="H22" s="18" t="s">
        <v>21262</v>
      </c>
      <c r="I22" s="80"/>
      <c r="J22" s="18" t="s">
        <v>32</v>
      </c>
      <c r="K22" s="19">
        <v>1</v>
      </c>
      <c r="L22" s="19"/>
      <c r="M22" s="20" t="s">
        <v>34</v>
      </c>
      <c r="N22" s="20" t="s">
        <v>34</v>
      </c>
      <c r="O22" s="18" t="s">
        <v>45</v>
      </c>
      <c r="P22" s="18"/>
      <c r="Q22" s="18"/>
      <c r="R22" s="18"/>
      <c r="S22" s="18"/>
      <c r="T22" s="18"/>
      <c r="U22" s="18"/>
      <c r="V22" s="18"/>
      <c r="W22" s="34"/>
    </row>
    <row r="23" spans="1:23" x14ac:dyDescent="0.2">
      <c r="A23" s="497"/>
      <c r="B23" s="499"/>
      <c r="C23" s="501"/>
      <c r="D23" s="501"/>
      <c r="E23" s="503"/>
      <c r="F23" s="17">
        <v>22</v>
      </c>
      <c r="G23" s="18" t="s">
        <v>21263</v>
      </c>
      <c r="H23" s="18" t="s">
        <v>21264</v>
      </c>
      <c r="I23" s="80"/>
      <c r="J23" s="18" t="s">
        <v>32</v>
      </c>
      <c r="K23" s="19">
        <v>1</v>
      </c>
      <c r="L23" s="19"/>
      <c r="M23" s="20" t="s">
        <v>34</v>
      </c>
      <c r="N23" s="20" t="s">
        <v>34</v>
      </c>
      <c r="O23" s="18" t="s">
        <v>45</v>
      </c>
      <c r="P23" s="18"/>
      <c r="Q23" s="18"/>
      <c r="R23" s="18"/>
      <c r="S23" s="18"/>
      <c r="T23" s="18"/>
      <c r="U23" s="18"/>
      <c r="V23" s="18"/>
      <c r="W23" s="34"/>
    </row>
    <row r="24" spans="1:23" x14ac:dyDescent="0.2">
      <c r="A24" s="497"/>
      <c r="B24" s="499"/>
      <c r="C24" s="501"/>
      <c r="D24" s="501"/>
      <c r="E24" s="503"/>
      <c r="F24" s="17">
        <v>23</v>
      </c>
      <c r="G24" s="18" t="s">
        <v>21265</v>
      </c>
      <c r="H24" s="18" t="s">
        <v>21266</v>
      </c>
      <c r="I24" s="80"/>
      <c r="J24" s="18" t="s">
        <v>44</v>
      </c>
      <c r="K24" s="19">
        <v>30</v>
      </c>
      <c r="L24" s="19"/>
      <c r="M24" s="20" t="s">
        <v>34</v>
      </c>
      <c r="N24" s="20" t="s">
        <v>34</v>
      </c>
      <c r="O24" s="18" t="s">
        <v>35</v>
      </c>
      <c r="P24" s="18"/>
      <c r="Q24" s="18"/>
      <c r="R24" s="18"/>
      <c r="S24" s="18"/>
      <c r="T24" s="18"/>
      <c r="U24" s="18"/>
      <c r="V24" s="18"/>
      <c r="W24" s="34"/>
    </row>
    <row r="25" spans="1:23" x14ac:dyDescent="0.2">
      <c r="A25" s="497"/>
      <c r="B25" s="499"/>
      <c r="C25" s="501"/>
      <c r="D25" s="501"/>
      <c r="E25" s="503"/>
      <c r="F25" s="17">
        <v>24</v>
      </c>
      <c r="G25" s="18" t="s">
        <v>21267</v>
      </c>
      <c r="H25" s="18" t="s">
        <v>21268</v>
      </c>
      <c r="I25" s="80"/>
      <c r="J25" s="18" t="s">
        <v>32</v>
      </c>
      <c r="K25" s="19">
        <v>2</v>
      </c>
      <c r="L25" s="19"/>
      <c r="M25" s="20" t="s">
        <v>34</v>
      </c>
      <c r="N25" s="20" t="s">
        <v>34</v>
      </c>
      <c r="O25" s="18" t="s">
        <v>47</v>
      </c>
      <c r="P25" s="18"/>
      <c r="Q25" s="18"/>
      <c r="R25" s="18"/>
      <c r="S25" s="18"/>
      <c r="T25" s="18"/>
      <c r="U25" s="18"/>
      <c r="V25" s="18"/>
      <c r="W25" s="34"/>
    </row>
    <row r="26" spans="1:23" x14ac:dyDescent="0.2">
      <c r="A26" s="497"/>
      <c r="B26" s="499"/>
      <c r="C26" s="501"/>
      <c r="D26" s="501"/>
      <c r="E26" s="503"/>
      <c r="F26" s="17">
        <v>25</v>
      </c>
      <c r="G26" s="18" t="s">
        <v>21269</v>
      </c>
      <c r="H26" s="18" t="s">
        <v>21270</v>
      </c>
      <c r="I26" s="80"/>
      <c r="J26" s="18" t="s">
        <v>44</v>
      </c>
      <c r="K26" s="19">
        <v>30</v>
      </c>
      <c r="L26" s="19"/>
      <c r="M26" s="20" t="s">
        <v>34</v>
      </c>
      <c r="N26" s="20" t="s">
        <v>34</v>
      </c>
      <c r="O26" s="18" t="s">
        <v>35</v>
      </c>
      <c r="P26" s="18"/>
      <c r="Q26" s="18"/>
      <c r="R26" s="18"/>
      <c r="S26" s="18"/>
      <c r="T26" s="18"/>
      <c r="U26" s="18"/>
      <c r="V26" s="18"/>
      <c r="W26" s="34"/>
    </row>
    <row r="27" spans="1:23" x14ac:dyDescent="0.2">
      <c r="A27" s="497"/>
      <c r="B27" s="499"/>
      <c r="C27" s="501"/>
      <c r="D27" s="501"/>
      <c r="E27" s="503"/>
      <c r="F27" s="17">
        <v>26</v>
      </c>
      <c r="G27" s="18" t="s">
        <v>21271</v>
      </c>
      <c r="H27" s="18" t="s">
        <v>21272</v>
      </c>
      <c r="I27" s="80"/>
      <c r="J27" s="18" t="s">
        <v>44</v>
      </c>
      <c r="K27" s="19">
        <v>20</v>
      </c>
      <c r="L27" s="19"/>
      <c r="M27" s="20" t="s">
        <v>34</v>
      </c>
      <c r="N27" s="20" t="s">
        <v>34</v>
      </c>
      <c r="O27" s="18" t="s">
        <v>37</v>
      </c>
      <c r="P27" s="18"/>
      <c r="Q27" s="18"/>
      <c r="R27" s="18"/>
      <c r="S27" s="18"/>
      <c r="T27" s="18"/>
      <c r="U27" s="18"/>
      <c r="V27" s="18"/>
      <c r="W27" s="34"/>
    </row>
    <row r="28" spans="1:23" x14ac:dyDescent="0.2">
      <c r="A28" s="497"/>
      <c r="B28" s="499"/>
      <c r="C28" s="501"/>
      <c r="D28" s="501"/>
      <c r="E28" s="503"/>
      <c r="F28" s="17">
        <v>27</v>
      </c>
      <c r="G28" s="18" t="s">
        <v>21273</v>
      </c>
      <c r="H28" s="18" t="s">
        <v>21274</v>
      </c>
      <c r="I28" s="80"/>
      <c r="J28" s="18" t="s">
        <v>32</v>
      </c>
      <c r="K28" s="19">
        <v>1</v>
      </c>
      <c r="L28" s="19"/>
      <c r="M28" s="20" t="s">
        <v>34</v>
      </c>
      <c r="N28" s="20" t="s">
        <v>34</v>
      </c>
      <c r="O28" s="18" t="s">
        <v>45</v>
      </c>
      <c r="P28" s="18"/>
      <c r="Q28" s="18"/>
      <c r="R28" s="18"/>
      <c r="S28" s="18"/>
      <c r="T28" s="18"/>
      <c r="U28" s="18"/>
      <c r="V28" s="18"/>
      <c r="W28" s="34"/>
    </row>
    <row r="29" spans="1:23" x14ac:dyDescent="0.2">
      <c r="A29" s="497"/>
      <c r="B29" s="499"/>
      <c r="C29" s="501"/>
      <c r="D29" s="501"/>
      <c r="E29" s="503"/>
      <c r="F29" s="17">
        <v>28</v>
      </c>
      <c r="G29" s="18" t="s">
        <v>21275</v>
      </c>
      <c r="H29" s="18" t="s">
        <v>21276</v>
      </c>
      <c r="I29" s="80"/>
      <c r="J29" s="18" t="s">
        <v>44</v>
      </c>
      <c r="K29" s="19">
        <v>30</v>
      </c>
      <c r="L29" s="19"/>
      <c r="M29" s="20" t="s">
        <v>34</v>
      </c>
      <c r="N29" s="20" t="s">
        <v>34</v>
      </c>
      <c r="O29" s="18" t="s">
        <v>35</v>
      </c>
      <c r="P29" s="18"/>
      <c r="Q29" s="18"/>
      <c r="R29" s="18"/>
      <c r="S29" s="18"/>
      <c r="T29" s="18"/>
      <c r="U29" s="18"/>
      <c r="V29" s="18"/>
      <c r="W29" s="34"/>
    </row>
    <row r="30" spans="1:23" x14ac:dyDescent="0.2">
      <c r="A30" s="497"/>
      <c r="B30" s="499"/>
      <c r="C30" s="501"/>
      <c r="D30" s="501"/>
      <c r="E30" s="503"/>
      <c r="F30" s="17">
        <v>29</v>
      </c>
      <c r="G30" s="18" t="s">
        <v>21277</v>
      </c>
      <c r="H30" s="18" t="s">
        <v>21278</v>
      </c>
      <c r="I30" s="80"/>
      <c r="J30" s="18" t="s">
        <v>32</v>
      </c>
      <c r="K30" s="19">
        <v>2</v>
      </c>
      <c r="L30" s="19"/>
      <c r="M30" s="20" t="s">
        <v>34</v>
      </c>
      <c r="N30" s="20" t="s">
        <v>34</v>
      </c>
      <c r="O30" s="18" t="s">
        <v>47</v>
      </c>
      <c r="P30" s="18"/>
      <c r="Q30" s="18"/>
      <c r="R30" s="18"/>
      <c r="S30" s="18"/>
      <c r="T30" s="18"/>
      <c r="U30" s="18"/>
      <c r="V30" s="18"/>
      <c r="W30" s="34"/>
    </row>
    <row r="31" spans="1:23" x14ac:dyDescent="0.2">
      <c r="A31" s="497"/>
      <c r="B31" s="499"/>
      <c r="C31" s="501"/>
      <c r="D31" s="501"/>
      <c r="E31" s="503"/>
      <c r="F31" s="17">
        <v>30</v>
      </c>
      <c r="G31" s="18" t="s">
        <v>21279</v>
      </c>
      <c r="H31" s="18" t="s">
        <v>21280</v>
      </c>
      <c r="I31" s="80"/>
      <c r="J31" s="18" t="s">
        <v>32</v>
      </c>
      <c r="K31" s="19">
        <v>1</v>
      </c>
      <c r="L31" s="19"/>
      <c r="M31" s="20" t="s">
        <v>34</v>
      </c>
      <c r="N31" s="20" t="s">
        <v>34</v>
      </c>
      <c r="O31" s="18" t="s">
        <v>45</v>
      </c>
      <c r="P31" s="18"/>
      <c r="Q31" s="18"/>
      <c r="R31" s="18"/>
      <c r="S31" s="18"/>
      <c r="T31" s="18"/>
      <c r="U31" s="18"/>
      <c r="V31" s="18"/>
      <c r="W31" s="34"/>
    </row>
    <row r="32" spans="1:23" x14ac:dyDescent="0.2">
      <c r="A32" s="497"/>
      <c r="B32" s="499"/>
      <c r="C32" s="501"/>
      <c r="D32" s="501"/>
      <c r="E32" s="503"/>
      <c r="F32" s="17">
        <v>31</v>
      </c>
      <c r="G32" s="18" t="s">
        <v>21281</v>
      </c>
      <c r="H32" s="18" t="s">
        <v>21282</v>
      </c>
      <c r="I32" s="80"/>
      <c r="J32" s="18" t="s">
        <v>44</v>
      </c>
      <c r="K32" s="19">
        <v>20</v>
      </c>
      <c r="L32" s="19"/>
      <c r="M32" s="20" t="s">
        <v>34</v>
      </c>
      <c r="N32" s="20" t="s">
        <v>34</v>
      </c>
      <c r="O32" s="18" t="s">
        <v>37</v>
      </c>
      <c r="P32" s="18"/>
      <c r="Q32" s="18"/>
      <c r="R32" s="18"/>
      <c r="S32" s="18"/>
      <c r="T32" s="18"/>
      <c r="U32" s="18"/>
      <c r="V32" s="18"/>
      <c r="W32" s="34"/>
    </row>
    <row r="33" spans="1:23" x14ac:dyDescent="0.2">
      <c r="A33" s="497"/>
      <c r="B33" s="499"/>
      <c r="C33" s="501"/>
      <c r="D33" s="501"/>
      <c r="E33" s="503"/>
      <c r="F33" s="17">
        <v>32</v>
      </c>
      <c r="G33" s="18" t="s">
        <v>21283</v>
      </c>
      <c r="H33" s="18" t="s">
        <v>21284</v>
      </c>
      <c r="I33" s="80"/>
      <c r="J33" s="18" t="s">
        <v>32</v>
      </c>
      <c r="K33" s="19">
        <v>5</v>
      </c>
      <c r="L33" s="19"/>
      <c r="M33" s="20" t="s">
        <v>34</v>
      </c>
      <c r="N33" s="20" t="s">
        <v>34</v>
      </c>
      <c r="O33" s="18" t="s">
        <v>58</v>
      </c>
      <c r="P33" s="18"/>
      <c r="Q33" s="18"/>
      <c r="R33" s="18"/>
      <c r="S33" s="18"/>
      <c r="T33" s="18"/>
      <c r="U33" s="18"/>
      <c r="V33" s="18"/>
      <c r="W33" s="34"/>
    </row>
    <row r="34" spans="1:23" x14ac:dyDescent="0.2">
      <c r="A34" s="497"/>
      <c r="B34" s="499"/>
      <c r="C34" s="501"/>
      <c r="D34" s="501"/>
      <c r="E34" s="503"/>
      <c r="F34" s="17">
        <v>33</v>
      </c>
      <c r="G34" s="18" t="s">
        <v>21285</v>
      </c>
      <c r="H34" s="18" t="s">
        <v>21286</v>
      </c>
      <c r="I34" s="80"/>
      <c r="J34" s="18" t="s">
        <v>44</v>
      </c>
      <c r="K34" s="19">
        <v>30</v>
      </c>
      <c r="L34" s="19"/>
      <c r="M34" s="20" t="s">
        <v>34</v>
      </c>
      <c r="N34" s="20" t="s">
        <v>34</v>
      </c>
      <c r="O34" s="18" t="s">
        <v>35</v>
      </c>
      <c r="P34" s="18"/>
      <c r="Q34" s="18"/>
      <c r="R34" s="18"/>
      <c r="S34" s="18"/>
      <c r="T34" s="18"/>
      <c r="U34" s="18"/>
      <c r="V34" s="18"/>
      <c r="W34" s="34"/>
    </row>
    <row r="35" spans="1:23" x14ac:dyDescent="0.2">
      <c r="A35" s="497"/>
      <c r="B35" s="499"/>
      <c r="C35" s="501"/>
      <c r="D35" s="501"/>
      <c r="E35" s="503"/>
      <c r="F35" s="17">
        <v>34</v>
      </c>
      <c r="G35" s="18" t="s">
        <v>21287</v>
      </c>
      <c r="H35" s="18" t="s">
        <v>21288</v>
      </c>
      <c r="I35" s="80"/>
      <c r="J35" s="18" t="s">
        <v>32</v>
      </c>
      <c r="K35" s="19">
        <v>1</v>
      </c>
      <c r="L35" s="19"/>
      <c r="M35" s="20" t="s">
        <v>34</v>
      </c>
      <c r="N35" s="20" t="s">
        <v>34</v>
      </c>
      <c r="O35" s="18" t="s">
        <v>45</v>
      </c>
      <c r="P35" s="18"/>
      <c r="Q35" s="18"/>
      <c r="R35" s="18"/>
      <c r="S35" s="18"/>
      <c r="T35" s="18"/>
      <c r="U35" s="18"/>
      <c r="V35" s="18"/>
      <c r="W35" s="34"/>
    </row>
    <row r="36" spans="1:23" x14ac:dyDescent="0.2">
      <c r="A36" s="497"/>
      <c r="B36" s="499"/>
      <c r="C36" s="501"/>
      <c r="D36" s="501"/>
      <c r="E36" s="503"/>
      <c r="F36" s="17">
        <v>35</v>
      </c>
      <c r="G36" s="18" t="s">
        <v>21289</v>
      </c>
      <c r="H36" s="18" t="s">
        <v>21290</v>
      </c>
      <c r="I36" s="80"/>
      <c r="J36" s="18" t="s">
        <v>44</v>
      </c>
      <c r="K36" s="19">
        <v>20</v>
      </c>
      <c r="L36" s="19"/>
      <c r="M36" s="20" t="s">
        <v>34</v>
      </c>
      <c r="N36" s="20" t="s">
        <v>34</v>
      </c>
      <c r="O36" s="18" t="s">
        <v>37</v>
      </c>
      <c r="P36" s="18"/>
      <c r="Q36" s="18"/>
      <c r="R36" s="18"/>
      <c r="S36" s="18"/>
      <c r="T36" s="18"/>
      <c r="U36" s="18"/>
      <c r="V36" s="18"/>
      <c r="W36" s="34"/>
    </row>
    <row r="37" spans="1:23" x14ac:dyDescent="0.2">
      <c r="A37" s="497"/>
      <c r="B37" s="499"/>
      <c r="C37" s="501"/>
      <c r="D37" s="501"/>
      <c r="E37" s="503"/>
      <c r="F37" s="17">
        <v>36</v>
      </c>
      <c r="G37" s="18" t="s">
        <v>21291</v>
      </c>
      <c r="H37" s="18" t="s">
        <v>21292</v>
      </c>
      <c r="I37" s="80"/>
      <c r="J37" s="18" t="s">
        <v>32</v>
      </c>
      <c r="K37" s="19">
        <v>5</v>
      </c>
      <c r="L37" s="19"/>
      <c r="M37" s="20" t="s">
        <v>34</v>
      </c>
      <c r="N37" s="20" t="s">
        <v>34</v>
      </c>
      <c r="O37" s="18" t="s">
        <v>58</v>
      </c>
      <c r="P37" s="18"/>
      <c r="Q37" s="18"/>
      <c r="R37" s="18"/>
      <c r="S37" s="18"/>
      <c r="T37" s="18"/>
      <c r="U37" s="18"/>
      <c r="V37" s="18"/>
      <c r="W37" s="34"/>
    </row>
    <row r="38" spans="1:23" x14ac:dyDescent="0.2">
      <c r="A38" s="497"/>
      <c r="B38" s="499"/>
      <c r="C38" s="501"/>
      <c r="D38" s="501"/>
      <c r="E38" s="503"/>
      <c r="F38" s="17">
        <v>37</v>
      </c>
      <c r="G38" s="18" t="s">
        <v>21293</v>
      </c>
      <c r="H38" s="18" t="s">
        <v>21294</v>
      </c>
      <c r="I38" s="80"/>
      <c r="J38" s="18" t="s">
        <v>44</v>
      </c>
      <c r="K38" s="19">
        <v>30</v>
      </c>
      <c r="L38" s="19"/>
      <c r="M38" s="20" t="s">
        <v>34</v>
      </c>
      <c r="N38" s="20" t="s">
        <v>34</v>
      </c>
      <c r="O38" s="18" t="s">
        <v>35</v>
      </c>
      <c r="P38" s="18"/>
      <c r="Q38" s="18"/>
      <c r="R38" s="18"/>
      <c r="S38" s="18"/>
      <c r="T38" s="18"/>
      <c r="U38" s="18"/>
      <c r="V38" s="18"/>
      <c r="W38" s="34"/>
    </row>
    <row r="39" spans="1:23" x14ac:dyDescent="0.2">
      <c r="A39" s="497"/>
      <c r="B39" s="499"/>
      <c r="C39" s="501"/>
      <c r="D39" s="501"/>
      <c r="E39" s="503"/>
      <c r="F39" s="17">
        <v>38</v>
      </c>
      <c r="G39" s="18" t="s">
        <v>21295</v>
      </c>
      <c r="H39" s="18" t="s">
        <v>21296</v>
      </c>
      <c r="I39" s="80"/>
      <c r="J39" s="18" t="s">
        <v>32</v>
      </c>
      <c r="K39" s="19">
        <v>1</v>
      </c>
      <c r="L39" s="19"/>
      <c r="M39" s="20" t="s">
        <v>34</v>
      </c>
      <c r="N39" s="20" t="s">
        <v>34</v>
      </c>
      <c r="O39" s="18" t="s">
        <v>45</v>
      </c>
      <c r="P39" s="18"/>
      <c r="Q39" s="18"/>
      <c r="R39" s="18"/>
      <c r="S39" s="18"/>
      <c r="T39" s="18"/>
      <c r="U39" s="18"/>
      <c r="V39" s="18"/>
      <c r="W39" s="34"/>
    </row>
    <row r="40" spans="1:23" x14ac:dyDescent="0.2">
      <c r="A40" s="497"/>
      <c r="B40" s="499"/>
      <c r="C40" s="501"/>
      <c r="D40" s="501"/>
      <c r="E40" s="503"/>
      <c r="F40" s="17">
        <v>39</v>
      </c>
      <c r="G40" s="18" t="s">
        <v>21297</v>
      </c>
      <c r="H40" s="18" t="s">
        <v>21298</v>
      </c>
      <c r="I40" s="80"/>
      <c r="J40" s="18" t="s">
        <v>123</v>
      </c>
      <c r="K40" s="19"/>
      <c r="L40" s="19"/>
      <c r="M40" s="20" t="s">
        <v>34</v>
      </c>
      <c r="N40" s="20" t="s">
        <v>34</v>
      </c>
      <c r="O40" s="18" t="s">
        <v>124</v>
      </c>
      <c r="P40" s="18"/>
      <c r="Q40" s="18"/>
      <c r="R40" s="18"/>
      <c r="S40" s="18"/>
      <c r="T40" s="18"/>
      <c r="U40" s="18"/>
      <c r="V40" s="18"/>
      <c r="W40" s="34"/>
    </row>
    <row r="41" spans="1:23" x14ac:dyDescent="0.2">
      <c r="A41" s="497"/>
      <c r="B41" s="499"/>
      <c r="C41" s="501"/>
      <c r="D41" s="501"/>
      <c r="E41" s="503"/>
      <c r="F41" s="17">
        <v>40</v>
      </c>
      <c r="G41" s="18" t="s">
        <v>21299</v>
      </c>
      <c r="H41" s="18" t="s">
        <v>21300</v>
      </c>
      <c r="I41" s="80"/>
      <c r="J41" s="18" t="s">
        <v>32</v>
      </c>
      <c r="K41" s="19">
        <v>8</v>
      </c>
      <c r="L41" s="19"/>
      <c r="M41" s="20" t="s">
        <v>34</v>
      </c>
      <c r="N41" s="20" t="s">
        <v>34</v>
      </c>
      <c r="O41" s="18" t="s">
        <v>42</v>
      </c>
      <c r="P41" s="18"/>
      <c r="Q41" s="18"/>
      <c r="R41" s="18"/>
      <c r="S41" s="18"/>
      <c r="T41" s="18"/>
      <c r="U41" s="18"/>
      <c r="V41" s="18"/>
      <c r="W41" s="34"/>
    </row>
    <row r="42" spans="1:23" x14ac:dyDescent="0.2">
      <c r="A42" s="497"/>
      <c r="B42" s="499"/>
      <c r="C42" s="501"/>
      <c r="D42" s="501"/>
      <c r="E42" s="503"/>
      <c r="F42" s="17">
        <v>41</v>
      </c>
      <c r="G42" s="18" t="s">
        <v>21301</v>
      </c>
      <c r="H42" s="18" t="s">
        <v>21302</v>
      </c>
      <c r="I42" s="80"/>
      <c r="J42" s="18" t="s">
        <v>32</v>
      </c>
      <c r="K42" s="19">
        <v>2</v>
      </c>
      <c r="L42" s="19"/>
      <c r="M42" s="20" t="s">
        <v>34</v>
      </c>
      <c r="N42" s="20" t="s">
        <v>34</v>
      </c>
      <c r="O42" s="18" t="s">
        <v>47</v>
      </c>
      <c r="P42" s="18"/>
      <c r="Q42" s="18"/>
      <c r="R42" s="18"/>
      <c r="S42" s="18"/>
      <c r="T42" s="18"/>
      <c r="U42" s="18"/>
      <c r="V42" s="18"/>
      <c r="W42" s="34"/>
    </row>
    <row r="43" spans="1:23" x14ac:dyDescent="0.2">
      <c r="A43" s="497"/>
      <c r="B43" s="499"/>
      <c r="C43" s="501"/>
      <c r="D43" s="501"/>
      <c r="E43" s="503"/>
      <c r="F43" s="17">
        <v>42</v>
      </c>
      <c r="G43" s="18" t="s">
        <v>21303</v>
      </c>
      <c r="H43" s="18" t="s">
        <v>21304</v>
      </c>
      <c r="I43" s="80"/>
      <c r="J43" s="18" t="s">
        <v>44</v>
      </c>
      <c r="K43" s="19">
        <v>60</v>
      </c>
      <c r="L43" s="19"/>
      <c r="M43" s="20" t="s">
        <v>34</v>
      </c>
      <c r="N43" s="20" t="s">
        <v>34</v>
      </c>
      <c r="O43" s="18" t="s">
        <v>60</v>
      </c>
      <c r="P43" s="18"/>
      <c r="Q43" s="18"/>
      <c r="R43" s="18"/>
      <c r="S43" s="18"/>
      <c r="T43" s="18"/>
      <c r="U43" s="18"/>
      <c r="V43" s="18"/>
      <c r="W43" s="34"/>
    </row>
    <row r="44" spans="1:23" x14ac:dyDescent="0.2">
      <c r="A44" s="497"/>
      <c r="B44" s="499"/>
      <c r="C44" s="501"/>
      <c r="D44" s="501"/>
      <c r="E44" s="503"/>
      <c r="F44" s="17">
        <v>43</v>
      </c>
      <c r="G44" s="18" t="s">
        <v>21305</v>
      </c>
      <c r="H44" s="18" t="s">
        <v>21306</v>
      </c>
      <c r="I44" s="80"/>
      <c r="J44" s="18" t="s">
        <v>32</v>
      </c>
      <c r="K44" s="19">
        <v>2</v>
      </c>
      <c r="L44" s="19"/>
      <c r="M44" s="20" t="s">
        <v>34</v>
      </c>
      <c r="N44" s="20" t="s">
        <v>34</v>
      </c>
      <c r="O44" s="18" t="s">
        <v>47</v>
      </c>
      <c r="P44" s="18"/>
      <c r="Q44" s="18"/>
      <c r="R44" s="18"/>
      <c r="S44" s="18"/>
      <c r="T44" s="18"/>
      <c r="U44" s="18"/>
      <c r="V44" s="18"/>
      <c r="W44" s="34"/>
    </row>
    <row r="45" spans="1:23" x14ac:dyDescent="0.2">
      <c r="A45" s="497"/>
      <c r="B45" s="499"/>
      <c r="C45" s="501"/>
      <c r="D45" s="501"/>
      <c r="E45" s="503"/>
      <c r="F45" s="17">
        <v>44</v>
      </c>
      <c r="G45" s="18" t="s">
        <v>21307</v>
      </c>
      <c r="H45" s="18" t="s">
        <v>21308</v>
      </c>
      <c r="I45" s="80"/>
      <c r="J45" s="18" t="s">
        <v>44</v>
      </c>
      <c r="K45" s="19">
        <v>30</v>
      </c>
      <c r="L45" s="19"/>
      <c r="M45" s="20" t="s">
        <v>34</v>
      </c>
      <c r="N45" s="20" t="s">
        <v>34</v>
      </c>
      <c r="O45" s="18" t="s">
        <v>35</v>
      </c>
      <c r="P45" s="18"/>
      <c r="Q45" s="18"/>
      <c r="R45" s="18"/>
      <c r="S45" s="18"/>
      <c r="T45" s="18"/>
      <c r="U45" s="18"/>
      <c r="V45" s="18"/>
      <c r="W45" s="34"/>
    </row>
    <row r="46" spans="1:23" x14ac:dyDescent="0.2">
      <c r="A46" s="497"/>
      <c r="B46" s="499"/>
      <c r="C46" s="501"/>
      <c r="D46" s="501"/>
      <c r="E46" s="503"/>
      <c r="F46" s="17">
        <v>45</v>
      </c>
      <c r="G46" s="18" t="s">
        <v>21309</v>
      </c>
      <c r="H46" s="18" t="s">
        <v>21310</v>
      </c>
      <c r="I46" s="80"/>
      <c r="J46" s="18" t="s">
        <v>44</v>
      </c>
      <c r="K46" s="19">
        <v>60</v>
      </c>
      <c r="L46" s="19"/>
      <c r="M46" s="20" t="s">
        <v>34</v>
      </c>
      <c r="N46" s="20" t="s">
        <v>34</v>
      </c>
      <c r="O46" s="18" t="s">
        <v>60</v>
      </c>
      <c r="P46" s="18"/>
      <c r="Q46" s="18"/>
      <c r="R46" s="18"/>
      <c r="S46" s="18"/>
      <c r="T46" s="18"/>
      <c r="U46" s="18"/>
      <c r="V46" s="18"/>
      <c r="W46" s="34"/>
    </row>
    <row r="47" spans="1:23" x14ac:dyDescent="0.2">
      <c r="A47" s="497"/>
      <c r="B47" s="499"/>
      <c r="C47" s="501"/>
      <c r="D47" s="501"/>
      <c r="E47" s="503"/>
      <c r="F47" s="17">
        <v>46</v>
      </c>
      <c r="G47" s="18" t="s">
        <v>21311</v>
      </c>
      <c r="H47" s="18" t="s">
        <v>21312</v>
      </c>
      <c r="I47" s="80"/>
      <c r="J47" s="18" t="s">
        <v>32</v>
      </c>
      <c r="K47" s="19">
        <v>1</v>
      </c>
      <c r="L47" s="19"/>
      <c r="M47" s="20" t="s">
        <v>34</v>
      </c>
      <c r="N47" s="20" t="s">
        <v>34</v>
      </c>
      <c r="O47" s="18" t="s">
        <v>45</v>
      </c>
      <c r="P47" s="18"/>
      <c r="Q47" s="18"/>
      <c r="R47" s="18"/>
      <c r="S47" s="18"/>
      <c r="T47" s="18"/>
      <c r="U47" s="18"/>
      <c r="V47" s="18"/>
      <c r="W47" s="34"/>
    </row>
    <row r="48" spans="1:23" x14ac:dyDescent="0.2">
      <c r="A48" s="497"/>
      <c r="B48" s="499"/>
      <c r="C48" s="501"/>
      <c r="D48" s="501"/>
      <c r="E48" s="503"/>
      <c r="F48" s="17">
        <v>47</v>
      </c>
      <c r="G48" s="18" t="s">
        <v>21313</v>
      </c>
      <c r="H48" s="18" t="s">
        <v>21314</v>
      </c>
      <c r="I48" s="80"/>
      <c r="J48" s="18" t="s">
        <v>32</v>
      </c>
      <c r="K48" s="19">
        <v>1</v>
      </c>
      <c r="L48" s="19"/>
      <c r="M48" s="20" t="s">
        <v>34</v>
      </c>
      <c r="N48" s="20" t="s">
        <v>34</v>
      </c>
      <c r="O48" s="18" t="s">
        <v>45</v>
      </c>
      <c r="P48" s="18"/>
      <c r="Q48" s="18"/>
      <c r="R48" s="18"/>
      <c r="S48" s="18"/>
      <c r="T48" s="18"/>
      <c r="U48" s="18"/>
      <c r="V48" s="18"/>
      <c r="W48" s="34"/>
    </row>
    <row r="49" spans="1:23" x14ac:dyDescent="0.2">
      <c r="A49" s="497"/>
      <c r="B49" s="499"/>
      <c r="C49" s="501"/>
      <c r="D49" s="501"/>
      <c r="E49" s="503"/>
      <c r="F49" s="17">
        <v>48</v>
      </c>
      <c r="G49" s="18" t="s">
        <v>21315</v>
      </c>
      <c r="H49" s="18" t="s">
        <v>21316</v>
      </c>
      <c r="I49" s="80"/>
      <c r="J49" s="18" t="s">
        <v>32</v>
      </c>
      <c r="K49" s="19">
        <v>1</v>
      </c>
      <c r="L49" s="19"/>
      <c r="M49" s="20" t="s">
        <v>34</v>
      </c>
      <c r="N49" s="20" t="s">
        <v>34</v>
      </c>
      <c r="O49" s="18" t="s">
        <v>45</v>
      </c>
      <c r="P49" s="18"/>
      <c r="Q49" s="18"/>
      <c r="R49" s="18"/>
      <c r="S49" s="18"/>
      <c r="T49" s="18"/>
      <c r="U49" s="18"/>
      <c r="V49" s="18"/>
      <c r="W49" s="34"/>
    </row>
    <row r="50" spans="1:23" x14ac:dyDescent="0.2">
      <c r="A50" s="497"/>
      <c r="B50" s="499"/>
      <c r="C50" s="501"/>
      <c r="D50" s="501"/>
      <c r="E50" s="503"/>
      <c r="F50" s="17">
        <v>49</v>
      </c>
      <c r="G50" s="18" t="s">
        <v>21317</v>
      </c>
      <c r="H50" s="18" t="s">
        <v>21318</v>
      </c>
      <c r="I50" s="80"/>
      <c r="J50" s="18" t="s">
        <v>32</v>
      </c>
      <c r="K50" s="19">
        <v>1</v>
      </c>
      <c r="L50" s="19"/>
      <c r="M50" s="20" t="s">
        <v>34</v>
      </c>
      <c r="N50" s="20" t="s">
        <v>34</v>
      </c>
      <c r="O50" s="18" t="s">
        <v>45</v>
      </c>
      <c r="P50" s="18"/>
      <c r="Q50" s="18"/>
      <c r="R50" s="18"/>
      <c r="S50" s="18"/>
      <c r="T50" s="18"/>
      <c r="U50" s="18"/>
      <c r="V50" s="18"/>
      <c r="W50" s="34"/>
    </row>
    <row r="51" spans="1:23" x14ac:dyDescent="0.2">
      <c r="A51" s="497"/>
      <c r="B51" s="499"/>
      <c r="C51" s="501"/>
      <c r="D51" s="501"/>
      <c r="E51" s="503"/>
      <c r="F51" s="17">
        <v>50</v>
      </c>
      <c r="G51" s="18" t="s">
        <v>21319</v>
      </c>
      <c r="H51" s="18" t="s">
        <v>21320</v>
      </c>
      <c r="I51" s="80"/>
      <c r="J51" s="18" t="s">
        <v>32</v>
      </c>
      <c r="K51" s="19">
        <v>1</v>
      </c>
      <c r="L51" s="19"/>
      <c r="M51" s="20" t="s">
        <v>34</v>
      </c>
      <c r="N51" s="20" t="s">
        <v>34</v>
      </c>
      <c r="O51" s="18" t="s">
        <v>45</v>
      </c>
      <c r="P51" s="18"/>
      <c r="Q51" s="18"/>
      <c r="R51" s="18"/>
      <c r="S51" s="18"/>
      <c r="T51" s="18"/>
      <c r="U51" s="18"/>
      <c r="V51" s="18"/>
      <c r="W51" s="34"/>
    </row>
    <row r="52" spans="1:23" x14ac:dyDescent="0.2">
      <c r="A52" s="497"/>
      <c r="B52" s="499"/>
      <c r="C52" s="501"/>
      <c r="D52" s="501"/>
      <c r="E52" s="503"/>
      <c r="F52" s="17">
        <v>51</v>
      </c>
      <c r="G52" s="18" t="s">
        <v>21321</v>
      </c>
      <c r="H52" s="18" t="s">
        <v>21322</v>
      </c>
      <c r="I52" s="80"/>
      <c r="J52" s="18" t="s">
        <v>44</v>
      </c>
      <c r="K52" s="19">
        <v>30</v>
      </c>
      <c r="L52" s="19"/>
      <c r="M52" s="20" t="s">
        <v>34</v>
      </c>
      <c r="N52" s="20" t="s">
        <v>34</v>
      </c>
      <c r="O52" s="18" t="s">
        <v>35</v>
      </c>
      <c r="P52" s="18"/>
      <c r="Q52" s="18"/>
      <c r="R52" s="18"/>
      <c r="S52" s="18"/>
      <c r="T52" s="18"/>
      <c r="U52" s="18"/>
      <c r="V52" s="18"/>
      <c r="W52" s="34"/>
    </row>
    <row r="53" spans="1:23" x14ac:dyDescent="0.2">
      <c r="A53" s="497"/>
      <c r="B53" s="499"/>
      <c r="C53" s="501"/>
      <c r="D53" s="501"/>
      <c r="E53" s="503"/>
      <c r="F53" s="17">
        <v>52</v>
      </c>
      <c r="G53" s="18" t="s">
        <v>21323</v>
      </c>
      <c r="H53" s="18" t="s">
        <v>21324</v>
      </c>
      <c r="I53" s="80"/>
      <c r="J53" s="18" t="s">
        <v>32</v>
      </c>
      <c r="K53" s="19">
        <v>1</v>
      </c>
      <c r="L53" s="19"/>
      <c r="M53" s="20" t="s">
        <v>34</v>
      </c>
      <c r="N53" s="20" t="s">
        <v>34</v>
      </c>
      <c r="O53" s="18" t="s">
        <v>45</v>
      </c>
      <c r="P53" s="18"/>
      <c r="Q53" s="18"/>
      <c r="R53" s="18"/>
      <c r="S53" s="18"/>
      <c r="T53" s="18"/>
      <c r="U53" s="18"/>
      <c r="V53" s="18"/>
      <c r="W53" s="34"/>
    </row>
    <row r="54" spans="1:23" x14ac:dyDescent="0.2">
      <c r="A54" s="497"/>
      <c r="B54" s="499"/>
      <c r="C54" s="501"/>
      <c r="D54" s="501"/>
      <c r="E54" s="503"/>
      <c r="F54" s="17">
        <v>53</v>
      </c>
      <c r="G54" s="18" t="s">
        <v>21325</v>
      </c>
      <c r="H54" s="18" t="s">
        <v>21326</v>
      </c>
      <c r="I54" s="80"/>
      <c r="J54" s="18" t="s">
        <v>32</v>
      </c>
      <c r="K54" s="19">
        <v>1</v>
      </c>
      <c r="L54" s="19"/>
      <c r="M54" s="20" t="s">
        <v>34</v>
      </c>
      <c r="N54" s="20" t="s">
        <v>34</v>
      </c>
      <c r="O54" s="18" t="s">
        <v>45</v>
      </c>
      <c r="P54" s="18"/>
      <c r="Q54" s="18"/>
      <c r="R54" s="18"/>
      <c r="S54" s="18"/>
      <c r="T54" s="18"/>
      <c r="U54" s="18"/>
      <c r="V54" s="18"/>
      <c r="W54" s="34"/>
    </row>
    <row r="55" spans="1:23" x14ac:dyDescent="0.2">
      <c r="A55" s="497"/>
      <c r="B55" s="499"/>
      <c r="C55" s="501"/>
      <c r="D55" s="501"/>
      <c r="E55" s="503"/>
      <c r="F55" s="17">
        <v>54</v>
      </c>
      <c r="G55" s="18" t="s">
        <v>21327</v>
      </c>
      <c r="H55" s="18" t="s">
        <v>21328</v>
      </c>
      <c r="I55" s="80"/>
      <c r="J55" s="18" t="s">
        <v>44</v>
      </c>
      <c r="K55" s="19">
        <v>30</v>
      </c>
      <c r="L55" s="19"/>
      <c r="M55" s="20" t="s">
        <v>34</v>
      </c>
      <c r="N55" s="20" t="s">
        <v>34</v>
      </c>
      <c r="O55" s="18" t="s">
        <v>35</v>
      </c>
      <c r="P55" s="18"/>
      <c r="Q55" s="18"/>
      <c r="R55" s="18"/>
      <c r="S55" s="18"/>
      <c r="T55" s="18"/>
      <c r="U55" s="18"/>
      <c r="V55" s="18"/>
      <c r="W55" s="34"/>
    </row>
    <row r="56" spans="1:23" x14ac:dyDescent="0.2">
      <c r="A56" s="497"/>
      <c r="B56" s="499"/>
      <c r="C56" s="501"/>
      <c r="D56" s="501"/>
      <c r="E56" s="503"/>
      <c r="F56" s="17">
        <v>55</v>
      </c>
      <c r="G56" s="18" t="s">
        <v>21329</v>
      </c>
      <c r="H56" s="18" t="s">
        <v>21330</v>
      </c>
      <c r="I56" s="80"/>
      <c r="J56" s="18" t="s">
        <v>44</v>
      </c>
      <c r="K56" s="19">
        <v>60</v>
      </c>
      <c r="L56" s="19"/>
      <c r="M56" s="20" t="s">
        <v>34</v>
      </c>
      <c r="N56" s="20" t="s">
        <v>34</v>
      </c>
      <c r="O56" s="18" t="s">
        <v>60</v>
      </c>
      <c r="P56" s="18"/>
      <c r="Q56" s="18"/>
      <c r="R56" s="18"/>
      <c r="S56" s="18"/>
      <c r="T56" s="18"/>
      <c r="U56" s="18"/>
      <c r="V56" s="18"/>
      <c r="W56" s="34"/>
    </row>
    <row r="57" spans="1:23" x14ac:dyDescent="0.2">
      <c r="A57" s="497"/>
      <c r="B57" s="499"/>
      <c r="C57" s="501"/>
      <c r="D57" s="501"/>
      <c r="E57" s="503"/>
      <c r="F57" s="17">
        <v>56</v>
      </c>
      <c r="G57" s="18" t="s">
        <v>21331</v>
      </c>
      <c r="H57" s="18" t="s">
        <v>21332</v>
      </c>
      <c r="I57" s="80"/>
      <c r="J57" s="18" t="s">
        <v>32</v>
      </c>
      <c r="K57" s="19">
        <v>1</v>
      </c>
      <c r="L57" s="19"/>
      <c r="M57" s="20" t="s">
        <v>34</v>
      </c>
      <c r="N57" s="20" t="s">
        <v>34</v>
      </c>
      <c r="O57" s="18" t="s">
        <v>45</v>
      </c>
      <c r="P57" s="18"/>
      <c r="Q57" s="18"/>
      <c r="R57" s="18"/>
      <c r="S57" s="18"/>
      <c r="T57" s="18"/>
      <c r="U57" s="18"/>
      <c r="V57" s="18"/>
      <c r="W57" s="34"/>
    </row>
    <row r="58" spans="1:23" x14ac:dyDescent="0.2">
      <c r="A58" s="497"/>
      <c r="B58" s="499"/>
      <c r="C58" s="501"/>
      <c r="D58" s="501"/>
      <c r="E58" s="503"/>
      <c r="F58" s="17">
        <v>57</v>
      </c>
      <c r="G58" s="18" t="s">
        <v>21333</v>
      </c>
      <c r="H58" s="18" t="s">
        <v>21334</v>
      </c>
      <c r="I58" s="80"/>
      <c r="J58" s="18" t="s">
        <v>44</v>
      </c>
      <c r="K58" s="19">
        <v>30</v>
      </c>
      <c r="L58" s="19"/>
      <c r="M58" s="20" t="s">
        <v>34</v>
      </c>
      <c r="N58" s="20" t="s">
        <v>34</v>
      </c>
      <c r="O58" s="18" t="s">
        <v>35</v>
      </c>
      <c r="P58" s="18"/>
      <c r="Q58" s="18"/>
      <c r="R58" s="18"/>
      <c r="S58" s="18"/>
      <c r="T58" s="18"/>
      <c r="U58" s="18"/>
      <c r="V58" s="18"/>
      <c r="W58" s="34"/>
    </row>
    <row r="59" spans="1:23" x14ac:dyDescent="0.2">
      <c r="A59" s="497"/>
      <c r="B59" s="499"/>
      <c r="C59" s="501"/>
      <c r="D59" s="501"/>
      <c r="E59" s="503"/>
      <c r="F59" s="17">
        <v>58</v>
      </c>
      <c r="G59" s="18" t="s">
        <v>21335</v>
      </c>
      <c r="H59" s="18" t="s">
        <v>21336</v>
      </c>
      <c r="I59" s="80"/>
      <c r="J59" s="18" t="s">
        <v>44</v>
      </c>
      <c r="K59" s="19">
        <v>30</v>
      </c>
      <c r="L59" s="19"/>
      <c r="M59" s="20" t="s">
        <v>34</v>
      </c>
      <c r="N59" s="20" t="s">
        <v>34</v>
      </c>
      <c r="O59" s="18" t="s">
        <v>35</v>
      </c>
      <c r="P59" s="18"/>
      <c r="Q59" s="18"/>
      <c r="R59" s="18"/>
      <c r="S59" s="18"/>
      <c r="T59" s="18"/>
      <c r="U59" s="18"/>
      <c r="V59" s="18"/>
      <c r="W59" s="34"/>
    </row>
    <row r="60" spans="1:23" x14ac:dyDescent="0.2">
      <c r="A60" s="497"/>
      <c r="B60" s="499"/>
      <c r="C60" s="501"/>
      <c r="D60" s="501"/>
      <c r="E60" s="503"/>
      <c r="F60" s="17">
        <v>59</v>
      </c>
      <c r="G60" s="18" t="s">
        <v>21337</v>
      </c>
      <c r="H60" s="18" t="s">
        <v>21338</v>
      </c>
      <c r="I60" s="80"/>
      <c r="J60" s="18" t="s">
        <v>123</v>
      </c>
      <c r="K60" s="19"/>
      <c r="L60" s="19"/>
      <c r="M60" s="20" t="s">
        <v>34</v>
      </c>
      <c r="N60" s="20" t="s">
        <v>34</v>
      </c>
      <c r="O60" s="18" t="s">
        <v>124</v>
      </c>
      <c r="P60" s="18"/>
      <c r="Q60" s="18"/>
      <c r="R60" s="18"/>
      <c r="S60" s="18"/>
      <c r="T60" s="18"/>
      <c r="U60" s="18"/>
      <c r="V60" s="18"/>
      <c r="W60" s="34"/>
    </row>
    <row r="61" spans="1:23" x14ac:dyDescent="0.2">
      <c r="A61" s="497"/>
      <c r="B61" s="499"/>
      <c r="C61" s="501"/>
      <c r="D61" s="501"/>
      <c r="E61" s="503"/>
      <c r="F61" s="17">
        <v>60</v>
      </c>
      <c r="G61" s="18" t="s">
        <v>21339</v>
      </c>
      <c r="H61" s="18" t="s">
        <v>21340</v>
      </c>
      <c r="I61" s="80"/>
      <c r="J61" s="18" t="s">
        <v>134</v>
      </c>
      <c r="K61" s="19">
        <v>5</v>
      </c>
      <c r="L61" s="19">
        <v>0</v>
      </c>
      <c r="M61" s="20" t="s">
        <v>34</v>
      </c>
      <c r="N61" s="20" t="s">
        <v>34</v>
      </c>
      <c r="O61" s="18" t="s">
        <v>181</v>
      </c>
      <c r="P61" s="18"/>
      <c r="Q61" s="18"/>
      <c r="R61" s="18"/>
      <c r="S61" s="18"/>
      <c r="T61" s="18"/>
      <c r="U61" s="18"/>
      <c r="V61" s="18"/>
      <c r="W61" s="34"/>
    </row>
    <row r="62" spans="1:23" x14ac:dyDescent="0.2">
      <c r="A62" s="497"/>
      <c r="B62" s="499"/>
      <c r="C62" s="501"/>
      <c r="D62" s="501"/>
      <c r="E62" s="503"/>
      <c r="F62" s="17">
        <v>61</v>
      </c>
      <c r="G62" s="18" t="s">
        <v>21341</v>
      </c>
      <c r="H62" s="18" t="s">
        <v>21342</v>
      </c>
      <c r="I62" s="80"/>
      <c r="J62" s="18" t="s">
        <v>44</v>
      </c>
      <c r="K62" s="19">
        <v>30</v>
      </c>
      <c r="L62" s="19"/>
      <c r="M62" s="20" t="s">
        <v>34</v>
      </c>
      <c r="N62" s="20" t="s">
        <v>34</v>
      </c>
      <c r="O62" s="18" t="s">
        <v>35</v>
      </c>
      <c r="P62" s="18"/>
      <c r="Q62" s="18"/>
      <c r="R62" s="18"/>
      <c r="S62" s="18"/>
      <c r="T62" s="18"/>
      <c r="U62" s="18"/>
      <c r="V62" s="18"/>
      <c r="W62" s="34"/>
    </row>
    <row r="63" spans="1:23" x14ac:dyDescent="0.2">
      <c r="A63" s="497"/>
      <c r="B63" s="499"/>
      <c r="C63" s="501"/>
      <c r="D63" s="501"/>
      <c r="E63" s="503"/>
      <c r="F63" s="17">
        <v>62</v>
      </c>
      <c r="G63" s="18" t="s">
        <v>19455</v>
      </c>
      <c r="H63" s="18" t="s">
        <v>21343</v>
      </c>
      <c r="I63" s="80"/>
      <c r="J63" s="18" t="s">
        <v>123</v>
      </c>
      <c r="K63" s="19"/>
      <c r="L63" s="19"/>
      <c r="M63" s="20" t="s">
        <v>34</v>
      </c>
      <c r="N63" s="20" t="s">
        <v>34</v>
      </c>
      <c r="O63" s="18" t="s">
        <v>124</v>
      </c>
      <c r="P63" s="18"/>
      <c r="Q63" s="18"/>
      <c r="R63" s="18"/>
      <c r="S63" s="18"/>
      <c r="T63" s="18"/>
      <c r="U63" s="18"/>
      <c r="V63" s="18"/>
      <c r="W63" s="34"/>
    </row>
    <row r="64" spans="1:23" x14ac:dyDescent="0.2">
      <c r="A64" s="497"/>
      <c r="B64" s="499"/>
      <c r="C64" s="501"/>
      <c r="D64" s="501"/>
      <c r="E64" s="503"/>
      <c r="F64" s="17">
        <v>63</v>
      </c>
      <c r="G64" s="18" t="s">
        <v>21344</v>
      </c>
      <c r="H64" s="18" t="s">
        <v>21345</v>
      </c>
      <c r="I64" s="80"/>
      <c r="J64" s="18" t="s">
        <v>32</v>
      </c>
      <c r="K64" s="19">
        <v>8</v>
      </c>
      <c r="L64" s="19"/>
      <c r="M64" s="20" t="s">
        <v>34</v>
      </c>
      <c r="N64" s="20" t="s">
        <v>34</v>
      </c>
      <c r="O64" s="18" t="s">
        <v>42</v>
      </c>
      <c r="P64" s="18"/>
      <c r="Q64" s="18"/>
      <c r="R64" s="18"/>
      <c r="S64" s="18"/>
      <c r="T64" s="18"/>
      <c r="U64" s="18"/>
      <c r="V64" s="18"/>
      <c r="W64" s="34"/>
    </row>
    <row r="65" spans="1:23" x14ac:dyDescent="0.2">
      <c r="A65" s="497"/>
      <c r="B65" s="499"/>
      <c r="C65" s="501"/>
      <c r="D65" s="501"/>
      <c r="E65" s="503"/>
      <c r="F65" s="17">
        <v>64</v>
      </c>
      <c r="G65" s="18" t="s">
        <v>21346</v>
      </c>
      <c r="H65" s="18" t="s">
        <v>21347</v>
      </c>
      <c r="I65" s="80"/>
      <c r="J65" s="18" t="s">
        <v>44</v>
      </c>
      <c r="K65" s="19">
        <v>30</v>
      </c>
      <c r="L65" s="19"/>
      <c r="M65" s="20" t="s">
        <v>34</v>
      </c>
      <c r="N65" s="20" t="s">
        <v>34</v>
      </c>
      <c r="O65" s="18" t="s">
        <v>35</v>
      </c>
      <c r="P65" s="18"/>
      <c r="Q65" s="18"/>
      <c r="R65" s="18"/>
      <c r="S65" s="18"/>
      <c r="T65" s="18"/>
      <c r="U65" s="18"/>
      <c r="V65" s="18"/>
      <c r="W65" s="34"/>
    </row>
    <row r="66" spans="1:23" x14ac:dyDescent="0.2">
      <c r="A66" s="497"/>
      <c r="B66" s="499"/>
      <c r="C66" s="501"/>
      <c r="D66" s="501"/>
      <c r="E66" s="503"/>
      <c r="F66" s="17">
        <v>65</v>
      </c>
      <c r="G66" s="18" t="s">
        <v>21348</v>
      </c>
      <c r="H66" s="18" t="s">
        <v>21349</v>
      </c>
      <c r="I66" s="80"/>
      <c r="J66" s="18" t="s">
        <v>44</v>
      </c>
      <c r="K66" s="19">
        <v>30</v>
      </c>
      <c r="L66" s="19"/>
      <c r="M66" s="20" t="s">
        <v>34</v>
      </c>
      <c r="N66" s="20" t="s">
        <v>34</v>
      </c>
      <c r="O66" s="18" t="s">
        <v>35</v>
      </c>
      <c r="P66" s="18"/>
      <c r="Q66" s="18"/>
      <c r="R66" s="18"/>
      <c r="S66" s="18"/>
      <c r="T66" s="18"/>
      <c r="U66" s="18"/>
      <c r="V66" s="18"/>
      <c r="W66" s="34"/>
    </row>
    <row r="67" spans="1:23" x14ac:dyDescent="0.2">
      <c r="A67" s="497"/>
      <c r="B67" s="499"/>
      <c r="C67" s="501"/>
      <c r="D67" s="501"/>
      <c r="E67" s="503"/>
      <c r="F67" s="17">
        <v>66</v>
      </c>
      <c r="G67" s="18" t="s">
        <v>21350</v>
      </c>
      <c r="H67" s="18" t="s">
        <v>21351</v>
      </c>
      <c r="I67" s="80"/>
      <c r="J67" s="18" t="s">
        <v>134</v>
      </c>
      <c r="K67" s="19">
        <v>11</v>
      </c>
      <c r="L67" s="19">
        <v>0</v>
      </c>
      <c r="M67" s="20" t="s">
        <v>34</v>
      </c>
      <c r="N67" s="20" t="s">
        <v>34</v>
      </c>
      <c r="O67" s="18" t="s">
        <v>183</v>
      </c>
      <c r="P67" s="18"/>
      <c r="Q67" s="18"/>
      <c r="R67" s="18"/>
      <c r="S67" s="18"/>
      <c r="T67" s="18"/>
      <c r="U67" s="18"/>
      <c r="V67" s="18"/>
      <c r="W67" s="34"/>
    </row>
    <row r="68" spans="1:23" x14ac:dyDescent="0.2">
      <c r="A68" s="497"/>
      <c r="B68" s="499"/>
      <c r="C68" s="501"/>
      <c r="D68" s="501"/>
      <c r="E68" s="503"/>
      <c r="F68" s="17">
        <v>67</v>
      </c>
      <c r="G68" s="18" t="s">
        <v>21352</v>
      </c>
      <c r="H68" s="18" t="s">
        <v>21353</v>
      </c>
      <c r="I68" s="80"/>
      <c r="J68" s="18" t="s">
        <v>44</v>
      </c>
      <c r="K68" s="19">
        <v>30</v>
      </c>
      <c r="L68" s="19"/>
      <c r="M68" s="20" t="s">
        <v>34</v>
      </c>
      <c r="N68" s="20" t="s">
        <v>34</v>
      </c>
      <c r="O68" s="18" t="s">
        <v>35</v>
      </c>
      <c r="P68" s="18"/>
      <c r="Q68" s="18"/>
      <c r="R68" s="18"/>
      <c r="S68" s="18"/>
      <c r="T68" s="18"/>
      <c r="U68" s="18"/>
      <c r="V68" s="18"/>
      <c r="W68" s="34"/>
    </row>
    <row r="69" spans="1:23" x14ac:dyDescent="0.2">
      <c r="A69" s="497"/>
      <c r="B69" s="499"/>
      <c r="C69" s="501"/>
      <c r="D69" s="501"/>
      <c r="E69" s="503"/>
      <c r="F69" s="17">
        <v>68</v>
      </c>
      <c r="G69" s="18" t="s">
        <v>21354</v>
      </c>
      <c r="H69" s="18" t="s">
        <v>21355</v>
      </c>
      <c r="I69" s="80"/>
      <c r="J69" s="18" t="s">
        <v>44</v>
      </c>
      <c r="K69" s="19">
        <v>30</v>
      </c>
      <c r="L69" s="19"/>
      <c r="M69" s="20" t="s">
        <v>34</v>
      </c>
      <c r="N69" s="20" t="s">
        <v>34</v>
      </c>
      <c r="O69" s="18" t="s">
        <v>35</v>
      </c>
      <c r="P69" s="18"/>
      <c r="Q69" s="18"/>
      <c r="R69" s="18"/>
      <c r="S69" s="18"/>
      <c r="T69" s="18"/>
      <c r="U69" s="18"/>
      <c r="V69" s="18"/>
      <c r="W69" s="34"/>
    </row>
    <row r="70" spans="1:23" x14ac:dyDescent="0.2">
      <c r="A70" s="497"/>
      <c r="B70" s="499"/>
      <c r="C70" s="501"/>
      <c r="D70" s="501"/>
      <c r="E70" s="503"/>
      <c r="F70" s="17">
        <v>69</v>
      </c>
      <c r="G70" s="18" t="s">
        <v>21356</v>
      </c>
      <c r="H70" s="18" t="s">
        <v>21357</v>
      </c>
      <c r="I70" s="80"/>
      <c r="J70" s="18" t="s">
        <v>134</v>
      </c>
      <c r="K70" s="19">
        <v>11</v>
      </c>
      <c r="L70" s="19">
        <v>0</v>
      </c>
      <c r="M70" s="20" t="s">
        <v>34</v>
      </c>
      <c r="N70" s="20" t="s">
        <v>34</v>
      </c>
      <c r="O70" s="18" t="s">
        <v>183</v>
      </c>
      <c r="P70" s="18"/>
      <c r="Q70" s="18"/>
      <c r="R70" s="18"/>
      <c r="S70" s="18"/>
      <c r="T70" s="18"/>
      <c r="U70" s="18"/>
      <c r="V70" s="18"/>
      <c r="W70" s="34"/>
    </row>
    <row r="71" spans="1:23" x14ac:dyDescent="0.2">
      <c r="A71" s="497"/>
      <c r="B71" s="499"/>
      <c r="C71" s="501"/>
      <c r="D71" s="501"/>
      <c r="E71" s="503"/>
      <c r="F71" s="17">
        <v>70</v>
      </c>
      <c r="G71" s="18" t="s">
        <v>21358</v>
      </c>
      <c r="H71" s="18" t="s">
        <v>21359</v>
      </c>
      <c r="I71" s="80"/>
      <c r="J71" s="18" t="s">
        <v>44</v>
      </c>
      <c r="K71" s="19">
        <v>30</v>
      </c>
      <c r="L71" s="19"/>
      <c r="M71" s="20" t="s">
        <v>34</v>
      </c>
      <c r="N71" s="20" t="s">
        <v>34</v>
      </c>
      <c r="O71" s="18" t="s">
        <v>35</v>
      </c>
      <c r="P71" s="18"/>
      <c r="Q71" s="18"/>
      <c r="R71" s="18"/>
      <c r="S71" s="18"/>
      <c r="T71" s="18"/>
      <c r="U71" s="18"/>
      <c r="V71" s="18"/>
      <c r="W71" s="34"/>
    </row>
    <row r="72" spans="1:23" x14ac:dyDescent="0.2">
      <c r="A72" s="497"/>
      <c r="B72" s="499"/>
      <c r="C72" s="501"/>
      <c r="D72" s="501"/>
      <c r="E72" s="503"/>
      <c r="F72" s="17">
        <v>71</v>
      </c>
      <c r="G72" s="18" t="s">
        <v>21360</v>
      </c>
      <c r="H72" s="18" t="s">
        <v>21361</v>
      </c>
      <c r="I72" s="80"/>
      <c r="J72" s="18" t="s">
        <v>44</v>
      </c>
      <c r="K72" s="19">
        <v>30</v>
      </c>
      <c r="L72" s="19"/>
      <c r="M72" s="20" t="s">
        <v>34</v>
      </c>
      <c r="N72" s="20" t="s">
        <v>34</v>
      </c>
      <c r="O72" s="18" t="s">
        <v>35</v>
      </c>
      <c r="P72" s="18"/>
      <c r="Q72" s="18"/>
      <c r="R72" s="18"/>
      <c r="S72" s="18"/>
      <c r="T72" s="18"/>
      <c r="U72" s="18"/>
      <c r="V72" s="18"/>
      <c r="W72" s="34"/>
    </row>
    <row r="73" spans="1:23" x14ac:dyDescent="0.2">
      <c r="A73" s="497"/>
      <c r="B73" s="499"/>
      <c r="C73" s="501"/>
      <c r="D73" s="501"/>
      <c r="E73" s="503"/>
      <c r="F73" s="17">
        <v>72</v>
      </c>
      <c r="G73" s="18" t="s">
        <v>21362</v>
      </c>
      <c r="H73" s="18" t="s">
        <v>21363</v>
      </c>
      <c r="I73" s="80"/>
      <c r="J73" s="18" t="s">
        <v>134</v>
      </c>
      <c r="K73" s="19">
        <v>11</v>
      </c>
      <c r="L73" s="19">
        <v>0</v>
      </c>
      <c r="M73" s="20" t="s">
        <v>34</v>
      </c>
      <c r="N73" s="20" t="s">
        <v>34</v>
      </c>
      <c r="O73" s="18" t="s">
        <v>183</v>
      </c>
      <c r="P73" s="18"/>
      <c r="Q73" s="18"/>
      <c r="R73" s="18"/>
      <c r="S73" s="18"/>
      <c r="T73" s="18"/>
      <c r="U73" s="18"/>
      <c r="V73" s="18"/>
      <c r="W73" s="34"/>
    </row>
    <row r="74" spans="1:23" x14ac:dyDescent="0.2">
      <c r="A74" s="497"/>
      <c r="B74" s="499"/>
      <c r="C74" s="501"/>
      <c r="D74" s="501"/>
      <c r="E74" s="503"/>
      <c r="F74" s="17">
        <v>73</v>
      </c>
      <c r="G74" s="18" t="s">
        <v>21364</v>
      </c>
      <c r="H74" s="18" t="s">
        <v>21365</v>
      </c>
      <c r="I74" s="80"/>
      <c r="J74" s="18" t="s">
        <v>32</v>
      </c>
      <c r="K74" s="19">
        <v>1</v>
      </c>
      <c r="L74" s="19"/>
      <c r="M74" s="20" t="s">
        <v>34</v>
      </c>
      <c r="N74" s="20" t="s">
        <v>34</v>
      </c>
      <c r="O74" s="18" t="s">
        <v>45</v>
      </c>
      <c r="P74" s="18"/>
      <c r="Q74" s="18"/>
      <c r="R74" s="18"/>
      <c r="S74" s="18"/>
      <c r="T74" s="18"/>
      <c r="U74" s="18"/>
      <c r="V74" s="18"/>
      <c r="W74" s="34"/>
    </row>
    <row r="75" spans="1:23" x14ac:dyDescent="0.2">
      <c r="A75" s="497"/>
      <c r="B75" s="499"/>
      <c r="C75" s="501"/>
      <c r="D75" s="501"/>
      <c r="E75" s="503"/>
      <c r="F75" s="17">
        <v>74</v>
      </c>
      <c r="G75" s="18" t="s">
        <v>21366</v>
      </c>
      <c r="H75" s="18" t="s">
        <v>21367</v>
      </c>
      <c r="I75" s="80"/>
      <c r="J75" s="18" t="s">
        <v>134</v>
      </c>
      <c r="K75" s="19">
        <v>11</v>
      </c>
      <c r="L75" s="19">
        <v>0</v>
      </c>
      <c r="M75" s="20" t="s">
        <v>34</v>
      </c>
      <c r="N75" s="20" t="s">
        <v>34</v>
      </c>
      <c r="O75" s="18" t="s">
        <v>183</v>
      </c>
      <c r="P75" s="18"/>
      <c r="Q75" s="18"/>
      <c r="R75" s="18"/>
      <c r="S75" s="18"/>
      <c r="T75" s="18"/>
      <c r="U75" s="18"/>
      <c r="V75" s="18"/>
      <c r="W75" s="34"/>
    </row>
    <row r="76" spans="1:23" x14ac:dyDescent="0.2">
      <c r="A76" s="497"/>
      <c r="B76" s="499"/>
      <c r="C76" s="501"/>
      <c r="D76" s="501"/>
      <c r="E76" s="503"/>
      <c r="F76" s="17">
        <v>75</v>
      </c>
      <c r="G76" s="18" t="s">
        <v>21368</v>
      </c>
      <c r="H76" s="18" t="s">
        <v>21369</v>
      </c>
      <c r="I76" s="80"/>
      <c r="J76" s="18" t="s">
        <v>32</v>
      </c>
      <c r="K76" s="19">
        <v>1</v>
      </c>
      <c r="L76" s="19"/>
      <c r="M76" s="20" t="s">
        <v>34</v>
      </c>
      <c r="N76" s="20" t="s">
        <v>34</v>
      </c>
      <c r="O76" s="18" t="s">
        <v>45</v>
      </c>
      <c r="P76" s="18"/>
      <c r="Q76" s="18"/>
      <c r="R76" s="18"/>
      <c r="S76" s="18"/>
      <c r="T76" s="18"/>
      <c r="U76" s="18"/>
      <c r="V76" s="18"/>
      <c r="W76" s="34"/>
    </row>
    <row r="77" spans="1:23" x14ac:dyDescent="0.2">
      <c r="A77" s="497"/>
      <c r="B77" s="499"/>
      <c r="C77" s="501"/>
      <c r="D77" s="501"/>
      <c r="E77" s="503"/>
      <c r="F77" s="17">
        <v>76</v>
      </c>
      <c r="G77" s="18" t="s">
        <v>21370</v>
      </c>
      <c r="H77" s="18" t="s">
        <v>21371</v>
      </c>
      <c r="I77" s="80"/>
      <c r="J77" s="18" t="s">
        <v>32</v>
      </c>
      <c r="K77" s="19">
        <v>1</v>
      </c>
      <c r="L77" s="19"/>
      <c r="M77" s="20" t="s">
        <v>34</v>
      </c>
      <c r="N77" s="20" t="s">
        <v>34</v>
      </c>
      <c r="O77" s="18" t="s">
        <v>45</v>
      </c>
      <c r="P77" s="18"/>
      <c r="Q77" s="18"/>
      <c r="R77" s="18"/>
      <c r="S77" s="18"/>
      <c r="T77" s="18"/>
      <c r="U77" s="18"/>
      <c r="V77" s="18"/>
      <c r="W77" s="34"/>
    </row>
    <row r="78" spans="1:23" x14ac:dyDescent="0.2">
      <c r="A78" s="497"/>
      <c r="B78" s="499"/>
      <c r="C78" s="501"/>
      <c r="D78" s="501"/>
      <c r="E78" s="503"/>
      <c r="F78" s="17">
        <v>77</v>
      </c>
      <c r="G78" s="18" t="s">
        <v>21372</v>
      </c>
      <c r="H78" s="18" t="s">
        <v>21373</v>
      </c>
      <c r="I78" s="80"/>
      <c r="J78" s="18" t="s">
        <v>32</v>
      </c>
      <c r="K78" s="19">
        <v>1</v>
      </c>
      <c r="L78" s="19"/>
      <c r="M78" s="20" t="s">
        <v>34</v>
      </c>
      <c r="N78" s="20" t="s">
        <v>34</v>
      </c>
      <c r="O78" s="18" t="s">
        <v>45</v>
      </c>
      <c r="P78" s="18"/>
      <c r="Q78" s="18"/>
      <c r="R78" s="18"/>
      <c r="S78" s="18"/>
      <c r="T78" s="18"/>
      <c r="U78" s="18"/>
      <c r="V78" s="18"/>
      <c r="W78" s="34"/>
    </row>
    <row r="79" spans="1:23" x14ac:dyDescent="0.2">
      <c r="A79" s="497"/>
      <c r="B79" s="499"/>
      <c r="C79" s="501"/>
      <c r="D79" s="501"/>
      <c r="E79" s="503"/>
      <c r="F79" s="17">
        <v>78</v>
      </c>
      <c r="G79" s="18" t="s">
        <v>21374</v>
      </c>
      <c r="H79" s="18" t="s">
        <v>21375</v>
      </c>
      <c r="I79" s="80"/>
      <c r="J79" s="18" t="s">
        <v>32</v>
      </c>
      <c r="K79" s="19">
        <v>1</v>
      </c>
      <c r="L79" s="19"/>
      <c r="M79" s="20" t="s">
        <v>34</v>
      </c>
      <c r="N79" s="20" t="s">
        <v>34</v>
      </c>
      <c r="O79" s="18" t="s">
        <v>45</v>
      </c>
      <c r="P79" s="18"/>
      <c r="Q79" s="18"/>
      <c r="R79" s="18"/>
      <c r="S79" s="18"/>
      <c r="T79" s="18"/>
      <c r="U79" s="18"/>
      <c r="V79" s="18"/>
      <c r="W79" s="34"/>
    </row>
    <row r="80" spans="1:23" x14ac:dyDescent="0.2">
      <c r="A80" s="497"/>
      <c r="B80" s="499"/>
      <c r="C80" s="501"/>
      <c r="D80" s="501"/>
      <c r="E80" s="503"/>
      <c r="F80" s="17">
        <v>79</v>
      </c>
      <c r="G80" s="18" t="s">
        <v>21376</v>
      </c>
      <c r="H80" s="18" t="s">
        <v>21377</v>
      </c>
      <c r="I80" s="80"/>
      <c r="J80" s="18" t="s">
        <v>32</v>
      </c>
      <c r="K80" s="19">
        <v>1</v>
      </c>
      <c r="L80" s="19"/>
      <c r="M80" s="20" t="s">
        <v>34</v>
      </c>
      <c r="N80" s="20" t="s">
        <v>34</v>
      </c>
      <c r="O80" s="18" t="s">
        <v>45</v>
      </c>
      <c r="P80" s="18"/>
      <c r="Q80" s="18"/>
      <c r="R80" s="18"/>
      <c r="S80" s="18"/>
      <c r="T80" s="18"/>
      <c r="U80" s="18"/>
      <c r="V80" s="18"/>
      <c r="W80" s="34"/>
    </row>
    <row r="81" spans="1:23" x14ac:dyDescent="0.2">
      <c r="A81" s="497"/>
      <c r="B81" s="499"/>
      <c r="C81" s="501"/>
      <c r="D81" s="501"/>
      <c r="E81" s="503"/>
      <c r="F81" s="17">
        <v>80</v>
      </c>
      <c r="G81" s="18" t="s">
        <v>21378</v>
      </c>
      <c r="H81" s="18" t="s">
        <v>21379</v>
      </c>
      <c r="I81" s="80"/>
      <c r="J81" s="18" t="s">
        <v>32</v>
      </c>
      <c r="K81" s="19">
        <v>1</v>
      </c>
      <c r="L81" s="19"/>
      <c r="M81" s="20" t="s">
        <v>34</v>
      </c>
      <c r="N81" s="20" t="s">
        <v>34</v>
      </c>
      <c r="O81" s="18" t="s">
        <v>45</v>
      </c>
      <c r="P81" s="18"/>
      <c r="Q81" s="18"/>
      <c r="R81" s="18"/>
      <c r="S81" s="18"/>
      <c r="T81" s="18"/>
      <c r="U81" s="18"/>
      <c r="V81" s="18"/>
      <c r="W81" s="34"/>
    </row>
    <row r="82" spans="1:23" x14ac:dyDescent="0.2">
      <c r="A82" s="497"/>
      <c r="B82" s="499"/>
      <c r="C82" s="501"/>
      <c r="D82" s="501"/>
      <c r="E82" s="503"/>
      <c r="F82" s="17">
        <v>81</v>
      </c>
      <c r="G82" s="18" t="s">
        <v>21380</v>
      </c>
      <c r="H82" s="18" t="s">
        <v>21381</v>
      </c>
      <c r="I82" s="80"/>
      <c r="J82" s="18" t="s">
        <v>32</v>
      </c>
      <c r="K82" s="19">
        <v>1</v>
      </c>
      <c r="L82" s="19"/>
      <c r="M82" s="20" t="s">
        <v>34</v>
      </c>
      <c r="N82" s="20" t="s">
        <v>34</v>
      </c>
      <c r="O82" s="18" t="s">
        <v>45</v>
      </c>
      <c r="P82" s="18"/>
      <c r="Q82" s="18"/>
      <c r="R82" s="18"/>
      <c r="S82" s="18"/>
      <c r="T82" s="18"/>
      <c r="U82" s="18"/>
      <c r="V82" s="18"/>
      <c r="W82" s="34"/>
    </row>
    <row r="83" spans="1:23" x14ac:dyDescent="0.2">
      <c r="A83" s="497"/>
      <c r="B83" s="499"/>
      <c r="C83" s="501"/>
      <c r="D83" s="501"/>
      <c r="E83" s="503"/>
      <c r="F83" s="17">
        <v>82</v>
      </c>
      <c r="G83" s="18" t="s">
        <v>21382</v>
      </c>
      <c r="H83" s="18" t="s">
        <v>21383</v>
      </c>
      <c r="I83" s="80"/>
      <c r="J83" s="18" t="s">
        <v>44</v>
      </c>
      <c r="K83" s="19">
        <v>100</v>
      </c>
      <c r="L83" s="19"/>
      <c r="M83" s="20" t="s">
        <v>34</v>
      </c>
      <c r="N83" s="20" t="s">
        <v>34</v>
      </c>
      <c r="O83" s="18" t="s">
        <v>63</v>
      </c>
      <c r="P83" s="18"/>
      <c r="Q83" s="18"/>
      <c r="R83" s="18"/>
      <c r="S83" s="18"/>
      <c r="T83" s="18"/>
      <c r="U83" s="18"/>
      <c r="V83" s="18"/>
      <c r="W83" s="34"/>
    </row>
    <row r="84" spans="1:23" x14ac:dyDescent="0.2">
      <c r="A84" s="497"/>
      <c r="B84" s="499"/>
      <c r="C84" s="501"/>
      <c r="D84" s="501"/>
      <c r="E84" s="503"/>
      <c r="F84" s="17">
        <v>83</v>
      </c>
      <c r="G84" s="18" t="s">
        <v>21384</v>
      </c>
      <c r="H84" s="18" t="s">
        <v>21385</v>
      </c>
      <c r="I84" s="80"/>
      <c r="J84" s="18" t="s">
        <v>32</v>
      </c>
      <c r="K84" s="19">
        <v>1</v>
      </c>
      <c r="L84" s="19"/>
      <c r="M84" s="20" t="s">
        <v>34</v>
      </c>
      <c r="N84" s="20" t="s">
        <v>34</v>
      </c>
      <c r="O84" s="18" t="s">
        <v>45</v>
      </c>
      <c r="P84" s="18"/>
      <c r="Q84" s="18"/>
      <c r="R84" s="18"/>
      <c r="S84" s="18"/>
      <c r="T84" s="18"/>
      <c r="U84" s="18"/>
      <c r="V84" s="18"/>
      <c r="W84" s="34"/>
    </row>
    <row r="85" spans="1:23" x14ac:dyDescent="0.2">
      <c r="A85" s="497"/>
      <c r="B85" s="499"/>
      <c r="C85" s="501"/>
      <c r="D85" s="501"/>
      <c r="E85" s="503"/>
      <c r="F85" s="17">
        <v>84</v>
      </c>
      <c r="G85" s="18" t="s">
        <v>21386</v>
      </c>
      <c r="H85" s="18" t="s">
        <v>21387</v>
      </c>
      <c r="I85" s="80"/>
      <c r="J85" s="18" t="s">
        <v>32</v>
      </c>
      <c r="K85" s="19">
        <v>1</v>
      </c>
      <c r="L85" s="19"/>
      <c r="M85" s="20" t="s">
        <v>34</v>
      </c>
      <c r="N85" s="20" t="s">
        <v>34</v>
      </c>
      <c r="O85" s="18" t="s">
        <v>45</v>
      </c>
      <c r="P85" s="18"/>
      <c r="Q85" s="18"/>
      <c r="R85" s="18"/>
      <c r="S85" s="18"/>
      <c r="T85" s="18"/>
      <c r="U85" s="18"/>
      <c r="V85" s="18"/>
      <c r="W85" s="34"/>
    </row>
    <row r="86" spans="1:23" x14ac:dyDescent="0.2">
      <c r="A86" s="497"/>
      <c r="B86" s="499"/>
      <c r="C86" s="501"/>
      <c r="D86" s="501"/>
      <c r="E86" s="503"/>
      <c r="F86" s="17">
        <v>85</v>
      </c>
      <c r="G86" s="18" t="s">
        <v>21388</v>
      </c>
      <c r="H86" s="18" t="s">
        <v>21389</v>
      </c>
      <c r="I86" s="80"/>
      <c r="J86" s="18" t="s">
        <v>44</v>
      </c>
      <c r="K86" s="19">
        <v>30</v>
      </c>
      <c r="L86" s="19"/>
      <c r="M86" s="20" t="s">
        <v>34</v>
      </c>
      <c r="N86" s="20" t="s">
        <v>34</v>
      </c>
      <c r="O86" s="18" t="s">
        <v>35</v>
      </c>
      <c r="P86" s="18"/>
      <c r="Q86" s="18"/>
      <c r="R86" s="18"/>
      <c r="S86" s="18"/>
      <c r="T86" s="18"/>
      <c r="U86" s="18"/>
      <c r="V86" s="18"/>
      <c r="W86" s="34"/>
    </row>
    <row r="87" spans="1:23" x14ac:dyDescent="0.2">
      <c r="A87" s="497"/>
      <c r="B87" s="499"/>
      <c r="C87" s="501"/>
      <c r="D87" s="501"/>
      <c r="E87" s="503"/>
      <c r="F87" s="17">
        <v>86</v>
      </c>
      <c r="G87" s="18" t="s">
        <v>21390</v>
      </c>
      <c r="H87" s="18" t="s">
        <v>21391</v>
      </c>
      <c r="I87" s="80"/>
      <c r="J87" s="18" t="s">
        <v>32</v>
      </c>
      <c r="K87" s="19">
        <v>1</v>
      </c>
      <c r="L87" s="19"/>
      <c r="M87" s="20" t="s">
        <v>34</v>
      </c>
      <c r="N87" s="20" t="s">
        <v>34</v>
      </c>
      <c r="O87" s="18" t="s">
        <v>45</v>
      </c>
      <c r="P87" s="18"/>
      <c r="Q87" s="18"/>
      <c r="R87" s="18"/>
      <c r="S87" s="18"/>
      <c r="T87" s="18"/>
      <c r="U87" s="18"/>
      <c r="V87" s="18"/>
      <c r="W87" s="34"/>
    </row>
    <row r="88" spans="1:23" x14ac:dyDescent="0.2">
      <c r="A88" s="497"/>
      <c r="B88" s="499"/>
      <c r="C88" s="501"/>
      <c r="D88" s="501"/>
      <c r="E88" s="503"/>
      <c r="F88" s="17">
        <v>87</v>
      </c>
      <c r="G88" s="18" t="s">
        <v>21392</v>
      </c>
      <c r="H88" s="18" t="s">
        <v>21393</v>
      </c>
      <c r="I88" s="80"/>
      <c r="J88" s="18" t="s">
        <v>32</v>
      </c>
      <c r="K88" s="19">
        <v>2</v>
      </c>
      <c r="L88" s="19"/>
      <c r="M88" s="20" t="s">
        <v>34</v>
      </c>
      <c r="N88" s="20" t="s">
        <v>34</v>
      </c>
      <c r="O88" s="18" t="s">
        <v>47</v>
      </c>
      <c r="P88" s="18"/>
      <c r="Q88" s="18"/>
      <c r="R88" s="18"/>
      <c r="S88" s="18"/>
      <c r="T88" s="18"/>
      <c r="U88" s="18"/>
      <c r="V88" s="18"/>
      <c r="W88" s="34"/>
    </row>
    <row r="89" spans="1:23" x14ac:dyDescent="0.2">
      <c r="A89" s="497"/>
      <c r="B89" s="499"/>
      <c r="C89" s="501"/>
      <c r="D89" s="501"/>
      <c r="E89" s="503"/>
      <c r="F89" s="17">
        <v>88</v>
      </c>
      <c r="G89" s="18" t="s">
        <v>21394</v>
      </c>
      <c r="H89" s="18" t="s">
        <v>21395</v>
      </c>
      <c r="I89" s="80"/>
      <c r="J89" s="18" t="s">
        <v>44</v>
      </c>
      <c r="K89" s="19">
        <v>30</v>
      </c>
      <c r="L89" s="19"/>
      <c r="M89" s="20" t="s">
        <v>34</v>
      </c>
      <c r="N89" s="20" t="s">
        <v>34</v>
      </c>
      <c r="O89" s="18" t="s">
        <v>35</v>
      </c>
      <c r="P89" s="18"/>
      <c r="Q89" s="18"/>
      <c r="R89" s="18"/>
      <c r="S89" s="18"/>
      <c r="T89" s="18"/>
      <c r="U89" s="18"/>
      <c r="V89" s="18"/>
      <c r="W89" s="34"/>
    </row>
    <row r="90" spans="1:23" x14ac:dyDescent="0.2">
      <c r="A90" s="497"/>
      <c r="B90" s="499"/>
      <c r="C90" s="501"/>
      <c r="D90" s="501"/>
      <c r="E90" s="503"/>
      <c r="F90" s="17">
        <v>89</v>
      </c>
      <c r="G90" s="18" t="s">
        <v>21396</v>
      </c>
      <c r="H90" s="18" t="s">
        <v>21397</v>
      </c>
      <c r="I90" s="80"/>
      <c r="J90" s="18" t="s">
        <v>44</v>
      </c>
      <c r="K90" s="19">
        <v>20</v>
      </c>
      <c r="L90" s="19"/>
      <c r="M90" s="20" t="s">
        <v>34</v>
      </c>
      <c r="N90" s="20" t="s">
        <v>34</v>
      </c>
      <c r="O90" s="18" t="s">
        <v>37</v>
      </c>
      <c r="P90" s="18"/>
      <c r="Q90" s="18"/>
      <c r="R90" s="18"/>
      <c r="S90" s="18"/>
      <c r="T90" s="18"/>
      <c r="U90" s="18"/>
      <c r="V90" s="18"/>
      <c r="W90" s="34"/>
    </row>
    <row r="91" spans="1:23" x14ac:dyDescent="0.2">
      <c r="A91" s="497"/>
      <c r="B91" s="499"/>
      <c r="C91" s="501"/>
      <c r="D91" s="501"/>
      <c r="E91" s="503"/>
      <c r="F91" s="17">
        <v>90</v>
      </c>
      <c r="G91" s="18" t="s">
        <v>21398</v>
      </c>
      <c r="H91" s="18" t="s">
        <v>21399</v>
      </c>
      <c r="I91" s="80"/>
      <c r="J91" s="18" t="s">
        <v>32</v>
      </c>
      <c r="K91" s="19">
        <v>1</v>
      </c>
      <c r="L91" s="19"/>
      <c r="M91" s="20" t="s">
        <v>34</v>
      </c>
      <c r="N91" s="20" t="s">
        <v>34</v>
      </c>
      <c r="O91" s="18" t="s">
        <v>45</v>
      </c>
      <c r="P91" s="18"/>
      <c r="Q91" s="18"/>
      <c r="R91" s="18"/>
      <c r="S91" s="18"/>
      <c r="T91" s="18"/>
      <c r="U91" s="18"/>
      <c r="V91" s="18"/>
      <c r="W91" s="34"/>
    </row>
    <row r="92" spans="1:23" x14ac:dyDescent="0.2">
      <c r="A92" s="497"/>
      <c r="B92" s="499"/>
      <c r="C92" s="501"/>
      <c r="D92" s="501"/>
      <c r="E92" s="503"/>
      <c r="F92" s="17">
        <v>91</v>
      </c>
      <c r="G92" s="18" t="s">
        <v>21400</v>
      </c>
      <c r="H92" s="18" t="s">
        <v>21401</v>
      </c>
      <c r="I92" s="80"/>
      <c r="J92" s="18" t="s">
        <v>44</v>
      </c>
      <c r="K92" s="19">
        <v>30</v>
      </c>
      <c r="L92" s="19"/>
      <c r="M92" s="20" t="s">
        <v>34</v>
      </c>
      <c r="N92" s="20" t="s">
        <v>34</v>
      </c>
      <c r="O92" s="18" t="s">
        <v>35</v>
      </c>
      <c r="P92" s="18"/>
      <c r="Q92" s="18"/>
      <c r="R92" s="18"/>
      <c r="S92" s="18"/>
      <c r="T92" s="18"/>
      <c r="U92" s="18"/>
      <c r="V92" s="18"/>
      <c r="W92" s="34"/>
    </row>
    <row r="93" spans="1:23" x14ac:dyDescent="0.2">
      <c r="A93" s="497"/>
      <c r="B93" s="499"/>
      <c r="C93" s="501"/>
      <c r="D93" s="501"/>
      <c r="E93" s="503"/>
      <c r="F93" s="17">
        <v>92</v>
      </c>
      <c r="G93" s="18" t="s">
        <v>21402</v>
      </c>
      <c r="H93" s="18" t="s">
        <v>21403</v>
      </c>
      <c r="I93" s="80"/>
      <c r="J93" s="18" t="s">
        <v>32</v>
      </c>
      <c r="K93" s="19">
        <v>1</v>
      </c>
      <c r="L93" s="19"/>
      <c r="M93" s="20" t="s">
        <v>34</v>
      </c>
      <c r="N93" s="20" t="s">
        <v>34</v>
      </c>
      <c r="O93" s="18" t="s">
        <v>45</v>
      </c>
      <c r="P93" s="18"/>
      <c r="Q93" s="18"/>
      <c r="R93" s="18"/>
      <c r="S93" s="18"/>
      <c r="T93" s="18"/>
      <c r="U93" s="18"/>
      <c r="V93" s="18"/>
      <c r="W93" s="34"/>
    </row>
    <row r="94" spans="1:23" x14ac:dyDescent="0.2">
      <c r="A94" s="497"/>
      <c r="B94" s="499"/>
      <c r="C94" s="501"/>
      <c r="D94" s="501"/>
      <c r="E94" s="503"/>
      <c r="F94" s="17">
        <v>93</v>
      </c>
      <c r="G94" s="18" t="s">
        <v>21404</v>
      </c>
      <c r="H94" s="18" t="s">
        <v>21405</v>
      </c>
      <c r="I94" s="80"/>
      <c r="J94" s="18" t="s">
        <v>32</v>
      </c>
      <c r="K94" s="19">
        <v>1</v>
      </c>
      <c r="L94" s="19"/>
      <c r="M94" s="20" t="s">
        <v>34</v>
      </c>
      <c r="N94" s="20" t="s">
        <v>34</v>
      </c>
      <c r="O94" s="18" t="s">
        <v>45</v>
      </c>
      <c r="P94" s="18"/>
      <c r="Q94" s="18"/>
      <c r="R94" s="18"/>
      <c r="S94" s="18"/>
      <c r="T94" s="18"/>
      <c r="U94" s="18"/>
      <c r="V94" s="18"/>
      <c r="W94" s="34"/>
    </row>
    <row r="95" spans="1:23" x14ac:dyDescent="0.2">
      <c r="A95" s="497"/>
      <c r="B95" s="499"/>
      <c r="C95" s="501"/>
      <c r="D95" s="501"/>
      <c r="E95" s="503"/>
      <c r="F95" s="17">
        <v>94</v>
      </c>
      <c r="G95" s="18" t="s">
        <v>21406</v>
      </c>
      <c r="H95" s="18" t="s">
        <v>21407</v>
      </c>
      <c r="I95" s="80"/>
      <c r="J95" s="18" t="s">
        <v>44</v>
      </c>
      <c r="K95" s="19">
        <v>30</v>
      </c>
      <c r="L95" s="19"/>
      <c r="M95" s="20" t="s">
        <v>34</v>
      </c>
      <c r="N95" s="20" t="s">
        <v>34</v>
      </c>
      <c r="O95" s="18" t="s">
        <v>35</v>
      </c>
      <c r="P95" s="18"/>
      <c r="Q95" s="18"/>
      <c r="R95" s="18"/>
      <c r="S95" s="18"/>
      <c r="T95" s="18"/>
      <c r="U95" s="18"/>
      <c r="V95" s="18"/>
      <c r="W95" s="34"/>
    </row>
    <row r="96" spans="1:23" x14ac:dyDescent="0.2">
      <c r="A96" s="497"/>
      <c r="B96" s="499"/>
      <c r="C96" s="501"/>
      <c r="D96" s="501"/>
      <c r="E96" s="503"/>
      <c r="F96" s="17">
        <v>95</v>
      </c>
      <c r="G96" s="18" t="s">
        <v>21408</v>
      </c>
      <c r="H96" s="18" t="s">
        <v>21409</v>
      </c>
      <c r="I96" s="80"/>
      <c r="J96" s="18" t="s">
        <v>32</v>
      </c>
      <c r="K96" s="19">
        <v>1</v>
      </c>
      <c r="L96" s="19"/>
      <c r="M96" s="20" t="s">
        <v>34</v>
      </c>
      <c r="N96" s="20" t="s">
        <v>34</v>
      </c>
      <c r="O96" s="18" t="s">
        <v>45</v>
      </c>
      <c r="P96" s="18"/>
      <c r="Q96" s="18"/>
      <c r="R96" s="18"/>
      <c r="S96" s="18"/>
      <c r="T96" s="18"/>
      <c r="U96" s="18"/>
      <c r="V96" s="18"/>
      <c r="W96" s="34"/>
    </row>
    <row r="97" spans="1:23" x14ac:dyDescent="0.2">
      <c r="A97" s="497"/>
      <c r="B97" s="499"/>
      <c r="C97" s="501"/>
      <c r="D97" s="501"/>
      <c r="E97" s="503"/>
      <c r="F97" s="17">
        <v>96</v>
      </c>
      <c r="G97" s="18" t="s">
        <v>21410</v>
      </c>
      <c r="H97" s="18" t="s">
        <v>21411</v>
      </c>
      <c r="I97" s="80"/>
      <c r="J97" s="18" t="s">
        <v>44</v>
      </c>
      <c r="K97" s="19">
        <v>30</v>
      </c>
      <c r="L97" s="19"/>
      <c r="M97" s="20" t="s">
        <v>34</v>
      </c>
      <c r="N97" s="20" t="s">
        <v>34</v>
      </c>
      <c r="O97" s="18" t="s">
        <v>35</v>
      </c>
      <c r="P97" s="18"/>
      <c r="Q97" s="18"/>
      <c r="R97" s="18"/>
      <c r="S97" s="18"/>
      <c r="T97" s="18"/>
      <c r="U97" s="18"/>
      <c r="V97" s="18"/>
      <c r="W97" s="34"/>
    </row>
    <row r="98" spans="1:23" x14ac:dyDescent="0.2">
      <c r="A98" s="497"/>
      <c r="B98" s="499"/>
      <c r="C98" s="501"/>
      <c r="D98" s="501"/>
      <c r="E98" s="503"/>
      <c r="F98" s="17">
        <v>97</v>
      </c>
      <c r="G98" s="18" t="s">
        <v>21412</v>
      </c>
      <c r="H98" s="18" t="s">
        <v>21413</v>
      </c>
      <c r="I98" s="80"/>
      <c r="J98" s="18" t="s">
        <v>32</v>
      </c>
      <c r="K98" s="19">
        <v>1</v>
      </c>
      <c r="L98" s="19"/>
      <c r="M98" s="20" t="s">
        <v>34</v>
      </c>
      <c r="N98" s="20" t="s">
        <v>34</v>
      </c>
      <c r="O98" s="18" t="s">
        <v>45</v>
      </c>
      <c r="P98" s="18"/>
      <c r="Q98" s="18"/>
      <c r="R98" s="18"/>
      <c r="S98" s="18"/>
      <c r="T98" s="18"/>
      <c r="U98" s="18"/>
      <c r="V98" s="18"/>
      <c r="W98" s="34"/>
    </row>
    <row r="99" spans="1:23" x14ac:dyDescent="0.2">
      <c r="A99" s="497"/>
      <c r="B99" s="499"/>
      <c r="C99" s="501"/>
      <c r="D99" s="501"/>
      <c r="E99" s="503"/>
      <c r="F99" s="17">
        <v>98</v>
      </c>
      <c r="G99" s="18" t="s">
        <v>21414</v>
      </c>
      <c r="H99" s="18" t="s">
        <v>21415</v>
      </c>
      <c r="I99" s="80"/>
      <c r="J99" s="18" t="s">
        <v>44</v>
      </c>
      <c r="K99" s="19">
        <v>30</v>
      </c>
      <c r="L99" s="19"/>
      <c r="M99" s="20" t="s">
        <v>34</v>
      </c>
      <c r="N99" s="20" t="s">
        <v>34</v>
      </c>
      <c r="O99" s="18" t="s">
        <v>35</v>
      </c>
      <c r="P99" s="18"/>
      <c r="Q99" s="18"/>
      <c r="R99" s="18"/>
      <c r="S99" s="18"/>
      <c r="T99" s="18"/>
      <c r="U99" s="18"/>
      <c r="V99" s="18"/>
      <c r="W99" s="34"/>
    </row>
    <row r="100" spans="1:23" x14ac:dyDescent="0.2">
      <c r="A100" s="497"/>
      <c r="B100" s="499"/>
      <c r="C100" s="501"/>
      <c r="D100" s="501"/>
      <c r="E100" s="503"/>
      <c r="F100" s="17">
        <v>99</v>
      </c>
      <c r="G100" s="18" t="s">
        <v>21416</v>
      </c>
      <c r="H100" s="18" t="s">
        <v>21417</v>
      </c>
      <c r="I100" s="80"/>
      <c r="J100" s="18" t="s">
        <v>32</v>
      </c>
      <c r="K100" s="19">
        <v>1</v>
      </c>
      <c r="L100" s="19"/>
      <c r="M100" s="20" t="s">
        <v>34</v>
      </c>
      <c r="N100" s="20" t="s">
        <v>34</v>
      </c>
      <c r="O100" s="18" t="s">
        <v>45</v>
      </c>
      <c r="P100" s="18"/>
      <c r="Q100" s="18"/>
      <c r="R100" s="18"/>
      <c r="S100" s="18"/>
      <c r="T100" s="18"/>
      <c r="U100" s="18"/>
      <c r="V100" s="18"/>
      <c r="W100" s="34"/>
    </row>
    <row r="101" spans="1:23" x14ac:dyDescent="0.2">
      <c r="A101" s="497"/>
      <c r="B101" s="499"/>
      <c r="C101" s="501"/>
      <c r="D101" s="501"/>
      <c r="E101" s="503"/>
      <c r="F101" s="17">
        <v>100</v>
      </c>
      <c r="G101" s="18" t="s">
        <v>21418</v>
      </c>
      <c r="H101" s="18" t="s">
        <v>21419</v>
      </c>
      <c r="I101" s="80"/>
      <c r="J101" s="18" t="s">
        <v>44</v>
      </c>
      <c r="K101" s="19">
        <v>30</v>
      </c>
      <c r="L101" s="19"/>
      <c r="M101" s="20" t="s">
        <v>34</v>
      </c>
      <c r="N101" s="20" t="s">
        <v>34</v>
      </c>
      <c r="O101" s="18" t="s">
        <v>35</v>
      </c>
      <c r="P101" s="18"/>
      <c r="Q101" s="18"/>
      <c r="R101" s="18"/>
      <c r="S101" s="18"/>
      <c r="T101" s="18"/>
      <c r="U101" s="18"/>
      <c r="V101" s="18"/>
      <c r="W101" s="34"/>
    </row>
    <row r="102" spans="1:23" x14ac:dyDescent="0.2">
      <c r="A102" s="497"/>
      <c r="B102" s="499"/>
      <c r="C102" s="501"/>
      <c r="D102" s="501"/>
      <c r="E102" s="503"/>
      <c r="F102" s="17">
        <v>101</v>
      </c>
      <c r="G102" s="18" t="s">
        <v>21420</v>
      </c>
      <c r="H102" s="18" t="s">
        <v>21421</v>
      </c>
      <c r="I102" s="80"/>
      <c r="J102" s="18" t="s">
        <v>44</v>
      </c>
      <c r="K102" s="19">
        <v>60</v>
      </c>
      <c r="L102" s="19"/>
      <c r="M102" s="20" t="s">
        <v>34</v>
      </c>
      <c r="N102" s="20" t="s">
        <v>34</v>
      </c>
      <c r="O102" s="18" t="s">
        <v>60</v>
      </c>
      <c r="P102" s="18"/>
      <c r="Q102" s="18"/>
      <c r="R102" s="18"/>
      <c r="S102" s="18"/>
      <c r="T102" s="18"/>
      <c r="U102" s="18"/>
      <c r="V102" s="18"/>
      <c r="W102" s="34"/>
    </row>
    <row r="103" spans="1:23" x14ac:dyDescent="0.2">
      <c r="A103" s="497"/>
      <c r="B103" s="499"/>
      <c r="C103" s="501"/>
      <c r="D103" s="501"/>
      <c r="E103" s="503"/>
      <c r="F103" s="17">
        <v>102</v>
      </c>
      <c r="G103" s="18" t="s">
        <v>21422</v>
      </c>
      <c r="H103" s="18" t="s">
        <v>21423</v>
      </c>
      <c r="I103" s="80"/>
      <c r="J103" s="18" t="s">
        <v>32</v>
      </c>
      <c r="K103" s="19">
        <v>1</v>
      </c>
      <c r="L103" s="19"/>
      <c r="M103" s="20" t="s">
        <v>34</v>
      </c>
      <c r="N103" s="20" t="s">
        <v>34</v>
      </c>
      <c r="O103" s="18" t="s">
        <v>45</v>
      </c>
      <c r="P103" s="18"/>
      <c r="Q103" s="18"/>
      <c r="R103" s="18"/>
      <c r="S103" s="18"/>
      <c r="T103" s="18"/>
      <c r="U103" s="18"/>
      <c r="V103" s="18"/>
      <c r="W103" s="34"/>
    </row>
    <row r="104" spans="1:23" x14ac:dyDescent="0.2">
      <c r="A104" s="497"/>
      <c r="B104" s="499"/>
      <c r="C104" s="501"/>
      <c r="D104" s="501"/>
      <c r="E104" s="503"/>
      <c r="F104" s="17">
        <v>103</v>
      </c>
      <c r="G104" s="18" t="s">
        <v>21424</v>
      </c>
      <c r="H104" s="18" t="s">
        <v>21425</v>
      </c>
      <c r="I104" s="80"/>
      <c r="J104" s="18" t="s">
        <v>123</v>
      </c>
      <c r="K104" s="19"/>
      <c r="L104" s="19"/>
      <c r="M104" s="20" t="s">
        <v>34</v>
      </c>
      <c r="N104" s="20" t="s">
        <v>34</v>
      </c>
      <c r="O104" s="18" t="s">
        <v>124</v>
      </c>
      <c r="P104" s="18"/>
      <c r="Q104" s="18"/>
      <c r="R104" s="18"/>
      <c r="S104" s="18"/>
      <c r="T104" s="18"/>
      <c r="U104" s="18"/>
      <c r="V104" s="18"/>
      <c r="W104" s="34"/>
    </row>
    <row r="105" spans="1:23" x14ac:dyDescent="0.2">
      <c r="A105" s="497"/>
      <c r="B105" s="499"/>
      <c r="C105" s="501"/>
      <c r="D105" s="501"/>
      <c r="E105" s="503"/>
      <c r="F105" s="17">
        <v>104</v>
      </c>
      <c r="G105" s="18" t="s">
        <v>21426</v>
      </c>
      <c r="H105" s="18" t="s">
        <v>21427</v>
      </c>
      <c r="I105" s="80"/>
      <c r="J105" s="18" t="s">
        <v>123</v>
      </c>
      <c r="K105" s="19"/>
      <c r="L105" s="19"/>
      <c r="M105" s="20" t="s">
        <v>34</v>
      </c>
      <c r="N105" s="20" t="s">
        <v>34</v>
      </c>
      <c r="O105" s="18" t="s">
        <v>124</v>
      </c>
      <c r="P105" s="18"/>
      <c r="Q105" s="18"/>
      <c r="R105" s="18"/>
      <c r="S105" s="18"/>
      <c r="T105" s="18"/>
      <c r="U105" s="18"/>
      <c r="V105" s="18"/>
      <c r="W105" s="34"/>
    </row>
    <row r="106" spans="1:23" x14ac:dyDescent="0.2">
      <c r="A106" s="497"/>
      <c r="B106" s="499"/>
      <c r="C106" s="501"/>
      <c r="D106" s="501"/>
      <c r="E106" s="503"/>
      <c r="F106" s="17">
        <v>105</v>
      </c>
      <c r="G106" s="18" t="s">
        <v>3637</v>
      </c>
      <c r="H106" s="18" t="s">
        <v>21428</v>
      </c>
      <c r="I106" s="80"/>
      <c r="J106" s="18" t="s">
        <v>123</v>
      </c>
      <c r="K106" s="19"/>
      <c r="L106" s="19"/>
      <c r="M106" s="20" t="s">
        <v>34</v>
      </c>
      <c r="N106" s="20" t="s">
        <v>34</v>
      </c>
      <c r="O106" s="18" t="s">
        <v>124</v>
      </c>
      <c r="P106" s="18"/>
      <c r="Q106" s="18"/>
      <c r="R106" s="18"/>
      <c r="S106" s="18"/>
      <c r="T106" s="18"/>
      <c r="U106" s="18"/>
      <c r="V106" s="18"/>
      <c r="W106" s="34"/>
    </row>
    <row r="107" spans="1:23" x14ac:dyDescent="0.2">
      <c r="A107" s="497"/>
      <c r="B107" s="499"/>
      <c r="C107" s="501"/>
      <c r="D107" s="501"/>
      <c r="E107" s="503"/>
      <c r="F107" s="17">
        <v>106</v>
      </c>
      <c r="G107" s="18" t="s">
        <v>3639</v>
      </c>
      <c r="H107" s="18" t="s">
        <v>21429</v>
      </c>
      <c r="I107" s="80"/>
      <c r="J107" s="18" t="s">
        <v>123</v>
      </c>
      <c r="K107" s="19"/>
      <c r="L107" s="19"/>
      <c r="M107" s="20" t="s">
        <v>34</v>
      </c>
      <c r="N107" s="20" t="s">
        <v>34</v>
      </c>
      <c r="O107" s="18" t="s">
        <v>124</v>
      </c>
      <c r="P107" s="18"/>
      <c r="Q107" s="18"/>
      <c r="R107" s="18"/>
      <c r="S107" s="18"/>
      <c r="T107" s="18"/>
      <c r="U107" s="18"/>
      <c r="V107" s="18"/>
      <c r="W107" s="34"/>
    </row>
    <row r="108" spans="1:23" x14ac:dyDescent="0.2">
      <c r="A108" s="497"/>
      <c r="B108" s="499"/>
      <c r="C108" s="501"/>
      <c r="D108" s="501"/>
      <c r="E108" s="503"/>
      <c r="F108" s="17">
        <v>107</v>
      </c>
      <c r="G108" s="18" t="s">
        <v>3641</v>
      </c>
      <c r="H108" s="18" t="s">
        <v>21430</v>
      </c>
      <c r="I108" s="80"/>
      <c r="J108" s="18" t="s">
        <v>123</v>
      </c>
      <c r="K108" s="19"/>
      <c r="L108" s="19"/>
      <c r="M108" s="20" t="s">
        <v>34</v>
      </c>
      <c r="N108" s="20" t="s">
        <v>34</v>
      </c>
      <c r="O108" s="18" t="s">
        <v>124</v>
      </c>
      <c r="P108" s="18"/>
      <c r="Q108" s="18"/>
      <c r="R108" s="18"/>
      <c r="S108" s="18"/>
      <c r="T108" s="18"/>
      <c r="U108" s="18"/>
      <c r="V108" s="18"/>
      <c r="W108" s="34"/>
    </row>
    <row r="109" spans="1:23" x14ac:dyDescent="0.2">
      <c r="A109" s="497"/>
      <c r="B109" s="499"/>
      <c r="C109" s="501"/>
      <c r="D109" s="501"/>
      <c r="E109" s="503"/>
      <c r="F109" s="17">
        <v>108</v>
      </c>
      <c r="G109" s="18" t="s">
        <v>21431</v>
      </c>
      <c r="H109" s="18" t="s">
        <v>21432</v>
      </c>
      <c r="I109" s="80"/>
      <c r="J109" s="18" t="s">
        <v>32</v>
      </c>
      <c r="K109" s="19">
        <v>8</v>
      </c>
      <c r="L109" s="19"/>
      <c r="M109" s="20" t="s">
        <v>34</v>
      </c>
      <c r="N109" s="20" t="s">
        <v>34</v>
      </c>
      <c r="O109" s="18" t="s">
        <v>42</v>
      </c>
      <c r="P109" s="18"/>
      <c r="Q109" s="18"/>
      <c r="R109" s="18"/>
      <c r="S109" s="18"/>
      <c r="T109" s="18"/>
      <c r="U109" s="18"/>
      <c r="V109" s="18"/>
      <c r="W109" s="34"/>
    </row>
    <row r="110" spans="1:23" x14ac:dyDescent="0.2">
      <c r="A110" s="497"/>
      <c r="B110" s="499"/>
      <c r="C110" s="501"/>
      <c r="D110" s="501"/>
      <c r="E110" s="503"/>
      <c r="F110" s="17">
        <v>109</v>
      </c>
      <c r="G110" s="18" t="s">
        <v>21433</v>
      </c>
      <c r="H110" s="18" t="s">
        <v>21434</v>
      </c>
      <c r="I110" s="80"/>
      <c r="J110" s="18" t="s">
        <v>32</v>
      </c>
      <c r="K110" s="19">
        <v>20</v>
      </c>
      <c r="L110" s="19"/>
      <c r="M110" s="20" t="s">
        <v>34</v>
      </c>
      <c r="N110" s="20" t="s">
        <v>34</v>
      </c>
      <c r="O110" s="18" t="s">
        <v>65</v>
      </c>
      <c r="P110" s="18"/>
      <c r="Q110" s="18"/>
      <c r="R110" s="18"/>
      <c r="S110" s="18"/>
      <c r="T110" s="18"/>
      <c r="U110" s="18"/>
      <c r="V110" s="18"/>
      <c r="W110" s="34"/>
    </row>
    <row r="111" spans="1:23" x14ac:dyDescent="0.2">
      <c r="A111" s="496" t="s">
        <v>21217</v>
      </c>
      <c r="B111" s="498" t="s">
        <v>21218</v>
      </c>
      <c r="C111" s="500"/>
      <c r="D111" s="500"/>
      <c r="E111" s="502">
        <v>16777215</v>
      </c>
      <c r="F111" s="27">
        <v>1</v>
      </c>
      <c r="G111" s="28" t="s">
        <v>21230</v>
      </c>
      <c r="H111" s="28" t="s">
        <v>21435</v>
      </c>
      <c r="I111" s="79"/>
      <c r="J111" s="28" t="s">
        <v>32</v>
      </c>
      <c r="K111" s="29">
        <v>4</v>
      </c>
      <c r="L111" s="29"/>
      <c r="M111" s="30" t="s">
        <v>33</v>
      </c>
      <c r="N111" s="30" t="s">
        <v>34</v>
      </c>
      <c r="O111" s="28" t="s">
        <v>40</v>
      </c>
      <c r="P111" s="28"/>
      <c r="Q111" s="28"/>
      <c r="R111" s="28"/>
      <c r="S111" s="28"/>
      <c r="T111" s="28"/>
      <c r="U111" s="28"/>
      <c r="V111" s="28"/>
      <c r="W111" s="33"/>
    </row>
    <row r="112" spans="1:23" x14ac:dyDescent="0.2">
      <c r="A112" s="497"/>
      <c r="B112" s="499"/>
      <c r="C112" s="501"/>
      <c r="D112" s="501"/>
      <c r="E112" s="503"/>
      <c r="F112" s="17">
        <v>2</v>
      </c>
      <c r="G112" s="18" t="s">
        <v>21232</v>
      </c>
      <c r="H112" s="18" t="s">
        <v>21436</v>
      </c>
      <c r="I112" s="80"/>
      <c r="J112" s="18" t="s">
        <v>32</v>
      </c>
      <c r="K112" s="19">
        <v>4</v>
      </c>
      <c r="L112" s="19"/>
      <c r="M112" s="20" t="s">
        <v>33</v>
      </c>
      <c r="N112" s="20" t="s">
        <v>34</v>
      </c>
      <c r="O112" s="18" t="s">
        <v>40</v>
      </c>
      <c r="P112" s="18"/>
      <c r="Q112" s="18"/>
      <c r="R112" s="18"/>
      <c r="S112" s="18"/>
      <c r="T112" s="18"/>
      <c r="U112" s="18"/>
      <c r="V112" s="18"/>
      <c r="W112" s="34"/>
    </row>
    <row r="113" spans="1:23" x14ac:dyDescent="0.2">
      <c r="A113" s="497"/>
      <c r="B113" s="499"/>
      <c r="C113" s="501"/>
      <c r="D113" s="501"/>
      <c r="E113" s="503"/>
      <c r="F113" s="17">
        <v>3</v>
      </c>
      <c r="G113" s="18" t="s">
        <v>210</v>
      </c>
      <c r="H113" s="18" t="s">
        <v>21437</v>
      </c>
      <c r="I113" s="80"/>
      <c r="J113" s="18" t="s">
        <v>32</v>
      </c>
      <c r="K113" s="19">
        <v>8</v>
      </c>
      <c r="L113" s="19"/>
      <c r="M113" s="20" t="s">
        <v>33</v>
      </c>
      <c r="N113" s="20" t="s">
        <v>34</v>
      </c>
      <c r="O113" s="18" t="s">
        <v>42</v>
      </c>
      <c r="P113" s="18"/>
      <c r="Q113" s="18"/>
      <c r="R113" s="18"/>
      <c r="S113" s="18"/>
      <c r="T113" s="18"/>
      <c r="U113" s="18"/>
      <c r="V113" s="18"/>
      <c r="W113" s="34"/>
    </row>
    <row r="114" spans="1:23" x14ac:dyDescent="0.2">
      <c r="A114" s="497"/>
      <c r="B114" s="499"/>
      <c r="C114" s="501"/>
      <c r="D114" s="501"/>
      <c r="E114" s="503"/>
      <c r="F114" s="17">
        <v>4</v>
      </c>
      <c r="G114" s="18" t="s">
        <v>5216</v>
      </c>
      <c r="H114" s="18" t="s">
        <v>21438</v>
      </c>
      <c r="I114" s="80"/>
      <c r="J114" s="18" t="s">
        <v>123</v>
      </c>
      <c r="K114" s="19"/>
      <c r="L114" s="19"/>
      <c r="M114" s="20" t="s">
        <v>33</v>
      </c>
      <c r="N114" s="20" t="s">
        <v>34</v>
      </c>
      <c r="O114" s="18" t="s">
        <v>124</v>
      </c>
      <c r="P114" s="18"/>
      <c r="Q114" s="18"/>
      <c r="R114" s="18"/>
      <c r="S114" s="18"/>
      <c r="T114" s="18"/>
      <c r="U114" s="18"/>
      <c r="V114" s="18"/>
      <c r="W114" s="34"/>
    </row>
    <row r="115" spans="1:23" x14ac:dyDescent="0.2">
      <c r="A115" s="497"/>
      <c r="B115" s="499"/>
      <c r="C115" s="501"/>
      <c r="D115" s="501"/>
      <c r="E115" s="503"/>
      <c r="F115" s="17">
        <v>5</v>
      </c>
      <c r="G115" s="18" t="s">
        <v>21439</v>
      </c>
      <c r="H115" s="18" t="s">
        <v>21440</v>
      </c>
      <c r="I115" s="80"/>
      <c r="J115" s="18" t="s">
        <v>32</v>
      </c>
      <c r="K115" s="19">
        <v>4</v>
      </c>
      <c r="L115" s="19"/>
      <c r="M115" s="20" t="s">
        <v>33</v>
      </c>
      <c r="N115" s="20" t="s">
        <v>34</v>
      </c>
      <c r="O115" s="18" t="s">
        <v>40</v>
      </c>
      <c r="P115" s="18"/>
      <c r="Q115" s="18"/>
      <c r="R115" s="18"/>
      <c r="S115" s="18"/>
      <c r="T115" s="18"/>
      <c r="U115" s="18"/>
      <c r="V115" s="18"/>
      <c r="W115" s="34"/>
    </row>
    <row r="116" spans="1:23" x14ac:dyDescent="0.2">
      <c r="A116" s="497"/>
      <c r="B116" s="499"/>
      <c r="C116" s="501"/>
      <c r="D116" s="501"/>
      <c r="E116" s="503"/>
      <c r="F116" s="17">
        <v>6</v>
      </c>
      <c r="G116" s="18" t="s">
        <v>21441</v>
      </c>
      <c r="H116" s="18" t="s">
        <v>21442</v>
      </c>
      <c r="I116" s="80"/>
      <c r="J116" s="18" t="s">
        <v>32</v>
      </c>
      <c r="K116" s="19">
        <v>1</v>
      </c>
      <c r="L116" s="19"/>
      <c r="M116" s="20" t="s">
        <v>34</v>
      </c>
      <c r="N116" s="20" t="s">
        <v>34</v>
      </c>
      <c r="O116" s="18" t="s">
        <v>45</v>
      </c>
      <c r="P116" s="18"/>
      <c r="Q116" s="18"/>
      <c r="R116" s="18"/>
      <c r="S116" s="18"/>
      <c r="T116" s="18"/>
      <c r="U116" s="18"/>
      <c r="V116" s="18"/>
      <c r="W116" s="34"/>
    </row>
    <row r="117" spans="1:23" x14ac:dyDescent="0.2">
      <c r="A117" s="497"/>
      <c r="B117" s="499"/>
      <c r="C117" s="501"/>
      <c r="D117" s="501"/>
      <c r="E117" s="503"/>
      <c r="F117" s="17">
        <v>7</v>
      </c>
      <c r="G117" s="18" t="s">
        <v>21443</v>
      </c>
      <c r="H117" s="18" t="s">
        <v>21444</v>
      </c>
      <c r="I117" s="80"/>
      <c r="J117" s="18" t="s">
        <v>123</v>
      </c>
      <c r="K117" s="19"/>
      <c r="L117" s="19"/>
      <c r="M117" s="20" t="s">
        <v>34</v>
      </c>
      <c r="N117" s="20" t="s">
        <v>34</v>
      </c>
      <c r="O117" s="18" t="s">
        <v>124</v>
      </c>
      <c r="P117" s="18"/>
      <c r="Q117" s="18"/>
      <c r="R117" s="18"/>
      <c r="S117" s="18"/>
      <c r="T117" s="18"/>
      <c r="U117" s="18"/>
      <c r="V117" s="18"/>
      <c r="W117" s="34"/>
    </row>
    <row r="118" spans="1:23" x14ac:dyDescent="0.2">
      <c r="A118" s="497"/>
      <c r="B118" s="499"/>
      <c r="C118" s="501"/>
      <c r="D118" s="501"/>
      <c r="E118" s="503"/>
      <c r="F118" s="17">
        <v>8</v>
      </c>
      <c r="G118" s="18" t="s">
        <v>6576</v>
      </c>
      <c r="H118" s="18" t="s">
        <v>21445</v>
      </c>
      <c r="I118" s="80"/>
      <c r="J118" s="18" t="s">
        <v>32</v>
      </c>
      <c r="K118" s="19">
        <v>2</v>
      </c>
      <c r="L118" s="19"/>
      <c r="M118" s="20" t="s">
        <v>34</v>
      </c>
      <c r="N118" s="20" t="s">
        <v>34</v>
      </c>
      <c r="O118" s="18" t="s">
        <v>47</v>
      </c>
      <c r="P118" s="18"/>
      <c r="Q118" s="18"/>
      <c r="R118" s="18"/>
      <c r="S118" s="18"/>
      <c r="T118" s="18"/>
      <c r="U118" s="18"/>
      <c r="V118" s="18"/>
      <c r="W118" s="34"/>
    </row>
    <row r="119" spans="1:23" x14ac:dyDescent="0.2">
      <c r="A119" s="519"/>
      <c r="B119" s="520"/>
      <c r="C119" s="521"/>
      <c r="D119" s="521"/>
      <c r="E119" s="522"/>
      <c r="F119" s="81">
        <v>9</v>
      </c>
      <c r="G119" s="25" t="s">
        <v>21446</v>
      </c>
      <c r="H119" s="25" t="s">
        <v>21447</v>
      </c>
      <c r="I119" s="82"/>
      <c r="J119" s="25" t="s">
        <v>123</v>
      </c>
      <c r="K119" s="83"/>
      <c r="L119" s="83"/>
      <c r="M119" s="24" t="s">
        <v>34</v>
      </c>
      <c r="N119" s="24" t="s">
        <v>34</v>
      </c>
      <c r="O119" s="18" t="s">
        <v>124</v>
      </c>
      <c r="P119" s="18"/>
      <c r="Q119" s="18"/>
      <c r="R119" s="18"/>
      <c r="S119" s="18"/>
      <c r="T119" s="18"/>
      <c r="U119" s="18"/>
      <c r="V119" s="18"/>
      <c r="W119" s="34"/>
    </row>
    <row r="120" spans="1:23" x14ac:dyDescent="0.2">
      <c r="A120" s="512" t="s">
        <v>21219</v>
      </c>
      <c r="B120" s="513" t="s">
        <v>21448</v>
      </c>
      <c r="C120" s="514"/>
      <c r="D120" s="514"/>
      <c r="E120" s="515">
        <v>16777215</v>
      </c>
      <c r="F120" s="54">
        <v>1</v>
      </c>
      <c r="G120" s="55" t="s">
        <v>21439</v>
      </c>
      <c r="H120" s="55" t="s">
        <v>21449</v>
      </c>
      <c r="I120" s="122"/>
      <c r="J120" s="55" t="s">
        <v>32</v>
      </c>
      <c r="K120" s="56">
        <v>4</v>
      </c>
      <c r="L120" s="56"/>
      <c r="M120" s="57" t="s">
        <v>33</v>
      </c>
      <c r="N120" s="57" t="s">
        <v>33</v>
      </c>
      <c r="O120" s="55" t="s">
        <v>40</v>
      </c>
      <c r="P120" s="55"/>
      <c r="Q120" s="55"/>
      <c r="R120" s="55"/>
      <c r="S120" s="55"/>
      <c r="T120" s="55"/>
      <c r="U120" s="55"/>
      <c r="V120" s="55"/>
      <c r="W120" s="123"/>
    </row>
    <row r="121" spans="1:23" x14ac:dyDescent="0.2">
      <c r="A121" s="497"/>
      <c r="B121" s="499"/>
      <c r="C121" s="501"/>
      <c r="D121" s="501"/>
      <c r="E121" s="503"/>
      <c r="F121" s="17">
        <v>2</v>
      </c>
      <c r="G121" s="18" t="s">
        <v>21450</v>
      </c>
      <c r="H121" s="18" t="s">
        <v>21451</v>
      </c>
      <c r="I121" s="80"/>
      <c r="J121" s="18" t="s">
        <v>32</v>
      </c>
      <c r="K121" s="19">
        <v>1</v>
      </c>
      <c r="L121" s="19"/>
      <c r="M121" s="20" t="s">
        <v>33</v>
      </c>
      <c r="N121" s="20" t="s">
        <v>34</v>
      </c>
      <c r="O121" s="18" t="s">
        <v>45</v>
      </c>
      <c r="P121" s="18"/>
      <c r="Q121" s="18"/>
      <c r="R121" s="18"/>
      <c r="S121" s="18"/>
      <c r="T121" s="18"/>
      <c r="U121" s="18"/>
      <c r="V121" s="18"/>
      <c r="W121" s="34"/>
    </row>
    <row r="122" spans="1:23" x14ac:dyDescent="0.2">
      <c r="A122" s="497"/>
      <c r="B122" s="499"/>
      <c r="C122" s="501"/>
      <c r="D122" s="501"/>
      <c r="E122" s="503"/>
      <c r="F122" s="17">
        <v>3</v>
      </c>
      <c r="G122" s="18" t="s">
        <v>21255</v>
      </c>
      <c r="H122" s="18" t="s">
        <v>21452</v>
      </c>
      <c r="I122" s="80"/>
      <c r="J122" s="18" t="s">
        <v>32</v>
      </c>
      <c r="K122" s="19">
        <v>1</v>
      </c>
      <c r="L122" s="19"/>
      <c r="M122" s="20" t="s">
        <v>34</v>
      </c>
      <c r="N122" s="20" t="s">
        <v>34</v>
      </c>
      <c r="O122" s="18" t="s">
        <v>45</v>
      </c>
      <c r="P122" s="18"/>
      <c r="Q122" s="18"/>
      <c r="R122" s="18"/>
      <c r="S122" s="18"/>
      <c r="T122" s="18"/>
      <c r="U122" s="18"/>
      <c r="V122" s="18"/>
      <c r="W122" s="34"/>
    </row>
    <row r="123" spans="1:23" x14ac:dyDescent="0.2">
      <c r="A123" s="497"/>
      <c r="B123" s="499"/>
      <c r="C123" s="501"/>
      <c r="D123" s="501"/>
      <c r="E123" s="503"/>
      <c r="F123" s="17">
        <v>4</v>
      </c>
      <c r="G123" s="18" t="s">
        <v>21453</v>
      </c>
      <c r="H123" s="18" t="s">
        <v>21454</v>
      </c>
      <c r="I123" s="80"/>
      <c r="J123" s="18" t="s">
        <v>32</v>
      </c>
      <c r="K123" s="19">
        <v>1</v>
      </c>
      <c r="L123" s="19"/>
      <c r="M123" s="20" t="s">
        <v>34</v>
      </c>
      <c r="N123" s="20" t="s">
        <v>34</v>
      </c>
      <c r="O123" s="18" t="s">
        <v>45</v>
      </c>
      <c r="P123" s="18"/>
      <c r="Q123" s="18"/>
      <c r="R123" s="18"/>
      <c r="S123" s="18"/>
      <c r="T123" s="18"/>
      <c r="U123" s="18"/>
      <c r="V123" s="18"/>
      <c r="W123" s="34"/>
    </row>
    <row r="124" spans="1:23" x14ac:dyDescent="0.2">
      <c r="A124" s="497"/>
      <c r="B124" s="499"/>
      <c r="C124" s="501"/>
      <c r="D124" s="501"/>
      <c r="E124" s="503"/>
      <c r="F124" s="17">
        <v>5</v>
      </c>
      <c r="G124" s="18" t="s">
        <v>21455</v>
      </c>
      <c r="H124" s="18" t="s">
        <v>21456</v>
      </c>
      <c r="I124" s="80"/>
      <c r="J124" s="18" t="s">
        <v>32</v>
      </c>
      <c r="K124" s="19">
        <v>1</v>
      </c>
      <c r="L124" s="19"/>
      <c r="M124" s="20" t="s">
        <v>34</v>
      </c>
      <c r="N124" s="20" t="s">
        <v>34</v>
      </c>
      <c r="O124" s="18" t="s">
        <v>45</v>
      </c>
      <c r="P124" s="18"/>
      <c r="Q124" s="18"/>
      <c r="R124" s="18"/>
      <c r="S124" s="18"/>
      <c r="T124" s="18"/>
      <c r="U124" s="18"/>
      <c r="V124" s="18"/>
      <c r="W124" s="34"/>
    </row>
    <row r="125" spans="1:23" x14ac:dyDescent="0.2">
      <c r="A125" s="497"/>
      <c r="B125" s="499"/>
      <c r="C125" s="501"/>
      <c r="D125" s="501"/>
      <c r="E125" s="503"/>
      <c r="F125" s="17">
        <v>6</v>
      </c>
      <c r="G125" s="18" t="s">
        <v>3360</v>
      </c>
      <c r="H125" s="18" t="s">
        <v>21457</v>
      </c>
      <c r="I125" s="80"/>
      <c r="J125" s="18" t="s">
        <v>32</v>
      </c>
      <c r="K125" s="19">
        <v>1</v>
      </c>
      <c r="L125" s="19"/>
      <c r="M125" s="20" t="s">
        <v>34</v>
      </c>
      <c r="N125" s="20" t="s">
        <v>34</v>
      </c>
      <c r="O125" s="18" t="s">
        <v>45</v>
      </c>
      <c r="P125" s="18"/>
      <c r="Q125" s="18"/>
      <c r="R125" s="18"/>
      <c r="S125" s="18"/>
      <c r="T125" s="18"/>
      <c r="U125" s="18"/>
      <c r="V125" s="18"/>
      <c r="W125" s="34"/>
    </row>
    <row r="126" spans="1:23" x14ac:dyDescent="0.2">
      <c r="A126" s="497"/>
      <c r="B126" s="499"/>
      <c r="C126" s="501"/>
      <c r="D126" s="501"/>
      <c r="E126" s="503"/>
      <c r="F126" s="17">
        <v>7</v>
      </c>
      <c r="G126" s="18" t="s">
        <v>21458</v>
      </c>
      <c r="H126" s="18" t="s">
        <v>21459</v>
      </c>
      <c r="I126" s="80"/>
      <c r="J126" s="18" t="s">
        <v>32</v>
      </c>
      <c r="K126" s="19">
        <v>1</v>
      </c>
      <c r="L126" s="19"/>
      <c r="M126" s="20" t="s">
        <v>34</v>
      </c>
      <c r="N126" s="20" t="s">
        <v>34</v>
      </c>
      <c r="O126" s="18" t="s">
        <v>45</v>
      </c>
      <c r="P126" s="18"/>
      <c r="Q126" s="18"/>
      <c r="R126" s="18"/>
      <c r="S126" s="18"/>
      <c r="T126" s="18"/>
      <c r="U126" s="18"/>
      <c r="V126" s="18"/>
      <c r="W126" s="34"/>
    </row>
    <row r="127" spans="1:23" x14ac:dyDescent="0.2">
      <c r="A127" s="497"/>
      <c r="B127" s="499"/>
      <c r="C127" s="501"/>
      <c r="D127" s="501"/>
      <c r="E127" s="503"/>
      <c r="F127" s="17">
        <v>8</v>
      </c>
      <c r="G127" s="18" t="s">
        <v>21460</v>
      </c>
      <c r="H127" s="18" t="s">
        <v>21461</v>
      </c>
      <c r="I127" s="80"/>
      <c r="J127" s="18" t="s">
        <v>32</v>
      </c>
      <c r="K127" s="19">
        <v>1</v>
      </c>
      <c r="L127" s="19"/>
      <c r="M127" s="20" t="s">
        <v>34</v>
      </c>
      <c r="N127" s="20" t="s">
        <v>34</v>
      </c>
      <c r="O127" s="18" t="s">
        <v>45</v>
      </c>
      <c r="P127" s="18"/>
      <c r="Q127" s="18"/>
      <c r="R127" s="18"/>
      <c r="S127" s="18"/>
      <c r="T127" s="18"/>
      <c r="U127" s="18"/>
      <c r="V127" s="18"/>
      <c r="W127" s="34"/>
    </row>
    <row r="128" spans="1:23" x14ac:dyDescent="0.2">
      <c r="A128" s="497"/>
      <c r="B128" s="499"/>
      <c r="C128" s="501"/>
      <c r="D128" s="501"/>
      <c r="E128" s="503"/>
      <c r="F128" s="17">
        <v>9</v>
      </c>
      <c r="G128" s="18" t="s">
        <v>21462</v>
      </c>
      <c r="H128" s="18" t="s">
        <v>21463</v>
      </c>
      <c r="I128" s="80"/>
      <c r="J128" s="18" t="s">
        <v>44</v>
      </c>
      <c r="K128" s="19">
        <v>60</v>
      </c>
      <c r="L128" s="19"/>
      <c r="M128" s="20" t="s">
        <v>34</v>
      </c>
      <c r="N128" s="20" t="s">
        <v>34</v>
      </c>
      <c r="O128" s="18" t="s">
        <v>60</v>
      </c>
      <c r="P128" s="18"/>
      <c r="Q128" s="18"/>
      <c r="R128" s="18"/>
      <c r="S128" s="18"/>
      <c r="T128" s="18"/>
      <c r="U128" s="18"/>
      <c r="V128" s="18"/>
      <c r="W128" s="34"/>
    </row>
    <row r="129" spans="1:23" x14ac:dyDescent="0.2">
      <c r="A129" s="497"/>
      <c r="B129" s="499"/>
      <c r="C129" s="501"/>
      <c r="D129" s="501"/>
      <c r="E129" s="503"/>
      <c r="F129" s="17">
        <v>10</v>
      </c>
      <c r="G129" s="18" t="s">
        <v>21464</v>
      </c>
      <c r="H129" s="18" t="s">
        <v>21465</v>
      </c>
      <c r="I129" s="80"/>
      <c r="J129" s="18" t="s">
        <v>44</v>
      </c>
      <c r="K129" s="19">
        <v>60</v>
      </c>
      <c r="L129" s="19"/>
      <c r="M129" s="20" t="s">
        <v>34</v>
      </c>
      <c r="N129" s="20" t="s">
        <v>34</v>
      </c>
      <c r="O129" s="18" t="s">
        <v>60</v>
      </c>
      <c r="P129" s="18"/>
      <c r="Q129" s="18"/>
      <c r="R129" s="18"/>
      <c r="S129" s="18"/>
      <c r="T129" s="18"/>
      <c r="U129" s="18"/>
      <c r="V129" s="18"/>
      <c r="W129" s="34"/>
    </row>
    <row r="130" spans="1:23" x14ac:dyDescent="0.2">
      <c r="A130" s="497"/>
      <c r="B130" s="499"/>
      <c r="C130" s="501"/>
      <c r="D130" s="501"/>
      <c r="E130" s="503"/>
      <c r="F130" s="17">
        <v>11</v>
      </c>
      <c r="G130" s="18" t="s">
        <v>21466</v>
      </c>
      <c r="H130" s="18" t="s">
        <v>21467</v>
      </c>
      <c r="I130" s="80"/>
      <c r="J130" s="18" t="s">
        <v>44</v>
      </c>
      <c r="K130" s="19">
        <v>60</v>
      </c>
      <c r="L130" s="19"/>
      <c r="M130" s="20" t="s">
        <v>34</v>
      </c>
      <c r="N130" s="20" t="s">
        <v>34</v>
      </c>
      <c r="O130" s="18" t="s">
        <v>60</v>
      </c>
      <c r="P130" s="18"/>
      <c r="Q130" s="18"/>
      <c r="R130" s="18"/>
      <c r="S130" s="18"/>
      <c r="T130" s="18"/>
      <c r="U130" s="18"/>
      <c r="V130" s="18"/>
      <c r="W130" s="34"/>
    </row>
    <row r="131" spans="1:23" x14ac:dyDescent="0.2">
      <c r="A131" s="497"/>
      <c r="B131" s="499"/>
      <c r="C131" s="501"/>
      <c r="D131" s="501"/>
      <c r="E131" s="503"/>
      <c r="F131" s="17">
        <v>12</v>
      </c>
      <c r="G131" s="18" t="s">
        <v>6496</v>
      </c>
      <c r="H131" s="18" t="s">
        <v>21468</v>
      </c>
      <c r="I131" s="80"/>
      <c r="J131" s="18" t="s">
        <v>32</v>
      </c>
      <c r="K131" s="19">
        <v>7</v>
      </c>
      <c r="L131" s="19"/>
      <c r="M131" s="20" t="s">
        <v>34</v>
      </c>
      <c r="N131" s="20" t="s">
        <v>34</v>
      </c>
      <c r="O131" s="18" t="s">
        <v>69</v>
      </c>
      <c r="P131" s="18"/>
      <c r="Q131" s="18"/>
      <c r="R131" s="18"/>
      <c r="S131" s="18"/>
      <c r="T131" s="18"/>
      <c r="U131" s="18"/>
      <c r="V131" s="18"/>
      <c r="W131" s="34"/>
    </row>
    <row r="132" spans="1:23" x14ac:dyDescent="0.2">
      <c r="A132" s="497"/>
      <c r="B132" s="499"/>
      <c r="C132" s="501"/>
      <c r="D132" s="501"/>
      <c r="E132" s="503"/>
      <c r="F132" s="17">
        <v>13</v>
      </c>
      <c r="G132" s="18" t="s">
        <v>21469</v>
      </c>
      <c r="H132" s="18" t="s">
        <v>21470</v>
      </c>
      <c r="I132" s="80"/>
      <c r="J132" s="18" t="s">
        <v>32</v>
      </c>
      <c r="K132" s="19">
        <v>4</v>
      </c>
      <c r="L132" s="19"/>
      <c r="M132" s="20" t="s">
        <v>34</v>
      </c>
      <c r="N132" s="20" t="s">
        <v>34</v>
      </c>
      <c r="O132" s="18" t="s">
        <v>40</v>
      </c>
      <c r="P132" s="18"/>
      <c r="Q132" s="18"/>
      <c r="R132" s="18"/>
      <c r="S132" s="18"/>
      <c r="T132" s="18"/>
      <c r="U132" s="18"/>
      <c r="V132" s="18"/>
      <c r="W132" s="34"/>
    </row>
    <row r="133" spans="1:23" x14ac:dyDescent="0.2">
      <c r="A133" s="497"/>
      <c r="B133" s="499"/>
      <c r="C133" s="501"/>
      <c r="D133" s="501"/>
      <c r="E133" s="503"/>
      <c r="F133" s="17">
        <v>14</v>
      </c>
      <c r="G133" s="18" t="s">
        <v>21471</v>
      </c>
      <c r="H133" s="18" t="s">
        <v>21472</v>
      </c>
      <c r="I133" s="80"/>
      <c r="J133" s="18" t="s">
        <v>32</v>
      </c>
      <c r="K133" s="19">
        <v>4</v>
      </c>
      <c r="L133" s="19"/>
      <c r="M133" s="20" t="s">
        <v>34</v>
      </c>
      <c r="N133" s="20" t="s">
        <v>34</v>
      </c>
      <c r="O133" s="18" t="s">
        <v>40</v>
      </c>
      <c r="P133" s="18"/>
      <c r="Q133" s="18"/>
      <c r="R133" s="18"/>
      <c r="S133" s="18"/>
      <c r="T133" s="18"/>
      <c r="U133" s="18"/>
      <c r="V133" s="18"/>
      <c r="W133" s="34"/>
    </row>
    <row r="134" spans="1:23" x14ac:dyDescent="0.2">
      <c r="A134" s="497"/>
      <c r="B134" s="499"/>
      <c r="C134" s="501"/>
      <c r="D134" s="501"/>
      <c r="E134" s="503"/>
      <c r="F134" s="17">
        <v>15</v>
      </c>
      <c r="G134" s="18" t="s">
        <v>21473</v>
      </c>
      <c r="H134" s="18" t="s">
        <v>21474</v>
      </c>
      <c r="I134" s="80"/>
      <c r="J134" s="18" t="s">
        <v>32</v>
      </c>
      <c r="K134" s="19">
        <v>7</v>
      </c>
      <c r="L134" s="19"/>
      <c r="M134" s="20" t="s">
        <v>33</v>
      </c>
      <c r="N134" s="20" t="s">
        <v>34</v>
      </c>
      <c r="O134" s="18" t="s">
        <v>69</v>
      </c>
      <c r="P134" s="18"/>
      <c r="Q134" s="18"/>
      <c r="R134" s="18"/>
      <c r="S134" s="18"/>
      <c r="T134" s="18"/>
      <c r="U134" s="18"/>
      <c r="V134" s="18"/>
      <c r="W134" s="34"/>
    </row>
    <row r="135" spans="1:23" x14ac:dyDescent="0.2">
      <c r="A135" s="497"/>
      <c r="B135" s="499"/>
      <c r="C135" s="501"/>
      <c r="D135" s="501"/>
      <c r="E135" s="503"/>
      <c r="F135" s="17">
        <v>16</v>
      </c>
      <c r="G135" s="18" t="s">
        <v>21475</v>
      </c>
      <c r="H135" s="18" t="s">
        <v>21476</v>
      </c>
      <c r="I135" s="80"/>
      <c r="J135" s="18" t="s">
        <v>32</v>
      </c>
      <c r="K135" s="19">
        <v>4</v>
      </c>
      <c r="L135" s="19"/>
      <c r="M135" s="20" t="s">
        <v>33</v>
      </c>
      <c r="N135" s="20" t="s">
        <v>34</v>
      </c>
      <c r="O135" s="18" t="s">
        <v>40</v>
      </c>
      <c r="P135" s="18"/>
      <c r="Q135" s="18"/>
      <c r="R135" s="18"/>
      <c r="S135" s="18"/>
      <c r="T135" s="18"/>
      <c r="U135" s="18"/>
      <c r="V135" s="18"/>
      <c r="W135" s="34"/>
    </row>
    <row r="136" spans="1:23" x14ac:dyDescent="0.2">
      <c r="A136" s="497"/>
      <c r="B136" s="499"/>
      <c r="C136" s="501"/>
      <c r="D136" s="501"/>
      <c r="E136" s="503"/>
      <c r="F136" s="17">
        <v>17</v>
      </c>
      <c r="G136" s="18" t="s">
        <v>21477</v>
      </c>
      <c r="H136" s="18" t="s">
        <v>21478</v>
      </c>
      <c r="I136" s="80"/>
      <c r="J136" s="18" t="s">
        <v>32</v>
      </c>
      <c r="K136" s="19">
        <v>4</v>
      </c>
      <c r="L136" s="19"/>
      <c r="M136" s="20" t="s">
        <v>33</v>
      </c>
      <c r="N136" s="20" t="s">
        <v>34</v>
      </c>
      <c r="O136" s="18" t="s">
        <v>40</v>
      </c>
      <c r="P136" s="18"/>
      <c r="Q136" s="18"/>
      <c r="R136" s="18"/>
      <c r="S136" s="18"/>
      <c r="T136" s="18"/>
      <c r="U136" s="18"/>
      <c r="V136" s="18"/>
      <c r="W136" s="34"/>
    </row>
    <row r="137" spans="1:23" x14ac:dyDescent="0.2">
      <c r="A137" s="497"/>
      <c r="B137" s="499"/>
      <c r="C137" s="501"/>
      <c r="D137" s="501"/>
      <c r="E137" s="503"/>
      <c r="F137" s="17">
        <v>18</v>
      </c>
      <c r="G137" s="18" t="s">
        <v>3637</v>
      </c>
      <c r="H137" s="18" t="s">
        <v>21479</v>
      </c>
      <c r="I137" s="80"/>
      <c r="J137" s="18" t="s">
        <v>123</v>
      </c>
      <c r="K137" s="19"/>
      <c r="L137" s="19"/>
      <c r="M137" s="20" t="s">
        <v>34</v>
      </c>
      <c r="N137" s="20" t="s">
        <v>34</v>
      </c>
      <c r="O137" s="18" t="s">
        <v>124</v>
      </c>
      <c r="P137" s="18"/>
      <c r="Q137" s="18"/>
      <c r="R137" s="18"/>
      <c r="S137" s="18"/>
      <c r="T137" s="18"/>
      <c r="U137" s="18"/>
      <c r="V137" s="18"/>
      <c r="W137" s="34"/>
    </row>
    <row r="138" spans="1:23" x14ac:dyDescent="0.2">
      <c r="A138" s="497"/>
      <c r="B138" s="499"/>
      <c r="C138" s="501"/>
      <c r="D138" s="501"/>
      <c r="E138" s="503"/>
      <c r="F138" s="17">
        <v>19</v>
      </c>
      <c r="G138" s="18" t="s">
        <v>3639</v>
      </c>
      <c r="H138" s="18" t="s">
        <v>21480</v>
      </c>
      <c r="I138" s="80"/>
      <c r="J138" s="18" t="s">
        <v>123</v>
      </c>
      <c r="K138" s="19"/>
      <c r="L138" s="19"/>
      <c r="M138" s="20" t="s">
        <v>34</v>
      </c>
      <c r="N138" s="20" t="s">
        <v>34</v>
      </c>
      <c r="O138" s="18" t="s">
        <v>124</v>
      </c>
      <c r="P138" s="18"/>
      <c r="Q138" s="18"/>
      <c r="R138" s="18"/>
      <c r="S138" s="18"/>
      <c r="T138" s="18"/>
      <c r="U138" s="18"/>
      <c r="V138" s="18"/>
      <c r="W138" s="34"/>
    </row>
    <row r="139" spans="1:23" x14ac:dyDescent="0.2">
      <c r="A139" s="497"/>
      <c r="B139" s="499"/>
      <c r="C139" s="501"/>
      <c r="D139" s="501"/>
      <c r="E139" s="503"/>
      <c r="F139" s="17">
        <v>20</v>
      </c>
      <c r="G139" s="18" t="s">
        <v>3641</v>
      </c>
      <c r="H139" s="18" t="s">
        <v>21481</v>
      </c>
      <c r="I139" s="80"/>
      <c r="J139" s="18" t="s">
        <v>123</v>
      </c>
      <c r="K139" s="19"/>
      <c r="L139" s="19"/>
      <c r="M139" s="20" t="s">
        <v>34</v>
      </c>
      <c r="N139" s="20" t="s">
        <v>34</v>
      </c>
      <c r="O139" s="18" t="s">
        <v>124</v>
      </c>
      <c r="P139" s="18"/>
      <c r="Q139" s="18"/>
      <c r="R139" s="18"/>
      <c r="S139" s="18"/>
      <c r="T139" s="18"/>
      <c r="U139" s="18"/>
      <c r="V139" s="18"/>
      <c r="W139" s="34"/>
    </row>
    <row r="140" spans="1:23" x14ac:dyDescent="0.2">
      <c r="A140" s="497"/>
      <c r="B140" s="499"/>
      <c r="C140" s="501"/>
      <c r="D140" s="501"/>
      <c r="E140" s="503"/>
      <c r="F140" s="17">
        <v>21</v>
      </c>
      <c r="G140" s="18" t="s">
        <v>21431</v>
      </c>
      <c r="H140" s="18" t="s">
        <v>21482</v>
      </c>
      <c r="I140" s="80"/>
      <c r="J140" s="18" t="s">
        <v>32</v>
      </c>
      <c r="K140" s="19">
        <v>8</v>
      </c>
      <c r="L140" s="19"/>
      <c r="M140" s="20" t="s">
        <v>34</v>
      </c>
      <c r="N140" s="20" t="s">
        <v>34</v>
      </c>
      <c r="O140" s="18" t="s">
        <v>42</v>
      </c>
      <c r="P140" s="18"/>
      <c r="Q140" s="18"/>
      <c r="R140" s="18"/>
      <c r="S140" s="18"/>
      <c r="T140" s="18"/>
      <c r="U140" s="18"/>
      <c r="V140" s="18"/>
      <c r="W140" s="34"/>
    </row>
    <row r="141" spans="1:23" x14ac:dyDescent="0.2">
      <c r="A141" s="497"/>
      <c r="B141" s="499"/>
      <c r="C141" s="501"/>
      <c r="D141" s="501"/>
      <c r="E141" s="503"/>
      <c r="F141" s="17">
        <v>22</v>
      </c>
      <c r="G141" s="18" t="s">
        <v>21433</v>
      </c>
      <c r="H141" s="18" t="s">
        <v>21483</v>
      </c>
      <c r="I141" s="80"/>
      <c r="J141" s="18" t="s">
        <v>32</v>
      </c>
      <c r="K141" s="19">
        <v>20</v>
      </c>
      <c r="L141" s="19"/>
      <c r="M141" s="20" t="s">
        <v>34</v>
      </c>
      <c r="N141" s="20" t="s">
        <v>34</v>
      </c>
      <c r="O141" s="18" t="s">
        <v>65</v>
      </c>
      <c r="P141" s="18"/>
      <c r="Q141" s="18"/>
      <c r="R141" s="18"/>
      <c r="S141" s="18"/>
      <c r="T141" s="18"/>
      <c r="U141" s="18"/>
      <c r="V141" s="18"/>
      <c r="W141" s="34"/>
    </row>
    <row r="142" spans="1:23" x14ac:dyDescent="0.2">
      <c r="A142" s="496" t="s">
        <v>21221</v>
      </c>
      <c r="B142" s="498" t="s">
        <v>21222</v>
      </c>
      <c r="C142" s="500"/>
      <c r="D142" s="500"/>
      <c r="E142" s="502">
        <v>16777215</v>
      </c>
      <c r="F142" s="27">
        <v>1</v>
      </c>
      <c r="G142" s="28" t="s">
        <v>21230</v>
      </c>
      <c r="H142" s="28" t="s">
        <v>21484</v>
      </c>
      <c r="I142" s="79"/>
      <c r="J142" s="28" t="s">
        <v>32</v>
      </c>
      <c r="K142" s="29">
        <v>4</v>
      </c>
      <c r="L142" s="29"/>
      <c r="M142" s="30" t="s">
        <v>33</v>
      </c>
      <c r="N142" s="30" t="s">
        <v>33</v>
      </c>
      <c r="O142" s="28" t="s">
        <v>40</v>
      </c>
      <c r="P142" s="28"/>
      <c r="Q142" s="28"/>
      <c r="R142" s="28"/>
      <c r="S142" s="28"/>
      <c r="T142" s="28"/>
      <c r="U142" s="28"/>
      <c r="V142" s="28"/>
      <c r="W142" s="33"/>
    </row>
    <row r="143" spans="1:23" x14ac:dyDescent="0.2">
      <c r="A143" s="497"/>
      <c r="B143" s="499"/>
      <c r="C143" s="501"/>
      <c r="D143" s="501"/>
      <c r="E143" s="503"/>
      <c r="F143" s="17">
        <v>2</v>
      </c>
      <c r="G143" s="18" t="s">
        <v>21232</v>
      </c>
      <c r="H143" s="18" t="s">
        <v>21485</v>
      </c>
      <c r="I143" s="80"/>
      <c r="J143" s="18" t="s">
        <v>32</v>
      </c>
      <c r="K143" s="19">
        <v>4</v>
      </c>
      <c r="L143" s="19"/>
      <c r="M143" s="20" t="s">
        <v>33</v>
      </c>
      <c r="N143" s="20" t="s">
        <v>33</v>
      </c>
      <c r="O143" s="18" t="s">
        <v>40</v>
      </c>
      <c r="P143" s="18"/>
      <c r="Q143" s="18"/>
      <c r="R143" s="18"/>
      <c r="S143" s="18"/>
      <c r="T143" s="18"/>
      <c r="U143" s="18"/>
      <c r="V143" s="18"/>
      <c r="W143" s="34"/>
    </row>
    <row r="144" spans="1:23" x14ac:dyDescent="0.2">
      <c r="A144" s="497"/>
      <c r="B144" s="499"/>
      <c r="C144" s="501"/>
      <c r="D144" s="501"/>
      <c r="E144" s="503"/>
      <c r="F144" s="17">
        <v>3</v>
      </c>
      <c r="G144" s="18" t="s">
        <v>210</v>
      </c>
      <c r="H144" s="18" t="s">
        <v>21486</v>
      </c>
      <c r="I144" s="80"/>
      <c r="J144" s="18" t="s">
        <v>32</v>
      </c>
      <c r="K144" s="19">
        <v>8</v>
      </c>
      <c r="L144" s="19"/>
      <c r="M144" s="20" t="s">
        <v>33</v>
      </c>
      <c r="N144" s="20" t="s">
        <v>33</v>
      </c>
      <c r="O144" s="18" t="s">
        <v>42</v>
      </c>
      <c r="P144" s="18"/>
      <c r="Q144" s="18"/>
      <c r="R144" s="18"/>
      <c r="S144" s="18"/>
      <c r="T144" s="18"/>
      <c r="U144" s="18"/>
      <c r="V144" s="18"/>
      <c r="W144" s="34"/>
    </row>
    <row r="145" spans="1:23" x14ac:dyDescent="0.2">
      <c r="A145" s="497"/>
      <c r="B145" s="499"/>
      <c r="C145" s="501"/>
      <c r="D145" s="501"/>
      <c r="E145" s="503"/>
      <c r="F145" s="17">
        <v>4</v>
      </c>
      <c r="G145" s="18" t="s">
        <v>21158</v>
      </c>
      <c r="H145" s="18" t="s">
        <v>21487</v>
      </c>
      <c r="I145" s="80"/>
      <c r="J145" s="18" t="s">
        <v>32</v>
      </c>
      <c r="K145" s="19">
        <v>4</v>
      </c>
      <c r="L145" s="19"/>
      <c r="M145" s="20" t="s">
        <v>33</v>
      </c>
      <c r="N145" s="20" t="s">
        <v>33</v>
      </c>
      <c r="O145" s="18" t="s">
        <v>40</v>
      </c>
      <c r="P145" s="18"/>
      <c r="Q145" s="18"/>
      <c r="R145" s="18"/>
      <c r="S145" s="18"/>
      <c r="T145" s="18"/>
      <c r="U145" s="18"/>
      <c r="V145" s="18"/>
      <c r="W145" s="34"/>
    </row>
    <row r="146" spans="1:23" x14ac:dyDescent="0.2">
      <c r="A146" s="497"/>
      <c r="B146" s="499"/>
      <c r="C146" s="501"/>
      <c r="D146" s="501"/>
      <c r="E146" s="503"/>
      <c r="F146" s="17">
        <v>5</v>
      </c>
      <c r="G146" s="18" t="s">
        <v>5437</v>
      </c>
      <c r="H146" s="18" t="s">
        <v>21488</v>
      </c>
      <c r="I146" s="80"/>
      <c r="J146" s="18" t="s">
        <v>32</v>
      </c>
      <c r="K146" s="19">
        <v>1</v>
      </c>
      <c r="L146" s="19"/>
      <c r="M146" s="20" t="s">
        <v>33</v>
      </c>
      <c r="N146" s="20" t="s">
        <v>33</v>
      </c>
      <c r="O146" s="18" t="s">
        <v>45</v>
      </c>
      <c r="P146" s="18"/>
      <c r="Q146" s="18"/>
      <c r="R146" s="18"/>
      <c r="S146" s="18"/>
      <c r="T146" s="18"/>
      <c r="U146" s="18"/>
      <c r="V146" s="18"/>
      <c r="W146" s="34"/>
    </row>
    <row r="147" spans="1:23" x14ac:dyDescent="0.2">
      <c r="A147" s="497"/>
      <c r="B147" s="499"/>
      <c r="C147" s="501"/>
      <c r="D147" s="501"/>
      <c r="E147" s="503"/>
      <c r="F147" s="17">
        <v>6</v>
      </c>
      <c r="G147" s="18" t="s">
        <v>5216</v>
      </c>
      <c r="H147" s="18" t="s">
        <v>21489</v>
      </c>
      <c r="I147" s="80"/>
      <c r="J147" s="18" t="s">
        <v>123</v>
      </c>
      <c r="K147" s="19"/>
      <c r="L147" s="19"/>
      <c r="M147" s="20" t="s">
        <v>33</v>
      </c>
      <c r="N147" s="20" t="s">
        <v>33</v>
      </c>
      <c r="O147" s="18" t="s">
        <v>124</v>
      </c>
      <c r="P147" s="18"/>
      <c r="Q147" s="18"/>
      <c r="R147" s="18"/>
      <c r="S147" s="18"/>
      <c r="T147" s="18"/>
      <c r="U147" s="18"/>
      <c r="V147" s="18"/>
      <c r="W147" s="34"/>
    </row>
    <row r="148" spans="1:23" x14ac:dyDescent="0.2">
      <c r="A148" s="497"/>
      <c r="B148" s="499"/>
      <c r="C148" s="501"/>
      <c r="D148" s="501"/>
      <c r="E148" s="503"/>
      <c r="F148" s="17">
        <v>7</v>
      </c>
      <c r="G148" s="18" t="s">
        <v>21490</v>
      </c>
      <c r="H148" s="18" t="s">
        <v>21491</v>
      </c>
      <c r="I148" s="80"/>
      <c r="J148" s="18" t="s">
        <v>44</v>
      </c>
      <c r="K148" s="19">
        <v>60</v>
      </c>
      <c r="L148" s="19"/>
      <c r="M148" s="20" t="s">
        <v>34</v>
      </c>
      <c r="N148" s="20" t="s">
        <v>34</v>
      </c>
      <c r="O148" s="18" t="s">
        <v>60</v>
      </c>
      <c r="P148" s="18"/>
      <c r="Q148" s="18"/>
      <c r="R148" s="18"/>
      <c r="S148" s="18"/>
      <c r="T148" s="18"/>
      <c r="U148" s="18"/>
      <c r="V148" s="18"/>
      <c r="W148" s="34"/>
    </row>
    <row r="149" spans="1:23" x14ac:dyDescent="0.2">
      <c r="A149" s="497"/>
      <c r="B149" s="499"/>
      <c r="C149" s="501"/>
      <c r="D149" s="501"/>
      <c r="E149" s="503"/>
      <c r="F149" s="17">
        <v>8</v>
      </c>
      <c r="G149" s="18" t="s">
        <v>219</v>
      </c>
      <c r="H149" s="18" t="s">
        <v>21492</v>
      </c>
      <c r="I149" s="80"/>
      <c r="J149" s="18" t="s">
        <v>32</v>
      </c>
      <c r="K149" s="19">
        <v>1</v>
      </c>
      <c r="L149" s="19"/>
      <c r="M149" s="20" t="s">
        <v>34</v>
      </c>
      <c r="N149" s="20" t="s">
        <v>34</v>
      </c>
      <c r="O149" s="18" t="s">
        <v>45</v>
      </c>
      <c r="P149" s="18"/>
      <c r="Q149" s="18"/>
      <c r="R149" s="18"/>
      <c r="S149" s="18"/>
      <c r="T149" s="18"/>
      <c r="U149" s="18"/>
      <c r="V149" s="18"/>
      <c r="W149" s="34"/>
    </row>
    <row r="150" spans="1:23" x14ac:dyDescent="0.2">
      <c r="A150" s="497"/>
      <c r="B150" s="499"/>
      <c r="C150" s="501"/>
      <c r="D150" s="501"/>
      <c r="E150" s="503"/>
      <c r="F150" s="17">
        <v>9</v>
      </c>
      <c r="G150" s="18" t="s">
        <v>21493</v>
      </c>
      <c r="H150" s="18" t="s">
        <v>21494</v>
      </c>
      <c r="I150" s="80"/>
      <c r="J150" s="18" t="s">
        <v>32</v>
      </c>
      <c r="K150" s="19">
        <v>1</v>
      </c>
      <c r="L150" s="19"/>
      <c r="M150" s="20" t="s">
        <v>34</v>
      </c>
      <c r="N150" s="20" t="s">
        <v>34</v>
      </c>
      <c r="O150" s="18" t="s">
        <v>45</v>
      </c>
      <c r="P150" s="18"/>
      <c r="Q150" s="18"/>
      <c r="R150" s="18"/>
      <c r="S150" s="18"/>
      <c r="T150" s="18"/>
      <c r="U150" s="18"/>
      <c r="V150" s="18"/>
      <c r="W150" s="34"/>
    </row>
    <row r="151" spans="1:23" x14ac:dyDescent="0.2">
      <c r="A151" s="497"/>
      <c r="B151" s="499"/>
      <c r="C151" s="501"/>
      <c r="D151" s="501"/>
      <c r="E151" s="503"/>
      <c r="F151" s="17">
        <v>10</v>
      </c>
      <c r="G151" s="18" t="s">
        <v>21495</v>
      </c>
      <c r="H151" s="18" t="s">
        <v>21496</v>
      </c>
      <c r="I151" s="80"/>
      <c r="J151" s="18" t="s">
        <v>32</v>
      </c>
      <c r="K151" s="19">
        <v>1</v>
      </c>
      <c r="L151" s="19"/>
      <c r="M151" s="20" t="s">
        <v>34</v>
      </c>
      <c r="N151" s="20" t="s">
        <v>34</v>
      </c>
      <c r="O151" s="18" t="s">
        <v>45</v>
      </c>
      <c r="P151" s="18"/>
      <c r="Q151" s="18"/>
      <c r="R151" s="18"/>
      <c r="S151" s="18"/>
      <c r="T151" s="18"/>
      <c r="U151" s="18"/>
      <c r="V151" s="18"/>
      <c r="W151" s="34"/>
    </row>
    <row r="152" spans="1:23" x14ac:dyDescent="0.2">
      <c r="A152" s="497"/>
      <c r="B152" s="499"/>
      <c r="C152" s="501"/>
      <c r="D152" s="501"/>
      <c r="E152" s="503"/>
      <c r="F152" s="17">
        <v>11</v>
      </c>
      <c r="G152" s="18" t="s">
        <v>3372</v>
      </c>
      <c r="H152" s="18" t="s">
        <v>21497</v>
      </c>
      <c r="I152" s="80"/>
      <c r="J152" s="18" t="s">
        <v>32</v>
      </c>
      <c r="K152" s="19">
        <v>8</v>
      </c>
      <c r="L152" s="19"/>
      <c r="M152" s="20" t="s">
        <v>34</v>
      </c>
      <c r="N152" s="20" t="s">
        <v>34</v>
      </c>
      <c r="O152" s="18" t="s">
        <v>42</v>
      </c>
      <c r="P152" s="18"/>
      <c r="Q152" s="18"/>
      <c r="R152" s="18"/>
      <c r="S152" s="18"/>
      <c r="T152" s="18"/>
      <c r="U152" s="18"/>
      <c r="V152" s="18"/>
      <c r="W152" s="34"/>
    </row>
    <row r="153" spans="1:23" x14ac:dyDescent="0.2">
      <c r="A153" s="497"/>
      <c r="B153" s="499"/>
      <c r="C153" s="501"/>
      <c r="D153" s="501"/>
      <c r="E153" s="503"/>
      <c r="F153" s="17">
        <v>12</v>
      </c>
      <c r="G153" s="18" t="s">
        <v>7560</v>
      </c>
      <c r="H153" s="18" t="s">
        <v>21498</v>
      </c>
      <c r="I153" s="80"/>
      <c r="J153" s="18" t="s">
        <v>44</v>
      </c>
      <c r="K153" s="19">
        <v>28</v>
      </c>
      <c r="L153" s="19"/>
      <c r="M153" s="20" t="s">
        <v>34</v>
      </c>
      <c r="N153" s="20" t="s">
        <v>34</v>
      </c>
      <c r="O153" s="18" t="s">
        <v>177</v>
      </c>
      <c r="P153" s="18"/>
      <c r="Q153" s="18"/>
      <c r="R153" s="18"/>
      <c r="S153" s="18"/>
      <c r="T153" s="18"/>
      <c r="U153" s="18"/>
      <c r="V153" s="18"/>
      <c r="W153" s="34"/>
    </row>
    <row r="154" spans="1:23" x14ac:dyDescent="0.2">
      <c r="A154" s="497"/>
      <c r="B154" s="499"/>
      <c r="C154" s="501"/>
      <c r="D154" s="501"/>
      <c r="E154" s="503"/>
      <c r="F154" s="17">
        <v>13</v>
      </c>
      <c r="G154" s="18" t="s">
        <v>7562</v>
      </c>
      <c r="H154" s="18" t="s">
        <v>21499</v>
      </c>
      <c r="I154" s="80"/>
      <c r="J154" s="18" t="s">
        <v>44</v>
      </c>
      <c r="K154" s="19">
        <v>40</v>
      </c>
      <c r="L154" s="19"/>
      <c r="M154" s="20" t="s">
        <v>34</v>
      </c>
      <c r="N154" s="20" t="s">
        <v>34</v>
      </c>
      <c r="O154" s="18" t="s">
        <v>204</v>
      </c>
      <c r="P154" s="18"/>
      <c r="Q154" s="18"/>
      <c r="R154" s="18"/>
      <c r="S154" s="18"/>
      <c r="T154" s="18"/>
      <c r="U154" s="18"/>
      <c r="V154" s="18"/>
      <c r="W154" s="34"/>
    </row>
    <row r="155" spans="1:23" x14ac:dyDescent="0.2">
      <c r="A155" s="497"/>
      <c r="B155" s="499"/>
      <c r="C155" s="501"/>
      <c r="D155" s="501"/>
      <c r="E155" s="503"/>
      <c r="F155" s="17">
        <v>14</v>
      </c>
      <c r="G155" s="18" t="s">
        <v>7564</v>
      </c>
      <c r="H155" s="18" t="s">
        <v>21500</v>
      </c>
      <c r="I155" s="80"/>
      <c r="J155" s="18" t="s">
        <v>44</v>
      </c>
      <c r="K155" s="19">
        <v>40</v>
      </c>
      <c r="L155" s="19"/>
      <c r="M155" s="20" t="s">
        <v>34</v>
      </c>
      <c r="N155" s="20" t="s">
        <v>34</v>
      </c>
      <c r="O155" s="18" t="s">
        <v>204</v>
      </c>
      <c r="P155" s="18"/>
      <c r="Q155" s="18"/>
      <c r="R155" s="18"/>
      <c r="S155" s="18"/>
      <c r="T155" s="18"/>
      <c r="U155" s="18"/>
      <c r="V155" s="18"/>
      <c r="W155" s="34"/>
    </row>
    <row r="156" spans="1:23" x14ac:dyDescent="0.2">
      <c r="A156" s="497"/>
      <c r="B156" s="499"/>
      <c r="C156" s="501"/>
      <c r="D156" s="501"/>
      <c r="E156" s="503"/>
      <c r="F156" s="17">
        <v>15</v>
      </c>
      <c r="G156" s="18" t="s">
        <v>7566</v>
      </c>
      <c r="H156" s="18" t="s">
        <v>21501</v>
      </c>
      <c r="I156" s="80"/>
      <c r="J156" s="18" t="s">
        <v>44</v>
      </c>
      <c r="K156" s="19">
        <v>40</v>
      </c>
      <c r="L156" s="19"/>
      <c r="M156" s="20" t="s">
        <v>34</v>
      </c>
      <c r="N156" s="20" t="s">
        <v>34</v>
      </c>
      <c r="O156" s="18" t="s">
        <v>204</v>
      </c>
      <c r="P156" s="18"/>
      <c r="Q156" s="18"/>
      <c r="R156" s="18"/>
      <c r="S156" s="18"/>
      <c r="T156" s="18"/>
      <c r="U156" s="18"/>
      <c r="V156" s="18"/>
      <c r="W156" s="34"/>
    </row>
    <row r="157" spans="1:23" x14ac:dyDescent="0.2">
      <c r="A157" s="497"/>
      <c r="B157" s="499"/>
      <c r="C157" s="501"/>
      <c r="D157" s="501"/>
      <c r="E157" s="503"/>
      <c r="F157" s="17">
        <v>16</v>
      </c>
      <c r="G157" s="18" t="s">
        <v>21502</v>
      </c>
      <c r="H157" s="18" t="s">
        <v>21503</v>
      </c>
      <c r="I157" s="80"/>
      <c r="J157" s="18" t="s">
        <v>44</v>
      </c>
      <c r="K157" s="19">
        <v>30</v>
      </c>
      <c r="L157" s="19"/>
      <c r="M157" s="20" t="s">
        <v>34</v>
      </c>
      <c r="N157" s="20" t="s">
        <v>34</v>
      </c>
      <c r="O157" s="18" t="s">
        <v>35</v>
      </c>
      <c r="P157" s="18"/>
      <c r="Q157" s="18"/>
      <c r="R157" s="18"/>
      <c r="S157" s="18"/>
      <c r="T157" s="18"/>
      <c r="U157" s="18"/>
      <c r="V157" s="18"/>
      <c r="W157" s="34"/>
    </row>
    <row r="158" spans="1:23" x14ac:dyDescent="0.2">
      <c r="A158" s="497"/>
      <c r="B158" s="499"/>
      <c r="C158" s="501"/>
      <c r="D158" s="501"/>
      <c r="E158" s="503"/>
      <c r="F158" s="17">
        <v>17</v>
      </c>
      <c r="G158" s="18" t="s">
        <v>3637</v>
      </c>
      <c r="H158" s="18" t="s">
        <v>21504</v>
      </c>
      <c r="I158" s="80"/>
      <c r="J158" s="18" t="s">
        <v>123</v>
      </c>
      <c r="K158" s="19"/>
      <c r="L158" s="19"/>
      <c r="M158" s="20" t="s">
        <v>34</v>
      </c>
      <c r="N158" s="20" t="s">
        <v>34</v>
      </c>
      <c r="O158" s="18" t="s">
        <v>124</v>
      </c>
      <c r="P158" s="18"/>
      <c r="Q158" s="18"/>
      <c r="R158" s="18"/>
      <c r="S158" s="18"/>
      <c r="T158" s="18"/>
      <c r="U158" s="18"/>
      <c r="V158" s="18"/>
      <c r="W158" s="34"/>
    </row>
    <row r="159" spans="1:23" x14ac:dyDescent="0.2">
      <c r="A159" s="497"/>
      <c r="B159" s="499"/>
      <c r="C159" s="501"/>
      <c r="D159" s="501"/>
      <c r="E159" s="503"/>
      <c r="F159" s="17">
        <v>18</v>
      </c>
      <c r="G159" s="18" t="s">
        <v>3639</v>
      </c>
      <c r="H159" s="18" t="s">
        <v>21505</v>
      </c>
      <c r="I159" s="80"/>
      <c r="J159" s="18" t="s">
        <v>123</v>
      </c>
      <c r="K159" s="19"/>
      <c r="L159" s="19"/>
      <c r="M159" s="20" t="s">
        <v>34</v>
      </c>
      <c r="N159" s="20" t="s">
        <v>34</v>
      </c>
      <c r="O159" s="18" t="s">
        <v>124</v>
      </c>
      <c r="P159" s="18"/>
      <c r="Q159" s="18"/>
      <c r="R159" s="18"/>
      <c r="S159" s="18"/>
      <c r="T159" s="18"/>
      <c r="U159" s="18"/>
      <c r="V159" s="18"/>
      <c r="W159" s="34"/>
    </row>
    <row r="160" spans="1:23" x14ac:dyDescent="0.2">
      <c r="A160" s="497"/>
      <c r="B160" s="499"/>
      <c r="C160" s="501"/>
      <c r="D160" s="501"/>
      <c r="E160" s="503"/>
      <c r="F160" s="17">
        <v>19</v>
      </c>
      <c r="G160" s="18" t="s">
        <v>3641</v>
      </c>
      <c r="H160" s="18" t="s">
        <v>21506</v>
      </c>
      <c r="I160" s="80"/>
      <c r="J160" s="18" t="s">
        <v>123</v>
      </c>
      <c r="K160" s="19"/>
      <c r="L160" s="19"/>
      <c r="M160" s="20" t="s">
        <v>34</v>
      </c>
      <c r="N160" s="20" t="s">
        <v>34</v>
      </c>
      <c r="O160" s="18" t="s">
        <v>124</v>
      </c>
      <c r="P160" s="18"/>
      <c r="Q160" s="18"/>
      <c r="R160" s="18"/>
      <c r="S160" s="18"/>
      <c r="T160" s="18"/>
      <c r="U160" s="18"/>
      <c r="V160" s="18"/>
      <c r="W160" s="34"/>
    </row>
    <row r="161" spans="1:23" x14ac:dyDescent="0.2">
      <c r="A161" s="497"/>
      <c r="B161" s="499"/>
      <c r="C161" s="501"/>
      <c r="D161" s="501"/>
      <c r="E161" s="503"/>
      <c r="F161" s="17">
        <v>20</v>
      </c>
      <c r="G161" s="18" t="s">
        <v>21431</v>
      </c>
      <c r="H161" s="18" t="s">
        <v>21507</v>
      </c>
      <c r="I161" s="80"/>
      <c r="J161" s="18" t="s">
        <v>32</v>
      </c>
      <c r="K161" s="19">
        <v>8</v>
      </c>
      <c r="L161" s="19"/>
      <c r="M161" s="20" t="s">
        <v>34</v>
      </c>
      <c r="N161" s="20" t="s">
        <v>34</v>
      </c>
      <c r="O161" s="18" t="s">
        <v>42</v>
      </c>
      <c r="P161" s="18"/>
      <c r="Q161" s="18"/>
      <c r="R161" s="18"/>
      <c r="S161" s="18"/>
      <c r="T161" s="18"/>
      <c r="U161" s="18"/>
      <c r="V161" s="18"/>
      <c r="W161" s="34"/>
    </row>
    <row r="162" spans="1:23" ht="13.8" thickBot="1" x14ac:dyDescent="0.25">
      <c r="A162" s="519"/>
      <c r="B162" s="520"/>
      <c r="C162" s="521"/>
      <c r="D162" s="521"/>
      <c r="E162" s="522"/>
      <c r="F162" s="81">
        <v>21</v>
      </c>
      <c r="G162" s="25" t="s">
        <v>21433</v>
      </c>
      <c r="H162" s="25" t="s">
        <v>21508</v>
      </c>
      <c r="I162" s="82"/>
      <c r="J162" s="25" t="s">
        <v>32</v>
      </c>
      <c r="K162" s="83">
        <v>20</v>
      </c>
      <c r="L162" s="83"/>
      <c r="M162" s="24" t="s">
        <v>34</v>
      </c>
      <c r="N162" s="24" t="s">
        <v>34</v>
      </c>
      <c r="O162" s="36" t="s">
        <v>65</v>
      </c>
      <c r="P162" s="36"/>
      <c r="Q162" s="36"/>
      <c r="R162" s="36"/>
      <c r="S162" s="36"/>
      <c r="T162" s="36"/>
      <c r="U162" s="36"/>
      <c r="V162" s="36"/>
      <c r="W162" s="93"/>
    </row>
    <row r="163" spans="1:23" x14ac:dyDescent="0.2">
      <c r="A163" s="512" t="s">
        <v>21223</v>
      </c>
      <c r="B163" s="513" t="s">
        <v>21224</v>
      </c>
      <c r="C163" s="514"/>
      <c r="D163" s="514"/>
      <c r="E163" s="515">
        <v>16777215</v>
      </c>
      <c r="F163" s="54">
        <v>1</v>
      </c>
      <c r="G163" s="55" t="s">
        <v>21230</v>
      </c>
      <c r="H163" s="55" t="s">
        <v>21509</v>
      </c>
      <c r="I163" s="122"/>
      <c r="J163" s="55" t="s">
        <v>32</v>
      </c>
      <c r="K163" s="56">
        <v>4</v>
      </c>
      <c r="L163" s="56"/>
      <c r="M163" s="57" t="s">
        <v>33</v>
      </c>
      <c r="N163" s="57" t="s">
        <v>33</v>
      </c>
      <c r="O163" s="28" t="s">
        <v>40</v>
      </c>
      <c r="P163" s="28"/>
      <c r="Q163" s="28"/>
      <c r="R163" s="28"/>
      <c r="S163" s="28"/>
      <c r="T163" s="28"/>
      <c r="U163" s="28"/>
      <c r="V163" s="28"/>
      <c r="W163" s="33"/>
    </row>
    <row r="164" spans="1:23" x14ac:dyDescent="0.2">
      <c r="A164" s="497"/>
      <c r="B164" s="499"/>
      <c r="C164" s="501"/>
      <c r="D164" s="501"/>
      <c r="E164" s="503"/>
      <c r="F164" s="17">
        <v>2</v>
      </c>
      <c r="G164" s="18" t="s">
        <v>21232</v>
      </c>
      <c r="H164" s="18" t="s">
        <v>21510</v>
      </c>
      <c r="I164" s="80"/>
      <c r="J164" s="18" t="s">
        <v>32</v>
      </c>
      <c r="K164" s="19">
        <v>4</v>
      </c>
      <c r="L164" s="19"/>
      <c r="M164" s="20" t="s">
        <v>33</v>
      </c>
      <c r="N164" s="20" t="s">
        <v>33</v>
      </c>
      <c r="O164" s="18" t="s">
        <v>40</v>
      </c>
      <c r="P164" s="18"/>
      <c r="Q164" s="18"/>
      <c r="R164" s="18"/>
      <c r="S164" s="18"/>
      <c r="T164" s="18"/>
      <c r="U164" s="18"/>
      <c r="V164" s="18"/>
      <c r="W164" s="34"/>
    </row>
    <row r="165" spans="1:23" x14ac:dyDescent="0.2">
      <c r="A165" s="497"/>
      <c r="B165" s="499"/>
      <c r="C165" s="501"/>
      <c r="D165" s="501"/>
      <c r="E165" s="503"/>
      <c r="F165" s="17">
        <v>3</v>
      </c>
      <c r="G165" s="18" t="s">
        <v>210</v>
      </c>
      <c r="H165" s="18" t="s">
        <v>21511</v>
      </c>
      <c r="I165" s="80"/>
      <c r="J165" s="18" t="s">
        <v>32</v>
      </c>
      <c r="K165" s="19">
        <v>8</v>
      </c>
      <c r="L165" s="19"/>
      <c r="M165" s="20" t="s">
        <v>33</v>
      </c>
      <c r="N165" s="20" t="s">
        <v>33</v>
      </c>
      <c r="O165" s="18" t="s">
        <v>42</v>
      </c>
      <c r="P165" s="18"/>
      <c r="Q165" s="18"/>
      <c r="R165" s="18"/>
      <c r="S165" s="18"/>
      <c r="T165" s="18"/>
      <c r="U165" s="18"/>
      <c r="V165" s="18"/>
      <c r="W165" s="34"/>
    </row>
    <row r="166" spans="1:23" x14ac:dyDescent="0.2">
      <c r="A166" s="497"/>
      <c r="B166" s="499"/>
      <c r="C166" s="501"/>
      <c r="D166" s="501"/>
      <c r="E166" s="503"/>
      <c r="F166" s="17">
        <v>4</v>
      </c>
      <c r="G166" s="18" t="s">
        <v>5216</v>
      </c>
      <c r="H166" s="18" t="s">
        <v>21512</v>
      </c>
      <c r="I166" s="80"/>
      <c r="J166" s="18" t="s">
        <v>123</v>
      </c>
      <c r="K166" s="19"/>
      <c r="L166" s="19"/>
      <c r="M166" s="20" t="s">
        <v>33</v>
      </c>
      <c r="N166" s="20" t="s">
        <v>33</v>
      </c>
      <c r="O166" s="18" t="s">
        <v>124</v>
      </c>
      <c r="P166" s="18"/>
      <c r="Q166" s="18"/>
      <c r="R166" s="18"/>
      <c r="S166" s="18"/>
      <c r="T166" s="18"/>
      <c r="U166" s="18"/>
      <c r="V166" s="18"/>
      <c r="W166" s="34"/>
    </row>
    <row r="167" spans="1:23" x14ac:dyDescent="0.2">
      <c r="A167" s="497"/>
      <c r="B167" s="499"/>
      <c r="C167" s="501"/>
      <c r="D167" s="501"/>
      <c r="E167" s="503"/>
      <c r="F167" s="17">
        <v>5</v>
      </c>
      <c r="G167" s="18" t="s">
        <v>21495</v>
      </c>
      <c r="H167" s="18" t="s">
        <v>21513</v>
      </c>
      <c r="I167" s="80"/>
      <c r="J167" s="18" t="s">
        <v>32</v>
      </c>
      <c r="K167" s="19">
        <v>1</v>
      </c>
      <c r="L167" s="19"/>
      <c r="M167" s="20" t="s">
        <v>33</v>
      </c>
      <c r="N167" s="20" t="s">
        <v>33</v>
      </c>
      <c r="O167" s="18" t="s">
        <v>45</v>
      </c>
      <c r="P167" s="18"/>
      <c r="Q167" s="18"/>
      <c r="R167" s="18"/>
      <c r="S167" s="18"/>
      <c r="T167" s="18"/>
      <c r="U167" s="18"/>
      <c r="V167" s="18"/>
      <c r="W167" s="34"/>
    </row>
    <row r="168" spans="1:23" x14ac:dyDescent="0.2">
      <c r="A168" s="497"/>
      <c r="B168" s="499"/>
      <c r="C168" s="501"/>
      <c r="D168" s="501"/>
      <c r="E168" s="503"/>
      <c r="F168" s="17">
        <v>6</v>
      </c>
      <c r="G168" s="18" t="s">
        <v>4220</v>
      </c>
      <c r="H168" s="18" t="s">
        <v>21514</v>
      </c>
      <c r="I168" s="80"/>
      <c r="J168" s="18" t="s">
        <v>44</v>
      </c>
      <c r="K168" s="19">
        <v>30</v>
      </c>
      <c r="L168" s="19"/>
      <c r="M168" s="20" t="s">
        <v>34</v>
      </c>
      <c r="N168" s="20" t="s">
        <v>34</v>
      </c>
      <c r="O168" s="18" t="s">
        <v>35</v>
      </c>
      <c r="P168" s="18"/>
      <c r="Q168" s="18"/>
      <c r="R168" s="18"/>
      <c r="S168" s="18"/>
      <c r="T168" s="18"/>
      <c r="U168" s="18"/>
      <c r="V168" s="18"/>
      <c r="W168" s="34"/>
    </row>
    <row r="169" spans="1:23" x14ac:dyDescent="0.2">
      <c r="A169" s="497"/>
      <c r="B169" s="499"/>
      <c r="C169" s="501"/>
      <c r="D169" s="501"/>
      <c r="E169" s="503"/>
      <c r="F169" s="17">
        <v>7</v>
      </c>
      <c r="G169" s="18" t="s">
        <v>4531</v>
      </c>
      <c r="H169" s="18" t="s">
        <v>21515</v>
      </c>
      <c r="I169" s="80"/>
      <c r="J169" s="18" t="s">
        <v>44</v>
      </c>
      <c r="K169" s="19">
        <v>30</v>
      </c>
      <c r="L169" s="19"/>
      <c r="M169" s="20" t="s">
        <v>34</v>
      </c>
      <c r="N169" s="20" t="s">
        <v>34</v>
      </c>
      <c r="O169" s="18" t="s">
        <v>35</v>
      </c>
      <c r="P169" s="18"/>
      <c r="Q169" s="18"/>
      <c r="R169" s="18"/>
      <c r="S169" s="18"/>
      <c r="T169" s="18"/>
      <c r="U169" s="18"/>
      <c r="V169" s="18"/>
      <c r="W169" s="34"/>
    </row>
    <row r="170" spans="1:23" x14ac:dyDescent="0.2">
      <c r="A170" s="497"/>
      <c r="B170" s="499"/>
      <c r="C170" s="501"/>
      <c r="D170" s="501"/>
      <c r="E170" s="503"/>
      <c r="F170" s="17">
        <v>8</v>
      </c>
      <c r="G170" s="18" t="s">
        <v>3372</v>
      </c>
      <c r="H170" s="18" t="s">
        <v>21516</v>
      </c>
      <c r="I170" s="80"/>
      <c r="J170" s="18" t="s">
        <v>32</v>
      </c>
      <c r="K170" s="19">
        <v>8</v>
      </c>
      <c r="L170" s="19"/>
      <c r="M170" s="20" t="s">
        <v>34</v>
      </c>
      <c r="N170" s="20" t="s">
        <v>34</v>
      </c>
      <c r="O170" s="18" t="s">
        <v>42</v>
      </c>
      <c r="P170" s="18"/>
      <c r="Q170" s="18"/>
      <c r="R170" s="18"/>
      <c r="S170" s="18"/>
      <c r="T170" s="18"/>
      <c r="U170" s="18"/>
      <c r="V170" s="18"/>
      <c r="W170" s="34"/>
    </row>
    <row r="171" spans="1:23" x14ac:dyDescent="0.2">
      <c r="A171" s="497"/>
      <c r="B171" s="499"/>
      <c r="C171" s="501"/>
      <c r="D171" s="501"/>
      <c r="E171" s="503"/>
      <c r="F171" s="17">
        <v>9</v>
      </c>
      <c r="G171" s="18" t="s">
        <v>7560</v>
      </c>
      <c r="H171" s="18" t="s">
        <v>21517</v>
      </c>
      <c r="I171" s="80"/>
      <c r="J171" s="18" t="s">
        <v>44</v>
      </c>
      <c r="K171" s="19">
        <v>28</v>
      </c>
      <c r="L171" s="19"/>
      <c r="M171" s="20" t="s">
        <v>34</v>
      </c>
      <c r="N171" s="20" t="s">
        <v>34</v>
      </c>
      <c r="O171" s="18" t="s">
        <v>177</v>
      </c>
      <c r="P171" s="18"/>
      <c r="Q171" s="18"/>
      <c r="R171" s="18"/>
      <c r="S171" s="18"/>
      <c r="T171" s="18"/>
      <c r="U171" s="18"/>
      <c r="V171" s="18"/>
      <c r="W171" s="34"/>
    </row>
    <row r="172" spans="1:23" x14ac:dyDescent="0.2">
      <c r="A172" s="497"/>
      <c r="B172" s="499"/>
      <c r="C172" s="501"/>
      <c r="D172" s="501"/>
      <c r="E172" s="503"/>
      <c r="F172" s="17">
        <v>10</v>
      </c>
      <c r="G172" s="18" t="s">
        <v>7562</v>
      </c>
      <c r="H172" s="18" t="s">
        <v>21518</v>
      </c>
      <c r="I172" s="80"/>
      <c r="J172" s="18" t="s">
        <v>44</v>
      </c>
      <c r="K172" s="19">
        <v>40</v>
      </c>
      <c r="L172" s="19"/>
      <c r="M172" s="20" t="s">
        <v>34</v>
      </c>
      <c r="N172" s="20" t="s">
        <v>34</v>
      </c>
      <c r="O172" s="18" t="s">
        <v>204</v>
      </c>
      <c r="P172" s="18"/>
      <c r="Q172" s="18"/>
      <c r="R172" s="18"/>
      <c r="S172" s="18"/>
      <c r="T172" s="18"/>
      <c r="U172" s="18"/>
      <c r="V172" s="18"/>
      <c r="W172" s="34"/>
    </row>
    <row r="173" spans="1:23" x14ac:dyDescent="0.2">
      <c r="A173" s="497"/>
      <c r="B173" s="499"/>
      <c r="C173" s="501"/>
      <c r="D173" s="501"/>
      <c r="E173" s="503"/>
      <c r="F173" s="17">
        <v>11</v>
      </c>
      <c r="G173" s="18" t="s">
        <v>7564</v>
      </c>
      <c r="H173" s="18" t="s">
        <v>21519</v>
      </c>
      <c r="I173" s="80"/>
      <c r="J173" s="18" t="s">
        <v>44</v>
      </c>
      <c r="K173" s="19">
        <v>40</v>
      </c>
      <c r="L173" s="19"/>
      <c r="M173" s="20" t="s">
        <v>34</v>
      </c>
      <c r="N173" s="20" t="s">
        <v>34</v>
      </c>
      <c r="O173" s="18" t="s">
        <v>204</v>
      </c>
      <c r="P173" s="18"/>
      <c r="Q173" s="18"/>
      <c r="R173" s="18"/>
      <c r="S173" s="18"/>
      <c r="T173" s="18"/>
      <c r="U173" s="18"/>
      <c r="V173" s="18"/>
      <c r="W173" s="34"/>
    </row>
    <row r="174" spans="1:23" x14ac:dyDescent="0.2">
      <c r="A174" s="497"/>
      <c r="B174" s="499"/>
      <c r="C174" s="501"/>
      <c r="D174" s="501"/>
      <c r="E174" s="503"/>
      <c r="F174" s="17">
        <v>12</v>
      </c>
      <c r="G174" s="18" t="s">
        <v>7566</v>
      </c>
      <c r="H174" s="18" t="s">
        <v>21520</v>
      </c>
      <c r="I174" s="80"/>
      <c r="J174" s="18" t="s">
        <v>44</v>
      </c>
      <c r="K174" s="19">
        <v>40</v>
      </c>
      <c r="L174" s="19"/>
      <c r="M174" s="20" t="s">
        <v>34</v>
      </c>
      <c r="N174" s="20" t="s">
        <v>34</v>
      </c>
      <c r="O174" s="18" t="s">
        <v>204</v>
      </c>
      <c r="P174" s="18"/>
      <c r="Q174" s="18"/>
      <c r="R174" s="18"/>
      <c r="S174" s="18"/>
      <c r="T174" s="18"/>
      <c r="U174" s="18"/>
      <c r="V174" s="18"/>
      <c r="W174" s="34"/>
    </row>
    <row r="175" spans="1:23" x14ac:dyDescent="0.2">
      <c r="A175" s="497"/>
      <c r="B175" s="499"/>
      <c r="C175" s="501"/>
      <c r="D175" s="501"/>
      <c r="E175" s="503"/>
      <c r="F175" s="17">
        <v>13</v>
      </c>
      <c r="G175" s="18" t="s">
        <v>6496</v>
      </c>
      <c r="H175" s="18" t="s">
        <v>21521</v>
      </c>
      <c r="I175" s="80"/>
      <c r="J175" s="18" t="s">
        <v>32</v>
      </c>
      <c r="K175" s="19">
        <v>7</v>
      </c>
      <c r="L175" s="19"/>
      <c r="M175" s="20" t="s">
        <v>34</v>
      </c>
      <c r="N175" s="20" t="s">
        <v>34</v>
      </c>
      <c r="O175" s="18" t="s">
        <v>69</v>
      </c>
      <c r="P175" s="18"/>
      <c r="Q175" s="18"/>
      <c r="R175" s="18"/>
      <c r="S175" s="18"/>
      <c r="T175" s="18"/>
      <c r="U175" s="18"/>
      <c r="V175" s="18"/>
      <c r="W175" s="34"/>
    </row>
    <row r="176" spans="1:23" x14ac:dyDescent="0.2">
      <c r="A176" s="497"/>
      <c r="B176" s="499"/>
      <c r="C176" s="501"/>
      <c r="D176" s="501"/>
      <c r="E176" s="503"/>
      <c r="F176" s="17">
        <v>14</v>
      </c>
      <c r="G176" s="18" t="s">
        <v>21469</v>
      </c>
      <c r="H176" s="18" t="s">
        <v>21522</v>
      </c>
      <c r="I176" s="80"/>
      <c r="J176" s="18" t="s">
        <v>32</v>
      </c>
      <c r="K176" s="19">
        <v>4</v>
      </c>
      <c r="L176" s="19"/>
      <c r="M176" s="20" t="s">
        <v>34</v>
      </c>
      <c r="N176" s="20" t="s">
        <v>34</v>
      </c>
      <c r="O176" s="18" t="s">
        <v>40</v>
      </c>
      <c r="P176" s="18"/>
      <c r="Q176" s="18"/>
      <c r="R176" s="18"/>
      <c r="S176" s="18"/>
      <c r="T176" s="18"/>
      <c r="U176" s="18"/>
      <c r="V176" s="18"/>
      <c r="W176" s="34"/>
    </row>
    <row r="177" spans="1:23" x14ac:dyDescent="0.2">
      <c r="A177" s="497"/>
      <c r="B177" s="499"/>
      <c r="C177" s="501"/>
      <c r="D177" s="501"/>
      <c r="E177" s="503"/>
      <c r="F177" s="17">
        <v>15</v>
      </c>
      <c r="G177" s="18" t="s">
        <v>21471</v>
      </c>
      <c r="H177" s="18" t="s">
        <v>21523</v>
      </c>
      <c r="I177" s="80"/>
      <c r="J177" s="18" t="s">
        <v>32</v>
      </c>
      <c r="K177" s="19">
        <v>4</v>
      </c>
      <c r="L177" s="19"/>
      <c r="M177" s="20" t="s">
        <v>34</v>
      </c>
      <c r="N177" s="20" t="s">
        <v>34</v>
      </c>
      <c r="O177" s="18" t="s">
        <v>40</v>
      </c>
      <c r="P177" s="18"/>
      <c r="Q177" s="18"/>
      <c r="R177" s="18"/>
      <c r="S177" s="18"/>
      <c r="T177" s="18"/>
      <c r="U177" s="18"/>
      <c r="V177" s="18"/>
      <c r="W177" s="34"/>
    </row>
    <row r="178" spans="1:23" x14ac:dyDescent="0.2">
      <c r="A178" s="497"/>
      <c r="B178" s="499"/>
      <c r="C178" s="501"/>
      <c r="D178" s="501"/>
      <c r="E178" s="503"/>
      <c r="F178" s="17">
        <v>16</v>
      </c>
      <c r="G178" s="18" t="s">
        <v>21524</v>
      </c>
      <c r="H178" s="18" t="s">
        <v>21525</v>
      </c>
      <c r="I178" s="80"/>
      <c r="J178" s="18" t="s">
        <v>32</v>
      </c>
      <c r="K178" s="19">
        <v>5</v>
      </c>
      <c r="L178" s="19"/>
      <c r="M178" s="20" t="s">
        <v>34</v>
      </c>
      <c r="N178" s="20" t="s">
        <v>34</v>
      </c>
      <c r="O178" s="18" t="s">
        <v>58</v>
      </c>
      <c r="P178" s="18"/>
      <c r="Q178" s="18"/>
      <c r="R178" s="18"/>
      <c r="S178" s="18"/>
      <c r="T178" s="18"/>
      <c r="U178" s="18"/>
      <c r="V178" s="18"/>
      <c r="W178" s="34"/>
    </row>
    <row r="179" spans="1:23" x14ac:dyDescent="0.2">
      <c r="A179" s="497"/>
      <c r="B179" s="499"/>
      <c r="C179" s="501"/>
      <c r="D179" s="501"/>
      <c r="E179" s="503"/>
      <c r="F179" s="17">
        <v>17</v>
      </c>
      <c r="G179" s="18" t="s">
        <v>21526</v>
      </c>
      <c r="H179" s="18" t="s">
        <v>21527</v>
      </c>
      <c r="I179" s="80"/>
      <c r="J179" s="18" t="s">
        <v>44</v>
      </c>
      <c r="K179" s="19">
        <v>60</v>
      </c>
      <c r="L179" s="19"/>
      <c r="M179" s="20" t="s">
        <v>34</v>
      </c>
      <c r="N179" s="20" t="s">
        <v>34</v>
      </c>
      <c r="O179" s="18" t="s">
        <v>60</v>
      </c>
      <c r="P179" s="18"/>
      <c r="Q179" s="18"/>
      <c r="R179" s="18"/>
      <c r="S179" s="18"/>
      <c r="T179" s="18"/>
      <c r="U179" s="18"/>
      <c r="V179" s="18"/>
      <c r="W179" s="34"/>
    </row>
    <row r="180" spans="1:23" x14ac:dyDescent="0.2">
      <c r="A180" s="497"/>
      <c r="B180" s="499"/>
      <c r="C180" s="501"/>
      <c r="D180" s="501"/>
      <c r="E180" s="503"/>
      <c r="F180" s="17">
        <v>18</v>
      </c>
      <c r="G180" s="18" t="s">
        <v>3637</v>
      </c>
      <c r="H180" s="18" t="s">
        <v>21528</v>
      </c>
      <c r="I180" s="80"/>
      <c r="J180" s="18" t="s">
        <v>123</v>
      </c>
      <c r="K180" s="19"/>
      <c r="L180" s="19"/>
      <c r="M180" s="20" t="s">
        <v>34</v>
      </c>
      <c r="N180" s="20" t="s">
        <v>34</v>
      </c>
      <c r="O180" s="18" t="s">
        <v>124</v>
      </c>
      <c r="P180" s="18"/>
      <c r="Q180" s="18"/>
      <c r="R180" s="18"/>
      <c r="S180" s="18"/>
      <c r="T180" s="18"/>
      <c r="U180" s="18"/>
      <c r="V180" s="18"/>
      <c r="W180" s="34"/>
    </row>
    <row r="181" spans="1:23" x14ac:dyDescent="0.2">
      <c r="A181" s="497"/>
      <c r="B181" s="499"/>
      <c r="C181" s="501"/>
      <c r="D181" s="501"/>
      <c r="E181" s="503"/>
      <c r="F181" s="17">
        <v>19</v>
      </c>
      <c r="G181" s="18" t="s">
        <v>3639</v>
      </c>
      <c r="H181" s="18" t="s">
        <v>21529</v>
      </c>
      <c r="I181" s="80"/>
      <c r="J181" s="18" t="s">
        <v>123</v>
      </c>
      <c r="K181" s="19"/>
      <c r="L181" s="19"/>
      <c r="M181" s="20" t="s">
        <v>34</v>
      </c>
      <c r="N181" s="20" t="s">
        <v>34</v>
      </c>
      <c r="O181" s="18" t="s">
        <v>124</v>
      </c>
      <c r="P181" s="18"/>
      <c r="Q181" s="18"/>
      <c r="R181" s="18"/>
      <c r="S181" s="18"/>
      <c r="T181" s="18"/>
      <c r="U181" s="18"/>
      <c r="V181" s="18"/>
      <c r="W181" s="34"/>
    </row>
    <row r="182" spans="1:23" x14ac:dyDescent="0.2">
      <c r="A182" s="497"/>
      <c r="B182" s="499"/>
      <c r="C182" s="501"/>
      <c r="D182" s="501"/>
      <c r="E182" s="503"/>
      <c r="F182" s="17">
        <v>20</v>
      </c>
      <c r="G182" s="18" t="s">
        <v>3641</v>
      </c>
      <c r="H182" s="18" t="s">
        <v>21530</v>
      </c>
      <c r="I182" s="80"/>
      <c r="J182" s="18" t="s">
        <v>123</v>
      </c>
      <c r="K182" s="19"/>
      <c r="L182" s="19"/>
      <c r="M182" s="20" t="s">
        <v>34</v>
      </c>
      <c r="N182" s="20" t="s">
        <v>34</v>
      </c>
      <c r="O182" s="18" t="s">
        <v>124</v>
      </c>
      <c r="P182" s="18"/>
      <c r="Q182" s="18"/>
      <c r="R182" s="18"/>
      <c r="S182" s="18"/>
      <c r="T182" s="18"/>
      <c r="U182" s="18"/>
      <c r="V182" s="18"/>
      <c r="W182" s="34"/>
    </row>
    <row r="183" spans="1:23" x14ac:dyDescent="0.2">
      <c r="A183" s="497"/>
      <c r="B183" s="499"/>
      <c r="C183" s="501"/>
      <c r="D183" s="501"/>
      <c r="E183" s="503"/>
      <c r="F183" s="17">
        <v>21</v>
      </c>
      <c r="G183" s="18" t="s">
        <v>21431</v>
      </c>
      <c r="H183" s="18" t="s">
        <v>21531</v>
      </c>
      <c r="I183" s="80"/>
      <c r="J183" s="18" t="s">
        <v>32</v>
      </c>
      <c r="K183" s="19">
        <v>8</v>
      </c>
      <c r="L183" s="19"/>
      <c r="M183" s="20" t="s">
        <v>34</v>
      </c>
      <c r="N183" s="20" t="s">
        <v>34</v>
      </c>
      <c r="O183" s="18" t="s">
        <v>42</v>
      </c>
      <c r="P183" s="18"/>
      <c r="Q183" s="18"/>
      <c r="R183" s="18"/>
      <c r="S183" s="18"/>
      <c r="T183" s="18"/>
      <c r="U183" s="18"/>
      <c r="V183" s="18"/>
      <c r="W183" s="34"/>
    </row>
    <row r="184" spans="1:23" x14ac:dyDescent="0.2">
      <c r="A184" s="497"/>
      <c r="B184" s="499"/>
      <c r="C184" s="501"/>
      <c r="D184" s="501"/>
      <c r="E184" s="503"/>
      <c r="F184" s="17">
        <v>22</v>
      </c>
      <c r="G184" s="18" t="s">
        <v>21433</v>
      </c>
      <c r="H184" s="18" t="s">
        <v>21532</v>
      </c>
      <c r="I184" s="80"/>
      <c r="J184" s="18" t="s">
        <v>32</v>
      </c>
      <c r="K184" s="19">
        <v>20</v>
      </c>
      <c r="L184" s="19"/>
      <c r="M184" s="20" t="s">
        <v>34</v>
      </c>
      <c r="N184" s="20" t="s">
        <v>34</v>
      </c>
      <c r="O184" s="18" t="s">
        <v>65</v>
      </c>
      <c r="P184" s="18"/>
      <c r="Q184" s="18"/>
      <c r="R184" s="18"/>
      <c r="S184" s="18"/>
      <c r="T184" s="18"/>
      <c r="U184" s="18"/>
      <c r="V184" s="18"/>
      <c r="W184" s="34"/>
    </row>
    <row r="185" spans="1:23" x14ac:dyDescent="0.2">
      <c r="A185" s="269"/>
      <c r="B185" s="269"/>
      <c r="C185" s="270"/>
      <c r="D185" s="270"/>
      <c r="E185" s="271">
        <v>16777215</v>
      </c>
      <c r="F185" s="272"/>
      <c r="G185" s="269"/>
      <c r="H185" s="269"/>
      <c r="I185" s="270"/>
      <c r="J185" s="269"/>
      <c r="K185" s="271"/>
      <c r="L185" s="271"/>
      <c r="M185" s="273"/>
      <c r="N185" s="273"/>
      <c r="O185" s="274"/>
      <c r="P185" s="28"/>
      <c r="Q185" s="28"/>
      <c r="R185" s="28"/>
      <c r="S185" s="28"/>
      <c r="T185" s="28"/>
      <c r="U185" s="28"/>
      <c r="V185" s="28"/>
      <c r="W185" s="33"/>
    </row>
    <row r="186" spans="1:23" x14ac:dyDescent="0.2">
      <c r="A186" s="242"/>
      <c r="B186" s="242"/>
      <c r="C186" s="243"/>
      <c r="D186" s="243"/>
      <c r="E186" s="244">
        <v>16777215</v>
      </c>
      <c r="F186" s="241"/>
      <c r="G186" s="242"/>
      <c r="H186" s="242"/>
      <c r="I186" s="243"/>
      <c r="J186" s="242"/>
      <c r="K186" s="244"/>
      <c r="L186" s="244"/>
      <c r="M186" s="245"/>
      <c r="N186" s="245"/>
      <c r="O186" s="274"/>
      <c r="P186" s="28"/>
      <c r="Q186" s="28"/>
      <c r="R186" s="28"/>
      <c r="S186" s="28"/>
      <c r="T186" s="28"/>
      <c r="U186" s="28"/>
      <c r="V186" s="28"/>
      <c r="W186" s="33"/>
    </row>
    <row r="188" spans="1:23" x14ac:dyDescent="0.2">
      <c r="M188" s="40" t="s">
        <v>33</v>
      </c>
      <c r="N188" s="40" t="s">
        <v>33</v>
      </c>
    </row>
    <row r="189" spans="1:23" x14ac:dyDescent="0.2">
      <c r="M189" s="40" t="s">
        <v>34</v>
      </c>
      <c r="N189" s="40" t="s">
        <v>34</v>
      </c>
    </row>
  </sheetData>
  <mergeCells count="25">
    <mergeCell ref="A163:A184"/>
    <mergeCell ref="B163:B184"/>
    <mergeCell ref="C163:C184"/>
    <mergeCell ref="D163:D184"/>
    <mergeCell ref="E163:E184"/>
    <mergeCell ref="A120:A141"/>
    <mergeCell ref="B120:B141"/>
    <mergeCell ref="C120:C141"/>
    <mergeCell ref="D120:D141"/>
    <mergeCell ref="E120:E141"/>
    <mergeCell ref="A142:A162"/>
    <mergeCell ref="B142:B162"/>
    <mergeCell ref="C142:C162"/>
    <mergeCell ref="D142:D162"/>
    <mergeCell ref="E142:E162"/>
    <mergeCell ref="A2:A110"/>
    <mergeCell ref="B2:B110"/>
    <mergeCell ref="C2:C110"/>
    <mergeCell ref="D2:D110"/>
    <mergeCell ref="E2:E110"/>
    <mergeCell ref="A111:A119"/>
    <mergeCell ref="B111:B119"/>
    <mergeCell ref="C111:C119"/>
    <mergeCell ref="D111:D119"/>
    <mergeCell ref="E111:E119"/>
  </mergeCells>
  <phoneticPr fontId="2"/>
  <dataValidations count="2">
    <dataValidation type="list" allowBlank="1" showInputMessage="1" showErrorMessage="1" sqref="M2:M186 JI2:JI186 TE2:TE186 ADA2:ADA186 AMW2:AMW186 AWS2:AWS186 BGO2:BGO186 BQK2:BQK186 CAG2:CAG186 CKC2:CKC186 CTY2:CTY186 DDU2:DDU186 DNQ2:DNQ186 DXM2:DXM186 EHI2:EHI186 ERE2:ERE186 FBA2:FBA186 FKW2:FKW186 FUS2:FUS186 GEO2:GEO186 GOK2:GOK186 GYG2:GYG186 HIC2:HIC186 HRY2:HRY186 IBU2:IBU186 ILQ2:ILQ186 IVM2:IVM186 JFI2:JFI186 JPE2:JPE186 JZA2:JZA186 KIW2:KIW186 KSS2:KSS186 LCO2:LCO186 LMK2:LMK186 LWG2:LWG186 MGC2:MGC186 MPY2:MPY186 MZU2:MZU186 NJQ2:NJQ186 NTM2:NTM186 ODI2:ODI186 ONE2:ONE186 OXA2:OXA186 PGW2:PGW186 PQS2:PQS186 QAO2:QAO186 QKK2:QKK186 QUG2:QUG186 REC2:REC186 RNY2:RNY186 RXU2:RXU186 SHQ2:SHQ186 SRM2:SRM186 TBI2:TBI186 TLE2:TLE186 TVA2:TVA186 UEW2:UEW186 UOS2:UOS186 UYO2:UYO186 VIK2:VIK186 VSG2:VSG186 WCC2:WCC186 WLY2:WLY186 WVU2:WVU186 M65538:M65722 JI65538:JI65722 TE65538:TE65722 ADA65538:ADA65722 AMW65538:AMW65722 AWS65538:AWS65722 BGO65538:BGO65722 BQK65538:BQK65722 CAG65538:CAG65722 CKC65538:CKC65722 CTY65538:CTY65722 DDU65538:DDU65722 DNQ65538:DNQ65722 DXM65538:DXM65722 EHI65538:EHI65722 ERE65538:ERE65722 FBA65538:FBA65722 FKW65538:FKW65722 FUS65538:FUS65722 GEO65538:GEO65722 GOK65538:GOK65722 GYG65538:GYG65722 HIC65538:HIC65722 HRY65538:HRY65722 IBU65538:IBU65722 ILQ65538:ILQ65722 IVM65538:IVM65722 JFI65538:JFI65722 JPE65538:JPE65722 JZA65538:JZA65722 KIW65538:KIW65722 KSS65538:KSS65722 LCO65538:LCO65722 LMK65538:LMK65722 LWG65538:LWG65722 MGC65538:MGC65722 MPY65538:MPY65722 MZU65538:MZU65722 NJQ65538:NJQ65722 NTM65538:NTM65722 ODI65538:ODI65722 ONE65538:ONE65722 OXA65538:OXA65722 PGW65538:PGW65722 PQS65538:PQS65722 QAO65538:QAO65722 QKK65538:QKK65722 QUG65538:QUG65722 REC65538:REC65722 RNY65538:RNY65722 RXU65538:RXU65722 SHQ65538:SHQ65722 SRM65538:SRM65722 TBI65538:TBI65722 TLE65538:TLE65722 TVA65538:TVA65722 UEW65538:UEW65722 UOS65538:UOS65722 UYO65538:UYO65722 VIK65538:VIK65722 VSG65538:VSG65722 WCC65538:WCC65722 WLY65538:WLY65722 WVU65538:WVU65722 M131074:M131258 JI131074:JI131258 TE131074:TE131258 ADA131074:ADA131258 AMW131074:AMW131258 AWS131074:AWS131258 BGO131074:BGO131258 BQK131074:BQK131258 CAG131074:CAG131258 CKC131074:CKC131258 CTY131074:CTY131258 DDU131074:DDU131258 DNQ131074:DNQ131258 DXM131074:DXM131258 EHI131074:EHI131258 ERE131074:ERE131258 FBA131074:FBA131258 FKW131074:FKW131258 FUS131074:FUS131258 GEO131074:GEO131258 GOK131074:GOK131258 GYG131074:GYG131258 HIC131074:HIC131258 HRY131074:HRY131258 IBU131074:IBU131258 ILQ131074:ILQ131258 IVM131074:IVM131258 JFI131074:JFI131258 JPE131074:JPE131258 JZA131074:JZA131258 KIW131074:KIW131258 KSS131074:KSS131258 LCO131074:LCO131258 LMK131074:LMK131258 LWG131074:LWG131258 MGC131074:MGC131258 MPY131074:MPY131258 MZU131074:MZU131258 NJQ131074:NJQ131258 NTM131074:NTM131258 ODI131074:ODI131258 ONE131074:ONE131258 OXA131074:OXA131258 PGW131074:PGW131258 PQS131074:PQS131258 QAO131074:QAO131258 QKK131074:QKK131258 QUG131074:QUG131258 REC131074:REC131258 RNY131074:RNY131258 RXU131074:RXU131258 SHQ131074:SHQ131258 SRM131074:SRM131258 TBI131074:TBI131258 TLE131074:TLE131258 TVA131074:TVA131258 UEW131074:UEW131258 UOS131074:UOS131258 UYO131074:UYO131258 VIK131074:VIK131258 VSG131074:VSG131258 WCC131074:WCC131258 WLY131074:WLY131258 WVU131074:WVU131258 M196610:M196794 JI196610:JI196794 TE196610:TE196794 ADA196610:ADA196794 AMW196610:AMW196794 AWS196610:AWS196794 BGO196610:BGO196794 BQK196610:BQK196794 CAG196610:CAG196794 CKC196610:CKC196794 CTY196610:CTY196794 DDU196610:DDU196794 DNQ196610:DNQ196794 DXM196610:DXM196794 EHI196610:EHI196794 ERE196610:ERE196794 FBA196610:FBA196794 FKW196610:FKW196794 FUS196610:FUS196794 GEO196610:GEO196794 GOK196610:GOK196794 GYG196610:GYG196794 HIC196610:HIC196794 HRY196610:HRY196794 IBU196610:IBU196794 ILQ196610:ILQ196794 IVM196610:IVM196794 JFI196610:JFI196794 JPE196610:JPE196794 JZA196610:JZA196794 KIW196610:KIW196794 KSS196610:KSS196794 LCO196610:LCO196794 LMK196610:LMK196794 LWG196610:LWG196794 MGC196610:MGC196794 MPY196610:MPY196794 MZU196610:MZU196794 NJQ196610:NJQ196794 NTM196610:NTM196794 ODI196610:ODI196794 ONE196610:ONE196794 OXA196610:OXA196794 PGW196610:PGW196794 PQS196610:PQS196794 QAO196610:QAO196794 QKK196610:QKK196794 QUG196610:QUG196794 REC196610:REC196794 RNY196610:RNY196794 RXU196610:RXU196794 SHQ196610:SHQ196794 SRM196610:SRM196794 TBI196610:TBI196794 TLE196610:TLE196794 TVA196610:TVA196794 UEW196610:UEW196794 UOS196610:UOS196794 UYO196610:UYO196794 VIK196610:VIK196794 VSG196610:VSG196794 WCC196610:WCC196794 WLY196610:WLY196794 WVU196610:WVU196794 M262146:M262330 JI262146:JI262330 TE262146:TE262330 ADA262146:ADA262330 AMW262146:AMW262330 AWS262146:AWS262330 BGO262146:BGO262330 BQK262146:BQK262330 CAG262146:CAG262330 CKC262146:CKC262330 CTY262146:CTY262330 DDU262146:DDU262330 DNQ262146:DNQ262330 DXM262146:DXM262330 EHI262146:EHI262330 ERE262146:ERE262330 FBA262146:FBA262330 FKW262146:FKW262330 FUS262146:FUS262330 GEO262146:GEO262330 GOK262146:GOK262330 GYG262146:GYG262330 HIC262146:HIC262330 HRY262146:HRY262330 IBU262146:IBU262330 ILQ262146:ILQ262330 IVM262146:IVM262330 JFI262146:JFI262330 JPE262146:JPE262330 JZA262146:JZA262330 KIW262146:KIW262330 KSS262146:KSS262330 LCO262146:LCO262330 LMK262146:LMK262330 LWG262146:LWG262330 MGC262146:MGC262330 MPY262146:MPY262330 MZU262146:MZU262330 NJQ262146:NJQ262330 NTM262146:NTM262330 ODI262146:ODI262330 ONE262146:ONE262330 OXA262146:OXA262330 PGW262146:PGW262330 PQS262146:PQS262330 QAO262146:QAO262330 QKK262146:QKK262330 QUG262146:QUG262330 REC262146:REC262330 RNY262146:RNY262330 RXU262146:RXU262330 SHQ262146:SHQ262330 SRM262146:SRM262330 TBI262146:TBI262330 TLE262146:TLE262330 TVA262146:TVA262330 UEW262146:UEW262330 UOS262146:UOS262330 UYO262146:UYO262330 VIK262146:VIK262330 VSG262146:VSG262330 WCC262146:WCC262330 WLY262146:WLY262330 WVU262146:WVU262330 M327682:M327866 JI327682:JI327866 TE327682:TE327866 ADA327682:ADA327866 AMW327682:AMW327866 AWS327682:AWS327866 BGO327682:BGO327866 BQK327682:BQK327866 CAG327682:CAG327866 CKC327682:CKC327866 CTY327682:CTY327866 DDU327682:DDU327866 DNQ327682:DNQ327866 DXM327682:DXM327866 EHI327682:EHI327866 ERE327682:ERE327866 FBA327682:FBA327866 FKW327682:FKW327866 FUS327682:FUS327866 GEO327682:GEO327866 GOK327682:GOK327866 GYG327682:GYG327866 HIC327682:HIC327866 HRY327682:HRY327866 IBU327682:IBU327866 ILQ327682:ILQ327866 IVM327682:IVM327866 JFI327682:JFI327866 JPE327682:JPE327866 JZA327682:JZA327866 KIW327682:KIW327866 KSS327682:KSS327866 LCO327682:LCO327866 LMK327682:LMK327866 LWG327682:LWG327866 MGC327682:MGC327866 MPY327682:MPY327866 MZU327682:MZU327866 NJQ327682:NJQ327866 NTM327682:NTM327866 ODI327682:ODI327866 ONE327682:ONE327866 OXA327682:OXA327866 PGW327682:PGW327866 PQS327682:PQS327866 QAO327682:QAO327866 QKK327682:QKK327866 QUG327682:QUG327866 REC327682:REC327866 RNY327682:RNY327866 RXU327682:RXU327866 SHQ327682:SHQ327866 SRM327682:SRM327866 TBI327682:TBI327866 TLE327682:TLE327866 TVA327682:TVA327866 UEW327682:UEW327866 UOS327682:UOS327866 UYO327682:UYO327866 VIK327682:VIK327866 VSG327682:VSG327866 WCC327682:WCC327866 WLY327682:WLY327866 WVU327682:WVU327866 M393218:M393402 JI393218:JI393402 TE393218:TE393402 ADA393218:ADA393402 AMW393218:AMW393402 AWS393218:AWS393402 BGO393218:BGO393402 BQK393218:BQK393402 CAG393218:CAG393402 CKC393218:CKC393402 CTY393218:CTY393402 DDU393218:DDU393402 DNQ393218:DNQ393402 DXM393218:DXM393402 EHI393218:EHI393402 ERE393218:ERE393402 FBA393218:FBA393402 FKW393218:FKW393402 FUS393218:FUS393402 GEO393218:GEO393402 GOK393218:GOK393402 GYG393218:GYG393402 HIC393218:HIC393402 HRY393218:HRY393402 IBU393218:IBU393402 ILQ393218:ILQ393402 IVM393218:IVM393402 JFI393218:JFI393402 JPE393218:JPE393402 JZA393218:JZA393402 KIW393218:KIW393402 KSS393218:KSS393402 LCO393218:LCO393402 LMK393218:LMK393402 LWG393218:LWG393402 MGC393218:MGC393402 MPY393218:MPY393402 MZU393218:MZU393402 NJQ393218:NJQ393402 NTM393218:NTM393402 ODI393218:ODI393402 ONE393218:ONE393402 OXA393218:OXA393402 PGW393218:PGW393402 PQS393218:PQS393402 QAO393218:QAO393402 QKK393218:QKK393402 QUG393218:QUG393402 REC393218:REC393402 RNY393218:RNY393402 RXU393218:RXU393402 SHQ393218:SHQ393402 SRM393218:SRM393402 TBI393218:TBI393402 TLE393218:TLE393402 TVA393218:TVA393402 UEW393218:UEW393402 UOS393218:UOS393402 UYO393218:UYO393402 VIK393218:VIK393402 VSG393218:VSG393402 WCC393218:WCC393402 WLY393218:WLY393402 WVU393218:WVU393402 M458754:M458938 JI458754:JI458938 TE458754:TE458938 ADA458754:ADA458938 AMW458754:AMW458938 AWS458754:AWS458938 BGO458754:BGO458938 BQK458754:BQK458938 CAG458754:CAG458938 CKC458754:CKC458938 CTY458754:CTY458938 DDU458754:DDU458938 DNQ458754:DNQ458938 DXM458754:DXM458938 EHI458754:EHI458938 ERE458754:ERE458938 FBA458754:FBA458938 FKW458754:FKW458938 FUS458754:FUS458938 GEO458754:GEO458938 GOK458754:GOK458938 GYG458754:GYG458938 HIC458754:HIC458938 HRY458754:HRY458938 IBU458754:IBU458938 ILQ458754:ILQ458938 IVM458754:IVM458938 JFI458754:JFI458938 JPE458754:JPE458938 JZA458754:JZA458938 KIW458754:KIW458938 KSS458754:KSS458938 LCO458754:LCO458938 LMK458754:LMK458938 LWG458754:LWG458938 MGC458754:MGC458938 MPY458754:MPY458938 MZU458754:MZU458938 NJQ458754:NJQ458938 NTM458754:NTM458938 ODI458754:ODI458938 ONE458754:ONE458938 OXA458754:OXA458938 PGW458754:PGW458938 PQS458754:PQS458938 QAO458754:QAO458938 QKK458754:QKK458938 QUG458754:QUG458938 REC458754:REC458938 RNY458754:RNY458938 RXU458754:RXU458938 SHQ458754:SHQ458938 SRM458754:SRM458938 TBI458754:TBI458938 TLE458754:TLE458938 TVA458754:TVA458938 UEW458754:UEW458938 UOS458754:UOS458938 UYO458754:UYO458938 VIK458754:VIK458938 VSG458754:VSG458938 WCC458754:WCC458938 WLY458754:WLY458938 WVU458754:WVU458938 M524290:M524474 JI524290:JI524474 TE524290:TE524474 ADA524290:ADA524474 AMW524290:AMW524474 AWS524290:AWS524474 BGO524290:BGO524474 BQK524290:BQK524474 CAG524290:CAG524474 CKC524290:CKC524474 CTY524290:CTY524474 DDU524290:DDU524474 DNQ524290:DNQ524474 DXM524290:DXM524474 EHI524290:EHI524474 ERE524290:ERE524474 FBA524290:FBA524474 FKW524290:FKW524474 FUS524290:FUS524474 GEO524290:GEO524474 GOK524290:GOK524474 GYG524290:GYG524474 HIC524290:HIC524474 HRY524290:HRY524474 IBU524290:IBU524474 ILQ524290:ILQ524474 IVM524290:IVM524474 JFI524290:JFI524474 JPE524290:JPE524474 JZA524290:JZA524474 KIW524290:KIW524474 KSS524290:KSS524474 LCO524290:LCO524474 LMK524290:LMK524474 LWG524290:LWG524474 MGC524290:MGC524474 MPY524290:MPY524474 MZU524290:MZU524474 NJQ524290:NJQ524474 NTM524290:NTM524474 ODI524290:ODI524474 ONE524290:ONE524474 OXA524290:OXA524474 PGW524290:PGW524474 PQS524290:PQS524474 QAO524290:QAO524474 QKK524290:QKK524474 QUG524290:QUG524474 REC524290:REC524474 RNY524290:RNY524474 RXU524290:RXU524474 SHQ524290:SHQ524474 SRM524290:SRM524474 TBI524290:TBI524474 TLE524290:TLE524474 TVA524290:TVA524474 UEW524290:UEW524474 UOS524290:UOS524474 UYO524290:UYO524474 VIK524290:VIK524474 VSG524290:VSG524474 WCC524290:WCC524474 WLY524290:WLY524474 WVU524290:WVU524474 M589826:M590010 JI589826:JI590010 TE589826:TE590010 ADA589826:ADA590010 AMW589826:AMW590010 AWS589826:AWS590010 BGO589826:BGO590010 BQK589826:BQK590010 CAG589826:CAG590010 CKC589826:CKC590010 CTY589826:CTY590010 DDU589826:DDU590010 DNQ589826:DNQ590010 DXM589826:DXM590010 EHI589826:EHI590010 ERE589826:ERE590010 FBA589826:FBA590010 FKW589826:FKW590010 FUS589826:FUS590010 GEO589826:GEO590010 GOK589826:GOK590010 GYG589826:GYG590010 HIC589826:HIC590010 HRY589826:HRY590010 IBU589826:IBU590010 ILQ589826:ILQ590010 IVM589826:IVM590010 JFI589826:JFI590010 JPE589826:JPE590010 JZA589826:JZA590010 KIW589826:KIW590010 KSS589826:KSS590010 LCO589826:LCO590010 LMK589826:LMK590010 LWG589826:LWG590010 MGC589826:MGC590010 MPY589826:MPY590010 MZU589826:MZU590010 NJQ589826:NJQ590010 NTM589826:NTM590010 ODI589826:ODI590010 ONE589826:ONE590010 OXA589826:OXA590010 PGW589826:PGW590010 PQS589826:PQS590010 QAO589826:QAO590010 QKK589826:QKK590010 QUG589826:QUG590010 REC589826:REC590010 RNY589826:RNY590010 RXU589826:RXU590010 SHQ589826:SHQ590010 SRM589826:SRM590010 TBI589826:TBI590010 TLE589826:TLE590010 TVA589826:TVA590010 UEW589826:UEW590010 UOS589826:UOS590010 UYO589826:UYO590010 VIK589826:VIK590010 VSG589826:VSG590010 WCC589826:WCC590010 WLY589826:WLY590010 WVU589826:WVU590010 M655362:M655546 JI655362:JI655546 TE655362:TE655546 ADA655362:ADA655546 AMW655362:AMW655546 AWS655362:AWS655546 BGO655362:BGO655546 BQK655362:BQK655546 CAG655362:CAG655546 CKC655362:CKC655546 CTY655362:CTY655546 DDU655362:DDU655546 DNQ655362:DNQ655546 DXM655362:DXM655546 EHI655362:EHI655546 ERE655362:ERE655546 FBA655362:FBA655546 FKW655362:FKW655546 FUS655362:FUS655546 GEO655362:GEO655546 GOK655362:GOK655546 GYG655362:GYG655546 HIC655362:HIC655546 HRY655362:HRY655546 IBU655362:IBU655546 ILQ655362:ILQ655546 IVM655362:IVM655546 JFI655362:JFI655546 JPE655362:JPE655546 JZA655362:JZA655546 KIW655362:KIW655546 KSS655362:KSS655546 LCO655362:LCO655546 LMK655362:LMK655546 LWG655362:LWG655546 MGC655362:MGC655546 MPY655362:MPY655546 MZU655362:MZU655546 NJQ655362:NJQ655546 NTM655362:NTM655546 ODI655362:ODI655546 ONE655362:ONE655546 OXA655362:OXA655546 PGW655362:PGW655546 PQS655362:PQS655546 QAO655362:QAO655546 QKK655362:QKK655546 QUG655362:QUG655546 REC655362:REC655546 RNY655362:RNY655546 RXU655362:RXU655546 SHQ655362:SHQ655546 SRM655362:SRM655546 TBI655362:TBI655546 TLE655362:TLE655546 TVA655362:TVA655546 UEW655362:UEW655546 UOS655362:UOS655546 UYO655362:UYO655546 VIK655362:VIK655546 VSG655362:VSG655546 WCC655362:WCC655546 WLY655362:WLY655546 WVU655362:WVU655546 M720898:M721082 JI720898:JI721082 TE720898:TE721082 ADA720898:ADA721082 AMW720898:AMW721082 AWS720898:AWS721082 BGO720898:BGO721082 BQK720898:BQK721082 CAG720898:CAG721082 CKC720898:CKC721082 CTY720898:CTY721082 DDU720898:DDU721082 DNQ720898:DNQ721082 DXM720898:DXM721082 EHI720898:EHI721082 ERE720898:ERE721082 FBA720898:FBA721082 FKW720898:FKW721082 FUS720898:FUS721082 GEO720898:GEO721082 GOK720898:GOK721082 GYG720898:GYG721082 HIC720898:HIC721082 HRY720898:HRY721082 IBU720898:IBU721082 ILQ720898:ILQ721082 IVM720898:IVM721082 JFI720898:JFI721082 JPE720898:JPE721082 JZA720898:JZA721082 KIW720898:KIW721082 KSS720898:KSS721082 LCO720898:LCO721082 LMK720898:LMK721082 LWG720898:LWG721082 MGC720898:MGC721082 MPY720898:MPY721082 MZU720898:MZU721082 NJQ720898:NJQ721082 NTM720898:NTM721082 ODI720898:ODI721082 ONE720898:ONE721082 OXA720898:OXA721082 PGW720898:PGW721082 PQS720898:PQS721082 QAO720898:QAO721082 QKK720898:QKK721082 QUG720898:QUG721082 REC720898:REC721082 RNY720898:RNY721082 RXU720898:RXU721082 SHQ720898:SHQ721082 SRM720898:SRM721082 TBI720898:TBI721082 TLE720898:TLE721082 TVA720898:TVA721082 UEW720898:UEW721082 UOS720898:UOS721082 UYO720898:UYO721082 VIK720898:VIK721082 VSG720898:VSG721082 WCC720898:WCC721082 WLY720898:WLY721082 WVU720898:WVU721082 M786434:M786618 JI786434:JI786618 TE786434:TE786618 ADA786434:ADA786618 AMW786434:AMW786618 AWS786434:AWS786618 BGO786434:BGO786618 BQK786434:BQK786618 CAG786434:CAG786618 CKC786434:CKC786618 CTY786434:CTY786618 DDU786434:DDU786618 DNQ786434:DNQ786618 DXM786434:DXM786618 EHI786434:EHI786618 ERE786434:ERE786618 FBA786434:FBA786618 FKW786434:FKW786618 FUS786434:FUS786618 GEO786434:GEO786618 GOK786434:GOK786618 GYG786434:GYG786618 HIC786434:HIC786618 HRY786434:HRY786618 IBU786434:IBU786618 ILQ786434:ILQ786618 IVM786434:IVM786618 JFI786434:JFI786618 JPE786434:JPE786618 JZA786434:JZA786618 KIW786434:KIW786618 KSS786434:KSS786618 LCO786434:LCO786618 LMK786434:LMK786618 LWG786434:LWG786618 MGC786434:MGC786618 MPY786434:MPY786618 MZU786434:MZU786618 NJQ786434:NJQ786618 NTM786434:NTM786618 ODI786434:ODI786618 ONE786434:ONE786618 OXA786434:OXA786618 PGW786434:PGW786618 PQS786434:PQS786618 QAO786434:QAO786618 QKK786434:QKK786618 QUG786434:QUG786618 REC786434:REC786618 RNY786434:RNY786618 RXU786434:RXU786618 SHQ786434:SHQ786618 SRM786434:SRM786618 TBI786434:TBI786618 TLE786434:TLE786618 TVA786434:TVA786618 UEW786434:UEW786618 UOS786434:UOS786618 UYO786434:UYO786618 VIK786434:VIK786618 VSG786434:VSG786618 WCC786434:WCC786618 WLY786434:WLY786618 WVU786434:WVU786618 M851970:M852154 JI851970:JI852154 TE851970:TE852154 ADA851970:ADA852154 AMW851970:AMW852154 AWS851970:AWS852154 BGO851970:BGO852154 BQK851970:BQK852154 CAG851970:CAG852154 CKC851970:CKC852154 CTY851970:CTY852154 DDU851970:DDU852154 DNQ851970:DNQ852154 DXM851970:DXM852154 EHI851970:EHI852154 ERE851970:ERE852154 FBA851970:FBA852154 FKW851970:FKW852154 FUS851970:FUS852154 GEO851970:GEO852154 GOK851970:GOK852154 GYG851970:GYG852154 HIC851970:HIC852154 HRY851970:HRY852154 IBU851970:IBU852154 ILQ851970:ILQ852154 IVM851970:IVM852154 JFI851970:JFI852154 JPE851970:JPE852154 JZA851970:JZA852154 KIW851970:KIW852154 KSS851970:KSS852154 LCO851970:LCO852154 LMK851970:LMK852154 LWG851970:LWG852154 MGC851970:MGC852154 MPY851970:MPY852154 MZU851970:MZU852154 NJQ851970:NJQ852154 NTM851970:NTM852154 ODI851970:ODI852154 ONE851970:ONE852154 OXA851970:OXA852154 PGW851970:PGW852154 PQS851970:PQS852154 QAO851970:QAO852154 QKK851970:QKK852154 QUG851970:QUG852154 REC851970:REC852154 RNY851970:RNY852154 RXU851970:RXU852154 SHQ851970:SHQ852154 SRM851970:SRM852154 TBI851970:TBI852154 TLE851970:TLE852154 TVA851970:TVA852154 UEW851970:UEW852154 UOS851970:UOS852154 UYO851970:UYO852154 VIK851970:VIK852154 VSG851970:VSG852154 WCC851970:WCC852154 WLY851970:WLY852154 WVU851970:WVU852154 M917506:M917690 JI917506:JI917690 TE917506:TE917690 ADA917506:ADA917690 AMW917506:AMW917690 AWS917506:AWS917690 BGO917506:BGO917690 BQK917506:BQK917690 CAG917506:CAG917690 CKC917506:CKC917690 CTY917506:CTY917690 DDU917506:DDU917690 DNQ917506:DNQ917690 DXM917506:DXM917690 EHI917506:EHI917690 ERE917506:ERE917690 FBA917506:FBA917690 FKW917506:FKW917690 FUS917506:FUS917690 GEO917506:GEO917690 GOK917506:GOK917690 GYG917506:GYG917690 HIC917506:HIC917690 HRY917506:HRY917690 IBU917506:IBU917690 ILQ917506:ILQ917690 IVM917506:IVM917690 JFI917506:JFI917690 JPE917506:JPE917690 JZA917506:JZA917690 KIW917506:KIW917690 KSS917506:KSS917690 LCO917506:LCO917690 LMK917506:LMK917690 LWG917506:LWG917690 MGC917506:MGC917690 MPY917506:MPY917690 MZU917506:MZU917690 NJQ917506:NJQ917690 NTM917506:NTM917690 ODI917506:ODI917690 ONE917506:ONE917690 OXA917506:OXA917690 PGW917506:PGW917690 PQS917506:PQS917690 QAO917506:QAO917690 QKK917506:QKK917690 QUG917506:QUG917690 REC917506:REC917690 RNY917506:RNY917690 RXU917506:RXU917690 SHQ917506:SHQ917690 SRM917506:SRM917690 TBI917506:TBI917690 TLE917506:TLE917690 TVA917506:TVA917690 UEW917506:UEW917690 UOS917506:UOS917690 UYO917506:UYO917690 VIK917506:VIK917690 VSG917506:VSG917690 WCC917506:WCC917690 WLY917506:WLY917690 WVU917506:WVU917690 M983042:M983226 JI983042:JI983226 TE983042:TE983226 ADA983042:ADA983226 AMW983042:AMW983226 AWS983042:AWS983226 BGO983042:BGO983226 BQK983042:BQK983226 CAG983042:CAG983226 CKC983042:CKC983226 CTY983042:CTY983226 DDU983042:DDU983226 DNQ983042:DNQ983226 DXM983042:DXM983226 EHI983042:EHI983226 ERE983042:ERE983226 FBA983042:FBA983226 FKW983042:FKW983226 FUS983042:FUS983226 GEO983042:GEO983226 GOK983042:GOK983226 GYG983042:GYG983226 HIC983042:HIC983226 HRY983042:HRY983226 IBU983042:IBU983226 ILQ983042:ILQ983226 IVM983042:IVM983226 JFI983042:JFI983226 JPE983042:JPE983226 JZA983042:JZA983226 KIW983042:KIW983226 KSS983042:KSS983226 LCO983042:LCO983226 LMK983042:LMK983226 LWG983042:LWG983226 MGC983042:MGC983226 MPY983042:MPY983226 MZU983042:MZU983226 NJQ983042:NJQ983226 NTM983042:NTM983226 ODI983042:ODI983226 ONE983042:ONE983226 OXA983042:OXA983226 PGW983042:PGW983226 PQS983042:PQS983226 QAO983042:QAO983226 QKK983042:QKK983226 QUG983042:QUG983226 REC983042:REC983226 RNY983042:RNY983226 RXU983042:RXU983226 SHQ983042:SHQ983226 SRM983042:SRM983226 TBI983042:TBI983226 TLE983042:TLE983226 TVA983042:TVA983226 UEW983042:UEW983226 UOS983042:UOS983226 UYO983042:UYO983226 VIK983042:VIK983226 VSG983042:VSG983226 WCC983042:WCC983226 WLY983042:WLY983226 WVU983042:WVU983226" xr:uid="{00000000-0002-0000-2D00-000000000000}">
      <formula1>$M$188:$M$189</formula1>
    </dataValidation>
    <dataValidation type="list" allowBlank="1" showInputMessage="1" showErrorMessage="1" sqref="N2:N186 JJ2:JJ186 TF2:TF186 ADB2:ADB186 AMX2:AMX186 AWT2:AWT186 BGP2:BGP186 BQL2:BQL186 CAH2:CAH186 CKD2:CKD186 CTZ2:CTZ186 DDV2:DDV186 DNR2:DNR186 DXN2:DXN186 EHJ2:EHJ186 ERF2:ERF186 FBB2:FBB186 FKX2:FKX186 FUT2:FUT186 GEP2:GEP186 GOL2:GOL186 GYH2:GYH186 HID2:HID186 HRZ2:HRZ186 IBV2:IBV186 ILR2:ILR186 IVN2:IVN186 JFJ2:JFJ186 JPF2:JPF186 JZB2:JZB186 KIX2:KIX186 KST2:KST186 LCP2:LCP186 LML2:LML186 LWH2:LWH186 MGD2:MGD186 MPZ2:MPZ186 MZV2:MZV186 NJR2:NJR186 NTN2:NTN186 ODJ2:ODJ186 ONF2:ONF186 OXB2:OXB186 PGX2:PGX186 PQT2:PQT186 QAP2:QAP186 QKL2:QKL186 QUH2:QUH186 RED2:RED186 RNZ2:RNZ186 RXV2:RXV186 SHR2:SHR186 SRN2:SRN186 TBJ2:TBJ186 TLF2:TLF186 TVB2:TVB186 UEX2:UEX186 UOT2:UOT186 UYP2:UYP186 VIL2:VIL186 VSH2:VSH186 WCD2:WCD186 WLZ2:WLZ186 WVV2:WVV186 N65538:N65722 JJ65538:JJ65722 TF65538:TF65722 ADB65538:ADB65722 AMX65538:AMX65722 AWT65538:AWT65722 BGP65538:BGP65722 BQL65538:BQL65722 CAH65538:CAH65722 CKD65538:CKD65722 CTZ65538:CTZ65722 DDV65538:DDV65722 DNR65538:DNR65722 DXN65538:DXN65722 EHJ65538:EHJ65722 ERF65538:ERF65722 FBB65538:FBB65722 FKX65538:FKX65722 FUT65538:FUT65722 GEP65538:GEP65722 GOL65538:GOL65722 GYH65538:GYH65722 HID65538:HID65722 HRZ65538:HRZ65722 IBV65538:IBV65722 ILR65538:ILR65722 IVN65538:IVN65722 JFJ65538:JFJ65722 JPF65538:JPF65722 JZB65538:JZB65722 KIX65538:KIX65722 KST65538:KST65722 LCP65538:LCP65722 LML65538:LML65722 LWH65538:LWH65722 MGD65538:MGD65722 MPZ65538:MPZ65722 MZV65538:MZV65722 NJR65538:NJR65722 NTN65538:NTN65722 ODJ65538:ODJ65722 ONF65538:ONF65722 OXB65538:OXB65722 PGX65538:PGX65722 PQT65538:PQT65722 QAP65538:QAP65722 QKL65538:QKL65722 QUH65538:QUH65722 RED65538:RED65722 RNZ65538:RNZ65722 RXV65538:RXV65722 SHR65538:SHR65722 SRN65538:SRN65722 TBJ65538:TBJ65722 TLF65538:TLF65722 TVB65538:TVB65722 UEX65538:UEX65722 UOT65538:UOT65722 UYP65538:UYP65722 VIL65538:VIL65722 VSH65538:VSH65722 WCD65538:WCD65722 WLZ65538:WLZ65722 WVV65538:WVV65722 N131074:N131258 JJ131074:JJ131258 TF131074:TF131258 ADB131074:ADB131258 AMX131074:AMX131258 AWT131074:AWT131258 BGP131074:BGP131258 BQL131074:BQL131258 CAH131074:CAH131258 CKD131074:CKD131258 CTZ131074:CTZ131258 DDV131074:DDV131258 DNR131074:DNR131258 DXN131074:DXN131258 EHJ131074:EHJ131258 ERF131074:ERF131258 FBB131074:FBB131258 FKX131074:FKX131258 FUT131074:FUT131258 GEP131074:GEP131258 GOL131074:GOL131258 GYH131074:GYH131258 HID131074:HID131258 HRZ131074:HRZ131258 IBV131074:IBV131258 ILR131074:ILR131258 IVN131074:IVN131258 JFJ131074:JFJ131258 JPF131074:JPF131258 JZB131074:JZB131258 KIX131074:KIX131258 KST131074:KST131258 LCP131074:LCP131258 LML131074:LML131258 LWH131074:LWH131258 MGD131074:MGD131258 MPZ131074:MPZ131258 MZV131074:MZV131258 NJR131074:NJR131258 NTN131074:NTN131258 ODJ131074:ODJ131258 ONF131074:ONF131258 OXB131074:OXB131258 PGX131074:PGX131258 PQT131074:PQT131258 QAP131074:QAP131258 QKL131074:QKL131258 QUH131074:QUH131258 RED131074:RED131258 RNZ131074:RNZ131258 RXV131074:RXV131258 SHR131074:SHR131258 SRN131074:SRN131258 TBJ131074:TBJ131258 TLF131074:TLF131258 TVB131074:TVB131258 UEX131074:UEX131258 UOT131074:UOT131258 UYP131074:UYP131258 VIL131074:VIL131258 VSH131074:VSH131258 WCD131074:WCD131258 WLZ131074:WLZ131258 WVV131074:WVV131258 N196610:N196794 JJ196610:JJ196794 TF196610:TF196794 ADB196610:ADB196794 AMX196610:AMX196794 AWT196610:AWT196794 BGP196610:BGP196794 BQL196610:BQL196794 CAH196610:CAH196794 CKD196610:CKD196794 CTZ196610:CTZ196794 DDV196610:DDV196794 DNR196610:DNR196794 DXN196610:DXN196794 EHJ196610:EHJ196794 ERF196610:ERF196794 FBB196610:FBB196794 FKX196610:FKX196794 FUT196610:FUT196794 GEP196610:GEP196794 GOL196610:GOL196794 GYH196610:GYH196794 HID196610:HID196794 HRZ196610:HRZ196794 IBV196610:IBV196794 ILR196610:ILR196794 IVN196610:IVN196794 JFJ196610:JFJ196794 JPF196610:JPF196794 JZB196610:JZB196794 KIX196610:KIX196794 KST196610:KST196794 LCP196610:LCP196794 LML196610:LML196794 LWH196610:LWH196794 MGD196610:MGD196794 MPZ196610:MPZ196794 MZV196610:MZV196794 NJR196610:NJR196794 NTN196610:NTN196794 ODJ196610:ODJ196794 ONF196610:ONF196794 OXB196610:OXB196794 PGX196610:PGX196794 PQT196610:PQT196794 QAP196610:QAP196794 QKL196610:QKL196794 QUH196610:QUH196794 RED196610:RED196794 RNZ196610:RNZ196794 RXV196610:RXV196794 SHR196610:SHR196794 SRN196610:SRN196794 TBJ196610:TBJ196794 TLF196610:TLF196794 TVB196610:TVB196794 UEX196610:UEX196794 UOT196610:UOT196794 UYP196610:UYP196794 VIL196610:VIL196794 VSH196610:VSH196794 WCD196610:WCD196794 WLZ196610:WLZ196794 WVV196610:WVV196794 N262146:N262330 JJ262146:JJ262330 TF262146:TF262330 ADB262146:ADB262330 AMX262146:AMX262330 AWT262146:AWT262330 BGP262146:BGP262330 BQL262146:BQL262330 CAH262146:CAH262330 CKD262146:CKD262330 CTZ262146:CTZ262330 DDV262146:DDV262330 DNR262146:DNR262330 DXN262146:DXN262330 EHJ262146:EHJ262330 ERF262146:ERF262330 FBB262146:FBB262330 FKX262146:FKX262330 FUT262146:FUT262330 GEP262146:GEP262330 GOL262146:GOL262330 GYH262146:GYH262330 HID262146:HID262330 HRZ262146:HRZ262330 IBV262146:IBV262330 ILR262146:ILR262330 IVN262146:IVN262330 JFJ262146:JFJ262330 JPF262146:JPF262330 JZB262146:JZB262330 KIX262146:KIX262330 KST262146:KST262330 LCP262146:LCP262330 LML262146:LML262330 LWH262146:LWH262330 MGD262146:MGD262330 MPZ262146:MPZ262330 MZV262146:MZV262330 NJR262146:NJR262330 NTN262146:NTN262330 ODJ262146:ODJ262330 ONF262146:ONF262330 OXB262146:OXB262330 PGX262146:PGX262330 PQT262146:PQT262330 QAP262146:QAP262330 QKL262146:QKL262330 QUH262146:QUH262330 RED262146:RED262330 RNZ262146:RNZ262330 RXV262146:RXV262330 SHR262146:SHR262330 SRN262146:SRN262330 TBJ262146:TBJ262330 TLF262146:TLF262330 TVB262146:TVB262330 UEX262146:UEX262330 UOT262146:UOT262330 UYP262146:UYP262330 VIL262146:VIL262330 VSH262146:VSH262330 WCD262146:WCD262330 WLZ262146:WLZ262330 WVV262146:WVV262330 N327682:N327866 JJ327682:JJ327866 TF327682:TF327866 ADB327682:ADB327866 AMX327682:AMX327866 AWT327682:AWT327866 BGP327682:BGP327866 BQL327682:BQL327866 CAH327682:CAH327866 CKD327682:CKD327866 CTZ327682:CTZ327866 DDV327682:DDV327866 DNR327682:DNR327866 DXN327682:DXN327866 EHJ327682:EHJ327866 ERF327682:ERF327866 FBB327682:FBB327866 FKX327682:FKX327866 FUT327682:FUT327866 GEP327682:GEP327866 GOL327682:GOL327866 GYH327682:GYH327866 HID327682:HID327866 HRZ327682:HRZ327866 IBV327682:IBV327866 ILR327682:ILR327866 IVN327682:IVN327866 JFJ327682:JFJ327866 JPF327682:JPF327866 JZB327682:JZB327866 KIX327682:KIX327866 KST327682:KST327866 LCP327682:LCP327866 LML327682:LML327866 LWH327682:LWH327866 MGD327682:MGD327866 MPZ327682:MPZ327866 MZV327682:MZV327866 NJR327682:NJR327866 NTN327682:NTN327866 ODJ327682:ODJ327866 ONF327682:ONF327866 OXB327682:OXB327866 PGX327682:PGX327866 PQT327682:PQT327866 QAP327682:QAP327866 QKL327682:QKL327866 QUH327682:QUH327866 RED327682:RED327866 RNZ327682:RNZ327866 RXV327682:RXV327866 SHR327682:SHR327866 SRN327682:SRN327866 TBJ327682:TBJ327866 TLF327682:TLF327866 TVB327682:TVB327866 UEX327682:UEX327866 UOT327682:UOT327866 UYP327682:UYP327866 VIL327682:VIL327866 VSH327682:VSH327866 WCD327682:WCD327866 WLZ327682:WLZ327866 WVV327682:WVV327866 N393218:N393402 JJ393218:JJ393402 TF393218:TF393402 ADB393218:ADB393402 AMX393218:AMX393402 AWT393218:AWT393402 BGP393218:BGP393402 BQL393218:BQL393402 CAH393218:CAH393402 CKD393218:CKD393402 CTZ393218:CTZ393402 DDV393218:DDV393402 DNR393218:DNR393402 DXN393218:DXN393402 EHJ393218:EHJ393402 ERF393218:ERF393402 FBB393218:FBB393402 FKX393218:FKX393402 FUT393218:FUT393402 GEP393218:GEP393402 GOL393218:GOL393402 GYH393218:GYH393402 HID393218:HID393402 HRZ393218:HRZ393402 IBV393218:IBV393402 ILR393218:ILR393402 IVN393218:IVN393402 JFJ393218:JFJ393402 JPF393218:JPF393402 JZB393218:JZB393402 KIX393218:KIX393402 KST393218:KST393402 LCP393218:LCP393402 LML393218:LML393402 LWH393218:LWH393402 MGD393218:MGD393402 MPZ393218:MPZ393402 MZV393218:MZV393402 NJR393218:NJR393402 NTN393218:NTN393402 ODJ393218:ODJ393402 ONF393218:ONF393402 OXB393218:OXB393402 PGX393218:PGX393402 PQT393218:PQT393402 QAP393218:QAP393402 QKL393218:QKL393402 QUH393218:QUH393402 RED393218:RED393402 RNZ393218:RNZ393402 RXV393218:RXV393402 SHR393218:SHR393402 SRN393218:SRN393402 TBJ393218:TBJ393402 TLF393218:TLF393402 TVB393218:TVB393402 UEX393218:UEX393402 UOT393218:UOT393402 UYP393218:UYP393402 VIL393218:VIL393402 VSH393218:VSH393402 WCD393218:WCD393402 WLZ393218:WLZ393402 WVV393218:WVV393402 N458754:N458938 JJ458754:JJ458938 TF458754:TF458938 ADB458754:ADB458938 AMX458754:AMX458938 AWT458754:AWT458938 BGP458754:BGP458938 BQL458754:BQL458938 CAH458754:CAH458938 CKD458754:CKD458938 CTZ458754:CTZ458938 DDV458754:DDV458938 DNR458754:DNR458938 DXN458754:DXN458938 EHJ458754:EHJ458938 ERF458754:ERF458938 FBB458754:FBB458938 FKX458754:FKX458938 FUT458754:FUT458938 GEP458754:GEP458938 GOL458754:GOL458938 GYH458754:GYH458938 HID458754:HID458938 HRZ458754:HRZ458938 IBV458754:IBV458938 ILR458754:ILR458938 IVN458754:IVN458938 JFJ458754:JFJ458938 JPF458754:JPF458938 JZB458754:JZB458938 KIX458754:KIX458938 KST458754:KST458938 LCP458754:LCP458938 LML458754:LML458938 LWH458754:LWH458938 MGD458754:MGD458938 MPZ458754:MPZ458938 MZV458754:MZV458938 NJR458754:NJR458938 NTN458754:NTN458938 ODJ458754:ODJ458938 ONF458754:ONF458938 OXB458754:OXB458938 PGX458754:PGX458938 PQT458754:PQT458938 QAP458754:QAP458938 QKL458754:QKL458938 QUH458754:QUH458938 RED458754:RED458938 RNZ458754:RNZ458938 RXV458754:RXV458938 SHR458754:SHR458938 SRN458754:SRN458938 TBJ458754:TBJ458938 TLF458754:TLF458938 TVB458754:TVB458938 UEX458754:UEX458938 UOT458754:UOT458938 UYP458754:UYP458938 VIL458754:VIL458938 VSH458754:VSH458938 WCD458754:WCD458938 WLZ458754:WLZ458938 WVV458754:WVV458938 N524290:N524474 JJ524290:JJ524474 TF524290:TF524474 ADB524290:ADB524474 AMX524290:AMX524474 AWT524290:AWT524474 BGP524290:BGP524474 BQL524290:BQL524474 CAH524290:CAH524474 CKD524290:CKD524474 CTZ524290:CTZ524474 DDV524290:DDV524474 DNR524290:DNR524474 DXN524290:DXN524474 EHJ524290:EHJ524474 ERF524290:ERF524474 FBB524290:FBB524474 FKX524290:FKX524474 FUT524290:FUT524474 GEP524290:GEP524474 GOL524290:GOL524474 GYH524290:GYH524474 HID524290:HID524474 HRZ524290:HRZ524474 IBV524290:IBV524474 ILR524290:ILR524474 IVN524290:IVN524474 JFJ524290:JFJ524474 JPF524290:JPF524474 JZB524290:JZB524474 KIX524290:KIX524474 KST524290:KST524474 LCP524290:LCP524474 LML524290:LML524474 LWH524290:LWH524474 MGD524290:MGD524474 MPZ524290:MPZ524474 MZV524290:MZV524474 NJR524290:NJR524474 NTN524290:NTN524474 ODJ524290:ODJ524474 ONF524290:ONF524474 OXB524290:OXB524474 PGX524290:PGX524474 PQT524290:PQT524474 QAP524290:QAP524474 QKL524290:QKL524474 QUH524290:QUH524474 RED524290:RED524474 RNZ524290:RNZ524474 RXV524290:RXV524474 SHR524290:SHR524474 SRN524290:SRN524474 TBJ524290:TBJ524474 TLF524290:TLF524474 TVB524290:TVB524474 UEX524290:UEX524474 UOT524290:UOT524474 UYP524290:UYP524474 VIL524290:VIL524474 VSH524290:VSH524474 WCD524290:WCD524474 WLZ524290:WLZ524474 WVV524290:WVV524474 N589826:N590010 JJ589826:JJ590010 TF589826:TF590010 ADB589826:ADB590010 AMX589826:AMX590010 AWT589826:AWT590010 BGP589826:BGP590010 BQL589826:BQL590010 CAH589826:CAH590010 CKD589826:CKD590010 CTZ589826:CTZ590010 DDV589826:DDV590010 DNR589826:DNR590010 DXN589826:DXN590010 EHJ589826:EHJ590010 ERF589826:ERF590010 FBB589826:FBB590010 FKX589826:FKX590010 FUT589826:FUT590010 GEP589826:GEP590010 GOL589826:GOL590010 GYH589826:GYH590010 HID589826:HID590010 HRZ589826:HRZ590010 IBV589826:IBV590010 ILR589826:ILR590010 IVN589826:IVN590010 JFJ589826:JFJ590010 JPF589826:JPF590010 JZB589826:JZB590010 KIX589826:KIX590010 KST589826:KST590010 LCP589826:LCP590010 LML589826:LML590010 LWH589826:LWH590010 MGD589826:MGD590010 MPZ589826:MPZ590010 MZV589826:MZV590010 NJR589826:NJR590010 NTN589826:NTN590010 ODJ589826:ODJ590010 ONF589826:ONF590010 OXB589826:OXB590010 PGX589826:PGX590010 PQT589826:PQT590010 QAP589826:QAP590010 QKL589826:QKL590010 QUH589826:QUH590010 RED589826:RED590010 RNZ589826:RNZ590010 RXV589826:RXV590010 SHR589826:SHR590010 SRN589826:SRN590010 TBJ589826:TBJ590010 TLF589826:TLF590010 TVB589826:TVB590010 UEX589826:UEX590010 UOT589826:UOT590010 UYP589826:UYP590010 VIL589826:VIL590010 VSH589826:VSH590010 WCD589826:WCD590010 WLZ589826:WLZ590010 WVV589826:WVV590010 N655362:N655546 JJ655362:JJ655546 TF655362:TF655546 ADB655362:ADB655546 AMX655362:AMX655546 AWT655362:AWT655546 BGP655362:BGP655546 BQL655362:BQL655546 CAH655362:CAH655546 CKD655362:CKD655546 CTZ655362:CTZ655546 DDV655362:DDV655546 DNR655362:DNR655546 DXN655362:DXN655546 EHJ655362:EHJ655546 ERF655362:ERF655546 FBB655362:FBB655546 FKX655362:FKX655546 FUT655362:FUT655546 GEP655362:GEP655546 GOL655362:GOL655546 GYH655362:GYH655546 HID655362:HID655546 HRZ655362:HRZ655546 IBV655362:IBV655546 ILR655362:ILR655546 IVN655362:IVN655546 JFJ655362:JFJ655546 JPF655362:JPF655546 JZB655362:JZB655546 KIX655362:KIX655546 KST655362:KST655546 LCP655362:LCP655546 LML655362:LML655546 LWH655362:LWH655546 MGD655362:MGD655546 MPZ655362:MPZ655546 MZV655362:MZV655546 NJR655362:NJR655546 NTN655362:NTN655546 ODJ655362:ODJ655546 ONF655362:ONF655546 OXB655362:OXB655546 PGX655362:PGX655546 PQT655362:PQT655546 QAP655362:QAP655546 QKL655362:QKL655546 QUH655362:QUH655546 RED655362:RED655546 RNZ655362:RNZ655546 RXV655362:RXV655546 SHR655362:SHR655546 SRN655362:SRN655546 TBJ655362:TBJ655546 TLF655362:TLF655546 TVB655362:TVB655546 UEX655362:UEX655546 UOT655362:UOT655546 UYP655362:UYP655546 VIL655362:VIL655546 VSH655362:VSH655546 WCD655362:WCD655546 WLZ655362:WLZ655546 WVV655362:WVV655546 N720898:N721082 JJ720898:JJ721082 TF720898:TF721082 ADB720898:ADB721082 AMX720898:AMX721082 AWT720898:AWT721082 BGP720898:BGP721082 BQL720898:BQL721082 CAH720898:CAH721082 CKD720898:CKD721082 CTZ720898:CTZ721082 DDV720898:DDV721082 DNR720898:DNR721082 DXN720898:DXN721082 EHJ720898:EHJ721082 ERF720898:ERF721082 FBB720898:FBB721082 FKX720898:FKX721082 FUT720898:FUT721082 GEP720898:GEP721082 GOL720898:GOL721082 GYH720898:GYH721082 HID720898:HID721082 HRZ720898:HRZ721082 IBV720898:IBV721082 ILR720898:ILR721082 IVN720898:IVN721082 JFJ720898:JFJ721082 JPF720898:JPF721082 JZB720898:JZB721082 KIX720898:KIX721082 KST720898:KST721082 LCP720898:LCP721082 LML720898:LML721082 LWH720898:LWH721082 MGD720898:MGD721082 MPZ720898:MPZ721082 MZV720898:MZV721082 NJR720898:NJR721082 NTN720898:NTN721082 ODJ720898:ODJ721082 ONF720898:ONF721082 OXB720898:OXB721082 PGX720898:PGX721082 PQT720898:PQT721082 QAP720898:QAP721082 QKL720898:QKL721082 QUH720898:QUH721082 RED720898:RED721082 RNZ720898:RNZ721082 RXV720898:RXV721082 SHR720898:SHR721082 SRN720898:SRN721082 TBJ720898:TBJ721082 TLF720898:TLF721082 TVB720898:TVB721082 UEX720898:UEX721082 UOT720898:UOT721082 UYP720898:UYP721082 VIL720898:VIL721082 VSH720898:VSH721082 WCD720898:WCD721082 WLZ720898:WLZ721082 WVV720898:WVV721082 N786434:N786618 JJ786434:JJ786618 TF786434:TF786618 ADB786434:ADB786618 AMX786434:AMX786618 AWT786434:AWT786618 BGP786434:BGP786618 BQL786434:BQL786618 CAH786434:CAH786618 CKD786434:CKD786618 CTZ786434:CTZ786618 DDV786434:DDV786618 DNR786434:DNR786618 DXN786434:DXN786618 EHJ786434:EHJ786618 ERF786434:ERF786618 FBB786434:FBB786618 FKX786434:FKX786618 FUT786434:FUT786618 GEP786434:GEP786618 GOL786434:GOL786618 GYH786434:GYH786618 HID786434:HID786618 HRZ786434:HRZ786618 IBV786434:IBV786618 ILR786434:ILR786618 IVN786434:IVN786618 JFJ786434:JFJ786618 JPF786434:JPF786618 JZB786434:JZB786618 KIX786434:KIX786618 KST786434:KST786618 LCP786434:LCP786618 LML786434:LML786618 LWH786434:LWH786618 MGD786434:MGD786618 MPZ786434:MPZ786618 MZV786434:MZV786618 NJR786434:NJR786618 NTN786434:NTN786618 ODJ786434:ODJ786618 ONF786434:ONF786618 OXB786434:OXB786618 PGX786434:PGX786618 PQT786434:PQT786618 QAP786434:QAP786618 QKL786434:QKL786618 QUH786434:QUH786618 RED786434:RED786618 RNZ786434:RNZ786618 RXV786434:RXV786618 SHR786434:SHR786618 SRN786434:SRN786618 TBJ786434:TBJ786618 TLF786434:TLF786618 TVB786434:TVB786618 UEX786434:UEX786618 UOT786434:UOT786618 UYP786434:UYP786618 VIL786434:VIL786618 VSH786434:VSH786618 WCD786434:WCD786618 WLZ786434:WLZ786618 WVV786434:WVV786618 N851970:N852154 JJ851970:JJ852154 TF851970:TF852154 ADB851970:ADB852154 AMX851970:AMX852154 AWT851970:AWT852154 BGP851970:BGP852154 BQL851970:BQL852154 CAH851970:CAH852154 CKD851970:CKD852154 CTZ851970:CTZ852154 DDV851970:DDV852154 DNR851970:DNR852154 DXN851970:DXN852154 EHJ851970:EHJ852154 ERF851970:ERF852154 FBB851970:FBB852154 FKX851970:FKX852154 FUT851970:FUT852154 GEP851970:GEP852154 GOL851970:GOL852154 GYH851970:GYH852154 HID851970:HID852154 HRZ851970:HRZ852154 IBV851970:IBV852154 ILR851970:ILR852154 IVN851970:IVN852154 JFJ851970:JFJ852154 JPF851970:JPF852154 JZB851970:JZB852154 KIX851970:KIX852154 KST851970:KST852154 LCP851970:LCP852154 LML851970:LML852154 LWH851970:LWH852154 MGD851970:MGD852154 MPZ851970:MPZ852154 MZV851970:MZV852154 NJR851970:NJR852154 NTN851970:NTN852154 ODJ851970:ODJ852154 ONF851970:ONF852154 OXB851970:OXB852154 PGX851970:PGX852154 PQT851970:PQT852154 QAP851970:QAP852154 QKL851970:QKL852154 QUH851970:QUH852154 RED851970:RED852154 RNZ851970:RNZ852154 RXV851970:RXV852154 SHR851970:SHR852154 SRN851970:SRN852154 TBJ851970:TBJ852154 TLF851970:TLF852154 TVB851970:TVB852154 UEX851970:UEX852154 UOT851970:UOT852154 UYP851970:UYP852154 VIL851970:VIL852154 VSH851970:VSH852154 WCD851970:WCD852154 WLZ851970:WLZ852154 WVV851970:WVV852154 N917506:N917690 JJ917506:JJ917690 TF917506:TF917690 ADB917506:ADB917690 AMX917506:AMX917690 AWT917506:AWT917690 BGP917506:BGP917690 BQL917506:BQL917690 CAH917506:CAH917690 CKD917506:CKD917690 CTZ917506:CTZ917690 DDV917506:DDV917690 DNR917506:DNR917690 DXN917506:DXN917690 EHJ917506:EHJ917690 ERF917506:ERF917690 FBB917506:FBB917690 FKX917506:FKX917690 FUT917506:FUT917690 GEP917506:GEP917690 GOL917506:GOL917690 GYH917506:GYH917690 HID917506:HID917690 HRZ917506:HRZ917690 IBV917506:IBV917690 ILR917506:ILR917690 IVN917506:IVN917690 JFJ917506:JFJ917690 JPF917506:JPF917690 JZB917506:JZB917690 KIX917506:KIX917690 KST917506:KST917690 LCP917506:LCP917690 LML917506:LML917690 LWH917506:LWH917690 MGD917506:MGD917690 MPZ917506:MPZ917690 MZV917506:MZV917690 NJR917506:NJR917690 NTN917506:NTN917690 ODJ917506:ODJ917690 ONF917506:ONF917690 OXB917506:OXB917690 PGX917506:PGX917690 PQT917506:PQT917690 QAP917506:QAP917690 QKL917506:QKL917690 QUH917506:QUH917690 RED917506:RED917690 RNZ917506:RNZ917690 RXV917506:RXV917690 SHR917506:SHR917690 SRN917506:SRN917690 TBJ917506:TBJ917690 TLF917506:TLF917690 TVB917506:TVB917690 UEX917506:UEX917690 UOT917506:UOT917690 UYP917506:UYP917690 VIL917506:VIL917690 VSH917506:VSH917690 WCD917506:WCD917690 WLZ917506:WLZ917690 WVV917506:WVV917690 N983042:N983226 JJ983042:JJ983226 TF983042:TF983226 ADB983042:ADB983226 AMX983042:AMX983226 AWT983042:AWT983226 BGP983042:BGP983226 BQL983042:BQL983226 CAH983042:CAH983226 CKD983042:CKD983226 CTZ983042:CTZ983226 DDV983042:DDV983226 DNR983042:DNR983226 DXN983042:DXN983226 EHJ983042:EHJ983226 ERF983042:ERF983226 FBB983042:FBB983226 FKX983042:FKX983226 FUT983042:FUT983226 GEP983042:GEP983226 GOL983042:GOL983226 GYH983042:GYH983226 HID983042:HID983226 HRZ983042:HRZ983226 IBV983042:IBV983226 ILR983042:ILR983226 IVN983042:IVN983226 JFJ983042:JFJ983226 JPF983042:JPF983226 JZB983042:JZB983226 KIX983042:KIX983226 KST983042:KST983226 LCP983042:LCP983226 LML983042:LML983226 LWH983042:LWH983226 MGD983042:MGD983226 MPZ983042:MPZ983226 MZV983042:MZV983226 NJR983042:NJR983226 NTN983042:NTN983226 ODJ983042:ODJ983226 ONF983042:ONF983226 OXB983042:OXB983226 PGX983042:PGX983226 PQT983042:PQT983226 QAP983042:QAP983226 QKL983042:QKL983226 QUH983042:QUH983226 RED983042:RED983226 RNZ983042:RNZ983226 RXV983042:RXV983226 SHR983042:SHR983226 SRN983042:SRN983226 TBJ983042:TBJ983226 TLF983042:TLF983226 TVB983042:TVB983226 UEX983042:UEX983226 UOT983042:UOT983226 UYP983042:UYP983226 VIL983042:VIL983226 VSH983042:VSH983226 WCD983042:WCD983226 WLZ983042:WLZ983226 WVV983042:WVV983226" xr:uid="{00000000-0002-0000-2D00-000001000000}">
      <formula1>$N$188:$N$189</formula1>
    </dataValidation>
  </dataValidations>
  <pageMargins left="0.31" right="0.33" top="0.46" bottom="0.49" header="0.31" footer="0.3"/>
  <pageSetup paperSize="9" scale="78" orientation="landscape" verticalDpi="0" r:id="rId1"/>
  <headerFooter alignWithMargins="0">
    <oddHeader>&amp;C事故受付管理.DM1 / 論理 / メイン モデル メタデータシート&amp;R&amp;D &amp;T</oddHeader>
    <oddFooter>&amp;C&amp;P/&amp;N</oddFooter>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0"/>
  <dimension ref="A1:X676"/>
  <sheetViews>
    <sheetView zoomScale="70" workbookViewId="0">
      <pane xSplit="2" ySplit="1" topLeftCell="C2" activePane="bottomRight" state="frozen"/>
      <selection pane="topRight"/>
      <selection pane="bottomLeft"/>
      <selection pane="bottomRight" activeCell="X1" sqref="X1:Y1048576"/>
    </sheetView>
  </sheetViews>
  <sheetFormatPr defaultRowHeight="13.2" outlineLevelCol="1" x14ac:dyDescent="0.2"/>
  <cols>
    <col min="1" max="1" width="30.109375" style="9" bestFit="1" customWidth="1"/>
    <col min="2" max="2" width="20.441406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7.6640625" style="9" bestFit="1" customWidth="1"/>
    <col min="8" max="8" width="22.777343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0.109375" style="9" bestFit="1" customWidth="1"/>
    <col min="258" max="258" width="20.44140625" style="9" bestFit="1" customWidth="1"/>
    <col min="259" max="259" width="18.6640625" style="9" customWidth="1"/>
    <col min="260" max="260" width="20.77734375" style="9" customWidth="1"/>
    <col min="261" max="261" width="0" style="9" hidden="1" customWidth="1"/>
    <col min="262" max="262" width="5.109375" style="9" customWidth="1"/>
    <col min="263" max="263" width="27.6640625" style="9" bestFit="1" customWidth="1"/>
    <col min="264" max="264" width="22.777343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30.109375" style="9" bestFit="1" customWidth="1"/>
    <col min="514" max="514" width="20.44140625" style="9" bestFit="1" customWidth="1"/>
    <col min="515" max="515" width="18.6640625" style="9" customWidth="1"/>
    <col min="516" max="516" width="20.77734375" style="9" customWidth="1"/>
    <col min="517" max="517" width="0" style="9" hidden="1" customWidth="1"/>
    <col min="518" max="518" width="5.109375" style="9" customWidth="1"/>
    <col min="519" max="519" width="27.6640625" style="9" bestFit="1" customWidth="1"/>
    <col min="520" max="520" width="22.777343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30.109375" style="9" bestFit="1" customWidth="1"/>
    <col min="770" max="770" width="20.44140625" style="9" bestFit="1" customWidth="1"/>
    <col min="771" max="771" width="18.6640625" style="9" customWidth="1"/>
    <col min="772" max="772" width="20.77734375" style="9" customWidth="1"/>
    <col min="773" max="773" width="0" style="9" hidden="1" customWidth="1"/>
    <col min="774" max="774" width="5.109375" style="9" customWidth="1"/>
    <col min="775" max="775" width="27.6640625" style="9" bestFit="1" customWidth="1"/>
    <col min="776" max="776" width="22.777343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30.109375" style="9" bestFit="1" customWidth="1"/>
    <col min="1026" max="1026" width="20.44140625" style="9" bestFit="1" customWidth="1"/>
    <col min="1027" max="1027" width="18.6640625" style="9" customWidth="1"/>
    <col min="1028" max="1028" width="20.77734375" style="9" customWidth="1"/>
    <col min="1029" max="1029" width="0" style="9" hidden="1" customWidth="1"/>
    <col min="1030" max="1030" width="5.109375" style="9" customWidth="1"/>
    <col min="1031" max="1031" width="27.6640625" style="9" bestFit="1" customWidth="1"/>
    <col min="1032" max="1032" width="22.777343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30.109375" style="9" bestFit="1" customWidth="1"/>
    <col min="1282" max="1282" width="20.44140625" style="9" bestFit="1" customWidth="1"/>
    <col min="1283" max="1283" width="18.6640625" style="9" customWidth="1"/>
    <col min="1284" max="1284" width="20.77734375" style="9" customWidth="1"/>
    <col min="1285" max="1285" width="0" style="9" hidden="1" customWidth="1"/>
    <col min="1286" max="1286" width="5.109375" style="9" customWidth="1"/>
    <col min="1287" max="1287" width="27.6640625" style="9" bestFit="1" customWidth="1"/>
    <col min="1288" max="1288" width="22.777343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30.109375" style="9" bestFit="1" customWidth="1"/>
    <col min="1538" max="1538" width="20.44140625" style="9" bestFit="1" customWidth="1"/>
    <col min="1539" max="1539" width="18.6640625" style="9" customWidth="1"/>
    <col min="1540" max="1540" width="20.77734375" style="9" customWidth="1"/>
    <col min="1541" max="1541" width="0" style="9" hidden="1" customWidth="1"/>
    <col min="1542" max="1542" width="5.109375" style="9" customWidth="1"/>
    <col min="1543" max="1543" width="27.6640625" style="9" bestFit="1" customWidth="1"/>
    <col min="1544" max="1544" width="22.777343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30.109375" style="9" bestFit="1" customWidth="1"/>
    <col min="1794" max="1794" width="20.44140625" style="9" bestFit="1" customWidth="1"/>
    <col min="1795" max="1795" width="18.6640625" style="9" customWidth="1"/>
    <col min="1796" max="1796" width="20.77734375" style="9" customWidth="1"/>
    <col min="1797" max="1797" width="0" style="9" hidden="1" customWidth="1"/>
    <col min="1798" max="1798" width="5.109375" style="9" customWidth="1"/>
    <col min="1799" max="1799" width="27.6640625" style="9" bestFit="1" customWidth="1"/>
    <col min="1800" max="1800" width="22.777343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30.109375" style="9" bestFit="1" customWidth="1"/>
    <col min="2050" max="2050" width="20.44140625" style="9" bestFit="1" customWidth="1"/>
    <col min="2051" max="2051" width="18.6640625" style="9" customWidth="1"/>
    <col min="2052" max="2052" width="20.77734375" style="9" customWidth="1"/>
    <col min="2053" max="2053" width="0" style="9" hidden="1" customWidth="1"/>
    <col min="2054" max="2054" width="5.109375" style="9" customWidth="1"/>
    <col min="2055" max="2055" width="27.6640625" style="9" bestFit="1" customWidth="1"/>
    <col min="2056" max="2056" width="22.777343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30.109375" style="9" bestFit="1" customWidth="1"/>
    <col min="2306" max="2306" width="20.44140625" style="9" bestFit="1" customWidth="1"/>
    <col min="2307" max="2307" width="18.6640625" style="9" customWidth="1"/>
    <col min="2308" max="2308" width="20.77734375" style="9" customWidth="1"/>
    <col min="2309" max="2309" width="0" style="9" hidden="1" customWidth="1"/>
    <col min="2310" max="2310" width="5.109375" style="9" customWidth="1"/>
    <col min="2311" max="2311" width="27.6640625" style="9" bestFit="1" customWidth="1"/>
    <col min="2312" max="2312" width="22.777343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30.109375" style="9" bestFit="1" customWidth="1"/>
    <col min="2562" max="2562" width="20.44140625" style="9" bestFit="1" customWidth="1"/>
    <col min="2563" max="2563" width="18.6640625" style="9" customWidth="1"/>
    <col min="2564" max="2564" width="20.77734375" style="9" customWidth="1"/>
    <col min="2565" max="2565" width="0" style="9" hidden="1" customWidth="1"/>
    <col min="2566" max="2566" width="5.109375" style="9" customWidth="1"/>
    <col min="2567" max="2567" width="27.6640625" style="9" bestFit="1" customWidth="1"/>
    <col min="2568" max="2568" width="22.777343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30.109375" style="9" bestFit="1" customWidth="1"/>
    <col min="2818" max="2818" width="20.44140625" style="9" bestFit="1" customWidth="1"/>
    <col min="2819" max="2819" width="18.6640625" style="9" customWidth="1"/>
    <col min="2820" max="2820" width="20.77734375" style="9" customWidth="1"/>
    <col min="2821" max="2821" width="0" style="9" hidden="1" customWidth="1"/>
    <col min="2822" max="2822" width="5.109375" style="9" customWidth="1"/>
    <col min="2823" max="2823" width="27.6640625" style="9" bestFit="1" customWidth="1"/>
    <col min="2824" max="2824" width="22.777343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30.109375" style="9" bestFit="1" customWidth="1"/>
    <col min="3074" max="3074" width="20.44140625" style="9" bestFit="1" customWidth="1"/>
    <col min="3075" max="3075" width="18.6640625" style="9" customWidth="1"/>
    <col min="3076" max="3076" width="20.77734375" style="9" customWidth="1"/>
    <col min="3077" max="3077" width="0" style="9" hidden="1" customWidth="1"/>
    <col min="3078" max="3078" width="5.109375" style="9" customWidth="1"/>
    <col min="3079" max="3079" width="27.6640625" style="9" bestFit="1" customWidth="1"/>
    <col min="3080" max="3080" width="22.777343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30.109375" style="9" bestFit="1" customWidth="1"/>
    <col min="3330" max="3330" width="20.44140625" style="9" bestFit="1" customWidth="1"/>
    <col min="3331" max="3331" width="18.6640625" style="9" customWidth="1"/>
    <col min="3332" max="3332" width="20.77734375" style="9" customWidth="1"/>
    <col min="3333" max="3333" width="0" style="9" hidden="1" customWidth="1"/>
    <col min="3334" max="3334" width="5.109375" style="9" customWidth="1"/>
    <col min="3335" max="3335" width="27.6640625" style="9" bestFit="1" customWidth="1"/>
    <col min="3336" max="3336" width="22.777343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30.109375" style="9" bestFit="1" customWidth="1"/>
    <col min="3586" max="3586" width="20.44140625" style="9" bestFit="1" customWidth="1"/>
    <col min="3587" max="3587" width="18.6640625" style="9" customWidth="1"/>
    <col min="3588" max="3588" width="20.77734375" style="9" customWidth="1"/>
    <col min="3589" max="3589" width="0" style="9" hidden="1" customWidth="1"/>
    <col min="3590" max="3590" width="5.109375" style="9" customWidth="1"/>
    <col min="3591" max="3591" width="27.6640625" style="9" bestFit="1" customWidth="1"/>
    <col min="3592" max="3592" width="22.777343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30.109375" style="9" bestFit="1" customWidth="1"/>
    <col min="3842" max="3842" width="20.44140625" style="9" bestFit="1" customWidth="1"/>
    <col min="3843" max="3843" width="18.6640625" style="9" customWidth="1"/>
    <col min="3844" max="3844" width="20.77734375" style="9" customWidth="1"/>
    <col min="3845" max="3845" width="0" style="9" hidden="1" customWidth="1"/>
    <col min="3846" max="3846" width="5.109375" style="9" customWidth="1"/>
    <col min="3847" max="3847" width="27.6640625" style="9" bestFit="1" customWidth="1"/>
    <col min="3848" max="3848" width="22.777343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30.109375" style="9" bestFit="1" customWidth="1"/>
    <col min="4098" max="4098" width="20.44140625" style="9" bestFit="1" customWidth="1"/>
    <col min="4099" max="4099" width="18.6640625" style="9" customWidth="1"/>
    <col min="4100" max="4100" width="20.77734375" style="9" customWidth="1"/>
    <col min="4101" max="4101" width="0" style="9" hidden="1" customWidth="1"/>
    <col min="4102" max="4102" width="5.109375" style="9" customWidth="1"/>
    <col min="4103" max="4103" width="27.6640625" style="9" bestFit="1" customWidth="1"/>
    <col min="4104" max="4104" width="22.777343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30.109375" style="9" bestFit="1" customWidth="1"/>
    <col min="4354" max="4354" width="20.44140625" style="9" bestFit="1" customWidth="1"/>
    <col min="4355" max="4355" width="18.6640625" style="9" customWidth="1"/>
    <col min="4356" max="4356" width="20.77734375" style="9" customWidth="1"/>
    <col min="4357" max="4357" width="0" style="9" hidden="1" customWidth="1"/>
    <col min="4358" max="4358" width="5.109375" style="9" customWidth="1"/>
    <col min="4359" max="4359" width="27.6640625" style="9" bestFit="1" customWidth="1"/>
    <col min="4360" max="4360" width="22.777343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30.109375" style="9" bestFit="1" customWidth="1"/>
    <col min="4610" max="4610" width="20.44140625" style="9" bestFit="1" customWidth="1"/>
    <col min="4611" max="4611" width="18.6640625" style="9" customWidth="1"/>
    <col min="4612" max="4612" width="20.77734375" style="9" customWidth="1"/>
    <col min="4613" max="4613" width="0" style="9" hidden="1" customWidth="1"/>
    <col min="4614" max="4614" width="5.109375" style="9" customWidth="1"/>
    <col min="4615" max="4615" width="27.6640625" style="9" bestFit="1" customWidth="1"/>
    <col min="4616" max="4616" width="22.777343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30.109375" style="9" bestFit="1" customWidth="1"/>
    <col min="4866" max="4866" width="20.44140625" style="9" bestFit="1" customWidth="1"/>
    <col min="4867" max="4867" width="18.6640625" style="9" customWidth="1"/>
    <col min="4868" max="4868" width="20.77734375" style="9" customWidth="1"/>
    <col min="4869" max="4869" width="0" style="9" hidden="1" customWidth="1"/>
    <col min="4870" max="4870" width="5.109375" style="9" customWidth="1"/>
    <col min="4871" max="4871" width="27.6640625" style="9" bestFit="1" customWidth="1"/>
    <col min="4872" max="4872" width="22.777343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30.109375" style="9" bestFit="1" customWidth="1"/>
    <col min="5122" max="5122" width="20.44140625" style="9" bestFit="1" customWidth="1"/>
    <col min="5123" max="5123" width="18.6640625" style="9" customWidth="1"/>
    <col min="5124" max="5124" width="20.77734375" style="9" customWidth="1"/>
    <col min="5125" max="5125" width="0" style="9" hidden="1" customWidth="1"/>
    <col min="5126" max="5126" width="5.109375" style="9" customWidth="1"/>
    <col min="5127" max="5127" width="27.6640625" style="9" bestFit="1" customWidth="1"/>
    <col min="5128" max="5128" width="22.777343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30.109375" style="9" bestFit="1" customWidth="1"/>
    <col min="5378" max="5378" width="20.44140625" style="9" bestFit="1" customWidth="1"/>
    <col min="5379" max="5379" width="18.6640625" style="9" customWidth="1"/>
    <col min="5380" max="5380" width="20.77734375" style="9" customWidth="1"/>
    <col min="5381" max="5381" width="0" style="9" hidden="1" customWidth="1"/>
    <col min="5382" max="5382" width="5.109375" style="9" customWidth="1"/>
    <col min="5383" max="5383" width="27.6640625" style="9" bestFit="1" customWidth="1"/>
    <col min="5384" max="5384" width="22.777343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30.109375" style="9" bestFit="1" customWidth="1"/>
    <col min="5634" max="5634" width="20.44140625" style="9" bestFit="1" customWidth="1"/>
    <col min="5635" max="5635" width="18.6640625" style="9" customWidth="1"/>
    <col min="5636" max="5636" width="20.77734375" style="9" customWidth="1"/>
    <col min="5637" max="5637" width="0" style="9" hidden="1" customWidth="1"/>
    <col min="5638" max="5638" width="5.109375" style="9" customWidth="1"/>
    <col min="5639" max="5639" width="27.6640625" style="9" bestFit="1" customWidth="1"/>
    <col min="5640" max="5640" width="22.777343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30.109375" style="9" bestFit="1" customWidth="1"/>
    <col min="5890" max="5890" width="20.44140625" style="9" bestFit="1" customWidth="1"/>
    <col min="5891" max="5891" width="18.6640625" style="9" customWidth="1"/>
    <col min="5892" max="5892" width="20.77734375" style="9" customWidth="1"/>
    <col min="5893" max="5893" width="0" style="9" hidden="1" customWidth="1"/>
    <col min="5894" max="5894" width="5.109375" style="9" customWidth="1"/>
    <col min="5895" max="5895" width="27.6640625" style="9" bestFit="1" customWidth="1"/>
    <col min="5896" max="5896" width="22.777343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30.109375" style="9" bestFit="1" customWidth="1"/>
    <col min="6146" max="6146" width="20.44140625" style="9" bestFit="1" customWidth="1"/>
    <col min="6147" max="6147" width="18.6640625" style="9" customWidth="1"/>
    <col min="6148" max="6148" width="20.77734375" style="9" customWidth="1"/>
    <col min="6149" max="6149" width="0" style="9" hidden="1" customWidth="1"/>
    <col min="6150" max="6150" width="5.109375" style="9" customWidth="1"/>
    <col min="6151" max="6151" width="27.6640625" style="9" bestFit="1" customWidth="1"/>
    <col min="6152" max="6152" width="22.777343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30.109375" style="9" bestFit="1" customWidth="1"/>
    <col min="6402" max="6402" width="20.44140625" style="9" bestFit="1" customWidth="1"/>
    <col min="6403" max="6403" width="18.6640625" style="9" customWidth="1"/>
    <col min="6404" max="6404" width="20.77734375" style="9" customWidth="1"/>
    <col min="6405" max="6405" width="0" style="9" hidden="1" customWidth="1"/>
    <col min="6406" max="6406" width="5.109375" style="9" customWidth="1"/>
    <col min="6407" max="6407" width="27.6640625" style="9" bestFit="1" customWidth="1"/>
    <col min="6408" max="6408" width="22.777343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30.109375" style="9" bestFit="1" customWidth="1"/>
    <col min="6658" max="6658" width="20.44140625" style="9" bestFit="1" customWidth="1"/>
    <col min="6659" max="6659" width="18.6640625" style="9" customWidth="1"/>
    <col min="6660" max="6660" width="20.77734375" style="9" customWidth="1"/>
    <col min="6661" max="6661" width="0" style="9" hidden="1" customWidth="1"/>
    <col min="6662" max="6662" width="5.109375" style="9" customWidth="1"/>
    <col min="6663" max="6663" width="27.6640625" style="9" bestFit="1" customWidth="1"/>
    <col min="6664" max="6664" width="22.777343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30.109375" style="9" bestFit="1" customWidth="1"/>
    <col min="6914" max="6914" width="20.44140625" style="9" bestFit="1" customWidth="1"/>
    <col min="6915" max="6915" width="18.6640625" style="9" customWidth="1"/>
    <col min="6916" max="6916" width="20.77734375" style="9" customWidth="1"/>
    <col min="6917" max="6917" width="0" style="9" hidden="1" customWidth="1"/>
    <col min="6918" max="6918" width="5.109375" style="9" customWidth="1"/>
    <col min="6919" max="6919" width="27.6640625" style="9" bestFit="1" customWidth="1"/>
    <col min="6920" max="6920" width="22.777343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30.109375" style="9" bestFit="1" customWidth="1"/>
    <col min="7170" max="7170" width="20.44140625" style="9" bestFit="1" customWidth="1"/>
    <col min="7171" max="7171" width="18.6640625" style="9" customWidth="1"/>
    <col min="7172" max="7172" width="20.77734375" style="9" customWidth="1"/>
    <col min="7173" max="7173" width="0" style="9" hidden="1" customWidth="1"/>
    <col min="7174" max="7174" width="5.109375" style="9" customWidth="1"/>
    <col min="7175" max="7175" width="27.6640625" style="9" bestFit="1" customWidth="1"/>
    <col min="7176" max="7176" width="22.777343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30.109375" style="9" bestFit="1" customWidth="1"/>
    <col min="7426" max="7426" width="20.44140625" style="9" bestFit="1" customWidth="1"/>
    <col min="7427" max="7427" width="18.6640625" style="9" customWidth="1"/>
    <col min="7428" max="7428" width="20.77734375" style="9" customWidth="1"/>
    <col min="7429" max="7429" width="0" style="9" hidden="1" customWidth="1"/>
    <col min="7430" max="7430" width="5.109375" style="9" customWidth="1"/>
    <col min="7431" max="7431" width="27.6640625" style="9" bestFit="1" customWidth="1"/>
    <col min="7432" max="7432" width="22.777343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30.109375" style="9" bestFit="1" customWidth="1"/>
    <col min="7682" max="7682" width="20.44140625" style="9" bestFit="1" customWidth="1"/>
    <col min="7683" max="7683" width="18.6640625" style="9" customWidth="1"/>
    <col min="7684" max="7684" width="20.77734375" style="9" customWidth="1"/>
    <col min="7685" max="7685" width="0" style="9" hidden="1" customWidth="1"/>
    <col min="7686" max="7686" width="5.109375" style="9" customWidth="1"/>
    <col min="7687" max="7687" width="27.6640625" style="9" bestFit="1" customWidth="1"/>
    <col min="7688" max="7688" width="22.777343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30.109375" style="9" bestFit="1" customWidth="1"/>
    <col min="7938" max="7938" width="20.44140625" style="9" bestFit="1" customWidth="1"/>
    <col min="7939" max="7939" width="18.6640625" style="9" customWidth="1"/>
    <col min="7940" max="7940" width="20.77734375" style="9" customWidth="1"/>
    <col min="7941" max="7941" width="0" style="9" hidden="1" customWidth="1"/>
    <col min="7942" max="7942" width="5.109375" style="9" customWidth="1"/>
    <col min="7943" max="7943" width="27.6640625" style="9" bestFit="1" customWidth="1"/>
    <col min="7944" max="7944" width="22.777343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30.109375" style="9" bestFit="1" customWidth="1"/>
    <col min="8194" max="8194" width="20.44140625" style="9" bestFit="1" customWidth="1"/>
    <col min="8195" max="8195" width="18.6640625" style="9" customWidth="1"/>
    <col min="8196" max="8196" width="20.77734375" style="9" customWidth="1"/>
    <col min="8197" max="8197" width="0" style="9" hidden="1" customWidth="1"/>
    <col min="8198" max="8198" width="5.109375" style="9" customWidth="1"/>
    <col min="8199" max="8199" width="27.6640625" style="9" bestFit="1" customWidth="1"/>
    <col min="8200" max="8200" width="22.777343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30.109375" style="9" bestFit="1" customWidth="1"/>
    <col min="8450" max="8450" width="20.44140625" style="9" bestFit="1" customWidth="1"/>
    <col min="8451" max="8451" width="18.6640625" style="9" customWidth="1"/>
    <col min="8452" max="8452" width="20.77734375" style="9" customWidth="1"/>
    <col min="8453" max="8453" width="0" style="9" hidden="1" customWidth="1"/>
    <col min="8454" max="8454" width="5.109375" style="9" customWidth="1"/>
    <col min="8455" max="8455" width="27.6640625" style="9" bestFit="1" customWidth="1"/>
    <col min="8456" max="8456" width="22.777343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30.109375" style="9" bestFit="1" customWidth="1"/>
    <col min="8706" max="8706" width="20.44140625" style="9" bestFit="1" customWidth="1"/>
    <col min="8707" max="8707" width="18.6640625" style="9" customWidth="1"/>
    <col min="8708" max="8708" width="20.77734375" style="9" customWidth="1"/>
    <col min="8709" max="8709" width="0" style="9" hidden="1" customWidth="1"/>
    <col min="8710" max="8710" width="5.109375" style="9" customWidth="1"/>
    <col min="8711" max="8711" width="27.6640625" style="9" bestFit="1" customWidth="1"/>
    <col min="8712" max="8712" width="22.777343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30.109375" style="9" bestFit="1" customWidth="1"/>
    <col min="8962" max="8962" width="20.44140625" style="9" bestFit="1" customWidth="1"/>
    <col min="8963" max="8963" width="18.6640625" style="9" customWidth="1"/>
    <col min="8964" max="8964" width="20.77734375" style="9" customWidth="1"/>
    <col min="8965" max="8965" width="0" style="9" hidden="1" customWidth="1"/>
    <col min="8966" max="8966" width="5.109375" style="9" customWidth="1"/>
    <col min="8967" max="8967" width="27.6640625" style="9" bestFit="1" customWidth="1"/>
    <col min="8968" max="8968" width="22.777343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30.109375" style="9" bestFit="1" customWidth="1"/>
    <col min="9218" max="9218" width="20.44140625" style="9" bestFit="1" customWidth="1"/>
    <col min="9219" max="9219" width="18.6640625" style="9" customWidth="1"/>
    <col min="9220" max="9220" width="20.77734375" style="9" customWidth="1"/>
    <col min="9221" max="9221" width="0" style="9" hidden="1" customWidth="1"/>
    <col min="9222" max="9222" width="5.109375" style="9" customWidth="1"/>
    <col min="9223" max="9223" width="27.6640625" style="9" bestFit="1" customWidth="1"/>
    <col min="9224" max="9224" width="22.777343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30.109375" style="9" bestFit="1" customWidth="1"/>
    <col min="9474" max="9474" width="20.44140625" style="9" bestFit="1" customWidth="1"/>
    <col min="9475" max="9475" width="18.6640625" style="9" customWidth="1"/>
    <col min="9476" max="9476" width="20.77734375" style="9" customWidth="1"/>
    <col min="9477" max="9477" width="0" style="9" hidden="1" customWidth="1"/>
    <col min="9478" max="9478" width="5.109375" style="9" customWidth="1"/>
    <col min="9479" max="9479" width="27.6640625" style="9" bestFit="1" customWidth="1"/>
    <col min="9480" max="9480" width="22.777343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30.109375" style="9" bestFit="1" customWidth="1"/>
    <col min="9730" max="9730" width="20.44140625" style="9" bestFit="1" customWidth="1"/>
    <col min="9731" max="9731" width="18.6640625" style="9" customWidth="1"/>
    <col min="9732" max="9732" width="20.77734375" style="9" customWidth="1"/>
    <col min="9733" max="9733" width="0" style="9" hidden="1" customWidth="1"/>
    <col min="9734" max="9734" width="5.109375" style="9" customWidth="1"/>
    <col min="9735" max="9735" width="27.6640625" style="9" bestFit="1" customWidth="1"/>
    <col min="9736" max="9736" width="22.777343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30.109375" style="9" bestFit="1" customWidth="1"/>
    <col min="9986" max="9986" width="20.44140625" style="9" bestFit="1" customWidth="1"/>
    <col min="9987" max="9987" width="18.6640625" style="9" customWidth="1"/>
    <col min="9988" max="9988" width="20.77734375" style="9" customWidth="1"/>
    <col min="9989" max="9989" width="0" style="9" hidden="1" customWidth="1"/>
    <col min="9990" max="9990" width="5.109375" style="9" customWidth="1"/>
    <col min="9991" max="9991" width="27.6640625" style="9" bestFit="1" customWidth="1"/>
    <col min="9992" max="9992" width="22.777343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30.109375" style="9" bestFit="1" customWidth="1"/>
    <col min="10242" max="10242" width="20.441406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7.6640625" style="9" bestFit="1" customWidth="1"/>
    <col min="10248" max="10248" width="22.777343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30.109375" style="9" bestFit="1" customWidth="1"/>
    <col min="10498" max="10498" width="20.441406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7.6640625" style="9" bestFit="1" customWidth="1"/>
    <col min="10504" max="10504" width="22.777343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30.109375" style="9" bestFit="1" customWidth="1"/>
    <col min="10754" max="10754" width="20.441406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7.6640625" style="9" bestFit="1" customWidth="1"/>
    <col min="10760" max="10760" width="22.777343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30.109375" style="9" bestFit="1" customWidth="1"/>
    <col min="11010" max="11010" width="20.441406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7.6640625" style="9" bestFit="1" customWidth="1"/>
    <col min="11016" max="11016" width="22.777343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30.109375" style="9" bestFit="1" customWidth="1"/>
    <col min="11266" max="11266" width="20.441406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7.6640625" style="9" bestFit="1" customWidth="1"/>
    <col min="11272" max="11272" width="22.777343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30.109375" style="9" bestFit="1" customWidth="1"/>
    <col min="11522" max="11522" width="20.441406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7.6640625" style="9" bestFit="1" customWidth="1"/>
    <col min="11528" max="11528" width="22.777343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30.109375" style="9" bestFit="1" customWidth="1"/>
    <col min="11778" max="11778" width="20.441406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7.6640625" style="9" bestFit="1" customWidth="1"/>
    <col min="11784" max="11784" width="22.777343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30.109375" style="9" bestFit="1" customWidth="1"/>
    <col min="12034" max="12034" width="20.441406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7.6640625" style="9" bestFit="1" customWidth="1"/>
    <col min="12040" max="12040" width="22.777343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30.109375" style="9" bestFit="1" customWidth="1"/>
    <col min="12290" max="12290" width="20.441406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7.6640625" style="9" bestFit="1" customWidth="1"/>
    <col min="12296" max="12296" width="22.777343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30.109375" style="9" bestFit="1" customWidth="1"/>
    <col min="12546" max="12546" width="20.441406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7.6640625" style="9" bestFit="1" customWidth="1"/>
    <col min="12552" max="12552" width="22.777343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30.109375" style="9" bestFit="1" customWidth="1"/>
    <col min="12802" max="12802" width="20.441406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7.6640625" style="9" bestFit="1" customWidth="1"/>
    <col min="12808" max="12808" width="22.777343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30.109375" style="9" bestFit="1" customWidth="1"/>
    <col min="13058" max="13058" width="20.441406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7.6640625" style="9" bestFit="1" customWidth="1"/>
    <col min="13064" max="13064" width="22.777343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30.109375" style="9" bestFit="1" customWidth="1"/>
    <col min="13314" max="13314" width="20.441406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7.6640625" style="9" bestFit="1" customWidth="1"/>
    <col min="13320" max="13320" width="22.777343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30.109375" style="9" bestFit="1" customWidth="1"/>
    <col min="13570" max="13570" width="20.441406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7.6640625" style="9" bestFit="1" customWidth="1"/>
    <col min="13576" max="13576" width="22.777343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30.109375" style="9" bestFit="1" customWidth="1"/>
    <col min="13826" max="13826" width="20.441406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7.6640625" style="9" bestFit="1" customWidth="1"/>
    <col min="13832" max="13832" width="22.777343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30.109375" style="9" bestFit="1" customWidth="1"/>
    <col min="14082" max="14082" width="20.441406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7.6640625" style="9" bestFit="1" customWidth="1"/>
    <col min="14088" max="14088" width="22.777343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30.109375" style="9" bestFit="1" customWidth="1"/>
    <col min="14338" max="14338" width="20.441406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7.6640625" style="9" bestFit="1" customWidth="1"/>
    <col min="14344" max="14344" width="22.777343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30.109375" style="9" bestFit="1" customWidth="1"/>
    <col min="14594" max="14594" width="20.441406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7.6640625" style="9" bestFit="1" customWidth="1"/>
    <col min="14600" max="14600" width="22.777343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30.109375" style="9" bestFit="1" customWidth="1"/>
    <col min="14850" max="14850" width="20.441406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7.6640625" style="9" bestFit="1" customWidth="1"/>
    <col min="14856" max="14856" width="22.777343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30.109375" style="9" bestFit="1" customWidth="1"/>
    <col min="15106" max="15106" width="20.441406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7.6640625" style="9" bestFit="1" customWidth="1"/>
    <col min="15112" max="15112" width="22.777343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30.109375" style="9" bestFit="1" customWidth="1"/>
    <col min="15362" max="15362" width="20.441406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7.6640625" style="9" bestFit="1" customWidth="1"/>
    <col min="15368" max="15368" width="22.777343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30.109375" style="9" bestFit="1" customWidth="1"/>
    <col min="15618" max="15618" width="20.441406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7.6640625" style="9" bestFit="1" customWidth="1"/>
    <col min="15624" max="15624" width="22.777343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30.109375" style="9" bestFit="1" customWidth="1"/>
    <col min="15874" max="15874" width="20.441406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7.6640625" style="9" bestFit="1" customWidth="1"/>
    <col min="15880" max="15880" width="22.777343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30.109375" style="9" bestFit="1" customWidth="1"/>
    <col min="16130" max="16130" width="20.441406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7.6640625" style="9" bestFit="1" customWidth="1"/>
    <col min="16136" max="16136" width="22.777343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21536</v>
      </c>
      <c r="B2" s="498" t="s">
        <v>21537</v>
      </c>
      <c r="C2" s="500"/>
      <c r="D2" s="500"/>
      <c r="E2" s="502">
        <v>16777215</v>
      </c>
      <c r="F2" s="27">
        <v>1</v>
      </c>
      <c r="G2" s="275" t="s">
        <v>4168</v>
      </c>
      <c r="H2" s="275" t="s">
        <v>21586</v>
      </c>
      <c r="I2" s="276"/>
      <c r="J2" s="275" t="s">
        <v>32</v>
      </c>
      <c r="K2" s="29">
        <v>5</v>
      </c>
      <c r="L2" s="29"/>
      <c r="M2" s="279" t="s">
        <v>33</v>
      </c>
      <c r="N2" s="279" t="s">
        <v>34</v>
      </c>
      <c r="O2" s="275" t="s">
        <v>47</v>
      </c>
      <c r="P2" s="275"/>
      <c r="Q2" s="275"/>
      <c r="R2" s="275"/>
      <c r="S2" s="275"/>
      <c r="T2" s="275"/>
      <c r="U2" s="275"/>
      <c r="V2" s="275"/>
      <c r="W2" s="33"/>
    </row>
    <row r="3" spans="1:23" x14ac:dyDescent="0.2">
      <c r="A3" s="497"/>
      <c r="B3" s="499"/>
      <c r="C3" s="501"/>
      <c r="D3" s="501"/>
      <c r="E3" s="503"/>
      <c r="F3" s="17">
        <v>2</v>
      </c>
      <c r="G3" s="18" t="s">
        <v>206</v>
      </c>
      <c r="H3" s="18" t="s">
        <v>21587</v>
      </c>
      <c r="I3" s="80"/>
      <c r="J3" s="18" t="s">
        <v>32</v>
      </c>
      <c r="K3" s="19">
        <v>4</v>
      </c>
      <c r="L3" s="19"/>
      <c r="M3" s="20" t="s">
        <v>33</v>
      </c>
      <c r="N3" s="20" t="s">
        <v>34</v>
      </c>
      <c r="O3" s="18" t="s">
        <v>56</v>
      </c>
      <c r="P3" s="18"/>
      <c r="Q3" s="18"/>
      <c r="R3" s="18"/>
      <c r="S3" s="18"/>
      <c r="T3" s="18"/>
      <c r="U3" s="18"/>
      <c r="V3" s="18"/>
      <c r="W3" s="34"/>
    </row>
    <row r="4" spans="1:23" x14ac:dyDescent="0.2">
      <c r="A4" s="497"/>
      <c r="B4" s="499"/>
      <c r="C4" s="501"/>
      <c r="D4" s="501"/>
      <c r="E4" s="503"/>
      <c r="F4" s="17">
        <v>3</v>
      </c>
      <c r="G4" s="18" t="s">
        <v>19776</v>
      </c>
      <c r="H4" s="18" t="s">
        <v>21588</v>
      </c>
      <c r="I4" s="80"/>
      <c r="J4" s="18" t="s">
        <v>32</v>
      </c>
      <c r="K4" s="19">
        <v>4</v>
      </c>
      <c r="L4" s="19"/>
      <c r="M4" s="20" t="s">
        <v>33</v>
      </c>
      <c r="N4" s="20" t="s">
        <v>34</v>
      </c>
      <c r="O4" s="18" t="s">
        <v>56</v>
      </c>
      <c r="P4" s="18"/>
      <c r="Q4" s="18"/>
      <c r="R4" s="18"/>
      <c r="S4" s="18"/>
      <c r="T4" s="18"/>
      <c r="U4" s="18"/>
      <c r="V4" s="18"/>
      <c r="W4" s="34"/>
    </row>
    <row r="5" spans="1:23" x14ac:dyDescent="0.2">
      <c r="A5" s="497"/>
      <c r="B5" s="499"/>
      <c r="C5" s="501"/>
      <c r="D5" s="501"/>
      <c r="E5" s="503"/>
      <c r="F5" s="17">
        <v>4</v>
      </c>
      <c r="G5" s="18" t="s">
        <v>210</v>
      </c>
      <c r="H5" s="18" t="s">
        <v>21589</v>
      </c>
      <c r="I5" s="80"/>
      <c r="J5" s="18" t="s">
        <v>32</v>
      </c>
      <c r="K5" s="19">
        <v>8</v>
      </c>
      <c r="L5" s="19"/>
      <c r="M5" s="20" t="s">
        <v>33</v>
      </c>
      <c r="N5" s="20" t="s">
        <v>34</v>
      </c>
      <c r="O5" s="18" t="s">
        <v>58</v>
      </c>
      <c r="P5" s="18"/>
      <c r="Q5" s="18"/>
      <c r="R5" s="18"/>
      <c r="S5" s="18"/>
      <c r="T5" s="18"/>
      <c r="U5" s="18"/>
      <c r="V5" s="18"/>
      <c r="W5" s="34"/>
    </row>
    <row r="6" spans="1:23" x14ac:dyDescent="0.2">
      <c r="A6" s="497"/>
      <c r="B6" s="499"/>
      <c r="C6" s="501"/>
      <c r="D6" s="501"/>
      <c r="E6" s="503"/>
      <c r="F6" s="17">
        <v>5</v>
      </c>
      <c r="G6" s="18" t="s">
        <v>4171</v>
      </c>
      <c r="H6" s="18" t="s">
        <v>21590</v>
      </c>
      <c r="I6" s="80"/>
      <c r="J6" s="18" t="s">
        <v>32</v>
      </c>
      <c r="K6" s="19">
        <v>1</v>
      </c>
      <c r="L6" s="19"/>
      <c r="M6" s="20" t="s">
        <v>33</v>
      </c>
      <c r="N6" s="20" t="s">
        <v>34</v>
      </c>
      <c r="O6" s="18" t="s">
        <v>40</v>
      </c>
      <c r="P6" s="18"/>
      <c r="Q6" s="18"/>
      <c r="R6" s="18"/>
      <c r="S6" s="18"/>
      <c r="T6" s="18"/>
      <c r="U6" s="18"/>
      <c r="V6" s="18"/>
      <c r="W6" s="34"/>
    </row>
    <row r="7" spans="1:23" x14ac:dyDescent="0.2">
      <c r="A7" s="497"/>
      <c r="B7" s="499"/>
      <c r="C7" s="501"/>
      <c r="D7" s="501"/>
      <c r="E7" s="503"/>
      <c r="F7" s="17">
        <v>6</v>
      </c>
      <c r="G7" s="18" t="s">
        <v>3796</v>
      </c>
      <c r="H7" s="18" t="s">
        <v>21591</v>
      </c>
      <c r="I7" s="80"/>
      <c r="J7" s="18" t="s">
        <v>32</v>
      </c>
      <c r="K7" s="19">
        <v>1</v>
      </c>
      <c r="L7" s="19"/>
      <c r="M7" s="20" t="s">
        <v>33</v>
      </c>
      <c r="N7" s="20" t="s">
        <v>34</v>
      </c>
      <c r="O7" s="18" t="s">
        <v>40</v>
      </c>
      <c r="P7" s="18"/>
      <c r="Q7" s="18"/>
      <c r="R7" s="18"/>
      <c r="S7" s="18"/>
      <c r="T7" s="18"/>
      <c r="U7" s="18"/>
      <c r="V7" s="18"/>
      <c r="W7" s="34"/>
    </row>
    <row r="8" spans="1:23" x14ac:dyDescent="0.2">
      <c r="A8" s="497"/>
      <c r="B8" s="499"/>
      <c r="C8" s="501"/>
      <c r="D8" s="501"/>
      <c r="E8" s="503"/>
      <c r="F8" s="17">
        <v>7</v>
      </c>
      <c r="G8" s="18" t="s">
        <v>4193</v>
      </c>
      <c r="H8" s="18" t="s">
        <v>21592</v>
      </c>
      <c r="I8" s="80"/>
      <c r="J8" s="18" t="s">
        <v>32</v>
      </c>
      <c r="K8" s="19">
        <v>1</v>
      </c>
      <c r="L8" s="19"/>
      <c r="M8" s="20" t="s">
        <v>34</v>
      </c>
      <c r="N8" s="20" t="s">
        <v>34</v>
      </c>
      <c r="O8" s="18" t="s">
        <v>40</v>
      </c>
      <c r="P8" s="18"/>
      <c r="Q8" s="18"/>
      <c r="R8" s="18"/>
      <c r="S8" s="18"/>
      <c r="T8" s="18"/>
      <c r="U8" s="18"/>
      <c r="V8" s="18"/>
      <c r="W8" s="34"/>
    </row>
    <row r="9" spans="1:23" x14ac:dyDescent="0.2">
      <c r="A9" s="497"/>
      <c r="B9" s="499"/>
      <c r="C9" s="501"/>
      <c r="D9" s="501"/>
      <c r="E9" s="503"/>
      <c r="F9" s="17">
        <v>8</v>
      </c>
      <c r="G9" s="18" t="s">
        <v>4195</v>
      </c>
      <c r="H9" s="18" t="s">
        <v>21593</v>
      </c>
      <c r="I9" s="80"/>
      <c r="J9" s="18" t="s">
        <v>32</v>
      </c>
      <c r="K9" s="19">
        <v>1</v>
      </c>
      <c r="L9" s="19"/>
      <c r="M9" s="20" t="s">
        <v>34</v>
      </c>
      <c r="N9" s="20" t="s">
        <v>34</v>
      </c>
      <c r="O9" s="18" t="s">
        <v>40</v>
      </c>
      <c r="P9" s="18"/>
      <c r="Q9" s="18"/>
      <c r="R9" s="18"/>
      <c r="S9" s="18"/>
      <c r="T9" s="18"/>
      <c r="U9" s="18"/>
      <c r="V9" s="18"/>
      <c r="W9" s="34"/>
    </row>
    <row r="10" spans="1:23" x14ac:dyDescent="0.2">
      <c r="A10" s="497"/>
      <c r="B10" s="499"/>
      <c r="C10" s="501"/>
      <c r="D10" s="501"/>
      <c r="E10" s="503"/>
      <c r="F10" s="17">
        <v>9</v>
      </c>
      <c r="G10" s="18" t="s">
        <v>4197</v>
      </c>
      <c r="H10" s="18" t="s">
        <v>21594</v>
      </c>
      <c r="I10" s="80"/>
      <c r="J10" s="18" t="s">
        <v>32</v>
      </c>
      <c r="K10" s="19">
        <v>2</v>
      </c>
      <c r="L10" s="19"/>
      <c r="M10" s="20" t="s">
        <v>34</v>
      </c>
      <c r="N10" s="20" t="s">
        <v>34</v>
      </c>
      <c r="O10" s="18" t="s">
        <v>42</v>
      </c>
      <c r="P10" s="18"/>
      <c r="Q10" s="18"/>
      <c r="R10" s="18"/>
      <c r="S10" s="18"/>
      <c r="T10" s="18"/>
      <c r="U10" s="18"/>
      <c r="V10" s="18"/>
      <c r="W10" s="34"/>
    </row>
    <row r="11" spans="1:23" x14ac:dyDescent="0.2">
      <c r="A11" s="497"/>
      <c r="B11" s="499"/>
      <c r="C11" s="501"/>
      <c r="D11" s="501"/>
      <c r="E11" s="503"/>
      <c r="F11" s="17">
        <v>10</v>
      </c>
      <c r="G11" s="18" t="s">
        <v>4199</v>
      </c>
      <c r="H11" s="18" t="s">
        <v>21595</v>
      </c>
      <c r="I11" s="80"/>
      <c r="J11" s="18" t="s">
        <v>32</v>
      </c>
      <c r="K11" s="19">
        <v>1</v>
      </c>
      <c r="L11" s="19"/>
      <c r="M11" s="20" t="s">
        <v>34</v>
      </c>
      <c r="N11" s="20" t="s">
        <v>34</v>
      </c>
      <c r="O11" s="18" t="s">
        <v>40</v>
      </c>
      <c r="P11" s="18"/>
      <c r="Q11" s="18"/>
      <c r="R11" s="18"/>
      <c r="S11" s="18"/>
      <c r="T11" s="18"/>
      <c r="U11" s="18"/>
      <c r="V11" s="18"/>
      <c r="W11" s="34"/>
    </row>
    <row r="12" spans="1:23" x14ac:dyDescent="0.2">
      <c r="A12" s="497"/>
      <c r="B12" s="499"/>
      <c r="C12" s="501"/>
      <c r="D12" s="501"/>
      <c r="E12" s="503"/>
      <c r="F12" s="17">
        <v>11</v>
      </c>
      <c r="G12" s="18" t="s">
        <v>4201</v>
      </c>
      <c r="H12" s="18" t="s">
        <v>21596</v>
      </c>
      <c r="I12" s="80"/>
      <c r="J12" s="18" t="s">
        <v>32</v>
      </c>
      <c r="K12" s="19">
        <v>2</v>
      </c>
      <c r="L12" s="19"/>
      <c r="M12" s="20" t="s">
        <v>34</v>
      </c>
      <c r="N12" s="20" t="s">
        <v>34</v>
      </c>
      <c r="O12" s="18" t="s">
        <v>42</v>
      </c>
      <c r="P12" s="18"/>
      <c r="Q12" s="18"/>
      <c r="R12" s="18"/>
      <c r="S12" s="18"/>
      <c r="T12" s="18"/>
      <c r="U12" s="18"/>
      <c r="V12" s="18"/>
      <c r="W12" s="34"/>
    </row>
    <row r="13" spans="1:23" x14ac:dyDescent="0.2">
      <c r="A13" s="497"/>
      <c r="B13" s="499"/>
      <c r="C13" s="501"/>
      <c r="D13" s="501"/>
      <c r="E13" s="503"/>
      <c r="F13" s="17">
        <v>12</v>
      </c>
      <c r="G13" s="18" t="s">
        <v>4203</v>
      </c>
      <c r="H13" s="18" t="s">
        <v>21597</v>
      </c>
      <c r="I13" s="80"/>
      <c r="J13" s="18" t="s">
        <v>134</v>
      </c>
      <c r="K13" s="19">
        <v>6</v>
      </c>
      <c r="L13" s="19">
        <v>0</v>
      </c>
      <c r="M13" s="20" t="s">
        <v>34</v>
      </c>
      <c r="N13" s="20" t="s">
        <v>34</v>
      </c>
      <c r="O13" s="18" t="s">
        <v>1718</v>
      </c>
      <c r="P13" s="18"/>
      <c r="Q13" s="18"/>
      <c r="R13" s="18"/>
      <c r="S13" s="18"/>
      <c r="T13" s="18"/>
      <c r="U13" s="18"/>
      <c r="V13" s="18"/>
      <c r="W13" s="34"/>
    </row>
    <row r="14" spans="1:23" x14ac:dyDescent="0.2">
      <c r="A14" s="497"/>
      <c r="B14" s="499"/>
      <c r="C14" s="501"/>
      <c r="D14" s="501"/>
      <c r="E14" s="503"/>
      <c r="F14" s="17">
        <v>13</v>
      </c>
      <c r="G14" s="18" t="s">
        <v>4205</v>
      </c>
      <c r="H14" s="18" t="s">
        <v>21598</v>
      </c>
      <c r="I14" s="80"/>
      <c r="J14" s="18" t="s">
        <v>44</v>
      </c>
      <c r="K14" s="19">
        <v>10</v>
      </c>
      <c r="L14" s="19"/>
      <c r="M14" s="20" t="s">
        <v>34</v>
      </c>
      <c r="N14" s="20" t="s">
        <v>34</v>
      </c>
      <c r="O14" s="18" t="s">
        <v>1483</v>
      </c>
      <c r="P14" s="18"/>
      <c r="Q14" s="18"/>
      <c r="R14" s="18"/>
      <c r="S14" s="18"/>
      <c r="T14" s="18"/>
      <c r="U14" s="18"/>
      <c r="V14" s="18"/>
      <c r="W14" s="34"/>
    </row>
    <row r="15" spans="1:23" x14ac:dyDescent="0.2">
      <c r="A15" s="497"/>
      <c r="B15" s="499"/>
      <c r="C15" s="501"/>
      <c r="D15" s="501"/>
      <c r="E15" s="503"/>
      <c r="F15" s="17">
        <v>14</v>
      </c>
      <c r="G15" s="18" t="s">
        <v>7905</v>
      </c>
      <c r="H15" s="18" t="s">
        <v>21599</v>
      </c>
      <c r="I15" s="80"/>
      <c r="J15" s="18" t="s">
        <v>44</v>
      </c>
      <c r="K15" s="19">
        <v>8</v>
      </c>
      <c r="L15" s="19"/>
      <c r="M15" s="20" t="s">
        <v>34</v>
      </c>
      <c r="N15" s="20" t="s">
        <v>34</v>
      </c>
      <c r="O15" s="18" t="s">
        <v>235</v>
      </c>
      <c r="P15" s="18"/>
      <c r="Q15" s="18"/>
      <c r="R15" s="18"/>
      <c r="S15" s="18"/>
      <c r="T15" s="18"/>
      <c r="U15" s="18"/>
      <c r="V15" s="18"/>
      <c r="W15" s="34"/>
    </row>
    <row r="16" spans="1:23" x14ac:dyDescent="0.2">
      <c r="A16" s="497"/>
      <c r="B16" s="499"/>
      <c r="C16" s="501"/>
      <c r="D16" s="501"/>
      <c r="E16" s="503"/>
      <c r="F16" s="17">
        <v>15</v>
      </c>
      <c r="G16" s="18" t="s">
        <v>4208</v>
      </c>
      <c r="H16" s="18" t="s">
        <v>21600</v>
      </c>
      <c r="I16" s="80"/>
      <c r="J16" s="18" t="s">
        <v>44</v>
      </c>
      <c r="K16" s="19">
        <v>19</v>
      </c>
      <c r="L16" s="19"/>
      <c r="M16" s="20" t="s">
        <v>34</v>
      </c>
      <c r="N16" s="20" t="s">
        <v>34</v>
      </c>
      <c r="O16" s="18" t="s">
        <v>1493</v>
      </c>
      <c r="P16" s="18"/>
      <c r="Q16" s="18"/>
      <c r="R16" s="18"/>
      <c r="S16" s="18"/>
      <c r="T16" s="18"/>
      <c r="U16" s="18"/>
      <c r="V16" s="18"/>
      <c r="W16" s="34"/>
    </row>
    <row r="17" spans="1:23" x14ac:dyDescent="0.2">
      <c r="A17" s="497"/>
      <c r="B17" s="499"/>
      <c r="C17" s="501"/>
      <c r="D17" s="501"/>
      <c r="E17" s="503"/>
      <c r="F17" s="17">
        <v>16</v>
      </c>
      <c r="G17" s="18" t="s">
        <v>4210</v>
      </c>
      <c r="H17" s="18" t="s">
        <v>21601</v>
      </c>
      <c r="I17" s="80"/>
      <c r="J17" s="18" t="s">
        <v>32</v>
      </c>
      <c r="K17" s="19">
        <v>1</v>
      </c>
      <c r="L17" s="19"/>
      <c r="M17" s="20" t="s">
        <v>34</v>
      </c>
      <c r="N17" s="20" t="s">
        <v>34</v>
      </c>
      <c r="O17" s="18" t="s">
        <v>148</v>
      </c>
      <c r="P17" s="18"/>
      <c r="Q17" s="18"/>
      <c r="R17" s="18"/>
      <c r="S17" s="18"/>
      <c r="T17" s="18"/>
      <c r="U17" s="18"/>
      <c r="V17" s="18"/>
      <c r="W17" s="34"/>
    </row>
    <row r="18" spans="1:23" x14ac:dyDescent="0.2">
      <c r="A18" s="497"/>
      <c r="B18" s="499"/>
      <c r="C18" s="501"/>
      <c r="D18" s="501"/>
      <c r="E18" s="503"/>
      <c r="F18" s="17">
        <v>17</v>
      </c>
      <c r="G18" s="18" t="s">
        <v>4212</v>
      </c>
      <c r="H18" s="18" t="s">
        <v>21602</v>
      </c>
      <c r="I18" s="80"/>
      <c r="J18" s="18" t="s">
        <v>32</v>
      </c>
      <c r="K18" s="19">
        <v>3</v>
      </c>
      <c r="L18" s="19"/>
      <c r="M18" s="20" t="s">
        <v>34</v>
      </c>
      <c r="N18" s="20" t="s">
        <v>34</v>
      </c>
      <c r="O18" s="18" t="s">
        <v>1007</v>
      </c>
      <c r="P18" s="18"/>
      <c r="Q18" s="18"/>
      <c r="R18" s="18"/>
      <c r="S18" s="18"/>
      <c r="T18" s="18"/>
      <c r="U18" s="18"/>
      <c r="V18" s="18"/>
      <c r="W18" s="34"/>
    </row>
    <row r="19" spans="1:23" x14ac:dyDescent="0.2">
      <c r="A19" s="497"/>
      <c r="B19" s="499"/>
      <c r="C19" s="501"/>
      <c r="D19" s="501"/>
      <c r="E19" s="503"/>
      <c r="F19" s="17">
        <v>18</v>
      </c>
      <c r="G19" s="18" t="s">
        <v>4214</v>
      </c>
      <c r="H19" s="18" t="s">
        <v>21603</v>
      </c>
      <c r="I19" s="80"/>
      <c r="J19" s="18" t="s">
        <v>32</v>
      </c>
      <c r="K19" s="19">
        <v>2</v>
      </c>
      <c r="L19" s="19"/>
      <c r="M19" s="20" t="s">
        <v>34</v>
      </c>
      <c r="N19" s="20" t="s">
        <v>34</v>
      </c>
      <c r="O19" s="18" t="s">
        <v>522</v>
      </c>
      <c r="P19" s="18"/>
      <c r="Q19" s="18"/>
      <c r="R19" s="18"/>
      <c r="S19" s="18"/>
      <c r="T19" s="18"/>
      <c r="U19" s="18"/>
      <c r="V19" s="18"/>
      <c r="W19" s="34"/>
    </row>
    <row r="20" spans="1:23" x14ac:dyDescent="0.2">
      <c r="A20" s="497"/>
      <c r="B20" s="499"/>
      <c r="C20" s="501"/>
      <c r="D20" s="501"/>
      <c r="E20" s="503"/>
      <c r="F20" s="17">
        <v>19</v>
      </c>
      <c r="G20" s="18" t="s">
        <v>21604</v>
      </c>
      <c r="H20" s="18" t="s">
        <v>21605</v>
      </c>
      <c r="I20" s="80"/>
      <c r="J20" s="18" t="s">
        <v>32</v>
      </c>
      <c r="K20" s="19">
        <v>2</v>
      </c>
      <c r="L20" s="19"/>
      <c r="M20" s="20" t="s">
        <v>34</v>
      </c>
      <c r="N20" s="20" t="s">
        <v>34</v>
      </c>
      <c r="O20" s="18" t="s">
        <v>522</v>
      </c>
      <c r="P20" s="18"/>
      <c r="Q20" s="18"/>
      <c r="R20" s="18"/>
      <c r="S20" s="18"/>
      <c r="T20" s="18"/>
      <c r="U20" s="18"/>
      <c r="V20" s="18"/>
      <c r="W20" s="34"/>
    </row>
    <row r="21" spans="1:23" x14ac:dyDescent="0.2">
      <c r="A21" s="497"/>
      <c r="B21" s="499"/>
      <c r="C21" s="501"/>
      <c r="D21" s="501"/>
      <c r="E21" s="503"/>
      <c r="F21" s="17">
        <v>20</v>
      </c>
      <c r="G21" s="18" t="s">
        <v>21606</v>
      </c>
      <c r="H21" s="18" t="s">
        <v>21607</v>
      </c>
      <c r="I21" s="80"/>
      <c r="J21" s="18" t="s">
        <v>32</v>
      </c>
      <c r="K21" s="19">
        <v>2</v>
      </c>
      <c r="L21" s="19"/>
      <c r="M21" s="20" t="s">
        <v>34</v>
      </c>
      <c r="N21" s="20" t="s">
        <v>34</v>
      </c>
      <c r="O21" s="18" t="s">
        <v>522</v>
      </c>
      <c r="P21" s="18"/>
      <c r="Q21" s="18"/>
      <c r="R21" s="18"/>
      <c r="S21" s="18"/>
      <c r="T21" s="18"/>
      <c r="U21" s="18"/>
      <c r="V21" s="18"/>
      <c r="W21" s="34"/>
    </row>
    <row r="22" spans="1:23" x14ac:dyDescent="0.2">
      <c r="A22" s="497"/>
      <c r="B22" s="499"/>
      <c r="C22" s="501"/>
      <c r="D22" s="501"/>
      <c r="E22" s="503"/>
      <c r="F22" s="17">
        <v>21</v>
      </c>
      <c r="G22" s="18" t="s">
        <v>4220</v>
      </c>
      <c r="H22" s="18" t="s">
        <v>21608</v>
      </c>
      <c r="I22" s="80"/>
      <c r="J22" s="18" t="s">
        <v>44</v>
      </c>
      <c r="K22" s="19">
        <v>30</v>
      </c>
      <c r="L22" s="19"/>
      <c r="M22" s="20" t="s">
        <v>34</v>
      </c>
      <c r="N22" s="20" t="s">
        <v>34</v>
      </c>
      <c r="O22" s="18" t="s">
        <v>540</v>
      </c>
      <c r="P22" s="18"/>
      <c r="Q22" s="18"/>
      <c r="R22" s="18"/>
      <c r="S22" s="18"/>
      <c r="T22" s="18"/>
      <c r="U22" s="18"/>
      <c r="V22" s="18"/>
      <c r="W22" s="34"/>
    </row>
    <row r="23" spans="1:23" x14ac:dyDescent="0.2">
      <c r="A23" s="497"/>
      <c r="B23" s="499"/>
      <c r="C23" s="501"/>
      <c r="D23" s="501"/>
      <c r="E23" s="503"/>
      <c r="F23" s="17">
        <v>22</v>
      </c>
      <c r="G23" s="18" t="s">
        <v>4222</v>
      </c>
      <c r="H23" s="18" t="s">
        <v>21609</v>
      </c>
      <c r="I23" s="80"/>
      <c r="J23" s="18" t="s">
        <v>44</v>
      </c>
      <c r="K23" s="19">
        <v>30</v>
      </c>
      <c r="L23" s="19"/>
      <c r="M23" s="20" t="s">
        <v>34</v>
      </c>
      <c r="N23" s="20" t="s">
        <v>34</v>
      </c>
      <c r="O23" s="18" t="s">
        <v>540</v>
      </c>
      <c r="P23" s="18"/>
      <c r="Q23" s="18"/>
      <c r="R23" s="18"/>
      <c r="S23" s="18"/>
      <c r="T23" s="18"/>
      <c r="U23" s="18"/>
      <c r="V23" s="18"/>
      <c r="W23" s="34"/>
    </row>
    <row r="24" spans="1:23" x14ac:dyDescent="0.2">
      <c r="A24" s="497"/>
      <c r="B24" s="499"/>
      <c r="C24" s="501"/>
      <c r="D24" s="501"/>
      <c r="E24" s="503"/>
      <c r="F24" s="17">
        <v>23</v>
      </c>
      <c r="G24" s="18" t="s">
        <v>3400</v>
      </c>
      <c r="H24" s="18" t="s">
        <v>21610</v>
      </c>
      <c r="I24" s="80"/>
      <c r="J24" s="18" t="s">
        <v>32</v>
      </c>
      <c r="K24" s="19">
        <v>7</v>
      </c>
      <c r="L24" s="19"/>
      <c r="M24" s="20" t="s">
        <v>34</v>
      </c>
      <c r="N24" s="20" t="s">
        <v>34</v>
      </c>
      <c r="O24" s="18" t="s">
        <v>545</v>
      </c>
      <c r="P24" s="18"/>
      <c r="Q24" s="18"/>
      <c r="R24" s="18"/>
      <c r="S24" s="18"/>
      <c r="T24" s="18"/>
      <c r="U24" s="18"/>
      <c r="V24" s="18"/>
      <c r="W24" s="34"/>
    </row>
    <row r="25" spans="1:23" x14ac:dyDescent="0.2">
      <c r="A25" s="497"/>
      <c r="B25" s="499"/>
      <c r="C25" s="501"/>
      <c r="D25" s="501"/>
      <c r="E25" s="503"/>
      <c r="F25" s="17">
        <v>24</v>
      </c>
      <c r="G25" s="18" t="s">
        <v>3372</v>
      </c>
      <c r="H25" s="18" t="s">
        <v>21611</v>
      </c>
      <c r="I25" s="80"/>
      <c r="J25" s="18" t="s">
        <v>134</v>
      </c>
      <c r="K25" s="19">
        <v>5</v>
      </c>
      <c r="L25" s="19">
        <v>0</v>
      </c>
      <c r="M25" s="20" t="s">
        <v>34</v>
      </c>
      <c r="N25" s="20" t="s">
        <v>34</v>
      </c>
      <c r="O25" s="18" t="s">
        <v>183</v>
      </c>
      <c r="P25" s="18"/>
      <c r="Q25" s="18"/>
      <c r="R25" s="18"/>
      <c r="S25" s="18"/>
      <c r="T25" s="18"/>
      <c r="U25" s="18"/>
      <c r="V25" s="18"/>
      <c r="W25" s="34"/>
    </row>
    <row r="26" spans="1:23" x14ac:dyDescent="0.2">
      <c r="A26" s="497"/>
      <c r="B26" s="499"/>
      <c r="C26" s="501"/>
      <c r="D26" s="501"/>
      <c r="E26" s="503"/>
      <c r="F26" s="17">
        <v>25</v>
      </c>
      <c r="G26" s="18" t="s">
        <v>4226</v>
      </c>
      <c r="H26" s="18" t="s">
        <v>21612</v>
      </c>
      <c r="I26" s="80"/>
      <c r="J26" s="18" t="s">
        <v>44</v>
      </c>
      <c r="K26" s="19">
        <v>14</v>
      </c>
      <c r="L26" s="19"/>
      <c r="M26" s="20" t="s">
        <v>34</v>
      </c>
      <c r="N26" s="20" t="s">
        <v>34</v>
      </c>
      <c r="O26" s="18" t="s">
        <v>1249</v>
      </c>
      <c r="P26" s="18"/>
      <c r="Q26" s="18"/>
      <c r="R26" s="18"/>
      <c r="S26" s="18"/>
      <c r="T26" s="18"/>
      <c r="U26" s="18"/>
      <c r="V26" s="18"/>
      <c r="W26" s="34"/>
    </row>
    <row r="27" spans="1:23" x14ac:dyDescent="0.2">
      <c r="A27" s="497"/>
      <c r="B27" s="499"/>
      <c r="C27" s="501"/>
      <c r="D27" s="501"/>
      <c r="E27" s="503"/>
      <c r="F27" s="17">
        <v>26</v>
      </c>
      <c r="G27" s="18" t="s">
        <v>4228</v>
      </c>
      <c r="H27" s="18" t="s">
        <v>21613</v>
      </c>
      <c r="I27" s="80"/>
      <c r="J27" s="18" t="s">
        <v>44</v>
      </c>
      <c r="K27" s="19">
        <v>14</v>
      </c>
      <c r="L27" s="19"/>
      <c r="M27" s="20" t="s">
        <v>34</v>
      </c>
      <c r="N27" s="20" t="s">
        <v>34</v>
      </c>
      <c r="O27" s="18" t="s">
        <v>1249</v>
      </c>
      <c r="P27" s="18"/>
      <c r="Q27" s="18"/>
      <c r="R27" s="18"/>
      <c r="S27" s="18"/>
      <c r="T27" s="18"/>
      <c r="U27" s="18"/>
      <c r="V27" s="18"/>
      <c r="W27" s="34"/>
    </row>
    <row r="28" spans="1:23" x14ac:dyDescent="0.2">
      <c r="A28" s="497"/>
      <c r="B28" s="499"/>
      <c r="C28" s="501"/>
      <c r="D28" s="501"/>
      <c r="E28" s="503"/>
      <c r="F28" s="17">
        <v>27</v>
      </c>
      <c r="G28" s="18" t="s">
        <v>4230</v>
      </c>
      <c r="H28" s="18" t="s">
        <v>21614</v>
      </c>
      <c r="I28" s="80"/>
      <c r="J28" s="18" t="s">
        <v>32</v>
      </c>
      <c r="K28" s="19">
        <v>3</v>
      </c>
      <c r="L28" s="19"/>
      <c r="M28" s="20" t="s">
        <v>34</v>
      </c>
      <c r="N28" s="20" t="s">
        <v>34</v>
      </c>
      <c r="O28" s="18" t="s">
        <v>1007</v>
      </c>
      <c r="P28" s="18"/>
      <c r="Q28" s="18"/>
      <c r="R28" s="18"/>
      <c r="S28" s="18"/>
      <c r="T28" s="18"/>
      <c r="U28" s="18"/>
      <c r="V28" s="18"/>
      <c r="W28" s="34"/>
    </row>
    <row r="29" spans="1:23" x14ac:dyDescent="0.2">
      <c r="A29" s="497"/>
      <c r="B29" s="499"/>
      <c r="C29" s="501"/>
      <c r="D29" s="501"/>
      <c r="E29" s="503"/>
      <c r="F29" s="17">
        <v>28</v>
      </c>
      <c r="G29" s="18" t="s">
        <v>4232</v>
      </c>
      <c r="H29" s="18" t="s">
        <v>21615</v>
      </c>
      <c r="I29" s="80"/>
      <c r="J29" s="18" t="s">
        <v>32</v>
      </c>
      <c r="K29" s="19">
        <v>1</v>
      </c>
      <c r="L29" s="19"/>
      <c r="M29" s="20" t="s">
        <v>34</v>
      </c>
      <c r="N29" s="20" t="s">
        <v>34</v>
      </c>
      <c r="O29" s="18" t="s">
        <v>148</v>
      </c>
      <c r="P29" s="18"/>
      <c r="Q29" s="18"/>
      <c r="R29" s="18"/>
      <c r="S29" s="18"/>
      <c r="T29" s="18"/>
      <c r="U29" s="18"/>
      <c r="V29" s="18"/>
      <c r="W29" s="34"/>
    </row>
    <row r="30" spans="1:23" x14ac:dyDescent="0.2">
      <c r="A30" s="497"/>
      <c r="B30" s="499"/>
      <c r="C30" s="501"/>
      <c r="D30" s="501"/>
      <c r="E30" s="503"/>
      <c r="F30" s="17">
        <v>29</v>
      </c>
      <c r="G30" s="18" t="s">
        <v>4234</v>
      </c>
      <c r="H30" s="18" t="s">
        <v>21616</v>
      </c>
      <c r="I30" s="80"/>
      <c r="J30" s="18" t="s">
        <v>32</v>
      </c>
      <c r="K30" s="19">
        <v>2</v>
      </c>
      <c r="L30" s="19"/>
      <c r="M30" s="20" t="s">
        <v>34</v>
      </c>
      <c r="N30" s="20" t="s">
        <v>34</v>
      </c>
      <c r="O30" s="18" t="s">
        <v>522</v>
      </c>
      <c r="P30" s="18"/>
      <c r="Q30" s="18"/>
      <c r="R30" s="18"/>
      <c r="S30" s="18"/>
      <c r="T30" s="18"/>
      <c r="U30" s="18"/>
      <c r="V30" s="18"/>
      <c r="W30" s="34"/>
    </row>
    <row r="31" spans="1:23" x14ac:dyDescent="0.2">
      <c r="A31" s="497"/>
      <c r="B31" s="499"/>
      <c r="C31" s="501"/>
      <c r="D31" s="501"/>
      <c r="E31" s="503"/>
      <c r="F31" s="17">
        <v>30</v>
      </c>
      <c r="G31" s="18" t="s">
        <v>4236</v>
      </c>
      <c r="H31" s="18" t="s">
        <v>21617</v>
      </c>
      <c r="I31" s="80"/>
      <c r="J31" s="18" t="s">
        <v>32</v>
      </c>
      <c r="K31" s="19">
        <v>3</v>
      </c>
      <c r="L31" s="19"/>
      <c r="M31" s="20" t="s">
        <v>34</v>
      </c>
      <c r="N31" s="20" t="s">
        <v>34</v>
      </c>
      <c r="O31" s="18" t="s">
        <v>1007</v>
      </c>
      <c r="P31" s="18"/>
      <c r="Q31" s="18"/>
      <c r="R31" s="18"/>
      <c r="S31" s="18"/>
      <c r="T31" s="18"/>
      <c r="U31" s="18"/>
      <c r="V31" s="18"/>
      <c r="W31" s="34"/>
    </row>
    <row r="32" spans="1:23" x14ac:dyDescent="0.2">
      <c r="A32" s="497"/>
      <c r="B32" s="499"/>
      <c r="C32" s="501"/>
      <c r="D32" s="501"/>
      <c r="E32" s="503"/>
      <c r="F32" s="17">
        <v>31</v>
      </c>
      <c r="G32" s="18" t="s">
        <v>4238</v>
      </c>
      <c r="H32" s="18" t="s">
        <v>21618</v>
      </c>
      <c r="I32" s="80"/>
      <c r="J32" s="18" t="s">
        <v>134</v>
      </c>
      <c r="K32" s="19">
        <v>6</v>
      </c>
      <c r="L32" s="19">
        <v>0</v>
      </c>
      <c r="M32" s="20" t="s">
        <v>34</v>
      </c>
      <c r="N32" s="20" t="s">
        <v>34</v>
      </c>
      <c r="O32" s="18" t="s">
        <v>1718</v>
      </c>
      <c r="P32" s="18"/>
      <c r="Q32" s="18"/>
      <c r="R32" s="18"/>
      <c r="S32" s="18"/>
      <c r="T32" s="18"/>
      <c r="U32" s="18"/>
      <c r="V32" s="18"/>
      <c r="W32" s="34"/>
    </row>
    <row r="33" spans="1:23" x14ac:dyDescent="0.2">
      <c r="A33" s="497"/>
      <c r="B33" s="499"/>
      <c r="C33" s="501"/>
      <c r="D33" s="501"/>
      <c r="E33" s="503"/>
      <c r="F33" s="17">
        <v>32</v>
      </c>
      <c r="G33" s="18" t="s">
        <v>3591</v>
      </c>
      <c r="H33" s="18" t="s">
        <v>21619</v>
      </c>
      <c r="I33" s="80"/>
      <c r="J33" s="18" t="s">
        <v>134</v>
      </c>
      <c r="K33" s="19">
        <v>3</v>
      </c>
      <c r="L33" s="19">
        <v>0</v>
      </c>
      <c r="M33" s="20" t="s">
        <v>34</v>
      </c>
      <c r="N33" s="20" t="s">
        <v>34</v>
      </c>
      <c r="O33" s="18" t="s">
        <v>1920</v>
      </c>
      <c r="P33" s="18"/>
      <c r="Q33" s="18"/>
      <c r="R33" s="18"/>
      <c r="S33" s="18"/>
      <c r="T33" s="18"/>
      <c r="U33" s="18"/>
      <c r="V33" s="18"/>
      <c r="W33" s="34"/>
    </row>
    <row r="34" spans="1:23" x14ac:dyDescent="0.2">
      <c r="A34" s="497"/>
      <c r="B34" s="499"/>
      <c r="C34" s="501"/>
      <c r="D34" s="501"/>
      <c r="E34" s="503"/>
      <c r="F34" s="17">
        <v>33</v>
      </c>
      <c r="G34" s="18" t="s">
        <v>4241</v>
      </c>
      <c r="H34" s="18" t="s">
        <v>21620</v>
      </c>
      <c r="I34" s="80"/>
      <c r="J34" s="18" t="s">
        <v>32</v>
      </c>
      <c r="K34" s="19">
        <v>10</v>
      </c>
      <c r="L34" s="19"/>
      <c r="M34" s="20" t="s">
        <v>34</v>
      </c>
      <c r="N34" s="20" t="s">
        <v>34</v>
      </c>
      <c r="O34" s="18" t="s">
        <v>1109</v>
      </c>
      <c r="P34" s="18"/>
      <c r="Q34" s="18"/>
      <c r="R34" s="18"/>
      <c r="S34" s="18"/>
      <c r="T34" s="18"/>
      <c r="U34" s="18"/>
      <c r="V34" s="18"/>
      <c r="W34" s="34"/>
    </row>
    <row r="35" spans="1:23" x14ac:dyDescent="0.2">
      <c r="A35" s="497"/>
      <c r="B35" s="499"/>
      <c r="C35" s="501"/>
      <c r="D35" s="501"/>
      <c r="E35" s="503"/>
      <c r="F35" s="17">
        <v>34</v>
      </c>
      <c r="G35" s="18" t="s">
        <v>4243</v>
      </c>
      <c r="H35" s="18" t="s">
        <v>21621</v>
      </c>
      <c r="I35" s="80"/>
      <c r="J35" s="18" t="s">
        <v>32</v>
      </c>
      <c r="K35" s="19">
        <v>5</v>
      </c>
      <c r="L35" s="19"/>
      <c r="M35" s="20" t="s">
        <v>34</v>
      </c>
      <c r="N35" s="20" t="s">
        <v>34</v>
      </c>
      <c r="O35" s="18" t="s">
        <v>69</v>
      </c>
      <c r="P35" s="18"/>
      <c r="Q35" s="18"/>
      <c r="R35" s="18"/>
      <c r="S35" s="18"/>
      <c r="T35" s="18"/>
      <c r="U35" s="18"/>
      <c r="V35" s="18"/>
      <c r="W35" s="34"/>
    </row>
    <row r="36" spans="1:23" x14ac:dyDescent="0.2">
      <c r="A36" s="497"/>
      <c r="B36" s="499"/>
      <c r="C36" s="501"/>
      <c r="D36" s="501"/>
      <c r="E36" s="503"/>
      <c r="F36" s="17">
        <v>35</v>
      </c>
      <c r="G36" s="18" t="s">
        <v>4245</v>
      </c>
      <c r="H36" s="18" t="s">
        <v>21622</v>
      </c>
      <c r="I36" s="80"/>
      <c r="J36" s="18" t="s">
        <v>44</v>
      </c>
      <c r="K36" s="19">
        <v>11</v>
      </c>
      <c r="L36" s="19"/>
      <c r="M36" s="20" t="s">
        <v>34</v>
      </c>
      <c r="N36" s="20" t="s">
        <v>34</v>
      </c>
      <c r="O36" s="18" t="s">
        <v>1116</v>
      </c>
      <c r="P36" s="18"/>
      <c r="Q36" s="18"/>
      <c r="R36" s="18"/>
      <c r="S36" s="18"/>
      <c r="T36" s="18"/>
      <c r="U36" s="18"/>
      <c r="V36" s="18"/>
      <c r="W36" s="34"/>
    </row>
    <row r="37" spans="1:23" x14ac:dyDescent="0.2">
      <c r="A37" s="497"/>
      <c r="B37" s="499"/>
      <c r="C37" s="501"/>
      <c r="D37" s="501"/>
      <c r="E37" s="503"/>
      <c r="F37" s="17">
        <v>36</v>
      </c>
      <c r="G37" s="18" t="s">
        <v>4247</v>
      </c>
      <c r="H37" s="18" t="s">
        <v>21623</v>
      </c>
      <c r="I37" s="80"/>
      <c r="J37" s="18" t="s">
        <v>32</v>
      </c>
      <c r="K37" s="19">
        <v>8</v>
      </c>
      <c r="L37" s="19"/>
      <c r="M37" s="20" t="s">
        <v>34</v>
      </c>
      <c r="N37" s="20" t="s">
        <v>34</v>
      </c>
      <c r="O37" s="18" t="s">
        <v>204</v>
      </c>
      <c r="P37" s="18"/>
      <c r="Q37" s="18"/>
      <c r="R37" s="18"/>
      <c r="S37" s="18"/>
      <c r="T37" s="18"/>
      <c r="U37" s="18"/>
      <c r="V37" s="18"/>
      <c r="W37" s="34"/>
    </row>
    <row r="38" spans="1:23" x14ac:dyDescent="0.2">
      <c r="A38" s="497"/>
      <c r="B38" s="499"/>
      <c r="C38" s="501"/>
      <c r="D38" s="501"/>
      <c r="E38" s="503"/>
      <c r="F38" s="17">
        <v>37</v>
      </c>
      <c r="G38" s="18" t="s">
        <v>4249</v>
      </c>
      <c r="H38" s="18" t="s">
        <v>21624</v>
      </c>
      <c r="I38" s="80"/>
      <c r="J38" s="18" t="s">
        <v>44</v>
      </c>
      <c r="K38" s="19">
        <v>4</v>
      </c>
      <c r="L38" s="19"/>
      <c r="M38" s="20" t="s">
        <v>34</v>
      </c>
      <c r="N38" s="20" t="s">
        <v>34</v>
      </c>
      <c r="O38" s="18" t="s">
        <v>1274</v>
      </c>
      <c r="P38" s="18"/>
      <c r="Q38" s="18"/>
      <c r="R38" s="18"/>
      <c r="S38" s="18"/>
      <c r="T38" s="18"/>
      <c r="U38" s="18"/>
      <c r="V38" s="18"/>
      <c r="W38" s="34"/>
    </row>
    <row r="39" spans="1:23" x14ac:dyDescent="0.2">
      <c r="A39" s="497"/>
      <c r="B39" s="499"/>
      <c r="C39" s="501"/>
      <c r="D39" s="501"/>
      <c r="E39" s="503"/>
      <c r="F39" s="17">
        <v>38</v>
      </c>
      <c r="G39" s="18" t="s">
        <v>4251</v>
      </c>
      <c r="H39" s="18" t="s">
        <v>21625</v>
      </c>
      <c r="I39" s="80"/>
      <c r="J39" s="18" t="s">
        <v>44</v>
      </c>
      <c r="K39" s="19">
        <v>4</v>
      </c>
      <c r="L39" s="19"/>
      <c r="M39" s="20" t="s">
        <v>34</v>
      </c>
      <c r="N39" s="20" t="s">
        <v>34</v>
      </c>
      <c r="O39" s="18" t="s">
        <v>1274</v>
      </c>
      <c r="P39" s="18"/>
      <c r="Q39" s="18"/>
      <c r="R39" s="18"/>
      <c r="S39" s="18"/>
      <c r="T39" s="18"/>
      <c r="U39" s="18"/>
      <c r="V39" s="18"/>
      <c r="W39" s="34"/>
    </row>
    <row r="40" spans="1:23" x14ac:dyDescent="0.2">
      <c r="A40" s="497"/>
      <c r="B40" s="499"/>
      <c r="C40" s="501"/>
      <c r="D40" s="501"/>
      <c r="E40" s="503"/>
      <c r="F40" s="17">
        <v>39</v>
      </c>
      <c r="G40" s="18" t="s">
        <v>18542</v>
      </c>
      <c r="H40" s="18" t="s">
        <v>21626</v>
      </c>
      <c r="I40" s="80"/>
      <c r="J40" s="18" t="s">
        <v>44</v>
      </c>
      <c r="K40" s="19">
        <v>3</v>
      </c>
      <c r="L40" s="19"/>
      <c r="M40" s="20" t="s">
        <v>34</v>
      </c>
      <c r="N40" s="20" t="s">
        <v>34</v>
      </c>
      <c r="O40" s="18" t="s">
        <v>1119</v>
      </c>
      <c r="P40" s="18"/>
      <c r="Q40" s="18"/>
      <c r="R40" s="18"/>
      <c r="S40" s="18"/>
      <c r="T40" s="18"/>
      <c r="U40" s="18"/>
      <c r="V40" s="18"/>
      <c r="W40" s="34"/>
    </row>
    <row r="41" spans="1:23" x14ac:dyDescent="0.2">
      <c r="A41" s="497"/>
      <c r="B41" s="499"/>
      <c r="C41" s="501"/>
      <c r="D41" s="501"/>
      <c r="E41" s="503"/>
      <c r="F41" s="17">
        <v>40</v>
      </c>
      <c r="G41" s="18" t="s">
        <v>4255</v>
      </c>
      <c r="H41" s="18" t="s">
        <v>21627</v>
      </c>
      <c r="I41" s="80"/>
      <c r="J41" s="18" t="s">
        <v>32</v>
      </c>
      <c r="K41" s="19">
        <v>6</v>
      </c>
      <c r="L41" s="19"/>
      <c r="M41" s="20" t="s">
        <v>34</v>
      </c>
      <c r="N41" s="20" t="s">
        <v>34</v>
      </c>
      <c r="O41" s="18" t="s">
        <v>1609</v>
      </c>
      <c r="P41" s="18"/>
      <c r="Q41" s="18"/>
      <c r="R41" s="18"/>
      <c r="S41" s="18"/>
      <c r="T41" s="18"/>
      <c r="U41" s="18"/>
      <c r="V41" s="18"/>
      <c r="W41" s="34"/>
    </row>
    <row r="42" spans="1:23" x14ac:dyDescent="0.2">
      <c r="A42" s="497"/>
      <c r="B42" s="499"/>
      <c r="C42" s="501"/>
      <c r="D42" s="501"/>
      <c r="E42" s="503"/>
      <c r="F42" s="17">
        <v>41</v>
      </c>
      <c r="G42" s="18" t="s">
        <v>18544</v>
      </c>
      <c r="H42" s="18" t="s">
        <v>21628</v>
      </c>
      <c r="I42" s="80"/>
      <c r="J42" s="18" t="s">
        <v>44</v>
      </c>
      <c r="K42" s="19">
        <v>3</v>
      </c>
      <c r="L42" s="19"/>
      <c r="M42" s="20" t="s">
        <v>34</v>
      </c>
      <c r="N42" s="20" t="s">
        <v>34</v>
      </c>
      <c r="O42" s="18" t="s">
        <v>1119</v>
      </c>
      <c r="P42" s="18"/>
      <c r="Q42" s="18"/>
      <c r="R42" s="18"/>
      <c r="S42" s="18"/>
      <c r="T42" s="18"/>
      <c r="U42" s="18"/>
      <c r="V42" s="18"/>
      <c r="W42" s="34"/>
    </row>
    <row r="43" spans="1:23" x14ac:dyDescent="0.2">
      <c r="A43" s="497"/>
      <c r="B43" s="499"/>
      <c r="C43" s="501"/>
      <c r="D43" s="501"/>
      <c r="E43" s="503"/>
      <c r="F43" s="17">
        <v>42</v>
      </c>
      <c r="G43" s="18" t="s">
        <v>21629</v>
      </c>
      <c r="H43" s="18" t="s">
        <v>21630</v>
      </c>
      <c r="I43" s="80"/>
      <c r="J43" s="18" t="s">
        <v>134</v>
      </c>
      <c r="K43" s="19">
        <v>18</v>
      </c>
      <c r="L43" s="19">
        <v>0</v>
      </c>
      <c r="M43" s="20" t="s">
        <v>34</v>
      </c>
      <c r="N43" s="20" t="s">
        <v>34</v>
      </c>
      <c r="O43" s="18" t="s">
        <v>2630</v>
      </c>
      <c r="P43" s="18"/>
      <c r="Q43" s="18"/>
      <c r="R43" s="18"/>
      <c r="S43" s="18"/>
      <c r="T43" s="18"/>
      <c r="U43" s="18"/>
      <c r="V43" s="18"/>
      <c r="W43" s="34"/>
    </row>
    <row r="44" spans="1:23" x14ac:dyDescent="0.2">
      <c r="A44" s="497"/>
      <c r="B44" s="499"/>
      <c r="C44" s="501"/>
      <c r="D44" s="501"/>
      <c r="E44" s="503"/>
      <c r="F44" s="17">
        <v>43</v>
      </c>
      <c r="G44" s="18" t="s">
        <v>4261</v>
      </c>
      <c r="H44" s="18" t="s">
        <v>21631</v>
      </c>
      <c r="I44" s="80"/>
      <c r="J44" s="18" t="s">
        <v>44</v>
      </c>
      <c r="K44" s="19">
        <v>20</v>
      </c>
      <c r="L44" s="19"/>
      <c r="M44" s="20" t="s">
        <v>34</v>
      </c>
      <c r="N44" s="20" t="s">
        <v>34</v>
      </c>
      <c r="O44" s="18" t="s">
        <v>37</v>
      </c>
      <c r="P44" s="18"/>
      <c r="Q44" s="18"/>
      <c r="R44" s="18"/>
      <c r="S44" s="18"/>
      <c r="T44" s="18"/>
      <c r="U44" s="18"/>
      <c r="V44" s="18"/>
      <c r="W44" s="34"/>
    </row>
    <row r="45" spans="1:23" x14ac:dyDescent="0.2">
      <c r="A45" s="497"/>
      <c r="B45" s="499"/>
      <c r="C45" s="501"/>
      <c r="D45" s="501"/>
      <c r="E45" s="503"/>
      <c r="F45" s="17">
        <v>44</v>
      </c>
      <c r="G45" s="18" t="s">
        <v>4263</v>
      </c>
      <c r="H45" s="18" t="s">
        <v>21632</v>
      </c>
      <c r="I45" s="80"/>
      <c r="J45" s="18" t="s">
        <v>44</v>
      </c>
      <c r="K45" s="19">
        <v>20</v>
      </c>
      <c r="L45" s="19"/>
      <c r="M45" s="20" t="s">
        <v>34</v>
      </c>
      <c r="N45" s="20" t="s">
        <v>34</v>
      </c>
      <c r="O45" s="18" t="s">
        <v>37</v>
      </c>
      <c r="P45" s="18"/>
      <c r="Q45" s="18"/>
      <c r="R45" s="18"/>
      <c r="S45" s="18"/>
      <c r="T45" s="18"/>
      <c r="U45" s="18"/>
      <c r="V45" s="18"/>
      <c r="W45" s="34"/>
    </row>
    <row r="46" spans="1:23" x14ac:dyDescent="0.2">
      <c r="A46" s="497"/>
      <c r="B46" s="499"/>
      <c r="C46" s="501"/>
      <c r="D46" s="501"/>
      <c r="E46" s="503"/>
      <c r="F46" s="17">
        <v>45</v>
      </c>
      <c r="G46" s="18" t="s">
        <v>4265</v>
      </c>
      <c r="H46" s="18" t="s">
        <v>21633</v>
      </c>
      <c r="I46" s="80"/>
      <c r="J46" s="18" t="s">
        <v>44</v>
      </c>
      <c r="K46" s="19">
        <v>20</v>
      </c>
      <c r="L46" s="19"/>
      <c r="M46" s="20" t="s">
        <v>34</v>
      </c>
      <c r="N46" s="20" t="s">
        <v>34</v>
      </c>
      <c r="O46" s="18" t="s">
        <v>37</v>
      </c>
      <c r="P46" s="18"/>
      <c r="Q46" s="18"/>
      <c r="R46" s="18"/>
      <c r="S46" s="18"/>
      <c r="T46" s="18"/>
      <c r="U46" s="18"/>
      <c r="V46" s="18"/>
      <c r="W46" s="34"/>
    </row>
    <row r="47" spans="1:23" x14ac:dyDescent="0.2">
      <c r="A47" s="497"/>
      <c r="B47" s="499"/>
      <c r="C47" s="501"/>
      <c r="D47" s="501"/>
      <c r="E47" s="503"/>
      <c r="F47" s="17">
        <v>46</v>
      </c>
      <c r="G47" s="18" t="s">
        <v>4267</v>
      </c>
      <c r="H47" s="18" t="s">
        <v>21634</v>
      </c>
      <c r="I47" s="80"/>
      <c r="J47" s="18" t="s">
        <v>134</v>
      </c>
      <c r="K47" s="19">
        <v>2</v>
      </c>
      <c r="L47" s="19">
        <v>0</v>
      </c>
      <c r="M47" s="20" t="s">
        <v>34</v>
      </c>
      <c r="N47" s="20" t="s">
        <v>34</v>
      </c>
      <c r="O47" s="18" t="s">
        <v>2633</v>
      </c>
      <c r="P47" s="18"/>
      <c r="Q47" s="18"/>
      <c r="R47" s="18"/>
      <c r="S47" s="18"/>
      <c r="T47" s="18"/>
      <c r="U47" s="18"/>
      <c r="V47" s="18"/>
      <c r="W47" s="34"/>
    </row>
    <row r="48" spans="1:23" x14ac:dyDescent="0.2">
      <c r="A48" s="497"/>
      <c r="B48" s="499"/>
      <c r="C48" s="501"/>
      <c r="D48" s="501"/>
      <c r="E48" s="503"/>
      <c r="F48" s="17">
        <v>47</v>
      </c>
      <c r="G48" s="18" t="s">
        <v>4269</v>
      </c>
      <c r="H48" s="18" t="s">
        <v>21635</v>
      </c>
      <c r="I48" s="80"/>
      <c r="J48" s="18" t="s">
        <v>134</v>
      </c>
      <c r="K48" s="19">
        <v>2</v>
      </c>
      <c r="L48" s="19">
        <v>0</v>
      </c>
      <c r="M48" s="20" t="s">
        <v>34</v>
      </c>
      <c r="N48" s="20" t="s">
        <v>34</v>
      </c>
      <c r="O48" s="18" t="s">
        <v>2633</v>
      </c>
      <c r="P48" s="18"/>
      <c r="Q48" s="18"/>
      <c r="R48" s="18"/>
      <c r="S48" s="18"/>
      <c r="T48" s="18"/>
      <c r="U48" s="18"/>
      <c r="V48" s="18"/>
      <c r="W48" s="34"/>
    </row>
    <row r="49" spans="1:23" x14ac:dyDescent="0.2">
      <c r="A49" s="497"/>
      <c r="B49" s="499"/>
      <c r="C49" s="501"/>
      <c r="D49" s="501"/>
      <c r="E49" s="503"/>
      <c r="F49" s="17">
        <v>48</v>
      </c>
      <c r="G49" s="18" t="s">
        <v>4271</v>
      </c>
      <c r="H49" s="18" t="s">
        <v>21636</v>
      </c>
      <c r="I49" s="80"/>
      <c r="J49" s="18" t="s">
        <v>134</v>
      </c>
      <c r="K49" s="19">
        <v>2</v>
      </c>
      <c r="L49" s="19">
        <v>0</v>
      </c>
      <c r="M49" s="20" t="s">
        <v>34</v>
      </c>
      <c r="N49" s="20" t="s">
        <v>34</v>
      </c>
      <c r="O49" s="18" t="s">
        <v>2633</v>
      </c>
      <c r="P49" s="18"/>
      <c r="Q49" s="18"/>
      <c r="R49" s="18"/>
      <c r="S49" s="18"/>
      <c r="T49" s="18"/>
      <c r="U49" s="18"/>
      <c r="V49" s="18"/>
      <c r="W49" s="34"/>
    </row>
    <row r="50" spans="1:23" x14ac:dyDescent="0.2">
      <c r="A50" s="497"/>
      <c r="B50" s="499"/>
      <c r="C50" s="501"/>
      <c r="D50" s="501"/>
      <c r="E50" s="503"/>
      <c r="F50" s="17">
        <v>49</v>
      </c>
      <c r="G50" s="18" t="s">
        <v>4273</v>
      </c>
      <c r="H50" s="18" t="s">
        <v>21637</v>
      </c>
      <c r="I50" s="80"/>
      <c r="J50" s="18" t="s">
        <v>44</v>
      </c>
      <c r="K50" s="19">
        <v>46</v>
      </c>
      <c r="L50" s="19"/>
      <c r="M50" s="20" t="s">
        <v>34</v>
      </c>
      <c r="N50" s="20" t="s">
        <v>34</v>
      </c>
      <c r="O50" s="18" t="s">
        <v>1669</v>
      </c>
      <c r="P50" s="18"/>
      <c r="Q50" s="18"/>
      <c r="R50" s="18"/>
      <c r="S50" s="18"/>
      <c r="T50" s="18"/>
      <c r="U50" s="18"/>
      <c r="V50" s="18"/>
      <c r="W50" s="34"/>
    </row>
    <row r="51" spans="1:23" x14ac:dyDescent="0.2">
      <c r="A51" s="497"/>
      <c r="B51" s="499"/>
      <c r="C51" s="501"/>
      <c r="D51" s="501"/>
      <c r="E51" s="503"/>
      <c r="F51" s="17">
        <v>50</v>
      </c>
      <c r="G51" s="18" t="s">
        <v>4275</v>
      </c>
      <c r="H51" s="18" t="s">
        <v>21638</v>
      </c>
      <c r="I51" s="80"/>
      <c r="J51" s="18" t="s">
        <v>44</v>
      </c>
      <c r="K51" s="19">
        <v>20</v>
      </c>
      <c r="L51" s="19"/>
      <c r="M51" s="20" t="s">
        <v>34</v>
      </c>
      <c r="N51" s="20" t="s">
        <v>34</v>
      </c>
      <c r="O51" s="18" t="s">
        <v>37</v>
      </c>
      <c r="P51" s="18"/>
      <c r="Q51" s="18"/>
      <c r="R51" s="18"/>
      <c r="S51" s="18"/>
      <c r="T51" s="18"/>
      <c r="U51" s="18"/>
      <c r="V51" s="18"/>
      <c r="W51" s="34"/>
    </row>
    <row r="52" spans="1:23" x14ac:dyDescent="0.2">
      <c r="A52" s="497"/>
      <c r="B52" s="499"/>
      <c r="C52" s="501"/>
      <c r="D52" s="501"/>
      <c r="E52" s="503"/>
      <c r="F52" s="17">
        <v>51</v>
      </c>
      <c r="G52" s="18" t="s">
        <v>4277</v>
      </c>
      <c r="H52" s="18" t="s">
        <v>21639</v>
      </c>
      <c r="I52" s="80"/>
      <c r="J52" s="18" t="s">
        <v>32</v>
      </c>
      <c r="K52" s="19">
        <v>2</v>
      </c>
      <c r="L52" s="19"/>
      <c r="M52" s="20" t="s">
        <v>34</v>
      </c>
      <c r="N52" s="20" t="s">
        <v>34</v>
      </c>
      <c r="O52" s="18" t="s">
        <v>522</v>
      </c>
      <c r="P52" s="18"/>
      <c r="Q52" s="18"/>
      <c r="R52" s="18"/>
      <c r="S52" s="18"/>
      <c r="T52" s="18"/>
      <c r="U52" s="18"/>
      <c r="V52" s="18"/>
      <c r="W52" s="34"/>
    </row>
    <row r="53" spans="1:23" x14ac:dyDescent="0.2">
      <c r="A53" s="497"/>
      <c r="B53" s="499"/>
      <c r="C53" s="501"/>
      <c r="D53" s="501"/>
      <c r="E53" s="503"/>
      <c r="F53" s="17">
        <v>52</v>
      </c>
      <c r="G53" s="18" t="s">
        <v>18546</v>
      </c>
      <c r="H53" s="18" t="s">
        <v>21640</v>
      </c>
      <c r="I53" s="80"/>
      <c r="J53" s="18" t="s">
        <v>44</v>
      </c>
      <c r="K53" s="19">
        <v>18</v>
      </c>
      <c r="L53" s="19"/>
      <c r="M53" s="20" t="s">
        <v>34</v>
      </c>
      <c r="N53" s="20" t="s">
        <v>34</v>
      </c>
      <c r="O53" s="18" t="s">
        <v>1672</v>
      </c>
      <c r="P53" s="18"/>
      <c r="Q53" s="18"/>
      <c r="R53" s="18"/>
      <c r="S53" s="18"/>
      <c r="T53" s="18"/>
      <c r="U53" s="18"/>
      <c r="V53" s="18"/>
      <c r="W53" s="34"/>
    </row>
    <row r="54" spans="1:23" x14ac:dyDescent="0.2">
      <c r="A54" s="497"/>
      <c r="B54" s="499"/>
      <c r="C54" s="501"/>
      <c r="D54" s="501"/>
      <c r="E54" s="503"/>
      <c r="F54" s="17">
        <v>53</v>
      </c>
      <c r="G54" s="18" t="s">
        <v>21641</v>
      </c>
      <c r="H54" s="18" t="s">
        <v>21642</v>
      </c>
      <c r="I54" s="80"/>
      <c r="J54" s="18" t="s">
        <v>44</v>
      </c>
      <c r="K54" s="19">
        <v>40</v>
      </c>
      <c r="L54" s="19"/>
      <c r="M54" s="20" t="s">
        <v>34</v>
      </c>
      <c r="N54" s="20" t="s">
        <v>34</v>
      </c>
      <c r="O54" s="18" t="s">
        <v>51</v>
      </c>
      <c r="P54" s="18"/>
      <c r="Q54" s="18"/>
      <c r="R54" s="18"/>
      <c r="S54" s="18"/>
      <c r="T54" s="18"/>
      <c r="U54" s="18"/>
      <c r="V54" s="18"/>
      <c r="W54" s="34"/>
    </row>
    <row r="55" spans="1:23" x14ac:dyDescent="0.2">
      <c r="A55" s="497"/>
      <c r="B55" s="499"/>
      <c r="C55" s="501"/>
      <c r="D55" s="501"/>
      <c r="E55" s="503"/>
      <c r="F55" s="17">
        <v>54</v>
      </c>
      <c r="G55" s="18" t="s">
        <v>4283</v>
      </c>
      <c r="H55" s="18" t="s">
        <v>21643</v>
      </c>
      <c r="I55" s="80"/>
      <c r="J55" s="18" t="s">
        <v>32</v>
      </c>
      <c r="K55" s="19">
        <v>1</v>
      </c>
      <c r="L55" s="19"/>
      <c r="M55" s="20" t="s">
        <v>34</v>
      </c>
      <c r="N55" s="20" t="s">
        <v>34</v>
      </c>
      <c r="O55" s="18" t="s">
        <v>148</v>
      </c>
      <c r="P55" s="18"/>
      <c r="Q55" s="18"/>
      <c r="R55" s="18"/>
      <c r="S55" s="18"/>
      <c r="T55" s="18"/>
      <c r="U55" s="18"/>
      <c r="V55" s="18"/>
      <c r="W55" s="34"/>
    </row>
    <row r="56" spans="1:23" x14ac:dyDescent="0.2">
      <c r="A56" s="497"/>
      <c r="B56" s="499"/>
      <c r="C56" s="501"/>
      <c r="D56" s="501"/>
      <c r="E56" s="503"/>
      <c r="F56" s="17">
        <v>55</v>
      </c>
      <c r="G56" s="18" t="s">
        <v>4285</v>
      </c>
      <c r="H56" s="18" t="s">
        <v>21644</v>
      </c>
      <c r="I56" s="80"/>
      <c r="J56" s="18" t="s">
        <v>32</v>
      </c>
      <c r="K56" s="19">
        <v>1</v>
      </c>
      <c r="L56" s="19"/>
      <c r="M56" s="20" t="s">
        <v>34</v>
      </c>
      <c r="N56" s="20" t="s">
        <v>34</v>
      </c>
      <c r="O56" s="18" t="s">
        <v>148</v>
      </c>
      <c r="P56" s="18"/>
      <c r="Q56" s="18"/>
      <c r="R56" s="18"/>
      <c r="S56" s="18"/>
      <c r="T56" s="18"/>
      <c r="U56" s="18"/>
      <c r="V56" s="18"/>
      <c r="W56" s="34"/>
    </row>
    <row r="57" spans="1:23" x14ac:dyDescent="0.2">
      <c r="A57" s="497"/>
      <c r="B57" s="499"/>
      <c r="C57" s="501"/>
      <c r="D57" s="501"/>
      <c r="E57" s="503"/>
      <c r="F57" s="17">
        <v>56</v>
      </c>
      <c r="G57" s="18" t="s">
        <v>21645</v>
      </c>
      <c r="H57" s="18" t="s">
        <v>21646</v>
      </c>
      <c r="I57" s="80"/>
      <c r="J57" s="18" t="s">
        <v>32</v>
      </c>
      <c r="K57" s="19">
        <v>1</v>
      </c>
      <c r="L57" s="19"/>
      <c r="M57" s="20" t="s">
        <v>34</v>
      </c>
      <c r="N57" s="20" t="s">
        <v>34</v>
      </c>
      <c r="O57" s="18" t="s">
        <v>148</v>
      </c>
      <c r="P57" s="18"/>
      <c r="Q57" s="18"/>
      <c r="R57" s="18"/>
      <c r="S57" s="18"/>
      <c r="T57" s="18"/>
      <c r="U57" s="18"/>
      <c r="V57" s="18"/>
      <c r="W57" s="34"/>
    </row>
    <row r="58" spans="1:23" x14ac:dyDescent="0.2">
      <c r="A58" s="497"/>
      <c r="B58" s="499"/>
      <c r="C58" s="501"/>
      <c r="D58" s="501"/>
      <c r="E58" s="503"/>
      <c r="F58" s="17">
        <v>57</v>
      </c>
      <c r="G58" s="18" t="s">
        <v>4289</v>
      </c>
      <c r="H58" s="18" t="s">
        <v>21647</v>
      </c>
      <c r="I58" s="80"/>
      <c r="J58" s="18" t="s">
        <v>32</v>
      </c>
      <c r="K58" s="19">
        <v>1</v>
      </c>
      <c r="L58" s="19"/>
      <c r="M58" s="20" t="s">
        <v>34</v>
      </c>
      <c r="N58" s="20" t="s">
        <v>34</v>
      </c>
      <c r="O58" s="18" t="s">
        <v>148</v>
      </c>
      <c r="P58" s="18"/>
      <c r="Q58" s="18"/>
      <c r="R58" s="18"/>
      <c r="S58" s="18"/>
      <c r="T58" s="18"/>
      <c r="U58" s="18"/>
      <c r="V58" s="18"/>
      <c r="W58" s="34"/>
    </row>
    <row r="59" spans="1:23" x14ac:dyDescent="0.2">
      <c r="A59" s="497"/>
      <c r="B59" s="499"/>
      <c r="C59" s="501"/>
      <c r="D59" s="501"/>
      <c r="E59" s="503"/>
      <c r="F59" s="17">
        <v>58</v>
      </c>
      <c r="G59" s="18" t="s">
        <v>21648</v>
      </c>
      <c r="H59" s="18" t="s">
        <v>21649</v>
      </c>
      <c r="I59" s="80"/>
      <c r="J59" s="18" t="s">
        <v>32</v>
      </c>
      <c r="K59" s="19">
        <v>1</v>
      </c>
      <c r="L59" s="19"/>
      <c r="M59" s="20" t="s">
        <v>34</v>
      </c>
      <c r="N59" s="20" t="s">
        <v>34</v>
      </c>
      <c r="O59" s="18" t="s">
        <v>148</v>
      </c>
      <c r="P59" s="18"/>
      <c r="Q59" s="18"/>
      <c r="R59" s="18"/>
      <c r="S59" s="18"/>
      <c r="T59" s="18"/>
      <c r="U59" s="18"/>
      <c r="V59" s="18"/>
      <c r="W59" s="34"/>
    </row>
    <row r="60" spans="1:23" x14ac:dyDescent="0.2">
      <c r="A60" s="497"/>
      <c r="B60" s="499"/>
      <c r="C60" s="501"/>
      <c r="D60" s="501"/>
      <c r="E60" s="503"/>
      <c r="F60" s="17">
        <v>59</v>
      </c>
      <c r="G60" s="18" t="s">
        <v>21650</v>
      </c>
      <c r="H60" s="18" t="s">
        <v>21651</v>
      </c>
      <c r="I60" s="80"/>
      <c r="J60" s="18" t="s">
        <v>32</v>
      </c>
      <c r="K60" s="19">
        <v>1</v>
      </c>
      <c r="L60" s="19"/>
      <c r="M60" s="20" t="s">
        <v>34</v>
      </c>
      <c r="N60" s="20" t="s">
        <v>34</v>
      </c>
      <c r="O60" s="18" t="s">
        <v>148</v>
      </c>
      <c r="P60" s="18"/>
      <c r="Q60" s="18"/>
      <c r="R60" s="18"/>
      <c r="S60" s="18"/>
      <c r="T60" s="18"/>
      <c r="U60" s="18"/>
      <c r="V60" s="18"/>
      <c r="W60" s="34"/>
    </row>
    <row r="61" spans="1:23" x14ac:dyDescent="0.2">
      <c r="A61" s="497"/>
      <c r="B61" s="499"/>
      <c r="C61" s="501"/>
      <c r="D61" s="501"/>
      <c r="E61" s="503"/>
      <c r="F61" s="17">
        <v>60</v>
      </c>
      <c r="G61" s="18" t="s">
        <v>4295</v>
      </c>
      <c r="H61" s="18" t="s">
        <v>21652</v>
      </c>
      <c r="I61" s="80"/>
      <c r="J61" s="18" t="s">
        <v>32</v>
      </c>
      <c r="K61" s="19">
        <v>1</v>
      </c>
      <c r="L61" s="19"/>
      <c r="M61" s="20" t="s">
        <v>34</v>
      </c>
      <c r="N61" s="20" t="s">
        <v>34</v>
      </c>
      <c r="O61" s="18" t="s">
        <v>148</v>
      </c>
      <c r="P61" s="18"/>
      <c r="Q61" s="18"/>
      <c r="R61" s="18"/>
      <c r="S61" s="18"/>
      <c r="T61" s="18"/>
      <c r="U61" s="18"/>
      <c r="V61" s="18"/>
      <c r="W61" s="34"/>
    </row>
    <row r="62" spans="1:23" x14ac:dyDescent="0.2">
      <c r="A62" s="497"/>
      <c r="B62" s="499"/>
      <c r="C62" s="501"/>
      <c r="D62" s="501"/>
      <c r="E62" s="503"/>
      <c r="F62" s="17">
        <v>61</v>
      </c>
      <c r="G62" s="18" t="s">
        <v>4297</v>
      </c>
      <c r="H62" s="18" t="s">
        <v>21653</v>
      </c>
      <c r="I62" s="80"/>
      <c r="J62" s="18" t="s">
        <v>32</v>
      </c>
      <c r="K62" s="19">
        <v>1</v>
      </c>
      <c r="L62" s="19"/>
      <c r="M62" s="20" t="s">
        <v>34</v>
      </c>
      <c r="N62" s="20" t="s">
        <v>34</v>
      </c>
      <c r="O62" s="18" t="s">
        <v>148</v>
      </c>
      <c r="P62" s="18"/>
      <c r="Q62" s="18"/>
      <c r="R62" s="18"/>
      <c r="S62" s="18"/>
      <c r="T62" s="18"/>
      <c r="U62" s="18"/>
      <c r="V62" s="18"/>
      <c r="W62" s="34"/>
    </row>
    <row r="63" spans="1:23" x14ac:dyDescent="0.2">
      <c r="A63" s="497"/>
      <c r="B63" s="499"/>
      <c r="C63" s="501"/>
      <c r="D63" s="501"/>
      <c r="E63" s="503"/>
      <c r="F63" s="17">
        <v>62</v>
      </c>
      <c r="G63" s="18" t="s">
        <v>21654</v>
      </c>
      <c r="H63" s="18" t="s">
        <v>21655</v>
      </c>
      <c r="I63" s="80"/>
      <c r="J63" s="18" t="s">
        <v>44</v>
      </c>
      <c r="K63" s="19">
        <v>4</v>
      </c>
      <c r="L63" s="19"/>
      <c r="M63" s="20" t="s">
        <v>34</v>
      </c>
      <c r="N63" s="20" t="s">
        <v>34</v>
      </c>
      <c r="O63" s="18" t="s">
        <v>1274</v>
      </c>
      <c r="P63" s="18"/>
      <c r="Q63" s="18"/>
      <c r="R63" s="18"/>
      <c r="S63" s="18"/>
      <c r="T63" s="18"/>
      <c r="U63" s="18"/>
      <c r="V63" s="18"/>
      <c r="W63" s="34"/>
    </row>
    <row r="64" spans="1:23" x14ac:dyDescent="0.2">
      <c r="A64" s="497"/>
      <c r="B64" s="499"/>
      <c r="C64" s="501"/>
      <c r="D64" s="501"/>
      <c r="E64" s="503"/>
      <c r="F64" s="17">
        <v>63</v>
      </c>
      <c r="G64" s="18" t="s">
        <v>4301</v>
      </c>
      <c r="H64" s="18" t="s">
        <v>21656</v>
      </c>
      <c r="I64" s="80"/>
      <c r="J64" s="18" t="s">
        <v>32</v>
      </c>
      <c r="K64" s="19">
        <v>2</v>
      </c>
      <c r="L64" s="19"/>
      <c r="M64" s="20" t="s">
        <v>34</v>
      </c>
      <c r="N64" s="20" t="s">
        <v>34</v>
      </c>
      <c r="O64" s="18" t="s">
        <v>522</v>
      </c>
      <c r="P64" s="18"/>
      <c r="Q64" s="18"/>
      <c r="R64" s="18"/>
      <c r="S64" s="18"/>
      <c r="T64" s="18"/>
      <c r="U64" s="18"/>
      <c r="V64" s="18"/>
      <c r="W64" s="34"/>
    </row>
    <row r="65" spans="1:23" x14ac:dyDescent="0.2">
      <c r="A65" s="497"/>
      <c r="B65" s="499"/>
      <c r="C65" s="501"/>
      <c r="D65" s="501"/>
      <c r="E65" s="503"/>
      <c r="F65" s="17">
        <v>64</v>
      </c>
      <c r="G65" s="18" t="s">
        <v>4303</v>
      </c>
      <c r="H65" s="18" t="s">
        <v>21657</v>
      </c>
      <c r="I65" s="80"/>
      <c r="J65" s="18" t="s">
        <v>32</v>
      </c>
      <c r="K65" s="19">
        <v>2</v>
      </c>
      <c r="L65" s="19"/>
      <c r="M65" s="20" t="s">
        <v>34</v>
      </c>
      <c r="N65" s="20" t="s">
        <v>34</v>
      </c>
      <c r="O65" s="18" t="s">
        <v>522</v>
      </c>
      <c r="P65" s="18"/>
      <c r="Q65" s="18"/>
      <c r="R65" s="18"/>
      <c r="S65" s="18"/>
      <c r="T65" s="18"/>
      <c r="U65" s="18"/>
      <c r="V65" s="18"/>
      <c r="W65" s="34"/>
    </row>
    <row r="66" spans="1:23" x14ac:dyDescent="0.2">
      <c r="A66" s="497"/>
      <c r="B66" s="499"/>
      <c r="C66" s="501"/>
      <c r="D66" s="501"/>
      <c r="E66" s="503"/>
      <c r="F66" s="17">
        <v>65</v>
      </c>
      <c r="G66" s="18" t="s">
        <v>21658</v>
      </c>
      <c r="H66" s="18" t="s">
        <v>21659</v>
      </c>
      <c r="I66" s="80"/>
      <c r="J66" s="18" t="s">
        <v>32</v>
      </c>
      <c r="K66" s="19">
        <v>2</v>
      </c>
      <c r="L66" s="19"/>
      <c r="M66" s="20" t="s">
        <v>34</v>
      </c>
      <c r="N66" s="20" t="s">
        <v>34</v>
      </c>
      <c r="O66" s="18" t="s">
        <v>522</v>
      </c>
      <c r="P66" s="18"/>
      <c r="Q66" s="18"/>
      <c r="R66" s="18"/>
      <c r="S66" s="18"/>
      <c r="T66" s="18"/>
      <c r="U66" s="18"/>
      <c r="V66" s="18"/>
      <c r="W66" s="34"/>
    </row>
    <row r="67" spans="1:23" x14ac:dyDescent="0.2">
      <c r="A67" s="497"/>
      <c r="B67" s="499"/>
      <c r="C67" s="501"/>
      <c r="D67" s="501"/>
      <c r="E67" s="503"/>
      <c r="F67" s="17">
        <v>66</v>
      </c>
      <c r="G67" s="18" t="s">
        <v>4307</v>
      </c>
      <c r="H67" s="18" t="s">
        <v>21660</v>
      </c>
      <c r="I67" s="80"/>
      <c r="J67" s="18" t="s">
        <v>32</v>
      </c>
      <c r="K67" s="19">
        <v>2</v>
      </c>
      <c r="L67" s="19"/>
      <c r="M67" s="20" t="s">
        <v>34</v>
      </c>
      <c r="N67" s="20" t="s">
        <v>34</v>
      </c>
      <c r="O67" s="18" t="s">
        <v>522</v>
      </c>
      <c r="P67" s="18"/>
      <c r="Q67" s="18"/>
      <c r="R67" s="18"/>
      <c r="S67" s="18"/>
      <c r="T67" s="18"/>
      <c r="U67" s="18"/>
      <c r="V67" s="18"/>
      <c r="W67" s="34"/>
    </row>
    <row r="68" spans="1:23" x14ac:dyDescent="0.2">
      <c r="A68" s="497"/>
      <c r="B68" s="499"/>
      <c r="C68" s="501"/>
      <c r="D68" s="501"/>
      <c r="E68" s="503"/>
      <c r="F68" s="17">
        <v>67</v>
      </c>
      <c r="G68" s="18" t="s">
        <v>21661</v>
      </c>
      <c r="H68" s="18" t="s">
        <v>21662</v>
      </c>
      <c r="I68" s="80"/>
      <c r="J68" s="18" t="s">
        <v>32</v>
      </c>
      <c r="K68" s="19">
        <v>2</v>
      </c>
      <c r="L68" s="19"/>
      <c r="M68" s="20" t="s">
        <v>34</v>
      </c>
      <c r="N68" s="20" t="s">
        <v>34</v>
      </c>
      <c r="O68" s="18" t="s">
        <v>522</v>
      </c>
      <c r="P68" s="18"/>
      <c r="Q68" s="18"/>
      <c r="R68" s="18"/>
      <c r="S68" s="18"/>
      <c r="T68" s="18"/>
      <c r="U68" s="18"/>
      <c r="V68" s="18"/>
      <c r="W68" s="34"/>
    </row>
    <row r="69" spans="1:23" x14ac:dyDescent="0.2">
      <c r="A69" s="497"/>
      <c r="B69" s="499"/>
      <c r="C69" s="501"/>
      <c r="D69" s="501"/>
      <c r="E69" s="503"/>
      <c r="F69" s="17">
        <v>68</v>
      </c>
      <c r="G69" s="18" t="s">
        <v>21663</v>
      </c>
      <c r="H69" s="18" t="s">
        <v>21664</v>
      </c>
      <c r="I69" s="80"/>
      <c r="J69" s="18" t="s">
        <v>32</v>
      </c>
      <c r="K69" s="19">
        <v>2</v>
      </c>
      <c r="L69" s="19"/>
      <c r="M69" s="20" t="s">
        <v>34</v>
      </c>
      <c r="N69" s="20" t="s">
        <v>34</v>
      </c>
      <c r="O69" s="18" t="s">
        <v>522</v>
      </c>
      <c r="P69" s="18"/>
      <c r="Q69" s="18"/>
      <c r="R69" s="18"/>
      <c r="S69" s="18"/>
      <c r="T69" s="18"/>
      <c r="U69" s="18"/>
      <c r="V69" s="18"/>
      <c r="W69" s="34"/>
    </row>
    <row r="70" spans="1:23" x14ac:dyDescent="0.2">
      <c r="A70" s="497"/>
      <c r="B70" s="499"/>
      <c r="C70" s="501"/>
      <c r="D70" s="501"/>
      <c r="E70" s="503"/>
      <c r="F70" s="17">
        <v>69</v>
      </c>
      <c r="G70" s="18" t="s">
        <v>4313</v>
      </c>
      <c r="H70" s="18" t="s">
        <v>21665</v>
      </c>
      <c r="I70" s="80"/>
      <c r="J70" s="18" t="s">
        <v>32</v>
      </c>
      <c r="K70" s="19">
        <v>2</v>
      </c>
      <c r="L70" s="19"/>
      <c r="M70" s="20" t="s">
        <v>34</v>
      </c>
      <c r="N70" s="20" t="s">
        <v>34</v>
      </c>
      <c r="O70" s="18" t="s">
        <v>522</v>
      </c>
      <c r="P70" s="18"/>
      <c r="Q70" s="18"/>
      <c r="R70" s="18"/>
      <c r="S70" s="18"/>
      <c r="T70" s="18"/>
      <c r="U70" s="18"/>
      <c r="V70" s="18"/>
      <c r="W70" s="34"/>
    </row>
    <row r="71" spans="1:23" x14ac:dyDescent="0.2">
      <c r="A71" s="497"/>
      <c r="B71" s="499"/>
      <c r="C71" s="501"/>
      <c r="D71" s="501"/>
      <c r="E71" s="503"/>
      <c r="F71" s="17">
        <v>70</v>
      </c>
      <c r="G71" s="18" t="s">
        <v>4315</v>
      </c>
      <c r="H71" s="18" t="s">
        <v>21666</v>
      </c>
      <c r="I71" s="80"/>
      <c r="J71" s="18" t="s">
        <v>32</v>
      </c>
      <c r="K71" s="19">
        <v>2</v>
      </c>
      <c r="L71" s="19"/>
      <c r="M71" s="20" t="s">
        <v>34</v>
      </c>
      <c r="N71" s="20" t="s">
        <v>34</v>
      </c>
      <c r="O71" s="18" t="s">
        <v>522</v>
      </c>
      <c r="P71" s="18"/>
      <c r="Q71" s="18"/>
      <c r="R71" s="18"/>
      <c r="S71" s="18"/>
      <c r="T71" s="18"/>
      <c r="U71" s="18"/>
      <c r="V71" s="18"/>
      <c r="W71" s="34"/>
    </row>
    <row r="72" spans="1:23" x14ac:dyDescent="0.2">
      <c r="A72" s="497"/>
      <c r="B72" s="499"/>
      <c r="C72" s="501"/>
      <c r="D72" s="501"/>
      <c r="E72" s="503"/>
      <c r="F72" s="17">
        <v>71</v>
      </c>
      <c r="G72" s="18" t="s">
        <v>21667</v>
      </c>
      <c r="H72" s="18" t="s">
        <v>21668</v>
      </c>
      <c r="I72" s="80"/>
      <c r="J72" s="18" t="s">
        <v>44</v>
      </c>
      <c r="K72" s="19">
        <v>8</v>
      </c>
      <c r="L72" s="19"/>
      <c r="M72" s="20" t="s">
        <v>34</v>
      </c>
      <c r="N72" s="20" t="s">
        <v>34</v>
      </c>
      <c r="O72" s="18" t="s">
        <v>235</v>
      </c>
      <c r="P72" s="18"/>
      <c r="Q72" s="18"/>
      <c r="R72" s="18"/>
      <c r="S72" s="18"/>
      <c r="T72" s="18"/>
      <c r="U72" s="18"/>
      <c r="V72" s="18"/>
      <c r="W72" s="34"/>
    </row>
    <row r="73" spans="1:23" x14ac:dyDescent="0.2">
      <c r="A73" s="497"/>
      <c r="B73" s="499"/>
      <c r="C73" s="501"/>
      <c r="D73" s="501"/>
      <c r="E73" s="503"/>
      <c r="F73" s="17">
        <v>72</v>
      </c>
      <c r="G73" s="18" t="s">
        <v>21669</v>
      </c>
      <c r="H73" s="18" t="s">
        <v>21670</v>
      </c>
      <c r="I73" s="80"/>
      <c r="J73" s="18" t="s">
        <v>134</v>
      </c>
      <c r="K73" s="19">
        <v>6</v>
      </c>
      <c r="L73" s="19">
        <v>0</v>
      </c>
      <c r="M73" s="20" t="s">
        <v>34</v>
      </c>
      <c r="N73" s="20" t="s">
        <v>34</v>
      </c>
      <c r="O73" s="18" t="s">
        <v>1718</v>
      </c>
      <c r="P73" s="18"/>
      <c r="Q73" s="18"/>
      <c r="R73" s="18"/>
      <c r="S73" s="18"/>
      <c r="T73" s="18"/>
      <c r="U73" s="18"/>
      <c r="V73" s="18"/>
      <c r="W73" s="34"/>
    </row>
    <row r="74" spans="1:23" x14ac:dyDescent="0.2">
      <c r="A74" s="497"/>
      <c r="B74" s="499"/>
      <c r="C74" s="501"/>
      <c r="D74" s="501"/>
      <c r="E74" s="503"/>
      <c r="F74" s="17">
        <v>73</v>
      </c>
      <c r="G74" s="18" t="s">
        <v>21671</v>
      </c>
      <c r="H74" s="18" t="s">
        <v>21672</v>
      </c>
      <c r="I74" s="80"/>
      <c r="J74" s="18" t="s">
        <v>134</v>
      </c>
      <c r="K74" s="19">
        <v>6</v>
      </c>
      <c r="L74" s="19">
        <v>0</v>
      </c>
      <c r="M74" s="20" t="s">
        <v>34</v>
      </c>
      <c r="N74" s="20" t="s">
        <v>34</v>
      </c>
      <c r="O74" s="18" t="s">
        <v>1718</v>
      </c>
      <c r="P74" s="18"/>
      <c r="Q74" s="18"/>
      <c r="R74" s="18"/>
      <c r="S74" s="18"/>
      <c r="T74" s="18"/>
      <c r="U74" s="18"/>
      <c r="V74" s="18"/>
      <c r="W74" s="34"/>
    </row>
    <row r="75" spans="1:23" x14ac:dyDescent="0.2">
      <c r="A75" s="497"/>
      <c r="B75" s="499"/>
      <c r="C75" s="501"/>
      <c r="D75" s="501"/>
      <c r="E75" s="503"/>
      <c r="F75" s="17">
        <v>74</v>
      </c>
      <c r="G75" s="18" t="s">
        <v>21673</v>
      </c>
      <c r="H75" s="18" t="s">
        <v>21674</v>
      </c>
      <c r="I75" s="80"/>
      <c r="J75" s="18" t="s">
        <v>134</v>
      </c>
      <c r="K75" s="19">
        <v>6</v>
      </c>
      <c r="L75" s="19">
        <v>0</v>
      </c>
      <c r="M75" s="20" t="s">
        <v>34</v>
      </c>
      <c r="N75" s="20" t="s">
        <v>34</v>
      </c>
      <c r="O75" s="18" t="s">
        <v>1718</v>
      </c>
      <c r="P75" s="18"/>
      <c r="Q75" s="18"/>
      <c r="R75" s="18"/>
      <c r="S75" s="18"/>
      <c r="T75" s="18"/>
      <c r="U75" s="18"/>
      <c r="V75" s="18"/>
      <c r="W75" s="34"/>
    </row>
    <row r="76" spans="1:23" x14ac:dyDescent="0.2">
      <c r="A76" s="497"/>
      <c r="B76" s="499"/>
      <c r="C76" s="501"/>
      <c r="D76" s="501"/>
      <c r="E76" s="503"/>
      <c r="F76" s="17">
        <v>75</v>
      </c>
      <c r="G76" s="18" t="s">
        <v>21675</v>
      </c>
      <c r="H76" s="18" t="s">
        <v>21676</v>
      </c>
      <c r="I76" s="80"/>
      <c r="J76" s="18" t="s">
        <v>134</v>
      </c>
      <c r="K76" s="19">
        <v>6</v>
      </c>
      <c r="L76" s="19">
        <v>0</v>
      </c>
      <c r="M76" s="20" t="s">
        <v>34</v>
      </c>
      <c r="N76" s="20" t="s">
        <v>34</v>
      </c>
      <c r="O76" s="18" t="s">
        <v>1718</v>
      </c>
      <c r="P76" s="18"/>
      <c r="Q76" s="18"/>
      <c r="R76" s="18"/>
      <c r="S76" s="18"/>
      <c r="T76" s="18"/>
      <c r="U76" s="18"/>
      <c r="V76" s="18"/>
      <c r="W76" s="34"/>
    </row>
    <row r="77" spans="1:23" x14ac:dyDescent="0.2">
      <c r="A77" s="497"/>
      <c r="B77" s="499"/>
      <c r="C77" s="501"/>
      <c r="D77" s="501"/>
      <c r="E77" s="503"/>
      <c r="F77" s="17">
        <v>76</v>
      </c>
      <c r="G77" s="18" t="s">
        <v>21677</v>
      </c>
      <c r="H77" s="18" t="s">
        <v>21678</v>
      </c>
      <c r="I77" s="80"/>
      <c r="J77" s="18" t="s">
        <v>134</v>
      </c>
      <c r="K77" s="19">
        <v>6</v>
      </c>
      <c r="L77" s="19">
        <v>0</v>
      </c>
      <c r="M77" s="20" t="s">
        <v>34</v>
      </c>
      <c r="N77" s="20" t="s">
        <v>34</v>
      </c>
      <c r="O77" s="18" t="s">
        <v>1718</v>
      </c>
      <c r="P77" s="18"/>
      <c r="Q77" s="18"/>
      <c r="R77" s="18"/>
      <c r="S77" s="18"/>
      <c r="T77" s="18"/>
      <c r="U77" s="18"/>
      <c r="V77" s="18"/>
      <c r="W77" s="34"/>
    </row>
    <row r="78" spans="1:23" x14ac:dyDescent="0.2">
      <c r="A78" s="497"/>
      <c r="B78" s="499"/>
      <c r="C78" s="501"/>
      <c r="D78" s="501"/>
      <c r="E78" s="503"/>
      <c r="F78" s="17">
        <v>77</v>
      </c>
      <c r="G78" s="18" t="s">
        <v>21679</v>
      </c>
      <c r="H78" s="18" t="s">
        <v>21680</v>
      </c>
      <c r="I78" s="80"/>
      <c r="J78" s="18" t="s">
        <v>134</v>
      </c>
      <c r="K78" s="19">
        <v>6</v>
      </c>
      <c r="L78" s="19">
        <v>0</v>
      </c>
      <c r="M78" s="20" t="s">
        <v>34</v>
      </c>
      <c r="N78" s="20" t="s">
        <v>34</v>
      </c>
      <c r="O78" s="18" t="s">
        <v>1718</v>
      </c>
      <c r="P78" s="18"/>
      <c r="Q78" s="18"/>
      <c r="R78" s="18"/>
      <c r="S78" s="18"/>
      <c r="T78" s="18"/>
      <c r="U78" s="18"/>
      <c r="V78" s="18"/>
      <c r="W78" s="34"/>
    </row>
    <row r="79" spans="1:23" x14ac:dyDescent="0.2">
      <c r="A79" s="497"/>
      <c r="B79" s="499"/>
      <c r="C79" s="501"/>
      <c r="D79" s="501"/>
      <c r="E79" s="503"/>
      <c r="F79" s="17">
        <v>78</v>
      </c>
      <c r="G79" s="18" t="s">
        <v>21681</v>
      </c>
      <c r="H79" s="18" t="s">
        <v>21682</v>
      </c>
      <c r="I79" s="80"/>
      <c r="J79" s="18" t="s">
        <v>134</v>
      </c>
      <c r="K79" s="19">
        <v>6</v>
      </c>
      <c r="L79" s="19">
        <v>0</v>
      </c>
      <c r="M79" s="20" t="s">
        <v>34</v>
      </c>
      <c r="N79" s="20" t="s">
        <v>34</v>
      </c>
      <c r="O79" s="18" t="s">
        <v>1718</v>
      </c>
      <c r="P79" s="18"/>
      <c r="Q79" s="18"/>
      <c r="R79" s="18"/>
      <c r="S79" s="18"/>
      <c r="T79" s="18"/>
      <c r="U79" s="18"/>
      <c r="V79" s="18"/>
      <c r="W79" s="34"/>
    </row>
    <row r="80" spans="1:23" x14ac:dyDescent="0.2">
      <c r="A80" s="497"/>
      <c r="B80" s="499"/>
      <c r="C80" s="501"/>
      <c r="D80" s="501"/>
      <c r="E80" s="503"/>
      <c r="F80" s="17">
        <v>79</v>
      </c>
      <c r="G80" s="18" t="s">
        <v>21683</v>
      </c>
      <c r="H80" s="18" t="s">
        <v>21684</v>
      </c>
      <c r="I80" s="80"/>
      <c r="J80" s="18" t="s">
        <v>134</v>
      </c>
      <c r="K80" s="19">
        <v>6</v>
      </c>
      <c r="L80" s="19">
        <v>0</v>
      </c>
      <c r="M80" s="20" t="s">
        <v>34</v>
      </c>
      <c r="N80" s="20" t="s">
        <v>34</v>
      </c>
      <c r="O80" s="18" t="s">
        <v>1718</v>
      </c>
      <c r="P80" s="18"/>
      <c r="Q80" s="18"/>
      <c r="R80" s="18"/>
      <c r="S80" s="18"/>
      <c r="T80" s="18"/>
      <c r="U80" s="18"/>
      <c r="V80" s="18"/>
      <c r="W80" s="34"/>
    </row>
    <row r="81" spans="1:23" x14ac:dyDescent="0.2">
      <c r="A81" s="497"/>
      <c r="B81" s="499"/>
      <c r="C81" s="501"/>
      <c r="D81" s="501"/>
      <c r="E81" s="503"/>
      <c r="F81" s="17">
        <v>80</v>
      </c>
      <c r="G81" s="18" t="s">
        <v>21685</v>
      </c>
      <c r="H81" s="18" t="s">
        <v>21686</v>
      </c>
      <c r="I81" s="80"/>
      <c r="J81" s="18" t="s">
        <v>44</v>
      </c>
      <c r="K81" s="19">
        <v>24</v>
      </c>
      <c r="L81" s="19"/>
      <c r="M81" s="20" t="s">
        <v>34</v>
      </c>
      <c r="N81" s="20" t="s">
        <v>34</v>
      </c>
      <c r="O81" s="18" t="s">
        <v>1331</v>
      </c>
      <c r="P81" s="18"/>
      <c r="Q81" s="18"/>
      <c r="R81" s="18"/>
      <c r="S81" s="18"/>
      <c r="T81" s="18"/>
      <c r="U81" s="18"/>
      <c r="V81" s="18"/>
      <c r="W81" s="34"/>
    </row>
    <row r="82" spans="1:23" x14ac:dyDescent="0.2">
      <c r="A82" s="497"/>
      <c r="B82" s="499"/>
      <c r="C82" s="501"/>
      <c r="D82" s="501"/>
      <c r="E82" s="503"/>
      <c r="F82" s="17">
        <v>81</v>
      </c>
      <c r="G82" s="18" t="s">
        <v>3637</v>
      </c>
      <c r="H82" s="18" t="s">
        <v>21687</v>
      </c>
      <c r="I82" s="80"/>
      <c r="J82" s="18" t="s">
        <v>123</v>
      </c>
      <c r="K82" s="19"/>
      <c r="L82" s="19"/>
      <c r="M82" s="20" t="s">
        <v>34</v>
      </c>
      <c r="N82" s="20" t="s">
        <v>34</v>
      </c>
      <c r="O82" s="18" t="s">
        <v>124</v>
      </c>
      <c r="P82" s="18"/>
      <c r="Q82" s="18"/>
      <c r="R82" s="18"/>
      <c r="S82" s="18"/>
      <c r="T82" s="18"/>
      <c r="U82" s="18"/>
      <c r="V82" s="18"/>
      <c r="W82" s="34"/>
    </row>
    <row r="83" spans="1:23" x14ac:dyDescent="0.2">
      <c r="A83" s="497"/>
      <c r="B83" s="499"/>
      <c r="C83" s="501"/>
      <c r="D83" s="501"/>
      <c r="E83" s="503"/>
      <c r="F83" s="17">
        <v>82</v>
      </c>
      <c r="G83" s="18" t="s">
        <v>3639</v>
      </c>
      <c r="H83" s="18" t="s">
        <v>21688</v>
      </c>
      <c r="I83" s="80"/>
      <c r="J83" s="18" t="s">
        <v>123</v>
      </c>
      <c r="K83" s="19"/>
      <c r="L83" s="19"/>
      <c r="M83" s="20" t="s">
        <v>34</v>
      </c>
      <c r="N83" s="20" t="s">
        <v>34</v>
      </c>
      <c r="O83" s="18" t="s">
        <v>124</v>
      </c>
      <c r="P83" s="18"/>
      <c r="Q83" s="18"/>
      <c r="R83" s="18"/>
      <c r="S83" s="18"/>
      <c r="T83" s="18"/>
      <c r="U83" s="18"/>
      <c r="V83" s="18"/>
      <c r="W83" s="34"/>
    </row>
    <row r="84" spans="1:23" x14ac:dyDescent="0.2">
      <c r="A84" s="497"/>
      <c r="B84" s="499"/>
      <c r="C84" s="501"/>
      <c r="D84" s="501"/>
      <c r="E84" s="503"/>
      <c r="F84" s="17">
        <v>83</v>
      </c>
      <c r="G84" s="18" t="s">
        <v>3641</v>
      </c>
      <c r="H84" s="18" t="s">
        <v>21689</v>
      </c>
      <c r="I84" s="80"/>
      <c r="J84" s="18" t="s">
        <v>123</v>
      </c>
      <c r="K84" s="19"/>
      <c r="L84" s="19"/>
      <c r="M84" s="20" t="s">
        <v>34</v>
      </c>
      <c r="N84" s="20" t="s">
        <v>34</v>
      </c>
      <c r="O84" s="18" t="s">
        <v>124</v>
      </c>
      <c r="P84" s="18"/>
      <c r="Q84" s="18"/>
      <c r="R84" s="18"/>
      <c r="S84" s="18"/>
      <c r="T84" s="18"/>
      <c r="U84" s="18"/>
      <c r="V84" s="18"/>
      <c r="W84" s="34"/>
    </row>
    <row r="85" spans="1:23" x14ac:dyDescent="0.2">
      <c r="A85" s="497"/>
      <c r="B85" s="499"/>
      <c r="C85" s="501"/>
      <c r="D85" s="501"/>
      <c r="E85" s="503"/>
      <c r="F85" s="17">
        <v>84</v>
      </c>
      <c r="G85" s="18" t="s">
        <v>3607</v>
      </c>
      <c r="H85" s="18" t="s">
        <v>21690</v>
      </c>
      <c r="I85" s="80"/>
      <c r="J85" s="18" t="s">
        <v>44</v>
      </c>
      <c r="K85" s="19">
        <v>8</v>
      </c>
      <c r="L85" s="19"/>
      <c r="M85" s="20" t="s">
        <v>34</v>
      </c>
      <c r="N85" s="20" t="s">
        <v>34</v>
      </c>
      <c r="O85" s="18" t="s">
        <v>235</v>
      </c>
      <c r="P85" s="18"/>
      <c r="Q85" s="18"/>
      <c r="R85" s="18"/>
      <c r="S85" s="18"/>
      <c r="T85" s="18"/>
      <c r="U85" s="18"/>
      <c r="V85" s="18"/>
      <c r="W85" s="34"/>
    </row>
    <row r="86" spans="1:23" x14ac:dyDescent="0.2">
      <c r="A86" s="497"/>
      <c r="B86" s="499"/>
      <c r="C86" s="501"/>
      <c r="D86" s="501"/>
      <c r="E86" s="503"/>
      <c r="F86" s="17">
        <v>85</v>
      </c>
      <c r="G86" s="18" t="s">
        <v>21691</v>
      </c>
      <c r="H86" s="18" t="s">
        <v>21692</v>
      </c>
      <c r="I86" s="80"/>
      <c r="J86" s="18" t="s">
        <v>44</v>
      </c>
      <c r="K86" s="19">
        <v>20</v>
      </c>
      <c r="L86" s="19"/>
      <c r="M86" s="20" t="s">
        <v>34</v>
      </c>
      <c r="N86" s="20" t="s">
        <v>34</v>
      </c>
      <c r="O86" s="18" t="s">
        <v>37</v>
      </c>
      <c r="P86" s="18"/>
      <c r="Q86" s="18"/>
      <c r="R86" s="18"/>
      <c r="S86" s="18"/>
      <c r="T86" s="18"/>
      <c r="U86" s="18"/>
      <c r="V86" s="18"/>
      <c r="W86" s="34"/>
    </row>
    <row r="87" spans="1:23" x14ac:dyDescent="0.2">
      <c r="A87" s="496" t="s">
        <v>21538</v>
      </c>
      <c r="B87" s="498" t="s">
        <v>21539</v>
      </c>
      <c r="C87" s="500"/>
      <c r="D87" s="500"/>
      <c r="E87" s="502">
        <v>16777215</v>
      </c>
      <c r="F87" s="27">
        <v>1</v>
      </c>
      <c r="G87" s="275" t="s">
        <v>4168</v>
      </c>
      <c r="H87" s="275" t="s">
        <v>21693</v>
      </c>
      <c r="I87" s="276"/>
      <c r="J87" s="275" t="s">
        <v>32</v>
      </c>
      <c r="K87" s="29">
        <v>5</v>
      </c>
      <c r="L87" s="29"/>
      <c r="M87" s="279" t="s">
        <v>33</v>
      </c>
      <c r="N87" s="279" t="s">
        <v>34</v>
      </c>
      <c r="O87" s="275" t="s">
        <v>47</v>
      </c>
      <c r="P87" s="275"/>
      <c r="Q87" s="275"/>
      <c r="R87" s="275"/>
      <c r="S87" s="275"/>
      <c r="T87" s="275"/>
      <c r="U87" s="275"/>
      <c r="V87" s="275"/>
      <c r="W87" s="33"/>
    </row>
    <row r="88" spans="1:23" x14ac:dyDescent="0.2">
      <c r="A88" s="497"/>
      <c r="B88" s="499"/>
      <c r="C88" s="501"/>
      <c r="D88" s="501"/>
      <c r="E88" s="503"/>
      <c r="F88" s="17">
        <v>2</v>
      </c>
      <c r="G88" s="18" t="s">
        <v>206</v>
      </c>
      <c r="H88" s="18" t="s">
        <v>21694</v>
      </c>
      <c r="I88" s="80"/>
      <c r="J88" s="18" t="s">
        <v>32</v>
      </c>
      <c r="K88" s="19">
        <v>4</v>
      </c>
      <c r="L88" s="19"/>
      <c r="M88" s="20" t="s">
        <v>33</v>
      </c>
      <c r="N88" s="20" t="s">
        <v>34</v>
      </c>
      <c r="O88" s="18" t="s">
        <v>56</v>
      </c>
      <c r="P88" s="18"/>
      <c r="Q88" s="18"/>
      <c r="R88" s="18"/>
      <c r="S88" s="18"/>
      <c r="T88" s="18"/>
      <c r="U88" s="18"/>
      <c r="V88" s="18"/>
      <c r="W88" s="34"/>
    </row>
    <row r="89" spans="1:23" x14ac:dyDescent="0.2">
      <c r="A89" s="497"/>
      <c r="B89" s="499"/>
      <c r="C89" s="501"/>
      <c r="D89" s="501"/>
      <c r="E89" s="503"/>
      <c r="F89" s="17">
        <v>3</v>
      </c>
      <c r="G89" s="18" t="s">
        <v>19776</v>
      </c>
      <c r="H89" s="18" t="s">
        <v>21695</v>
      </c>
      <c r="I89" s="80"/>
      <c r="J89" s="18" t="s">
        <v>32</v>
      </c>
      <c r="K89" s="19">
        <v>4</v>
      </c>
      <c r="L89" s="19"/>
      <c r="M89" s="20" t="s">
        <v>33</v>
      </c>
      <c r="N89" s="20" t="s">
        <v>34</v>
      </c>
      <c r="O89" s="18" t="s">
        <v>56</v>
      </c>
      <c r="P89" s="18"/>
      <c r="Q89" s="18"/>
      <c r="R89" s="18"/>
      <c r="S89" s="18"/>
      <c r="T89" s="18"/>
      <c r="U89" s="18"/>
      <c r="V89" s="18"/>
      <c r="W89" s="34"/>
    </row>
    <row r="90" spans="1:23" x14ac:dyDescent="0.2">
      <c r="A90" s="497"/>
      <c r="B90" s="499"/>
      <c r="C90" s="501"/>
      <c r="D90" s="501"/>
      <c r="E90" s="503"/>
      <c r="F90" s="17">
        <v>4</v>
      </c>
      <c r="G90" s="18" t="s">
        <v>210</v>
      </c>
      <c r="H90" s="18" t="s">
        <v>21696</v>
      </c>
      <c r="I90" s="80"/>
      <c r="J90" s="18" t="s">
        <v>32</v>
      </c>
      <c r="K90" s="19">
        <v>8</v>
      </c>
      <c r="L90" s="19"/>
      <c r="M90" s="20" t="s">
        <v>33</v>
      </c>
      <c r="N90" s="20" t="s">
        <v>34</v>
      </c>
      <c r="O90" s="18" t="s">
        <v>58</v>
      </c>
      <c r="P90" s="18"/>
      <c r="Q90" s="18"/>
      <c r="R90" s="18"/>
      <c r="S90" s="18"/>
      <c r="T90" s="18"/>
      <c r="U90" s="18"/>
      <c r="V90" s="18"/>
      <c r="W90" s="34"/>
    </row>
    <row r="91" spans="1:23" x14ac:dyDescent="0.2">
      <c r="A91" s="497"/>
      <c r="B91" s="499"/>
      <c r="C91" s="501"/>
      <c r="D91" s="501"/>
      <c r="E91" s="503"/>
      <c r="F91" s="17">
        <v>5</v>
      </c>
      <c r="G91" s="18" t="s">
        <v>4171</v>
      </c>
      <c r="H91" s="18" t="s">
        <v>21697</v>
      </c>
      <c r="I91" s="80"/>
      <c r="J91" s="18" t="s">
        <v>32</v>
      </c>
      <c r="K91" s="19">
        <v>1</v>
      </c>
      <c r="L91" s="19"/>
      <c r="M91" s="20" t="s">
        <v>33</v>
      </c>
      <c r="N91" s="20" t="s">
        <v>34</v>
      </c>
      <c r="O91" s="18" t="s">
        <v>40</v>
      </c>
      <c r="P91" s="18"/>
      <c r="Q91" s="18"/>
      <c r="R91" s="18"/>
      <c r="S91" s="18"/>
      <c r="T91" s="18"/>
      <c r="U91" s="18"/>
      <c r="V91" s="18"/>
      <c r="W91" s="34"/>
    </row>
    <row r="92" spans="1:23" x14ac:dyDescent="0.2">
      <c r="A92" s="497"/>
      <c r="B92" s="499"/>
      <c r="C92" s="501"/>
      <c r="D92" s="501"/>
      <c r="E92" s="503"/>
      <c r="F92" s="17">
        <v>6</v>
      </c>
      <c r="G92" s="18" t="s">
        <v>3796</v>
      </c>
      <c r="H92" s="18" t="s">
        <v>21698</v>
      </c>
      <c r="I92" s="80"/>
      <c r="J92" s="18" t="s">
        <v>32</v>
      </c>
      <c r="K92" s="19">
        <v>1</v>
      </c>
      <c r="L92" s="19"/>
      <c r="M92" s="20" t="s">
        <v>33</v>
      </c>
      <c r="N92" s="20" t="s">
        <v>34</v>
      </c>
      <c r="O92" s="18" t="s">
        <v>40</v>
      </c>
      <c r="P92" s="18"/>
      <c r="Q92" s="18"/>
      <c r="R92" s="18"/>
      <c r="S92" s="18"/>
      <c r="T92" s="18"/>
      <c r="U92" s="18"/>
      <c r="V92" s="18"/>
      <c r="W92" s="34"/>
    </row>
    <row r="93" spans="1:23" x14ac:dyDescent="0.2">
      <c r="A93" s="497"/>
      <c r="B93" s="499"/>
      <c r="C93" s="501"/>
      <c r="D93" s="501"/>
      <c r="E93" s="503"/>
      <c r="F93" s="17">
        <v>7</v>
      </c>
      <c r="G93" s="18" t="s">
        <v>4193</v>
      </c>
      <c r="H93" s="18" t="s">
        <v>21699</v>
      </c>
      <c r="I93" s="80"/>
      <c r="J93" s="18" t="s">
        <v>32</v>
      </c>
      <c r="K93" s="19">
        <v>1</v>
      </c>
      <c r="L93" s="19"/>
      <c r="M93" s="20" t="s">
        <v>34</v>
      </c>
      <c r="N93" s="20" t="s">
        <v>34</v>
      </c>
      <c r="O93" s="18" t="s">
        <v>40</v>
      </c>
      <c r="P93" s="18"/>
      <c r="Q93" s="18"/>
      <c r="R93" s="18"/>
      <c r="S93" s="18"/>
      <c r="T93" s="18"/>
      <c r="U93" s="18"/>
      <c r="V93" s="18"/>
      <c r="W93" s="34"/>
    </row>
    <row r="94" spans="1:23" x14ac:dyDescent="0.2">
      <c r="A94" s="497"/>
      <c r="B94" s="499"/>
      <c r="C94" s="501"/>
      <c r="D94" s="501"/>
      <c r="E94" s="503"/>
      <c r="F94" s="17">
        <v>8</v>
      </c>
      <c r="G94" s="18" t="s">
        <v>4195</v>
      </c>
      <c r="H94" s="18" t="s">
        <v>21700</v>
      </c>
      <c r="I94" s="80"/>
      <c r="J94" s="18" t="s">
        <v>32</v>
      </c>
      <c r="K94" s="19">
        <v>1</v>
      </c>
      <c r="L94" s="19"/>
      <c r="M94" s="20" t="s">
        <v>34</v>
      </c>
      <c r="N94" s="20" t="s">
        <v>34</v>
      </c>
      <c r="O94" s="18" t="s">
        <v>40</v>
      </c>
      <c r="P94" s="18"/>
      <c r="Q94" s="18"/>
      <c r="R94" s="18"/>
      <c r="S94" s="18"/>
      <c r="T94" s="18"/>
      <c r="U94" s="18"/>
      <c r="V94" s="18"/>
      <c r="W94" s="34"/>
    </row>
    <row r="95" spans="1:23" x14ac:dyDescent="0.2">
      <c r="A95" s="497"/>
      <c r="B95" s="499"/>
      <c r="C95" s="501"/>
      <c r="D95" s="501"/>
      <c r="E95" s="503"/>
      <c r="F95" s="17">
        <v>9</v>
      </c>
      <c r="G95" s="18" t="s">
        <v>4197</v>
      </c>
      <c r="H95" s="18" t="s">
        <v>21701</v>
      </c>
      <c r="I95" s="80"/>
      <c r="J95" s="18" t="s">
        <v>32</v>
      </c>
      <c r="K95" s="19">
        <v>2</v>
      </c>
      <c r="L95" s="19"/>
      <c r="M95" s="20" t="s">
        <v>34</v>
      </c>
      <c r="N95" s="20" t="s">
        <v>34</v>
      </c>
      <c r="O95" s="18" t="s">
        <v>42</v>
      </c>
      <c r="P95" s="18"/>
      <c r="Q95" s="18"/>
      <c r="R95" s="18"/>
      <c r="S95" s="18"/>
      <c r="T95" s="18"/>
      <c r="U95" s="18"/>
      <c r="V95" s="18"/>
      <c r="W95" s="34"/>
    </row>
    <row r="96" spans="1:23" x14ac:dyDescent="0.2">
      <c r="A96" s="497"/>
      <c r="B96" s="499"/>
      <c r="C96" s="501"/>
      <c r="D96" s="501"/>
      <c r="E96" s="503"/>
      <c r="F96" s="17">
        <v>10</v>
      </c>
      <c r="G96" s="18" t="s">
        <v>4199</v>
      </c>
      <c r="H96" s="18" t="s">
        <v>21702</v>
      </c>
      <c r="I96" s="80"/>
      <c r="J96" s="18" t="s">
        <v>32</v>
      </c>
      <c r="K96" s="19">
        <v>1</v>
      </c>
      <c r="L96" s="19"/>
      <c r="M96" s="20" t="s">
        <v>34</v>
      </c>
      <c r="N96" s="20" t="s">
        <v>34</v>
      </c>
      <c r="O96" s="18" t="s">
        <v>40</v>
      </c>
      <c r="P96" s="18"/>
      <c r="Q96" s="18"/>
      <c r="R96" s="18"/>
      <c r="S96" s="18"/>
      <c r="T96" s="18"/>
      <c r="U96" s="18"/>
      <c r="V96" s="18"/>
      <c r="W96" s="34"/>
    </row>
    <row r="97" spans="1:23" x14ac:dyDescent="0.2">
      <c r="A97" s="497"/>
      <c r="B97" s="499"/>
      <c r="C97" s="501"/>
      <c r="D97" s="501"/>
      <c r="E97" s="503"/>
      <c r="F97" s="17">
        <v>11</v>
      </c>
      <c r="G97" s="18" t="s">
        <v>4201</v>
      </c>
      <c r="H97" s="18" t="s">
        <v>21703</v>
      </c>
      <c r="I97" s="80"/>
      <c r="J97" s="18" t="s">
        <v>32</v>
      </c>
      <c r="K97" s="19">
        <v>2</v>
      </c>
      <c r="L97" s="19"/>
      <c r="M97" s="20" t="s">
        <v>34</v>
      </c>
      <c r="N97" s="20" t="s">
        <v>34</v>
      </c>
      <c r="O97" s="18" t="s">
        <v>42</v>
      </c>
      <c r="P97" s="18"/>
      <c r="Q97" s="18"/>
      <c r="R97" s="18"/>
      <c r="S97" s="18"/>
      <c r="T97" s="18"/>
      <c r="U97" s="18"/>
      <c r="V97" s="18"/>
      <c r="W97" s="34"/>
    </row>
    <row r="98" spans="1:23" x14ac:dyDescent="0.2">
      <c r="A98" s="497"/>
      <c r="B98" s="499"/>
      <c r="C98" s="501"/>
      <c r="D98" s="501"/>
      <c r="E98" s="503"/>
      <c r="F98" s="17">
        <v>12</v>
      </c>
      <c r="G98" s="18" t="s">
        <v>4365</v>
      </c>
      <c r="H98" s="18" t="s">
        <v>21704</v>
      </c>
      <c r="I98" s="80"/>
      <c r="J98" s="18" t="s">
        <v>134</v>
      </c>
      <c r="K98" s="19">
        <v>6</v>
      </c>
      <c r="L98" s="19">
        <v>0</v>
      </c>
      <c r="M98" s="20" t="s">
        <v>34</v>
      </c>
      <c r="N98" s="20" t="s">
        <v>34</v>
      </c>
      <c r="O98" s="18" t="s">
        <v>1718</v>
      </c>
      <c r="P98" s="18"/>
      <c r="Q98" s="18"/>
      <c r="R98" s="18"/>
      <c r="S98" s="18"/>
      <c r="T98" s="18"/>
      <c r="U98" s="18"/>
      <c r="V98" s="18"/>
      <c r="W98" s="34"/>
    </row>
    <row r="99" spans="1:23" x14ac:dyDescent="0.2">
      <c r="A99" s="497"/>
      <c r="B99" s="499"/>
      <c r="C99" s="501"/>
      <c r="D99" s="501"/>
      <c r="E99" s="503"/>
      <c r="F99" s="17">
        <v>13</v>
      </c>
      <c r="G99" s="18" t="s">
        <v>4203</v>
      </c>
      <c r="H99" s="18" t="s">
        <v>21705</v>
      </c>
      <c r="I99" s="80"/>
      <c r="J99" s="18" t="s">
        <v>134</v>
      </c>
      <c r="K99" s="19">
        <v>6</v>
      </c>
      <c r="L99" s="19">
        <v>0</v>
      </c>
      <c r="M99" s="20" t="s">
        <v>34</v>
      </c>
      <c r="N99" s="20" t="s">
        <v>34</v>
      </c>
      <c r="O99" s="18" t="s">
        <v>1718</v>
      </c>
      <c r="P99" s="18"/>
      <c r="Q99" s="18"/>
      <c r="R99" s="18"/>
      <c r="S99" s="18"/>
      <c r="T99" s="18"/>
      <c r="U99" s="18"/>
      <c r="V99" s="18"/>
      <c r="W99" s="34"/>
    </row>
    <row r="100" spans="1:23" x14ac:dyDescent="0.2">
      <c r="A100" s="497"/>
      <c r="B100" s="499"/>
      <c r="C100" s="501"/>
      <c r="D100" s="501"/>
      <c r="E100" s="503"/>
      <c r="F100" s="17">
        <v>14</v>
      </c>
      <c r="G100" s="18" t="s">
        <v>21629</v>
      </c>
      <c r="H100" s="18" t="s">
        <v>21706</v>
      </c>
      <c r="I100" s="80"/>
      <c r="J100" s="18" t="s">
        <v>134</v>
      </c>
      <c r="K100" s="19">
        <v>18</v>
      </c>
      <c r="L100" s="19">
        <v>0</v>
      </c>
      <c r="M100" s="20" t="s">
        <v>34</v>
      </c>
      <c r="N100" s="20" t="s">
        <v>34</v>
      </c>
      <c r="O100" s="18" t="s">
        <v>2630</v>
      </c>
      <c r="P100" s="18"/>
      <c r="Q100" s="18"/>
      <c r="R100" s="18"/>
      <c r="S100" s="18"/>
      <c r="T100" s="18"/>
      <c r="U100" s="18"/>
      <c r="V100" s="18"/>
      <c r="W100" s="34"/>
    </row>
    <row r="101" spans="1:23" x14ac:dyDescent="0.2">
      <c r="A101" s="497"/>
      <c r="B101" s="499"/>
      <c r="C101" s="501"/>
      <c r="D101" s="501"/>
      <c r="E101" s="503"/>
      <c r="F101" s="17">
        <v>15</v>
      </c>
      <c r="G101" s="18" t="s">
        <v>21658</v>
      </c>
      <c r="H101" s="18" t="s">
        <v>21707</v>
      </c>
      <c r="I101" s="80"/>
      <c r="J101" s="18" t="s">
        <v>32</v>
      </c>
      <c r="K101" s="19">
        <v>2</v>
      </c>
      <c r="L101" s="19"/>
      <c r="M101" s="20" t="s">
        <v>34</v>
      </c>
      <c r="N101" s="20" t="s">
        <v>34</v>
      </c>
      <c r="O101" s="18" t="s">
        <v>522</v>
      </c>
      <c r="P101" s="18"/>
      <c r="Q101" s="18"/>
      <c r="R101" s="18"/>
      <c r="S101" s="18"/>
      <c r="T101" s="18"/>
      <c r="U101" s="18"/>
      <c r="V101" s="18"/>
      <c r="W101" s="34"/>
    </row>
    <row r="102" spans="1:23" x14ac:dyDescent="0.2">
      <c r="A102" s="497"/>
      <c r="B102" s="499"/>
      <c r="C102" s="501"/>
      <c r="D102" s="501"/>
      <c r="E102" s="503"/>
      <c r="F102" s="17">
        <v>16</v>
      </c>
      <c r="G102" s="18" t="s">
        <v>21708</v>
      </c>
      <c r="H102" s="18" t="s">
        <v>21709</v>
      </c>
      <c r="I102" s="80"/>
      <c r="J102" s="18" t="s">
        <v>134</v>
      </c>
      <c r="K102" s="19">
        <v>3</v>
      </c>
      <c r="L102" s="19">
        <v>0</v>
      </c>
      <c r="M102" s="20" t="s">
        <v>34</v>
      </c>
      <c r="N102" s="20" t="s">
        <v>34</v>
      </c>
      <c r="O102" s="18" t="s">
        <v>1920</v>
      </c>
      <c r="P102" s="18"/>
      <c r="Q102" s="18"/>
      <c r="R102" s="18"/>
      <c r="S102" s="18"/>
      <c r="T102" s="18"/>
      <c r="U102" s="18"/>
      <c r="V102" s="18"/>
      <c r="W102" s="34"/>
    </row>
    <row r="103" spans="1:23" x14ac:dyDescent="0.2">
      <c r="A103" s="497"/>
      <c r="B103" s="499"/>
      <c r="C103" s="501"/>
      <c r="D103" s="501"/>
      <c r="E103" s="503"/>
      <c r="F103" s="17">
        <v>17</v>
      </c>
      <c r="G103" s="18" t="s">
        <v>21710</v>
      </c>
      <c r="H103" s="18" t="s">
        <v>21711</v>
      </c>
      <c r="I103" s="80"/>
      <c r="J103" s="18" t="s">
        <v>134</v>
      </c>
      <c r="K103" s="19">
        <v>3</v>
      </c>
      <c r="L103" s="19">
        <v>0</v>
      </c>
      <c r="M103" s="20" t="s">
        <v>34</v>
      </c>
      <c r="N103" s="20" t="s">
        <v>34</v>
      </c>
      <c r="O103" s="18" t="s">
        <v>1920</v>
      </c>
      <c r="P103" s="18"/>
      <c r="Q103" s="18"/>
      <c r="R103" s="18"/>
      <c r="S103" s="18"/>
      <c r="T103" s="18"/>
      <c r="U103" s="18"/>
      <c r="V103" s="18"/>
      <c r="W103" s="34"/>
    </row>
    <row r="104" spans="1:23" x14ac:dyDescent="0.2">
      <c r="A104" s="497"/>
      <c r="B104" s="499"/>
      <c r="C104" s="501"/>
      <c r="D104" s="501"/>
      <c r="E104" s="503"/>
      <c r="F104" s="17">
        <v>18</v>
      </c>
      <c r="G104" s="18" t="s">
        <v>21712</v>
      </c>
      <c r="H104" s="18" t="s">
        <v>21713</v>
      </c>
      <c r="I104" s="80"/>
      <c r="J104" s="18" t="s">
        <v>134</v>
      </c>
      <c r="K104" s="19">
        <v>3</v>
      </c>
      <c r="L104" s="19">
        <v>0</v>
      </c>
      <c r="M104" s="20" t="s">
        <v>34</v>
      </c>
      <c r="N104" s="20" t="s">
        <v>34</v>
      </c>
      <c r="O104" s="18" t="s">
        <v>1920</v>
      </c>
      <c r="P104" s="18"/>
      <c r="Q104" s="18"/>
      <c r="R104" s="18"/>
      <c r="S104" s="18"/>
      <c r="T104" s="18"/>
      <c r="U104" s="18"/>
      <c r="V104" s="18"/>
      <c r="W104" s="34"/>
    </row>
    <row r="105" spans="1:23" x14ac:dyDescent="0.2">
      <c r="A105" s="497"/>
      <c r="B105" s="499"/>
      <c r="C105" s="501"/>
      <c r="D105" s="501"/>
      <c r="E105" s="503"/>
      <c r="F105" s="17">
        <v>19</v>
      </c>
      <c r="G105" s="18" t="s">
        <v>21714</v>
      </c>
      <c r="H105" s="18" t="s">
        <v>21715</v>
      </c>
      <c r="I105" s="80"/>
      <c r="J105" s="18" t="s">
        <v>134</v>
      </c>
      <c r="K105" s="19">
        <v>3</v>
      </c>
      <c r="L105" s="19">
        <v>0</v>
      </c>
      <c r="M105" s="20" t="s">
        <v>34</v>
      </c>
      <c r="N105" s="20" t="s">
        <v>34</v>
      </c>
      <c r="O105" s="18" t="s">
        <v>1920</v>
      </c>
      <c r="P105" s="18"/>
      <c r="Q105" s="18"/>
      <c r="R105" s="18"/>
      <c r="S105" s="18"/>
      <c r="T105" s="18"/>
      <c r="U105" s="18"/>
      <c r="V105" s="18"/>
      <c r="W105" s="34"/>
    </row>
    <row r="106" spans="1:23" x14ac:dyDescent="0.2">
      <c r="A106" s="497"/>
      <c r="B106" s="499"/>
      <c r="C106" s="501"/>
      <c r="D106" s="501"/>
      <c r="E106" s="503"/>
      <c r="F106" s="17">
        <v>20</v>
      </c>
      <c r="G106" s="18" t="s">
        <v>21716</v>
      </c>
      <c r="H106" s="18" t="s">
        <v>21717</v>
      </c>
      <c r="I106" s="80"/>
      <c r="J106" s="18" t="s">
        <v>134</v>
      </c>
      <c r="K106" s="19">
        <v>3</v>
      </c>
      <c r="L106" s="19">
        <v>0</v>
      </c>
      <c r="M106" s="20" t="s">
        <v>34</v>
      </c>
      <c r="N106" s="20" t="s">
        <v>34</v>
      </c>
      <c r="O106" s="18" t="s">
        <v>1920</v>
      </c>
      <c r="P106" s="18"/>
      <c r="Q106" s="18"/>
      <c r="R106" s="18"/>
      <c r="S106" s="18"/>
      <c r="T106" s="18"/>
      <c r="U106" s="18"/>
      <c r="V106" s="18"/>
      <c r="W106" s="34"/>
    </row>
    <row r="107" spans="1:23" x14ac:dyDescent="0.2">
      <c r="A107" s="497"/>
      <c r="B107" s="499"/>
      <c r="C107" s="501"/>
      <c r="D107" s="501"/>
      <c r="E107" s="503"/>
      <c r="F107" s="17">
        <v>21</v>
      </c>
      <c r="G107" s="18" t="s">
        <v>21718</v>
      </c>
      <c r="H107" s="18" t="s">
        <v>21719</v>
      </c>
      <c r="I107" s="80"/>
      <c r="J107" s="18" t="s">
        <v>134</v>
      </c>
      <c r="K107" s="19">
        <v>3</v>
      </c>
      <c r="L107" s="19">
        <v>0</v>
      </c>
      <c r="M107" s="20" t="s">
        <v>34</v>
      </c>
      <c r="N107" s="20" t="s">
        <v>34</v>
      </c>
      <c r="O107" s="18" t="s">
        <v>1920</v>
      </c>
      <c r="P107" s="18"/>
      <c r="Q107" s="18"/>
      <c r="R107" s="18"/>
      <c r="S107" s="18"/>
      <c r="T107" s="18"/>
      <c r="U107" s="18"/>
      <c r="V107" s="18"/>
      <c r="W107" s="34"/>
    </row>
    <row r="108" spans="1:23" x14ac:dyDescent="0.2">
      <c r="A108" s="497"/>
      <c r="B108" s="499"/>
      <c r="C108" s="501"/>
      <c r="D108" s="501"/>
      <c r="E108" s="503"/>
      <c r="F108" s="17">
        <v>22</v>
      </c>
      <c r="G108" s="18" t="s">
        <v>21720</v>
      </c>
      <c r="H108" s="18" t="s">
        <v>21721</v>
      </c>
      <c r="I108" s="80"/>
      <c r="J108" s="18" t="s">
        <v>134</v>
      </c>
      <c r="K108" s="19">
        <v>3</v>
      </c>
      <c r="L108" s="19">
        <v>0</v>
      </c>
      <c r="M108" s="20" t="s">
        <v>34</v>
      </c>
      <c r="N108" s="20" t="s">
        <v>34</v>
      </c>
      <c r="O108" s="18" t="s">
        <v>1920</v>
      </c>
      <c r="P108" s="18"/>
      <c r="Q108" s="18"/>
      <c r="R108" s="18"/>
      <c r="S108" s="18"/>
      <c r="T108" s="18"/>
      <c r="U108" s="18"/>
      <c r="V108" s="18"/>
      <c r="W108" s="34"/>
    </row>
    <row r="109" spans="1:23" x14ac:dyDescent="0.2">
      <c r="A109" s="497"/>
      <c r="B109" s="499"/>
      <c r="C109" s="501"/>
      <c r="D109" s="501"/>
      <c r="E109" s="503"/>
      <c r="F109" s="17">
        <v>23</v>
      </c>
      <c r="G109" s="18" t="s">
        <v>21722</v>
      </c>
      <c r="H109" s="18" t="s">
        <v>21723</v>
      </c>
      <c r="I109" s="80"/>
      <c r="J109" s="18" t="s">
        <v>134</v>
      </c>
      <c r="K109" s="19">
        <v>3</v>
      </c>
      <c r="L109" s="19">
        <v>0</v>
      </c>
      <c r="M109" s="20" t="s">
        <v>34</v>
      </c>
      <c r="N109" s="20" t="s">
        <v>34</v>
      </c>
      <c r="O109" s="18" t="s">
        <v>1920</v>
      </c>
      <c r="P109" s="18"/>
      <c r="Q109" s="18"/>
      <c r="R109" s="18"/>
      <c r="S109" s="18"/>
      <c r="T109" s="18"/>
      <c r="U109" s="18"/>
      <c r="V109" s="18"/>
      <c r="W109" s="34"/>
    </row>
    <row r="110" spans="1:23" x14ac:dyDescent="0.2">
      <c r="A110" s="497"/>
      <c r="B110" s="499"/>
      <c r="C110" s="501"/>
      <c r="D110" s="501"/>
      <c r="E110" s="503"/>
      <c r="F110" s="17">
        <v>24</v>
      </c>
      <c r="G110" s="18" t="s">
        <v>21724</v>
      </c>
      <c r="H110" s="18" t="s">
        <v>21725</v>
      </c>
      <c r="I110" s="80"/>
      <c r="J110" s="18" t="s">
        <v>134</v>
      </c>
      <c r="K110" s="19">
        <v>3</v>
      </c>
      <c r="L110" s="19">
        <v>0</v>
      </c>
      <c r="M110" s="20" t="s">
        <v>34</v>
      </c>
      <c r="N110" s="20" t="s">
        <v>34</v>
      </c>
      <c r="O110" s="18" t="s">
        <v>1920</v>
      </c>
      <c r="P110" s="18"/>
      <c r="Q110" s="18"/>
      <c r="R110" s="18"/>
      <c r="S110" s="18"/>
      <c r="T110" s="18"/>
      <c r="U110" s="18"/>
      <c r="V110" s="18"/>
      <c r="W110" s="34"/>
    </row>
    <row r="111" spans="1:23" x14ac:dyDescent="0.2">
      <c r="A111" s="497"/>
      <c r="B111" s="499"/>
      <c r="C111" s="501"/>
      <c r="D111" s="501"/>
      <c r="E111" s="503"/>
      <c r="F111" s="17">
        <v>25</v>
      </c>
      <c r="G111" s="18" t="s">
        <v>21726</v>
      </c>
      <c r="H111" s="18" t="s">
        <v>21727</v>
      </c>
      <c r="I111" s="80"/>
      <c r="J111" s="18" t="s">
        <v>134</v>
      </c>
      <c r="K111" s="19">
        <v>3</v>
      </c>
      <c r="L111" s="19">
        <v>0</v>
      </c>
      <c r="M111" s="20" t="s">
        <v>34</v>
      </c>
      <c r="N111" s="20" t="s">
        <v>34</v>
      </c>
      <c r="O111" s="18" t="s">
        <v>1920</v>
      </c>
      <c r="P111" s="18"/>
      <c r="Q111" s="18"/>
      <c r="R111" s="18"/>
      <c r="S111" s="18"/>
      <c r="T111" s="18"/>
      <c r="U111" s="18"/>
      <c r="V111" s="18"/>
      <c r="W111" s="34"/>
    </row>
    <row r="112" spans="1:23" x14ac:dyDescent="0.2">
      <c r="A112" s="497"/>
      <c r="B112" s="499"/>
      <c r="C112" s="501"/>
      <c r="D112" s="501"/>
      <c r="E112" s="503"/>
      <c r="F112" s="17">
        <v>26</v>
      </c>
      <c r="G112" s="18" t="s">
        <v>21728</v>
      </c>
      <c r="H112" s="18" t="s">
        <v>21729</v>
      </c>
      <c r="I112" s="80"/>
      <c r="J112" s="18" t="s">
        <v>134</v>
      </c>
      <c r="K112" s="19">
        <v>3</v>
      </c>
      <c r="L112" s="19">
        <v>0</v>
      </c>
      <c r="M112" s="20" t="s">
        <v>34</v>
      </c>
      <c r="N112" s="20" t="s">
        <v>34</v>
      </c>
      <c r="O112" s="18" t="s">
        <v>1920</v>
      </c>
      <c r="P112" s="18"/>
      <c r="Q112" s="18"/>
      <c r="R112" s="18"/>
      <c r="S112" s="18"/>
      <c r="T112" s="18"/>
      <c r="U112" s="18"/>
      <c r="V112" s="18"/>
      <c r="W112" s="34"/>
    </row>
    <row r="113" spans="1:23" x14ac:dyDescent="0.2">
      <c r="A113" s="497"/>
      <c r="B113" s="499"/>
      <c r="C113" s="501"/>
      <c r="D113" s="501"/>
      <c r="E113" s="503"/>
      <c r="F113" s="17">
        <v>27</v>
      </c>
      <c r="G113" s="18" t="s">
        <v>4393</v>
      </c>
      <c r="H113" s="18" t="s">
        <v>21730</v>
      </c>
      <c r="I113" s="80"/>
      <c r="J113" s="18" t="s">
        <v>134</v>
      </c>
      <c r="K113" s="19">
        <v>3</v>
      </c>
      <c r="L113" s="19">
        <v>0</v>
      </c>
      <c r="M113" s="20" t="s">
        <v>34</v>
      </c>
      <c r="N113" s="20" t="s">
        <v>34</v>
      </c>
      <c r="O113" s="18" t="s">
        <v>1920</v>
      </c>
      <c r="P113" s="18"/>
      <c r="Q113" s="18"/>
      <c r="R113" s="18"/>
      <c r="S113" s="18"/>
      <c r="T113" s="18"/>
      <c r="U113" s="18"/>
      <c r="V113" s="18"/>
      <c r="W113" s="34"/>
    </row>
    <row r="114" spans="1:23" x14ac:dyDescent="0.2">
      <c r="A114" s="497"/>
      <c r="B114" s="499"/>
      <c r="C114" s="501"/>
      <c r="D114" s="501"/>
      <c r="E114" s="503"/>
      <c r="F114" s="17">
        <v>28</v>
      </c>
      <c r="G114" s="18" t="s">
        <v>3637</v>
      </c>
      <c r="H114" s="18" t="s">
        <v>21731</v>
      </c>
      <c r="I114" s="80"/>
      <c r="J114" s="18" t="s">
        <v>123</v>
      </c>
      <c r="K114" s="19"/>
      <c r="L114" s="19"/>
      <c r="M114" s="20" t="s">
        <v>34</v>
      </c>
      <c r="N114" s="20" t="s">
        <v>34</v>
      </c>
      <c r="O114" s="18" t="s">
        <v>124</v>
      </c>
      <c r="P114" s="18"/>
      <c r="Q114" s="18"/>
      <c r="R114" s="18"/>
      <c r="S114" s="18"/>
      <c r="T114" s="18"/>
      <c r="U114" s="18"/>
      <c r="V114" s="18"/>
      <c r="W114" s="34"/>
    </row>
    <row r="115" spans="1:23" x14ac:dyDescent="0.2">
      <c r="A115" s="497"/>
      <c r="B115" s="499"/>
      <c r="C115" s="501"/>
      <c r="D115" s="501"/>
      <c r="E115" s="503"/>
      <c r="F115" s="17">
        <v>29</v>
      </c>
      <c r="G115" s="18" t="s">
        <v>4338</v>
      </c>
      <c r="H115" s="18" t="s">
        <v>21732</v>
      </c>
      <c r="I115" s="80"/>
      <c r="J115" s="18" t="s">
        <v>123</v>
      </c>
      <c r="K115" s="19"/>
      <c r="L115" s="19"/>
      <c r="M115" s="20" t="s">
        <v>34</v>
      </c>
      <c r="N115" s="20" t="s">
        <v>34</v>
      </c>
      <c r="O115" s="18" t="s">
        <v>124</v>
      </c>
      <c r="P115" s="18"/>
      <c r="Q115" s="18"/>
      <c r="R115" s="18"/>
      <c r="S115" s="18"/>
      <c r="T115" s="18"/>
      <c r="U115" s="18"/>
      <c r="V115" s="18"/>
      <c r="W115" s="34"/>
    </row>
    <row r="116" spans="1:23" x14ac:dyDescent="0.2">
      <c r="A116" s="497"/>
      <c r="B116" s="499"/>
      <c r="C116" s="501"/>
      <c r="D116" s="501"/>
      <c r="E116" s="503"/>
      <c r="F116" s="17">
        <v>30</v>
      </c>
      <c r="G116" s="18" t="s">
        <v>3641</v>
      </c>
      <c r="H116" s="18" t="s">
        <v>21733</v>
      </c>
      <c r="I116" s="80"/>
      <c r="J116" s="18" t="s">
        <v>123</v>
      </c>
      <c r="K116" s="19"/>
      <c r="L116" s="19"/>
      <c r="M116" s="20" t="s">
        <v>34</v>
      </c>
      <c r="N116" s="20" t="s">
        <v>34</v>
      </c>
      <c r="O116" s="18" t="s">
        <v>124</v>
      </c>
      <c r="P116" s="18"/>
      <c r="Q116" s="18"/>
      <c r="R116" s="18"/>
      <c r="S116" s="18"/>
      <c r="T116" s="18"/>
      <c r="U116" s="18"/>
      <c r="V116" s="18"/>
      <c r="W116" s="34"/>
    </row>
    <row r="117" spans="1:23" x14ac:dyDescent="0.2">
      <c r="A117" s="497"/>
      <c r="B117" s="499"/>
      <c r="C117" s="501"/>
      <c r="D117" s="501"/>
      <c r="E117" s="503"/>
      <c r="F117" s="17">
        <v>31</v>
      </c>
      <c r="G117" s="18" t="s">
        <v>3607</v>
      </c>
      <c r="H117" s="18" t="s">
        <v>21734</v>
      </c>
      <c r="I117" s="80"/>
      <c r="J117" s="18" t="s">
        <v>44</v>
      </c>
      <c r="K117" s="19">
        <v>8</v>
      </c>
      <c r="L117" s="19"/>
      <c r="M117" s="20" t="s">
        <v>34</v>
      </c>
      <c r="N117" s="20" t="s">
        <v>34</v>
      </c>
      <c r="O117" s="18" t="s">
        <v>235</v>
      </c>
      <c r="P117" s="18"/>
      <c r="Q117" s="18"/>
      <c r="R117" s="18"/>
      <c r="S117" s="18"/>
      <c r="T117" s="18"/>
      <c r="U117" s="18"/>
      <c r="V117" s="18"/>
      <c r="W117" s="34"/>
    </row>
    <row r="118" spans="1:23" x14ac:dyDescent="0.2">
      <c r="A118" s="497"/>
      <c r="B118" s="499"/>
      <c r="C118" s="501"/>
      <c r="D118" s="501"/>
      <c r="E118" s="503"/>
      <c r="F118" s="17">
        <v>32</v>
      </c>
      <c r="G118" s="18" t="s">
        <v>21691</v>
      </c>
      <c r="H118" s="18" t="s">
        <v>21735</v>
      </c>
      <c r="I118" s="80"/>
      <c r="J118" s="18" t="s">
        <v>44</v>
      </c>
      <c r="K118" s="19">
        <v>20</v>
      </c>
      <c r="L118" s="19"/>
      <c r="M118" s="20" t="s">
        <v>34</v>
      </c>
      <c r="N118" s="20" t="s">
        <v>34</v>
      </c>
      <c r="O118" s="18" t="s">
        <v>37</v>
      </c>
      <c r="P118" s="18"/>
      <c r="Q118" s="18"/>
      <c r="R118" s="18"/>
      <c r="S118" s="18"/>
      <c r="T118" s="18"/>
      <c r="U118" s="18"/>
      <c r="V118" s="18"/>
      <c r="W118" s="34"/>
    </row>
    <row r="119" spans="1:23" x14ac:dyDescent="0.2">
      <c r="A119" s="496" t="s">
        <v>21540</v>
      </c>
      <c r="B119" s="498" t="s">
        <v>21541</v>
      </c>
      <c r="C119" s="500"/>
      <c r="D119" s="500"/>
      <c r="E119" s="502">
        <v>16777215</v>
      </c>
      <c r="F119" s="27">
        <v>1</v>
      </c>
      <c r="G119" s="275" t="s">
        <v>4168</v>
      </c>
      <c r="H119" s="275" t="s">
        <v>21736</v>
      </c>
      <c r="I119" s="276"/>
      <c r="J119" s="275" t="s">
        <v>32</v>
      </c>
      <c r="K119" s="29">
        <v>5</v>
      </c>
      <c r="L119" s="29"/>
      <c r="M119" s="279" t="s">
        <v>33</v>
      </c>
      <c r="N119" s="279" t="s">
        <v>34</v>
      </c>
      <c r="O119" s="275" t="s">
        <v>47</v>
      </c>
      <c r="P119" s="275"/>
      <c r="Q119" s="275"/>
      <c r="R119" s="275"/>
      <c r="S119" s="275"/>
      <c r="T119" s="275"/>
      <c r="U119" s="275"/>
      <c r="V119" s="275"/>
      <c r="W119" s="33"/>
    </row>
    <row r="120" spans="1:23" x14ac:dyDescent="0.2">
      <c r="A120" s="497"/>
      <c r="B120" s="499"/>
      <c r="C120" s="501"/>
      <c r="D120" s="501"/>
      <c r="E120" s="503"/>
      <c r="F120" s="17">
        <v>2</v>
      </c>
      <c r="G120" s="18" t="s">
        <v>206</v>
      </c>
      <c r="H120" s="18" t="s">
        <v>21737</v>
      </c>
      <c r="I120" s="80"/>
      <c r="J120" s="18" t="s">
        <v>32</v>
      </c>
      <c r="K120" s="19">
        <v>4</v>
      </c>
      <c r="L120" s="19"/>
      <c r="M120" s="20" t="s">
        <v>33</v>
      </c>
      <c r="N120" s="20" t="s">
        <v>34</v>
      </c>
      <c r="O120" s="18" t="s">
        <v>56</v>
      </c>
      <c r="P120" s="18"/>
      <c r="Q120" s="18"/>
      <c r="R120" s="18"/>
      <c r="S120" s="18"/>
      <c r="T120" s="18"/>
      <c r="U120" s="18"/>
      <c r="V120" s="18"/>
      <c r="W120" s="34"/>
    </row>
    <row r="121" spans="1:23" x14ac:dyDescent="0.2">
      <c r="A121" s="497"/>
      <c r="B121" s="499"/>
      <c r="C121" s="501"/>
      <c r="D121" s="501"/>
      <c r="E121" s="503"/>
      <c r="F121" s="17">
        <v>3</v>
      </c>
      <c r="G121" s="18" t="s">
        <v>19776</v>
      </c>
      <c r="H121" s="18" t="s">
        <v>21738</v>
      </c>
      <c r="I121" s="80"/>
      <c r="J121" s="18" t="s">
        <v>32</v>
      </c>
      <c r="K121" s="19">
        <v>4</v>
      </c>
      <c r="L121" s="19"/>
      <c r="M121" s="20" t="s">
        <v>33</v>
      </c>
      <c r="N121" s="20" t="s">
        <v>34</v>
      </c>
      <c r="O121" s="18" t="s">
        <v>56</v>
      </c>
      <c r="P121" s="18"/>
      <c r="Q121" s="18"/>
      <c r="R121" s="18"/>
      <c r="S121" s="18"/>
      <c r="T121" s="18"/>
      <c r="U121" s="18"/>
      <c r="V121" s="18"/>
      <c r="W121" s="34"/>
    </row>
    <row r="122" spans="1:23" x14ac:dyDescent="0.2">
      <c r="A122" s="497"/>
      <c r="B122" s="499"/>
      <c r="C122" s="501"/>
      <c r="D122" s="501"/>
      <c r="E122" s="503"/>
      <c r="F122" s="17">
        <v>4</v>
      </c>
      <c r="G122" s="18" t="s">
        <v>210</v>
      </c>
      <c r="H122" s="18" t="s">
        <v>21739</v>
      </c>
      <c r="I122" s="80"/>
      <c r="J122" s="18" t="s">
        <v>32</v>
      </c>
      <c r="K122" s="19">
        <v>8</v>
      </c>
      <c r="L122" s="19"/>
      <c r="M122" s="20" t="s">
        <v>33</v>
      </c>
      <c r="N122" s="20" t="s">
        <v>34</v>
      </c>
      <c r="O122" s="18" t="s">
        <v>58</v>
      </c>
      <c r="P122" s="18"/>
      <c r="Q122" s="18"/>
      <c r="R122" s="18"/>
      <c r="S122" s="18"/>
      <c r="T122" s="18"/>
      <c r="U122" s="18"/>
      <c r="V122" s="18"/>
      <c r="W122" s="34"/>
    </row>
    <row r="123" spans="1:23" x14ac:dyDescent="0.2">
      <c r="A123" s="497"/>
      <c r="B123" s="499"/>
      <c r="C123" s="501"/>
      <c r="D123" s="501"/>
      <c r="E123" s="503"/>
      <c r="F123" s="17">
        <v>5</v>
      </c>
      <c r="G123" s="18" t="s">
        <v>4171</v>
      </c>
      <c r="H123" s="18" t="s">
        <v>21740</v>
      </c>
      <c r="I123" s="80"/>
      <c r="J123" s="18" t="s">
        <v>32</v>
      </c>
      <c r="K123" s="19">
        <v>1</v>
      </c>
      <c r="L123" s="19"/>
      <c r="M123" s="20" t="s">
        <v>33</v>
      </c>
      <c r="N123" s="20" t="s">
        <v>34</v>
      </c>
      <c r="O123" s="18" t="s">
        <v>40</v>
      </c>
      <c r="P123" s="18"/>
      <c r="Q123" s="18"/>
      <c r="R123" s="18"/>
      <c r="S123" s="18"/>
      <c r="T123" s="18"/>
      <c r="U123" s="18"/>
      <c r="V123" s="18"/>
      <c r="W123" s="34"/>
    </row>
    <row r="124" spans="1:23" x14ac:dyDescent="0.2">
      <c r="A124" s="497"/>
      <c r="B124" s="499"/>
      <c r="C124" s="501"/>
      <c r="D124" s="501"/>
      <c r="E124" s="503"/>
      <c r="F124" s="17">
        <v>6</v>
      </c>
      <c r="G124" s="18" t="s">
        <v>3796</v>
      </c>
      <c r="H124" s="18" t="s">
        <v>21741</v>
      </c>
      <c r="I124" s="80"/>
      <c r="J124" s="18" t="s">
        <v>32</v>
      </c>
      <c r="K124" s="19">
        <v>1</v>
      </c>
      <c r="L124" s="19"/>
      <c r="M124" s="20" t="s">
        <v>33</v>
      </c>
      <c r="N124" s="20" t="s">
        <v>34</v>
      </c>
      <c r="O124" s="18" t="s">
        <v>40</v>
      </c>
      <c r="P124" s="18"/>
      <c r="Q124" s="18"/>
      <c r="R124" s="18"/>
      <c r="S124" s="18"/>
      <c r="T124" s="18"/>
      <c r="U124" s="18"/>
      <c r="V124" s="18"/>
      <c r="W124" s="34"/>
    </row>
    <row r="125" spans="1:23" x14ac:dyDescent="0.2">
      <c r="A125" s="497"/>
      <c r="B125" s="499"/>
      <c r="C125" s="501"/>
      <c r="D125" s="501"/>
      <c r="E125" s="503"/>
      <c r="F125" s="17">
        <v>7</v>
      </c>
      <c r="G125" s="18" t="s">
        <v>4193</v>
      </c>
      <c r="H125" s="18" t="s">
        <v>21742</v>
      </c>
      <c r="I125" s="80"/>
      <c r="J125" s="18" t="s">
        <v>32</v>
      </c>
      <c r="K125" s="19">
        <v>1</v>
      </c>
      <c r="L125" s="19"/>
      <c r="M125" s="20" t="s">
        <v>34</v>
      </c>
      <c r="N125" s="20" t="s">
        <v>34</v>
      </c>
      <c r="O125" s="18" t="s">
        <v>40</v>
      </c>
      <c r="P125" s="18"/>
      <c r="Q125" s="18"/>
      <c r="R125" s="18"/>
      <c r="S125" s="18"/>
      <c r="T125" s="18"/>
      <c r="U125" s="18"/>
      <c r="V125" s="18"/>
      <c r="W125" s="34"/>
    </row>
    <row r="126" spans="1:23" x14ac:dyDescent="0.2">
      <c r="A126" s="497"/>
      <c r="B126" s="499"/>
      <c r="C126" s="501"/>
      <c r="D126" s="501"/>
      <c r="E126" s="503"/>
      <c r="F126" s="17">
        <v>8</v>
      </c>
      <c r="G126" s="18" t="s">
        <v>4195</v>
      </c>
      <c r="H126" s="18" t="s">
        <v>21743</v>
      </c>
      <c r="I126" s="80"/>
      <c r="J126" s="18" t="s">
        <v>32</v>
      </c>
      <c r="K126" s="19">
        <v>1</v>
      </c>
      <c r="L126" s="19"/>
      <c r="M126" s="20" t="s">
        <v>34</v>
      </c>
      <c r="N126" s="20" t="s">
        <v>34</v>
      </c>
      <c r="O126" s="18" t="s">
        <v>40</v>
      </c>
      <c r="P126" s="18"/>
      <c r="Q126" s="18"/>
      <c r="R126" s="18"/>
      <c r="S126" s="18"/>
      <c r="T126" s="18"/>
      <c r="U126" s="18"/>
      <c r="V126" s="18"/>
      <c r="W126" s="34"/>
    </row>
    <row r="127" spans="1:23" x14ac:dyDescent="0.2">
      <c r="A127" s="497"/>
      <c r="B127" s="499"/>
      <c r="C127" s="501"/>
      <c r="D127" s="501"/>
      <c r="E127" s="503"/>
      <c r="F127" s="17">
        <v>9</v>
      </c>
      <c r="G127" s="18" t="s">
        <v>4197</v>
      </c>
      <c r="H127" s="18" t="s">
        <v>21744</v>
      </c>
      <c r="I127" s="80"/>
      <c r="J127" s="18" t="s">
        <v>32</v>
      </c>
      <c r="K127" s="19">
        <v>2</v>
      </c>
      <c r="L127" s="19"/>
      <c r="M127" s="20" t="s">
        <v>34</v>
      </c>
      <c r="N127" s="20" t="s">
        <v>34</v>
      </c>
      <c r="O127" s="18" t="s">
        <v>42</v>
      </c>
      <c r="P127" s="18"/>
      <c r="Q127" s="18"/>
      <c r="R127" s="18"/>
      <c r="S127" s="18"/>
      <c r="T127" s="18"/>
      <c r="U127" s="18"/>
      <c r="V127" s="18"/>
      <c r="W127" s="34"/>
    </row>
    <row r="128" spans="1:23" x14ac:dyDescent="0.2">
      <c r="A128" s="497"/>
      <c r="B128" s="499"/>
      <c r="C128" s="501"/>
      <c r="D128" s="501"/>
      <c r="E128" s="503"/>
      <c r="F128" s="17">
        <v>10</v>
      </c>
      <c r="G128" s="18" t="s">
        <v>4199</v>
      </c>
      <c r="H128" s="18" t="s">
        <v>21745</v>
      </c>
      <c r="I128" s="80"/>
      <c r="J128" s="18" t="s">
        <v>32</v>
      </c>
      <c r="K128" s="19">
        <v>1</v>
      </c>
      <c r="L128" s="19"/>
      <c r="M128" s="20" t="s">
        <v>34</v>
      </c>
      <c r="N128" s="20" t="s">
        <v>34</v>
      </c>
      <c r="O128" s="18" t="s">
        <v>40</v>
      </c>
      <c r="P128" s="18"/>
      <c r="Q128" s="18"/>
      <c r="R128" s="18"/>
      <c r="S128" s="18"/>
      <c r="T128" s="18"/>
      <c r="U128" s="18"/>
      <c r="V128" s="18"/>
      <c r="W128" s="34"/>
    </row>
    <row r="129" spans="1:23" x14ac:dyDescent="0.2">
      <c r="A129" s="497"/>
      <c r="B129" s="499"/>
      <c r="C129" s="501"/>
      <c r="D129" s="501"/>
      <c r="E129" s="503"/>
      <c r="F129" s="17">
        <v>11</v>
      </c>
      <c r="G129" s="18" t="s">
        <v>4201</v>
      </c>
      <c r="H129" s="18" t="s">
        <v>21746</v>
      </c>
      <c r="I129" s="80"/>
      <c r="J129" s="18" t="s">
        <v>32</v>
      </c>
      <c r="K129" s="19">
        <v>2</v>
      </c>
      <c r="L129" s="19"/>
      <c r="M129" s="20" t="s">
        <v>34</v>
      </c>
      <c r="N129" s="20" t="s">
        <v>34</v>
      </c>
      <c r="O129" s="18" t="s">
        <v>42</v>
      </c>
      <c r="P129" s="18"/>
      <c r="Q129" s="18"/>
      <c r="R129" s="18"/>
      <c r="S129" s="18"/>
      <c r="T129" s="18"/>
      <c r="U129" s="18"/>
      <c r="V129" s="18"/>
      <c r="W129" s="34"/>
    </row>
    <row r="130" spans="1:23" x14ac:dyDescent="0.2">
      <c r="A130" s="497"/>
      <c r="B130" s="499"/>
      <c r="C130" s="501"/>
      <c r="D130" s="501"/>
      <c r="E130" s="503"/>
      <c r="F130" s="17">
        <v>12</v>
      </c>
      <c r="G130" s="18" t="s">
        <v>4418</v>
      </c>
      <c r="H130" s="18" t="s">
        <v>21747</v>
      </c>
      <c r="I130" s="80"/>
      <c r="J130" s="18" t="s">
        <v>32</v>
      </c>
      <c r="K130" s="19">
        <v>2</v>
      </c>
      <c r="L130" s="19"/>
      <c r="M130" s="20" t="s">
        <v>34</v>
      </c>
      <c r="N130" s="20" t="s">
        <v>34</v>
      </c>
      <c r="O130" s="18" t="s">
        <v>522</v>
      </c>
      <c r="P130" s="18"/>
      <c r="Q130" s="18"/>
      <c r="R130" s="18"/>
      <c r="S130" s="18"/>
      <c r="T130" s="18"/>
      <c r="U130" s="18"/>
      <c r="V130" s="18"/>
      <c r="W130" s="34"/>
    </row>
    <row r="131" spans="1:23" x14ac:dyDescent="0.2">
      <c r="A131" s="497"/>
      <c r="B131" s="499"/>
      <c r="C131" s="501"/>
      <c r="D131" s="501"/>
      <c r="E131" s="503"/>
      <c r="F131" s="17">
        <v>13</v>
      </c>
      <c r="G131" s="18" t="s">
        <v>4420</v>
      </c>
      <c r="H131" s="18" t="s">
        <v>21748</v>
      </c>
      <c r="I131" s="80"/>
      <c r="J131" s="18" t="s">
        <v>44</v>
      </c>
      <c r="K131" s="19">
        <v>30</v>
      </c>
      <c r="L131" s="19"/>
      <c r="M131" s="20" t="s">
        <v>34</v>
      </c>
      <c r="N131" s="20" t="s">
        <v>34</v>
      </c>
      <c r="O131" s="18" t="s">
        <v>540</v>
      </c>
      <c r="P131" s="18"/>
      <c r="Q131" s="18"/>
      <c r="R131" s="18"/>
      <c r="S131" s="18"/>
      <c r="T131" s="18"/>
      <c r="U131" s="18"/>
      <c r="V131" s="18"/>
      <c r="W131" s="34"/>
    </row>
    <row r="132" spans="1:23" x14ac:dyDescent="0.2">
      <c r="A132" s="497"/>
      <c r="B132" s="499"/>
      <c r="C132" s="501"/>
      <c r="D132" s="501"/>
      <c r="E132" s="503"/>
      <c r="F132" s="17">
        <v>14</v>
      </c>
      <c r="G132" s="18" t="s">
        <v>4422</v>
      </c>
      <c r="H132" s="18" t="s">
        <v>21749</v>
      </c>
      <c r="I132" s="80"/>
      <c r="J132" s="18" t="s">
        <v>44</v>
      </c>
      <c r="K132" s="19">
        <v>20</v>
      </c>
      <c r="L132" s="19"/>
      <c r="M132" s="20" t="s">
        <v>34</v>
      </c>
      <c r="N132" s="20" t="s">
        <v>34</v>
      </c>
      <c r="O132" s="18" t="s">
        <v>37</v>
      </c>
      <c r="P132" s="18"/>
      <c r="Q132" s="18"/>
      <c r="R132" s="18"/>
      <c r="S132" s="18"/>
      <c r="T132" s="18"/>
      <c r="U132" s="18"/>
      <c r="V132" s="18"/>
      <c r="W132" s="34"/>
    </row>
    <row r="133" spans="1:23" x14ac:dyDescent="0.2">
      <c r="A133" s="497"/>
      <c r="B133" s="499"/>
      <c r="C133" s="501"/>
      <c r="D133" s="501"/>
      <c r="E133" s="503"/>
      <c r="F133" s="17">
        <v>15</v>
      </c>
      <c r="G133" s="18" t="s">
        <v>3400</v>
      </c>
      <c r="H133" s="18" t="s">
        <v>21750</v>
      </c>
      <c r="I133" s="80"/>
      <c r="J133" s="18" t="s">
        <v>32</v>
      </c>
      <c r="K133" s="19">
        <v>7</v>
      </c>
      <c r="L133" s="19"/>
      <c r="M133" s="20" t="s">
        <v>34</v>
      </c>
      <c r="N133" s="20" t="s">
        <v>34</v>
      </c>
      <c r="O133" s="18" t="s">
        <v>545</v>
      </c>
      <c r="P133" s="18"/>
      <c r="Q133" s="18"/>
      <c r="R133" s="18"/>
      <c r="S133" s="18"/>
      <c r="T133" s="18"/>
      <c r="U133" s="18"/>
      <c r="V133" s="18"/>
      <c r="W133" s="34"/>
    </row>
    <row r="134" spans="1:23" x14ac:dyDescent="0.2">
      <c r="A134" s="497"/>
      <c r="B134" s="499"/>
      <c r="C134" s="501"/>
      <c r="D134" s="501"/>
      <c r="E134" s="503"/>
      <c r="F134" s="17">
        <v>16</v>
      </c>
      <c r="G134" s="18" t="s">
        <v>3372</v>
      </c>
      <c r="H134" s="18" t="s">
        <v>21751</v>
      </c>
      <c r="I134" s="80"/>
      <c r="J134" s="18" t="s">
        <v>32</v>
      </c>
      <c r="K134" s="19">
        <v>5</v>
      </c>
      <c r="L134" s="19"/>
      <c r="M134" s="20" t="s">
        <v>34</v>
      </c>
      <c r="N134" s="20" t="s">
        <v>34</v>
      </c>
      <c r="O134" s="18" t="s">
        <v>69</v>
      </c>
      <c r="P134" s="18"/>
      <c r="Q134" s="18"/>
      <c r="R134" s="18"/>
      <c r="S134" s="18"/>
      <c r="T134" s="18"/>
      <c r="U134" s="18"/>
      <c r="V134" s="18"/>
      <c r="W134" s="34"/>
    </row>
    <row r="135" spans="1:23" x14ac:dyDescent="0.2">
      <c r="A135" s="497"/>
      <c r="B135" s="499"/>
      <c r="C135" s="501"/>
      <c r="D135" s="501"/>
      <c r="E135" s="503"/>
      <c r="F135" s="17">
        <v>17</v>
      </c>
      <c r="G135" s="18" t="s">
        <v>4230</v>
      </c>
      <c r="H135" s="18" t="s">
        <v>21752</v>
      </c>
      <c r="I135" s="80"/>
      <c r="J135" s="18" t="s">
        <v>32</v>
      </c>
      <c r="K135" s="19">
        <v>3</v>
      </c>
      <c r="L135" s="19"/>
      <c r="M135" s="20" t="s">
        <v>34</v>
      </c>
      <c r="N135" s="20" t="s">
        <v>34</v>
      </c>
      <c r="O135" s="18" t="s">
        <v>1007</v>
      </c>
      <c r="P135" s="18"/>
      <c r="Q135" s="18"/>
      <c r="R135" s="18"/>
      <c r="S135" s="18"/>
      <c r="T135" s="18"/>
      <c r="U135" s="18"/>
      <c r="V135" s="18"/>
      <c r="W135" s="34"/>
    </row>
    <row r="136" spans="1:23" x14ac:dyDescent="0.2">
      <c r="A136" s="497"/>
      <c r="B136" s="499"/>
      <c r="C136" s="501"/>
      <c r="D136" s="501"/>
      <c r="E136" s="503"/>
      <c r="F136" s="17">
        <v>18</v>
      </c>
      <c r="G136" s="18" t="s">
        <v>4427</v>
      </c>
      <c r="H136" s="18" t="s">
        <v>21753</v>
      </c>
      <c r="I136" s="80"/>
      <c r="J136" s="18" t="s">
        <v>44</v>
      </c>
      <c r="K136" s="19">
        <v>60</v>
      </c>
      <c r="L136" s="19"/>
      <c r="M136" s="20" t="s">
        <v>34</v>
      </c>
      <c r="N136" s="20" t="s">
        <v>34</v>
      </c>
      <c r="O136" s="18" t="s">
        <v>1082</v>
      </c>
      <c r="P136" s="18"/>
      <c r="Q136" s="18"/>
      <c r="R136" s="18"/>
      <c r="S136" s="18"/>
      <c r="T136" s="18"/>
      <c r="U136" s="18"/>
      <c r="V136" s="18"/>
      <c r="W136" s="34"/>
    </row>
    <row r="137" spans="1:23" x14ac:dyDescent="0.2">
      <c r="A137" s="497"/>
      <c r="B137" s="499"/>
      <c r="C137" s="501"/>
      <c r="D137" s="501"/>
      <c r="E137" s="503"/>
      <c r="F137" s="17">
        <v>19</v>
      </c>
      <c r="G137" s="18" t="s">
        <v>4429</v>
      </c>
      <c r="H137" s="18" t="s">
        <v>21754</v>
      </c>
      <c r="I137" s="80"/>
      <c r="J137" s="18" t="s">
        <v>44</v>
      </c>
      <c r="K137" s="19">
        <v>80</v>
      </c>
      <c r="L137" s="19"/>
      <c r="M137" s="20" t="s">
        <v>34</v>
      </c>
      <c r="N137" s="20" t="s">
        <v>34</v>
      </c>
      <c r="O137" s="18" t="s">
        <v>35</v>
      </c>
      <c r="P137" s="18"/>
      <c r="Q137" s="18"/>
      <c r="R137" s="18"/>
      <c r="S137" s="18"/>
      <c r="T137" s="18"/>
      <c r="U137" s="18"/>
      <c r="V137" s="18"/>
      <c r="W137" s="34"/>
    </row>
    <row r="138" spans="1:23" x14ac:dyDescent="0.2">
      <c r="A138" s="497"/>
      <c r="B138" s="499"/>
      <c r="C138" s="501"/>
      <c r="D138" s="501"/>
      <c r="E138" s="503"/>
      <c r="F138" s="17">
        <v>20</v>
      </c>
      <c r="G138" s="18" t="s">
        <v>3368</v>
      </c>
      <c r="H138" s="18" t="s">
        <v>21755</v>
      </c>
      <c r="I138" s="80"/>
      <c r="J138" s="18" t="s">
        <v>32</v>
      </c>
      <c r="K138" s="19">
        <v>11</v>
      </c>
      <c r="L138" s="19"/>
      <c r="M138" s="20" t="s">
        <v>34</v>
      </c>
      <c r="N138" s="20" t="s">
        <v>34</v>
      </c>
      <c r="O138" s="18" t="s">
        <v>1364</v>
      </c>
      <c r="P138" s="18"/>
      <c r="Q138" s="18"/>
      <c r="R138" s="18"/>
      <c r="S138" s="18"/>
      <c r="T138" s="18"/>
      <c r="U138" s="18"/>
      <c r="V138" s="18"/>
      <c r="W138" s="34"/>
    </row>
    <row r="139" spans="1:23" x14ac:dyDescent="0.2">
      <c r="A139" s="497"/>
      <c r="B139" s="499"/>
      <c r="C139" s="501"/>
      <c r="D139" s="501"/>
      <c r="E139" s="503"/>
      <c r="F139" s="17">
        <v>21</v>
      </c>
      <c r="G139" s="18" t="s">
        <v>4432</v>
      </c>
      <c r="H139" s="18" t="s">
        <v>21756</v>
      </c>
      <c r="I139" s="80"/>
      <c r="J139" s="18" t="s">
        <v>44</v>
      </c>
      <c r="K139" s="19">
        <v>60</v>
      </c>
      <c r="L139" s="19"/>
      <c r="M139" s="20" t="s">
        <v>34</v>
      </c>
      <c r="N139" s="20" t="s">
        <v>34</v>
      </c>
      <c r="O139" s="18" t="s">
        <v>1082</v>
      </c>
      <c r="P139" s="18"/>
      <c r="Q139" s="18"/>
      <c r="R139" s="18"/>
      <c r="S139" s="18"/>
      <c r="T139" s="18"/>
      <c r="U139" s="18"/>
      <c r="V139" s="18"/>
      <c r="W139" s="34"/>
    </row>
    <row r="140" spans="1:23" x14ac:dyDescent="0.2">
      <c r="A140" s="497"/>
      <c r="B140" s="499"/>
      <c r="C140" s="501"/>
      <c r="D140" s="501"/>
      <c r="E140" s="503"/>
      <c r="F140" s="17">
        <v>22</v>
      </c>
      <c r="G140" s="18" t="s">
        <v>4434</v>
      </c>
      <c r="H140" s="18" t="s">
        <v>21757</v>
      </c>
      <c r="I140" s="80"/>
      <c r="J140" s="18" t="s">
        <v>44</v>
      </c>
      <c r="K140" s="19">
        <v>14</v>
      </c>
      <c r="L140" s="19"/>
      <c r="M140" s="20" t="s">
        <v>34</v>
      </c>
      <c r="N140" s="20" t="s">
        <v>34</v>
      </c>
      <c r="O140" s="18" t="s">
        <v>1249</v>
      </c>
      <c r="P140" s="18"/>
      <c r="Q140" s="18"/>
      <c r="R140" s="18"/>
      <c r="S140" s="18"/>
      <c r="T140" s="18"/>
      <c r="U140" s="18"/>
      <c r="V140" s="18"/>
      <c r="W140" s="34"/>
    </row>
    <row r="141" spans="1:23" x14ac:dyDescent="0.2">
      <c r="A141" s="497"/>
      <c r="B141" s="499"/>
      <c r="C141" s="501"/>
      <c r="D141" s="501"/>
      <c r="E141" s="503"/>
      <c r="F141" s="17">
        <v>23</v>
      </c>
      <c r="G141" s="18" t="s">
        <v>4436</v>
      </c>
      <c r="H141" s="18" t="s">
        <v>21758</v>
      </c>
      <c r="I141" s="80"/>
      <c r="J141" s="18" t="s">
        <v>32</v>
      </c>
      <c r="K141" s="19">
        <v>1</v>
      </c>
      <c r="L141" s="19"/>
      <c r="M141" s="20" t="s">
        <v>34</v>
      </c>
      <c r="N141" s="20" t="s">
        <v>34</v>
      </c>
      <c r="O141" s="18" t="s">
        <v>148</v>
      </c>
      <c r="P141" s="18"/>
      <c r="Q141" s="18"/>
      <c r="R141" s="18"/>
      <c r="S141" s="18"/>
      <c r="T141" s="18"/>
      <c r="U141" s="18"/>
      <c r="V141" s="18"/>
      <c r="W141" s="34"/>
    </row>
    <row r="142" spans="1:23" x14ac:dyDescent="0.2">
      <c r="A142" s="497"/>
      <c r="B142" s="499"/>
      <c r="C142" s="501"/>
      <c r="D142" s="501"/>
      <c r="E142" s="503"/>
      <c r="F142" s="17">
        <v>24</v>
      </c>
      <c r="G142" s="18" t="s">
        <v>3398</v>
      </c>
      <c r="H142" s="18" t="s">
        <v>21759</v>
      </c>
      <c r="I142" s="80"/>
      <c r="J142" s="18" t="s">
        <v>32</v>
      </c>
      <c r="K142" s="19">
        <v>1</v>
      </c>
      <c r="L142" s="19"/>
      <c r="M142" s="20" t="s">
        <v>34</v>
      </c>
      <c r="N142" s="20" t="s">
        <v>34</v>
      </c>
      <c r="O142" s="18" t="s">
        <v>148</v>
      </c>
      <c r="P142" s="18"/>
      <c r="Q142" s="18"/>
      <c r="R142" s="18"/>
      <c r="S142" s="18"/>
      <c r="T142" s="18"/>
      <c r="U142" s="18"/>
      <c r="V142" s="18"/>
      <c r="W142" s="34"/>
    </row>
    <row r="143" spans="1:23" x14ac:dyDescent="0.2">
      <c r="A143" s="497"/>
      <c r="B143" s="499"/>
      <c r="C143" s="501"/>
      <c r="D143" s="501"/>
      <c r="E143" s="503"/>
      <c r="F143" s="17">
        <v>25</v>
      </c>
      <c r="G143" s="18" t="s">
        <v>21760</v>
      </c>
      <c r="H143" s="18" t="s">
        <v>21761</v>
      </c>
      <c r="I143" s="80"/>
      <c r="J143" s="18" t="s">
        <v>32</v>
      </c>
      <c r="K143" s="19">
        <v>1</v>
      </c>
      <c r="L143" s="19"/>
      <c r="M143" s="20" t="s">
        <v>34</v>
      </c>
      <c r="N143" s="20" t="s">
        <v>34</v>
      </c>
      <c r="O143" s="18" t="s">
        <v>148</v>
      </c>
      <c r="P143" s="18"/>
      <c r="Q143" s="18"/>
      <c r="R143" s="18"/>
      <c r="S143" s="18"/>
      <c r="T143" s="18"/>
      <c r="U143" s="18"/>
      <c r="V143" s="18"/>
      <c r="W143" s="34"/>
    </row>
    <row r="144" spans="1:23" x14ac:dyDescent="0.2">
      <c r="A144" s="497"/>
      <c r="B144" s="499"/>
      <c r="C144" s="501"/>
      <c r="D144" s="501"/>
      <c r="E144" s="503"/>
      <c r="F144" s="17">
        <v>26</v>
      </c>
      <c r="G144" s="18" t="s">
        <v>4440</v>
      </c>
      <c r="H144" s="18" t="s">
        <v>21762</v>
      </c>
      <c r="I144" s="80"/>
      <c r="J144" s="18" t="s">
        <v>134</v>
      </c>
      <c r="K144" s="19">
        <v>6</v>
      </c>
      <c r="L144" s="19">
        <v>0</v>
      </c>
      <c r="M144" s="20" t="s">
        <v>34</v>
      </c>
      <c r="N144" s="20" t="s">
        <v>34</v>
      </c>
      <c r="O144" s="18" t="s">
        <v>1718</v>
      </c>
      <c r="P144" s="18"/>
      <c r="Q144" s="18"/>
      <c r="R144" s="18"/>
      <c r="S144" s="18"/>
      <c r="T144" s="18"/>
      <c r="U144" s="18"/>
      <c r="V144" s="18"/>
      <c r="W144" s="34"/>
    </row>
    <row r="145" spans="1:23" x14ac:dyDescent="0.2">
      <c r="A145" s="497"/>
      <c r="B145" s="499"/>
      <c r="C145" s="501"/>
      <c r="D145" s="501"/>
      <c r="E145" s="503"/>
      <c r="F145" s="17">
        <v>27</v>
      </c>
      <c r="G145" s="18" t="s">
        <v>4442</v>
      </c>
      <c r="H145" s="18" t="s">
        <v>21763</v>
      </c>
      <c r="I145" s="80"/>
      <c r="J145" s="18" t="s">
        <v>134</v>
      </c>
      <c r="K145" s="19">
        <v>2</v>
      </c>
      <c r="L145" s="19">
        <v>0</v>
      </c>
      <c r="M145" s="20" t="s">
        <v>34</v>
      </c>
      <c r="N145" s="20" t="s">
        <v>34</v>
      </c>
      <c r="O145" s="18" t="s">
        <v>2633</v>
      </c>
      <c r="P145" s="18"/>
      <c r="Q145" s="18"/>
      <c r="R145" s="18"/>
      <c r="S145" s="18"/>
      <c r="T145" s="18"/>
      <c r="U145" s="18"/>
      <c r="V145" s="18"/>
      <c r="W145" s="34"/>
    </row>
    <row r="146" spans="1:23" x14ac:dyDescent="0.2">
      <c r="A146" s="497"/>
      <c r="B146" s="499"/>
      <c r="C146" s="501"/>
      <c r="D146" s="501"/>
      <c r="E146" s="503"/>
      <c r="F146" s="17">
        <v>28</v>
      </c>
      <c r="G146" s="18" t="s">
        <v>4444</v>
      </c>
      <c r="H146" s="18" t="s">
        <v>21764</v>
      </c>
      <c r="I146" s="80"/>
      <c r="J146" s="18" t="s">
        <v>32</v>
      </c>
      <c r="K146" s="19">
        <v>1</v>
      </c>
      <c r="L146" s="19"/>
      <c r="M146" s="20" t="s">
        <v>34</v>
      </c>
      <c r="N146" s="20" t="s">
        <v>34</v>
      </c>
      <c r="O146" s="18" t="s">
        <v>148</v>
      </c>
      <c r="P146" s="18"/>
      <c r="Q146" s="18"/>
      <c r="R146" s="18"/>
      <c r="S146" s="18"/>
      <c r="T146" s="18"/>
      <c r="U146" s="18"/>
      <c r="V146" s="18"/>
      <c r="W146" s="34"/>
    </row>
    <row r="147" spans="1:23" x14ac:dyDescent="0.2">
      <c r="A147" s="497"/>
      <c r="B147" s="499"/>
      <c r="C147" s="501"/>
      <c r="D147" s="501"/>
      <c r="E147" s="503"/>
      <c r="F147" s="17">
        <v>29</v>
      </c>
      <c r="G147" s="18" t="s">
        <v>4446</v>
      </c>
      <c r="H147" s="18" t="s">
        <v>21765</v>
      </c>
      <c r="I147" s="80"/>
      <c r="J147" s="18" t="s">
        <v>32</v>
      </c>
      <c r="K147" s="19">
        <v>1</v>
      </c>
      <c r="L147" s="19"/>
      <c r="M147" s="20" t="s">
        <v>34</v>
      </c>
      <c r="N147" s="20" t="s">
        <v>34</v>
      </c>
      <c r="O147" s="18" t="s">
        <v>148</v>
      </c>
      <c r="P147" s="18"/>
      <c r="Q147" s="18"/>
      <c r="R147" s="18"/>
      <c r="S147" s="18"/>
      <c r="T147" s="18"/>
      <c r="U147" s="18"/>
      <c r="V147" s="18"/>
      <c r="W147" s="34"/>
    </row>
    <row r="148" spans="1:23" x14ac:dyDescent="0.2">
      <c r="A148" s="497"/>
      <c r="B148" s="499"/>
      <c r="C148" s="501"/>
      <c r="D148" s="501"/>
      <c r="E148" s="503"/>
      <c r="F148" s="17">
        <v>30</v>
      </c>
      <c r="G148" s="18" t="s">
        <v>3637</v>
      </c>
      <c r="H148" s="18" t="s">
        <v>21766</v>
      </c>
      <c r="I148" s="80"/>
      <c r="J148" s="18" t="s">
        <v>123</v>
      </c>
      <c r="K148" s="19"/>
      <c r="L148" s="19"/>
      <c r="M148" s="20" t="s">
        <v>34</v>
      </c>
      <c r="N148" s="20" t="s">
        <v>34</v>
      </c>
      <c r="O148" s="18" t="s">
        <v>124</v>
      </c>
      <c r="P148" s="18"/>
      <c r="Q148" s="18"/>
      <c r="R148" s="18"/>
      <c r="S148" s="18"/>
      <c r="T148" s="18"/>
      <c r="U148" s="18"/>
      <c r="V148" s="18"/>
      <c r="W148" s="34"/>
    </row>
    <row r="149" spans="1:23" x14ac:dyDescent="0.2">
      <c r="A149" s="497"/>
      <c r="B149" s="499"/>
      <c r="C149" s="501"/>
      <c r="D149" s="501"/>
      <c r="E149" s="503"/>
      <c r="F149" s="17">
        <v>31</v>
      </c>
      <c r="G149" s="18" t="s">
        <v>3639</v>
      </c>
      <c r="H149" s="18" t="s">
        <v>21767</v>
      </c>
      <c r="I149" s="80"/>
      <c r="J149" s="18" t="s">
        <v>123</v>
      </c>
      <c r="K149" s="19"/>
      <c r="L149" s="19"/>
      <c r="M149" s="20" t="s">
        <v>34</v>
      </c>
      <c r="N149" s="20" t="s">
        <v>34</v>
      </c>
      <c r="O149" s="18" t="s">
        <v>124</v>
      </c>
      <c r="P149" s="18"/>
      <c r="Q149" s="18"/>
      <c r="R149" s="18"/>
      <c r="S149" s="18"/>
      <c r="T149" s="18"/>
      <c r="U149" s="18"/>
      <c r="V149" s="18"/>
      <c r="W149" s="34"/>
    </row>
    <row r="150" spans="1:23" x14ac:dyDescent="0.2">
      <c r="A150" s="497"/>
      <c r="B150" s="499"/>
      <c r="C150" s="501"/>
      <c r="D150" s="501"/>
      <c r="E150" s="503"/>
      <c r="F150" s="17">
        <v>32</v>
      </c>
      <c r="G150" s="18" t="s">
        <v>3641</v>
      </c>
      <c r="H150" s="18" t="s">
        <v>21768</v>
      </c>
      <c r="I150" s="80"/>
      <c r="J150" s="18" t="s">
        <v>123</v>
      </c>
      <c r="K150" s="19"/>
      <c r="L150" s="19"/>
      <c r="M150" s="20" t="s">
        <v>34</v>
      </c>
      <c r="N150" s="20" t="s">
        <v>34</v>
      </c>
      <c r="O150" s="18" t="s">
        <v>124</v>
      </c>
      <c r="P150" s="18"/>
      <c r="Q150" s="18"/>
      <c r="R150" s="18"/>
      <c r="S150" s="18"/>
      <c r="T150" s="18"/>
      <c r="U150" s="18"/>
      <c r="V150" s="18"/>
      <c r="W150" s="34"/>
    </row>
    <row r="151" spans="1:23" x14ac:dyDescent="0.2">
      <c r="A151" s="497"/>
      <c r="B151" s="499"/>
      <c r="C151" s="501"/>
      <c r="D151" s="501"/>
      <c r="E151" s="503"/>
      <c r="F151" s="17">
        <v>33</v>
      </c>
      <c r="G151" s="18" t="s">
        <v>3607</v>
      </c>
      <c r="H151" s="18" t="s">
        <v>21769</v>
      </c>
      <c r="I151" s="80"/>
      <c r="J151" s="18" t="s">
        <v>44</v>
      </c>
      <c r="K151" s="19">
        <v>8</v>
      </c>
      <c r="L151" s="19"/>
      <c r="M151" s="20" t="s">
        <v>34</v>
      </c>
      <c r="N151" s="20" t="s">
        <v>34</v>
      </c>
      <c r="O151" s="18" t="s">
        <v>235</v>
      </c>
      <c r="P151" s="18"/>
      <c r="Q151" s="18"/>
      <c r="R151" s="18"/>
      <c r="S151" s="18"/>
      <c r="T151" s="18"/>
      <c r="U151" s="18"/>
      <c r="V151" s="18"/>
      <c r="W151" s="34"/>
    </row>
    <row r="152" spans="1:23" x14ac:dyDescent="0.2">
      <c r="A152" s="497"/>
      <c r="B152" s="499"/>
      <c r="C152" s="501"/>
      <c r="D152" s="501"/>
      <c r="E152" s="503"/>
      <c r="F152" s="17">
        <v>34</v>
      </c>
      <c r="G152" s="18" t="s">
        <v>21691</v>
      </c>
      <c r="H152" s="18" t="s">
        <v>21770</v>
      </c>
      <c r="I152" s="80"/>
      <c r="J152" s="18" t="s">
        <v>44</v>
      </c>
      <c r="K152" s="19">
        <v>20</v>
      </c>
      <c r="L152" s="19"/>
      <c r="M152" s="20" t="s">
        <v>34</v>
      </c>
      <c r="N152" s="20" t="s">
        <v>34</v>
      </c>
      <c r="O152" s="18" t="s">
        <v>37</v>
      </c>
      <c r="P152" s="18"/>
      <c r="Q152" s="18"/>
      <c r="R152" s="18"/>
      <c r="S152" s="18"/>
      <c r="T152" s="18"/>
      <c r="U152" s="18"/>
      <c r="V152" s="18"/>
      <c r="W152" s="34"/>
    </row>
    <row r="153" spans="1:23" x14ac:dyDescent="0.2">
      <c r="A153" s="496" t="s">
        <v>21542</v>
      </c>
      <c r="B153" s="498" t="s">
        <v>21543</v>
      </c>
      <c r="C153" s="500"/>
      <c r="D153" s="500"/>
      <c r="E153" s="502">
        <v>16777215</v>
      </c>
      <c r="F153" s="27">
        <v>1</v>
      </c>
      <c r="G153" s="275" t="s">
        <v>4168</v>
      </c>
      <c r="H153" s="275" t="s">
        <v>21771</v>
      </c>
      <c r="I153" s="276"/>
      <c r="J153" s="275" t="s">
        <v>32</v>
      </c>
      <c r="K153" s="29">
        <v>5</v>
      </c>
      <c r="L153" s="29"/>
      <c r="M153" s="279" t="s">
        <v>33</v>
      </c>
      <c r="N153" s="279" t="s">
        <v>34</v>
      </c>
      <c r="O153" s="275" t="s">
        <v>47</v>
      </c>
      <c r="P153" s="275"/>
      <c r="Q153" s="275"/>
      <c r="R153" s="275"/>
      <c r="S153" s="275"/>
      <c r="T153" s="275"/>
      <c r="U153" s="275"/>
      <c r="V153" s="275"/>
      <c r="W153" s="33"/>
    </row>
    <row r="154" spans="1:23" x14ac:dyDescent="0.2">
      <c r="A154" s="497"/>
      <c r="B154" s="499"/>
      <c r="C154" s="501"/>
      <c r="D154" s="501"/>
      <c r="E154" s="503"/>
      <c r="F154" s="17">
        <v>2</v>
      </c>
      <c r="G154" s="18" t="s">
        <v>206</v>
      </c>
      <c r="H154" s="18" t="s">
        <v>21772</v>
      </c>
      <c r="I154" s="80"/>
      <c r="J154" s="18" t="s">
        <v>32</v>
      </c>
      <c r="K154" s="19">
        <v>4</v>
      </c>
      <c r="L154" s="19"/>
      <c r="M154" s="20" t="s">
        <v>33</v>
      </c>
      <c r="N154" s="20" t="s">
        <v>34</v>
      </c>
      <c r="O154" s="18" t="s">
        <v>56</v>
      </c>
      <c r="P154" s="18"/>
      <c r="Q154" s="18"/>
      <c r="R154" s="18"/>
      <c r="S154" s="18"/>
      <c r="T154" s="18"/>
      <c r="U154" s="18"/>
      <c r="V154" s="18"/>
      <c r="W154" s="34"/>
    </row>
    <row r="155" spans="1:23" x14ac:dyDescent="0.2">
      <c r="A155" s="497"/>
      <c r="B155" s="499"/>
      <c r="C155" s="501"/>
      <c r="D155" s="501"/>
      <c r="E155" s="503"/>
      <c r="F155" s="17">
        <v>3</v>
      </c>
      <c r="G155" s="18" t="s">
        <v>19776</v>
      </c>
      <c r="H155" s="18" t="s">
        <v>21773</v>
      </c>
      <c r="I155" s="80"/>
      <c r="J155" s="18" t="s">
        <v>32</v>
      </c>
      <c r="K155" s="19">
        <v>4</v>
      </c>
      <c r="L155" s="19"/>
      <c r="M155" s="20" t="s">
        <v>33</v>
      </c>
      <c r="N155" s="20" t="s">
        <v>34</v>
      </c>
      <c r="O155" s="18" t="s">
        <v>56</v>
      </c>
      <c r="P155" s="18"/>
      <c r="Q155" s="18"/>
      <c r="R155" s="18"/>
      <c r="S155" s="18"/>
      <c r="T155" s="18"/>
      <c r="U155" s="18"/>
      <c r="V155" s="18"/>
      <c r="W155" s="34"/>
    </row>
    <row r="156" spans="1:23" x14ac:dyDescent="0.2">
      <c r="A156" s="497"/>
      <c r="B156" s="499"/>
      <c r="C156" s="501"/>
      <c r="D156" s="501"/>
      <c r="E156" s="503"/>
      <c r="F156" s="17">
        <v>4</v>
      </c>
      <c r="G156" s="18" t="s">
        <v>210</v>
      </c>
      <c r="H156" s="18" t="s">
        <v>21774</v>
      </c>
      <c r="I156" s="80"/>
      <c r="J156" s="18" t="s">
        <v>32</v>
      </c>
      <c r="K156" s="19">
        <v>8</v>
      </c>
      <c r="L156" s="19"/>
      <c r="M156" s="20" t="s">
        <v>33</v>
      </c>
      <c r="N156" s="20" t="s">
        <v>34</v>
      </c>
      <c r="O156" s="18" t="s">
        <v>58</v>
      </c>
      <c r="P156" s="18"/>
      <c r="Q156" s="18"/>
      <c r="R156" s="18"/>
      <c r="S156" s="18"/>
      <c r="T156" s="18"/>
      <c r="U156" s="18"/>
      <c r="V156" s="18"/>
      <c r="W156" s="34"/>
    </row>
    <row r="157" spans="1:23" x14ac:dyDescent="0.2">
      <c r="A157" s="497"/>
      <c r="B157" s="499"/>
      <c r="C157" s="501"/>
      <c r="D157" s="501"/>
      <c r="E157" s="503"/>
      <c r="F157" s="17">
        <v>5</v>
      </c>
      <c r="G157" s="18" t="s">
        <v>4171</v>
      </c>
      <c r="H157" s="18" t="s">
        <v>21775</v>
      </c>
      <c r="I157" s="80"/>
      <c r="J157" s="18" t="s">
        <v>32</v>
      </c>
      <c r="K157" s="19">
        <v>1</v>
      </c>
      <c r="L157" s="19"/>
      <c r="M157" s="20" t="s">
        <v>33</v>
      </c>
      <c r="N157" s="20" t="s">
        <v>34</v>
      </c>
      <c r="O157" s="18" t="s">
        <v>40</v>
      </c>
      <c r="P157" s="18"/>
      <c r="Q157" s="18"/>
      <c r="R157" s="18"/>
      <c r="S157" s="18"/>
      <c r="T157" s="18"/>
      <c r="U157" s="18"/>
      <c r="V157" s="18"/>
      <c r="W157" s="34"/>
    </row>
    <row r="158" spans="1:23" x14ac:dyDescent="0.2">
      <c r="A158" s="497"/>
      <c r="B158" s="499"/>
      <c r="C158" s="501"/>
      <c r="D158" s="501"/>
      <c r="E158" s="503"/>
      <c r="F158" s="17">
        <v>6</v>
      </c>
      <c r="G158" s="18" t="s">
        <v>3796</v>
      </c>
      <c r="H158" s="18" t="s">
        <v>21776</v>
      </c>
      <c r="I158" s="80"/>
      <c r="J158" s="18" t="s">
        <v>32</v>
      </c>
      <c r="K158" s="19">
        <v>1</v>
      </c>
      <c r="L158" s="19"/>
      <c r="M158" s="20" t="s">
        <v>33</v>
      </c>
      <c r="N158" s="20" t="s">
        <v>34</v>
      </c>
      <c r="O158" s="18" t="s">
        <v>40</v>
      </c>
      <c r="P158" s="18"/>
      <c r="Q158" s="18"/>
      <c r="R158" s="18"/>
      <c r="S158" s="18"/>
      <c r="T158" s="18"/>
      <c r="U158" s="18"/>
      <c r="V158" s="18"/>
      <c r="W158" s="34"/>
    </row>
    <row r="159" spans="1:23" x14ac:dyDescent="0.2">
      <c r="A159" s="497"/>
      <c r="B159" s="499"/>
      <c r="C159" s="501"/>
      <c r="D159" s="501"/>
      <c r="E159" s="503"/>
      <c r="F159" s="17">
        <v>7</v>
      </c>
      <c r="G159" s="18" t="s">
        <v>4357</v>
      </c>
      <c r="H159" s="18" t="s">
        <v>21777</v>
      </c>
      <c r="I159" s="80"/>
      <c r="J159" s="18" t="s">
        <v>32</v>
      </c>
      <c r="K159" s="19">
        <v>1</v>
      </c>
      <c r="L159" s="19"/>
      <c r="M159" s="20" t="s">
        <v>34</v>
      </c>
      <c r="N159" s="20" t="s">
        <v>34</v>
      </c>
      <c r="O159" s="18" t="s">
        <v>40</v>
      </c>
      <c r="P159" s="18"/>
      <c r="Q159" s="18"/>
      <c r="R159" s="18"/>
      <c r="S159" s="18"/>
      <c r="T159" s="18"/>
      <c r="U159" s="18"/>
      <c r="V159" s="18"/>
      <c r="W159" s="34"/>
    </row>
    <row r="160" spans="1:23" x14ac:dyDescent="0.2">
      <c r="A160" s="497"/>
      <c r="B160" s="499"/>
      <c r="C160" s="501"/>
      <c r="D160" s="501"/>
      <c r="E160" s="503"/>
      <c r="F160" s="17">
        <v>8</v>
      </c>
      <c r="G160" s="18" t="s">
        <v>4359</v>
      </c>
      <c r="H160" s="18" t="s">
        <v>21778</v>
      </c>
      <c r="I160" s="80"/>
      <c r="J160" s="18" t="s">
        <v>32</v>
      </c>
      <c r="K160" s="19">
        <v>1</v>
      </c>
      <c r="L160" s="19"/>
      <c r="M160" s="20" t="s">
        <v>34</v>
      </c>
      <c r="N160" s="20" t="s">
        <v>34</v>
      </c>
      <c r="O160" s="18" t="s">
        <v>40</v>
      </c>
      <c r="P160" s="18"/>
      <c r="Q160" s="18"/>
      <c r="R160" s="18"/>
      <c r="S160" s="18"/>
      <c r="T160" s="18"/>
      <c r="U160" s="18"/>
      <c r="V160" s="18"/>
      <c r="W160" s="34"/>
    </row>
    <row r="161" spans="1:23" x14ac:dyDescent="0.2">
      <c r="A161" s="497"/>
      <c r="B161" s="499"/>
      <c r="C161" s="501"/>
      <c r="D161" s="501"/>
      <c r="E161" s="503"/>
      <c r="F161" s="17">
        <v>9</v>
      </c>
      <c r="G161" s="18" t="s">
        <v>4197</v>
      </c>
      <c r="H161" s="18" t="s">
        <v>21779</v>
      </c>
      <c r="I161" s="80"/>
      <c r="J161" s="18" t="s">
        <v>32</v>
      </c>
      <c r="K161" s="19">
        <v>2</v>
      </c>
      <c r="L161" s="19"/>
      <c r="M161" s="20" t="s">
        <v>34</v>
      </c>
      <c r="N161" s="20" t="s">
        <v>34</v>
      </c>
      <c r="O161" s="18" t="s">
        <v>42</v>
      </c>
      <c r="P161" s="18"/>
      <c r="Q161" s="18"/>
      <c r="R161" s="18"/>
      <c r="S161" s="18"/>
      <c r="T161" s="18"/>
      <c r="U161" s="18"/>
      <c r="V161" s="18"/>
      <c r="W161" s="34"/>
    </row>
    <row r="162" spans="1:23" x14ac:dyDescent="0.2">
      <c r="A162" s="497"/>
      <c r="B162" s="499"/>
      <c r="C162" s="501"/>
      <c r="D162" s="501"/>
      <c r="E162" s="503"/>
      <c r="F162" s="17">
        <v>10</v>
      </c>
      <c r="G162" s="18" t="s">
        <v>4362</v>
      </c>
      <c r="H162" s="18" t="s">
        <v>21780</v>
      </c>
      <c r="I162" s="80"/>
      <c r="J162" s="18" t="s">
        <v>32</v>
      </c>
      <c r="K162" s="19">
        <v>1</v>
      </c>
      <c r="L162" s="19"/>
      <c r="M162" s="20" t="s">
        <v>34</v>
      </c>
      <c r="N162" s="20" t="s">
        <v>34</v>
      </c>
      <c r="O162" s="18" t="s">
        <v>40</v>
      </c>
      <c r="P162" s="18"/>
      <c r="Q162" s="18"/>
      <c r="R162" s="18"/>
      <c r="S162" s="18"/>
      <c r="T162" s="18"/>
      <c r="U162" s="18"/>
      <c r="V162" s="18"/>
      <c r="W162" s="34"/>
    </row>
    <row r="163" spans="1:23" x14ac:dyDescent="0.2">
      <c r="A163" s="497"/>
      <c r="B163" s="499"/>
      <c r="C163" s="501"/>
      <c r="D163" s="501"/>
      <c r="E163" s="503"/>
      <c r="F163" s="17">
        <v>11</v>
      </c>
      <c r="G163" s="18" t="s">
        <v>4201</v>
      </c>
      <c r="H163" s="18" t="s">
        <v>21781</v>
      </c>
      <c r="I163" s="80"/>
      <c r="J163" s="18" t="s">
        <v>32</v>
      </c>
      <c r="K163" s="19">
        <v>2</v>
      </c>
      <c r="L163" s="19"/>
      <c r="M163" s="20" t="s">
        <v>34</v>
      </c>
      <c r="N163" s="20" t="s">
        <v>34</v>
      </c>
      <c r="O163" s="18" t="s">
        <v>42</v>
      </c>
      <c r="P163" s="18"/>
      <c r="Q163" s="18"/>
      <c r="R163" s="18"/>
      <c r="S163" s="18"/>
      <c r="T163" s="18"/>
      <c r="U163" s="18"/>
      <c r="V163" s="18"/>
      <c r="W163" s="34"/>
    </row>
    <row r="164" spans="1:23" x14ac:dyDescent="0.2">
      <c r="A164" s="497"/>
      <c r="B164" s="499"/>
      <c r="C164" s="501"/>
      <c r="D164" s="501"/>
      <c r="E164" s="503"/>
      <c r="F164" s="17">
        <v>12</v>
      </c>
      <c r="G164" s="18" t="s">
        <v>4471</v>
      </c>
      <c r="H164" s="18" t="s">
        <v>21782</v>
      </c>
      <c r="I164" s="80"/>
      <c r="J164" s="18" t="s">
        <v>32</v>
      </c>
      <c r="K164" s="19">
        <v>2</v>
      </c>
      <c r="L164" s="19"/>
      <c r="M164" s="20" t="s">
        <v>34</v>
      </c>
      <c r="N164" s="20" t="s">
        <v>34</v>
      </c>
      <c r="O164" s="18" t="s">
        <v>522</v>
      </c>
      <c r="P164" s="18"/>
      <c r="Q164" s="18"/>
      <c r="R164" s="18"/>
      <c r="S164" s="18"/>
      <c r="T164" s="18"/>
      <c r="U164" s="18"/>
      <c r="V164" s="18"/>
      <c r="W164" s="34"/>
    </row>
    <row r="165" spans="1:23" x14ac:dyDescent="0.2">
      <c r="A165" s="497"/>
      <c r="B165" s="499"/>
      <c r="C165" s="501"/>
      <c r="D165" s="501"/>
      <c r="E165" s="503"/>
      <c r="F165" s="17">
        <v>13</v>
      </c>
      <c r="G165" s="18" t="s">
        <v>4255</v>
      </c>
      <c r="H165" s="18" t="s">
        <v>21783</v>
      </c>
      <c r="I165" s="80"/>
      <c r="J165" s="18" t="s">
        <v>32</v>
      </c>
      <c r="K165" s="19">
        <v>4</v>
      </c>
      <c r="L165" s="19"/>
      <c r="M165" s="20" t="s">
        <v>34</v>
      </c>
      <c r="N165" s="20" t="s">
        <v>34</v>
      </c>
      <c r="O165" s="18" t="s">
        <v>177</v>
      </c>
      <c r="P165" s="18"/>
      <c r="Q165" s="18"/>
      <c r="R165" s="18"/>
      <c r="S165" s="18"/>
      <c r="T165" s="18"/>
      <c r="U165" s="18"/>
      <c r="V165" s="18"/>
      <c r="W165" s="34"/>
    </row>
    <row r="166" spans="1:23" x14ac:dyDescent="0.2">
      <c r="A166" s="497"/>
      <c r="B166" s="499"/>
      <c r="C166" s="501"/>
      <c r="D166" s="501"/>
      <c r="E166" s="503"/>
      <c r="F166" s="17">
        <v>14</v>
      </c>
      <c r="G166" s="18" t="s">
        <v>4474</v>
      </c>
      <c r="H166" s="18" t="s">
        <v>21784</v>
      </c>
      <c r="I166" s="80"/>
      <c r="J166" s="18" t="s">
        <v>32</v>
      </c>
      <c r="K166" s="19">
        <v>20</v>
      </c>
      <c r="L166" s="19"/>
      <c r="M166" s="20" t="s">
        <v>34</v>
      </c>
      <c r="N166" s="20" t="s">
        <v>34</v>
      </c>
      <c r="O166" s="18" t="s">
        <v>1313</v>
      </c>
      <c r="P166" s="18"/>
      <c r="Q166" s="18"/>
      <c r="R166" s="18"/>
      <c r="S166" s="18"/>
      <c r="T166" s="18"/>
      <c r="U166" s="18"/>
      <c r="V166" s="18"/>
      <c r="W166" s="34"/>
    </row>
    <row r="167" spans="1:23" x14ac:dyDescent="0.2">
      <c r="A167" s="497"/>
      <c r="B167" s="499"/>
      <c r="C167" s="501"/>
      <c r="D167" s="501"/>
      <c r="E167" s="503"/>
      <c r="F167" s="17">
        <v>15</v>
      </c>
      <c r="G167" s="18" t="s">
        <v>4476</v>
      </c>
      <c r="H167" s="18" t="s">
        <v>21785</v>
      </c>
      <c r="I167" s="80"/>
      <c r="J167" s="18" t="s">
        <v>32</v>
      </c>
      <c r="K167" s="19">
        <v>7</v>
      </c>
      <c r="L167" s="19"/>
      <c r="M167" s="20" t="s">
        <v>34</v>
      </c>
      <c r="N167" s="20" t="s">
        <v>34</v>
      </c>
      <c r="O167" s="18" t="s">
        <v>545</v>
      </c>
      <c r="P167" s="18"/>
      <c r="Q167" s="18"/>
      <c r="R167" s="18"/>
      <c r="S167" s="18"/>
      <c r="T167" s="18"/>
      <c r="U167" s="18"/>
      <c r="V167" s="18"/>
      <c r="W167" s="34"/>
    </row>
    <row r="168" spans="1:23" x14ac:dyDescent="0.2">
      <c r="A168" s="497"/>
      <c r="B168" s="499"/>
      <c r="C168" s="501"/>
      <c r="D168" s="501"/>
      <c r="E168" s="503"/>
      <c r="F168" s="17">
        <v>16</v>
      </c>
      <c r="G168" s="18" t="s">
        <v>4234</v>
      </c>
      <c r="H168" s="18" t="s">
        <v>21786</v>
      </c>
      <c r="I168" s="80"/>
      <c r="J168" s="18" t="s">
        <v>32</v>
      </c>
      <c r="K168" s="19">
        <v>2</v>
      </c>
      <c r="L168" s="19"/>
      <c r="M168" s="20" t="s">
        <v>34</v>
      </c>
      <c r="N168" s="20" t="s">
        <v>34</v>
      </c>
      <c r="O168" s="18" t="s">
        <v>522</v>
      </c>
      <c r="P168" s="18"/>
      <c r="Q168" s="18"/>
      <c r="R168" s="18"/>
      <c r="S168" s="18"/>
      <c r="T168" s="18"/>
      <c r="U168" s="18"/>
      <c r="V168" s="18"/>
      <c r="W168" s="34"/>
    </row>
    <row r="169" spans="1:23" x14ac:dyDescent="0.2">
      <c r="A169" s="497"/>
      <c r="B169" s="499"/>
      <c r="C169" s="501"/>
      <c r="D169" s="501"/>
      <c r="E169" s="503"/>
      <c r="F169" s="17">
        <v>17</v>
      </c>
      <c r="G169" s="18" t="s">
        <v>4479</v>
      </c>
      <c r="H169" s="18" t="s">
        <v>21787</v>
      </c>
      <c r="I169" s="80"/>
      <c r="J169" s="18" t="s">
        <v>32</v>
      </c>
      <c r="K169" s="19">
        <v>1</v>
      </c>
      <c r="L169" s="19"/>
      <c r="M169" s="20" t="s">
        <v>34</v>
      </c>
      <c r="N169" s="20" t="s">
        <v>34</v>
      </c>
      <c r="O169" s="18" t="s">
        <v>148</v>
      </c>
      <c r="P169" s="18"/>
      <c r="Q169" s="18"/>
      <c r="R169" s="18"/>
      <c r="S169" s="18"/>
      <c r="T169" s="18"/>
      <c r="U169" s="18"/>
      <c r="V169" s="18"/>
      <c r="W169" s="34"/>
    </row>
    <row r="170" spans="1:23" x14ac:dyDescent="0.2">
      <c r="A170" s="497"/>
      <c r="B170" s="499"/>
      <c r="C170" s="501"/>
      <c r="D170" s="501"/>
      <c r="E170" s="503"/>
      <c r="F170" s="17">
        <v>18</v>
      </c>
      <c r="G170" s="18" t="s">
        <v>4481</v>
      </c>
      <c r="H170" s="18" t="s">
        <v>21788</v>
      </c>
      <c r="I170" s="80"/>
      <c r="J170" s="18" t="s">
        <v>44</v>
      </c>
      <c r="K170" s="19">
        <v>7</v>
      </c>
      <c r="L170" s="19"/>
      <c r="M170" s="20" t="s">
        <v>34</v>
      </c>
      <c r="N170" s="20" t="s">
        <v>34</v>
      </c>
      <c r="O170" s="18" t="s">
        <v>1316</v>
      </c>
      <c r="P170" s="18"/>
      <c r="Q170" s="18"/>
      <c r="R170" s="18"/>
      <c r="S170" s="18"/>
      <c r="T170" s="18"/>
      <c r="U170" s="18"/>
      <c r="V170" s="18"/>
      <c r="W170" s="34"/>
    </row>
    <row r="171" spans="1:23" x14ac:dyDescent="0.2">
      <c r="A171" s="497"/>
      <c r="B171" s="499"/>
      <c r="C171" s="501"/>
      <c r="D171" s="501"/>
      <c r="E171" s="503"/>
      <c r="F171" s="17">
        <v>19</v>
      </c>
      <c r="G171" s="18" t="s">
        <v>3591</v>
      </c>
      <c r="H171" s="18" t="s">
        <v>21789</v>
      </c>
      <c r="I171" s="80"/>
      <c r="J171" s="18" t="s">
        <v>134</v>
      </c>
      <c r="K171" s="19">
        <v>3</v>
      </c>
      <c r="L171" s="19">
        <v>0</v>
      </c>
      <c r="M171" s="20" t="s">
        <v>34</v>
      </c>
      <c r="N171" s="20" t="s">
        <v>34</v>
      </c>
      <c r="O171" s="18" t="s">
        <v>1920</v>
      </c>
      <c r="P171" s="18"/>
      <c r="Q171" s="18"/>
      <c r="R171" s="18"/>
      <c r="S171" s="18"/>
      <c r="T171" s="18"/>
      <c r="U171" s="18"/>
      <c r="V171" s="18"/>
      <c r="W171" s="34"/>
    </row>
    <row r="172" spans="1:23" x14ac:dyDescent="0.2">
      <c r="A172" s="497"/>
      <c r="B172" s="499"/>
      <c r="C172" s="501"/>
      <c r="D172" s="501"/>
      <c r="E172" s="503"/>
      <c r="F172" s="17">
        <v>20</v>
      </c>
      <c r="G172" s="18" t="s">
        <v>4484</v>
      </c>
      <c r="H172" s="18" t="s">
        <v>21790</v>
      </c>
      <c r="I172" s="80"/>
      <c r="J172" s="18" t="s">
        <v>32</v>
      </c>
      <c r="K172" s="19">
        <v>7</v>
      </c>
      <c r="L172" s="19"/>
      <c r="M172" s="20" t="s">
        <v>34</v>
      </c>
      <c r="N172" s="20" t="s">
        <v>34</v>
      </c>
      <c r="O172" s="18" t="s">
        <v>545</v>
      </c>
      <c r="P172" s="18"/>
      <c r="Q172" s="18"/>
      <c r="R172" s="18"/>
      <c r="S172" s="18"/>
      <c r="T172" s="18"/>
      <c r="U172" s="18"/>
      <c r="V172" s="18"/>
      <c r="W172" s="34"/>
    </row>
    <row r="173" spans="1:23" x14ac:dyDescent="0.2">
      <c r="A173" s="497"/>
      <c r="B173" s="499"/>
      <c r="C173" s="501"/>
      <c r="D173" s="501"/>
      <c r="E173" s="503"/>
      <c r="F173" s="17">
        <v>21</v>
      </c>
      <c r="G173" s="18" t="s">
        <v>4486</v>
      </c>
      <c r="H173" s="18" t="s">
        <v>21791</v>
      </c>
      <c r="I173" s="80"/>
      <c r="J173" s="18" t="s">
        <v>134</v>
      </c>
      <c r="K173" s="19">
        <v>6</v>
      </c>
      <c r="L173" s="19">
        <v>0</v>
      </c>
      <c r="M173" s="20" t="s">
        <v>34</v>
      </c>
      <c r="N173" s="20" t="s">
        <v>34</v>
      </c>
      <c r="O173" s="18" t="s">
        <v>1718</v>
      </c>
      <c r="P173" s="18"/>
      <c r="Q173" s="18"/>
      <c r="R173" s="18"/>
      <c r="S173" s="18"/>
      <c r="T173" s="18"/>
      <c r="U173" s="18"/>
      <c r="V173" s="18"/>
      <c r="W173" s="34"/>
    </row>
    <row r="174" spans="1:23" x14ac:dyDescent="0.2">
      <c r="A174" s="497"/>
      <c r="B174" s="499"/>
      <c r="C174" s="501"/>
      <c r="D174" s="501"/>
      <c r="E174" s="503"/>
      <c r="F174" s="17">
        <v>22</v>
      </c>
      <c r="G174" s="18" t="s">
        <v>4488</v>
      </c>
      <c r="H174" s="18" t="s">
        <v>21792</v>
      </c>
      <c r="I174" s="80"/>
      <c r="J174" s="18" t="s">
        <v>134</v>
      </c>
      <c r="K174" s="19">
        <v>6</v>
      </c>
      <c r="L174" s="19">
        <v>0</v>
      </c>
      <c r="M174" s="20" t="s">
        <v>34</v>
      </c>
      <c r="N174" s="20" t="s">
        <v>34</v>
      </c>
      <c r="O174" s="18" t="s">
        <v>1718</v>
      </c>
      <c r="P174" s="18"/>
      <c r="Q174" s="18"/>
      <c r="R174" s="18"/>
      <c r="S174" s="18"/>
      <c r="T174" s="18"/>
      <c r="U174" s="18"/>
      <c r="V174" s="18"/>
      <c r="W174" s="34"/>
    </row>
    <row r="175" spans="1:23" x14ac:dyDescent="0.2">
      <c r="A175" s="497"/>
      <c r="B175" s="499"/>
      <c r="C175" s="501"/>
      <c r="D175" s="501"/>
      <c r="E175" s="503"/>
      <c r="F175" s="17">
        <v>23</v>
      </c>
      <c r="G175" s="18" t="s">
        <v>4490</v>
      </c>
      <c r="H175" s="18" t="s">
        <v>21793</v>
      </c>
      <c r="I175" s="80"/>
      <c r="J175" s="18" t="s">
        <v>134</v>
      </c>
      <c r="K175" s="19">
        <v>6</v>
      </c>
      <c r="L175" s="19">
        <v>0</v>
      </c>
      <c r="M175" s="20" t="s">
        <v>34</v>
      </c>
      <c r="N175" s="20" t="s">
        <v>34</v>
      </c>
      <c r="O175" s="18" t="s">
        <v>1718</v>
      </c>
      <c r="P175" s="18"/>
      <c r="Q175" s="18"/>
      <c r="R175" s="18"/>
      <c r="S175" s="18"/>
      <c r="T175" s="18"/>
      <c r="U175" s="18"/>
      <c r="V175" s="18"/>
      <c r="W175" s="34"/>
    </row>
    <row r="176" spans="1:23" x14ac:dyDescent="0.2">
      <c r="A176" s="497"/>
      <c r="B176" s="499"/>
      <c r="C176" s="501"/>
      <c r="D176" s="501"/>
      <c r="E176" s="503"/>
      <c r="F176" s="17">
        <v>24</v>
      </c>
      <c r="G176" s="18" t="s">
        <v>4492</v>
      </c>
      <c r="H176" s="18" t="s">
        <v>21794</v>
      </c>
      <c r="I176" s="80"/>
      <c r="J176" s="18" t="s">
        <v>32</v>
      </c>
      <c r="K176" s="19">
        <v>7</v>
      </c>
      <c r="L176" s="19"/>
      <c r="M176" s="20" t="s">
        <v>34</v>
      </c>
      <c r="N176" s="20" t="s">
        <v>34</v>
      </c>
      <c r="O176" s="18" t="s">
        <v>545</v>
      </c>
      <c r="P176" s="18"/>
      <c r="Q176" s="18"/>
      <c r="R176" s="18"/>
      <c r="S176" s="18"/>
      <c r="T176" s="18"/>
      <c r="U176" s="18"/>
      <c r="V176" s="18"/>
      <c r="W176" s="34"/>
    </row>
    <row r="177" spans="1:23" x14ac:dyDescent="0.2">
      <c r="A177" s="497"/>
      <c r="B177" s="499"/>
      <c r="C177" s="501"/>
      <c r="D177" s="501"/>
      <c r="E177" s="503"/>
      <c r="F177" s="17">
        <v>25</v>
      </c>
      <c r="G177" s="18" t="s">
        <v>4494</v>
      </c>
      <c r="H177" s="18" t="s">
        <v>21795</v>
      </c>
      <c r="I177" s="80"/>
      <c r="J177" s="18" t="s">
        <v>134</v>
      </c>
      <c r="K177" s="19">
        <v>6</v>
      </c>
      <c r="L177" s="19">
        <v>0</v>
      </c>
      <c r="M177" s="20" t="s">
        <v>34</v>
      </c>
      <c r="N177" s="20" t="s">
        <v>34</v>
      </c>
      <c r="O177" s="18" t="s">
        <v>1718</v>
      </c>
      <c r="P177" s="18"/>
      <c r="Q177" s="18"/>
      <c r="R177" s="18"/>
      <c r="S177" s="18"/>
      <c r="T177" s="18"/>
      <c r="U177" s="18"/>
      <c r="V177" s="18"/>
      <c r="W177" s="34"/>
    </row>
    <row r="178" spans="1:23" x14ac:dyDescent="0.2">
      <c r="A178" s="497"/>
      <c r="B178" s="499"/>
      <c r="C178" s="501"/>
      <c r="D178" s="501"/>
      <c r="E178" s="503"/>
      <c r="F178" s="17">
        <v>26</v>
      </c>
      <c r="G178" s="18" t="s">
        <v>4496</v>
      </c>
      <c r="H178" s="18" t="s">
        <v>21796</v>
      </c>
      <c r="I178" s="80"/>
      <c r="J178" s="18" t="s">
        <v>134</v>
      </c>
      <c r="K178" s="19">
        <v>6</v>
      </c>
      <c r="L178" s="19">
        <v>0</v>
      </c>
      <c r="M178" s="20" t="s">
        <v>34</v>
      </c>
      <c r="N178" s="20" t="s">
        <v>34</v>
      </c>
      <c r="O178" s="18" t="s">
        <v>1718</v>
      </c>
      <c r="P178" s="18"/>
      <c r="Q178" s="18"/>
      <c r="R178" s="18"/>
      <c r="S178" s="18"/>
      <c r="T178" s="18"/>
      <c r="U178" s="18"/>
      <c r="V178" s="18"/>
      <c r="W178" s="34"/>
    </row>
    <row r="179" spans="1:23" x14ac:dyDescent="0.2">
      <c r="A179" s="497"/>
      <c r="B179" s="499"/>
      <c r="C179" s="501"/>
      <c r="D179" s="501"/>
      <c r="E179" s="503"/>
      <c r="F179" s="17">
        <v>27</v>
      </c>
      <c r="G179" s="18" t="s">
        <v>4498</v>
      </c>
      <c r="H179" s="18" t="s">
        <v>21797</v>
      </c>
      <c r="I179" s="80"/>
      <c r="J179" s="18" t="s">
        <v>134</v>
      </c>
      <c r="K179" s="19">
        <v>6</v>
      </c>
      <c r="L179" s="19">
        <v>0</v>
      </c>
      <c r="M179" s="20" t="s">
        <v>34</v>
      </c>
      <c r="N179" s="20" t="s">
        <v>34</v>
      </c>
      <c r="O179" s="18" t="s">
        <v>1718</v>
      </c>
      <c r="P179" s="18"/>
      <c r="Q179" s="18"/>
      <c r="R179" s="18"/>
      <c r="S179" s="18"/>
      <c r="T179" s="18"/>
      <c r="U179" s="18"/>
      <c r="V179" s="18"/>
      <c r="W179" s="34"/>
    </row>
    <row r="180" spans="1:23" x14ac:dyDescent="0.2">
      <c r="A180" s="497"/>
      <c r="B180" s="499"/>
      <c r="C180" s="501"/>
      <c r="D180" s="501"/>
      <c r="E180" s="503"/>
      <c r="F180" s="17">
        <v>28</v>
      </c>
      <c r="G180" s="18" t="s">
        <v>4500</v>
      </c>
      <c r="H180" s="18" t="s">
        <v>21798</v>
      </c>
      <c r="I180" s="80"/>
      <c r="J180" s="18" t="s">
        <v>134</v>
      </c>
      <c r="K180" s="19">
        <v>6</v>
      </c>
      <c r="L180" s="19">
        <v>0</v>
      </c>
      <c r="M180" s="20" t="s">
        <v>34</v>
      </c>
      <c r="N180" s="20" t="s">
        <v>34</v>
      </c>
      <c r="O180" s="18" t="s">
        <v>1718</v>
      </c>
      <c r="P180" s="18"/>
      <c r="Q180" s="18"/>
      <c r="R180" s="18"/>
      <c r="S180" s="18"/>
      <c r="T180" s="18"/>
      <c r="U180" s="18"/>
      <c r="V180" s="18"/>
      <c r="W180" s="34"/>
    </row>
    <row r="181" spans="1:23" x14ac:dyDescent="0.2">
      <c r="A181" s="497"/>
      <c r="B181" s="499"/>
      <c r="C181" s="501"/>
      <c r="D181" s="501"/>
      <c r="E181" s="503"/>
      <c r="F181" s="17">
        <v>29</v>
      </c>
      <c r="G181" s="18" t="s">
        <v>4502</v>
      </c>
      <c r="H181" s="18" t="s">
        <v>21799</v>
      </c>
      <c r="I181" s="80"/>
      <c r="J181" s="18" t="s">
        <v>134</v>
      </c>
      <c r="K181" s="19">
        <v>6</v>
      </c>
      <c r="L181" s="19">
        <v>0</v>
      </c>
      <c r="M181" s="20" t="s">
        <v>34</v>
      </c>
      <c r="N181" s="20" t="s">
        <v>34</v>
      </c>
      <c r="O181" s="18" t="s">
        <v>1718</v>
      </c>
      <c r="P181" s="18"/>
      <c r="Q181" s="18"/>
      <c r="R181" s="18"/>
      <c r="S181" s="18"/>
      <c r="T181" s="18"/>
      <c r="U181" s="18"/>
      <c r="V181" s="18"/>
      <c r="W181" s="34"/>
    </row>
    <row r="182" spans="1:23" x14ac:dyDescent="0.2">
      <c r="A182" s="497"/>
      <c r="B182" s="499"/>
      <c r="C182" s="501"/>
      <c r="D182" s="501"/>
      <c r="E182" s="503"/>
      <c r="F182" s="17">
        <v>30</v>
      </c>
      <c r="G182" s="18" t="s">
        <v>4504</v>
      </c>
      <c r="H182" s="18" t="s">
        <v>21800</v>
      </c>
      <c r="I182" s="80"/>
      <c r="J182" s="18" t="s">
        <v>44</v>
      </c>
      <c r="K182" s="19">
        <v>24</v>
      </c>
      <c r="L182" s="19"/>
      <c r="M182" s="20" t="s">
        <v>34</v>
      </c>
      <c r="N182" s="20" t="s">
        <v>34</v>
      </c>
      <c r="O182" s="18" t="s">
        <v>1331</v>
      </c>
      <c r="P182" s="18"/>
      <c r="Q182" s="18"/>
      <c r="R182" s="18"/>
      <c r="S182" s="18"/>
      <c r="T182" s="18"/>
      <c r="U182" s="18"/>
      <c r="V182" s="18"/>
      <c r="W182" s="34"/>
    </row>
    <row r="183" spans="1:23" x14ac:dyDescent="0.2">
      <c r="A183" s="497"/>
      <c r="B183" s="499"/>
      <c r="C183" s="501"/>
      <c r="D183" s="501"/>
      <c r="E183" s="503"/>
      <c r="F183" s="17">
        <v>31</v>
      </c>
      <c r="G183" s="18" t="s">
        <v>4506</v>
      </c>
      <c r="H183" s="18" t="s">
        <v>21801</v>
      </c>
      <c r="I183" s="80"/>
      <c r="J183" s="18" t="s">
        <v>44</v>
      </c>
      <c r="K183" s="19">
        <v>2</v>
      </c>
      <c r="L183" s="19"/>
      <c r="M183" s="20" t="s">
        <v>34</v>
      </c>
      <c r="N183" s="20" t="s">
        <v>34</v>
      </c>
      <c r="O183" s="18" t="s">
        <v>1319</v>
      </c>
      <c r="P183" s="18"/>
      <c r="Q183" s="18"/>
      <c r="R183" s="18"/>
      <c r="S183" s="18"/>
      <c r="T183" s="18"/>
      <c r="U183" s="18"/>
      <c r="V183" s="18"/>
      <c r="W183" s="34"/>
    </row>
    <row r="184" spans="1:23" x14ac:dyDescent="0.2">
      <c r="A184" s="497"/>
      <c r="B184" s="499"/>
      <c r="C184" s="501"/>
      <c r="D184" s="501"/>
      <c r="E184" s="503"/>
      <c r="F184" s="17">
        <v>32</v>
      </c>
      <c r="G184" s="18" t="s">
        <v>4508</v>
      </c>
      <c r="H184" s="18" t="s">
        <v>21802</v>
      </c>
      <c r="I184" s="80"/>
      <c r="J184" s="18" t="s">
        <v>32</v>
      </c>
      <c r="K184" s="19">
        <v>7</v>
      </c>
      <c r="L184" s="19"/>
      <c r="M184" s="20" t="s">
        <v>34</v>
      </c>
      <c r="N184" s="20" t="s">
        <v>34</v>
      </c>
      <c r="O184" s="18" t="s">
        <v>545</v>
      </c>
      <c r="P184" s="18"/>
      <c r="Q184" s="18"/>
      <c r="R184" s="18"/>
      <c r="S184" s="18"/>
      <c r="T184" s="18"/>
      <c r="U184" s="18"/>
      <c r="V184" s="18"/>
      <c r="W184" s="34"/>
    </row>
    <row r="185" spans="1:23" x14ac:dyDescent="0.2">
      <c r="A185" s="497"/>
      <c r="B185" s="499"/>
      <c r="C185" s="501"/>
      <c r="D185" s="501"/>
      <c r="E185" s="503"/>
      <c r="F185" s="17">
        <v>33</v>
      </c>
      <c r="G185" s="18" t="s">
        <v>4510</v>
      </c>
      <c r="H185" s="18" t="s">
        <v>21803</v>
      </c>
      <c r="I185" s="80"/>
      <c r="J185" s="18" t="s">
        <v>44</v>
      </c>
      <c r="K185" s="19">
        <v>2</v>
      </c>
      <c r="L185" s="19"/>
      <c r="M185" s="20" t="s">
        <v>34</v>
      </c>
      <c r="N185" s="20" t="s">
        <v>34</v>
      </c>
      <c r="O185" s="18" t="s">
        <v>1319</v>
      </c>
      <c r="P185" s="18"/>
      <c r="Q185" s="18"/>
      <c r="R185" s="18"/>
      <c r="S185" s="18"/>
      <c r="T185" s="18"/>
      <c r="U185" s="18"/>
      <c r="V185" s="18"/>
      <c r="W185" s="34"/>
    </row>
    <row r="186" spans="1:23" x14ac:dyDescent="0.2">
      <c r="A186" s="497"/>
      <c r="B186" s="499"/>
      <c r="C186" s="501"/>
      <c r="D186" s="501"/>
      <c r="E186" s="503"/>
      <c r="F186" s="17">
        <v>34</v>
      </c>
      <c r="G186" s="18" t="s">
        <v>3313</v>
      </c>
      <c r="H186" s="18" t="s">
        <v>21804</v>
      </c>
      <c r="I186" s="80"/>
      <c r="J186" s="18" t="s">
        <v>134</v>
      </c>
      <c r="K186" s="19">
        <v>6</v>
      </c>
      <c r="L186" s="19">
        <v>0</v>
      </c>
      <c r="M186" s="20" t="s">
        <v>34</v>
      </c>
      <c r="N186" s="20" t="s">
        <v>34</v>
      </c>
      <c r="O186" s="18" t="s">
        <v>1718</v>
      </c>
      <c r="P186" s="18"/>
      <c r="Q186" s="18"/>
      <c r="R186" s="18"/>
      <c r="S186" s="18"/>
      <c r="T186" s="18"/>
      <c r="U186" s="18"/>
      <c r="V186" s="18"/>
      <c r="W186" s="34"/>
    </row>
    <row r="187" spans="1:23" x14ac:dyDescent="0.2">
      <c r="A187" s="497"/>
      <c r="B187" s="499"/>
      <c r="C187" s="501"/>
      <c r="D187" s="501"/>
      <c r="E187" s="503"/>
      <c r="F187" s="17">
        <v>35</v>
      </c>
      <c r="G187" s="18" t="s">
        <v>4513</v>
      </c>
      <c r="H187" s="18" t="s">
        <v>21805</v>
      </c>
      <c r="I187" s="80"/>
      <c r="J187" s="18" t="s">
        <v>134</v>
      </c>
      <c r="K187" s="19">
        <v>6</v>
      </c>
      <c r="L187" s="19">
        <v>0</v>
      </c>
      <c r="M187" s="20" t="s">
        <v>34</v>
      </c>
      <c r="N187" s="20" t="s">
        <v>34</v>
      </c>
      <c r="O187" s="18" t="s">
        <v>1718</v>
      </c>
      <c r="P187" s="18"/>
      <c r="Q187" s="18"/>
      <c r="R187" s="18"/>
      <c r="S187" s="18"/>
      <c r="T187" s="18"/>
      <c r="U187" s="18"/>
      <c r="V187" s="18"/>
      <c r="W187" s="34"/>
    </row>
    <row r="188" spans="1:23" x14ac:dyDescent="0.2">
      <c r="A188" s="497"/>
      <c r="B188" s="499"/>
      <c r="C188" s="501"/>
      <c r="D188" s="501"/>
      <c r="E188" s="503"/>
      <c r="F188" s="17">
        <v>36</v>
      </c>
      <c r="G188" s="18" t="s">
        <v>4515</v>
      </c>
      <c r="H188" s="18" t="s">
        <v>21806</v>
      </c>
      <c r="I188" s="80"/>
      <c r="J188" s="18" t="s">
        <v>32</v>
      </c>
      <c r="K188" s="19">
        <v>7</v>
      </c>
      <c r="L188" s="19"/>
      <c r="M188" s="20" t="s">
        <v>34</v>
      </c>
      <c r="N188" s="20" t="s">
        <v>34</v>
      </c>
      <c r="O188" s="18" t="s">
        <v>545</v>
      </c>
      <c r="P188" s="18"/>
      <c r="Q188" s="18"/>
      <c r="R188" s="18"/>
      <c r="S188" s="18"/>
      <c r="T188" s="18"/>
      <c r="U188" s="18"/>
      <c r="V188" s="18"/>
      <c r="W188" s="34"/>
    </row>
    <row r="189" spans="1:23" x14ac:dyDescent="0.2">
      <c r="A189" s="497"/>
      <c r="B189" s="499"/>
      <c r="C189" s="501"/>
      <c r="D189" s="501"/>
      <c r="E189" s="503"/>
      <c r="F189" s="17">
        <v>37</v>
      </c>
      <c r="G189" s="18" t="s">
        <v>4517</v>
      </c>
      <c r="H189" s="18" t="s">
        <v>21807</v>
      </c>
      <c r="I189" s="80"/>
      <c r="J189" s="18" t="s">
        <v>32</v>
      </c>
      <c r="K189" s="19">
        <v>7</v>
      </c>
      <c r="L189" s="19"/>
      <c r="M189" s="20" t="s">
        <v>34</v>
      </c>
      <c r="N189" s="20" t="s">
        <v>34</v>
      </c>
      <c r="O189" s="18" t="s">
        <v>545</v>
      </c>
      <c r="P189" s="18"/>
      <c r="Q189" s="18"/>
      <c r="R189" s="18"/>
      <c r="S189" s="18"/>
      <c r="T189" s="18"/>
      <c r="U189" s="18"/>
      <c r="V189" s="18"/>
      <c r="W189" s="34"/>
    </row>
    <row r="190" spans="1:23" x14ac:dyDescent="0.2">
      <c r="A190" s="497"/>
      <c r="B190" s="499"/>
      <c r="C190" s="501"/>
      <c r="D190" s="501"/>
      <c r="E190" s="503"/>
      <c r="F190" s="17">
        <v>38</v>
      </c>
      <c r="G190" s="18" t="s">
        <v>4519</v>
      </c>
      <c r="H190" s="18" t="s">
        <v>21808</v>
      </c>
      <c r="I190" s="80"/>
      <c r="J190" s="18" t="s">
        <v>32</v>
      </c>
      <c r="K190" s="19">
        <v>1</v>
      </c>
      <c r="L190" s="19"/>
      <c r="M190" s="20" t="s">
        <v>34</v>
      </c>
      <c r="N190" s="20" t="s">
        <v>34</v>
      </c>
      <c r="O190" s="18" t="s">
        <v>148</v>
      </c>
      <c r="P190" s="18"/>
      <c r="Q190" s="18"/>
      <c r="R190" s="18"/>
      <c r="S190" s="18"/>
      <c r="T190" s="18"/>
      <c r="U190" s="18"/>
      <c r="V190" s="18"/>
      <c r="W190" s="34"/>
    </row>
    <row r="191" spans="1:23" x14ac:dyDescent="0.2">
      <c r="A191" s="497"/>
      <c r="B191" s="499"/>
      <c r="C191" s="501"/>
      <c r="D191" s="501"/>
      <c r="E191" s="503"/>
      <c r="F191" s="17">
        <v>39</v>
      </c>
      <c r="G191" s="18" t="s">
        <v>4521</v>
      </c>
      <c r="H191" s="18" t="s">
        <v>21809</v>
      </c>
      <c r="I191" s="80"/>
      <c r="J191" s="18" t="s">
        <v>44</v>
      </c>
      <c r="K191" s="19">
        <v>30</v>
      </c>
      <c r="L191" s="19"/>
      <c r="M191" s="20" t="s">
        <v>34</v>
      </c>
      <c r="N191" s="20" t="s">
        <v>34</v>
      </c>
      <c r="O191" s="18" t="s">
        <v>540</v>
      </c>
      <c r="P191" s="18"/>
      <c r="Q191" s="18"/>
      <c r="R191" s="18"/>
      <c r="S191" s="18"/>
      <c r="T191" s="18"/>
      <c r="U191" s="18"/>
      <c r="V191" s="18"/>
      <c r="W191" s="34"/>
    </row>
    <row r="192" spans="1:23" x14ac:dyDescent="0.2">
      <c r="A192" s="497"/>
      <c r="B192" s="499"/>
      <c r="C192" s="501"/>
      <c r="D192" s="501"/>
      <c r="E192" s="503"/>
      <c r="F192" s="17">
        <v>40</v>
      </c>
      <c r="G192" s="18" t="s">
        <v>4523</v>
      </c>
      <c r="H192" s="18" t="s">
        <v>21810</v>
      </c>
      <c r="I192" s="80"/>
      <c r="J192" s="18" t="s">
        <v>44</v>
      </c>
      <c r="K192" s="19">
        <v>20</v>
      </c>
      <c r="L192" s="19"/>
      <c r="M192" s="20" t="s">
        <v>34</v>
      </c>
      <c r="N192" s="20" t="s">
        <v>34</v>
      </c>
      <c r="O192" s="18" t="s">
        <v>37</v>
      </c>
      <c r="P192" s="18"/>
      <c r="Q192" s="18"/>
      <c r="R192" s="18"/>
      <c r="S192" s="18"/>
      <c r="T192" s="18"/>
      <c r="U192" s="18"/>
      <c r="V192" s="18"/>
      <c r="W192" s="34"/>
    </row>
    <row r="193" spans="1:23" x14ac:dyDescent="0.2">
      <c r="A193" s="497"/>
      <c r="B193" s="499"/>
      <c r="C193" s="501"/>
      <c r="D193" s="501"/>
      <c r="E193" s="503"/>
      <c r="F193" s="17">
        <v>41</v>
      </c>
      <c r="G193" s="18" t="s">
        <v>4525</v>
      </c>
      <c r="H193" s="18" t="s">
        <v>21811</v>
      </c>
      <c r="I193" s="80"/>
      <c r="J193" s="18" t="s">
        <v>32</v>
      </c>
      <c r="K193" s="19">
        <v>1</v>
      </c>
      <c r="L193" s="19"/>
      <c r="M193" s="20" t="s">
        <v>34</v>
      </c>
      <c r="N193" s="20" t="s">
        <v>34</v>
      </c>
      <c r="O193" s="18" t="s">
        <v>148</v>
      </c>
      <c r="P193" s="18"/>
      <c r="Q193" s="18"/>
      <c r="R193" s="18"/>
      <c r="S193" s="18"/>
      <c r="T193" s="18"/>
      <c r="U193" s="18"/>
      <c r="V193" s="18"/>
      <c r="W193" s="34"/>
    </row>
    <row r="194" spans="1:23" x14ac:dyDescent="0.2">
      <c r="A194" s="497"/>
      <c r="B194" s="499"/>
      <c r="C194" s="501"/>
      <c r="D194" s="501"/>
      <c r="E194" s="503"/>
      <c r="F194" s="17">
        <v>42</v>
      </c>
      <c r="G194" s="18" t="s">
        <v>4527</v>
      </c>
      <c r="H194" s="18" t="s">
        <v>21812</v>
      </c>
      <c r="I194" s="80"/>
      <c r="J194" s="18" t="s">
        <v>32</v>
      </c>
      <c r="K194" s="19">
        <v>1</v>
      </c>
      <c r="L194" s="19"/>
      <c r="M194" s="20" t="s">
        <v>34</v>
      </c>
      <c r="N194" s="20" t="s">
        <v>34</v>
      </c>
      <c r="O194" s="18" t="s">
        <v>148</v>
      </c>
      <c r="P194" s="18"/>
      <c r="Q194" s="18"/>
      <c r="R194" s="18"/>
      <c r="S194" s="18"/>
      <c r="T194" s="18"/>
      <c r="U194" s="18"/>
      <c r="V194" s="18"/>
      <c r="W194" s="34"/>
    </row>
    <row r="195" spans="1:23" x14ac:dyDescent="0.2">
      <c r="A195" s="497"/>
      <c r="B195" s="499"/>
      <c r="C195" s="501"/>
      <c r="D195" s="501"/>
      <c r="E195" s="503"/>
      <c r="F195" s="17">
        <v>43</v>
      </c>
      <c r="G195" s="18" t="s">
        <v>4529</v>
      </c>
      <c r="H195" s="18" t="s">
        <v>21813</v>
      </c>
      <c r="I195" s="80"/>
      <c r="J195" s="18" t="s">
        <v>32</v>
      </c>
      <c r="K195" s="19">
        <v>1</v>
      </c>
      <c r="L195" s="19"/>
      <c r="M195" s="20" t="s">
        <v>34</v>
      </c>
      <c r="N195" s="20" t="s">
        <v>34</v>
      </c>
      <c r="O195" s="18" t="s">
        <v>148</v>
      </c>
      <c r="P195" s="18"/>
      <c r="Q195" s="18"/>
      <c r="R195" s="18"/>
      <c r="S195" s="18"/>
      <c r="T195" s="18"/>
      <c r="U195" s="18"/>
      <c r="V195" s="18"/>
      <c r="W195" s="34"/>
    </row>
    <row r="196" spans="1:23" x14ac:dyDescent="0.2">
      <c r="A196" s="497"/>
      <c r="B196" s="499"/>
      <c r="C196" s="501"/>
      <c r="D196" s="501"/>
      <c r="E196" s="503"/>
      <c r="F196" s="17">
        <v>44</v>
      </c>
      <c r="G196" s="18" t="s">
        <v>4531</v>
      </c>
      <c r="H196" s="18" t="s">
        <v>21814</v>
      </c>
      <c r="I196" s="80"/>
      <c r="J196" s="18" t="s">
        <v>44</v>
      </c>
      <c r="K196" s="19">
        <v>30</v>
      </c>
      <c r="L196" s="19"/>
      <c r="M196" s="20" t="s">
        <v>34</v>
      </c>
      <c r="N196" s="20" t="s">
        <v>34</v>
      </c>
      <c r="O196" s="18" t="s">
        <v>540</v>
      </c>
      <c r="P196" s="18"/>
      <c r="Q196" s="18"/>
      <c r="R196" s="18"/>
      <c r="S196" s="18"/>
      <c r="T196" s="18"/>
      <c r="U196" s="18"/>
      <c r="V196" s="18"/>
      <c r="W196" s="34"/>
    </row>
    <row r="197" spans="1:23" x14ac:dyDescent="0.2">
      <c r="A197" s="497"/>
      <c r="B197" s="499"/>
      <c r="C197" s="501"/>
      <c r="D197" s="501"/>
      <c r="E197" s="503"/>
      <c r="F197" s="17">
        <v>45</v>
      </c>
      <c r="G197" s="18" t="s">
        <v>4533</v>
      </c>
      <c r="H197" s="18" t="s">
        <v>21815</v>
      </c>
      <c r="I197" s="80"/>
      <c r="J197" s="18" t="s">
        <v>44</v>
      </c>
      <c r="K197" s="19">
        <v>14</v>
      </c>
      <c r="L197" s="19"/>
      <c r="M197" s="20" t="s">
        <v>34</v>
      </c>
      <c r="N197" s="20" t="s">
        <v>34</v>
      </c>
      <c r="O197" s="18" t="s">
        <v>1249</v>
      </c>
      <c r="P197" s="18"/>
      <c r="Q197" s="18"/>
      <c r="R197" s="18"/>
      <c r="S197" s="18"/>
      <c r="T197" s="18"/>
      <c r="U197" s="18"/>
      <c r="V197" s="18"/>
      <c r="W197" s="34"/>
    </row>
    <row r="198" spans="1:23" x14ac:dyDescent="0.2">
      <c r="A198" s="497"/>
      <c r="B198" s="499"/>
      <c r="C198" s="501"/>
      <c r="D198" s="501"/>
      <c r="E198" s="503"/>
      <c r="F198" s="17">
        <v>46</v>
      </c>
      <c r="G198" s="18" t="s">
        <v>4535</v>
      </c>
      <c r="H198" s="18" t="s">
        <v>21816</v>
      </c>
      <c r="I198" s="80"/>
      <c r="J198" s="18" t="s">
        <v>32</v>
      </c>
      <c r="K198" s="19">
        <v>1</v>
      </c>
      <c r="L198" s="19"/>
      <c r="M198" s="20" t="s">
        <v>34</v>
      </c>
      <c r="N198" s="20" t="s">
        <v>34</v>
      </c>
      <c r="O198" s="18" t="s">
        <v>148</v>
      </c>
      <c r="P198" s="18"/>
      <c r="Q198" s="18"/>
      <c r="R198" s="18"/>
      <c r="S198" s="18"/>
      <c r="T198" s="18"/>
      <c r="U198" s="18"/>
      <c r="V198" s="18"/>
      <c r="W198" s="34"/>
    </row>
    <row r="199" spans="1:23" x14ac:dyDescent="0.2">
      <c r="A199" s="497"/>
      <c r="B199" s="499"/>
      <c r="C199" s="501"/>
      <c r="D199" s="501"/>
      <c r="E199" s="503"/>
      <c r="F199" s="17">
        <v>47</v>
      </c>
      <c r="G199" s="18" t="s">
        <v>4537</v>
      </c>
      <c r="H199" s="18" t="s">
        <v>21817</v>
      </c>
      <c r="I199" s="80"/>
      <c r="J199" s="18" t="s">
        <v>134</v>
      </c>
      <c r="K199" s="19">
        <v>2</v>
      </c>
      <c r="L199" s="19">
        <v>0</v>
      </c>
      <c r="M199" s="20" t="s">
        <v>34</v>
      </c>
      <c r="N199" s="20" t="s">
        <v>34</v>
      </c>
      <c r="O199" s="18" t="s">
        <v>2633</v>
      </c>
      <c r="P199" s="18"/>
      <c r="Q199" s="18"/>
      <c r="R199" s="18"/>
      <c r="S199" s="18"/>
      <c r="T199" s="18"/>
      <c r="U199" s="18"/>
      <c r="V199" s="18"/>
      <c r="W199" s="34"/>
    </row>
    <row r="200" spans="1:23" x14ac:dyDescent="0.2">
      <c r="A200" s="497"/>
      <c r="B200" s="499"/>
      <c r="C200" s="501"/>
      <c r="D200" s="501"/>
      <c r="E200" s="503"/>
      <c r="F200" s="17">
        <v>48</v>
      </c>
      <c r="G200" s="18" t="s">
        <v>3474</v>
      </c>
      <c r="H200" s="18" t="s">
        <v>21818</v>
      </c>
      <c r="I200" s="80"/>
      <c r="J200" s="18" t="s">
        <v>32</v>
      </c>
      <c r="K200" s="19">
        <v>1</v>
      </c>
      <c r="L200" s="19"/>
      <c r="M200" s="20" t="s">
        <v>34</v>
      </c>
      <c r="N200" s="20" t="s">
        <v>34</v>
      </c>
      <c r="O200" s="18" t="s">
        <v>148</v>
      </c>
      <c r="P200" s="18"/>
      <c r="Q200" s="18"/>
      <c r="R200" s="18"/>
      <c r="S200" s="18"/>
      <c r="T200" s="18"/>
      <c r="U200" s="18"/>
      <c r="V200" s="18"/>
      <c r="W200" s="34"/>
    </row>
    <row r="201" spans="1:23" x14ac:dyDescent="0.2">
      <c r="A201" s="497"/>
      <c r="B201" s="499"/>
      <c r="C201" s="501"/>
      <c r="D201" s="501"/>
      <c r="E201" s="503"/>
      <c r="F201" s="17">
        <v>49</v>
      </c>
      <c r="G201" s="18" t="s">
        <v>4540</v>
      </c>
      <c r="H201" s="18" t="s">
        <v>21819</v>
      </c>
      <c r="I201" s="80"/>
      <c r="J201" s="18" t="s">
        <v>32</v>
      </c>
      <c r="K201" s="19">
        <v>1</v>
      </c>
      <c r="L201" s="19"/>
      <c r="M201" s="20" t="s">
        <v>34</v>
      </c>
      <c r="N201" s="20" t="s">
        <v>34</v>
      </c>
      <c r="O201" s="18" t="s">
        <v>148</v>
      </c>
      <c r="P201" s="18"/>
      <c r="Q201" s="18"/>
      <c r="R201" s="18"/>
      <c r="S201" s="18"/>
      <c r="T201" s="18"/>
      <c r="U201" s="18"/>
      <c r="V201" s="18"/>
      <c r="W201" s="34"/>
    </row>
    <row r="202" spans="1:23" x14ac:dyDescent="0.2">
      <c r="A202" s="497"/>
      <c r="B202" s="499"/>
      <c r="C202" s="501"/>
      <c r="D202" s="501"/>
      <c r="E202" s="503"/>
      <c r="F202" s="17">
        <v>50</v>
      </c>
      <c r="G202" s="18" t="s">
        <v>4542</v>
      </c>
      <c r="H202" s="18" t="s">
        <v>21820</v>
      </c>
      <c r="I202" s="80"/>
      <c r="J202" s="18" t="s">
        <v>32</v>
      </c>
      <c r="K202" s="19">
        <v>1</v>
      </c>
      <c r="L202" s="19"/>
      <c r="M202" s="20" t="s">
        <v>34</v>
      </c>
      <c r="N202" s="20" t="s">
        <v>34</v>
      </c>
      <c r="O202" s="18" t="s">
        <v>148</v>
      </c>
      <c r="P202" s="18"/>
      <c r="Q202" s="18"/>
      <c r="R202" s="18"/>
      <c r="S202" s="18"/>
      <c r="T202" s="18"/>
      <c r="U202" s="18"/>
      <c r="V202" s="18"/>
      <c r="W202" s="34"/>
    </row>
    <row r="203" spans="1:23" x14ac:dyDescent="0.2">
      <c r="A203" s="497"/>
      <c r="B203" s="499"/>
      <c r="C203" s="501"/>
      <c r="D203" s="501"/>
      <c r="E203" s="503"/>
      <c r="F203" s="17">
        <v>51</v>
      </c>
      <c r="G203" s="18" t="s">
        <v>4544</v>
      </c>
      <c r="H203" s="18" t="s">
        <v>21821</v>
      </c>
      <c r="I203" s="80"/>
      <c r="J203" s="18" t="s">
        <v>32</v>
      </c>
      <c r="K203" s="19">
        <v>1</v>
      </c>
      <c r="L203" s="19"/>
      <c r="M203" s="20" t="s">
        <v>34</v>
      </c>
      <c r="N203" s="20" t="s">
        <v>34</v>
      </c>
      <c r="O203" s="18" t="s">
        <v>148</v>
      </c>
      <c r="P203" s="18"/>
      <c r="Q203" s="18"/>
      <c r="R203" s="18"/>
      <c r="S203" s="18"/>
      <c r="T203" s="18"/>
      <c r="U203" s="18"/>
      <c r="V203" s="18"/>
      <c r="W203" s="34"/>
    </row>
    <row r="204" spans="1:23" x14ac:dyDescent="0.2">
      <c r="A204" s="497"/>
      <c r="B204" s="499"/>
      <c r="C204" s="501"/>
      <c r="D204" s="501"/>
      <c r="E204" s="503"/>
      <c r="F204" s="17">
        <v>52</v>
      </c>
      <c r="G204" s="18" t="s">
        <v>4546</v>
      </c>
      <c r="H204" s="18" t="s">
        <v>21822</v>
      </c>
      <c r="I204" s="80"/>
      <c r="J204" s="18" t="s">
        <v>44</v>
      </c>
      <c r="K204" s="19">
        <v>2</v>
      </c>
      <c r="L204" s="19"/>
      <c r="M204" s="20" t="s">
        <v>34</v>
      </c>
      <c r="N204" s="20" t="s">
        <v>34</v>
      </c>
      <c r="O204" s="18" t="s">
        <v>1319</v>
      </c>
      <c r="P204" s="18"/>
      <c r="Q204" s="18"/>
      <c r="R204" s="18"/>
      <c r="S204" s="18"/>
      <c r="T204" s="18"/>
      <c r="U204" s="18"/>
      <c r="V204" s="18"/>
      <c r="W204" s="34"/>
    </row>
    <row r="205" spans="1:23" x14ac:dyDescent="0.2">
      <c r="A205" s="497"/>
      <c r="B205" s="499"/>
      <c r="C205" s="501"/>
      <c r="D205" s="501"/>
      <c r="E205" s="503"/>
      <c r="F205" s="17">
        <v>53</v>
      </c>
      <c r="G205" s="18" t="s">
        <v>4548</v>
      </c>
      <c r="H205" s="18" t="s">
        <v>21823</v>
      </c>
      <c r="I205" s="80"/>
      <c r="J205" s="18" t="s">
        <v>32</v>
      </c>
      <c r="K205" s="19">
        <v>1</v>
      </c>
      <c r="L205" s="19"/>
      <c r="M205" s="20" t="s">
        <v>34</v>
      </c>
      <c r="N205" s="20" t="s">
        <v>34</v>
      </c>
      <c r="O205" s="18" t="s">
        <v>148</v>
      </c>
      <c r="P205" s="18"/>
      <c r="Q205" s="18"/>
      <c r="R205" s="18"/>
      <c r="S205" s="18"/>
      <c r="T205" s="18"/>
      <c r="U205" s="18"/>
      <c r="V205" s="18"/>
      <c r="W205" s="34"/>
    </row>
    <row r="206" spans="1:23" x14ac:dyDescent="0.2">
      <c r="A206" s="497"/>
      <c r="B206" s="499"/>
      <c r="C206" s="501"/>
      <c r="D206" s="501"/>
      <c r="E206" s="503"/>
      <c r="F206" s="17">
        <v>54</v>
      </c>
      <c r="G206" s="18" t="s">
        <v>4550</v>
      </c>
      <c r="H206" s="18" t="s">
        <v>21824</v>
      </c>
      <c r="I206" s="80"/>
      <c r="J206" s="18" t="s">
        <v>32</v>
      </c>
      <c r="K206" s="19">
        <v>1</v>
      </c>
      <c r="L206" s="19"/>
      <c r="M206" s="20" t="s">
        <v>34</v>
      </c>
      <c r="N206" s="20" t="s">
        <v>34</v>
      </c>
      <c r="O206" s="18" t="s">
        <v>148</v>
      </c>
      <c r="P206" s="18"/>
      <c r="Q206" s="18"/>
      <c r="R206" s="18"/>
      <c r="S206" s="18"/>
      <c r="T206" s="18"/>
      <c r="U206" s="18"/>
      <c r="V206" s="18"/>
      <c r="W206" s="34"/>
    </row>
    <row r="207" spans="1:23" x14ac:dyDescent="0.2">
      <c r="A207" s="497"/>
      <c r="B207" s="499"/>
      <c r="C207" s="501"/>
      <c r="D207" s="501"/>
      <c r="E207" s="503"/>
      <c r="F207" s="17">
        <v>55</v>
      </c>
      <c r="G207" s="18" t="s">
        <v>4444</v>
      </c>
      <c r="H207" s="18" t="s">
        <v>21825</v>
      </c>
      <c r="I207" s="80"/>
      <c r="J207" s="18" t="s">
        <v>32</v>
      </c>
      <c r="K207" s="19">
        <v>1</v>
      </c>
      <c r="L207" s="19"/>
      <c r="M207" s="20" t="s">
        <v>34</v>
      </c>
      <c r="N207" s="20" t="s">
        <v>34</v>
      </c>
      <c r="O207" s="18" t="s">
        <v>148</v>
      </c>
      <c r="P207" s="18"/>
      <c r="Q207" s="18"/>
      <c r="R207" s="18"/>
      <c r="S207" s="18"/>
      <c r="T207" s="18"/>
      <c r="U207" s="18"/>
      <c r="V207" s="18"/>
      <c r="W207" s="34"/>
    </row>
    <row r="208" spans="1:23" x14ac:dyDescent="0.2">
      <c r="A208" s="497"/>
      <c r="B208" s="499"/>
      <c r="C208" s="501"/>
      <c r="D208" s="501"/>
      <c r="E208" s="503"/>
      <c r="F208" s="17">
        <v>56</v>
      </c>
      <c r="G208" s="18" t="s">
        <v>4446</v>
      </c>
      <c r="H208" s="18" t="s">
        <v>21826</v>
      </c>
      <c r="I208" s="80"/>
      <c r="J208" s="18" t="s">
        <v>32</v>
      </c>
      <c r="K208" s="19">
        <v>1</v>
      </c>
      <c r="L208" s="19"/>
      <c r="M208" s="20" t="s">
        <v>34</v>
      </c>
      <c r="N208" s="20" t="s">
        <v>34</v>
      </c>
      <c r="O208" s="18" t="s">
        <v>148</v>
      </c>
      <c r="P208" s="18"/>
      <c r="Q208" s="18"/>
      <c r="R208" s="18"/>
      <c r="S208" s="18"/>
      <c r="T208" s="18"/>
      <c r="U208" s="18"/>
      <c r="V208" s="18"/>
      <c r="W208" s="34"/>
    </row>
    <row r="209" spans="1:23" x14ac:dyDescent="0.2">
      <c r="A209" s="497"/>
      <c r="B209" s="499"/>
      <c r="C209" s="501"/>
      <c r="D209" s="501"/>
      <c r="E209" s="503"/>
      <c r="F209" s="17">
        <v>57</v>
      </c>
      <c r="G209" s="18" t="s">
        <v>4554</v>
      </c>
      <c r="H209" s="18" t="s">
        <v>21827</v>
      </c>
      <c r="I209" s="80"/>
      <c r="J209" s="18" t="s">
        <v>32</v>
      </c>
      <c r="K209" s="19">
        <v>1</v>
      </c>
      <c r="L209" s="19"/>
      <c r="M209" s="20" t="s">
        <v>34</v>
      </c>
      <c r="N209" s="20" t="s">
        <v>34</v>
      </c>
      <c r="O209" s="18" t="s">
        <v>148</v>
      </c>
      <c r="P209" s="18"/>
      <c r="Q209" s="18"/>
      <c r="R209" s="18"/>
      <c r="S209" s="18"/>
      <c r="T209" s="18"/>
      <c r="U209" s="18"/>
      <c r="V209" s="18"/>
      <c r="W209" s="34"/>
    </row>
    <row r="210" spans="1:23" x14ac:dyDescent="0.2">
      <c r="A210" s="497"/>
      <c r="B210" s="499"/>
      <c r="C210" s="501"/>
      <c r="D210" s="501"/>
      <c r="E210" s="503"/>
      <c r="F210" s="17">
        <v>58</v>
      </c>
      <c r="G210" s="18" t="s">
        <v>4556</v>
      </c>
      <c r="H210" s="18" t="s">
        <v>21828</v>
      </c>
      <c r="I210" s="80"/>
      <c r="J210" s="18" t="s">
        <v>32</v>
      </c>
      <c r="K210" s="19">
        <v>1</v>
      </c>
      <c r="L210" s="19"/>
      <c r="M210" s="20" t="s">
        <v>34</v>
      </c>
      <c r="N210" s="20" t="s">
        <v>34</v>
      </c>
      <c r="O210" s="18" t="s">
        <v>148</v>
      </c>
      <c r="P210" s="18"/>
      <c r="Q210" s="18"/>
      <c r="R210" s="18"/>
      <c r="S210" s="18"/>
      <c r="T210" s="18"/>
      <c r="U210" s="18"/>
      <c r="V210" s="18"/>
      <c r="W210" s="34"/>
    </row>
    <row r="211" spans="1:23" x14ac:dyDescent="0.2">
      <c r="A211" s="497"/>
      <c r="B211" s="499"/>
      <c r="C211" s="501"/>
      <c r="D211" s="501"/>
      <c r="E211" s="503"/>
      <c r="F211" s="17">
        <v>59</v>
      </c>
      <c r="G211" s="18" t="s">
        <v>4558</v>
      </c>
      <c r="H211" s="18" t="s">
        <v>21829</v>
      </c>
      <c r="I211" s="80"/>
      <c r="J211" s="18" t="s">
        <v>32</v>
      </c>
      <c r="K211" s="19">
        <v>1</v>
      </c>
      <c r="L211" s="19"/>
      <c r="M211" s="20" t="s">
        <v>34</v>
      </c>
      <c r="N211" s="20" t="s">
        <v>34</v>
      </c>
      <c r="O211" s="18" t="s">
        <v>148</v>
      </c>
      <c r="P211" s="18"/>
      <c r="Q211" s="18"/>
      <c r="R211" s="18"/>
      <c r="S211" s="18"/>
      <c r="T211" s="18"/>
      <c r="U211" s="18"/>
      <c r="V211" s="18"/>
      <c r="W211" s="34"/>
    </row>
    <row r="212" spans="1:23" x14ac:dyDescent="0.2">
      <c r="A212" s="497"/>
      <c r="B212" s="499"/>
      <c r="C212" s="501"/>
      <c r="D212" s="501"/>
      <c r="E212" s="503"/>
      <c r="F212" s="17">
        <v>60</v>
      </c>
      <c r="G212" s="18" t="s">
        <v>4560</v>
      </c>
      <c r="H212" s="18" t="s">
        <v>21830</v>
      </c>
      <c r="I212" s="80"/>
      <c r="J212" s="18" t="s">
        <v>32</v>
      </c>
      <c r="K212" s="19">
        <v>1</v>
      </c>
      <c r="L212" s="19"/>
      <c r="M212" s="20" t="s">
        <v>34</v>
      </c>
      <c r="N212" s="20" t="s">
        <v>34</v>
      </c>
      <c r="O212" s="18" t="s">
        <v>148</v>
      </c>
      <c r="P212" s="18"/>
      <c r="Q212" s="18"/>
      <c r="R212" s="18"/>
      <c r="S212" s="18"/>
      <c r="T212" s="18"/>
      <c r="U212" s="18"/>
      <c r="V212" s="18"/>
      <c r="W212" s="34"/>
    </row>
    <row r="213" spans="1:23" x14ac:dyDescent="0.2">
      <c r="A213" s="497"/>
      <c r="B213" s="499"/>
      <c r="C213" s="501"/>
      <c r="D213" s="501"/>
      <c r="E213" s="503"/>
      <c r="F213" s="17">
        <v>61</v>
      </c>
      <c r="G213" s="18" t="s">
        <v>4562</v>
      </c>
      <c r="H213" s="18" t="s">
        <v>21831</v>
      </c>
      <c r="I213" s="80"/>
      <c r="J213" s="18" t="s">
        <v>32</v>
      </c>
      <c r="K213" s="19">
        <v>1</v>
      </c>
      <c r="L213" s="19"/>
      <c r="M213" s="20" t="s">
        <v>34</v>
      </c>
      <c r="N213" s="20" t="s">
        <v>34</v>
      </c>
      <c r="O213" s="18" t="s">
        <v>148</v>
      </c>
      <c r="P213" s="18"/>
      <c r="Q213" s="18"/>
      <c r="R213" s="18"/>
      <c r="S213" s="18"/>
      <c r="T213" s="18"/>
      <c r="U213" s="18"/>
      <c r="V213" s="18"/>
      <c r="W213" s="34"/>
    </row>
    <row r="214" spans="1:23" x14ac:dyDescent="0.2">
      <c r="A214" s="497"/>
      <c r="B214" s="499"/>
      <c r="C214" s="501"/>
      <c r="D214" s="501"/>
      <c r="E214" s="503"/>
      <c r="F214" s="17">
        <v>62</v>
      </c>
      <c r="G214" s="18" t="s">
        <v>4564</v>
      </c>
      <c r="H214" s="18" t="s">
        <v>21832</v>
      </c>
      <c r="I214" s="80"/>
      <c r="J214" s="18" t="s">
        <v>32</v>
      </c>
      <c r="K214" s="19">
        <v>1</v>
      </c>
      <c r="L214" s="19"/>
      <c r="M214" s="20" t="s">
        <v>34</v>
      </c>
      <c r="N214" s="20" t="s">
        <v>34</v>
      </c>
      <c r="O214" s="18" t="s">
        <v>148</v>
      </c>
      <c r="P214" s="18"/>
      <c r="Q214" s="18"/>
      <c r="R214" s="18"/>
      <c r="S214" s="18"/>
      <c r="T214" s="18"/>
      <c r="U214" s="18"/>
      <c r="V214" s="18"/>
      <c r="W214" s="34"/>
    </row>
    <row r="215" spans="1:23" x14ac:dyDescent="0.2">
      <c r="A215" s="497"/>
      <c r="B215" s="499"/>
      <c r="C215" s="501"/>
      <c r="D215" s="501"/>
      <c r="E215" s="503"/>
      <c r="F215" s="17">
        <v>63</v>
      </c>
      <c r="G215" s="18" t="s">
        <v>4566</v>
      </c>
      <c r="H215" s="18" t="s">
        <v>21833</v>
      </c>
      <c r="I215" s="80"/>
      <c r="J215" s="18" t="s">
        <v>32</v>
      </c>
      <c r="K215" s="19">
        <v>1</v>
      </c>
      <c r="L215" s="19"/>
      <c r="M215" s="20" t="s">
        <v>34</v>
      </c>
      <c r="N215" s="20" t="s">
        <v>34</v>
      </c>
      <c r="O215" s="18" t="s">
        <v>148</v>
      </c>
      <c r="P215" s="18"/>
      <c r="Q215" s="18"/>
      <c r="R215" s="18"/>
      <c r="S215" s="18"/>
      <c r="T215" s="18"/>
      <c r="U215" s="18"/>
      <c r="V215" s="18"/>
      <c r="W215" s="34"/>
    </row>
    <row r="216" spans="1:23" x14ac:dyDescent="0.2">
      <c r="A216" s="497"/>
      <c r="B216" s="499"/>
      <c r="C216" s="501"/>
      <c r="D216" s="501"/>
      <c r="E216" s="503"/>
      <c r="F216" s="17">
        <v>64</v>
      </c>
      <c r="G216" s="18" t="s">
        <v>4568</v>
      </c>
      <c r="H216" s="18" t="s">
        <v>21834</v>
      </c>
      <c r="I216" s="80"/>
      <c r="J216" s="18" t="s">
        <v>32</v>
      </c>
      <c r="K216" s="19">
        <v>1</v>
      </c>
      <c r="L216" s="19"/>
      <c r="M216" s="20" t="s">
        <v>34</v>
      </c>
      <c r="N216" s="20" t="s">
        <v>34</v>
      </c>
      <c r="O216" s="18" t="s">
        <v>148</v>
      </c>
      <c r="P216" s="18"/>
      <c r="Q216" s="18"/>
      <c r="R216" s="18"/>
      <c r="S216" s="18"/>
      <c r="T216" s="18"/>
      <c r="U216" s="18"/>
      <c r="V216" s="18"/>
      <c r="W216" s="34"/>
    </row>
    <row r="217" spans="1:23" x14ac:dyDescent="0.2">
      <c r="A217" s="497"/>
      <c r="B217" s="499"/>
      <c r="C217" s="501"/>
      <c r="D217" s="501"/>
      <c r="E217" s="503"/>
      <c r="F217" s="17">
        <v>65</v>
      </c>
      <c r="G217" s="18" t="s">
        <v>4570</v>
      </c>
      <c r="H217" s="18" t="s">
        <v>21835</v>
      </c>
      <c r="I217" s="80"/>
      <c r="J217" s="18" t="s">
        <v>32</v>
      </c>
      <c r="K217" s="19">
        <v>1</v>
      </c>
      <c r="L217" s="19"/>
      <c r="M217" s="20" t="s">
        <v>34</v>
      </c>
      <c r="N217" s="20" t="s">
        <v>34</v>
      </c>
      <c r="O217" s="18" t="s">
        <v>148</v>
      </c>
      <c r="P217" s="18"/>
      <c r="Q217" s="18"/>
      <c r="R217" s="18"/>
      <c r="S217" s="18"/>
      <c r="T217" s="18"/>
      <c r="U217" s="18"/>
      <c r="V217" s="18"/>
      <c r="W217" s="34"/>
    </row>
    <row r="218" spans="1:23" x14ac:dyDescent="0.2">
      <c r="A218" s="497"/>
      <c r="B218" s="499"/>
      <c r="C218" s="501"/>
      <c r="D218" s="501"/>
      <c r="E218" s="503"/>
      <c r="F218" s="17">
        <v>66</v>
      </c>
      <c r="G218" s="18" t="s">
        <v>4572</v>
      </c>
      <c r="H218" s="18" t="s">
        <v>21836</v>
      </c>
      <c r="I218" s="80"/>
      <c r="J218" s="18" t="s">
        <v>32</v>
      </c>
      <c r="K218" s="19">
        <v>1</v>
      </c>
      <c r="L218" s="19"/>
      <c r="M218" s="20" t="s">
        <v>34</v>
      </c>
      <c r="N218" s="20" t="s">
        <v>34</v>
      </c>
      <c r="O218" s="18" t="s">
        <v>148</v>
      </c>
      <c r="P218" s="18"/>
      <c r="Q218" s="18"/>
      <c r="R218" s="18"/>
      <c r="S218" s="18"/>
      <c r="T218" s="18"/>
      <c r="U218" s="18"/>
      <c r="V218" s="18"/>
      <c r="W218" s="34"/>
    </row>
    <row r="219" spans="1:23" x14ac:dyDescent="0.2">
      <c r="A219" s="497"/>
      <c r="B219" s="499"/>
      <c r="C219" s="501"/>
      <c r="D219" s="501"/>
      <c r="E219" s="503"/>
      <c r="F219" s="17">
        <v>67</v>
      </c>
      <c r="G219" s="18" t="s">
        <v>4574</v>
      </c>
      <c r="H219" s="18" t="s">
        <v>21837</v>
      </c>
      <c r="I219" s="80"/>
      <c r="J219" s="18" t="s">
        <v>32</v>
      </c>
      <c r="K219" s="19">
        <v>1</v>
      </c>
      <c r="L219" s="19"/>
      <c r="M219" s="20" t="s">
        <v>34</v>
      </c>
      <c r="N219" s="20" t="s">
        <v>34</v>
      </c>
      <c r="O219" s="18" t="s">
        <v>148</v>
      </c>
      <c r="P219" s="18"/>
      <c r="Q219" s="18"/>
      <c r="R219" s="18"/>
      <c r="S219" s="18"/>
      <c r="T219" s="18"/>
      <c r="U219" s="18"/>
      <c r="V219" s="18"/>
      <c r="W219" s="34"/>
    </row>
    <row r="220" spans="1:23" x14ac:dyDescent="0.2">
      <c r="A220" s="497"/>
      <c r="B220" s="499"/>
      <c r="C220" s="501"/>
      <c r="D220" s="501"/>
      <c r="E220" s="503"/>
      <c r="F220" s="17">
        <v>68</v>
      </c>
      <c r="G220" s="18" t="s">
        <v>4576</v>
      </c>
      <c r="H220" s="18" t="s">
        <v>21838</v>
      </c>
      <c r="I220" s="80"/>
      <c r="J220" s="18" t="s">
        <v>32</v>
      </c>
      <c r="K220" s="19">
        <v>1</v>
      </c>
      <c r="L220" s="19"/>
      <c r="M220" s="20" t="s">
        <v>34</v>
      </c>
      <c r="N220" s="20" t="s">
        <v>34</v>
      </c>
      <c r="O220" s="18" t="s">
        <v>148</v>
      </c>
      <c r="P220" s="18"/>
      <c r="Q220" s="18"/>
      <c r="R220" s="18"/>
      <c r="S220" s="18"/>
      <c r="T220" s="18"/>
      <c r="U220" s="18"/>
      <c r="V220" s="18"/>
      <c r="W220" s="34"/>
    </row>
    <row r="221" spans="1:23" x14ac:dyDescent="0.2">
      <c r="A221" s="497"/>
      <c r="B221" s="499"/>
      <c r="C221" s="501"/>
      <c r="D221" s="501"/>
      <c r="E221" s="503"/>
      <c r="F221" s="17">
        <v>69</v>
      </c>
      <c r="G221" s="18" t="s">
        <v>4578</v>
      </c>
      <c r="H221" s="18" t="s">
        <v>21839</v>
      </c>
      <c r="I221" s="80"/>
      <c r="J221" s="18" t="s">
        <v>32</v>
      </c>
      <c r="K221" s="19">
        <v>1</v>
      </c>
      <c r="L221" s="19"/>
      <c r="M221" s="20" t="s">
        <v>34</v>
      </c>
      <c r="N221" s="20" t="s">
        <v>34</v>
      </c>
      <c r="O221" s="18" t="s">
        <v>148</v>
      </c>
      <c r="P221" s="18"/>
      <c r="Q221" s="18"/>
      <c r="R221" s="18"/>
      <c r="S221" s="18"/>
      <c r="T221" s="18"/>
      <c r="U221" s="18"/>
      <c r="V221" s="18"/>
      <c r="W221" s="34"/>
    </row>
    <row r="222" spans="1:23" x14ac:dyDescent="0.2">
      <c r="A222" s="497"/>
      <c r="B222" s="499"/>
      <c r="C222" s="501"/>
      <c r="D222" s="501"/>
      <c r="E222" s="503"/>
      <c r="F222" s="17">
        <v>70</v>
      </c>
      <c r="G222" s="18" t="s">
        <v>4580</v>
      </c>
      <c r="H222" s="18" t="s">
        <v>21840</v>
      </c>
      <c r="I222" s="80"/>
      <c r="J222" s="18" t="s">
        <v>44</v>
      </c>
      <c r="K222" s="19">
        <v>100</v>
      </c>
      <c r="L222" s="19"/>
      <c r="M222" s="20" t="s">
        <v>34</v>
      </c>
      <c r="N222" s="20" t="s">
        <v>34</v>
      </c>
      <c r="O222" s="18" t="s">
        <v>65</v>
      </c>
      <c r="P222" s="18"/>
      <c r="Q222" s="18"/>
      <c r="R222" s="18"/>
      <c r="S222" s="18"/>
      <c r="T222" s="18"/>
      <c r="U222" s="18"/>
      <c r="V222" s="18"/>
      <c r="W222" s="34"/>
    </row>
    <row r="223" spans="1:23" x14ac:dyDescent="0.2">
      <c r="A223" s="497"/>
      <c r="B223" s="499"/>
      <c r="C223" s="501"/>
      <c r="D223" s="501"/>
      <c r="E223" s="503"/>
      <c r="F223" s="17">
        <v>71</v>
      </c>
      <c r="G223" s="18" t="s">
        <v>21841</v>
      </c>
      <c r="H223" s="18" t="s">
        <v>21842</v>
      </c>
      <c r="I223" s="80"/>
      <c r="J223" s="18" t="s">
        <v>44</v>
      </c>
      <c r="K223" s="19">
        <v>30</v>
      </c>
      <c r="L223" s="19"/>
      <c r="M223" s="20" t="s">
        <v>34</v>
      </c>
      <c r="N223" s="20" t="s">
        <v>34</v>
      </c>
      <c r="O223" s="18" t="s">
        <v>540</v>
      </c>
      <c r="P223" s="18"/>
      <c r="Q223" s="18"/>
      <c r="R223" s="18"/>
      <c r="S223" s="18"/>
      <c r="T223" s="18"/>
      <c r="U223" s="18"/>
      <c r="V223" s="18"/>
      <c r="W223" s="34"/>
    </row>
    <row r="224" spans="1:23" x14ac:dyDescent="0.2">
      <c r="A224" s="497"/>
      <c r="B224" s="499"/>
      <c r="C224" s="501"/>
      <c r="D224" s="501"/>
      <c r="E224" s="503"/>
      <c r="F224" s="17">
        <v>72</v>
      </c>
      <c r="G224" s="18" t="s">
        <v>21843</v>
      </c>
      <c r="H224" s="18" t="s">
        <v>21844</v>
      </c>
      <c r="I224" s="80"/>
      <c r="J224" s="18" t="s">
        <v>44</v>
      </c>
      <c r="K224" s="19">
        <v>14</v>
      </c>
      <c r="L224" s="19"/>
      <c r="M224" s="20" t="s">
        <v>34</v>
      </c>
      <c r="N224" s="20" t="s">
        <v>34</v>
      </c>
      <c r="O224" s="18" t="s">
        <v>1249</v>
      </c>
      <c r="P224" s="18"/>
      <c r="Q224" s="18"/>
      <c r="R224" s="18"/>
      <c r="S224" s="18"/>
      <c r="T224" s="18"/>
      <c r="U224" s="18"/>
      <c r="V224" s="18"/>
      <c r="W224" s="34"/>
    </row>
    <row r="225" spans="1:23" x14ac:dyDescent="0.2">
      <c r="A225" s="497"/>
      <c r="B225" s="499"/>
      <c r="C225" s="501"/>
      <c r="D225" s="501"/>
      <c r="E225" s="503"/>
      <c r="F225" s="17">
        <v>73</v>
      </c>
      <c r="G225" s="18" t="s">
        <v>3637</v>
      </c>
      <c r="H225" s="18" t="s">
        <v>21845</v>
      </c>
      <c r="I225" s="80"/>
      <c r="J225" s="18" t="s">
        <v>123</v>
      </c>
      <c r="K225" s="19"/>
      <c r="L225" s="19"/>
      <c r="M225" s="20" t="s">
        <v>34</v>
      </c>
      <c r="N225" s="20" t="s">
        <v>34</v>
      </c>
      <c r="O225" s="18" t="s">
        <v>124</v>
      </c>
      <c r="P225" s="18"/>
      <c r="Q225" s="18"/>
      <c r="R225" s="18"/>
      <c r="S225" s="18"/>
      <c r="T225" s="18"/>
      <c r="U225" s="18"/>
      <c r="V225" s="18"/>
      <c r="W225" s="34"/>
    </row>
    <row r="226" spans="1:23" x14ac:dyDescent="0.2">
      <c r="A226" s="497"/>
      <c r="B226" s="499"/>
      <c r="C226" s="501"/>
      <c r="D226" s="501"/>
      <c r="E226" s="503"/>
      <c r="F226" s="17">
        <v>74</v>
      </c>
      <c r="G226" s="18" t="s">
        <v>3639</v>
      </c>
      <c r="H226" s="18" t="s">
        <v>21846</v>
      </c>
      <c r="I226" s="80"/>
      <c r="J226" s="18" t="s">
        <v>123</v>
      </c>
      <c r="K226" s="19"/>
      <c r="L226" s="19"/>
      <c r="M226" s="20" t="s">
        <v>34</v>
      </c>
      <c r="N226" s="20" t="s">
        <v>34</v>
      </c>
      <c r="O226" s="18" t="s">
        <v>124</v>
      </c>
      <c r="P226" s="18"/>
      <c r="Q226" s="18"/>
      <c r="R226" s="18"/>
      <c r="S226" s="18"/>
      <c r="T226" s="18"/>
      <c r="U226" s="18"/>
      <c r="V226" s="18"/>
      <c r="W226" s="34"/>
    </row>
    <row r="227" spans="1:23" x14ac:dyDescent="0.2">
      <c r="A227" s="497"/>
      <c r="B227" s="499"/>
      <c r="C227" s="501"/>
      <c r="D227" s="501"/>
      <c r="E227" s="503"/>
      <c r="F227" s="17">
        <v>75</v>
      </c>
      <c r="G227" s="18" t="s">
        <v>3641</v>
      </c>
      <c r="H227" s="18" t="s">
        <v>21847</v>
      </c>
      <c r="I227" s="80"/>
      <c r="J227" s="18" t="s">
        <v>123</v>
      </c>
      <c r="K227" s="19"/>
      <c r="L227" s="19"/>
      <c r="M227" s="20" t="s">
        <v>34</v>
      </c>
      <c r="N227" s="20" t="s">
        <v>34</v>
      </c>
      <c r="O227" s="18" t="s">
        <v>124</v>
      </c>
      <c r="P227" s="18"/>
      <c r="Q227" s="18"/>
      <c r="R227" s="18"/>
      <c r="S227" s="18"/>
      <c r="T227" s="18"/>
      <c r="U227" s="18"/>
      <c r="V227" s="18"/>
      <c r="W227" s="34"/>
    </row>
    <row r="228" spans="1:23" x14ac:dyDescent="0.2">
      <c r="A228" s="497"/>
      <c r="B228" s="499"/>
      <c r="C228" s="501"/>
      <c r="D228" s="501"/>
      <c r="E228" s="503"/>
      <c r="F228" s="17">
        <v>76</v>
      </c>
      <c r="G228" s="18" t="s">
        <v>3607</v>
      </c>
      <c r="H228" s="18" t="s">
        <v>21848</v>
      </c>
      <c r="I228" s="80"/>
      <c r="J228" s="18" t="s">
        <v>44</v>
      </c>
      <c r="K228" s="19">
        <v>8</v>
      </c>
      <c r="L228" s="19"/>
      <c r="M228" s="20" t="s">
        <v>34</v>
      </c>
      <c r="N228" s="20" t="s">
        <v>34</v>
      </c>
      <c r="O228" s="18" t="s">
        <v>235</v>
      </c>
      <c r="P228" s="18"/>
      <c r="Q228" s="18"/>
      <c r="R228" s="18"/>
      <c r="S228" s="18"/>
      <c r="T228" s="18"/>
      <c r="U228" s="18"/>
      <c r="V228" s="18"/>
      <c r="W228" s="34"/>
    </row>
    <row r="229" spans="1:23" x14ac:dyDescent="0.2">
      <c r="A229" s="497"/>
      <c r="B229" s="499"/>
      <c r="C229" s="501"/>
      <c r="D229" s="501"/>
      <c r="E229" s="503"/>
      <c r="F229" s="17">
        <v>77</v>
      </c>
      <c r="G229" s="18" t="s">
        <v>21691</v>
      </c>
      <c r="H229" s="18" t="s">
        <v>21849</v>
      </c>
      <c r="I229" s="80"/>
      <c r="J229" s="18" t="s">
        <v>44</v>
      </c>
      <c r="K229" s="19">
        <v>20</v>
      </c>
      <c r="L229" s="19"/>
      <c r="M229" s="20" t="s">
        <v>34</v>
      </c>
      <c r="N229" s="20" t="s">
        <v>34</v>
      </c>
      <c r="O229" s="18" t="s">
        <v>37</v>
      </c>
      <c r="P229" s="18"/>
      <c r="Q229" s="18"/>
      <c r="R229" s="18"/>
      <c r="S229" s="18"/>
      <c r="T229" s="18"/>
      <c r="U229" s="18"/>
      <c r="V229" s="18"/>
      <c r="W229" s="34"/>
    </row>
    <row r="230" spans="1:23" x14ac:dyDescent="0.2">
      <c r="A230" s="496" t="s">
        <v>21544</v>
      </c>
      <c r="B230" s="498" t="s">
        <v>21545</v>
      </c>
      <c r="C230" s="500"/>
      <c r="D230" s="500"/>
      <c r="E230" s="502">
        <v>16777215</v>
      </c>
      <c r="F230" s="27">
        <v>1</v>
      </c>
      <c r="G230" s="275" t="s">
        <v>4168</v>
      </c>
      <c r="H230" s="275" t="s">
        <v>21850</v>
      </c>
      <c r="I230" s="276"/>
      <c r="J230" s="275" t="s">
        <v>32</v>
      </c>
      <c r="K230" s="29">
        <v>5</v>
      </c>
      <c r="L230" s="29"/>
      <c r="M230" s="279" t="s">
        <v>33</v>
      </c>
      <c r="N230" s="279" t="s">
        <v>34</v>
      </c>
      <c r="O230" s="275" t="s">
        <v>47</v>
      </c>
      <c r="P230" s="275"/>
      <c r="Q230" s="275"/>
      <c r="R230" s="275"/>
      <c r="S230" s="275"/>
      <c r="T230" s="275"/>
      <c r="U230" s="275"/>
      <c r="V230" s="275"/>
      <c r="W230" s="33"/>
    </row>
    <row r="231" spans="1:23" x14ac:dyDescent="0.2">
      <c r="A231" s="497"/>
      <c r="B231" s="499"/>
      <c r="C231" s="501"/>
      <c r="D231" s="501"/>
      <c r="E231" s="503"/>
      <c r="F231" s="17">
        <v>2</v>
      </c>
      <c r="G231" s="18" t="s">
        <v>206</v>
      </c>
      <c r="H231" s="18" t="s">
        <v>21851</v>
      </c>
      <c r="I231" s="80"/>
      <c r="J231" s="18" t="s">
        <v>32</v>
      </c>
      <c r="K231" s="19">
        <v>4</v>
      </c>
      <c r="L231" s="19"/>
      <c r="M231" s="20" t="s">
        <v>33</v>
      </c>
      <c r="N231" s="20" t="s">
        <v>34</v>
      </c>
      <c r="O231" s="18" t="s">
        <v>56</v>
      </c>
      <c r="P231" s="18"/>
      <c r="Q231" s="18"/>
      <c r="R231" s="18"/>
      <c r="S231" s="18"/>
      <c r="T231" s="18"/>
      <c r="U231" s="18"/>
      <c r="V231" s="18"/>
      <c r="W231" s="34"/>
    </row>
    <row r="232" spans="1:23" x14ac:dyDescent="0.2">
      <c r="A232" s="497"/>
      <c r="B232" s="499"/>
      <c r="C232" s="501"/>
      <c r="D232" s="501"/>
      <c r="E232" s="503"/>
      <c r="F232" s="17">
        <v>3</v>
      </c>
      <c r="G232" s="18" t="s">
        <v>19776</v>
      </c>
      <c r="H232" s="18" t="s">
        <v>21852</v>
      </c>
      <c r="I232" s="80"/>
      <c r="J232" s="18" t="s">
        <v>32</v>
      </c>
      <c r="K232" s="19">
        <v>4</v>
      </c>
      <c r="L232" s="19"/>
      <c r="M232" s="20" t="s">
        <v>33</v>
      </c>
      <c r="N232" s="20" t="s">
        <v>34</v>
      </c>
      <c r="O232" s="18" t="s">
        <v>56</v>
      </c>
      <c r="P232" s="18"/>
      <c r="Q232" s="18"/>
      <c r="R232" s="18"/>
      <c r="S232" s="18"/>
      <c r="T232" s="18"/>
      <c r="U232" s="18"/>
      <c r="V232" s="18"/>
      <c r="W232" s="34"/>
    </row>
    <row r="233" spans="1:23" x14ac:dyDescent="0.2">
      <c r="A233" s="497"/>
      <c r="B233" s="499"/>
      <c r="C233" s="501"/>
      <c r="D233" s="501"/>
      <c r="E233" s="503"/>
      <c r="F233" s="17">
        <v>4</v>
      </c>
      <c r="G233" s="18" t="s">
        <v>210</v>
      </c>
      <c r="H233" s="18" t="s">
        <v>21853</v>
      </c>
      <c r="I233" s="80"/>
      <c r="J233" s="18" t="s">
        <v>32</v>
      </c>
      <c r="K233" s="19">
        <v>8</v>
      </c>
      <c r="L233" s="19"/>
      <c r="M233" s="20" t="s">
        <v>33</v>
      </c>
      <c r="N233" s="20" t="s">
        <v>34</v>
      </c>
      <c r="O233" s="18" t="s">
        <v>58</v>
      </c>
      <c r="P233" s="18"/>
      <c r="Q233" s="18"/>
      <c r="R233" s="18"/>
      <c r="S233" s="18"/>
      <c r="T233" s="18"/>
      <c r="U233" s="18"/>
      <c r="V233" s="18"/>
      <c r="W233" s="34"/>
    </row>
    <row r="234" spans="1:23" x14ac:dyDescent="0.2">
      <c r="A234" s="497"/>
      <c r="B234" s="499"/>
      <c r="C234" s="501"/>
      <c r="D234" s="501"/>
      <c r="E234" s="503"/>
      <c r="F234" s="17">
        <v>5</v>
      </c>
      <c r="G234" s="18" t="s">
        <v>4171</v>
      </c>
      <c r="H234" s="18" t="s">
        <v>21854</v>
      </c>
      <c r="I234" s="80"/>
      <c r="J234" s="18" t="s">
        <v>32</v>
      </c>
      <c r="K234" s="19">
        <v>1</v>
      </c>
      <c r="L234" s="19"/>
      <c r="M234" s="20" t="s">
        <v>33</v>
      </c>
      <c r="N234" s="20" t="s">
        <v>34</v>
      </c>
      <c r="O234" s="18" t="s">
        <v>40</v>
      </c>
      <c r="P234" s="18"/>
      <c r="Q234" s="18"/>
      <c r="R234" s="18"/>
      <c r="S234" s="18"/>
      <c r="T234" s="18"/>
      <c r="U234" s="18"/>
      <c r="V234" s="18"/>
      <c r="W234" s="34"/>
    </row>
    <row r="235" spans="1:23" x14ac:dyDescent="0.2">
      <c r="A235" s="497"/>
      <c r="B235" s="499"/>
      <c r="C235" s="501"/>
      <c r="D235" s="501"/>
      <c r="E235" s="503"/>
      <c r="F235" s="17">
        <v>6</v>
      </c>
      <c r="G235" s="18" t="s">
        <v>3796</v>
      </c>
      <c r="H235" s="18" t="s">
        <v>21855</v>
      </c>
      <c r="I235" s="80"/>
      <c r="J235" s="18" t="s">
        <v>32</v>
      </c>
      <c r="K235" s="19">
        <v>1</v>
      </c>
      <c r="L235" s="19"/>
      <c r="M235" s="20" t="s">
        <v>33</v>
      </c>
      <c r="N235" s="20" t="s">
        <v>34</v>
      </c>
      <c r="O235" s="18" t="s">
        <v>40</v>
      </c>
      <c r="P235" s="18"/>
      <c r="Q235" s="18"/>
      <c r="R235" s="18"/>
      <c r="S235" s="18"/>
      <c r="T235" s="18"/>
      <c r="U235" s="18"/>
      <c r="V235" s="18"/>
      <c r="W235" s="34"/>
    </row>
    <row r="236" spans="1:23" x14ac:dyDescent="0.2">
      <c r="A236" s="497"/>
      <c r="B236" s="499"/>
      <c r="C236" s="501"/>
      <c r="D236" s="501"/>
      <c r="E236" s="503"/>
      <c r="F236" s="17">
        <v>7</v>
      </c>
      <c r="G236" s="18" t="s">
        <v>4357</v>
      </c>
      <c r="H236" s="18" t="s">
        <v>21856</v>
      </c>
      <c r="I236" s="80"/>
      <c r="J236" s="18" t="s">
        <v>32</v>
      </c>
      <c r="K236" s="19">
        <v>1</v>
      </c>
      <c r="L236" s="19"/>
      <c r="M236" s="20" t="s">
        <v>34</v>
      </c>
      <c r="N236" s="20" t="s">
        <v>34</v>
      </c>
      <c r="O236" s="18" t="s">
        <v>40</v>
      </c>
      <c r="P236" s="18"/>
      <c r="Q236" s="18"/>
      <c r="R236" s="18"/>
      <c r="S236" s="18"/>
      <c r="T236" s="18"/>
      <c r="U236" s="18"/>
      <c r="V236" s="18"/>
      <c r="W236" s="34"/>
    </row>
    <row r="237" spans="1:23" x14ac:dyDescent="0.2">
      <c r="A237" s="497"/>
      <c r="B237" s="499"/>
      <c r="C237" s="501"/>
      <c r="D237" s="501"/>
      <c r="E237" s="503"/>
      <c r="F237" s="17">
        <v>8</v>
      </c>
      <c r="G237" s="18" t="s">
        <v>4359</v>
      </c>
      <c r="H237" s="18" t="s">
        <v>21857</v>
      </c>
      <c r="I237" s="80"/>
      <c r="J237" s="18" t="s">
        <v>32</v>
      </c>
      <c r="K237" s="19">
        <v>1</v>
      </c>
      <c r="L237" s="19"/>
      <c r="M237" s="20" t="s">
        <v>34</v>
      </c>
      <c r="N237" s="20" t="s">
        <v>34</v>
      </c>
      <c r="O237" s="18" t="s">
        <v>40</v>
      </c>
      <c r="P237" s="18"/>
      <c r="Q237" s="18"/>
      <c r="R237" s="18"/>
      <c r="S237" s="18"/>
      <c r="T237" s="18"/>
      <c r="U237" s="18"/>
      <c r="V237" s="18"/>
      <c r="W237" s="34"/>
    </row>
    <row r="238" spans="1:23" x14ac:dyDescent="0.2">
      <c r="A238" s="497"/>
      <c r="B238" s="499"/>
      <c r="C238" s="501"/>
      <c r="D238" s="501"/>
      <c r="E238" s="503"/>
      <c r="F238" s="17">
        <v>9</v>
      </c>
      <c r="G238" s="18" t="s">
        <v>4197</v>
      </c>
      <c r="H238" s="18" t="s">
        <v>21858</v>
      </c>
      <c r="I238" s="80"/>
      <c r="J238" s="18" t="s">
        <v>32</v>
      </c>
      <c r="K238" s="19">
        <v>2</v>
      </c>
      <c r="L238" s="19"/>
      <c r="M238" s="20" t="s">
        <v>34</v>
      </c>
      <c r="N238" s="20" t="s">
        <v>34</v>
      </c>
      <c r="O238" s="18" t="s">
        <v>42</v>
      </c>
      <c r="P238" s="18"/>
      <c r="Q238" s="18"/>
      <c r="R238" s="18"/>
      <c r="S238" s="18"/>
      <c r="T238" s="18"/>
      <c r="U238" s="18"/>
      <c r="V238" s="18"/>
      <c r="W238" s="34"/>
    </row>
    <row r="239" spans="1:23" x14ac:dyDescent="0.2">
      <c r="A239" s="497"/>
      <c r="B239" s="499"/>
      <c r="C239" s="501"/>
      <c r="D239" s="501"/>
      <c r="E239" s="503"/>
      <c r="F239" s="17">
        <v>10</v>
      </c>
      <c r="G239" s="18" t="s">
        <v>4362</v>
      </c>
      <c r="H239" s="18" t="s">
        <v>21859</v>
      </c>
      <c r="I239" s="80"/>
      <c r="J239" s="18" t="s">
        <v>32</v>
      </c>
      <c r="K239" s="19">
        <v>1</v>
      </c>
      <c r="L239" s="19"/>
      <c r="M239" s="20" t="s">
        <v>34</v>
      </c>
      <c r="N239" s="20" t="s">
        <v>34</v>
      </c>
      <c r="O239" s="18" t="s">
        <v>40</v>
      </c>
      <c r="P239" s="18"/>
      <c r="Q239" s="18"/>
      <c r="R239" s="18"/>
      <c r="S239" s="18"/>
      <c r="T239" s="18"/>
      <c r="U239" s="18"/>
      <c r="V239" s="18"/>
      <c r="W239" s="34"/>
    </row>
    <row r="240" spans="1:23" x14ac:dyDescent="0.2">
      <c r="A240" s="497"/>
      <c r="B240" s="499"/>
      <c r="C240" s="501"/>
      <c r="D240" s="501"/>
      <c r="E240" s="503"/>
      <c r="F240" s="17">
        <v>11</v>
      </c>
      <c r="G240" s="18" t="s">
        <v>4201</v>
      </c>
      <c r="H240" s="18" t="s">
        <v>21860</v>
      </c>
      <c r="I240" s="80"/>
      <c r="J240" s="18" t="s">
        <v>32</v>
      </c>
      <c r="K240" s="19">
        <v>2</v>
      </c>
      <c r="L240" s="19"/>
      <c r="M240" s="20" t="s">
        <v>34</v>
      </c>
      <c r="N240" s="20" t="s">
        <v>34</v>
      </c>
      <c r="O240" s="18" t="s">
        <v>42</v>
      </c>
      <c r="P240" s="18"/>
      <c r="Q240" s="18"/>
      <c r="R240" s="18"/>
      <c r="S240" s="18"/>
      <c r="T240" s="18"/>
      <c r="U240" s="18"/>
      <c r="V240" s="18"/>
      <c r="W240" s="34"/>
    </row>
    <row r="241" spans="1:23" x14ac:dyDescent="0.2">
      <c r="A241" s="497"/>
      <c r="B241" s="499"/>
      <c r="C241" s="501"/>
      <c r="D241" s="501"/>
      <c r="E241" s="503"/>
      <c r="F241" s="17">
        <v>12</v>
      </c>
      <c r="G241" s="18" t="s">
        <v>4418</v>
      </c>
      <c r="H241" s="18" t="s">
        <v>21861</v>
      </c>
      <c r="I241" s="80"/>
      <c r="J241" s="18" t="s">
        <v>32</v>
      </c>
      <c r="K241" s="19">
        <v>2</v>
      </c>
      <c r="L241" s="19"/>
      <c r="M241" s="20" t="s">
        <v>34</v>
      </c>
      <c r="N241" s="20" t="s">
        <v>34</v>
      </c>
      <c r="O241" s="18" t="s">
        <v>522</v>
      </c>
      <c r="P241" s="18"/>
      <c r="Q241" s="18"/>
      <c r="R241" s="18"/>
      <c r="S241" s="18"/>
      <c r="T241" s="18"/>
      <c r="U241" s="18"/>
      <c r="V241" s="18"/>
      <c r="W241" s="34"/>
    </row>
    <row r="242" spans="1:23" x14ac:dyDescent="0.2">
      <c r="A242" s="497"/>
      <c r="B242" s="499"/>
      <c r="C242" s="501"/>
      <c r="D242" s="501"/>
      <c r="E242" s="503"/>
      <c r="F242" s="17">
        <v>13</v>
      </c>
      <c r="G242" s="18" t="s">
        <v>4420</v>
      </c>
      <c r="H242" s="18" t="s">
        <v>21862</v>
      </c>
      <c r="I242" s="80"/>
      <c r="J242" s="18" t="s">
        <v>44</v>
      </c>
      <c r="K242" s="19">
        <v>30</v>
      </c>
      <c r="L242" s="19"/>
      <c r="M242" s="20" t="s">
        <v>34</v>
      </c>
      <c r="N242" s="20" t="s">
        <v>34</v>
      </c>
      <c r="O242" s="18" t="s">
        <v>540</v>
      </c>
      <c r="P242" s="18"/>
      <c r="Q242" s="18"/>
      <c r="R242" s="18"/>
      <c r="S242" s="18"/>
      <c r="T242" s="18"/>
      <c r="U242" s="18"/>
      <c r="V242" s="18"/>
      <c r="W242" s="34"/>
    </row>
    <row r="243" spans="1:23" x14ac:dyDescent="0.2">
      <c r="A243" s="497"/>
      <c r="B243" s="499"/>
      <c r="C243" s="501"/>
      <c r="D243" s="501"/>
      <c r="E243" s="503"/>
      <c r="F243" s="17">
        <v>14</v>
      </c>
      <c r="G243" s="18" t="s">
        <v>4422</v>
      </c>
      <c r="H243" s="18" t="s">
        <v>21863</v>
      </c>
      <c r="I243" s="80"/>
      <c r="J243" s="18" t="s">
        <v>44</v>
      </c>
      <c r="K243" s="19">
        <v>20</v>
      </c>
      <c r="L243" s="19"/>
      <c r="M243" s="20" t="s">
        <v>34</v>
      </c>
      <c r="N243" s="20" t="s">
        <v>34</v>
      </c>
      <c r="O243" s="18" t="s">
        <v>37</v>
      </c>
      <c r="P243" s="18"/>
      <c r="Q243" s="18"/>
      <c r="R243" s="18"/>
      <c r="S243" s="18"/>
      <c r="T243" s="18"/>
      <c r="U243" s="18"/>
      <c r="V243" s="18"/>
      <c r="W243" s="34"/>
    </row>
    <row r="244" spans="1:23" x14ac:dyDescent="0.2">
      <c r="A244" s="497"/>
      <c r="B244" s="499"/>
      <c r="C244" s="501"/>
      <c r="D244" s="501"/>
      <c r="E244" s="503"/>
      <c r="F244" s="17">
        <v>15</v>
      </c>
      <c r="G244" s="18" t="s">
        <v>3400</v>
      </c>
      <c r="H244" s="18" t="s">
        <v>21864</v>
      </c>
      <c r="I244" s="80"/>
      <c r="J244" s="18" t="s">
        <v>32</v>
      </c>
      <c r="K244" s="19">
        <v>7</v>
      </c>
      <c r="L244" s="19"/>
      <c r="M244" s="20" t="s">
        <v>34</v>
      </c>
      <c r="N244" s="20" t="s">
        <v>34</v>
      </c>
      <c r="O244" s="18" t="s">
        <v>545</v>
      </c>
      <c r="P244" s="18"/>
      <c r="Q244" s="18"/>
      <c r="R244" s="18"/>
      <c r="S244" s="18"/>
      <c r="T244" s="18"/>
      <c r="U244" s="18"/>
      <c r="V244" s="18"/>
      <c r="W244" s="34"/>
    </row>
    <row r="245" spans="1:23" x14ac:dyDescent="0.2">
      <c r="A245" s="497"/>
      <c r="B245" s="499"/>
      <c r="C245" s="501"/>
      <c r="D245" s="501"/>
      <c r="E245" s="503"/>
      <c r="F245" s="17">
        <v>16</v>
      </c>
      <c r="G245" s="18" t="s">
        <v>3372</v>
      </c>
      <c r="H245" s="18" t="s">
        <v>21865</v>
      </c>
      <c r="I245" s="80"/>
      <c r="J245" s="18" t="s">
        <v>32</v>
      </c>
      <c r="K245" s="19">
        <v>5</v>
      </c>
      <c r="L245" s="19"/>
      <c r="M245" s="20" t="s">
        <v>34</v>
      </c>
      <c r="N245" s="20" t="s">
        <v>34</v>
      </c>
      <c r="O245" s="18" t="s">
        <v>69</v>
      </c>
      <c r="P245" s="18"/>
      <c r="Q245" s="18"/>
      <c r="R245" s="18"/>
      <c r="S245" s="18"/>
      <c r="T245" s="18"/>
      <c r="U245" s="18"/>
      <c r="V245" s="18"/>
      <c r="W245" s="34"/>
    </row>
    <row r="246" spans="1:23" x14ac:dyDescent="0.2">
      <c r="A246" s="497"/>
      <c r="B246" s="499"/>
      <c r="C246" s="501"/>
      <c r="D246" s="501"/>
      <c r="E246" s="503"/>
      <c r="F246" s="17">
        <v>17</v>
      </c>
      <c r="G246" s="18" t="s">
        <v>4230</v>
      </c>
      <c r="H246" s="18" t="s">
        <v>21866</v>
      </c>
      <c r="I246" s="80"/>
      <c r="J246" s="18" t="s">
        <v>44</v>
      </c>
      <c r="K246" s="19">
        <v>3</v>
      </c>
      <c r="L246" s="19"/>
      <c r="M246" s="20" t="s">
        <v>34</v>
      </c>
      <c r="N246" s="20" t="s">
        <v>34</v>
      </c>
      <c r="O246" s="18" t="s">
        <v>1119</v>
      </c>
      <c r="P246" s="18"/>
      <c r="Q246" s="18"/>
      <c r="R246" s="18"/>
      <c r="S246" s="18"/>
      <c r="T246" s="18"/>
      <c r="U246" s="18"/>
      <c r="V246" s="18"/>
      <c r="W246" s="34"/>
    </row>
    <row r="247" spans="1:23" x14ac:dyDescent="0.2">
      <c r="A247" s="497"/>
      <c r="B247" s="499"/>
      <c r="C247" s="501"/>
      <c r="D247" s="501"/>
      <c r="E247" s="503"/>
      <c r="F247" s="17">
        <v>18</v>
      </c>
      <c r="G247" s="18" t="s">
        <v>4427</v>
      </c>
      <c r="H247" s="18" t="s">
        <v>21867</v>
      </c>
      <c r="I247" s="80"/>
      <c r="J247" s="18" t="s">
        <v>44</v>
      </c>
      <c r="K247" s="19">
        <v>60</v>
      </c>
      <c r="L247" s="19"/>
      <c r="M247" s="20" t="s">
        <v>34</v>
      </c>
      <c r="N247" s="20" t="s">
        <v>34</v>
      </c>
      <c r="O247" s="18" t="s">
        <v>1082</v>
      </c>
      <c r="P247" s="18"/>
      <c r="Q247" s="18"/>
      <c r="R247" s="18"/>
      <c r="S247" s="18"/>
      <c r="T247" s="18"/>
      <c r="U247" s="18"/>
      <c r="V247" s="18"/>
      <c r="W247" s="34"/>
    </row>
    <row r="248" spans="1:23" x14ac:dyDescent="0.2">
      <c r="A248" s="497"/>
      <c r="B248" s="499"/>
      <c r="C248" s="501"/>
      <c r="D248" s="501"/>
      <c r="E248" s="503"/>
      <c r="F248" s="17">
        <v>19</v>
      </c>
      <c r="G248" s="18" t="s">
        <v>4434</v>
      </c>
      <c r="H248" s="18" t="s">
        <v>21868</v>
      </c>
      <c r="I248" s="80"/>
      <c r="J248" s="18" t="s">
        <v>44</v>
      </c>
      <c r="K248" s="19">
        <v>14</v>
      </c>
      <c r="L248" s="19"/>
      <c r="M248" s="20" t="s">
        <v>34</v>
      </c>
      <c r="N248" s="20" t="s">
        <v>34</v>
      </c>
      <c r="O248" s="18" t="s">
        <v>1249</v>
      </c>
      <c r="P248" s="18"/>
      <c r="Q248" s="18"/>
      <c r="R248" s="18"/>
      <c r="S248" s="18"/>
      <c r="T248" s="18"/>
      <c r="U248" s="18"/>
      <c r="V248" s="18"/>
      <c r="W248" s="34"/>
    </row>
    <row r="249" spans="1:23" x14ac:dyDescent="0.2">
      <c r="A249" s="497"/>
      <c r="B249" s="499"/>
      <c r="C249" s="501"/>
      <c r="D249" s="501"/>
      <c r="E249" s="503"/>
      <c r="F249" s="17">
        <v>20</v>
      </c>
      <c r="G249" s="18" t="s">
        <v>4617</v>
      </c>
      <c r="H249" s="18" t="s">
        <v>21869</v>
      </c>
      <c r="I249" s="80"/>
      <c r="J249" s="18" t="s">
        <v>32</v>
      </c>
      <c r="K249" s="19">
        <v>7</v>
      </c>
      <c r="L249" s="19"/>
      <c r="M249" s="20" t="s">
        <v>34</v>
      </c>
      <c r="N249" s="20" t="s">
        <v>34</v>
      </c>
      <c r="O249" s="18" t="s">
        <v>545</v>
      </c>
      <c r="P249" s="18"/>
      <c r="Q249" s="18"/>
      <c r="R249" s="18"/>
      <c r="S249" s="18"/>
      <c r="T249" s="18"/>
      <c r="U249" s="18"/>
      <c r="V249" s="18"/>
      <c r="W249" s="34"/>
    </row>
    <row r="250" spans="1:23" x14ac:dyDescent="0.2">
      <c r="A250" s="497"/>
      <c r="B250" s="499"/>
      <c r="C250" s="501"/>
      <c r="D250" s="501"/>
      <c r="E250" s="503"/>
      <c r="F250" s="17">
        <v>21</v>
      </c>
      <c r="G250" s="18" t="s">
        <v>4619</v>
      </c>
      <c r="H250" s="18" t="s">
        <v>21870</v>
      </c>
      <c r="I250" s="80"/>
      <c r="J250" s="18" t="s">
        <v>44</v>
      </c>
      <c r="K250" s="19">
        <v>30</v>
      </c>
      <c r="L250" s="19"/>
      <c r="M250" s="20" t="s">
        <v>34</v>
      </c>
      <c r="N250" s="20" t="s">
        <v>34</v>
      </c>
      <c r="O250" s="18" t="s">
        <v>540</v>
      </c>
      <c r="P250" s="18"/>
      <c r="Q250" s="18"/>
      <c r="R250" s="18"/>
      <c r="S250" s="18"/>
      <c r="T250" s="18"/>
      <c r="U250" s="18"/>
      <c r="V250" s="18"/>
      <c r="W250" s="34"/>
    </row>
    <row r="251" spans="1:23" x14ac:dyDescent="0.2">
      <c r="A251" s="497"/>
      <c r="B251" s="499"/>
      <c r="C251" s="501"/>
      <c r="D251" s="501"/>
      <c r="E251" s="503"/>
      <c r="F251" s="17">
        <v>22</v>
      </c>
      <c r="G251" s="18" t="s">
        <v>3637</v>
      </c>
      <c r="H251" s="18" t="s">
        <v>21871</v>
      </c>
      <c r="I251" s="80"/>
      <c r="J251" s="18" t="s">
        <v>123</v>
      </c>
      <c r="K251" s="19"/>
      <c r="L251" s="19"/>
      <c r="M251" s="20" t="s">
        <v>34</v>
      </c>
      <c r="N251" s="20" t="s">
        <v>34</v>
      </c>
      <c r="O251" s="18" t="s">
        <v>124</v>
      </c>
      <c r="P251" s="18"/>
      <c r="Q251" s="18"/>
      <c r="R251" s="18"/>
      <c r="S251" s="18"/>
      <c r="T251" s="18"/>
      <c r="U251" s="18"/>
      <c r="V251" s="18"/>
      <c r="W251" s="34"/>
    </row>
    <row r="252" spans="1:23" x14ac:dyDescent="0.2">
      <c r="A252" s="497"/>
      <c r="B252" s="499"/>
      <c r="C252" s="501"/>
      <c r="D252" s="501"/>
      <c r="E252" s="503"/>
      <c r="F252" s="17">
        <v>23</v>
      </c>
      <c r="G252" s="18" t="s">
        <v>3639</v>
      </c>
      <c r="H252" s="18" t="s">
        <v>21872</v>
      </c>
      <c r="I252" s="80"/>
      <c r="J252" s="18" t="s">
        <v>123</v>
      </c>
      <c r="K252" s="19"/>
      <c r="L252" s="19"/>
      <c r="M252" s="20" t="s">
        <v>34</v>
      </c>
      <c r="N252" s="20" t="s">
        <v>34</v>
      </c>
      <c r="O252" s="18" t="s">
        <v>124</v>
      </c>
      <c r="P252" s="18"/>
      <c r="Q252" s="18"/>
      <c r="R252" s="18"/>
      <c r="S252" s="18"/>
      <c r="T252" s="18"/>
      <c r="U252" s="18"/>
      <c r="V252" s="18"/>
      <c r="W252" s="34"/>
    </row>
    <row r="253" spans="1:23" x14ac:dyDescent="0.2">
      <c r="A253" s="497"/>
      <c r="B253" s="499"/>
      <c r="C253" s="501"/>
      <c r="D253" s="501"/>
      <c r="E253" s="503"/>
      <c r="F253" s="17">
        <v>24</v>
      </c>
      <c r="G253" s="18" t="s">
        <v>3641</v>
      </c>
      <c r="H253" s="18" t="s">
        <v>21873</v>
      </c>
      <c r="I253" s="80"/>
      <c r="J253" s="18" t="s">
        <v>123</v>
      </c>
      <c r="K253" s="19"/>
      <c r="L253" s="19"/>
      <c r="M253" s="20" t="s">
        <v>34</v>
      </c>
      <c r="N253" s="20" t="s">
        <v>34</v>
      </c>
      <c r="O253" s="18" t="s">
        <v>124</v>
      </c>
      <c r="P253" s="18"/>
      <c r="Q253" s="18"/>
      <c r="R253" s="18"/>
      <c r="S253" s="18"/>
      <c r="T253" s="18"/>
      <c r="U253" s="18"/>
      <c r="V253" s="18"/>
      <c r="W253" s="34"/>
    </row>
    <row r="254" spans="1:23" x14ac:dyDescent="0.2">
      <c r="A254" s="497"/>
      <c r="B254" s="499"/>
      <c r="C254" s="501"/>
      <c r="D254" s="501"/>
      <c r="E254" s="503"/>
      <c r="F254" s="17">
        <v>25</v>
      </c>
      <c r="G254" s="18" t="s">
        <v>3607</v>
      </c>
      <c r="H254" s="18" t="s">
        <v>21874</v>
      </c>
      <c r="I254" s="80"/>
      <c r="J254" s="18" t="s">
        <v>44</v>
      </c>
      <c r="K254" s="19">
        <v>8</v>
      </c>
      <c r="L254" s="19"/>
      <c r="M254" s="20" t="s">
        <v>34</v>
      </c>
      <c r="N254" s="20" t="s">
        <v>34</v>
      </c>
      <c r="O254" s="18" t="s">
        <v>235</v>
      </c>
      <c r="P254" s="18"/>
      <c r="Q254" s="18"/>
      <c r="R254" s="18"/>
      <c r="S254" s="18"/>
      <c r="T254" s="18"/>
      <c r="U254" s="18"/>
      <c r="V254" s="18"/>
      <c r="W254" s="34"/>
    </row>
    <row r="255" spans="1:23" ht="13.8" thickBot="1" x14ac:dyDescent="0.25">
      <c r="A255" s="508"/>
      <c r="B255" s="509"/>
      <c r="C255" s="510"/>
      <c r="D255" s="510"/>
      <c r="E255" s="511"/>
      <c r="F255" s="35">
        <v>26</v>
      </c>
      <c r="G255" s="36" t="s">
        <v>21691</v>
      </c>
      <c r="H255" s="36" t="s">
        <v>21875</v>
      </c>
      <c r="I255" s="84"/>
      <c r="J255" s="36" t="s">
        <v>44</v>
      </c>
      <c r="K255" s="37">
        <v>20</v>
      </c>
      <c r="L255" s="37"/>
      <c r="M255" s="38" t="s">
        <v>34</v>
      </c>
      <c r="N255" s="38" t="s">
        <v>34</v>
      </c>
      <c r="O255" s="36" t="s">
        <v>37</v>
      </c>
      <c r="P255" s="36"/>
      <c r="Q255" s="36"/>
      <c r="R255" s="36"/>
      <c r="S255" s="36"/>
      <c r="T255" s="36"/>
      <c r="U255" s="36"/>
      <c r="V255" s="36"/>
      <c r="W255" s="93"/>
    </row>
    <row r="256" spans="1:23" x14ac:dyDescent="0.2">
      <c r="A256" s="496" t="s">
        <v>21546</v>
      </c>
      <c r="B256" s="498" t="s">
        <v>21547</v>
      </c>
      <c r="C256" s="500"/>
      <c r="D256" s="500"/>
      <c r="E256" s="502">
        <v>16777215</v>
      </c>
      <c r="F256" s="27">
        <v>1</v>
      </c>
      <c r="G256" s="275" t="s">
        <v>4168</v>
      </c>
      <c r="H256" s="275" t="s">
        <v>21876</v>
      </c>
      <c r="I256" s="276"/>
      <c r="J256" s="275" t="s">
        <v>32</v>
      </c>
      <c r="K256" s="29">
        <v>5</v>
      </c>
      <c r="L256" s="29"/>
      <c r="M256" s="279" t="s">
        <v>33</v>
      </c>
      <c r="N256" s="279" t="s">
        <v>34</v>
      </c>
      <c r="O256" s="275" t="s">
        <v>47</v>
      </c>
      <c r="P256" s="275"/>
      <c r="Q256" s="275"/>
      <c r="R256" s="275"/>
      <c r="S256" s="275"/>
      <c r="T256" s="275"/>
      <c r="U256" s="275"/>
      <c r="V256" s="275"/>
      <c r="W256" s="33"/>
    </row>
    <row r="257" spans="1:23" x14ac:dyDescent="0.2">
      <c r="A257" s="497"/>
      <c r="B257" s="499"/>
      <c r="C257" s="501"/>
      <c r="D257" s="501"/>
      <c r="E257" s="503"/>
      <c r="F257" s="17">
        <v>2</v>
      </c>
      <c r="G257" s="18" t="s">
        <v>206</v>
      </c>
      <c r="H257" s="18" t="s">
        <v>21877</v>
      </c>
      <c r="I257" s="80"/>
      <c r="J257" s="18" t="s">
        <v>32</v>
      </c>
      <c r="K257" s="19">
        <v>4</v>
      </c>
      <c r="L257" s="19"/>
      <c r="M257" s="20" t="s">
        <v>33</v>
      </c>
      <c r="N257" s="20" t="s">
        <v>34</v>
      </c>
      <c r="O257" s="18" t="s">
        <v>56</v>
      </c>
      <c r="P257" s="18"/>
      <c r="Q257" s="18"/>
      <c r="R257" s="18"/>
      <c r="S257" s="18"/>
      <c r="T257" s="18"/>
      <c r="U257" s="18"/>
      <c r="V257" s="18"/>
      <c r="W257" s="34"/>
    </row>
    <row r="258" spans="1:23" x14ac:dyDescent="0.2">
      <c r="A258" s="497"/>
      <c r="B258" s="499"/>
      <c r="C258" s="501"/>
      <c r="D258" s="501"/>
      <c r="E258" s="503"/>
      <c r="F258" s="17">
        <v>3</v>
      </c>
      <c r="G258" s="18" t="s">
        <v>19776</v>
      </c>
      <c r="H258" s="18" t="s">
        <v>21878</v>
      </c>
      <c r="I258" s="80"/>
      <c r="J258" s="18" t="s">
        <v>32</v>
      </c>
      <c r="K258" s="19">
        <v>4</v>
      </c>
      <c r="L258" s="19"/>
      <c r="M258" s="20" t="s">
        <v>33</v>
      </c>
      <c r="N258" s="20" t="s">
        <v>34</v>
      </c>
      <c r="O258" s="18" t="s">
        <v>56</v>
      </c>
      <c r="P258" s="18"/>
      <c r="Q258" s="18"/>
      <c r="R258" s="18"/>
      <c r="S258" s="18"/>
      <c r="T258" s="18"/>
      <c r="U258" s="18"/>
      <c r="V258" s="18"/>
      <c r="W258" s="34"/>
    </row>
    <row r="259" spans="1:23" x14ac:dyDescent="0.2">
      <c r="A259" s="497"/>
      <c r="B259" s="499"/>
      <c r="C259" s="501"/>
      <c r="D259" s="501"/>
      <c r="E259" s="503"/>
      <c r="F259" s="17">
        <v>4</v>
      </c>
      <c r="G259" s="18" t="s">
        <v>210</v>
      </c>
      <c r="H259" s="18" t="s">
        <v>21879</v>
      </c>
      <c r="I259" s="80"/>
      <c r="J259" s="18" t="s">
        <v>32</v>
      </c>
      <c r="K259" s="19">
        <v>8</v>
      </c>
      <c r="L259" s="19"/>
      <c r="M259" s="20" t="s">
        <v>33</v>
      </c>
      <c r="N259" s="20" t="s">
        <v>34</v>
      </c>
      <c r="O259" s="18" t="s">
        <v>58</v>
      </c>
      <c r="P259" s="18"/>
      <c r="Q259" s="18"/>
      <c r="R259" s="18"/>
      <c r="S259" s="18"/>
      <c r="T259" s="18"/>
      <c r="U259" s="18"/>
      <c r="V259" s="18"/>
      <c r="W259" s="34"/>
    </row>
    <row r="260" spans="1:23" x14ac:dyDescent="0.2">
      <c r="A260" s="497"/>
      <c r="B260" s="499"/>
      <c r="C260" s="501"/>
      <c r="D260" s="501"/>
      <c r="E260" s="503"/>
      <c r="F260" s="17">
        <v>5</v>
      </c>
      <c r="G260" s="18" t="s">
        <v>4171</v>
      </c>
      <c r="H260" s="18" t="s">
        <v>21880</v>
      </c>
      <c r="I260" s="80"/>
      <c r="J260" s="18" t="s">
        <v>32</v>
      </c>
      <c r="K260" s="19">
        <v>1</v>
      </c>
      <c r="L260" s="19"/>
      <c r="M260" s="20" t="s">
        <v>33</v>
      </c>
      <c r="N260" s="20" t="s">
        <v>34</v>
      </c>
      <c r="O260" s="18" t="s">
        <v>40</v>
      </c>
      <c r="P260" s="18"/>
      <c r="Q260" s="18"/>
      <c r="R260" s="18"/>
      <c r="S260" s="18"/>
      <c r="T260" s="18"/>
      <c r="U260" s="18"/>
      <c r="V260" s="18"/>
      <c r="W260" s="34"/>
    </row>
    <row r="261" spans="1:23" x14ac:dyDescent="0.2">
      <c r="A261" s="497"/>
      <c r="B261" s="499"/>
      <c r="C261" s="501"/>
      <c r="D261" s="501"/>
      <c r="E261" s="503"/>
      <c r="F261" s="17">
        <v>6</v>
      </c>
      <c r="G261" s="18" t="s">
        <v>3796</v>
      </c>
      <c r="H261" s="18" t="s">
        <v>21881</v>
      </c>
      <c r="I261" s="80"/>
      <c r="J261" s="18" t="s">
        <v>32</v>
      </c>
      <c r="K261" s="19">
        <v>1</v>
      </c>
      <c r="L261" s="19"/>
      <c r="M261" s="20" t="s">
        <v>33</v>
      </c>
      <c r="N261" s="20" t="s">
        <v>34</v>
      </c>
      <c r="O261" s="18" t="s">
        <v>40</v>
      </c>
      <c r="P261" s="18"/>
      <c r="Q261" s="18"/>
      <c r="R261" s="18"/>
      <c r="S261" s="18"/>
      <c r="T261" s="18"/>
      <c r="U261" s="18"/>
      <c r="V261" s="18"/>
      <c r="W261" s="34"/>
    </row>
    <row r="262" spans="1:23" x14ac:dyDescent="0.2">
      <c r="A262" s="497"/>
      <c r="B262" s="499"/>
      <c r="C262" s="501"/>
      <c r="D262" s="501"/>
      <c r="E262" s="503"/>
      <c r="F262" s="17">
        <v>7</v>
      </c>
      <c r="G262" s="18" t="s">
        <v>4357</v>
      </c>
      <c r="H262" s="18" t="s">
        <v>21882</v>
      </c>
      <c r="I262" s="80"/>
      <c r="J262" s="18" t="s">
        <v>32</v>
      </c>
      <c r="K262" s="19">
        <v>1</v>
      </c>
      <c r="L262" s="19"/>
      <c r="M262" s="20" t="s">
        <v>34</v>
      </c>
      <c r="N262" s="20" t="s">
        <v>34</v>
      </c>
      <c r="O262" s="18" t="s">
        <v>40</v>
      </c>
      <c r="P262" s="18"/>
      <c r="Q262" s="18"/>
      <c r="R262" s="18"/>
      <c r="S262" s="18"/>
      <c r="T262" s="18"/>
      <c r="U262" s="18"/>
      <c r="V262" s="18"/>
      <c r="W262" s="34"/>
    </row>
    <row r="263" spans="1:23" x14ac:dyDescent="0.2">
      <c r="A263" s="497"/>
      <c r="B263" s="499"/>
      <c r="C263" s="501"/>
      <c r="D263" s="501"/>
      <c r="E263" s="503"/>
      <c r="F263" s="17">
        <v>8</v>
      </c>
      <c r="G263" s="18" t="s">
        <v>4359</v>
      </c>
      <c r="H263" s="18" t="s">
        <v>21883</v>
      </c>
      <c r="I263" s="80"/>
      <c r="J263" s="18" t="s">
        <v>32</v>
      </c>
      <c r="K263" s="19">
        <v>1</v>
      </c>
      <c r="L263" s="19"/>
      <c r="M263" s="20" t="s">
        <v>34</v>
      </c>
      <c r="N263" s="20" t="s">
        <v>34</v>
      </c>
      <c r="O263" s="18" t="s">
        <v>40</v>
      </c>
      <c r="P263" s="18"/>
      <c r="Q263" s="18"/>
      <c r="R263" s="18"/>
      <c r="S263" s="18"/>
      <c r="T263" s="18"/>
      <c r="U263" s="18"/>
      <c r="V263" s="18"/>
      <c r="W263" s="34"/>
    </row>
    <row r="264" spans="1:23" x14ac:dyDescent="0.2">
      <c r="A264" s="497"/>
      <c r="B264" s="499"/>
      <c r="C264" s="501"/>
      <c r="D264" s="501"/>
      <c r="E264" s="503"/>
      <c r="F264" s="17">
        <v>9</v>
      </c>
      <c r="G264" s="18" t="s">
        <v>4197</v>
      </c>
      <c r="H264" s="18" t="s">
        <v>21884</v>
      </c>
      <c r="I264" s="80"/>
      <c r="J264" s="18" t="s">
        <v>32</v>
      </c>
      <c r="K264" s="19">
        <v>2</v>
      </c>
      <c r="L264" s="19"/>
      <c r="M264" s="20" t="s">
        <v>34</v>
      </c>
      <c r="N264" s="20" t="s">
        <v>34</v>
      </c>
      <c r="O264" s="18" t="s">
        <v>42</v>
      </c>
      <c r="P264" s="18"/>
      <c r="Q264" s="18"/>
      <c r="R264" s="18"/>
      <c r="S264" s="18"/>
      <c r="T264" s="18"/>
      <c r="U264" s="18"/>
      <c r="V264" s="18"/>
      <c r="W264" s="34"/>
    </row>
    <row r="265" spans="1:23" x14ac:dyDescent="0.2">
      <c r="A265" s="497"/>
      <c r="B265" s="499"/>
      <c r="C265" s="501"/>
      <c r="D265" s="501"/>
      <c r="E265" s="503"/>
      <c r="F265" s="17">
        <v>10</v>
      </c>
      <c r="G265" s="18" t="s">
        <v>4362</v>
      </c>
      <c r="H265" s="18" t="s">
        <v>21885</v>
      </c>
      <c r="I265" s="80"/>
      <c r="J265" s="18" t="s">
        <v>32</v>
      </c>
      <c r="K265" s="19">
        <v>1</v>
      </c>
      <c r="L265" s="19"/>
      <c r="M265" s="20" t="s">
        <v>34</v>
      </c>
      <c r="N265" s="20" t="s">
        <v>34</v>
      </c>
      <c r="O265" s="18" t="s">
        <v>40</v>
      </c>
      <c r="P265" s="18"/>
      <c r="Q265" s="18"/>
      <c r="R265" s="18"/>
      <c r="S265" s="18"/>
      <c r="T265" s="18"/>
      <c r="U265" s="18"/>
      <c r="V265" s="18"/>
      <c r="W265" s="34"/>
    </row>
    <row r="266" spans="1:23" x14ac:dyDescent="0.2">
      <c r="A266" s="497"/>
      <c r="B266" s="499"/>
      <c r="C266" s="501"/>
      <c r="D266" s="501"/>
      <c r="E266" s="503"/>
      <c r="F266" s="17">
        <v>11</v>
      </c>
      <c r="G266" s="18" t="s">
        <v>4201</v>
      </c>
      <c r="H266" s="18" t="s">
        <v>21886</v>
      </c>
      <c r="I266" s="80"/>
      <c r="J266" s="18" t="s">
        <v>32</v>
      </c>
      <c r="K266" s="19">
        <v>2</v>
      </c>
      <c r="L266" s="19"/>
      <c r="M266" s="20" t="s">
        <v>34</v>
      </c>
      <c r="N266" s="20" t="s">
        <v>34</v>
      </c>
      <c r="O266" s="18" t="s">
        <v>42</v>
      </c>
      <c r="P266" s="18"/>
      <c r="Q266" s="18"/>
      <c r="R266" s="18"/>
      <c r="S266" s="18"/>
      <c r="T266" s="18"/>
      <c r="U266" s="18"/>
      <c r="V266" s="18"/>
      <c r="W266" s="34"/>
    </row>
    <row r="267" spans="1:23" x14ac:dyDescent="0.2">
      <c r="A267" s="497"/>
      <c r="B267" s="499"/>
      <c r="C267" s="501"/>
      <c r="D267" s="501"/>
      <c r="E267" s="503"/>
      <c r="F267" s="17">
        <v>12</v>
      </c>
      <c r="G267" s="18" t="s">
        <v>4365</v>
      </c>
      <c r="H267" s="18" t="s">
        <v>21887</v>
      </c>
      <c r="I267" s="80"/>
      <c r="J267" s="18" t="s">
        <v>134</v>
      </c>
      <c r="K267" s="19">
        <v>6</v>
      </c>
      <c r="L267" s="19">
        <v>0</v>
      </c>
      <c r="M267" s="20" t="s">
        <v>34</v>
      </c>
      <c r="N267" s="20" t="s">
        <v>34</v>
      </c>
      <c r="O267" s="18" t="s">
        <v>1718</v>
      </c>
      <c r="P267" s="18"/>
      <c r="Q267" s="18"/>
      <c r="R267" s="18"/>
      <c r="S267" s="18"/>
      <c r="T267" s="18"/>
      <c r="U267" s="18"/>
      <c r="V267" s="18"/>
      <c r="W267" s="34"/>
    </row>
    <row r="268" spans="1:23" x14ac:dyDescent="0.2">
      <c r="A268" s="497"/>
      <c r="B268" s="499"/>
      <c r="C268" s="501"/>
      <c r="D268" s="501"/>
      <c r="E268" s="503"/>
      <c r="F268" s="17">
        <v>13</v>
      </c>
      <c r="G268" s="18" t="s">
        <v>4203</v>
      </c>
      <c r="H268" s="18" t="s">
        <v>21888</v>
      </c>
      <c r="I268" s="80"/>
      <c r="J268" s="18" t="s">
        <v>134</v>
      </c>
      <c r="K268" s="19">
        <v>6</v>
      </c>
      <c r="L268" s="19">
        <v>0</v>
      </c>
      <c r="M268" s="20" t="s">
        <v>34</v>
      </c>
      <c r="N268" s="20" t="s">
        <v>34</v>
      </c>
      <c r="O268" s="18" t="s">
        <v>1718</v>
      </c>
      <c r="P268" s="18"/>
      <c r="Q268" s="18"/>
      <c r="R268" s="18"/>
      <c r="S268" s="18"/>
      <c r="T268" s="18"/>
      <c r="U268" s="18"/>
      <c r="V268" s="18"/>
      <c r="W268" s="34"/>
    </row>
    <row r="269" spans="1:23" x14ac:dyDescent="0.2">
      <c r="A269" s="497"/>
      <c r="B269" s="499"/>
      <c r="C269" s="501"/>
      <c r="D269" s="501"/>
      <c r="E269" s="503"/>
      <c r="F269" s="17">
        <v>14</v>
      </c>
      <c r="G269" s="18" t="s">
        <v>4259</v>
      </c>
      <c r="H269" s="18" t="s">
        <v>21889</v>
      </c>
      <c r="I269" s="80"/>
      <c r="J269" s="18" t="s">
        <v>134</v>
      </c>
      <c r="K269" s="19">
        <v>18</v>
      </c>
      <c r="L269" s="19">
        <v>0</v>
      </c>
      <c r="M269" s="20" t="s">
        <v>34</v>
      </c>
      <c r="N269" s="20" t="s">
        <v>34</v>
      </c>
      <c r="O269" s="18" t="s">
        <v>2630</v>
      </c>
      <c r="P269" s="18"/>
      <c r="Q269" s="18"/>
      <c r="R269" s="18"/>
      <c r="S269" s="18"/>
      <c r="T269" s="18"/>
      <c r="U269" s="18"/>
      <c r="V269" s="18"/>
      <c r="W269" s="34"/>
    </row>
    <row r="270" spans="1:23" x14ac:dyDescent="0.2">
      <c r="A270" s="497"/>
      <c r="B270" s="499"/>
      <c r="C270" s="501"/>
      <c r="D270" s="501"/>
      <c r="E270" s="503"/>
      <c r="F270" s="17">
        <v>15</v>
      </c>
      <c r="G270" s="18" t="s">
        <v>4301</v>
      </c>
      <c r="H270" s="18" t="s">
        <v>21890</v>
      </c>
      <c r="I270" s="80"/>
      <c r="J270" s="18" t="s">
        <v>32</v>
      </c>
      <c r="K270" s="19">
        <v>2</v>
      </c>
      <c r="L270" s="19"/>
      <c r="M270" s="20" t="s">
        <v>34</v>
      </c>
      <c r="N270" s="20" t="s">
        <v>34</v>
      </c>
      <c r="O270" s="18" t="s">
        <v>522</v>
      </c>
      <c r="P270" s="18"/>
      <c r="Q270" s="18"/>
      <c r="R270" s="18"/>
      <c r="S270" s="18"/>
      <c r="T270" s="18"/>
      <c r="U270" s="18"/>
      <c r="V270" s="18"/>
      <c r="W270" s="34"/>
    </row>
    <row r="271" spans="1:23" x14ac:dyDescent="0.2">
      <c r="A271" s="497"/>
      <c r="B271" s="499"/>
      <c r="C271" s="501"/>
      <c r="D271" s="501"/>
      <c r="E271" s="503"/>
      <c r="F271" s="17">
        <v>16</v>
      </c>
      <c r="G271" s="18" t="s">
        <v>4648</v>
      </c>
      <c r="H271" s="18" t="s">
        <v>21891</v>
      </c>
      <c r="I271" s="80"/>
      <c r="J271" s="18" t="s">
        <v>134</v>
      </c>
      <c r="K271" s="19">
        <v>3</v>
      </c>
      <c r="L271" s="19">
        <v>0</v>
      </c>
      <c r="M271" s="20" t="s">
        <v>34</v>
      </c>
      <c r="N271" s="20" t="s">
        <v>34</v>
      </c>
      <c r="O271" s="18" t="s">
        <v>1920</v>
      </c>
      <c r="P271" s="18"/>
      <c r="Q271" s="18"/>
      <c r="R271" s="18"/>
      <c r="S271" s="18"/>
      <c r="T271" s="18"/>
      <c r="U271" s="18"/>
      <c r="V271" s="18"/>
      <c r="W271" s="34"/>
    </row>
    <row r="272" spans="1:23" x14ac:dyDescent="0.2">
      <c r="A272" s="497"/>
      <c r="B272" s="499"/>
      <c r="C272" s="501"/>
      <c r="D272" s="501"/>
      <c r="E272" s="503"/>
      <c r="F272" s="17">
        <v>17</v>
      </c>
      <c r="G272" s="18" t="s">
        <v>4373</v>
      </c>
      <c r="H272" s="18" t="s">
        <v>21892</v>
      </c>
      <c r="I272" s="80"/>
      <c r="J272" s="18" t="s">
        <v>134</v>
      </c>
      <c r="K272" s="19">
        <v>3</v>
      </c>
      <c r="L272" s="19">
        <v>0</v>
      </c>
      <c r="M272" s="20" t="s">
        <v>34</v>
      </c>
      <c r="N272" s="20" t="s">
        <v>34</v>
      </c>
      <c r="O272" s="18" t="s">
        <v>1920</v>
      </c>
      <c r="P272" s="18"/>
      <c r="Q272" s="18"/>
      <c r="R272" s="18"/>
      <c r="S272" s="18"/>
      <c r="T272" s="18"/>
      <c r="U272" s="18"/>
      <c r="V272" s="18"/>
      <c r="W272" s="34"/>
    </row>
    <row r="273" spans="1:23" x14ac:dyDescent="0.2">
      <c r="A273" s="497"/>
      <c r="B273" s="499"/>
      <c r="C273" s="501"/>
      <c r="D273" s="501"/>
      <c r="E273" s="503"/>
      <c r="F273" s="17">
        <v>18</v>
      </c>
      <c r="G273" s="18" t="s">
        <v>4375</v>
      </c>
      <c r="H273" s="18" t="s">
        <v>21893</v>
      </c>
      <c r="I273" s="80"/>
      <c r="J273" s="18" t="s">
        <v>134</v>
      </c>
      <c r="K273" s="19">
        <v>3</v>
      </c>
      <c r="L273" s="19">
        <v>0</v>
      </c>
      <c r="M273" s="20" t="s">
        <v>34</v>
      </c>
      <c r="N273" s="20" t="s">
        <v>34</v>
      </c>
      <c r="O273" s="18" t="s">
        <v>1920</v>
      </c>
      <c r="P273" s="18"/>
      <c r="Q273" s="18"/>
      <c r="R273" s="18"/>
      <c r="S273" s="18"/>
      <c r="T273" s="18"/>
      <c r="U273" s="18"/>
      <c r="V273" s="18"/>
      <c r="W273" s="34"/>
    </row>
    <row r="274" spans="1:23" x14ac:dyDescent="0.2">
      <c r="A274" s="497"/>
      <c r="B274" s="499"/>
      <c r="C274" s="501"/>
      <c r="D274" s="501"/>
      <c r="E274" s="503"/>
      <c r="F274" s="17">
        <v>19</v>
      </c>
      <c r="G274" s="18" t="s">
        <v>4377</v>
      </c>
      <c r="H274" s="18" t="s">
        <v>21894</v>
      </c>
      <c r="I274" s="80"/>
      <c r="J274" s="18" t="s">
        <v>134</v>
      </c>
      <c r="K274" s="19">
        <v>3</v>
      </c>
      <c r="L274" s="19">
        <v>0</v>
      </c>
      <c r="M274" s="20" t="s">
        <v>34</v>
      </c>
      <c r="N274" s="20" t="s">
        <v>34</v>
      </c>
      <c r="O274" s="18" t="s">
        <v>1920</v>
      </c>
      <c r="P274" s="18"/>
      <c r="Q274" s="18"/>
      <c r="R274" s="18"/>
      <c r="S274" s="18"/>
      <c r="T274" s="18"/>
      <c r="U274" s="18"/>
      <c r="V274" s="18"/>
      <c r="W274" s="34"/>
    </row>
    <row r="275" spans="1:23" x14ac:dyDescent="0.2">
      <c r="A275" s="497"/>
      <c r="B275" s="499"/>
      <c r="C275" s="501"/>
      <c r="D275" s="501"/>
      <c r="E275" s="503"/>
      <c r="F275" s="17">
        <v>20</v>
      </c>
      <c r="G275" s="18" t="s">
        <v>4379</v>
      </c>
      <c r="H275" s="18" t="s">
        <v>21895</v>
      </c>
      <c r="I275" s="80"/>
      <c r="J275" s="18" t="s">
        <v>134</v>
      </c>
      <c r="K275" s="19">
        <v>3</v>
      </c>
      <c r="L275" s="19">
        <v>0</v>
      </c>
      <c r="M275" s="20" t="s">
        <v>34</v>
      </c>
      <c r="N275" s="20" t="s">
        <v>34</v>
      </c>
      <c r="O275" s="18" t="s">
        <v>1920</v>
      </c>
      <c r="P275" s="18"/>
      <c r="Q275" s="18"/>
      <c r="R275" s="18"/>
      <c r="S275" s="18"/>
      <c r="T275" s="18"/>
      <c r="U275" s="18"/>
      <c r="V275" s="18"/>
      <c r="W275" s="34"/>
    </row>
    <row r="276" spans="1:23" x14ac:dyDescent="0.2">
      <c r="A276" s="497"/>
      <c r="B276" s="499"/>
      <c r="C276" s="501"/>
      <c r="D276" s="501"/>
      <c r="E276" s="503"/>
      <c r="F276" s="17">
        <v>21</v>
      </c>
      <c r="G276" s="18" t="s">
        <v>4381</v>
      </c>
      <c r="H276" s="18" t="s">
        <v>21896</v>
      </c>
      <c r="I276" s="80"/>
      <c r="J276" s="18" t="s">
        <v>134</v>
      </c>
      <c r="K276" s="19">
        <v>3</v>
      </c>
      <c r="L276" s="19">
        <v>0</v>
      </c>
      <c r="M276" s="20" t="s">
        <v>34</v>
      </c>
      <c r="N276" s="20" t="s">
        <v>34</v>
      </c>
      <c r="O276" s="18" t="s">
        <v>1920</v>
      </c>
      <c r="P276" s="18"/>
      <c r="Q276" s="18"/>
      <c r="R276" s="18"/>
      <c r="S276" s="18"/>
      <c r="T276" s="18"/>
      <c r="U276" s="18"/>
      <c r="V276" s="18"/>
      <c r="W276" s="34"/>
    </row>
    <row r="277" spans="1:23" x14ac:dyDescent="0.2">
      <c r="A277" s="497"/>
      <c r="B277" s="499"/>
      <c r="C277" s="501"/>
      <c r="D277" s="501"/>
      <c r="E277" s="503"/>
      <c r="F277" s="17">
        <v>22</v>
      </c>
      <c r="G277" s="18" t="s">
        <v>4383</v>
      </c>
      <c r="H277" s="18" t="s">
        <v>21897</v>
      </c>
      <c r="I277" s="80"/>
      <c r="J277" s="18" t="s">
        <v>134</v>
      </c>
      <c r="K277" s="19">
        <v>3</v>
      </c>
      <c r="L277" s="19">
        <v>0</v>
      </c>
      <c r="M277" s="20" t="s">
        <v>34</v>
      </c>
      <c r="N277" s="20" t="s">
        <v>34</v>
      </c>
      <c r="O277" s="18" t="s">
        <v>1920</v>
      </c>
      <c r="P277" s="18"/>
      <c r="Q277" s="18"/>
      <c r="R277" s="18"/>
      <c r="S277" s="18"/>
      <c r="T277" s="18"/>
      <c r="U277" s="18"/>
      <c r="V277" s="18"/>
      <c r="W277" s="34"/>
    </row>
    <row r="278" spans="1:23" x14ac:dyDescent="0.2">
      <c r="A278" s="497"/>
      <c r="B278" s="499"/>
      <c r="C278" s="501"/>
      <c r="D278" s="501"/>
      <c r="E278" s="503"/>
      <c r="F278" s="17">
        <v>23</v>
      </c>
      <c r="G278" s="18" t="s">
        <v>4385</v>
      </c>
      <c r="H278" s="18" t="s">
        <v>21898</v>
      </c>
      <c r="I278" s="80"/>
      <c r="J278" s="18" t="s">
        <v>134</v>
      </c>
      <c r="K278" s="19">
        <v>3</v>
      </c>
      <c r="L278" s="19">
        <v>0</v>
      </c>
      <c r="M278" s="20" t="s">
        <v>34</v>
      </c>
      <c r="N278" s="20" t="s">
        <v>34</v>
      </c>
      <c r="O278" s="18" t="s">
        <v>1920</v>
      </c>
      <c r="P278" s="18"/>
      <c r="Q278" s="18"/>
      <c r="R278" s="18"/>
      <c r="S278" s="18"/>
      <c r="T278" s="18"/>
      <c r="U278" s="18"/>
      <c r="V278" s="18"/>
      <c r="W278" s="34"/>
    </row>
    <row r="279" spans="1:23" x14ac:dyDescent="0.2">
      <c r="A279" s="497"/>
      <c r="B279" s="499"/>
      <c r="C279" s="501"/>
      <c r="D279" s="501"/>
      <c r="E279" s="503"/>
      <c r="F279" s="17">
        <v>24</v>
      </c>
      <c r="G279" s="18" t="s">
        <v>4387</v>
      </c>
      <c r="H279" s="18" t="s">
        <v>21899</v>
      </c>
      <c r="I279" s="80"/>
      <c r="J279" s="18" t="s">
        <v>134</v>
      </c>
      <c r="K279" s="19">
        <v>3</v>
      </c>
      <c r="L279" s="19">
        <v>0</v>
      </c>
      <c r="M279" s="20" t="s">
        <v>34</v>
      </c>
      <c r="N279" s="20" t="s">
        <v>34</v>
      </c>
      <c r="O279" s="18" t="s">
        <v>1920</v>
      </c>
      <c r="P279" s="18"/>
      <c r="Q279" s="18"/>
      <c r="R279" s="18"/>
      <c r="S279" s="18"/>
      <c r="T279" s="18"/>
      <c r="U279" s="18"/>
      <c r="V279" s="18"/>
      <c r="W279" s="34"/>
    </row>
    <row r="280" spans="1:23" x14ac:dyDescent="0.2">
      <c r="A280" s="497"/>
      <c r="B280" s="499"/>
      <c r="C280" s="501"/>
      <c r="D280" s="501"/>
      <c r="E280" s="503"/>
      <c r="F280" s="17">
        <v>25</v>
      </c>
      <c r="G280" s="18" t="s">
        <v>4389</v>
      </c>
      <c r="H280" s="18" t="s">
        <v>21900</v>
      </c>
      <c r="I280" s="80"/>
      <c r="J280" s="18" t="s">
        <v>134</v>
      </c>
      <c r="K280" s="19">
        <v>3</v>
      </c>
      <c r="L280" s="19">
        <v>0</v>
      </c>
      <c r="M280" s="20" t="s">
        <v>34</v>
      </c>
      <c r="N280" s="20" t="s">
        <v>34</v>
      </c>
      <c r="O280" s="18" t="s">
        <v>1920</v>
      </c>
      <c r="P280" s="18"/>
      <c r="Q280" s="18"/>
      <c r="R280" s="18"/>
      <c r="S280" s="18"/>
      <c r="T280" s="18"/>
      <c r="U280" s="18"/>
      <c r="V280" s="18"/>
      <c r="W280" s="34"/>
    </row>
    <row r="281" spans="1:23" x14ac:dyDescent="0.2">
      <c r="A281" s="497"/>
      <c r="B281" s="499"/>
      <c r="C281" s="501"/>
      <c r="D281" s="501"/>
      <c r="E281" s="503"/>
      <c r="F281" s="17">
        <v>26</v>
      </c>
      <c r="G281" s="18" t="s">
        <v>4391</v>
      </c>
      <c r="H281" s="18" t="s">
        <v>21901</v>
      </c>
      <c r="I281" s="80"/>
      <c r="J281" s="18" t="s">
        <v>134</v>
      </c>
      <c r="K281" s="19">
        <v>3</v>
      </c>
      <c r="L281" s="19">
        <v>0</v>
      </c>
      <c r="M281" s="20" t="s">
        <v>34</v>
      </c>
      <c r="N281" s="20" t="s">
        <v>34</v>
      </c>
      <c r="O281" s="18" t="s">
        <v>1920</v>
      </c>
      <c r="P281" s="18"/>
      <c r="Q281" s="18"/>
      <c r="R281" s="18"/>
      <c r="S281" s="18"/>
      <c r="T281" s="18"/>
      <c r="U281" s="18"/>
      <c r="V281" s="18"/>
      <c r="W281" s="34"/>
    </row>
    <row r="282" spans="1:23" x14ac:dyDescent="0.2">
      <c r="A282" s="497"/>
      <c r="B282" s="499"/>
      <c r="C282" s="501"/>
      <c r="D282" s="501"/>
      <c r="E282" s="503"/>
      <c r="F282" s="17">
        <v>27</v>
      </c>
      <c r="G282" s="18" t="s">
        <v>4660</v>
      </c>
      <c r="H282" s="18" t="s">
        <v>21902</v>
      </c>
      <c r="I282" s="80"/>
      <c r="J282" s="18" t="s">
        <v>134</v>
      </c>
      <c r="K282" s="19">
        <v>3</v>
      </c>
      <c r="L282" s="19">
        <v>0</v>
      </c>
      <c r="M282" s="20" t="s">
        <v>34</v>
      </c>
      <c r="N282" s="20" t="s">
        <v>34</v>
      </c>
      <c r="O282" s="18" t="s">
        <v>1920</v>
      </c>
      <c r="P282" s="18"/>
      <c r="Q282" s="18"/>
      <c r="R282" s="18"/>
      <c r="S282" s="18"/>
      <c r="T282" s="18"/>
      <c r="U282" s="18"/>
      <c r="V282" s="18"/>
      <c r="W282" s="34"/>
    </row>
    <row r="283" spans="1:23" x14ac:dyDescent="0.2">
      <c r="A283" s="497"/>
      <c r="B283" s="499"/>
      <c r="C283" s="501"/>
      <c r="D283" s="501"/>
      <c r="E283" s="503"/>
      <c r="F283" s="17">
        <v>28</v>
      </c>
      <c r="G283" s="18" t="s">
        <v>4662</v>
      </c>
      <c r="H283" s="18" t="s">
        <v>21903</v>
      </c>
      <c r="I283" s="80"/>
      <c r="J283" s="18" t="s">
        <v>134</v>
      </c>
      <c r="K283" s="19">
        <v>3</v>
      </c>
      <c r="L283" s="19">
        <v>0</v>
      </c>
      <c r="M283" s="20" t="s">
        <v>34</v>
      </c>
      <c r="N283" s="20" t="s">
        <v>34</v>
      </c>
      <c r="O283" s="18" t="s">
        <v>1920</v>
      </c>
      <c r="P283" s="18"/>
      <c r="Q283" s="18"/>
      <c r="R283" s="18"/>
      <c r="S283" s="18"/>
      <c r="T283" s="18"/>
      <c r="U283" s="18"/>
      <c r="V283" s="18"/>
      <c r="W283" s="34"/>
    </row>
    <row r="284" spans="1:23" x14ac:dyDescent="0.2">
      <c r="A284" s="497"/>
      <c r="B284" s="499"/>
      <c r="C284" s="501"/>
      <c r="D284" s="501"/>
      <c r="E284" s="503"/>
      <c r="F284" s="17">
        <v>29</v>
      </c>
      <c r="G284" s="18" t="s">
        <v>4664</v>
      </c>
      <c r="H284" s="18" t="s">
        <v>21904</v>
      </c>
      <c r="I284" s="80"/>
      <c r="J284" s="18" t="s">
        <v>134</v>
      </c>
      <c r="K284" s="19">
        <v>3</v>
      </c>
      <c r="L284" s="19">
        <v>0</v>
      </c>
      <c r="M284" s="20" t="s">
        <v>34</v>
      </c>
      <c r="N284" s="20" t="s">
        <v>34</v>
      </c>
      <c r="O284" s="18" t="s">
        <v>1920</v>
      </c>
      <c r="P284" s="18"/>
      <c r="Q284" s="18"/>
      <c r="R284" s="18"/>
      <c r="S284" s="18"/>
      <c r="T284" s="18"/>
      <c r="U284" s="18"/>
      <c r="V284" s="18"/>
      <c r="W284" s="34"/>
    </row>
    <row r="285" spans="1:23" x14ac:dyDescent="0.2">
      <c r="A285" s="497"/>
      <c r="B285" s="499"/>
      <c r="C285" s="501"/>
      <c r="D285" s="501"/>
      <c r="E285" s="503"/>
      <c r="F285" s="17">
        <v>30</v>
      </c>
      <c r="G285" s="18" t="s">
        <v>4666</v>
      </c>
      <c r="H285" s="18" t="s">
        <v>21905</v>
      </c>
      <c r="I285" s="80"/>
      <c r="J285" s="18" t="s">
        <v>134</v>
      </c>
      <c r="K285" s="19">
        <v>3</v>
      </c>
      <c r="L285" s="19">
        <v>0</v>
      </c>
      <c r="M285" s="20" t="s">
        <v>34</v>
      </c>
      <c r="N285" s="20" t="s">
        <v>34</v>
      </c>
      <c r="O285" s="18" t="s">
        <v>1920</v>
      </c>
      <c r="P285" s="18"/>
      <c r="Q285" s="18"/>
      <c r="R285" s="18"/>
      <c r="S285" s="18"/>
      <c r="T285" s="18"/>
      <c r="U285" s="18"/>
      <c r="V285" s="18"/>
      <c r="W285" s="34"/>
    </row>
    <row r="286" spans="1:23" x14ac:dyDescent="0.2">
      <c r="A286" s="497"/>
      <c r="B286" s="499"/>
      <c r="C286" s="501"/>
      <c r="D286" s="501"/>
      <c r="E286" s="503"/>
      <c r="F286" s="17">
        <v>31</v>
      </c>
      <c r="G286" s="18" t="s">
        <v>4668</v>
      </c>
      <c r="H286" s="18" t="s">
        <v>21906</v>
      </c>
      <c r="I286" s="80"/>
      <c r="J286" s="18" t="s">
        <v>134</v>
      </c>
      <c r="K286" s="19">
        <v>3</v>
      </c>
      <c r="L286" s="19">
        <v>0</v>
      </c>
      <c r="M286" s="20" t="s">
        <v>34</v>
      </c>
      <c r="N286" s="20" t="s">
        <v>34</v>
      </c>
      <c r="O286" s="18" t="s">
        <v>1920</v>
      </c>
      <c r="P286" s="18"/>
      <c r="Q286" s="18"/>
      <c r="R286" s="18"/>
      <c r="S286" s="18"/>
      <c r="T286" s="18"/>
      <c r="U286" s="18"/>
      <c r="V286" s="18"/>
      <c r="W286" s="34"/>
    </row>
    <row r="287" spans="1:23" x14ac:dyDescent="0.2">
      <c r="A287" s="497"/>
      <c r="B287" s="499"/>
      <c r="C287" s="501"/>
      <c r="D287" s="501"/>
      <c r="E287" s="503"/>
      <c r="F287" s="17">
        <v>32</v>
      </c>
      <c r="G287" s="18" t="s">
        <v>4670</v>
      </c>
      <c r="H287" s="18" t="s">
        <v>21907</v>
      </c>
      <c r="I287" s="80"/>
      <c r="J287" s="18" t="s">
        <v>134</v>
      </c>
      <c r="K287" s="19">
        <v>3</v>
      </c>
      <c r="L287" s="19">
        <v>0</v>
      </c>
      <c r="M287" s="20" t="s">
        <v>34</v>
      </c>
      <c r="N287" s="20" t="s">
        <v>34</v>
      </c>
      <c r="O287" s="18" t="s">
        <v>1920</v>
      </c>
      <c r="P287" s="18"/>
      <c r="Q287" s="18"/>
      <c r="R287" s="18"/>
      <c r="S287" s="18"/>
      <c r="T287" s="18"/>
      <c r="U287" s="18"/>
      <c r="V287" s="18"/>
      <c r="W287" s="34"/>
    </row>
    <row r="288" spans="1:23" x14ac:dyDescent="0.2">
      <c r="A288" s="497"/>
      <c r="B288" s="499"/>
      <c r="C288" s="501"/>
      <c r="D288" s="501"/>
      <c r="E288" s="503"/>
      <c r="F288" s="17">
        <v>33</v>
      </c>
      <c r="G288" s="18" t="s">
        <v>4672</v>
      </c>
      <c r="H288" s="18" t="s">
        <v>21908</v>
      </c>
      <c r="I288" s="80"/>
      <c r="J288" s="18" t="s">
        <v>134</v>
      </c>
      <c r="K288" s="19">
        <v>3</v>
      </c>
      <c r="L288" s="19">
        <v>0</v>
      </c>
      <c r="M288" s="20" t="s">
        <v>34</v>
      </c>
      <c r="N288" s="20" t="s">
        <v>34</v>
      </c>
      <c r="O288" s="18" t="s">
        <v>1920</v>
      </c>
      <c r="P288" s="18"/>
      <c r="Q288" s="18"/>
      <c r="R288" s="18"/>
      <c r="S288" s="18"/>
      <c r="T288" s="18"/>
      <c r="U288" s="18"/>
      <c r="V288" s="18"/>
      <c r="W288" s="34"/>
    </row>
    <row r="289" spans="1:23" x14ac:dyDescent="0.2">
      <c r="A289" s="497"/>
      <c r="B289" s="499"/>
      <c r="C289" s="501"/>
      <c r="D289" s="501"/>
      <c r="E289" s="503"/>
      <c r="F289" s="17">
        <v>34</v>
      </c>
      <c r="G289" s="18" t="s">
        <v>4674</v>
      </c>
      <c r="H289" s="18" t="s">
        <v>21909</v>
      </c>
      <c r="I289" s="80"/>
      <c r="J289" s="18" t="s">
        <v>134</v>
      </c>
      <c r="K289" s="19">
        <v>3</v>
      </c>
      <c r="L289" s="19">
        <v>0</v>
      </c>
      <c r="M289" s="20" t="s">
        <v>34</v>
      </c>
      <c r="N289" s="20" t="s">
        <v>34</v>
      </c>
      <c r="O289" s="18" t="s">
        <v>1920</v>
      </c>
      <c r="P289" s="18"/>
      <c r="Q289" s="18"/>
      <c r="R289" s="18"/>
      <c r="S289" s="18"/>
      <c r="T289" s="18"/>
      <c r="U289" s="18"/>
      <c r="V289" s="18"/>
      <c r="W289" s="34"/>
    </row>
    <row r="290" spans="1:23" x14ac:dyDescent="0.2">
      <c r="A290" s="497"/>
      <c r="B290" s="499"/>
      <c r="C290" s="501"/>
      <c r="D290" s="501"/>
      <c r="E290" s="503"/>
      <c r="F290" s="17">
        <v>35</v>
      </c>
      <c r="G290" s="18" t="s">
        <v>4676</v>
      </c>
      <c r="H290" s="18" t="s">
        <v>21910</v>
      </c>
      <c r="I290" s="80"/>
      <c r="J290" s="18" t="s">
        <v>134</v>
      </c>
      <c r="K290" s="19">
        <v>3</v>
      </c>
      <c r="L290" s="19">
        <v>0</v>
      </c>
      <c r="M290" s="20" t="s">
        <v>34</v>
      </c>
      <c r="N290" s="20" t="s">
        <v>34</v>
      </c>
      <c r="O290" s="18" t="s">
        <v>1920</v>
      </c>
      <c r="P290" s="18"/>
      <c r="Q290" s="18"/>
      <c r="R290" s="18"/>
      <c r="S290" s="18"/>
      <c r="T290" s="18"/>
      <c r="U290" s="18"/>
      <c r="V290" s="18"/>
      <c r="W290" s="34"/>
    </row>
    <row r="291" spans="1:23" x14ac:dyDescent="0.2">
      <c r="A291" s="497"/>
      <c r="B291" s="499"/>
      <c r="C291" s="501"/>
      <c r="D291" s="501"/>
      <c r="E291" s="503"/>
      <c r="F291" s="17">
        <v>36</v>
      </c>
      <c r="G291" s="18" t="s">
        <v>4678</v>
      </c>
      <c r="H291" s="18" t="s">
        <v>21911</v>
      </c>
      <c r="I291" s="80"/>
      <c r="J291" s="18" t="s">
        <v>134</v>
      </c>
      <c r="K291" s="19">
        <v>3</v>
      </c>
      <c r="L291" s="19">
        <v>0</v>
      </c>
      <c r="M291" s="20" t="s">
        <v>34</v>
      </c>
      <c r="N291" s="20" t="s">
        <v>34</v>
      </c>
      <c r="O291" s="18" t="s">
        <v>1920</v>
      </c>
      <c r="P291" s="18"/>
      <c r="Q291" s="18"/>
      <c r="R291" s="18"/>
      <c r="S291" s="18"/>
      <c r="T291" s="18"/>
      <c r="U291" s="18"/>
      <c r="V291" s="18"/>
      <c r="W291" s="34"/>
    </row>
    <row r="292" spans="1:23" x14ac:dyDescent="0.2">
      <c r="A292" s="497"/>
      <c r="B292" s="499"/>
      <c r="C292" s="501"/>
      <c r="D292" s="501"/>
      <c r="E292" s="503"/>
      <c r="F292" s="17">
        <v>37</v>
      </c>
      <c r="G292" s="18" t="s">
        <v>4680</v>
      </c>
      <c r="H292" s="18" t="s">
        <v>21912</v>
      </c>
      <c r="I292" s="80"/>
      <c r="J292" s="18" t="s">
        <v>134</v>
      </c>
      <c r="K292" s="19">
        <v>3</v>
      </c>
      <c r="L292" s="19">
        <v>0</v>
      </c>
      <c r="M292" s="20" t="s">
        <v>34</v>
      </c>
      <c r="N292" s="20" t="s">
        <v>34</v>
      </c>
      <c r="O292" s="18" t="s">
        <v>1920</v>
      </c>
      <c r="P292" s="18"/>
      <c r="Q292" s="18"/>
      <c r="R292" s="18"/>
      <c r="S292" s="18"/>
      <c r="T292" s="18"/>
      <c r="U292" s="18"/>
      <c r="V292" s="18"/>
      <c r="W292" s="34"/>
    </row>
    <row r="293" spans="1:23" x14ac:dyDescent="0.2">
      <c r="A293" s="497"/>
      <c r="B293" s="499"/>
      <c r="C293" s="501"/>
      <c r="D293" s="501"/>
      <c r="E293" s="503"/>
      <c r="F293" s="17">
        <v>38</v>
      </c>
      <c r="G293" s="18" t="s">
        <v>4393</v>
      </c>
      <c r="H293" s="18" t="s">
        <v>21913</v>
      </c>
      <c r="I293" s="80"/>
      <c r="J293" s="18" t="s">
        <v>134</v>
      </c>
      <c r="K293" s="19">
        <v>3</v>
      </c>
      <c r="L293" s="19">
        <v>0</v>
      </c>
      <c r="M293" s="20" t="s">
        <v>34</v>
      </c>
      <c r="N293" s="20" t="s">
        <v>34</v>
      </c>
      <c r="O293" s="18" t="s">
        <v>1920</v>
      </c>
      <c r="P293" s="18"/>
      <c r="Q293" s="18"/>
      <c r="R293" s="18"/>
      <c r="S293" s="18"/>
      <c r="T293" s="18"/>
      <c r="U293" s="18"/>
      <c r="V293" s="18"/>
      <c r="W293" s="34"/>
    </row>
    <row r="294" spans="1:23" x14ac:dyDescent="0.2">
      <c r="A294" s="497"/>
      <c r="B294" s="499"/>
      <c r="C294" s="501"/>
      <c r="D294" s="501"/>
      <c r="E294" s="503"/>
      <c r="F294" s="17">
        <v>39</v>
      </c>
      <c r="G294" s="18" t="s">
        <v>4683</v>
      </c>
      <c r="H294" s="18" t="s">
        <v>21914</v>
      </c>
      <c r="I294" s="80"/>
      <c r="J294" s="18" t="s">
        <v>134</v>
      </c>
      <c r="K294" s="19">
        <v>3</v>
      </c>
      <c r="L294" s="19">
        <v>0</v>
      </c>
      <c r="M294" s="20" t="s">
        <v>34</v>
      </c>
      <c r="N294" s="20" t="s">
        <v>34</v>
      </c>
      <c r="O294" s="18" t="s">
        <v>1920</v>
      </c>
      <c r="P294" s="18"/>
      <c r="Q294" s="18"/>
      <c r="R294" s="18"/>
      <c r="S294" s="18"/>
      <c r="T294" s="18"/>
      <c r="U294" s="18"/>
      <c r="V294" s="18"/>
      <c r="W294" s="34"/>
    </row>
    <row r="295" spans="1:23" x14ac:dyDescent="0.2">
      <c r="A295" s="497"/>
      <c r="B295" s="499"/>
      <c r="C295" s="501"/>
      <c r="D295" s="501"/>
      <c r="E295" s="503"/>
      <c r="F295" s="17">
        <v>40</v>
      </c>
      <c r="G295" s="18" t="s">
        <v>4685</v>
      </c>
      <c r="H295" s="18" t="s">
        <v>21915</v>
      </c>
      <c r="I295" s="80"/>
      <c r="J295" s="18" t="s">
        <v>134</v>
      </c>
      <c r="K295" s="19">
        <v>3</v>
      </c>
      <c r="L295" s="19">
        <v>0</v>
      </c>
      <c r="M295" s="20" t="s">
        <v>34</v>
      </c>
      <c r="N295" s="20" t="s">
        <v>34</v>
      </c>
      <c r="O295" s="18" t="s">
        <v>1920</v>
      </c>
      <c r="P295" s="18"/>
      <c r="Q295" s="18"/>
      <c r="R295" s="18"/>
      <c r="S295" s="18"/>
      <c r="T295" s="18"/>
      <c r="U295" s="18"/>
      <c r="V295" s="18"/>
      <c r="W295" s="34"/>
    </row>
    <row r="296" spans="1:23" x14ac:dyDescent="0.2">
      <c r="A296" s="497"/>
      <c r="B296" s="499"/>
      <c r="C296" s="501"/>
      <c r="D296" s="501"/>
      <c r="E296" s="503"/>
      <c r="F296" s="17">
        <v>41</v>
      </c>
      <c r="G296" s="18" t="s">
        <v>4687</v>
      </c>
      <c r="H296" s="18" t="s">
        <v>21916</v>
      </c>
      <c r="I296" s="80"/>
      <c r="J296" s="18" t="s">
        <v>134</v>
      </c>
      <c r="K296" s="19">
        <v>3</v>
      </c>
      <c r="L296" s="19">
        <v>0</v>
      </c>
      <c r="M296" s="20" t="s">
        <v>34</v>
      </c>
      <c r="N296" s="20" t="s">
        <v>34</v>
      </c>
      <c r="O296" s="18" t="s">
        <v>1920</v>
      </c>
      <c r="P296" s="18"/>
      <c r="Q296" s="18"/>
      <c r="R296" s="18"/>
      <c r="S296" s="18"/>
      <c r="T296" s="18"/>
      <c r="U296" s="18"/>
      <c r="V296" s="18"/>
      <c r="W296" s="34"/>
    </row>
    <row r="297" spans="1:23" x14ac:dyDescent="0.2">
      <c r="A297" s="497"/>
      <c r="B297" s="499"/>
      <c r="C297" s="501"/>
      <c r="D297" s="501"/>
      <c r="E297" s="503"/>
      <c r="F297" s="17">
        <v>42</v>
      </c>
      <c r="G297" s="18" t="s">
        <v>3637</v>
      </c>
      <c r="H297" s="18" t="s">
        <v>21917</v>
      </c>
      <c r="I297" s="80"/>
      <c r="J297" s="18" t="s">
        <v>123</v>
      </c>
      <c r="K297" s="19"/>
      <c r="L297" s="19"/>
      <c r="M297" s="20" t="s">
        <v>34</v>
      </c>
      <c r="N297" s="20" t="s">
        <v>34</v>
      </c>
      <c r="O297" s="18" t="s">
        <v>124</v>
      </c>
      <c r="P297" s="18"/>
      <c r="Q297" s="18"/>
      <c r="R297" s="18"/>
      <c r="S297" s="18"/>
      <c r="T297" s="18"/>
      <c r="U297" s="18"/>
      <c r="V297" s="18"/>
      <c r="W297" s="34"/>
    </row>
    <row r="298" spans="1:23" x14ac:dyDescent="0.2">
      <c r="A298" s="497"/>
      <c r="B298" s="499"/>
      <c r="C298" s="501"/>
      <c r="D298" s="501"/>
      <c r="E298" s="503"/>
      <c r="F298" s="17">
        <v>43</v>
      </c>
      <c r="G298" s="18" t="s">
        <v>3639</v>
      </c>
      <c r="H298" s="18" t="s">
        <v>21918</v>
      </c>
      <c r="I298" s="80"/>
      <c r="J298" s="18" t="s">
        <v>123</v>
      </c>
      <c r="K298" s="19"/>
      <c r="L298" s="19"/>
      <c r="M298" s="20" t="s">
        <v>34</v>
      </c>
      <c r="N298" s="20" t="s">
        <v>34</v>
      </c>
      <c r="O298" s="18" t="s">
        <v>124</v>
      </c>
      <c r="P298" s="18"/>
      <c r="Q298" s="18"/>
      <c r="R298" s="18"/>
      <c r="S298" s="18"/>
      <c r="T298" s="18"/>
      <c r="U298" s="18"/>
      <c r="V298" s="18"/>
      <c r="W298" s="34"/>
    </row>
    <row r="299" spans="1:23" x14ac:dyDescent="0.2">
      <c r="A299" s="497"/>
      <c r="B299" s="499"/>
      <c r="C299" s="501"/>
      <c r="D299" s="501"/>
      <c r="E299" s="503"/>
      <c r="F299" s="17">
        <v>44</v>
      </c>
      <c r="G299" s="18" t="s">
        <v>3641</v>
      </c>
      <c r="H299" s="18" t="s">
        <v>21919</v>
      </c>
      <c r="I299" s="80"/>
      <c r="J299" s="18" t="s">
        <v>123</v>
      </c>
      <c r="K299" s="19"/>
      <c r="L299" s="19"/>
      <c r="M299" s="20" t="s">
        <v>34</v>
      </c>
      <c r="N299" s="20" t="s">
        <v>34</v>
      </c>
      <c r="O299" s="18" t="s">
        <v>124</v>
      </c>
      <c r="P299" s="18"/>
      <c r="Q299" s="18"/>
      <c r="R299" s="18"/>
      <c r="S299" s="18"/>
      <c r="T299" s="18"/>
      <c r="U299" s="18"/>
      <c r="V299" s="18"/>
      <c r="W299" s="34"/>
    </row>
    <row r="300" spans="1:23" x14ac:dyDescent="0.2">
      <c r="A300" s="497"/>
      <c r="B300" s="499"/>
      <c r="C300" s="501"/>
      <c r="D300" s="501"/>
      <c r="E300" s="503"/>
      <c r="F300" s="17">
        <v>45</v>
      </c>
      <c r="G300" s="18" t="s">
        <v>3607</v>
      </c>
      <c r="H300" s="18" t="s">
        <v>21920</v>
      </c>
      <c r="I300" s="80"/>
      <c r="J300" s="18" t="s">
        <v>44</v>
      </c>
      <c r="K300" s="19">
        <v>8</v>
      </c>
      <c r="L300" s="19"/>
      <c r="M300" s="20" t="s">
        <v>34</v>
      </c>
      <c r="N300" s="20" t="s">
        <v>34</v>
      </c>
      <c r="O300" s="18" t="s">
        <v>235</v>
      </c>
      <c r="P300" s="18"/>
      <c r="Q300" s="18"/>
      <c r="R300" s="18"/>
      <c r="S300" s="18"/>
      <c r="T300" s="18"/>
      <c r="U300" s="18"/>
      <c r="V300" s="18"/>
      <c r="W300" s="34"/>
    </row>
    <row r="301" spans="1:23" x14ac:dyDescent="0.2">
      <c r="A301" s="497"/>
      <c r="B301" s="499"/>
      <c r="C301" s="501"/>
      <c r="D301" s="501"/>
      <c r="E301" s="503"/>
      <c r="F301" s="17">
        <v>46</v>
      </c>
      <c r="G301" s="18" t="s">
        <v>21691</v>
      </c>
      <c r="H301" s="18" t="s">
        <v>21921</v>
      </c>
      <c r="I301" s="80"/>
      <c r="J301" s="18" t="s">
        <v>44</v>
      </c>
      <c r="K301" s="19">
        <v>20</v>
      </c>
      <c r="L301" s="19"/>
      <c r="M301" s="20" t="s">
        <v>34</v>
      </c>
      <c r="N301" s="20" t="s">
        <v>34</v>
      </c>
      <c r="O301" s="18" t="s">
        <v>37</v>
      </c>
      <c r="P301" s="18"/>
      <c r="Q301" s="18"/>
      <c r="R301" s="18"/>
      <c r="S301" s="18"/>
      <c r="T301" s="18"/>
      <c r="U301" s="18"/>
      <c r="V301" s="18"/>
      <c r="W301" s="34"/>
    </row>
    <row r="302" spans="1:23" x14ac:dyDescent="0.2">
      <c r="A302" s="496" t="s">
        <v>21548</v>
      </c>
      <c r="B302" s="498" t="s">
        <v>21549</v>
      </c>
      <c r="C302" s="500"/>
      <c r="D302" s="500"/>
      <c r="E302" s="502">
        <v>16777215</v>
      </c>
      <c r="F302" s="27">
        <v>1</v>
      </c>
      <c r="G302" s="275" t="s">
        <v>4168</v>
      </c>
      <c r="H302" s="275" t="s">
        <v>21922</v>
      </c>
      <c r="I302" s="276"/>
      <c r="J302" s="275" t="s">
        <v>32</v>
      </c>
      <c r="K302" s="29">
        <v>5</v>
      </c>
      <c r="L302" s="29"/>
      <c r="M302" s="279" t="s">
        <v>33</v>
      </c>
      <c r="N302" s="279" t="s">
        <v>34</v>
      </c>
      <c r="O302" s="275" t="s">
        <v>47</v>
      </c>
      <c r="P302" s="275"/>
      <c r="Q302" s="275"/>
      <c r="R302" s="275"/>
      <c r="S302" s="275"/>
      <c r="T302" s="275"/>
      <c r="U302" s="275"/>
      <c r="V302" s="275"/>
      <c r="W302" s="33"/>
    </row>
    <row r="303" spans="1:23" x14ac:dyDescent="0.2">
      <c r="A303" s="497"/>
      <c r="B303" s="499"/>
      <c r="C303" s="501"/>
      <c r="D303" s="501"/>
      <c r="E303" s="503"/>
      <c r="F303" s="17">
        <v>2</v>
      </c>
      <c r="G303" s="18" t="s">
        <v>206</v>
      </c>
      <c r="H303" s="18" t="s">
        <v>21923</v>
      </c>
      <c r="I303" s="80"/>
      <c r="J303" s="18" t="s">
        <v>32</v>
      </c>
      <c r="K303" s="19">
        <v>4</v>
      </c>
      <c r="L303" s="19"/>
      <c r="M303" s="20" t="s">
        <v>33</v>
      </c>
      <c r="N303" s="20" t="s">
        <v>34</v>
      </c>
      <c r="O303" s="18" t="s">
        <v>56</v>
      </c>
      <c r="P303" s="18"/>
      <c r="Q303" s="18"/>
      <c r="R303" s="18"/>
      <c r="S303" s="18"/>
      <c r="T303" s="18"/>
      <c r="U303" s="18"/>
      <c r="V303" s="18"/>
      <c r="W303" s="34"/>
    </row>
    <row r="304" spans="1:23" x14ac:dyDescent="0.2">
      <c r="A304" s="497"/>
      <c r="B304" s="499"/>
      <c r="C304" s="501"/>
      <c r="D304" s="501"/>
      <c r="E304" s="503"/>
      <c r="F304" s="17">
        <v>3</v>
      </c>
      <c r="G304" s="18" t="s">
        <v>19776</v>
      </c>
      <c r="H304" s="18" t="s">
        <v>21924</v>
      </c>
      <c r="I304" s="80"/>
      <c r="J304" s="18" t="s">
        <v>32</v>
      </c>
      <c r="K304" s="19">
        <v>4</v>
      </c>
      <c r="L304" s="19"/>
      <c r="M304" s="20" t="s">
        <v>33</v>
      </c>
      <c r="N304" s="20" t="s">
        <v>34</v>
      </c>
      <c r="O304" s="18" t="s">
        <v>56</v>
      </c>
      <c r="P304" s="18"/>
      <c r="Q304" s="18"/>
      <c r="R304" s="18"/>
      <c r="S304" s="18"/>
      <c r="T304" s="18"/>
      <c r="U304" s="18"/>
      <c r="V304" s="18"/>
      <c r="W304" s="34"/>
    </row>
    <row r="305" spans="1:23" x14ac:dyDescent="0.2">
      <c r="A305" s="497"/>
      <c r="B305" s="499"/>
      <c r="C305" s="501"/>
      <c r="D305" s="501"/>
      <c r="E305" s="503"/>
      <c r="F305" s="17">
        <v>4</v>
      </c>
      <c r="G305" s="18" t="s">
        <v>210</v>
      </c>
      <c r="H305" s="18" t="s">
        <v>21925</v>
      </c>
      <c r="I305" s="80"/>
      <c r="J305" s="18" t="s">
        <v>32</v>
      </c>
      <c r="K305" s="19">
        <v>8</v>
      </c>
      <c r="L305" s="19"/>
      <c r="M305" s="20" t="s">
        <v>33</v>
      </c>
      <c r="N305" s="20" t="s">
        <v>34</v>
      </c>
      <c r="O305" s="18" t="s">
        <v>58</v>
      </c>
      <c r="P305" s="18"/>
      <c r="Q305" s="18"/>
      <c r="R305" s="18"/>
      <c r="S305" s="18"/>
      <c r="T305" s="18"/>
      <c r="U305" s="18"/>
      <c r="V305" s="18"/>
      <c r="W305" s="34"/>
    </row>
    <row r="306" spans="1:23" x14ac:dyDescent="0.2">
      <c r="A306" s="497"/>
      <c r="B306" s="499"/>
      <c r="C306" s="501"/>
      <c r="D306" s="501"/>
      <c r="E306" s="503"/>
      <c r="F306" s="17">
        <v>5</v>
      </c>
      <c r="G306" s="18" t="s">
        <v>4171</v>
      </c>
      <c r="H306" s="18" t="s">
        <v>21926</v>
      </c>
      <c r="I306" s="80"/>
      <c r="J306" s="18" t="s">
        <v>32</v>
      </c>
      <c r="K306" s="19">
        <v>1</v>
      </c>
      <c r="L306" s="19"/>
      <c r="M306" s="20" t="s">
        <v>33</v>
      </c>
      <c r="N306" s="20" t="s">
        <v>34</v>
      </c>
      <c r="O306" s="18" t="s">
        <v>40</v>
      </c>
      <c r="P306" s="18"/>
      <c r="Q306" s="18"/>
      <c r="R306" s="18"/>
      <c r="S306" s="18"/>
      <c r="T306" s="18"/>
      <c r="U306" s="18"/>
      <c r="V306" s="18"/>
      <c r="W306" s="34"/>
    </row>
    <row r="307" spans="1:23" x14ac:dyDescent="0.2">
      <c r="A307" s="497"/>
      <c r="B307" s="499"/>
      <c r="C307" s="501"/>
      <c r="D307" s="501"/>
      <c r="E307" s="503"/>
      <c r="F307" s="17">
        <v>6</v>
      </c>
      <c r="G307" s="18" t="s">
        <v>3796</v>
      </c>
      <c r="H307" s="18" t="s">
        <v>21927</v>
      </c>
      <c r="I307" s="80"/>
      <c r="J307" s="18" t="s">
        <v>32</v>
      </c>
      <c r="K307" s="19">
        <v>1</v>
      </c>
      <c r="L307" s="19"/>
      <c r="M307" s="20" t="s">
        <v>33</v>
      </c>
      <c r="N307" s="20" t="s">
        <v>34</v>
      </c>
      <c r="O307" s="18" t="s">
        <v>40</v>
      </c>
      <c r="P307" s="18"/>
      <c r="Q307" s="18"/>
      <c r="R307" s="18"/>
      <c r="S307" s="18"/>
      <c r="T307" s="18"/>
      <c r="U307" s="18"/>
      <c r="V307" s="18"/>
      <c r="W307" s="34"/>
    </row>
    <row r="308" spans="1:23" x14ac:dyDescent="0.2">
      <c r="A308" s="497"/>
      <c r="B308" s="499"/>
      <c r="C308" s="501"/>
      <c r="D308" s="501"/>
      <c r="E308" s="503"/>
      <c r="F308" s="17">
        <v>7</v>
      </c>
      <c r="G308" s="18" t="s">
        <v>4357</v>
      </c>
      <c r="H308" s="18" t="s">
        <v>21928</v>
      </c>
      <c r="I308" s="80"/>
      <c r="J308" s="18" t="s">
        <v>32</v>
      </c>
      <c r="K308" s="19">
        <v>1</v>
      </c>
      <c r="L308" s="19"/>
      <c r="M308" s="20" t="s">
        <v>34</v>
      </c>
      <c r="N308" s="20" t="s">
        <v>34</v>
      </c>
      <c r="O308" s="18" t="s">
        <v>40</v>
      </c>
      <c r="P308" s="18"/>
      <c r="Q308" s="18"/>
      <c r="R308" s="18"/>
      <c r="S308" s="18"/>
      <c r="T308" s="18"/>
      <c r="U308" s="18"/>
      <c r="V308" s="18"/>
      <c r="W308" s="34"/>
    </row>
    <row r="309" spans="1:23" x14ac:dyDescent="0.2">
      <c r="A309" s="497"/>
      <c r="B309" s="499"/>
      <c r="C309" s="501"/>
      <c r="D309" s="501"/>
      <c r="E309" s="503"/>
      <c r="F309" s="17">
        <v>8</v>
      </c>
      <c r="G309" s="18" t="s">
        <v>4359</v>
      </c>
      <c r="H309" s="18" t="s">
        <v>21929</v>
      </c>
      <c r="I309" s="80"/>
      <c r="J309" s="18" t="s">
        <v>32</v>
      </c>
      <c r="K309" s="19">
        <v>1</v>
      </c>
      <c r="L309" s="19"/>
      <c r="M309" s="20" t="s">
        <v>34</v>
      </c>
      <c r="N309" s="20" t="s">
        <v>34</v>
      </c>
      <c r="O309" s="18" t="s">
        <v>40</v>
      </c>
      <c r="P309" s="18"/>
      <c r="Q309" s="18"/>
      <c r="R309" s="18"/>
      <c r="S309" s="18"/>
      <c r="T309" s="18"/>
      <c r="U309" s="18"/>
      <c r="V309" s="18"/>
      <c r="W309" s="34"/>
    </row>
    <row r="310" spans="1:23" x14ac:dyDescent="0.2">
      <c r="A310" s="497"/>
      <c r="B310" s="499"/>
      <c r="C310" s="501"/>
      <c r="D310" s="501"/>
      <c r="E310" s="503"/>
      <c r="F310" s="17">
        <v>9</v>
      </c>
      <c r="G310" s="18" t="s">
        <v>4197</v>
      </c>
      <c r="H310" s="18" t="s">
        <v>21930</v>
      </c>
      <c r="I310" s="80"/>
      <c r="J310" s="18" t="s">
        <v>32</v>
      </c>
      <c r="K310" s="19">
        <v>2</v>
      </c>
      <c r="L310" s="19"/>
      <c r="M310" s="20" t="s">
        <v>34</v>
      </c>
      <c r="N310" s="20" t="s">
        <v>34</v>
      </c>
      <c r="O310" s="18" t="s">
        <v>42</v>
      </c>
      <c r="P310" s="18"/>
      <c r="Q310" s="18"/>
      <c r="R310" s="18"/>
      <c r="S310" s="18"/>
      <c r="T310" s="18"/>
      <c r="U310" s="18"/>
      <c r="V310" s="18"/>
      <c r="W310" s="34"/>
    </row>
    <row r="311" spans="1:23" x14ac:dyDescent="0.2">
      <c r="A311" s="497"/>
      <c r="B311" s="499"/>
      <c r="C311" s="501"/>
      <c r="D311" s="501"/>
      <c r="E311" s="503"/>
      <c r="F311" s="17">
        <v>10</v>
      </c>
      <c r="G311" s="18" t="s">
        <v>4362</v>
      </c>
      <c r="H311" s="18" t="s">
        <v>21931</v>
      </c>
      <c r="I311" s="80"/>
      <c r="J311" s="18" t="s">
        <v>32</v>
      </c>
      <c r="K311" s="19">
        <v>1</v>
      </c>
      <c r="L311" s="19"/>
      <c r="M311" s="20" t="s">
        <v>34</v>
      </c>
      <c r="N311" s="20" t="s">
        <v>34</v>
      </c>
      <c r="O311" s="18" t="s">
        <v>40</v>
      </c>
      <c r="P311" s="18"/>
      <c r="Q311" s="18"/>
      <c r="R311" s="18"/>
      <c r="S311" s="18"/>
      <c r="T311" s="18"/>
      <c r="U311" s="18"/>
      <c r="V311" s="18"/>
      <c r="W311" s="34"/>
    </row>
    <row r="312" spans="1:23" x14ac:dyDescent="0.2">
      <c r="A312" s="497"/>
      <c r="B312" s="499"/>
      <c r="C312" s="501"/>
      <c r="D312" s="501"/>
      <c r="E312" s="503"/>
      <c r="F312" s="17">
        <v>11</v>
      </c>
      <c r="G312" s="18" t="s">
        <v>4201</v>
      </c>
      <c r="H312" s="18" t="s">
        <v>21932</v>
      </c>
      <c r="I312" s="80"/>
      <c r="J312" s="18" t="s">
        <v>32</v>
      </c>
      <c r="K312" s="19">
        <v>2</v>
      </c>
      <c r="L312" s="19"/>
      <c r="M312" s="20" t="s">
        <v>34</v>
      </c>
      <c r="N312" s="20" t="s">
        <v>34</v>
      </c>
      <c r="O312" s="18" t="s">
        <v>42</v>
      </c>
      <c r="P312" s="18"/>
      <c r="Q312" s="18"/>
      <c r="R312" s="18"/>
      <c r="S312" s="18"/>
      <c r="T312" s="18"/>
      <c r="U312" s="18"/>
      <c r="V312" s="18"/>
      <c r="W312" s="34"/>
    </row>
    <row r="313" spans="1:23" x14ac:dyDescent="0.2">
      <c r="A313" s="497"/>
      <c r="B313" s="499"/>
      <c r="C313" s="501"/>
      <c r="D313" s="501"/>
      <c r="E313" s="503"/>
      <c r="F313" s="17">
        <v>12</v>
      </c>
      <c r="G313" s="18" t="s">
        <v>4418</v>
      </c>
      <c r="H313" s="18" t="s">
        <v>21933</v>
      </c>
      <c r="I313" s="80"/>
      <c r="J313" s="18" t="s">
        <v>32</v>
      </c>
      <c r="K313" s="19">
        <v>2</v>
      </c>
      <c r="L313" s="19"/>
      <c r="M313" s="20" t="s">
        <v>34</v>
      </c>
      <c r="N313" s="20" t="s">
        <v>34</v>
      </c>
      <c r="O313" s="18" t="s">
        <v>522</v>
      </c>
      <c r="P313" s="18"/>
      <c r="Q313" s="18"/>
      <c r="R313" s="18"/>
      <c r="S313" s="18"/>
      <c r="T313" s="18"/>
      <c r="U313" s="18"/>
      <c r="V313" s="18"/>
      <c r="W313" s="34"/>
    </row>
    <row r="314" spans="1:23" x14ac:dyDescent="0.2">
      <c r="A314" s="497"/>
      <c r="B314" s="499"/>
      <c r="C314" s="501"/>
      <c r="D314" s="501"/>
      <c r="E314" s="503"/>
      <c r="F314" s="17">
        <v>13</v>
      </c>
      <c r="G314" s="18" t="s">
        <v>4713</v>
      </c>
      <c r="H314" s="18" t="s">
        <v>21934</v>
      </c>
      <c r="I314" s="80"/>
      <c r="J314" s="18" t="s">
        <v>44</v>
      </c>
      <c r="K314" s="19">
        <v>30</v>
      </c>
      <c r="L314" s="19"/>
      <c r="M314" s="20" t="s">
        <v>34</v>
      </c>
      <c r="N314" s="20" t="s">
        <v>34</v>
      </c>
      <c r="O314" s="18" t="s">
        <v>540</v>
      </c>
      <c r="P314" s="18"/>
      <c r="Q314" s="18"/>
      <c r="R314" s="18"/>
      <c r="S314" s="18"/>
      <c r="T314" s="18"/>
      <c r="U314" s="18"/>
      <c r="V314" s="18"/>
      <c r="W314" s="34"/>
    </row>
    <row r="315" spans="1:23" x14ac:dyDescent="0.2">
      <c r="A315" s="497"/>
      <c r="B315" s="499"/>
      <c r="C315" s="501"/>
      <c r="D315" s="501"/>
      <c r="E315" s="503"/>
      <c r="F315" s="17">
        <v>14</v>
      </c>
      <c r="G315" s="18" t="s">
        <v>3400</v>
      </c>
      <c r="H315" s="18" t="s">
        <v>21935</v>
      </c>
      <c r="I315" s="80"/>
      <c r="J315" s="18" t="s">
        <v>32</v>
      </c>
      <c r="K315" s="19">
        <v>7</v>
      </c>
      <c r="L315" s="19"/>
      <c r="M315" s="20" t="s">
        <v>34</v>
      </c>
      <c r="N315" s="20" t="s">
        <v>34</v>
      </c>
      <c r="O315" s="18" t="s">
        <v>545</v>
      </c>
      <c r="P315" s="18"/>
      <c r="Q315" s="18"/>
      <c r="R315" s="18"/>
      <c r="S315" s="18"/>
      <c r="T315" s="18"/>
      <c r="U315" s="18"/>
      <c r="V315" s="18"/>
      <c r="W315" s="34"/>
    </row>
    <row r="316" spans="1:23" x14ac:dyDescent="0.2">
      <c r="A316" s="497"/>
      <c r="B316" s="499"/>
      <c r="C316" s="501"/>
      <c r="D316" s="501"/>
      <c r="E316" s="503"/>
      <c r="F316" s="17">
        <v>15</v>
      </c>
      <c r="G316" s="18" t="s">
        <v>3372</v>
      </c>
      <c r="H316" s="18" t="s">
        <v>21936</v>
      </c>
      <c r="I316" s="80"/>
      <c r="J316" s="18" t="s">
        <v>32</v>
      </c>
      <c r="K316" s="19">
        <v>5</v>
      </c>
      <c r="L316" s="19"/>
      <c r="M316" s="20" t="s">
        <v>34</v>
      </c>
      <c r="N316" s="20" t="s">
        <v>34</v>
      </c>
      <c r="O316" s="18" t="s">
        <v>69</v>
      </c>
      <c r="P316" s="18"/>
      <c r="Q316" s="18"/>
      <c r="R316" s="18"/>
      <c r="S316" s="18"/>
      <c r="T316" s="18"/>
      <c r="U316" s="18"/>
      <c r="V316" s="18"/>
      <c r="W316" s="34"/>
    </row>
    <row r="317" spans="1:23" x14ac:dyDescent="0.2">
      <c r="A317" s="497"/>
      <c r="B317" s="499"/>
      <c r="C317" s="501"/>
      <c r="D317" s="501"/>
      <c r="E317" s="503"/>
      <c r="F317" s="17">
        <v>16</v>
      </c>
      <c r="G317" s="18" t="s">
        <v>4230</v>
      </c>
      <c r="H317" s="18" t="s">
        <v>21937</v>
      </c>
      <c r="I317" s="80"/>
      <c r="J317" s="18" t="s">
        <v>44</v>
      </c>
      <c r="K317" s="19">
        <v>3</v>
      </c>
      <c r="L317" s="19"/>
      <c r="M317" s="20" t="s">
        <v>34</v>
      </c>
      <c r="N317" s="20" t="s">
        <v>34</v>
      </c>
      <c r="O317" s="18" t="s">
        <v>1119</v>
      </c>
      <c r="P317" s="18"/>
      <c r="Q317" s="18"/>
      <c r="R317" s="18"/>
      <c r="S317" s="18"/>
      <c r="T317" s="18"/>
      <c r="U317" s="18"/>
      <c r="V317" s="18"/>
      <c r="W317" s="34"/>
    </row>
    <row r="318" spans="1:23" x14ac:dyDescent="0.2">
      <c r="A318" s="497"/>
      <c r="B318" s="499"/>
      <c r="C318" s="501"/>
      <c r="D318" s="501"/>
      <c r="E318" s="503"/>
      <c r="F318" s="17">
        <v>17</v>
      </c>
      <c r="G318" s="18" t="s">
        <v>4718</v>
      </c>
      <c r="H318" s="18" t="s">
        <v>21938</v>
      </c>
      <c r="I318" s="80"/>
      <c r="J318" s="18" t="s">
        <v>44</v>
      </c>
      <c r="K318" s="19">
        <v>60</v>
      </c>
      <c r="L318" s="19"/>
      <c r="M318" s="20" t="s">
        <v>34</v>
      </c>
      <c r="N318" s="20" t="s">
        <v>34</v>
      </c>
      <c r="O318" s="18" t="s">
        <v>1082</v>
      </c>
      <c r="P318" s="18"/>
      <c r="Q318" s="18"/>
      <c r="R318" s="18"/>
      <c r="S318" s="18"/>
      <c r="T318" s="18"/>
      <c r="U318" s="18"/>
      <c r="V318" s="18"/>
      <c r="W318" s="34"/>
    </row>
    <row r="319" spans="1:23" x14ac:dyDescent="0.2">
      <c r="A319" s="497"/>
      <c r="B319" s="499"/>
      <c r="C319" s="501"/>
      <c r="D319" s="501"/>
      <c r="E319" s="503"/>
      <c r="F319" s="17">
        <v>18</v>
      </c>
      <c r="G319" s="18" t="s">
        <v>2844</v>
      </c>
      <c r="H319" s="18" t="s">
        <v>21939</v>
      </c>
      <c r="I319" s="80"/>
      <c r="J319" s="18" t="s">
        <v>44</v>
      </c>
      <c r="K319" s="19">
        <v>14</v>
      </c>
      <c r="L319" s="19"/>
      <c r="M319" s="20" t="s">
        <v>34</v>
      </c>
      <c r="N319" s="20" t="s">
        <v>34</v>
      </c>
      <c r="O319" s="18" t="s">
        <v>1249</v>
      </c>
      <c r="P319" s="18"/>
      <c r="Q319" s="18"/>
      <c r="R319" s="18"/>
      <c r="S319" s="18"/>
      <c r="T319" s="18"/>
      <c r="U319" s="18"/>
      <c r="V319" s="18"/>
      <c r="W319" s="34"/>
    </row>
    <row r="320" spans="1:23" x14ac:dyDescent="0.2">
      <c r="A320" s="497"/>
      <c r="B320" s="499"/>
      <c r="C320" s="501"/>
      <c r="D320" s="501"/>
      <c r="E320" s="503"/>
      <c r="F320" s="17">
        <v>19</v>
      </c>
      <c r="G320" s="18" t="s">
        <v>4436</v>
      </c>
      <c r="H320" s="18" t="s">
        <v>21940</v>
      </c>
      <c r="I320" s="80"/>
      <c r="J320" s="18" t="s">
        <v>32</v>
      </c>
      <c r="K320" s="19">
        <v>1</v>
      </c>
      <c r="L320" s="19"/>
      <c r="M320" s="20" t="s">
        <v>34</v>
      </c>
      <c r="N320" s="20" t="s">
        <v>34</v>
      </c>
      <c r="O320" s="18" t="s">
        <v>148</v>
      </c>
      <c r="P320" s="18"/>
      <c r="Q320" s="18"/>
      <c r="R320" s="18"/>
      <c r="S320" s="18"/>
      <c r="T320" s="18"/>
      <c r="U320" s="18"/>
      <c r="V320" s="18"/>
      <c r="W320" s="34"/>
    </row>
    <row r="321" spans="1:23" x14ac:dyDescent="0.2">
      <c r="A321" s="497"/>
      <c r="B321" s="499"/>
      <c r="C321" s="501"/>
      <c r="D321" s="501"/>
      <c r="E321" s="503"/>
      <c r="F321" s="17">
        <v>20</v>
      </c>
      <c r="G321" s="18" t="s">
        <v>3398</v>
      </c>
      <c r="H321" s="18" t="s">
        <v>21941</v>
      </c>
      <c r="I321" s="80"/>
      <c r="J321" s="18" t="s">
        <v>32</v>
      </c>
      <c r="K321" s="19">
        <v>1</v>
      </c>
      <c r="L321" s="19"/>
      <c r="M321" s="20" t="s">
        <v>34</v>
      </c>
      <c r="N321" s="20" t="s">
        <v>34</v>
      </c>
      <c r="O321" s="18" t="s">
        <v>148</v>
      </c>
      <c r="P321" s="18"/>
      <c r="Q321" s="18"/>
      <c r="R321" s="18"/>
      <c r="S321" s="18"/>
      <c r="T321" s="18"/>
      <c r="U321" s="18"/>
      <c r="V321" s="18"/>
      <c r="W321" s="34"/>
    </row>
    <row r="322" spans="1:23" x14ac:dyDescent="0.2">
      <c r="A322" s="497"/>
      <c r="B322" s="499"/>
      <c r="C322" s="501"/>
      <c r="D322" s="501"/>
      <c r="E322" s="503"/>
      <c r="F322" s="17">
        <v>21</v>
      </c>
      <c r="G322" s="18" t="s">
        <v>4723</v>
      </c>
      <c r="H322" s="18" t="s">
        <v>21942</v>
      </c>
      <c r="I322" s="80"/>
      <c r="J322" s="18" t="s">
        <v>32</v>
      </c>
      <c r="K322" s="19">
        <v>1</v>
      </c>
      <c r="L322" s="19"/>
      <c r="M322" s="20" t="s">
        <v>34</v>
      </c>
      <c r="N322" s="20" t="s">
        <v>34</v>
      </c>
      <c r="O322" s="18" t="s">
        <v>148</v>
      </c>
      <c r="P322" s="18"/>
      <c r="Q322" s="18"/>
      <c r="R322" s="18"/>
      <c r="S322" s="18"/>
      <c r="T322" s="18"/>
      <c r="U322" s="18"/>
      <c r="V322" s="18"/>
      <c r="W322" s="34"/>
    </row>
    <row r="323" spans="1:23" x14ac:dyDescent="0.2">
      <c r="A323" s="497"/>
      <c r="B323" s="499"/>
      <c r="C323" s="501"/>
      <c r="D323" s="501"/>
      <c r="E323" s="503"/>
      <c r="F323" s="17">
        <v>22</v>
      </c>
      <c r="G323" s="18" t="s">
        <v>4525</v>
      </c>
      <c r="H323" s="18" t="s">
        <v>21943</v>
      </c>
      <c r="I323" s="80"/>
      <c r="J323" s="18" t="s">
        <v>32</v>
      </c>
      <c r="K323" s="19">
        <v>1</v>
      </c>
      <c r="L323" s="19"/>
      <c r="M323" s="20" t="s">
        <v>34</v>
      </c>
      <c r="N323" s="20" t="s">
        <v>34</v>
      </c>
      <c r="O323" s="18" t="s">
        <v>148</v>
      </c>
      <c r="P323" s="18"/>
      <c r="Q323" s="18"/>
      <c r="R323" s="18"/>
      <c r="S323" s="18"/>
      <c r="T323" s="18"/>
      <c r="U323" s="18"/>
      <c r="V323" s="18"/>
      <c r="W323" s="34"/>
    </row>
    <row r="324" spans="1:23" x14ac:dyDescent="0.2">
      <c r="A324" s="497"/>
      <c r="B324" s="499"/>
      <c r="C324" s="501"/>
      <c r="D324" s="501"/>
      <c r="E324" s="503"/>
      <c r="F324" s="17">
        <v>23</v>
      </c>
      <c r="G324" s="18" t="s">
        <v>3406</v>
      </c>
      <c r="H324" s="18" t="s">
        <v>21944</v>
      </c>
      <c r="I324" s="80"/>
      <c r="J324" s="18" t="s">
        <v>32</v>
      </c>
      <c r="K324" s="19">
        <v>1</v>
      </c>
      <c r="L324" s="19"/>
      <c r="M324" s="20" t="s">
        <v>34</v>
      </c>
      <c r="N324" s="20" t="s">
        <v>34</v>
      </c>
      <c r="O324" s="18" t="s">
        <v>148</v>
      </c>
      <c r="P324" s="18"/>
      <c r="Q324" s="18"/>
      <c r="R324" s="18"/>
      <c r="S324" s="18"/>
      <c r="T324" s="18"/>
      <c r="U324" s="18"/>
      <c r="V324" s="18"/>
      <c r="W324" s="34"/>
    </row>
    <row r="325" spans="1:23" x14ac:dyDescent="0.2">
      <c r="A325" s="497"/>
      <c r="B325" s="499"/>
      <c r="C325" s="501"/>
      <c r="D325" s="501"/>
      <c r="E325" s="503"/>
      <c r="F325" s="17">
        <v>24</v>
      </c>
      <c r="G325" s="18" t="s">
        <v>3637</v>
      </c>
      <c r="H325" s="18" t="s">
        <v>21945</v>
      </c>
      <c r="I325" s="80"/>
      <c r="J325" s="18" t="s">
        <v>123</v>
      </c>
      <c r="K325" s="19"/>
      <c r="L325" s="19"/>
      <c r="M325" s="20" t="s">
        <v>34</v>
      </c>
      <c r="N325" s="20" t="s">
        <v>34</v>
      </c>
      <c r="O325" s="18" t="s">
        <v>124</v>
      </c>
      <c r="P325" s="18"/>
      <c r="Q325" s="18"/>
      <c r="R325" s="18"/>
      <c r="S325" s="18"/>
      <c r="T325" s="18"/>
      <c r="U325" s="18"/>
      <c r="V325" s="18"/>
      <c r="W325" s="34"/>
    </row>
    <row r="326" spans="1:23" x14ac:dyDescent="0.2">
      <c r="A326" s="497"/>
      <c r="B326" s="499"/>
      <c r="C326" s="501"/>
      <c r="D326" s="501"/>
      <c r="E326" s="503"/>
      <c r="F326" s="17">
        <v>25</v>
      </c>
      <c r="G326" s="18" t="s">
        <v>3639</v>
      </c>
      <c r="H326" s="18" t="s">
        <v>21946</v>
      </c>
      <c r="I326" s="80"/>
      <c r="J326" s="18" t="s">
        <v>123</v>
      </c>
      <c r="K326" s="19"/>
      <c r="L326" s="19"/>
      <c r="M326" s="20" t="s">
        <v>34</v>
      </c>
      <c r="N326" s="20" t="s">
        <v>34</v>
      </c>
      <c r="O326" s="18" t="s">
        <v>124</v>
      </c>
      <c r="P326" s="18"/>
      <c r="Q326" s="18"/>
      <c r="R326" s="18"/>
      <c r="S326" s="18"/>
      <c r="T326" s="18"/>
      <c r="U326" s="18"/>
      <c r="V326" s="18"/>
      <c r="W326" s="34"/>
    </row>
    <row r="327" spans="1:23" x14ac:dyDescent="0.2">
      <c r="A327" s="497"/>
      <c r="B327" s="499"/>
      <c r="C327" s="501"/>
      <c r="D327" s="501"/>
      <c r="E327" s="503"/>
      <c r="F327" s="17">
        <v>26</v>
      </c>
      <c r="G327" s="18" t="s">
        <v>3641</v>
      </c>
      <c r="H327" s="18" t="s">
        <v>21947</v>
      </c>
      <c r="I327" s="80"/>
      <c r="J327" s="18" t="s">
        <v>123</v>
      </c>
      <c r="K327" s="19"/>
      <c r="L327" s="19"/>
      <c r="M327" s="20" t="s">
        <v>34</v>
      </c>
      <c r="N327" s="20" t="s">
        <v>34</v>
      </c>
      <c r="O327" s="18" t="s">
        <v>124</v>
      </c>
      <c r="P327" s="18"/>
      <c r="Q327" s="18"/>
      <c r="R327" s="18"/>
      <c r="S327" s="18"/>
      <c r="T327" s="18"/>
      <c r="U327" s="18"/>
      <c r="V327" s="18"/>
      <c r="W327" s="34"/>
    </row>
    <row r="328" spans="1:23" x14ac:dyDescent="0.2">
      <c r="A328" s="497"/>
      <c r="B328" s="499"/>
      <c r="C328" s="501"/>
      <c r="D328" s="501"/>
      <c r="E328" s="503"/>
      <c r="F328" s="17">
        <v>27</v>
      </c>
      <c r="G328" s="18" t="s">
        <v>3607</v>
      </c>
      <c r="H328" s="18" t="s">
        <v>21948</v>
      </c>
      <c r="I328" s="80"/>
      <c r="J328" s="18" t="s">
        <v>44</v>
      </c>
      <c r="K328" s="19">
        <v>8</v>
      </c>
      <c r="L328" s="19"/>
      <c r="M328" s="20" t="s">
        <v>34</v>
      </c>
      <c r="N328" s="20" t="s">
        <v>34</v>
      </c>
      <c r="O328" s="18" t="s">
        <v>235</v>
      </c>
      <c r="P328" s="18"/>
      <c r="Q328" s="18"/>
      <c r="R328" s="18"/>
      <c r="S328" s="18"/>
      <c r="T328" s="18"/>
      <c r="U328" s="18"/>
      <c r="V328" s="18"/>
      <c r="W328" s="34"/>
    </row>
    <row r="329" spans="1:23" x14ac:dyDescent="0.2">
      <c r="A329" s="519"/>
      <c r="B329" s="520"/>
      <c r="C329" s="521"/>
      <c r="D329" s="521"/>
      <c r="E329" s="522"/>
      <c r="F329" s="81">
        <v>28</v>
      </c>
      <c r="G329" s="25" t="s">
        <v>21691</v>
      </c>
      <c r="H329" s="25" t="s">
        <v>21949</v>
      </c>
      <c r="I329" s="82"/>
      <c r="J329" s="25" t="s">
        <v>44</v>
      </c>
      <c r="K329" s="83">
        <v>20</v>
      </c>
      <c r="L329" s="83"/>
      <c r="M329" s="24" t="s">
        <v>34</v>
      </c>
      <c r="N329" s="24" t="s">
        <v>34</v>
      </c>
      <c r="O329" s="18" t="s">
        <v>37</v>
      </c>
      <c r="P329" s="18"/>
      <c r="Q329" s="18"/>
      <c r="R329" s="18"/>
      <c r="S329" s="18"/>
      <c r="T329" s="18"/>
      <c r="U329" s="18"/>
      <c r="V329" s="18"/>
      <c r="W329" s="34"/>
    </row>
    <row r="330" spans="1:23" x14ac:dyDescent="0.2">
      <c r="A330" s="496" t="s">
        <v>21550</v>
      </c>
      <c r="B330" s="498" t="s">
        <v>21551</v>
      </c>
      <c r="C330" s="500"/>
      <c r="D330" s="500"/>
      <c r="E330" s="502">
        <v>16777215</v>
      </c>
      <c r="F330" s="27">
        <v>1</v>
      </c>
      <c r="G330" s="275" t="s">
        <v>4168</v>
      </c>
      <c r="H330" s="275" t="s">
        <v>21950</v>
      </c>
      <c r="I330" s="276"/>
      <c r="J330" s="275" t="s">
        <v>32</v>
      </c>
      <c r="K330" s="29">
        <v>5</v>
      </c>
      <c r="L330" s="29"/>
      <c r="M330" s="279" t="s">
        <v>33</v>
      </c>
      <c r="N330" s="279" t="s">
        <v>34</v>
      </c>
      <c r="O330" s="275" t="s">
        <v>47</v>
      </c>
      <c r="P330" s="275"/>
      <c r="Q330" s="275"/>
      <c r="R330" s="275"/>
      <c r="S330" s="275"/>
      <c r="T330" s="275"/>
      <c r="U330" s="275"/>
      <c r="V330" s="275"/>
      <c r="W330" s="33"/>
    </row>
    <row r="331" spans="1:23" x14ac:dyDescent="0.2">
      <c r="A331" s="497"/>
      <c r="B331" s="499"/>
      <c r="C331" s="501"/>
      <c r="D331" s="501"/>
      <c r="E331" s="503"/>
      <c r="F331" s="17">
        <v>2</v>
      </c>
      <c r="G331" s="18" t="s">
        <v>206</v>
      </c>
      <c r="H331" s="18" t="s">
        <v>21951</v>
      </c>
      <c r="I331" s="80"/>
      <c r="J331" s="18" t="s">
        <v>32</v>
      </c>
      <c r="K331" s="19">
        <v>4</v>
      </c>
      <c r="L331" s="19"/>
      <c r="M331" s="20" t="s">
        <v>33</v>
      </c>
      <c r="N331" s="20" t="s">
        <v>34</v>
      </c>
      <c r="O331" s="18" t="s">
        <v>56</v>
      </c>
      <c r="P331" s="18"/>
      <c r="Q331" s="18"/>
      <c r="R331" s="18"/>
      <c r="S331" s="18"/>
      <c r="T331" s="18"/>
      <c r="U331" s="18"/>
      <c r="V331" s="18"/>
      <c r="W331" s="34"/>
    </row>
    <row r="332" spans="1:23" x14ac:dyDescent="0.2">
      <c r="A332" s="497"/>
      <c r="B332" s="499"/>
      <c r="C332" s="501"/>
      <c r="D332" s="501"/>
      <c r="E332" s="503"/>
      <c r="F332" s="17">
        <v>3</v>
      </c>
      <c r="G332" s="18" t="s">
        <v>19776</v>
      </c>
      <c r="H332" s="18" t="s">
        <v>21952</v>
      </c>
      <c r="I332" s="80"/>
      <c r="J332" s="18" t="s">
        <v>32</v>
      </c>
      <c r="K332" s="19">
        <v>4</v>
      </c>
      <c r="L332" s="19"/>
      <c r="M332" s="20" t="s">
        <v>33</v>
      </c>
      <c r="N332" s="20" t="s">
        <v>34</v>
      </c>
      <c r="O332" s="18" t="s">
        <v>56</v>
      </c>
      <c r="P332" s="18"/>
      <c r="Q332" s="18"/>
      <c r="R332" s="18"/>
      <c r="S332" s="18"/>
      <c r="T332" s="18"/>
      <c r="U332" s="18"/>
      <c r="V332" s="18"/>
      <c r="W332" s="34"/>
    </row>
    <row r="333" spans="1:23" x14ac:dyDescent="0.2">
      <c r="A333" s="497"/>
      <c r="B333" s="499"/>
      <c r="C333" s="501"/>
      <c r="D333" s="501"/>
      <c r="E333" s="503"/>
      <c r="F333" s="17">
        <v>4</v>
      </c>
      <c r="G333" s="18" t="s">
        <v>210</v>
      </c>
      <c r="H333" s="18" t="s">
        <v>21953</v>
      </c>
      <c r="I333" s="80"/>
      <c r="J333" s="18" t="s">
        <v>32</v>
      </c>
      <c r="K333" s="19">
        <v>8</v>
      </c>
      <c r="L333" s="19"/>
      <c r="M333" s="20" t="s">
        <v>33</v>
      </c>
      <c r="N333" s="20" t="s">
        <v>34</v>
      </c>
      <c r="O333" s="18" t="s">
        <v>58</v>
      </c>
      <c r="P333" s="18"/>
      <c r="Q333" s="18"/>
      <c r="R333" s="18"/>
      <c r="S333" s="18"/>
      <c r="T333" s="18"/>
      <c r="U333" s="18"/>
      <c r="V333" s="18"/>
      <c r="W333" s="34"/>
    </row>
    <row r="334" spans="1:23" x14ac:dyDescent="0.2">
      <c r="A334" s="497"/>
      <c r="B334" s="499"/>
      <c r="C334" s="501"/>
      <c r="D334" s="501"/>
      <c r="E334" s="503"/>
      <c r="F334" s="17">
        <v>5</v>
      </c>
      <c r="G334" s="18" t="s">
        <v>4171</v>
      </c>
      <c r="H334" s="18" t="s">
        <v>21954</v>
      </c>
      <c r="I334" s="80"/>
      <c r="J334" s="18" t="s">
        <v>32</v>
      </c>
      <c r="K334" s="19">
        <v>1</v>
      </c>
      <c r="L334" s="19"/>
      <c r="M334" s="20" t="s">
        <v>33</v>
      </c>
      <c r="N334" s="20" t="s">
        <v>34</v>
      </c>
      <c r="O334" s="18" t="s">
        <v>40</v>
      </c>
      <c r="P334" s="18"/>
      <c r="Q334" s="18"/>
      <c r="R334" s="18"/>
      <c r="S334" s="18"/>
      <c r="T334" s="18"/>
      <c r="U334" s="18"/>
      <c r="V334" s="18"/>
      <c r="W334" s="34"/>
    </row>
    <row r="335" spans="1:23" x14ac:dyDescent="0.2">
      <c r="A335" s="497"/>
      <c r="B335" s="499"/>
      <c r="C335" s="501"/>
      <c r="D335" s="501"/>
      <c r="E335" s="503"/>
      <c r="F335" s="17">
        <v>6</v>
      </c>
      <c r="G335" s="18" t="s">
        <v>3796</v>
      </c>
      <c r="H335" s="18" t="s">
        <v>21955</v>
      </c>
      <c r="I335" s="80"/>
      <c r="J335" s="18" t="s">
        <v>32</v>
      </c>
      <c r="K335" s="19">
        <v>1</v>
      </c>
      <c r="L335" s="19"/>
      <c r="M335" s="20" t="s">
        <v>33</v>
      </c>
      <c r="N335" s="20" t="s">
        <v>34</v>
      </c>
      <c r="O335" s="18" t="s">
        <v>40</v>
      </c>
      <c r="P335" s="18"/>
      <c r="Q335" s="18"/>
      <c r="R335" s="18"/>
      <c r="S335" s="18"/>
      <c r="T335" s="18"/>
      <c r="U335" s="18"/>
      <c r="V335" s="18"/>
      <c r="W335" s="34"/>
    </row>
    <row r="336" spans="1:23" x14ac:dyDescent="0.2">
      <c r="A336" s="497"/>
      <c r="B336" s="499"/>
      <c r="C336" s="501"/>
      <c r="D336" s="501"/>
      <c r="E336" s="503"/>
      <c r="F336" s="17">
        <v>7</v>
      </c>
      <c r="G336" s="18" t="s">
        <v>4357</v>
      </c>
      <c r="H336" s="18" t="s">
        <v>21956</v>
      </c>
      <c r="I336" s="80"/>
      <c r="J336" s="18" t="s">
        <v>32</v>
      </c>
      <c r="K336" s="19">
        <v>1</v>
      </c>
      <c r="L336" s="19"/>
      <c r="M336" s="20" t="s">
        <v>34</v>
      </c>
      <c r="N336" s="20" t="s">
        <v>34</v>
      </c>
      <c r="O336" s="18" t="s">
        <v>40</v>
      </c>
      <c r="P336" s="18"/>
      <c r="Q336" s="18"/>
      <c r="R336" s="18"/>
      <c r="S336" s="18"/>
      <c r="T336" s="18"/>
      <c r="U336" s="18"/>
      <c r="V336" s="18"/>
      <c r="W336" s="34"/>
    </row>
    <row r="337" spans="1:23" x14ac:dyDescent="0.2">
      <c r="A337" s="497"/>
      <c r="B337" s="499"/>
      <c r="C337" s="501"/>
      <c r="D337" s="501"/>
      <c r="E337" s="503"/>
      <c r="F337" s="17">
        <v>8</v>
      </c>
      <c r="G337" s="18" t="s">
        <v>4359</v>
      </c>
      <c r="H337" s="18" t="s">
        <v>21957</v>
      </c>
      <c r="I337" s="80"/>
      <c r="J337" s="18" t="s">
        <v>32</v>
      </c>
      <c r="K337" s="19">
        <v>1</v>
      </c>
      <c r="L337" s="19"/>
      <c r="M337" s="20" t="s">
        <v>34</v>
      </c>
      <c r="N337" s="20" t="s">
        <v>34</v>
      </c>
      <c r="O337" s="18" t="s">
        <v>40</v>
      </c>
      <c r="P337" s="18"/>
      <c r="Q337" s="18"/>
      <c r="R337" s="18"/>
      <c r="S337" s="18"/>
      <c r="T337" s="18"/>
      <c r="U337" s="18"/>
      <c r="V337" s="18"/>
      <c r="W337" s="34"/>
    </row>
    <row r="338" spans="1:23" x14ac:dyDescent="0.2">
      <c r="A338" s="497"/>
      <c r="B338" s="499"/>
      <c r="C338" s="501"/>
      <c r="D338" s="501"/>
      <c r="E338" s="503"/>
      <c r="F338" s="17">
        <v>9</v>
      </c>
      <c r="G338" s="18" t="s">
        <v>4197</v>
      </c>
      <c r="H338" s="18" t="s">
        <v>21958</v>
      </c>
      <c r="I338" s="80"/>
      <c r="J338" s="18" t="s">
        <v>32</v>
      </c>
      <c r="K338" s="19">
        <v>2</v>
      </c>
      <c r="L338" s="19"/>
      <c r="M338" s="20" t="s">
        <v>34</v>
      </c>
      <c r="N338" s="20" t="s">
        <v>34</v>
      </c>
      <c r="O338" s="18" t="s">
        <v>42</v>
      </c>
      <c r="P338" s="18"/>
      <c r="Q338" s="18"/>
      <c r="R338" s="18"/>
      <c r="S338" s="18"/>
      <c r="T338" s="18"/>
      <c r="U338" s="18"/>
      <c r="V338" s="18"/>
      <c r="W338" s="34"/>
    </row>
    <row r="339" spans="1:23" x14ac:dyDescent="0.2">
      <c r="A339" s="497"/>
      <c r="B339" s="499"/>
      <c r="C339" s="501"/>
      <c r="D339" s="501"/>
      <c r="E339" s="503"/>
      <c r="F339" s="17">
        <v>10</v>
      </c>
      <c r="G339" s="18" t="s">
        <v>4362</v>
      </c>
      <c r="H339" s="18" t="s">
        <v>21959</v>
      </c>
      <c r="I339" s="80"/>
      <c r="J339" s="18" t="s">
        <v>32</v>
      </c>
      <c r="K339" s="19">
        <v>1</v>
      </c>
      <c r="L339" s="19"/>
      <c r="M339" s="20" t="s">
        <v>34</v>
      </c>
      <c r="N339" s="20" t="s">
        <v>34</v>
      </c>
      <c r="O339" s="18" t="s">
        <v>40</v>
      </c>
      <c r="P339" s="18"/>
      <c r="Q339" s="18"/>
      <c r="R339" s="18"/>
      <c r="S339" s="18"/>
      <c r="T339" s="18"/>
      <c r="U339" s="18"/>
      <c r="V339" s="18"/>
      <c r="W339" s="34"/>
    </row>
    <row r="340" spans="1:23" x14ac:dyDescent="0.2">
      <c r="A340" s="497"/>
      <c r="B340" s="499"/>
      <c r="C340" s="501"/>
      <c r="D340" s="501"/>
      <c r="E340" s="503"/>
      <c r="F340" s="17">
        <v>11</v>
      </c>
      <c r="G340" s="18" t="s">
        <v>4201</v>
      </c>
      <c r="H340" s="18" t="s">
        <v>21960</v>
      </c>
      <c r="I340" s="80"/>
      <c r="J340" s="18" t="s">
        <v>32</v>
      </c>
      <c r="K340" s="19">
        <v>2</v>
      </c>
      <c r="L340" s="19"/>
      <c r="M340" s="20" t="s">
        <v>34</v>
      </c>
      <c r="N340" s="20" t="s">
        <v>34</v>
      </c>
      <c r="O340" s="18" t="s">
        <v>42</v>
      </c>
      <c r="P340" s="18"/>
      <c r="Q340" s="18"/>
      <c r="R340" s="18"/>
      <c r="S340" s="18"/>
      <c r="T340" s="18"/>
      <c r="U340" s="18"/>
      <c r="V340" s="18"/>
      <c r="W340" s="34"/>
    </row>
    <row r="341" spans="1:23" x14ac:dyDescent="0.2">
      <c r="A341" s="497"/>
      <c r="B341" s="499"/>
      <c r="C341" s="501"/>
      <c r="D341" s="501"/>
      <c r="E341" s="503"/>
      <c r="F341" s="17">
        <v>12</v>
      </c>
      <c r="G341" s="18" t="s">
        <v>4255</v>
      </c>
      <c r="H341" s="18" t="s">
        <v>21961</v>
      </c>
      <c r="I341" s="80"/>
      <c r="J341" s="18" t="s">
        <v>32</v>
      </c>
      <c r="K341" s="19">
        <v>9</v>
      </c>
      <c r="L341" s="19"/>
      <c r="M341" s="20" t="s">
        <v>34</v>
      </c>
      <c r="N341" s="20" t="s">
        <v>34</v>
      </c>
      <c r="O341" s="18" t="s">
        <v>1308</v>
      </c>
      <c r="P341" s="18"/>
      <c r="Q341" s="18"/>
      <c r="R341" s="18"/>
      <c r="S341" s="18"/>
      <c r="T341" s="18"/>
      <c r="U341" s="18"/>
      <c r="V341" s="18"/>
      <c r="W341" s="34"/>
    </row>
    <row r="342" spans="1:23" x14ac:dyDescent="0.2">
      <c r="A342" s="497"/>
      <c r="B342" s="499"/>
      <c r="C342" s="501"/>
      <c r="D342" s="501"/>
      <c r="E342" s="503"/>
      <c r="F342" s="17">
        <v>13</v>
      </c>
      <c r="G342" s="18" t="s">
        <v>4474</v>
      </c>
      <c r="H342" s="18" t="s">
        <v>21962</v>
      </c>
      <c r="I342" s="80"/>
      <c r="J342" s="18" t="s">
        <v>32</v>
      </c>
      <c r="K342" s="19">
        <v>20</v>
      </c>
      <c r="L342" s="19"/>
      <c r="M342" s="20" t="s">
        <v>34</v>
      </c>
      <c r="N342" s="20" t="s">
        <v>34</v>
      </c>
      <c r="O342" s="18" t="s">
        <v>1313</v>
      </c>
      <c r="P342" s="18"/>
      <c r="Q342" s="18"/>
      <c r="R342" s="18"/>
      <c r="S342" s="18"/>
      <c r="T342" s="18"/>
      <c r="U342" s="18"/>
      <c r="V342" s="18"/>
      <c r="W342" s="34"/>
    </row>
    <row r="343" spans="1:23" x14ac:dyDescent="0.2">
      <c r="A343" s="497"/>
      <c r="B343" s="499"/>
      <c r="C343" s="501"/>
      <c r="D343" s="501"/>
      <c r="E343" s="503"/>
      <c r="F343" s="17">
        <v>14</v>
      </c>
      <c r="G343" s="18" t="s">
        <v>4752</v>
      </c>
      <c r="H343" s="18" t="s">
        <v>21963</v>
      </c>
      <c r="I343" s="80"/>
      <c r="J343" s="18" t="s">
        <v>32</v>
      </c>
      <c r="K343" s="19">
        <v>7</v>
      </c>
      <c r="L343" s="19"/>
      <c r="M343" s="20" t="s">
        <v>34</v>
      </c>
      <c r="N343" s="20" t="s">
        <v>34</v>
      </c>
      <c r="O343" s="18" t="s">
        <v>545</v>
      </c>
      <c r="P343" s="18"/>
      <c r="Q343" s="18"/>
      <c r="R343" s="18"/>
      <c r="S343" s="18"/>
      <c r="T343" s="18"/>
      <c r="U343" s="18"/>
      <c r="V343" s="18"/>
      <c r="W343" s="34"/>
    </row>
    <row r="344" spans="1:23" x14ac:dyDescent="0.2">
      <c r="A344" s="497"/>
      <c r="B344" s="499"/>
      <c r="C344" s="501"/>
      <c r="D344" s="501"/>
      <c r="E344" s="503"/>
      <c r="F344" s="17">
        <v>15</v>
      </c>
      <c r="G344" s="18" t="s">
        <v>4754</v>
      </c>
      <c r="H344" s="18" t="s">
        <v>21964</v>
      </c>
      <c r="I344" s="80"/>
      <c r="J344" s="18" t="s">
        <v>32</v>
      </c>
      <c r="K344" s="19">
        <v>2</v>
      </c>
      <c r="L344" s="19"/>
      <c r="M344" s="20" t="s">
        <v>34</v>
      </c>
      <c r="N344" s="20" t="s">
        <v>34</v>
      </c>
      <c r="O344" s="18" t="s">
        <v>522</v>
      </c>
      <c r="P344" s="18"/>
      <c r="Q344" s="18"/>
      <c r="R344" s="18"/>
      <c r="S344" s="18"/>
      <c r="T344" s="18"/>
      <c r="U344" s="18"/>
      <c r="V344" s="18"/>
      <c r="W344" s="34"/>
    </row>
    <row r="345" spans="1:23" x14ac:dyDescent="0.2">
      <c r="A345" s="497"/>
      <c r="B345" s="499"/>
      <c r="C345" s="501"/>
      <c r="D345" s="501"/>
      <c r="E345" s="503"/>
      <c r="F345" s="17">
        <v>16</v>
      </c>
      <c r="G345" s="18" t="s">
        <v>4756</v>
      </c>
      <c r="H345" s="18" t="s">
        <v>21965</v>
      </c>
      <c r="I345" s="80"/>
      <c r="J345" s="18" t="s">
        <v>32</v>
      </c>
      <c r="K345" s="19">
        <v>2</v>
      </c>
      <c r="L345" s="19"/>
      <c r="M345" s="20" t="s">
        <v>34</v>
      </c>
      <c r="N345" s="20" t="s">
        <v>34</v>
      </c>
      <c r="O345" s="18" t="s">
        <v>522</v>
      </c>
      <c r="P345" s="18"/>
      <c r="Q345" s="18"/>
      <c r="R345" s="18"/>
      <c r="S345" s="18"/>
      <c r="T345" s="18"/>
      <c r="U345" s="18"/>
      <c r="V345" s="18"/>
      <c r="W345" s="34"/>
    </row>
    <row r="346" spans="1:23" x14ac:dyDescent="0.2">
      <c r="A346" s="497"/>
      <c r="B346" s="499"/>
      <c r="C346" s="501"/>
      <c r="D346" s="501"/>
      <c r="E346" s="503"/>
      <c r="F346" s="17">
        <v>17</v>
      </c>
      <c r="G346" s="18" t="s">
        <v>4758</v>
      </c>
      <c r="H346" s="18" t="s">
        <v>21966</v>
      </c>
      <c r="I346" s="80"/>
      <c r="J346" s="18" t="s">
        <v>32</v>
      </c>
      <c r="K346" s="19">
        <v>7</v>
      </c>
      <c r="L346" s="19"/>
      <c r="M346" s="20" t="s">
        <v>34</v>
      </c>
      <c r="N346" s="20" t="s">
        <v>34</v>
      </c>
      <c r="O346" s="18" t="s">
        <v>545</v>
      </c>
      <c r="P346" s="18"/>
      <c r="Q346" s="18"/>
      <c r="R346" s="18"/>
      <c r="S346" s="18"/>
      <c r="T346" s="18"/>
      <c r="U346" s="18"/>
      <c r="V346" s="18"/>
      <c r="W346" s="34"/>
    </row>
    <row r="347" spans="1:23" x14ac:dyDescent="0.2">
      <c r="A347" s="497"/>
      <c r="B347" s="499"/>
      <c r="C347" s="501"/>
      <c r="D347" s="501"/>
      <c r="E347" s="503"/>
      <c r="F347" s="17">
        <v>18</v>
      </c>
      <c r="G347" s="18" t="s">
        <v>4234</v>
      </c>
      <c r="H347" s="18" t="s">
        <v>21967</v>
      </c>
      <c r="I347" s="80"/>
      <c r="J347" s="18" t="s">
        <v>32</v>
      </c>
      <c r="K347" s="19">
        <v>2</v>
      </c>
      <c r="L347" s="19"/>
      <c r="M347" s="20" t="s">
        <v>34</v>
      </c>
      <c r="N347" s="20" t="s">
        <v>34</v>
      </c>
      <c r="O347" s="18" t="s">
        <v>522</v>
      </c>
      <c r="P347" s="18"/>
      <c r="Q347" s="18"/>
      <c r="R347" s="18"/>
      <c r="S347" s="18"/>
      <c r="T347" s="18"/>
      <c r="U347" s="18"/>
      <c r="V347" s="18"/>
      <c r="W347" s="34"/>
    </row>
    <row r="348" spans="1:23" x14ac:dyDescent="0.2">
      <c r="A348" s="497"/>
      <c r="B348" s="499"/>
      <c r="C348" s="501"/>
      <c r="D348" s="501"/>
      <c r="E348" s="503"/>
      <c r="F348" s="17">
        <v>19</v>
      </c>
      <c r="G348" s="18" t="s">
        <v>4479</v>
      </c>
      <c r="H348" s="18" t="s">
        <v>21968</v>
      </c>
      <c r="I348" s="80"/>
      <c r="J348" s="18" t="s">
        <v>32</v>
      </c>
      <c r="K348" s="19">
        <v>1</v>
      </c>
      <c r="L348" s="19"/>
      <c r="M348" s="20" t="s">
        <v>34</v>
      </c>
      <c r="N348" s="20" t="s">
        <v>34</v>
      </c>
      <c r="O348" s="18" t="s">
        <v>148</v>
      </c>
      <c r="P348" s="18"/>
      <c r="Q348" s="18"/>
      <c r="R348" s="18"/>
      <c r="S348" s="18"/>
      <c r="T348" s="18"/>
      <c r="U348" s="18"/>
      <c r="V348" s="18"/>
      <c r="W348" s="34"/>
    </row>
    <row r="349" spans="1:23" x14ac:dyDescent="0.2">
      <c r="A349" s="497"/>
      <c r="B349" s="499"/>
      <c r="C349" s="501"/>
      <c r="D349" s="501"/>
      <c r="E349" s="503"/>
      <c r="F349" s="17">
        <v>20</v>
      </c>
      <c r="G349" s="18" t="s">
        <v>4481</v>
      </c>
      <c r="H349" s="18" t="s">
        <v>21969</v>
      </c>
      <c r="I349" s="80"/>
      <c r="J349" s="18" t="s">
        <v>44</v>
      </c>
      <c r="K349" s="19">
        <v>7</v>
      </c>
      <c r="L349" s="19"/>
      <c r="M349" s="20" t="s">
        <v>34</v>
      </c>
      <c r="N349" s="20" t="s">
        <v>34</v>
      </c>
      <c r="O349" s="18" t="s">
        <v>1316</v>
      </c>
      <c r="P349" s="18"/>
      <c r="Q349" s="18"/>
      <c r="R349" s="18"/>
      <c r="S349" s="18"/>
      <c r="T349" s="18"/>
      <c r="U349" s="18"/>
      <c r="V349" s="18"/>
      <c r="W349" s="34"/>
    </row>
    <row r="350" spans="1:23" x14ac:dyDescent="0.2">
      <c r="A350" s="497"/>
      <c r="B350" s="499"/>
      <c r="C350" s="501"/>
      <c r="D350" s="501"/>
      <c r="E350" s="503"/>
      <c r="F350" s="17">
        <v>21</v>
      </c>
      <c r="G350" s="18" t="s">
        <v>4238</v>
      </c>
      <c r="H350" s="18" t="s">
        <v>21970</v>
      </c>
      <c r="I350" s="80"/>
      <c r="J350" s="18" t="s">
        <v>134</v>
      </c>
      <c r="K350" s="19">
        <v>6</v>
      </c>
      <c r="L350" s="19">
        <v>0</v>
      </c>
      <c r="M350" s="20" t="s">
        <v>34</v>
      </c>
      <c r="N350" s="20" t="s">
        <v>34</v>
      </c>
      <c r="O350" s="18" t="s">
        <v>1718</v>
      </c>
      <c r="P350" s="18"/>
      <c r="Q350" s="18"/>
      <c r="R350" s="18"/>
      <c r="S350" s="18"/>
      <c r="T350" s="18"/>
      <c r="U350" s="18"/>
      <c r="V350" s="18"/>
      <c r="W350" s="34"/>
    </row>
    <row r="351" spans="1:23" x14ac:dyDescent="0.2">
      <c r="A351" s="497"/>
      <c r="B351" s="499"/>
      <c r="C351" s="501"/>
      <c r="D351" s="501"/>
      <c r="E351" s="503"/>
      <c r="F351" s="17">
        <v>22</v>
      </c>
      <c r="G351" s="18" t="s">
        <v>3591</v>
      </c>
      <c r="H351" s="18" t="s">
        <v>21971</v>
      </c>
      <c r="I351" s="80"/>
      <c r="J351" s="18" t="s">
        <v>134</v>
      </c>
      <c r="K351" s="19">
        <v>3</v>
      </c>
      <c r="L351" s="19">
        <v>0</v>
      </c>
      <c r="M351" s="20" t="s">
        <v>34</v>
      </c>
      <c r="N351" s="20" t="s">
        <v>34</v>
      </c>
      <c r="O351" s="18" t="s">
        <v>1920</v>
      </c>
      <c r="P351" s="18"/>
      <c r="Q351" s="18"/>
      <c r="R351" s="18"/>
      <c r="S351" s="18"/>
      <c r="T351" s="18"/>
      <c r="U351" s="18"/>
      <c r="V351" s="18"/>
      <c r="W351" s="34"/>
    </row>
    <row r="352" spans="1:23" x14ac:dyDescent="0.2">
      <c r="A352" s="497"/>
      <c r="B352" s="499"/>
      <c r="C352" s="501"/>
      <c r="D352" s="501"/>
      <c r="E352" s="503"/>
      <c r="F352" s="17">
        <v>23</v>
      </c>
      <c r="G352" s="18" t="s">
        <v>4494</v>
      </c>
      <c r="H352" s="18" t="s">
        <v>21972</v>
      </c>
      <c r="I352" s="80"/>
      <c r="J352" s="18" t="s">
        <v>134</v>
      </c>
      <c r="K352" s="19">
        <v>6</v>
      </c>
      <c r="L352" s="19">
        <v>0</v>
      </c>
      <c r="M352" s="20" t="s">
        <v>34</v>
      </c>
      <c r="N352" s="20" t="s">
        <v>34</v>
      </c>
      <c r="O352" s="18" t="s">
        <v>1718</v>
      </c>
      <c r="P352" s="18"/>
      <c r="Q352" s="18"/>
      <c r="R352" s="18"/>
      <c r="S352" s="18"/>
      <c r="T352" s="18"/>
      <c r="U352" s="18"/>
      <c r="V352" s="18"/>
      <c r="W352" s="34"/>
    </row>
    <row r="353" spans="1:23" x14ac:dyDescent="0.2">
      <c r="A353" s="497"/>
      <c r="B353" s="499"/>
      <c r="C353" s="501"/>
      <c r="D353" s="501"/>
      <c r="E353" s="503"/>
      <c r="F353" s="17">
        <v>24</v>
      </c>
      <c r="G353" s="18" t="s">
        <v>4766</v>
      </c>
      <c r="H353" s="18" t="s">
        <v>21973</v>
      </c>
      <c r="I353" s="80"/>
      <c r="J353" s="18" t="s">
        <v>44</v>
      </c>
      <c r="K353" s="19">
        <v>2</v>
      </c>
      <c r="L353" s="19"/>
      <c r="M353" s="20" t="s">
        <v>34</v>
      </c>
      <c r="N353" s="20" t="s">
        <v>34</v>
      </c>
      <c r="O353" s="18" t="s">
        <v>1319</v>
      </c>
      <c r="P353" s="18"/>
      <c r="Q353" s="18"/>
      <c r="R353" s="18"/>
      <c r="S353" s="18"/>
      <c r="T353" s="18"/>
      <c r="U353" s="18"/>
      <c r="V353" s="18"/>
      <c r="W353" s="34"/>
    </row>
    <row r="354" spans="1:23" x14ac:dyDescent="0.2">
      <c r="A354" s="497"/>
      <c r="B354" s="499"/>
      <c r="C354" s="501"/>
      <c r="D354" s="501"/>
      <c r="E354" s="503"/>
      <c r="F354" s="17">
        <v>25</v>
      </c>
      <c r="G354" s="18" t="s">
        <v>4768</v>
      </c>
      <c r="H354" s="18" t="s">
        <v>21974</v>
      </c>
      <c r="I354" s="80"/>
      <c r="J354" s="18" t="s">
        <v>44</v>
      </c>
      <c r="K354" s="19">
        <v>2</v>
      </c>
      <c r="L354" s="19"/>
      <c r="M354" s="20" t="s">
        <v>34</v>
      </c>
      <c r="N354" s="20" t="s">
        <v>34</v>
      </c>
      <c r="O354" s="18" t="s">
        <v>1319</v>
      </c>
      <c r="P354" s="18"/>
      <c r="Q354" s="18"/>
      <c r="R354" s="18"/>
      <c r="S354" s="18"/>
      <c r="T354" s="18"/>
      <c r="U354" s="18"/>
      <c r="V354" s="18"/>
      <c r="W354" s="34"/>
    </row>
    <row r="355" spans="1:23" x14ac:dyDescent="0.2">
      <c r="A355" s="497"/>
      <c r="B355" s="499"/>
      <c r="C355" s="501"/>
      <c r="D355" s="501"/>
      <c r="E355" s="503"/>
      <c r="F355" s="17">
        <v>26</v>
      </c>
      <c r="G355" s="18" t="s">
        <v>4770</v>
      </c>
      <c r="H355" s="18" t="s">
        <v>21975</v>
      </c>
      <c r="I355" s="80"/>
      <c r="J355" s="18" t="s">
        <v>32</v>
      </c>
      <c r="K355" s="19">
        <v>7</v>
      </c>
      <c r="L355" s="19"/>
      <c r="M355" s="20" t="s">
        <v>34</v>
      </c>
      <c r="N355" s="20" t="s">
        <v>34</v>
      </c>
      <c r="O355" s="18" t="s">
        <v>545</v>
      </c>
      <c r="P355" s="18"/>
      <c r="Q355" s="18"/>
      <c r="R355" s="18"/>
      <c r="S355" s="18"/>
      <c r="T355" s="18"/>
      <c r="U355" s="18"/>
      <c r="V355" s="18"/>
      <c r="W355" s="34"/>
    </row>
    <row r="356" spans="1:23" x14ac:dyDescent="0.2">
      <c r="A356" s="497"/>
      <c r="B356" s="499"/>
      <c r="C356" s="501"/>
      <c r="D356" s="501"/>
      <c r="E356" s="503"/>
      <c r="F356" s="17">
        <v>27</v>
      </c>
      <c r="G356" s="18" t="s">
        <v>4519</v>
      </c>
      <c r="H356" s="18" t="s">
        <v>21976</v>
      </c>
      <c r="I356" s="80"/>
      <c r="J356" s="18" t="s">
        <v>32</v>
      </c>
      <c r="K356" s="19">
        <v>1</v>
      </c>
      <c r="L356" s="19"/>
      <c r="M356" s="20" t="s">
        <v>34</v>
      </c>
      <c r="N356" s="20" t="s">
        <v>34</v>
      </c>
      <c r="O356" s="18" t="s">
        <v>148</v>
      </c>
      <c r="P356" s="18"/>
      <c r="Q356" s="18"/>
      <c r="R356" s="18"/>
      <c r="S356" s="18"/>
      <c r="T356" s="18"/>
      <c r="U356" s="18"/>
      <c r="V356" s="18"/>
      <c r="W356" s="34"/>
    </row>
    <row r="357" spans="1:23" x14ac:dyDescent="0.2">
      <c r="A357" s="497"/>
      <c r="B357" s="499"/>
      <c r="C357" s="501"/>
      <c r="D357" s="501"/>
      <c r="E357" s="503"/>
      <c r="F357" s="17">
        <v>28</v>
      </c>
      <c r="G357" s="18" t="s">
        <v>4773</v>
      </c>
      <c r="H357" s="18" t="s">
        <v>21977</v>
      </c>
      <c r="I357" s="80"/>
      <c r="J357" s="18" t="s">
        <v>44</v>
      </c>
      <c r="K357" s="19">
        <v>30</v>
      </c>
      <c r="L357" s="19"/>
      <c r="M357" s="20" t="s">
        <v>34</v>
      </c>
      <c r="N357" s="20" t="s">
        <v>34</v>
      </c>
      <c r="O357" s="18" t="s">
        <v>540</v>
      </c>
      <c r="P357" s="18"/>
      <c r="Q357" s="18"/>
      <c r="R357" s="18"/>
      <c r="S357" s="18"/>
      <c r="T357" s="18"/>
      <c r="U357" s="18"/>
      <c r="V357" s="18"/>
      <c r="W357" s="34"/>
    </row>
    <row r="358" spans="1:23" x14ac:dyDescent="0.2">
      <c r="A358" s="497"/>
      <c r="B358" s="499"/>
      <c r="C358" s="501"/>
      <c r="D358" s="501"/>
      <c r="E358" s="503"/>
      <c r="F358" s="17">
        <v>29</v>
      </c>
      <c r="G358" s="18" t="s">
        <v>4775</v>
      </c>
      <c r="H358" s="18" t="s">
        <v>21978</v>
      </c>
      <c r="I358" s="80"/>
      <c r="J358" s="18" t="s">
        <v>44</v>
      </c>
      <c r="K358" s="19">
        <v>20</v>
      </c>
      <c r="L358" s="19"/>
      <c r="M358" s="20" t="s">
        <v>34</v>
      </c>
      <c r="N358" s="20" t="s">
        <v>34</v>
      </c>
      <c r="O358" s="18" t="s">
        <v>37</v>
      </c>
      <c r="P358" s="18"/>
      <c r="Q358" s="18"/>
      <c r="R358" s="18"/>
      <c r="S358" s="18"/>
      <c r="T358" s="18"/>
      <c r="U358" s="18"/>
      <c r="V358" s="18"/>
      <c r="W358" s="34"/>
    </row>
    <row r="359" spans="1:23" x14ac:dyDescent="0.2">
      <c r="A359" s="497"/>
      <c r="B359" s="499"/>
      <c r="C359" s="501"/>
      <c r="D359" s="501"/>
      <c r="E359" s="503"/>
      <c r="F359" s="17">
        <v>30</v>
      </c>
      <c r="G359" s="18" t="s">
        <v>4777</v>
      </c>
      <c r="H359" s="18" t="s">
        <v>21979</v>
      </c>
      <c r="I359" s="80"/>
      <c r="J359" s="18" t="s">
        <v>44</v>
      </c>
      <c r="K359" s="19">
        <v>20</v>
      </c>
      <c r="L359" s="19"/>
      <c r="M359" s="20" t="s">
        <v>34</v>
      </c>
      <c r="N359" s="20" t="s">
        <v>34</v>
      </c>
      <c r="O359" s="18" t="s">
        <v>37</v>
      </c>
      <c r="P359" s="18"/>
      <c r="Q359" s="18"/>
      <c r="R359" s="18"/>
      <c r="S359" s="18"/>
      <c r="T359" s="18"/>
      <c r="U359" s="18"/>
      <c r="V359" s="18"/>
      <c r="W359" s="34"/>
    </row>
    <row r="360" spans="1:23" x14ac:dyDescent="0.2">
      <c r="A360" s="497"/>
      <c r="B360" s="499"/>
      <c r="C360" s="501"/>
      <c r="D360" s="501"/>
      <c r="E360" s="503"/>
      <c r="F360" s="17">
        <v>31</v>
      </c>
      <c r="G360" s="18" t="s">
        <v>4779</v>
      </c>
      <c r="H360" s="18" t="s">
        <v>21980</v>
      </c>
      <c r="I360" s="80"/>
      <c r="J360" s="18" t="s">
        <v>32</v>
      </c>
      <c r="K360" s="19">
        <v>8</v>
      </c>
      <c r="L360" s="19"/>
      <c r="M360" s="20" t="s">
        <v>34</v>
      </c>
      <c r="N360" s="20" t="s">
        <v>34</v>
      </c>
      <c r="O360" s="18" t="s">
        <v>204</v>
      </c>
      <c r="P360" s="18"/>
      <c r="Q360" s="18"/>
      <c r="R360" s="18"/>
      <c r="S360" s="18"/>
      <c r="T360" s="18"/>
      <c r="U360" s="18"/>
      <c r="V360" s="18"/>
      <c r="W360" s="34"/>
    </row>
    <row r="361" spans="1:23" x14ac:dyDescent="0.2">
      <c r="A361" s="497"/>
      <c r="B361" s="499"/>
      <c r="C361" s="501"/>
      <c r="D361" s="501"/>
      <c r="E361" s="503"/>
      <c r="F361" s="17">
        <v>32</v>
      </c>
      <c r="G361" s="18" t="s">
        <v>4781</v>
      </c>
      <c r="H361" s="18" t="s">
        <v>21981</v>
      </c>
      <c r="I361" s="80"/>
      <c r="J361" s="18" t="s">
        <v>134</v>
      </c>
      <c r="K361" s="19">
        <v>3</v>
      </c>
      <c r="L361" s="19">
        <v>0</v>
      </c>
      <c r="M361" s="20" t="s">
        <v>34</v>
      </c>
      <c r="N361" s="20" t="s">
        <v>34</v>
      </c>
      <c r="O361" s="18" t="s">
        <v>1920</v>
      </c>
      <c r="P361" s="18"/>
      <c r="Q361" s="18"/>
      <c r="R361" s="18"/>
      <c r="S361" s="18"/>
      <c r="T361" s="18"/>
      <c r="U361" s="18"/>
      <c r="V361" s="18"/>
      <c r="W361" s="34"/>
    </row>
    <row r="362" spans="1:23" x14ac:dyDescent="0.2">
      <c r="A362" s="497"/>
      <c r="B362" s="499"/>
      <c r="C362" s="501"/>
      <c r="D362" s="501"/>
      <c r="E362" s="503"/>
      <c r="F362" s="17">
        <v>33</v>
      </c>
      <c r="G362" s="18" t="s">
        <v>4783</v>
      </c>
      <c r="H362" s="18" t="s">
        <v>21982</v>
      </c>
      <c r="I362" s="80"/>
      <c r="J362" s="18" t="s">
        <v>44</v>
      </c>
      <c r="K362" s="19">
        <v>3</v>
      </c>
      <c r="L362" s="19"/>
      <c r="M362" s="20" t="s">
        <v>34</v>
      </c>
      <c r="N362" s="20" t="s">
        <v>34</v>
      </c>
      <c r="O362" s="18" t="s">
        <v>1119</v>
      </c>
      <c r="P362" s="18"/>
      <c r="Q362" s="18"/>
      <c r="R362" s="18"/>
      <c r="S362" s="18"/>
      <c r="T362" s="18"/>
      <c r="U362" s="18"/>
      <c r="V362" s="18"/>
      <c r="W362" s="34"/>
    </row>
    <row r="363" spans="1:23" x14ac:dyDescent="0.2">
      <c r="A363" s="497"/>
      <c r="B363" s="499"/>
      <c r="C363" s="501"/>
      <c r="D363" s="501"/>
      <c r="E363" s="503"/>
      <c r="F363" s="17">
        <v>34</v>
      </c>
      <c r="G363" s="18" t="s">
        <v>4785</v>
      </c>
      <c r="H363" s="18" t="s">
        <v>21983</v>
      </c>
      <c r="I363" s="80"/>
      <c r="J363" s="18" t="s">
        <v>32</v>
      </c>
      <c r="K363" s="19">
        <v>1</v>
      </c>
      <c r="L363" s="19"/>
      <c r="M363" s="20" t="s">
        <v>34</v>
      </c>
      <c r="N363" s="20" t="s">
        <v>34</v>
      </c>
      <c r="O363" s="18" t="s">
        <v>148</v>
      </c>
      <c r="P363" s="18"/>
      <c r="Q363" s="18"/>
      <c r="R363" s="18"/>
      <c r="S363" s="18"/>
      <c r="T363" s="18"/>
      <c r="U363" s="18"/>
      <c r="V363" s="18"/>
      <c r="W363" s="34"/>
    </row>
    <row r="364" spans="1:23" x14ac:dyDescent="0.2">
      <c r="A364" s="497"/>
      <c r="B364" s="499"/>
      <c r="C364" s="501"/>
      <c r="D364" s="501"/>
      <c r="E364" s="503"/>
      <c r="F364" s="17">
        <v>35</v>
      </c>
      <c r="G364" s="18" t="s">
        <v>4529</v>
      </c>
      <c r="H364" s="18" t="s">
        <v>21984</v>
      </c>
      <c r="I364" s="80"/>
      <c r="J364" s="18" t="s">
        <v>32</v>
      </c>
      <c r="K364" s="19">
        <v>1</v>
      </c>
      <c r="L364" s="19"/>
      <c r="M364" s="20" t="s">
        <v>34</v>
      </c>
      <c r="N364" s="20" t="s">
        <v>34</v>
      </c>
      <c r="O364" s="18" t="s">
        <v>148</v>
      </c>
      <c r="P364" s="18"/>
      <c r="Q364" s="18"/>
      <c r="R364" s="18"/>
      <c r="S364" s="18"/>
      <c r="T364" s="18"/>
      <c r="U364" s="18"/>
      <c r="V364" s="18"/>
      <c r="W364" s="34"/>
    </row>
    <row r="365" spans="1:23" x14ac:dyDescent="0.2">
      <c r="A365" s="497"/>
      <c r="B365" s="499"/>
      <c r="C365" s="501"/>
      <c r="D365" s="501"/>
      <c r="E365" s="503"/>
      <c r="F365" s="17">
        <v>36</v>
      </c>
      <c r="G365" s="18" t="s">
        <v>4531</v>
      </c>
      <c r="H365" s="18" t="s">
        <v>21985</v>
      </c>
      <c r="I365" s="80"/>
      <c r="J365" s="18" t="s">
        <v>44</v>
      </c>
      <c r="K365" s="19">
        <v>30</v>
      </c>
      <c r="L365" s="19"/>
      <c r="M365" s="20" t="s">
        <v>34</v>
      </c>
      <c r="N365" s="20" t="s">
        <v>34</v>
      </c>
      <c r="O365" s="18" t="s">
        <v>540</v>
      </c>
      <c r="P365" s="18"/>
      <c r="Q365" s="18"/>
      <c r="R365" s="18"/>
      <c r="S365" s="18"/>
      <c r="T365" s="18"/>
      <c r="U365" s="18"/>
      <c r="V365" s="18"/>
      <c r="W365" s="34"/>
    </row>
    <row r="366" spans="1:23" x14ac:dyDescent="0.2">
      <c r="A366" s="497"/>
      <c r="B366" s="499"/>
      <c r="C366" s="501"/>
      <c r="D366" s="501"/>
      <c r="E366" s="503"/>
      <c r="F366" s="17">
        <v>37</v>
      </c>
      <c r="G366" s="18" t="s">
        <v>4533</v>
      </c>
      <c r="H366" s="18" t="s">
        <v>21986</v>
      </c>
      <c r="I366" s="80"/>
      <c r="J366" s="18" t="s">
        <v>44</v>
      </c>
      <c r="K366" s="19">
        <v>14</v>
      </c>
      <c r="L366" s="19"/>
      <c r="M366" s="20" t="s">
        <v>34</v>
      </c>
      <c r="N366" s="20" t="s">
        <v>34</v>
      </c>
      <c r="O366" s="18" t="s">
        <v>1249</v>
      </c>
      <c r="P366" s="18"/>
      <c r="Q366" s="18"/>
      <c r="R366" s="18"/>
      <c r="S366" s="18"/>
      <c r="T366" s="18"/>
      <c r="U366" s="18"/>
      <c r="V366" s="18"/>
      <c r="W366" s="34"/>
    </row>
    <row r="367" spans="1:23" x14ac:dyDescent="0.2">
      <c r="A367" s="497"/>
      <c r="B367" s="499"/>
      <c r="C367" s="501"/>
      <c r="D367" s="501"/>
      <c r="E367" s="503"/>
      <c r="F367" s="17">
        <v>38</v>
      </c>
      <c r="G367" s="18" t="s">
        <v>4535</v>
      </c>
      <c r="H367" s="18" t="s">
        <v>21987</v>
      </c>
      <c r="I367" s="80"/>
      <c r="J367" s="18" t="s">
        <v>32</v>
      </c>
      <c r="K367" s="19">
        <v>1</v>
      </c>
      <c r="L367" s="19"/>
      <c r="M367" s="20" t="s">
        <v>34</v>
      </c>
      <c r="N367" s="20" t="s">
        <v>34</v>
      </c>
      <c r="O367" s="18" t="s">
        <v>148</v>
      </c>
      <c r="P367" s="18"/>
      <c r="Q367" s="18"/>
      <c r="R367" s="18"/>
      <c r="S367" s="18"/>
      <c r="T367" s="18"/>
      <c r="U367" s="18"/>
      <c r="V367" s="18"/>
      <c r="W367" s="34"/>
    </row>
    <row r="368" spans="1:23" x14ac:dyDescent="0.2">
      <c r="A368" s="497"/>
      <c r="B368" s="499"/>
      <c r="C368" s="501"/>
      <c r="D368" s="501"/>
      <c r="E368" s="503"/>
      <c r="F368" s="17">
        <v>39</v>
      </c>
      <c r="G368" s="18" t="s">
        <v>4537</v>
      </c>
      <c r="H368" s="18" t="s">
        <v>21988</v>
      </c>
      <c r="I368" s="80"/>
      <c r="J368" s="18" t="s">
        <v>44</v>
      </c>
      <c r="K368" s="19">
        <v>2</v>
      </c>
      <c r="L368" s="19"/>
      <c r="M368" s="20" t="s">
        <v>34</v>
      </c>
      <c r="N368" s="20" t="s">
        <v>34</v>
      </c>
      <c r="O368" s="18" t="s">
        <v>1319</v>
      </c>
      <c r="P368" s="18"/>
      <c r="Q368" s="18"/>
      <c r="R368" s="18"/>
      <c r="S368" s="18"/>
      <c r="T368" s="18"/>
      <c r="U368" s="18"/>
      <c r="V368" s="18"/>
      <c r="W368" s="34"/>
    </row>
    <row r="369" spans="1:23" x14ac:dyDescent="0.2">
      <c r="A369" s="497"/>
      <c r="B369" s="499"/>
      <c r="C369" s="501"/>
      <c r="D369" s="501"/>
      <c r="E369" s="503"/>
      <c r="F369" s="17">
        <v>40</v>
      </c>
      <c r="G369" s="18" t="s">
        <v>3474</v>
      </c>
      <c r="H369" s="18" t="s">
        <v>21989</v>
      </c>
      <c r="I369" s="80"/>
      <c r="J369" s="18" t="s">
        <v>32</v>
      </c>
      <c r="K369" s="19">
        <v>1</v>
      </c>
      <c r="L369" s="19"/>
      <c r="M369" s="20" t="s">
        <v>34</v>
      </c>
      <c r="N369" s="20" t="s">
        <v>34</v>
      </c>
      <c r="O369" s="18" t="s">
        <v>148</v>
      </c>
      <c r="P369" s="18"/>
      <c r="Q369" s="18"/>
      <c r="R369" s="18"/>
      <c r="S369" s="18"/>
      <c r="T369" s="18"/>
      <c r="U369" s="18"/>
      <c r="V369" s="18"/>
      <c r="W369" s="34"/>
    </row>
    <row r="370" spans="1:23" x14ac:dyDescent="0.2">
      <c r="A370" s="497"/>
      <c r="B370" s="499"/>
      <c r="C370" s="501"/>
      <c r="D370" s="501"/>
      <c r="E370" s="503"/>
      <c r="F370" s="17">
        <v>41</v>
      </c>
      <c r="G370" s="18" t="s">
        <v>4540</v>
      </c>
      <c r="H370" s="18" t="s">
        <v>21990</v>
      </c>
      <c r="I370" s="80"/>
      <c r="J370" s="18" t="s">
        <v>32</v>
      </c>
      <c r="K370" s="19">
        <v>1</v>
      </c>
      <c r="L370" s="19"/>
      <c r="M370" s="20" t="s">
        <v>34</v>
      </c>
      <c r="N370" s="20" t="s">
        <v>34</v>
      </c>
      <c r="O370" s="18" t="s">
        <v>148</v>
      </c>
      <c r="P370" s="18"/>
      <c r="Q370" s="18"/>
      <c r="R370" s="18"/>
      <c r="S370" s="18"/>
      <c r="T370" s="18"/>
      <c r="U370" s="18"/>
      <c r="V370" s="18"/>
      <c r="W370" s="34"/>
    </row>
    <row r="371" spans="1:23" x14ac:dyDescent="0.2">
      <c r="A371" s="497"/>
      <c r="B371" s="499"/>
      <c r="C371" s="501"/>
      <c r="D371" s="501"/>
      <c r="E371" s="503"/>
      <c r="F371" s="17">
        <v>42</v>
      </c>
      <c r="G371" s="18" t="s">
        <v>4542</v>
      </c>
      <c r="H371" s="18" t="s">
        <v>21991</v>
      </c>
      <c r="I371" s="80"/>
      <c r="J371" s="18" t="s">
        <v>32</v>
      </c>
      <c r="K371" s="19">
        <v>1</v>
      </c>
      <c r="L371" s="19"/>
      <c r="M371" s="20" t="s">
        <v>34</v>
      </c>
      <c r="N371" s="20" t="s">
        <v>34</v>
      </c>
      <c r="O371" s="18" t="s">
        <v>148</v>
      </c>
      <c r="P371" s="18"/>
      <c r="Q371" s="18"/>
      <c r="R371" s="18"/>
      <c r="S371" s="18"/>
      <c r="T371" s="18"/>
      <c r="U371" s="18"/>
      <c r="V371" s="18"/>
      <c r="W371" s="34"/>
    </row>
    <row r="372" spans="1:23" x14ac:dyDescent="0.2">
      <c r="A372" s="497"/>
      <c r="B372" s="499"/>
      <c r="C372" s="501"/>
      <c r="D372" s="501"/>
      <c r="E372" s="503"/>
      <c r="F372" s="17">
        <v>43</v>
      </c>
      <c r="G372" s="18" t="s">
        <v>4544</v>
      </c>
      <c r="H372" s="18" t="s">
        <v>21992</v>
      </c>
      <c r="I372" s="80"/>
      <c r="J372" s="18" t="s">
        <v>32</v>
      </c>
      <c r="K372" s="19">
        <v>1</v>
      </c>
      <c r="L372" s="19"/>
      <c r="M372" s="20" t="s">
        <v>34</v>
      </c>
      <c r="N372" s="20" t="s">
        <v>34</v>
      </c>
      <c r="O372" s="18" t="s">
        <v>148</v>
      </c>
      <c r="P372" s="18"/>
      <c r="Q372" s="18"/>
      <c r="R372" s="18"/>
      <c r="S372" s="18"/>
      <c r="T372" s="18"/>
      <c r="U372" s="18"/>
      <c r="V372" s="18"/>
      <c r="W372" s="34"/>
    </row>
    <row r="373" spans="1:23" x14ac:dyDescent="0.2">
      <c r="A373" s="497"/>
      <c r="B373" s="499"/>
      <c r="C373" s="501"/>
      <c r="D373" s="501"/>
      <c r="E373" s="503"/>
      <c r="F373" s="17">
        <v>44</v>
      </c>
      <c r="G373" s="18" t="s">
        <v>4799</v>
      </c>
      <c r="H373" s="18" t="s">
        <v>21993</v>
      </c>
      <c r="I373" s="80"/>
      <c r="J373" s="18" t="s">
        <v>32</v>
      </c>
      <c r="K373" s="19">
        <v>1</v>
      </c>
      <c r="L373" s="19"/>
      <c r="M373" s="20" t="s">
        <v>34</v>
      </c>
      <c r="N373" s="20" t="s">
        <v>34</v>
      </c>
      <c r="O373" s="18" t="s">
        <v>148</v>
      </c>
      <c r="P373" s="18"/>
      <c r="Q373" s="18"/>
      <c r="R373" s="18"/>
      <c r="S373" s="18"/>
      <c r="T373" s="18"/>
      <c r="U373" s="18"/>
      <c r="V373" s="18"/>
      <c r="W373" s="34"/>
    </row>
    <row r="374" spans="1:23" x14ac:dyDescent="0.2">
      <c r="A374" s="497"/>
      <c r="B374" s="499"/>
      <c r="C374" s="501"/>
      <c r="D374" s="501"/>
      <c r="E374" s="503"/>
      <c r="F374" s="17">
        <v>45</v>
      </c>
      <c r="G374" s="18" t="s">
        <v>4548</v>
      </c>
      <c r="H374" s="18" t="s">
        <v>21994</v>
      </c>
      <c r="I374" s="80"/>
      <c r="J374" s="18" t="s">
        <v>32</v>
      </c>
      <c r="K374" s="19">
        <v>1</v>
      </c>
      <c r="L374" s="19"/>
      <c r="M374" s="20" t="s">
        <v>34</v>
      </c>
      <c r="N374" s="20" t="s">
        <v>34</v>
      </c>
      <c r="O374" s="18" t="s">
        <v>148</v>
      </c>
      <c r="P374" s="18"/>
      <c r="Q374" s="18"/>
      <c r="R374" s="18"/>
      <c r="S374" s="18"/>
      <c r="T374" s="18"/>
      <c r="U374" s="18"/>
      <c r="V374" s="18"/>
      <c r="W374" s="34"/>
    </row>
    <row r="375" spans="1:23" x14ac:dyDescent="0.2">
      <c r="A375" s="497"/>
      <c r="B375" s="499"/>
      <c r="C375" s="501"/>
      <c r="D375" s="501"/>
      <c r="E375" s="503"/>
      <c r="F375" s="17">
        <v>46</v>
      </c>
      <c r="G375" s="18" t="s">
        <v>4802</v>
      </c>
      <c r="H375" s="18" t="s">
        <v>21995</v>
      </c>
      <c r="I375" s="80"/>
      <c r="J375" s="18" t="s">
        <v>32</v>
      </c>
      <c r="K375" s="19">
        <v>1</v>
      </c>
      <c r="L375" s="19"/>
      <c r="M375" s="20" t="s">
        <v>34</v>
      </c>
      <c r="N375" s="20" t="s">
        <v>34</v>
      </c>
      <c r="O375" s="18" t="s">
        <v>148</v>
      </c>
      <c r="P375" s="18"/>
      <c r="Q375" s="18"/>
      <c r="R375" s="18"/>
      <c r="S375" s="18"/>
      <c r="T375" s="18"/>
      <c r="U375" s="18"/>
      <c r="V375" s="18"/>
      <c r="W375" s="34"/>
    </row>
    <row r="376" spans="1:23" x14ac:dyDescent="0.2">
      <c r="A376" s="497"/>
      <c r="B376" s="499"/>
      <c r="C376" s="501"/>
      <c r="D376" s="501"/>
      <c r="E376" s="503"/>
      <c r="F376" s="17">
        <v>47</v>
      </c>
      <c r="G376" s="18" t="s">
        <v>4804</v>
      </c>
      <c r="H376" s="18" t="s">
        <v>21996</v>
      </c>
      <c r="I376" s="80"/>
      <c r="J376" s="18" t="s">
        <v>44</v>
      </c>
      <c r="K376" s="19">
        <v>12</v>
      </c>
      <c r="L376" s="19"/>
      <c r="M376" s="20" t="s">
        <v>34</v>
      </c>
      <c r="N376" s="20" t="s">
        <v>34</v>
      </c>
      <c r="O376" s="18" t="s">
        <v>1322</v>
      </c>
      <c r="P376" s="18"/>
      <c r="Q376" s="18"/>
      <c r="R376" s="18"/>
      <c r="S376" s="18"/>
      <c r="T376" s="18"/>
      <c r="U376" s="18"/>
      <c r="V376" s="18"/>
      <c r="W376" s="34"/>
    </row>
    <row r="377" spans="1:23" x14ac:dyDescent="0.2">
      <c r="A377" s="497"/>
      <c r="B377" s="499"/>
      <c r="C377" s="501"/>
      <c r="D377" s="501"/>
      <c r="E377" s="503"/>
      <c r="F377" s="17">
        <v>48</v>
      </c>
      <c r="G377" s="18" t="s">
        <v>4806</v>
      </c>
      <c r="H377" s="18" t="s">
        <v>21997</v>
      </c>
      <c r="I377" s="80"/>
      <c r="J377" s="18" t="s">
        <v>44</v>
      </c>
      <c r="K377" s="19">
        <v>4</v>
      </c>
      <c r="L377" s="19"/>
      <c r="M377" s="20" t="s">
        <v>34</v>
      </c>
      <c r="N377" s="20" t="s">
        <v>34</v>
      </c>
      <c r="O377" s="18" t="s">
        <v>1274</v>
      </c>
      <c r="P377" s="18"/>
      <c r="Q377" s="18"/>
      <c r="R377" s="18"/>
      <c r="S377" s="18"/>
      <c r="T377" s="18"/>
      <c r="U377" s="18"/>
      <c r="V377" s="18"/>
      <c r="W377" s="34"/>
    </row>
    <row r="378" spans="1:23" x14ac:dyDescent="0.2">
      <c r="A378" s="497"/>
      <c r="B378" s="499"/>
      <c r="C378" s="501"/>
      <c r="D378" s="501"/>
      <c r="E378" s="503"/>
      <c r="F378" s="17">
        <v>49</v>
      </c>
      <c r="G378" s="18" t="s">
        <v>3603</v>
      </c>
      <c r="H378" s="18" t="s">
        <v>21998</v>
      </c>
      <c r="I378" s="80"/>
      <c r="J378" s="18" t="s">
        <v>32</v>
      </c>
      <c r="K378" s="19">
        <v>7</v>
      </c>
      <c r="L378" s="19"/>
      <c r="M378" s="20" t="s">
        <v>34</v>
      </c>
      <c r="N378" s="20" t="s">
        <v>34</v>
      </c>
      <c r="O378" s="18" t="s">
        <v>545</v>
      </c>
      <c r="P378" s="18"/>
      <c r="Q378" s="18"/>
      <c r="R378" s="18"/>
      <c r="S378" s="18"/>
      <c r="T378" s="18"/>
      <c r="U378" s="18"/>
      <c r="V378" s="18"/>
      <c r="W378" s="34"/>
    </row>
    <row r="379" spans="1:23" x14ac:dyDescent="0.2">
      <c r="A379" s="497"/>
      <c r="B379" s="499"/>
      <c r="C379" s="501"/>
      <c r="D379" s="501"/>
      <c r="E379" s="503"/>
      <c r="F379" s="17">
        <v>50</v>
      </c>
      <c r="G379" s="18" t="s">
        <v>4809</v>
      </c>
      <c r="H379" s="18" t="s">
        <v>21999</v>
      </c>
      <c r="I379" s="80"/>
      <c r="J379" s="18" t="s">
        <v>32</v>
      </c>
      <c r="K379" s="19">
        <v>2</v>
      </c>
      <c r="L379" s="19"/>
      <c r="M379" s="20" t="s">
        <v>34</v>
      </c>
      <c r="N379" s="20" t="s">
        <v>34</v>
      </c>
      <c r="O379" s="18" t="s">
        <v>522</v>
      </c>
      <c r="P379" s="18"/>
      <c r="Q379" s="18"/>
      <c r="R379" s="18"/>
      <c r="S379" s="18"/>
      <c r="T379" s="18"/>
      <c r="U379" s="18"/>
      <c r="V379" s="18"/>
      <c r="W379" s="34"/>
    </row>
    <row r="380" spans="1:23" x14ac:dyDescent="0.2">
      <c r="A380" s="497"/>
      <c r="B380" s="499"/>
      <c r="C380" s="501"/>
      <c r="D380" s="501"/>
      <c r="E380" s="503"/>
      <c r="F380" s="17">
        <v>51</v>
      </c>
      <c r="G380" s="18" t="s">
        <v>4578</v>
      </c>
      <c r="H380" s="18" t="s">
        <v>22000</v>
      </c>
      <c r="I380" s="80"/>
      <c r="J380" s="18" t="s">
        <v>32</v>
      </c>
      <c r="K380" s="19">
        <v>1</v>
      </c>
      <c r="L380" s="19"/>
      <c r="M380" s="20" t="s">
        <v>34</v>
      </c>
      <c r="N380" s="20" t="s">
        <v>34</v>
      </c>
      <c r="O380" s="18" t="s">
        <v>148</v>
      </c>
      <c r="P380" s="18"/>
      <c r="Q380" s="18"/>
      <c r="R380" s="18"/>
      <c r="S380" s="18"/>
      <c r="T380" s="18"/>
      <c r="U380" s="18"/>
      <c r="V380" s="18"/>
      <c r="W380" s="34"/>
    </row>
    <row r="381" spans="1:23" x14ac:dyDescent="0.2">
      <c r="A381" s="497"/>
      <c r="B381" s="499"/>
      <c r="C381" s="501"/>
      <c r="D381" s="501"/>
      <c r="E381" s="503"/>
      <c r="F381" s="17">
        <v>52</v>
      </c>
      <c r="G381" s="18" t="s">
        <v>4580</v>
      </c>
      <c r="H381" s="18" t="s">
        <v>22001</v>
      </c>
      <c r="I381" s="80"/>
      <c r="J381" s="18" t="s">
        <v>44</v>
      </c>
      <c r="K381" s="19">
        <v>100</v>
      </c>
      <c r="L381" s="19"/>
      <c r="M381" s="20" t="s">
        <v>34</v>
      </c>
      <c r="N381" s="20" t="s">
        <v>34</v>
      </c>
      <c r="O381" s="18" t="s">
        <v>65</v>
      </c>
      <c r="P381" s="18"/>
      <c r="Q381" s="18"/>
      <c r="R381" s="18"/>
      <c r="S381" s="18"/>
      <c r="T381" s="18"/>
      <c r="U381" s="18"/>
      <c r="V381" s="18"/>
      <c r="W381" s="34"/>
    </row>
    <row r="382" spans="1:23" x14ac:dyDescent="0.2">
      <c r="A382" s="497"/>
      <c r="B382" s="499"/>
      <c r="C382" s="501"/>
      <c r="D382" s="501"/>
      <c r="E382" s="503"/>
      <c r="F382" s="17">
        <v>53</v>
      </c>
      <c r="G382" s="18" t="s">
        <v>21841</v>
      </c>
      <c r="H382" s="18" t="s">
        <v>22002</v>
      </c>
      <c r="I382" s="80"/>
      <c r="J382" s="18" t="s">
        <v>44</v>
      </c>
      <c r="K382" s="19">
        <v>30</v>
      </c>
      <c r="L382" s="19"/>
      <c r="M382" s="20" t="s">
        <v>34</v>
      </c>
      <c r="N382" s="20" t="s">
        <v>34</v>
      </c>
      <c r="O382" s="18" t="s">
        <v>540</v>
      </c>
      <c r="P382" s="18"/>
      <c r="Q382" s="18"/>
      <c r="R382" s="18"/>
      <c r="S382" s="18"/>
      <c r="T382" s="18"/>
      <c r="U382" s="18"/>
      <c r="V382" s="18"/>
      <c r="W382" s="34"/>
    </row>
    <row r="383" spans="1:23" x14ac:dyDescent="0.2">
      <c r="A383" s="497"/>
      <c r="B383" s="499"/>
      <c r="C383" s="501"/>
      <c r="D383" s="501"/>
      <c r="E383" s="503"/>
      <c r="F383" s="17">
        <v>54</v>
      </c>
      <c r="G383" s="18" t="s">
        <v>21843</v>
      </c>
      <c r="H383" s="18" t="s">
        <v>22003</v>
      </c>
      <c r="I383" s="80"/>
      <c r="J383" s="18" t="s">
        <v>44</v>
      </c>
      <c r="K383" s="19">
        <v>14</v>
      </c>
      <c r="L383" s="19"/>
      <c r="M383" s="20" t="s">
        <v>34</v>
      </c>
      <c r="N383" s="20" t="s">
        <v>34</v>
      </c>
      <c r="O383" s="18" t="s">
        <v>1249</v>
      </c>
      <c r="P383" s="18"/>
      <c r="Q383" s="18"/>
      <c r="R383" s="18"/>
      <c r="S383" s="18"/>
      <c r="T383" s="18"/>
      <c r="U383" s="18"/>
      <c r="V383" s="18"/>
      <c r="W383" s="34"/>
    </row>
    <row r="384" spans="1:23" x14ac:dyDescent="0.2">
      <c r="A384" s="497"/>
      <c r="B384" s="499"/>
      <c r="C384" s="501"/>
      <c r="D384" s="501"/>
      <c r="E384" s="503"/>
      <c r="F384" s="17">
        <v>55</v>
      </c>
      <c r="G384" s="18" t="s">
        <v>3637</v>
      </c>
      <c r="H384" s="18" t="s">
        <v>22004</v>
      </c>
      <c r="I384" s="80"/>
      <c r="J384" s="18" t="s">
        <v>123</v>
      </c>
      <c r="K384" s="19"/>
      <c r="L384" s="19"/>
      <c r="M384" s="20" t="s">
        <v>34</v>
      </c>
      <c r="N384" s="20" t="s">
        <v>34</v>
      </c>
      <c r="O384" s="18" t="s">
        <v>124</v>
      </c>
      <c r="P384" s="18"/>
      <c r="Q384" s="18"/>
      <c r="R384" s="18"/>
      <c r="S384" s="18"/>
      <c r="T384" s="18"/>
      <c r="U384" s="18"/>
      <c r="V384" s="18"/>
      <c r="W384" s="34"/>
    </row>
    <row r="385" spans="1:23" x14ac:dyDescent="0.2">
      <c r="A385" s="497"/>
      <c r="B385" s="499"/>
      <c r="C385" s="501"/>
      <c r="D385" s="501"/>
      <c r="E385" s="503"/>
      <c r="F385" s="17">
        <v>56</v>
      </c>
      <c r="G385" s="18" t="s">
        <v>3639</v>
      </c>
      <c r="H385" s="18" t="s">
        <v>22005</v>
      </c>
      <c r="I385" s="80"/>
      <c r="J385" s="18" t="s">
        <v>123</v>
      </c>
      <c r="K385" s="19"/>
      <c r="L385" s="19"/>
      <c r="M385" s="20" t="s">
        <v>34</v>
      </c>
      <c r="N385" s="20" t="s">
        <v>34</v>
      </c>
      <c r="O385" s="18" t="s">
        <v>124</v>
      </c>
      <c r="P385" s="18"/>
      <c r="Q385" s="18"/>
      <c r="R385" s="18"/>
      <c r="S385" s="18"/>
      <c r="T385" s="18"/>
      <c r="U385" s="18"/>
      <c r="V385" s="18"/>
      <c r="W385" s="34"/>
    </row>
    <row r="386" spans="1:23" x14ac:dyDescent="0.2">
      <c r="A386" s="497"/>
      <c r="B386" s="499"/>
      <c r="C386" s="501"/>
      <c r="D386" s="501"/>
      <c r="E386" s="503"/>
      <c r="F386" s="17">
        <v>57</v>
      </c>
      <c r="G386" s="18" t="s">
        <v>3641</v>
      </c>
      <c r="H386" s="18" t="s">
        <v>22006</v>
      </c>
      <c r="I386" s="80"/>
      <c r="J386" s="18" t="s">
        <v>123</v>
      </c>
      <c r="K386" s="19"/>
      <c r="L386" s="19"/>
      <c r="M386" s="20" t="s">
        <v>34</v>
      </c>
      <c r="N386" s="20" t="s">
        <v>34</v>
      </c>
      <c r="O386" s="18" t="s">
        <v>124</v>
      </c>
      <c r="P386" s="18"/>
      <c r="Q386" s="18"/>
      <c r="R386" s="18"/>
      <c r="S386" s="18"/>
      <c r="T386" s="18"/>
      <c r="U386" s="18"/>
      <c r="V386" s="18"/>
      <c r="W386" s="34"/>
    </row>
    <row r="387" spans="1:23" x14ac:dyDescent="0.2">
      <c r="A387" s="497"/>
      <c r="B387" s="499"/>
      <c r="C387" s="501"/>
      <c r="D387" s="501"/>
      <c r="E387" s="503"/>
      <c r="F387" s="17">
        <v>58</v>
      </c>
      <c r="G387" s="18" t="s">
        <v>3607</v>
      </c>
      <c r="H387" s="18" t="s">
        <v>22007</v>
      </c>
      <c r="I387" s="80"/>
      <c r="J387" s="18" t="s">
        <v>44</v>
      </c>
      <c r="K387" s="19">
        <v>8</v>
      </c>
      <c r="L387" s="19"/>
      <c r="M387" s="20" t="s">
        <v>34</v>
      </c>
      <c r="N387" s="20" t="s">
        <v>34</v>
      </c>
      <c r="O387" s="18" t="s">
        <v>235</v>
      </c>
      <c r="P387" s="18"/>
      <c r="Q387" s="18"/>
      <c r="R387" s="18"/>
      <c r="S387" s="18"/>
      <c r="T387" s="18"/>
      <c r="U387" s="18"/>
      <c r="V387" s="18"/>
      <c r="W387" s="34"/>
    </row>
    <row r="388" spans="1:23" x14ac:dyDescent="0.2">
      <c r="A388" s="497"/>
      <c r="B388" s="499"/>
      <c r="C388" s="501"/>
      <c r="D388" s="501"/>
      <c r="E388" s="503"/>
      <c r="F388" s="17">
        <v>59</v>
      </c>
      <c r="G388" s="18" t="s">
        <v>21691</v>
      </c>
      <c r="H388" s="18" t="s">
        <v>22008</v>
      </c>
      <c r="I388" s="80"/>
      <c r="J388" s="18" t="s">
        <v>44</v>
      </c>
      <c r="K388" s="19">
        <v>20</v>
      </c>
      <c r="L388" s="19"/>
      <c r="M388" s="20" t="s">
        <v>34</v>
      </c>
      <c r="N388" s="20" t="s">
        <v>34</v>
      </c>
      <c r="O388" s="18" t="s">
        <v>37</v>
      </c>
      <c r="P388" s="18"/>
      <c r="Q388" s="18"/>
      <c r="R388" s="18"/>
      <c r="S388" s="18"/>
      <c r="T388" s="18"/>
      <c r="U388" s="18"/>
      <c r="V388" s="18"/>
      <c r="W388" s="34"/>
    </row>
    <row r="389" spans="1:23" x14ac:dyDescent="0.2">
      <c r="A389" s="496" t="s">
        <v>21552</v>
      </c>
      <c r="B389" s="498" t="s">
        <v>21553</v>
      </c>
      <c r="C389" s="500"/>
      <c r="D389" s="500"/>
      <c r="E389" s="502">
        <v>16777215</v>
      </c>
      <c r="F389" s="27">
        <v>1</v>
      </c>
      <c r="G389" s="275" t="s">
        <v>4168</v>
      </c>
      <c r="H389" s="275" t="s">
        <v>22009</v>
      </c>
      <c r="I389" s="276"/>
      <c r="J389" s="275" t="s">
        <v>32</v>
      </c>
      <c r="K389" s="29">
        <v>5</v>
      </c>
      <c r="L389" s="29"/>
      <c r="M389" s="279" t="s">
        <v>33</v>
      </c>
      <c r="N389" s="279" t="s">
        <v>34</v>
      </c>
      <c r="O389" s="275" t="s">
        <v>47</v>
      </c>
      <c r="P389" s="275"/>
      <c r="Q389" s="275"/>
      <c r="R389" s="275"/>
      <c r="S389" s="275"/>
      <c r="T389" s="275"/>
      <c r="U389" s="275"/>
      <c r="V389" s="275"/>
      <c r="W389" s="33"/>
    </row>
    <row r="390" spans="1:23" x14ac:dyDescent="0.2">
      <c r="A390" s="497"/>
      <c r="B390" s="499"/>
      <c r="C390" s="501"/>
      <c r="D390" s="501"/>
      <c r="E390" s="503"/>
      <c r="F390" s="17">
        <v>2</v>
      </c>
      <c r="G390" s="18" t="s">
        <v>206</v>
      </c>
      <c r="H390" s="18" t="s">
        <v>22010</v>
      </c>
      <c r="I390" s="80"/>
      <c r="J390" s="18" t="s">
        <v>32</v>
      </c>
      <c r="K390" s="19">
        <v>4</v>
      </c>
      <c r="L390" s="19"/>
      <c r="M390" s="20" t="s">
        <v>33</v>
      </c>
      <c r="N390" s="20" t="s">
        <v>34</v>
      </c>
      <c r="O390" s="18" t="s">
        <v>56</v>
      </c>
      <c r="P390" s="18"/>
      <c r="Q390" s="18"/>
      <c r="R390" s="18"/>
      <c r="S390" s="18"/>
      <c r="T390" s="18"/>
      <c r="U390" s="18"/>
      <c r="V390" s="18"/>
      <c r="W390" s="34"/>
    </row>
    <row r="391" spans="1:23" x14ac:dyDescent="0.2">
      <c r="A391" s="497"/>
      <c r="B391" s="499"/>
      <c r="C391" s="501"/>
      <c r="D391" s="501"/>
      <c r="E391" s="503"/>
      <c r="F391" s="17">
        <v>3</v>
      </c>
      <c r="G391" s="18" t="s">
        <v>19776</v>
      </c>
      <c r="H391" s="18" t="s">
        <v>22011</v>
      </c>
      <c r="I391" s="80"/>
      <c r="J391" s="18" t="s">
        <v>32</v>
      </c>
      <c r="K391" s="19">
        <v>4</v>
      </c>
      <c r="L391" s="19"/>
      <c r="M391" s="20" t="s">
        <v>33</v>
      </c>
      <c r="N391" s="20" t="s">
        <v>34</v>
      </c>
      <c r="O391" s="18" t="s">
        <v>56</v>
      </c>
      <c r="P391" s="18"/>
      <c r="Q391" s="18"/>
      <c r="R391" s="18"/>
      <c r="S391" s="18"/>
      <c r="T391" s="18"/>
      <c r="U391" s="18"/>
      <c r="V391" s="18"/>
      <c r="W391" s="34"/>
    </row>
    <row r="392" spans="1:23" x14ac:dyDescent="0.2">
      <c r="A392" s="497"/>
      <c r="B392" s="499"/>
      <c r="C392" s="501"/>
      <c r="D392" s="501"/>
      <c r="E392" s="503"/>
      <c r="F392" s="17">
        <v>4</v>
      </c>
      <c r="G392" s="18" t="s">
        <v>210</v>
      </c>
      <c r="H392" s="18" t="s">
        <v>22012</v>
      </c>
      <c r="I392" s="80"/>
      <c r="J392" s="18" t="s">
        <v>32</v>
      </c>
      <c r="K392" s="19">
        <v>8</v>
      </c>
      <c r="L392" s="19"/>
      <c r="M392" s="20" t="s">
        <v>33</v>
      </c>
      <c r="N392" s="20" t="s">
        <v>34</v>
      </c>
      <c r="O392" s="18" t="s">
        <v>58</v>
      </c>
      <c r="P392" s="18"/>
      <c r="Q392" s="18"/>
      <c r="R392" s="18"/>
      <c r="S392" s="18"/>
      <c r="T392" s="18"/>
      <c r="U392" s="18"/>
      <c r="V392" s="18"/>
      <c r="W392" s="34"/>
    </row>
    <row r="393" spans="1:23" x14ac:dyDescent="0.2">
      <c r="A393" s="497"/>
      <c r="B393" s="499"/>
      <c r="C393" s="501"/>
      <c r="D393" s="501"/>
      <c r="E393" s="503"/>
      <c r="F393" s="17">
        <v>5</v>
      </c>
      <c r="G393" s="18" t="s">
        <v>4171</v>
      </c>
      <c r="H393" s="18" t="s">
        <v>22013</v>
      </c>
      <c r="I393" s="80"/>
      <c r="J393" s="18" t="s">
        <v>32</v>
      </c>
      <c r="K393" s="19">
        <v>1</v>
      </c>
      <c r="L393" s="19"/>
      <c r="M393" s="20" t="s">
        <v>33</v>
      </c>
      <c r="N393" s="20" t="s">
        <v>34</v>
      </c>
      <c r="O393" s="18" t="s">
        <v>40</v>
      </c>
      <c r="P393" s="18"/>
      <c r="Q393" s="18"/>
      <c r="R393" s="18"/>
      <c r="S393" s="18"/>
      <c r="T393" s="18"/>
      <c r="U393" s="18"/>
      <c r="V393" s="18"/>
      <c r="W393" s="34"/>
    </row>
    <row r="394" spans="1:23" x14ac:dyDescent="0.2">
      <c r="A394" s="497"/>
      <c r="B394" s="499"/>
      <c r="C394" s="501"/>
      <c r="D394" s="501"/>
      <c r="E394" s="503"/>
      <c r="F394" s="17">
        <v>6</v>
      </c>
      <c r="G394" s="18" t="s">
        <v>3796</v>
      </c>
      <c r="H394" s="18" t="s">
        <v>22014</v>
      </c>
      <c r="I394" s="80"/>
      <c r="J394" s="18" t="s">
        <v>32</v>
      </c>
      <c r="K394" s="19">
        <v>1</v>
      </c>
      <c r="L394" s="19"/>
      <c r="M394" s="20" t="s">
        <v>33</v>
      </c>
      <c r="N394" s="20" t="s">
        <v>34</v>
      </c>
      <c r="O394" s="18" t="s">
        <v>40</v>
      </c>
      <c r="P394" s="18"/>
      <c r="Q394" s="18"/>
      <c r="R394" s="18"/>
      <c r="S394" s="18"/>
      <c r="T394" s="18"/>
      <c r="U394" s="18"/>
      <c r="V394" s="18"/>
      <c r="W394" s="34"/>
    </row>
    <row r="395" spans="1:23" x14ac:dyDescent="0.2">
      <c r="A395" s="497"/>
      <c r="B395" s="499"/>
      <c r="C395" s="501"/>
      <c r="D395" s="501"/>
      <c r="E395" s="503"/>
      <c r="F395" s="17">
        <v>7</v>
      </c>
      <c r="G395" s="18" t="s">
        <v>4357</v>
      </c>
      <c r="H395" s="18" t="s">
        <v>22015</v>
      </c>
      <c r="I395" s="80"/>
      <c r="J395" s="18" t="s">
        <v>32</v>
      </c>
      <c r="K395" s="19">
        <v>1</v>
      </c>
      <c r="L395" s="19"/>
      <c r="M395" s="20" t="s">
        <v>34</v>
      </c>
      <c r="N395" s="20" t="s">
        <v>34</v>
      </c>
      <c r="O395" s="18" t="s">
        <v>40</v>
      </c>
      <c r="P395" s="18"/>
      <c r="Q395" s="18"/>
      <c r="R395" s="18"/>
      <c r="S395" s="18"/>
      <c r="T395" s="18"/>
      <c r="U395" s="18"/>
      <c r="V395" s="18"/>
      <c r="W395" s="34"/>
    </row>
    <row r="396" spans="1:23" x14ac:dyDescent="0.2">
      <c r="A396" s="497"/>
      <c r="B396" s="499"/>
      <c r="C396" s="501"/>
      <c r="D396" s="501"/>
      <c r="E396" s="503"/>
      <c r="F396" s="17">
        <v>8</v>
      </c>
      <c r="G396" s="18" t="s">
        <v>4359</v>
      </c>
      <c r="H396" s="18" t="s">
        <v>22016</v>
      </c>
      <c r="I396" s="80"/>
      <c r="J396" s="18" t="s">
        <v>32</v>
      </c>
      <c r="K396" s="19">
        <v>1</v>
      </c>
      <c r="L396" s="19"/>
      <c r="M396" s="20" t="s">
        <v>34</v>
      </c>
      <c r="N396" s="20" t="s">
        <v>34</v>
      </c>
      <c r="O396" s="18" t="s">
        <v>40</v>
      </c>
      <c r="P396" s="18"/>
      <c r="Q396" s="18"/>
      <c r="R396" s="18"/>
      <c r="S396" s="18"/>
      <c r="T396" s="18"/>
      <c r="U396" s="18"/>
      <c r="V396" s="18"/>
      <c r="W396" s="34"/>
    </row>
    <row r="397" spans="1:23" x14ac:dyDescent="0.2">
      <c r="A397" s="497"/>
      <c r="B397" s="499"/>
      <c r="C397" s="501"/>
      <c r="D397" s="501"/>
      <c r="E397" s="503"/>
      <c r="F397" s="17">
        <v>9</v>
      </c>
      <c r="G397" s="18" t="s">
        <v>4197</v>
      </c>
      <c r="H397" s="18" t="s">
        <v>22017</v>
      </c>
      <c r="I397" s="80"/>
      <c r="J397" s="18" t="s">
        <v>32</v>
      </c>
      <c r="K397" s="19">
        <v>2</v>
      </c>
      <c r="L397" s="19"/>
      <c r="M397" s="20" t="s">
        <v>34</v>
      </c>
      <c r="N397" s="20" t="s">
        <v>34</v>
      </c>
      <c r="O397" s="18" t="s">
        <v>42</v>
      </c>
      <c r="P397" s="18"/>
      <c r="Q397" s="18"/>
      <c r="R397" s="18"/>
      <c r="S397" s="18"/>
      <c r="T397" s="18"/>
      <c r="U397" s="18"/>
      <c r="V397" s="18"/>
      <c r="W397" s="34"/>
    </row>
    <row r="398" spans="1:23" x14ac:dyDescent="0.2">
      <c r="A398" s="497"/>
      <c r="B398" s="499"/>
      <c r="C398" s="501"/>
      <c r="D398" s="501"/>
      <c r="E398" s="503"/>
      <c r="F398" s="17">
        <v>10</v>
      </c>
      <c r="G398" s="18" t="s">
        <v>4362</v>
      </c>
      <c r="H398" s="18" t="s">
        <v>22018</v>
      </c>
      <c r="I398" s="80"/>
      <c r="J398" s="18" t="s">
        <v>32</v>
      </c>
      <c r="K398" s="19">
        <v>1</v>
      </c>
      <c r="L398" s="19"/>
      <c r="M398" s="20" t="s">
        <v>34</v>
      </c>
      <c r="N398" s="20" t="s">
        <v>34</v>
      </c>
      <c r="O398" s="18" t="s">
        <v>40</v>
      </c>
      <c r="P398" s="18"/>
      <c r="Q398" s="18"/>
      <c r="R398" s="18"/>
      <c r="S398" s="18"/>
      <c r="T398" s="18"/>
      <c r="U398" s="18"/>
      <c r="V398" s="18"/>
      <c r="W398" s="34"/>
    </row>
    <row r="399" spans="1:23" x14ac:dyDescent="0.2">
      <c r="A399" s="497"/>
      <c r="B399" s="499"/>
      <c r="C399" s="501"/>
      <c r="D399" s="501"/>
      <c r="E399" s="503"/>
      <c r="F399" s="17">
        <v>11</v>
      </c>
      <c r="G399" s="18" t="s">
        <v>4201</v>
      </c>
      <c r="H399" s="18" t="s">
        <v>22019</v>
      </c>
      <c r="I399" s="80"/>
      <c r="J399" s="18" t="s">
        <v>32</v>
      </c>
      <c r="K399" s="19">
        <v>2</v>
      </c>
      <c r="L399" s="19"/>
      <c r="M399" s="20" t="s">
        <v>34</v>
      </c>
      <c r="N399" s="20" t="s">
        <v>34</v>
      </c>
      <c r="O399" s="18" t="s">
        <v>42</v>
      </c>
      <c r="P399" s="18"/>
      <c r="Q399" s="18"/>
      <c r="R399" s="18"/>
      <c r="S399" s="18"/>
      <c r="T399" s="18"/>
      <c r="U399" s="18"/>
      <c r="V399" s="18"/>
      <c r="W399" s="34"/>
    </row>
    <row r="400" spans="1:23" x14ac:dyDescent="0.2">
      <c r="A400" s="497"/>
      <c r="B400" s="499"/>
      <c r="C400" s="501"/>
      <c r="D400" s="501"/>
      <c r="E400" s="503"/>
      <c r="F400" s="17">
        <v>12</v>
      </c>
      <c r="G400" s="18" t="s">
        <v>4418</v>
      </c>
      <c r="H400" s="18" t="s">
        <v>22020</v>
      </c>
      <c r="I400" s="80"/>
      <c r="J400" s="18" t="s">
        <v>32</v>
      </c>
      <c r="K400" s="19">
        <v>2</v>
      </c>
      <c r="L400" s="19"/>
      <c r="M400" s="20" t="s">
        <v>34</v>
      </c>
      <c r="N400" s="20" t="s">
        <v>34</v>
      </c>
      <c r="O400" s="18" t="s">
        <v>522</v>
      </c>
      <c r="P400" s="18"/>
      <c r="Q400" s="18"/>
      <c r="R400" s="18"/>
      <c r="S400" s="18"/>
      <c r="T400" s="18"/>
      <c r="U400" s="18"/>
      <c r="V400" s="18"/>
      <c r="W400" s="34"/>
    </row>
    <row r="401" spans="1:23" x14ac:dyDescent="0.2">
      <c r="A401" s="497"/>
      <c r="B401" s="499"/>
      <c r="C401" s="501"/>
      <c r="D401" s="501"/>
      <c r="E401" s="503"/>
      <c r="F401" s="17">
        <v>13</v>
      </c>
      <c r="G401" s="18" t="s">
        <v>4713</v>
      </c>
      <c r="H401" s="18" t="s">
        <v>22021</v>
      </c>
      <c r="I401" s="80"/>
      <c r="J401" s="18" t="s">
        <v>44</v>
      </c>
      <c r="K401" s="19">
        <v>30</v>
      </c>
      <c r="L401" s="19"/>
      <c r="M401" s="20" t="s">
        <v>34</v>
      </c>
      <c r="N401" s="20" t="s">
        <v>34</v>
      </c>
      <c r="O401" s="18" t="s">
        <v>540</v>
      </c>
      <c r="P401" s="18"/>
      <c r="Q401" s="18"/>
      <c r="R401" s="18"/>
      <c r="S401" s="18"/>
      <c r="T401" s="18"/>
      <c r="U401" s="18"/>
      <c r="V401" s="18"/>
      <c r="W401" s="34"/>
    </row>
    <row r="402" spans="1:23" x14ac:dyDescent="0.2">
      <c r="A402" s="497"/>
      <c r="B402" s="499"/>
      <c r="C402" s="501"/>
      <c r="D402" s="501"/>
      <c r="E402" s="503"/>
      <c r="F402" s="17">
        <v>14</v>
      </c>
      <c r="G402" s="18" t="s">
        <v>3400</v>
      </c>
      <c r="H402" s="18" t="s">
        <v>22022</v>
      </c>
      <c r="I402" s="80"/>
      <c r="J402" s="18" t="s">
        <v>32</v>
      </c>
      <c r="K402" s="19">
        <v>7</v>
      </c>
      <c r="L402" s="19"/>
      <c r="M402" s="20" t="s">
        <v>34</v>
      </c>
      <c r="N402" s="20" t="s">
        <v>34</v>
      </c>
      <c r="O402" s="18" t="s">
        <v>545</v>
      </c>
      <c r="P402" s="18"/>
      <c r="Q402" s="18"/>
      <c r="R402" s="18"/>
      <c r="S402" s="18"/>
      <c r="T402" s="18"/>
      <c r="U402" s="18"/>
      <c r="V402" s="18"/>
      <c r="W402" s="34"/>
    </row>
    <row r="403" spans="1:23" x14ac:dyDescent="0.2">
      <c r="A403" s="497"/>
      <c r="B403" s="499"/>
      <c r="C403" s="501"/>
      <c r="D403" s="501"/>
      <c r="E403" s="503"/>
      <c r="F403" s="17">
        <v>15</v>
      </c>
      <c r="G403" s="18" t="s">
        <v>3372</v>
      </c>
      <c r="H403" s="18" t="s">
        <v>22023</v>
      </c>
      <c r="I403" s="80"/>
      <c r="J403" s="18" t="s">
        <v>32</v>
      </c>
      <c r="K403" s="19">
        <v>5</v>
      </c>
      <c r="L403" s="19"/>
      <c r="M403" s="20" t="s">
        <v>34</v>
      </c>
      <c r="N403" s="20" t="s">
        <v>34</v>
      </c>
      <c r="O403" s="18" t="s">
        <v>69</v>
      </c>
      <c r="P403" s="18"/>
      <c r="Q403" s="18"/>
      <c r="R403" s="18"/>
      <c r="S403" s="18"/>
      <c r="T403" s="18"/>
      <c r="U403" s="18"/>
      <c r="V403" s="18"/>
      <c r="W403" s="34"/>
    </row>
    <row r="404" spans="1:23" x14ac:dyDescent="0.2">
      <c r="A404" s="497"/>
      <c r="B404" s="499"/>
      <c r="C404" s="501"/>
      <c r="D404" s="501"/>
      <c r="E404" s="503"/>
      <c r="F404" s="17">
        <v>16</v>
      </c>
      <c r="G404" s="18" t="s">
        <v>4230</v>
      </c>
      <c r="H404" s="18" t="s">
        <v>22024</v>
      </c>
      <c r="I404" s="80"/>
      <c r="J404" s="18" t="s">
        <v>32</v>
      </c>
      <c r="K404" s="19">
        <v>3</v>
      </c>
      <c r="L404" s="19"/>
      <c r="M404" s="20" t="s">
        <v>34</v>
      </c>
      <c r="N404" s="20" t="s">
        <v>34</v>
      </c>
      <c r="O404" s="18" t="s">
        <v>1007</v>
      </c>
      <c r="P404" s="18"/>
      <c r="Q404" s="18"/>
      <c r="R404" s="18"/>
      <c r="S404" s="18"/>
      <c r="T404" s="18"/>
      <c r="U404" s="18"/>
      <c r="V404" s="18"/>
      <c r="W404" s="34"/>
    </row>
    <row r="405" spans="1:23" x14ac:dyDescent="0.2">
      <c r="A405" s="497"/>
      <c r="B405" s="499"/>
      <c r="C405" s="501"/>
      <c r="D405" s="501"/>
      <c r="E405" s="503"/>
      <c r="F405" s="17">
        <v>17</v>
      </c>
      <c r="G405" s="18" t="s">
        <v>4226</v>
      </c>
      <c r="H405" s="18" t="s">
        <v>22025</v>
      </c>
      <c r="I405" s="80"/>
      <c r="J405" s="18" t="s">
        <v>44</v>
      </c>
      <c r="K405" s="19">
        <v>14</v>
      </c>
      <c r="L405" s="19"/>
      <c r="M405" s="20" t="s">
        <v>34</v>
      </c>
      <c r="N405" s="20" t="s">
        <v>34</v>
      </c>
      <c r="O405" s="18" t="s">
        <v>1249</v>
      </c>
      <c r="P405" s="18"/>
      <c r="Q405" s="18"/>
      <c r="R405" s="18"/>
      <c r="S405" s="18"/>
      <c r="T405" s="18"/>
      <c r="U405" s="18"/>
      <c r="V405" s="18"/>
      <c r="W405" s="34"/>
    </row>
    <row r="406" spans="1:23" x14ac:dyDescent="0.2">
      <c r="A406" s="497"/>
      <c r="B406" s="499"/>
      <c r="C406" s="501"/>
      <c r="D406" s="501"/>
      <c r="E406" s="503"/>
      <c r="F406" s="17">
        <v>18</v>
      </c>
      <c r="G406" s="18" t="s">
        <v>4228</v>
      </c>
      <c r="H406" s="18" t="s">
        <v>22026</v>
      </c>
      <c r="I406" s="80"/>
      <c r="J406" s="18" t="s">
        <v>44</v>
      </c>
      <c r="K406" s="19">
        <v>14</v>
      </c>
      <c r="L406" s="19"/>
      <c r="M406" s="20" t="s">
        <v>34</v>
      </c>
      <c r="N406" s="20" t="s">
        <v>34</v>
      </c>
      <c r="O406" s="18" t="s">
        <v>1249</v>
      </c>
      <c r="P406" s="18"/>
      <c r="Q406" s="18"/>
      <c r="R406" s="18"/>
      <c r="S406" s="18"/>
      <c r="T406" s="18"/>
      <c r="U406" s="18"/>
      <c r="V406" s="18"/>
      <c r="W406" s="34"/>
    </row>
    <row r="407" spans="1:23" x14ac:dyDescent="0.2">
      <c r="A407" s="497"/>
      <c r="B407" s="499"/>
      <c r="C407" s="501"/>
      <c r="D407" s="501"/>
      <c r="E407" s="503"/>
      <c r="F407" s="17">
        <v>19</v>
      </c>
      <c r="G407" s="18" t="s">
        <v>3637</v>
      </c>
      <c r="H407" s="18" t="s">
        <v>22027</v>
      </c>
      <c r="I407" s="80"/>
      <c r="J407" s="18" t="s">
        <v>123</v>
      </c>
      <c r="K407" s="19"/>
      <c r="L407" s="19"/>
      <c r="M407" s="20" t="s">
        <v>34</v>
      </c>
      <c r="N407" s="20" t="s">
        <v>34</v>
      </c>
      <c r="O407" s="18" t="s">
        <v>124</v>
      </c>
      <c r="P407" s="18"/>
      <c r="Q407" s="18"/>
      <c r="R407" s="18"/>
      <c r="S407" s="18"/>
      <c r="T407" s="18"/>
      <c r="U407" s="18"/>
      <c r="V407" s="18"/>
      <c r="W407" s="34"/>
    </row>
    <row r="408" spans="1:23" x14ac:dyDescent="0.2">
      <c r="A408" s="497"/>
      <c r="B408" s="499"/>
      <c r="C408" s="501"/>
      <c r="D408" s="501"/>
      <c r="E408" s="503"/>
      <c r="F408" s="17">
        <v>20</v>
      </c>
      <c r="G408" s="18" t="s">
        <v>3639</v>
      </c>
      <c r="H408" s="18" t="s">
        <v>22028</v>
      </c>
      <c r="I408" s="80"/>
      <c r="J408" s="18" t="s">
        <v>123</v>
      </c>
      <c r="K408" s="19"/>
      <c r="L408" s="19"/>
      <c r="M408" s="20" t="s">
        <v>34</v>
      </c>
      <c r="N408" s="20" t="s">
        <v>34</v>
      </c>
      <c r="O408" s="18" t="s">
        <v>124</v>
      </c>
      <c r="P408" s="18"/>
      <c r="Q408" s="18"/>
      <c r="R408" s="18"/>
      <c r="S408" s="18"/>
      <c r="T408" s="18"/>
      <c r="U408" s="18"/>
      <c r="V408" s="18"/>
      <c r="W408" s="34"/>
    </row>
    <row r="409" spans="1:23" x14ac:dyDescent="0.2">
      <c r="A409" s="497"/>
      <c r="B409" s="499"/>
      <c r="C409" s="501"/>
      <c r="D409" s="501"/>
      <c r="E409" s="503"/>
      <c r="F409" s="17">
        <v>21</v>
      </c>
      <c r="G409" s="18" t="s">
        <v>3641</v>
      </c>
      <c r="H409" s="18" t="s">
        <v>22029</v>
      </c>
      <c r="I409" s="80"/>
      <c r="J409" s="18" t="s">
        <v>123</v>
      </c>
      <c r="K409" s="19"/>
      <c r="L409" s="19"/>
      <c r="M409" s="20" t="s">
        <v>34</v>
      </c>
      <c r="N409" s="20" t="s">
        <v>34</v>
      </c>
      <c r="O409" s="18" t="s">
        <v>124</v>
      </c>
      <c r="P409" s="18"/>
      <c r="Q409" s="18"/>
      <c r="R409" s="18"/>
      <c r="S409" s="18"/>
      <c r="T409" s="18"/>
      <c r="U409" s="18"/>
      <c r="V409" s="18"/>
      <c r="W409" s="34"/>
    </row>
    <row r="410" spans="1:23" x14ac:dyDescent="0.2">
      <c r="A410" s="497"/>
      <c r="B410" s="499"/>
      <c r="C410" s="501"/>
      <c r="D410" s="501"/>
      <c r="E410" s="503"/>
      <c r="F410" s="17">
        <v>22</v>
      </c>
      <c r="G410" s="18" t="s">
        <v>3607</v>
      </c>
      <c r="H410" s="18" t="s">
        <v>22030</v>
      </c>
      <c r="I410" s="80"/>
      <c r="J410" s="18" t="s">
        <v>44</v>
      </c>
      <c r="K410" s="19">
        <v>8</v>
      </c>
      <c r="L410" s="19"/>
      <c r="M410" s="20" t="s">
        <v>34</v>
      </c>
      <c r="N410" s="20" t="s">
        <v>34</v>
      </c>
      <c r="O410" s="18" t="s">
        <v>235</v>
      </c>
      <c r="P410" s="18"/>
      <c r="Q410" s="18"/>
      <c r="R410" s="18"/>
      <c r="S410" s="18"/>
      <c r="T410" s="18"/>
      <c r="U410" s="18"/>
      <c r="V410" s="18"/>
      <c r="W410" s="34"/>
    </row>
    <row r="411" spans="1:23" x14ac:dyDescent="0.2">
      <c r="A411" s="497"/>
      <c r="B411" s="499"/>
      <c r="C411" s="501"/>
      <c r="D411" s="501"/>
      <c r="E411" s="503"/>
      <c r="F411" s="17">
        <v>23</v>
      </c>
      <c r="G411" s="18" t="s">
        <v>21691</v>
      </c>
      <c r="H411" s="18" t="s">
        <v>22031</v>
      </c>
      <c r="I411" s="80"/>
      <c r="J411" s="18" t="s">
        <v>44</v>
      </c>
      <c r="K411" s="19">
        <v>20</v>
      </c>
      <c r="L411" s="19"/>
      <c r="M411" s="20" t="s">
        <v>34</v>
      </c>
      <c r="N411" s="20" t="s">
        <v>34</v>
      </c>
      <c r="O411" s="18" t="s">
        <v>37</v>
      </c>
      <c r="P411" s="18"/>
      <c r="Q411" s="18"/>
      <c r="R411" s="18"/>
      <c r="S411" s="18"/>
      <c r="T411" s="18"/>
      <c r="U411" s="18"/>
      <c r="V411" s="18"/>
      <c r="W411" s="34"/>
    </row>
    <row r="412" spans="1:23" x14ac:dyDescent="0.2">
      <c r="A412" s="496" t="s">
        <v>21554</v>
      </c>
      <c r="B412" s="498" t="s">
        <v>21555</v>
      </c>
      <c r="C412" s="500"/>
      <c r="D412" s="500"/>
      <c r="E412" s="502">
        <v>16777215</v>
      </c>
      <c r="F412" s="27">
        <v>1</v>
      </c>
      <c r="G412" s="275" t="s">
        <v>4168</v>
      </c>
      <c r="H412" s="275" t="s">
        <v>22032</v>
      </c>
      <c r="I412" s="276"/>
      <c r="J412" s="275" t="s">
        <v>32</v>
      </c>
      <c r="K412" s="29">
        <v>5</v>
      </c>
      <c r="L412" s="29"/>
      <c r="M412" s="279" t="s">
        <v>33</v>
      </c>
      <c r="N412" s="279" t="s">
        <v>34</v>
      </c>
      <c r="O412" s="275" t="s">
        <v>47</v>
      </c>
      <c r="P412" s="275"/>
      <c r="Q412" s="275"/>
      <c r="R412" s="275"/>
      <c r="S412" s="275"/>
      <c r="T412" s="275"/>
      <c r="U412" s="275"/>
      <c r="V412" s="275"/>
      <c r="W412" s="33"/>
    </row>
    <row r="413" spans="1:23" x14ac:dyDescent="0.2">
      <c r="A413" s="497"/>
      <c r="B413" s="499"/>
      <c r="C413" s="501"/>
      <c r="D413" s="501"/>
      <c r="E413" s="503"/>
      <c r="F413" s="17">
        <v>2</v>
      </c>
      <c r="G413" s="18" t="s">
        <v>206</v>
      </c>
      <c r="H413" s="18" t="s">
        <v>22033</v>
      </c>
      <c r="I413" s="80"/>
      <c r="J413" s="18" t="s">
        <v>32</v>
      </c>
      <c r="K413" s="19">
        <v>4</v>
      </c>
      <c r="L413" s="19"/>
      <c r="M413" s="20" t="s">
        <v>33</v>
      </c>
      <c r="N413" s="20" t="s">
        <v>34</v>
      </c>
      <c r="O413" s="18" t="s">
        <v>56</v>
      </c>
      <c r="P413" s="18"/>
      <c r="Q413" s="18"/>
      <c r="R413" s="18"/>
      <c r="S413" s="18"/>
      <c r="T413" s="18"/>
      <c r="U413" s="18"/>
      <c r="V413" s="18"/>
      <c r="W413" s="34"/>
    </row>
    <row r="414" spans="1:23" x14ac:dyDescent="0.2">
      <c r="A414" s="497"/>
      <c r="B414" s="499"/>
      <c r="C414" s="501"/>
      <c r="D414" s="501"/>
      <c r="E414" s="503"/>
      <c r="F414" s="17">
        <v>3</v>
      </c>
      <c r="G414" s="18" t="s">
        <v>19776</v>
      </c>
      <c r="H414" s="18" t="s">
        <v>22034</v>
      </c>
      <c r="I414" s="80"/>
      <c r="J414" s="18" t="s">
        <v>32</v>
      </c>
      <c r="K414" s="19">
        <v>4</v>
      </c>
      <c r="L414" s="19"/>
      <c r="M414" s="20" t="s">
        <v>33</v>
      </c>
      <c r="N414" s="20" t="s">
        <v>34</v>
      </c>
      <c r="O414" s="18" t="s">
        <v>56</v>
      </c>
      <c r="P414" s="18"/>
      <c r="Q414" s="18"/>
      <c r="R414" s="18"/>
      <c r="S414" s="18"/>
      <c r="T414" s="18"/>
      <c r="U414" s="18"/>
      <c r="V414" s="18"/>
      <c r="W414" s="34"/>
    </row>
    <row r="415" spans="1:23" x14ac:dyDescent="0.2">
      <c r="A415" s="497"/>
      <c r="B415" s="499"/>
      <c r="C415" s="501"/>
      <c r="D415" s="501"/>
      <c r="E415" s="503"/>
      <c r="F415" s="17">
        <v>4</v>
      </c>
      <c r="G415" s="18" t="s">
        <v>210</v>
      </c>
      <c r="H415" s="18" t="s">
        <v>22035</v>
      </c>
      <c r="I415" s="80"/>
      <c r="J415" s="18" t="s">
        <v>32</v>
      </c>
      <c r="K415" s="19">
        <v>8</v>
      </c>
      <c r="L415" s="19"/>
      <c r="M415" s="20" t="s">
        <v>33</v>
      </c>
      <c r="N415" s="20" t="s">
        <v>34</v>
      </c>
      <c r="O415" s="18" t="s">
        <v>58</v>
      </c>
      <c r="P415" s="18"/>
      <c r="Q415" s="18"/>
      <c r="R415" s="18"/>
      <c r="S415" s="18"/>
      <c r="T415" s="18"/>
      <c r="U415" s="18"/>
      <c r="V415" s="18"/>
      <c r="W415" s="34"/>
    </row>
    <row r="416" spans="1:23" x14ac:dyDescent="0.2">
      <c r="A416" s="497"/>
      <c r="B416" s="499"/>
      <c r="C416" s="501"/>
      <c r="D416" s="501"/>
      <c r="E416" s="503"/>
      <c r="F416" s="17">
        <v>5</v>
      </c>
      <c r="G416" s="18" t="s">
        <v>4171</v>
      </c>
      <c r="H416" s="18" t="s">
        <v>22036</v>
      </c>
      <c r="I416" s="80"/>
      <c r="J416" s="18" t="s">
        <v>32</v>
      </c>
      <c r="K416" s="19">
        <v>1</v>
      </c>
      <c r="L416" s="19"/>
      <c r="M416" s="20" t="s">
        <v>33</v>
      </c>
      <c r="N416" s="20" t="s">
        <v>34</v>
      </c>
      <c r="O416" s="18" t="s">
        <v>40</v>
      </c>
      <c r="P416" s="18"/>
      <c r="Q416" s="18"/>
      <c r="R416" s="18"/>
      <c r="S416" s="18"/>
      <c r="T416" s="18"/>
      <c r="U416" s="18"/>
      <c r="V416" s="18"/>
      <c r="W416" s="34"/>
    </row>
    <row r="417" spans="1:23" x14ac:dyDescent="0.2">
      <c r="A417" s="497"/>
      <c r="B417" s="499"/>
      <c r="C417" s="501"/>
      <c r="D417" s="501"/>
      <c r="E417" s="503"/>
      <c r="F417" s="17">
        <v>6</v>
      </c>
      <c r="G417" s="18" t="s">
        <v>3796</v>
      </c>
      <c r="H417" s="18" t="s">
        <v>22037</v>
      </c>
      <c r="I417" s="80"/>
      <c r="J417" s="18" t="s">
        <v>32</v>
      </c>
      <c r="K417" s="19">
        <v>1</v>
      </c>
      <c r="L417" s="19"/>
      <c r="M417" s="20" t="s">
        <v>33</v>
      </c>
      <c r="N417" s="20" t="s">
        <v>34</v>
      </c>
      <c r="O417" s="18" t="s">
        <v>40</v>
      </c>
      <c r="P417" s="18"/>
      <c r="Q417" s="18"/>
      <c r="R417" s="18"/>
      <c r="S417" s="18"/>
      <c r="T417" s="18"/>
      <c r="U417" s="18"/>
      <c r="V417" s="18"/>
      <c r="W417" s="34"/>
    </row>
    <row r="418" spans="1:23" x14ac:dyDescent="0.2">
      <c r="A418" s="497"/>
      <c r="B418" s="499"/>
      <c r="C418" s="501"/>
      <c r="D418" s="501"/>
      <c r="E418" s="503"/>
      <c r="F418" s="17">
        <v>7</v>
      </c>
      <c r="G418" s="18" t="s">
        <v>4357</v>
      </c>
      <c r="H418" s="18" t="s">
        <v>22038</v>
      </c>
      <c r="I418" s="80"/>
      <c r="J418" s="18" t="s">
        <v>32</v>
      </c>
      <c r="K418" s="19">
        <v>1</v>
      </c>
      <c r="L418" s="19"/>
      <c r="M418" s="20" t="s">
        <v>34</v>
      </c>
      <c r="N418" s="20" t="s">
        <v>34</v>
      </c>
      <c r="O418" s="18" t="s">
        <v>40</v>
      </c>
      <c r="P418" s="18"/>
      <c r="Q418" s="18"/>
      <c r="R418" s="18"/>
      <c r="S418" s="18"/>
      <c r="T418" s="18"/>
      <c r="U418" s="18"/>
      <c r="V418" s="18"/>
      <c r="W418" s="34"/>
    </row>
    <row r="419" spans="1:23" x14ac:dyDescent="0.2">
      <c r="A419" s="497"/>
      <c r="B419" s="499"/>
      <c r="C419" s="501"/>
      <c r="D419" s="501"/>
      <c r="E419" s="503"/>
      <c r="F419" s="17">
        <v>8</v>
      </c>
      <c r="G419" s="18" t="s">
        <v>4359</v>
      </c>
      <c r="H419" s="18" t="s">
        <v>22039</v>
      </c>
      <c r="I419" s="80"/>
      <c r="J419" s="18" t="s">
        <v>32</v>
      </c>
      <c r="K419" s="19">
        <v>1</v>
      </c>
      <c r="L419" s="19"/>
      <c r="M419" s="20" t="s">
        <v>34</v>
      </c>
      <c r="N419" s="20" t="s">
        <v>34</v>
      </c>
      <c r="O419" s="18" t="s">
        <v>40</v>
      </c>
      <c r="P419" s="18"/>
      <c r="Q419" s="18"/>
      <c r="R419" s="18"/>
      <c r="S419" s="18"/>
      <c r="T419" s="18"/>
      <c r="U419" s="18"/>
      <c r="V419" s="18"/>
      <c r="W419" s="34"/>
    </row>
    <row r="420" spans="1:23" x14ac:dyDescent="0.2">
      <c r="A420" s="497"/>
      <c r="B420" s="499"/>
      <c r="C420" s="501"/>
      <c r="D420" s="501"/>
      <c r="E420" s="503"/>
      <c r="F420" s="17">
        <v>9</v>
      </c>
      <c r="G420" s="18" t="s">
        <v>4197</v>
      </c>
      <c r="H420" s="18" t="s">
        <v>22040</v>
      </c>
      <c r="I420" s="80"/>
      <c r="J420" s="18" t="s">
        <v>32</v>
      </c>
      <c r="K420" s="19">
        <v>2</v>
      </c>
      <c r="L420" s="19"/>
      <c r="M420" s="20" t="s">
        <v>34</v>
      </c>
      <c r="N420" s="20" t="s">
        <v>34</v>
      </c>
      <c r="O420" s="18" t="s">
        <v>42</v>
      </c>
      <c r="P420" s="18"/>
      <c r="Q420" s="18"/>
      <c r="R420" s="18"/>
      <c r="S420" s="18"/>
      <c r="T420" s="18"/>
      <c r="U420" s="18"/>
      <c r="V420" s="18"/>
      <c r="W420" s="34"/>
    </row>
    <row r="421" spans="1:23" x14ac:dyDescent="0.2">
      <c r="A421" s="497"/>
      <c r="B421" s="499"/>
      <c r="C421" s="501"/>
      <c r="D421" s="501"/>
      <c r="E421" s="503"/>
      <c r="F421" s="17">
        <v>10</v>
      </c>
      <c r="G421" s="18" t="s">
        <v>4362</v>
      </c>
      <c r="H421" s="18" t="s">
        <v>22041</v>
      </c>
      <c r="I421" s="80"/>
      <c r="J421" s="18" t="s">
        <v>32</v>
      </c>
      <c r="K421" s="19">
        <v>1</v>
      </c>
      <c r="L421" s="19"/>
      <c r="M421" s="20" t="s">
        <v>34</v>
      </c>
      <c r="N421" s="20" t="s">
        <v>34</v>
      </c>
      <c r="O421" s="18" t="s">
        <v>40</v>
      </c>
      <c r="P421" s="18"/>
      <c r="Q421" s="18"/>
      <c r="R421" s="18"/>
      <c r="S421" s="18"/>
      <c r="T421" s="18"/>
      <c r="U421" s="18"/>
      <c r="V421" s="18"/>
      <c r="W421" s="34"/>
    </row>
    <row r="422" spans="1:23" x14ac:dyDescent="0.2">
      <c r="A422" s="497"/>
      <c r="B422" s="499"/>
      <c r="C422" s="501"/>
      <c r="D422" s="501"/>
      <c r="E422" s="503"/>
      <c r="F422" s="17">
        <v>11</v>
      </c>
      <c r="G422" s="18" t="s">
        <v>4201</v>
      </c>
      <c r="H422" s="18" t="s">
        <v>22042</v>
      </c>
      <c r="I422" s="80"/>
      <c r="J422" s="18" t="s">
        <v>32</v>
      </c>
      <c r="K422" s="19">
        <v>2</v>
      </c>
      <c r="L422" s="19"/>
      <c r="M422" s="20" t="s">
        <v>34</v>
      </c>
      <c r="N422" s="20" t="s">
        <v>34</v>
      </c>
      <c r="O422" s="18" t="s">
        <v>42</v>
      </c>
      <c r="P422" s="18"/>
      <c r="Q422" s="18"/>
      <c r="R422" s="18"/>
      <c r="S422" s="18"/>
      <c r="T422" s="18"/>
      <c r="U422" s="18"/>
      <c r="V422" s="18"/>
      <c r="W422" s="34"/>
    </row>
    <row r="423" spans="1:23" x14ac:dyDescent="0.2">
      <c r="A423" s="497"/>
      <c r="B423" s="499"/>
      <c r="C423" s="501"/>
      <c r="D423" s="501"/>
      <c r="E423" s="503"/>
      <c r="F423" s="17">
        <v>12</v>
      </c>
      <c r="G423" s="18" t="s">
        <v>4255</v>
      </c>
      <c r="H423" s="18" t="s">
        <v>22043</v>
      </c>
      <c r="I423" s="80"/>
      <c r="J423" s="18" t="s">
        <v>32</v>
      </c>
      <c r="K423" s="19">
        <v>9</v>
      </c>
      <c r="L423" s="19"/>
      <c r="M423" s="20" t="s">
        <v>34</v>
      </c>
      <c r="N423" s="20" t="s">
        <v>34</v>
      </c>
      <c r="O423" s="18" t="s">
        <v>1308</v>
      </c>
      <c r="P423" s="18"/>
      <c r="Q423" s="18"/>
      <c r="R423" s="18"/>
      <c r="S423" s="18"/>
      <c r="T423" s="18"/>
      <c r="U423" s="18"/>
      <c r="V423" s="18"/>
      <c r="W423" s="34"/>
    </row>
    <row r="424" spans="1:23" x14ac:dyDescent="0.2">
      <c r="A424" s="497"/>
      <c r="B424" s="499"/>
      <c r="C424" s="501"/>
      <c r="D424" s="501"/>
      <c r="E424" s="503"/>
      <c r="F424" s="17">
        <v>13</v>
      </c>
      <c r="G424" s="18" t="s">
        <v>4869</v>
      </c>
      <c r="H424" s="18" t="s">
        <v>22044</v>
      </c>
      <c r="I424" s="80"/>
      <c r="J424" s="18" t="s">
        <v>32</v>
      </c>
      <c r="K424" s="19">
        <v>7</v>
      </c>
      <c r="L424" s="19"/>
      <c r="M424" s="20" t="s">
        <v>34</v>
      </c>
      <c r="N424" s="20" t="s">
        <v>34</v>
      </c>
      <c r="O424" s="18" t="s">
        <v>545</v>
      </c>
      <c r="P424" s="18"/>
      <c r="Q424" s="18"/>
      <c r="R424" s="18"/>
      <c r="S424" s="18"/>
      <c r="T424" s="18"/>
      <c r="U424" s="18"/>
      <c r="V424" s="18"/>
      <c r="W424" s="34"/>
    </row>
    <row r="425" spans="1:23" x14ac:dyDescent="0.2">
      <c r="A425" s="497"/>
      <c r="B425" s="499"/>
      <c r="C425" s="501"/>
      <c r="D425" s="501"/>
      <c r="E425" s="503"/>
      <c r="F425" s="17">
        <v>14</v>
      </c>
      <c r="G425" s="18" t="s">
        <v>4519</v>
      </c>
      <c r="H425" s="18" t="s">
        <v>22045</v>
      </c>
      <c r="I425" s="80"/>
      <c r="J425" s="18" t="s">
        <v>32</v>
      </c>
      <c r="K425" s="19">
        <v>1</v>
      </c>
      <c r="L425" s="19"/>
      <c r="M425" s="20" t="s">
        <v>34</v>
      </c>
      <c r="N425" s="20" t="s">
        <v>34</v>
      </c>
      <c r="O425" s="18" t="s">
        <v>148</v>
      </c>
      <c r="P425" s="18"/>
      <c r="Q425" s="18"/>
      <c r="R425" s="18"/>
      <c r="S425" s="18"/>
      <c r="T425" s="18"/>
      <c r="U425" s="18"/>
      <c r="V425" s="18"/>
      <c r="W425" s="34"/>
    </row>
    <row r="426" spans="1:23" x14ac:dyDescent="0.2">
      <c r="A426" s="497"/>
      <c r="B426" s="499"/>
      <c r="C426" s="501"/>
      <c r="D426" s="501"/>
      <c r="E426" s="503"/>
      <c r="F426" s="17">
        <v>15</v>
      </c>
      <c r="G426" s="18" t="s">
        <v>4234</v>
      </c>
      <c r="H426" s="18" t="s">
        <v>22046</v>
      </c>
      <c r="I426" s="80"/>
      <c r="J426" s="18" t="s">
        <v>32</v>
      </c>
      <c r="K426" s="19">
        <v>2</v>
      </c>
      <c r="L426" s="19"/>
      <c r="M426" s="20" t="s">
        <v>34</v>
      </c>
      <c r="N426" s="20" t="s">
        <v>34</v>
      </c>
      <c r="O426" s="18" t="s">
        <v>522</v>
      </c>
      <c r="P426" s="18"/>
      <c r="Q426" s="18"/>
      <c r="R426" s="18"/>
      <c r="S426" s="18"/>
      <c r="T426" s="18"/>
      <c r="U426" s="18"/>
      <c r="V426" s="18"/>
      <c r="W426" s="34"/>
    </row>
    <row r="427" spans="1:23" x14ac:dyDescent="0.2">
      <c r="A427" s="497"/>
      <c r="B427" s="499"/>
      <c r="C427" s="501"/>
      <c r="D427" s="501"/>
      <c r="E427" s="503"/>
      <c r="F427" s="17">
        <v>16</v>
      </c>
      <c r="G427" s="18" t="s">
        <v>4236</v>
      </c>
      <c r="H427" s="18" t="s">
        <v>22047</v>
      </c>
      <c r="I427" s="80"/>
      <c r="J427" s="18" t="s">
        <v>32</v>
      </c>
      <c r="K427" s="19">
        <v>3</v>
      </c>
      <c r="L427" s="19"/>
      <c r="M427" s="20" t="s">
        <v>34</v>
      </c>
      <c r="N427" s="20" t="s">
        <v>34</v>
      </c>
      <c r="O427" s="18" t="s">
        <v>1007</v>
      </c>
      <c r="P427" s="18"/>
      <c r="Q427" s="18"/>
      <c r="R427" s="18"/>
      <c r="S427" s="18"/>
      <c r="T427" s="18"/>
      <c r="U427" s="18"/>
      <c r="V427" s="18"/>
      <c r="W427" s="34"/>
    </row>
    <row r="428" spans="1:23" x14ac:dyDescent="0.2">
      <c r="A428" s="497"/>
      <c r="B428" s="499"/>
      <c r="C428" s="501"/>
      <c r="D428" s="501"/>
      <c r="E428" s="503"/>
      <c r="F428" s="17">
        <v>17</v>
      </c>
      <c r="G428" s="18" t="s">
        <v>4238</v>
      </c>
      <c r="H428" s="18" t="s">
        <v>22048</v>
      </c>
      <c r="I428" s="80"/>
      <c r="J428" s="18" t="s">
        <v>134</v>
      </c>
      <c r="K428" s="19">
        <v>6</v>
      </c>
      <c r="L428" s="19">
        <v>0</v>
      </c>
      <c r="M428" s="20" t="s">
        <v>34</v>
      </c>
      <c r="N428" s="20" t="s">
        <v>34</v>
      </c>
      <c r="O428" s="18" t="s">
        <v>1718</v>
      </c>
      <c r="P428" s="18"/>
      <c r="Q428" s="18"/>
      <c r="R428" s="18"/>
      <c r="S428" s="18"/>
      <c r="T428" s="18"/>
      <c r="U428" s="18"/>
      <c r="V428" s="18"/>
      <c r="W428" s="34"/>
    </row>
    <row r="429" spans="1:23" x14ac:dyDescent="0.2">
      <c r="A429" s="497"/>
      <c r="B429" s="499"/>
      <c r="C429" s="501"/>
      <c r="D429" s="501"/>
      <c r="E429" s="503"/>
      <c r="F429" s="17">
        <v>18</v>
      </c>
      <c r="G429" s="18" t="s">
        <v>3591</v>
      </c>
      <c r="H429" s="18" t="s">
        <v>22049</v>
      </c>
      <c r="I429" s="80"/>
      <c r="J429" s="18" t="s">
        <v>134</v>
      </c>
      <c r="K429" s="19">
        <v>3</v>
      </c>
      <c r="L429" s="19">
        <v>0</v>
      </c>
      <c r="M429" s="20" t="s">
        <v>34</v>
      </c>
      <c r="N429" s="20" t="s">
        <v>34</v>
      </c>
      <c r="O429" s="18" t="s">
        <v>1920</v>
      </c>
      <c r="P429" s="18"/>
      <c r="Q429" s="18"/>
      <c r="R429" s="18"/>
      <c r="S429" s="18"/>
      <c r="T429" s="18"/>
      <c r="U429" s="18"/>
      <c r="V429" s="18"/>
      <c r="W429" s="34"/>
    </row>
    <row r="430" spans="1:23" x14ac:dyDescent="0.2">
      <c r="A430" s="497"/>
      <c r="B430" s="499"/>
      <c r="C430" s="501"/>
      <c r="D430" s="501"/>
      <c r="E430" s="503"/>
      <c r="F430" s="17">
        <v>19</v>
      </c>
      <c r="G430" s="18" t="s">
        <v>4876</v>
      </c>
      <c r="H430" s="18" t="s">
        <v>22050</v>
      </c>
      <c r="I430" s="80"/>
      <c r="J430" s="18" t="s">
        <v>32</v>
      </c>
      <c r="K430" s="19">
        <v>2</v>
      </c>
      <c r="L430" s="19"/>
      <c r="M430" s="20" t="s">
        <v>34</v>
      </c>
      <c r="N430" s="20" t="s">
        <v>34</v>
      </c>
      <c r="O430" s="18" t="s">
        <v>522</v>
      </c>
      <c r="P430" s="18"/>
      <c r="Q430" s="18"/>
      <c r="R430" s="18"/>
      <c r="S430" s="18"/>
      <c r="T430" s="18"/>
      <c r="U430" s="18"/>
      <c r="V430" s="18"/>
      <c r="W430" s="34"/>
    </row>
    <row r="431" spans="1:23" x14ac:dyDescent="0.2">
      <c r="A431" s="497"/>
      <c r="B431" s="499"/>
      <c r="C431" s="501"/>
      <c r="D431" s="501"/>
      <c r="E431" s="503"/>
      <c r="F431" s="17">
        <v>20</v>
      </c>
      <c r="G431" s="18" t="s">
        <v>3637</v>
      </c>
      <c r="H431" s="18" t="s">
        <v>22051</v>
      </c>
      <c r="I431" s="80"/>
      <c r="J431" s="18" t="s">
        <v>123</v>
      </c>
      <c r="K431" s="19"/>
      <c r="L431" s="19"/>
      <c r="M431" s="20" t="s">
        <v>34</v>
      </c>
      <c r="N431" s="20" t="s">
        <v>34</v>
      </c>
      <c r="O431" s="18" t="s">
        <v>124</v>
      </c>
      <c r="P431" s="18"/>
      <c r="Q431" s="18"/>
      <c r="R431" s="18"/>
      <c r="S431" s="18"/>
      <c r="T431" s="18"/>
      <c r="U431" s="18"/>
      <c r="V431" s="18"/>
      <c r="W431" s="34"/>
    </row>
    <row r="432" spans="1:23" x14ac:dyDescent="0.2">
      <c r="A432" s="497"/>
      <c r="B432" s="499"/>
      <c r="C432" s="501"/>
      <c r="D432" s="501"/>
      <c r="E432" s="503"/>
      <c r="F432" s="17">
        <v>21</v>
      </c>
      <c r="G432" s="18" t="s">
        <v>3639</v>
      </c>
      <c r="H432" s="18" t="s">
        <v>22052</v>
      </c>
      <c r="I432" s="80"/>
      <c r="J432" s="18" t="s">
        <v>123</v>
      </c>
      <c r="K432" s="19"/>
      <c r="L432" s="19"/>
      <c r="M432" s="20" t="s">
        <v>34</v>
      </c>
      <c r="N432" s="20" t="s">
        <v>34</v>
      </c>
      <c r="O432" s="18" t="s">
        <v>124</v>
      </c>
      <c r="P432" s="18"/>
      <c r="Q432" s="18"/>
      <c r="R432" s="18"/>
      <c r="S432" s="18"/>
      <c r="T432" s="18"/>
      <c r="U432" s="18"/>
      <c r="V432" s="18"/>
      <c r="W432" s="34"/>
    </row>
    <row r="433" spans="1:23" x14ac:dyDescent="0.2">
      <c r="A433" s="497"/>
      <c r="B433" s="499"/>
      <c r="C433" s="501"/>
      <c r="D433" s="501"/>
      <c r="E433" s="503"/>
      <c r="F433" s="17">
        <v>22</v>
      </c>
      <c r="G433" s="18" t="s">
        <v>3641</v>
      </c>
      <c r="H433" s="18" t="s">
        <v>22053</v>
      </c>
      <c r="I433" s="80"/>
      <c r="J433" s="18" t="s">
        <v>123</v>
      </c>
      <c r="K433" s="19"/>
      <c r="L433" s="19"/>
      <c r="M433" s="20" t="s">
        <v>34</v>
      </c>
      <c r="N433" s="20" t="s">
        <v>34</v>
      </c>
      <c r="O433" s="18" t="s">
        <v>124</v>
      </c>
      <c r="P433" s="18"/>
      <c r="Q433" s="18"/>
      <c r="R433" s="18"/>
      <c r="S433" s="18"/>
      <c r="T433" s="18"/>
      <c r="U433" s="18"/>
      <c r="V433" s="18"/>
      <c r="W433" s="34"/>
    </row>
    <row r="434" spans="1:23" x14ac:dyDescent="0.2">
      <c r="A434" s="497"/>
      <c r="B434" s="499"/>
      <c r="C434" s="501"/>
      <c r="D434" s="501"/>
      <c r="E434" s="503"/>
      <c r="F434" s="17">
        <v>23</v>
      </c>
      <c r="G434" s="18" t="s">
        <v>3607</v>
      </c>
      <c r="H434" s="18" t="s">
        <v>22054</v>
      </c>
      <c r="I434" s="80"/>
      <c r="J434" s="18" t="s">
        <v>44</v>
      </c>
      <c r="K434" s="19">
        <v>8</v>
      </c>
      <c r="L434" s="19"/>
      <c r="M434" s="20" t="s">
        <v>34</v>
      </c>
      <c r="N434" s="20" t="s">
        <v>34</v>
      </c>
      <c r="O434" s="18" t="s">
        <v>235</v>
      </c>
      <c r="P434" s="18"/>
      <c r="Q434" s="18"/>
      <c r="R434" s="18"/>
      <c r="S434" s="18"/>
      <c r="T434" s="18"/>
      <c r="U434" s="18"/>
      <c r="V434" s="18"/>
      <c r="W434" s="34"/>
    </row>
    <row r="435" spans="1:23" x14ac:dyDescent="0.2">
      <c r="A435" s="497"/>
      <c r="B435" s="499"/>
      <c r="C435" s="501"/>
      <c r="D435" s="501"/>
      <c r="E435" s="503"/>
      <c r="F435" s="17">
        <v>24</v>
      </c>
      <c r="G435" s="18" t="s">
        <v>21691</v>
      </c>
      <c r="H435" s="18" t="s">
        <v>22055</v>
      </c>
      <c r="I435" s="80"/>
      <c r="J435" s="18" t="s">
        <v>44</v>
      </c>
      <c r="K435" s="19">
        <v>20</v>
      </c>
      <c r="L435" s="19"/>
      <c r="M435" s="20" t="s">
        <v>34</v>
      </c>
      <c r="N435" s="20" t="s">
        <v>34</v>
      </c>
      <c r="O435" s="18" t="s">
        <v>37</v>
      </c>
      <c r="P435" s="18"/>
      <c r="Q435" s="18"/>
      <c r="R435" s="18"/>
      <c r="S435" s="18"/>
      <c r="T435" s="18"/>
      <c r="U435" s="18"/>
      <c r="V435" s="18"/>
      <c r="W435" s="34"/>
    </row>
    <row r="436" spans="1:23" x14ac:dyDescent="0.2">
      <c r="A436" s="496" t="s">
        <v>21556</v>
      </c>
      <c r="B436" s="498" t="s">
        <v>21557</v>
      </c>
      <c r="C436" s="500"/>
      <c r="D436" s="500"/>
      <c r="E436" s="502">
        <v>16777215</v>
      </c>
      <c r="F436" s="27">
        <v>1</v>
      </c>
      <c r="G436" s="275" t="s">
        <v>4168</v>
      </c>
      <c r="H436" s="275" t="s">
        <v>22056</v>
      </c>
      <c r="I436" s="276"/>
      <c r="J436" s="275" t="s">
        <v>32</v>
      </c>
      <c r="K436" s="29">
        <v>5</v>
      </c>
      <c r="L436" s="29"/>
      <c r="M436" s="279" t="s">
        <v>33</v>
      </c>
      <c r="N436" s="279" t="s">
        <v>34</v>
      </c>
      <c r="O436" s="275" t="s">
        <v>47</v>
      </c>
      <c r="P436" s="275"/>
      <c r="Q436" s="275"/>
      <c r="R436" s="275"/>
      <c r="S436" s="275"/>
      <c r="T436" s="275"/>
      <c r="U436" s="275"/>
      <c r="V436" s="275"/>
      <c r="W436" s="33"/>
    </row>
    <row r="437" spans="1:23" x14ac:dyDescent="0.2">
      <c r="A437" s="497"/>
      <c r="B437" s="499"/>
      <c r="C437" s="501"/>
      <c r="D437" s="501"/>
      <c r="E437" s="503"/>
      <c r="F437" s="17">
        <v>2</v>
      </c>
      <c r="G437" s="18" t="s">
        <v>206</v>
      </c>
      <c r="H437" s="18" t="s">
        <v>22057</v>
      </c>
      <c r="I437" s="80"/>
      <c r="J437" s="18" t="s">
        <v>32</v>
      </c>
      <c r="K437" s="19">
        <v>4</v>
      </c>
      <c r="L437" s="19"/>
      <c r="M437" s="20" t="s">
        <v>33</v>
      </c>
      <c r="N437" s="20" t="s">
        <v>34</v>
      </c>
      <c r="O437" s="18" t="s">
        <v>56</v>
      </c>
      <c r="P437" s="18"/>
      <c r="Q437" s="18"/>
      <c r="R437" s="18"/>
      <c r="S437" s="18"/>
      <c r="T437" s="18"/>
      <c r="U437" s="18"/>
      <c r="V437" s="18"/>
      <c r="W437" s="34"/>
    </row>
    <row r="438" spans="1:23" x14ac:dyDescent="0.2">
      <c r="A438" s="497"/>
      <c r="B438" s="499"/>
      <c r="C438" s="501"/>
      <c r="D438" s="501"/>
      <c r="E438" s="503"/>
      <c r="F438" s="17">
        <v>3</v>
      </c>
      <c r="G438" s="18" t="s">
        <v>19776</v>
      </c>
      <c r="H438" s="18" t="s">
        <v>22058</v>
      </c>
      <c r="I438" s="80"/>
      <c r="J438" s="18" t="s">
        <v>32</v>
      </c>
      <c r="K438" s="19">
        <v>4</v>
      </c>
      <c r="L438" s="19"/>
      <c r="M438" s="20" t="s">
        <v>33</v>
      </c>
      <c r="N438" s="20" t="s">
        <v>34</v>
      </c>
      <c r="O438" s="18" t="s">
        <v>56</v>
      </c>
      <c r="P438" s="18"/>
      <c r="Q438" s="18"/>
      <c r="R438" s="18"/>
      <c r="S438" s="18"/>
      <c r="T438" s="18"/>
      <c r="U438" s="18"/>
      <c r="V438" s="18"/>
      <c r="W438" s="34"/>
    </row>
    <row r="439" spans="1:23" x14ac:dyDescent="0.2">
      <c r="A439" s="497"/>
      <c r="B439" s="499"/>
      <c r="C439" s="501"/>
      <c r="D439" s="501"/>
      <c r="E439" s="503"/>
      <c r="F439" s="17">
        <v>4</v>
      </c>
      <c r="G439" s="18" t="s">
        <v>210</v>
      </c>
      <c r="H439" s="18" t="s">
        <v>22059</v>
      </c>
      <c r="I439" s="80"/>
      <c r="J439" s="18" t="s">
        <v>32</v>
      </c>
      <c r="K439" s="19">
        <v>8</v>
      </c>
      <c r="L439" s="19"/>
      <c r="M439" s="20" t="s">
        <v>33</v>
      </c>
      <c r="N439" s="20" t="s">
        <v>34</v>
      </c>
      <c r="O439" s="18" t="s">
        <v>58</v>
      </c>
      <c r="P439" s="18"/>
      <c r="Q439" s="18"/>
      <c r="R439" s="18"/>
      <c r="S439" s="18"/>
      <c r="T439" s="18"/>
      <c r="U439" s="18"/>
      <c r="V439" s="18"/>
      <c r="W439" s="34"/>
    </row>
    <row r="440" spans="1:23" x14ac:dyDescent="0.2">
      <c r="A440" s="497"/>
      <c r="B440" s="499"/>
      <c r="C440" s="501"/>
      <c r="D440" s="501"/>
      <c r="E440" s="503"/>
      <c r="F440" s="17">
        <v>5</v>
      </c>
      <c r="G440" s="18" t="s">
        <v>4171</v>
      </c>
      <c r="H440" s="18" t="s">
        <v>22060</v>
      </c>
      <c r="I440" s="80"/>
      <c r="J440" s="18" t="s">
        <v>32</v>
      </c>
      <c r="K440" s="19">
        <v>1</v>
      </c>
      <c r="L440" s="19"/>
      <c r="M440" s="20" t="s">
        <v>33</v>
      </c>
      <c r="N440" s="20" t="s">
        <v>34</v>
      </c>
      <c r="O440" s="18" t="s">
        <v>40</v>
      </c>
      <c r="P440" s="18"/>
      <c r="Q440" s="18"/>
      <c r="R440" s="18"/>
      <c r="S440" s="18"/>
      <c r="T440" s="18"/>
      <c r="U440" s="18"/>
      <c r="V440" s="18"/>
      <c r="W440" s="34"/>
    </row>
    <row r="441" spans="1:23" x14ac:dyDescent="0.2">
      <c r="A441" s="497"/>
      <c r="B441" s="499"/>
      <c r="C441" s="501"/>
      <c r="D441" s="501"/>
      <c r="E441" s="503"/>
      <c r="F441" s="17">
        <v>6</v>
      </c>
      <c r="G441" s="18" t="s">
        <v>3796</v>
      </c>
      <c r="H441" s="18" t="s">
        <v>22061</v>
      </c>
      <c r="I441" s="80"/>
      <c r="J441" s="18" t="s">
        <v>32</v>
      </c>
      <c r="K441" s="19">
        <v>1</v>
      </c>
      <c r="L441" s="19"/>
      <c r="M441" s="20" t="s">
        <v>33</v>
      </c>
      <c r="N441" s="20" t="s">
        <v>34</v>
      </c>
      <c r="O441" s="18" t="s">
        <v>40</v>
      </c>
      <c r="P441" s="18"/>
      <c r="Q441" s="18"/>
      <c r="R441" s="18"/>
      <c r="S441" s="18"/>
      <c r="T441" s="18"/>
      <c r="U441" s="18"/>
      <c r="V441" s="18"/>
      <c r="W441" s="34"/>
    </row>
    <row r="442" spans="1:23" x14ac:dyDescent="0.2">
      <c r="A442" s="497"/>
      <c r="B442" s="499"/>
      <c r="C442" s="501"/>
      <c r="D442" s="501"/>
      <c r="E442" s="503"/>
      <c r="F442" s="17">
        <v>7</v>
      </c>
      <c r="G442" s="18" t="s">
        <v>4357</v>
      </c>
      <c r="H442" s="18" t="s">
        <v>22062</v>
      </c>
      <c r="I442" s="80"/>
      <c r="J442" s="18" t="s">
        <v>32</v>
      </c>
      <c r="K442" s="19">
        <v>1</v>
      </c>
      <c r="L442" s="19"/>
      <c r="M442" s="20" t="s">
        <v>34</v>
      </c>
      <c r="N442" s="20" t="s">
        <v>34</v>
      </c>
      <c r="O442" s="18" t="s">
        <v>40</v>
      </c>
      <c r="P442" s="18"/>
      <c r="Q442" s="18"/>
      <c r="R442" s="18"/>
      <c r="S442" s="18"/>
      <c r="T442" s="18"/>
      <c r="U442" s="18"/>
      <c r="V442" s="18"/>
      <c r="W442" s="34"/>
    </row>
    <row r="443" spans="1:23" x14ac:dyDescent="0.2">
      <c r="A443" s="497"/>
      <c r="B443" s="499"/>
      <c r="C443" s="501"/>
      <c r="D443" s="501"/>
      <c r="E443" s="503"/>
      <c r="F443" s="17">
        <v>8</v>
      </c>
      <c r="G443" s="18" t="s">
        <v>4359</v>
      </c>
      <c r="H443" s="18" t="s">
        <v>22063</v>
      </c>
      <c r="I443" s="80"/>
      <c r="J443" s="18" t="s">
        <v>32</v>
      </c>
      <c r="K443" s="19">
        <v>1</v>
      </c>
      <c r="L443" s="19"/>
      <c r="M443" s="20" t="s">
        <v>34</v>
      </c>
      <c r="N443" s="20" t="s">
        <v>34</v>
      </c>
      <c r="O443" s="18" t="s">
        <v>40</v>
      </c>
      <c r="P443" s="18"/>
      <c r="Q443" s="18"/>
      <c r="R443" s="18"/>
      <c r="S443" s="18"/>
      <c r="T443" s="18"/>
      <c r="U443" s="18"/>
      <c r="V443" s="18"/>
      <c r="W443" s="34"/>
    </row>
    <row r="444" spans="1:23" x14ac:dyDescent="0.2">
      <c r="A444" s="497"/>
      <c r="B444" s="499"/>
      <c r="C444" s="501"/>
      <c r="D444" s="501"/>
      <c r="E444" s="503"/>
      <c r="F444" s="17">
        <v>9</v>
      </c>
      <c r="G444" s="18" t="s">
        <v>4197</v>
      </c>
      <c r="H444" s="18" t="s">
        <v>22064</v>
      </c>
      <c r="I444" s="80"/>
      <c r="J444" s="18" t="s">
        <v>32</v>
      </c>
      <c r="K444" s="19">
        <v>2</v>
      </c>
      <c r="L444" s="19"/>
      <c r="M444" s="20" t="s">
        <v>34</v>
      </c>
      <c r="N444" s="20" t="s">
        <v>34</v>
      </c>
      <c r="O444" s="18" t="s">
        <v>42</v>
      </c>
      <c r="P444" s="18"/>
      <c r="Q444" s="18"/>
      <c r="R444" s="18"/>
      <c r="S444" s="18"/>
      <c r="T444" s="18"/>
      <c r="U444" s="18"/>
      <c r="V444" s="18"/>
      <c r="W444" s="34"/>
    </row>
    <row r="445" spans="1:23" x14ac:dyDescent="0.2">
      <c r="A445" s="497"/>
      <c r="B445" s="499"/>
      <c r="C445" s="501"/>
      <c r="D445" s="501"/>
      <c r="E445" s="503"/>
      <c r="F445" s="17">
        <v>10</v>
      </c>
      <c r="G445" s="18" t="s">
        <v>4362</v>
      </c>
      <c r="H445" s="18" t="s">
        <v>22065</v>
      </c>
      <c r="I445" s="80"/>
      <c r="J445" s="18" t="s">
        <v>32</v>
      </c>
      <c r="K445" s="19">
        <v>1</v>
      </c>
      <c r="L445" s="19"/>
      <c r="M445" s="20" t="s">
        <v>34</v>
      </c>
      <c r="N445" s="20" t="s">
        <v>34</v>
      </c>
      <c r="O445" s="18" t="s">
        <v>40</v>
      </c>
      <c r="P445" s="18"/>
      <c r="Q445" s="18"/>
      <c r="R445" s="18"/>
      <c r="S445" s="18"/>
      <c r="T445" s="18"/>
      <c r="U445" s="18"/>
      <c r="V445" s="18"/>
      <c r="W445" s="34"/>
    </row>
    <row r="446" spans="1:23" x14ac:dyDescent="0.2">
      <c r="A446" s="497"/>
      <c r="B446" s="499"/>
      <c r="C446" s="501"/>
      <c r="D446" s="501"/>
      <c r="E446" s="503"/>
      <c r="F446" s="17">
        <v>11</v>
      </c>
      <c r="G446" s="18" t="s">
        <v>4201</v>
      </c>
      <c r="H446" s="18" t="s">
        <v>22066</v>
      </c>
      <c r="I446" s="80"/>
      <c r="J446" s="18" t="s">
        <v>32</v>
      </c>
      <c r="K446" s="19">
        <v>2</v>
      </c>
      <c r="L446" s="19"/>
      <c r="M446" s="20" t="s">
        <v>34</v>
      </c>
      <c r="N446" s="20" t="s">
        <v>34</v>
      </c>
      <c r="O446" s="18" t="s">
        <v>42</v>
      </c>
      <c r="P446" s="18"/>
      <c r="Q446" s="18"/>
      <c r="R446" s="18"/>
      <c r="S446" s="18"/>
      <c r="T446" s="18"/>
      <c r="U446" s="18"/>
      <c r="V446" s="18"/>
      <c r="W446" s="34"/>
    </row>
    <row r="447" spans="1:23" x14ac:dyDescent="0.2">
      <c r="A447" s="497"/>
      <c r="B447" s="499"/>
      <c r="C447" s="501"/>
      <c r="D447" s="501"/>
      <c r="E447" s="503"/>
      <c r="F447" s="17">
        <v>12</v>
      </c>
      <c r="G447" s="18" t="s">
        <v>4418</v>
      </c>
      <c r="H447" s="18" t="s">
        <v>22067</v>
      </c>
      <c r="I447" s="80"/>
      <c r="J447" s="18" t="s">
        <v>32</v>
      </c>
      <c r="K447" s="19">
        <v>2</v>
      </c>
      <c r="L447" s="19"/>
      <c r="M447" s="20" t="s">
        <v>34</v>
      </c>
      <c r="N447" s="20" t="s">
        <v>34</v>
      </c>
      <c r="O447" s="18" t="s">
        <v>522</v>
      </c>
      <c r="P447" s="18"/>
      <c r="Q447" s="18"/>
      <c r="R447" s="18"/>
      <c r="S447" s="18"/>
      <c r="T447" s="18"/>
      <c r="U447" s="18"/>
      <c r="V447" s="18"/>
      <c r="W447" s="34"/>
    </row>
    <row r="448" spans="1:23" x14ac:dyDescent="0.2">
      <c r="A448" s="497"/>
      <c r="B448" s="499"/>
      <c r="C448" s="501"/>
      <c r="D448" s="501"/>
      <c r="E448" s="503"/>
      <c r="F448" s="17">
        <v>13</v>
      </c>
      <c r="G448" s="18" t="s">
        <v>4713</v>
      </c>
      <c r="H448" s="18" t="s">
        <v>22068</v>
      </c>
      <c r="I448" s="80"/>
      <c r="J448" s="18" t="s">
        <v>44</v>
      </c>
      <c r="K448" s="19">
        <v>30</v>
      </c>
      <c r="L448" s="19"/>
      <c r="M448" s="20" t="s">
        <v>34</v>
      </c>
      <c r="N448" s="20" t="s">
        <v>34</v>
      </c>
      <c r="O448" s="18" t="s">
        <v>540</v>
      </c>
      <c r="P448" s="18"/>
      <c r="Q448" s="18"/>
      <c r="R448" s="18"/>
      <c r="S448" s="18"/>
      <c r="T448" s="18"/>
      <c r="U448" s="18"/>
      <c r="V448" s="18"/>
      <c r="W448" s="34"/>
    </row>
    <row r="449" spans="1:23" x14ac:dyDescent="0.2">
      <c r="A449" s="497"/>
      <c r="B449" s="499"/>
      <c r="C449" s="501"/>
      <c r="D449" s="501"/>
      <c r="E449" s="503"/>
      <c r="F449" s="17">
        <v>14</v>
      </c>
      <c r="G449" s="18" t="s">
        <v>3400</v>
      </c>
      <c r="H449" s="18" t="s">
        <v>22069</v>
      </c>
      <c r="I449" s="80"/>
      <c r="J449" s="18" t="s">
        <v>32</v>
      </c>
      <c r="K449" s="19">
        <v>7</v>
      </c>
      <c r="L449" s="19"/>
      <c r="M449" s="20" t="s">
        <v>34</v>
      </c>
      <c r="N449" s="20" t="s">
        <v>34</v>
      </c>
      <c r="O449" s="18" t="s">
        <v>545</v>
      </c>
      <c r="P449" s="18"/>
      <c r="Q449" s="18"/>
      <c r="R449" s="18"/>
      <c r="S449" s="18"/>
      <c r="T449" s="18"/>
      <c r="U449" s="18"/>
      <c r="V449" s="18"/>
      <c r="W449" s="34"/>
    </row>
    <row r="450" spans="1:23" x14ac:dyDescent="0.2">
      <c r="A450" s="497"/>
      <c r="B450" s="499"/>
      <c r="C450" s="501"/>
      <c r="D450" s="501"/>
      <c r="E450" s="503"/>
      <c r="F450" s="17">
        <v>15</v>
      </c>
      <c r="G450" s="18" t="s">
        <v>3372</v>
      </c>
      <c r="H450" s="18" t="s">
        <v>22070</v>
      </c>
      <c r="I450" s="80"/>
      <c r="J450" s="18" t="s">
        <v>32</v>
      </c>
      <c r="K450" s="19">
        <v>5</v>
      </c>
      <c r="L450" s="19"/>
      <c r="M450" s="20" t="s">
        <v>34</v>
      </c>
      <c r="N450" s="20" t="s">
        <v>34</v>
      </c>
      <c r="O450" s="18" t="s">
        <v>69</v>
      </c>
      <c r="P450" s="18"/>
      <c r="Q450" s="18"/>
      <c r="R450" s="18"/>
      <c r="S450" s="18"/>
      <c r="T450" s="18"/>
      <c r="U450" s="18"/>
      <c r="V450" s="18"/>
      <c r="W450" s="34"/>
    </row>
    <row r="451" spans="1:23" x14ac:dyDescent="0.2">
      <c r="A451" s="497"/>
      <c r="B451" s="499"/>
      <c r="C451" s="501"/>
      <c r="D451" s="501"/>
      <c r="E451" s="503"/>
      <c r="F451" s="17">
        <v>16</v>
      </c>
      <c r="G451" s="18" t="s">
        <v>4230</v>
      </c>
      <c r="H451" s="18" t="s">
        <v>22071</v>
      </c>
      <c r="I451" s="80"/>
      <c r="J451" s="18" t="s">
        <v>44</v>
      </c>
      <c r="K451" s="19">
        <v>3</v>
      </c>
      <c r="L451" s="19"/>
      <c r="M451" s="20" t="s">
        <v>34</v>
      </c>
      <c r="N451" s="20" t="s">
        <v>34</v>
      </c>
      <c r="O451" s="18" t="s">
        <v>1119</v>
      </c>
      <c r="P451" s="18"/>
      <c r="Q451" s="18"/>
      <c r="R451" s="18"/>
      <c r="S451" s="18"/>
      <c r="T451" s="18"/>
      <c r="U451" s="18"/>
      <c r="V451" s="18"/>
      <c r="W451" s="34"/>
    </row>
    <row r="452" spans="1:23" x14ac:dyDescent="0.2">
      <c r="A452" s="497"/>
      <c r="B452" s="499"/>
      <c r="C452" s="501"/>
      <c r="D452" s="501"/>
      <c r="E452" s="503"/>
      <c r="F452" s="17">
        <v>17</v>
      </c>
      <c r="G452" s="18" t="s">
        <v>4718</v>
      </c>
      <c r="H452" s="18" t="s">
        <v>22072</v>
      </c>
      <c r="I452" s="80"/>
      <c r="J452" s="18" t="s">
        <v>44</v>
      </c>
      <c r="K452" s="19">
        <v>60</v>
      </c>
      <c r="L452" s="19"/>
      <c r="M452" s="20" t="s">
        <v>34</v>
      </c>
      <c r="N452" s="20" t="s">
        <v>34</v>
      </c>
      <c r="O452" s="18" t="s">
        <v>1082</v>
      </c>
      <c r="P452" s="18"/>
      <c r="Q452" s="18"/>
      <c r="R452" s="18"/>
      <c r="S452" s="18"/>
      <c r="T452" s="18"/>
      <c r="U452" s="18"/>
      <c r="V452" s="18"/>
      <c r="W452" s="34"/>
    </row>
    <row r="453" spans="1:23" x14ac:dyDescent="0.2">
      <c r="A453" s="497"/>
      <c r="B453" s="499"/>
      <c r="C453" s="501"/>
      <c r="D453" s="501"/>
      <c r="E453" s="503"/>
      <c r="F453" s="17">
        <v>18</v>
      </c>
      <c r="G453" s="18" t="s">
        <v>2844</v>
      </c>
      <c r="H453" s="18" t="s">
        <v>22073</v>
      </c>
      <c r="I453" s="80"/>
      <c r="J453" s="18" t="s">
        <v>44</v>
      </c>
      <c r="K453" s="19">
        <v>14</v>
      </c>
      <c r="L453" s="19"/>
      <c r="M453" s="20" t="s">
        <v>34</v>
      </c>
      <c r="N453" s="20" t="s">
        <v>34</v>
      </c>
      <c r="O453" s="18" t="s">
        <v>1249</v>
      </c>
      <c r="P453" s="18"/>
      <c r="Q453" s="18"/>
      <c r="R453" s="18"/>
      <c r="S453" s="18"/>
      <c r="T453" s="18"/>
      <c r="U453" s="18"/>
      <c r="V453" s="18"/>
      <c r="W453" s="34"/>
    </row>
    <row r="454" spans="1:23" x14ac:dyDescent="0.2">
      <c r="A454" s="497"/>
      <c r="B454" s="499"/>
      <c r="C454" s="501"/>
      <c r="D454" s="501"/>
      <c r="E454" s="503"/>
      <c r="F454" s="17">
        <v>19</v>
      </c>
      <c r="G454" s="18" t="s">
        <v>4436</v>
      </c>
      <c r="H454" s="18" t="s">
        <v>22074</v>
      </c>
      <c r="I454" s="80"/>
      <c r="J454" s="18" t="s">
        <v>32</v>
      </c>
      <c r="K454" s="19">
        <v>1</v>
      </c>
      <c r="L454" s="19"/>
      <c r="M454" s="20" t="s">
        <v>34</v>
      </c>
      <c r="N454" s="20" t="s">
        <v>34</v>
      </c>
      <c r="O454" s="18" t="s">
        <v>148</v>
      </c>
      <c r="P454" s="18"/>
      <c r="Q454" s="18"/>
      <c r="R454" s="18"/>
      <c r="S454" s="18"/>
      <c r="T454" s="18"/>
      <c r="U454" s="18"/>
      <c r="V454" s="18"/>
      <c r="W454" s="34"/>
    </row>
    <row r="455" spans="1:23" x14ac:dyDescent="0.2">
      <c r="A455" s="497"/>
      <c r="B455" s="499"/>
      <c r="C455" s="501"/>
      <c r="D455" s="501"/>
      <c r="E455" s="503"/>
      <c r="F455" s="17">
        <v>20</v>
      </c>
      <c r="G455" s="18" t="s">
        <v>3398</v>
      </c>
      <c r="H455" s="18" t="s">
        <v>22075</v>
      </c>
      <c r="I455" s="80"/>
      <c r="J455" s="18" t="s">
        <v>32</v>
      </c>
      <c r="K455" s="19">
        <v>1</v>
      </c>
      <c r="L455" s="19"/>
      <c r="M455" s="20" t="s">
        <v>34</v>
      </c>
      <c r="N455" s="20" t="s">
        <v>34</v>
      </c>
      <c r="O455" s="18" t="s">
        <v>148</v>
      </c>
      <c r="P455" s="18"/>
      <c r="Q455" s="18"/>
      <c r="R455" s="18"/>
      <c r="S455" s="18"/>
      <c r="T455" s="18"/>
      <c r="U455" s="18"/>
      <c r="V455" s="18"/>
      <c r="W455" s="34"/>
    </row>
    <row r="456" spans="1:23" x14ac:dyDescent="0.2">
      <c r="A456" s="497"/>
      <c r="B456" s="499"/>
      <c r="C456" s="501"/>
      <c r="D456" s="501"/>
      <c r="E456" s="503"/>
      <c r="F456" s="17">
        <v>21</v>
      </c>
      <c r="G456" s="18" t="s">
        <v>4723</v>
      </c>
      <c r="H456" s="18" t="s">
        <v>22076</v>
      </c>
      <c r="I456" s="80"/>
      <c r="J456" s="18" t="s">
        <v>32</v>
      </c>
      <c r="K456" s="19">
        <v>1</v>
      </c>
      <c r="L456" s="19"/>
      <c r="M456" s="20" t="s">
        <v>34</v>
      </c>
      <c r="N456" s="20" t="s">
        <v>34</v>
      </c>
      <c r="O456" s="18" t="s">
        <v>148</v>
      </c>
      <c r="P456" s="18"/>
      <c r="Q456" s="18"/>
      <c r="R456" s="18"/>
      <c r="S456" s="18"/>
      <c r="T456" s="18"/>
      <c r="U456" s="18"/>
      <c r="V456" s="18"/>
      <c r="W456" s="34"/>
    </row>
    <row r="457" spans="1:23" x14ac:dyDescent="0.2">
      <c r="A457" s="497"/>
      <c r="B457" s="499"/>
      <c r="C457" s="501"/>
      <c r="D457" s="501"/>
      <c r="E457" s="503"/>
      <c r="F457" s="17">
        <v>22</v>
      </c>
      <c r="G457" s="18" t="s">
        <v>4525</v>
      </c>
      <c r="H457" s="18" t="s">
        <v>22077</v>
      </c>
      <c r="I457" s="80"/>
      <c r="J457" s="18" t="s">
        <v>32</v>
      </c>
      <c r="K457" s="19">
        <v>1</v>
      </c>
      <c r="L457" s="19"/>
      <c r="M457" s="20" t="s">
        <v>34</v>
      </c>
      <c r="N457" s="20" t="s">
        <v>34</v>
      </c>
      <c r="O457" s="18" t="s">
        <v>148</v>
      </c>
      <c r="P457" s="18"/>
      <c r="Q457" s="18"/>
      <c r="R457" s="18"/>
      <c r="S457" s="18"/>
      <c r="T457" s="18"/>
      <c r="U457" s="18"/>
      <c r="V457" s="18"/>
      <c r="W457" s="34"/>
    </row>
    <row r="458" spans="1:23" x14ac:dyDescent="0.2">
      <c r="A458" s="497"/>
      <c r="B458" s="499"/>
      <c r="C458" s="501"/>
      <c r="D458" s="501"/>
      <c r="E458" s="503"/>
      <c r="F458" s="17">
        <v>23</v>
      </c>
      <c r="G458" s="18" t="s">
        <v>3406</v>
      </c>
      <c r="H458" s="18" t="s">
        <v>22078</v>
      </c>
      <c r="I458" s="80"/>
      <c r="J458" s="18" t="s">
        <v>32</v>
      </c>
      <c r="K458" s="19">
        <v>1</v>
      </c>
      <c r="L458" s="19"/>
      <c r="M458" s="20" t="s">
        <v>34</v>
      </c>
      <c r="N458" s="20" t="s">
        <v>34</v>
      </c>
      <c r="O458" s="18" t="s">
        <v>148</v>
      </c>
      <c r="P458" s="18"/>
      <c r="Q458" s="18"/>
      <c r="R458" s="18"/>
      <c r="S458" s="18"/>
      <c r="T458" s="18"/>
      <c r="U458" s="18"/>
      <c r="V458" s="18"/>
      <c r="W458" s="34"/>
    </row>
    <row r="459" spans="1:23" x14ac:dyDescent="0.2">
      <c r="A459" s="497"/>
      <c r="B459" s="499"/>
      <c r="C459" s="501"/>
      <c r="D459" s="501"/>
      <c r="E459" s="503"/>
      <c r="F459" s="17">
        <v>24</v>
      </c>
      <c r="G459" s="18" t="s">
        <v>4913</v>
      </c>
      <c r="H459" s="18" t="s">
        <v>22079</v>
      </c>
      <c r="I459" s="80"/>
      <c r="J459" s="18" t="s">
        <v>32</v>
      </c>
      <c r="K459" s="19">
        <v>7</v>
      </c>
      <c r="L459" s="19"/>
      <c r="M459" s="20" t="s">
        <v>34</v>
      </c>
      <c r="N459" s="20" t="s">
        <v>34</v>
      </c>
      <c r="O459" s="18" t="s">
        <v>545</v>
      </c>
      <c r="P459" s="18"/>
      <c r="Q459" s="18"/>
      <c r="R459" s="18"/>
      <c r="S459" s="18"/>
      <c r="T459" s="18"/>
      <c r="U459" s="18"/>
      <c r="V459" s="18"/>
      <c r="W459" s="34"/>
    </row>
    <row r="460" spans="1:23" x14ac:dyDescent="0.2">
      <c r="A460" s="497"/>
      <c r="B460" s="499"/>
      <c r="C460" s="501"/>
      <c r="D460" s="501"/>
      <c r="E460" s="503"/>
      <c r="F460" s="17">
        <v>25</v>
      </c>
      <c r="G460" s="18" t="s">
        <v>4915</v>
      </c>
      <c r="H460" s="18" t="s">
        <v>22080</v>
      </c>
      <c r="I460" s="80"/>
      <c r="J460" s="18" t="s">
        <v>32</v>
      </c>
      <c r="K460" s="19">
        <v>2</v>
      </c>
      <c r="L460" s="19"/>
      <c r="M460" s="20" t="s">
        <v>34</v>
      </c>
      <c r="N460" s="20" t="s">
        <v>34</v>
      </c>
      <c r="O460" s="18" t="s">
        <v>522</v>
      </c>
      <c r="P460" s="18"/>
      <c r="Q460" s="18"/>
      <c r="R460" s="18"/>
      <c r="S460" s="18"/>
      <c r="T460" s="18"/>
      <c r="U460" s="18"/>
      <c r="V460" s="18"/>
      <c r="W460" s="34"/>
    </row>
    <row r="461" spans="1:23" x14ac:dyDescent="0.2">
      <c r="A461" s="497"/>
      <c r="B461" s="499"/>
      <c r="C461" s="501"/>
      <c r="D461" s="501"/>
      <c r="E461" s="503"/>
      <c r="F461" s="17">
        <v>26</v>
      </c>
      <c r="G461" s="18" t="s">
        <v>4917</v>
      </c>
      <c r="H461" s="18" t="s">
        <v>22081</v>
      </c>
      <c r="I461" s="80"/>
      <c r="J461" s="18" t="s">
        <v>32</v>
      </c>
      <c r="K461" s="19">
        <v>2</v>
      </c>
      <c r="L461" s="19"/>
      <c r="M461" s="20" t="s">
        <v>34</v>
      </c>
      <c r="N461" s="20" t="s">
        <v>34</v>
      </c>
      <c r="O461" s="18" t="s">
        <v>522</v>
      </c>
      <c r="P461" s="18"/>
      <c r="Q461" s="18"/>
      <c r="R461" s="18"/>
      <c r="S461" s="18"/>
      <c r="T461" s="18"/>
      <c r="U461" s="18"/>
      <c r="V461" s="18"/>
      <c r="W461" s="34"/>
    </row>
    <row r="462" spans="1:23" x14ac:dyDescent="0.2">
      <c r="A462" s="497"/>
      <c r="B462" s="499"/>
      <c r="C462" s="501"/>
      <c r="D462" s="501"/>
      <c r="E462" s="503"/>
      <c r="F462" s="17">
        <v>27</v>
      </c>
      <c r="G462" s="18" t="s">
        <v>3637</v>
      </c>
      <c r="H462" s="18" t="s">
        <v>22082</v>
      </c>
      <c r="I462" s="80"/>
      <c r="J462" s="18" t="s">
        <v>123</v>
      </c>
      <c r="K462" s="19"/>
      <c r="L462" s="19"/>
      <c r="M462" s="20" t="s">
        <v>34</v>
      </c>
      <c r="N462" s="20" t="s">
        <v>34</v>
      </c>
      <c r="O462" s="18" t="s">
        <v>124</v>
      </c>
      <c r="P462" s="18"/>
      <c r="Q462" s="18"/>
      <c r="R462" s="18"/>
      <c r="S462" s="18"/>
      <c r="T462" s="18"/>
      <c r="U462" s="18"/>
      <c r="V462" s="18"/>
      <c r="W462" s="34"/>
    </row>
    <row r="463" spans="1:23" x14ac:dyDescent="0.2">
      <c r="A463" s="497"/>
      <c r="B463" s="499"/>
      <c r="C463" s="501"/>
      <c r="D463" s="501"/>
      <c r="E463" s="503"/>
      <c r="F463" s="17">
        <v>28</v>
      </c>
      <c r="G463" s="18" t="s">
        <v>3639</v>
      </c>
      <c r="H463" s="18" t="s">
        <v>22083</v>
      </c>
      <c r="I463" s="80"/>
      <c r="J463" s="18" t="s">
        <v>123</v>
      </c>
      <c r="K463" s="19"/>
      <c r="L463" s="19"/>
      <c r="M463" s="20" t="s">
        <v>34</v>
      </c>
      <c r="N463" s="20" t="s">
        <v>34</v>
      </c>
      <c r="O463" s="18" t="s">
        <v>124</v>
      </c>
      <c r="P463" s="18"/>
      <c r="Q463" s="18"/>
      <c r="R463" s="18"/>
      <c r="S463" s="18"/>
      <c r="T463" s="18"/>
      <c r="U463" s="18"/>
      <c r="V463" s="18"/>
      <c r="W463" s="34"/>
    </row>
    <row r="464" spans="1:23" x14ac:dyDescent="0.2">
      <c r="A464" s="497"/>
      <c r="B464" s="499"/>
      <c r="C464" s="501"/>
      <c r="D464" s="501"/>
      <c r="E464" s="503"/>
      <c r="F464" s="17">
        <v>29</v>
      </c>
      <c r="G464" s="18" t="s">
        <v>3641</v>
      </c>
      <c r="H464" s="18" t="s">
        <v>22084</v>
      </c>
      <c r="I464" s="80"/>
      <c r="J464" s="18" t="s">
        <v>123</v>
      </c>
      <c r="K464" s="19"/>
      <c r="L464" s="19"/>
      <c r="M464" s="20" t="s">
        <v>34</v>
      </c>
      <c r="N464" s="20" t="s">
        <v>34</v>
      </c>
      <c r="O464" s="18" t="s">
        <v>124</v>
      </c>
      <c r="P464" s="18"/>
      <c r="Q464" s="18"/>
      <c r="R464" s="18"/>
      <c r="S464" s="18"/>
      <c r="T464" s="18"/>
      <c r="U464" s="18"/>
      <c r="V464" s="18"/>
      <c r="W464" s="34"/>
    </row>
    <row r="465" spans="1:23" x14ac:dyDescent="0.2">
      <c r="A465" s="497"/>
      <c r="B465" s="499"/>
      <c r="C465" s="501"/>
      <c r="D465" s="501"/>
      <c r="E465" s="503"/>
      <c r="F465" s="17">
        <v>30</v>
      </c>
      <c r="G465" s="18" t="s">
        <v>3607</v>
      </c>
      <c r="H465" s="18" t="s">
        <v>22085</v>
      </c>
      <c r="I465" s="80"/>
      <c r="J465" s="18" t="s">
        <v>44</v>
      </c>
      <c r="K465" s="19">
        <v>8</v>
      </c>
      <c r="L465" s="19"/>
      <c r="M465" s="20" t="s">
        <v>34</v>
      </c>
      <c r="N465" s="20" t="s">
        <v>34</v>
      </c>
      <c r="O465" s="18" t="s">
        <v>235</v>
      </c>
      <c r="P465" s="18"/>
      <c r="Q465" s="18"/>
      <c r="R465" s="18"/>
      <c r="S465" s="18"/>
      <c r="T465" s="18"/>
      <c r="U465" s="18"/>
      <c r="V465" s="18"/>
      <c r="W465" s="34"/>
    </row>
    <row r="466" spans="1:23" x14ac:dyDescent="0.2">
      <c r="A466" s="497"/>
      <c r="B466" s="499"/>
      <c r="C466" s="501"/>
      <c r="D466" s="501"/>
      <c r="E466" s="503"/>
      <c r="F466" s="17">
        <v>31</v>
      </c>
      <c r="G466" s="18" t="s">
        <v>21691</v>
      </c>
      <c r="H466" s="18" t="s">
        <v>22086</v>
      </c>
      <c r="I466" s="80"/>
      <c r="J466" s="18" t="s">
        <v>44</v>
      </c>
      <c r="K466" s="19">
        <v>20</v>
      </c>
      <c r="L466" s="19"/>
      <c r="M466" s="20" t="s">
        <v>34</v>
      </c>
      <c r="N466" s="20" t="s">
        <v>34</v>
      </c>
      <c r="O466" s="18" t="s">
        <v>37</v>
      </c>
      <c r="P466" s="18"/>
      <c r="Q466" s="18"/>
      <c r="R466" s="18"/>
      <c r="S466" s="18"/>
      <c r="T466" s="18"/>
      <c r="U466" s="18"/>
      <c r="V466" s="18"/>
      <c r="W466" s="34"/>
    </row>
    <row r="467" spans="1:23" x14ac:dyDescent="0.2">
      <c r="A467" s="496" t="s">
        <v>21558</v>
      </c>
      <c r="B467" s="498" t="s">
        <v>21559</v>
      </c>
      <c r="C467" s="500"/>
      <c r="D467" s="500"/>
      <c r="E467" s="502">
        <v>16777215</v>
      </c>
      <c r="F467" s="27">
        <v>1</v>
      </c>
      <c r="G467" s="275" t="s">
        <v>4168</v>
      </c>
      <c r="H467" s="275" t="s">
        <v>22087</v>
      </c>
      <c r="I467" s="276"/>
      <c r="J467" s="275" t="s">
        <v>32</v>
      </c>
      <c r="K467" s="29">
        <v>5</v>
      </c>
      <c r="L467" s="29"/>
      <c r="M467" s="279" t="s">
        <v>33</v>
      </c>
      <c r="N467" s="279" t="s">
        <v>34</v>
      </c>
      <c r="O467" s="275" t="s">
        <v>47</v>
      </c>
      <c r="P467" s="275"/>
      <c r="Q467" s="275"/>
      <c r="R467" s="275"/>
      <c r="S467" s="275"/>
      <c r="T467" s="275"/>
      <c r="U467" s="275"/>
      <c r="V467" s="275"/>
      <c r="W467" s="33"/>
    </row>
    <row r="468" spans="1:23" x14ac:dyDescent="0.2">
      <c r="A468" s="497"/>
      <c r="B468" s="499"/>
      <c r="C468" s="501"/>
      <c r="D468" s="501"/>
      <c r="E468" s="503"/>
      <c r="F468" s="17">
        <v>2</v>
      </c>
      <c r="G468" s="18" t="s">
        <v>206</v>
      </c>
      <c r="H468" s="18" t="s">
        <v>22088</v>
      </c>
      <c r="I468" s="80"/>
      <c r="J468" s="18" t="s">
        <v>32</v>
      </c>
      <c r="K468" s="19">
        <v>4</v>
      </c>
      <c r="L468" s="19"/>
      <c r="M468" s="20" t="s">
        <v>33</v>
      </c>
      <c r="N468" s="20" t="s">
        <v>34</v>
      </c>
      <c r="O468" s="18" t="s">
        <v>56</v>
      </c>
      <c r="P468" s="18"/>
      <c r="Q468" s="18"/>
      <c r="R468" s="18"/>
      <c r="S468" s="18"/>
      <c r="T468" s="18"/>
      <c r="U468" s="18"/>
      <c r="V468" s="18"/>
      <c r="W468" s="34"/>
    </row>
    <row r="469" spans="1:23" x14ac:dyDescent="0.2">
      <c r="A469" s="497"/>
      <c r="B469" s="499"/>
      <c r="C469" s="501"/>
      <c r="D469" s="501"/>
      <c r="E469" s="503"/>
      <c r="F469" s="17">
        <v>3</v>
      </c>
      <c r="G469" s="18" t="s">
        <v>19776</v>
      </c>
      <c r="H469" s="18" t="s">
        <v>22089</v>
      </c>
      <c r="I469" s="80"/>
      <c r="J469" s="18" t="s">
        <v>32</v>
      </c>
      <c r="K469" s="19">
        <v>4</v>
      </c>
      <c r="L469" s="19"/>
      <c r="M469" s="20" t="s">
        <v>33</v>
      </c>
      <c r="N469" s="20" t="s">
        <v>34</v>
      </c>
      <c r="O469" s="18" t="s">
        <v>56</v>
      </c>
      <c r="P469" s="18"/>
      <c r="Q469" s="18"/>
      <c r="R469" s="18"/>
      <c r="S469" s="18"/>
      <c r="T469" s="18"/>
      <c r="U469" s="18"/>
      <c r="V469" s="18"/>
      <c r="W469" s="34"/>
    </row>
    <row r="470" spans="1:23" x14ac:dyDescent="0.2">
      <c r="A470" s="497"/>
      <c r="B470" s="499"/>
      <c r="C470" s="501"/>
      <c r="D470" s="501"/>
      <c r="E470" s="503"/>
      <c r="F470" s="17">
        <v>4</v>
      </c>
      <c r="G470" s="18" t="s">
        <v>210</v>
      </c>
      <c r="H470" s="18" t="s">
        <v>22090</v>
      </c>
      <c r="I470" s="80"/>
      <c r="J470" s="18" t="s">
        <v>32</v>
      </c>
      <c r="K470" s="19">
        <v>8</v>
      </c>
      <c r="L470" s="19"/>
      <c r="M470" s="20" t="s">
        <v>33</v>
      </c>
      <c r="N470" s="20" t="s">
        <v>34</v>
      </c>
      <c r="O470" s="18" t="s">
        <v>58</v>
      </c>
      <c r="P470" s="18"/>
      <c r="Q470" s="18"/>
      <c r="R470" s="18"/>
      <c r="S470" s="18"/>
      <c r="T470" s="18"/>
      <c r="U470" s="18"/>
      <c r="V470" s="18"/>
      <c r="W470" s="34"/>
    </row>
    <row r="471" spans="1:23" x14ac:dyDescent="0.2">
      <c r="A471" s="497"/>
      <c r="B471" s="499"/>
      <c r="C471" s="501"/>
      <c r="D471" s="501"/>
      <c r="E471" s="503"/>
      <c r="F471" s="17">
        <v>5</v>
      </c>
      <c r="G471" s="18" t="s">
        <v>4171</v>
      </c>
      <c r="H471" s="18" t="s">
        <v>22091</v>
      </c>
      <c r="I471" s="80"/>
      <c r="J471" s="18" t="s">
        <v>32</v>
      </c>
      <c r="K471" s="19">
        <v>1</v>
      </c>
      <c r="L471" s="19"/>
      <c r="M471" s="20" t="s">
        <v>33</v>
      </c>
      <c r="N471" s="20" t="s">
        <v>34</v>
      </c>
      <c r="O471" s="18" t="s">
        <v>40</v>
      </c>
      <c r="P471" s="18"/>
      <c r="Q471" s="18"/>
      <c r="R471" s="18"/>
      <c r="S471" s="18"/>
      <c r="T471" s="18"/>
      <c r="U471" s="18"/>
      <c r="V471" s="18"/>
      <c r="W471" s="34"/>
    </row>
    <row r="472" spans="1:23" x14ac:dyDescent="0.2">
      <c r="A472" s="497"/>
      <c r="B472" s="499"/>
      <c r="C472" s="501"/>
      <c r="D472" s="501"/>
      <c r="E472" s="503"/>
      <c r="F472" s="17">
        <v>6</v>
      </c>
      <c r="G472" s="18" t="s">
        <v>3796</v>
      </c>
      <c r="H472" s="18" t="s">
        <v>22092</v>
      </c>
      <c r="I472" s="80"/>
      <c r="J472" s="18" t="s">
        <v>32</v>
      </c>
      <c r="K472" s="19">
        <v>1</v>
      </c>
      <c r="L472" s="19"/>
      <c r="M472" s="20" t="s">
        <v>33</v>
      </c>
      <c r="N472" s="20" t="s">
        <v>34</v>
      </c>
      <c r="O472" s="18" t="s">
        <v>40</v>
      </c>
      <c r="P472" s="18"/>
      <c r="Q472" s="18"/>
      <c r="R472" s="18"/>
      <c r="S472" s="18"/>
      <c r="T472" s="18"/>
      <c r="U472" s="18"/>
      <c r="V472" s="18"/>
      <c r="W472" s="34"/>
    </row>
    <row r="473" spans="1:23" x14ac:dyDescent="0.2">
      <c r="A473" s="497"/>
      <c r="B473" s="499"/>
      <c r="C473" s="501"/>
      <c r="D473" s="501"/>
      <c r="E473" s="503"/>
      <c r="F473" s="17">
        <v>7</v>
      </c>
      <c r="G473" s="18" t="s">
        <v>4357</v>
      </c>
      <c r="H473" s="18" t="s">
        <v>22093</v>
      </c>
      <c r="I473" s="80"/>
      <c r="J473" s="18" t="s">
        <v>32</v>
      </c>
      <c r="K473" s="19">
        <v>1</v>
      </c>
      <c r="L473" s="19"/>
      <c r="M473" s="20" t="s">
        <v>34</v>
      </c>
      <c r="N473" s="20" t="s">
        <v>34</v>
      </c>
      <c r="O473" s="18" t="s">
        <v>40</v>
      </c>
      <c r="P473" s="18"/>
      <c r="Q473" s="18"/>
      <c r="R473" s="18"/>
      <c r="S473" s="18"/>
      <c r="T473" s="18"/>
      <c r="U473" s="18"/>
      <c r="V473" s="18"/>
      <c r="W473" s="34"/>
    </row>
    <row r="474" spans="1:23" x14ac:dyDescent="0.2">
      <c r="A474" s="497"/>
      <c r="B474" s="499"/>
      <c r="C474" s="501"/>
      <c r="D474" s="501"/>
      <c r="E474" s="503"/>
      <c r="F474" s="17">
        <v>8</v>
      </c>
      <c r="G474" s="18" t="s">
        <v>4359</v>
      </c>
      <c r="H474" s="18" t="s">
        <v>22094</v>
      </c>
      <c r="I474" s="80"/>
      <c r="J474" s="18" t="s">
        <v>32</v>
      </c>
      <c r="K474" s="19">
        <v>1</v>
      </c>
      <c r="L474" s="19"/>
      <c r="M474" s="20" t="s">
        <v>34</v>
      </c>
      <c r="N474" s="20" t="s">
        <v>34</v>
      </c>
      <c r="O474" s="18" t="s">
        <v>40</v>
      </c>
      <c r="P474" s="18"/>
      <c r="Q474" s="18"/>
      <c r="R474" s="18"/>
      <c r="S474" s="18"/>
      <c r="T474" s="18"/>
      <c r="U474" s="18"/>
      <c r="V474" s="18"/>
      <c r="W474" s="34"/>
    </row>
    <row r="475" spans="1:23" x14ac:dyDescent="0.2">
      <c r="A475" s="497"/>
      <c r="B475" s="499"/>
      <c r="C475" s="501"/>
      <c r="D475" s="501"/>
      <c r="E475" s="503"/>
      <c r="F475" s="17">
        <v>9</v>
      </c>
      <c r="G475" s="18" t="s">
        <v>4197</v>
      </c>
      <c r="H475" s="18" t="s">
        <v>22095</v>
      </c>
      <c r="I475" s="80"/>
      <c r="J475" s="18" t="s">
        <v>32</v>
      </c>
      <c r="K475" s="19">
        <v>2</v>
      </c>
      <c r="L475" s="19"/>
      <c r="M475" s="20" t="s">
        <v>34</v>
      </c>
      <c r="N475" s="20" t="s">
        <v>34</v>
      </c>
      <c r="O475" s="18" t="s">
        <v>42</v>
      </c>
      <c r="P475" s="18"/>
      <c r="Q475" s="18"/>
      <c r="R475" s="18"/>
      <c r="S475" s="18"/>
      <c r="T475" s="18"/>
      <c r="U475" s="18"/>
      <c r="V475" s="18"/>
      <c r="W475" s="34"/>
    </row>
    <row r="476" spans="1:23" x14ac:dyDescent="0.2">
      <c r="A476" s="497"/>
      <c r="B476" s="499"/>
      <c r="C476" s="501"/>
      <c r="D476" s="501"/>
      <c r="E476" s="503"/>
      <c r="F476" s="17">
        <v>10</v>
      </c>
      <c r="G476" s="18" t="s">
        <v>4362</v>
      </c>
      <c r="H476" s="18" t="s">
        <v>22096</v>
      </c>
      <c r="I476" s="80"/>
      <c r="J476" s="18" t="s">
        <v>32</v>
      </c>
      <c r="K476" s="19">
        <v>1</v>
      </c>
      <c r="L476" s="19"/>
      <c r="M476" s="20" t="s">
        <v>34</v>
      </c>
      <c r="N476" s="20" t="s">
        <v>34</v>
      </c>
      <c r="O476" s="18" t="s">
        <v>40</v>
      </c>
      <c r="P476" s="18"/>
      <c r="Q476" s="18"/>
      <c r="R476" s="18"/>
      <c r="S476" s="18"/>
      <c r="T476" s="18"/>
      <c r="U476" s="18"/>
      <c r="V476" s="18"/>
      <c r="W476" s="34"/>
    </row>
    <row r="477" spans="1:23" x14ac:dyDescent="0.2">
      <c r="A477" s="497"/>
      <c r="B477" s="499"/>
      <c r="C477" s="501"/>
      <c r="D477" s="501"/>
      <c r="E477" s="503"/>
      <c r="F477" s="17">
        <v>11</v>
      </c>
      <c r="G477" s="18" t="s">
        <v>4201</v>
      </c>
      <c r="H477" s="18" t="s">
        <v>22097</v>
      </c>
      <c r="I477" s="80"/>
      <c r="J477" s="18" t="s">
        <v>32</v>
      </c>
      <c r="K477" s="19">
        <v>2</v>
      </c>
      <c r="L477" s="19"/>
      <c r="M477" s="20" t="s">
        <v>34</v>
      </c>
      <c r="N477" s="20" t="s">
        <v>34</v>
      </c>
      <c r="O477" s="18" t="s">
        <v>42</v>
      </c>
      <c r="P477" s="18"/>
      <c r="Q477" s="18"/>
      <c r="R477" s="18"/>
      <c r="S477" s="18"/>
      <c r="T477" s="18"/>
      <c r="U477" s="18"/>
      <c r="V477" s="18"/>
      <c r="W477" s="34"/>
    </row>
    <row r="478" spans="1:23" x14ac:dyDescent="0.2">
      <c r="A478" s="497"/>
      <c r="B478" s="499"/>
      <c r="C478" s="501"/>
      <c r="D478" s="501"/>
      <c r="E478" s="503"/>
      <c r="F478" s="17">
        <v>12</v>
      </c>
      <c r="G478" s="18" t="s">
        <v>4193</v>
      </c>
      <c r="H478" s="18" t="s">
        <v>22098</v>
      </c>
      <c r="I478" s="80"/>
      <c r="J478" s="18" t="s">
        <v>32</v>
      </c>
      <c r="K478" s="19">
        <v>2</v>
      </c>
      <c r="L478" s="19"/>
      <c r="M478" s="20" t="s">
        <v>34</v>
      </c>
      <c r="N478" s="20" t="s">
        <v>34</v>
      </c>
      <c r="O478" s="18" t="s">
        <v>522</v>
      </c>
      <c r="P478" s="18"/>
      <c r="Q478" s="18"/>
      <c r="R478" s="18"/>
      <c r="S478" s="18"/>
      <c r="T478" s="18"/>
      <c r="U478" s="18"/>
      <c r="V478" s="18"/>
      <c r="W478" s="34"/>
    </row>
    <row r="479" spans="1:23" x14ac:dyDescent="0.2">
      <c r="A479" s="497"/>
      <c r="B479" s="499"/>
      <c r="C479" s="501"/>
      <c r="D479" s="501"/>
      <c r="E479" s="503"/>
      <c r="F479" s="17">
        <v>13</v>
      </c>
      <c r="G479" s="18" t="s">
        <v>4220</v>
      </c>
      <c r="H479" s="18" t="s">
        <v>22099</v>
      </c>
      <c r="I479" s="80"/>
      <c r="J479" s="18" t="s">
        <v>44</v>
      </c>
      <c r="K479" s="19">
        <v>30</v>
      </c>
      <c r="L479" s="19"/>
      <c r="M479" s="20" t="s">
        <v>34</v>
      </c>
      <c r="N479" s="20" t="s">
        <v>34</v>
      </c>
      <c r="O479" s="18" t="s">
        <v>540</v>
      </c>
      <c r="P479" s="18"/>
      <c r="Q479" s="18"/>
      <c r="R479" s="18"/>
      <c r="S479" s="18"/>
      <c r="T479" s="18"/>
      <c r="U479" s="18"/>
      <c r="V479" s="18"/>
      <c r="W479" s="34"/>
    </row>
    <row r="480" spans="1:23" x14ac:dyDescent="0.2">
      <c r="A480" s="497"/>
      <c r="B480" s="499"/>
      <c r="C480" s="501"/>
      <c r="D480" s="501"/>
      <c r="E480" s="503"/>
      <c r="F480" s="17">
        <v>14</v>
      </c>
      <c r="G480" s="18" t="s">
        <v>3400</v>
      </c>
      <c r="H480" s="18" t="s">
        <v>22100</v>
      </c>
      <c r="I480" s="80"/>
      <c r="J480" s="18" t="s">
        <v>32</v>
      </c>
      <c r="K480" s="19">
        <v>7</v>
      </c>
      <c r="L480" s="19"/>
      <c r="M480" s="20" t="s">
        <v>34</v>
      </c>
      <c r="N480" s="20" t="s">
        <v>34</v>
      </c>
      <c r="O480" s="18" t="s">
        <v>545</v>
      </c>
      <c r="P480" s="18"/>
      <c r="Q480" s="18"/>
      <c r="R480" s="18"/>
      <c r="S480" s="18"/>
      <c r="T480" s="18"/>
      <c r="U480" s="18"/>
      <c r="V480" s="18"/>
      <c r="W480" s="34"/>
    </row>
    <row r="481" spans="1:23" x14ac:dyDescent="0.2">
      <c r="A481" s="497"/>
      <c r="B481" s="499"/>
      <c r="C481" s="501"/>
      <c r="D481" s="501"/>
      <c r="E481" s="503"/>
      <c r="F481" s="17">
        <v>15</v>
      </c>
      <c r="G481" s="18" t="s">
        <v>3372</v>
      </c>
      <c r="H481" s="18" t="s">
        <v>22101</v>
      </c>
      <c r="I481" s="80"/>
      <c r="J481" s="18" t="s">
        <v>32</v>
      </c>
      <c r="K481" s="19">
        <v>5</v>
      </c>
      <c r="L481" s="19"/>
      <c r="M481" s="20" t="s">
        <v>34</v>
      </c>
      <c r="N481" s="20" t="s">
        <v>34</v>
      </c>
      <c r="O481" s="18" t="s">
        <v>69</v>
      </c>
      <c r="P481" s="18"/>
      <c r="Q481" s="18"/>
      <c r="R481" s="18"/>
      <c r="S481" s="18"/>
      <c r="T481" s="18"/>
      <c r="U481" s="18"/>
      <c r="V481" s="18"/>
      <c r="W481" s="34"/>
    </row>
    <row r="482" spans="1:23" x14ac:dyDescent="0.2">
      <c r="A482" s="497"/>
      <c r="B482" s="499"/>
      <c r="C482" s="501"/>
      <c r="D482" s="501"/>
      <c r="E482" s="503"/>
      <c r="F482" s="17">
        <v>16</v>
      </c>
      <c r="G482" s="18" t="s">
        <v>4230</v>
      </c>
      <c r="H482" s="18" t="s">
        <v>22102</v>
      </c>
      <c r="I482" s="80"/>
      <c r="J482" s="18" t="s">
        <v>32</v>
      </c>
      <c r="K482" s="19">
        <v>3</v>
      </c>
      <c r="L482" s="19"/>
      <c r="M482" s="20" t="s">
        <v>34</v>
      </c>
      <c r="N482" s="20" t="s">
        <v>34</v>
      </c>
      <c r="O482" s="18" t="s">
        <v>1007</v>
      </c>
      <c r="P482" s="18"/>
      <c r="Q482" s="18"/>
      <c r="R482" s="18"/>
      <c r="S482" s="18"/>
      <c r="T482" s="18"/>
      <c r="U482" s="18"/>
      <c r="V482" s="18"/>
      <c r="W482" s="34"/>
    </row>
    <row r="483" spans="1:23" x14ac:dyDescent="0.2">
      <c r="A483" s="497"/>
      <c r="B483" s="499"/>
      <c r="C483" s="501"/>
      <c r="D483" s="501"/>
      <c r="E483" s="503"/>
      <c r="F483" s="17">
        <v>17</v>
      </c>
      <c r="G483" s="18" t="s">
        <v>2844</v>
      </c>
      <c r="H483" s="18" t="s">
        <v>22103</v>
      </c>
      <c r="I483" s="80"/>
      <c r="J483" s="18" t="s">
        <v>44</v>
      </c>
      <c r="K483" s="19">
        <v>14</v>
      </c>
      <c r="L483" s="19"/>
      <c r="M483" s="20" t="s">
        <v>34</v>
      </c>
      <c r="N483" s="20" t="s">
        <v>34</v>
      </c>
      <c r="O483" s="18" t="s">
        <v>1249</v>
      </c>
      <c r="P483" s="18"/>
      <c r="Q483" s="18"/>
      <c r="R483" s="18"/>
      <c r="S483" s="18"/>
      <c r="T483" s="18"/>
      <c r="U483" s="18"/>
      <c r="V483" s="18"/>
      <c r="W483" s="34"/>
    </row>
    <row r="484" spans="1:23" x14ac:dyDescent="0.2">
      <c r="A484" s="497"/>
      <c r="B484" s="499"/>
      <c r="C484" s="501"/>
      <c r="D484" s="501"/>
      <c r="E484" s="503"/>
      <c r="F484" s="17">
        <v>18</v>
      </c>
      <c r="G484" s="18" t="s">
        <v>4948</v>
      </c>
      <c r="H484" s="18" t="s">
        <v>22104</v>
      </c>
      <c r="I484" s="80"/>
      <c r="J484" s="18" t="s">
        <v>44</v>
      </c>
      <c r="K484" s="19">
        <v>4</v>
      </c>
      <c r="L484" s="19"/>
      <c r="M484" s="20" t="s">
        <v>34</v>
      </c>
      <c r="N484" s="20" t="s">
        <v>34</v>
      </c>
      <c r="O484" s="18" t="s">
        <v>1274</v>
      </c>
      <c r="P484" s="18"/>
      <c r="Q484" s="18"/>
      <c r="R484" s="18"/>
      <c r="S484" s="18"/>
      <c r="T484" s="18"/>
      <c r="U484" s="18"/>
      <c r="V484" s="18"/>
      <c r="W484" s="34"/>
    </row>
    <row r="485" spans="1:23" x14ac:dyDescent="0.2">
      <c r="A485" s="497"/>
      <c r="B485" s="499"/>
      <c r="C485" s="501"/>
      <c r="D485" s="501"/>
      <c r="E485" s="503"/>
      <c r="F485" s="17">
        <v>19</v>
      </c>
      <c r="G485" s="18" t="s">
        <v>4950</v>
      </c>
      <c r="H485" s="18" t="s">
        <v>22105</v>
      </c>
      <c r="I485" s="80"/>
      <c r="J485" s="18" t="s">
        <v>32</v>
      </c>
      <c r="K485" s="19">
        <v>1</v>
      </c>
      <c r="L485" s="19"/>
      <c r="M485" s="20" t="s">
        <v>34</v>
      </c>
      <c r="N485" s="20" t="s">
        <v>34</v>
      </c>
      <c r="O485" s="18" t="s">
        <v>148</v>
      </c>
      <c r="P485" s="18"/>
      <c r="Q485" s="18"/>
      <c r="R485" s="18"/>
      <c r="S485" s="18"/>
      <c r="T485" s="18"/>
      <c r="U485" s="18"/>
      <c r="V485" s="18"/>
      <c r="W485" s="34"/>
    </row>
    <row r="486" spans="1:23" x14ac:dyDescent="0.2">
      <c r="A486" s="497"/>
      <c r="B486" s="499"/>
      <c r="C486" s="501"/>
      <c r="D486" s="501"/>
      <c r="E486" s="503"/>
      <c r="F486" s="17">
        <v>20</v>
      </c>
      <c r="G486" s="18" t="s">
        <v>22106</v>
      </c>
      <c r="H486" s="18" t="s">
        <v>22107</v>
      </c>
      <c r="I486" s="80"/>
      <c r="J486" s="18" t="s">
        <v>44</v>
      </c>
      <c r="K486" s="19">
        <v>30</v>
      </c>
      <c r="L486" s="19"/>
      <c r="M486" s="20" t="s">
        <v>34</v>
      </c>
      <c r="N486" s="20" t="s">
        <v>34</v>
      </c>
      <c r="O486" s="18" t="s">
        <v>540</v>
      </c>
      <c r="P486" s="18"/>
      <c r="Q486" s="18"/>
      <c r="R486" s="18"/>
      <c r="S486" s="18"/>
      <c r="T486" s="18"/>
      <c r="U486" s="18"/>
      <c r="V486" s="18"/>
      <c r="W486" s="34"/>
    </row>
    <row r="487" spans="1:23" x14ac:dyDescent="0.2">
      <c r="A487" s="497"/>
      <c r="B487" s="499"/>
      <c r="C487" s="501"/>
      <c r="D487" s="501"/>
      <c r="E487" s="503"/>
      <c r="F487" s="17">
        <v>21</v>
      </c>
      <c r="G487" s="18" t="s">
        <v>3637</v>
      </c>
      <c r="H487" s="18" t="s">
        <v>22108</v>
      </c>
      <c r="I487" s="80"/>
      <c r="J487" s="18" t="s">
        <v>123</v>
      </c>
      <c r="K487" s="19"/>
      <c r="L487" s="19"/>
      <c r="M487" s="20" t="s">
        <v>34</v>
      </c>
      <c r="N487" s="20" t="s">
        <v>34</v>
      </c>
      <c r="O487" s="18" t="s">
        <v>124</v>
      </c>
      <c r="P487" s="18"/>
      <c r="Q487" s="18"/>
      <c r="R487" s="18"/>
      <c r="S487" s="18"/>
      <c r="T487" s="18"/>
      <c r="U487" s="18"/>
      <c r="V487" s="18"/>
      <c r="W487" s="34"/>
    </row>
    <row r="488" spans="1:23" x14ac:dyDescent="0.2">
      <c r="A488" s="497"/>
      <c r="B488" s="499"/>
      <c r="C488" s="501"/>
      <c r="D488" s="501"/>
      <c r="E488" s="503"/>
      <c r="F488" s="17">
        <v>22</v>
      </c>
      <c r="G488" s="18" t="s">
        <v>3639</v>
      </c>
      <c r="H488" s="18" t="s">
        <v>22109</v>
      </c>
      <c r="I488" s="80"/>
      <c r="J488" s="18" t="s">
        <v>123</v>
      </c>
      <c r="K488" s="19"/>
      <c r="L488" s="19"/>
      <c r="M488" s="20" t="s">
        <v>34</v>
      </c>
      <c r="N488" s="20" t="s">
        <v>34</v>
      </c>
      <c r="O488" s="18" t="s">
        <v>124</v>
      </c>
      <c r="P488" s="18"/>
      <c r="Q488" s="18"/>
      <c r="R488" s="18"/>
      <c r="S488" s="18"/>
      <c r="T488" s="18"/>
      <c r="U488" s="18"/>
      <c r="V488" s="18"/>
      <c r="W488" s="34"/>
    </row>
    <row r="489" spans="1:23" x14ac:dyDescent="0.2">
      <c r="A489" s="497"/>
      <c r="B489" s="499"/>
      <c r="C489" s="501"/>
      <c r="D489" s="501"/>
      <c r="E489" s="503"/>
      <c r="F489" s="17">
        <v>23</v>
      </c>
      <c r="G489" s="18" t="s">
        <v>3641</v>
      </c>
      <c r="H489" s="18" t="s">
        <v>22110</v>
      </c>
      <c r="I489" s="80"/>
      <c r="J489" s="18" t="s">
        <v>123</v>
      </c>
      <c r="K489" s="19"/>
      <c r="L489" s="19"/>
      <c r="M489" s="20" t="s">
        <v>34</v>
      </c>
      <c r="N489" s="20" t="s">
        <v>34</v>
      </c>
      <c r="O489" s="18" t="s">
        <v>124</v>
      </c>
      <c r="P489" s="18"/>
      <c r="Q489" s="18"/>
      <c r="R489" s="18"/>
      <c r="S489" s="18"/>
      <c r="T489" s="18"/>
      <c r="U489" s="18"/>
      <c r="V489" s="18"/>
      <c r="W489" s="34"/>
    </row>
    <row r="490" spans="1:23" x14ac:dyDescent="0.2">
      <c r="A490" s="497"/>
      <c r="B490" s="499"/>
      <c r="C490" s="501"/>
      <c r="D490" s="501"/>
      <c r="E490" s="503"/>
      <c r="F490" s="17">
        <v>24</v>
      </c>
      <c r="G490" s="18" t="s">
        <v>3607</v>
      </c>
      <c r="H490" s="18" t="s">
        <v>22111</v>
      </c>
      <c r="I490" s="80"/>
      <c r="J490" s="18" t="s">
        <v>44</v>
      </c>
      <c r="K490" s="19">
        <v>8</v>
      </c>
      <c r="L490" s="19"/>
      <c r="M490" s="20" t="s">
        <v>34</v>
      </c>
      <c r="N490" s="20" t="s">
        <v>34</v>
      </c>
      <c r="O490" s="18" t="s">
        <v>235</v>
      </c>
      <c r="P490" s="18"/>
      <c r="Q490" s="18"/>
      <c r="R490" s="18"/>
      <c r="S490" s="18"/>
      <c r="T490" s="18"/>
      <c r="U490" s="18"/>
      <c r="V490" s="18"/>
      <c r="W490" s="34"/>
    </row>
    <row r="491" spans="1:23" x14ac:dyDescent="0.2">
      <c r="A491" s="497"/>
      <c r="B491" s="499"/>
      <c r="C491" s="501"/>
      <c r="D491" s="501"/>
      <c r="E491" s="503"/>
      <c r="F491" s="17">
        <v>25</v>
      </c>
      <c r="G491" s="18" t="s">
        <v>21691</v>
      </c>
      <c r="H491" s="18" t="s">
        <v>22112</v>
      </c>
      <c r="I491" s="80"/>
      <c r="J491" s="18" t="s">
        <v>44</v>
      </c>
      <c r="K491" s="19">
        <v>20</v>
      </c>
      <c r="L491" s="19"/>
      <c r="M491" s="20" t="s">
        <v>34</v>
      </c>
      <c r="N491" s="20" t="s">
        <v>34</v>
      </c>
      <c r="O491" s="18" t="s">
        <v>37</v>
      </c>
      <c r="P491" s="18"/>
      <c r="Q491" s="18"/>
      <c r="R491" s="18"/>
      <c r="S491" s="18"/>
      <c r="T491" s="18"/>
      <c r="U491" s="18"/>
      <c r="V491" s="18"/>
      <c r="W491" s="34"/>
    </row>
    <row r="492" spans="1:23" x14ac:dyDescent="0.2">
      <c r="A492" s="496" t="s">
        <v>21560</v>
      </c>
      <c r="B492" s="498" t="s">
        <v>21561</v>
      </c>
      <c r="C492" s="500"/>
      <c r="D492" s="500"/>
      <c r="E492" s="502">
        <v>16777215</v>
      </c>
      <c r="F492" s="27">
        <v>1</v>
      </c>
      <c r="G492" s="275" t="s">
        <v>4168</v>
      </c>
      <c r="H492" s="275" t="s">
        <v>22113</v>
      </c>
      <c r="I492" s="276"/>
      <c r="J492" s="275" t="s">
        <v>32</v>
      </c>
      <c r="K492" s="29">
        <v>5</v>
      </c>
      <c r="L492" s="29"/>
      <c r="M492" s="279" t="s">
        <v>33</v>
      </c>
      <c r="N492" s="279" t="s">
        <v>34</v>
      </c>
      <c r="O492" s="275" t="s">
        <v>47</v>
      </c>
      <c r="P492" s="275"/>
      <c r="Q492" s="275"/>
      <c r="R492" s="275"/>
      <c r="S492" s="275"/>
      <c r="T492" s="275"/>
      <c r="U492" s="275"/>
      <c r="V492" s="275"/>
      <c r="W492" s="33"/>
    </row>
    <row r="493" spans="1:23" x14ac:dyDescent="0.2">
      <c r="A493" s="497"/>
      <c r="B493" s="499"/>
      <c r="C493" s="501"/>
      <c r="D493" s="501"/>
      <c r="E493" s="503"/>
      <c r="F493" s="17">
        <v>2</v>
      </c>
      <c r="G493" s="18" t="s">
        <v>206</v>
      </c>
      <c r="H493" s="18" t="s">
        <v>22114</v>
      </c>
      <c r="I493" s="80"/>
      <c r="J493" s="18" t="s">
        <v>32</v>
      </c>
      <c r="K493" s="19">
        <v>4</v>
      </c>
      <c r="L493" s="19"/>
      <c r="M493" s="20" t="s">
        <v>33</v>
      </c>
      <c r="N493" s="20" t="s">
        <v>34</v>
      </c>
      <c r="O493" s="18" t="s">
        <v>56</v>
      </c>
      <c r="P493" s="18"/>
      <c r="Q493" s="18"/>
      <c r="R493" s="18"/>
      <c r="S493" s="18"/>
      <c r="T493" s="18"/>
      <c r="U493" s="18"/>
      <c r="V493" s="18"/>
      <c r="W493" s="34"/>
    </row>
    <row r="494" spans="1:23" x14ac:dyDescent="0.2">
      <c r="A494" s="497"/>
      <c r="B494" s="499"/>
      <c r="C494" s="501"/>
      <c r="D494" s="501"/>
      <c r="E494" s="503"/>
      <c r="F494" s="17">
        <v>3</v>
      </c>
      <c r="G494" s="18" t="s">
        <v>19776</v>
      </c>
      <c r="H494" s="18" t="s">
        <v>22115</v>
      </c>
      <c r="I494" s="80"/>
      <c r="J494" s="18" t="s">
        <v>32</v>
      </c>
      <c r="K494" s="19">
        <v>4</v>
      </c>
      <c r="L494" s="19"/>
      <c r="M494" s="20" t="s">
        <v>33</v>
      </c>
      <c r="N494" s="20" t="s">
        <v>34</v>
      </c>
      <c r="O494" s="18" t="s">
        <v>56</v>
      </c>
      <c r="P494" s="18"/>
      <c r="Q494" s="18"/>
      <c r="R494" s="18"/>
      <c r="S494" s="18"/>
      <c r="T494" s="18"/>
      <c r="U494" s="18"/>
      <c r="V494" s="18"/>
      <c r="W494" s="34"/>
    </row>
    <row r="495" spans="1:23" x14ac:dyDescent="0.2">
      <c r="A495" s="497"/>
      <c r="B495" s="499"/>
      <c r="C495" s="501"/>
      <c r="D495" s="501"/>
      <c r="E495" s="503"/>
      <c r="F495" s="17">
        <v>4</v>
      </c>
      <c r="G495" s="18" t="s">
        <v>210</v>
      </c>
      <c r="H495" s="18" t="s">
        <v>22116</v>
      </c>
      <c r="I495" s="80"/>
      <c r="J495" s="18" t="s">
        <v>32</v>
      </c>
      <c r="K495" s="19">
        <v>8</v>
      </c>
      <c r="L495" s="19"/>
      <c r="M495" s="20" t="s">
        <v>33</v>
      </c>
      <c r="N495" s="20" t="s">
        <v>34</v>
      </c>
      <c r="O495" s="18" t="s">
        <v>58</v>
      </c>
      <c r="P495" s="18"/>
      <c r="Q495" s="18"/>
      <c r="R495" s="18"/>
      <c r="S495" s="18"/>
      <c r="T495" s="18"/>
      <c r="U495" s="18"/>
      <c r="V495" s="18"/>
      <c r="W495" s="34"/>
    </row>
    <row r="496" spans="1:23" x14ac:dyDescent="0.2">
      <c r="A496" s="497"/>
      <c r="B496" s="499"/>
      <c r="C496" s="501"/>
      <c r="D496" s="501"/>
      <c r="E496" s="503"/>
      <c r="F496" s="17">
        <v>5</v>
      </c>
      <c r="G496" s="18" t="s">
        <v>4171</v>
      </c>
      <c r="H496" s="18" t="s">
        <v>22117</v>
      </c>
      <c r="I496" s="80"/>
      <c r="J496" s="18" t="s">
        <v>32</v>
      </c>
      <c r="K496" s="19">
        <v>1</v>
      </c>
      <c r="L496" s="19"/>
      <c r="M496" s="20" t="s">
        <v>33</v>
      </c>
      <c r="N496" s="20" t="s">
        <v>34</v>
      </c>
      <c r="O496" s="18" t="s">
        <v>40</v>
      </c>
      <c r="P496" s="18"/>
      <c r="Q496" s="18"/>
      <c r="R496" s="18"/>
      <c r="S496" s="18"/>
      <c r="T496" s="18"/>
      <c r="U496" s="18"/>
      <c r="V496" s="18"/>
      <c r="W496" s="34"/>
    </row>
    <row r="497" spans="1:23" x14ac:dyDescent="0.2">
      <c r="A497" s="497"/>
      <c r="B497" s="499"/>
      <c r="C497" s="501"/>
      <c r="D497" s="501"/>
      <c r="E497" s="503"/>
      <c r="F497" s="17">
        <v>6</v>
      </c>
      <c r="G497" s="18" t="s">
        <v>3796</v>
      </c>
      <c r="H497" s="18" t="s">
        <v>22118</v>
      </c>
      <c r="I497" s="80"/>
      <c r="J497" s="18" t="s">
        <v>32</v>
      </c>
      <c r="K497" s="19">
        <v>1</v>
      </c>
      <c r="L497" s="19"/>
      <c r="M497" s="20" t="s">
        <v>33</v>
      </c>
      <c r="N497" s="20" t="s">
        <v>34</v>
      </c>
      <c r="O497" s="18" t="s">
        <v>40</v>
      </c>
      <c r="P497" s="18"/>
      <c r="Q497" s="18"/>
      <c r="R497" s="18"/>
      <c r="S497" s="18"/>
      <c r="T497" s="18"/>
      <c r="U497" s="18"/>
      <c r="V497" s="18"/>
      <c r="W497" s="34"/>
    </row>
    <row r="498" spans="1:23" x14ac:dyDescent="0.2">
      <c r="A498" s="497"/>
      <c r="B498" s="499"/>
      <c r="C498" s="501"/>
      <c r="D498" s="501"/>
      <c r="E498" s="503"/>
      <c r="F498" s="17">
        <v>7</v>
      </c>
      <c r="G498" s="18" t="s">
        <v>4357</v>
      </c>
      <c r="H498" s="18" t="s">
        <v>22119</v>
      </c>
      <c r="I498" s="80"/>
      <c r="J498" s="18" t="s">
        <v>32</v>
      </c>
      <c r="K498" s="19">
        <v>1</v>
      </c>
      <c r="L498" s="19"/>
      <c r="M498" s="20" t="s">
        <v>34</v>
      </c>
      <c r="N498" s="20" t="s">
        <v>34</v>
      </c>
      <c r="O498" s="18" t="s">
        <v>40</v>
      </c>
      <c r="P498" s="18"/>
      <c r="Q498" s="18"/>
      <c r="R498" s="18"/>
      <c r="S498" s="18"/>
      <c r="T498" s="18"/>
      <c r="U498" s="18"/>
      <c r="V498" s="18"/>
      <c r="W498" s="34"/>
    </row>
    <row r="499" spans="1:23" x14ac:dyDescent="0.2">
      <c r="A499" s="497"/>
      <c r="B499" s="499"/>
      <c r="C499" s="501"/>
      <c r="D499" s="501"/>
      <c r="E499" s="503"/>
      <c r="F499" s="17">
        <v>8</v>
      </c>
      <c r="G499" s="18" t="s">
        <v>4359</v>
      </c>
      <c r="H499" s="18" t="s">
        <v>22120</v>
      </c>
      <c r="I499" s="80"/>
      <c r="J499" s="18" t="s">
        <v>32</v>
      </c>
      <c r="K499" s="19">
        <v>1</v>
      </c>
      <c r="L499" s="19"/>
      <c r="M499" s="20" t="s">
        <v>34</v>
      </c>
      <c r="N499" s="20" t="s">
        <v>34</v>
      </c>
      <c r="O499" s="18" t="s">
        <v>40</v>
      </c>
      <c r="P499" s="18"/>
      <c r="Q499" s="18"/>
      <c r="R499" s="18"/>
      <c r="S499" s="18"/>
      <c r="T499" s="18"/>
      <c r="U499" s="18"/>
      <c r="V499" s="18"/>
      <c r="W499" s="34"/>
    </row>
    <row r="500" spans="1:23" x14ac:dyDescent="0.2">
      <c r="A500" s="497"/>
      <c r="B500" s="499"/>
      <c r="C500" s="501"/>
      <c r="D500" s="501"/>
      <c r="E500" s="503"/>
      <c r="F500" s="17">
        <v>9</v>
      </c>
      <c r="G500" s="18" t="s">
        <v>4197</v>
      </c>
      <c r="H500" s="18" t="s">
        <v>22121</v>
      </c>
      <c r="I500" s="80"/>
      <c r="J500" s="18" t="s">
        <v>32</v>
      </c>
      <c r="K500" s="19">
        <v>2</v>
      </c>
      <c r="L500" s="19"/>
      <c r="M500" s="20" t="s">
        <v>34</v>
      </c>
      <c r="N500" s="20" t="s">
        <v>34</v>
      </c>
      <c r="O500" s="18" t="s">
        <v>42</v>
      </c>
      <c r="P500" s="18"/>
      <c r="Q500" s="18"/>
      <c r="R500" s="18"/>
      <c r="S500" s="18"/>
      <c r="T500" s="18"/>
      <c r="U500" s="18"/>
      <c r="V500" s="18"/>
      <c r="W500" s="34"/>
    </row>
    <row r="501" spans="1:23" x14ac:dyDescent="0.2">
      <c r="A501" s="497"/>
      <c r="B501" s="499"/>
      <c r="C501" s="501"/>
      <c r="D501" s="501"/>
      <c r="E501" s="503"/>
      <c r="F501" s="17">
        <v>10</v>
      </c>
      <c r="G501" s="18" t="s">
        <v>4362</v>
      </c>
      <c r="H501" s="18" t="s">
        <v>22122</v>
      </c>
      <c r="I501" s="80"/>
      <c r="J501" s="18" t="s">
        <v>32</v>
      </c>
      <c r="K501" s="19">
        <v>1</v>
      </c>
      <c r="L501" s="19"/>
      <c r="M501" s="20" t="s">
        <v>34</v>
      </c>
      <c r="N501" s="20" t="s">
        <v>34</v>
      </c>
      <c r="O501" s="18" t="s">
        <v>40</v>
      </c>
      <c r="P501" s="18"/>
      <c r="Q501" s="18"/>
      <c r="R501" s="18"/>
      <c r="S501" s="18"/>
      <c r="T501" s="18"/>
      <c r="U501" s="18"/>
      <c r="V501" s="18"/>
      <c r="W501" s="34"/>
    </row>
    <row r="502" spans="1:23" x14ac:dyDescent="0.2">
      <c r="A502" s="497"/>
      <c r="B502" s="499"/>
      <c r="C502" s="501"/>
      <c r="D502" s="501"/>
      <c r="E502" s="503"/>
      <c r="F502" s="17">
        <v>11</v>
      </c>
      <c r="G502" s="18" t="s">
        <v>4201</v>
      </c>
      <c r="H502" s="18" t="s">
        <v>22123</v>
      </c>
      <c r="I502" s="80"/>
      <c r="J502" s="18" t="s">
        <v>32</v>
      </c>
      <c r="K502" s="19">
        <v>2</v>
      </c>
      <c r="L502" s="19"/>
      <c r="M502" s="20" t="s">
        <v>34</v>
      </c>
      <c r="N502" s="20" t="s">
        <v>34</v>
      </c>
      <c r="O502" s="18" t="s">
        <v>42</v>
      </c>
      <c r="P502" s="18"/>
      <c r="Q502" s="18"/>
      <c r="R502" s="18"/>
      <c r="S502" s="18"/>
      <c r="T502" s="18"/>
      <c r="U502" s="18"/>
      <c r="V502" s="18"/>
      <c r="W502" s="34"/>
    </row>
    <row r="503" spans="1:23" x14ac:dyDescent="0.2">
      <c r="A503" s="497"/>
      <c r="B503" s="499"/>
      <c r="C503" s="501"/>
      <c r="D503" s="501"/>
      <c r="E503" s="503"/>
      <c r="F503" s="17">
        <v>12</v>
      </c>
      <c r="G503" s="18" t="s">
        <v>4418</v>
      </c>
      <c r="H503" s="18" t="s">
        <v>22124</v>
      </c>
      <c r="I503" s="80"/>
      <c r="J503" s="18" t="s">
        <v>32</v>
      </c>
      <c r="K503" s="19">
        <v>2</v>
      </c>
      <c r="L503" s="19"/>
      <c r="M503" s="20" t="s">
        <v>34</v>
      </c>
      <c r="N503" s="20" t="s">
        <v>34</v>
      </c>
      <c r="O503" s="18" t="s">
        <v>522</v>
      </c>
      <c r="P503" s="18"/>
      <c r="Q503" s="18"/>
      <c r="R503" s="18"/>
      <c r="S503" s="18"/>
      <c r="T503" s="18"/>
      <c r="U503" s="18"/>
      <c r="V503" s="18"/>
      <c r="W503" s="34"/>
    </row>
    <row r="504" spans="1:23" x14ac:dyDescent="0.2">
      <c r="A504" s="497"/>
      <c r="B504" s="499"/>
      <c r="C504" s="501"/>
      <c r="D504" s="501"/>
      <c r="E504" s="503"/>
      <c r="F504" s="17">
        <v>13</v>
      </c>
      <c r="G504" s="18" t="s">
        <v>4978</v>
      </c>
      <c r="H504" s="18" t="s">
        <v>22125</v>
      </c>
      <c r="I504" s="80"/>
      <c r="J504" s="18" t="s">
        <v>44</v>
      </c>
      <c r="K504" s="19">
        <v>30</v>
      </c>
      <c r="L504" s="19"/>
      <c r="M504" s="20" t="s">
        <v>34</v>
      </c>
      <c r="N504" s="20" t="s">
        <v>34</v>
      </c>
      <c r="O504" s="18" t="s">
        <v>540</v>
      </c>
      <c r="P504" s="18"/>
      <c r="Q504" s="18"/>
      <c r="R504" s="18"/>
      <c r="S504" s="18"/>
      <c r="T504" s="18"/>
      <c r="U504" s="18"/>
      <c r="V504" s="18"/>
      <c r="W504" s="34"/>
    </row>
    <row r="505" spans="1:23" x14ac:dyDescent="0.2">
      <c r="A505" s="497"/>
      <c r="B505" s="499"/>
      <c r="C505" s="501"/>
      <c r="D505" s="501"/>
      <c r="E505" s="503"/>
      <c r="F505" s="17">
        <v>14</v>
      </c>
      <c r="G505" s="18" t="s">
        <v>3637</v>
      </c>
      <c r="H505" s="18" t="s">
        <v>22126</v>
      </c>
      <c r="I505" s="80"/>
      <c r="J505" s="18" t="s">
        <v>123</v>
      </c>
      <c r="K505" s="19"/>
      <c r="L505" s="19"/>
      <c r="M505" s="20" t="s">
        <v>34</v>
      </c>
      <c r="N505" s="20" t="s">
        <v>34</v>
      </c>
      <c r="O505" s="18" t="s">
        <v>124</v>
      </c>
      <c r="P505" s="18"/>
      <c r="Q505" s="18"/>
      <c r="R505" s="18"/>
      <c r="S505" s="18"/>
      <c r="T505" s="18"/>
      <c r="U505" s="18"/>
      <c r="V505" s="18"/>
      <c r="W505" s="34"/>
    </row>
    <row r="506" spans="1:23" x14ac:dyDescent="0.2">
      <c r="A506" s="497"/>
      <c r="B506" s="499"/>
      <c r="C506" s="501"/>
      <c r="D506" s="501"/>
      <c r="E506" s="503"/>
      <c r="F506" s="17">
        <v>15</v>
      </c>
      <c r="G506" s="18" t="s">
        <v>3639</v>
      </c>
      <c r="H506" s="18" t="s">
        <v>22127</v>
      </c>
      <c r="I506" s="80"/>
      <c r="J506" s="18" t="s">
        <v>123</v>
      </c>
      <c r="K506" s="19"/>
      <c r="L506" s="19"/>
      <c r="M506" s="20" t="s">
        <v>34</v>
      </c>
      <c r="N506" s="20" t="s">
        <v>34</v>
      </c>
      <c r="O506" s="18" t="s">
        <v>124</v>
      </c>
      <c r="P506" s="18"/>
      <c r="Q506" s="18"/>
      <c r="R506" s="18"/>
      <c r="S506" s="18"/>
      <c r="T506" s="18"/>
      <c r="U506" s="18"/>
      <c r="V506" s="18"/>
      <c r="W506" s="34"/>
    </row>
    <row r="507" spans="1:23" x14ac:dyDescent="0.2">
      <c r="A507" s="497"/>
      <c r="B507" s="499"/>
      <c r="C507" s="501"/>
      <c r="D507" s="501"/>
      <c r="E507" s="503"/>
      <c r="F507" s="17">
        <v>16</v>
      </c>
      <c r="G507" s="18" t="s">
        <v>3641</v>
      </c>
      <c r="H507" s="18" t="s">
        <v>22128</v>
      </c>
      <c r="I507" s="80"/>
      <c r="J507" s="18" t="s">
        <v>123</v>
      </c>
      <c r="K507" s="19"/>
      <c r="L507" s="19"/>
      <c r="M507" s="20" t="s">
        <v>34</v>
      </c>
      <c r="N507" s="20" t="s">
        <v>34</v>
      </c>
      <c r="O507" s="18" t="s">
        <v>124</v>
      </c>
      <c r="P507" s="18"/>
      <c r="Q507" s="18"/>
      <c r="R507" s="18"/>
      <c r="S507" s="18"/>
      <c r="T507" s="18"/>
      <c r="U507" s="18"/>
      <c r="V507" s="18"/>
      <c r="W507" s="34"/>
    </row>
    <row r="508" spans="1:23" x14ac:dyDescent="0.2">
      <c r="A508" s="497"/>
      <c r="B508" s="499"/>
      <c r="C508" s="501"/>
      <c r="D508" s="501"/>
      <c r="E508" s="503"/>
      <c r="F508" s="17">
        <v>17</v>
      </c>
      <c r="G508" s="18" t="s">
        <v>3607</v>
      </c>
      <c r="H508" s="18" t="s">
        <v>22129</v>
      </c>
      <c r="I508" s="80"/>
      <c r="J508" s="18" t="s">
        <v>44</v>
      </c>
      <c r="K508" s="19">
        <v>8</v>
      </c>
      <c r="L508" s="19"/>
      <c r="M508" s="20" t="s">
        <v>34</v>
      </c>
      <c r="N508" s="20" t="s">
        <v>34</v>
      </c>
      <c r="O508" s="18" t="s">
        <v>235</v>
      </c>
      <c r="P508" s="18"/>
      <c r="Q508" s="18"/>
      <c r="R508" s="18"/>
      <c r="S508" s="18"/>
      <c r="T508" s="18"/>
      <c r="U508" s="18"/>
      <c r="V508" s="18"/>
      <c r="W508" s="34"/>
    </row>
    <row r="509" spans="1:23" x14ac:dyDescent="0.2">
      <c r="A509" s="497"/>
      <c r="B509" s="499"/>
      <c r="C509" s="501"/>
      <c r="D509" s="501"/>
      <c r="E509" s="503"/>
      <c r="F509" s="17">
        <v>18</v>
      </c>
      <c r="G509" s="18" t="s">
        <v>21691</v>
      </c>
      <c r="H509" s="18" t="s">
        <v>22130</v>
      </c>
      <c r="I509" s="80"/>
      <c r="J509" s="18" t="s">
        <v>44</v>
      </c>
      <c r="K509" s="19">
        <v>20</v>
      </c>
      <c r="L509" s="19"/>
      <c r="M509" s="20" t="s">
        <v>34</v>
      </c>
      <c r="N509" s="20" t="s">
        <v>34</v>
      </c>
      <c r="O509" s="18" t="s">
        <v>37</v>
      </c>
      <c r="P509" s="18"/>
      <c r="Q509" s="18"/>
      <c r="R509" s="18"/>
      <c r="S509" s="18"/>
      <c r="T509" s="18"/>
      <c r="U509" s="18"/>
      <c r="V509" s="18"/>
      <c r="W509" s="34"/>
    </row>
    <row r="510" spans="1:23" x14ac:dyDescent="0.2">
      <c r="A510" s="496" t="s">
        <v>22131</v>
      </c>
      <c r="B510" s="498" t="s">
        <v>21563</v>
      </c>
      <c r="C510" s="500"/>
      <c r="D510" s="500"/>
      <c r="E510" s="502">
        <v>16777215</v>
      </c>
      <c r="F510" s="27">
        <v>1</v>
      </c>
      <c r="G510" s="275" t="s">
        <v>4168</v>
      </c>
      <c r="H510" s="275" t="s">
        <v>22132</v>
      </c>
      <c r="I510" s="276"/>
      <c r="J510" s="275" t="s">
        <v>32</v>
      </c>
      <c r="K510" s="29">
        <v>5</v>
      </c>
      <c r="L510" s="29"/>
      <c r="M510" s="279" t="s">
        <v>33</v>
      </c>
      <c r="N510" s="279" t="s">
        <v>33</v>
      </c>
      <c r="O510" s="275" t="s">
        <v>47</v>
      </c>
      <c r="P510" s="275"/>
      <c r="Q510" s="275"/>
      <c r="R510" s="275"/>
      <c r="S510" s="275"/>
      <c r="T510" s="275"/>
      <c r="U510" s="275"/>
      <c r="V510" s="275"/>
      <c r="W510" s="33"/>
    </row>
    <row r="511" spans="1:23" x14ac:dyDescent="0.2">
      <c r="A511" s="497"/>
      <c r="B511" s="499"/>
      <c r="C511" s="501"/>
      <c r="D511" s="501"/>
      <c r="E511" s="503"/>
      <c r="F511" s="17">
        <v>2</v>
      </c>
      <c r="G511" s="18" t="s">
        <v>206</v>
      </c>
      <c r="H511" s="18" t="s">
        <v>22133</v>
      </c>
      <c r="I511" s="80"/>
      <c r="J511" s="18" t="s">
        <v>32</v>
      </c>
      <c r="K511" s="19">
        <v>4</v>
      </c>
      <c r="L511" s="19"/>
      <c r="M511" s="20" t="s">
        <v>33</v>
      </c>
      <c r="N511" s="20" t="s">
        <v>33</v>
      </c>
      <c r="O511" s="18" t="s">
        <v>56</v>
      </c>
      <c r="P511" s="18"/>
      <c r="Q511" s="18"/>
      <c r="R511" s="18"/>
      <c r="S511" s="18"/>
      <c r="T511" s="18"/>
      <c r="U511" s="18"/>
      <c r="V511" s="18"/>
      <c r="W511" s="34"/>
    </row>
    <row r="512" spans="1:23" x14ac:dyDescent="0.2">
      <c r="A512" s="497"/>
      <c r="B512" s="499"/>
      <c r="C512" s="501"/>
      <c r="D512" s="501"/>
      <c r="E512" s="503"/>
      <c r="F512" s="17">
        <v>3</v>
      </c>
      <c r="G512" s="18" t="s">
        <v>19776</v>
      </c>
      <c r="H512" s="18" t="s">
        <v>22134</v>
      </c>
      <c r="I512" s="80"/>
      <c r="J512" s="18" t="s">
        <v>32</v>
      </c>
      <c r="K512" s="19">
        <v>4</v>
      </c>
      <c r="L512" s="19"/>
      <c r="M512" s="20" t="s">
        <v>33</v>
      </c>
      <c r="N512" s="20" t="s">
        <v>33</v>
      </c>
      <c r="O512" s="18" t="s">
        <v>56</v>
      </c>
      <c r="P512" s="18"/>
      <c r="Q512" s="18"/>
      <c r="R512" s="18"/>
      <c r="S512" s="18"/>
      <c r="T512" s="18"/>
      <c r="U512" s="18"/>
      <c r="V512" s="18"/>
      <c r="W512" s="34"/>
    </row>
    <row r="513" spans="1:23" x14ac:dyDescent="0.2">
      <c r="A513" s="497"/>
      <c r="B513" s="499"/>
      <c r="C513" s="501"/>
      <c r="D513" s="501"/>
      <c r="E513" s="503"/>
      <c r="F513" s="17">
        <v>4</v>
      </c>
      <c r="G513" s="18" t="s">
        <v>210</v>
      </c>
      <c r="H513" s="18" t="s">
        <v>22135</v>
      </c>
      <c r="I513" s="80"/>
      <c r="J513" s="18" t="s">
        <v>32</v>
      </c>
      <c r="K513" s="19">
        <v>8</v>
      </c>
      <c r="L513" s="19"/>
      <c r="M513" s="20" t="s">
        <v>33</v>
      </c>
      <c r="N513" s="20" t="s">
        <v>33</v>
      </c>
      <c r="O513" s="18" t="s">
        <v>58</v>
      </c>
      <c r="P513" s="18"/>
      <c r="Q513" s="18"/>
      <c r="R513" s="18"/>
      <c r="S513" s="18"/>
      <c r="T513" s="18"/>
      <c r="U513" s="18"/>
      <c r="V513" s="18"/>
      <c r="W513" s="34"/>
    </row>
    <row r="514" spans="1:23" x14ac:dyDescent="0.2">
      <c r="A514" s="497"/>
      <c r="B514" s="499"/>
      <c r="C514" s="501"/>
      <c r="D514" s="501"/>
      <c r="E514" s="503"/>
      <c r="F514" s="17">
        <v>5</v>
      </c>
      <c r="G514" s="18" t="s">
        <v>3794</v>
      </c>
      <c r="H514" s="18" t="s">
        <v>22136</v>
      </c>
      <c r="I514" s="80"/>
      <c r="J514" s="18" t="s">
        <v>32</v>
      </c>
      <c r="K514" s="19">
        <v>1</v>
      </c>
      <c r="L514" s="19"/>
      <c r="M514" s="20" t="s">
        <v>33</v>
      </c>
      <c r="N514" s="20" t="s">
        <v>33</v>
      </c>
      <c r="O514" s="18" t="s">
        <v>40</v>
      </c>
      <c r="P514" s="18"/>
      <c r="Q514" s="18"/>
      <c r="R514" s="18"/>
      <c r="S514" s="18"/>
      <c r="T514" s="18"/>
      <c r="U514" s="18"/>
      <c r="V514" s="18"/>
      <c r="W514" s="34"/>
    </row>
    <row r="515" spans="1:23" x14ac:dyDescent="0.2">
      <c r="A515" s="497"/>
      <c r="B515" s="499"/>
      <c r="C515" s="501"/>
      <c r="D515" s="501"/>
      <c r="E515" s="503"/>
      <c r="F515" s="17">
        <v>6</v>
      </c>
      <c r="G515" s="18" t="s">
        <v>3796</v>
      </c>
      <c r="H515" s="18" t="s">
        <v>22137</v>
      </c>
      <c r="I515" s="80"/>
      <c r="J515" s="18" t="s">
        <v>32</v>
      </c>
      <c r="K515" s="19">
        <v>1</v>
      </c>
      <c r="L515" s="19"/>
      <c r="M515" s="20" t="s">
        <v>33</v>
      </c>
      <c r="N515" s="20" t="s">
        <v>33</v>
      </c>
      <c r="O515" s="18" t="s">
        <v>40</v>
      </c>
      <c r="P515" s="18"/>
      <c r="Q515" s="18"/>
      <c r="R515" s="18"/>
      <c r="S515" s="18"/>
      <c r="T515" s="18"/>
      <c r="U515" s="18"/>
      <c r="V515" s="18"/>
      <c r="W515" s="34"/>
    </row>
    <row r="516" spans="1:23" x14ac:dyDescent="0.2">
      <c r="A516" s="497"/>
      <c r="B516" s="499"/>
      <c r="C516" s="501"/>
      <c r="D516" s="501"/>
      <c r="E516" s="503"/>
      <c r="F516" s="17">
        <v>7</v>
      </c>
      <c r="G516" s="18" t="s">
        <v>22138</v>
      </c>
      <c r="H516" s="18" t="s">
        <v>22139</v>
      </c>
      <c r="I516" s="80"/>
      <c r="J516" s="18" t="s">
        <v>32</v>
      </c>
      <c r="K516" s="19">
        <v>1</v>
      </c>
      <c r="L516" s="19"/>
      <c r="M516" s="20" t="s">
        <v>34</v>
      </c>
      <c r="N516" s="20" t="s">
        <v>34</v>
      </c>
      <c r="O516" s="18" t="s">
        <v>40</v>
      </c>
      <c r="P516" s="18"/>
      <c r="Q516" s="18"/>
      <c r="R516" s="18"/>
      <c r="S516" s="18"/>
      <c r="T516" s="18"/>
      <c r="U516" s="18"/>
      <c r="V516" s="18"/>
      <c r="W516" s="34"/>
    </row>
    <row r="517" spans="1:23" x14ac:dyDescent="0.2">
      <c r="A517" s="497"/>
      <c r="B517" s="499"/>
      <c r="C517" s="501"/>
      <c r="D517" s="501"/>
      <c r="E517" s="503"/>
      <c r="F517" s="17">
        <v>8</v>
      </c>
      <c r="G517" s="18" t="s">
        <v>988</v>
      </c>
      <c r="H517" s="18" t="s">
        <v>22140</v>
      </c>
      <c r="I517" s="80"/>
      <c r="J517" s="18" t="s">
        <v>32</v>
      </c>
      <c r="K517" s="19">
        <v>6</v>
      </c>
      <c r="L517" s="19"/>
      <c r="M517" s="20" t="s">
        <v>34</v>
      </c>
      <c r="N517" s="20" t="s">
        <v>34</v>
      </c>
      <c r="O517" s="18" t="s">
        <v>1055</v>
      </c>
      <c r="P517" s="18"/>
      <c r="Q517" s="18"/>
      <c r="R517" s="18"/>
      <c r="S517" s="18"/>
      <c r="T517" s="18"/>
      <c r="U517" s="18"/>
      <c r="V517" s="18"/>
      <c r="W517" s="34"/>
    </row>
    <row r="518" spans="1:23" x14ac:dyDescent="0.2">
      <c r="A518" s="497"/>
      <c r="B518" s="499"/>
      <c r="C518" s="501"/>
      <c r="D518" s="501"/>
      <c r="E518" s="503"/>
      <c r="F518" s="41">
        <v>9</v>
      </c>
      <c r="G518" s="42" t="s">
        <v>215</v>
      </c>
      <c r="H518" s="42" t="s">
        <v>22141</v>
      </c>
      <c r="I518" s="85"/>
      <c r="J518" s="42" t="s">
        <v>32</v>
      </c>
      <c r="K518" s="43">
        <v>16</v>
      </c>
      <c r="L518" s="43"/>
      <c r="M518" s="44" t="s">
        <v>34</v>
      </c>
      <c r="N518" s="44" t="s">
        <v>34</v>
      </c>
      <c r="O518" s="18" t="s">
        <v>511</v>
      </c>
      <c r="P518" s="18"/>
      <c r="Q518" s="18"/>
      <c r="R518" s="18"/>
      <c r="S518" s="18"/>
      <c r="T518" s="18"/>
      <c r="U518" s="18"/>
      <c r="V518" s="18"/>
      <c r="W518" s="34"/>
    </row>
    <row r="519" spans="1:23" x14ac:dyDescent="0.2">
      <c r="A519" s="497"/>
      <c r="B519" s="499"/>
      <c r="C519" s="501"/>
      <c r="D519" s="501"/>
      <c r="E519" s="503"/>
      <c r="F519" s="17">
        <v>10</v>
      </c>
      <c r="G519" s="18" t="s">
        <v>4422</v>
      </c>
      <c r="H519" s="18" t="s">
        <v>22142</v>
      </c>
      <c r="I519" s="80"/>
      <c r="J519" s="18" t="s">
        <v>32</v>
      </c>
      <c r="K519" s="19">
        <v>30</v>
      </c>
      <c r="L519" s="19"/>
      <c r="M519" s="20" t="s">
        <v>34</v>
      </c>
      <c r="N519" s="20" t="s">
        <v>34</v>
      </c>
      <c r="O519" s="18" t="s">
        <v>60</v>
      </c>
      <c r="P519" s="18"/>
      <c r="Q519" s="18"/>
      <c r="R519" s="18"/>
      <c r="S519" s="18"/>
      <c r="T519" s="18"/>
      <c r="U519" s="18"/>
      <c r="V519" s="18"/>
      <c r="W519" s="34"/>
    </row>
    <row r="520" spans="1:23" x14ac:dyDescent="0.2">
      <c r="A520" s="497"/>
      <c r="B520" s="499"/>
      <c r="C520" s="501"/>
      <c r="D520" s="501"/>
      <c r="E520" s="503"/>
      <c r="F520" s="17">
        <v>11</v>
      </c>
      <c r="G520" s="18" t="s">
        <v>22143</v>
      </c>
      <c r="H520" s="18" t="s">
        <v>22144</v>
      </c>
      <c r="I520" s="80"/>
      <c r="J520" s="18" t="s">
        <v>32</v>
      </c>
      <c r="K520" s="19">
        <v>1</v>
      </c>
      <c r="L520" s="19"/>
      <c r="M520" s="20" t="s">
        <v>34</v>
      </c>
      <c r="N520" s="20" t="s">
        <v>34</v>
      </c>
      <c r="O520" s="18" t="s">
        <v>40</v>
      </c>
      <c r="P520" s="18"/>
      <c r="Q520" s="18"/>
      <c r="R520" s="18"/>
      <c r="S520" s="18"/>
      <c r="T520" s="18"/>
      <c r="U520" s="18"/>
      <c r="V520" s="18"/>
      <c r="W520" s="34"/>
    </row>
    <row r="521" spans="1:23" x14ac:dyDescent="0.2">
      <c r="A521" s="497"/>
      <c r="B521" s="499"/>
      <c r="C521" s="501"/>
      <c r="D521" s="501"/>
      <c r="E521" s="503"/>
      <c r="F521" s="17">
        <v>12</v>
      </c>
      <c r="G521" s="18" t="s">
        <v>22145</v>
      </c>
      <c r="H521" s="18" t="s">
        <v>22146</v>
      </c>
      <c r="I521" s="80"/>
      <c r="J521" s="18" t="s">
        <v>134</v>
      </c>
      <c r="K521" s="19">
        <v>2</v>
      </c>
      <c r="L521" s="19">
        <v>0</v>
      </c>
      <c r="M521" s="20" t="s">
        <v>34</v>
      </c>
      <c r="N521" s="20" t="s">
        <v>34</v>
      </c>
      <c r="O521" s="18" t="s">
        <v>201</v>
      </c>
      <c r="P521" s="18"/>
      <c r="Q521" s="18"/>
      <c r="R521" s="18"/>
      <c r="S521" s="18"/>
      <c r="T521" s="18"/>
      <c r="U521" s="18"/>
      <c r="V521" s="18"/>
      <c r="W521" s="34"/>
    </row>
    <row r="522" spans="1:23" x14ac:dyDescent="0.2">
      <c r="A522" s="497"/>
      <c r="B522" s="499"/>
      <c r="C522" s="501"/>
      <c r="D522" s="501"/>
      <c r="E522" s="503"/>
      <c r="F522" s="17">
        <v>13</v>
      </c>
      <c r="G522" s="18" t="s">
        <v>22147</v>
      </c>
      <c r="H522" s="18" t="s">
        <v>22148</v>
      </c>
      <c r="I522" s="80"/>
      <c r="J522" s="18" t="s">
        <v>32</v>
      </c>
      <c r="K522" s="19">
        <v>1</v>
      </c>
      <c r="L522" s="19"/>
      <c r="M522" s="20" t="s">
        <v>34</v>
      </c>
      <c r="N522" s="20" t="s">
        <v>34</v>
      </c>
      <c r="O522" s="18" t="s">
        <v>40</v>
      </c>
      <c r="P522" s="18"/>
      <c r="Q522" s="18"/>
      <c r="R522" s="18"/>
      <c r="S522" s="18"/>
      <c r="T522" s="18"/>
      <c r="U522" s="18"/>
      <c r="V522" s="18"/>
      <c r="W522" s="34"/>
    </row>
    <row r="523" spans="1:23" x14ac:dyDescent="0.2">
      <c r="A523" s="497"/>
      <c r="B523" s="499"/>
      <c r="C523" s="501"/>
      <c r="D523" s="501"/>
      <c r="E523" s="503"/>
      <c r="F523" s="17">
        <v>14</v>
      </c>
      <c r="G523" s="18" t="s">
        <v>22149</v>
      </c>
      <c r="H523" s="18" t="s">
        <v>22150</v>
      </c>
      <c r="I523" s="80"/>
      <c r="J523" s="18" t="s">
        <v>134</v>
      </c>
      <c r="K523" s="19">
        <v>2</v>
      </c>
      <c r="L523" s="19">
        <v>0</v>
      </c>
      <c r="M523" s="20" t="s">
        <v>34</v>
      </c>
      <c r="N523" s="20" t="s">
        <v>34</v>
      </c>
      <c r="O523" s="18" t="s">
        <v>201</v>
      </c>
      <c r="P523" s="18"/>
      <c r="Q523" s="18"/>
      <c r="R523" s="18"/>
      <c r="S523" s="18"/>
      <c r="T523" s="18"/>
      <c r="U523" s="18"/>
      <c r="V523" s="18"/>
      <c r="W523" s="34"/>
    </row>
    <row r="524" spans="1:23" x14ac:dyDescent="0.2">
      <c r="A524" s="497"/>
      <c r="B524" s="499"/>
      <c r="C524" s="501"/>
      <c r="D524" s="501"/>
      <c r="E524" s="503"/>
      <c r="F524" s="17">
        <v>15</v>
      </c>
      <c r="G524" s="18" t="s">
        <v>5973</v>
      </c>
      <c r="H524" s="18" t="s">
        <v>22151</v>
      </c>
      <c r="I524" s="80"/>
      <c r="J524" s="18" t="s">
        <v>134</v>
      </c>
      <c r="K524" s="19">
        <v>2</v>
      </c>
      <c r="L524" s="19">
        <v>0</v>
      </c>
      <c r="M524" s="20" t="s">
        <v>34</v>
      </c>
      <c r="N524" s="20" t="s">
        <v>34</v>
      </c>
      <c r="O524" s="18" t="s">
        <v>201</v>
      </c>
      <c r="P524" s="18"/>
      <c r="Q524" s="18"/>
      <c r="R524" s="18"/>
      <c r="S524" s="18"/>
      <c r="T524" s="18"/>
      <c r="U524" s="18"/>
      <c r="V524" s="18"/>
      <c r="W524" s="34"/>
    </row>
    <row r="525" spans="1:23" x14ac:dyDescent="0.2">
      <c r="A525" s="497"/>
      <c r="B525" s="499"/>
      <c r="C525" s="501"/>
      <c r="D525" s="501"/>
      <c r="E525" s="503"/>
      <c r="F525" s="17">
        <v>16</v>
      </c>
      <c r="G525" s="18" t="s">
        <v>11713</v>
      </c>
      <c r="H525" s="18" t="s">
        <v>22152</v>
      </c>
      <c r="I525" s="80"/>
      <c r="J525" s="18" t="s">
        <v>32</v>
      </c>
      <c r="K525" s="19">
        <v>8</v>
      </c>
      <c r="L525" s="19"/>
      <c r="M525" s="20" t="s">
        <v>34</v>
      </c>
      <c r="N525" s="20" t="s">
        <v>34</v>
      </c>
      <c r="O525" s="18" t="s">
        <v>58</v>
      </c>
      <c r="P525" s="18"/>
      <c r="Q525" s="18"/>
      <c r="R525" s="18"/>
      <c r="S525" s="18"/>
      <c r="T525" s="18"/>
      <c r="U525" s="18"/>
      <c r="V525" s="18"/>
      <c r="W525" s="34"/>
    </row>
    <row r="526" spans="1:23" x14ac:dyDescent="0.2">
      <c r="A526" s="497"/>
      <c r="B526" s="499"/>
      <c r="C526" s="501"/>
      <c r="D526" s="501"/>
      <c r="E526" s="503"/>
      <c r="F526" s="17">
        <v>17</v>
      </c>
      <c r="G526" s="18" t="s">
        <v>22153</v>
      </c>
      <c r="H526" s="18" t="s">
        <v>22154</v>
      </c>
      <c r="I526" s="80"/>
      <c r="J526" s="18" t="s">
        <v>32</v>
      </c>
      <c r="K526" s="19">
        <v>30</v>
      </c>
      <c r="L526" s="19"/>
      <c r="M526" s="20" t="s">
        <v>34</v>
      </c>
      <c r="N526" s="20" t="s">
        <v>34</v>
      </c>
      <c r="O526" s="18" t="s">
        <v>60</v>
      </c>
      <c r="P526" s="18"/>
      <c r="Q526" s="18"/>
      <c r="R526" s="18"/>
      <c r="S526" s="18"/>
      <c r="T526" s="18"/>
      <c r="U526" s="18"/>
      <c r="V526" s="18"/>
      <c r="W526" s="34"/>
    </row>
    <row r="527" spans="1:23" x14ac:dyDescent="0.2">
      <c r="A527" s="497"/>
      <c r="B527" s="499"/>
      <c r="C527" s="501"/>
      <c r="D527" s="501"/>
      <c r="E527" s="503"/>
      <c r="F527" s="17">
        <v>18</v>
      </c>
      <c r="G527" s="18" t="s">
        <v>22155</v>
      </c>
      <c r="H527" s="18" t="s">
        <v>22156</v>
      </c>
      <c r="I527" s="80"/>
      <c r="J527" s="18" t="s">
        <v>32</v>
      </c>
      <c r="K527" s="19">
        <v>1</v>
      </c>
      <c r="L527" s="19"/>
      <c r="M527" s="20" t="s">
        <v>34</v>
      </c>
      <c r="N527" s="20" t="s">
        <v>34</v>
      </c>
      <c r="O527" s="18" t="s">
        <v>40</v>
      </c>
      <c r="P527" s="18"/>
      <c r="Q527" s="18"/>
      <c r="R527" s="18"/>
      <c r="S527" s="18"/>
      <c r="T527" s="18"/>
      <c r="U527" s="18"/>
      <c r="V527" s="18"/>
      <c r="W527" s="34"/>
    </row>
    <row r="528" spans="1:23" x14ac:dyDescent="0.2">
      <c r="A528" s="497"/>
      <c r="B528" s="499"/>
      <c r="C528" s="501"/>
      <c r="D528" s="501"/>
      <c r="E528" s="503"/>
      <c r="F528" s="17">
        <v>19</v>
      </c>
      <c r="G528" s="18" t="s">
        <v>3400</v>
      </c>
      <c r="H528" s="18" t="s">
        <v>22157</v>
      </c>
      <c r="I528" s="80"/>
      <c r="J528" s="18" t="s">
        <v>32</v>
      </c>
      <c r="K528" s="19">
        <v>8</v>
      </c>
      <c r="L528" s="19"/>
      <c r="M528" s="20" t="s">
        <v>34</v>
      </c>
      <c r="N528" s="20" t="s">
        <v>34</v>
      </c>
      <c r="O528" s="18" t="s">
        <v>58</v>
      </c>
      <c r="P528" s="18"/>
      <c r="Q528" s="18"/>
      <c r="R528" s="18"/>
      <c r="S528" s="18"/>
      <c r="T528" s="18"/>
      <c r="U528" s="18"/>
      <c r="V528" s="18"/>
      <c r="W528" s="34"/>
    </row>
    <row r="529" spans="1:23" x14ac:dyDescent="0.2">
      <c r="A529" s="497"/>
      <c r="B529" s="499"/>
      <c r="C529" s="501"/>
      <c r="D529" s="501"/>
      <c r="E529" s="503"/>
      <c r="F529" s="17">
        <v>20</v>
      </c>
      <c r="G529" s="18" t="s">
        <v>22158</v>
      </c>
      <c r="H529" s="18" t="s">
        <v>22159</v>
      </c>
      <c r="I529" s="80"/>
      <c r="J529" s="18" t="s">
        <v>134</v>
      </c>
      <c r="K529" s="19">
        <v>2</v>
      </c>
      <c r="L529" s="19">
        <v>0</v>
      </c>
      <c r="M529" s="20" t="s">
        <v>34</v>
      </c>
      <c r="N529" s="20" t="s">
        <v>34</v>
      </c>
      <c r="O529" s="18" t="s">
        <v>201</v>
      </c>
      <c r="P529" s="18"/>
      <c r="Q529" s="18"/>
      <c r="R529" s="18"/>
      <c r="S529" s="18"/>
      <c r="T529" s="18"/>
      <c r="U529" s="18"/>
      <c r="V529" s="18"/>
      <c r="W529" s="34"/>
    </row>
    <row r="530" spans="1:23" x14ac:dyDescent="0.2">
      <c r="A530" s="497"/>
      <c r="B530" s="499"/>
      <c r="C530" s="501"/>
      <c r="D530" s="501"/>
      <c r="E530" s="503"/>
      <c r="F530" s="17">
        <v>21</v>
      </c>
      <c r="G530" s="18" t="s">
        <v>22160</v>
      </c>
      <c r="H530" s="18" t="s">
        <v>22161</v>
      </c>
      <c r="I530" s="80"/>
      <c r="J530" s="18" t="s">
        <v>134</v>
      </c>
      <c r="K530" s="19">
        <v>2</v>
      </c>
      <c r="L530" s="19">
        <v>0</v>
      </c>
      <c r="M530" s="20" t="s">
        <v>34</v>
      </c>
      <c r="N530" s="20" t="s">
        <v>34</v>
      </c>
      <c r="O530" s="18" t="s">
        <v>201</v>
      </c>
      <c r="P530" s="18"/>
      <c r="Q530" s="18"/>
      <c r="R530" s="18"/>
      <c r="S530" s="18"/>
      <c r="T530" s="18"/>
      <c r="U530" s="18"/>
      <c r="V530" s="18"/>
      <c r="W530" s="34"/>
    </row>
    <row r="531" spans="1:23" x14ac:dyDescent="0.2">
      <c r="A531" s="497"/>
      <c r="B531" s="499"/>
      <c r="C531" s="501"/>
      <c r="D531" s="501"/>
      <c r="E531" s="503"/>
      <c r="F531" s="17">
        <v>22</v>
      </c>
      <c r="G531" s="18" t="s">
        <v>6864</v>
      </c>
      <c r="H531" s="18" t="s">
        <v>22162</v>
      </c>
      <c r="I531" s="80"/>
      <c r="J531" s="18" t="s">
        <v>32</v>
      </c>
      <c r="K531" s="19">
        <v>7</v>
      </c>
      <c r="L531" s="19"/>
      <c r="M531" s="20" t="s">
        <v>34</v>
      </c>
      <c r="N531" s="20" t="s">
        <v>34</v>
      </c>
      <c r="O531" s="18" t="s">
        <v>63</v>
      </c>
      <c r="P531" s="18"/>
      <c r="Q531" s="18"/>
      <c r="R531" s="18"/>
      <c r="S531" s="18"/>
      <c r="T531" s="18"/>
      <c r="U531" s="18"/>
      <c r="V531" s="18"/>
      <c r="W531" s="34"/>
    </row>
    <row r="532" spans="1:23" x14ac:dyDescent="0.2">
      <c r="A532" s="497"/>
      <c r="B532" s="499"/>
      <c r="C532" s="501"/>
      <c r="D532" s="501"/>
      <c r="E532" s="503"/>
      <c r="F532" s="17">
        <v>23</v>
      </c>
      <c r="G532" s="18" t="s">
        <v>6866</v>
      </c>
      <c r="H532" s="18" t="s">
        <v>22163</v>
      </c>
      <c r="I532" s="80"/>
      <c r="J532" s="18" t="s">
        <v>32</v>
      </c>
      <c r="K532" s="19">
        <v>4</v>
      </c>
      <c r="L532" s="19"/>
      <c r="M532" s="20" t="s">
        <v>34</v>
      </c>
      <c r="N532" s="20" t="s">
        <v>34</v>
      </c>
      <c r="O532" s="18" t="s">
        <v>56</v>
      </c>
      <c r="P532" s="18"/>
      <c r="Q532" s="18"/>
      <c r="R532" s="18"/>
      <c r="S532" s="18"/>
      <c r="T532" s="18"/>
      <c r="U532" s="18"/>
      <c r="V532" s="18"/>
      <c r="W532" s="34"/>
    </row>
    <row r="533" spans="1:23" x14ac:dyDescent="0.2">
      <c r="A533" s="497"/>
      <c r="B533" s="499"/>
      <c r="C533" s="501"/>
      <c r="D533" s="501"/>
      <c r="E533" s="503"/>
      <c r="F533" s="17">
        <v>24</v>
      </c>
      <c r="G533" s="18" t="s">
        <v>6868</v>
      </c>
      <c r="H533" s="18" t="s">
        <v>22164</v>
      </c>
      <c r="I533" s="80"/>
      <c r="J533" s="18" t="s">
        <v>32</v>
      </c>
      <c r="K533" s="19">
        <v>4</v>
      </c>
      <c r="L533" s="19"/>
      <c r="M533" s="20" t="s">
        <v>34</v>
      </c>
      <c r="N533" s="20" t="s">
        <v>34</v>
      </c>
      <c r="O533" s="18" t="s">
        <v>56</v>
      </c>
      <c r="P533" s="18"/>
      <c r="Q533" s="18"/>
      <c r="R533" s="18"/>
      <c r="S533" s="18"/>
      <c r="T533" s="18"/>
      <c r="U533" s="18"/>
      <c r="V533" s="18"/>
      <c r="W533" s="34"/>
    </row>
    <row r="534" spans="1:23" x14ac:dyDescent="0.2">
      <c r="A534" s="497"/>
      <c r="B534" s="499"/>
      <c r="C534" s="501"/>
      <c r="D534" s="501"/>
      <c r="E534" s="503"/>
      <c r="F534" s="17">
        <v>25</v>
      </c>
      <c r="G534" s="18" t="s">
        <v>3426</v>
      </c>
      <c r="H534" s="18" t="s">
        <v>22165</v>
      </c>
      <c r="I534" s="80"/>
      <c r="J534" s="18" t="s">
        <v>32</v>
      </c>
      <c r="K534" s="19">
        <v>1</v>
      </c>
      <c r="L534" s="19"/>
      <c r="M534" s="20" t="s">
        <v>34</v>
      </c>
      <c r="N534" s="20" t="s">
        <v>34</v>
      </c>
      <c r="O534" s="18" t="s">
        <v>40</v>
      </c>
      <c r="P534" s="18"/>
      <c r="Q534" s="18"/>
      <c r="R534" s="18"/>
      <c r="S534" s="18"/>
      <c r="T534" s="18"/>
      <c r="U534" s="18"/>
      <c r="V534" s="18"/>
      <c r="W534" s="34"/>
    </row>
    <row r="535" spans="1:23" x14ac:dyDescent="0.2">
      <c r="A535" s="497"/>
      <c r="B535" s="499"/>
      <c r="C535" s="501"/>
      <c r="D535" s="501"/>
      <c r="E535" s="503"/>
      <c r="F535" s="17">
        <v>26</v>
      </c>
      <c r="G535" s="18" t="s">
        <v>22166</v>
      </c>
      <c r="H535" s="18" t="s">
        <v>22167</v>
      </c>
      <c r="I535" s="80"/>
      <c r="J535" s="18" t="s">
        <v>32</v>
      </c>
      <c r="K535" s="19">
        <v>30</v>
      </c>
      <c r="L535" s="19"/>
      <c r="M535" s="20" t="s">
        <v>34</v>
      </c>
      <c r="N535" s="20" t="s">
        <v>34</v>
      </c>
      <c r="O535" s="18" t="s">
        <v>60</v>
      </c>
      <c r="P535" s="18"/>
      <c r="Q535" s="18"/>
      <c r="R535" s="18"/>
      <c r="S535" s="18"/>
      <c r="T535" s="18"/>
      <c r="U535" s="18"/>
      <c r="V535" s="18"/>
      <c r="W535" s="34"/>
    </row>
    <row r="536" spans="1:23" x14ac:dyDescent="0.2">
      <c r="A536" s="497"/>
      <c r="B536" s="499"/>
      <c r="C536" s="501"/>
      <c r="D536" s="501"/>
      <c r="E536" s="503"/>
      <c r="F536" s="17">
        <v>27</v>
      </c>
      <c r="G536" s="18" t="s">
        <v>22168</v>
      </c>
      <c r="H536" s="18" t="s">
        <v>22169</v>
      </c>
      <c r="I536" s="80"/>
      <c r="J536" s="18" t="s">
        <v>32</v>
      </c>
      <c r="K536" s="19">
        <v>7</v>
      </c>
      <c r="L536" s="19"/>
      <c r="M536" s="20" t="s">
        <v>34</v>
      </c>
      <c r="N536" s="20" t="s">
        <v>34</v>
      </c>
      <c r="O536" s="18" t="s">
        <v>63</v>
      </c>
      <c r="P536" s="18"/>
      <c r="Q536" s="18"/>
      <c r="R536" s="18"/>
      <c r="S536" s="18"/>
      <c r="T536" s="18"/>
      <c r="U536" s="18"/>
      <c r="V536" s="18"/>
      <c r="W536" s="34"/>
    </row>
    <row r="537" spans="1:23" x14ac:dyDescent="0.2">
      <c r="A537" s="497"/>
      <c r="B537" s="499"/>
      <c r="C537" s="501"/>
      <c r="D537" s="501"/>
      <c r="E537" s="503"/>
      <c r="F537" s="17">
        <v>28</v>
      </c>
      <c r="G537" s="18" t="s">
        <v>22170</v>
      </c>
      <c r="H537" s="18" t="s">
        <v>22171</v>
      </c>
      <c r="I537" s="80"/>
      <c r="J537" s="18" t="s">
        <v>32</v>
      </c>
      <c r="K537" s="19">
        <v>4</v>
      </c>
      <c r="L537" s="19"/>
      <c r="M537" s="20" t="s">
        <v>34</v>
      </c>
      <c r="N537" s="20" t="s">
        <v>34</v>
      </c>
      <c r="O537" s="18" t="s">
        <v>56</v>
      </c>
      <c r="P537" s="18"/>
      <c r="Q537" s="18"/>
      <c r="R537" s="18"/>
      <c r="S537" s="18"/>
      <c r="T537" s="18"/>
      <c r="U537" s="18"/>
      <c r="V537" s="18"/>
      <c r="W537" s="34"/>
    </row>
    <row r="538" spans="1:23" x14ac:dyDescent="0.2">
      <c r="A538" s="497"/>
      <c r="B538" s="499"/>
      <c r="C538" s="501"/>
      <c r="D538" s="501"/>
      <c r="E538" s="503"/>
      <c r="F538" s="17">
        <v>29</v>
      </c>
      <c r="G538" s="18" t="s">
        <v>22172</v>
      </c>
      <c r="H538" s="18" t="s">
        <v>22173</v>
      </c>
      <c r="I538" s="80"/>
      <c r="J538" s="18" t="s">
        <v>32</v>
      </c>
      <c r="K538" s="19">
        <v>4</v>
      </c>
      <c r="L538" s="19"/>
      <c r="M538" s="20" t="s">
        <v>34</v>
      </c>
      <c r="N538" s="20" t="s">
        <v>34</v>
      </c>
      <c r="O538" s="18" t="s">
        <v>56</v>
      </c>
      <c r="P538" s="18"/>
      <c r="Q538" s="18"/>
      <c r="R538" s="18"/>
      <c r="S538" s="18"/>
      <c r="T538" s="18"/>
      <c r="U538" s="18"/>
      <c r="V538" s="18"/>
      <c r="W538" s="34"/>
    </row>
    <row r="539" spans="1:23" x14ac:dyDescent="0.2">
      <c r="A539" s="497"/>
      <c r="B539" s="499"/>
      <c r="C539" s="501"/>
      <c r="D539" s="501"/>
      <c r="E539" s="503"/>
      <c r="F539" s="17">
        <v>30</v>
      </c>
      <c r="G539" s="18" t="s">
        <v>22174</v>
      </c>
      <c r="H539" s="18" t="s">
        <v>22175</v>
      </c>
      <c r="I539" s="80"/>
      <c r="J539" s="18" t="s">
        <v>134</v>
      </c>
      <c r="K539" s="19">
        <v>2</v>
      </c>
      <c r="L539" s="19">
        <v>0</v>
      </c>
      <c r="M539" s="20" t="s">
        <v>34</v>
      </c>
      <c r="N539" s="20" t="s">
        <v>34</v>
      </c>
      <c r="O539" s="18" t="s">
        <v>201</v>
      </c>
      <c r="P539" s="18"/>
      <c r="Q539" s="18"/>
      <c r="R539" s="18"/>
      <c r="S539" s="18"/>
      <c r="T539" s="18"/>
      <c r="U539" s="18"/>
      <c r="V539" s="18"/>
      <c r="W539" s="34"/>
    </row>
    <row r="540" spans="1:23" x14ac:dyDescent="0.2">
      <c r="A540" s="497"/>
      <c r="B540" s="499"/>
      <c r="C540" s="501"/>
      <c r="D540" s="501"/>
      <c r="E540" s="503"/>
      <c r="F540" s="17">
        <v>31</v>
      </c>
      <c r="G540" s="18" t="s">
        <v>19716</v>
      </c>
      <c r="H540" s="18" t="s">
        <v>22176</v>
      </c>
      <c r="I540" s="80"/>
      <c r="J540" s="18" t="s">
        <v>134</v>
      </c>
      <c r="K540" s="19">
        <v>4</v>
      </c>
      <c r="L540" s="19">
        <v>0</v>
      </c>
      <c r="M540" s="20" t="s">
        <v>34</v>
      </c>
      <c r="N540" s="20" t="s">
        <v>34</v>
      </c>
      <c r="O540" s="18" t="s">
        <v>135</v>
      </c>
      <c r="P540" s="18"/>
      <c r="Q540" s="18"/>
      <c r="R540" s="18"/>
      <c r="S540" s="18"/>
      <c r="T540" s="18"/>
      <c r="U540" s="18"/>
      <c r="V540" s="18"/>
      <c r="W540" s="34"/>
    </row>
    <row r="541" spans="1:23" x14ac:dyDescent="0.2">
      <c r="A541" s="497"/>
      <c r="B541" s="499"/>
      <c r="C541" s="501"/>
      <c r="D541" s="501"/>
      <c r="E541" s="503"/>
      <c r="F541" s="17">
        <v>32</v>
      </c>
      <c r="G541" s="18" t="s">
        <v>13092</v>
      </c>
      <c r="H541" s="18" t="s">
        <v>22177</v>
      </c>
      <c r="I541" s="80"/>
      <c r="J541" s="18" t="s">
        <v>32</v>
      </c>
      <c r="K541" s="19">
        <v>1</v>
      </c>
      <c r="L541" s="19"/>
      <c r="M541" s="20" t="s">
        <v>34</v>
      </c>
      <c r="N541" s="20" t="s">
        <v>34</v>
      </c>
      <c r="O541" s="18" t="s">
        <v>40</v>
      </c>
      <c r="P541" s="18"/>
      <c r="Q541" s="18"/>
      <c r="R541" s="18"/>
      <c r="S541" s="18"/>
      <c r="T541" s="18"/>
      <c r="U541" s="18"/>
      <c r="V541" s="18"/>
      <c r="W541" s="34"/>
    </row>
    <row r="542" spans="1:23" x14ac:dyDescent="0.2">
      <c r="A542" s="497"/>
      <c r="B542" s="499"/>
      <c r="C542" s="501"/>
      <c r="D542" s="501"/>
      <c r="E542" s="503"/>
      <c r="F542" s="17">
        <v>33</v>
      </c>
      <c r="G542" s="18" t="s">
        <v>22178</v>
      </c>
      <c r="H542" s="18" t="s">
        <v>22179</v>
      </c>
      <c r="I542" s="80"/>
      <c r="J542" s="18" t="s">
        <v>134</v>
      </c>
      <c r="K542" s="19">
        <v>5</v>
      </c>
      <c r="L542" s="19">
        <v>0</v>
      </c>
      <c r="M542" s="20" t="s">
        <v>34</v>
      </c>
      <c r="N542" s="20" t="s">
        <v>34</v>
      </c>
      <c r="O542" s="18" t="s">
        <v>137</v>
      </c>
      <c r="P542" s="18"/>
      <c r="Q542" s="18"/>
      <c r="R542" s="18"/>
      <c r="S542" s="18"/>
      <c r="T542" s="18"/>
      <c r="U542" s="18"/>
      <c r="V542" s="18"/>
      <c r="W542" s="34"/>
    </row>
    <row r="543" spans="1:23" x14ac:dyDescent="0.2">
      <c r="A543" s="497"/>
      <c r="B543" s="499"/>
      <c r="C543" s="501"/>
      <c r="D543" s="501"/>
      <c r="E543" s="503"/>
      <c r="F543" s="17">
        <v>34</v>
      </c>
      <c r="G543" s="18" t="s">
        <v>5216</v>
      </c>
      <c r="H543" s="18" t="s">
        <v>22180</v>
      </c>
      <c r="I543" s="80"/>
      <c r="J543" s="18" t="s">
        <v>123</v>
      </c>
      <c r="K543" s="19"/>
      <c r="L543" s="19"/>
      <c r="M543" s="20" t="s">
        <v>34</v>
      </c>
      <c r="N543" s="20" t="s">
        <v>34</v>
      </c>
      <c r="O543" s="18" t="s">
        <v>124</v>
      </c>
      <c r="P543" s="18"/>
      <c r="Q543" s="18"/>
      <c r="R543" s="18"/>
      <c r="S543" s="18"/>
      <c r="T543" s="18"/>
      <c r="U543" s="18"/>
      <c r="V543" s="18"/>
      <c r="W543" s="34"/>
    </row>
    <row r="544" spans="1:23" x14ac:dyDescent="0.2">
      <c r="A544" s="497"/>
      <c r="B544" s="499"/>
      <c r="C544" s="501"/>
      <c r="D544" s="501"/>
      <c r="E544" s="503"/>
      <c r="F544" s="17">
        <v>35</v>
      </c>
      <c r="G544" s="18" t="s">
        <v>3637</v>
      </c>
      <c r="H544" s="18" t="s">
        <v>22181</v>
      </c>
      <c r="I544" s="80"/>
      <c r="J544" s="18" t="s">
        <v>123</v>
      </c>
      <c r="K544" s="19"/>
      <c r="L544" s="19"/>
      <c r="M544" s="20" t="s">
        <v>34</v>
      </c>
      <c r="N544" s="20" t="s">
        <v>34</v>
      </c>
      <c r="O544" s="18" t="s">
        <v>124</v>
      </c>
      <c r="P544" s="18"/>
      <c r="Q544" s="18"/>
      <c r="R544" s="18"/>
      <c r="S544" s="18"/>
      <c r="T544" s="18"/>
      <c r="U544" s="18"/>
      <c r="V544" s="18"/>
      <c r="W544" s="34"/>
    </row>
    <row r="545" spans="1:23" x14ac:dyDescent="0.2">
      <c r="A545" s="497"/>
      <c r="B545" s="499"/>
      <c r="C545" s="501"/>
      <c r="D545" s="501"/>
      <c r="E545" s="503"/>
      <c r="F545" s="17">
        <v>36</v>
      </c>
      <c r="G545" s="18" t="s">
        <v>3641</v>
      </c>
      <c r="H545" s="18" t="s">
        <v>22182</v>
      </c>
      <c r="I545" s="80"/>
      <c r="J545" s="18" t="s">
        <v>123</v>
      </c>
      <c r="K545" s="19"/>
      <c r="L545" s="19"/>
      <c r="M545" s="20" t="s">
        <v>34</v>
      </c>
      <c r="N545" s="20" t="s">
        <v>34</v>
      </c>
      <c r="O545" s="18" t="s">
        <v>124</v>
      </c>
      <c r="P545" s="18"/>
      <c r="Q545" s="18"/>
      <c r="R545" s="18"/>
      <c r="S545" s="18"/>
      <c r="T545" s="18"/>
      <c r="U545" s="18"/>
      <c r="V545" s="18"/>
      <c r="W545" s="34"/>
    </row>
    <row r="546" spans="1:23" x14ac:dyDescent="0.2">
      <c r="A546" s="497"/>
      <c r="B546" s="499"/>
      <c r="C546" s="501"/>
      <c r="D546" s="501"/>
      <c r="E546" s="503"/>
      <c r="F546" s="17">
        <v>37</v>
      </c>
      <c r="G546" s="18" t="s">
        <v>3607</v>
      </c>
      <c r="H546" s="18" t="s">
        <v>22183</v>
      </c>
      <c r="I546" s="80"/>
      <c r="J546" s="18" t="s">
        <v>44</v>
      </c>
      <c r="K546" s="19">
        <v>8</v>
      </c>
      <c r="L546" s="19"/>
      <c r="M546" s="20" t="s">
        <v>34</v>
      </c>
      <c r="N546" s="20" t="s">
        <v>34</v>
      </c>
      <c r="O546" s="18" t="s">
        <v>45</v>
      </c>
      <c r="P546" s="18"/>
      <c r="Q546" s="18"/>
      <c r="R546" s="18"/>
      <c r="S546" s="18"/>
      <c r="T546" s="18"/>
      <c r="U546" s="18"/>
      <c r="V546" s="18"/>
      <c r="W546" s="34"/>
    </row>
    <row r="547" spans="1:23" x14ac:dyDescent="0.2">
      <c r="A547" s="497"/>
      <c r="B547" s="499"/>
      <c r="C547" s="501"/>
      <c r="D547" s="501"/>
      <c r="E547" s="503"/>
      <c r="F547" s="17">
        <v>38</v>
      </c>
      <c r="G547" s="18" t="s">
        <v>21691</v>
      </c>
      <c r="H547" s="18" t="s">
        <v>22184</v>
      </c>
      <c r="I547" s="80"/>
      <c r="J547" s="18" t="s">
        <v>44</v>
      </c>
      <c r="K547" s="19">
        <v>20</v>
      </c>
      <c r="L547" s="19"/>
      <c r="M547" s="20" t="s">
        <v>34</v>
      </c>
      <c r="N547" s="20" t="s">
        <v>34</v>
      </c>
      <c r="O547" s="18" t="s">
        <v>37</v>
      </c>
      <c r="P547" s="18"/>
      <c r="Q547" s="18"/>
      <c r="R547" s="18"/>
      <c r="S547" s="18"/>
      <c r="T547" s="18"/>
      <c r="U547" s="18"/>
      <c r="V547" s="18"/>
      <c r="W547" s="34"/>
    </row>
    <row r="548" spans="1:23" x14ac:dyDescent="0.2">
      <c r="A548" s="496" t="s">
        <v>22185</v>
      </c>
      <c r="B548" s="498" t="s">
        <v>21565</v>
      </c>
      <c r="C548" s="500"/>
      <c r="D548" s="500"/>
      <c r="E548" s="502">
        <v>16777215</v>
      </c>
      <c r="F548" s="27">
        <v>1</v>
      </c>
      <c r="G548" s="275" t="s">
        <v>4168</v>
      </c>
      <c r="H548" s="275" t="s">
        <v>22186</v>
      </c>
      <c r="I548" s="276"/>
      <c r="J548" s="275" t="s">
        <v>32</v>
      </c>
      <c r="K548" s="29">
        <v>5</v>
      </c>
      <c r="L548" s="29"/>
      <c r="M548" s="279" t="s">
        <v>33</v>
      </c>
      <c r="N548" s="279" t="s">
        <v>33</v>
      </c>
      <c r="O548" s="275" t="s">
        <v>69</v>
      </c>
      <c r="P548" s="275"/>
      <c r="Q548" s="275"/>
      <c r="R548" s="275"/>
      <c r="S548" s="275"/>
      <c r="T548" s="275"/>
      <c r="U548" s="275"/>
      <c r="V548" s="275"/>
      <c r="W548" s="33"/>
    </row>
    <row r="549" spans="1:23" x14ac:dyDescent="0.2">
      <c r="A549" s="497"/>
      <c r="B549" s="499"/>
      <c r="C549" s="501"/>
      <c r="D549" s="501"/>
      <c r="E549" s="503"/>
      <c r="F549" s="17">
        <v>2</v>
      </c>
      <c r="G549" s="18" t="s">
        <v>206</v>
      </c>
      <c r="H549" s="18" t="s">
        <v>22187</v>
      </c>
      <c r="I549" s="80"/>
      <c r="J549" s="18" t="s">
        <v>32</v>
      </c>
      <c r="K549" s="19">
        <v>4</v>
      </c>
      <c r="L549" s="19"/>
      <c r="M549" s="20" t="s">
        <v>33</v>
      </c>
      <c r="N549" s="20" t="s">
        <v>33</v>
      </c>
      <c r="O549" s="18" t="s">
        <v>177</v>
      </c>
      <c r="P549" s="18"/>
      <c r="Q549" s="18"/>
      <c r="R549" s="18"/>
      <c r="S549" s="18"/>
      <c r="T549" s="18"/>
      <c r="U549" s="18"/>
      <c r="V549" s="18"/>
      <c r="W549" s="34"/>
    </row>
    <row r="550" spans="1:23" x14ac:dyDescent="0.2">
      <c r="A550" s="497"/>
      <c r="B550" s="499"/>
      <c r="C550" s="501"/>
      <c r="D550" s="501"/>
      <c r="E550" s="503"/>
      <c r="F550" s="17">
        <v>3</v>
      </c>
      <c r="G550" s="18" t="s">
        <v>19776</v>
      </c>
      <c r="H550" s="18" t="s">
        <v>22188</v>
      </c>
      <c r="I550" s="80"/>
      <c r="J550" s="18" t="s">
        <v>32</v>
      </c>
      <c r="K550" s="19">
        <v>4</v>
      </c>
      <c r="L550" s="19"/>
      <c r="M550" s="20" t="s">
        <v>33</v>
      </c>
      <c r="N550" s="20" t="s">
        <v>33</v>
      </c>
      <c r="O550" s="18" t="s">
        <v>177</v>
      </c>
      <c r="P550" s="18"/>
      <c r="Q550" s="18"/>
      <c r="R550" s="18"/>
      <c r="S550" s="18"/>
      <c r="T550" s="18"/>
      <c r="U550" s="18"/>
      <c r="V550" s="18"/>
      <c r="W550" s="34"/>
    </row>
    <row r="551" spans="1:23" x14ac:dyDescent="0.2">
      <c r="A551" s="497"/>
      <c r="B551" s="499"/>
      <c r="C551" s="501"/>
      <c r="D551" s="501"/>
      <c r="E551" s="503"/>
      <c r="F551" s="17">
        <v>4</v>
      </c>
      <c r="G551" s="18" t="s">
        <v>210</v>
      </c>
      <c r="H551" s="18" t="s">
        <v>22189</v>
      </c>
      <c r="I551" s="80"/>
      <c r="J551" s="18" t="s">
        <v>32</v>
      </c>
      <c r="K551" s="19">
        <v>8</v>
      </c>
      <c r="L551" s="19"/>
      <c r="M551" s="20" t="s">
        <v>33</v>
      </c>
      <c r="N551" s="20" t="s">
        <v>33</v>
      </c>
      <c r="O551" s="18" t="s">
        <v>204</v>
      </c>
      <c r="P551" s="18"/>
      <c r="Q551" s="18"/>
      <c r="R551" s="18"/>
      <c r="S551" s="18"/>
      <c r="T551" s="18"/>
      <c r="U551" s="18"/>
      <c r="V551" s="18"/>
      <c r="W551" s="34"/>
    </row>
    <row r="552" spans="1:23" x14ac:dyDescent="0.2">
      <c r="A552" s="497"/>
      <c r="B552" s="499"/>
      <c r="C552" s="501"/>
      <c r="D552" s="501"/>
      <c r="E552" s="503"/>
      <c r="F552" s="17">
        <v>5</v>
      </c>
      <c r="G552" s="18" t="s">
        <v>3794</v>
      </c>
      <c r="H552" s="18" t="s">
        <v>22190</v>
      </c>
      <c r="I552" s="80"/>
      <c r="J552" s="18" t="s">
        <v>32</v>
      </c>
      <c r="K552" s="19">
        <v>1</v>
      </c>
      <c r="L552" s="19"/>
      <c r="M552" s="20" t="s">
        <v>33</v>
      </c>
      <c r="N552" s="20" t="s">
        <v>33</v>
      </c>
      <c r="O552" s="18" t="s">
        <v>148</v>
      </c>
      <c r="P552" s="18"/>
      <c r="Q552" s="18"/>
      <c r="R552" s="18"/>
      <c r="S552" s="18"/>
      <c r="T552" s="18"/>
      <c r="U552" s="18"/>
      <c r="V552" s="18"/>
      <c r="W552" s="34"/>
    </row>
    <row r="553" spans="1:23" x14ac:dyDescent="0.2">
      <c r="A553" s="497"/>
      <c r="B553" s="499"/>
      <c r="C553" s="501"/>
      <c r="D553" s="501"/>
      <c r="E553" s="503"/>
      <c r="F553" s="17">
        <v>6</v>
      </c>
      <c r="G553" s="18" t="s">
        <v>3796</v>
      </c>
      <c r="H553" s="18" t="s">
        <v>22191</v>
      </c>
      <c r="I553" s="80"/>
      <c r="J553" s="18" t="s">
        <v>32</v>
      </c>
      <c r="K553" s="19">
        <v>1</v>
      </c>
      <c r="L553" s="19"/>
      <c r="M553" s="20" t="s">
        <v>33</v>
      </c>
      <c r="N553" s="20" t="s">
        <v>33</v>
      </c>
      <c r="O553" s="18" t="s">
        <v>148</v>
      </c>
      <c r="P553" s="18"/>
      <c r="Q553" s="18"/>
      <c r="R553" s="18"/>
      <c r="S553" s="18"/>
      <c r="T553" s="18"/>
      <c r="U553" s="18"/>
      <c r="V553" s="18"/>
      <c r="W553" s="34"/>
    </row>
    <row r="554" spans="1:23" x14ac:dyDescent="0.2">
      <c r="A554" s="497"/>
      <c r="B554" s="499"/>
      <c r="C554" s="501"/>
      <c r="D554" s="501"/>
      <c r="E554" s="503"/>
      <c r="F554" s="17">
        <v>7</v>
      </c>
      <c r="G554" s="18" t="s">
        <v>22138</v>
      </c>
      <c r="H554" s="18" t="s">
        <v>22192</v>
      </c>
      <c r="I554" s="80"/>
      <c r="J554" s="18" t="s">
        <v>32</v>
      </c>
      <c r="K554" s="19">
        <v>1</v>
      </c>
      <c r="L554" s="19"/>
      <c r="M554" s="20" t="s">
        <v>34</v>
      </c>
      <c r="N554" s="20" t="s">
        <v>34</v>
      </c>
      <c r="O554" s="18" t="s">
        <v>148</v>
      </c>
      <c r="P554" s="18"/>
      <c r="Q554" s="18"/>
      <c r="R554" s="18"/>
      <c r="S554" s="18"/>
      <c r="T554" s="18"/>
      <c r="U554" s="18"/>
      <c r="V554" s="18"/>
      <c r="W554" s="34"/>
    </row>
    <row r="555" spans="1:23" x14ac:dyDescent="0.2">
      <c r="A555" s="497"/>
      <c r="B555" s="499"/>
      <c r="C555" s="501"/>
      <c r="D555" s="501"/>
      <c r="E555" s="503"/>
      <c r="F555" s="17">
        <v>8</v>
      </c>
      <c r="G555" s="18" t="s">
        <v>22193</v>
      </c>
      <c r="H555" s="18" t="s">
        <v>22194</v>
      </c>
      <c r="I555" s="80"/>
      <c r="J555" s="18" t="s">
        <v>32</v>
      </c>
      <c r="K555" s="19">
        <v>1</v>
      </c>
      <c r="L555" s="19"/>
      <c r="M555" s="20" t="s">
        <v>34</v>
      </c>
      <c r="N555" s="20" t="s">
        <v>34</v>
      </c>
      <c r="O555" s="18" t="s">
        <v>148</v>
      </c>
      <c r="P555" s="18"/>
      <c r="Q555" s="18"/>
      <c r="R555" s="18"/>
      <c r="S555" s="18"/>
      <c r="T555" s="18"/>
      <c r="U555" s="18"/>
      <c r="V555" s="18"/>
      <c r="W555" s="34"/>
    </row>
    <row r="556" spans="1:23" x14ac:dyDescent="0.2">
      <c r="A556" s="497"/>
      <c r="B556" s="499"/>
      <c r="C556" s="501"/>
      <c r="D556" s="501"/>
      <c r="E556" s="503"/>
      <c r="F556" s="17">
        <v>9</v>
      </c>
      <c r="G556" s="18" t="s">
        <v>22195</v>
      </c>
      <c r="H556" s="18" t="s">
        <v>22196</v>
      </c>
      <c r="I556" s="80"/>
      <c r="J556" s="18" t="s">
        <v>32</v>
      </c>
      <c r="K556" s="19">
        <v>1</v>
      </c>
      <c r="L556" s="19"/>
      <c r="M556" s="20" t="s">
        <v>34</v>
      </c>
      <c r="N556" s="20" t="s">
        <v>34</v>
      </c>
      <c r="O556" s="18" t="s">
        <v>148</v>
      </c>
      <c r="P556" s="18"/>
      <c r="Q556" s="18"/>
      <c r="R556" s="18"/>
      <c r="S556" s="18"/>
      <c r="T556" s="18"/>
      <c r="U556" s="18"/>
      <c r="V556" s="18"/>
      <c r="W556" s="34"/>
    </row>
    <row r="557" spans="1:23" x14ac:dyDescent="0.2">
      <c r="A557" s="497"/>
      <c r="B557" s="499"/>
      <c r="C557" s="501"/>
      <c r="D557" s="501"/>
      <c r="E557" s="503"/>
      <c r="F557" s="17">
        <v>10</v>
      </c>
      <c r="G557" s="18" t="s">
        <v>22197</v>
      </c>
      <c r="H557" s="18" t="s">
        <v>22198</v>
      </c>
      <c r="I557" s="80"/>
      <c r="J557" s="18" t="s">
        <v>32</v>
      </c>
      <c r="K557" s="19">
        <v>1</v>
      </c>
      <c r="L557" s="19"/>
      <c r="M557" s="20" t="s">
        <v>34</v>
      </c>
      <c r="N557" s="20" t="s">
        <v>34</v>
      </c>
      <c r="O557" s="18" t="s">
        <v>148</v>
      </c>
      <c r="P557" s="18"/>
      <c r="Q557" s="18"/>
      <c r="R557" s="18"/>
      <c r="S557" s="18"/>
      <c r="T557" s="18"/>
      <c r="U557" s="18"/>
      <c r="V557" s="18"/>
      <c r="W557" s="34"/>
    </row>
    <row r="558" spans="1:23" x14ac:dyDescent="0.2">
      <c r="A558" s="497"/>
      <c r="B558" s="499"/>
      <c r="C558" s="501"/>
      <c r="D558" s="501"/>
      <c r="E558" s="503"/>
      <c r="F558" s="17">
        <v>11</v>
      </c>
      <c r="G558" s="18" t="s">
        <v>22199</v>
      </c>
      <c r="H558" s="18" t="s">
        <v>22200</v>
      </c>
      <c r="I558" s="80"/>
      <c r="J558" s="18" t="s">
        <v>32</v>
      </c>
      <c r="K558" s="19">
        <v>1</v>
      </c>
      <c r="L558" s="19"/>
      <c r="M558" s="20" t="s">
        <v>34</v>
      </c>
      <c r="N558" s="20" t="s">
        <v>34</v>
      </c>
      <c r="O558" s="18" t="s">
        <v>148</v>
      </c>
      <c r="P558" s="18"/>
      <c r="Q558" s="18"/>
      <c r="R558" s="18"/>
      <c r="S558" s="18"/>
      <c r="T558" s="18"/>
      <c r="U558" s="18"/>
      <c r="V558" s="18"/>
      <c r="W558" s="34"/>
    </row>
    <row r="559" spans="1:23" x14ac:dyDescent="0.2">
      <c r="A559" s="497"/>
      <c r="B559" s="499"/>
      <c r="C559" s="501"/>
      <c r="D559" s="501"/>
      <c r="E559" s="503"/>
      <c r="F559" s="17">
        <v>12</v>
      </c>
      <c r="G559" s="18" t="s">
        <v>22201</v>
      </c>
      <c r="H559" s="18" t="s">
        <v>22202</v>
      </c>
      <c r="I559" s="80"/>
      <c r="J559" s="18" t="s">
        <v>32</v>
      </c>
      <c r="K559" s="19">
        <v>1</v>
      </c>
      <c r="L559" s="19"/>
      <c r="M559" s="20" t="s">
        <v>34</v>
      </c>
      <c r="N559" s="20" t="s">
        <v>34</v>
      </c>
      <c r="O559" s="18" t="s">
        <v>148</v>
      </c>
      <c r="P559" s="18"/>
      <c r="Q559" s="18"/>
      <c r="R559" s="18"/>
      <c r="S559" s="18"/>
      <c r="T559" s="18"/>
      <c r="U559" s="18"/>
      <c r="V559" s="18"/>
      <c r="W559" s="34"/>
    </row>
    <row r="560" spans="1:23" x14ac:dyDescent="0.2">
      <c r="A560" s="497"/>
      <c r="B560" s="499"/>
      <c r="C560" s="501"/>
      <c r="D560" s="501"/>
      <c r="E560" s="503"/>
      <c r="F560" s="17">
        <v>13</v>
      </c>
      <c r="G560" s="18" t="s">
        <v>22203</v>
      </c>
      <c r="H560" s="18" t="s">
        <v>22204</v>
      </c>
      <c r="I560" s="80"/>
      <c r="J560" s="18" t="s">
        <v>32</v>
      </c>
      <c r="K560" s="19">
        <v>1</v>
      </c>
      <c r="L560" s="19"/>
      <c r="M560" s="20" t="s">
        <v>34</v>
      </c>
      <c r="N560" s="20" t="s">
        <v>34</v>
      </c>
      <c r="O560" s="18" t="s">
        <v>148</v>
      </c>
      <c r="P560" s="18"/>
      <c r="Q560" s="18"/>
      <c r="R560" s="18"/>
      <c r="S560" s="18"/>
      <c r="T560" s="18"/>
      <c r="U560" s="18"/>
      <c r="V560" s="18"/>
      <c r="W560" s="34"/>
    </row>
    <row r="561" spans="1:23" x14ac:dyDescent="0.2">
      <c r="A561" s="497"/>
      <c r="B561" s="499"/>
      <c r="C561" s="501"/>
      <c r="D561" s="501"/>
      <c r="E561" s="503"/>
      <c r="F561" s="17">
        <v>14</v>
      </c>
      <c r="G561" s="18" t="s">
        <v>22205</v>
      </c>
      <c r="H561" s="18" t="s">
        <v>22206</v>
      </c>
      <c r="I561" s="80"/>
      <c r="J561" s="18" t="s">
        <v>32</v>
      </c>
      <c r="K561" s="19">
        <v>1</v>
      </c>
      <c r="L561" s="19"/>
      <c r="M561" s="20" t="s">
        <v>34</v>
      </c>
      <c r="N561" s="20" t="s">
        <v>34</v>
      </c>
      <c r="O561" s="18" t="s">
        <v>148</v>
      </c>
      <c r="P561" s="18"/>
      <c r="Q561" s="18"/>
      <c r="R561" s="18"/>
      <c r="S561" s="18"/>
      <c r="T561" s="18"/>
      <c r="U561" s="18"/>
      <c r="V561" s="18"/>
      <c r="W561" s="34"/>
    </row>
    <row r="562" spans="1:23" x14ac:dyDescent="0.2">
      <c r="A562" s="497"/>
      <c r="B562" s="499"/>
      <c r="C562" s="501"/>
      <c r="D562" s="501"/>
      <c r="E562" s="503"/>
      <c r="F562" s="17">
        <v>15</v>
      </c>
      <c r="G562" s="18" t="s">
        <v>22207</v>
      </c>
      <c r="H562" s="18" t="s">
        <v>22208</v>
      </c>
      <c r="I562" s="80"/>
      <c r="J562" s="18" t="s">
        <v>32</v>
      </c>
      <c r="K562" s="19">
        <v>1</v>
      </c>
      <c r="L562" s="19"/>
      <c r="M562" s="20" t="s">
        <v>34</v>
      </c>
      <c r="N562" s="20" t="s">
        <v>34</v>
      </c>
      <c r="O562" s="18" t="s">
        <v>148</v>
      </c>
      <c r="P562" s="18"/>
      <c r="Q562" s="18"/>
      <c r="R562" s="18"/>
      <c r="S562" s="18"/>
      <c r="T562" s="18"/>
      <c r="U562" s="18"/>
      <c r="V562" s="18"/>
      <c r="W562" s="34"/>
    </row>
    <row r="563" spans="1:23" x14ac:dyDescent="0.2">
      <c r="A563" s="497"/>
      <c r="B563" s="499"/>
      <c r="C563" s="501"/>
      <c r="D563" s="501"/>
      <c r="E563" s="503"/>
      <c r="F563" s="17">
        <v>16</v>
      </c>
      <c r="G563" s="18" t="s">
        <v>22209</v>
      </c>
      <c r="H563" s="18" t="s">
        <v>22210</v>
      </c>
      <c r="I563" s="80"/>
      <c r="J563" s="18" t="s">
        <v>32</v>
      </c>
      <c r="K563" s="19">
        <v>1</v>
      </c>
      <c r="L563" s="19"/>
      <c r="M563" s="20" t="s">
        <v>34</v>
      </c>
      <c r="N563" s="20" t="s">
        <v>34</v>
      </c>
      <c r="O563" s="18" t="s">
        <v>148</v>
      </c>
      <c r="P563" s="18"/>
      <c r="Q563" s="18"/>
      <c r="R563" s="18"/>
      <c r="S563" s="18"/>
      <c r="T563" s="18"/>
      <c r="U563" s="18"/>
      <c r="V563" s="18"/>
      <c r="W563" s="34"/>
    </row>
    <row r="564" spans="1:23" x14ac:dyDescent="0.2">
      <c r="A564" s="497"/>
      <c r="B564" s="499"/>
      <c r="C564" s="501"/>
      <c r="D564" s="501"/>
      <c r="E564" s="503"/>
      <c r="F564" s="17">
        <v>17</v>
      </c>
      <c r="G564" s="18" t="s">
        <v>22211</v>
      </c>
      <c r="H564" s="18" t="s">
        <v>22212</v>
      </c>
      <c r="I564" s="80"/>
      <c r="J564" s="18" t="s">
        <v>32</v>
      </c>
      <c r="K564" s="19">
        <v>1</v>
      </c>
      <c r="L564" s="19"/>
      <c r="M564" s="20" t="s">
        <v>34</v>
      </c>
      <c r="N564" s="20" t="s">
        <v>34</v>
      </c>
      <c r="O564" s="18" t="s">
        <v>148</v>
      </c>
      <c r="P564" s="18"/>
      <c r="Q564" s="18"/>
      <c r="R564" s="18"/>
      <c r="S564" s="18"/>
      <c r="T564" s="18"/>
      <c r="U564" s="18"/>
      <c r="V564" s="18"/>
      <c r="W564" s="34"/>
    </row>
    <row r="565" spans="1:23" x14ac:dyDescent="0.2">
      <c r="A565" s="497"/>
      <c r="B565" s="499"/>
      <c r="C565" s="501"/>
      <c r="D565" s="501"/>
      <c r="E565" s="503"/>
      <c r="F565" s="17">
        <v>18</v>
      </c>
      <c r="G565" s="18" t="s">
        <v>22213</v>
      </c>
      <c r="H565" s="18" t="s">
        <v>22214</v>
      </c>
      <c r="I565" s="80"/>
      <c r="J565" s="18" t="s">
        <v>32</v>
      </c>
      <c r="K565" s="19">
        <v>1</v>
      </c>
      <c r="L565" s="19"/>
      <c r="M565" s="20" t="s">
        <v>34</v>
      </c>
      <c r="N565" s="20" t="s">
        <v>34</v>
      </c>
      <c r="O565" s="18" t="s">
        <v>148</v>
      </c>
      <c r="P565" s="18"/>
      <c r="Q565" s="18"/>
      <c r="R565" s="18"/>
      <c r="S565" s="18"/>
      <c r="T565" s="18"/>
      <c r="U565" s="18"/>
      <c r="V565" s="18"/>
      <c r="W565" s="34"/>
    </row>
    <row r="566" spans="1:23" x14ac:dyDescent="0.2">
      <c r="A566" s="497"/>
      <c r="B566" s="499"/>
      <c r="C566" s="501"/>
      <c r="D566" s="501"/>
      <c r="E566" s="503"/>
      <c r="F566" s="17">
        <v>19</v>
      </c>
      <c r="G566" s="18" t="s">
        <v>22215</v>
      </c>
      <c r="H566" s="18" t="s">
        <v>22216</v>
      </c>
      <c r="I566" s="80"/>
      <c r="J566" s="18" t="s">
        <v>32</v>
      </c>
      <c r="K566" s="19">
        <v>1</v>
      </c>
      <c r="L566" s="19"/>
      <c r="M566" s="20" t="s">
        <v>34</v>
      </c>
      <c r="N566" s="20" t="s">
        <v>34</v>
      </c>
      <c r="O566" s="18" t="s">
        <v>148</v>
      </c>
      <c r="P566" s="18"/>
      <c r="Q566" s="18"/>
      <c r="R566" s="18"/>
      <c r="S566" s="18"/>
      <c r="T566" s="18"/>
      <c r="U566" s="18"/>
      <c r="V566" s="18"/>
      <c r="W566" s="34"/>
    </row>
    <row r="567" spans="1:23" x14ac:dyDescent="0.2">
      <c r="A567" s="497"/>
      <c r="B567" s="499"/>
      <c r="C567" s="501"/>
      <c r="D567" s="501"/>
      <c r="E567" s="503"/>
      <c r="F567" s="17">
        <v>20</v>
      </c>
      <c r="G567" s="18" t="s">
        <v>22217</v>
      </c>
      <c r="H567" s="18" t="s">
        <v>22218</v>
      </c>
      <c r="I567" s="80"/>
      <c r="J567" s="18" t="s">
        <v>32</v>
      </c>
      <c r="K567" s="19">
        <v>1</v>
      </c>
      <c r="L567" s="19"/>
      <c r="M567" s="20" t="s">
        <v>34</v>
      </c>
      <c r="N567" s="20" t="s">
        <v>34</v>
      </c>
      <c r="O567" s="18" t="s">
        <v>148</v>
      </c>
      <c r="P567" s="18"/>
      <c r="Q567" s="18"/>
      <c r="R567" s="18"/>
      <c r="S567" s="18"/>
      <c r="T567" s="18"/>
      <c r="U567" s="18"/>
      <c r="V567" s="18"/>
      <c r="W567" s="34"/>
    </row>
    <row r="568" spans="1:23" x14ac:dyDescent="0.2">
      <c r="A568" s="497"/>
      <c r="B568" s="499"/>
      <c r="C568" s="501"/>
      <c r="D568" s="501"/>
      <c r="E568" s="503"/>
      <c r="F568" s="17">
        <v>21</v>
      </c>
      <c r="G568" s="18" t="s">
        <v>22219</v>
      </c>
      <c r="H568" s="18" t="s">
        <v>22220</v>
      </c>
      <c r="I568" s="80"/>
      <c r="J568" s="18" t="s">
        <v>32</v>
      </c>
      <c r="K568" s="19">
        <v>1</v>
      </c>
      <c r="L568" s="19"/>
      <c r="M568" s="20" t="s">
        <v>34</v>
      </c>
      <c r="N568" s="20" t="s">
        <v>34</v>
      </c>
      <c r="O568" s="18" t="s">
        <v>148</v>
      </c>
      <c r="P568" s="18"/>
      <c r="Q568" s="18"/>
      <c r="R568" s="18"/>
      <c r="S568" s="18"/>
      <c r="T568" s="18"/>
      <c r="U568" s="18"/>
      <c r="V568" s="18"/>
      <c r="W568" s="34"/>
    </row>
    <row r="569" spans="1:23" x14ac:dyDescent="0.2">
      <c r="A569" s="497"/>
      <c r="B569" s="499"/>
      <c r="C569" s="501"/>
      <c r="D569" s="501"/>
      <c r="E569" s="503"/>
      <c r="F569" s="17">
        <v>22</v>
      </c>
      <c r="G569" s="18" t="s">
        <v>22221</v>
      </c>
      <c r="H569" s="18" t="s">
        <v>22222</v>
      </c>
      <c r="I569" s="80"/>
      <c r="J569" s="18" t="s">
        <v>32</v>
      </c>
      <c r="K569" s="19">
        <v>1</v>
      </c>
      <c r="L569" s="19"/>
      <c r="M569" s="20" t="s">
        <v>34</v>
      </c>
      <c r="N569" s="20" t="s">
        <v>34</v>
      </c>
      <c r="O569" s="18" t="s">
        <v>148</v>
      </c>
      <c r="P569" s="18"/>
      <c r="Q569" s="18"/>
      <c r="R569" s="18"/>
      <c r="S569" s="18"/>
      <c r="T569" s="18"/>
      <c r="U569" s="18"/>
      <c r="V569" s="18"/>
      <c r="W569" s="34"/>
    </row>
    <row r="570" spans="1:23" x14ac:dyDescent="0.2">
      <c r="A570" s="497"/>
      <c r="B570" s="499"/>
      <c r="C570" s="501"/>
      <c r="D570" s="501"/>
      <c r="E570" s="503"/>
      <c r="F570" s="17">
        <v>23</v>
      </c>
      <c r="G570" s="18" t="s">
        <v>22223</v>
      </c>
      <c r="H570" s="18" t="s">
        <v>22224</v>
      </c>
      <c r="I570" s="80"/>
      <c r="J570" s="18" t="s">
        <v>32</v>
      </c>
      <c r="K570" s="19">
        <v>1</v>
      </c>
      <c r="L570" s="19"/>
      <c r="M570" s="20" t="s">
        <v>34</v>
      </c>
      <c r="N570" s="20" t="s">
        <v>34</v>
      </c>
      <c r="O570" s="18" t="s">
        <v>148</v>
      </c>
      <c r="P570" s="18"/>
      <c r="Q570" s="18"/>
      <c r="R570" s="18"/>
      <c r="S570" s="18"/>
      <c r="T570" s="18"/>
      <c r="U570" s="18"/>
      <c r="V570" s="18"/>
      <c r="W570" s="34"/>
    </row>
    <row r="571" spans="1:23" x14ac:dyDescent="0.2">
      <c r="A571" s="497"/>
      <c r="B571" s="499"/>
      <c r="C571" s="501"/>
      <c r="D571" s="501"/>
      <c r="E571" s="503"/>
      <c r="F571" s="17">
        <v>24</v>
      </c>
      <c r="G571" s="18" t="s">
        <v>22225</v>
      </c>
      <c r="H571" s="18" t="s">
        <v>22226</v>
      </c>
      <c r="I571" s="80"/>
      <c r="J571" s="18" t="s">
        <v>32</v>
      </c>
      <c r="K571" s="19">
        <v>1</v>
      </c>
      <c r="L571" s="19"/>
      <c r="M571" s="20" t="s">
        <v>34</v>
      </c>
      <c r="N571" s="20" t="s">
        <v>34</v>
      </c>
      <c r="O571" s="18" t="s">
        <v>148</v>
      </c>
      <c r="P571" s="18"/>
      <c r="Q571" s="18"/>
      <c r="R571" s="18"/>
      <c r="S571" s="18"/>
      <c r="T571" s="18"/>
      <c r="U571" s="18"/>
      <c r="V571" s="18"/>
      <c r="W571" s="34"/>
    </row>
    <row r="572" spans="1:23" x14ac:dyDescent="0.2">
      <c r="A572" s="497"/>
      <c r="B572" s="499"/>
      <c r="C572" s="501"/>
      <c r="D572" s="501"/>
      <c r="E572" s="503"/>
      <c r="F572" s="17">
        <v>25</v>
      </c>
      <c r="G572" s="18" t="s">
        <v>22227</v>
      </c>
      <c r="H572" s="18" t="s">
        <v>22228</v>
      </c>
      <c r="I572" s="80"/>
      <c r="J572" s="18" t="s">
        <v>32</v>
      </c>
      <c r="K572" s="19">
        <v>1</v>
      </c>
      <c r="L572" s="19"/>
      <c r="M572" s="20" t="s">
        <v>34</v>
      </c>
      <c r="N572" s="20" t="s">
        <v>34</v>
      </c>
      <c r="O572" s="18" t="s">
        <v>148</v>
      </c>
      <c r="P572" s="18"/>
      <c r="Q572" s="18"/>
      <c r="R572" s="18"/>
      <c r="S572" s="18"/>
      <c r="T572" s="18"/>
      <c r="U572" s="18"/>
      <c r="V572" s="18"/>
      <c r="W572" s="34"/>
    </row>
    <row r="573" spans="1:23" x14ac:dyDescent="0.2">
      <c r="A573" s="497"/>
      <c r="B573" s="499"/>
      <c r="C573" s="501"/>
      <c r="D573" s="501"/>
      <c r="E573" s="503"/>
      <c r="F573" s="17">
        <v>26</v>
      </c>
      <c r="G573" s="18" t="s">
        <v>22229</v>
      </c>
      <c r="H573" s="18" t="s">
        <v>22230</v>
      </c>
      <c r="I573" s="80"/>
      <c r="J573" s="18" t="s">
        <v>32</v>
      </c>
      <c r="K573" s="19">
        <v>1</v>
      </c>
      <c r="L573" s="19"/>
      <c r="M573" s="20" t="s">
        <v>34</v>
      </c>
      <c r="N573" s="20" t="s">
        <v>34</v>
      </c>
      <c r="O573" s="18" t="s">
        <v>148</v>
      </c>
      <c r="P573" s="18"/>
      <c r="Q573" s="18"/>
      <c r="R573" s="18"/>
      <c r="S573" s="18"/>
      <c r="T573" s="18"/>
      <c r="U573" s="18"/>
      <c r="V573" s="18"/>
      <c r="W573" s="34"/>
    </row>
    <row r="574" spans="1:23" x14ac:dyDescent="0.2">
      <c r="A574" s="497"/>
      <c r="B574" s="499"/>
      <c r="C574" s="501"/>
      <c r="D574" s="501"/>
      <c r="E574" s="503"/>
      <c r="F574" s="17">
        <v>27</v>
      </c>
      <c r="G574" s="18" t="s">
        <v>22231</v>
      </c>
      <c r="H574" s="18" t="s">
        <v>22232</v>
      </c>
      <c r="I574" s="80"/>
      <c r="J574" s="18" t="s">
        <v>32</v>
      </c>
      <c r="K574" s="19">
        <v>1</v>
      </c>
      <c r="L574" s="19"/>
      <c r="M574" s="20" t="s">
        <v>34</v>
      </c>
      <c r="N574" s="20" t="s">
        <v>34</v>
      </c>
      <c r="O574" s="18" t="s">
        <v>148</v>
      </c>
      <c r="P574" s="18"/>
      <c r="Q574" s="18"/>
      <c r="R574" s="18"/>
      <c r="S574" s="18"/>
      <c r="T574" s="18"/>
      <c r="U574" s="18"/>
      <c r="V574" s="18"/>
      <c r="W574" s="34"/>
    </row>
    <row r="575" spans="1:23" x14ac:dyDescent="0.2">
      <c r="A575" s="497"/>
      <c r="B575" s="499"/>
      <c r="C575" s="501"/>
      <c r="D575" s="501"/>
      <c r="E575" s="503"/>
      <c r="F575" s="17">
        <v>28</v>
      </c>
      <c r="G575" s="18" t="s">
        <v>22233</v>
      </c>
      <c r="H575" s="18" t="s">
        <v>22234</v>
      </c>
      <c r="I575" s="80"/>
      <c r="J575" s="18" t="s">
        <v>32</v>
      </c>
      <c r="K575" s="19">
        <v>1</v>
      </c>
      <c r="L575" s="19"/>
      <c r="M575" s="20" t="s">
        <v>34</v>
      </c>
      <c r="N575" s="20" t="s">
        <v>34</v>
      </c>
      <c r="O575" s="18" t="s">
        <v>148</v>
      </c>
      <c r="P575" s="18"/>
      <c r="Q575" s="18"/>
      <c r="R575" s="18"/>
      <c r="S575" s="18"/>
      <c r="T575" s="18"/>
      <c r="U575" s="18"/>
      <c r="V575" s="18"/>
      <c r="W575" s="34"/>
    </row>
    <row r="576" spans="1:23" x14ac:dyDescent="0.2">
      <c r="A576" s="497"/>
      <c r="B576" s="499"/>
      <c r="C576" s="501"/>
      <c r="D576" s="501"/>
      <c r="E576" s="503"/>
      <c r="F576" s="17">
        <v>29</v>
      </c>
      <c r="G576" s="18" t="s">
        <v>22235</v>
      </c>
      <c r="H576" s="18" t="s">
        <v>22236</v>
      </c>
      <c r="I576" s="80"/>
      <c r="J576" s="18" t="s">
        <v>32</v>
      </c>
      <c r="K576" s="19">
        <v>1</v>
      </c>
      <c r="L576" s="19"/>
      <c r="M576" s="20" t="s">
        <v>34</v>
      </c>
      <c r="N576" s="20" t="s">
        <v>34</v>
      </c>
      <c r="O576" s="18" t="s">
        <v>148</v>
      </c>
      <c r="P576" s="18"/>
      <c r="Q576" s="18"/>
      <c r="R576" s="18"/>
      <c r="S576" s="18"/>
      <c r="T576" s="18"/>
      <c r="U576" s="18"/>
      <c r="V576" s="18"/>
      <c r="W576" s="34"/>
    </row>
    <row r="577" spans="1:23" x14ac:dyDescent="0.2">
      <c r="A577" s="497"/>
      <c r="B577" s="499"/>
      <c r="C577" s="501"/>
      <c r="D577" s="501"/>
      <c r="E577" s="503"/>
      <c r="F577" s="17">
        <v>30</v>
      </c>
      <c r="G577" s="18" t="s">
        <v>22237</v>
      </c>
      <c r="H577" s="18" t="s">
        <v>22238</v>
      </c>
      <c r="I577" s="80"/>
      <c r="J577" s="18" t="s">
        <v>32</v>
      </c>
      <c r="K577" s="19">
        <v>1</v>
      </c>
      <c r="L577" s="19"/>
      <c r="M577" s="20" t="s">
        <v>34</v>
      </c>
      <c r="N577" s="20" t="s">
        <v>34</v>
      </c>
      <c r="O577" s="18" t="s">
        <v>148</v>
      </c>
      <c r="P577" s="18"/>
      <c r="Q577" s="18"/>
      <c r="R577" s="18"/>
      <c r="S577" s="18"/>
      <c r="T577" s="18"/>
      <c r="U577" s="18"/>
      <c r="V577" s="18"/>
      <c r="W577" s="34"/>
    </row>
    <row r="578" spans="1:23" x14ac:dyDescent="0.2">
      <c r="A578" s="497"/>
      <c r="B578" s="499"/>
      <c r="C578" s="501"/>
      <c r="D578" s="501"/>
      <c r="E578" s="503"/>
      <c r="F578" s="17">
        <v>31</v>
      </c>
      <c r="G578" s="18" t="s">
        <v>22239</v>
      </c>
      <c r="H578" s="18" t="s">
        <v>22240</v>
      </c>
      <c r="I578" s="80"/>
      <c r="J578" s="18" t="s">
        <v>32</v>
      </c>
      <c r="K578" s="19">
        <v>1</v>
      </c>
      <c r="L578" s="19"/>
      <c r="M578" s="20" t="s">
        <v>34</v>
      </c>
      <c r="N578" s="20" t="s">
        <v>34</v>
      </c>
      <c r="O578" s="18" t="s">
        <v>148</v>
      </c>
      <c r="P578" s="18"/>
      <c r="Q578" s="18"/>
      <c r="R578" s="18"/>
      <c r="S578" s="18"/>
      <c r="T578" s="18"/>
      <c r="U578" s="18"/>
      <c r="V578" s="18"/>
      <c r="W578" s="34"/>
    </row>
    <row r="579" spans="1:23" x14ac:dyDescent="0.2">
      <c r="A579" s="497"/>
      <c r="B579" s="499"/>
      <c r="C579" s="501"/>
      <c r="D579" s="501"/>
      <c r="E579" s="503"/>
      <c r="F579" s="17">
        <v>32</v>
      </c>
      <c r="G579" s="18" t="s">
        <v>22241</v>
      </c>
      <c r="H579" s="18" t="s">
        <v>22242</v>
      </c>
      <c r="I579" s="80"/>
      <c r="J579" s="18" t="s">
        <v>32</v>
      </c>
      <c r="K579" s="19">
        <v>1</v>
      </c>
      <c r="L579" s="19"/>
      <c r="M579" s="20" t="s">
        <v>34</v>
      </c>
      <c r="N579" s="20" t="s">
        <v>34</v>
      </c>
      <c r="O579" s="18" t="s">
        <v>148</v>
      </c>
      <c r="P579" s="18"/>
      <c r="Q579" s="18"/>
      <c r="R579" s="18"/>
      <c r="S579" s="18"/>
      <c r="T579" s="18"/>
      <c r="U579" s="18"/>
      <c r="V579" s="18"/>
      <c r="W579" s="34"/>
    </row>
    <row r="580" spans="1:23" x14ac:dyDescent="0.2">
      <c r="A580" s="497"/>
      <c r="B580" s="499"/>
      <c r="C580" s="501"/>
      <c r="D580" s="501"/>
      <c r="E580" s="503"/>
      <c r="F580" s="17">
        <v>33</v>
      </c>
      <c r="G580" s="18" t="s">
        <v>22243</v>
      </c>
      <c r="H580" s="18" t="s">
        <v>22244</v>
      </c>
      <c r="I580" s="80"/>
      <c r="J580" s="18" t="s">
        <v>32</v>
      </c>
      <c r="K580" s="19">
        <v>1</v>
      </c>
      <c r="L580" s="19"/>
      <c r="M580" s="20" t="s">
        <v>34</v>
      </c>
      <c r="N580" s="20" t="s">
        <v>34</v>
      </c>
      <c r="O580" s="18" t="s">
        <v>148</v>
      </c>
      <c r="P580" s="18"/>
      <c r="Q580" s="18"/>
      <c r="R580" s="18"/>
      <c r="S580" s="18"/>
      <c r="T580" s="18"/>
      <c r="U580" s="18"/>
      <c r="V580" s="18"/>
      <c r="W580" s="34"/>
    </row>
    <row r="581" spans="1:23" x14ac:dyDescent="0.2">
      <c r="A581" s="497"/>
      <c r="B581" s="499"/>
      <c r="C581" s="501"/>
      <c r="D581" s="501"/>
      <c r="E581" s="503"/>
      <c r="F581" s="17">
        <v>34</v>
      </c>
      <c r="G581" s="18" t="s">
        <v>22245</v>
      </c>
      <c r="H581" s="18" t="s">
        <v>22246</v>
      </c>
      <c r="I581" s="80"/>
      <c r="J581" s="18" t="s">
        <v>32</v>
      </c>
      <c r="K581" s="19">
        <v>1</v>
      </c>
      <c r="L581" s="19"/>
      <c r="M581" s="20" t="s">
        <v>34</v>
      </c>
      <c r="N581" s="20" t="s">
        <v>34</v>
      </c>
      <c r="O581" s="18" t="s">
        <v>148</v>
      </c>
      <c r="P581" s="18"/>
      <c r="Q581" s="18"/>
      <c r="R581" s="18"/>
      <c r="S581" s="18"/>
      <c r="T581" s="18"/>
      <c r="U581" s="18"/>
      <c r="V581" s="18"/>
      <c r="W581" s="34"/>
    </row>
    <row r="582" spans="1:23" x14ac:dyDescent="0.2">
      <c r="A582" s="497"/>
      <c r="B582" s="499"/>
      <c r="C582" s="501"/>
      <c r="D582" s="501"/>
      <c r="E582" s="503"/>
      <c r="F582" s="17">
        <v>35</v>
      </c>
      <c r="G582" s="18" t="s">
        <v>22247</v>
      </c>
      <c r="H582" s="18" t="s">
        <v>22248</v>
      </c>
      <c r="I582" s="80"/>
      <c r="J582" s="18" t="s">
        <v>32</v>
      </c>
      <c r="K582" s="19">
        <v>1</v>
      </c>
      <c r="L582" s="19"/>
      <c r="M582" s="20" t="s">
        <v>34</v>
      </c>
      <c r="N582" s="20" t="s">
        <v>34</v>
      </c>
      <c r="O582" s="18" t="s">
        <v>148</v>
      </c>
      <c r="P582" s="18"/>
      <c r="Q582" s="18"/>
      <c r="R582" s="18"/>
      <c r="S582" s="18"/>
      <c r="T582" s="18"/>
      <c r="U582" s="18"/>
      <c r="V582" s="18"/>
      <c r="W582" s="34"/>
    </row>
    <row r="583" spans="1:23" x14ac:dyDescent="0.2">
      <c r="A583" s="497"/>
      <c r="B583" s="499"/>
      <c r="C583" s="501"/>
      <c r="D583" s="501"/>
      <c r="E583" s="503"/>
      <c r="F583" s="17">
        <v>36</v>
      </c>
      <c r="G583" s="18" t="s">
        <v>22249</v>
      </c>
      <c r="H583" s="18" t="s">
        <v>22250</v>
      </c>
      <c r="I583" s="80"/>
      <c r="J583" s="18" t="s">
        <v>32</v>
      </c>
      <c r="K583" s="19">
        <v>1</v>
      </c>
      <c r="L583" s="19"/>
      <c r="M583" s="20" t="s">
        <v>34</v>
      </c>
      <c r="N583" s="20" t="s">
        <v>34</v>
      </c>
      <c r="O583" s="18" t="s">
        <v>148</v>
      </c>
      <c r="P583" s="18"/>
      <c r="Q583" s="18"/>
      <c r="R583" s="18"/>
      <c r="S583" s="18"/>
      <c r="T583" s="18"/>
      <c r="U583" s="18"/>
      <c r="V583" s="18"/>
      <c r="W583" s="34"/>
    </row>
    <row r="584" spans="1:23" x14ac:dyDescent="0.2">
      <c r="A584" s="497"/>
      <c r="B584" s="499"/>
      <c r="C584" s="501"/>
      <c r="D584" s="501"/>
      <c r="E584" s="503"/>
      <c r="F584" s="17">
        <v>37</v>
      </c>
      <c r="G584" s="18" t="s">
        <v>22251</v>
      </c>
      <c r="H584" s="18" t="s">
        <v>22252</v>
      </c>
      <c r="I584" s="80"/>
      <c r="J584" s="18" t="s">
        <v>32</v>
      </c>
      <c r="K584" s="19">
        <v>1</v>
      </c>
      <c r="L584" s="19"/>
      <c r="M584" s="20" t="s">
        <v>34</v>
      </c>
      <c r="N584" s="20" t="s">
        <v>34</v>
      </c>
      <c r="O584" s="18" t="s">
        <v>148</v>
      </c>
      <c r="P584" s="18"/>
      <c r="Q584" s="18"/>
      <c r="R584" s="18"/>
      <c r="S584" s="18"/>
      <c r="T584" s="18"/>
      <c r="U584" s="18"/>
      <c r="V584" s="18"/>
      <c r="W584" s="34"/>
    </row>
    <row r="585" spans="1:23" x14ac:dyDescent="0.2">
      <c r="A585" s="497"/>
      <c r="B585" s="499"/>
      <c r="C585" s="501"/>
      <c r="D585" s="501"/>
      <c r="E585" s="503"/>
      <c r="F585" s="17">
        <v>38</v>
      </c>
      <c r="G585" s="18" t="s">
        <v>3922</v>
      </c>
      <c r="H585" s="18" t="s">
        <v>22253</v>
      </c>
      <c r="I585" s="80"/>
      <c r="J585" s="18" t="s">
        <v>32</v>
      </c>
      <c r="K585" s="19">
        <v>1</v>
      </c>
      <c r="L585" s="19"/>
      <c r="M585" s="20" t="s">
        <v>34</v>
      </c>
      <c r="N585" s="20" t="s">
        <v>34</v>
      </c>
      <c r="O585" s="18" t="s">
        <v>148</v>
      </c>
      <c r="P585" s="18"/>
      <c r="Q585" s="18"/>
      <c r="R585" s="18"/>
      <c r="S585" s="18"/>
      <c r="T585" s="18"/>
      <c r="U585" s="18"/>
      <c r="V585" s="18"/>
      <c r="W585" s="34"/>
    </row>
    <row r="586" spans="1:23" x14ac:dyDescent="0.2">
      <c r="A586" s="497"/>
      <c r="B586" s="499"/>
      <c r="C586" s="501"/>
      <c r="D586" s="501"/>
      <c r="E586" s="503"/>
      <c r="F586" s="17">
        <v>39</v>
      </c>
      <c r="G586" s="18" t="s">
        <v>22254</v>
      </c>
      <c r="H586" s="18" t="s">
        <v>22255</v>
      </c>
      <c r="I586" s="80"/>
      <c r="J586" s="18" t="s">
        <v>32</v>
      </c>
      <c r="K586" s="19">
        <v>1</v>
      </c>
      <c r="L586" s="19"/>
      <c r="M586" s="20" t="s">
        <v>34</v>
      </c>
      <c r="N586" s="20" t="s">
        <v>34</v>
      </c>
      <c r="O586" s="18" t="s">
        <v>148</v>
      </c>
      <c r="P586" s="18"/>
      <c r="Q586" s="18"/>
      <c r="R586" s="18"/>
      <c r="S586" s="18"/>
      <c r="T586" s="18"/>
      <c r="U586" s="18"/>
      <c r="V586" s="18"/>
      <c r="W586" s="34"/>
    </row>
    <row r="587" spans="1:23" x14ac:dyDescent="0.2">
      <c r="A587" s="497"/>
      <c r="B587" s="499"/>
      <c r="C587" s="501"/>
      <c r="D587" s="501"/>
      <c r="E587" s="503"/>
      <c r="F587" s="17">
        <v>40</v>
      </c>
      <c r="G587" s="18" t="s">
        <v>22256</v>
      </c>
      <c r="H587" s="18" t="s">
        <v>22257</v>
      </c>
      <c r="I587" s="80"/>
      <c r="J587" s="18" t="s">
        <v>32</v>
      </c>
      <c r="K587" s="19">
        <v>1</v>
      </c>
      <c r="L587" s="19"/>
      <c r="M587" s="20" t="s">
        <v>34</v>
      </c>
      <c r="N587" s="20" t="s">
        <v>34</v>
      </c>
      <c r="O587" s="18" t="s">
        <v>148</v>
      </c>
      <c r="P587" s="18"/>
      <c r="Q587" s="18"/>
      <c r="R587" s="18"/>
      <c r="S587" s="18"/>
      <c r="T587" s="18"/>
      <c r="U587" s="18"/>
      <c r="V587" s="18"/>
      <c r="W587" s="34"/>
    </row>
    <row r="588" spans="1:23" x14ac:dyDescent="0.2">
      <c r="A588" s="497"/>
      <c r="B588" s="499"/>
      <c r="C588" s="501"/>
      <c r="D588" s="501"/>
      <c r="E588" s="503"/>
      <c r="F588" s="17">
        <v>41</v>
      </c>
      <c r="G588" s="18" t="s">
        <v>22258</v>
      </c>
      <c r="H588" s="18" t="s">
        <v>22259</v>
      </c>
      <c r="I588" s="80"/>
      <c r="J588" s="18" t="s">
        <v>32</v>
      </c>
      <c r="K588" s="19">
        <v>1</v>
      </c>
      <c r="L588" s="19"/>
      <c r="M588" s="20" t="s">
        <v>34</v>
      </c>
      <c r="N588" s="20" t="s">
        <v>34</v>
      </c>
      <c r="O588" s="18" t="s">
        <v>148</v>
      </c>
      <c r="P588" s="18"/>
      <c r="Q588" s="18"/>
      <c r="R588" s="18"/>
      <c r="S588" s="18"/>
      <c r="T588" s="18"/>
      <c r="U588" s="18"/>
      <c r="V588" s="18"/>
      <c r="W588" s="34"/>
    </row>
    <row r="589" spans="1:23" x14ac:dyDescent="0.2">
      <c r="A589" s="497"/>
      <c r="B589" s="499"/>
      <c r="C589" s="501"/>
      <c r="D589" s="501"/>
      <c r="E589" s="503"/>
      <c r="F589" s="17">
        <v>42</v>
      </c>
      <c r="G589" s="18" t="s">
        <v>22260</v>
      </c>
      <c r="H589" s="18" t="s">
        <v>22261</v>
      </c>
      <c r="I589" s="80"/>
      <c r="J589" s="18" t="s">
        <v>134</v>
      </c>
      <c r="K589" s="19">
        <v>5</v>
      </c>
      <c r="L589" s="19">
        <v>0</v>
      </c>
      <c r="M589" s="20" t="s">
        <v>34</v>
      </c>
      <c r="N589" s="20" t="s">
        <v>34</v>
      </c>
      <c r="O589" s="18" t="s">
        <v>183</v>
      </c>
      <c r="P589" s="18"/>
      <c r="Q589" s="18"/>
      <c r="R589" s="18"/>
      <c r="S589" s="18"/>
      <c r="T589" s="18"/>
      <c r="U589" s="18"/>
      <c r="V589" s="18"/>
      <c r="W589" s="34"/>
    </row>
    <row r="590" spans="1:23" x14ac:dyDescent="0.2">
      <c r="A590" s="497"/>
      <c r="B590" s="499"/>
      <c r="C590" s="501"/>
      <c r="D590" s="501"/>
      <c r="E590" s="503"/>
      <c r="F590" s="17">
        <v>43</v>
      </c>
      <c r="G590" s="18" t="s">
        <v>22262</v>
      </c>
      <c r="H590" s="18" t="s">
        <v>22263</v>
      </c>
      <c r="I590" s="80"/>
      <c r="J590" s="18" t="s">
        <v>123</v>
      </c>
      <c r="K590" s="19"/>
      <c r="L590" s="19"/>
      <c r="M590" s="20" t="s">
        <v>34</v>
      </c>
      <c r="N590" s="20" t="s">
        <v>34</v>
      </c>
      <c r="O590" s="18" t="s">
        <v>124</v>
      </c>
      <c r="P590" s="18"/>
      <c r="Q590" s="18"/>
      <c r="R590" s="18"/>
      <c r="S590" s="18"/>
      <c r="T590" s="18"/>
      <c r="U590" s="18"/>
      <c r="V590" s="18"/>
      <c r="W590" s="34"/>
    </row>
    <row r="591" spans="1:23" x14ac:dyDescent="0.2">
      <c r="A591" s="497"/>
      <c r="B591" s="499"/>
      <c r="C591" s="501"/>
      <c r="D591" s="501"/>
      <c r="E591" s="503"/>
      <c r="F591" s="17">
        <v>44</v>
      </c>
      <c r="G591" s="18" t="s">
        <v>22264</v>
      </c>
      <c r="H591" s="18" t="s">
        <v>22265</v>
      </c>
      <c r="I591" s="80"/>
      <c r="J591" s="18" t="s">
        <v>32</v>
      </c>
      <c r="K591" s="19">
        <v>1</v>
      </c>
      <c r="L591" s="19"/>
      <c r="M591" s="20" t="s">
        <v>34</v>
      </c>
      <c r="N591" s="20" t="s">
        <v>34</v>
      </c>
      <c r="O591" s="18" t="s">
        <v>148</v>
      </c>
      <c r="P591" s="18"/>
      <c r="Q591" s="18"/>
      <c r="R591" s="18"/>
      <c r="S591" s="18"/>
      <c r="T591" s="18"/>
      <c r="U591" s="18"/>
      <c r="V591" s="18"/>
      <c r="W591" s="34"/>
    </row>
    <row r="592" spans="1:23" x14ac:dyDescent="0.2">
      <c r="A592" s="497"/>
      <c r="B592" s="499"/>
      <c r="C592" s="501"/>
      <c r="D592" s="501"/>
      <c r="E592" s="503"/>
      <c r="F592" s="17">
        <v>45</v>
      </c>
      <c r="G592" s="18" t="s">
        <v>22266</v>
      </c>
      <c r="H592" s="18" t="s">
        <v>22267</v>
      </c>
      <c r="I592" s="80"/>
      <c r="J592" s="18" t="s">
        <v>32</v>
      </c>
      <c r="K592" s="19">
        <v>1</v>
      </c>
      <c r="L592" s="19"/>
      <c r="M592" s="20" t="s">
        <v>34</v>
      </c>
      <c r="N592" s="20" t="s">
        <v>34</v>
      </c>
      <c r="O592" s="18" t="s">
        <v>148</v>
      </c>
      <c r="P592" s="18"/>
      <c r="Q592" s="18"/>
      <c r="R592" s="18"/>
      <c r="S592" s="18"/>
      <c r="T592" s="18"/>
      <c r="U592" s="18"/>
      <c r="V592" s="18"/>
      <c r="W592" s="34"/>
    </row>
    <row r="593" spans="1:23" x14ac:dyDescent="0.2">
      <c r="A593" s="497"/>
      <c r="B593" s="499"/>
      <c r="C593" s="501"/>
      <c r="D593" s="501"/>
      <c r="E593" s="503"/>
      <c r="F593" s="17">
        <v>46</v>
      </c>
      <c r="G593" s="18" t="s">
        <v>22268</v>
      </c>
      <c r="H593" s="18" t="s">
        <v>22269</v>
      </c>
      <c r="I593" s="80"/>
      <c r="J593" s="18" t="s">
        <v>134</v>
      </c>
      <c r="K593" s="19">
        <v>5</v>
      </c>
      <c r="L593" s="19">
        <v>0</v>
      </c>
      <c r="M593" s="20" t="s">
        <v>34</v>
      </c>
      <c r="N593" s="20" t="s">
        <v>34</v>
      </c>
      <c r="O593" s="18" t="s">
        <v>183</v>
      </c>
      <c r="P593" s="18"/>
      <c r="Q593" s="18"/>
      <c r="R593" s="18"/>
      <c r="S593" s="18"/>
      <c r="T593" s="18"/>
      <c r="U593" s="18"/>
      <c r="V593" s="18"/>
      <c r="W593" s="34"/>
    </row>
    <row r="594" spans="1:23" x14ac:dyDescent="0.2">
      <c r="A594" s="497"/>
      <c r="B594" s="499"/>
      <c r="C594" s="501"/>
      <c r="D594" s="501"/>
      <c r="E594" s="503"/>
      <c r="F594" s="17">
        <v>47</v>
      </c>
      <c r="G594" s="18" t="s">
        <v>22270</v>
      </c>
      <c r="H594" s="18" t="s">
        <v>22271</v>
      </c>
      <c r="I594" s="80"/>
      <c r="J594" s="18" t="s">
        <v>44</v>
      </c>
      <c r="K594" s="19">
        <v>8</v>
      </c>
      <c r="L594" s="19"/>
      <c r="M594" s="20" t="s">
        <v>34</v>
      </c>
      <c r="N594" s="20" t="s">
        <v>34</v>
      </c>
      <c r="O594" s="18" t="s">
        <v>235</v>
      </c>
      <c r="P594" s="18"/>
      <c r="Q594" s="18"/>
      <c r="R594" s="18"/>
      <c r="S594" s="18"/>
      <c r="T594" s="18"/>
      <c r="U594" s="18"/>
      <c r="V594" s="18"/>
      <c r="W594" s="34"/>
    </row>
    <row r="595" spans="1:23" x14ac:dyDescent="0.2">
      <c r="A595" s="497"/>
      <c r="B595" s="499"/>
      <c r="C595" s="501"/>
      <c r="D595" s="501"/>
      <c r="E595" s="503"/>
      <c r="F595" s="17">
        <v>48</v>
      </c>
      <c r="G595" s="18" t="s">
        <v>22272</v>
      </c>
      <c r="H595" s="18" t="s">
        <v>22273</v>
      </c>
      <c r="I595" s="80"/>
      <c r="J595" s="18" t="s">
        <v>123</v>
      </c>
      <c r="K595" s="19"/>
      <c r="L595" s="19"/>
      <c r="M595" s="20" t="s">
        <v>34</v>
      </c>
      <c r="N595" s="20" t="s">
        <v>34</v>
      </c>
      <c r="O595" s="18" t="s">
        <v>124</v>
      </c>
      <c r="P595" s="18"/>
      <c r="Q595" s="18"/>
      <c r="R595" s="18"/>
      <c r="S595" s="18"/>
      <c r="T595" s="18"/>
      <c r="U595" s="18"/>
      <c r="V595" s="18"/>
      <c r="W595" s="34"/>
    </row>
    <row r="596" spans="1:23" x14ac:dyDescent="0.2">
      <c r="A596" s="497"/>
      <c r="B596" s="499"/>
      <c r="C596" s="501"/>
      <c r="D596" s="501"/>
      <c r="E596" s="503"/>
      <c r="F596" s="17">
        <v>49</v>
      </c>
      <c r="G596" s="18" t="s">
        <v>22274</v>
      </c>
      <c r="H596" s="18" t="s">
        <v>22275</v>
      </c>
      <c r="I596" s="80"/>
      <c r="J596" s="18" t="s">
        <v>44</v>
      </c>
      <c r="K596" s="19">
        <v>8</v>
      </c>
      <c r="L596" s="19"/>
      <c r="M596" s="20" t="s">
        <v>34</v>
      </c>
      <c r="N596" s="20" t="s">
        <v>34</v>
      </c>
      <c r="O596" s="18" t="s">
        <v>235</v>
      </c>
      <c r="P596" s="18"/>
      <c r="Q596" s="18"/>
      <c r="R596" s="18"/>
      <c r="S596" s="18"/>
      <c r="T596" s="18"/>
      <c r="U596" s="18"/>
      <c r="V596" s="18"/>
      <c r="W596" s="34"/>
    </row>
    <row r="597" spans="1:23" x14ac:dyDescent="0.2">
      <c r="A597" s="497"/>
      <c r="B597" s="499"/>
      <c r="C597" s="501"/>
      <c r="D597" s="501"/>
      <c r="E597" s="503"/>
      <c r="F597" s="17">
        <v>50</v>
      </c>
      <c r="G597" s="18" t="s">
        <v>1430</v>
      </c>
      <c r="H597" s="18" t="s">
        <v>22276</v>
      </c>
      <c r="I597" s="80"/>
      <c r="J597" s="18" t="s">
        <v>123</v>
      </c>
      <c r="K597" s="19"/>
      <c r="L597" s="19"/>
      <c r="M597" s="20" t="s">
        <v>34</v>
      </c>
      <c r="N597" s="20" t="s">
        <v>34</v>
      </c>
      <c r="O597" s="18" t="s">
        <v>124</v>
      </c>
      <c r="P597" s="18"/>
      <c r="Q597" s="18"/>
      <c r="R597" s="18"/>
      <c r="S597" s="18"/>
      <c r="T597" s="18"/>
      <c r="U597" s="18"/>
      <c r="V597" s="18"/>
      <c r="W597" s="34"/>
    </row>
    <row r="598" spans="1:23" x14ac:dyDescent="0.2">
      <c r="A598" s="497"/>
      <c r="B598" s="499"/>
      <c r="C598" s="501"/>
      <c r="D598" s="501"/>
      <c r="E598" s="503"/>
      <c r="F598" s="17">
        <v>51</v>
      </c>
      <c r="G598" s="18" t="s">
        <v>22277</v>
      </c>
      <c r="H598" s="18" t="s">
        <v>22278</v>
      </c>
      <c r="I598" s="80"/>
      <c r="J598" s="18" t="s">
        <v>32</v>
      </c>
      <c r="K598" s="19">
        <v>1</v>
      </c>
      <c r="L598" s="19"/>
      <c r="M598" s="20" t="s">
        <v>34</v>
      </c>
      <c r="N598" s="20" t="s">
        <v>34</v>
      </c>
      <c r="O598" s="18" t="s">
        <v>148</v>
      </c>
      <c r="P598" s="18"/>
      <c r="Q598" s="18"/>
      <c r="R598" s="18"/>
      <c r="S598" s="18"/>
      <c r="T598" s="18"/>
      <c r="U598" s="18"/>
      <c r="V598" s="18"/>
      <c r="W598" s="34"/>
    </row>
    <row r="599" spans="1:23" x14ac:dyDescent="0.2">
      <c r="A599" s="497"/>
      <c r="B599" s="499"/>
      <c r="C599" s="501"/>
      <c r="D599" s="501"/>
      <c r="E599" s="503"/>
      <c r="F599" s="17">
        <v>52</v>
      </c>
      <c r="G599" s="18" t="s">
        <v>22279</v>
      </c>
      <c r="H599" s="18" t="s">
        <v>22280</v>
      </c>
      <c r="I599" s="80"/>
      <c r="J599" s="18" t="s">
        <v>32</v>
      </c>
      <c r="K599" s="19">
        <v>1</v>
      </c>
      <c r="L599" s="19"/>
      <c r="M599" s="20" t="s">
        <v>34</v>
      </c>
      <c r="N599" s="20" t="s">
        <v>34</v>
      </c>
      <c r="O599" s="18" t="s">
        <v>148</v>
      </c>
      <c r="P599" s="18"/>
      <c r="Q599" s="18"/>
      <c r="R599" s="18"/>
      <c r="S599" s="18"/>
      <c r="T599" s="18"/>
      <c r="U599" s="18"/>
      <c r="V599" s="18"/>
      <c r="W599" s="34"/>
    </row>
    <row r="600" spans="1:23" x14ac:dyDescent="0.2">
      <c r="A600" s="497"/>
      <c r="B600" s="499"/>
      <c r="C600" s="501"/>
      <c r="D600" s="501"/>
      <c r="E600" s="503"/>
      <c r="F600" s="17">
        <v>53</v>
      </c>
      <c r="G600" s="18" t="s">
        <v>22281</v>
      </c>
      <c r="H600" s="18" t="s">
        <v>22282</v>
      </c>
      <c r="I600" s="80"/>
      <c r="J600" s="18" t="s">
        <v>32</v>
      </c>
      <c r="K600" s="19">
        <v>4</v>
      </c>
      <c r="L600" s="19"/>
      <c r="M600" s="20" t="s">
        <v>34</v>
      </c>
      <c r="N600" s="20" t="s">
        <v>34</v>
      </c>
      <c r="O600" s="18" t="s">
        <v>177</v>
      </c>
      <c r="P600" s="18"/>
      <c r="Q600" s="18"/>
      <c r="R600" s="18"/>
      <c r="S600" s="18"/>
      <c r="T600" s="18"/>
      <c r="U600" s="18"/>
      <c r="V600" s="18"/>
      <c r="W600" s="34"/>
    </row>
    <row r="601" spans="1:23" x14ac:dyDescent="0.2">
      <c r="A601" s="497"/>
      <c r="B601" s="499"/>
      <c r="C601" s="501"/>
      <c r="D601" s="501"/>
      <c r="E601" s="503"/>
      <c r="F601" s="17">
        <v>54</v>
      </c>
      <c r="G601" s="18" t="s">
        <v>22283</v>
      </c>
      <c r="H601" s="18" t="s">
        <v>22284</v>
      </c>
      <c r="I601" s="80"/>
      <c r="J601" s="18" t="s">
        <v>32</v>
      </c>
      <c r="K601" s="19">
        <v>1</v>
      </c>
      <c r="L601" s="19"/>
      <c r="M601" s="20" t="s">
        <v>34</v>
      </c>
      <c r="N601" s="20" t="s">
        <v>34</v>
      </c>
      <c r="O601" s="18" t="s">
        <v>148</v>
      </c>
      <c r="P601" s="18"/>
      <c r="Q601" s="18"/>
      <c r="R601" s="18"/>
      <c r="S601" s="18"/>
      <c r="T601" s="18"/>
      <c r="U601" s="18"/>
      <c r="V601" s="18"/>
      <c r="W601" s="34"/>
    </row>
    <row r="602" spans="1:23" x14ac:dyDescent="0.2">
      <c r="A602" s="497"/>
      <c r="B602" s="499"/>
      <c r="C602" s="501"/>
      <c r="D602" s="501"/>
      <c r="E602" s="503"/>
      <c r="F602" s="17">
        <v>55</v>
      </c>
      <c r="G602" s="18" t="s">
        <v>22285</v>
      </c>
      <c r="H602" s="18" t="s">
        <v>22286</v>
      </c>
      <c r="I602" s="80"/>
      <c r="J602" s="18" t="s">
        <v>123</v>
      </c>
      <c r="K602" s="19"/>
      <c r="L602" s="19"/>
      <c r="M602" s="20" t="s">
        <v>34</v>
      </c>
      <c r="N602" s="20" t="s">
        <v>34</v>
      </c>
      <c r="O602" s="18" t="s">
        <v>124</v>
      </c>
      <c r="P602" s="18"/>
      <c r="Q602" s="18"/>
      <c r="R602" s="18"/>
      <c r="S602" s="18"/>
      <c r="T602" s="18"/>
      <c r="U602" s="18"/>
      <c r="V602" s="18"/>
      <c r="W602" s="34"/>
    </row>
    <row r="603" spans="1:23" x14ac:dyDescent="0.2">
      <c r="A603" s="497"/>
      <c r="B603" s="499"/>
      <c r="C603" s="501"/>
      <c r="D603" s="501"/>
      <c r="E603" s="503"/>
      <c r="F603" s="17">
        <v>56</v>
      </c>
      <c r="G603" s="18" t="s">
        <v>7999</v>
      </c>
      <c r="H603" s="18" t="s">
        <v>22287</v>
      </c>
      <c r="I603" s="80"/>
      <c r="J603" s="18" t="s">
        <v>123</v>
      </c>
      <c r="K603" s="19"/>
      <c r="L603" s="19"/>
      <c r="M603" s="20" t="s">
        <v>34</v>
      </c>
      <c r="N603" s="20" t="s">
        <v>34</v>
      </c>
      <c r="O603" s="18" t="s">
        <v>124</v>
      </c>
      <c r="P603" s="18"/>
      <c r="Q603" s="18"/>
      <c r="R603" s="18"/>
      <c r="S603" s="18"/>
      <c r="T603" s="18"/>
      <c r="U603" s="18"/>
      <c r="V603" s="18"/>
      <c r="W603" s="34"/>
    </row>
    <row r="604" spans="1:23" x14ac:dyDescent="0.2">
      <c r="A604" s="497"/>
      <c r="B604" s="499"/>
      <c r="C604" s="501"/>
      <c r="D604" s="501"/>
      <c r="E604" s="503"/>
      <c r="F604" s="17">
        <v>57</v>
      </c>
      <c r="G604" s="18" t="s">
        <v>22288</v>
      </c>
      <c r="H604" s="18" t="s">
        <v>22289</v>
      </c>
      <c r="I604" s="80"/>
      <c r="J604" s="18" t="s">
        <v>123</v>
      </c>
      <c r="K604" s="19"/>
      <c r="L604" s="19"/>
      <c r="M604" s="20" t="s">
        <v>34</v>
      </c>
      <c r="N604" s="20" t="s">
        <v>34</v>
      </c>
      <c r="O604" s="18" t="s">
        <v>124</v>
      </c>
      <c r="P604" s="18"/>
      <c r="Q604" s="18"/>
      <c r="R604" s="18"/>
      <c r="S604" s="18"/>
      <c r="T604" s="18"/>
      <c r="U604" s="18"/>
      <c r="V604" s="18"/>
      <c r="W604" s="34"/>
    </row>
    <row r="605" spans="1:23" x14ac:dyDescent="0.2">
      <c r="A605" s="497"/>
      <c r="B605" s="499"/>
      <c r="C605" s="501"/>
      <c r="D605" s="501"/>
      <c r="E605" s="503"/>
      <c r="F605" s="17">
        <v>58</v>
      </c>
      <c r="G605" s="18" t="s">
        <v>22290</v>
      </c>
      <c r="H605" s="18" t="s">
        <v>22291</v>
      </c>
      <c r="I605" s="80"/>
      <c r="J605" s="18" t="s">
        <v>32</v>
      </c>
      <c r="K605" s="19">
        <v>1</v>
      </c>
      <c r="L605" s="19"/>
      <c r="M605" s="20" t="s">
        <v>34</v>
      </c>
      <c r="N605" s="20" t="s">
        <v>34</v>
      </c>
      <c r="O605" s="18" t="s">
        <v>148</v>
      </c>
      <c r="P605" s="18"/>
      <c r="Q605" s="18"/>
      <c r="R605" s="18"/>
      <c r="S605" s="18"/>
      <c r="T605" s="18"/>
      <c r="U605" s="18"/>
      <c r="V605" s="18"/>
      <c r="W605" s="34"/>
    </row>
    <row r="606" spans="1:23" x14ac:dyDescent="0.2">
      <c r="A606" s="497"/>
      <c r="B606" s="499"/>
      <c r="C606" s="501"/>
      <c r="D606" s="501"/>
      <c r="E606" s="503"/>
      <c r="F606" s="17">
        <v>59</v>
      </c>
      <c r="G606" s="18" t="s">
        <v>3637</v>
      </c>
      <c r="H606" s="18" t="s">
        <v>22292</v>
      </c>
      <c r="I606" s="80"/>
      <c r="J606" s="18" t="s">
        <v>123</v>
      </c>
      <c r="K606" s="19"/>
      <c r="L606" s="19"/>
      <c r="M606" s="20" t="s">
        <v>34</v>
      </c>
      <c r="N606" s="20" t="s">
        <v>34</v>
      </c>
      <c r="O606" s="18" t="s">
        <v>124</v>
      </c>
      <c r="P606" s="18"/>
      <c r="Q606" s="18"/>
      <c r="R606" s="18"/>
      <c r="S606" s="18"/>
      <c r="T606" s="18"/>
      <c r="U606" s="18"/>
      <c r="V606" s="18"/>
      <c r="W606" s="34"/>
    </row>
    <row r="607" spans="1:23" x14ac:dyDescent="0.2">
      <c r="A607" s="497"/>
      <c r="B607" s="499"/>
      <c r="C607" s="501"/>
      <c r="D607" s="501"/>
      <c r="E607" s="503"/>
      <c r="F607" s="17">
        <v>60</v>
      </c>
      <c r="G607" s="18" t="s">
        <v>3639</v>
      </c>
      <c r="H607" s="18" t="s">
        <v>22293</v>
      </c>
      <c r="I607" s="80"/>
      <c r="J607" s="18" t="s">
        <v>123</v>
      </c>
      <c r="K607" s="19"/>
      <c r="L607" s="19"/>
      <c r="M607" s="20" t="s">
        <v>34</v>
      </c>
      <c r="N607" s="20" t="s">
        <v>34</v>
      </c>
      <c r="O607" s="18" t="s">
        <v>124</v>
      </c>
      <c r="P607" s="18"/>
      <c r="Q607" s="18"/>
      <c r="R607" s="18"/>
      <c r="S607" s="18"/>
      <c r="T607" s="18"/>
      <c r="U607" s="18"/>
      <c r="V607" s="18"/>
      <c r="W607" s="34"/>
    </row>
    <row r="608" spans="1:23" x14ac:dyDescent="0.2">
      <c r="A608" s="497"/>
      <c r="B608" s="499"/>
      <c r="C608" s="501"/>
      <c r="D608" s="501"/>
      <c r="E608" s="503"/>
      <c r="F608" s="17">
        <v>61</v>
      </c>
      <c r="G608" s="18" t="s">
        <v>3641</v>
      </c>
      <c r="H608" s="18" t="s">
        <v>22294</v>
      </c>
      <c r="I608" s="80"/>
      <c r="J608" s="18" t="s">
        <v>123</v>
      </c>
      <c r="K608" s="19"/>
      <c r="L608" s="19"/>
      <c r="M608" s="20" t="s">
        <v>34</v>
      </c>
      <c r="N608" s="20" t="s">
        <v>34</v>
      </c>
      <c r="O608" s="18" t="s">
        <v>124</v>
      </c>
      <c r="P608" s="18"/>
      <c r="Q608" s="18"/>
      <c r="R608" s="18"/>
      <c r="S608" s="18"/>
      <c r="T608" s="18"/>
      <c r="U608" s="18"/>
      <c r="V608" s="18"/>
      <c r="W608" s="34"/>
    </row>
    <row r="609" spans="1:23" x14ac:dyDescent="0.2">
      <c r="A609" s="497"/>
      <c r="B609" s="499"/>
      <c r="C609" s="501"/>
      <c r="D609" s="501"/>
      <c r="E609" s="503"/>
      <c r="F609" s="17">
        <v>62</v>
      </c>
      <c r="G609" s="18" t="s">
        <v>3607</v>
      </c>
      <c r="H609" s="18" t="s">
        <v>22295</v>
      </c>
      <c r="I609" s="80"/>
      <c r="J609" s="18" t="s">
        <v>44</v>
      </c>
      <c r="K609" s="19">
        <v>8</v>
      </c>
      <c r="L609" s="19"/>
      <c r="M609" s="20" t="s">
        <v>34</v>
      </c>
      <c r="N609" s="20" t="s">
        <v>34</v>
      </c>
      <c r="O609" s="18" t="s">
        <v>235</v>
      </c>
      <c r="P609" s="18"/>
      <c r="Q609" s="18"/>
      <c r="R609" s="18"/>
      <c r="S609" s="18"/>
      <c r="T609" s="18"/>
      <c r="U609" s="18"/>
      <c r="V609" s="18"/>
      <c r="W609" s="34"/>
    </row>
    <row r="610" spans="1:23" x14ac:dyDescent="0.2">
      <c r="A610" s="497"/>
      <c r="B610" s="499"/>
      <c r="C610" s="501"/>
      <c r="D610" s="501"/>
      <c r="E610" s="503"/>
      <c r="F610" s="17">
        <v>63</v>
      </c>
      <c r="G610" s="18" t="s">
        <v>21691</v>
      </c>
      <c r="H610" s="18" t="s">
        <v>22296</v>
      </c>
      <c r="I610" s="80"/>
      <c r="J610" s="18" t="s">
        <v>44</v>
      </c>
      <c r="K610" s="19">
        <v>20</v>
      </c>
      <c r="L610" s="19"/>
      <c r="M610" s="20" t="s">
        <v>34</v>
      </c>
      <c r="N610" s="20" t="s">
        <v>34</v>
      </c>
      <c r="O610" s="18" t="s">
        <v>37</v>
      </c>
      <c r="P610" s="18"/>
      <c r="Q610" s="18"/>
      <c r="R610" s="18"/>
      <c r="S610" s="18"/>
      <c r="T610" s="18"/>
      <c r="U610" s="18"/>
      <c r="V610" s="18"/>
      <c r="W610" s="34"/>
    </row>
    <row r="611" spans="1:23" x14ac:dyDescent="0.2">
      <c r="A611" s="496" t="s">
        <v>22297</v>
      </c>
      <c r="B611" s="498" t="s">
        <v>21566</v>
      </c>
      <c r="C611" s="500"/>
      <c r="D611" s="500"/>
      <c r="E611" s="502">
        <v>16777215</v>
      </c>
      <c r="F611" s="27">
        <v>1</v>
      </c>
      <c r="G611" s="275" t="s">
        <v>4168</v>
      </c>
      <c r="H611" s="275" t="s">
        <v>22298</v>
      </c>
      <c r="I611" s="276"/>
      <c r="J611" s="275" t="s">
        <v>32</v>
      </c>
      <c r="K611" s="29">
        <v>5</v>
      </c>
      <c r="L611" s="29"/>
      <c r="M611" s="279" t="s">
        <v>33</v>
      </c>
      <c r="N611" s="279" t="s">
        <v>34</v>
      </c>
      <c r="O611" s="275" t="s">
        <v>47</v>
      </c>
      <c r="P611" s="275"/>
      <c r="Q611" s="275"/>
      <c r="R611" s="275"/>
      <c r="S611" s="275"/>
      <c r="T611" s="275"/>
      <c r="U611" s="275"/>
      <c r="V611" s="275"/>
      <c r="W611" s="33"/>
    </row>
    <row r="612" spans="1:23" x14ac:dyDescent="0.2">
      <c r="A612" s="497"/>
      <c r="B612" s="499"/>
      <c r="C612" s="501"/>
      <c r="D612" s="501"/>
      <c r="E612" s="503"/>
      <c r="F612" s="17">
        <v>2</v>
      </c>
      <c r="G612" s="18" t="s">
        <v>206</v>
      </c>
      <c r="H612" s="18" t="s">
        <v>22299</v>
      </c>
      <c r="I612" s="80"/>
      <c r="J612" s="18" t="s">
        <v>32</v>
      </c>
      <c r="K612" s="19">
        <v>4</v>
      </c>
      <c r="L612" s="19"/>
      <c r="M612" s="20" t="s">
        <v>33</v>
      </c>
      <c r="N612" s="20" t="s">
        <v>34</v>
      </c>
      <c r="O612" s="18" t="s">
        <v>56</v>
      </c>
      <c r="P612" s="18"/>
      <c r="Q612" s="18"/>
      <c r="R612" s="18"/>
      <c r="S612" s="18"/>
      <c r="T612" s="18"/>
      <c r="U612" s="18"/>
      <c r="V612" s="18"/>
      <c r="W612" s="34"/>
    </row>
    <row r="613" spans="1:23" x14ac:dyDescent="0.2">
      <c r="A613" s="497"/>
      <c r="B613" s="499"/>
      <c r="C613" s="501"/>
      <c r="D613" s="501"/>
      <c r="E613" s="503"/>
      <c r="F613" s="17">
        <v>3</v>
      </c>
      <c r="G613" s="18" t="s">
        <v>19776</v>
      </c>
      <c r="H613" s="18" t="s">
        <v>22300</v>
      </c>
      <c r="I613" s="80"/>
      <c r="J613" s="18" t="s">
        <v>32</v>
      </c>
      <c r="K613" s="19">
        <v>4</v>
      </c>
      <c r="L613" s="19"/>
      <c r="M613" s="20" t="s">
        <v>33</v>
      </c>
      <c r="N613" s="20" t="s">
        <v>34</v>
      </c>
      <c r="O613" s="18" t="s">
        <v>56</v>
      </c>
      <c r="P613" s="18"/>
      <c r="Q613" s="18"/>
      <c r="R613" s="18"/>
      <c r="S613" s="18"/>
      <c r="T613" s="18"/>
      <c r="U613" s="18"/>
      <c r="V613" s="18"/>
      <c r="W613" s="34"/>
    </row>
    <row r="614" spans="1:23" x14ac:dyDescent="0.2">
      <c r="A614" s="497"/>
      <c r="B614" s="499"/>
      <c r="C614" s="501"/>
      <c r="D614" s="501"/>
      <c r="E614" s="503"/>
      <c r="F614" s="17">
        <v>4</v>
      </c>
      <c r="G614" s="18" t="s">
        <v>210</v>
      </c>
      <c r="H614" s="18" t="s">
        <v>22301</v>
      </c>
      <c r="I614" s="80"/>
      <c r="J614" s="18" t="s">
        <v>32</v>
      </c>
      <c r="K614" s="19">
        <v>8</v>
      </c>
      <c r="L614" s="19"/>
      <c r="M614" s="20" t="s">
        <v>33</v>
      </c>
      <c r="N614" s="20" t="s">
        <v>34</v>
      </c>
      <c r="O614" s="18" t="s">
        <v>58</v>
      </c>
      <c r="P614" s="18"/>
      <c r="Q614" s="18"/>
      <c r="R614" s="18"/>
      <c r="S614" s="18"/>
      <c r="T614" s="18"/>
      <c r="U614" s="18"/>
      <c r="V614" s="18"/>
      <c r="W614" s="34"/>
    </row>
    <row r="615" spans="1:23" x14ac:dyDescent="0.2">
      <c r="A615" s="497"/>
      <c r="B615" s="499"/>
      <c r="C615" s="501"/>
      <c r="D615" s="501"/>
      <c r="E615" s="503"/>
      <c r="F615" s="17">
        <v>5</v>
      </c>
      <c r="G615" s="18" t="s">
        <v>3794</v>
      </c>
      <c r="H615" s="18" t="s">
        <v>22302</v>
      </c>
      <c r="I615" s="80"/>
      <c r="J615" s="18" t="s">
        <v>32</v>
      </c>
      <c r="K615" s="19">
        <v>1</v>
      </c>
      <c r="L615" s="19"/>
      <c r="M615" s="20" t="s">
        <v>33</v>
      </c>
      <c r="N615" s="20" t="s">
        <v>34</v>
      </c>
      <c r="O615" s="18" t="s">
        <v>40</v>
      </c>
      <c r="P615" s="18"/>
      <c r="Q615" s="18"/>
      <c r="R615" s="18"/>
      <c r="S615" s="18"/>
      <c r="T615" s="18"/>
      <c r="U615" s="18"/>
      <c r="V615" s="18"/>
      <c r="W615" s="34"/>
    </row>
    <row r="616" spans="1:23" x14ac:dyDescent="0.2">
      <c r="A616" s="497"/>
      <c r="B616" s="499"/>
      <c r="C616" s="501"/>
      <c r="D616" s="501"/>
      <c r="E616" s="503"/>
      <c r="F616" s="17">
        <v>6</v>
      </c>
      <c r="G616" s="18" t="s">
        <v>3796</v>
      </c>
      <c r="H616" s="18" t="s">
        <v>22303</v>
      </c>
      <c r="I616" s="80"/>
      <c r="J616" s="18" t="s">
        <v>32</v>
      </c>
      <c r="K616" s="19">
        <v>1</v>
      </c>
      <c r="L616" s="19"/>
      <c r="M616" s="20" t="s">
        <v>33</v>
      </c>
      <c r="N616" s="20" t="s">
        <v>34</v>
      </c>
      <c r="O616" s="18" t="s">
        <v>40</v>
      </c>
      <c r="P616" s="18"/>
      <c r="Q616" s="18"/>
      <c r="R616" s="18"/>
      <c r="S616" s="18"/>
      <c r="T616" s="18"/>
      <c r="U616" s="18"/>
      <c r="V616" s="18"/>
      <c r="W616" s="34"/>
    </row>
    <row r="617" spans="1:23" x14ac:dyDescent="0.2">
      <c r="A617" s="497"/>
      <c r="B617" s="499"/>
      <c r="C617" s="501"/>
      <c r="D617" s="501"/>
      <c r="E617" s="503"/>
      <c r="F617" s="17">
        <v>7</v>
      </c>
      <c r="G617" s="18" t="s">
        <v>22304</v>
      </c>
      <c r="H617" s="18" t="s">
        <v>22305</v>
      </c>
      <c r="I617" s="80"/>
      <c r="J617" s="18" t="s">
        <v>32</v>
      </c>
      <c r="K617" s="19">
        <v>4</v>
      </c>
      <c r="L617" s="19"/>
      <c r="M617" s="20" t="s">
        <v>34</v>
      </c>
      <c r="N617" s="20" t="s">
        <v>34</v>
      </c>
      <c r="O617" s="18" t="s">
        <v>56</v>
      </c>
      <c r="P617" s="18"/>
      <c r="Q617" s="18"/>
      <c r="R617" s="18"/>
      <c r="S617" s="18"/>
      <c r="T617" s="18"/>
      <c r="U617" s="18"/>
      <c r="V617" s="18"/>
      <c r="W617" s="34"/>
    </row>
    <row r="618" spans="1:23" x14ac:dyDescent="0.2">
      <c r="A618" s="497"/>
      <c r="B618" s="499"/>
      <c r="C618" s="501"/>
      <c r="D618" s="501"/>
      <c r="E618" s="503"/>
      <c r="F618" s="17">
        <v>8</v>
      </c>
      <c r="G618" s="18" t="s">
        <v>4045</v>
      </c>
      <c r="H618" s="18" t="s">
        <v>22306</v>
      </c>
      <c r="I618" s="80"/>
      <c r="J618" s="18" t="s">
        <v>32</v>
      </c>
      <c r="K618" s="19">
        <v>1</v>
      </c>
      <c r="L618" s="19"/>
      <c r="M618" s="20" t="s">
        <v>34</v>
      </c>
      <c r="N618" s="20" t="s">
        <v>34</v>
      </c>
      <c r="O618" s="18" t="s">
        <v>40</v>
      </c>
      <c r="P618" s="18"/>
      <c r="Q618" s="18"/>
      <c r="R618" s="18"/>
      <c r="S618" s="18"/>
      <c r="T618" s="18"/>
      <c r="U618" s="18"/>
      <c r="V618" s="18"/>
      <c r="W618" s="34"/>
    </row>
    <row r="619" spans="1:23" x14ac:dyDescent="0.2">
      <c r="A619" s="497"/>
      <c r="B619" s="499"/>
      <c r="C619" s="501"/>
      <c r="D619" s="501"/>
      <c r="E619" s="503"/>
      <c r="F619" s="17">
        <v>9</v>
      </c>
      <c r="G619" s="18" t="s">
        <v>22307</v>
      </c>
      <c r="H619" s="18" t="s">
        <v>22308</v>
      </c>
      <c r="I619" s="80"/>
      <c r="J619" s="18" t="s">
        <v>134</v>
      </c>
      <c r="K619" s="19">
        <v>9</v>
      </c>
      <c r="L619" s="19">
        <v>0</v>
      </c>
      <c r="M619" s="20" t="s">
        <v>34</v>
      </c>
      <c r="N619" s="20" t="s">
        <v>34</v>
      </c>
      <c r="O619" s="18" t="s">
        <v>181</v>
      </c>
      <c r="P619" s="18"/>
      <c r="Q619" s="18"/>
      <c r="R619" s="18"/>
      <c r="S619" s="18"/>
      <c r="T619" s="18"/>
      <c r="U619" s="18"/>
      <c r="V619" s="18"/>
      <c r="W619" s="34"/>
    </row>
    <row r="620" spans="1:23" x14ac:dyDescent="0.2">
      <c r="A620" s="497"/>
      <c r="B620" s="499"/>
      <c r="C620" s="501"/>
      <c r="D620" s="501"/>
      <c r="E620" s="503"/>
      <c r="F620" s="17">
        <v>10</v>
      </c>
      <c r="G620" s="18" t="s">
        <v>22309</v>
      </c>
      <c r="H620" s="18" t="s">
        <v>22310</v>
      </c>
      <c r="I620" s="80"/>
      <c r="J620" s="18" t="s">
        <v>134</v>
      </c>
      <c r="K620" s="19">
        <v>9</v>
      </c>
      <c r="L620" s="19">
        <v>0</v>
      </c>
      <c r="M620" s="20" t="s">
        <v>34</v>
      </c>
      <c r="N620" s="20" t="s">
        <v>34</v>
      </c>
      <c r="O620" s="18" t="s">
        <v>181</v>
      </c>
      <c r="P620" s="18"/>
      <c r="Q620" s="18"/>
      <c r="R620" s="18"/>
      <c r="S620" s="18"/>
      <c r="T620" s="18"/>
      <c r="U620" s="18"/>
      <c r="V620" s="18"/>
      <c r="W620" s="34"/>
    </row>
    <row r="621" spans="1:23" x14ac:dyDescent="0.2">
      <c r="A621" s="497"/>
      <c r="B621" s="499"/>
      <c r="C621" s="501"/>
      <c r="D621" s="501"/>
      <c r="E621" s="503"/>
      <c r="F621" s="17">
        <v>11</v>
      </c>
      <c r="G621" s="18" t="s">
        <v>4051</v>
      </c>
      <c r="H621" s="18" t="s">
        <v>22311</v>
      </c>
      <c r="I621" s="80"/>
      <c r="J621" s="18" t="s">
        <v>44</v>
      </c>
      <c r="K621" s="19">
        <v>100</v>
      </c>
      <c r="L621" s="19"/>
      <c r="M621" s="20" t="s">
        <v>34</v>
      </c>
      <c r="N621" s="20" t="s">
        <v>34</v>
      </c>
      <c r="O621" s="18" t="s">
        <v>65</v>
      </c>
      <c r="P621" s="18"/>
      <c r="Q621" s="18"/>
      <c r="R621" s="18"/>
      <c r="S621" s="18"/>
      <c r="T621" s="18"/>
      <c r="U621" s="18"/>
      <c r="V621" s="18"/>
      <c r="W621" s="34"/>
    </row>
    <row r="622" spans="1:23" x14ac:dyDescent="0.2">
      <c r="A622" s="497"/>
      <c r="B622" s="499"/>
      <c r="C622" s="501"/>
      <c r="D622" s="501"/>
      <c r="E622" s="503"/>
      <c r="F622" s="17">
        <v>12</v>
      </c>
      <c r="G622" s="18" t="s">
        <v>10563</v>
      </c>
      <c r="H622" s="18" t="s">
        <v>22312</v>
      </c>
      <c r="I622" s="80"/>
      <c r="J622" s="18" t="s">
        <v>32</v>
      </c>
      <c r="K622" s="19">
        <v>1</v>
      </c>
      <c r="L622" s="19"/>
      <c r="M622" s="20" t="s">
        <v>34</v>
      </c>
      <c r="N622" s="20" t="s">
        <v>34</v>
      </c>
      <c r="O622" s="18" t="s">
        <v>40</v>
      </c>
      <c r="P622" s="18"/>
      <c r="Q622" s="18"/>
      <c r="R622" s="18"/>
      <c r="S622" s="18"/>
      <c r="T622" s="18"/>
      <c r="U622" s="18"/>
      <c r="V622" s="18"/>
      <c r="W622" s="34"/>
    </row>
    <row r="623" spans="1:23" x14ac:dyDescent="0.2">
      <c r="A623" s="497"/>
      <c r="B623" s="499"/>
      <c r="C623" s="501"/>
      <c r="D623" s="501"/>
      <c r="E623" s="503"/>
      <c r="F623" s="17">
        <v>13</v>
      </c>
      <c r="G623" s="18" t="s">
        <v>3637</v>
      </c>
      <c r="H623" s="18" t="s">
        <v>22313</v>
      </c>
      <c r="I623" s="80"/>
      <c r="J623" s="18" t="s">
        <v>123</v>
      </c>
      <c r="K623" s="19"/>
      <c r="L623" s="19"/>
      <c r="M623" s="20" t="s">
        <v>34</v>
      </c>
      <c r="N623" s="20" t="s">
        <v>34</v>
      </c>
      <c r="O623" s="18" t="s">
        <v>124</v>
      </c>
      <c r="P623" s="18"/>
      <c r="Q623" s="18"/>
      <c r="R623" s="18"/>
      <c r="S623" s="18"/>
      <c r="T623" s="18"/>
      <c r="U623" s="18"/>
      <c r="V623" s="18"/>
      <c r="W623" s="34"/>
    </row>
    <row r="624" spans="1:23" x14ac:dyDescent="0.2">
      <c r="A624" s="497"/>
      <c r="B624" s="499"/>
      <c r="C624" s="501"/>
      <c r="D624" s="501"/>
      <c r="E624" s="503"/>
      <c r="F624" s="17">
        <v>14</v>
      </c>
      <c r="G624" s="18" t="s">
        <v>3639</v>
      </c>
      <c r="H624" s="18" t="s">
        <v>22314</v>
      </c>
      <c r="I624" s="80"/>
      <c r="J624" s="18" t="s">
        <v>123</v>
      </c>
      <c r="K624" s="19"/>
      <c r="L624" s="19"/>
      <c r="M624" s="20" t="s">
        <v>34</v>
      </c>
      <c r="N624" s="20" t="s">
        <v>34</v>
      </c>
      <c r="O624" s="18" t="s">
        <v>124</v>
      </c>
      <c r="P624" s="18"/>
      <c r="Q624" s="18"/>
      <c r="R624" s="18"/>
      <c r="S624" s="18"/>
      <c r="T624" s="18"/>
      <c r="U624" s="18"/>
      <c r="V624" s="18"/>
      <c r="W624" s="34"/>
    </row>
    <row r="625" spans="1:23" x14ac:dyDescent="0.2">
      <c r="A625" s="496" t="s">
        <v>22315</v>
      </c>
      <c r="B625" s="498" t="s">
        <v>21568</v>
      </c>
      <c r="C625" s="500"/>
      <c r="D625" s="500"/>
      <c r="E625" s="502">
        <v>16777215</v>
      </c>
      <c r="F625" s="27">
        <v>1</v>
      </c>
      <c r="G625" s="275" t="s">
        <v>4168</v>
      </c>
      <c r="H625" s="275" t="s">
        <v>22316</v>
      </c>
      <c r="I625" s="276"/>
      <c r="J625" s="275" t="s">
        <v>32</v>
      </c>
      <c r="K625" s="29">
        <v>5</v>
      </c>
      <c r="L625" s="29"/>
      <c r="M625" s="279" t="s">
        <v>33</v>
      </c>
      <c r="N625" s="279" t="s">
        <v>33</v>
      </c>
      <c r="O625" s="275" t="s">
        <v>47</v>
      </c>
      <c r="P625" s="275"/>
      <c r="Q625" s="275"/>
      <c r="R625" s="275"/>
      <c r="S625" s="275"/>
      <c r="T625" s="275"/>
      <c r="U625" s="275"/>
      <c r="V625" s="275"/>
      <c r="W625" s="33"/>
    </row>
    <row r="626" spans="1:23" x14ac:dyDescent="0.2">
      <c r="A626" s="497"/>
      <c r="B626" s="499"/>
      <c r="C626" s="501"/>
      <c r="D626" s="501"/>
      <c r="E626" s="503"/>
      <c r="F626" s="17">
        <v>2</v>
      </c>
      <c r="G626" s="18" t="s">
        <v>206</v>
      </c>
      <c r="H626" s="18" t="s">
        <v>22317</v>
      </c>
      <c r="I626" s="80"/>
      <c r="J626" s="18" t="s">
        <v>32</v>
      </c>
      <c r="K626" s="19">
        <v>4</v>
      </c>
      <c r="L626" s="19"/>
      <c r="M626" s="20" t="s">
        <v>33</v>
      </c>
      <c r="N626" s="20" t="s">
        <v>33</v>
      </c>
      <c r="O626" s="18" t="s">
        <v>56</v>
      </c>
      <c r="P626" s="18"/>
      <c r="Q626" s="18"/>
      <c r="R626" s="18"/>
      <c r="S626" s="18"/>
      <c r="T626" s="18"/>
      <c r="U626" s="18"/>
      <c r="V626" s="18"/>
      <c r="W626" s="34"/>
    </row>
    <row r="627" spans="1:23" x14ac:dyDescent="0.2">
      <c r="A627" s="497"/>
      <c r="B627" s="499"/>
      <c r="C627" s="501"/>
      <c r="D627" s="501"/>
      <c r="E627" s="503"/>
      <c r="F627" s="17">
        <v>3</v>
      </c>
      <c r="G627" s="18" t="s">
        <v>19776</v>
      </c>
      <c r="H627" s="18" t="s">
        <v>22318</v>
      </c>
      <c r="I627" s="80"/>
      <c r="J627" s="18" t="s">
        <v>32</v>
      </c>
      <c r="K627" s="19">
        <v>4</v>
      </c>
      <c r="L627" s="19"/>
      <c r="M627" s="20" t="s">
        <v>33</v>
      </c>
      <c r="N627" s="20" t="s">
        <v>33</v>
      </c>
      <c r="O627" s="18" t="s">
        <v>56</v>
      </c>
      <c r="P627" s="18"/>
      <c r="Q627" s="18"/>
      <c r="R627" s="18"/>
      <c r="S627" s="18"/>
      <c r="T627" s="18"/>
      <c r="U627" s="18"/>
      <c r="V627" s="18"/>
      <c r="W627" s="34"/>
    </row>
    <row r="628" spans="1:23" x14ac:dyDescent="0.2">
      <c r="A628" s="497"/>
      <c r="B628" s="499"/>
      <c r="C628" s="501"/>
      <c r="D628" s="501"/>
      <c r="E628" s="503"/>
      <c r="F628" s="17">
        <v>4</v>
      </c>
      <c r="G628" s="18" t="s">
        <v>210</v>
      </c>
      <c r="H628" s="18" t="s">
        <v>22319</v>
      </c>
      <c r="I628" s="80"/>
      <c r="J628" s="18" t="s">
        <v>32</v>
      </c>
      <c r="K628" s="19">
        <v>8</v>
      </c>
      <c r="L628" s="19"/>
      <c r="M628" s="20" t="s">
        <v>33</v>
      </c>
      <c r="N628" s="20" t="s">
        <v>33</v>
      </c>
      <c r="O628" s="18" t="s">
        <v>58</v>
      </c>
      <c r="P628" s="18"/>
      <c r="Q628" s="18"/>
      <c r="R628" s="18"/>
      <c r="S628" s="18"/>
      <c r="T628" s="18"/>
      <c r="U628" s="18"/>
      <c r="V628" s="18"/>
      <c r="W628" s="34"/>
    </row>
    <row r="629" spans="1:23" x14ac:dyDescent="0.2">
      <c r="A629" s="497"/>
      <c r="B629" s="499"/>
      <c r="C629" s="501"/>
      <c r="D629" s="501"/>
      <c r="E629" s="503"/>
      <c r="F629" s="17">
        <v>5</v>
      </c>
      <c r="G629" s="18" t="s">
        <v>4422</v>
      </c>
      <c r="H629" s="18" t="s">
        <v>22320</v>
      </c>
      <c r="I629" s="80"/>
      <c r="J629" s="18" t="s">
        <v>32</v>
      </c>
      <c r="K629" s="19">
        <v>30</v>
      </c>
      <c r="L629" s="19"/>
      <c r="M629" s="20" t="s">
        <v>34</v>
      </c>
      <c r="N629" s="20" t="s">
        <v>34</v>
      </c>
      <c r="O629" s="18" t="s">
        <v>60</v>
      </c>
      <c r="P629" s="18"/>
      <c r="Q629" s="18"/>
      <c r="R629" s="18"/>
      <c r="S629" s="18"/>
      <c r="T629" s="18"/>
      <c r="U629" s="18"/>
      <c r="V629" s="18"/>
      <c r="W629" s="34"/>
    </row>
    <row r="630" spans="1:23" x14ac:dyDescent="0.2">
      <c r="A630" s="497"/>
      <c r="B630" s="499"/>
      <c r="C630" s="501"/>
      <c r="D630" s="501"/>
      <c r="E630" s="503"/>
      <c r="F630" s="17">
        <v>6</v>
      </c>
      <c r="G630" s="18" t="s">
        <v>22321</v>
      </c>
      <c r="H630" s="18" t="s">
        <v>22322</v>
      </c>
      <c r="I630" s="80"/>
      <c r="J630" s="18" t="s">
        <v>32</v>
      </c>
      <c r="K630" s="19">
        <v>1</v>
      </c>
      <c r="L630" s="19"/>
      <c r="M630" s="20" t="s">
        <v>34</v>
      </c>
      <c r="N630" s="20" t="s">
        <v>34</v>
      </c>
      <c r="O630" s="18" t="s">
        <v>40</v>
      </c>
      <c r="P630" s="18"/>
      <c r="Q630" s="18"/>
      <c r="R630" s="18"/>
      <c r="S630" s="18"/>
      <c r="T630" s="18"/>
      <c r="U630" s="18"/>
      <c r="V630" s="18"/>
      <c r="W630" s="34"/>
    </row>
    <row r="631" spans="1:23" x14ac:dyDescent="0.2">
      <c r="A631" s="497"/>
      <c r="B631" s="499"/>
      <c r="C631" s="501"/>
      <c r="D631" s="501"/>
      <c r="E631" s="503"/>
      <c r="F631" s="17">
        <v>7</v>
      </c>
      <c r="G631" s="18" t="s">
        <v>4014</v>
      </c>
      <c r="H631" s="18" t="s">
        <v>22323</v>
      </c>
      <c r="I631" s="80"/>
      <c r="J631" s="18" t="s">
        <v>32</v>
      </c>
      <c r="K631" s="19">
        <v>7</v>
      </c>
      <c r="L631" s="19"/>
      <c r="M631" s="20" t="s">
        <v>34</v>
      </c>
      <c r="N631" s="20" t="s">
        <v>34</v>
      </c>
      <c r="O631" s="18" t="s">
        <v>63</v>
      </c>
      <c r="P631" s="18"/>
      <c r="Q631" s="18"/>
      <c r="R631" s="18"/>
      <c r="S631" s="18"/>
      <c r="T631" s="18"/>
      <c r="U631" s="18"/>
      <c r="V631" s="18"/>
      <c r="W631" s="34"/>
    </row>
    <row r="632" spans="1:23" x14ac:dyDescent="0.2">
      <c r="A632" s="497"/>
      <c r="B632" s="499"/>
      <c r="C632" s="501"/>
      <c r="D632" s="501"/>
      <c r="E632" s="503"/>
      <c r="F632" s="17">
        <v>8</v>
      </c>
      <c r="G632" s="18" t="s">
        <v>3972</v>
      </c>
      <c r="H632" s="18" t="s">
        <v>22324</v>
      </c>
      <c r="I632" s="80"/>
      <c r="J632" s="18" t="s">
        <v>32</v>
      </c>
      <c r="K632" s="19">
        <v>4</v>
      </c>
      <c r="L632" s="19"/>
      <c r="M632" s="20" t="s">
        <v>34</v>
      </c>
      <c r="N632" s="20" t="s">
        <v>34</v>
      </c>
      <c r="O632" s="18" t="s">
        <v>56</v>
      </c>
      <c r="P632" s="18"/>
      <c r="Q632" s="18"/>
      <c r="R632" s="18"/>
      <c r="S632" s="18"/>
      <c r="T632" s="18"/>
      <c r="U632" s="18"/>
      <c r="V632" s="18"/>
      <c r="W632" s="34"/>
    </row>
    <row r="633" spans="1:23" x14ac:dyDescent="0.2">
      <c r="A633" s="497"/>
      <c r="B633" s="499"/>
      <c r="C633" s="501"/>
      <c r="D633" s="501"/>
      <c r="E633" s="503"/>
      <c r="F633" s="17">
        <v>9</v>
      </c>
      <c r="G633" s="18" t="s">
        <v>2844</v>
      </c>
      <c r="H633" s="18" t="s">
        <v>22325</v>
      </c>
      <c r="I633" s="80"/>
      <c r="J633" s="18" t="s">
        <v>32</v>
      </c>
      <c r="K633" s="19">
        <v>4</v>
      </c>
      <c r="L633" s="19"/>
      <c r="M633" s="20" t="s">
        <v>34</v>
      </c>
      <c r="N633" s="20" t="s">
        <v>34</v>
      </c>
      <c r="O633" s="18" t="s">
        <v>56</v>
      </c>
      <c r="P633" s="18"/>
      <c r="Q633" s="18"/>
      <c r="R633" s="18"/>
      <c r="S633" s="18"/>
      <c r="T633" s="18"/>
      <c r="U633" s="18"/>
      <c r="V633" s="18"/>
      <c r="W633" s="34"/>
    </row>
    <row r="634" spans="1:23" x14ac:dyDescent="0.2">
      <c r="A634" s="497"/>
      <c r="B634" s="499"/>
      <c r="C634" s="501"/>
      <c r="D634" s="501"/>
      <c r="E634" s="503"/>
      <c r="F634" s="17">
        <v>10</v>
      </c>
      <c r="G634" s="18" t="s">
        <v>22326</v>
      </c>
      <c r="H634" s="18" t="s">
        <v>22327</v>
      </c>
      <c r="I634" s="80"/>
      <c r="J634" s="18" t="s">
        <v>123</v>
      </c>
      <c r="K634" s="19"/>
      <c r="L634" s="19"/>
      <c r="M634" s="20" t="s">
        <v>34</v>
      </c>
      <c r="N634" s="20" t="s">
        <v>34</v>
      </c>
      <c r="O634" s="18" t="s">
        <v>124</v>
      </c>
      <c r="P634" s="18"/>
      <c r="Q634" s="18"/>
      <c r="R634" s="18"/>
      <c r="S634" s="18"/>
      <c r="T634" s="18"/>
      <c r="U634" s="18"/>
      <c r="V634" s="18"/>
      <c r="W634" s="34"/>
    </row>
    <row r="635" spans="1:23" x14ac:dyDescent="0.2">
      <c r="A635" s="497"/>
      <c r="B635" s="499"/>
      <c r="C635" s="501"/>
      <c r="D635" s="501"/>
      <c r="E635" s="503"/>
      <c r="F635" s="17">
        <v>11</v>
      </c>
      <c r="G635" s="18" t="s">
        <v>22328</v>
      </c>
      <c r="H635" s="18" t="s">
        <v>22329</v>
      </c>
      <c r="I635" s="80"/>
      <c r="J635" s="18" t="s">
        <v>32</v>
      </c>
      <c r="K635" s="19">
        <v>1</v>
      </c>
      <c r="L635" s="19"/>
      <c r="M635" s="20" t="s">
        <v>34</v>
      </c>
      <c r="N635" s="20" t="s">
        <v>34</v>
      </c>
      <c r="O635" s="18" t="s">
        <v>40</v>
      </c>
      <c r="P635" s="18"/>
      <c r="Q635" s="18"/>
      <c r="R635" s="18"/>
      <c r="S635" s="18"/>
      <c r="T635" s="18"/>
      <c r="U635" s="18"/>
      <c r="V635" s="18"/>
      <c r="W635" s="34"/>
    </row>
    <row r="636" spans="1:23" x14ac:dyDescent="0.2">
      <c r="A636" s="497"/>
      <c r="B636" s="499"/>
      <c r="C636" s="501"/>
      <c r="D636" s="501"/>
      <c r="E636" s="503"/>
      <c r="F636" s="17">
        <v>12</v>
      </c>
      <c r="G636" s="18" t="s">
        <v>3637</v>
      </c>
      <c r="H636" s="18" t="s">
        <v>22330</v>
      </c>
      <c r="I636" s="80"/>
      <c r="J636" s="18" t="s">
        <v>123</v>
      </c>
      <c r="K636" s="19"/>
      <c r="L636" s="19"/>
      <c r="M636" s="20" t="s">
        <v>34</v>
      </c>
      <c r="N636" s="20" t="s">
        <v>34</v>
      </c>
      <c r="O636" s="18" t="s">
        <v>124</v>
      </c>
      <c r="P636" s="18"/>
      <c r="Q636" s="18"/>
      <c r="R636" s="18"/>
      <c r="S636" s="18"/>
      <c r="T636" s="18"/>
      <c r="U636" s="18"/>
      <c r="V636" s="18"/>
      <c r="W636" s="34"/>
    </row>
    <row r="637" spans="1:23" x14ac:dyDescent="0.2">
      <c r="A637" s="497"/>
      <c r="B637" s="499"/>
      <c r="C637" s="501"/>
      <c r="D637" s="501"/>
      <c r="E637" s="503"/>
      <c r="F637" s="17">
        <v>13</v>
      </c>
      <c r="G637" s="18" t="s">
        <v>3639</v>
      </c>
      <c r="H637" s="18" t="s">
        <v>22331</v>
      </c>
      <c r="I637" s="80"/>
      <c r="J637" s="18" t="s">
        <v>123</v>
      </c>
      <c r="K637" s="19"/>
      <c r="L637" s="19"/>
      <c r="M637" s="20" t="s">
        <v>34</v>
      </c>
      <c r="N637" s="20" t="s">
        <v>34</v>
      </c>
      <c r="O637" s="18" t="s">
        <v>124</v>
      </c>
      <c r="P637" s="18"/>
      <c r="Q637" s="18"/>
      <c r="R637" s="18"/>
      <c r="S637" s="18"/>
      <c r="T637" s="18"/>
      <c r="U637" s="18"/>
      <c r="V637" s="18"/>
      <c r="W637" s="34"/>
    </row>
    <row r="638" spans="1:23" x14ac:dyDescent="0.2">
      <c r="A638" s="497"/>
      <c r="B638" s="499"/>
      <c r="C638" s="501"/>
      <c r="D638" s="501"/>
      <c r="E638" s="503"/>
      <c r="F638" s="17">
        <v>14</v>
      </c>
      <c r="G638" s="18" t="s">
        <v>3641</v>
      </c>
      <c r="H638" s="18" t="s">
        <v>22332</v>
      </c>
      <c r="I638" s="80"/>
      <c r="J638" s="18" t="s">
        <v>123</v>
      </c>
      <c r="K638" s="19"/>
      <c r="L638" s="19"/>
      <c r="M638" s="20" t="s">
        <v>34</v>
      </c>
      <c r="N638" s="20" t="s">
        <v>34</v>
      </c>
      <c r="O638" s="18" t="s">
        <v>124</v>
      </c>
      <c r="P638" s="18"/>
      <c r="Q638" s="18"/>
      <c r="R638" s="18"/>
      <c r="S638" s="18"/>
      <c r="T638" s="18"/>
      <c r="U638" s="18"/>
      <c r="V638" s="18"/>
      <c r="W638" s="34"/>
    </row>
    <row r="639" spans="1:23" x14ac:dyDescent="0.2">
      <c r="A639" s="497"/>
      <c r="B639" s="499"/>
      <c r="C639" s="501"/>
      <c r="D639" s="501"/>
      <c r="E639" s="503"/>
      <c r="F639" s="17">
        <v>15</v>
      </c>
      <c r="G639" s="18" t="s">
        <v>3607</v>
      </c>
      <c r="H639" s="18" t="s">
        <v>22333</v>
      </c>
      <c r="I639" s="80"/>
      <c r="J639" s="18" t="s">
        <v>44</v>
      </c>
      <c r="K639" s="19">
        <v>8</v>
      </c>
      <c r="L639" s="19"/>
      <c r="M639" s="20" t="s">
        <v>34</v>
      </c>
      <c r="N639" s="20" t="s">
        <v>34</v>
      </c>
      <c r="O639" s="18" t="s">
        <v>45</v>
      </c>
      <c r="P639" s="18"/>
      <c r="Q639" s="18"/>
      <c r="R639" s="18"/>
      <c r="S639" s="18"/>
      <c r="T639" s="18"/>
      <c r="U639" s="18"/>
      <c r="V639" s="18"/>
      <c r="W639" s="34"/>
    </row>
    <row r="640" spans="1:23" x14ac:dyDescent="0.2">
      <c r="A640" s="497"/>
      <c r="B640" s="499"/>
      <c r="C640" s="501"/>
      <c r="D640" s="501"/>
      <c r="E640" s="503"/>
      <c r="F640" s="17">
        <v>16</v>
      </c>
      <c r="G640" s="18" t="s">
        <v>21691</v>
      </c>
      <c r="H640" s="18" t="s">
        <v>22334</v>
      </c>
      <c r="I640" s="80"/>
      <c r="J640" s="18" t="s">
        <v>44</v>
      </c>
      <c r="K640" s="19">
        <v>20</v>
      </c>
      <c r="L640" s="19"/>
      <c r="M640" s="20" t="s">
        <v>34</v>
      </c>
      <c r="N640" s="20" t="s">
        <v>34</v>
      </c>
      <c r="O640" s="18" t="s">
        <v>37</v>
      </c>
      <c r="P640" s="18"/>
      <c r="Q640" s="18"/>
      <c r="R640" s="18"/>
      <c r="S640" s="18"/>
      <c r="T640" s="18"/>
      <c r="U640" s="18"/>
      <c r="V640" s="18"/>
      <c r="W640" s="34"/>
    </row>
    <row r="641" spans="1:23" x14ac:dyDescent="0.2">
      <c r="A641" s="496" t="s">
        <v>22335</v>
      </c>
      <c r="B641" s="498" t="s">
        <v>21570</v>
      </c>
      <c r="C641" s="500"/>
      <c r="D641" s="500"/>
      <c r="E641" s="502">
        <v>16777215</v>
      </c>
      <c r="F641" s="27">
        <v>1</v>
      </c>
      <c r="G641" s="275" t="s">
        <v>6452</v>
      </c>
      <c r="H641" s="275" t="s">
        <v>22336</v>
      </c>
      <c r="I641" s="276"/>
      <c r="J641" s="275" t="s">
        <v>32</v>
      </c>
      <c r="K641" s="29">
        <v>1</v>
      </c>
      <c r="L641" s="29"/>
      <c r="M641" s="279" t="s">
        <v>33</v>
      </c>
      <c r="N641" s="279" t="s">
        <v>33</v>
      </c>
      <c r="O641" s="275" t="s">
        <v>40</v>
      </c>
      <c r="P641" s="275"/>
      <c r="Q641" s="275"/>
      <c r="R641" s="275"/>
      <c r="S641" s="275"/>
      <c r="T641" s="275"/>
      <c r="U641" s="275"/>
      <c r="V641" s="275"/>
      <c r="W641" s="33"/>
    </row>
    <row r="642" spans="1:23" x14ac:dyDescent="0.2">
      <c r="A642" s="497"/>
      <c r="B642" s="499"/>
      <c r="C642" s="501"/>
      <c r="D642" s="501"/>
      <c r="E642" s="503"/>
      <c r="F642" s="17">
        <v>2</v>
      </c>
      <c r="G642" s="18" t="s">
        <v>4168</v>
      </c>
      <c r="H642" s="18" t="s">
        <v>22337</v>
      </c>
      <c r="I642" s="80"/>
      <c r="J642" s="18" t="s">
        <v>32</v>
      </c>
      <c r="K642" s="19">
        <v>5</v>
      </c>
      <c r="L642" s="19"/>
      <c r="M642" s="20" t="s">
        <v>34</v>
      </c>
      <c r="N642" s="20" t="s">
        <v>34</v>
      </c>
      <c r="O642" s="18" t="s">
        <v>47</v>
      </c>
      <c r="P642" s="18"/>
      <c r="Q642" s="18"/>
      <c r="R642" s="18"/>
      <c r="S642" s="18"/>
      <c r="T642" s="18"/>
      <c r="U642" s="18"/>
      <c r="V642" s="18"/>
      <c r="W642" s="34"/>
    </row>
    <row r="643" spans="1:23" x14ac:dyDescent="0.2">
      <c r="A643" s="497"/>
      <c r="B643" s="499"/>
      <c r="C643" s="501"/>
      <c r="D643" s="501"/>
      <c r="E643" s="503"/>
      <c r="F643" s="17">
        <v>3</v>
      </c>
      <c r="G643" s="18" t="s">
        <v>6402</v>
      </c>
      <c r="H643" s="18" t="s">
        <v>22338</v>
      </c>
      <c r="I643" s="80"/>
      <c r="J643" s="18" t="s">
        <v>32</v>
      </c>
      <c r="K643" s="19">
        <v>1</v>
      </c>
      <c r="L643" s="19"/>
      <c r="M643" s="20" t="s">
        <v>34</v>
      </c>
      <c r="N643" s="20" t="s">
        <v>34</v>
      </c>
      <c r="O643" s="18" t="s">
        <v>40</v>
      </c>
      <c r="P643" s="18"/>
      <c r="Q643" s="18"/>
      <c r="R643" s="18"/>
      <c r="S643" s="18"/>
      <c r="T643" s="18"/>
      <c r="U643" s="18"/>
      <c r="V643" s="18"/>
      <c r="W643" s="34"/>
    </row>
    <row r="644" spans="1:23" x14ac:dyDescent="0.2">
      <c r="A644" s="497"/>
      <c r="B644" s="499"/>
      <c r="C644" s="501"/>
      <c r="D644" s="501"/>
      <c r="E644" s="503"/>
      <c r="F644" s="17">
        <v>4</v>
      </c>
      <c r="G644" s="18" t="s">
        <v>6404</v>
      </c>
      <c r="H644" s="18" t="s">
        <v>22339</v>
      </c>
      <c r="I644" s="80"/>
      <c r="J644" s="18" t="s">
        <v>32</v>
      </c>
      <c r="K644" s="19">
        <v>2</v>
      </c>
      <c r="L644" s="19"/>
      <c r="M644" s="20" t="s">
        <v>34</v>
      </c>
      <c r="N644" s="20" t="s">
        <v>34</v>
      </c>
      <c r="O644" s="18" t="s">
        <v>42</v>
      </c>
      <c r="P644" s="18"/>
      <c r="Q644" s="18"/>
      <c r="R644" s="18"/>
      <c r="S644" s="18"/>
      <c r="T644" s="18"/>
      <c r="U644" s="18"/>
      <c r="V644" s="18"/>
      <c r="W644" s="34"/>
    </row>
    <row r="645" spans="1:23" x14ac:dyDescent="0.2">
      <c r="A645" s="497"/>
      <c r="B645" s="499"/>
      <c r="C645" s="501"/>
      <c r="D645" s="501"/>
      <c r="E645" s="503"/>
      <c r="F645" s="17">
        <v>5</v>
      </c>
      <c r="G645" s="18" t="s">
        <v>22340</v>
      </c>
      <c r="H645" s="18" t="s">
        <v>22341</v>
      </c>
      <c r="I645" s="80"/>
      <c r="J645" s="18" t="s">
        <v>44</v>
      </c>
      <c r="K645" s="19">
        <v>40</v>
      </c>
      <c r="L645" s="19"/>
      <c r="M645" s="20" t="s">
        <v>34</v>
      </c>
      <c r="N645" s="20" t="s">
        <v>34</v>
      </c>
      <c r="O645" s="18" t="s">
        <v>51</v>
      </c>
      <c r="P645" s="18"/>
      <c r="Q645" s="18"/>
      <c r="R645" s="18"/>
      <c r="S645" s="18"/>
      <c r="T645" s="18"/>
      <c r="U645" s="18"/>
      <c r="V645" s="18"/>
      <c r="W645" s="34"/>
    </row>
    <row r="646" spans="1:23" x14ac:dyDescent="0.2">
      <c r="A646" s="497"/>
      <c r="B646" s="499"/>
      <c r="C646" s="501"/>
      <c r="D646" s="501"/>
      <c r="E646" s="503"/>
      <c r="F646" s="17">
        <v>6</v>
      </c>
      <c r="G646" s="18" t="s">
        <v>22342</v>
      </c>
      <c r="H646" s="18" t="s">
        <v>22343</v>
      </c>
      <c r="I646" s="80"/>
      <c r="J646" s="18" t="s">
        <v>44</v>
      </c>
      <c r="K646" s="19">
        <v>40</v>
      </c>
      <c r="L646" s="19"/>
      <c r="M646" s="20" t="s">
        <v>34</v>
      </c>
      <c r="N646" s="20" t="s">
        <v>34</v>
      </c>
      <c r="O646" s="18" t="s">
        <v>51</v>
      </c>
      <c r="P646" s="18"/>
      <c r="Q646" s="18"/>
      <c r="R646" s="18"/>
      <c r="S646" s="18"/>
      <c r="T646" s="18"/>
      <c r="U646" s="18"/>
      <c r="V646" s="18"/>
      <c r="W646" s="34"/>
    </row>
    <row r="647" spans="1:23" x14ac:dyDescent="0.2">
      <c r="A647" s="497"/>
      <c r="B647" s="499"/>
      <c r="C647" s="501"/>
      <c r="D647" s="501"/>
      <c r="E647" s="503"/>
      <c r="F647" s="17">
        <v>7</v>
      </c>
      <c r="G647" s="18" t="s">
        <v>22344</v>
      </c>
      <c r="H647" s="18" t="s">
        <v>22345</v>
      </c>
      <c r="I647" s="80"/>
      <c r="J647" s="18" t="s">
        <v>44</v>
      </c>
      <c r="K647" s="19">
        <v>40</v>
      </c>
      <c r="L647" s="19"/>
      <c r="M647" s="20" t="s">
        <v>34</v>
      </c>
      <c r="N647" s="20" t="s">
        <v>34</v>
      </c>
      <c r="O647" s="18" t="s">
        <v>51</v>
      </c>
      <c r="P647" s="18"/>
      <c r="Q647" s="18"/>
      <c r="R647" s="18"/>
      <c r="S647" s="18"/>
      <c r="T647" s="18"/>
      <c r="U647" s="18"/>
      <c r="V647" s="18"/>
      <c r="W647" s="34"/>
    </row>
    <row r="648" spans="1:23" x14ac:dyDescent="0.2">
      <c r="A648" s="497"/>
      <c r="B648" s="499"/>
      <c r="C648" s="501"/>
      <c r="D648" s="501"/>
      <c r="E648" s="503"/>
      <c r="F648" s="17">
        <v>8</v>
      </c>
      <c r="G648" s="18" t="s">
        <v>22346</v>
      </c>
      <c r="H648" s="18" t="s">
        <v>22347</v>
      </c>
      <c r="I648" s="80"/>
      <c r="J648" s="18" t="s">
        <v>44</v>
      </c>
      <c r="K648" s="19">
        <v>40</v>
      </c>
      <c r="L648" s="19"/>
      <c r="M648" s="20" t="s">
        <v>34</v>
      </c>
      <c r="N648" s="20" t="s">
        <v>34</v>
      </c>
      <c r="O648" s="18" t="s">
        <v>51</v>
      </c>
      <c r="P648" s="18"/>
      <c r="Q648" s="18"/>
      <c r="R648" s="18"/>
      <c r="S648" s="18"/>
      <c r="T648" s="18"/>
      <c r="U648" s="18"/>
      <c r="V648" s="18"/>
      <c r="W648" s="34"/>
    </row>
    <row r="649" spans="1:23" x14ac:dyDescent="0.2">
      <c r="A649" s="497"/>
      <c r="B649" s="499"/>
      <c r="C649" s="501"/>
      <c r="D649" s="501"/>
      <c r="E649" s="503"/>
      <c r="F649" s="17">
        <v>9</v>
      </c>
      <c r="G649" s="18" t="s">
        <v>22348</v>
      </c>
      <c r="H649" s="18" t="s">
        <v>22349</v>
      </c>
      <c r="I649" s="80"/>
      <c r="J649" s="18" t="s">
        <v>44</v>
      </c>
      <c r="K649" s="19">
        <v>40</v>
      </c>
      <c r="L649" s="19"/>
      <c r="M649" s="20" t="s">
        <v>34</v>
      </c>
      <c r="N649" s="20" t="s">
        <v>34</v>
      </c>
      <c r="O649" s="18" t="s">
        <v>51</v>
      </c>
      <c r="P649" s="18"/>
      <c r="Q649" s="18"/>
      <c r="R649" s="18"/>
      <c r="S649" s="18"/>
      <c r="T649" s="18"/>
      <c r="U649" s="18"/>
      <c r="V649" s="18"/>
      <c r="W649" s="34"/>
    </row>
    <row r="650" spans="1:23" x14ac:dyDescent="0.2">
      <c r="A650" s="497"/>
      <c r="B650" s="499"/>
      <c r="C650" s="501"/>
      <c r="D650" s="501"/>
      <c r="E650" s="503"/>
      <c r="F650" s="17">
        <v>10</v>
      </c>
      <c r="G650" s="18" t="s">
        <v>502</v>
      </c>
      <c r="H650" s="18" t="s">
        <v>22350</v>
      </c>
      <c r="I650" s="80"/>
      <c r="J650" s="18" t="s">
        <v>123</v>
      </c>
      <c r="K650" s="19"/>
      <c r="L650" s="19"/>
      <c r="M650" s="20" t="s">
        <v>34</v>
      </c>
      <c r="N650" s="20" t="s">
        <v>34</v>
      </c>
      <c r="O650" s="18" t="s">
        <v>124</v>
      </c>
      <c r="P650" s="18"/>
      <c r="Q650" s="18"/>
      <c r="R650" s="18"/>
      <c r="S650" s="18"/>
      <c r="T650" s="18"/>
      <c r="U650" s="18"/>
      <c r="V650" s="18"/>
      <c r="W650" s="34"/>
    </row>
    <row r="651" spans="1:23" x14ac:dyDescent="0.2">
      <c r="A651" s="497"/>
      <c r="B651" s="499"/>
      <c r="C651" s="501"/>
      <c r="D651" s="501"/>
      <c r="E651" s="503"/>
      <c r="F651" s="17">
        <v>11</v>
      </c>
      <c r="G651" s="18" t="s">
        <v>1412</v>
      </c>
      <c r="H651" s="18" t="s">
        <v>22351</v>
      </c>
      <c r="I651" s="80"/>
      <c r="J651" s="18" t="s">
        <v>123</v>
      </c>
      <c r="K651" s="19"/>
      <c r="L651" s="19"/>
      <c r="M651" s="20" t="s">
        <v>34</v>
      </c>
      <c r="N651" s="20" t="s">
        <v>34</v>
      </c>
      <c r="O651" s="18" t="s">
        <v>124</v>
      </c>
      <c r="P651" s="18"/>
      <c r="Q651" s="18"/>
      <c r="R651" s="18"/>
      <c r="S651" s="18"/>
      <c r="T651" s="18"/>
      <c r="U651" s="18"/>
      <c r="V651" s="18"/>
      <c r="W651" s="34"/>
    </row>
    <row r="652" spans="1:23" x14ac:dyDescent="0.2">
      <c r="A652" s="497"/>
      <c r="B652" s="499"/>
      <c r="C652" s="501"/>
      <c r="D652" s="501"/>
      <c r="E652" s="503"/>
      <c r="F652" s="17">
        <v>12</v>
      </c>
      <c r="G652" s="18" t="s">
        <v>3770</v>
      </c>
      <c r="H652" s="18" t="s">
        <v>22352</v>
      </c>
      <c r="I652" s="80"/>
      <c r="J652" s="18" t="s">
        <v>123</v>
      </c>
      <c r="K652" s="19"/>
      <c r="L652" s="19"/>
      <c r="M652" s="20" t="s">
        <v>34</v>
      </c>
      <c r="N652" s="20" t="s">
        <v>34</v>
      </c>
      <c r="O652" s="18" t="s">
        <v>124</v>
      </c>
      <c r="P652" s="18"/>
      <c r="Q652" s="18"/>
      <c r="R652" s="18"/>
      <c r="S652" s="18"/>
      <c r="T652" s="18"/>
      <c r="U652" s="18"/>
      <c r="V652" s="18"/>
      <c r="W652" s="34"/>
    </row>
    <row r="653" spans="1:23" x14ac:dyDescent="0.2">
      <c r="A653" s="497"/>
      <c r="B653" s="499"/>
      <c r="C653" s="501"/>
      <c r="D653" s="501"/>
      <c r="E653" s="503"/>
      <c r="F653" s="17">
        <v>13</v>
      </c>
      <c r="G653" s="18" t="s">
        <v>3607</v>
      </c>
      <c r="H653" s="18" t="s">
        <v>22353</v>
      </c>
      <c r="I653" s="80"/>
      <c r="J653" s="18" t="s">
        <v>44</v>
      </c>
      <c r="K653" s="19">
        <v>8</v>
      </c>
      <c r="L653" s="19"/>
      <c r="M653" s="20" t="s">
        <v>34</v>
      </c>
      <c r="N653" s="20" t="s">
        <v>34</v>
      </c>
      <c r="O653" s="18" t="s">
        <v>45</v>
      </c>
      <c r="P653" s="18"/>
      <c r="Q653" s="18"/>
      <c r="R653" s="18"/>
      <c r="S653" s="18"/>
      <c r="T653" s="18"/>
      <c r="U653" s="18"/>
      <c r="V653" s="18"/>
      <c r="W653" s="34"/>
    </row>
    <row r="654" spans="1:23" x14ac:dyDescent="0.2">
      <c r="A654" s="497"/>
      <c r="B654" s="499"/>
      <c r="C654" s="501"/>
      <c r="D654" s="501"/>
      <c r="E654" s="503"/>
      <c r="F654" s="17">
        <v>14</v>
      </c>
      <c r="G654" s="18" t="s">
        <v>21691</v>
      </c>
      <c r="H654" s="18" t="s">
        <v>22354</v>
      </c>
      <c r="I654" s="80"/>
      <c r="J654" s="18" t="s">
        <v>44</v>
      </c>
      <c r="K654" s="19">
        <v>20</v>
      </c>
      <c r="L654" s="19"/>
      <c r="M654" s="20" t="s">
        <v>34</v>
      </c>
      <c r="N654" s="20" t="s">
        <v>34</v>
      </c>
      <c r="O654" s="18" t="s">
        <v>37</v>
      </c>
      <c r="P654" s="18"/>
      <c r="Q654" s="18"/>
      <c r="R654" s="18"/>
      <c r="S654" s="18"/>
      <c r="T654" s="18"/>
      <c r="U654" s="18"/>
      <c r="V654" s="18"/>
      <c r="W654" s="34"/>
    </row>
    <row r="655" spans="1:23" x14ac:dyDescent="0.2">
      <c r="A655" s="496" t="s">
        <v>22355</v>
      </c>
      <c r="B655" s="498" t="s">
        <v>21572</v>
      </c>
      <c r="C655" s="500"/>
      <c r="D655" s="500"/>
      <c r="E655" s="502">
        <v>16777215</v>
      </c>
      <c r="F655" s="27">
        <v>1</v>
      </c>
      <c r="G655" s="275" t="s">
        <v>6452</v>
      </c>
      <c r="H655" s="275" t="s">
        <v>22356</v>
      </c>
      <c r="I655" s="276"/>
      <c r="J655" s="275" t="s">
        <v>32</v>
      </c>
      <c r="K655" s="29">
        <v>1</v>
      </c>
      <c r="L655" s="29"/>
      <c r="M655" s="279" t="s">
        <v>33</v>
      </c>
      <c r="N655" s="279" t="s">
        <v>33</v>
      </c>
      <c r="O655" s="277" t="s">
        <v>40</v>
      </c>
      <c r="P655" s="277"/>
      <c r="Q655" s="277"/>
      <c r="R655" s="277"/>
      <c r="S655" s="277"/>
      <c r="T655" s="277"/>
      <c r="U655" s="277"/>
      <c r="V655" s="277"/>
      <c r="W655" s="123"/>
    </row>
    <row r="656" spans="1:23" x14ac:dyDescent="0.2">
      <c r="A656" s="497"/>
      <c r="B656" s="499"/>
      <c r="C656" s="501"/>
      <c r="D656" s="501"/>
      <c r="E656" s="503"/>
      <c r="F656" s="17">
        <v>2</v>
      </c>
      <c r="G656" s="18" t="s">
        <v>6404</v>
      </c>
      <c r="H656" s="18" t="s">
        <v>22357</v>
      </c>
      <c r="I656" s="80"/>
      <c r="J656" s="18" t="s">
        <v>32</v>
      </c>
      <c r="K656" s="19">
        <v>2</v>
      </c>
      <c r="L656" s="19"/>
      <c r="M656" s="20" t="s">
        <v>33</v>
      </c>
      <c r="N656" s="20" t="s">
        <v>33</v>
      </c>
      <c r="O656" s="18" t="s">
        <v>42</v>
      </c>
      <c r="P656" s="18"/>
      <c r="Q656" s="18"/>
      <c r="R656" s="18"/>
      <c r="S656" s="18"/>
      <c r="T656" s="18"/>
      <c r="U656" s="18"/>
      <c r="V656" s="18"/>
      <c r="W656" s="34"/>
    </row>
    <row r="657" spans="1:23" x14ac:dyDescent="0.2">
      <c r="A657" s="497"/>
      <c r="B657" s="499"/>
      <c r="C657" s="501"/>
      <c r="D657" s="501"/>
      <c r="E657" s="503"/>
      <c r="F657" s="17">
        <v>3</v>
      </c>
      <c r="G657" s="18" t="s">
        <v>4043</v>
      </c>
      <c r="H657" s="18" t="s">
        <v>22358</v>
      </c>
      <c r="I657" s="80"/>
      <c r="J657" s="18" t="s">
        <v>32</v>
      </c>
      <c r="K657" s="19">
        <v>4</v>
      </c>
      <c r="L657" s="19"/>
      <c r="M657" s="20" t="s">
        <v>33</v>
      </c>
      <c r="N657" s="20" t="s">
        <v>33</v>
      </c>
      <c r="O657" s="18" t="s">
        <v>56</v>
      </c>
      <c r="P657" s="18"/>
      <c r="Q657" s="18"/>
      <c r="R657" s="18"/>
      <c r="S657" s="18"/>
      <c r="T657" s="18"/>
      <c r="U657" s="18"/>
      <c r="V657" s="18"/>
      <c r="W657" s="34"/>
    </row>
    <row r="658" spans="1:23" x14ac:dyDescent="0.2">
      <c r="A658" s="497"/>
      <c r="B658" s="499"/>
      <c r="C658" s="501"/>
      <c r="D658" s="501"/>
      <c r="E658" s="503"/>
      <c r="F658" s="17">
        <v>4</v>
      </c>
      <c r="G658" s="18" t="s">
        <v>6456</v>
      </c>
      <c r="H658" s="18" t="s">
        <v>22359</v>
      </c>
      <c r="I658" s="80"/>
      <c r="J658" s="18" t="s">
        <v>44</v>
      </c>
      <c r="K658" s="19">
        <v>80</v>
      </c>
      <c r="L658" s="19"/>
      <c r="M658" s="20" t="s">
        <v>34</v>
      </c>
      <c r="N658" s="20" t="s">
        <v>34</v>
      </c>
      <c r="O658" s="18" t="s">
        <v>35</v>
      </c>
      <c r="P658" s="18"/>
      <c r="Q658" s="18"/>
      <c r="R658" s="18"/>
      <c r="S658" s="18"/>
      <c r="T658" s="18"/>
      <c r="U658" s="18"/>
      <c r="V658" s="18"/>
      <c r="W658" s="34"/>
    </row>
    <row r="659" spans="1:23" x14ac:dyDescent="0.2">
      <c r="A659" s="497"/>
      <c r="B659" s="499"/>
      <c r="C659" s="501"/>
      <c r="D659" s="501"/>
      <c r="E659" s="503"/>
      <c r="F659" s="17">
        <v>5</v>
      </c>
      <c r="G659" s="18" t="s">
        <v>6458</v>
      </c>
      <c r="H659" s="18" t="s">
        <v>22360</v>
      </c>
      <c r="I659" s="80"/>
      <c r="J659" s="18" t="s">
        <v>32</v>
      </c>
      <c r="K659" s="19">
        <v>1</v>
      </c>
      <c r="L659" s="19"/>
      <c r="M659" s="20" t="s">
        <v>33</v>
      </c>
      <c r="N659" s="20" t="s">
        <v>34</v>
      </c>
      <c r="O659" s="18" t="s">
        <v>40</v>
      </c>
      <c r="P659" s="18"/>
      <c r="Q659" s="18"/>
      <c r="R659" s="18"/>
      <c r="S659" s="18"/>
      <c r="T659" s="18"/>
      <c r="U659" s="18"/>
      <c r="V659" s="18"/>
      <c r="W659" s="34"/>
    </row>
    <row r="660" spans="1:23" x14ac:dyDescent="0.2">
      <c r="A660" s="497"/>
      <c r="B660" s="499"/>
      <c r="C660" s="501"/>
      <c r="D660" s="501"/>
      <c r="E660" s="503"/>
      <c r="F660" s="17">
        <v>6</v>
      </c>
      <c r="G660" s="18" t="s">
        <v>6460</v>
      </c>
      <c r="H660" s="18" t="s">
        <v>22361</v>
      </c>
      <c r="I660" s="80"/>
      <c r="J660" s="18" t="s">
        <v>32</v>
      </c>
      <c r="K660" s="19">
        <v>1</v>
      </c>
      <c r="L660" s="19"/>
      <c r="M660" s="20" t="s">
        <v>33</v>
      </c>
      <c r="N660" s="20" t="s">
        <v>34</v>
      </c>
      <c r="O660" s="18" t="s">
        <v>40</v>
      </c>
      <c r="P660" s="18"/>
      <c r="Q660" s="18"/>
      <c r="R660" s="18"/>
      <c r="S660" s="18"/>
      <c r="T660" s="18"/>
      <c r="U660" s="18"/>
      <c r="V660" s="18"/>
      <c r="W660" s="34"/>
    </row>
    <row r="661" spans="1:23" x14ac:dyDescent="0.2">
      <c r="A661" s="497"/>
      <c r="B661" s="499"/>
      <c r="C661" s="501"/>
      <c r="D661" s="501"/>
      <c r="E661" s="503"/>
      <c r="F661" s="17">
        <v>7</v>
      </c>
      <c r="G661" s="18" t="s">
        <v>6462</v>
      </c>
      <c r="H661" s="18" t="s">
        <v>22362</v>
      </c>
      <c r="I661" s="80"/>
      <c r="J661" s="18" t="s">
        <v>32</v>
      </c>
      <c r="K661" s="19">
        <v>1</v>
      </c>
      <c r="L661" s="19"/>
      <c r="M661" s="20" t="s">
        <v>33</v>
      </c>
      <c r="N661" s="20" t="s">
        <v>34</v>
      </c>
      <c r="O661" s="18" t="s">
        <v>40</v>
      </c>
      <c r="P661" s="18"/>
      <c r="Q661" s="18"/>
      <c r="R661" s="18"/>
      <c r="S661" s="18"/>
      <c r="T661" s="18"/>
      <c r="U661" s="18"/>
      <c r="V661" s="18"/>
      <c r="W661" s="34"/>
    </row>
    <row r="662" spans="1:23" x14ac:dyDescent="0.2">
      <c r="A662" s="497"/>
      <c r="B662" s="499"/>
      <c r="C662" s="501"/>
      <c r="D662" s="501"/>
      <c r="E662" s="503"/>
      <c r="F662" s="17">
        <v>8</v>
      </c>
      <c r="G662" s="18" t="s">
        <v>6464</v>
      </c>
      <c r="H662" s="18" t="s">
        <v>22363</v>
      </c>
      <c r="I662" s="80"/>
      <c r="J662" s="18" t="s">
        <v>32</v>
      </c>
      <c r="K662" s="19">
        <v>1</v>
      </c>
      <c r="L662" s="19"/>
      <c r="M662" s="20" t="s">
        <v>33</v>
      </c>
      <c r="N662" s="20" t="s">
        <v>34</v>
      </c>
      <c r="O662" s="18" t="s">
        <v>40</v>
      </c>
      <c r="P662" s="18"/>
      <c r="Q662" s="18"/>
      <c r="R662" s="18"/>
      <c r="S662" s="18"/>
      <c r="T662" s="18"/>
      <c r="U662" s="18"/>
      <c r="V662" s="18"/>
      <c r="W662" s="34"/>
    </row>
    <row r="663" spans="1:23" x14ac:dyDescent="0.2">
      <c r="A663" s="497"/>
      <c r="B663" s="499"/>
      <c r="C663" s="501"/>
      <c r="D663" s="501"/>
      <c r="E663" s="503"/>
      <c r="F663" s="17">
        <v>9</v>
      </c>
      <c r="G663" s="18" t="s">
        <v>6466</v>
      </c>
      <c r="H663" s="18" t="s">
        <v>22364</v>
      </c>
      <c r="I663" s="80"/>
      <c r="J663" s="18" t="s">
        <v>134</v>
      </c>
      <c r="K663" s="19">
        <v>9</v>
      </c>
      <c r="L663" s="19">
        <v>0</v>
      </c>
      <c r="M663" s="20" t="s">
        <v>33</v>
      </c>
      <c r="N663" s="20" t="s">
        <v>34</v>
      </c>
      <c r="O663" s="18" t="s">
        <v>181</v>
      </c>
      <c r="P663" s="18"/>
      <c r="Q663" s="18"/>
      <c r="R663" s="18"/>
      <c r="S663" s="18"/>
      <c r="T663" s="18"/>
      <c r="U663" s="18"/>
      <c r="V663" s="18"/>
      <c r="W663" s="34"/>
    </row>
    <row r="664" spans="1:23" x14ac:dyDescent="0.2">
      <c r="A664" s="497"/>
      <c r="B664" s="499"/>
      <c r="C664" s="501"/>
      <c r="D664" s="501"/>
      <c r="E664" s="503"/>
      <c r="F664" s="17">
        <v>10</v>
      </c>
      <c r="G664" s="18" t="s">
        <v>22365</v>
      </c>
      <c r="H664" s="18" t="s">
        <v>22366</v>
      </c>
      <c r="I664" s="80"/>
      <c r="J664" s="18" t="s">
        <v>134</v>
      </c>
      <c r="K664" s="19">
        <v>9</v>
      </c>
      <c r="L664" s="19">
        <v>0</v>
      </c>
      <c r="M664" s="20" t="s">
        <v>33</v>
      </c>
      <c r="N664" s="20" t="s">
        <v>34</v>
      </c>
      <c r="O664" s="18" t="s">
        <v>181</v>
      </c>
      <c r="P664" s="18"/>
      <c r="Q664" s="18"/>
      <c r="R664" s="18"/>
      <c r="S664" s="18"/>
      <c r="T664" s="18"/>
      <c r="U664" s="18"/>
      <c r="V664" s="18"/>
      <c r="W664" s="34"/>
    </row>
    <row r="665" spans="1:23" x14ac:dyDescent="0.2">
      <c r="A665" s="497"/>
      <c r="B665" s="499"/>
      <c r="C665" s="501"/>
      <c r="D665" s="501"/>
      <c r="E665" s="503"/>
      <c r="F665" s="17">
        <v>11</v>
      </c>
      <c r="G665" s="18" t="s">
        <v>6470</v>
      </c>
      <c r="H665" s="18" t="s">
        <v>22367</v>
      </c>
      <c r="I665" s="80"/>
      <c r="J665" s="18" t="s">
        <v>32</v>
      </c>
      <c r="K665" s="19">
        <v>1</v>
      </c>
      <c r="L665" s="19"/>
      <c r="M665" s="20" t="s">
        <v>33</v>
      </c>
      <c r="N665" s="20" t="s">
        <v>34</v>
      </c>
      <c r="O665" s="18" t="s">
        <v>40</v>
      </c>
      <c r="P665" s="18"/>
      <c r="Q665" s="18"/>
      <c r="R665" s="18"/>
      <c r="S665" s="18"/>
      <c r="T665" s="18"/>
      <c r="U665" s="18"/>
      <c r="V665" s="18"/>
      <c r="W665" s="34"/>
    </row>
    <row r="666" spans="1:23" x14ac:dyDescent="0.2">
      <c r="A666" s="497"/>
      <c r="B666" s="499"/>
      <c r="C666" s="501"/>
      <c r="D666" s="501"/>
      <c r="E666" s="503"/>
      <c r="F666" s="17">
        <v>12</v>
      </c>
      <c r="G666" s="18" t="s">
        <v>22368</v>
      </c>
      <c r="H666" s="18" t="s">
        <v>22369</v>
      </c>
      <c r="I666" s="80"/>
      <c r="J666" s="18" t="s">
        <v>134</v>
      </c>
      <c r="K666" s="19">
        <v>9</v>
      </c>
      <c r="L666" s="19">
        <v>0</v>
      </c>
      <c r="M666" s="20" t="s">
        <v>33</v>
      </c>
      <c r="N666" s="20" t="s">
        <v>34</v>
      </c>
      <c r="O666" s="18" t="s">
        <v>181</v>
      </c>
      <c r="P666" s="18"/>
      <c r="Q666" s="18"/>
      <c r="R666" s="18"/>
      <c r="S666" s="18"/>
      <c r="T666" s="18"/>
      <c r="U666" s="18"/>
      <c r="V666" s="18"/>
      <c r="W666" s="34"/>
    </row>
    <row r="667" spans="1:23" x14ac:dyDescent="0.2">
      <c r="A667" s="497"/>
      <c r="B667" s="499"/>
      <c r="C667" s="501"/>
      <c r="D667" s="501"/>
      <c r="E667" s="503"/>
      <c r="F667" s="17">
        <v>13</v>
      </c>
      <c r="G667" s="18" t="s">
        <v>6474</v>
      </c>
      <c r="H667" s="18" t="s">
        <v>22370</v>
      </c>
      <c r="I667" s="80"/>
      <c r="J667" s="18" t="s">
        <v>134</v>
      </c>
      <c r="K667" s="19">
        <v>9</v>
      </c>
      <c r="L667" s="19">
        <v>0</v>
      </c>
      <c r="M667" s="20" t="s">
        <v>33</v>
      </c>
      <c r="N667" s="20" t="s">
        <v>34</v>
      </c>
      <c r="O667" s="18" t="s">
        <v>181</v>
      </c>
      <c r="P667" s="18"/>
      <c r="Q667" s="18"/>
      <c r="R667" s="18"/>
      <c r="S667" s="18"/>
      <c r="T667" s="18"/>
      <c r="U667" s="18"/>
      <c r="V667" s="18"/>
      <c r="W667" s="34"/>
    </row>
    <row r="668" spans="1:23" x14ac:dyDescent="0.2">
      <c r="A668" s="497"/>
      <c r="B668" s="499"/>
      <c r="C668" s="501"/>
      <c r="D668" s="501"/>
      <c r="E668" s="503"/>
      <c r="F668" s="17">
        <v>14</v>
      </c>
      <c r="G668" s="18" t="s">
        <v>6476</v>
      </c>
      <c r="H668" s="18" t="s">
        <v>22371</v>
      </c>
      <c r="I668" s="80"/>
      <c r="J668" s="18" t="s">
        <v>32</v>
      </c>
      <c r="K668" s="19">
        <v>1</v>
      </c>
      <c r="L668" s="19"/>
      <c r="M668" s="20" t="s">
        <v>33</v>
      </c>
      <c r="N668" s="20" t="s">
        <v>34</v>
      </c>
      <c r="O668" s="18" t="s">
        <v>40</v>
      </c>
      <c r="P668" s="18"/>
      <c r="Q668" s="18"/>
      <c r="R668" s="18"/>
      <c r="S668" s="18"/>
      <c r="T668" s="18"/>
      <c r="U668" s="18"/>
      <c r="V668" s="18"/>
      <c r="W668" s="34"/>
    </row>
    <row r="669" spans="1:23" x14ac:dyDescent="0.2">
      <c r="A669" s="497"/>
      <c r="B669" s="499"/>
      <c r="C669" s="501"/>
      <c r="D669" s="501"/>
      <c r="E669" s="503"/>
      <c r="F669" s="17">
        <v>15</v>
      </c>
      <c r="G669" s="18" t="s">
        <v>3637</v>
      </c>
      <c r="H669" s="18" t="s">
        <v>22372</v>
      </c>
      <c r="I669" s="80"/>
      <c r="J669" s="18" t="s">
        <v>123</v>
      </c>
      <c r="K669" s="19"/>
      <c r="L669" s="19"/>
      <c r="M669" s="20" t="s">
        <v>34</v>
      </c>
      <c r="N669" s="20" t="s">
        <v>34</v>
      </c>
      <c r="O669" s="18" t="s">
        <v>124</v>
      </c>
      <c r="P669" s="18"/>
      <c r="Q669" s="18"/>
      <c r="R669" s="18"/>
      <c r="S669" s="18"/>
      <c r="T669" s="18"/>
      <c r="U669" s="18"/>
      <c r="V669" s="18"/>
      <c r="W669" s="34"/>
    </row>
    <row r="670" spans="1:23" x14ac:dyDescent="0.2">
      <c r="A670" s="497"/>
      <c r="B670" s="499"/>
      <c r="C670" s="501"/>
      <c r="D670" s="501"/>
      <c r="E670" s="503"/>
      <c r="F670" s="17">
        <v>16</v>
      </c>
      <c r="G670" s="18" t="s">
        <v>3639</v>
      </c>
      <c r="H670" s="18" t="s">
        <v>22373</v>
      </c>
      <c r="I670" s="80"/>
      <c r="J670" s="18" t="s">
        <v>123</v>
      </c>
      <c r="K670" s="19"/>
      <c r="L670" s="19"/>
      <c r="M670" s="20" t="s">
        <v>34</v>
      </c>
      <c r="N670" s="20" t="s">
        <v>34</v>
      </c>
      <c r="O670" s="18" t="s">
        <v>124</v>
      </c>
      <c r="P670" s="18"/>
      <c r="Q670" s="18"/>
      <c r="R670" s="18"/>
      <c r="S670" s="18"/>
      <c r="T670" s="18"/>
      <c r="U670" s="18"/>
      <c r="V670" s="18"/>
      <c r="W670" s="34"/>
    </row>
    <row r="671" spans="1:23" x14ac:dyDescent="0.2">
      <c r="A671" s="497"/>
      <c r="B671" s="499"/>
      <c r="C671" s="501"/>
      <c r="D671" s="501"/>
      <c r="E671" s="503"/>
      <c r="F671" s="17">
        <v>17</v>
      </c>
      <c r="G671" s="18" t="s">
        <v>3641</v>
      </c>
      <c r="H671" s="18" t="s">
        <v>22374</v>
      </c>
      <c r="I671" s="80"/>
      <c r="J671" s="18" t="s">
        <v>123</v>
      </c>
      <c r="K671" s="19"/>
      <c r="L671" s="19"/>
      <c r="M671" s="20" t="s">
        <v>34</v>
      </c>
      <c r="N671" s="20" t="s">
        <v>34</v>
      </c>
      <c r="O671" s="18" t="s">
        <v>124</v>
      </c>
      <c r="P671" s="18"/>
      <c r="Q671" s="18"/>
      <c r="R671" s="18"/>
      <c r="S671" s="18"/>
      <c r="T671" s="18"/>
      <c r="U671" s="18"/>
      <c r="V671" s="18"/>
      <c r="W671" s="34"/>
    </row>
    <row r="672" spans="1:23" x14ac:dyDescent="0.2">
      <c r="A672" s="497"/>
      <c r="B672" s="499"/>
      <c r="C672" s="501"/>
      <c r="D672" s="501"/>
      <c r="E672" s="503"/>
      <c r="F672" s="17">
        <v>18</v>
      </c>
      <c r="G672" s="18" t="s">
        <v>3607</v>
      </c>
      <c r="H672" s="18" t="s">
        <v>22375</v>
      </c>
      <c r="I672" s="80"/>
      <c r="J672" s="18" t="s">
        <v>44</v>
      </c>
      <c r="K672" s="19">
        <v>8</v>
      </c>
      <c r="L672" s="19"/>
      <c r="M672" s="20" t="s">
        <v>34</v>
      </c>
      <c r="N672" s="20" t="s">
        <v>34</v>
      </c>
      <c r="O672" s="18" t="s">
        <v>45</v>
      </c>
      <c r="P672" s="18"/>
      <c r="Q672" s="18"/>
      <c r="R672" s="18"/>
      <c r="S672" s="18"/>
      <c r="T672" s="18"/>
      <c r="U672" s="18"/>
      <c r="V672" s="18"/>
      <c r="W672" s="34"/>
    </row>
    <row r="673" spans="1:23" ht="13.8" thickBot="1" x14ac:dyDescent="0.25">
      <c r="A673" s="508"/>
      <c r="B673" s="509"/>
      <c r="C673" s="510"/>
      <c r="D673" s="510"/>
      <c r="E673" s="511"/>
      <c r="F673" s="35">
        <v>19</v>
      </c>
      <c r="G673" s="36" t="s">
        <v>21691</v>
      </c>
      <c r="H673" s="36" t="s">
        <v>22376</v>
      </c>
      <c r="I673" s="84"/>
      <c r="J673" s="36" t="s">
        <v>44</v>
      </c>
      <c r="K673" s="37">
        <v>20</v>
      </c>
      <c r="L673" s="37"/>
      <c r="M673" s="38" t="s">
        <v>34</v>
      </c>
      <c r="N673" s="38" t="s">
        <v>34</v>
      </c>
      <c r="O673" s="18" t="s">
        <v>37</v>
      </c>
      <c r="P673" s="18"/>
      <c r="Q673" s="18"/>
      <c r="R673" s="18"/>
      <c r="S673" s="18"/>
      <c r="T673" s="18"/>
      <c r="U673" s="18"/>
      <c r="V673" s="18"/>
      <c r="W673" s="34"/>
    </row>
    <row r="675" spans="1:23" x14ac:dyDescent="0.2">
      <c r="M675" s="40" t="s">
        <v>33</v>
      </c>
      <c r="N675" s="40" t="s">
        <v>33</v>
      </c>
    </row>
    <row r="676" spans="1:23" x14ac:dyDescent="0.2">
      <c r="M676" s="40" t="s">
        <v>34</v>
      </c>
      <c r="N676" s="40" t="s">
        <v>34</v>
      </c>
    </row>
  </sheetData>
  <mergeCells count="95">
    <mergeCell ref="A655:A673"/>
    <mergeCell ref="B655:B673"/>
    <mergeCell ref="C655:C673"/>
    <mergeCell ref="D655:D673"/>
    <mergeCell ref="E655:E673"/>
    <mergeCell ref="A625:A640"/>
    <mergeCell ref="B625:B640"/>
    <mergeCell ref="C625:C640"/>
    <mergeCell ref="D625:D640"/>
    <mergeCell ref="E625:E640"/>
    <mergeCell ref="A641:A654"/>
    <mergeCell ref="B641:B654"/>
    <mergeCell ref="C641:C654"/>
    <mergeCell ref="D641:D654"/>
    <mergeCell ref="E641:E654"/>
    <mergeCell ref="A548:A610"/>
    <mergeCell ref="B548:B610"/>
    <mergeCell ref="C548:C610"/>
    <mergeCell ref="D548:D610"/>
    <mergeCell ref="E548:E610"/>
    <mergeCell ref="A611:A624"/>
    <mergeCell ref="B611:B624"/>
    <mergeCell ref="C611:C624"/>
    <mergeCell ref="D611:D624"/>
    <mergeCell ref="E611:E624"/>
    <mergeCell ref="A492:A509"/>
    <mergeCell ref="B492:B509"/>
    <mergeCell ref="C492:C509"/>
    <mergeCell ref="D492:D509"/>
    <mergeCell ref="E492:E509"/>
    <mergeCell ref="A510:A547"/>
    <mergeCell ref="B510:B547"/>
    <mergeCell ref="C510:C547"/>
    <mergeCell ref="D510:D547"/>
    <mergeCell ref="E510:E547"/>
    <mergeCell ref="A436:A466"/>
    <mergeCell ref="B436:B466"/>
    <mergeCell ref="C436:C466"/>
    <mergeCell ref="D436:D466"/>
    <mergeCell ref="E436:E466"/>
    <mergeCell ref="A467:A491"/>
    <mergeCell ref="B467:B491"/>
    <mergeCell ref="C467:C491"/>
    <mergeCell ref="D467:D491"/>
    <mergeCell ref="E467:E491"/>
    <mergeCell ref="A389:A411"/>
    <mergeCell ref="B389:B411"/>
    <mergeCell ref="C389:C411"/>
    <mergeCell ref="D389:D411"/>
    <mergeCell ref="E389:E411"/>
    <mergeCell ref="A412:A435"/>
    <mergeCell ref="B412:B435"/>
    <mergeCell ref="C412:C435"/>
    <mergeCell ref="D412:D435"/>
    <mergeCell ref="E412:E435"/>
    <mergeCell ref="A302:A329"/>
    <mergeCell ref="B302:B329"/>
    <mergeCell ref="C302:C329"/>
    <mergeCell ref="D302:D329"/>
    <mergeCell ref="E302:E329"/>
    <mergeCell ref="A330:A388"/>
    <mergeCell ref="B330:B388"/>
    <mergeCell ref="C330:C388"/>
    <mergeCell ref="D330:D388"/>
    <mergeCell ref="E330:E388"/>
    <mergeCell ref="A230:A255"/>
    <mergeCell ref="B230:B255"/>
    <mergeCell ref="C230:C255"/>
    <mergeCell ref="D230:D255"/>
    <mergeCell ref="E230:E255"/>
    <mergeCell ref="A256:A301"/>
    <mergeCell ref="B256:B301"/>
    <mergeCell ref="C256:C301"/>
    <mergeCell ref="D256:D301"/>
    <mergeCell ref="E256:E301"/>
    <mergeCell ref="A119:A152"/>
    <mergeCell ref="B119:B152"/>
    <mergeCell ref="C119:C152"/>
    <mergeCell ref="D119:D152"/>
    <mergeCell ref="E119:E152"/>
    <mergeCell ref="A153:A229"/>
    <mergeCell ref="B153:B229"/>
    <mergeCell ref="C153:C229"/>
    <mergeCell ref="D153:D229"/>
    <mergeCell ref="E153:E229"/>
    <mergeCell ref="A2:A86"/>
    <mergeCell ref="B2:B86"/>
    <mergeCell ref="C2:C86"/>
    <mergeCell ref="D2:D86"/>
    <mergeCell ref="E2:E86"/>
    <mergeCell ref="A87:A118"/>
    <mergeCell ref="B87:B118"/>
    <mergeCell ref="C87:C118"/>
    <mergeCell ref="D87:D118"/>
    <mergeCell ref="E87:E118"/>
  </mergeCells>
  <phoneticPr fontId="2"/>
  <dataValidations count="2">
    <dataValidation type="list" allowBlank="1" showInputMessage="1" showErrorMessage="1" sqref="M2:M673 JI2:JI673 TE2:TE673 ADA2:ADA673 AMW2:AMW673 AWS2:AWS673 BGO2:BGO673 BQK2:BQK673 CAG2:CAG673 CKC2:CKC673 CTY2:CTY673 DDU2:DDU673 DNQ2:DNQ673 DXM2:DXM673 EHI2:EHI673 ERE2:ERE673 FBA2:FBA673 FKW2:FKW673 FUS2:FUS673 GEO2:GEO673 GOK2:GOK673 GYG2:GYG673 HIC2:HIC673 HRY2:HRY673 IBU2:IBU673 ILQ2:ILQ673 IVM2:IVM673 JFI2:JFI673 JPE2:JPE673 JZA2:JZA673 KIW2:KIW673 KSS2:KSS673 LCO2:LCO673 LMK2:LMK673 LWG2:LWG673 MGC2:MGC673 MPY2:MPY673 MZU2:MZU673 NJQ2:NJQ673 NTM2:NTM673 ODI2:ODI673 ONE2:ONE673 OXA2:OXA673 PGW2:PGW673 PQS2:PQS673 QAO2:QAO673 QKK2:QKK673 QUG2:QUG673 REC2:REC673 RNY2:RNY673 RXU2:RXU673 SHQ2:SHQ673 SRM2:SRM673 TBI2:TBI673 TLE2:TLE673 TVA2:TVA673 UEW2:UEW673 UOS2:UOS673 UYO2:UYO673 VIK2:VIK673 VSG2:VSG673 WCC2:WCC673 WLY2:WLY673 WVU2:WVU673 M65538:M66209 JI65538:JI66209 TE65538:TE66209 ADA65538:ADA66209 AMW65538:AMW66209 AWS65538:AWS66209 BGO65538:BGO66209 BQK65538:BQK66209 CAG65538:CAG66209 CKC65538:CKC66209 CTY65538:CTY66209 DDU65538:DDU66209 DNQ65538:DNQ66209 DXM65538:DXM66209 EHI65538:EHI66209 ERE65538:ERE66209 FBA65538:FBA66209 FKW65538:FKW66209 FUS65538:FUS66209 GEO65538:GEO66209 GOK65538:GOK66209 GYG65538:GYG66209 HIC65538:HIC66209 HRY65538:HRY66209 IBU65538:IBU66209 ILQ65538:ILQ66209 IVM65538:IVM66209 JFI65538:JFI66209 JPE65538:JPE66209 JZA65538:JZA66209 KIW65538:KIW66209 KSS65538:KSS66209 LCO65538:LCO66209 LMK65538:LMK66209 LWG65538:LWG66209 MGC65538:MGC66209 MPY65538:MPY66209 MZU65538:MZU66209 NJQ65538:NJQ66209 NTM65538:NTM66209 ODI65538:ODI66209 ONE65538:ONE66209 OXA65538:OXA66209 PGW65538:PGW66209 PQS65538:PQS66209 QAO65538:QAO66209 QKK65538:QKK66209 QUG65538:QUG66209 REC65538:REC66209 RNY65538:RNY66209 RXU65538:RXU66209 SHQ65538:SHQ66209 SRM65538:SRM66209 TBI65538:TBI66209 TLE65538:TLE66209 TVA65538:TVA66209 UEW65538:UEW66209 UOS65538:UOS66209 UYO65538:UYO66209 VIK65538:VIK66209 VSG65538:VSG66209 WCC65538:WCC66209 WLY65538:WLY66209 WVU65538:WVU66209 M131074:M131745 JI131074:JI131745 TE131074:TE131745 ADA131074:ADA131745 AMW131074:AMW131745 AWS131074:AWS131745 BGO131074:BGO131745 BQK131074:BQK131745 CAG131074:CAG131745 CKC131074:CKC131745 CTY131074:CTY131745 DDU131074:DDU131745 DNQ131074:DNQ131745 DXM131074:DXM131745 EHI131074:EHI131745 ERE131074:ERE131745 FBA131074:FBA131745 FKW131074:FKW131745 FUS131074:FUS131745 GEO131074:GEO131745 GOK131074:GOK131745 GYG131074:GYG131745 HIC131074:HIC131745 HRY131074:HRY131745 IBU131074:IBU131745 ILQ131074:ILQ131745 IVM131074:IVM131745 JFI131074:JFI131745 JPE131074:JPE131745 JZA131074:JZA131745 KIW131074:KIW131745 KSS131074:KSS131745 LCO131074:LCO131745 LMK131074:LMK131745 LWG131074:LWG131745 MGC131074:MGC131745 MPY131074:MPY131745 MZU131074:MZU131745 NJQ131074:NJQ131745 NTM131074:NTM131745 ODI131074:ODI131745 ONE131074:ONE131745 OXA131074:OXA131745 PGW131074:PGW131745 PQS131074:PQS131745 QAO131074:QAO131745 QKK131074:QKK131745 QUG131074:QUG131745 REC131074:REC131745 RNY131074:RNY131745 RXU131074:RXU131745 SHQ131074:SHQ131745 SRM131074:SRM131745 TBI131074:TBI131745 TLE131074:TLE131745 TVA131074:TVA131745 UEW131074:UEW131745 UOS131074:UOS131745 UYO131074:UYO131745 VIK131074:VIK131745 VSG131074:VSG131745 WCC131074:WCC131745 WLY131074:WLY131745 WVU131074:WVU131745 M196610:M197281 JI196610:JI197281 TE196610:TE197281 ADA196610:ADA197281 AMW196610:AMW197281 AWS196610:AWS197281 BGO196610:BGO197281 BQK196610:BQK197281 CAG196610:CAG197281 CKC196610:CKC197281 CTY196610:CTY197281 DDU196610:DDU197281 DNQ196610:DNQ197281 DXM196610:DXM197281 EHI196610:EHI197281 ERE196610:ERE197281 FBA196610:FBA197281 FKW196610:FKW197281 FUS196610:FUS197281 GEO196610:GEO197281 GOK196610:GOK197281 GYG196610:GYG197281 HIC196610:HIC197281 HRY196610:HRY197281 IBU196610:IBU197281 ILQ196610:ILQ197281 IVM196610:IVM197281 JFI196610:JFI197281 JPE196610:JPE197281 JZA196610:JZA197281 KIW196610:KIW197281 KSS196610:KSS197281 LCO196610:LCO197281 LMK196610:LMK197281 LWG196610:LWG197281 MGC196610:MGC197281 MPY196610:MPY197281 MZU196610:MZU197281 NJQ196610:NJQ197281 NTM196610:NTM197281 ODI196610:ODI197281 ONE196610:ONE197281 OXA196610:OXA197281 PGW196610:PGW197281 PQS196610:PQS197281 QAO196610:QAO197281 QKK196610:QKK197281 QUG196610:QUG197281 REC196610:REC197281 RNY196610:RNY197281 RXU196610:RXU197281 SHQ196610:SHQ197281 SRM196610:SRM197281 TBI196610:TBI197281 TLE196610:TLE197281 TVA196610:TVA197281 UEW196610:UEW197281 UOS196610:UOS197281 UYO196610:UYO197281 VIK196610:VIK197281 VSG196610:VSG197281 WCC196610:WCC197281 WLY196610:WLY197281 WVU196610:WVU197281 M262146:M262817 JI262146:JI262817 TE262146:TE262817 ADA262146:ADA262817 AMW262146:AMW262817 AWS262146:AWS262817 BGO262146:BGO262817 BQK262146:BQK262817 CAG262146:CAG262817 CKC262146:CKC262817 CTY262146:CTY262817 DDU262146:DDU262817 DNQ262146:DNQ262817 DXM262146:DXM262817 EHI262146:EHI262817 ERE262146:ERE262817 FBA262146:FBA262817 FKW262146:FKW262817 FUS262146:FUS262817 GEO262146:GEO262817 GOK262146:GOK262817 GYG262146:GYG262817 HIC262146:HIC262817 HRY262146:HRY262817 IBU262146:IBU262817 ILQ262146:ILQ262817 IVM262146:IVM262817 JFI262146:JFI262817 JPE262146:JPE262817 JZA262146:JZA262817 KIW262146:KIW262817 KSS262146:KSS262817 LCO262146:LCO262817 LMK262146:LMK262817 LWG262146:LWG262817 MGC262146:MGC262817 MPY262146:MPY262817 MZU262146:MZU262817 NJQ262146:NJQ262817 NTM262146:NTM262817 ODI262146:ODI262817 ONE262146:ONE262817 OXA262146:OXA262817 PGW262146:PGW262817 PQS262146:PQS262817 QAO262146:QAO262817 QKK262146:QKK262817 QUG262146:QUG262817 REC262146:REC262817 RNY262146:RNY262817 RXU262146:RXU262817 SHQ262146:SHQ262817 SRM262146:SRM262817 TBI262146:TBI262817 TLE262146:TLE262817 TVA262146:TVA262817 UEW262146:UEW262817 UOS262146:UOS262817 UYO262146:UYO262817 VIK262146:VIK262817 VSG262146:VSG262817 WCC262146:WCC262817 WLY262146:WLY262817 WVU262146:WVU262817 M327682:M328353 JI327682:JI328353 TE327682:TE328353 ADA327682:ADA328353 AMW327682:AMW328353 AWS327682:AWS328353 BGO327682:BGO328353 BQK327682:BQK328353 CAG327682:CAG328353 CKC327682:CKC328353 CTY327682:CTY328353 DDU327682:DDU328353 DNQ327682:DNQ328353 DXM327682:DXM328353 EHI327682:EHI328353 ERE327682:ERE328353 FBA327682:FBA328353 FKW327682:FKW328353 FUS327682:FUS328353 GEO327682:GEO328353 GOK327682:GOK328353 GYG327682:GYG328353 HIC327682:HIC328353 HRY327682:HRY328353 IBU327682:IBU328353 ILQ327682:ILQ328353 IVM327682:IVM328353 JFI327682:JFI328353 JPE327682:JPE328353 JZA327682:JZA328353 KIW327682:KIW328353 KSS327682:KSS328353 LCO327682:LCO328353 LMK327682:LMK328353 LWG327682:LWG328353 MGC327682:MGC328353 MPY327682:MPY328353 MZU327682:MZU328353 NJQ327682:NJQ328353 NTM327682:NTM328353 ODI327682:ODI328353 ONE327682:ONE328353 OXA327682:OXA328353 PGW327682:PGW328353 PQS327682:PQS328353 QAO327682:QAO328353 QKK327682:QKK328353 QUG327682:QUG328353 REC327682:REC328353 RNY327682:RNY328353 RXU327682:RXU328353 SHQ327682:SHQ328353 SRM327682:SRM328353 TBI327682:TBI328353 TLE327682:TLE328353 TVA327682:TVA328353 UEW327682:UEW328353 UOS327682:UOS328353 UYO327682:UYO328353 VIK327682:VIK328353 VSG327682:VSG328353 WCC327682:WCC328353 WLY327682:WLY328353 WVU327682:WVU328353 M393218:M393889 JI393218:JI393889 TE393218:TE393889 ADA393218:ADA393889 AMW393218:AMW393889 AWS393218:AWS393889 BGO393218:BGO393889 BQK393218:BQK393889 CAG393218:CAG393889 CKC393218:CKC393889 CTY393218:CTY393889 DDU393218:DDU393889 DNQ393218:DNQ393889 DXM393218:DXM393889 EHI393218:EHI393889 ERE393218:ERE393889 FBA393218:FBA393889 FKW393218:FKW393889 FUS393218:FUS393889 GEO393218:GEO393889 GOK393218:GOK393889 GYG393218:GYG393889 HIC393218:HIC393889 HRY393218:HRY393889 IBU393218:IBU393889 ILQ393218:ILQ393889 IVM393218:IVM393889 JFI393218:JFI393889 JPE393218:JPE393889 JZA393218:JZA393889 KIW393218:KIW393889 KSS393218:KSS393889 LCO393218:LCO393889 LMK393218:LMK393889 LWG393218:LWG393889 MGC393218:MGC393889 MPY393218:MPY393889 MZU393218:MZU393889 NJQ393218:NJQ393889 NTM393218:NTM393889 ODI393218:ODI393889 ONE393218:ONE393889 OXA393218:OXA393889 PGW393218:PGW393889 PQS393218:PQS393889 QAO393218:QAO393889 QKK393218:QKK393889 QUG393218:QUG393889 REC393218:REC393889 RNY393218:RNY393889 RXU393218:RXU393889 SHQ393218:SHQ393889 SRM393218:SRM393889 TBI393218:TBI393889 TLE393218:TLE393889 TVA393218:TVA393889 UEW393218:UEW393889 UOS393218:UOS393889 UYO393218:UYO393889 VIK393218:VIK393889 VSG393218:VSG393889 WCC393218:WCC393889 WLY393218:WLY393889 WVU393218:WVU393889 M458754:M459425 JI458754:JI459425 TE458754:TE459425 ADA458754:ADA459425 AMW458754:AMW459425 AWS458754:AWS459425 BGO458754:BGO459425 BQK458754:BQK459425 CAG458754:CAG459425 CKC458754:CKC459425 CTY458754:CTY459425 DDU458754:DDU459425 DNQ458754:DNQ459425 DXM458754:DXM459425 EHI458754:EHI459425 ERE458754:ERE459425 FBA458754:FBA459425 FKW458754:FKW459425 FUS458754:FUS459425 GEO458754:GEO459425 GOK458754:GOK459425 GYG458754:GYG459425 HIC458754:HIC459425 HRY458754:HRY459425 IBU458754:IBU459425 ILQ458754:ILQ459425 IVM458754:IVM459425 JFI458754:JFI459425 JPE458754:JPE459425 JZA458754:JZA459425 KIW458754:KIW459425 KSS458754:KSS459425 LCO458754:LCO459425 LMK458754:LMK459425 LWG458754:LWG459425 MGC458754:MGC459425 MPY458754:MPY459425 MZU458754:MZU459425 NJQ458754:NJQ459425 NTM458754:NTM459425 ODI458754:ODI459425 ONE458754:ONE459425 OXA458754:OXA459425 PGW458754:PGW459425 PQS458754:PQS459425 QAO458754:QAO459425 QKK458754:QKK459425 QUG458754:QUG459425 REC458754:REC459425 RNY458754:RNY459425 RXU458754:RXU459425 SHQ458754:SHQ459425 SRM458754:SRM459425 TBI458754:TBI459425 TLE458754:TLE459425 TVA458754:TVA459425 UEW458754:UEW459425 UOS458754:UOS459425 UYO458754:UYO459425 VIK458754:VIK459425 VSG458754:VSG459425 WCC458754:WCC459425 WLY458754:WLY459425 WVU458754:WVU459425 M524290:M524961 JI524290:JI524961 TE524290:TE524961 ADA524290:ADA524961 AMW524290:AMW524961 AWS524290:AWS524961 BGO524290:BGO524961 BQK524290:BQK524961 CAG524290:CAG524961 CKC524290:CKC524961 CTY524290:CTY524961 DDU524290:DDU524961 DNQ524290:DNQ524961 DXM524290:DXM524961 EHI524290:EHI524961 ERE524290:ERE524961 FBA524290:FBA524961 FKW524290:FKW524961 FUS524290:FUS524961 GEO524290:GEO524961 GOK524290:GOK524961 GYG524290:GYG524961 HIC524290:HIC524961 HRY524290:HRY524961 IBU524290:IBU524961 ILQ524290:ILQ524961 IVM524290:IVM524961 JFI524290:JFI524961 JPE524290:JPE524961 JZA524290:JZA524961 KIW524290:KIW524961 KSS524290:KSS524961 LCO524290:LCO524961 LMK524290:LMK524961 LWG524290:LWG524961 MGC524290:MGC524961 MPY524290:MPY524961 MZU524290:MZU524961 NJQ524290:NJQ524961 NTM524290:NTM524961 ODI524290:ODI524961 ONE524290:ONE524961 OXA524290:OXA524961 PGW524290:PGW524961 PQS524290:PQS524961 QAO524290:QAO524961 QKK524290:QKK524961 QUG524290:QUG524961 REC524290:REC524961 RNY524290:RNY524961 RXU524290:RXU524961 SHQ524290:SHQ524961 SRM524290:SRM524961 TBI524290:TBI524961 TLE524290:TLE524961 TVA524290:TVA524961 UEW524290:UEW524961 UOS524290:UOS524961 UYO524290:UYO524961 VIK524290:VIK524961 VSG524290:VSG524961 WCC524290:WCC524961 WLY524290:WLY524961 WVU524290:WVU524961 M589826:M590497 JI589826:JI590497 TE589826:TE590497 ADA589826:ADA590497 AMW589826:AMW590497 AWS589826:AWS590497 BGO589826:BGO590497 BQK589826:BQK590497 CAG589826:CAG590497 CKC589826:CKC590497 CTY589826:CTY590497 DDU589826:DDU590497 DNQ589826:DNQ590497 DXM589826:DXM590497 EHI589826:EHI590497 ERE589826:ERE590497 FBA589826:FBA590497 FKW589826:FKW590497 FUS589826:FUS590497 GEO589826:GEO590497 GOK589826:GOK590497 GYG589826:GYG590497 HIC589826:HIC590497 HRY589826:HRY590497 IBU589826:IBU590497 ILQ589826:ILQ590497 IVM589826:IVM590497 JFI589826:JFI590497 JPE589826:JPE590497 JZA589826:JZA590497 KIW589826:KIW590497 KSS589826:KSS590497 LCO589826:LCO590497 LMK589826:LMK590497 LWG589826:LWG590497 MGC589826:MGC590497 MPY589826:MPY590497 MZU589826:MZU590497 NJQ589826:NJQ590497 NTM589826:NTM590497 ODI589826:ODI590497 ONE589826:ONE590497 OXA589826:OXA590497 PGW589826:PGW590497 PQS589826:PQS590497 QAO589826:QAO590497 QKK589826:QKK590497 QUG589826:QUG590497 REC589826:REC590497 RNY589826:RNY590497 RXU589826:RXU590497 SHQ589826:SHQ590497 SRM589826:SRM590497 TBI589826:TBI590497 TLE589826:TLE590497 TVA589826:TVA590497 UEW589826:UEW590497 UOS589826:UOS590497 UYO589826:UYO590497 VIK589826:VIK590497 VSG589826:VSG590497 WCC589826:WCC590497 WLY589826:WLY590497 WVU589826:WVU590497 M655362:M656033 JI655362:JI656033 TE655362:TE656033 ADA655362:ADA656033 AMW655362:AMW656033 AWS655362:AWS656033 BGO655362:BGO656033 BQK655362:BQK656033 CAG655362:CAG656033 CKC655362:CKC656033 CTY655362:CTY656033 DDU655362:DDU656033 DNQ655362:DNQ656033 DXM655362:DXM656033 EHI655362:EHI656033 ERE655362:ERE656033 FBA655362:FBA656033 FKW655362:FKW656033 FUS655362:FUS656033 GEO655362:GEO656033 GOK655362:GOK656033 GYG655362:GYG656033 HIC655362:HIC656033 HRY655362:HRY656033 IBU655362:IBU656033 ILQ655362:ILQ656033 IVM655362:IVM656033 JFI655362:JFI656033 JPE655362:JPE656033 JZA655362:JZA656033 KIW655362:KIW656033 KSS655362:KSS656033 LCO655362:LCO656033 LMK655362:LMK656033 LWG655362:LWG656033 MGC655362:MGC656033 MPY655362:MPY656033 MZU655362:MZU656033 NJQ655362:NJQ656033 NTM655362:NTM656033 ODI655362:ODI656033 ONE655362:ONE656033 OXA655362:OXA656033 PGW655362:PGW656033 PQS655362:PQS656033 QAO655362:QAO656033 QKK655362:QKK656033 QUG655362:QUG656033 REC655362:REC656033 RNY655362:RNY656033 RXU655362:RXU656033 SHQ655362:SHQ656033 SRM655362:SRM656033 TBI655362:TBI656033 TLE655362:TLE656033 TVA655362:TVA656033 UEW655362:UEW656033 UOS655362:UOS656033 UYO655362:UYO656033 VIK655362:VIK656033 VSG655362:VSG656033 WCC655362:WCC656033 WLY655362:WLY656033 WVU655362:WVU656033 M720898:M721569 JI720898:JI721569 TE720898:TE721569 ADA720898:ADA721569 AMW720898:AMW721569 AWS720898:AWS721569 BGO720898:BGO721569 BQK720898:BQK721569 CAG720898:CAG721569 CKC720898:CKC721569 CTY720898:CTY721569 DDU720898:DDU721569 DNQ720898:DNQ721569 DXM720898:DXM721569 EHI720898:EHI721569 ERE720898:ERE721569 FBA720898:FBA721569 FKW720898:FKW721569 FUS720898:FUS721569 GEO720898:GEO721569 GOK720898:GOK721569 GYG720898:GYG721569 HIC720898:HIC721569 HRY720898:HRY721569 IBU720898:IBU721569 ILQ720898:ILQ721569 IVM720898:IVM721569 JFI720898:JFI721569 JPE720898:JPE721569 JZA720898:JZA721569 KIW720898:KIW721569 KSS720898:KSS721569 LCO720898:LCO721569 LMK720898:LMK721569 LWG720898:LWG721569 MGC720898:MGC721569 MPY720898:MPY721569 MZU720898:MZU721569 NJQ720898:NJQ721569 NTM720898:NTM721569 ODI720898:ODI721569 ONE720898:ONE721569 OXA720898:OXA721569 PGW720898:PGW721569 PQS720898:PQS721569 QAO720898:QAO721569 QKK720898:QKK721569 QUG720898:QUG721569 REC720898:REC721569 RNY720898:RNY721569 RXU720898:RXU721569 SHQ720898:SHQ721569 SRM720898:SRM721569 TBI720898:TBI721569 TLE720898:TLE721569 TVA720898:TVA721569 UEW720898:UEW721569 UOS720898:UOS721569 UYO720898:UYO721569 VIK720898:VIK721569 VSG720898:VSG721569 WCC720898:WCC721569 WLY720898:WLY721569 WVU720898:WVU721569 M786434:M787105 JI786434:JI787105 TE786434:TE787105 ADA786434:ADA787105 AMW786434:AMW787105 AWS786434:AWS787105 BGO786434:BGO787105 BQK786434:BQK787105 CAG786434:CAG787105 CKC786434:CKC787105 CTY786434:CTY787105 DDU786434:DDU787105 DNQ786434:DNQ787105 DXM786434:DXM787105 EHI786434:EHI787105 ERE786434:ERE787105 FBA786434:FBA787105 FKW786434:FKW787105 FUS786434:FUS787105 GEO786434:GEO787105 GOK786434:GOK787105 GYG786434:GYG787105 HIC786434:HIC787105 HRY786434:HRY787105 IBU786434:IBU787105 ILQ786434:ILQ787105 IVM786434:IVM787105 JFI786434:JFI787105 JPE786434:JPE787105 JZA786434:JZA787105 KIW786434:KIW787105 KSS786434:KSS787105 LCO786434:LCO787105 LMK786434:LMK787105 LWG786434:LWG787105 MGC786434:MGC787105 MPY786434:MPY787105 MZU786434:MZU787105 NJQ786434:NJQ787105 NTM786434:NTM787105 ODI786434:ODI787105 ONE786434:ONE787105 OXA786434:OXA787105 PGW786434:PGW787105 PQS786434:PQS787105 QAO786434:QAO787105 QKK786434:QKK787105 QUG786434:QUG787105 REC786434:REC787105 RNY786434:RNY787105 RXU786434:RXU787105 SHQ786434:SHQ787105 SRM786434:SRM787105 TBI786434:TBI787105 TLE786434:TLE787105 TVA786434:TVA787105 UEW786434:UEW787105 UOS786434:UOS787105 UYO786434:UYO787105 VIK786434:VIK787105 VSG786434:VSG787105 WCC786434:WCC787105 WLY786434:WLY787105 WVU786434:WVU787105 M851970:M852641 JI851970:JI852641 TE851970:TE852641 ADA851970:ADA852641 AMW851970:AMW852641 AWS851970:AWS852641 BGO851970:BGO852641 BQK851970:BQK852641 CAG851970:CAG852641 CKC851970:CKC852641 CTY851970:CTY852641 DDU851970:DDU852641 DNQ851970:DNQ852641 DXM851970:DXM852641 EHI851970:EHI852641 ERE851970:ERE852641 FBA851970:FBA852641 FKW851970:FKW852641 FUS851970:FUS852641 GEO851970:GEO852641 GOK851970:GOK852641 GYG851970:GYG852641 HIC851970:HIC852641 HRY851970:HRY852641 IBU851970:IBU852641 ILQ851970:ILQ852641 IVM851970:IVM852641 JFI851970:JFI852641 JPE851970:JPE852641 JZA851970:JZA852641 KIW851970:KIW852641 KSS851970:KSS852641 LCO851970:LCO852641 LMK851970:LMK852641 LWG851970:LWG852641 MGC851970:MGC852641 MPY851970:MPY852641 MZU851970:MZU852641 NJQ851970:NJQ852641 NTM851970:NTM852641 ODI851970:ODI852641 ONE851970:ONE852641 OXA851970:OXA852641 PGW851970:PGW852641 PQS851970:PQS852641 QAO851970:QAO852641 QKK851970:QKK852641 QUG851970:QUG852641 REC851970:REC852641 RNY851970:RNY852641 RXU851970:RXU852641 SHQ851970:SHQ852641 SRM851970:SRM852641 TBI851970:TBI852641 TLE851970:TLE852641 TVA851970:TVA852641 UEW851970:UEW852641 UOS851970:UOS852641 UYO851970:UYO852641 VIK851970:VIK852641 VSG851970:VSG852641 WCC851970:WCC852641 WLY851970:WLY852641 WVU851970:WVU852641 M917506:M918177 JI917506:JI918177 TE917506:TE918177 ADA917506:ADA918177 AMW917506:AMW918177 AWS917506:AWS918177 BGO917506:BGO918177 BQK917506:BQK918177 CAG917506:CAG918177 CKC917506:CKC918177 CTY917506:CTY918177 DDU917506:DDU918177 DNQ917506:DNQ918177 DXM917506:DXM918177 EHI917506:EHI918177 ERE917506:ERE918177 FBA917506:FBA918177 FKW917506:FKW918177 FUS917506:FUS918177 GEO917506:GEO918177 GOK917506:GOK918177 GYG917506:GYG918177 HIC917506:HIC918177 HRY917506:HRY918177 IBU917506:IBU918177 ILQ917506:ILQ918177 IVM917506:IVM918177 JFI917506:JFI918177 JPE917506:JPE918177 JZA917506:JZA918177 KIW917506:KIW918177 KSS917506:KSS918177 LCO917506:LCO918177 LMK917506:LMK918177 LWG917506:LWG918177 MGC917506:MGC918177 MPY917506:MPY918177 MZU917506:MZU918177 NJQ917506:NJQ918177 NTM917506:NTM918177 ODI917506:ODI918177 ONE917506:ONE918177 OXA917506:OXA918177 PGW917506:PGW918177 PQS917506:PQS918177 QAO917506:QAO918177 QKK917506:QKK918177 QUG917506:QUG918177 REC917506:REC918177 RNY917506:RNY918177 RXU917506:RXU918177 SHQ917506:SHQ918177 SRM917506:SRM918177 TBI917506:TBI918177 TLE917506:TLE918177 TVA917506:TVA918177 UEW917506:UEW918177 UOS917506:UOS918177 UYO917506:UYO918177 VIK917506:VIK918177 VSG917506:VSG918177 WCC917506:WCC918177 WLY917506:WLY918177 WVU917506:WVU918177 M983042:M983713 JI983042:JI983713 TE983042:TE983713 ADA983042:ADA983713 AMW983042:AMW983713 AWS983042:AWS983713 BGO983042:BGO983713 BQK983042:BQK983713 CAG983042:CAG983713 CKC983042:CKC983713 CTY983042:CTY983713 DDU983042:DDU983713 DNQ983042:DNQ983713 DXM983042:DXM983713 EHI983042:EHI983713 ERE983042:ERE983713 FBA983042:FBA983713 FKW983042:FKW983713 FUS983042:FUS983713 GEO983042:GEO983713 GOK983042:GOK983713 GYG983042:GYG983713 HIC983042:HIC983713 HRY983042:HRY983713 IBU983042:IBU983713 ILQ983042:ILQ983713 IVM983042:IVM983713 JFI983042:JFI983713 JPE983042:JPE983713 JZA983042:JZA983713 KIW983042:KIW983713 KSS983042:KSS983713 LCO983042:LCO983713 LMK983042:LMK983713 LWG983042:LWG983713 MGC983042:MGC983713 MPY983042:MPY983713 MZU983042:MZU983713 NJQ983042:NJQ983713 NTM983042:NTM983713 ODI983042:ODI983713 ONE983042:ONE983713 OXA983042:OXA983713 PGW983042:PGW983713 PQS983042:PQS983713 QAO983042:QAO983713 QKK983042:QKK983713 QUG983042:QUG983713 REC983042:REC983713 RNY983042:RNY983713 RXU983042:RXU983713 SHQ983042:SHQ983713 SRM983042:SRM983713 TBI983042:TBI983713 TLE983042:TLE983713 TVA983042:TVA983713 UEW983042:UEW983713 UOS983042:UOS983713 UYO983042:UYO983713 VIK983042:VIK983713 VSG983042:VSG983713 WCC983042:WCC983713 WLY983042:WLY983713 WVU983042:WVU983713" xr:uid="{00000000-0002-0000-2E00-000000000000}">
      <formula1>$M$675:$M$676</formula1>
    </dataValidation>
    <dataValidation type="list" allowBlank="1" showInputMessage="1" showErrorMessage="1" sqref="N2:N673 JJ2:JJ673 TF2:TF673 ADB2:ADB673 AMX2:AMX673 AWT2:AWT673 BGP2:BGP673 BQL2:BQL673 CAH2:CAH673 CKD2:CKD673 CTZ2:CTZ673 DDV2:DDV673 DNR2:DNR673 DXN2:DXN673 EHJ2:EHJ673 ERF2:ERF673 FBB2:FBB673 FKX2:FKX673 FUT2:FUT673 GEP2:GEP673 GOL2:GOL673 GYH2:GYH673 HID2:HID673 HRZ2:HRZ673 IBV2:IBV673 ILR2:ILR673 IVN2:IVN673 JFJ2:JFJ673 JPF2:JPF673 JZB2:JZB673 KIX2:KIX673 KST2:KST673 LCP2:LCP673 LML2:LML673 LWH2:LWH673 MGD2:MGD673 MPZ2:MPZ673 MZV2:MZV673 NJR2:NJR673 NTN2:NTN673 ODJ2:ODJ673 ONF2:ONF673 OXB2:OXB673 PGX2:PGX673 PQT2:PQT673 QAP2:QAP673 QKL2:QKL673 QUH2:QUH673 RED2:RED673 RNZ2:RNZ673 RXV2:RXV673 SHR2:SHR673 SRN2:SRN673 TBJ2:TBJ673 TLF2:TLF673 TVB2:TVB673 UEX2:UEX673 UOT2:UOT673 UYP2:UYP673 VIL2:VIL673 VSH2:VSH673 WCD2:WCD673 WLZ2:WLZ673 WVV2:WVV673 N65538:N66209 JJ65538:JJ66209 TF65538:TF66209 ADB65538:ADB66209 AMX65538:AMX66209 AWT65538:AWT66209 BGP65538:BGP66209 BQL65538:BQL66209 CAH65538:CAH66209 CKD65538:CKD66209 CTZ65538:CTZ66209 DDV65538:DDV66209 DNR65538:DNR66209 DXN65538:DXN66209 EHJ65538:EHJ66209 ERF65538:ERF66209 FBB65538:FBB66209 FKX65538:FKX66209 FUT65538:FUT66209 GEP65538:GEP66209 GOL65538:GOL66209 GYH65538:GYH66209 HID65538:HID66209 HRZ65538:HRZ66209 IBV65538:IBV66209 ILR65538:ILR66209 IVN65538:IVN66209 JFJ65538:JFJ66209 JPF65538:JPF66209 JZB65538:JZB66209 KIX65538:KIX66209 KST65538:KST66209 LCP65538:LCP66209 LML65538:LML66209 LWH65538:LWH66209 MGD65538:MGD66209 MPZ65538:MPZ66209 MZV65538:MZV66209 NJR65538:NJR66209 NTN65538:NTN66209 ODJ65538:ODJ66209 ONF65538:ONF66209 OXB65538:OXB66209 PGX65538:PGX66209 PQT65538:PQT66209 QAP65538:QAP66209 QKL65538:QKL66209 QUH65538:QUH66209 RED65538:RED66209 RNZ65538:RNZ66209 RXV65538:RXV66209 SHR65538:SHR66209 SRN65538:SRN66209 TBJ65538:TBJ66209 TLF65538:TLF66209 TVB65538:TVB66209 UEX65538:UEX66209 UOT65538:UOT66209 UYP65538:UYP66209 VIL65538:VIL66209 VSH65538:VSH66209 WCD65538:WCD66209 WLZ65538:WLZ66209 WVV65538:WVV66209 N131074:N131745 JJ131074:JJ131745 TF131074:TF131745 ADB131074:ADB131745 AMX131074:AMX131745 AWT131074:AWT131745 BGP131074:BGP131745 BQL131074:BQL131745 CAH131074:CAH131745 CKD131074:CKD131745 CTZ131074:CTZ131745 DDV131074:DDV131745 DNR131074:DNR131745 DXN131074:DXN131745 EHJ131074:EHJ131745 ERF131074:ERF131745 FBB131074:FBB131745 FKX131074:FKX131745 FUT131074:FUT131745 GEP131074:GEP131745 GOL131074:GOL131745 GYH131074:GYH131745 HID131074:HID131745 HRZ131074:HRZ131745 IBV131074:IBV131745 ILR131074:ILR131745 IVN131074:IVN131745 JFJ131074:JFJ131745 JPF131074:JPF131745 JZB131074:JZB131745 KIX131074:KIX131745 KST131074:KST131745 LCP131074:LCP131745 LML131074:LML131745 LWH131074:LWH131745 MGD131074:MGD131745 MPZ131074:MPZ131745 MZV131074:MZV131745 NJR131074:NJR131745 NTN131074:NTN131745 ODJ131074:ODJ131745 ONF131074:ONF131745 OXB131074:OXB131745 PGX131074:PGX131745 PQT131074:PQT131745 QAP131074:QAP131745 QKL131074:QKL131745 QUH131074:QUH131745 RED131074:RED131745 RNZ131074:RNZ131745 RXV131074:RXV131745 SHR131074:SHR131745 SRN131074:SRN131745 TBJ131074:TBJ131745 TLF131074:TLF131745 TVB131074:TVB131745 UEX131074:UEX131745 UOT131074:UOT131745 UYP131074:UYP131745 VIL131074:VIL131745 VSH131074:VSH131745 WCD131074:WCD131745 WLZ131074:WLZ131745 WVV131074:WVV131745 N196610:N197281 JJ196610:JJ197281 TF196610:TF197281 ADB196610:ADB197281 AMX196610:AMX197281 AWT196610:AWT197281 BGP196610:BGP197281 BQL196610:BQL197281 CAH196610:CAH197281 CKD196610:CKD197281 CTZ196610:CTZ197281 DDV196610:DDV197281 DNR196610:DNR197281 DXN196610:DXN197281 EHJ196610:EHJ197281 ERF196610:ERF197281 FBB196610:FBB197281 FKX196610:FKX197281 FUT196610:FUT197281 GEP196610:GEP197281 GOL196610:GOL197281 GYH196610:GYH197281 HID196610:HID197281 HRZ196610:HRZ197281 IBV196610:IBV197281 ILR196610:ILR197281 IVN196610:IVN197281 JFJ196610:JFJ197281 JPF196610:JPF197281 JZB196610:JZB197281 KIX196610:KIX197281 KST196610:KST197281 LCP196610:LCP197281 LML196610:LML197281 LWH196610:LWH197281 MGD196610:MGD197281 MPZ196610:MPZ197281 MZV196610:MZV197281 NJR196610:NJR197281 NTN196610:NTN197281 ODJ196610:ODJ197281 ONF196610:ONF197281 OXB196610:OXB197281 PGX196610:PGX197281 PQT196610:PQT197281 QAP196610:QAP197281 QKL196610:QKL197281 QUH196610:QUH197281 RED196610:RED197281 RNZ196610:RNZ197281 RXV196610:RXV197281 SHR196610:SHR197281 SRN196610:SRN197281 TBJ196610:TBJ197281 TLF196610:TLF197281 TVB196610:TVB197281 UEX196610:UEX197281 UOT196610:UOT197281 UYP196610:UYP197281 VIL196610:VIL197281 VSH196610:VSH197281 WCD196610:WCD197281 WLZ196610:WLZ197281 WVV196610:WVV197281 N262146:N262817 JJ262146:JJ262817 TF262146:TF262817 ADB262146:ADB262817 AMX262146:AMX262817 AWT262146:AWT262817 BGP262146:BGP262817 BQL262146:BQL262817 CAH262146:CAH262817 CKD262146:CKD262817 CTZ262146:CTZ262817 DDV262146:DDV262817 DNR262146:DNR262817 DXN262146:DXN262817 EHJ262146:EHJ262817 ERF262146:ERF262817 FBB262146:FBB262817 FKX262146:FKX262817 FUT262146:FUT262817 GEP262146:GEP262817 GOL262146:GOL262817 GYH262146:GYH262817 HID262146:HID262817 HRZ262146:HRZ262817 IBV262146:IBV262817 ILR262146:ILR262817 IVN262146:IVN262817 JFJ262146:JFJ262817 JPF262146:JPF262817 JZB262146:JZB262817 KIX262146:KIX262817 KST262146:KST262817 LCP262146:LCP262817 LML262146:LML262817 LWH262146:LWH262817 MGD262146:MGD262817 MPZ262146:MPZ262817 MZV262146:MZV262817 NJR262146:NJR262817 NTN262146:NTN262817 ODJ262146:ODJ262817 ONF262146:ONF262817 OXB262146:OXB262817 PGX262146:PGX262817 PQT262146:PQT262817 QAP262146:QAP262817 QKL262146:QKL262817 QUH262146:QUH262817 RED262146:RED262817 RNZ262146:RNZ262817 RXV262146:RXV262817 SHR262146:SHR262817 SRN262146:SRN262817 TBJ262146:TBJ262817 TLF262146:TLF262817 TVB262146:TVB262817 UEX262146:UEX262817 UOT262146:UOT262817 UYP262146:UYP262817 VIL262146:VIL262817 VSH262146:VSH262817 WCD262146:WCD262817 WLZ262146:WLZ262817 WVV262146:WVV262817 N327682:N328353 JJ327682:JJ328353 TF327682:TF328353 ADB327682:ADB328353 AMX327682:AMX328353 AWT327682:AWT328353 BGP327682:BGP328353 BQL327682:BQL328353 CAH327682:CAH328353 CKD327682:CKD328353 CTZ327682:CTZ328353 DDV327682:DDV328353 DNR327682:DNR328353 DXN327682:DXN328353 EHJ327682:EHJ328353 ERF327682:ERF328353 FBB327682:FBB328353 FKX327682:FKX328353 FUT327682:FUT328353 GEP327682:GEP328353 GOL327682:GOL328353 GYH327682:GYH328353 HID327682:HID328353 HRZ327682:HRZ328353 IBV327682:IBV328353 ILR327682:ILR328353 IVN327682:IVN328353 JFJ327682:JFJ328353 JPF327682:JPF328353 JZB327682:JZB328353 KIX327682:KIX328353 KST327682:KST328353 LCP327682:LCP328353 LML327682:LML328353 LWH327682:LWH328353 MGD327682:MGD328353 MPZ327682:MPZ328353 MZV327682:MZV328353 NJR327682:NJR328353 NTN327682:NTN328353 ODJ327682:ODJ328353 ONF327682:ONF328353 OXB327682:OXB328353 PGX327682:PGX328353 PQT327682:PQT328353 QAP327682:QAP328353 QKL327682:QKL328353 QUH327682:QUH328353 RED327682:RED328353 RNZ327682:RNZ328353 RXV327682:RXV328353 SHR327682:SHR328353 SRN327682:SRN328353 TBJ327682:TBJ328353 TLF327682:TLF328353 TVB327682:TVB328353 UEX327682:UEX328353 UOT327682:UOT328353 UYP327682:UYP328353 VIL327682:VIL328353 VSH327682:VSH328353 WCD327682:WCD328353 WLZ327682:WLZ328353 WVV327682:WVV328353 N393218:N393889 JJ393218:JJ393889 TF393218:TF393889 ADB393218:ADB393889 AMX393218:AMX393889 AWT393218:AWT393889 BGP393218:BGP393889 BQL393218:BQL393889 CAH393218:CAH393889 CKD393218:CKD393889 CTZ393218:CTZ393889 DDV393218:DDV393889 DNR393218:DNR393889 DXN393218:DXN393889 EHJ393218:EHJ393889 ERF393218:ERF393889 FBB393218:FBB393889 FKX393218:FKX393889 FUT393218:FUT393889 GEP393218:GEP393889 GOL393218:GOL393889 GYH393218:GYH393889 HID393218:HID393889 HRZ393218:HRZ393889 IBV393218:IBV393889 ILR393218:ILR393889 IVN393218:IVN393889 JFJ393218:JFJ393889 JPF393218:JPF393889 JZB393218:JZB393889 KIX393218:KIX393889 KST393218:KST393889 LCP393218:LCP393889 LML393218:LML393889 LWH393218:LWH393889 MGD393218:MGD393889 MPZ393218:MPZ393889 MZV393218:MZV393889 NJR393218:NJR393889 NTN393218:NTN393889 ODJ393218:ODJ393889 ONF393218:ONF393889 OXB393218:OXB393889 PGX393218:PGX393889 PQT393218:PQT393889 QAP393218:QAP393889 QKL393218:QKL393889 QUH393218:QUH393889 RED393218:RED393889 RNZ393218:RNZ393889 RXV393218:RXV393889 SHR393218:SHR393889 SRN393218:SRN393889 TBJ393218:TBJ393889 TLF393218:TLF393889 TVB393218:TVB393889 UEX393218:UEX393889 UOT393218:UOT393889 UYP393218:UYP393889 VIL393218:VIL393889 VSH393218:VSH393889 WCD393218:WCD393889 WLZ393218:WLZ393889 WVV393218:WVV393889 N458754:N459425 JJ458754:JJ459425 TF458754:TF459425 ADB458754:ADB459425 AMX458754:AMX459425 AWT458754:AWT459425 BGP458754:BGP459425 BQL458754:BQL459425 CAH458754:CAH459425 CKD458754:CKD459425 CTZ458754:CTZ459425 DDV458754:DDV459425 DNR458754:DNR459425 DXN458754:DXN459425 EHJ458754:EHJ459425 ERF458754:ERF459425 FBB458754:FBB459425 FKX458754:FKX459425 FUT458754:FUT459425 GEP458754:GEP459425 GOL458754:GOL459425 GYH458754:GYH459425 HID458754:HID459425 HRZ458754:HRZ459425 IBV458754:IBV459425 ILR458754:ILR459425 IVN458754:IVN459425 JFJ458754:JFJ459425 JPF458754:JPF459425 JZB458754:JZB459425 KIX458754:KIX459425 KST458754:KST459425 LCP458754:LCP459425 LML458754:LML459425 LWH458754:LWH459425 MGD458754:MGD459425 MPZ458754:MPZ459425 MZV458754:MZV459425 NJR458754:NJR459425 NTN458754:NTN459425 ODJ458754:ODJ459425 ONF458754:ONF459425 OXB458754:OXB459425 PGX458754:PGX459425 PQT458754:PQT459425 QAP458754:QAP459425 QKL458754:QKL459425 QUH458754:QUH459425 RED458754:RED459425 RNZ458754:RNZ459425 RXV458754:RXV459425 SHR458754:SHR459425 SRN458754:SRN459425 TBJ458754:TBJ459425 TLF458754:TLF459425 TVB458754:TVB459425 UEX458754:UEX459425 UOT458754:UOT459425 UYP458754:UYP459425 VIL458754:VIL459425 VSH458754:VSH459425 WCD458754:WCD459425 WLZ458754:WLZ459425 WVV458754:WVV459425 N524290:N524961 JJ524290:JJ524961 TF524290:TF524961 ADB524290:ADB524961 AMX524290:AMX524961 AWT524290:AWT524961 BGP524290:BGP524961 BQL524290:BQL524961 CAH524290:CAH524961 CKD524290:CKD524961 CTZ524290:CTZ524961 DDV524290:DDV524961 DNR524290:DNR524961 DXN524290:DXN524961 EHJ524290:EHJ524961 ERF524290:ERF524961 FBB524290:FBB524961 FKX524290:FKX524961 FUT524290:FUT524961 GEP524290:GEP524961 GOL524290:GOL524961 GYH524290:GYH524961 HID524290:HID524961 HRZ524290:HRZ524961 IBV524290:IBV524961 ILR524290:ILR524961 IVN524290:IVN524961 JFJ524290:JFJ524961 JPF524290:JPF524961 JZB524290:JZB524961 KIX524290:KIX524961 KST524290:KST524961 LCP524290:LCP524961 LML524290:LML524961 LWH524290:LWH524961 MGD524290:MGD524961 MPZ524290:MPZ524961 MZV524290:MZV524961 NJR524290:NJR524961 NTN524290:NTN524961 ODJ524290:ODJ524961 ONF524290:ONF524961 OXB524290:OXB524961 PGX524290:PGX524961 PQT524290:PQT524961 QAP524290:QAP524961 QKL524290:QKL524961 QUH524290:QUH524961 RED524290:RED524961 RNZ524290:RNZ524961 RXV524290:RXV524961 SHR524290:SHR524961 SRN524290:SRN524961 TBJ524290:TBJ524961 TLF524290:TLF524961 TVB524290:TVB524961 UEX524290:UEX524961 UOT524290:UOT524961 UYP524290:UYP524961 VIL524290:VIL524961 VSH524290:VSH524961 WCD524290:WCD524961 WLZ524290:WLZ524961 WVV524290:WVV524961 N589826:N590497 JJ589826:JJ590497 TF589826:TF590497 ADB589826:ADB590497 AMX589826:AMX590497 AWT589826:AWT590497 BGP589826:BGP590497 BQL589826:BQL590497 CAH589826:CAH590497 CKD589826:CKD590497 CTZ589826:CTZ590497 DDV589826:DDV590497 DNR589826:DNR590497 DXN589826:DXN590497 EHJ589826:EHJ590497 ERF589826:ERF590497 FBB589826:FBB590497 FKX589826:FKX590497 FUT589826:FUT590497 GEP589826:GEP590497 GOL589826:GOL590497 GYH589826:GYH590497 HID589826:HID590497 HRZ589826:HRZ590497 IBV589826:IBV590497 ILR589826:ILR590497 IVN589826:IVN590497 JFJ589826:JFJ590497 JPF589826:JPF590497 JZB589826:JZB590497 KIX589826:KIX590497 KST589826:KST590497 LCP589826:LCP590497 LML589826:LML590497 LWH589826:LWH590497 MGD589826:MGD590497 MPZ589826:MPZ590497 MZV589826:MZV590497 NJR589826:NJR590497 NTN589826:NTN590497 ODJ589826:ODJ590497 ONF589826:ONF590497 OXB589826:OXB590497 PGX589826:PGX590497 PQT589826:PQT590497 QAP589826:QAP590497 QKL589826:QKL590497 QUH589826:QUH590497 RED589826:RED590497 RNZ589826:RNZ590497 RXV589826:RXV590497 SHR589826:SHR590497 SRN589826:SRN590497 TBJ589826:TBJ590497 TLF589826:TLF590497 TVB589826:TVB590497 UEX589826:UEX590497 UOT589826:UOT590497 UYP589826:UYP590497 VIL589826:VIL590497 VSH589826:VSH590497 WCD589826:WCD590497 WLZ589826:WLZ590497 WVV589826:WVV590497 N655362:N656033 JJ655362:JJ656033 TF655362:TF656033 ADB655362:ADB656033 AMX655362:AMX656033 AWT655362:AWT656033 BGP655362:BGP656033 BQL655362:BQL656033 CAH655362:CAH656033 CKD655362:CKD656033 CTZ655362:CTZ656033 DDV655362:DDV656033 DNR655362:DNR656033 DXN655362:DXN656033 EHJ655362:EHJ656033 ERF655362:ERF656033 FBB655362:FBB656033 FKX655362:FKX656033 FUT655362:FUT656033 GEP655362:GEP656033 GOL655362:GOL656033 GYH655362:GYH656033 HID655362:HID656033 HRZ655362:HRZ656033 IBV655362:IBV656033 ILR655362:ILR656033 IVN655362:IVN656033 JFJ655362:JFJ656033 JPF655362:JPF656033 JZB655362:JZB656033 KIX655362:KIX656033 KST655362:KST656033 LCP655362:LCP656033 LML655362:LML656033 LWH655362:LWH656033 MGD655362:MGD656033 MPZ655362:MPZ656033 MZV655362:MZV656033 NJR655362:NJR656033 NTN655362:NTN656033 ODJ655362:ODJ656033 ONF655362:ONF656033 OXB655362:OXB656033 PGX655362:PGX656033 PQT655362:PQT656033 QAP655362:QAP656033 QKL655362:QKL656033 QUH655362:QUH656033 RED655362:RED656033 RNZ655362:RNZ656033 RXV655362:RXV656033 SHR655362:SHR656033 SRN655362:SRN656033 TBJ655362:TBJ656033 TLF655362:TLF656033 TVB655362:TVB656033 UEX655362:UEX656033 UOT655362:UOT656033 UYP655362:UYP656033 VIL655362:VIL656033 VSH655362:VSH656033 WCD655362:WCD656033 WLZ655362:WLZ656033 WVV655362:WVV656033 N720898:N721569 JJ720898:JJ721569 TF720898:TF721569 ADB720898:ADB721569 AMX720898:AMX721569 AWT720898:AWT721569 BGP720898:BGP721569 BQL720898:BQL721569 CAH720898:CAH721569 CKD720898:CKD721569 CTZ720898:CTZ721569 DDV720898:DDV721569 DNR720898:DNR721569 DXN720898:DXN721569 EHJ720898:EHJ721569 ERF720898:ERF721569 FBB720898:FBB721569 FKX720898:FKX721569 FUT720898:FUT721569 GEP720898:GEP721569 GOL720898:GOL721569 GYH720898:GYH721569 HID720898:HID721569 HRZ720898:HRZ721569 IBV720898:IBV721569 ILR720898:ILR721569 IVN720898:IVN721569 JFJ720898:JFJ721569 JPF720898:JPF721569 JZB720898:JZB721569 KIX720898:KIX721569 KST720898:KST721569 LCP720898:LCP721569 LML720898:LML721569 LWH720898:LWH721569 MGD720898:MGD721569 MPZ720898:MPZ721569 MZV720898:MZV721569 NJR720898:NJR721569 NTN720898:NTN721569 ODJ720898:ODJ721569 ONF720898:ONF721569 OXB720898:OXB721569 PGX720898:PGX721569 PQT720898:PQT721569 QAP720898:QAP721569 QKL720898:QKL721569 QUH720898:QUH721569 RED720898:RED721569 RNZ720898:RNZ721569 RXV720898:RXV721569 SHR720898:SHR721569 SRN720898:SRN721569 TBJ720898:TBJ721569 TLF720898:TLF721569 TVB720898:TVB721569 UEX720898:UEX721569 UOT720898:UOT721569 UYP720898:UYP721569 VIL720898:VIL721569 VSH720898:VSH721569 WCD720898:WCD721569 WLZ720898:WLZ721569 WVV720898:WVV721569 N786434:N787105 JJ786434:JJ787105 TF786434:TF787105 ADB786434:ADB787105 AMX786434:AMX787105 AWT786434:AWT787105 BGP786434:BGP787105 BQL786434:BQL787105 CAH786434:CAH787105 CKD786434:CKD787105 CTZ786434:CTZ787105 DDV786434:DDV787105 DNR786434:DNR787105 DXN786434:DXN787105 EHJ786434:EHJ787105 ERF786434:ERF787105 FBB786434:FBB787105 FKX786434:FKX787105 FUT786434:FUT787105 GEP786434:GEP787105 GOL786434:GOL787105 GYH786434:GYH787105 HID786434:HID787105 HRZ786434:HRZ787105 IBV786434:IBV787105 ILR786434:ILR787105 IVN786434:IVN787105 JFJ786434:JFJ787105 JPF786434:JPF787105 JZB786434:JZB787105 KIX786434:KIX787105 KST786434:KST787105 LCP786434:LCP787105 LML786434:LML787105 LWH786434:LWH787105 MGD786434:MGD787105 MPZ786434:MPZ787105 MZV786434:MZV787105 NJR786434:NJR787105 NTN786434:NTN787105 ODJ786434:ODJ787105 ONF786434:ONF787105 OXB786434:OXB787105 PGX786434:PGX787105 PQT786434:PQT787105 QAP786434:QAP787105 QKL786434:QKL787105 QUH786434:QUH787105 RED786434:RED787105 RNZ786434:RNZ787105 RXV786434:RXV787105 SHR786434:SHR787105 SRN786434:SRN787105 TBJ786434:TBJ787105 TLF786434:TLF787105 TVB786434:TVB787105 UEX786434:UEX787105 UOT786434:UOT787105 UYP786434:UYP787105 VIL786434:VIL787105 VSH786434:VSH787105 WCD786434:WCD787105 WLZ786434:WLZ787105 WVV786434:WVV787105 N851970:N852641 JJ851970:JJ852641 TF851970:TF852641 ADB851970:ADB852641 AMX851970:AMX852641 AWT851970:AWT852641 BGP851970:BGP852641 BQL851970:BQL852641 CAH851970:CAH852641 CKD851970:CKD852641 CTZ851970:CTZ852641 DDV851970:DDV852641 DNR851970:DNR852641 DXN851970:DXN852641 EHJ851970:EHJ852641 ERF851970:ERF852641 FBB851970:FBB852641 FKX851970:FKX852641 FUT851970:FUT852641 GEP851970:GEP852641 GOL851970:GOL852641 GYH851970:GYH852641 HID851970:HID852641 HRZ851970:HRZ852641 IBV851970:IBV852641 ILR851970:ILR852641 IVN851970:IVN852641 JFJ851970:JFJ852641 JPF851970:JPF852641 JZB851970:JZB852641 KIX851970:KIX852641 KST851970:KST852641 LCP851970:LCP852641 LML851970:LML852641 LWH851970:LWH852641 MGD851970:MGD852641 MPZ851970:MPZ852641 MZV851970:MZV852641 NJR851970:NJR852641 NTN851970:NTN852641 ODJ851970:ODJ852641 ONF851970:ONF852641 OXB851970:OXB852641 PGX851970:PGX852641 PQT851970:PQT852641 QAP851970:QAP852641 QKL851970:QKL852641 QUH851970:QUH852641 RED851970:RED852641 RNZ851970:RNZ852641 RXV851970:RXV852641 SHR851970:SHR852641 SRN851970:SRN852641 TBJ851970:TBJ852641 TLF851970:TLF852641 TVB851970:TVB852641 UEX851970:UEX852641 UOT851970:UOT852641 UYP851970:UYP852641 VIL851970:VIL852641 VSH851970:VSH852641 WCD851970:WCD852641 WLZ851970:WLZ852641 WVV851970:WVV852641 N917506:N918177 JJ917506:JJ918177 TF917506:TF918177 ADB917506:ADB918177 AMX917506:AMX918177 AWT917506:AWT918177 BGP917506:BGP918177 BQL917506:BQL918177 CAH917506:CAH918177 CKD917506:CKD918177 CTZ917506:CTZ918177 DDV917506:DDV918177 DNR917506:DNR918177 DXN917506:DXN918177 EHJ917506:EHJ918177 ERF917506:ERF918177 FBB917506:FBB918177 FKX917506:FKX918177 FUT917506:FUT918177 GEP917506:GEP918177 GOL917506:GOL918177 GYH917506:GYH918177 HID917506:HID918177 HRZ917506:HRZ918177 IBV917506:IBV918177 ILR917506:ILR918177 IVN917506:IVN918177 JFJ917506:JFJ918177 JPF917506:JPF918177 JZB917506:JZB918177 KIX917506:KIX918177 KST917506:KST918177 LCP917506:LCP918177 LML917506:LML918177 LWH917506:LWH918177 MGD917506:MGD918177 MPZ917506:MPZ918177 MZV917506:MZV918177 NJR917506:NJR918177 NTN917506:NTN918177 ODJ917506:ODJ918177 ONF917506:ONF918177 OXB917506:OXB918177 PGX917506:PGX918177 PQT917506:PQT918177 QAP917506:QAP918177 QKL917506:QKL918177 QUH917506:QUH918177 RED917506:RED918177 RNZ917506:RNZ918177 RXV917506:RXV918177 SHR917506:SHR918177 SRN917506:SRN918177 TBJ917506:TBJ918177 TLF917506:TLF918177 TVB917506:TVB918177 UEX917506:UEX918177 UOT917506:UOT918177 UYP917506:UYP918177 VIL917506:VIL918177 VSH917506:VSH918177 WCD917506:WCD918177 WLZ917506:WLZ918177 WVV917506:WVV918177 N983042:N983713 JJ983042:JJ983713 TF983042:TF983713 ADB983042:ADB983713 AMX983042:AMX983713 AWT983042:AWT983713 BGP983042:BGP983713 BQL983042:BQL983713 CAH983042:CAH983713 CKD983042:CKD983713 CTZ983042:CTZ983713 DDV983042:DDV983713 DNR983042:DNR983713 DXN983042:DXN983713 EHJ983042:EHJ983713 ERF983042:ERF983713 FBB983042:FBB983713 FKX983042:FKX983713 FUT983042:FUT983713 GEP983042:GEP983713 GOL983042:GOL983713 GYH983042:GYH983713 HID983042:HID983713 HRZ983042:HRZ983713 IBV983042:IBV983713 ILR983042:ILR983713 IVN983042:IVN983713 JFJ983042:JFJ983713 JPF983042:JPF983713 JZB983042:JZB983713 KIX983042:KIX983713 KST983042:KST983713 LCP983042:LCP983713 LML983042:LML983713 LWH983042:LWH983713 MGD983042:MGD983713 MPZ983042:MPZ983713 MZV983042:MZV983713 NJR983042:NJR983713 NTN983042:NTN983713 ODJ983042:ODJ983713 ONF983042:ONF983713 OXB983042:OXB983713 PGX983042:PGX983713 PQT983042:PQT983713 QAP983042:QAP983713 QKL983042:QKL983713 QUH983042:QUH983713 RED983042:RED983713 RNZ983042:RNZ983713 RXV983042:RXV983713 SHR983042:SHR983713 SRN983042:SRN983713 TBJ983042:TBJ983713 TLF983042:TLF983713 TVB983042:TVB983713 UEX983042:UEX983713 UOT983042:UOT983713 UYP983042:UYP983713 VIL983042:VIL983713 VSH983042:VSH983713 WCD983042:WCD983713 WLZ983042:WLZ983713 WVV983042:WVV983713" xr:uid="{00000000-0002-0000-2E00-000001000000}">
      <formula1>$N$675:$N$676</formula1>
    </dataValidation>
  </dataValidations>
  <pageMargins left="0.31" right="0.33" top="0.49" bottom="0.48" header="0.31" footer="0.3"/>
  <pageSetup paperSize="9" scale="74" orientation="landscape" verticalDpi="0" r:id="rId1"/>
  <headerFooter alignWithMargins="0">
    <oddHeader>&amp;C限度額昇降.DM1 / 論理 / メイン モデル メタデータシート&amp;R&amp;D &amp;T</oddHeader>
    <oddFooter>&amp;C&amp;P/&amp;N</oddFooter>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1"/>
  <dimension ref="A1:X233"/>
  <sheetViews>
    <sheetView zoomScale="70" workbookViewId="0">
      <pane xSplit="2" ySplit="1" topLeftCell="G2" activePane="bottomRight" state="frozen"/>
      <selection pane="topRight"/>
      <selection pane="bottomLeft"/>
      <selection pane="bottomRight" activeCell="X1" sqref="X1:Y1048576"/>
    </sheetView>
  </sheetViews>
  <sheetFormatPr defaultRowHeight="13.2" outlineLevelCol="1" x14ac:dyDescent="0.2"/>
  <cols>
    <col min="1" max="1" width="33.88671875" style="9" bestFit="1" customWidth="1"/>
    <col min="2" max="2" width="18.33203125" style="9" bestFit="1" customWidth="1"/>
    <col min="3" max="3" width="18.6640625" style="9" customWidth="1"/>
    <col min="4" max="4" width="20.77734375" style="9" customWidth="1"/>
    <col min="5" max="5" width="10.44140625" style="9" hidden="1" customWidth="1" outlineLevel="1"/>
    <col min="6" max="6" width="5.109375" style="9" customWidth="1" collapsed="1"/>
    <col min="7" max="7" width="29.6640625" style="9" bestFit="1" customWidth="1"/>
    <col min="8" max="8" width="22.77734375" style="9" bestFit="1" customWidth="1"/>
    <col min="9" max="9" width="9.77734375" style="9" customWidth="1"/>
    <col min="10" max="10" width="16.33203125" style="9" bestFit="1" customWidth="1"/>
    <col min="11" max="13" width="5.77734375" style="9" customWidth="1"/>
    <col min="14" max="14" width="4"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3.88671875" style="9" bestFit="1" customWidth="1"/>
    <col min="258" max="258" width="18.33203125" style="9" bestFit="1" customWidth="1"/>
    <col min="259" max="259" width="18.6640625" style="9" customWidth="1"/>
    <col min="260" max="260" width="20.77734375" style="9" customWidth="1"/>
    <col min="261" max="261" width="0" style="9" hidden="1" customWidth="1"/>
    <col min="262" max="262" width="5.109375" style="9" customWidth="1"/>
    <col min="263" max="263" width="29.6640625" style="9" bestFit="1" customWidth="1"/>
    <col min="264" max="264" width="22.77734375" style="9" bestFit="1" customWidth="1"/>
    <col min="265" max="265" width="9.77734375" style="9" customWidth="1"/>
    <col min="266" max="266" width="16.33203125" style="9" bestFit="1" customWidth="1"/>
    <col min="267" max="269" width="5.77734375" style="9" customWidth="1"/>
    <col min="270" max="270" width="4" style="9" customWidth="1"/>
    <col min="271" max="279" width="0" style="9" hidden="1" customWidth="1"/>
    <col min="280" max="512" width="9" style="9"/>
    <col min="513" max="513" width="33.88671875" style="9" bestFit="1" customWidth="1"/>
    <col min="514" max="514" width="18.33203125" style="9" bestFit="1" customWidth="1"/>
    <col min="515" max="515" width="18.6640625" style="9" customWidth="1"/>
    <col min="516" max="516" width="20.77734375" style="9" customWidth="1"/>
    <col min="517" max="517" width="0" style="9" hidden="1" customWidth="1"/>
    <col min="518" max="518" width="5.109375" style="9" customWidth="1"/>
    <col min="519" max="519" width="29.6640625" style="9" bestFit="1" customWidth="1"/>
    <col min="520" max="520" width="22.77734375" style="9" bestFit="1" customWidth="1"/>
    <col min="521" max="521" width="9.77734375" style="9" customWidth="1"/>
    <col min="522" max="522" width="16.33203125" style="9" bestFit="1" customWidth="1"/>
    <col min="523" max="525" width="5.77734375" style="9" customWidth="1"/>
    <col min="526" max="526" width="4" style="9" customWidth="1"/>
    <col min="527" max="535" width="0" style="9" hidden="1" customWidth="1"/>
    <col min="536" max="768" width="9" style="9"/>
    <col min="769" max="769" width="33.88671875" style="9" bestFit="1" customWidth="1"/>
    <col min="770" max="770" width="18.33203125" style="9" bestFit="1" customWidth="1"/>
    <col min="771" max="771" width="18.6640625" style="9" customWidth="1"/>
    <col min="772" max="772" width="20.77734375" style="9" customWidth="1"/>
    <col min="773" max="773" width="0" style="9" hidden="1" customWidth="1"/>
    <col min="774" max="774" width="5.109375" style="9" customWidth="1"/>
    <col min="775" max="775" width="29.6640625" style="9" bestFit="1" customWidth="1"/>
    <col min="776" max="776" width="22.77734375" style="9" bestFit="1" customWidth="1"/>
    <col min="777" max="777" width="9.77734375" style="9" customWidth="1"/>
    <col min="778" max="778" width="16.33203125" style="9" bestFit="1" customWidth="1"/>
    <col min="779" max="781" width="5.77734375" style="9" customWidth="1"/>
    <col min="782" max="782" width="4" style="9" customWidth="1"/>
    <col min="783" max="791" width="0" style="9" hidden="1" customWidth="1"/>
    <col min="792" max="1024" width="9" style="9"/>
    <col min="1025" max="1025" width="33.88671875" style="9" bestFit="1" customWidth="1"/>
    <col min="1026" max="1026" width="18.33203125" style="9" bestFit="1" customWidth="1"/>
    <col min="1027" max="1027" width="18.6640625" style="9" customWidth="1"/>
    <col min="1028" max="1028" width="20.77734375" style="9" customWidth="1"/>
    <col min="1029" max="1029" width="0" style="9" hidden="1" customWidth="1"/>
    <col min="1030" max="1030" width="5.109375" style="9" customWidth="1"/>
    <col min="1031" max="1031" width="29.6640625" style="9" bestFit="1" customWidth="1"/>
    <col min="1032" max="1032" width="22.77734375" style="9" bestFit="1" customWidth="1"/>
    <col min="1033" max="1033" width="9.77734375" style="9" customWidth="1"/>
    <col min="1034" max="1034" width="16.33203125" style="9" bestFit="1" customWidth="1"/>
    <col min="1035" max="1037" width="5.77734375" style="9" customWidth="1"/>
    <col min="1038" max="1038" width="4" style="9" customWidth="1"/>
    <col min="1039" max="1047" width="0" style="9" hidden="1" customWidth="1"/>
    <col min="1048" max="1280" width="9" style="9"/>
    <col min="1281" max="1281" width="33.88671875" style="9" bestFit="1" customWidth="1"/>
    <col min="1282" max="1282" width="18.33203125" style="9" bestFit="1" customWidth="1"/>
    <col min="1283" max="1283" width="18.6640625" style="9" customWidth="1"/>
    <col min="1284" max="1284" width="20.77734375" style="9" customWidth="1"/>
    <col min="1285" max="1285" width="0" style="9" hidden="1" customWidth="1"/>
    <col min="1286" max="1286" width="5.109375" style="9" customWidth="1"/>
    <col min="1287" max="1287" width="29.6640625" style="9" bestFit="1" customWidth="1"/>
    <col min="1288" max="1288" width="22.77734375" style="9" bestFit="1" customWidth="1"/>
    <col min="1289" max="1289" width="9.77734375" style="9" customWidth="1"/>
    <col min="1290" max="1290" width="16.33203125" style="9" bestFit="1" customWidth="1"/>
    <col min="1291" max="1293" width="5.77734375" style="9" customWidth="1"/>
    <col min="1294" max="1294" width="4" style="9" customWidth="1"/>
    <col min="1295" max="1303" width="0" style="9" hidden="1" customWidth="1"/>
    <col min="1304" max="1536" width="9" style="9"/>
    <col min="1537" max="1537" width="33.88671875" style="9" bestFit="1" customWidth="1"/>
    <col min="1538" max="1538" width="18.33203125" style="9" bestFit="1" customWidth="1"/>
    <col min="1539" max="1539" width="18.6640625" style="9" customWidth="1"/>
    <col min="1540" max="1540" width="20.77734375" style="9" customWidth="1"/>
    <col min="1541" max="1541" width="0" style="9" hidden="1" customWidth="1"/>
    <col min="1542" max="1542" width="5.109375" style="9" customWidth="1"/>
    <col min="1543" max="1543" width="29.6640625" style="9" bestFit="1" customWidth="1"/>
    <col min="1544" max="1544" width="22.77734375" style="9" bestFit="1" customWidth="1"/>
    <col min="1545" max="1545" width="9.77734375" style="9" customWidth="1"/>
    <col min="1546" max="1546" width="16.33203125" style="9" bestFit="1" customWidth="1"/>
    <col min="1547" max="1549" width="5.77734375" style="9" customWidth="1"/>
    <col min="1550" max="1550" width="4" style="9" customWidth="1"/>
    <col min="1551" max="1559" width="0" style="9" hidden="1" customWidth="1"/>
    <col min="1560" max="1792" width="9" style="9"/>
    <col min="1793" max="1793" width="33.88671875" style="9" bestFit="1" customWidth="1"/>
    <col min="1794" max="1794" width="18.33203125" style="9" bestFit="1" customWidth="1"/>
    <col min="1795" max="1795" width="18.6640625" style="9" customWidth="1"/>
    <col min="1796" max="1796" width="20.77734375" style="9" customWidth="1"/>
    <col min="1797" max="1797" width="0" style="9" hidden="1" customWidth="1"/>
    <col min="1798" max="1798" width="5.109375" style="9" customWidth="1"/>
    <col min="1799" max="1799" width="29.6640625" style="9" bestFit="1" customWidth="1"/>
    <col min="1800" max="1800" width="22.77734375" style="9" bestFit="1" customWidth="1"/>
    <col min="1801" max="1801" width="9.77734375" style="9" customWidth="1"/>
    <col min="1802" max="1802" width="16.33203125" style="9" bestFit="1" customWidth="1"/>
    <col min="1803" max="1805" width="5.77734375" style="9" customWidth="1"/>
    <col min="1806" max="1806" width="4" style="9" customWidth="1"/>
    <col min="1807" max="1815" width="0" style="9" hidden="1" customWidth="1"/>
    <col min="1816" max="2048" width="9" style="9"/>
    <col min="2049" max="2049" width="33.88671875" style="9" bestFit="1" customWidth="1"/>
    <col min="2050" max="2050" width="18.33203125" style="9" bestFit="1" customWidth="1"/>
    <col min="2051" max="2051" width="18.6640625" style="9" customWidth="1"/>
    <col min="2052" max="2052" width="20.77734375" style="9" customWidth="1"/>
    <col min="2053" max="2053" width="0" style="9" hidden="1" customWidth="1"/>
    <col min="2054" max="2054" width="5.109375" style="9" customWidth="1"/>
    <col min="2055" max="2055" width="29.6640625" style="9" bestFit="1" customWidth="1"/>
    <col min="2056" max="2056" width="22.77734375" style="9" bestFit="1" customWidth="1"/>
    <col min="2057" max="2057" width="9.77734375" style="9" customWidth="1"/>
    <col min="2058" max="2058" width="16.33203125" style="9" bestFit="1" customWidth="1"/>
    <col min="2059" max="2061" width="5.77734375" style="9" customWidth="1"/>
    <col min="2062" max="2062" width="4" style="9" customWidth="1"/>
    <col min="2063" max="2071" width="0" style="9" hidden="1" customWidth="1"/>
    <col min="2072" max="2304" width="9" style="9"/>
    <col min="2305" max="2305" width="33.88671875" style="9" bestFit="1" customWidth="1"/>
    <col min="2306" max="2306" width="18.33203125" style="9" bestFit="1" customWidth="1"/>
    <col min="2307" max="2307" width="18.6640625" style="9" customWidth="1"/>
    <col min="2308" max="2308" width="20.77734375" style="9" customWidth="1"/>
    <col min="2309" max="2309" width="0" style="9" hidden="1" customWidth="1"/>
    <col min="2310" max="2310" width="5.109375" style="9" customWidth="1"/>
    <col min="2311" max="2311" width="29.6640625" style="9" bestFit="1" customWidth="1"/>
    <col min="2312" max="2312" width="22.77734375" style="9" bestFit="1" customWidth="1"/>
    <col min="2313" max="2313" width="9.77734375" style="9" customWidth="1"/>
    <col min="2314" max="2314" width="16.33203125" style="9" bestFit="1" customWidth="1"/>
    <col min="2315" max="2317" width="5.77734375" style="9" customWidth="1"/>
    <col min="2318" max="2318" width="4" style="9" customWidth="1"/>
    <col min="2319" max="2327" width="0" style="9" hidden="1" customWidth="1"/>
    <col min="2328" max="2560" width="9" style="9"/>
    <col min="2561" max="2561" width="33.88671875" style="9" bestFit="1" customWidth="1"/>
    <col min="2562" max="2562" width="18.33203125" style="9" bestFit="1" customWidth="1"/>
    <col min="2563" max="2563" width="18.6640625" style="9" customWidth="1"/>
    <col min="2564" max="2564" width="20.77734375" style="9" customWidth="1"/>
    <col min="2565" max="2565" width="0" style="9" hidden="1" customWidth="1"/>
    <col min="2566" max="2566" width="5.109375" style="9" customWidth="1"/>
    <col min="2567" max="2567" width="29.6640625" style="9" bestFit="1" customWidth="1"/>
    <col min="2568" max="2568" width="22.77734375" style="9" bestFit="1" customWidth="1"/>
    <col min="2569" max="2569" width="9.77734375" style="9" customWidth="1"/>
    <col min="2570" max="2570" width="16.33203125" style="9" bestFit="1" customWidth="1"/>
    <col min="2571" max="2573" width="5.77734375" style="9" customWidth="1"/>
    <col min="2574" max="2574" width="4" style="9" customWidth="1"/>
    <col min="2575" max="2583" width="0" style="9" hidden="1" customWidth="1"/>
    <col min="2584" max="2816" width="9" style="9"/>
    <col min="2817" max="2817" width="33.88671875" style="9" bestFit="1" customWidth="1"/>
    <col min="2818" max="2818" width="18.33203125" style="9" bestFit="1" customWidth="1"/>
    <col min="2819" max="2819" width="18.6640625" style="9" customWidth="1"/>
    <col min="2820" max="2820" width="20.77734375" style="9" customWidth="1"/>
    <col min="2821" max="2821" width="0" style="9" hidden="1" customWidth="1"/>
    <col min="2822" max="2822" width="5.109375" style="9" customWidth="1"/>
    <col min="2823" max="2823" width="29.6640625" style="9" bestFit="1" customWidth="1"/>
    <col min="2824" max="2824" width="22.77734375" style="9" bestFit="1" customWidth="1"/>
    <col min="2825" max="2825" width="9.77734375" style="9" customWidth="1"/>
    <col min="2826" max="2826" width="16.33203125" style="9" bestFit="1" customWidth="1"/>
    <col min="2827" max="2829" width="5.77734375" style="9" customWidth="1"/>
    <col min="2830" max="2830" width="4" style="9" customWidth="1"/>
    <col min="2831" max="2839" width="0" style="9" hidden="1" customWidth="1"/>
    <col min="2840" max="3072" width="9" style="9"/>
    <col min="3073" max="3073" width="33.88671875" style="9" bestFit="1" customWidth="1"/>
    <col min="3074" max="3074" width="18.33203125" style="9" bestFit="1" customWidth="1"/>
    <col min="3075" max="3075" width="18.6640625" style="9" customWidth="1"/>
    <col min="3076" max="3076" width="20.77734375" style="9" customWidth="1"/>
    <col min="3077" max="3077" width="0" style="9" hidden="1" customWidth="1"/>
    <col min="3078" max="3078" width="5.109375" style="9" customWidth="1"/>
    <col min="3079" max="3079" width="29.6640625" style="9" bestFit="1" customWidth="1"/>
    <col min="3080" max="3080" width="22.77734375" style="9" bestFit="1" customWidth="1"/>
    <col min="3081" max="3081" width="9.77734375" style="9" customWidth="1"/>
    <col min="3082" max="3082" width="16.33203125" style="9" bestFit="1" customWidth="1"/>
    <col min="3083" max="3085" width="5.77734375" style="9" customWidth="1"/>
    <col min="3086" max="3086" width="4" style="9" customWidth="1"/>
    <col min="3087" max="3095" width="0" style="9" hidden="1" customWidth="1"/>
    <col min="3096" max="3328" width="9" style="9"/>
    <col min="3329" max="3329" width="33.88671875" style="9" bestFit="1" customWidth="1"/>
    <col min="3330" max="3330" width="18.33203125" style="9" bestFit="1" customWidth="1"/>
    <col min="3331" max="3331" width="18.6640625" style="9" customWidth="1"/>
    <col min="3332" max="3332" width="20.77734375" style="9" customWidth="1"/>
    <col min="3333" max="3333" width="0" style="9" hidden="1" customWidth="1"/>
    <col min="3334" max="3334" width="5.109375" style="9" customWidth="1"/>
    <col min="3335" max="3335" width="29.6640625" style="9" bestFit="1" customWidth="1"/>
    <col min="3336" max="3336" width="22.77734375" style="9" bestFit="1" customWidth="1"/>
    <col min="3337" max="3337" width="9.77734375" style="9" customWidth="1"/>
    <col min="3338" max="3338" width="16.33203125" style="9" bestFit="1" customWidth="1"/>
    <col min="3339" max="3341" width="5.77734375" style="9" customWidth="1"/>
    <col min="3342" max="3342" width="4" style="9" customWidth="1"/>
    <col min="3343" max="3351" width="0" style="9" hidden="1" customWidth="1"/>
    <col min="3352" max="3584" width="9" style="9"/>
    <col min="3585" max="3585" width="33.88671875" style="9" bestFit="1" customWidth="1"/>
    <col min="3586" max="3586" width="18.33203125" style="9" bestFit="1" customWidth="1"/>
    <col min="3587" max="3587" width="18.6640625" style="9" customWidth="1"/>
    <col min="3588" max="3588" width="20.77734375" style="9" customWidth="1"/>
    <col min="3589" max="3589" width="0" style="9" hidden="1" customWidth="1"/>
    <col min="3590" max="3590" width="5.109375" style="9" customWidth="1"/>
    <col min="3591" max="3591" width="29.6640625" style="9" bestFit="1" customWidth="1"/>
    <col min="3592" max="3592" width="22.77734375" style="9" bestFit="1" customWidth="1"/>
    <col min="3593" max="3593" width="9.77734375" style="9" customWidth="1"/>
    <col min="3594" max="3594" width="16.33203125" style="9" bestFit="1" customWidth="1"/>
    <col min="3595" max="3597" width="5.77734375" style="9" customWidth="1"/>
    <col min="3598" max="3598" width="4" style="9" customWidth="1"/>
    <col min="3599" max="3607" width="0" style="9" hidden="1" customWidth="1"/>
    <col min="3608" max="3840" width="9" style="9"/>
    <col min="3841" max="3841" width="33.88671875" style="9" bestFit="1" customWidth="1"/>
    <col min="3842" max="3842" width="18.33203125" style="9" bestFit="1" customWidth="1"/>
    <col min="3843" max="3843" width="18.6640625" style="9" customWidth="1"/>
    <col min="3844" max="3844" width="20.77734375" style="9" customWidth="1"/>
    <col min="3845" max="3845" width="0" style="9" hidden="1" customWidth="1"/>
    <col min="3846" max="3846" width="5.109375" style="9" customWidth="1"/>
    <col min="3847" max="3847" width="29.6640625" style="9" bestFit="1" customWidth="1"/>
    <col min="3848" max="3848" width="22.77734375" style="9" bestFit="1" customWidth="1"/>
    <col min="3849" max="3849" width="9.77734375" style="9" customWidth="1"/>
    <col min="3850" max="3850" width="16.33203125" style="9" bestFit="1" customWidth="1"/>
    <col min="3851" max="3853" width="5.77734375" style="9" customWidth="1"/>
    <col min="3854" max="3854" width="4" style="9" customWidth="1"/>
    <col min="3855" max="3863" width="0" style="9" hidden="1" customWidth="1"/>
    <col min="3864" max="4096" width="9" style="9"/>
    <col min="4097" max="4097" width="33.88671875" style="9" bestFit="1" customWidth="1"/>
    <col min="4098" max="4098" width="18.33203125" style="9" bestFit="1" customWidth="1"/>
    <col min="4099" max="4099" width="18.6640625" style="9" customWidth="1"/>
    <col min="4100" max="4100" width="20.77734375" style="9" customWidth="1"/>
    <col min="4101" max="4101" width="0" style="9" hidden="1" customWidth="1"/>
    <col min="4102" max="4102" width="5.109375" style="9" customWidth="1"/>
    <col min="4103" max="4103" width="29.6640625" style="9" bestFit="1" customWidth="1"/>
    <col min="4104" max="4104" width="22.77734375" style="9" bestFit="1" customWidth="1"/>
    <col min="4105" max="4105" width="9.77734375" style="9" customWidth="1"/>
    <col min="4106" max="4106" width="16.33203125" style="9" bestFit="1" customWidth="1"/>
    <col min="4107" max="4109" width="5.77734375" style="9" customWidth="1"/>
    <col min="4110" max="4110" width="4" style="9" customWidth="1"/>
    <col min="4111" max="4119" width="0" style="9" hidden="1" customWidth="1"/>
    <col min="4120" max="4352" width="9" style="9"/>
    <col min="4353" max="4353" width="33.88671875" style="9" bestFit="1" customWidth="1"/>
    <col min="4354" max="4354" width="18.33203125" style="9" bestFit="1" customWidth="1"/>
    <col min="4355" max="4355" width="18.6640625" style="9" customWidth="1"/>
    <col min="4356" max="4356" width="20.77734375" style="9" customWidth="1"/>
    <col min="4357" max="4357" width="0" style="9" hidden="1" customWidth="1"/>
    <col min="4358" max="4358" width="5.109375" style="9" customWidth="1"/>
    <col min="4359" max="4359" width="29.6640625" style="9" bestFit="1" customWidth="1"/>
    <col min="4360" max="4360" width="22.77734375" style="9" bestFit="1" customWidth="1"/>
    <col min="4361" max="4361" width="9.77734375" style="9" customWidth="1"/>
    <col min="4362" max="4362" width="16.33203125" style="9" bestFit="1" customWidth="1"/>
    <col min="4363" max="4365" width="5.77734375" style="9" customWidth="1"/>
    <col min="4366" max="4366" width="4" style="9" customWidth="1"/>
    <col min="4367" max="4375" width="0" style="9" hidden="1" customWidth="1"/>
    <col min="4376" max="4608" width="9" style="9"/>
    <col min="4609" max="4609" width="33.88671875" style="9" bestFit="1" customWidth="1"/>
    <col min="4610" max="4610" width="18.33203125" style="9" bestFit="1" customWidth="1"/>
    <col min="4611" max="4611" width="18.6640625" style="9" customWidth="1"/>
    <col min="4612" max="4612" width="20.77734375" style="9" customWidth="1"/>
    <col min="4613" max="4613" width="0" style="9" hidden="1" customWidth="1"/>
    <col min="4614" max="4614" width="5.109375" style="9" customWidth="1"/>
    <col min="4615" max="4615" width="29.6640625" style="9" bestFit="1" customWidth="1"/>
    <col min="4616" max="4616" width="22.77734375" style="9" bestFit="1" customWidth="1"/>
    <col min="4617" max="4617" width="9.77734375" style="9" customWidth="1"/>
    <col min="4618" max="4618" width="16.33203125" style="9" bestFit="1" customWidth="1"/>
    <col min="4619" max="4621" width="5.77734375" style="9" customWidth="1"/>
    <col min="4622" max="4622" width="4" style="9" customWidth="1"/>
    <col min="4623" max="4631" width="0" style="9" hidden="1" customWidth="1"/>
    <col min="4632" max="4864" width="9" style="9"/>
    <col min="4865" max="4865" width="33.88671875" style="9" bestFit="1" customWidth="1"/>
    <col min="4866" max="4866" width="18.33203125" style="9" bestFit="1" customWidth="1"/>
    <col min="4867" max="4867" width="18.6640625" style="9" customWidth="1"/>
    <col min="4868" max="4868" width="20.77734375" style="9" customWidth="1"/>
    <col min="4869" max="4869" width="0" style="9" hidden="1" customWidth="1"/>
    <col min="4870" max="4870" width="5.109375" style="9" customWidth="1"/>
    <col min="4871" max="4871" width="29.6640625" style="9" bestFit="1" customWidth="1"/>
    <col min="4872" max="4872" width="22.77734375" style="9" bestFit="1" customWidth="1"/>
    <col min="4873" max="4873" width="9.77734375" style="9" customWidth="1"/>
    <col min="4874" max="4874" width="16.33203125" style="9" bestFit="1" customWidth="1"/>
    <col min="4875" max="4877" width="5.77734375" style="9" customWidth="1"/>
    <col min="4878" max="4878" width="4" style="9" customWidth="1"/>
    <col min="4879" max="4887" width="0" style="9" hidden="1" customWidth="1"/>
    <col min="4888" max="5120" width="9" style="9"/>
    <col min="5121" max="5121" width="33.88671875" style="9" bestFit="1" customWidth="1"/>
    <col min="5122" max="5122" width="18.33203125" style="9" bestFit="1" customWidth="1"/>
    <col min="5123" max="5123" width="18.6640625" style="9" customWidth="1"/>
    <col min="5124" max="5124" width="20.77734375" style="9" customWidth="1"/>
    <col min="5125" max="5125" width="0" style="9" hidden="1" customWidth="1"/>
    <col min="5126" max="5126" width="5.109375" style="9" customWidth="1"/>
    <col min="5127" max="5127" width="29.6640625" style="9" bestFit="1" customWidth="1"/>
    <col min="5128" max="5128" width="22.77734375" style="9" bestFit="1" customWidth="1"/>
    <col min="5129" max="5129" width="9.77734375" style="9" customWidth="1"/>
    <col min="5130" max="5130" width="16.33203125" style="9" bestFit="1" customWidth="1"/>
    <col min="5131" max="5133" width="5.77734375" style="9" customWidth="1"/>
    <col min="5134" max="5134" width="4" style="9" customWidth="1"/>
    <col min="5135" max="5143" width="0" style="9" hidden="1" customWidth="1"/>
    <col min="5144" max="5376" width="9" style="9"/>
    <col min="5377" max="5377" width="33.88671875" style="9" bestFit="1" customWidth="1"/>
    <col min="5378" max="5378" width="18.33203125" style="9" bestFit="1" customWidth="1"/>
    <col min="5379" max="5379" width="18.6640625" style="9" customWidth="1"/>
    <col min="5380" max="5380" width="20.77734375" style="9" customWidth="1"/>
    <col min="5381" max="5381" width="0" style="9" hidden="1" customWidth="1"/>
    <col min="5382" max="5382" width="5.109375" style="9" customWidth="1"/>
    <col min="5383" max="5383" width="29.6640625" style="9" bestFit="1" customWidth="1"/>
    <col min="5384" max="5384" width="22.77734375" style="9" bestFit="1" customWidth="1"/>
    <col min="5385" max="5385" width="9.77734375" style="9" customWidth="1"/>
    <col min="5386" max="5386" width="16.33203125" style="9" bestFit="1" customWidth="1"/>
    <col min="5387" max="5389" width="5.77734375" style="9" customWidth="1"/>
    <col min="5390" max="5390" width="4" style="9" customWidth="1"/>
    <col min="5391" max="5399" width="0" style="9" hidden="1" customWidth="1"/>
    <col min="5400" max="5632" width="9" style="9"/>
    <col min="5633" max="5633" width="33.88671875" style="9" bestFit="1" customWidth="1"/>
    <col min="5634" max="5634" width="18.33203125" style="9" bestFit="1" customWidth="1"/>
    <col min="5635" max="5635" width="18.6640625" style="9" customWidth="1"/>
    <col min="5636" max="5636" width="20.77734375" style="9" customWidth="1"/>
    <col min="5637" max="5637" width="0" style="9" hidden="1" customWidth="1"/>
    <col min="5638" max="5638" width="5.109375" style="9" customWidth="1"/>
    <col min="5639" max="5639" width="29.6640625" style="9" bestFit="1" customWidth="1"/>
    <col min="5640" max="5640" width="22.77734375" style="9" bestFit="1" customWidth="1"/>
    <col min="5641" max="5641" width="9.77734375" style="9" customWidth="1"/>
    <col min="5642" max="5642" width="16.33203125" style="9" bestFit="1" customWidth="1"/>
    <col min="5643" max="5645" width="5.77734375" style="9" customWidth="1"/>
    <col min="5646" max="5646" width="4" style="9" customWidth="1"/>
    <col min="5647" max="5655" width="0" style="9" hidden="1" customWidth="1"/>
    <col min="5656" max="5888" width="9" style="9"/>
    <col min="5889" max="5889" width="33.88671875" style="9" bestFit="1" customWidth="1"/>
    <col min="5890" max="5890" width="18.33203125" style="9" bestFit="1" customWidth="1"/>
    <col min="5891" max="5891" width="18.6640625" style="9" customWidth="1"/>
    <col min="5892" max="5892" width="20.77734375" style="9" customWidth="1"/>
    <col min="5893" max="5893" width="0" style="9" hidden="1" customWidth="1"/>
    <col min="5894" max="5894" width="5.109375" style="9" customWidth="1"/>
    <col min="5895" max="5895" width="29.6640625" style="9" bestFit="1" customWidth="1"/>
    <col min="5896" max="5896" width="22.77734375" style="9" bestFit="1" customWidth="1"/>
    <col min="5897" max="5897" width="9.77734375" style="9" customWidth="1"/>
    <col min="5898" max="5898" width="16.33203125" style="9" bestFit="1" customWidth="1"/>
    <col min="5899" max="5901" width="5.77734375" style="9" customWidth="1"/>
    <col min="5902" max="5902" width="4" style="9" customWidth="1"/>
    <col min="5903" max="5911" width="0" style="9" hidden="1" customWidth="1"/>
    <col min="5912" max="6144" width="9" style="9"/>
    <col min="6145" max="6145" width="33.88671875" style="9" bestFit="1" customWidth="1"/>
    <col min="6146" max="6146" width="18.33203125" style="9" bestFit="1" customWidth="1"/>
    <col min="6147" max="6147" width="18.6640625" style="9" customWidth="1"/>
    <col min="6148" max="6148" width="20.77734375" style="9" customWidth="1"/>
    <col min="6149" max="6149" width="0" style="9" hidden="1" customWidth="1"/>
    <col min="6150" max="6150" width="5.109375" style="9" customWidth="1"/>
    <col min="6151" max="6151" width="29.6640625" style="9" bestFit="1" customWidth="1"/>
    <col min="6152" max="6152" width="22.77734375" style="9" bestFit="1" customWidth="1"/>
    <col min="6153" max="6153" width="9.77734375" style="9" customWidth="1"/>
    <col min="6154" max="6154" width="16.33203125" style="9" bestFit="1" customWidth="1"/>
    <col min="6155" max="6157" width="5.77734375" style="9" customWidth="1"/>
    <col min="6158" max="6158" width="4" style="9" customWidth="1"/>
    <col min="6159" max="6167" width="0" style="9" hidden="1" customWidth="1"/>
    <col min="6168" max="6400" width="9" style="9"/>
    <col min="6401" max="6401" width="33.88671875" style="9" bestFit="1" customWidth="1"/>
    <col min="6402" max="6402" width="18.33203125" style="9" bestFit="1" customWidth="1"/>
    <col min="6403" max="6403" width="18.6640625" style="9" customWidth="1"/>
    <col min="6404" max="6404" width="20.77734375" style="9" customWidth="1"/>
    <col min="6405" max="6405" width="0" style="9" hidden="1" customWidth="1"/>
    <col min="6406" max="6406" width="5.109375" style="9" customWidth="1"/>
    <col min="6407" max="6407" width="29.6640625" style="9" bestFit="1" customWidth="1"/>
    <col min="6408" max="6408" width="22.77734375" style="9" bestFit="1" customWidth="1"/>
    <col min="6409" max="6409" width="9.77734375" style="9" customWidth="1"/>
    <col min="6410" max="6410" width="16.33203125" style="9" bestFit="1" customWidth="1"/>
    <col min="6411" max="6413" width="5.77734375" style="9" customWidth="1"/>
    <col min="6414" max="6414" width="4" style="9" customWidth="1"/>
    <col min="6415" max="6423" width="0" style="9" hidden="1" customWidth="1"/>
    <col min="6424" max="6656" width="9" style="9"/>
    <col min="6657" max="6657" width="33.88671875" style="9" bestFit="1" customWidth="1"/>
    <col min="6658" max="6658" width="18.33203125" style="9" bestFit="1" customWidth="1"/>
    <col min="6659" max="6659" width="18.6640625" style="9" customWidth="1"/>
    <col min="6660" max="6660" width="20.77734375" style="9" customWidth="1"/>
    <col min="6661" max="6661" width="0" style="9" hidden="1" customWidth="1"/>
    <col min="6662" max="6662" width="5.109375" style="9" customWidth="1"/>
    <col min="6663" max="6663" width="29.6640625" style="9" bestFit="1" customWidth="1"/>
    <col min="6664" max="6664" width="22.77734375" style="9" bestFit="1" customWidth="1"/>
    <col min="6665" max="6665" width="9.77734375" style="9" customWidth="1"/>
    <col min="6666" max="6666" width="16.33203125" style="9" bestFit="1" customWidth="1"/>
    <col min="6667" max="6669" width="5.77734375" style="9" customWidth="1"/>
    <col min="6670" max="6670" width="4" style="9" customWidth="1"/>
    <col min="6671" max="6679" width="0" style="9" hidden="1" customWidth="1"/>
    <col min="6680" max="6912" width="9" style="9"/>
    <col min="6913" max="6913" width="33.88671875" style="9" bestFit="1" customWidth="1"/>
    <col min="6914" max="6914" width="18.33203125" style="9" bestFit="1" customWidth="1"/>
    <col min="6915" max="6915" width="18.6640625" style="9" customWidth="1"/>
    <col min="6916" max="6916" width="20.77734375" style="9" customWidth="1"/>
    <col min="6917" max="6917" width="0" style="9" hidden="1" customWidth="1"/>
    <col min="6918" max="6918" width="5.109375" style="9" customWidth="1"/>
    <col min="6919" max="6919" width="29.6640625" style="9" bestFit="1" customWidth="1"/>
    <col min="6920" max="6920" width="22.77734375" style="9" bestFit="1" customWidth="1"/>
    <col min="6921" max="6921" width="9.77734375" style="9" customWidth="1"/>
    <col min="6922" max="6922" width="16.33203125" style="9" bestFit="1" customWidth="1"/>
    <col min="6923" max="6925" width="5.77734375" style="9" customWidth="1"/>
    <col min="6926" max="6926" width="4" style="9" customWidth="1"/>
    <col min="6927" max="6935" width="0" style="9" hidden="1" customWidth="1"/>
    <col min="6936" max="7168" width="9" style="9"/>
    <col min="7169" max="7169" width="33.88671875" style="9" bestFit="1" customWidth="1"/>
    <col min="7170" max="7170" width="18.33203125" style="9" bestFit="1" customWidth="1"/>
    <col min="7171" max="7171" width="18.6640625" style="9" customWidth="1"/>
    <col min="7172" max="7172" width="20.77734375" style="9" customWidth="1"/>
    <col min="7173" max="7173" width="0" style="9" hidden="1" customWidth="1"/>
    <col min="7174" max="7174" width="5.109375" style="9" customWidth="1"/>
    <col min="7175" max="7175" width="29.6640625" style="9" bestFit="1" customWidth="1"/>
    <col min="7176" max="7176" width="22.77734375" style="9" bestFit="1" customWidth="1"/>
    <col min="7177" max="7177" width="9.77734375" style="9" customWidth="1"/>
    <col min="7178" max="7178" width="16.33203125" style="9" bestFit="1" customWidth="1"/>
    <col min="7179" max="7181" width="5.77734375" style="9" customWidth="1"/>
    <col min="7182" max="7182" width="4" style="9" customWidth="1"/>
    <col min="7183" max="7191" width="0" style="9" hidden="1" customWidth="1"/>
    <col min="7192" max="7424" width="9" style="9"/>
    <col min="7425" max="7425" width="33.88671875" style="9" bestFit="1" customWidth="1"/>
    <col min="7426" max="7426" width="18.33203125" style="9" bestFit="1" customWidth="1"/>
    <col min="7427" max="7427" width="18.6640625" style="9" customWidth="1"/>
    <col min="7428" max="7428" width="20.77734375" style="9" customWidth="1"/>
    <col min="7429" max="7429" width="0" style="9" hidden="1" customWidth="1"/>
    <col min="7430" max="7430" width="5.109375" style="9" customWidth="1"/>
    <col min="7431" max="7431" width="29.6640625" style="9" bestFit="1" customWidth="1"/>
    <col min="7432" max="7432" width="22.77734375" style="9" bestFit="1" customWidth="1"/>
    <col min="7433" max="7433" width="9.77734375" style="9" customWidth="1"/>
    <col min="7434" max="7434" width="16.33203125" style="9" bestFit="1" customWidth="1"/>
    <col min="7435" max="7437" width="5.77734375" style="9" customWidth="1"/>
    <col min="7438" max="7438" width="4" style="9" customWidth="1"/>
    <col min="7439" max="7447" width="0" style="9" hidden="1" customWidth="1"/>
    <col min="7448" max="7680" width="9" style="9"/>
    <col min="7681" max="7681" width="33.88671875" style="9" bestFit="1" customWidth="1"/>
    <col min="7682" max="7682" width="18.33203125" style="9" bestFit="1" customWidth="1"/>
    <col min="7683" max="7683" width="18.6640625" style="9" customWidth="1"/>
    <col min="7684" max="7684" width="20.77734375" style="9" customWidth="1"/>
    <col min="7685" max="7685" width="0" style="9" hidden="1" customWidth="1"/>
    <col min="7686" max="7686" width="5.109375" style="9" customWidth="1"/>
    <col min="7687" max="7687" width="29.6640625" style="9" bestFit="1" customWidth="1"/>
    <col min="7688" max="7688" width="22.77734375" style="9" bestFit="1" customWidth="1"/>
    <col min="7689" max="7689" width="9.77734375" style="9" customWidth="1"/>
    <col min="7690" max="7690" width="16.33203125" style="9" bestFit="1" customWidth="1"/>
    <col min="7691" max="7693" width="5.77734375" style="9" customWidth="1"/>
    <col min="7694" max="7694" width="4" style="9" customWidth="1"/>
    <col min="7695" max="7703" width="0" style="9" hidden="1" customWidth="1"/>
    <col min="7704" max="7936" width="9" style="9"/>
    <col min="7937" max="7937" width="33.88671875" style="9" bestFit="1" customWidth="1"/>
    <col min="7938" max="7938" width="18.33203125" style="9" bestFit="1" customWidth="1"/>
    <col min="7939" max="7939" width="18.6640625" style="9" customWidth="1"/>
    <col min="7940" max="7940" width="20.77734375" style="9" customWidth="1"/>
    <col min="7941" max="7941" width="0" style="9" hidden="1" customWidth="1"/>
    <col min="7942" max="7942" width="5.109375" style="9" customWidth="1"/>
    <col min="7943" max="7943" width="29.6640625" style="9" bestFit="1" customWidth="1"/>
    <col min="7944" max="7944" width="22.77734375" style="9" bestFit="1" customWidth="1"/>
    <col min="7945" max="7945" width="9.77734375" style="9" customWidth="1"/>
    <col min="7946" max="7946" width="16.33203125" style="9" bestFit="1" customWidth="1"/>
    <col min="7947" max="7949" width="5.77734375" style="9" customWidth="1"/>
    <col min="7950" max="7950" width="4" style="9" customWidth="1"/>
    <col min="7951" max="7959" width="0" style="9" hidden="1" customWidth="1"/>
    <col min="7960" max="8192" width="9" style="9"/>
    <col min="8193" max="8193" width="33.88671875" style="9" bestFit="1" customWidth="1"/>
    <col min="8194" max="8194" width="18.33203125" style="9" bestFit="1" customWidth="1"/>
    <col min="8195" max="8195" width="18.6640625" style="9" customWidth="1"/>
    <col min="8196" max="8196" width="20.77734375" style="9" customWidth="1"/>
    <col min="8197" max="8197" width="0" style="9" hidden="1" customWidth="1"/>
    <col min="8198" max="8198" width="5.109375" style="9" customWidth="1"/>
    <col min="8199" max="8199" width="29.6640625" style="9" bestFit="1" customWidth="1"/>
    <col min="8200" max="8200" width="22.77734375" style="9" bestFit="1" customWidth="1"/>
    <col min="8201" max="8201" width="9.77734375" style="9" customWidth="1"/>
    <col min="8202" max="8202" width="16.33203125" style="9" bestFit="1" customWidth="1"/>
    <col min="8203" max="8205" width="5.77734375" style="9" customWidth="1"/>
    <col min="8206" max="8206" width="4" style="9" customWidth="1"/>
    <col min="8207" max="8215" width="0" style="9" hidden="1" customWidth="1"/>
    <col min="8216" max="8448" width="9" style="9"/>
    <col min="8449" max="8449" width="33.88671875" style="9" bestFit="1" customWidth="1"/>
    <col min="8450" max="8450" width="18.33203125" style="9" bestFit="1" customWidth="1"/>
    <col min="8451" max="8451" width="18.6640625" style="9" customWidth="1"/>
    <col min="8452" max="8452" width="20.77734375" style="9" customWidth="1"/>
    <col min="8453" max="8453" width="0" style="9" hidden="1" customWidth="1"/>
    <col min="8454" max="8454" width="5.109375" style="9" customWidth="1"/>
    <col min="8455" max="8455" width="29.6640625" style="9" bestFit="1" customWidth="1"/>
    <col min="8456" max="8456" width="22.77734375" style="9" bestFit="1" customWidth="1"/>
    <col min="8457" max="8457" width="9.77734375" style="9" customWidth="1"/>
    <col min="8458" max="8458" width="16.33203125" style="9" bestFit="1" customWidth="1"/>
    <col min="8459" max="8461" width="5.77734375" style="9" customWidth="1"/>
    <col min="8462" max="8462" width="4" style="9" customWidth="1"/>
    <col min="8463" max="8471" width="0" style="9" hidden="1" customWidth="1"/>
    <col min="8472" max="8704" width="9" style="9"/>
    <col min="8705" max="8705" width="33.88671875" style="9" bestFit="1" customWidth="1"/>
    <col min="8706" max="8706" width="18.33203125" style="9" bestFit="1" customWidth="1"/>
    <col min="8707" max="8707" width="18.6640625" style="9" customWidth="1"/>
    <col min="8708" max="8708" width="20.77734375" style="9" customWidth="1"/>
    <col min="8709" max="8709" width="0" style="9" hidden="1" customWidth="1"/>
    <col min="8710" max="8710" width="5.109375" style="9" customWidth="1"/>
    <col min="8711" max="8711" width="29.6640625" style="9" bestFit="1" customWidth="1"/>
    <col min="8712" max="8712" width="22.77734375" style="9" bestFit="1" customWidth="1"/>
    <col min="8713" max="8713" width="9.77734375" style="9" customWidth="1"/>
    <col min="8714" max="8714" width="16.33203125" style="9" bestFit="1" customWidth="1"/>
    <col min="8715" max="8717" width="5.77734375" style="9" customWidth="1"/>
    <col min="8718" max="8718" width="4" style="9" customWidth="1"/>
    <col min="8719" max="8727" width="0" style="9" hidden="1" customWidth="1"/>
    <col min="8728" max="8960" width="9" style="9"/>
    <col min="8961" max="8961" width="33.88671875" style="9" bestFit="1" customWidth="1"/>
    <col min="8962" max="8962" width="18.33203125" style="9" bestFit="1" customWidth="1"/>
    <col min="8963" max="8963" width="18.6640625" style="9" customWidth="1"/>
    <col min="8964" max="8964" width="20.77734375" style="9" customWidth="1"/>
    <col min="8965" max="8965" width="0" style="9" hidden="1" customWidth="1"/>
    <col min="8966" max="8966" width="5.109375" style="9" customWidth="1"/>
    <col min="8967" max="8967" width="29.6640625" style="9" bestFit="1" customWidth="1"/>
    <col min="8968" max="8968" width="22.77734375" style="9" bestFit="1" customWidth="1"/>
    <col min="8969" max="8969" width="9.77734375" style="9" customWidth="1"/>
    <col min="8970" max="8970" width="16.33203125" style="9" bestFit="1" customWidth="1"/>
    <col min="8971" max="8973" width="5.77734375" style="9" customWidth="1"/>
    <col min="8974" max="8974" width="4" style="9" customWidth="1"/>
    <col min="8975" max="8983" width="0" style="9" hidden="1" customWidth="1"/>
    <col min="8984" max="9216" width="9" style="9"/>
    <col min="9217" max="9217" width="33.88671875" style="9" bestFit="1" customWidth="1"/>
    <col min="9218" max="9218" width="18.33203125" style="9" bestFit="1" customWidth="1"/>
    <col min="9219" max="9219" width="18.6640625" style="9" customWidth="1"/>
    <col min="9220" max="9220" width="20.77734375" style="9" customWidth="1"/>
    <col min="9221" max="9221" width="0" style="9" hidden="1" customWidth="1"/>
    <col min="9222" max="9222" width="5.109375" style="9" customWidth="1"/>
    <col min="9223" max="9223" width="29.6640625" style="9" bestFit="1" customWidth="1"/>
    <col min="9224" max="9224" width="22.77734375" style="9" bestFit="1" customWidth="1"/>
    <col min="9225" max="9225" width="9.77734375" style="9" customWidth="1"/>
    <col min="9226" max="9226" width="16.33203125" style="9" bestFit="1" customWidth="1"/>
    <col min="9227" max="9229" width="5.77734375" style="9" customWidth="1"/>
    <col min="9230" max="9230" width="4" style="9" customWidth="1"/>
    <col min="9231" max="9239" width="0" style="9" hidden="1" customWidth="1"/>
    <col min="9240" max="9472" width="9" style="9"/>
    <col min="9473" max="9473" width="33.88671875" style="9" bestFit="1" customWidth="1"/>
    <col min="9474" max="9474" width="18.33203125" style="9" bestFit="1" customWidth="1"/>
    <col min="9475" max="9475" width="18.6640625" style="9" customWidth="1"/>
    <col min="9476" max="9476" width="20.77734375" style="9" customWidth="1"/>
    <col min="9477" max="9477" width="0" style="9" hidden="1" customWidth="1"/>
    <col min="9478" max="9478" width="5.109375" style="9" customWidth="1"/>
    <col min="9479" max="9479" width="29.6640625" style="9" bestFit="1" customWidth="1"/>
    <col min="9480" max="9480" width="22.77734375" style="9" bestFit="1" customWidth="1"/>
    <col min="9481" max="9481" width="9.77734375" style="9" customWidth="1"/>
    <col min="9482" max="9482" width="16.33203125" style="9" bestFit="1" customWidth="1"/>
    <col min="9483" max="9485" width="5.77734375" style="9" customWidth="1"/>
    <col min="9486" max="9486" width="4" style="9" customWidth="1"/>
    <col min="9487" max="9495" width="0" style="9" hidden="1" customWidth="1"/>
    <col min="9496" max="9728" width="9" style="9"/>
    <col min="9729" max="9729" width="33.88671875" style="9" bestFit="1" customWidth="1"/>
    <col min="9730" max="9730" width="18.33203125" style="9" bestFit="1" customWidth="1"/>
    <col min="9731" max="9731" width="18.6640625" style="9" customWidth="1"/>
    <col min="9732" max="9732" width="20.77734375" style="9" customWidth="1"/>
    <col min="9733" max="9733" width="0" style="9" hidden="1" customWidth="1"/>
    <col min="9734" max="9734" width="5.109375" style="9" customWidth="1"/>
    <col min="9735" max="9735" width="29.6640625" style="9" bestFit="1" customWidth="1"/>
    <col min="9736" max="9736" width="22.77734375" style="9" bestFit="1" customWidth="1"/>
    <col min="9737" max="9737" width="9.77734375" style="9" customWidth="1"/>
    <col min="9738" max="9738" width="16.33203125" style="9" bestFit="1" customWidth="1"/>
    <col min="9739" max="9741" width="5.77734375" style="9" customWidth="1"/>
    <col min="9742" max="9742" width="4" style="9" customWidth="1"/>
    <col min="9743" max="9751" width="0" style="9" hidden="1" customWidth="1"/>
    <col min="9752" max="9984" width="9" style="9"/>
    <col min="9985" max="9985" width="33.88671875" style="9" bestFit="1" customWidth="1"/>
    <col min="9986" max="9986" width="18.33203125" style="9" bestFit="1" customWidth="1"/>
    <col min="9987" max="9987" width="18.6640625" style="9" customWidth="1"/>
    <col min="9988" max="9988" width="20.77734375" style="9" customWidth="1"/>
    <col min="9989" max="9989" width="0" style="9" hidden="1" customWidth="1"/>
    <col min="9990" max="9990" width="5.109375" style="9" customWidth="1"/>
    <col min="9991" max="9991" width="29.6640625" style="9" bestFit="1" customWidth="1"/>
    <col min="9992" max="9992" width="22.77734375" style="9" bestFit="1" customWidth="1"/>
    <col min="9993" max="9993" width="9.77734375" style="9" customWidth="1"/>
    <col min="9994" max="9994" width="16.33203125" style="9" bestFit="1" customWidth="1"/>
    <col min="9995" max="9997" width="5.77734375" style="9" customWidth="1"/>
    <col min="9998" max="9998" width="4" style="9" customWidth="1"/>
    <col min="9999" max="10007" width="0" style="9" hidden="1" customWidth="1"/>
    <col min="10008" max="10240" width="9" style="9"/>
    <col min="10241" max="10241" width="33.88671875" style="9" bestFit="1" customWidth="1"/>
    <col min="10242" max="10242" width="18.3320312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29.6640625" style="9" bestFit="1" customWidth="1"/>
    <col min="10248" max="10248" width="22.77734375" style="9" bestFit="1" customWidth="1"/>
    <col min="10249" max="10249" width="9.77734375" style="9" customWidth="1"/>
    <col min="10250" max="10250" width="16.33203125" style="9" bestFit="1" customWidth="1"/>
    <col min="10251" max="10253" width="5.77734375" style="9" customWidth="1"/>
    <col min="10254" max="10254" width="4" style="9" customWidth="1"/>
    <col min="10255" max="10263" width="0" style="9" hidden="1" customWidth="1"/>
    <col min="10264" max="10496" width="9" style="9"/>
    <col min="10497" max="10497" width="33.88671875" style="9" bestFit="1" customWidth="1"/>
    <col min="10498" max="10498" width="18.3320312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29.6640625" style="9" bestFit="1" customWidth="1"/>
    <col min="10504" max="10504" width="22.77734375" style="9" bestFit="1" customWidth="1"/>
    <col min="10505" max="10505" width="9.77734375" style="9" customWidth="1"/>
    <col min="10506" max="10506" width="16.33203125" style="9" bestFit="1" customWidth="1"/>
    <col min="10507" max="10509" width="5.77734375" style="9" customWidth="1"/>
    <col min="10510" max="10510" width="4" style="9" customWidth="1"/>
    <col min="10511" max="10519" width="0" style="9" hidden="1" customWidth="1"/>
    <col min="10520" max="10752" width="9" style="9"/>
    <col min="10753" max="10753" width="33.88671875" style="9" bestFit="1" customWidth="1"/>
    <col min="10754" max="10754" width="18.3320312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29.6640625" style="9" bestFit="1" customWidth="1"/>
    <col min="10760" max="10760" width="22.77734375" style="9" bestFit="1" customWidth="1"/>
    <col min="10761" max="10761" width="9.77734375" style="9" customWidth="1"/>
    <col min="10762" max="10762" width="16.33203125" style="9" bestFit="1" customWidth="1"/>
    <col min="10763" max="10765" width="5.77734375" style="9" customWidth="1"/>
    <col min="10766" max="10766" width="4" style="9" customWidth="1"/>
    <col min="10767" max="10775" width="0" style="9" hidden="1" customWidth="1"/>
    <col min="10776" max="11008" width="9" style="9"/>
    <col min="11009" max="11009" width="33.88671875" style="9" bestFit="1" customWidth="1"/>
    <col min="11010" max="11010" width="18.3320312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29.6640625" style="9" bestFit="1" customWidth="1"/>
    <col min="11016" max="11016" width="22.77734375" style="9" bestFit="1" customWidth="1"/>
    <col min="11017" max="11017" width="9.77734375" style="9" customWidth="1"/>
    <col min="11018" max="11018" width="16.33203125" style="9" bestFit="1" customWidth="1"/>
    <col min="11019" max="11021" width="5.77734375" style="9" customWidth="1"/>
    <col min="11022" max="11022" width="4" style="9" customWidth="1"/>
    <col min="11023" max="11031" width="0" style="9" hidden="1" customWidth="1"/>
    <col min="11032" max="11264" width="9" style="9"/>
    <col min="11265" max="11265" width="33.88671875" style="9" bestFit="1" customWidth="1"/>
    <col min="11266" max="11266" width="18.3320312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29.6640625" style="9" bestFit="1" customWidth="1"/>
    <col min="11272" max="11272" width="22.77734375" style="9" bestFit="1" customWidth="1"/>
    <col min="11273" max="11273" width="9.77734375" style="9" customWidth="1"/>
    <col min="11274" max="11274" width="16.33203125" style="9" bestFit="1" customWidth="1"/>
    <col min="11275" max="11277" width="5.77734375" style="9" customWidth="1"/>
    <col min="11278" max="11278" width="4" style="9" customWidth="1"/>
    <col min="11279" max="11287" width="0" style="9" hidden="1" customWidth="1"/>
    <col min="11288" max="11520" width="9" style="9"/>
    <col min="11521" max="11521" width="33.88671875" style="9" bestFit="1" customWidth="1"/>
    <col min="11522" max="11522" width="18.3320312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29.6640625" style="9" bestFit="1" customWidth="1"/>
    <col min="11528" max="11528" width="22.77734375" style="9" bestFit="1" customWidth="1"/>
    <col min="11529" max="11529" width="9.77734375" style="9" customWidth="1"/>
    <col min="11530" max="11530" width="16.33203125" style="9" bestFit="1" customWidth="1"/>
    <col min="11531" max="11533" width="5.77734375" style="9" customWidth="1"/>
    <col min="11534" max="11534" width="4" style="9" customWidth="1"/>
    <col min="11535" max="11543" width="0" style="9" hidden="1" customWidth="1"/>
    <col min="11544" max="11776" width="9" style="9"/>
    <col min="11777" max="11777" width="33.88671875" style="9" bestFit="1" customWidth="1"/>
    <col min="11778" max="11778" width="18.3320312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29.6640625" style="9" bestFit="1" customWidth="1"/>
    <col min="11784" max="11784" width="22.77734375" style="9" bestFit="1" customWidth="1"/>
    <col min="11785" max="11785" width="9.77734375" style="9" customWidth="1"/>
    <col min="11786" max="11786" width="16.33203125" style="9" bestFit="1" customWidth="1"/>
    <col min="11787" max="11789" width="5.77734375" style="9" customWidth="1"/>
    <col min="11790" max="11790" width="4" style="9" customWidth="1"/>
    <col min="11791" max="11799" width="0" style="9" hidden="1" customWidth="1"/>
    <col min="11800" max="12032" width="9" style="9"/>
    <col min="12033" max="12033" width="33.88671875" style="9" bestFit="1" customWidth="1"/>
    <col min="12034" max="12034" width="18.3320312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29.6640625" style="9" bestFit="1" customWidth="1"/>
    <col min="12040" max="12040" width="22.77734375" style="9" bestFit="1" customWidth="1"/>
    <col min="12041" max="12041" width="9.77734375" style="9" customWidth="1"/>
    <col min="12042" max="12042" width="16.33203125" style="9" bestFit="1" customWidth="1"/>
    <col min="12043" max="12045" width="5.77734375" style="9" customWidth="1"/>
    <col min="12046" max="12046" width="4" style="9" customWidth="1"/>
    <col min="12047" max="12055" width="0" style="9" hidden="1" customWidth="1"/>
    <col min="12056" max="12288" width="9" style="9"/>
    <col min="12289" max="12289" width="33.88671875" style="9" bestFit="1" customWidth="1"/>
    <col min="12290" max="12290" width="18.3320312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29.6640625" style="9" bestFit="1" customWidth="1"/>
    <col min="12296" max="12296" width="22.77734375" style="9" bestFit="1" customWidth="1"/>
    <col min="12297" max="12297" width="9.77734375" style="9" customWidth="1"/>
    <col min="12298" max="12298" width="16.33203125" style="9" bestFit="1" customWidth="1"/>
    <col min="12299" max="12301" width="5.77734375" style="9" customWidth="1"/>
    <col min="12302" max="12302" width="4" style="9" customWidth="1"/>
    <col min="12303" max="12311" width="0" style="9" hidden="1" customWidth="1"/>
    <col min="12312" max="12544" width="9" style="9"/>
    <col min="12545" max="12545" width="33.88671875" style="9" bestFit="1" customWidth="1"/>
    <col min="12546" max="12546" width="18.3320312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29.6640625" style="9" bestFit="1" customWidth="1"/>
    <col min="12552" max="12552" width="22.77734375" style="9" bestFit="1" customWidth="1"/>
    <col min="12553" max="12553" width="9.77734375" style="9" customWidth="1"/>
    <col min="12554" max="12554" width="16.33203125" style="9" bestFit="1" customWidth="1"/>
    <col min="12555" max="12557" width="5.77734375" style="9" customWidth="1"/>
    <col min="12558" max="12558" width="4" style="9" customWidth="1"/>
    <col min="12559" max="12567" width="0" style="9" hidden="1" customWidth="1"/>
    <col min="12568" max="12800" width="9" style="9"/>
    <col min="12801" max="12801" width="33.88671875" style="9" bestFit="1" customWidth="1"/>
    <col min="12802" max="12802" width="18.3320312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29.6640625" style="9" bestFit="1" customWidth="1"/>
    <col min="12808" max="12808" width="22.77734375" style="9" bestFit="1" customWidth="1"/>
    <col min="12809" max="12809" width="9.77734375" style="9" customWidth="1"/>
    <col min="12810" max="12810" width="16.33203125" style="9" bestFit="1" customWidth="1"/>
    <col min="12811" max="12813" width="5.77734375" style="9" customWidth="1"/>
    <col min="12814" max="12814" width="4" style="9" customWidth="1"/>
    <col min="12815" max="12823" width="0" style="9" hidden="1" customWidth="1"/>
    <col min="12824" max="13056" width="9" style="9"/>
    <col min="13057" max="13057" width="33.88671875" style="9" bestFit="1" customWidth="1"/>
    <col min="13058" max="13058" width="18.3320312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29.6640625" style="9" bestFit="1" customWidth="1"/>
    <col min="13064" max="13064" width="22.77734375" style="9" bestFit="1" customWidth="1"/>
    <col min="13065" max="13065" width="9.77734375" style="9" customWidth="1"/>
    <col min="13066" max="13066" width="16.33203125" style="9" bestFit="1" customWidth="1"/>
    <col min="13067" max="13069" width="5.77734375" style="9" customWidth="1"/>
    <col min="13070" max="13070" width="4" style="9" customWidth="1"/>
    <col min="13071" max="13079" width="0" style="9" hidden="1" customWidth="1"/>
    <col min="13080" max="13312" width="9" style="9"/>
    <col min="13313" max="13313" width="33.88671875" style="9" bestFit="1" customWidth="1"/>
    <col min="13314" max="13314" width="18.3320312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29.6640625" style="9" bestFit="1" customWidth="1"/>
    <col min="13320" max="13320" width="22.77734375" style="9" bestFit="1" customWidth="1"/>
    <col min="13321" max="13321" width="9.77734375" style="9" customWidth="1"/>
    <col min="13322" max="13322" width="16.33203125" style="9" bestFit="1" customWidth="1"/>
    <col min="13323" max="13325" width="5.77734375" style="9" customWidth="1"/>
    <col min="13326" max="13326" width="4" style="9" customWidth="1"/>
    <col min="13327" max="13335" width="0" style="9" hidden="1" customWidth="1"/>
    <col min="13336" max="13568" width="9" style="9"/>
    <col min="13569" max="13569" width="33.88671875" style="9" bestFit="1" customWidth="1"/>
    <col min="13570" max="13570" width="18.3320312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29.6640625" style="9" bestFit="1" customWidth="1"/>
    <col min="13576" max="13576" width="22.77734375" style="9" bestFit="1" customWidth="1"/>
    <col min="13577" max="13577" width="9.77734375" style="9" customWidth="1"/>
    <col min="13578" max="13578" width="16.33203125" style="9" bestFit="1" customWidth="1"/>
    <col min="13579" max="13581" width="5.77734375" style="9" customWidth="1"/>
    <col min="13582" max="13582" width="4" style="9" customWidth="1"/>
    <col min="13583" max="13591" width="0" style="9" hidden="1" customWidth="1"/>
    <col min="13592" max="13824" width="9" style="9"/>
    <col min="13825" max="13825" width="33.88671875" style="9" bestFit="1" customWidth="1"/>
    <col min="13826" max="13826" width="18.3320312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29.6640625" style="9" bestFit="1" customWidth="1"/>
    <col min="13832" max="13832" width="22.77734375" style="9" bestFit="1" customWidth="1"/>
    <col min="13833" max="13833" width="9.77734375" style="9" customWidth="1"/>
    <col min="13834" max="13834" width="16.33203125" style="9" bestFit="1" customWidth="1"/>
    <col min="13835" max="13837" width="5.77734375" style="9" customWidth="1"/>
    <col min="13838" max="13838" width="4" style="9" customWidth="1"/>
    <col min="13839" max="13847" width="0" style="9" hidden="1" customWidth="1"/>
    <col min="13848" max="14080" width="9" style="9"/>
    <col min="14081" max="14081" width="33.88671875" style="9" bestFit="1" customWidth="1"/>
    <col min="14082" max="14082" width="18.3320312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29.6640625" style="9" bestFit="1" customWidth="1"/>
    <col min="14088" max="14088" width="22.77734375" style="9" bestFit="1" customWidth="1"/>
    <col min="14089" max="14089" width="9.77734375" style="9" customWidth="1"/>
    <col min="14090" max="14090" width="16.33203125" style="9" bestFit="1" customWidth="1"/>
    <col min="14091" max="14093" width="5.77734375" style="9" customWidth="1"/>
    <col min="14094" max="14094" width="4" style="9" customWidth="1"/>
    <col min="14095" max="14103" width="0" style="9" hidden="1" customWidth="1"/>
    <col min="14104" max="14336" width="9" style="9"/>
    <col min="14337" max="14337" width="33.88671875" style="9" bestFit="1" customWidth="1"/>
    <col min="14338" max="14338" width="18.3320312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29.6640625" style="9" bestFit="1" customWidth="1"/>
    <col min="14344" max="14344" width="22.77734375" style="9" bestFit="1" customWidth="1"/>
    <col min="14345" max="14345" width="9.77734375" style="9" customWidth="1"/>
    <col min="14346" max="14346" width="16.33203125" style="9" bestFit="1" customWidth="1"/>
    <col min="14347" max="14349" width="5.77734375" style="9" customWidth="1"/>
    <col min="14350" max="14350" width="4" style="9" customWidth="1"/>
    <col min="14351" max="14359" width="0" style="9" hidden="1" customWidth="1"/>
    <col min="14360" max="14592" width="9" style="9"/>
    <col min="14593" max="14593" width="33.88671875" style="9" bestFit="1" customWidth="1"/>
    <col min="14594" max="14594" width="18.3320312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29.6640625" style="9" bestFit="1" customWidth="1"/>
    <col min="14600" max="14600" width="22.77734375" style="9" bestFit="1" customWidth="1"/>
    <col min="14601" max="14601" width="9.77734375" style="9" customWidth="1"/>
    <col min="14602" max="14602" width="16.33203125" style="9" bestFit="1" customWidth="1"/>
    <col min="14603" max="14605" width="5.77734375" style="9" customWidth="1"/>
    <col min="14606" max="14606" width="4" style="9" customWidth="1"/>
    <col min="14607" max="14615" width="0" style="9" hidden="1" customWidth="1"/>
    <col min="14616" max="14848" width="9" style="9"/>
    <col min="14849" max="14849" width="33.88671875" style="9" bestFit="1" customWidth="1"/>
    <col min="14850" max="14850" width="18.3320312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29.6640625" style="9" bestFit="1" customWidth="1"/>
    <col min="14856" max="14856" width="22.77734375" style="9" bestFit="1" customWidth="1"/>
    <col min="14857" max="14857" width="9.77734375" style="9" customWidth="1"/>
    <col min="14858" max="14858" width="16.33203125" style="9" bestFit="1" customWidth="1"/>
    <col min="14859" max="14861" width="5.77734375" style="9" customWidth="1"/>
    <col min="14862" max="14862" width="4" style="9" customWidth="1"/>
    <col min="14863" max="14871" width="0" style="9" hidden="1" customWidth="1"/>
    <col min="14872" max="15104" width="9" style="9"/>
    <col min="15105" max="15105" width="33.88671875" style="9" bestFit="1" customWidth="1"/>
    <col min="15106" max="15106" width="18.3320312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29.6640625" style="9" bestFit="1" customWidth="1"/>
    <col min="15112" max="15112" width="22.77734375" style="9" bestFit="1" customWidth="1"/>
    <col min="15113" max="15113" width="9.77734375" style="9" customWidth="1"/>
    <col min="15114" max="15114" width="16.33203125" style="9" bestFit="1" customWidth="1"/>
    <col min="15115" max="15117" width="5.77734375" style="9" customWidth="1"/>
    <col min="15118" max="15118" width="4" style="9" customWidth="1"/>
    <col min="15119" max="15127" width="0" style="9" hidden="1" customWidth="1"/>
    <col min="15128" max="15360" width="9" style="9"/>
    <col min="15361" max="15361" width="33.88671875" style="9" bestFit="1" customWidth="1"/>
    <col min="15362" max="15362" width="18.3320312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29.6640625" style="9" bestFit="1" customWidth="1"/>
    <col min="15368" max="15368" width="22.77734375" style="9" bestFit="1" customWidth="1"/>
    <col min="15369" max="15369" width="9.77734375" style="9" customWidth="1"/>
    <col min="15370" max="15370" width="16.33203125" style="9" bestFit="1" customWidth="1"/>
    <col min="15371" max="15373" width="5.77734375" style="9" customWidth="1"/>
    <col min="15374" max="15374" width="4" style="9" customWidth="1"/>
    <col min="15375" max="15383" width="0" style="9" hidden="1" customWidth="1"/>
    <col min="15384" max="15616" width="9" style="9"/>
    <col min="15617" max="15617" width="33.88671875" style="9" bestFit="1" customWidth="1"/>
    <col min="15618" max="15618" width="18.3320312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29.6640625" style="9" bestFit="1" customWidth="1"/>
    <col min="15624" max="15624" width="22.77734375" style="9" bestFit="1" customWidth="1"/>
    <col min="15625" max="15625" width="9.77734375" style="9" customWidth="1"/>
    <col min="15626" max="15626" width="16.33203125" style="9" bestFit="1" customWidth="1"/>
    <col min="15627" max="15629" width="5.77734375" style="9" customWidth="1"/>
    <col min="15630" max="15630" width="4" style="9" customWidth="1"/>
    <col min="15631" max="15639" width="0" style="9" hidden="1" customWidth="1"/>
    <col min="15640" max="15872" width="9" style="9"/>
    <col min="15873" max="15873" width="33.88671875" style="9" bestFit="1" customWidth="1"/>
    <col min="15874" max="15874" width="18.3320312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29.6640625" style="9" bestFit="1" customWidth="1"/>
    <col min="15880" max="15880" width="22.77734375" style="9" bestFit="1" customWidth="1"/>
    <col min="15881" max="15881" width="9.77734375" style="9" customWidth="1"/>
    <col min="15882" max="15882" width="16.33203125" style="9" bestFit="1" customWidth="1"/>
    <col min="15883" max="15885" width="5.77734375" style="9" customWidth="1"/>
    <col min="15886" max="15886" width="4" style="9" customWidth="1"/>
    <col min="15887" max="15895" width="0" style="9" hidden="1" customWidth="1"/>
    <col min="15896" max="16128" width="9" style="9"/>
    <col min="16129" max="16129" width="33.88671875" style="9" bestFit="1" customWidth="1"/>
    <col min="16130" max="16130" width="18.3320312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29.6640625" style="9" bestFit="1" customWidth="1"/>
    <col min="16136" max="16136" width="22.77734375" style="9" bestFit="1" customWidth="1"/>
    <col min="16137" max="16137" width="9.77734375" style="9" customWidth="1"/>
    <col min="16138" max="16138" width="16.33203125" style="9" bestFit="1" customWidth="1"/>
    <col min="16139" max="16141" width="5.77734375" style="9" customWidth="1"/>
    <col min="16142" max="16142" width="4"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22397</v>
      </c>
      <c r="B2" s="498" t="s">
        <v>22384</v>
      </c>
      <c r="C2" s="500"/>
      <c r="D2" s="500"/>
      <c r="E2" s="502">
        <v>32896</v>
      </c>
      <c r="F2" s="27">
        <v>1</v>
      </c>
      <c r="G2" s="275" t="s">
        <v>22398</v>
      </c>
      <c r="H2" s="275" t="s">
        <v>22398</v>
      </c>
      <c r="I2" s="276"/>
      <c r="J2" s="275" t="s">
        <v>32</v>
      </c>
      <c r="K2" s="29">
        <v>8</v>
      </c>
      <c r="L2" s="29"/>
      <c r="M2" s="279" t="s">
        <v>33</v>
      </c>
      <c r="N2" s="279" t="s">
        <v>33</v>
      </c>
      <c r="O2" s="275" t="s">
        <v>40</v>
      </c>
      <c r="P2" s="275"/>
      <c r="Q2" s="275"/>
      <c r="R2" s="275"/>
      <c r="S2" s="275"/>
      <c r="T2" s="275"/>
      <c r="U2" s="275"/>
      <c r="V2" s="275"/>
      <c r="W2" s="33"/>
    </row>
    <row r="3" spans="1:23" x14ac:dyDescent="0.2">
      <c r="A3" s="497"/>
      <c r="B3" s="499"/>
      <c r="C3" s="501"/>
      <c r="D3" s="501"/>
      <c r="E3" s="503"/>
      <c r="F3" s="17">
        <v>2</v>
      </c>
      <c r="G3" s="18" t="s">
        <v>22399</v>
      </c>
      <c r="H3" s="18" t="s">
        <v>22399</v>
      </c>
      <c r="I3" s="80"/>
      <c r="J3" s="18" t="s">
        <v>32</v>
      </c>
      <c r="K3" s="19">
        <v>16</v>
      </c>
      <c r="L3" s="19"/>
      <c r="M3" s="20" t="s">
        <v>33</v>
      </c>
      <c r="N3" s="20" t="s">
        <v>33</v>
      </c>
      <c r="O3" s="18" t="s">
        <v>42</v>
      </c>
      <c r="P3" s="18"/>
      <c r="Q3" s="18"/>
      <c r="R3" s="18"/>
      <c r="S3" s="18"/>
      <c r="T3" s="18"/>
      <c r="U3" s="18"/>
      <c r="V3" s="18"/>
      <c r="W3" s="34"/>
    </row>
    <row r="4" spans="1:23" x14ac:dyDescent="0.2">
      <c r="A4" s="497"/>
      <c r="B4" s="499"/>
      <c r="C4" s="501"/>
      <c r="D4" s="501"/>
      <c r="E4" s="503"/>
      <c r="F4" s="17">
        <v>3</v>
      </c>
      <c r="G4" s="18" t="s">
        <v>22400</v>
      </c>
      <c r="H4" s="18" t="s">
        <v>22400</v>
      </c>
      <c r="I4" s="80"/>
      <c r="J4" s="18" t="s">
        <v>32</v>
      </c>
      <c r="K4" s="19">
        <v>11</v>
      </c>
      <c r="L4" s="19"/>
      <c r="M4" s="20" t="s">
        <v>33</v>
      </c>
      <c r="N4" s="20" t="s">
        <v>33</v>
      </c>
      <c r="O4" s="18" t="s">
        <v>56</v>
      </c>
      <c r="P4" s="18"/>
      <c r="Q4" s="18"/>
      <c r="R4" s="18"/>
      <c r="S4" s="18"/>
      <c r="T4" s="18"/>
      <c r="U4" s="18"/>
      <c r="V4" s="18"/>
      <c r="W4" s="34"/>
    </row>
    <row r="5" spans="1:23" x14ac:dyDescent="0.2">
      <c r="A5" s="496" t="s">
        <v>22385</v>
      </c>
      <c r="B5" s="498" t="s">
        <v>22401</v>
      </c>
      <c r="C5" s="500"/>
      <c r="D5" s="500"/>
      <c r="E5" s="502">
        <v>32896</v>
      </c>
      <c r="F5" s="27">
        <v>1</v>
      </c>
      <c r="G5" s="275" t="s">
        <v>22402</v>
      </c>
      <c r="H5" s="275" t="s">
        <v>22402</v>
      </c>
      <c r="I5" s="276"/>
      <c r="J5" s="275" t="s">
        <v>32</v>
      </c>
      <c r="K5" s="29">
        <v>8</v>
      </c>
      <c r="L5" s="29"/>
      <c r="M5" s="279" t="s">
        <v>33</v>
      </c>
      <c r="N5" s="279" t="s">
        <v>33</v>
      </c>
      <c r="O5" s="275" t="s">
        <v>40</v>
      </c>
      <c r="P5" s="275"/>
      <c r="Q5" s="275"/>
      <c r="R5" s="275"/>
      <c r="S5" s="275"/>
      <c r="T5" s="275"/>
      <c r="U5" s="275"/>
      <c r="V5" s="275"/>
      <c r="W5" s="33"/>
    </row>
    <row r="6" spans="1:23" x14ac:dyDescent="0.2">
      <c r="A6" s="497"/>
      <c r="B6" s="499"/>
      <c r="C6" s="501"/>
      <c r="D6" s="501"/>
      <c r="E6" s="503"/>
      <c r="F6" s="17">
        <v>2</v>
      </c>
      <c r="G6" s="18" t="s">
        <v>22403</v>
      </c>
      <c r="H6" s="18" t="s">
        <v>22403</v>
      </c>
      <c r="I6" s="80"/>
      <c r="J6" s="18" t="s">
        <v>32</v>
      </c>
      <c r="K6" s="19">
        <v>16</v>
      </c>
      <c r="L6" s="19"/>
      <c r="M6" s="20" t="s">
        <v>33</v>
      </c>
      <c r="N6" s="20" t="s">
        <v>33</v>
      </c>
      <c r="O6" s="18" t="s">
        <v>42</v>
      </c>
      <c r="P6" s="18"/>
      <c r="Q6" s="18"/>
      <c r="R6" s="18"/>
      <c r="S6" s="18"/>
      <c r="T6" s="18"/>
      <c r="U6" s="18"/>
      <c r="V6" s="18"/>
      <c r="W6" s="34"/>
    </row>
    <row r="7" spans="1:23" x14ac:dyDescent="0.2">
      <c r="A7" s="497"/>
      <c r="B7" s="499"/>
      <c r="C7" s="501"/>
      <c r="D7" s="501"/>
      <c r="E7" s="503"/>
      <c r="F7" s="17">
        <v>3</v>
      </c>
      <c r="G7" s="18" t="s">
        <v>22404</v>
      </c>
      <c r="H7" s="18" t="s">
        <v>22404</v>
      </c>
      <c r="I7" s="80"/>
      <c r="J7" s="18" t="s">
        <v>32</v>
      </c>
      <c r="K7" s="19">
        <v>11</v>
      </c>
      <c r="L7" s="19"/>
      <c r="M7" s="20" t="s">
        <v>33</v>
      </c>
      <c r="N7" s="20" t="s">
        <v>33</v>
      </c>
      <c r="O7" s="18" t="s">
        <v>56</v>
      </c>
      <c r="P7" s="18"/>
      <c r="Q7" s="18"/>
      <c r="R7" s="18"/>
      <c r="S7" s="18"/>
      <c r="T7" s="18"/>
      <c r="U7" s="18"/>
      <c r="V7" s="18"/>
      <c r="W7" s="34"/>
    </row>
    <row r="8" spans="1:23" x14ac:dyDescent="0.2">
      <c r="A8" s="497"/>
      <c r="B8" s="499"/>
      <c r="C8" s="501"/>
      <c r="D8" s="501"/>
      <c r="E8" s="503"/>
      <c r="F8" s="17">
        <v>4</v>
      </c>
      <c r="G8" s="18" t="s">
        <v>22405</v>
      </c>
      <c r="H8" s="18" t="s">
        <v>22405</v>
      </c>
      <c r="I8" s="80"/>
      <c r="J8" s="18" t="s">
        <v>32</v>
      </c>
      <c r="K8" s="19">
        <v>4</v>
      </c>
      <c r="L8" s="19"/>
      <c r="M8" s="20" t="s">
        <v>33</v>
      </c>
      <c r="N8" s="20" t="s">
        <v>34</v>
      </c>
      <c r="O8" s="18" t="s">
        <v>35</v>
      </c>
      <c r="P8" s="18"/>
      <c r="Q8" s="18"/>
      <c r="R8" s="18"/>
      <c r="S8" s="18"/>
      <c r="T8" s="18"/>
      <c r="U8" s="18"/>
      <c r="V8" s="18"/>
      <c r="W8" s="34"/>
    </row>
    <row r="9" spans="1:23" x14ac:dyDescent="0.2">
      <c r="A9" s="497"/>
      <c r="B9" s="499"/>
      <c r="C9" s="501"/>
      <c r="D9" s="501"/>
      <c r="E9" s="503"/>
      <c r="F9" s="17">
        <v>5</v>
      </c>
      <c r="G9" s="18" t="s">
        <v>22406</v>
      </c>
      <c r="H9" s="18" t="s">
        <v>22406</v>
      </c>
      <c r="I9" s="80"/>
      <c r="J9" s="18" t="s">
        <v>32</v>
      </c>
      <c r="K9" s="19">
        <v>4</v>
      </c>
      <c r="L9" s="19"/>
      <c r="M9" s="20" t="s">
        <v>33</v>
      </c>
      <c r="N9" s="20" t="s">
        <v>34</v>
      </c>
      <c r="O9" s="18" t="s">
        <v>35</v>
      </c>
      <c r="P9" s="18"/>
      <c r="Q9" s="18"/>
      <c r="R9" s="18"/>
      <c r="S9" s="18"/>
      <c r="T9" s="18"/>
      <c r="U9" s="18"/>
      <c r="V9" s="18"/>
      <c r="W9" s="34"/>
    </row>
    <row r="10" spans="1:23" x14ac:dyDescent="0.2">
      <c r="A10" s="497"/>
      <c r="B10" s="499"/>
      <c r="C10" s="501"/>
      <c r="D10" s="501"/>
      <c r="E10" s="503"/>
      <c r="F10" s="17">
        <v>6</v>
      </c>
      <c r="G10" s="18" t="s">
        <v>22407</v>
      </c>
      <c r="H10" s="18" t="s">
        <v>22407</v>
      </c>
      <c r="I10" s="80"/>
      <c r="J10" s="18" t="s">
        <v>32</v>
      </c>
      <c r="K10" s="19">
        <v>8</v>
      </c>
      <c r="L10" s="19"/>
      <c r="M10" s="20" t="s">
        <v>33</v>
      </c>
      <c r="N10" s="20" t="s">
        <v>34</v>
      </c>
      <c r="O10" s="18" t="s">
        <v>40</v>
      </c>
      <c r="P10" s="18"/>
      <c r="Q10" s="18"/>
      <c r="R10" s="18"/>
      <c r="S10" s="18"/>
      <c r="T10" s="18"/>
      <c r="U10" s="18"/>
      <c r="V10" s="18"/>
      <c r="W10" s="34"/>
    </row>
    <row r="11" spans="1:23" x14ac:dyDescent="0.2">
      <c r="A11" s="497"/>
      <c r="B11" s="499"/>
      <c r="C11" s="501"/>
      <c r="D11" s="501"/>
      <c r="E11" s="503"/>
      <c r="F11" s="17">
        <v>7</v>
      </c>
      <c r="G11" s="18" t="s">
        <v>22408</v>
      </c>
      <c r="H11" s="18" t="s">
        <v>22408</v>
      </c>
      <c r="I11" s="80"/>
      <c r="J11" s="18" t="s">
        <v>32</v>
      </c>
      <c r="K11" s="19">
        <v>1</v>
      </c>
      <c r="L11" s="19"/>
      <c r="M11" s="20" t="s">
        <v>33</v>
      </c>
      <c r="N11" s="20" t="s">
        <v>34</v>
      </c>
      <c r="O11" s="18" t="s">
        <v>45</v>
      </c>
      <c r="P11" s="18"/>
      <c r="Q11" s="18"/>
      <c r="R11" s="18"/>
      <c r="S11" s="18"/>
      <c r="T11" s="18"/>
      <c r="U11" s="18"/>
      <c r="V11" s="18"/>
      <c r="W11" s="34"/>
    </row>
    <row r="12" spans="1:23" x14ac:dyDescent="0.2">
      <c r="A12" s="497"/>
      <c r="B12" s="499"/>
      <c r="C12" s="501"/>
      <c r="D12" s="501"/>
      <c r="E12" s="503"/>
      <c r="F12" s="17">
        <v>8</v>
      </c>
      <c r="G12" s="18" t="s">
        <v>22409</v>
      </c>
      <c r="H12" s="18" t="s">
        <v>22409</v>
      </c>
      <c r="I12" s="80"/>
      <c r="J12" s="18" t="s">
        <v>32</v>
      </c>
      <c r="K12" s="19">
        <v>1</v>
      </c>
      <c r="L12" s="19"/>
      <c r="M12" s="20" t="s">
        <v>33</v>
      </c>
      <c r="N12" s="20" t="s">
        <v>34</v>
      </c>
      <c r="O12" s="18" t="s">
        <v>45</v>
      </c>
      <c r="P12" s="18"/>
      <c r="Q12" s="18"/>
      <c r="R12" s="18"/>
      <c r="S12" s="18"/>
      <c r="T12" s="18"/>
      <c r="U12" s="18"/>
      <c r="V12" s="18"/>
      <c r="W12" s="34"/>
    </row>
    <row r="13" spans="1:23" x14ac:dyDescent="0.2">
      <c r="A13" s="497"/>
      <c r="B13" s="499"/>
      <c r="C13" s="501"/>
      <c r="D13" s="501"/>
      <c r="E13" s="503"/>
      <c r="F13" s="17">
        <v>9</v>
      </c>
      <c r="G13" s="18" t="s">
        <v>22410</v>
      </c>
      <c r="H13" s="18" t="s">
        <v>22410</v>
      </c>
      <c r="I13" s="80"/>
      <c r="J13" s="18" t="s">
        <v>32</v>
      </c>
      <c r="K13" s="19">
        <v>2</v>
      </c>
      <c r="L13" s="19"/>
      <c r="M13" s="20" t="s">
        <v>33</v>
      </c>
      <c r="N13" s="20" t="s">
        <v>34</v>
      </c>
      <c r="O13" s="18" t="s">
        <v>47</v>
      </c>
      <c r="P13" s="18"/>
      <c r="Q13" s="18"/>
      <c r="R13" s="18"/>
      <c r="S13" s="18"/>
      <c r="T13" s="18"/>
      <c r="U13" s="18"/>
      <c r="V13" s="18"/>
      <c r="W13" s="34"/>
    </row>
    <row r="14" spans="1:23" x14ac:dyDescent="0.2">
      <c r="A14" s="497"/>
      <c r="B14" s="499"/>
      <c r="C14" s="501"/>
      <c r="D14" s="501"/>
      <c r="E14" s="503"/>
      <c r="F14" s="17">
        <v>10</v>
      </c>
      <c r="G14" s="18" t="s">
        <v>22411</v>
      </c>
      <c r="H14" s="18" t="s">
        <v>22411</v>
      </c>
      <c r="I14" s="80"/>
      <c r="J14" s="18" t="s">
        <v>32</v>
      </c>
      <c r="K14" s="19">
        <v>2</v>
      </c>
      <c r="L14" s="19"/>
      <c r="M14" s="20" t="s">
        <v>33</v>
      </c>
      <c r="N14" s="20" t="s">
        <v>34</v>
      </c>
      <c r="O14" s="18" t="s">
        <v>47</v>
      </c>
      <c r="P14" s="18"/>
      <c r="Q14" s="18"/>
      <c r="R14" s="18"/>
      <c r="S14" s="18"/>
      <c r="T14" s="18"/>
      <c r="U14" s="18"/>
      <c r="V14" s="18"/>
      <c r="W14" s="34"/>
    </row>
    <row r="15" spans="1:23" x14ac:dyDescent="0.2">
      <c r="A15" s="497"/>
      <c r="B15" s="499"/>
      <c r="C15" s="501"/>
      <c r="D15" s="501"/>
      <c r="E15" s="503"/>
      <c r="F15" s="17">
        <v>11</v>
      </c>
      <c r="G15" s="18" t="s">
        <v>22412</v>
      </c>
      <c r="H15" s="18" t="s">
        <v>22412</v>
      </c>
      <c r="I15" s="80"/>
      <c r="J15" s="18" t="s">
        <v>32</v>
      </c>
      <c r="K15" s="19">
        <v>6</v>
      </c>
      <c r="L15" s="19"/>
      <c r="M15" s="20" t="s">
        <v>33</v>
      </c>
      <c r="N15" s="20" t="s">
        <v>34</v>
      </c>
      <c r="O15" s="18" t="s">
        <v>51</v>
      </c>
      <c r="P15" s="18"/>
      <c r="Q15" s="18"/>
      <c r="R15" s="18"/>
      <c r="S15" s="18"/>
      <c r="T15" s="18"/>
      <c r="U15" s="18"/>
      <c r="V15" s="18"/>
      <c r="W15" s="34"/>
    </row>
    <row r="16" spans="1:23" x14ac:dyDescent="0.2">
      <c r="A16" s="497"/>
      <c r="B16" s="499"/>
      <c r="C16" s="501"/>
      <c r="D16" s="501"/>
      <c r="E16" s="503"/>
      <c r="F16" s="17">
        <v>12</v>
      </c>
      <c r="G16" s="18" t="s">
        <v>22413</v>
      </c>
      <c r="H16" s="18" t="s">
        <v>22413</v>
      </c>
      <c r="I16" s="80"/>
      <c r="J16" s="18" t="s">
        <v>32</v>
      </c>
      <c r="K16" s="19">
        <v>1</v>
      </c>
      <c r="L16" s="19"/>
      <c r="M16" s="20" t="s">
        <v>33</v>
      </c>
      <c r="N16" s="20" t="s">
        <v>34</v>
      </c>
      <c r="O16" s="18" t="s">
        <v>45</v>
      </c>
      <c r="P16" s="18"/>
      <c r="Q16" s="18"/>
      <c r="R16" s="18"/>
      <c r="S16" s="18"/>
      <c r="T16" s="18"/>
      <c r="U16" s="18"/>
      <c r="V16" s="18"/>
      <c r="W16" s="34"/>
    </row>
    <row r="17" spans="1:23" x14ac:dyDescent="0.2">
      <c r="A17" s="497"/>
      <c r="B17" s="499"/>
      <c r="C17" s="501"/>
      <c r="D17" s="501"/>
      <c r="E17" s="503"/>
      <c r="F17" s="17">
        <v>13</v>
      </c>
      <c r="G17" s="18" t="s">
        <v>22414</v>
      </c>
      <c r="H17" s="18" t="s">
        <v>22414</v>
      </c>
      <c r="I17" s="80"/>
      <c r="J17" s="18" t="s">
        <v>32</v>
      </c>
      <c r="K17" s="19">
        <v>6</v>
      </c>
      <c r="L17" s="19"/>
      <c r="M17" s="20" t="s">
        <v>33</v>
      </c>
      <c r="N17" s="20" t="s">
        <v>34</v>
      </c>
      <c r="O17" s="18" t="s">
        <v>51</v>
      </c>
      <c r="P17" s="18"/>
      <c r="Q17" s="18"/>
      <c r="R17" s="18"/>
      <c r="S17" s="18"/>
      <c r="T17" s="18"/>
      <c r="U17" s="18"/>
      <c r="V17" s="18"/>
      <c r="W17" s="34"/>
    </row>
    <row r="18" spans="1:23" x14ac:dyDescent="0.2">
      <c r="A18" s="497"/>
      <c r="B18" s="499"/>
      <c r="C18" s="501"/>
      <c r="D18" s="501"/>
      <c r="E18" s="503"/>
      <c r="F18" s="17">
        <v>14</v>
      </c>
      <c r="G18" s="18" t="s">
        <v>22415</v>
      </c>
      <c r="H18" s="18" t="s">
        <v>22415</v>
      </c>
      <c r="I18" s="80"/>
      <c r="J18" s="18" t="s">
        <v>32</v>
      </c>
      <c r="K18" s="19">
        <v>7</v>
      </c>
      <c r="L18" s="19"/>
      <c r="M18" s="20" t="s">
        <v>33</v>
      </c>
      <c r="N18" s="20" t="s">
        <v>34</v>
      </c>
      <c r="O18" s="18" t="s">
        <v>58</v>
      </c>
      <c r="P18" s="18"/>
      <c r="Q18" s="18"/>
      <c r="R18" s="18"/>
      <c r="S18" s="18"/>
      <c r="T18" s="18"/>
      <c r="U18" s="18"/>
      <c r="V18" s="18"/>
      <c r="W18" s="34"/>
    </row>
    <row r="19" spans="1:23" x14ac:dyDescent="0.2">
      <c r="A19" s="497"/>
      <c r="B19" s="499"/>
      <c r="C19" s="501"/>
      <c r="D19" s="501"/>
      <c r="E19" s="503"/>
      <c r="F19" s="17">
        <v>15</v>
      </c>
      <c r="G19" s="18" t="s">
        <v>22416</v>
      </c>
      <c r="H19" s="18" t="s">
        <v>22416</v>
      </c>
      <c r="I19" s="80"/>
      <c r="J19" s="18" t="s">
        <v>44</v>
      </c>
      <c r="K19" s="19">
        <v>50</v>
      </c>
      <c r="L19" s="19"/>
      <c r="M19" s="20" t="s">
        <v>34</v>
      </c>
      <c r="N19" s="20" t="s">
        <v>34</v>
      </c>
      <c r="O19" s="18" t="s">
        <v>60</v>
      </c>
      <c r="P19" s="18"/>
      <c r="Q19" s="18"/>
      <c r="R19" s="18"/>
      <c r="S19" s="18"/>
      <c r="T19" s="18"/>
      <c r="U19" s="18"/>
      <c r="V19" s="18"/>
      <c r="W19" s="34"/>
    </row>
    <row r="20" spans="1:23" x14ac:dyDescent="0.2">
      <c r="A20" s="497"/>
      <c r="B20" s="499"/>
      <c r="C20" s="501"/>
      <c r="D20" s="501"/>
      <c r="E20" s="503"/>
      <c r="F20" s="17">
        <v>16</v>
      </c>
      <c r="G20" s="18" t="s">
        <v>22417</v>
      </c>
      <c r="H20" s="18" t="s">
        <v>22417</v>
      </c>
      <c r="I20" s="80"/>
      <c r="J20" s="18" t="s">
        <v>44</v>
      </c>
      <c r="K20" s="19">
        <v>50</v>
      </c>
      <c r="L20" s="19"/>
      <c r="M20" s="20" t="s">
        <v>34</v>
      </c>
      <c r="N20" s="20" t="s">
        <v>34</v>
      </c>
      <c r="O20" s="18" t="s">
        <v>60</v>
      </c>
      <c r="P20" s="18"/>
      <c r="Q20" s="18"/>
      <c r="R20" s="18"/>
      <c r="S20" s="18"/>
      <c r="T20" s="18"/>
      <c r="U20" s="18"/>
      <c r="V20" s="18"/>
      <c r="W20" s="34"/>
    </row>
    <row r="21" spans="1:23" x14ac:dyDescent="0.2">
      <c r="A21" s="497"/>
      <c r="B21" s="499"/>
      <c r="C21" s="501"/>
      <c r="D21" s="501"/>
      <c r="E21" s="503"/>
      <c r="F21" s="17">
        <v>17</v>
      </c>
      <c r="G21" s="18" t="s">
        <v>22418</v>
      </c>
      <c r="H21" s="18" t="s">
        <v>22418</v>
      </c>
      <c r="I21" s="80"/>
      <c r="J21" s="18" t="s">
        <v>44</v>
      </c>
      <c r="K21" s="19">
        <v>50</v>
      </c>
      <c r="L21" s="19"/>
      <c r="M21" s="20" t="s">
        <v>34</v>
      </c>
      <c r="N21" s="20" t="s">
        <v>34</v>
      </c>
      <c r="O21" s="18" t="s">
        <v>60</v>
      </c>
      <c r="P21" s="18"/>
      <c r="Q21" s="18"/>
      <c r="R21" s="18"/>
      <c r="S21" s="18"/>
      <c r="T21" s="18"/>
      <c r="U21" s="18"/>
      <c r="V21" s="18"/>
      <c r="W21" s="34"/>
    </row>
    <row r="22" spans="1:23" x14ac:dyDescent="0.2">
      <c r="A22" s="497"/>
      <c r="B22" s="499"/>
      <c r="C22" s="501"/>
      <c r="D22" s="501"/>
      <c r="E22" s="503"/>
      <c r="F22" s="17">
        <v>18</v>
      </c>
      <c r="G22" s="18" t="s">
        <v>22419</v>
      </c>
      <c r="H22" s="18" t="s">
        <v>22419</v>
      </c>
      <c r="I22" s="80"/>
      <c r="J22" s="18" t="s">
        <v>44</v>
      </c>
      <c r="K22" s="19">
        <v>50</v>
      </c>
      <c r="L22" s="19"/>
      <c r="M22" s="20" t="s">
        <v>34</v>
      </c>
      <c r="N22" s="20" t="s">
        <v>34</v>
      </c>
      <c r="O22" s="18" t="s">
        <v>60</v>
      </c>
      <c r="P22" s="18"/>
      <c r="Q22" s="18"/>
      <c r="R22" s="18"/>
      <c r="S22" s="18"/>
      <c r="T22" s="18"/>
      <c r="U22" s="18"/>
      <c r="V22" s="18"/>
      <c r="W22" s="34"/>
    </row>
    <row r="23" spans="1:23" x14ac:dyDescent="0.2">
      <c r="A23" s="497"/>
      <c r="B23" s="499"/>
      <c r="C23" s="501"/>
      <c r="D23" s="501"/>
      <c r="E23" s="503"/>
      <c r="F23" s="17">
        <v>19</v>
      </c>
      <c r="G23" s="18" t="s">
        <v>22420</v>
      </c>
      <c r="H23" s="18" t="s">
        <v>22420</v>
      </c>
      <c r="I23" s="80"/>
      <c r="J23" s="18" t="s">
        <v>44</v>
      </c>
      <c r="K23" s="19">
        <v>50</v>
      </c>
      <c r="L23" s="19"/>
      <c r="M23" s="20" t="s">
        <v>34</v>
      </c>
      <c r="N23" s="20" t="s">
        <v>34</v>
      </c>
      <c r="O23" s="18" t="s">
        <v>60</v>
      </c>
      <c r="P23" s="18"/>
      <c r="Q23" s="18"/>
      <c r="R23" s="18"/>
      <c r="S23" s="18"/>
      <c r="T23" s="18"/>
      <c r="U23" s="18"/>
      <c r="V23" s="18"/>
      <c r="W23" s="34"/>
    </row>
    <row r="24" spans="1:23" x14ac:dyDescent="0.2">
      <c r="A24" s="497"/>
      <c r="B24" s="499"/>
      <c r="C24" s="501"/>
      <c r="D24" s="501"/>
      <c r="E24" s="503"/>
      <c r="F24" s="17">
        <v>20</v>
      </c>
      <c r="G24" s="18" t="s">
        <v>22421</v>
      </c>
      <c r="H24" s="18" t="s">
        <v>22421</v>
      </c>
      <c r="I24" s="80"/>
      <c r="J24" s="18" t="s">
        <v>44</v>
      </c>
      <c r="K24" s="19">
        <v>50</v>
      </c>
      <c r="L24" s="19"/>
      <c r="M24" s="20" t="s">
        <v>34</v>
      </c>
      <c r="N24" s="20" t="s">
        <v>34</v>
      </c>
      <c r="O24" s="18" t="s">
        <v>60</v>
      </c>
      <c r="P24" s="18"/>
      <c r="Q24" s="18"/>
      <c r="R24" s="18"/>
      <c r="S24" s="18"/>
      <c r="T24" s="18"/>
      <c r="U24" s="18"/>
      <c r="V24" s="18"/>
      <c r="W24" s="34"/>
    </row>
    <row r="25" spans="1:23" x14ac:dyDescent="0.2">
      <c r="A25" s="497"/>
      <c r="B25" s="499"/>
      <c r="C25" s="501"/>
      <c r="D25" s="501"/>
      <c r="E25" s="503"/>
      <c r="F25" s="17">
        <v>21</v>
      </c>
      <c r="G25" s="18" t="s">
        <v>22422</v>
      </c>
      <c r="H25" s="18" t="s">
        <v>22422</v>
      </c>
      <c r="I25" s="80"/>
      <c r="J25" s="18" t="s">
        <v>32</v>
      </c>
      <c r="K25" s="19">
        <v>15</v>
      </c>
      <c r="L25" s="19"/>
      <c r="M25" s="20" t="s">
        <v>33</v>
      </c>
      <c r="N25" s="20" t="s">
        <v>34</v>
      </c>
      <c r="O25" s="18" t="s">
        <v>63</v>
      </c>
      <c r="P25" s="18"/>
      <c r="Q25" s="18"/>
      <c r="R25" s="18"/>
      <c r="S25" s="18"/>
      <c r="T25" s="18"/>
      <c r="U25" s="18"/>
      <c r="V25" s="18"/>
      <c r="W25" s="34"/>
    </row>
    <row r="26" spans="1:23" x14ac:dyDescent="0.2">
      <c r="A26" s="497"/>
      <c r="B26" s="499"/>
      <c r="C26" s="501"/>
      <c r="D26" s="501"/>
      <c r="E26" s="503"/>
      <c r="F26" s="17">
        <v>22</v>
      </c>
      <c r="G26" s="18" t="s">
        <v>22423</v>
      </c>
      <c r="H26" s="18" t="s">
        <v>22423</v>
      </c>
      <c r="I26" s="80"/>
      <c r="J26" s="18" t="s">
        <v>32</v>
      </c>
      <c r="K26" s="19">
        <v>8</v>
      </c>
      <c r="L26" s="19"/>
      <c r="M26" s="20" t="s">
        <v>33</v>
      </c>
      <c r="N26" s="20" t="s">
        <v>34</v>
      </c>
      <c r="O26" s="18" t="s">
        <v>40</v>
      </c>
      <c r="P26" s="18"/>
      <c r="Q26" s="18"/>
      <c r="R26" s="18"/>
      <c r="S26" s="18"/>
      <c r="T26" s="18"/>
      <c r="U26" s="18"/>
      <c r="V26" s="18"/>
      <c r="W26" s="34"/>
    </row>
    <row r="27" spans="1:23" x14ac:dyDescent="0.2">
      <c r="A27" s="497"/>
      <c r="B27" s="499"/>
      <c r="C27" s="501"/>
      <c r="D27" s="501"/>
      <c r="E27" s="503"/>
      <c r="F27" s="17">
        <v>23</v>
      </c>
      <c r="G27" s="18" t="s">
        <v>22424</v>
      </c>
      <c r="H27" s="18" t="s">
        <v>22424</v>
      </c>
      <c r="I27" s="80"/>
      <c r="J27" s="18" t="s">
        <v>32</v>
      </c>
      <c r="K27" s="19">
        <v>6</v>
      </c>
      <c r="L27" s="19"/>
      <c r="M27" s="20" t="s">
        <v>33</v>
      </c>
      <c r="N27" s="20" t="s">
        <v>34</v>
      </c>
      <c r="O27" s="18" t="s">
        <v>51</v>
      </c>
      <c r="P27" s="18"/>
      <c r="Q27" s="18"/>
      <c r="R27" s="18"/>
      <c r="S27" s="18"/>
      <c r="T27" s="18"/>
      <c r="U27" s="18"/>
      <c r="V27" s="18"/>
      <c r="W27" s="34"/>
    </row>
    <row r="28" spans="1:23" x14ac:dyDescent="0.2">
      <c r="A28" s="497"/>
      <c r="B28" s="499"/>
      <c r="C28" s="501"/>
      <c r="D28" s="501"/>
      <c r="E28" s="503"/>
      <c r="F28" s="17">
        <v>24</v>
      </c>
      <c r="G28" s="18" t="s">
        <v>22425</v>
      </c>
      <c r="H28" s="18" t="s">
        <v>22425</v>
      </c>
      <c r="I28" s="80"/>
      <c r="J28" s="18" t="s">
        <v>44</v>
      </c>
      <c r="K28" s="19">
        <v>34</v>
      </c>
      <c r="L28" s="19"/>
      <c r="M28" s="20" t="s">
        <v>34</v>
      </c>
      <c r="N28" s="20" t="s">
        <v>34</v>
      </c>
      <c r="O28" s="18" t="s">
        <v>65</v>
      </c>
      <c r="P28" s="18"/>
      <c r="Q28" s="18"/>
      <c r="R28" s="18"/>
      <c r="S28" s="18"/>
      <c r="T28" s="18"/>
      <c r="U28" s="18"/>
      <c r="V28" s="18"/>
      <c r="W28" s="34"/>
    </row>
    <row r="29" spans="1:23" x14ac:dyDescent="0.2">
      <c r="A29" s="497"/>
      <c r="B29" s="499"/>
      <c r="C29" s="501"/>
      <c r="D29" s="501"/>
      <c r="E29" s="503"/>
      <c r="F29" s="17">
        <v>25</v>
      </c>
      <c r="G29" s="18" t="s">
        <v>22426</v>
      </c>
      <c r="H29" s="18" t="s">
        <v>22426</v>
      </c>
      <c r="I29" s="80"/>
      <c r="J29" s="18" t="s">
        <v>44</v>
      </c>
      <c r="K29" s="19">
        <v>40</v>
      </c>
      <c r="L29" s="19"/>
      <c r="M29" s="20" t="s">
        <v>34</v>
      </c>
      <c r="N29" s="20" t="s">
        <v>34</v>
      </c>
      <c r="O29" s="18" t="s">
        <v>69</v>
      </c>
      <c r="P29" s="18"/>
      <c r="Q29" s="18"/>
      <c r="R29" s="18"/>
      <c r="S29" s="18"/>
      <c r="T29" s="18"/>
      <c r="U29" s="18"/>
      <c r="V29" s="18"/>
      <c r="W29" s="34"/>
    </row>
    <row r="30" spans="1:23" x14ac:dyDescent="0.2">
      <c r="A30" s="497"/>
      <c r="B30" s="499"/>
      <c r="C30" s="501"/>
      <c r="D30" s="501"/>
      <c r="E30" s="503"/>
      <c r="F30" s="17">
        <v>26</v>
      </c>
      <c r="G30" s="18" t="s">
        <v>22427</v>
      </c>
      <c r="H30" s="18" t="s">
        <v>22427</v>
      </c>
      <c r="I30" s="80"/>
      <c r="J30" s="18" t="s">
        <v>44</v>
      </c>
      <c r="K30" s="19">
        <v>40</v>
      </c>
      <c r="L30" s="19"/>
      <c r="M30" s="20" t="s">
        <v>34</v>
      </c>
      <c r="N30" s="20" t="s">
        <v>34</v>
      </c>
      <c r="O30" s="18" t="s">
        <v>69</v>
      </c>
      <c r="P30" s="18"/>
      <c r="Q30" s="18"/>
      <c r="R30" s="18"/>
      <c r="S30" s="18"/>
      <c r="T30" s="18"/>
      <c r="U30" s="18"/>
      <c r="V30" s="18"/>
      <c r="W30" s="34"/>
    </row>
    <row r="31" spans="1:23" x14ac:dyDescent="0.2">
      <c r="A31" s="497"/>
      <c r="B31" s="499"/>
      <c r="C31" s="501"/>
      <c r="D31" s="501"/>
      <c r="E31" s="503"/>
      <c r="F31" s="17">
        <v>27</v>
      </c>
      <c r="G31" s="18" t="s">
        <v>22428</v>
      </c>
      <c r="H31" s="18" t="s">
        <v>22428</v>
      </c>
      <c r="I31" s="80"/>
      <c r="J31" s="18" t="s">
        <v>44</v>
      </c>
      <c r="K31" s="19">
        <v>40</v>
      </c>
      <c r="L31" s="19"/>
      <c r="M31" s="20" t="s">
        <v>34</v>
      </c>
      <c r="N31" s="20" t="s">
        <v>34</v>
      </c>
      <c r="O31" s="18" t="s">
        <v>69</v>
      </c>
      <c r="P31" s="18"/>
      <c r="Q31" s="18"/>
      <c r="R31" s="18"/>
      <c r="S31" s="18"/>
      <c r="T31" s="18"/>
      <c r="U31" s="18"/>
      <c r="V31" s="18"/>
      <c r="W31" s="34"/>
    </row>
    <row r="32" spans="1:23" x14ac:dyDescent="0.2">
      <c r="A32" s="497"/>
      <c r="B32" s="499"/>
      <c r="C32" s="501"/>
      <c r="D32" s="501"/>
      <c r="E32" s="503"/>
      <c r="F32" s="17">
        <v>28</v>
      </c>
      <c r="G32" s="18" t="s">
        <v>22429</v>
      </c>
      <c r="H32" s="18" t="s">
        <v>22429</v>
      </c>
      <c r="I32" s="80"/>
      <c r="J32" s="18" t="s">
        <v>44</v>
      </c>
      <c r="K32" s="19">
        <v>40</v>
      </c>
      <c r="L32" s="19"/>
      <c r="M32" s="20" t="s">
        <v>34</v>
      </c>
      <c r="N32" s="20" t="s">
        <v>34</v>
      </c>
      <c r="O32" s="18" t="s">
        <v>69</v>
      </c>
      <c r="P32" s="18"/>
      <c r="Q32" s="18"/>
      <c r="R32" s="18"/>
      <c r="S32" s="18"/>
      <c r="T32" s="18"/>
      <c r="U32" s="18"/>
      <c r="V32" s="18"/>
      <c r="W32" s="34"/>
    </row>
    <row r="33" spans="1:23" x14ac:dyDescent="0.2">
      <c r="A33" s="497"/>
      <c r="B33" s="499"/>
      <c r="C33" s="501"/>
      <c r="D33" s="501"/>
      <c r="E33" s="503"/>
      <c r="F33" s="17">
        <v>29</v>
      </c>
      <c r="G33" s="18" t="s">
        <v>22430</v>
      </c>
      <c r="H33" s="18" t="s">
        <v>22430</v>
      </c>
      <c r="I33" s="80"/>
      <c r="J33" s="18" t="s">
        <v>44</v>
      </c>
      <c r="K33" s="19">
        <v>40</v>
      </c>
      <c r="L33" s="19"/>
      <c r="M33" s="20" t="s">
        <v>34</v>
      </c>
      <c r="N33" s="20" t="s">
        <v>34</v>
      </c>
      <c r="O33" s="18" t="s">
        <v>69</v>
      </c>
      <c r="P33" s="18"/>
      <c r="Q33" s="18"/>
      <c r="R33" s="18"/>
      <c r="S33" s="18"/>
      <c r="T33" s="18"/>
      <c r="U33" s="18"/>
      <c r="V33" s="18"/>
      <c r="W33" s="34"/>
    </row>
    <row r="34" spans="1:23" x14ac:dyDescent="0.2">
      <c r="A34" s="497"/>
      <c r="B34" s="499"/>
      <c r="C34" s="501"/>
      <c r="D34" s="501"/>
      <c r="E34" s="503"/>
      <c r="F34" s="17">
        <v>30</v>
      </c>
      <c r="G34" s="18" t="s">
        <v>22431</v>
      </c>
      <c r="H34" s="18" t="s">
        <v>22431</v>
      </c>
      <c r="I34" s="80"/>
      <c r="J34" s="18" t="s">
        <v>44</v>
      </c>
      <c r="K34" s="19">
        <v>40</v>
      </c>
      <c r="L34" s="19"/>
      <c r="M34" s="20" t="s">
        <v>34</v>
      </c>
      <c r="N34" s="20" t="s">
        <v>34</v>
      </c>
      <c r="O34" s="18" t="s">
        <v>69</v>
      </c>
      <c r="P34" s="18"/>
      <c r="Q34" s="18"/>
      <c r="R34" s="18"/>
      <c r="S34" s="18"/>
      <c r="T34" s="18"/>
      <c r="U34" s="18"/>
      <c r="V34" s="18"/>
      <c r="W34" s="34"/>
    </row>
    <row r="35" spans="1:23" x14ac:dyDescent="0.2">
      <c r="A35" s="497"/>
      <c r="B35" s="499"/>
      <c r="C35" s="501"/>
      <c r="D35" s="501"/>
      <c r="E35" s="503"/>
      <c r="F35" s="17">
        <v>31</v>
      </c>
      <c r="G35" s="18" t="s">
        <v>22432</v>
      </c>
      <c r="H35" s="18" t="s">
        <v>22432</v>
      </c>
      <c r="I35" s="80"/>
      <c r="J35" s="18" t="s">
        <v>44</v>
      </c>
      <c r="K35" s="19">
        <v>40</v>
      </c>
      <c r="L35" s="19"/>
      <c r="M35" s="20" t="s">
        <v>34</v>
      </c>
      <c r="N35" s="20" t="s">
        <v>34</v>
      </c>
      <c r="O35" s="18" t="s">
        <v>69</v>
      </c>
      <c r="P35" s="18"/>
      <c r="Q35" s="18"/>
      <c r="R35" s="18"/>
      <c r="S35" s="18"/>
      <c r="T35" s="18"/>
      <c r="U35" s="18"/>
      <c r="V35" s="18"/>
      <c r="W35" s="34"/>
    </row>
    <row r="36" spans="1:23" x14ac:dyDescent="0.2">
      <c r="A36" s="497"/>
      <c r="B36" s="499"/>
      <c r="C36" s="501"/>
      <c r="D36" s="501"/>
      <c r="E36" s="503"/>
      <c r="F36" s="17">
        <v>32</v>
      </c>
      <c r="G36" s="18" t="s">
        <v>22433</v>
      </c>
      <c r="H36" s="18" t="s">
        <v>22433</v>
      </c>
      <c r="I36" s="80"/>
      <c r="J36" s="18" t="s">
        <v>44</v>
      </c>
      <c r="K36" s="19">
        <v>40</v>
      </c>
      <c r="L36" s="19"/>
      <c r="M36" s="20" t="s">
        <v>34</v>
      </c>
      <c r="N36" s="20" t="s">
        <v>34</v>
      </c>
      <c r="O36" s="18" t="s">
        <v>69</v>
      </c>
      <c r="P36" s="18"/>
      <c r="Q36" s="18"/>
      <c r="R36" s="18"/>
      <c r="S36" s="18"/>
      <c r="T36" s="18"/>
      <c r="U36" s="18"/>
      <c r="V36" s="18"/>
      <c r="W36" s="34"/>
    </row>
    <row r="37" spans="1:23" x14ac:dyDescent="0.2">
      <c r="A37" s="497"/>
      <c r="B37" s="499"/>
      <c r="C37" s="501"/>
      <c r="D37" s="501"/>
      <c r="E37" s="503"/>
      <c r="F37" s="17">
        <v>33</v>
      </c>
      <c r="G37" s="18" t="s">
        <v>22434</v>
      </c>
      <c r="H37" s="18" t="s">
        <v>22434</v>
      </c>
      <c r="I37" s="80"/>
      <c r="J37" s="18" t="s">
        <v>44</v>
      </c>
      <c r="K37" s="19">
        <v>40</v>
      </c>
      <c r="L37" s="19"/>
      <c r="M37" s="20" t="s">
        <v>34</v>
      </c>
      <c r="N37" s="20" t="s">
        <v>34</v>
      </c>
      <c r="O37" s="18" t="s">
        <v>69</v>
      </c>
      <c r="P37" s="18"/>
      <c r="Q37" s="18"/>
      <c r="R37" s="18"/>
      <c r="S37" s="18"/>
      <c r="T37" s="18"/>
      <c r="U37" s="18"/>
      <c r="V37" s="18"/>
      <c r="W37" s="34"/>
    </row>
    <row r="38" spans="1:23" x14ac:dyDescent="0.2">
      <c r="A38" s="497"/>
      <c r="B38" s="499"/>
      <c r="C38" s="501"/>
      <c r="D38" s="501"/>
      <c r="E38" s="503"/>
      <c r="F38" s="17">
        <v>34</v>
      </c>
      <c r="G38" s="18" t="s">
        <v>22435</v>
      </c>
      <c r="H38" s="18" t="s">
        <v>22435</v>
      </c>
      <c r="I38" s="80"/>
      <c r="J38" s="18" t="s">
        <v>44</v>
      </c>
      <c r="K38" s="19">
        <v>20</v>
      </c>
      <c r="L38" s="19"/>
      <c r="M38" s="20" t="s">
        <v>34</v>
      </c>
      <c r="N38" s="20" t="s">
        <v>34</v>
      </c>
      <c r="O38" s="18" t="s">
        <v>37</v>
      </c>
      <c r="P38" s="18"/>
      <c r="Q38" s="18"/>
      <c r="R38" s="18"/>
      <c r="S38" s="18"/>
      <c r="T38" s="18"/>
      <c r="U38" s="18"/>
      <c r="V38" s="18"/>
      <c r="W38" s="34"/>
    </row>
    <row r="39" spans="1:23" x14ac:dyDescent="0.2">
      <c r="A39" s="497"/>
      <c r="B39" s="499"/>
      <c r="C39" s="501"/>
      <c r="D39" s="501"/>
      <c r="E39" s="503"/>
      <c r="F39" s="17">
        <v>35</v>
      </c>
      <c r="G39" s="18" t="s">
        <v>22436</v>
      </c>
      <c r="H39" s="18" t="s">
        <v>22436</v>
      </c>
      <c r="I39" s="80"/>
      <c r="J39" s="18" t="s">
        <v>44</v>
      </c>
      <c r="K39" s="19">
        <v>20</v>
      </c>
      <c r="L39" s="19"/>
      <c r="M39" s="20" t="s">
        <v>34</v>
      </c>
      <c r="N39" s="20" t="s">
        <v>34</v>
      </c>
      <c r="O39" s="18" t="s">
        <v>37</v>
      </c>
      <c r="P39" s="18"/>
      <c r="Q39" s="18"/>
      <c r="R39" s="18"/>
      <c r="S39" s="18"/>
      <c r="T39" s="18"/>
      <c r="U39" s="18"/>
      <c r="V39" s="18"/>
      <c r="W39" s="34"/>
    </row>
    <row r="40" spans="1:23" x14ac:dyDescent="0.2">
      <c r="A40" s="497"/>
      <c r="B40" s="499"/>
      <c r="C40" s="501"/>
      <c r="D40" s="501"/>
      <c r="E40" s="503"/>
      <c r="F40" s="17">
        <v>36</v>
      </c>
      <c r="G40" s="18" t="s">
        <v>22437</v>
      </c>
      <c r="H40" s="18" t="s">
        <v>22437</v>
      </c>
      <c r="I40" s="80"/>
      <c r="J40" s="18" t="s">
        <v>44</v>
      </c>
      <c r="K40" s="19">
        <v>4</v>
      </c>
      <c r="L40" s="19"/>
      <c r="M40" s="20" t="s">
        <v>34</v>
      </c>
      <c r="N40" s="20" t="s">
        <v>34</v>
      </c>
      <c r="O40" s="18" t="s">
        <v>177</v>
      </c>
      <c r="P40" s="18"/>
      <c r="Q40" s="18"/>
      <c r="R40" s="18"/>
      <c r="S40" s="18"/>
      <c r="T40" s="18"/>
      <c r="U40" s="18"/>
      <c r="V40" s="18"/>
      <c r="W40" s="34"/>
    </row>
    <row r="41" spans="1:23" x14ac:dyDescent="0.2">
      <c r="A41" s="497"/>
      <c r="B41" s="499"/>
      <c r="C41" s="501"/>
      <c r="D41" s="501"/>
      <c r="E41" s="503"/>
      <c r="F41" s="17">
        <v>37</v>
      </c>
      <c r="G41" s="18" t="s">
        <v>22438</v>
      </c>
      <c r="H41" s="18" t="s">
        <v>22438</v>
      </c>
      <c r="I41" s="80"/>
      <c r="J41" s="18" t="s">
        <v>32</v>
      </c>
      <c r="K41" s="19">
        <v>8</v>
      </c>
      <c r="L41" s="19"/>
      <c r="M41" s="20" t="s">
        <v>33</v>
      </c>
      <c r="N41" s="20" t="s">
        <v>34</v>
      </c>
      <c r="O41" s="18" t="s">
        <v>40</v>
      </c>
      <c r="P41" s="18"/>
      <c r="Q41" s="18"/>
      <c r="R41" s="18"/>
      <c r="S41" s="18"/>
      <c r="T41" s="18"/>
      <c r="U41" s="18"/>
      <c r="V41" s="18"/>
      <c r="W41" s="34"/>
    </row>
    <row r="42" spans="1:23" x14ac:dyDescent="0.2">
      <c r="A42" s="497"/>
      <c r="B42" s="499"/>
      <c r="C42" s="501"/>
      <c r="D42" s="501"/>
      <c r="E42" s="503"/>
      <c r="F42" s="17">
        <v>38</v>
      </c>
      <c r="G42" s="18" t="s">
        <v>22439</v>
      </c>
      <c r="H42" s="18" t="s">
        <v>22439</v>
      </c>
      <c r="I42" s="80"/>
      <c r="J42" s="18" t="s">
        <v>32</v>
      </c>
      <c r="K42" s="19">
        <v>22</v>
      </c>
      <c r="L42" s="19"/>
      <c r="M42" s="20" t="s">
        <v>33</v>
      </c>
      <c r="N42" s="20" t="s">
        <v>34</v>
      </c>
      <c r="O42" s="18" t="s">
        <v>204</v>
      </c>
      <c r="P42" s="18"/>
      <c r="Q42" s="18"/>
      <c r="R42" s="18"/>
      <c r="S42" s="18"/>
      <c r="T42" s="18"/>
      <c r="U42" s="18"/>
      <c r="V42" s="18"/>
      <c r="W42" s="34"/>
    </row>
    <row r="43" spans="1:23" x14ac:dyDescent="0.2">
      <c r="A43" s="497"/>
      <c r="B43" s="499"/>
      <c r="C43" s="501"/>
      <c r="D43" s="501"/>
      <c r="E43" s="503"/>
      <c r="F43" s="17">
        <v>39</v>
      </c>
      <c r="G43" s="18" t="s">
        <v>22440</v>
      </c>
      <c r="H43" s="18" t="s">
        <v>22440</v>
      </c>
      <c r="I43" s="80"/>
      <c r="J43" s="18" t="s">
        <v>44</v>
      </c>
      <c r="K43" s="19">
        <v>30</v>
      </c>
      <c r="L43" s="19"/>
      <c r="M43" s="20" t="s">
        <v>34</v>
      </c>
      <c r="N43" s="20" t="s">
        <v>34</v>
      </c>
      <c r="O43" s="18" t="s">
        <v>148</v>
      </c>
      <c r="P43" s="18"/>
      <c r="Q43" s="18"/>
      <c r="R43" s="18"/>
      <c r="S43" s="18"/>
      <c r="T43" s="18"/>
      <c r="U43" s="18"/>
      <c r="V43" s="18"/>
      <c r="W43" s="34"/>
    </row>
    <row r="44" spans="1:23" x14ac:dyDescent="0.2">
      <c r="A44" s="497"/>
      <c r="B44" s="499"/>
      <c r="C44" s="501"/>
      <c r="D44" s="501"/>
      <c r="E44" s="503"/>
      <c r="F44" s="17">
        <v>40</v>
      </c>
      <c r="G44" s="18" t="s">
        <v>22441</v>
      </c>
      <c r="H44" s="18" t="s">
        <v>22441</v>
      </c>
      <c r="I44" s="80"/>
      <c r="J44" s="18" t="s">
        <v>44</v>
      </c>
      <c r="K44" s="19">
        <v>30</v>
      </c>
      <c r="L44" s="19"/>
      <c r="M44" s="20" t="s">
        <v>34</v>
      </c>
      <c r="N44" s="20" t="s">
        <v>34</v>
      </c>
      <c r="O44" s="18" t="s">
        <v>148</v>
      </c>
      <c r="P44" s="18"/>
      <c r="Q44" s="18"/>
      <c r="R44" s="18"/>
      <c r="S44" s="18"/>
      <c r="T44" s="18"/>
      <c r="U44" s="18"/>
      <c r="V44" s="18"/>
      <c r="W44" s="34"/>
    </row>
    <row r="45" spans="1:23" x14ac:dyDescent="0.2">
      <c r="A45" s="497"/>
      <c r="B45" s="499"/>
      <c r="C45" s="501"/>
      <c r="D45" s="501"/>
      <c r="E45" s="503"/>
      <c r="F45" s="17">
        <v>41</v>
      </c>
      <c r="G45" s="18" t="s">
        <v>22442</v>
      </c>
      <c r="H45" s="18" t="s">
        <v>22442</v>
      </c>
      <c r="I45" s="80"/>
      <c r="J45" s="18" t="s">
        <v>44</v>
      </c>
      <c r="K45" s="19">
        <v>30</v>
      </c>
      <c r="L45" s="19"/>
      <c r="M45" s="20" t="s">
        <v>34</v>
      </c>
      <c r="N45" s="20" t="s">
        <v>34</v>
      </c>
      <c r="O45" s="18" t="s">
        <v>148</v>
      </c>
      <c r="P45" s="18"/>
      <c r="Q45" s="18"/>
      <c r="R45" s="18"/>
      <c r="S45" s="18"/>
      <c r="T45" s="18"/>
      <c r="U45" s="18"/>
      <c r="V45" s="18"/>
      <c r="W45" s="34"/>
    </row>
    <row r="46" spans="1:23" x14ac:dyDescent="0.2">
      <c r="A46" s="497"/>
      <c r="B46" s="499"/>
      <c r="C46" s="501"/>
      <c r="D46" s="501"/>
      <c r="E46" s="503"/>
      <c r="F46" s="17">
        <v>42</v>
      </c>
      <c r="G46" s="18" t="s">
        <v>22443</v>
      </c>
      <c r="H46" s="18" t="s">
        <v>22443</v>
      </c>
      <c r="I46" s="80"/>
      <c r="J46" s="18" t="s">
        <v>44</v>
      </c>
      <c r="K46" s="19">
        <v>30</v>
      </c>
      <c r="L46" s="19"/>
      <c r="M46" s="20" t="s">
        <v>34</v>
      </c>
      <c r="N46" s="20" t="s">
        <v>34</v>
      </c>
      <c r="O46" s="18" t="s">
        <v>148</v>
      </c>
      <c r="P46" s="18"/>
      <c r="Q46" s="18"/>
      <c r="R46" s="18"/>
      <c r="S46" s="18"/>
      <c r="T46" s="18"/>
      <c r="U46" s="18"/>
      <c r="V46" s="18"/>
      <c r="W46" s="34"/>
    </row>
    <row r="47" spans="1:23" x14ac:dyDescent="0.2">
      <c r="A47" s="497"/>
      <c r="B47" s="499"/>
      <c r="C47" s="501"/>
      <c r="D47" s="501"/>
      <c r="E47" s="503"/>
      <c r="F47" s="17">
        <v>43</v>
      </c>
      <c r="G47" s="18" t="s">
        <v>22444</v>
      </c>
      <c r="H47" s="18" t="s">
        <v>22444</v>
      </c>
      <c r="I47" s="80"/>
      <c r="J47" s="18" t="s">
        <v>44</v>
      </c>
      <c r="K47" s="19">
        <v>30</v>
      </c>
      <c r="L47" s="19"/>
      <c r="M47" s="20" t="s">
        <v>34</v>
      </c>
      <c r="N47" s="20" t="s">
        <v>34</v>
      </c>
      <c r="O47" s="18" t="s">
        <v>148</v>
      </c>
      <c r="P47" s="18"/>
      <c r="Q47" s="18"/>
      <c r="R47" s="18"/>
      <c r="S47" s="18"/>
      <c r="T47" s="18"/>
      <c r="U47" s="18"/>
      <c r="V47" s="18"/>
      <c r="W47" s="34"/>
    </row>
    <row r="48" spans="1:23" x14ac:dyDescent="0.2">
      <c r="A48" s="497"/>
      <c r="B48" s="499"/>
      <c r="C48" s="501"/>
      <c r="D48" s="501"/>
      <c r="E48" s="503"/>
      <c r="F48" s="17">
        <v>44</v>
      </c>
      <c r="G48" s="18" t="s">
        <v>22445</v>
      </c>
      <c r="H48" s="18" t="s">
        <v>22445</v>
      </c>
      <c r="I48" s="80"/>
      <c r="J48" s="18" t="s">
        <v>44</v>
      </c>
      <c r="K48" s="19">
        <v>30</v>
      </c>
      <c r="L48" s="19"/>
      <c r="M48" s="20" t="s">
        <v>34</v>
      </c>
      <c r="N48" s="20" t="s">
        <v>34</v>
      </c>
      <c r="O48" s="18" t="s">
        <v>148</v>
      </c>
      <c r="P48" s="18"/>
      <c r="Q48" s="18"/>
      <c r="R48" s="18"/>
      <c r="S48" s="18"/>
      <c r="T48" s="18"/>
      <c r="U48" s="18"/>
      <c r="V48" s="18"/>
      <c r="W48" s="34"/>
    </row>
    <row r="49" spans="1:23" x14ac:dyDescent="0.2">
      <c r="A49" s="497"/>
      <c r="B49" s="499"/>
      <c r="C49" s="501"/>
      <c r="D49" s="501"/>
      <c r="E49" s="503"/>
      <c r="F49" s="17">
        <v>45</v>
      </c>
      <c r="G49" s="18" t="s">
        <v>22446</v>
      </c>
      <c r="H49" s="18" t="s">
        <v>22446</v>
      </c>
      <c r="I49" s="80"/>
      <c r="J49" s="18" t="s">
        <v>44</v>
      </c>
      <c r="K49" s="19">
        <v>30</v>
      </c>
      <c r="L49" s="19"/>
      <c r="M49" s="20" t="s">
        <v>34</v>
      </c>
      <c r="N49" s="20" t="s">
        <v>34</v>
      </c>
      <c r="O49" s="18" t="s">
        <v>148</v>
      </c>
      <c r="P49" s="18"/>
      <c r="Q49" s="18"/>
      <c r="R49" s="18"/>
      <c r="S49" s="18"/>
      <c r="T49" s="18"/>
      <c r="U49" s="18"/>
      <c r="V49" s="18"/>
      <c r="W49" s="34"/>
    </row>
    <row r="50" spans="1:23" x14ac:dyDescent="0.2">
      <c r="A50" s="497"/>
      <c r="B50" s="499"/>
      <c r="C50" s="501"/>
      <c r="D50" s="501"/>
      <c r="E50" s="503"/>
      <c r="F50" s="17">
        <v>46</v>
      </c>
      <c r="G50" s="18" t="s">
        <v>22447</v>
      </c>
      <c r="H50" s="18" t="s">
        <v>22447</v>
      </c>
      <c r="I50" s="80"/>
      <c r="J50" s="18" t="s">
        <v>44</v>
      </c>
      <c r="K50" s="19">
        <v>30</v>
      </c>
      <c r="L50" s="19"/>
      <c r="M50" s="20" t="s">
        <v>34</v>
      </c>
      <c r="N50" s="20" t="s">
        <v>34</v>
      </c>
      <c r="O50" s="18" t="s">
        <v>148</v>
      </c>
      <c r="P50" s="18"/>
      <c r="Q50" s="18"/>
      <c r="R50" s="18"/>
      <c r="S50" s="18"/>
      <c r="T50" s="18"/>
      <c r="U50" s="18"/>
      <c r="V50" s="18"/>
      <c r="W50" s="34"/>
    </row>
    <row r="51" spans="1:23" x14ac:dyDescent="0.2">
      <c r="A51" s="497"/>
      <c r="B51" s="499"/>
      <c r="C51" s="501"/>
      <c r="D51" s="501"/>
      <c r="E51" s="503"/>
      <c r="F51" s="17">
        <v>47</v>
      </c>
      <c r="G51" s="18" t="s">
        <v>22448</v>
      </c>
      <c r="H51" s="18" t="s">
        <v>22448</v>
      </c>
      <c r="I51" s="80"/>
      <c r="J51" s="18" t="s">
        <v>44</v>
      </c>
      <c r="K51" s="19">
        <v>30</v>
      </c>
      <c r="L51" s="19"/>
      <c r="M51" s="20" t="s">
        <v>34</v>
      </c>
      <c r="N51" s="20" t="s">
        <v>34</v>
      </c>
      <c r="O51" s="18" t="s">
        <v>148</v>
      </c>
      <c r="P51" s="18"/>
      <c r="Q51" s="18"/>
      <c r="R51" s="18"/>
      <c r="S51" s="18"/>
      <c r="T51" s="18"/>
      <c r="U51" s="18"/>
      <c r="V51" s="18"/>
      <c r="W51" s="34"/>
    </row>
    <row r="52" spans="1:23" x14ac:dyDescent="0.2">
      <c r="A52" s="497"/>
      <c r="B52" s="499"/>
      <c r="C52" s="501"/>
      <c r="D52" s="501"/>
      <c r="E52" s="503"/>
      <c r="F52" s="17">
        <v>48</v>
      </c>
      <c r="G52" s="18" t="s">
        <v>22449</v>
      </c>
      <c r="H52" s="18" t="s">
        <v>22449</v>
      </c>
      <c r="I52" s="80"/>
      <c r="J52" s="18" t="s">
        <v>44</v>
      </c>
      <c r="K52" s="19">
        <v>30</v>
      </c>
      <c r="L52" s="19"/>
      <c r="M52" s="20" t="s">
        <v>34</v>
      </c>
      <c r="N52" s="20" t="s">
        <v>34</v>
      </c>
      <c r="O52" s="18" t="s">
        <v>148</v>
      </c>
      <c r="P52" s="18"/>
      <c r="Q52" s="18"/>
      <c r="R52" s="18"/>
      <c r="S52" s="18"/>
      <c r="T52" s="18"/>
      <c r="U52" s="18"/>
      <c r="V52" s="18"/>
      <c r="W52" s="34"/>
    </row>
    <row r="53" spans="1:23" x14ac:dyDescent="0.2">
      <c r="A53" s="497"/>
      <c r="B53" s="499"/>
      <c r="C53" s="501"/>
      <c r="D53" s="501"/>
      <c r="E53" s="503"/>
      <c r="F53" s="17">
        <v>49</v>
      </c>
      <c r="G53" s="18" t="s">
        <v>22450</v>
      </c>
      <c r="H53" s="18" t="s">
        <v>22450</v>
      </c>
      <c r="I53" s="80"/>
      <c r="J53" s="18" t="s">
        <v>44</v>
      </c>
      <c r="K53" s="19">
        <v>30</v>
      </c>
      <c r="L53" s="19"/>
      <c r="M53" s="20" t="s">
        <v>34</v>
      </c>
      <c r="N53" s="20" t="s">
        <v>34</v>
      </c>
      <c r="O53" s="18" t="s">
        <v>148</v>
      </c>
      <c r="P53" s="18"/>
      <c r="Q53" s="18"/>
      <c r="R53" s="18"/>
      <c r="S53" s="18"/>
      <c r="T53" s="18"/>
      <c r="U53" s="18"/>
      <c r="V53" s="18"/>
      <c r="W53" s="34"/>
    </row>
    <row r="54" spans="1:23" x14ac:dyDescent="0.2">
      <c r="A54" s="497"/>
      <c r="B54" s="499"/>
      <c r="C54" s="501"/>
      <c r="D54" s="501"/>
      <c r="E54" s="503"/>
      <c r="F54" s="17">
        <v>50</v>
      </c>
      <c r="G54" s="18" t="s">
        <v>22451</v>
      </c>
      <c r="H54" s="18" t="s">
        <v>22451</v>
      </c>
      <c r="I54" s="80"/>
      <c r="J54" s="18" t="s">
        <v>44</v>
      </c>
      <c r="K54" s="19">
        <v>30</v>
      </c>
      <c r="L54" s="19"/>
      <c r="M54" s="20" t="s">
        <v>34</v>
      </c>
      <c r="N54" s="20" t="s">
        <v>34</v>
      </c>
      <c r="O54" s="18" t="s">
        <v>148</v>
      </c>
      <c r="P54" s="18"/>
      <c r="Q54" s="18"/>
      <c r="R54" s="18"/>
      <c r="S54" s="18"/>
      <c r="T54" s="18"/>
      <c r="U54" s="18"/>
      <c r="V54" s="18"/>
      <c r="W54" s="34"/>
    </row>
    <row r="55" spans="1:23" x14ac:dyDescent="0.2">
      <c r="A55" s="497"/>
      <c r="B55" s="499"/>
      <c r="C55" s="501"/>
      <c r="D55" s="501"/>
      <c r="E55" s="503"/>
      <c r="F55" s="17">
        <v>51</v>
      </c>
      <c r="G55" s="18" t="s">
        <v>22452</v>
      </c>
      <c r="H55" s="18" t="s">
        <v>22452</v>
      </c>
      <c r="I55" s="80"/>
      <c r="J55" s="18" t="s">
        <v>44</v>
      </c>
      <c r="K55" s="19">
        <v>30</v>
      </c>
      <c r="L55" s="19"/>
      <c r="M55" s="20" t="s">
        <v>34</v>
      </c>
      <c r="N55" s="20" t="s">
        <v>34</v>
      </c>
      <c r="O55" s="18" t="s">
        <v>148</v>
      </c>
      <c r="P55" s="18"/>
      <c r="Q55" s="18"/>
      <c r="R55" s="18"/>
      <c r="S55" s="18"/>
      <c r="T55" s="18"/>
      <c r="U55" s="18"/>
      <c r="V55" s="18"/>
      <c r="W55" s="34"/>
    </row>
    <row r="56" spans="1:23" x14ac:dyDescent="0.2">
      <c r="A56" s="497"/>
      <c r="B56" s="499"/>
      <c r="C56" s="501"/>
      <c r="D56" s="501"/>
      <c r="E56" s="503"/>
      <c r="F56" s="17">
        <v>52</v>
      </c>
      <c r="G56" s="18" t="s">
        <v>22453</v>
      </c>
      <c r="H56" s="18" t="s">
        <v>22453</v>
      </c>
      <c r="I56" s="80"/>
      <c r="J56" s="18" t="s">
        <v>44</v>
      </c>
      <c r="K56" s="19">
        <v>30</v>
      </c>
      <c r="L56" s="19"/>
      <c r="M56" s="20" t="s">
        <v>34</v>
      </c>
      <c r="N56" s="20" t="s">
        <v>34</v>
      </c>
      <c r="O56" s="18" t="s">
        <v>148</v>
      </c>
      <c r="P56" s="18"/>
      <c r="Q56" s="18"/>
      <c r="R56" s="18"/>
      <c r="S56" s="18"/>
      <c r="T56" s="18"/>
      <c r="U56" s="18"/>
      <c r="V56" s="18"/>
      <c r="W56" s="34"/>
    </row>
    <row r="57" spans="1:23" x14ac:dyDescent="0.2">
      <c r="A57" s="497"/>
      <c r="B57" s="499"/>
      <c r="C57" s="501"/>
      <c r="D57" s="501"/>
      <c r="E57" s="503"/>
      <c r="F57" s="17">
        <v>53</v>
      </c>
      <c r="G57" s="18" t="s">
        <v>22454</v>
      </c>
      <c r="H57" s="18" t="s">
        <v>22454</v>
      </c>
      <c r="I57" s="80"/>
      <c r="J57" s="18" t="s">
        <v>44</v>
      </c>
      <c r="K57" s="19">
        <v>30</v>
      </c>
      <c r="L57" s="19"/>
      <c r="M57" s="20" t="s">
        <v>34</v>
      </c>
      <c r="N57" s="20" t="s">
        <v>34</v>
      </c>
      <c r="O57" s="18" t="s">
        <v>148</v>
      </c>
      <c r="P57" s="18"/>
      <c r="Q57" s="18"/>
      <c r="R57" s="18"/>
      <c r="S57" s="18"/>
      <c r="T57" s="18"/>
      <c r="U57" s="18"/>
      <c r="V57" s="18"/>
      <c r="W57" s="34"/>
    </row>
    <row r="58" spans="1:23" x14ac:dyDescent="0.2">
      <c r="A58" s="497"/>
      <c r="B58" s="499"/>
      <c r="C58" s="501"/>
      <c r="D58" s="501"/>
      <c r="E58" s="503"/>
      <c r="F58" s="17">
        <v>54</v>
      </c>
      <c r="G58" s="18" t="s">
        <v>22455</v>
      </c>
      <c r="H58" s="18" t="s">
        <v>22455</v>
      </c>
      <c r="I58" s="80"/>
      <c r="J58" s="18" t="s">
        <v>44</v>
      </c>
      <c r="K58" s="19">
        <v>30</v>
      </c>
      <c r="L58" s="19"/>
      <c r="M58" s="20" t="s">
        <v>34</v>
      </c>
      <c r="N58" s="20" t="s">
        <v>34</v>
      </c>
      <c r="O58" s="18" t="s">
        <v>148</v>
      </c>
      <c r="P58" s="18"/>
      <c r="Q58" s="18"/>
      <c r="R58" s="18"/>
      <c r="S58" s="18"/>
      <c r="T58" s="18"/>
      <c r="U58" s="18"/>
      <c r="V58" s="18"/>
      <c r="W58" s="34"/>
    </row>
    <row r="59" spans="1:23" x14ac:dyDescent="0.2">
      <c r="A59" s="497"/>
      <c r="B59" s="499"/>
      <c r="C59" s="501"/>
      <c r="D59" s="501"/>
      <c r="E59" s="503"/>
      <c r="F59" s="17">
        <v>55</v>
      </c>
      <c r="G59" s="18" t="s">
        <v>22456</v>
      </c>
      <c r="H59" s="18" t="s">
        <v>22456</v>
      </c>
      <c r="I59" s="80"/>
      <c r="J59" s="18" t="s">
        <v>44</v>
      </c>
      <c r="K59" s="19">
        <v>30</v>
      </c>
      <c r="L59" s="19"/>
      <c r="M59" s="20" t="s">
        <v>34</v>
      </c>
      <c r="N59" s="20" t="s">
        <v>34</v>
      </c>
      <c r="O59" s="18" t="s">
        <v>148</v>
      </c>
      <c r="P59" s="18"/>
      <c r="Q59" s="18"/>
      <c r="R59" s="18"/>
      <c r="S59" s="18"/>
      <c r="T59" s="18"/>
      <c r="U59" s="18"/>
      <c r="V59" s="18"/>
      <c r="W59" s="34"/>
    </row>
    <row r="60" spans="1:23" x14ac:dyDescent="0.2">
      <c r="A60" s="497"/>
      <c r="B60" s="499"/>
      <c r="C60" s="501"/>
      <c r="D60" s="501"/>
      <c r="E60" s="503"/>
      <c r="F60" s="17">
        <v>56</v>
      </c>
      <c r="G60" s="18" t="s">
        <v>22457</v>
      </c>
      <c r="H60" s="18" t="s">
        <v>22457</v>
      </c>
      <c r="I60" s="80"/>
      <c r="J60" s="18" t="s">
        <v>44</v>
      </c>
      <c r="K60" s="19">
        <v>30</v>
      </c>
      <c r="L60" s="19"/>
      <c r="M60" s="20" t="s">
        <v>34</v>
      </c>
      <c r="N60" s="20" t="s">
        <v>34</v>
      </c>
      <c r="O60" s="18" t="s">
        <v>148</v>
      </c>
      <c r="P60" s="18"/>
      <c r="Q60" s="18"/>
      <c r="R60" s="18"/>
      <c r="S60" s="18"/>
      <c r="T60" s="18"/>
      <c r="U60" s="18"/>
      <c r="V60" s="18"/>
      <c r="W60" s="34"/>
    </row>
    <row r="61" spans="1:23" x14ac:dyDescent="0.2">
      <c r="A61" s="497"/>
      <c r="B61" s="499"/>
      <c r="C61" s="501"/>
      <c r="D61" s="501"/>
      <c r="E61" s="503"/>
      <c r="F61" s="17">
        <v>57</v>
      </c>
      <c r="G61" s="18" t="s">
        <v>22458</v>
      </c>
      <c r="H61" s="18" t="s">
        <v>22458</v>
      </c>
      <c r="I61" s="80"/>
      <c r="J61" s="18" t="s">
        <v>44</v>
      </c>
      <c r="K61" s="19">
        <v>30</v>
      </c>
      <c r="L61" s="19"/>
      <c r="M61" s="20" t="s">
        <v>34</v>
      </c>
      <c r="N61" s="20" t="s">
        <v>34</v>
      </c>
      <c r="O61" s="18" t="s">
        <v>148</v>
      </c>
      <c r="P61" s="18"/>
      <c r="Q61" s="18"/>
      <c r="R61" s="18"/>
      <c r="S61" s="18"/>
      <c r="T61" s="18"/>
      <c r="U61" s="18"/>
      <c r="V61" s="18"/>
      <c r="W61" s="34"/>
    </row>
    <row r="62" spans="1:23" x14ac:dyDescent="0.2">
      <c r="A62" s="497"/>
      <c r="B62" s="499"/>
      <c r="C62" s="501"/>
      <c r="D62" s="501"/>
      <c r="E62" s="503"/>
      <c r="F62" s="17">
        <v>58</v>
      </c>
      <c r="G62" s="18" t="s">
        <v>22459</v>
      </c>
      <c r="H62" s="18" t="s">
        <v>22459</v>
      </c>
      <c r="I62" s="80"/>
      <c r="J62" s="18" t="s">
        <v>44</v>
      </c>
      <c r="K62" s="19">
        <v>30</v>
      </c>
      <c r="L62" s="19"/>
      <c r="M62" s="20" t="s">
        <v>34</v>
      </c>
      <c r="N62" s="20" t="s">
        <v>34</v>
      </c>
      <c r="O62" s="18" t="s">
        <v>148</v>
      </c>
      <c r="P62" s="18"/>
      <c r="Q62" s="18"/>
      <c r="R62" s="18"/>
      <c r="S62" s="18"/>
      <c r="T62" s="18"/>
      <c r="U62" s="18"/>
      <c r="V62" s="18"/>
      <c r="W62" s="34"/>
    </row>
    <row r="63" spans="1:23" x14ac:dyDescent="0.2">
      <c r="A63" s="497"/>
      <c r="B63" s="499"/>
      <c r="C63" s="501"/>
      <c r="D63" s="501"/>
      <c r="E63" s="503"/>
      <c r="F63" s="17">
        <v>59</v>
      </c>
      <c r="G63" s="18" t="s">
        <v>22460</v>
      </c>
      <c r="H63" s="18" t="s">
        <v>22460</v>
      </c>
      <c r="I63" s="80"/>
      <c r="J63" s="18" t="s">
        <v>44</v>
      </c>
      <c r="K63" s="19">
        <v>30</v>
      </c>
      <c r="L63" s="19"/>
      <c r="M63" s="20" t="s">
        <v>34</v>
      </c>
      <c r="N63" s="20" t="s">
        <v>34</v>
      </c>
      <c r="O63" s="18" t="s">
        <v>148</v>
      </c>
      <c r="P63" s="18"/>
      <c r="Q63" s="18"/>
      <c r="R63" s="18"/>
      <c r="S63" s="18"/>
      <c r="T63" s="18"/>
      <c r="U63" s="18"/>
      <c r="V63" s="18"/>
      <c r="W63" s="34"/>
    </row>
    <row r="64" spans="1:23" x14ac:dyDescent="0.2">
      <c r="A64" s="497"/>
      <c r="B64" s="499"/>
      <c r="C64" s="501"/>
      <c r="D64" s="501"/>
      <c r="E64" s="503"/>
      <c r="F64" s="17">
        <v>60</v>
      </c>
      <c r="G64" s="18" t="s">
        <v>22461</v>
      </c>
      <c r="H64" s="18" t="s">
        <v>22461</v>
      </c>
      <c r="I64" s="80"/>
      <c r="J64" s="18" t="s">
        <v>44</v>
      </c>
      <c r="K64" s="19">
        <v>30</v>
      </c>
      <c r="L64" s="19"/>
      <c r="M64" s="20" t="s">
        <v>34</v>
      </c>
      <c r="N64" s="20" t="s">
        <v>34</v>
      </c>
      <c r="O64" s="18" t="s">
        <v>148</v>
      </c>
      <c r="P64" s="18"/>
      <c r="Q64" s="18"/>
      <c r="R64" s="18"/>
      <c r="S64" s="18"/>
      <c r="T64" s="18"/>
      <c r="U64" s="18"/>
      <c r="V64" s="18"/>
      <c r="W64" s="34"/>
    </row>
    <row r="65" spans="1:23" x14ac:dyDescent="0.2">
      <c r="A65" s="497"/>
      <c r="B65" s="499"/>
      <c r="C65" s="501"/>
      <c r="D65" s="501"/>
      <c r="E65" s="503"/>
      <c r="F65" s="17">
        <v>61</v>
      </c>
      <c r="G65" s="18" t="s">
        <v>22462</v>
      </c>
      <c r="H65" s="18" t="s">
        <v>22462</v>
      </c>
      <c r="I65" s="80"/>
      <c r="J65" s="18" t="s">
        <v>44</v>
      </c>
      <c r="K65" s="19">
        <v>30</v>
      </c>
      <c r="L65" s="19"/>
      <c r="M65" s="20" t="s">
        <v>34</v>
      </c>
      <c r="N65" s="20" t="s">
        <v>34</v>
      </c>
      <c r="O65" s="18" t="s">
        <v>148</v>
      </c>
      <c r="P65" s="18"/>
      <c r="Q65" s="18"/>
      <c r="R65" s="18"/>
      <c r="S65" s="18"/>
      <c r="T65" s="18"/>
      <c r="U65" s="18"/>
      <c r="V65" s="18"/>
      <c r="W65" s="34"/>
    </row>
    <row r="66" spans="1:23" x14ac:dyDescent="0.2">
      <c r="A66" s="497"/>
      <c r="B66" s="499"/>
      <c r="C66" s="501"/>
      <c r="D66" s="501"/>
      <c r="E66" s="503"/>
      <c r="F66" s="17">
        <v>62</v>
      </c>
      <c r="G66" s="18" t="s">
        <v>22463</v>
      </c>
      <c r="H66" s="18" t="s">
        <v>22463</v>
      </c>
      <c r="I66" s="80"/>
      <c r="J66" s="18" t="s">
        <v>44</v>
      </c>
      <c r="K66" s="19">
        <v>30</v>
      </c>
      <c r="L66" s="19"/>
      <c r="M66" s="20" t="s">
        <v>34</v>
      </c>
      <c r="N66" s="20" t="s">
        <v>34</v>
      </c>
      <c r="O66" s="18" t="s">
        <v>148</v>
      </c>
      <c r="P66" s="18"/>
      <c r="Q66" s="18"/>
      <c r="R66" s="18"/>
      <c r="S66" s="18"/>
      <c r="T66" s="18"/>
      <c r="U66" s="18"/>
      <c r="V66" s="18"/>
      <c r="W66" s="34"/>
    </row>
    <row r="67" spans="1:23" x14ac:dyDescent="0.2">
      <c r="A67" s="497"/>
      <c r="B67" s="499"/>
      <c r="C67" s="501"/>
      <c r="D67" s="501"/>
      <c r="E67" s="503"/>
      <c r="F67" s="17">
        <v>63</v>
      </c>
      <c r="G67" s="18" t="s">
        <v>22464</v>
      </c>
      <c r="H67" s="18" t="s">
        <v>22464</v>
      </c>
      <c r="I67" s="80"/>
      <c r="J67" s="18" t="s">
        <v>44</v>
      </c>
      <c r="K67" s="19">
        <v>30</v>
      </c>
      <c r="L67" s="19"/>
      <c r="M67" s="20" t="s">
        <v>34</v>
      </c>
      <c r="N67" s="20" t="s">
        <v>34</v>
      </c>
      <c r="O67" s="18" t="s">
        <v>148</v>
      </c>
      <c r="P67" s="18"/>
      <c r="Q67" s="18"/>
      <c r="R67" s="18"/>
      <c r="S67" s="18"/>
      <c r="T67" s="18"/>
      <c r="U67" s="18"/>
      <c r="V67" s="18"/>
      <c r="W67" s="34"/>
    </row>
    <row r="68" spans="1:23" x14ac:dyDescent="0.2">
      <c r="A68" s="497"/>
      <c r="B68" s="499"/>
      <c r="C68" s="501"/>
      <c r="D68" s="501"/>
      <c r="E68" s="503"/>
      <c r="F68" s="17">
        <v>64</v>
      </c>
      <c r="G68" s="18" t="s">
        <v>22465</v>
      </c>
      <c r="H68" s="18" t="s">
        <v>22465</v>
      </c>
      <c r="I68" s="80"/>
      <c r="J68" s="18" t="s">
        <v>44</v>
      </c>
      <c r="K68" s="19">
        <v>30</v>
      </c>
      <c r="L68" s="19"/>
      <c r="M68" s="20" t="s">
        <v>34</v>
      </c>
      <c r="N68" s="20" t="s">
        <v>34</v>
      </c>
      <c r="O68" s="18" t="s">
        <v>148</v>
      </c>
      <c r="P68" s="18"/>
      <c r="Q68" s="18"/>
      <c r="R68" s="18"/>
      <c r="S68" s="18"/>
      <c r="T68" s="18"/>
      <c r="U68" s="18"/>
      <c r="V68" s="18"/>
      <c r="W68" s="34"/>
    </row>
    <row r="69" spans="1:23" x14ac:dyDescent="0.2">
      <c r="A69" s="497"/>
      <c r="B69" s="499"/>
      <c r="C69" s="501"/>
      <c r="D69" s="501"/>
      <c r="E69" s="503"/>
      <c r="F69" s="17">
        <v>65</v>
      </c>
      <c r="G69" s="18" t="s">
        <v>22466</v>
      </c>
      <c r="H69" s="18" t="s">
        <v>22466</v>
      </c>
      <c r="I69" s="80"/>
      <c r="J69" s="18" t="s">
        <v>44</v>
      </c>
      <c r="K69" s="19">
        <v>30</v>
      </c>
      <c r="L69" s="19"/>
      <c r="M69" s="20" t="s">
        <v>34</v>
      </c>
      <c r="N69" s="20" t="s">
        <v>34</v>
      </c>
      <c r="O69" s="18" t="s">
        <v>148</v>
      </c>
      <c r="P69" s="18"/>
      <c r="Q69" s="18"/>
      <c r="R69" s="18"/>
      <c r="S69" s="18"/>
      <c r="T69" s="18"/>
      <c r="U69" s="18"/>
      <c r="V69" s="18"/>
      <c r="W69" s="34"/>
    </row>
    <row r="70" spans="1:23" x14ac:dyDescent="0.2">
      <c r="A70" s="497"/>
      <c r="B70" s="499"/>
      <c r="C70" s="501"/>
      <c r="D70" s="501"/>
      <c r="E70" s="503"/>
      <c r="F70" s="17">
        <v>66</v>
      </c>
      <c r="G70" s="18" t="s">
        <v>22467</v>
      </c>
      <c r="H70" s="18" t="s">
        <v>22467</v>
      </c>
      <c r="I70" s="80"/>
      <c r="J70" s="18" t="s">
        <v>44</v>
      </c>
      <c r="K70" s="19">
        <v>30</v>
      </c>
      <c r="L70" s="19"/>
      <c r="M70" s="20" t="s">
        <v>34</v>
      </c>
      <c r="N70" s="20" t="s">
        <v>34</v>
      </c>
      <c r="O70" s="18" t="s">
        <v>148</v>
      </c>
      <c r="P70" s="18"/>
      <c r="Q70" s="18"/>
      <c r="R70" s="18"/>
      <c r="S70" s="18"/>
      <c r="T70" s="18"/>
      <c r="U70" s="18"/>
      <c r="V70" s="18"/>
      <c r="W70" s="34"/>
    </row>
    <row r="71" spans="1:23" x14ac:dyDescent="0.2">
      <c r="A71" s="497"/>
      <c r="B71" s="499"/>
      <c r="C71" s="501"/>
      <c r="D71" s="501"/>
      <c r="E71" s="503"/>
      <c r="F71" s="17">
        <v>67</v>
      </c>
      <c r="G71" s="18" t="s">
        <v>22468</v>
      </c>
      <c r="H71" s="18" t="s">
        <v>22468</v>
      </c>
      <c r="I71" s="80"/>
      <c r="J71" s="18" t="s">
        <v>44</v>
      </c>
      <c r="K71" s="19">
        <v>30</v>
      </c>
      <c r="L71" s="19"/>
      <c r="M71" s="20" t="s">
        <v>34</v>
      </c>
      <c r="N71" s="20" t="s">
        <v>34</v>
      </c>
      <c r="O71" s="18" t="s">
        <v>148</v>
      </c>
      <c r="P71" s="18"/>
      <c r="Q71" s="18"/>
      <c r="R71" s="18"/>
      <c r="S71" s="18"/>
      <c r="T71" s="18"/>
      <c r="U71" s="18"/>
      <c r="V71" s="18"/>
      <c r="W71" s="34"/>
    </row>
    <row r="72" spans="1:23" x14ac:dyDescent="0.2">
      <c r="A72" s="497"/>
      <c r="B72" s="499"/>
      <c r="C72" s="501"/>
      <c r="D72" s="501"/>
      <c r="E72" s="503"/>
      <c r="F72" s="17">
        <v>68</v>
      </c>
      <c r="G72" s="18" t="s">
        <v>22469</v>
      </c>
      <c r="H72" s="18" t="s">
        <v>22469</v>
      </c>
      <c r="I72" s="80"/>
      <c r="J72" s="18" t="s">
        <v>44</v>
      </c>
      <c r="K72" s="19">
        <v>30</v>
      </c>
      <c r="L72" s="19"/>
      <c r="M72" s="20" t="s">
        <v>34</v>
      </c>
      <c r="N72" s="20" t="s">
        <v>34</v>
      </c>
      <c r="O72" s="18" t="s">
        <v>148</v>
      </c>
      <c r="P72" s="18"/>
      <c r="Q72" s="18"/>
      <c r="R72" s="18"/>
      <c r="S72" s="18"/>
      <c r="T72" s="18"/>
      <c r="U72" s="18"/>
      <c r="V72" s="18"/>
      <c r="W72" s="34"/>
    </row>
    <row r="73" spans="1:23" x14ac:dyDescent="0.2">
      <c r="A73" s="497"/>
      <c r="B73" s="499"/>
      <c r="C73" s="501"/>
      <c r="D73" s="501"/>
      <c r="E73" s="503"/>
      <c r="F73" s="17">
        <v>69</v>
      </c>
      <c r="G73" s="18" t="s">
        <v>22470</v>
      </c>
      <c r="H73" s="18" t="s">
        <v>22470</v>
      </c>
      <c r="I73" s="80"/>
      <c r="J73" s="18" t="s">
        <v>44</v>
      </c>
      <c r="K73" s="19">
        <v>30</v>
      </c>
      <c r="L73" s="19"/>
      <c r="M73" s="20" t="s">
        <v>34</v>
      </c>
      <c r="N73" s="20" t="s">
        <v>34</v>
      </c>
      <c r="O73" s="18" t="s">
        <v>148</v>
      </c>
      <c r="P73" s="18"/>
      <c r="Q73" s="18"/>
      <c r="R73" s="18"/>
      <c r="S73" s="18"/>
      <c r="T73" s="18"/>
      <c r="U73" s="18"/>
      <c r="V73" s="18"/>
      <c r="W73" s="34"/>
    </row>
    <row r="74" spans="1:23" x14ac:dyDescent="0.2">
      <c r="A74" s="497"/>
      <c r="B74" s="499"/>
      <c r="C74" s="501"/>
      <c r="D74" s="501"/>
      <c r="E74" s="503"/>
      <c r="F74" s="17">
        <v>70</v>
      </c>
      <c r="G74" s="18" t="s">
        <v>22471</v>
      </c>
      <c r="H74" s="18" t="s">
        <v>22471</v>
      </c>
      <c r="I74" s="80"/>
      <c r="J74" s="18" t="s">
        <v>44</v>
      </c>
      <c r="K74" s="19">
        <v>30</v>
      </c>
      <c r="L74" s="19"/>
      <c r="M74" s="20" t="s">
        <v>34</v>
      </c>
      <c r="N74" s="20" t="s">
        <v>34</v>
      </c>
      <c r="O74" s="18" t="s">
        <v>148</v>
      </c>
      <c r="P74" s="18"/>
      <c r="Q74" s="18"/>
      <c r="R74" s="18"/>
      <c r="S74" s="18"/>
      <c r="T74" s="18"/>
      <c r="U74" s="18"/>
      <c r="V74" s="18"/>
      <c r="W74" s="34"/>
    </row>
    <row r="75" spans="1:23" x14ac:dyDescent="0.2">
      <c r="A75" s="497"/>
      <c r="B75" s="499"/>
      <c r="C75" s="501"/>
      <c r="D75" s="501"/>
      <c r="E75" s="503"/>
      <c r="F75" s="17">
        <v>71</v>
      </c>
      <c r="G75" s="18" t="s">
        <v>22472</v>
      </c>
      <c r="H75" s="18" t="s">
        <v>22472</v>
      </c>
      <c r="I75" s="80"/>
      <c r="J75" s="18" t="s">
        <v>44</v>
      </c>
      <c r="K75" s="19">
        <v>30</v>
      </c>
      <c r="L75" s="19"/>
      <c r="M75" s="20" t="s">
        <v>34</v>
      </c>
      <c r="N75" s="20" t="s">
        <v>34</v>
      </c>
      <c r="O75" s="18" t="s">
        <v>148</v>
      </c>
      <c r="P75" s="18"/>
      <c r="Q75" s="18"/>
      <c r="R75" s="18"/>
      <c r="S75" s="18"/>
      <c r="T75" s="18"/>
      <c r="U75" s="18"/>
      <c r="V75" s="18"/>
      <c r="W75" s="34"/>
    </row>
    <row r="76" spans="1:23" x14ac:dyDescent="0.2">
      <c r="A76" s="497"/>
      <c r="B76" s="499"/>
      <c r="C76" s="501"/>
      <c r="D76" s="501"/>
      <c r="E76" s="503"/>
      <c r="F76" s="17">
        <v>72</v>
      </c>
      <c r="G76" s="18" t="s">
        <v>22473</v>
      </c>
      <c r="H76" s="18" t="s">
        <v>22473</v>
      </c>
      <c r="I76" s="80"/>
      <c r="J76" s="18" t="s">
        <v>44</v>
      </c>
      <c r="K76" s="19">
        <v>30</v>
      </c>
      <c r="L76" s="19"/>
      <c r="M76" s="20" t="s">
        <v>34</v>
      </c>
      <c r="N76" s="20" t="s">
        <v>34</v>
      </c>
      <c r="O76" s="18" t="s">
        <v>148</v>
      </c>
      <c r="P76" s="18"/>
      <c r="Q76" s="18"/>
      <c r="R76" s="18"/>
      <c r="S76" s="18"/>
      <c r="T76" s="18"/>
      <c r="U76" s="18"/>
      <c r="V76" s="18"/>
      <c r="W76" s="34"/>
    </row>
    <row r="77" spans="1:23" x14ac:dyDescent="0.2">
      <c r="A77" s="497"/>
      <c r="B77" s="499"/>
      <c r="C77" s="501"/>
      <c r="D77" s="501"/>
      <c r="E77" s="503"/>
      <c r="F77" s="17">
        <v>73</v>
      </c>
      <c r="G77" s="18" t="s">
        <v>22474</v>
      </c>
      <c r="H77" s="18" t="s">
        <v>22474</v>
      </c>
      <c r="I77" s="80"/>
      <c r="J77" s="18" t="s">
        <v>44</v>
      </c>
      <c r="K77" s="19">
        <v>30</v>
      </c>
      <c r="L77" s="19"/>
      <c r="M77" s="20" t="s">
        <v>34</v>
      </c>
      <c r="N77" s="20" t="s">
        <v>34</v>
      </c>
      <c r="O77" s="18" t="s">
        <v>148</v>
      </c>
      <c r="P77" s="18"/>
      <c r="Q77" s="18"/>
      <c r="R77" s="18"/>
      <c r="S77" s="18"/>
      <c r="T77" s="18"/>
      <c r="U77" s="18"/>
      <c r="V77" s="18"/>
      <c r="W77" s="34"/>
    </row>
    <row r="78" spans="1:23" x14ac:dyDescent="0.2">
      <c r="A78" s="497"/>
      <c r="B78" s="499"/>
      <c r="C78" s="501"/>
      <c r="D78" s="501"/>
      <c r="E78" s="503"/>
      <c r="F78" s="17">
        <v>74</v>
      </c>
      <c r="G78" s="18" t="s">
        <v>22475</v>
      </c>
      <c r="H78" s="18" t="s">
        <v>22475</v>
      </c>
      <c r="I78" s="80"/>
      <c r="J78" s="18" t="s">
        <v>44</v>
      </c>
      <c r="K78" s="19">
        <v>30</v>
      </c>
      <c r="L78" s="19"/>
      <c r="M78" s="20" t="s">
        <v>34</v>
      </c>
      <c r="N78" s="20" t="s">
        <v>34</v>
      </c>
      <c r="O78" s="18" t="s">
        <v>148</v>
      </c>
      <c r="P78" s="18"/>
      <c r="Q78" s="18"/>
      <c r="R78" s="18"/>
      <c r="S78" s="18"/>
      <c r="T78" s="18"/>
      <c r="U78" s="18"/>
      <c r="V78" s="18"/>
      <c r="W78" s="34"/>
    </row>
    <row r="79" spans="1:23" x14ac:dyDescent="0.2">
      <c r="A79" s="497"/>
      <c r="B79" s="499"/>
      <c r="C79" s="501"/>
      <c r="D79" s="501"/>
      <c r="E79" s="503"/>
      <c r="F79" s="17">
        <v>75</v>
      </c>
      <c r="G79" s="18" t="s">
        <v>22476</v>
      </c>
      <c r="H79" s="18" t="s">
        <v>22476</v>
      </c>
      <c r="I79" s="80"/>
      <c r="J79" s="18" t="s">
        <v>32</v>
      </c>
      <c r="K79" s="19">
        <v>1</v>
      </c>
      <c r="L79" s="19"/>
      <c r="M79" s="20" t="s">
        <v>33</v>
      </c>
      <c r="N79" s="20" t="s">
        <v>34</v>
      </c>
      <c r="O79" s="18" t="s">
        <v>45</v>
      </c>
      <c r="P79" s="18"/>
      <c r="Q79" s="18"/>
      <c r="R79" s="18"/>
      <c r="S79" s="18"/>
      <c r="T79" s="18"/>
      <c r="U79" s="18"/>
      <c r="V79" s="18"/>
      <c r="W79" s="34"/>
    </row>
    <row r="80" spans="1:23" x14ac:dyDescent="0.2">
      <c r="A80" s="497"/>
      <c r="B80" s="499"/>
      <c r="C80" s="501"/>
      <c r="D80" s="501"/>
      <c r="E80" s="503"/>
      <c r="F80" s="17">
        <v>76</v>
      </c>
      <c r="G80" s="18" t="s">
        <v>22477</v>
      </c>
      <c r="H80" s="18" t="s">
        <v>22477</v>
      </c>
      <c r="I80" s="80"/>
      <c r="J80" s="18" t="s">
        <v>123</v>
      </c>
      <c r="K80" s="19"/>
      <c r="L80" s="19"/>
      <c r="M80" s="20" t="s">
        <v>34</v>
      </c>
      <c r="N80" s="20" t="s">
        <v>34</v>
      </c>
      <c r="O80" s="18" t="s">
        <v>124</v>
      </c>
      <c r="P80" s="18"/>
      <c r="Q80" s="18"/>
      <c r="R80" s="18"/>
      <c r="S80" s="18"/>
      <c r="T80" s="18"/>
      <c r="U80" s="18"/>
      <c r="V80" s="18"/>
      <c r="W80" s="34"/>
    </row>
    <row r="81" spans="1:23" x14ac:dyDescent="0.2">
      <c r="A81" s="497"/>
      <c r="B81" s="499"/>
      <c r="C81" s="501"/>
      <c r="D81" s="501"/>
      <c r="E81" s="503"/>
      <c r="F81" s="17">
        <v>77</v>
      </c>
      <c r="G81" s="18" t="s">
        <v>22478</v>
      </c>
      <c r="H81" s="18" t="s">
        <v>22478</v>
      </c>
      <c r="I81" s="80"/>
      <c r="J81" s="18" t="s">
        <v>123</v>
      </c>
      <c r="K81" s="19"/>
      <c r="L81" s="19"/>
      <c r="M81" s="20" t="s">
        <v>34</v>
      </c>
      <c r="N81" s="20" t="s">
        <v>34</v>
      </c>
      <c r="O81" s="18" t="s">
        <v>124</v>
      </c>
      <c r="P81" s="18"/>
      <c r="Q81" s="18"/>
      <c r="R81" s="18"/>
      <c r="S81" s="18"/>
      <c r="T81" s="18"/>
      <c r="U81" s="18"/>
      <c r="V81" s="18"/>
      <c r="W81" s="34"/>
    </row>
    <row r="82" spans="1:23" x14ac:dyDescent="0.2">
      <c r="A82" s="497"/>
      <c r="B82" s="499"/>
      <c r="C82" s="501"/>
      <c r="D82" s="501"/>
      <c r="E82" s="503"/>
      <c r="F82" s="17">
        <v>78</v>
      </c>
      <c r="G82" s="18" t="s">
        <v>22479</v>
      </c>
      <c r="H82" s="18" t="s">
        <v>22479</v>
      </c>
      <c r="I82" s="80"/>
      <c r="J82" s="18" t="s">
        <v>32</v>
      </c>
      <c r="K82" s="19">
        <v>8</v>
      </c>
      <c r="L82" s="19"/>
      <c r="M82" s="20" t="s">
        <v>33</v>
      </c>
      <c r="N82" s="20" t="s">
        <v>34</v>
      </c>
      <c r="O82" s="18" t="s">
        <v>40</v>
      </c>
      <c r="P82" s="18"/>
      <c r="Q82" s="18"/>
      <c r="R82" s="18"/>
      <c r="S82" s="18"/>
      <c r="T82" s="18"/>
      <c r="U82" s="18"/>
      <c r="V82" s="18"/>
      <c r="W82" s="34"/>
    </row>
    <row r="83" spans="1:23" x14ac:dyDescent="0.2">
      <c r="A83" s="497"/>
      <c r="B83" s="499"/>
      <c r="C83" s="501"/>
      <c r="D83" s="501"/>
      <c r="E83" s="503"/>
      <c r="F83" s="17">
        <v>79</v>
      </c>
      <c r="G83" s="18" t="s">
        <v>22480</v>
      </c>
      <c r="H83" s="18" t="s">
        <v>22480</v>
      </c>
      <c r="I83" s="80"/>
      <c r="J83" s="18" t="s">
        <v>44</v>
      </c>
      <c r="K83" s="19">
        <v>12</v>
      </c>
      <c r="L83" s="19"/>
      <c r="M83" s="20" t="s">
        <v>34</v>
      </c>
      <c r="N83" s="20" t="s">
        <v>34</v>
      </c>
      <c r="O83" s="18" t="s">
        <v>235</v>
      </c>
      <c r="P83" s="18"/>
      <c r="Q83" s="18"/>
      <c r="R83" s="18"/>
      <c r="S83" s="18"/>
      <c r="T83" s="18"/>
      <c r="U83" s="18"/>
      <c r="V83" s="18"/>
      <c r="W83" s="34"/>
    </row>
    <row r="84" spans="1:23" ht="13.8" thickBot="1" x14ac:dyDescent="0.25">
      <c r="A84" s="519"/>
      <c r="B84" s="520"/>
      <c r="C84" s="521"/>
      <c r="D84" s="521"/>
      <c r="E84" s="522"/>
      <c r="F84" s="81">
        <v>80</v>
      </c>
      <c r="G84" s="25" t="s">
        <v>22481</v>
      </c>
      <c r="H84" s="25" t="s">
        <v>22481</v>
      </c>
      <c r="I84" s="82"/>
      <c r="J84" s="25" t="s">
        <v>123</v>
      </c>
      <c r="K84" s="83"/>
      <c r="L84" s="83"/>
      <c r="M84" s="24" t="s">
        <v>34</v>
      </c>
      <c r="N84" s="24" t="s">
        <v>34</v>
      </c>
      <c r="O84" s="36" t="s">
        <v>124</v>
      </c>
      <c r="P84" s="36"/>
      <c r="Q84" s="36"/>
      <c r="R84" s="36"/>
      <c r="S84" s="36"/>
      <c r="T84" s="36"/>
      <c r="U84" s="36"/>
      <c r="V84" s="36"/>
      <c r="W84" s="93"/>
    </row>
    <row r="85" spans="1:23" x14ac:dyDescent="0.2">
      <c r="A85" s="512" t="s">
        <v>22482</v>
      </c>
      <c r="B85" s="513" t="s">
        <v>22387</v>
      </c>
      <c r="C85" s="514"/>
      <c r="D85" s="514"/>
      <c r="E85" s="515">
        <v>32896</v>
      </c>
      <c r="F85" s="54">
        <v>1</v>
      </c>
      <c r="G85" s="277" t="s">
        <v>22483</v>
      </c>
      <c r="H85" s="277" t="s">
        <v>22483</v>
      </c>
      <c r="I85" s="278"/>
      <c r="J85" s="277" t="s">
        <v>32</v>
      </c>
      <c r="K85" s="56">
        <v>8</v>
      </c>
      <c r="L85" s="56"/>
      <c r="M85" s="280" t="s">
        <v>33</v>
      </c>
      <c r="N85" s="280" t="s">
        <v>33</v>
      </c>
      <c r="O85" s="277" t="s">
        <v>40</v>
      </c>
      <c r="P85" s="277"/>
      <c r="Q85" s="277"/>
      <c r="R85" s="277"/>
      <c r="S85" s="277"/>
      <c r="T85" s="277"/>
      <c r="U85" s="277"/>
      <c r="V85" s="277"/>
      <c r="W85" s="123"/>
    </row>
    <row r="86" spans="1:23" x14ac:dyDescent="0.2">
      <c r="A86" s="497"/>
      <c r="B86" s="499"/>
      <c r="C86" s="501"/>
      <c r="D86" s="501"/>
      <c r="E86" s="503"/>
      <c r="F86" s="17">
        <v>2</v>
      </c>
      <c r="G86" s="18" t="s">
        <v>22484</v>
      </c>
      <c r="H86" s="18" t="s">
        <v>22484</v>
      </c>
      <c r="I86" s="80"/>
      <c r="J86" s="18" t="s">
        <v>123</v>
      </c>
      <c r="K86" s="19"/>
      <c r="L86" s="19"/>
      <c r="M86" s="20" t="s">
        <v>33</v>
      </c>
      <c r="N86" s="20" t="s">
        <v>33</v>
      </c>
      <c r="O86" s="18" t="s">
        <v>124</v>
      </c>
      <c r="P86" s="18"/>
      <c r="Q86" s="18"/>
      <c r="R86" s="18"/>
      <c r="S86" s="18"/>
      <c r="T86" s="18"/>
      <c r="U86" s="18"/>
      <c r="V86" s="18"/>
      <c r="W86" s="34"/>
    </row>
    <row r="87" spans="1:23" x14ac:dyDescent="0.2">
      <c r="A87" s="497"/>
      <c r="B87" s="499"/>
      <c r="C87" s="501"/>
      <c r="D87" s="501"/>
      <c r="E87" s="503"/>
      <c r="F87" s="17">
        <v>3</v>
      </c>
      <c r="G87" s="18" t="s">
        <v>22485</v>
      </c>
      <c r="H87" s="18" t="s">
        <v>22485</v>
      </c>
      <c r="I87" s="80"/>
      <c r="J87" s="18" t="s">
        <v>32</v>
      </c>
      <c r="K87" s="19">
        <v>16</v>
      </c>
      <c r="L87" s="19"/>
      <c r="M87" s="20" t="s">
        <v>33</v>
      </c>
      <c r="N87" s="20" t="s">
        <v>33</v>
      </c>
      <c r="O87" s="18" t="s">
        <v>42</v>
      </c>
      <c r="P87" s="18"/>
      <c r="Q87" s="18"/>
      <c r="R87" s="18"/>
      <c r="S87" s="18"/>
      <c r="T87" s="18"/>
      <c r="U87" s="18"/>
      <c r="V87" s="18"/>
      <c r="W87" s="34"/>
    </row>
    <row r="88" spans="1:23" x14ac:dyDescent="0.2">
      <c r="A88" s="497"/>
      <c r="B88" s="499"/>
      <c r="C88" s="501"/>
      <c r="D88" s="501"/>
      <c r="E88" s="503"/>
      <c r="F88" s="17">
        <v>4</v>
      </c>
      <c r="G88" s="18" t="s">
        <v>22486</v>
      </c>
      <c r="H88" s="18" t="s">
        <v>22486</v>
      </c>
      <c r="I88" s="80"/>
      <c r="J88" s="18" t="s">
        <v>32</v>
      </c>
      <c r="K88" s="19">
        <v>4</v>
      </c>
      <c r="L88" s="19"/>
      <c r="M88" s="20" t="s">
        <v>33</v>
      </c>
      <c r="N88" s="20" t="s">
        <v>34</v>
      </c>
      <c r="O88" s="18" t="s">
        <v>35</v>
      </c>
      <c r="P88" s="18"/>
      <c r="Q88" s="18"/>
      <c r="R88" s="18"/>
      <c r="S88" s="18"/>
      <c r="T88" s="18"/>
      <c r="U88" s="18"/>
      <c r="V88" s="18"/>
      <c r="W88" s="34"/>
    </row>
    <row r="89" spans="1:23" x14ac:dyDescent="0.2">
      <c r="A89" s="497"/>
      <c r="B89" s="499"/>
      <c r="C89" s="501"/>
      <c r="D89" s="501"/>
      <c r="E89" s="503"/>
      <c r="F89" s="17">
        <v>5</v>
      </c>
      <c r="G89" s="18" t="s">
        <v>22487</v>
      </c>
      <c r="H89" s="18" t="s">
        <v>22487</v>
      </c>
      <c r="I89" s="80"/>
      <c r="J89" s="18" t="s">
        <v>32</v>
      </c>
      <c r="K89" s="19">
        <v>4</v>
      </c>
      <c r="L89" s="19"/>
      <c r="M89" s="20" t="s">
        <v>33</v>
      </c>
      <c r="N89" s="20" t="s">
        <v>34</v>
      </c>
      <c r="O89" s="18" t="s">
        <v>35</v>
      </c>
      <c r="P89" s="18"/>
      <c r="Q89" s="18"/>
      <c r="R89" s="18"/>
      <c r="S89" s="18"/>
      <c r="T89" s="18"/>
      <c r="U89" s="18"/>
      <c r="V89" s="18"/>
      <c r="W89" s="34"/>
    </row>
    <row r="90" spans="1:23" x14ac:dyDescent="0.2">
      <c r="A90" s="497"/>
      <c r="B90" s="499"/>
      <c r="C90" s="501"/>
      <c r="D90" s="501"/>
      <c r="E90" s="503"/>
      <c r="F90" s="17">
        <v>6</v>
      </c>
      <c r="G90" s="18" t="s">
        <v>22488</v>
      </c>
      <c r="H90" s="18" t="s">
        <v>22488</v>
      </c>
      <c r="I90" s="80"/>
      <c r="J90" s="18" t="s">
        <v>32</v>
      </c>
      <c r="K90" s="19">
        <v>4</v>
      </c>
      <c r="L90" s="19"/>
      <c r="M90" s="20" t="s">
        <v>33</v>
      </c>
      <c r="N90" s="20" t="s">
        <v>34</v>
      </c>
      <c r="O90" s="18" t="s">
        <v>35</v>
      </c>
      <c r="P90" s="18"/>
      <c r="Q90" s="18"/>
      <c r="R90" s="18"/>
      <c r="S90" s="18"/>
      <c r="T90" s="18"/>
      <c r="U90" s="18"/>
      <c r="V90" s="18"/>
      <c r="W90" s="34"/>
    </row>
    <row r="91" spans="1:23" x14ac:dyDescent="0.2">
      <c r="A91" s="497"/>
      <c r="B91" s="499"/>
      <c r="C91" s="501"/>
      <c r="D91" s="501"/>
      <c r="E91" s="503"/>
      <c r="F91" s="17">
        <v>7</v>
      </c>
      <c r="G91" s="18" t="s">
        <v>22489</v>
      </c>
      <c r="H91" s="18" t="s">
        <v>22489</v>
      </c>
      <c r="I91" s="80"/>
      <c r="J91" s="18" t="s">
        <v>32</v>
      </c>
      <c r="K91" s="19">
        <v>8</v>
      </c>
      <c r="L91" s="19"/>
      <c r="M91" s="20" t="s">
        <v>33</v>
      </c>
      <c r="N91" s="20" t="s">
        <v>34</v>
      </c>
      <c r="O91" s="18" t="s">
        <v>40</v>
      </c>
      <c r="P91" s="18"/>
      <c r="Q91" s="18"/>
      <c r="R91" s="18"/>
      <c r="S91" s="18"/>
      <c r="T91" s="18"/>
      <c r="U91" s="18"/>
      <c r="V91" s="18"/>
      <c r="W91" s="34"/>
    </row>
    <row r="92" spans="1:23" x14ac:dyDescent="0.2">
      <c r="A92" s="497"/>
      <c r="B92" s="499"/>
      <c r="C92" s="501"/>
      <c r="D92" s="501"/>
      <c r="E92" s="503"/>
      <c r="F92" s="17">
        <v>8</v>
      </c>
      <c r="G92" s="18" t="s">
        <v>22490</v>
      </c>
      <c r="H92" s="18" t="s">
        <v>22490</v>
      </c>
      <c r="I92" s="80"/>
      <c r="J92" s="18" t="s">
        <v>32</v>
      </c>
      <c r="K92" s="19">
        <v>1</v>
      </c>
      <c r="L92" s="19"/>
      <c r="M92" s="20" t="s">
        <v>33</v>
      </c>
      <c r="N92" s="20" t="s">
        <v>34</v>
      </c>
      <c r="O92" s="18" t="s">
        <v>45</v>
      </c>
      <c r="P92" s="18"/>
      <c r="Q92" s="18"/>
      <c r="R92" s="18"/>
      <c r="S92" s="18"/>
      <c r="T92" s="18"/>
      <c r="U92" s="18"/>
      <c r="V92" s="18"/>
      <c r="W92" s="34"/>
    </row>
    <row r="93" spans="1:23" x14ac:dyDescent="0.2">
      <c r="A93" s="497"/>
      <c r="B93" s="499"/>
      <c r="C93" s="501"/>
      <c r="D93" s="501"/>
      <c r="E93" s="503"/>
      <c r="F93" s="17">
        <v>9</v>
      </c>
      <c r="G93" s="18" t="s">
        <v>22491</v>
      </c>
      <c r="H93" s="18" t="s">
        <v>22491</v>
      </c>
      <c r="I93" s="80"/>
      <c r="J93" s="18" t="s">
        <v>32</v>
      </c>
      <c r="K93" s="19">
        <v>1</v>
      </c>
      <c r="L93" s="19"/>
      <c r="M93" s="20" t="s">
        <v>33</v>
      </c>
      <c r="N93" s="20" t="s">
        <v>34</v>
      </c>
      <c r="O93" s="18" t="s">
        <v>45</v>
      </c>
      <c r="P93" s="18"/>
      <c r="Q93" s="18"/>
      <c r="R93" s="18"/>
      <c r="S93" s="18"/>
      <c r="T93" s="18"/>
      <c r="U93" s="18"/>
      <c r="V93" s="18"/>
      <c r="W93" s="34"/>
    </row>
    <row r="94" spans="1:23" x14ac:dyDescent="0.2">
      <c r="A94" s="497"/>
      <c r="B94" s="499"/>
      <c r="C94" s="501"/>
      <c r="D94" s="501"/>
      <c r="E94" s="503"/>
      <c r="F94" s="17">
        <v>10</v>
      </c>
      <c r="G94" s="18" t="s">
        <v>22492</v>
      </c>
      <c r="H94" s="18" t="s">
        <v>22492</v>
      </c>
      <c r="I94" s="80"/>
      <c r="J94" s="18" t="s">
        <v>44</v>
      </c>
      <c r="K94" s="19">
        <v>30</v>
      </c>
      <c r="L94" s="19"/>
      <c r="M94" s="20" t="s">
        <v>34</v>
      </c>
      <c r="N94" s="20" t="s">
        <v>34</v>
      </c>
      <c r="O94" s="18" t="s">
        <v>148</v>
      </c>
      <c r="P94" s="18"/>
      <c r="Q94" s="18"/>
      <c r="R94" s="18"/>
      <c r="S94" s="18"/>
      <c r="T94" s="18"/>
      <c r="U94" s="18"/>
      <c r="V94" s="18"/>
      <c r="W94" s="34"/>
    </row>
    <row r="95" spans="1:23" x14ac:dyDescent="0.2">
      <c r="A95" s="497"/>
      <c r="B95" s="499"/>
      <c r="C95" s="501"/>
      <c r="D95" s="501"/>
      <c r="E95" s="503"/>
      <c r="F95" s="17">
        <v>11</v>
      </c>
      <c r="G95" s="18" t="s">
        <v>22493</v>
      </c>
      <c r="H95" s="18" t="s">
        <v>22493</v>
      </c>
      <c r="I95" s="80"/>
      <c r="J95" s="18" t="s">
        <v>44</v>
      </c>
      <c r="K95" s="19">
        <v>60</v>
      </c>
      <c r="L95" s="19"/>
      <c r="M95" s="20" t="s">
        <v>34</v>
      </c>
      <c r="N95" s="20" t="s">
        <v>34</v>
      </c>
      <c r="O95" s="18" t="s">
        <v>1055</v>
      </c>
      <c r="P95" s="18"/>
      <c r="Q95" s="18"/>
      <c r="R95" s="18"/>
      <c r="S95" s="18"/>
      <c r="T95" s="18"/>
      <c r="U95" s="18"/>
      <c r="V95" s="18"/>
      <c r="W95" s="34"/>
    </row>
    <row r="96" spans="1:23" x14ac:dyDescent="0.2">
      <c r="A96" s="497"/>
      <c r="B96" s="499"/>
      <c r="C96" s="501"/>
      <c r="D96" s="501"/>
      <c r="E96" s="503"/>
      <c r="F96" s="17">
        <v>12</v>
      </c>
      <c r="G96" s="18" t="s">
        <v>22494</v>
      </c>
      <c r="H96" s="18" t="s">
        <v>22494</v>
      </c>
      <c r="I96" s="80"/>
      <c r="J96" s="18" t="s">
        <v>32</v>
      </c>
      <c r="K96" s="19">
        <v>1</v>
      </c>
      <c r="L96" s="19"/>
      <c r="M96" s="20" t="s">
        <v>33</v>
      </c>
      <c r="N96" s="20" t="s">
        <v>34</v>
      </c>
      <c r="O96" s="18" t="s">
        <v>45</v>
      </c>
      <c r="P96" s="18"/>
      <c r="Q96" s="18"/>
      <c r="R96" s="18"/>
      <c r="S96" s="18"/>
      <c r="T96" s="18"/>
      <c r="U96" s="18"/>
      <c r="V96" s="18"/>
      <c r="W96" s="34"/>
    </row>
    <row r="97" spans="1:23" x14ac:dyDescent="0.2">
      <c r="A97" s="497"/>
      <c r="B97" s="499"/>
      <c r="C97" s="501"/>
      <c r="D97" s="501"/>
      <c r="E97" s="503"/>
      <c r="F97" s="17">
        <v>13</v>
      </c>
      <c r="G97" s="18" t="s">
        <v>22495</v>
      </c>
      <c r="H97" s="18" t="s">
        <v>22495</v>
      </c>
      <c r="I97" s="80"/>
      <c r="J97" s="18" t="s">
        <v>32</v>
      </c>
      <c r="K97" s="19">
        <v>8</v>
      </c>
      <c r="L97" s="19"/>
      <c r="M97" s="20" t="s">
        <v>33</v>
      </c>
      <c r="N97" s="20" t="s">
        <v>34</v>
      </c>
      <c r="O97" s="18" t="s">
        <v>40</v>
      </c>
      <c r="P97" s="18"/>
      <c r="Q97" s="18"/>
      <c r="R97" s="18"/>
      <c r="S97" s="18"/>
      <c r="T97" s="18"/>
      <c r="U97" s="18"/>
      <c r="V97" s="18"/>
      <c r="W97" s="34"/>
    </row>
    <row r="98" spans="1:23" x14ac:dyDescent="0.2">
      <c r="A98" s="497"/>
      <c r="B98" s="499"/>
      <c r="C98" s="501"/>
      <c r="D98" s="501"/>
      <c r="E98" s="503"/>
      <c r="F98" s="17">
        <v>14</v>
      </c>
      <c r="G98" s="18" t="s">
        <v>22496</v>
      </c>
      <c r="H98" s="18" t="s">
        <v>22496</v>
      </c>
      <c r="I98" s="80"/>
      <c r="J98" s="18" t="s">
        <v>44</v>
      </c>
      <c r="K98" s="19">
        <v>28</v>
      </c>
      <c r="L98" s="19"/>
      <c r="M98" s="20" t="s">
        <v>34</v>
      </c>
      <c r="N98" s="20" t="s">
        <v>34</v>
      </c>
      <c r="O98" s="18" t="s">
        <v>511</v>
      </c>
      <c r="P98" s="18"/>
      <c r="Q98" s="18"/>
      <c r="R98" s="18"/>
      <c r="S98" s="18"/>
      <c r="T98" s="18"/>
      <c r="U98" s="18"/>
      <c r="V98" s="18"/>
      <c r="W98" s="34"/>
    </row>
    <row r="99" spans="1:23" x14ac:dyDescent="0.2">
      <c r="A99" s="497"/>
      <c r="B99" s="499"/>
      <c r="C99" s="501"/>
      <c r="D99" s="501"/>
      <c r="E99" s="503"/>
      <c r="F99" s="17">
        <v>15</v>
      </c>
      <c r="G99" s="18" t="s">
        <v>22497</v>
      </c>
      <c r="H99" s="18" t="s">
        <v>22497</v>
      </c>
      <c r="I99" s="80"/>
      <c r="J99" s="18" t="s">
        <v>44</v>
      </c>
      <c r="K99" s="19">
        <v>40</v>
      </c>
      <c r="L99" s="19"/>
      <c r="M99" s="20" t="s">
        <v>34</v>
      </c>
      <c r="N99" s="20" t="s">
        <v>34</v>
      </c>
      <c r="O99" s="18" t="s">
        <v>69</v>
      </c>
      <c r="P99" s="18"/>
      <c r="Q99" s="18"/>
      <c r="R99" s="18"/>
      <c r="S99" s="18"/>
      <c r="T99" s="18"/>
      <c r="U99" s="18"/>
      <c r="V99" s="18"/>
      <c r="W99" s="34"/>
    </row>
    <row r="100" spans="1:23" x14ac:dyDescent="0.2">
      <c r="A100" s="497"/>
      <c r="B100" s="499"/>
      <c r="C100" s="501"/>
      <c r="D100" s="501"/>
      <c r="E100" s="503"/>
      <c r="F100" s="17">
        <v>16</v>
      </c>
      <c r="G100" s="18" t="s">
        <v>22498</v>
      </c>
      <c r="H100" s="18" t="s">
        <v>22498</v>
      </c>
      <c r="I100" s="80"/>
      <c r="J100" s="18" t="s">
        <v>44</v>
      </c>
      <c r="K100" s="19">
        <v>40</v>
      </c>
      <c r="L100" s="19"/>
      <c r="M100" s="20" t="s">
        <v>34</v>
      </c>
      <c r="N100" s="20" t="s">
        <v>34</v>
      </c>
      <c r="O100" s="18" t="s">
        <v>69</v>
      </c>
      <c r="P100" s="18"/>
      <c r="Q100" s="18"/>
      <c r="R100" s="18"/>
      <c r="S100" s="18"/>
      <c r="T100" s="18"/>
      <c r="U100" s="18"/>
      <c r="V100" s="18"/>
      <c r="W100" s="34"/>
    </row>
    <row r="101" spans="1:23" x14ac:dyDescent="0.2">
      <c r="A101" s="497"/>
      <c r="B101" s="499"/>
      <c r="C101" s="501"/>
      <c r="D101" s="501"/>
      <c r="E101" s="503"/>
      <c r="F101" s="17">
        <v>17</v>
      </c>
      <c r="G101" s="18" t="s">
        <v>22499</v>
      </c>
      <c r="H101" s="18" t="s">
        <v>22499</v>
      </c>
      <c r="I101" s="80"/>
      <c r="J101" s="18" t="s">
        <v>44</v>
      </c>
      <c r="K101" s="19">
        <v>40</v>
      </c>
      <c r="L101" s="19"/>
      <c r="M101" s="20" t="s">
        <v>34</v>
      </c>
      <c r="N101" s="20" t="s">
        <v>34</v>
      </c>
      <c r="O101" s="18" t="s">
        <v>69</v>
      </c>
      <c r="P101" s="18"/>
      <c r="Q101" s="18"/>
      <c r="R101" s="18"/>
      <c r="S101" s="18"/>
      <c r="T101" s="18"/>
      <c r="U101" s="18"/>
      <c r="V101" s="18"/>
      <c r="W101" s="34"/>
    </row>
    <row r="102" spans="1:23" x14ac:dyDescent="0.2">
      <c r="A102" s="497"/>
      <c r="B102" s="499"/>
      <c r="C102" s="501"/>
      <c r="D102" s="501"/>
      <c r="E102" s="503"/>
      <c r="F102" s="17">
        <v>18</v>
      </c>
      <c r="G102" s="18" t="s">
        <v>22500</v>
      </c>
      <c r="H102" s="18" t="s">
        <v>22500</v>
      </c>
      <c r="I102" s="80"/>
      <c r="J102" s="18" t="s">
        <v>32</v>
      </c>
      <c r="K102" s="19">
        <v>15</v>
      </c>
      <c r="L102" s="19"/>
      <c r="M102" s="20" t="s">
        <v>33</v>
      </c>
      <c r="N102" s="20" t="s">
        <v>34</v>
      </c>
      <c r="O102" s="18" t="s">
        <v>63</v>
      </c>
      <c r="P102" s="18"/>
      <c r="Q102" s="18"/>
      <c r="R102" s="18"/>
      <c r="S102" s="18"/>
      <c r="T102" s="18"/>
      <c r="U102" s="18"/>
      <c r="V102" s="18"/>
      <c r="W102" s="34"/>
    </row>
    <row r="103" spans="1:23" x14ac:dyDescent="0.2">
      <c r="A103" s="497"/>
      <c r="B103" s="499"/>
      <c r="C103" s="501"/>
      <c r="D103" s="501"/>
      <c r="E103" s="503"/>
      <c r="F103" s="17">
        <v>19</v>
      </c>
      <c r="G103" s="18" t="s">
        <v>22501</v>
      </c>
      <c r="H103" s="18" t="s">
        <v>22501</v>
      </c>
      <c r="I103" s="80"/>
      <c r="J103" s="18" t="s">
        <v>32</v>
      </c>
      <c r="K103" s="19">
        <v>1</v>
      </c>
      <c r="L103" s="19"/>
      <c r="M103" s="20" t="s">
        <v>33</v>
      </c>
      <c r="N103" s="20" t="s">
        <v>34</v>
      </c>
      <c r="O103" s="18" t="s">
        <v>45</v>
      </c>
      <c r="P103" s="18"/>
      <c r="Q103" s="18"/>
      <c r="R103" s="18"/>
      <c r="S103" s="18"/>
      <c r="T103" s="18"/>
      <c r="U103" s="18"/>
      <c r="V103" s="18"/>
      <c r="W103" s="34"/>
    </row>
    <row r="104" spans="1:23" x14ac:dyDescent="0.2">
      <c r="A104" s="497"/>
      <c r="B104" s="499"/>
      <c r="C104" s="501"/>
      <c r="D104" s="501"/>
      <c r="E104" s="503"/>
      <c r="F104" s="17">
        <v>20</v>
      </c>
      <c r="G104" s="18" t="s">
        <v>22502</v>
      </c>
      <c r="H104" s="18" t="s">
        <v>22502</v>
      </c>
      <c r="I104" s="80"/>
      <c r="J104" s="18" t="s">
        <v>32</v>
      </c>
      <c r="K104" s="19">
        <v>8</v>
      </c>
      <c r="L104" s="19"/>
      <c r="M104" s="20" t="s">
        <v>33</v>
      </c>
      <c r="N104" s="20" t="s">
        <v>34</v>
      </c>
      <c r="O104" s="18" t="s">
        <v>40</v>
      </c>
      <c r="P104" s="18"/>
      <c r="Q104" s="18"/>
      <c r="R104" s="18"/>
      <c r="S104" s="18"/>
      <c r="T104" s="18"/>
      <c r="U104" s="18"/>
      <c r="V104" s="18"/>
      <c r="W104" s="34"/>
    </row>
    <row r="105" spans="1:23" x14ac:dyDescent="0.2">
      <c r="A105" s="497"/>
      <c r="B105" s="499"/>
      <c r="C105" s="501"/>
      <c r="D105" s="501"/>
      <c r="E105" s="503"/>
      <c r="F105" s="17">
        <v>21</v>
      </c>
      <c r="G105" s="18" t="s">
        <v>22503</v>
      </c>
      <c r="H105" s="18" t="s">
        <v>22503</v>
      </c>
      <c r="I105" s="80"/>
      <c r="J105" s="18" t="s">
        <v>44</v>
      </c>
      <c r="K105" s="19">
        <v>28</v>
      </c>
      <c r="L105" s="19"/>
      <c r="M105" s="20" t="s">
        <v>34</v>
      </c>
      <c r="N105" s="20" t="s">
        <v>34</v>
      </c>
      <c r="O105" s="18" t="s">
        <v>511</v>
      </c>
      <c r="P105" s="18"/>
      <c r="Q105" s="18"/>
      <c r="R105" s="18"/>
      <c r="S105" s="18"/>
      <c r="T105" s="18"/>
      <c r="U105" s="18"/>
      <c r="V105" s="18"/>
      <c r="W105" s="34"/>
    </row>
    <row r="106" spans="1:23" x14ac:dyDescent="0.2">
      <c r="A106" s="497"/>
      <c r="B106" s="499"/>
      <c r="C106" s="501"/>
      <c r="D106" s="501"/>
      <c r="E106" s="503"/>
      <c r="F106" s="17">
        <v>22</v>
      </c>
      <c r="G106" s="18" t="s">
        <v>22504</v>
      </c>
      <c r="H106" s="18" t="s">
        <v>22504</v>
      </c>
      <c r="I106" s="80"/>
      <c r="J106" s="18" t="s">
        <v>44</v>
      </c>
      <c r="K106" s="19">
        <v>40</v>
      </c>
      <c r="L106" s="19"/>
      <c r="M106" s="20" t="s">
        <v>34</v>
      </c>
      <c r="N106" s="20" t="s">
        <v>34</v>
      </c>
      <c r="O106" s="18" t="s">
        <v>69</v>
      </c>
      <c r="P106" s="18"/>
      <c r="Q106" s="18"/>
      <c r="R106" s="18"/>
      <c r="S106" s="18"/>
      <c r="T106" s="18"/>
      <c r="U106" s="18"/>
      <c r="V106" s="18"/>
      <c r="W106" s="34"/>
    </row>
    <row r="107" spans="1:23" x14ac:dyDescent="0.2">
      <c r="A107" s="497"/>
      <c r="B107" s="499"/>
      <c r="C107" s="501"/>
      <c r="D107" s="501"/>
      <c r="E107" s="503"/>
      <c r="F107" s="17">
        <v>23</v>
      </c>
      <c r="G107" s="18" t="s">
        <v>22505</v>
      </c>
      <c r="H107" s="18" t="s">
        <v>22505</v>
      </c>
      <c r="I107" s="80"/>
      <c r="J107" s="18" t="s">
        <v>44</v>
      </c>
      <c r="K107" s="19">
        <v>40</v>
      </c>
      <c r="L107" s="19"/>
      <c r="M107" s="20" t="s">
        <v>34</v>
      </c>
      <c r="N107" s="20" t="s">
        <v>34</v>
      </c>
      <c r="O107" s="18" t="s">
        <v>69</v>
      </c>
      <c r="P107" s="18"/>
      <c r="Q107" s="18"/>
      <c r="R107" s="18"/>
      <c r="S107" s="18"/>
      <c r="T107" s="18"/>
      <c r="U107" s="18"/>
      <c r="V107" s="18"/>
      <c r="W107" s="34"/>
    </row>
    <row r="108" spans="1:23" x14ac:dyDescent="0.2">
      <c r="A108" s="497"/>
      <c r="B108" s="499"/>
      <c r="C108" s="501"/>
      <c r="D108" s="501"/>
      <c r="E108" s="503"/>
      <c r="F108" s="17">
        <v>24</v>
      </c>
      <c r="G108" s="18" t="s">
        <v>22506</v>
      </c>
      <c r="H108" s="18" t="s">
        <v>22506</v>
      </c>
      <c r="I108" s="80"/>
      <c r="J108" s="18" t="s">
        <v>44</v>
      </c>
      <c r="K108" s="19">
        <v>40</v>
      </c>
      <c r="L108" s="19"/>
      <c r="M108" s="20" t="s">
        <v>34</v>
      </c>
      <c r="N108" s="20" t="s">
        <v>34</v>
      </c>
      <c r="O108" s="18" t="s">
        <v>69</v>
      </c>
      <c r="P108" s="18"/>
      <c r="Q108" s="18"/>
      <c r="R108" s="18"/>
      <c r="S108" s="18"/>
      <c r="T108" s="18"/>
      <c r="U108" s="18"/>
      <c r="V108" s="18"/>
      <c r="W108" s="34"/>
    </row>
    <row r="109" spans="1:23" x14ac:dyDescent="0.2">
      <c r="A109" s="497"/>
      <c r="B109" s="499"/>
      <c r="C109" s="501"/>
      <c r="D109" s="501"/>
      <c r="E109" s="503"/>
      <c r="F109" s="17">
        <v>25</v>
      </c>
      <c r="G109" s="18" t="s">
        <v>22507</v>
      </c>
      <c r="H109" s="18" t="s">
        <v>22507</v>
      </c>
      <c r="I109" s="80"/>
      <c r="J109" s="18" t="s">
        <v>32</v>
      </c>
      <c r="K109" s="19">
        <v>15</v>
      </c>
      <c r="L109" s="19"/>
      <c r="M109" s="20" t="s">
        <v>33</v>
      </c>
      <c r="N109" s="20" t="s">
        <v>34</v>
      </c>
      <c r="O109" s="18" t="s">
        <v>63</v>
      </c>
      <c r="P109" s="18"/>
      <c r="Q109" s="18"/>
      <c r="R109" s="18"/>
      <c r="S109" s="18"/>
      <c r="T109" s="18"/>
      <c r="U109" s="18"/>
      <c r="V109" s="18"/>
      <c r="W109" s="34"/>
    </row>
    <row r="110" spans="1:23" x14ac:dyDescent="0.2">
      <c r="A110" s="497"/>
      <c r="B110" s="499"/>
      <c r="C110" s="501"/>
      <c r="D110" s="501"/>
      <c r="E110" s="503"/>
      <c r="F110" s="17">
        <v>26</v>
      </c>
      <c r="G110" s="18" t="s">
        <v>22508</v>
      </c>
      <c r="H110" s="18" t="s">
        <v>22508</v>
      </c>
      <c r="I110" s="80"/>
      <c r="J110" s="18" t="s">
        <v>44</v>
      </c>
      <c r="K110" s="19">
        <v>30</v>
      </c>
      <c r="L110" s="19"/>
      <c r="M110" s="20" t="s">
        <v>34</v>
      </c>
      <c r="N110" s="20" t="s">
        <v>34</v>
      </c>
      <c r="O110" s="18" t="s">
        <v>148</v>
      </c>
      <c r="P110" s="18"/>
      <c r="Q110" s="18"/>
      <c r="R110" s="18"/>
      <c r="S110" s="18"/>
      <c r="T110" s="18"/>
      <c r="U110" s="18"/>
      <c r="V110" s="18"/>
      <c r="W110" s="34"/>
    </row>
    <row r="111" spans="1:23" x14ac:dyDescent="0.2">
      <c r="A111" s="497"/>
      <c r="B111" s="499"/>
      <c r="C111" s="501"/>
      <c r="D111" s="501"/>
      <c r="E111" s="503"/>
      <c r="F111" s="17">
        <v>27</v>
      </c>
      <c r="G111" s="18" t="s">
        <v>22509</v>
      </c>
      <c r="H111" s="18" t="s">
        <v>22509</v>
      </c>
      <c r="I111" s="80"/>
      <c r="J111" s="18" t="s">
        <v>32</v>
      </c>
      <c r="K111" s="19">
        <v>8</v>
      </c>
      <c r="L111" s="19"/>
      <c r="M111" s="20" t="s">
        <v>33</v>
      </c>
      <c r="N111" s="20" t="s">
        <v>34</v>
      </c>
      <c r="O111" s="18" t="s">
        <v>40</v>
      </c>
      <c r="P111" s="18"/>
      <c r="Q111" s="18"/>
      <c r="R111" s="18"/>
      <c r="S111" s="18"/>
      <c r="T111" s="18"/>
      <c r="U111" s="18"/>
      <c r="V111" s="18"/>
      <c r="W111" s="34"/>
    </row>
    <row r="112" spans="1:23" x14ac:dyDescent="0.2">
      <c r="A112" s="497"/>
      <c r="B112" s="499"/>
      <c r="C112" s="501"/>
      <c r="D112" s="501"/>
      <c r="E112" s="503"/>
      <c r="F112" s="17">
        <v>28</v>
      </c>
      <c r="G112" s="18" t="s">
        <v>22510</v>
      </c>
      <c r="H112" s="18" t="s">
        <v>22510</v>
      </c>
      <c r="I112" s="80"/>
      <c r="J112" s="18" t="s">
        <v>44</v>
      </c>
      <c r="K112" s="19">
        <v>28</v>
      </c>
      <c r="L112" s="19"/>
      <c r="M112" s="20" t="s">
        <v>34</v>
      </c>
      <c r="N112" s="20" t="s">
        <v>34</v>
      </c>
      <c r="O112" s="18" t="s">
        <v>511</v>
      </c>
      <c r="P112" s="18"/>
      <c r="Q112" s="18"/>
      <c r="R112" s="18"/>
      <c r="S112" s="18"/>
      <c r="T112" s="18"/>
      <c r="U112" s="18"/>
      <c r="V112" s="18"/>
      <c r="W112" s="34"/>
    </row>
    <row r="113" spans="1:23" x14ac:dyDescent="0.2">
      <c r="A113" s="497"/>
      <c r="B113" s="499"/>
      <c r="C113" s="501"/>
      <c r="D113" s="501"/>
      <c r="E113" s="503"/>
      <c r="F113" s="17">
        <v>29</v>
      </c>
      <c r="G113" s="18" t="s">
        <v>22511</v>
      </c>
      <c r="H113" s="18" t="s">
        <v>22511</v>
      </c>
      <c r="I113" s="80"/>
      <c r="J113" s="18" t="s">
        <v>44</v>
      </c>
      <c r="K113" s="19">
        <v>40</v>
      </c>
      <c r="L113" s="19"/>
      <c r="M113" s="20" t="s">
        <v>34</v>
      </c>
      <c r="N113" s="20" t="s">
        <v>34</v>
      </c>
      <c r="O113" s="18" t="s">
        <v>69</v>
      </c>
      <c r="P113" s="18"/>
      <c r="Q113" s="18"/>
      <c r="R113" s="18"/>
      <c r="S113" s="18"/>
      <c r="T113" s="18"/>
      <c r="U113" s="18"/>
      <c r="V113" s="18"/>
      <c r="W113" s="34"/>
    </row>
    <row r="114" spans="1:23" x14ac:dyDescent="0.2">
      <c r="A114" s="497"/>
      <c r="B114" s="499"/>
      <c r="C114" s="501"/>
      <c r="D114" s="501"/>
      <c r="E114" s="503"/>
      <c r="F114" s="17">
        <v>30</v>
      </c>
      <c r="G114" s="18" t="s">
        <v>22512</v>
      </c>
      <c r="H114" s="18" t="s">
        <v>22512</v>
      </c>
      <c r="I114" s="80"/>
      <c r="J114" s="18" t="s">
        <v>44</v>
      </c>
      <c r="K114" s="19">
        <v>40</v>
      </c>
      <c r="L114" s="19"/>
      <c r="M114" s="20" t="s">
        <v>34</v>
      </c>
      <c r="N114" s="20" t="s">
        <v>34</v>
      </c>
      <c r="O114" s="18" t="s">
        <v>69</v>
      </c>
      <c r="P114" s="18"/>
      <c r="Q114" s="18"/>
      <c r="R114" s="18"/>
      <c r="S114" s="18"/>
      <c r="T114" s="18"/>
      <c r="U114" s="18"/>
      <c r="V114" s="18"/>
      <c r="W114" s="34"/>
    </row>
    <row r="115" spans="1:23" x14ac:dyDescent="0.2">
      <c r="A115" s="497"/>
      <c r="B115" s="499"/>
      <c r="C115" s="501"/>
      <c r="D115" s="501"/>
      <c r="E115" s="503"/>
      <c r="F115" s="17">
        <v>31</v>
      </c>
      <c r="G115" s="18" t="s">
        <v>22513</v>
      </c>
      <c r="H115" s="18" t="s">
        <v>22513</v>
      </c>
      <c r="I115" s="80"/>
      <c r="J115" s="18" t="s">
        <v>44</v>
      </c>
      <c r="K115" s="19">
        <v>40</v>
      </c>
      <c r="L115" s="19"/>
      <c r="M115" s="20" t="s">
        <v>34</v>
      </c>
      <c r="N115" s="20" t="s">
        <v>34</v>
      </c>
      <c r="O115" s="18" t="s">
        <v>69</v>
      </c>
      <c r="P115" s="18"/>
      <c r="Q115" s="18"/>
      <c r="R115" s="18"/>
      <c r="S115" s="18"/>
      <c r="T115" s="18"/>
      <c r="U115" s="18"/>
      <c r="V115" s="18"/>
      <c r="W115" s="34"/>
    </row>
    <row r="116" spans="1:23" x14ac:dyDescent="0.2">
      <c r="A116" s="497"/>
      <c r="B116" s="499"/>
      <c r="C116" s="501"/>
      <c r="D116" s="501"/>
      <c r="E116" s="503"/>
      <c r="F116" s="17">
        <v>32</v>
      </c>
      <c r="G116" s="18" t="s">
        <v>22514</v>
      </c>
      <c r="H116" s="18" t="s">
        <v>22514</v>
      </c>
      <c r="I116" s="80"/>
      <c r="J116" s="18" t="s">
        <v>44</v>
      </c>
      <c r="K116" s="19">
        <v>30</v>
      </c>
      <c r="L116" s="19"/>
      <c r="M116" s="20" t="s">
        <v>34</v>
      </c>
      <c r="N116" s="20" t="s">
        <v>34</v>
      </c>
      <c r="O116" s="18" t="s">
        <v>148</v>
      </c>
      <c r="P116" s="18"/>
      <c r="Q116" s="18"/>
      <c r="R116" s="18"/>
      <c r="S116" s="18"/>
      <c r="T116" s="18"/>
      <c r="U116" s="18"/>
      <c r="V116" s="18"/>
      <c r="W116" s="34"/>
    </row>
    <row r="117" spans="1:23" x14ac:dyDescent="0.2">
      <c r="A117" s="497"/>
      <c r="B117" s="499"/>
      <c r="C117" s="501"/>
      <c r="D117" s="501"/>
      <c r="E117" s="503"/>
      <c r="F117" s="17">
        <v>33</v>
      </c>
      <c r="G117" s="18" t="s">
        <v>22515</v>
      </c>
      <c r="H117" s="18" t="s">
        <v>22515</v>
      </c>
      <c r="I117" s="80"/>
      <c r="J117" s="18" t="s">
        <v>123</v>
      </c>
      <c r="K117" s="19"/>
      <c r="L117" s="19"/>
      <c r="M117" s="20" t="s">
        <v>34</v>
      </c>
      <c r="N117" s="20" t="s">
        <v>34</v>
      </c>
      <c r="O117" s="18" t="s">
        <v>124</v>
      </c>
      <c r="P117" s="18"/>
      <c r="Q117" s="18"/>
      <c r="R117" s="18"/>
      <c r="S117" s="18"/>
      <c r="T117" s="18"/>
      <c r="U117" s="18"/>
      <c r="V117" s="18"/>
      <c r="W117" s="34"/>
    </row>
    <row r="118" spans="1:23" x14ac:dyDescent="0.2">
      <c r="A118" s="497"/>
      <c r="B118" s="499"/>
      <c r="C118" s="501"/>
      <c r="D118" s="501"/>
      <c r="E118" s="503"/>
      <c r="F118" s="17">
        <v>34</v>
      </c>
      <c r="G118" s="18" t="s">
        <v>22516</v>
      </c>
      <c r="H118" s="18" t="s">
        <v>22516</v>
      </c>
      <c r="I118" s="80"/>
      <c r="J118" s="18" t="s">
        <v>123</v>
      </c>
      <c r="K118" s="19"/>
      <c r="L118" s="19"/>
      <c r="M118" s="20" t="s">
        <v>34</v>
      </c>
      <c r="N118" s="20" t="s">
        <v>34</v>
      </c>
      <c r="O118" s="18" t="s">
        <v>124</v>
      </c>
      <c r="P118" s="18"/>
      <c r="Q118" s="18"/>
      <c r="R118" s="18"/>
      <c r="S118" s="18"/>
      <c r="T118" s="18"/>
      <c r="U118" s="18"/>
      <c r="V118" s="18"/>
      <c r="W118" s="34"/>
    </row>
    <row r="119" spans="1:23" x14ac:dyDescent="0.2">
      <c r="A119" s="497"/>
      <c r="B119" s="499"/>
      <c r="C119" s="501"/>
      <c r="D119" s="501"/>
      <c r="E119" s="503"/>
      <c r="F119" s="17">
        <v>35</v>
      </c>
      <c r="G119" s="18" t="s">
        <v>22517</v>
      </c>
      <c r="H119" s="18" t="s">
        <v>22517</v>
      </c>
      <c r="I119" s="80"/>
      <c r="J119" s="18" t="s">
        <v>123</v>
      </c>
      <c r="K119" s="19"/>
      <c r="L119" s="19"/>
      <c r="M119" s="20" t="s">
        <v>34</v>
      </c>
      <c r="N119" s="20" t="s">
        <v>34</v>
      </c>
      <c r="O119" s="18" t="s">
        <v>124</v>
      </c>
      <c r="P119" s="18"/>
      <c r="Q119" s="18"/>
      <c r="R119" s="18"/>
      <c r="S119" s="18"/>
      <c r="T119" s="18"/>
      <c r="U119" s="18"/>
      <c r="V119" s="18"/>
      <c r="W119" s="34"/>
    </row>
    <row r="120" spans="1:23" x14ac:dyDescent="0.2">
      <c r="A120" s="497"/>
      <c r="B120" s="499"/>
      <c r="C120" s="501"/>
      <c r="D120" s="501"/>
      <c r="E120" s="503"/>
      <c r="F120" s="17">
        <v>36</v>
      </c>
      <c r="G120" s="18" t="s">
        <v>22518</v>
      </c>
      <c r="H120" s="18" t="s">
        <v>22518</v>
      </c>
      <c r="I120" s="80"/>
      <c r="J120" s="18" t="s">
        <v>32</v>
      </c>
      <c r="K120" s="19">
        <v>1</v>
      </c>
      <c r="L120" s="19"/>
      <c r="M120" s="20" t="s">
        <v>33</v>
      </c>
      <c r="N120" s="20" t="s">
        <v>34</v>
      </c>
      <c r="O120" s="18" t="s">
        <v>45</v>
      </c>
      <c r="P120" s="18"/>
      <c r="Q120" s="18"/>
      <c r="R120" s="18"/>
      <c r="S120" s="18"/>
      <c r="T120" s="18"/>
      <c r="U120" s="18"/>
      <c r="V120" s="18"/>
      <c r="W120" s="34"/>
    </row>
    <row r="121" spans="1:23" x14ac:dyDescent="0.2">
      <c r="A121" s="497"/>
      <c r="B121" s="499"/>
      <c r="C121" s="501"/>
      <c r="D121" s="501"/>
      <c r="E121" s="503"/>
      <c r="F121" s="41">
        <v>37</v>
      </c>
      <c r="G121" s="42" t="s">
        <v>22519</v>
      </c>
      <c r="H121" s="42" t="s">
        <v>22519</v>
      </c>
      <c r="I121" s="85"/>
      <c r="J121" s="42" t="s">
        <v>32</v>
      </c>
      <c r="K121" s="43">
        <v>16</v>
      </c>
      <c r="L121" s="43"/>
      <c r="M121" s="44" t="s">
        <v>33</v>
      </c>
      <c r="N121" s="44" t="s">
        <v>34</v>
      </c>
      <c r="O121" s="18" t="s">
        <v>42</v>
      </c>
      <c r="P121" s="18"/>
      <c r="Q121" s="18"/>
      <c r="R121" s="18"/>
      <c r="S121" s="18"/>
      <c r="T121" s="18"/>
      <c r="U121" s="18"/>
      <c r="V121" s="18"/>
      <c r="W121" s="34"/>
    </row>
    <row r="122" spans="1:23" x14ac:dyDescent="0.2">
      <c r="A122" s="497"/>
      <c r="B122" s="499"/>
      <c r="C122" s="501"/>
      <c r="D122" s="501"/>
      <c r="E122" s="503"/>
      <c r="F122" s="17">
        <v>38</v>
      </c>
      <c r="G122" s="18" t="s">
        <v>22520</v>
      </c>
      <c r="H122" s="18" t="s">
        <v>22520</v>
      </c>
      <c r="I122" s="80"/>
      <c r="J122" s="18" t="s">
        <v>32</v>
      </c>
      <c r="K122" s="19">
        <v>6</v>
      </c>
      <c r="L122" s="19"/>
      <c r="M122" s="20" t="s">
        <v>33</v>
      </c>
      <c r="N122" s="20" t="s">
        <v>34</v>
      </c>
      <c r="O122" s="18" t="s">
        <v>51</v>
      </c>
      <c r="P122" s="18"/>
      <c r="Q122" s="18"/>
      <c r="R122" s="18"/>
      <c r="S122" s="18"/>
      <c r="T122" s="18"/>
      <c r="U122" s="18"/>
      <c r="V122" s="18"/>
      <c r="W122" s="34"/>
    </row>
    <row r="123" spans="1:23" x14ac:dyDescent="0.2">
      <c r="A123" s="497"/>
      <c r="B123" s="499"/>
      <c r="C123" s="501"/>
      <c r="D123" s="501"/>
      <c r="E123" s="503"/>
      <c r="F123" s="17">
        <v>39</v>
      </c>
      <c r="G123" s="18" t="s">
        <v>22521</v>
      </c>
      <c r="H123" s="18" t="s">
        <v>22521</v>
      </c>
      <c r="I123" s="80"/>
      <c r="J123" s="18" t="s">
        <v>134</v>
      </c>
      <c r="K123" s="19">
        <v>8</v>
      </c>
      <c r="L123" s="19">
        <v>0</v>
      </c>
      <c r="M123" s="20" t="s">
        <v>33</v>
      </c>
      <c r="N123" s="20" t="s">
        <v>34</v>
      </c>
      <c r="O123" s="18" t="s">
        <v>181</v>
      </c>
      <c r="P123" s="18"/>
      <c r="Q123" s="18"/>
      <c r="R123" s="18"/>
      <c r="S123" s="18"/>
      <c r="T123" s="18"/>
      <c r="U123" s="18"/>
      <c r="V123" s="18"/>
      <c r="W123" s="34"/>
    </row>
    <row r="124" spans="1:23" x14ac:dyDescent="0.2">
      <c r="A124" s="497"/>
      <c r="B124" s="499"/>
      <c r="C124" s="501"/>
      <c r="D124" s="501"/>
      <c r="E124" s="503"/>
      <c r="F124" s="17">
        <v>40</v>
      </c>
      <c r="G124" s="18" t="s">
        <v>22522</v>
      </c>
      <c r="H124" s="18" t="s">
        <v>22522</v>
      </c>
      <c r="I124" s="80"/>
      <c r="J124" s="18" t="s">
        <v>32</v>
      </c>
      <c r="K124" s="19">
        <v>17</v>
      </c>
      <c r="L124" s="19"/>
      <c r="M124" s="20" t="s">
        <v>33</v>
      </c>
      <c r="N124" s="20" t="s">
        <v>34</v>
      </c>
      <c r="O124" s="18" t="s">
        <v>522</v>
      </c>
      <c r="P124" s="18"/>
      <c r="Q124" s="18"/>
      <c r="R124" s="18"/>
      <c r="S124" s="18"/>
      <c r="T124" s="18"/>
      <c r="U124" s="18"/>
      <c r="V124" s="18"/>
      <c r="W124" s="34"/>
    </row>
    <row r="125" spans="1:23" x14ac:dyDescent="0.2">
      <c r="A125" s="497"/>
      <c r="B125" s="499"/>
      <c r="C125" s="501"/>
      <c r="D125" s="501"/>
      <c r="E125" s="503"/>
      <c r="F125" s="17">
        <v>41</v>
      </c>
      <c r="G125" s="18" t="s">
        <v>22523</v>
      </c>
      <c r="H125" s="18" t="s">
        <v>22523</v>
      </c>
      <c r="I125" s="80"/>
      <c r="J125" s="18" t="s">
        <v>32</v>
      </c>
      <c r="K125" s="19">
        <v>4</v>
      </c>
      <c r="L125" s="19"/>
      <c r="M125" s="20" t="s">
        <v>33</v>
      </c>
      <c r="N125" s="20" t="s">
        <v>34</v>
      </c>
      <c r="O125" s="18"/>
      <c r="P125" s="18"/>
      <c r="Q125" s="18"/>
      <c r="R125" s="18"/>
      <c r="S125" s="18"/>
      <c r="T125" s="18"/>
      <c r="U125" s="18"/>
      <c r="V125" s="18"/>
      <c r="W125" s="34"/>
    </row>
    <row r="126" spans="1:23" x14ac:dyDescent="0.2">
      <c r="A126" s="497"/>
      <c r="B126" s="499"/>
      <c r="C126" s="501"/>
      <c r="D126" s="501"/>
      <c r="E126" s="503"/>
      <c r="F126" s="17">
        <v>42</v>
      </c>
      <c r="G126" s="18" t="s">
        <v>22524</v>
      </c>
      <c r="H126" s="18" t="s">
        <v>22524</v>
      </c>
      <c r="I126" s="80"/>
      <c r="J126" s="18" t="s">
        <v>32</v>
      </c>
      <c r="K126" s="19">
        <v>1</v>
      </c>
      <c r="L126" s="19"/>
      <c r="M126" s="20" t="s">
        <v>33</v>
      </c>
      <c r="N126" s="20" t="s">
        <v>34</v>
      </c>
      <c r="O126" s="18" t="s">
        <v>45</v>
      </c>
      <c r="P126" s="18"/>
      <c r="Q126" s="18"/>
      <c r="R126" s="18"/>
      <c r="S126" s="18"/>
      <c r="T126" s="18"/>
      <c r="U126" s="18"/>
      <c r="V126" s="18"/>
      <c r="W126" s="34"/>
    </row>
    <row r="127" spans="1:23" x14ac:dyDescent="0.2">
      <c r="A127" s="497"/>
      <c r="B127" s="499"/>
      <c r="C127" s="501"/>
      <c r="D127" s="501"/>
      <c r="E127" s="503"/>
      <c r="F127" s="17">
        <v>43</v>
      </c>
      <c r="G127" s="18" t="s">
        <v>22525</v>
      </c>
      <c r="H127" s="18" t="s">
        <v>22525</v>
      </c>
      <c r="I127" s="80"/>
      <c r="J127" s="18" t="s">
        <v>32</v>
      </c>
      <c r="K127" s="19">
        <v>8</v>
      </c>
      <c r="L127" s="19"/>
      <c r="M127" s="20" t="s">
        <v>33</v>
      </c>
      <c r="N127" s="20" t="s">
        <v>34</v>
      </c>
      <c r="O127" s="18" t="s">
        <v>40</v>
      </c>
      <c r="P127" s="18"/>
      <c r="Q127" s="18"/>
      <c r="R127" s="18"/>
      <c r="S127" s="18"/>
      <c r="T127" s="18"/>
      <c r="U127" s="18"/>
      <c r="V127" s="18"/>
      <c r="W127" s="34"/>
    </row>
    <row r="128" spans="1:23" x14ac:dyDescent="0.2">
      <c r="A128" s="497"/>
      <c r="B128" s="499"/>
      <c r="C128" s="501"/>
      <c r="D128" s="501"/>
      <c r="E128" s="503"/>
      <c r="F128" s="17">
        <v>44</v>
      </c>
      <c r="G128" s="18" t="s">
        <v>22526</v>
      </c>
      <c r="H128" s="18" t="s">
        <v>22526</v>
      </c>
      <c r="I128" s="80"/>
      <c r="J128" s="18" t="s">
        <v>44</v>
      </c>
      <c r="K128" s="19">
        <v>12</v>
      </c>
      <c r="L128" s="19"/>
      <c r="M128" s="20" t="s">
        <v>34</v>
      </c>
      <c r="N128" s="20" t="s">
        <v>34</v>
      </c>
      <c r="O128" s="18" t="s">
        <v>235</v>
      </c>
      <c r="P128" s="18"/>
      <c r="Q128" s="18"/>
      <c r="R128" s="18"/>
      <c r="S128" s="18"/>
      <c r="T128" s="18"/>
      <c r="U128" s="18"/>
      <c r="V128" s="18"/>
      <c r="W128" s="34"/>
    </row>
    <row r="129" spans="1:23" x14ac:dyDescent="0.2">
      <c r="A129" s="497"/>
      <c r="B129" s="499"/>
      <c r="C129" s="501"/>
      <c r="D129" s="501"/>
      <c r="E129" s="503"/>
      <c r="F129" s="17">
        <v>45</v>
      </c>
      <c r="G129" s="18" t="s">
        <v>22527</v>
      </c>
      <c r="H129" s="18" t="s">
        <v>22527</v>
      </c>
      <c r="I129" s="80"/>
      <c r="J129" s="18" t="s">
        <v>123</v>
      </c>
      <c r="K129" s="19"/>
      <c r="L129" s="19"/>
      <c r="M129" s="20" t="s">
        <v>34</v>
      </c>
      <c r="N129" s="20" t="s">
        <v>34</v>
      </c>
      <c r="O129" s="18" t="s">
        <v>124</v>
      </c>
      <c r="P129" s="18"/>
      <c r="Q129" s="18"/>
      <c r="R129" s="18"/>
      <c r="S129" s="18"/>
      <c r="T129" s="18"/>
      <c r="U129" s="18"/>
      <c r="V129" s="18"/>
      <c r="W129" s="34"/>
    </row>
    <row r="130" spans="1:23" x14ac:dyDescent="0.2">
      <c r="A130" s="497"/>
      <c r="B130" s="499"/>
      <c r="C130" s="501"/>
      <c r="D130" s="501"/>
      <c r="E130" s="503"/>
      <c r="F130" s="17">
        <v>46</v>
      </c>
      <c r="G130" s="18" t="s">
        <v>22528</v>
      </c>
      <c r="H130" s="18" t="s">
        <v>22528</v>
      </c>
      <c r="I130" s="80"/>
      <c r="J130" s="18" t="s">
        <v>32</v>
      </c>
      <c r="K130" s="19">
        <v>8</v>
      </c>
      <c r="L130" s="19"/>
      <c r="M130" s="20" t="s">
        <v>33</v>
      </c>
      <c r="N130" s="20" t="s">
        <v>34</v>
      </c>
      <c r="O130" s="18" t="s">
        <v>40</v>
      </c>
      <c r="P130" s="18"/>
      <c r="Q130" s="18"/>
      <c r="R130" s="18"/>
      <c r="S130" s="18"/>
      <c r="T130" s="18"/>
      <c r="U130" s="18"/>
      <c r="V130" s="18"/>
      <c r="W130" s="34"/>
    </row>
    <row r="131" spans="1:23" x14ac:dyDescent="0.2">
      <c r="A131" s="497"/>
      <c r="B131" s="499"/>
      <c r="C131" s="501"/>
      <c r="D131" s="501"/>
      <c r="E131" s="503"/>
      <c r="F131" s="17">
        <v>47</v>
      </c>
      <c r="G131" s="18" t="s">
        <v>22529</v>
      </c>
      <c r="H131" s="18" t="s">
        <v>22529</v>
      </c>
      <c r="I131" s="80"/>
      <c r="J131" s="18" t="s">
        <v>44</v>
      </c>
      <c r="K131" s="19">
        <v>12</v>
      </c>
      <c r="L131" s="19"/>
      <c r="M131" s="20" t="s">
        <v>34</v>
      </c>
      <c r="N131" s="20" t="s">
        <v>34</v>
      </c>
      <c r="O131" s="18" t="s">
        <v>235</v>
      </c>
      <c r="P131" s="18"/>
      <c r="Q131" s="18"/>
      <c r="R131" s="18"/>
      <c r="S131" s="18"/>
      <c r="T131" s="18"/>
      <c r="U131" s="18"/>
      <c r="V131" s="18"/>
      <c r="W131" s="34"/>
    </row>
    <row r="132" spans="1:23" x14ac:dyDescent="0.2">
      <c r="A132" s="497"/>
      <c r="B132" s="499"/>
      <c r="C132" s="501"/>
      <c r="D132" s="501"/>
      <c r="E132" s="503"/>
      <c r="F132" s="17">
        <v>48</v>
      </c>
      <c r="G132" s="18" t="s">
        <v>22530</v>
      </c>
      <c r="H132" s="18" t="s">
        <v>22530</v>
      </c>
      <c r="I132" s="80"/>
      <c r="J132" s="18" t="s">
        <v>123</v>
      </c>
      <c r="K132" s="19"/>
      <c r="L132" s="19"/>
      <c r="M132" s="20" t="s">
        <v>34</v>
      </c>
      <c r="N132" s="20" t="s">
        <v>34</v>
      </c>
      <c r="O132" s="18" t="s">
        <v>124</v>
      </c>
      <c r="P132" s="18"/>
      <c r="Q132" s="18"/>
      <c r="R132" s="18"/>
      <c r="S132" s="18"/>
      <c r="T132" s="18"/>
      <c r="U132" s="18"/>
      <c r="V132" s="18"/>
      <c r="W132" s="34"/>
    </row>
    <row r="133" spans="1:23" x14ac:dyDescent="0.2">
      <c r="A133" s="496" t="s">
        <v>22388</v>
      </c>
      <c r="B133" s="498" t="s">
        <v>22388</v>
      </c>
      <c r="C133" s="500"/>
      <c r="D133" s="500"/>
      <c r="E133" s="502">
        <v>32896</v>
      </c>
      <c r="F133" s="27">
        <v>1</v>
      </c>
      <c r="G133" s="275" t="s">
        <v>22531</v>
      </c>
      <c r="H133" s="275" t="s">
        <v>22531</v>
      </c>
      <c r="I133" s="276"/>
      <c r="J133" s="275" t="s">
        <v>32</v>
      </c>
      <c r="K133" s="29">
        <v>2</v>
      </c>
      <c r="L133" s="29"/>
      <c r="M133" s="279" t="s">
        <v>33</v>
      </c>
      <c r="N133" s="279" t="s">
        <v>34</v>
      </c>
      <c r="O133" s="275" t="s">
        <v>47</v>
      </c>
      <c r="P133" s="275"/>
      <c r="Q133" s="275"/>
      <c r="R133" s="275"/>
      <c r="S133" s="275"/>
      <c r="T133" s="275"/>
      <c r="U133" s="275"/>
      <c r="V133" s="275"/>
      <c r="W133" s="33"/>
    </row>
    <row r="134" spans="1:23" x14ac:dyDescent="0.2">
      <c r="A134" s="497"/>
      <c r="B134" s="499"/>
      <c r="C134" s="501"/>
      <c r="D134" s="501"/>
      <c r="E134" s="503"/>
      <c r="F134" s="17">
        <v>2</v>
      </c>
      <c r="G134" s="18" t="s">
        <v>22532</v>
      </c>
      <c r="H134" s="18" t="s">
        <v>22532</v>
      </c>
      <c r="I134" s="80"/>
      <c r="J134" s="18" t="s">
        <v>32</v>
      </c>
      <c r="K134" s="19">
        <v>6</v>
      </c>
      <c r="L134" s="19"/>
      <c r="M134" s="20" t="s">
        <v>33</v>
      </c>
      <c r="N134" s="20" t="s">
        <v>34</v>
      </c>
      <c r="O134" s="18" t="s">
        <v>51</v>
      </c>
      <c r="P134" s="18"/>
      <c r="Q134" s="18"/>
      <c r="R134" s="18"/>
      <c r="S134" s="18"/>
      <c r="T134" s="18"/>
      <c r="U134" s="18"/>
      <c r="V134" s="18"/>
      <c r="W134" s="34"/>
    </row>
    <row r="135" spans="1:23" x14ac:dyDescent="0.2">
      <c r="A135" s="497"/>
      <c r="B135" s="499"/>
      <c r="C135" s="501"/>
      <c r="D135" s="501"/>
      <c r="E135" s="503"/>
      <c r="F135" s="17">
        <v>3</v>
      </c>
      <c r="G135" s="18" t="s">
        <v>22533</v>
      </c>
      <c r="H135" s="18" t="s">
        <v>22533</v>
      </c>
      <c r="I135" s="80"/>
      <c r="J135" s="18" t="s">
        <v>32</v>
      </c>
      <c r="K135" s="19">
        <v>2</v>
      </c>
      <c r="L135" s="19"/>
      <c r="M135" s="20" t="s">
        <v>33</v>
      </c>
      <c r="N135" s="20" t="s">
        <v>34</v>
      </c>
      <c r="O135" s="18" t="s">
        <v>47</v>
      </c>
      <c r="P135" s="18"/>
      <c r="Q135" s="18"/>
      <c r="R135" s="18"/>
      <c r="S135" s="18"/>
      <c r="T135" s="18"/>
      <c r="U135" s="18"/>
      <c r="V135" s="18"/>
      <c r="W135" s="34"/>
    </row>
    <row r="136" spans="1:23" x14ac:dyDescent="0.2">
      <c r="A136" s="497"/>
      <c r="B136" s="499"/>
      <c r="C136" s="501"/>
      <c r="D136" s="501"/>
      <c r="E136" s="503"/>
      <c r="F136" s="17">
        <v>4</v>
      </c>
      <c r="G136" s="18" t="s">
        <v>22534</v>
      </c>
      <c r="H136" s="18" t="s">
        <v>22534</v>
      </c>
      <c r="I136" s="80"/>
      <c r="J136" s="18" t="s">
        <v>32</v>
      </c>
      <c r="K136" s="19">
        <v>1</v>
      </c>
      <c r="L136" s="19"/>
      <c r="M136" s="20" t="s">
        <v>33</v>
      </c>
      <c r="N136" s="20" t="s">
        <v>34</v>
      </c>
      <c r="O136" s="18" t="s">
        <v>45</v>
      </c>
      <c r="P136" s="18"/>
      <c r="Q136" s="18"/>
      <c r="R136" s="18"/>
      <c r="S136" s="18"/>
      <c r="T136" s="18"/>
      <c r="U136" s="18"/>
      <c r="V136" s="18"/>
      <c r="W136" s="34"/>
    </row>
    <row r="137" spans="1:23" x14ac:dyDescent="0.2">
      <c r="A137" s="497"/>
      <c r="B137" s="499"/>
      <c r="C137" s="501"/>
      <c r="D137" s="501"/>
      <c r="E137" s="503"/>
      <c r="F137" s="17">
        <v>5</v>
      </c>
      <c r="G137" s="18" t="s">
        <v>22535</v>
      </c>
      <c r="H137" s="18" t="s">
        <v>22535</v>
      </c>
      <c r="I137" s="80"/>
      <c r="J137" s="18" t="s">
        <v>32</v>
      </c>
      <c r="K137" s="19">
        <v>6</v>
      </c>
      <c r="L137" s="19"/>
      <c r="M137" s="20" t="s">
        <v>33</v>
      </c>
      <c r="N137" s="20" t="s">
        <v>34</v>
      </c>
      <c r="O137" s="18" t="s">
        <v>51</v>
      </c>
      <c r="P137" s="18"/>
      <c r="Q137" s="18"/>
      <c r="R137" s="18"/>
      <c r="S137" s="18"/>
      <c r="T137" s="18"/>
      <c r="U137" s="18"/>
      <c r="V137" s="18"/>
      <c r="W137" s="34"/>
    </row>
    <row r="138" spans="1:23" x14ac:dyDescent="0.2">
      <c r="A138" s="497"/>
      <c r="B138" s="499"/>
      <c r="C138" s="501"/>
      <c r="D138" s="501"/>
      <c r="E138" s="503"/>
      <c r="F138" s="17">
        <v>6</v>
      </c>
      <c r="G138" s="18" t="s">
        <v>22536</v>
      </c>
      <c r="H138" s="18" t="s">
        <v>22536</v>
      </c>
      <c r="I138" s="80"/>
      <c r="J138" s="18" t="s">
        <v>32</v>
      </c>
      <c r="K138" s="19">
        <v>6</v>
      </c>
      <c r="L138" s="19"/>
      <c r="M138" s="20" t="s">
        <v>33</v>
      </c>
      <c r="N138" s="20" t="s">
        <v>34</v>
      </c>
      <c r="O138" s="18" t="s">
        <v>51</v>
      </c>
      <c r="P138" s="18"/>
      <c r="Q138" s="18"/>
      <c r="R138" s="18"/>
      <c r="S138" s="18"/>
      <c r="T138" s="18"/>
      <c r="U138" s="18"/>
      <c r="V138" s="18"/>
      <c r="W138" s="34"/>
    </row>
    <row r="139" spans="1:23" x14ac:dyDescent="0.2">
      <c r="A139" s="497"/>
      <c r="B139" s="499"/>
      <c r="C139" s="501"/>
      <c r="D139" s="501"/>
      <c r="E139" s="503"/>
      <c r="F139" s="17">
        <v>7</v>
      </c>
      <c r="G139" s="18" t="s">
        <v>22537</v>
      </c>
      <c r="H139" s="18" t="s">
        <v>22537</v>
      </c>
      <c r="I139" s="80"/>
      <c r="J139" s="18" t="s">
        <v>32</v>
      </c>
      <c r="K139" s="19">
        <v>4</v>
      </c>
      <c r="L139" s="19"/>
      <c r="M139" s="20" t="s">
        <v>33</v>
      </c>
      <c r="N139" s="20" t="s">
        <v>34</v>
      </c>
      <c r="O139" s="18" t="s">
        <v>35</v>
      </c>
      <c r="P139" s="18"/>
      <c r="Q139" s="18"/>
      <c r="R139" s="18"/>
      <c r="S139" s="18"/>
      <c r="T139" s="18"/>
      <c r="U139" s="18"/>
      <c r="V139" s="18"/>
      <c r="W139" s="34"/>
    </row>
    <row r="140" spans="1:23" x14ac:dyDescent="0.2">
      <c r="A140" s="497"/>
      <c r="B140" s="499"/>
      <c r="C140" s="501"/>
      <c r="D140" s="501"/>
      <c r="E140" s="503"/>
      <c r="F140" s="17">
        <v>8</v>
      </c>
      <c r="G140" s="18" t="s">
        <v>22538</v>
      </c>
      <c r="H140" s="18" t="s">
        <v>22538</v>
      </c>
      <c r="I140" s="80"/>
      <c r="J140" s="18" t="s">
        <v>32</v>
      </c>
      <c r="K140" s="19">
        <v>4</v>
      </c>
      <c r="L140" s="19"/>
      <c r="M140" s="20" t="s">
        <v>33</v>
      </c>
      <c r="N140" s="20" t="s">
        <v>34</v>
      </c>
      <c r="O140" s="18" t="s">
        <v>35</v>
      </c>
      <c r="P140" s="18"/>
      <c r="Q140" s="18"/>
      <c r="R140" s="18"/>
      <c r="S140" s="18"/>
      <c r="T140" s="18"/>
      <c r="U140" s="18"/>
      <c r="V140" s="18"/>
      <c r="W140" s="34"/>
    </row>
    <row r="141" spans="1:23" x14ac:dyDescent="0.2">
      <c r="A141" s="497"/>
      <c r="B141" s="499"/>
      <c r="C141" s="501"/>
      <c r="D141" s="501"/>
      <c r="E141" s="503"/>
      <c r="F141" s="17">
        <v>9</v>
      </c>
      <c r="G141" s="18" t="s">
        <v>22539</v>
      </c>
      <c r="H141" s="18" t="s">
        <v>22539</v>
      </c>
      <c r="I141" s="80"/>
      <c r="J141" s="18" t="s">
        <v>32</v>
      </c>
      <c r="K141" s="19">
        <v>8</v>
      </c>
      <c r="L141" s="19"/>
      <c r="M141" s="20" t="s">
        <v>33</v>
      </c>
      <c r="N141" s="20" t="s">
        <v>34</v>
      </c>
      <c r="O141" s="18" t="s">
        <v>40</v>
      </c>
      <c r="P141" s="18"/>
      <c r="Q141" s="18"/>
      <c r="R141" s="18"/>
      <c r="S141" s="18"/>
      <c r="T141" s="18"/>
      <c r="U141" s="18"/>
      <c r="V141" s="18"/>
      <c r="W141" s="34"/>
    </row>
    <row r="142" spans="1:23" x14ac:dyDescent="0.2">
      <c r="A142" s="497"/>
      <c r="B142" s="499"/>
      <c r="C142" s="501"/>
      <c r="D142" s="501"/>
      <c r="E142" s="503"/>
      <c r="F142" s="17">
        <v>10</v>
      </c>
      <c r="G142" s="18" t="s">
        <v>22540</v>
      </c>
      <c r="H142" s="18" t="s">
        <v>22540</v>
      </c>
      <c r="I142" s="80"/>
      <c r="J142" s="18" t="s">
        <v>32</v>
      </c>
      <c r="K142" s="19">
        <v>4</v>
      </c>
      <c r="L142" s="19"/>
      <c r="M142" s="20" t="s">
        <v>33</v>
      </c>
      <c r="N142" s="20" t="s">
        <v>34</v>
      </c>
      <c r="O142" s="18" t="s">
        <v>35</v>
      </c>
      <c r="P142" s="18"/>
      <c r="Q142" s="18"/>
      <c r="R142" s="18"/>
      <c r="S142" s="18"/>
      <c r="T142" s="18"/>
      <c r="U142" s="18"/>
      <c r="V142" s="18"/>
      <c r="W142" s="34"/>
    </row>
    <row r="143" spans="1:23" x14ac:dyDescent="0.2">
      <c r="A143" s="497"/>
      <c r="B143" s="499"/>
      <c r="C143" s="501"/>
      <c r="D143" s="501"/>
      <c r="E143" s="503"/>
      <c r="F143" s="17">
        <v>11</v>
      </c>
      <c r="G143" s="18" t="s">
        <v>22541</v>
      </c>
      <c r="H143" s="18" t="s">
        <v>22541</v>
      </c>
      <c r="I143" s="80"/>
      <c r="J143" s="18" t="s">
        <v>32</v>
      </c>
      <c r="K143" s="19">
        <v>4</v>
      </c>
      <c r="L143" s="19"/>
      <c r="M143" s="20" t="s">
        <v>33</v>
      </c>
      <c r="N143" s="20" t="s">
        <v>34</v>
      </c>
      <c r="O143" s="18" t="s">
        <v>35</v>
      </c>
      <c r="P143" s="18"/>
      <c r="Q143" s="18"/>
      <c r="R143" s="18"/>
      <c r="S143" s="18"/>
      <c r="T143" s="18"/>
      <c r="U143" s="18"/>
      <c r="V143" s="18"/>
      <c r="W143" s="34"/>
    </row>
    <row r="144" spans="1:23" x14ac:dyDescent="0.2">
      <c r="A144" s="497"/>
      <c r="B144" s="499"/>
      <c r="C144" s="501"/>
      <c r="D144" s="501"/>
      <c r="E144" s="503"/>
      <c r="F144" s="17">
        <v>12</v>
      </c>
      <c r="G144" s="18" t="s">
        <v>22542</v>
      </c>
      <c r="H144" s="18" t="s">
        <v>22542</v>
      </c>
      <c r="I144" s="80"/>
      <c r="J144" s="18" t="s">
        <v>32</v>
      </c>
      <c r="K144" s="19">
        <v>1</v>
      </c>
      <c r="L144" s="19"/>
      <c r="M144" s="20" t="s">
        <v>33</v>
      </c>
      <c r="N144" s="20" t="s">
        <v>34</v>
      </c>
      <c r="O144" s="18" t="s">
        <v>45</v>
      </c>
      <c r="P144" s="18"/>
      <c r="Q144" s="18"/>
      <c r="R144" s="18"/>
      <c r="S144" s="18"/>
      <c r="T144" s="18"/>
      <c r="U144" s="18"/>
      <c r="V144" s="18"/>
      <c r="W144" s="34"/>
    </row>
    <row r="145" spans="1:23" x14ac:dyDescent="0.2">
      <c r="A145" s="497"/>
      <c r="B145" s="499"/>
      <c r="C145" s="501"/>
      <c r="D145" s="501"/>
      <c r="E145" s="503"/>
      <c r="F145" s="17">
        <v>13</v>
      </c>
      <c r="G145" s="18" t="s">
        <v>22543</v>
      </c>
      <c r="H145" s="18" t="s">
        <v>22543</v>
      </c>
      <c r="I145" s="80"/>
      <c r="J145" s="18" t="s">
        <v>32</v>
      </c>
      <c r="K145" s="19">
        <v>16</v>
      </c>
      <c r="L145" s="19"/>
      <c r="M145" s="20" t="s">
        <v>33</v>
      </c>
      <c r="N145" s="20" t="s">
        <v>34</v>
      </c>
      <c r="O145" s="18" t="s">
        <v>42</v>
      </c>
      <c r="P145" s="18"/>
      <c r="Q145" s="18"/>
      <c r="R145" s="18"/>
      <c r="S145" s="18"/>
      <c r="T145" s="18"/>
      <c r="U145" s="18"/>
      <c r="V145" s="18"/>
      <c r="W145" s="34"/>
    </row>
    <row r="146" spans="1:23" x14ac:dyDescent="0.2">
      <c r="A146" s="497"/>
      <c r="B146" s="499"/>
      <c r="C146" s="501"/>
      <c r="D146" s="501"/>
      <c r="E146" s="503"/>
      <c r="F146" s="17">
        <v>14</v>
      </c>
      <c r="G146" s="18" t="s">
        <v>22544</v>
      </c>
      <c r="H146" s="18" t="s">
        <v>22544</v>
      </c>
      <c r="I146" s="80"/>
      <c r="J146" s="18" t="s">
        <v>32</v>
      </c>
      <c r="K146" s="19">
        <v>4</v>
      </c>
      <c r="L146" s="19"/>
      <c r="M146" s="20" t="s">
        <v>33</v>
      </c>
      <c r="N146" s="20" t="s">
        <v>34</v>
      </c>
      <c r="O146" s="18" t="s">
        <v>35</v>
      </c>
      <c r="P146" s="18"/>
      <c r="Q146" s="18"/>
      <c r="R146" s="18"/>
      <c r="S146" s="18"/>
      <c r="T146" s="18"/>
      <c r="U146" s="18"/>
      <c r="V146" s="18"/>
      <c r="W146" s="34"/>
    </row>
    <row r="147" spans="1:23" x14ac:dyDescent="0.2">
      <c r="A147" s="497"/>
      <c r="B147" s="499"/>
      <c r="C147" s="501"/>
      <c r="D147" s="501"/>
      <c r="E147" s="503"/>
      <c r="F147" s="17">
        <v>15</v>
      </c>
      <c r="G147" s="18" t="s">
        <v>22545</v>
      </c>
      <c r="H147" s="18" t="s">
        <v>22545</v>
      </c>
      <c r="I147" s="80"/>
      <c r="J147" s="18" t="s">
        <v>32</v>
      </c>
      <c r="K147" s="19">
        <v>13</v>
      </c>
      <c r="L147" s="19"/>
      <c r="M147" s="20" t="s">
        <v>33</v>
      </c>
      <c r="N147" s="20" t="s">
        <v>34</v>
      </c>
      <c r="O147" s="18" t="s">
        <v>540</v>
      </c>
      <c r="P147" s="18"/>
      <c r="Q147" s="18"/>
      <c r="R147" s="18"/>
      <c r="S147" s="18"/>
      <c r="T147" s="18"/>
      <c r="U147" s="18"/>
      <c r="V147" s="18"/>
      <c r="W147" s="34"/>
    </row>
    <row r="148" spans="1:23" x14ac:dyDescent="0.2">
      <c r="A148" s="497"/>
      <c r="B148" s="499"/>
      <c r="C148" s="501"/>
      <c r="D148" s="501"/>
      <c r="E148" s="503"/>
      <c r="F148" s="17">
        <v>16</v>
      </c>
      <c r="G148" s="18" t="s">
        <v>22546</v>
      </c>
      <c r="H148" s="18" t="s">
        <v>22546</v>
      </c>
      <c r="I148" s="80"/>
      <c r="J148" s="18" t="s">
        <v>32</v>
      </c>
      <c r="K148" s="19">
        <v>7</v>
      </c>
      <c r="L148" s="19"/>
      <c r="M148" s="20" t="s">
        <v>33</v>
      </c>
      <c r="N148" s="20" t="s">
        <v>34</v>
      </c>
      <c r="O148" s="18" t="s">
        <v>58</v>
      </c>
      <c r="P148" s="18"/>
      <c r="Q148" s="18"/>
      <c r="R148" s="18"/>
      <c r="S148" s="18"/>
      <c r="T148" s="18"/>
      <c r="U148" s="18"/>
      <c r="V148" s="18"/>
      <c r="W148" s="34"/>
    </row>
    <row r="149" spans="1:23" x14ac:dyDescent="0.2">
      <c r="A149" s="497"/>
      <c r="B149" s="499"/>
      <c r="C149" s="501"/>
      <c r="D149" s="501"/>
      <c r="E149" s="503"/>
      <c r="F149" s="17">
        <v>17</v>
      </c>
      <c r="G149" s="18" t="s">
        <v>22547</v>
      </c>
      <c r="H149" s="18" t="s">
        <v>22547</v>
      </c>
      <c r="I149" s="80"/>
      <c r="J149" s="18" t="s">
        <v>44</v>
      </c>
      <c r="K149" s="19">
        <v>11</v>
      </c>
      <c r="L149" s="19"/>
      <c r="M149" s="20" t="s">
        <v>34</v>
      </c>
      <c r="N149" s="20" t="s">
        <v>34</v>
      </c>
      <c r="O149" s="18" t="s">
        <v>545</v>
      </c>
      <c r="P149" s="18"/>
      <c r="Q149" s="18"/>
      <c r="R149" s="18"/>
      <c r="S149" s="18"/>
      <c r="T149" s="18"/>
      <c r="U149" s="18"/>
      <c r="V149" s="18"/>
      <c r="W149" s="34"/>
    </row>
    <row r="150" spans="1:23" x14ac:dyDescent="0.2">
      <c r="A150" s="497"/>
      <c r="B150" s="499"/>
      <c r="C150" s="501"/>
      <c r="D150" s="501"/>
      <c r="E150" s="503"/>
      <c r="F150" s="17">
        <v>18</v>
      </c>
      <c r="G150" s="18" t="s">
        <v>22548</v>
      </c>
      <c r="H150" s="18" t="s">
        <v>22548</v>
      </c>
      <c r="I150" s="80"/>
      <c r="J150" s="18" t="s">
        <v>44</v>
      </c>
      <c r="K150" s="19">
        <v>7</v>
      </c>
      <c r="L150" s="19"/>
      <c r="M150" s="20" t="s">
        <v>34</v>
      </c>
      <c r="N150" s="20" t="s">
        <v>34</v>
      </c>
      <c r="O150" s="18" t="s">
        <v>1007</v>
      </c>
      <c r="P150" s="18"/>
      <c r="Q150" s="18"/>
      <c r="R150" s="18"/>
      <c r="S150" s="18"/>
      <c r="T150" s="18"/>
      <c r="U150" s="18"/>
      <c r="V150" s="18"/>
      <c r="W150" s="34"/>
    </row>
    <row r="151" spans="1:23" x14ac:dyDescent="0.2">
      <c r="A151" s="497"/>
      <c r="B151" s="499"/>
      <c r="C151" s="501"/>
      <c r="D151" s="501"/>
      <c r="E151" s="503"/>
      <c r="F151" s="17">
        <v>19</v>
      </c>
      <c r="G151" s="18" t="s">
        <v>22549</v>
      </c>
      <c r="H151" s="18" t="s">
        <v>22549</v>
      </c>
      <c r="I151" s="80"/>
      <c r="J151" s="18" t="s">
        <v>32</v>
      </c>
      <c r="K151" s="19">
        <v>1</v>
      </c>
      <c r="L151" s="19"/>
      <c r="M151" s="20" t="s">
        <v>33</v>
      </c>
      <c r="N151" s="20" t="s">
        <v>34</v>
      </c>
      <c r="O151" s="18" t="s">
        <v>45</v>
      </c>
      <c r="P151" s="18"/>
      <c r="Q151" s="18"/>
      <c r="R151" s="18"/>
      <c r="S151" s="18"/>
      <c r="T151" s="18"/>
      <c r="U151" s="18"/>
      <c r="V151" s="18"/>
      <c r="W151" s="34"/>
    </row>
    <row r="152" spans="1:23" x14ac:dyDescent="0.2">
      <c r="A152" s="497"/>
      <c r="B152" s="499"/>
      <c r="C152" s="501"/>
      <c r="D152" s="501"/>
      <c r="E152" s="503"/>
      <c r="F152" s="17">
        <v>20</v>
      </c>
      <c r="G152" s="18" t="s">
        <v>22550</v>
      </c>
      <c r="H152" s="18" t="s">
        <v>22550</v>
      </c>
      <c r="I152" s="80"/>
      <c r="J152" s="18" t="s">
        <v>134</v>
      </c>
      <c r="K152" s="19">
        <v>8</v>
      </c>
      <c r="L152" s="19">
        <v>0</v>
      </c>
      <c r="M152" s="20" t="s">
        <v>33</v>
      </c>
      <c r="N152" s="20" t="s">
        <v>34</v>
      </c>
      <c r="O152" s="18" t="s">
        <v>181</v>
      </c>
      <c r="P152" s="18"/>
      <c r="Q152" s="18"/>
      <c r="R152" s="18"/>
      <c r="S152" s="18"/>
      <c r="T152" s="18"/>
      <c r="U152" s="18"/>
      <c r="V152" s="18"/>
      <c r="W152" s="34"/>
    </row>
    <row r="153" spans="1:23" x14ac:dyDescent="0.2">
      <c r="A153" s="497"/>
      <c r="B153" s="499"/>
      <c r="C153" s="501"/>
      <c r="D153" s="501"/>
      <c r="E153" s="503"/>
      <c r="F153" s="17">
        <v>21</v>
      </c>
      <c r="G153" s="18" t="s">
        <v>22551</v>
      </c>
      <c r="H153" s="18" t="s">
        <v>22551</v>
      </c>
      <c r="I153" s="80"/>
      <c r="J153" s="18" t="s">
        <v>134</v>
      </c>
      <c r="K153" s="19">
        <v>7</v>
      </c>
      <c r="L153" s="19">
        <v>0</v>
      </c>
      <c r="M153" s="20" t="s">
        <v>33</v>
      </c>
      <c r="N153" s="20" t="s">
        <v>34</v>
      </c>
      <c r="O153" s="18" t="s">
        <v>183</v>
      </c>
      <c r="P153" s="18"/>
      <c r="Q153" s="18"/>
      <c r="R153" s="18"/>
      <c r="S153" s="18"/>
      <c r="T153" s="18"/>
      <c r="U153" s="18"/>
      <c r="V153" s="18"/>
      <c r="W153" s="34"/>
    </row>
    <row r="154" spans="1:23" x14ac:dyDescent="0.2">
      <c r="A154" s="497"/>
      <c r="B154" s="499"/>
      <c r="C154" s="501"/>
      <c r="D154" s="501"/>
      <c r="E154" s="503"/>
      <c r="F154" s="17">
        <v>22</v>
      </c>
      <c r="G154" s="18" t="s">
        <v>22552</v>
      </c>
      <c r="H154" s="18" t="s">
        <v>22552</v>
      </c>
      <c r="I154" s="80"/>
      <c r="J154" s="18" t="s">
        <v>134</v>
      </c>
      <c r="K154" s="19">
        <v>7</v>
      </c>
      <c r="L154" s="19">
        <v>0</v>
      </c>
      <c r="M154" s="20" t="s">
        <v>33</v>
      </c>
      <c r="N154" s="20" t="s">
        <v>34</v>
      </c>
      <c r="O154" s="18" t="s">
        <v>183</v>
      </c>
      <c r="P154" s="18"/>
      <c r="Q154" s="18"/>
      <c r="R154" s="18"/>
      <c r="S154" s="18"/>
      <c r="T154" s="18"/>
      <c r="U154" s="18"/>
      <c r="V154" s="18"/>
      <c r="W154" s="34"/>
    </row>
    <row r="155" spans="1:23" x14ac:dyDescent="0.2">
      <c r="A155" s="497"/>
      <c r="B155" s="499"/>
      <c r="C155" s="501"/>
      <c r="D155" s="501"/>
      <c r="E155" s="503"/>
      <c r="F155" s="17">
        <v>23</v>
      </c>
      <c r="G155" s="18" t="s">
        <v>22553</v>
      </c>
      <c r="H155" s="18" t="s">
        <v>22553</v>
      </c>
      <c r="I155" s="80"/>
      <c r="J155" s="18" t="s">
        <v>44</v>
      </c>
      <c r="K155" s="19">
        <v>69</v>
      </c>
      <c r="L155" s="19"/>
      <c r="M155" s="20" t="s">
        <v>34</v>
      </c>
      <c r="N155" s="20" t="s">
        <v>34</v>
      </c>
      <c r="O155" s="18" t="s">
        <v>1249</v>
      </c>
      <c r="P155" s="18"/>
      <c r="Q155" s="18"/>
      <c r="R155" s="18"/>
      <c r="S155" s="18"/>
      <c r="T155" s="18"/>
      <c r="U155" s="18"/>
      <c r="V155" s="18"/>
      <c r="W155" s="34"/>
    </row>
    <row r="156" spans="1:23" x14ac:dyDescent="0.2">
      <c r="A156" s="497"/>
      <c r="B156" s="499"/>
      <c r="C156" s="501"/>
      <c r="D156" s="501"/>
      <c r="E156" s="503"/>
      <c r="F156" s="17">
        <v>24</v>
      </c>
      <c r="G156" s="18" t="s">
        <v>22554</v>
      </c>
      <c r="H156" s="18" t="s">
        <v>22554</v>
      </c>
      <c r="I156" s="80"/>
      <c r="J156" s="18" t="s">
        <v>32</v>
      </c>
      <c r="K156" s="19">
        <v>2</v>
      </c>
      <c r="L156" s="19"/>
      <c r="M156" s="20" t="s">
        <v>33</v>
      </c>
      <c r="N156" s="20" t="s">
        <v>34</v>
      </c>
      <c r="O156" s="18" t="s">
        <v>47</v>
      </c>
      <c r="P156" s="18"/>
      <c r="Q156" s="18"/>
      <c r="R156" s="18"/>
      <c r="S156" s="18"/>
      <c r="T156" s="18"/>
      <c r="U156" s="18"/>
      <c r="V156" s="18"/>
      <c r="W156" s="34"/>
    </row>
    <row r="157" spans="1:23" x14ac:dyDescent="0.2">
      <c r="A157" s="497"/>
      <c r="B157" s="499"/>
      <c r="C157" s="501"/>
      <c r="D157" s="501"/>
      <c r="E157" s="503"/>
      <c r="F157" s="17">
        <v>25</v>
      </c>
      <c r="G157" s="18" t="s">
        <v>22555</v>
      </c>
      <c r="H157" s="18" t="s">
        <v>22555</v>
      </c>
      <c r="I157" s="80"/>
      <c r="J157" s="18" t="s">
        <v>32</v>
      </c>
      <c r="K157" s="19">
        <v>3</v>
      </c>
      <c r="L157" s="19"/>
      <c r="M157" s="20" t="s">
        <v>33</v>
      </c>
      <c r="N157" s="20" t="s">
        <v>34</v>
      </c>
      <c r="O157" s="18" t="s">
        <v>1274</v>
      </c>
      <c r="P157" s="18"/>
      <c r="Q157" s="18"/>
      <c r="R157" s="18"/>
      <c r="S157" s="18"/>
      <c r="T157" s="18"/>
      <c r="U157" s="18"/>
      <c r="V157" s="18"/>
      <c r="W157" s="34"/>
    </row>
    <row r="158" spans="1:23" x14ac:dyDescent="0.2">
      <c r="A158" s="497"/>
      <c r="B158" s="499"/>
      <c r="C158" s="501"/>
      <c r="D158" s="501"/>
      <c r="E158" s="503"/>
      <c r="F158" s="17">
        <v>26</v>
      </c>
      <c r="G158" s="18" t="s">
        <v>22556</v>
      </c>
      <c r="H158" s="18" t="s">
        <v>22556</v>
      </c>
      <c r="I158" s="80"/>
      <c r="J158" s="18" t="s">
        <v>123</v>
      </c>
      <c r="K158" s="19"/>
      <c r="L158" s="19"/>
      <c r="M158" s="20" t="s">
        <v>34</v>
      </c>
      <c r="N158" s="20" t="s">
        <v>34</v>
      </c>
      <c r="O158" s="18" t="s">
        <v>124</v>
      </c>
      <c r="P158" s="18"/>
      <c r="Q158" s="18"/>
      <c r="R158" s="18"/>
      <c r="S158" s="18"/>
      <c r="T158" s="18"/>
      <c r="U158" s="18"/>
      <c r="V158" s="18"/>
      <c r="W158" s="34"/>
    </row>
    <row r="159" spans="1:23" x14ac:dyDescent="0.2">
      <c r="A159" s="496" t="s">
        <v>22389</v>
      </c>
      <c r="B159" s="498" t="s">
        <v>22389</v>
      </c>
      <c r="C159" s="500"/>
      <c r="D159" s="500"/>
      <c r="E159" s="502">
        <v>32896</v>
      </c>
      <c r="F159" s="27">
        <v>1</v>
      </c>
      <c r="G159" s="275" t="s">
        <v>22557</v>
      </c>
      <c r="H159" s="275" t="s">
        <v>22557</v>
      </c>
      <c r="I159" s="276"/>
      <c r="J159" s="275" t="s">
        <v>44</v>
      </c>
      <c r="K159" s="29">
        <v>20</v>
      </c>
      <c r="L159" s="29"/>
      <c r="M159" s="279" t="s">
        <v>33</v>
      </c>
      <c r="N159" s="279" t="s">
        <v>34</v>
      </c>
      <c r="O159" s="275" t="s">
        <v>37</v>
      </c>
      <c r="P159" s="275"/>
      <c r="Q159" s="275"/>
      <c r="R159" s="275"/>
      <c r="S159" s="275"/>
      <c r="T159" s="275"/>
      <c r="U159" s="275"/>
      <c r="V159" s="275"/>
      <c r="W159" s="33"/>
    </row>
    <row r="160" spans="1:23" x14ac:dyDescent="0.2">
      <c r="A160" s="497"/>
      <c r="B160" s="499"/>
      <c r="C160" s="501"/>
      <c r="D160" s="501"/>
      <c r="E160" s="503"/>
      <c r="F160" s="41">
        <v>2</v>
      </c>
      <c r="G160" s="42" t="s">
        <v>22558</v>
      </c>
      <c r="H160" s="42" t="s">
        <v>22558</v>
      </c>
      <c r="I160" s="85"/>
      <c r="J160" s="42" t="s">
        <v>32</v>
      </c>
      <c r="K160" s="43">
        <v>16</v>
      </c>
      <c r="L160" s="43"/>
      <c r="M160" s="44" t="s">
        <v>33</v>
      </c>
      <c r="N160" s="44" t="s">
        <v>34</v>
      </c>
      <c r="O160" s="18" t="s">
        <v>42</v>
      </c>
      <c r="P160" s="18"/>
      <c r="Q160" s="18"/>
      <c r="R160" s="18"/>
      <c r="S160" s="18"/>
      <c r="T160" s="18"/>
      <c r="U160" s="18"/>
      <c r="V160" s="18"/>
      <c r="W160" s="34"/>
    </row>
    <row r="161" spans="1:23" x14ac:dyDescent="0.2">
      <c r="A161" s="497"/>
      <c r="B161" s="499"/>
      <c r="C161" s="501"/>
      <c r="D161" s="501"/>
      <c r="E161" s="503"/>
      <c r="F161" s="17">
        <v>3</v>
      </c>
      <c r="G161" s="18" t="s">
        <v>22559</v>
      </c>
      <c r="H161" s="18" t="s">
        <v>22559</v>
      </c>
      <c r="I161" s="80"/>
      <c r="J161" s="18" t="s">
        <v>44</v>
      </c>
      <c r="K161" s="19">
        <v>30</v>
      </c>
      <c r="L161" s="19"/>
      <c r="M161" s="20" t="s">
        <v>34</v>
      </c>
      <c r="N161" s="20" t="s">
        <v>34</v>
      </c>
      <c r="O161" s="18" t="s">
        <v>148</v>
      </c>
      <c r="P161" s="18"/>
      <c r="Q161" s="18"/>
      <c r="R161" s="18"/>
      <c r="S161" s="18"/>
      <c r="T161" s="18"/>
      <c r="U161" s="18"/>
      <c r="V161" s="18"/>
      <c r="W161" s="34"/>
    </row>
    <row r="162" spans="1:23" x14ac:dyDescent="0.2">
      <c r="A162" s="497"/>
      <c r="B162" s="499"/>
      <c r="C162" s="501"/>
      <c r="D162" s="501"/>
      <c r="E162" s="503"/>
      <c r="F162" s="17">
        <v>4</v>
      </c>
      <c r="G162" s="18" t="s">
        <v>22560</v>
      </c>
      <c r="H162" s="18" t="s">
        <v>22560</v>
      </c>
      <c r="I162" s="80"/>
      <c r="J162" s="18" t="s">
        <v>44</v>
      </c>
      <c r="K162" s="19">
        <v>1</v>
      </c>
      <c r="L162" s="19"/>
      <c r="M162" s="20" t="s">
        <v>34</v>
      </c>
      <c r="N162" s="20" t="s">
        <v>34</v>
      </c>
      <c r="O162" s="18" t="s">
        <v>1119</v>
      </c>
      <c r="P162" s="18"/>
      <c r="Q162" s="18"/>
      <c r="R162" s="18"/>
      <c r="S162" s="18"/>
      <c r="T162" s="18"/>
      <c r="U162" s="18"/>
      <c r="V162" s="18"/>
      <c r="W162" s="34"/>
    </row>
    <row r="163" spans="1:23" x14ac:dyDescent="0.2">
      <c r="A163" s="519"/>
      <c r="B163" s="520"/>
      <c r="C163" s="521"/>
      <c r="D163" s="521"/>
      <c r="E163" s="522"/>
      <c r="F163" s="81">
        <v>5</v>
      </c>
      <c r="G163" s="25" t="s">
        <v>22561</v>
      </c>
      <c r="H163" s="25" t="s">
        <v>22561</v>
      </c>
      <c r="I163" s="82"/>
      <c r="J163" s="25" t="s">
        <v>134</v>
      </c>
      <c r="K163" s="83">
        <v>6</v>
      </c>
      <c r="L163" s="83">
        <v>0</v>
      </c>
      <c r="M163" s="24" t="s">
        <v>34</v>
      </c>
      <c r="N163" s="24" t="s">
        <v>34</v>
      </c>
      <c r="O163" s="18" t="s">
        <v>201</v>
      </c>
      <c r="P163" s="18"/>
      <c r="Q163" s="18"/>
      <c r="R163" s="18"/>
      <c r="S163" s="18"/>
      <c r="T163" s="18"/>
      <c r="U163" s="18"/>
      <c r="V163" s="18"/>
      <c r="W163" s="34"/>
    </row>
    <row r="164" spans="1:23" x14ac:dyDescent="0.2">
      <c r="A164" s="496" t="s">
        <v>22390</v>
      </c>
      <c r="B164" s="498" t="s">
        <v>22390</v>
      </c>
      <c r="C164" s="500"/>
      <c r="D164" s="500"/>
      <c r="E164" s="502">
        <v>32896</v>
      </c>
      <c r="F164" s="27">
        <v>1</v>
      </c>
      <c r="G164" s="275" t="s">
        <v>22562</v>
      </c>
      <c r="H164" s="275" t="s">
        <v>22562</v>
      </c>
      <c r="I164" s="276"/>
      <c r="J164" s="275" t="s">
        <v>44</v>
      </c>
      <c r="K164" s="29">
        <v>20</v>
      </c>
      <c r="L164" s="29"/>
      <c r="M164" s="279" t="s">
        <v>33</v>
      </c>
      <c r="N164" s="279" t="s">
        <v>34</v>
      </c>
      <c r="O164" s="275" t="s">
        <v>37</v>
      </c>
      <c r="P164" s="275"/>
      <c r="Q164" s="275"/>
      <c r="R164" s="275"/>
      <c r="S164" s="275"/>
      <c r="T164" s="275"/>
      <c r="U164" s="275"/>
      <c r="V164" s="275"/>
      <c r="W164" s="33"/>
    </row>
    <row r="165" spans="1:23" x14ac:dyDescent="0.2">
      <c r="A165" s="497"/>
      <c r="B165" s="499"/>
      <c r="C165" s="501"/>
      <c r="D165" s="501"/>
      <c r="E165" s="503"/>
      <c r="F165" s="41">
        <v>2</v>
      </c>
      <c r="G165" s="42" t="s">
        <v>22563</v>
      </c>
      <c r="H165" s="42" t="s">
        <v>22563</v>
      </c>
      <c r="I165" s="85"/>
      <c r="J165" s="42" t="s">
        <v>32</v>
      </c>
      <c r="K165" s="43">
        <v>16</v>
      </c>
      <c r="L165" s="43"/>
      <c r="M165" s="44" t="s">
        <v>33</v>
      </c>
      <c r="N165" s="44" t="s">
        <v>34</v>
      </c>
      <c r="O165" s="18" t="s">
        <v>42</v>
      </c>
      <c r="P165" s="18"/>
      <c r="Q165" s="18"/>
      <c r="R165" s="18"/>
      <c r="S165" s="18"/>
      <c r="T165" s="18"/>
      <c r="U165" s="18"/>
      <c r="V165" s="18"/>
      <c r="W165" s="34"/>
    </row>
    <row r="166" spans="1:23" x14ac:dyDescent="0.2">
      <c r="A166" s="497"/>
      <c r="B166" s="499"/>
      <c r="C166" s="501"/>
      <c r="D166" s="501"/>
      <c r="E166" s="503"/>
      <c r="F166" s="17">
        <v>3</v>
      </c>
      <c r="G166" s="18" t="s">
        <v>22564</v>
      </c>
      <c r="H166" s="18" t="s">
        <v>22564</v>
      </c>
      <c r="I166" s="80"/>
      <c r="J166" s="18" t="s">
        <v>44</v>
      </c>
      <c r="K166" s="19">
        <v>30</v>
      </c>
      <c r="L166" s="19"/>
      <c r="M166" s="20" t="s">
        <v>34</v>
      </c>
      <c r="N166" s="20" t="s">
        <v>34</v>
      </c>
      <c r="O166" s="18" t="s">
        <v>148</v>
      </c>
      <c r="P166" s="18"/>
      <c r="Q166" s="18"/>
      <c r="R166" s="18"/>
      <c r="S166" s="18"/>
      <c r="T166" s="18"/>
      <c r="U166" s="18"/>
      <c r="V166" s="18"/>
      <c r="W166" s="34"/>
    </row>
    <row r="167" spans="1:23" x14ac:dyDescent="0.2">
      <c r="A167" s="497"/>
      <c r="B167" s="499"/>
      <c r="C167" s="501"/>
      <c r="D167" s="501"/>
      <c r="E167" s="503"/>
      <c r="F167" s="17">
        <v>4</v>
      </c>
      <c r="G167" s="18" t="s">
        <v>22565</v>
      </c>
      <c r="H167" s="18" t="s">
        <v>22565</v>
      </c>
      <c r="I167" s="80"/>
      <c r="J167" s="18" t="s">
        <v>44</v>
      </c>
      <c r="K167" s="19">
        <v>80</v>
      </c>
      <c r="L167" s="19"/>
      <c r="M167" s="20" t="s">
        <v>34</v>
      </c>
      <c r="N167" s="20" t="s">
        <v>34</v>
      </c>
      <c r="O167" s="18" t="s">
        <v>1082</v>
      </c>
      <c r="P167" s="18"/>
      <c r="Q167" s="18"/>
      <c r="R167" s="18"/>
      <c r="S167" s="18"/>
      <c r="T167" s="18"/>
      <c r="U167" s="18"/>
      <c r="V167" s="18"/>
      <c r="W167" s="34"/>
    </row>
    <row r="168" spans="1:23" x14ac:dyDescent="0.2">
      <c r="A168" s="497"/>
      <c r="B168" s="499"/>
      <c r="C168" s="501"/>
      <c r="D168" s="501"/>
      <c r="E168" s="503"/>
      <c r="F168" s="17">
        <v>5</v>
      </c>
      <c r="G168" s="18" t="s">
        <v>22566</v>
      </c>
      <c r="H168" s="18" t="s">
        <v>22566</v>
      </c>
      <c r="I168" s="80"/>
      <c r="J168" s="18" t="s">
        <v>44</v>
      </c>
      <c r="K168" s="19">
        <v>156</v>
      </c>
      <c r="L168" s="19"/>
      <c r="M168" s="20" t="s">
        <v>34</v>
      </c>
      <c r="N168" s="20" t="s">
        <v>34</v>
      </c>
      <c r="O168" s="18" t="s">
        <v>1308</v>
      </c>
      <c r="P168" s="18"/>
      <c r="Q168" s="18"/>
      <c r="R168" s="18"/>
      <c r="S168" s="18"/>
      <c r="T168" s="18"/>
      <c r="U168" s="18"/>
      <c r="V168" s="18"/>
      <c r="W168" s="34"/>
    </row>
    <row r="169" spans="1:23" x14ac:dyDescent="0.2">
      <c r="A169" s="497"/>
      <c r="B169" s="499"/>
      <c r="C169" s="501"/>
      <c r="D169" s="501"/>
      <c r="E169" s="503"/>
      <c r="F169" s="17">
        <v>6</v>
      </c>
      <c r="G169" s="18" t="s">
        <v>22567</v>
      </c>
      <c r="H169" s="18" t="s">
        <v>22567</v>
      </c>
      <c r="I169" s="80"/>
      <c r="J169" s="18" t="s">
        <v>32</v>
      </c>
      <c r="K169" s="19">
        <v>15</v>
      </c>
      <c r="L169" s="19"/>
      <c r="M169" s="20" t="s">
        <v>34</v>
      </c>
      <c r="N169" s="20" t="s">
        <v>34</v>
      </c>
      <c r="O169" s="18" t="s">
        <v>63</v>
      </c>
      <c r="P169" s="18"/>
      <c r="Q169" s="18"/>
      <c r="R169" s="18"/>
      <c r="S169" s="18"/>
      <c r="T169" s="18"/>
      <c r="U169" s="18"/>
      <c r="V169" s="18"/>
      <c r="W169" s="34"/>
    </row>
    <row r="170" spans="1:23" x14ac:dyDescent="0.2">
      <c r="A170" s="497"/>
      <c r="B170" s="499"/>
      <c r="C170" s="501"/>
      <c r="D170" s="501"/>
      <c r="E170" s="503"/>
      <c r="F170" s="17">
        <v>7</v>
      </c>
      <c r="G170" s="18" t="s">
        <v>22568</v>
      </c>
      <c r="H170" s="18" t="s">
        <v>22568</v>
      </c>
      <c r="I170" s="80"/>
      <c r="J170" s="18" t="s">
        <v>32</v>
      </c>
      <c r="K170" s="19">
        <v>15</v>
      </c>
      <c r="L170" s="19"/>
      <c r="M170" s="20" t="s">
        <v>34</v>
      </c>
      <c r="N170" s="20" t="s">
        <v>34</v>
      </c>
      <c r="O170" s="18" t="s">
        <v>63</v>
      </c>
      <c r="P170" s="18"/>
      <c r="Q170" s="18"/>
      <c r="R170" s="18"/>
      <c r="S170" s="18"/>
      <c r="T170" s="18"/>
      <c r="U170" s="18"/>
      <c r="V170" s="18"/>
      <c r="W170" s="34"/>
    </row>
    <row r="171" spans="1:23" x14ac:dyDescent="0.2">
      <c r="A171" s="497"/>
      <c r="B171" s="499"/>
      <c r="C171" s="501"/>
      <c r="D171" s="501"/>
      <c r="E171" s="503"/>
      <c r="F171" s="17">
        <v>8</v>
      </c>
      <c r="G171" s="18" t="s">
        <v>22569</v>
      </c>
      <c r="H171" s="18" t="s">
        <v>22569</v>
      </c>
      <c r="I171" s="80"/>
      <c r="J171" s="18" t="s">
        <v>32</v>
      </c>
      <c r="K171" s="19">
        <v>10</v>
      </c>
      <c r="L171" s="19"/>
      <c r="M171" s="20" t="s">
        <v>34</v>
      </c>
      <c r="N171" s="20" t="s">
        <v>34</v>
      </c>
      <c r="O171" s="18" t="s">
        <v>1313</v>
      </c>
      <c r="P171" s="18"/>
      <c r="Q171" s="18"/>
      <c r="R171" s="18"/>
      <c r="S171" s="18"/>
      <c r="T171" s="18"/>
      <c r="U171" s="18"/>
      <c r="V171" s="18"/>
      <c r="W171" s="34"/>
    </row>
    <row r="172" spans="1:23" x14ac:dyDescent="0.2">
      <c r="A172" s="497"/>
      <c r="B172" s="499"/>
      <c r="C172" s="501"/>
      <c r="D172" s="501"/>
      <c r="E172" s="503"/>
      <c r="F172" s="17">
        <v>9</v>
      </c>
      <c r="G172" s="18" t="s">
        <v>22570</v>
      </c>
      <c r="H172" s="18" t="s">
        <v>22570</v>
      </c>
      <c r="I172" s="80"/>
      <c r="J172" s="18" t="s">
        <v>32</v>
      </c>
      <c r="K172" s="19">
        <v>8</v>
      </c>
      <c r="L172" s="19"/>
      <c r="M172" s="20" t="s">
        <v>34</v>
      </c>
      <c r="N172" s="20" t="s">
        <v>34</v>
      </c>
      <c r="O172" s="18" t="s">
        <v>1316</v>
      </c>
      <c r="P172" s="18"/>
      <c r="Q172" s="18"/>
      <c r="R172" s="18"/>
      <c r="S172" s="18"/>
      <c r="T172" s="18"/>
      <c r="U172" s="18"/>
      <c r="V172" s="18"/>
      <c r="W172" s="34"/>
    </row>
    <row r="173" spans="1:23" x14ac:dyDescent="0.2">
      <c r="A173" s="496" t="s">
        <v>22391</v>
      </c>
      <c r="B173" s="498" t="s">
        <v>22391</v>
      </c>
      <c r="C173" s="500"/>
      <c r="D173" s="500"/>
      <c r="E173" s="502">
        <v>32896</v>
      </c>
      <c r="F173" s="27">
        <v>1</v>
      </c>
      <c r="G173" s="275" t="s">
        <v>22571</v>
      </c>
      <c r="H173" s="275" t="s">
        <v>22571</v>
      </c>
      <c r="I173" s="276"/>
      <c r="J173" s="275" t="s">
        <v>32</v>
      </c>
      <c r="K173" s="29">
        <v>4</v>
      </c>
      <c r="L173" s="29"/>
      <c r="M173" s="279" t="s">
        <v>33</v>
      </c>
      <c r="N173" s="279" t="s">
        <v>34</v>
      </c>
      <c r="O173" s="275" t="s">
        <v>35</v>
      </c>
      <c r="P173" s="275"/>
      <c r="Q173" s="275"/>
      <c r="R173" s="275"/>
      <c r="S173" s="275"/>
      <c r="T173" s="275"/>
      <c r="U173" s="275"/>
      <c r="V173" s="275"/>
      <c r="W173" s="33"/>
    </row>
    <row r="174" spans="1:23" x14ac:dyDescent="0.2">
      <c r="A174" s="497"/>
      <c r="B174" s="499"/>
      <c r="C174" s="501"/>
      <c r="D174" s="501"/>
      <c r="E174" s="503"/>
      <c r="F174" s="17">
        <v>2</v>
      </c>
      <c r="G174" s="18" t="s">
        <v>22572</v>
      </c>
      <c r="H174" s="18" t="s">
        <v>22572</v>
      </c>
      <c r="I174" s="80"/>
      <c r="J174" s="18" t="s">
        <v>32</v>
      </c>
      <c r="K174" s="19">
        <v>4</v>
      </c>
      <c r="L174" s="19"/>
      <c r="M174" s="20" t="s">
        <v>33</v>
      </c>
      <c r="N174" s="20" t="s">
        <v>34</v>
      </c>
      <c r="O174" s="18" t="s">
        <v>35</v>
      </c>
      <c r="P174" s="18"/>
      <c r="Q174" s="18"/>
      <c r="R174" s="18"/>
      <c r="S174" s="18"/>
      <c r="T174" s="18"/>
      <c r="U174" s="18"/>
      <c r="V174" s="18"/>
      <c r="W174" s="34"/>
    </row>
    <row r="175" spans="1:23" x14ac:dyDescent="0.2">
      <c r="A175" s="497"/>
      <c r="B175" s="499"/>
      <c r="C175" s="501"/>
      <c r="D175" s="501"/>
      <c r="E175" s="503"/>
      <c r="F175" s="17">
        <v>3</v>
      </c>
      <c r="G175" s="18" t="s">
        <v>22573</v>
      </c>
      <c r="H175" s="18" t="s">
        <v>22573</v>
      </c>
      <c r="I175" s="80"/>
      <c r="J175" s="18" t="s">
        <v>32</v>
      </c>
      <c r="K175" s="19">
        <v>8</v>
      </c>
      <c r="L175" s="19"/>
      <c r="M175" s="20" t="s">
        <v>33</v>
      </c>
      <c r="N175" s="20" t="s">
        <v>34</v>
      </c>
      <c r="O175" s="18" t="s">
        <v>40</v>
      </c>
      <c r="P175" s="18"/>
      <c r="Q175" s="18"/>
      <c r="R175" s="18"/>
      <c r="S175" s="18"/>
      <c r="T175" s="18"/>
      <c r="U175" s="18"/>
      <c r="V175" s="18"/>
      <c r="W175" s="34"/>
    </row>
    <row r="176" spans="1:23" x14ac:dyDescent="0.2">
      <c r="A176" s="497"/>
      <c r="B176" s="499"/>
      <c r="C176" s="501"/>
      <c r="D176" s="501"/>
      <c r="E176" s="503"/>
      <c r="F176" s="17">
        <v>4</v>
      </c>
      <c r="G176" s="18" t="s">
        <v>22574</v>
      </c>
      <c r="H176" s="18" t="s">
        <v>22574</v>
      </c>
      <c r="I176" s="80"/>
      <c r="J176" s="18" t="s">
        <v>123</v>
      </c>
      <c r="K176" s="19"/>
      <c r="L176" s="19"/>
      <c r="M176" s="20" t="s">
        <v>34</v>
      </c>
      <c r="N176" s="20" t="s">
        <v>34</v>
      </c>
      <c r="O176" s="18" t="s">
        <v>124</v>
      </c>
      <c r="P176" s="18"/>
      <c r="Q176" s="18"/>
      <c r="R176" s="18"/>
      <c r="S176" s="18"/>
      <c r="T176" s="18"/>
      <c r="U176" s="18"/>
      <c r="V176" s="18"/>
      <c r="W176" s="34"/>
    </row>
    <row r="177" spans="1:23" x14ac:dyDescent="0.2">
      <c r="A177" s="497"/>
      <c r="B177" s="499"/>
      <c r="C177" s="501"/>
      <c r="D177" s="501"/>
      <c r="E177" s="503"/>
      <c r="F177" s="17">
        <v>5</v>
      </c>
      <c r="G177" s="18" t="s">
        <v>22575</v>
      </c>
      <c r="H177" s="18" t="s">
        <v>22575</v>
      </c>
      <c r="I177" s="80"/>
      <c r="J177" s="18" t="s">
        <v>32</v>
      </c>
      <c r="K177" s="19">
        <v>6</v>
      </c>
      <c r="L177" s="19"/>
      <c r="M177" s="20" t="s">
        <v>33</v>
      </c>
      <c r="N177" s="20" t="s">
        <v>34</v>
      </c>
      <c r="O177" s="18" t="s">
        <v>51</v>
      </c>
      <c r="P177" s="18"/>
      <c r="Q177" s="18"/>
      <c r="R177" s="18"/>
      <c r="S177" s="18"/>
      <c r="T177" s="18"/>
      <c r="U177" s="18"/>
      <c r="V177" s="18"/>
      <c r="W177" s="34"/>
    </row>
    <row r="178" spans="1:23" x14ac:dyDescent="0.2">
      <c r="A178" s="497"/>
      <c r="B178" s="499"/>
      <c r="C178" s="501"/>
      <c r="D178" s="501"/>
      <c r="E178" s="503"/>
      <c r="F178" s="17">
        <v>6</v>
      </c>
      <c r="G178" s="18" t="s">
        <v>22576</v>
      </c>
      <c r="H178" s="18" t="s">
        <v>22576</v>
      </c>
      <c r="I178" s="80"/>
      <c r="J178" s="18" t="s">
        <v>32</v>
      </c>
      <c r="K178" s="19">
        <v>1</v>
      </c>
      <c r="L178" s="19"/>
      <c r="M178" s="20" t="s">
        <v>33</v>
      </c>
      <c r="N178" s="20" t="s">
        <v>34</v>
      </c>
      <c r="O178" s="18" t="s">
        <v>45</v>
      </c>
      <c r="P178" s="18"/>
      <c r="Q178" s="18"/>
      <c r="R178" s="18"/>
      <c r="S178" s="18"/>
      <c r="T178" s="18"/>
      <c r="U178" s="18"/>
      <c r="V178" s="18"/>
      <c r="W178" s="34"/>
    </row>
    <row r="179" spans="1:23" x14ac:dyDescent="0.2">
      <c r="A179" s="497"/>
      <c r="B179" s="499"/>
      <c r="C179" s="501"/>
      <c r="D179" s="501"/>
      <c r="E179" s="503"/>
      <c r="F179" s="17">
        <v>7</v>
      </c>
      <c r="G179" s="18" t="s">
        <v>22577</v>
      </c>
      <c r="H179" s="18" t="s">
        <v>22577</v>
      </c>
      <c r="I179" s="80"/>
      <c r="J179" s="18" t="s">
        <v>32</v>
      </c>
      <c r="K179" s="19">
        <v>15</v>
      </c>
      <c r="L179" s="19"/>
      <c r="M179" s="20" t="s">
        <v>33</v>
      </c>
      <c r="N179" s="20" t="s">
        <v>34</v>
      </c>
      <c r="O179" s="18" t="s">
        <v>63</v>
      </c>
      <c r="P179" s="18"/>
      <c r="Q179" s="18"/>
      <c r="R179" s="18"/>
      <c r="S179" s="18"/>
      <c r="T179" s="18"/>
      <c r="U179" s="18"/>
      <c r="V179" s="18"/>
      <c r="W179" s="34"/>
    </row>
    <row r="180" spans="1:23" x14ac:dyDescent="0.2">
      <c r="A180" s="497"/>
      <c r="B180" s="499"/>
      <c r="C180" s="501"/>
      <c r="D180" s="501"/>
      <c r="E180" s="503"/>
      <c r="F180" s="17">
        <v>8</v>
      </c>
      <c r="G180" s="18" t="s">
        <v>22578</v>
      </c>
      <c r="H180" s="18" t="s">
        <v>22578</v>
      </c>
      <c r="I180" s="80"/>
      <c r="J180" s="18" t="s">
        <v>32</v>
      </c>
      <c r="K180" s="19">
        <v>1</v>
      </c>
      <c r="L180" s="19"/>
      <c r="M180" s="20" t="s">
        <v>33</v>
      </c>
      <c r="N180" s="20" t="s">
        <v>34</v>
      </c>
      <c r="O180" s="18" t="s">
        <v>45</v>
      </c>
      <c r="P180" s="18"/>
      <c r="Q180" s="18"/>
      <c r="R180" s="18"/>
      <c r="S180" s="18"/>
      <c r="T180" s="18"/>
      <c r="U180" s="18"/>
      <c r="V180" s="18"/>
      <c r="W180" s="34"/>
    </row>
    <row r="181" spans="1:23" x14ac:dyDescent="0.2">
      <c r="A181" s="497"/>
      <c r="B181" s="499"/>
      <c r="C181" s="501"/>
      <c r="D181" s="501"/>
      <c r="E181" s="503"/>
      <c r="F181" s="17">
        <v>9</v>
      </c>
      <c r="G181" s="18" t="s">
        <v>22579</v>
      </c>
      <c r="H181" s="18" t="s">
        <v>22579</v>
      </c>
      <c r="I181" s="80"/>
      <c r="J181" s="18" t="s">
        <v>32</v>
      </c>
      <c r="K181" s="19">
        <v>1</v>
      </c>
      <c r="L181" s="19"/>
      <c r="M181" s="20" t="s">
        <v>33</v>
      </c>
      <c r="N181" s="20" t="s">
        <v>34</v>
      </c>
      <c r="O181" s="18" t="s">
        <v>45</v>
      </c>
      <c r="P181" s="18"/>
      <c r="Q181" s="18"/>
      <c r="R181" s="18"/>
      <c r="S181" s="18"/>
      <c r="T181" s="18"/>
      <c r="U181" s="18"/>
      <c r="V181" s="18"/>
      <c r="W181" s="34"/>
    </row>
    <row r="182" spans="1:23" x14ac:dyDescent="0.2">
      <c r="A182" s="497"/>
      <c r="B182" s="499"/>
      <c r="C182" s="501"/>
      <c r="D182" s="501"/>
      <c r="E182" s="503"/>
      <c r="F182" s="17">
        <v>10</v>
      </c>
      <c r="G182" s="18" t="s">
        <v>22580</v>
      </c>
      <c r="H182" s="18" t="s">
        <v>22580</v>
      </c>
      <c r="I182" s="80"/>
      <c r="J182" s="18" t="s">
        <v>123</v>
      </c>
      <c r="K182" s="19"/>
      <c r="L182" s="19"/>
      <c r="M182" s="20" t="s">
        <v>34</v>
      </c>
      <c r="N182" s="20" t="s">
        <v>34</v>
      </c>
      <c r="O182" s="18" t="s">
        <v>124</v>
      </c>
      <c r="P182" s="18"/>
      <c r="Q182" s="18"/>
      <c r="R182" s="18"/>
      <c r="S182" s="18"/>
      <c r="T182" s="18"/>
      <c r="U182" s="18"/>
      <c r="V182" s="18"/>
      <c r="W182" s="34"/>
    </row>
    <row r="183" spans="1:23" x14ac:dyDescent="0.2">
      <c r="A183" s="497"/>
      <c r="B183" s="499"/>
      <c r="C183" s="501"/>
      <c r="D183" s="501"/>
      <c r="E183" s="503"/>
      <c r="F183" s="17">
        <v>11</v>
      </c>
      <c r="G183" s="18" t="s">
        <v>22581</v>
      </c>
      <c r="H183" s="18" t="s">
        <v>22581</v>
      </c>
      <c r="I183" s="80"/>
      <c r="J183" s="18" t="s">
        <v>32</v>
      </c>
      <c r="K183" s="19">
        <v>8</v>
      </c>
      <c r="L183" s="19"/>
      <c r="M183" s="20" t="s">
        <v>33</v>
      </c>
      <c r="N183" s="20" t="s">
        <v>34</v>
      </c>
      <c r="O183" s="18" t="s">
        <v>40</v>
      </c>
      <c r="P183" s="18"/>
      <c r="Q183" s="18"/>
      <c r="R183" s="18"/>
      <c r="S183" s="18"/>
      <c r="T183" s="18"/>
      <c r="U183" s="18"/>
      <c r="V183" s="18"/>
      <c r="W183" s="34"/>
    </row>
    <row r="184" spans="1:23" x14ac:dyDescent="0.2">
      <c r="A184" s="497"/>
      <c r="B184" s="499"/>
      <c r="C184" s="501"/>
      <c r="D184" s="501"/>
      <c r="E184" s="503"/>
      <c r="F184" s="17">
        <v>12</v>
      </c>
      <c r="G184" s="18" t="s">
        <v>22582</v>
      </c>
      <c r="H184" s="18" t="s">
        <v>22582</v>
      </c>
      <c r="I184" s="80"/>
      <c r="J184" s="18" t="s">
        <v>44</v>
      </c>
      <c r="K184" s="19">
        <v>12</v>
      </c>
      <c r="L184" s="19"/>
      <c r="M184" s="20" t="s">
        <v>34</v>
      </c>
      <c r="N184" s="20" t="s">
        <v>34</v>
      </c>
      <c r="O184" s="18" t="s">
        <v>235</v>
      </c>
      <c r="P184" s="18"/>
      <c r="Q184" s="18"/>
      <c r="R184" s="18"/>
      <c r="S184" s="18"/>
      <c r="T184" s="18"/>
      <c r="U184" s="18"/>
      <c r="V184" s="18"/>
      <c r="W184" s="34"/>
    </row>
    <row r="185" spans="1:23" x14ac:dyDescent="0.2">
      <c r="A185" s="497"/>
      <c r="B185" s="499"/>
      <c r="C185" s="501"/>
      <c r="D185" s="501"/>
      <c r="E185" s="503"/>
      <c r="F185" s="17">
        <v>13</v>
      </c>
      <c r="G185" s="18" t="s">
        <v>22583</v>
      </c>
      <c r="H185" s="18" t="s">
        <v>22583</v>
      </c>
      <c r="I185" s="80"/>
      <c r="J185" s="18" t="s">
        <v>123</v>
      </c>
      <c r="K185" s="19"/>
      <c r="L185" s="19"/>
      <c r="M185" s="20" t="s">
        <v>34</v>
      </c>
      <c r="N185" s="20" t="s">
        <v>34</v>
      </c>
      <c r="O185" s="18" t="s">
        <v>124</v>
      </c>
      <c r="P185" s="18"/>
      <c r="Q185" s="18"/>
      <c r="R185" s="18"/>
      <c r="S185" s="18"/>
      <c r="T185" s="18"/>
      <c r="U185" s="18"/>
      <c r="V185" s="18"/>
      <c r="W185" s="34"/>
    </row>
    <row r="186" spans="1:23" x14ac:dyDescent="0.2">
      <c r="A186" s="496" t="s">
        <v>22584</v>
      </c>
      <c r="B186" s="498" t="s">
        <v>22392</v>
      </c>
      <c r="C186" s="500"/>
      <c r="D186" s="500"/>
      <c r="E186" s="502">
        <v>16777215</v>
      </c>
      <c r="F186" s="27">
        <v>1</v>
      </c>
      <c r="G186" s="275" t="s">
        <v>22585</v>
      </c>
      <c r="H186" s="275" t="s">
        <v>22586</v>
      </c>
      <c r="I186" s="276"/>
      <c r="J186" s="275" t="s">
        <v>32</v>
      </c>
      <c r="K186" s="29">
        <v>2</v>
      </c>
      <c r="L186" s="29"/>
      <c r="M186" s="279" t="s">
        <v>33</v>
      </c>
      <c r="N186" s="279" t="s">
        <v>34</v>
      </c>
      <c r="O186" s="275" t="s">
        <v>35</v>
      </c>
      <c r="P186" s="275"/>
      <c r="Q186" s="275"/>
      <c r="R186" s="275"/>
      <c r="S186" s="275"/>
      <c r="T186" s="275"/>
      <c r="U186" s="275"/>
      <c r="V186" s="275"/>
      <c r="W186" s="33"/>
    </row>
    <row r="187" spans="1:23" x14ac:dyDescent="0.2">
      <c r="A187" s="497"/>
      <c r="B187" s="499"/>
      <c r="C187" s="501"/>
      <c r="D187" s="501"/>
      <c r="E187" s="503"/>
      <c r="F187" s="17">
        <v>2</v>
      </c>
      <c r="G187" s="18" t="s">
        <v>22587</v>
      </c>
      <c r="H187" s="18" t="s">
        <v>22588</v>
      </c>
      <c r="I187" s="80"/>
      <c r="J187" s="18" t="s">
        <v>32</v>
      </c>
      <c r="K187" s="19">
        <v>6</v>
      </c>
      <c r="L187" s="19"/>
      <c r="M187" s="20" t="s">
        <v>33</v>
      </c>
      <c r="N187" s="20" t="s">
        <v>34</v>
      </c>
      <c r="O187" s="18" t="s">
        <v>56</v>
      </c>
      <c r="P187" s="18"/>
      <c r="Q187" s="18"/>
      <c r="R187" s="18"/>
      <c r="S187" s="18"/>
      <c r="T187" s="18"/>
      <c r="U187" s="18"/>
      <c r="V187" s="18"/>
      <c r="W187" s="34"/>
    </row>
    <row r="188" spans="1:23" x14ac:dyDescent="0.2">
      <c r="A188" s="497"/>
      <c r="B188" s="499"/>
      <c r="C188" s="501"/>
      <c r="D188" s="501"/>
      <c r="E188" s="503"/>
      <c r="F188" s="17">
        <v>3</v>
      </c>
      <c r="G188" s="18" t="s">
        <v>19086</v>
      </c>
      <c r="H188" s="18" t="s">
        <v>22589</v>
      </c>
      <c r="I188" s="80"/>
      <c r="J188" s="18" t="s">
        <v>32</v>
      </c>
      <c r="K188" s="19">
        <v>2</v>
      </c>
      <c r="L188" s="19"/>
      <c r="M188" s="20" t="s">
        <v>33</v>
      </c>
      <c r="N188" s="20" t="s">
        <v>34</v>
      </c>
      <c r="O188" s="18" t="s">
        <v>35</v>
      </c>
      <c r="P188" s="18"/>
      <c r="Q188" s="18"/>
      <c r="R188" s="18"/>
      <c r="S188" s="18"/>
      <c r="T188" s="18"/>
      <c r="U188" s="18"/>
      <c r="V188" s="18"/>
      <c r="W188" s="34"/>
    </row>
    <row r="189" spans="1:23" x14ac:dyDescent="0.2">
      <c r="A189" s="497"/>
      <c r="B189" s="499"/>
      <c r="C189" s="501"/>
      <c r="D189" s="501"/>
      <c r="E189" s="503"/>
      <c r="F189" s="17">
        <v>4</v>
      </c>
      <c r="G189" s="18" t="s">
        <v>13417</v>
      </c>
      <c r="H189" s="18" t="s">
        <v>22590</v>
      </c>
      <c r="I189" s="80"/>
      <c r="J189" s="18" t="s">
        <v>32</v>
      </c>
      <c r="K189" s="19">
        <v>1</v>
      </c>
      <c r="L189" s="19"/>
      <c r="M189" s="20" t="s">
        <v>33</v>
      </c>
      <c r="N189" s="20" t="s">
        <v>34</v>
      </c>
      <c r="O189" s="18" t="s">
        <v>65</v>
      </c>
      <c r="P189" s="18"/>
      <c r="Q189" s="18"/>
      <c r="R189" s="18"/>
      <c r="S189" s="18"/>
      <c r="T189" s="18"/>
      <c r="U189" s="18"/>
      <c r="V189" s="18"/>
      <c r="W189" s="34"/>
    </row>
    <row r="190" spans="1:23" x14ac:dyDescent="0.2">
      <c r="A190" s="497"/>
      <c r="B190" s="499"/>
      <c r="C190" s="501"/>
      <c r="D190" s="501"/>
      <c r="E190" s="503"/>
      <c r="F190" s="17">
        <v>5</v>
      </c>
      <c r="G190" s="18" t="s">
        <v>1430</v>
      </c>
      <c r="H190" s="18" t="s">
        <v>22591</v>
      </c>
      <c r="I190" s="80"/>
      <c r="J190" s="18" t="s">
        <v>32</v>
      </c>
      <c r="K190" s="19">
        <v>6</v>
      </c>
      <c r="L190" s="19"/>
      <c r="M190" s="20" t="s">
        <v>33</v>
      </c>
      <c r="N190" s="20" t="s">
        <v>34</v>
      </c>
      <c r="O190" s="18" t="s">
        <v>56</v>
      </c>
      <c r="P190" s="18"/>
      <c r="Q190" s="18"/>
      <c r="R190" s="18"/>
      <c r="S190" s="18"/>
      <c r="T190" s="18"/>
      <c r="U190" s="18"/>
      <c r="V190" s="18"/>
      <c r="W190" s="34"/>
    </row>
    <row r="191" spans="1:23" x14ac:dyDescent="0.2">
      <c r="A191" s="497"/>
      <c r="B191" s="499"/>
      <c r="C191" s="501"/>
      <c r="D191" s="501"/>
      <c r="E191" s="503"/>
      <c r="F191" s="17">
        <v>6</v>
      </c>
      <c r="G191" s="18" t="s">
        <v>19090</v>
      </c>
      <c r="H191" s="18" t="s">
        <v>22592</v>
      </c>
      <c r="I191" s="80"/>
      <c r="J191" s="18" t="s">
        <v>32</v>
      </c>
      <c r="K191" s="19">
        <v>6</v>
      </c>
      <c r="L191" s="19"/>
      <c r="M191" s="20" t="s">
        <v>33</v>
      </c>
      <c r="N191" s="20" t="s">
        <v>34</v>
      </c>
      <c r="O191" s="18" t="s">
        <v>56</v>
      </c>
      <c r="P191" s="18"/>
      <c r="Q191" s="18"/>
      <c r="R191" s="18"/>
      <c r="S191" s="18"/>
      <c r="T191" s="18"/>
      <c r="U191" s="18"/>
      <c r="V191" s="18"/>
      <c r="W191" s="34"/>
    </row>
    <row r="192" spans="1:23" x14ac:dyDescent="0.2">
      <c r="A192" s="497"/>
      <c r="B192" s="499"/>
      <c r="C192" s="501"/>
      <c r="D192" s="501"/>
      <c r="E192" s="503"/>
      <c r="F192" s="17">
        <v>7</v>
      </c>
      <c r="G192" s="18" t="s">
        <v>206</v>
      </c>
      <c r="H192" s="18" t="s">
        <v>22593</v>
      </c>
      <c r="I192" s="80"/>
      <c r="J192" s="18" t="s">
        <v>32</v>
      </c>
      <c r="K192" s="19">
        <v>4</v>
      </c>
      <c r="L192" s="19"/>
      <c r="M192" s="20" t="s">
        <v>33</v>
      </c>
      <c r="N192" s="20" t="s">
        <v>34</v>
      </c>
      <c r="O192" s="18" t="s">
        <v>40</v>
      </c>
      <c r="P192" s="18"/>
      <c r="Q192" s="18"/>
      <c r="R192" s="18"/>
      <c r="S192" s="18"/>
      <c r="T192" s="18"/>
      <c r="U192" s="18"/>
      <c r="V192" s="18"/>
      <c r="W192" s="34"/>
    </row>
    <row r="193" spans="1:23" x14ac:dyDescent="0.2">
      <c r="A193" s="497"/>
      <c r="B193" s="499"/>
      <c r="C193" s="501"/>
      <c r="D193" s="501"/>
      <c r="E193" s="503"/>
      <c r="F193" s="17">
        <v>8</v>
      </c>
      <c r="G193" s="18" t="s">
        <v>208</v>
      </c>
      <c r="H193" s="18" t="s">
        <v>22594</v>
      </c>
      <c r="I193" s="80"/>
      <c r="J193" s="18" t="s">
        <v>32</v>
      </c>
      <c r="K193" s="19">
        <v>4</v>
      </c>
      <c r="L193" s="19"/>
      <c r="M193" s="20" t="s">
        <v>33</v>
      </c>
      <c r="N193" s="20" t="s">
        <v>34</v>
      </c>
      <c r="O193" s="18" t="s">
        <v>40</v>
      </c>
      <c r="P193" s="18"/>
      <c r="Q193" s="18"/>
      <c r="R193" s="18"/>
      <c r="S193" s="18"/>
      <c r="T193" s="18"/>
      <c r="U193" s="18"/>
      <c r="V193" s="18"/>
      <c r="W193" s="34"/>
    </row>
    <row r="194" spans="1:23" x14ac:dyDescent="0.2">
      <c r="A194" s="497"/>
      <c r="B194" s="499"/>
      <c r="C194" s="501"/>
      <c r="D194" s="501"/>
      <c r="E194" s="503"/>
      <c r="F194" s="17">
        <v>9</v>
      </c>
      <c r="G194" s="18" t="s">
        <v>210</v>
      </c>
      <c r="H194" s="18" t="s">
        <v>22595</v>
      </c>
      <c r="I194" s="80"/>
      <c r="J194" s="18" t="s">
        <v>32</v>
      </c>
      <c r="K194" s="19">
        <v>8</v>
      </c>
      <c r="L194" s="19"/>
      <c r="M194" s="20" t="s">
        <v>33</v>
      </c>
      <c r="N194" s="20" t="s">
        <v>34</v>
      </c>
      <c r="O194" s="18" t="s">
        <v>42</v>
      </c>
      <c r="P194" s="18"/>
      <c r="Q194" s="18"/>
      <c r="R194" s="18"/>
      <c r="S194" s="18"/>
      <c r="T194" s="18"/>
      <c r="U194" s="18"/>
      <c r="V194" s="18"/>
      <c r="W194" s="34"/>
    </row>
    <row r="195" spans="1:23" x14ac:dyDescent="0.2">
      <c r="A195" s="497"/>
      <c r="B195" s="499"/>
      <c r="C195" s="501"/>
      <c r="D195" s="501"/>
      <c r="E195" s="503"/>
      <c r="F195" s="17">
        <v>10</v>
      </c>
      <c r="G195" s="18" t="s">
        <v>19097</v>
      </c>
      <c r="H195" s="18" t="s">
        <v>22596</v>
      </c>
      <c r="I195" s="80"/>
      <c r="J195" s="18" t="s">
        <v>32</v>
      </c>
      <c r="K195" s="19">
        <v>4</v>
      </c>
      <c r="L195" s="19"/>
      <c r="M195" s="20" t="s">
        <v>33</v>
      </c>
      <c r="N195" s="20" t="s">
        <v>34</v>
      </c>
      <c r="O195" s="18" t="s">
        <v>40</v>
      </c>
      <c r="P195" s="18"/>
      <c r="Q195" s="18"/>
      <c r="R195" s="18"/>
      <c r="S195" s="18"/>
      <c r="T195" s="18"/>
      <c r="U195" s="18"/>
      <c r="V195" s="18"/>
      <c r="W195" s="34"/>
    </row>
    <row r="196" spans="1:23" x14ac:dyDescent="0.2">
      <c r="A196" s="497"/>
      <c r="B196" s="499"/>
      <c r="C196" s="501"/>
      <c r="D196" s="501"/>
      <c r="E196" s="503"/>
      <c r="F196" s="17">
        <v>11</v>
      </c>
      <c r="G196" s="18" t="s">
        <v>19099</v>
      </c>
      <c r="H196" s="18" t="s">
        <v>22597</v>
      </c>
      <c r="I196" s="80"/>
      <c r="J196" s="18" t="s">
        <v>32</v>
      </c>
      <c r="K196" s="19">
        <v>4</v>
      </c>
      <c r="L196" s="19"/>
      <c r="M196" s="20" t="s">
        <v>33</v>
      </c>
      <c r="N196" s="20" t="s">
        <v>34</v>
      </c>
      <c r="O196" s="18" t="s">
        <v>40</v>
      </c>
      <c r="P196" s="18"/>
      <c r="Q196" s="18"/>
      <c r="R196" s="18"/>
      <c r="S196" s="18"/>
      <c r="T196" s="18"/>
      <c r="U196" s="18"/>
      <c r="V196" s="18"/>
      <c r="W196" s="34"/>
    </row>
    <row r="197" spans="1:23" x14ac:dyDescent="0.2">
      <c r="A197" s="497"/>
      <c r="B197" s="499"/>
      <c r="C197" s="501"/>
      <c r="D197" s="501"/>
      <c r="E197" s="503"/>
      <c r="F197" s="17">
        <v>12</v>
      </c>
      <c r="G197" s="18" t="s">
        <v>19101</v>
      </c>
      <c r="H197" s="18" t="s">
        <v>22598</v>
      </c>
      <c r="I197" s="80"/>
      <c r="J197" s="18" t="s">
        <v>32</v>
      </c>
      <c r="K197" s="19">
        <v>1</v>
      </c>
      <c r="L197" s="19"/>
      <c r="M197" s="20" t="s">
        <v>33</v>
      </c>
      <c r="N197" s="20" t="s">
        <v>34</v>
      </c>
      <c r="O197" s="18" t="s">
        <v>65</v>
      </c>
      <c r="P197" s="18"/>
      <c r="Q197" s="18"/>
      <c r="R197" s="18"/>
      <c r="S197" s="18"/>
      <c r="T197" s="18"/>
      <c r="U197" s="18"/>
      <c r="V197" s="18"/>
      <c r="W197" s="34"/>
    </row>
    <row r="198" spans="1:23" x14ac:dyDescent="0.2">
      <c r="A198" s="497"/>
      <c r="B198" s="499"/>
      <c r="C198" s="501"/>
      <c r="D198" s="501"/>
      <c r="E198" s="503"/>
      <c r="F198" s="17">
        <v>13</v>
      </c>
      <c r="G198" s="18" t="s">
        <v>22599</v>
      </c>
      <c r="H198" s="18" t="s">
        <v>22600</v>
      </c>
      <c r="I198" s="80"/>
      <c r="J198" s="18" t="s">
        <v>32</v>
      </c>
      <c r="K198" s="19">
        <v>16</v>
      </c>
      <c r="L198" s="19"/>
      <c r="M198" s="20" t="s">
        <v>33</v>
      </c>
      <c r="N198" s="20" t="s">
        <v>34</v>
      </c>
      <c r="O198" s="18" t="s">
        <v>45</v>
      </c>
      <c r="P198" s="18"/>
      <c r="Q198" s="18"/>
      <c r="R198" s="18"/>
      <c r="S198" s="18"/>
      <c r="T198" s="18"/>
      <c r="U198" s="18"/>
      <c r="V198" s="18"/>
      <c r="W198" s="34"/>
    </row>
    <row r="199" spans="1:23" x14ac:dyDescent="0.2">
      <c r="A199" s="497"/>
      <c r="B199" s="499"/>
      <c r="C199" s="501"/>
      <c r="D199" s="501"/>
      <c r="E199" s="503"/>
      <c r="F199" s="17">
        <v>14</v>
      </c>
      <c r="G199" s="18" t="s">
        <v>6842</v>
      </c>
      <c r="H199" s="18" t="s">
        <v>22601</v>
      </c>
      <c r="I199" s="80"/>
      <c r="J199" s="18" t="s">
        <v>32</v>
      </c>
      <c r="K199" s="19">
        <v>4</v>
      </c>
      <c r="L199" s="19"/>
      <c r="M199" s="20" t="s">
        <v>33</v>
      </c>
      <c r="N199" s="20" t="s">
        <v>34</v>
      </c>
      <c r="O199" s="18" t="s">
        <v>40</v>
      </c>
      <c r="P199" s="18"/>
      <c r="Q199" s="18"/>
      <c r="R199" s="18"/>
      <c r="S199" s="18"/>
      <c r="T199" s="18"/>
      <c r="U199" s="18"/>
      <c r="V199" s="18"/>
      <c r="W199" s="34"/>
    </row>
    <row r="200" spans="1:23" x14ac:dyDescent="0.2">
      <c r="A200" s="497"/>
      <c r="B200" s="499"/>
      <c r="C200" s="501"/>
      <c r="D200" s="501"/>
      <c r="E200" s="503"/>
      <c r="F200" s="17">
        <v>15</v>
      </c>
      <c r="G200" s="18" t="s">
        <v>10273</v>
      </c>
      <c r="H200" s="18" t="s">
        <v>22602</v>
      </c>
      <c r="I200" s="80"/>
      <c r="J200" s="18" t="s">
        <v>32</v>
      </c>
      <c r="K200" s="19">
        <v>13</v>
      </c>
      <c r="L200" s="19"/>
      <c r="M200" s="20" t="s">
        <v>33</v>
      </c>
      <c r="N200" s="20" t="s">
        <v>34</v>
      </c>
      <c r="O200" s="18" t="s">
        <v>69</v>
      </c>
      <c r="P200" s="18"/>
      <c r="Q200" s="18"/>
      <c r="R200" s="18"/>
      <c r="S200" s="18"/>
      <c r="T200" s="18"/>
      <c r="U200" s="18"/>
      <c r="V200" s="18"/>
      <c r="W200" s="34"/>
    </row>
    <row r="201" spans="1:23" x14ac:dyDescent="0.2">
      <c r="A201" s="497"/>
      <c r="B201" s="499"/>
      <c r="C201" s="501"/>
      <c r="D201" s="501"/>
      <c r="E201" s="503"/>
      <c r="F201" s="17">
        <v>16</v>
      </c>
      <c r="G201" s="18" t="s">
        <v>9735</v>
      </c>
      <c r="H201" s="18" t="s">
        <v>22603</v>
      </c>
      <c r="I201" s="80"/>
      <c r="J201" s="18" t="s">
        <v>32</v>
      </c>
      <c r="K201" s="19">
        <v>7</v>
      </c>
      <c r="L201" s="19"/>
      <c r="M201" s="20" t="s">
        <v>33</v>
      </c>
      <c r="N201" s="20" t="s">
        <v>34</v>
      </c>
      <c r="O201" s="18" t="s">
        <v>63</v>
      </c>
      <c r="P201" s="18"/>
      <c r="Q201" s="18"/>
      <c r="R201" s="18"/>
      <c r="S201" s="18"/>
      <c r="T201" s="18"/>
      <c r="U201" s="18"/>
      <c r="V201" s="18"/>
      <c r="W201" s="34"/>
    </row>
    <row r="202" spans="1:23" x14ac:dyDescent="0.2">
      <c r="A202" s="497"/>
      <c r="B202" s="499"/>
      <c r="C202" s="501"/>
      <c r="D202" s="501"/>
      <c r="E202" s="503"/>
      <c r="F202" s="17">
        <v>17</v>
      </c>
      <c r="G202" s="18" t="s">
        <v>19107</v>
      </c>
      <c r="H202" s="18" t="s">
        <v>22604</v>
      </c>
      <c r="I202" s="80"/>
      <c r="J202" s="18" t="s">
        <v>44</v>
      </c>
      <c r="K202" s="19">
        <v>11</v>
      </c>
      <c r="L202" s="19"/>
      <c r="M202" s="20" t="s">
        <v>34</v>
      </c>
      <c r="N202" s="20" t="s">
        <v>34</v>
      </c>
      <c r="O202" s="18" t="s">
        <v>177</v>
      </c>
      <c r="P202" s="18"/>
      <c r="Q202" s="18"/>
      <c r="R202" s="18"/>
      <c r="S202" s="18"/>
      <c r="T202" s="18"/>
      <c r="U202" s="18"/>
      <c r="V202" s="18"/>
      <c r="W202" s="34"/>
    </row>
    <row r="203" spans="1:23" x14ac:dyDescent="0.2">
      <c r="A203" s="497"/>
      <c r="B203" s="499"/>
      <c r="C203" s="501"/>
      <c r="D203" s="501"/>
      <c r="E203" s="503"/>
      <c r="F203" s="17">
        <v>18</v>
      </c>
      <c r="G203" s="18" t="s">
        <v>7007</v>
      </c>
      <c r="H203" s="18" t="s">
        <v>22605</v>
      </c>
      <c r="I203" s="80"/>
      <c r="J203" s="18" t="s">
        <v>44</v>
      </c>
      <c r="K203" s="19">
        <v>7</v>
      </c>
      <c r="L203" s="19"/>
      <c r="M203" s="20" t="s">
        <v>34</v>
      </c>
      <c r="N203" s="20" t="s">
        <v>34</v>
      </c>
      <c r="O203" s="18" t="s">
        <v>204</v>
      </c>
      <c r="P203" s="18"/>
      <c r="Q203" s="18"/>
      <c r="R203" s="18"/>
      <c r="S203" s="18"/>
      <c r="T203" s="18"/>
      <c r="U203" s="18"/>
      <c r="V203" s="18"/>
      <c r="W203" s="34"/>
    </row>
    <row r="204" spans="1:23" x14ac:dyDescent="0.2">
      <c r="A204" s="497"/>
      <c r="B204" s="499"/>
      <c r="C204" s="501"/>
      <c r="D204" s="501"/>
      <c r="E204" s="503"/>
      <c r="F204" s="17">
        <v>19</v>
      </c>
      <c r="G204" s="18" t="s">
        <v>22606</v>
      </c>
      <c r="H204" s="18" t="s">
        <v>22607</v>
      </c>
      <c r="I204" s="80"/>
      <c r="J204" s="18" t="s">
        <v>32</v>
      </c>
      <c r="K204" s="19">
        <v>1</v>
      </c>
      <c r="L204" s="19"/>
      <c r="M204" s="20" t="s">
        <v>33</v>
      </c>
      <c r="N204" s="20" t="s">
        <v>34</v>
      </c>
      <c r="O204" s="18" t="s">
        <v>65</v>
      </c>
      <c r="P204" s="18"/>
      <c r="Q204" s="18"/>
      <c r="R204" s="18"/>
      <c r="S204" s="18"/>
      <c r="T204" s="18"/>
      <c r="U204" s="18"/>
      <c r="V204" s="18"/>
      <c r="W204" s="34"/>
    </row>
    <row r="205" spans="1:23" x14ac:dyDescent="0.2">
      <c r="A205" s="497"/>
      <c r="B205" s="499"/>
      <c r="C205" s="501"/>
      <c r="D205" s="501"/>
      <c r="E205" s="503"/>
      <c r="F205" s="17">
        <v>20</v>
      </c>
      <c r="G205" s="18" t="s">
        <v>3313</v>
      </c>
      <c r="H205" s="18" t="s">
        <v>22608</v>
      </c>
      <c r="I205" s="80"/>
      <c r="J205" s="18" t="s">
        <v>134</v>
      </c>
      <c r="K205" s="19">
        <v>8</v>
      </c>
      <c r="L205" s="19">
        <v>0</v>
      </c>
      <c r="M205" s="20" t="s">
        <v>33</v>
      </c>
      <c r="N205" s="20" t="s">
        <v>34</v>
      </c>
      <c r="O205" s="18" t="s">
        <v>181</v>
      </c>
      <c r="P205" s="18"/>
      <c r="Q205" s="18"/>
      <c r="R205" s="18"/>
      <c r="S205" s="18"/>
      <c r="T205" s="18"/>
      <c r="U205" s="18"/>
      <c r="V205" s="18"/>
      <c r="W205" s="34"/>
    </row>
    <row r="206" spans="1:23" x14ac:dyDescent="0.2">
      <c r="A206" s="497"/>
      <c r="B206" s="499"/>
      <c r="C206" s="501"/>
      <c r="D206" s="501"/>
      <c r="E206" s="503"/>
      <c r="F206" s="17">
        <v>21</v>
      </c>
      <c r="G206" s="18" t="s">
        <v>19113</v>
      </c>
      <c r="H206" s="18" t="s">
        <v>22609</v>
      </c>
      <c r="I206" s="80"/>
      <c r="J206" s="18" t="s">
        <v>134</v>
      </c>
      <c r="K206" s="19">
        <v>7</v>
      </c>
      <c r="L206" s="19">
        <v>0</v>
      </c>
      <c r="M206" s="20" t="s">
        <v>33</v>
      </c>
      <c r="N206" s="20" t="s">
        <v>34</v>
      </c>
      <c r="O206" s="18" t="s">
        <v>183</v>
      </c>
      <c r="P206" s="18"/>
      <c r="Q206" s="18"/>
      <c r="R206" s="18"/>
      <c r="S206" s="18"/>
      <c r="T206" s="18"/>
      <c r="U206" s="18"/>
      <c r="V206" s="18"/>
      <c r="W206" s="34"/>
    </row>
    <row r="207" spans="1:23" x14ac:dyDescent="0.2">
      <c r="A207" s="497"/>
      <c r="B207" s="499"/>
      <c r="C207" s="501"/>
      <c r="D207" s="501"/>
      <c r="E207" s="503"/>
      <c r="F207" s="17">
        <v>22</v>
      </c>
      <c r="G207" s="18" t="s">
        <v>4236</v>
      </c>
      <c r="H207" s="18" t="s">
        <v>22610</v>
      </c>
      <c r="I207" s="80"/>
      <c r="J207" s="18" t="s">
        <v>134</v>
      </c>
      <c r="K207" s="19">
        <v>7</v>
      </c>
      <c r="L207" s="19">
        <v>0</v>
      </c>
      <c r="M207" s="20" t="s">
        <v>33</v>
      </c>
      <c r="N207" s="20" t="s">
        <v>34</v>
      </c>
      <c r="O207" s="18" t="s">
        <v>183</v>
      </c>
      <c r="P207" s="18"/>
      <c r="Q207" s="18"/>
      <c r="R207" s="18"/>
      <c r="S207" s="18"/>
      <c r="T207" s="18"/>
      <c r="U207" s="18"/>
      <c r="V207" s="18"/>
      <c r="W207" s="34"/>
    </row>
    <row r="208" spans="1:23" x14ac:dyDescent="0.2">
      <c r="A208" s="497"/>
      <c r="B208" s="499"/>
      <c r="C208" s="501"/>
      <c r="D208" s="501"/>
      <c r="E208" s="503"/>
      <c r="F208" s="17">
        <v>23</v>
      </c>
      <c r="G208" s="18" t="s">
        <v>19118</v>
      </c>
      <c r="H208" s="18" t="s">
        <v>22611</v>
      </c>
      <c r="I208" s="80"/>
      <c r="J208" s="18" t="s">
        <v>44</v>
      </c>
      <c r="K208" s="19">
        <v>69</v>
      </c>
      <c r="L208" s="19"/>
      <c r="M208" s="20" t="s">
        <v>34</v>
      </c>
      <c r="N208" s="20" t="s">
        <v>34</v>
      </c>
      <c r="O208" s="18" t="s">
        <v>148</v>
      </c>
      <c r="P208" s="18"/>
      <c r="Q208" s="18"/>
      <c r="R208" s="18"/>
      <c r="S208" s="18"/>
      <c r="T208" s="18"/>
      <c r="U208" s="18"/>
      <c r="V208" s="18"/>
      <c r="W208" s="34"/>
    </row>
    <row r="209" spans="1:23" x14ac:dyDescent="0.2">
      <c r="A209" s="497"/>
      <c r="B209" s="499"/>
      <c r="C209" s="501"/>
      <c r="D209" s="501"/>
      <c r="E209" s="503"/>
      <c r="F209" s="17">
        <v>24</v>
      </c>
      <c r="G209" s="18" t="s">
        <v>19115</v>
      </c>
      <c r="H209" s="18" t="s">
        <v>22612</v>
      </c>
      <c r="I209" s="80"/>
      <c r="J209" s="18" t="s">
        <v>32</v>
      </c>
      <c r="K209" s="19">
        <v>2</v>
      </c>
      <c r="L209" s="19"/>
      <c r="M209" s="20" t="s">
        <v>33</v>
      </c>
      <c r="N209" s="20" t="s">
        <v>34</v>
      </c>
      <c r="O209" s="18" t="s">
        <v>35</v>
      </c>
      <c r="P209" s="18"/>
      <c r="Q209" s="18"/>
      <c r="R209" s="18"/>
      <c r="S209" s="18"/>
      <c r="T209" s="18"/>
      <c r="U209" s="18"/>
      <c r="V209" s="18"/>
      <c r="W209" s="34"/>
    </row>
    <row r="210" spans="1:23" x14ac:dyDescent="0.2">
      <c r="A210" s="497"/>
      <c r="B210" s="499"/>
      <c r="C210" s="501"/>
      <c r="D210" s="501"/>
      <c r="E210" s="503"/>
      <c r="F210" s="17">
        <v>25</v>
      </c>
      <c r="G210" s="18" t="s">
        <v>19120</v>
      </c>
      <c r="H210" s="18" t="s">
        <v>22613</v>
      </c>
      <c r="I210" s="80"/>
      <c r="J210" s="18" t="s">
        <v>32</v>
      </c>
      <c r="K210" s="19">
        <v>3</v>
      </c>
      <c r="L210" s="19"/>
      <c r="M210" s="20" t="s">
        <v>33</v>
      </c>
      <c r="N210" s="20" t="s">
        <v>34</v>
      </c>
      <c r="O210" s="18" t="s">
        <v>235</v>
      </c>
      <c r="P210" s="18"/>
      <c r="Q210" s="18"/>
      <c r="R210" s="18"/>
      <c r="S210" s="18"/>
      <c r="T210" s="18"/>
      <c r="U210" s="18"/>
      <c r="V210" s="18"/>
      <c r="W210" s="34"/>
    </row>
    <row r="211" spans="1:23" x14ac:dyDescent="0.2">
      <c r="A211" s="497"/>
      <c r="B211" s="499"/>
      <c r="C211" s="501"/>
      <c r="D211" s="501"/>
      <c r="E211" s="503"/>
      <c r="F211" s="17">
        <v>26</v>
      </c>
      <c r="G211" s="18" t="s">
        <v>8105</v>
      </c>
      <c r="H211" s="18" t="s">
        <v>22614</v>
      </c>
      <c r="I211" s="80"/>
      <c r="J211" s="18" t="s">
        <v>32</v>
      </c>
      <c r="K211" s="19">
        <v>2</v>
      </c>
      <c r="L211" s="19"/>
      <c r="M211" s="20" t="s">
        <v>34</v>
      </c>
      <c r="N211" s="20" t="s">
        <v>34</v>
      </c>
      <c r="O211" s="18" t="s">
        <v>35</v>
      </c>
      <c r="P211" s="18"/>
      <c r="Q211" s="18"/>
      <c r="R211" s="18"/>
      <c r="S211" s="18"/>
      <c r="T211" s="18"/>
      <c r="U211" s="18"/>
      <c r="V211" s="18"/>
      <c r="W211" s="34"/>
    </row>
    <row r="212" spans="1:23" x14ac:dyDescent="0.2">
      <c r="A212" s="497"/>
      <c r="B212" s="499"/>
      <c r="C212" s="501"/>
      <c r="D212" s="501"/>
      <c r="E212" s="503"/>
      <c r="F212" s="17">
        <v>27</v>
      </c>
      <c r="G212" s="18" t="s">
        <v>22615</v>
      </c>
      <c r="H212" s="18" t="s">
        <v>22616</v>
      </c>
      <c r="I212" s="80"/>
      <c r="J212" s="18" t="s">
        <v>32</v>
      </c>
      <c r="K212" s="19">
        <v>6</v>
      </c>
      <c r="L212" s="19"/>
      <c r="M212" s="20" t="s">
        <v>34</v>
      </c>
      <c r="N212" s="20" t="s">
        <v>34</v>
      </c>
      <c r="O212" s="18" t="s">
        <v>56</v>
      </c>
      <c r="P212" s="18"/>
      <c r="Q212" s="18"/>
      <c r="R212" s="18"/>
      <c r="S212" s="18"/>
      <c r="T212" s="18"/>
      <c r="U212" s="18"/>
      <c r="V212" s="18"/>
      <c r="W212" s="34"/>
    </row>
    <row r="213" spans="1:23" x14ac:dyDescent="0.2">
      <c r="A213" s="497"/>
      <c r="B213" s="499"/>
      <c r="C213" s="501"/>
      <c r="D213" s="501"/>
      <c r="E213" s="503"/>
      <c r="F213" s="17">
        <v>28</v>
      </c>
      <c r="G213" s="18" t="s">
        <v>2538</v>
      </c>
      <c r="H213" s="18" t="s">
        <v>22617</v>
      </c>
      <c r="I213" s="80"/>
      <c r="J213" s="18" t="s">
        <v>123</v>
      </c>
      <c r="K213" s="19"/>
      <c r="L213" s="19"/>
      <c r="M213" s="20" t="s">
        <v>34</v>
      </c>
      <c r="N213" s="20" t="s">
        <v>34</v>
      </c>
      <c r="O213" s="18" t="s">
        <v>124</v>
      </c>
      <c r="P213" s="18"/>
      <c r="Q213" s="18"/>
      <c r="R213" s="18"/>
      <c r="S213" s="18"/>
      <c r="T213" s="18"/>
      <c r="U213" s="18"/>
      <c r="V213" s="18"/>
      <c r="W213" s="34"/>
    </row>
    <row r="214" spans="1:23" x14ac:dyDescent="0.2">
      <c r="A214" s="496" t="s">
        <v>22618</v>
      </c>
      <c r="B214" s="498" t="s">
        <v>22394</v>
      </c>
      <c r="C214" s="500"/>
      <c r="D214" s="500"/>
      <c r="E214" s="502">
        <v>16777215</v>
      </c>
      <c r="F214" s="27">
        <v>1</v>
      </c>
      <c r="G214" s="275" t="s">
        <v>7905</v>
      </c>
      <c r="H214" s="275" t="s">
        <v>22619</v>
      </c>
      <c r="I214" s="276"/>
      <c r="J214" s="275" t="s">
        <v>44</v>
      </c>
      <c r="K214" s="29">
        <v>20</v>
      </c>
      <c r="L214" s="29"/>
      <c r="M214" s="279" t="s">
        <v>33</v>
      </c>
      <c r="N214" s="279" t="s">
        <v>34</v>
      </c>
      <c r="O214" s="275" t="s">
        <v>37</v>
      </c>
      <c r="P214" s="275"/>
      <c r="Q214" s="275"/>
      <c r="R214" s="275"/>
      <c r="S214" s="275"/>
      <c r="T214" s="275"/>
      <c r="U214" s="275"/>
      <c r="V214" s="275"/>
      <c r="W214" s="33"/>
    </row>
    <row r="215" spans="1:23" x14ac:dyDescent="0.2">
      <c r="A215" s="497"/>
      <c r="B215" s="499"/>
      <c r="C215" s="501"/>
      <c r="D215" s="501"/>
      <c r="E215" s="503"/>
      <c r="F215" s="17">
        <v>2</v>
      </c>
      <c r="G215" s="18" t="s">
        <v>21158</v>
      </c>
      <c r="H215" s="18" t="s">
        <v>22620</v>
      </c>
      <c r="I215" s="80"/>
      <c r="J215" s="18" t="s">
        <v>32</v>
      </c>
      <c r="K215" s="19">
        <v>4</v>
      </c>
      <c r="L215" s="19"/>
      <c r="M215" s="20" t="s">
        <v>33</v>
      </c>
      <c r="N215" s="20" t="s">
        <v>34</v>
      </c>
      <c r="O215" s="18" t="s">
        <v>40</v>
      </c>
      <c r="P215" s="18"/>
      <c r="Q215" s="18"/>
      <c r="R215" s="18"/>
      <c r="S215" s="18"/>
      <c r="T215" s="18"/>
      <c r="U215" s="18"/>
      <c r="V215" s="18"/>
      <c r="W215" s="34"/>
    </row>
    <row r="216" spans="1:23" x14ac:dyDescent="0.2">
      <c r="A216" s="497"/>
      <c r="B216" s="499"/>
      <c r="C216" s="501"/>
      <c r="D216" s="501"/>
      <c r="E216" s="503"/>
      <c r="F216" s="17">
        <v>3</v>
      </c>
      <c r="G216" s="18" t="s">
        <v>22621</v>
      </c>
      <c r="H216" s="18" t="s">
        <v>22622</v>
      </c>
      <c r="I216" s="80"/>
      <c r="J216" s="18" t="s">
        <v>32</v>
      </c>
      <c r="K216" s="19">
        <v>8</v>
      </c>
      <c r="L216" s="19"/>
      <c r="M216" s="20" t="s">
        <v>33</v>
      </c>
      <c r="N216" s="20" t="s">
        <v>34</v>
      </c>
      <c r="O216" s="18" t="s">
        <v>42</v>
      </c>
      <c r="P216" s="18"/>
      <c r="Q216" s="18"/>
      <c r="R216" s="18"/>
      <c r="S216" s="18"/>
      <c r="T216" s="18"/>
      <c r="U216" s="18"/>
      <c r="V216" s="18"/>
      <c r="W216" s="34"/>
    </row>
    <row r="217" spans="1:23" x14ac:dyDescent="0.2">
      <c r="A217" s="497"/>
      <c r="B217" s="499"/>
      <c r="C217" s="501"/>
      <c r="D217" s="501"/>
      <c r="E217" s="503"/>
      <c r="F217" s="17">
        <v>4</v>
      </c>
      <c r="G217" s="18" t="s">
        <v>8105</v>
      </c>
      <c r="H217" s="18" t="s">
        <v>22623</v>
      </c>
      <c r="I217" s="80"/>
      <c r="J217" s="18" t="s">
        <v>32</v>
      </c>
      <c r="K217" s="19">
        <v>2</v>
      </c>
      <c r="L217" s="19"/>
      <c r="M217" s="20" t="s">
        <v>33</v>
      </c>
      <c r="N217" s="20" t="s">
        <v>34</v>
      </c>
      <c r="O217" s="18" t="s">
        <v>35</v>
      </c>
      <c r="P217" s="18"/>
      <c r="Q217" s="18"/>
      <c r="R217" s="18"/>
      <c r="S217" s="18"/>
      <c r="T217" s="18"/>
      <c r="U217" s="18"/>
      <c r="V217" s="18"/>
      <c r="W217" s="34"/>
    </row>
    <row r="218" spans="1:23" x14ac:dyDescent="0.2">
      <c r="A218" s="497"/>
      <c r="B218" s="499"/>
      <c r="C218" s="501"/>
      <c r="D218" s="501"/>
      <c r="E218" s="503"/>
      <c r="F218" s="17">
        <v>5</v>
      </c>
      <c r="G218" s="18" t="s">
        <v>22624</v>
      </c>
      <c r="H218" s="18" t="s">
        <v>22625</v>
      </c>
      <c r="I218" s="80"/>
      <c r="J218" s="18" t="s">
        <v>32</v>
      </c>
      <c r="K218" s="19">
        <v>20</v>
      </c>
      <c r="L218" s="19"/>
      <c r="M218" s="20" t="s">
        <v>33</v>
      </c>
      <c r="N218" s="20" t="s">
        <v>34</v>
      </c>
      <c r="O218" s="18" t="s">
        <v>1055</v>
      </c>
      <c r="P218" s="18"/>
      <c r="Q218" s="18"/>
      <c r="R218" s="18"/>
      <c r="S218" s="18"/>
      <c r="T218" s="18"/>
      <c r="U218" s="18"/>
      <c r="V218" s="18"/>
      <c r="W218" s="34"/>
    </row>
    <row r="219" spans="1:23" x14ac:dyDescent="0.2">
      <c r="A219" s="497"/>
      <c r="B219" s="499"/>
      <c r="C219" s="501"/>
      <c r="D219" s="501"/>
      <c r="E219" s="503"/>
      <c r="F219" s="17">
        <v>6</v>
      </c>
      <c r="G219" s="18" t="s">
        <v>22615</v>
      </c>
      <c r="H219" s="18" t="s">
        <v>22626</v>
      </c>
      <c r="I219" s="80"/>
      <c r="J219" s="18" t="s">
        <v>32</v>
      </c>
      <c r="K219" s="19">
        <v>6</v>
      </c>
      <c r="L219" s="19"/>
      <c r="M219" s="20" t="s">
        <v>33</v>
      </c>
      <c r="N219" s="20" t="s">
        <v>34</v>
      </c>
      <c r="O219" s="18" t="s">
        <v>56</v>
      </c>
      <c r="P219" s="18"/>
      <c r="Q219" s="18"/>
      <c r="R219" s="18"/>
      <c r="S219" s="18"/>
      <c r="T219" s="18"/>
      <c r="U219" s="18"/>
      <c r="V219" s="18"/>
      <c r="W219" s="34"/>
    </row>
    <row r="220" spans="1:23" x14ac:dyDescent="0.2">
      <c r="A220" s="497"/>
      <c r="B220" s="499"/>
      <c r="C220" s="501"/>
      <c r="D220" s="501"/>
      <c r="E220" s="503"/>
      <c r="F220" s="41">
        <v>7</v>
      </c>
      <c r="G220" s="42" t="s">
        <v>520</v>
      </c>
      <c r="H220" s="42" t="s">
        <v>22627</v>
      </c>
      <c r="I220" s="85"/>
      <c r="J220" s="42" t="s">
        <v>32</v>
      </c>
      <c r="K220" s="43">
        <v>16</v>
      </c>
      <c r="L220" s="43"/>
      <c r="M220" s="44" t="s">
        <v>33</v>
      </c>
      <c r="N220" s="44" t="s">
        <v>34</v>
      </c>
      <c r="O220" s="18" t="s">
        <v>45</v>
      </c>
      <c r="P220" s="18"/>
      <c r="Q220" s="18"/>
      <c r="R220" s="18"/>
      <c r="S220" s="18"/>
      <c r="T220" s="18"/>
      <c r="U220" s="18"/>
      <c r="V220" s="18"/>
      <c r="W220" s="34"/>
    </row>
    <row r="221" spans="1:23" x14ac:dyDescent="0.2">
      <c r="A221" s="497"/>
      <c r="B221" s="499"/>
      <c r="C221" s="501"/>
      <c r="D221" s="501"/>
      <c r="E221" s="503"/>
      <c r="F221" s="17">
        <v>8</v>
      </c>
      <c r="G221" s="18" t="s">
        <v>217</v>
      </c>
      <c r="H221" s="18" t="s">
        <v>22628</v>
      </c>
      <c r="I221" s="80"/>
      <c r="J221" s="18" t="s">
        <v>44</v>
      </c>
      <c r="K221" s="19">
        <v>30</v>
      </c>
      <c r="L221" s="19"/>
      <c r="M221" s="20" t="s">
        <v>34</v>
      </c>
      <c r="N221" s="20" t="s">
        <v>34</v>
      </c>
      <c r="O221" s="18" t="s">
        <v>47</v>
      </c>
      <c r="P221" s="18"/>
      <c r="Q221" s="18"/>
      <c r="R221" s="18"/>
      <c r="S221" s="18"/>
      <c r="T221" s="18"/>
      <c r="U221" s="18"/>
      <c r="V221" s="18"/>
      <c r="W221" s="34"/>
    </row>
    <row r="222" spans="1:23" x14ac:dyDescent="0.2">
      <c r="A222" s="497"/>
      <c r="B222" s="499"/>
      <c r="C222" s="501"/>
      <c r="D222" s="501"/>
      <c r="E222" s="503"/>
      <c r="F222" s="17">
        <v>9</v>
      </c>
      <c r="G222" s="18" t="s">
        <v>22629</v>
      </c>
      <c r="H222" s="18" t="s">
        <v>22630</v>
      </c>
      <c r="I222" s="80"/>
      <c r="J222" s="18" t="s">
        <v>44</v>
      </c>
      <c r="K222" s="19">
        <v>144</v>
      </c>
      <c r="L222" s="19"/>
      <c r="M222" s="20" t="s">
        <v>34</v>
      </c>
      <c r="N222" s="20" t="s">
        <v>34</v>
      </c>
      <c r="O222" s="18" t="s">
        <v>51</v>
      </c>
      <c r="P222" s="18"/>
      <c r="Q222" s="18"/>
      <c r="R222" s="18"/>
      <c r="S222" s="18"/>
      <c r="T222" s="18"/>
      <c r="U222" s="18"/>
      <c r="V222" s="18"/>
      <c r="W222" s="34"/>
    </row>
    <row r="223" spans="1:23" x14ac:dyDescent="0.2">
      <c r="A223" s="497"/>
      <c r="B223" s="499"/>
      <c r="C223" s="501"/>
      <c r="D223" s="501"/>
      <c r="E223" s="503"/>
      <c r="F223" s="17">
        <v>10</v>
      </c>
      <c r="G223" s="18" t="s">
        <v>22631</v>
      </c>
      <c r="H223" s="18" t="s">
        <v>22632</v>
      </c>
      <c r="I223" s="80"/>
      <c r="J223" s="18" t="s">
        <v>32</v>
      </c>
      <c r="K223" s="19">
        <v>15</v>
      </c>
      <c r="L223" s="19"/>
      <c r="M223" s="20" t="s">
        <v>34</v>
      </c>
      <c r="N223" s="20" t="s">
        <v>34</v>
      </c>
      <c r="O223" s="18" t="s">
        <v>58</v>
      </c>
      <c r="P223" s="18"/>
      <c r="Q223" s="18"/>
      <c r="R223" s="18"/>
      <c r="S223" s="18"/>
      <c r="T223" s="18"/>
      <c r="U223" s="18"/>
      <c r="V223" s="18"/>
      <c r="W223" s="34"/>
    </row>
    <row r="224" spans="1:23" x14ac:dyDescent="0.2">
      <c r="A224" s="496" t="s">
        <v>22633</v>
      </c>
      <c r="B224" s="498" t="s">
        <v>22395</v>
      </c>
      <c r="C224" s="500"/>
      <c r="D224" s="500"/>
      <c r="E224" s="502">
        <v>16777215</v>
      </c>
      <c r="F224" s="27">
        <v>1</v>
      </c>
      <c r="G224" s="275" t="s">
        <v>7905</v>
      </c>
      <c r="H224" s="275" t="s">
        <v>22634</v>
      </c>
      <c r="I224" s="276"/>
      <c r="J224" s="275" t="s">
        <v>44</v>
      </c>
      <c r="K224" s="29">
        <v>20</v>
      </c>
      <c r="L224" s="29"/>
      <c r="M224" s="279" t="s">
        <v>33</v>
      </c>
      <c r="N224" s="279" t="s">
        <v>34</v>
      </c>
      <c r="O224" s="275" t="s">
        <v>37</v>
      </c>
      <c r="P224" s="275"/>
      <c r="Q224" s="275"/>
      <c r="R224" s="275"/>
      <c r="S224" s="275"/>
      <c r="T224" s="275"/>
      <c r="U224" s="275"/>
      <c r="V224" s="275"/>
      <c r="W224" s="33"/>
    </row>
    <row r="225" spans="1:23" x14ac:dyDescent="0.2">
      <c r="A225" s="497"/>
      <c r="B225" s="499"/>
      <c r="C225" s="501"/>
      <c r="D225" s="501"/>
      <c r="E225" s="503"/>
      <c r="F225" s="17">
        <v>2</v>
      </c>
      <c r="G225" s="18" t="s">
        <v>8105</v>
      </c>
      <c r="H225" s="18" t="s">
        <v>22635</v>
      </c>
      <c r="I225" s="80"/>
      <c r="J225" s="18" t="s">
        <v>32</v>
      </c>
      <c r="K225" s="19">
        <v>2</v>
      </c>
      <c r="L225" s="19"/>
      <c r="M225" s="20" t="s">
        <v>34</v>
      </c>
      <c r="N225" s="20" t="s">
        <v>34</v>
      </c>
      <c r="O225" s="18" t="s">
        <v>35</v>
      </c>
      <c r="P225" s="18"/>
      <c r="Q225" s="18"/>
      <c r="R225" s="18"/>
      <c r="S225" s="18"/>
      <c r="T225" s="18"/>
      <c r="U225" s="18"/>
      <c r="V225" s="18"/>
      <c r="W225" s="34"/>
    </row>
    <row r="226" spans="1:23" x14ac:dyDescent="0.2">
      <c r="A226" s="497"/>
      <c r="B226" s="499"/>
      <c r="C226" s="501"/>
      <c r="D226" s="501"/>
      <c r="E226" s="503"/>
      <c r="F226" s="17">
        <v>3</v>
      </c>
      <c r="G226" s="18" t="s">
        <v>22615</v>
      </c>
      <c r="H226" s="18" t="s">
        <v>22636</v>
      </c>
      <c r="I226" s="80"/>
      <c r="J226" s="18" t="s">
        <v>32</v>
      </c>
      <c r="K226" s="19">
        <v>6</v>
      </c>
      <c r="L226" s="19"/>
      <c r="M226" s="20" t="s">
        <v>34</v>
      </c>
      <c r="N226" s="20" t="s">
        <v>34</v>
      </c>
      <c r="O226" s="18" t="s">
        <v>56</v>
      </c>
      <c r="P226" s="18"/>
      <c r="Q226" s="18"/>
      <c r="R226" s="18"/>
      <c r="S226" s="18"/>
      <c r="T226" s="18"/>
      <c r="U226" s="18"/>
      <c r="V226" s="18"/>
      <c r="W226" s="34"/>
    </row>
    <row r="227" spans="1:23" x14ac:dyDescent="0.2">
      <c r="A227" s="497"/>
      <c r="B227" s="499"/>
      <c r="C227" s="501"/>
      <c r="D227" s="501"/>
      <c r="E227" s="503"/>
      <c r="F227" s="41">
        <v>4</v>
      </c>
      <c r="G227" s="42" t="s">
        <v>22637</v>
      </c>
      <c r="H227" s="42" t="s">
        <v>22638</v>
      </c>
      <c r="I227" s="85"/>
      <c r="J227" s="42" t="s">
        <v>32</v>
      </c>
      <c r="K227" s="43">
        <v>16</v>
      </c>
      <c r="L227" s="43"/>
      <c r="M227" s="44" t="s">
        <v>34</v>
      </c>
      <c r="N227" s="44" t="s">
        <v>34</v>
      </c>
      <c r="O227" s="18" t="s">
        <v>45</v>
      </c>
      <c r="P227" s="18"/>
      <c r="Q227" s="18"/>
      <c r="R227" s="18"/>
      <c r="S227" s="18"/>
      <c r="T227" s="18"/>
      <c r="U227" s="18"/>
      <c r="V227" s="18"/>
      <c r="W227" s="34"/>
    </row>
    <row r="228" spans="1:23" x14ac:dyDescent="0.2">
      <c r="A228" s="497"/>
      <c r="B228" s="499"/>
      <c r="C228" s="501"/>
      <c r="D228" s="501"/>
      <c r="E228" s="503"/>
      <c r="F228" s="17">
        <v>5</v>
      </c>
      <c r="G228" s="18" t="s">
        <v>22639</v>
      </c>
      <c r="H228" s="18" t="s">
        <v>22640</v>
      </c>
      <c r="I228" s="80"/>
      <c r="J228" s="18" t="s">
        <v>44</v>
      </c>
      <c r="K228" s="19">
        <v>30</v>
      </c>
      <c r="L228" s="19"/>
      <c r="M228" s="20" t="s">
        <v>34</v>
      </c>
      <c r="N228" s="20" t="s">
        <v>34</v>
      </c>
      <c r="O228" s="18" t="s">
        <v>47</v>
      </c>
      <c r="P228" s="18"/>
      <c r="Q228" s="18"/>
      <c r="R228" s="18"/>
      <c r="S228" s="18"/>
      <c r="T228" s="18"/>
      <c r="U228" s="18"/>
      <c r="V228" s="18"/>
      <c r="W228" s="34"/>
    </row>
    <row r="229" spans="1:23" x14ac:dyDescent="0.2">
      <c r="A229" s="497"/>
      <c r="B229" s="499"/>
      <c r="C229" s="501"/>
      <c r="D229" s="501"/>
      <c r="E229" s="503"/>
      <c r="F229" s="17">
        <v>6</v>
      </c>
      <c r="G229" s="18" t="s">
        <v>217</v>
      </c>
      <c r="H229" s="18" t="s">
        <v>22641</v>
      </c>
      <c r="I229" s="80"/>
      <c r="J229" s="18" t="s">
        <v>44</v>
      </c>
      <c r="K229" s="19">
        <v>30</v>
      </c>
      <c r="L229" s="19"/>
      <c r="M229" s="20" t="s">
        <v>34</v>
      </c>
      <c r="N229" s="20" t="s">
        <v>34</v>
      </c>
      <c r="O229" s="18" t="s">
        <v>47</v>
      </c>
      <c r="P229" s="18"/>
      <c r="Q229" s="18"/>
      <c r="R229" s="18"/>
      <c r="S229" s="18"/>
      <c r="T229" s="18"/>
      <c r="U229" s="18"/>
      <c r="V229" s="18"/>
      <c r="W229" s="34"/>
    </row>
    <row r="230" spans="1:23" x14ac:dyDescent="0.2">
      <c r="A230" s="497"/>
      <c r="B230" s="499"/>
      <c r="C230" s="501"/>
      <c r="D230" s="501"/>
      <c r="E230" s="503"/>
      <c r="F230" s="17">
        <v>7</v>
      </c>
      <c r="G230" s="18" t="s">
        <v>22631</v>
      </c>
      <c r="H230" s="18" t="s">
        <v>22642</v>
      </c>
      <c r="I230" s="80"/>
      <c r="J230" s="18" t="s">
        <v>32</v>
      </c>
      <c r="K230" s="19">
        <v>15</v>
      </c>
      <c r="L230" s="19"/>
      <c r="M230" s="20" t="s">
        <v>34</v>
      </c>
      <c r="N230" s="20" t="s">
        <v>34</v>
      </c>
      <c r="O230" s="18" t="s">
        <v>58</v>
      </c>
      <c r="P230" s="18"/>
      <c r="Q230" s="18"/>
      <c r="R230" s="18"/>
      <c r="S230" s="18"/>
      <c r="T230" s="18"/>
      <c r="U230" s="18"/>
      <c r="V230" s="18"/>
      <c r="W230" s="34"/>
    </row>
    <row r="231" spans="1:23" x14ac:dyDescent="0.2">
      <c r="A231" s="497"/>
      <c r="B231" s="499"/>
      <c r="C231" s="501"/>
      <c r="D231" s="501"/>
      <c r="E231" s="503"/>
      <c r="F231" s="17">
        <v>8</v>
      </c>
      <c r="G231" s="18" t="s">
        <v>2769</v>
      </c>
      <c r="H231" s="18" t="s">
        <v>22643</v>
      </c>
      <c r="I231" s="80"/>
      <c r="J231" s="18" t="s">
        <v>32</v>
      </c>
      <c r="K231" s="19">
        <v>10</v>
      </c>
      <c r="L231" s="19"/>
      <c r="M231" s="20" t="s">
        <v>34</v>
      </c>
      <c r="N231" s="20" t="s">
        <v>34</v>
      </c>
      <c r="O231" s="18" t="s">
        <v>60</v>
      </c>
      <c r="P231" s="18"/>
      <c r="Q231" s="18"/>
      <c r="R231" s="18"/>
      <c r="S231" s="18"/>
      <c r="T231" s="18"/>
      <c r="U231" s="18"/>
      <c r="V231" s="18"/>
      <c r="W231" s="34"/>
    </row>
    <row r="232" spans="1:23" x14ac:dyDescent="0.2">
      <c r="A232" s="497"/>
      <c r="B232" s="499"/>
      <c r="C232" s="501"/>
      <c r="D232" s="501"/>
      <c r="E232" s="503"/>
      <c r="F232" s="17">
        <v>9</v>
      </c>
      <c r="G232" s="18" t="s">
        <v>6842</v>
      </c>
      <c r="H232" s="18" t="s">
        <v>22644</v>
      </c>
      <c r="I232" s="80"/>
      <c r="J232" s="18" t="s">
        <v>32</v>
      </c>
      <c r="K232" s="19">
        <v>7</v>
      </c>
      <c r="L232" s="19"/>
      <c r="M232" s="20" t="s">
        <v>34</v>
      </c>
      <c r="N232" s="20" t="s">
        <v>34</v>
      </c>
      <c r="O232" s="18" t="s">
        <v>63</v>
      </c>
      <c r="P232" s="18"/>
      <c r="Q232" s="18"/>
      <c r="R232" s="18"/>
      <c r="S232" s="18"/>
      <c r="T232" s="18"/>
      <c r="U232" s="18"/>
      <c r="V232" s="18"/>
      <c r="W232" s="34"/>
    </row>
    <row r="233" spans="1:23" ht="13.8" thickBot="1" x14ac:dyDescent="0.25">
      <c r="A233" s="508"/>
      <c r="B233" s="509"/>
      <c r="C233" s="510"/>
      <c r="D233" s="510"/>
      <c r="E233" s="511"/>
      <c r="F233" s="35">
        <v>10</v>
      </c>
      <c r="G233" s="36" t="s">
        <v>22645</v>
      </c>
      <c r="H233" s="36" t="s">
        <v>22646</v>
      </c>
      <c r="I233" s="84"/>
      <c r="J233" s="36" t="s">
        <v>32</v>
      </c>
      <c r="K233" s="37">
        <v>10</v>
      </c>
      <c r="L233" s="37"/>
      <c r="M233" s="38" t="s">
        <v>34</v>
      </c>
      <c r="N233" s="38" t="s">
        <v>34</v>
      </c>
      <c r="O233" s="36" t="s">
        <v>60</v>
      </c>
      <c r="P233" s="36"/>
      <c r="Q233" s="36"/>
      <c r="R233" s="36"/>
      <c r="S233" s="36"/>
      <c r="T233" s="36"/>
      <c r="U233" s="36"/>
      <c r="V233" s="36"/>
      <c r="W233" s="93"/>
    </row>
  </sheetData>
  <mergeCells count="50">
    <mergeCell ref="A214:A223"/>
    <mergeCell ref="B214:B223"/>
    <mergeCell ref="C214:C223"/>
    <mergeCell ref="D214:D223"/>
    <mergeCell ref="E214:E223"/>
    <mergeCell ref="A224:A233"/>
    <mergeCell ref="B224:B233"/>
    <mergeCell ref="C224:C233"/>
    <mergeCell ref="D224:D233"/>
    <mergeCell ref="E224:E233"/>
    <mergeCell ref="A173:A185"/>
    <mergeCell ref="B173:B185"/>
    <mergeCell ref="C173:C185"/>
    <mergeCell ref="D173:D185"/>
    <mergeCell ref="E173:E185"/>
    <mergeCell ref="A186:A213"/>
    <mergeCell ref="B186:B213"/>
    <mergeCell ref="C186:C213"/>
    <mergeCell ref="D186:D213"/>
    <mergeCell ref="E186:E213"/>
    <mergeCell ref="A159:A163"/>
    <mergeCell ref="B159:B163"/>
    <mergeCell ref="C159:C163"/>
    <mergeCell ref="D159:D163"/>
    <mergeCell ref="E159:E163"/>
    <mergeCell ref="A164:A172"/>
    <mergeCell ref="B164:B172"/>
    <mergeCell ref="C164:C172"/>
    <mergeCell ref="D164:D172"/>
    <mergeCell ref="E164:E172"/>
    <mergeCell ref="A85:A132"/>
    <mergeCell ref="B85:B132"/>
    <mergeCell ref="C85:C132"/>
    <mergeCell ref="D85:D132"/>
    <mergeCell ref="E85:E132"/>
    <mergeCell ref="A133:A158"/>
    <mergeCell ref="B133:B158"/>
    <mergeCell ref="C133:C158"/>
    <mergeCell ref="D133:D158"/>
    <mergeCell ref="E133:E158"/>
    <mergeCell ref="A2:A4"/>
    <mergeCell ref="B2:B4"/>
    <mergeCell ref="C2:C4"/>
    <mergeCell ref="D2:D4"/>
    <mergeCell ref="E2:E4"/>
    <mergeCell ref="A5:A84"/>
    <mergeCell ref="B5:B84"/>
    <mergeCell ref="C5:C84"/>
    <mergeCell ref="D5:D84"/>
    <mergeCell ref="E5:E84"/>
  </mergeCells>
  <phoneticPr fontId="2"/>
  <dataValidations count="2">
    <dataValidation type="list" allowBlank="1" showInputMessage="1" showErrorMessage="1" sqref="N186:N233 JJ186:JJ233 TF186:TF233 ADB186:ADB233 AMX186:AMX233 AWT186:AWT233 BGP186:BGP233 BQL186:BQL233 CAH186:CAH233 CKD186:CKD233 CTZ186:CTZ233 DDV186:DDV233 DNR186:DNR233 DXN186:DXN233 EHJ186:EHJ233 ERF186:ERF233 FBB186:FBB233 FKX186:FKX233 FUT186:FUT233 GEP186:GEP233 GOL186:GOL233 GYH186:GYH233 HID186:HID233 HRZ186:HRZ233 IBV186:IBV233 ILR186:ILR233 IVN186:IVN233 JFJ186:JFJ233 JPF186:JPF233 JZB186:JZB233 KIX186:KIX233 KST186:KST233 LCP186:LCP233 LML186:LML233 LWH186:LWH233 MGD186:MGD233 MPZ186:MPZ233 MZV186:MZV233 NJR186:NJR233 NTN186:NTN233 ODJ186:ODJ233 ONF186:ONF233 OXB186:OXB233 PGX186:PGX233 PQT186:PQT233 QAP186:QAP233 QKL186:QKL233 QUH186:QUH233 RED186:RED233 RNZ186:RNZ233 RXV186:RXV233 SHR186:SHR233 SRN186:SRN233 TBJ186:TBJ233 TLF186:TLF233 TVB186:TVB233 UEX186:UEX233 UOT186:UOT233 UYP186:UYP233 VIL186:VIL233 VSH186:VSH233 WCD186:WCD233 WLZ186:WLZ233 WVV186:WVV233 N65722:N65769 JJ65722:JJ65769 TF65722:TF65769 ADB65722:ADB65769 AMX65722:AMX65769 AWT65722:AWT65769 BGP65722:BGP65769 BQL65722:BQL65769 CAH65722:CAH65769 CKD65722:CKD65769 CTZ65722:CTZ65769 DDV65722:DDV65769 DNR65722:DNR65769 DXN65722:DXN65769 EHJ65722:EHJ65769 ERF65722:ERF65769 FBB65722:FBB65769 FKX65722:FKX65769 FUT65722:FUT65769 GEP65722:GEP65769 GOL65722:GOL65769 GYH65722:GYH65769 HID65722:HID65769 HRZ65722:HRZ65769 IBV65722:IBV65769 ILR65722:ILR65769 IVN65722:IVN65769 JFJ65722:JFJ65769 JPF65722:JPF65769 JZB65722:JZB65769 KIX65722:KIX65769 KST65722:KST65769 LCP65722:LCP65769 LML65722:LML65769 LWH65722:LWH65769 MGD65722:MGD65769 MPZ65722:MPZ65769 MZV65722:MZV65769 NJR65722:NJR65769 NTN65722:NTN65769 ODJ65722:ODJ65769 ONF65722:ONF65769 OXB65722:OXB65769 PGX65722:PGX65769 PQT65722:PQT65769 QAP65722:QAP65769 QKL65722:QKL65769 QUH65722:QUH65769 RED65722:RED65769 RNZ65722:RNZ65769 RXV65722:RXV65769 SHR65722:SHR65769 SRN65722:SRN65769 TBJ65722:TBJ65769 TLF65722:TLF65769 TVB65722:TVB65769 UEX65722:UEX65769 UOT65722:UOT65769 UYP65722:UYP65769 VIL65722:VIL65769 VSH65722:VSH65769 WCD65722:WCD65769 WLZ65722:WLZ65769 WVV65722:WVV65769 N131258:N131305 JJ131258:JJ131305 TF131258:TF131305 ADB131258:ADB131305 AMX131258:AMX131305 AWT131258:AWT131305 BGP131258:BGP131305 BQL131258:BQL131305 CAH131258:CAH131305 CKD131258:CKD131305 CTZ131258:CTZ131305 DDV131258:DDV131305 DNR131258:DNR131305 DXN131258:DXN131305 EHJ131258:EHJ131305 ERF131258:ERF131305 FBB131258:FBB131305 FKX131258:FKX131305 FUT131258:FUT131305 GEP131258:GEP131305 GOL131258:GOL131305 GYH131258:GYH131305 HID131258:HID131305 HRZ131258:HRZ131305 IBV131258:IBV131305 ILR131258:ILR131305 IVN131258:IVN131305 JFJ131258:JFJ131305 JPF131258:JPF131305 JZB131258:JZB131305 KIX131258:KIX131305 KST131258:KST131305 LCP131258:LCP131305 LML131258:LML131305 LWH131258:LWH131305 MGD131258:MGD131305 MPZ131258:MPZ131305 MZV131258:MZV131305 NJR131258:NJR131305 NTN131258:NTN131305 ODJ131258:ODJ131305 ONF131258:ONF131305 OXB131258:OXB131305 PGX131258:PGX131305 PQT131258:PQT131305 QAP131258:QAP131305 QKL131258:QKL131305 QUH131258:QUH131305 RED131258:RED131305 RNZ131258:RNZ131305 RXV131258:RXV131305 SHR131258:SHR131305 SRN131258:SRN131305 TBJ131258:TBJ131305 TLF131258:TLF131305 TVB131258:TVB131305 UEX131258:UEX131305 UOT131258:UOT131305 UYP131258:UYP131305 VIL131258:VIL131305 VSH131258:VSH131305 WCD131258:WCD131305 WLZ131258:WLZ131305 WVV131258:WVV131305 N196794:N196841 JJ196794:JJ196841 TF196794:TF196841 ADB196794:ADB196841 AMX196794:AMX196841 AWT196794:AWT196841 BGP196794:BGP196841 BQL196794:BQL196841 CAH196794:CAH196841 CKD196794:CKD196841 CTZ196794:CTZ196841 DDV196794:DDV196841 DNR196794:DNR196841 DXN196794:DXN196841 EHJ196794:EHJ196841 ERF196794:ERF196841 FBB196794:FBB196841 FKX196794:FKX196841 FUT196794:FUT196841 GEP196794:GEP196841 GOL196794:GOL196841 GYH196794:GYH196841 HID196794:HID196841 HRZ196794:HRZ196841 IBV196794:IBV196841 ILR196794:ILR196841 IVN196794:IVN196841 JFJ196794:JFJ196841 JPF196794:JPF196841 JZB196794:JZB196841 KIX196794:KIX196841 KST196794:KST196841 LCP196794:LCP196841 LML196794:LML196841 LWH196794:LWH196841 MGD196794:MGD196841 MPZ196794:MPZ196841 MZV196794:MZV196841 NJR196794:NJR196841 NTN196794:NTN196841 ODJ196794:ODJ196841 ONF196794:ONF196841 OXB196794:OXB196841 PGX196794:PGX196841 PQT196794:PQT196841 QAP196794:QAP196841 QKL196794:QKL196841 QUH196794:QUH196841 RED196794:RED196841 RNZ196794:RNZ196841 RXV196794:RXV196841 SHR196794:SHR196841 SRN196794:SRN196841 TBJ196794:TBJ196841 TLF196794:TLF196841 TVB196794:TVB196841 UEX196794:UEX196841 UOT196794:UOT196841 UYP196794:UYP196841 VIL196794:VIL196841 VSH196794:VSH196841 WCD196794:WCD196841 WLZ196794:WLZ196841 WVV196794:WVV196841 N262330:N262377 JJ262330:JJ262377 TF262330:TF262377 ADB262330:ADB262377 AMX262330:AMX262377 AWT262330:AWT262377 BGP262330:BGP262377 BQL262330:BQL262377 CAH262330:CAH262377 CKD262330:CKD262377 CTZ262330:CTZ262377 DDV262330:DDV262377 DNR262330:DNR262377 DXN262330:DXN262377 EHJ262330:EHJ262377 ERF262330:ERF262377 FBB262330:FBB262377 FKX262330:FKX262377 FUT262330:FUT262377 GEP262330:GEP262377 GOL262330:GOL262377 GYH262330:GYH262377 HID262330:HID262377 HRZ262330:HRZ262377 IBV262330:IBV262377 ILR262330:ILR262377 IVN262330:IVN262377 JFJ262330:JFJ262377 JPF262330:JPF262377 JZB262330:JZB262377 KIX262330:KIX262377 KST262330:KST262377 LCP262330:LCP262377 LML262330:LML262377 LWH262330:LWH262377 MGD262330:MGD262377 MPZ262330:MPZ262377 MZV262330:MZV262377 NJR262330:NJR262377 NTN262330:NTN262377 ODJ262330:ODJ262377 ONF262330:ONF262377 OXB262330:OXB262377 PGX262330:PGX262377 PQT262330:PQT262377 QAP262330:QAP262377 QKL262330:QKL262377 QUH262330:QUH262377 RED262330:RED262377 RNZ262330:RNZ262377 RXV262330:RXV262377 SHR262330:SHR262377 SRN262330:SRN262377 TBJ262330:TBJ262377 TLF262330:TLF262377 TVB262330:TVB262377 UEX262330:UEX262377 UOT262330:UOT262377 UYP262330:UYP262377 VIL262330:VIL262377 VSH262330:VSH262377 WCD262330:WCD262377 WLZ262330:WLZ262377 WVV262330:WVV262377 N327866:N327913 JJ327866:JJ327913 TF327866:TF327913 ADB327866:ADB327913 AMX327866:AMX327913 AWT327866:AWT327913 BGP327866:BGP327913 BQL327866:BQL327913 CAH327866:CAH327913 CKD327866:CKD327913 CTZ327866:CTZ327913 DDV327866:DDV327913 DNR327866:DNR327913 DXN327866:DXN327913 EHJ327866:EHJ327913 ERF327866:ERF327913 FBB327866:FBB327913 FKX327866:FKX327913 FUT327866:FUT327913 GEP327866:GEP327913 GOL327866:GOL327913 GYH327866:GYH327913 HID327866:HID327913 HRZ327866:HRZ327913 IBV327866:IBV327913 ILR327866:ILR327913 IVN327866:IVN327913 JFJ327866:JFJ327913 JPF327866:JPF327913 JZB327866:JZB327913 KIX327866:KIX327913 KST327866:KST327913 LCP327866:LCP327913 LML327866:LML327913 LWH327866:LWH327913 MGD327866:MGD327913 MPZ327866:MPZ327913 MZV327866:MZV327913 NJR327866:NJR327913 NTN327866:NTN327913 ODJ327866:ODJ327913 ONF327866:ONF327913 OXB327866:OXB327913 PGX327866:PGX327913 PQT327866:PQT327913 QAP327866:QAP327913 QKL327866:QKL327913 QUH327866:QUH327913 RED327866:RED327913 RNZ327866:RNZ327913 RXV327866:RXV327913 SHR327866:SHR327913 SRN327866:SRN327913 TBJ327866:TBJ327913 TLF327866:TLF327913 TVB327866:TVB327913 UEX327866:UEX327913 UOT327866:UOT327913 UYP327866:UYP327913 VIL327866:VIL327913 VSH327866:VSH327913 WCD327866:WCD327913 WLZ327866:WLZ327913 WVV327866:WVV327913 N393402:N393449 JJ393402:JJ393449 TF393402:TF393449 ADB393402:ADB393449 AMX393402:AMX393449 AWT393402:AWT393449 BGP393402:BGP393449 BQL393402:BQL393449 CAH393402:CAH393449 CKD393402:CKD393449 CTZ393402:CTZ393449 DDV393402:DDV393449 DNR393402:DNR393449 DXN393402:DXN393449 EHJ393402:EHJ393449 ERF393402:ERF393449 FBB393402:FBB393449 FKX393402:FKX393449 FUT393402:FUT393449 GEP393402:GEP393449 GOL393402:GOL393449 GYH393402:GYH393449 HID393402:HID393449 HRZ393402:HRZ393449 IBV393402:IBV393449 ILR393402:ILR393449 IVN393402:IVN393449 JFJ393402:JFJ393449 JPF393402:JPF393449 JZB393402:JZB393449 KIX393402:KIX393449 KST393402:KST393449 LCP393402:LCP393449 LML393402:LML393449 LWH393402:LWH393449 MGD393402:MGD393449 MPZ393402:MPZ393449 MZV393402:MZV393449 NJR393402:NJR393449 NTN393402:NTN393449 ODJ393402:ODJ393449 ONF393402:ONF393449 OXB393402:OXB393449 PGX393402:PGX393449 PQT393402:PQT393449 QAP393402:QAP393449 QKL393402:QKL393449 QUH393402:QUH393449 RED393402:RED393449 RNZ393402:RNZ393449 RXV393402:RXV393449 SHR393402:SHR393449 SRN393402:SRN393449 TBJ393402:TBJ393449 TLF393402:TLF393449 TVB393402:TVB393449 UEX393402:UEX393449 UOT393402:UOT393449 UYP393402:UYP393449 VIL393402:VIL393449 VSH393402:VSH393449 WCD393402:WCD393449 WLZ393402:WLZ393449 WVV393402:WVV393449 N458938:N458985 JJ458938:JJ458985 TF458938:TF458985 ADB458938:ADB458985 AMX458938:AMX458985 AWT458938:AWT458985 BGP458938:BGP458985 BQL458938:BQL458985 CAH458938:CAH458985 CKD458938:CKD458985 CTZ458938:CTZ458985 DDV458938:DDV458985 DNR458938:DNR458985 DXN458938:DXN458985 EHJ458938:EHJ458985 ERF458938:ERF458985 FBB458938:FBB458985 FKX458938:FKX458985 FUT458938:FUT458985 GEP458938:GEP458985 GOL458938:GOL458985 GYH458938:GYH458985 HID458938:HID458985 HRZ458938:HRZ458985 IBV458938:IBV458985 ILR458938:ILR458985 IVN458938:IVN458985 JFJ458938:JFJ458985 JPF458938:JPF458985 JZB458938:JZB458985 KIX458938:KIX458985 KST458938:KST458985 LCP458938:LCP458985 LML458938:LML458985 LWH458938:LWH458985 MGD458938:MGD458985 MPZ458938:MPZ458985 MZV458938:MZV458985 NJR458938:NJR458985 NTN458938:NTN458985 ODJ458938:ODJ458985 ONF458938:ONF458985 OXB458938:OXB458985 PGX458938:PGX458985 PQT458938:PQT458985 QAP458938:QAP458985 QKL458938:QKL458985 QUH458938:QUH458985 RED458938:RED458985 RNZ458938:RNZ458985 RXV458938:RXV458985 SHR458938:SHR458985 SRN458938:SRN458985 TBJ458938:TBJ458985 TLF458938:TLF458985 TVB458938:TVB458985 UEX458938:UEX458985 UOT458938:UOT458985 UYP458938:UYP458985 VIL458938:VIL458985 VSH458938:VSH458985 WCD458938:WCD458985 WLZ458938:WLZ458985 WVV458938:WVV458985 N524474:N524521 JJ524474:JJ524521 TF524474:TF524521 ADB524474:ADB524521 AMX524474:AMX524521 AWT524474:AWT524521 BGP524474:BGP524521 BQL524474:BQL524521 CAH524474:CAH524521 CKD524474:CKD524521 CTZ524474:CTZ524521 DDV524474:DDV524521 DNR524474:DNR524521 DXN524474:DXN524521 EHJ524474:EHJ524521 ERF524474:ERF524521 FBB524474:FBB524521 FKX524474:FKX524521 FUT524474:FUT524521 GEP524474:GEP524521 GOL524474:GOL524521 GYH524474:GYH524521 HID524474:HID524521 HRZ524474:HRZ524521 IBV524474:IBV524521 ILR524474:ILR524521 IVN524474:IVN524521 JFJ524474:JFJ524521 JPF524474:JPF524521 JZB524474:JZB524521 KIX524474:KIX524521 KST524474:KST524521 LCP524474:LCP524521 LML524474:LML524521 LWH524474:LWH524521 MGD524474:MGD524521 MPZ524474:MPZ524521 MZV524474:MZV524521 NJR524474:NJR524521 NTN524474:NTN524521 ODJ524474:ODJ524521 ONF524474:ONF524521 OXB524474:OXB524521 PGX524474:PGX524521 PQT524474:PQT524521 QAP524474:QAP524521 QKL524474:QKL524521 QUH524474:QUH524521 RED524474:RED524521 RNZ524474:RNZ524521 RXV524474:RXV524521 SHR524474:SHR524521 SRN524474:SRN524521 TBJ524474:TBJ524521 TLF524474:TLF524521 TVB524474:TVB524521 UEX524474:UEX524521 UOT524474:UOT524521 UYP524474:UYP524521 VIL524474:VIL524521 VSH524474:VSH524521 WCD524474:WCD524521 WLZ524474:WLZ524521 WVV524474:WVV524521 N590010:N590057 JJ590010:JJ590057 TF590010:TF590057 ADB590010:ADB590057 AMX590010:AMX590057 AWT590010:AWT590057 BGP590010:BGP590057 BQL590010:BQL590057 CAH590010:CAH590057 CKD590010:CKD590057 CTZ590010:CTZ590057 DDV590010:DDV590057 DNR590010:DNR590057 DXN590010:DXN590057 EHJ590010:EHJ590057 ERF590010:ERF590057 FBB590010:FBB590057 FKX590010:FKX590057 FUT590010:FUT590057 GEP590010:GEP590057 GOL590010:GOL590057 GYH590010:GYH590057 HID590010:HID590057 HRZ590010:HRZ590057 IBV590010:IBV590057 ILR590010:ILR590057 IVN590010:IVN590057 JFJ590010:JFJ590057 JPF590010:JPF590057 JZB590010:JZB590057 KIX590010:KIX590057 KST590010:KST590057 LCP590010:LCP590057 LML590010:LML590057 LWH590010:LWH590057 MGD590010:MGD590057 MPZ590010:MPZ590057 MZV590010:MZV590057 NJR590010:NJR590057 NTN590010:NTN590057 ODJ590010:ODJ590057 ONF590010:ONF590057 OXB590010:OXB590057 PGX590010:PGX590057 PQT590010:PQT590057 QAP590010:QAP590057 QKL590010:QKL590057 QUH590010:QUH590057 RED590010:RED590057 RNZ590010:RNZ590057 RXV590010:RXV590057 SHR590010:SHR590057 SRN590010:SRN590057 TBJ590010:TBJ590057 TLF590010:TLF590057 TVB590010:TVB590057 UEX590010:UEX590057 UOT590010:UOT590057 UYP590010:UYP590057 VIL590010:VIL590057 VSH590010:VSH590057 WCD590010:WCD590057 WLZ590010:WLZ590057 WVV590010:WVV590057 N655546:N655593 JJ655546:JJ655593 TF655546:TF655593 ADB655546:ADB655593 AMX655546:AMX655593 AWT655546:AWT655593 BGP655546:BGP655593 BQL655546:BQL655593 CAH655546:CAH655593 CKD655546:CKD655593 CTZ655546:CTZ655593 DDV655546:DDV655593 DNR655546:DNR655593 DXN655546:DXN655593 EHJ655546:EHJ655593 ERF655546:ERF655593 FBB655546:FBB655593 FKX655546:FKX655593 FUT655546:FUT655593 GEP655546:GEP655593 GOL655546:GOL655593 GYH655546:GYH655593 HID655546:HID655593 HRZ655546:HRZ655593 IBV655546:IBV655593 ILR655546:ILR655593 IVN655546:IVN655593 JFJ655546:JFJ655593 JPF655546:JPF655593 JZB655546:JZB655593 KIX655546:KIX655593 KST655546:KST655593 LCP655546:LCP655593 LML655546:LML655593 LWH655546:LWH655593 MGD655546:MGD655593 MPZ655546:MPZ655593 MZV655546:MZV655593 NJR655546:NJR655593 NTN655546:NTN655593 ODJ655546:ODJ655593 ONF655546:ONF655593 OXB655546:OXB655593 PGX655546:PGX655593 PQT655546:PQT655593 QAP655546:QAP655593 QKL655546:QKL655593 QUH655546:QUH655593 RED655546:RED655593 RNZ655546:RNZ655593 RXV655546:RXV655593 SHR655546:SHR655593 SRN655546:SRN655593 TBJ655546:TBJ655593 TLF655546:TLF655593 TVB655546:TVB655593 UEX655546:UEX655593 UOT655546:UOT655593 UYP655546:UYP655593 VIL655546:VIL655593 VSH655546:VSH655593 WCD655546:WCD655593 WLZ655546:WLZ655593 WVV655546:WVV655593 N721082:N721129 JJ721082:JJ721129 TF721082:TF721129 ADB721082:ADB721129 AMX721082:AMX721129 AWT721082:AWT721129 BGP721082:BGP721129 BQL721082:BQL721129 CAH721082:CAH721129 CKD721082:CKD721129 CTZ721082:CTZ721129 DDV721082:DDV721129 DNR721082:DNR721129 DXN721082:DXN721129 EHJ721082:EHJ721129 ERF721082:ERF721129 FBB721082:FBB721129 FKX721082:FKX721129 FUT721082:FUT721129 GEP721082:GEP721129 GOL721082:GOL721129 GYH721082:GYH721129 HID721082:HID721129 HRZ721082:HRZ721129 IBV721082:IBV721129 ILR721082:ILR721129 IVN721082:IVN721129 JFJ721082:JFJ721129 JPF721082:JPF721129 JZB721082:JZB721129 KIX721082:KIX721129 KST721082:KST721129 LCP721082:LCP721129 LML721082:LML721129 LWH721082:LWH721129 MGD721082:MGD721129 MPZ721082:MPZ721129 MZV721082:MZV721129 NJR721082:NJR721129 NTN721082:NTN721129 ODJ721082:ODJ721129 ONF721082:ONF721129 OXB721082:OXB721129 PGX721082:PGX721129 PQT721082:PQT721129 QAP721082:QAP721129 QKL721082:QKL721129 QUH721082:QUH721129 RED721082:RED721129 RNZ721082:RNZ721129 RXV721082:RXV721129 SHR721082:SHR721129 SRN721082:SRN721129 TBJ721082:TBJ721129 TLF721082:TLF721129 TVB721082:TVB721129 UEX721082:UEX721129 UOT721082:UOT721129 UYP721082:UYP721129 VIL721082:VIL721129 VSH721082:VSH721129 WCD721082:WCD721129 WLZ721082:WLZ721129 WVV721082:WVV721129 N786618:N786665 JJ786618:JJ786665 TF786618:TF786665 ADB786618:ADB786665 AMX786618:AMX786665 AWT786618:AWT786665 BGP786618:BGP786665 BQL786618:BQL786665 CAH786618:CAH786665 CKD786618:CKD786665 CTZ786618:CTZ786665 DDV786618:DDV786665 DNR786618:DNR786665 DXN786618:DXN786665 EHJ786618:EHJ786665 ERF786618:ERF786665 FBB786618:FBB786665 FKX786618:FKX786665 FUT786618:FUT786665 GEP786618:GEP786665 GOL786618:GOL786665 GYH786618:GYH786665 HID786618:HID786665 HRZ786618:HRZ786665 IBV786618:IBV786665 ILR786618:ILR786665 IVN786618:IVN786665 JFJ786618:JFJ786665 JPF786618:JPF786665 JZB786618:JZB786665 KIX786618:KIX786665 KST786618:KST786665 LCP786618:LCP786665 LML786618:LML786665 LWH786618:LWH786665 MGD786618:MGD786665 MPZ786618:MPZ786665 MZV786618:MZV786665 NJR786618:NJR786665 NTN786618:NTN786665 ODJ786618:ODJ786665 ONF786618:ONF786665 OXB786618:OXB786665 PGX786618:PGX786665 PQT786618:PQT786665 QAP786618:QAP786665 QKL786618:QKL786665 QUH786618:QUH786665 RED786618:RED786665 RNZ786618:RNZ786665 RXV786618:RXV786665 SHR786618:SHR786665 SRN786618:SRN786665 TBJ786618:TBJ786665 TLF786618:TLF786665 TVB786618:TVB786665 UEX786618:UEX786665 UOT786618:UOT786665 UYP786618:UYP786665 VIL786618:VIL786665 VSH786618:VSH786665 WCD786618:WCD786665 WLZ786618:WLZ786665 WVV786618:WVV786665 N852154:N852201 JJ852154:JJ852201 TF852154:TF852201 ADB852154:ADB852201 AMX852154:AMX852201 AWT852154:AWT852201 BGP852154:BGP852201 BQL852154:BQL852201 CAH852154:CAH852201 CKD852154:CKD852201 CTZ852154:CTZ852201 DDV852154:DDV852201 DNR852154:DNR852201 DXN852154:DXN852201 EHJ852154:EHJ852201 ERF852154:ERF852201 FBB852154:FBB852201 FKX852154:FKX852201 FUT852154:FUT852201 GEP852154:GEP852201 GOL852154:GOL852201 GYH852154:GYH852201 HID852154:HID852201 HRZ852154:HRZ852201 IBV852154:IBV852201 ILR852154:ILR852201 IVN852154:IVN852201 JFJ852154:JFJ852201 JPF852154:JPF852201 JZB852154:JZB852201 KIX852154:KIX852201 KST852154:KST852201 LCP852154:LCP852201 LML852154:LML852201 LWH852154:LWH852201 MGD852154:MGD852201 MPZ852154:MPZ852201 MZV852154:MZV852201 NJR852154:NJR852201 NTN852154:NTN852201 ODJ852154:ODJ852201 ONF852154:ONF852201 OXB852154:OXB852201 PGX852154:PGX852201 PQT852154:PQT852201 QAP852154:QAP852201 QKL852154:QKL852201 QUH852154:QUH852201 RED852154:RED852201 RNZ852154:RNZ852201 RXV852154:RXV852201 SHR852154:SHR852201 SRN852154:SRN852201 TBJ852154:TBJ852201 TLF852154:TLF852201 TVB852154:TVB852201 UEX852154:UEX852201 UOT852154:UOT852201 UYP852154:UYP852201 VIL852154:VIL852201 VSH852154:VSH852201 WCD852154:WCD852201 WLZ852154:WLZ852201 WVV852154:WVV852201 N917690:N917737 JJ917690:JJ917737 TF917690:TF917737 ADB917690:ADB917737 AMX917690:AMX917737 AWT917690:AWT917737 BGP917690:BGP917737 BQL917690:BQL917737 CAH917690:CAH917737 CKD917690:CKD917737 CTZ917690:CTZ917737 DDV917690:DDV917737 DNR917690:DNR917737 DXN917690:DXN917737 EHJ917690:EHJ917737 ERF917690:ERF917737 FBB917690:FBB917737 FKX917690:FKX917737 FUT917690:FUT917737 GEP917690:GEP917737 GOL917690:GOL917737 GYH917690:GYH917737 HID917690:HID917737 HRZ917690:HRZ917737 IBV917690:IBV917737 ILR917690:ILR917737 IVN917690:IVN917737 JFJ917690:JFJ917737 JPF917690:JPF917737 JZB917690:JZB917737 KIX917690:KIX917737 KST917690:KST917737 LCP917690:LCP917737 LML917690:LML917737 LWH917690:LWH917737 MGD917690:MGD917737 MPZ917690:MPZ917737 MZV917690:MZV917737 NJR917690:NJR917737 NTN917690:NTN917737 ODJ917690:ODJ917737 ONF917690:ONF917737 OXB917690:OXB917737 PGX917690:PGX917737 PQT917690:PQT917737 QAP917690:QAP917737 QKL917690:QKL917737 QUH917690:QUH917737 RED917690:RED917737 RNZ917690:RNZ917737 RXV917690:RXV917737 SHR917690:SHR917737 SRN917690:SRN917737 TBJ917690:TBJ917737 TLF917690:TLF917737 TVB917690:TVB917737 UEX917690:UEX917737 UOT917690:UOT917737 UYP917690:UYP917737 VIL917690:VIL917737 VSH917690:VSH917737 WCD917690:WCD917737 WLZ917690:WLZ917737 WVV917690:WVV917737 N983226:N983273 JJ983226:JJ983273 TF983226:TF983273 ADB983226:ADB983273 AMX983226:AMX983273 AWT983226:AWT983273 BGP983226:BGP983273 BQL983226:BQL983273 CAH983226:CAH983273 CKD983226:CKD983273 CTZ983226:CTZ983273 DDV983226:DDV983273 DNR983226:DNR983273 DXN983226:DXN983273 EHJ983226:EHJ983273 ERF983226:ERF983273 FBB983226:FBB983273 FKX983226:FKX983273 FUT983226:FUT983273 GEP983226:GEP983273 GOL983226:GOL983273 GYH983226:GYH983273 HID983226:HID983273 HRZ983226:HRZ983273 IBV983226:IBV983273 ILR983226:ILR983273 IVN983226:IVN983273 JFJ983226:JFJ983273 JPF983226:JPF983273 JZB983226:JZB983273 KIX983226:KIX983273 KST983226:KST983273 LCP983226:LCP983273 LML983226:LML983273 LWH983226:LWH983273 MGD983226:MGD983273 MPZ983226:MPZ983273 MZV983226:MZV983273 NJR983226:NJR983273 NTN983226:NTN983273 ODJ983226:ODJ983273 ONF983226:ONF983273 OXB983226:OXB983273 PGX983226:PGX983273 PQT983226:PQT983273 QAP983226:QAP983273 QKL983226:QKL983273 QUH983226:QUH983273 RED983226:RED983273 RNZ983226:RNZ983273 RXV983226:RXV983273 SHR983226:SHR983273 SRN983226:SRN983273 TBJ983226:TBJ983273 TLF983226:TLF983273 TVB983226:TVB983273 UEX983226:UEX983273 UOT983226:UOT983273 UYP983226:UYP983273 VIL983226:VIL983273 VSH983226:VSH983273 WCD983226:WCD983273 WLZ983226:WLZ983273 WVV983226:WVV983273" xr:uid="{00000000-0002-0000-2F00-000000000000}">
      <formula1>#REF!</formula1>
    </dataValidation>
    <dataValidation type="list" allowBlank="1" showInputMessage="1" showErrorMessage="1" sqref="M186:M233 JI186:JI233 TE186:TE233 ADA186:ADA233 AMW186:AMW233 AWS186:AWS233 BGO186:BGO233 BQK186:BQK233 CAG186:CAG233 CKC186:CKC233 CTY186:CTY233 DDU186:DDU233 DNQ186:DNQ233 DXM186:DXM233 EHI186:EHI233 ERE186:ERE233 FBA186:FBA233 FKW186:FKW233 FUS186:FUS233 GEO186:GEO233 GOK186:GOK233 GYG186:GYG233 HIC186:HIC233 HRY186:HRY233 IBU186:IBU233 ILQ186:ILQ233 IVM186:IVM233 JFI186:JFI233 JPE186:JPE233 JZA186:JZA233 KIW186:KIW233 KSS186:KSS233 LCO186:LCO233 LMK186:LMK233 LWG186:LWG233 MGC186:MGC233 MPY186:MPY233 MZU186:MZU233 NJQ186:NJQ233 NTM186:NTM233 ODI186:ODI233 ONE186:ONE233 OXA186:OXA233 PGW186:PGW233 PQS186:PQS233 QAO186:QAO233 QKK186:QKK233 QUG186:QUG233 REC186:REC233 RNY186:RNY233 RXU186:RXU233 SHQ186:SHQ233 SRM186:SRM233 TBI186:TBI233 TLE186:TLE233 TVA186:TVA233 UEW186:UEW233 UOS186:UOS233 UYO186:UYO233 VIK186:VIK233 VSG186:VSG233 WCC186:WCC233 WLY186:WLY233 WVU186:WVU233 M65722:M65769 JI65722:JI65769 TE65722:TE65769 ADA65722:ADA65769 AMW65722:AMW65769 AWS65722:AWS65769 BGO65722:BGO65769 BQK65722:BQK65769 CAG65722:CAG65769 CKC65722:CKC65769 CTY65722:CTY65769 DDU65722:DDU65769 DNQ65722:DNQ65769 DXM65722:DXM65769 EHI65722:EHI65769 ERE65722:ERE65769 FBA65722:FBA65769 FKW65722:FKW65769 FUS65722:FUS65769 GEO65722:GEO65769 GOK65722:GOK65769 GYG65722:GYG65769 HIC65722:HIC65769 HRY65722:HRY65769 IBU65722:IBU65769 ILQ65722:ILQ65769 IVM65722:IVM65769 JFI65722:JFI65769 JPE65722:JPE65769 JZA65722:JZA65769 KIW65722:KIW65769 KSS65722:KSS65769 LCO65722:LCO65769 LMK65722:LMK65769 LWG65722:LWG65769 MGC65722:MGC65769 MPY65722:MPY65769 MZU65722:MZU65769 NJQ65722:NJQ65769 NTM65722:NTM65769 ODI65722:ODI65769 ONE65722:ONE65769 OXA65722:OXA65769 PGW65722:PGW65769 PQS65722:PQS65769 QAO65722:QAO65769 QKK65722:QKK65769 QUG65722:QUG65769 REC65722:REC65769 RNY65722:RNY65769 RXU65722:RXU65769 SHQ65722:SHQ65769 SRM65722:SRM65769 TBI65722:TBI65769 TLE65722:TLE65769 TVA65722:TVA65769 UEW65722:UEW65769 UOS65722:UOS65769 UYO65722:UYO65769 VIK65722:VIK65769 VSG65722:VSG65769 WCC65722:WCC65769 WLY65722:WLY65769 WVU65722:WVU65769 M131258:M131305 JI131258:JI131305 TE131258:TE131305 ADA131258:ADA131305 AMW131258:AMW131305 AWS131258:AWS131305 BGO131258:BGO131305 BQK131258:BQK131305 CAG131258:CAG131305 CKC131258:CKC131305 CTY131258:CTY131305 DDU131258:DDU131305 DNQ131258:DNQ131305 DXM131258:DXM131305 EHI131258:EHI131305 ERE131258:ERE131305 FBA131258:FBA131305 FKW131258:FKW131305 FUS131258:FUS131305 GEO131258:GEO131305 GOK131258:GOK131305 GYG131258:GYG131305 HIC131258:HIC131305 HRY131258:HRY131305 IBU131258:IBU131305 ILQ131258:ILQ131305 IVM131258:IVM131305 JFI131258:JFI131305 JPE131258:JPE131305 JZA131258:JZA131305 KIW131258:KIW131305 KSS131258:KSS131305 LCO131258:LCO131305 LMK131258:LMK131305 LWG131258:LWG131305 MGC131258:MGC131305 MPY131258:MPY131305 MZU131258:MZU131305 NJQ131258:NJQ131305 NTM131258:NTM131305 ODI131258:ODI131305 ONE131258:ONE131305 OXA131258:OXA131305 PGW131258:PGW131305 PQS131258:PQS131305 QAO131258:QAO131305 QKK131258:QKK131305 QUG131258:QUG131305 REC131258:REC131305 RNY131258:RNY131305 RXU131258:RXU131305 SHQ131258:SHQ131305 SRM131258:SRM131305 TBI131258:TBI131305 TLE131258:TLE131305 TVA131258:TVA131305 UEW131258:UEW131305 UOS131258:UOS131305 UYO131258:UYO131305 VIK131258:VIK131305 VSG131258:VSG131305 WCC131258:WCC131305 WLY131258:WLY131305 WVU131258:WVU131305 M196794:M196841 JI196794:JI196841 TE196794:TE196841 ADA196794:ADA196841 AMW196794:AMW196841 AWS196794:AWS196841 BGO196794:BGO196841 BQK196794:BQK196841 CAG196794:CAG196841 CKC196794:CKC196841 CTY196794:CTY196841 DDU196794:DDU196841 DNQ196794:DNQ196841 DXM196794:DXM196841 EHI196794:EHI196841 ERE196794:ERE196841 FBA196794:FBA196841 FKW196794:FKW196841 FUS196794:FUS196841 GEO196794:GEO196841 GOK196794:GOK196841 GYG196794:GYG196841 HIC196794:HIC196841 HRY196794:HRY196841 IBU196794:IBU196841 ILQ196794:ILQ196841 IVM196794:IVM196841 JFI196794:JFI196841 JPE196794:JPE196841 JZA196794:JZA196841 KIW196794:KIW196841 KSS196794:KSS196841 LCO196794:LCO196841 LMK196794:LMK196841 LWG196794:LWG196841 MGC196794:MGC196841 MPY196794:MPY196841 MZU196794:MZU196841 NJQ196794:NJQ196841 NTM196794:NTM196841 ODI196794:ODI196841 ONE196794:ONE196841 OXA196794:OXA196841 PGW196794:PGW196841 PQS196794:PQS196841 QAO196794:QAO196841 QKK196794:QKK196841 QUG196794:QUG196841 REC196794:REC196841 RNY196794:RNY196841 RXU196794:RXU196841 SHQ196794:SHQ196841 SRM196794:SRM196841 TBI196794:TBI196841 TLE196794:TLE196841 TVA196794:TVA196841 UEW196794:UEW196841 UOS196794:UOS196841 UYO196794:UYO196841 VIK196794:VIK196841 VSG196794:VSG196841 WCC196794:WCC196841 WLY196794:WLY196841 WVU196794:WVU196841 M262330:M262377 JI262330:JI262377 TE262330:TE262377 ADA262330:ADA262377 AMW262330:AMW262377 AWS262330:AWS262377 BGO262330:BGO262377 BQK262330:BQK262377 CAG262330:CAG262377 CKC262330:CKC262377 CTY262330:CTY262377 DDU262330:DDU262377 DNQ262330:DNQ262377 DXM262330:DXM262377 EHI262330:EHI262377 ERE262330:ERE262377 FBA262330:FBA262377 FKW262330:FKW262377 FUS262330:FUS262377 GEO262330:GEO262377 GOK262330:GOK262377 GYG262330:GYG262377 HIC262330:HIC262377 HRY262330:HRY262377 IBU262330:IBU262377 ILQ262330:ILQ262377 IVM262330:IVM262377 JFI262330:JFI262377 JPE262330:JPE262377 JZA262330:JZA262377 KIW262330:KIW262377 KSS262330:KSS262377 LCO262330:LCO262377 LMK262330:LMK262377 LWG262330:LWG262377 MGC262330:MGC262377 MPY262330:MPY262377 MZU262330:MZU262377 NJQ262330:NJQ262377 NTM262330:NTM262377 ODI262330:ODI262377 ONE262330:ONE262377 OXA262330:OXA262377 PGW262330:PGW262377 PQS262330:PQS262377 QAO262330:QAO262377 QKK262330:QKK262377 QUG262330:QUG262377 REC262330:REC262377 RNY262330:RNY262377 RXU262330:RXU262377 SHQ262330:SHQ262377 SRM262330:SRM262377 TBI262330:TBI262377 TLE262330:TLE262377 TVA262330:TVA262377 UEW262330:UEW262377 UOS262330:UOS262377 UYO262330:UYO262377 VIK262330:VIK262377 VSG262330:VSG262377 WCC262330:WCC262377 WLY262330:WLY262377 WVU262330:WVU262377 M327866:M327913 JI327866:JI327913 TE327866:TE327913 ADA327866:ADA327913 AMW327866:AMW327913 AWS327866:AWS327913 BGO327866:BGO327913 BQK327866:BQK327913 CAG327866:CAG327913 CKC327866:CKC327913 CTY327866:CTY327913 DDU327866:DDU327913 DNQ327866:DNQ327913 DXM327866:DXM327913 EHI327866:EHI327913 ERE327866:ERE327913 FBA327866:FBA327913 FKW327866:FKW327913 FUS327866:FUS327913 GEO327866:GEO327913 GOK327866:GOK327913 GYG327866:GYG327913 HIC327866:HIC327913 HRY327866:HRY327913 IBU327866:IBU327913 ILQ327866:ILQ327913 IVM327866:IVM327913 JFI327866:JFI327913 JPE327866:JPE327913 JZA327866:JZA327913 KIW327866:KIW327913 KSS327866:KSS327913 LCO327866:LCO327913 LMK327866:LMK327913 LWG327866:LWG327913 MGC327866:MGC327913 MPY327866:MPY327913 MZU327866:MZU327913 NJQ327866:NJQ327913 NTM327866:NTM327913 ODI327866:ODI327913 ONE327866:ONE327913 OXA327866:OXA327913 PGW327866:PGW327913 PQS327866:PQS327913 QAO327866:QAO327913 QKK327866:QKK327913 QUG327866:QUG327913 REC327866:REC327913 RNY327866:RNY327913 RXU327866:RXU327913 SHQ327866:SHQ327913 SRM327866:SRM327913 TBI327866:TBI327913 TLE327866:TLE327913 TVA327866:TVA327913 UEW327866:UEW327913 UOS327866:UOS327913 UYO327866:UYO327913 VIK327866:VIK327913 VSG327866:VSG327913 WCC327866:WCC327913 WLY327866:WLY327913 WVU327866:WVU327913 M393402:M393449 JI393402:JI393449 TE393402:TE393449 ADA393402:ADA393449 AMW393402:AMW393449 AWS393402:AWS393449 BGO393402:BGO393449 BQK393402:BQK393449 CAG393402:CAG393449 CKC393402:CKC393449 CTY393402:CTY393449 DDU393402:DDU393449 DNQ393402:DNQ393449 DXM393402:DXM393449 EHI393402:EHI393449 ERE393402:ERE393449 FBA393402:FBA393449 FKW393402:FKW393449 FUS393402:FUS393449 GEO393402:GEO393449 GOK393402:GOK393449 GYG393402:GYG393449 HIC393402:HIC393449 HRY393402:HRY393449 IBU393402:IBU393449 ILQ393402:ILQ393449 IVM393402:IVM393449 JFI393402:JFI393449 JPE393402:JPE393449 JZA393402:JZA393449 KIW393402:KIW393449 KSS393402:KSS393449 LCO393402:LCO393449 LMK393402:LMK393449 LWG393402:LWG393449 MGC393402:MGC393449 MPY393402:MPY393449 MZU393402:MZU393449 NJQ393402:NJQ393449 NTM393402:NTM393449 ODI393402:ODI393449 ONE393402:ONE393449 OXA393402:OXA393449 PGW393402:PGW393449 PQS393402:PQS393449 QAO393402:QAO393449 QKK393402:QKK393449 QUG393402:QUG393449 REC393402:REC393449 RNY393402:RNY393449 RXU393402:RXU393449 SHQ393402:SHQ393449 SRM393402:SRM393449 TBI393402:TBI393449 TLE393402:TLE393449 TVA393402:TVA393449 UEW393402:UEW393449 UOS393402:UOS393449 UYO393402:UYO393449 VIK393402:VIK393449 VSG393402:VSG393449 WCC393402:WCC393449 WLY393402:WLY393449 WVU393402:WVU393449 M458938:M458985 JI458938:JI458985 TE458938:TE458985 ADA458938:ADA458985 AMW458938:AMW458985 AWS458938:AWS458985 BGO458938:BGO458985 BQK458938:BQK458985 CAG458938:CAG458985 CKC458938:CKC458985 CTY458938:CTY458985 DDU458938:DDU458985 DNQ458938:DNQ458985 DXM458938:DXM458985 EHI458938:EHI458985 ERE458938:ERE458985 FBA458938:FBA458985 FKW458938:FKW458985 FUS458938:FUS458985 GEO458938:GEO458985 GOK458938:GOK458985 GYG458938:GYG458985 HIC458938:HIC458985 HRY458938:HRY458985 IBU458938:IBU458985 ILQ458938:ILQ458985 IVM458938:IVM458985 JFI458938:JFI458985 JPE458938:JPE458985 JZA458938:JZA458985 KIW458938:KIW458985 KSS458938:KSS458985 LCO458938:LCO458985 LMK458938:LMK458985 LWG458938:LWG458985 MGC458938:MGC458985 MPY458938:MPY458985 MZU458938:MZU458985 NJQ458938:NJQ458985 NTM458938:NTM458985 ODI458938:ODI458985 ONE458938:ONE458985 OXA458938:OXA458985 PGW458938:PGW458985 PQS458938:PQS458985 QAO458938:QAO458985 QKK458938:QKK458985 QUG458938:QUG458985 REC458938:REC458985 RNY458938:RNY458985 RXU458938:RXU458985 SHQ458938:SHQ458985 SRM458938:SRM458985 TBI458938:TBI458985 TLE458938:TLE458985 TVA458938:TVA458985 UEW458938:UEW458985 UOS458938:UOS458985 UYO458938:UYO458985 VIK458938:VIK458985 VSG458938:VSG458985 WCC458938:WCC458985 WLY458938:WLY458985 WVU458938:WVU458985 M524474:M524521 JI524474:JI524521 TE524474:TE524521 ADA524474:ADA524521 AMW524474:AMW524521 AWS524474:AWS524521 BGO524474:BGO524521 BQK524474:BQK524521 CAG524474:CAG524521 CKC524474:CKC524521 CTY524474:CTY524521 DDU524474:DDU524521 DNQ524474:DNQ524521 DXM524474:DXM524521 EHI524474:EHI524521 ERE524474:ERE524521 FBA524474:FBA524521 FKW524474:FKW524521 FUS524474:FUS524521 GEO524474:GEO524521 GOK524474:GOK524521 GYG524474:GYG524521 HIC524474:HIC524521 HRY524474:HRY524521 IBU524474:IBU524521 ILQ524474:ILQ524521 IVM524474:IVM524521 JFI524474:JFI524521 JPE524474:JPE524521 JZA524474:JZA524521 KIW524474:KIW524521 KSS524474:KSS524521 LCO524474:LCO524521 LMK524474:LMK524521 LWG524474:LWG524521 MGC524474:MGC524521 MPY524474:MPY524521 MZU524474:MZU524521 NJQ524474:NJQ524521 NTM524474:NTM524521 ODI524474:ODI524521 ONE524474:ONE524521 OXA524474:OXA524521 PGW524474:PGW524521 PQS524474:PQS524521 QAO524474:QAO524521 QKK524474:QKK524521 QUG524474:QUG524521 REC524474:REC524521 RNY524474:RNY524521 RXU524474:RXU524521 SHQ524474:SHQ524521 SRM524474:SRM524521 TBI524474:TBI524521 TLE524474:TLE524521 TVA524474:TVA524521 UEW524474:UEW524521 UOS524474:UOS524521 UYO524474:UYO524521 VIK524474:VIK524521 VSG524474:VSG524521 WCC524474:WCC524521 WLY524474:WLY524521 WVU524474:WVU524521 M590010:M590057 JI590010:JI590057 TE590010:TE590057 ADA590010:ADA590057 AMW590010:AMW590057 AWS590010:AWS590057 BGO590010:BGO590057 BQK590010:BQK590057 CAG590010:CAG590057 CKC590010:CKC590057 CTY590010:CTY590057 DDU590010:DDU590057 DNQ590010:DNQ590057 DXM590010:DXM590057 EHI590010:EHI590057 ERE590010:ERE590057 FBA590010:FBA590057 FKW590010:FKW590057 FUS590010:FUS590057 GEO590010:GEO590057 GOK590010:GOK590057 GYG590010:GYG590057 HIC590010:HIC590057 HRY590010:HRY590057 IBU590010:IBU590057 ILQ590010:ILQ590057 IVM590010:IVM590057 JFI590010:JFI590057 JPE590010:JPE590057 JZA590010:JZA590057 KIW590010:KIW590057 KSS590010:KSS590057 LCO590010:LCO590057 LMK590010:LMK590057 LWG590010:LWG590057 MGC590010:MGC590057 MPY590010:MPY590057 MZU590010:MZU590057 NJQ590010:NJQ590057 NTM590010:NTM590057 ODI590010:ODI590057 ONE590010:ONE590057 OXA590010:OXA590057 PGW590010:PGW590057 PQS590010:PQS590057 QAO590010:QAO590057 QKK590010:QKK590057 QUG590010:QUG590057 REC590010:REC590057 RNY590010:RNY590057 RXU590010:RXU590057 SHQ590010:SHQ590057 SRM590010:SRM590057 TBI590010:TBI590057 TLE590010:TLE590057 TVA590010:TVA590057 UEW590010:UEW590057 UOS590010:UOS590057 UYO590010:UYO590057 VIK590010:VIK590057 VSG590010:VSG590057 WCC590010:WCC590057 WLY590010:WLY590057 WVU590010:WVU590057 M655546:M655593 JI655546:JI655593 TE655546:TE655593 ADA655546:ADA655593 AMW655546:AMW655593 AWS655546:AWS655593 BGO655546:BGO655593 BQK655546:BQK655593 CAG655546:CAG655593 CKC655546:CKC655593 CTY655546:CTY655593 DDU655546:DDU655593 DNQ655546:DNQ655593 DXM655546:DXM655593 EHI655546:EHI655593 ERE655546:ERE655593 FBA655546:FBA655593 FKW655546:FKW655593 FUS655546:FUS655593 GEO655546:GEO655593 GOK655546:GOK655593 GYG655546:GYG655593 HIC655546:HIC655593 HRY655546:HRY655593 IBU655546:IBU655593 ILQ655546:ILQ655593 IVM655546:IVM655593 JFI655546:JFI655593 JPE655546:JPE655593 JZA655546:JZA655593 KIW655546:KIW655593 KSS655546:KSS655593 LCO655546:LCO655593 LMK655546:LMK655593 LWG655546:LWG655593 MGC655546:MGC655593 MPY655546:MPY655593 MZU655546:MZU655593 NJQ655546:NJQ655593 NTM655546:NTM655593 ODI655546:ODI655593 ONE655546:ONE655593 OXA655546:OXA655593 PGW655546:PGW655593 PQS655546:PQS655593 QAO655546:QAO655593 QKK655546:QKK655593 QUG655546:QUG655593 REC655546:REC655593 RNY655546:RNY655593 RXU655546:RXU655593 SHQ655546:SHQ655593 SRM655546:SRM655593 TBI655546:TBI655593 TLE655546:TLE655593 TVA655546:TVA655593 UEW655546:UEW655593 UOS655546:UOS655593 UYO655546:UYO655593 VIK655546:VIK655593 VSG655546:VSG655593 WCC655546:WCC655593 WLY655546:WLY655593 WVU655546:WVU655593 M721082:M721129 JI721082:JI721129 TE721082:TE721129 ADA721082:ADA721129 AMW721082:AMW721129 AWS721082:AWS721129 BGO721082:BGO721129 BQK721082:BQK721129 CAG721082:CAG721129 CKC721082:CKC721129 CTY721082:CTY721129 DDU721082:DDU721129 DNQ721082:DNQ721129 DXM721082:DXM721129 EHI721082:EHI721129 ERE721082:ERE721129 FBA721082:FBA721129 FKW721082:FKW721129 FUS721082:FUS721129 GEO721082:GEO721129 GOK721082:GOK721129 GYG721082:GYG721129 HIC721082:HIC721129 HRY721082:HRY721129 IBU721082:IBU721129 ILQ721082:ILQ721129 IVM721082:IVM721129 JFI721082:JFI721129 JPE721082:JPE721129 JZA721082:JZA721129 KIW721082:KIW721129 KSS721082:KSS721129 LCO721082:LCO721129 LMK721082:LMK721129 LWG721082:LWG721129 MGC721082:MGC721129 MPY721082:MPY721129 MZU721082:MZU721129 NJQ721082:NJQ721129 NTM721082:NTM721129 ODI721082:ODI721129 ONE721082:ONE721129 OXA721082:OXA721129 PGW721082:PGW721129 PQS721082:PQS721129 QAO721082:QAO721129 QKK721082:QKK721129 QUG721082:QUG721129 REC721082:REC721129 RNY721082:RNY721129 RXU721082:RXU721129 SHQ721082:SHQ721129 SRM721082:SRM721129 TBI721082:TBI721129 TLE721082:TLE721129 TVA721082:TVA721129 UEW721082:UEW721129 UOS721082:UOS721129 UYO721082:UYO721129 VIK721082:VIK721129 VSG721082:VSG721129 WCC721082:WCC721129 WLY721082:WLY721129 WVU721082:WVU721129 M786618:M786665 JI786618:JI786665 TE786618:TE786665 ADA786618:ADA786665 AMW786618:AMW786665 AWS786618:AWS786665 BGO786618:BGO786665 BQK786618:BQK786665 CAG786618:CAG786665 CKC786618:CKC786665 CTY786618:CTY786665 DDU786618:DDU786665 DNQ786618:DNQ786665 DXM786618:DXM786665 EHI786618:EHI786665 ERE786618:ERE786665 FBA786618:FBA786665 FKW786618:FKW786665 FUS786618:FUS786665 GEO786618:GEO786665 GOK786618:GOK786665 GYG786618:GYG786665 HIC786618:HIC786665 HRY786618:HRY786665 IBU786618:IBU786665 ILQ786618:ILQ786665 IVM786618:IVM786665 JFI786618:JFI786665 JPE786618:JPE786665 JZA786618:JZA786665 KIW786618:KIW786665 KSS786618:KSS786665 LCO786618:LCO786665 LMK786618:LMK786665 LWG786618:LWG786665 MGC786618:MGC786665 MPY786618:MPY786665 MZU786618:MZU786665 NJQ786618:NJQ786665 NTM786618:NTM786665 ODI786618:ODI786665 ONE786618:ONE786665 OXA786618:OXA786665 PGW786618:PGW786665 PQS786618:PQS786665 QAO786618:QAO786665 QKK786618:QKK786665 QUG786618:QUG786665 REC786618:REC786665 RNY786618:RNY786665 RXU786618:RXU786665 SHQ786618:SHQ786665 SRM786618:SRM786665 TBI786618:TBI786665 TLE786618:TLE786665 TVA786618:TVA786665 UEW786618:UEW786665 UOS786618:UOS786665 UYO786618:UYO786665 VIK786618:VIK786665 VSG786618:VSG786665 WCC786618:WCC786665 WLY786618:WLY786665 WVU786618:WVU786665 M852154:M852201 JI852154:JI852201 TE852154:TE852201 ADA852154:ADA852201 AMW852154:AMW852201 AWS852154:AWS852201 BGO852154:BGO852201 BQK852154:BQK852201 CAG852154:CAG852201 CKC852154:CKC852201 CTY852154:CTY852201 DDU852154:DDU852201 DNQ852154:DNQ852201 DXM852154:DXM852201 EHI852154:EHI852201 ERE852154:ERE852201 FBA852154:FBA852201 FKW852154:FKW852201 FUS852154:FUS852201 GEO852154:GEO852201 GOK852154:GOK852201 GYG852154:GYG852201 HIC852154:HIC852201 HRY852154:HRY852201 IBU852154:IBU852201 ILQ852154:ILQ852201 IVM852154:IVM852201 JFI852154:JFI852201 JPE852154:JPE852201 JZA852154:JZA852201 KIW852154:KIW852201 KSS852154:KSS852201 LCO852154:LCO852201 LMK852154:LMK852201 LWG852154:LWG852201 MGC852154:MGC852201 MPY852154:MPY852201 MZU852154:MZU852201 NJQ852154:NJQ852201 NTM852154:NTM852201 ODI852154:ODI852201 ONE852154:ONE852201 OXA852154:OXA852201 PGW852154:PGW852201 PQS852154:PQS852201 QAO852154:QAO852201 QKK852154:QKK852201 QUG852154:QUG852201 REC852154:REC852201 RNY852154:RNY852201 RXU852154:RXU852201 SHQ852154:SHQ852201 SRM852154:SRM852201 TBI852154:TBI852201 TLE852154:TLE852201 TVA852154:TVA852201 UEW852154:UEW852201 UOS852154:UOS852201 UYO852154:UYO852201 VIK852154:VIK852201 VSG852154:VSG852201 WCC852154:WCC852201 WLY852154:WLY852201 WVU852154:WVU852201 M917690:M917737 JI917690:JI917737 TE917690:TE917737 ADA917690:ADA917737 AMW917690:AMW917737 AWS917690:AWS917737 BGO917690:BGO917737 BQK917690:BQK917737 CAG917690:CAG917737 CKC917690:CKC917737 CTY917690:CTY917737 DDU917690:DDU917737 DNQ917690:DNQ917737 DXM917690:DXM917737 EHI917690:EHI917737 ERE917690:ERE917737 FBA917690:FBA917737 FKW917690:FKW917737 FUS917690:FUS917737 GEO917690:GEO917737 GOK917690:GOK917737 GYG917690:GYG917737 HIC917690:HIC917737 HRY917690:HRY917737 IBU917690:IBU917737 ILQ917690:ILQ917737 IVM917690:IVM917737 JFI917690:JFI917737 JPE917690:JPE917737 JZA917690:JZA917737 KIW917690:KIW917737 KSS917690:KSS917737 LCO917690:LCO917737 LMK917690:LMK917737 LWG917690:LWG917737 MGC917690:MGC917737 MPY917690:MPY917737 MZU917690:MZU917737 NJQ917690:NJQ917737 NTM917690:NTM917737 ODI917690:ODI917737 ONE917690:ONE917737 OXA917690:OXA917737 PGW917690:PGW917737 PQS917690:PQS917737 QAO917690:QAO917737 QKK917690:QKK917737 QUG917690:QUG917737 REC917690:REC917737 RNY917690:RNY917737 RXU917690:RXU917737 SHQ917690:SHQ917737 SRM917690:SRM917737 TBI917690:TBI917737 TLE917690:TLE917737 TVA917690:TVA917737 UEW917690:UEW917737 UOS917690:UOS917737 UYO917690:UYO917737 VIK917690:VIK917737 VSG917690:VSG917737 WCC917690:WCC917737 WLY917690:WLY917737 WVU917690:WVU917737 M983226:M983273 JI983226:JI983273 TE983226:TE983273 ADA983226:ADA983273 AMW983226:AMW983273 AWS983226:AWS983273 BGO983226:BGO983273 BQK983226:BQK983273 CAG983226:CAG983273 CKC983226:CKC983273 CTY983226:CTY983273 DDU983226:DDU983273 DNQ983226:DNQ983273 DXM983226:DXM983273 EHI983226:EHI983273 ERE983226:ERE983273 FBA983226:FBA983273 FKW983226:FKW983273 FUS983226:FUS983273 GEO983226:GEO983273 GOK983226:GOK983273 GYG983226:GYG983273 HIC983226:HIC983273 HRY983226:HRY983273 IBU983226:IBU983273 ILQ983226:ILQ983273 IVM983226:IVM983273 JFI983226:JFI983273 JPE983226:JPE983273 JZA983226:JZA983273 KIW983226:KIW983273 KSS983226:KSS983273 LCO983226:LCO983273 LMK983226:LMK983273 LWG983226:LWG983273 MGC983226:MGC983273 MPY983226:MPY983273 MZU983226:MZU983273 NJQ983226:NJQ983273 NTM983226:NTM983273 ODI983226:ODI983273 ONE983226:ONE983273 OXA983226:OXA983273 PGW983226:PGW983273 PQS983226:PQS983273 QAO983226:QAO983273 QKK983226:QKK983273 QUG983226:QUG983273 REC983226:REC983273 RNY983226:RNY983273 RXU983226:RXU983273 SHQ983226:SHQ983273 SRM983226:SRM983273 TBI983226:TBI983273 TLE983226:TLE983273 TVA983226:TVA983273 UEW983226:UEW983273 UOS983226:UOS983273 UYO983226:UYO983273 VIK983226:VIK983273 VSG983226:VSG983273 WCC983226:WCC983273 WLY983226:WLY983273 WVU983226:WVU983273 M2:N185 JI2:JJ185 TE2:TF185 ADA2:ADB185 AMW2:AMX185 AWS2:AWT185 BGO2:BGP185 BQK2:BQL185 CAG2:CAH185 CKC2:CKD185 CTY2:CTZ185 DDU2:DDV185 DNQ2:DNR185 DXM2:DXN185 EHI2:EHJ185 ERE2:ERF185 FBA2:FBB185 FKW2:FKX185 FUS2:FUT185 GEO2:GEP185 GOK2:GOL185 GYG2:GYH185 HIC2:HID185 HRY2:HRZ185 IBU2:IBV185 ILQ2:ILR185 IVM2:IVN185 JFI2:JFJ185 JPE2:JPF185 JZA2:JZB185 KIW2:KIX185 KSS2:KST185 LCO2:LCP185 LMK2:LML185 LWG2:LWH185 MGC2:MGD185 MPY2:MPZ185 MZU2:MZV185 NJQ2:NJR185 NTM2:NTN185 ODI2:ODJ185 ONE2:ONF185 OXA2:OXB185 PGW2:PGX185 PQS2:PQT185 QAO2:QAP185 QKK2:QKL185 QUG2:QUH185 REC2:RED185 RNY2:RNZ185 RXU2:RXV185 SHQ2:SHR185 SRM2:SRN185 TBI2:TBJ185 TLE2:TLF185 TVA2:TVB185 UEW2:UEX185 UOS2:UOT185 UYO2:UYP185 VIK2:VIL185 VSG2:VSH185 WCC2:WCD185 WLY2:WLZ185 WVU2:WVV185 M65538:N65721 JI65538:JJ65721 TE65538:TF65721 ADA65538:ADB65721 AMW65538:AMX65721 AWS65538:AWT65721 BGO65538:BGP65721 BQK65538:BQL65721 CAG65538:CAH65721 CKC65538:CKD65721 CTY65538:CTZ65721 DDU65538:DDV65721 DNQ65538:DNR65721 DXM65538:DXN65721 EHI65538:EHJ65721 ERE65538:ERF65721 FBA65538:FBB65721 FKW65538:FKX65721 FUS65538:FUT65721 GEO65538:GEP65721 GOK65538:GOL65721 GYG65538:GYH65721 HIC65538:HID65721 HRY65538:HRZ65721 IBU65538:IBV65721 ILQ65538:ILR65721 IVM65538:IVN65721 JFI65538:JFJ65721 JPE65538:JPF65721 JZA65538:JZB65721 KIW65538:KIX65721 KSS65538:KST65721 LCO65538:LCP65721 LMK65538:LML65721 LWG65538:LWH65721 MGC65538:MGD65721 MPY65538:MPZ65721 MZU65538:MZV65721 NJQ65538:NJR65721 NTM65538:NTN65721 ODI65538:ODJ65721 ONE65538:ONF65721 OXA65538:OXB65721 PGW65538:PGX65721 PQS65538:PQT65721 QAO65538:QAP65721 QKK65538:QKL65721 QUG65538:QUH65721 REC65538:RED65721 RNY65538:RNZ65721 RXU65538:RXV65721 SHQ65538:SHR65721 SRM65538:SRN65721 TBI65538:TBJ65721 TLE65538:TLF65721 TVA65538:TVB65721 UEW65538:UEX65721 UOS65538:UOT65721 UYO65538:UYP65721 VIK65538:VIL65721 VSG65538:VSH65721 WCC65538:WCD65721 WLY65538:WLZ65721 WVU65538:WVV65721 M131074:N131257 JI131074:JJ131257 TE131074:TF131257 ADA131074:ADB131257 AMW131074:AMX131257 AWS131074:AWT131257 BGO131074:BGP131257 BQK131074:BQL131257 CAG131074:CAH131257 CKC131074:CKD131257 CTY131074:CTZ131257 DDU131074:DDV131257 DNQ131074:DNR131257 DXM131074:DXN131257 EHI131074:EHJ131257 ERE131074:ERF131257 FBA131074:FBB131257 FKW131074:FKX131257 FUS131074:FUT131257 GEO131074:GEP131257 GOK131074:GOL131257 GYG131074:GYH131257 HIC131074:HID131257 HRY131074:HRZ131257 IBU131074:IBV131257 ILQ131074:ILR131257 IVM131074:IVN131257 JFI131074:JFJ131257 JPE131074:JPF131257 JZA131074:JZB131257 KIW131074:KIX131257 KSS131074:KST131257 LCO131074:LCP131257 LMK131074:LML131257 LWG131074:LWH131257 MGC131074:MGD131257 MPY131074:MPZ131257 MZU131074:MZV131257 NJQ131074:NJR131257 NTM131074:NTN131257 ODI131074:ODJ131257 ONE131074:ONF131257 OXA131074:OXB131257 PGW131074:PGX131257 PQS131074:PQT131257 QAO131074:QAP131257 QKK131074:QKL131257 QUG131074:QUH131257 REC131074:RED131257 RNY131074:RNZ131257 RXU131074:RXV131257 SHQ131074:SHR131257 SRM131074:SRN131257 TBI131074:TBJ131257 TLE131074:TLF131257 TVA131074:TVB131257 UEW131074:UEX131257 UOS131074:UOT131257 UYO131074:UYP131257 VIK131074:VIL131257 VSG131074:VSH131257 WCC131074:WCD131257 WLY131074:WLZ131257 WVU131074:WVV131257 M196610:N196793 JI196610:JJ196793 TE196610:TF196793 ADA196610:ADB196793 AMW196610:AMX196793 AWS196610:AWT196793 BGO196610:BGP196793 BQK196610:BQL196793 CAG196610:CAH196793 CKC196610:CKD196793 CTY196610:CTZ196793 DDU196610:DDV196793 DNQ196610:DNR196793 DXM196610:DXN196793 EHI196610:EHJ196793 ERE196610:ERF196793 FBA196610:FBB196793 FKW196610:FKX196793 FUS196610:FUT196793 GEO196610:GEP196793 GOK196610:GOL196793 GYG196610:GYH196793 HIC196610:HID196793 HRY196610:HRZ196793 IBU196610:IBV196793 ILQ196610:ILR196793 IVM196610:IVN196793 JFI196610:JFJ196793 JPE196610:JPF196793 JZA196610:JZB196793 KIW196610:KIX196793 KSS196610:KST196793 LCO196610:LCP196793 LMK196610:LML196793 LWG196610:LWH196793 MGC196610:MGD196793 MPY196610:MPZ196793 MZU196610:MZV196793 NJQ196610:NJR196793 NTM196610:NTN196793 ODI196610:ODJ196793 ONE196610:ONF196793 OXA196610:OXB196793 PGW196610:PGX196793 PQS196610:PQT196793 QAO196610:QAP196793 QKK196610:QKL196793 QUG196610:QUH196793 REC196610:RED196793 RNY196610:RNZ196793 RXU196610:RXV196793 SHQ196610:SHR196793 SRM196610:SRN196793 TBI196610:TBJ196793 TLE196610:TLF196793 TVA196610:TVB196793 UEW196610:UEX196793 UOS196610:UOT196793 UYO196610:UYP196793 VIK196610:VIL196793 VSG196610:VSH196793 WCC196610:WCD196793 WLY196610:WLZ196793 WVU196610:WVV196793 M262146:N262329 JI262146:JJ262329 TE262146:TF262329 ADA262146:ADB262329 AMW262146:AMX262329 AWS262146:AWT262329 BGO262146:BGP262329 BQK262146:BQL262329 CAG262146:CAH262329 CKC262146:CKD262329 CTY262146:CTZ262329 DDU262146:DDV262329 DNQ262146:DNR262329 DXM262146:DXN262329 EHI262146:EHJ262329 ERE262146:ERF262329 FBA262146:FBB262329 FKW262146:FKX262329 FUS262146:FUT262329 GEO262146:GEP262329 GOK262146:GOL262329 GYG262146:GYH262329 HIC262146:HID262329 HRY262146:HRZ262329 IBU262146:IBV262329 ILQ262146:ILR262329 IVM262146:IVN262329 JFI262146:JFJ262329 JPE262146:JPF262329 JZA262146:JZB262329 KIW262146:KIX262329 KSS262146:KST262329 LCO262146:LCP262329 LMK262146:LML262329 LWG262146:LWH262329 MGC262146:MGD262329 MPY262146:MPZ262329 MZU262146:MZV262329 NJQ262146:NJR262329 NTM262146:NTN262329 ODI262146:ODJ262329 ONE262146:ONF262329 OXA262146:OXB262329 PGW262146:PGX262329 PQS262146:PQT262329 QAO262146:QAP262329 QKK262146:QKL262329 QUG262146:QUH262329 REC262146:RED262329 RNY262146:RNZ262329 RXU262146:RXV262329 SHQ262146:SHR262329 SRM262146:SRN262329 TBI262146:TBJ262329 TLE262146:TLF262329 TVA262146:TVB262329 UEW262146:UEX262329 UOS262146:UOT262329 UYO262146:UYP262329 VIK262146:VIL262329 VSG262146:VSH262329 WCC262146:WCD262329 WLY262146:WLZ262329 WVU262146:WVV262329 M327682:N327865 JI327682:JJ327865 TE327682:TF327865 ADA327682:ADB327865 AMW327682:AMX327865 AWS327682:AWT327865 BGO327682:BGP327865 BQK327682:BQL327865 CAG327682:CAH327865 CKC327682:CKD327865 CTY327682:CTZ327865 DDU327682:DDV327865 DNQ327682:DNR327865 DXM327682:DXN327865 EHI327682:EHJ327865 ERE327682:ERF327865 FBA327682:FBB327865 FKW327682:FKX327865 FUS327682:FUT327865 GEO327682:GEP327865 GOK327682:GOL327865 GYG327682:GYH327865 HIC327682:HID327865 HRY327682:HRZ327865 IBU327682:IBV327865 ILQ327682:ILR327865 IVM327682:IVN327865 JFI327682:JFJ327865 JPE327682:JPF327865 JZA327682:JZB327865 KIW327682:KIX327865 KSS327682:KST327865 LCO327682:LCP327865 LMK327682:LML327865 LWG327682:LWH327865 MGC327682:MGD327865 MPY327682:MPZ327865 MZU327682:MZV327865 NJQ327682:NJR327865 NTM327682:NTN327865 ODI327682:ODJ327865 ONE327682:ONF327865 OXA327682:OXB327865 PGW327682:PGX327865 PQS327682:PQT327865 QAO327682:QAP327865 QKK327682:QKL327865 QUG327682:QUH327865 REC327682:RED327865 RNY327682:RNZ327865 RXU327682:RXV327865 SHQ327682:SHR327865 SRM327682:SRN327865 TBI327682:TBJ327865 TLE327682:TLF327865 TVA327682:TVB327865 UEW327682:UEX327865 UOS327682:UOT327865 UYO327682:UYP327865 VIK327682:VIL327865 VSG327682:VSH327865 WCC327682:WCD327865 WLY327682:WLZ327865 WVU327682:WVV327865 M393218:N393401 JI393218:JJ393401 TE393218:TF393401 ADA393218:ADB393401 AMW393218:AMX393401 AWS393218:AWT393401 BGO393218:BGP393401 BQK393218:BQL393401 CAG393218:CAH393401 CKC393218:CKD393401 CTY393218:CTZ393401 DDU393218:DDV393401 DNQ393218:DNR393401 DXM393218:DXN393401 EHI393218:EHJ393401 ERE393218:ERF393401 FBA393218:FBB393401 FKW393218:FKX393401 FUS393218:FUT393401 GEO393218:GEP393401 GOK393218:GOL393401 GYG393218:GYH393401 HIC393218:HID393401 HRY393218:HRZ393401 IBU393218:IBV393401 ILQ393218:ILR393401 IVM393218:IVN393401 JFI393218:JFJ393401 JPE393218:JPF393401 JZA393218:JZB393401 KIW393218:KIX393401 KSS393218:KST393401 LCO393218:LCP393401 LMK393218:LML393401 LWG393218:LWH393401 MGC393218:MGD393401 MPY393218:MPZ393401 MZU393218:MZV393401 NJQ393218:NJR393401 NTM393218:NTN393401 ODI393218:ODJ393401 ONE393218:ONF393401 OXA393218:OXB393401 PGW393218:PGX393401 PQS393218:PQT393401 QAO393218:QAP393401 QKK393218:QKL393401 QUG393218:QUH393401 REC393218:RED393401 RNY393218:RNZ393401 RXU393218:RXV393401 SHQ393218:SHR393401 SRM393218:SRN393401 TBI393218:TBJ393401 TLE393218:TLF393401 TVA393218:TVB393401 UEW393218:UEX393401 UOS393218:UOT393401 UYO393218:UYP393401 VIK393218:VIL393401 VSG393218:VSH393401 WCC393218:WCD393401 WLY393218:WLZ393401 WVU393218:WVV393401 M458754:N458937 JI458754:JJ458937 TE458754:TF458937 ADA458754:ADB458937 AMW458754:AMX458937 AWS458754:AWT458937 BGO458754:BGP458937 BQK458754:BQL458937 CAG458754:CAH458937 CKC458754:CKD458937 CTY458754:CTZ458937 DDU458754:DDV458937 DNQ458754:DNR458937 DXM458754:DXN458937 EHI458754:EHJ458937 ERE458754:ERF458937 FBA458754:FBB458937 FKW458754:FKX458937 FUS458754:FUT458937 GEO458754:GEP458937 GOK458754:GOL458937 GYG458754:GYH458937 HIC458754:HID458937 HRY458754:HRZ458937 IBU458754:IBV458937 ILQ458754:ILR458937 IVM458754:IVN458937 JFI458754:JFJ458937 JPE458754:JPF458937 JZA458754:JZB458937 KIW458754:KIX458937 KSS458754:KST458937 LCO458754:LCP458937 LMK458754:LML458937 LWG458754:LWH458937 MGC458754:MGD458937 MPY458754:MPZ458937 MZU458754:MZV458937 NJQ458754:NJR458937 NTM458754:NTN458937 ODI458754:ODJ458937 ONE458754:ONF458937 OXA458754:OXB458937 PGW458754:PGX458937 PQS458754:PQT458937 QAO458754:QAP458937 QKK458754:QKL458937 QUG458754:QUH458937 REC458754:RED458937 RNY458754:RNZ458937 RXU458754:RXV458937 SHQ458754:SHR458937 SRM458754:SRN458937 TBI458754:TBJ458937 TLE458754:TLF458937 TVA458754:TVB458937 UEW458754:UEX458937 UOS458754:UOT458937 UYO458754:UYP458937 VIK458754:VIL458937 VSG458754:VSH458937 WCC458754:WCD458937 WLY458754:WLZ458937 WVU458754:WVV458937 M524290:N524473 JI524290:JJ524473 TE524290:TF524473 ADA524290:ADB524473 AMW524290:AMX524473 AWS524290:AWT524473 BGO524290:BGP524473 BQK524290:BQL524473 CAG524290:CAH524473 CKC524290:CKD524473 CTY524290:CTZ524473 DDU524290:DDV524473 DNQ524290:DNR524473 DXM524290:DXN524473 EHI524290:EHJ524473 ERE524290:ERF524473 FBA524290:FBB524473 FKW524290:FKX524473 FUS524290:FUT524473 GEO524290:GEP524473 GOK524290:GOL524473 GYG524290:GYH524473 HIC524290:HID524473 HRY524290:HRZ524473 IBU524290:IBV524473 ILQ524290:ILR524473 IVM524290:IVN524473 JFI524290:JFJ524473 JPE524290:JPF524473 JZA524290:JZB524473 KIW524290:KIX524473 KSS524290:KST524473 LCO524290:LCP524473 LMK524290:LML524473 LWG524290:LWH524473 MGC524290:MGD524473 MPY524290:MPZ524473 MZU524290:MZV524473 NJQ524290:NJR524473 NTM524290:NTN524473 ODI524290:ODJ524473 ONE524290:ONF524473 OXA524290:OXB524473 PGW524290:PGX524473 PQS524290:PQT524473 QAO524290:QAP524473 QKK524290:QKL524473 QUG524290:QUH524473 REC524290:RED524473 RNY524290:RNZ524473 RXU524290:RXV524473 SHQ524290:SHR524473 SRM524290:SRN524473 TBI524290:TBJ524473 TLE524290:TLF524473 TVA524290:TVB524473 UEW524290:UEX524473 UOS524290:UOT524473 UYO524290:UYP524473 VIK524290:VIL524473 VSG524290:VSH524473 WCC524290:WCD524473 WLY524290:WLZ524473 WVU524290:WVV524473 M589826:N590009 JI589826:JJ590009 TE589826:TF590009 ADA589826:ADB590009 AMW589826:AMX590009 AWS589826:AWT590009 BGO589826:BGP590009 BQK589826:BQL590009 CAG589826:CAH590009 CKC589826:CKD590009 CTY589826:CTZ590009 DDU589826:DDV590009 DNQ589826:DNR590009 DXM589826:DXN590009 EHI589826:EHJ590009 ERE589826:ERF590009 FBA589826:FBB590009 FKW589826:FKX590009 FUS589826:FUT590009 GEO589826:GEP590009 GOK589826:GOL590009 GYG589826:GYH590009 HIC589826:HID590009 HRY589826:HRZ590009 IBU589826:IBV590009 ILQ589826:ILR590009 IVM589826:IVN590009 JFI589826:JFJ590009 JPE589826:JPF590009 JZA589826:JZB590009 KIW589826:KIX590009 KSS589826:KST590009 LCO589826:LCP590009 LMK589826:LML590009 LWG589826:LWH590009 MGC589826:MGD590009 MPY589826:MPZ590009 MZU589826:MZV590009 NJQ589826:NJR590009 NTM589826:NTN590009 ODI589826:ODJ590009 ONE589826:ONF590009 OXA589826:OXB590009 PGW589826:PGX590009 PQS589826:PQT590009 QAO589826:QAP590009 QKK589826:QKL590009 QUG589826:QUH590009 REC589826:RED590009 RNY589826:RNZ590009 RXU589826:RXV590009 SHQ589826:SHR590009 SRM589826:SRN590009 TBI589826:TBJ590009 TLE589826:TLF590009 TVA589826:TVB590009 UEW589826:UEX590009 UOS589826:UOT590009 UYO589826:UYP590009 VIK589826:VIL590009 VSG589826:VSH590009 WCC589826:WCD590009 WLY589826:WLZ590009 WVU589826:WVV590009 M655362:N655545 JI655362:JJ655545 TE655362:TF655545 ADA655362:ADB655545 AMW655362:AMX655545 AWS655362:AWT655545 BGO655362:BGP655545 BQK655362:BQL655545 CAG655362:CAH655545 CKC655362:CKD655545 CTY655362:CTZ655545 DDU655362:DDV655545 DNQ655362:DNR655545 DXM655362:DXN655545 EHI655362:EHJ655545 ERE655362:ERF655545 FBA655362:FBB655545 FKW655362:FKX655545 FUS655362:FUT655545 GEO655362:GEP655545 GOK655362:GOL655545 GYG655362:GYH655545 HIC655362:HID655545 HRY655362:HRZ655545 IBU655362:IBV655545 ILQ655362:ILR655545 IVM655362:IVN655545 JFI655362:JFJ655545 JPE655362:JPF655545 JZA655362:JZB655545 KIW655362:KIX655545 KSS655362:KST655545 LCO655362:LCP655545 LMK655362:LML655545 LWG655362:LWH655545 MGC655362:MGD655545 MPY655362:MPZ655545 MZU655362:MZV655545 NJQ655362:NJR655545 NTM655362:NTN655545 ODI655362:ODJ655545 ONE655362:ONF655545 OXA655362:OXB655545 PGW655362:PGX655545 PQS655362:PQT655545 QAO655362:QAP655545 QKK655362:QKL655545 QUG655362:QUH655545 REC655362:RED655545 RNY655362:RNZ655545 RXU655362:RXV655545 SHQ655362:SHR655545 SRM655362:SRN655545 TBI655362:TBJ655545 TLE655362:TLF655545 TVA655362:TVB655545 UEW655362:UEX655545 UOS655362:UOT655545 UYO655362:UYP655545 VIK655362:VIL655545 VSG655362:VSH655545 WCC655362:WCD655545 WLY655362:WLZ655545 WVU655362:WVV655545 M720898:N721081 JI720898:JJ721081 TE720898:TF721081 ADA720898:ADB721081 AMW720898:AMX721081 AWS720898:AWT721081 BGO720898:BGP721081 BQK720898:BQL721081 CAG720898:CAH721081 CKC720898:CKD721081 CTY720898:CTZ721081 DDU720898:DDV721081 DNQ720898:DNR721081 DXM720898:DXN721081 EHI720898:EHJ721081 ERE720898:ERF721081 FBA720898:FBB721081 FKW720898:FKX721081 FUS720898:FUT721081 GEO720898:GEP721081 GOK720898:GOL721081 GYG720898:GYH721081 HIC720898:HID721081 HRY720898:HRZ721081 IBU720898:IBV721081 ILQ720898:ILR721081 IVM720898:IVN721081 JFI720898:JFJ721081 JPE720898:JPF721081 JZA720898:JZB721081 KIW720898:KIX721081 KSS720898:KST721081 LCO720898:LCP721081 LMK720898:LML721081 LWG720898:LWH721081 MGC720898:MGD721081 MPY720898:MPZ721081 MZU720898:MZV721081 NJQ720898:NJR721081 NTM720898:NTN721081 ODI720898:ODJ721081 ONE720898:ONF721081 OXA720898:OXB721081 PGW720898:PGX721081 PQS720898:PQT721081 QAO720898:QAP721081 QKK720898:QKL721081 QUG720898:QUH721081 REC720898:RED721081 RNY720898:RNZ721081 RXU720898:RXV721081 SHQ720898:SHR721081 SRM720898:SRN721081 TBI720898:TBJ721081 TLE720898:TLF721081 TVA720898:TVB721081 UEW720898:UEX721081 UOS720898:UOT721081 UYO720898:UYP721081 VIK720898:VIL721081 VSG720898:VSH721081 WCC720898:WCD721081 WLY720898:WLZ721081 WVU720898:WVV721081 M786434:N786617 JI786434:JJ786617 TE786434:TF786617 ADA786434:ADB786617 AMW786434:AMX786617 AWS786434:AWT786617 BGO786434:BGP786617 BQK786434:BQL786617 CAG786434:CAH786617 CKC786434:CKD786617 CTY786434:CTZ786617 DDU786434:DDV786617 DNQ786434:DNR786617 DXM786434:DXN786617 EHI786434:EHJ786617 ERE786434:ERF786617 FBA786434:FBB786617 FKW786434:FKX786617 FUS786434:FUT786617 GEO786434:GEP786617 GOK786434:GOL786617 GYG786434:GYH786617 HIC786434:HID786617 HRY786434:HRZ786617 IBU786434:IBV786617 ILQ786434:ILR786617 IVM786434:IVN786617 JFI786434:JFJ786617 JPE786434:JPF786617 JZA786434:JZB786617 KIW786434:KIX786617 KSS786434:KST786617 LCO786434:LCP786617 LMK786434:LML786617 LWG786434:LWH786617 MGC786434:MGD786617 MPY786434:MPZ786617 MZU786434:MZV786617 NJQ786434:NJR786617 NTM786434:NTN786617 ODI786434:ODJ786617 ONE786434:ONF786617 OXA786434:OXB786617 PGW786434:PGX786617 PQS786434:PQT786617 QAO786434:QAP786617 QKK786434:QKL786617 QUG786434:QUH786617 REC786434:RED786617 RNY786434:RNZ786617 RXU786434:RXV786617 SHQ786434:SHR786617 SRM786434:SRN786617 TBI786434:TBJ786617 TLE786434:TLF786617 TVA786434:TVB786617 UEW786434:UEX786617 UOS786434:UOT786617 UYO786434:UYP786617 VIK786434:VIL786617 VSG786434:VSH786617 WCC786434:WCD786617 WLY786434:WLZ786617 WVU786434:WVV786617 M851970:N852153 JI851970:JJ852153 TE851970:TF852153 ADA851970:ADB852153 AMW851970:AMX852153 AWS851970:AWT852153 BGO851970:BGP852153 BQK851970:BQL852153 CAG851970:CAH852153 CKC851970:CKD852153 CTY851970:CTZ852153 DDU851970:DDV852153 DNQ851970:DNR852153 DXM851970:DXN852153 EHI851970:EHJ852153 ERE851970:ERF852153 FBA851970:FBB852153 FKW851970:FKX852153 FUS851970:FUT852153 GEO851970:GEP852153 GOK851970:GOL852153 GYG851970:GYH852153 HIC851970:HID852153 HRY851970:HRZ852153 IBU851970:IBV852153 ILQ851970:ILR852153 IVM851970:IVN852153 JFI851970:JFJ852153 JPE851970:JPF852153 JZA851970:JZB852153 KIW851970:KIX852153 KSS851970:KST852153 LCO851970:LCP852153 LMK851970:LML852153 LWG851970:LWH852153 MGC851970:MGD852153 MPY851970:MPZ852153 MZU851970:MZV852153 NJQ851970:NJR852153 NTM851970:NTN852153 ODI851970:ODJ852153 ONE851970:ONF852153 OXA851970:OXB852153 PGW851970:PGX852153 PQS851970:PQT852153 QAO851970:QAP852153 QKK851970:QKL852153 QUG851970:QUH852153 REC851970:RED852153 RNY851970:RNZ852153 RXU851970:RXV852153 SHQ851970:SHR852153 SRM851970:SRN852153 TBI851970:TBJ852153 TLE851970:TLF852153 TVA851970:TVB852153 UEW851970:UEX852153 UOS851970:UOT852153 UYO851970:UYP852153 VIK851970:VIL852153 VSG851970:VSH852153 WCC851970:WCD852153 WLY851970:WLZ852153 WVU851970:WVV852153 M917506:N917689 JI917506:JJ917689 TE917506:TF917689 ADA917506:ADB917689 AMW917506:AMX917689 AWS917506:AWT917689 BGO917506:BGP917689 BQK917506:BQL917689 CAG917506:CAH917689 CKC917506:CKD917689 CTY917506:CTZ917689 DDU917506:DDV917689 DNQ917506:DNR917689 DXM917506:DXN917689 EHI917506:EHJ917689 ERE917506:ERF917689 FBA917506:FBB917689 FKW917506:FKX917689 FUS917506:FUT917689 GEO917506:GEP917689 GOK917506:GOL917689 GYG917506:GYH917689 HIC917506:HID917689 HRY917506:HRZ917689 IBU917506:IBV917689 ILQ917506:ILR917689 IVM917506:IVN917689 JFI917506:JFJ917689 JPE917506:JPF917689 JZA917506:JZB917689 KIW917506:KIX917689 KSS917506:KST917689 LCO917506:LCP917689 LMK917506:LML917689 LWG917506:LWH917689 MGC917506:MGD917689 MPY917506:MPZ917689 MZU917506:MZV917689 NJQ917506:NJR917689 NTM917506:NTN917689 ODI917506:ODJ917689 ONE917506:ONF917689 OXA917506:OXB917689 PGW917506:PGX917689 PQS917506:PQT917689 QAO917506:QAP917689 QKK917506:QKL917689 QUG917506:QUH917689 REC917506:RED917689 RNY917506:RNZ917689 RXU917506:RXV917689 SHQ917506:SHR917689 SRM917506:SRN917689 TBI917506:TBJ917689 TLE917506:TLF917689 TVA917506:TVB917689 UEW917506:UEX917689 UOS917506:UOT917689 UYO917506:UYP917689 VIK917506:VIL917689 VSG917506:VSH917689 WCC917506:WCD917689 WLY917506:WLZ917689 WVU917506:WVV917689 M983042:N983225 JI983042:JJ983225 TE983042:TF983225 ADA983042:ADB983225 AMW983042:AMX983225 AWS983042:AWT983225 BGO983042:BGP983225 BQK983042:BQL983225 CAG983042:CAH983225 CKC983042:CKD983225 CTY983042:CTZ983225 DDU983042:DDV983225 DNQ983042:DNR983225 DXM983042:DXN983225 EHI983042:EHJ983225 ERE983042:ERF983225 FBA983042:FBB983225 FKW983042:FKX983225 FUS983042:FUT983225 GEO983042:GEP983225 GOK983042:GOL983225 GYG983042:GYH983225 HIC983042:HID983225 HRY983042:HRZ983225 IBU983042:IBV983225 ILQ983042:ILR983225 IVM983042:IVN983225 JFI983042:JFJ983225 JPE983042:JPF983225 JZA983042:JZB983225 KIW983042:KIX983225 KSS983042:KST983225 LCO983042:LCP983225 LMK983042:LML983225 LWG983042:LWH983225 MGC983042:MGD983225 MPY983042:MPZ983225 MZU983042:MZV983225 NJQ983042:NJR983225 NTM983042:NTN983225 ODI983042:ODJ983225 ONE983042:ONF983225 OXA983042:OXB983225 PGW983042:PGX983225 PQS983042:PQT983225 QAO983042:QAP983225 QKK983042:QKL983225 QUG983042:QUH983225 REC983042:RED983225 RNY983042:RNZ983225 RXU983042:RXV983225 SHQ983042:SHR983225 SRM983042:SRN983225 TBI983042:TBJ983225 TLE983042:TLF983225 TVA983042:TVB983225 UEW983042:UEX983225 UOS983042:UOT983225 UYO983042:UYP983225 VIK983042:VIL983225 VSG983042:VSH983225 WCC983042:WCD983225 WLY983042:WLZ983225 WVU983042:WVV983225" xr:uid="{00000000-0002-0000-2F00-000001000000}">
      <formula1>#REF!</formula1>
    </dataValidation>
  </dataValidations>
  <pageMargins left="0.31" right="0.32" top="0.47" bottom="0.48" header="0.31" footer="0.3"/>
  <pageSetup paperSize="9" scale="73" orientation="landscape" verticalDpi="0" r:id="rId1"/>
  <headerFooter alignWithMargins="0">
    <oddHeader>&amp;C偽造防止管理.DM1 / 論理 / メイン モデル メタデータシート&amp;R&amp;D &amp;T</oddHeader>
    <oddFooter>&amp;C&amp;P/&amp;N</oddFooter>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2"/>
  <dimension ref="A1:X68"/>
  <sheetViews>
    <sheetView zoomScale="70" workbookViewId="0">
      <pane xSplit="2" ySplit="1" topLeftCell="C2" activePane="bottomRight" state="frozen"/>
      <selection pane="topRight"/>
      <selection pane="bottomLeft"/>
      <selection pane="bottomRight" activeCell="X1" sqref="X1:Y1048576"/>
    </sheetView>
  </sheetViews>
  <sheetFormatPr defaultRowHeight="13.2" outlineLevelCol="1" x14ac:dyDescent="0.2"/>
  <cols>
    <col min="1" max="1" width="21.33203125" style="9" bestFit="1" customWidth="1"/>
    <col min="2" max="2" width="16.1093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19.21875" style="9" bestFit="1" customWidth="1"/>
    <col min="8" max="8" width="22.77734375" style="9" bestFit="1" customWidth="1"/>
    <col min="9" max="9" width="9.77734375" style="9" customWidth="1"/>
    <col min="10" max="10" width="16.33203125" style="9" bestFit="1" customWidth="1"/>
    <col min="11" max="13" width="5.77734375" style="9" customWidth="1"/>
    <col min="14" max="14" width="4.44140625"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21.33203125" style="9" bestFit="1" customWidth="1"/>
    <col min="258" max="258" width="16.109375" style="9" bestFit="1" customWidth="1"/>
    <col min="259" max="259" width="18.6640625" style="9" customWidth="1"/>
    <col min="260" max="260" width="20.77734375" style="9" customWidth="1"/>
    <col min="261" max="261" width="0" style="9" hidden="1" customWidth="1"/>
    <col min="262" max="262" width="5.109375" style="9" customWidth="1"/>
    <col min="263" max="263" width="19.21875" style="9" bestFit="1" customWidth="1"/>
    <col min="264" max="264" width="22.77734375" style="9" bestFit="1" customWidth="1"/>
    <col min="265" max="265" width="9.77734375" style="9" customWidth="1"/>
    <col min="266" max="266" width="16.33203125" style="9" bestFit="1" customWidth="1"/>
    <col min="267" max="269" width="5.77734375" style="9" customWidth="1"/>
    <col min="270" max="270" width="4.44140625" style="9" customWidth="1"/>
    <col min="271" max="279" width="0" style="9" hidden="1" customWidth="1"/>
    <col min="280" max="512" width="9" style="9"/>
    <col min="513" max="513" width="21.33203125" style="9" bestFit="1" customWidth="1"/>
    <col min="514" max="514" width="16.109375" style="9" bestFit="1" customWidth="1"/>
    <col min="515" max="515" width="18.6640625" style="9" customWidth="1"/>
    <col min="516" max="516" width="20.77734375" style="9" customWidth="1"/>
    <col min="517" max="517" width="0" style="9" hidden="1" customWidth="1"/>
    <col min="518" max="518" width="5.109375" style="9" customWidth="1"/>
    <col min="519" max="519" width="19.21875" style="9" bestFit="1" customWidth="1"/>
    <col min="520" max="520" width="22.77734375" style="9" bestFit="1" customWidth="1"/>
    <col min="521" max="521" width="9.77734375" style="9" customWidth="1"/>
    <col min="522" max="522" width="16.33203125" style="9" bestFit="1" customWidth="1"/>
    <col min="523" max="525" width="5.77734375" style="9" customWidth="1"/>
    <col min="526" max="526" width="4.44140625" style="9" customWidth="1"/>
    <col min="527" max="535" width="0" style="9" hidden="1" customWidth="1"/>
    <col min="536" max="768" width="9" style="9"/>
    <col min="769" max="769" width="21.33203125" style="9" bestFit="1" customWidth="1"/>
    <col min="770" max="770" width="16.109375" style="9" bestFit="1" customWidth="1"/>
    <col min="771" max="771" width="18.6640625" style="9" customWidth="1"/>
    <col min="772" max="772" width="20.77734375" style="9" customWidth="1"/>
    <col min="773" max="773" width="0" style="9" hidden="1" customWidth="1"/>
    <col min="774" max="774" width="5.109375" style="9" customWidth="1"/>
    <col min="775" max="775" width="19.21875" style="9" bestFit="1" customWidth="1"/>
    <col min="776" max="776" width="22.77734375" style="9" bestFit="1" customWidth="1"/>
    <col min="777" max="777" width="9.77734375" style="9" customWidth="1"/>
    <col min="778" max="778" width="16.33203125" style="9" bestFit="1" customWidth="1"/>
    <col min="779" max="781" width="5.77734375" style="9" customWidth="1"/>
    <col min="782" max="782" width="4.44140625" style="9" customWidth="1"/>
    <col min="783" max="791" width="0" style="9" hidden="1" customWidth="1"/>
    <col min="792" max="1024" width="9" style="9"/>
    <col min="1025" max="1025" width="21.33203125" style="9" bestFit="1" customWidth="1"/>
    <col min="1026" max="1026" width="16.109375" style="9" bestFit="1" customWidth="1"/>
    <col min="1027" max="1027" width="18.6640625" style="9" customWidth="1"/>
    <col min="1028" max="1028" width="20.77734375" style="9" customWidth="1"/>
    <col min="1029" max="1029" width="0" style="9" hidden="1" customWidth="1"/>
    <col min="1030" max="1030" width="5.109375" style="9" customWidth="1"/>
    <col min="1031" max="1031" width="19.21875" style="9" bestFit="1" customWidth="1"/>
    <col min="1032" max="1032" width="22.77734375" style="9" bestFit="1" customWidth="1"/>
    <col min="1033" max="1033" width="9.77734375" style="9" customWidth="1"/>
    <col min="1034" max="1034" width="16.33203125" style="9" bestFit="1" customWidth="1"/>
    <col min="1035" max="1037" width="5.77734375" style="9" customWidth="1"/>
    <col min="1038" max="1038" width="4.44140625" style="9" customWidth="1"/>
    <col min="1039" max="1047" width="0" style="9" hidden="1" customWidth="1"/>
    <col min="1048" max="1280" width="9" style="9"/>
    <col min="1281" max="1281" width="21.33203125" style="9" bestFit="1" customWidth="1"/>
    <col min="1282" max="1282" width="16.109375" style="9" bestFit="1" customWidth="1"/>
    <col min="1283" max="1283" width="18.6640625" style="9" customWidth="1"/>
    <col min="1284" max="1284" width="20.77734375" style="9" customWidth="1"/>
    <col min="1285" max="1285" width="0" style="9" hidden="1" customWidth="1"/>
    <col min="1286" max="1286" width="5.109375" style="9" customWidth="1"/>
    <col min="1287" max="1287" width="19.21875" style="9" bestFit="1" customWidth="1"/>
    <col min="1288" max="1288" width="22.77734375" style="9" bestFit="1" customWidth="1"/>
    <col min="1289" max="1289" width="9.77734375" style="9" customWidth="1"/>
    <col min="1290" max="1290" width="16.33203125" style="9" bestFit="1" customWidth="1"/>
    <col min="1291" max="1293" width="5.77734375" style="9" customWidth="1"/>
    <col min="1294" max="1294" width="4.44140625" style="9" customWidth="1"/>
    <col min="1295" max="1303" width="0" style="9" hidden="1" customWidth="1"/>
    <col min="1304" max="1536" width="9" style="9"/>
    <col min="1537" max="1537" width="21.33203125" style="9" bestFit="1" customWidth="1"/>
    <col min="1538" max="1538" width="16.109375" style="9" bestFit="1" customWidth="1"/>
    <col min="1539" max="1539" width="18.6640625" style="9" customWidth="1"/>
    <col min="1540" max="1540" width="20.77734375" style="9" customWidth="1"/>
    <col min="1541" max="1541" width="0" style="9" hidden="1" customWidth="1"/>
    <col min="1542" max="1542" width="5.109375" style="9" customWidth="1"/>
    <col min="1543" max="1543" width="19.21875" style="9" bestFit="1" customWidth="1"/>
    <col min="1544" max="1544" width="22.77734375" style="9" bestFit="1" customWidth="1"/>
    <col min="1545" max="1545" width="9.77734375" style="9" customWidth="1"/>
    <col min="1546" max="1546" width="16.33203125" style="9" bestFit="1" customWidth="1"/>
    <col min="1547" max="1549" width="5.77734375" style="9" customWidth="1"/>
    <col min="1550" max="1550" width="4.44140625" style="9" customWidth="1"/>
    <col min="1551" max="1559" width="0" style="9" hidden="1" customWidth="1"/>
    <col min="1560" max="1792" width="9" style="9"/>
    <col min="1793" max="1793" width="21.33203125" style="9" bestFit="1" customWidth="1"/>
    <col min="1794" max="1794" width="16.109375" style="9" bestFit="1" customWidth="1"/>
    <col min="1795" max="1795" width="18.6640625" style="9" customWidth="1"/>
    <col min="1796" max="1796" width="20.77734375" style="9" customWidth="1"/>
    <col min="1797" max="1797" width="0" style="9" hidden="1" customWidth="1"/>
    <col min="1798" max="1798" width="5.109375" style="9" customWidth="1"/>
    <col min="1799" max="1799" width="19.21875" style="9" bestFit="1" customWidth="1"/>
    <col min="1800" max="1800" width="22.77734375" style="9" bestFit="1" customWidth="1"/>
    <col min="1801" max="1801" width="9.77734375" style="9" customWidth="1"/>
    <col min="1802" max="1802" width="16.33203125" style="9" bestFit="1" customWidth="1"/>
    <col min="1803" max="1805" width="5.77734375" style="9" customWidth="1"/>
    <col min="1806" max="1806" width="4.44140625" style="9" customWidth="1"/>
    <col min="1807" max="1815" width="0" style="9" hidden="1" customWidth="1"/>
    <col min="1816" max="2048" width="9" style="9"/>
    <col min="2049" max="2049" width="21.33203125" style="9" bestFit="1" customWidth="1"/>
    <col min="2050" max="2050" width="16.109375" style="9" bestFit="1" customWidth="1"/>
    <col min="2051" max="2051" width="18.6640625" style="9" customWidth="1"/>
    <col min="2052" max="2052" width="20.77734375" style="9" customWidth="1"/>
    <col min="2053" max="2053" width="0" style="9" hidden="1" customWidth="1"/>
    <col min="2054" max="2054" width="5.109375" style="9" customWidth="1"/>
    <col min="2055" max="2055" width="19.21875" style="9" bestFit="1" customWidth="1"/>
    <col min="2056" max="2056" width="22.77734375" style="9" bestFit="1" customWidth="1"/>
    <col min="2057" max="2057" width="9.77734375" style="9" customWidth="1"/>
    <col min="2058" max="2058" width="16.33203125" style="9" bestFit="1" customWidth="1"/>
    <col min="2059" max="2061" width="5.77734375" style="9" customWidth="1"/>
    <col min="2062" max="2062" width="4.44140625" style="9" customWidth="1"/>
    <col min="2063" max="2071" width="0" style="9" hidden="1" customWidth="1"/>
    <col min="2072" max="2304" width="9" style="9"/>
    <col min="2305" max="2305" width="21.33203125" style="9" bestFit="1" customWidth="1"/>
    <col min="2306" max="2306" width="16.109375" style="9" bestFit="1" customWidth="1"/>
    <col min="2307" max="2307" width="18.6640625" style="9" customWidth="1"/>
    <col min="2308" max="2308" width="20.77734375" style="9" customWidth="1"/>
    <col min="2309" max="2309" width="0" style="9" hidden="1" customWidth="1"/>
    <col min="2310" max="2310" width="5.109375" style="9" customWidth="1"/>
    <col min="2311" max="2311" width="19.21875" style="9" bestFit="1" customWidth="1"/>
    <col min="2312" max="2312" width="22.77734375" style="9" bestFit="1" customWidth="1"/>
    <col min="2313" max="2313" width="9.77734375" style="9" customWidth="1"/>
    <col min="2314" max="2314" width="16.33203125" style="9" bestFit="1" customWidth="1"/>
    <col min="2315" max="2317" width="5.77734375" style="9" customWidth="1"/>
    <col min="2318" max="2318" width="4.44140625" style="9" customWidth="1"/>
    <col min="2319" max="2327" width="0" style="9" hidden="1" customWidth="1"/>
    <col min="2328" max="2560" width="9" style="9"/>
    <col min="2561" max="2561" width="21.33203125" style="9" bestFit="1" customWidth="1"/>
    <col min="2562" max="2562" width="16.109375" style="9" bestFit="1" customWidth="1"/>
    <col min="2563" max="2563" width="18.6640625" style="9" customWidth="1"/>
    <col min="2564" max="2564" width="20.77734375" style="9" customWidth="1"/>
    <col min="2565" max="2565" width="0" style="9" hidden="1" customWidth="1"/>
    <col min="2566" max="2566" width="5.109375" style="9" customWidth="1"/>
    <col min="2567" max="2567" width="19.21875" style="9" bestFit="1" customWidth="1"/>
    <col min="2568" max="2568" width="22.77734375" style="9" bestFit="1" customWidth="1"/>
    <col min="2569" max="2569" width="9.77734375" style="9" customWidth="1"/>
    <col min="2570" max="2570" width="16.33203125" style="9" bestFit="1" customWidth="1"/>
    <col min="2571" max="2573" width="5.77734375" style="9" customWidth="1"/>
    <col min="2574" max="2574" width="4.44140625" style="9" customWidth="1"/>
    <col min="2575" max="2583" width="0" style="9" hidden="1" customWidth="1"/>
    <col min="2584" max="2816" width="9" style="9"/>
    <col min="2817" max="2817" width="21.33203125" style="9" bestFit="1" customWidth="1"/>
    <col min="2818" max="2818" width="16.109375" style="9" bestFit="1" customWidth="1"/>
    <col min="2819" max="2819" width="18.6640625" style="9" customWidth="1"/>
    <col min="2820" max="2820" width="20.77734375" style="9" customWidth="1"/>
    <col min="2821" max="2821" width="0" style="9" hidden="1" customWidth="1"/>
    <col min="2822" max="2822" width="5.109375" style="9" customWidth="1"/>
    <col min="2823" max="2823" width="19.21875" style="9" bestFit="1" customWidth="1"/>
    <col min="2824" max="2824" width="22.77734375" style="9" bestFit="1" customWidth="1"/>
    <col min="2825" max="2825" width="9.77734375" style="9" customWidth="1"/>
    <col min="2826" max="2826" width="16.33203125" style="9" bestFit="1" customWidth="1"/>
    <col min="2827" max="2829" width="5.77734375" style="9" customWidth="1"/>
    <col min="2830" max="2830" width="4.44140625" style="9" customWidth="1"/>
    <col min="2831" max="2839" width="0" style="9" hidden="1" customWidth="1"/>
    <col min="2840" max="3072" width="9" style="9"/>
    <col min="3073" max="3073" width="21.33203125" style="9" bestFit="1" customWidth="1"/>
    <col min="3074" max="3074" width="16.109375" style="9" bestFit="1" customWidth="1"/>
    <col min="3075" max="3075" width="18.6640625" style="9" customWidth="1"/>
    <col min="3076" max="3076" width="20.77734375" style="9" customWidth="1"/>
    <col min="3077" max="3077" width="0" style="9" hidden="1" customWidth="1"/>
    <col min="3078" max="3078" width="5.109375" style="9" customWidth="1"/>
    <col min="3079" max="3079" width="19.21875" style="9" bestFit="1" customWidth="1"/>
    <col min="3080" max="3080" width="22.77734375" style="9" bestFit="1" customWidth="1"/>
    <col min="3081" max="3081" width="9.77734375" style="9" customWidth="1"/>
    <col min="3082" max="3082" width="16.33203125" style="9" bestFit="1" customWidth="1"/>
    <col min="3083" max="3085" width="5.77734375" style="9" customWidth="1"/>
    <col min="3086" max="3086" width="4.44140625" style="9" customWidth="1"/>
    <col min="3087" max="3095" width="0" style="9" hidden="1" customWidth="1"/>
    <col min="3096" max="3328" width="9" style="9"/>
    <col min="3329" max="3329" width="21.33203125" style="9" bestFit="1" customWidth="1"/>
    <col min="3330" max="3330" width="16.109375" style="9" bestFit="1" customWidth="1"/>
    <col min="3331" max="3331" width="18.6640625" style="9" customWidth="1"/>
    <col min="3332" max="3332" width="20.77734375" style="9" customWidth="1"/>
    <col min="3333" max="3333" width="0" style="9" hidden="1" customWidth="1"/>
    <col min="3334" max="3334" width="5.109375" style="9" customWidth="1"/>
    <col min="3335" max="3335" width="19.21875" style="9" bestFit="1" customWidth="1"/>
    <col min="3336" max="3336" width="22.77734375" style="9" bestFit="1" customWidth="1"/>
    <col min="3337" max="3337" width="9.77734375" style="9" customWidth="1"/>
    <col min="3338" max="3338" width="16.33203125" style="9" bestFit="1" customWidth="1"/>
    <col min="3339" max="3341" width="5.77734375" style="9" customWidth="1"/>
    <col min="3342" max="3342" width="4.44140625" style="9" customWidth="1"/>
    <col min="3343" max="3351" width="0" style="9" hidden="1" customWidth="1"/>
    <col min="3352" max="3584" width="9" style="9"/>
    <col min="3585" max="3585" width="21.33203125" style="9" bestFit="1" customWidth="1"/>
    <col min="3586" max="3586" width="16.109375" style="9" bestFit="1" customWidth="1"/>
    <col min="3587" max="3587" width="18.6640625" style="9" customWidth="1"/>
    <col min="3588" max="3588" width="20.77734375" style="9" customWidth="1"/>
    <col min="3589" max="3589" width="0" style="9" hidden="1" customWidth="1"/>
    <col min="3590" max="3590" width="5.109375" style="9" customWidth="1"/>
    <col min="3591" max="3591" width="19.21875" style="9" bestFit="1" customWidth="1"/>
    <col min="3592" max="3592" width="22.77734375" style="9" bestFit="1" customWidth="1"/>
    <col min="3593" max="3593" width="9.77734375" style="9" customWidth="1"/>
    <col min="3594" max="3594" width="16.33203125" style="9" bestFit="1" customWidth="1"/>
    <col min="3595" max="3597" width="5.77734375" style="9" customWidth="1"/>
    <col min="3598" max="3598" width="4.44140625" style="9" customWidth="1"/>
    <col min="3599" max="3607" width="0" style="9" hidden="1" customWidth="1"/>
    <col min="3608" max="3840" width="9" style="9"/>
    <col min="3841" max="3841" width="21.33203125" style="9" bestFit="1" customWidth="1"/>
    <col min="3842" max="3842" width="16.109375" style="9" bestFit="1" customWidth="1"/>
    <col min="3843" max="3843" width="18.6640625" style="9" customWidth="1"/>
    <col min="3844" max="3844" width="20.77734375" style="9" customWidth="1"/>
    <col min="3845" max="3845" width="0" style="9" hidden="1" customWidth="1"/>
    <col min="3846" max="3846" width="5.109375" style="9" customWidth="1"/>
    <col min="3847" max="3847" width="19.21875" style="9" bestFit="1" customWidth="1"/>
    <col min="3848" max="3848" width="22.77734375" style="9" bestFit="1" customWidth="1"/>
    <col min="3849" max="3849" width="9.77734375" style="9" customWidth="1"/>
    <col min="3850" max="3850" width="16.33203125" style="9" bestFit="1" customWidth="1"/>
    <col min="3851" max="3853" width="5.77734375" style="9" customWidth="1"/>
    <col min="3854" max="3854" width="4.44140625" style="9" customWidth="1"/>
    <col min="3855" max="3863" width="0" style="9" hidden="1" customWidth="1"/>
    <col min="3864" max="4096" width="9" style="9"/>
    <col min="4097" max="4097" width="21.33203125" style="9" bestFit="1" customWidth="1"/>
    <col min="4098" max="4098" width="16.109375" style="9" bestFit="1" customWidth="1"/>
    <col min="4099" max="4099" width="18.6640625" style="9" customWidth="1"/>
    <col min="4100" max="4100" width="20.77734375" style="9" customWidth="1"/>
    <col min="4101" max="4101" width="0" style="9" hidden="1" customWidth="1"/>
    <col min="4102" max="4102" width="5.109375" style="9" customWidth="1"/>
    <col min="4103" max="4103" width="19.21875" style="9" bestFit="1" customWidth="1"/>
    <col min="4104" max="4104" width="22.77734375" style="9" bestFit="1" customWidth="1"/>
    <col min="4105" max="4105" width="9.77734375" style="9" customWidth="1"/>
    <col min="4106" max="4106" width="16.33203125" style="9" bestFit="1" customWidth="1"/>
    <col min="4107" max="4109" width="5.77734375" style="9" customWidth="1"/>
    <col min="4110" max="4110" width="4.44140625" style="9" customWidth="1"/>
    <col min="4111" max="4119" width="0" style="9" hidden="1" customWidth="1"/>
    <col min="4120" max="4352" width="9" style="9"/>
    <col min="4353" max="4353" width="21.33203125" style="9" bestFit="1" customWidth="1"/>
    <col min="4354" max="4354" width="16.109375" style="9" bestFit="1" customWidth="1"/>
    <col min="4355" max="4355" width="18.6640625" style="9" customWidth="1"/>
    <col min="4356" max="4356" width="20.77734375" style="9" customWidth="1"/>
    <col min="4357" max="4357" width="0" style="9" hidden="1" customWidth="1"/>
    <col min="4358" max="4358" width="5.109375" style="9" customWidth="1"/>
    <col min="4359" max="4359" width="19.21875" style="9" bestFit="1" customWidth="1"/>
    <col min="4360" max="4360" width="22.77734375" style="9" bestFit="1" customWidth="1"/>
    <col min="4361" max="4361" width="9.77734375" style="9" customWidth="1"/>
    <col min="4362" max="4362" width="16.33203125" style="9" bestFit="1" customWidth="1"/>
    <col min="4363" max="4365" width="5.77734375" style="9" customWidth="1"/>
    <col min="4366" max="4366" width="4.44140625" style="9" customWidth="1"/>
    <col min="4367" max="4375" width="0" style="9" hidden="1" customWidth="1"/>
    <col min="4376" max="4608" width="9" style="9"/>
    <col min="4609" max="4609" width="21.33203125" style="9" bestFit="1" customWidth="1"/>
    <col min="4610" max="4610" width="16.109375" style="9" bestFit="1" customWidth="1"/>
    <col min="4611" max="4611" width="18.6640625" style="9" customWidth="1"/>
    <col min="4612" max="4612" width="20.77734375" style="9" customWidth="1"/>
    <col min="4613" max="4613" width="0" style="9" hidden="1" customWidth="1"/>
    <col min="4614" max="4614" width="5.109375" style="9" customWidth="1"/>
    <col min="4615" max="4615" width="19.21875" style="9" bestFit="1" customWidth="1"/>
    <col min="4616" max="4616" width="22.77734375" style="9" bestFit="1" customWidth="1"/>
    <col min="4617" max="4617" width="9.77734375" style="9" customWidth="1"/>
    <col min="4618" max="4618" width="16.33203125" style="9" bestFit="1" customWidth="1"/>
    <col min="4619" max="4621" width="5.77734375" style="9" customWidth="1"/>
    <col min="4622" max="4622" width="4.44140625" style="9" customWidth="1"/>
    <col min="4623" max="4631" width="0" style="9" hidden="1" customWidth="1"/>
    <col min="4632" max="4864" width="9" style="9"/>
    <col min="4865" max="4865" width="21.33203125" style="9" bestFit="1" customWidth="1"/>
    <col min="4866" max="4866" width="16.109375" style="9" bestFit="1" customWidth="1"/>
    <col min="4867" max="4867" width="18.6640625" style="9" customWidth="1"/>
    <col min="4868" max="4868" width="20.77734375" style="9" customWidth="1"/>
    <col min="4869" max="4869" width="0" style="9" hidden="1" customWidth="1"/>
    <col min="4870" max="4870" width="5.109375" style="9" customWidth="1"/>
    <col min="4871" max="4871" width="19.21875" style="9" bestFit="1" customWidth="1"/>
    <col min="4872" max="4872" width="22.77734375" style="9" bestFit="1" customWidth="1"/>
    <col min="4873" max="4873" width="9.77734375" style="9" customWidth="1"/>
    <col min="4874" max="4874" width="16.33203125" style="9" bestFit="1" customWidth="1"/>
    <col min="4875" max="4877" width="5.77734375" style="9" customWidth="1"/>
    <col min="4878" max="4878" width="4.44140625" style="9" customWidth="1"/>
    <col min="4879" max="4887" width="0" style="9" hidden="1" customWidth="1"/>
    <col min="4888" max="5120" width="9" style="9"/>
    <col min="5121" max="5121" width="21.33203125" style="9" bestFit="1" customWidth="1"/>
    <col min="5122" max="5122" width="16.109375" style="9" bestFit="1" customWidth="1"/>
    <col min="5123" max="5123" width="18.6640625" style="9" customWidth="1"/>
    <col min="5124" max="5124" width="20.77734375" style="9" customWidth="1"/>
    <col min="5125" max="5125" width="0" style="9" hidden="1" customWidth="1"/>
    <col min="5126" max="5126" width="5.109375" style="9" customWidth="1"/>
    <col min="5127" max="5127" width="19.21875" style="9" bestFit="1" customWidth="1"/>
    <col min="5128" max="5128" width="22.77734375" style="9" bestFit="1" customWidth="1"/>
    <col min="5129" max="5129" width="9.77734375" style="9" customWidth="1"/>
    <col min="5130" max="5130" width="16.33203125" style="9" bestFit="1" customWidth="1"/>
    <col min="5131" max="5133" width="5.77734375" style="9" customWidth="1"/>
    <col min="5134" max="5134" width="4.44140625" style="9" customWidth="1"/>
    <col min="5135" max="5143" width="0" style="9" hidden="1" customWidth="1"/>
    <col min="5144" max="5376" width="9" style="9"/>
    <col min="5377" max="5377" width="21.33203125" style="9" bestFit="1" customWidth="1"/>
    <col min="5378" max="5378" width="16.109375" style="9" bestFit="1" customWidth="1"/>
    <col min="5379" max="5379" width="18.6640625" style="9" customWidth="1"/>
    <col min="5380" max="5380" width="20.77734375" style="9" customWidth="1"/>
    <col min="5381" max="5381" width="0" style="9" hidden="1" customWidth="1"/>
    <col min="5382" max="5382" width="5.109375" style="9" customWidth="1"/>
    <col min="5383" max="5383" width="19.21875" style="9" bestFit="1" customWidth="1"/>
    <col min="5384" max="5384" width="22.77734375" style="9" bestFit="1" customWidth="1"/>
    <col min="5385" max="5385" width="9.77734375" style="9" customWidth="1"/>
    <col min="5386" max="5386" width="16.33203125" style="9" bestFit="1" customWidth="1"/>
    <col min="5387" max="5389" width="5.77734375" style="9" customWidth="1"/>
    <col min="5390" max="5390" width="4.44140625" style="9" customWidth="1"/>
    <col min="5391" max="5399" width="0" style="9" hidden="1" customWidth="1"/>
    <col min="5400" max="5632" width="9" style="9"/>
    <col min="5633" max="5633" width="21.33203125" style="9" bestFit="1" customWidth="1"/>
    <col min="5634" max="5634" width="16.109375" style="9" bestFit="1" customWidth="1"/>
    <col min="5635" max="5635" width="18.6640625" style="9" customWidth="1"/>
    <col min="5636" max="5636" width="20.77734375" style="9" customWidth="1"/>
    <col min="5637" max="5637" width="0" style="9" hidden="1" customWidth="1"/>
    <col min="5638" max="5638" width="5.109375" style="9" customWidth="1"/>
    <col min="5639" max="5639" width="19.21875" style="9" bestFit="1" customWidth="1"/>
    <col min="5640" max="5640" width="22.77734375" style="9" bestFit="1" customWidth="1"/>
    <col min="5641" max="5641" width="9.77734375" style="9" customWidth="1"/>
    <col min="5642" max="5642" width="16.33203125" style="9" bestFit="1" customWidth="1"/>
    <col min="5643" max="5645" width="5.77734375" style="9" customWidth="1"/>
    <col min="5646" max="5646" width="4.44140625" style="9" customWidth="1"/>
    <col min="5647" max="5655" width="0" style="9" hidden="1" customWidth="1"/>
    <col min="5656" max="5888" width="9" style="9"/>
    <col min="5889" max="5889" width="21.33203125" style="9" bestFit="1" customWidth="1"/>
    <col min="5890" max="5890" width="16.109375" style="9" bestFit="1" customWidth="1"/>
    <col min="5891" max="5891" width="18.6640625" style="9" customWidth="1"/>
    <col min="5892" max="5892" width="20.77734375" style="9" customWidth="1"/>
    <col min="5893" max="5893" width="0" style="9" hidden="1" customWidth="1"/>
    <col min="5894" max="5894" width="5.109375" style="9" customWidth="1"/>
    <col min="5895" max="5895" width="19.21875" style="9" bestFit="1" customWidth="1"/>
    <col min="5896" max="5896" width="22.77734375" style="9" bestFit="1" customWidth="1"/>
    <col min="5897" max="5897" width="9.77734375" style="9" customWidth="1"/>
    <col min="5898" max="5898" width="16.33203125" style="9" bestFit="1" customWidth="1"/>
    <col min="5899" max="5901" width="5.77734375" style="9" customWidth="1"/>
    <col min="5902" max="5902" width="4.44140625" style="9" customWidth="1"/>
    <col min="5903" max="5911" width="0" style="9" hidden="1" customWidth="1"/>
    <col min="5912" max="6144" width="9" style="9"/>
    <col min="6145" max="6145" width="21.33203125" style="9" bestFit="1" customWidth="1"/>
    <col min="6146" max="6146" width="16.109375" style="9" bestFit="1" customWidth="1"/>
    <col min="6147" max="6147" width="18.6640625" style="9" customWidth="1"/>
    <col min="6148" max="6148" width="20.77734375" style="9" customWidth="1"/>
    <col min="6149" max="6149" width="0" style="9" hidden="1" customWidth="1"/>
    <col min="6150" max="6150" width="5.109375" style="9" customWidth="1"/>
    <col min="6151" max="6151" width="19.21875" style="9" bestFit="1" customWidth="1"/>
    <col min="6152" max="6152" width="22.77734375" style="9" bestFit="1" customWidth="1"/>
    <col min="6153" max="6153" width="9.77734375" style="9" customWidth="1"/>
    <col min="6154" max="6154" width="16.33203125" style="9" bestFit="1" customWidth="1"/>
    <col min="6155" max="6157" width="5.77734375" style="9" customWidth="1"/>
    <col min="6158" max="6158" width="4.44140625" style="9" customWidth="1"/>
    <col min="6159" max="6167" width="0" style="9" hidden="1" customWidth="1"/>
    <col min="6168" max="6400" width="9" style="9"/>
    <col min="6401" max="6401" width="21.33203125" style="9" bestFit="1" customWidth="1"/>
    <col min="6402" max="6402" width="16.109375" style="9" bestFit="1" customWidth="1"/>
    <col min="6403" max="6403" width="18.6640625" style="9" customWidth="1"/>
    <col min="6404" max="6404" width="20.77734375" style="9" customWidth="1"/>
    <col min="6405" max="6405" width="0" style="9" hidden="1" customWidth="1"/>
    <col min="6406" max="6406" width="5.109375" style="9" customWidth="1"/>
    <col min="6407" max="6407" width="19.21875" style="9" bestFit="1" customWidth="1"/>
    <col min="6408" max="6408" width="22.77734375" style="9" bestFit="1" customWidth="1"/>
    <col min="6409" max="6409" width="9.77734375" style="9" customWidth="1"/>
    <col min="6410" max="6410" width="16.33203125" style="9" bestFit="1" customWidth="1"/>
    <col min="6411" max="6413" width="5.77734375" style="9" customWidth="1"/>
    <col min="6414" max="6414" width="4.44140625" style="9" customWidth="1"/>
    <col min="6415" max="6423" width="0" style="9" hidden="1" customWidth="1"/>
    <col min="6424" max="6656" width="9" style="9"/>
    <col min="6657" max="6657" width="21.33203125" style="9" bestFit="1" customWidth="1"/>
    <col min="6658" max="6658" width="16.109375" style="9" bestFit="1" customWidth="1"/>
    <col min="6659" max="6659" width="18.6640625" style="9" customWidth="1"/>
    <col min="6660" max="6660" width="20.77734375" style="9" customWidth="1"/>
    <col min="6661" max="6661" width="0" style="9" hidden="1" customWidth="1"/>
    <col min="6662" max="6662" width="5.109375" style="9" customWidth="1"/>
    <col min="6663" max="6663" width="19.21875" style="9" bestFit="1" customWidth="1"/>
    <col min="6664" max="6664" width="22.77734375" style="9" bestFit="1" customWidth="1"/>
    <col min="6665" max="6665" width="9.77734375" style="9" customWidth="1"/>
    <col min="6666" max="6666" width="16.33203125" style="9" bestFit="1" customWidth="1"/>
    <col min="6667" max="6669" width="5.77734375" style="9" customWidth="1"/>
    <col min="6670" max="6670" width="4.44140625" style="9" customWidth="1"/>
    <col min="6671" max="6679" width="0" style="9" hidden="1" customWidth="1"/>
    <col min="6680" max="6912" width="9" style="9"/>
    <col min="6913" max="6913" width="21.33203125" style="9" bestFit="1" customWidth="1"/>
    <col min="6914" max="6914" width="16.109375" style="9" bestFit="1" customWidth="1"/>
    <col min="6915" max="6915" width="18.6640625" style="9" customWidth="1"/>
    <col min="6916" max="6916" width="20.77734375" style="9" customWidth="1"/>
    <col min="6917" max="6917" width="0" style="9" hidden="1" customWidth="1"/>
    <col min="6918" max="6918" width="5.109375" style="9" customWidth="1"/>
    <col min="6919" max="6919" width="19.21875" style="9" bestFit="1" customWidth="1"/>
    <col min="6920" max="6920" width="22.77734375" style="9" bestFit="1" customWidth="1"/>
    <col min="6921" max="6921" width="9.77734375" style="9" customWidth="1"/>
    <col min="6922" max="6922" width="16.33203125" style="9" bestFit="1" customWidth="1"/>
    <col min="6923" max="6925" width="5.77734375" style="9" customWidth="1"/>
    <col min="6926" max="6926" width="4.44140625" style="9" customWidth="1"/>
    <col min="6927" max="6935" width="0" style="9" hidden="1" customWidth="1"/>
    <col min="6936" max="7168" width="9" style="9"/>
    <col min="7169" max="7169" width="21.33203125" style="9" bestFit="1" customWidth="1"/>
    <col min="7170" max="7170" width="16.109375" style="9" bestFit="1" customWidth="1"/>
    <col min="7171" max="7171" width="18.6640625" style="9" customWidth="1"/>
    <col min="7172" max="7172" width="20.77734375" style="9" customWidth="1"/>
    <col min="7173" max="7173" width="0" style="9" hidden="1" customWidth="1"/>
    <col min="7174" max="7174" width="5.109375" style="9" customWidth="1"/>
    <col min="7175" max="7175" width="19.21875" style="9" bestFit="1" customWidth="1"/>
    <col min="7176" max="7176" width="22.77734375" style="9" bestFit="1" customWidth="1"/>
    <col min="7177" max="7177" width="9.77734375" style="9" customWidth="1"/>
    <col min="7178" max="7178" width="16.33203125" style="9" bestFit="1" customWidth="1"/>
    <col min="7179" max="7181" width="5.77734375" style="9" customWidth="1"/>
    <col min="7182" max="7182" width="4.44140625" style="9" customWidth="1"/>
    <col min="7183" max="7191" width="0" style="9" hidden="1" customWidth="1"/>
    <col min="7192" max="7424" width="9" style="9"/>
    <col min="7425" max="7425" width="21.33203125" style="9" bestFit="1" customWidth="1"/>
    <col min="7426" max="7426" width="16.109375" style="9" bestFit="1" customWidth="1"/>
    <col min="7427" max="7427" width="18.6640625" style="9" customWidth="1"/>
    <col min="7428" max="7428" width="20.77734375" style="9" customWidth="1"/>
    <col min="7429" max="7429" width="0" style="9" hidden="1" customWidth="1"/>
    <col min="7430" max="7430" width="5.109375" style="9" customWidth="1"/>
    <col min="7431" max="7431" width="19.21875" style="9" bestFit="1" customWidth="1"/>
    <col min="7432" max="7432" width="22.77734375" style="9" bestFit="1" customWidth="1"/>
    <col min="7433" max="7433" width="9.77734375" style="9" customWidth="1"/>
    <col min="7434" max="7434" width="16.33203125" style="9" bestFit="1" customWidth="1"/>
    <col min="7435" max="7437" width="5.77734375" style="9" customWidth="1"/>
    <col min="7438" max="7438" width="4.44140625" style="9" customWidth="1"/>
    <col min="7439" max="7447" width="0" style="9" hidden="1" customWidth="1"/>
    <col min="7448" max="7680" width="9" style="9"/>
    <col min="7681" max="7681" width="21.33203125" style="9" bestFit="1" customWidth="1"/>
    <col min="7682" max="7682" width="16.109375" style="9" bestFit="1" customWidth="1"/>
    <col min="7683" max="7683" width="18.6640625" style="9" customWidth="1"/>
    <col min="7684" max="7684" width="20.77734375" style="9" customWidth="1"/>
    <col min="7685" max="7685" width="0" style="9" hidden="1" customWidth="1"/>
    <col min="7686" max="7686" width="5.109375" style="9" customWidth="1"/>
    <col min="7687" max="7687" width="19.21875" style="9" bestFit="1" customWidth="1"/>
    <col min="7688" max="7688" width="22.77734375" style="9" bestFit="1" customWidth="1"/>
    <col min="7689" max="7689" width="9.77734375" style="9" customWidth="1"/>
    <col min="7690" max="7690" width="16.33203125" style="9" bestFit="1" customWidth="1"/>
    <col min="7691" max="7693" width="5.77734375" style="9" customWidth="1"/>
    <col min="7694" max="7694" width="4.44140625" style="9" customWidth="1"/>
    <col min="7695" max="7703" width="0" style="9" hidden="1" customWidth="1"/>
    <col min="7704" max="7936" width="9" style="9"/>
    <col min="7937" max="7937" width="21.33203125" style="9" bestFit="1" customWidth="1"/>
    <col min="7938" max="7938" width="16.109375" style="9" bestFit="1" customWidth="1"/>
    <col min="7939" max="7939" width="18.6640625" style="9" customWidth="1"/>
    <col min="7940" max="7940" width="20.77734375" style="9" customWidth="1"/>
    <col min="7941" max="7941" width="0" style="9" hidden="1" customWidth="1"/>
    <col min="7942" max="7942" width="5.109375" style="9" customWidth="1"/>
    <col min="7943" max="7943" width="19.21875" style="9" bestFit="1" customWidth="1"/>
    <col min="7944" max="7944" width="22.77734375" style="9" bestFit="1" customWidth="1"/>
    <col min="7945" max="7945" width="9.77734375" style="9" customWidth="1"/>
    <col min="7946" max="7946" width="16.33203125" style="9" bestFit="1" customWidth="1"/>
    <col min="7947" max="7949" width="5.77734375" style="9" customWidth="1"/>
    <col min="7950" max="7950" width="4.44140625" style="9" customWidth="1"/>
    <col min="7951" max="7959" width="0" style="9" hidden="1" customWidth="1"/>
    <col min="7960" max="8192" width="9" style="9"/>
    <col min="8193" max="8193" width="21.33203125" style="9" bestFit="1" customWidth="1"/>
    <col min="8194" max="8194" width="16.109375" style="9" bestFit="1" customWidth="1"/>
    <col min="8195" max="8195" width="18.6640625" style="9" customWidth="1"/>
    <col min="8196" max="8196" width="20.77734375" style="9" customWidth="1"/>
    <col min="8197" max="8197" width="0" style="9" hidden="1" customWidth="1"/>
    <col min="8198" max="8198" width="5.109375" style="9" customWidth="1"/>
    <col min="8199" max="8199" width="19.21875" style="9" bestFit="1" customWidth="1"/>
    <col min="8200" max="8200" width="22.77734375" style="9" bestFit="1" customWidth="1"/>
    <col min="8201" max="8201" width="9.77734375" style="9" customWidth="1"/>
    <col min="8202" max="8202" width="16.33203125" style="9" bestFit="1" customWidth="1"/>
    <col min="8203" max="8205" width="5.77734375" style="9" customWidth="1"/>
    <col min="8206" max="8206" width="4.44140625" style="9" customWidth="1"/>
    <col min="8207" max="8215" width="0" style="9" hidden="1" customWidth="1"/>
    <col min="8216" max="8448" width="9" style="9"/>
    <col min="8449" max="8449" width="21.33203125" style="9" bestFit="1" customWidth="1"/>
    <col min="8450" max="8450" width="16.109375" style="9" bestFit="1" customWidth="1"/>
    <col min="8451" max="8451" width="18.6640625" style="9" customWidth="1"/>
    <col min="8452" max="8452" width="20.77734375" style="9" customWidth="1"/>
    <col min="8453" max="8453" width="0" style="9" hidden="1" customWidth="1"/>
    <col min="8454" max="8454" width="5.109375" style="9" customWidth="1"/>
    <col min="8455" max="8455" width="19.21875" style="9" bestFit="1" customWidth="1"/>
    <col min="8456" max="8456" width="22.77734375" style="9" bestFit="1" customWidth="1"/>
    <col min="8457" max="8457" width="9.77734375" style="9" customWidth="1"/>
    <col min="8458" max="8458" width="16.33203125" style="9" bestFit="1" customWidth="1"/>
    <col min="8459" max="8461" width="5.77734375" style="9" customWidth="1"/>
    <col min="8462" max="8462" width="4.44140625" style="9" customWidth="1"/>
    <col min="8463" max="8471" width="0" style="9" hidden="1" customWidth="1"/>
    <col min="8472" max="8704" width="9" style="9"/>
    <col min="8705" max="8705" width="21.33203125" style="9" bestFit="1" customWidth="1"/>
    <col min="8706" max="8706" width="16.109375" style="9" bestFit="1" customWidth="1"/>
    <col min="8707" max="8707" width="18.6640625" style="9" customWidth="1"/>
    <col min="8708" max="8708" width="20.77734375" style="9" customWidth="1"/>
    <col min="8709" max="8709" width="0" style="9" hidden="1" customWidth="1"/>
    <col min="8710" max="8710" width="5.109375" style="9" customWidth="1"/>
    <col min="8711" max="8711" width="19.21875" style="9" bestFit="1" customWidth="1"/>
    <col min="8712" max="8712" width="22.77734375" style="9" bestFit="1" customWidth="1"/>
    <col min="8713" max="8713" width="9.77734375" style="9" customWidth="1"/>
    <col min="8714" max="8714" width="16.33203125" style="9" bestFit="1" customWidth="1"/>
    <col min="8715" max="8717" width="5.77734375" style="9" customWidth="1"/>
    <col min="8718" max="8718" width="4.44140625" style="9" customWidth="1"/>
    <col min="8719" max="8727" width="0" style="9" hidden="1" customWidth="1"/>
    <col min="8728" max="8960" width="9" style="9"/>
    <col min="8961" max="8961" width="21.33203125" style="9" bestFit="1" customWidth="1"/>
    <col min="8962" max="8962" width="16.109375" style="9" bestFit="1" customWidth="1"/>
    <col min="8963" max="8963" width="18.6640625" style="9" customWidth="1"/>
    <col min="8964" max="8964" width="20.77734375" style="9" customWidth="1"/>
    <col min="8965" max="8965" width="0" style="9" hidden="1" customWidth="1"/>
    <col min="8966" max="8966" width="5.109375" style="9" customWidth="1"/>
    <col min="8967" max="8967" width="19.21875" style="9" bestFit="1" customWidth="1"/>
    <col min="8968" max="8968" width="22.77734375" style="9" bestFit="1" customWidth="1"/>
    <col min="8969" max="8969" width="9.77734375" style="9" customWidth="1"/>
    <col min="8970" max="8970" width="16.33203125" style="9" bestFit="1" customWidth="1"/>
    <col min="8971" max="8973" width="5.77734375" style="9" customWidth="1"/>
    <col min="8974" max="8974" width="4.44140625" style="9" customWidth="1"/>
    <col min="8975" max="8983" width="0" style="9" hidden="1" customWidth="1"/>
    <col min="8984" max="9216" width="9" style="9"/>
    <col min="9217" max="9217" width="21.33203125" style="9" bestFit="1" customWidth="1"/>
    <col min="9218" max="9218" width="16.109375" style="9" bestFit="1" customWidth="1"/>
    <col min="9219" max="9219" width="18.6640625" style="9" customWidth="1"/>
    <col min="9220" max="9220" width="20.77734375" style="9" customWidth="1"/>
    <col min="9221" max="9221" width="0" style="9" hidden="1" customWidth="1"/>
    <col min="9222" max="9222" width="5.109375" style="9" customWidth="1"/>
    <col min="9223" max="9223" width="19.21875" style="9" bestFit="1" customWidth="1"/>
    <col min="9224" max="9224" width="22.77734375" style="9" bestFit="1" customWidth="1"/>
    <col min="9225" max="9225" width="9.77734375" style="9" customWidth="1"/>
    <col min="9226" max="9226" width="16.33203125" style="9" bestFit="1" customWidth="1"/>
    <col min="9227" max="9229" width="5.77734375" style="9" customWidth="1"/>
    <col min="9230" max="9230" width="4.44140625" style="9" customWidth="1"/>
    <col min="9231" max="9239" width="0" style="9" hidden="1" customWidth="1"/>
    <col min="9240" max="9472" width="9" style="9"/>
    <col min="9473" max="9473" width="21.33203125" style="9" bestFit="1" customWidth="1"/>
    <col min="9474" max="9474" width="16.109375" style="9" bestFit="1" customWidth="1"/>
    <col min="9475" max="9475" width="18.6640625" style="9" customWidth="1"/>
    <col min="9476" max="9476" width="20.77734375" style="9" customWidth="1"/>
    <col min="9477" max="9477" width="0" style="9" hidden="1" customWidth="1"/>
    <col min="9478" max="9478" width="5.109375" style="9" customWidth="1"/>
    <col min="9479" max="9479" width="19.21875" style="9" bestFit="1" customWidth="1"/>
    <col min="9480" max="9480" width="22.77734375" style="9" bestFit="1" customWidth="1"/>
    <col min="9481" max="9481" width="9.77734375" style="9" customWidth="1"/>
    <col min="9482" max="9482" width="16.33203125" style="9" bestFit="1" customWidth="1"/>
    <col min="9483" max="9485" width="5.77734375" style="9" customWidth="1"/>
    <col min="9486" max="9486" width="4.44140625" style="9" customWidth="1"/>
    <col min="9487" max="9495" width="0" style="9" hidden="1" customWidth="1"/>
    <col min="9496" max="9728" width="9" style="9"/>
    <col min="9729" max="9729" width="21.33203125" style="9" bestFit="1" customWidth="1"/>
    <col min="9730" max="9730" width="16.109375" style="9" bestFit="1" customWidth="1"/>
    <col min="9731" max="9731" width="18.6640625" style="9" customWidth="1"/>
    <col min="9732" max="9732" width="20.77734375" style="9" customWidth="1"/>
    <col min="9733" max="9733" width="0" style="9" hidden="1" customWidth="1"/>
    <col min="9734" max="9734" width="5.109375" style="9" customWidth="1"/>
    <col min="9735" max="9735" width="19.21875" style="9" bestFit="1" customWidth="1"/>
    <col min="9736" max="9736" width="22.77734375" style="9" bestFit="1" customWidth="1"/>
    <col min="9737" max="9737" width="9.77734375" style="9" customWidth="1"/>
    <col min="9738" max="9738" width="16.33203125" style="9" bestFit="1" customWidth="1"/>
    <col min="9739" max="9741" width="5.77734375" style="9" customWidth="1"/>
    <col min="9742" max="9742" width="4.44140625" style="9" customWidth="1"/>
    <col min="9743" max="9751" width="0" style="9" hidden="1" customWidth="1"/>
    <col min="9752" max="9984" width="9" style="9"/>
    <col min="9985" max="9985" width="21.33203125" style="9" bestFit="1" customWidth="1"/>
    <col min="9986" max="9986" width="16.109375" style="9" bestFit="1" customWidth="1"/>
    <col min="9987" max="9987" width="18.6640625" style="9" customWidth="1"/>
    <col min="9988" max="9988" width="20.77734375" style="9" customWidth="1"/>
    <col min="9989" max="9989" width="0" style="9" hidden="1" customWidth="1"/>
    <col min="9990" max="9990" width="5.109375" style="9" customWidth="1"/>
    <col min="9991" max="9991" width="19.21875" style="9" bestFit="1" customWidth="1"/>
    <col min="9992" max="9992" width="22.77734375" style="9" bestFit="1" customWidth="1"/>
    <col min="9993" max="9993" width="9.77734375" style="9" customWidth="1"/>
    <col min="9994" max="9994" width="16.33203125" style="9" bestFit="1" customWidth="1"/>
    <col min="9995" max="9997" width="5.77734375" style="9" customWidth="1"/>
    <col min="9998" max="9998" width="4.44140625" style="9" customWidth="1"/>
    <col min="9999" max="10007" width="0" style="9" hidden="1" customWidth="1"/>
    <col min="10008" max="10240" width="9" style="9"/>
    <col min="10241" max="10241" width="21.33203125" style="9" bestFit="1" customWidth="1"/>
    <col min="10242" max="10242" width="16.1093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19.21875" style="9" bestFit="1" customWidth="1"/>
    <col min="10248" max="10248" width="22.77734375" style="9" bestFit="1" customWidth="1"/>
    <col min="10249" max="10249" width="9.77734375" style="9" customWidth="1"/>
    <col min="10250" max="10250" width="16.33203125" style="9" bestFit="1" customWidth="1"/>
    <col min="10251" max="10253" width="5.77734375" style="9" customWidth="1"/>
    <col min="10254" max="10254" width="4.44140625" style="9" customWidth="1"/>
    <col min="10255" max="10263" width="0" style="9" hidden="1" customWidth="1"/>
    <col min="10264" max="10496" width="9" style="9"/>
    <col min="10497" max="10497" width="21.33203125" style="9" bestFit="1" customWidth="1"/>
    <col min="10498" max="10498" width="16.1093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19.21875" style="9" bestFit="1" customWidth="1"/>
    <col min="10504" max="10504" width="22.77734375" style="9" bestFit="1" customWidth="1"/>
    <col min="10505" max="10505" width="9.77734375" style="9" customWidth="1"/>
    <col min="10506" max="10506" width="16.33203125" style="9" bestFit="1" customWidth="1"/>
    <col min="10507" max="10509" width="5.77734375" style="9" customWidth="1"/>
    <col min="10510" max="10510" width="4.44140625" style="9" customWidth="1"/>
    <col min="10511" max="10519" width="0" style="9" hidden="1" customWidth="1"/>
    <col min="10520" max="10752" width="9" style="9"/>
    <col min="10753" max="10753" width="21.33203125" style="9" bestFit="1" customWidth="1"/>
    <col min="10754" max="10754" width="16.1093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19.21875" style="9" bestFit="1" customWidth="1"/>
    <col min="10760" max="10760" width="22.77734375" style="9" bestFit="1" customWidth="1"/>
    <col min="10761" max="10761" width="9.77734375" style="9" customWidth="1"/>
    <col min="10762" max="10762" width="16.33203125" style="9" bestFit="1" customWidth="1"/>
    <col min="10763" max="10765" width="5.77734375" style="9" customWidth="1"/>
    <col min="10766" max="10766" width="4.44140625" style="9" customWidth="1"/>
    <col min="10767" max="10775" width="0" style="9" hidden="1" customWidth="1"/>
    <col min="10776" max="11008" width="9" style="9"/>
    <col min="11009" max="11009" width="21.33203125" style="9" bestFit="1" customWidth="1"/>
    <col min="11010" max="11010" width="16.1093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19.21875" style="9" bestFit="1" customWidth="1"/>
    <col min="11016" max="11016" width="22.77734375" style="9" bestFit="1" customWidth="1"/>
    <col min="11017" max="11017" width="9.77734375" style="9" customWidth="1"/>
    <col min="11018" max="11018" width="16.33203125" style="9" bestFit="1" customWidth="1"/>
    <col min="11019" max="11021" width="5.77734375" style="9" customWidth="1"/>
    <col min="11022" max="11022" width="4.44140625" style="9" customWidth="1"/>
    <col min="11023" max="11031" width="0" style="9" hidden="1" customWidth="1"/>
    <col min="11032" max="11264" width="9" style="9"/>
    <col min="11265" max="11265" width="21.33203125" style="9" bestFit="1" customWidth="1"/>
    <col min="11266" max="11266" width="16.1093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19.21875" style="9" bestFit="1" customWidth="1"/>
    <col min="11272" max="11272" width="22.77734375" style="9" bestFit="1" customWidth="1"/>
    <col min="11273" max="11273" width="9.77734375" style="9" customWidth="1"/>
    <col min="11274" max="11274" width="16.33203125" style="9" bestFit="1" customWidth="1"/>
    <col min="11275" max="11277" width="5.77734375" style="9" customWidth="1"/>
    <col min="11278" max="11278" width="4.44140625" style="9" customWidth="1"/>
    <col min="11279" max="11287" width="0" style="9" hidden="1" customWidth="1"/>
    <col min="11288" max="11520" width="9" style="9"/>
    <col min="11521" max="11521" width="21.33203125" style="9" bestFit="1" customWidth="1"/>
    <col min="11522" max="11522" width="16.1093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19.21875" style="9" bestFit="1" customWidth="1"/>
    <col min="11528" max="11528" width="22.77734375" style="9" bestFit="1" customWidth="1"/>
    <col min="11529" max="11529" width="9.77734375" style="9" customWidth="1"/>
    <col min="11530" max="11530" width="16.33203125" style="9" bestFit="1" customWidth="1"/>
    <col min="11531" max="11533" width="5.77734375" style="9" customWidth="1"/>
    <col min="11534" max="11534" width="4.44140625" style="9" customWidth="1"/>
    <col min="11535" max="11543" width="0" style="9" hidden="1" customWidth="1"/>
    <col min="11544" max="11776" width="9" style="9"/>
    <col min="11777" max="11777" width="21.33203125" style="9" bestFit="1" customWidth="1"/>
    <col min="11778" max="11778" width="16.1093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19.21875" style="9" bestFit="1" customWidth="1"/>
    <col min="11784" max="11784" width="22.77734375" style="9" bestFit="1" customWidth="1"/>
    <col min="11785" max="11785" width="9.77734375" style="9" customWidth="1"/>
    <col min="11786" max="11786" width="16.33203125" style="9" bestFit="1" customWidth="1"/>
    <col min="11787" max="11789" width="5.77734375" style="9" customWidth="1"/>
    <col min="11790" max="11790" width="4.44140625" style="9" customWidth="1"/>
    <col min="11791" max="11799" width="0" style="9" hidden="1" customWidth="1"/>
    <col min="11800" max="12032" width="9" style="9"/>
    <col min="12033" max="12033" width="21.33203125" style="9" bestFit="1" customWidth="1"/>
    <col min="12034" max="12034" width="16.1093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19.21875" style="9" bestFit="1" customWidth="1"/>
    <col min="12040" max="12040" width="22.77734375" style="9" bestFit="1" customWidth="1"/>
    <col min="12041" max="12041" width="9.77734375" style="9" customWidth="1"/>
    <col min="12042" max="12042" width="16.33203125" style="9" bestFit="1" customWidth="1"/>
    <col min="12043" max="12045" width="5.77734375" style="9" customWidth="1"/>
    <col min="12046" max="12046" width="4.44140625" style="9" customWidth="1"/>
    <col min="12047" max="12055" width="0" style="9" hidden="1" customWidth="1"/>
    <col min="12056" max="12288" width="9" style="9"/>
    <col min="12289" max="12289" width="21.33203125" style="9" bestFit="1" customWidth="1"/>
    <col min="12290" max="12290" width="16.1093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19.21875" style="9" bestFit="1" customWidth="1"/>
    <col min="12296" max="12296" width="22.77734375" style="9" bestFit="1" customWidth="1"/>
    <col min="12297" max="12297" width="9.77734375" style="9" customWidth="1"/>
    <col min="12298" max="12298" width="16.33203125" style="9" bestFit="1" customWidth="1"/>
    <col min="12299" max="12301" width="5.77734375" style="9" customWidth="1"/>
    <col min="12302" max="12302" width="4.44140625" style="9" customWidth="1"/>
    <col min="12303" max="12311" width="0" style="9" hidden="1" customWidth="1"/>
    <col min="12312" max="12544" width="9" style="9"/>
    <col min="12545" max="12545" width="21.33203125" style="9" bestFit="1" customWidth="1"/>
    <col min="12546" max="12546" width="16.1093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19.21875" style="9" bestFit="1" customWidth="1"/>
    <col min="12552" max="12552" width="22.77734375" style="9" bestFit="1" customWidth="1"/>
    <col min="12553" max="12553" width="9.77734375" style="9" customWidth="1"/>
    <col min="12554" max="12554" width="16.33203125" style="9" bestFit="1" customWidth="1"/>
    <col min="12555" max="12557" width="5.77734375" style="9" customWidth="1"/>
    <col min="12558" max="12558" width="4.44140625" style="9" customWidth="1"/>
    <col min="12559" max="12567" width="0" style="9" hidden="1" customWidth="1"/>
    <col min="12568" max="12800" width="9" style="9"/>
    <col min="12801" max="12801" width="21.33203125" style="9" bestFit="1" customWidth="1"/>
    <col min="12802" max="12802" width="16.1093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19.21875" style="9" bestFit="1" customWidth="1"/>
    <col min="12808" max="12808" width="22.77734375" style="9" bestFit="1" customWidth="1"/>
    <col min="12809" max="12809" width="9.77734375" style="9" customWidth="1"/>
    <col min="12810" max="12810" width="16.33203125" style="9" bestFit="1" customWidth="1"/>
    <col min="12811" max="12813" width="5.77734375" style="9" customWidth="1"/>
    <col min="12814" max="12814" width="4.44140625" style="9" customWidth="1"/>
    <col min="12815" max="12823" width="0" style="9" hidden="1" customWidth="1"/>
    <col min="12824" max="13056" width="9" style="9"/>
    <col min="13057" max="13057" width="21.33203125" style="9" bestFit="1" customWidth="1"/>
    <col min="13058" max="13058" width="16.1093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19.21875" style="9" bestFit="1" customWidth="1"/>
    <col min="13064" max="13064" width="22.77734375" style="9" bestFit="1" customWidth="1"/>
    <col min="13065" max="13065" width="9.77734375" style="9" customWidth="1"/>
    <col min="13066" max="13066" width="16.33203125" style="9" bestFit="1" customWidth="1"/>
    <col min="13067" max="13069" width="5.77734375" style="9" customWidth="1"/>
    <col min="13070" max="13070" width="4.44140625" style="9" customWidth="1"/>
    <col min="13071" max="13079" width="0" style="9" hidden="1" customWidth="1"/>
    <col min="13080" max="13312" width="9" style="9"/>
    <col min="13313" max="13313" width="21.33203125" style="9" bestFit="1" customWidth="1"/>
    <col min="13314" max="13314" width="16.1093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19.21875" style="9" bestFit="1" customWidth="1"/>
    <col min="13320" max="13320" width="22.77734375" style="9" bestFit="1" customWidth="1"/>
    <col min="13321" max="13321" width="9.77734375" style="9" customWidth="1"/>
    <col min="13322" max="13322" width="16.33203125" style="9" bestFit="1" customWidth="1"/>
    <col min="13323" max="13325" width="5.77734375" style="9" customWidth="1"/>
    <col min="13326" max="13326" width="4.44140625" style="9" customWidth="1"/>
    <col min="13327" max="13335" width="0" style="9" hidden="1" customWidth="1"/>
    <col min="13336" max="13568" width="9" style="9"/>
    <col min="13569" max="13569" width="21.33203125" style="9" bestFit="1" customWidth="1"/>
    <col min="13570" max="13570" width="16.1093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19.21875" style="9" bestFit="1" customWidth="1"/>
    <col min="13576" max="13576" width="22.77734375" style="9" bestFit="1" customWidth="1"/>
    <col min="13577" max="13577" width="9.77734375" style="9" customWidth="1"/>
    <col min="13578" max="13578" width="16.33203125" style="9" bestFit="1" customWidth="1"/>
    <col min="13579" max="13581" width="5.77734375" style="9" customWidth="1"/>
    <col min="13582" max="13582" width="4.44140625" style="9" customWidth="1"/>
    <col min="13583" max="13591" width="0" style="9" hidden="1" customWidth="1"/>
    <col min="13592" max="13824" width="9" style="9"/>
    <col min="13825" max="13825" width="21.33203125" style="9" bestFit="1" customWidth="1"/>
    <col min="13826" max="13826" width="16.1093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19.21875" style="9" bestFit="1" customWidth="1"/>
    <col min="13832" max="13832" width="22.77734375" style="9" bestFit="1" customWidth="1"/>
    <col min="13833" max="13833" width="9.77734375" style="9" customWidth="1"/>
    <col min="13834" max="13834" width="16.33203125" style="9" bestFit="1" customWidth="1"/>
    <col min="13835" max="13837" width="5.77734375" style="9" customWidth="1"/>
    <col min="13838" max="13838" width="4.44140625" style="9" customWidth="1"/>
    <col min="13839" max="13847" width="0" style="9" hidden="1" customWidth="1"/>
    <col min="13848" max="14080" width="9" style="9"/>
    <col min="14081" max="14081" width="21.33203125" style="9" bestFit="1" customWidth="1"/>
    <col min="14082" max="14082" width="16.1093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19.21875" style="9" bestFit="1" customWidth="1"/>
    <col min="14088" max="14088" width="22.77734375" style="9" bestFit="1" customWidth="1"/>
    <col min="14089" max="14089" width="9.77734375" style="9" customWidth="1"/>
    <col min="14090" max="14090" width="16.33203125" style="9" bestFit="1" customWidth="1"/>
    <col min="14091" max="14093" width="5.77734375" style="9" customWidth="1"/>
    <col min="14094" max="14094" width="4.44140625" style="9" customWidth="1"/>
    <col min="14095" max="14103" width="0" style="9" hidden="1" customWidth="1"/>
    <col min="14104" max="14336" width="9" style="9"/>
    <col min="14337" max="14337" width="21.33203125" style="9" bestFit="1" customWidth="1"/>
    <col min="14338" max="14338" width="16.1093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19.21875" style="9" bestFit="1" customWidth="1"/>
    <col min="14344" max="14344" width="22.77734375" style="9" bestFit="1" customWidth="1"/>
    <col min="14345" max="14345" width="9.77734375" style="9" customWidth="1"/>
    <col min="14346" max="14346" width="16.33203125" style="9" bestFit="1" customWidth="1"/>
    <col min="14347" max="14349" width="5.77734375" style="9" customWidth="1"/>
    <col min="14350" max="14350" width="4.44140625" style="9" customWidth="1"/>
    <col min="14351" max="14359" width="0" style="9" hidden="1" customWidth="1"/>
    <col min="14360" max="14592" width="9" style="9"/>
    <col min="14593" max="14593" width="21.33203125" style="9" bestFit="1" customWidth="1"/>
    <col min="14594" max="14594" width="16.1093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19.21875" style="9" bestFit="1" customWidth="1"/>
    <col min="14600" max="14600" width="22.77734375" style="9" bestFit="1" customWidth="1"/>
    <col min="14601" max="14601" width="9.77734375" style="9" customWidth="1"/>
    <col min="14602" max="14602" width="16.33203125" style="9" bestFit="1" customWidth="1"/>
    <col min="14603" max="14605" width="5.77734375" style="9" customWidth="1"/>
    <col min="14606" max="14606" width="4.44140625" style="9" customWidth="1"/>
    <col min="14607" max="14615" width="0" style="9" hidden="1" customWidth="1"/>
    <col min="14616" max="14848" width="9" style="9"/>
    <col min="14849" max="14849" width="21.33203125" style="9" bestFit="1" customWidth="1"/>
    <col min="14850" max="14850" width="16.1093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19.21875" style="9" bestFit="1" customWidth="1"/>
    <col min="14856" max="14856" width="22.77734375" style="9" bestFit="1" customWidth="1"/>
    <col min="14857" max="14857" width="9.77734375" style="9" customWidth="1"/>
    <col min="14858" max="14858" width="16.33203125" style="9" bestFit="1" customWidth="1"/>
    <col min="14859" max="14861" width="5.77734375" style="9" customWidth="1"/>
    <col min="14862" max="14862" width="4.44140625" style="9" customWidth="1"/>
    <col min="14863" max="14871" width="0" style="9" hidden="1" customWidth="1"/>
    <col min="14872" max="15104" width="9" style="9"/>
    <col min="15105" max="15105" width="21.33203125" style="9" bestFit="1" customWidth="1"/>
    <col min="15106" max="15106" width="16.1093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19.21875" style="9" bestFit="1" customWidth="1"/>
    <col min="15112" max="15112" width="22.77734375" style="9" bestFit="1" customWidth="1"/>
    <col min="15113" max="15113" width="9.77734375" style="9" customWidth="1"/>
    <col min="15114" max="15114" width="16.33203125" style="9" bestFit="1" customWidth="1"/>
    <col min="15115" max="15117" width="5.77734375" style="9" customWidth="1"/>
    <col min="15118" max="15118" width="4.44140625" style="9" customWidth="1"/>
    <col min="15119" max="15127" width="0" style="9" hidden="1" customWidth="1"/>
    <col min="15128" max="15360" width="9" style="9"/>
    <col min="15361" max="15361" width="21.33203125" style="9" bestFit="1" customWidth="1"/>
    <col min="15362" max="15362" width="16.1093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19.21875" style="9" bestFit="1" customWidth="1"/>
    <col min="15368" max="15368" width="22.77734375" style="9" bestFit="1" customWidth="1"/>
    <col min="15369" max="15369" width="9.77734375" style="9" customWidth="1"/>
    <col min="15370" max="15370" width="16.33203125" style="9" bestFit="1" customWidth="1"/>
    <col min="15371" max="15373" width="5.77734375" style="9" customWidth="1"/>
    <col min="15374" max="15374" width="4.44140625" style="9" customWidth="1"/>
    <col min="15375" max="15383" width="0" style="9" hidden="1" customWidth="1"/>
    <col min="15384" max="15616" width="9" style="9"/>
    <col min="15617" max="15617" width="21.33203125" style="9" bestFit="1" customWidth="1"/>
    <col min="15618" max="15618" width="16.1093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19.21875" style="9" bestFit="1" customWidth="1"/>
    <col min="15624" max="15624" width="22.77734375" style="9" bestFit="1" customWidth="1"/>
    <col min="15625" max="15625" width="9.77734375" style="9" customWidth="1"/>
    <col min="15626" max="15626" width="16.33203125" style="9" bestFit="1" customWidth="1"/>
    <col min="15627" max="15629" width="5.77734375" style="9" customWidth="1"/>
    <col min="15630" max="15630" width="4.44140625" style="9" customWidth="1"/>
    <col min="15631" max="15639" width="0" style="9" hidden="1" customWidth="1"/>
    <col min="15640" max="15872" width="9" style="9"/>
    <col min="15873" max="15873" width="21.33203125" style="9" bestFit="1" customWidth="1"/>
    <col min="15874" max="15874" width="16.1093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19.21875" style="9" bestFit="1" customWidth="1"/>
    <col min="15880" max="15880" width="22.77734375" style="9" bestFit="1" customWidth="1"/>
    <col min="15881" max="15881" width="9.77734375" style="9" customWidth="1"/>
    <col min="15882" max="15882" width="16.33203125" style="9" bestFit="1" customWidth="1"/>
    <col min="15883" max="15885" width="5.77734375" style="9" customWidth="1"/>
    <col min="15886" max="15886" width="4.44140625" style="9" customWidth="1"/>
    <col min="15887" max="15895" width="0" style="9" hidden="1" customWidth="1"/>
    <col min="15896" max="16128" width="9" style="9"/>
    <col min="16129" max="16129" width="21.33203125" style="9" bestFit="1" customWidth="1"/>
    <col min="16130" max="16130" width="16.1093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19.21875" style="9" bestFit="1" customWidth="1"/>
    <col min="16136" max="16136" width="22.77734375" style="9" bestFit="1" customWidth="1"/>
    <col min="16137" max="16137" width="9.77734375" style="9" customWidth="1"/>
    <col min="16138" max="16138" width="16.33203125" style="9" bestFit="1" customWidth="1"/>
    <col min="16139"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22654</v>
      </c>
      <c r="B2" s="513" t="s">
        <v>22651</v>
      </c>
      <c r="C2" s="514"/>
      <c r="D2" s="514"/>
      <c r="E2" s="515">
        <v>16777215</v>
      </c>
      <c r="F2" s="54">
        <v>1</v>
      </c>
      <c r="G2" s="277" t="s">
        <v>206</v>
      </c>
      <c r="H2" s="277" t="s">
        <v>22655</v>
      </c>
      <c r="I2" s="278"/>
      <c r="J2" s="277" t="s">
        <v>32</v>
      </c>
      <c r="K2" s="56">
        <v>4</v>
      </c>
      <c r="L2" s="56"/>
      <c r="M2" s="280" t="s">
        <v>33</v>
      </c>
      <c r="N2" s="280" t="s">
        <v>33</v>
      </c>
      <c r="O2" s="277" t="s">
        <v>40</v>
      </c>
      <c r="P2" s="277"/>
      <c r="Q2" s="277"/>
      <c r="R2" s="277"/>
      <c r="S2" s="277"/>
      <c r="T2" s="277"/>
      <c r="U2" s="277"/>
      <c r="V2" s="277"/>
      <c r="W2" s="123"/>
    </row>
    <row r="3" spans="1:23" x14ac:dyDescent="0.2">
      <c r="A3" s="497"/>
      <c r="B3" s="499"/>
      <c r="C3" s="501"/>
      <c r="D3" s="501"/>
      <c r="E3" s="503"/>
      <c r="F3" s="17">
        <v>2</v>
      </c>
      <c r="G3" s="18" t="s">
        <v>19776</v>
      </c>
      <c r="H3" s="18" t="s">
        <v>22656</v>
      </c>
      <c r="I3" s="80"/>
      <c r="J3" s="18" t="s">
        <v>32</v>
      </c>
      <c r="K3" s="19">
        <v>4</v>
      </c>
      <c r="L3" s="19"/>
      <c r="M3" s="20" t="s">
        <v>33</v>
      </c>
      <c r="N3" s="20" t="s">
        <v>33</v>
      </c>
      <c r="O3" s="18" t="s">
        <v>40</v>
      </c>
      <c r="P3" s="18"/>
      <c r="Q3" s="18"/>
      <c r="R3" s="18"/>
      <c r="S3" s="18"/>
      <c r="T3" s="18"/>
      <c r="U3" s="18"/>
      <c r="V3" s="18"/>
      <c r="W3" s="34"/>
    </row>
    <row r="4" spans="1:23" x14ac:dyDescent="0.2">
      <c r="A4" s="497"/>
      <c r="B4" s="499"/>
      <c r="C4" s="501"/>
      <c r="D4" s="501"/>
      <c r="E4" s="503"/>
      <c r="F4" s="17">
        <v>3</v>
      </c>
      <c r="G4" s="18" t="s">
        <v>210</v>
      </c>
      <c r="H4" s="18" t="s">
        <v>22657</v>
      </c>
      <c r="I4" s="80"/>
      <c r="J4" s="18" t="s">
        <v>32</v>
      </c>
      <c r="K4" s="19">
        <v>8</v>
      </c>
      <c r="L4" s="19"/>
      <c r="M4" s="20" t="s">
        <v>33</v>
      </c>
      <c r="N4" s="20" t="s">
        <v>33</v>
      </c>
      <c r="O4" s="18" t="s">
        <v>42</v>
      </c>
      <c r="P4" s="18"/>
      <c r="Q4" s="18"/>
      <c r="R4" s="18"/>
      <c r="S4" s="18"/>
      <c r="T4" s="18"/>
      <c r="U4" s="18"/>
      <c r="V4" s="18"/>
      <c r="W4" s="34"/>
    </row>
    <row r="5" spans="1:23" x14ac:dyDescent="0.2">
      <c r="A5" s="497"/>
      <c r="B5" s="499"/>
      <c r="C5" s="501"/>
      <c r="D5" s="501"/>
      <c r="E5" s="503"/>
      <c r="F5" s="17">
        <v>4</v>
      </c>
      <c r="G5" s="18" t="s">
        <v>22658</v>
      </c>
      <c r="H5" s="18" t="s">
        <v>22659</v>
      </c>
      <c r="I5" s="80"/>
      <c r="J5" s="18" t="s">
        <v>32</v>
      </c>
      <c r="K5" s="19">
        <v>7</v>
      </c>
      <c r="L5" s="19"/>
      <c r="M5" s="20" t="s">
        <v>34</v>
      </c>
      <c r="N5" s="20" t="s">
        <v>34</v>
      </c>
      <c r="O5" s="18" t="s">
        <v>60</v>
      </c>
      <c r="P5" s="18"/>
      <c r="Q5" s="18"/>
      <c r="R5" s="18"/>
      <c r="S5" s="18"/>
      <c r="T5" s="18"/>
      <c r="U5" s="18"/>
      <c r="V5" s="18"/>
      <c r="W5" s="34"/>
    </row>
    <row r="6" spans="1:23" x14ac:dyDescent="0.2">
      <c r="A6" s="497"/>
      <c r="B6" s="499"/>
      <c r="C6" s="501"/>
      <c r="D6" s="501"/>
      <c r="E6" s="503"/>
      <c r="F6" s="17">
        <v>5</v>
      </c>
      <c r="G6" s="18" t="s">
        <v>6842</v>
      </c>
      <c r="H6" s="18" t="s">
        <v>22660</v>
      </c>
      <c r="I6" s="80"/>
      <c r="J6" s="18" t="s">
        <v>32</v>
      </c>
      <c r="K6" s="19">
        <v>5</v>
      </c>
      <c r="L6" s="19"/>
      <c r="M6" s="20" t="s">
        <v>34</v>
      </c>
      <c r="N6" s="20" t="s">
        <v>34</v>
      </c>
      <c r="O6" s="18" t="s">
        <v>63</v>
      </c>
      <c r="P6" s="18"/>
      <c r="Q6" s="18"/>
      <c r="R6" s="18"/>
      <c r="S6" s="18"/>
      <c r="T6" s="18"/>
      <c r="U6" s="18"/>
      <c r="V6" s="18"/>
      <c r="W6" s="34"/>
    </row>
    <row r="7" spans="1:23" x14ac:dyDescent="0.2">
      <c r="A7" s="497"/>
      <c r="B7" s="499"/>
      <c r="C7" s="501"/>
      <c r="D7" s="501"/>
      <c r="E7" s="503"/>
      <c r="F7" s="17">
        <v>6</v>
      </c>
      <c r="G7" s="18" t="s">
        <v>22661</v>
      </c>
      <c r="H7" s="18" t="s">
        <v>22662</v>
      </c>
      <c r="I7" s="80"/>
      <c r="J7" s="18" t="s">
        <v>32</v>
      </c>
      <c r="K7" s="19">
        <v>5</v>
      </c>
      <c r="L7" s="19"/>
      <c r="M7" s="20" t="s">
        <v>34</v>
      </c>
      <c r="N7" s="20" t="s">
        <v>34</v>
      </c>
      <c r="O7" s="18" t="s">
        <v>63</v>
      </c>
      <c r="P7" s="18"/>
      <c r="Q7" s="18"/>
      <c r="R7" s="18"/>
      <c r="S7" s="18"/>
      <c r="T7" s="18"/>
      <c r="U7" s="18"/>
      <c r="V7" s="18"/>
      <c r="W7" s="34"/>
    </row>
    <row r="8" spans="1:23" x14ac:dyDescent="0.2">
      <c r="A8" s="497"/>
      <c r="B8" s="499"/>
      <c r="C8" s="501"/>
      <c r="D8" s="501"/>
      <c r="E8" s="503"/>
      <c r="F8" s="17">
        <v>7</v>
      </c>
      <c r="G8" s="18" t="s">
        <v>22663</v>
      </c>
      <c r="H8" s="18" t="s">
        <v>22664</v>
      </c>
      <c r="I8" s="80"/>
      <c r="J8" s="18" t="s">
        <v>32</v>
      </c>
      <c r="K8" s="19">
        <v>7</v>
      </c>
      <c r="L8" s="19"/>
      <c r="M8" s="20" t="s">
        <v>34</v>
      </c>
      <c r="N8" s="20" t="s">
        <v>34</v>
      </c>
      <c r="O8" s="18" t="s">
        <v>60</v>
      </c>
      <c r="P8" s="18"/>
      <c r="Q8" s="18"/>
      <c r="R8" s="18"/>
      <c r="S8" s="18"/>
      <c r="T8" s="18"/>
      <c r="U8" s="18"/>
      <c r="V8" s="18"/>
      <c r="W8" s="34"/>
    </row>
    <row r="9" spans="1:23" x14ac:dyDescent="0.2">
      <c r="A9" s="497"/>
      <c r="B9" s="499"/>
      <c r="C9" s="501"/>
      <c r="D9" s="501"/>
      <c r="E9" s="503"/>
      <c r="F9" s="17">
        <v>8</v>
      </c>
      <c r="G9" s="18" t="s">
        <v>11877</v>
      </c>
      <c r="H9" s="18" t="s">
        <v>22665</v>
      </c>
      <c r="I9" s="80"/>
      <c r="J9" s="18" t="s">
        <v>134</v>
      </c>
      <c r="K9" s="19">
        <v>8</v>
      </c>
      <c r="L9" s="19">
        <v>0</v>
      </c>
      <c r="M9" s="20" t="s">
        <v>34</v>
      </c>
      <c r="N9" s="20" t="s">
        <v>34</v>
      </c>
      <c r="O9" s="18" t="s">
        <v>181</v>
      </c>
      <c r="P9" s="18"/>
      <c r="Q9" s="18"/>
      <c r="R9" s="18"/>
      <c r="S9" s="18"/>
      <c r="T9" s="18"/>
      <c r="U9" s="18"/>
      <c r="V9" s="18"/>
      <c r="W9" s="34"/>
    </row>
    <row r="10" spans="1:23" x14ac:dyDescent="0.2">
      <c r="A10" s="497"/>
      <c r="B10" s="499"/>
      <c r="C10" s="501"/>
      <c r="D10" s="501"/>
      <c r="E10" s="503"/>
      <c r="F10" s="17">
        <v>9</v>
      </c>
      <c r="G10" s="18" t="s">
        <v>22666</v>
      </c>
      <c r="H10" s="18" t="s">
        <v>22667</v>
      </c>
      <c r="I10" s="80"/>
      <c r="J10" s="18" t="s">
        <v>32</v>
      </c>
      <c r="K10" s="19">
        <v>1</v>
      </c>
      <c r="L10" s="19"/>
      <c r="M10" s="20" t="s">
        <v>34</v>
      </c>
      <c r="N10" s="20" t="s">
        <v>34</v>
      </c>
      <c r="O10" s="18" t="s">
        <v>56</v>
      </c>
      <c r="P10" s="18"/>
      <c r="Q10" s="18"/>
      <c r="R10" s="18"/>
      <c r="S10" s="18"/>
      <c r="T10" s="18"/>
      <c r="U10" s="18"/>
      <c r="V10" s="18"/>
      <c r="W10" s="34"/>
    </row>
    <row r="11" spans="1:23" x14ac:dyDescent="0.2">
      <c r="A11" s="497"/>
      <c r="B11" s="499"/>
      <c r="C11" s="501"/>
      <c r="D11" s="501"/>
      <c r="E11" s="503"/>
      <c r="F11" s="17">
        <v>10</v>
      </c>
      <c r="G11" s="18" t="s">
        <v>22668</v>
      </c>
      <c r="H11" s="18" t="s">
        <v>22669</v>
      </c>
      <c r="I11" s="80"/>
      <c r="J11" s="18" t="s">
        <v>134</v>
      </c>
      <c r="K11" s="19">
        <v>8</v>
      </c>
      <c r="L11" s="19">
        <v>0</v>
      </c>
      <c r="M11" s="20" t="s">
        <v>34</v>
      </c>
      <c r="N11" s="20" t="s">
        <v>34</v>
      </c>
      <c r="O11" s="18" t="s">
        <v>181</v>
      </c>
      <c r="P11" s="18"/>
      <c r="Q11" s="18"/>
      <c r="R11" s="18"/>
      <c r="S11" s="18"/>
      <c r="T11" s="18"/>
      <c r="U11" s="18"/>
      <c r="V11" s="18"/>
      <c r="W11" s="34"/>
    </row>
    <row r="12" spans="1:23" x14ac:dyDescent="0.2">
      <c r="A12" s="497"/>
      <c r="B12" s="499"/>
      <c r="C12" s="501"/>
      <c r="D12" s="501"/>
      <c r="E12" s="503"/>
      <c r="F12" s="17">
        <v>11</v>
      </c>
      <c r="G12" s="18" t="s">
        <v>22670</v>
      </c>
      <c r="H12" s="18" t="s">
        <v>22671</v>
      </c>
      <c r="I12" s="80"/>
      <c r="J12" s="18" t="s">
        <v>32</v>
      </c>
      <c r="K12" s="19">
        <v>3</v>
      </c>
      <c r="L12" s="19"/>
      <c r="M12" s="20" t="s">
        <v>34</v>
      </c>
      <c r="N12" s="20" t="s">
        <v>34</v>
      </c>
      <c r="O12" s="18" t="s">
        <v>65</v>
      </c>
      <c r="P12" s="18"/>
      <c r="Q12" s="18"/>
      <c r="R12" s="18"/>
      <c r="S12" s="18"/>
      <c r="T12" s="18"/>
      <c r="U12" s="18"/>
      <c r="V12" s="18"/>
      <c r="W12" s="34"/>
    </row>
    <row r="13" spans="1:23" x14ac:dyDescent="0.2">
      <c r="A13" s="497"/>
      <c r="B13" s="499"/>
      <c r="C13" s="501"/>
      <c r="D13" s="501"/>
      <c r="E13" s="503"/>
      <c r="F13" s="17">
        <v>12</v>
      </c>
      <c r="G13" s="18" t="s">
        <v>22672</v>
      </c>
      <c r="H13" s="18" t="s">
        <v>22673</v>
      </c>
      <c r="I13" s="80"/>
      <c r="J13" s="18" t="s">
        <v>44</v>
      </c>
      <c r="K13" s="19">
        <v>7</v>
      </c>
      <c r="L13" s="19"/>
      <c r="M13" s="20" t="s">
        <v>34</v>
      </c>
      <c r="N13" s="20" t="s">
        <v>34</v>
      </c>
      <c r="O13" s="18" t="s">
        <v>69</v>
      </c>
      <c r="P13" s="18"/>
      <c r="Q13" s="18"/>
      <c r="R13" s="18"/>
      <c r="S13" s="18"/>
      <c r="T13" s="18"/>
      <c r="U13" s="18"/>
      <c r="V13" s="18"/>
      <c r="W13" s="34"/>
    </row>
    <row r="14" spans="1:23" x14ac:dyDescent="0.2">
      <c r="A14" s="497"/>
      <c r="B14" s="499"/>
      <c r="C14" s="501"/>
      <c r="D14" s="501"/>
      <c r="E14" s="503"/>
      <c r="F14" s="17">
        <v>13</v>
      </c>
      <c r="G14" s="18" t="s">
        <v>22674</v>
      </c>
      <c r="H14" s="18" t="s">
        <v>22675</v>
      </c>
      <c r="I14" s="80"/>
      <c r="J14" s="18" t="s">
        <v>44</v>
      </c>
      <c r="K14" s="19">
        <v>7</v>
      </c>
      <c r="L14" s="19"/>
      <c r="M14" s="20" t="s">
        <v>34</v>
      </c>
      <c r="N14" s="20" t="s">
        <v>34</v>
      </c>
      <c r="O14" s="18" t="s">
        <v>69</v>
      </c>
      <c r="P14" s="18"/>
      <c r="Q14" s="18"/>
      <c r="R14" s="18"/>
      <c r="S14" s="18"/>
      <c r="T14" s="18"/>
      <c r="U14" s="18"/>
      <c r="V14" s="18"/>
      <c r="W14" s="34"/>
    </row>
    <row r="15" spans="1:23" x14ac:dyDescent="0.2">
      <c r="A15" s="497"/>
      <c r="B15" s="499"/>
      <c r="C15" s="501"/>
      <c r="D15" s="501"/>
      <c r="E15" s="503"/>
      <c r="F15" s="17">
        <v>14</v>
      </c>
      <c r="G15" s="18" t="s">
        <v>22676</v>
      </c>
      <c r="H15" s="18" t="s">
        <v>22677</v>
      </c>
      <c r="I15" s="80"/>
      <c r="J15" s="18" t="s">
        <v>44</v>
      </c>
      <c r="K15" s="19">
        <v>7</v>
      </c>
      <c r="L15" s="19"/>
      <c r="M15" s="20" t="s">
        <v>34</v>
      </c>
      <c r="N15" s="20" t="s">
        <v>34</v>
      </c>
      <c r="O15" s="18" t="s">
        <v>69</v>
      </c>
      <c r="P15" s="18"/>
      <c r="Q15" s="18"/>
      <c r="R15" s="18"/>
      <c r="S15" s="18"/>
      <c r="T15" s="18"/>
      <c r="U15" s="18"/>
      <c r="V15" s="18"/>
      <c r="W15" s="34"/>
    </row>
    <row r="16" spans="1:23" x14ac:dyDescent="0.2">
      <c r="A16" s="497"/>
      <c r="B16" s="499"/>
      <c r="C16" s="501"/>
      <c r="D16" s="501"/>
      <c r="E16" s="503"/>
      <c r="F16" s="17">
        <v>15</v>
      </c>
      <c r="G16" s="18" t="s">
        <v>22678</v>
      </c>
      <c r="H16" s="18" t="s">
        <v>22679</v>
      </c>
      <c r="I16" s="80"/>
      <c r="J16" s="18" t="s">
        <v>44</v>
      </c>
      <c r="K16" s="19">
        <v>7</v>
      </c>
      <c r="L16" s="19"/>
      <c r="M16" s="20" t="s">
        <v>34</v>
      </c>
      <c r="N16" s="20" t="s">
        <v>34</v>
      </c>
      <c r="O16" s="18" t="s">
        <v>69</v>
      </c>
      <c r="P16" s="18"/>
      <c r="Q16" s="18"/>
      <c r="R16" s="18"/>
      <c r="S16" s="18"/>
      <c r="T16" s="18"/>
      <c r="U16" s="18"/>
      <c r="V16" s="18"/>
      <c r="W16" s="34"/>
    </row>
    <row r="17" spans="1:23" x14ac:dyDescent="0.2">
      <c r="A17" s="497"/>
      <c r="B17" s="499"/>
      <c r="C17" s="501"/>
      <c r="D17" s="501"/>
      <c r="E17" s="503"/>
      <c r="F17" s="17">
        <v>16</v>
      </c>
      <c r="G17" s="18" t="s">
        <v>22680</v>
      </c>
      <c r="H17" s="18" t="s">
        <v>22681</v>
      </c>
      <c r="I17" s="80"/>
      <c r="J17" s="18" t="s">
        <v>44</v>
      </c>
      <c r="K17" s="19">
        <v>7</v>
      </c>
      <c r="L17" s="19"/>
      <c r="M17" s="20" t="s">
        <v>34</v>
      </c>
      <c r="N17" s="20" t="s">
        <v>34</v>
      </c>
      <c r="O17" s="18" t="s">
        <v>69</v>
      </c>
      <c r="P17" s="18"/>
      <c r="Q17" s="18"/>
      <c r="R17" s="18"/>
      <c r="S17" s="18"/>
      <c r="T17" s="18"/>
      <c r="U17" s="18"/>
      <c r="V17" s="18"/>
      <c r="W17" s="34"/>
    </row>
    <row r="18" spans="1:23" x14ac:dyDescent="0.2">
      <c r="A18" s="497"/>
      <c r="B18" s="499"/>
      <c r="C18" s="501"/>
      <c r="D18" s="501"/>
      <c r="E18" s="503"/>
      <c r="F18" s="17">
        <v>17</v>
      </c>
      <c r="G18" s="18" t="s">
        <v>22682</v>
      </c>
      <c r="H18" s="18" t="s">
        <v>22683</v>
      </c>
      <c r="I18" s="80"/>
      <c r="J18" s="18" t="s">
        <v>44</v>
      </c>
      <c r="K18" s="19">
        <v>7</v>
      </c>
      <c r="L18" s="19"/>
      <c r="M18" s="20" t="s">
        <v>34</v>
      </c>
      <c r="N18" s="20" t="s">
        <v>34</v>
      </c>
      <c r="O18" s="18" t="s">
        <v>69</v>
      </c>
      <c r="P18" s="18"/>
      <c r="Q18" s="18"/>
      <c r="R18" s="18"/>
      <c r="S18" s="18"/>
      <c r="T18" s="18"/>
      <c r="U18" s="18"/>
      <c r="V18" s="18"/>
      <c r="W18" s="34"/>
    </row>
    <row r="19" spans="1:23" x14ac:dyDescent="0.2">
      <c r="A19" s="497"/>
      <c r="B19" s="499"/>
      <c r="C19" s="501"/>
      <c r="D19" s="501"/>
      <c r="E19" s="503"/>
      <c r="F19" s="17">
        <v>18</v>
      </c>
      <c r="G19" s="18" t="s">
        <v>22684</v>
      </c>
      <c r="H19" s="18" t="s">
        <v>22685</v>
      </c>
      <c r="I19" s="80"/>
      <c r="J19" s="18" t="s">
        <v>32</v>
      </c>
      <c r="K19" s="19">
        <v>1</v>
      </c>
      <c r="L19" s="19"/>
      <c r="M19" s="20" t="s">
        <v>34</v>
      </c>
      <c r="N19" s="20" t="s">
        <v>34</v>
      </c>
      <c r="O19" s="18" t="s">
        <v>56</v>
      </c>
      <c r="P19" s="18"/>
      <c r="Q19" s="18"/>
      <c r="R19" s="18"/>
      <c r="S19" s="18"/>
      <c r="T19" s="18"/>
      <c r="U19" s="18"/>
      <c r="V19" s="18"/>
      <c r="W19" s="34"/>
    </row>
    <row r="20" spans="1:23" x14ac:dyDescent="0.2">
      <c r="A20" s="497"/>
      <c r="B20" s="499"/>
      <c r="C20" s="501"/>
      <c r="D20" s="501"/>
      <c r="E20" s="503"/>
      <c r="F20" s="17">
        <v>19</v>
      </c>
      <c r="G20" s="18" t="s">
        <v>22686</v>
      </c>
      <c r="H20" s="18" t="s">
        <v>22687</v>
      </c>
      <c r="I20" s="80"/>
      <c r="J20" s="18" t="s">
        <v>32</v>
      </c>
      <c r="K20" s="19">
        <v>1</v>
      </c>
      <c r="L20" s="19"/>
      <c r="M20" s="20" t="s">
        <v>34</v>
      </c>
      <c r="N20" s="20" t="s">
        <v>34</v>
      </c>
      <c r="O20" s="18" t="s">
        <v>56</v>
      </c>
      <c r="P20" s="18"/>
      <c r="Q20" s="18"/>
      <c r="R20" s="18"/>
      <c r="S20" s="18"/>
      <c r="T20" s="18"/>
      <c r="U20" s="18"/>
      <c r="V20" s="18"/>
      <c r="W20" s="34"/>
    </row>
    <row r="21" spans="1:23" x14ac:dyDescent="0.2">
      <c r="A21" s="497"/>
      <c r="B21" s="499"/>
      <c r="C21" s="501"/>
      <c r="D21" s="501"/>
      <c r="E21" s="503"/>
      <c r="F21" s="17">
        <v>20</v>
      </c>
      <c r="G21" s="18" t="s">
        <v>22688</v>
      </c>
      <c r="H21" s="18" t="s">
        <v>22689</v>
      </c>
      <c r="I21" s="80"/>
      <c r="J21" s="18" t="s">
        <v>32</v>
      </c>
      <c r="K21" s="19">
        <v>1</v>
      </c>
      <c r="L21" s="19"/>
      <c r="M21" s="20" t="s">
        <v>34</v>
      </c>
      <c r="N21" s="20" t="s">
        <v>34</v>
      </c>
      <c r="O21" s="18" t="s">
        <v>56</v>
      </c>
      <c r="P21" s="18"/>
      <c r="Q21" s="18"/>
      <c r="R21" s="18"/>
      <c r="S21" s="18"/>
      <c r="T21" s="18"/>
      <c r="U21" s="18"/>
      <c r="V21" s="18"/>
      <c r="W21" s="34"/>
    </row>
    <row r="22" spans="1:23" x14ac:dyDescent="0.2">
      <c r="A22" s="497"/>
      <c r="B22" s="499"/>
      <c r="C22" s="501"/>
      <c r="D22" s="501"/>
      <c r="E22" s="503"/>
      <c r="F22" s="17">
        <v>21</v>
      </c>
      <c r="G22" s="18" t="s">
        <v>22690</v>
      </c>
      <c r="H22" s="18" t="s">
        <v>22691</v>
      </c>
      <c r="I22" s="80"/>
      <c r="J22" s="18" t="s">
        <v>44</v>
      </c>
      <c r="K22" s="19">
        <v>1</v>
      </c>
      <c r="L22" s="19"/>
      <c r="M22" s="20" t="s">
        <v>34</v>
      </c>
      <c r="N22" s="20" t="s">
        <v>34</v>
      </c>
      <c r="O22" s="18" t="s">
        <v>177</v>
      </c>
      <c r="P22" s="18"/>
      <c r="Q22" s="18"/>
      <c r="R22" s="18"/>
      <c r="S22" s="18"/>
      <c r="T22" s="18"/>
      <c r="U22" s="18"/>
      <c r="V22" s="18"/>
      <c r="W22" s="34"/>
    </row>
    <row r="23" spans="1:23" x14ac:dyDescent="0.2">
      <c r="A23" s="497"/>
      <c r="B23" s="499"/>
      <c r="C23" s="501"/>
      <c r="D23" s="501"/>
      <c r="E23" s="503"/>
      <c r="F23" s="17">
        <v>22</v>
      </c>
      <c r="G23" s="18" t="s">
        <v>22692</v>
      </c>
      <c r="H23" s="18" t="s">
        <v>22693</v>
      </c>
      <c r="I23" s="80"/>
      <c r="J23" s="18" t="s">
        <v>44</v>
      </c>
      <c r="K23" s="19">
        <v>7</v>
      </c>
      <c r="L23" s="19"/>
      <c r="M23" s="20" t="s">
        <v>34</v>
      </c>
      <c r="N23" s="20" t="s">
        <v>34</v>
      </c>
      <c r="O23" s="18" t="s">
        <v>69</v>
      </c>
      <c r="P23" s="18"/>
      <c r="Q23" s="18"/>
      <c r="R23" s="18"/>
      <c r="S23" s="18"/>
      <c r="T23" s="18"/>
      <c r="U23" s="18"/>
      <c r="V23" s="18"/>
      <c r="W23" s="34"/>
    </row>
    <row r="24" spans="1:23" x14ac:dyDescent="0.2">
      <c r="A24" s="497"/>
      <c r="B24" s="499"/>
      <c r="C24" s="501"/>
      <c r="D24" s="501"/>
      <c r="E24" s="503"/>
      <c r="F24" s="17">
        <v>23</v>
      </c>
      <c r="G24" s="18" t="s">
        <v>22694</v>
      </c>
      <c r="H24" s="18" t="s">
        <v>22695</v>
      </c>
      <c r="I24" s="80"/>
      <c r="J24" s="18" t="s">
        <v>44</v>
      </c>
      <c r="K24" s="19">
        <v>1</v>
      </c>
      <c r="L24" s="19"/>
      <c r="M24" s="20" t="s">
        <v>34</v>
      </c>
      <c r="N24" s="20" t="s">
        <v>34</v>
      </c>
      <c r="O24" s="18" t="s">
        <v>177</v>
      </c>
      <c r="P24" s="18"/>
      <c r="Q24" s="18"/>
      <c r="R24" s="18"/>
      <c r="S24" s="18"/>
      <c r="T24" s="18"/>
      <c r="U24" s="18"/>
      <c r="V24" s="18"/>
      <c r="W24" s="34"/>
    </row>
    <row r="25" spans="1:23" x14ac:dyDescent="0.2">
      <c r="A25" s="497"/>
      <c r="B25" s="499"/>
      <c r="C25" s="501"/>
      <c r="D25" s="501"/>
      <c r="E25" s="503"/>
      <c r="F25" s="17">
        <v>24</v>
      </c>
      <c r="G25" s="18" t="s">
        <v>22696</v>
      </c>
      <c r="H25" s="18" t="s">
        <v>22697</v>
      </c>
      <c r="I25" s="80"/>
      <c r="J25" s="18" t="s">
        <v>44</v>
      </c>
      <c r="K25" s="19">
        <v>7</v>
      </c>
      <c r="L25" s="19"/>
      <c r="M25" s="20" t="s">
        <v>34</v>
      </c>
      <c r="N25" s="20" t="s">
        <v>34</v>
      </c>
      <c r="O25" s="18" t="s">
        <v>69</v>
      </c>
      <c r="P25" s="18"/>
      <c r="Q25" s="18"/>
      <c r="R25" s="18"/>
      <c r="S25" s="18"/>
      <c r="T25" s="18"/>
      <c r="U25" s="18"/>
      <c r="V25" s="18"/>
      <c r="W25" s="34"/>
    </row>
    <row r="26" spans="1:23" x14ac:dyDescent="0.2">
      <c r="A26" s="497"/>
      <c r="B26" s="499"/>
      <c r="C26" s="501"/>
      <c r="D26" s="501"/>
      <c r="E26" s="503"/>
      <c r="F26" s="17">
        <v>25</v>
      </c>
      <c r="G26" s="18" t="s">
        <v>22698</v>
      </c>
      <c r="H26" s="18" t="s">
        <v>22699</v>
      </c>
      <c r="I26" s="80"/>
      <c r="J26" s="18" t="s">
        <v>44</v>
      </c>
      <c r="K26" s="19">
        <v>1</v>
      </c>
      <c r="L26" s="19"/>
      <c r="M26" s="20" t="s">
        <v>34</v>
      </c>
      <c r="N26" s="20" t="s">
        <v>34</v>
      </c>
      <c r="O26" s="18" t="s">
        <v>177</v>
      </c>
      <c r="P26" s="18"/>
      <c r="Q26" s="18"/>
      <c r="R26" s="18"/>
      <c r="S26" s="18"/>
      <c r="T26" s="18"/>
      <c r="U26" s="18"/>
      <c r="V26" s="18"/>
      <c r="W26" s="34"/>
    </row>
    <row r="27" spans="1:23" x14ac:dyDescent="0.2">
      <c r="A27" s="497"/>
      <c r="B27" s="499"/>
      <c r="C27" s="501"/>
      <c r="D27" s="501"/>
      <c r="E27" s="503"/>
      <c r="F27" s="17">
        <v>26</v>
      </c>
      <c r="G27" s="18" t="s">
        <v>22700</v>
      </c>
      <c r="H27" s="18" t="s">
        <v>22701</v>
      </c>
      <c r="I27" s="80"/>
      <c r="J27" s="18" t="s">
        <v>44</v>
      </c>
      <c r="K27" s="19">
        <v>7</v>
      </c>
      <c r="L27" s="19"/>
      <c r="M27" s="20" t="s">
        <v>34</v>
      </c>
      <c r="N27" s="20" t="s">
        <v>34</v>
      </c>
      <c r="O27" s="18" t="s">
        <v>69</v>
      </c>
      <c r="P27" s="18"/>
      <c r="Q27" s="18"/>
      <c r="R27" s="18"/>
      <c r="S27" s="18"/>
      <c r="T27" s="18"/>
      <c r="U27" s="18"/>
      <c r="V27" s="18"/>
      <c r="W27" s="34"/>
    </row>
    <row r="28" spans="1:23" x14ac:dyDescent="0.2">
      <c r="A28" s="497"/>
      <c r="B28" s="499"/>
      <c r="C28" s="501"/>
      <c r="D28" s="501"/>
      <c r="E28" s="503"/>
      <c r="F28" s="17">
        <v>27</v>
      </c>
      <c r="G28" s="18" t="s">
        <v>22702</v>
      </c>
      <c r="H28" s="18" t="s">
        <v>22703</v>
      </c>
      <c r="I28" s="80"/>
      <c r="J28" s="18" t="s">
        <v>44</v>
      </c>
      <c r="K28" s="19">
        <v>1</v>
      </c>
      <c r="L28" s="19"/>
      <c r="M28" s="20" t="s">
        <v>34</v>
      </c>
      <c r="N28" s="20" t="s">
        <v>34</v>
      </c>
      <c r="O28" s="18" t="s">
        <v>177</v>
      </c>
      <c r="P28" s="18"/>
      <c r="Q28" s="18"/>
      <c r="R28" s="18"/>
      <c r="S28" s="18"/>
      <c r="T28" s="18"/>
      <c r="U28" s="18"/>
      <c r="V28" s="18"/>
      <c r="W28" s="34"/>
    </row>
    <row r="29" spans="1:23" x14ac:dyDescent="0.2">
      <c r="A29" s="497"/>
      <c r="B29" s="499"/>
      <c r="C29" s="501"/>
      <c r="D29" s="501"/>
      <c r="E29" s="503"/>
      <c r="F29" s="17">
        <v>28</v>
      </c>
      <c r="G29" s="18" t="s">
        <v>22704</v>
      </c>
      <c r="H29" s="18" t="s">
        <v>22705</v>
      </c>
      <c r="I29" s="80"/>
      <c r="J29" s="18" t="s">
        <v>44</v>
      </c>
      <c r="K29" s="19">
        <v>7</v>
      </c>
      <c r="L29" s="19"/>
      <c r="M29" s="20" t="s">
        <v>34</v>
      </c>
      <c r="N29" s="20" t="s">
        <v>34</v>
      </c>
      <c r="O29" s="18" t="s">
        <v>69</v>
      </c>
      <c r="P29" s="18"/>
      <c r="Q29" s="18"/>
      <c r="R29" s="18"/>
      <c r="S29" s="18"/>
      <c r="T29" s="18"/>
      <c r="U29" s="18"/>
      <c r="V29" s="18"/>
      <c r="W29" s="34"/>
    </row>
    <row r="30" spans="1:23" x14ac:dyDescent="0.2">
      <c r="A30" s="497"/>
      <c r="B30" s="499"/>
      <c r="C30" s="501"/>
      <c r="D30" s="501"/>
      <c r="E30" s="503"/>
      <c r="F30" s="17">
        <v>29</v>
      </c>
      <c r="G30" s="18" t="s">
        <v>22706</v>
      </c>
      <c r="H30" s="18" t="s">
        <v>22707</v>
      </c>
      <c r="I30" s="80"/>
      <c r="J30" s="18" t="s">
        <v>44</v>
      </c>
      <c r="K30" s="19">
        <v>1</v>
      </c>
      <c r="L30" s="19"/>
      <c r="M30" s="20" t="s">
        <v>34</v>
      </c>
      <c r="N30" s="20" t="s">
        <v>34</v>
      </c>
      <c r="O30" s="18" t="s">
        <v>177</v>
      </c>
      <c r="P30" s="18"/>
      <c r="Q30" s="18"/>
      <c r="R30" s="18"/>
      <c r="S30" s="18"/>
      <c r="T30" s="18"/>
      <c r="U30" s="18"/>
      <c r="V30" s="18"/>
      <c r="W30" s="34"/>
    </row>
    <row r="31" spans="1:23" x14ac:dyDescent="0.2">
      <c r="A31" s="497"/>
      <c r="B31" s="499"/>
      <c r="C31" s="501"/>
      <c r="D31" s="501"/>
      <c r="E31" s="503"/>
      <c r="F31" s="17">
        <v>30</v>
      </c>
      <c r="G31" s="18" t="s">
        <v>22708</v>
      </c>
      <c r="H31" s="18" t="s">
        <v>22709</v>
      </c>
      <c r="I31" s="80"/>
      <c r="J31" s="18" t="s">
        <v>44</v>
      </c>
      <c r="K31" s="19">
        <v>7</v>
      </c>
      <c r="L31" s="19"/>
      <c r="M31" s="20" t="s">
        <v>34</v>
      </c>
      <c r="N31" s="20" t="s">
        <v>34</v>
      </c>
      <c r="O31" s="18" t="s">
        <v>69</v>
      </c>
      <c r="P31" s="18"/>
      <c r="Q31" s="18"/>
      <c r="R31" s="18"/>
      <c r="S31" s="18"/>
      <c r="T31" s="18"/>
      <c r="U31" s="18"/>
      <c r="V31" s="18"/>
      <c r="W31" s="34"/>
    </row>
    <row r="32" spans="1:23" x14ac:dyDescent="0.2">
      <c r="A32" s="497"/>
      <c r="B32" s="499"/>
      <c r="C32" s="501"/>
      <c r="D32" s="501"/>
      <c r="E32" s="503"/>
      <c r="F32" s="17">
        <v>31</v>
      </c>
      <c r="G32" s="18" t="s">
        <v>22710</v>
      </c>
      <c r="H32" s="18" t="s">
        <v>22711</v>
      </c>
      <c r="I32" s="80"/>
      <c r="J32" s="18" t="s">
        <v>44</v>
      </c>
      <c r="K32" s="19">
        <v>1</v>
      </c>
      <c r="L32" s="19"/>
      <c r="M32" s="20" t="s">
        <v>34</v>
      </c>
      <c r="N32" s="20" t="s">
        <v>34</v>
      </c>
      <c r="O32" s="18" t="s">
        <v>177</v>
      </c>
      <c r="P32" s="18"/>
      <c r="Q32" s="18"/>
      <c r="R32" s="18"/>
      <c r="S32" s="18"/>
      <c r="T32" s="18"/>
      <c r="U32" s="18"/>
      <c r="V32" s="18"/>
      <c r="W32" s="34"/>
    </row>
    <row r="33" spans="1:23" x14ac:dyDescent="0.2">
      <c r="A33" s="497"/>
      <c r="B33" s="499"/>
      <c r="C33" s="501"/>
      <c r="D33" s="501"/>
      <c r="E33" s="503"/>
      <c r="F33" s="17">
        <v>32</v>
      </c>
      <c r="G33" s="18" t="s">
        <v>22712</v>
      </c>
      <c r="H33" s="18" t="s">
        <v>22713</v>
      </c>
      <c r="I33" s="80"/>
      <c r="J33" s="18" t="s">
        <v>44</v>
      </c>
      <c r="K33" s="19">
        <v>7</v>
      </c>
      <c r="L33" s="19"/>
      <c r="M33" s="20" t="s">
        <v>34</v>
      </c>
      <c r="N33" s="20" t="s">
        <v>34</v>
      </c>
      <c r="O33" s="18" t="s">
        <v>69</v>
      </c>
      <c r="P33" s="18"/>
      <c r="Q33" s="18"/>
      <c r="R33" s="18"/>
      <c r="S33" s="18"/>
      <c r="T33" s="18"/>
      <c r="U33" s="18"/>
      <c r="V33" s="18"/>
      <c r="W33" s="34"/>
    </row>
    <row r="34" spans="1:23" x14ac:dyDescent="0.2">
      <c r="A34" s="497"/>
      <c r="B34" s="499"/>
      <c r="C34" s="501"/>
      <c r="D34" s="501"/>
      <c r="E34" s="503"/>
      <c r="F34" s="17">
        <v>33</v>
      </c>
      <c r="G34" s="18" t="s">
        <v>22714</v>
      </c>
      <c r="H34" s="18" t="s">
        <v>22715</v>
      </c>
      <c r="I34" s="80"/>
      <c r="J34" s="18" t="s">
        <v>32</v>
      </c>
      <c r="K34" s="19">
        <v>1</v>
      </c>
      <c r="L34" s="19"/>
      <c r="M34" s="20" t="s">
        <v>34</v>
      </c>
      <c r="N34" s="20" t="s">
        <v>34</v>
      </c>
      <c r="O34" s="18" t="s">
        <v>56</v>
      </c>
      <c r="P34" s="18"/>
      <c r="Q34" s="18"/>
      <c r="R34" s="18"/>
      <c r="S34" s="18"/>
      <c r="T34" s="18"/>
      <c r="U34" s="18"/>
      <c r="V34" s="18"/>
      <c r="W34" s="34"/>
    </row>
    <row r="35" spans="1:23" x14ac:dyDescent="0.2">
      <c r="A35" s="497"/>
      <c r="B35" s="499"/>
      <c r="C35" s="501"/>
      <c r="D35" s="501"/>
      <c r="E35" s="503"/>
      <c r="F35" s="17">
        <v>34</v>
      </c>
      <c r="G35" s="18" t="s">
        <v>22716</v>
      </c>
      <c r="H35" s="18" t="s">
        <v>22717</v>
      </c>
      <c r="I35" s="80"/>
      <c r="J35" s="18" t="s">
        <v>32</v>
      </c>
      <c r="K35" s="19">
        <v>1</v>
      </c>
      <c r="L35" s="19"/>
      <c r="M35" s="20" t="s">
        <v>34</v>
      </c>
      <c r="N35" s="20" t="s">
        <v>34</v>
      </c>
      <c r="O35" s="18" t="s">
        <v>56</v>
      </c>
      <c r="P35" s="18"/>
      <c r="Q35" s="18"/>
      <c r="R35" s="18"/>
      <c r="S35" s="18"/>
      <c r="T35" s="18"/>
      <c r="U35" s="18"/>
      <c r="V35" s="18"/>
      <c r="W35" s="34"/>
    </row>
    <row r="36" spans="1:23" x14ac:dyDescent="0.2">
      <c r="A36" s="497"/>
      <c r="B36" s="499"/>
      <c r="C36" s="501"/>
      <c r="D36" s="501"/>
      <c r="E36" s="503"/>
      <c r="F36" s="17">
        <v>35</v>
      </c>
      <c r="G36" s="18" t="s">
        <v>22718</v>
      </c>
      <c r="H36" s="18" t="s">
        <v>22719</v>
      </c>
      <c r="I36" s="80"/>
      <c r="J36" s="18" t="s">
        <v>32</v>
      </c>
      <c r="K36" s="19">
        <v>5</v>
      </c>
      <c r="L36" s="19"/>
      <c r="M36" s="20" t="s">
        <v>34</v>
      </c>
      <c r="N36" s="20" t="s">
        <v>34</v>
      </c>
      <c r="O36" s="18" t="s">
        <v>63</v>
      </c>
      <c r="P36" s="18"/>
      <c r="Q36" s="18"/>
      <c r="R36" s="18"/>
      <c r="S36" s="18"/>
      <c r="T36" s="18"/>
      <c r="U36" s="18"/>
      <c r="V36" s="18"/>
      <c r="W36" s="34"/>
    </row>
    <row r="37" spans="1:23" x14ac:dyDescent="0.2">
      <c r="A37" s="497"/>
      <c r="B37" s="499"/>
      <c r="C37" s="501"/>
      <c r="D37" s="501"/>
      <c r="E37" s="503"/>
      <c r="F37" s="17">
        <v>36</v>
      </c>
      <c r="G37" s="18" t="s">
        <v>22720</v>
      </c>
      <c r="H37" s="18" t="s">
        <v>22721</v>
      </c>
      <c r="I37" s="80"/>
      <c r="J37" s="18" t="s">
        <v>32</v>
      </c>
      <c r="K37" s="19">
        <v>7</v>
      </c>
      <c r="L37" s="19"/>
      <c r="M37" s="20" t="s">
        <v>34</v>
      </c>
      <c r="N37" s="20" t="s">
        <v>34</v>
      </c>
      <c r="O37" s="18" t="s">
        <v>60</v>
      </c>
      <c r="P37" s="18"/>
      <c r="Q37" s="18"/>
      <c r="R37" s="18"/>
      <c r="S37" s="18"/>
      <c r="T37" s="18"/>
      <c r="U37" s="18"/>
      <c r="V37" s="18"/>
      <c r="W37" s="34"/>
    </row>
    <row r="38" spans="1:23" x14ac:dyDescent="0.2">
      <c r="A38" s="497"/>
      <c r="B38" s="499"/>
      <c r="C38" s="501"/>
      <c r="D38" s="501"/>
      <c r="E38" s="503"/>
      <c r="F38" s="17">
        <v>37</v>
      </c>
      <c r="G38" s="18" t="s">
        <v>5216</v>
      </c>
      <c r="H38" s="18" t="s">
        <v>22722</v>
      </c>
      <c r="I38" s="80"/>
      <c r="J38" s="18" t="s">
        <v>32</v>
      </c>
      <c r="K38" s="19">
        <v>7</v>
      </c>
      <c r="L38" s="19"/>
      <c r="M38" s="20" t="s">
        <v>34</v>
      </c>
      <c r="N38" s="20" t="s">
        <v>34</v>
      </c>
      <c r="O38" s="18" t="s">
        <v>60</v>
      </c>
      <c r="P38" s="18"/>
      <c r="Q38" s="18"/>
      <c r="R38" s="18"/>
      <c r="S38" s="18"/>
      <c r="T38" s="18"/>
      <c r="U38" s="18"/>
      <c r="V38" s="18"/>
      <c r="W38" s="34"/>
    </row>
    <row r="39" spans="1:23" x14ac:dyDescent="0.2">
      <c r="A39" s="497"/>
      <c r="B39" s="499"/>
      <c r="C39" s="501"/>
      <c r="D39" s="501"/>
      <c r="E39" s="503"/>
      <c r="F39" s="17">
        <v>38</v>
      </c>
      <c r="G39" s="18" t="s">
        <v>3639</v>
      </c>
      <c r="H39" s="18" t="s">
        <v>22723</v>
      </c>
      <c r="I39" s="80"/>
      <c r="J39" s="18" t="s">
        <v>32</v>
      </c>
      <c r="K39" s="19">
        <v>7</v>
      </c>
      <c r="L39" s="19"/>
      <c r="M39" s="20" t="s">
        <v>34</v>
      </c>
      <c r="N39" s="20" t="s">
        <v>34</v>
      </c>
      <c r="O39" s="18" t="s">
        <v>60</v>
      </c>
      <c r="P39" s="18"/>
      <c r="Q39" s="18"/>
      <c r="R39" s="18"/>
      <c r="S39" s="18"/>
      <c r="T39" s="18"/>
      <c r="U39" s="18"/>
      <c r="V39" s="18"/>
      <c r="W39" s="34"/>
    </row>
    <row r="40" spans="1:23" x14ac:dyDescent="0.2">
      <c r="A40" s="497"/>
      <c r="B40" s="499"/>
      <c r="C40" s="501"/>
      <c r="D40" s="501"/>
      <c r="E40" s="503"/>
      <c r="F40" s="17">
        <v>39</v>
      </c>
      <c r="G40" s="18" t="s">
        <v>22724</v>
      </c>
      <c r="H40" s="18" t="s">
        <v>22725</v>
      </c>
      <c r="I40" s="80"/>
      <c r="J40" s="18" t="s">
        <v>134</v>
      </c>
      <c r="K40" s="19">
        <v>4</v>
      </c>
      <c r="L40" s="19">
        <v>0</v>
      </c>
      <c r="M40" s="20" t="s">
        <v>34</v>
      </c>
      <c r="N40" s="20" t="s">
        <v>34</v>
      </c>
      <c r="O40" s="18" t="s">
        <v>183</v>
      </c>
      <c r="P40" s="18"/>
      <c r="Q40" s="18"/>
      <c r="R40" s="18"/>
      <c r="S40" s="18"/>
      <c r="T40" s="18"/>
      <c r="U40" s="18"/>
      <c r="V40" s="18"/>
      <c r="W40" s="34"/>
    </row>
    <row r="41" spans="1:23" x14ac:dyDescent="0.2">
      <c r="A41" s="496" t="s">
        <v>22652</v>
      </c>
      <c r="B41" s="498" t="s">
        <v>22653</v>
      </c>
      <c r="C41" s="500"/>
      <c r="D41" s="500"/>
      <c r="E41" s="502">
        <v>16777215</v>
      </c>
      <c r="F41" s="27">
        <v>1</v>
      </c>
      <c r="G41" s="275" t="s">
        <v>206</v>
      </c>
      <c r="H41" s="275" t="s">
        <v>22726</v>
      </c>
      <c r="I41" s="276"/>
      <c r="J41" s="275" t="s">
        <v>32</v>
      </c>
      <c r="K41" s="29">
        <v>4</v>
      </c>
      <c r="L41" s="29"/>
      <c r="M41" s="279" t="s">
        <v>33</v>
      </c>
      <c r="N41" s="279" t="s">
        <v>33</v>
      </c>
      <c r="O41" s="275" t="s">
        <v>40</v>
      </c>
      <c r="P41" s="275"/>
      <c r="Q41" s="275"/>
      <c r="R41" s="275"/>
      <c r="S41" s="275"/>
      <c r="T41" s="275"/>
      <c r="U41" s="275"/>
      <c r="V41" s="275"/>
      <c r="W41" s="33"/>
    </row>
    <row r="42" spans="1:23" x14ac:dyDescent="0.2">
      <c r="A42" s="497"/>
      <c r="B42" s="499"/>
      <c r="C42" s="501"/>
      <c r="D42" s="501"/>
      <c r="E42" s="503"/>
      <c r="F42" s="17">
        <v>2</v>
      </c>
      <c r="G42" s="18" t="s">
        <v>19776</v>
      </c>
      <c r="H42" s="18" t="s">
        <v>22727</v>
      </c>
      <c r="I42" s="80"/>
      <c r="J42" s="18" t="s">
        <v>32</v>
      </c>
      <c r="K42" s="19">
        <v>4</v>
      </c>
      <c r="L42" s="19"/>
      <c r="M42" s="20" t="s">
        <v>33</v>
      </c>
      <c r="N42" s="20" t="s">
        <v>33</v>
      </c>
      <c r="O42" s="18" t="s">
        <v>40</v>
      </c>
      <c r="P42" s="18"/>
      <c r="Q42" s="18"/>
      <c r="R42" s="18"/>
      <c r="S42" s="18"/>
      <c r="T42" s="18"/>
      <c r="U42" s="18"/>
      <c r="V42" s="18"/>
      <c r="W42" s="34"/>
    </row>
    <row r="43" spans="1:23" x14ac:dyDescent="0.2">
      <c r="A43" s="497"/>
      <c r="B43" s="499"/>
      <c r="C43" s="501"/>
      <c r="D43" s="501"/>
      <c r="E43" s="503"/>
      <c r="F43" s="17">
        <v>3</v>
      </c>
      <c r="G43" s="18" t="s">
        <v>210</v>
      </c>
      <c r="H43" s="18" t="s">
        <v>22728</v>
      </c>
      <c r="I43" s="80"/>
      <c r="J43" s="18" t="s">
        <v>32</v>
      </c>
      <c r="K43" s="19">
        <v>8</v>
      </c>
      <c r="L43" s="19"/>
      <c r="M43" s="20" t="s">
        <v>33</v>
      </c>
      <c r="N43" s="20" t="s">
        <v>33</v>
      </c>
      <c r="O43" s="18" t="s">
        <v>42</v>
      </c>
      <c r="P43" s="18"/>
      <c r="Q43" s="18"/>
      <c r="R43" s="18"/>
      <c r="S43" s="18"/>
      <c r="T43" s="18"/>
      <c r="U43" s="18"/>
      <c r="V43" s="18"/>
      <c r="W43" s="34"/>
    </row>
    <row r="44" spans="1:23" x14ac:dyDescent="0.2">
      <c r="A44" s="497"/>
      <c r="B44" s="499"/>
      <c r="C44" s="501"/>
      <c r="D44" s="501"/>
      <c r="E44" s="503"/>
      <c r="F44" s="17">
        <v>4</v>
      </c>
      <c r="G44" s="18" t="s">
        <v>5216</v>
      </c>
      <c r="H44" s="18" t="s">
        <v>22729</v>
      </c>
      <c r="I44" s="80"/>
      <c r="J44" s="18" t="s">
        <v>123</v>
      </c>
      <c r="K44" s="19"/>
      <c r="L44" s="19"/>
      <c r="M44" s="20" t="s">
        <v>33</v>
      </c>
      <c r="N44" s="20" t="s">
        <v>33</v>
      </c>
      <c r="O44" s="18" t="s">
        <v>124</v>
      </c>
      <c r="P44" s="18"/>
      <c r="Q44" s="18"/>
      <c r="R44" s="18"/>
      <c r="S44" s="18"/>
      <c r="T44" s="18"/>
      <c r="U44" s="18"/>
      <c r="V44" s="18"/>
      <c r="W44" s="34"/>
    </row>
    <row r="45" spans="1:23" x14ac:dyDescent="0.2">
      <c r="A45" s="497"/>
      <c r="B45" s="499"/>
      <c r="C45" s="501"/>
      <c r="D45" s="501"/>
      <c r="E45" s="503"/>
      <c r="F45" s="17">
        <v>5</v>
      </c>
      <c r="G45" s="18" t="s">
        <v>22730</v>
      </c>
      <c r="H45" s="18" t="s">
        <v>22731</v>
      </c>
      <c r="I45" s="80"/>
      <c r="J45" s="18" t="s">
        <v>32</v>
      </c>
      <c r="K45" s="19">
        <v>1</v>
      </c>
      <c r="L45" s="19"/>
      <c r="M45" s="20" t="s">
        <v>33</v>
      </c>
      <c r="N45" s="20" t="s">
        <v>33</v>
      </c>
      <c r="O45" s="18" t="s">
        <v>56</v>
      </c>
      <c r="P45" s="18"/>
      <c r="Q45" s="18"/>
      <c r="R45" s="18"/>
      <c r="S45" s="18"/>
      <c r="T45" s="18"/>
      <c r="U45" s="18"/>
      <c r="V45" s="18"/>
      <c r="W45" s="34"/>
    </row>
    <row r="46" spans="1:23" x14ac:dyDescent="0.2">
      <c r="A46" s="497"/>
      <c r="B46" s="499"/>
      <c r="C46" s="501"/>
      <c r="D46" s="501"/>
      <c r="E46" s="503"/>
      <c r="F46" s="17">
        <v>6</v>
      </c>
      <c r="G46" s="18" t="s">
        <v>22732</v>
      </c>
      <c r="H46" s="18" t="s">
        <v>22733</v>
      </c>
      <c r="I46" s="80"/>
      <c r="J46" s="18" t="s">
        <v>123</v>
      </c>
      <c r="K46" s="19"/>
      <c r="L46" s="19"/>
      <c r="M46" s="20" t="s">
        <v>34</v>
      </c>
      <c r="N46" s="20" t="s">
        <v>34</v>
      </c>
      <c r="O46" s="18" t="s">
        <v>124</v>
      </c>
      <c r="P46" s="18"/>
      <c r="Q46" s="18"/>
      <c r="R46" s="18"/>
      <c r="S46" s="18"/>
      <c r="T46" s="18"/>
      <c r="U46" s="18"/>
      <c r="V46" s="18"/>
      <c r="W46" s="34"/>
    </row>
    <row r="47" spans="1:23" x14ac:dyDescent="0.2">
      <c r="A47" s="497"/>
      <c r="B47" s="499"/>
      <c r="C47" s="501"/>
      <c r="D47" s="501"/>
      <c r="E47" s="503"/>
      <c r="F47" s="17">
        <v>7</v>
      </c>
      <c r="G47" s="18" t="s">
        <v>22734</v>
      </c>
      <c r="H47" s="18" t="s">
        <v>22735</v>
      </c>
      <c r="I47" s="80"/>
      <c r="J47" s="18" t="s">
        <v>123</v>
      </c>
      <c r="K47" s="19"/>
      <c r="L47" s="19"/>
      <c r="M47" s="20" t="s">
        <v>34</v>
      </c>
      <c r="N47" s="20" t="s">
        <v>34</v>
      </c>
      <c r="O47" s="18" t="s">
        <v>124</v>
      </c>
      <c r="P47" s="18"/>
      <c r="Q47" s="18"/>
      <c r="R47" s="18"/>
      <c r="S47" s="18"/>
      <c r="T47" s="18"/>
      <c r="U47" s="18"/>
      <c r="V47" s="18"/>
      <c r="W47" s="34"/>
    </row>
    <row r="48" spans="1:23" x14ac:dyDescent="0.2">
      <c r="A48" s="497"/>
      <c r="B48" s="499"/>
      <c r="C48" s="501"/>
      <c r="D48" s="501"/>
      <c r="E48" s="503"/>
      <c r="F48" s="17">
        <v>8</v>
      </c>
      <c r="G48" s="18" t="s">
        <v>22736</v>
      </c>
      <c r="H48" s="18" t="s">
        <v>22737</v>
      </c>
      <c r="I48" s="80"/>
      <c r="J48" s="18" t="s">
        <v>123</v>
      </c>
      <c r="K48" s="19"/>
      <c r="L48" s="19"/>
      <c r="M48" s="20" t="s">
        <v>34</v>
      </c>
      <c r="N48" s="20" t="s">
        <v>34</v>
      </c>
      <c r="O48" s="18" t="s">
        <v>124</v>
      </c>
      <c r="P48" s="18"/>
      <c r="Q48" s="18"/>
      <c r="R48" s="18"/>
      <c r="S48" s="18"/>
      <c r="T48" s="18"/>
      <c r="U48" s="18"/>
      <c r="V48" s="18"/>
      <c r="W48" s="34"/>
    </row>
    <row r="49" spans="1:23" x14ac:dyDescent="0.2">
      <c r="A49" s="497"/>
      <c r="B49" s="499"/>
      <c r="C49" s="501"/>
      <c r="D49" s="501"/>
      <c r="E49" s="503"/>
      <c r="F49" s="17">
        <v>9</v>
      </c>
      <c r="G49" s="18" t="s">
        <v>22624</v>
      </c>
      <c r="H49" s="18" t="s">
        <v>22738</v>
      </c>
      <c r="I49" s="80"/>
      <c r="J49" s="18" t="s">
        <v>32</v>
      </c>
      <c r="K49" s="19">
        <v>2</v>
      </c>
      <c r="L49" s="19"/>
      <c r="M49" s="20" t="s">
        <v>34</v>
      </c>
      <c r="N49" s="20" t="s">
        <v>34</v>
      </c>
      <c r="O49" s="18" t="s">
        <v>35</v>
      </c>
      <c r="P49" s="18"/>
      <c r="Q49" s="18"/>
      <c r="R49" s="18"/>
      <c r="S49" s="18"/>
      <c r="T49" s="18"/>
      <c r="U49" s="18"/>
      <c r="V49" s="18"/>
      <c r="W49" s="34"/>
    </row>
    <row r="50" spans="1:23" x14ac:dyDescent="0.2">
      <c r="A50" s="497"/>
      <c r="B50" s="499"/>
      <c r="C50" s="501"/>
      <c r="D50" s="501"/>
      <c r="E50" s="503"/>
      <c r="F50" s="17">
        <v>10</v>
      </c>
      <c r="G50" s="18" t="s">
        <v>22739</v>
      </c>
      <c r="H50" s="18" t="s">
        <v>22740</v>
      </c>
      <c r="I50" s="80"/>
      <c r="J50" s="18" t="s">
        <v>32</v>
      </c>
      <c r="K50" s="19">
        <v>1</v>
      </c>
      <c r="L50" s="19"/>
      <c r="M50" s="20" t="s">
        <v>34</v>
      </c>
      <c r="N50" s="20" t="s">
        <v>34</v>
      </c>
      <c r="O50" s="18" t="s">
        <v>56</v>
      </c>
      <c r="P50" s="18"/>
      <c r="Q50" s="18"/>
      <c r="R50" s="18"/>
      <c r="S50" s="18"/>
      <c r="T50" s="18"/>
      <c r="U50" s="18"/>
      <c r="V50" s="18"/>
      <c r="W50" s="34"/>
    </row>
    <row r="51" spans="1:23" x14ac:dyDescent="0.2">
      <c r="A51" s="497"/>
      <c r="B51" s="499"/>
      <c r="C51" s="501"/>
      <c r="D51" s="501"/>
      <c r="E51" s="503"/>
      <c r="F51" s="17">
        <v>11</v>
      </c>
      <c r="G51" s="18" t="s">
        <v>22684</v>
      </c>
      <c r="H51" s="18" t="s">
        <v>22741</v>
      </c>
      <c r="I51" s="80"/>
      <c r="J51" s="18" t="s">
        <v>32</v>
      </c>
      <c r="K51" s="19">
        <v>1</v>
      </c>
      <c r="L51" s="19"/>
      <c r="M51" s="20" t="s">
        <v>34</v>
      </c>
      <c r="N51" s="20" t="s">
        <v>34</v>
      </c>
      <c r="O51" s="18" t="s">
        <v>56</v>
      </c>
      <c r="P51" s="18"/>
      <c r="Q51" s="18"/>
      <c r="R51" s="18"/>
      <c r="S51" s="18"/>
      <c r="T51" s="18"/>
      <c r="U51" s="18"/>
      <c r="V51" s="18"/>
      <c r="W51" s="34"/>
    </row>
    <row r="52" spans="1:23" x14ac:dyDescent="0.2">
      <c r="A52" s="497"/>
      <c r="B52" s="499"/>
      <c r="C52" s="501"/>
      <c r="D52" s="501"/>
      <c r="E52" s="503"/>
      <c r="F52" s="17">
        <v>12</v>
      </c>
      <c r="G52" s="18" t="s">
        <v>22686</v>
      </c>
      <c r="H52" s="18" t="s">
        <v>22742</v>
      </c>
      <c r="I52" s="80"/>
      <c r="J52" s="18" t="s">
        <v>32</v>
      </c>
      <c r="K52" s="19">
        <v>1</v>
      </c>
      <c r="L52" s="19"/>
      <c r="M52" s="20" t="s">
        <v>34</v>
      </c>
      <c r="N52" s="20" t="s">
        <v>34</v>
      </c>
      <c r="O52" s="18" t="s">
        <v>56</v>
      </c>
      <c r="P52" s="18"/>
      <c r="Q52" s="18"/>
      <c r="R52" s="18"/>
      <c r="S52" s="18"/>
      <c r="T52" s="18"/>
      <c r="U52" s="18"/>
      <c r="V52" s="18"/>
      <c r="W52" s="34"/>
    </row>
    <row r="53" spans="1:23" x14ac:dyDescent="0.2">
      <c r="A53" s="497"/>
      <c r="B53" s="499"/>
      <c r="C53" s="501"/>
      <c r="D53" s="501"/>
      <c r="E53" s="503"/>
      <c r="F53" s="17">
        <v>13</v>
      </c>
      <c r="G53" s="18" t="s">
        <v>22743</v>
      </c>
      <c r="H53" s="18" t="s">
        <v>22744</v>
      </c>
      <c r="I53" s="80"/>
      <c r="J53" s="18" t="s">
        <v>32</v>
      </c>
      <c r="K53" s="19">
        <v>1</v>
      </c>
      <c r="L53" s="19"/>
      <c r="M53" s="20" t="s">
        <v>34</v>
      </c>
      <c r="N53" s="20" t="s">
        <v>34</v>
      </c>
      <c r="O53" s="18" t="s">
        <v>56</v>
      </c>
      <c r="P53" s="18"/>
      <c r="Q53" s="18"/>
      <c r="R53" s="18"/>
      <c r="S53" s="18"/>
      <c r="T53" s="18"/>
      <c r="U53" s="18"/>
      <c r="V53" s="18"/>
      <c r="W53" s="34"/>
    </row>
    <row r="54" spans="1:23" x14ac:dyDescent="0.2">
      <c r="A54" s="497"/>
      <c r="B54" s="499"/>
      <c r="C54" s="501"/>
      <c r="D54" s="501"/>
      <c r="E54" s="503"/>
      <c r="F54" s="17">
        <v>14</v>
      </c>
      <c r="G54" s="18" t="s">
        <v>22745</v>
      </c>
      <c r="H54" s="18" t="s">
        <v>22746</v>
      </c>
      <c r="I54" s="80"/>
      <c r="J54" s="18" t="s">
        <v>32</v>
      </c>
      <c r="K54" s="19">
        <v>16</v>
      </c>
      <c r="L54" s="19"/>
      <c r="M54" s="20" t="s">
        <v>34</v>
      </c>
      <c r="N54" s="20" t="s">
        <v>34</v>
      </c>
      <c r="O54" s="18" t="s">
        <v>45</v>
      </c>
      <c r="P54" s="18"/>
      <c r="Q54" s="18"/>
      <c r="R54" s="18"/>
      <c r="S54" s="18"/>
      <c r="T54" s="18"/>
      <c r="U54" s="18"/>
      <c r="V54" s="18"/>
      <c r="W54" s="34"/>
    </row>
    <row r="55" spans="1:23" x14ac:dyDescent="0.2">
      <c r="A55" s="497"/>
      <c r="B55" s="499"/>
      <c r="C55" s="501"/>
      <c r="D55" s="501"/>
      <c r="E55" s="503"/>
      <c r="F55" s="17">
        <v>15</v>
      </c>
      <c r="G55" s="18" t="s">
        <v>22747</v>
      </c>
      <c r="H55" s="18" t="s">
        <v>22748</v>
      </c>
      <c r="I55" s="80"/>
      <c r="J55" s="18" t="s">
        <v>32</v>
      </c>
      <c r="K55" s="19">
        <v>17</v>
      </c>
      <c r="L55" s="19"/>
      <c r="M55" s="20" t="s">
        <v>34</v>
      </c>
      <c r="N55" s="20" t="s">
        <v>34</v>
      </c>
      <c r="O55" s="18" t="s">
        <v>47</v>
      </c>
      <c r="P55" s="18"/>
      <c r="Q55" s="18"/>
      <c r="R55" s="18"/>
      <c r="S55" s="18"/>
      <c r="T55" s="18"/>
      <c r="U55" s="18"/>
      <c r="V55" s="18"/>
      <c r="W55" s="34"/>
    </row>
    <row r="56" spans="1:23" x14ac:dyDescent="0.2">
      <c r="A56" s="497"/>
      <c r="B56" s="499"/>
      <c r="C56" s="501"/>
      <c r="D56" s="501"/>
      <c r="E56" s="503"/>
      <c r="F56" s="17">
        <v>16</v>
      </c>
      <c r="G56" s="18" t="s">
        <v>1576</v>
      </c>
      <c r="H56" s="18" t="s">
        <v>22749</v>
      </c>
      <c r="I56" s="80"/>
      <c r="J56" s="18" t="s">
        <v>44</v>
      </c>
      <c r="K56" s="19">
        <v>50</v>
      </c>
      <c r="L56" s="19"/>
      <c r="M56" s="20" t="s">
        <v>34</v>
      </c>
      <c r="N56" s="20" t="s">
        <v>34</v>
      </c>
      <c r="O56" s="18" t="s">
        <v>51</v>
      </c>
      <c r="P56" s="18"/>
      <c r="Q56" s="18"/>
      <c r="R56" s="18"/>
      <c r="S56" s="18"/>
      <c r="T56" s="18"/>
      <c r="U56" s="18"/>
      <c r="V56" s="18"/>
      <c r="W56" s="34"/>
    </row>
    <row r="57" spans="1:23" x14ac:dyDescent="0.2">
      <c r="A57" s="497"/>
      <c r="B57" s="499"/>
      <c r="C57" s="501"/>
      <c r="D57" s="501"/>
      <c r="E57" s="503"/>
      <c r="F57" s="17">
        <v>17</v>
      </c>
      <c r="G57" s="18" t="s">
        <v>22750</v>
      </c>
      <c r="H57" s="18" t="s">
        <v>22751</v>
      </c>
      <c r="I57" s="80"/>
      <c r="J57" s="18" t="s">
        <v>32</v>
      </c>
      <c r="K57" s="19">
        <v>1</v>
      </c>
      <c r="L57" s="19"/>
      <c r="M57" s="20" t="s">
        <v>34</v>
      </c>
      <c r="N57" s="20" t="s">
        <v>34</v>
      </c>
      <c r="O57" s="18" t="s">
        <v>56</v>
      </c>
      <c r="P57" s="18"/>
      <c r="Q57" s="18"/>
      <c r="R57" s="18"/>
      <c r="S57" s="18"/>
      <c r="T57" s="18"/>
      <c r="U57" s="18"/>
      <c r="V57" s="18"/>
      <c r="W57" s="34"/>
    </row>
    <row r="58" spans="1:23" x14ac:dyDescent="0.2">
      <c r="A58" s="497"/>
      <c r="B58" s="499"/>
      <c r="C58" s="501"/>
      <c r="D58" s="501"/>
      <c r="E58" s="503"/>
      <c r="F58" s="17">
        <v>18</v>
      </c>
      <c r="G58" s="18" t="s">
        <v>22752</v>
      </c>
      <c r="H58" s="18" t="s">
        <v>22753</v>
      </c>
      <c r="I58" s="80"/>
      <c r="J58" s="18" t="s">
        <v>123</v>
      </c>
      <c r="K58" s="19"/>
      <c r="L58" s="19"/>
      <c r="M58" s="20" t="s">
        <v>34</v>
      </c>
      <c r="N58" s="20" t="s">
        <v>34</v>
      </c>
      <c r="O58" s="18" t="s">
        <v>124</v>
      </c>
      <c r="P58" s="18"/>
      <c r="Q58" s="18"/>
      <c r="R58" s="18"/>
      <c r="S58" s="18"/>
      <c r="T58" s="18"/>
      <c r="U58" s="18"/>
      <c r="V58" s="18"/>
      <c r="W58" s="34"/>
    </row>
    <row r="59" spans="1:23" x14ac:dyDescent="0.2">
      <c r="A59" s="497"/>
      <c r="B59" s="499"/>
      <c r="C59" s="501"/>
      <c r="D59" s="501"/>
      <c r="E59" s="503"/>
      <c r="F59" s="17">
        <v>19</v>
      </c>
      <c r="G59" s="18" t="s">
        <v>22754</v>
      </c>
      <c r="H59" s="18" t="s">
        <v>22755</v>
      </c>
      <c r="I59" s="80"/>
      <c r="J59" s="18" t="s">
        <v>123</v>
      </c>
      <c r="K59" s="19"/>
      <c r="L59" s="19"/>
      <c r="M59" s="20" t="s">
        <v>34</v>
      </c>
      <c r="N59" s="20" t="s">
        <v>34</v>
      </c>
      <c r="O59" s="18" t="s">
        <v>124</v>
      </c>
      <c r="P59" s="18"/>
      <c r="Q59" s="18"/>
      <c r="R59" s="18"/>
      <c r="S59" s="18"/>
      <c r="T59" s="18"/>
      <c r="U59" s="18"/>
      <c r="V59" s="18"/>
      <c r="W59" s="34"/>
    </row>
    <row r="60" spans="1:23" x14ac:dyDescent="0.2">
      <c r="A60" s="497"/>
      <c r="B60" s="499"/>
      <c r="C60" s="501"/>
      <c r="D60" s="501"/>
      <c r="E60" s="503"/>
      <c r="F60" s="17">
        <v>20</v>
      </c>
      <c r="G60" s="18" t="s">
        <v>22756</v>
      </c>
      <c r="H60" s="18" t="s">
        <v>22757</v>
      </c>
      <c r="I60" s="80"/>
      <c r="J60" s="18" t="s">
        <v>32</v>
      </c>
      <c r="K60" s="19">
        <v>4</v>
      </c>
      <c r="L60" s="19"/>
      <c r="M60" s="20" t="s">
        <v>34</v>
      </c>
      <c r="N60" s="20" t="s">
        <v>34</v>
      </c>
      <c r="O60" s="18" t="s">
        <v>40</v>
      </c>
      <c r="P60" s="18"/>
      <c r="Q60" s="18"/>
      <c r="R60" s="18"/>
      <c r="S60" s="18"/>
      <c r="T60" s="18"/>
      <c r="U60" s="18"/>
      <c r="V60" s="18"/>
      <c r="W60" s="34"/>
    </row>
    <row r="61" spans="1:23" x14ac:dyDescent="0.2">
      <c r="A61" s="497"/>
      <c r="B61" s="499"/>
      <c r="C61" s="501"/>
      <c r="D61" s="501"/>
      <c r="E61" s="503"/>
      <c r="F61" s="17">
        <v>21</v>
      </c>
      <c r="G61" s="18" t="s">
        <v>3607</v>
      </c>
      <c r="H61" s="18" t="s">
        <v>22758</v>
      </c>
      <c r="I61" s="80"/>
      <c r="J61" s="18" t="s">
        <v>44</v>
      </c>
      <c r="K61" s="19">
        <v>8</v>
      </c>
      <c r="L61" s="19"/>
      <c r="M61" s="20" t="s">
        <v>34</v>
      </c>
      <c r="N61" s="20" t="s">
        <v>34</v>
      </c>
      <c r="O61" s="18" t="s">
        <v>58</v>
      </c>
      <c r="P61" s="18"/>
      <c r="Q61" s="18"/>
      <c r="R61" s="18"/>
      <c r="S61" s="18"/>
      <c r="T61" s="18"/>
      <c r="U61" s="18"/>
      <c r="V61" s="18"/>
      <c r="W61" s="34"/>
    </row>
    <row r="62" spans="1:23" x14ac:dyDescent="0.2">
      <c r="A62" s="497"/>
      <c r="B62" s="499"/>
      <c r="C62" s="501"/>
      <c r="D62" s="501"/>
      <c r="E62" s="503"/>
      <c r="F62" s="17">
        <v>22</v>
      </c>
      <c r="G62" s="18" t="s">
        <v>3609</v>
      </c>
      <c r="H62" s="18" t="s">
        <v>22759</v>
      </c>
      <c r="I62" s="80"/>
      <c r="J62" s="18" t="s">
        <v>44</v>
      </c>
      <c r="K62" s="19">
        <v>20</v>
      </c>
      <c r="L62" s="19"/>
      <c r="M62" s="20" t="s">
        <v>34</v>
      </c>
      <c r="N62" s="20" t="s">
        <v>34</v>
      </c>
      <c r="O62" s="18" t="s">
        <v>37</v>
      </c>
      <c r="P62" s="18"/>
      <c r="Q62" s="18"/>
      <c r="R62" s="18"/>
      <c r="S62" s="18"/>
      <c r="T62" s="18"/>
      <c r="U62" s="18"/>
      <c r="V62" s="18"/>
      <c r="W62" s="34"/>
    </row>
    <row r="63" spans="1:23" x14ac:dyDescent="0.2">
      <c r="A63" s="497"/>
      <c r="B63" s="499"/>
      <c r="C63" s="501"/>
      <c r="D63" s="501"/>
      <c r="E63" s="503"/>
      <c r="F63" s="17">
        <v>23</v>
      </c>
      <c r="G63" s="18" t="s">
        <v>3637</v>
      </c>
      <c r="H63" s="18" t="s">
        <v>22760</v>
      </c>
      <c r="I63" s="80"/>
      <c r="J63" s="18" t="s">
        <v>123</v>
      </c>
      <c r="K63" s="19"/>
      <c r="L63" s="19"/>
      <c r="M63" s="20" t="s">
        <v>34</v>
      </c>
      <c r="N63" s="20" t="s">
        <v>34</v>
      </c>
      <c r="O63" s="18" t="s">
        <v>124</v>
      </c>
      <c r="P63" s="18"/>
      <c r="Q63" s="18"/>
      <c r="R63" s="18"/>
      <c r="S63" s="18"/>
      <c r="T63" s="18"/>
      <c r="U63" s="18"/>
      <c r="V63" s="18"/>
      <c r="W63" s="34"/>
    </row>
    <row r="64" spans="1:23" x14ac:dyDescent="0.2">
      <c r="A64" s="497"/>
      <c r="B64" s="499"/>
      <c r="C64" s="501"/>
      <c r="D64" s="501"/>
      <c r="E64" s="503"/>
      <c r="F64" s="17">
        <v>24</v>
      </c>
      <c r="G64" s="18" t="s">
        <v>3639</v>
      </c>
      <c r="H64" s="18" t="s">
        <v>22761</v>
      </c>
      <c r="I64" s="80"/>
      <c r="J64" s="18" t="s">
        <v>123</v>
      </c>
      <c r="K64" s="19"/>
      <c r="L64" s="19"/>
      <c r="M64" s="20" t="s">
        <v>34</v>
      </c>
      <c r="N64" s="20" t="s">
        <v>34</v>
      </c>
      <c r="O64" s="18" t="s">
        <v>124</v>
      </c>
      <c r="P64" s="18"/>
      <c r="Q64" s="18"/>
      <c r="R64" s="18"/>
      <c r="S64" s="18"/>
      <c r="T64" s="18"/>
      <c r="U64" s="18"/>
      <c r="V64" s="18"/>
      <c r="W64" s="34"/>
    </row>
    <row r="65" spans="1:23" ht="13.8" thickBot="1" x14ac:dyDescent="0.25">
      <c r="A65" s="508"/>
      <c r="B65" s="509"/>
      <c r="C65" s="510"/>
      <c r="D65" s="510"/>
      <c r="E65" s="511"/>
      <c r="F65" s="35">
        <v>25</v>
      </c>
      <c r="G65" s="36" t="s">
        <v>3641</v>
      </c>
      <c r="H65" s="36" t="s">
        <v>22762</v>
      </c>
      <c r="I65" s="84"/>
      <c r="J65" s="36" t="s">
        <v>123</v>
      </c>
      <c r="K65" s="37"/>
      <c r="L65" s="37"/>
      <c r="M65" s="38" t="s">
        <v>34</v>
      </c>
      <c r="N65" s="38" t="s">
        <v>34</v>
      </c>
      <c r="O65" s="36" t="s">
        <v>124</v>
      </c>
      <c r="P65" s="36"/>
      <c r="Q65" s="36"/>
      <c r="R65" s="36"/>
      <c r="S65" s="36"/>
      <c r="T65" s="36"/>
      <c r="U65" s="36"/>
      <c r="V65" s="36"/>
      <c r="W65" s="93"/>
    </row>
    <row r="67" spans="1:23" x14ac:dyDescent="0.2">
      <c r="M67" s="40" t="s">
        <v>33</v>
      </c>
      <c r="N67" s="40" t="s">
        <v>33</v>
      </c>
    </row>
    <row r="68" spans="1:23" x14ac:dyDescent="0.2">
      <c r="M68" s="40" t="s">
        <v>34</v>
      </c>
      <c r="N68" s="40" t="s">
        <v>34</v>
      </c>
    </row>
  </sheetData>
  <mergeCells count="10">
    <mergeCell ref="A2:A40"/>
    <mergeCell ref="B2:B40"/>
    <mergeCell ref="C2:C40"/>
    <mergeCell ref="D2:D40"/>
    <mergeCell ref="E2:E40"/>
    <mergeCell ref="A41:A65"/>
    <mergeCell ref="B41:B65"/>
    <mergeCell ref="C41:C65"/>
    <mergeCell ref="D41:D65"/>
    <mergeCell ref="E41:E65"/>
  </mergeCells>
  <phoneticPr fontId="2"/>
  <dataValidations count="2">
    <dataValidation type="list" allowBlank="1" showInputMessage="1" showErrorMessage="1" sqref="N2:N65 JJ2:JJ65 TF2:TF65 ADB2:ADB65 AMX2:AMX65 AWT2:AWT65 BGP2:BGP65 BQL2:BQL65 CAH2:CAH65 CKD2:CKD65 CTZ2:CTZ65 DDV2:DDV65 DNR2:DNR65 DXN2:DXN65 EHJ2:EHJ65 ERF2:ERF65 FBB2:FBB65 FKX2:FKX65 FUT2:FUT65 GEP2:GEP65 GOL2:GOL65 GYH2:GYH65 HID2:HID65 HRZ2:HRZ65 IBV2:IBV65 ILR2:ILR65 IVN2:IVN65 JFJ2:JFJ65 JPF2:JPF65 JZB2:JZB65 KIX2:KIX65 KST2:KST65 LCP2:LCP65 LML2:LML65 LWH2:LWH65 MGD2:MGD65 MPZ2:MPZ65 MZV2:MZV65 NJR2:NJR65 NTN2:NTN65 ODJ2:ODJ65 ONF2:ONF65 OXB2:OXB65 PGX2:PGX65 PQT2:PQT65 QAP2:QAP65 QKL2:QKL65 QUH2:QUH65 RED2:RED65 RNZ2:RNZ65 RXV2:RXV65 SHR2:SHR65 SRN2:SRN65 TBJ2:TBJ65 TLF2:TLF65 TVB2:TVB65 UEX2:UEX65 UOT2:UOT65 UYP2:UYP65 VIL2:VIL65 VSH2:VSH65 WCD2:WCD65 WLZ2:WLZ65 WVV2:WVV65 N65538:N65601 JJ65538:JJ65601 TF65538:TF65601 ADB65538:ADB65601 AMX65538:AMX65601 AWT65538:AWT65601 BGP65538:BGP65601 BQL65538:BQL65601 CAH65538:CAH65601 CKD65538:CKD65601 CTZ65538:CTZ65601 DDV65538:DDV65601 DNR65538:DNR65601 DXN65538:DXN65601 EHJ65538:EHJ65601 ERF65538:ERF65601 FBB65538:FBB65601 FKX65538:FKX65601 FUT65538:FUT65601 GEP65538:GEP65601 GOL65538:GOL65601 GYH65538:GYH65601 HID65538:HID65601 HRZ65538:HRZ65601 IBV65538:IBV65601 ILR65538:ILR65601 IVN65538:IVN65601 JFJ65538:JFJ65601 JPF65538:JPF65601 JZB65538:JZB65601 KIX65538:KIX65601 KST65538:KST65601 LCP65538:LCP65601 LML65538:LML65601 LWH65538:LWH65601 MGD65538:MGD65601 MPZ65538:MPZ65601 MZV65538:MZV65601 NJR65538:NJR65601 NTN65538:NTN65601 ODJ65538:ODJ65601 ONF65538:ONF65601 OXB65538:OXB65601 PGX65538:PGX65601 PQT65538:PQT65601 QAP65538:QAP65601 QKL65538:QKL65601 QUH65538:QUH65601 RED65538:RED65601 RNZ65538:RNZ65601 RXV65538:RXV65601 SHR65538:SHR65601 SRN65538:SRN65601 TBJ65538:TBJ65601 TLF65538:TLF65601 TVB65538:TVB65601 UEX65538:UEX65601 UOT65538:UOT65601 UYP65538:UYP65601 VIL65538:VIL65601 VSH65538:VSH65601 WCD65538:WCD65601 WLZ65538:WLZ65601 WVV65538:WVV65601 N131074:N131137 JJ131074:JJ131137 TF131074:TF131137 ADB131074:ADB131137 AMX131074:AMX131137 AWT131074:AWT131137 BGP131074:BGP131137 BQL131074:BQL131137 CAH131074:CAH131137 CKD131074:CKD131137 CTZ131074:CTZ131137 DDV131074:DDV131137 DNR131074:DNR131137 DXN131074:DXN131137 EHJ131074:EHJ131137 ERF131074:ERF131137 FBB131074:FBB131137 FKX131074:FKX131137 FUT131074:FUT131137 GEP131074:GEP131137 GOL131074:GOL131137 GYH131074:GYH131137 HID131074:HID131137 HRZ131074:HRZ131137 IBV131074:IBV131137 ILR131074:ILR131137 IVN131074:IVN131137 JFJ131074:JFJ131137 JPF131074:JPF131137 JZB131074:JZB131137 KIX131074:KIX131137 KST131074:KST131137 LCP131074:LCP131137 LML131074:LML131137 LWH131074:LWH131137 MGD131074:MGD131137 MPZ131074:MPZ131137 MZV131074:MZV131137 NJR131074:NJR131137 NTN131074:NTN131137 ODJ131074:ODJ131137 ONF131074:ONF131137 OXB131074:OXB131137 PGX131074:PGX131137 PQT131074:PQT131137 QAP131074:QAP131137 QKL131074:QKL131137 QUH131074:QUH131137 RED131074:RED131137 RNZ131074:RNZ131137 RXV131074:RXV131137 SHR131074:SHR131137 SRN131074:SRN131137 TBJ131074:TBJ131137 TLF131074:TLF131137 TVB131074:TVB131137 UEX131074:UEX131137 UOT131074:UOT131137 UYP131074:UYP131137 VIL131074:VIL131137 VSH131074:VSH131137 WCD131074:WCD131137 WLZ131074:WLZ131137 WVV131074:WVV131137 N196610:N196673 JJ196610:JJ196673 TF196610:TF196673 ADB196610:ADB196673 AMX196610:AMX196673 AWT196610:AWT196673 BGP196610:BGP196673 BQL196610:BQL196673 CAH196610:CAH196673 CKD196610:CKD196673 CTZ196610:CTZ196673 DDV196610:DDV196673 DNR196610:DNR196673 DXN196610:DXN196673 EHJ196610:EHJ196673 ERF196610:ERF196673 FBB196610:FBB196673 FKX196610:FKX196673 FUT196610:FUT196673 GEP196610:GEP196673 GOL196610:GOL196673 GYH196610:GYH196673 HID196610:HID196673 HRZ196610:HRZ196673 IBV196610:IBV196673 ILR196610:ILR196673 IVN196610:IVN196673 JFJ196610:JFJ196673 JPF196610:JPF196673 JZB196610:JZB196673 KIX196610:KIX196673 KST196610:KST196673 LCP196610:LCP196673 LML196610:LML196673 LWH196610:LWH196673 MGD196610:MGD196673 MPZ196610:MPZ196673 MZV196610:MZV196673 NJR196610:NJR196673 NTN196610:NTN196673 ODJ196610:ODJ196673 ONF196610:ONF196673 OXB196610:OXB196673 PGX196610:PGX196673 PQT196610:PQT196673 QAP196610:QAP196673 QKL196610:QKL196673 QUH196610:QUH196673 RED196610:RED196673 RNZ196610:RNZ196673 RXV196610:RXV196673 SHR196610:SHR196673 SRN196610:SRN196673 TBJ196610:TBJ196673 TLF196610:TLF196673 TVB196610:TVB196673 UEX196610:UEX196673 UOT196610:UOT196673 UYP196610:UYP196673 VIL196610:VIL196673 VSH196610:VSH196673 WCD196610:WCD196673 WLZ196610:WLZ196673 WVV196610:WVV196673 N262146:N262209 JJ262146:JJ262209 TF262146:TF262209 ADB262146:ADB262209 AMX262146:AMX262209 AWT262146:AWT262209 BGP262146:BGP262209 BQL262146:BQL262209 CAH262146:CAH262209 CKD262146:CKD262209 CTZ262146:CTZ262209 DDV262146:DDV262209 DNR262146:DNR262209 DXN262146:DXN262209 EHJ262146:EHJ262209 ERF262146:ERF262209 FBB262146:FBB262209 FKX262146:FKX262209 FUT262146:FUT262209 GEP262146:GEP262209 GOL262146:GOL262209 GYH262146:GYH262209 HID262146:HID262209 HRZ262146:HRZ262209 IBV262146:IBV262209 ILR262146:ILR262209 IVN262146:IVN262209 JFJ262146:JFJ262209 JPF262146:JPF262209 JZB262146:JZB262209 KIX262146:KIX262209 KST262146:KST262209 LCP262146:LCP262209 LML262146:LML262209 LWH262146:LWH262209 MGD262146:MGD262209 MPZ262146:MPZ262209 MZV262146:MZV262209 NJR262146:NJR262209 NTN262146:NTN262209 ODJ262146:ODJ262209 ONF262146:ONF262209 OXB262146:OXB262209 PGX262146:PGX262209 PQT262146:PQT262209 QAP262146:QAP262209 QKL262146:QKL262209 QUH262146:QUH262209 RED262146:RED262209 RNZ262146:RNZ262209 RXV262146:RXV262209 SHR262146:SHR262209 SRN262146:SRN262209 TBJ262146:TBJ262209 TLF262146:TLF262209 TVB262146:TVB262209 UEX262146:UEX262209 UOT262146:UOT262209 UYP262146:UYP262209 VIL262146:VIL262209 VSH262146:VSH262209 WCD262146:WCD262209 WLZ262146:WLZ262209 WVV262146:WVV262209 N327682:N327745 JJ327682:JJ327745 TF327682:TF327745 ADB327682:ADB327745 AMX327682:AMX327745 AWT327682:AWT327745 BGP327682:BGP327745 BQL327682:BQL327745 CAH327682:CAH327745 CKD327682:CKD327745 CTZ327682:CTZ327745 DDV327682:DDV327745 DNR327682:DNR327745 DXN327682:DXN327745 EHJ327682:EHJ327745 ERF327682:ERF327745 FBB327682:FBB327745 FKX327682:FKX327745 FUT327682:FUT327745 GEP327682:GEP327745 GOL327682:GOL327745 GYH327682:GYH327745 HID327682:HID327745 HRZ327682:HRZ327745 IBV327682:IBV327745 ILR327682:ILR327745 IVN327682:IVN327745 JFJ327682:JFJ327745 JPF327682:JPF327745 JZB327682:JZB327745 KIX327682:KIX327745 KST327682:KST327745 LCP327682:LCP327745 LML327682:LML327745 LWH327682:LWH327745 MGD327682:MGD327745 MPZ327682:MPZ327745 MZV327682:MZV327745 NJR327682:NJR327745 NTN327682:NTN327745 ODJ327682:ODJ327745 ONF327682:ONF327745 OXB327682:OXB327745 PGX327682:PGX327745 PQT327682:PQT327745 QAP327682:QAP327745 QKL327682:QKL327745 QUH327682:QUH327745 RED327682:RED327745 RNZ327682:RNZ327745 RXV327682:RXV327745 SHR327682:SHR327745 SRN327682:SRN327745 TBJ327682:TBJ327745 TLF327682:TLF327745 TVB327682:TVB327745 UEX327682:UEX327745 UOT327682:UOT327745 UYP327682:UYP327745 VIL327682:VIL327745 VSH327682:VSH327745 WCD327682:WCD327745 WLZ327682:WLZ327745 WVV327682:WVV327745 N393218:N393281 JJ393218:JJ393281 TF393218:TF393281 ADB393218:ADB393281 AMX393218:AMX393281 AWT393218:AWT393281 BGP393218:BGP393281 BQL393218:BQL393281 CAH393218:CAH393281 CKD393218:CKD393281 CTZ393218:CTZ393281 DDV393218:DDV393281 DNR393218:DNR393281 DXN393218:DXN393281 EHJ393218:EHJ393281 ERF393218:ERF393281 FBB393218:FBB393281 FKX393218:FKX393281 FUT393218:FUT393281 GEP393218:GEP393281 GOL393218:GOL393281 GYH393218:GYH393281 HID393218:HID393281 HRZ393218:HRZ393281 IBV393218:IBV393281 ILR393218:ILR393281 IVN393218:IVN393281 JFJ393218:JFJ393281 JPF393218:JPF393281 JZB393218:JZB393281 KIX393218:KIX393281 KST393218:KST393281 LCP393218:LCP393281 LML393218:LML393281 LWH393218:LWH393281 MGD393218:MGD393281 MPZ393218:MPZ393281 MZV393218:MZV393281 NJR393218:NJR393281 NTN393218:NTN393281 ODJ393218:ODJ393281 ONF393218:ONF393281 OXB393218:OXB393281 PGX393218:PGX393281 PQT393218:PQT393281 QAP393218:QAP393281 QKL393218:QKL393281 QUH393218:QUH393281 RED393218:RED393281 RNZ393218:RNZ393281 RXV393218:RXV393281 SHR393218:SHR393281 SRN393218:SRN393281 TBJ393218:TBJ393281 TLF393218:TLF393281 TVB393218:TVB393281 UEX393218:UEX393281 UOT393218:UOT393281 UYP393218:UYP393281 VIL393218:VIL393281 VSH393218:VSH393281 WCD393218:WCD393281 WLZ393218:WLZ393281 WVV393218:WVV393281 N458754:N458817 JJ458754:JJ458817 TF458754:TF458817 ADB458754:ADB458817 AMX458754:AMX458817 AWT458754:AWT458817 BGP458754:BGP458817 BQL458754:BQL458817 CAH458754:CAH458817 CKD458754:CKD458817 CTZ458754:CTZ458817 DDV458754:DDV458817 DNR458754:DNR458817 DXN458754:DXN458817 EHJ458754:EHJ458817 ERF458754:ERF458817 FBB458754:FBB458817 FKX458754:FKX458817 FUT458754:FUT458817 GEP458754:GEP458817 GOL458754:GOL458817 GYH458754:GYH458817 HID458754:HID458817 HRZ458754:HRZ458817 IBV458754:IBV458817 ILR458754:ILR458817 IVN458754:IVN458817 JFJ458754:JFJ458817 JPF458754:JPF458817 JZB458754:JZB458817 KIX458754:KIX458817 KST458754:KST458817 LCP458754:LCP458817 LML458754:LML458817 LWH458754:LWH458817 MGD458754:MGD458817 MPZ458754:MPZ458817 MZV458754:MZV458817 NJR458754:NJR458817 NTN458754:NTN458817 ODJ458754:ODJ458817 ONF458754:ONF458817 OXB458754:OXB458817 PGX458754:PGX458817 PQT458754:PQT458817 QAP458754:QAP458817 QKL458754:QKL458817 QUH458754:QUH458817 RED458754:RED458817 RNZ458754:RNZ458817 RXV458754:RXV458817 SHR458754:SHR458817 SRN458754:SRN458817 TBJ458754:TBJ458817 TLF458754:TLF458817 TVB458754:TVB458817 UEX458754:UEX458817 UOT458754:UOT458817 UYP458754:UYP458817 VIL458754:VIL458817 VSH458754:VSH458817 WCD458754:WCD458817 WLZ458754:WLZ458817 WVV458754:WVV458817 N524290:N524353 JJ524290:JJ524353 TF524290:TF524353 ADB524290:ADB524353 AMX524290:AMX524353 AWT524290:AWT524353 BGP524290:BGP524353 BQL524290:BQL524353 CAH524290:CAH524353 CKD524290:CKD524353 CTZ524290:CTZ524353 DDV524290:DDV524353 DNR524290:DNR524353 DXN524290:DXN524353 EHJ524290:EHJ524353 ERF524290:ERF524353 FBB524290:FBB524353 FKX524290:FKX524353 FUT524290:FUT524353 GEP524290:GEP524353 GOL524290:GOL524353 GYH524290:GYH524353 HID524290:HID524353 HRZ524290:HRZ524353 IBV524290:IBV524353 ILR524290:ILR524353 IVN524290:IVN524353 JFJ524290:JFJ524353 JPF524290:JPF524353 JZB524290:JZB524353 KIX524290:KIX524353 KST524290:KST524353 LCP524290:LCP524353 LML524290:LML524353 LWH524290:LWH524353 MGD524290:MGD524353 MPZ524290:MPZ524353 MZV524290:MZV524353 NJR524290:NJR524353 NTN524290:NTN524353 ODJ524290:ODJ524353 ONF524290:ONF524353 OXB524290:OXB524353 PGX524290:PGX524353 PQT524290:PQT524353 QAP524290:QAP524353 QKL524290:QKL524353 QUH524290:QUH524353 RED524290:RED524353 RNZ524290:RNZ524353 RXV524290:RXV524353 SHR524290:SHR524353 SRN524290:SRN524353 TBJ524290:TBJ524353 TLF524290:TLF524353 TVB524290:TVB524353 UEX524290:UEX524353 UOT524290:UOT524353 UYP524290:UYP524353 VIL524290:VIL524353 VSH524290:VSH524353 WCD524290:WCD524353 WLZ524290:WLZ524353 WVV524290:WVV524353 N589826:N589889 JJ589826:JJ589889 TF589826:TF589889 ADB589826:ADB589889 AMX589826:AMX589889 AWT589826:AWT589889 BGP589826:BGP589889 BQL589826:BQL589889 CAH589826:CAH589889 CKD589826:CKD589889 CTZ589826:CTZ589889 DDV589826:DDV589889 DNR589826:DNR589889 DXN589826:DXN589889 EHJ589826:EHJ589889 ERF589826:ERF589889 FBB589826:FBB589889 FKX589826:FKX589889 FUT589826:FUT589889 GEP589826:GEP589889 GOL589826:GOL589889 GYH589826:GYH589889 HID589826:HID589889 HRZ589826:HRZ589889 IBV589826:IBV589889 ILR589826:ILR589889 IVN589826:IVN589889 JFJ589826:JFJ589889 JPF589826:JPF589889 JZB589826:JZB589889 KIX589826:KIX589889 KST589826:KST589889 LCP589826:LCP589889 LML589826:LML589889 LWH589826:LWH589889 MGD589826:MGD589889 MPZ589826:MPZ589889 MZV589826:MZV589889 NJR589826:NJR589889 NTN589826:NTN589889 ODJ589826:ODJ589889 ONF589826:ONF589889 OXB589826:OXB589889 PGX589826:PGX589889 PQT589826:PQT589889 QAP589826:QAP589889 QKL589826:QKL589889 QUH589826:QUH589889 RED589826:RED589889 RNZ589826:RNZ589889 RXV589826:RXV589889 SHR589826:SHR589889 SRN589826:SRN589889 TBJ589826:TBJ589889 TLF589826:TLF589889 TVB589826:TVB589889 UEX589826:UEX589889 UOT589826:UOT589889 UYP589826:UYP589889 VIL589826:VIL589889 VSH589826:VSH589889 WCD589826:WCD589889 WLZ589826:WLZ589889 WVV589826:WVV589889 N655362:N655425 JJ655362:JJ655425 TF655362:TF655425 ADB655362:ADB655425 AMX655362:AMX655425 AWT655362:AWT655425 BGP655362:BGP655425 BQL655362:BQL655425 CAH655362:CAH655425 CKD655362:CKD655425 CTZ655362:CTZ655425 DDV655362:DDV655425 DNR655362:DNR655425 DXN655362:DXN655425 EHJ655362:EHJ655425 ERF655362:ERF655425 FBB655362:FBB655425 FKX655362:FKX655425 FUT655362:FUT655425 GEP655362:GEP655425 GOL655362:GOL655425 GYH655362:GYH655425 HID655362:HID655425 HRZ655362:HRZ655425 IBV655362:IBV655425 ILR655362:ILR655425 IVN655362:IVN655425 JFJ655362:JFJ655425 JPF655362:JPF655425 JZB655362:JZB655425 KIX655362:KIX655425 KST655362:KST655425 LCP655362:LCP655425 LML655362:LML655425 LWH655362:LWH655425 MGD655362:MGD655425 MPZ655362:MPZ655425 MZV655362:MZV655425 NJR655362:NJR655425 NTN655362:NTN655425 ODJ655362:ODJ655425 ONF655362:ONF655425 OXB655362:OXB655425 PGX655362:PGX655425 PQT655362:PQT655425 QAP655362:QAP655425 QKL655362:QKL655425 QUH655362:QUH655425 RED655362:RED655425 RNZ655362:RNZ655425 RXV655362:RXV655425 SHR655362:SHR655425 SRN655362:SRN655425 TBJ655362:TBJ655425 TLF655362:TLF655425 TVB655362:TVB655425 UEX655362:UEX655425 UOT655362:UOT655425 UYP655362:UYP655425 VIL655362:VIL655425 VSH655362:VSH655425 WCD655362:WCD655425 WLZ655362:WLZ655425 WVV655362:WVV655425 N720898:N720961 JJ720898:JJ720961 TF720898:TF720961 ADB720898:ADB720961 AMX720898:AMX720961 AWT720898:AWT720961 BGP720898:BGP720961 BQL720898:BQL720961 CAH720898:CAH720961 CKD720898:CKD720961 CTZ720898:CTZ720961 DDV720898:DDV720961 DNR720898:DNR720961 DXN720898:DXN720961 EHJ720898:EHJ720961 ERF720898:ERF720961 FBB720898:FBB720961 FKX720898:FKX720961 FUT720898:FUT720961 GEP720898:GEP720961 GOL720898:GOL720961 GYH720898:GYH720961 HID720898:HID720961 HRZ720898:HRZ720961 IBV720898:IBV720961 ILR720898:ILR720961 IVN720898:IVN720961 JFJ720898:JFJ720961 JPF720898:JPF720961 JZB720898:JZB720961 KIX720898:KIX720961 KST720898:KST720961 LCP720898:LCP720961 LML720898:LML720961 LWH720898:LWH720961 MGD720898:MGD720961 MPZ720898:MPZ720961 MZV720898:MZV720961 NJR720898:NJR720961 NTN720898:NTN720961 ODJ720898:ODJ720961 ONF720898:ONF720961 OXB720898:OXB720961 PGX720898:PGX720961 PQT720898:PQT720961 QAP720898:QAP720961 QKL720898:QKL720961 QUH720898:QUH720961 RED720898:RED720961 RNZ720898:RNZ720961 RXV720898:RXV720961 SHR720898:SHR720961 SRN720898:SRN720961 TBJ720898:TBJ720961 TLF720898:TLF720961 TVB720898:TVB720961 UEX720898:UEX720961 UOT720898:UOT720961 UYP720898:UYP720961 VIL720898:VIL720961 VSH720898:VSH720961 WCD720898:WCD720961 WLZ720898:WLZ720961 WVV720898:WVV720961 N786434:N786497 JJ786434:JJ786497 TF786434:TF786497 ADB786434:ADB786497 AMX786434:AMX786497 AWT786434:AWT786497 BGP786434:BGP786497 BQL786434:BQL786497 CAH786434:CAH786497 CKD786434:CKD786497 CTZ786434:CTZ786497 DDV786434:DDV786497 DNR786434:DNR786497 DXN786434:DXN786497 EHJ786434:EHJ786497 ERF786434:ERF786497 FBB786434:FBB786497 FKX786434:FKX786497 FUT786434:FUT786497 GEP786434:GEP786497 GOL786434:GOL786497 GYH786434:GYH786497 HID786434:HID786497 HRZ786434:HRZ786497 IBV786434:IBV786497 ILR786434:ILR786497 IVN786434:IVN786497 JFJ786434:JFJ786497 JPF786434:JPF786497 JZB786434:JZB786497 KIX786434:KIX786497 KST786434:KST786497 LCP786434:LCP786497 LML786434:LML786497 LWH786434:LWH786497 MGD786434:MGD786497 MPZ786434:MPZ786497 MZV786434:MZV786497 NJR786434:NJR786497 NTN786434:NTN786497 ODJ786434:ODJ786497 ONF786434:ONF786497 OXB786434:OXB786497 PGX786434:PGX786497 PQT786434:PQT786497 QAP786434:QAP786497 QKL786434:QKL786497 QUH786434:QUH786497 RED786434:RED786497 RNZ786434:RNZ786497 RXV786434:RXV786497 SHR786434:SHR786497 SRN786434:SRN786497 TBJ786434:TBJ786497 TLF786434:TLF786497 TVB786434:TVB786497 UEX786434:UEX786497 UOT786434:UOT786497 UYP786434:UYP786497 VIL786434:VIL786497 VSH786434:VSH786497 WCD786434:WCD786497 WLZ786434:WLZ786497 WVV786434:WVV786497 N851970:N852033 JJ851970:JJ852033 TF851970:TF852033 ADB851970:ADB852033 AMX851970:AMX852033 AWT851970:AWT852033 BGP851970:BGP852033 BQL851970:BQL852033 CAH851970:CAH852033 CKD851970:CKD852033 CTZ851970:CTZ852033 DDV851970:DDV852033 DNR851970:DNR852033 DXN851970:DXN852033 EHJ851970:EHJ852033 ERF851970:ERF852033 FBB851970:FBB852033 FKX851970:FKX852033 FUT851970:FUT852033 GEP851970:GEP852033 GOL851970:GOL852033 GYH851970:GYH852033 HID851970:HID852033 HRZ851970:HRZ852033 IBV851970:IBV852033 ILR851970:ILR852033 IVN851970:IVN852033 JFJ851970:JFJ852033 JPF851970:JPF852033 JZB851970:JZB852033 KIX851970:KIX852033 KST851970:KST852033 LCP851970:LCP852033 LML851970:LML852033 LWH851970:LWH852033 MGD851970:MGD852033 MPZ851970:MPZ852033 MZV851970:MZV852033 NJR851970:NJR852033 NTN851970:NTN852033 ODJ851970:ODJ852033 ONF851970:ONF852033 OXB851970:OXB852033 PGX851970:PGX852033 PQT851970:PQT852033 QAP851970:QAP852033 QKL851970:QKL852033 QUH851970:QUH852033 RED851970:RED852033 RNZ851970:RNZ852033 RXV851970:RXV852033 SHR851970:SHR852033 SRN851970:SRN852033 TBJ851970:TBJ852033 TLF851970:TLF852033 TVB851970:TVB852033 UEX851970:UEX852033 UOT851970:UOT852033 UYP851970:UYP852033 VIL851970:VIL852033 VSH851970:VSH852033 WCD851970:WCD852033 WLZ851970:WLZ852033 WVV851970:WVV852033 N917506:N917569 JJ917506:JJ917569 TF917506:TF917569 ADB917506:ADB917569 AMX917506:AMX917569 AWT917506:AWT917569 BGP917506:BGP917569 BQL917506:BQL917569 CAH917506:CAH917569 CKD917506:CKD917569 CTZ917506:CTZ917569 DDV917506:DDV917569 DNR917506:DNR917569 DXN917506:DXN917569 EHJ917506:EHJ917569 ERF917506:ERF917569 FBB917506:FBB917569 FKX917506:FKX917569 FUT917506:FUT917569 GEP917506:GEP917569 GOL917506:GOL917569 GYH917506:GYH917569 HID917506:HID917569 HRZ917506:HRZ917569 IBV917506:IBV917569 ILR917506:ILR917569 IVN917506:IVN917569 JFJ917506:JFJ917569 JPF917506:JPF917569 JZB917506:JZB917569 KIX917506:KIX917569 KST917506:KST917569 LCP917506:LCP917569 LML917506:LML917569 LWH917506:LWH917569 MGD917506:MGD917569 MPZ917506:MPZ917569 MZV917506:MZV917569 NJR917506:NJR917569 NTN917506:NTN917569 ODJ917506:ODJ917569 ONF917506:ONF917569 OXB917506:OXB917569 PGX917506:PGX917569 PQT917506:PQT917569 QAP917506:QAP917569 QKL917506:QKL917569 QUH917506:QUH917569 RED917506:RED917569 RNZ917506:RNZ917569 RXV917506:RXV917569 SHR917506:SHR917569 SRN917506:SRN917569 TBJ917506:TBJ917569 TLF917506:TLF917569 TVB917506:TVB917569 UEX917506:UEX917569 UOT917506:UOT917569 UYP917506:UYP917569 VIL917506:VIL917569 VSH917506:VSH917569 WCD917506:WCD917569 WLZ917506:WLZ917569 WVV917506:WVV917569 N983042:N983105 JJ983042:JJ983105 TF983042:TF983105 ADB983042:ADB983105 AMX983042:AMX983105 AWT983042:AWT983105 BGP983042:BGP983105 BQL983042:BQL983105 CAH983042:CAH983105 CKD983042:CKD983105 CTZ983042:CTZ983105 DDV983042:DDV983105 DNR983042:DNR983105 DXN983042:DXN983105 EHJ983042:EHJ983105 ERF983042:ERF983105 FBB983042:FBB983105 FKX983042:FKX983105 FUT983042:FUT983105 GEP983042:GEP983105 GOL983042:GOL983105 GYH983042:GYH983105 HID983042:HID983105 HRZ983042:HRZ983105 IBV983042:IBV983105 ILR983042:ILR983105 IVN983042:IVN983105 JFJ983042:JFJ983105 JPF983042:JPF983105 JZB983042:JZB983105 KIX983042:KIX983105 KST983042:KST983105 LCP983042:LCP983105 LML983042:LML983105 LWH983042:LWH983105 MGD983042:MGD983105 MPZ983042:MPZ983105 MZV983042:MZV983105 NJR983042:NJR983105 NTN983042:NTN983105 ODJ983042:ODJ983105 ONF983042:ONF983105 OXB983042:OXB983105 PGX983042:PGX983105 PQT983042:PQT983105 QAP983042:QAP983105 QKL983042:QKL983105 QUH983042:QUH983105 RED983042:RED983105 RNZ983042:RNZ983105 RXV983042:RXV983105 SHR983042:SHR983105 SRN983042:SRN983105 TBJ983042:TBJ983105 TLF983042:TLF983105 TVB983042:TVB983105 UEX983042:UEX983105 UOT983042:UOT983105 UYP983042:UYP983105 VIL983042:VIL983105 VSH983042:VSH983105 WCD983042:WCD983105 WLZ983042:WLZ983105 WVV983042:WVV983105" xr:uid="{00000000-0002-0000-3000-000000000000}">
      <formula1>$N$67:$N$68</formula1>
    </dataValidation>
    <dataValidation type="list" allowBlank="1" showInputMessage="1" showErrorMessage="1" sqref="M2:M65 JI2:JI65 TE2:TE65 ADA2:ADA65 AMW2:AMW65 AWS2:AWS65 BGO2:BGO65 BQK2:BQK65 CAG2:CAG65 CKC2:CKC65 CTY2:CTY65 DDU2:DDU65 DNQ2:DNQ65 DXM2:DXM65 EHI2:EHI65 ERE2:ERE65 FBA2:FBA65 FKW2:FKW65 FUS2:FUS65 GEO2:GEO65 GOK2:GOK65 GYG2:GYG65 HIC2:HIC65 HRY2:HRY65 IBU2:IBU65 ILQ2:ILQ65 IVM2:IVM65 JFI2:JFI65 JPE2:JPE65 JZA2:JZA65 KIW2:KIW65 KSS2:KSS65 LCO2:LCO65 LMK2:LMK65 LWG2:LWG65 MGC2:MGC65 MPY2:MPY65 MZU2:MZU65 NJQ2:NJQ65 NTM2:NTM65 ODI2:ODI65 ONE2:ONE65 OXA2:OXA65 PGW2:PGW65 PQS2:PQS65 QAO2:QAO65 QKK2:QKK65 QUG2:QUG65 REC2:REC65 RNY2:RNY65 RXU2:RXU65 SHQ2:SHQ65 SRM2:SRM65 TBI2:TBI65 TLE2:TLE65 TVA2:TVA65 UEW2:UEW65 UOS2:UOS65 UYO2:UYO65 VIK2:VIK65 VSG2:VSG65 WCC2:WCC65 WLY2:WLY65 WVU2:WVU65 M65538:M65601 JI65538:JI65601 TE65538:TE65601 ADA65538:ADA65601 AMW65538:AMW65601 AWS65538:AWS65601 BGO65538:BGO65601 BQK65538:BQK65601 CAG65538:CAG65601 CKC65538:CKC65601 CTY65538:CTY65601 DDU65538:DDU65601 DNQ65538:DNQ65601 DXM65538:DXM65601 EHI65538:EHI65601 ERE65538:ERE65601 FBA65538:FBA65601 FKW65538:FKW65601 FUS65538:FUS65601 GEO65538:GEO65601 GOK65538:GOK65601 GYG65538:GYG65601 HIC65538:HIC65601 HRY65538:HRY65601 IBU65538:IBU65601 ILQ65538:ILQ65601 IVM65538:IVM65601 JFI65538:JFI65601 JPE65538:JPE65601 JZA65538:JZA65601 KIW65538:KIW65601 KSS65538:KSS65601 LCO65538:LCO65601 LMK65538:LMK65601 LWG65538:LWG65601 MGC65538:MGC65601 MPY65538:MPY65601 MZU65538:MZU65601 NJQ65538:NJQ65601 NTM65538:NTM65601 ODI65538:ODI65601 ONE65538:ONE65601 OXA65538:OXA65601 PGW65538:PGW65601 PQS65538:PQS65601 QAO65538:QAO65601 QKK65538:QKK65601 QUG65538:QUG65601 REC65538:REC65601 RNY65538:RNY65601 RXU65538:RXU65601 SHQ65538:SHQ65601 SRM65538:SRM65601 TBI65538:TBI65601 TLE65538:TLE65601 TVA65538:TVA65601 UEW65538:UEW65601 UOS65538:UOS65601 UYO65538:UYO65601 VIK65538:VIK65601 VSG65538:VSG65601 WCC65538:WCC65601 WLY65538:WLY65601 WVU65538:WVU65601 M131074:M131137 JI131074:JI131137 TE131074:TE131137 ADA131074:ADA131137 AMW131074:AMW131137 AWS131074:AWS131137 BGO131074:BGO131137 BQK131074:BQK131137 CAG131074:CAG131137 CKC131074:CKC131137 CTY131074:CTY131137 DDU131074:DDU131137 DNQ131074:DNQ131137 DXM131074:DXM131137 EHI131074:EHI131137 ERE131074:ERE131137 FBA131074:FBA131137 FKW131074:FKW131137 FUS131074:FUS131137 GEO131074:GEO131137 GOK131074:GOK131137 GYG131074:GYG131137 HIC131074:HIC131137 HRY131074:HRY131137 IBU131074:IBU131137 ILQ131074:ILQ131137 IVM131074:IVM131137 JFI131074:JFI131137 JPE131074:JPE131137 JZA131074:JZA131137 KIW131074:KIW131137 KSS131074:KSS131137 LCO131074:LCO131137 LMK131074:LMK131137 LWG131074:LWG131137 MGC131074:MGC131137 MPY131074:MPY131137 MZU131074:MZU131137 NJQ131074:NJQ131137 NTM131074:NTM131137 ODI131074:ODI131137 ONE131074:ONE131137 OXA131074:OXA131137 PGW131074:PGW131137 PQS131074:PQS131137 QAO131074:QAO131137 QKK131074:QKK131137 QUG131074:QUG131137 REC131074:REC131137 RNY131074:RNY131137 RXU131074:RXU131137 SHQ131074:SHQ131137 SRM131074:SRM131137 TBI131074:TBI131137 TLE131074:TLE131137 TVA131074:TVA131137 UEW131074:UEW131137 UOS131074:UOS131137 UYO131074:UYO131137 VIK131074:VIK131137 VSG131074:VSG131137 WCC131074:WCC131137 WLY131074:WLY131137 WVU131074:WVU131137 M196610:M196673 JI196610:JI196673 TE196610:TE196673 ADA196610:ADA196673 AMW196610:AMW196673 AWS196610:AWS196673 BGO196610:BGO196673 BQK196610:BQK196673 CAG196610:CAG196673 CKC196610:CKC196673 CTY196610:CTY196673 DDU196610:DDU196673 DNQ196610:DNQ196673 DXM196610:DXM196673 EHI196610:EHI196673 ERE196610:ERE196673 FBA196610:FBA196673 FKW196610:FKW196673 FUS196610:FUS196673 GEO196610:GEO196673 GOK196610:GOK196673 GYG196610:GYG196673 HIC196610:HIC196673 HRY196610:HRY196673 IBU196610:IBU196673 ILQ196610:ILQ196673 IVM196610:IVM196673 JFI196610:JFI196673 JPE196610:JPE196673 JZA196610:JZA196673 KIW196610:KIW196673 KSS196610:KSS196673 LCO196610:LCO196673 LMK196610:LMK196673 LWG196610:LWG196673 MGC196610:MGC196673 MPY196610:MPY196673 MZU196610:MZU196673 NJQ196610:NJQ196673 NTM196610:NTM196673 ODI196610:ODI196673 ONE196610:ONE196673 OXA196610:OXA196673 PGW196610:PGW196673 PQS196610:PQS196673 QAO196610:QAO196673 QKK196610:QKK196673 QUG196610:QUG196673 REC196610:REC196673 RNY196610:RNY196673 RXU196610:RXU196673 SHQ196610:SHQ196673 SRM196610:SRM196673 TBI196610:TBI196673 TLE196610:TLE196673 TVA196610:TVA196673 UEW196610:UEW196673 UOS196610:UOS196673 UYO196610:UYO196673 VIK196610:VIK196673 VSG196610:VSG196673 WCC196610:WCC196673 WLY196610:WLY196673 WVU196610:WVU196673 M262146:M262209 JI262146:JI262209 TE262146:TE262209 ADA262146:ADA262209 AMW262146:AMW262209 AWS262146:AWS262209 BGO262146:BGO262209 BQK262146:BQK262209 CAG262146:CAG262209 CKC262146:CKC262209 CTY262146:CTY262209 DDU262146:DDU262209 DNQ262146:DNQ262209 DXM262146:DXM262209 EHI262146:EHI262209 ERE262146:ERE262209 FBA262146:FBA262209 FKW262146:FKW262209 FUS262146:FUS262209 GEO262146:GEO262209 GOK262146:GOK262209 GYG262146:GYG262209 HIC262146:HIC262209 HRY262146:HRY262209 IBU262146:IBU262209 ILQ262146:ILQ262209 IVM262146:IVM262209 JFI262146:JFI262209 JPE262146:JPE262209 JZA262146:JZA262209 KIW262146:KIW262209 KSS262146:KSS262209 LCO262146:LCO262209 LMK262146:LMK262209 LWG262146:LWG262209 MGC262146:MGC262209 MPY262146:MPY262209 MZU262146:MZU262209 NJQ262146:NJQ262209 NTM262146:NTM262209 ODI262146:ODI262209 ONE262146:ONE262209 OXA262146:OXA262209 PGW262146:PGW262209 PQS262146:PQS262209 QAO262146:QAO262209 QKK262146:QKK262209 QUG262146:QUG262209 REC262146:REC262209 RNY262146:RNY262209 RXU262146:RXU262209 SHQ262146:SHQ262209 SRM262146:SRM262209 TBI262146:TBI262209 TLE262146:TLE262209 TVA262146:TVA262209 UEW262146:UEW262209 UOS262146:UOS262209 UYO262146:UYO262209 VIK262146:VIK262209 VSG262146:VSG262209 WCC262146:WCC262209 WLY262146:WLY262209 WVU262146:WVU262209 M327682:M327745 JI327682:JI327745 TE327682:TE327745 ADA327682:ADA327745 AMW327682:AMW327745 AWS327682:AWS327745 BGO327682:BGO327745 BQK327682:BQK327745 CAG327682:CAG327745 CKC327682:CKC327745 CTY327682:CTY327745 DDU327682:DDU327745 DNQ327682:DNQ327745 DXM327682:DXM327745 EHI327682:EHI327745 ERE327682:ERE327745 FBA327682:FBA327745 FKW327682:FKW327745 FUS327682:FUS327745 GEO327682:GEO327745 GOK327682:GOK327745 GYG327682:GYG327745 HIC327682:HIC327745 HRY327682:HRY327745 IBU327682:IBU327745 ILQ327682:ILQ327745 IVM327682:IVM327745 JFI327682:JFI327745 JPE327682:JPE327745 JZA327682:JZA327745 KIW327682:KIW327745 KSS327682:KSS327745 LCO327682:LCO327745 LMK327682:LMK327745 LWG327682:LWG327745 MGC327682:MGC327745 MPY327682:MPY327745 MZU327682:MZU327745 NJQ327682:NJQ327745 NTM327682:NTM327745 ODI327682:ODI327745 ONE327682:ONE327745 OXA327682:OXA327745 PGW327682:PGW327745 PQS327682:PQS327745 QAO327682:QAO327745 QKK327682:QKK327745 QUG327682:QUG327745 REC327682:REC327745 RNY327682:RNY327745 RXU327682:RXU327745 SHQ327682:SHQ327745 SRM327682:SRM327745 TBI327682:TBI327745 TLE327682:TLE327745 TVA327682:TVA327745 UEW327682:UEW327745 UOS327682:UOS327745 UYO327682:UYO327745 VIK327682:VIK327745 VSG327682:VSG327745 WCC327682:WCC327745 WLY327682:WLY327745 WVU327682:WVU327745 M393218:M393281 JI393218:JI393281 TE393218:TE393281 ADA393218:ADA393281 AMW393218:AMW393281 AWS393218:AWS393281 BGO393218:BGO393281 BQK393218:BQK393281 CAG393218:CAG393281 CKC393218:CKC393281 CTY393218:CTY393281 DDU393218:DDU393281 DNQ393218:DNQ393281 DXM393218:DXM393281 EHI393218:EHI393281 ERE393218:ERE393281 FBA393218:FBA393281 FKW393218:FKW393281 FUS393218:FUS393281 GEO393218:GEO393281 GOK393218:GOK393281 GYG393218:GYG393281 HIC393218:HIC393281 HRY393218:HRY393281 IBU393218:IBU393281 ILQ393218:ILQ393281 IVM393218:IVM393281 JFI393218:JFI393281 JPE393218:JPE393281 JZA393218:JZA393281 KIW393218:KIW393281 KSS393218:KSS393281 LCO393218:LCO393281 LMK393218:LMK393281 LWG393218:LWG393281 MGC393218:MGC393281 MPY393218:MPY393281 MZU393218:MZU393281 NJQ393218:NJQ393281 NTM393218:NTM393281 ODI393218:ODI393281 ONE393218:ONE393281 OXA393218:OXA393281 PGW393218:PGW393281 PQS393218:PQS393281 QAO393218:QAO393281 QKK393218:QKK393281 QUG393218:QUG393281 REC393218:REC393281 RNY393218:RNY393281 RXU393218:RXU393281 SHQ393218:SHQ393281 SRM393218:SRM393281 TBI393218:TBI393281 TLE393218:TLE393281 TVA393218:TVA393281 UEW393218:UEW393281 UOS393218:UOS393281 UYO393218:UYO393281 VIK393218:VIK393281 VSG393218:VSG393281 WCC393218:WCC393281 WLY393218:WLY393281 WVU393218:WVU393281 M458754:M458817 JI458754:JI458817 TE458754:TE458817 ADA458754:ADA458817 AMW458754:AMW458817 AWS458754:AWS458817 BGO458754:BGO458817 BQK458754:BQK458817 CAG458754:CAG458817 CKC458754:CKC458817 CTY458754:CTY458817 DDU458754:DDU458817 DNQ458754:DNQ458817 DXM458754:DXM458817 EHI458754:EHI458817 ERE458754:ERE458817 FBA458754:FBA458817 FKW458754:FKW458817 FUS458754:FUS458817 GEO458754:GEO458817 GOK458754:GOK458817 GYG458754:GYG458817 HIC458754:HIC458817 HRY458754:HRY458817 IBU458754:IBU458817 ILQ458754:ILQ458817 IVM458754:IVM458817 JFI458754:JFI458817 JPE458754:JPE458817 JZA458754:JZA458817 KIW458754:KIW458817 KSS458754:KSS458817 LCO458754:LCO458817 LMK458754:LMK458817 LWG458754:LWG458817 MGC458754:MGC458817 MPY458754:MPY458817 MZU458754:MZU458817 NJQ458754:NJQ458817 NTM458754:NTM458817 ODI458754:ODI458817 ONE458754:ONE458817 OXA458754:OXA458817 PGW458754:PGW458817 PQS458754:PQS458817 QAO458754:QAO458817 QKK458754:QKK458817 QUG458754:QUG458817 REC458754:REC458817 RNY458754:RNY458817 RXU458754:RXU458817 SHQ458754:SHQ458817 SRM458754:SRM458817 TBI458754:TBI458817 TLE458754:TLE458817 TVA458754:TVA458817 UEW458754:UEW458817 UOS458754:UOS458817 UYO458754:UYO458817 VIK458754:VIK458817 VSG458754:VSG458817 WCC458754:WCC458817 WLY458754:WLY458817 WVU458754:WVU458817 M524290:M524353 JI524290:JI524353 TE524290:TE524353 ADA524290:ADA524353 AMW524290:AMW524353 AWS524290:AWS524353 BGO524290:BGO524353 BQK524290:BQK524353 CAG524290:CAG524353 CKC524290:CKC524353 CTY524290:CTY524353 DDU524290:DDU524353 DNQ524290:DNQ524353 DXM524290:DXM524353 EHI524290:EHI524353 ERE524290:ERE524353 FBA524290:FBA524353 FKW524290:FKW524353 FUS524290:FUS524353 GEO524290:GEO524353 GOK524290:GOK524353 GYG524290:GYG524353 HIC524290:HIC524353 HRY524290:HRY524353 IBU524290:IBU524353 ILQ524290:ILQ524353 IVM524290:IVM524353 JFI524290:JFI524353 JPE524290:JPE524353 JZA524290:JZA524353 KIW524290:KIW524353 KSS524290:KSS524353 LCO524290:LCO524353 LMK524290:LMK524353 LWG524290:LWG524353 MGC524290:MGC524353 MPY524290:MPY524353 MZU524290:MZU524353 NJQ524290:NJQ524353 NTM524290:NTM524353 ODI524290:ODI524353 ONE524290:ONE524353 OXA524290:OXA524353 PGW524290:PGW524353 PQS524290:PQS524353 QAO524290:QAO524353 QKK524290:QKK524353 QUG524290:QUG524353 REC524290:REC524353 RNY524290:RNY524353 RXU524290:RXU524353 SHQ524290:SHQ524353 SRM524290:SRM524353 TBI524290:TBI524353 TLE524290:TLE524353 TVA524290:TVA524353 UEW524290:UEW524353 UOS524290:UOS524353 UYO524290:UYO524353 VIK524290:VIK524353 VSG524290:VSG524353 WCC524290:WCC524353 WLY524290:WLY524353 WVU524290:WVU524353 M589826:M589889 JI589826:JI589889 TE589826:TE589889 ADA589826:ADA589889 AMW589826:AMW589889 AWS589826:AWS589889 BGO589826:BGO589889 BQK589826:BQK589889 CAG589826:CAG589889 CKC589826:CKC589889 CTY589826:CTY589889 DDU589826:DDU589889 DNQ589826:DNQ589889 DXM589826:DXM589889 EHI589826:EHI589889 ERE589826:ERE589889 FBA589826:FBA589889 FKW589826:FKW589889 FUS589826:FUS589889 GEO589826:GEO589889 GOK589826:GOK589889 GYG589826:GYG589889 HIC589826:HIC589889 HRY589826:HRY589889 IBU589826:IBU589889 ILQ589826:ILQ589889 IVM589826:IVM589889 JFI589826:JFI589889 JPE589826:JPE589889 JZA589826:JZA589889 KIW589826:KIW589889 KSS589826:KSS589889 LCO589826:LCO589889 LMK589826:LMK589889 LWG589826:LWG589889 MGC589826:MGC589889 MPY589826:MPY589889 MZU589826:MZU589889 NJQ589826:NJQ589889 NTM589826:NTM589889 ODI589826:ODI589889 ONE589826:ONE589889 OXA589826:OXA589889 PGW589826:PGW589889 PQS589826:PQS589889 QAO589826:QAO589889 QKK589826:QKK589889 QUG589826:QUG589889 REC589826:REC589889 RNY589826:RNY589889 RXU589826:RXU589889 SHQ589826:SHQ589889 SRM589826:SRM589889 TBI589826:TBI589889 TLE589826:TLE589889 TVA589826:TVA589889 UEW589826:UEW589889 UOS589826:UOS589889 UYO589826:UYO589889 VIK589826:VIK589889 VSG589826:VSG589889 WCC589826:WCC589889 WLY589826:WLY589889 WVU589826:WVU589889 M655362:M655425 JI655362:JI655425 TE655362:TE655425 ADA655362:ADA655425 AMW655362:AMW655425 AWS655362:AWS655425 BGO655362:BGO655425 BQK655362:BQK655425 CAG655362:CAG655425 CKC655362:CKC655425 CTY655362:CTY655425 DDU655362:DDU655425 DNQ655362:DNQ655425 DXM655362:DXM655425 EHI655362:EHI655425 ERE655362:ERE655425 FBA655362:FBA655425 FKW655362:FKW655425 FUS655362:FUS655425 GEO655362:GEO655425 GOK655362:GOK655425 GYG655362:GYG655425 HIC655362:HIC655425 HRY655362:HRY655425 IBU655362:IBU655425 ILQ655362:ILQ655425 IVM655362:IVM655425 JFI655362:JFI655425 JPE655362:JPE655425 JZA655362:JZA655425 KIW655362:KIW655425 KSS655362:KSS655425 LCO655362:LCO655425 LMK655362:LMK655425 LWG655362:LWG655425 MGC655362:MGC655425 MPY655362:MPY655425 MZU655362:MZU655425 NJQ655362:NJQ655425 NTM655362:NTM655425 ODI655362:ODI655425 ONE655362:ONE655425 OXA655362:OXA655425 PGW655362:PGW655425 PQS655362:PQS655425 QAO655362:QAO655425 QKK655362:QKK655425 QUG655362:QUG655425 REC655362:REC655425 RNY655362:RNY655425 RXU655362:RXU655425 SHQ655362:SHQ655425 SRM655362:SRM655425 TBI655362:TBI655425 TLE655362:TLE655425 TVA655362:TVA655425 UEW655362:UEW655425 UOS655362:UOS655425 UYO655362:UYO655425 VIK655362:VIK655425 VSG655362:VSG655425 WCC655362:WCC655425 WLY655362:WLY655425 WVU655362:WVU655425 M720898:M720961 JI720898:JI720961 TE720898:TE720961 ADA720898:ADA720961 AMW720898:AMW720961 AWS720898:AWS720961 BGO720898:BGO720961 BQK720898:BQK720961 CAG720898:CAG720961 CKC720898:CKC720961 CTY720898:CTY720961 DDU720898:DDU720961 DNQ720898:DNQ720961 DXM720898:DXM720961 EHI720898:EHI720961 ERE720898:ERE720961 FBA720898:FBA720961 FKW720898:FKW720961 FUS720898:FUS720961 GEO720898:GEO720961 GOK720898:GOK720961 GYG720898:GYG720961 HIC720898:HIC720961 HRY720898:HRY720961 IBU720898:IBU720961 ILQ720898:ILQ720961 IVM720898:IVM720961 JFI720898:JFI720961 JPE720898:JPE720961 JZA720898:JZA720961 KIW720898:KIW720961 KSS720898:KSS720961 LCO720898:LCO720961 LMK720898:LMK720961 LWG720898:LWG720961 MGC720898:MGC720961 MPY720898:MPY720961 MZU720898:MZU720961 NJQ720898:NJQ720961 NTM720898:NTM720961 ODI720898:ODI720961 ONE720898:ONE720961 OXA720898:OXA720961 PGW720898:PGW720961 PQS720898:PQS720961 QAO720898:QAO720961 QKK720898:QKK720961 QUG720898:QUG720961 REC720898:REC720961 RNY720898:RNY720961 RXU720898:RXU720961 SHQ720898:SHQ720961 SRM720898:SRM720961 TBI720898:TBI720961 TLE720898:TLE720961 TVA720898:TVA720961 UEW720898:UEW720961 UOS720898:UOS720961 UYO720898:UYO720961 VIK720898:VIK720961 VSG720898:VSG720961 WCC720898:WCC720961 WLY720898:WLY720961 WVU720898:WVU720961 M786434:M786497 JI786434:JI786497 TE786434:TE786497 ADA786434:ADA786497 AMW786434:AMW786497 AWS786434:AWS786497 BGO786434:BGO786497 BQK786434:BQK786497 CAG786434:CAG786497 CKC786434:CKC786497 CTY786434:CTY786497 DDU786434:DDU786497 DNQ786434:DNQ786497 DXM786434:DXM786497 EHI786434:EHI786497 ERE786434:ERE786497 FBA786434:FBA786497 FKW786434:FKW786497 FUS786434:FUS786497 GEO786434:GEO786497 GOK786434:GOK786497 GYG786434:GYG786497 HIC786434:HIC786497 HRY786434:HRY786497 IBU786434:IBU786497 ILQ786434:ILQ786497 IVM786434:IVM786497 JFI786434:JFI786497 JPE786434:JPE786497 JZA786434:JZA786497 KIW786434:KIW786497 KSS786434:KSS786497 LCO786434:LCO786497 LMK786434:LMK786497 LWG786434:LWG786497 MGC786434:MGC786497 MPY786434:MPY786497 MZU786434:MZU786497 NJQ786434:NJQ786497 NTM786434:NTM786497 ODI786434:ODI786497 ONE786434:ONE786497 OXA786434:OXA786497 PGW786434:PGW786497 PQS786434:PQS786497 QAO786434:QAO786497 QKK786434:QKK786497 QUG786434:QUG786497 REC786434:REC786497 RNY786434:RNY786497 RXU786434:RXU786497 SHQ786434:SHQ786497 SRM786434:SRM786497 TBI786434:TBI786497 TLE786434:TLE786497 TVA786434:TVA786497 UEW786434:UEW786497 UOS786434:UOS786497 UYO786434:UYO786497 VIK786434:VIK786497 VSG786434:VSG786497 WCC786434:WCC786497 WLY786434:WLY786497 WVU786434:WVU786497 M851970:M852033 JI851970:JI852033 TE851970:TE852033 ADA851970:ADA852033 AMW851970:AMW852033 AWS851970:AWS852033 BGO851970:BGO852033 BQK851970:BQK852033 CAG851970:CAG852033 CKC851970:CKC852033 CTY851970:CTY852033 DDU851970:DDU852033 DNQ851970:DNQ852033 DXM851970:DXM852033 EHI851970:EHI852033 ERE851970:ERE852033 FBA851970:FBA852033 FKW851970:FKW852033 FUS851970:FUS852033 GEO851970:GEO852033 GOK851970:GOK852033 GYG851970:GYG852033 HIC851970:HIC852033 HRY851970:HRY852033 IBU851970:IBU852033 ILQ851970:ILQ852033 IVM851970:IVM852033 JFI851970:JFI852033 JPE851970:JPE852033 JZA851970:JZA852033 KIW851970:KIW852033 KSS851970:KSS852033 LCO851970:LCO852033 LMK851970:LMK852033 LWG851970:LWG852033 MGC851970:MGC852033 MPY851970:MPY852033 MZU851970:MZU852033 NJQ851970:NJQ852033 NTM851970:NTM852033 ODI851970:ODI852033 ONE851970:ONE852033 OXA851970:OXA852033 PGW851970:PGW852033 PQS851970:PQS852033 QAO851970:QAO852033 QKK851970:QKK852033 QUG851970:QUG852033 REC851970:REC852033 RNY851970:RNY852033 RXU851970:RXU852033 SHQ851970:SHQ852033 SRM851970:SRM852033 TBI851970:TBI852033 TLE851970:TLE852033 TVA851970:TVA852033 UEW851970:UEW852033 UOS851970:UOS852033 UYO851970:UYO852033 VIK851970:VIK852033 VSG851970:VSG852033 WCC851970:WCC852033 WLY851970:WLY852033 WVU851970:WVU852033 M917506:M917569 JI917506:JI917569 TE917506:TE917569 ADA917506:ADA917569 AMW917506:AMW917569 AWS917506:AWS917569 BGO917506:BGO917569 BQK917506:BQK917569 CAG917506:CAG917569 CKC917506:CKC917569 CTY917506:CTY917569 DDU917506:DDU917569 DNQ917506:DNQ917569 DXM917506:DXM917569 EHI917506:EHI917569 ERE917506:ERE917569 FBA917506:FBA917569 FKW917506:FKW917569 FUS917506:FUS917569 GEO917506:GEO917569 GOK917506:GOK917569 GYG917506:GYG917569 HIC917506:HIC917569 HRY917506:HRY917569 IBU917506:IBU917569 ILQ917506:ILQ917569 IVM917506:IVM917569 JFI917506:JFI917569 JPE917506:JPE917569 JZA917506:JZA917569 KIW917506:KIW917569 KSS917506:KSS917569 LCO917506:LCO917569 LMK917506:LMK917569 LWG917506:LWG917569 MGC917506:MGC917569 MPY917506:MPY917569 MZU917506:MZU917569 NJQ917506:NJQ917569 NTM917506:NTM917569 ODI917506:ODI917569 ONE917506:ONE917569 OXA917506:OXA917569 PGW917506:PGW917569 PQS917506:PQS917569 QAO917506:QAO917569 QKK917506:QKK917569 QUG917506:QUG917569 REC917506:REC917569 RNY917506:RNY917569 RXU917506:RXU917569 SHQ917506:SHQ917569 SRM917506:SRM917569 TBI917506:TBI917569 TLE917506:TLE917569 TVA917506:TVA917569 UEW917506:UEW917569 UOS917506:UOS917569 UYO917506:UYO917569 VIK917506:VIK917569 VSG917506:VSG917569 WCC917506:WCC917569 WLY917506:WLY917569 WVU917506:WVU917569 M983042:M983105 JI983042:JI983105 TE983042:TE983105 ADA983042:ADA983105 AMW983042:AMW983105 AWS983042:AWS983105 BGO983042:BGO983105 BQK983042:BQK983105 CAG983042:CAG983105 CKC983042:CKC983105 CTY983042:CTY983105 DDU983042:DDU983105 DNQ983042:DNQ983105 DXM983042:DXM983105 EHI983042:EHI983105 ERE983042:ERE983105 FBA983042:FBA983105 FKW983042:FKW983105 FUS983042:FUS983105 GEO983042:GEO983105 GOK983042:GOK983105 GYG983042:GYG983105 HIC983042:HIC983105 HRY983042:HRY983105 IBU983042:IBU983105 ILQ983042:ILQ983105 IVM983042:IVM983105 JFI983042:JFI983105 JPE983042:JPE983105 JZA983042:JZA983105 KIW983042:KIW983105 KSS983042:KSS983105 LCO983042:LCO983105 LMK983042:LMK983105 LWG983042:LWG983105 MGC983042:MGC983105 MPY983042:MPY983105 MZU983042:MZU983105 NJQ983042:NJQ983105 NTM983042:NTM983105 ODI983042:ODI983105 ONE983042:ONE983105 OXA983042:OXA983105 PGW983042:PGW983105 PQS983042:PQS983105 QAO983042:QAO983105 QKK983042:QKK983105 QUG983042:QUG983105 REC983042:REC983105 RNY983042:RNY983105 RXU983042:RXU983105 SHQ983042:SHQ983105 SRM983042:SRM983105 TBI983042:TBI983105 TLE983042:TLE983105 TVA983042:TVA983105 UEW983042:UEW983105 UOS983042:UOS983105 UYO983042:UYO983105 VIK983042:VIK983105 VSG983042:VSG983105 WCC983042:WCC983105 WLY983042:WLY983105 WVU983042:WVU983105" xr:uid="{00000000-0002-0000-3000-000001000000}">
      <formula1>$M$67:$M$68</formula1>
    </dataValidation>
  </dataValidations>
  <pageMargins left="0.32" right="0.33" top="0.49" bottom="0.47" header="0.3" footer="0.3"/>
  <pageSetup paperSize="9" scale="83" orientation="landscape" verticalDpi="0" r:id="rId1"/>
  <headerFooter alignWithMargins="0">
    <oddHeader>&amp;C年会費徴求.DM1 / 論理 / メイン モデル メタデータシート&amp;R&amp;D &amp;T</oddHeader>
    <oddFooter>&amp;C&amp;P/&amp;N</oddFooter>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3"/>
  <dimension ref="A1:X26"/>
  <sheetViews>
    <sheetView zoomScale="70" zoomScaleNormal="70" workbookViewId="0">
      <pane xSplit="2" ySplit="1" topLeftCell="C2" activePane="bottomRight" state="frozen"/>
      <selection pane="topRight"/>
      <selection pane="bottomLeft"/>
      <selection pane="bottomRight" activeCell="X1" sqref="X1:Y1048576"/>
    </sheetView>
  </sheetViews>
  <sheetFormatPr defaultRowHeight="13.2" outlineLevelCol="1" x14ac:dyDescent="0.2"/>
  <cols>
    <col min="1" max="1" width="32" style="9" bestFit="1" customWidth="1"/>
    <col min="2" max="2" width="13.88671875" style="9" bestFit="1" customWidth="1"/>
    <col min="3" max="3" width="18.6640625" style="9" customWidth="1"/>
    <col min="4" max="4" width="20.77734375" style="9" customWidth="1"/>
    <col min="5" max="5" width="10.44140625" style="9" hidden="1" customWidth="1" outlineLevel="1"/>
    <col min="6" max="6" width="5.109375" style="9" customWidth="1" collapsed="1"/>
    <col min="7" max="7" width="17.21875" style="9" bestFit="1" customWidth="1"/>
    <col min="8" max="8" width="22.77734375" style="9" bestFit="1" customWidth="1"/>
    <col min="9" max="9" width="9.77734375" style="9" customWidth="1"/>
    <col min="10" max="10" width="16.33203125" style="9" bestFit="1" customWidth="1"/>
    <col min="11" max="11" width="6.44140625" style="9" customWidth="1"/>
    <col min="12" max="13" width="5.77734375" style="9" customWidth="1"/>
    <col min="14" max="14" width="4" style="9" customWidth="1"/>
    <col min="15" max="15" width="11.88671875" style="9" hidden="1" customWidth="1" outlineLevel="1"/>
    <col min="16" max="17" width="14.10937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0.77734375" style="9" hidden="1" customWidth="1" outlineLevel="1"/>
    <col min="23" max="23" width="5.109375" style="9" hidden="1" customWidth="1" outlineLevel="1"/>
    <col min="24" max="24" width="9" style="9" collapsed="1"/>
    <col min="25" max="256" width="9" style="9"/>
    <col min="257" max="257" width="32" style="9" bestFit="1" customWidth="1"/>
    <col min="258" max="258" width="13.88671875" style="9" bestFit="1" customWidth="1"/>
    <col min="259" max="259" width="18.6640625" style="9" customWidth="1"/>
    <col min="260" max="260" width="20.77734375" style="9" customWidth="1"/>
    <col min="261" max="261" width="0" style="9" hidden="1" customWidth="1"/>
    <col min="262" max="262" width="5.109375" style="9" customWidth="1"/>
    <col min="263" max="263" width="17.21875" style="9" bestFit="1" customWidth="1"/>
    <col min="264" max="264" width="22.77734375" style="9" bestFit="1" customWidth="1"/>
    <col min="265" max="265" width="9.77734375" style="9" customWidth="1"/>
    <col min="266" max="266" width="16.33203125" style="9" bestFit="1" customWidth="1"/>
    <col min="267" max="267" width="6.44140625" style="9" customWidth="1"/>
    <col min="268" max="269" width="5.77734375" style="9" customWidth="1"/>
    <col min="270" max="270" width="4" style="9" customWidth="1"/>
    <col min="271" max="279" width="0" style="9" hidden="1" customWidth="1"/>
    <col min="280" max="512" width="9" style="9"/>
    <col min="513" max="513" width="32" style="9" bestFit="1" customWidth="1"/>
    <col min="514" max="514" width="13.88671875" style="9" bestFit="1" customWidth="1"/>
    <col min="515" max="515" width="18.6640625" style="9" customWidth="1"/>
    <col min="516" max="516" width="20.77734375" style="9" customWidth="1"/>
    <col min="517" max="517" width="0" style="9" hidden="1" customWidth="1"/>
    <col min="518" max="518" width="5.109375" style="9" customWidth="1"/>
    <col min="519" max="519" width="17.21875" style="9" bestFit="1" customWidth="1"/>
    <col min="520" max="520" width="22.77734375" style="9" bestFit="1" customWidth="1"/>
    <col min="521" max="521" width="9.77734375" style="9" customWidth="1"/>
    <col min="522" max="522" width="16.33203125" style="9" bestFit="1" customWidth="1"/>
    <col min="523" max="523" width="6.44140625" style="9" customWidth="1"/>
    <col min="524" max="525" width="5.77734375" style="9" customWidth="1"/>
    <col min="526" max="526" width="4" style="9" customWidth="1"/>
    <col min="527" max="535" width="0" style="9" hidden="1" customWidth="1"/>
    <col min="536" max="768" width="9" style="9"/>
    <col min="769" max="769" width="32" style="9" bestFit="1" customWidth="1"/>
    <col min="770" max="770" width="13.88671875" style="9" bestFit="1" customWidth="1"/>
    <col min="771" max="771" width="18.6640625" style="9" customWidth="1"/>
    <col min="772" max="772" width="20.77734375" style="9" customWidth="1"/>
    <col min="773" max="773" width="0" style="9" hidden="1" customWidth="1"/>
    <col min="774" max="774" width="5.109375" style="9" customWidth="1"/>
    <col min="775" max="775" width="17.21875" style="9" bestFit="1" customWidth="1"/>
    <col min="776" max="776" width="22.77734375" style="9" bestFit="1" customWidth="1"/>
    <col min="777" max="777" width="9.77734375" style="9" customWidth="1"/>
    <col min="778" max="778" width="16.33203125" style="9" bestFit="1" customWidth="1"/>
    <col min="779" max="779" width="6.44140625" style="9" customWidth="1"/>
    <col min="780" max="781" width="5.77734375" style="9" customWidth="1"/>
    <col min="782" max="782" width="4" style="9" customWidth="1"/>
    <col min="783" max="791" width="0" style="9" hidden="1" customWidth="1"/>
    <col min="792" max="1024" width="9" style="9"/>
    <col min="1025" max="1025" width="32" style="9" bestFit="1" customWidth="1"/>
    <col min="1026" max="1026" width="13.88671875" style="9" bestFit="1" customWidth="1"/>
    <col min="1027" max="1027" width="18.6640625" style="9" customWidth="1"/>
    <col min="1028" max="1028" width="20.77734375" style="9" customWidth="1"/>
    <col min="1029" max="1029" width="0" style="9" hidden="1" customWidth="1"/>
    <col min="1030" max="1030" width="5.109375" style="9" customWidth="1"/>
    <col min="1031" max="1031" width="17.21875" style="9" bestFit="1" customWidth="1"/>
    <col min="1032" max="1032" width="22.7773437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 style="9" customWidth="1"/>
    <col min="1039" max="1047" width="0" style="9" hidden="1" customWidth="1"/>
    <col min="1048" max="1280" width="9" style="9"/>
    <col min="1281" max="1281" width="32" style="9" bestFit="1" customWidth="1"/>
    <col min="1282" max="1282" width="13.88671875" style="9" bestFit="1" customWidth="1"/>
    <col min="1283" max="1283" width="18.6640625" style="9" customWidth="1"/>
    <col min="1284" max="1284" width="20.77734375" style="9" customWidth="1"/>
    <col min="1285" max="1285" width="0" style="9" hidden="1" customWidth="1"/>
    <col min="1286" max="1286" width="5.109375" style="9" customWidth="1"/>
    <col min="1287" max="1287" width="17.21875" style="9" bestFit="1" customWidth="1"/>
    <col min="1288" max="1288" width="22.7773437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 style="9" customWidth="1"/>
    <col min="1295" max="1303" width="0" style="9" hidden="1" customWidth="1"/>
    <col min="1304" max="1536" width="9" style="9"/>
    <col min="1537" max="1537" width="32" style="9" bestFit="1" customWidth="1"/>
    <col min="1538" max="1538" width="13.88671875" style="9" bestFit="1" customWidth="1"/>
    <col min="1539" max="1539" width="18.6640625" style="9" customWidth="1"/>
    <col min="1540" max="1540" width="20.77734375" style="9" customWidth="1"/>
    <col min="1541" max="1541" width="0" style="9" hidden="1" customWidth="1"/>
    <col min="1542" max="1542" width="5.109375" style="9" customWidth="1"/>
    <col min="1543" max="1543" width="17.21875" style="9" bestFit="1" customWidth="1"/>
    <col min="1544" max="1544" width="22.7773437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 style="9" customWidth="1"/>
    <col min="1551" max="1559" width="0" style="9" hidden="1" customWidth="1"/>
    <col min="1560" max="1792" width="9" style="9"/>
    <col min="1793" max="1793" width="32" style="9" bestFit="1" customWidth="1"/>
    <col min="1794" max="1794" width="13.88671875" style="9" bestFit="1" customWidth="1"/>
    <col min="1795" max="1795" width="18.6640625" style="9" customWidth="1"/>
    <col min="1796" max="1796" width="20.77734375" style="9" customWidth="1"/>
    <col min="1797" max="1797" width="0" style="9" hidden="1" customWidth="1"/>
    <col min="1798" max="1798" width="5.109375" style="9" customWidth="1"/>
    <col min="1799" max="1799" width="17.21875" style="9" bestFit="1" customWidth="1"/>
    <col min="1800" max="1800" width="22.7773437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 style="9" customWidth="1"/>
    <col min="1807" max="1815" width="0" style="9" hidden="1" customWidth="1"/>
    <col min="1816" max="2048" width="9" style="9"/>
    <col min="2049" max="2049" width="32" style="9" bestFit="1" customWidth="1"/>
    <col min="2050" max="2050" width="13.88671875" style="9" bestFit="1" customWidth="1"/>
    <col min="2051" max="2051" width="18.6640625" style="9" customWidth="1"/>
    <col min="2052" max="2052" width="20.77734375" style="9" customWidth="1"/>
    <col min="2053" max="2053" width="0" style="9" hidden="1" customWidth="1"/>
    <col min="2054" max="2054" width="5.109375" style="9" customWidth="1"/>
    <col min="2055" max="2055" width="17.21875" style="9" bestFit="1" customWidth="1"/>
    <col min="2056" max="2056" width="22.7773437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 style="9" customWidth="1"/>
    <col min="2063" max="2071" width="0" style="9" hidden="1" customWidth="1"/>
    <col min="2072" max="2304" width="9" style="9"/>
    <col min="2305" max="2305" width="32" style="9" bestFit="1" customWidth="1"/>
    <col min="2306" max="2306" width="13.88671875" style="9" bestFit="1" customWidth="1"/>
    <col min="2307" max="2307" width="18.6640625" style="9" customWidth="1"/>
    <col min="2308" max="2308" width="20.77734375" style="9" customWidth="1"/>
    <col min="2309" max="2309" width="0" style="9" hidden="1" customWidth="1"/>
    <col min="2310" max="2310" width="5.109375" style="9" customWidth="1"/>
    <col min="2311" max="2311" width="17.21875" style="9" bestFit="1" customWidth="1"/>
    <col min="2312" max="2312" width="22.7773437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 style="9" customWidth="1"/>
    <col min="2319" max="2327" width="0" style="9" hidden="1" customWidth="1"/>
    <col min="2328" max="2560" width="9" style="9"/>
    <col min="2561" max="2561" width="32" style="9" bestFit="1" customWidth="1"/>
    <col min="2562" max="2562" width="13.88671875" style="9" bestFit="1" customWidth="1"/>
    <col min="2563" max="2563" width="18.6640625" style="9" customWidth="1"/>
    <col min="2564" max="2564" width="20.77734375" style="9" customWidth="1"/>
    <col min="2565" max="2565" width="0" style="9" hidden="1" customWidth="1"/>
    <col min="2566" max="2566" width="5.109375" style="9" customWidth="1"/>
    <col min="2567" max="2567" width="17.21875" style="9" bestFit="1" customWidth="1"/>
    <col min="2568" max="2568" width="22.7773437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 style="9" customWidth="1"/>
    <col min="2575" max="2583" width="0" style="9" hidden="1" customWidth="1"/>
    <col min="2584" max="2816" width="9" style="9"/>
    <col min="2817" max="2817" width="32" style="9" bestFit="1" customWidth="1"/>
    <col min="2818" max="2818" width="13.88671875" style="9" bestFit="1" customWidth="1"/>
    <col min="2819" max="2819" width="18.6640625" style="9" customWidth="1"/>
    <col min="2820" max="2820" width="20.77734375" style="9" customWidth="1"/>
    <col min="2821" max="2821" width="0" style="9" hidden="1" customWidth="1"/>
    <col min="2822" max="2822" width="5.109375" style="9" customWidth="1"/>
    <col min="2823" max="2823" width="17.21875" style="9" bestFit="1" customWidth="1"/>
    <col min="2824" max="2824" width="22.7773437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 style="9" customWidth="1"/>
    <col min="2831" max="2839" width="0" style="9" hidden="1" customWidth="1"/>
    <col min="2840" max="3072" width="9" style="9"/>
    <col min="3073" max="3073" width="32" style="9" bestFit="1" customWidth="1"/>
    <col min="3074" max="3074" width="13.88671875" style="9" bestFit="1" customWidth="1"/>
    <col min="3075" max="3075" width="18.6640625" style="9" customWidth="1"/>
    <col min="3076" max="3076" width="20.77734375" style="9" customWidth="1"/>
    <col min="3077" max="3077" width="0" style="9" hidden="1" customWidth="1"/>
    <col min="3078" max="3078" width="5.109375" style="9" customWidth="1"/>
    <col min="3079" max="3079" width="17.21875" style="9" bestFit="1" customWidth="1"/>
    <col min="3080" max="3080" width="22.7773437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 style="9" customWidth="1"/>
    <col min="3087" max="3095" width="0" style="9" hidden="1" customWidth="1"/>
    <col min="3096" max="3328" width="9" style="9"/>
    <col min="3329" max="3329" width="32" style="9" bestFit="1" customWidth="1"/>
    <col min="3330" max="3330" width="13.88671875" style="9" bestFit="1" customWidth="1"/>
    <col min="3331" max="3331" width="18.6640625" style="9" customWidth="1"/>
    <col min="3332" max="3332" width="20.77734375" style="9" customWidth="1"/>
    <col min="3333" max="3333" width="0" style="9" hidden="1" customWidth="1"/>
    <col min="3334" max="3334" width="5.109375" style="9" customWidth="1"/>
    <col min="3335" max="3335" width="17.21875" style="9" bestFit="1" customWidth="1"/>
    <col min="3336" max="3336" width="22.7773437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 style="9" customWidth="1"/>
    <col min="3343" max="3351" width="0" style="9" hidden="1" customWidth="1"/>
    <col min="3352" max="3584" width="9" style="9"/>
    <col min="3585" max="3585" width="32" style="9" bestFit="1" customWidth="1"/>
    <col min="3586" max="3586" width="13.88671875" style="9" bestFit="1" customWidth="1"/>
    <col min="3587" max="3587" width="18.6640625" style="9" customWidth="1"/>
    <col min="3588" max="3588" width="20.77734375" style="9" customWidth="1"/>
    <col min="3589" max="3589" width="0" style="9" hidden="1" customWidth="1"/>
    <col min="3590" max="3590" width="5.109375" style="9" customWidth="1"/>
    <col min="3591" max="3591" width="17.21875" style="9" bestFit="1" customWidth="1"/>
    <col min="3592" max="3592" width="22.7773437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 style="9" customWidth="1"/>
    <col min="3599" max="3607" width="0" style="9" hidden="1" customWidth="1"/>
    <col min="3608" max="3840" width="9" style="9"/>
    <col min="3841" max="3841" width="32" style="9" bestFit="1" customWidth="1"/>
    <col min="3842" max="3842" width="13.88671875" style="9" bestFit="1" customWidth="1"/>
    <col min="3843" max="3843" width="18.6640625" style="9" customWidth="1"/>
    <col min="3844" max="3844" width="20.77734375" style="9" customWidth="1"/>
    <col min="3845" max="3845" width="0" style="9" hidden="1" customWidth="1"/>
    <col min="3846" max="3846" width="5.109375" style="9" customWidth="1"/>
    <col min="3847" max="3847" width="17.21875" style="9" bestFit="1" customWidth="1"/>
    <col min="3848" max="3848" width="22.7773437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 style="9" customWidth="1"/>
    <col min="3855" max="3863" width="0" style="9" hidden="1" customWidth="1"/>
    <col min="3864" max="4096" width="9" style="9"/>
    <col min="4097" max="4097" width="32" style="9" bestFit="1" customWidth="1"/>
    <col min="4098" max="4098" width="13.88671875" style="9" bestFit="1" customWidth="1"/>
    <col min="4099" max="4099" width="18.6640625" style="9" customWidth="1"/>
    <col min="4100" max="4100" width="20.77734375" style="9" customWidth="1"/>
    <col min="4101" max="4101" width="0" style="9" hidden="1" customWidth="1"/>
    <col min="4102" max="4102" width="5.109375" style="9" customWidth="1"/>
    <col min="4103" max="4103" width="17.21875" style="9" bestFit="1" customWidth="1"/>
    <col min="4104" max="4104" width="22.7773437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 style="9" customWidth="1"/>
    <col min="4111" max="4119" width="0" style="9" hidden="1" customWidth="1"/>
    <col min="4120" max="4352" width="9" style="9"/>
    <col min="4353" max="4353" width="32" style="9" bestFit="1" customWidth="1"/>
    <col min="4354" max="4354" width="13.88671875" style="9" bestFit="1" customWidth="1"/>
    <col min="4355" max="4355" width="18.6640625" style="9" customWidth="1"/>
    <col min="4356" max="4356" width="20.77734375" style="9" customWidth="1"/>
    <col min="4357" max="4357" width="0" style="9" hidden="1" customWidth="1"/>
    <col min="4358" max="4358" width="5.109375" style="9" customWidth="1"/>
    <col min="4359" max="4359" width="17.21875" style="9" bestFit="1" customWidth="1"/>
    <col min="4360" max="4360" width="22.7773437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 style="9" customWidth="1"/>
    <col min="4367" max="4375" width="0" style="9" hidden="1" customWidth="1"/>
    <col min="4376" max="4608" width="9" style="9"/>
    <col min="4609" max="4609" width="32" style="9" bestFit="1" customWidth="1"/>
    <col min="4610" max="4610" width="13.88671875" style="9" bestFit="1" customWidth="1"/>
    <col min="4611" max="4611" width="18.6640625" style="9" customWidth="1"/>
    <col min="4612" max="4612" width="20.77734375" style="9" customWidth="1"/>
    <col min="4613" max="4613" width="0" style="9" hidden="1" customWidth="1"/>
    <col min="4614" max="4614" width="5.109375" style="9" customWidth="1"/>
    <col min="4615" max="4615" width="17.21875" style="9" bestFit="1" customWidth="1"/>
    <col min="4616" max="4616" width="22.7773437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 style="9" customWidth="1"/>
    <col min="4623" max="4631" width="0" style="9" hidden="1" customWidth="1"/>
    <col min="4632" max="4864" width="9" style="9"/>
    <col min="4865" max="4865" width="32" style="9" bestFit="1" customWidth="1"/>
    <col min="4866" max="4866" width="13.88671875" style="9" bestFit="1" customWidth="1"/>
    <col min="4867" max="4867" width="18.6640625" style="9" customWidth="1"/>
    <col min="4868" max="4868" width="20.77734375" style="9" customWidth="1"/>
    <col min="4869" max="4869" width="0" style="9" hidden="1" customWidth="1"/>
    <col min="4870" max="4870" width="5.109375" style="9" customWidth="1"/>
    <col min="4871" max="4871" width="17.21875" style="9" bestFit="1" customWidth="1"/>
    <col min="4872" max="4872" width="22.7773437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 style="9" customWidth="1"/>
    <col min="4879" max="4887" width="0" style="9" hidden="1" customWidth="1"/>
    <col min="4888" max="5120" width="9" style="9"/>
    <col min="5121" max="5121" width="32" style="9" bestFit="1" customWidth="1"/>
    <col min="5122" max="5122" width="13.88671875" style="9" bestFit="1" customWidth="1"/>
    <col min="5123" max="5123" width="18.6640625" style="9" customWidth="1"/>
    <col min="5124" max="5124" width="20.77734375" style="9" customWidth="1"/>
    <col min="5125" max="5125" width="0" style="9" hidden="1" customWidth="1"/>
    <col min="5126" max="5126" width="5.109375" style="9" customWidth="1"/>
    <col min="5127" max="5127" width="17.21875" style="9" bestFit="1" customWidth="1"/>
    <col min="5128" max="5128" width="22.7773437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 style="9" customWidth="1"/>
    <col min="5135" max="5143" width="0" style="9" hidden="1" customWidth="1"/>
    <col min="5144" max="5376" width="9" style="9"/>
    <col min="5377" max="5377" width="32" style="9" bestFit="1" customWidth="1"/>
    <col min="5378" max="5378" width="13.88671875" style="9" bestFit="1" customWidth="1"/>
    <col min="5379" max="5379" width="18.6640625" style="9" customWidth="1"/>
    <col min="5380" max="5380" width="20.77734375" style="9" customWidth="1"/>
    <col min="5381" max="5381" width="0" style="9" hidden="1" customWidth="1"/>
    <col min="5382" max="5382" width="5.109375" style="9" customWidth="1"/>
    <col min="5383" max="5383" width="17.21875" style="9" bestFit="1" customWidth="1"/>
    <col min="5384" max="5384" width="22.7773437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 style="9" customWidth="1"/>
    <col min="5391" max="5399" width="0" style="9" hidden="1" customWidth="1"/>
    <col min="5400" max="5632" width="9" style="9"/>
    <col min="5633" max="5633" width="32" style="9" bestFit="1" customWidth="1"/>
    <col min="5634" max="5634" width="13.88671875" style="9" bestFit="1" customWidth="1"/>
    <col min="5635" max="5635" width="18.6640625" style="9" customWidth="1"/>
    <col min="5636" max="5636" width="20.77734375" style="9" customWidth="1"/>
    <col min="5637" max="5637" width="0" style="9" hidden="1" customWidth="1"/>
    <col min="5638" max="5638" width="5.109375" style="9" customWidth="1"/>
    <col min="5639" max="5639" width="17.21875" style="9" bestFit="1" customWidth="1"/>
    <col min="5640" max="5640" width="22.7773437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 style="9" customWidth="1"/>
    <col min="5647" max="5655" width="0" style="9" hidden="1" customWidth="1"/>
    <col min="5656" max="5888" width="9" style="9"/>
    <col min="5889" max="5889" width="32" style="9" bestFit="1" customWidth="1"/>
    <col min="5890" max="5890" width="13.88671875" style="9" bestFit="1" customWidth="1"/>
    <col min="5891" max="5891" width="18.6640625" style="9" customWidth="1"/>
    <col min="5892" max="5892" width="20.77734375" style="9" customWidth="1"/>
    <col min="5893" max="5893" width="0" style="9" hidden="1" customWidth="1"/>
    <col min="5894" max="5894" width="5.109375" style="9" customWidth="1"/>
    <col min="5895" max="5895" width="17.21875" style="9" bestFit="1" customWidth="1"/>
    <col min="5896" max="5896" width="22.7773437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 style="9" customWidth="1"/>
    <col min="5903" max="5911" width="0" style="9" hidden="1" customWidth="1"/>
    <col min="5912" max="6144" width="9" style="9"/>
    <col min="6145" max="6145" width="32" style="9" bestFit="1" customWidth="1"/>
    <col min="6146" max="6146" width="13.88671875" style="9" bestFit="1" customWidth="1"/>
    <col min="6147" max="6147" width="18.6640625" style="9" customWidth="1"/>
    <col min="6148" max="6148" width="20.77734375" style="9" customWidth="1"/>
    <col min="6149" max="6149" width="0" style="9" hidden="1" customWidth="1"/>
    <col min="6150" max="6150" width="5.109375" style="9" customWidth="1"/>
    <col min="6151" max="6151" width="17.21875" style="9" bestFit="1" customWidth="1"/>
    <col min="6152" max="6152" width="22.7773437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 style="9" customWidth="1"/>
    <col min="6159" max="6167" width="0" style="9" hidden="1" customWidth="1"/>
    <col min="6168" max="6400" width="9" style="9"/>
    <col min="6401" max="6401" width="32" style="9" bestFit="1" customWidth="1"/>
    <col min="6402" max="6402" width="13.88671875" style="9" bestFit="1" customWidth="1"/>
    <col min="6403" max="6403" width="18.6640625" style="9" customWidth="1"/>
    <col min="6404" max="6404" width="20.77734375" style="9" customWidth="1"/>
    <col min="6405" max="6405" width="0" style="9" hidden="1" customWidth="1"/>
    <col min="6406" max="6406" width="5.109375" style="9" customWidth="1"/>
    <col min="6407" max="6407" width="17.21875" style="9" bestFit="1" customWidth="1"/>
    <col min="6408" max="6408" width="22.7773437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 style="9" customWidth="1"/>
    <col min="6415" max="6423" width="0" style="9" hidden="1" customWidth="1"/>
    <col min="6424" max="6656" width="9" style="9"/>
    <col min="6657" max="6657" width="32" style="9" bestFit="1" customWidth="1"/>
    <col min="6658" max="6658" width="13.88671875" style="9" bestFit="1" customWidth="1"/>
    <col min="6659" max="6659" width="18.6640625" style="9" customWidth="1"/>
    <col min="6660" max="6660" width="20.77734375" style="9" customWidth="1"/>
    <col min="6661" max="6661" width="0" style="9" hidden="1" customWidth="1"/>
    <col min="6662" max="6662" width="5.109375" style="9" customWidth="1"/>
    <col min="6663" max="6663" width="17.21875" style="9" bestFit="1" customWidth="1"/>
    <col min="6664" max="6664" width="22.7773437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 style="9" customWidth="1"/>
    <col min="6671" max="6679" width="0" style="9" hidden="1" customWidth="1"/>
    <col min="6680" max="6912" width="9" style="9"/>
    <col min="6913" max="6913" width="32" style="9" bestFit="1" customWidth="1"/>
    <col min="6914" max="6914" width="13.88671875" style="9" bestFit="1" customWidth="1"/>
    <col min="6915" max="6915" width="18.6640625" style="9" customWidth="1"/>
    <col min="6916" max="6916" width="20.77734375" style="9" customWidth="1"/>
    <col min="6917" max="6917" width="0" style="9" hidden="1" customWidth="1"/>
    <col min="6918" max="6918" width="5.109375" style="9" customWidth="1"/>
    <col min="6919" max="6919" width="17.21875" style="9" bestFit="1" customWidth="1"/>
    <col min="6920" max="6920" width="22.7773437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 style="9" customWidth="1"/>
    <col min="6927" max="6935" width="0" style="9" hidden="1" customWidth="1"/>
    <col min="6936" max="7168" width="9" style="9"/>
    <col min="7169" max="7169" width="32" style="9" bestFit="1" customWidth="1"/>
    <col min="7170" max="7170" width="13.88671875" style="9" bestFit="1" customWidth="1"/>
    <col min="7171" max="7171" width="18.6640625" style="9" customWidth="1"/>
    <col min="7172" max="7172" width="20.77734375" style="9" customWidth="1"/>
    <col min="7173" max="7173" width="0" style="9" hidden="1" customWidth="1"/>
    <col min="7174" max="7174" width="5.109375" style="9" customWidth="1"/>
    <col min="7175" max="7175" width="17.21875" style="9" bestFit="1" customWidth="1"/>
    <col min="7176" max="7176" width="22.7773437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 style="9" customWidth="1"/>
    <col min="7183" max="7191" width="0" style="9" hidden="1" customWidth="1"/>
    <col min="7192" max="7424" width="9" style="9"/>
    <col min="7425" max="7425" width="32" style="9" bestFit="1" customWidth="1"/>
    <col min="7426" max="7426" width="13.88671875" style="9" bestFit="1" customWidth="1"/>
    <col min="7427" max="7427" width="18.6640625" style="9" customWidth="1"/>
    <col min="7428" max="7428" width="20.77734375" style="9" customWidth="1"/>
    <col min="7429" max="7429" width="0" style="9" hidden="1" customWidth="1"/>
    <col min="7430" max="7430" width="5.109375" style="9" customWidth="1"/>
    <col min="7431" max="7431" width="17.21875" style="9" bestFit="1" customWidth="1"/>
    <col min="7432" max="7432" width="22.7773437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 style="9" customWidth="1"/>
    <col min="7439" max="7447" width="0" style="9" hidden="1" customWidth="1"/>
    <col min="7448" max="7680" width="9" style="9"/>
    <col min="7681" max="7681" width="32" style="9" bestFit="1" customWidth="1"/>
    <col min="7682" max="7682" width="13.88671875" style="9" bestFit="1" customWidth="1"/>
    <col min="7683" max="7683" width="18.6640625" style="9" customWidth="1"/>
    <col min="7684" max="7684" width="20.77734375" style="9" customWidth="1"/>
    <col min="7685" max="7685" width="0" style="9" hidden="1" customWidth="1"/>
    <col min="7686" max="7686" width="5.109375" style="9" customWidth="1"/>
    <col min="7687" max="7687" width="17.21875" style="9" bestFit="1" customWidth="1"/>
    <col min="7688" max="7688" width="22.7773437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 style="9" customWidth="1"/>
    <col min="7695" max="7703" width="0" style="9" hidden="1" customWidth="1"/>
    <col min="7704" max="7936" width="9" style="9"/>
    <col min="7937" max="7937" width="32" style="9" bestFit="1" customWidth="1"/>
    <col min="7938" max="7938" width="13.88671875" style="9" bestFit="1" customWidth="1"/>
    <col min="7939" max="7939" width="18.6640625" style="9" customWidth="1"/>
    <col min="7940" max="7940" width="20.77734375" style="9" customWidth="1"/>
    <col min="7941" max="7941" width="0" style="9" hidden="1" customWidth="1"/>
    <col min="7942" max="7942" width="5.109375" style="9" customWidth="1"/>
    <col min="7943" max="7943" width="17.21875" style="9" bestFit="1" customWidth="1"/>
    <col min="7944" max="7944" width="22.7773437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 style="9" customWidth="1"/>
    <col min="7951" max="7959" width="0" style="9" hidden="1" customWidth="1"/>
    <col min="7960" max="8192" width="9" style="9"/>
    <col min="8193" max="8193" width="32" style="9" bestFit="1" customWidth="1"/>
    <col min="8194" max="8194" width="13.88671875" style="9" bestFit="1" customWidth="1"/>
    <col min="8195" max="8195" width="18.6640625" style="9" customWidth="1"/>
    <col min="8196" max="8196" width="20.77734375" style="9" customWidth="1"/>
    <col min="8197" max="8197" width="0" style="9" hidden="1" customWidth="1"/>
    <col min="8198" max="8198" width="5.109375" style="9" customWidth="1"/>
    <col min="8199" max="8199" width="17.21875" style="9" bestFit="1" customWidth="1"/>
    <col min="8200" max="8200" width="22.7773437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 style="9" customWidth="1"/>
    <col min="8207" max="8215" width="0" style="9" hidden="1" customWidth="1"/>
    <col min="8216" max="8448" width="9" style="9"/>
    <col min="8449" max="8449" width="32" style="9" bestFit="1" customWidth="1"/>
    <col min="8450" max="8450" width="13.88671875" style="9" bestFit="1" customWidth="1"/>
    <col min="8451" max="8451" width="18.6640625" style="9" customWidth="1"/>
    <col min="8452" max="8452" width="20.77734375" style="9" customWidth="1"/>
    <col min="8453" max="8453" width="0" style="9" hidden="1" customWidth="1"/>
    <col min="8454" max="8454" width="5.109375" style="9" customWidth="1"/>
    <col min="8455" max="8455" width="17.21875" style="9" bestFit="1" customWidth="1"/>
    <col min="8456" max="8456" width="22.7773437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 style="9" customWidth="1"/>
    <col min="8463" max="8471" width="0" style="9" hidden="1" customWidth="1"/>
    <col min="8472" max="8704" width="9" style="9"/>
    <col min="8705" max="8705" width="32" style="9" bestFit="1" customWidth="1"/>
    <col min="8706" max="8706" width="13.88671875" style="9" bestFit="1" customWidth="1"/>
    <col min="8707" max="8707" width="18.6640625" style="9" customWidth="1"/>
    <col min="8708" max="8708" width="20.77734375" style="9" customWidth="1"/>
    <col min="8709" max="8709" width="0" style="9" hidden="1" customWidth="1"/>
    <col min="8710" max="8710" width="5.109375" style="9" customWidth="1"/>
    <col min="8711" max="8711" width="17.21875" style="9" bestFit="1" customWidth="1"/>
    <col min="8712" max="8712" width="22.7773437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 style="9" customWidth="1"/>
    <col min="8719" max="8727" width="0" style="9" hidden="1" customWidth="1"/>
    <col min="8728" max="8960" width="9" style="9"/>
    <col min="8961" max="8961" width="32" style="9" bestFit="1" customWidth="1"/>
    <col min="8962" max="8962" width="13.88671875" style="9" bestFit="1" customWidth="1"/>
    <col min="8963" max="8963" width="18.6640625" style="9" customWidth="1"/>
    <col min="8964" max="8964" width="20.77734375" style="9" customWidth="1"/>
    <col min="8965" max="8965" width="0" style="9" hidden="1" customWidth="1"/>
    <col min="8966" max="8966" width="5.109375" style="9" customWidth="1"/>
    <col min="8967" max="8967" width="17.21875" style="9" bestFit="1" customWidth="1"/>
    <col min="8968" max="8968" width="22.7773437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 style="9" customWidth="1"/>
    <col min="8975" max="8983" width="0" style="9" hidden="1" customWidth="1"/>
    <col min="8984" max="9216" width="9" style="9"/>
    <col min="9217" max="9217" width="32" style="9" bestFit="1" customWidth="1"/>
    <col min="9218" max="9218" width="13.88671875" style="9" bestFit="1" customWidth="1"/>
    <col min="9219" max="9219" width="18.6640625" style="9" customWidth="1"/>
    <col min="9220" max="9220" width="20.77734375" style="9" customWidth="1"/>
    <col min="9221" max="9221" width="0" style="9" hidden="1" customWidth="1"/>
    <col min="9222" max="9222" width="5.109375" style="9" customWidth="1"/>
    <col min="9223" max="9223" width="17.21875" style="9" bestFit="1" customWidth="1"/>
    <col min="9224" max="9224" width="22.7773437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 style="9" customWidth="1"/>
    <col min="9231" max="9239" width="0" style="9" hidden="1" customWidth="1"/>
    <col min="9240" max="9472" width="9" style="9"/>
    <col min="9473" max="9473" width="32" style="9" bestFit="1" customWidth="1"/>
    <col min="9474" max="9474" width="13.88671875" style="9" bestFit="1" customWidth="1"/>
    <col min="9475" max="9475" width="18.6640625" style="9" customWidth="1"/>
    <col min="9476" max="9476" width="20.77734375" style="9" customWidth="1"/>
    <col min="9477" max="9477" width="0" style="9" hidden="1" customWidth="1"/>
    <col min="9478" max="9478" width="5.109375" style="9" customWidth="1"/>
    <col min="9479" max="9479" width="17.21875" style="9" bestFit="1" customWidth="1"/>
    <col min="9480" max="9480" width="22.7773437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 style="9" customWidth="1"/>
    <col min="9487" max="9495" width="0" style="9" hidden="1" customWidth="1"/>
    <col min="9496" max="9728" width="9" style="9"/>
    <col min="9729" max="9729" width="32" style="9" bestFit="1" customWidth="1"/>
    <col min="9730" max="9730" width="13.88671875" style="9" bestFit="1" customWidth="1"/>
    <col min="9731" max="9731" width="18.6640625" style="9" customWidth="1"/>
    <col min="9732" max="9732" width="20.77734375" style="9" customWidth="1"/>
    <col min="9733" max="9733" width="0" style="9" hidden="1" customWidth="1"/>
    <col min="9734" max="9734" width="5.109375" style="9" customWidth="1"/>
    <col min="9735" max="9735" width="17.21875" style="9" bestFit="1" customWidth="1"/>
    <col min="9736" max="9736" width="22.7773437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 style="9" customWidth="1"/>
    <col min="9743" max="9751" width="0" style="9" hidden="1" customWidth="1"/>
    <col min="9752" max="9984" width="9" style="9"/>
    <col min="9985" max="9985" width="32" style="9" bestFit="1" customWidth="1"/>
    <col min="9986" max="9986" width="13.88671875" style="9" bestFit="1" customWidth="1"/>
    <col min="9987" max="9987" width="18.6640625" style="9" customWidth="1"/>
    <col min="9988" max="9988" width="20.77734375" style="9" customWidth="1"/>
    <col min="9989" max="9989" width="0" style="9" hidden="1" customWidth="1"/>
    <col min="9990" max="9990" width="5.109375" style="9" customWidth="1"/>
    <col min="9991" max="9991" width="17.21875" style="9" bestFit="1" customWidth="1"/>
    <col min="9992" max="9992" width="22.7773437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 style="9" customWidth="1"/>
    <col min="9999" max="10007" width="0" style="9" hidden="1" customWidth="1"/>
    <col min="10008" max="10240" width="9" style="9"/>
    <col min="10241" max="10241" width="32" style="9" bestFit="1" customWidth="1"/>
    <col min="10242" max="10242" width="13.88671875" style="9" bestFit="1" customWidth="1"/>
    <col min="10243" max="10243" width="18.6640625" style="9" customWidth="1"/>
    <col min="10244" max="10244" width="20.77734375" style="9" customWidth="1"/>
    <col min="10245" max="10245" width="0" style="9" hidden="1" customWidth="1"/>
    <col min="10246" max="10246" width="5.109375" style="9" customWidth="1"/>
    <col min="10247" max="10247" width="17.21875" style="9" bestFit="1" customWidth="1"/>
    <col min="10248" max="10248" width="22.7773437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 style="9" customWidth="1"/>
    <col min="10255" max="10263" width="0" style="9" hidden="1" customWidth="1"/>
    <col min="10264" max="10496" width="9" style="9"/>
    <col min="10497" max="10497" width="32" style="9" bestFit="1" customWidth="1"/>
    <col min="10498" max="10498" width="13.88671875" style="9" bestFit="1" customWidth="1"/>
    <col min="10499" max="10499" width="18.6640625" style="9" customWidth="1"/>
    <col min="10500" max="10500" width="20.77734375" style="9" customWidth="1"/>
    <col min="10501" max="10501" width="0" style="9" hidden="1" customWidth="1"/>
    <col min="10502" max="10502" width="5.109375" style="9" customWidth="1"/>
    <col min="10503" max="10503" width="17.21875" style="9" bestFit="1" customWidth="1"/>
    <col min="10504" max="10504" width="22.7773437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 style="9" customWidth="1"/>
    <col min="10511" max="10519" width="0" style="9" hidden="1" customWidth="1"/>
    <col min="10520" max="10752" width="9" style="9"/>
    <col min="10753" max="10753" width="32" style="9" bestFit="1" customWidth="1"/>
    <col min="10754" max="10754" width="13.88671875" style="9" bestFit="1" customWidth="1"/>
    <col min="10755" max="10755" width="18.6640625" style="9" customWidth="1"/>
    <col min="10756" max="10756" width="20.77734375" style="9" customWidth="1"/>
    <col min="10757" max="10757" width="0" style="9" hidden="1" customWidth="1"/>
    <col min="10758" max="10758" width="5.109375" style="9" customWidth="1"/>
    <col min="10759" max="10759" width="17.21875" style="9" bestFit="1" customWidth="1"/>
    <col min="10760" max="10760" width="22.7773437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 style="9" customWidth="1"/>
    <col min="10767" max="10775" width="0" style="9" hidden="1" customWidth="1"/>
    <col min="10776" max="11008" width="9" style="9"/>
    <col min="11009" max="11009" width="32" style="9" bestFit="1" customWidth="1"/>
    <col min="11010" max="11010" width="13.88671875" style="9" bestFit="1" customWidth="1"/>
    <col min="11011" max="11011" width="18.6640625" style="9" customWidth="1"/>
    <col min="11012" max="11012" width="20.77734375" style="9" customWidth="1"/>
    <col min="11013" max="11013" width="0" style="9" hidden="1" customWidth="1"/>
    <col min="11014" max="11014" width="5.109375" style="9" customWidth="1"/>
    <col min="11015" max="11015" width="17.21875" style="9" bestFit="1" customWidth="1"/>
    <col min="11016" max="11016" width="22.7773437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 style="9" customWidth="1"/>
    <col min="11023" max="11031" width="0" style="9" hidden="1" customWidth="1"/>
    <col min="11032" max="11264" width="9" style="9"/>
    <col min="11265" max="11265" width="32" style="9" bestFit="1" customWidth="1"/>
    <col min="11266" max="11266" width="13.88671875" style="9" bestFit="1" customWidth="1"/>
    <col min="11267" max="11267" width="18.6640625" style="9" customWidth="1"/>
    <col min="11268" max="11268" width="20.77734375" style="9" customWidth="1"/>
    <col min="11269" max="11269" width="0" style="9" hidden="1" customWidth="1"/>
    <col min="11270" max="11270" width="5.109375" style="9" customWidth="1"/>
    <col min="11271" max="11271" width="17.21875" style="9" bestFit="1" customWidth="1"/>
    <col min="11272" max="11272" width="22.7773437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 style="9" customWidth="1"/>
    <col min="11279" max="11287" width="0" style="9" hidden="1" customWidth="1"/>
    <col min="11288" max="11520" width="9" style="9"/>
    <col min="11521" max="11521" width="32" style="9" bestFit="1" customWidth="1"/>
    <col min="11522" max="11522" width="13.88671875" style="9" bestFit="1" customWidth="1"/>
    <col min="11523" max="11523" width="18.6640625" style="9" customWidth="1"/>
    <col min="11524" max="11524" width="20.77734375" style="9" customWidth="1"/>
    <col min="11525" max="11525" width="0" style="9" hidden="1" customWidth="1"/>
    <col min="11526" max="11526" width="5.109375" style="9" customWidth="1"/>
    <col min="11527" max="11527" width="17.21875" style="9" bestFit="1" customWidth="1"/>
    <col min="11528" max="11528" width="22.7773437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 style="9" customWidth="1"/>
    <col min="11535" max="11543" width="0" style="9" hidden="1" customWidth="1"/>
    <col min="11544" max="11776" width="9" style="9"/>
    <col min="11777" max="11777" width="32" style="9" bestFit="1" customWidth="1"/>
    <col min="11778" max="11778" width="13.88671875" style="9" bestFit="1" customWidth="1"/>
    <col min="11779" max="11779" width="18.6640625" style="9" customWidth="1"/>
    <col min="11780" max="11780" width="20.77734375" style="9" customWidth="1"/>
    <col min="11781" max="11781" width="0" style="9" hidden="1" customWidth="1"/>
    <col min="11782" max="11782" width="5.109375" style="9" customWidth="1"/>
    <col min="11783" max="11783" width="17.21875" style="9" bestFit="1" customWidth="1"/>
    <col min="11784" max="11784" width="22.7773437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 style="9" customWidth="1"/>
    <col min="11791" max="11799" width="0" style="9" hidden="1" customWidth="1"/>
    <col min="11800" max="12032" width="9" style="9"/>
    <col min="12033" max="12033" width="32" style="9" bestFit="1" customWidth="1"/>
    <col min="12034" max="12034" width="13.88671875" style="9" bestFit="1" customWidth="1"/>
    <col min="12035" max="12035" width="18.6640625" style="9" customWidth="1"/>
    <col min="12036" max="12036" width="20.77734375" style="9" customWidth="1"/>
    <col min="12037" max="12037" width="0" style="9" hidden="1" customWidth="1"/>
    <col min="12038" max="12038" width="5.109375" style="9" customWidth="1"/>
    <col min="12039" max="12039" width="17.21875" style="9" bestFit="1" customWidth="1"/>
    <col min="12040" max="12040" width="22.7773437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 style="9" customWidth="1"/>
    <col min="12047" max="12055" width="0" style="9" hidden="1" customWidth="1"/>
    <col min="12056" max="12288" width="9" style="9"/>
    <col min="12289" max="12289" width="32" style="9" bestFit="1" customWidth="1"/>
    <col min="12290" max="12290" width="13.88671875" style="9" bestFit="1" customWidth="1"/>
    <col min="12291" max="12291" width="18.6640625" style="9" customWidth="1"/>
    <col min="12292" max="12292" width="20.77734375" style="9" customWidth="1"/>
    <col min="12293" max="12293" width="0" style="9" hidden="1" customWidth="1"/>
    <col min="12294" max="12294" width="5.109375" style="9" customWidth="1"/>
    <col min="12295" max="12295" width="17.21875" style="9" bestFit="1" customWidth="1"/>
    <col min="12296" max="12296" width="22.7773437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 style="9" customWidth="1"/>
    <col min="12303" max="12311" width="0" style="9" hidden="1" customWidth="1"/>
    <col min="12312" max="12544" width="9" style="9"/>
    <col min="12545" max="12545" width="32" style="9" bestFit="1" customWidth="1"/>
    <col min="12546" max="12546" width="13.88671875" style="9" bestFit="1" customWidth="1"/>
    <col min="12547" max="12547" width="18.6640625" style="9" customWidth="1"/>
    <col min="12548" max="12548" width="20.77734375" style="9" customWidth="1"/>
    <col min="12549" max="12549" width="0" style="9" hidden="1" customWidth="1"/>
    <col min="12550" max="12550" width="5.109375" style="9" customWidth="1"/>
    <col min="12551" max="12551" width="17.21875" style="9" bestFit="1" customWidth="1"/>
    <col min="12552" max="12552" width="22.7773437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 style="9" customWidth="1"/>
    <col min="12559" max="12567" width="0" style="9" hidden="1" customWidth="1"/>
    <col min="12568" max="12800" width="9" style="9"/>
    <col min="12801" max="12801" width="32" style="9" bestFit="1" customWidth="1"/>
    <col min="12802" max="12802" width="13.88671875" style="9" bestFit="1" customWidth="1"/>
    <col min="12803" max="12803" width="18.6640625" style="9" customWidth="1"/>
    <col min="12804" max="12804" width="20.77734375" style="9" customWidth="1"/>
    <col min="12805" max="12805" width="0" style="9" hidden="1" customWidth="1"/>
    <col min="12806" max="12806" width="5.109375" style="9" customWidth="1"/>
    <col min="12807" max="12807" width="17.21875" style="9" bestFit="1" customWidth="1"/>
    <col min="12808" max="12808" width="22.7773437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 style="9" customWidth="1"/>
    <col min="12815" max="12823" width="0" style="9" hidden="1" customWidth="1"/>
    <col min="12824" max="13056" width="9" style="9"/>
    <col min="13057" max="13057" width="32" style="9" bestFit="1" customWidth="1"/>
    <col min="13058" max="13058" width="13.88671875" style="9" bestFit="1" customWidth="1"/>
    <col min="13059" max="13059" width="18.6640625" style="9" customWidth="1"/>
    <col min="13060" max="13060" width="20.77734375" style="9" customWidth="1"/>
    <col min="13061" max="13061" width="0" style="9" hidden="1" customWidth="1"/>
    <col min="13062" max="13062" width="5.109375" style="9" customWidth="1"/>
    <col min="13063" max="13063" width="17.21875" style="9" bestFit="1" customWidth="1"/>
    <col min="13064" max="13064" width="22.7773437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 style="9" customWidth="1"/>
    <col min="13071" max="13079" width="0" style="9" hidden="1" customWidth="1"/>
    <col min="13080" max="13312" width="9" style="9"/>
    <col min="13313" max="13313" width="32" style="9" bestFit="1" customWidth="1"/>
    <col min="13314" max="13314" width="13.88671875" style="9" bestFit="1" customWidth="1"/>
    <col min="13315" max="13315" width="18.6640625" style="9" customWidth="1"/>
    <col min="13316" max="13316" width="20.77734375" style="9" customWidth="1"/>
    <col min="13317" max="13317" width="0" style="9" hidden="1" customWidth="1"/>
    <col min="13318" max="13318" width="5.109375" style="9" customWidth="1"/>
    <col min="13319" max="13319" width="17.21875" style="9" bestFit="1" customWidth="1"/>
    <col min="13320" max="13320" width="22.7773437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 style="9" customWidth="1"/>
    <col min="13327" max="13335" width="0" style="9" hidden="1" customWidth="1"/>
    <col min="13336" max="13568" width="9" style="9"/>
    <col min="13569" max="13569" width="32" style="9" bestFit="1" customWidth="1"/>
    <col min="13570" max="13570" width="13.88671875" style="9" bestFit="1" customWidth="1"/>
    <col min="13571" max="13571" width="18.6640625" style="9" customWidth="1"/>
    <col min="13572" max="13572" width="20.77734375" style="9" customWidth="1"/>
    <col min="13573" max="13573" width="0" style="9" hidden="1" customWidth="1"/>
    <col min="13574" max="13574" width="5.109375" style="9" customWidth="1"/>
    <col min="13575" max="13575" width="17.21875" style="9" bestFit="1" customWidth="1"/>
    <col min="13576" max="13576" width="22.7773437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 style="9" customWidth="1"/>
    <col min="13583" max="13591" width="0" style="9" hidden="1" customWidth="1"/>
    <col min="13592" max="13824" width="9" style="9"/>
    <col min="13825" max="13825" width="32" style="9" bestFit="1" customWidth="1"/>
    <col min="13826" max="13826" width="13.88671875" style="9" bestFit="1" customWidth="1"/>
    <col min="13827" max="13827" width="18.6640625" style="9" customWidth="1"/>
    <col min="13828" max="13828" width="20.77734375" style="9" customWidth="1"/>
    <col min="13829" max="13829" width="0" style="9" hidden="1" customWidth="1"/>
    <col min="13830" max="13830" width="5.109375" style="9" customWidth="1"/>
    <col min="13831" max="13831" width="17.21875" style="9" bestFit="1" customWidth="1"/>
    <col min="13832" max="13832" width="22.7773437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 style="9" customWidth="1"/>
    <col min="13839" max="13847" width="0" style="9" hidden="1" customWidth="1"/>
    <col min="13848" max="14080" width="9" style="9"/>
    <col min="14081" max="14081" width="32" style="9" bestFit="1" customWidth="1"/>
    <col min="14082" max="14082" width="13.88671875" style="9" bestFit="1" customWidth="1"/>
    <col min="14083" max="14083" width="18.6640625" style="9" customWidth="1"/>
    <col min="14084" max="14084" width="20.77734375" style="9" customWidth="1"/>
    <col min="14085" max="14085" width="0" style="9" hidden="1" customWidth="1"/>
    <col min="14086" max="14086" width="5.109375" style="9" customWidth="1"/>
    <col min="14087" max="14087" width="17.21875" style="9" bestFit="1" customWidth="1"/>
    <col min="14088" max="14088" width="22.7773437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 style="9" customWidth="1"/>
    <col min="14095" max="14103" width="0" style="9" hidden="1" customWidth="1"/>
    <col min="14104" max="14336" width="9" style="9"/>
    <col min="14337" max="14337" width="32" style="9" bestFit="1" customWidth="1"/>
    <col min="14338" max="14338" width="13.88671875" style="9" bestFit="1" customWidth="1"/>
    <col min="14339" max="14339" width="18.6640625" style="9" customWidth="1"/>
    <col min="14340" max="14340" width="20.77734375" style="9" customWidth="1"/>
    <col min="14341" max="14341" width="0" style="9" hidden="1" customWidth="1"/>
    <col min="14342" max="14342" width="5.109375" style="9" customWidth="1"/>
    <col min="14343" max="14343" width="17.21875" style="9" bestFit="1" customWidth="1"/>
    <col min="14344" max="14344" width="22.7773437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 style="9" customWidth="1"/>
    <col min="14351" max="14359" width="0" style="9" hidden="1" customWidth="1"/>
    <col min="14360" max="14592" width="9" style="9"/>
    <col min="14593" max="14593" width="32" style="9" bestFit="1" customWidth="1"/>
    <col min="14594" max="14594" width="13.88671875" style="9" bestFit="1" customWidth="1"/>
    <col min="14595" max="14595" width="18.6640625" style="9" customWidth="1"/>
    <col min="14596" max="14596" width="20.77734375" style="9" customWidth="1"/>
    <col min="14597" max="14597" width="0" style="9" hidden="1" customWidth="1"/>
    <col min="14598" max="14598" width="5.109375" style="9" customWidth="1"/>
    <col min="14599" max="14599" width="17.21875" style="9" bestFit="1" customWidth="1"/>
    <col min="14600" max="14600" width="22.7773437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 style="9" customWidth="1"/>
    <col min="14607" max="14615" width="0" style="9" hidden="1" customWidth="1"/>
    <col min="14616" max="14848" width="9" style="9"/>
    <col min="14849" max="14849" width="32" style="9" bestFit="1" customWidth="1"/>
    <col min="14850" max="14850" width="13.88671875" style="9" bestFit="1" customWidth="1"/>
    <col min="14851" max="14851" width="18.6640625" style="9" customWidth="1"/>
    <col min="14852" max="14852" width="20.77734375" style="9" customWidth="1"/>
    <col min="14853" max="14853" width="0" style="9" hidden="1" customWidth="1"/>
    <col min="14854" max="14854" width="5.109375" style="9" customWidth="1"/>
    <col min="14855" max="14855" width="17.21875" style="9" bestFit="1" customWidth="1"/>
    <col min="14856" max="14856" width="22.7773437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 style="9" customWidth="1"/>
    <col min="14863" max="14871" width="0" style="9" hidden="1" customWidth="1"/>
    <col min="14872" max="15104" width="9" style="9"/>
    <col min="15105" max="15105" width="32" style="9" bestFit="1" customWidth="1"/>
    <col min="15106" max="15106" width="13.88671875" style="9" bestFit="1" customWidth="1"/>
    <col min="15107" max="15107" width="18.6640625" style="9" customWidth="1"/>
    <col min="15108" max="15108" width="20.77734375" style="9" customWidth="1"/>
    <col min="15109" max="15109" width="0" style="9" hidden="1" customWidth="1"/>
    <col min="15110" max="15110" width="5.109375" style="9" customWidth="1"/>
    <col min="15111" max="15111" width="17.21875" style="9" bestFit="1" customWidth="1"/>
    <col min="15112" max="15112" width="22.7773437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 style="9" customWidth="1"/>
    <col min="15119" max="15127" width="0" style="9" hidden="1" customWidth="1"/>
    <col min="15128" max="15360" width="9" style="9"/>
    <col min="15361" max="15361" width="32" style="9" bestFit="1" customWidth="1"/>
    <col min="15362" max="15362" width="13.88671875" style="9" bestFit="1" customWidth="1"/>
    <col min="15363" max="15363" width="18.6640625" style="9" customWidth="1"/>
    <col min="15364" max="15364" width="20.77734375" style="9" customWidth="1"/>
    <col min="15365" max="15365" width="0" style="9" hidden="1" customWidth="1"/>
    <col min="15366" max="15366" width="5.109375" style="9" customWidth="1"/>
    <col min="15367" max="15367" width="17.21875" style="9" bestFit="1" customWidth="1"/>
    <col min="15368" max="15368" width="22.7773437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 style="9" customWidth="1"/>
    <col min="15375" max="15383" width="0" style="9" hidden="1" customWidth="1"/>
    <col min="15384" max="15616" width="9" style="9"/>
    <col min="15617" max="15617" width="32" style="9" bestFit="1" customWidth="1"/>
    <col min="15618" max="15618" width="13.88671875" style="9" bestFit="1" customWidth="1"/>
    <col min="15619" max="15619" width="18.6640625" style="9" customWidth="1"/>
    <col min="15620" max="15620" width="20.77734375" style="9" customWidth="1"/>
    <col min="15621" max="15621" width="0" style="9" hidden="1" customWidth="1"/>
    <col min="15622" max="15622" width="5.109375" style="9" customWidth="1"/>
    <col min="15623" max="15623" width="17.21875" style="9" bestFit="1" customWidth="1"/>
    <col min="15624" max="15624" width="22.7773437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 style="9" customWidth="1"/>
    <col min="15631" max="15639" width="0" style="9" hidden="1" customWidth="1"/>
    <col min="15640" max="15872" width="9" style="9"/>
    <col min="15873" max="15873" width="32" style="9" bestFit="1" customWidth="1"/>
    <col min="15874" max="15874" width="13.88671875" style="9" bestFit="1" customWidth="1"/>
    <col min="15875" max="15875" width="18.6640625" style="9" customWidth="1"/>
    <col min="15876" max="15876" width="20.77734375" style="9" customWidth="1"/>
    <col min="15877" max="15877" width="0" style="9" hidden="1" customWidth="1"/>
    <col min="15878" max="15878" width="5.109375" style="9" customWidth="1"/>
    <col min="15879" max="15879" width="17.21875" style="9" bestFit="1" customWidth="1"/>
    <col min="15880" max="15880" width="22.7773437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 style="9" customWidth="1"/>
    <col min="15887" max="15895" width="0" style="9" hidden="1" customWidth="1"/>
    <col min="15896" max="16128" width="9" style="9"/>
    <col min="16129" max="16129" width="32" style="9" bestFit="1" customWidth="1"/>
    <col min="16130" max="16130" width="13.88671875" style="9" bestFit="1" customWidth="1"/>
    <col min="16131" max="16131" width="18.6640625" style="9" customWidth="1"/>
    <col min="16132" max="16132" width="20.77734375" style="9" customWidth="1"/>
    <col min="16133" max="16133" width="0" style="9" hidden="1" customWidth="1"/>
    <col min="16134" max="16134" width="5.109375" style="9" customWidth="1"/>
    <col min="16135" max="16135" width="17.21875" style="9" bestFit="1" customWidth="1"/>
    <col min="16136" max="16136" width="22.7773437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12" t="s">
        <v>22764</v>
      </c>
      <c r="B2" s="513" t="s">
        <v>22765</v>
      </c>
      <c r="C2" s="514"/>
      <c r="D2" s="514"/>
      <c r="E2" s="515">
        <v>16711935</v>
      </c>
      <c r="F2" s="54">
        <v>1</v>
      </c>
      <c r="G2" s="277" t="s">
        <v>22770</v>
      </c>
      <c r="H2" s="277" t="s">
        <v>22771</v>
      </c>
      <c r="I2" s="278"/>
      <c r="J2" s="277" t="s">
        <v>32</v>
      </c>
      <c r="K2" s="56">
        <v>5</v>
      </c>
      <c r="L2" s="56"/>
      <c r="M2" s="280" t="s">
        <v>33</v>
      </c>
      <c r="N2" s="280" t="s">
        <v>34</v>
      </c>
      <c r="O2" s="277" t="s">
        <v>40</v>
      </c>
      <c r="P2" s="277"/>
      <c r="Q2" s="277"/>
      <c r="R2" s="277"/>
      <c r="S2" s="277"/>
      <c r="T2" s="277"/>
      <c r="U2" s="277"/>
      <c r="V2" s="277"/>
      <c r="W2" s="123"/>
    </row>
    <row r="3" spans="1:23" x14ac:dyDescent="0.2">
      <c r="A3" s="497"/>
      <c r="B3" s="499"/>
      <c r="C3" s="501"/>
      <c r="D3" s="501"/>
      <c r="E3" s="503"/>
      <c r="F3" s="17">
        <v>2</v>
      </c>
      <c r="G3" s="18" t="s">
        <v>22772</v>
      </c>
      <c r="H3" s="18" t="s">
        <v>22773</v>
      </c>
      <c r="I3" s="80"/>
      <c r="J3" s="18" t="s">
        <v>32</v>
      </c>
      <c r="K3" s="19">
        <v>8</v>
      </c>
      <c r="L3" s="19"/>
      <c r="M3" s="20" t="s">
        <v>33</v>
      </c>
      <c r="N3" s="20" t="s">
        <v>34</v>
      </c>
      <c r="O3" s="18" t="s">
        <v>42</v>
      </c>
      <c r="P3" s="18"/>
      <c r="Q3" s="18"/>
      <c r="R3" s="18"/>
      <c r="S3" s="18"/>
      <c r="T3" s="18"/>
      <c r="U3" s="18"/>
      <c r="V3" s="18"/>
      <c r="W3" s="34"/>
    </row>
    <row r="4" spans="1:23" x14ac:dyDescent="0.2">
      <c r="A4" s="497"/>
      <c r="B4" s="499"/>
      <c r="C4" s="501"/>
      <c r="D4" s="501"/>
      <c r="E4" s="503"/>
      <c r="F4" s="17">
        <v>3</v>
      </c>
      <c r="G4" s="18" t="s">
        <v>22774</v>
      </c>
      <c r="H4" s="18" t="s">
        <v>22775</v>
      </c>
      <c r="I4" s="80"/>
      <c r="J4" s="18" t="s">
        <v>32</v>
      </c>
      <c r="K4" s="19">
        <v>39</v>
      </c>
      <c r="L4" s="19"/>
      <c r="M4" s="20" t="s">
        <v>33</v>
      </c>
      <c r="N4" s="20" t="s">
        <v>34</v>
      </c>
      <c r="O4" s="18" t="s">
        <v>56</v>
      </c>
      <c r="P4" s="18"/>
      <c r="Q4" s="18"/>
      <c r="R4" s="18"/>
      <c r="S4" s="18"/>
      <c r="T4" s="18"/>
      <c r="U4" s="18"/>
      <c r="V4" s="18"/>
      <c r="W4" s="34"/>
    </row>
    <row r="5" spans="1:23" x14ac:dyDescent="0.2">
      <c r="A5" s="497"/>
      <c r="B5" s="499"/>
      <c r="C5" s="501"/>
      <c r="D5" s="501"/>
      <c r="E5" s="503"/>
      <c r="F5" s="17">
        <v>4</v>
      </c>
      <c r="G5" s="18" t="s">
        <v>22776</v>
      </c>
      <c r="H5" s="18" t="s">
        <v>22777</v>
      </c>
      <c r="I5" s="80"/>
      <c r="J5" s="18" t="s">
        <v>32</v>
      </c>
      <c r="K5" s="19">
        <v>8</v>
      </c>
      <c r="L5" s="19"/>
      <c r="M5" s="20" t="s">
        <v>33</v>
      </c>
      <c r="N5" s="20" t="s">
        <v>34</v>
      </c>
      <c r="O5" s="18" t="s">
        <v>42</v>
      </c>
      <c r="P5" s="18"/>
      <c r="Q5" s="18"/>
      <c r="R5" s="18"/>
      <c r="S5" s="18"/>
      <c r="T5" s="18"/>
      <c r="U5" s="18"/>
      <c r="V5" s="18"/>
      <c r="W5" s="34"/>
    </row>
    <row r="6" spans="1:23" x14ac:dyDescent="0.2">
      <c r="A6" s="497"/>
      <c r="B6" s="499"/>
      <c r="C6" s="501"/>
      <c r="D6" s="501"/>
      <c r="E6" s="503"/>
      <c r="F6" s="17">
        <v>5</v>
      </c>
      <c r="G6" s="18" t="s">
        <v>22778</v>
      </c>
      <c r="H6" s="18" t="s">
        <v>22779</v>
      </c>
      <c r="I6" s="80"/>
      <c r="J6" s="18" t="s">
        <v>32</v>
      </c>
      <c r="K6" s="19">
        <v>8</v>
      </c>
      <c r="L6" s="19"/>
      <c r="M6" s="20" t="s">
        <v>33</v>
      </c>
      <c r="N6" s="20" t="s">
        <v>34</v>
      </c>
      <c r="O6" s="18" t="s">
        <v>42</v>
      </c>
      <c r="P6" s="18"/>
      <c r="Q6" s="18"/>
      <c r="R6" s="18"/>
      <c r="S6" s="18"/>
      <c r="T6" s="18"/>
      <c r="U6" s="18"/>
      <c r="V6" s="18"/>
      <c r="W6" s="34"/>
    </row>
    <row r="7" spans="1:23" x14ac:dyDescent="0.2">
      <c r="A7" s="497"/>
      <c r="B7" s="499"/>
      <c r="C7" s="501"/>
      <c r="D7" s="501"/>
      <c r="E7" s="503"/>
      <c r="F7" s="17">
        <v>6</v>
      </c>
      <c r="G7" s="18" t="s">
        <v>22780</v>
      </c>
      <c r="H7" s="18" t="s">
        <v>22781</v>
      </c>
      <c r="I7" s="80"/>
      <c r="J7" s="18" t="s">
        <v>32</v>
      </c>
      <c r="K7" s="19">
        <v>8</v>
      </c>
      <c r="L7" s="19"/>
      <c r="M7" s="20" t="s">
        <v>33</v>
      </c>
      <c r="N7" s="20" t="s">
        <v>34</v>
      </c>
      <c r="O7" s="18" t="s">
        <v>42</v>
      </c>
      <c r="P7" s="18"/>
      <c r="Q7" s="18"/>
      <c r="R7" s="18"/>
      <c r="S7" s="18"/>
      <c r="T7" s="18"/>
      <c r="U7" s="18"/>
      <c r="V7" s="18"/>
      <c r="W7" s="34"/>
    </row>
    <row r="8" spans="1:23" x14ac:dyDescent="0.2">
      <c r="A8" s="497"/>
      <c r="B8" s="499"/>
      <c r="C8" s="501"/>
      <c r="D8" s="501"/>
      <c r="E8" s="503"/>
      <c r="F8" s="17">
        <v>7</v>
      </c>
      <c r="G8" s="18" t="s">
        <v>22782</v>
      </c>
      <c r="H8" s="18" t="s">
        <v>22783</v>
      </c>
      <c r="I8" s="80"/>
      <c r="J8" s="18" t="s">
        <v>32</v>
      </c>
      <c r="K8" s="19">
        <v>8</v>
      </c>
      <c r="L8" s="19"/>
      <c r="M8" s="20" t="s">
        <v>33</v>
      </c>
      <c r="N8" s="20" t="s">
        <v>34</v>
      </c>
      <c r="O8" s="18" t="s">
        <v>42</v>
      </c>
      <c r="P8" s="18"/>
      <c r="Q8" s="18"/>
      <c r="R8" s="18"/>
      <c r="S8" s="18"/>
      <c r="T8" s="18"/>
      <c r="U8" s="18"/>
      <c r="V8" s="18"/>
      <c r="W8" s="34"/>
    </row>
    <row r="9" spans="1:23" x14ac:dyDescent="0.2">
      <c r="A9" s="497"/>
      <c r="B9" s="499"/>
      <c r="C9" s="501"/>
      <c r="D9" s="501"/>
      <c r="E9" s="503"/>
      <c r="F9" s="17">
        <v>8</v>
      </c>
      <c r="G9" s="18" t="s">
        <v>22784</v>
      </c>
      <c r="H9" s="18" t="s">
        <v>22785</v>
      </c>
      <c r="I9" s="80"/>
      <c r="J9" s="18" t="s">
        <v>44</v>
      </c>
      <c r="K9" s="19">
        <v>10</v>
      </c>
      <c r="L9" s="19"/>
      <c r="M9" s="20" t="s">
        <v>33</v>
      </c>
      <c r="N9" s="20" t="s">
        <v>34</v>
      </c>
      <c r="O9" s="18" t="s">
        <v>35</v>
      </c>
      <c r="P9" s="18"/>
      <c r="Q9" s="18"/>
      <c r="R9" s="18"/>
      <c r="S9" s="18"/>
      <c r="T9" s="18"/>
      <c r="U9" s="18"/>
      <c r="V9" s="18"/>
      <c r="W9" s="34"/>
    </row>
    <row r="10" spans="1:23" x14ac:dyDescent="0.2">
      <c r="A10" s="497"/>
      <c r="B10" s="499"/>
      <c r="C10" s="501"/>
      <c r="D10" s="501"/>
      <c r="E10" s="503"/>
      <c r="F10" s="17">
        <v>9</v>
      </c>
      <c r="G10" s="18" t="s">
        <v>1420</v>
      </c>
      <c r="H10" s="18" t="s">
        <v>22786</v>
      </c>
      <c r="I10" s="80"/>
      <c r="J10" s="18" t="s">
        <v>44</v>
      </c>
      <c r="K10" s="19">
        <v>30</v>
      </c>
      <c r="L10" s="19"/>
      <c r="M10" s="20" t="s">
        <v>33</v>
      </c>
      <c r="N10" s="20" t="s">
        <v>34</v>
      </c>
      <c r="O10" s="18" t="s">
        <v>45</v>
      </c>
      <c r="P10" s="18"/>
      <c r="Q10" s="18"/>
      <c r="R10" s="18"/>
      <c r="S10" s="18"/>
      <c r="T10" s="18"/>
      <c r="U10" s="18"/>
      <c r="V10" s="18"/>
      <c r="W10" s="34"/>
    </row>
    <row r="11" spans="1:23" x14ac:dyDescent="0.2">
      <c r="A11" s="497"/>
      <c r="B11" s="499"/>
      <c r="C11" s="501"/>
      <c r="D11" s="501"/>
      <c r="E11" s="503"/>
      <c r="F11" s="17">
        <v>10</v>
      </c>
      <c r="G11" s="18" t="s">
        <v>8520</v>
      </c>
      <c r="H11" s="18" t="s">
        <v>22787</v>
      </c>
      <c r="I11" s="80"/>
      <c r="J11" s="18" t="s">
        <v>44</v>
      </c>
      <c r="K11" s="19">
        <v>16</v>
      </c>
      <c r="L11" s="19"/>
      <c r="M11" s="20" t="s">
        <v>34</v>
      </c>
      <c r="N11" s="20" t="s">
        <v>34</v>
      </c>
      <c r="O11" s="18" t="s">
        <v>47</v>
      </c>
      <c r="P11" s="18"/>
      <c r="Q11" s="18"/>
      <c r="R11" s="18"/>
      <c r="S11" s="18"/>
      <c r="T11" s="18"/>
      <c r="U11" s="18"/>
      <c r="V11" s="18"/>
      <c r="W11" s="34"/>
    </row>
    <row r="12" spans="1:23" x14ac:dyDescent="0.2">
      <c r="A12" s="497"/>
      <c r="B12" s="499"/>
      <c r="C12" s="501"/>
      <c r="D12" s="501"/>
      <c r="E12" s="503"/>
      <c r="F12" s="17">
        <v>11</v>
      </c>
      <c r="G12" s="18" t="s">
        <v>22788</v>
      </c>
      <c r="H12" s="18" t="s">
        <v>22789</v>
      </c>
      <c r="I12" s="80"/>
      <c r="J12" s="18" t="s">
        <v>44</v>
      </c>
      <c r="K12" s="19">
        <v>30</v>
      </c>
      <c r="L12" s="19"/>
      <c r="M12" s="20" t="s">
        <v>34</v>
      </c>
      <c r="N12" s="20" t="s">
        <v>34</v>
      </c>
      <c r="O12" s="18" t="s">
        <v>45</v>
      </c>
      <c r="P12" s="18"/>
      <c r="Q12" s="18"/>
      <c r="R12" s="18"/>
      <c r="S12" s="18"/>
      <c r="T12" s="18"/>
      <c r="U12" s="18"/>
      <c r="V12" s="18"/>
      <c r="W12" s="34"/>
    </row>
    <row r="13" spans="1:23" x14ac:dyDescent="0.2">
      <c r="A13" s="496" t="s">
        <v>22766</v>
      </c>
      <c r="B13" s="498" t="s">
        <v>22767</v>
      </c>
      <c r="C13" s="500"/>
      <c r="D13" s="500"/>
      <c r="E13" s="502">
        <v>16711935</v>
      </c>
      <c r="F13" s="27">
        <v>1</v>
      </c>
      <c r="G13" s="275" t="s">
        <v>22770</v>
      </c>
      <c r="H13" s="275" t="s">
        <v>22790</v>
      </c>
      <c r="I13" s="276"/>
      <c r="J13" s="275" t="s">
        <v>32</v>
      </c>
      <c r="K13" s="29">
        <v>5</v>
      </c>
      <c r="L13" s="29"/>
      <c r="M13" s="279" t="s">
        <v>33</v>
      </c>
      <c r="N13" s="279" t="s">
        <v>34</v>
      </c>
      <c r="O13" s="275" t="s">
        <v>40</v>
      </c>
      <c r="P13" s="275"/>
      <c r="Q13" s="275"/>
      <c r="R13" s="275"/>
      <c r="S13" s="275"/>
      <c r="T13" s="275"/>
      <c r="U13" s="275"/>
      <c r="V13" s="275"/>
      <c r="W13" s="33"/>
    </row>
    <row r="14" spans="1:23" x14ac:dyDescent="0.2">
      <c r="A14" s="497"/>
      <c r="B14" s="499"/>
      <c r="C14" s="501"/>
      <c r="D14" s="501"/>
      <c r="E14" s="503"/>
      <c r="F14" s="17">
        <v>2</v>
      </c>
      <c r="G14" s="18" t="s">
        <v>22772</v>
      </c>
      <c r="H14" s="18" t="s">
        <v>22791</v>
      </c>
      <c r="I14" s="80"/>
      <c r="J14" s="18" t="s">
        <v>32</v>
      </c>
      <c r="K14" s="19">
        <v>8</v>
      </c>
      <c r="L14" s="19"/>
      <c r="M14" s="20" t="s">
        <v>33</v>
      </c>
      <c r="N14" s="20" t="s">
        <v>34</v>
      </c>
      <c r="O14" s="18" t="s">
        <v>42</v>
      </c>
      <c r="P14" s="18"/>
      <c r="Q14" s="18"/>
      <c r="R14" s="18"/>
      <c r="S14" s="18"/>
      <c r="T14" s="18"/>
      <c r="U14" s="18"/>
      <c r="V14" s="18"/>
      <c r="W14" s="34"/>
    </row>
    <row r="15" spans="1:23" x14ac:dyDescent="0.2">
      <c r="A15" s="497"/>
      <c r="B15" s="499"/>
      <c r="C15" s="501"/>
      <c r="D15" s="501"/>
      <c r="E15" s="503"/>
      <c r="F15" s="17">
        <v>3</v>
      </c>
      <c r="G15" s="18" t="s">
        <v>22774</v>
      </c>
      <c r="H15" s="18" t="s">
        <v>22792</v>
      </c>
      <c r="I15" s="80"/>
      <c r="J15" s="18" t="s">
        <v>32</v>
      </c>
      <c r="K15" s="19">
        <v>39</v>
      </c>
      <c r="L15" s="19"/>
      <c r="M15" s="20" t="s">
        <v>33</v>
      </c>
      <c r="N15" s="20" t="s">
        <v>34</v>
      </c>
      <c r="O15" s="18" t="s">
        <v>56</v>
      </c>
      <c r="P15" s="18"/>
      <c r="Q15" s="18"/>
      <c r="R15" s="18"/>
      <c r="S15" s="18"/>
      <c r="T15" s="18"/>
      <c r="U15" s="18"/>
      <c r="V15" s="18"/>
      <c r="W15" s="34"/>
    </row>
    <row r="16" spans="1:23" x14ac:dyDescent="0.2">
      <c r="A16" s="497"/>
      <c r="B16" s="499"/>
      <c r="C16" s="501"/>
      <c r="D16" s="501"/>
      <c r="E16" s="503"/>
      <c r="F16" s="17">
        <v>4</v>
      </c>
      <c r="G16" s="18" t="s">
        <v>22793</v>
      </c>
      <c r="H16" s="18" t="s">
        <v>22794</v>
      </c>
      <c r="I16" s="80"/>
      <c r="J16" s="18" t="s">
        <v>32</v>
      </c>
      <c r="K16" s="19">
        <v>8</v>
      </c>
      <c r="L16" s="19"/>
      <c r="M16" s="20" t="s">
        <v>33</v>
      </c>
      <c r="N16" s="20" t="s">
        <v>34</v>
      </c>
      <c r="O16" s="18" t="s">
        <v>42</v>
      </c>
      <c r="P16" s="18"/>
      <c r="Q16" s="18"/>
      <c r="R16" s="18"/>
      <c r="S16" s="18"/>
      <c r="T16" s="18"/>
      <c r="U16" s="18"/>
      <c r="V16" s="18"/>
      <c r="W16" s="34"/>
    </row>
    <row r="17" spans="1:23" x14ac:dyDescent="0.2">
      <c r="A17" s="497"/>
      <c r="B17" s="499"/>
      <c r="C17" s="501"/>
      <c r="D17" s="501"/>
      <c r="E17" s="503"/>
      <c r="F17" s="17">
        <v>5</v>
      </c>
      <c r="G17" s="18" t="s">
        <v>22795</v>
      </c>
      <c r="H17" s="18" t="s">
        <v>22796</v>
      </c>
      <c r="I17" s="80"/>
      <c r="J17" s="18" t="s">
        <v>44</v>
      </c>
      <c r="K17" s="19">
        <v>300</v>
      </c>
      <c r="L17" s="19"/>
      <c r="M17" s="20" t="s">
        <v>34</v>
      </c>
      <c r="N17" s="20" t="s">
        <v>34</v>
      </c>
      <c r="O17" s="18" t="s">
        <v>51</v>
      </c>
      <c r="P17" s="18"/>
      <c r="Q17" s="18"/>
      <c r="R17" s="18"/>
      <c r="S17" s="18"/>
      <c r="T17" s="18"/>
      <c r="U17" s="18"/>
      <c r="V17" s="18"/>
      <c r="W17" s="34"/>
    </row>
    <row r="18" spans="1:23" x14ac:dyDescent="0.2">
      <c r="A18" s="497"/>
      <c r="B18" s="499"/>
      <c r="C18" s="501"/>
      <c r="D18" s="501"/>
      <c r="E18" s="503"/>
      <c r="F18" s="17">
        <v>6</v>
      </c>
      <c r="G18" s="18" t="s">
        <v>22797</v>
      </c>
      <c r="H18" s="18" t="s">
        <v>22798</v>
      </c>
      <c r="I18" s="80"/>
      <c r="J18" s="18" t="s">
        <v>44</v>
      </c>
      <c r="K18" s="19">
        <v>300</v>
      </c>
      <c r="L18" s="19"/>
      <c r="M18" s="20" t="s">
        <v>34</v>
      </c>
      <c r="N18" s="20" t="s">
        <v>34</v>
      </c>
      <c r="O18" s="18" t="s">
        <v>51</v>
      </c>
      <c r="P18" s="18"/>
      <c r="Q18" s="18"/>
      <c r="R18" s="18"/>
      <c r="S18" s="18"/>
      <c r="T18" s="18"/>
      <c r="U18" s="18"/>
      <c r="V18" s="18"/>
      <c r="W18" s="34"/>
    </row>
    <row r="19" spans="1:23" x14ac:dyDescent="0.2">
      <c r="A19" s="496" t="s">
        <v>22768</v>
      </c>
      <c r="B19" s="498" t="s">
        <v>22769</v>
      </c>
      <c r="C19" s="500"/>
      <c r="D19" s="500"/>
      <c r="E19" s="502">
        <v>16711935</v>
      </c>
      <c r="F19" s="27">
        <v>1</v>
      </c>
      <c r="G19" s="275" t="s">
        <v>22770</v>
      </c>
      <c r="H19" s="275" t="s">
        <v>22799</v>
      </c>
      <c r="I19" s="276"/>
      <c r="J19" s="275" t="s">
        <v>32</v>
      </c>
      <c r="K19" s="29">
        <v>5</v>
      </c>
      <c r="L19" s="29"/>
      <c r="M19" s="279" t="s">
        <v>33</v>
      </c>
      <c r="N19" s="279" t="s">
        <v>34</v>
      </c>
      <c r="O19" s="275" t="s">
        <v>40</v>
      </c>
      <c r="P19" s="275"/>
      <c r="Q19" s="275"/>
      <c r="R19" s="275"/>
      <c r="S19" s="275"/>
      <c r="T19" s="275"/>
      <c r="U19" s="275"/>
      <c r="V19" s="275"/>
      <c r="W19" s="33"/>
    </row>
    <row r="20" spans="1:23" x14ac:dyDescent="0.2">
      <c r="A20" s="497"/>
      <c r="B20" s="499"/>
      <c r="C20" s="501"/>
      <c r="D20" s="501"/>
      <c r="E20" s="503"/>
      <c r="F20" s="17">
        <v>2</v>
      </c>
      <c r="G20" s="18" t="s">
        <v>22772</v>
      </c>
      <c r="H20" s="18" t="s">
        <v>22800</v>
      </c>
      <c r="I20" s="80"/>
      <c r="J20" s="18" t="s">
        <v>32</v>
      </c>
      <c r="K20" s="19">
        <v>8</v>
      </c>
      <c r="L20" s="19"/>
      <c r="M20" s="20" t="s">
        <v>33</v>
      </c>
      <c r="N20" s="20" t="s">
        <v>34</v>
      </c>
      <c r="O20" s="18" t="s">
        <v>42</v>
      </c>
      <c r="P20" s="18"/>
      <c r="Q20" s="18"/>
      <c r="R20" s="18"/>
      <c r="S20" s="18"/>
      <c r="T20" s="18"/>
      <c r="U20" s="18"/>
      <c r="V20" s="18"/>
      <c r="W20" s="34"/>
    </row>
    <row r="21" spans="1:23" x14ac:dyDescent="0.2">
      <c r="A21" s="497"/>
      <c r="B21" s="499"/>
      <c r="C21" s="501"/>
      <c r="D21" s="501"/>
      <c r="E21" s="503"/>
      <c r="F21" s="17">
        <v>3</v>
      </c>
      <c r="G21" s="18" t="s">
        <v>22776</v>
      </c>
      <c r="H21" s="18" t="s">
        <v>22801</v>
      </c>
      <c r="I21" s="80"/>
      <c r="J21" s="18" t="s">
        <v>32</v>
      </c>
      <c r="K21" s="19">
        <v>8</v>
      </c>
      <c r="L21" s="19"/>
      <c r="M21" s="20" t="s">
        <v>33</v>
      </c>
      <c r="N21" s="20" t="s">
        <v>34</v>
      </c>
      <c r="O21" s="18" t="s">
        <v>42</v>
      </c>
      <c r="P21" s="18"/>
      <c r="Q21" s="18"/>
      <c r="R21" s="18"/>
      <c r="S21" s="18"/>
      <c r="T21" s="18"/>
      <c r="U21" s="18"/>
      <c r="V21" s="18"/>
      <c r="W21" s="34"/>
    </row>
    <row r="22" spans="1:23" x14ac:dyDescent="0.2">
      <c r="A22" s="497"/>
      <c r="B22" s="499"/>
      <c r="C22" s="501"/>
      <c r="D22" s="501"/>
      <c r="E22" s="503"/>
      <c r="F22" s="17">
        <v>4</v>
      </c>
      <c r="G22" s="18" t="s">
        <v>22778</v>
      </c>
      <c r="H22" s="18" t="s">
        <v>22802</v>
      </c>
      <c r="I22" s="80"/>
      <c r="J22" s="18" t="s">
        <v>32</v>
      </c>
      <c r="K22" s="19">
        <v>6</v>
      </c>
      <c r="L22" s="19"/>
      <c r="M22" s="20" t="s">
        <v>33</v>
      </c>
      <c r="N22" s="20" t="s">
        <v>34</v>
      </c>
      <c r="O22" s="18" t="s">
        <v>58</v>
      </c>
      <c r="P22" s="18"/>
      <c r="Q22" s="18"/>
      <c r="R22" s="18"/>
      <c r="S22" s="18"/>
      <c r="T22" s="18"/>
      <c r="U22" s="18"/>
      <c r="V22" s="18"/>
      <c r="W22" s="34"/>
    </row>
    <row r="23" spans="1:23" ht="13.8" thickBot="1" x14ac:dyDescent="0.25">
      <c r="A23" s="508"/>
      <c r="B23" s="509"/>
      <c r="C23" s="510"/>
      <c r="D23" s="510"/>
      <c r="E23" s="511"/>
      <c r="F23" s="35">
        <v>5</v>
      </c>
      <c r="G23" s="36" t="s">
        <v>22803</v>
      </c>
      <c r="H23" s="36" t="s">
        <v>22804</v>
      </c>
      <c r="I23" s="84"/>
      <c r="J23" s="36" t="s">
        <v>44</v>
      </c>
      <c r="K23" s="37">
        <v>1000</v>
      </c>
      <c r="L23" s="37"/>
      <c r="M23" s="38" t="s">
        <v>34</v>
      </c>
      <c r="N23" s="38" t="s">
        <v>34</v>
      </c>
      <c r="O23" s="36" t="s">
        <v>60</v>
      </c>
      <c r="P23" s="36"/>
      <c r="Q23" s="36"/>
      <c r="R23" s="36"/>
      <c r="S23" s="36"/>
      <c r="T23" s="36"/>
      <c r="U23" s="36"/>
      <c r="V23" s="36"/>
      <c r="W23" s="93"/>
    </row>
    <row r="25" spans="1:23" x14ac:dyDescent="0.2">
      <c r="M25" s="40" t="s">
        <v>33</v>
      </c>
      <c r="N25" s="40" t="s">
        <v>33</v>
      </c>
    </row>
    <row r="26" spans="1:23" x14ac:dyDescent="0.2">
      <c r="M26" s="40" t="s">
        <v>34</v>
      </c>
      <c r="N26" s="40" t="s">
        <v>34</v>
      </c>
    </row>
  </sheetData>
  <mergeCells count="15">
    <mergeCell ref="A19:A23"/>
    <mergeCell ref="B19:B23"/>
    <mergeCell ref="C19:C23"/>
    <mergeCell ref="D19:D23"/>
    <mergeCell ref="E19:E23"/>
    <mergeCell ref="A2:A12"/>
    <mergeCell ref="B2:B12"/>
    <mergeCell ref="C2:C12"/>
    <mergeCell ref="D2:D12"/>
    <mergeCell ref="E2:E12"/>
    <mergeCell ref="A13:A18"/>
    <mergeCell ref="B13:B18"/>
    <mergeCell ref="C13:C18"/>
    <mergeCell ref="D13:D18"/>
    <mergeCell ref="E13:E18"/>
  </mergeCells>
  <phoneticPr fontId="2"/>
  <dataValidations count="2">
    <dataValidation type="list" allowBlank="1" showInputMessage="1" showErrorMessage="1" sqref="N2:N23 JJ2:JJ23 TF2:TF23 ADB2:ADB23 AMX2:AMX23 AWT2:AWT23 BGP2:BGP23 BQL2:BQL23 CAH2:CAH23 CKD2:CKD23 CTZ2:CTZ23 DDV2:DDV23 DNR2:DNR23 DXN2:DXN23 EHJ2:EHJ23 ERF2:ERF23 FBB2:FBB23 FKX2:FKX23 FUT2:FUT23 GEP2:GEP23 GOL2:GOL23 GYH2:GYH23 HID2:HID23 HRZ2:HRZ23 IBV2:IBV23 ILR2:ILR23 IVN2:IVN23 JFJ2:JFJ23 JPF2:JPF23 JZB2:JZB23 KIX2:KIX23 KST2:KST23 LCP2:LCP23 LML2:LML23 LWH2:LWH23 MGD2:MGD23 MPZ2:MPZ23 MZV2:MZV23 NJR2:NJR23 NTN2:NTN23 ODJ2:ODJ23 ONF2:ONF23 OXB2:OXB23 PGX2:PGX23 PQT2:PQT23 QAP2:QAP23 QKL2:QKL23 QUH2:QUH23 RED2:RED23 RNZ2:RNZ23 RXV2:RXV23 SHR2:SHR23 SRN2:SRN23 TBJ2:TBJ23 TLF2:TLF23 TVB2:TVB23 UEX2:UEX23 UOT2:UOT23 UYP2:UYP23 VIL2:VIL23 VSH2:VSH23 WCD2:WCD23 WLZ2:WLZ23 WVV2:WVV23 N65538:N65559 JJ65538:JJ65559 TF65538:TF65559 ADB65538:ADB65559 AMX65538:AMX65559 AWT65538:AWT65559 BGP65538:BGP65559 BQL65538:BQL65559 CAH65538:CAH65559 CKD65538:CKD65559 CTZ65538:CTZ65559 DDV65538:DDV65559 DNR65538:DNR65559 DXN65538:DXN65559 EHJ65538:EHJ65559 ERF65538:ERF65559 FBB65538:FBB65559 FKX65538:FKX65559 FUT65538:FUT65559 GEP65538:GEP65559 GOL65538:GOL65559 GYH65538:GYH65559 HID65538:HID65559 HRZ65538:HRZ65559 IBV65538:IBV65559 ILR65538:ILR65559 IVN65538:IVN65559 JFJ65538:JFJ65559 JPF65538:JPF65559 JZB65538:JZB65559 KIX65538:KIX65559 KST65538:KST65559 LCP65538:LCP65559 LML65538:LML65559 LWH65538:LWH65559 MGD65538:MGD65559 MPZ65538:MPZ65559 MZV65538:MZV65559 NJR65538:NJR65559 NTN65538:NTN65559 ODJ65538:ODJ65559 ONF65538:ONF65559 OXB65538:OXB65559 PGX65538:PGX65559 PQT65538:PQT65559 QAP65538:QAP65559 QKL65538:QKL65559 QUH65538:QUH65559 RED65538:RED65559 RNZ65538:RNZ65559 RXV65538:RXV65559 SHR65538:SHR65559 SRN65538:SRN65559 TBJ65538:TBJ65559 TLF65538:TLF65559 TVB65538:TVB65559 UEX65538:UEX65559 UOT65538:UOT65559 UYP65538:UYP65559 VIL65538:VIL65559 VSH65538:VSH65559 WCD65538:WCD65559 WLZ65538:WLZ65559 WVV65538:WVV65559 N131074:N131095 JJ131074:JJ131095 TF131074:TF131095 ADB131074:ADB131095 AMX131074:AMX131095 AWT131074:AWT131095 BGP131074:BGP131095 BQL131074:BQL131095 CAH131074:CAH131095 CKD131074:CKD131095 CTZ131074:CTZ131095 DDV131074:DDV131095 DNR131074:DNR131095 DXN131074:DXN131095 EHJ131074:EHJ131095 ERF131074:ERF131095 FBB131074:FBB131095 FKX131074:FKX131095 FUT131074:FUT131095 GEP131074:GEP131095 GOL131074:GOL131095 GYH131074:GYH131095 HID131074:HID131095 HRZ131074:HRZ131095 IBV131074:IBV131095 ILR131074:ILR131095 IVN131074:IVN131095 JFJ131074:JFJ131095 JPF131074:JPF131095 JZB131074:JZB131095 KIX131074:KIX131095 KST131074:KST131095 LCP131074:LCP131095 LML131074:LML131095 LWH131074:LWH131095 MGD131074:MGD131095 MPZ131074:MPZ131095 MZV131074:MZV131095 NJR131074:NJR131095 NTN131074:NTN131095 ODJ131074:ODJ131095 ONF131074:ONF131095 OXB131074:OXB131095 PGX131074:PGX131095 PQT131074:PQT131095 QAP131074:QAP131095 QKL131074:QKL131095 QUH131074:QUH131095 RED131074:RED131095 RNZ131074:RNZ131095 RXV131074:RXV131095 SHR131074:SHR131095 SRN131074:SRN131095 TBJ131074:TBJ131095 TLF131074:TLF131095 TVB131074:TVB131095 UEX131074:UEX131095 UOT131074:UOT131095 UYP131074:UYP131095 VIL131074:VIL131095 VSH131074:VSH131095 WCD131074:WCD131095 WLZ131074:WLZ131095 WVV131074:WVV131095 N196610:N196631 JJ196610:JJ196631 TF196610:TF196631 ADB196610:ADB196631 AMX196610:AMX196631 AWT196610:AWT196631 BGP196610:BGP196631 BQL196610:BQL196631 CAH196610:CAH196631 CKD196610:CKD196631 CTZ196610:CTZ196631 DDV196610:DDV196631 DNR196610:DNR196631 DXN196610:DXN196631 EHJ196610:EHJ196631 ERF196610:ERF196631 FBB196610:FBB196631 FKX196610:FKX196631 FUT196610:FUT196631 GEP196610:GEP196631 GOL196610:GOL196631 GYH196610:GYH196631 HID196610:HID196631 HRZ196610:HRZ196631 IBV196610:IBV196631 ILR196610:ILR196631 IVN196610:IVN196631 JFJ196610:JFJ196631 JPF196610:JPF196631 JZB196610:JZB196631 KIX196610:KIX196631 KST196610:KST196631 LCP196610:LCP196631 LML196610:LML196631 LWH196610:LWH196631 MGD196610:MGD196631 MPZ196610:MPZ196631 MZV196610:MZV196631 NJR196610:NJR196631 NTN196610:NTN196631 ODJ196610:ODJ196631 ONF196610:ONF196631 OXB196610:OXB196631 PGX196610:PGX196631 PQT196610:PQT196631 QAP196610:QAP196631 QKL196610:QKL196631 QUH196610:QUH196631 RED196610:RED196631 RNZ196610:RNZ196631 RXV196610:RXV196631 SHR196610:SHR196631 SRN196610:SRN196631 TBJ196610:TBJ196631 TLF196610:TLF196631 TVB196610:TVB196631 UEX196610:UEX196631 UOT196610:UOT196631 UYP196610:UYP196631 VIL196610:VIL196631 VSH196610:VSH196631 WCD196610:WCD196631 WLZ196610:WLZ196631 WVV196610:WVV196631 N262146:N262167 JJ262146:JJ262167 TF262146:TF262167 ADB262146:ADB262167 AMX262146:AMX262167 AWT262146:AWT262167 BGP262146:BGP262167 BQL262146:BQL262167 CAH262146:CAH262167 CKD262146:CKD262167 CTZ262146:CTZ262167 DDV262146:DDV262167 DNR262146:DNR262167 DXN262146:DXN262167 EHJ262146:EHJ262167 ERF262146:ERF262167 FBB262146:FBB262167 FKX262146:FKX262167 FUT262146:FUT262167 GEP262146:GEP262167 GOL262146:GOL262167 GYH262146:GYH262167 HID262146:HID262167 HRZ262146:HRZ262167 IBV262146:IBV262167 ILR262146:ILR262167 IVN262146:IVN262167 JFJ262146:JFJ262167 JPF262146:JPF262167 JZB262146:JZB262167 KIX262146:KIX262167 KST262146:KST262167 LCP262146:LCP262167 LML262146:LML262167 LWH262146:LWH262167 MGD262146:MGD262167 MPZ262146:MPZ262167 MZV262146:MZV262167 NJR262146:NJR262167 NTN262146:NTN262167 ODJ262146:ODJ262167 ONF262146:ONF262167 OXB262146:OXB262167 PGX262146:PGX262167 PQT262146:PQT262167 QAP262146:QAP262167 QKL262146:QKL262167 QUH262146:QUH262167 RED262146:RED262167 RNZ262146:RNZ262167 RXV262146:RXV262167 SHR262146:SHR262167 SRN262146:SRN262167 TBJ262146:TBJ262167 TLF262146:TLF262167 TVB262146:TVB262167 UEX262146:UEX262167 UOT262146:UOT262167 UYP262146:UYP262167 VIL262146:VIL262167 VSH262146:VSH262167 WCD262146:WCD262167 WLZ262146:WLZ262167 WVV262146:WVV262167 N327682:N327703 JJ327682:JJ327703 TF327682:TF327703 ADB327682:ADB327703 AMX327682:AMX327703 AWT327682:AWT327703 BGP327682:BGP327703 BQL327682:BQL327703 CAH327682:CAH327703 CKD327682:CKD327703 CTZ327682:CTZ327703 DDV327682:DDV327703 DNR327682:DNR327703 DXN327682:DXN327703 EHJ327682:EHJ327703 ERF327682:ERF327703 FBB327682:FBB327703 FKX327682:FKX327703 FUT327682:FUT327703 GEP327682:GEP327703 GOL327682:GOL327703 GYH327682:GYH327703 HID327682:HID327703 HRZ327682:HRZ327703 IBV327682:IBV327703 ILR327682:ILR327703 IVN327682:IVN327703 JFJ327682:JFJ327703 JPF327682:JPF327703 JZB327682:JZB327703 KIX327682:KIX327703 KST327682:KST327703 LCP327682:LCP327703 LML327682:LML327703 LWH327682:LWH327703 MGD327682:MGD327703 MPZ327682:MPZ327703 MZV327682:MZV327703 NJR327682:NJR327703 NTN327682:NTN327703 ODJ327682:ODJ327703 ONF327682:ONF327703 OXB327682:OXB327703 PGX327682:PGX327703 PQT327682:PQT327703 QAP327682:QAP327703 QKL327682:QKL327703 QUH327682:QUH327703 RED327682:RED327703 RNZ327682:RNZ327703 RXV327682:RXV327703 SHR327682:SHR327703 SRN327682:SRN327703 TBJ327682:TBJ327703 TLF327682:TLF327703 TVB327682:TVB327703 UEX327682:UEX327703 UOT327682:UOT327703 UYP327682:UYP327703 VIL327682:VIL327703 VSH327682:VSH327703 WCD327682:WCD327703 WLZ327682:WLZ327703 WVV327682:WVV327703 N393218:N393239 JJ393218:JJ393239 TF393218:TF393239 ADB393218:ADB393239 AMX393218:AMX393239 AWT393218:AWT393239 BGP393218:BGP393239 BQL393218:BQL393239 CAH393218:CAH393239 CKD393218:CKD393239 CTZ393218:CTZ393239 DDV393218:DDV393239 DNR393218:DNR393239 DXN393218:DXN393239 EHJ393218:EHJ393239 ERF393218:ERF393239 FBB393218:FBB393239 FKX393218:FKX393239 FUT393218:FUT393239 GEP393218:GEP393239 GOL393218:GOL393239 GYH393218:GYH393239 HID393218:HID393239 HRZ393218:HRZ393239 IBV393218:IBV393239 ILR393218:ILR393239 IVN393218:IVN393239 JFJ393218:JFJ393239 JPF393218:JPF393239 JZB393218:JZB393239 KIX393218:KIX393239 KST393218:KST393239 LCP393218:LCP393239 LML393218:LML393239 LWH393218:LWH393239 MGD393218:MGD393239 MPZ393218:MPZ393239 MZV393218:MZV393239 NJR393218:NJR393239 NTN393218:NTN393239 ODJ393218:ODJ393239 ONF393218:ONF393239 OXB393218:OXB393239 PGX393218:PGX393239 PQT393218:PQT393239 QAP393218:QAP393239 QKL393218:QKL393239 QUH393218:QUH393239 RED393218:RED393239 RNZ393218:RNZ393239 RXV393218:RXV393239 SHR393218:SHR393239 SRN393218:SRN393239 TBJ393218:TBJ393239 TLF393218:TLF393239 TVB393218:TVB393239 UEX393218:UEX393239 UOT393218:UOT393239 UYP393218:UYP393239 VIL393218:VIL393239 VSH393218:VSH393239 WCD393218:WCD393239 WLZ393218:WLZ393239 WVV393218:WVV393239 N458754:N458775 JJ458754:JJ458775 TF458754:TF458775 ADB458754:ADB458775 AMX458754:AMX458775 AWT458754:AWT458775 BGP458754:BGP458775 BQL458754:BQL458775 CAH458754:CAH458775 CKD458754:CKD458775 CTZ458754:CTZ458775 DDV458754:DDV458775 DNR458754:DNR458775 DXN458754:DXN458775 EHJ458754:EHJ458775 ERF458754:ERF458775 FBB458754:FBB458775 FKX458754:FKX458775 FUT458754:FUT458775 GEP458754:GEP458775 GOL458754:GOL458775 GYH458754:GYH458775 HID458754:HID458775 HRZ458754:HRZ458775 IBV458754:IBV458775 ILR458754:ILR458775 IVN458754:IVN458775 JFJ458754:JFJ458775 JPF458754:JPF458775 JZB458754:JZB458775 KIX458754:KIX458775 KST458754:KST458775 LCP458754:LCP458775 LML458754:LML458775 LWH458754:LWH458775 MGD458754:MGD458775 MPZ458754:MPZ458775 MZV458754:MZV458775 NJR458754:NJR458775 NTN458754:NTN458775 ODJ458754:ODJ458775 ONF458754:ONF458775 OXB458754:OXB458775 PGX458754:PGX458775 PQT458754:PQT458775 QAP458754:QAP458775 QKL458754:QKL458775 QUH458754:QUH458775 RED458754:RED458775 RNZ458754:RNZ458775 RXV458754:RXV458775 SHR458754:SHR458775 SRN458754:SRN458775 TBJ458754:TBJ458775 TLF458754:TLF458775 TVB458754:TVB458775 UEX458754:UEX458775 UOT458754:UOT458775 UYP458754:UYP458775 VIL458754:VIL458775 VSH458754:VSH458775 WCD458754:WCD458775 WLZ458754:WLZ458775 WVV458754:WVV458775 N524290:N524311 JJ524290:JJ524311 TF524290:TF524311 ADB524290:ADB524311 AMX524290:AMX524311 AWT524290:AWT524311 BGP524290:BGP524311 BQL524290:BQL524311 CAH524290:CAH524311 CKD524290:CKD524311 CTZ524290:CTZ524311 DDV524290:DDV524311 DNR524290:DNR524311 DXN524290:DXN524311 EHJ524290:EHJ524311 ERF524290:ERF524311 FBB524290:FBB524311 FKX524290:FKX524311 FUT524290:FUT524311 GEP524290:GEP524311 GOL524290:GOL524311 GYH524290:GYH524311 HID524290:HID524311 HRZ524290:HRZ524311 IBV524290:IBV524311 ILR524290:ILR524311 IVN524290:IVN524311 JFJ524290:JFJ524311 JPF524290:JPF524311 JZB524290:JZB524311 KIX524290:KIX524311 KST524290:KST524311 LCP524290:LCP524311 LML524290:LML524311 LWH524290:LWH524311 MGD524290:MGD524311 MPZ524290:MPZ524311 MZV524290:MZV524311 NJR524290:NJR524311 NTN524290:NTN524311 ODJ524290:ODJ524311 ONF524290:ONF524311 OXB524290:OXB524311 PGX524290:PGX524311 PQT524290:PQT524311 QAP524290:QAP524311 QKL524290:QKL524311 QUH524290:QUH524311 RED524290:RED524311 RNZ524290:RNZ524311 RXV524290:RXV524311 SHR524290:SHR524311 SRN524290:SRN524311 TBJ524290:TBJ524311 TLF524290:TLF524311 TVB524290:TVB524311 UEX524290:UEX524311 UOT524290:UOT524311 UYP524290:UYP524311 VIL524290:VIL524311 VSH524290:VSH524311 WCD524290:WCD524311 WLZ524290:WLZ524311 WVV524290:WVV524311 N589826:N589847 JJ589826:JJ589847 TF589826:TF589847 ADB589826:ADB589847 AMX589826:AMX589847 AWT589826:AWT589847 BGP589826:BGP589847 BQL589826:BQL589847 CAH589826:CAH589847 CKD589826:CKD589847 CTZ589826:CTZ589847 DDV589826:DDV589847 DNR589826:DNR589847 DXN589826:DXN589847 EHJ589826:EHJ589847 ERF589826:ERF589847 FBB589826:FBB589847 FKX589826:FKX589847 FUT589826:FUT589847 GEP589826:GEP589847 GOL589826:GOL589847 GYH589826:GYH589847 HID589826:HID589847 HRZ589826:HRZ589847 IBV589826:IBV589847 ILR589826:ILR589847 IVN589826:IVN589847 JFJ589826:JFJ589847 JPF589826:JPF589847 JZB589826:JZB589847 KIX589826:KIX589847 KST589826:KST589847 LCP589826:LCP589847 LML589826:LML589847 LWH589826:LWH589847 MGD589826:MGD589847 MPZ589826:MPZ589847 MZV589826:MZV589847 NJR589826:NJR589847 NTN589826:NTN589847 ODJ589826:ODJ589847 ONF589826:ONF589847 OXB589826:OXB589847 PGX589826:PGX589847 PQT589826:PQT589847 QAP589826:QAP589847 QKL589826:QKL589847 QUH589826:QUH589847 RED589826:RED589847 RNZ589826:RNZ589847 RXV589826:RXV589847 SHR589826:SHR589847 SRN589826:SRN589847 TBJ589826:TBJ589847 TLF589826:TLF589847 TVB589826:TVB589847 UEX589826:UEX589847 UOT589826:UOT589847 UYP589826:UYP589847 VIL589826:VIL589847 VSH589826:VSH589847 WCD589826:WCD589847 WLZ589826:WLZ589847 WVV589826:WVV589847 N655362:N655383 JJ655362:JJ655383 TF655362:TF655383 ADB655362:ADB655383 AMX655362:AMX655383 AWT655362:AWT655383 BGP655362:BGP655383 BQL655362:BQL655383 CAH655362:CAH655383 CKD655362:CKD655383 CTZ655362:CTZ655383 DDV655362:DDV655383 DNR655362:DNR655383 DXN655362:DXN655383 EHJ655362:EHJ655383 ERF655362:ERF655383 FBB655362:FBB655383 FKX655362:FKX655383 FUT655362:FUT655383 GEP655362:GEP655383 GOL655362:GOL655383 GYH655362:GYH655383 HID655362:HID655383 HRZ655362:HRZ655383 IBV655362:IBV655383 ILR655362:ILR655383 IVN655362:IVN655383 JFJ655362:JFJ655383 JPF655362:JPF655383 JZB655362:JZB655383 KIX655362:KIX655383 KST655362:KST655383 LCP655362:LCP655383 LML655362:LML655383 LWH655362:LWH655383 MGD655362:MGD655383 MPZ655362:MPZ655383 MZV655362:MZV655383 NJR655362:NJR655383 NTN655362:NTN655383 ODJ655362:ODJ655383 ONF655362:ONF655383 OXB655362:OXB655383 PGX655362:PGX655383 PQT655362:PQT655383 QAP655362:QAP655383 QKL655362:QKL655383 QUH655362:QUH655383 RED655362:RED655383 RNZ655362:RNZ655383 RXV655362:RXV655383 SHR655362:SHR655383 SRN655362:SRN655383 TBJ655362:TBJ655383 TLF655362:TLF655383 TVB655362:TVB655383 UEX655362:UEX655383 UOT655362:UOT655383 UYP655362:UYP655383 VIL655362:VIL655383 VSH655362:VSH655383 WCD655362:WCD655383 WLZ655362:WLZ655383 WVV655362:WVV655383 N720898:N720919 JJ720898:JJ720919 TF720898:TF720919 ADB720898:ADB720919 AMX720898:AMX720919 AWT720898:AWT720919 BGP720898:BGP720919 BQL720898:BQL720919 CAH720898:CAH720919 CKD720898:CKD720919 CTZ720898:CTZ720919 DDV720898:DDV720919 DNR720898:DNR720919 DXN720898:DXN720919 EHJ720898:EHJ720919 ERF720898:ERF720919 FBB720898:FBB720919 FKX720898:FKX720919 FUT720898:FUT720919 GEP720898:GEP720919 GOL720898:GOL720919 GYH720898:GYH720919 HID720898:HID720919 HRZ720898:HRZ720919 IBV720898:IBV720919 ILR720898:ILR720919 IVN720898:IVN720919 JFJ720898:JFJ720919 JPF720898:JPF720919 JZB720898:JZB720919 KIX720898:KIX720919 KST720898:KST720919 LCP720898:LCP720919 LML720898:LML720919 LWH720898:LWH720919 MGD720898:MGD720919 MPZ720898:MPZ720919 MZV720898:MZV720919 NJR720898:NJR720919 NTN720898:NTN720919 ODJ720898:ODJ720919 ONF720898:ONF720919 OXB720898:OXB720919 PGX720898:PGX720919 PQT720898:PQT720919 QAP720898:QAP720919 QKL720898:QKL720919 QUH720898:QUH720919 RED720898:RED720919 RNZ720898:RNZ720919 RXV720898:RXV720919 SHR720898:SHR720919 SRN720898:SRN720919 TBJ720898:TBJ720919 TLF720898:TLF720919 TVB720898:TVB720919 UEX720898:UEX720919 UOT720898:UOT720919 UYP720898:UYP720919 VIL720898:VIL720919 VSH720898:VSH720919 WCD720898:WCD720919 WLZ720898:WLZ720919 WVV720898:WVV720919 N786434:N786455 JJ786434:JJ786455 TF786434:TF786455 ADB786434:ADB786455 AMX786434:AMX786455 AWT786434:AWT786455 BGP786434:BGP786455 BQL786434:BQL786455 CAH786434:CAH786455 CKD786434:CKD786455 CTZ786434:CTZ786455 DDV786434:DDV786455 DNR786434:DNR786455 DXN786434:DXN786455 EHJ786434:EHJ786455 ERF786434:ERF786455 FBB786434:FBB786455 FKX786434:FKX786455 FUT786434:FUT786455 GEP786434:GEP786455 GOL786434:GOL786455 GYH786434:GYH786455 HID786434:HID786455 HRZ786434:HRZ786455 IBV786434:IBV786455 ILR786434:ILR786455 IVN786434:IVN786455 JFJ786434:JFJ786455 JPF786434:JPF786455 JZB786434:JZB786455 KIX786434:KIX786455 KST786434:KST786455 LCP786434:LCP786455 LML786434:LML786455 LWH786434:LWH786455 MGD786434:MGD786455 MPZ786434:MPZ786455 MZV786434:MZV786455 NJR786434:NJR786455 NTN786434:NTN786455 ODJ786434:ODJ786455 ONF786434:ONF786455 OXB786434:OXB786455 PGX786434:PGX786455 PQT786434:PQT786455 QAP786434:QAP786455 QKL786434:QKL786455 QUH786434:QUH786455 RED786434:RED786455 RNZ786434:RNZ786455 RXV786434:RXV786455 SHR786434:SHR786455 SRN786434:SRN786455 TBJ786434:TBJ786455 TLF786434:TLF786455 TVB786434:TVB786455 UEX786434:UEX786455 UOT786434:UOT786455 UYP786434:UYP786455 VIL786434:VIL786455 VSH786434:VSH786455 WCD786434:WCD786455 WLZ786434:WLZ786455 WVV786434:WVV786455 N851970:N851991 JJ851970:JJ851991 TF851970:TF851991 ADB851970:ADB851991 AMX851970:AMX851991 AWT851970:AWT851991 BGP851970:BGP851991 BQL851970:BQL851991 CAH851970:CAH851991 CKD851970:CKD851991 CTZ851970:CTZ851991 DDV851970:DDV851991 DNR851970:DNR851991 DXN851970:DXN851991 EHJ851970:EHJ851991 ERF851970:ERF851991 FBB851970:FBB851991 FKX851970:FKX851991 FUT851970:FUT851991 GEP851970:GEP851991 GOL851970:GOL851991 GYH851970:GYH851991 HID851970:HID851991 HRZ851970:HRZ851991 IBV851970:IBV851991 ILR851970:ILR851991 IVN851970:IVN851991 JFJ851970:JFJ851991 JPF851970:JPF851991 JZB851970:JZB851991 KIX851970:KIX851991 KST851970:KST851991 LCP851970:LCP851991 LML851970:LML851991 LWH851970:LWH851991 MGD851970:MGD851991 MPZ851970:MPZ851991 MZV851970:MZV851991 NJR851970:NJR851991 NTN851970:NTN851991 ODJ851970:ODJ851991 ONF851970:ONF851991 OXB851970:OXB851991 PGX851970:PGX851991 PQT851970:PQT851991 QAP851970:QAP851991 QKL851970:QKL851991 QUH851970:QUH851991 RED851970:RED851991 RNZ851970:RNZ851991 RXV851970:RXV851991 SHR851970:SHR851991 SRN851970:SRN851991 TBJ851970:TBJ851991 TLF851970:TLF851991 TVB851970:TVB851991 UEX851970:UEX851991 UOT851970:UOT851991 UYP851970:UYP851991 VIL851970:VIL851991 VSH851970:VSH851991 WCD851970:WCD851991 WLZ851970:WLZ851991 WVV851970:WVV851991 N917506:N917527 JJ917506:JJ917527 TF917506:TF917527 ADB917506:ADB917527 AMX917506:AMX917527 AWT917506:AWT917527 BGP917506:BGP917527 BQL917506:BQL917527 CAH917506:CAH917527 CKD917506:CKD917527 CTZ917506:CTZ917527 DDV917506:DDV917527 DNR917506:DNR917527 DXN917506:DXN917527 EHJ917506:EHJ917527 ERF917506:ERF917527 FBB917506:FBB917527 FKX917506:FKX917527 FUT917506:FUT917527 GEP917506:GEP917527 GOL917506:GOL917527 GYH917506:GYH917527 HID917506:HID917527 HRZ917506:HRZ917527 IBV917506:IBV917527 ILR917506:ILR917527 IVN917506:IVN917527 JFJ917506:JFJ917527 JPF917506:JPF917527 JZB917506:JZB917527 KIX917506:KIX917527 KST917506:KST917527 LCP917506:LCP917527 LML917506:LML917527 LWH917506:LWH917527 MGD917506:MGD917527 MPZ917506:MPZ917527 MZV917506:MZV917527 NJR917506:NJR917527 NTN917506:NTN917527 ODJ917506:ODJ917527 ONF917506:ONF917527 OXB917506:OXB917527 PGX917506:PGX917527 PQT917506:PQT917527 QAP917506:QAP917527 QKL917506:QKL917527 QUH917506:QUH917527 RED917506:RED917527 RNZ917506:RNZ917527 RXV917506:RXV917527 SHR917506:SHR917527 SRN917506:SRN917527 TBJ917506:TBJ917527 TLF917506:TLF917527 TVB917506:TVB917527 UEX917506:UEX917527 UOT917506:UOT917527 UYP917506:UYP917527 VIL917506:VIL917527 VSH917506:VSH917527 WCD917506:WCD917527 WLZ917506:WLZ917527 WVV917506:WVV917527 N983042:N983063 JJ983042:JJ983063 TF983042:TF983063 ADB983042:ADB983063 AMX983042:AMX983063 AWT983042:AWT983063 BGP983042:BGP983063 BQL983042:BQL983063 CAH983042:CAH983063 CKD983042:CKD983063 CTZ983042:CTZ983063 DDV983042:DDV983063 DNR983042:DNR983063 DXN983042:DXN983063 EHJ983042:EHJ983063 ERF983042:ERF983063 FBB983042:FBB983063 FKX983042:FKX983063 FUT983042:FUT983063 GEP983042:GEP983063 GOL983042:GOL983063 GYH983042:GYH983063 HID983042:HID983063 HRZ983042:HRZ983063 IBV983042:IBV983063 ILR983042:ILR983063 IVN983042:IVN983063 JFJ983042:JFJ983063 JPF983042:JPF983063 JZB983042:JZB983063 KIX983042:KIX983063 KST983042:KST983063 LCP983042:LCP983063 LML983042:LML983063 LWH983042:LWH983063 MGD983042:MGD983063 MPZ983042:MPZ983063 MZV983042:MZV983063 NJR983042:NJR983063 NTN983042:NTN983063 ODJ983042:ODJ983063 ONF983042:ONF983063 OXB983042:OXB983063 PGX983042:PGX983063 PQT983042:PQT983063 QAP983042:QAP983063 QKL983042:QKL983063 QUH983042:QUH983063 RED983042:RED983063 RNZ983042:RNZ983063 RXV983042:RXV983063 SHR983042:SHR983063 SRN983042:SRN983063 TBJ983042:TBJ983063 TLF983042:TLF983063 TVB983042:TVB983063 UEX983042:UEX983063 UOT983042:UOT983063 UYP983042:UYP983063 VIL983042:VIL983063 VSH983042:VSH983063 WCD983042:WCD983063 WLZ983042:WLZ983063 WVV983042:WVV983063" xr:uid="{00000000-0002-0000-3100-000000000000}">
      <formula1>$N$25:$N$26</formula1>
    </dataValidation>
    <dataValidation type="list" allowBlank="1" showInputMessage="1" showErrorMessage="1" sqref="M2:M23 JI2:JI23 TE2:TE23 ADA2:ADA23 AMW2:AMW23 AWS2:AWS23 BGO2:BGO23 BQK2:BQK23 CAG2:CAG23 CKC2:CKC23 CTY2:CTY23 DDU2:DDU23 DNQ2:DNQ23 DXM2:DXM23 EHI2:EHI23 ERE2:ERE23 FBA2:FBA23 FKW2:FKW23 FUS2:FUS23 GEO2:GEO23 GOK2:GOK23 GYG2:GYG23 HIC2:HIC23 HRY2:HRY23 IBU2:IBU23 ILQ2:ILQ23 IVM2:IVM23 JFI2:JFI23 JPE2:JPE23 JZA2:JZA23 KIW2:KIW23 KSS2:KSS23 LCO2:LCO23 LMK2:LMK23 LWG2:LWG23 MGC2:MGC23 MPY2:MPY23 MZU2:MZU23 NJQ2:NJQ23 NTM2:NTM23 ODI2:ODI23 ONE2:ONE23 OXA2:OXA23 PGW2:PGW23 PQS2:PQS23 QAO2:QAO23 QKK2:QKK23 QUG2:QUG23 REC2:REC23 RNY2:RNY23 RXU2:RXU23 SHQ2:SHQ23 SRM2:SRM23 TBI2:TBI23 TLE2:TLE23 TVA2:TVA23 UEW2:UEW23 UOS2:UOS23 UYO2:UYO23 VIK2:VIK23 VSG2:VSG23 WCC2:WCC23 WLY2:WLY23 WVU2:WVU23 M65538:M65559 JI65538:JI65559 TE65538:TE65559 ADA65538:ADA65559 AMW65538:AMW65559 AWS65538:AWS65559 BGO65538:BGO65559 BQK65538:BQK65559 CAG65538:CAG65559 CKC65538:CKC65559 CTY65538:CTY65559 DDU65538:DDU65559 DNQ65538:DNQ65559 DXM65538:DXM65559 EHI65538:EHI65559 ERE65538:ERE65559 FBA65538:FBA65559 FKW65538:FKW65559 FUS65538:FUS65559 GEO65538:GEO65559 GOK65538:GOK65559 GYG65538:GYG65559 HIC65538:HIC65559 HRY65538:HRY65559 IBU65538:IBU65559 ILQ65538:ILQ65559 IVM65538:IVM65559 JFI65538:JFI65559 JPE65538:JPE65559 JZA65538:JZA65559 KIW65538:KIW65559 KSS65538:KSS65559 LCO65538:LCO65559 LMK65538:LMK65559 LWG65538:LWG65559 MGC65538:MGC65559 MPY65538:MPY65559 MZU65538:MZU65559 NJQ65538:NJQ65559 NTM65538:NTM65559 ODI65538:ODI65559 ONE65538:ONE65559 OXA65538:OXA65559 PGW65538:PGW65559 PQS65538:PQS65559 QAO65538:QAO65559 QKK65538:QKK65559 QUG65538:QUG65559 REC65538:REC65559 RNY65538:RNY65559 RXU65538:RXU65559 SHQ65538:SHQ65559 SRM65538:SRM65559 TBI65538:TBI65559 TLE65538:TLE65559 TVA65538:TVA65559 UEW65538:UEW65559 UOS65538:UOS65559 UYO65538:UYO65559 VIK65538:VIK65559 VSG65538:VSG65559 WCC65538:WCC65559 WLY65538:WLY65559 WVU65538:WVU65559 M131074:M131095 JI131074:JI131095 TE131074:TE131095 ADA131074:ADA131095 AMW131074:AMW131095 AWS131074:AWS131095 BGO131074:BGO131095 BQK131074:BQK131095 CAG131074:CAG131095 CKC131074:CKC131095 CTY131074:CTY131095 DDU131074:DDU131095 DNQ131074:DNQ131095 DXM131074:DXM131095 EHI131074:EHI131095 ERE131074:ERE131095 FBA131074:FBA131095 FKW131074:FKW131095 FUS131074:FUS131095 GEO131074:GEO131095 GOK131074:GOK131095 GYG131074:GYG131095 HIC131074:HIC131095 HRY131074:HRY131095 IBU131074:IBU131095 ILQ131074:ILQ131095 IVM131074:IVM131095 JFI131074:JFI131095 JPE131074:JPE131095 JZA131074:JZA131095 KIW131074:KIW131095 KSS131074:KSS131095 LCO131074:LCO131095 LMK131074:LMK131095 LWG131074:LWG131095 MGC131074:MGC131095 MPY131074:MPY131095 MZU131074:MZU131095 NJQ131074:NJQ131095 NTM131074:NTM131095 ODI131074:ODI131095 ONE131074:ONE131095 OXA131074:OXA131095 PGW131074:PGW131095 PQS131074:PQS131095 QAO131074:QAO131095 QKK131074:QKK131095 QUG131074:QUG131095 REC131074:REC131095 RNY131074:RNY131095 RXU131074:RXU131095 SHQ131074:SHQ131095 SRM131074:SRM131095 TBI131074:TBI131095 TLE131074:TLE131095 TVA131074:TVA131095 UEW131074:UEW131095 UOS131074:UOS131095 UYO131074:UYO131095 VIK131074:VIK131095 VSG131074:VSG131095 WCC131074:WCC131095 WLY131074:WLY131095 WVU131074:WVU131095 M196610:M196631 JI196610:JI196631 TE196610:TE196631 ADA196610:ADA196631 AMW196610:AMW196631 AWS196610:AWS196631 BGO196610:BGO196631 BQK196610:BQK196631 CAG196610:CAG196631 CKC196610:CKC196631 CTY196610:CTY196631 DDU196610:DDU196631 DNQ196610:DNQ196631 DXM196610:DXM196631 EHI196610:EHI196631 ERE196610:ERE196631 FBA196610:FBA196631 FKW196610:FKW196631 FUS196610:FUS196631 GEO196610:GEO196631 GOK196610:GOK196631 GYG196610:GYG196631 HIC196610:HIC196631 HRY196610:HRY196631 IBU196610:IBU196631 ILQ196610:ILQ196631 IVM196610:IVM196631 JFI196610:JFI196631 JPE196610:JPE196631 JZA196610:JZA196631 KIW196610:KIW196631 KSS196610:KSS196631 LCO196610:LCO196631 LMK196610:LMK196631 LWG196610:LWG196631 MGC196610:MGC196631 MPY196610:MPY196631 MZU196610:MZU196631 NJQ196610:NJQ196631 NTM196610:NTM196631 ODI196610:ODI196631 ONE196610:ONE196631 OXA196610:OXA196631 PGW196610:PGW196631 PQS196610:PQS196631 QAO196610:QAO196631 QKK196610:QKK196631 QUG196610:QUG196631 REC196610:REC196631 RNY196610:RNY196631 RXU196610:RXU196631 SHQ196610:SHQ196631 SRM196610:SRM196631 TBI196610:TBI196631 TLE196610:TLE196631 TVA196610:TVA196631 UEW196610:UEW196631 UOS196610:UOS196631 UYO196610:UYO196631 VIK196610:VIK196631 VSG196610:VSG196631 WCC196610:WCC196631 WLY196610:WLY196631 WVU196610:WVU196631 M262146:M262167 JI262146:JI262167 TE262146:TE262167 ADA262146:ADA262167 AMW262146:AMW262167 AWS262146:AWS262167 BGO262146:BGO262167 BQK262146:BQK262167 CAG262146:CAG262167 CKC262146:CKC262167 CTY262146:CTY262167 DDU262146:DDU262167 DNQ262146:DNQ262167 DXM262146:DXM262167 EHI262146:EHI262167 ERE262146:ERE262167 FBA262146:FBA262167 FKW262146:FKW262167 FUS262146:FUS262167 GEO262146:GEO262167 GOK262146:GOK262167 GYG262146:GYG262167 HIC262146:HIC262167 HRY262146:HRY262167 IBU262146:IBU262167 ILQ262146:ILQ262167 IVM262146:IVM262167 JFI262146:JFI262167 JPE262146:JPE262167 JZA262146:JZA262167 KIW262146:KIW262167 KSS262146:KSS262167 LCO262146:LCO262167 LMK262146:LMK262167 LWG262146:LWG262167 MGC262146:MGC262167 MPY262146:MPY262167 MZU262146:MZU262167 NJQ262146:NJQ262167 NTM262146:NTM262167 ODI262146:ODI262167 ONE262146:ONE262167 OXA262146:OXA262167 PGW262146:PGW262167 PQS262146:PQS262167 QAO262146:QAO262167 QKK262146:QKK262167 QUG262146:QUG262167 REC262146:REC262167 RNY262146:RNY262167 RXU262146:RXU262167 SHQ262146:SHQ262167 SRM262146:SRM262167 TBI262146:TBI262167 TLE262146:TLE262167 TVA262146:TVA262167 UEW262146:UEW262167 UOS262146:UOS262167 UYO262146:UYO262167 VIK262146:VIK262167 VSG262146:VSG262167 WCC262146:WCC262167 WLY262146:WLY262167 WVU262146:WVU262167 M327682:M327703 JI327682:JI327703 TE327682:TE327703 ADA327682:ADA327703 AMW327682:AMW327703 AWS327682:AWS327703 BGO327682:BGO327703 BQK327682:BQK327703 CAG327682:CAG327703 CKC327682:CKC327703 CTY327682:CTY327703 DDU327682:DDU327703 DNQ327682:DNQ327703 DXM327682:DXM327703 EHI327682:EHI327703 ERE327682:ERE327703 FBA327682:FBA327703 FKW327682:FKW327703 FUS327682:FUS327703 GEO327682:GEO327703 GOK327682:GOK327703 GYG327682:GYG327703 HIC327682:HIC327703 HRY327682:HRY327703 IBU327682:IBU327703 ILQ327682:ILQ327703 IVM327682:IVM327703 JFI327682:JFI327703 JPE327682:JPE327703 JZA327682:JZA327703 KIW327682:KIW327703 KSS327682:KSS327703 LCO327682:LCO327703 LMK327682:LMK327703 LWG327682:LWG327703 MGC327682:MGC327703 MPY327682:MPY327703 MZU327682:MZU327703 NJQ327682:NJQ327703 NTM327682:NTM327703 ODI327682:ODI327703 ONE327682:ONE327703 OXA327682:OXA327703 PGW327682:PGW327703 PQS327682:PQS327703 QAO327682:QAO327703 QKK327682:QKK327703 QUG327682:QUG327703 REC327682:REC327703 RNY327682:RNY327703 RXU327682:RXU327703 SHQ327682:SHQ327703 SRM327682:SRM327703 TBI327682:TBI327703 TLE327682:TLE327703 TVA327682:TVA327703 UEW327682:UEW327703 UOS327682:UOS327703 UYO327682:UYO327703 VIK327682:VIK327703 VSG327682:VSG327703 WCC327682:WCC327703 WLY327682:WLY327703 WVU327682:WVU327703 M393218:M393239 JI393218:JI393239 TE393218:TE393239 ADA393218:ADA393239 AMW393218:AMW393239 AWS393218:AWS393239 BGO393218:BGO393239 BQK393218:BQK393239 CAG393218:CAG393239 CKC393218:CKC393239 CTY393218:CTY393239 DDU393218:DDU393239 DNQ393218:DNQ393239 DXM393218:DXM393239 EHI393218:EHI393239 ERE393218:ERE393239 FBA393218:FBA393239 FKW393218:FKW393239 FUS393218:FUS393239 GEO393218:GEO393239 GOK393218:GOK393239 GYG393218:GYG393239 HIC393218:HIC393239 HRY393218:HRY393239 IBU393218:IBU393239 ILQ393218:ILQ393239 IVM393218:IVM393239 JFI393218:JFI393239 JPE393218:JPE393239 JZA393218:JZA393239 KIW393218:KIW393239 KSS393218:KSS393239 LCO393218:LCO393239 LMK393218:LMK393239 LWG393218:LWG393239 MGC393218:MGC393239 MPY393218:MPY393239 MZU393218:MZU393239 NJQ393218:NJQ393239 NTM393218:NTM393239 ODI393218:ODI393239 ONE393218:ONE393239 OXA393218:OXA393239 PGW393218:PGW393239 PQS393218:PQS393239 QAO393218:QAO393239 QKK393218:QKK393239 QUG393218:QUG393239 REC393218:REC393239 RNY393218:RNY393239 RXU393218:RXU393239 SHQ393218:SHQ393239 SRM393218:SRM393239 TBI393218:TBI393239 TLE393218:TLE393239 TVA393218:TVA393239 UEW393218:UEW393239 UOS393218:UOS393239 UYO393218:UYO393239 VIK393218:VIK393239 VSG393218:VSG393239 WCC393218:WCC393239 WLY393218:WLY393239 WVU393218:WVU393239 M458754:M458775 JI458754:JI458775 TE458754:TE458775 ADA458754:ADA458775 AMW458754:AMW458775 AWS458754:AWS458775 BGO458754:BGO458775 BQK458754:BQK458775 CAG458754:CAG458775 CKC458754:CKC458775 CTY458754:CTY458775 DDU458754:DDU458775 DNQ458754:DNQ458775 DXM458754:DXM458775 EHI458754:EHI458775 ERE458754:ERE458775 FBA458754:FBA458775 FKW458754:FKW458775 FUS458754:FUS458775 GEO458754:GEO458775 GOK458754:GOK458775 GYG458754:GYG458775 HIC458754:HIC458775 HRY458754:HRY458775 IBU458754:IBU458775 ILQ458754:ILQ458775 IVM458754:IVM458775 JFI458754:JFI458775 JPE458754:JPE458775 JZA458754:JZA458775 KIW458754:KIW458775 KSS458754:KSS458775 LCO458754:LCO458775 LMK458754:LMK458775 LWG458754:LWG458775 MGC458754:MGC458775 MPY458754:MPY458775 MZU458754:MZU458775 NJQ458754:NJQ458775 NTM458754:NTM458775 ODI458754:ODI458775 ONE458754:ONE458775 OXA458754:OXA458775 PGW458754:PGW458775 PQS458754:PQS458775 QAO458754:QAO458775 QKK458754:QKK458775 QUG458754:QUG458775 REC458754:REC458775 RNY458754:RNY458775 RXU458754:RXU458775 SHQ458754:SHQ458775 SRM458754:SRM458775 TBI458754:TBI458775 TLE458754:TLE458775 TVA458754:TVA458775 UEW458754:UEW458775 UOS458754:UOS458775 UYO458754:UYO458775 VIK458754:VIK458775 VSG458754:VSG458775 WCC458754:WCC458775 WLY458754:WLY458775 WVU458754:WVU458775 M524290:M524311 JI524290:JI524311 TE524290:TE524311 ADA524290:ADA524311 AMW524290:AMW524311 AWS524290:AWS524311 BGO524290:BGO524311 BQK524290:BQK524311 CAG524290:CAG524311 CKC524290:CKC524311 CTY524290:CTY524311 DDU524290:DDU524311 DNQ524290:DNQ524311 DXM524290:DXM524311 EHI524290:EHI524311 ERE524290:ERE524311 FBA524290:FBA524311 FKW524290:FKW524311 FUS524290:FUS524311 GEO524290:GEO524311 GOK524290:GOK524311 GYG524290:GYG524311 HIC524290:HIC524311 HRY524290:HRY524311 IBU524290:IBU524311 ILQ524290:ILQ524311 IVM524290:IVM524311 JFI524290:JFI524311 JPE524290:JPE524311 JZA524290:JZA524311 KIW524290:KIW524311 KSS524290:KSS524311 LCO524290:LCO524311 LMK524290:LMK524311 LWG524290:LWG524311 MGC524290:MGC524311 MPY524290:MPY524311 MZU524290:MZU524311 NJQ524290:NJQ524311 NTM524290:NTM524311 ODI524290:ODI524311 ONE524290:ONE524311 OXA524290:OXA524311 PGW524290:PGW524311 PQS524290:PQS524311 QAO524290:QAO524311 QKK524290:QKK524311 QUG524290:QUG524311 REC524290:REC524311 RNY524290:RNY524311 RXU524290:RXU524311 SHQ524290:SHQ524311 SRM524290:SRM524311 TBI524290:TBI524311 TLE524290:TLE524311 TVA524290:TVA524311 UEW524290:UEW524311 UOS524290:UOS524311 UYO524290:UYO524311 VIK524290:VIK524311 VSG524290:VSG524311 WCC524290:WCC524311 WLY524290:WLY524311 WVU524290:WVU524311 M589826:M589847 JI589826:JI589847 TE589826:TE589847 ADA589826:ADA589847 AMW589826:AMW589847 AWS589826:AWS589847 BGO589826:BGO589847 BQK589826:BQK589847 CAG589826:CAG589847 CKC589826:CKC589847 CTY589826:CTY589847 DDU589826:DDU589847 DNQ589826:DNQ589847 DXM589826:DXM589847 EHI589826:EHI589847 ERE589826:ERE589847 FBA589826:FBA589847 FKW589826:FKW589847 FUS589826:FUS589847 GEO589826:GEO589847 GOK589826:GOK589847 GYG589826:GYG589847 HIC589826:HIC589847 HRY589826:HRY589847 IBU589826:IBU589847 ILQ589826:ILQ589847 IVM589826:IVM589847 JFI589826:JFI589847 JPE589826:JPE589847 JZA589826:JZA589847 KIW589826:KIW589847 KSS589826:KSS589847 LCO589826:LCO589847 LMK589826:LMK589847 LWG589826:LWG589847 MGC589826:MGC589847 MPY589826:MPY589847 MZU589826:MZU589847 NJQ589826:NJQ589847 NTM589826:NTM589847 ODI589826:ODI589847 ONE589826:ONE589847 OXA589826:OXA589847 PGW589826:PGW589847 PQS589826:PQS589847 QAO589826:QAO589847 QKK589826:QKK589847 QUG589826:QUG589847 REC589826:REC589847 RNY589826:RNY589847 RXU589826:RXU589847 SHQ589826:SHQ589847 SRM589826:SRM589847 TBI589826:TBI589847 TLE589826:TLE589847 TVA589826:TVA589847 UEW589826:UEW589847 UOS589826:UOS589847 UYO589826:UYO589847 VIK589826:VIK589847 VSG589826:VSG589847 WCC589826:WCC589847 WLY589826:WLY589847 WVU589826:WVU589847 M655362:M655383 JI655362:JI655383 TE655362:TE655383 ADA655362:ADA655383 AMW655362:AMW655383 AWS655362:AWS655383 BGO655362:BGO655383 BQK655362:BQK655383 CAG655362:CAG655383 CKC655362:CKC655383 CTY655362:CTY655383 DDU655362:DDU655383 DNQ655362:DNQ655383 DXM655362:DXM655383 EHI655362:EHI655383 ERE655362:ERE655383 FBA655362:FBA655383 FKW655362:FKW655383 FUS655362:FUS655383 GEO655362:GEO655383 GOK655362:GOK655383 GYG655362:GYG655383 HIC655362:HIC655383 HRY655362:HRY655383 IBU655362:IBU655383 ILQ655362:ILQ655383 IVM655362:IVM655383 JFI655362:JFI655383 JPE655362:JPE655383 JZA655362:JZA655383 KIW655362:KIW655383 KSS655362:KSS655383 LCO655362:LCO655383 LMK655362:LMK655383 LWG655362:LWG655383 MGC655362:MGC655383 MPY655362:MPY655383 MZU655362:MZU655383 NJQ655362:NJQ655383 NTM655362:NTM655383 ODI655362:ODI655383 ONE655362:ONE655383 OXA655362:OXA655383 PGW655362:PGW655383 PQS655362:PQS655383 QAO655362:QAO655383 QKK655362:QKK655383 QUG655362:QUG655383 REC655362:REC655383 RNY655362:RNY655383 RXU655362:RXU655383 SHQ655362:SHQ655383 SRM655362:SRM655383 TBI655362:TBI655383 TLE655362:TLE655383 TVA655362:TVA655383 UEW655362:UEW655383 UOS655362:UOS655383 UYO655362:UYO655383 VIK655362:VIK655383 VSG655362:VSG655383 WCC655362:WCC655383 WLY655362:WLY655383 WVU655362:WVU655383 M720898:M720919 JI720898:JI720919 TE720898:TE720919 ADA720898:ADA720919 AMW720898:AMW720919 AWS720898:AWS720919 BGO720898:BGO720919 BQK720898:BQK720919 CAG720898:CAG720919 CKC720898:CKC720919 CTY720898:CTY720919 DDU720898:DDU720919 DNQ720898:DNQ720919 DXM720898:DXM720919 EHI720898:EHI720919 ERE720898:ERE720919 FBA720898:FBA720919 FKW720898:FKW720919 FUS720898:FUS720919 GEO720898:GEO720919 GOK720898:GOK720919 GYG720898:GYG720919 HIC720898:HIC720919 HRY720898:HRY720919 IBU720898:IBU720919 ILQ720898:ILQ720919 IVM720898:IVM720919 JFI720898:JFI720919 JPE720898:JPE720919 JZA720898:JZA720919 KIW720898:KIW720919 KSS720898:KSS720919 LCO720898:LCO720919 LMK720898:LMK720919 LWG720898:LWG720919 MGC720898:MGC720919 MPY720898:MPY720919 MZU720898:MZU720919 NJQ720898:NJQ720919 NTM720898:NTM720919 ODI720898:ODI720919 ONE720898:ONE720919 OXA720898:OXA720919 PGW720898:PGW720919 PQS720898:PQS720919 QAO720898:QAO720919 QKK720898:QKK720919 QUG720898:QUG720919 REC720898:REC720919 RNY720898:RNY720919 RXU720898:RXU720919 SHQ720898:SHQ720919 SRM720898:SRM720919 TBI720898:TBI720919 TLE720898:TLE720919 TVA720898:TVA720919 UEW720898:UEW720919 UOS720898:UOS720919 UYO720898:UYO720919 VIK720898:VIK720919 VSG720898:VSG720919 WCC720898:WCC720919 WLY720898:WLY720919 WVU720898:WVU720919 M786434:M786455 JI786434:JI786455 TE786434:TE786455 ADA786434:ADA786455 AMW786434:AMW786455 AWS786434:AWS786455 BGO786434:BGO786455 BQK786434:BQK786455 CAG786434:CAG786455 CKC786434:CKC786455 CTY786434:CTY786455 DDU786434:DDU786455 DNQ786434:DNQ786455 DXM786434:DXM786455 EHI786434:EHI786455 ERE786434:ERE786455 FBA786434:FBA786455 FKW786434:FKW786455 FUS786434:FUS786455 GEO786434:GEO786455 GOK786434:GOK786455 GYG786434:GYG786455 HIC786434:HIC786455 HRY786434:HRY786455 IBU786434:IBU786455 ILQ786434:ILQ786455 IVM786434:IVM786455 JFI786434:JFI786455 JPE786434:JPE786455 JZA786434:JZA786455 KIW786434:KIW786455 KSS786434:KSS786455 LCO786434:LCO786455 LMK786434:LMK786455 LWG786434:LWG786455 MGC786434:MGC786455 MPY786434:MPY786455 MZU786434:MZU786455 NJQ786434:NJQ786455 NTM786434:NTM786455 ODI786434:ODI786455 ONE786434:ONE786455 OXA786434:OXA786455 PGW786434:PGW786455 PQS786434:PQS786455 QAO786434:QAO786455 QKK786434:QKK786455 QUG786434:QUG786455 REC786434:REC786455 RNY786434:RNY786455 RXU786434:RXU786455 SHQ786434:SHQ786455 SRM786434:SRM786455 TBI786434:TBI786455 TLE786434:TLE786455 TVA786434:TVA786455 UEW786434:UEW786455 UOS786434:UOS786455 UYO786434:UYO786455 VIK786434:VIK786455 VSG786434:VSG786455 WCC786434:WCC786455 WLY786434:WLY786455 WVU786434:WVU786455 M851970:M851991 JI851970:JI851991 TE851970:TE851991 ADA851970:ADA851991 AMW851970:AMW851991 AWS851970:AWS851991 BGO851970:BGO851991 BQK851970:BQK851991 CAG851970:CAG851991 CKC851970:CKC851991 CTY851970:CTY851991 DDU851970:DDU851991 DNQ851970:DNQ851991 DXM851970:DXM851991 EHI851970:EHI851991 ERE851970:ERE851991 FBA851970:FBA851991 FKW851970:FKW851991 FUS851970:FUS851991 GEO851970:GEO851991 GOK851970:GOK851991 GYG851970:GYG851991 HIC851970:HIC851991 HRY851970:HRY851991 IBU851970:IBU851991 ILQ851970:ILQ851991 IVM851970:IVM851991 JFI851970:JFI851991 JPE851970:JPE851991 JZA851970:JZA851991 KIW851970:KIW851991 KSS851970:KSS851991 LCO851970:LCO851991 LMK851970:LMK851991 LWG851970:LWG851991 MGC851970:MGC851991 MPY851970:MPY851991 MZU851970:MZU851991 NJQ851970:NJQ851991 NTM851970:NTM851991 ODI851970:ODI851991 ONE851970:ONE851991 OXA851970:OXA851991 PGW851970:PGW851991 PQS851970:PQS851991 QAO851970:QAO851991 QKK851970:QKK851991 QUG851970:QUG851991 REC851970:REC851991 RNY851970:RNY851991 RXU851970:RXU851991 SHQ851970:SHQ851991 SRM851970:SRM851991 TBI851970:TBI851991 TLE851970:TLE851991 TVA851970:TVA851991 UEW851970:UEW851991 UOS851970:UOS851991 UYO851970:UYO851991 VIK851970:VIK851991 VSG851970:VSG851991 WCC851970:WCC851991 WLY851970:WLY851991 WVU851970:WVU851991 M917506:M917527 JI917506:JI917527 TE917506:TE917527 ADA917506:ADA917527 AMW917506:AMW917527 AWS917506:AWS917527 BGO917506:BGO917527 BQK917506:BQK917527 CAG917506:CAG917527 CKC917506:CKC917527 CTY917506:CTY917527 DDU917506:DDU917527 DNQ917506:DNQ917527 DXM917506:DXM917527 EHI917506:EHI917527 ERE917506:ERE917527 FBA917506:FBA917527 FKW917506:FKW917527 FUS917506:FUS917527 GEO917506:GEO917527 GOK917506:GOK917527 GYG917506:GYG917527 HIC917506:HIC917527 HRY917506:HRY917527 IBU917506:IBU917527 ILQ917506:ILQ917527 IVM917506:IVM917527 JFI917506:JFI917527 JPE917506:JPE917527 JZA917506:JZA917527 KIW917506:KIW917527 KSS917506:KSS917527 LCO917506:LCO917527 LMK917506:LMK917527 LWG917506:LWG917527 MGC917506:MGC917527 MPY917506:MPY917527 MZU917506:MZU917527 NJQ917506:NJQ917527 NTM917506:NTM917527 ODI917506:ODI917527 ONE917506:ONE917527 OXA917506:OXA917527 PGW917506:PGW917527 PQS917506:PQS917527 QAO917506:QAO917527 QKK917506:QKK917527 QUG917506:QUG917527 REC917506:REC917527 RNY917506:RNY917527 RXU917506:RXU917527 SHQ917506:SHQ917527 SRM917506:SRM917527 TBI917506:TBI917527 TLE917506:TLE917527 TVA917506:TVA917527 UEW917506:UEW917527 UOS917506:UOS917527 UYO917506:UYO917527 VIK917506:VIK917527 VSG917506:VSG917527 WCC917506:WCC917527 WLY917506:WLY917527 WVU917506:WVU917527 M983042:M983063 JI983042:JI983063 TE983042:TE983063 ADA983042:ADA983063 AMW983042:AMW983063 AWS983042:AWS983063 BGO983042:BGO983063 BQK983042:BQK983063 CAG983042:CAG983063 CKC983042:CKC983063 CTY983042:CTY983063 DDU983042:DDU983063 DNQ983042:DNQ983063 DXM983042:DXM983063 EHI983042:EHI983063 ERE983042:ERE983063 FBA983042:FBA983063 FKW983042:FKW983063 FUS983042:FUS983063 GEO983042:GEO983063 GOK983042:GOK983063 GYG983042:GYG983063 HIC983042:HIC983063 HRY983042:HRY983063 IBU983042:IBU983063 ILQ983042:ILQ983063 IVM983042:IVM983063 JFI983042:JFI983063 JPE983042:JPE983063 JZA983042:JZA983063 KIW983042:KIW983063 KSS983042:KSS983063 LCO983042:LCO983063 LMK983042:LMK983063 LWG983042:LWG983063 MGC983042:MGC983063 MPY983042:MPY983063 MZU983042:MZU983063 NJQ983042:NJQ983063 NTM983042:NTM983063 ODI983042:ODI983063 ONE983042:ONE983063 OXA983042:OXA983063 PGW983042:PGW983063 PQS983042:PQS983063 QAO983042:QAO983063 QKK983042:QKK983063 QUG983042:QUG983063 REC983042:REC983063 RNY983042:RNY983063 RXU983042:RXU983063 SHQ983042:SHQ983063 SRM983042:SRM983063 TBI983042:TBI983063 TLE983042:TLE983063 TVA983042:TVA983063 UEW983042:UEW983063 UOS983042:UOS983063 UYO983042:UYO983063 VIK983042:VIK983063 VSG983042:VSG983063 WCC983042:WCC983063 WLY983042:WLY983063 WVU983042:WVU983063" xr:uid="{00000000-0002-0000-3100-000001000000}">
      <formula1>$M$25:$M$26</formula1>
    </dataValidation>
  </dataValidations>
  <pageMargins left="0.31" right="0.32" top="0.47" bottom="0.49" header="0.3" footer="0.3"/>
  <pageSetup paperSize="9" scale="80" orientation="landscape" verticalDpi="0" r:id="rId1"/>
  <headerFooter alignWithMargins="0">
    <oddHeader>&amp;Cアクセスログ（支援）.DM1 / 論理 / メイン モデル メタデータシート&amp;R&amp;D &amp;T</oddHeader>
    <oddFooter>&amp;C&amp;P/&amp;N</oddFooter>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4"/>
  <dimension ref="A1:X143"/>
  <sheetViews>
    <sheetView zoomScale="70" workbookViewId="0">
      <pane xSplit="2" ySplit="1" topLeftCell="F38" activePane="bottomRight" state="frozen"/>
      <selection pane="topRight"/>
      <selection pane="bottomLeft"/>
      <selection pane="bottomRight" activeCell="Y57" sqref="Y57"/>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496" t="s">
        <v>22806</v>
      </c>
      <c r="B2" s="498" t="s">
        <v>22806</v>
      </c>
      <c r="C2" s="500"/>
      <c r="D2" s="500"/>
      <c r="E2" s="502">
        <v>0</v>
      </c>
      <c r="F2" s="27">
        <v>1</v>
      </c>
      <c r="G2" s="275" t="s">
        <v>22816</v>
      </c>
      <c r="H2" s="275" t="s">
        <v>22816</v>
      </c>
      <c r="I2" s="276"/>
      <c r="J2" s="275" t="s">
        <v>134</v>
      </c>
      <c r="K2" s="29">
        <v>10</v>
      </c>
      <c r="L2" s="29">
        <v>0</v>
      </c>
      <c r="M2" s="279" t="s">
        <v>33</v>
      </c>
      <c r="N2" s="279" t="s">
        <v>33</v>
      </c>
      <c r="O2" s="275"/>
      <c r="P2" s="275"/>
      <c r="Q2" s="275"/>
      <c r="R2" s="275"/>
      <c r="S2" s="275"/>
      <c r="T2" s="275"/>
      <c r="U2" s="275"/>
      <c r="V2" s="275"/>
      <c r="W2" s="33"/>
    </row>
    <row r="3" spans="1:23" x14ac:dyDescent="0.2">
      <c r="A3" s="497"/>
      <c r="B3" s="499"/>
      <c r="C3" s="501"/>
      <c r="D3" s="501"/>
      <c r="E3" s="503"/>
      <c r="F3" s="17">
        <v>2</v>
      </c>
      <c r="G3" s="18" t="s">
        <v>22817</v>
      </c>
      <c r="H3" s="18" t="s">
        <v>22817</v>
      </c>
      <c r="I3" s="80"/>
      <c r="J3" s="18" t="s">
        <v>32</v>
      </c>
      <c r="K3" s="19">
        <v>10</v>
      </c>
      <c r="L3" s="19"/>
      <c r="M3" s="20" t="s">
        <v>33</v>
      </c>
      <c r="N3" s="20" t="s">
        <v>34</v>
      </c>
      <c r="O3" s="18"/>
      <c r="P3" s="18"/>
      <c r="Q3" s="18"/>
      <c r="R3" s="18"/>
      <c r="S3" s="18"/>
      <c r="T3" s="18"/>
      <c r="U3" s="18"/>
      <c r="V3" s="18"/>
      <c r="W3" s="34"/>
    </row>
    <row r="4" spans="1:23" x14ac:dyDescent="0.2">
      <c r="A4" s="497"/>
      <c r="B4" s="499"/>
      <c r="C4" s="501"/>
      <c r="D4" s="501"/>
      <c r="E4" s="503"/>
      <c r="F4" s="17">
        <v>3</v>
      </c>
      <c r="G4" s="18" t="s">
        <v>22818</v>
      </c>
      <c r="H4" s="18" t="s">
        <v>22818</v>
      </c>
      <c r="I4" s="80"/>
      <c r="J4" s="18" t="s">
        <v>44</v>
      </c>
      <c r="K4" s="19">
        <v>50</v>
      </c>
      <c r="L4" s="19"/>
      <c r="M4" s="20" t="s">
        <v>33</v>
      </c>
      <c r="N4" s="20" t="s">
        <v>34</v>
      </c>
      <c r="O4" s="18"/>
      <c r="P4" s="18"/>
      <c r="Q4" s="18"/>
      <c r="R4" s="18"/>
      <c r="S4" s="18"/>
      <c r="T4" s="18"/>
      <c r="U4" s="18"/>
      <c r="V4" s="18"/>
      <c r="W4" s="34"/>
    </row>
    <row r="5" spans="1:23" x14ac:dyDescent="0.2">
      <c r="A5" s="497"/>
      <c r="B5" s="499"/>
      <c r="C5" s="501"/>
      <c r="D5" s="501"/>
      <c r="E5" s="503"/>
      <c r="F5" s="17">
        <v>4</v>
      </c>
      <c r="G5" s="18" t="s">
        <v>22819</v>
      </c>
      <c r="H5" s="18" t="s">
        <v>22819</v>
      </c>
      <c r="I5" s="80"/>
      <c r="J5" s="18" t="s">
        <v>123</v>
      </c>
      <c r="K5" s="19"/>
      <c r="L5" s="19"/>
      <c r="M5" s="20" t="s">
        <v>33</v>
      </c>
      <c r="N5" s="20" t="s">
        <v>34</v>
      </c>
      <c r="O5" s="18"/>
      <c r="P5" s="18"/>
      <c r="Q5" s="18"/>
      <c r="R5" s="18"/>
      <c r="S5" s="18"/>
      <c r="T5" s="18"/>
      <c r="U5" s="18"/>
      <c r="V5" s="18"/>
      <c r="W5" s="34"/>
    </row>
    <row r="6" spans="1:23" x14ac:dyDescent="0.2">
      <c r="A6" s="497"/>
      <c r="B6" s="499"/>
      <c r="C6" s="501"/>
      <c r="D6" s="501"/>
      <c r="E6" s="503"/>
      <c r="F6" s="17">
        <v>5</v>
      </c>
      <c r="G6" s="18" t="s">
        <v>22820</v>
      </c>
      <c r="H6" s="18" t="s">
        <v>22820</v>
      </c>
      <c r="I6" s="80"/>
      <c r="J6" s="18" t="s">
        <v>32</v>
      </c>
      <c r="K6" s="19">
        <v>4</v>
      </c>
      <c r="L6" s="19"/>
      <c r="M6" s="20" t="s">
        <v>33</v>
      </c>
      <c r="N6" s="20" t="s">
        <v>34</v>
      </c>
      <c r="O6" s="18"/>
      <c r="P6" s="18"/>
      <c r="Q6" s="18"/>
      <c r="R6" s="18"/>
      <c r="S6" s="18"/>
      <c r="T6" s="18"/>
      <c r="U6" s="18"/>
      <c r="V6" s="18"/>
      <c r="W6" s="34"/>
    </row>
    <row r="7" spans="1:23" x14ac:dyDescent="0.2">
      <c r="A7" s="497"/>
      <c r="B7" s="499"/>
      <c r="C7" s="501"/>
      <c r="D7" s="501"/>
      <c r="E7" s="503"/>
      <c r="F7" s="17">
        <v>6</v>
      </c>
      <c r="G7" s="281" t="s">
        <v>22821</v>
      </c>
      <c r="H7" s="18" t="s">
        <v>22821</v>
      </c>
      <c r="I7" s="80"/>
      <c r="J7" s="18" t="s">
        <v>134</v>
      </c>
      <c r="K7" s="19">
        <v>10</v>
      </c>
      <c r="L7" s="19">
        <v>0</v>
      </c>
      <c r="M7" s="20" t="s">
        <v>33</v>
      </c>
      <c r="N7" s="20" t="s">
        <v>34</v>
      </c>
      <c r="O7" s="18"/>
      <c r="P7" s="18"/>
      <c r="Q7" s="18"/>
      <c r="R7" s="18"/>
      <c r="S7" s="18"/>
      <c r="T7" s="18"/>
      <c r="U7" s="18" t="s">
        <v>22822</v>
      </c>
      <c r="V7" s="18" t="s">
        <v>22811</v>
      </c>
      <c r="W7" s="34">
        <v>2</v>
      </c>
    </row>
    <row r="8" spans="1:23" x14ac:dyDescent="0.2">
      <c r="A8" s="497"/>
      <c r="B8" s="499"/>
      <c r="C8" s="501"/>
      <c r="D8" s="501"/>
      <c r="E8" s="503"/>
      <c r="F8" s="17">
        <v>7</v>
      </c>
      <c r="G8" s="281" t="s">
        <v>22823</v>
      </c>
      <c r="H8" s="18" t="s">
        <v>22823</v>
      </c>
      <c r="I8" s="80"/>
      <c r="J8" s="18" t="s">
        <v>134</v>
      </c>
      <c r="K8" s="19">
        <v>10</v>
      </c>
      <c r="L8" s="19">
        <v>0</v>
      </c>
      <c r="M8" s="20" t="s">
        <v>34</v>
      </c>
      <c r="N8" s="20" t="s">
        <v>34</v>
      </c>
      <c r="O8" s="18"/>
      <c r="P8" s="18"/>
      <c r="Q8" s="18"/>
      <c r="R8" s="18"/>
      <c r="S8" s="18"/>
      <c r="T8" s="18"/>
      <c r="U8" s="18" t="s">
        <v>22824</v>
      </c>
      <c r="V8" s="18" t="s">
        <v>22812</v>
      </c>
      <c r="W8" s="34">
        <v>3</v>
      </c>
    </row>
    <row r="9" spans="1:23" x14ac:dyDescent="0.2">
      <c r="A9" s="497"/>
      <c r="B9" s="499"/>
      <c r="C9" s="501"/>
      <c r="D9" s="501"/>
      <c r="E9" s="503"/>
      <c r="F9" s="17">
        <v>8</v>
      </c>
      <c r="G9" s="18" t="s">
        <v>22825</v>
      </c>
      <c r="H9" s="18" t="s">
        <v>22825</v>
      </c>
      <c r="I9" s="80"/>
      <c r="J9" s="18" t="s">
        <v>32</v>
      </c>
      <c r="K9" s="19">
        <v>2</v>
      </c>
      <c r="L9" s="19"/>
      <c r="M9" s="20" t="s">
        <v>34</v>
      </c>
      <c r="N9" s="20" t="s">
        <v>34</v>
      </c>
      <c r="O9" s="18"/>
      <c r="P9" s="18"/>
      <c r="Q9" s="18"/>
      <c r="R9" s="18"/>
      <c r="S9" s="18"/>
      <c r="T9" s="18"/>
      <c r="U9" s="18"/>
      <c r="V9" s="18"/>
      <c r="W9" s="34"/>
    </row>
    <row r="10" spans="1:23" x14ac:dyDescent="0.2">
      <c r="A10" s="497"/>
      <c r="B10" s="499"/>
      <c r="C10" s="501"/>
      <c r="D10" s="501"/>
      <c r="E10" s="503"/>
      <c r="F10" s="17">
        <v>9</v>
      </c>
      <c r="G10" s="18" t="s">
        <v>22826</v>
      </c>
      <c r="H10" s="18" t="s">
        <v>22826</v>
      </c>
      <c r="I10" s="80"/>
      <c r="J10" s="18" t="s">
        <v>44</v>
      </c>
      <c r="K10" s="19">
        <v>100</v>
      </c>
      <c r="L10" s="19"/>
      <c r="M10" s="20" t="s">
        <v>34</v>
      </c>
      <c r="N10" s="20" t="s">
        <v>34</v>
      </c>
      <c r="O10" s="18"/>
      <c r="P10" s="18"/>
      <c r="Q10" s="18"/>
      <c r="R10" s="18"/>
      <c r="S10" s="18"/>
      <c r="T10" s="18"/>
      <c r="U10" s="18"/>
      <c r="V10" s="18"/>
      <c r="W10" s="34"/>
    </row>
    <row r="11" spans="1:23" x14ac:dyDescent="0.2">
      <c r="A11" s="497"/>
      <c r="B11" s="499"/>
      <c r="C11" s="501"/>
      <c r="D11" s="501"/>
      <c r="E11" s="503"/>
      <c r="F11" s="17">
        <v>10</v>
      </c>
      <c r="G11" s="18" t="s">
        <v>22827</v>
      </c>
      <c r="H11" s="18" t="s">
        <v>22827</v>
      </c>
      <c r="I11" s="80"/>
      <c r="J11" s="18" t="s">
        <v>123</v>
      </c>
      <c r="K11" s="19"/>
      <c r="L11" s="19"/>
      <c r="M11" s="20" t="s">
        <v>34</v>
      </c>
      <c r="N11" s="20" t="s">
        <v>34</v>
      </c>
      <c r="O11" s="18"/>
      <c r="P11" s="18"/>
      <c r="Q11" s="18"/>
      <c r="R11" s="18"/>
      <c r="S11" s="18"/>
      <c r="T11" s="18"/>
      <c r="U11" s="18"/>
      <c r="V11" s="18"/>
      <c r="W11" s="34"/>
    </row>
    <row r="12" spans="1:23" x14ac:dyDescent="0.2">
      <c r="A12" s="497"/>
      <c r="B12" s="499"/>
      <c r="C12" s="501"/>
      <c r="D12" s="501"/>
      <c r="E12" s="503"/>
      <c r="F12" s="17">
        <v>11</v>
      </c>
      <c r="G12" s="18" t="s">
        <v>22828</v>
      </c>
      <c r="H12" s="18" t="s">
        <v>22828</v>
      </c>
      <c r="I12" s="80"/>
      <c r="J12" s="18" t="s">
        <v>123</v>
      </c>
      <c r="K12" s="19"/>
      <c r="L12" s="19"/>
      <c r="M12" s="20" t="s">
        <v>34</v>
      </c>
      <c r="N12" s="20" t="s">
        <v>34</v>
      </c>
      <c r="O12" s="18"/>
      <c r="P12" s="18"/>
      <c r="Q12" s="18"/>
      <c r="R12" s="18"/>
      <c r="S12" s="18"/>
      <c r="T12" s="18"/>
      <c r="U12" s="18"/>
      <c r="V12" s="18"/>
      <c r="W12" s="34"/>
    </row>
    <row r="13" spans="1:23" x14ac:dyDescent="0.2">
      <c r="A13" s="497"/>
      <c r="B13" s="499"/>
      <c r="C13" s="501"/>
      <c r="D13" s="501"/>
      <c r="E13" s="503"/>
      <c r="F13" s="17">
        <v>12</v>
      </c>
      <c r="G13" s="18" t="s">
        <v>22829</v>
      </c>
      <c r="H13" s="18" t="s">
        <v>22829</v>
      </c>
      <c r="I13" s="80"/>
      <c r="J13" s="18" t="s">
        <v>123</v>
      </c>
      <c r="K13" s="19"/>
      <c r="L13" s="19"/>
      <c r="M13" s="20" t="s">
        <v>34</v>
      </c>
      <c r="N13" s="20" t="s">
        <v>34</v>
      </c>
      <c r="O13" s="18"/>
      <c r="P13" s="18"/>
      <c r="Q13" s="18"/>
      <c r="R13" s="18"/>
      <c r="S13" s="18"/>
      <c r="T13" s="18"/>
      <c r="U13" s="18"/>
      <c r="V13" s="18"/>
      <c r="W13" s="34"/>
    </row>
    <row r="14" spans="1:23" x14ac:dyDescent="0.2">
      <c r="A14" s="497"/>
      <c r="B14" s="499"/>
      <c r="C14" s="501"/>
      <c r="D14" s="501"/>
      <c r="E14" s="503"/>
      <c r="F14" s="17">
        <v>13</v>
      </c>
      <c r="G14" s="18" t="s">
        <v>22830</v>
      </c>
      <c r="H14" s="18" t="s">
        <v>22830</v>
      </c>
      <c r="I14" s="80"/>
      <c r="J14" s="18" t="s">
        <v>123</v>
      </c>
      <c r="K14" s="19"/>
      <c r="L14" s="19"/>
      <c r="M14" s="20" t="s">
        <v>34</v>
      </c>
      <c r="N14" s="20" t="s">
        <v>34</v>
      </c>
      <c r="O14" s="18"/>
      <c r="P14" s="18"/>
      <c r="Q14" s="18"/>
      <c r="R14" s="18"/>
      <c r="S14" s="18"/>
      <c r="T14" s="18"/>
      <c r="U14" s="18"/>
      <c r="V14" s="18"/>
      <c r="W14" s="34"/>
    </row>
    <row r="15" spans="1:23" x14ac:dyDescent="0.2">
      <c r="A15" s="497"/>
      <c r="B15" s="499"/>
      <c r="C15" s="501"/>
      <c r="D15" s="501"/>
      <c r="E15" s="503"/>
      <c r="F15" s="17">
        <v>14</v>
      </c>
      <c r="G15" s="18" t="s">
        <v>22831</v>
      </c>
      <c r="H15" s="18" t="s">
        <v>22831</v>
      </c>
      <c r="I15" s="80"/>
      <c r="J15" s="18" t="s">
        <v>123</v>
      </c>
      <c r="K15" s="19"/>
      <c r="L15" s="19"/>
      <c r="M15" s="20" t="s">
        <v>34</v>
      </c>
      <c r="N15" s="20" t="s">
        <v>34</v>
      </c>
      <c r="O15" s="18"/>
      <c r="P15" s="18"/>
      <c r="Q15" s="18"/>
      <c r="R15" s="18"/>
      <c r="S15" s="18"/>
      <c r="T15" s="18"/>
      <c r="U15" s="18"/>
      <c r="V15" s="18"/>
      <c r="W15" s="34"/>
    </row>
    <row r="16" spans="1:23" x14ac:dyDescent="0.2">
      <c r="A16" s="497"/>
      <c r="B16" s="499"/>
      <c r="C16" s="501"/>
      <c r="D16" s="501"/>
      <c r="E16" s="503"/>
      <c r="F16" s="17">
        <v>15</v>
      </c>
      <c r="G16" s="18" t="s">
        <v>22832</v>
      </c>
      <c r="H16" s="18" t="s">
        <v>22832</v>
      </c>
      <c r="I16" s="80"/>
      <c r="J16" s="18" t="s">
        <v>123</v>
      </c>
      <c r="K16" s="19"/>
      <c r="L16" s="19"/>
      <c r="M16" s="20" t="s">
        <v>34</v>
      </c>
      <c r="N16" s="20" t="s">
        <v>34</v>
      </c>
      <c r="O16" s="18"/>
      <c r="P16" s="18"/>
      <c r="Q16" s="18"/>
      <c r="R16" s="18"/>
      <c r="S16" s="18"/>
      <c r="T16" s="18"/>
      <c r="U16" s="18"/>
      <c r="V16" s="18"/>
      <c r="W16" s="34"/>
    </row>
    <row r="17" spans="1:23" x14ac:dyDescent="0.2">
      <c r="A17" s="497"/>
      <c r="B17" s="499"/>
      <c r="C17" s="501"/>
      <c r="D17" s="501"/>
      <c r="E17" s="503"/>
      <c r="F17" s="17">
        <v>16</v>
      </c>
      <c r="G17" s="18" t="s">
        <v>22833</v>
      </c>
      <c r="H17" s="18" t="s">
        <v>22833</v>
      </c>
      <c r="I17" s="80"/>
      <c r="J17" s="18" t="s">
        <v>123</v>
      </c>
      <c r="K17" s="19"/>
      <c r="L17" s="19"/>
      <c r="M17" s="20" t="s">
        <v>34</v>
      </c>
      <c r="N17" s="20" t="s">
        <v>34</v>
      </c>
      <c r="O17" s="18"/>
      <c r="P17" s="18"/>
      <c r="Q17" s="18"/>
      <c r="R17" s="18"/>
      <c r="S17" s="18"/>
      <c r="T17" s="18"/>
      <c r="U17" s="18"/>
      <c r="V17" s="18"/>
      <c r="W17" s="34"/>
    </row>
    <row r="18" spans="1:23" x14ac:dyDescent="0.2">
      <c r="A18" s="497"/>
      <c r="B18" s="499"/>
      <c r="C18" s="501"/>
      <c r="D18" s="501"/>
      <c r="E18" s="503"/>
      <c r="F18" s="17">
        <v>17</v>
      </c>
      <c r="G18" s="18" t="s">
        <v>22834</v>
      </c>
      <c r="H18" s="18" t="s">
        <v>22834</v>
      </c>
      <c r="I18" s="80"/>
      <c r="J18" s="18" t="s">
        <v>32</v>
      </c>
      <c r="K18" s="19">
        <v>10</v>
      </c>
      <c r="L18" s="19"/>
      <c r="M18" s="20" t="s">
        <v>34</v>
      </c>
      <c r="N18" s="20" t="s">
        <v>34</v>
      </c>
      <c r="O18" s="18"/>
      <c r="P18" s="18"/>
      <c r="Q18" s="18"/>
      <c r="R18" s="18"/>
      <c r="S18" s="18"/>
      <c r="T18" s="18"/>
      <c r="U18" s="18"/>
      <c r="V18" s="18"/>
      <c r="W18" s="34"/>
    </row>
    <row r="19" spans="1:23" x14ac:dyDescent="0.2">
      <c r="A19" s="497"/>
      <c r="B19" s="499"/>
      <c r="C19" s="501"/>
      <c r="D19" s="501"/>
      <c r="E19" s="503"/>
      <c r="F19" s="17">
        <v>18</v>
      </c>
      <c r="G19" s="281" t="s">
        <v>22835</v>
      </c>
      <c r="H19" s="18" t="s">
        <v>22835</v>
      </c>
      <c r="I19" s="80"/>
      <c r="J19" s="18" t="s">
        <v>134</v>
      </c>
      <c r="K19" s="19">
        <v>10</v>
      </c>
      <c r="L19" s="19">
        <v>0</v>
      </c>
      <c r="M19" s="20" t="s">
        <v>34</v>
      </c>
      <c r="N19" s="20" t="s">
        <v>34</v>
      </c>
      <c r="O19" s="18"/>
      <c r="P19" s="18"/>
      <c r="Q19" s="18"/>
      <c r="R19" s="18"/>
      <c r="S19" s="18"/>
      <c r="T19" s="18"/>
      <c r="U19" s="18" t="s">
        <v>22836</v>
      </c>
      <c r="V19" s="18" t="s">
        <v>22813</v>
      </c>
      <c r="W19" s="34">
        <v>1</v>
      </c>
    </row>
    <row r="20" spans="1:23" x14ac:dyDescent="0.2">
      <c r="A20" s="497"/>
      <c r="B20" s="499"/>
      <c r="C20" s="501"/>
      <c r="D20" s="501"/>
      <c r="E20" s="503"/>
      <c r="F20" s="17">
        <v>19</v>
      </c>
      <c r="G20" s="18" t="s">
        <v>22837</v>
      </c>
      <c r="H20" s="18" t="s">
        <v>22837</v>
      </c>
      <c r="I20" s="80"/>
      <c r="J20" s="18" t="s">
        <v>123</v>
      </c>
      <c r="K20" s="19"/>
      <c r="L20" s="19"/>
      <c r="M20" s="20" t="s">
        <v>33</v>
      </c>
      <c r="N20" s="20" t="s">
        <v>34</v>
      </c>
      <c r="O20" s="18"/>
      <c r="P20" s="18"/>
      <c r="Q20" s="18"/>
      <c r="R20" s="18"/>
      <c r="S20" s="18"/>
      <c r="T20" s="18"/>
      <c r="U20" s="18"/>
      <c r="V20" s="18"/>
      <c r="W20" s="34"/>
    </row>
    <row r="21" spans="1:23" x14ac:dyDescent="0.2">
      <c r="A21" s="497"/>
      <c r="B21" s="499"/>
      <c r="C21" s="501"/>
      <c r="D21" s="501"/>
      <c r="E21" s="503"/>
      <c r="F21" s="17">
        <v>20</v>
      </c>
      <c r="G21" s="18" t="s">
        <v>22838</v>
      </c>
      <c r="H21" s="18" t="s">
        <v>22838</v>
      </c>
      <c r="I21" s="80"/>
      <c r="J21" s="18" t="s">
        <v>32</v>
      </c>
      <c r="K21" s="19">
        <v>8</v>
      </c>
      <c r="L21" s="19"/>
      <c r="M21" s="20" t="s">
        <v>33</v>
      </c>
      <c r="N21" s="20" t="s">
        <v>34</v>
      </c>
      <c r="O21" s="18"/>
      <c r="P21" s="18"/>
      <c r="Q21" s="18"/>
      <c r="R21" s="18"/>
      <c r="S21" s="18"/>
      <c r="T21" s="18"/>
      <c r="U21" s="18"/>
      <c r="V21" s="18"/>
      <c r="W21" s="34"/>
    </row>
    <row r="22" spans="1:23" x14ac:dyDescent="0.2">
      <c r="A22" s="497"/>
      <c r="B22" s="499"/>
      <c r="C22" s="501"/>
      <c r="D22" s="501"/>
      <c r="E22" s="503"/>
      <c r="F22" s="17">
        <v>21</v>
      </c>
      <c r="G22" s="18" t="s">
        <v>22839</v>
      </c>
      <c r="H22" s="18" t="s">
        <v>22839</v>
      </c>
      <c r="I22" s="80"/>
      <c r="J22" s="18" t="s">
        <v>123</v>
      </c>
      <c r="K22" s="19"/>
      <c r="L22" s="19"/>
      <c r="M22" s="20" t="s">
        <v>33</v>
      </c>
      <c r="N22" s="20" t="s">
        <v>34</v>
      </c>
      <c r="O22" s="18"/>
      <c r="P22" s="18"/>
      <c r="Q22" s="18"/>
      <c r="R22" s="18"/>
      <c r="S22" s="18"/>
      <c r="T22" s="18"/>
      <c r="U22" s="18"/>
      <c r="V22" s="18"/>
      <c r="W22" s="34"/>
    </row>
    <row r="23" spans="1:23" x14ac:dyDescent="0.2">
      <c r="A23" s="497"/>
      <c r="B23" s="499"/>
      <c r="C23" s="501"/>
      <c r="D23" s="501"/>
      <c r="E23" s="503"/>
      <c r="F23" s="17">
        <v>22</v>
      </c>
      <c r="G23" s="18" t="s">
        <v>22840</v>
      </c>
      <c r="H23" s="18" t="s">
        <v>22840</v>
      </c>
      <c r="I23" s="80"/>
      <c r="J23" s="18" t="s">
        <v>32</v>
      </c>
      <c r="K23" s="19">
        <v>8</v>
      </c>
      <c r="L23" s="19"/>
      <c r="M23" s="20" t="s">
        <v>33</v>
      </c>
      <c r="N23" s="20" t="s">
        <v>34</v>
      </c>
      <c r="O23" s="18"/>
      <c r="P23" s="18"/>
      <c r="Q23" s="18"/>
      <c r="R23" s="18"/>
      <c r="S23" s="18"/>
      <c r="T23" s="18"/>
      <c r="U23" s="18"/>
      <c r="V23" s="18"/>
      <c r="W23" s="34"/>
    </row>
    <row r="24" spans="1:23" x14ac:dyDescent="0.2">
      <c r="A24" s="496" t="s">
        <v>22807</v>
      </c>
      <c r="B24" s="498" t="s">
        <v>22807</v>
      </c>
      <c r="C24" s="500"/>
      <c r="D24" s="500"/>
      <c r="E24" s="502">
        <v>0</v>
      </c>
      <c r="F24" s="27">
        <v>1</v>
      </c>
      <c r="G24" s="275" t="s">
        <v>22841</v>
      </c>
      <c r="H24" s="275" t="s">
        <v>22841</v>
      </c>
      <c r="I24" s="276"/>
      <c r="J24" s="275" t="s">
        <v>134</v>
      </c>
      <c r="K24" s="29">
        <v>10</v>
      </c>
      <c r="L24" s="29">
        <v>0</v>
      </c>
      <c r="M24" s="279" t="s">
        <v>33</v>
      </c>
      <c r="N24" s="279" t="s">
        <v>33</v>
      </c>
      <c r="O24" s="275"/>
      <c r="P24" s="275"/>
      <c r="Q24" s="275"/>
      <c r="R24" s="275"/>
      <c r="S24" s="275"/>
      <c r="T24" s="275"/>
      <c r="U24" s="275"/>
      <c r="V24" s="275"/>
      <c r="W24" s="33"/>
    </row>
    <row r="25" spans="1:23" x14ac:dyDescent="0.2">
      <c r="A25" s="497"/>
      <c r="B25" s="499"/>
      <c r="C25" s="501"/>
      <c r="D25" s="501"/>
      <c r="E25" s="503"/>
      <c r="F25" s="17">
        <v>2</v>
      </c>
      <c r="G25" s="18" t="s">
        <v>22842</v>
      </c>
      <c r="H25" s="18" t="s">
        <v>22842</v>
      </c>
      <c r="I25" s="80"/>
      <c r="J25" s="18" t="s">
        <v>134</v>
      </c>
      <c r="K25" s="19">
        <v>10</v>
      </c>
      <c r="L25" s="19">
        <v>0</v>
      </c>
      <c r="M25" s="20" t="s">
        <v>33</v>
      </c>
      <c r="N25" s="20" t="s">
        <v>34</v>
      </c>
      <c r="O25" s="18"/>
      <c r="P25" s="18"/>
      <c r="Q25" s="18"/>
      <c r="R25" s="18"/>
      <c r="S25" s="18"/>
      <c r="T25" s="18"/>
      <c r="U25" s="18"/>
      <c r="V25" s="18"/>
      <c r="W25" s="34"/>
    </row>
    <row r="26" spans="1:23" x14ac:dyDescent="0.2">
      <c r="A26" s="497"/>
      <c r="B26" s="499"/>
      <c r="C26" s="501"/>
      <c r="D26" s="501"/>
      <c r="E26" s="503"/>
      <c r="F26" s="17">
        <v>3</v>
      </c>
      <c r="G26" s="281" t="s">
        <v>22843</v>
      </c>
      <c r="H26" s="18" t="s">
        <v>22843</v>
      </c>
      <c r="I26" s="80"/>
      <c r="J26" s="18" t="s">
        <v>134</v>
      </c>
      <c r="K26" s="19">
        <v>10</v>
      </c>
      <c r="L26" s="19">
        <v>0</v>
      </c>
      <c r="M26" s="20" t="s">
        <v>33</v>
      </c>
      <c r="N26" s="20" t="s">
        <v>34</v>
      </c>
      <c r="O26" s="18"/>
      <c r="P26" s="18"/>
      <c r="Q26" s="18"/>
      <c r="R26" s="18"/>
      <c r="S26" s="18"/>
      <c r="T26" s="18"/>
      <c r="U26" s="18" t="s">
        <v>22836</v>
      </c>
      <c r="V26" s="18" t="s">
        <v>22813</v>
      </c>
      <c r="W26" s="34">
        <v>4</v>
      </c>
    </row>
    <row r="27" spans="1:23" x14ac:dyDescent="0.2">
      <c r="A27" s="497"/>
      <c r="B27" s="499"/>
      <c r="C27" s="501"/>
      <c r="D27" s="501"/>
      <c r="E27" s="503"/>
      <c r="F27" s="17">
        <v>4</v>
      </c>
      <c r="G27" s="18" t="s">
        <v>22844</v>
      </c>
      <c r="H27" s="18" t="s">
        <v>22844</v>
      </c>
      <c r="I27" s="80"/>
      <c r="J27" s="18" t="s">
        <v>134</v>
      </c>
      <c r="K27" s="19">
        <v>5</v>
      </c>
      <c r="L27" s="19">
        <v>0</v>
      </c>
      <c r="M27" s="20" t="s">
        <v>33</v>
      </c>
      <c r="N27" s="20" t="s">
        <v>34</v>
      </c>
      <c r="O27" s="18"/>
      <c r="P27" s="18"/>
      <c r="Q27" s="18"/>
      <c r="R27" s="18"/>
      <c r="S27" s="18"/>
      <c r="T27" s="18"/>
      <c r="U27" s="18"/>
      <c r="V27" s="18"/>
      <c r="W27" s="34"/>
    </row>
    <row r="28" spans="1:23" x14ac:dyDescent="0.2">
      <c r="A28" s="497"/>
      <c r="B28" s="499"/>
      <c r="C28" s="501"/>
      <c r="D28" s="501"/>
      <c r="E28" s="503"/>
      <c r="F28" s="17">
        <v>5</v>
      </c>
      <c r="G28" s="18" t="s">
        <v>22845</v>
      </c>
      <c r="H28" s="18" t="s">
        <v>22845</v>
      </c>
      <c r="I28" s="80"/>
      <c r="J28" s="18" t="s">
        <v>123</v>
      </c>
      <c r="K28" s="19"/>
      <c r="L28" s="19"/>
      <c r="M28" s="20" t="s">
        <v>33</v>
      </c>
      <c r="N28" s="20" t="s">
        <v>34</v>
      </c>
      <c r="O28" s="18"/>
      <c r="P28" s="18"/>
      <c r="Q28" s="18"/>
      <c r="R28" s="18"/>
      <c r="S28" s="18"/>
      <c r="T28" s="18"/>
      <c r="U28" s="18"/>
      <c r="V28" s="18"/>
      <c r="W28" s="34"/>
    </row>
    <row r="29" spans="1:23" x14ac:dyDescent="0.2">
      <c r="A29" s="497"/>
      <c r="B29" s="499"/>
      <c r="C29" s="501"/>
      <c r="D29" s="501"/>
      <c r="E29" s="503"/>
      <c r="F29" s="17">
        <v>6</v>
      </c>
      <c r="G29" s="18" t="s">
        <v>22846</v>
      </c>
      <c r="H29" s="18" t="s">
        <v>22846</v>
      </c>
      <c r="I29" s="80"/>
      <c r="J29" s="18" t="s">
        <v>32</v>
      </c>
      <c r="K29" s="19">
        <v>8</v>
      </c>
      <c r="L29" s="19"/>
      <c r="M29" s="20" t="s">
        <v>33</v>
      </c>
      <c r="N29" s="20" t="s">
        <v>34</v>
      </c>
      <c r="O29" s="18"/>
      <c r="P29" s="18"/>
      <c r="Q29" s="18"/>
      <c r="R29" s="18"/>
      <c r="S29" s="18"/>
      <c r="T29" s="18"/>
      <c r="U29" s="18"/>
      <c r="V29" s="18"/>
      <c r="W29" s="34"/>
    </row>
    <row r="30" spans="1:23" x14ac:dyDescent="0.2">
      <c r="A30" s="497"/>
      <c r="B30" s="499"/>
      <c r="C30" s="501"/>
      <c r="D30" s="501"/>
      <c r="E30" s="503"/>
      <c r="F30" s="17">
        <v>7</v>
      </c>
      <c r="G30" s="18" t="s">
        <v>22847</v>
      </c>
      <c r="H30" s="18" t="s">
        <v>22847</v>
      </c>
      <c r="I30" s="80"/>
      <c r="J30" s="18" t="s">
        <v>123</v>
      </c>
      <c r="K30" s="19"/>
      <c r="L30" s="19"/>
      <c r="M30" s="20" t="s">
        <v>33</v>
      </c>
      <c r="N30" s="20" t="s">
        <v>34</v>
      </c>
      <c r="O30" s="18"/>
      <c r="P30" s="18"/>
      <c r="Q30" s="18"/>
      <c r="R30" s="18"/>
      <c r="S30" s="18"/>
      <c r="T30" s="18"/>
      <c r="U30" s="18"/>
      <c r="V30" s="18"/>
      <c r="W30" s="34"/>
    </row>
    <row r="31" spans="1:23" x14ac:dyDescent="0.2">
      <c r="A31" s="497"/>
      <c r="B31" s="499"/>
      <c r="C31" s="501"/>
      <c r="D31" s="501"/>
      <c r="E31" s="503"/>
      <c r="F31" s="17">
        <v>8</v>
      </c>
      <c r="G31" s="18" t="s">
        <v>22848</v>
      </c>
      <c r="H31" s="18" t="s">
        <v>22848</v>
      </c>
      <c r="I31" s="80"/>
      <c r="J31" s="18" t="s">
        <v>32</v>
      </c>
      <c r="K31" s="19">
        <v>8</v>
      </c>
      <c r="L31" s="19"/>
      <c r="M31" s="20" t="s">
        <v>33</v>
      </c>
      <c r="N31" s="20" t="s">
        <v>34</v>
      </c>
      <c r="O31" s="18"/>
      <c r="P31" s="18"/>
      <c r="Q31" s="18"/>
      <c r="R31" s="18"/>
      <c r="S31" s="18"/>
      <c r="T31" s="18"/>
      <c r="U31" s="18"/>
      <c r="V31" s="18"/>
      <c r="W31" s="34"/>
    </row>
    <row r="32" spans="1:23" x14ac:dyDescent="0.2">
      <c r="A32" s="496" t="s">
        <v>22808</v>
      </c>
      <c r="B32" s="498" t="s">
        <v>22808</v>
      </c>
      <c r="C32" s="500"/>
      <c r="D32" s="500"/>
      <c r="E32" s="502">
        <v>0</v>
      </c>
      <c r="F32" s="27">
        <v>1</v>
      </c>
      <c r="G32" s="275" t="s">
        <v>22849</v>
      </c>
      <c r="H32" s="275" t="s">
        <v>22849</v>
      </c>
      <c r="I32" s="276"/>
      <c r="J32" s="275" t="s">
        <v>134</v>
      </c>
      <c r="K32" s="29">
        <v>10</v>
      </c>
      <c r="L32" s="29">
        <v>0</v>
      </c>
      <c r="M32" s="279" t="s">
        <v>33</v>
      </c>
      <c r="N32" s="279" t="s">
        <v>33</v>
      </c>
      <c r="O32" s="275"/>
      <c r="P32" s="275"/>
      <c r="Q32" s="275"/>
      <c r="R32" s="275"/>
      <c r="S32" s="275"/>
      <c r="T32" s="275"/>
      <c r="U32" s="275"/>
      <c r="V32" s="275"/>
      <c r="W32" s="33"/>
    </row>
    <row r="33" spans="1:23" x14ac:dyDescent="0.2">
      <c r="A33" s="497"/>
      <c r="B33" s="499"/>
      <c r="C33" s="501"/>
      <c r="D33" s="501"/>
      <c r="E33" s="503"/>
      <c r="F33" s="17">
        <v>2</v>
      </c>
      <c r="G33" s="18" t="s">
        <v>22850</v>
      </c>
      <c r="H33" s="18" t="s">
        <v>22850</v>
      </c>
      <c r="I33" s="80"/>
      <c r="J33" s="18" t="s">
        <v>134</v>
      </c>
      <c r="K33" s="19">
        <v>10</v>
      </c>
      <c r="L33" s="19">
        <v>0</v>
      </c>
      <c r="M33" s="20" t="s">
        <v>33</v>
      </c>
      <c r="N33" s="20" t="s">
        <v>34</v>
      </c>
      <c r="O33" s="18"/>
      <c r="P33" s="18"/>
      <c r="Q33" s="18"/>
      <c r="R33" s="18"/>
      <c r="S33" s="18"/>
      <c r="T33" s="18"/>
      <c r="U33" s="18"/>
      <c r="V33" s="18"/>
      <c r="W33" s="34"/>
    </row>
    <row r="34" spans="1:23" x14ac:dyDescent="0.2">
      <c r="A34" s="497"/>
      <c r="B34" s="499"/>
      <c r="C34" s="501"/>
      <c r="D34" s="501"/>
      <c r="E34" s="503"/>
      <c r="F34" s="17">
        <v>3</v>
      </c>
      <c r="G34" s="18" t="s">
        <v>22851</v>
      </c>
      <c r="H34" s="18" t="s">
        <v>22851</v>
      </c>
      <c r="I34" s="80"/>
      <c r="J34" s="18" t="s">
        <v>134</v>
      </c>
      <c r="K34" s="19">
        <v>10</v>
      </c>
      <c r="L34" s="19">
        <v>0</v>
      </c>
      <c r="M34" s="20" t="s">
        <v>33</v>
      </c>
      <c r="N34" s="20" t="s">
        <v>34</v>
      </c>
      <c r="O34" s="18"/>
      <c r="P34" s="18"/>
      <c r="Q34" s="18"/>
      <c r="R34" s="18"/>
      <c r="S34" s="18"/>
      <c r="T34" s="18"/>
      <c r="U34" s="18"/>
      <c r="V34" s="18"/>
      <c r="W34" s="34"/>
    </row>
    <row r="35" spans="1:23" x14ac:dyDescent="0.2">
      <c r="A35" s="497"/>
      <c r="B35" s="499"/>
      <c r="C35" s="501"/>
      <c r="D35" s="501"/>
      <c r="E35" s="503"/>
      <c r="F35" s="17">
        <v>4</v>
      </c>
      <c r="G35" s="281" t="s">
        <v>22852</v>
      </c>
      <c r="H35" s="18" t="s">
        <v>22852</v>
      </c>
      <c r="I35" s="80"/>
      <c r="J35" s="18" t="s">
        <v>134</v>
      </c>
      <c r="K35" s="19">
        <v>10</v>
      </c>
      <c r="L35" s="19">
        <v>0</v>
      </c>
      <c r="M35" s="20" t="s">
        <v>33</v>
      </c>
      <c r="N35" s="20" t="s">
        <v>34</v>
      </c>
      <c r="O35" s="18"/>
      <c r="P35" s="18"/>
      <c r="Q35" s="18"/>
      <c r="R35" s="18"/>
      <c r="S35" s="18"/>
      <c r="T35" s="18"/>
      <c r="U35" s="18" t="s">
        <v>22836</v>
      </c>
      <c r="V35" s="18" t="s">
        <v>22813</v>
      </c>
      <c r="W35" s="34">
        <v>5</v>
      </c>
    </row>
    <row r="36" spans="1:23" x14ac:dyDescent="0.2">
      <c r="A36" s="497"/>
      <c r="B36" s="499"/>
      <c r="C36" s="501"/>
      <c r="D36" s="501"/>
      <c r="E36" s="503"/>
      <c r="F36" s="17">
        <v>5</v>
      </c>
      <c r="G36" s="18" t="s">
        <v>22853</v>
      </c>
      <c r="H36" s="18" t="s">
        <v>22853</v>
      </c>
      <c r="I36" s="80"/>
      <c r="J36" s="18" t="s">
        <v>134</v>
      </c>
      <c r="K36" s="19">
        <v>6</v>
      </c>
      <c r="L36" s="19">
        <v>0</v>
      </c>
      <c r="M36" s="20" t="s">
        <v>33</v>
      </c>
      <c r="N36" s="20" t="s">
        <v>34</v>
      </c>
      <c r="O36" s="18"/>
      <c r="P36" s="18"/>
      <c r="Q36" s="18"/>
      <c r="R36" s="18"/>
      <c r="S36" s="18"/>
      <c r="T36" s="18"/>
      <c r="U36" s="18"/>
      <c r="V36" s="18"/>
      <c r="W36" s="34"/>
    </row>
    <row r="37" spans="1:23" x14ac:dyDescent="0.2">
      <c r="A37" s="497"/>
      <c r="B37" s="499"/>
      <c r="C37" s="501"/>
      <c r="D37" s="501"/>
      <c r="E37" s="503"/>
      <c r="F37" s="17">
        <v>6</v>
      </c>
      <c r="G37" s="18" t="s">
        <v>22854</v>
      </c>
      <c r="H37" s="18" t="s">
        <v>22854</v>
      </c>
      <c r="I37" s="80"/>
      <c r="J37" s="18" t="s">
        <v>134</v>
      </c>
      <c r="K37" s="19">
        <v>6</v>
      </c>
      <c r="L37" s="19">
        <v>0</v>
      </c>
      <c r="M37" s="20" t="s">
        <v>33</v>
      </c>
      <c r="N37" s="20" t="s">
        <v>34</v>
      </c>
      <c r="O37" s="18"/>
      <c r="P37" s="18"/>
      <c r="Q37" s="18"/>
      <c r="R37" s="18"/>
      <c r="S37" s="18"/>
      <c r="T37" s="18"/>
      <c r="U37" s="18"/>
      <c r="V37" s="18"/>
      <c r="W37" s="34"/>
    </row>
    <row r="38" spans="1:23" x14ac:dyDescent="0.2">
      <c r="A38" s="497"/>
      <c r="B38" s="499"/>
      <c r="C38" s="501"/>
      <c r="D38" s="501"/>
      <c r="E38" s="503"/>
      <c r="F38" s="17">
        <v>7</v>
      </c>
      <c r="G38" s="18" t="s">
        <v>22855</v>
      </c>
      <c r="H38" s="18" t="s">
        <v>22855</v>
      </c>
      <c r="I38" s="80"/>
      <c r="J38" s="18" t="s">
        <v>123</v>
      </c>
      <c r="K38" s="19"/>
      <c r="L38" s="19"/>
      <c r="M38" s="20" t="s">
        <v>33</v>
      </c>
      <c r="N38" s="20" t="s">
        <v>34</v>
      </c>
      <c r="O38" s="18"/>
      <c r="P38" s="18"/>
      <c r="Q38" s="18"/>
      <c r="R38" s="18"/>
      <c r="S38" s="18"/>
      <c r="T38" s="18"/>
      <c r="U38" s="18"/>
      <c r="V38" s="18"/>
      <c r="W38" s="34"/>
    </row>
    <row r="39" spans="1:23" x14ac:dyDescent="0.2">
      <c r="A39" s="497"/>
      <c r="B39" s="499"/>
      <c r="C39" s="501"/>
      <c r="D39" s="501"/>
      <c r="E39" s="503"/>
      <c r="F39" s="17">
        <v>8</v>
      </c>
      <c r="G39" s="18" t="s">
        <v>22856</v>
      </c>
      <c r="H39" s="18" t="s">
        <v>22856</v>
      </c>
      <c r="I39" s="80"/>
      <c r="J39" s="18" t="s">
        <v>32</v>
      </c>
      <c r="K39" s="19">
        <v>8</v>
      </c>
      <c r="L39" s="19"/>
      <c r="M39" s="20" t="s">
        <v>33</v>
      </c>
      <c r="N39" s="20" t="s">
        <v>34</v>
      </c>
      <c r="O39" s="18"/>
      <c r="P39" s="18"/>
      <c r="Q39" s="18"/>
      <c r="R39" s="18"/>
      <c r="S39" s="18"/>
      <c r="T39" s="18"/>
      <c r="U39" s="18"/>
      <c r="V39" s="18"/>
      <c r="W39" s="34"/>
    </row>
    <row r="40" spans="1:23" x14ac:dyDescent="0.2">
      <c r="A40" s="497"/>
      <c r="B40" s="499"/>
      <c r="C40" s="501"/>
      <c r="D40" s="501"/>
      <c r="E40" s="503"/>
      <c r="F40" s="17">
        <v>9</v>
      </c>
      <c r="G40" s="18" t="s">
        <v>22857</v>
      </c>
      <c r="H40" s="18" t="s">
        <v>22857</v>
      </c>
      <c r="I40" s="80"/>
      <c r="J40" s="18" t="s">
        <v>123</v>
      </c>
      <c r="K40" s="19"/>
      <c r="L40" s="19"/>
      <c r="M40" s="20" t="s">
        <v>33</v>
      </c>
      <c r="N40" s="20" t="s">
        <v>34</v>
      </c>
      <c r="O40" s="18"/>
      <c r="P40" s="18"/>
      <c r="Q40" s="18"/>
      <c r="R40" s="18"/>
      <c r="S40" s="18"/>
      <c r="T40" s="18"/>
      <c r="U40" s="18"/>
      <c r="V40" s="18"/>
      <c r="W40" s="34"/>
    </row>
    <row r="41" spans="1:23" x14ac:dyDescent="0.2">
      <c r="A41" s="497"/>
      <c r="B41" s="499"/>
      <c r="C41" s="501"/>
      <c r="D41" s="501"/>
      <c r="E41" s="503"/>
      <c r="F41" s="17">
        <v>10</v>
      </c>
      <c r="G41" s="18" t="s">
        <v>22858</v>
      </c>
      <c r="H41" s="18" t="s">
        <v>22858</v>
      </c>
      <c r="I41" s="80"/>
      <c r="J41" s="18" t="s">
        <v>32</v>
      </c>
      <c r="K41" s="19">
        <v>8</v>
      </c>
      <c r="L41" s="19"/>
      <c r="M41" s="20" t="s">
        <v>33</v>
      </c>
      <c r="N41" s="20" t="s">
        <v>34</v>
      </c>
      <c r="O41" s="18"/>
      <c r="P41" s="18"/>
      <c r="Q41" s="18"/>
      <c r="R41" s="18"/>
      <c r="S41" s="18"/>
      <c r="T41" s="18"/>
      <c r="U41" s="18"/>
      <c r="V41" s="18"/>
      <c r="W41" s="34"/>
    </row>
    <row r="42" spans="1:23" x14ac:dyDescent="0.2">
      <c r="A42" s="496" t="s">
        <v>22809</v>
      </c>
      <c r="B42" s="498" t="s">
        <v>22809</v>
      </c>
      <c r="C42" s="500"/>
      <c r="D42" s="500"/>
      <c r="E42" s="502">
        <v>0</v>
      </c>
      <c r="F42" s="27">
        <v>1</v>
      </c>
      <c r="G42" s="275" t="s">
        <v>22859</v>
      </c>
      <c r="H42" s="275" t="s">
        <v>22859</v>
      </c>
      <c r="I42" s="276"/>
      <c r="J42" s="275" t="s">
        <v>134</v>
      </c>
      <c r="K42" s="29">
        <v>11</v>
      </c>
      <c r="L42" s="29">
        <v>0</v>
      </c>
      <c r="M42" s="279" t="s">
        <v>33</v>
      </c>
      <c r="N42" s="279" t="s">
        <v>33</v>
      </c>
      <c r="O42" s="275"/>
      <c r="P42" s="275"/>
      <c r="Q42" s="275"/>
      <c r="R42" s="275"/>
      <c r="S42" s="275"/>
      <c r="T42" s="275"/>
      <c r="U42" s="275"/>
      <c r="V42" s="275"/>
      <c r="W42" s="33"/>
    </row>
    <row r="43" spans="1:23" x14ac:dyDescent="0.2">
      <c r="A43" s="497"/>
      <c r="B43" s="499"/>
      <c r="C43" s="501"/>
      <c r="D43" s="501"/>
      <c r="E43" s="503"/>
      <c r="F43" s="17">
        <v>2</v>
      </c>
      <c r="G43" s="281" t="s">
        <v>22860</v>
      </c>
      <c r="H43" s="18" t="s">
        <v>22860</v>
      </c>
      <c r="I43" s="80"/>
      <c r="J43" s="18" t="s">
        <v>134</v>
      </c>
      <c r="K43" s="19">
        <v>10</v>
      </c>
      <c r="L43" s="19">
        <v>0</v>
      </c>
      <c r="M43" s="20" t="s">
        <v>33</v>
      </c>
      <c r="N43" s="20" t="s">
        <v>34</v>
      </c>
      <c r="O43" s="18"/>
      <c r="P43" s="18"/>
      <c r="Q43" s="18"/>
      <c r="R43" s="18"/>
      <c r="S43" s="18"/>
      <c r="T43" s="18"/>
      <c r="U43" s="18" t="s">
        <v>22816</v>
      </c>
      <c r="V43" s="18" t="s">
        <v>22806</v>
      </c>
      <c r="W43" s="34">
        <v>6</v>
      </c>
    </row>
    <row r="44" spans="1:23" x14ac:dyDescent="0.2">
      <c r="A44" s="497"/>
      <c r="B44" s="499"/>
      <c r="C44" s="501"/>
      <c r="D44" s="501"/>
      <c r="E44" s="503"/>
      <c r="F44" s="17">
        <v>3</v>
      </c>
      <c r="G44" s="18" t="s">
        <v>22861</v>
      </c>
      <c r="H44" s="18" t="s">
        <v>22861</v>
      </c>
      <c r="I44" s="80"/>
      <c r="J44" s="18" t="s">
        <v>32</v>
      </c>
      <c r="K44" s="19">
        <v>16</v>
      </c>
      <c r="L44" s="19"/>
      <c r="M44" s="20" t="s">
        <v>33</v>
      </c>
      <c r="N44" s="20" t="s">
        <v>34</v>
      </c>
      <c r="O44" s="18"/>
      <c r="P44" s="18"/>
      <c r="Q44" s="18"/>
      <c r="R44" s="18"/>
      <c r="S44" s="18"/>
      <c r="T44" s="18"/>
      <c r="U44" s="18"/>
      <c r="V44" s="18"/>
      <c r="W44" s="34"/>
    </row>
    <row r="45" spans="1:23" x14ac:dyDescent="0.2">
      <c r="A45" s="497"/>
      <c r="B45" s="499"/>
      <c r="C45" s="501"/>
      <c r="D45" s="501"/>
      <c r="E45" s="503"/>
      <c r="F45" s="41">
        <v>4</v>
      </c>
      <c r="G45" s="42" t="s">
        <v>22862</v>
      </c>
      <c r="H45" s="42" t="s">
        <v>22862</v>
      </c>
      <c r="I45" s="85"/>
      <c r="J45" s="42" t="s">
        <v>32</v>
      </c>
      <c r="K45" s="43">
        <v>16</v>
      </c>
      <c r="L45" s="43"/>
      <c r="M45" s="44" t="s">
        <v>33</v>
      </c>
      <c r="N45" s="44" t="s">
        <v>34</v>
      </c>
      <c r="O45" s="18"/>
      <c r="P45" s="18"/>
      <c r="Q45" s="18"/>
      <c r="R45" s="18"/>
      <c r="S45" s="18"/>
      <c r="T45" s="18"/>
      <c r="U45" s="18"/>
      <c r="V45" s="18"/>
      <c r="W45" s="34"/>
    </row>
    <row r="46" spans="1:23" x14ac:dyDescent="0.2">
      <c r="A46" s="497"/>
      <c r="B46" s="499"/>
      <c r="C46" s="501"/>
      <c r="D46" s="501"/>
      <c r="E46" s="503"/>
      <c r="F46" s="17">
        <v>5</v>
      </c>
      <c r="G46" s="18" t="s">
        <v>22863</v>
      </c>
      <c r="H46" s="18" t="s">
        <v>22863</v>
      </c>
      <c r="I46" s="80"/>
      <c r="J46" s="18" t="s">
        <v>32</v>
      </c>
      <c r="K46" s="19">
        <v>1</v>
      </c>
      <c r="L46" s="19"/>
      <c r="M46" s="20" t="s">
        <v>33</v>
      </c>
      <c r="N46" s="20" t="s">
        <v>34</v>
      </c>
      <c r="O46" s="18"/>
      <c r="P46" s="18"/>
      <c r="Q46" s="18"/>
      <c r="R46" s="18"/>
      <c r="S46" s="18"/>
      <c r="T46" s="18"/>
      <c r="U46" s="18"/>
      <c r="V46" s="18"/>
      <c r="W46" s="34"/>
    </row>
    <row r="47" spans="1:23" x14ac:dyDescent="0.2">
      <c r="A47" s="497"/>
      <c r="B47" s="499"/>
      <c r="C47" s="501"/>
      <c r="D47" s="501"/>
      <c r="E47" s="503"/>
      <c r="F47" s="17">
        <v>6</v>
      </c>
      <c r="G47" s="18" t="s">
        <v>22864</v>
      </c>
      <c r="H47" s="18" t="s">
        <v>22864</v>
      </c>
      <c r="I47" s="80"/>
      <c r="J47" s="18" t="s">
        <v>44</v>
      </c>
      <c r="K47" s="19">
        <v>30</v>
      </c>
      <c r="L47" s="19"/>
      <c r="M47" s="20" t="s">
        <v>34</v>
      </c>
      <c r="N47" s="20" t="s">
        <v>34</v>
      </c>
      <c r="O47" s="18"/>
      <c r="P47" s="18"/>
      <c r="Q47" s="18"/>
      <c r="R47" s="18"/>
      <c r="S47" s="18"/>
      <c r="T47" s="18"/>
      <c r="U47" s="18"/>
      <c r="V47" s="18"/>
      <c r="W47" s="34"/>
    </row>
    <row r="48" spans="1:23" x14ac:dyDescent="0.2">
      <c r="A48" s="497"/>
      <c r="B48" s="499"/>
      <c r="C48" s="501"/>
      <c r="D48" s="501"/>
      <c r="E48" s="503"/>
      <c r="F48" s="17">
        <v>7</v>
      </c>
      <c r="G48" s="18" t="s">
        <v>22865</v>
      </c>
      <c r="H48" s="18" t="s">
        <v>22865</v>
      </c>
      <c r="I48" s="80"/>
      <c r="J48" s="18" t="s">
        <v>32</v>
      </c>
      <c r="K48" s="19">
        <v>7</v>
      </c>
      <c r="L48" s="19"/>
      <c r="M48" s="20" t="s">
        <v>34</v>
      </c>
      <c r="N48" s="20" t="s">
        <v>34</v>
      </c>
      <c r="O48" s="18"/>
      <c r="P48" s="18"/>
      <c r="Q48" s="18"/>
      <c r="R48" s="18"/>
      <c r="S48" s="18"/>
      <c r="T48" s="18"/>
      <c r="U48" s="18"/>
      <c r="V48" s="18"/>
      <c r="W48" s="34"/>
    </row>
    <row r="49" spans="1:23" x14ac:dyDescent="0.2">
      <c r="A49" s="497"/>
      <c r="B49" s="499"/>
      <c r="C49" s="501"/>
      <c r="D49" s="501"/>
      <c r="E49" s="503"/>
      <c r="F49" s="17">
        <v>8</v>
      </c>
      <c r="G49" s="18" t="s">
        <v>22866</v>
      </c>
      <c r="H49" s="18" t="s">
        <v>22866</v>
      </c>
      <c r="I49" s="80"/>
      <c r="J49" s="18" t="s">
        <v>44</v>
      </c>
      <c r="K49" s="19">
        <v>50</v>
      </c>
      <c r="L49" s="19"/>
      <c r="M49" s="20" t="s">
        <v>34</v>
      </c>
      <c r="N49" s="20" t="s">
        <v>34</v>
      </c>
      <c r="O49" s="18"/>
      <c r="P49" s="18"/>
      <c r="Q49" s="18"/>
      <c r="R49" s="18"/>
      <c r="S49" s="18"/>
      <c r="T49" s="18"/>
      <c r="U49" s="18"/>
      <c r="V49" s="18"/>
      <c r="W49" s="34"/>
    </row>
    <row r="50" spans="1:23" x14ac:dyDescent="0.2">
      <c r="A50" s="497"/>
      <c r="B50" s="499"/>
      <c r="C50" s="501"/>
      <c r="D50" s="501"/>
      <c r="E50" s="503"/>
      <c r="F50" s="17">
        <v>9</v>
      </c>
      <c r="G50" s="18" t="s">
        <v>22867</v>
      </c>
      <c r="H50" s="18" t="s">
        <v>22867</v>
      </c>
      <c r="I50" s="80"/>
      <c r="J50" s="18" t="s">
        <v>44</v>
      </c>
      <c r="K50" s="19">
        <v>30</v>
      </c>
      <c r="L50" s="19"/>
      <c r="M50" s="20" t="s">
        <v>34</v>
      </c>
      <c r="N50" s="20" t="s">
        <v>34</v>
      </c>
      <c r="O50" s="18"/>
      <c r="P50" s="18"/>
      <c r="Q50" s="18"/>
      <c r="R50" s="18"/>
      <c r="S50" s="18"/>
      <c r="T50" s="18"/>
      <c r="U50" s="18"/>
      <c r="V50" s="18"/>
      <c r="W50" s="34"/>
    </row>
    <row r="51" spans="1:23" x14ac:dyDescent="0.2">
      <c r="A51" s="497"/>
      <c r="B51" s="499"/>
      <c r="C51" s="501"/>
      <c r="D51" s="501"/>
      <c r="E51" s="503"/>
      <c r="F51" s="17">
        <v>10</v>
      </c>
      <c r="G51" s="18" t="s">
        <v>22868</v>
      </c>
      <c r="H51" s="18" t="s">
        <v>22868</v>
      </c>
      <c r="I51" s="80"/>
      <c r="J51" s="18" t="s">
        <v>44</v>
      </c>
      <c r="K51" s="19">
        <v>64</v>
      </c>
      <c r="L51" s="19"/>
      <c r="M51" s="20" t="s">
        <v>34</v>
      </c>
      <c r="N51" s="20" t="s">
        <v>34</v>
      </c>
      <c r="O51" s="18"/>
      <c r="P51" s="18"/>
      <c r="Q51" s="18"/>
      <c r="R51" s="18"/>
      <c r="S51" s="18"/>
      <c r="T51" s="18"/>
      <c r="U51" s="18"/>
      <c r="V51" s="18"/>
      <c r="W51" s="34"/>
    </row>
    <row r="52" spans="1:23" x14ac:dyDescent="0.2">
      <c r="A52" s="497"/>
      <c r="B52" s="499"/>
      <c r="C52" s="501"/>
      <c r="D52" s="501"/>
      <c r="E52" s="503"/>
      <c r="F52" s="17">
        <v>11</v>
      </c>
      <c r="G52" s="18" t="s">
        <v>22869</v>
      </c>
      <c r="H52" s="18" t="s">
        <v>22869</v>
      </c>
      <c r="I52" s="80"/>
      <c r="J52" s="18" t="s">
        <v>44</v>
      </c>
      <c r="K52" s="19">
        <v>7</v>
      </c>
      <c r="L52" s="19"/>
      <c r="M52" s="20" t="s">
        <v>34</v>
      </c>
      <c r="N52" s="20" t="s">
        <v>34</v>
      </c>
      <c r="O52" s="18"/>
      <c r="P52" s="18"/>
      <c r="Q52" s="18"/>
      <c r="R52" s="18"/>
      <c r="S52" s="18"/>
      <c r="T52" s="18"/>
      <c r="U52" s="18"/>
      <c r="V52" s="18"/>
      <c r="W52" s="34"/>
    </row>
    <row r="53" spans="1:23" x14ac:dyDescent="0.2">
      <c r="A53" s="497"/>
      <c r="B53" s="499"/>
      <c r="C53" s="501"/>
      <c r="D53" s="501"/>
      <c r="E53" s="503"/>
      <c r="F53" s="17">
        <v>12</v>
      </c>
      <c r="G53" s="18" t="s">
        <v>22870</v>
      </c>
      <c r="H53" s="18" t="s">
        <v>22870</v>
      </c>
      <c r="I53" s="80"/>
      <c r="J53" s="18" t="s">
        <v>44</v>
      </c>
      <c r="K53" s="19">
        <v>5</v>
      </c>
      <c r="L53" s="19"/>
      <c r="M53" s="20" t="s">
        <v>34</v>
      </c>
      <c r="N53" s="20" t="s">
        <v>34</v>
      </c>
      <c r="O53" s="18"/>
      <c r="P53" s="18"/>
      <c r="Q53" s="18"/>
      <c r="R53" s="18"/>
      <c r="S53" s="18"/>
      <c r="T53" s="18"/>
      <c r="U53" s="18"/>
      <c r="V53" s="18"/>
      <c r="W53" s="34"/>
    </row>
    <row r="54" spans="1:23" x14ac:dyDescent="0.2">
      <c r="A54" s="497"/>
      <c r="B54" s="499"/>
      <c r="C54" s="501"/>
      <c r="D54" s="501"/>
      <c r="E54" s="503"/>
      <c r="F54" s="17">
        <v>13</v>
      </c>
      <c r="G54" s="18" t="s">
        <v>22871</v>
      </c>
      <c r="H54" s="18" t="s">
        <v>22871</v>
      </c>
      <c r="I54" s="80"/>
      <c r="J54" s="18" t="s">
        <v>44</v>
      </c>
      <c r="K54" s="19">
        <v>4</v>
      </c>
      <c r="L54" s="19"/>
      <c r="M54" s="20" t="s">
        <v>34</v>
      </c>
      <c r="N54" s="20" t="s">
        <v>34</v>
      </c>
      <c r="O54" s="18"/>
      <c r="P54" s="18"/>
      <c r="Q54" s="18"/>
      <c r="R54" s="18"/>
      <c r="S54" s="18"/>
      <c r="T54" s="18"/>
      <c r="U54" s="18"/>
      <c r="V54" s="18"/>
      <c r="W54" s="34"/>
    </row>
    <row r="55" spans="1:23" x14ac:dyDescent="0.2">
      <c r="A55" s="497"/>
      <c r="B55" s="499"/>
      <c r="C55" s="501"/>
      <c r="D55" s="501"/>
      <c r="E55" s="503"/>
      <c r="F55" s="17">
        <v>14</v>
      </c>
      <c r="G55" s="18" t="s">
        <v>22872</v>
      </c>
      <c r="H55" s="18" t="s">
        <v>22872</v>
      </c>
      <c r="I55" s="80"/>
      <c r="J55" s="18" t="s">
        <v>44</v>
      </c>
      <c r="K55" s="19">
        <v>100</v>
      </c>
      <c r="L55" s="19"/>
      <c r="M55" s="20" t="s">
        <v>34</v>
      </c>
      <c r="N55" s="20" t="s">
        <v>34</v>
      </c>
      <c r="O55" s="18"/>
      <c r="P55" s="18"/>
      <c r="Q55" s="18"/>
      <c r="R55" s="18"/>
      <c r="S55" s="18"/>
      <c r="T55" s="18"/>
      <c r="U55" s="18"/>
      <c r="V55" s="18"/>
      <c r="W55" s="34"/>
    </row>
    <row r="56" spans="1:23" x14ac:dyDescent="0.2">
      <c r="A56" s="497"/>
      <c r="B56" s="499"/>
      <c r="C56" s="501"/>
      <c r="D56" s="501"/>
      <c r="E56" s="503"/>
      <c r="F56" s="17">
        <v>15</v>
      </c>
      <c r="G56" s="18" t="s">
        <v>22873</v>
      </c>
      <c r="H56" s="18" t="s">
        <v>22873</v>
      </c>
      <c r="I56" s="80"/>
      <c r="J56" s="18" t="s">
        <v>32</v>
      </c>
      <c r="K56" s="19">
        <v>1</v>
      </c>
      <c r="L56" s="19"/>
      <c r="M56" s="20" t="s">
        <v>33</v>
      </c>
      <c r="N56" s="20" t="s">
        <v>34</v>
      </c>
      <c r="O56" s="18"/>
      <c r="P56" s="18"/>
      <c r="Q56" s="18"/>
      <c r="R56" s="18"/>
      <c r="S56" s="18"/>
      <c r="T56" s="18"/>
      <c r="U56" s="18"/>
      <c r="V56" s="18"/>
      <c r="W56" s="34"/>
    </row>
    <row r="57" spans="1:23" x14ac:dyDescent="0.2">
      <c r="A57" s="497"/>
      <c r="B57" s="499"/>
      <c r="C57" s="501"/>
      <c r="D57" s="501"/>
      <c r="E57" s="503"/>
      <c r="F57" s="17">
        <v>16</v>
      </c>
      <c r="G57" s="18" t="s">
        <v>22874</v>
      </c>
      <c r="H57" s="18" t="s">
        <v>22874</v>
      </c>
      <c r="I57" s="80"/>
      <c r="J57" s="18" t="s">
        <v>32</v>
      </c>
      <c r="K57" s="19">
        <v>1</v>
      </c>
      <c r="L57" s="19"/>
      <c r="M57" s="20" t="s">
        <v>33</v>
      </c>
      <c r="N57" s="20" t="s">
        <v>34</v>
      </c>
      <c r="O57" s="18"/>
      <c r="P57" s="18"/>
      <c r="Q57" s="18"/>
      <c r="R57" s="18"/>
      <c r="S57" s="18"/>
      <c r="T57" s="18"/>
      <c r="U57" s="18"/>
      <c r="V57" s="18"/>
      <c r="W57" s="34"/>
    </row>
    <row r="58" spans="1:23" x14ac:dyDescent="0.2">
      <c r="A58" s="497"/>
      <c r="B58" s="499"/>
      <c r="C58" s="501"/>
      <c r="D58" s="501"/>
      <c r="E58" s="503"/>
      <c r="F58" s="17">
        <v>17</v>
      </c>
      <c r="G58" s="18" t="s">
        <v>22875</v>
      </c>
      <c r="H58" s="18" t="s">
        <v>22875</v>
      </c>
      <c r="I58" s="80"/>
      <c r="J58" s="18" t="s">
        <v>32</v>
      </c>
      <c r="K58" s="19">
        <v>1</v>
      </c>
      <c r="L58" s="19"/>
      <c r="M58" s="20" t="s">
        <v>33</v>
      </c>
      <c r="N58" s="20" t="s">
        <v>34</v>
      </c>
      <c r="O58" s="18"/>
      <c r="P58" s="18"/>
      <c r="Q58" s="18"/>
      <c r="R58" s="18"/>
      <c r="S58" s="18"/>
      <c r="T58" s="18"/>
      <c r="U58" s="18"/>
      <c r="V58" s="18"/>
      <c r="W58" s="34"/>
    </row>
    <row r="59" spans="1:23" x14ac:dyDescent="0.2">
      <c r="A59" s="497"/>
      <c r="B59" s="499"/>
      <c r="C59" s="501"/>
      <c r="D59" s="501"/>
      <c r="E59" s="503"/>
      <c r="F59" s="17">
        <v>18</v>
      </c>
      <c r="G59" s="18" t="s">
        <v>22876</v>
      </c>
      <c r="H59" s="18" t="s">
        <v>22876</v>
      </c>
      <c r="I59" s="80"/>
      <c r="J59" s="18" t="s">
        <v>32</v>
      </c>
      <c r="K59" s="19">
        <v>1</v>
      </c>
      <c r="L59" s="19"/>
      <c r="M59" s="20" t="s">
        <v>33</v>
      </c>
      <c r="N59" s="20" t="s">
        <v>34</v>
      </c>
      <c r="O59" s="18"/>
      <c r="P59" s="18"/>
      <c r="Q59" s="18"/>
      <c r="R59" s="18"/>
      <c r="S59" s="18"/>
      <c r="T59" s="18"/>
      <c r="U59" s="18"/>
      <c r="V59" s="18"/>
      <c r="W59" s="34"/>
    </row>
    <row r="60" spans="1:23" x14ac:dyDescent="0.2">
      <c r="A60" s="497"/>
      <c r="B60" s="499"/>
      <c r="C60" s="501"/>
      <c r="D60" s="501"/>
      <c r="E60" s="503"/>
      <c r="F60" s="17">
        <v>19</v>
      </c>
      <c r="G60" s="18" t="s">
        <v>22877</v>
      </c>
      <c r="H60" s="18" t="s">
        <v>22877</v>
      </c>
      <c r="I60" s="80"/>
      <c r="J60" s="18" t="s">
        <v>32</v>
      </c>
      <c r="K60" s="19">
        <v>1</v>
      </c>
      <c r="L60" s="19"/>
      <c r="M60" s="20" t="s">
        <v>33</v>
      </c>
      <c r="N60" s="20" t="s">
        <v>34</v>
      </c>
      <c r="O60" s="18"/>
      <c r="P60" s="18"/>
      <c r="Q60" s="18"/>
      <c r="R60" s="18"/>
      <c r="S60" s="18"/>
      <c r="T60" s="18"/>
      <c r="U60" s="18"/>
      <c r="V60" s="18"/>
      <c r="W60" s="34"/>
    </row>
    <row r="61" spans="1:23" x14ac:dyDescent="0.2">
      <c r="A61" s="497"/>
      <c r="B61" s="499"/>
      <c r="C61" s="501"/>
      <c r="D61" s="501"/>
      <c r="E61" s="503"/>
      <c r="F61" s="17">
        <v>20</v>
      </c>
      <c r="G61" s="281" t="s">
        <v>22878</v>
      </c>
      <c r="H61" s="18" t="s">
        <v>22878</v>
      </c>
      <c r="I61" s="80"/>
      <c r="J61" s="18" t="s">
        <v>134</v>
      </c>
      <c r="K61" s="19">
        <v>10</v>
      </c>
      <c r="L61" s="19">
        <v>0</v>
      </c>
      <c r="M61" s="20" t="s">
        <v>33</v>
      </c>
      <c r="N61" s="20" t="s">
        <v>34</v>
      </c>
      <c r="O61" s="18"/>
      <c r="P61" s="18"/>
      <c r="Q61" s="18"/>
      <c r="R61" s="18"/>
      <c r="S61" s="18"/>
      <c r="T61" s="18"/>
      <c r="U61" s="18" t="s">
        <v>22836</v>
      </c>
      <c r="V61" s="18" t="s">
        <v>22813</v>
      </c>
      <c r="W61" s="34">
        <v>7</v>
      </c>
    </row>
    <row r="62" spans="1:23" x14ac:dyDescent="0.2">
      <c r="A62" s="497"/>
      <c r="B62" s="499"/>
      <c r="C62" s="501"/>
      <c r="D62" s="501"/>
      <c r="E62" s="503"/>
      <c r="F62" s="17">
        <v>21</v>
      </c>
      <c r="G62" s="18" t="s">
        <v>22879</v>
      </c>
      <c r="H62" s="18" t="s">
        <v>22879</v>
      </c>
      <c r="I62" s="80"/>
      <c r="J62" s="18" t="s">
        <v>32</v>
      </c>
      <c r="K62" s="19">
        <v>4</v>
      </c>
      <c r="L62" s="19"/>
      <c r="M62" s="20" t="s">
        <v>33</v>
      </c>
      <c r="N62" s="20" t="s">
        <v>34</v>
      </c>
      <c r="O62" s="18"/>
      <c r="P62" s="18"/>
      <c r="Q62" s="18"/>
      <c r="R62" s="18"/>
      <c r="S62" s="18"/>
      <c r="T62" s="18"/>
      <c r="U62" s="18"/>
      <c r="V62" s="18"/>
      <c r="W62" s="34"/>
    </row>
    <row r="63" spans="1:23" x14ac:dyDescent="0.2">
      <c r="A63" s="497"/>
      <c r="B63" s="499"/>
      <c r="C63" s="501"/>
      <c r="D63" s="501"/>
      <c r="E63" s="503"/>
      <c r="F63" s="17">
        <v>22</v>
      </c>
      <c r="G63" s="18" t="s">
        <v>22880</v>
      </c>
      <c r="H63" s="18" t="s">
        <v>22880</v>
      </c>
      <c r="I63" s="80"/>
      <c r="J63" s="18" t="s">
        <v>32</v>
      </c>
      <c r="K63" s="19">
        <v>4</v>
      </c>
      <c r="L63" s="19"/>
      <c r="M63" s="20" t="s">
        <v>33</v>
      </c>
      <c r="N63" s="20" t="s">
        <v>34</v>
      </c>
      <c r="O63" s="18"/>
      <c r="P63" s="18"/>
      <c r="Q63" s="18"/>
      <c r="R63" s="18"/>
      <c r="S63" s="18"/>
      <c r="T63" s="18"/>
      <c r="U63" s="18"/>
      <c r="V63" s="18"/>
      <c r="W63" s="34"/>
    </row>
    <row r="64" spans="1:23" x14ac:dyDescent="0.2">
      <c r="A64" s="497"/>
      <c r="B64" s="499"/>
      <c r="C64" s="501"/>
      <c r="D64" s="501"/>
      <c r="E64" s="503"/>
      <c r="F64" s="17">
        <v>23</v>
      </c>
      <c r="G64" s="18" t="s">
        <v>22881</v>
      </c>
      <c r="H64" s="18" t="s">
        <v>22881</v>
      </c>
      <c r="I64" s="80"/>
      <c r="J64" s="18" t="s">
        <v>32</v>
      </c>
      <c r="K64" s="19">
        <v>8</v>
      </c>
      <c r="L64" s="19"/>
      <c r="M64" s="20" t="s">
        <v>33</v>
      </c>
      <c r="N64" s="20" t="s">
        <v>34</v>
      </c>
      <c r="O64" s="18"/>
      <c r="P64" s="18"/>
      <c r="Q64" s="18"/>
      <c r="R64" s="18"/>
      <c r="S64" s="18"/>
      <c r="T64" s="18"/>
      <c r="U64" s="18"/>
      <c r="V64" s="18"/>
      <c r="W64" s="34"/>
    </row>
    <row r="65" spans="1:23" x14ac:dyDescent="0.2">
      <c r="A65" s="497"/>
      <c r="B65" s="499"/>
      <c r="C65" s="501"/>
      <c r="D65" s="501"/>
      <c r="E65" s="503"/>
      <c r="F65" s="17">
        <v>24</v>
      </c>
      <c r="G65" s="18" t="s">
        <v>22882</v>
      </c>
      <c r="H65" s="18" t="s">
        <v>22882</v>
      </c>
      <c r="I65" s="80"/>
      <c r="J65" s="18" t="s">
        <v>123</v>
      </c>
      <c r="K65" s="19"/>
      <c r="L65" s="19"/>
      <c r="M65" s="20" t="s">
        <v>33</v>
      </c>
      <c r="N65" s="20" t="s">
        <v>34</v>
      </c>
      <c r="O65" s="18"/>
      <c r="P65" s="18"/>
      <c r="Q65" s="18"/>
      <c r="R65" s="18"/>
      <c r="S65" s="18"/>
      <c r="T65" s="18"/>
      <c r="U65" s="18"/>
      <c r="V65" s="18"/>
      <c r="W65" s="34"/>
    </row>
    <row r="66" spans="1:23" x14ac:dyDescent="0.2">
      <c r="A66" s="497"/>
      <c r="B66" s="499"/>
      <c r="C66" s="501"/>
      <c r="D66" s="501"/>
      <c r="E66" s="503"/>
      <c r="F66" s="17">
        <v>25</v>
      </c>
      <c r="G66" s="18" t="s">
        <v>22883</v>
      </c>
      <c r="H66" s="18" t="s">
        <v>22883</v>
      </c>
      <c r="I66" s="80"/>
      <c r="J66" s="18" t="s">
        <v>32</v>
      </c>
      <c r="K66" s="19">
        <v>8</v>
      </c>
      <c r="L66" s="19"/>
      <c r="M66" s="20" t="s">
        <v>33</v>
      </c>
      <c r="N66" s="20" t="s">
        <v>34</v>
      </c>
      <c r="O66" s="18"/>
      <c r="P66" s="18"/>
      <c r="Q66" s="18"/>
      <c r="R66" s="18"/>
      <c r="S66" s="18"/>
      <c r="T66" s="18"/>
      <c r="U66" s="18"/>
      <c r="V66" s="18"/>
      <c r="W66" s="34"/>
    </row>
    <row r="67" spans="1:23" x14ac:dyDescent="0.2">
      <c r="A67" s="497"/>
      <c r="B67" s="499"/>
      <c r="C67" s="501"/>
      <c r="D67" s="501"/>
      <c r="E67" s="503"/>
      <c r="F67" s="17">
        <v>26</v>
      </c>
      <c r="G67" s="18" t="s">
        <v>22884</v>
      </c>
      <c r="H67" s="18" t="s">
        <v>22884</v>
      </c>
      <c r="I67" s="80"/>
      <c r="J67" s="18" t="s">
        <v>123</v>
      </c>
      <c r="K67" s="19"/>
      <c r="L67" s="19"/>
      <c r="M67" s="20" t="s">
        <v>33</v>
      </c>
      <c r="N67" s="20" t="s">
        <v>34</v>
      </c>
      <c r="O67" s="18"/>
      <c r="P67" s="18"/>
      <c r="Q67" s="18"/>
      <c r="R67" s="18"/>
      <c r="S67" s="18"/>
      <c r="T67" s="18"/>
      <c r="U67" s="18"/>
      <c r="V67" s="18"/>
      <c r="W67" s="34"/>
    </row>
    <row r="68" spans="1:23" x14ac:dyDescent="0.2">
      <c r="A68" s="497"/>
      <c r="B68" s="499"/>
      <c r="C68" s="501"/>
      <c r="D68" s="501"/>
      <c r="E68" s="503"/>
      <c r="F68" s="17">
        <v>27</v>
      </c>
      <c r="G68" s="18" t="s">
        <v>22885</v>
      </c>
      <c r="H68" s="18" t="s">
        <v>22885</v>
      </c>
      <c r="I68" s="80"/>
      <c r="J68" s="18" t="s">
        <v>32</v>
      </c>
      <c r="K68" s="19">
        <v>8</v>
      </c>
      <c r="L68" s="19"/>
      <c r="M68" s="20" t="s">
        <v>33</v>
      </c>
      <c r="N68" s="20" t="s">
        <v>34</v>
      </c>
      <c r="O68" s="18"/>
      <c r="P68" s="18"/>
      <c r="Q68" s="18"/>
      <c r="R68" s="18"/>
      <c r="S68" s="18"/>
      <c r="T68" s="18"/>
      <c r="U68" s="18"/>
      <c r="V68" s="18"/>
      <c r="W68" s="34"/>
    </row>
    <row r="69" spans="1:23" x14ac:dyDescent="0.2">
      <c r="A69" s="496" t="s">
        <v>22810</v>
      </c>
      <c r="B69" s="498" t="s">
        <v>22810</v>
      </c>
      <c r="C69" s="500"/>
      <c r="D69" s="500"/>
      <c r="E69" s="502">
        <v>0</v>
      </c>
      <c r="F69" s="27">
        <v>1</v>
      </c>
      <c r="G69" s="275" t="s">
        <v>22886</v>
      </c>
      <c r="H69" s="275" t="s">
        <v>22886</v>
      </c>
      <c r="I69" s="276"/>
      <c r="J69" s="275" t="s">
        <v>134</v>
      </c>
      <c r="K69" s="29">
        <v>11</v>
      </c>
      <c r="L69" s="29">
        <v>0</v>
      </c>
      <c r="M69" s="279" t="s">
        <v>33</v>
      </c>
      <c r="N69" s="279" t="s">
        <v>33</v>
      </c>
      <c r="O69" s="275"/>
      <c r="P69" s="275"/>
      <c r="Q69" s="275"/>
      <c r="R69" s="275"/>
      <c r="S69" s="275"/>
      <c r="T69" s="275"/>
      <c r="U69" s="275"/>
      <c r="V69" s="275"/>
      <c r="W69" s="33"/>
    </row>
    <row r="70" spans="1:23" x14ac:dyDescent="0.2">
      <c r="A70" s="497"/>
      <c r="B70" s="499"/>
      <c r="C70" s="501"/>
      <c r="D70" s="501"/>
      <c r="E70" s="503"/>
      <c r="F70" s="17">
        <v>2</v>
      </c>
      <c r="G70" s="18" t="s">
        <v>22887</v>
      </c>
      <c r="H70" s="18" t="s">
        <v>22887</v>
      </c>
      <c r="I70" s="80"/>
      <c r="J70" s="18" t="s">
        <v>134</v>
      </c>
      <c r="K70" s="19">
        <v>10</v>
      </c>
      <c r="L70" s="19">
        <v>0</v>
      </c>
      <c r="M70" s="20" t="s">
        <v>33</v>
      </c>
      <c r="N70" s="20" t="s">
        <v>34</v>
      </c>
      <c r="O70" s="18"/>
      <c r="P70" s="18"/>
      <c r="Q70" s="18"/>
      <c r="R70" s="18"/>
      <c r="S70" s="18"/>
      <c r="T70" s="18"/>
      <c r="U70" s="18"/>
      <c r="V70" s="18"/>
      <c r="W70" s="34"/>
    </row>
    <row r="71" spans="1:23" x14ac:dyDescent="0.2">
      <c r="A71" s="497"/>
      <c r="B71" s="499"/>
      <c r="C71" s="501"/>
      <c r="D71" s="501"/>
      <c r="E71" s="503"/>
      <c r="F71" s="17">
        <v>3</v>
      </c>
      <c r="G71" s="281" t="s">
        <v>22888</v>
      </c>
      <c r="H71" s="18" t="s">
        <v>22888</v>
      </c>
      <c r="I71" s="80"/>
      <c r="J71" s="18" t="s">
        <v>134</v>
      </c>
      <c r="K71" s="19">
        <v>10</v>
      </c>
      <c r="L71" s="19">
        <v>0</v>
      </c>
      <c r="M71" s="20" t="s">
        <v>33</v>
      </c>
      <c r="N71" s="20" t="s">
        <v>34</v>
      </c>
      <c r="O71" s="18"/>
      <c r="P71" s="18"/>
      <c r="Q71" s="18"/>
      <c r="R71" s="18"/>
      <c r="S71" s="18"/>
      <c r="T71" s="18"/>
      <c r="U71" s="18" t="s">
        <v>22836</v>
      </c>
      <c r="V71" s="18" t="s">
        <v>22813</v>
      </c>
      <c r="W71" s="34">
        <v>8</v>
      </c>
    </row>
    <row r="72" spans="1:23" x14ac:dyDescent="0.2">
      <c r="A72" s="497"/>
      <c r="B72" s="499"/>
      <c r="C72" s="501"/>
      <c r="D72" s="501"/>
      <c r="E72" s="503"/>
      <c r="F72" s="17">
        <v>4</v>
      </c>
      <c r="G72" s="281" t="s">
        <v>22889</v>
      </c>
      <c r="H72" s="18" t="s">
        <v>22889</v>
      </c>
      <c r="I72" s="80"/>
      <c r="J72" s="18" t="s">
        <v>134</v>
      </c>
      <c r="K72" s="19">
        <v>10</v>
      </c>
      <c r="L72" s="19">
        <v>0</v>
      </c>
      <c r="M72" s="20" t="s">
        <v>33</v>
      </c>
      <c r="N72" s="20" t="s">
        <v>34</v>
      </c>
      <c r="O72" s="18"/>
      <c r="P72" s="18"/>
      <c r="Q72" s="18"/>
      <c r="R72" s="18"/>
      <c r="S72" s="18"/>
      <c r="T72" s="18"/>
      <c r="U72" s="18" t="s">
        <v>22836</v>
      </c>
      <c r="V72" s="18" t="s">
        <v>22813</v>
      </c>
      <c r="W72" s="34">
        <v>9</v>
      </c>
    </row>
    <row r="73" spans="1:23" x14ac:dyDescent="0.2">
      <c r="A73" s="497"/>
      <c r="B73" s="499"/>
      <c r="C73" s="501"/>
      <c r="D73" s="501"/>
      <c r="E73" s="503"/>
      <c r="F73" s="17">
        <v>5</v>
      </c>
      <c r="G73" s="18" t="s">
        <v>22890</v>
      </c>
      <c r="H73" s="18" t="s">
        <v>22890</v>
      </c>
      <c r="I73" s="80"/>
      <c r="J73" s="18" t="s">
        <v>134</v>
      </c>
      <c r="K73" s="19">
        <v>3</v>
      </c>
      <c r="L73" s="19">
        <v>0</v>
      </c>
      <c r="M73" s="20" t="s">
        <v>33</v>
      </c>
      <c r="N73" s="20" t="s">
        <v>34</v>
      </c>
      <c r="O73" s="18"/>
      <c r="P73" s="18"/>
      <c r="Q73" s="18"/>
      <c r="R73" s="18"/>
      <c r="S73" s="18"/>
      <c r="T73" s="18"/>
      <c r="U73" s="18"/>
      <c r="V73" s="18"/>
      <c r="W73" s="34"/>
    </row>
    <row r="74" spans="1:23" x14ac:dyDescent="0.2">
      <c r="A74" s="497"/>
      <c r="B74" s="499"/>
      <c r="C74" s="501"/>
      <c r="D74" s="501"/>
      <c r="E74" s="503"/>
      <c r="F74" s="17">
        <v>6</v>
      </c>
      <c r="G74" s="18" t="s">
        <v>22891</v>
      </c>
      <c r="H74" s="18" t="s">
        <v>22891</v>
      </c>
      <c r="I74" s="80"/>
      <c r="J74" s="18" t="s">
        <v>123</v>
      </c>
      <c r="K74" s="19"/>
      <c r="L74" s="19"/>
      <c r="M74" s="20" t="s">
        <v>33</v>
      </c>
      <c r="N74" s="20" t="s">
        <v>34</v>
      </c>
      <c r="O74" s="18"/>
      <c r="P74" s="18"/>
      <c r="Q74" s="18"/>
      <c r="R74" s="18"/>
      <c r="S74" s="18"/>
      <c r="T74" s="18"/>
      <c r="U74" s="18"/>
      <c r="V74" s="18"/>
      <c r="W74" s="34"/>
    </row>
    <row r="75" spans="1:23" x14ac:dyDescent="0.2">
      <c r="A75" s="497"/>
      <c r="B75" s="499"/>
      <c r="C75" s="501"/>
      <c r="D75" s="501"/>
      <c r="E75" s="503"/>
      <c r="F75" s="17">
        <v>7</v>
      </c>
      <c r="G75" s="18" t="s">
        <v>22892</v>
      </c>
      <c r="H75" s="18" t="s">
        <v>22892</v>
      </c>
      <c r="I75" s="80"/>
      <c r="J75" s="18" t="s">
        <v>32</v>
      </c>
      <c r="K75" s="19">
        <v>8</v>
      </c>
      <c r="L75" s="19"/>
      <c r="M75" s="20" t="s">
        <v>33</v>
      </c>
      <c r="N75" s="20" t="s">
        <v>34</v>
      </c>
      <c r="O75" s="18"/>
      <c r="P75" s="18"/>
      <c r="Q75" s="18"/>
      <c r="R75" s="18"/>
      <c r="S75" s="18"/>
      <c r="T75" s="18"/>
      <c r="U75" s="18"/>
      <c r="V75" s="18"/>
      <c r="W75" s="34"/>
    </row>
    <row r="76" spans="1:23" x14ac:dyDescent="0.2">
      <c r="A76" s="497"/>
      <c r="B76" s="499"/>
      <c r="C76" s="501"/>
      <c r="D76" s="501"/>
      <c r="E76" s="503"/>
      <c r="F76" s="17">
        <v>8</v>
      </c>
      <c r="G76" s="18" t="s">
        <v>22893</v>
      </c>
      <c r="H76" s="18" t="s">
        <v>22893</v>
      </c>
      <c r="I76" s="80"/>
      <c r="J76" s="18" t="s">
        <v>123</v>
      </c>
      <c r="K76" s="19"/>
      <c r="L76" s="19"/>
      <c r="M76" s="20" t="s">
        <v>33</v>
      </c>
      <c r="N76" s="20" t="s">
        <v>34</v>
      </c>
      <c r="O76" s="18"/>
      <c r="P76" s="18"/>
      <c r="Q76" s="18"/>
      <c r="R76" s="18"/>
      <c r="S76" s="18"/>
      <c r="T76" s="18"/>
      <c r="U76" s="18"/>
      <c r="V76" s="18"/>
      <c r="W76" s="34"/>
    </row>
    <row r="77" spans="1:23" x14ac:dyDescent="0.2">
      <c r="A77" s="497"/>
      <c r="B77" s="499"/>
      <c r="C77" s="501"/>
      <c r="D77" s="501"/>
      <c r="E77" s="503"/>
      <c r="F77" s="17">
        <v>9</v>
      </c>
      <c r="G77" s="18" t="s">
        <v>22894</v>
      </c>
      <c r="H77" s="18" t="s">
        <v>22894</v>
      </c>
      <c r="I77" s="80"/>
      <c r="J77" s="18" t="s">
        <v>32</v>
      </c>
      <c r="K77" s="19">
        <v>8</v>
      </c>
      <c r="L77" s="19"/>
      <c r="M77" s="20" t="s">
        <v>33</v>
      </c>
      <c r="N77" s="20" t="s">
        <v>34</v>
      </c>
      <c r="O77" s="18"/>
      <c r="P77" s="18"/>
      <c r="Q77" s="18"/>
      <c r="R77" s="18"/>
      <c r="S77" s="18"/>
      <c r="T77" s="18"/>
      <c r="U77" s="18"/>
      <c r="V77" s="18"/>
      <c r="W77" s="34"/>
    </row>
    <row r="78" spans="1:23" x14ac:dyDescent="0.2">
      <c r="A78" s="496" t="s">
        <v>22811</v>
      </c>
      <c r="B78" s="498" t="s">
        <v>22811</v>
      </c>
      <c r="C78" s="500"/>
      <c r="D78" s="500"/>
      <c r="E78" s="502">
        <v>0</v>
      </c>
      <c r="F78" s="27">
        <v>1</v>
      </c>
      <c r="G78" s="275" t="s">
        <v>22822</v>
      </c>
      <c r="H78" s="275" t="s">
        <v>22822</v>
      </c>
      <c r="I78" s="276"/>
      <c r="J78" s="275" t="s">
        <v>134</v>
      </c>
      <c r="K78" s="29">
        <v>10</v>
      </c>
      <c r="L78" s="29">
        <v>0</v>
      </c>
      <c r="M78" s="279" t="s">
        <v>33</v>
      </c>
      <c r="N78" s="279" t="s">
        <v>33</v>
      </c>
      <c r="O78" s="275"/>
      <c r="P78" s="275"/>
      <c r="Q78" s="275"/>
      <c r="R78" s="275"/>
      <c r="S78" s="275"/>
      <c r="T78" s="275"/>
      <c r="U78" s="275"/>
      <c r="V78" s="275"/>
      <c r="W78" s="33"/>
    </row>
    <row r="79" spans="1:23" x14ac:dyDescent="0.2">
      <c r="A79" s="497"/>
      <c r="B79" s="499"/>
      <c r="C79" s="501"/>
      <c r="D79" s="501"/>
      <c r="E79" s="503"/>
      <c r="F79" s="17">
        <v>2</v>
      </c>
      <c r="G79" s="18" t="s">
        <v>22895</v>
      </c>
      <c r="H79" s="18" t="s">
        <v>22895</v>
      </c>
      <c r="I79" s="80"/>
      <c r="J79" s="18" t="s">
        <v>44</v>
      </c>
      <c r="K79" s="19">
        <v>30</v>
      </c>
      <c r="L79" s="19"/>
      <c r="M79" s="20" t="s">
        <v>33</v>
      </c>
      <c r="N79" s="20" t="s">
        <v>34</v>
      </c>
      <c r="O79" s="18"/>
      <c r="P79" s="18"/>
      <c r="Q79" s="18"/>
      <c r="R79" s="18"/>
      <c r="S79" s="18"/>
      <c r="T79" s="18"/>
      <c r="U79" s="18"/>
      <c r="V79" s="18"/>
      <c r="W79" s="34"/>
    </row>
    <row r="80" spans="1:23" x14ac:dyDescent="0.2">
      <c r="A80" s="497"/>
      <c r="B80" s="499"/>
      <c r="C80" s="501"/>
      <c r="D80" s="501"/>
      <c r="E80" s="503"/>
      <c r="F80" s="17">
        <v>3</v>
      </c>
      <c r="G80" s="18" t="s">
        <v>22896</v>
      </c>
      <c r="H80" s="18" t="s">
        <v>22896</v>
      </c>
      <c r="I80" s="80"/>
      <c r="J80" s="18" t="s">
        <v>32</v>
      </c>
      <c r="K80" s="19">
        <v>7</v>
      </c>
      <c r="L80" s="19"/>
      <c r="M80" s="20" t="s">
        <v>34</v>
      </c>
      <c r="N80" s="20" t="s">
        <v>34</v>
      </c>
      <c r="O80" s="18"/>
      <c r="P80" s="18"/>
      <c r="Q80" s="18"/>
      <c r="R80" s="18"/>
      <c r="S80" s="18"/>
      <c r="T80" s="18"/>
      <c r="U80" s="18"/>
      <c r="V80" s="18"/>
      <c r="W80" s="34"/>
    </row>
    <row r="81" spans="1:23" x14ac:dyDescent="0.2">
      <c r="A81" s="497"/>
      <c r="B81" s="499"/>
      <c r="C81" s="501"/>
      <c r="D81" s="501"/>
      <c r="E81" s="503"/>
      <c r="F81" s="17">
        <v>4</v>
      </c>
      <c r="G81" s="18" t="s">
        <v>22897</v>
      </c>
      <c r="H81" s="18" t="s">
        <v>22897</v>
      </c>
      <c r="I81" s="80"/>
      <c r="J81" s="18" t="s">
        <v>44</v>
      </c>
      <c r="K81" s="19">
        <v>100</v>
      </c>
      <c r="L81" s="19"/>
      <c r="M81" s="20" t="s">
        <v>34</v>
      </c>
      <c r="N81" s="20" t="s">
        <v>34</v>
      </c>
      <c r="O81" s="18"/>
      <c r="P81" s="18"/>
      <c r="Q81" s="18"/>
      <c r="R81" s="18"/>
      <c r="S81" s="18"/>
      <c r="T81" s="18"/>
      <c r="U81" s="18"/>
      <c r="V81" s="18"/>
      <c r="W81" s="34"/>
    </row>
    <row r="82" spans="1:23" x14ac:dyDescent="0.2">
      <c r="A82" s="497"/>
      <c r="B82" s="499"/>
      <c r="C82" s="501"/>
      <c r="D82" s="501"/>
      <c r="E82" s="503"/>
      <c r="F82" s="17">
        <v>5</v>
      </c>
      <c r="G82" s="18" t="s">
        <v>22898</v>
      </c>
      <c r="H82" s="18" t="s">
        <v>22898</v>
      </c>
      <c r="I82" s="80"/>
      <c r="J82" s="18" t="s">
        <v>44</v>
      </c>
      <c r="K82" s="19">
        <v>7</v>
      </c>
      <c r="L82" s="19"/>
      <c r="M82" s="20" t="s">
        <v>34</v>
      </c>
      <c r="N82" s="20" t="s">
        <v>34</v>
      </c>
      <c r="O82" s="18"/>
      <c r="P82" s="18"/>
      <c r="Q82" s="18"/>
      <c r="R82" s="18"/>
      <c r="S82" s="18"/>
      <c r="T82" s="18"/>
      <c r="U82" s="18"/>
      <c r="V82" s="18"/>
      <c r="W82" s="34"/>
    </row>
    <row r="83" spans="1:23" x14ac:dyDescent="0.2">
      <c r="A83" s="497"/>
      <c r="B83" s="499"/>
      <c r="C83" s="501"/>
      <c r="D83" s="501"/>
      <c r="E83" s="503"/>
      <c r="F83" s="17">
        <v>6</v>
      </c>
      <c r="G83" s="18" t="s">
        <v>22899</v>
      </c>
      <c r="H83" s="18" t="s">
        <v>22899</v>
      </c>
      <c r="I83" s="80"/>
      <c r="J83" s="18" t="s">
        <v>44</v>
      </c>
      <c r="K83" s="19">
        <v>5</v>
      </c>
      <c r="L83" s="19"/>
      <c r="M83" s="20" t="s">
        <v>34</v>
      </c>
      <c r="N83" s="20" t="s">
        <v>34</v>
      </c>
      <c r="O83" s="18"/>
      <c r="P83" s="18"/>
      <c r="Q83" s="18"/>
      <c r="R83" s="18"/>
      <c r="S83" s="18"/>
      <c r="T83" s="18"/>
      <c r="U83" s="18"/>
      <c r="V83" s="18"/>
      <c r="W83" s="34"/>
    </row>
    <row r="84" spans="1:23" x14ac:dyDescent="0.2">
      <c r="A84" s="497"/>
      <c r="B84" s="499"/>
      <c r="C84" s="501"/>
      <c r="D84" s="501"/>
      <c r="E84" s="503"/>
      <c r="F84" s="17">
        <v>7</v>
      </c>
      <c r="G84" s="18" t="s">
        <v>22900</v>
      </c>
      <c r="H84" s="18" t="s">
        <v>22900</v>
      </c>
      <c r="I84" s="80"/>
      <c r="J84" s="18" t="s">
        <v>44</v>
      </c>
      <c r="K84" s="19">
        <v>4</v>
      </c>
      <c r="L84" s="19"/>
      <c r="M84" s="20" t="s">
        <v>34</v>
      </c>
      <c r="N84" s="20" t="s">
        <v>34</v>
      </c>
      <c r="O84" s="18"/>
      <c r="P84" s="18"/>
      <c r="Q84" s="18"/>
      <c r="R84" s="18"/>
      <c r="S84" s="18"/>
      <c r="T84" s="18"/>
      <c r="U84" s="18"/>
      <c r="V84" s="18"/>
      <c r="W84" s="34"/>
    </row>
    <row r="85" spans="1:23" x14ac:dyDescent="0.2">
      <c r="A85" s="497"/>
      <c r="B85" s="499"/>
      <c r="C85" s="501"/>
      <c r="D85" s="501"/>
      <c r="E85" s="503"/>
      <c r="F85" s="17">
        <v>8</v>
      </c>
      <c r="G85" s="18" t="s">
        <v>22901</v>
      </c>
      <c r="H85" s="18" t="s">
        <v>22901</v>
      </c>
      <c r="I85" s="80"/>
      <c r="J85" s="18" t="s">
        <v>44</v>
      </c>
      <c r="K85" s="19">
        <v>7</v>
      </c>
      <c r="L85" s="19"/>
      <c r="M85" s="20" t="s">
        <v>34</v>
      </c>
      <c r="N85" s="20" t="s">
        <v>34</v>
      </c>
      <c r="O85" s="18"/>
      <c r="P85" s="18"/>
      <c r="Q85" s="18"/>
      <c r="R85" s="18"/>
      <c r="S85" s="18"/>
      <c r="T85" s="18"/>
      <c r="U85" s="18"/>
      <c r="V85" s="18"/>
      <c r="W85" s="34"/>
    </row>
    <row r="86" spans="1:23" x14ac:dyDescent="0.2">
      <c r="A86" s="497"/>
      <c r="B86" s="499"/>
      <c r="C86" s="501"/>
      <c r="D86" s="501"/>
      <c r="E86" s="503"/>
      <c r="F86" s="17">
        <v>9</v>
      </c>
      <c r="G86" s="18" t="s">
        <v>22902</v>
      </c>
      <c r="H86" s="18" t="s">
        <v>22902</v>
      </c>
      <c r="I86" s="80"/>
      <c r="J86" s="18" t="s">
        <v>44</v>
      </c>
      <c r="K86" s="19">
        <v>5</v>
      </c>
      <c r="L86" s="19"/>
      <c r="M86" s="20" t="s">
        <v>34</v>
      </c>
      <c r="N86" s="20" t="s">
        <v>34</v>
      </c>
      <c r="O86" s="18"/>
      <c r="P86" s="18"/>
      <c r="Q86" s="18"/>
      <c r="R86" s="18"/>
      <c r="S86" s="18"/>
      <c r="T86" s="18"/>
      <c r="U86" s="18"/>
      <c r="V86" s="18"/>
      <c r="W86" s="34"/>
    </row>
    <row r="87" spans="1:23" x14ac:dyDescent="0.2">
      <c r="A87" s="497"/>
      <c r="B87" s="499"/>
      <c r="C87" s="501"/>
      <c r="D87" s="501"/>
      <c r="E87" s="503"/>
      <c r="F87" s="17">
        <v>10</v>
      </c>
      <c r="G87" s="18" t="s">
        <v>22903</v>
      </c>
      <c r="H87" s="18" t="s">
        <v>22903</v>
      </c>
      <c r="I87" s="80"/>
      <c r="J87" s="18" t="s">
        <v>44</v>
      </c>
      <c r="K87" s="19">
        <v>4</v>
      </c>
      <c r="L87" s="19"/>
      <c r="M87" s="20" t="s">
        <v>34</v>
      </c>
      <c r="N87" s="20" t="s">
        <v>34</v>
      </c>
      <c r="O87" s="18"/>
      <c r="P87" s="18"/>
      <c r="Q87" s="18"/>
      <c r="R87" s="18"/>
      <c r="S87" s="18"/>
      <c r="T87" s="18"/>
      <c r="U87" s="18"/>
      <c r="V87" s="18"/>
      <c r="W87" s="34"/>
    </row>
    <row r="88" spans="1:23" x14ac:dyDescent="0.2">
      <c r="A88" s="497"/>
      <c r="B88" s="499"/>
      <c r="C88" s="501"/>
      <c r="D88" s="501"/>
      <c r="E88" s="503"/>
      <c r="F88" s="17">
        <v>11</v>
      </c>
      <c r="G88" s="18" t="s">
        <v>22904</v>
      </c>
      <c r="H88" s="18" t="s">
        <v>22904</v>
      </c>
      <c r="I88" s="80"/>
      <c r="J88" s="18" t="s">
        <v>44</v>
      </c>
      <c r="K88" s="19">
        <v>100</v>
      </c>
      <c r="L88" s="19"/>
      <c r="M88" s="20" t="s">
        <v>34</v>
      </c>
      <c r="N88" s="20" t="s">
        <v>34</v>
      </c>
      <c r="O88" s="18"/>
      <c r="P88" s="18"/>
      <c r="Q88" s="18"/>
      <c r="R88" s="18"/>
      <c r="S88" s="18"/>
      <c r="T88" s="18"/>
      <c r="U88" s="18"/>
      <c r="V88" s="18"/>
      <c r="W88" s="34"/>
    </row>
    <row r="89" spans="1:23" x14ac:dyDescent="0.2">
      <c r="A89" s="497"/>
      <c r="B89" s="499"/>
      <c r="C89" s="501"/>
      <c r="D89" s="501"/>
      <c r="E89" s="503"/>
      <c r="F89" s="17">
        <v>12</v>
      </c>
      <c r="G89" s="18" t="s">
        <v>22905</v>
      </c>
      <c r="H89" s="18" t="s">
        <v>22905</v>
      </c>
      <c r="I89" s="80"/>
      <c r="J89" s="18" t="s">
        <v>44</v>
      </c>
      <c r="K89" s="19">
        <v>100</v>
      </c>
      <c r="L89" s="19"/>
      <c r="M89" s="20" t="s">
        <v>34</v>
      </c>
      <c r="N89" s="20" t="s">
        <v>34</v>
      </c>
      <c r="O89" s="18"/>
      <c r="P89" s="18"/>
      <c r="Q89" s="18"/>
      <c r="R89" s="18"/>
      <c r="S89" s="18"/>
      <c r="T89" s="18"/>
      <c r="U89" s="18"/>
      <c r="V89" s="18"/>
      <c r="W89" s="34"/>
    </row>
    <row r="90" spans="1:23" x14ac:dyDescent="0.2">
      <c r="A90" s="497"/>
      <c r="B90" s="499"/>
      <c r="C90" s="501"/>
      <c r="D90" s="501"/>
      <c r="E90" s="503"/>
      <c r="F90" s="17">
        <v>13</v>
      </c>
      <c r="G90" s="18" t="s">
        <v>22906</v>
      </c>
      <c r="H90" s="18" t="s">
        <v>22906</v>
      </c>
      <c r="I90" s="80"/>
      <c r="J90" s="18" t="s">
        <v>44</v>
      </c>
      <c r="K90" s="19">
        <v>100</v>
      </c>
      <c r="L90" s="19"/>
      <c r="M90" s="20" t="s">
        <v>34</v>
      </c>
      <c r="N90" s="20" t="s">
        <v>34</v>
      </c>
      <c r="O90" s="18"/>
      <c r="P90" s="18"/>
      <c r="Q90" s="18"/>
      <c r="R90" s="18"/>
      <c r="S90" s="18"/>
      <c r="T90" s="18"/>
      <c r="U90" s="18"/>
      <c r="V90" s="18"/>
      <c r="W90" s="34"/>
    </row>
    <row r="91" spans="1:23" x14ac:dyDescent="0.2">
      <c r="A91" s="497"/>
      <c r="B91" s="499"/>
      <c r="C91" s="501"/>
      <c r="D91" s="501"/>
      <c r="E91" s="503"/>
      <c r="F91" s="17">
        <v>14</v>
      </c>
      <c r="G91" s="18" t="s">
        <v>22907</v>
      </c>
      <c r="H91" s="18" t="s">
        <v>22907</v>
      </c>
      <c r="I91" s="80"/>
      <c r="J91" s="18" t="s">
        <v>123</v>
      </c>
      <c r="K91" s="19"/>
      <c r="L91" s="19"/>
      <c r="M91" s="20" t="s">
        <v>33</v>
      </c>
      <c r="N91" s="20" t="s">
        <v>34</v>
      </c>
      <c r="O91" s="18"/>
      <c r="P91" s="18"/>
      <c r="Q91" s="18"/>
      <c r="R91" s="18"/>
      <c r="S91" s="18"/>
      <c r="T91" s="18"/>
      <c r="U91" s="18"/>
      <c r="V91" s="18"/>
      <c r="W91" s="34"/>
    </row>
    <row r="92" spans="1:23" x14ac:dyDescent="0.2">
      <c r="A92" s="497"/>
      <c r="B92" s="499"/>
      <c r="C92" s="501"/>
      <c r="D92" s="501"/>
      <c r="E92" s="503"/>
      <c r="F92" s="17">
        <v>15</v>
      </c>
      <c r="G92" s="18" t="s">
        <v>22908</v>
      </c>
      <c r="H92" s="18" t="s">
        <v>22908</v>
      </c>
      <c r="I92" s="80"/>
      <c r="J92" s="18" t="s">
        <v>32</v>
      </c>
      <c r="K92" s="19">
        <v>8</v>
      </c>
      <c r="L92" s="19"/>
      <c r="M92" s="20" t="s">
        <v>33</v>
      </c>
      <c r="N92" s="20" t="s">
        <v>34</v>
      </c>
      <c r="O92" s="18"/>
      <c r="P92" s="18"/>
      <c r="Q92" s="18"/>
      <c r="R92" s="18"/>
      <c r="S92" s="18"/>
      <c r="T92" s="18"/>
      <c r="U92" s="18"/>
      <c r="V92" s="18"/>
      <c r="W92" s="34"/>
    </row>
    <row r="93" spans="1:23" x14ac:dyDescent="0.2">
      <c r="A93" s="497"/>
      <c r="B93" s="499"/>
      <c r="C93" s="501"/>
      <c r="D93" s="501"/>
      <c r="E93" s="503"/>
      <c r="F93" s="17">
        <v>16</v>
      </c>
      <c r="G93" s="18" t="s">
        <v>22909</v>
      </c>
      <c r="H93" s="18" t="s">
        <v>22909</v>
      </c>
      <c r="I93" s="80"/>
      <c r="J93" s="18" t="s">
        <v>123</v>
      </c>
      <c r="K93" s="19"/>
      <c r="L93" s="19"/>
      <c r="M93" s="20" t="s">
        <v>33</v>
      </c>
      <c r="N93" s="20" t="s">
        <v>34</v>
      </c>
      <c r="O93" s="18"/>
      <c r="P93" s="18"/>
      <c r="Q93" s="18"/>
      <c r="R93" s="18"/>
      <c r="S93" s="18"/>
      <c r="T93" s="18"/>
      <c r="U93" s="18"/>
      <c r="V93" s="18"/>
      <c r="W93" s="34"/>
    </row>
    <row r="94" spans="1:23" x14ac:dyDescent="0.2">
      <c r="A94" s="497"/>
      <c r="B94" s="499"/>
      <c r="C94" s="501"/>
      <c r="D94" s="501"/>
      <c r="E94" s="503"/>
      <c r="F94" s="17">
        <v>17</v>
      </c>
      <c r="G94" s="18" t="s">
        <v>22910</v>
      </c>
      <c r="H94" s="18" t="s">
        <v>22910</v>
      </c>
      <c r="I94" s="80"/>
      <c r="J94" s="18" t="s">
        <v>32</v>
      </c>
      <c r="K94" s="19">
        <v>8</v>
      </c>
      <c r="L94" s="19"/>
      <c r="M94" s="20" t="s">
        <v>33</v>
      </c>
      <c r="N94" s="20" t="s">
        <v>34</v>
      </c>
      <c r="O94" s="18"/>
      <c r="P94" s="18"/>
      <c r="Q94" s="18"/>
      <c r="R94" s="18"/>
      <c r="S94" s="18"/>
      <c r="T94" s="18"/>
      <c r="U94" s="18"/>
      <c r="V94" s="18"/>
      <c r="W94" s="34"/>
    </row>
    <row r="95" spans="1:23" x14ac:dyDescent="0.2">
      <c r="A95" s="496" t="s">
        <v>22812</v>
      </c>
      <c r="B95" s="498" t="s">
        <v>22812</v>
      </c>
      <c r="C95" s="500"/>
      <c r="D95" s="500"/>
      <c r="E95" s="502">
        <v>0</v>
      </c>
      <c r="F95" s="27">
        <v>1</v>
      </c>
      <c r="G95" s="275" t="s">
        <v>22824</v>
      </c>
      <c r="H95" s="275" t="s">
        <v>22824</v>
      </c>
      <c r="I95" s="276"/>
      <c r="J95" s="275" t="s">
        <v>134</v>
      </c>
      <c r="K95" s="29">
        <v>10</v>
      </c>
      <c r="L95" s="29">
        <v>0</v>
      </c>
      <c r="M95" s="279" t="s">
        <v>33</v>
      </c>
      <c r="N95" s="279" t="s">
        <v>33</v>
      </c>
      <c r="O95" s="275"/>
      <c r="P95" s="275"/>
      <c r="Q95" s="275"/>
      <c r="R95" s="275"/>
      <c r="S95" s="275"/>
      <c r="T95" s="275"/>
      <c r="U95" s="275"/>
      <c r="V95" s="275"/>
      <c r="W95" s="33"/>
    </row>
    <row r="96" spans="1:23" x14ac:dyDescent="0.2">
      <c r="A96" s="497"/>
      <c r="B96" s="499"/>
      <c r="C96" s="501"/>
      <c r="D96" s="501"/>
      <c r="E96" s="503"/>
      <c r="F96" s="17">
        <v>2</v>
      </c>
      <c r="G96" s="18" t="s">
        <v>22911</v>
      </c>
      <c r="H96" s="18" t="s">
        <v>22911</v>
      </c>
      <c r="I96" s="80"/>
      <c r="J96" s="18" t="s">
        <v>44</v>
      </c>
      <c r="K96" s="19">
        <v>30</v>
      </c>
      <c r="L96" s="19"/>
      <c r="M96" s="20" t="s">
        <v>33</v>
      </c>
      <c r="N96" s="20" t="s">
        <v>34</v>
      </c>
      <c r="O96" s="18"/>
      <c r="P96" s="18"/>
      <c r="Q96" s="18"/>
      <c r="R96" s="18"/>
      <c r="S96" s="18"/>
      <c r="T96" s="18"/>
      <c r="U96" s="18"/>
      <c r="V96" s="18"/>
      <c r="W96" s="34"/>
    </row>
    <row r="97" spans="1:23" x14ac:dyDescent="0.2">
      <c r="A97" s="497"/>
      <c r="B97" s="499"/>
      <c r="C97" s="501"/>
      <c r="D97" s="501"/>
      <c r="E97" s="503"/>
      <c r="F97" s="17">
        <v>3</v>
      </c>
      <c r="G97" s="18" t="s">
        <v>22912</v>
      </c>
      <c r="H97" s="18" t="s">
        <v>22912</v>
      </c>
      <c r="I97" s="80"/>
      <c r="J97" s="18" t="s">
        <v>32</v>
      </c>
      <c r="K97" s="19">
        <v>7</v>
      </c>
      <c r="L97" s="19"/>
      <c r="M97" s="20" t="s">
        <v>34</v>
      </c>
      <c r="N97" s="20" t="s">
        <v>34</v>
      </c>
      <c r="O97" s="18"/>
      <c r="P97" s="18"/>
      <c r="Q97" s="18"/>
      <c r="R97" s="18"/>
      <c r="S97" s="18"/>
      <c r="T97" s="18"/>
      <c r="U97" s="18"/>
      <c r="V97" s="18"/>
      <c r="W97" s="34"/>
    </row>
    <row r="98" spans="1:23" x14ac:dyDescent="0.2">
      <c r="A98" s="497"/>
      <c r="B98" s="499"/>
      <c r="C98" s="501"/>
      <c r="D98" s="501"/>
      <c r="E98" s="503"/>
      <c r="F98" s="17">
        <v>4</v>
      </c>
      <c r="G98" s="18" t="s">
        <v>22913</v>
      </c>
      <c r="H98" s="18" t="s">
        <v>22913</v>
      </c>
      <c r="I98" s="80"/>
      <c r="J98" s="18" t="s">
        <v>44</v>
      </c>
      <c r="K98" s="19">
        <v>100</v>
      </c>
      <c r="L98" s="19"/>
      <c r="M98" s="20" t="s">
        <v>34</v>
      </c>
      <c r="N98" s="20" t="s">
        <v>34</v>
      </c>
      <c r="O98" s="18"/>
      <c r="P98" s="18"/>
      <c r="Q98" s="18"/>
      <c r="R98" s="18"/>
      <c r="S98" s="18"/>
      <c r="T98" s="18"/>
      <c r="U98" s="18"/>
      <c r="V98" s="18"/>
      <c r="W98" s="34"/>
    </row>
    <row r="99" spans="1:23" x14ac:dyDescent="0.2">
      <c r="A99" s="497"/>
      <c r="B99" s="499"/>
      <c r="C99" s="501"/>
      <c r="D99" s="501"/>
      <c r="E99" s="503"/>
      <c r="F99" s="17">
        <v>5</v>
      </c>
      <c r="G99" s="18" t="s">
        <v>22914</v>
      </c>
      <c r="H99" s="18" t="s">
        <v>22914</v>
      </c>
      <c r="I99" s="80"/>
      <c r="J99" s="18" t="s">
        <v>44</v>
      </c>
      <c r="K99" s="19">
        <v>7</v>
      </c>
      <c r="L99" s="19"/>
      <c r="M99" s="20" t="s">
        <v>34</v>
      </c>
      <c r="N99" s="20" t="s">
        <v>34</v>
      </c>
      <c r="O99" s="18"/>
      <c r="P99" s="18"/>
      <c r="Q99" s="18"/>
      <c r="R99" s="18"/>
      <c r="S99" s="18"/>
      <c r="T99" s="18"/>
      <c r="U99" s="18"/>
      <c r="V99" s="18"/>
      <c r="W99" s="34"/>
    </row>
    <row r="100" spans="1:23" x14ac:dyDescent="0.2">
      <c r="A100" s="497"/>
      <c r="B100" s="499"/>
      <c r="C100" s="501"/>
      <c r="D100" s="501"/>
      <c r="E100" s="503"/>
      <c r="F100" s="17">
        <v>6</v>
      </c>
      <c r="G100" s="18" t="s">
        <v>22915</v>
      </c>
      <c r="H100" s="18" t="s">
        <v>22915</v>
      </c>
      <c r="I100" s="80"/>
      <c r="J100" s="18" t="s">
        <v>44</v>
      </c>
      <c r="K100" s="19">
        <v>5</v>
      </c>
      <c r="L100" s="19"/>
      <c r="M100" s="20" t="s">
        <v>34</v>
      </c>
      <c r="N100" s="20" t="s">
        <v>34</v>
      </c>
      <c r="O100" s="18"/>
      <c r="P100" s="18"/>
      <c r="Q100" s="18"/>
      <c r="R100" s="18"/>
      <c r="S100" s="18"/>
      <c r="T100" s="18"/>
      <c r="U100" s="18"/>
      <c r="V100" s="18"/>
      <c r="W100" s="34"/>
    </row>
    <row r="101" spans="1:23" x14ac:dyDescent="0.2">
      <c r="A101" s="497"/>
      <c r="B101" s="499"/>
      <c r="C101" s="501"/>
      <c r="D101" s="501"/>
      <c r="E101" s="503"/>
      <c r="F101" s="17">
        <v>7</v>
      </c>
      <c r="G101" s="18" t="s">
        <v>22916</v>
      </c>
      <c r="H101" s="18" t="s">
        <v>22916</v>
      </c>
      <c r="I101" s="80"/>
      <c r="J101" s="18" t="s">
        <v>44</v>
      </c>
      <c r="K101" s="19">
        <v>4</v>
      </c>
      <c r="L101" s="19"/>
      <c r="M101" s="20" t="s">
        <v>34</v>
      </c>
      <c r="N101" s="20" t="s">
        <v>34</v>
      </c>
      <c r="O101" s="18"/>
      <c r="P101" s="18"/>
      <c r="Q101" s="18"/>
      <c r="R101" s="18"/>
      <c r="S101" s="18"/>
      <c r="T101" s="18"/>
      <c r="U101" s="18"/>
      <c r="V101" s="18"/>
      <c r="W101" s="34"/>
    </row>
    <row r="102" spans="1:23" x14ac:dyDescent="0.2">
      <c r="A102" s="497"/>
      <c r="B102" s="499"/>
      <c r="C102" s="501"/>
      <c r="D102" s="501"/>
      <c r="E102" s="503"/>
      <c r="F102" s="17">
        <v>8</v>
      </c>
      <c r="G102" s="18" t="s">
        <v>22917</v>
      </c>
      <c r="H102" s="18" t="s">
        <v>22917</v>
      </c>
      <c r="I102" s="80"/>
      <c r="J102" s="18" t="s">
        <v>44</v>
      </c>
      <c r="K102" s="19">
        <v>7</v>
      </c>
      <c r="L102" s="19"/>
      <c r="M102" s="20" t="s">
        <v>34</v>
      </c>
      <c r="N102" s="20" t="s">
        <v>34</v>
      </c>
      <c r="O102" s="18"/>
      <c r="P102" s="18"/>
      <c r="Q102" s="18"/>
      <c r="R102" s="18"/>
      <c r="S102" s="18"/>
      <c r="T102" s="18"/>
      <c r="U102" s="18"/>
      <c r="V102" s="18"/>
      <c r="W102" s="34"/>
    </row>
    <row r="103" spans="1:23" x14ac:dyDescent="0.2">
      <c r="A103" s="497"/>
      <c r="B103" s="499"/>
      <c r="C103" s="501"/>
      <c r="D103" s="501"/>
      <c r="E103" s="503"/>
      <c r="F103" s="17">
        <v>9</v>
      </c>
      <c r="G103" s="18" t="s">
        <v>22918</v>
      </c>
      <c r="H103" s="18" t="s">
        <v>22918</v>
      </c>
      <c r="I103" s="80"/>
      <c r="J103" s="18" t="s">
        <v>44</v>
      </c>
      <c r="K103" s="19">
        <v>5</v>
      </c>
      <c r="L103" s="19"/>
      <c r="M103" s="20" t="s">
        <v>34</v>
      </c>
      <c r="N103" s="20" t="s">
        <v>34</v>
      </c>
      <c r="O103" s="18"/>
      <c r="P103" s="18"/>
      <c r="Q103" s="18"/>
      <c r="R103" s="18"/>
      <c r="S103" s="18"/>
      <c r="T103" s="18"/>
      <c r="U103" s="18"/>
      <c r="V103" s="18"/>
      <c r="W103" s="34"/>
    </row>
    <row r="104" spans="1:23" x14ac:dyDescent="0.2">
      <c r="A104" s="497"/>
      <c r="B104" s="499"/>
      <c r="C104" s="501"/>
      <c r="D104" s="501"/>
      <c r="E104" s="503"/>
      <c r="F104" s="17">
        <v>10</v>
      </c>
      <c r="G104" s="18" t="s">
        <v>22919</v>
      </c>
      <c r="H104" s="18" t="s">
        <v>22919</v>
      </c>
      <c r="I104" s="80"/>
      <c r="J104" s="18" t="s">
        <v>44</v>
      </c>
      <c r="K104" s="19">
        <v>4</v>
      </c>
      <c r="L104" s="19"/>
      <c r="M104" s="20" t="s">
        <v>34</v>
      </c>
      <c r="N104" s="20" t="s">
        <v>34</v>
      </c>
      <c r="O104" s="18"/>
      <c r="P104" s="18"/>
      <c r="Q104" s="18"/>
      <c r="R104" s="18"/>
      <c r="S104" s="18"/>
      <c r="T104" s="18"/>
      <c r="U104" s="18"/>
      <c r="V104" s="18"/>
      <c r="W104" s="34"/>
    </row>
    <row r="105" spans="1:23" x14ac:dyDescent="0.2">
      <c r="A105" s="497"/>
      <c r="B105" s="499"/>
      <c r="C105" s="501"/>
      <c r="D105" s="501"/>
      <c r="E105" s="503"/>
      <c r="F105" s="17">
        <v>11</v>
      </c>
      <c r="G105" s="18" t="s">
        <v>22920</v>
      </c>
      <c r="H105" s="18" t="s">
        <v>22920</v>
      </c>
      <c r="I105" s="80"/>
      <c r="J105" s="18" t="s">
        <v>44</v>
      </c>
      <c r="K105" s="19">
        <v>100</v>
      </c>
      <c r="L105" s="19"/>
      <c r="M105" s="20" t="s">
        <v>34</v>
      </c>
      <c r="N105" s="20" t="s">
        <v>34</v>
      </c>
      <c r="O105" s="18"/>
      <c r="P105" s="18"/>
      <c r="Q105" s="18"/>
      <c r="R105" s="18"/>
      <c r="S105" s="18"/>
      <c r="T105" s="18"/>
      <c r="U105" s="18"/>
      <c r="V105" s="18"/>
      <c r="W105" s="34"/>
    </row>
    <row r="106" spans="1:23" x14ac:dyDescent="0.2">
      <c r="A106" s="497"/>
      <c r="B106" s="499"/>
      <c r="C106" s="501"/>
      <c r="D106" s="501"/>
      <c r="E106" s="503"/>
      <c r="F106" s="17">
        <v>12</v>
      </c>
      <c r="G106" s="18" t="s">
        <v>22921</v>
      </c>
      <c r="H106" s="18" t="s">
        <v>22921</v>
      </c>
      <c r="I106" s="80"/>
      <c r="J106" s="18" t="s">
        <v>44</v>
      </c>
      <c r="K106" s="19">
        <v>100</v>
      </c>
      <c r="L106" s="19"/>
      <c r="M106" s="20" t="s">
        <v>34</v>
      </c>
      <c r="N106" s="20" t="s">
        <v>34</v>
      </c>
      <c r="O106" s="18"/>
      <c r="P106" s="18"/>
      <c r="Q106" s="18"/>
      <c r="R106" s="18"/>
      <c r="S106" s="18"/>
      <c r="T106" s="18"/>
      <c r="U106" s="18"/>
      <c r="V106" s="18"/>
      <c r="W106" s="34"/>
    </row>
    <row r="107" spans="1:23" x14ac:dyDescent="0.2">
      <c r="A107" s="497"/>
      <c r="B107" s="499"/>
      <c r="C107" s="501"/>
      <c r="D107" s="501"/>
      <c r="E107" s="503"/>
      <c r="F107" s="17">
        <v>13</v>
      </c>
      <c r="G107" s="18" t="s">
        <v>22922</v>
      </c>
      <c r="H107" s="18" t="s">
        <v>22922</v>
      </c>
      <c r="I107" s="80"/>
      <c r="J107" s="18" t="s">
        <v>44</v>
      </c>
      <c r="K107" s="19">
        <v>100</v>
      </c>
      <c r="L107" s="19"/>
      <c r="M107" s="20" t="s">
        <v>34</v>
      </c>
      <c r="N107" s="20" t="s">
        <v>34</v>
      </c>
      <c r="O107" s="18"/>
      <c r="P107" s="18"/>
      <c r="Q107" s="18"/>
      <c r="R107" s="18"/>
      <c r="S107" s="18"/>
      <c r="T107" s="18"/>
      <c r="U107" s="18"/>
      <c r="V107" s="18"/>
      <c r="W107" s="34"/>
    </row>
    <row r="108" spans="1:23" x14ac:dyDescent="0.2">
      <c r="A108" s="497"/>
      <c r="B108" s="499"/>
      <c r="C108" s="501"/>
      <c r="D108" s="501"/>
      <c r="E108" s="503"/>
      <c r="F108" s="17">
        <v>14</v>
      </c>
      <c r="G108" s="18" t="s">
        <v>22923</v>
      </c>
      <c r="H108" s="18" t="s">
        <v>22923</v>
      </c>
      <c r="I108" s="80"/>
      <c r="J108" s="18" t="s">
        <v>123</v>
      </c>
      <c r="K108" s="19"/>
      <c r="L108" s="19"/>
      <c r="M108" s="20" t="s">
        <v>33</v>
      </c>
      <c r="N108" s="20" t="s">
        <v>34</v>
      </c>
      <c r="O108" s="18"/>
      <c r="P108" s="18"/>
      <c r="Q108" s="18"/>
      <c r="R108" s="18"/>
      <c r="S108" s="18"/>
      <c r="T108" s="18"/>
      <c r="U108" s="18"/>
      <c r="V108" s="18"/>
      <c r="W108" s="34"/>
    </row>
    <row r="109" spans="1:23" x14ac:dyDescent="0.2">
      <c r="A109" s="497"/>
      <c r="B109" s="499"/>
      <c r="C109" s="501"/>
      <c r="D109" s="501"/>
      <c r="E109" s="503"/>
      <c r="F109" s="17">
        <v>15</v>
      </c>
      <c r="G109" s="18" t="s">
        <v>22924</v>
      </c>
      <c r="H109" s="18" t="s">
        <v>22924</v>
      </c>
      <c r="I109" s="80"/>
      <c r="J109" s="18" t="s">
        <v>32</v>
      </c>
      <c r="K109" s="19">
        <v>8</v>
      </c>
      <c r="L109" s="19"/>
      <c r="M109" s="20" t="s">
        <v>33</v>
      </c>
      <c r="N109" s="20" t="s">
        <v>34</v>
      </c>
      <c r="O109" s="18"/>
      <c r="P109" s="18"/>
      <c r="Q109" s="18"/>
      <c r="R109" s="18"/>
      <c r="S109" s="18"/>
      <c r="T109" s="18"/>
      <c r="U109" s="18"/>
      <c r="V109" s="18"/>
      <c r="W109" s="34"/>
    </row>
    <row r="110" spans="1:23" x14ac:dyDescent="0.2">
      <c r="A110" s="497"/>
      <c r="B110" s="499"/>
      <c r="C110" s="501"/>
      <c r="D110" s="501"/>
      <c r="E110" s="503"/>
      <c r="F110" s="17">
        <v>16</v>
      </c>
      <c r="G110" s="18" t="s">
        <v>22925</v>
      </c>
      <c r="H110" s="18" t="s">
        <v>22925</v>
      </c>
      <c r="I110" s="80"/>
      <c r="J110" s="18" t="s">
        <v>123</v>
      </c>
      <c r="K110" s="19"/>
      <c r="L110" s="19"/>
      <c r="M110" s="20" t="s">
        <v>33</v>
      </c>
      <c r="N110" s="20" t="s">
        <v>34</v>
      </c>
      <c r="O110" s="18"/>
      <c r="P110" s="18"/>
      <c r="Q110" s="18"/>
      <c r="R110" s="18"/>
      <c r="S110" s="18"/>
      <c r="T110" s="18"/>
      <c r="U110" s="18"/>
      <c r="V110" s="18"/>
      <c r="W110" s="34"/>
    </row>
    <row r="111" spans="1:23" x14ac:dyDescent="0.2">
      <c r="A111" s="497"/>
      <c r="B111" s="499"/>
      <c r="C111" s="501"/>
      <c r="D111" s="501"/>
      <c r="E111" s="503"/>
      <c r="F111" s="17">
        <v>17</v>
      </c>
      <c r="G111" s="18" t="s">
        <v>22926</v>
      </c>
      <c r="H111" s="18" t="s">
        <v>22926</v>
      </c>
      <c r="I111" s="80"/>
      <c r="J111" s="18" t="s">
        <v>32</v>
      </c>
      <c r="K111" s="19">
        <v>8</v>
      </c>
      <c r="L111" s="19"/>
      <c r="M111" s="20" t="s">
        <v>33</v>
      </c>
      <c r="N111" s="20" t="s">
        <v>34</v>
      </c>
      <c r="O111" s="18"/>
      <c r="P111" s="18"/>
      <c r="Q111" s="18"/>
      <c r="R111" s="18"/>
      <c r="S111" s="18"/>
      <c r="T111" s="18"/>
      <c r="U111" s="18"/>
      <c r="V111" s="18"/>
      <c r="W111" s="34"/>
    </row>
    <row r="112" spans="1:23" x14ac:dyDescent="0.2">
      <c r="A112" s="496" t="s">
        <v>22813</v>
      </c>
      <c r="B112" s="498" t="s">
        <v>22813</v>
      </c>
      <c r="C112" s="500"/>
      <c r="D112" s="500"/>
      <c r="E112" s="502">
        <v>0</v>
      </c>
      <c r="F112" s="27">
        <v>1</v>
      </c>
      <c r="G112" s="275" t="s">
        <v>22836</v>
      </c>
      <c r="H112" s="275" t="s">
        <v>22836</v>
      </c>
      <c r="I112" s="276"/>
      <c r="J112" s="275" t="s">
        <v>134</v>
      </c>
      <c r="K112" s="29">
        <v>10</v>
      </c>
      <c r="L112" s="29">
        <v>0</v>
      </c>
      <c r="M112" s="279" t="s">
        <v>33</v>
      </c>
      <c r="N112" s="279" t="s">
        <v>33</v>
      </c>
      <c r="O112" s="275"/>
      <c r="P112" s="275"/>
      <c r="Q112" s="275"/>
      <c r="R112" s="275"/>
      <c r="S112" s="275"/>
      <c r="T112" s="275"/>
      <c r="U112" s="275"/>
      <c r="V112" s="275"/>
      <c r="W112" s="33"/>
    </row>
    <row r="113" spans="1:23" x14ac:dyDescent="0.2">
      <c r="A113" s="497"/>
      <c r="B113" s="499"/>
      <c r="C113" s="501"/>
      <c r="D113" s="501"/>
      <c r="E113" s="503"/>
      <c r="F113" s="17">
        <v>2</v>
      </c>
      <c r="G113" s="18" t="s">
        <v>22927</v>
      </c>
      <c r="H113" s="18" t="s">
        <v>22927</v>
      </c>
      <c r="I113" s="80"/>
      <c r="J113" s="18" t="s">
        <v>32</v>
      </c>
      <c r="K113" s="19">
        <v>2</v>
      </c>
      <c r="L113" s="19"/>
      <c r="M113" s="20" t="s">
        <v>33</v>
      </c>
      <c r="N113" s="20" t="s">
        <v>34</v>
      </c>
      <c r="O113" s="18"/>
      <c r="P113" s="18"/>
      <c r="Q113" s="18"/>
      <c r="R113" s="18"/>
      <c r="S113" s="18"/>
      <c r="T113" s="18"/>
      <c r="U113" s="18"/>
      <c r="V113" s="18"/>
      <c r="W113" s="34"/>
    </row>
    <row r="114" spans="1:23" x14ac:dyDescent="0.2">
      <c r="A114" s="497"/>
      <c r="B114" s="499"/>
      <c r="C114" s="501"/>
      <c r="D114" s="501"/>
      <c r="E114" s="503"/>
      <c r="F114" s="17">
        <v>3</v>
      </c>
      <c r="G114" s="18" t="s">
        <v>22928</v>
      </c>
      <c r="H114" s="18" t="s">
        <v>22928</v>
      </c>
      <c r="I114" s="80"/>
      <c r="J114" s="18" t="s">
        <v>134</v>
      </c>
      <c r="K114" s="19">
        <v>3</v>
      </c>
      <c r="L114" s="19">
        <v>0</v>
      </c>
      <c r="M114" s="20" t="s">
        <v>33</v>
      </c>
      <c r="N114" s="20" t="s">
        <v>34</v>
      </c>
      <c r="O114" s="18"/>
      <c r="P114" s="18"/>
      <c r="Q114" s="18"/>
      <c r="R114" s="18"/>
      <c r="S114" s="18"/>
      <c r="T114" s="18"/>
      <c r="U114" s="18"/>
      <c r="V114" s="18"/>
      <c r="W114" s="34"/>
    </row>
    <row r="115" spans="1:23" x14ac:dyDescent="0.2">
      <c r="A115" s="497"/>
      <c r="B115" s="499"/>
      <c r="C115" s="501"/>
      <c r="D115" s="501"/>
      <c r="E115" s="503"/>
      <c r="F115" s="17">
        <v>4</v>
      </c>
      <c r="G115" s="18" t="s">
        <v>22929</v>
      </c>
      <c r="H115" s="18" t="s">
        <v>22929</v>
      </c>
      <c r="I115" s="80"/>
      <c r="J115" s="18" t="s">
        <v>44</v>
      </c>
      <c r="K115" s="19">
        <v>30</v>
      </c>
      <c r="L115" s="19"/>
      <c r="M115" s="20" t="s">
        <v>33</v>
      </c>
      <c r="N115" s="20" t="s">
        <v>34</v>
      </c>
      <c r="O115" s="18"/>
      <c r="P115" s="18"/>
      <c r="Q115" s="18"/>
      <c r="R115" s="18"/>
      <c r="S115" s="18"/>
      <c r="T115" s="18"/>
      <c r="U115" s="18"/>
      <c r="V115" s="18"/>
      <c r="W115" s="34"/>
    </row>
    <row r="116" spans="1:23" x14ac:dyDescent="0.2">
      <c r="A116" s="497"/>
      <c r="B116" s="499"/>
      <c r="C116" s="501"/>
      <c r="D116" s="501"/>
      <c r="E116" s="503"/>
      <c r="F116" s="17">
        <v>5</v>
      </c>
      <c r="G116" s="18" t="s">
        <v>22930</v>
      </c>
      <c r="H116" s="18" t="s">
        <v>22930</v>
      </c>
      <c r="I116" s="80"/>
      <c r="J116" s="18" t="s">
        <v>32</v>
      </c>
      <c r="K116" s="19">
        <v>1</v>
      </c>
      <c r="L116" s="19"/>
      <c r="M116" s="20" t="s">
        <v>34</v>
      </c>
      <c r="N116" s="20" t="s">
        <v>34</v>
      </c>
      <c r="O116" s="18"/>
      <c r="P116" s="18"/>
      <c r="Q116" s="18"/>
      <c r="R116" s="18"/>
      <c r="S116" s="18"/>
      <c r="T116" s="18"/>
      <c r="U116" s="18"/>
      <c r="V116" s="18"/>
      <c r="W116" s="34"/>
    </row>
    <row r="117" spans="1:23" x14ac:dyDescent="0.2">
      <c r="A117" s="497"/>
      <c r="B117" s="499"/>
      <c r="C117" s="501"/>
      <c r="D117" s="501"/>
      <c r="E117" s="503"/>
      <c r="F117" s="17">
        <v>6</v>
      </c>
      <c r="G117" s="18" t="s">
        <v>22931</v>
      </c>
      <c r="H117" s="18" t="s">
        <v>22931</v>
      </c>
      <c r="I117" s="80"/>
      <c r="J117" s="18" t="s">
        <v>44</v>
      </c>
      <c r="K117" s="19">
        <v>100</v>
      </c>
      <c r="L117" s="19"/>
      <c r="M117" s="20" t="s">
        <v>34</v>
      </c>
      <c r="N117" s="20" t="s">
        <v>34</v>
      </c>
      <c r="O117" s="18"/>
      <c r="P117" s="18"/>
      <c r="Q117" s="18"/>
      <c r="R117" s="18"/>
      <c r="S117" s="18"/>
      <c r="T117" s="18"/>
      <c r="U117" s="18"/>
      <c r="V117" s="18"/>
      <c r="W117" s="34"/>
    </row>
    <row r="118" spans="1:23" x14ac:dyDescent="0.2">
      <c r="A118" s="497"/>
      <c r="B118" s="499"/>
      <c r="C118" s="501"/>
      <c r="D118" s="501"/>
      <c r="E118" s="503"/>
      <c r="F118" s="17">
        <v>7</v>
      </c>
      <c r="G118" s="18" t="s">
        <v>22932</v>
      </c>
      <c r="H118" s="18" t="s">
        <v>22932</v>
      </c>
      <c r="I118" s="80"/>
      <c r="J118" s="18" t="s">
        <v>123</v>
      </c>
      <c r="K118" s="19"/>
      <c r="L118" s="19"/>
      <c r="M118" s="20" t="s">
        <v>33</v>
      </c>
      <c r="N118" s="20" t="s">
        <v>34</v>
      </c>
      <c r="O118" s="18"/>
      <c r="P118" s="18"/>
      <c r="Q118" s="18"/>
      <c r="R118" s="18"/>
      <c r="S118" s="18"/>
      <c r="T118" s="18"/>
      <c r="U118" s="18"/>
      <c r="V118" s="18"/>
      <c r="W118" s="34"/>
    </row>
    <row r="119" spans="1:23" x14ac:dyDescent="0.2">
      <c r="A119" s="497"/>
      <c r="B119" s="499"/>
      <c r="C119" s="501"/>
      <c r="D119" s="501"/>
      <c r="E119" s="503"/>
      <c r="F119" s="17">
        <v>8</v>
      </c>
      <c r="G119" s="18" t="s">
        <v>22933</v>
      </c>
      <c r="H119" s="18" t="s">
        <v>22933</v>
      </c>
      <c r="I119" s="80"/>
      <c r="J119" s="18" t="s">
        <v>32</v>
      </c>
      <c r="K119" s="19">
        <v>8</v>
      </c>
      <c r="L119" s="19"/>
      <c r="M119" s="20" t="s">
        <v>33</v>
      </c>
      <c r="N119" s="20" t="s">
        <v>34</v>
      </c>
      <c r="O119" s="18"/>
      <c r="P119" s="18"/>
      <c r="Q119" s="18"/>
      <c r="R119" s="18"/>
      <c r="S119" s="18"/>
      <c r="T119" s="18"/>
      <c r="U119" s="18"/>
      <c r="V119" s="18"/>
      <c r="W119" s="34"/>
    </row>
    <row r="120" spans="1:23" x14ac:dyDescent="0.2">
      <c r="A120" s="497"/>
      <c r="B120" s="499"/>
      <c r="C120" s="501"/>
      <c r="D120" s="501"/>
      <c r="E120" s="503"/>
      <c r="F120" s="17">
        <v>9</v>
      </c>
      <c r="G120" s="18" t="s">
        <v>22934</v>
      </c>
      <c r="H120" s="18" t="s">
        <v>22934</v>
      </c>
      <c r="I120" s="80"/>
      <c r="J120" s="18" t="s">
        <v>123</v>
      </c>
      <c r="K120" s="19"/>
      <c r="L120" s="19"/>
      <c r="M120" s="20" t="s">
        <v>33</v>
      </c>
      <c r="N120" s="20" t="s">
        <v>34</v>
      </c>
      <c r="O120" s="18"/>
      <c r="P120" s="18"/>
      <c r="Q120" s="18"/>
      <c r="R120" s="18"/>
      <c r="S120" s="18"/>
      <c r="T120" s="18"/>
      <c r="U120" s="18"/>
      <c r="V120" s="18"/>
      <c r="W120" s="34"/>
    </row>
    <row r="121" spans="1:23" x14ac:dyDescent="0.2">
      <c r="A121" s="497"/>
      <c r="B121" s="499"/>
      <c r="C121" s="501"/>
      <c r="D121" s="501"/>
      <c r="E121" s="503"/>
      <c r="F121" s="17">
        <v>10</v>
      </c>
      <c r="G121" s="18" t="s">
        <v>22935</v>
      </c>
      <c r="H121" s="18" t="s">
        <v>22935</v>
      </c>
      <c r="I121" s="80"/>
      <c r="J121" s="18" t="s">
        <v>32</v>
      </c>
      <c r="K121" s="19">
        <v>8</v>
      </c>
      <c r="L121" s="19"/>
      <c r="M121" s="20" t="s">
        <v>33</v>
      </c>
      <c r="N121" s="20" t="s">
        <v>34</v>
      </c>
      <c r="O121" s="18"/>
      <c r="P121" s="18"/>
      <c r="Q121" s="18"/>
      <c r="R121" s="18"/>
      <c r="S121" s="18"/>
      <c r="T121" s="18"/>
      <c r="U121" s="18"/>
      <c r="V121" s="18"/>
      <c r="W121" s="34"/>
    </row>
    <row r="122" spans="1:23" x14ac:dyDescent="0.2">
      <c r="A122" s="496" t="s">
        <v>22814</v>
      </c>
      <c r="B122" s="498" t="s">
        <v>22814</v>
      </c>
      <c r="C122" s="500"/>
      <c r="D122" s="500"/>
      <c r="E122" s="502">
        <v>0</v>
      </c>
      <c r="F122" s="27">
        <v>1</v>
      </c>
      <c r="G122" s="275" t="s">
        <v>22936</v>
      </c>
      <c r="H122" s="275" t="s">
        <v>22936</v>
      </c>
      <c r="I122" s="276"/>
      <c r="J122" s="275" t="s">
        <v>134</v>
      </c>
      <c r="K122" s="29">
        <v>10</v>
      </c>
      <c r="L122" s="29">
        <v>0</v>
      </c>
      <c r="M122" s="279" t="s">
        <v>33</v>
      </c>
      <c r="N122" s="279" t="s">
        <v>33</v>
      </c>
      <c r="O122" s="275"/>
      <c r="P122" s="275"/>
      <c r="Q122" s="275"/>
      <c r="R122" s="275"/>
      <c r="S122" s="275"/>
      <c r="T122" s="275"/>
      <c r="U122" s="275"/>
      <c r="V122" s="275"/>
      <c r="W122" s="33"/>
    </row>
    <row r="123" spans="1:23" x14ac:dyDescent="0.2">
      <c r="A123" s="497"/>
      <c r="B123" s="499"/>
      <c r="C123" s="501"/>
      <c r="D123" s="501"/>
      <c r="E123" s="503"/>
      <c r="F123" s="17">
        <v>2</v>
      </c>
      <c r="G123" s="18" t="s">
        <v>22937</v>
      </c>
      <c r="H123" s="18" t="s">
        <v>22937</v>
      </c>
      <c r="I123" s="80"/>
      <c r="J123" s="18" t="s">
        <v>44</v>
      </c>
      <c r="K123" s="19">
        <v>1000</v>
      </c>
      <c r="L123" s="19"/>
      <c r="M123" s="20" t="s">
        <v>34</v>
      </c>
      <c r="N123" s="20" t="s">
        <v>34</v>
      </c>
      <c r="O123" s="18"/>
      <c r="P123" s="18"/>
      <c r="Q123" s="18"/>
      <c r="R123" s="18"/>
      <c r="S123" s="18"/>
      <c r="T123" s="18"/>
      <c r="U123" s="18"/>
      <c r="V123" s="18"/>
      <c r="W123" s="34"/>
    </row>
    <row r="124" spans="1:23" x14ac:dyDescent="0.2">
      <c r="A124" s="497"/>
      <c r="B124" s="499"/>
      <c r="C124" s="501"/>
      <c r="D124" s="501"/>
      <c r="E124" s="503"/>
      <c r="F124" s="17">
        <v>3</v>
      </c>
      <c r="G124" s="18" t="s">
        <v>22938</v>
      </c>
      <c r="H124" s="18" t="s">
        <v>22938</v>
      </c>
      <c r="I124" s="80"/>
      <c r="J124" s="18" t="s">
        <v>44</v>
      </c>
      <c r="K124" s="19">
        <v>4000</v>
      </c>
      <c r="L124" s="19"/>
      <c r="M124" s="20" t="s">
        <v>34</v>
      </c>
      <c r="N124" s="20" t="s">
        <v>34</v>
      </c>
      <c r="O124" s="18"/>
      <c r="P124" s="18"/>
      <c r="Q124" s="18"/>
      <c r="R124" s="18"/>
      <c r="S124" s="18"/>
      <c r="T124" s="18"/>
      <c r="U124" s="18"/>
      <c r="V124" s="18"/>
      <c r="W124" s="34"/>
    </row>
    <row r="125" spans="1:23" x14ac:dyDescent="0.2">
      <c r="A125" s="497"/>
      <c r="B125" s="499"/>
      <c r="C125" s="501"/>
      <c r="D125" s="501"/>
      <c r="E125" s="503"/>
      <c r="F125" s="17">
        <v>4</v>
      </c>
      <c r="G125" s="18" t="s">
        <v>22939</v>
      </c>
      <c r="H125" s="18" t="s">
        <v>22939</v>
      </c>
      <c r="I125" s="80"/>
      <c r="J125" s="18" t="s">
        <v>44</v>
      </c>
      <c r="K125" s="19">
        <v>4000</v>
      </c>
      <c r="L125" s="19"/>
      <c r="M125" s="20" t="s">
        <v>34</v>
      </c>
      <c r="N125" s="20" t="s">
        <v>34</v>
      </c>
      <c r="O125" s="18"/>
      <c r="P125" s="18"/>
      <c r="Q125" s="18"/>
      <c r="R125" s="18"/>
      <c r="S125" s="18"/>
      <c r="T125" s="18"/>
      <c r="U125" s="18"/>
      <c r="V125" s="18"/>
      <c r="W125" s="34"/>
    </row>
    <row r="126" spans="1:23" x14ac:dyDescent="0.2">
      <c r="A126" s="497"/>
      <c r="B126" s="499"/>
      <c r="C126" s="501"/>
      <c r="D126" s="501"/>
      <c r="E126" s="503"/>
      <c r="F126" s="17">
        <v>5</v>
      </c>
      <c r="G126" s="18" t="s">
        <v>22940</v>
      </c>
      <c r="H126" s="18" t="s">
        <v>22940</v>
      </c>
      <c r="I126" s="80"/>
      <c r="J126" s="18" t="s">
        <v>44</v>
      </c>
      <c r="K126" s="19">
        <v>60</v>
      </c>
      <c r="L126" s="19"/>
      <c r="M126" s="20" t="s">
        <v>34</v>
      </c>
      <c r="N126" s="20" t="s">
        <v>34</v>
      </c>
      <c r="O126" s="18"/>
      <c r="P126" s="18"/>
      <c r="Q126" s="18"/>
      <c r="R126" s="18"/>
      <c r="S126" s="18"/>
      <c r="T126" s="18"/>
      <c r="U126" s="18"/>
      <c r="V126" s="18"/>
      <c r="W126" s="34"/>
    </row>
    <row r="127" spans="1:23" x14ac:dyDescent="0.2">
      <c r="A127" s="497"/>
      <c r="B127" s="499"/>
      <c r="C127" s="501"/>
      <c r="D127" s="501"/>
      <c r="E127" s="503"/>
      <c r="F127" s="17">
        <v>6</v>
      </c>
      <c r="G127" s="18" t="s">
        <v>22941</v>
      </c>
      <c r="H127" s="18" t="s">
        <v>22941</v>
      </c>
      <c r="I127" s="80"/>
      <c r="J127" s="18" t="s">
        <v>44</v>
      </c>
      <c r="K127" s="19">
        <v>60</v>
      </c>
      <c r="L127" s="19"/>
      <c r="M127" s="20" t="s">
        <v>34</v>
      </c>
      <c r="N127" s="20" t="s">
        <v>34</v>
      </c>
      <c r="O127" s="18"/>
      <c r="P127" s="18"/>
      <c r="Q127" s="18"/>
      <c r="R127" s="18"/>
      <c r="S127" s="18"/>
      <c r="T127" s="18"/>
      <c r="U127" s="18"/>
      <c r="V127" s="18"/>
      <c r="W127" s="34"/>
    </row>
    <row r="128" spans="1:23" x14ac:dyDescent="0.2">
      <c r="A128" s="497"/>
      <c r="B128" s="499"/>
      <c r="C128" s="501"/>
      <c r="D128" s="501"/>
      <c r="E128" s="503"/>
      <c r="F128" s="17">
        <v>7</v>
      </c>
      <c r="G128" s="18" t="s">
        <v>22942</v>
      </c>
      <c r="H128" s="18" t="s">
        <v>22942</v>
      </c>
      <c r="I128" s="80"/>
      <c r="J128" s="18" t="s">
        <v>44</v>
      </c>
      <c r="K128" s="19">
        <v>50</v>
      </c>
      <c r="L128" s="19"/>
      <c r="M128" s="20" t="s">
        <v>34</v>
      </c>
      <c r="N128" s="20" t="s">
        <v>34</v>
      </c>
      <c r="O128" s="18"/>
      <c r="P128" s="18"/>
      <c r="Q128" s="18"/>
      <c r="R128" s="18"/>
      <c r="S128" s="18"/>
      <c r="T128" s="18"/>
      <c r="U128" s="18"/>
      <c r="V128" s="18"/>
      <c r="W128" s="34"/>
    </row>
    <row r="129" spans="1:23" x14ac:dyDescent="0.2">
      <c r="A129" s="497"/>
      <c r="B129" s="499"/>
      <c r="C129" s="501"/>
      <c r="D129" s="501"/>
      <c r="E129" s="503"/>
      <c r="F129" s="17">
        <v>8</v>
      </c>
      <c r="G129" s="18" t="s">
        <v>22943</v>
      </c>
      <c r="H129" s="18" t="s">
        <v>22943</v>
      </c>
      <c r="I129" s="80"/>
      <c r="J129" s="18" t="s">
        <v>44</v>
      </c>
      <c r="K129" s="19">
        <v>30</v>
      </c>
      <c r="L129" s="19"/>
      <c r="M129" s="20" t="s">
        <v>34</v>
      </c>
      <c r="N129" s="20" t="s">
        <v>34</v>
      </c>
      <c r="O129" s="18"/>
      <c r="P129" s="18"/>
      <c r="Q129" s="18"/>
      <c r="R129" s="18"/>
      <c r="S129" s="18"/>
      <c r="T129" s="18"/>
      <c r="U129" s="18"/>
      <c r="V129" s="18"/>
      <c r="W129" s="34"/>
    </row>
    <row r="130" spans="1:23" x14ac:dyDescent="0.2">
      <c r="A130" s="497"/>
      <c r="B130" s="499"/>
      <c r="C130" s="501"/>
      <c r="D130" s="501"/>
      <c r="E130" s="503"/>
      <c r="F130" s="17">
        <v>9</v>
      </c>
      <c r="G130" s="18" t="s">
        <v>22944</v>
      </c>
      <c r="H130" s="18" t="s">
        <v>22944</v>
      </c>
      <c r="I130" s="80"/>
      <c r="J130" s="18" t="s">
        <v>44</v>
      </c>
      <c r="K130" s="19">
        <v>64</v>
      </c>
      <c r="L130" s="19"/>
      <c r="M130" s="20" t="s">
        <v>34</v>
      </c>
      <c r="N130" s="20" t="s">
        <v>34</v>
      </c>
      <c r="O130" s="18"/>
      <c r="P130" s="18"/>
      <c r="Q130" s="18"/>
      <c r="R130" s="18"/>
      <c r="S130" s="18"/>
      <c r="T130" s="18"/>
      <c r="U130" s="18"/>
      <c r="V130" s="18"/>
      <c r="W130" s="34"/>
    </row>
    <row r="131" spans="1:23" x14ac:dyDescent="0.2">
      <c r="A131" s="497"/>
      <c r="B131" s="499"/>
      <c r="C131" s="501"/>
      <c r="D131" s="501"/>
      <c r="E131" s="503"/>
      <c r="F131" s="17">
        <v>10</v>
      </c>
      <c r="G131" s="18" t="s">
        <v>22945</v>
      </c>
      <c r="H131" s="18" t="s">
        <v>22945</v>
      </c>
      <c r="I131" s="80"/>
      <c r="J131" s="18" t="s">
        <v>44</v>
      </c>
      <c r="K131" s="19">
        <v>7</v>
      </c>
      <c r="L131" s="19"/>
      <c r="M131" s="20" t="s">
        <v>34</v>
      </c>
      <c r="N131" s="20" t="s">
        <v>34</v>
      </c>
      <c r="O131" s="18"/>
      <c r="P131" s="18"/>
      <c r="Q131" s="18"/>
      <c r="R131" s="18"/>
      <c r="S131" s="18"/>
      <c r="T131" s="18"/>
      <c r="U131" s="18"/>
      <c r="V131" s="18"/>
      <c r="W131" s="34"/>
    </row>
    <row r="132" spans="1:23" x14ac:dyDescent="0.2">
      <c r="A132" s="497"/>
      <c r="B132" s="499"/>
      <c r="C132" s="501"/>
      <c r="D132" s="501"/>
      <c r="E132" s="503"/>
      <c r="F132" s="17">
        <v>11</v>
      </c>
      <c r="G132" s="18" t="s">
        <v>22946</v>
      </c>
      <c r="H132" s="18" t="s">
        <v>22946</v>
      </c>
      <c r="I132" s="80"/>
      <c r="J132" s="18" t="s">
        <v>44</v>
      </c>
      <c r="K132" s="19">
        <v>5</v>
      </c>
      <c r="L132" s="19"/>
      <c r="M132" s="20" t="s">
        <v>34</v>
      </c>
      <c r="N132" s="20" t="s">
        <v>34</v>
      </c>
      <c r="O132" s="18"/>
      <c r="P132" s="18"/>
      <c r="Q132" s="18"/>
      <c r="R132" s="18"/>
      <c r="S132" s="18"/>
      <c r="T132" s="18"/>
      <c r="U132" s="18"/>
      <c r="V132" s="18"/>
      <c r="W132" s="34"/>
    </row>
    <row r="133" spans="1:23" x14ac:dyDescent="0.2">
      <c r="A133" s="497"/>
      <c r="B133" s="499"/>
      <c r="C133" s="501"/>
      <c r="D133" s="501"/>
      <c r="E133" s="503"/>
      <c r="F133" s="17">
        <v>12</v>
      </c>
      <c r="G133" s="18" t="s">
        <v>22947</v>
      </c>
      <c r="H133" s="18" t="s">
        <v>22947</v>
      </c>
      <c r="I133" s="80"/>
      <c r="J133" s="18" t="s">
        <v>44</v>
      </c>
      <c r="K133" s="19">
        <v>4</v>
      </c>
      <c r="L133" s="19"/>
      <c r="M133" s="20" t="s">
        <v>34</v>
      </c>
      <c r="N133" s="20" t="s">
        <v>34</v>
      </c>
      <c r="O133" s="18"/>
      <c r="P133" s="18"/>
      <c r="Q133" s="18"/>
      <c r="R133" s="18"/>
      <c r="S133" s="18"/>
      <c r="T133" s="18"/>
      <c r="U133" s="18"/>
      <c r="V133" s="18"/>
      <c r="W133" s="34"/>
    </row>
    <row r="134" spans="1:23" x14ac:dyDescent="0.2">
      <c r="A134" s="497"/>
      <c r="B134" s="499"/>
      <c r="C134" s="501"/>
      <c r="D134" s="501"/>
      <c r="E134" s="503"/>
      <c r="F134" s="17">
        <v>13</v>
      </c>
      <c r="G134" s="18" t="s">
        <v>22948</v>
      </c>
      <c r="H134" s="18" t="s">
        <v>22948</v>
      </c>
      <c r="I134" s="80"/>
      <c r="J134" s="18" t="s">
        <v>123</v>
      </c>
      <c r="K134" s="19"/>
      <c r="L134" s="19"/>
      <c r="M134" s="20" t="s">
        <v>33</v>
      </c>
      <c r="N134" s="20" t="s">
        <v>34</v>
      </c>
      <c r="O134" s="18"/>
      <c r="P134" s="18"/>
      <c r="Q134" s="18"/>
      <c r="R134" s="18"/>
      <c r="S134" s="18"/>
      <c r="T134" s="18"/>
      <c r="U134" s="18"/>
      <c r="V134" s="18"/>
      <c r="W134" s="34"/>
    </row>
    <row r="135" spans="1:23" x14ac:dyDescent="0.2">
      <c r="A135" s="497"/>
      <c r="B135" s="499"/>
      <c r="C135" s="501"/>
      <c r="D135" s="501"/>
      <c r="E135" s="503"/>
      <c r="F135" s="17">
        <v>14</v>
      </c>
      <c r="G135" s="18" t="s">
        <v>22949</v>
      </c>
      <c r="H135" s="18" t="s">
        <v>22949</v>
      </c>
      <c r="I135" s="80"/>
      <c r="J135" s="18" t="s">
        <v>32</v>
      </c>
      <c r="K135" s="19">
        <v>8</v>
      </c>
      <c r="L135" s="19"/>
      <c r="M135" s="20" t="s">
        <v>33</v>
      </c>
      <c r="N135" s="20" t="s">
        <v>34</v>
      </c>
      <c r="O135" s="18"/>
      <c r="P135" s="18"/>
      <c r="Q135" s="18"/>
      <c r="R135" s="18"/>
      <c r="S135" s="18"/>
      <c r="T135" s="18"/>
      <c r="U135" s="18"/>
      <c r="V135" s="18"/>
      <c r="W135" s="34"/>
    </row>
    <row r="136" spans="1:23" x14ac:dyDescent="0.2">
      <c r="A136" s="496" t="s">
        <v>22815</v>
      </c>
      <c r="B136" s="498" t="s">
        <v>22815</v>
      </c>
      <c r="C136" s="500"/>
      <c r="D136" s="500"/>
      <c r="E136" s="502">
        <v>0</v>
      </c>
      <c r="F136" s="27">
        <v>1</v>
      </c>
      <c r="G136" s="275" t="s">
        <v>22950</v>
      </c>
      <c r="H136" s="275" t="s">
        <v>22950</v>
      </c>
      <c r="I136" s="276"/>
      <c r="J136" s="275" t="s">
        <v>32</v>
      </c>
      <c r="K136" s="29">
        <v>4</v>
      </c>
      <c r="L136" s="29"/>
      <c r="M136" s="279" t="s">
        <v>33</v>
      </c>
      <c r="N136" s="279" t="s">
        <v>33</v>
      </c>
      <c r="O136" s="275"/>
      <c r="P136" s="275"/>
      <c r="Q136" s="275"/>
      <c r="R136" s="275"/>
      <c r="S136" s="275"/>
      <c r="T136" s="275"/>
      <c r="U136" s="275"/>
      <c r="V136" s="275"/>
      <c r="W136" s="33"/>
    </row>
    <row r="137" spans="1:23" x14ac:dyDescent="0.2">
      <c r="A137" s="497"/>
      <c r="B137" s="499"/>
      <c r="C137" s="501"/>
      <c r="D137" s="501"/>
      <c r="E137" s="503"/>
      <c r="F137" s="17">
        <v>2</v>
      </c>
      <c r="G137" s="18" t="s">
        <v>22951</v>
      </c>
      <c r="H137" s="18" t="s">
        <v>22951</v>
      </c>
      <c r="I137" s="80"/>
      <c r="J137" s="18" t="s">
        <v>32</v>
      </c>
      <c r="K137" s="19">
        <v>4</v>
      </c>
      <c r="L137" s="19"/>
      <c r="M137" s="20" t="s">
        <v>33</v>
      </c>
      <c r="N137" s="20" t="s">
        <v>33</v>
      </c>
      <c r="O137" s="18"/>
      <c r="P137" s="18"/>
      <c r="Q137" s="18"/>
      <c r="R137" s="18"/>
      <c r="S137" s="18"/>
      <c r="T137" s="18"/>
      <c r="U137" s="18"/>
      <c r="V137" s="18"/>
      <c r="W137" s="34"/>
    </row>
    <row r="138" spans="1:23" x14ac:dyDescent="0.2">
      <c r="A138" s="497"/>
      <c r="B138" s="499"/>
      <c r="C138" s="501"/>
      <c r="D138" s="501"/>
      <c r="E138" s="503"/>
      <c r="F138" s="17">
        <v>3</v>
      </c>
      <c r="G138" s="18" t="s">
        <v>22952</v>
      </c>
      <c r="H138" s="18" t="s">
        <v>22952</v>
      </c>
      <c r="I138" s="80"/>
      <c r="J138" s="18" t="s">
        <v>32</v>
      </c>
      <c r="K138" s="19">
        <v>8</v>
      </c>
      <c r="L138" s="19"/>
      <c r="M138" s="20" t="s">
        <v>33</v>
      </c>
      <c r="N138" s="20" t="s">
        <v>33</v>
      </c>
      <c r="O138" s="18"/>
      <c r="P138" s="18"/>
      <c r="Q138" s="18"/>
      <c r="R138" s="18"/>
      <c r="S138" s="18"/>
      <c r="T138" s="18"/>
      <c r="U138" s="18"/>
      <c r="V138" s="18"/>
      <c r="W138" s="34"/>
    </row>
    <row r="139" spans="1:23" x14ac:dyDescent="0.2">
      <c r="A139" s="497"/>
      <c r="B139" s="499"/>
      <c r="C139" s="501"/>
      <c r="D139" s="501"/>
      <c r="E139" s="503"/>
      <c r="F139" s="17">
        <v>4</v>
      </c>
      <c r="G139" s="18" t="s">
        <v>22953</v>
      </c>
      <c r="H139" s="18" t="s">
        <v>22953</v>
      </c>
      <c r="I139" s="80"/>
      <c r="J139" s="18" t="s">
        <v>32</v>
      </c>
      <c r="K139" s="19">
        <v>4</v>
      </c>
      <c r="L139" s="19"/>
      <c r="M139" s="20" t="s">
        <v>34</v>
      </c>
      <c r="N139" s="20" t="s">
        <v>34</v>
      </c>
      <c r="O139" s="18"/>
      <c r="P139" s="18"/>
      <c r="Q139" s="18"/>
      <c r="R139" s="18"/>
      <c r="S139" s="18"/>
      <c r="T139" s="18"/>
      <c r="U139" s="18"/>
      <c r="V139" s="18"/>
      <c r="W139" s="34"/>
    </row>
    <row r="140" spans="1:23" ht="13.8" thickBot="1" x14ac:dyDescent="0.25">
      <c r="A140" s="508"/>
      <c r="B140" s="509"/>
      <c r="C140" s="510"/>
      <c r="D140" s="510"/>
      <c r="E140" s="511"/>
      <c r="F140" s="35">
        <v>5</v>
      </c>
      <c r="G140" s="36" t="s">
        <v>22954</v>
      </c>
      <c r="H140" s="36" t="s">
        <v>22954</v>
      </c>
      <c r="I140" s="84"/>
      <c r="J140" s="36" t="s">
        <v>32</v>
      </c>
      <c r="K140" s="37">
        <v>2</v>
      </c>
      <c r="L140" s="37"/>
      <c r="M140" s="38" t="s">
        <v>34</v>
      </c>
      <c r="N140" s="38" t="s">
        <v>34</v>
      </c>
      <c r="O140" s="18"/>
      <c r="P140" s="18"/>
      <c r="Q140" s="18"/>
      <c r="R140" s="18"/>
      <c r="S140" s="18"/>
      <c r="T140" s="18"/>
      <c r="U140" s="18"/>
      <c r="V140" s="18"/>
      <c r="W140" s="34"/>
    </row>
    <row r="142" spans="1:23" x14ac:dyDescent="0.2">
      <c r="M142" s="40" t="s">
        <v>33</v>
      </c>
      <c r="N142" s="40" t="s">
        <v>33</v>
      </c>
    </row>
    <row r="143" spans="1:23" x14ac:dyDescent="0.2">
      <c r="M143" s="40" t="s">
        <v>34</v>
      </c>
      <c r="N143" s="40" t="s">
        <v>34</v>
      </c>
    </row>
  </sheetData>
  <mergeCells count="50">
    <mergeCell ref="A122:A135"/>
    <mergeCell ref="B122:B135"/>
    <mergeCell ref="C122:C135"/>
    <mergeCell ref="D122:D135"/>
    <mergeCell ref="E122:E135"/>
    <mergeCell ref="A136:A140"/>
    <mergeCell ref="B136:B140"/>
    <mergeCell ref="C136:C140"/>
    <mergeCell ref="D136:D140"/>
    <mergeCell ref="E136:E140"/>
    <mergeCell ref="A95:A111"/>
    <mergeCell ref="B95:B111"/>
    <mergeCell ref="C95:C111"/>
    <mergeCell ref="D95:D111"/>
    <mergeCell ref="E95:E111"/>
    <mergeCell ref="A112:A121"/>
    <mergeCell ref="B112:B121"/>
    <mergeCell ref="C112:C121"/>
    <mergeCell ref="D112:D121"/>
    <mergeCell ref="E112:E121"/>
    <mergeCell ref="A69:A77"/>
    <mergeCell ref="B69:B77"/>
    <mergeCell ref="C69:C77"/>
    <mergeCell ref="D69:D77"/>
    <mergeCell ref="E69:E77"/>
    <mergeCell ref="A78:A94"/>
    <mergeCell ref="B78:B94"/>
    <mergeCell ref="C78:C94"/>
    <mergeCell ref="D78:D94"/>
    <mergeCell ref="E78:E94"/>
    <mergeCell ref="A32:A41"/>
    <mergeCell ref="B32:B41"/>
    <mergeCell ref="C32:C41"/>
    <mergeCell ref="D32:D41"/>
    <mergeCell ref="E32:E41"/>
    <mergeCell ref="A42:A68"/>
    <mergeCell ref="B42:B68"/>
    <mergeCell ref="C42:C68"/>
    <mergeCell ref="D42:D68"/>
    <mergeCell ref="E42:E68"/>
    <mergeCell ref="A2:A23"/>
    <mergeCell ref="B2:B23"/>
    <mergeCell ref="C2:C23"/>
    <mergeCell ref="D2:D23"/>
    <mergeCell ref="E2:E23"/>
    <mergeCell ref="A24:A31"/>
    <mergeCell ref="B24:B31"/>
    <mergeCell ref="C24:C31"/>
    <mergeCell ref="D24:D31"/>
    <mergeCell ref="E24:E31"/>
  </mergeCells>
  <phoneticPr fontId="2"/>
  <dataValidations count="2">
    <dataValidation type="list" allowBlank="1" showInputMessage="1" showErrorMessage="1" sqref="N2:N140 JJ2:JJ140 TF2:TF140 ADB2:ADB140 AMX2:AMX140 AWT2:AWT140 BGP2:BGP140 BQL2:BQL140 CAH2:CAH140 CKD2:CKD140 CTZ2:CTZ140 DDV2:DDV140 DNR2:DNR140 DXN2:DXN140 EHJ2:EHJ140 ERF2:ERF140 FBB2:FBB140 FKX2:FKX140 FUT2:FUT140 GEP2:GEP140 GOL2:GOL140 GYH2:GYH140 HID2:HID140 HRZ2:HRZ140 IBV2:IBV140 ILR2:ILR140 IVN2:IVN140 JFJ2:JFJ140 JPF2:JPF140 JZB2:JZB140 KIX2:KIX140 KST2:KST140 LCP2:LCP140 LML2:LML140 LWH2:LWH140 MGD2:MGD140 MPZ2:MPZ140 MZV2:MZV140 NJR2:NJR140 NTN2:NTN140 ODJ2:ODJ140 ONF2:ONF140 OXB2:OXB140 PGX2:PGX140 PQT2:PQT140 QAP2:QAP140 QKL2:QKL140 QUH2:QUH140 RED2:RED140 RNZ2:RNZ140 RXV2:RXV140 SHR2:SHR140 SRN2:SRN140 TBJ2:TBJ140 TLF2:TLF140 TVB2:TVB140 UEX2:UEX140 UOT2:UOT140 UYP2:UYP140 VIL2:VIL140 VSH2:VSH140 WCD2:WCD140 WLZ2:WLZ140 WVV2:WVV140 N65538:N65676 JJ65538:JJ65676 TF65538:TF65676 ADB65538:ADB65676 AMX65538:AMX65676 AWT65538:AWT65676 BGP65538:BGP65676 BQL65538:BQL65676 CAH65538:CAH65676 CKD65538:CKD65676 CTZ65538:CTZ65676 DDV65538:DDV65676 DNR65538:DNR65676 DXN65538:DXN65676 EHJ65538:EHJ65676 ERF65538:ERF65676 FBB65538:FBB65676 FKX65538:FKX65676 FUT65538:FUT65676 GEP65538:GEP65676 GOL65538:GOL65676 GYH65538:GYH65676 HID65538:HID65676 HRZ65538:HRZ65676 IBV65538:IBV65676 ILR65538:ILR65676 IVN65538:IVN65676 JFJ65538:JFJ65676 JPF65538:JPF65676 JZB65538:JZB65676 KIX65538:KIX65676 KST65538:KST65676 LCP65538:LCP65676 LML65538:LML65676 LWH65538:LWH65676 MGD65538:MGD65676 MPZ65538:MPZ65676 MZV65538:MZV65676 NJR65538:NJR65676 NTN65538:NTN65676 ODJ65538:ODJ65676 ONF65538:ONF65676 OXB65538:OXB65676 PGX65538:PGX65676 PQT65538:PQT65676 QAP65538:QAP65676 QKL65538:QKL65676 QUH65538:QUH65676 RED65538:RED65676 RNZ65538:RNZ65676 RXV65538:RXV65676 SHR65538:SHR65676 SRN65538:SRN65676 TBJ65538:TBJ65676 TLF65538:TLF65676 TVB65538:TVB65676 UEX65538:UEX65676 UOT65538:UOT65676 UYP65538:UYP65676 VIL65538:VIL65676 VSH65538:VSH65676 WCD65538:WCD65676 WLZ65538:WLZ65676 WVV65538:WVV65676 N131074:N131212 JJ131074:JJ131212 TF131074:TF131212 ADB131074:ADB131212 AMX131074:AMX131212 AWT131074:AWT131212 BGP131074:BGP131212 BQL131074:BQL131212 CAH131074:CAH131212 CKD131074:CKD131212 CTZ131074:CTZ131212 DDV131074:DDV131212 DNR131074:DNR131212 DXN131074:DXN131212 EHJ131074:EHJ131212 ERF131074:ERF131212 FBB131074:FBB131212 FKX131074:FKX131212 FUT131074:FUT131212 GEP131074:GEP131212 GOL131074:GOL131212 GYH131074:GYH131212 HID131074:HID131212 HRZ131074:HRZ131212 IBV131074:IBV131212 ILR131074:ILR131212 IVN131074:IVN131212 JFJ131074:JFJ131212 JPF131074:JPF131212 JZB131074:JZB131212 KIX131074:KIX131212 KST131074:KST131212 LCP131074:LCP131212 LML131074:LML131212 LWH131074:LWH131212 MGD131074:MGD131212 MPZ131074:MPZ131212 MZV131074:MZV131212 NJR131074:NJR131212 NTN131074:NTN131212 ODJ131074:ODJ131212 ONF131074:ONF131212 OXB131074:OXB131212 PGX131074:PGX131212 PQT131074:PQT131212 QAP131074:QAP131212 QKL131074:QKL131212 QUH131074:QUH131212 RED131074:RED131212 RNZ131074:RNZ131212 RXV131074:RXV131212 SHR131074:SHR131212 SRN131074:SRN131212 TBJ131074:TBJ131212 TLF131074:TLF131212 TVB131074:TVB131212 UEX131074:UEX131212 UOT131074:UOT131212 UYP131074:UYP131212 VIL131074:VIL131212 VSH131074:VSH131212 WCD131074:WCD131212 WLZ131074:WLZ131212 WVV131074:WVV131212 N196610:N196748 JJ196610:JJ196748 TF196610:TF196748 ADB196610:ADB196748 AMX196610:AMX196748 AWT196610:AWT196748 BGP196610:BGP196748 BQL196610:BQL196748 CAH196610:CAH196748 CKD196610:CKD196748 CTZ196610:CTZ196748 DDV196610:DDV196748 DNR196610:DNR196748 DXN196610:DXN196748 EHJ196610:EHJ196748 ERF196610:ERF196748 FBB196610:FBB196748 FKX196610:FKX196748 FUT196610:FUT196748 GEP196610:GEP196748 GOL196610:GOL196748 GYH196610:GYH196748 HID196610:HID196748 HRZ196610:HRZ196748 IBV196610:IBV196748 ILR196610:ILR196748 IVN196610:IVN196748 JFJ196610:JFJ196748 JPF196610:JPF196748 JZB196610:JZB196748 KIX196610:KIX196748 KST196610:KST196748 LCP196610:LCP196748 LML196610:LML196748 LWH196610:LWH196748 MGD196610:MGD196748 MPZ196610:MPZ196748 MZV196610:MZV196748 NJR196610:NJR196748 NTN196610:NTN196748 ODJ196610:ODJ196748 ONF196610:ONF196748 OXB196610:OXB196748 PGX196610:PGX196748 PQT196610:PQT196748 QAP196610:QAP196748 QKL196610:QKL196748 QUH196610:QUH196748 RED196610:RED196748 RNZ196610:RNZ196748 RXV196610:RXV196748 SHR196610:SHR196748 SRN196610:SRN196748 TBJ196610:TBJ196748 TLF196610:TLF196748 TVB196610:TVB196748 UEX196610:UEX196748 UOT196610:UOT196748 UYP196610:UYP196748 VIL196610:VIL196748 VSH196610:VSH196748 WCD196610:WCD196748 WLZ196610:WLZ196748 WVV196610:WVV196748 N262146:N262284 JJ262146:JJ262284 TF262146:TF262284 ADB262146:ADB262284 AMX262146:AMX262284 AWT262146:AWT262284 BGP262146:BGP262284 BQL262146:BQL262284 CAH262146:CAH262284 CKD262146:CKD262284 CTZ262146:CTZ262284 DDV262146:DDV262284 DNR262146:DNR262284 DXN262146:DXN262284 EHJ262146:EHJ262284 ERF262146:ERF262284 FBB262146:FBB262284 FKX262146:FKX262284 FUT262146:FUT262284 GEP262146:GEP262284 GOL262146:GOL262284 GYH262146:GYH262284 HID262146:HID262284 HRZ262146:HRZ262284 IBV262146:IBV262284 ILR262146:ILR262284 IVN262146:IVN262284 JFJ262146:JFJ262284 JPF262146:JPF262284 JZB262146:JZB262284 KIX262146:KIX262284 KST262146:KST262284 LCP262146:LCP262284 LML262146:LML262284 LWH262146:LWH262284 MGD262146:MGD262284 MPZ262146:MPZ262284 MZV262146:MZV262284 NJR262146:NJR262284 NTN262146:NTN262284 ODJ262146:ODJ262284 ONF262146:ONF262284 OXB262146:OXB262284 PGX262146:PGX262284 PQT262146:PQT262284 QAP262146:QAP262284 QKL262146:QKL262284 QUH262146:QUH262284 RED262146:RED262284 RNZ262146:RNZ262284 RXV262146:RXV262284 SHR262146:SHR262284 SRN262146:SRN262284 TBJ262146:TBJ262284 TLF262146:TLF262284 TVB262146:TVB262284 UEX262146:UEX262284 UOT262146:UOT262284 UYP262146:UYP262284 VIL262146:VIL262284 VSH262146:VSH262284 WCD262146:WCD262284 WLZ262146:WLZ262284 WVV262146:WVV262284 N327682:N327820 JJ327682:JJ327820 TF327682:TF327820 ADB327682:ADB327820 AMX327682:AMX327820 AWT327682:AWT327820 BGP327682:BGP327820 BQL327682:BQL327820 CAH327682:CAH327820 CKD327682:CKD327820 CTZ327682:CTZ327820 DDV327682:DDV327820 DNR327682:DNR327820 DXN327682:DXN327820 EHJ327682:EHJ327820 ERF327682:ERF327820 FBB327682:FBB327820 FKX327682:FKX327820 FUT327682:FUT327820 GEP327682:GEP327820 GOL327682:GOL327820 GYH327682:GYH327820 HID327682:HID327820 HRZ327682:HRZ327820 IBV327682:IBV327820 ILR327682:ILR327820 IVN327682:IVN327820 JFJ327682:JFJ327820 JPF327682:JPF327820 JZB327682:JZB327820 KIX327682:KIX327820 KST327682:KST327820 LCP327682:LCP327820 LML327682:LML327820 LWH327682:LWH327820 MGD327682:MGD327820 MPZ327682:MPZ327820 MZV327682:MZV327820 NJR327682:NJR327820 NTN327682:NTN327820 ODJ327682:ODJ327820 ONF327682:ONF327820 OXB327682:OXB327820 PGX327682:PGX327820 PQT327682:PQT327820 QAP327682:QAP327820 QKL327682:QKL327820 QUH327682:QUH327820 RED327682:RED327820 RNZ327682:RNZ327820 RXV327682:RXV327820 SHR327682:SHR327820 SRN327682:SRN327820 TBJ327682:TBJ327820 TLF327682:TLF327820 TVB327682:TVB327820 UEX327682:UEX327820 UOT327682:UOT327820 UYP327682:UYP327820 VIL327682:VIL327820 VSH327682:VSH327820 WCD327682:WCD327820 WLZ327682:WLZ327820 WVV327682:WVV327820 N393218:N393356 JJ393218:JJ393356 TF393218:TF393356 ADB393218:ADB393356 AMX393218:AMX393356 AWT393218:AWT393356 BGP393218:BGP393356 BQL393218:BQL393356 CAH393218:CAH393356 CKD393218:CKD393356 CTZ393218:CTZ393356 DDV393218:DDV393356 DNR393218:DNR393356 DXN393218:DXN393356 EHJ393218:EHJ393356 ERF393218:ERF393356 FBB393218:FBB393356 FKX393218:FKX393356 FUT393218:FUT393356 GEP393218:GEP393356 GOL393218:GOL393356 GYH393218:GYH393356 HID393218:HID393356 HRZ393218:HRZ393356 IBV393218:IBV393356 ILR393218:ILR393356 IVN393218:IVN393356 JFJ393218:JFJ393356 JPF393218:JPF393356 JZB393218:JZB393356 KIX393218:KIX393356 KST393218:KST393356 LCP393218:LCP393356 LML393218:LML393356 LWH393218:LWH393356 MGD393218:MGD393356 MPZ393218:MPZ393356 MZV393218:MZV393356 NJR393218:NJR393356 NTN393218:NTN393356 ODJ393218:ODJ393356 ONF393218:ONF393356 OXB393218:OXB393356 PGX393218:PGX393356 PQT393218:PQT393356 QAP393218:QAP393356 QKL393218:QKL393356 QUH393218:QUH393356 RED393218:RED393356 RNZ393218:RNZ393356 RXV393218:RXV393356 SHR393218:SHR393356 SRN393218:SRN393356 TBJ393218:TBJ393356 TLF393218:TLF393356 TVB393218:TVB393356 UEX393218:UEX393356 UOT393218:UOT393356 UYP393218:UYP393356 VIL393218:VIL393356 VSH393218:VSH393356 WCD393218:WCD393356 WLZ393218:WLZ393356 WVV393218:WVV393356 N458754:N458892 JJ458754:JJ458892 TF458754:TF458892 ADB458754:ADB458892 AMX458754:AMX458892 AWT458754:AWT458892 BGP458754:BGP458892 BQL458754:BQL458892 CAH458754:CAH458892 CKD458754:CKD458892 CTZ458754:CTZ458892 DDV458754:DDV458892 DNR458754:DNR458892 DXN458754:DXN458892 EHJ458754:EHJ458892 ERF458754:ERF458892 FBB458754:FBB458892 FKX458754:FKX458892 FUT458754:FUT458892 GEP458754:GEP458892 GOL458754:GOL458892 GYH458754:GYH458892 HID458754:HID458892 HRZ458754:HRZ458892 IBV458754:IBV458892 ILR458754:ILR458892 IVN458754:IVN458892 JFJ458754:JFJ458892 JPF458754:JPF458892 JZB458754:JZB458892 KIX458754:KIX458892 KST458754:KST458892 LCP458754:LCP458892 LML458754:LML458892 LWH458754:LWH458892 MGD458754:MGD458892 MPZ458754:MPZ458892 MZV458754:MZV458892 NJR458754:NJR458892 NTN458754:NTN458892 ODJ458754:ODJ458892 ONF458754:ONF458892 OXB458754:OXB458892 PGX458754:PGX458892 PQT458754:PQT458892 QAP458754:QAP458892 QKL458754:QKL458892 QUH458754:QUH458892 RED458754:RED458892 RNZ458754:RNZ458892 RXV458754:RXV458892 SHR458754:SHR458892 SRN458754:SRN458892 TBJ458754:TBJ458892 TLF458754:TLF458892 TVB458754:TVB458892 UEX458754:UEX458892 UOT458754:UOT458892 UYP458754:UYP458892 VIL458754:VIL458892 VSH458754:VSH458892 WCD458754:WCD458892 WLZ458754:WLZ458892 WVV458754:WVV458892 N524290:N524428 JJ524290:JJ524428 TF524290:TF524428 ADB524290:ADB524428 AMX524290:AMX524428 AWT524290:AWT524428 BGP524290:BGP524428 BQL524290:BQL524428 CAH524290:CAH524428 CKD524290:CKD524428 CTZ524290:CTZ524428 DDV524290:DDV524428 DNR524290:DNR524428 DXN524290:DXN524428 EHJ524290:EHJ524428 ERF524290:ERF524428 FBB524290:FBB524428 FKX524290:FKX524428 FUT524290:FUT524428 GEP524290:GEP524428 GOL524290:GOL524428 GYH524290:GYH524428 HID524290:HID524428 HRZ524290:HRZ524428 IBV524290:IBV524428 ILR524290:ILR524428 IVN524290:IVN524428 JFJ524290:JFJ524428 JPF524290:JPF524428 JZB524290:JZB524428 KIX524290:KIX524428 KST524290:KST524428 LCP524290:LCP524428 LML524290:LML524428 LWH524290:LWH524428 MGD524290:MGD524428 MPZ524290:MPZ524428 MZV524290:MZV524428 NJR524290:NJR524428 NTN524290:NTN524428 ODJ524290:ODJ524428 ONF524290:ONF524428 OXB524290:OXB524428 PGX524290:PGX524428 PQT524290:PQT524428 QAP524290:QAP524428 QKL524290:QKL524428 QUH524290:QUH524428 RED524290:RED524428 RNZ524290:RNZ524428 RXV524290:RXV524428 SHR524290:SHR524428 SRN524290:SRN524428 TBJ524290:TBJ524428 TLF524290:TLF524428 TVB524290:TVB524428 UEX524290:UEX524428 UOT524290:UOT524428 UYP524290:UYP524428 VIL524290:VIL524428 VSH524290:VSH524428 WCD524290:WCD524428 WLZ524290:WLZ524428 WVV524290:WVV524428 N589826:N589964 JJ589826:JJ589964 TF589826:TF589964 ADB589826:ADB589964 AMX589826:AMX589964 AWT589826:AWT589964 BGP589826:BGP589964 BQL589826:BQL589964 CAH589826:CAH589964 CKD589826:CKD589964 CTZ589826:CTZ589964 DDV589826:DDV589964 DNR589826:DNR589964 DXN589826:DXN589964 EHJ589826:EHJ589964 ERF589826:ERF589964 FBB589826:FBB589964 FKX589826:FKX589964 FUT589826:FUT589964 GEP589826:GEP589964 GOL589826:GOL589964 GYH589826:GYH589964 HID589826:HID589964 HRZ589826:HRZ589964 IBV589826:IBV589964 ILR589826:ILR589964 IVN589826:IVN589964 JFJ589826:JFJ589964 JPF589826:JPF589964 JZB589826:JZB589964 KIX589826:KIX589964 KST589826:KST589964 LCP589826:LCP589964 LML589826:LML589964 LWH589826:LWH589964 MGD589826:MGD589964 MPZ589826:MPZ589964 MZV589826:MZV589964 NJR589826:NJR589964 NTN589826:NTN589964 ODJ589826:ODJ589964 ONF589826:ONF589964 OXB589826:OXB589964 PGX589826:PGX589964 PQT589826:PQT589964 QAP589826:QAP589964 QKL589826:QKL589964 QUH589826:QUH589964 RED589826:RED589964 RNZ589826:RNZ589964 RXV589826:RXV589964 SHR589826:SHR589964 SRN589826:SRN589964 TBJ589826:TBJ589964 TLF589826:TLF589964 TVB589826:TVB589964 UEX589826:UEX589964 UOT589826:UOT589964 UYP589826:UYP589964 VIL589826:VIL589964 VSH589826:VSH589964 WCD589826:WCD589964 WLZ589826:WLZ589964 WVV589826:WVV589964 N655362:N655500 JJ655362:JJ655500 TF655362:TF655500 ADB655362:ADB655500 AMX655362:AMX655500 AWT655362:AWT655500 BGP655362:BGP655500 BQL655362:BQL655500 CAH655362:CAH655500 CKD655362:CKD655500 CTZ655362:CTZ655500 DDV655362:DDV655500 DNR655362:DNR655500 DXN655362:DXN655500 EHJ655362:EHJ655500 ERF655362:ERF655500 FBB655362:FBB655500 FKX655362:FKX655500 FUT655362:FUT655500 GEP655362:GEP655500 GOL655362:GOL655500 GYH655362:GYH655500 HID655362:HID655500 HRZ655362:HRZ655500 IBV655362:IBV655500 ILR655362:ILR655500 IVN655362:IVN655500 JFJ655362:JFJ655500 JPF655362:JPF655500 JZB655362:JZB655500 KIX655362:KIX655500 KST655362:KST655500 LCP655362:LCP655500 LML655362:LML655500 LWH655362:LWH655500 MGD655362:MGD655500 MPZ655362:MPZ655500 MZV655362:MZV655500 NJR655362:NJR655500 NTN655362:NTN655500 ODJ655362:ODJ655500 ONF655362:ONF655500 OXB655362:OXB655500 PGX655362:PGX655500 PQT655362:PQT655500 QAP655362:QAP655500 QKL655362:QKL655500 QUH655362:QUH655500 RED655362:RED655500 RNZ655362:RNZ655500 RXV655362:RXV655500 SHR655362:SHR655500 SRN655362:SRN655500 TBJ655362:TBJ655500 TLF655362:TLF655500 TVB655362:TVB655500 UEX655362:UEX655500 UOT655362:UOT655500 UYP655362:UYP655500 VIL655362:VIL655500 VSH655362:VSH655500 WCD655362:WCD655500 WLZ655362:WLZ655500 WVV655362:WVV655500 N720898:N721036 JJ720898:JJ721036 TF720898:TF721036 ADB720898:ADB721036 AMX720898:AMX721036 AWT720898:AWT721036 BGP720898:BGP721036 BQL720898:BQL721036 CAH720898:CAH721036 CKD720898:CKD721036 CTZ720898:CTZ721036 DDV720898:DDV721036 DNR720898:DNR721036 DXN720898:DXN721036 EHJ720898:EHJ721036 ERF720898:ERF721036 FBB720898:FBB721036 FKX720898:FKX721036 FUT720898:FUT721036 GEP720898:GEP721036 GOL720898:GOL721036 GYH720898:GYH721036 HID720898:HID721036 HRZ720898:HRZ721036 IBV720898:IBV721036 ILR720898:ILR721036 IVN720898:IVN721036 JFJ720898:JFJ721036 JPF720898:JPF721036 JZB720898:JZB721036 KIX720898:KIX721036 KST720898:KST721036 LCP720898:LCP721036 LML720898:LML721036 LWH720898:LWH721036 MGD720898:MGD721036 MPZ720898:MPZ721036 MZV720898:MZV721036 NJR720898:NJR721036 NTN720898:NTN721036 ODJ720898:ODJ721036 ONF720898:ONF721036 OXB720898:OXB721036 PGX720898:PGX721036 PQT720898:PQT721036 QAP720898:QAP721036 QKL720898:QKL721036 QUH720898:QUH721036 RED720898:RED721036 RNZ720898:RNZ721036 RXV720898:RXV721036 SHR720898:SHR721036 SRN720898:SRN721036 TBJ720898:TBJ721036 TLF720898:TLF721036 TVB720898:TVB721036 UEX720898:UEX721036 UOT720898:UOT721036 UYP720898:UYP721036 VIL720898:VIL721036 VSH720898:VSH721036 WCD720898:WCD721036 WLZ720898:WLZ721036 WVV720898:WVV721036 N786434:N786572 JJ786434:JJ786572 TF786434:TF786572 ADB786434:ADB786572 AMX786434:AMX786572 AWT786434:AWT786572 BGP786434:BGP786572 BQL786434:BQL786572 CAH786434:CAH786572 CKD786434:CKD786572 CTZ786434:CTZ786572 DDV786434:DDV786572 DNR786434:DNR786572 DXN786434:DXN786572 EHJ786434:EHJ786572 ERF786434:ERF786572 FBB786434:FBB786572 FKX786434:FKX786572 FUT786434:FUT786572 GEP786434:GEP786572 GOL786434:GOL786572 GYH786434:GYH786572 HID786434:HID786572 HRZ786434:HRZ786572 IBV786434:IBV786572 ILR786434:ILR786572 IVN786434:IVN786572 JFJ786434:JFJ786572 JPF786434:JPF786572 JZB786434:JZB786572 KIX786434:KIX786572 KST786434:KST786572 LCP786434:LCP786572 LML786434:LML786572 LWH786434:LWH786572 MGD786434:MGD786572 MPZ786434:MPZ786572 MZV786434:MZV786572 NJR786434:NJR786572 NTN786434:NTN786572 ODJ786434:ODJ786572 ONF786434:ONF786572 OXB786434:OXB786572 PGX786434:PGX786572 PQT786434:PQT786572 QAP786434:QAP786572 QKL786434:QKL786572 QUH786434:QUH786572 RED786434:RED786572 RNZ786434:RNZ786572 RXV786434:RXV786572 SHR786434:SHR786572 SRN786434:SRN786572 TBJ786434:TBJ786572 TLF786434:TLF786572 TVB786434:TVB786572 UEX786434:UEX786572 UOT786434:UOT786572 UYP786434:UYP786572 VIL786434:VIL786572 VSH786434:VSH786572 WCD786434:WCD786572 WLZ786434:WLZ786572 WVV786434:WVV786572 N851970:N852108 JJ851970:JJ852108 TF851970:TF852108 ADB851970:ADB852108 AMX851970:AMX852108 AWT851970:AWT852108 BGP851970:BGP852108 BQL851970:BQL852108 CAH851970:CAH852108 CKD851970:CKD852108 CTZ851970:CTZ852108 DDV851970:DDV852108 DNR851970:DNR852108 DXN851970:DXN852108 EHJ851970:EHJ852108 ERF851970:ERF852108 FBB851970:FBB852108 FKX851970:FKX852108 FUT851970:FUT852108 GEP851970:GEP852108 GOL851970:GOL852108 GYH851970:GYH852108 HID851970:HID852108 HRZ851970:HRZ852108 IBV851970:IBV852108 ILR851970:ILR852108 IVN851970:IVN852108 JFJ851970:JFJ852108 JPF851970:JPF852108 JZB851970:JZB852108 KIX851970:KIX852108 KST851970:KST852108 LCP851970:LCP852108 LML851970:LML852108 LWH851970:LWH852108 MGD851970:MGD852108 MPZ851970:MPZ852108 MZV851970:MZV852108 NJR851970:NJR852108 NTN851970:NTN852108 ODJ851970:ODJ852108 ONF851970:ONF852108 OXB851970:OXB852108 PGX851970:PGX852108 PQT851970:PQT852108 QAP851970:QAP852108 QKL851970:QKL852108 QUH851970:QUH852108 RED851970:RED852108 RNZ851970:RNZ852108 RXV851970:RXV852108 SHR851970:SHR852108 SRN851970:SRN852108 TBJ851970:TBJ852108 TLF851970:TLF852108 TVB851970:TVB852108 UEX851970:UEX852108 UOT851970:UOT852108 UYP851970:UYP852108 VIL851970:VIL852108 VSH851970:VSH852108 WCD851970:WCD852108 WLZ851970:WLZ852108 WVV851970:WVV852108 N917506:N917644 JJ917506:JJ917644 TF917506:TF917644 ADB917506:ADB917644 AMX917506:AMX917644 AWT917506:AWT917644 BGP917506:BGP917644 BQL917506:BQL917644 CAH917506:CAH917644 CKD917506:CKD917644 CTZ917506:CTZ917644 DDV917506:DDV917644 DNR917506:DNR917644 DXN917506:DXN917644 EHJ917506:EHJ917644 ERF917506:ERF917644 FBB917506:FBB917644 FKX917506:FKX917644 FUT917506:FUT917644 GEP917506:GEP917644 GOL917506:GOL917644 GYH917506:GYH917644 HID917506:HID917644 HRZ917506:HRZ917644 IBV917506:IBV917644 ILR917506:ILR917644 IVN917506:IVN917644 JFJ917506:JFJ917644 JPF917506:JPF917644 JZB917506:JZB917644 KIX917506:KIX917644 KST917506:KST917644 LCP917506:LCP917644 LML917506:LML917644 LWH917506:LWH917644 MGD917506:MGD917644 MPZ917506:MPZ917644 MZV917506:MZV917644 NJR917506:NJR917644 NTN917506:NTN917644 ODJ917506:ODJ917644 ONF917506:ONF917644 OXB917506:OXB917644 PGX917506:PGX917644 PQT917506:PQT917644 QAP917506:QAP917644 QKL917506:QKL917644 QUH917506:QUH917644 RED917506:RED917644 RNZ917506:RNZ917644 RXV917506:RXV917644 SHR917506:SHR917644 SRN917506:SRN917644 TBJ917506:TBJ917644 TLF917506:TLF917644 TVB917506:TVB917644 UEX917506:UEX917644 UOT917506:UOT917644 UYP917506:UYP917644 VIL917506:VIL917644 VSH917506:VSH917644 WCD917506:WCD917644 WLZ917506:WLZ917644 WVV917506:WVV917644 N983042:N983180 JJ983042:JJ983180 TF983042:TF983180 ADB983042:ADB983180 AMX983042:AMX983180 AWT983042:AWT983180 BGP983042:BGP983180 BQL983042:BQL983180 CAH983042:CAH983180 CKD983042:CKD983180 CTZ983042:CTZ983180 DDV983042:DDV983180 DNR983042:DNR983180 DXN983042:DXN983180 EHJ983042:EHJ983180 ERF983042:ERF983180 FBB983042:FBB983180 FKX983042:FKX983180 FUT983042:FUT983180 GEP983042:GEP983180 GOL983042:GOL983180 GYH983042:GYH983180 HID983042:HID983180 HRZ983042:HRZ983180 IBV983042:IBV983180 ILR983042:ILR983180 IVN983042:IVN983180 JFJ983042:JFJ983180 JPF983042:JPF983180 JZB983042:JZB983180 KIX983042:KIX983180 KST983042:KST983180 LCP983042:LCP983180 LML983042:LML983180 LWH983042:LWH983180 MGD983042:MGD983180 MPZ983042:MPZ983180 MZV983042:MZV983180 NJR983042:NJR983180 NTN983042:NTN983180 ODJ983042:ODJ983180 ONF983042:ONF983180 OXB983042:OXB983180 PGX983042:PGX983180 PQT983042:PQT983180 QAP983042:QAP983180 QKL983042:QKL983180 QUH983042:QUH983180 RED983042:RED983180 RNZ983042:RNZ983180 RXV983042:RXV983180 SHR983042:SHR983180 SRN983042:SRN983180 TBJ983042:TBJ983180 TLF983042:TLF983180 TVB983042:TVB983180 UEX983042:UEX983180 UOT983042:UOT983180 UYP983042:UYP983180 VIL983042:VIL983180 VSH983042:VSH983180 WCD983042:WCD983180 WLZ983042:WLZ983180 WVV983042:WVV983180" xr:uid="{00000000-0002-0000-3200-000000000000}">
      <formula1>$N$142:$N$143</formula1>
    </dataValidation>
    <dataValidation type="list" allowBlank="1" showInputMessage="1" showErrorMessage="1" sqref="M2:M140 JI2:JI140 TE2:TE140 ADA2:ADA140 AMW2:AMW140 AWS2:AWS140 BGO2:BGO140 BQK2:BQK140 CAG2:CAG140 CKC2:CKC140 CTY2:CTY140 DDU2:DDU140 DNQ2:DNQ140 DXM2:DXM140 EHI2:EHI140 ERE2:ERE140 FBA2:FBA140 FKW2:FKW140 FUS2:FUS140 GEO2:GEO140 GOK2:GOK140 GYG2:GYG140 HIC2:HIC140 HRY2:HRY140 IBU2:IBU140 ILQ2:ILQ140 IVM2:IVM140 JFI2:JFI140 JPE2:JPE140 JZA2:JZA140 KIW2:KIW140 KSS2:KSS140 LCO2:LCO140 LMK2:LMK140 LWG2:LWG140 MGC2:MGC140 MPY2:MPY140 MZU2:MZU140 NJQ2:NJQ140 NTM2:NTM140 ODI2:ODI140 ONE2:ONE140 OXA2:OXA140 PGW2:PGW140 PQS2:PQS140 QAO2:QAO140 QKK2:QKK140 QUG2:QUG140 REC2:REC140 RNY2:RNY140 RXU2:RXU140 SHQ2:SHQ140 SRM2:SRM140 TBI2:TBI140 TLE2:TLE140 TVA2:TVA140 UEW2:UEW140 UOS2:UOS140 UYO2:UYO140 VIK2:VIK140 VSG2:VSG140 WCC2:WCC140 WLY2:WLY140 WVU2:WVU140 M65538:M65676 JI65538:JI65676 TE65538:TE65676 ADA65538:ADA65676 AMW65538:AMW65676 AWS65538:AWS65676 BGO65538:BGO65676 BQK65538:BQK65676 CAG65538:CAG65676 CKC65538:CKC65676 CTY65538:CTY65676 DDU65538:DDU65676 DNQ65538:DNQ65676 DXM65538:DXM65676 EHI65538:EHI65676 ERE65538:ERE65676 FBA65538:FBA65676 FKW65538:FKW65676 FUS65538:FUS65676 GEO65538:GEO65676 GOK65538:GOK65676 GYG65538:GYG65676 HIC65538:HIC65676 HRY65538:HRY65676 IBU65538:IBU65676 ILQ65538:ILQ65676 IVM65538:IVM65676 JFI65538:JFI65676 JPE65538:JPE65676 JZA65538:JZA65676 KIW65538:KIW65676 KSS65538:KSS65676 LCO65538:LCO65676 LMK65538:LMK65676 LWG65538:LWG65676 MGC65538:MGC65676 MPY65538:MPY65676 MZU65538:MZU65676 NJQ65538:NJQ65676 NTM65538:NTM65676 ODI65538:ODI65676 ONE65538:ONE65676 OXA65538:OXA65676 PGW65538:PGW65676 PQS65538:PQS65676 QAO65538:QAO65676 QKK65538:QKK65676 QUG65538:QUG65676 REC65538:REC65676 RNY65538:RNY65676 RXU65538:RXU65676 SHQ65538:SHQ65676 SRM65538:SRM65676 TBI65538:TBI65676 TLE65538:TLE65676 TVA65538:TVA65676 UEW65538:UEW65676 UOS65538:UOS65676 UYO65538:UYO65676 VIK65538:VIK65676 VSG65538:VSG65676 WCC65538:WCC65676 WLY65538:WLY65676 WVU65538:WVU65676 M131074:M131212 JI131074:JI131212 TE131074:TE131212 ADA131074:ADA131212 AMW131074:AMW131212 AWS131074:AWS131212 BGO131074:BGO131212 BQK131074:BQK131212 CAG131074:CAG131212 CKC131074:CKC131212 CTY131074:CTY131212 DDU131074:DDU131212 DNQ131074:DNQ131212 DXM131074:DXM131212 EHI131074:EHI131212 ERE131074:ERE131212 FBA131074:FBA131212 FKW131074:FKW131212 FUS131074:FUS131212 GEO131074:GEO131212 GOK131074:GOK131212 GYG131074:GYG131212 HIC131074:HIC131212 HRY131074:HRY131212 IBU131074:IBU131212 ILQ131074:ILQ131212 IVM131074:IVM131212 JFI131074:JFI131212 JPE131074:JPE131212 JZA131074:JZA131212 KIW131074:KIW131212 KSS131074:KSS131212 LCO131074:LCO131212 LMK131074:LMK131212 LWG131074:LWG131212 MGC131074:MGC131212 MPY131074:MPY131212 MZU131074:MZU131212 NJQ131074:NJQ131212 NTM131074:NTM131212 ODI131074:ODI131212 ONE131074:ONE131212 OXA131074:OXA131212 PGW131074:PGW131212 PQS131074:PQS131212 QAO131074:QAO131212 QKK131074:QKK131212 QUG131074:QUG131212 REC131074:REC131212 RNY131074:RNY131212 RXU131074:RXU131212 SHQ131074:SHQ131212 SRM131074:SRM131212 TBI131074:TBI131212 TLE131074:TLE131212 TVA131074:TVA131212 UEW131074:UEW131212 UOS131074:UOS131212 UYO131074:UYO131212 VIK131074:VIK131212 VSG131074:VSG131212 WCC131074:WCC131212 WLY131074:WLY131212 WVU131074:WVU131212 M196610:M196748 JI196610:JI196748 TE196610:TE196748 ADA196610:ADA196748 AMW196610:AMW196748 AWS196610:AWS196748 BGO196610:BGO196748 BQK196610:BQK196748 CAG196610:CAG196748 CKC196610:CKC196748 CTY196610:CTY196748 DDU196610:DDU196748 DNQ196610:DNQ196748 DXM196610:DXM196748 EHI196610:EHI196748 ERE196610:ERE196748 FBA196610:FBA196748 FKW196610:FKW196748 FUS196610:FUS196748 GEO196610:GEO196748 GOK196610:GOK196748 GYG196610:GYG196748 HIC196610:HIC196748 HRY196610:HRY196748 IBU196610:IBU196748 ILQ196610:ILQ196748 IVM196610:IVM196748 JFI196610:JFI196748 JPE196610:JPE196748 JZA196610:JZA196748 KIW196610:KIW196748 KSS196610:KSS196748 LCO196610:LCO196748 LMK196610:LMK196748 LWG196610:LWG196748 MGC196610:MGC196748 MPY196610:MPY196748 MZU196610:MZU196748 NJQ196610:NJQ196748 NTM196610:NTM196748 ODI196610:ODI196748 ONE196610:ONE196748 OXA196610:OXA196748 PGW196610:PGW196748 PQS196610:PQS196748 QAO196610:QAO196748 QKK196610:QKK196748 QUG196610:QUG196748 REC196610:REC196748 RNY196610:RNY196748 RXU196610:RXU196748 SHQ196610:SHQ196748 SRM196610:SRM196748 TBI196610:TBI196748 TLE196610:TLE196748 TVA196610:TVA196748 UEW196610:UEW196748 UOS196610:UOS196748 UYO196610:UYO196748 VIK196610:VIK196748 VSG196610:VSG196748 WCC196610:WCC196748 WLY196610:WLY196748 WVU196610:WVU196748 M262146:M262284 JI262146:JI262284 TE262146:TE262284 ADA262146:ADA262284 AMW262146:AMW262284 AWS262146:AWS262284 BGO262146:BGO262284 BQK262146:BQK262284 CAG262146:CAG262284 CKC262146:CKC262284 CTY262146:CTY262284 DDU262146:DDU262284 DNQ262146:DNQ262284 DXM262146:DXM262284 EHI262146:EHI262284 ERE262146:ERE262284 FBA262146:FBA262284 FKW262146:FKW262284 FUS262146:FUS262284 GEO262146:GEO262284 GOK262146:GOK262284 GYG262146:GYG262284 HIC262146:HIC262284 HRY262146:HRY262284 IBU262146:IBU262284 ILQ262146:ILQ262284 IVM262146:IVM262284 JFI262146:JFI262284 JPE262146:JPE262284 JZA262146:JZA262284 KIW262146:KIW262284 KSS262146:KSS262284 LCO262146:LCO262284 LMK262146:LMK262284 LWG262146:LWG262284 MGC262146:MGC262284 MPY262146:MPY262284 MZU262146:MZU262284 NJQ262146:NJQ262284 NTM262146:NTM262284 ODI262146:ODI262284 ONE262146:ONE262284 OXA262146:OXA262284 PGW262146:PGW262284 PQS262146:PQS262284 QAO262146:QAO262284 QKK262146:QKK262284 QUG262146:QUG262284 REC262146:REC262284 RNY262146:RNY262284 RXU262146:RXU262284 SHQ262146:SHQ262284 SRM262146:SRM262284 TBI262146:TBI262284 TLE262146:TLE262284 TVA262146:TVA262284 UEW262146:UEW262284 UOS262146:UOS262284 UYO262146:UYO262284 VIK262146:VIK262284 VSG262146:VSG262284 WCC262146:WCC262284 WLY262146:WLY262284 WVU262146:WVU262284 M327682:M327820 JI327682:JI327820 TE327682:TE327820 ADA327682:ADA327820 AMW327682:AMW327820 AWS327682:AWS327820 BGO327682:BGO327820 BQK327682:BQK327820 CAG327682:CAG327820 CKC327682:CKC327820 CTY327682:CTY327820 DDU327682:DDU327820 DNQ327682:DNQ327820 DXM327682:DXM327820 EHI327682:EHI327820 ERE327682:ERE327820 FBA327682:FBA327820 FKW327682:FKW327820 FUS327682:FUS327820 GEO327682:GEO327820 GOK327682:GOK327820 GYG327682:GYG327820 HIC327682:HIC327820 HRY327682:HRY327820 IBU327682:IBU327820 ILQ327682:ILQ327820 IVM327682:IVM327820 JFI327682:JFI327820 JPE327682:JPE327820 JZA327682:JZA327820 KIW327682:KIW327820 KSS327682:KSS327820 LCO327682:LCO327820 LMK327682:LMK327820 LWG327682:LWG327820 MGC327682:MGC327820 MPY327682:MPY327820 MZU327682:MZU327820 NJQ327682:NJQ327820 NTM327682:NTM327820 ODI327682:ODI327820 ONE327682:ONE327820 OXA327682:OXA327820 PGW327682:PGW327820 PQS327682:PQS327820 QAO327682:QAO327820 QKK327682:QKK327820 QUG327682:QUG327820 REC327682:REC327820 RNY327682:RNY327820 RXU327682:RXU327820 SHQ327682:SHQ327820 SRM327682:SRM327820 TBI327682:TBI327820 TLE327682:TLE327820 TVA327682:TVA327820 UEW327682:UEW327820 UOS327682:UOS327820 UYO327682:UYO327820 VIK327682:VIK327820 VSG327682:VSG327820 WCC327682:WCC327820 WLY327682:WLY327820 WVU327682:WVU327820 M393218:M393356 JI393218:JI393356 TE393218:TE393356 ADA393218:ADA393356 AMW393218:AMW393356 AWS393218:AWS393356 BGO393218:BGO393356 BQK393218:BQK393356 CAG393218:CAG393356 CKC393218:CKC393356 CTY393218:CTY393356 DDU393218:DDU393356 DNQ393218:DNQ393356 DXM393218:DXM393356 EHI393218:EHI393356 ERE393218:ERE393356 FBA393218:FBA393356 FKW393218:FKW393356 FUS393218:FUS393356 GEO393218:GEO393356 GOK393218:GOK393356 GYG393218:GYG393356 HIC393218:HIC393356 HRY393218:HRY393356 IBU393218:IBU393356 ILQ393218:ILQ393356 IVM393218:IVM393356 JFI393218:JFI393356 JPE393218:JPE393356 JZA393218:JZA393356 KIW393218:KIW393356 KSS393218:KSS393356 LCO393218:LCO393356 LMK393218:LMK393356 LWG393218:LWG393356 MGC393218:MGC393356 MPY393218:MPY393356 MZU393218:MZU393356 NJQ393218:NJQ393356 NTM393218:NTM393356 ODI393218:ODI393356 ONE393218:ONE393356 OXA393218:OXA393356 PGW393218:PGW393356 PQS393218:PQS393356 QAO393218:QAO393356 QKK393218:QKK393356 QUG393218:QUG393356 REC393218:REC393356 RNY393218:RNY393356 RXU393218:RXU393356 SHQ393218:SHQ393356 SRM393218:SRM393356 TBI393218:TBI393356 TLE393218:TLE393356 TVA393218:TVA393356 UEW393218:UEW393356 UOS393218:UOS393356 UYO393218:UYO393356 VIK393218:VIK393356 VSG393218:VSG393356 WCC393218:WCC393356 WLY393218:WLY393356 WVU393218:WVU393356 M458754:M458892 JI458754:JI458892 TE458754:TE458892 ADA458754:ADA458892 AMW458754:AMW458892 AWS458754:AWS458892 BGO458754:BGO458892 BQK458754:BQK458892 CAG458754:CAG458892 CKC458754:CKC458892 CTY458754:CTY458892 DDU458754:DDU458892 DNQ458754:DNQ458892 DXM458754:DXM458892 EHI458754:EHI458892 ERE458754:ERE458892 FBA458754:FBA458892 FKW458754:FKW458892 FUS458754:FUS458892 GEO458754:GEO458892 GOK458754:GOK458892 GYG458754:GYG458892 HIC458754:HIC458892 HRY458754:HRY458892 IBU458754:IBU458892 ILQ458754:ILQ458892 IVM458754:IVM458892 JFI458754:JFI458892 JPE458754:JPE458892 JZA458754:JZA458892 KIW458754:KIW458892 KSS458754:KSS458892 LCO458754:LCO458892 LMK458754:LMK458892 LWG458754:LWG458892 MGC458754:MGC458892 MPY458754:MPY458892 MZU458754:MZU458892 NJQ458754:NJQ458892 NTM458754:NTM458892 ODI458754:ODI458892 ONE458754:ONE458892 OXA458754:OXA458892 PGW458754:PGW458892 PQS458754:PQS458892 QAO458754:QAO458892 QKK458754:QKK458892 QUG458754:QUG458892 REC458754:REC458892 RNY458754:RNY458892 RXU458754:RXU458892 SHQ458754:SHQ458892 SRM458754:SRM458892 TBI458754:TBI458892 TLE458754:TLE458892 TVA458754:TVA458892 UEW458754:UEW458892 UOS458754:UOS458892 UYO458754:UYO458892 VIK458754:VIK458892 VSG458754:VSG458892 WCC458754:WCC458892 WLY458754:WLY458892 WVU458754:WVU458892 M524290:M524428 JI524290:JI524428 TE524290:TE524428 ADA524290:ADA524428 AMW524290:AMW524428 AWS524290:AWS524428 BGO524290:BGO524428 BQK524290:BQK524428 CAG524290:CAG524428 CKC524290:CKC524428 CTY524290:CTY524428 DDU524290:DDU524428 DNQ524290:DNQ524428 DXM524290:DXM524428 EHI524290:EHI524428 ERE524290:ERE524428 FBA524290:FBA524428 FKW524290:FKW524428 FUS524290:FUS524428 GEO524290:GEO524428 GOK524290:GOK524428 GYG524290:GYG524428 HIC524290:HIC524428 HRY524290:HRY524428 IBU524290:IBU524428 ILQ524290:ILQ524428 IVM524290:IVM524428 JFI524290:JFI524428 JPE524290:JPE524428 JZA524290:JZA524428 KIW524290:KIW524428 KSS524290:KSS524428 LCO524290:LCO524428 LMK524290:LMK524428 LWG524290:LWG524428 MGC524290:MGC524428 MPY524290:MPY524428 MZU524290:MZU524428 NJQ524290:NJQ524428 NTM524290:NTM524428 ODI524290:ODI524428 ONE524290:ONE524428 OXA524290:OXA524428 PGW524290:PGW524428 PQS524290:PQS524428 QAO524290:QAO524428 QKK524290:QKK524428 QUG524290:QUG524428 REC524290:REC524428 RNY524290:RNY524428 RXU524290:RXU524428 SHQ524290:SHQ524428 SRM524290:SRM524428 TBI524290:TBI524428 TLE524290:TLE524428 TVA524290:TVA524428 UEW524290:UEW524428 UOS524290:UOS524428 UYO524290:UYO524428 VIK524290:VIK524428 VSG524290:VSG524428 WCC524290:WCC524428 WLY524290:WLY524428 WVU524290:WVU524428 M589826:M589964 JI589826:JI589964 TE589826:TE589964 ADA589826:ADA589964 AMW589826:AMW589964 AWS589826:AWS589964 BGO589826:BGO589964 BQK589826:BQK589964 CAG589826:CAG589964 CKC589826:CKC589964 CTY589826:CTY589964 DDU589826:DDU589964 DNQ589826:DNQ589964 DXM589826:DXM589964 EHI589826:EHI589964 ERE589826:ERE589964 FBA589826:FBA589964 FKW589826:FKW589964 FUS589826:FUS589964 GEO589826:GEO589964 GOK589826:GOK589964 GYG589826:GYG589964 HIC589826:HIC589964 HRY589826:HRY589964 IBU589826:IBU589964 ILQ589826:ILQ589964 IVM589826:IVM589964 JFI589826:JFI589964 JPE589826:JPE589964 JZA589826:JZA589964 KIW589826:KIW589964 KSS589826:KSS589964 LCO589826:LCO589964 LMK589826:LMK589964 LWG589826:LWG589964 MGC589826:MGC589964 MPY589826:MPY589964 MZU589826:MZU589964 NJQ589826:NJQ589964 NTM589826:NTM589964 ODI589826:ODI589964 ONE589826:ONE589964 OXA589826:OXA589964 PGW589826:PGW589964 PQS589826:PQS589964 QAO589826:QAO589964 QKK589826:QKK589964 QUG589826:QUG589964 REC589826:REC589964 RNY589826:RNY589964 RXU589826:RXU589964 SHQ589826:SHQ589964 SRM589826:SRM589964 TBI589826:TBI589964 TLE589826:TLE589964 TVA589826:TVA589964 UEW589826:UEW589964 UOS589826:UOS589964 UYO589826:UYO589964 VIK589826:VIK589964 VSG589826:VSG589964 WCC589826:WCC589964 WLY589826:WLY589964 WVU589826:WVU589964 M655362:M655500 JI655362:JI655500 TE655362:TE655500 ADA655362:ADA655500 AMW655362:AMW655500 AWS655362:AWS655500 BGO655362:BGO655500 BQK655362:BQK655500 CAG655362:CAG655500 CKC655362:CKC655500 CTY655362:CTY655500 DDU655362:DDU655500 DNQ655362:DNQ655500 DXM655362:DXM655500 EHI655362:EHI655500 ERE655362:ERE655500 FBA655362:FBA655500 FKW655362:FKW655500 FUS655362:FUS655500 GEO655362:GEO655500 GOK655362:GOK655500 GYG655362:GYG655500 HIC655362:HIC655500 HRY655362:HRY655500 IBU655362:IBU655500 ILQ655362:ILQ655500 IVM655362:IVM655500 JFI655362:JFI655500 JPE655362:JPE655500 JZA655362:JZA655500 KIW655362:KIW655500 KSS655362:KSS655500 LCO655362:LCO655500 LMK655362:LMK655500 LWG655362:LWG655500 MGC655362:MGC655500 MPY655362:MPY655500 MZU655362:MZU655500 NJQ655362:NJQ655500 NTM655362:NTM655500 ODI655362:ODI655500 ONE655362:ONE655500 OXA655362:OXA655500 PGW655362:PGW655500 PQS655362:PQS655500 QAO655362:QAO655500 QKK655362:QKK655500 QUG655362:QUG655500 REC655362:REC655500 RNY655362:RNY655500 RXU655362:RXU655500 SHQ655362:SHQ655500 SRM655362:SRM655500 TBI655362:TBI655500 TLE655362:TLE655500 TVA655362:TVA655500 UEW655362:UEW655500 UOS655362:UOS655500 UYO655362:UYO655500 VIK655362:VIK655500 VSG655362:VSG655500 WCC655362:WCC655500 WLY655362:WLY655500 WVU655362:WVU655500 M720898:M721036 JI720898:JI721036 TE720898:TE721036 ADA720898:ADA721036 AMW720898:AMW721036 AWS720898:AWS721036 BGO720898:BGO721036 BQK720898:BQK721036 CAG720898:CAG721036 CKC720898:CKC721036 CTY720898:CTY721036 DDU720898:DDU721036 DNQ720898:DNQ721036 DXM720898:DXM721036 EHI720898:EHI721036 ERE720898:ERE721036 FBA720898:FBA721036 FKW720898:FKW721036 FUS720898:FUS721036 GEO720898:GEO721036 GOK720898:GOK721036 GYG720898:GYG721036 HIC720898:HIC721036 HRY720898:HRY721036 IBU720898:IBU721036 ILQ720898:ILQ721036 IVM720898:IVM721036 JFI720898:JFI721036 JPE720898:JPE721036 JZA720898:JZA721036 KIW720898:KIW721036 KSS720898:KSS721036 LCO720898:LCO721036 LMK720898:LMK721036 LWG720898:LWG721036 MGC720898:MGC721036 MPY720898:MPY721036 MZU720898:MZU721036 NJQ720898:NJQ721036 NTM720898:NTM721036 ODI720898:ODI721036 ONE720898:ONE721036 OXA720898:OXA721036 PGW720898:PGW721036 PQS720898:PQS721036 QAO720898:QAO721036 QKK720898:QKK721036 QUG720898:QUG721036 REC720898:REC721036 RNY720898:RNY721036 RXU720898:RXU721036 SHQ720898:SHQ721036 SRM720898:SRM721036 TBI720898:TBI721036 TLE720898:TLE721036 TVA720898:TVA721036 UEW720898:UEW721036 UOS720898:UOS721036 UYO720898:UYO721036 VIK720898:VIK721036 VSG720898:VSG721036 WCC720898:WCC721036 WLY720898:WLY721036 WVU720898:WVU721036 M786434:M786572 JI786434:JI786572 TE786434:TE786572 ADA786434:ADA786572 AMW786434:AMW786572 AWS786434:AWS786572 BGO786434:BGO786572 BQK786434:BQK786572 CAG786434:CAG786572 CKC786434:CKC786572 CTY786434:CTY786572 DDU786434:DDU786572 DNQ786434:DNQ786572 DXM786434:DXM786572 EHI786434:EHI786572 ERE786434:ERE786572 FBA786434:FBA786572 FKW786434:FKW786572 FUS786434:FUS786572 GEO786434:GEO786572 GOK786434:GOK786572 GYG786434:GYG786572 HIC786434:HIC786572 HRY786434:HRY786572 IBU786434:IBU786572 ILQ786434:ILQ786572 IVM786434:IVM786572 JFI786434:JFI786572 JPE786434:JPE786572 JZA786434:JZA786572 KIW786434:KIW786572 KSS786434:KSS786572 LCO786434:LCO786572 LMK786434:LMK786572 LWG786434:LWG786572 MGC786434:MGC786572 MPY786434:MPY786572 MZU786434:MZU786572 NJQ786434:NJQ786572 NTM786434:NTM786572 ODI786434:ODI786572 ONE786434:ONE786572 OXA786434:OXA786572 PGW786434:PGW786572 PQS786434:PQS786572 QAO786434:QAO786572 QKK786434:QKK786572 QUG786434:QUG786572 REC786434:REC786572 RNY786434:RNY786572 RXU786434:RXU786572 SHQ786434:SHQ786572 SRM786434:SRM786572 TBI786434:TBI786572 TLE786434:TLE786572 TVA786434:TVA786572 UEW786434:UEW786572 UOS786434:UOS786572 UYO786434:UYO786572 VIK786434:VIK786572 VSG786434:VSG786572 WCC786434:WCC786572 WLY786434:WLY786572 WVU786434:WVU786572 M851970:M852108 JI851970:JI852108 TE851970:TE852108 ADA851970:ADA852108 AMW851970:AMW852108 AWS851970:AWS852108 BGO851970:BGO852108 BQK851970:BQK852108 CAG851970:CAG852108 CKC851970:CKC852108 CTY851970:CTY852108 DDU851970:DDU852108 DNQ851970:DNQ852108 DXM851970:DXM852108 EHI851970:EHI852108 ERE851970:ERE852108 FBA851970:FBA852108 FKW851970:FKW852108 FUS851970:FUS852108 GEO851970:GEO852108 GOK851970:GOK852108 GYG851970:GYG852108 HIC851970:HIC852108 HRY851970:HRY852108 IBU851970:IBU852108 ILQ851970:ILQ852108 IVM851970:IVM852108 JFI851970:JFI852108 JPE851970:JPE852108 JZA851970:JZA852108 KIW851970:KIW852108 KSS851970:KSS852108 LCO851970:LCO852108 LMK851970:LMK852108 LWG851970:LWG852108 MGC851970:MGC852108 MPY851970:MPY852108 MZU851970:MZU852108 NJQ851970:NJQ852108 NTM851970:NTM852108 ODI851970:ODI852108 ONE851970:ONE852108 OXA851970:OXA852108 PGW851970:PGW852108 PQS851970:PQS852108 QAO851970:QAO852108 QKK851970:QKK852108 QUG851970:QUG852108 REC851970:REC852108 RNY851970:RNY852108 RXU851970:RXU852108 SHQ851970:SHQ852108 SRM851970:SRM852108 TBI851970:TBI852108 TLE851970:TLE852108 TVA851970:TVA852108 UEW851970:UEW852108 UOS851970:UOS852108 UYO851970:UYO852108 VIK851970:VIK852108 VSG851970:VSG852108 WCC851970:WCC852108 WLY851970:WLY852108 WVU851970:WVU852108 M917506:M917644 JI917506:JI917644 TE917506:TE917644 ADA917506:ADA917644 AMW917506:AMW917644 AWS917506:AWS917644 BGO917506:BGO917644 BQK917506:BQK917644 CAG917506:CAG917644 CKC917506:CKC917644 CTY917506:CTY917644 DDU917506:DDU917644 DNQ917506:DNQ917644 DXM917506:DXM917644 EHI917506:EHI917644 ERE917506:ERE917644 FBA917506:FBA917644 FKW917506:FKW917644 FUS917506:FUS917644 GEO917506:GEO917644 GOK917506:GOK917644 GYG917506:GYG917644 HIC917506:HIC917644 HRY917506:HRY917644 IBU917506:IBU917644 ILQ917506:ILQ917644 IVM917506:IVM917644 JFI917506:JFI917644 JPE917506:JPE917644 JZA917506:JZA917644 KIW917506:KIW917644 KSS917506:KSS917644 LCO917506:LCO917644 LMK917506:LMK917644 LWG917506:LWG917644 MGC917506:MGC917644 MPY917506:MPY917644 MZU917506:MZU917644 NJQ917506:NJQ917644 NTM917506:NTM917644 ODI917506:ODI917644 ONE917506:ONE917644 OXA917506:OXA917644 PGW917506:PGW917644 PQS917506:PQS917644 QAO917506:QAO917644 QKK917506:QKK917644 QUG917506:QUG917644 REC917506:REC917644 RNY917506:RNY917644 RXU917506:RXU917644 SHQ917506:SHQ917644 SRM917506:SRM917644 TBI917506:TBI917644 TLE917506:TLE917644 TVA917506:TVA917644 UEW917506:UEW917644 UOS917506:UOS917644 UYO917506:UYO917644 VIK917506:VIK917644 VSG917506:VSG917644 WCC917506:WCC917644 WLY917506:WLY917644 WVU917506:WVU917644 M983042:M983180 JI983042:JI983180 TE983042:TE983180 ADA983042:ADA983180 AMW983042:AMW983180 AWS983042:AWS983180 BGO983042:BGO983180 BQK983042:BQK983180 CAG983042:CAG983180 CKC983042:CKC983180 CTY983042:CTY983180 DDU983042:DDU983180 DNQ983042:DNQ983180 DXM983042:DXM983180 EHI983042:EHI983180 ERE983042:ERE983180 FBA983042:FBA983180 FKW983042:FKW983180 FUS983042:FUS983180 GEO983042:GEO983180 GOK983042:GOK983180 GYG983042:GYG983180 HIC983042:HIC983180 HRY983042:HRY983180 IBU983042:IBU983180 ILQ983042:ILQ983180 IVM983042:IVM983180 JFI983042:JFI983180 JPE983042:JPE983180 JZA983042:JZA983180 KIW983042:KIW983180 KSS983042:KSS983180 LCO983042:LCO983180 LMK983042:LMK983180 LWG983042:LWG983180 MGC983042:MGC983180 MPY983042:MPY983180 MZU983042:MZU983180 NJQ983042:NJQ983180 NTM983042:NTM983180 ODI983042:ODI983180 ONE983042:ONE983180 OXA983042:OXA983180 PGW983042:PGW983180 PQS983042:PQS983180 QAO983042:QAO983180 QKK983042:QKK983180 QUG983042:QUG983180 REC983042:REC983180 RNY983042:RNY983180 RXU983042:RXU983180 SHQ983042:SHQ983180 SRM983042:SRM983180 TBI983042:TBI983180 TLE983042:TLE983180 TVA983042:TVA983180 UEW983042:UEW983180 UOS983042:UOS983180 UYO983042:UYO983180 VIK983042:VIK983180 VSG983042:VSG983180 WCC983042:WCC983180 WLY983042:WLY983180 WVU983042:WVU983180" xr:uid="{00000000-0002-0000-3200-000001000000}">
      <formula1>$M$142:$M$143</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5"/>
  <dimension ref="A1:X187"/>
  <sheetViews>
    <sheetView zoomScale="70" workbookViewId="0">
      <pane xSplit="2" ySplit="1" topLeftCell="I2" activePane="bottomRight" state="frozen"/>
      <selection pane="topRight" activeCell="C1" sqref="C1"/>
      <selection pane="bottomLeft" activeCell="A2" sqref="A2"/>
      <selection pane="bottomRight" activeCell="X1" sqref="X1:Y1048576"/>
    </sheetView>
  </sheetViews>
  <sheetFormatPr defaultRowHeight="13.2" outlineLevelCol="1" x14ac:dyDescent="0.2"/>
  <cols>
    <col min="1" max="2" width="27.21875" style="9" bestFit="1" customWidth="1"/>
    <col min="3" max="3" width="18.6640625" style="9" customWidth="1"/>
    <col min="4" max="4" width="20.77734375" style="9" customWidth="1"/>
    <col min="5" max="5" width="9.77734375" style="9" hidden="1" customWidth="1" outlineLevel="1"/>
    <col min="6" max="6" width="5.44140625" style="9" customWidth="1" collapsed="1"/>
    <col min="7" max="8" width="30.44140625" style="9" bestFit="1" customWidth="1"/>
    <col min="9" max="9" width="9.77734375" style="9" customWidth="1"/>
    <col min="10" max="10" width="16.33203125" style="9" bestFit="1" customWidth="1"/>
    <col min="11" max="11" width="6.44140625" style="9" customWidth="1"/>
    <col min="12" max="13" width="5.77734375" style="9" customWidth="1"/>
    <col min="14" max="14" width="4.44140625" style="9" customWidth="1"/>
    <col min="15" max="15" width="11.88671875" style="9" hidden="1" customWidth="1" outlineLevel="1"/>
    <col min="16" max="16" width="14.109375" style="9" hidden="1" customWidth="1" outlineLevel="1"/>
    <col min="17" max="17" width="18.33203125" style="9" hidden="1" customWidth="1" outlineLevel="1"/>
    <col min="18" max="19" width="9.77734375" style="9" hidden="1" customWidth="1" outlineLevel="1"/>
    <col min="20" max="20" width="8.88671875" style="9" hidden="1" customWidth="1" outlineLevel="1"/>
    <col min="21" max="21" width="11.88671875" style="9" hidden="1" customWidth="1" outlineLevel="1"/>
    <col min="22" max="22" width="21.6640625" style="9" hidden="1" customWidth="1" outlineLevel="1"/>
    <col min="23" max="23" width="5.109375" style="9" hidden="1" customWidth="1" outlineLevel="1"/>
    <col min="24" max="24" width="9" style="9" collapsed="1"/>
    <col min="25" max="256" width="9" style="9"/>
    <col min="257" max="258" width="27.21875" style="9" bestFit="1" customWidth="1"/>
    <col min="259" max="259" width="18.6640625" style="9" customWidth="1"/>
    <col min="260" max="260" width="20.77734375" style="9" customWidth="1"/>
    <col min="261" max="261" width="0" style="9" hidden="1" customWidth="1"/>
    <col min="262" max="262" width="5.44140625" style="9" customWidth="1"/>
    <col min="263" max="264" width="30.44140625" style="9" bestFit="1" customWidth="1"/>
    <col min="265" max="265" width="9.77734375" style="9" customWidth="1"/>
    <col min="266" max="266" width="16.33203125" style="9" bestFit="1" customWidth="1"/>
    <col min="267" max="267" width="6.44140625" style="9" customWidth="1"/>
    <col min="268" max="269" width="5.77734375" style="9" customWidth="1"/>
    <col min="270" max="270" width="4.44140625" style="9" customWidth="1"/>
    <col min="271" max="279" width="0" style="9" hidden="1" customWidth="1"/>
    <col min="280" max="512" width="9" style="9"/>
    <col min="513" max="514" width="27.21875" style="9" bestFit="1" customWidth="1"/>
    <col min="515" max="515" width="18.6640625" style="9" customWidth="1"/>
    <col min="516" max="516" width="20.77734375" style="9" customWidth="1"/>
    <col min="517" max="517" width="0" style="9" hidden="1" customWidth="1"/>
    <col min="518" max="518" width="5.44140625" style="9" customWidth="1"/>
    <col min="519" max="520" width="30.44140625" style="9" bestFit="1" customWidth="1"/>
    <col min="521" max="521" width="9.77734375" style="9" customWidth="1"/>
    <col min="522" max="522" width="16.33203125" style="9" bestFit="1" customWidth="1"/>
    <col min="523" max="523" width="6.44140625" style="9" customWidth="1"/>
    <col min="524" max="525" width="5.77734375" style="9" customWidth="1"/>
    <col min="526" max="526" width="4.44140625" style="9" customWidth="1"/>
    <col min="527" max="535" width="0" style="9" hidden="1" customWidth="1"/>
    <col min="536" max="768" width="9" style="9"/>
    <col min="769" max="770" width="27.21875" style="9" bestFit="1" customWidth="1"/>
    <col min="771" max="771" width="18.6640625" style="9" customWidth="1"/>
    <col min="772" max="772" width="20.77734375" style="9" customWidth="1"/>
    <col min="773" max="773" width="0" style="9" hidden="1" customWidth="1"/>
    <col min="774" max="774" width="5.44140625" style="9" customWidth="1"/>
    <col min="775" max="776" width="30.44140625" style="9" bestFit="1" customWidth="1"/>
    <col min="777" max="777" width="9.77734375" style="9" customWidth="1"/>
    <col min="778" max="778" width="16.33203125" style="9" bestFit="1" customWidth="1"/>
    <col min="779" max="779" width="6.44140625" style="9" customWidth="1"/>
    <col min="780" max="781" width="5.77734375" style="9" customWidth="1"/>
    <col min="782" max="782" width="4.44140625" style="9" customWidth="1"/>
    <col min="783" max="791" width="0" style="9" hidden="1" customWidth="1"/>
    <col min="792" max="1024" width="9" style="9"/>
    <col min="1025" max="1026" width="27.21875" style="9" bestFit="1" customWidth="1"/>
    <col min="1027" max="1027" width="18.6640625" style="9" customWidth="1"/>
    <col min="1028" max="1028" width="20.77734375" style="9" customWidth="1"/>
    <col min="1029" max="1029" width="0" style="9" hidden="1" customWidth="1"/>
    <col min="1030" max="1030" width="5.44140625" style="9" customWidth="1"/>
    <col min="1031" max="1032" width="30.44140625" style="9" bestFit="1" customWidth="1"/>
    <col min="1033" max="1033" width="9.77734375" style="9" customWidth="1"/>
    <col min="1034" max="1034" width="16.33203125" style="9" bestFit="1" customWidth="1"/>
    <col min="1035" max="1035" width="6.44140625" style="9" customWidth="1"/>
    <col min="1036" max="1037" width="5.77734375" style="9" customWidth="1"/>
    <col min="1038" max="1038" width="4.44140625" style="9" customWidth="1"/>
    <col min="1039" max="1047" width="0" style="9" hidden="1" customWidth="1"/>
    <col min="1048" max="1280" width="9" style="9"/>
    <col min="1281" max="1282" width="27.21875" style="9" bestFit="1" customWidth="1"/>
    <col min="1283" max="1283" width="18.6640625" style="9" customWidth="1"/>
    <col min="1284" max="1284" width="20.77734375" style="9" customWidth="1"/>
    <col min="1285" max="1285" width="0" style="9" hidden="1" customWidth="1"/>
    <col min="1286" max="1286" width="5.44140625" style="9" customWidth="1"/>
    <col min="1287" max="1288" width="30.44140625" style="9" bestFit="1" customWidth="1"/>
    <col min="1289" max="1289" width="9.77734375" style="9" customWidth="1"/>
    <col min="1290" max="1290" width="16.33203125" style="9" bestFit="1" customWidth="1"/>
    <col min="1291" max="1291" width="6.44140625" style="9" customWidth="1"/>
    <col min="1292" max="1293" width="5.77734375" style="9" customWidth="1"/>
    <col min="1294" max="1294" width="4.44140625" style="9" customWidth="1"/>
    <col min="1295" max="1303" width="0" style="9" hidden="1" customWidth="1"/>
    <col min="1304" max="1536" width="9" style="9"/>
    <col min="1537" max="1538" width="27.21875" style="9" bestFit="1" customWidth="1"/>
    <col min="1539" max="1539" width="18.6640625" style="9" customWidth="1"/>
    <col min="1540" max="1540" width="20.77734375" style="9" customWidth="1"/>
    <col min="1541" max="1541" width="0" style="9" hidden="1" customWidth="1"/>
    <col min="1542" max="1542" width="5.44140625" style="9" customWidth="1"/>
    <col min="1543" max="1544" width="30.44140625" style="9" bestFit="1" customWidth="1"/>
    <col min="1545" max="1545" width="9.77734375" style="9" customWidth="1"/>
    <col min="1546" max="1546" width="16.33203125" style="9" bestFit="1" customWidth="1"/>
    <col min="1547" max="1547" width="6.44140625" style="9" customWidth="1"/>
    <col min="1548" max="1549" width="5.77734375" style="9" customWidth="1"/>
    <col min="1550" max="1550" width="4.44140625" style="9" customWidth="1"/>
    <col min="1551" max="1559" width="0" style="9" hidden="1" customWidth="1"/>
    <col min="1560" max="1792" width="9" style="9"/>
    <col min="1793" max="1794" width="27.21875" style="9" bestFit="1" customWidth="1"/>
    <col min="1795" max="1795" width="18.6640625" style="9" customWidth="1"/>
    <col min="1796" max="1796" width="20.77734375" style="9" customWidth="1"/>
    <col min="1797" max="1797" width="0" style="9" hidden="1" customWidth="1"/>
    <col min="1798" max="1798" width="5.44140625" style="9" customWidth="1"/>
    <col min="1799" max="1800" width="30.44140625" style="9" bestFit="1" customWidth="1"/>
    <col min="1801" max="1801" width="9.77734375" style="9" customWidth="1"/>
    <col min="1802" max="1802" width="16.33203125" style="9" bestFit="1" customWidth="1"/>
    <col min="1803" max="1803" width="6.44140625" style="9" customWidth="1"/>
    <col min="1804" max="1805" width="5.77734375" style="9" customWidth="1"/>
    <col min="1806" max="1806" width="4.44140625" style="9" customWidth="1"/>
    <col min="1807" max="1815" width="0" style="9" hidden="1" customWidth="1"/>
    <col min="1816" max="2048" width="9" style="9"/>
    <col min="2049" max="2050" width="27.21875" style="9" bestFit="1" customWidth="1"/>
    <col min="2051" max="2051" width="18.6640625" style="9" customWidth="1"/>
    <col min="2052" max="2052" width="20.77734375" style="9" customWidth="1"/>
    <col min="2053" max="2053" width="0" style="9" hidden="1" customWidth="1"/>
    <col min="2054" max="2054" width="5.44140625" style="9" customWidth="1"/>
    <col min="2055" max="2056" width="30.44140625" style="9" bestFit="1" customWidth="1"/>
    <col min="2057" max="2057" width="9.77734375" style="9" customWidth="1"/>
    <col min="2058" max="2058" width="16.33203125" style="9" bestFit="1" customWidth="1"/>
    <col min="2059" max="2059" width="6.44140625" style="9" customWidth="1"/>
    <col min="2060" max="2061" width="5.77734375" style="9" customWidth="1"/>
    <col min="2062" max="2062" width="4.44140625" style="9" customWidth="1"/>
    <col min="2063" max="2071" width="0" style="9" hidden="1" customWidth="1"/>
    <col min="2072" max="2304" width="9" style="9"/>
    <col min="2305" max="2306" width="27.21875" style="9" bestFit="1" customWidth="1"/>
    <col min="2307" max="2307" width="18.6640625" style="9" customWidth="1"/>
    <col min="2308" max="2308" width="20.77734375" style="9" customWidth="1"/>
    <col min="2309" max="2309" width="0" style="9" hidden="1" customWidth="1"/>
    <col min="2310" max="2310" width="5.44140625" style="9" customWidth="1"/>
    <col min="2311" max="2312" width="30.44140625" style="9" bestFit="1" customWidth="1"/>
    <col min="2313" max="2313" width="9.77734375" style="9" customWidth="1"/>
    <col min="2314" max="2314" width="16.33203125" style="9" bestFit="1" customWidth="1"/>
    <col min="2315" max="2315" width="6.44140625" style="9" customWidth="1"/>
    <col min="2316" max="2317" width="5.77734375" style="9" customWidth="1"/>
    <col min="2318" max="2318" width="4.44140625" style="9" customWidth="1"/>
    <col min="2319" max="2327" width="0" style="9" hidden="1" customWidth="1"/>
    <col min="2328" max="2560" width="9" style="9"/>
    <col min="2561" max="2562" width="27.21875" style="9" bestFit="1" customWidth="1"/>
    <col min="2563" max="2563" width="18.6640625" style="9" customWidth="1"/>
    <col min="2564" max="2564" width="20.77734375" style="9" customWidth="1"/>
    <col min="2565" max="2565" width="0" style="9" hidden="1" customWidth="1"/>
    <col min="2566" max="2566" width="5.44140625" style="9" customWidth="1"/>
    <col min="2567" max="2568" width="30.44140625" style="9" bestFit="1" customWidth="1"/>
    <col min="2569" max="2569" width="9.77734375" style="9" customWidth="1"/>
    <col min="2570" max="2570" width="16.33203125" style="9" bestFit="1" customWidth="1"/>
    <col min="2571" max="2571" width="6.44140625" style="9" customWidth="1"/>
    <col min="2572" max="2573" width="5.77734375" style="9" customWidth="1"/>
    <col min="2574" max="2574" width="4.44140625" style="9" customWidth="1"/>
    <col min="2575" max="2583" width="0" style="9" hidden="1" customWidth="1"/>
    <col min="2584" max="2816" width="9" style="9"/>
    <col min="2817" max="2818" width="27.21875" style="9" bestFit="1" customWidth="1"/>
    <col min="2819" max="2819" width="18.6640625" style="9" customWidth="1"/>
    <col min="2820" max="2820" width="20.77734375" style="9" customWidth="1"/>
    <col min="2821" max="2821" width="0" style="9" hidden="1" customWidth="1"/>
    <col min="2822" max="2822" width="5.44140625" style="9" customWidth="1"/>
    <col min="2823" max="2824" width="30.44140625" style="9" bestFit="1" customWidth="1"/>
    <col min="2825" max="2825" width="9.77734375" style="9" customWidth="1"/>
    <col min="2826" max="2826" width="16.33203125" style="9" bestFit="1" customWidth="1"/>
    <col min="2827" max="2827" width="6.44140625" style="9" customWidth="1"/>
    <col min="2828" max="2829" width="5.77734375" style="9" customWidth="1"/>
    <col min="2830" max="2830" width="4.44140625" style="9" customWidth="1"/>
    <col min="2831" max="2839" width="0" style="9" hidden="1" customWidth="1"/>
    <col min="2840" max="3072" width="9" style="9"/>
    <col min="3073" max="3074" width="27.21875" style="9" bestFit="1" customWidth="1"/>
    <col min="3075" max="3075" width="18.6640625" style="9" customWidth="1"/>
    <col min="3076" max="3076" width="20.77734375" style="9" customWidth="1"/>
    <col min="3077" max="3077" width="0" style="9" hidden="1" customWidth="1"/>
    <col min="3078" max="3078" width="5.44140625" style="9" customWidth="1"/>
    <col min="3079" max="3080" width="30.44140625" style="9" bestFit="1" customWidth="1"/>
    <col min="3081" max="3081" width="9.77734375" style="9" customWidth="1"/>
    <col min="3082" max="3082" width="16.33203125" style="9" bestFit="1" customWidth="1"/>
    <col min="3083" max="3083" width="6.44140625" style="9" customWidth="1"/>
    <col min="3084" max="3085" width="5.77734375" style="9" customWidth="1"/>
    <col min="3086" max="3086" width="4.44140625" style="9" customWidth="1"/>
    <col min="3087" max="3095" width="0" style="9" hidden="1" customWidth="1"/>
    <col min="3096" max="3328" width="9" style="9"/>
    <col min="3329" max="3330" width="27.21875" style="9" bestFit="1" customWidth="1"/>
    <col min="3331" max="3331" width="18.6640625" style="9" customWidth="1"/>
    <col min="3332" max="3332" width="20.77734375" style="9" customWidth="1"/>
    <col min="3333" max="3333" width="0" style="9" hidden="1" customWidth="1"/>
    <col min="3334" max="3334" width="5.44140625" style="9" customWidth="1"/>
    <col min="3335" max="3336" width="30.44140625" style="9" bestFit="1" customWidth="1"/>
    <col min="3337" max="3337" width="9.77734375" style="9" customWidth="1"/>
    <col min="3338" max="3338" width="16.33203125" style="9" bestFit="1" customWidth="1"/>
    <col min="3339" max="3339" width="6.44140625" style="9" customWidth="1"/>
    <col min="3340" max="3341" width="5.77734375" style="9" customWidth="1"/>
    <col min="3342" max="3342" width="4.44140625" style="9" customWidth="1"/>
    <col min="3343" max="3351" width="0" style="9" hidden="1" customWidth="1"/>
    <col min="3352" max="3584" width="9" style="9"/>
    <col min="3585" max="3586" width="27.21875" style="9" bestFit="1" customWidth="1"/>
    <col min="3587" max="3587" width="18.6640625" style="9" customWidth="1"/>
    <col min="3588" max="3588" width="20.77734375" style="9" customWidth="1"/>
    <col min="3589" max="3589" width="0" style="9" hidden="1" customWidth="1"/>
    <col min="3590" max="3590" width="5.44140625" style="9" customWidth="1"/>
    <col min="3591" max="3592" width="30.44140625" style="9" bestFit="1" customWidth="1"/>
    <col min="3593" max="3593" width="9.77734375" style="9" customWidth="1"/>
    <col min="3594" max="3594" width="16.33203125" style="9" bestFit="1" customWidth="1"/>
    <col min="3595" max="3595" width="6.44140625" style="9" customWidth="1"/>
    <col min="3596" max="3597" width="5.77734375" style="9" customWidth="1"/>
    <col min="3598" max="3598" width="4.44140625" style="9" customWidth="1"/>
    <col min="3599" max="3607" width="0" style="9" hidden="1" customWidth="1"/>
    <col min="3608" max="3840" width="9" style="9"/>
    <col min="3841" max="3842" width="27.21875" style="9" bestFit="1" customWidth="1"/>
    <col min="3843" max="3843" width="18.6640625" style="9" customWidth="1"/>
    <col min="3844" max="3844" width="20.77734375" style="9" customWidth="1"/>
    <col min="3845" max="3845" width="0" style="9" hidden="1" customWidth="1"/>
    <col min="3846" max="3846" width="5.44140625" style="9" customWidth="1"/>
    <col min="3847" max="3848" width="30.44140625" style="9" bestFit="1" customWidth="1"/>
    <col min="3849" max="3849" width="9.77734375" style="9" customWidth="1"/>
    <col min="3850" max="3850" width="16.33203125" style="9" bestFit="1" customWidth="1"/>
    <col min="3851" max="3851" width="6.44140625" style="9" customWidth="1"/>
    <col min="3852" max="3853" width="5.77734375" style="9" customWidth="1"/>
    <col min="3854" max="3854" width="4.44140625" style="9" customWidth="1"/>
    <col min="3855" max="3863" width="0" style="9" hidden="1" customWidth="1"/>
    <col min="3864" max="4096" width="9" style="9"/>
    <col min="4097" max="4098" width="27.21875" style="9" bestFit="1" customWidth="1"/>
    <col min="4099" max="4099" width="18.6640625" style="9" customWidth="1"/>
    <col min="4100" max="4100" width="20.77734375" style="9" customWidth="1"/>
    <col min="4101" max="4101" width="0" style="9" hidden="1" customWidth="1"/>
    <col min="4102" max="4102" width="5.44140625" style="9" customWidth="1"/>
    <col min="4103" max="4104" width="30.44140625" style="9" bestFit="1" customWidth="1"/>
    <col min="4105" max="4105" width="9.77734375" style="9" customWidth="1"/>
    <col min="4106" max="4106" width="16.33203125" style="9" bestFit="1" customWidth="1"/>
    <col min="4107" max="4107" width="6.44140625" style="9" customWidth="1"/>
    <col min="4108" max="4109" width="5.77734375" style="9" customWidth="1"/>
    <col min="4110" max="4110" width="4.44140625" style="9" customWidth="1"/>
    <col min="4111" max="4119" width="0" style="9" hidden="1" customWidth="1"/>
    <col min="4120" max="4352" width="9" style="9"/>
    <col min="4353" max="4354" width="27.21875" style="9" bestFit="1" customWidth="1"/>
    <col min="4355" max="4355" width="18.6640625" style="9" customWidth="1"/>
    <col min="4356" max="4356" width="20.77734375" style="9" customWidth="1"/>
    <col min="4357" max="4357" width="0" style="9" hidden="1" customWidth="1"/>
    <col min="4358" max="4358" width="5.44140625" style="9" customWidth="1"/>
    <col min="4359" max="4360" width="30.44140625" style="9" bestFit="1" customWidth="1"/>
    <col min="4361" max="4361" width="9.77734375" style="9" customWidth="1"/>
    <col min="4362" max="4362" width="16.33203125" style="9" bestFit="1" customWidth="1"/>
    <col min="4363" max="4363" width="6.44140625" style="9" customWidth="1"/>
    <col min="4364" max="4365" width="5.77734375" style="9" customWidth="1"/>
    <col min="4366" max="4366" width="4.44140625" style="9" customWidth="1"/>
    <col min="4367" max="4375" width="0" style="9" hidden="1" customWidth="1"/>
    <col min="4376" max="4608" width="9" style="9"/>
    <col min="4609" max="4610" width="27.21875" style="9" bestFit="1" customWidth="1"/>
    <col min="4611" max="4611" width="18.6640625" style="9" customWidth="1"/>
    <col min="4612" max="4612" width="20.77734375" style="9" customWidth="1"/>
    <col min="4613" max="4613" width="0" style="9" hidden="1" customWidth="1"/>
    <col min="4614" max="4614" width="5.44140625" style="9" customWidth="1"/>
    <col min="4615" max="4616" width="30.44140625" style="9" bestFit="1" customWidth="1"/>
    <col min="4617" max="4617" width="9.77734375" style="9" customWidth="1"/>
    <col min="4618" max="4618" width="16.33203125" style="9" bestFit="1" customWidth="1"/>
    <col min="4619" max="4619" width="6.44140625" style="9" customWidth="1"/>
    <col min="4620" max="4621" width="5.77734375" style="9" customWidth="1"/>
    <col min="4622" max="4622" width="4.44140625" style="9" customWidth="1"/>
    <col min="4623" max="4631" width="0" style="9" hidden="1" customWidth="1"/>
    <col min="4632" max="4864" width="9" style="9"/>
    <col min="4865" max="4866" width="27.21875" style="9" bestFit="1" customWidth="1"/>
    <col min="4867" max="4867" width="18.6640625" style="9" customWidth="1"/>
    <col min="4868" max="4868" width="20.77734375" style="9" customWidth="1"/>
    <col min="4869" max="4869" width="0" style="9" hidden="1" customWidth="1"/>
    <col min="4870" max="4870" width="5.44140625" style="9" customWidth="1"/>
    <col min="4871" max="4872" width="30.44140625" style="9" bestFit="1" customWidth="1"/>
    <col min="4873" max="4873" width="9.77734375" style="9" customWidth="1"/>
    <col min="4874" max="4874" width="16.33203125" style="9" bestFit="1" customWidth="1"/>
    <col min="4875" max="4875" width="6.44140625" style="9" customWidth="1"/>
    <col min="4876" max="4877" width="5.77734375" style="9" customWidth="1"/>
    <col min="4878" max="4878" width="4.44140625" style="9" customWidth="1"/>
    <col min="4879" max="4887" width="0" style="9" hidden="1" customWidth="1"/>
    <col min="4888" max="5120" width="9" style="9"/>
    <col min="5121" max="5122" width="27.21875" style="9" bestFit="1" customWidth="1"/>
    <col min="5123" max="5123" width="18.6640625" style="9" customWidth="1"/>
    <col min="5124" max="5124" width="20.77734375" style="9" customWidth="1"/>
    <col min="5125" max="5125" width="0" style="9" hidden="1" customWidth="1"/>
    <col min="5126" max="5126" width="5.44140625" style="9" customWidth="1"/>
    <col min="5127" max="5128" width="30.44140625" style="9" bestFit="1" customWidth="1"/>
    <col min="5129" max="5129" width="9.77734375" style="9" customWidth="1"/>
    <col min="5130" max="5130" width="16.33203125" style="9" bestFit="1" customWidth="1"/>
    <col min="5131" max="5131" width="6.44140625" style="9" customWidth="1"/>
    <col min="5132" max="5133" width="5.77734375" style="9" customWidth="1"/>
    <col min="5134" max="5134" width="4.44140625" style="9" customWidth="1"/>
    <col min="5135" max="5143" width="0" style="9" hidden="1" customWidth="1"/>
    <col min="5144" max="5376" width="9" style="9"/>
    <col min="5377" max="5378" width="27.21875" style="9" bestFit="1" customWidth="1"/>
    <col min="5379" max="5379" width="18.6640625" style="9" customWidth="1"/>
    <col min="5380" max="5380" width="20.77734375" style="9" customWidth="1"/>
    <col min="5381" max="5381" width="0" style="9" hidden="1" customWidth="1"/>
    <col min="5382" max="5382" width="5.44140625" style="9" customWidth="1"/>
    <col min="5383" max="5384" width="30.44140625" style="9" bestFit="1" customWidth="1"/>
    <col min="5385" max="5385" width="9.77734375" style="9" customWidth="1"/>
    <col min="5386" max="5386" width="16.33203125" style="9" bestFit="1" customWidth="1"/>
    <col min="5387" max="5387" width="6.44140625" style="9" customWidth="1"/>
    <col min="5388" max="5389" width="5.77734375" style="9" customWidth="1"/>
    <col min="5390" max="5390" width="4.44140625" style="9" customWidth="1"/>
    <col min="5391" max="5399" width="0" style="9" hidden="1" customWidth="1"/>
    <col min="5400" max="5632" width="9" style="9"/>
    <col min="5633" max="5634" width="27.21875" style="9" bestFit="1" customWidth="1"/>
    <col min="5635" max="5635" width="18.6640625" style="9" customWidth="1"/>
    <col min="5636" max="5636" width="20.77734375" style="9" customWidth="1"/>
    <col min="5637" max="5637" width="0" style="9" hidden="1" customWidth="1"/>
    <col min="5638" max="5638" width="5.44140625" style="9" customWidth="1"/>
    <col min="5639" max="5640" width="30.44140625" style="9" bestFit="1" customWidth="1"/>
    <col min="5641" max="5641" width="9.77734375" style="9" customWidth="1"/>
    <col min="5642" max="5642" width="16.33203125" style="9" bestFit="1" customWidth="1"/>
    <col min="5643" max="5643" width="6.44140625" style="9" customWidth="1"/>
    <col min="5644" max="5645" width="5.77734375" style="9" customWidth="1"/>
    <col min="5646" max="5646" width="4.44140625" style="9" customWidth="1"/>
    <col min="5647" max="5655" width="0" style="9" hidden="1" customWidth="1"/>
    <col min="5656" max="5888" width="9" style="9"/>
    <col min="5889" max="5890" width="27.21875" style="9" bestFit="1" customWidth="1"/>
    <col min="5891" max="5891" width="18.6640625" style="9" customWidth="1"/>
    <col min="5892" max="5892" width="20.77734375" style="9" customWidth="1"/>
    <col min="5893" max="5893" width="0" style="9" hidden="1" customWidth="1"/>
    <col min="5894" max="5894" width="5.44140625" style="9" customWidth="1"/>
    <col min="5895" max="5896" width="30.44140625" style="9" bestFit="1" customWidth="1"/>
    <col min="5897" max="5897" width="9.77734375" style="9" customWidth="1"/>
    <col min="5898" max="5898" width="16.33203125" style="9" bestFit="1" customWidth="1"/>
    <col min="5899" max="5899" width="6.44140625" style="9" customWidth="1"/>
    <col min="5900" max="5901" width="5.77734375" style="9" customWidth="1"/>
    <col min="5902" max="5902" width="4.44140625" style="9" customWidth="1"/>
    <col min="5903" max="5911" width="0" style="9" hidden="1" customWidth="1"/>
    <col min="5912" max="6144" width="9" style="9"/>
    <col min="6145" max="6146" width="27.21875" style="9" bestFit="1" customWidth="1"/>
    <col min="6147" max="6147" width="18.6640625" style="9" customWidth="1"/>
    <col min="6148" max="6148" width="20.77734375" style="9" customWidth="1"/>
    <col min="6149" max="6149" width="0" style="9" hidden="1" customWidth="1"/>
    <col min="6150" max="6150" width="5.44140625" style="9" customWidth="1"/>
    <col min="6151" max="6152" width="30.44140625" style="9" bestFit="1" customWidth="1"/>
    <col min="6153" max="6153" width="9.77734375" style="9" customWidth="1"/>
    <col min="6154" max="6154" width="16.33203125" style="9" bestFit="1" customWidth="1"/>
    <col min="6155" max="6155" width="6.44140625" style="9" customWidth="1"/>
    <col min="6156" max="6157" width="5.77734375" style="9" customWidth="1"/>
    <col min="6158" max="6158" width="4.44140625" style="9" customWidth="1"/>
    <col min="6159" max="6167" width="0" style="9" hidden="1" customWidth="1"/>
    <col min="6168" max="6400" width="9" style="9"/>
    <col min="6401" max="6402" width="27.21875" style="9" bestFit="1" customWidth="1"/>
    <col min="6403" max="6403" width="18.6640625" style="9" customWidth="1"/>
    <col min="6404" max="6404" width="20.77734375" style="9" customWidth="1"/>
    <col min="6405" max="6405" width="0" style="9" hidden="1" customWidth="1"/>
    <col min="6406" max="6406" width="5.44140625" style="9" customWidth="1"/>
    <col min="6407" max="6408" width="30.44140625" style="9" bestFit="1" customWidth="1"/>
    <col min="6409" max="6409" width="9.77734375" style="9" customWidth="1"/>
    <col min="6410" max="6410" width="16.33203125" style="9" bestFit="1" customWidth="1"/>
    <col min="6411" max="6411" width="6.44140625" style="9" customWidth="1"/>
    <col min="6412" max="6413" width="5.77734375" style="9" customWidth="1"/>
    <col min="6414" max="6414" width="4.44140625" style="9" customWidth="1"/>
    <col min="6415" max="6423" width="0" style="9" hidden="1" customWidth="1"/>
    <col min="6424" max="6656" width="9" style="9"/>
    <col min="6657" max="6658" width="27.21875" style="9" bestFit="1" customWidth="1"/>
    <col min="6659" max="6659" width="18.6640625" style="9" customWidth="1"/>
    <col min="6660" max="6660" width="20.77734375" style="9" customWidth="1"/>
    <col min="6661" max="6661" width="0" style="9" hidden="1" customWidth="1"/>
    <col min="6662" max="6662" width="5.44140625" style="9" customWidth="1"/>
    <col min="6663" max="6664" width="30.44140625" style="9" bestFit="1" customWidth="1"/>
    <col min="6665" max="6665" width="9.77734375" style="9" customWidth="1"/>
    <col min="6666" max="6666" width="16.33203125" style="9" bestFit="1" customWidth="1"/>
    <col min="6667" max="6667" width="6.44140625" style="9" customWidth="1"/>
    <col min="6668" max="6669" width="5.77734375" style="9" customWidth="1"/>
    <col min="6670" max="6670" width="4.44140625" style="9" customWidth="1"/>
    <col min="6671" max="6679" width="0" style="9" hidden="1" customWidth="1"/>
    <col min="6680" max="6912" width="9" style="9"/>
    <col min="6913" max="6914" width="27.21875" style="9" bestFit="1" customWidth="1"/>
    <col min="6915" max="6915" width="18.6640625" style="9" customWidth="1"/>
    <col min="6916" max="6916" width="20.77734375" style="9" customWidth="1"/>
    <col min="6917" max="6917" width="0" style="9" hidden="1" customWidth="1"/>
    <col min="6918" max="6918" width="5.44140625" style="9" customWidth="1"/>
    <col min="6919" max="6920" width="30.44140625" style="9" bestFit="1" customWidth="1"/>
    <col min="6921" max="6921" width="9.77734375" style="9" customWidth="1"/>
    <col min="6922" max="6922" width="16.33203125" style="9" bestFit="1" customWidth="1"/>
    <col min="6923" max="6923" width="6.44140625" style="9" customWidth="1"/>
    <col min="6924" max="6925" width="5.77734375" style="9" customWidth="1"/>
    <col min="6926" max="6926" width="4.44140625" style="9" customWidth="1"/>
    <col min="6927" max="6935" width="0" style="9" hidden="1" customWidth="1"/>
    <col min="6936" max="7168" width="9" style="9"/>
    <col min="7169" max="7170" width="27.21875" style="9" bestFit="1" customWidth="1"/>
    <col min="7171" max="7171" width="18.6640625" style="9" customWidth="1"/>
    <col min="7172" max="7172" width="20.77734375" style="9" customWidth="1"/>
    <col min="7173" max="7173" width="0" style="9" hidden="1" customWidth="1"/>
    <col min="7174" max="7174" width="5.44140625" style="9" customWidth="1"/>
    <col min="7175" max="7176" width="30.44140625" style="9" bestFit="1" customWidth="1"/>
    <col min="7177" max="7177" width="9.77734375" style="9" customWidth="1"/>
    <col min="7178" max="7178" width="16.33203125" style="9" bestFit="1" customWidth="1"/>
    <col min="7179" max="7179" width="6.44140625" style="9" customWidth="1"/>
    <col min="7180" max="7181" width="5.77734375" style="9" customWidth="1"/>
    <col min="7182" max="7182" width="4.44140625" style="9" customWidth="1"/>
    <col min="7183" max="7191" width="0" style="9" hidden="1" customWidth="1"/>
    <col min="7192" max="7424" width="9" style="9"/>
    <col min="7425" max="7426" width="27.21875" style="9" bestFit="1" customWidth="1"/>
    <col min="7427" max="7427" width="18.6640625" style="9" customWidth="1"/>
    <col min="7428" max="7428" width="20.77734375" style="9" customWidth="1"/>
    <col min="7429" max="7429" width="0" style="9" hidden="1" customWidth="1"/>
    <col min="7430" max="7430" width="5.44140625" style="9" customWidth="1"/>
    <col min="7431" max="7432" width="30.44140625" style="9" bestFit="1" customWidth="1"/>
    <col min="7433" max="7433" width="9.77734375" style="9" customWidth="1"/>
    <col min="7434" max="7434" width="16.33203125" style="9" bestFit="1" customWidth="1"/>
    <col min="7435" max="7435" width="6.44140625" style="9" customWidth="1"/>
    <col min="7436" max="7437" width="5.77734375" style="9" customWidth="1"/>
    <col min="7438" max="7438" width="4.44140625" style="9" customWidth="1"/>
    <col min="7439" max="7447" width="0" style="9" hidden="1" customWidth="1"/>
    <col min="7448" max="7680" width="9" style="9"/>
    <col min="7681" max="7682" width="27.21875" style="9" bestFit="1" customWidth="1"/>
    <col min="7683" max="7683" width="18.6640625" style="9" customWidth="1"/>
    <col min="7684" max="7684" width="20.77734375" style="9" customWidth="1"/>
    <col min="7685" max="7685" width="0" style="9" hidden="1" customWidth="1"/>
    <col min="7686" max="7686" width="5.44140625" style="9" customWidth="1"/>
    <col min="7687" max="7688" width="30.44140625" style="9" bestFit="1" customWidth="1"/>
    <col min="7689" max="7689" width="9.77734375" style="9" customWidth="1"/>
    <col min="7690" max="7690" width="16.33203125" style="9" bestFit="1" customWidth="1"/>
    <col min="7691" max="7691" width="6.44140625" style="9" customWidth="1"/>
    <col min="7692" max="7693" width="5.77734375" style="9" customWidth="1"/>
    <col min="7694" max="7694" width="4.44140625" style="9" customWidth="1"/>
    <col min="7695" max="7703" width="0" style="9" hidden="1" customWidth="1"/>
    <col min="7704" max="7936" width="9" style="9"/>
    <col min="7937" max="7938" width="27.21875" style="9" bestFit="1" customWidth="1"/>
    <col min="7939" max="7939" width="18.6640625" style="9" customWidth="1"/>
    <col min="7940" max="7940" width="20.77734375" style="9" customWidth="1"/>
    <col min="7941" max="7941" width="0" style="9" hidden="1" customWidth="1"/>
    <col min="7942" max="7942" width="5.44140625" style="9" customWidth="1"/>
    <col min="7943" max="7944" width="30.44140625" style="9" bestFit="1" customWidth="1"/>
    <col min="7945" max="7945" width="9.77734375" style="9" customWidth="1"/>
    <col min="7946" max="7946" width="16.33203125" style="9" bestFit="1" customWidth="1"/>
    <col min="7947" max="7947" width="6.44140625" style="9" customWidth="1"/>
    <col min="7948" max="7949" width="5.77734375" style="9" customWidth="1"/>
    <col min="7950" max="7950" width="4.44140625" style="9" customWidth="1"/>
    <col min="7951" max="7959" width="0" style="9" hidden="1" customWidth="1"/>
    <col min="7960" max="8192" width="9" style="9"/>
    <col min="8193" max="8194" width="27.21875" style="9" bestFit="1" customWidth="1"/>
    <col min="8195" max="8195" width="18.6640625" style="9" customWidth="1"/>
    <col min="8196" max="8196" width="20.77734375" style="9" customWidth="1"/>
    <col min="8197" max="8197" width="0" style="9" hidden="1" customWidth="1"/>
    <col min="8198" max="8198" width="5.44140625" style="9" customWidth="1"/>
    <col min="8199" max="8200" width="30.44140625" style="9" bestFit="1" customWidth="1"/>
    <col min="8201" max="8201" width="9.77734375" style="9" customWidth="1"/>
    <col min="8202" max="8202" width="16.33203125" style="9" bestFit="1" customWidth="1"/>
    <col min="8203" max="8203" width="6.44140625" style="9" customWidth="1"/>
    <col min="8204" max="8205" width="5.77734375" style="9" customWidth="1"/>
    <col min="8206" max="8206" width="4.44140625" style="9" customWidth="1"/>
    <col min="8207" max="8215" width="0" style="9" hidden="1" customWidth="1"/>
    <col min="8216" max="8448" width="9" style="9"/>
    <col min="8449" max="8450" width="27.21875" style="9" bestFit="1" customWidth="1"/>
    <col min="8451" max="8451" width="18.6640625" style="9" customWidth="1"/>
    <col min="8452" max="8452" width="20.77734375" style="9" customWidth="1"/>
    <col min="8453" max="8453" width="0" style="9" hidden="1" customWidth="1"/>
    <col min="8454" max="8454" width="5.44140625" style="9" customWidth="1"/>
    <col min="8455" max="8456" width="30.44140625" style="9" bestFit="1" customWidth="1"/>
    <col min="8457" max="8457" width="9.77734375" style="9" customWidth="1"/>
    <col min="8458" max="8458" width="16.33203125" style="9" bestFit="1" customWidth="1"/>
    <col min="8459" max="8459" width="6.44140625" style="9" customWidth="1"/>
    <col min="8460" max="8461" width="5.77734375" style="9" customWidth="1"/>
    <col min="8462" max="8462" width="4.44140625" style="9" customWidth="1"/>
    <col min="8463" max="8471" width="0" style="9" hidden="1" customWidth="1"/>
    <col min="8472" max="8704" width="9" style="9"/>
    <col min="8705" max="8706" width="27.21875" style="9" bestFit="1" customWidth="1"/>
    <col min="8707" max="8707" width="18.6640625" style="9" customWidth="1"/>
    <col min="8708" max="8708" width="20.77734375" style="9" customWidth="1"/>
    <col min="8709" max="8709" width="0" style="9" hidden="1" customWidth="1"/>
    <col min="8710" max="8710" width="5.44140625" style="9" customWidth="1"/>
    <col min="8711" max="8712" width="30.44140625" style="9" bestFit="1" customWidth="1"/>
    <col min="8713" max="8713" width="9.77734375" style="9" customWidth="1"/>
    <col min="8714" max="8714" width="16.33203125" style="9" bestFit="1" customWidth="1"/>
    <col min="8715" max="8715" width="6.44140625" style="9" customWidth="1"/>
    <col min="8716" max="8717" width="5.77734375" style="9" customWidth="1"/>
    <col min="8718" max="8718" width="4.44140625" style="9" customWidth="1"/>
    <col min="8719" max="8727" width="0" style="9" hidden="1" customWidth="1"/>
    <col min="8728" max="8960" width="9" style="9"/>
    <col min="8961" max="8962" width="27.21875" style="9" bestFit="1" customWidth="1"/>
    <col min="8963" max="8963" width="18.6640625" style="9" customWidth="1"/>
    <col min="8964" max="8964" width="20.77734375" style="9" customWidth="1"/>
    <col min="8965" max="8965" width="0" style="9" hidden="1" customWidth="1"/>
    <col min="8966" max="8966" width="5.44140625" style="9" customWidth="1"/>
    <col min="8967" max="8968" width="30.44140625" style="9" bestFit="1" customWidth="1"/>
    <col min="8969" max="8969" width="9.77734375" style="9" customWidth="1"/>
    <col min="8970" max="8970" width="16.33203125" style="9" bestFit="1" customWidth="1"/>
    <col min="8971" max="8971" width="6.44140625" style="9" customWidth="1"/>
    <col min="8972" max="8973" width="5.77734375" style="9" customWidth="1"/>
    <col min="8974" max="8974" width="4.44140625" style="9" customWidth="1"/>
    <col min="8975" max="8983" width="0" style="9" hidden="1" customWidth="1"/>
    <col min="8984" max="9216" width="9" style="9"/>
    <col min="9217" max="9218" width="27.21875" style="9" bestFit="1" customWidth="1"/>
    <col min="9219" max="9219" width="18.6640625" style="9" customWidth="1"/>
    <col min="9220" max="9220" width="20.77734375" style="9" customWidth="1"/>
    <col min="9221" max="9221" width="0" style="9" hidden="1" customWidth="1"/>
    <col min="9222" max="9222" width="5.44140625" style="9" customWidth="1"/>
    <col min="9223" max="9224" width="30.44140625" style="9" bestFit="1" customWidth="1"/>
    <col min="9225" max="9225" width="9.77734375" style="9" customWidth="1"/>
    <col min="9226" max="9226" width="16.33203125" style="9" bestFit="1" customWidth="1"/>
    <col min="9227" max="9227" width="6.44140625" style="9" customWidth="1"/>
    <col min="9228" max="9229" width="5.77734375" style="9" customWidth="1"/>
    <col min="9230" max="9230" width="4.44140625" style="9" customWidth="1"/>
    <col min="9231" max="9239" width="0" style="9" hidden="1" customWidth="1"/>
    <col min="9240" max="9472" width="9" style="9"/>
    <col min="9473" max="9474" width="27.21875" style="9" bestFit="1" customWidth="1"/>
    <col min="9475" max="9475" width="18.6640625" style="9" customWidth="1"/>
    <col min="9476" max="9476" width="20.77734375" style="9" customWidth="1"/>
    <col min="9477" max="9477" width="0" style="9" hidden="1" customWidth="1"/>
    <col min="9478" max="9478" width="5.44140625" style="9" customWidth="1"/>
    <col min="9479" max="9480" width="30.44140625" style="9" bestFit="1" customWidth="1"/>
    <col min="9481" max="9481" width="9.77734375" style="9" customWidth="1"/>
    <col min="9482" max="9482" width="16.33203125" style="9" bestFit="1" customWidth="1"/>
    <col min="9483" max="9483" width="6.44140625" style="9" customWidth="1"/>
    <col min="9484" max="9485" width="5.77734375" style="9" customWidth="1"/>
    <col min="9486" max="9486" width="4.44140625" style="9" customWidth="1"/>
    <col min="9487" max="9495" width="0" style="9" hidden="1" customWidth="1"/>
    <col min="9496" max="9728" width="9" style="9"/>
    <col min="9729" max="9730" width="27.21875" style="9" bestFit="1" customWidth="1"/>
    <col min="9731" max="9731" width="18.6640625" style="9" customWidth="1"/>
    <col min="9732" max="9732" width="20.77734375" style="9" customWidth="1"/>
    <col min="9733" max="9733" width="0" style="9" hidden="1" customWidth="1"/>
    <col min="9734" max="9734" width="5.44140625" style="9" customWidth="1"/>
    <col min="9735" max="9736" width="30.44140625" style="9" bestFit="1" customWidth="1"/>
    <col min="9737" max="9737" width="9.77734375" style="9" customWidth="1"/>
    <col min="9738" max="9738" width="16.33203125" style="9" bestFit="1" customWidth="1"/>
    <col min="9739" max="9739" width="6.44140625" style="9" customWidth="1"/>
    <col min="9740" max="9741" width="5.77734375" style="9" customWidth="1"/>
    <col min="9742" max="9742" width="4.44140625" style="9" customWidth="1"/>
    <col min="9743" max="9751" width="0" style="9" hidden="1" customWidth="1"/>
    <col min="9752" max="9984" width="9" style="9"/>
    <col min="9985" max="9986" width="27.21875" style="9" bestFit="1" customWidth="1"/>
    <col min="9987" max="9987" width="18.6640625" style="9" customWidth="1"/>
    <col min="9988" max="9988" width="20.77734375" style="9" customWidth="1"/>
    <col min="9989" max="9989" width="0" style="9" hidden="1" customWidth="1"/>
    <col min="9990" max="9990" width="5.44140625" style="9" customWidth="1"/>
    <col min="9991" max="9992" width="30.44140625" style="9" bestFit="1" customWidth="1"/>
    <col min="9993" max="9993" width="9.77734375" style="9" customWidth="1"/>
    <col min="9994" max="9994" width="16.33203125" style="9" bestFit="1" customWidth="1"/>
    <col min="9995" max="9995" width="6.44140625" style="9" customWidth="1"/>
    <col min="9996" max="9997" width="5.77734375" style="9" customWidth="1"/>
    <col min="9998" max="9998" width="4.44140625" style="9" customWidth="1"/>
    <col min="9999" max="10007" width="0" style="9" hidden="1" customWidth="1"/>
    <col min="10008" max="10240" width="9" style="9"/>
    <col min="10241" max="10242" width="27.21875" style="9" bestFit="1" customWidth="1"/>
    <col min="10243" max="10243" width="18.6640625" style="9" customWidth="1"/>
    <col min="10244" max="10244" width="20.77734375" style="9" customWidth="1"/>
    <col min="10245" max="10245" width="0" style="9" hidden="1" customWidth="1"/>
    <col min="10246" max="10246" width="5.44140625" style="9" customWidth="1"/>
    <col min="10247" max="10248" width="30.44140625" style="9" bestFit="1" customWidth="1"/>
    <col min="10249" max="10249" width="9.77734375" style="9" customWidth="1"/>
    <col min="10250" max="10250" width="16.33203125" style="9" bestFit="1" customWidth="1"/>
    <col min="10251" max="10251" width="6.44140625" style="9" customWidth="1"/>
    <col min="10252" max="10253" width="5.77734375" style="9" customWidth="1"/>
    <col min="10254" max="10254" width="4.44140625" style="9" customWidth="1"/>
    <col min="10255" max="10263" width="0" style="9" hidden="1" customWidth="1"/>
    <col min="10264" max="10496" width="9" style="9"/>
    <col min="10497" max="10498" width="27.21875" style="9" bestFit="1" customWidth="1"/>
    <col min="10499" max="10499" width="18.6640625" style="9" customWidth="1"/>
    <col min="10500" max="10500" width="20.77734375" style="9" customWidth="1"/>
    <col min="10501" max="10501" width="0" style="9" hidden="1" customWidth="1"/>
    <col min="10502" max="10502" width="5.44140625" style="9" customWidth="1"/>
    <col min="10503" max="10504" width="30.44140625" style="9" bestFit="1" customWidth="1"/>
    <col min="10505" max="10505" width="9.77734375" style="9" customWidth="1"/>
    <col min="10506" max="10506" width="16.33203125" style="9" bestFit="1" customWidth="1"/>
    <col min="10507" max="10507" width="6.44140625" style="9" customWidth="1"/>
    <col min="10508" max="10509" width="5.77734375" style="9" customWidth="1"/>
    <col min="10510" max="10510" width="4.44140625" style="9" customWidth="1"/>
    <col min="10511" max="10519" width="0" style="9" hidden="1" customWidth="1"/>
    <col min="10520" max="10752" width="9" style="9"/>
    <col min="10753" max="10754" width="27.21875" style="9" bestFit="1" customWidth="1"/>
    <col min="10755" max="10755" width="18.6640625" style="9" customWidth="1"/>
    <col min="10756" max="10756" width="20.77734375" style="9" customWidth="1"/>
    <col min="10757" max="10757" width="0" style="9" hidden="1" customWidth="1"/>
    <col min="10758" max="10758" width="5.44140625" style="9" customWidth="1"/>
    <col min="10759" max="10760" width="30.44140625" style="9" bestFit="1" customWidth="1"/>
    <col min="10761" max="10761" width="9.77734375" style="9" customWidth="1"/>
    <col min="10762" max="10762" width="16.33203125" style="9" bestFit="1" customWidth="1"/>
    <col min="10763" max="10763" width="6.44140625" style="9" customWidth="1"/>
    <col min="10764" max="10765" width="5.77734375" style="9" customWidth="1"/>
    <col min="10766" max="10766" width="4.44140625" style="9" customWidth="1"/>
    <col min="10767" max="10775" width="0" style="9" hidden="1" customWidth="1"/>
    <col min="10776" max="11008" width="9" style="9"/>
    <col min="11009" max="11010" width="27.21875" style="9" bestFit="1" customWidth="1"/>
    <col min="11011" max="11011" width="18.6640625" style="9" customWidth="1"/>
    <col min="11012" max="11012" width="20.77734375" style="9" customWidth="1"/>
    <col min="11013" max="11013" width="0" style="9" hidden="1" customWidth="1"/>
    <col min="11014" max="11014" width="5.44140625" style="9" customWidth="1"/>
    <col min="11015" max="11016" width="30.44140625" style="9" bestFit="1" customWidth="1"/>
    <col min="11017" max="11017" width="9.77734375" style="9" customWidth="1"/>
    <col min="11018" max="11018" width="16.33203125" style="9" bestFit="1" customWidth="1"/>
    <col min="11019" max="11019" width="6.44140625" style="9" customWidth="1"/>
    <col min="11020" max="11021" width="5.77734375" style="9" customWidth="1"/>
    <col min="11022" max="11022" width="4.44140625" style="9" customWidth="1"/>
    <col min="11023" max="11031" width="0" style="9" hidden="1" customWidth="1"/>
    <col min="11032" max="11264" width="9" style="9"/>
    <col min="11265" max="11266" width="27.21875" style="9" bestFit="1" customWidth="1"/>
    <col min="11267" max="11267" width="18.6640625" style="9" customWidth="1"/>
    <col min="11268" max="11268" width="20.77734375" style="9" customWidth="1"/>
    <col min="11269" max="11269" width="0" style="9" hidden="1" customWidth="1"/>
    <col min="11270" max="11270" width="5.44140625" style="9" customWidth="1"/>
    <col min="11271" max="11272" width="30.44140625" style="9" bestFit="1" customWidth="1"/>
    <col min="11273" max="11273" width="9.77734375" style="9" customWidth="1"/>
    <col min="11274" max="11274" width="16.33203125" style="9" bestFit="1" customWidth="1"/>
    <col min="11275" max="11275" width="6.44140625" style="9" customWidth="1"/>
    <col min="11276" max="11277" width="5.77734375" style="9" customWidth="1"/>
    <col min="11278" max="11278" width="4.44140625" style="9" customWidth="1"/>
    <col min="11279" max="11287" width="0" style="9" hidden="1" customWidth="1"/>
    <col min="11288" max="11520" width="9" style="9"/>
    <col min="11521" max="11522" width="27.21875" style="9" bestFit="1" customWidth="1"/>
    <col min="11523" max="11523" width="18.6640625" style="9" customWidth="1"/>
    <col min="11524" max="11524" width="20.77734375" style="9" customWidth="1"/>
    <col min="11525" max="11525" width="0" style="9" hidden="1" customWidth="1"/>
    <col min="11526" max="11526" width="5.44140625" style="9" customWidth="1"/>
    <col min="11527" max="11528" width="30.44140625" style="9" bestFit="1" customWidth="1"/>
    <col min="11529" max="11529" width="9.77734375" style="9" customWidth="1"/>
    <col min="11530" max="11530" width="16.33203125" style="9" bestFit="1" customWidth="1"/>
    <col min="11531" max="11531" width="6.44140625" style="9" customWidth="1"/>
    <col min="11532" max="11533" width="5.77734375" style="9" customWidth="1"/>
    <col min="11534" max="11534" width="4.44140625" style="9" customWidth="1"/>
    <col min="11535" max="11543" width="0" style="9" hidden="1" customWidth="1"/>
    <col min="11544" max="11776" width="9" style="9"/>
    <col min="11777" max="11778" width="27.21875" style="9" bestFit="1" customWidth="1"/>
    <col min="11779" max="11779" width="18.6640625" style="9" customWidth="1"/>
    <col min="11780" max="11780" width="20.77734375" style="9" customWidth="1"/>
    <col min="11781" max="11781" width="0" style="9" hidden="1" customWidth="1"/>
    <col min="11782" max="11782" width="5.44140625" style="9" customWidth="1"/>
    <col min="11783" max="11784" width="30.44140625" style="9" bestFit="1" customWidth="1"/>
    <col min="11785" max="11785" width="9.77734375" style="9" customWidth="1"/>
    <col min="11786" max="11786" width="16.33203125" style="9" bestFit="1" customWidth="1"/>
    <col min="11787" max="11787" width="6.44140625" style="9" customWidth="1"/>
    <col min="11788" max="11789" width="5.77734375" style="9" customWidth="1"/>
    <col min="11790" max="11790" width="4.44140625" style="9" customWidth="1"/>
    <col min="11791" max="11799" width="0" style="9" hidden="1" customWidth="1"/>
    <col min="11800" max="12032" width="9" style="9"/>
    <col min="12033" max="12034" width="27.21875" style="9" bestFit="1" customWidth="1"/>
    <col min="12035" max="12035" width="18.6640625" style="9" customWidth="1"/>
    <col min="12036" max="12036" width="20.77734375" style="9" customWidth="1"/>
    <col min="12037" max="12037" width="0" style="9" hidden="1" customWidth="1"/>
    <col min="12038" max="12038" width="5.44140625" style="9" customWidth="1"/>
    <col min="12039" max="12040" width="30.44140625" style="9" bestFit="1" customWidth="1"/>
    <col min="12041" max="12041" width="9.77734375" style="9" customWidth="1"/>
    <col min="12042" max="12042" width="16.33203125" style="9" bestFit="1" customWidth="1"/>
    <col min="12043" max="12043" width="6.44140625" style="9" customWidth="1"/>
    <col min="12044" max="12045" width="5.77734375" style="9" customWidth="1"/>
    <col min="12046" max="12046" width="4.44140625" style="9" customWidth="1"/>
    <col min="12047" max="12055" width="0" style="9" hidden="1" customWidth="1"/>
    <col min="12056" max="12288" width="9" style="9"/>
    <col min="12289" max="12290" width="27.21875" style="9" bestFit="1" customWidth="1"/>
    <col min="12291" max="12291" width="18.6640625" style="9" customWidth="1"/>
    <col min="12292" max="12292" width="20.77734375" style="9" customWidth="1"/>
    <col min="12293" max="12293" width="0" style="9" hidden="1" customWidth="1"/>
    <col min="12294" max="12294" width="5.44140625" style="9" customWidth="1"/>
    <col min="12295" max="12296" width="30.44140625" style="9" bestFit="1" customWidth="1"/>
    <col min="12297" max="12297" width="9.77734375" style="9" customWidth="1"/>
    <col min="12298" max="12298" width="16.33203125" style="9" bestFit="1" customWidth="1"/>
    <col min="12299" max="12299" width="6.44140625" style="9" customWidth="1"/>
    <col min="12300" max="12301" width="5.77734375" style="9" customWidth="1"/>
    <col min="12302" max="12302" width="4.44140625" style="9" customWidth="1"/>
    <col min="12303" max="12311" width="0" style="9" hidden="1" customWidth="1"/>
    <col min="12312" max="12544" width="9" style="9"/>
    <col min="12545" max="12546" width="27.21875" style="9" bestFit="1" customWidth="1"/>
    <col min="12547" max="12547" width="18.6640625" style="9" customWidth="1"/>
    <col min="12548" max="12548" width="20.77734375" style="9" customWidth="1"/>
    <col min="12549" max="12549" width="0" style="9" hidden="1" customWidth="1"/>
    <col min="12550" max="12550" width="5.44140625" style="9" customWidth="1"/>
    <col min="12551" max="12552" width="30.44140625" style="9" bestFit="1" customWidth="1"/>
    <col min="12553" max="12553" width="9.77734375" style="9" customWidth="1"/>
    <col min="12554" max="12554" width="16.33203125" style="9" bestFit="1" customWidth="1"/>
    <col min="12555" max="12555" width="6.44140625" style="9" customWidth="1"/>
    <col min="12556" max="12557" width="5.77734375" style="9" customWidth="1"/>
    <col min="12558" max="12558" width="4.44140625" style="9" customWidth="1"/>
    <col min="12559" max="12567" width="0" style="9" hidden="1" customWidth="1"/>
    <col min="12568" max="12800" width="9" style="9"/>
    <col min="12801" max="12802" width="27.21875" style="9" bestFit="1" customWidth="1"/>
    <col min="12803" max="12803" width="18.6640625" style="9" customWidth="1"/>
    <col min="12804" max="12804" width="20.77734375" style="9" customWidth="1"/>
    <col min="12805" max="12805" width="0" style="9" hidden="1" customWidth="1"/>
    <col min="12806" max="12806" width="5.44140625" style="9" customWidth="1"/>
    <col min="12807" max="12808" width="30.44140625" style="9" bestFit="1" customWidth="1"/>
    <col min="12809" max="12809" width="9.77734375" style="9" customWidth="1"/>
    <col min="12810" max="12810" width="16.33203125" style="9" bestFit="1" customWidth="1"/>
    <col min="12811" max="12811" width="6.44140625" style="9" customWidth="1"/>
    <col min="12812" max="12813" width="5.77734375" style="9" customWidth="1"/>
    <col min="12814" max="12814" width="4.44140625" style="9" customWidth="1"/>
    <col min="12815" max="12823" width="0" style="9" hidden="1" customWidth="1"/>
    <col min="12824" max="13056" width="9" style="9"/>
    <col min="13057" max="13058" width="27.21875" style="9" bestFit="1" customWidth="1"/>
    <col min="13059" max="13059" width="18.6640625" style="9" customWidth="1"/>
    <col min="13060" max="13060" width="20.77734375" style="9" customWidth="1"/>
    <col min="13061" max="13061" width="0" style="9" hidden="1" customWidth="1"/>
    <col min="13062" max="13062" width="5.44140625" style="9" customWidth="1"/>
    <col min="13063" max="13064" width="30.44140625" style="9" bestFit="1" customWidth="1"/>
    <col min="13065" max="13065" width="9.77734375" style="9" customWidth="1"/>
    <col min="13066" max="13066" width="16.33203125" style="9" bestFit="1" customWidth="1"/>
    <col min="13067" max="13067" width="6.44140625" style="9" customWidth="1"/>
    <col min="13068" max="13069" width="5.77734375" style="9" customWidth="1"/>
    <col min="13070" max="13070" width="4.44140625" style="9" customWidth="1"/>
    <col min="13071" max="13079" width="0" style="9" hidden="1" customWidth="1"/>
    <col min="13080" max="13312" width="9" style="9"/>
    <col min="13313" max="13314" width="27.21875" style="9" bestFit="1" customWidth="1"/>
    <col min="13315" max="13315" width="18.6640625" style="9" customWidth="1"/>
    <col min="13316" max="13316" width="20.77734375" style="9" customWidth="1"/>
    <col min="13317" max="13317" width="0" style="9" hidden="1" customWidth="1"/>
    <col min="13318" max="13318" width="5.44140625" style="9" customWidth="1"/>
    <col min="13319" max="13320" width="30.44140625" style="9" bestFit="1" customWidth="1"/>
    <col min="13321" max="13321" width="9.77734375" style="9" customWidth="1"/>
    <col min="13322" max="13322" width="16.33203125" style="9" bestFit="1" customWidth="1"/>
    <col min="13323" max="13323" width="6.44140625" style="9" customWidth="1"/>
    <col min="13324" max="13325" width="5.77734375" style="9" customWidth="1"/>
    <col min="13326" max="13326" width="4.44140625" style="9" customWidth="1"/>
    <col min="13327" max="13335" width="0" style="9" hidden="1" customWidth="1"/>
    <col min="13336" max="13568" width="9" style="9"/>
    <col min="13569" max="13570" width="27.21875" style="9" bestFit="1" customWidth="1"/>
    <col min="13571" max="13571" width="18.6640625" style="9" customWidth="1"/>
    <col min="13572" max="13572" width="20.77734375" style="9" customWidth="1"/>
    <col min="13573" max="13573" width="0" style="9" hidden="1" customWidth="1"/>
    <col min="13574" max="13574" width="5.44140625" style="9" customWidth="1"/>
    <col min="13575" max="13576" width="30.44140625" style="9" bestFit="1" customWidth="1"/>
    <col min="13577" max="13577" width="9.77734375" style="9" customWidth="1"/>
    <col min="13578" max="13578" width="16.33203125" style="9" bestFit="1" customWidth="1"/>
    <col min="13579" max="13579" width="6.44140625" style="9" customWidth="1"/>
    <col min="13580" max="13581" width="5.77734375" style="9" customWidth="1"/>
    <col min="13582" max="13582" width="4.44140625" style="9" customWidth="1"/>
    <col min="13583" max="13591" width="0" style="9" hidden="1" customWidth="1"/>
    <col min="13592" max="13824" width="9" style="9"/>
    <col min="13825" max="13826" width="27.21875" style="9" bestFit="1" customWidth="1"/>
    <col min="13827" max="13827" width="18.6640625" style="9" customWidth="1"/>
    <col min="13828" max="13828" width="20.77734375" style="9" customWidth="1"/>
    <col min="13829" max="13829" width="0" style="9" hidden="1" customWidth="1"/>
    <col min="13830" max="13830" width="5.44140625" style="9" customWidth="1"/>
    <col min="13831" max="13832" width="30.44140625" style="9" bestFit="1" customWidth="1"/>
    <col min="13833" max="13833" width="9.77734375" style="9" customWidth="1"/>
    <col min="13834" max="13834" width="16.33203125" style="9" bestFit="1" customWidth="1"/>
    <col min="13835" max="13835" width="6.44140625" style="9" customWidth="1"/>
    <col min="13836" max="13837" width="5.77734375" style="9" customWidth="1"/>
    <col min="13838" max="13838" width="4.44140625" style="9" customWidth="1"/>
    <col min="13839" max="13847" width="0" style="9" hidden="1" customWidth="1"/>
    <col min="13848" max="14080" width="9" style="9"/>
    <col min="14081" max="14082" width="27.21875" style="9" bestFit="1" customWidth="1"/>
    <col min="14083" max="14083" width="18.6640625" style="9" customWidth="1"/>
    <col min="14084" max="14084" width="20.77734375" style="9" customWidth="1"/>
    <col min="14085" max="14085" width="0" style="9" hidden="1" customWidth="1"/>
    <col min="14086" max="14086" width="5.44140625" style="9" customWidth="1"/>
    <col min="14087" max="14088" width="30.44140625" style="9" bestFit="1" customWidth="1"/>
    <col min="14089" max="14089" width="9.77734375" style="9" customWidth="1"/>
    <col min="14090" max="14090" width="16.33203125" style="9" bestFit="1" customWidth="1"/>
    <col min="14091" max="14091" width="6.44140625" style="9" customWidth="1"/>
    <col min="14092" max="14093" width="5.77734375" style="9" customWidth="1"/>
    <col min="14094" max="14094" width="4.44140625" style="9" customWidth="1"/>
    <col min="14095" max="14103" width="0" style="9" hidden="1" customWidth="1"/>
    <col min="14104" max="14336" width="9" style="9"/>
    <col min="14337" max="14338" width="27.21875" style="9" bestFit="1" customWidth="1"/>
    <col min="14339" max="14339" width="18.6640625" style="9" customWidth="1"/>
    <col min="14340" max="14340" width="20.77734375" style="9" customWidth="1"/>
    <col min="14341" max="14341" width="0" style="9" hidden="1" customWidth="1"/>
    <col min="14342" max="14342" width="5.44140625" style="9" customWidth="1"/>
    <col min="14343" max="14344" width="30.44140625" style="9" bestFit="1" customWidth="1"/>
    <col min="14345" max="14345" width="9.77734375" style="9" customWidth="1"/>
    <col min="14346" max="14346" width="16.33203125" style="9" bestFit="1" customWidth="1"/>
    <col min="14347" max="14347" width="6.44140625" style="9" customWidth="1"/>
    <col min="14348" max="14349" width="5.77734375" style="9" customWidth="1"/>
    <col min="14350" max="14350" width="4.44140625" style="9" customWidth="1"/>
    <col min="14351" max="14359" width="0" style="9" hidden="1" customWidth="1"/>
    <col min="14360" max="14592" width="9" style="9"/>
    <col min="14593" max="14594" width="27.21875" style="9" bestFit="1" customWidth="1"/>
    <col min="14595" max="14595" width="18.6640625" style="9" customWidth="1"/>
    <col min="14596" max="14596" width="20.77734375" style="9" customWidth="1"/>
    <col min="14597" max="14597" width="0" style="9" hidden="1" customWidth="1"/>
    <col min="14598" max="14598" width="5.44140625" style="9" customWidth="1"/>
    <col min="14599" max="14600" width="30.44140625" style="9" bestFit="1" customWidth="1"/>
    <col min="14601" max="14601" width="9.77734375" style="9" customWidth="1"/>
    <col min="14602" max="14602" width="16.33203125" style="9" bestFit="1" customWidth="1"/>
    <col min="14603" max="14603" width="6.44140625" style="9" customWidth="1"/>
    <col min="14604" max="14605" width="5.77734375" style="9" customWidth="1"/>
    <col min="14606" max="14606" width="4.44140625" style="9" customWidth="1"/>
    <col min="14607" max="14615" width="0" style="9" hidden="1" customWidth="1"/>
    <col min="14616" max="14848" width="9" style="9"/>
    <col min="14849" max="14850" width="27.21875" style="9" bestFit="1" customWidth="1"/>
    <col min="14851" max="14851" width="18.6640625" style="9" customWidth="1"/>
    <col min="14852" max="14852" width="20.77734375" style="9" customWidth="1"/>
    <col min="14853" max="14853" width="0" style="9" hidden="1" customWidth="1"/>
    <col min="14854" max="14854" width="5.44140625" style="9" customWidth="1"/>
    <col min="14855" max="14856" width="30.44140625" style="9" bestFit="1" customWidth="1"/>
    <col min="14857" max="14857" width="9.77734375" style="9" customWidth="1"/>
    <col min="14858" max="14858" width="16.33203125" style="9" bestFit="1" customWidth="1"/>
    <col min="14859" max="14859" width="6.44140625" style="9" customWidth="1"/>
    <col min="14860" max="14861" width="5.77734375" style="9" customWidth="1"/>
    <col min="14862" max="14862" width="4.44140625" style="9" customWidth="1"/>
    <col min="14863" max="14871" width="0" style="9" hidden="1" customWidth="1"/>
    <col min="14872" max="15104" width="9" style="9"/>
    <col min="15105" max="15106" width="27.21875" style="9" bestFit="1" customWidth="1"/>
    <col min="15107" max="15107" width="18.6640625" style="9" customWidth="1"/>
    <col min="15108" max="15108" width="20.77734375" style="9" customWidth="1"/>
    <col min="15109" max="15109" width="0" style="9" hidden="1" customWidth="1"/>
    <col min="15110" max="15110" width="5.44140625" style="9" customWidth="1"/>
    <col min="15111" max="15112" width="30.44140625" style="9" bestFit="1" customWidth="1"/>
    <col min="15113" max="15113" width="9.77734375" style="9" customWidth="1"/>
    <col min="15114" max="15114" width="16.33203125" style="9" bestFit="1" customWidth="1"/>
    <col min="15115" max="15115" width="6.44140625" style="9" customWidth="1"/>
    <col min="15116" max="15117" width="5.77734375" style="9" customWidth="1"/>
    <col min="15118" max="15118" width="4.44140625" style="9" customWidth="1"/>
    <col min="15119" max="15127" width="0" style="9" hidden="1" customWidth="1"/>
    <col min="15128" max="15360" width="9" style="9"/>
    <col min="15361" max="15362" width="27.21875" style="9" bestFit="1" customWidth="1"/>
    <col min="15363" max="15363" width="18.6640625" style="9" customWidth="1"/>
    <col min="15364" max="15364" width="20.77734375" style="9" customWidth="1"/>
    <col min="15365" max="15365" width="0" style="9" hidden="1" customWidth="1"/>
    <col min="15366" max="15366" width="5.44140625" style="9" customWidth="1"/>
    <col min="15367" max="15368" width="30.44140625" style="9" bestFit="1" customWidth="1"/>
    <col min="15369" max="15369" width="9.77734375" style="9" customWidth="1"/>
    <col min="15370" max="15370" width="16.33203125" style="9" bestFit="1" customWidth="1"/>
    <col min="15371" max="15371" width="6.44140625" style="9" customWidth="1"/>
    <col min="15372" max="15373" width="5.77734375" style="9" customWidth="1"/>
    <col min="15374" max="15374" width="4.44140625" style="9" customWidth="1"/>
    <col min="15375" max="15383" width="0" style="9" hidden="1" customWidth="1"/>
    <col min="15384" max="15616" width="9" style="9"/>
    <col min="15617" max="15618" width="27.21875" style="9" bestFit="1" customWidth="1"/>
    <col min="15619" max="15619" width="18.6640625" style="9" customWidth="1"/>
    <col min="15620" max="15620" width="20.77734375" style="9" customWidth="1"/>
    <col min="15621" max="15621" width="0" style="9" hidden="1" customWidth="1"/>
    <col min="15622" max="15622" width="5.44140625" style="9" customWidth="1"/>
    <col min="15623" max="15624" width="30.44140625" style="9" bestFit="1" customWidth="1"/>
    <col min="15625" max="15625" width="9.77734375" style="9" customWidth="1"/>
    <col min="15626" max="15626" width="16.33203125" style="9" bestFit="1" customWidth="1"/>
    <col min="15627" max="15627" width="6.44140625" style="9" customWidth="1"/>
    <col min="15628" max="15629" width="5.77734375" style="9" customWidth="1"/>
    <col min="15630" max="15630" width="4.44140625" style="9" customWidth="1"/>
    <col min="15631" max="15639" width="0" style="9" hidden="1" customWidth="1"/>
    <col min="15640" max="15872" width="9" style="9"/>
    <col min="15873" max="15874" width="27.21875" style="9" bestFit="1" customWidth="1"/>
    <col min="15875" max="15875" width="18.6640625" style="9" customWidth="1"/>
    <col min="15876" max="15876" width="20.77734375" style="9" customWidth="1"/>
    <col min="15877" max="15877" width="0" style="9" hidden="1" customWidth="1"/>
    <col min="15878" max="15878" width="5.44140625" style="9" customWidth="1"/>
    <col min="15879" max="15880" width="30.44140625" style="9" bestFit="1" customWidth="1"/>
    <col min="15881" max="15881" width="9.77734375" style="9" customWidth="1"/>
    <col min="15882" max="15882" width="16.33203125" style="9" bestFit="1" customWidth="1"/>
    <col min="15883" max="15883" width="6.44140625" style="9" customWidth="1"/>
    <col min="15884" max="15885" width="5.77734375" style="9" customWidth="1"/>
    <col min="15886" max="15886" width="4.44140625" style="9" customWidth="1"/>
    <col min="15887" max="15895" width="0" style="9" hidden="1" customWidth="1"/>
    <col min="15896" max="16128" width="9" style="9"/>
    <col min="16129" max="16130" width="27.21875" style="9" bestFit="1" customWidth="1"/>
    <col min="16131" max="16131" width="18.6640625" style="9" customWidth="1"/>
    <col min="16132" max="16132" width="20.77734375" style="9" customWidth="1"/>
    <col min="16133" max="16133" width="0" style="9" hidden="1" customWidth="1"/>
    <col min="16134" max="16134" width="5.44140625" style="9" customWidth="1"/>
    <col min="16135" max="16136" width="30.44140625" style="9" bestFit="1" customWidth="1"/>
    <col min="16137" max="16137" width="9.77734375" style="9" customWidth="1"/>
    <col min="16138" max="16138" width="16.33203125" style="9" bestFit="1" customWidth="1"/>
    <col min="16139" max="16139" width="6.44140625" style="9" customWidth="1"/>
    <col min="16140" max="16141" width="5.77734375" style="9" customWidth="1"/>
    <col min="16142" max="16142" width="4.44140625" style="9" customWidth="1"/>
    <col min="16143" max="16151" width="0" style="9" hidden="1" customWidth="1"/>
    <col min="16152" max="16384" width="9" style="9"/>
  </cols>
  <sheetData>
    <row r="1" spans="1:23" ht="40.200000000000003" thickBot="1" x14ac:dyDescent="0.25">
      <c r="A1" s="47" t="s">
        <v>9</v>
      </c>
      <c r="B1" s="48" t="s">
        <v>10</v>
      </c>
      <c r="C1" s="48" t="s">
        <v>11</v>
      </c>
      <c r="D1" s="48" t="s">
        <v>12</v>
      </c>
      <c r="E1" s="49" t="s">
        <v>13</v>
      </c>
      <c r="F1" s="50" t="s">
        <v>14</v>
      </c>
      <c r="G1" s="51" t="s">
        <v>15</v>
      </c>
      <c r="H1" s="48" t="s">
        <v>16</v>
      </c>
      <c r="I1" s="48" t="s">
        <v>3336</v>
      </c>
      <c r="J1" s="48" t="s">
        <v>17</v>
      </c>
      <c r="K1" s="48" t="s">
        <v>18</v>
      </c>
      <c r="L1" s="48" t="s">
        <v>19</v>
      </c>
      <c r="M1" s="48" t="s">
        <v>20</v>
      </c>
      <c r="N1" s="48" t="s">
        <v>21</v>
      </c>
      <c r="O1" s="48" t="s">
        <v>22</v>
      </c>
      <c r="P1" s="48" t="s">
        <v>23</v>
      </c>
      <c r="Q1" s="48" t="s">
        <v>24</v>
      </c>
      <c r="R1" s="48" t="s">
        <v>25</v>
      </c>
      <c r="S1" s="48" t="s">
        <v>26</v>
      </c>
      <c r="T1" s="52" t="s">
        <v>27</v>
      </c>
      <c r="U1" s="48" t="s">
        <v>28</v>
      </c>
      <c r="V1" s="48" t="s">
        <v>29</v>
      </c>
      <c r="W1" s="53" t="s">
        <v>30</v>
      </c>
    </row>
    <row r="2" spans="1:23" ht="13.8" thickTop="1" x14ac:dyDescent="0.2">
      <c r="A2" s="531" t="s">
        <v>22956</v>
      </c>
      <c r="B2" s="498" t="s">
        <v>22956</v>
      </c>
      <c r="C2" s="500"/>
      <c r="D2" s="500"/>
      <c r="E2" s="502">
        <v>0</v>
      </c>
      <c r="F2" s="127">
        <v>1</v>
      </c>
      <c r="G2" s="128" t="s">
        <v>22963</v>
      </c>
      <c r="H2" s="128" t="s">
        <v>22963</v>
      </c>
      <c r="I2" s="129"/>
      <c r="J2" s="128" t="s">
        <v>32</v>
      </c>
      <c r="K2" s="130">
        <v>16</v>
      </c>
      <c r="L2" s="130"/>
      <c r="M2" s="131" t="s">
        <v>33</v>
      </c>
      <c r="N2" s="131" t="s">
        <v>34</v>
      </c>
      <c r="O2" s="275"/>
      <c r="P2" s="275"/>
      <c r="Q2" s="275"/>
      <c r="R2" s="275"/>
      <c r="S2" s="275"/>
      <c r="T2" s="275"/>
      <c r="U2" s="275"/>
      <c r="V2" s="275"/>
      <c r="W2" s="33"/>
    </row>
    <row r="3" spans="1:23" x14ac:dyDescent="0.2">
      <c r="A3" s="532"/>
      <c r="B3" s="499"/>
      <c r="C3" s="501"/>
      <c r="D3" s="501"/>
      <c r="E3" s="503"/>
      <c r="F3" s="17">
        <v>2</v>
      </c>
      <c r="G3" s="18" t="s">
        <v>22964</v>
      </c>
      <c r="H3" s="18" t="s">
        <v>22964</v>
      </c>
      <c r="I3" s="80"/>
      <c r="J3" s="18" t="s">
        <v>32</v>
      </c>
      <c r="K3" s="19">
        <v>6</v>
      </c>
      <c r="L3" s="19"/>
      <c r="M3" s="20" t="s">
        <v>33</v>
      </c>
      <c r="N3" s="20" t="s">
        <v>34</v>
      </c>
      <c r="O3" s="18"/>
      <c r="P3" s="18"/>
      <c r="Q3" s="18"/>
      <c r="R3" s="18"/>
      <c r="S3" s="18"/>
      <c r="T3" s="18"/>
      <c r="U3" s="18"/>
      <c r="V3" s="18"/>
      <c r="W3" s="34"/>
    </row>
    <row r="4" spans="1:23" x14ac:dyDescent="0.2">
      <c r="A4" s="532"/>
      <c r="B4" s="499"/>
      <c r="C4" s="501"/>
      <c r="D4" s="501"/>
      <c r="E4" s="503"/>
      <c r="F4" s="17">
        <v>3</v>
      </c>
      <c r="G4" s="18" t="s">
        <v>22965</v>
      </c>
      <c r="H4" s="18" t="s">
        <v>22965</v>
      </c>
      <c r="I4" s="80"/>
      <c r="J4" s="18" t="s">
        <v>32</v>
      </c>
      <c r="K4" s="19">
        <v>1</v>
      </c>
      <c r="L4" s="19"/>
      <c r="M4" s="20" t="s">
        <v>33</v>
      </c>
      <c r="N4" s="20" t="s">
        <v>34</v>
      </c>
      <c r="O4" s="18"/>
      <c r="P4" s="18"/>
      <c r="Q4" s="18"/>
      <c r="R4" s="18"/>
      <c r="S4" s="18"/>
      <c r="T4" s="18"/>
      <c r="U4" s="18"/>
      <c r="V4" s="18"/>
      <c r="W4" s="34"/>
    </row>
    <row r="5" spans="1:23" x14ac:dyDescent="0.2">
      <c r="A5" s="532"/>
      <c r="B5" s="499"/>
      <c r="C5" s="501"/>
      <c r="D5" s="501"/>
      <c r="E5" s="503"/>
      <c r="F5" s="17">
        <v>4</v>
      </c>
      <c r="G5" s="18" t="s">
        <v>22966</v>
      </c>
      <c r="H5" s="18" t="s">
        <v>22966</v>
      </c>
      <c r="I5" s="80"/>
      <c r="J5" s="18" t="s">
        <v>32</v>
      </c>
      <c r="K5" s="19">
        <v>7</v>
      </c>
      <c r="L5" s="19"/>
      <c r="M5" s="20" t="s">
        <v>33</v>
      </c>
      <c r="N5" s="20" t="s">
        <v>34</v>
      </c>
      <c r="O5" s="18"/>
      <c r="P5" s="18"/>
      <c r="Q5" s="18"/>
      <c r="R5" s="18"/>
      <c r="S5" s="18"/>
      <c r="T5" s="18"/>
      <c r="U5" s="18"/>
      <c r="V5" s="18"/>
      <c r="W5" s="34"/>
    </row>
    <row r="6" spans="1:23" x14ac:dyDescent="0.2">
      <c r="A6" s="532"/>
      <c r="B6" s="499"/>
      <c r="C6" s="501"/>
      <c r="D6" s="501"/>
      <c r="E6" s="503"/>
      <c r="F6" s="17">
        <v>5</v>
      </c>
      <c r="G6" s="18" t="s">
        <v>22967</v>
      </c>
      <c r="H6" s="18" t="s">
        <v>22967</v>
      </c>
      <c r="I6" s="80"/>
      <c r="J6" s="18" t="s">
        <v>32</v>
      </c>
      <c r="K6" s="19">
        <v>7</v>
      </c>
      <c r="L6" s="19"/>
      <c r="M6" s="20" t="s">
        <v>33</v>
      </c>
      <c r="N6" s="20" t="s">
        <v>34</v>
      </c>
      <c r="O6" s="18"/>
      <c r="P6" s="18"/>
      <c r="Q6" s="18"/>
      <c r="R6" s="18"/>
      <c r="S6" s="18"/>
      <c r="T6" s="18"/>
      <c r="U6" s="18"/>
      <c r="V6" s="18"/>
      <c r="W6" s="34"/>
    </row>
    <row r="7" spans="1:23" x14ac:dyDescent="0.2">
      <c r="A7" s="532"/>
      <c r="B7" s="499"/>
      <c r="C7" s="501"/>
      <c r="D7" s="501"/>
      <c r="E7" s="503"/>
      <c r="F7" s="17">
        <v>6</v>
      </c>
      <c r="G7" s="18" t="s">
        <v>22968</v>
      </c>
      <c r="H7" s="18" t="s">
        <v>22968</v>
      </c>
      <c r="I7" s="80"/>
      <c r="J7" s="18" t="s">
        <v>32</v>
      </c>
      <c r="K7" s="19">
        <v>7</v>
      </c>
      <c r="L7" s="19"/>
      <c r="M7" s="20" t="s">
        <v>33</v>
      </c>
      <c r="N7" s="20" t="s">
        <v>34</v>
      </c>
      <c r="O7" s="18"/>
      <c r="P7" s="18"/>
      <c r="Q7" s="18"/>
      <c r="R7" s="18"/>
      <c r="S7" s="18"/>
      <c r="T7" s="18"/>
      <c r="U7" s="18"/>
      <c r="V7" s="18"/>
      <c r="W7" s="34"/>
    </row>
    <row r="8" spans="1:23" x14ac:dyDescent="0.2">
      <c r="A8" s="532"/>
      <c r="B8" s="499"/>
      <c r="C8" s="501"/>
      <c r="D8" s="501"/>
      <c r="E8" s="503"/>
      <c r="F8" s="17">
        <v>7</v>
      </c>
      <c r="G8" s="18" t="s">
        <v>22969</v>
      </c>
      <c r="H8" s="18" t="s">
        <v>22969</v>
      </c>
      <c r="I8" s="80"/>
      <c r="J8" s="18" t="s">
        <v>32</v>
      </c>
      <c r="K8" s="19">
        <v>5</v>
      </c>
      <c r="L8" s="19"/>
      <c r="M8" s="20" t="s">
        <v>33</v>
      </c>
      <c r="N8" s="20" t="s">
        <v>34</v>
      </c>
      <c r="O8" s="18"/>
      <c r="P8" s="18"/>
      <c r="Q8" s="18"/>
      <c r="R8" s="18"/>
      <c r="S8" s="18"/>
      <c r="T8" s="18"/>
      <c r="U8" s="18"/>
      <c r="V8" s="18"/>
      <c r="W8" s="34"/>
    </row>
    <row r="9" spans="1:23" x14ac:dyDescent="0.2">
      <c r="A9" s="532"/>
      <c r="B9" s="499"/>
      <c r="C9" s="501"/>
      <c r="D9" s="501"/>
      <c r="E9" s="503"/>
      <c r="F9" s="17">
        <v>8</v>
      </c>
      <c r="G9" s="18" t="s">
        <v>22970</v>
      </c>
      <c r="H9" s="18" t="s">
        <v>22970</v>
      </c>
      <c r="I9" s="80"/>
      <c r="J9" s="18" t="s">
        <v>32</v>
      </c>
      <c r="K9" s="19">
        <v>14</v>
      </c>
      <c r="L9" s="19"/>
      <c r="M9" s="20" t="s">
        <v>33</v>
      </c>
      <c r="N9" s="20" t="s">
        <v>34</v>
      </c>
      <c r="O9" s="18"/>
      <c r="P9" s="18"/>
      <c r="Q9" s="64" t="s">
        <v>22971</v>
      </c>
      <c r="R9" s="18"/>
      <c r="S9" s="18"/>
      <c r="T9" s="18"/>
      <c r="U9" s="18"/>
      <c r="V9" s="18"/>
      <c r="W9" s="34"/>
    </row>
    <row r="10" spans="1:23" x14ac:dyDescent="0.2">
      <c r="A10" s="532"/>
      <c r="B10" s="499"/>
      <c r="C10" s="501"/>
      <c r="D10" s="501"/>
      <c r="E10" s="503"/>
      <c r="F10" s="17">
        <v>9</v>
      </c>
      <c r="G10" s="18" t="s">
        <v>22972</v>
      </c>
      <c r="H10" s="18" t="s">
        <v>22972</v>
      </c>
      <c r="I10" s="80"/>
      <c r="J10" s="18" t="s">
        <v>22973</v>
      </c>
      <c r="K10" s="19">
        <v>8</v>
      </c>
      <c r="L10" s="19">
        <v>0</v>
      </c>
      <c r="M10" s="20" t="s">
        <v>33</v>
      </c>
      <c r="N10" s="20" t="s">
        <v>34</v>
      </c>
      <c r="O10" s="18"/>
      <c r="P10" s="18"/>
      <c r="Q10" s="18">
        <v>0</v>
      </c>
      <c r="R10" s="18"/>
      <c r="S10" s="18"/>
      <c r="T10" s="18"/>
      <c r="U10" s="18"/>
      <c r="V10" s="18"/>
      <c r="W10" s="34"/>
    </row>
    <row r="11" spans="1:23" x14ac:dyDescent="0.2">
      <c r="A11" s="532"/>
      <c r="B11" s="499"/>
      <c r="C11" s="501"/>
      <c r="D11" s="501"/>
      <c r="E11" s="503"/>
      <c r="F11" s="17">
        <v>10</v>
      </c>
      <c r="G11" s="18" t="s">
        <v>22974</v>
      </c>
      <c r="H11" s="18" t="s">
        <v>22974</v>
      </c>
      <c r="I11" s="80"/>
      <c r="J11" s="18" t="s">
        <v>22973</v>
      </c>
      <c r="K11" s="19">
        <v>8</v>
      </c>
      <c r="L11" s="19">
        <v>0</v>
      </c>
      <c r="M11" s="20" t="s">
        <v>33</v>
      </c>
      <c r="N11" s="20" t="s">
        <v>34</v>
      </c>
      <c r="O11" s="18"/>
      <c r="P11" s="18"/>
      <c r="Q11" s="18">
        <v>0</v>
      </c>
      <c r="R11" s="18"/>
      <c r="S11" s="18"/>
      <c r="T11" s="18"/>
      <c r="U11" s="18"/>
      <c r="V11" s="18"/>
      <c r="W11" s="34"/>
    </row>
    <row r="12" spans="1:23" x14ac:dyDescent="0.2">
      <c r="A12" s="532"/>
      <c r="B12" s="499"/>
      <c r="C12" s="501"/>
      <c r="D12" s="501"/>
      <c r="E12" s="503"/>
      <c r="F12" s="17">
        <v>11</v>
      </c>
      <c r="G12" s="18" t="s">
        <v>22975</v>
      </c>
      <c r="H12" s="18" t="s">
        <v>22975</v>
      </c>
      <c r="I12" s="80"/>
      <c r="J12" s="18" t="s">
        <v>22973</v>
      </c>
      <c r="K12" s="19">
        <v>8</v>
      </c>
      <c r="L12" s="19">
        <v>0</v>
      </c>
      <c r="M12" s="20" t="s">
        <v>33</v>
      </c>
      <c r="N12" s="20" t="s">
        <v>34</v>
      </c>
      <c r="O12" s="18"/>
      <c r="P12" s="18"/>
      <c r="Q12" s="18">
        <v>0</v>
      </c>
      <c r="R12" s="18"/>
      <c r="S12" s="18"/>
      <c r="T12" s="18"/>
      <c r="U12" s="18"/>
      <c r="V12" s="18"/>
      <c r="W12" s="34"/>
    </row>
    <row r="13" spans="1:23" x14ac:dyDescent="0.2">
      <c r="A13" s="532"/>
      <c r="B13" s="499"/>
      <c r="C13" s="501"/>
      <c r="D13" s="501"/>
      <c r="E13" s="503"/>
      <c r="F13" s="17">
        <v>12</v>
      </c>
      <c r="G13" s="18" t="s">
        <v>22976</v>
      </c>
      <c r="H13" s="18" t="s">
        <v>22976</v>
      </c>
      <c r="I13" s="80"/>
      <c r="J13" s="18" t="s">
        <v>22973</v>
      </c>
      <c r="K13" s="19">
        <v>8</v>
      </c>
      <c r="L13" s="19">
        <v>0</v>
      </c>
      <c r="M13" s="20" t="s">
        <v>33</v>
      </c>
      <c r="N13" s="20" t="s">
        <v>34</v>
      </c>
      <c r="O13" s="18"/>
      <c r="P13" s="18"/>
      <c r="Q13" s="18">
        <v>0</v>
      </c>
      <c r="R13" s="18"/>
      <c r="S13" s="18"/>
      <c r="T13" s="18"/>
      <c r="U13" s="18"/>
      <c r="V13" s="18"/>
      <c r="W13" s="34"/>
    </row>
    <row r="14" spans="1:23" x14ac:dyDescent="0.2">
      <c r="A14" s="532"/>
      <c r="B14" s="499"/>
      <c r="C14" s="501"/>
      <c r="D14" s="501"/>
      <c r="E14" s="503"/>
      <c r="F14" s="17">
        <v>13</v>
      </c>
      <c r="G14" s="18" t="s">
        <v>22977</v>
      </c>
      <c r="H14" s="18" t="s">
        <v>22977</v>
      </c>
      <c r="I14" s="80"/>
      <c r="J14" s="18" t="s">
        <v>22973</v>
      </c>
      <c r="K14" s="19">
        <v>8</v>
      </c>
      <c r="L14" s="19">
        <v>0</v>
      </c>
      <c r="M14" s="20" t="s">
        <v>33</v>
      </c>
      <c r="N14" s="20" t="s">
        <v>34</v>
      </c>
      <c r="O14" s="18"/>
      <c r="P14" s="18"/>
      <c r="Q14" s="18">
        <v>0</v>
      </c>
      <c r="R14" s="18"/>
      <c r="S14" s="18"/>
      <c r="T14" s="18"/>
      <c r="U14" s="18"/>
      <c r="V14" s="18"/>
      <c r="W14" s="34"/>
    </row>
    <row r="15" spans="1:23" x14ac:dyDescent="0.2">
      <c r="A15" s="532"/>
      <c r="B15" s="499"/>
      <c r="C15" s="501"/>
      <c r="D15" s="501"/>
      <c r="E15" s="503"/>
      <c r="F15" s="17">
        <v>14</v>
      </c>
      <c r="G15" s="18" t="s">
        <v>22978</v>
      </c>
      <c r="H15" s="18" t="s">
        <v>22978</v>
      </c>
      <c r="I15" s="80"/>
      <c r="J15" s="18" t="s">
        <v>22973</v>
      </c>
      <c r="K15" s="19">
        <v>8</v>
      </c>
      <c r="L15" s="19">
        <v>0</v>
      </c>
      <c r="M15" s="20" t="s">
        <v>33</v>
      </c>
      <c r="N15" s="20" t="s">
        <v>34</v>
      </c>
      <c r="O15" s="18"/>
      <c r="P15" s="18"/>
      <c r="Q15" s="18">
        <v>0</v>
      </c>
      <c r="R15" s="18"/>
      <c r="S15" s="18"/>
      <c r="T15" s="18"/>
      <c r="U15" s="18"/>
      <c r="V15" s="18"/>
      <c r="W15" s="34"/>
    </row>
    <row r="16" spans="1:23" x14ac:dyDescent="0.2">
      <c r="A16" s="532"/>
      <c r="B16" s="499"/>
      <c r="C16" s="501"/>
      <c r="D16" s="501"/>
      <c r="E16" s="503"/>
      <c r="F16" s="17">
        <v>15</v>
      </c>
      <c r="G16" s="18" t="s">
        <v>22979</v>
      </c>
      <c r="H16" s="18" t="s">
        <v>22979</v>
      </c>
      <c r="I16" s="80"/>
      <c r="J16" s="18" t="s">
        <v>22973</v>
      </c>
      <c r="K16" s="19">
        <v>8</v>
      </c>
      <c r="L16" s="19">
        <v>0</v>
      </c>
      <c r="M16" s="20" t="s">
        <v>33</v>
      </c>
      <c r="N16" s="20" t="s">
        <v>34</v>
      </c>
      <c r="O16" s="18"/>
      <c r="P16" s="18"/>
      <c r="Q16" s="18">
        <v>0</v>
      </c>
      <c r="R16" s="18"/>
      <c r="S16" s="18"/>
      <c r="T16" s="18"/>
      <c r="U16" s="18"/>
      <c r="V16" s="18"/>
      <c r="W16" s="34"/>
    </row>
    <row r="17" spans="1:23" x14ac:dyDescent="0.2">
      <c r="A17" s="532"/>
      <c r="B17" s="499"/>
      <c r="C17" s="501"/>
      <c r="D17" s="501"/>
      <c r="E17" s="503"/>
      <c r="F17" s="17">
        <v>16</v>
      </c>
      <c r="G17" s="18" t="s">
        <v>22980</v>
      </c>
      <c r="H17" s="18" t="s">
        <v>22980</v>
      </c>
      <c r="I17" s="80"/>
      <c r="J17" s="18" t="s">
        <v>22973</v>
      </c>
      <c r="K17" s="19">
        <v>8</v>
      </c>
      <c r="L17" s="19">
        <v>0</v>
      </c>
      <c r="M17" s="20" t="s">
        <v>33</v>
      </c>
      <c r="N17" s="20" t="s">
        <v>34</v>
      </c>
      <c r="O17" s="18"/>
      <c r="P17" s="18"/>
      <c r="Q17" s="18">
        <v>0</v>
      </c>
      <c r="R17" s="18"/>
      <c r="S17" s="18"/>
      <c r="T17" s="18"/>
      <c r="U17" s="18"/>
      <c r="V17" s="18"/>
      <c r="W17" s="34"/>
    </row>
    <row r="18" spans="1:23" x14ac:dyDescent="0.2">
      <c r="A18" s="532"/>
      <c r="B18" s="499"/>
      <c r="C18" s="501"/>
      <c r="D18" s="501"/>
      <c r="E18" s="503"/>
      <c r="F18" s="17">
        <v>17</v>
      </c>
      <c r="G18" s="18" t="s">
        <v>22981</v>
      </c>
      <c r="H18" s="18" t="s">
        <v>22981</v>
      </c>
      <c r="I18" s="80"/>
      <c r="J18" s="18" t="s">
        <v>22973</v>
      </c>
      <c r="K18" s="19">
        <v>8</v>
      </c>
      <c r="L18" s="19">
        <v>0</v>
      </c>
      <c r="M18" s="20" t="s">
        <v>33</v>
      </c>
      <c r="N18" s="20" t="s">
        <v>34</v>
      </c>
      <c r="O18" s="18"/>
      <c r="P18" s="18"/>
      <c r="Q18" s="18">
        <v>0</v>
      </c>
      <c r="R18" s="18"/>
      <c r="S18" s="18"/>
      <c r="T18" s="18"/>
      <c r="U18" s="18"/>
      <c r="V18" s="18"/>
      <c r="W18" s="34"/>
    </row>
    <row r="19" spans="1:23" x14ac:dyDescent="0.2">
      <c r="A19" s="532"/>
      <c r="B19" s="499"/>
      <c r="C19" s="501"/>
      <c r="D19" s="501"/>
      <c r="E19" s="503"/>
      <c r="F19" s="17">
        <v>18</v>
      </c>
      <c r="G19" s="18" t="s">
        <v>22982</v>
      </c>
      <c r="H19" s="18" t="s">
        <v>22982</v>
      </c>
      <c r="I19" s="80"/>
      <c r="J19" s="18" t="s">
        <v>22973</v>
      </c>
      <c r="K19" s="19">
        <v>8</v>
      </c>
      <c r="L19" s="19">
        <v>0</v>
      </c>
      <c r="M19" s="20" t="s">
        <v>33</v>
      </c>
      <c r="N19" s="20" t="s">
        <v>34</v>
      </c>
      <c r="O19" s="18"/>
      <c r="P19" s="18"/>
      <c r="Q19" s="18">
        <v>0</v>
      </c>
      <c r="R19" s="18"/>
      <c r="S19" s="18"/>
      <c r="T19" s="18"/>
      <c r="U19" s="18"/>
      <c r="V19" s="18"/>
      <c r="W19" s="34"/>
    </row>
    <row r="20" spans="1:23" x14ac:dyDescent="0.2">
      <c r="A20" s="532"/>
      <c r="B20" s="499"/>
      <c r="C20" s="501"/>
      <c r="D20" s="501"/>
      <c r="E20" s="503"/>
      <c r="F20" s="17">
        <v>19</v>
      </c>
      <c r="G20" s="18" t="s">
        <v>22983</v>
      </c>
      <c r="H20" s="18" t="s">
        <v>22983</v>
      </c>
      <c r="I20" s="80"/>
      <c r="J20" s="18" t="s">
        <v>22973</v>
      </c>
      <c r="K20" s="19">
        <v>8</v>
      </c>
      <c r="L20" s="19">
        <v>0</v>
      </c>
      <c r="M20" s="20" t="s">
        <v>33</v>
      </c>
      <c r="N20" s="20" t="s">
        <v>34</v>
      </c>
      <c r="O20" s="18"/>
      <c r="P20" s="18"/>
      <c r="Q20" s="18">
        <v>0</v>
      </c>
      <c r="R20" s="18"/>
      <c r="S20" s="18"/>
      <c r="T20" s="18"/>
      <c r="U20" s="18"/>
      <c r="V20" s="18"/>
      <c r="W20" s="34"/>
    </row>
    <row r="21" spans="1:23" x14ac:dyDescent="0.2">
      <c r="A21" s="532"/>
      <c r="B21" s="499"/>
      <c r="C21" s="501"/>
      <c r="D21" s="501"/>
      <c r="E21" s="503"/>
      <c r="F21" s="17">
        <v>20</v>
      </c>
      <c r="G21" s="18" t="s">
        <v>22984</v>
      </c>
      <c r="H21" s="18" t="s">
        <v>22984</v>
      </c>
      <c r="I21" s="80"/>
      <c r="J21" s="18" t="s">
        <v>22973</v>
      </c>
      <c r="K21" s="19">
        <v>8</v>
      </c>
      <c r="L21" s="19">
        <v>0</v>
      </c>
      <c r="M21" s="20" t="s">
        <v>33</v>
      </c>
      <c r="N21" s="20" t="s">
        <v>34</v>
      </c>
      <c r="O21" s="18"/>
      <c r="P21" s="18"/>
      <c r="Q21" s="18">
        <v>0</v>
      </c>
      <c r="R21" s="18"/>
      <c r="S21" s="18"/>
      <c r="T21" s="18"/>
      <c r="U21" s="18"/>
      <c r="V21" s="18"/>
      <c r="W21" s="34"/>
    </row>
    <row r="22" spans="1:23" x14ac:dyDescent="0.2">
      <c r="A22" s="532"/>
      <c r="B22" s="499"/>
      <c r="C22" s="501"/>
      <c r="D22" s="501"/>
      <c r="E22" s="503"/>
      <c r="F22" s="17">
        <v>21</v>
      </c>
      <c r="G22" s="18" t="s">
        <v>22985</v>
      </c>
      <c r="H22" s="18" t="s">
        <v>22985</v>
      </c>
      <c r="I22" s="80"/>
      <c r="J22" s="18" t="s">
        <v>22973</v>
      </c>
      <c r="K22" s="19">
        <v>8</v>
      </c>
      <c r="L22" s="19">
        <v>0</v>
      </c>
      <c r="M22" s="20" t="s">
        <v>33</v>
      </c>
      <c r="N22" s="20" t="s">
        <v>34</v>
      </c>
      <c r="O22" s="18"/>
      <c r="P22" s="18"/>
      <c r="Q22" s="18">
        <v>0</v>
      </c>
      <c r="R22" s="18"/>
      <c r="S22" s="18"/>
      <c r="T22" s="18"/>
      <c r="U22" s="18"/>
      <c r="V22" s="18"/>
      <c r="W22" s="34"/>
    </row>
    <row r="23" spans="1:23" x14ac:dyDescent="0.2">
      <c r="A23" s="532"/>
      <c r="B23" s="499"/>
      <c r="C23" s="501"/>
      <c r="D23" s="501"/>
      <c r="E23" s="503"/>
      <c r="F23" s="17">
        <v>22</v>
      </c>
      <c r="G23" s="18" t="s">
        <v>22986</v>
      </c>
      <c r="H23" s="18" t="s">
        <v>22986</v>
      </c>
      <c r="I23" s="80"/>
      <c r="J23" s="18" t="s">
        <v>22973</v>
      </c>
      <c r="K23" s="19">
        <v>8</v>
      </c>
      <c r="L23" s="19">
        <v>0</v>
      </c>
      <c r="M23" s="20" t="s">
        <v>33</v>
      </c>
      <c r="N23" s="20" t="s">
        <v>34</v>
      </c>
      <c r="O23" s="18"/>
      <c r="P23" s="18"/>
      <c r="Q23" s="18">
        <v>0</v>
      </c>
      <c r="R23" s="18"/>
      <c r="S23" s="18"/>
      <c r="T23" s="18"/>
      <c r="U23" s="18"/>
      <c r="V23" s="18"/>
      <c r="W23" s="34"/>
    </row>
    <row r="24" spans="1:23" x14ac:dyDescent="0.2">
      <c r="A24" s="532"/>
      <c r="B24" s="499"/>
      <c r="C24" s="501"/>
      <c r="D24" s="501"/>
      <c r="E24" s="503"/>
      <c r="F24" s="17">
        <v>23</v>
      </c>
      <c r="G24" s="18" t="s">
        <v>22987</v>
      </c>
      <c r="H24" s="18" t="s">
        <v>22987</v>
      </c>
      <c r="I24" s="80"/>
      <c r="J24" s="18" t="s">
        <v>22973</v>
      </c>
      <c r="K24" s="19">
        <v>8</v>
      </c>
      <c r="L24" s="19">
        <v>0</v>
      </c>
      <c r="M24" s="20" t="s">
        <v>33</v>
      </c>
      <c r="N24" s="20" t="s">
        <v>34</v>
      </c>
      <c r="O24" s="18"/>
      <c r="P24" s="18"/>
      <c r="Q24" s="18">
        <v>0</v>
      </c>
      <c r="R24" s="18"/>
      <c r="S24" s="18"/>
      <c r="T24" s="18"/>
      <c r="U24" s="18"/>
      <c r="V24" s="18"/>
      <c r="W24" s="34"/>
    </row>
    <row r="25" spans="1:23" x14ac:dyDescent="0.2">
      <c r="A25" s="532"/>
      <c r="B25" s="499"/>
      <c r="C25" s="501"/>
      <c r="D25" s="501"/>
      <c r="E25" s="503"/>
      <c r="F25" s="17">
        <v>24</v>
      </c>
      <c r="G25" s="18" t="s">
        <v>22988</v>
      </c>
      <c r="H25" s="18" t="s">
        <v>22988</v>
      </c>
      <c r="I25" s="80"/>
      <c r="J25" s="18" t="s">
        <v>22973</v>
      </c>
      <c r="K25" s="19">
        <v>8</v>
      </c>
      <c r="L25" s="19">
        <v>0</v>
      </c>
      <c r="M25" s="20" t="s">
        <v>33</v>
      </c>
      <c r="N25" s="20" t="s">
        <v>34</v>
      </c>
      <c r="O25" s="18"/>
      <c r="P25" s="18"/>
      <c r="Q25" s="18">
        <v>0</v>
      </c>
      <c r="R25" s="18"/>
      <c r="S25" s="18"/>
      <c r="T25" s="18"/>
      <c r="U25" s="18"/>
      <c r="V25" s="18"/>
      <c r="W25" s="34"/>
    </row>
    <row r="26" spans="1:23" x14ac:dyDescent="0.2">
      <c r="A26" s="532"/>
      <c r="B26" s="499"/>
      <c r="C26" s="501"/>
      <c r="D26" s="501"/>
      <c r="E26" s="503"/>
      <c r="F26" s="17">
        <v>25</v>
      </c>
      <c r="G26" s="18" t="s">
        <v>22989</v>
      </c>
      <c r="H26" s="18" t="s">
        <v>22989</v>
      </c>
      <c r="I26" s="80"/>
      <c r="J26" s="18" t="s">
        <v>22973</v>
      </c>
      <c r="K26" s="19">
        <v>8</v>
      </c>
      <c r="L26" s="19">
        <v>0</v>
      </c>
      <c r="M26" s="20" t="s">
        <v>33</v>
      </c>
      <c r="N26" s="20" t="s">
        <v>34</v>
      </c>
      <c r="O26" s="18"/>
      <c r="P26" s="18"/>
      <c r="Q26" s="18">
        <v>0</v>
      </c>
      <c r="R26" s="18"/>
      <c r="S26" s="18"/>
      <c r="T26" s="18"/>
      <c r="U26" s="18"/>
      <c r="V26" s="18"/>
      <c r="W26" s="34"/>
    </row>
    <row r="27" spans="1:23" x14ac:dyDescent="0.2">
      <c r="A27" s="532"/>
      <c r="B27" s="499"/>
      <c r="C27" s="501"/>
      <c r="D27" s="501"/>
      <c r="E27" s="503"/>
      <c r="F27" s="17">
        <v>26</v>
      </c>
      <c r="G27" s="18" t="s">
        <v>22990</v>
      </c>
      <c r="H27" s="18" t="s">
        <v>22990</v>
      </c>
      <c r="I27" s="80"/>
      <c r="J27" s="18" t="s">
        <v>22973</v>
      </c>
      <c r="K27" s="19">
        <v>8</v>
      </c>
      <c r="L27" s="19">
        <v>0</v>
      </c>
      <c r="M27" s="20" t="s">
        <v>33</v>
      </c>
      <c r="N27" s="20" t="s">
        <v>34</v>
      </c>
      <c r="O27" s="18"/>
      <c r="P27" s="18"/>
      <c r="Q27" s="18">
        <v>0</v>
      </c>
      <c r="R27" s="18"/>
      <c r="S27" s="18"/>
      <c r="T27" s="18"/>
      <c r="U27" s="18"/>
      <c r="V27" s="18"/>
      <c r="W27" s="34"/>
    </row>
    <row r="28" spans="1:23" x14ac:dyDescent="0.2">
      <c r="A28" s="532"/>
      <c r="B28" s="499"/>
      <c r="C28" s="501"/>
      <c r="D28" s="501"/>
      <c r="E28" s="503"/>
      <c r="F28" s="17">
        <v>27</v>
      </c>
      <c r="G28" s="18" t="s">
        <v>22991</v>
      </c>
      <c r="H28" s="18" t="s">
        <v>22991</v>
      </c>
      <c r="I28" s="80"/>
      <c r="J28" s="18" t="s">
        <v>22973</v>
      </c>
      <c r="K28" s="19">
        <v>8</v>
      </c>
      <c r="L28" s="19">
        <v>0</v>
      </c>
      <c r="M28" s="20" t="s">
        <v>33</v>
      </c>
      <c r="N28" s="20" t="s">
        <v>34</v>
      </c>
      <c r="O28" s="18"/>
      <c r="P28" s="18"/>
      <c r="Q28" s="18">
        <v>0</v>
      </c>
      <c r="R28" s="18"/>
      <c r="S28" s="18"/>
      <c r="T28" s="18"/>
      <c r="U28" s="18"/>
      <c r="V28" s="18"/>
      <c r="W28" s="34"/>
    </row>
    <row r="29" spans="1:23" x14ac:dyDescent="0.2">
      <c r="A29" s="532"/>
      <c r="B29" s="499"/>
      <c r="C29" s="501"/>
      <c r="D29" s="501"/>
      <c r="E29" s="503"/>
      <c r="F29" s="17">
        <v>28</v>
      </c>
      <c r="G29" s="18" t="s">
        <v>22992</v>
      </c>
      <c r="H29" s="18" t="s">
        <v>22992</v>
      </c>
      <c r="I29" s="80"/>
      <c r="J29" s="18" t="s">
        <v>22973</v>
      </c>
      <c r="K29" s="19">
        <v>8</v>
      </c>
      <c r="L29" s="19">
        <v>0</v>
      </c>
      <c r="M29" s="20" t="s">
        <v>33</v>
      </c>
      <c r="N29" s="20" t="s">
        <v>34</v>
      </c>
      <c r="O29" s="18"/>
      <c r="P29" s="18"/>
      <c r="Q29" s="18">
        <v>0</v>
      </c>
      <c r="R29" s="18"/>
      <c r="S29" s="18"/>
      <c r="T29" s="18"/>
      <c r="U29" s="18"/>
      <c r="V29" s="18"/>
      <c r="W29" s="34"/>
    </row>
    <row r="30" spans="1:23" x14ac:dyDescent="0.2">
      <c r="A30" s="532"/>
      <c r="B30" s="499"/>
      <c r="C30" s="501"/>
      <c r="D30" s="501"/>
      <c r="E30" s="503"/>
      <c r="F30" s="17">
        <v>29</v>
      </c>
      <c r="G30" s="18" t="s">
        <v>22993</v>
      </c>
      <c r="H30" s="18" t="s">
        <v>22993</v>
      </c>
      <c r="I30" s="80"/>
      <c r="J30" s="18" t="s">
        <v>22973</v>
      </c>
      <c r="K30" s="19">
        <v>8</v>
      </c>
      <c r="L30" s="19">
        <v>0</v>
      </c>
      <c r="M30" s="20" t="s">
        <v>33</v>
      </c>
      <c r="N30" s="20" t="s">
        <v>34</v>
      </c>
      <c r="O30" s="18"/>
      <c r="P30" s="18"/>
      <c r="Q30" s="18">
        <v>0</v>
      </c>
      <c r="R30" s="18"/>
      <c r="S30" s="18"/>
      <c r="T30" s="18"/>
      <c r="U30" s="18"/>
      <c r="V30" s="18"/>
      <c r="W30" s="34"/>
    </row>
    <row r="31" spans="1:23" x14ac:dyDescent="0.2">
      <c r="A31" s="532"/>
      <c r="B31" s="499"/>
      <c r="C31" s="501"/>
      <c r="D31" s="501"/>
      <c r="E31" s="503"/>
      <c r="F31" s="17">
        <v>30</v>
      </c>
      <c r="G31" s="18" t="s">
        <v>22994</v>
      </c>
      <c r="H31" s="18" t="s">
        <v>22994</v>
      </c>
      <c r="I31" s="80"/>
      <c r="J31" s="18" t="s">
        <v>22973</v>
      </c>
      <c r="K31" s="19">
        <v>8</v>
      </c>
      <c r="L31" s="19">
        <v>0</v>
      </c>
      <c r="M31" s="20" t="s">
        <v>33</v>
      </c>
      <c r="N31" s="20" t="s">
        <v>34</v>
      </c>
      <c r="O31" s="18"/>
      <c r="P31" s="18"/>
      <c r="Q31" s="18">
        <v>0</v>
      </c>
      <c r="R31" s="18"/>
      <c r="S31" s="18"/>
      <c r="T31" s="18"/>
      <c r="U31" s="18"/>
      <c r="V31" s="18"/>
      <c r="W31" s="34"/>
    </row>
    <row r="32" spans="1:23" x14ac:dyDescent="0.2">
      <c r="A32" s="532"/>
      <c r="B32" s="499"/>
      <c r="C32" s="501"/>
      <c r="D32" s="501"/>
      <c r="E32" s="503"/>
      <c r="F32" s="17">
        <v>31</v>
      </c>
      <c r="G32" s="18" t="s">
        <v>22995</v>
      </c>
      <c r="H32" s="18" t="s">
        <v>22995</v>
      </c>
      <c r="I32" s="80"/>
      <c r="J32" s="18" t="s">
        <v>22973</v>
      </c>
      <c r="K32" s="19">
        <v>8</v>
      </c>
      <c r="L32" s="19">
        <v>0</v>
      </c>
      <c r="M32" s="20" t="s">
        <v>33</v>
      </c>
      <c r="N32" s="20" t="s">
        <v>34</v>
      </c>
      <c r="O32" s="18"/>
      <c r="P32" s="18"/>
      <c r="Q32" s="18">
        <v>0</v>
      </c>
      <c r="R32" s="18"/>
      <c r="S32" s="18"/>
      <c r="T32" s="18"/>
      <c r="U32" s="18"/>
      <c r="V32" s="18"/>
      <c r="W32" s="34"/>
    </row>
    <row r="33" spans="1:23" x14ac:dyDescent="0.2">
      <c r="A33" s="532"/>
      <c r="B33" s="499"/>
      <c r="C33" s="501"/>
      <c r="D33" s="501"/>
      <c r="E33" s="503"/>
      <c r="F33" s="17">
        <v>32</v>
      </c>
      <c r="G33" s="18" t="s">
        <v>22996</v>
      </c>
      <c r="H33" s="18" t="s">
        <v>22996</v>
      </c>
      <c r="I33" s="80"/>
      <c r="J33" s="18" t="s">
        <v>22973</v>
      </c>
      <c r="K33" s="19">
        <v>8</v>
      </c>
      <c r="L33" s="19">
        <v>0</v>
      </c>
      <c r="M33" s="20" t="s">
        <v>33</v>
      </c>
      <c r="N33" s="20" t="s">
        <v>34</v>
      </c>
      <c r="O33" s="18"/>
      <c r="P33" s="18"/>
      <c r="Q33" s="18">
        <v>0</v>
      </c>
      <c r="R33" s="18"/>
      <c r="S33" s="18"/>
      <c r="T33" s="18"/>
      <c r="U33" s="18"/>
      <c r="V33" s="18"/>
      <c r="W33" s="34"/>
    </row>
    <row r="34" spans="1:23" x14ac:dyDescent="0.2">
      <c r="A34" s="532"/>
      <c r="B34" s="499"/>
      <c r="C34" s="501"/>
      <c r="D34" s="501"/>
      <c r="E34" s="503"/>
      <c r="F34" s="17">
        <v>33</v>
      </c>
      <c r="G34" s="18" t="s">
        <v>22997</v>
      </c>
      <c r="H34" s="18" t="s">
        <v>22997</v>
      </c>
      <c r="I34" s="80"/>
      <c r="J34" s="18" t="s">
        <v>22973</v>
      </c>
      <c r="K34" s="19">
        <v>8</v>
      </c>
      <c r="L34" s="19">
        <v>0</v>
      </c>
      <c r="M34" s="20" t="s">
        <v>33</v>
      </c>
      <c r="N34" s="20" t="s">
        <v>34</v>
      </c>
      <c r="O34" s="18"/>
      <c r="P34" s="18"/>
      <c r="Q34" s="18">
        <v>0</v>
      </c>
      <c r="R34" s="18"/>
      <c r="S34" s="18"/>
      <c r="T34" s="18"/>
      <c r="U34" s="18"/>
      <c r="V34" s="18"/>
      <c r="W34" s="34"/>
    </row>
    <row r="35" spans="1:23" x14ac:dyDescent="0.2">
      <c r="A35" s="532"/>
      <c r="B35" s="499"/>
      <c r="C35" s="501"/>
      <c r="D35" s="501"/>
      <c r="E35" s="503"/>
      <c r="F35" s="17">
        <v>34</v>
      </c>
      <c r="G35" s="18" t="s">
        <v>22998</v>
      </c>
      <c r="H35" s="18" t="s">
        <v>22998</v>
      </c>
      <c r="I35" s="80"/>
      <c r="J35" s="18" t="s">
        <v>22973</v>
      </c>
      <c r="K35" s="19">
        <v>8</v>
      </c>
      <c r="L35" s="19">
        <v>0</v>
      </c>
      <c r="M35" s="20" t="s">
        <v>33</v>
      </c>
      <c r="N35" s="20" t="s">
        <v>34</v>
      </c>
      <c r="O35" s="18"/>
      <c r="P35" s="18"/>
      <c r="Q35" s="18">
        <v>0</v>
      </c>
      <c r="R35" s="18"/>
      <c r="S35" s="18"/>
      <c r="T35" s="18"/>
      <c r="U35" s="18"/>
      <c r="V35" s="18"/>
      <c r="W35" s="34"/>
    </row>
    <row r="36" spans="1:23" x14ac:dyDescent="0.2">
      <c r="A36" s="532"/>
      <c r="B36" s="499"/>
      <c r="C36" s="501"/>
      <c r="D36" s="501"/>
      <c r="E36" s="503"/>
      <c r="F36" s="17">
        <v>35</v>
      </c>
      <c r="G36" s="18" t="s">
        <v>22999</v>
      </c>
      <c r="H36" s="18" t="s">
        <v>22999</v>
      </c>
      <c r="I36" s="80"/>
      <c r="J36" s="18" t="s">
        <v>22973</v>
      </c>
      <c r="K36" s="19">
        <v>8</v>
      </c>
      <c r="L36" s="19">
        <v>0</v>
      </c>
      <c r="M36" s="20" t="s">
        <v>33</v>
      </c>
      <c r="N36" s="20" t="s">
        <v>34</v>
      </c>
      <c r="O36" s="18"/>
      <c r="P36" s="18"/>
      <c r="Q36" s="18">
        <v>0</v>
      </c>
      <c r="R36" s="18"/>
      <c r="S36" s="18"/>
      <c r="T36" s="18"/>
      <c r="U36" s="18"/>
      <c r="V36" s="18"/>
      <c r="W36" s="34"/>
    </row>
    <row r="37" spans="1:23" x14ac:dyDescent="0.2">
      <c r="A37" s="532"/>
      <c r="B37" s="499"/>
      <c r="C37" s="501"/>
      <c r="D37" s="501"/>
      <c r="E37" s="503"/>
      <c r="F37" s="17">
        <v>36</v>
      </c>
      <c r="G37" s="18" t="s">
        <v>23000</v>
      </c>
      <c r="H37" s="18" t="s">
        <v>23000</v>
      </c>
      <c r="I37" s="80"/>
      <c r="J37" s="18" t="s">
        <v>22973</v>
      </c>
      <c r="K37" s="19">
        <v>8</v>
      </c>
      <c r="L37" s="19">
        <v>0</v>
      </c>
      <c r="M37" s="20" t="s">
        <v>33</v>
      </c>
      <c r="N37" s="20" t="s">
        <v>34</v>
      </c>
      <c r="O37" s="18"/>
      <c r="P37" s="18"/>
      <c r="Q37" s="18">
        <v>0</v>
      </c>
      <c r="R37" s="18"/>
      <c r="S37" s="18"/>
      <c r="T37" s="18"/>
      <c r="U37" s="18"/>
      <c r="V37" s="18"/>
      <c r="W37" s="34"/>
    </row>
    <row r="38" spans="1:23" x14ac:dyDescent="0.2">
      <c r="A38" s="532"/>
      <c r="B38" s="499"/>
      <c r="C38" s="501"/>
      <c r="D38" s="501"/>
      <c r="E38" s="503"/>
      <c r="F38" s="17">
        <v>37</v>
      </c>
      <c r="G38" s="18" t="s">
        <v>23001</v>
      </c>
      <c r="H38" s="18" t="s">
        <v>23001</v>
      </c>
      <c r="I38" s="80"/>
      <c r="J38" s="18" t="s">
        <v>22973</v>
      </c>
      <c r="K38" s="19">
        <v>8</v>
      </c>
      <c r="L38" s="19">
        <v>0</v>
      </c>
      <c r="M38" s="20" t="s">
        <v>33</v>
      </c>
      <c r="N38" s="20" t="s">
        <v>34</v>
      </c>
      <c r="O38" s="18"/>
      <c r="P38" s="18"/>
      <c r="Q38" s="18">
        <v>0</v>
      </c>
      <c r="R38" s="18"/>
      <c r="S38" s="18"/>
      <c r="T38" s="18"/>
      <c r="U38" s="18"/>
      <c r="V38" s="18"/>
      <c r="W38" s="34"/>
    </row>
    <row r="39" spans="1:23" x14ac:dyDescent="0.2">
      <c r="A39" s="532"/>
      <c r="B39" s="499"/>
      <c r="C39" s="501"/>
      <c r="D39" s="501"/>
      <c r="E39" s="503"/>
      <c r="F39" s="17">
        <v>38</v>
      </c>
      <c r="G39" s="18" t="s">
        <v>23002</v>
      </c>
      <c r="H39" s="18" t="s">
        <v>23002</v>
      </c>
      <c r="I39" s="80"/>
      <c r="J39" s="18" t="s">
        <v>22973</v>
      </c>
      <c r="K39" s="19">
        <v>8</v>
      </c>
      <c r="L39" s="19">
        <v>0</v>
      </c>
      <c r="M39" s="20" t="s">
        <v>33</v>
      </c>
      <c r="N39" s="20" t="s">
        <v>34</v>
      </c>
      <c r="O39" s="18"/>
      <c r="P39" s="18"/>
      <c r="Q39" s="18">
        <v>0</v>
      </c>
      <c r="R39" s="18"/>
      <c r="S39" s="18"/>
      <c r="T39" s="18"/>
      <c r="U39" s="18"/>
      <c r="V39" s="18"/>
      <c r="W39" s="34"/>
    </row>
    <row r="40" spans="1:23" x14ac:dyDescent="0.2">
      <c r="A40" s="532"/>
      <c r="B40" s="499"/>
      <c r="C40" s="501"/>
      <c r="D40" s="501"/>
      <c r="E40" s="503"/>
      <c r="F40" s="17">
        <v>39</v>
      </c>
      <c r="G40" s="18" t="s">
        <v>23003</v>
      </c>
      <c r="H40" s="18" t="s">
        <v>23003</v>
      </c>
      <c r="I40" s="80"/>
      <c r="J40" s="18" t="s">
        <v>22973</v>
      </c>
      <c r="K40" s="19">
        <v>8</v>
      </c>
      <c r="L40" s="19">
        <v>0</v>
      </c>
      <c r="M40" s="20" t="s">
        <v>33</v>
      </c>
      <c r="N40" s="20" t="s">
        <v>34</v>
      </c>
      <c r="O40" s="18"/>
      <c r="P40" s="18"/>
      <c r="Q40" s="18">
        <v>0</v>
      </c>
      <c r="R40" s="18"/>
      <c r="S40" s="18"/>
      <c r="T40" s="18"/>
      <c r="U40" s="18"/>
      <c r="V40" s="18"/>
      <c r="W40" s="34"/>
    </row>
    <row r="41" spans="1:23" x14ac:dyDescent="0.2">
      <c r="A41" s="532"/>
      <c r="B41" s="499"/>
      <c r="C41" s="501"/>
      <c r="D41" s="501"/>
      <c r="E41" s="503"/>
      <c r="F41" s="17">
        <v>40</v>
      </c>
      <c r="G41" s="18" t="s">
        <v>23004</v>
      </c>
      <c r="H41" s="18" t="s">
        <v>23004</v>
      </c>
      <c r="I41" s="80"/>
      <c r="J41" s="18" t="s">
        <v>22973</v>
      </c>
      <c r="K41" s="19">
        <v>8</v>
      </c>
      <c r="L41" s="19">
        <v>0</v>
      </c>
      <c r="M41" s="20" t="s">
        <v>33</v>
      </c>
      <c r="N41" s="20" t="s">
        <v>34</v>
      </c>
      <c r="O41" s="18"/>
      <c r="P41" s="18"/>
      <c r="Q41" s="18">
        <v>0</v>
      </c>
      <c r="R41" s="18"/>
      <c r="S41" s="18"/>
      <c r="T41" s="18"/>
      <c r="U41" s="18"/>
      <c r="V41" s="18"/>
      <c r="W41" s="34"/>
    </row>
    <row r="42" spans="1:23" x14ac:dyDescent="0.2">
      <c r="A42" s="532"/>
      <c r="B42" s="499"/>
      <c r="C42" s="501"/>
      <c r="D42" s="501"/>
      <c r="E42" s="503"/>
      <c r="F42" s="17">
        <v>41</v>
      </c>
      <c r="G42" s="18" t="s">
        <v>23005</v>
      </c>
      <c r="H42" s="18" t="s">
        <v>23005</v>
      </c>
      <c r="I42" s="80"/>
      <c r="J42" s="18" t="s">
        <v>22973</v>
      </c>
      <c r="K42" s="19">
        <v>8</v>
      </c>
      <c r="L42" s="19">
        <v>0</v>
      </c>
      <c r="M42" s="20" t="s">
        <v>33</v>
      </c>
      <c r="N42" s="20" t="s">
        <v>34</v>
      </c>
      <c r="O42" s="18"/>
      <c r="P42" s="18"/>
      <c r="Q42" s="18">
        <v>0</v>
      </c>
      <c r="R42" s="18"/>
      <c r="S42" s="18"/>
      <c r="T42" s="18"/>
      <c r="U42" s="18"/>
      <c r="V42" s="18"/>
      <c r="W42" s="34"/>
    </row>
    <row r="43" spans="1:23" x14ac:dyDescent="0.2">
      <c r="A43" s="532"/>
      <c r="B43" s="499"/>
      <c r="C43" s="501"/>
      <c r="D43" s="501"/>
      <c r="E43" s="503"/>
      <c r="F43" s="17">
        <v>42</v>
      </c>
      <c r="G43" s="18" t="s">
        <v>23006</v>
      </c>
      <c r="H43" s="18" t="s">
        <v>23006</v>
      </c>
      <c r="I43" s="80"/>
      <c r="J43" s="18" t="s">
        <v>22973</v>
      </c>
      <c r="K43" s="19">
        <v>8</v>
      </c>
      <c r="L43" s="19">
        <v>0</v>
      </c>
      <c r="M43" s="20" t="s">
        <v>33</v>
      </c>
      <c r="N43" s="20" t="s">
        <v>34</v>
      </c>
      <c r="O43" s="18"/>
      <c r="P43" s="18"/>
      <c r="Q43" s="18">
        <v>0</v>
      </c>
      <c r="R43" s="18"/>
      <c r="S43" s="18"/>
      <c r="T43" s="18"/>
      <c r="U43" s="18"/>
      <c r="V43" s="18"/>
      <c r="W43" s="34"/>
    </row>
    <row r="44" spans="1:23" x14ac:dyDescent="0.2">
      <c r="A44" s="532"/>
      <c r="B44" s="499"/>
      <c r="C44" s="501"/>
      <c r="D44" s="501"/>
      <c r="E44" s="503"/>
      <c r="F44" s="17">
        <v>43</v>
      </c>
      <c r="G44" s="18" t="s">
        <v>23007</v>
      </c>
      <c r="H44" s="18" t="s">
        <v>23007</v>
      </c>
      <c r="I44" s="80"/>
      <c r="J44" s="18" t="s">
        <v>22973</v>
      </c>
      <c r="K44" s="19">
        <v>8</v>
      </c>
      <c r="L44" s="19">
        <v>0</v>
      </c>
      <c r="M44" s="20" t="s">
        <v>33</v>
      </c>
      <c r="N44" s="20" t="s">
        <v>34</v>
      </c>
      <c r="O44" s="18"/>
      <c r="P44" s="18"/>
      <c r="Q44" s="18">
        <v>0</v>
      </c>
      <c r="R44" s="18"/>
      <c r="S44" s="18"/>
      <c r="T44" s="18"/>
      <c r="U44" s="18"/>
      <c r="V44" s="18"/>
      <c r="W44" s="34"/>
    </row>
    <row r="45" spans="1:23" x14ac:dyDescent="0.2">
      <c r="A45" s="532"/>
      <c r="B45" s="499"/>
      <c r="C45" s="501"/>
      <c r="D45" s="501"/>
      <c r="E45" s="503"/>
      <c r="F45" s="17">
        <v>44</v>
      </c>
      <c r="G45" s="18" t="s">
        <v>23008</v>
      </c>
      <c r="H45" s="18" t="s">
        <v>23008</v>
      </c>
      <c r="I45" s="80"/>
      <c r="J45" s="18" t="s">
        <v>22973</v>
      </c>
      <c r="K45" s="19">
        <v>8</v>
      </c>
      <c r="L45" s="19">
        <v>0</v>
      </c>
      <c r="M45" s="20" t="s">
        <v>33</v>
      </c>
      <c r="N45" s="20" t="s">
        <v>34</v>
      </c>
      <c r="O45" s="18"/>
      <c r="P45" s="18"/>
      <c r="Q45" s="18">
        <v>0</v>
      </c>
      <c r="R45" s="18"/>
      <c r="S45" s="18"/>
      <c r="T45" s="18"/>
      <c r="U45" s="18"/>
      <c r="V45" s="18"/>
      <c r="W45" s="34"/>
    </row>
    <row r="46" spans="1:23" x14ac:dyDescent="0.2">
      <c r="A46" s="532"/>
      <c r="B46" s="499"/>
      <c r="C46" s="501"/>
      <c r="D46" s="501"/>
      <c r="E46" s="503"/>
      <c r="F46" s="17">
        <v>45</v>
      </c>
      <c r="G46" s="18" t="s">
        <v>23009</v>
      </c>
      <c r="H46" s="18" t="s">
        <v>23009</v>
      </c>
      <c r="I46" s="80"/>
      <c r="J46" s="18" t="s">
        <v>22973</v>
      </c>
      <c r="K46" s="19">
        <v>8</v>
      </c>
      <c r="L46" s="19">
        <v>0</v>
      </c>
      <c r="M46" s="20" t="s">
        <v>33</v>
      </c>
      <c r="N46" s="20" t="s">
        <v>34</v>
      </c>
      <c r="O46" s="18"/>
      <c r="P46" s="18"/>
      <c r="Q46" s="18">
        <v>0</v>
      </c>
      <c r="R46" s="18"/>
      <c r="S46" s="18"/>
      <c r="T46" s="18"/>
      <c r="U46" s="18"/>
      <c r="V46" s="18"/>
      <c r="W46" s="34"/>
    </row>
    <row r="47" spans="1:23" x14ac:dyDescent="0.2">
      <c r="A47" s="532"/>
      <c r="B47" s="499"/>
      <c r="C47" s="501"/>
      <c r="D47" s="501"/>
      <c r="E47" s="503"/>
      <c r="F47" s="17">
        <v>46</v>
      </c>
      <c r="G47" s="18" t="s">
        <v>23010</v>
      </c>
      <c r="H47" s="18" t="s">
        <v>23010</v>
      </c>
      <c r="I47" s="80"/>
      <c r="J47" s="18" t="s">
        <v>22973</v>
      </c>
      <c r="K47" s="19">
        <v>8</v>
      </c>
      <c r="L47" s="19">
        <v>0</v>
      </c>
      <c r="M47" s="20" t="s">
        <v>33</v>
      </c>
      <c r="N47" s="20" t="s">
        <v>34</v>
      </c>
      <c r="O47" s="18"/>
      <c r="P47" s="18"/>
      <c r="Q47" s="18">
        <v>0</v>
      </c>
      <c r="R47" s="18"/>
      <c r="S47" s="18"/>
      <c r="T47" s="18"/>
      <c r="U47" s="18"/>
      <c r="V47" s="18"/>
      <c r="W47" s="34"/>
    </row>
    <row r="48" spans="1:23" x14ac:dyDescent="0.2">
      <c r="A48" s="532"/>
      <c r="B48" s="499"/>
      <c r="C48" s="501"/>
      <c r="D48" s="501"/>
      <c r="E48" s="503"/>
      <c r="F48" s="17">
        <v>47</v>
      </c>
      <c r="G48" s="18" t="s">
        <v>23011</v>
      </c>
      <c r="H48" s="18" t="s">
        <v>23011</v>
      </c>
      <c r="I48" s="80"/>
      <c r="J48" s="18" t="s">
        <v>22973</v>
      </c>
      <c r="K48" s="19">
        <v>8</v>
      </c>
      <c r="L48" s="19">
        <v>0</v>
      </c>
      <c r="M48" s="20" t="s">
        <v>33</v>
      </c>
      <c r="N48" s="20" t="s">
        <v>34</v>
      </c>
      <c r="O48" s="18"/>
      <c r="P48" s="18"/>
      <c r="Q48" s="18">
        <v>0</v>
      </c>
      <c r="R48" s="18"/>
      <c r="S48" s="18"/>
      <c r="T48" s="18"/>
      <c r="U48" s="18"/>
      <c r="V48" s="18"/>
      <c r="W48" s="34"/>
    </row>
    <row r="49" spans="1:23" x14ac:dyDescent="0.2">
      <c r="A49" s="532"/>
      <c r="B49" s="499"/>
      <c r="C49" s="501"/>
      <c r="D49" s="501"/>
      <c r="E49" s="503"/>
      <c r="F49" s="17">
        <v>48</v>
      </c>
      <c r="G49" s="18" t="s">
        <v>23012</v>
      </c>
      <c r="H49" s="18" t="s">
        <v>23012</v>
      </c>
      <c r="I49" s="80"/>
      <c r="J49" s="18" t="s">
        <v>22973</v>
      </c>
      <c r="K49" s="19">
        <v>8</v>
      </c>
      <c r="L49" s="19">
        <v>0</v>
      </c>
      <c r="M49" s="20" t="s">
        <v>33</v>
      </c>
      <c r="N49" s="20" t="s">
        <v>34</v>
      </c>
      <c r="O49" s="18"/>
      <c r="P49" s="18"/>
      <c r="Q49" s="18">
        <v>0</v>
      </c>
      <c r="R49" s="18"/>
      <c r="S49" s="18"/>
      <c r="T49" s="18"/>
      <c r="U49" s="18"/>
      <c r="V49" s="18"/>
      <c r="W49" s="34"/>
    </row>
    <row r="50" spans="1:23" x14ac:dyDescent="0.2">
      <c r="A50" s="532"/>
      <c r="B50" s="499"/>
      <c r="C50" s="501"/>
      <c r="D50" s="501"/>
      <c r="E50" s="503"/>
      <c r="F50" s="17">
        <v>49</v>
      </c>
      <c r="G50" s="18" t="s">
        <v>23013</v>
      </c>
      <c r="H50" s="18" t="s">
        <v>23013</v>
      </c>
      <c r="I50" s="80"/>
      <c r="J50" s="18" t="s">
        <v>22973</v>
      </c>
      <c r="K50" s="19">
        <v>8</v>
      </c>
      <c r="L50" s="19">
        <v>0</v>
      </c>
      <c r="M50" s="20" t="s">
        <v>33</v>
      </c>
      <c r="N50" s="20" t="s">
        <v>34</v>
      </c>
      <c r="O50" s="18"/>
      <c r="P50" s="18"/>
      <c r="Q50" s="18">
        <v>0</v>
      </c>
      <c r="R50" s="18"/>
      <c r="S50" s="18"/>
      <c r="T50" s="18"/>
      <c r="U50" s="18"/>
      <c r="V50" s="18"/>
      <c r="W50" s="34"/>
    </row>
    <row r="51" spans="1:23" x14ac:dyDescent="0.2">
      <c r="A51" s="532"/>
      <c r="B51" s="499"/>
      <c r="C51" s="501"/>
      <c r="D51" s="501"/>
      <c r="E51" s="503"/>
      <c r="F51" s="17">
        <v>50</v>
      </c>
      <c r="G51" s="18" t="s">
        <v>23014</v>
      </c>
      <c r="H51" s="18" t="s">
        <v>23014</v>
      </c>
      <c r="I51" s="80"/>
      <c r="J51" s="18" t="s">
        <v>22973</v>
      </c>
      <c r="K51" s="19">
        <v>8</v>
      </c>
      <c r="L51" s="19">
        <v>0</v>
      </c>
      <c r="M51" s="20" t="s">
        <v>33</v>
      </c>
      <c r="N51" s="20" t="s">
        <v>34</v>
      </c>
      <c r="O51" s="18"/>
      <c r="P51" s="18"/>
      <c r="Q51" s="18">
        <v>0</v>
      </c>
      <c r="R51" s="18"/>
      <c r="S51" s="18"/>
      <c r="T51" s="18"/>
      <c r="U51" s="18"/>
      <c r="V51" s="18"/>
      <c r="W51" s="34"/>
    </row>
    <row r="52" spans="1:23" x14ac:dyDescent="0.2">
      <c r="A52" s="532"/>
      <c r="B52" s="499"/>
      <c r="C52" s="501"/>
      <c r="D52" s="501"/>
      <c r="E52" s="503"/>
      <c r="F52" s="17">
        <v>51</v>
      </c>
      <c r="G52" s="18" t="s">
        <v>23015</v>
      </c>
      <c r="H52" s="18" t="s">
        <v>23015</v>
      </c>
      <c r="I52" s="80"/>
      <c r="J52" s="18" t="s">
        <v>22973</v>
      </c>
      <c r="K52" s="19">
        <v>8</v>
      </c>
      <c r="L52" s="19">
        <v>0</v>
      </c>
      <c r="M52" s="20" t="s">
        <v>33</v>
      </c>
      <c r="N52" s="20" t="s">
        <v>34</v>
      </c>
      <c r="O52" s="18"/>
      <c r="P52" s="18"/>
      <c r="Q52" s="18">
        <v>0</v>
      </c>
      <c r="R52" s="18"/>
      <c r="S52" s="18"/>
      <c r="T52" s="18"/>
      <c r="U52" s="18"/>
      <c r="V52" s="18"/>
      <c r="W52" s="34"/>
    </row>
    <row r="53" spans="1:23" x14ac:dyDescent="0.2">
      <c r="A53" s="532"/>
      <c r="B53" s="499"/>
      <c r="C53" s="501"/>
      <c r="D53" s="501"/>
      <c r="E53" s="503"/>
      <c r="F53" s="17">
        <v>52</v>
      </c>
      <c r="G53" s="18" t="s">
        <v>23016</v>
      </c>
      <c r="H53" s="18" t="s">
        <v>23016</v>
      </c>
      <c r="I53" s="80"/>
      <c r="J53" s="18" t="s">
        <v>22973</v>
      </c>
      <c r="K53" s="19">
        <v>8</v>
      </c>
      <c r="L53" s="19">
        <v>0</v>
      </c>
      <c r="M53" s="20" t="s">
        <v>33</v>
      </c>
      <c r="N53" s="20" t="s">
        <v>34</v>
      </c>
      <c r="O53" s="18"/>
      <c r="P53" s="18"/>
      <c r="Q53" s="18">
        <v>0</v>
      </c>
      <c r="R53" s="18"/>
      <c r="S53" s="18"/>
      <c r="T53" s="18"/>
      <c r="U53" s="18"/>
      <c r="V53" s="18"/>
      <c r="W53" s="34"/>
    </row>
    <row r="54" spans="1:23" x14ac:dyDescent="0.2">
      <c r="A54" s="532"/>
      <c r="B54" s="499"/>
      <c r="C54" s="501"/>
      <c r="D54" s="501"/>
      <c r="E54" s="503"/>
      <c r="F54" s="17">
        <v>53</v>
      </c>
      <c r="G54" s="18" t="s">
        <v>23017</v>
      </c>
      <c r="H54" s="18" t="s">
        <v>23017</v>
      </c>
      <c r="I54" s="80"/>
      <c r="J54" s="18" t="s">
        <v>32</v>
      </c>
      <c r="K54" s="19">
        <v>14</v>
      </c>
      <c r="L54" s="19"/>
      <c r="M54" s="20" t="s">
        <v>33</v>
      </c>
      <c r="N54" s="20" t="s">
        <v>34</v>
      </c>
      <c r="O54" s="18"/>
      <c r="P54" s="18"/>
      <c r="Q54" s="64" t="s">
        <v>22971</v>
      </c>
      <c r="R54" s="18"/>
      <c r="S54" s="18"/>
      <c r="T54" s="18"/>
      <c r="U54" s="18"/>
      <c r="V54" s="18"/>
      <c r="W54" s="34"/>
    </row>
    <row r="55" spans="1:23" x14ac:dyDescent="0.2">
      <c r="A55" s="531" t="s">
        <v>22957</v>
      </c>
      <c r="B55" s="498" t="s">
        <v>22957</v>
      </c>
      <c r="C55" s="500"/>
      <c r="D55" s="500"/>
      <c r="E55" s="502">
        <v>0</v>
      </c>
      <c r="F55" s="27">
        <v>1</v>
      </c>
      <c r="G55" s="275" t="s">
        <v>23018</v>
      </c>
      <c r="H55" s="275" t="s">
        <v>23018</v>
      </c>
      <c r="I55" s="276"/>
      <c r="J55" s="275" t="s">
        <v>32</v>
      </c>
      <c r="K55" s="29">
        <v>1</v>
      </c>
      <c r="L55" s="29"/>
      <c r="M55" s="279" t="s">
        <v>33</v>
      </c>
      <c r="N55" s="279" t="s">
        <v>34</v>
      </c>
      <c r="O55" s="275"/>
      <c r="P55" s="275"/>
      <c r="Q55" s="275"/>
      <c r="R55" s="275"/>
      <c r="S55" s="275"/>
      <c r="T55" s="275"/>
      <c r="U55" s="275"/>
      <c r="V55" s="275"/>
      <c r="W55" s="33"/>
    </row>
    <row r="56" spans="1:23" x14ac:dyDescent="0.2">
      <c r="A56" s="532"/>
      <c r="B56" s="499"/>
      <c r="C56" s="501"/>
      <c r="D56" s="501"/>
      <c r="E56" s="503"/>
      <c r="F56" s="17">
        <v>2</v>
      </c>
      <c r="G56" s="18" t="s">
        <v>23019</v>
      </c>
      <c r="H56" s="18" t="s">
        <v>23019</v>
      </c>
      <c r="I56" s="80"/>
      <c r="J56" s="18" t="s">
        <v>32</v>
      </c>
      <c r="K56" s="19">
        <v>13</v>
      </c>
      <c r="L56" s="19"/>
      <c r="M56" s="20" t="s">
        <v>33</v>
      </c>
      <c r="N56" s="20" t="s">
        <v>34</v>
      </c>
      <c r="O56" s="18"/>
      <c r="P56" s="18"/>
      <c r="Q56" s="18"/>
      <c r="R56" s="18"/>
      <c r="S56" s="18"/>
      <c r="T56" s="18"/>
      <c r="U56" s="18"/>
      <c r="V56" s="18"/>
      <c r="W56" s="34"/>
    </row>
    <row r="57" spans="1:23" x14ac:dyDescent="0.2">
      <c r="A57" s="532"/>
      <c r="B57" s="499"/>
      <c r="C57" s="501"/>
      <c r="D57" s="501"/>
      <c r="E57" s="503"/>
      <c r="F57" s="17">
        <v>3</v>
      </c>
      <c r="G57" s="18" t="s">
        <v>23020</v>
      </c>
      <c r="H57" s="18" t="s">
        <v>23020</v>
      </c>
      <c r="I57" s="80"/>
      <c r="J57" s="18" t="s">
        <v>32</v>
      </c>
      <c r="K57" s="19">
        <v>1</v>
      </c>
      <c r="L57" s="19"/>
      <c r="M57" s="20" t="s">
        <v>33</v>
      </c>
      <c r="N57" s="20" t="s">
        <v>34</v>
      </c>
      <c r="O57" s="18"/>
      <c r="P57" s="18"/>
      <c r="Q57" s="18"/>
      <c r="R57" s="18"/>
      <c r="S57" s="18"/>
      <c r="T57" s="18"/>
      <c r="U57" s="18"/>
      <c r="V57" s="18"/>
      <c r="W57" s="34"/>
    </row>
    <row r="58" spans="1:23" x14ac:dyDescent="0.2">
      <c r="A58" s="532"/>
      <c r="B58" s="499"/>
      <c r="C58" s="501"/>
      <c r="D58" s="501"/>
      <c r="E58" s="503"/>
      <c r="F58" s="17">
        <v>4</v>
      </c>
      <c r="G58" s="18" t="s">
        <v>23021</v>
      </c>
      <c r="H58" s="18" t="s">
        <v>23021</v>
      </c>
      <c r="I58" s="80"/>
      <c r="J58" s="18" t="s">
        <v>32</v>
      </c>
      <c r="K58" s="19">
        <v>10</v>
      </c>
      <c r="L58" s="19"/>
      <c r="M58" s="20" t="s">
        <v>33</v>
      </c>
      <c r="N58" s="20" t="s">
        <v>34</v>
      </c>
      <c r="O58" s="18"/>
      <c r="P58" s="18"/>
      <c r="Q58" s="18"/>
      <c r="R58" s="18"/>
      <c r="S58" s="18"/>
      <c r="T58" s="18"/>
      <c r="U58" s="18"/>
      <c r="V58" s="18"/>
      <c r="W58" s="34"/>
    </row>
    <row r="59" spans="1:23" x14ac:dyDescent="0.2">
      <c r="A59" s="532"/>
      <c r="B59" s="499"/>
      <c r="C59" s="501"/>
      <c r="D59" s="501"/>
      <c r="E59" s="503"/>
      <c r="F59" s="17">
        <v>5</v>
      </c>
      <c r="G59" s="18" t="s">
        <v>23022</v>
      </c>
      <c r="H59" s="18" t="s">
        <v>23022</v>
      </c>
      <c r="I59" s="80"/>
      <c r="J59" s="18" t="s">
        <v>32</v>
      </c>
      <c r="K59" s="19">
        <v>5</v>
      </c>
      <c r="L59" s="19"/>
      <c r="M59" s="20" t="s">
        <v>33</v>
      </c>
      <c r="N59" s="20" t="s">
        <v>34</v>
      </c>
      <c r="O59" s="18"/>
      <c r="P59" s="18"/>
      <c r="Q59" s="64" t="s">
        <v>23023</v>
      </c>
      <c r="R59" s="18"/>
      <c r="S59" s="18"/>
      <c r="T59" s="18"/>
      <c r="U59" s="18"/>
      <c r="V59" s="18"/>
      <c r="W59" s="34"/>
    </row>
    <row r="60" spans="1:23" x14ac:dyDescent="0.2">
      <c r="A60" s="496" t="s">
        <v>22958</v>
      </c>
      <c r="B60" s="498" t="s">
        <v>22958</v>
      </c>
      <c r="C60" s="500"/>
      <c r="D60" s="500"/>
      <c r="E60" s="502">
        <v>0</v>
      </c>
      <c r="F60" s="127">
        <v>1</v>
      </c>
      <c r="G60" s="128" t="s">
        <v>22963</v>
      </c>
      <c r="H60" s="128" t="s">
        <v>22963</v>
      </c>
      <c r="I60" s="129"/>
      <c r="J60" s="128" t="s">
        <v>32</v>
      </c>
      <c r="K60" s="130">
        <v>16</v>
      </c>
      <c r="L60" s="130"/>
      <c r="M60" s="131" t="s">
        <v>33</v>
      </c>
      <c r="N60" s="131" t="s">
        <v>34</v>
      </c>
      <c r="O60" s="275"/>
      <c r="P60" s="275"/>
      <c r="Q60" s="275"/>
      <c r="R60" s="275"/>
      <c r="S60" s="275"/>
      <c r="T60" s="275"/>
      <c r="U60" s="275"/>
      <c r="V60" s="275"/>
      <c r="W60" s="33"/>
    </row>
    <row r="61" spans="1:23" x14ac:dyDescent="0.2">
      <c r="A61" s="497"/>
      <c r="B61" s="499"/>
      <c r="C61" s="501"/>
      <c r="D61" s="501"/>
      <c r="E61" s="503"/>
      <c r="F61" s="17">
        <v>2</v>
      </c>
      <c r="G61" s="18" t="s">
        <v>23024</v>
      </c>
      <c r="H61" s="18" t="s">
        <v>23024</v>
      </c>
      <c r="I61" s="80"/>
      <c r="J61" s="18" t="s">
        <v>32</v>
      </c>
      <c r="K61" s="19">
        <v>3</v>
      </c>
      <c r="L61" s="19"/>
      <c r="M61" s="20" t="s">
        <v>33</v>
      </c>
      <c r="N61" s="20" t="s">
        <v>34</v>
      </c>
      <c r="O61" s="18"/>
      <c r="P61" s="18"/>
      <c r="Q61" s="18"/>
      <c r="R61" s="18"/>
      <c r="S61" s="18"/>
      <c r="T61" s="18"/>
      <c r="U61" s="18"/>
      <c r="V61" s="18"/>
      <c r="W61" s="34"/>
    </row>
    <row r="62" spans="1:23" x14ac:dyDescent="0.2">
      <c r="A62" s="497"/>
      <c r="B62" s="499"/>
      <c r="C62" s="501"/>
      <c r="D62" s="501"/>
      <c r="E62" s="503"/>
      <c r="F62" s="17">
        <v>3</v>
      </c>
      <c r="G62" s="18" t="s">
        <v>23025</v>
      </c>
      <c r="H62" s="18" t="s">
        <v>23025</v>
      </c>
      <c r="I62" s="80"/>
      <c r="J62" s="18" t="s">
        <v>134</v>
      </c>
      <c r="K62" s="19">
        <v>0</v>
      </c>
      <c r="L62" s="19">
        <v>0</v>
      </c>
      <c r="M62" s="20" t="s">
        <v>33</v>
      </c>
      <c r="N62" s="20" t="s">
        <v>34</v>
      </c>
      <c r="O62" s="18"/>
      <c r="P62" s="18"/>
      <c r="Q62" s="18"/>
      <c r="R62" s="18"/>
      <c r="S62" s="18"/>
      <c r="T62" s="18"/>
      <c r="U62" s="18"/>
      <c r="V62" s="18"/>
      <c r="W62" s="34"/>
    </row>
    <row r="63" spans="1:23" x14ac:dyDescent="0.2">
      <c r="A63" s="496" t="s">
        <v>22959</v>
      </c>
      <c r="B63" s="498" t="s">
        <v>22959</v>
      </c>
      <c r="C63" s="500"/>
      <c r="D63" s="500"/>
      <c r="E63" s="502">
        <v>0</v>
      </c>
      <c r="F63" s="27">
        <v>1</v>
      </c>
      <c r="G63" s="275" t="s">
        <v>23026</v>
      </c>
      <c r="H63" s="275" t="s">
        <v>23026</v>
      </c>
      <c r="I63" s="276"/>
      <c r="J63" s="275" t="s">
        <v>32</v>
      </c>
      <c r="K63" s="29">
        <v>3</v>
      </c>
      <c r="L63" s="29"/>
      <c r="M63" s="279" t="s">
        <v>33</v>
      </c>
      <c r="N63" s="279" t="s">
        <v>34</v>
      </c>
      <c r="O63" s="275"/>
      <c r="P63" s="275"/>
      <c r="Q63" s="275"/>
      <c r="R63" s="275"/>
      <c r="S63" s="275"/>
      <c r="T63" s="275"/>
      <c r="U63" s="275"/>
      <c r="V63" s="275"/>
      <c r="W63" s="33"/>
    </row>
    <row r="64" spans="1:23" x14ac:dyDescent="0.2">
      <c r="A64" s="497"/>
      <c r="B64" s="499"/>
      <c r="C64" s="501"/>
      <c r="D64" s="501"/>
      <c r="E64" s="503"/>
      <c r="F64" s="17">
        <v>2</v>
      </c>
      <c r="G64" s="18" t="s">
        <v>23027</v>
      </c>
      <c r="H64" s="18" t="s">
        <v>23027</v>
      </c>
      <c r="I64" s="80"/>
      <c r="J64" s="18" t="s">
        <v>32</v>
      </c>
      <c r="K64" s="19">
        <v>1</v>
      </c>
      <c r="L64" s="19"/>
      <c r="M64" s="20" t="s">
        <v>33</v>
      </c>
      <c r="N64" s="20" t="s">
        <v>34</v>
      </c>
      <c r="O64" s="18"/>
      <c r="P64" s="18"/>
      <c r="Q64" s="18"/>
      <c r="R64" s="18"/>
      <c r="S64" s="18"/>
      <c r="T64" s="18"/>
      <c r="U64" s="18"/>
      <c r="V64" s="18"/>
      <c r="W64" s="34"/>
    </row>
    <row r="65" spans="1:23" x14ac:dyDescent="0.2">
      <c r="A65" s="496" t="s">
        <v>22960</v>
      </c>
      <c r="B65" s="498" t="s">
        <v>22960</v>
      </c>
      <c r="C65" s="500"/>
      <c r="D65" s="500"/>
      <c r="E65" s="502">
        <v>0</v>
      </c>
      <c r="F65" s="127">
        <v>1</v>
      </c>
      <c r="G65" s="128" t="s">
        <v>22963</v>
      </c>
      <c r="H65" s="128" t="s">
        <v>22963</v>
      </c>
      <c r="I65" s="129"/>
      <c r="J65" s="128" t="s">
        <v>32</v>
      </c>
      <c r="K65" s="130">
        <v>16</v>
      </c>
      <c r="L65" s="130"/>
      <c r="M65" s="131" t="s">
        <v>33</v>
      </c>
      <c r="N65" s="131" t="s">
        <v>34</v>
      </c>
      <c r="O65" s="275"/>
      <c r="P65" s="275"/>
      <c r="Q65" s="275"/>
      <c r="R65" s="275"/>
      <c r="S65" s="275"/>
      <c r="T65" s="275"/>
      <c r="U65" s="275"/>
      <c r="V65" s="275"/>
      <c r="W65" s="33"/>
    </row>
    <row r="66" spans="1:23" x14ac:dyDescent="0.2">
      <c r="A66" s="497"/>
      <c r="B66" s="499"/>
      <c r="C66" s="501"/>
      <c r="D66" s="501"/>
      <c r="E66" s="503"/>
      <c r="F66" s="17">
        <v>2</v>
      </c>
      <c r="G66" s="18" t="s">
        <v>23028</v>
      </c>
      <c r="H66" s="18" t="s">
        <v>23028</v>
      </c>
      <c r="I66" s="80"/>
      <c r="J66" s="18" t="s">
        <v>134</v>
      </c>
      <c r="K66" s="19">
        <v>0</v>
      </c>
      <c r="L66" s="19">
        <v>0</v>
      </c>
      <c r="M66" s="20" t="s">
        <v>33</v>
      </c>
      <c r="N66" s="20" t="s">
        <v>34</v>
      </c>
      <c r="O66" s="18"/>
      <c r="P66" s="18"/>
      <c r="Q66" s="18"/>
      <c r="R66" s="18"/>
      <c r="S66" s="18"/>
      <c r="T66" s="18"/>
      <c r="U66" s="18"/>
      <c r="V66" s="18"/>
      <c r="W66" s="34"/>
    </row>
    <row r="67" spans="1:23" x14ac:dyDescent="0.2">
      <c r="A67" s="497"/>
      <c r="B67" s="499"/>
      <c r="C67" s="501"/>
      <c r="D67" s="501"/>
      <c r="E67" s="503"/>
      <c r="F67" s="17">
        <v>3</v>
      </c>
      <c r="G67" s="18" t="s">
        <v>23029</v>
      </c>
      <c r="H67" s="18" t="s">
        <v>23029</v>
      </c>
      <c r="I67" s="80"/>
      <c r="J67" s="18" t="s">
        <v>32</v>
      </c>
      <c r="K67" s="19">
        <v>2</v>
      </c>
      <c r="L67" s="19"/>
      <c r="M67" s="20" t="s">
        <v>33</v>
      </c>
      <c r="N67" s="20" t="s">
        <v>34</v>
      </c>
      <c r="O67" s="18"/>
      <c r="P67" s="18"/>
      <c r="Q67" s="18"/>
      <c r="R67" s="18"/>
      <c r="S67" s="18"/>
      <c r="T67" s="18"/>
      <c r="U67" s="18"/>
      <c r="V67" s="18"/>
      <c r="W67" s="34"/>
    </row>
    <row r="68" spans="1:23" x14ac:dyDescent="0.2">
      <c r="A68" s="497"/>
      <c r="B68" s="499"/>
      <c r="C68" s="501"/>
      <c r="D68" s="501"/>
      <c r="E68" s="503"/>
      <c r="F68" s="17">
        <v>4</v>
      </c>
      <c r="G68" s="18" t="s">
        <v>23030</v>
      </c>
      <c r="H68" s="18" t="s">
        <v>23030</v>
      </c>
      <c r="I68" s="80"/>
      <c r="J68" s="18" t="s">
        <v>32</v>
      </c>
      <c r="K68" s="19">
        <v>12</v>
      </c>
      <c r="L68" s="19"/>
      <c r="M68" s="20" t="s">
        <v>33</v>
      </c>
      <c r="N68" s="20" t="s">
        <v>34</v>
      </c>
      <c r="O68" s="18"/>
      <c r="P68" s="18"/>
      <c r="Q68" s="18"/>
      <c r="R68" s="18"/>
      <c r="S68" s="18"/>
      <c r="T68" s="18"/>
      <c r="U68" s="18"/>
      <c r="V68" s="18"/>
      <c r="W68" s="34"/>
    </row>
    <row r="69" spans="1:23" x14ac:dyDescent="0.2">
      <c r="A69" s="497"/>
      <c r="B69" s="499"/>
      <c r="C69" s="501"/>
      <c r="D69" s="501"/>
      <c r="E69" s="503"/>
      <c r="F69" s="17">
        <v>5</v>
      </c>
      <c r="G69" s="18" t="s">
        <v>23031</v>
      </c>
      <c r="H69" s="18" t="s">
        <v>23031</v>
      </c>
      <c r="I69" s="80"/>
      <c r="J69" s="18" t="s">
        <v>32</v>
      </c>
      <c r="K69" s="19">
        <v>7</v>
      </c>
      <c r="L69" s="19"/>
      <c r="M69" s="20" t="s">
        <v>33</v>
      </c>
      <c r="N69" s="20" t="s">
        <v>34</v>
      </c>
      <c r="O69" s="18"/>
      <c r="P69" s="18"/>
      <c r="Q69" s="18"/>
      <c r="R69" s="18"/>
      <c r="S69" s="18"/>
      <c r="T69" s="18"/>
      <c r="U69" s="18"/>
      <c r="V69" s="18"/>
      <c r="W69" s="34"/>
    </row>
    <row r="70" spans="1:23" x14ac:dyDescent="0.2">
      <c r="A70" s="497"/>
      <c r="B70" s="499"/>
      <c r="C70" s="501"/>
      <c r="D70" s="501"/>
      <c r="E70" s="503"/>
      <c r="F70" s="17">
        <v>6</v>
      </c>
      <c r="G70" s="18" t="s">
        <v>23032</v>
      </c>
      <c r="H70" s="18" t="s">
        <v>23032</v>
      </c>
      <c r="I70" s="80"/>
      <c r="J70" s="18" t="s">
        <v>32</v>
      </c>
      <c r="K70" s="19">
        <v>13</v>
      </c>
      <c r="L70" s="19"/>
      <c r="M70" s="20" t="s">
        <v>33</v>
      </c>
      <c r="N70" s="20" t="s">
        <v>34</v>
      </c>
      <c r="O70" s="18"/>
      <c r="P70" s="18"/>
      <c r="Q70" s="18"/>
      <c r="R70" s="18"/>
      <c r="S70" s="18"/>
      <c r="T70" s="18"/>
      <c r="U70" s="18"/>
      <c r="V70" s="18"/>
      <c r="W70" s="34"/>
    </row>
    <row r="71" spans="1:23" x14ac:dyDescent="0.2">
      <c r="A71" s="497"/>
      <c r="B71" s="499"/>
      <c r="C71" s="501"/>
      <c r="D71" s="501"/>
      <c r="E71" s="503"/>
      <c r="F71" s="17">
        <v>7</v>
      </c>
      <c r="G71" s="18" t="s">
        <v>23033</v>
      </c>
      <c r="H71" s="18" t="s">
        <v>23033</v>
      </c>
      <c r="I71" s="80"/>
      <c r="J71" s="18" t="s">
        <v>32</v>
      </c>
      <c r="K71" s="19">
        <v>1</v>
      </c>
      <c r="L71" s="19"/>
      <c r="M71" s="20" t="s">
        <v>33</v>
      </c>
      <c r="N71" s="20" t="s">
        <v>34</v>
      </c>
      <c r="O71" s="18"/>
      <c r="P71" s="18"/>
      <c r="Q71" s="18"/>
      <c r="R71" s="18"/>
      <c r="S71" s="18"/>
      <c r="T71" s="18"/>
      <c r="U71" s="18"/>
      <c r="V71" s="18"/>
      <c r="W71" s="34"/>
    </row>
    <row r="72" spans="1:23" x14ac:dyDescent="0.2">
      <c r="A72" s="497"/>
      <c r="B72" s="499"/>
      <c r="C72" s="501"/>
      <c r="D72" s="501"/>
      <c r="E72" s="503"/>
      <c r="F72" s="17">
        <v>8</v>
      </c>
      <c r="G72" s="18" t="s">
        <v>23034</v>
      </c>
      <c r="H72" s="18" t="s">
        <v>23034</v>
      </c>
      <c r="I72" s="80"/>
      <c r="J72" s="18" t="s">
        <v>32</v>
      </c>
      <c r="K72" s="19">
        <v>1</v>
      </c>
      <c r="L72" s="19"/>
      <c r="M72" s="20" t="s">
        <v>33</v>
      </c>
      <c r="N72" s="20" t="s">
        <v>34</v>
      </c>
      <c r="O72" s="18"/>
      <c r="P72" s="18"/>
      <c r="Q72" s="64" t="s">
        <v>23023</v>
      </c>
      <c r="R72" s="18"/>
      <c r="S72" s="18"/>
      <c r="T72" s="18"/>
      <c r="U72" s="18"/>
      <c r="V72" s="18"/>
      <c r="W72" s="34"/>
    </row>
    <row r="73" spans="1:23" x14ac:dyDescent="0.2">
      <c r="A73" s="497"/>
      <c r="B73" s="499"/>
      <c r="C73" s="501"/>
      <c r="D73" s="501"/>
      <c r="E73" s="503"/>
      <c r="F73" s="17">
        <v>9</v>
      </c>
      <c r="G73" s="18" t="s">
        <v>23035</v>
      </c>
      <c r="H73" s="18" t="s">
        <v>23035</v>
      </c>
      <c r="I73" s="80"/>
      <c r="J73" s="18" t="s">
        <v>32</v>
      </c>
      <c r="K73" s="19">
        <v>3</v>
      </c>
      <c r="L73" s="19"/>
      <c r="M73" s="20" t="s">
        <v>33</v>
      </c>
      <c r="N73" s="20" t="s">
        <v>34</v>
      </c>
      <c r="O73" s="18"/>
      <c r="P73" s="18"/>
      <c r="Q73" s="18"/>
      <c r="R73" s="18"/>
      <c r="S73" s="18"/>
      <c r="T73" s="18"/>
      <c r="U73" s="18"/>
      <c r="V73" s="18"/>
      <c r="W73" s="34"/>
    </row>
    <row r="74" spans="1:23" x14ac:dyDescent="0.2">
      <c r="A74" s="497"/>
      <c r="B74" s="499"/>
      <c r="C74" s="501"/>
      <c r="D74" s="501"/>
      <c r="E74" s="503"/>
      <c r="F74" s="17">
        <v>10</v>
      </c>
      <c r="G74" s="18" t="s">
        <v>23036</v>
      </c>
      <c r="H74" s="18" t="s">
        <v>23036</v>
      </c>
      <c r="I74" s="80"/>
      <c r="J74" s="18" t="s">
        <v>32</v>
      </c>
      <c r="K74" s="19">
        <v>23</v>
      </c>
      <c r="L74" s="19"/>
      <c r="M74" s="20" t="s">
        <v>33</v>
      </c>
      <c r="N74" s="20" t="s">
        <v>34</v>
      </c>
      <c r="O74" s="18"/>
      <c r="P74" s="18"/>
      <c r="Q74" s="64" t="s">
        <v>23037</v>
      </c>
      <c r="R74" s="18"/>
      <c r="S74" s="18"/>
      <c r="T74" s="18"/>
      <c r="U74" s="18"/>
      <c r="V74" s="18"/>
      <c r="W74" s="34"/>
    </row>
    <row r="75" spans="1:23" x14ac:dyDescent="0.2">
      <c r="A75" s="497"/>
      <c r="B75" s="499"/>
      <c r="C75" s="501"/>
      <c r="D75" s="501"/>
      <c r="E75" s="503"/>
      <c r="F75" s="17">
        <v>11</v>
      </c>
      <c r="G75" s="18" t="s">
        <v>23038</v>
      </c>
      <c r="H75" s="18" t="s">
        <v>23038</v>
      </c>
      <c r="I75" s="80"/>
      <c r="J75" s="18" t="s">
        <v>32</v>
      </c>
      <c r="K75" s="19">
        <v>16</v>
      </c>
      <c r="L75" s="19"/>
      <c r="M75" s="20" t="s">
        <v>33</v>
      </c>
      <c r="N75" s="20" t="s">
        <v>34</v>
      </c>
      <c r="O75" s="18"/>
      <c r="P75" s="18"/>
      <c r="Q75" s="64" t="s">
        <v>23037</v>
      </c>
      <c r="R75" s="18"/>
      <c r="S75" s="18"/>
      <c r="T75" s="18"/>
      <c r="U75" s="18"/>
      <c r="V75" s="18"/>
      <c r="W75" s="34"/>
    </row>
    <row r="76" spans="1:23" x14ac:dyDescent="0.2">
      <c r="A76" s="497"/>
      <c r="B76" s="499"/>
      <c r="C76" s="501"/>
      <c r="D76" s="501"/>
      <c r="E76" s="503"/>
      <c r="F76" s="17">
        <v>12</v>
      </c>
      <c r="G76" s="18" t="s">
        <v>23039</v>
      </c>
      <c r="H76" s="18" t="s">
        <v>23039</v>
      </c>
      <c r="I76" s="80"/>
      <c r="J76" s="18" t="s">
        <v>32</v>
      </c>
      <c r="K76" s="19">
        <v>165</v>
      </c>
      <c r="L76" s="19"/>
      <c r="M76" s="20" t="s">
        <v>33</v>
      </c>
      <c r="N76" s="20" t="s">
        <v>34</v>
      </c>
      <c r="O76" s="18"/>
      <c r="P76" s="18"/>
      <c r="Q76" s="64" t="s">
        <v>23037</v>
      </c>
      <c r="R76" s="18"/>
      <c r="S76" s="18"/>
      <c r="T76" s="18"/>
      <c r="U76" s="18"/>
      <c r="V76" s="18"/>
      <c r="W76" s="34"/>
    </row>
    <row r="77" spans="1:23" x14ac:dyDescent="0.2">
      <c r="A77" s="497"/>
      <c r="B77" s="499"/>
      <c r="C77" s="501"/>
      <c r="D77" s="501"/>
      <c r="E77" s="503"/>
      <c r="F77" s="17">
        <v>13</v>
      </c>
      <c r="G77" s="18" t="s">
        <v>23040</v>
      </c>
      <c r="H77" s="18" t="s">
        <v>23040</v>
      </c>
      <c r="I77" s="80"/>
      <c r="J77" s="18" t="s">
        <v>32</v>
      </c>
      <c r="K77" s="19">
        <v>27</v>
      </c>
      <c r="L77" s="19"/>
      <c r="M77" s="20" t="s">
        <v>33</v>
      </c>
      <c r="N77" s="20" t="s">
        <v>34</v>
      </c>
      <c r="O77" s="18"/>
      <c r="P77" s="18"/>
      <c r="Q77" s="64" t="s">
        <v>23037</v>
      </c>
      <c r="R77" s="18"/>
      <c r="S77" s="18"/>
      <c r="T77" s="18"/>
      <c r="U77" s="18"/>
      <c r="V77" s="18"/>
      <c r="W77" s="34"/>
    </row>
    <row r="78" spans="1:23" x14ac:dyDescent="0.2">
      <c r="A78" s="496" t="s">
        <v>22961</v>
      </c>
      <c r="B78" s="498" t="s">
        <v>22961</v>
      </c>
      <c r="C78" s="500"/>
      <c r="D78" s="500"/>
      <c r="E78" s="502">
        <v>0</v>
      </c>
      <c r="F78" s="127">
        <v>1</v>
      </c>
      <c r="G78" s="128" t="s">
        <v>22963</v>
      </c>
      <c r="H78" s="128" t="s">
        <v>22963</v>
      </c>
      <c r="I78" s="129"/>
      <c r="J78" s="128" t="s">
        <v>32</v>
      </c>
      <c r="K78" s="130">
        <v>16</v>
      </c>
      <c r="L78" s="130"/>
      <c r="M78" s="131" t="s">
        <v>33</v>
      </c>
      <c r="N78" s="131" t="s">
        <v>34</v>
      </c>
      <c r="O78" s="275"/>
      <c r="P78" s="275"/>
      <c r="Q78" s="275"/>
      <c r="R78" s="275"/>
      <c r="S78" s="275"/>
      <c r="T78" s="275"/>
      <c r="U78" s="275"/>
      <c r="V78" s="275"/>
      <c r="W78" s="33"/>
    </row>
    <row r="79" spans="1:23" x14ac:dyDescent="0.2">
      <c r="A79" s="497"/>
      <c r="B79" s="499"/>
      <c r="C79" s="501"/>
      <c r="D79" s="501"/>
      <c r="E79" s="503"/>
      <c r="F79" s="17">
        <v>2</v>
      </c>
      <c r="G79" s="18" t="s">
        <v>23041</v>
      </c>
      <c r="H79" s="18" t="s">
        <v>23041</v>
      </c>
      <c r="I79" s="80"/>
      <c r="J79" s="18" t="s">
        <v>134</v>
      </c>
      <c r="K79" s="19">
        <v>0</v>
      </c>
      <c r="L79" s="19">
        <v>0</v>
      </c>
      <c r="M79" s="20" t="s">
        <v>33</v>
      </c>
      <c r="N79" s="20" t="s">
        <v>34</v>
      </c>
      <c r="O79" s="18"/>
      <c r="P79" s="18"/>
      <c r="Q79" s="18"/>
      <c r="R79" s="18"/>
      <c r="S79" s="18"/>
      <c r="T79" s="18"/>
      <c r="U79" s="18"/>
      <c r="V79" s="18"/>
      <c r="W79" s="34"/>
    </row>
    <row r="80" spans="1:23" x14ac:dyDescent="0.2">
      <c r="A80" s="497"/>
      <c r="B80" s="499"/>
      <c r="C80" s="501"/>
      <c r="D80" s="501"/>
      <c r="E80" s="503"/>
      <c r="F80" s="17">
        <v>3</v>
      </c>
      <c r="G80" s="18" t="s">
        <v>23042</v>
      </c>
      <c r="H80" s="18" t="s">
        <v>23042</v>
      </c>
      <c r="I80" s="80"/>
      <c r="J80" s="18" t="s">
        <v>134</v>
      </c>
      <c r="K80" s="19">
        <v>0</v>
      </c>
      <c r="L80" s="19">
        <v>0</v>
      </c>
      <c r="M80" s="20" t="s">
        <v>33</v>
      </c>
      <c r="N80" s="20" t="s">
        <v>34</v>
      </c>
      <c r="O80" s="18"/>
      <c r="P80" s="18"/>
      <c r="Q80" s="18"/>
      <c r="R80" s="18"/>
      <c r="S80" s="18"/>
      <c r="T80" s="18"/>
      <c r="U80" s="18"/>
      <c r="V80" s="18"/>
      <c r="W80" s="34"/>
    </row>
    <row r="81" spans="1:23" x14ac:dyDescent="0.2">
      <c r="A81" s="497"/>
      <c r="B81" s="499"/>
      <c r="C81" s="501"/>
      <c r="D81" s="501"/>
      <c r="E81" s="503"/>
      <c r="F81" s="17">
        <v>4</v>
      </c>
      <c r="G81" s="18" t="s">
        <v>23043</v>
      </c>
      <c r="H81" s="18" t="s">
        <v>23043</v>
      </c>
      <c r="I81" s="80"/>
      <c r="J81" s="18" t="s">
        <v>134</v>
      </c>
      <c r="K81" s="19">
        <v>0</v>
      </c>
      <c r="L81" s="19">
        <v>0</v>
      </c>
      <c r="M81" s="20" t="s">
        <v>33</v>
      </c>
      <c r="N81" s="20" t="s">
        <v>34</v>
      </c>
      <c r="O81" s="18"/>
      <c r="P81" s="18"/>
      <c r="Q81" s="18"/>
      <c r="R81" s="18"/>
      <c r="S81" s="18"/>
      <c r="T81" s="18"/>
      <c r="U81" s="18"/>
      <c r="V81" s="18"/>
      <c r="W81" s="34"/>
    </row>
    <row r="82" spans="1:23" x14ac:dyDescent="0.2">
      <c r="A82" s="496" t="s">
        <v>22962</v>
      </c>
      <c r="B82" s="498" t="s">
        <v>22962</v>
      </c>
      <c r="C82" s="500"/>
      <c r="D82" s="500"/>
      <c r="E82" s="502">
        <v>0</v>
      </c>
      <c r="F82" s="127">
        <v>1</v>
      </c>
      <c r="G82" s="128" t="s">
        <v>22963</v>
      </c>
      <c r="H82" s="128" t="s">
        <v>22963</v>
      </c>
      <c r="I82" s="129"/>
      <c r="J82" s="128" t="s">
        <v>32</v>
      </c>
      <c r="K82" s="130">
        <v>16</v>
      </c>
      <c r="L82" s="130"/>
      <c r="M82" s="131" t="s">
        <v>33</v>
      </c>
      <c r="N82" s="131" t="s">
        <v>34</v>
      </c>
      <c r="O82" s="275"/>
      <c r="P82" s="275"/>
      <c r="Q82" s="275"/>
      <c r="R82" s="275"/>
      <c r="S82" s="275"/>
      <c r="T82" s="275"/>
      <c r="U82" s="275"/>
      <c r="V82" s="275"/>
      <c r="W82" s="33"/>
    </row>
    <row r="83" spans="1:23" x14ac:dyDescent="0.2">
      <c r="A83" s="497"/>
      <c r="B83" s="499"/>
      <c r="C83" s="501"/>
      <c r="D83" s="501"/>
      <c r="E83" s="503"/>
      <c r="F83" s="17">
        <v>2</v>
      </c>
      <c r="G83" s="18" t="s">
        <v>23044</v>
      </c>
      <c r="H83" s="18" t="s">
        <v>23044</v>
      </c>
      <c r="I83" s="80"/>
      <c r="J83" s="18" t="s">
        <v>32</v>
      </c>
      <c r="K83" s="19">
        <v>1</v>
      </c>
      <c r="L83" s="19"/>
      <c r="M83" s="20" t="s">
        <v>33</v>
      </c>
      <c r="N83" s="20" t="s">
        <v>34</v>
      </c>
      <c r="O83" s="18"/>
      <c r="P83" s="18"/>
      <c r="Q83" s="18"/>
      <c r="R83" s="18"/>
      <c r="S83" s="18"/>
      <c r="T83" s="18"/>
      <c r="U83" s="18"/>
      <c r="V83" s="18"/>
      <c r="W83" s="34"/>
    </row>
    <row r="84" spans="1:23" x14ac:dyDescent="0.2">
      <c r="A84" s="497"/>
      <c r="B84" s="499"/>
      <c r="C84" s="501"/>
      <c r="D84" s="501"/>
      <c r="E84" s="503"/>
      <c r="F84" s="17">
        <v>3</v>
      </c>
      <c r="G84" s="18" t="s">
        <v>22964</v>
      </c>
      <c r="H84" s="18" t="s">
        <v>22964</v>
      </c>
      <c r="I84" s="80"/>
      <c r="J84" s="18" t="s">
        <v>32</v>
      </c>
      <c r="K84" s="19">
        <v>6</v>
      </c>
      <c r="L84" s="19"/>
      <c r="M84" s="20" t="s">
        <v>33</v>
      </c>
      <c r="N84" s="20" t="s">
        <v>34</v>
      </c>
      <c r="O84" s="18"/>
      <c r="P84" s="18"/>
      <c r="Q84" s="18"/>
      <c r="R84" s="18"/>
      <c r="S84" s="18"/>
      <c r="T84" s="18"/>
      <c r="U84" s="18"/>
      <c r="V84" s="18"/>
      <c r="W84" s="34"/>
    </row>
    <row r="85" spans="1:23" x14ac:dyDescent="0.2">
      <c r="A85" s="497"/>
      <c r="B85" s="499"/>
      <c r="C85" s="501"/>
      <c r="D85" s="501"/>
      <c r="E85" s="503"/>
      <c r="F85" s="17">
        <v>4</v>
      </c>
      <c r="G85" s="18" t="s">
        <v>22965</v>
      </c>
      <c r="H85" s="18" t="s">
        <v>22965</v>
      </c>
      <c r="I85" s="80"/>
      <c r="J85" s="18" t="s">
        <v>32</v>
      </c>
      <c r="K85" s="19">
        <v>1</v>
      </c>
      <c r="L85" s="19"/>
      <c r="M85" s="20" t="s">
        <v>33</v>
      </c>
      <c r="N85" s="20" t="s">
        <v>34</v>
      </c>
      <c r="O85" s="18"/>
      <c r="P85" s="18"/>
      <c r="Q85" s="18"/>
      <c r="R85" s="18"/>
      <c r="S85" s="18"/>
      <c r="T85" s="18"/>
      <c r="U85" s="18"/>
      <c r="V85" s="18"/>
      <c r="W85" s="34"/>
    </row>
    <row r="86" spans="1:23" x14ac:dyDescent="0.2">
      <c r="A86" s="497"/>
      <c r="B86" s="499"/>
      <c r="C86" s="501"/>
      <c r="D86" s="501"/>
      <c r="E86" s="503"/>
      <c r="F86" s="17">
        <v>5</v>
      </c>
      <c r="G86" s="18" t="s">
        <v>23045</v>
      </c>
      <c r="H86" s="18" t="s">
        <v>23045</v>
      </c>
      <c r="I86" s="80"/>
      <c r="J86" s="18" t="s">
        <v>134</v>
      </c>
      <c r="K86" s="19">
        <v>5</v>
      </c>
      <c r="L86" s="19">
        <v>0</v>
      </c>
      <c r="M86" s="20" t="s">
        <v>33</v>
      </c>
      <c r="N86" s="20" t="s">
        <v>34</v>
      </c>
      <c r="O86" s="18"/>
      <c r="P86" s="18"/>
      <c r="Q86" s="18"/>
      <c r="R86" s="18"/>
      <c r="S86" s="18"/>
      <c r="T86" s="18"/>
      <c r="U86" s="18"/>
      <c r="V86" s="18"/>
      <c r="W86" s="34"/>
    </row>
    <row r="87" spans="1:23" x14ac:dyDescent="0.2">
      <c r="A87" s="497"/>
      <c r="B87" s="499"/>
      <c r="C87" s="501"/>
      <c r="D87" s="501"/>
      <c r="E87" s="503"/>
      <c r="F87" s="17">
        <v>6</v>
      </c>
      <c r="G87" s="18" t="s">
        <v>23046</v>
      </c>
      <c r="H87" s="18" t="s">
        <v>23046</v>
      </c>
      <c r="I87" s="80"/>
      <c r="J87" s="18" t="s">
        <v>32</v>
      </c>
      <c r="K87" s="19">
        <v>2</v>
      </c>
      <c r="L87" s="19"/>
      <c r="M87" s="20" t="s">
        <v>33</v>
      </c>
      <c r="N87" s="20" t="s">
        <v>34</v>
      </c>
      <c r="O87" s="18"/>
      <c r="P87" s="18"/>
      <c r="Q87" s="18"/>
      <c r="R87" s="18"/>
      <c r="S87" s="18"/>
      <c r="T87" s="18"/>
      <c r="U87" s="18"/>
      <c r="V87" s="18"/>
      <c r="W87" s="34"/>
    </row>
    <row r="88" spans="1:23" x14ac:dyDescent="0.2">
      <c r="A88" s="497"/>
      <c r="B88" s="499"/>
      <c r="C88" s="501"/>
      <c r="D88" s="501"/>
      <c r="E88" s="503"/>
      <c r="F88" s="17">
        <v>7</v>
      </c>
      <c r="G88" s="18" t="s">
        <v>22970</v>
      </c>
      <c r="H88" s="18" t="s">
        <v>22970</v>
      </c>
      <c r="I88" s="80"/>
      <c r="J88" s="18" t="s">
        <v>32</v>
      </c>
      <c r="K88" s="19">
        <v>14</v>
      </c>
      <c r="L88" s="19"/>
      <c r="M88" s="20" t="s">
        <v>33</v>
      </c>
      <c r="N88" s="20" t="s">
        <v>34</v>
      </c>
      <c r="O88" s="18"/>
      <c r="P88" s="18"/>
      <c r="Q88" s="18"/>
      <c r="R88" s="18"/>
      <c r="S88" s="18"/>
      <c r="T88" s="18"/>
      <c r="U88" s="18"/>
      <c r="V88" s="18"/>
      <c r="W88" s="34"/>
    </row>
    <row r="89" spans="1:23" x14ac:dyDescent="0.2">
      <c r="A89" s="497"/>
      <c r="B89" s="499"/>
      <c r="C89" s="501"/>
      <c r="D89" s="501"/>
      <c r="E89" s="503"/>
      <c r="F89" s="17">
        <v>8</v>
      </c>
      <c r="G89" s="18" t="s">
        <v>23047</v>
      </c>
      <c r="H89" s="18" t="s">
        <v>23047</v>
      </c>
      <c r="I89" s="80"/>
      <c r="J89" s="18" t="s">
        <v>134</v>
      </c>
      <c r="K89" s="19">
        <v>5</v>
      </c>
      <c r="L89" s="19">
        <v>0</v>
      </c>
      <c r="M89" s="20" t="s">
        <v>33</v>
      </c>
      <c r="N89" s="20" t="s">
        <v>34</v>
      </c>
      <c r="O89" s="18"/>
      <c r="P89" s="18"/>
      <c r="Q89" s="18"/>
      <c r="R89" s="18"/>
      <c r="S89" s="18"/>
      <c r="T89" s="18"/>
      <c r="U89" s="18"/>
      <c r="V89" s="18"/>
      <c r="W89" s="34"/>
    </row>
    <row r="90" spans="1:23" x14ac:dyDescent="0.2">
      <c r="A90" s="497"/>
      <c r="B90" s="499"/>
      <c r="C90" s="501"/>
      <c r="D90" s="501"/>
      <c r="E90" s="503"/>
      <c r="F90" s="17">
        <v>9</v>
      </c>
      <c r="G90" s="18" t="s">
        <v>23048</v>
      </c>
      <c r="H90" s="18" t="s">
        <v>23048</v>
      </c>
      <c r="I90" s="80"/>
      <c r="J90" s="18" t="s">
        <v>134</v>
      </c>
      <c r="K90" s="19">
        <v>0</v>
      </c>
      <c r="L90" s="19">
        <v>0</v>
      </c>
      <c r="M90" s="20" t="s">
        <v>33</v>
      </c>
      <c r="N90" s="20" t="s">
        <v>34</v>
      </c>
      <c r="O90" s="18"/>
      <c r="P90" s="18"/>
      <c r="Q90" s="18"/>
      <c r="R90" s="18"/>
      <c r="S90" s="18"/>
      <c r="T90" s="18"/>
      <c r="U90" s="18"/>
      <c r="V90" s="18"/>
      <c r="W90" s="34"/>
    </row>
    <row r="91" spans="1:23" x14ac:dyDescent="0.2">
      <c r="A91" s="497"/>
      <c r="B91" s="499"/>
      <c r="C91" s="501"/>
      <c r="D91" s="501"/>
      <c r="E91" s="503"/>
      <c r="F91" s="17">
        <v>10</v>
      </c>
      <c r="G91" s="18" t="s">
        <v>23049</v>
      </c>
      <c r="H91" s="18" t="s">
        <v>23049</v>
      </c>
      <c r="I91" s="80"/>
      <c r="J91" s="18" t="s">
        <v>134</v>
      </c>
      <c r="K91" s="19">
        <v>5</v>
      </c>
      <c r="L91" s="19">
        <v>0</v>
      </c>
      <c r="M91" s="20" t="s">
        <v>33</v>
      </c>
      <c r="N91" s="20" t="s">
        <v>34</v>
      </c>
      <c r="O91" s="18"/>
      <c r="P91" s="18"/>
      <c r="Q91" s="18"/>
      <c r="R91" s="18"/>
      <c r="S91" s="18"/>
      <c r="T91" s="18"/>
      <c r="U91" s="18"/>
      <c r="V91" s="18"/>
      <c r="W91" s="34"/>
    </row>
    <row r="92" spans="1:23" x14ac:dyDescent="0.2">
      <c r="A92" s="497"/>
      <c r="B92" s="499"/>
      <c r="C92" s="501"/>
      <c r="D92" s="501"/>
      <c r="E92" s="503"/>
      <c r="F92" s="17">
        <v>11</v>
      </c>
      <c r="G92" s="18" t="s">
        <v>23025</v>
      </c>
      <c r="H92" s="18" t="s">
        <v>23025</v>
      </c>
      <c r="I92" s="80"/>
      <c r="J92" s="18" t="s">
        <v>22973</v>
      </c>
      <c r="K92" s="19">
        <v>8</v>
      </c>
      <c r="L92" s="19">
        <v>0</v>
      </c>
      <c r="M92" s="20" t="s">
        <v>33</v>
      </c>
      <c r="N92" s="20" t="s">
        <v>34</v>
      </c>
      <c r="O92" s="18"/>
      <c r="P92" s="18"/>
      <c r="Q92" s="18"/>
      <c r="R92" s="18"/>
      <c r="S92" s="18"/>
      <c r="T92" s="18"/>
      <c r="U92" s="18"/>
      <c r="V92" s="18"/>
      <c r="W92" s="34"/>
    </row>
    <row r="93" spans="1:23" x14ac:dyDescent="0.2">
      <c r="A93" s="497"/>
      <c r="B93" s="499"/>
      <c r="C93" s="501"/>
      <c r="D93" s="501"/>
      <c r="E93" s="503"/>
      <c r="F93" s="17">
        <v>12</v>
      </c>
      <c r="G93" s="18" t="s">
        <v>23050</v>
      </c>
      <c r="H93" s="18" t="s">
        <v>23050</v>
      </c>
      <c r="I93" s="80"/>
      <c r="J93" s="18" t="s">
        <v>32</v>
      </c>
      <c r="K93" s="19">
        <v>1</v>
      </c>
      <c r="L93" s="19"/>
      <c r="M93" s="20" t="s">
        <v>33</v>
      </c>
      <c r="N93" s="20" t="s">
        <v>34</v>
      </c>
      <c r="O93" s="18"/>
      <c r="P93" s="18"/>
      <c r="Q93" s="18"/>
      <c r="R93" s="18"/>
      <c r="S93" s="18"/>
      <c r="T93" s="18"/>
      <c r="U93" s="18"/>
      <c r="V93" s="18"/>
      <c r="W93" s="34"/>
    </row>
    <row r="94" spans="1:23" x14ac:dyDescent="0.2">
      <c r="A94" s="497"/>
      <c r="B94" s="499"/>
      <c r="C94" s="501"/>
      <c r="D94" s="501"/>
      <c r="E94" s="503"/>
      <c r="F94" s="17">
        <v>13</v>
      </c>
      <c r="G94" s="18" t="s">
        <v>23051</v>
      </c>
      <c r="H94" s="18" t="s">
        <v>23051</v>
      </c>
      <c r="I94" s="80"/>
      <c r="J94" s="18" t="s">
        <v>32</v>
      </c>
      <c r="K94" s="19">
        <v>2</v>
      </c>
      <c r="L94" s="19"/>
      <c r="M94" s="20" t="s">
        <v>33</v>
      </c>
      <c r="N94" s="20" t="s">
        <v>34</v>
      </c>
      <c r="O94" s="18"/>
      <c r="P94" s="18"/>
      <c r="Q94" s="18"/>
      <c r="R94" s="18"/>
      <c r="S94" s="18"/>
      <c r="T94" s="18"/>
      <c r="U94" s="18"/>
      <c r="V94" s="18"/>
      <c r="W94" s="34"/>
    </row>
    <row r="95" spans="1:23" x14ac:dyDescent="0.2">
      <c r="A95" s="497"/>
      <c r="B95" s="499"/>
      <c r="C95" s="501"/>
      <c r="D95" s="501"/>
      <c r="E95" s="503"/>
      <c r="F95" s="17">
        <v>14</v>
      </c>
      <c r="G95" s="18" t="s">
        <v>23052</v>
      </c>
      <c r="H95" s="18" t="s">
        <v>23052</v>
      </c>
      <c r="I95" s="80"/>
      <c r="J95" s="18" t="s">
        <v>32</v>
      </c>
      <c r="K95" s="19">
        <v>1</v>
      </c>
      <c r="L95" s="19"/>
      <c r="M95" s="20" t="s">
        <v>33</v>
      </c>
      <c r="N95" s="20" t="s">
        <v>34</v>
      </c>
      <c r="O95" s="18"/>
      <c r="P95" s="18"/>
      <c r="Q95" s="18"/>
      <c r="R95" s="18"/>
      <c r="S95" s="18"/>
      <c r="T95" s="18"/>
      <c r="U95" s="18"/>
      <c r="V95" s="18"/>
      <c r="W95" s="34"/>
    </row>
    <row r="96" spans="1:23" x14ac:dyDescent="0.2">
      <c r="A96" s="497"/>
      <c r="B96" s="499"/>
      <c r="C96" s="501"/>
      <c r="D96" s="501"/>
      <c r="E96" s="503"/>
      <c r="F96" s="17">
        <v>15</v>
      </c>
      <c r="G96" s="18" t="s">
        <v>23053</v>
      </c>
      <c r="H96" s="18" t="s">
        <v>23053</v>
      </c>
      <c r="I96" s="80"/>
      <c r="J96" s="18" t="s">
        <v>32</v>
      </c>
      <c r="K96" s="19">
        <v>1</v>
      </c>
      <c r="L96" s="19"/>
      <c r="M96" s="20" t="s">
        <v>33</v>
      </c>
      <c r="N96" s="20" t="s">
        <v>34</v>
      </c>
      <c r="O96" s="18"/>
      <c r="P96" s="18"/>
      <c r="Q96" s="18"/>
      <c r="R96" s="18"/>
      <c r="S96" s="18"/>
      <c r="T96" s="18"/>
      <c r="U96" s="18"/>
      <c r="V96" s="18"/>
      <c r="W96" s="34"/>
    </row>
    <row r="97" spans="1:23" x14ac:dyDescent="0.2">
      <c r="A97" s="497"/>
      <c r="B97" s="499"/>
      <c r="C97" s="501"/>
      <c r="D97" s="501"/>
      <c r="E97" s="503"/>
      <c r="F97" s="17">
        <v>16</v>
      </c>
      <c r="G97" s="18" t="s">
        <v>23054</v>
      </c>
      <c r="H97" s="18" t="s">
        <v>23054</v>
      </c>
      <c r="I97" s="80"/>
      <c r="J97" s="18" t="s">
        <v>32</v>
      </c>
      <c r="K97" s="19">
        <v>1</v>
      </c>
      <c r="L97" s="19"/>
      <c r="M97" s="20" t="s">
        <v>33</v>
      </c>
      <c r="N97" s="20" t="s">
        <v>34</v>
      </c>
      <c r="O97" s="18"/>
      <c r="P97" s="18"/>
      <c r="Q97" s="18"/>
      <c r="R97" s="18"/>
      <c r="S97" s="18"/>
      <c r="T97" s="18"/>
      <c r="U97" s="18"/>
      <c r="V97" s="18"/>
      <c r="W97" s="34"/>
    </row>
    <row r="98" spans="1:23" x14ac:dyDescent="0.2">
      <c r="A98" s="497"/>
      <c r="B98" s="499"/>
      <c r="C98" s="501"/>
      <c r="D98" s="501"/>
      <c r="E98" s="503"/>
      <c r="F98" s="17">
        <v>17</v>
      </c>
      <c r="G98" s="18" t="s">
        <v>23055</v>
      </c>
      <c r="H98" s="18" t="s">
        <v>23055</v>
      </c>
      <c r="I98" s="80"/>
      <c r="J98" s="18" t="s">
        <v>32</v>
      </c>
      <c r="K98" s="19">
        <v>2</v>
      </c>
      <c r="L98" s="19"/>
      <c r="M98" s="20" t="s">
        <v>33</v>
      </c>
      <c r="N98" s="20" t="s">
        <v>34</v>
      </c>
      <c r="O98" s="18"/>
      <c r="P98" s="18"/>
      <c r="Q98" s="18"/>
      <c r="R98" s="18"/>
      <c r="S98" s="18"/>
      <c r="T98" s="18"/>
      <c r="U98" s="18"/>
      <c r="V98" s="18"/>
      <c r="W98" s="34"/>
    </row>
    <row r="99" spans="1:23" x14ac:dyDescent="0.2">
      <c r="A99" s="497"/>
      <c r="B99" s="499"/>
      <c r="C99" s="501"/>
      <c r="D99" s="501"/>
      <c r="E99" s="503"/>
      <c r="F99" s="17">
        <v>18</v>
      </c>
      <c r="G99" s="18" t="s">
        <v>22972</v>
      </c>
      <c r="H99" s="18" t="s">
        <v>22972</v>
      </c>
      <c r="I99" s="80"/>
      <c r="J99" s="18" t="s">
        <v>22973</v>
      </c>
      <c r="K99" s="19">
        <v>8</v>
      </c>
      <c r="L99" s="19">
        <v>0</v>
      </c>
      <c r="M99" s="20" t="s">
        <v>33</v>
      </c>
      <c r="N99" s="20" t="s">
        <v>34</v>
      </c>
      <c r="O99" s="18"/>
      <c r="P99" s="18"/>
      <c r="Q99" s="18"/>
      <c r="R99" s="18"/>
      <c r="S99" s="18"/>
      <c r="T99" s="18"/>
      <c r="U99" s="18"/>
      <c r="V99" s="18"/>
      <c r="W99" s="34"/>
    </row>
    <row r="100" spans="1:23" x14ac:dyDescent="0.2">
      <c r="A100" s="497"/>
      <c r="B100" s="499"/>
      <c r="C100" s="501"/>
      <c r="D100" s="501"/>
      <c r="E100" s="503"/>
      <c r="F100" s="17">
        <v>19</v>
      </c>
      <c r="G100" s="18" t="s">
        <v>22974</v>
      </c>
      <c r="H100" s="18" t="s">
        <v>22974</v>
      </c>
      <c r="I100" s="80"/>
      <c r="J100" s="18" t="s">
        <v>22973</v>
      </c>
      <c r="K100" s="19">
        <v>8</v>
      </c>
      <c r="L100" s="19">
        <v>0</v>
      </c>
      <c r="M100" s="20" t="s">
        <v>33</v>
      </c>
      <c r="N100" s="20" t="s">
        <v>34</v>
      </c>
      <c r="O100" s="18"/>
      <c r="P100" s="18"/>
      <c r="Q100" s="18"/>
      <c r="R100" s="18"/>
      <c r="S100" s="18"/>
      <c r="T100" s="18"/>
      <c r="U100" s="18"/>
      <c r="V100" s="18"/>
      <c r="W100" s="34"/>
    </row>
    <row r="101" spans="1:23" x14ac:dyDescent="0.2">
      <c r="A101" s="497"/>
      <c r="B101" s="499"/>
      <c r="C101" s="501"/>
      <c r="D101" s="501"/>
      <c r="E101" s="503"/>
      <c r="F101" s="17">
        <v>20</v>
      </c>
      <c r="G101" s="18" t="s">
        <v>22975</v>
      </c>
      <c r="H101" s="18" t="s">
        <v>22975</v>
      </c>
      <c r="I101" s="80"/>
      <c r="J101" s="18" t="s">
        <v>22973</v>
      </c>
      <c r="K101" s="19">
        <v>8</v>
      </c>
      <c r="L101" s="19">
        <v>0</v>
      </c>
      <c r="M101" s="20" t="s">
        <v>33</v>
      </c>
      <c r="N101" s="20" t="s">
        <v>34</v>
      </c>
      <c r="O101" s="18"/>
      <c r="P101" s="18"/>
      <c r="Q101" s="18"/>
      <c r="R101" s="18"/>
      <c r="S101" s="18"/>
      <c r="T101" s="18"/>
      <c r="U101" s="18"/>
      <c r="V101" s="18"/>
      <c r="W101" s="34"/>
    </row>
    <row r="102" spans="1:23" x14ac:dyDescent="0.2">
      <c r="A102" s="497"/>
      <c r="B102" s="499"/>
      <c r="C102" s="501"/>
      <c r="D102" s="501"/>
      <c r="E102" s="503"/>
      <c r="F102" s="17">
        <v>21</v>
      </c>
      <c r="G102" s="18" t="s">
        <v>22976</v>
      </c>
      <c r="H102" s="18" t="s">
        <v>22976</v>
      </c>
      <c r="I102" s="80"/>
      <c r="J102" s="18" t="s">
        <v>22973</v>
      </c>
      <c r="K102" s="19">
        <v>8</v>
      </c>
      <c r="L102" s="19">
        <v>0</v>
      </c>
      <c r="M102" s="20" t="s">
        <v>33</v>
      </c>
      <c r="N102" s="20" t="s">
        <v>34</v>
      </c>
      <c r="O102" s="18"/>
      <c r="P102" s="18"/>
      <c r="Q102" s="18"/>
      <c r="R102" s="18"/>
      <c r="S102" s="18"/>
      <c r="T102" s="18"/>
      <c r="U102" s="18"/>
      <c r="V102" s="18"/>
      <c r="W102" s="34"/>
    </row>
    <row r="103" spans="1:23" x14ac:dyDescent="0.2">
      <c r="A103" s="497"/>
      <c r="B103" s="499"/>
      <c r="C103" s="501"/>
      <c r="D103" s="501"/>
      <c r="E103" s="503"/>
      <c r="F103" s="17">
        <v>22</v>
      </c>
      <c r="G103" s="18" t="s">
        <v>22977</v>
      </c>
      <c r="H103" s="18" t="s">
        <v>22977</v>
      </c>
      <c r="I103" s="80"/>
      <c r="J103" s="18" t="s">
        <v>22973</v>
      </c>
      <c r="K103" s="19">
        <v>8</v>
      </c>
      <c r="L103" s="19">
        <v>0</v>
      </c>
      <c r="M103" s="20" t="s">
        <v>33</v>
      </c>
      <c r="N103" s="20" t="s">
        <v>34</v>
      </c>
      <c r="O103" s="18"/>
      <c r="P103" s="18"/>
      <c r="Q103" s="18"/>
      <c r="R103" s="18"/>
      <c r="S103" s="18"/>
      <c r="T103" s="18"/>
      <c r="U103" s="18"/>
      <c r="V103" s="18"/>
      <c r="W103" s="34"/>
    </row>
    <row r="104" spans="1:23" x14ac:dyDescent="0.2">
      <c r="A104" s="497"/>
      <c r="B104" s="499"/>
      <c r="C104" s="501"/>
      <c r="D104" s="501"/>
      <c r="E104" s="503"/>
      <c r="F104" s="17">
        <v>23</v>
      </c>
      <c r="G104" s="18" t="s">
        <v>22978</v>
      </c>
      <c r="H104" s="18" t="s">
        <v>22978</v>
      </c>
      <c r="I104" s="80"/>
      <c r="J104" s="18" t="s">
        <v>22973</v>
      </c>
      <c r="K104" s="19">
        <v>8</v>
      </c>
      <c r="L104" s="19">
        <v>0</v>
      </c>
      <c r="M104" s="20" t="s">
        <v>33</v>
      </c>
      <c r="N104" s="20" t="s">
        <v>34</v>
      </c>
      <c r="O104" s="18"/>
      <c r="P104" s="18"/>
      <c r="Q104" s="18"/>
      <c r="R104" s="18"/>
      <c r="S104" s="18"/>
      <c r="T104" s="18"/>
      <c r="U104" s="18"/>
      <c r="V104" s="18"/>
      <c r="W104" s="34"/>
    </row>
    <row r="105" spans="1:23" x14ac:dyDescent="0.2">
      <c r="A105" s="497"/>
      <c r="B105" s="499"/>
      <c r="C105" s="501"/>
      <c r="D105" s="501"/>
      <c r="E105" s="503"/>
      <c r="F105" s="17">
        <v>24</v>
      </c>
      <c r="G105" s="18" t="s">
        <v>22979</v>
      </c>
      <c r="H105" s="18" t="s">
        <v>22979</v>
      </c>
      <c r="I105" s="80"/>
      <c r="J105" s="18" t="s">
        <v>22973</v>
      </c>
      <c r="K105" s="19">
        <v>8</v>
      </c>
      <c r="L105" s="19">
        <v>0</v>
      </c>
      <c r="M105" s="20" t="s">
        <v>33</v>
      </c>
      <c r="N105" s="20" t="s">
        <v>34</v>
      </c>
      <c r="O105" s="18"/>
      <c r="P105" s="18"/>
      <c r="Q105" s="18"/>
      <c r="R105" s="18"/>
      <c r="S105" s="18"/>
      <c r="T105" s="18"/>
      <c r="U105" s="18"/>
      <c r="V105" s="18"/>
      <c r="W105" s="34"/>
    </row>
    <row r="106" spans="1:23" x14ac:dyDescent="0.2">
      <c r="A106" s="497"/>
      <c r="B106" s="499"/>
      <c r="C106" s="501"/>
      <c r="D106" s="501"/>
      <c r="E106" s="503"/>
      <c r="F106" s="17">
        <v>25</v>
      </c>
      <c r="G106" s="18" t="s">
        <v>22980</v>
      </c>
      <c r="H106" s="18" t="s">
        <v>22980</v>
      </c>
      <c r="I106" s="80"/>
      <c r="J106" s="18" t="s">
        <v>22973</v>
      </c>
      <c r="K106" s="19">
        <v>8</v>
      </c>
      <c r="L106" s="19">
        <v>0</v>
      </c>
      <c r="M106" s="20" t="s">
        <v>33</v>
      </c>
      <c r="N106" s="20" t="s">
        <v>34</v>
      </c>
      <c r="O106" s="18"/>
      <c r="P106" s="18"/>
      <c r="Q106" s="18"/>
      <c r="R106" s="18"/>
      <c r="S106" s="18"/>
      <c r="T106" s="18"/>
      <c r="U106" s="18"/>
      <c r="V106" s="18"/>
      <c r="W106" s="34"/>
    </row>
    <row r="107" spans="1:23" x14ac:dyDescent="0.2">
      <c r="A107" s="497"/>
      <c r="B107" s="499"/>
      <c r="C107" s="501"/>
      <c r="D107" s="501"/>
      <c r="E107" s="503"/>
      <c r="F107" s="17">
        <v>26</v>
      </c>
      <c r="G107" s="18" t="s">
        <v>22981</v>
      </c>
      <c r="H107" s="18" t="s">
        <v>22981</v>
      </c>
      <c r="I107" s="80"/>
      <c r="J107" s="18" t="s">
        <v>22973</v>
      </c>
      <c r="K107" s="19">
        <v>8</v>
      </c>
      <c r="L107" s="19">
        <v>0</v>
      </c>
      <c r="M107" s="20" t="s">
        <v>33</v>
      </c>
      <c r="N107" s="20" t="s">
        <v>34</v>
      </c>
      <c r="O107" s="18"/>
      <c r="P107" s="18"/>
      <c r="Q107" s="18"/>
      <c r="R107" s="18"/>
      <c r="S107" s="18"/>
      <c r="T107" s="18"/>
      <c r="U107" s="18"/>
      <c r="V107" s="18"/>
      <c r="W107" s="34"/>
    </row>
    <row r="108" spans="1:23" x14ac:dyDescent="0.2">
      <c r="A108" s="497"/>
      <c r="B108" s="499"/>
      <c r="C108" s="501"/>
      <c r="D108" s="501"/>
      <c r="E108" s="503"/>
      <c r="F108" s="17">
        <v>27</v>
      </c>
      <c r="G108" s="18" t="s">
        <v>22982</v>
      </c>
      <c r="H108" s="18" t="s">
        <v>22982</v>
      </c>
      <c r="I108" s="80"/>
      <c r="J108" s="18" t="s">
        <v>22973</v>
      </c>
      <c r="K108" s="19">
        <v>8</v>
      </c>
      <c r="L108" s="19">
        <v>0</v>
      </c>
      <c r="M108" s="20" t="s">
        <v>33</v>
      </c>
      <c r="N108" s="20" t="s">
        <v>34</v>
      </c>
      <c r="O108" s="18"/>
      <c r="P108" s="18"/>
      <c r="Q108" s="18"/>
      <c r="R108" s="18"/>
      <c r="S108" s="18"/>
      <c r="T108" s="18"/>
      <c r="U108" s="18"/>
      <c r="V108" s="18"/>
      <c r="W108" s="34"/>
    </row>
    <row r="109" spans="1:23" x14ac:dyDescent="0.2">
      <c r="A109" s="497"/>
      <c r="B109" s="499"/>
      <c r="C109" s="501"/>
      <c r="D109" s="501"/>
      <c r="E109" s="503"/>
      <c r="F109" s="17">
        <v>28</v>
      </c>
      <c r="G109" s="18" t="s">
        <v>22983</v>
      </c>
      <c r="H109" s="18" t="s">
        <v>22983</v>
      </c>
      <c r="I109" s="80"/>
      <c r="J109" s="18" t="s">
        <v>22973</v>
      </c>
      <c r="K109" s="19">
        <v>8</v>
      </c>
      <c r="L109" s="19">
        <v>0</v>
      </c>
      <c r="M109" s="20" t="s">
        <v>33</v>
      </c>
      <c r="N109" s="20" t="s">
        <v>34</v>
      </c>
      <c r="O109" s="18"/>
      <c r="P109" s="18"/>
      <c r="Q109" s="18"/>
      <c r="R109" s="18"/>
      <c r="S109" s="18"/>
      <c r="T109" s="18"/>
      <c r="U109" s="18"/>
      <c r="V109" s="18"/>
      <c r="W109" s="34"/>
    </row>
    <row r="110" spans="1:23" x14ac:dyDescent="0.2">
      <c r="A110" s="497"/>
      <c r="B110" s="499"/>
      <c r="C110" s="501"/>
      <c r="D110" s="501"/>
      <c r="E110" s="503"/>
      <c r="F110" s="17">
        <v>29</v>
      </c>
      <c r="G110" s="18" t="s">
        <v>22984</v>
      </c>
      <c r="H110" s="18" t="s">
        <v>22984</v>
      </c>
      <c r="I110" s="80"/>
      <c r="J110" s="18" t="s">
        <v>22973</v>
      </c>
      <c r="K110" s="19">
        <v>8</v>
      </c>
      <c r="L110" s="19">
        <v>0</v>
      </c>
      <c r="M110" s="20" t="s">
        <v>33</v>
      </c>
      <c r="N110" s="20" t="s">
        <v>34</v>
      </c>
      <c r="O110" s="18"/>
      <c r="P110" s="18"/>
      <c r="Q110" s="18"/>
      <c r="R110" s="18"/>
      <c r="S110" s="18"/>
      <c r="T110" s="18"/>
      <c r="U110" s="18"/>
      <c r="V110" s="18"/>
      <c r="W110" s="34"/>
    </row>
    <row r="111" spans="1:23" x14ac:dyDescent="0.2">
      <c r="A111" s="497"/>
      <c r="B111" s="499"/>
      <c r="C111" s="501"/>
      <c r="D111" s="501"/>
      <c r="E111" s="503"/>
      <c r="F111" s="17">
        <v>30</v>
      </c>
      <c r="G111" s="18" t="s">
        <v>22985</v>
      </c>
      <c r="H111" s="18" t="s">
        <v>22985</v>
      </c>
      <c r="I111" s="80"/>
      <c r="J111" s="18" t="s">
        <v>22973</v>
      </c>
      <c r="K111" s="19">
        <v>8</v>
      </c>
      <c r="L111" s="19">
        <v>0</v>
      </c>
      <c r="M111" s="20" t="s">
        <v>33</v>
      </c>
      <c r="N111" s="20" t="s">
        <v>34</v>
      </c>
      <c r="O111" s="18"/>
      <c r="P111" s="18"/>
      <c r="Q111" s="18"/>
      <c r="R111" s="18"/>
      <c r="S111" s="18"/>
      <c r="T111" s="18"/>
      <c r="U111" s="18"/>
      <c r="V111" s="18"/>
      <c r="W111" s="34"/>
    </row>
    <row r="112" spans="1:23" x14ac:dyDescent="0.2">
      <c r="A112" s="497"/>
      <c r="B112" s="499"/>
      <c r="C112" s="501"/>
      <c r="D112" s="501"/>
      <c r="E112" s="503"/>
      <c r="F112" s="17">
        <v>31</v>
      </c>
      <c r="G112" s="18" t="s">
        <v>22986</v>
      </c>
      <c r="H112" s="18" t="s">
        <v>22986</v>
      </c>
      <c r="I112" s="80"/>
      <c r="J112" s="18" t="s">
        <v>22973</v>
      </c>
      <c r="K112" s="19">
        <v>8</v>
      </c>
      <c r="L112" s="19">
        <v>0</v>
      </c>
      <c r="M112" s="20" t="s">
        <v>33</v>
      </c>
      <c r="N112" s="20" t="s">
        <v>34</v>
      </c>
      <c r="O112" s="18"/>
      <c r="P112" s="18"/>
      <c r="Q112" s="18"/>
      <c r="R112" s="18"/>
      <c r="S112" s="18"/>
      <c r="T112" s="18"/>
      <c r="U112" s="18"/>
      <c r="V112" s="18"/>
      <c r="W112" s="34"/>
    </row>
    <row r="113" spans="1:23" x14ac:dyDescent="0.2">
      <c r="A113" s="497"/>
      <c r="B113" s="499"/>
      <c r="C113" s="501"/>
      <c r="D113" s="501"/>
      <c r="E113" s="503"/>
      <c r="F113" s="17">
        <v>32</v>
      </c>
      <c r="G113" s="18" t="s">
        <v>22987</v>
      </c>
      <c r="H113" s="18" t="s">
        <v>22987</v>
      </c>
      <c r="I113" s="80"/>
      <c r="J113" s="18" t="s">
        <v>22973</v>
      </c>
      <c r="K113" s="19">
        <v>8</v>
      </c>
      <c r="L113" s="19">
        <v>0</v>
      </c>
      <c r="M113" s="20" t="s">
        <v>33</v>
      </c>
      <c r="N113" s="20" t="s">
        <v>34</v>
      </c>
      <c r="O113" s="18"/>
      <c r="P113" s="18"/>
      <c r="Q113" s="18"/>
      <c r="R113" s="18"/>
      <c r="S113" s="18"/>
      <c r="T113" s="18"/>
      <c r="U113" s="18"/>
      <c r="V113" s="18"/>
      <c r="W113" s="34"/>
    </row>
    <row r="114" spans="1:23" x14ac:dyDescent="0.2">
      <c r="A114" s="497"/>
      <c r="B114" s="499"/>
      <c r="C114" s="501"/>
      <c r="D114" s="501"/>
      <c r="E114" s="503"/>
      <c r="F114" s="17">
        <v>33</v>
      </c>
      <c r="G114" s="18" t="s">
        <v>22988</v>
      </c>
      <c r="H114" s="18" t="s">
        <v>22988</v>
      </c>
      <c r="I114" s="80"/>
      <c r="J114" s="18" t="s">
        <v>22973</v>
      </c>
      <c r="K114" s="19">
        <v>8</v>
      </c>
      <c r="L114" s="19">
        <v>0</v>
      </c>
      <c r="M114" s="20" t="s">
        <v>33</v>
      </c>
      <c r="N114" s="20" t="s">
        <v>34</v>
      </c>
      <c r="O114" s="18"/>
      <c r="P114" s="18"/>
      <c r="Q114" s="18"/>
      <c r="R114" s="18"/>
      <c r="S114" s="18"/>
      <c r="T114" s="18"/>
      <c r="U114" s="18"/>
      <c r="V114" s="18"/>
      <c r="W114" s="34"/>
    </row>
    <row r="115" spans="1:23" x14ac:dyDescent="0.2">
      <c r="A115" s="497"/>
      <c r="B115" s="499"/>
      <c r="C115" s="501"/>
      <c r="D115" s="501"/>
      <c r="E115" s="503"/>
      <c r="F115" s="17">
        <v>34</v>
      </c>
      <c r="G115" s="18" t="s">
        <v>22989</v>
      </c>
      <c r="H115" s="18" t="s">
        <v>22989</v>
      </c>
      <c r="I115" s="80"/>
      <c r="J115" s="18" t="s">
        <v>22973</v>
      </c>
      <c r="K115" s="19">
        <v>8</v>
      </c>
      <c r="L115" s="19">
        <v>0</v>
      </c>
      <c r="M115" s="20" t="s">
        <v>33</v>
      </c>
      <c r="N115" s="20" t="s">
        <v>34</v>
      </c>
      <c r="O115" s="18"/>
      <c r="P115" s="18"/>
      <c r="Q115" s="18"/>
      <c r="R115" s="18"/>
      <c r="S115" s="18"/>
      <c r="T115" s="18"/>
      <c r="U115" s="18"/>
      <c r="V115" s="18"/>
      <c r="W115" s="34"/>
    </row>
    <row r="116" spans="1:23" x14ac:dyDescent="0.2">
      <c r="A116" s="497"/>
      <c r="B116" s="499"/>
      <c r="C116" s="501"/>
      <c r="D116" s="501"/>
      <c r="E116" s="503"/>
      <c r="F116" s="17">
        <v>35</v>
      </c>
      <c r="G116" s="18" t="s">
        <v>22990</v>
      </c>
      <c r="H116" s="18" t="s">
        <v>22990</v>
      </c>
      <c r="I116" s="80"/>
      <c r="J116" s="18" t="s">
        <v>22973</v>
      </c>
      <c r="K116" s="19">
        <v>8</v>
      </c>
      <c r="L116" s="19">
        <v>0</v>
      </c>
      <c r="M116" s="20" t="s">
        <v>33</v>
      </c>
      <c r="N116" s="20" t="s">
        <v>34</v>
      </c>
      <c r="O116" s="18"/>
      <c r="P116" s="18"/>
      <c r="Q116" s="18"/>
      <c r="R116" s="18"/>
      <c r="S116" s="18"/>
      <c r="T116" s="18"/>
      <c r="U116" s="18"/>
      <c r="V116" s="18"/>
      <c r="W116" s="34"/>
    </row>
    <row r="117" spans="1:23" x14ac:dyDescent="0.2">
      <c r="A117" s="497"/>
      <c r="B117" s="499"/>
      <c r="C117" s="501"/>
      <c r="D117" s="501"/>
      <c r="E117" s="503"/>
      <c r="F117" s="17">
        <v>36</v>
      </c>
      <c r="G117" s="18" t="s">
        <v>22991</v>
      </c>
      <c r="H117" s="18" t="s">
        <v>22991</v>
      </c>
      <c r="I117" s="80"/>
      <c r="J117" s="18" t="s">
        <v>22973</v>
      </c>
      <c r="K117" s="19">
        <v>8</v>
      </c>
      <c r="L117" s="19">
        <v>0</v>
      </c>
      <c r="M117" s="20" t="s">
        <v>33</v>
      </c>
      <c r="N117" s="20" t="s">
        <v>34</v>
      </c>
      <c r="O117" s="18"/>
      <c r="P117" s="18"/>
      <c r="Q117" s="18"/>
      <c r="R117" s="18"/>
      <c r="S117" s="18"/>
      <c r="T117" s="18"/>
      <c r="U117" s="18"/>
      <c r="V117" s="18"/>
      <c r="W117" s="34"/>
    </row>
    <row r="118" spans="1:23" x14ac:dyDescent="0.2">
      <c r="A118" s="497"/>
      <c r="B118" s="499"/>
      <c r="C118" s="501"/>
      <c r="D118" s="501"/>
      <c r="E118" s="503"/>
      <c r="F118" s="17">
        <v>37</v>
      </c>
      <c r="G118" s="18" t="s">
        <v>22992</v>
      </c>
      <c r="H118" s="18" t="s">
        <v>22992</v>
      </c>
      <c r="I118" s="80"/>
      <c r="J118" s="18" t="s">
        <v>22973</v>
      </c>
      <c r="K118" s="19">
        <v>8</v>
      </c>
      <c r="L118" s="19">
        <v>0</v>
      </c>
      <c r="M118" s="20" t="s">
        <v>33</v>
      </c>
      <c r="N118" s="20" t="s">
        <v>34</v>
      </c>
      <c r="O118" s="18"/>
      <c r="P118" s="18"/>
      <c r="Q118" s="18"/>
      <c r="R118" s="18"/>
      <c r="S118" s="18"/>
      <c r="T118" s="18"/>
      <c r="U118" s="18"/>
      <c r="V118" s="18"/>
      <c r="W118" s="34"/>
    </row>
    <row r="119" spans="1:23" x14ac:dyDescent="0.2">
      <c r="A119" s="497"/>
      <c r="B119" s="499"/>
      <c r="C119" s="501"/>
      <c r="D119" s="501"/>
      <c r="E119" s="503"/>
      <c r="F119" s="17">
        <v>38</v>
      </c>
      <c r="G119" s="18" t="s">
        <v>22993</v>
      </c>
      <c r="H119" s="18" t="s">
        <v>22993</v>
      </c>
      <c r="I119" s="80"/>
      <c r="J119" s="18" t="s">
        <v>22973</v>
      </c>
      <c r="K119" s="19">
        <v>8</v>
      </c>
      <c r="L119" s="19">
        <v>0</v>
      </c>
      <c r="M119" s="20" t="s">
        <v>33</v>
      </c>
      <c r="N119" s="20" t="s">
        <v>34</v>
      </c>
      <c r="O119" s="18"/>
      <c r="P119" s="18"/>
      <c r="Q119" s="18"/>
      <c r="R119" s="18"/>
      <c r="S119" s="18"/>
      <c r="T119" s="18"/>
      <c r="U119" s="18"/>
      <c r="V119" s="18"/>
      <c r="W119" s="34"/>
    </row>
    <row r="120" spans="1:23" x14ac:dyDescent="0.2">
      <c r="A120" s="497"/>
      <c r="B120" s="499"/>
      <c r="C120" s="501"/>
      <c r="D120" s="501"/>
      <c r="E120" s="503"/>
      <c r="F120" s="17">
        <v>39</v>
      </c>
      <c r="G120" s="18" t="s">
        <v>22994</v>
      </c>
      <c r="H120" s="18" t="s">
        <v>22994</v>
      </c>
      <c r="I120" s="80"/>
      <c r="J120" s="18" t="s">
        <v>22973</v>
      </c>
      <c r="K120" s="19">
        <v>8</v>
      </c>
      <c r="L120" s="19">
        <v>0</v>
      </c>
      <c r="M120" s="20" t="s">
        <v>33</v>
      </c>
      <c r="N120" s="20" t="s">
        <v>34</v>
      </c>
      <c r="O120" s="18"/>
      <c r="P120" s="18"/>
      <c r="Q120" s="18"/>
      <c r="R120" s="18"/>
      <c r="S120" s="18"/>
      <c r="T120" s="18"/>
      <c r="U120" s="18"/>
      <c r="V120" s="18"/>
      <c r="W120" s="34"/>
    </row>
    <row r="121" spans="1:23" x14ac:dyDescent="0.2">
      <c r="A121" s="497"/>
      <c r="B121" s="499"/>
      <c r="C121" s="501"/>
      <c r="D121" s="501"/>
      <c r="E121" s="503"/>
      <c r="F121" s="17">
        <v>40</v>
      </c>
      <c r="G121" s="18" t="s">
        <v>22995</v>
      </c>
      <c r="H121" s="18" t="s">
        <v>22995</v>
      </c>
      <c r="I121" s="80"/>
      <c r="J121" s="18" t="s">
        <v>22973</v>
      </c>
      <c r="K121" s="19">
        <v>8</v>
      </c>
      <c r="L121" s="19">
        <v>0</v>
      </c>
      <c r="M121" s="20" t="s">
        <v>33</v>
      </c>
      <c r="N121" s="20" t="s">
        <v>34</v>
      </c>
      <c r="O121" s="18"/>
      <c r="P121" s="18"/>
      <c r="Q121" s="18"/>
      <c r="R121" s="18"/>
      <c r="S121" s="18"/>
      <c r="T121" s="18"/>
      <c r="U121" s="18"/>
      <c r="V121" s="18"/>
      <c r="W121" s="34"/>
    </row>
    <row r="122" spans="1:23" x14ac:dyDescent="0.2">
      <c r="A122" s="497"/>
      <c r="B122" s="499"/>
      <c r="C122" s="501"/>
      <c r="D122" s="501"/>
      <c r="E122" s="503"/>
      <c r="F122" s="17">
        <v>41</v>
      </c>
      <c r="G122" s="18" t="s">
        <v>22996</v>
      </c>
      <c r="H122" s="18" t="s">
        <v>22996</v>
      </c>
      <c r="I122" s="80"/>
      <c r="J122" s="18" t="s">
        <v>22973</v>
      </c>
      <c r="K122" s="19">
        <v>8</v>
      </c>
      <c r="L122" s="19">
        <v>0</v>
      </c>
      <c r="M122" s="20" t="s">
        <v>33</v>
      </c>
      <c r="N122" s="20" t="s">
        <v>34</v>
      </c>
      <c r="O122" s="18"/>
      <c r="P122" s="18"/>
      <c r="Q122" s="18"/>
      <c r="R122" s="18"/>
      <c r="S122" s="18"/>
      <c r="T122" s="18"/>
      <c r="U122" s="18"/>
      <c r="V122" s="18"/>
      <c r="W122" s="34"/>
    </row>
    <row r="123" spans="1:23" x14ac:dyDescent="0.2">
      <c r="A123" s="497"/>
      <c r="B123" s="499"/>
      <c r="C123" s="501"/>
      <c r="D123" s="501"/>
      <c r="E123" s="503"/>
      <c r="F123" s="17">
        <v>42</v>
      </c>
      <c r="G123" s="18" t="s">
        <v>22997</v>
      </c>
      <c r="H123" s="18" t="s">
        <v>22997</v>
      </c>
      <c r="I123" s="80"/>
      <c r="J123" s="18" t="s">
        <v>22973</v>
      </c>
      <c r="K123" s="19">
        <v>8</v>
      </c>
      <c r="L123" s="19">
        <v>0</v>
      </c>
      <c r="M123" s="20" t="s">
        <v>33</v>
      </c>
      <c r="N123" s="20" t="s">
        <v>34</v>
      </c>
      <c r="O123" s="18"/>
      <c r="P123" s="18"/>
      <c r="Q123" s="18"/>
      <c r="R123" s="18"/>
      <c r="S123" s="18"/>
      <c r="T123" s="18"/>
      <c r="U123" s="18"/>
      <c r="V123" s="18"/>
      <c r="W123" s="34"/>
    </row>
    <row r="124" spans="1:23" x14ac:dyDescent="0.2">
      <c r="A124" s="497"/>
      <c r="B124" s="499"/>
      <c r="C124" s="501"/>
      <c r="D124" s="501"/>
      <c r="E124" s="503"/>
      <c r="F124" s="17">
        <v>43</v>
      </c>
      <c r="G124" s="18" t="s">
        <v>22998</v>
      </c>
      <c r="H124" s="18" t="s">
        <v>22998</v>
      </c>
      <c r="I124" s="80"/>
      <c r="J124" s="18" t="s">
        <v>22973</v>
      </c>
      <c r="K124" s="19">
        <v>8</v>
      </c>
      <c r="L124" s="19">
        <v>0</v>
      </c>
      <c r="M124" s="20" t="s">
        <v>33</v>
      </c>
      <c r="N124" s="20" t="s">
        <v>34</v>
      </c>
      <c r="O124" s="18"/>
      <c r="P124" s="18"/>
      <c r="Q124" s="18"/>
      <c r="R124" s="18"/>
      <c r="S124" s="18"/>
      <c r="T124" s="18"/>
      <c r="U124" s="18"/>
      <c r="V124" s="18"/>
      <c r="W124" s="34"/>
    </row>
    <row r="125" spans="1:23" x14ac:dyDescent="0.2">
      <c r="A125" s="497"/>
      <c r="B125" s="499"/>
      <c r="C125" s="501"/>
      <c r="D125" s="501"/>
      <c r="E125" s="503"/>
      <c r="F125" s="17">
        <v>44</v>
      </c>
      <c r="G125" s="18" t="s">
        <v>22999</v>
      </c>
      <c r="H125" s="18" t="s">
        <v>22999</v>
      </c>
      <c r="I125" s="80"/>
      <c r="J125" s="18" t="s">
        <v>22973</v>
      </c>
      <c r="K125" s="19">
        <v>8</v>
      </c>
      <c r="L125" s="19">
        <v>0</v>
      </c>
      <c r="M125" s="20" t="s">
        <v>33</v>
      </c>
      <c r="N125" s="20" t="s">
        <v>34</v>
      </c>
      <c r="O125" s="18"/>
      <c r="P125" s="18"/>
      <c r="Q125" s="18"/>
      <c r="R125" s="18"/>
      <c r="S125" s="18"/>
      <c r="T125" s="18"/>
      <c r="U125" s="18"/>
      <c r="V125" s="18"/>
      <c r="W125" s="34"/>
    </row>
    <row r="126" spans="1:23" x14ac:dyDescent="0.2">
      <c r="A126" s="497"/>
      <c r="B126" s="499"/>
      <c r="C126" s="501"/>
      <c r="D126" s="501"/>
      <c r="E126" s="503"/>
      <c r="F126" s="17">
        <v>45</v>
      </c>
      <c r="G126" s="18" t="s">
        <v>23056</v>
      </c>
      <c r="H126" s="18" t="s">
        <v>23056</v>
      </c>
      <c r="I126" s="80"/>
      <c r="J126" s="18" t="s">
        <v>22973</v>
      </c>
      <c r="K126" s="19">
        <v>8</v>
      </c>
      <c r="L126" s="19">
        <v>0</v>
      </c>
      <c r="M126" s="20" t="s">
        <v>33</v>
      </c>
      <c r="N126" s="20" t="s">
        <v>34</v>
      </c>
      <c r="O126" s="18"/>
      <c r="P126" s="18"/>
      <c r="Q126" s="18"/>
      <c r="R126" s="18"/>
      <c r="S126" s="18"/>
      <c r="T126" s="18"/>
      <c r="U126" s="18"/>
      <c r="V126" s="18"/>
      <c r="W126" s="34"/>
    </row>
    <row r="127" spans="1:23" x14ac:dyDescent="0.2">
      <c r="A127" s="497"/>
      <c r="B127" s="499"/>
      <c r="C127" s="501"/>
      <c r="D127" s="501"/>
      <c r="E127" s="503"/>
      <c r="F127" s="17">
        <v>46</v>
      </c>
      <c r="G127" s="18" t="s">
        <v>23057</v>
      </c>
      <c r="H127" s="18" t="s">
        <v>23057</v>
      </c>
      <c r="I127" s="80"/>
      <c r="J127" s="18" t="s">
        <v>22973</v>
      </c>
      <c r="K127" s="19">
        <v>8</v>
      </c>
      <c r="L127" s="19">
        <v>0</v>
      </c>
      <c r="M127" s="20" t="s">
        <v>33</v>
      </c>
      <c r="N127" s="20" t="s">
        <v>34</v>
      </c>
      <c r="O127" s="18"/>
      <c r="P127" s="18"/>
      <c r="Q127" s="18"/>
      <c r="R127" s="18"/>
      <c r="S127" s="18"/>
      <c r="T127" s="18"/>
      <c r="U127" s="18"/>
      <c r="V127" s="18"/>
      <c r="W127" s="34"/>
    </row>
    <row r="128" spans="1:23" x14ac:dyDescent="0.2">
      <c r="A128" s="497"/>
      <c r="B128" s="499"/>
      <c r="C128" s="501"/>
      <c r="D128" s="501"/>
      <c r="E128" s="503"/>
      <c r="F128" s="17">
        <v>47</v>
      </c>
      <c r="G128" s="18" t="s">
        <v>23058</v>
      </c>
      <c r="H128" s="18" t="s">
        <v>23058</v>
      </c>
      <c r="I128" s="80"/>
      <c r="J128" s="18" t="s">
        <v>22973</v>
      </c>
      <c r="K128" s="19">
        <v>8</v>
      </c>
      <c r="L128" s="19">
        <v>0</v>
      </c>
      <c r="M128" s="20" t="s">
        <v>33</v>
      </c>
      <c r="N128" s="20" t="s">
        <v>34</v>
      </c>
      <c r="O128" s="18"/>
      <c r="P128" s="18"/>
      <c r="Q128" s="18"/>
      <c r="R128" s="18"/>
      <c r="S128" s="18"/>
      <c r="T128" s="18"/>
      <c r="U128" s="18"/>
      <c r="V128" s="18"/>
      <c r="W128" s="34"/>
    </row>
    <row r="129" spans="1:23" x14ac:dyDescent="0.2">
      <c r="A129" s="497"/>
      <c r="B129" s="499"/>
      <c r="C129" s="501"/>
      <c r="D129" s="501"/>
      <c r="E129" s="503"/>
      <c r="F129" s="17">
        <v>48</v>
      </c>
      <c r="G129" s="18" t="s">
        <v>23016</v>
      </c>
      <c r="H129" s="18" t="s">
        <v>23016</v>
      </c>
      <c r="I129" s="80"/>
      <c r="J129" s="18" t="s">
        <v>22973</v>
      </c>
      <c r="K129" s="19">
        <v>8</v>
      </c>
      <c r="L129" s="19">
        <v>0</v>
      </c>
      <c r="M129" s="20" t="s">
        <v>33</v>
      </c>
      <c r="N129" s="20" t="s">
        <v>34</v>
      </c>
      <c r="O129" s="18"/>
      <c r="P129" s="18"/>
      <c r="Q129" s="18"/>
      <c r="R129" s="18"/>
      <c r="S129" s="18"/>
      <c r="T129" s="18"/>
      <c r="U129" s="18"/>
      <c r="V129" s="18"/>
      <c r="W129" s="34"/>
    </row>
    <row r="130" spans="1:23" x14ac:dyDescent="0.2">
      <c r="A130" s="497"/>
      <c r="B130" s="499"/>
      <c r="C130" s="501"/>
      <c r="D130" s="501"/>
      <c r="E130" s="503"/>
      <c r="F130" s="17">
        <v>49</v>
      </c>
      <c r="G130" s="18" t="s">
        <v>23059</v>
      </c>
      <c r="H130" s="18" t="s">
        <v>23059</v>
      </c>
      <c r="I130" s="80"/>
      <c r="J130" s="18" t="s">
        <v>22973</v>
      </c>
      <c r="K130" s="19">
        <v>8</v>
      </c>
      <c r="L130" s="19">
        <v>0</v>
      </c>
      <c r="M130" s="20" t="s">
        <v>33</v>
      </c>
      <c r="N130" s="20" t="s">
        <v>34</v>
      </c>
      <c r="O130" s="18"/>
      <c r="P130" s="18"/>
      <c r="Q130" s="18"/>
      <c r="R130" s="18"/>
      <c r="S130" s="18"/>
      <c r="T130" s="18"/>
      <c r="U130" s="18"/>
      <c r="V130" s="18"/>
      <c r="W130" s="34"/>
    </row>
    <row r="131" spans="1:23" x14ac:dyDescent="0.2">
      <c r="A131" s="497"/>
      <c r="B131" s="499"/>
      <c r="C131" s="501"/>
      <c r="D131" s="501"/>
      <c r="E131" s="503"/>
      <c r="F131" s="17">
        <v>50</v>
      </c>
      <c r="G131" s="18" t="s">
        <v>23060</v>
      </c>
      <c r="H131" s="18" t="s">
        <v>23060</v>
      </c>
      <c r="I131" s="80"/>
      <c r="J131" s="18" t="s">
        <v>22973</v>
      </c>
      <c r="K131" s="19">
        <v>8</v>
      </c>
      <c r="L131" s="19">
        <v>0</v>
      </c>
      <c r="M131" s="20" t="s">
        <v>33</v>
      </c>
      <c r="N131" s="20" t="s">
        <v>34</v>
      </c>
      <c r="O131" s="18"/>
      <c r="P131" s="18"/>
      <c r="Q131" s="18"/>
      <c r="R131" s="18"/>
      <c r="S131" s="18"/>
      <c r="T131" s="18"/>
      <c r="U131" s="18"/>
      <c r="V131" s="18"/>
      <c r="W131" s="34"/>
    </row>
    <row r="132" spans="1:23" x14ac:dyDescent="0.2">
      <c r="A132" s="497"/>
      <c r="B132" s="499"/>
      <c r="C132" s="501"/>
      <c r="D132" s="501"/>
      <c r="E132" s="503"/>
      <c r="F132" s="17">
        <v>51</v>
      </c>
      <c r="G132" s="18" t="s">
        <v>23061</v>
      </c>
      <c r="H132" s="18" t="s">
        <v>23061</v>
      </c>
      <c r="I132" s="80"/>
      <c r="J132" s="18" t="s">
        <v>22973</v>
      </c>
      <c r="K132" s="19">
        <v>8</v>
      </c>
      <c r="L132" s="19">
        <v>0</v>
      </c>
      <c r="M132" s="20" t="s">
        <v>33</v>
      </c>
      <c r="N132" s="20" t="s">
        <v>34</v>
      </c>
      <c r="O132" s="18"/>
      <c r="P132" s="18"/>
      <c r="Q132" s="18"/>
      <c r="R132" s="18"/>
      <c r="S132" s="18"/>
      <c r="T132" s="18"/>
      <c r="U132" s="18"/>
      <c r="V132" s="18"/>
      <c r="W132" s="34"/>
    </row>
    <row r="133" spans="1:23" x14ac:dyDescent="0.2">
      <c r="A133" s="497"/>
      <c r="B133" s="499"/>
      <c r="C133" s="501"/>
      <c r="D133" s="501"/>
      <c r="E133" s="503"/>
      <c r="F133" s="17">
        <v>52</v>
      </c>
      <c r="G133" s="18" t="s">
        <v>23062</v>
      </c>
      <c r="H133" s="18" t="s">
        <v>23062</v>
      </c>
      <c r="I133" s="80"/>
      <c r="J133" s="18" t="s">
        <v>22973</v>
      </c>
      <c r="K133" s="19">
        <v>8</v>
      </c>
      <c r="L133" s="19">
        <v>0</v>
      </c>
      <c r="M133" s="20" t="s">
        <v>33</v>
      </c>
      <c r="N133" s="20" t="s">
        <v>34</v>
      </c>
      <c r="O133" s="18"/>
      <c r="P133" s="18"/>
      <c r="Q133" s="18"/>
      <c r="R133" s="18"/>
      <c r="S133" s="18"/>
      <c r="T133" s="18"/>
      <c r="U133" s="18"/>
      <c r="V133" s="18"/>
      <c r="W133" s="34"/>
    </row>
    <row r="134" spans="1:23" x14ac:dyDescent="0.2">
      <c r="A134" s="497"/>
      <c r="B134" s="499"/>
      <c r="C134" s="501"/>
      <c r="D134" s="501"/>
      <c r="E134" s="503"/>
      <c r="F134" s="17">
        <v>53</v>
      </c>
      <c r="G134" s="18" t="s">
        <v>23063</v>
      </c>
      <c r="H134" s="18" t="s">
        <v>23063</v>
      </c>
      <c r="I134" s="80"/>
      <c r="J134" s="18" t="s">
        <v>22973</v>
      </c>
      <c r="K134" s="19">
        <v>8</v>
      </c>
      <c r="L134" s="19">
        <v>0</v>
      </c>
      <c r="M134" s="20" t="s">
        <v>33</v>
      </c>
      <c r="N134" s="20" t="s">
        <v>34</v>
      </c>
      <c r="O134" s="18"/>
      <c r="P134" s="18"/>
      <c r="Q134" s="18"/>
      <c r="R134" s="18"/>
      <c r="S134" s="18"/>
      <c r="T134" s="18"/>
      <c r="U134" s="18"/>
      <c r="V134" s="18"/>
      <c r="W134" s="34"/>
    </row>
    <row r="135" spans="1:23" x14ac:dyDescent="0.2">
      <c r="A135" s="497"/>
      <c r="B135" s="499"/>
      <c r="C135" s="501"/>
      <c r="D135" s="501"/>
      <c r="E135" s="503"/>
      <c r="F135" s="17">
        <v>54</v>
      </c>
      <c r="G135" s="18" t="s">
        <v>23064</v>
      </c>
      <c r="H135" s="18" t="s">
        <v>23064</v>
      </c>
      <c r="I135" s="80"/>
      <c r="J135" s="18" t="s">
        <v>22973</v>
      </c>
      <c r="K135" s="19">
        <v>8</v>
      </c>
      <c r="L135" s="19">
        <v>0</v>
      </c>
      <c r="M135" s="20" t="s">
        <v>33</v>
      </c>
      <c r="N135" s="20" t="s">
        <v>34</v>
      </c>
      <c r="O135" s="18"/>
      <c r="P135" s="18"/>
      <c r="Q135" s="18"/>
      <c r="R135" s="18"/>
      <c r="S135" s="18"/>
      <c r="T135" s="18"/>
      <c r="U135" s="18"/>
      <c r="V135" s="18"/>
      <c r="W135" s="34"/>
    </row>
    <row r="136" spans="1:23" x14ac:dyDescent="0.2">
      <c r="A136" s="497"/>
      <c r="B136" s="499"/>
      <c r="C136" s="501"/>
      <c r="D136" s="501"/>
      <c r="E136" s="503"/>
      <c r="F136" s="17">
        <v>55</v>
      </c>
      <c r="G136" s="18" t="s">
        <v>23065</v>
      </c>
      <c r="H136" s="18" t="s">
        <v>23065</v>
      </c>
      <c r="I136" s="80"/>
      <c r="J136" s="18" t="s">
        <v>22973</v>
      </c>
      <c r="K136" s="19">
        <v>8</v>
      </c>
      <c r="L136" s="19">
        <v>0</v>
      </c>
      <c r="M136" s="20" t="s">
        <v>33</v>
      </c>
      <c r="N136" s="20" t="s">
        <v>34</v>
      </c>
      <c r="O136" s="18"/>
      <c r="P136" s="18"/>
      <c r="Q136" s="18"/>
      <c r="R136" s="18"/>
      <c r="S136" s="18"/>
      <c r="T136" s="18"/>
      <c r="U136" s="18"/>
      <c r="V136" s="18"/>
      <c r="W136" s="34"/>
    </row>
    <row r="137" spans="1:23" x14ac:dyDescent="0.2">
      <c r="A137" s="497"/>
      <c r="B137" s="499"/>
      <c r="C137" s="501"/>
      <c r="D137" s="501"/>
      <c r="E137" s="503"/>
      <c r="F137" s="17">
        <v>56</v>
      </c>
      <c r="G137" s="18" t="s">
        <v>23066</v>
      </c>
      <c r="H137" s="18" t="s">
        <v>23066</v>
      </c>
      <c r="I137" s="80"/>
      <c r="J137" s="18" t="s">
        <v>22973</v>
      </c>
      <c r="K137" s="19">
        <v>8</v>
      </c>
      <c r="L137" s="19">
        <v>0</v>
      </c>
      <c r="M137" s="20" t="s">
        <v>33</v>
      </c>
      <c r="N137" s="20" t="s">
        <v>34</v>
      </c>
      <c r="O137" s="18"/>
      <c r="P137" s="18"/>
      <c r="Q137" s="18"/>
      <c r="R137" s="18"/>
      <c r="S137" s="18"/>
      <c r="T137" s="18"/>
      <c r="U137" s="18"/>
      <c r="V137" s="18"/>
      <c r="W137" s="34"/>
    </row>
    <row r="138" spans="1:23" x14ac:dyDescent="0.2">
      <c r="A138" s="497"/>
      <c r="B138" s="499"/>
      <c r="C138" s="501"/>
      <c r="D138" s="501"/>
      <c r="E138" s="503"/>
      <c r="F138" s="17">
        <v>57</v>
      </c>
      <c r="G138" s="18" t="s">
        <v>23067</v>
      </c>
      <c r="H138" s="18" t="s">
        <v>23067</v>
      </c>
      <c r="I138" s="80"/>
      <c r="J138" s="18" t="s">
        <v>22973</v>
      </c>
      <c r="K138" s="19">
        <v>8</v>
      </c>
      <c r="L138" s="19">
        <v>0</v>
      </c>
      <c r="M138" s="20" t="s">
        <v>33</v>
      </c>
      <c r="N138" s="20" t="s">
        <v>34</v>
      </c>
      <c r="O138" s="18"/>
      <c r="P138" s="18"/>
      <c r="Q138" s="18"/>
      <c r="R138" s="18"/>
      <c r="S138" s="18"/>
      <c r="T138" s="18"/>
      <c r="U138" s="18"/>
      <c r="V138" s="18"/>
      <c r="W138" s="34"/>
    </row>
    <row r="139" spans="1:23" x14ac:dyDescent="0.2">
      <c r="A139" s="497"/>
      <c r="B139" s="499"/>
      <c r="C139" s="501"/>
      <c r="D139" s="501"/>
      <c r="E139" s="503"/>
      <c r="F139" s="17">
        <v>58</v>
      </c>
      <c r="G139" s="18" t="s">
        <v>23068</v>
      </c>
      <c r="H139" s="18" t="s">
        <v>23068</v>
      </c>
      <c r="I139" s="80"/>
      <c r="J139" s="18" t="s">
        <v>22973</v>
      </c>
      <c r="K139" s="19">
        <v>8</v>
      </c>
      <c r="L139" s="19">
        <v>0</v>
      </c>
      <c r="M139" s="20" t="s">
        <v>33</v>
      </c>
      <c r="N139" s="20" t="s">
        <v>34</v>
      </c>
      <c r="O139" s="18"/>
      <c r="P139" s="18"/>
      <c r="Q139" s="18"/>
      <c r="R139" s="18"/>
      <c r="S139" s="18"/>
      <c r="T139" s="18"/>
      <c r="U139" s="18"/>
      <c r="V139" s="18"/>
      <c r="W139" s="34"/>
    </row>
    <row r="140" spans="1:23" x14ac:dyDescent="0.2">
      <c r="A140" s="497"/>
      <c r="B140" s="499"/>
      <c r="C140" s="501"/>
      <c r="D140" s="501"/>
      <c r="E140" s="503"/>
      <c r="F140" s="17">
        <v>59</v>
      </c>
      <c r="G140" s="18" t="s">
        <v>23069</v>
      </c>
      <c r="H140" s="18" t="s">
        <v>23069</v>
      </c>
      <c r="I140" s="80"/>
      <c r="J140" s="18" t="s">
        <v>22973</v>
      </c>
      <c r="K140" s="19">
        <v>8</v>
      </c>
      <c r="L140" s="19">
        <v>0</v>
      </c>
      <c r="M140" s="20" t="s">
        <v>33</v>
      </c>
      <c r="N140" s="20" t="s">
        <v>34</v>
      </c>
      <c r="O140" s="18"/>
      <c r="P140" s="18"/>
      <c r="Q140" s="18"/>
      <c r="R140" s="18"/>
      <c r="S140" s="18"/>
      <c r="T140" s="18"/>
      <c r="U140" s="18"/>
      <c r="V140" s="18"/>
      <c r="W140" s="34"/>
    </row>
    <row r="141" spans="1:23" x14ac:dyDescent="0.2">
      <c r="A141" s="497"/>
      <c r="B141" s="499"/>
      <c r="C141" s="501"/>
      <c r="D141" s="501"/>
      <c r="E141" s="503"/>
      <c r="F141" s="17">
        <v>60</v>
      </c>
      <c r="G141" s="18" t="s">
        <v>23070</v>
      </c>
      <c r="H141" s="18" t="s">
        <v>23070</v>
      </c>
      <c r="I141" s="80"/>
      <c r="J141" s="18" t="s">
        <v>22973</v>
      </c>
      <c r="K141" s="19">
        <v>8</v>
      </c>
      <c r="L141" s="19">
        <v>0</v>
      </c>
      <c r="M141" s="20" t="s">
        <v>33</v>
      </c>
      <c r="N141" s="20" t="s">
        <v>34</v>
      </c>
      <c r="O141" s="18"/>
      <c r="P141" s="18"/>
      <c r="Q141" s="18"/>
      <c r="R141" s="18"/>
      <c r="S141" s="18"/>
      <c r="T141" s="18"/>
      <c r="U141" s="18"/>
      <c r="V141" s="18"/>
      <c r="W141" s="34"/>
    </row>
    <row r="142" spans="1:23" x14ac:dyDescent="0.2">
      <c r="A142" s="497"/>
      <c r="B142" s="499"/>
      <c r="C142" s="501"/>
      <c r="D142" s="501"/>
      <c r="E142" s="503"/>
      <c r="F142" s="17">
        <v>61</v>
      </c>
      <c r="G142" s="18" t="s">
        <v>23071</v>
      </c>
      <c r="H142" s="18" t="s">
        <v>23071</v>
      </c>
      <c r="I142" s="80"/>
      <c r="J142" s="18" t="s">
        <v>22973</v>
      </c>
      <c r="K142" s="19">
        <v>8</v>
      </c>
      <c r="L142" s="19">
        <v>0</v>
      </c>
      <c r="M142" s="20" t="s">
        <v>33</v>
      </c>
      <c r="N142" s="20" t="s">
        <v>34</v>
      </c>
      <c r="O142" s="18"/>
      <c r="P142" s="18"/>
      <c r="Q142" s="18"/>
      <c r="R142" s="18"/>
      <c r="S142" s="18"/>
      <c r="T142" s="18"/>
      <c r="U142" s="18"/>
      <c r="V142" s="18"/>
      <c r="W142" s="34"/>
    </row>
    <row r="143" spans="1:23" x14ac:dyDescent="0.2">
      <c r="A143" s="497"/>
      <c r="B143" s="499"/>
      <c r="C143" s="501"/>
      <c r="D143" s="501"/>
      <c r="E143" s="503"/>
      <c r="F143" s="17">
        <v>62</v>
      </c>
      <c r="G143" s="18" t="s">
        <v>23072</v>
      </c>
      <c r="H143" s="18" t="s">
        <v>23072</v>
      </c>
      <c r="I143" s="80"/>
      <c r="J143" s="18" t="s">
        <v>22973</v>
      </c>
      <c r="K143" s="19">
        <v>8</v>
      </c>
      <c r="L143" s="19">
        <v>0</v>
      </c>
      <c r="M143" s="20" t="s">
        <v>33</v>
      </c>
      <c r="N143" s="20" t="s">
        <v>34</v>
      </c>
      <c r="O143" s="18"/>
      <c r="P143" s="18"/>
      <c r="Q143" s="18"/>
      <c r="R143" s="18"/>
      <c r="S143" s="18"/>
      <c r="T143" s="18"/>
      <c r="U143" s="18"/>
      <c r="V143" s="18"/>
      <c r="W143" s="34"/>
    </row>
    <row r="144" spans="1:23" x14ac:dyDescent="0.2">
      <c r="A144" s="497"/>
      <c r="B144" s="499"/>
      <c r="C144" s="501"/>
      <c r="D144" s="501"/>
      <c r="E144" s="503"/>
      <c r="F144" s="17">
        <v>63</v>
      </c>
      <c r="G144" s="18" t="s">
        <v>23073</v>
      </c>
      <c r="H144" s="18" t="s">
        <v>23073</v>
      </c>
      <c r="I144" s="80"/>
      <c r="J144" s="18" t="s">
        <v>22973</v>
      </c>
      <c r="K144" s="19">
        <v>8</v>
      </c>
      <c r="L144" s="19">
        <v>0</v>
      </c>
      <c r="M144" s="20" t="s">
        <v>33</v>
      </c>
      <c r="N144" s="20" t="s">
        <v>34</v>
      </c>
      <c r="O144" s="18"/>
      <c r="P144" s="18"/>
      <c r="Q144" s="18"/>
      <c r="R144" s="18"/>
      <c r="S144" s="18"/>
      <c r="T144" s="18"/>
      <c r="U144" s="18"/>
      <c r="V144" s="18"/>
      <c r="W144" s="34"/>
    </row>
    <row r="145" spans="1:23" x14ac:dyDescent="0.2">
      <c r="A145" s="497"/>
      <c r="B145" s="499"/>
      <c r="C145" s="501"/>
      <c r="D145" s="501"/>
      <c r="E145" s="503"/>
      <c r="F145" s="17">
        <v>64</v>
      </c>
      <c r="G145" s="18" t="s">
        <v>23074</v>
      </c>
      <c r="H145" s="18" t="s">
        <v>23074</v>
      </c>
      <c r="I145" s="80"/>
      <c r="J145" s="18" t="s">
        <v>22973</v>
      </c>
      <c r="K145" s="19">
        <v>8</v>
      </c>
      <c r="L145" s="19">
        <v>0</v>
      </c>
      <c r="M145" s="20" t="s">
        <v>33</v>
      </c>
      <c r="N145" s="20" t="s">
        <v>34</v>
      </c>
      <c r="O145" s="18"/>
      <c r="P145" s="18"/>
      <c r="Q145" s="18"/>
      <c r="R145" s="18"/>
      <c r="S145" s="18"/>
      <c r="T145" s="18"/>
      <c r="U145" s="18"/>
      <c r="V145" s="18"/>
      <c r="W145" s="34"/>
    </row>
    <row r="146" spans="1:23" x14ac:dyDescent="0.2">
      <c r="A146" s="497"/>
      <c r="B146" s="499"/>
      <c r="C146" s="501"/>
      <c r="D146" s="501"/>
      <c r="E146" s="503"/>
      <c r="F146" s="17">
        <v>65</v>
      </c>
      <c r="G146" s="18" t="s">
        <v>23075</v>
      </c>
      <c r="H146" s="18" t="s">
        <v>23075</v>
      </c>
      <c r="I146" s="80"/>
      <c r="J146" s="18" t="s">
        <v>22973</v>
      </c>
      <c r="K146" s="19">
        <v>8</v>
      </c>
      <c r="L146" s="19">
        <v>0</v>
      </c>
      <c r="M146" s="20" t="s">
        <v>33</v>
      </c>
      <c r="N146" s="20" t="s">
        <v>34</v>
      </c>
      <c r="O146" s="18"/>
      <c r="P146" s="18"/>
      <c r="Q146" s="18"/>
      <c r="R146" s="18"/>
      <c r="S146" s="18"/>
      <c r="T146" s="18"/>
      <c r="U146" s="18"/>
      <c r="V146" s="18"/>
      <c r="W146" s="34"/>
    </row>
    <row r="147" spans="1:23" x14ac:dyDescent="0.2">
      <c r="A147" s="497"/>
      <c r="B147" s="499"/>
      <c r="C147" s="501"/>
      <c r="D147" s="501"/>
      <c r="E147" s="503"/>
      <c r="F147" s="17">
        <v>66</v>
      </c>
      <c r="G147" s="18" t="s">
        <v>23076</v>
      </c>
      <c r="H147" s="18" t="s">
        <v>23076</v>
      </c>
      <c r="I147" s="80"/>
      <c r="J147" s="18" t="s">
        <v>22973</v>
      </c>
      <c r="K147" s="19">
        <v>8</v>
      </c>
      <c r="L147" s="19">
        <v>0</v>
      </c>
      <c r="M147" s="20" t="s">
        <v>33</v>
      </c>
      <c r="N147" s="20" t="s">
        <v>34</v>
      </c>
      <c r="O147" s="18"/>
      <c r="P147" s="18"/>
      <c r="Q147" s="18"/>
      <c r="R147" s="18"/>
      <c r="S147" s="18"/>
      <c r="T147" s="18"/>
      <c r="U147" s="18"/>
      <c r="V147" s="18"/>
      <c r="W147" s="34"/>
    </row>
    <row r="148" spans="1:23" x14ac:dyDescent="0.2">
      <c r="A148" s="497"/>
      <c r="B148" s="499"/>
      <c r="C148" s="501"/>
      <c r="D148" s="501"/>
      <c r="E148" s="503"/>
      <c r="F148" s="17">
        <v>67</v>
      </c>
      <c r="G148" s="18" t="s">
        <v>23077</v>
      </c>
      <c r="H148" s="18" t="s">
        <v>23077</v>
      </c>
      <c r="I148" s="80"/>
      <c r="J148" s="18" t="s">
        <v>22973</v>
      </c>
      <c r="K148" s="19">
        <v>8</v>
      </c>
      <c r="L148" s="19">
        <v>0</v>
      </c>
      <c r="M148" s="20" t="s">
        <v>33</v>
      </c>
      <c r="N148" s="20" t="s">
        <v>34</v>
      </c>
      <c r="O148" s="18"/>
      <c r="P148" s="18"/>
      <c r="Q148" s="18"/>
      <c r="R148" s="18"/>
      <c r="S148" s="18"/>
      <c r="T148" s="18"/>
      <c r="U148" s="18"/>
      <c r="V148" s="18"/>
      <c r="W148" s="34"/>
    </row>
    <row r="149" spans="1:23" x14ac:dyDescent="0.2">
      <c r="A149" s="497"/>
      <c r="B149" s="499"/>
      <c r="C149" s="501"/>
      <c r="D149" s="501"/>
      <c r="E149" s="503"/>
      <c r="F149" s="17">
        <v>68</v>
      </c>
      <c r="G149" s="18" t="s">
        <v>23078</v>
      </c>
      <c r="H149" s="18" t="s">
        <v>23078</v>
      </c>
      <c r="I149" s="80"/>
      <c r="J149" s="18" t="s">
        <v>22973</v>
      </c>
      <c r="K149" s="19">
        <v>8</v>
      </c>
      <c r="L149" s="19">
        <v>0</v>
      </c>
      <c r="M149" s="20" t="s">
        <v>33</v>
      </c>
      <c r="N149" s="20" t="s">
        <v>34</v>
      </c>
      <c r="O149" s="18"/>
      <c r="P149" s="18"/>
      <c r="Q149" s="18"/>
      <c r="R149" s="18"/>
      <c r="S149" s="18"/>
      <c r="T149" s="18"/>
      <c r="U149" s="18"/>
      <c r="V149" s="18"/>
      <c r="W149" s="34"/>
    </row>
    <row r="150" spans="1:23" x14ac:dyDescent="0.2">
      <c r="A150" s="497"/>
      <c r="B150" s="499"/>
      <c r="C150" s="501"/>
      <c r="D150" s="501"/>
      <c r="E150" s="503"/>
      <c r="F150" s="17">
        <v>69</v>
      </c>
      <c r="G150" s="18" t="s">
        <v>23079</v>
      </c>
      <c r="H150" s="18" t="s">
        <v>23079</v>
      </c>
      <c r="I150" s="80"/>
      <c r="J150" s="18" t="s">
        <v>22973</v>
      </c>
      <c r="K150" s="19">
        <v>8</v>
      </c>
      <c r="L150" s="19">
        <v>0</v>
      </c>
      <c r="M150" s="20" t="s">
        <v>33</v>
      </c>
      <c r="N150" s="20" t="s">
        <v>34</v>
      </c>
      <c r="O150" s="18"/>
      <c r="P150" s="18"/>
      <c r="Q150" s="18"/>
      <c r="R150" s="18"/>
      <c r="S150" s="18"/>
      <c r="T150" s="18"/>
      <c r="U150" s="18"/>
      <c r="V150" s="18"/>
      <c r="W150" s="34"/>
    </row>
    <row r="151" spans="1:23" x14ac:dyDescent="0.2">
      <c r="A151" s="497"/>
      <c r="B151" s="499"/>
      <c r="C151" s="501"/>
      <c r="D151" s="501"/>
      <c r="E151" s="503"/>
      <c r="F151" s="17">
        <v>70</v>
      </c>
      <c r="G151" s="18" t="s">
        <v>23080</v>
      </c>
      <c r="H151" s="18" t="s">
        <v>23080</v>
      </c>
      <c r="I151" s="80"/>
      <c r="J151" s="18" t="s">
        <v>22973</v>
      </c>
      <c r="K151" s="19">
        <v>8</v>
      </c>
      <c r="L151" s="19">
        <v>0</v>
      </c>
      <c r="M151" s="20" t="s">
        <v>33</v>
      </c>
      <c r="N151" s="20" t="s">
        <v>34</v>
      </c>
      <c r="O151" s="18"/>
      <c r="P151" s="18"/>
      <c r="Q151" s="18"/>
      <c r="R151" s="18"/>
      <c r="S151" s="18"/>
      <c r="T151" s="18"/>
      <c r="U151" s="18"/>
      <c r="V151" s="18"/>
      <c r="W151" s="34"/>
    </row>
    <row r="152" spans="1:23" x14ac:dyDescent="0.2">
      <c r="A152" s="497"/>
      <c r="B152" s="499"/>
      <c r="C152" s="501"/>
      <c r="D152" s="501"/>
      <c r="E152" s="503"/>
      <c r="F152" s="17">
        <v>71</v>
      </c>
      <c r="G152" s="18" t="s">
        <v>23081</v>
      </c>
      <c r="H152" s="18" t="s">
        <v>23081</v>
      </c>
      <c r="I152" s="80"/>
      <c r="J152" s="18" t="s">
        <v>22973</v>
      </c>
      <c r="K152" s="19">
        <v>8</v>
      </c>
      <c r="L152" s="19">
        <v>0</v>
      </c>
      <c r="M152" s="20" t="s">
        <v>33</v>
      </c>
      <c r="N152" s="20" t="s">
        <v>34</v>
      </c>
      <c r="O152" s="18"/>
      <c r="P152" s="18"/>
      <c r="Q152" s="18"/>
      <c r="R152" s="18"/>
      <c r="S152" s="18"/>
      <c r="T152" s="18"/>
      <c r="U152" s="18"/>
      <c r="V152" s="18"/>
      <c r="W152" s="34"/>
    </row>
    <row r="153" spans="1:23" x14ac:dyDescent="0.2">
      <c r="A153" s="497"/>
      <c r="B153" s="499"/>
      <c r="C153" s="501"/>
      <c r="D153" s="501"/>
      <c r="E153" s="503"/>
      <c r="F153" s="17">
        <v>72</v>
      </c>
      <c r="G153" s="18" t="s">
        <v>23082</v>
      </c>
      <c r="H153" s="18" t="s">
        <v>23082</v>
      </c>
      <c r="I153" s="80"/>
      <c r="J153" s="18" t="s">
        <v>22973</v>
      </c>
      <c r="K153" s="19">
        <v>8</v>
      </c>
      <c r="L153" s="19">
        <v>0</v>
      </c>
      <c r="M153" s="20" t="s">
        <v>33</v>
      </c>
      <c r="N153" s="20" t="s">
        <v>34</v>
      </c>
      <c r="O153" s="18"/>
      <c r="P153" s="18"/>
      <c r="Q153" s="18"/>
      <c r="R153" s="18"/>
      <c r="S153" s="18"/>
      <c r="T153" s="18"/>
      <c r="U153" s="18"/>
      <c r="V153" s="18"/>
      <c r="W153" s="34"/>
    </row>
    <row r="154" spans="1:23" x14ac:dyDescent="0.2">
      <c r="A154" s="497"/>
      <c r="B154" s="499"/>
      <c r="C154" s="501"/>
      <c r="D154" s="501"/>
      <c r="E154" s="503"/>
      <c r="F154" s="17">
        <v>73</v>
      </c>
      <c r="G154" s="18" t="s">
        <v>23083</v>
      </c>
      <c r="H154" s="18" t="s">
        <v>23083</v>
      </c>
      <c r="I154" s="80"/>
      <c r="J154" s="18" t="s">
        <v>22973</v>
      </c>
      <c r="K154" s="19">
        <v>8</v>
      </c>
      <c r="L154" s="19">
        <v>0</v>
      </c>
      <c r="M154" s="20" t="s">
        <v>33</v>
      </c>
      <c r="N154" s="20" t="s">
        <v>34</v>
      </c>
      <c r="O154" s="18"/>
      <c r="P154" s="18"/>
      <c r="Q154" s="18"/>
      <c r="R154" s="18"/>
      <c r="S154" s="18"/>
      <c r="T154" s="18"/>
      <c r="U154" s="18"/>
      <c r="V154" s="18"/>
      <c r="W154" s="34"/>
    </row>
    <row r="155" spans="1:23" x14ac:dyDescent="0.2">
      <c r="A155" s="497"/>
      <c r="B155" s="499"/>
      <c r="C155" s="501"/>
      <c r="D155" s="501"/>
      <c r="E155" s="503"/>
      <c r="F155" s="17">
        <v>74</v>
      </c>
      <c r="G155" s="18" t="s">
        <v>23084</v>
      </c>
      <c r="H155" s="18" t="s">
        <v>23084</v>
      </c>
      <c r="I155" s="80"/>
      <c r="J155" s="18" t="s">
        <v>22973</v>
      </c>
      <c r="K155" s="19">
        <v>8</v>
      </c>
      <c r="L155" s="19">
        <v>0</v>
      </c>
      <c r="M155" s="20" t="s">
        <v>33</v>
      </c>
      <c r="N155" s="20" t="s">
        <v>34</v>
      </c>
      <c r="O155" s="18"/>
      <c r="P155" s="18"/>
      <c r="Q155" s="18"/>
      <c r="R155" s="18"/>
      <c r="S155" s="18"/>
      <c r="T155" s="18"/>
      <c r="U155" s="18"/>
      <c r="V155" s="18"/>
      <c r="W155" s="34"/>
    </row>
    <row r="156" spans="1:23" x14ac:dyDescent="0.2">
      <c r="A156" s="497"/>
      <c r="B156" s="499"/>
      <c r="C156" s="501"/>
      <c r="D156" s="501"/>
      <c r="E156" s="503"/>
      <c r="F156" s="17">
        <v>75</v>
      </c>
      <c r="G156" s="18" t="s">
        <v>23085</v>
      </c>
      <c r="H156" s="18" t="s">
        <v>23085</v>
      </c>
      <c r="I156" s="80"/>
      <c r="J156" s="18" t="s">
        <v>22973</v>
      </c>
      <c r="K156" s="19">
        <v>8</v>
      </c>
      <c r="L156" s="19">
        <v>0</v>
      </c>
      <c r="M156" s="20" t="s">
        <v>33</v>
      </c>
      <c r="N156" s="20" t="s">
        <v>34</v>
      </c>
      <c r="O156" s="18"/>
      <c r="P156" s="18"/>
      <c r="Q156" s="18"/>
      <c r="R156" s="18"/>
      <c r="S156" s="18"/>
      <c r="T156" s="18"/>
      <c r="U156" s="18"/>
      <c r="V156" s="18"/>
      <c r="W156" s="34"/>
    </row>
    <row r="157" spans="1:23" x14ac:dyDescent="0.2">
      <c r="A157" s="497"/>
      <c r="B157" s="499"/>
      <c r="C157" s="501"/>
      <c r="D157" s="501"/>
      <c r="E157" s="503"/>
      <c r="F157" s="17">
        <v>76</v>
      </c>
      <c r="G157" s="18" t="s">
        <v>23086</v>
      </c>
      <c r="H157" s="18" t="s">
        <v>23086</v>
      </c>
      <c r="I157" s="80"/>
      <c r="J157" s="18" t="s">
        <v>22973</v>
      </c>
      <c r="K157" s="19">
        <v>8</v>
      </c>
      <c r="L157" s="19">
        <v>0</v>
      </c>
      <c r="M157" s="20" t="s">
        <v>33</v>
      </c>
      <c r="N157" s="20" t="s">
        <v>34</v>
      </c>
      <c r="O157" s="18"/>
      <c r="P157" s="18"/>
      <c r="Q157" s="18"/>
      <c r="R157" s="18"/>
      <c r="S157" s="18"/>
      <c r="T157" s="18"/>
      <c r="U157" s="18"/>
      <c r="V157" s="18"/>
      <c r="W157" s="34"/>
    </row>
    <row r="158" spans="1:23" x14ac:dyDescent="0.2">
      <c r="A158" s="497"/>
      <c r="B158" s="499"/>
      <c r="C158" s="501"/>
      <c r="D158" s="501"/>
      <c r="E158" s="503"/>
      <c r="F158" s="17">
        <v>77</v>
      </c>
      <c r="G158" s="18" t="s">
        <v>23087</v>
      </c>
      <c r="H158" s="18" t="s">
        <v>23087</v>
      </c>
      <c r="I158" s="80"/>
      <c r="J158" s="18" t="s">
        <v>22973</v>
      </c>
      <c r="K158" s="19">
        <v>8</v>
      </c>
      <c r="L158" s="19">
        <v>0</v>
      </c>
      <c r="M158" s="20" t="s">
        <v>33</v>
      </c>
      <c r="N158" s="20" t="s">
        <v>34</v>
      </c>
      <c r="O158" s="18"/>
      <c r="P158" s="18"/>
      <c r="Q158" s="18"/>
      <c r="R158" s="18"/>
      <c r="S158" s="18"/>
      <c r="T158" s="18"/>
      <c r="U158" s="18"/>
      <c r="V158" s="18"/>
      <c r="W158" s="34"/>
    </row>
    <row r="159" spans="1:23" x14ac:dyDescent="0.2">
      <c r="A159" s="497"/>
      <c r="B159" s="499"/>
      <c r="C159" s="501"/>
      <c r="D159" s="501"/>
      <c r="E159" s="503"/>
      <c r="F159" s="17">
        <v>78</v>
      </c>
      <c r="G159" s="18" t="s">
        <v>23088</v>
      </c>
      <c r="H159" s="18" t="s">
        <v>23088</v>
      </c>
      <c r="I159" s="80"/>
      <c r="J159" s="18" t="s">
        <v>22973</v>
      </c>
      <c r="K159" s="19">
        <v>8</v>
      </c>
      <c r="L159" s="19">
        <v>0</v>
      </c>
      <c r="M159" s="20" t="s">
        <v>33</v>
      </c>
      <c r="N159" s="20" t="s">
        <v>34</v>
      </c>
      <c r="O159" s="18"/>
      <c r="P159" s="18"/>
      <c r="Q159" s="18"/>
      <c r="R159" s="18"/>
      <c r="S159" s="18"/>
      <c r="T159" s="18"/>
      <c r="U159" s="18"/>
      <c r="V159" s="18"/>
      <c r="W159" s="34"/>
    </row>
    <row r="160" spans="1:23" x14ac:dyDescent="0.2">
      <c r="A160" s="497"/>
      <c r="B160" s="499"/>
      <c r="C160" s="501"/>
      <c r="D160" s="501"/>
      <c r="E160" s="503"/>
      <c r="F160" s="17">
        <v>79</v>
      </c>
      <c r="G160" s="18" t="s">
        <v>23089</v>
      </c>
      <c r="H160" s="18" t="s">
        <v>23089</v>
      </c>
      <c r="I160" s="80"/>
      <c r="J160" s="18" t="s">
        <v>22973</v>
      </c>
      <c r="K160" s="19">
        <v>8</v>
      </c>
      <c r="L160" s="19">
        <v>0</v>
      </c>
      <c r="M160" s="20" t="s">
        <v>33</v>
      </c>
      <c r="N160" s="20" t="s">
        <v>34</v>
      </c>
      <c r="O160" s="18"/>
      <c r="P160" s="18"/>
      <c r="Q160" s="18"/>
      <c r="R160" s="18"/>
      <c r="S160" s="18"/>
      <c r="T160" s="18"/>
      <c r="U160" s="18"/>
      <c r="V160" s="18"/>
      <c r="W160" s="34"/>
    </row>
    <row r="161" spans="1:23" x14ac:dyDescent="0.2">
      <c r="A161" s="497"/>
      <c r="B161" s="499"/>
      <c r="C161" s="501"/>
      <c r="D161" s="501"/>
      <c r="E161" s="503"/>
      <c r="F161" s="17">
        <v>80</v>
      </c>
      <c r="G161" s="18" t="s">
        <v>23090</v>
      </c>
      <c r="H161" s="18" t="s">
        <v>23090</v>
      </c>
      <c r="I161" s="80"/>
      <c r="J161" s="18" t="s">
        <v>22973</v>
      </c>
      <c r="K161" s="19">
        <v>8</v>
      </c>
      <c r="L161" s="19">
        <v>0</v>
      </c>
      <c r="M161" s="20" t="s">
        <v>33</v>
      </c>
      <c r="N161" s="20" t="s">
        <v>34</v>
      </c>
      <c r="O161" s="18"/>
      <c r="P161" s="18"/>
      <c r="Q161" s="18"/>
      <c r="R161" s="18"/>
      <c r="S161" s="18"/>
      <c r="T161" s="18"/>
      <c r="U161" s="18"/>
      <c r="V161" s="18"/>
      <c r="W161" s="34"/>
    </row>
    <row r="162" spans="1:23" x14ac:dyDescent="0.2">
      <c r="A162" s="497"/>
      <c r="B162" s="499"/>
      <c r="C162" s="501"/>
      <c r="D162" s="501"/>
      <c r="E162" s="503"/>
      <c r="F162" s="17">
        <v>81</v>
      </c>
      <c r="G162" s="18" t="s">
        <v>23091</v>
      </c>
      <c r="H162" s="18" t="s">
        <v>23091</v>
      </c>
      <c r="I162" s="80"/>
      <c r="J162" s="18" t="s">
        <v>22973</v>
      </c>
      <c r="K162" s="19">
        <v>8</v>
      </c>
      <c r="L162" s="19">
        <v>0</v>
      </c>
      <c r="M162" s="20" t="s">
        <v>33</v>
      </c>
      <c r="N162" s="20" t="s">
        <v>34</v>
      </c>
      <c r="O162" s="18"/>
      <c r="P162" s="18"/>
      <c r="Q162" s="18"/>
      <c r="R162" s="18"/>
      <c r="S162" s="18"/>
      <c r="T162" s="18"/>
      <c r="U162" s="18"/>
      <c r="V162" s="18"/>
      <c r="W162" s="34"/>
    </row>
    <row r="163" spans="1:23" x14ac:dyDescent="0.2">
      <c r="A163" s="497"/>
      <c r="B163" s="499"/>
      <c r="C163" s="501"/>
      <c r="D163" s="501"/>
      <c r="E163" s="503"/>
      <c r="F163" s="17">
        <v>82</v>
      </c>
      <c r="G163" s="18" t="s">
        <v>23092</v>
      </c>
      <c r="H163" s="18" t="s">
        <v>23092</v>
      </c>
      <c r="I163" s="80"/>
      <c r="J163" s="18" t="s">
        <v>22973</v>
      </c>
      <c r="K163" s="19">
        <v>8</v>
      </c>
      <c r="L163" s="19">
        <v>0</v>
      </c>
      <c r="M163" s="20" t="s">
        <v>33</v>
      </c>
      <c r="N163" s="20" t="s">
        <v>34</v>
      </c>
      <c r="O163" s="18"/>
      <c r="P163" s="18"/>
      <c r="Q163" s="18"/>
      <c r="R163" s="18"/>
      <c r="S163" s="18"/>
      <c r="T163" s="18"/>
      <c r="U163" s="18"/>
      <c r="V163" s="18"/>
      <c r="W163" s="34"/>
    </row>
    <row r="164" spans="1:23" x14ac:dyDescent="0.2">
      <c r="A164" s="497"/>
      <c r="B164" s="499"/>
      <c r="C164" s="501"/>
      <c r="D164" s="501"/>
      <c r="E164" s="503"/>
      <c r="F164" s="17">
        <v>83</v>
      </c>
      <c r="G164" s="18" t="s">
        <v>23093</v>
      </c>
      <c r="H164" s="18" t="s">
        <v>23093</v>
      </c>
      <c r="I164" s="80"/>
      <c r="J164" s="18" t="s">
        <v>22973</v>
      </c>
      <c r="K164" s="19">
        <v>8</v>
      </c>
      <c r="L164" s="19">
        <v>0</v>
      </c>
      <c r="M164" s="20" t="s">
        <v>33</v>
      </c>
      <c r="N164" s="20" t="s">
        <v>34</v>
      </c>
      <c r="O164" s="18"/>
      <c r="P164" s="18"/>
      <c r="Q164" s="18"/>
      <c r="R164" s="18"/>
      <c r="S164" s="18"/>
      <c r="T164" s="18"/>
      <c r="U164" s="18"/>
      <c r="V164" s="18"/>
      <c r="W164" s="34"/>
    </row>
    <row r="165" spans="1:23" x14ac:dyDescent="0.2">
      <c r="A165" s="497"/>
      <c r="B165" s="499"/>
      <c r="C165" s="501"/>
      <c r="D165" s="501"/>
      <c r="E165" s="503"/>
      <c r="F165" s="17">
        <v>84</v>
      </c>
      <c r="G165" s="18" t="s">
        <v>23094</v>
      </c>
      <c r="H165" s="18" t="s">
        <v>23094</v>
      </c>
      <c r="I165" s="80"/>
      <c r="J165" s="18" t="s">
        <v>22973</v>
      </c>
      <c r="K165" s="19">
        <v>8</v>
      </c>
      <c r="L165" s="19">
        <v>0</v>
      </c>
      <c r="M165" s="20" t="s">
        <v>33</v>
      </c>
      <c r="N165" s="20" t="s">
        <v>34</v>
      </c>
      <c r="O165" s="18"/>
      <c r="P165" s="18"/>
      <c r="Q165" s="18"/>
      <c r="R165" s="18"/>
      <c r="S165" s="18"/>
      <c r="T165" s="18"/>
      <c r="U165" s="18"/>
      <c r="V165" s="18"/>
      <c r="W165" s="34"/>
    </row>
    <row r="166" spans="1:23" x14ac:dyDescent="0.2">
      <c r="A166" s="497"/>
      <c r="B166" s="499"/>
      <c r="C166" s="501"/>
      <c r="D166" s="501"/>
      <c r="E166" s="503"/>
      <c r="F166" s="17">
        <v>85</v>
      </c>
      <c r="G166" s="18" t="s">
        <v>23095</v>
      </c>
      <c r="H166" s="18" t="s">
        <v>23095</v>
      </c>
      <c r="I166" s="80"/>
      <c r="J166" s="18" t="s">
        <v>22973</v>
      </c>
      <c r="K166" s="19">
        <v>8</v>
      </c>
      <c r="L166" s="19">
        <v>0</v>
      </c>
      <c r="M166" s="20" t="s">
        <v>33</v>
      </c>
      <c r="N166" s="20" t="s">
        <v>34</v>
      </c>
      <c r="O166" s="18"/>
      <c r="P166" s="18"/>
      <c r="Q166" s="18"/>
      <c r="R166" s="18"/>
      <c r="S166" s="18"/>
      <c r="T166" s="18"/>
      <c r="U166" s="18"/>
      <c r="V166" s="18"/>
      <c r="W166" s="34"/>
    </row>
    <row r="167" spans="1:23" x14ac:dyDescent="0.2">
      <c r="A167" s="497"/>
      <c r="B167" s="499"/>
      <c r="C167" s="501"/>
      <c r="D167" s="501"/>
      <c r="E167" s="503"/>
      <c r="F167" s="17">
        <v>86</v>
      </c>
      <c r="G167" s="18" t="s">
        <v>23096</v>
      </c>
      <c r="H167" s="18" t="s">
        <v>23096</v>
      </c>
      <c r="I167" s="80"/>
      <c r="J167" s="18" t="s">
        <v>22973</v>
      </c>
      <c r="K167" s="19">
        <v>8</v>
      </c>
      <c r="L167" s="19">
        <v>0</v>
      </c>
      <c r="M167" s="20" t="s">
        <v>33</v>
      </c>
      <c r="N167" s="20" t="s">
        <v>34</v>
      </c>
      <c r="O167" s="18"/>
      <c r="P167" s="18"/>
      <c r="Q167" s="18"/>
      <c r="R167" s="18"/>
      <c r="S167" s="18"/>
      <c r="T167" s="18"/>
      <c r="U167" s="18"/>
      <c r="V167" s="18"/>
      <c r="W167" s="34"/>
    </row>
    <row r="168" spans="1:23" x14ac:dyDescent="0.2">
      <c r="A168" s="497"/>
      <c r="B168" s="499"/>
      <c r="C168" s="501"/>
      <c r="D168" s="501"/>
      <c r="E168" s="503"/>
      <c r="F168" s="17">
        <v>87</v>
      </c>
      <c r="G168" s="18" t="s">
        <v>23097</v>
      </c>
      <c r="H168" s="18" t="s">
        <v>23097</v>
      </c>
      <c r="I168" s="80"/>
      <c r="J168" s="18" t="s">
        <v>22973</v>
      </c>
      <c r="K168" s="19">
        <v>8</v>
      </c>
      <c r="L168" s="19">
        <v>0</v>
      </c>
      <c r="M168" s="20" t="s">
        <v>33</v>
      </c>
      <c r="N168" s="20" t="s">
        <v>34</v>
      </c>
      <c r="O168" s="18"/>
      <c r="P168" s="18"/>
      <c r="Q168" s="18"/>
      <c r="R168" s="18"/>
      <c r="S168" s="18"/>
      <c r="T168" s="18"/>
      <c r="U168" s="18"/>
      <c r="V168" s="18"/>
      <c r="W168" s="34"/>
    </row>
    <row r="169" spans="1:23" x14ac:dyDescent="0.2">
      <c r="A169" s="497"/>
      <c r="B169" s="499"/>
      <c r="C169" s="501"/>
      <c r="D169" s="501"/>
      <c r="E169" s="503"/>
      <c r="F169" s="17">
        <v>88</v>
      </c>
      <c r="G169" s="18" t="s">
        <v>23098</v>
      </c>
      <c r="H169" s="18" t="s">
        <v>23098</v>
      </c>
      <c r="I169" s="80"/>
      <c r="J169" s="18" t="s">
        <v>22973</v>
      </c>
      <c r="K169" s="19">
        <v>8</v>
      </c>
      <c r="L169" s="19">
        <v>0</v>
      </c>
      <c r="M169" s="20" t="s">
        <v>33</v>
      </c>
      <c r="N169" s="20" t="s">
        <v>34</v>
      </c>
      <c r="O169" s="18"/>
      <c r="P169" s="18"/>
      <c r="Q169" s="18"/>
      <c r="R169" s="18"/>
      <c r="S169" s="18"/>
      <c r="T169" s="18"/>
      <c r="U169" s="18"/>
      <c r="V169" s="18"/>
      <c r="W169" s="34"/>
    </row>
    <row r="170" spans="1:23" x14ac:dyDescent="0.2">
      <c r="A170" s="497"/>
      <c r="B170" s="499"/>
      <c r="C170" s="501"/>
      <c r="D170" s="501"/>
      <c r="E170" s="503"/>
      <c r="F170" s="17">
        <v>89</v>
      </c>
      <c r="G170" s="18" t="s">
        <v>23099</v>
      </c>
      <c r="H170" s="18" t="s">
        <v>23099</v>
      </c>
      <c r="I170" s="80"/>
      <c r="J170" s="18" t="s">
        <v>22973</v>
      </c>
      <c r="K170" s="19">
        <v>8</v>
      </c>
      <c r="L170" s="19">
        <v>0</v>
      </c>
      <c r="M170" s="20" t="s">
        <v>33</v>
      </c>
      <c r="N170" s="20" t="s">
        <v>34</v>
      </c>
      <c r="O170" s="18"/>
      <c r="P170" s="18"/>
      <c r="Q170" s="18"/>
      <c r="R170" s="18"/>
      <c r="S170" s="18"/>
      <c r="T170" s="18"/>
      <c r="U170" s="18"/>
      <c r="V170" s="18"/>
      <c r="W170" s="34"/>
    </row>
    <row r="171" spans="1:23" x14ac:dyDescent="0.2">
      <c r="A171" s="497"/>
      <c r="B171" s="499"/>
      <c r="C171" s="501"/>
      <c r="D171" s="501"/>
      <c r="E171" s="503"/>
      <c r="F171" s="17">
        <v>90</v>
      </c>
      <c r="G171" s="18" t="s">
        <v>23100</v>
      </c>
      <c r="H171" s="18" t="s">
        <v>23100</v>
      </c>
      <c r="I171" s="80"/>
      <c r="J171" s="18" t="s">
        <v>22973</v>
      </c>
      <c r="K171" s="19">
        <v>8</v>
      </c>
      <c r="L171" s="19">
        <v>0</v>
      </c>
      <c r="M171" s="20" t="s">
        <v>33</v>
      </c>
      <c r="N171" s="20" t="s">
        <v>34</v>
      </c>
      <c r="O171" s="18"/>
      <c r="P171" s="18"/>
      <c r="Q171" s="18"/>
      <c r="R171" s="18"/>
      <c r="S171" s="18"/>
      <c r="T171" s="18"/>
      <c r="U171" s="18"/>
      <c r="V171" s="18"/>
      <c r="W171" s="34"/>
    </row>
    <row r="172" spans="1:23" x14ac:dyDescent="0.2">
      <c r="A172" s="497"/>
      <c r="B172" s="499"/>
      <c r="C172" s="501"/>
      <c r="D172" s="501"/>
      <c r="E172" s="503"/>
      <c r="F172" s="17">
        <v>91</v>
      </c>
      <c r="G172" s="18" t="s">
        <v>23101</v>
      </c>
      <c r="H172" s="18" t="s">
        <v>23101</v>
      </c>
      <c r="I172" s="80"/>
      <c r="J172" s="18" t="s">
        <v>22973</v>
      </c>
      <c r="K172" s="19">
        <v>8</v>
      </c>
      <c r="L172" s="19">
        <v>0</v>
      </c>
      <c r="M172" s="20" t="s">
        <v>33</v>
      </c>
      <c r="N172" s="20" t="s">
        <v>34</v>
      </c>
      <c r="O172" s="18"/>
      <c r="P172" s="18"/>
      <c r="Q172" s="18"/>
      <c r="R172" s="18"/>
      <c r="S172" s="18"/>
      <c r="T172" s="18"/>
      <c r="U172" s="18"/>
      <c r="V172" s="18"/>
      <c r="W172" s="34"/>
    </row>
    <row r="173" spans="1:23" x14ac:dyDescent="0.2">
      <c r="A173" s="497"/>
      <c r="B173" s="499"/>
      <c r="C173" s="501"/>
      <c r="D173" s="501"/>
      <c r="E173" s="503"/>
      <c r="F173" s="17">
        <v>92</v>
      </c>
      <c r="G173" s="18" t="s">
        <v>23102</v>
      </c>
      <c r="H173" s="18" t="s">
        <v>23102</v>
      </c>
      <c r="I173" s="80"/>
      <c r="J173" s="18" t="s">
        <v>22973</v>
      </c>
      <c r="K173" s="19">
        <v>8</v>
      </c>
      <c r="L173" s="19">
        <v>0</v>
      </c>
      <c r="M173" s="20" t="s">
        <v>33</v>
      </c>
      <c r="N173" s="20" t="s">
        <v>34</v>
      </c>
      <c r="O173" s="18"/>
      <c r="P173" s="18"/>
      <c r="Q173" s="18"/>
      <c r="R173" s="18"/>
      <c r="S173" s="18"/>
      <c r="T173" s="18"/>
      <c r="U173" s="18"/>
      <c r="V173" s="18"/>
      <c r="W173" s="34"/>
    </row>
    <row r="174" spans="1:23" x14ac:dyDescent="0.2">
      <c r="A174" s="497"/>
      <c r="B174" s="499"/>
      <c r="C174" s="501"/>
      <c r="D174" s="501"/>
      <c r="E174" s="503"/>
      <c r="F174" s="17">
        <v>93</v>
      </c>
      <c r="G174" s="18" t="s">
        <v>23103</v>
      </c>
      <c r="H174" s="18" t="s">
        <v>23103</v>
      </c>
      <c r="I174" s="80"/>
      <c r="J174" s="18" t="s">
        <v>22973</v>
      </c>
      <c r="K174" s="19">
        <v>8</v>
      </c>
      <c r="L174" s="19">
        <v>0</v>
      </c>
      <c r="M174" s="20" t="s">
        <v>33</v>
      </c>
      <c r="N174" s="20" t="s">
        <v>34</v>
      </c>
      <c r="O174" s="18"/>
      <c r="P174" s="18"/>
      <c r="Q174" s="18"/>
      <c r="R174" s="18"/>
      <c r="S174" s="18"/>
      <c r="T174" s="18"/>
      <c r="U174" s="18"/>
      <c r="V174" s="18"/>
      <c r="W174" s="34"/>
    </row>
    <row r="175" spans="1:23" x14ac:dyDescent="0.2">
      <c r="A175" s="497"/>
      <c r="B175" s="499"/>
      <c r="C175" s="501"/>
      <c r="D175" s="501"/>
      <c r="E175" s="503"/>
      <c r="F175" s="17">
        <v>94</v>
      </c>
      <c r="G175" s="18" t="s">
        <v>23104</v>
      </c>
      <c r="H175" s="18" t="s">
        <v>23104</v>
      </c>
      <c r="I175" s="80"/>
      <c r="J175" s="18" t="s">
        <v>22973</v>
      </c>
      <c r="K175" s="19">
        <v>8</v>
      </c>
      <c r="L175" s="19">
        <v>0</v>
      </c>
      <c r="M175" s="20" t="s">
        <v>33</v>
      </c>
      <c r="N175" s="20" t="s">
        <v>34</v>
      </c>
      <c r="O175" s="18"/>
      <c r="P175" s="18"/>
      <c r="Q175" s="18"/>
      <c r="R175" s="18"/>
      <c r="S175" s="18"/>
      <c r="T175" s="18"/>
      <c r="U175" s="18"/>
      <c r="V175" s="18"/>
      <c r="W175" s="34"/>
    </row>
    <row r="176" spans="1:23" x14ac:dyDescent="0.2">
      <c r="A176" s="497"/>
      <c r="B176" s="499"/>
      <c r="C176" s="501"/>
      <c r="D176" s="501"/>
      <c r="E176" s="503"/>
      <c r="F176" s="17">
        <v>95</v>
      </c>
      <c r="G176" s="18" t="s">
        <v>23105</v>
      </c>
      <c r="H176" s="18" t="s">
        <v>23105</v>
      </c>
      <c r="I176" s="80"/>
      <c r="J176" s="18" t="s">
        <v>22973</v>
      </c>
      <c r="K176" s="19">
        <v>8</v>
      </c>
      <c r="L176" s="19">
        <v>0</v>
      </c>
      <c r="M176" s="20" t="s">
        <v>33</v>
      </c>
      <c r="N176" s="20" t="s">
        <v>34</v>
      </c>
      <c r="O176" s="18"/>
      <c r="P176" s="18"/>
      <c r="Q176" s="18"/>
      <c r="R176" s="18"/>
      <c r="S176" s="18"/>
      <c r="T176" s="18"/>
      <c r="U176" s="18"/>
      <c r="V176" s="18"/>
      <c r="W176" s="34"/>
    </row>
    <row r="177" spans="1:23" x14ac:dyDescent="0.2">
      <c r="A177" s="497"/>
      <c r="B177" s="499"/>
      <c r="C177" s="501"/>
      <c r="D177" s="501"/>
      <c r="E177" s="503"/>
      <c r="F177" s="17">
        <v>96</v>
      </c>
      <c r="G177" s="18" t="s">
        <v>23106</v>
      </c>
      <c r="H177" s="18" t="s">
        <v>23106</v>
      </c>
      <c r="I177" s="80"/>
      <c r="J177" s="18" t="s">
        <v>22973</v>
      </c>
      <c r="K177" s="19">
        <v>8</v>
      </c>
      <c r="L177" s="19">
        <v>0</v>
      </c>
      <c r="M177" s="20" t="s">
        <v>33</v>
      </c>
      <c r="N177" s="20" t="s">
        <v>34</v>
      </c>
      <c r="O177" s="18"/>
      <c r="P177" s="18"/>
      <c r="Q177" s="18"/>
      <c r="R177" s="18"/>
      <c r="S177" s="18"/>
      <c r="T177" s="18"/>
      <c r="U177" s="18"/>
      <c r="V177" s="18"/>
      <c r="W177" s="34"/>
    </row>
    <row r="178" spans="1:23" x14ac:dyDescent="0.2">
      <c r="A178" s="497"/>
      <c r="B178" s="499"/>
      <c r="C178" s="501"/>
      <c r="D178" s="501"/>
      <c r="E178" s="503"/>
      <c r="F178" s="17">
        <v>97</v>
      </c>
      <c r="G178" s="18" t="s">
        <v>23107</v>
      </c>
      <c r="H178" s="18" t="s">
        <v>23107</v>
      </c>
      <c r="I178" s="80"/>
      <c r="J178" s="18" t="s">
        <v>22973</v>
      </c>
      <c r="K178" s="19">
        <v>8</v>
      </c>
      <c r="L178" s="19">
        <v>0</v>
      </c>
      <c r="M178" s="20" t="s">
        <v>33</v>
      </c>
      <c r="N178" s="20" t="s">
        <v>34</v>
      </c>
      <c r="O178" s="18"/>
      <c r="P178" s="18"/>
      <c r="Q178" s="18"/>
      <c r="R178" s="18"/>
      <c r="S178" s="18"/>
      <c r="T178" s="18"/>
      <c r="U178" s="18"/>
      <c r="V178" s="18"/>
      <c r="W178" s="34"/>
    </row>
    <row r="179" spans="1:23" x14ac:dyDescent="0.2">
      <c r="A179" s="497"/>
      <c r="B179" s="499"/>
      <c r="C179" s="501"/>
      <c r="D179" s="501"/>
      <c r="E179" s="503"/>
      <c r="F179" s="17">
        <v>98</v>
      </c>
      <c r="G179" s="18" t="s">
        <v>23108</v>
      </c>
      <c r="H179" s="18" t="s">
        <v>23108</v>
      </c>
      <c r="I179" s="80"/>
      <c r="J179" s="18" t="s">
        <v>22973</v>
      </c>
      <c r="K179" s="19">
        <v>8</v>
      </c>
      <c r="L179" s="19">
        <v>0</v>
      </c>
      <c r="M179" s="20" t="s">
        <v>33</v>
      </c>
      <c r="N179" s="20" t="s">
        <v>34</v>
      </c>
      <c r="O179" s="18"/>
      <c r="P179" s="18"/>
      <c r="Q179" s="18"/>
      <c r="R179" s="18"/>
      <c r="S179" s="18"/>
      <c r="T179" s="18"/>
      <c r="U179" s="18"/>
      <c r="V179" s="18"/>
      <c r="W179" s="34"/>
    </row>
    <row r="180" spans="1:23" x14ac:dyDescent="0.2">
      <c r="A180" s="497"/>
      <c r="B180" s="499"/>
      <c r="C180" s="501"/>
      <c r="D180" s="501"/>
      <c r="E180" s="503"/>
      <c r="F180" s="17">
        <v>99</v>
      </c>
      <c r="G180" s="18" t="s">
        <v>23109</v>
      </c>
      <c r="H180" s="18" t="s">
        <v>23109</v>
      </c>
      <c r="I180" s="80"/>
      <c r="J180" s="18" t="s">
        <v>22973</v>
      </c>
      <c r="K180" s="19">
        <v>8</v>
      </c>
      <c r="L180" s="19">
        <v>0</v>
      </c>
      <c r="M180" s="20" t="s">
        <v>33</v>
      </c>
      <c r="N180" s="20" t="s">
        <v>34</v>
      </c>
      <c r="O180" s="18"/>
      <c r="P180" s="18"/>
      <c r="Q180" s="18"/>
      <c r="R180" s="18"/>
      <c r="S180" s="18"/>
      <c r="T180" s="18"/>
      <c r="U180" s="18"/>
      <c r="V180" s="18"/>
      <c r="W180" s="34"/>
    </row>
    <row r="181" spans="1:23" x14ac:dyDescent="0.2">
      <c r="A181" s="497"/>
      <c r="B181" s="499"/>
      <c r="C181" s="501"/>
      <c r="D181" s="501"/>
      <c r="E181" s="503"/>
      <c r="F181" s="17">
        <v>100</v>
      </c>
      <c r="G181" s="18" t="s">
        <v>23013</v>
      </c>
      <c r="H181" s="18" t="s">
        <v>23013</v>
      </c>
      <c r="I181" s="80"/>
      <c r="J181" s="18" t="s">
        <v>22973</v>
      </c>
      <c r="K181" s="19">
        <v>8</v>
      </c>
      <c r="L181" s="19">
        <v>0</v>
      </c>
      <c r="M181" s="20" t="s">
        <v>33</v>
      </c>
      <c r="N181" s="20" t="s">
        <v>34</v>
      </c>
      <c r="O181" s="18"/>
      <c r="P181" s="18"/>
      <c r="Q181" s="18"/>
      <c r="R181" s="18"/>
      <c r="S181" s="18"/>
      <c r="T181" s="18"/>
      <c r="U181" s="18"/>
      <c r="V181" s="18"/>
      <c r="W181" s="34"/>
    </row>
    <row r="182" spans="1:23" x14ac:dyDescent="0.2">
      <c r="A182" s="497"/>
      <c r="B182" s="499"/>
      <c r="C182" s="501"/>
      <c r="D182" s="501"/>
      <c r="E182" s="503"/>
      <c r="F182" s="17">
        <v>101</v>
      </c>
      <c r="G182" s="18" t="s">
        <v>23014</v>
      </c>
      <c r="H182" s="18" t="s">
        <v>23014</v>
      </c>
      <c r="I182" s="80"/>
      <c r="J182" s="18" t="s">
        <v>22973</v>
      </c>
      <c r="K182" s="19">
        <v>8</v>
      </c>
      <c r="L182" s="19">
        <v>0</v>
      </c>
      <c r="M182" s="20" t="s">
        <v>33</v>
      </c>
      <c r="N182" s="20" t="s">
        <v>34</v>
      </c>
      <c r="O182" s="18"/>
      <c r="P182" s="18"/>
      <c r="Q182" s="18"/>
      <c r="R182" s="18"/>
      <c r="S182" s="18"/>
      <c r="T182" s="18"/>
      <c r="U182" s="18"/>
      <c r="V182" s="18"/>
      <c r="W182" s="34"/>
    </row>
    <row r="183" spans="1:23" x14ac:dyDescent="0.2">
      <c r="A183" s="497"/>
      <c r="B183" s="499"/>
      <c r="C183" s="501"/>
      <c r="D183" s="501"/>
      <c r="E183" s="503"/>
      <c r="F183" s="17">
        <v>102</v>
      </c>
      <c r="G183" s="18" t="s">
        <v>23015</v>
      </c>
      <c r="H183" s="18" t="s">
        <v>23015</v>
      </c>
      <c r="I183" s="80"/>
      <c r="J183" s="18" t="s">
        <v>22973</v>
      </c>
      <c r="K183" s="19">
        <v>8</v>
      </c>
      <c r="L183" s="19">
        <v>0</v>
      </c>
      <c r="M183" s="20" t="s">
        <v>33</v>
      </c>
      <c r="N183" s="20" t="s">
        <v>34</v>
      </c>
      <c r="O183" s="18"/>
      <c r="P183" s="18"/>
      <c r="Q183" s="18"/>
      <c r="R183" s="18"/>
      <c r="S183" s="18"/>
      <c r="T183" s="18"/>
      <c r="U183" s="18"/>
      <c r="V183" s="18"/>
      <c r="W183" s="34"/>
    </row>
    <row r="184" spans="1:23" x14ac:dyDescent="0.2">
      <c r="A184" s="497"/>
      <c r="B184" s="499"/>
      <c r="C184" s="501"/>
      <c r="D184" s="501"/>
      <c r="E184" s="503"/>
      <c r="F184" s="17">
        <v>103</v>
      </c>
      <c r="G184" s="18" t="s">
        <v>23110</v>
      </c>
      <c r="H184" s="18" t="s">
        <v>23110</v>
      </c>
      <c r="I184" s="80"/>
      <c r="J184" s="18" t="s">
        <v>32</v>
      </c>
      <c r="K184" s="19">
        <v>4</v>
      </c>
      <c r="L184" s="19"/>
      <c r="M184" s="20" t="s">
        <v>33</v>
      </c>
      <c r="N184" s="20" t="s">
        <v>34</v>
      </c>
      <c r="O184" s="18"/>
      <c r="P184" s="18"/>
      <c r="Q184" s="18"/>
      <c r="R184" s="18"/>
      <c r="S184" s="18"/>
      <c r="T184" s="18"/>
      <c r="U184" s="18"/>
      <c r="V184" s="18"/>
      <c r="W184" s="34"/>
    </row>
    <row r="185" spans="1:23" x14ac:dyDescent="0.2">
      <c r="A185" s="497"/>
      <c r="B185" s="499"/>
      <c r="C185" s="501"/>
      <c r="D185" s="501"/>
      <c r="E185" s="503"/>
      <c r="F185" s="17">
        <v>104</v>
      </c>
      <c r="G185" s="18" t="s">
        <v>23111</v>
      </c>
      <c r="H185" s="18" t="s">
        <v>23111</v>
      </c>
      <c r="I185" s="80"/>
      <c r="J185" s="18" t="s">
        <v>32</v>
      </c>
      <c r="K185" s="19">
        <v>4</v>
      </c>
      <c r="L185" s="19"/>
      <c r="M185" s="20" t="s">
        <v>33</v>
      </c>
      <c r="N185" s="20" t="s">
        <v>34</v>
      </c>
      <c r="O185" s="18"/>
      <c r="P185" s="18"/>
      <c r="Q185" s="18"/>
      <c r="R185" s="18"/>
      <c r="S185" s="18"/>
      <c r="T185" s="18"/>
      <c r="U185" s="18"/>
      <c r="V185" s="18"/>
      <c r="W185" s="34"/>
    </row>
    <row r="186" spans="1:23" x14ac:dyDescent="0.2">
      <c r="A186" s="497"/>
      <c r="B186" s="499"/>
      <c r="C186" s="501"/>
      <c r="D186" s="501"/>
      <c r="E186" s="503"/>
      <c r="F186" s="17">
        <v>105</v>
      </c>
      <c r="G186" s="18" t="s">
        <v>23017</v>
      </c>
      <c r="H186" s="18" t="s">
        <v>23017</v>
      </c>
      <c r="I186" s="80"/>
      <c r="J186" s="18" t="s">
        <v>32</v>
      </c>
      <c r="K186" s="19">
        <v>14</v>
      </c>
      <c r="L186" s="19"/>
      <c r="M186" s="20" t="s">
        <v>33</v>
      </c>
      <c r="N186" s="20" t="s">
        <v>34</v>
      </c>
      <c r="O186" s="18"/>
      <c r="P186" s="18"/>
      <c r="Q186" s="64" t="s">
        <v>23112</v>
      </c>
      <c r="R186" s="18"/>
      <c r="S186" s="18"/>
      <c r="T186" s="18"/>
      <c r="U186" s="18"/>
      <c r="V186" s="18"/>
      <c r="W186" s="34"/>
    </row>
    <row r="187" spans="1:23" ht="13.8" thickBot="1" x14ac:dyDescent="0.25">
      <c r="A187" s="508"/>
      <c r="B187" s="509"/>
      <c r="C187" s="510"/>
      <c r="D187" s="510"/>
      <c r="E187" s="511"/>
      <c r="F187" s="35">
        <v>106</v>
      </c>
      <c r="G187" s="36" t="s">
        <v>23113</v>
      </c>
      <c r="H187" s="36" t="s">
        <v>23113</v>
      </c>
      <c r="I187" s="84"/>
      <c r="J187" s="36" t="s">
        <v>32</v>
      </c>
      <c r="K187" s="37">
        <v>4</v>
      </c>
      <c r="L187" s="37"/>
      <c r="M187" s="38" t="s">
        <v>33</v>
      </c>
      <c r="N187" s="38" t="s">
        <v>34</v>
      </c>
      <c r="O187" s="36"/>
      <c r="P187" s="36"/>
      <c r="Q187" s="36"/>
      <c r="R187" s="36"/>
      <c r="S187" s="36"/>
      <c r="T187" s="36"/>
      <c r="U187" s="36"/>
      <c r="V187" s="36"/>
      <c r="W187" s="93"/>
    </row>
  </sheetData>
  <mergeCells count="35">
    <mergeCell ref="A82:A187"/>
    <mergeCell ref="B82:B187"/>
    <mergeCell ref="C82:C187"/>
    <mergeCell ref="D82:D187"/>
    <mergeCell ref="E82:E187"/>
    <mergeCell ref="A65:A77"/>
    <mergeCell ref="B65:B77"/>
    <mergeCell ref="C65:C77"/>
    <mergeCell ref="D65:D77"/>
    <mergeCell ref="E65:E77"/>
    <mergeCell ref="A78:A81"/>
    <mergeCell ref="B78:B81"/>
    <mergeCell ref="C78:C81"/>
    <mergeCell ref="D78:D81"/>
    <mergeCell ref="E78:E81"/>
    <mergeCell ref="A60:A62"/>
    <mergeCell ref="B60:B62"/>
    <mergeCell ref="C60:C62"/>
    <mergeCell ref="D60:D62"/>
    <mergeCell ref="E60:E62"/>
    <mergeCell ref="A63:A64"/>
    <mergeCell ref="B63:B64"/>
    <mergeCell ref="C63:C64"/>
    <mergeCell ref="D63:D64"/>
    <mergeCell ref="E63:E64"/>
    <mergeCell ref="A2:A54"/>
    <mergeCell ref="B2:B54"/>
    <mergeCell ref="C2:C54"/>
    <mergeCell ref="D2:D54"/>
    <mergeCell ref="E2:E54"/>
    <mergeCell ref="A55:A59"/>
    <mergeCell ref="B55:B59"/>
    <mergeCell ref="C55:C59"/>
    <mergeCell ref="D55:D59"/>
    <mergeCell ref="E55:E59"/>
  </mergeCells>
  <phoneticPr fontId="2"/>
  <dataValidations count="2">
    <dataValidation type="list" allowBlank="1" showInputMessage="1" showErrorMessage="1" sqref="N2:N187 JJ2:JJ187 TF2:TF187 ADB2:ADB187 AMX2:AMX187 AWT2:AWT187 BGP2:BGP187 BQL2:BQL187 CAH2:CAH187 CKD2:CKD187 CTZ2:CTZ187 DDV2:DDV187 DNR2:DNR187 DXN2:DXN187 EHJ2:EHJ187 ERF2:ERF187 FBB2:FBB187 FKX2:FKX187 FUT2:FUT187 GEP2:GEP187 GOL2:GOL187 GYH2:GYH187 HID2:HID187 HRZ2:HRZ187 IBV2:IBV187 ILR2:ILR187 IVN2:IVN187 JFJ2:JFJ187 JPF2:JPF187 JZB2:JZB187 KIX2:KIX187 KST2:KST187 LCP2:LCP187 LML2:LML187 LWH2:LWH187 MGD2:MGD187 MPZ2:MPZ187 MZV2:MZV187 NJR2:NJR187 NTN2:NTN187 ODJ2:ODJ187 ONF2:ONF187 OXB2:OXB187 PGX2:PGX187 PQT2:PQT187 QAP2:QAP187 QKL2:QKL187 QUH2:QUH187 RED2:RED187 RNZ2:RNZ187 RXV2:RXV187 SHR2:SHR187 SRN2:SRN187 TBJ2:TBJ187 TLF2:TLF187 TVB2:TVB187 UEX2:UEX187 UOT2:UOT187 UYP2:UYP187 VIL2:VIL187 VSH2:VSH187 WCD2:WCD187 WLZ2:WLZ187 WVV2:WVV187 N65538:N65723 JJ65538:JJ65723 TF65538:TF65723 ADB65538:ADB65723 AMX65538:AMX65723 AWT65538:AWT65723 BGP65538:BGP65723 BQL65538:BQL65723 CAH65538:CAH65723 CKD65538:CKD65723 CTZ65538:CTZ65723 DDV65538:DDV65723 DNR65538:DNR65723 DXN65538:DXN65723 EHJ65538:EHJ65723 ERF65538:ERF65723 FBB65538:FBB65723 FKX65538:FKX65723 FUT65538:FUT65723 GEP65538:GEP65723 GOL65538:GOL65723 GYH65538:GYH65723 HID65538:HID65723 HRZ65538:HRZ65723 IBV65538:IBV65723 ILR65538:ILR65723 IVN65538:IVN65723 JFJ65538:JFJ65723 JPF65538:JPF65723 JZB65538:JZB65723 KIX65538:KIX65723 KST65538:KST65723 LCP65538:LCP65723 LML65538:LML65723 LWH65538:LWH65723 MGD65538:MGD65723 MPZ65538:MPZ65723 MZV65538:MZV65723 NJR65538:NJR65723 NTN65538:NTN65723 ODJ65538:ODJ65723 ONF65538:ONF65723 OXB65538:OXB65723 PGX65538:PGX65723 PQT65538:PQT65723 QAP65538:QAP65723 QKL65538:QKL65723 QUH65538:QUH65723 RED65538:RED65723 RNZ65538:RNZ65723 RXV65538:RXV65723 SHR65538:SHR65723 SRN65538:SRN65723 TBJ65538:TBJ65723 TLF65538:TLF65723 TVB65538:TVB65723 UEX65538:UEX65723 UOT65538:UOT65723 UYP65538:UYP65723 VIL65538:VIL65723 VSH65538:VSH65723 WCD65538:WCD65723 WLZ65538:WLZ65723 WVV65538:WVV65723 N131074:N131259 JJ131074:JJ131259 TF131074:TF131259 ADB131074:ADB131259 AMX131074:AMX131259 AWT131074:AWT131259 BGP131074:BGP131259 BQL131074:BQL131259 CAH131074:CAH131259 CKD131074:CKD131259 CTZ131074:CTZ131259 DDV131074:DDV131259 DNR131074:DNR131259 DXN131074:DXN131259 EHJ131074:EHJ131259 ERF131074:ERF131259 FBB131074:FBB131259 FKX131074:FKX131259 FUT131074:FUT131259 GEP131074:GEP131259 GOL131074:GOL131259 GYH131074:GYH131259 HID131074:HID131259 HRZ131074:HRZ131259 IBV131074:IBV131259 ILR131074:ILR131259 IVN131074:IVN131259 JFJ131074:JFJ131259 JPF131074:JPF131259 JZB131074:JZB131259 KIX131074:KIX131259 KST131074:KST131259 LCP131074:LCP131259 LML131074:LML131259 LWH131074:LWH131259 MGD131074:MGD131259 MPZ131074:MPZ131259 MZV131074:MZV131259 NJR131074:NJR131259 NTN131074:NTN131259 ODJ131074:ODJ131259 ONF131074:ONF131259 OXB131074:OXB131259 PGX131074:PGX131259 PQT131074:PQT131259 QAP131074:QAP131259 QKL131074:QKL131259 QUH131074:QUH131259 RED131074:RED131259 RNZ131074:RNZ131259 RXV131074:RXV131259 SHR131074:SHR131259 SRN131074:SRN131259 TBJ131074:TBJ131259 TLF131074:TLF131259 TVB131074:TVB131259 UEX131074:UEX131259 UOT131074:UOT131259 UYP131074:UYP131259 VIL131074:VIL131259 VSH131074:VSH131259 WCD131074:WCD131259 WLZ131074:WLZ131259 WVV131074:WVV131259 N196610:N196795 JJ196610:JJ196795 TF196610:TF196795 ADB196610:ADB196795 AMX196610:AMX196795 AWT196610:AWT196795 BGP196610:BGP196795 BQL196610:BQL196795 CAH196610:CAH196795 CKD196610:CKD196795 CTZ196610:CTZ196795 DDV196610:DDV196795 DNR196610:DNR196795 DXN196610:DXN196795 EHJ196610:EHJ196795 ERF196610:ERF196795 FBB196610:FBB196795 FKX196610:FKX196795 FUT196610:FUT196795 GEP196610:GEP196795 GOL196610:GOL196795 GYH196610:GYH196795 HID196610:HID196795 HRZ196610:HRZ196795 IBV196610:IBV196795 ILR196610:ILR196795 IVN196610:IVN196795 JFJ196610:JFJ196795 JPF196610:JPF196795 JZB196610:JZB196795 KIX196610:KIX196795 KST196610:KST196795 LCP196610:LCP196795 LML196610:LML196795 LWH196610:LWH196795 MGD196610:MGD196795 MPZ196610:MPZ196795 MZV196610:MZV196795 NJR196610:NJR196795 NTN196610:NTN196795 ODJ196610:ODJ196795 ONF196610:ONF196795 OXB196610:OXB196795 PGX196610:PGX196795 PQT196610:PQT196795 QAP196610:QAP196795 QKL196610:QKL196795 QUH196610:QUH196795 RED196610:RED196795 RNZ196610:RNZ196795 RXV196610:RXV196795 SHR196610:SHR196795 SRN196610:SRN196795 TBJ196610:TBJ196795 TLF196610:TLF196795 TVB196610:TVB196795 UEX196610:UEX196795 UOT196610:UOT196795 UYP196610:UYP196795 VIL196610:VIL196795 VSH196610:VSH196795 WCD196610:WCD196795 WLZ196610:WLZ196795 WVV196610:WVV196795 N262146:N262331 JJ262146:JJ262331 TF262146:TF262331 ADB262146:ADB262331 AMX262146:AMX262331 AWT262146:AWT262331 BGP262146:BGP262331 BQL262146:BQL262331 CAH262146:CAH262331 CKD262146:CKD262331 CTZ262146:CTZ262331 DDV262146:DDV262331 DNR262146:DNR262331 DXN262146:DXN262331 EHJ262146:EHJ262331 ERF262146:ERF262331 FBB262146:FBB262331 FKX262146:FKX262331 FUT262146:FUT262331 GEP262146:GEP262331 GOL262146:GOL262331 GYH262146:GYH262331 HID262146:HID262331 HRZ262146:HRZ262331 IBV262146:IBV262331 ILR262146:ILR262331 IVN262146:IVN262331 JFJ262146:JFJ262331 JPF262146:JPF262331 JZB262146:JZB262331 KIX262146:KIX262331 KST262146:KST262331 LCP262146:LCP262331 LML262146:LML262331 LWH262146:LWH262331 MGD262146:MGD262331 MPZ262146:MPZ262331 MZV262146:MZV262331 NJR262146:NJR262331 NTN262146:NTN262331 ODJ262146:ODJ262331 ONF262146:ONF262331 OXB262146:OXB262331 PGX262146:PGX262331 PQT262146:PQT262331 QAP262146:QAP262331 QKL262146:QKL262331 QUH262146:QUH262331 RED262146:RED262331 RNZ262146:RNZ262331 RXV262146:RXV262331 SHR262146:SHR262331 SRN262146:SRN262331 TBJ262146:TBJ262331 TLF262146:TLF262331 TVB262146:TVB262331 UEX262146:UEX262331 UOT262146:UOT262331 UYP262146:UYP262331 VIL262146:VIL262331 VSH262146:VSH262331 WCD262146:WCD262331 WLZ262146:WLZ262331 WVV262146:WVV262331 N327682:N327867 JJ327682:JJ327867 TF327682:TF327867 ADB327682:ADB327867 AMX327682:AMX327867 AWT327682:AWT327867 BGP327682:BGP327867 BQL327682:BQL327867 CAH327682:CAH327867 CKD327682:CKD327867 CTZ327682:CTZ327867 DDV327682:DDV327867 DNR327682:DNR327867 DXN327682:DXN327867 EHJ327682:EHJ327867 ERF327682:ERF327867 FBB327682:FBB327867 FKX327682:FKX327867 FUT327682:FUT327867 GEP327682:GEP327867 GOL327682:GOL327867 GYH327682:GYH327867 HID327682:HID327867 HRZ327682:HRZ327867 IBV327682:IBV327867 ILR327682:ILR327867 IVN327682:IVN327867 JFJ327682:JFJ327867 JPF327682:JPF327867 JZB327682:JZB327867 KIX327682:KIX327867 KST327682:KST327867 LCP327682:LCP327867 LML327682:LML327867 LWH327682:LWH327867 MGD327682:MGD327867 MPZ327682:MPZ327867 MZV327682:MZV327867 NJR327682:NJR327867 NTN327682:NTN327867 ODJ327682:ODJ327867 ONF327682:ONF327867 OXB327682:OXB327867 PGX327682:PGX327867 PQT327682:PQT327867 QAP327682:QAP327867 QKL327682:QKL327867 QUH327682:QUH327867 RED327682:RED327867 RNZ327682:RNZ327867 RXV327682:RXV327867 SHR327682:SHR327867 SRN327682:SRN327867 TBJ327682:TBJ327867 TLF327682:TLF327867 TVB327682:TVB327867 UEX327682:UEX327867 UOT327682:UOT327867 UYP327682:UYP327867 VIL327682:VIL327867 VSH327682:VSH327867 WCD327682:WCD327867 WLZ327682:WLZ327867 WVV327682:WVV327867 N393218:N393403 JJ393218:JJ393403 TF393218:TF393403 ADB393218:ADB393403 AMX393218:AMX393403 AWT393218:AWT393403 BGP393218:BGP393403 BQL393218:BQL393403 CAH393218:CAH393403 CKD393218:CKD393403 CTZ393218:CTZ393403 DDV393218:DDV393403 DNR393218:DNR393403 DXN393218:DXN393403 EHJ393218:EHJ393403 ERF393218:ERF393403 FBB393218:FBB393403 FKX393218:FKX393403 FUT393218:FUT393403 GEP393218:GEP393403 GOL393218:GOL393403 GYH393218:GYH393403 HID393218:HID393403 HRZ393218:HRZ393403 IBV393218:IBV393403 ILR393218:ILR393403 IVN393218:IVN393403 JFJ393218:JFJ393403 JPF393218:JPF393403 JZB393218:JZB393403 KIX393218:KIX393403 KST393218:KST393403 LCP393218:LCP393403 LML393218:LML393403 LWH393218:LWH393403 MGD393218:MGD393403 MPZ393218:MPZ393403 MZV393218:MZV393403 NJR393218:NJR393403 NTN393218:NTN393403 ODJ393218:ODJ393403 ONF393218:ONF393403 OXB393218:OXB393403 PGX393218:PGX393403 PQT393218:PQT393403 QAP393218:QAP393403 QKL393218:QKL393403 QUH393218:QUH393403 RED393218:RED393403 RNZ393218:RNZ393403 RXV393218:RXV393403 SHR393218:SHR393403 SRN393218:SRN393403 TBJ393218:TBJ393403 TLF393218:TLF393403 TVB393218:TVB393403 UEX393218:UEX393403 UOT393218:UOT393403 UYP393218:UYP393403 VIL393218:VIL393403 VSH393218:VSH393403 WCD393218:WCD393403 WLZ393218:WLZ393403 WVV393218:WVV393403 N458754:N458939 JJ458754:JJ458939 TF458754:TF458939 ADB458754:ADB458939 AMX458754:AMX458939 AWT458754:AWT458939 BGP458754:BGP458939 BQL458754:BQL458939 CAH458754:CAH458939 CKD458754:CKD458939 CTZ458754:CTZ458939 DDV458754:DDV458939 DNR458754:DNR458939 DXN458754:DXN458939 EHJ458754:EHJ458939 ERF458754:ERF458939 FBB458754:FBB458939 FKX458754:FKX458939 FUT458754:FUT458939 GEP458754:GEP458939 GOL458754:GOL458939 GYH458754:GYH458939 HID458754:HID458939 HRZ458754:HRZ458939 IBV458754:IBV458939 ILR458754:ILR458939 IVN458754:IVN458939 JFJ458754:JFJ458939 JPF458754:JPF458939 JZB458754:JZB458939 KIX458754:KIX458939 KST458754:KST458939 LCP458754:LCP458939 LML458754:LML458939 LWH458754:LWH458939 MGD458754:MGD458939 MPZ458754:MPZ458939 MZV458754:MZV458939 NJR458754:NJR458939 NTN458754:NTN458939 ODJ458754:ODJ458939 ONF458754:ONF458939 OXB458754:OXB458939 PGX458754:PGX458939 PQT458754:PQT458939 QAP458754:QAP458939 QKL458754:QKL458939 QUH458754:QUH458939 RED458754:RED458939 RNZ458754:RNZ458939 RXV458754:RXV458939 SHR458754:SHR458939 SRN458754:SRN458939 TBJ458754:TBJ458939 TLF458754:TLF458939 TVB458754:TVB458939 UEX458754:UEX458939 UOT458754:UOT458939 UYP458754:UYP458939 VIL458754:VIL458939 VSH458754:VSH458939 WCD458754:WCD458939 WLZ458754:WLZ458939 WVV458754:WVV458939 N524290:N524475 JJ524290:JJ524475 TF524290:TF524475 ADB524290:ADB524475 AMX524290:AMX524475 AWT524290:AWT524475 BGP524290:BGP524475 BQL524290:BQL524475 CAH524290:CAH524475 CKD524290:CKD524475 CTZ524290:CTZ524475 DDV524290:DDV524475 DNR524290:DNR524475 DXN524290:DXN524475 EHJ524290:EHJ524475 ERF524290:ERF524475 FBB524290:FBB524475 FKX524290:FKX524475 FUT524290:FUT524475 GEP524290:GEP524475 GOL524290:GOL524475 GYH524290:GYH524475 HID524290:HID524475 HRZ524290:HRZ524475 IBV524290:IBV524475 ILR524290:ILR524475 IVN524290:IVN524475 JFJ524290:JFJ524475 JPF524290:JPF524475 JZB524290:JZB524475 KIX524290:KIX524475 KST524290:KST524475 LCP524290:LCP524475 LML524290:LML524475 LWH524290:LWH524475 MGD524290:MGD524475 MPZ524290:MPZ524475 MZV524290:MZV524475 NJR524290:NJR524475 NTN524290:NTN524475 ODJ524290:ODJ524475 ONF524290:ONF524475 OXB524290:OXB524475 PGX524290:PGX524475 PQT524290:PQT524475 QAP524290:QAP524475 QKL524290:QKL524475 QUH524290:QUH524475 RED524290:RED524475 RNZ524290:RNZ524475 RXV524290:RXV524475 SHR524290:SHR524475 SRN524290:SRN524475 TBJ524290:TBJ524475 TLF524290:TLF524475 TVB524290:TVB524475 UEX524290:UEX524475 UOT524290:UOT524475 UYP524290:UYP524475 VIL524290:VIL524475 VSH524290:VSH524475 WCD524290:WCD524475 WLZ524290:WLZ524475 WVV524290:WVV524475 N589826:N590011 JJ589826:JJ590011 TF589826:TF590011 ADB589826:ADB590011 AMX589826:AMX590011 AWT589826:AWT590011 BGP589826:BGP590011 BQL589826:BQL590011 CAH589826:CAH590011 CKD589826:CKD590011 CTZ589826:CTZ590011 DDV589826:DDV590011 DNR589826:DNR590011 DXN589826:DXN590011 EHJ589826:EHJ590011 ERF589826:ERF590011 FBB589826:FBB590011 FKX589826:FKX590011 FUT589826:FUT590011 GEP589826:GEP590011 GOL589826:GOL590011 GYH589826:GYH590011 HID589826:HID590011 HRZ589826:HRZ590011 IBV589826:IBV590011 ILR589826:ILR590011 IVN589826:IVN590011 JFJ589826:JFJ590011 JPF589826:JPF590011 JZB589826:JZB590011 KIX589826:KIX590011 KST589826:KST590011 LCP589826:LCP590011 LML589826:LML590011 LWH589826:LWH590011 MGD589826:MGD590011 MPZ589826:MPZ590011 MZV589826:MZV590011 NJR589826:NJR590011 NTN589826:NTN590011 ODJ589826:ODJ590011 ONF589826:ONF590011 OXB589826:OXB590011 PGX589826:PGX590011 PQT589826:PQT590011 QAP589826:QAP590011 QKL589826:QKL590011 QUH589826:QUH590011 RED589826:RED590011 RNZ589826:RNZ590011 RXV589826:RXV590011 SHR589826:SHR590011 SRN589826:SRN590011 TBJ589826:TBJ590011 TLF589826:TLF590011 TVB589826:TVB590011 UEX589826:UEX590011 UOT589826:UOT590011 UYP589826:UYP590011 VIL589826:VIL590011 VSH589826:VSH590011 WCD589826:WCD590011 WLZ589826:WLZ590011 WVV589826:WVV590011 N655362:N655547 JJ655362:JJ655547 TF655362:TF655547 ADB655362:ADB655547 AMX655362:AMX655547 AWT655362:AWT655547 BGP655362:BGP655547 BQL655362:BQL655547 CAH655362:CAH655547 CKD655362:CKD655547 CTZ655362:CTZ655547 DDV655362:DDV655547 DNR655362:DNR655547 DXN655362:DXN655547 EHJ655362:EHJ655547 ERF655362:ERF655547 FBB655362:FBB655547 FKX655362:FKX655547 FUT655362:FUT655547 GEP655362:GEP655547 GOL655362:GOL655547 GYH655362:GYH655547 HID655362:HID655547 HRZ655362:HRZ655547 IBV655362:IBV655547 ILR655362:ILR655547 IVN655362:IVN655547 JFJ655362:JFJ655547 JPF655362:JPF655547 JZB655362:JZB655547 KIX655362:KIX655547 KST655362:KST655547 LCP655362:LCP655547 LML655362:LML655547 LWH655362:LWH655547 MGD655362:MGD655547 MPZ655362:MPZ655547 MZV655362:MZV655547 NJR655362:NJR655547 NTN655362:NTN655547 ODJ655362:ODJ655547 ONF655362:ONF655547 OXB655362:OXB655547 PGX655362:PGX655547 PQT655362:PQT655547 QAP655362:QAP655547 QKL655362:QKL655547 QUH655362:QUH655547 RED655362:RED655547 RNZ655362:RNZ655547 RXV655362:RXV655547 SHR655362:SHR655547 SRN655362:SRN655547 TBJ655362:TBJ655547 TLF655362:TLF655547 TVB655362:TVB655547 UEX655362:UEX655547 UOT655362:UOT655547 UYP655362:UYP655547 VIL655362:VIL655547 VSH655362:VSH655547 WCD655362:WCD655547 WLZ655362:WLZ655547 WVV655362:WVV655547 N720898:N721083 JJ720898:JJ721083 TF720898:TF721083 ADB720898:ADB721083 AMX720898:AMX721083 AWT720898:AWT721083 BGP720898:BGP721083 BQL720898:BQL721083 CAH720898:CAH721083 CKD720898:CKD721083 CTZ720898:CTZ721083 DDV720898:DDV721083 DNR720898:DNR721083 DXN720898:DXN721083 EHJ720898:EHJ721083 ERF720898:ERF721083 FBB720898:FBB721083 FKX720898:FKX721083 FUT720898:FUT721083 GEP720898:GEP721083 GOL720898:GOL721083 GYH720898:GYH721083 HID720898:HID721083 HRZ720898:HRZ721083 IBV720898:IBV721083 ILR720898:ILR721083 IVN720898:IVN721083 JFJ720898:JFJ721083 JPF720898:JPF721083 JZB720898:JZB721083 KIX720898:KIX721083 KST720898:KST721083 LCP720898:LCP721083 LML720898:LML721083 LWH720898:LWH721083 MGD720898:MGD721083 MPZ720898:MPZ721083 MZV720898:MZV721083 NJR720898:NJR721083 NTN720898:NTN721083 ODJ720898:ODJ721083 ONF720898:ONF721083 OXB720898:OXB721083 PGX720898:PGX721083 PQT720898:PQT721083 QAP720898:QAP721083 QKL720898:QKL721083 QUH720898:QUH721083 RED720898:RED721083 RNZ720898:RNZ721083 RXV720898:RXV721083 SHR720898:SHR721083 SRN720898:SRN721083 TBJ720898:TBJ721083 TLF720898:TLF721083 TVB720898:TVB721083 UEX720898:UEX721083 UOT720898:UOT721083 UYP720898:UYP721083 VIL720898:VIL721083 VSH720898:VSH721083 WCD720898:WCD721083 WLZ720898:WLZ721083 WVV720898:WVV721083 N786434:N786619 JJ786434:JJ786619 TF786434:TF786619 ADB786434:ADB786619 AMX786434:AMX786619 AWT786434:AWT786619 BGP786434:BGP786619 BQL786434:BQL786619 CAH786434:CAH786619 CKD786434:CKD786619 CTZ786434:CTZ786619 DDV786434:DDV786619 DNR786434:DNR786619 DXN786434:DXN786619 EHJ786434:EHJ786619 ERF786434:ERF786619 FBB786434:FBB786619 FKX786434:FKX786619 FUT786434:FUT786619 GEP786434:GEP786619 GOL786434:GOL786619 GYH786434:GYH786619 HID786434:HID786619 HRZ786434:HRZ786619 IBV786434:IBV786619 ILR786434:ILR786619 IVN786434:IVN786619 JFJ786434:JFJ786619 JPF786434:JPF786619 JZB786434:JZB786619 KIX786434:KIX786619 KST786434:KST786619 LCP786434:LCP786619 LML786434:LML786619 LWH786434:LWH786619 MGD786434:MGD786619 MPZ786434:MPZ786619 MZV786434:MZV786619 NJR786434:NJR786619 NTN786434:NTN786619 ODJ786434:ODJ786619 ONF786434:ONF786619 OXB786434:OXB786619 PGX786434:PGX786619 PQT786434:PQT786619 QAP786434:QAP786619 QKL786434:QKL786619 QUH786434:QUH786619 RED786434:RED786619 RNZ786434:RNZ786619 RXV786434:RXV786619 SHR786434:SHR786619 SRN786434:SRN786619 TBJ786434:TBJ786619 TLF786434:TLF786619 TVB786434:TVB786619 UEX786434:UEX786619 UOT786434:UOT786619 UYP786434:UYP786619 VIL786434:VIL786619 VSH786434:VSH786619 WCD786434:WCD786619 WLZ786434:WLZ786619 WVV786434:WVV786619 N851970:N852155 JJ851970:JJ852155 TF851970:TF852155 ADB851970:ADB852155 AMX851970:AMX852155 AWT851970:AWT852155 BGP851970:BGP852155 BQL851970:BQL852155 CAH851970:CAH852155 CKD851970:CKD852155 CTZ851970:CTZ852155 DDV851970:DDV852155 DNR851970:DNR852155 DXN851970:DXN852155 EHJ851970:EHJ852155 ERF851970:ERF852155 FBB851970:FBB852155 FKX851970:FKX852155 FUT851970:FUT852155 GEP851970:GEP852155 GOL851970:GOL852155 GYH851970:GYH852155 HID851970:HID852155 HRZ851970:HRZ852155 IBV851970:IBV852155 ILR851970:ILR852155 IVN851970:IVN852155 JFJ851970:JFJ852155 JPF851970:JPF852155 JZB851970:JZB852155 KIX851970:KIX852155 KST851970:KST852155 LCP851970:LCP852155 LML851970:LML852155 LWH851970:LWH852155 MGD851970:MGD852155 MPZ851970:MPZ852155 MZV851970:MZV852155 NJR851970:NJR852155 NTN851970:NTN852155 ODJ851970:ODJ852155 ONF851970:ONF852155 OXB851970:OXB852155 PGX851970:PGX852155 PQT851970:PQT852155 QAP851970:QAP852155 QKL851970:QKL852155 QUH851970:QUH852155 RED851970:RED852155 RNZ851970:RNZ852155 RXV851970:RXV852155 SHR851970:SHR852155 SRN851970:SRN852155 TBJ851970:TBJ852155 TLF851970:TLF852155 TVB851970:TVB852155 UEX851970:UEX852155 UOT851970:UOT852155 UYP851970:UYP852155 VIL851970:VIL852155 VSH851970:VSH852155 WCD851970:WCD852155 WLZ851970:WLZ852155 WVV851970:WVV852155 N917506:N917691 JJ917506:JJ917691 TF917506:TF917691 ADB917506:ADB917691 AMX917506:AMX917691 AWT917506:AWT917691 BGP917506:BGP917691 BQL917506:BQL917691 CAH917506:CAH917691 CKD917506:CKD917691 CTZ917506:CTZ917691 DDV917506:DDV917691 DNR917506:DNR917691 DXN917506:DXN917691 EHJ917506:EHJ917691 ERF917506:ERF917691 FBB917506:FBB917691 FKX917506:FKX917691 FUT917506:FUT917691 GEP917506:GEP917691 GOL917506:GOL917691 GYH917506:GYH917691 HID917506:HID917691 HRZ917506:HRZ917691 IBV917506:IBV917691 ILR917506:ILR917691 IVN917506:IVN917691 JFJ917506:JFJ917691 JPF917506:JPF917691 JZB917506:JZB917691 KIX917506:KIX917691 KST917506:KST917691 LCP917506:LCP917691 LML917506:LML917691 LWH917506:LWH917691 MGD917506:MGD917691 MPZ917506:MPZ917691 MZV917506:MZV917691 NJR917506:NJR917691 NTN917506:NTN917691 ODJ917506:ODJ917691 ONF917506:ONF917691 OXB917506:OXB917691 PGX917506:PGX917691 PQT917506:PQT917691 QAP917506:QAP917691 QKL917506:QKL917691 QUH917506:QUH917691 RED917506:RED917691 RNZ917506:RNZ917691 RXV917506:RXV917691 SHR917506:SHR917691 SRN917506:SRN917691 TBJ917506:TBJ917691 TLF917506:TLF917691 TVB917506:TVB917691 UEX917506:UEX917691 UOT917506:UOT917691 UYP917506:UYP917691 VIL917506:VIL917691 VSH917506:VSH917691 WCD917506:WCD917691 WLZ917506:WLZ917691 WVV917506:WVV917691 N983042:N983227 JJ983042:JJ983227 TF983042:TF983227 ADB983042:ADB983227 AMX983042:AMX983227 AWT983042:AWT983227 BGP983042:BGP983227 BQL983042:BQL983227 CAH983042:CAH983227 CKD983042:CKD983227 CTZ983042:CTZ983227 DDV983042:DDV983227 DNR983042:DNR983227 DXN983042:DXN983227 EHJ983042:EHJ983227 ERF983042:ERF983227 FBB983042:FBB983227 FKX983042:FKX983227 FUT983042:FUT983227 GEP983042:GEP983227 GOL983042:GOL983227 GYH983042:GYH983227 HID983042:HID983227 HRZ983042:HRZ983227 IBV983042:IBV983227 ILR983042:ILR983227 IVN983042:IVN983227 JFJ983042:JFJ983227 JPF983042:JPF983227 JZB983042:JZB983227 KIX983042:KIX983227 KST983042:KST983227 LCP983042:LCP983227 LML983042:LML983227 LWH983042:LWH983227 MGD983042:MGD983227 MPZ983042:MPZ983227 MZV983042:MZV983227 NJR983042:NJR983227 NTN983042:NTN983227 ODJ983042:ODJ983227 ONF983042:ONF983227 OXB983042:OXB983227 PGX983042:PGX983227 PQT983042:PQT983227 QAP983042:QAP983227 QKL983042:QKL983227 QUH983042:QUH983227 RED983042:RED983227 RNZ983042:RNZ983227 RXV983042:RXV983227 SHR983042:SHR983227 SRN983042:SRN983227 TBJ983042:TBJ983227 TLF983042:TLF983227 TVB983042:TVB983227 UEX983042:UEX983227 UOT983042:UOT983227 UYP983042:UYP983227 VIL983042:VIL983227 VSH983042:VSH983227 WCD983042:WCD983227 WLZ983042:WLZ983227 WVV983042:WVV983227" xr:uid="{00000000-0002-0000-3300-000000000000}">
      <formula1>#REF!</formula1>
    </dataValidation>
    <dataValidation type="list" allowBlank="1" showInputMessage="1" showErrorMessage="1" sqref="M2:M187 JI2:JI187 TE2:TE187 ADA2:ADA187 AMW2:AMW187 AWS2:AWS187 BGO2:BGO187 BQK2:BQK187 CAG2:CAG187 CKC2:CKC187 CTY2:CTY187 DDU2:DDU187 DNQ2:DNQ187 DXM2:DXM187 EHI2:EHI187 ERE2:ERE187 FBA2:FBA187 FKW2:FKW187 FUS2:FUS187 GEO2:GEO187 GOK2:GOK187 GYG2:GYG187 HIC2:HIC187 HRY2:HRY187 IBU2:IBU187 ILQ2:ILQ187 IVM2:IVM187 JFI2:JFI187 JPE2:JPE187 JZA2:JZA187 KIW2:KIW187 KSS2:KSS187 LCO2:LCO187 LMK2:LMK187 LWG2:LWG187 MGC2:MGC187 MPY2:MPY187 MZU2:MZU187 NJQ2:NJQ187 NTM2:NTM187 ODI2:ODI187 ONE2:ONE187 OXA2:OXA187 PGW2:PGW187 PQS2:PQS187 QAO2:QAO187 QKK2:QKK187 QUG2:QUG187 REC2:REC187 RNY2:RNY187 RXU2:RXU187 SHQ2:SHQ187 SRM2:SRM187 TBI2:TBI187 TLE2:TLE187 TVA2:TVA187 UEW2:UEW187 UOS2:UOS187 UYO2:UYO187 VIK2:VIK187 VSG2:VSG187 WCC2:WCC187 WLY2:WLY187 WVU2:WVU187 M65538:M65723 JI65538:JI65723 TE65538:TE65723 ADA65538:ADA65723 AMW65538:AMW65723 AWS65538:AWS65723 BGO65538:BGO65723 BQK65538:BQK65723 CAG65538:CAG65723 CKC65538:CKC65723 CTY65538:CTY65723 DDU65538:DDU65723 DNQ65538:DNQ65723 DXM65538:DXM65723 EHI65538:EHI65723 ERE65538:ERE65723 FBA65538:FBA65723 FKW65538:FKW65723 FUS65538:FUS65723 GEO65538:GEO65723 GOK65538:GOK65723 GYG65538:GYG65723 HIC65538:HIC65723 HRY65538:HRY65723 IBU65538:IBU65723 ILQ65538:ILQ65723 IVM65538:IVM65723 JFI65538:JFI65723 JPE65538:JPE65723 JZA65538:JZA65723 KIW65538:KIW65723 KSS65538:KSS65723 LCO65538:LCO65723 LMK65538:LMK65723 LWG65538:LWG65723 MGC65538:MGC65723 MPY65538:MPY65723 MZU65538:MZU65723 NJQ65538:NJQ65723 NTM65538:NTM65723 ODI65538:ODI65723 ONE65538:ONE65723 OXA65538:OXA65723 PGW65538:PGW65723 PQS65538:PQS65723 QAO65538:QAO65723 QKK65538:QKK65723 QUG65538:QUG65723 REC65538:REC65723 RNY65538:RNY65723 RXU65538:RXU65723 SHQ65538:SHQ65723 SRM65538:SRM65723 TBI65538:TBI65723 TLE65538:TLE65723 TVA65538:TVA65723 UEW65538:UEW65723 UOS65538:UOS65723 UYO65538:UYO65723 VIK65538:VIK65723 VSG65538:VSG65723 WCC65538:WCC65723 WLY65538:WLY65723 WVU65538:WVU65723 M131074:M131259 JI131074:JI131259 TE131074:TE131259 ADA131074:ADA131259 AMW131074:AMW131259 AWS131074:AWS131259 BGO131074:BGO131259 BQK131074:BQK131259 CAG131074:CAG131259 CKC131074:CKC131259 CTY131074:CTY131259 DDU131074:DDU131259 DNQ131074:DNQ131259 DXM131074:DXM131259 EHI131074:EHI131259 ERE131074:ERE131259 FBA131074:FBA131259 FKW131074:FKW131259 FUS131074:FUS131259 GEO131074:GEO131259 GOK131074:GOK131259 GYG131074:GYG131259 HIC131074:HIC131259 HRY131074:HRY131259 IBU131074:IBU131259 ILQ131074:ILQ131259 IVM131074:IVM131259 JFI131074:JFI131259 JPE131074:JPE131259 JZA131074:JZA131259 KIW131074:KIW131259 KSS131074:KSS131259 LCO131074:LCO131259 LMK131074:LMK131259 LWG131074:LWG131259 MGC131074:MGC131259 MPY131074:MPY131259 MZU131074:MZU131259 NJQ131074:NJQ131259 NTM131074:NTM131259 ODI131074:ODI131259 ONE131074:ONE131259 OXA131074:OXA131259 PGW131074:PGW131259 PQS131074:PQS131259 QAO131074:QAO131259 QKK131074:QKK131259 QUG131074:QUG131259 REC131074:REC131259 RNY131074:RNY131259 RXU131074:RXU131259 SHQ131074:SHQ131259 SRM131074:SRM131259 TBI131074:TBI131259 TLE131074:TLE131259 TVA131074:TVA131259 UEW131074:UEW131259 UOS131074:UOS131259 UYO131074:UYO131259 VIK131074:VIK131259 VSG131074:VSG131259 WCC131074:WCC131259 WLY131074:WLY131259 WVU131074:WVU131259 M196610:M196795 JI196610:JI196795 TE196610:TE196795 ADA196610:ADA196795 AMW196610:AMW196795 AWS196610:AWS196795 BGO196610:BGO196795 BQK196610:BQK196795 CAG196610:CAG196795 CKC196610:CKC196795 CTY196610:CTY196795 DDU196610:DDU196795 DNQ196610:DNQ196795 DXM196610:DXM196795 EHI196610:EHI196795 ERE196610:ERE196795 FBA196610:FBA196795 FKW196610:FKW196795 FUS196610:FUS196795 GEO196610:GEO196795 GOK196610:GOK196795 GYG196610:GYG196795 HIC196610:HIC196795 HRY196610:HRY196795 IBU196610:IBU196795 ILQ196610:ILQ196795 IVM196610:IVM196795 JFI196610:JFI196795 JPE196610:JPE196795 JZA196610:JZA196795 KIW196610:KIW196795 KSS196610:KSS196795 LCO196610:LCO196795 LMK196610:LMK196795 LWG196610:LWG196795 MGC196610:MGC196795 MPY196610:MPY196795 MZU196610:MZU196795 NJQ196610:NJQ196795 NTM196610:NTM196795 ODI196610:ODI196795 ONE196610:ONE196795 OXA196610:OXA196795 PGW196610:PGW196795 PQS196610:PQS196795 QAO196610:QAO196795 QKK196610:QKK196795 QUG196610:QUG196795 REC196610:REC196795 RNY196610:RNY196795 RXU196610:RXU196795 SHQ196610:SHQ196795 SRM196610:SRM196795 TBI196610:TBI196795 TLE196610:TLE196795 TVA196610:TVA196795 UEW196610:UEW196795 UOS196610:UOS196795 UYO196610:UYO196795 VIK196610:VIK196795 VSG196610:VSG196795 WCC196610:WCC196795 WLY196610:WLY196795 WVU196610:WVU196795 M262146:M262331 JI262146:JI262331 TE262146:TE262331 ADA262146:ADA262331 AMW262146:AMW262331 AWS262146:AWS262331 BGO262146:BGO262331 BQK262146:BQK262331 CAG262146:CAG262331 CKC262146:CKC262331 CTY262146:CTY262331 DDU262146:DDU262331 DNQ262146:DNQ262331 DXM262146:DXM262331 EHI262146:EHI262331 ERE262146:ERE262331 FBA262146:FBA262331 FKW262146:FKW262331 FUS262146:FUS262331 GEO262146:GEO262331 GOK262146:GOK262331 GYG262146:GYG262331 HIC262146:HIC262331 HRY262146:HRY262331 IBU262146:IBU262331 ILQ262146:ILQ262331 IVM262146:IVM262331 JFI262146:JFI262331 JPE262146:JPE262331 JZA262146:JZA262331 KIW262146:KIW262331 KSS262146:KSS262331 LCO262146:LCO262331 LMK262146:LMK262331 LWG262146:LWG262331 MGC262146:MGC262331 MPY262146:MPY262331 MZU262146:MZU262331 NJQ262146:NJQ262331 NTM262146:NTM262331 ODI262146:ODI262331 ONE262146:ONE262331 OXA262146:OXA262331 PGW262146:PGW262331 PQS262146:PQS262331 QAO262146:QAO262331 QKK262146:QKK262331 QUG262146:QUG262331 REC262146:REC262331 RNY262146:RNY262331 RXU262146:RXU262331 SHQ262146:SHQ262331 SRM262146:SRM262331 TBI262146:TBI262331 TLE262146:TLE262331 TVA262146:TVA262331 UEW262146:UEW262331 UOS262146:UOS262331 UYO262146:UYO262331 VIK262146:VIK262331 VSG262146:VSG262331 WCC262146:WCC262331 WLY262146:WLY262331 WVU262146:WVU262331 M327682:M327867 JI327682:JI327867 TE327682:TE327867 ADA327682:ADA327867 AMW327682:AMW327867 AWS327682:AWS327867 BGO327682:BGO327867 BQK327682:BQK327867 CAG327682:CAG327867 CKC327682:CKC327867 CTY327682:CTY327867 DDU327682:DDU327867 DNQ327682:DNQ327867 DXM327682:DXM327867 EHI327682:EHI327867 ERE327682:ERE327867 FBA327682:FBA327867 FKW327682:FKW327867 FUS327682:FUS327867 GEO327682:GEO327867 GOK327682:GOK327867 GYG327682:GYG327867 HIC327682:HIC327867 HRY327682:HRY327867 IBU327682:IBU327867 ILQ327682:ILQ327867 IVM327682:IVM327867 JFI327682:JFI327867 JPE327682:JPE327867 JZA327682:JZA327867 KIW327682:KIW327867 KSS327682:KSS327867 LCO327682:LCO327867 LMK327682:LMK327867 LWG327682:LWG327867 MGC327682:MGC327867 MPY327682:MPY327867 MZU327682:MZU327867 NJQ327682:NJQ327867 NTM327682:NTM327867 ODI327682:ODI327867 ONE327682:ONE327867 OXA327682:OXA327867 PGW327682:PGW327867 PQS327682:PQS327867 QAO327682:QAO327867 QKK327682:QKK327867 QUG327682:QUG327867 REC327682:REC327867 RNY327682:RNY327867 RXU327682:RXU327867 SHQ327682:SHQ327867 SRM327682:SRM327867 TBI327682:TBI327867 TLE327682:TLE327867 TVA327682:TVA327867 UEW327682:UEW327867 UOS327682:UOS327867 UYO327682:UYO327867 VIK327682:VIK327867 VSG327682:VSG327867 WCC327682:WCC327867 WLY327682:WLY327867 WVU327682:WVU327867 M393218:M393403 JI393218:JI393403 TE393218:TE393403 ADA393218:ADA393403 AMW393218:AMW393403 AWS393218:AWS393403 BGO393218:BGO393403 BQK393218:BQK393403 CAG393218:CAG393403 CKC393218:CKC393403 CTY393218:CTY393403 DDU393218:DDU393403 DNQ393218:DNQ393403 DXM393218:DXM393403 EHI393218:EHI393403 ERE393218:ERE393403 FBA393218:FBA393403 FKW393218:FKW393403 FUS393218:FUS393403 GEO393218:GEO393403 GOK393218:GOK393403 GYG393218:GYG393403 HIC393218:HIC393403 HRY393218:HRY393403 IBU393218:IBU393403 ILQ393218:ILQ393403 IVM393218:IVM393403 JFI393218:JFI393403 JPE393218:JPE393403 JZA393218:JZA393403 KIW393218:KIW393403 KSS393218:KSS393403 LCO393218:LCO393403 LMK393218:LMK393403 LWG393218:LWG393403 MGC393218:MGC393403 MPY393218:MPY393403 MZU393218:MZU393403 NJQ393218:NJQ393403 NTM393218:NTM393403 ODI393218:ODI393403 ONE393218:ONE393403 OXA393218:OXA393403 PGW393218:PGW393403 PQS393218:PQS393403 QAO393218:QAO393403 QKK393218:QKK393403 QUG393218:QUG393403 REC393218:REC393403 RNY393218:RNY393403 RXU393218:RXU393403 SHQ393218:SHQ393403 SRM393218:SRM393403 TBI393218:TBI393403 TLE393218:TLE393403 TVA393218:TVA393403 UEW393218:UEW393403 UOS393218:UOS393403 UYO393218:UYO393403 VIK393218:VIK393403 VSG393218:VSG393403 WCC393218:WCC393403 WLY393218:WLY393403 WVU393218:WVU393403 M458754:M458939 JI458754:JI458939 TE458754:TE458939 ADA458754:ADA458939 AMW458754:AMW458939 AWS458754:AWS458939 BGO458754:BGO458939 BQK458754:BQK458939 CAG458754:CAG458939 CKC458754:CKC458939 CTY458754:CTY458939 DDU458754:DDU458939 DNQ458754:DNQ458939 DXM458754:DXM458939 EHI458754:EHI458939 ERE458754:ERE458939 FBA458754:FBA458939 FKW458754:FKW458939 FUS458754:FUS458939 GEO458754:GEO458939 GOK458754:GOK458939 GYG458754:GYG458939 HIC458754:HIC458939 HRY458754:HRY458939 IBU458754:IBU458939 ILQ458754:ILQ458939 IVM458754:IVM458939 JFI458754:JFI458939 JPE458754:JPE458939 JZA458754:JZA458939 KIW458754:KIW458939 KSS458754:KSS458939 LCO458754:LCO458939 LMK458754:LMK458939 LWG458754:LWG458939 MGC458754:MGC458939 MPY458754:MPY458939 MZU458754:MZU458939 NJQ458754:NJQ458939 NTM458754:NTM458939 ODI458754:ODI458939 ONE458754:ONE458939 OXA458754:OXA458939 PGW458754:PGW458939 PQS458754:PQS458939 QAO458754:QAO458939 QKK458754:QKK458939 QUG458754:QUG458939 REC458754:REC458939 RNY458754:RNY458939 RXU458754:RXU458939 SHQ458754:SHQ458939 SRM458754:SRM458939 TBI458754:TBI458939 TLE458754:TLE458939 TVA458754:TVA458939 UEW458754:UEW458939 UOS458754:UOS458939 UYO458754:UYO458939 VIK458754:VIK458939 VSG458754:VSG458939 WCC458754:WCC458939 WLY458754:WLY458939 WVU458754:WVU458939 M524290:M524475 JI524290:JI524475 TE524290:TE524475 ADA524290:ADA524475 AMW524290:AMW524475 AWS524290:AWS524475 BGO524290:BGO524475 BQK524290:BQK524475 CAG524290:CAG524475 CKC524290:CKC524475 CTY524290:CTY524475 DDU524290:DDU524475 DNQ524290:DNQ524475 DXM524290:DXM524475 EHI524290:EHI524475 ERE524290:ERE524475 FBA524290:FBA524475 FKW524290:FKW524475 FUS524290:FUS524475 GEO524290:GEO524475 GOK524290:GOK524475 GYG524290:GYG524475 HIC524290:HIC524475 HRY524290:HRY524475 IBU524290:IBU524475 ILQ524290:ILQ524475 IVM524290:IVM524475 JFI524290:JFI524475 JPE524290:JPE524475 JZA524290:JZA524475 KIW524290:KIW524475 KSS524290:KSS524475 LCO524290:LCO524475 LMK524290:LMK524475 LWG524290:LWG524475 MGC524290:MGC524475 MPY524290:MPY524475 MZU524290:MZU524475 NJQ524290:NJQ524475 NTM524290:NTM524475 ODI524290:ODI524475 ONE524290:ONE524475 OXA524290:OXA524475 PGW524290:PGW524475 PQS524290:PQS524475 QAO524290:QAO524475 QKK524290:QKK524475 QUG524290:QUG524475 REC524290:REC524475 RNY524290:RNY524475 RXU524290:RXU524475 SHQ524290:SHQ524475 SRM524290:SRM524475 TBI524290:TBI524475 TLE524290:TLE524475 TVA524290:TVA524475 UEW524290:UEW524475 UOS524290:UOS524475 UYO524290:UYO524475 VIK524290:VIK524475 VSG524290:VSG524475 WCC524290:WCC524475 WLY524290:WLY524475 WVU524290:WVU524475 M589826:M590011 JI589826:JI590011 TE589826:TE590011 ADA589826:ADA590011 AMW589826:AMW590011 AWS589826:AWS590011 BGO589826:BGO590011 BQK589826:BQK590011 CAG589826:CAG590011 CKC589826:CKC590011 CTY589826:CTY590011 DDU589826:DDU590011 DNQ589826:DNQ590011 DXM589826:DXM590011 EHI589826:EHI590011 ERE589826:ERE590011 FBA589826:FBA590011 FKW589826:FKW590011 FUS589826:FUS590011 GEO589826:GEO590011 GOK589826:GOK590011 GYG589826:GYG590011 HIC589826:HIC590011 HRY589826:HRY590011 IBU589826:IBU590011 ILQ589826:ILQ590011 IVM589826:IVM590011 JFI589826:JFI590011 JPE589826:JPE590011 JZA589826:JZA590011 KIW589826:KIW590011 KSS589826:KSS590011 LCO589826:LCO590011 LMK589826:LMK590011 LWG589826:LWG590011 MGC589826:MGC590011 MPY589826:MPY590011 MZU589826:MZU590011 NJQ589826:NJQ590011 NTM589826:NTM590011 ODI589826:ODI590011 ONE589826:ONE590011 OXA589826:OXA590011 PGW589826:PGW590011 PQS589826:PQS590011 QAO589826:QAO590011 QKK589826:QKK590011 QUG589826:QUG590011 REC589826:REC590011 RNY589826:RNY590011 RXU589826:RXU590011 SHQ589826:SHQ590011 SRM589826:SRM590011 TBI589826:TBI590011 TLE589826:TLE590011 TVA589826:TVA590011 UEW589826:UEW590011 UOS589826:UOS590011 UYO589826:UYO590011 VIK589826:VIK590011 VSG589826:VSG590011 WCC589826:WCC590011 WLY589826:WLY590011 WVU589826:WVU590011 M655362:M655547 JI655362:JI655547 TE655362:TE655547 ADA655362:ADA655547 AMW655362:AMW655547 AWS655362:AWS655547 BGO655362:BGO655547 BQK655362:BQK655547 CAG655362:CAG655547 CKC655362:CKC655547 CTY655362:CTY655547 DDU655362:DDU655547 DNQ655362:DNQ655547 DXM655362:DXM655547 EHI655362:EHI655547 ERE655362:ERE655547 FBA655362:FBA655547 FKW655362:FKW655547 FUS655362:FUS655547 GEO655362:GEO655547 GOK655362:GOK655547 GYG655362:GYG655547 HIC655362:HIC655547 HRY655362:HRY655547 IBU655362:IBU655547 ILQ655362:ILQ655547 IVM655362:IVM655547 JFI655362:JFI655547 JPE655362:JPE655547 JZA655362:JZA655547 KIW655362:KIW655547 KSS655362:KSS655547 LCO655362:LCO655547 LMK655362:LMK655547 LWG655362:LWG655547 MGC655362:MGC655547 MPY655362:MPY655547 MZU655362:MZU655547 NJQ655362:NJQ655547 NTM655362:NTM655547 ODI655362:ODI655547 ONE655362:ONE655547 OXA655362:OXA655547 PGW655362:PGW655547 PQS655362:PQS655547 QAO655362:QAO655547 QKK655362:QKK655547 QUG655362:QUG655547 REC655362:REC655547 RNY655362:RNY655547 RXU655362:RXU655547 SHQ655362:SHQ655547 SRM655362:SRM655547 TBI655362:TBI655547 TLE655362:TLE655547 TVA655362:TVA655547 UEW655362:UEW655547 UOS655362:UOS655547 UYO655362:UYO655547 VIK655362:VIK655547 VSG655362:VSG655547 WCC655362:WCC655547 WLY655362:WLY655547 WVU655362:WVU655547 M720898:M721083 JI720898:JI721083 TE720898:TE721083 ADA720898:ADA721083 AMW720898:AMW721083 AWS720898:AWS721083 BGO720898:BGO721083 BQK720898:BQK721083 CAG720898:CAG721083 CKC720898:CKC721083 CTY720898:CTY721083 DDU720898:DDU721083 DNQ720898:DNQ721083 DXM720898:DXM721083 EHI720898:EHI721083 ERE720898:ERE721083 FBA720898:FBA721083 FKW720898:FKW721083 FUS720898:FUS721083 GEO720898:GEO721083 GOK720898:GOK721083 GYG720898:GYG721083 HIC720898:HIC721083 HRY720898:HRY721083 IBU720898:IBU721083 ILQ720898:ILQ721083 IVM720898:IVM721083 JFI720898:JFI721083 JPE720898:JPE721083 JZA720898:JZA721083 KIW720898:KIW721083 KSS720898:KSS721083 LCO720898:LCO721083 LMK720898:LMK721083 LWG720898:LWG721083 MGC720898:MGC721083 MPY720898:MPY721083 MZU720898:MZU721083 NJQ720898:NJQ721083 NTM720898:NTM721083 ODI720898:ODI721083 ONE720898:ONE721083 OXA720898:OXA721083 PGW720898:PGW721083 PQS720898:PQS721083 QAO720898:QAO721083 QKK720898:QKK721083 QUG720898:QUG721083 REC720898:REC721083 RNY720898:RNY721083 RXU720898:RXU721083 SHQ720898:SHQ721083 SRM720898:SRM721083 TBI720898:TBI721083 TLE720898:TLE721083 TVA720898:TVA721083 UEW720898:UEW721083 UOS720898:UOS721083 UYO720898:UYO721083 VIK720898:VIK721083 VSG720898:VSG721083 WCC720898:WCC721083 WLY720898:WLY721083 WVU720898:WVU721083 M786434:M786619 JI786434:JI786619 TE786434:TE786619 ADA786434:ADA786619 AMW786434:AMW786619 AWS786434:AWS786619 BGO786434:BGO786619 BQK786434:BQK786619 CAG786434:CAG786619 CKC786434:CKC786619 CTY786434:CTY786619 DDU786434:DDU786619 DNQ786434:DNQ786619 DXM786434:DXM786619 EHI786434:EHI786619 ERE786434:ERE786619 FBA786434:FBA786619 FKW786434:FKW786619 FUS786434:FUS786619 GEO786434:GEO786619 GOK786434:GOK786619 GYG786434:GYG786619 HIC786434:HIC786619 HRY786434:HRY786619 IBU786434:IBU786619 ILQ786434:ILQ786619 IVM786434:IVM786619 JFI786434:JFI786619 JPE786434:JPE786619 JZA786434:JZA786619 KIW786434:KIW786619 KSS786434:KSS786619 LCO786434:LCO786619 LMK786434:LMK786619 LWG786434:LWG786619 MGC786434:MGC786619 MPY786434:MPY786619 MZU786434:MZU786619 NJQ786434:NJQ786619 NTM786434:NTM786619 ODI786434:ODI786619 ONE786434:ONE786619 OXA786434:OXA786619 PGW786434:PGW786619 PQS786434:PQS786619 QAO786434:QAO786619 QKK786434:QKK786619 QUG786434:QUG786619 REC786434:REC786619 RNY786434:RNY786619 RXU786434:RXU786619 SHQ786434:SHQ786619 SRM786434:SRM786619 TBI786434:TBI786619 TLE786434:TLE786619 TVA786434:TVA786619 UEW786434:UEW786619 UOS786434:UOS786619 UYO786434:UYO786619 VIK786434:VIK786619 VSG786434:VSG786619 WCC786434:WCC786619 WLY786434:WLY786619 WVU786434:WVU786619 M851970:M852155 JI851970:JI852155 TE851970:TE852155 ADA851970:ADA852155 AMW851970:AMW852155 AWS851970:AWS852155 BGO851970:BGO852155 BQK851970:BQK852155 CAG851970:CAG852155 CKC851970:CKC852155 CTY851970:CTY852155 DDU851970:DDU852155 DNQ851970:DNQ852155 DXM851970:DXM852155 EHI851970:EHI852155 ERE851970:ERE852155 FBA851970:FBA852155 FKW851970:FKW852155 FUS851970:FUS852155 GEO851970:GEO852155 GOK851970:GOK852155 GYG851970:GYG852155 HIC851970:HIC852155 HRY851970:HRY852155 IBU851970:IBU852155 ILQ851970:ILQ852155 IVM851970:IVM852155 JFI851970:JFI852155 JPE851970:JPE852155 JZA851970:JZA852155 KIW851970:KIW852155 KSS851970:KSS852155 LCO851970:LCO852155 LMK851970:LMK852155 LWG851970:LWG852155 MGC851970:MGC852155 MPY851970:MPY852155 MZU851970:MZU852155 NJQ851970:NJQ852155 NTM851970:NTM852155 ODI851970:ODI852155 ONE851970:ONE852155 OXA851970:OXA852155 PGW851970:PGW852155 PQS851970:PQS852155 QAO851970:QAO852155 QKK851970:QKK852155 QUG851970:QUG852155 REC851970:REC852155 RNY851970:RNY852155 RXU851970:RXU852155 SHQ851970:SHQ852155 SRM851970:SRM852155 TBI851970:TBI852155 TLE851970:TLE852155 TVA851970:TVA852155 UEW851970:UEW852155 UOS851970:UOS852155 UYO851970:UYO852155 VIK851970:VIK852155 VSG851970:VSG852155 WCC851970:WCC852155 WLY851970:WLY852155 WVU851970:WVU852155 M917506:M917691 JI917506:JI917691 TE917506:TE917691 ADA917506:ADA917691 AMW917506:AMW917691 AWS917506:AWS917691 BGO917506:BGO917691 BQK917506:BQK917691 CAG917506:CAG917691 CKC917506:CKC917691 CTY917506:CTY917691 DDU917506:DDU917691 DNQ917506:DNQ917691 DXM917506:DXM917691 EHI917506:EHI917691 ERE917506:ERE917691 FBA917506:FBA917691 FKW917506:FKW917691 FUS917506:FUS917691 GEO917506:GEO917691 GOK917506:GOK917691 GYG917506:GYG917691 HIC917506:HIC917691 HRY917506:HRY917691 IBU917506:IBU917691 ILQ917506:ILQ917691 IVM917506:IVM917691 JFI917506:JFI917691 JPE917506:JPE917691 JZA917506:JZA917691 KIW917506:KIW917691 KSS917506:KSS917691 LCO917506:LCO917691 LMK917506:LMK917691 LWG917506:LWG917691 MGC917506:MGC917691 MPY917506:MPY917691 MZU917506:MZU917691 NJQ917506:NJQ917691 NTM917506:NTM917691 ODI917506:ODI917691 ONE917506:ONE917691 OXA917506:OXA917691 PGW917506:PGW917691 PQS917506:PQS917691 QAO917506:QAO917691 QKK917506:QKK917691 QUG917506:QUG917691 REC917506:REC917691 RNY917506:RNY917691 RXU917506:RXU917691 SHQ917506:SHQ917691 SRM917506:SRM917691 TBI917506:TBI917691 TLE917506:TLE917691 TVA917506:TVA917691 UEW917506:UEW917691 UOS917506:UOS917691 UYO917506:UYO917691 VIK917506:VIK917691 VSG917506:VSG917691 WCC917506:WCC917691 WLY917506:WLY917691 WVU917506:WVU917691 M983042:M983227 JI983042:JI983227 TE983042:TE983227 ADA983042:ADA983227 AMW983042:AMW983227 AWS983042:AWS983227 BGO983042:BGO983227 BQK983042:BQK983227 CAG983042:CAG983227 CKC983042:CKC983227 CTY983042:CTY983227 DDU983042:DDU983227 DNQ983042:DNQ983227 DXM983042:DXM983227 EHI983042:EHI983227 ERE983042:ERE983227 FBA983042:FBA983227 FKW983042:FKW983227 FUS983042:FUS983227 GEO983042:GEO983227 GOK983042:GOK983227 GYG983042:GYG983227 HIC983042:HIC983227 HRY983042:HRY983227 IBU983042:IBU983227 ILQ983042:ILQ983227 IVM983042:IVM983227 JFI983042:JFI983227 JPE983042:JPE983227 JZA983042:JZA983227 KIW983042:KIW983227 KSS983042:KSS983227 LCO983042:LCO983227 LMK983042:LMK983227 LWG983042:LWG983227 MGC983042:MGC983227 MPY983042:MPY983227 MZU983042:MZU983227 NJQ983042:NJQ983227 NTM983042:NTM983227 ODI983042:ODI983227 ONE983042:ONE983227 OXA983042:OXA983227 PGW983042:PGW983227 PQS983042:PQS983227 QAO983042:QAO983227 QKK983042:QKK983227 QUG983042:QUG983227 REC983042:REC983227 RNY983042:RNY983227 RXU983042:RXU983227 SHQ983042:SHQ983227 SRM983042:SRM983227 TBI983042:TBI983227 TLE983042:TLE983227 TVA983042:TVA983227 UEW983042:UEW983227 UOS983042:UOS983227 UYO983042:UYO983227 VIK983042:VIK983227 VSG983042:VSG983227 WCC983042:WCC983227 WLY983042:WLY983227 WVU983042:WVU983227" xr:uid="{00000000-0002-0000-3300-000001000000}">
      <formula1>#REF!</formula1>
    </dataValidation>
  </dataValidations>
  <pageMargins left="0.32" right="0.32" top="0.47" bottom="0.48" header="0.31" footer="0.32"/>
  <pageSetup paperSize="9" scale="68" orientation="landscape" verticalDpi="0" r:id="rId1"/>
  <headerFooter alignWithMargins="0">
    <oddHeader>&amp;CETC_001.tmp / 論理 / メイン モデル メタデータシート&amp;R&amp;D &amp;T</oddHeader>
    <oddFooter>&amp;C&amp;P/&amp;N</oddFooter>
  </headerFooter>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72"/>
  <dimension ref="A1:L80"/>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row r="2" spans="1:12" ht="10.5" customHeight="1" x14ac:dyDescent="0.2">
      <c r="B2" s="571" t="s">
        <v>10</v>
      </c>
      <c r="C2" s="571"/>
      <c r="D2" s="571"/>
      <c r="E2" s="572" t="s">
        <v>23115</v>
      </c>
      <c r="F2" s="572"/>
      <c r="G2" s="571" t="s">
        <v>25147</v>
      </c>
      <c r="H2" s="573" t="s">
        <v>25141</v>
      </c>
      <c r="I2" s="574"/>
      <c r="J2" s="574"/>
      <c r="K2" s="574"/>
      <c r="L2" s="575"/>
    </row>
    <row r="3" spans="1:12" ht="10.5" customHeight="1" x14ac:dyDescent="0.2">
      <c r="B3" s="571"/>
      <c r="C3" s="571"/>
      <c r="D3" s="571"/>
      <c r="E3" s="572" t="s">
        <v>23115</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25209</v>
      </c>
      <c r="F5" s="409" t="s">
        <v>25209</v>
      </c>
      <c r="G5" s="412" t="s">
        <v>32</v>
      </c>
      <c r="H5" s="410" t="s">
        <v>23371</v>
      </c>
      <c r="I5" s="411" t="s">
        <v>23245</v>
      </c>
      <c r="J5" s="410" t="s">
        <v>25141</v>
      </c>
      <c r="K5" s="409" t="s">
        <v>25141</v>
      </c>
      <c r="L5" s="408" t="s">
        <v>25141</v>
      </c>
    </row>
    <row r="6" spans="1:12" ht="10.5" customHeight="1" x14ac:dyDescent="0.2">
      <c r="B6" s="412">
        <v>2</v>
      </c>
      <c r="C6" s="411" t="s">
        <v>25141</v>
      </c>
      <c r="D6" s="411" t="s">
        <v>25141</v>
      </c>
      <c r="E6" s="409" t="s">
        <v>25208</v>
      </c>
      <c r="F6" s="409" t="s">
        <v>25208</v>
      </c>
      <c r="G6" s="412" t="s">
        <v>32</v>
      </c>
      <c r="H6" s="410" t="s">
        <v>23371</v>
      </c>
      <c r="I6" s="411" t="s">
        <v>23245</v>
      </c>
      <c r="J6" s="410" t="s">
        <v>25141</v>
      </c>
      <c r="K6" s="409" t="s">
        <v>25141</v>
      </c>
      <c r="L6" s="408" t="s">
        <v>25141</v>
      </c>
    </row>
    <row r="7" spans="1:12" ht="10.5" customHeight="1" x14ac:dyDescent="0.2">
      <c r="B7" s="412">
        <v>3</v>
      </c>
      <c r="C7" s="411" t="s">
        <v>25141</v>
      </c>
      <c r="D7" s="411" t="s">
        <v>25141</v>
      </c>
      <c r="E7" s="409" t="s">
        <v>25207</v>
      </c>
      <c r="F7" s="409" t="s">
        <v>25207</v>
      </c>
      <c r="G7" s="412" t="s">
        <v>32</v>
      </c>
      <c r="H7" s="410" t="s">
        <v>23344</v>
      </c>
      <c r="I7" s="411" t="s">
        <v>23245</v>
      </c>
      <c r="J7" s="410" t="s">
        <v>25141</v>
      </c>
      <c r="K7" s="409" t="s">
        <v>25141</v>
      </c>
      <c r="L7" s="408" t="s">
        <v>25141</v>
      </c>
    </row>
    <row r="8" spans="1:12" ht="10.5" customHeight="1" x14ac:dyDescent="0.2">
      <c r="B8" s="412">
        <v>4</v>
      </c>
      <c r="C8" s="411" t="s">
        <v>25141</v>
      </c>
      <c r="D8" s="411" t="s">
        <v>25141</v>
      </c>
      <c r="E8" s="409" t="s">
        <v>25206</v>
      </c>
      <c r="F8" s="409" t="s">
        <v>25206</v>
      </c>
      <c r="G8" s="412" t="s">
        <v>9340</v>
      </c>
      <c r="H8" s="410" t="s">
        <v>23370</v>
      </c>
      <c r="I8" s="411" t="s">
        <v>23245</v>
      </c>
      <c r="J8" s="410" t="s">
        <v>25141</v>
      </c>
      <c r="K8" s="409" t="s">
        <v>25141</v>
      </c>
      <c r="L8" s="408" t="s">
        <v>25141</v>
      </c>
    </row>
    <row r="9" spans="1:12" ht="10.5" customHeight="1" x14ac:dyDescent="0.2">
      <c r="B9" s="412">
        <v>5</v>
      </c>
      <c r="C9" s="411" t="s">
        <v>25141</v>
      </c>
      <c r="D9" s="411" t="s">
        <v>25141</v>
      </c>
      <c r="E9" s="409" t="s">
        <v>25205</v>
      </c>
      <c r="F9" s="409" t="s">
        <v>25205</v>
      </c>
      <c r="G9" s="412" t="s">
        <v>9340</v>
      </c>
      <c r="H9" s="410" t="s">
        <v>23338</v>
      </c>
      <c r="I9" s="411" t="s">
        <v>23245</v>
      </c>
      <c r="J9" s="410" t="s">
        <v>25141</v>
      </c>
      <c r="K9" s="409" t="s">
        <v>25141</v>
      </c>
      <c r="L9" s="408" t="s">
        <v>25141</v>
      </c>
    </row>
    <row r="10" spans="1:12" ht="10.5" customHeight="1" x14ac:dyDescent="0.2">
      <c r="B10" s="412">
        <v>6</v>
      </c>
      <c r="C10" s="411" t="s">
        <v>25141</v>
      </c>
      <c r="D10" s="411" t="s">
        <v>25141</v>
      </c>
      <c r="E10" s="409" t="s">
        <v>25204</v>
      </c>
      <c r="F10" s="409" t="s">
        <v>25204</v>
      </c>
      <c r="G10" s="412" t="s">
        <v>32</v>
      </c>
      <c r="H10" s="410" t="s">
        <v>23396</v>
      </c>
      <c r="I10" s="411" t="s">
        <v>23245</v>
      </c>
      <c r="J10" s="410" t="s">
        <v>25141</v>
      </c>
      <c r="K10" s="409" t="s">
        <v>25141</v>
      </c>
      <c r="L10" s="408" t="s">
        <v>25141</v>
      </c>
    </row>
    <row r="11" spans="1:12" ht="10.5" customHeight="1" x14ac:dyDescent="0.2">
      <c r="B11" s="412">
        <v>7</v>
      </c>
      <c r="C11" s="411" t="s">
        <v>25141</v>
      </c>
      <c r="D11" s="411" t="s">
        <v>25141</v>
      </c>
      <c r="E11" s="409" t="s">
        <v>25203</v>
      </c>
      <c r="F11" s="409" t="s">
        <v>25203</v>
      </c>
      <c r="G11" s="412" t="s">
        <v>32</v>
      </c>
      <c r="H11" s="410" t="s">
        <v>23339</v>
      </c>
      <c r="I11" s="411" t="s">
        <v>23245</v>
      </c>
      <c r="J11" s="410" t="s">
        <v>25141</v>
      </c>
      <c r="K11" s="409" t="s">
        <v>25141</v>
      </c>
      <c r="L11" s="408" t="s">
        <v>25141</v>
      </c>
    </row>
    <row r="12" spans="1:12" ht="10.5" customHeight="1" x14ac:dyDescent="0.2">
      <c r="B12" s="412">
        <v>8</v>
      </c>
      <c r="C12" s="411" t="s">
        <v>25141</v>
      </c>
      <c r="D12" s="411" t="s">
        <v>25141</v>
      </c>
      <c r="E12" s="409" t="s">
        <v>25202</v>
      </c>
      <c r="F12" s="409" t="s">
        <v>25202</v>
      </c>
      <c r="G12" s="412" t="s">
        <v>32</v>
      </c>
      <c r="H12" s="410" t="s">
        <v>23339</v>
      </c>
      <c r="I12" s="411" t="s">
        <v>23245</v>
      </c>
      <c r="J12" s="410" t="s">
        <v>25141</v>
      </c>
      <c r="K12" s="409" t="s">
        <v>25141</v>
      </c>
      <c r="L12" s="408" t="s">
        <v>25141</v>
      </c>
    </row>
    <row r="13" spans="1:12" ht="10.5" customHeight="1" x14ac:dyDescent="0.2">
      <c r="B13" s="412">
        <v>9</v>
      </c>
      <c r="C13" s="411" t="s">
        <v>25141</v>
      </c>
      <c r="D13" s="411" t="s">
        <v>25141</v>
      </c>
      <c r="E13" s="409" t="s">
        <v>25201</v>
      </c>
      <c r="F13" s="409" t="s">
        <v>25201</v>
      </c>
      <c r="G13" s="412" t="s">
        <v>32</v>
      </c>
      <c r="H13" s="410" t="s">
        <v>23339</v>
      </c>
      <c r="I13" s="411" t="s">
        <v>23245</v>
      </c>
      <c r="J13" s="410" t="s">
        <v>25141</v>
      </c>
      <c r="K13" s="409" t="s">
        <v>25141</v>
      </c>
      <c r="L13" s="408" t="s">
        <v>25141</v>
      </c>
    </row>
    <row r="14" spans="1:12" ht="10.5" customHeight="1" x14ac:dyDescent="0.2">
      <c r="B14" s="412">
        <v>10</v>
      </c>
      <c r="C14" s="411" t="s">
        <v>25141</v>
      </c>
      <c r="D14" s="411" t="s">
        <v>25141</v>
      </c>
      <c r="E14" s="409" t="s">
        <v>25200</v>
      </c>
      <c r="F14" s="409" t="s">
        <v>25200</v>
      </c>
      <c r="G14" s="412" t="s">
        <v>32</v>
      </c>
      <c r="H14" s="410" t="s">
        <v>23339</v>
      </c>
      <c r="I14" s="411" t="s">
        <v>23245</v>
      </c>
      <c r="J14" s="410" t="s">
        <v>25141</v>
      </c>
      <c r="K14" s="409" t="s">
        <v>25141</v>
      </c>
      <c r="L14" s="408" t="s">
        <v>25141</v>
      </c>
    </row>
    <row r="15" spans="1:12" ht="10.5" customHeight="1" x14ac:dyDescent="0.2">
      <c r="B15" s="412">
        <v>11</v>
      </c>
      <c r="C15" s="411" t="s">
        <v>25141</v>
      </c>
      <c r="D15" s="411" t="s">
        <v>25141</v>
      </c>
      <c r="E15" s="409" t="s">
        <v>25199</v>
      </c>
      <c r="F15" s="409" t="s">
        <v>25199</v>
      </c>
      <c r="G15" s="412" t="s">
        <v>32</v>
      </c>
      <c r="H15" s="410" t="s">
        <v>23371</v>
      </c>
      <c r="I15" s="411" t="s">
        <v>23245</v>
      </c>
      <c r="J15" s="410" t="s">
        <v>25141</v>
      </c>
      <c r="K15" s="409" t="s">
        <v>25141</v>
      </c>
      <c r="L15" s="408" t="s">
        <v>25141</v>
      </c>
    </row>
    <row r="16" spans="1:12" ht="10.5" customHeight="1" x14ac:dyDescent="0.2">
      <c r="B16" s="412">
        <v>12</v>
      </c>
      <c r="C16" s="411" t="s">
        <v>25141</v>
      </c>
      <c r="D16" s="411" t="s">
        <v>25141</v>
      </c>
      <c r="E16" s="409" t="s">
        <v>25198</v>
      </c>
      <c r="F16" s="409" t="s">
        <v>25198</v>
      </c>
      <c r="G16" s="412" t="s">
        <v>9340</v>
      </c>
      <c r="H16" s="410" t="s">
        <v>23371</v>
      </c>
      <c r="I16" s="411" t="s">
        <v>23245</v>
      </c>
      <c r="J16" s="410" t="s">
        <v>25141</v>
      </c>
      <c r="K16" s="409" t="s">
        <v>25141</v>
      </c>
      <c r="L16" s="408" t="s">
        <v>25141</v>
      </c>
    </row>
    <row r="17" spans="2:12" ht="10.5" customHeight="1" x14ac:dyDescent="0.2">
      <c r="B17" s="412">
        <v>13</v>
      </c>
      <c r="C17" s="411" t="s">
        <v>25141</v>
      </c>
      <c r="D17" s="411" t="s">
        <v>25141</v>
      </c>
      <c r="E17" s="409" t="s">
        <v>25197</v>
      </c>
      <c r="F17" s="409" t="s">
        <v>25197</v>
      </c>
      <c r="G17" s="412" t="s">
        <v>9340</v>
      </c>
      <c r="H17" s="410" t="s">
        <v>23371</v>
      </c>
      <c r="I17" s="411" t="s">
        <v>23245</v>
      </c>
      <c r="J17" s="410" t="s">
        <v>25141</v>
      </c>
      <c r="K17" s="409" t="s">
        <v>25141</v>
      </c>
      <c r="L17" s="408" t="s">
        <v>25141</v>
      </c>
    </row>
    <row r="18" spans="2:12" ht="10.5" customHeight="1" x14ac:dyDescent="0.2">
      <c r="B18" s="412">
        <v>14</v>
      </c>
      <c r="C18" s="411" t="s">
        <v>25141</v>
      </c>
      <c r="D18" s="411" t="s">
        <v>25141</v>
      </c>
      <c r="E18" s="409" t="s">
        <v>25196</v>
      </c>
      <c r="F18" s="409" t="s">
        <v>25196</v>
      </c>
      <c r="G18" s="412" t="s">
        <v>9340</v>
      </c>
      <c r="H18" s="410" t="s">
        <v>23340</v>
      </c>
      <c r="I18" s="411" t="s">
        <v>23245</v>
      </c>
      <c r="J18" s="410" t="s">
        <v>25141</v>
      </c>
      <c r="K18" s="409" t="s">
        <v>25141</v>
      </c>
      <c r="L18" s="408" t="s">
        <v>25141</v>
      </c>
    </row>
    <row r="19" spans="2:12" ht="10.5" customHeight="1" x14ac:dyDescent="0.2">
      <c r="B19" s="420">
        <v>15</v>
      </c>
      <c r="C19" s="421" t="s">
        <v>25141</v>
      </c>
      <c r="D19" s="421" t="s">
        <v>25141</v>
      </c>
      <c r="E19" s="422" t="s">
        <v>25418</v>
      </c>
      <c r="F19" s="422" t="s">
        <v>25195</v>
      </c>
      <c r="G19" s="420" t="s">
        <v>32</v>
      </c>
      <c r="H19" s="423" t="s">
        <v>23389</v>
      </c>
      <c r="I19" s="421" t="s">
        <v>23245</v>
      </c>
      <c r="J19" s="423" t="s">
        <v>25141</v>
      </c>
      <c r="K19" s="422" t="s">
        <v>25141</v>
      </c>
      <c r="L19" s="424" t="s">
        <v>25141</v>
      </c>
    </row>
    <row r="20" spans="2:12" ht="10.5" customHeight="1" x14ac:dyDescent="0.2">
      <c r="B20" s="412">
        <v>16</v>
      </c>
      <c r="C20" s="411" t="s">
        <v>25141</v>
      </c>
      <c r="D20" s="411" t="s">
        <v>25141</v>
      </c>
      <c r="E20" s="409" t="s">
        <v>25194</v>
      </c>
      <c r="F20" s="409" t="s">
        <v>25194</v>
      </c>
      <c r="G20" s="412" t="s">
        <v>123</v>
      </c>
      <c r="H20" s="410" t="s">
        <v>25141</v>
      </c>
      <c r="I20" s="411" t="s">
        <v>25141</v>
      </c>
      <c r="J20" s="410" t="s">
        <v>25141</v>
      </c>
      <c r="K20" s="409" t="s">
        <v>25141</v>
      </c>
      <c r="L20" s="408" t="s">
        <v>25141</v>
      </c>
    </row>
    <row r="21" spans="2:12" ht="10.5" customHeight="1" x14ac:dyDescent="0.2">
      <c r="B21" s="412">
        <v>17</v>
      </c>
      <c r="C21" s="411" t="s">
        <v>25141</v>
      </c>
      <c r="D21" s="411" t="s">
        <v>25141</v>
      </c>
      <c r="E21" s="409" t="s">
        <v>25193</v>
      </c>
      <c r="F21" s="409" t="s">
        <v>25193</v>
      </c>
      <c r="G21" s="412" t="s">
        <v>123</v>
      </c>
      <c r="H21" s="410" t="s">
        <v>25141</v>
      </c>
      <c r="I21" s="411" t="s">
        <v>25141</v>
      </c>
      <c r="J21" s="410" t="s">
        <v>25141</v>
      </c>
      <c r="K21" s="409" t="s">
        <v>25141</v>
      </c>
      <c r="L21" s="408" t="s">
        <v>25141</v>
      </c>
    </row>
    <row r="22" spans="2:12" ht="10.5" customHeight="1" x14ac:dyDescent="0.2">
      <c r="B22" s="412">
        <v>18</v>
      </c>
      <c r="C22" s="411" t="s">
        <v>25141</v>
      </c>
      <c r="D22" s="411" t="s">
        <v>25141</v>
      </c>
      <c r="E22" s="409" t="s">
        <v>25192</v>
      </c>
      <c r="F22" s="409" t="s">
        <v>25192</v>
      </c>
      <c r="G22" s="412" t="s">
        <v>123</v>
      </c>
      <c r="H22" s="410" t="s">
        <v>25141</v>
      </c>
      <c r="I22" s="411" t="s">
        <v>25141</v>
      </c>
      <c r="J22" s="410" t="s">
        <v>25141</v>
      </c>
      <c r="K22" s="409" t="s">
        <v>25141</v>
      </c>
      <c r="L22" s="408" t="s">
        <v>25141</v>
      </c>
    </row>
    <row r="23" spans="2:12" ht="10.5" customHeight="1" x14ac:dyDescent="0.2">
      <c r="B23" s="412">
        <v>19</v>
      </c>
      <c r="C23" s="411" t="s">
        <v>25141</v>
      </c>
      <c r="D23" s="411" t="s">
        <v>25141</v>
      </c>
      <c r="E23" s="409" t="s">
        <v>25191</v>
      </c>
      <c r="F23" s="409" t="s">
        <v>25191</v>
      </c>
      <c r="G23" s="412" t="s">
        <v>32</v>
      </c>
      <c r="H23" s="410" t="s">
        <v>23338</v>
      </c>
      <c r="I23" s="411" t="s">
        <v>23245</v>
      </c>
      <c r="J23" s="410" t="s">
        <v>25141</v>
      </c>
      <c r="K23" s="409" t="s">
        <v>25141</v>
      </c>
      <c r="L23" s="408" t="s">
        <v>25141</v>
      </c>
    </row>
    <row r="24" spans="2:12" ht="10.5" customHeight="1" x14ac:dyDescent="0.2">
      <c r="B24" s="412">
        <v>20</v>
      </c>
      <c r="C24" s="411" t="s">
        <v>25141</v>
      </c>
      <c r="D24" s="411" t="s">
        <v>25141</v>
      </c>
      <c r="E24" s="409" t="s">
        <v>25190</v>
      </c>
      <c r="F24" s="409" t="s">
        <v>25190</v>
      </c>
      <c r="G24" s="412" t="s">
        <v>32</v>
      </c>
      <c r="H24" s="410" t="s">
        <v>23379</v>
      </c>
      <c r="I24" s="411" t="s">
        <v>23245</v>
      </c>
      <c r="J24" s="410" t="s">
        <v>25141</v>
      </c>
      <c r="K24" s="409" t="s">
        <v>25141</v>
      </c>
      <c r="L24" s="408" t="s">
        <v>25141</v>
      </c>
    </row>
    <row r="25" spans="2:12" ht="10.5" customHeight="1" x14ac:dyDescent="0.2">
      <c r="B25" s="412">
        <v>21</v>
      </c>
      <c r="C25" s="411" t="s">
        <v>25141</v>
      </c>
      <c r="D25" s="411" t="s">
        <v>25141</v>
      </c>
      <c r="E25" s="409" t="s">
        <v>25189</v>
      </c>
      <c r="F25" s="409" t="s">
        <v>25189</v>
      </c>
      <c r="G25" s="412" t="s">
        <v>32</v>
      </c>
      <c r="H25" s="410" t="s">
        <v>23371</v>
      </c>
      <c r="I25" s="411" t="s">
        <v>23245</v>
      </c>
      <c r="J25" s="410" t="s">
        <v>25141</v>
      </c>
      <c r="K25" s="409" t="s">
        <v>25141</v>
      </c>
      <c r="L25" s="408" t="s">
        <v>25141</v>
      </c>
    </row>
    <row r="26" spans="2:12" ht="10.5" customHeight="1" x14ac:dyDescent="0.2">
      <c r="B26" s="412">
        <v>22</v>
      </c>
      <c r="C26" s="411" t="s">
        <v>25141</v>
      </c>
      <c r="D26" s="411" t="s">
        <v>25141</v>
      </c>
      <c r="E26" s="409" t="s">
        <v>25188</v>
      </c>
      <c r="F26" s="409" t="s">
        <v>25188</v>
      </c>
      <c r="G26" s="412" t="s">
        <v>32</v>
      </c>
      <c r="H26" s="410" t="s">
        <v>23351</v>
      </c>
      <c r="I26" s="411" t="s">
        <v>23245</v>
      </c>
      <c r="J26" s="410" t="s">
        <v>25141</v>
      </c>
      <c r="K26" s="409" t="s">
        <v>25141</v>
      </c>
      <c r="L26" s="408" t="s">
        <v>25141</v>
      </c>
    </row>
    <row r="27" spans="2:12" ht="10.5" customHeight="1" x14ac:dyDescent="0.2">
      <c r="B27" s="412">
        <v>23</v>
      </c>
      <c r="C27" s="411" t="s">
        <v>25141</v>
      </c>
      <c r="D27" s="411" t="s">
        <v>25141</v>
      </c>
      <c r="E27" s="409" t="s">
        <v>25187</v>
      </c>
      <c r="F27" s="409" t="s">
        <v>25187</v>
      </c>
      <c r="G27" s="412" t="s">
        <v>32</v>
      </c>
      <c r="H27" s="410" t="s">
        <v>23381</v>
      </c>
      <c r="I27" s="411" t="s">
        <v>23245</v>
      </c>
      <c r="J27" s="410" t="s">
        <v>25141</v>
      </c>
      <c r="K27" s="409" t="s">
        <v>25141</v>
      </c>
      <c r="L27" s="408" t="s">
        <v>25141</v>
      </c>
    </row>
    <row r="28" spans="2:12" ht="10.5" customHeight="1" x14ac:dyDescent="0.2">
      <c r="B28" s="412">
        <v>24</v>
      </c>
      <c r="C28" s="411" t="s">
        <v>25141</v>
      </c>
      <c r="D28" s="411" t="s">
        <v>25141</v>
      </c>
      <c r="E28" s="409" t="s">
        <v>25186</v>
      </c>
      <c r="F28" s="409" t="s">
        <v>25186</v>
      </c>
      <c r="G28" s="412" t="s">
        <v>32</v>
      </c>
      <c r="H28" s="410" t="s">
        <v>23338</v>
      </c>
      <c r="I28" s="411" t="s">
        <v>23245</v>
      </c>
      <c r="J28" s="410" t="s">
        <v>25141</v>
      </c>
      <c r="K28" s="409" t="s">
        <v>25141</v>
      </c>
      <c r="L28" s="408" t="s">
        <v>25141</v>
      </c>
    </row>
    <row r="29" spans="2:12" ht="10.5" customHeight="1" x14ac:dyDescent="0.2">
      <c r="B29" s="412">
        <v>25</v>
      </c>
      <c r="C29" s="411" t="s">
        <v>25141</v>
      </c>
      <c r="D29" s="411" t="s">
        <v>25141</v>
      </c>
      <c r="E29" s="409" t="s">
        <v>25185</v>
      </c>
      <c r="F29" s="409" t="s">
        <v>25185</v>
      </c>
      <c r="G29" s="412" t="s">
        <v>32</v>
      </c>
      <c r="H29" s="410" t="s">
        <v>23338</v>
      </c>
      <c r="I29" s="411" t="s">
        <v>23245</v>
      </c>
      <c r="J29" s="410" t="s">
        <v>25141</v>
      </c>
      <c r="K29" s="409" t="s">
        <v>25141</v>
      </c>
      <c r="L29" s="408" t="s">
        <v>25141</v>
      </c>
    </row>
    <row r="30" spans="2:12" ht="10.5" customHeight="1" x14ac:dyDescent="0.2">
      <c r="B30" s="412">
        <v>26</v>
      </c>
      <c r="C30" s="411" t="s">
        <v>25141</v>
      </c>
      <c r="D30" s="411" t="s">
        <v>25141</v>
      </c>
      <c r="E30" s="409" t="s">
        <v>25184</v>
      </c>
      <c r="F30" s="409" t="s">
        <v>25184</v>
      </c>
      <c r="G30" s="412" t="s">
        <v>32</v>
      </c>
      <c r="H30" s="410" t="s">
        <v>23338</v>
      </c>
      <c r="I30" s="411" t="s">
        <v>23245</v>
      </c>
      <c r="J30" s="410" t="s">
        <v>25141</v>
      </c>
      <c r="K30" s="409" t="s">
        <v>25141</v>
      </c>
      <c r="L30" s="408" t="s">
        <v>25141</v>
      </c>
    </row>
    <row r="31" spans="2:12" ht="10.5" customHeight="1" x14ac:dyDescent="0.2">
      <c r="B31" s="412">
        <v>27</v>
      </c>
      <c r="C31" s="411" t="s">
        <v>25141</v>
      </c>
      <c r="D31" s="411" t="s">
        <v>25141</v>
      </c>
      <c r="E31" s="409" t="s">
        <v>25183</v>
      </c>
      <c r="F31" s="409" t="s">
        <v>25183</v>
      </c>
      <c r="G31" s="412" t="s">
        <v>32</v>
      </c>
      <c r="H31" s="410" t="s">
        <v>23340</v>
      </c>
      <c r="I31" s="411" t="s">
        <v>23245</v>
      </c>
      <c r="J31" s="410" t="s">
        <v>25141</v>
      </c>
      <c r="K31" s="409" t="s">
        <v>25141</v>
      </c>
      <c r="L31" s="408" t="s">
        <v>25141</v>
      </c>
    </row>
    <row r="32" spans="2:12" ht="10.5" customHeight="1" x14ac:dyDescent="0.2">
      <c r="B32" s="412">
        <v>28</v>
      </c>
      <c r="C32" s="411" t="s">
        <v>25141</v>
      </c>
      <c r="D32" s="411" t="s">
        <v>25141</v>
      </c>
      <c r="E32" s="409" t="s">
        <v>25182</v>
      </c>
      <c r="F32" s="409" t="s">
        <v>25182</v>
      </c>
      <c r="G32" s="412" t="s">
        <v>9340</v>
      </c>
      <c r="H32" s="410" t="s">
        <v>23373</v>
      </c>
      <c r="I32" s="411" t="s">
        <v>23245</v>
      </c>
      <c r="J32" s="410" t="s">
        <v>25141</v>
      </c>
      <c r="K32" s="409" t="s">
        <v>25141</v>
      </c>
      <c r="L32" s="408" t="s">
        <v>25141</v>
      </c>
    </row>
    <row r="33" spans="2:12" ht="10.5" customHeight="1" x14ac:dyDescent="0.2">
      <c r="B33" s="412">
        <v>29</v>
      </c>
      <c r="C33" s="411" t="s">
        <v>25141</v>
      </c>
      <c r="D33" s="411" t="s">
        <v>25141</v>
      </c>
      <c r="E33" s="409" t="s">
        <v>25181</v>
      </c>
      <c r="F33" s="409" t="s">
        <v>25181</v>
      </c>
      <c r="G33" s="412" t="s">
        <v>9340</v>
      </c>
      <c r="H33" s="410" t="s">
        <v>23338</v>
      </c>
      <c r="I33" s="411" t="s">
        <v>23245</v>
      </c>
      <c r="J33" s="410" t="s">
        <v>25141</v>
      </c>
      <c r="K33" s="409" t="s">
        <v>25141</v>
      </c>
      <c r="L33" s="408" t="s">
        <v>25141</v>
      </c>
    </row>
    <row r="34" spans="2:12" ht="10.5" customHeight="1" x14ac:dyDescent="0.2">
      <c r="B34" s="412">
        <v>30</v>
      </c>
      <c r="C34" s="411" t="s">
        <v>25141</v>
      </c>
      <c r="D34" s="411" t="s">
        <v>25141</v>
      </c>
      <c r="E34" s="409" t="s">
        <v>25180</v>
      </c>
      <c r="F34" s="409" t="s">
        <v>25180</v>
      </c>
      <c r="G34" s="412" t="s">
        <v>32</v>
      </c>
      <c r="H34" s="410" t="s">
        <v>23338</v>
      </c>
      <c r="I34" s="411" t="s">
        <v>23245</v>
      </c>
      <c r="J34" s="410" t="s">
        <v>25141</v>
      </c>
      <c r="K34" s="409" t="s">
        <v>25141</v>
      </c>
      <c r="L34" s="408" t="s">
        <v>25141</v>
      </c>
    </row>
    <row r="35" spans="2:12" ht="10.5" customHeight="1" x14ac:dyDescent="0.2">
      <c r="B35" s="412">
        <v>31</v>
      </c>
      <c r="C35" s="411" t="s">
        <v>25141</v>
      </c>
      <c r="D35" s="411" t="s">
        <v>25141</v>
      </c>
      <c r="E35" s="409" t="s">
        <v>25179</v>
      </c>
      <c r="F35" s="409" t="s">
        <v>25179</v>
      </c>
      <c r="G35" s="412" t="s">
        <v>32</v>
      </c>
      <c r="H35" s="410" t="s">
        <v>23340</v>
      </c>
      <c r="I35" s="411" t="s">
        <v>23245</v>
      </c>
      <c r="J35" s="410" t="s">
        <v>25141</v>
      </c>
      <c r="K35" s="409" t="s">
        <v>25141</v>
      </c>
      <c r="L35" s="408" t="s">
        <v>25141</v>
      </c>
    </row>
    <row r="36" spans="2:12" ht="10.5" customHeight="1" x14ac:dyDescent="0.2">
      <c r="B36" s="412">
        <v>32</v>
      </c>
      <c r="C36" s="411" t="s">
        <v>25141</v>
      </c>
      <c r="D36" s="411" t="s">
        <v>25141</v>
      </c>
      <c r="E36" s="409" t="s">
        <v>25178</v>
      </c>
      <c r="F36" s="409" t="s">
        <v>25178</v>
      </c>
      <c r="G36" s="412" t="s">
        <v>32</v>
      </c>
      <c r="H36" s="410" t="s">
        <v>23339</v>
      </c>
      <c r="I36" s="411" t="s">
        <v>23245</v>
      </c>
      <c r="J36" s="410" t="s">
        <v>25141</v>
      </c>
      <c r="K36" s="409" t="s">
        <v>25141</v>
      </c>
      <c r="L36" s="408" t="s">
        <v>25141</v>
      </c>
    </row>
    <row r="37" spans="2:12" ht="10.5" customHeight="1" x14ac:dyDescent="0.2">
      <c r="B37" s="412">
        <v>33</v>
      </c>
      <c r="C37" s="411" t="s">
        <v>25141</v>
      </c>
      <c r="D37" s="411" t="s">
        <v>25141</v>
      </c>
      <c r="E37" s="409" t="s">
        <v>25177</v>
      </c>
      <c r="F37" s="409" t="s">
        <v>25177</v>
      </c>
      <c r="G37" s="412" t="s">
        <v>32</v>
      </c>
      <c r="H37" s="410" t="s">
        <v>23339</v>
      </c>
      <c r="I37" s="411" t="s">
        <v>23245</v>
      </c>
      <c r="J37" s="410" t="s">
        <v>25141</v>
      </c>
      <c r="K37" s="409" t="s">
        <v>25141</v>
      </c>
      <c r="L37" s="408" t="s">
        <v>25141</v>
      </c>
    </row>
    <row r="38" spans="2:12" ht="10.5" customHeight="1" x14ac:dyDescent="0.2">
      <c r="B38" s="412">
        <v>34</v>
      </c>
      <c r="C38" s="411" t="s">
        <v>25141</v>
      </c>
      <c r="D38" s="411" t="s">
        <v>25141</v>
      </c>
      <c r="E38" s="409" t="s">
        <v>25176</v>
      </c>
      <c r="F38" s="409" t="s">
        <v>25176</v>
      </c>
      <c r="G38" s="412" t="s">
        <v>32</v>
      </c>
      <c r="H38" s="410" t="s">
        <v>23340</v>
      </c>
      <c r="I38" s="411" t="s">
        <v>23245</v>
      </c>
      <c r="J38" s="410" t="s">
        <v>25141</v>
      </c>
      <c r="K38" s="409" t="s">
        <v>25141</v>
      </c>
      <c r="L38" s="408" t="s">
        <v>25141</v>
      </c>
    </row>
    <row r="39" spans="2:12" ht="10.5" customHeight="1" x14ac:dyDescent="0.2">
      <c r="B39" s="412">
        <v>35</v>
      </c>
      <c r="C39" s="411" t="s">
        <v>25141</v>
      </c>
      <c r="D39" s="411" t="s">
        <v>25141</v>
      </c>
      <c r="E39" s="409" t="s">
        <v>25175</v>
      </c>
      <c r="F39" s="409" t="s">
        <v>25175</v>
      </c>
      <c r="G39" s="412" t="s">
        <v>32</v>
      </c>
      <c r="H39" s="410" t="s">
        <v>23339</v>
      </c>
      <c r="I39" s="411" t="s">
        <v>23245</v>
      </c>
      <c r="J39" s="410" t="s">
        <v>25141</v>
      </c>
      <c r="K39" s="409" t="s">
        <v>25141</v>
      </c>
      <c r="L39" s="408" t="s">
        <v>25141</v>
      </c>
    </row>
    <row r="40" spans="2:12" ht="10.5" customHeight="1" x14ac:dyDescent="0.2">
      <c r="B40" s="412">
        <v>36</v>
      </c>
      <c r="C40" s="411" t="s">
        <v>25141</v>
      </c>
      <c r="D40" s="411" t="s">
        <v>25141</v>
      </c>
      <c r="E40" s="409" t="s">
        <v>25174</v>
      </c>
      <c r="F40" s="409" t="s">
        <v>25174</v>
      </c>
      <c r="G40" s="412" t="s">
        <v>9479</v>
      </c>
      <c r="H40" s="410" t="s">
        <v>23390</v>
      </c>
      <c r="I40" s="411" t="s">
        <v>25141</v>
      </c>
      <c r="J40" s="410" t="s">
        <v>25141</v>
      </c>
      <c r="K40" s="409" t="s">
        <v>25141</v>
      </c>
      <c r="L40" s="408" t="s">
        <v>25141</v>
      </c>
    </row>
    <row r="41" spans="2:12" ht="10.5" customHeight="1" x14ac:dyDescent="0.2">
      <c r="B41" s="412">
        <v>37</v>
      </c>
      <c r="C41" s="411" t="s">
        <v>25141</v>
      </c>
      <c r="D41" s="411" t="s">
        <v>25141</v>
      </c>
      <c r="E41" s="409" t="s">
        <v>25173</v>
      </c>
      <c r="F41" s="409" t="s">
        <v>25173</v>
      </c>
      <c r="G41" s="412" t="s">
        <v>32</v>
      </c>
      <c r="H41" s="410" t="s">
        <v>23371</v>
      </c>
      <c r="I41" s="411" t="s">
        <v>23245</v>
      </c>
      <c r="J41" s="410" t="s">
        <v>25141</v>
      </c>
      <c r="K41" s="409" t="s">
        <v>25141</v>
      </c>
      <c r="L41" s="408" t="s">
        <v>25141</v>
      </c>
    </row>
    <row r="42" spans="2:12" ht="10.5" customHeight="1" x14ac:dyDescent="0.2">
      <c r="B42" s="412">
        <v>38</v>
      </c>
      <c r="C42" s="411" t="s">
        <v>25141</v>
      </c>
      <c r="D42" s="411" t="s">
        <v>25141</v>
      </c>
      <c r="E42" s="409" t="s">
        <v>25172</v>
      </c>
      <c r="F42" s="409" t="s">
        <v>25172</v>
      </c>
      <c r="G42" s="412" t="s">
        <v>32</v>
      </c>
      <c r="H42" s="410" t="s">
        <v>23339</v>
      </c>
      <c r="I42" s="411" t="s">
        <v>23245</v>
      </c>
      <c r="J42" s="410" t="s">
        <v>25141</v>
      </c>
      <c r="K42" s="409" t="s">
        <v>25141</v>
      </c>
      <c r="L42" s="408" t="s">
        <v>25141</v>
      </c>
    </row>
    <row r="43" spans="2:12" ht="10.5" customHeight="1" x14ac:dyDescent="0.2">
      <c r="B43" s="412">
        <v>39</v>
      </c>
      <c r="C43" s="411" t="s">
        <v>25141</v>
      </c>
      <c r="D43" s="411" t="s">
        <v>25141</v>
      </c>
      <c r="E43" s="409" t="s">
        <v>25171</v>
      </c>
      <c r="F43" s="409" t="s">
        <v>25171</v>
      </c>
      <c r="G43" s="412" t="s">
        <v>9340</v>
      </c>
      <c r="H43" s="410" t="s">
        <v>23381</v>
      </c>
      <c r="I43" s="411" t="s">
        <v>23245</v>
      </c>
      <c r="J43" s="410" t="s">
        <v>25141</v>
      </c>
      <c r="K43" s="409" t="s">
        <v>25141</v>
      </c>
      <c r="L43" s="408" t="s">
        <v>25141</v>
      </c>
    </row>
    <row r="44" spans="2:12" ht="10.5" customHeight="1" x14ac:dyDescent="0.2">
      <c r="B44" s="412">
        <v>40</v>
      </c>
      <c r="C44" s="411" t="s">
        <v>25141</v>
      </c>
      <c r="D44" s="411" t="s">
        <v>25141</v>
      </c>
      <c r="E44" s="409" t="s">
        <v>25170</v>
      </c>
      <c r="F44" s="409" t="s">
        <v>25170</v>
      </c>
      <c r="G44" s="412" t="s">
        <v>9340</v>
      </c>
      <c r="H44" s="410" t="s">
        <v>23370</v>
      </c>
      <c r="I44" s="411" t="s">
        <v>23245</v>
      </c>
      <c r="J44" s="410" t="s">
        <v>25141</v>
      </c>
      <c r="K44" s="409" t="s">
        <v>25141</v>
      </c>
      <c r="L44" s="408" t="s">
        <v>25141</v>
      </c>
    </row>
    <row r="45" spans="2:12" ht="10.5" customHeight="1" x14ac:dyDescent="0.2">
      <c r="B45" s="412">
        <v>41</v>
      </c>
      <c r="C45" s="411" t="s">
        <v>25141</v>
      </c>
      <c r="D45" s="411" t="s">
        <v>25141</v>
      </c>
      <c r="E45" s="409" t="s">
        <v>25169</v>
      </c>
      <c r="F45" s="409" t="s">
        <v>25169</v>
      </c>
      <c r="G45" s="412" t="s">
        <v>9340</v>
      </c>
      <c r="H45" s="410" t="s">
        <v>23412</v>
      </c>
      <c r="I45" s="411" t="s">
        <v>23245</v>
      </c>
      <c r="J45" s="410" t="s">
        <v>25141</v>
      </c>
      <c r="K45" s="409" t="s">
        <v>25141</v>
      </c>
      <c r="L45" s="408" t="s">
        <v>25141</v>
      </c>
    </row>
    <row r="46" spans="2:12" ht="10.5" customHeight="1" x14ac:dyDescent="0.2">
      <c r="B46" s="412">
        <v>42</v>
      </c>
      <c r="C46" s="411" t="s">
        <v>25141</v>
      </c>
      <c r="D46" s="411" t="s">
        <v>25141</v>
      </c>
      <c r="E46" s="409" t="s">
        <v>25168</v>
      </c>
      <c r="F46" s="409" t="s">
        <v>25168</v>
      </c>
      <c r="G46" s="412" t="s">
        <v>32</v>
      </c>
      <c r="H46" s="410" t="s">
        <v>23339</v>
      </c>
      <c r="I46" s="411" t="s">
        <v>23245</v>
      </c>
      <c r="J46" s="410" t="s">
        <v>25141</v>
      </c>
      <c r="K46" s="409" t="s">
        <v>25141</v>
      </c>
      <c r="L46" s="408" t="s">
        <v>25141</v>
      </c>
    </row>
    <row r="47" spans="2:12" ht="10.5" customHeight="1" x14ac:dyDescent="0.2">
      <c r="B47" s="412">
        <v>43</v>
      </c>
      <c r="C47" s="411" t="s">
        <v>25141</v>
      </c>
      <c r="D47" s="411" t="s">
        <v>25141</v>
      </c>
      <c r="E47" s="409" t="s">
        <v>25167</v>
      </c>
      <c r="F47" s="409" t="s">
        <v>25167</v>
      </c>
      <c r="G47" s="412" t="s">
        <v>9340</v>
      </c>
      <c r="H47" s="410" t="s">
        <v>23381</v>
      </c>
      <c r="I47" s="411" t="s">
        <v>23245</v>
      </c>
      <c r="J47" s="410" t="s">
        <v>25141</v>
      </c>
      <c r="K47" s="409" t="s">
        <v>25141</v>
      </c>
      <c r="L47" s="408" t="s">
        <v>25141</v>
      </c>
    </row>
    <row r="48" spans="2:12" ht="10.5" customHeight="1" x14ac:dyDescent="0.2">
      <c r="B48" s="412">
        <v>44</v>
      </c>
      <c r="C48" s="411" t="s">
        <v>25141</v>
      </c>
      <c r="D48" s="411" t="s">
        <v>25141</v>
      </c>
      <c r="E48" s="409" t="s">
        <v>25166</v>
      </c>
      <c r="F48" s="409" t="s">
        <v>25166</v>
      </c>
      <c r="G48" s="412" t="s">
        <v>32</v>
      </c>
      <c r="H48" s="410" t="s">
        <v>23339</v>
      </c>
      <c r="I48" s="411" t="s">
        <v>23245</v>
      </c>
      <c r="J48" s="410" t="s">
        <v>25141</v>
      </c>
      <c r="K48" s="409" t="s">
        <v>25141</v>
      </c>
      <c r="L48" s="408" t="s">
        <v>25141</v>
      </c>
    </row>
    <row r="49" spans="1:12" ht="10.5" customHeight="1" x14ac:dyDescent="0.2">
      <c r="B49" s="412">
        <v>45</v>
      </c>
      <c r="C49" s="411" t="s">
        <v>25141</v>
      </c>
      <c r="D49" s="411" t="s">
        <v>25141</v>
      </c>
      <c r="E49" s="409" t="s">
        <v>25165</v>
      </c>
      <c r="F49" s="409" t="s">
        <v>25165</v>
      </c>
      <c r="G49" s="412" t="s">
        <v>32</v>
      </c>
      <c r="H49" s="410" t="s">
        <v>23339</v>
      </c>
      <c r="I49" s="411" t="s">
        <v>23245</v>
      </c>
      <c r="J49" s="410" t="s">
        <v>25141</v>
      </c>
      <c r="K49" s="409" t="s">
        <v>25141</v>
      </c>
      <c r="L49" s="408" t="s">
        <v>25141</v>
      </c>
    </row>
    <row r="50" spans="1:12" ht="10.5" customHeight="1" x14ac:dyDescent="0.2">
      <c r="B50" s="412">
        <v>46</v>
      </c>
      <c r="C50" s="411" t="s">
        <v>25141</v>
      </c>
      <c r="D50" s="411" t="s">
        <v>25141</v>
      </c>
      <c r="E50" s="409" t="s">
        <v>25164</v>
      </c>
      <c r="F50" s="409" t="s">
        <v>25164</v>
      </c>
      <c r="G50" s="412" t="s">
        <v>32</v>
      </c>
      <c r="H50" s="410" t="s">
        <v>23339</v>
      </c>
      <c r="I50" s="411" t="s">
        <v>23245</v>
      </c>
      <c r="J50" s="410" t="s">
        <v>25141</v>
      </c>
      <c r="K50" s="409" t="s">
        <v>25141</v>
      </c>
      <c r="L50" s="408" t="s">
        <v>25141</v>
      </c>
    </row>
    <row r="51" spans="1:12" ht="10.5" customHeight="1" x14ac:dyDescent="0.2">
      <c r="B51" s="412">
        <v>47</v>
      </c>
      <c r="C51" s="411" t="s">
        <v>25141</v>
      </c>
      <c r="D51" s="411" t="s">
        <v>25141</v>
      </c>
      <c r="E51" s="409" t="s">
        <v>25163</v>
      </c>
      <c r="F51" s="409" t="s">
        <v>25163</v>
      </c>
      <c r="G51" s="412" t="s">
        <v>9340</v>
      </c>
      <c r="H51" s="410" t="s">
        <v>23381</v>
      </c>
      <c r="I51" s="411" t="s">
        <v>23245</v>
      </c>
      <c r="J51" s="410" t="s">
        <v>25141</v>
      </c>
      <c r="K51" s="409" t="s">
        <v>25141</v>
      </c>
      <c r="L51" s="408" t="s">
        <v>25141</v>
      </c>
    </row>
    <row r="52" spans="1:12" ht="10.5" customHeight="1" x14ac:dyDescent="0.2">
      <c r="B52" s="412">
        <v>48</v>
      </c>
      <c r="C52" s="411" t="s">
        <v>25141</v>
      </c>
      <c r="D52" s="411" t="s">
        <v>25141</v>
      </c>
      <c r="E52" s="409" t="s">
        <v>25162</v>
      </c>
      <c r="F52" s="409" t="s">
        <v>25162</v>
      </c>
      <c r="G52" s="412" t="s">
        <v>9340</v>
      </c>
      <c r="H52" s="410" t="s">
        <v>23371</v>
      </c>
      <c r="I52" s="411" t="s">
        <v>23245</v>
      </c>
      <c r="J52" s="410" t="s">
        <v>25141</v>
      </c>
      <c r="K52" s="409" t="s">
        <v>25141</v>
      </c>
      <c r="L52" s="408" t="s">
        <v>25141</v>
      </c>
    </row>
    <row r="53" spans="1:12" ht="10.5" customHeight="1" x14ac:dyDescent="0.2">
      <c r="B53" s="412">
        <v>49</v>
      </c>
      <c r="C53" s="411" t="s">
        <v>25141</v>
      </c>
      <c r="D53" s="411" t="s">
        <v>25141</v>
      </c>
      <c r="E53" s="409" t="s">
        <v>25161</v>
      </c>
      <c r="F53" s="409" t="s">
        <v>25161</v>
      </c>
      <c r="G53" s="412" t="s">
        <v>9340</v>
      </c>
      <c r="H53" s="410" t="s">
        <v>23412</v>
      </c>
      <c r="I53" s="411" t="s">
        <v>23245</v>
      </c>
      <c r="J53" s="410" t="s">
        <v>25141</v>
      </c>
      <c r="K53" s="409" t="s">
        <v>25141</v>
      </c>
      <c r="L53" s="408" t="s">
        <v>25141</v>
      </c>
    </row>
    <row r="54" spans="1:12" ht="10.5" customHeight="1" x14ac:dyDescent="0.2">
      <c r="B54" s="412">
        <v>50</v>
      </c>
      <c r="C54" s="411" t="s">
        <v>25141</v>
      </c>
      <c r="D54" s="411" t="s">
        <v>25141</v>
      </c>
      <c r="E54" s="409" t="s">
        <v>25160</v>
      </c>
      <c r="F54" s="409" t="s">
        <v>25160</v>
      </c>
      <c r="G54" s="412" t="s">
        <v>9340</v>
      </c>
      <c r="H54" s="410" t="s">
        <v>23371</v>
      </c>
      <c r="I54" s="411" t="s">
        <v>23245</v>
      </c>
      <c r="J54" s="410" t="s">
        <v>25141</v>
      </c>
      <c r="K54" s="409" t="s">
        <v>25141</v>
      </c>
      <c r="L54" s="408" t="s">
        <v>25141</v>
      </c>
    </row>
    <row r="55" spans="1:12" ht="10.5" customHeight="1" x14ac:dyDescent="0.2">
      <c r="B55" s="412">
        <v>51</v>
      </c>
      <c r="C55" s="411" t="s">
        <v>25141</v>
      </c>
      <c r="D55" s="411" t="s">
        <v>25141</v>
      </c>
      <c r="E55" s="409" t="s">
        <v>25159</v>
      </c>
      <c r="F55" s="409" t="s">
        <v>25159</v>
      </c>
      <c r="G55" s="412" t="s">
        <v>9340</v>
      </c>
      <c r="H55" s="410" t="s">
        <v>23412</v>
      </c>
      <c r="I55" s="411" t="s">
        <v>23245</v>
      </c>
      <c r="J55" s="410" t="s">
        <v>25141</v>
      </c>
      <c r="K55" s="409" t="s">
        <v>25141</v>
      </c>
      <c r="L55" s="408" t="s">
        <v>25141</v>
      </c>
    </row>
    <row r="56" spans="1:12" ht="10.5" customHeight="1" x14ac:dyDescent="0.2">
      <c r="B56" s="412">
        <v>52</v>
      </c>
      <c r="C56" s="411" t="s">
        <v>25141</v>
      </c>
      <c r="D56" s="411" t="s">
        <v>25141</v>
      </c>
      <c r="E56" s="409" t="s">
        <v>25158</v>
      </c>
      <c r="F56" s="409" t="s">
        <v>25158</v>
      </c>
      <c r="G56" s="412" t="s">
        <v>32</v>
      </c>
      <c r="H56" s="410" t="s">
        <v>23344</v>
      </c>
      <c r="I56" s="411" t="s">
        <v>23245</v>
      </c>
      <c r="J56" s="410" t="s">
        <v>25141</v>
      </c>
      <c r="K56" s="409" t="s">
        <v>25141</v>
      </c>
      <c r="L56" s="408" t="s">
        <v>25141</v>
      </c>
    </row>
    <row r="57" spans="1:12" ht="10.5" customHeight="1" x14ac:dyDescent="0.2">
      <c r="B57" s="412">
        <v>53</v>
      </c>
      <c r="C57" s="411" t="s">
        <v>25141</v>
      </c>
      <c r="D57" s="411" t="s">
        <v>25141</v>
      </c>
      <c r="E57" s="409" t="s">
        <v>25157</v>
      </c>
      <c r="F57" s="409" t="s">
        <v>25157</v>
      </c>
      <c r="G57" s="412" t="s">
        <v>32</v>
      </c>
      <c r="H57" s="410" t="s">
        <v>23349</v>
      </c>
      <c r="I57" s="411" t="s">
        <v>23245</v>
      </c>
      <c r="J57" s="410" t="s">
        <v>25141</v>
      </c>
      <c r="K57" s="409" t="s">
        <v>25141</v>
      </c>
      <c r="L57" s="408" t="s">
        <v>25141</v>
      </c>
    </row>
    <row r="58" spans="1:12" ht="10.5" customHeight="1" x14ac:dyDescent="0.2">
      <c r="B58" s="412">
        <v>54</v>
      </c>
      <c r="C58" s="411" t="s">
        <v>25141</v>
      </c>
      <c r="D58" s="411" t="s">
        <v>25141</v>
      </c>
      <c r="E58" s="409" t="s">
        <v>25156</v>
      </c>
      <c r="F58" s="409" t="s">
        <v>25156</v>
      </c>
      <c r="G58" s="412" t="s">
        <v>123</v>
      </c>
      <c r="H58" s="410" t="s">
        <v>25141</v>
      </c>
      <c r="I58" s="411" t="s">
        <v>25141</v>
      </c>
      <c r="J58" s="410" t="s">
        <v>25141</v>
      </c>
      <c r="K58" s="409" t="s">
        <v>25141</v>
      </c>
      <c r="L58" s="408" t="s">
        <v>25141</v>
      </c>
    </row>
    <row r="59" spans="1:12" ht="10.5" customHeight="1" x14ac:dyDescent="0.2">
      <c r="B59" s="407"/>
      <c r="C59" s="407"/>
      <c r="D59" s="407"/>
      <c r="E59" s="407"/>
      <c r="F59" s="407"/>
      <c r="G59" s="407"/>
      <c r="H59" s="407"/>
      <c r="I59" s="407"/>
      <c r="J59" s="407"/>
      <c r="K59" s="407"/>
      <c r="L59" s="406"/>
    </row>
    <row r="60" spans="1:12" ht="10.5" customHeight="1" x14ac:dyDescent="0.2"/>
    <row r="61" spans="1:12" ht="10.5" customHeight="1" x14ac:dyDescent="0.2">
      <c r="B61" s="571" t="s">
        <v>10</v>
      </c>
      <c r="C61" s="571"/>
      <c r="D61" s="571"/>
      <c r="E61" s="572" t="s">
        <v>23116</v>
      </c>
      <c r="F61" s="572"/>
      <c r="G61" s="571" t="s">
        <v>25147</v>
      </c>
      <c r="H61" s="573" t="s">
        <v>25141</v>
      </c>
      <c r="I61" s="574"/>
      <c r="J61" s="574"/>
      <c r="K61" s="574"/>
      <c r="L61" s="575"/>
    </row>
    <row r="62" spans="1:12" ht="10.5" customHeight="1" x14ac:dyDescent="0.2">
      <c r="B62" s="571"/>
      <c r="C62" s="571"/>
      <c r="D62" s="571"/>
      <c r="E62" s="572" t="s">
        <v>23116</v>
      </c>
      <c r="F62" s="572"/>
      <c r="G62" s="571"/>
      <c r="H62" s="576"/>
      <c r="I62" s="577"/>
      <c r="J62" s="577"/>
      <c r="K62" s="577"/>
      <c r="L62" s="578"/>
    </row>
    <row r="63" spans="1:12" ht="10.5" customHeight="1" x14ac:dyDescent="0.2">
      <c r="A63" s="414"/>
      <c r="B63" s="413"/>
      <c r="C63" s="413" t="s">
        <v>21</v>
      </c>
      <c r="D63" s="413" t="s">
        <v>25155</v>
      </c>
      <c r="E63" s="413" t="s">
        <v>25154</v>
      </c>
      <c r="F63" s="413" t="s">
        <v>25153</v>
      </c>
      <c r="G63" s="413" t="s">
        <v>25152</v>
      </c>
      <c r="H63" s="413" t="s">
        <v>25151</v>
      </c>
      <c r="I63" s="413" t="s">
        <v>25150</v>
      </c>
      <c r="J63" s="413" t="s">
        <v>25149</v>
      </c>
      <c r="K63" s="413" t="s">
        <v>25148</v>
      </c>
      <c r="L63" s="413" t="s">
        <v>25147</v>
      </c>
    </row>
    <row r="64" spans="1:12" ht="10.5" customHeight="1" x14ac:dyDescent="0.2">
      <c r="B64" s="412">
        <v>1</v>
      </c>
      <c r="C64" s="411" t="s">
        <v>25145</v>
      </c>
      <c r="D64" s="411" t="s">
        <v>25141</v>
      </c>
      <c r="E64" s="409" t="s">
        <v>25146</v>
      </c>
      <c r="F64" s="409" t="s">
        <v>25146</v>
      </c>
      <c r="G64" s="412" t="s">
        <v>32</v>
      </c>
      <c r="H64" s="410" t="s">
        <v>23410</v>
      </c>
      <c r="I64" s="411" t="s">
        <v>23245</v>
      </c>
      <c r="J64" s="410" t="s">
        <v>25141</v>
      </c>
      <c r="K64" s="409" t="s">
        <v>25141</v>
      </c>
      <c r="L64" s="408" t="s">
        <v>25141</v>
      </c>
    </row>
    <row r="65" spans="2:12" ht="10.5" customHeight="1" x14ac:dyDescent="0.2">
      <c r="B65" s="412">
        <v>2</v>
      </c>
      <c r="C65" s="411" t="s">
        <v>25145</v>
      </c>
      <c r="D65" s="411" t="s">
        <v>25141</v>
      </c>
      <c r="E65" s="409" t="s">
        <v>25144</v>
      </c>
      <c r="F65" s="409" t="s">
        <v>25144</v>
      </c>
      <c r="G65" s="412" t="s">
        <v>32</v>
      </c>
      <c r="H65" s="410" t="s">
        <v>23410</v>
      </c>
      <c r="I65" s="411" t="s">
        <v>23245</v>
      </c>
      <c r="J65" s="410" t="s">
        <v>25141</v>
      </c>
      <c r="K65" s="409" t="s">
        <v>25141</v>
      </c>
      <c r="L65" s="408" t="s">
        <v>25141</v>
      </c>
    </row>
    <row r="66" spans="2:12" ht="10.5" customHeight="1" x14ac:dyDescent="0.2">
      <c r="B66" s="412">
        <v>3</v>
      </c>
      <c r="C66" s="411" t="s">
        <v>25141</v>
      </c>
      <c r="D66" s="411" t="s">
        <v>25141</v>
      </c>
      <c r="E66" s="409" t="s">
        <v>25143</v>
      </c>
      <c r="F66" s="409" t="s">
        <v>25143</v>
      </c>
      <c r="G66" s="412" t="s">
        <v>32</v>
      </c>
      <c r="H66" s="410" t="s">
        <v>23349</v>
      </c>
      <c r="I66" s="411" t="s">
        <v>23245</v>
      </c>
      <c r="J66" s="410" t="s">
        <v>25141</v>
      </c>
      <c r="K66" s="409" t="s">
        <v>25141</v>
      </c>
      <c r="L66" s="408" t="s">
        <v>25141</v>
      </c>
    </row>
    <row r="67" spans="2:12" ht="10.5" customHeight="1" x14ac:dyDescent="0.2">
      <c r="B67" s="412">
        <v>4</v>
      </c>
      <c r="C67" s="411" t="s">
        <v>25141</v>
      </c>
      <c r="D67" s="411" t="s">
        <v>25141</v>
      </c>
      <c r="E67" s="409" t="s">
        <v>25142</v>
      </c>
      <c r="F67" s="409" t="s">
        <v>25142</v>
      </c>
      <c r="G67" s="412" t="s">
        <v>32</v>
      </c>
      <c r="H67" s="410" t="s">
        <v>23410</v>
      </c>
      <c r="I67" s="411" t="s">
        <v>23245</v>
      </c>
      <c r="J67" s="410" t="s">
        <v>25141</v>
      </c>
      <c r="K67" s="409" t="s">
        <v>25141</v>
      </c>
      <c r="L67" s="408" t="s">
        <v>25141</v>
      </c>
    </row>
    <row r="68" spans="2:12" ht="10.5" customHeight="1" x14ac:dyDescent="0.2">
      <c r="B68" s="407"/>
      <c r="C68" s="407"/>
      <c r="D68" s="407"/>
      <c r="E68" s="407"/>
      <c r="F68" s="407"/>
      <c r="G68" s="407"/>
      <c r="H68" s="407"/>
      <c r="I68" s="407"/>
      <c r="J68" s="407"/>
      <c r="K68" s="407"/>
      <c r="L68" s="406"/>
    </row>
    <row r="69" spans="2:12" ht="10.5" customHeight="1" x14ac:dyDescent="0.2">
      <c r="B69" s="407"/>
      <c r="C69" s="407"/>
      <c r="D69" s="407"/>
      <c r="E69" s="407"/>
      <c r="F69" s="407"/>
      <c r="G69" s="407"/>
      <c r="H69" s="407"/>
      <c r="I69" s="407"/>
      <c r="J69" s="407"/>
      <c r="K69" s="407"/>
      <c r="L69" s="406"/>
    </row>
    <row r="70" spans="2:12" ht="10.5" customHeight="1" x14ac:dyDescent="0.2">
      <c r="B70" s="407"/>
      <c r="C70" s="407"/>
      <c r="D70" s="407"/>
      <c r="E70" s="407"/>
      <c r="F70" s="407"/>
      <c r="G70" s="407"/>
      <c r="H70" s="407"/>
      <c r="I70" s="407"/>
      <c r="J70" s="407"/>
      <c r="K70" s="407"/>
      <c r="L70" s="406"/>
    </row>
    <row r="71" spans="2:12" ht="10.5" customHeight="1" x14ac:dyDescent="0.2">
      <c r="B71" s="407"/>
      <c r="C71" s="407"/>
      <c r="D71" s="407"/>
      <c r="E71" s="407"/>
      <c r="F71" s="407"/>
      <c r="G71" s="407"/>
      <c r="H71" s="407"/>
      <c r="I71" s="407"/>
      <c r="J71" s="407"/>
      <c r="K71" s="407"/>
      <c r="L71" s="406"/>
    </row>
    <row r="72" spans="2:12" ht="10.5" customHeight="1" x14ac:dyDescent="0.2">
      <c r="B72" s="407"/>
      <c r="C72" s="407"/>
      <c r="D72" s="407"/>
      <c r="E72" s="407"/>
      <c r="F72" s="407"/>
      <c r="G72" s="407"/>
      <c r="H72" s="407"/>
      <c r="I72" s="407"/>
      <c r="J72" s="407"/>
      <c r="K72" s="407"/>
      <c r="L72" s="406"/>
    </row>
    <row r="73" spans="2:12" ht="10.5" customHeight="1" x14ac:dyDescent="0.2">
      <c r="B73" s="407"/>
      <c r="C73" s="407"/>
      <c r="D73" s="407"/>
      <c r="E73" s="407"/>
      <c r="F73" s="407"/>
      <c r="G73" s="407"/>
      <c r="H73" s="407"/>
      <c r="I73" s="407"/>
      <c r="J73" s="407"/>
      <c r="K73" s="407"/>
      <c r="L73" s="406"/>
    </row>
    <row r="74" spans="2:12" ht="10.5" customHeight="1" x14ac:dyDescent="0.2">
      <c r="B74" s="407"/>
      <c r="C74" s="407"/>
      <c r="D74" s="407"/>
      <c r="E74" s="407"/>
      <c r="F74" s="407"/>
      <c r="G74" s="407"/>
      <c r="H74" s="407"/>
      <c r="I74" s="407"/>
      <c r="J74" s="407"/>
      <c r="K74" s="407"/>
      <c r="L74" s="406"/>
    </row>
    <row r="75" spans="2:12" ht="10.5" customHeight="1" x14ac:dyDescent="0.2">
      <c r="B75" s="407"/>
      <c r="C75" s="407"/>
      <c r="D75" s="407"/>
      <c r="E75" s="407"/>
      <c r="F75" s="407"/>
      <c r="G75" s="407"/>
      <c r="H75" s="407"/>
      <c r="I75" s="407"/>
      <c r="J75" s="407"/>
      <c r="K75" s="407"/>
      <c r="L75" s="406"/>
    </row>
    <row r="76" spans="2:12" ht="10.5" customHeight="1" x14ac:dyDescent="0.2">
      <c r="B76" s="407"/>
      <c r="C76" s="407"/>
      <c r="D76" s="407"/>
      <c r="E76" s="407"/>
      <c r="F76" s="407"/>
      <c r="G76" s="407"/>
      <c r="H76" s="407"/>
      <c r="I76" s="407"/>
      <c r="J76" s="407"/>
      <c r="K76" s="407"/>
      <c r="L76" s="406"/>
    </row>
    <row r="77" spans="2:12" ht="10.5" customHeight="1" x14ac:dyDescent="0.2">
      <c r="B77" s="407"/>
      <c r="C77" s="407"/>
      <c r="D77" s="407"/>
      <c r="E77" s="407"/>
      <c r="F77" s="407"/>
      <c r="G77" s="407"/>
      <c r="H77" s="407"/>
      <c r="I77" s="407"/>
      <c r="J77" s="407"/>
      <c r="K77" s="407"/>
      <c r="L77" s="406"/>
    </row>
    <row r="78" spans="2:12" ht="10.5" customHeight="1" x14ac:dyDescent="0.2">
      <c r="B78" s="407"/>
      <c r="C78" s="407"/>
      <c r="D78" s="407"/>
      <c r="E78" s="407"/>
      <c r="F78" s="407"/>
      <c r="G78" s="407"/>
      <c r="H78" s="407"/>
      <c r="I78" s="407"/>
      <c r="J78" s="407"/>
      <c r="K78" s="407"/>
      <c r="L78" s="406"/>
    </row>
    <row r="79" spans="2:12" ht="10.5" customHeight="1" x14ac:dyDescent="0.2">
      <c r="B79" s="407"/>
      <c r="C79" s="407"/>
      <c r="D79" s="407"/>
      <c r="E79" s="407"/>
      <c r="F79" s="407"/>
      <c r="G79" s="407"/>
      <c r="H79" s="407"/>
      <c r="I79" s="407"/>
      <c r="J79" s="407"/>
      <c r="K79" s="407"/>
      <c r="L79" s="406"/>
    </row>
    <row r="80" spans="2:12" ht="10.5" customHeight="1" x14ac:dyDescent="0.2">
      <c r="B80" s="407"/>
      <c r="C80" s="407"/>
      <c r="D80" s="407"/>
      <c r="E80" s="407"/>
      <c r="F80" s="407"/>
      <c r="G80" s="407"/>
      <c r="H80" s="407"/>
      <c r="I80" s="407"/>
      <c r="J80" s="407"/>
      <c r="K80" s="407"/>
      <c r="L80" s="406"/>
    </row>
  </sheetData>
  <mergeCells count="10">
    <mergeCell ref="B2:D3"/>
    <mergeCell ref="E2:F2"/>
    <mergeCell ref="G2:G3"/>
    <mergeCell ref="H2:L3"/>
    <mergeCell ref="E3:F3"/>
    <mergeCell ref="B61:D62"/>
    <mergeCell ref="E61:F61"/>
    <mergeCell ref="G61:G62"/>
    <mergeCell ref="H61:L62"/>
    <mergeCell ref="E62:F62"/>
  </mergeCells>
  <phoneticPr fontId="2"/>
  <pageMargins left="0.57999999999999996" right="0.57999999999999996" top="0.71" bottom="0.65" header="0.51200000000000001" footer="0.51200000000000001"/>
  <pageSetup paperSize="9" scale="89" orientation="landscape" r:id="rId1"/>
  <headerFooter alignWithMargins="0"/>
  <rowBreaks count="2" manualBreakCount="2">
    <brk id="59" max="16383" man="1"/>
    <brk id="68"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70"/>
  <dimension ref="A1:L28"/>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25392</v>
      </c>
    </row>
    <row r="2" spans="1:12" ht="10.5" customHeight="1" x14ac:dyDescent="0.2">
      <c r="B2" s="571" t="s">
        <v>10</v>
      </c>
      <c r="C2" s="571"/>
      <c r="D2" s="571"/>
      <c r="E2" s="572" t="s">
        <v>25107</v>
      </c>
      <c r="F2" s="572"/>
      <c r="G2" s="571" t="s">
        <v>25147</v>
      </c>
      <c r="H2" s="573" t="s">
        <v>25141</v>
      </c>
      <c r="I2" s="574"/>
      <c r="J2" s="574"/>
      <c r="K2" s="574"/>
      <c r="L2" s="575"/>
    </row>
    <row r="3" spans="1:12" ht="10.5" customHeight="1" x14ac:dyDescent="0.2">
      <c r="B3" s="571"/>
      <c r="C3" s="571"/>
      <c r="D3" s="571"/>
      <c r="E3" s="572" t="s">
        <v>25107</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25145</v>
      </c>
      <c r="D5" s="411" t="s">
        <v>25141</v>
      </c>
      <c r="E5" s="409" t="s">
        <v>25385</v>
      </c>
      <c r="F5" s="409" t="s">
        <v>25384</v>
      </c>
      <c r="G5" s="412" t="s">
        <v>9479</v>
      </c>
      <c r="H5" s="410" t="s">
        <v>23425</v>
      </c>
      <c r="I5" s="411" t="s">
        <v>23245</v>
      </c>
      <c r="J5" s="410" t="s">
        <v>25141</v>
      </c>
      <c r="K5" s="409" t="s">
        <v>25141</v>
      </c>
      <c r="L5" s="408" t="s">
        <v>25141</v>
      </c>
    </row>
    <row r="6" spans="1:12" ht="10.5" customHeight="1" x14ac:dyDescent="0.2">
      <c r="B6" s="412">
        <v>2</v>
      </c>
      <c r="C6" s="411" t="s">
        <v>25145</v>
      </c>
      <c r="D6" s="411" t="s">
        <v>25141</v>
      </c>
      <c r="E6" s="409" t="s">
        <v>25386</v>
      </c>
      <c r="F6" s="409" t="s">
        <v>25383</v>
      </c>
      <c r="G6" s="412" t="s">
        <v>32</v>
      </c>
      <c r="H6" s="410" t="s">
        <v>23344</v>
      </c>
      <c r="I6" s="411" t="s">
        <v>23245</v>
      </c>
      <c r="J6" s="410" t="s">
        <v>25141</v>
      </c>
      <c r="K6" s="409" t="s">
        <v>25141</v>
      </c>
      <c r="L6" s="408" t="s">
        <v>25141</v>
      </c>
    </row>
    <row r="7" spans="1:12" ht="10.5" customHeight="1" x14ac:dyDescent="0.2">
      <c r="B7" s="412">
        <v>3</v>
      </c>
      <c r="C7" s="411" t="s">
        <v>25145</v>
      </c>
      <c r="D7" s="411" t="s">
        <v>25141</v>
      </c>
      <c r="E7" s="409" t="s">
        <v>25382</v>
      </c>
      <c r="F7" s="409" t="s">
        <v>25382</v>
      </c>
      <c r="G7" s="412" t="s">
        <v>32</v>
      </c>
      <c r="H7" s="410" t="s">
        <v>23340</v>
      </c>
      <c r="I7" s="411" t="s">
        <v>23245</v>
      </c>
      <c r="J7" s="410" t="s">
        <v>25141</v>
      </c>
      <c r="K7" s="409" t="s">
        <v>25141</v>
      </c>
      <c r="L7" s="408" t="s">
        <v>25141</v>
      </c>
    </row>
    <row r="8" spans="1:12" ht="10.5" customHeight="1" x14ac:dyDescent="0.2">
      <c r="B8" s="412">
        <v>4</v>
      </c>
      <c r="C8" s="411" t="s">
        <v>25141</v>
      </c>
      <c r="D8" s="411" t="s">
        <v>25141</v>
      </c>
      <c r="E8" s="409" t="s">
        <v>25381</v>
      </c>
      <c r="F8" s="409" t="s">
        <v>25381</v>
      </c>
      <c r="G8" s="412" t="s">
        <v>9479</v>
      </c>
      <c r="H8" s="410" t="s">
        <v>23410</v>
      </c>
      <c r="I8" s="411" t="s">
        <v>25141</v>
      </c>
      <c r="J8" s="410" t="s">
        <v>25141</v>
      </c>
      <c r="K8" s="409" t="s">
        <v>25141</v>
      </c>
      <c r="L8" s="408" t="s">
        <v>25141</v>
      </c>
    </row>
    <row r="9" spans="1:12" ht="10.5" customHeight="1" x14ac:dyDescent="0.2">
      <c r="B9" s="420">
        <v>5</v>
      </c>
      <c r="C9" s="421" t="s">
        <v>25141</v>
      </c>
      <c r="D9" s="421" t="s">
        <v>25141</v>
      </c>
      <c r="E9" s="422" t="s">
        <v>23213</v>
      </c>
      <c r="F9" s="422" t="s">
        <v>25398</v>
      </c>
      <c r="G9" s="420" t="s">
        <v>9479</v>
      </c>
      <c r="H9" s="423" t="s">
        <v>23410</v>
      </c>
      <c r="I9" s="421" t="s">
        <v>25141</v>
      </c>
      <c r="J9" s="423" t="s">
        <v>25141</v>
      </c>
      <c r="K9" s="422" t="s">
        <v>25141</v>
      </c>
      <c r="L9" s="424" t="s">
        <v>25141</v>
      </c>
    </row>
    <row r="10" spans="1:12" ht="10.5" customHeight="1" x14ac:dyDescent="0.2">
      <c r="B10" s="412">
        <v>6</v>
      </c>
      <c r="C10" s="411" t="s">
        <v>25141</v>
      </c>
      <c r="D10" s="411" t="s">
        <v>25141</v>
      </c>
      <c r="E10" s="409" t="s">
        <v>25387</v>
      </c>
      <c r="F10" s="409" t="s">
        <v>25380</v>
      </c>
      <c r="G10" s="412" t="s">
        <v>9479</v>
      </c>
      <c r="H10" s="410" t="s">
        <v>23410</v>
      </c>
      <c r="I10" s="411" t="s">
        <v>25141</v>
      </c>
      <c r="J10" s="410" t="s">
        <v>25141</v>
      </c>
      <c r="K10" s="409" t="s">
        <v>25141</v>
      </c>
      <c r="L10" s="408" t="s">
        <v>25141</v>
      </c>
    </row>
    <row r="11" spans="1:12" ht="10.5" customHeight="1" x14ac:dyDescent="0.2">
      <c r="B11" s="412">
        <v>7</v>
      </c>
      <c r="C11" s="411" t="s">
        <v>25141</v>
      </c>
      <c r="D11" s="411" t="s">
        <v>25141</v>
      </c>
      <c r="E11" s="409" t="s">
        <v>25379</v>
      </c>
      <c r="F11" s="409" t="s">
        <v>25379</v>
      </c>
      <c r="G11" s="412" t="s">
        <v>32</v>
      </c>
      <c r="H11" s="410" t="s">
        <v>23339</v>
      </c>
      <c r="I11" s="411" t="s">
        <v>23245</v>
      </c>
      <c r="J11" s="410" t="s">
        <v>25141</v>
      </c>
      <c r="K11" s="409" t="s">
        <v>25141</v>
      </c>
      <c r="L11" s="408" t="s">
        <v>25141</v>
      </c>
    </row>
    <row r="12" spans="1:12" ht="10.5" customHeight="1" x14ac:dyDescent="0.2">
      <c r="B12" s="412">
        <v>8</v>
      </c>
      <c r="C12" s="411" t="s">
        <v>25141</v>
      </c>
      <c r="D12" s="411" t="s">
        <v>25141</v>
      </c>
      <c r="E12" s="409" t="s">
        <v>25388</v>
      </c>
      <c r="F12" s="409" t="s">
        <v>25378</v>
      </c>
      <c r="G12" s="412" t="s">
        <v>9479</v>
      </c>
      <c r="H12" s="410" t="s">
        <v>23425</v>
      </c>
      <c r="I12" s="411" t="s">
        <v>25141</v>
      </c>
      <c r="J12" s="410" t="s">
        <v>25141</v>
      </c>
      <c r="K12" s="409" t="s">
        <v>25141</v>
      </c>
      <c r="L12" s="408" t="s">
        <v>25141</v>
      </c>
    </row>
    <row r="13" spans="1:12" ht="10.5" customHeight="1" x14ac:dyDescent="0.2">
      <c r="B13" s="412">
        <v>9</v>
      </c>
      <c r="C13" s="411" t="s">
        <v>25141</v>
      </c>
      <c r="D13" s="411" t="s">
        <v>25141</v>
      </c>
      <c r="E13" s="409" t="s">
        <v>25389</v>
      </c>
      <c r="F13" s="409" t="s">
        <v>25377</v>
      </c>
      <c r="G13" s="412" t="s">
        <v>123</v>
      </c>
      <c r="H13" s="410" t="s">
        <v>25141</v>
      </c>
      <c r="I13" s="411" t="s">
        <v>25141</v>
      </c>
      <c r="J13" s="410" t="s">
        <v>25141</v>
      </c>
      <c r="K13" s="409" t="s">
        <v>25141</v>
      </c>
      <c r="L13" s="408" t="s">
        <v>25141</v>
      </c>
    </row>
    <row r="14" spans="1:12" ht="10.5" customHeight="1" x14ac:dyDescent="0.2">
      <c r="B14" s="412">
        <v>10</v>
      </c>
      <c r="C14" s="411" t="s">
        <v>25141</v>
      </c>
      <c r="D14" s="411" t="s">
        <v>25141</v>
      </c>
      <c r="E14" s="409" t="s">
        <v>25390</v>
      </c>
      <c r="F14" s="409" t="s">
        <v>25376</v>
      </c>
      <c r="G14" s="412" t="s">
        <v>123</v>
      </c>
      <c r="H14" s="410" t="s">
        <v>25141</v>
      </c>
      <c r="I14" s="411" t="s">
        <v>25141</v>
      </c>
      <c r="J14" s="410" t="s">
        <v>25141</v>
      </c>
      <c r="K14" s="409" t="s">
        <v>25141</v>
      </c>
      <c r="L14" s="408" t="s">
        <v>25141</v>
      </c>
    </row>
    <row r="15" spans="1:12" ht="10.5" customHeight="1" x14ac:dyDescent="0.2">
      <c r="B15" s="407"/>
      <c r="C15" s="407"/>
      <c r="D15" s="407"/>
      <c r="E15" s="407"/>
      <c r="F15" s="407"/>
      <c r="G15" s="407"/>
      <c r="H15" s="407"/>
      <c r="I15" s="407"/>
      <c r="J15" s="407"/>
      <c r="K15" s="407"/>
      <c r="L15" s="406"/>
    </row>
    <row r="16" spans="1:12" ht="10.5" customHeight="1" x14ac:dyDescent="0.2">
      <c r="B16" s="407"/>
      <c r="C16" s="407"/>
      <c r="D16" s="407"/>
      <c r="E16" s="407"/>
      <c r="F16" s="407"/>
      <c r="G16" s="407"/>
      <c r="H16" s="407"/>
      <c r="I16" s="407"/>
      <c r="J16" s="407"/>
      <c r="K16" s="407"/>
      <c r="L16" s="406"/>
    </row>
    <row r="17" spans="2:12" ht="10.5" customHeight="1" x14ac:dyDescent="0.2">
      <c r="B17" s="407"/>
      <c r="C17" s="407"/>
      <c r="D17" s="407"/>
      <c r="E17" s="407"/>
      <c r="F17" s="407"/>
      <c r="G17" s="407"/>
      <c r="H17" s="407"/>
      <c r="I17" s="407"/>
      <c r="J17" s="407"/>
      <c r="K17" s="407"/>
      <c r="L17" s="406"/>
    </row>
    <row r="18" spans="2:12" ht="10.5" customHeight="1" x14ac:dyDescent="0.2">
      <c r="B18" s="407"/>
      <c r="C18" s="407"/>
      <c r="D18" s="407"/>
      <c r="E18" s="407"/>
      <c r="F18" s="407"/>
      <c r="G18" s="407"/>
      <c r="H18" s="407"/>
      <c r="I18" s="407"/>
      <c r="J18" s="407"/>
      <c r="K18" s="407"/>
      <c r="L18" s="406"/>
    </row>
    <row r="19" spans="2:12" ht="10.5" customHeight="1" x14ac:dyDescent="0.2">
      <c r="B19" s="407"/>
      <c r="C19" s="407"/>
      <c r="D19" s="407"/>
      <c r="E19" s="407"/>
      <c r="F19" s="407"/>
      <c r="G19" s="407"/>
      <c r="H19" s="407"/>
      <c r="I19" s="407"/>
      <c r="J19" s="407"/>
      <c r="K19" s="407"/>
      <c r="L19" s="406"/>
    </row>
    <row r="20" spans="2:12" ht="10.5" customHeight="1" x14ac:dyDescent="0.2">
      <c r="B20" s="407"/>
      <c r="C20" s="407"/>
      <c r="D20" s="407"/>
      <c r="E20" s="407"/>
      <c r="F20" s="407"/>
      <c r="G20" s="407"/>
      <c r="H20" s="407"/>
      <c r="I20" s="407"/>
      <c r="J20" s="407"/>
      <c r="K20" s="407"/>
      <c r="L20" s="406"/>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row r="24" spans="2:12" ht="10.5" customHeight="1" x14ac:dyDescent="0.2">
      <c r="B24" s="407"/>
      <c r="C24" s="407"/>
      <c r="D24" s="407"/>
      <c r="E24" s="407"/>
      <c r="F24" s="407"/>
      <c r="G24" s="407"/>
      <c r="H24" s="407"/>
      <c r="I24" s="407"/>
      <c r="J24" s="407"/>
      <c r="K24" s="407"/>
      <c r="L24" s="406"/>
    </row>
    <row r="25" spans="2:12" ht="10.5" customHeight="1" x14ac:dyDescent="0.2">
      <c r="B25" s="407"/>
      <c r="C25" s="407"/>
      <c r="D25" s="407"/>
      <c r="E25" s="407"/>
      <c r="F25" s="407"/>
      <c r="G25" s="407"/>
      <c r="H25" s="407"/>
      <c r="I25" s="407"/>
      <c r="J25" s="407"/>
      <c r="K25" s="407"/>
      <c r="L25" s="406"/>
    </row>
    <row r="26" spans="2:12" ht="10.5" customHeight="1" x14ac:dyDescent="0.2">
      <c r="B26" s="407"/>
      <c r="C26" s="407"/>
      <c r="D26" s="407"/>
      <c r="E26" s="407"/>
      <c r="F26" s="407"/>
      <c r="G26" s="407"/>
      <c r="H26" s="407"/>
      <c r="I26" s="407"/>
      <c r="J26" s="407"/>
      <c r="K26" s="407"/>
      <c r="L26" s="406"/>
    </row>
    <row r="27" spans="2:12" ht="10.5" customHeight="1" x14ac:dyDescent="0.2">
      <c r="B27" s="407"/>
      <c r="C27" s="407"/>
      <c r="D27" s="407"/>
      <c r="E27" s="407"/>
      <c r="F27" s="407"/>
      <c r="G27" s="407"/>
      <c r="H27" s="407"/>
      <c r="I27" s="407"/>
      <c r="J27" s="407"/>
      <c r="K27" s="407"/>
      <c r="L27" s="406"/>
    </row>
    <row r="28" spans="2:12" ht="10.5" customHeight="1" x14ac:dyDescent="0.2">
      <c r="B28" s="407"/>
      <c r="C28" s="407"/>
      <c r="D28" s="407"/>
      <c r="E28" s="407"/>
      <c r="F28" s="407"/>
      <c r="G28" s="407"/>
      <c r="H28" s="407"/>
      <c r="I28" s="407"/>
      <c r="J28" s="407"/>
      <c r="K28" s="407"/>
      <c r="L28" s="406"/>
    </row>
  </sheetData>
  <mergeCells count="5">
    <mergeCell ref="B2:D3"/>
    <mergeCell ref="E2:F2"/>
    <mergeCell ref="G2:G3"/>
    <mergeCell ref="H2:L3"/>
    <mergeCell ref="E3:F3"/>
  </mergeCells>
  <phoneticPr fontId="2"/>
  <hyperlinks>
    <hyperlink ref="L1" location="テーブル一覧!A1" display="テーブル一覧!A1" xr:uid="{00000000-0004-0000-3500-000000000000}"/>
  </hyperlinks>
  <pageMargins left="0.57999999999999996" right="0.57999999999999996" top="0.71" bottom="0.65" header="0.51200000000000001" footer="0.51200000000000001"/>
  <pageSetup paperSize="9" orientation="landscape" r:id="rId1"/>
  <headerFooter alignWithMargins="0"/>
  <rowBreaks count="1" manualBreakCount="1">
    <brk id="16" max="16383" man="1"/>
  </rowBreaks>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7">
    <pageSetUpPr fitToPage="1"/>
  </sheetPr>
  <dimension ref="B1:AT63"/>
  <sheetViews>
    <sheetView zoomScaleNormal="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2:46" s="325" customFormat="1" ht="5.0999999999999996" customHeight="1" thickBot="1" x14ac:dyDescent="0.25"/>
    <row r="2" spans="2:46"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622" t="s">
        <v>24594</v>
      </c>
      <c r="AC2" s="623"/>
      <c r="AD2" s="623"/>
      <c r="AE2" s="623"/>
      <c r="AF2" s="623"/>
      <c r="AG2" s="623"/>
      <c r="AH2" s="623"/>
      <c r="AI2" s="599" t="s">
        <v>24595</v>
      </c>
      <c r="AJ2" s="599"/>
      <c r="AK2" s="599"/>
      <c r="AL2" s="599" t="s">
        <v>24596</v>
      </c>
      <c r="AM2" s="599"/>
      <c r="AN2" s="599"/>
      <c r="AO2" s="599" t="s">
        <v>24597</v>
      </c>
      <c r="AP2" s="599"/>
      <c r="AQ2" s="599"/>
      <c r="AR2" s="600" t="s">
        <v>24599</v>
      </c>
      <c r="AS2" s="601"/>
      <c r="AT2" s="602"/>
    </row>
    <row r="3" spans="2:46" s="326" customFormat="1" ht="20.100000000000001" customHeight="1" x14ac:dyDescent="0.2">
      <c r="B3" s="584"/>
      <c r="C3" s="585"/>
      <c r="D3" s="585"/>
      <c r="E3" s="585"/>
      <c r="F3" s="585"/>
      <c r="G3" s="585"/>
      <c r="H3" s="585"/>
      <c r="I3" s="585"/>
      <c r="J3" s="586"/>
      <c r="K3" s="603" t="s">
        <v>24600</v>
      </c>
      <c r="L3" s="604"/>
      <c r="M3" s="604"/>
      <c r="N3" s="604"/>
      <c r="O3" s="604"/>
      <c r="P3" s="606" t="s">
        <v>24601</v>
      </c>
      <c r="Q3" s="607"/>
      <c r="R3" s="607"/>
      <c r="S3" s="607"/>
      <c r="T3" s="607"/>
      <c r="U3" s="606" t="s">
        <v>24602</v>
      </c>
      <c r="V3" s="608"/>
      <c r="W3" s="608"/>
      <c r="X3" s="608"/>
      <c r="Y3" s="608"/>
      <c r="Z3" s="608"/>
      <c r="AA3" s="608"/>
      <c r="AB3" s="606" t="s">
        <v>24602</v>
      </c>
      <c r="AC3" s="608"/>
      <c r="AD3" s="608"/>
      <c r="AE3" s="608"/>
      <c r="AF3" s="608"/>
      <c r="AG3" s="608"/>
      <c r="AH3" s="608"/>
      <c r="AI3" s="609">
        <v>41110</v>
      </c>
      <c r="AJ3" s="610"/>
      <c r="AK3" s="611"/>
      <c r="AL3" s="609"/>
      <c r="AM3" s="610"/>
      <c r="AN3" s="611"/>
      <c r="AO3" s="608" t="s">
        <v>24603</v>
      </c>
      <c r="AP3" s="618"/>
      <c r="AQ3" s="618"/>
      <c r="AR3" s="624" t="s">
        <v>24604</v>
      </c>
      <c r="AS3" s="625"/>
      <c r="AT3" s="626"/>
    </row>
    <row r="4" spans="2:46" s="326" customFormat="1" ht="20.100000000000001" customHeight="1" x14ac:dyDescent="0.2">
      <c r="B4" s="584"/>
      <c r="C4" s="585"/>
      <c r="D4" s="585"/>
      <c r="E4" s="585"/>
      <c r="F4" s="585"/>
      <c r="G4" s="585"/>
      <c r="H4" s="585"/>
      <c r="I4" s="585"/>
      <c r="J4" s="586"/>
      <c r="K4" s="605"/>
      <c r="L4" s="604"/>
      <c r="M4" s="604"/>
      <c r="N4" s="604"/>
      <c r="O4" s="604"/>
      <c r="P4" s="607"/>
      <c r="Q4" s="607"/>
      <c r="R4" s="607"/>
      <c r="S4" s="607"/>
      <c r="T4" s="607"/>
      <c r="U4" s="608"/>
      <c r="V4" s="608"/>
      <c r="W4" s="608"/>
      <c r="X4" s="608"/>
      <c r="Y4" s="608"/>
      <c r="Z4" s="608"/>
      <c r="AA4" s="608"/>
      <c r="AB4" s="608"/>
      <c r="AC4" s="608"/>
      <c r="AD4" s="608"/>
      <c r="AE4" s="608"/>
      <c r="AF4" s="608"/>
      <c r="AG4" s="608"/>
      <c r="AH4" s="608"/>
      <c r="AI4" s="612"/>
      <c r="AJ4" s="613"/>
      <c r="AK4" s="614"/>
      <c r="AL4" s="612"/>
      <c r="AM4" s="613"/>
      <c r="AN4" s="614"/>
      <c r="AO4" s="618"/>
      <c r="AP4" s="618"/>
      <c r="AQ4" s="618"/>
      <c r="AR4" s="624"/>
      <c r="AS4" s="625"/>
      <c r="AT4" s="626"/>
    </row>
    <row r="5" spans="2:46" s="326" customFormat="1" ht="20.100000000000001" customHeight="1" thickBot="1" x14ac:dyDescent="0.25">
      <c r="B5" s="587"/>
      <c r="C5" s="588"/>
      <c r="D5" s="588"/>
      <c r="E5" s="588"/>
      <c r="F5" s="588"/>
      <c r="G5" s="588"/>
      <c r="H5" s="588"/>
      <c r="I5" s="588"/>
      <c r="J5" s="589"/>
      <c r="K5" s="327" t="s">
        <v>24606</v>
      </c>
      <c r="L5" s="579" t="s">
        <v>24607</v>
      </c>
      <c r="M5" s="580"/>
      <c r="N5" s="580"/>
      <c r="O5" s="580"/>
      <c r="P5" s="328" t="s">
        <v>24606</v>
      </c>
      <c r="Q5" s="579" t="s">
        <v>24608</v>
      </c>
      <c r="R5" s="580"/>
      <c r="S5" s="580"/>
      <c r="T5" s="580"/>
      <c r="U5" s="329" t="s">
        <v>24610</v>
      </c>
      <c r="V5" s="579" t="s">
        <v>24611</v>
      </c>
      <c r="W5" s="580"/>
      <c r="X5" s="580"/>
      <c r="Y5" s="580"/>
      <c r="Z5" s="580"/>
      <c r="AA5" s="580"/>
      <c r="AB5" s="330" t="s">
        <v>24606</v>
      </c>
      <c r="AC5" s="579" t="s">
        <v>24611</v>
      </c>
      <c r="AD5" s="580"/>
      <c r="AE5" s="580"/>
      <c r="AF5" s="580"/>
      <c r="AG5" s="580"/>
      <c r="AH5" s="580"/>
      <c r="AI5" s="615"/>
      <c r="AJ5" s="616"/>
      <c r="AK5" s="617"/>
      <c r="AL5" s="615"/>
      <c r="AM5" s="616"/>
      <c r="AN5" s="617"/>
      <c r="AO5" s="619"/>
      <c r="AP5" s="619"/>
      <c r="AQ5" s="619"/>
      <c r="AR5" s="627"/>
      <c r="AS5" s="628"/>
      <c r="AT5" s="629"/>
    </row>
    <row r="6" spans="2:46" s="325" customFormat="1" ht="5.0999999999999996" customHeight="1" thickBot="1" x14ac:dyDescent="0.25"/>
    <row r="7" spans="2:46" ht="24" customHeight="1" x14ac:dyDescent="0.2">
      <c r="B7" s="596" t="s">
        <v>24612</v>
      </c>
      <c r="C7" s="593"/>
      <c r="D7" s="593"/>
      <c r="E7" s="593"/>
      <c r="F7" s="593"/>
      <c r="G7" s="593"/>
      <c r="H7" s="590" t="s">
        <v>24613</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24615</v>
      </c>
      <c r="AG7" s="591"/>
      <c r="AH7" s="591"/>
      <c r="AI7" s="591"/>
      <c r="AJ7" s="591"/>
      <c r="AK7" s="591"/>
      <c r="AL7" s="591"/>
      <c r="AM7" s="591"/>
      <c r="AN7" s="591"/>
      <c r="AO7" s="591"/>
      <c r="AP7" s="592"/>
      <c r="AQ7" s="595" t="s">
        <v>24616</v>
      </c>
      <c r="AR7" s="594"/>
      <c r="AS7" s="630" t="s">
        <v>24617</v>
      </c>
      <c r="AT7" s="631"/>
    </row>
    <row r="8" spans="2: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2:46" ht="5.0999999999999996" customHeight="1" thickBot="1" x14ac:dyDescent="0.25"/>
    <row r="10" spans="2:46" ht="22.5" customHeight="1" x14ac:dyDescent="0.2">
      <c r="B10" s="596" t="s">
        <v>24619</v>
      </c>
      <c r="C10" s="593"/>
      <c r="D10" s="593" t="s">
        <v>24620</v>
      </c>
      <c r="E10" s="593"/>
      <c r="F10" s="593"/>
      <c r="G10" s="593"/>
      <c r="H10" s="593"/>
      <c r="I10" s="593"/>
      <c r="J10" s="593"/>
      <c r="K10" s="593"/>
      <c r="L10" s="593"/>
      <c r="M10" s="593"/>
      <c r="N10" s="593" t="s">
        <v>24621</v>
      </c>
      <c r="O10" s="593"/>
      <c r="P10" s="593"/>
      <c r="Q10" s="593"/>
      <c r="R10" s="593"/>
      <c r="S10" s="593"/>
      <c r="T10" s="593"/>
      <c r="U10" s="593"/>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2:46" ht="18" customHeight="1" x14ac:dyDescent="0.2">
      <c r="B11" s="634">
        <v>1</v>
      </c>
      <c r="C11" s="635"/>
      <c r="D11" s="332" t="s">
        <v>1599</v>
      </c>
      <c r="E11" s="333"/>
      <c r="F11" s="333"/>
      <c r="G11" s="333"/>
      <c r="H11" s="333"/>
      <c r="I11" s="333"/>
      <c r="J11" s="333"/>
      <c r="K11" s="333"/>
      <c r="L11" s="333"/>
      <c r="M11" s="334"/>
      <c r="N11" s="636" t="s">
        <v>24626</v>
      </c>
      <c r="O11" s="637"/>
      <c r="P11" s="637"/>
      <c r="Q11" s="637"/>
      <c r="R11" s="637"/>
      <c r="S11" s="637"/>
      <c r="T11" s="637"/>
      <c r="U11" s="638"/>
      <c r="V11" s="335"/>
      <c r="W11" s="335"/>
      <c r="X11" s="335"/>
      <c r="Y11" s="335"/>
      <c r="Z11" s="335"/>
      <c r="AA11" s="335"/>
      <c r="AB11" s="335"/>
      <c r="AC11" s="335"/>
      <c r="AD11" s="335"/>
      <c r="AE11" s="335"/>
      <c r="AF11" s="335"/>
      <c r="AG11" s="335"/>
      <c r="AH11" s="335"/>
      <c r="AI11" s="335"/>
      <c r="AJ11" s="636" t="s">
        <v>24627</v>
      </c>
      <c r="AK11" s="637"/>
      <c r="AL11" s="637"/>
      <c r="AM11" s="637"/>
      <c r="AN11" s="638"/>
      <c r="AO11" s="635" t="s">
        <v>24628</v>
      </c>
      <c r="AP11" s="635"/>
      <c r="AQ11" s="635"/>
      <c r="AR11" s="635" t="s">
        <v>24629</v>
      </c>
      <c r="AS11" s="635"/>
      <c r="AT11" s="639"/>
    </row>
    <row r="12" spans="2:46" ht="18" customHeight="1" x14ac:dyDescent="0.2">
      <c r="B12" s="634">
        <f>B11+1</f>
        <v>2</v>
      </c>
      <c r="C12" s="635"/>
      <c r="D12" s="332" t="s">
        <v>24630</v>
      </c>
      <c r="E12" s="333"/>
      <c r="F12" s="333"/>
      <c r="G12" s="333"/>
      <c r="H12" s="333"/>
      <c r="I12" s="333"/>
      <c r="J12" s="333"/>
      <c r="K12" s="333"/>
      <c r="L12" s="333"/>
      <c r="M12" s="334"/>
      <c r="N12" s="636" t="s">
        <v>24631</v>
      </c>
      <c r="O12" s="637"/>
      <c r="P12" s="637"/>
      <c r="Q12" s="637"/>
      <c r="R12" s="637"/>
      <c r="S12" s="637"/>
      <c r="T12" s="637"/>
      <c r="U12" s="638"/>
      <c r="V12" s="335"/>
      <c r="W12" s="335"/>
      <c r="X12" s="335"/>
      <c r="Y12" s="335"/>
      <c r="Z12" s="335"/>
      <c r="AA12" s="335"/>
      <c r="AB12" s="335"/>
      <c r="AC12" s="335"/>
      <c r="AD12" s="335"/>
      <c r="AE12" s="335"/>
      <c r="AF12" s="335"/>
      <c r="AG12" s="335"/>
      <c r="AH12" s="335"/>
      <c r="AI12" s="335"/>
      <c r="AJ12" s="636" t="s">
        <v>24627</v>
      </c>
      <c r="AK12" s="637"/>
      <c r="AL12" s="637"/>
      <c r="AM12" s="637"/>
      <c r="AN12" s="638"/>
      <c r="AO12" s="635" t="s">
        <v>24628</v>
      </c>
      <c r="AP12" s="635"/>
      <c r="AQ12" s="635"/>
      <c r="AR12" s="635" t="s">
        <v>24628</v>
      </c>
      <c r="AS12" s="635"/>
      <c r="AT12" s="639"/>
    </row>
    <row r="13" spans="2:46" ht="18" customHeight="1" x14ac:dyDescent="0.2">
      <c r="B13" s="634">
        <f t="shared" ref="B13:B43" si="0">B12+1</f>
        <v>3</v>
      </c>
      <c r="C13" s="635"/>
      <c r="D13" s="332" t="s">
        <v>206</v>
      </c>
      <c r="E13" s="333"/>
      <c r="F13" s="333"/>
      <c r="G13" s="333"/>
      <c r="H13" s="333"/>
      <c r="I13" s="333"/>
      <c r="J13" s="333"/>
      <c r="K13" s="333"/>
      <c r="L13" s="333"/>
      <c r="M13" s="334"/>
      <c r="N13" s="636" t="s">
        <v>24632</v>
      </c>
      <c r="O13" s="637"/>
      <c r="P13" s="637"/>
      <c r="Q13" s="637"/>
      <c r="R13" s="637"/>
      <c r="S13" s="637"/>
      <c r="T13" s="637"/>
      <c r="U13" s="638"/>
      <c r="V13" s="335"/>
      <c r="W13" s="335"/>
      <c r="X13" s="335"/>
      <c r="Y13" s="335"/>
      <c r="Z13" s="335"/>
      <c r="AA13" s="335"/>
      <c r="AB13" s="335"/>
      <c r="AC13" s="335"/>
      <c r="AD13" s="335"/>
      <c r="AE13" s="335"/>
      <c r="AF13" s="335"/>
      <c r="AG13" s="335"/>
      <c r="AH13" s="335"/>
      <c r="AI13" s="335"/>
      <c r="AJ13" s="636" t="s">
        <v>24633</v>
      </c>
      <c r="AK13" s="637"/>
      <c r="AL13" s="637"/>
      <c r="AM13" s="637"/>
      <c r="AN13" s="638"/>
      <c r="AO13" s="635" t="s">
        <v>24628</v>
      </c>
      <c r="AP13" s="635"/>
      <c r="AQ13" s="635"/>
      <c r="AR13" s="635"/>
      <c r="AS13" s="635"/>
      <c r="AT13" s="639"/>
    </row>
    <row r="14" spans="2:46" ht="18" customHeight="1" x14ac:dyDescent="0.2">
      <c r="B14" s="634">
        <f t="shared" si="0"/>
        <v>4</v>
      </c>
      <c r="C14" s="635"/>
      <c r="D14" s="332" t="s">
        <v>208</v>
      </c>
      <c r="E14" s="333"/>
      <c r="F14" s="333"/>
      <c r="G14" s="333"/>
      <c r="H14" s="333"/>
      <c r="I14" s="333"/>
      <c r="J14" s="333"/>
      <c r="K14" s="333"/>
      <c r="L14" s="333"/>
      <c r="M14" s="334"/>
      <c r="N14" s="636" t="s">
        <v>24634</v>
      </c>
      <c r="O14" s="637"/>
      <c r="P14" s="637"/>
      <c r="Q14" s="637"/>
      <c r="R14" s="637"/>
      <c r="S14" s="637"/>
      <c r="T14" s="637"/>
      <c r="U14" s="638"/>
      <c r="V14" s="335"/>
      <c r="W14" s="335"/>
      <c r="X14" s="335"/>
      <c r="Y14" s="335"/>
      <c r="Z14" s="335"/>
      <c r="AA14" s="335"/>
      <c r="AB14" s="335"/>
      <c r="AC14" s="335"/>
      <c r="AD14" s="335"/>
      <c r="AE14" s="335"/>
      <c r="AF14" s="335"/>
      <c r="AG14" s="335"/>
      <c r="AH14" s="335"/>
      <c r="AI14" s="335"/>
      <c r="AJ14" s="636" t="s">
        <v>24633</v>
      </c>
      <c r="AK14" s="637"/>
      <c r="AL14" s="637"/>
      <c r="AM14" s="637"/>
      <c r="AN14" s="638"/>
      <c r="AO14" s="635" t="s">
        <v>24628</v>
      </c>
      <c r="AP14" s="635"/>
      <c r="AQ14" s="635"/>
      <c r="AR14" s="635"/>
      <c r="AS14" s="635"/>
      <c r="AT14" s="639"/>
    </row>
    <row r="15" spans="2:46" ht="18" customHeight="1" x14ac:dyDescent="0.2">
      <c r="B15" s="641">
        <f t="shared" si="0"/>
        <v>5</v>
      </c>
      <c r="C15" s="642"/>
      <c r="D15" s="429" t="s">
        <v>210</v>
      </c>
      <c r="E15" s="430"/>
      <c r="F15" s="430"/>
      <c r="G15" s="430"/>
      <c r="H15" s="430"/>
      <c r="I15" s="430"/>
      <c r="J15" s="430"/>
      <c r="K15" s="430"/>
      <c r="L15" s="430"/>
      <c r="M15" s="431"/>
      <c r="N15" s="643" t="s">
        <v>24635</v>
      </c>
      <c r="O15" s="644"/>
      <c r="P15" s="644"/>
      <c r="Q15" s="644"/>
      <c r="R15" s="644"/>
      <c r="S15" s="644"/>
      <c r="T15" s="644"/>
      <c r="U15" s="645"/>
      <c r="V15" s="432"/>
      <c r="W15" s="432"/>
      <c r="X15" s="432"/>
      <c r="Y15" s="432"/>
      <c r="Z15" s="432"/>
      <c r="AA15" s="432"/>
      <c r="AB15" s="432"/>
      <c r="AC15" s="432"/>
      <c r="AD15" s="432"/>
      <c r="AE15" s="432"/>
      <c r="AF15" s="432"/>
      <c r="AG15" s="432"/>
      <c r="AH15" s="432"/>
      <c r="AI15" s="432"/>
      <c r="AJ15" s="643" t="s">
        <v>24627</v>
      </c>
      <c r="AK15" s="644"/>
      <c r="AL15" s="644"/>
      <c r="AM15" s="644"/>
      <c r="AN15" s="645"/>
      <c r="AO15" s="642" t="s">
        <v>24628</v>
      </c>
      <c r="AP15" s="642"/>
      <c r="AQ15" s="642"/>
      <c r="AR15" s="642"/>
      <c r="AS15" s="642"/>
      <c r="AT15" s="646"/>
    </row>
    <row r="16" spans="2:46" ht="18" customHeight="1" x14ac:dyDescent="0.2">
      <c r="B16" s="647">
        <f t="shared" si="0"/>
        <v>6</v>
      </c>
      <c r="C16" s="648"/>
      <c r="D16" s="425" t="s">
        <v>24636</v>
      </c>
      <c r="E16" s="426"/>
      <c r="F16" s="426"/>
      <c r="G16" s="426"/>
      <c r="H16" s="426"/>
      <c r="I16" s="426"/>
      <c r="J16" s="426"/>
      <c r="K16" s="426"/>
      <c r="L16" s="426"/>
      <c r="M16" s="427"/>
      <c r="N16" s="649" t="s">
        <v>25400</v>
      </c>
      <c r="O16" s="650"/>
      <c r="P16" s="650"/>
      <c r="Q16" s="650"/>
      <c r="R16" s="650"/>
      <c r="S16" s="650"/>
      <c r="T16" s="650"/>
      <c r="U16" s="651"/>
      <c r="V16" s="428"/>
      <c r="W16" s="428"/>
      <c r="X16" s="428"/>
      <c r="Y16" s="428"/>
      <c r="Z16" s="428"/>
      <c r="AA16" s="428"/>
      <c r="AB16" s="428"/>
      <c r="AC16" s="428"/>
      <c r="AD16" s="428"/>
      <c r="AE16" s="428"/>
      <c r="AF16" s="428"/>
      <c r="AG16" s="428"/>
      <c r="AH16" s="428"/>
      <c r="AI16" s="428"/>
      <c r="AJ16" s="649" t="s">
        <v>24637</v>
      </c>
      <c r="AK16" s="650"/>
      <c r="AL16" s="650"/>
      <c r="AM16" s="650"/>
      <c r="AN16" s="651"/>
      <c r="AO16" s="648" t="s">
        <v>24628</v>
      </c>
      <c r="AP16" s="648"/>
      <c r="AQ16" s="648"/>
      <c r="AR16" s="648"/>
      <c r="AS16" s="648"/>
      <c r="AT16" s="652"/>
    </row>
    <row r="17" spans="2:46" ht="18" customHeight="1" x14ac:dyDescent="0.2">
      <c r="B17" s="634">
        <f t="shared" si="0"/>
        <v>7</v>
      </c>
      <c r="C17" s="635"/>
      <c r="D17" s="336" t="s">
        <v>24638</v>
      </c>
      <c r="E17" s="337"/>
      <c r="F17" s="337"/>
      <c r="G17" s="337"/>
      <c r="H17" s="337"/>
      <c r="I17" s="337"/>
      <c r="J17" s="337"/>
      <c r="K17" s="337"/>
      <c r="L17" s="337"/>
      <c r="M17" s="338"/>
      <c r="N17" s="636" t="s">
        <v>24639</v>
      </c>
      <c r="O17" s="637"/>
      <c r="P17" s="637"/>
      <c r="Q17" s="637"/>
      <c r="R17" s="637"/>
      <c r="S17" s="637"/>
      <c r="T17" s="637"/>
      <c r="U17" s="638"/>
      <c r="V17" s="335"/>
      <c r="W17" s="335"/>
      <c r="X17" s="335"/>
      <c r="Y17" s="335"/>
      <c r="Z17" s="335"/>
      <c r="AA17" s="335"/>
      <c r="AB17" s="335"/>
      <c r="AC17" s="335"/>
      <c r="AD17" s="335"/>
      <c r="AE17" s="335"/>
      <c r="AF17" s="335"/>
      <c r="AG17" s="335"/>
      <c r="AH17" s="335"/>
      <c r="AI17" s="335"/>
      <c r="AJ17" s="636" t="s">
        <v>24640</v>
      </c>
      <c r="AK17" s="637"/>
      <c r="AL17" s="637"/>
      <c r="AM17" s="637"/>
      <c r="AN17" s="638"/>
      <c r="AO17" s="635"/>
      <c r="AP17" s="635"/>
      <c r="AQ17" s="635"/>
      <c r="AR17" s="635"/>
      <c r="AS17" s="635"/>
      <c r="AT17" s="639"/>
    </row>
    <row r="18" spans="2:46" ht="18" customHeight="1" x14ac:dyDescent="0.2">
      <c r="B18" s="634">
        <f>B17+1</f>
        <v>8</v>
      </c>
      <c r="C18" s="635"/>
      <c r="D18" s="332" t="s">
        <v>24641</v>
      </c>
      <c r="E18" s="333"/>
      <c r="F18" s="333"/>
      <c r="G18" s="333"/>
      <c r="H18" s="333"/>
      <c r="I18" s="333"/>
      <c r="J18" s="333"/>
      <c r="K18" s="333"/>
      <c r="L18" s="333"/>
      <c r="M18" s="334"/>
      <c r="N18" s="636" t="s">
        <v>24642</v>
      </c>
      <c r="O18" s="637"/>
      <c r="P18" s="637"/>
      <c r="Q18" s="637"/>
      <c r="R18" s="637"/>
      <c r="S18" s="637"/>
      <c r="T18" s="637"/>
      <c r="U18" s="638"/>
      <c r="V18" s="335"/>
      <c r="W18" s="335"/>
      <c r="X18" s="335"/>
      <c r="Y18" s="335"/>
      <c r="Z18" s="335"/>
      <c r="AA18" s="335"/>
      <c r="AB18" s="335"/>
      <c r="AC18" s="335"/>
      <c r="AD18" s="335"/>
      <c r="AE18" s="335"/>
      <c r="AF18" s="335"/>
      <c r="AG18" s="335"/>
      <c r="AH18" s="335"/>
      <c r="AI18" s="335"/>
      <c r="AJ18" s="653" t="s">
        <v>24643</v>
      </c>
      <c r="AK18" s="637"/>
      <c r="AL18" s="637"/>
      <c r="AM18" s="637"/>
      <c r="AN18" s="638"/>
      <c r="AO18" s="339"/>
      <c r="AP18" s="340"/>
      <c r="AQ18" s="341"/>
      <c r="AR18" s="635"/>
      <c r="AS18" s="635"/>
      <c r="AT18" s="639"/>
    </row>
    <row r="19" spans="2:46" ht="18" customHeight="1" x14ac:dyDescent="0.2">
      <c r="B19" s="634">
        <f>B18+1</f>
        <v>9</v>
      </c>
      <c r="C19" s="635"/>
      <c r="D19" s="332" t="s">
        <v>24644</v>
      </c>
      <c r="E19" s="333"/>
      <c r="F19" s="333"/>
      <c r="G19" s="333"/>
      <c r="H19" s="333"/>
      <c r="I19" s="333"/>
      <c r="J19" s="333"/>
      <c r="K19" s="333"/>
      <c r="L19" s="333"/>
      <c r="M19" s="334"/>
      <c r="N19" s="636" t="s">
        <v>24645</v>
      </c>
      <c r="O19" s="637"/>
      <c r="P19" s="637"/>
      <c r="Q19" s="637"/>
      <c r="R19" s="637"/>
      <c r="S19" s="637"/>
      <c r="T19" s="637"/>
      <c r="U19" s="638"/>
      <c r="V19" s="335"/>
      <c r="W19" s="335"/>
      <c r="X19" s="335"/>
      <c r="Y19" s="335"/>
      <c r="Z19" s="335"/>
      <c r="AA19" s="335"/>
      <c r="AB19" s="335"/>
      <c r="AC19" s="335"/>
      <c r="AD19" s="335"/>
      <c r="AE19" s="335"/>
      <c r="AF19" s="335"/>
      <c r="AG19" s="335"/>
      <c r="AH19" s="335"/>
      <c r="AI19" s="335"/>
      <c r="AJ19" s="636" t="s">
        <v>24627</v>
      </c>
      <c r="AK19" s="637"/>
      <c r="AL19" s="637"/>
      <c r="AM19" s="637"/>
      <c r="AN19" s="638"/>
      <c r="AO19" s="339"/>
      <c r="AP19" s="340"/>
      <c r="AQ19" s="341"/>
      <c r="AR19" s="635"/>
      <c r="AS19" s="635"/>
      <c r="AT19" s="639"/>
    </row>
    <row r="20" spans="2:46" ht="18" customHeight="1" x14ac:dyDescent="0.2">
      <c r="B20" s="634">
        <f>B19+1</f>
        <v>10</v>
      </c>
      <c r="C20" s="635"/>
      <c r="D20" s="332" t="s">
        <v>24646</v>
      </c>
      <c r="E20" s="333"/>
      <c r="F20" s="333"/>
      <c r="G20" s="333"/>
      <c r="H20" s="333"/>
      <c r="I20" s="333"/>
      <c r="J20" s="333"/>
      <c r="K20" s="333"/>
      <c r="L20" s="333"/>
      <c r="M20" s="334"/>
      <c r="N20" s="636" t="s">
        <v>24647</v>
      </c>
      <c r="O20" s="637"/>
      <c r="P20" s="637"/>
      <c r="Q20" s="637"/>
      <c r="R20" s="637"/>
      <c r="S20" s="637"/>
      <c r="T20" s="637"/>
      <c r="U20" s="638"/>
      <c r="V20" s="335"/>
      <c r="W20" s="335"/>
      <c r="X20" s="335"/>
      <c r="Y20" s="335"/>
      <c r="Z20" s="335"/>
      <c r="AA20" s="335"/>
      <c r="AB20" s="335"/>
      <c r="AC20" s="335"/>
      <c r="AD20" s="335"/>
      <c r="AE20" s="335"/>
      <c r="AF20" s="335"/>
      <c r="AG20" s="335"/>
      <c r="AH20" s="335"/>
      <c r="AI20" s="335"/>
      <c r="AJ20" s="636" t="s">
        <v>24648</v>
      </c>
      <c r="AK20" s="637"/>
      <c r="AL20" s="637"/>
      <c r="AM20" s="637"/>
      <c r="AN20" s="638"/>
      <c r="AO20" s="339"/>
      <c r="AP20" s="340"/>
      <c r="AQ20" s="341"/>
      <c r="AR20" s="635"/>
      <c r="AS20" s="635"/>
      <c r="AT20" s="639"/>
    </row>
    <row r="21" spans="2:46" ht="18" customHeight="1" x14ac:dyDescent="0.2">
      <c r="B21" s="634">
        <f>B20+1</f>
        <v>11</v>
      </c>
      <c r="C21" s="635"/>
      <c r="D21" s="332" t="s">
        <v>24649</v>
      </c>
      <c r="E21" s="333"/>
      <c r="F21" s="333"/>
      <c r="G21" s="333"/>
      <c r="H21" s="333"/>
      <c r="I21" s="333"/>
      <c r="J21" s="333"/>
      <c r="K21" s="333"/>
      <c r="L21" s="333"/>
      <c r="M21" s="334"/>
      <c r="N21" s="636" t="s">
        <v>24650</v>
      </c>
      <c r="O21" s="637"/>
      <c r="P21" s="637"/>
      <c r="Q21" s="637"/>
      <c r="R21" s="637"/>
      <c r="S21" s="637"/>
      <c r="T21" s="637"/>
      <c r="U21" s="638"/>
      <c r="V21" s="335"/>
      <c r="W21" s="335"/>
      <c r="X21" s="335"/>
      <c r="Y21" s="335"/>
      <c r="Z21" s="335"/>
      <c r="AA21" s="335"/>
      <c r="AB21" s="335"/>
      <c r="AC21" s="335"/>
      <c r="AD21" s="335"/>
      <c r="AE21" s="335"/>
      <c r="AF21" s="335"/>
      <c r="AG21" s="335"/>
      <c r="AH21" s="335"/>
      <c r="AI21" s="335"/>
      <c r="AJ21" s="636" t="s">
        <v>24651</v>
      </c>
      <c r="AK21" s="637"/>
      <c r="AL21" s="637"/>
      <c r="AM21" s="637"/>
      <c r="AN21" s="638"/>
      <c r="AO21" s="339"/>
      <c r="AP21" s="340"/>
      <c r="AQ21" s="341"/>
      <c r="AR21" s="635"/>
      <c r="AS21" s="635"/>
      <c r="AT21" s="639"/>
    </row>
    <row r="22" spans="2:46" ht="18" customHeight="1" x14ac:dyDescent="0.2">
      <c r="B22" s="634">
        <f t="shared" si="0"/>
        <v>12</v>
      </c>
      <c r="C22" s="635"/>
      <c r="D22" s="332" t="s">
        <v>24652</v>
      </c>
      <c r="E22" s="333"/>
      <c r="F22" s="333"/>
      <c r="G22" s="333"/>
      <c r="H22" s="333"/>
      <c r="I22" s="333"/>
      <c r="J22" s="333"/>
      <c r="K22" s="333"/>
      <c r="L22" s="333"/>
      <c r="M22" s="334"/>
      <c r="N22" s="636" t="s">
        <v>24653</v>
      </c>
      <c r="O22" s="637"/>
      <c r="P22" s="637"/>
      <c r="Q22" s="637"/>
      <c r="R22" s="637"/>
      <c r="S22" s="637"/>
      <c r="T22" s="637"/>
      <c r="U22" s="638"/>
      <c r="V22" s="335"/>
      <c r="W22" s="335"/>
      <c r="X22" s="335"/>
      <c r="Y22" s="335"/>
      <c r="Z22" s="335"/>
      <c r="AA22" s="335"/>
      <c r="AB22" s="335"/>
      <c r="AC22" s="335"/>
      <c r="AD22" s="335"/>
      <c r="AE22" s="335"/>
      <c r="AF22" s="335"/>
      <c r="AG22" s="335"/>
      <c r="AH22" s="335"/>
      <c r="AI22" s="335"/>
      <c r="AJ22" s="636" t="s">
        <v>24627</v>
      </c>
      <c r="AK22" s="637"/>
      <c r="AL22" s="637"/>
      <c r="AM22" s="637"/>
      <c r="AN22" s="638"/>
      <c r="AO22" s="339"/>
      <c r="AP22" s="340"/>
      <c r="AQ22" s="341"/>
      <c r="AR22" s="635"/>
      <c r="AS22" s="635"/>
      <c r="AT22" s="639"/>
    </row>
    <row r="23" spans="2:46" ht="18" customHeight="1" x14ac:dyDescent="0.2">
      <c r="B23" s="634">
        <f t="shared" si="0"/>
        <v>13</v>
      </c>
      <c r="C23" s="635"/>
      <c r="D23" s="332" t="s">
        <v>24654</v>
      </c>
      <c r="E23" s="333"/>
      <c r="F23" s="333"/>
      <c r="G23" s="333"/>
      <c r="H23" s="333"/>
      <c r="I23" s="333"/>
      <c r="J23" s="333"/>
      <c r="K23" s="333"/>
      <c r="L23" s="333"/>
      <c r="M23" s="334"/>
      <c r="N23" s="636" t="s">
        <v>24655</v>
      </c>
      <c r="O23" s="637"/>
      <c r="P23" s="637"/>
      <c r="Q23" s="637"/>
      <c r="R23" s="637"/>
      <c r="S23" s="637"/>
      <c r="T23" s="637"/>
      <c r="U23" s="638"/>
      <c r="V23" s="335"/>
      <c r="W23" s="335"/>
      <c r="X23" s="335"/>
      <c r="Y23" s="335"/>
      <c r="Z23" s="335"/>
      <c r="AA23" s="335"/>
      <c r="AB23" s="335"/>
      <c r="AC23" s="335"/>
      <c r="AD23" s="335"/>
      <c r="AE23" s="335"/>
      <c r="AF23" s="335"/>
      <c r="AG23" s="335"/>
      <c r="AH23" s="335"/>
      <c r="AI23" s="335"/>
      <c r="AJ23" s="636" t="s">
        <v>24627</v>
      </c>
      <c r="AK23" s="637"/>
      <c r="AL23" s="637"/>
      <c r="AM23" s="637"/>
      <c r="AN23" s="638"/>
      <c r="AO23" s="339"/>
      <c r="AP23" s="340"/>
      <c r="AQ23" s="341"/>
      <c r="AR23" s="635"/>
      <c r="AS23" s="635"/>
      <c r="AT23" s="639"/>
    </row>
    <row r="24" spans="2:46" ht="18" customHeight="1" x14ac:dyDescent="0.2">
      <c r="B24" s="634">
        <f t="shared" si="0"/>
        <v>14</v>
      </c>
      <c r="C24" s="635"/>
      <c r="D24" s="332" t="s">
        <v>24656</v>
      </c>
      <c r="E24" s="333"/>
      <c r="F24" s="333"/>
      <c r="G24" s="333"/>
      <c r="H24" s="333"/>
      <c r="I24" s="333"/>
      <c r="J24" s="333"/>
      <c r="K24" s="333"/>
      <c r="L24" s="333"/>
      <c r="M24" s="334"/>
      <c r="N24" s="653" t="s">
        <v>24657</v>
      </c>
      <c r="O24" s="654"/>
      <c r="P24" s="654"/>
      <c r="Q24" s="654"/>
      <c r="R24" s="654"/>
      <c r="S24" s="654"/>
      <c r="T24" s="654"/>
      <c r="U24" s="655"/>
      <c r="V24" s="335"/>
      <c r="W24" s="335"/>
      <c r="X24" s="335"/>
      <c r="Y24" s="335"/>
      <c r="Z24" s="335"/>
      <c r="AA24" s="335"/>
      <c r="AB24" s="335"/>
      <c r="AC24" s="335"/>
      <c r="AD24" s="335"/>
      <c r="AE24" s="335"/>
      <c r="AF24" s="335"/>
      <c r="AG24" s="335"/>
      <c r="AH24" s="335"/>
      <c r="AI24" s="335"/>
      <c r="AJ24" s="636" t="s">
        <v>24627</v>
      </c>
      <c r="AK24" s="637"/>
      <c r="AL24" s="637"/>
      <c r="AM24" s="637"/>
      <c r="AN24" s="638"/>
      <c r="AO24" s="339"/>
      <c r="AP24" s="340"/>
      <c r="AQ24" s="341"/>
      <c r="AR24" s="635"/>
      <c r="AS24" s="635"/>
      <c r="AT24" s="639"/>
    </row>
    <row r="25" spans="2:46" ht="18" customHeight="1" x14ac:dyDescent="0.2">
      <c r="B25" s="634">
        <f t="shared" si="0"/>
        <v>15</v>
      </c>
      <c r="C25" s="635"/>
      <c r="D25" s="342" t="s">
        <v>24658</v>
      </c>
      <c r="E25" s="343"/>
      <c r="F25" s="343"/>
      <c r="G25" s="343"/>
      <c r="H25" s="343"/>
      <c r="I25" s="343"/>
      <c r="J25" s="343"/>
      <c r="K25" s="343"/>
      <c r="L25" s="343"/>
      <c r="M25" s="344"/>
      <c r="N25" s="636" t="s">
        <v>24659</v>
      </c>
      <c r="O25" s="637"/>
      <c r="P25" s="637"/>
      <c r="Q25" s="637"/>
      <c r="R25" s="637"/>
      <c r="S25" s="637"/>
      <c r="T25" s="637"/>
      <c r="U25" s="638"/>
      <c r="V25" s="335"/>
      <c r="W25" s="335"/>
      <c r="X25" s="335"/>
      <c r="Y25" s="335"/>
      <c r="Z25" s="335"/>
      <c r="AA25" s="335"/>
      <c r="AB25" s="335"/>
      <c r="AC25" s="335"/>
      <c r="AD25" s="335"/>
      <c r="AE25" s="335"/>
      <c r="AF25" s="335"/>
      <c r="AG25" s="335"/>
      <c r="AH25" s="335"/>
      <c r="AI25" s="335"/>
      <c r="AJ25" s="636" t="s">
        <v>24660</v>
      </c>
      <c r="AK25" s="637"/>
      <c r="AL25" s="637"/>
      <c r="AM25" s="637"/>
      <c r="AN25" s="638"/>
      <c r="AO25" s="339"/>
      <c r="AP25" s="340"/>
      <c r="AQ25" s="341"/>
      <c r="AR25" s="635"/>
      <c r="AS25" s="635"/>
      <c r="AT25" s="639"/>
    </row>
    <row r="26" spans="2:46" ht="18" customHeight="1" x14ac:dyDescent="0.2">
      <c r="B26" s="634">
        <f t="shared" si="0"/>
        <v>16</v>
      </c>
      <c r="C26" s="635"/>
      <c r="D26" s="345" t="s">
        <v>24661</v>
      </c>
      <c r="E26" s="346"/>
      <c r="F26" s="346"/>
      <c r="G26" s="346"/>
      <c r="H26" s="346"/>
      <c r="I26" s="346"/>
      <c r="J26" s="346"/>
      <c r="K26" s="346"/>
      <c r="L26" s="346"/>
      <c r="M26" s="347"/>
      <c r="N26" s="653" t="s">
        <v>24662</v>
      </c>
      <c r="O26" s="654"/>
      <c r="P26" s="654"/>
      <c r="Q26" s="654"/>
      <c r="R26" s="654"/>
      <c r="S26" s="654"/>
      <c r="T26" s="654"/>
      <c r="U26" s="655"/>
      <c r="V26" s="335"/>
      <c r="W26" s="335"/>
      <c r="X26" s="335"/>
      <c r="Y26" s="335"/>
      <c r="Z26" s="335"/>
      <c r="AA26" s="335"/>
      <c r="AB26" s="335"/>
      <c r="AC26" s="335"/>
      <c r="AD26" s="335"/>
      <c r="AE26" s="335"/>
      <c r="AF26" s="335"/>
      <c r="AG26" s="335"/>
      <c r="AH26" s="335"/>
      <c r="AI26" s="335"/>
      <c r="AJ26" s="636" t="s">
        <v>24663</v>
      </c>
      <c r="AK26" s="637"/>
      <c r="AL26" s="637"/>
      <c r="AM26" s="637"/>
      <c r="AN26" s="638"/>
      <c r="AO26" s="339"/>
      <c r="AP26" s="340"/>
      <c r="AQ26" s="341"/>
      <c r="AR26" s="635"/>
      <c r="AS26" s="635"/>
      <c r="AT26" s="639"/>
    </row>
    <row r="27" spans="2:46" ht="18" customHeight="1" x14ac:dyDescent="0.2">
      <c r="B27" s="634">
        <f t="shared" si="0"/>
        <v>17</v>
      </c>
      <c r="C27" s="635"/>
      <c r="D27" s="332" t="s">
        <v>24664</v>
      </c>
      <c r="E27" s="333"/>
      <c r="F27" s="333"/>
      <c r="G27" s="333"/>
      <c r="H27" s="333"/>
      <c r="I27" s="333"/>
      <c r="J27" s="333"/>
      <c r="K27" s="333"/>
      <c r="L27" s="333"/>
      <c r="M27" s="334"/>
      <c r="N27" s="636" t="s">
        <v>24665</v>
      </c>
      <c r="O27" s="637"/>
      <c r="P27" s="637"/>
      <c r="Q27" s="637"/>
      <c r="R27" s="637"/>
      <c r="S27" s="637"/>
      <c r="T27" s="637"/>
      <c r="U27" s="638"/>
      <c r="V27" s="335"/>
      <c r="W27" s="335"/>
      <c r="X27" s="335"/>
      <c r="Y27" s="335"/>
      <c r="Z27" s="335"/>
      <c r="AA27" s="335"/>
      <c r="AB27" s="335"/>
      <c r="AC27" s="335"/>
      <c r="AD27" s="335"/>
      <c r="AE27" s="335"/>
      <c r="AF27" s="335"/>
      <c r="AG27" s="335"/>
      <c r="AH27" s="335"/>
      <c r="AI27" s="335"/>
      <c r="AJ27" s="636" t="s">
        <v>24660</v>
      </c>
      <c r="AK27" s="637"/>
      <c r="AL27" s="637"/>
      <c r="AM27" s="637"/>
      <c r="AN27" s="638"/>
      <c r="AO27" s="339"/>
      <c r="AP27" s="340"/>
      <c r="AQ27" s="341"/>
      <c r="AR27" s="635"/>
      <c r="AS27" s="635"/>
      <c r="AT27" s="639"/>
    </row>
    <row r="28" spans="2:46" ht="18" customHeight="1" x14ac:dyDescent="0.2">
      <c r="B28" s="634">
        <f t="shared" si="0"/>
        <v>18</v>
      </c>
      <c r="C28" s="635"/>
      <c r="D28" s="332" t="s">
        <v>24666</v>
      </c>
      <c r="E28" s="333"/>
      <c r="F28" s="333"/>
      <c r="G28" s="333"/>
      <c r="H28" s="333"/>
      <c r="I28" s="333"/>
      <c r="J28" s="333"/>
      <c r="K28" s="333"/>
      <c r="L28" s="333"/>
      <c r="M28" s="334"/>
      <c r="N28" s="636" t="s">
        <v>24667</v>
      </c>
      <c r="O28" s="637"/>
      <c r="P28" s="637"/>
      <c r="Q28" s="637"/>
      <c r="R28" s="637"/>
      <c r="S28" s="637"/>
      <c r="T28" s="637"/>
      <c r="U28" s="638"/>
      <c r="V28" s="335"/>
      <c r="W28" s="335"/>
      <c r="X28" s="335"/>
      <c r="Y28" s="335"/>
      <c r="Z28" s="335"/>
      <c r="AA28" s="335"/>
      <c r="AB28" s="335"/>
      <c r="AC28" s="335"/>
      <c r="AD28" s="335"/>
      <c r="AE28" s="335"/>
      <c r="AF28" s="335"/>
      <c r="AG28" s="335"/>
      <c r="AH28" s="335"/>
      <c r="AI28" s="335"/>
      <c r="AJ28" s="636" t="s">
        <v>24668</v>
      </c>
      <c r="AK28" s="637"/>
      <c r="AL28" s="637"/>
      <c r="AM28" s="637"/>
      <c r="AN28" s="638"/>
      <c r="AO28" s="339"/>
      <c r="AP28" s="340"/>
      <c r="AQ28" s="341"/>
      <c r="AR28" s="635"/>
      <c r="AS28" s="635"/>
      <c r="AT28" s="639"/>
    </row>
    <row r="29" spans="2:46" ht="18" customHeight="1" x14ac:dyDescent="0.2">
      <c r="B29" s="634">
        <f t="shared" si="0"/>
        <v>19</v>
      </c>
      <c r="C29" s="635"/>
      <c r="D29" s="332" t="s">
        <v>24669</v>
      </c>
      <c r="E29" s="333"/>
      <c r="F29" s="333"/>
      <c r="G29" s="333"/>
      <c r="H29" s="333"/>
      <c r="I29" s="333"/>
      <c r="J29" s="333"/>
      <c r="K29" s="333"/>
      <c r="L29" s="333"/>
      <c r="M29" s="334"/>
      <c r="N29" s="653" t="s">
        <v>24670</v>
      </c>
      <c r="O29" s="654"/>
      <c r="P29" s="654"/>
      <c r="Q29" s="654"/>
      <c r="R29" s="654"/>
      <c r="S29" s="654"/>
      <c r="T29" s="654"/>
      <c r="U29" s="655"/>
      <c r="V29" s="335"/>
      <c r="W29" s="335"/>
      <c r="X29" s="335"/>
      <c r="Y29" s="335"/>
      <c r="Z29" s="335"/>
      <c r="AA29" s="335"/>
      <c r="AB29" s="335"/>
      <c r="AC29" s="335"/>
      <c r="AD29" s="335"/>
      <c r="AE29" s="335"/>
      <c r="AF29" s="335"/>
      <c r="AG29" s="335"/>
      <c r="AH29" s="335"/>
      <c r="AI29" s="335"/>
      <c r="AJ29" s="636" t="s">
        <v>24627</v>
      </c>
      <c r="AK29" s="637"/>
      <c r="AL29" s="637"/>
      <c r="AM29" s="637"/>
      <c r="AN29" s="638"/>
      <c r="AO29" s="339"/>
      <c r="AP29" s="340"/>
      <c r="AQ29" s="341"/>
      <c r="AR29" s="635"/>
      <c r="AS29" s="635"/>
      <c r="AT29" s="639"/>
    </row>
    <row r="30" spans="2:46" ht="18" customHeight="1" x14ac:dyDescent="0.2">
      <c r="B30" s="634">
        <f t="shared" si="0"/>
        <v>20</v>
      </c>
      <c r="C30" s="635"/>
      <c r="D30" s="342" t="s">
        <v>24671</v>
      </c>
      <c r="E30" s="343"/>
      <c r="F30" s="343"/>
      <c r="G30" s="343"/>
      <c r="H30" s="343"/>
      <c r="I30" s="343"/>
      <c r="J30" s="343"/>
      <c r="K30" s="343"/>
      <c r="L30" s="343"/>
      <c r="M30" s="344"/>
      <c r="N30" s="636" t="s">
        <v>24672</v>
      </c>
      <c r="O30" s="637"/>
      <c r="P30" s="637"/>
      <c r="Q30" s="637"/>
      <c r="R30" s="637"/>
      <c r="S30" s="637"/>
      <c r="T30" s="637"/>
      <c r="U30" s="638"/>
      <c r="V30" s="335"/>
      <c r="W30" s="335"/>
      <c r="X30" s="335"/>
      <c r="Y30" s="335"/>
      <c r="Z30" s="335"/>
      <c r="AA30" s="335"/>
      <c r="AB30" s="335"/>
      <c r="AC30" s="335"/>
      <c r="AD30" s="335"/>
      <c r="AE30" s="335"/>
      <c r="AF30" s="335"/>
      <c r="AG30" s="335"/>
      <c r="AH30" s="335"/>
      <c r="AI30" s="335"/>
      <c r="AJ30" s="636" t="s">
        <v>24627</v>
      </c>
      <c r="AK30" s="637"/>
      <c r="AL30" s="637"/>
      <c r="AM30" s="637"/>
      <c r="AN30" s="638"/>
      <c r="AO30" s="339"/>
      <c r="AP30" s="340"/>
      <c r="AQ30" s="341"/>
      <c r="AR30" s="635"/>
      <c r="AS30" s="635"/>
      <c r="AT30" s="639"/>
    </row>
    <row r="31" spans="2:46" ht="18" customHeight="1" x14ac:dyDescent="0.2">
      <c r="B31" s="634">
        <f t="shared" si="0"/>
        <v>21</v>
      </c>
      <c r="C31" s="635"/>
      <c r="D31" s="348" t="s">
        <v>24673</v>
      </c>
      <c r="E31" s="349"/>
      <c r="F31" s="349"/>
      <c r="G31" s="349"/>
      <c r="H31" s="349"/>
      <c r="I31" s="349"/>
      <c r="J31" s="349"/>
      <c r="K31" s="349"/>
      <c r="L31" s="349"/>
      <c r="M31" s="350"/>
      <c r="N31" s="636" t="s">
        <v>24674</v>
      </c>
      <c r="O31" s="637"/>
      <c r="P31" s="637"/>
      <c r="Q31" s="637"/>
      <c r="R31" s="637"/>
      <c r="S31" s="637"/>
      <c r="T31" s="637"/>
      <c r="U31" s="638"/>
      <c r="V31" s="335"/>
      <c r="W31" s="335"/>
      <c r="X31" s="335"/>
      <c r="Y31" s="335"/>
      <c r="Z31" s="335"/>
      <c r="AA31" s="335"/>
      <c r="AB31" s="335"/>
      <c r="AC31" s="335"/>
      <c r="AD31" s="335"/>
      <c r="AE31" s="335"/>
      <c r="AF31" s="335"/>
      <c r="AG31" s="335"/>
      <c r="AH31" s="335"/>
      <c r="AI31" s="335"/>
      <c r="AJ31" s="636" t="s">
        <v>24633</v>
      </c>
      <c r="AK31" s="637"/>
      <c r="AL31" s="637"/>
      <c r="AM31" s="637"/>
      <c r="AN31" s="638"/>
      <c r="AO31" s="635" t="s">
        <v>24628</v>
      </c>
      <c r="AP31" s="635"/>
      <c r="AQ31" s="635"/>
      <c r="AR31" s="635"/>
      <c r="AS31" s="635"/>
      <c r="AT31" s="639"/>
    </row>
    <row r="32" spans="2:46" ht="18" customHeight="1" x14ac:dyDescent="0.2">
      <c r="B32" s="634">
        <f t="shared" si="0"/>
        <v>22</v>
      </c>
      <c r="C32" s="635"/>
      <c r="D32" s="332" t="s">
        <v>24675</v>
      </c>
      <c r="E32" s="333"/>
      <c r="F32" s="333"/>
      <c r="G32" s="333"/>
      <c r="H32" s="333"/>
      <c r="I32" s="333"/>
      <c r="J32" s="333"/>
      <c r="K32" s="333"/>
      <c r="L32" s="333"/>
      <c r="M32" s="334"/>
      <c r="N32" s="636" t="s">
        <v>24676</v>
      </c>
      <c r="O32" s="637"/>
      <c r="P32" s="637"/>
      <c r="Q32" s="637"/>
      <c r="R32" s="637"/>
      <c r="S32" s="637"/>
      <c r="T32" s="637"/>
      <c r="U32" s="638"/>
      <c r="V32" s="335"/>
      <c r="W32" s="335"/>
      <c r="X32" s="335"/>
      <c r="Y32" s="335"/>
      <c r="Z32" s="335"/>
      <c r="AA32" s="335"/>
      <c r="AB32" s="335"/>
      <c r="AC32" s="335"/>
      <c r="AD32" s="335"/>
      <c r="AE32" s="335"/>
      <c r="AF32" s="335"/>
      <c r="AG32" s="335"/>
      <c r="AH32" s="335"/>
      <c r="AI32" s="335"/>
      <c r="AJ32" s="636" t="s">
        <v>24640</v>
      </c>
      <c r="AK32" s="637"/>
      <c r="AL32" s="637"/>
      <c r="AM32" s="637"/>
      <c r="AN32" s="638"/>
      <c r="AO32" s="635" t="s">
        <v>24628</v>
      </c>
      <c r="AP32" s="635"/>
      <c r="AQ32" s="635"/>
      <c r="AR32" s="635"/>
      <c r="AS32" s="635"/>
      <c r="AT32" s="639"/>
    </row>
    <row r="33" spans="2:46" ht="18" customHeight="1" x14ac:dyDescent="0.2">
      <c r="B33" s="634">
        <f t="shared" si="0"/>
        <v>23</v>
      </c>
      <c r="C33" s="635"/>
      <c r="D33" s="348" t="s">
        <v>24677</v>
      </c>
      <c r="E33" s="349"/>
      <c r="F33" s="349"/>
      <c r="G33" s="349"/>
      <c r="H33" s="349"/>
      <c r="I33" s="349"/>
      <c r="J33" s="349"/>
      <c r="K33" s="349"/>
      <c r="L33" s="349"/>
      <c r="M33" s="350"/>
      <c r="N33" s="636" t="s">
        <v>24678</v>
      </c>
      <c r="O33" s="637"/>
      <c r="P33" s="637"/>
      <c r="Q33" s="637"/>
      <c r="R33" s="637"/>
      <c r="S33" s="637"/>
      <c r="T33" s="637"/>
      <c r="U33" s="638"/>
      <c r="V33" s="335"/>
      <c r="W33" s="335"/>
      <c r="X33" s="335"/>
      <c r="Y33" s="335"/>
      <c r="Z33" s="335"/>
      <c r="AA33" s="335"/>
      <c r="AB33" s="335"/>
      <c r="AC33" s="335"/>
      <c r="AD33" s="335"/>
      <c r="AE33" s="335"/>
      <c r="AF33" s="335"/>
      <c r="AG33" s="335"/>
      <c r="AH33" s="335"/>
      <c r="AI33" s="335"/>
      <c r="AJ33" s="636" t="s">
        <v>24627</v>
      </c>
      <c r="AK33" s="637"/>
      <c r="AL33" s="637"/>
      <c r="AM33" s="637"/>
      <c r="AN33" s="638"/>
      <c r="AO33" s="339"/>
      <c r="AP33" s="340"/>
      <c r="AQ33" s="341"/>
      <c r="AR33" s="635"/>
      <c r="AS33" s="635"/>
      <c r="AT33" s="639"/>
    </row>
    <row r="34" spans="2:46" ht="18" customHeight="1" x14ac:dyDescent="0.2">
      <c r="B34" s="634">
        <f t="shared" si="0"/>
        <v>24</v>
      </c>
      <c r="C34" s="635"/>
      <c r="D34" s="348" t="s">
        <v>24679</v>
      </c>
      <c r="E34" s="349"/>
      <c r="F34" s="349"/>
      <c r="G34" s="349"/>
      <c r="H34" s="349"/>
      <c r="I34" s="349"/>
      <c r="J34" s="349"/>
      <c r="K34" s="349"/>
      <c r="L34" s="349"/>
      <c r="M34" s="350"/>
      <c r="N34" s="636" t="s">
        <v>24680</v>
      </c>
      <c r="O34" s="637"/>
      <c r="P34" s="637"/>
      <c r="Q34" s="637"/>
      <c r="R34" s="637"/>
      <c r="S34" s="637"/>
      <c r="T34" s="637"/>
      <c r="U34" s="638"/>
      <c r="V34" s="335"/>
      <c r="W34" s="335"/>
      <c r="X34" s="335"/>
      <c r="Y34" s="335"/>
      <c r="Z34" s="335"/>
      <c r="AA34" s="335"/>
      <c r="AB34" s="335"/>
      <c r="AC34" s="335"/>
      <c r="AD34" s="335"/>
      <c r="AE34" s="335"/>
      <c r="AF34" s="335"/>
      <c r="AG34" s="335"/>
      <c r="AH34" s="335"/>
      <c r="AI34" s="335"/>
      <c r="AJ34" s="636" t="s">
        <v>24640</v>
      </c>
      <c r="AK34" s="637"/>
      <c r="AL34" s="637"/>
      <c r="AM34" s="637"/>
      <c r="AN34" s="638"/>
      <c r="AO34" s="635" t="s">
        <v>24629</v>
      </c>
      <c r="AP34" s="635"/>
      <c r="AQ34" s="635"/>
      <c r="AR34" s="635"/>
      <c r="AS34" s="635"/>
      <c r="AT34" s="639"/>
    </row>
    <row r="35" spans="2:46" ht="18" customHeight="1" x14ac:dyDescent="0.2">
      <c r="B35" s="634">
        <f t="shared" si="0"/>
        <v>25</v>
      </c>
      <c r="C35" s="635"/>
      <c r="D35" s="348" t="s">
        <v>24681</v>
      </c>
      <c r="E35" s="349"/>
      <c r="F35" s="349"/>
      <c r="G35" s="349"/>
      <c r="H35" s="349"/>
      <c r="I35" s="349"/>
      <c r="J35" s="349"/>
      <c r="K35" s="349"/>
      <c r="L35" s="349"/>
      <c r="M35" s="350"/>
      <c r="N35" s="636" t="s">
        <v>24682</v>
      </c>
      <c r="O35" s="637"/>
      <c r="P35" s="637"/>
      <c r="Q35" s="637"/>
      <c r="R35" s="637"/>
      <c r="S35" s="637"/>
      <c r="T35" s="637"/>
      <c r="U35" s="638"/>
      <c r="V35" s="335"/>
      <c r="W35" s="335"/>
      <c r="X35" s="335"/>
      <c r="Y35" s="335"/>
      <c r="Z35" s="335"/>
      <c r="AA35" s="335"/>
      <c r="AB35" s="335"/>
      <c r="AC35" s="335"/>
      <c r="AD35" s="335"/>
      <c r="AE35" s="335"/>
      <c r="AF35" s="335"/>
      <c r="AG35" s="335"/>
      <c r="AH35" s="335"/>
      <c r="AI35" s="335"/>
      <c r="AJ35" s="636" t="s">
        <v>24640</v>
      </c>
      <c r="AK35" s="637"/>
      <c r="AL35" s="637"/>
      <c r="AM35" s="637"/>
      <c r="AN35" s="638"/>
      <c r="AO35" s="635" t="s">
        <v>24628</v>
      </c>
      <c r="AP35" s="635"/>
      <c r="AQ35" s="635"/>
      <c r="AR35" s="635"/>
      <c r="AS35" s="635"/>
      <c r="AT35" s="639"/>
    </row>
    <row r="36" spans="2:46" ht="18" customHeight="1" x14ac:dyDescent="0.2">
      <c r="B36" s="634">
        <f t="shared" si="0"/>
        <v>26</v>
      </c>
      <c r="C36" s="635"/>
      <c r="D36" s="348" t="s">
        <v>7464</v>
      </c>
      <c r="E36" s="349"/>
      <c r="F36" s="349"/>
      <c r="G36" s="349"/>
      <c r="H36" s="349"/>
      <c r="I36" s="349"/>
      <c r="J36" s="349"/>
      <c r="K36" s="349"/>
      <c r="L36" s="349"/>
      <c r="M36" s="350"/>
      <c r="N36" s="636" t="s">
        <v>24683</v>
      </c>
      <c r="O36" s="637"/>
      <c r="P36" s="637"/>
      <c r="Q36" s="637"/>
      <c r="R36" s="637"/>
      <c r="S36" s="637"/>
      <c r="T36" s="637"/>
      <c r="U36" s="638"/>
      <c r="V36" s="335"/>
      <c r="W36" s="335"/>
      <c r="X36" s="335"/>
      <c r="Y36" s="335"/>
      <c r="Z36" s="335"/>
      <c r="AA36" s="335"/>
      <c r="AB36" s="335"/>
      <c r="AC36" s="335"/>
      <c r="AD36" s="335"/>
      <c r="AE36" s="335"/>
      <c r="AF36" s="335"/>
      <c r="AG36" s="335"/>
      <c r="AH36" s="335"/>
      <c r="AI36" s="335"/>
      <c r="AJ36" s="636" t="s">
        <v>24684</v>
      </c>
      <c r="AK36" s="637"/>
      <c r="AL36" s="637"/>
      <c r="AM36" s="637"/>
      <c r="AN36" s="638"/>
      <c r="AO36" s="339"/>
      <c r="AP36" s="340"/>
      <c r="AQ36" s="341"/>
      <c r="AR36" s="635"/>
      <c r="AS36" s="635"/>
      <c r="AT36" s="639"/>
    </row>
    <row r="37" spans="2:46" ht="18" customHeight="1" x14ac:dyDescent="0.2">
      <c r="B37" s="634">
        <f t="shared" si="0"/>
        <v>27</v>
      </c>
      <c r="C37" s="635"/>
      <c r="D37" s="348" t="s">
        <v>7466</v>
      </c>
      <c r="E37" s="349"/>
      <c r="F37" s="349"/>
      <c r="G37" s="349"/>
      <c r="H37" s="349"/>
      <c r="I37" s="349"/>
      <c r="J37" s="349"/>
      <c r="K37" s="349"/>
      <c r="L37" s="349"/>
      <c r="M37" s="350"/>
      <c r="N37" s="636" t="s">
        <v>24685</v>
      </c>
      <c r="O37" s="637"/>
      <c r="P37" s="637"/>
      <c r="Q37" s="637"/>
      <c r="R37" s="637"/>
      <c r="S37" s="637"/>
      <c r="T37" s="637"/>
      <c r="U37" s="638"/>
      <c r="V37" s="335"/>
      <c r="W37" s="335"/>
      <c r="X37" s="335"/>
      <c r="Y37" s="335"/>
      <c r="Z37" s="335"/>
      <c r="AA37" s="335"/>
      <c r="AB37" s="335"/>
      <c r="AC37" s="335"/>
      <c r="AD37" s="335"/>
      <c r="AE37" s="335"/>
      <c r="AF37" s="335"/>
      <c r="AG37" s="335"/>
      <c r="AH37" s="335"/>
      <c r="AI37" s="335"/>
      <c r="AJ37" s="636" t="s">
        <v>24686</v>
      </c>
      <c r="AK37" s="637"/>
      <c r="AL37" s="637"/>
      <c r="AM37" s="637"/>
      <c r="AN37" s="638"/>
      <c r="AO37" s="339"/>
      <c r="AP37" s="340"/>
      <c r="AQ37" s="341"/>
      <c r="AR37" s="635"/>
      <c r="AS37" s="635"/>
      <c r="AT37" s="639"/>
    </row>
    <row r="38" spans="2:46" ht="18" customHeight="1" x14ac:dyDescent="0.2">
      <c r="B38" s="634">
        <f t="shared" si="0"/>
        <v>28</v>
      </c>
      <c r="C38" s="635"/>
      <c r="D38" s="348" t="s">
        <v>7468</v>
      </c>
      <c r="E38" s="349"/>
      <c r="F38" s="349"/>
      <c r="G38" s="349"/>
      <c r="H38" s="349"/>
      <c r="I38" s="349"/>
      <c r="J38" s="349"/>
      <c r="K38" s="349"/>
      <c r="L38" s="349"/>
      <c r="M38" s="350"/>
      <c r="N38" s="636" t="s">
        <v>24687</v>
      </c>
      <c r="O38" s="637"/>
      <c r="P38" s="637"/>
      <c r="Q38" s="637"/>
      <c r="R38" s="637"/>
      <c r="S38" s="637"/>
      <c r="T38" s="637"/>
      <c r="U38" s="638"/>
      <c r="V38" s="335"/>
      <c r="W38" s="335"/>
      <c r="X38" s="335"/>
      <c r="Y38" s="335"/>
      <c r="Z38" s="335"/>
      <c r="AA38" s="335"/>
      <c r="AB38" s="335"/>
      <c r="AC38" s="335"/>
      <c r="AD38" s="335"/>
      <c r="AE38" s="335"/>
      <c r="AF38" s="335"/>
      <c r="AG38" s="335"/>
      <c r="AH38" s="335"/>
      <c r="AI38" s="335"/>
      <c r="AJ38" s="636" t="s">
        <v>24688</v>
      </c>
      <c r="AK38" s="637"/>
      <c r="AL38" s="637"/>
      <c r="AM38" s="637"/>
      <c r="AN38" s="638"/>
      <c r="AO38" s="339"/>
      <c r="AP38" s="340"/>
      <c r="AQ38" s="341"/>
      <c r="AR38" s="635"/>
      <c r="AS38" s="635"/>
      <c r="AT38" s="639"/>
    </row>
    <row r="39" spans="2:46" ht="18" customHeight="1" x14ac:dyDescent="0.2">
      <c r="B39" s="634">
        <f t="shared" si="0"/>
        <v>29</v>
      </c>
      <c r="C39" s="635"/>
      <c r="D39" s="348" t="s">
        <v>7470</v>
      </c>
      <c r="E39" s="349"/>
      <c r="F39" s="349"/>
      <c r="G39" s="349"/>
      <c r="H39" s="349"/>
      <c r="I39" s="349"/>
      <c r="J39" s="349"/>
      <c r="K39" s="349"/>
      <c r="L39" s="349"/>
      <c r="M39" s="350"/>
      <c r="N39" s="636" t="s">
        <v>24689</v>
      </c>
      <c r="O39" s="637"/>
      <c r="P39" s="637"/>
      <c r="Q39" s="637"/>
      <c r="R39" s="637"/>
      <c r="S39" s="637"/>
      <c r="T39" s="637"/>
      <c r="U39" s="638"/>
      <c r="V39" s="335"/>
      <c r="W39" s="335"/>
      <c r="X39" s="335"/>
      <c r="Y39" s="335"/>
      <c r="Z39" s="335"/>
      <c r="AA39" s="335"/>
      <c r="AB39" s="335"/>
      <c r="AC39" s="335"/>
      <c r="AD39" s="335"/>
      <c r="AE39" s="335"/>
      <c r="AF39" s="335"/>
      <c r="AG39" s="335"/>
      <c r="AH39" s="335"/>
      <c r="AI39" s="335"/>
      <c r="AJ39" s="636" t="s">
        <v>24690</v>
      </c>
      <c r="AK39" s="637"/>
      <c r="AL39" s="637"/>
      <c r="AM39" s="637"/>
      <c r="AN39" s="638"/>
      <c r="AO39" s="339"/>
      <c r="AP39" s="340"/>
      <c r="AQ39" s="341"/>
      <c r="AR39" s="635"/>
      <c r="AS39" s="635"/>
      <c r="AT39" s="639"/>
    </row>
    <row r="40" spans="2:46" ht="18" customHeight="1" x14ac:dyDescent="0.2">
      <c r="B40" s="634">
        <f t="shared" si="0"/>
        <v>30</v>
      </c>
      <c r="C40" s="635"/>
      <c r="D40" s="348" t="s">
        <v>7472</v>
      </c>
      <c r="E40" s="349"/>
      <c r="F40" s="349"/>
      <c r="G40" s="349"/>
      <c r="H40" s="349"/>
      <c r="I40" s="349"/>
      <c r="J40" s="349"/>
      <c r="K40" s="349"/>
      <c r="L40" s="349"/>
      <c r="M40" s="350"/>
      <c r="N40" s="636" t="s">
        <v>24691</v>
      </c>
      <c r="O40" s="637"/>
      <c r="P40" s="637"/>
      <c r="Q40" s="637"/>
      <c r="R40" s="637"/>
      <c r="S40" s="637"/>
      <c r="T40" s="637"/>
      <c r="U40" s="638"/>
      <c r="V40" s="335"/>
      <c r="W40" s="335"/>
      <c r="X40" s="335"/>
      <c r="Y40" s="335"/>
      <c r="Z40" s="335"/>
      <c r="AA40" s="335"/>
      <c r="AB40" s="335"/>
      <c r="AC40" s="335"/>
      <c r="AD40" s="335"/>
      <c r="AE40" s="335"/>
      <c r="AF40" s="335"/>
      <c r="AG40" s="335"/>
      <c r="AH40" s="335"/>
      <c r="AI40" s="335"/>
      <c r="AJ40" s="636" t="s">
        <v>24692</v>
      </c>
      <c r="AK40" s="637"/>
      <c r="AL40" s="637"/>
      <c r="AM40" s="637"/>
      <c r="AN40" s="638"/>
      <c r="AO40" s="339"/>
      <c r="AP40" s="340"/>
      <c r="AQ40" s="341"/>
      <c r="AR40" s="635"/>
      <c r="AS40" s="635"/>
      <c r="AT40" s="639"/>
    </row>
    <row r="41" spans="2:46" ht="18" customHeight="1" x14ac:dyDescent="0.2">
      <c r="B41" s="634">
        <f t="shared" si="0"/>
        <v>31</v>
      </c>
      <c r="C41" s="635"/>
      <c r="D41" s="348" t="s">
        <v>7474</v>
      </c>
      <c r="E41" s="349"/>
      <c r="F41" s="349"/>
      <c r="G41" s="349"/>
      <c r="H41" s="349"/>
      <c r="I41" s="349"/>
      <c r="J41" s="349"/>
      <c r="K41" s="349"/>
      <c r="L41" s="349"/>
      <c r="M41" s="350"/>
      <c r="N41" s="636" t="s">
        <v>24693</v>
      </c>
      <c r="O41" s="637"/>
      <c r="P41" s="637"/>
      <c r="Q41" s="637"/>
      <c r="R41" s="637"/>
      <c r="S41" s="637"/>
      <c r="T41" s="637"/>
      <c r="U41" s="638"/>
      <c r="V41" s="335"/>
      <c r="W41" s="335"/>
      <c r="X41" s="335"/>
      <c r="Y41" s="335"/>
      <c r="Z41" s="335"/>
      <c r="AA41" s="335"/>
      <c r="AB41" s="335"/>
      <c r="AC41" s="335"/>
      <c r="AD41" s="335"/>
      <c r="AE41" s="335"/>
      <c r="AF41" s="335"/>
      <c r="AG41" s="335"/>
      <c r="AH41" s="335"/>
      <c r="AI41" s="335"/>
      <c r="AJ41" s="636" t="s">
        <v>24694</v>
      </c>
      <c r="AK41" s="656"/>
      <c r="AL41" s="656"/>
      <c r="AM41" s="656"/>
      <c r="AN41" s="657"/>
      <c r="AO41" s="635"/>
      <c r="AP41" s="635"/>
      <c r="AQ41" s="635"/>
      <c r="AR41" s="635"/>
      <c r="AS41" s="635"/>
      <c r="AT41" s="639"/>
    </row>
    <row r="42" spans="2:46" ht="18" customHeight="1" x14ac:dyDescent="0.2">
      <c r="B42" s="634">
        <f t="shared" si="0"/>
        <v>32</v>
      </c>
      <c r="C42" s="635"/>
      <c r="D42" s="348" t="s">
        <v>7478</v>
      </c>
      <c r="E42" s="349"/>
      <c r="F42" s="349"/>
      <c r="G42" s="349"/>
      <c r="H42" s="349"/>
      <c r="I42" s="349"/>
      <c r="J42" s="349"/>
      <c r="K42" s="349"/>
      <c r="L42" s="349"/>
      <c r="M42" s="350"/>
      <c r="N42" s="636" t="s">
        <v>24695</v>
      </c>
      <c r="O42" s="637"/>
      <c r="P42" s="637"/>
      <c r="Q42" s="637"/>
      <c r="R42" s="637"/>
      <c r="S42" s="637"/>
      <c r="T42" s="637"/>
      <c r="U42" s="638"/>
      <c r="V42" s="335"/>
      <c r="W42" s="335"/>
      <c r="X42" s="335"/>
      <c r="Y42" s="335"/>
      <c r="Z42" s="335"/>
      <c r="AA42" s="335"/>
      <c r="AB42" s="335"/>
      <c r="AC42" s="335"/>
      <c r="AD42" s="335"/>
      <c r="AE42" s="335"/>
      <c r="AF42" s="335"/>
      <c r="AG42" s="335"/>
      <c r="AH42" s="335"/>
      <c r="AI42" s="335"/>
      <c r="AJ42" s="636" t="s">
        <v>24688</v>
      </c>
      <c r="AK42" s="637"/>
      <c r="AL42" s="637"/>
      <c r="AM42" s="637"/>
      <c r="AN42" s="638"/>
      <c r="AO42" s="635"/>
      <c r="AP42" s="635"/>
      <c r="AQ42" s="635"/>
      <c r="AR42" s="635"/>
      <c r="AS42" s="635"/>
      <c r="AT42" s="639"/>
    </row>
    <row r="43" spans="2:46" ht="18" customHeight="1" x14ac:dyDescent="0.2">
      <c r="B43" s="634">
        <f t="shared" si="0"/>
        <v>33</v>
      </c>
      <c r="C43" s="635"/>
      <c r="D43" s="348" t="s">
        <v>7480</v>
      </c>
      <c r="E43" s="349"/>
      <c r="F43" s="349"/>
      <c r="G43" s="349"/>
      <c r="H43" s="349"/>
      <c r="I43" s="349"/>
      <c r="J43" s="349"/>
      <c r="K43" s="349"/>
      <c r="L43" s="349"/>
      <c r="M43" s="350"/>
      <c r="N43" s="636" t="s">
        <v>24696</v>
      </c>
      <c r="O43" s="637"/>
      <c r="P43" s="637"/>
      <c r="Q43" s="637"/>
      <c r="R43" s="637"/>
      <c r="S43" s="637"/>
      <c r="T43" s="637"/>
      <c r="U43" s="638"/>
      <c r="V43" s="335"/>
      <c r="W43" s="335"/>
      <c r="X43" s="335"/>
      <c r="Y43" s="335"/>
      <c r="Z43" s="335"/>
      <c r="AA43" s="335"/>
      <c r="AB43" s="335"/>
      <c r="AC43" s="335"/>
      <c r="AD43" s="335"/>
      <c r="AE43" s="335"/>
      <c r="AF43" s="335"/>
      <c r="AG43" s="335"/>
      <c r="AH43" s="335"/>
      <c r="AI43" s="335"/>
      <c r="AJ43" s="636" t="s">
        <v>24690</v>
      </c>
      <c r="AK43" s="637"/>
      <c r="AL43" s="637"/>
      <c r="AM43" s="637"/>
      <c r="AN43" s="638"/>
      <c r="AO43" s="635"/>
      <c r="AP43" s="635"/>
      <c r="AQ43" s="635"/>
      <c r="AR43" s="635"/>
      <c r="AS43" s="635"/>
      <c r="AT43" s="639"/>
    </row>
    <row r="44" spans="2:46" ht="18" customHeight="1" x14ac:dyDescent="0.2">
      <c r="B44" s="634"/>
      <c r="C44" s="635"/>
      <c r="D44" s="332"/>
      <c r="E44" s="333"/>
      <c r="F44" s="333"/>
      <c r="G44" s="333"/>
      <c r="H44" s="333"/>
      <c r="I44" s="333"/>
      <c r="J44" s="333"/>
      <c r="K44" s="333"/>
      <c r="L44" s="333"/>
      <c r="M44" s="334"/>
      <c r="N44" s="636"/>
      <c r="O44" s="637"/>
      <c r="P44" s="637"/>
      <c r="Q44" s="637"/>
      <c r="R44" s="637"/>
      <c r="S44" s="637"/>
      <c r="T44" s="637"/>
      <c r="U44" s="638"/>
      <c r="V44" s="335"/>
      <c r="W44" s="335"/>
      <c r="X44" s="335"/>
      <c r="Y44" s="335"/>
      <c r="Z44" s="335"/>
      <c r="AA44" s="335"/>
      <c r="AB44" s="335"/>
      <c r="AC44" s="335"/>
      <c r="AD44" s="335"/>
      <c r="AE44" s="335"/>
      <c r="AF44" s="335"/>
      <c r="AG44" s="335"/>
      <c r="AH44" s="335"/>
      <c r="AI44" s="335"/>
      <c r="AJ44" s="636"/>
      <c r="AK44" s="637"/>
      <c r="AL44" s="637"/>
      <c r="AM44" s="637"/>
      <c r="AN44" s="638"/>
      <c r="AO44" s="635"/>
      <c r="AP44" s="635"/>
      <c r="AQ44" s="635"/>
      <c r="AR44" s="635"/>
      <c r="AS44" s="635"/>
      <c r="AT44" s="639"/>
    </row>
    <row r="45" spans="2:46" ht="18" customHeight="1" x14ac:dyDescent="0.2">
      <c r="B45" s="634"/>
      <c r="C45" s="635"/>
      <c r="D45" s="348"/>
      <c r="E45" s="349"/>
      <c r="F45" s="349"/>
      <c r="G45" s="349"/>
      <c r="H45" s="349"/>
      <c r="I45" s="349"/>
      <c r="J45" s="349"/>
      <c r="K45" s="349"/>
      <c r="L45" s="349"/>
      <c r="M45" s="350"/>
      <c r="N45" s="140"/>
      <c r="O45" s="335"/>
      <c r="P45" s="335"/>
      <c r="Q45" s="335"/>
      <c r="R45" s="335"/>
      <c r="S45" s="335"/>
      <c r="T45" s="335"/>
      <c r="U45" s="175"/>
      <c r="V45" s="335"/>
      <c r="W45" s="335"/>
      <c r="X45" s="335"/>
      <c r="Y45" s="335"/>
      <c r="Z45" s="335"/>
      <c r="AA45" s="335"/>
      <c r="AB45" s="335"/>
      <c r="AC45" s="335"/>
      <c r="AD45" s="335"/>
      <c r="AE45" s="335"/>
      <c r="AF45" s="335"/>
      <c r="AG45" s="335"/>
      <c r="AH45" s="335"/>
      <c r="AI45" s="335"/>
      <c r="AJ45" s="140"/>
      <c r="AK45" s="335"/>
      <c r="AL45" s="335"/>
      <c r="AM45" s="335"/>
      <c r="AN45" s="175"/>
      <c r="AO45" s="339"/>
      <c r="AP45" s="340"/>
      <c r="AQ45" s="341"/>
      <c r="AR45" s="635"/>
      <c r="AS45" s="635"/>
      <c r="AT45" s="639"/>
    </row>
    <row r="46" spans="2:46" ht="18" customHeight="1" x14ac:dyDescent="0.2">
      <c r="B46" s="634"/>
      <c r="C46" s="635"/>
      <c r="D46" s="348"/>
      <c r="E46" s="349"/>
      <c r="F46" s="349"/>
      <c r="G46" s="349"/>
      <c r="H46" s="349"/>
      <c r="I46" s="349"/>
      <c r="J46" s="349"/>
      <c r="K46" s="349"/>
      <c r="L46" s="349"/>
      <c r="M46" s="350"/>
      <c r="N46" s="140"/>
      <c r="O46" s="335"/>
      <c r="P46" s="335"/>
      <c r="Q46" s="335"/>
      <c r="R46" s="335"/>
      <c r="S46" s="335"/>
      <c r="T46" s="335"/>
      <c r="U46" s="175"/>
      <c r="V46" s="335"/>
      <c r="W46" s="335"/>
      <c r="X46" s="335"/>
      <c r="Y46" s="335"/>
      <c r="Z46" s="335"/>
      <c r="AA46" s="335"/>
      <c r="AB46" s="335"/>
      <c r="AC46" s="335"/>
      <c r="AD46" s="335"/>
      <c r="AE46" s="335"/>
      <c r="AF46" s="335"/>
      <c r="AG46" s="335"/>
      <c r="AH46" s="335"/>
      <c r="AI46" s="335"/>
      <c r="AJ46" s="140"/>
      <c r="AK46" s="335"/>
      <c r="AL46" s="335"/>
      <c r="AM46" s="335"/>
      <c r="AN46" s="175"/>
      <c r="AO46" s="635"/>
      <c r="AP46" s="635"/>
      <c r="AQ46" s="635"/>
      <c r="AR46" s="635"/>
      <c r="AS46" s="635"/>
      <c r="AT46" s="639"/>
    </row>
    <row r="47" spans="2:46" ht="18" customHeight="1" x14ac:dyDescent="0.2">
      <c r="B47" s="634"/>
      <c r="C47" s="635"/>
      <c r="D47" s="348"/>
      <c r="E47" s="349"/>
      <c r="F47" s="349"/>
      <c r="G47" s="349"/>
      <c r="H47" s="349"/>
      <c r="I47" s="349"/>
      <c r="J47" s="349"/>
      <c r="K47" s="349"/>
      <c r="L47" s="349"/>
      <c r="M47" s="350"/>
      <c r="N47" s="140"/>
      <c r="O47" s="335"/>
      <c r="P47" s="335"/>
      <c r="Q47" s="335"/>
      <c r="R47" s="335"/>
      <c r="S47" s="335"/>
      <c r="T47" s="335"/>
      <c r="U47" s="175"/>
      <c r="V47" s="335"/>
      <c r="W47" s="335"/>
      <c r="X47" s="335"/>
      <c r="Y47" s="335"/>
      <c r="Z47" s="335"/>
      <c r="AA47" s="335"/>
      <c r="AB47" s="335"/>
      <c r="AC47" s="335"/>
      <c r="AD47" s="335"/>
      <c r="AE47" s="335"/>
      <c r="AF47" s="335"/>
      <c r="AG47" s="335"/>
      <c r="AH47" s="335"/>
      <c r="AI47" s="335"/>
      <c r="AJ47" s="658"/>
      <c r="AK47" s="658"/>
      <c r="AL47" s="658"/>
      <c r="AM47" s="658"/>
      <c r="AN47" s="658"/>
      <c r="AO47" s="635"/>
      <c r="AP47" s="635"/>
      <c r="AQ47" s="635"/>
      <c r="AR47" s="635"/>
      <c r="AS47" s="635"/>
      <c r="AT47" s="639"/>
    </row>
    <row r="48" spans="2:46" ht="18" customHeight="1" thickBot="1" x14ac:dyDescent="0.25">
      <c r="B48" s="659"/>
      <c r="C48" s="660"/>
      <c r="D48" s="351"/>
      <c r="E48" s="352"/>
      <c r="F48" s="352"/>
      <c r="G48" s="352"/>
      <c r="H48" s="352"/>
      <c r="I48" s="352"/>
      <c r="J48" s="352"/>
      <c r="K48" s="352"/>
      <c r="L48" s="352"/>
      <c r="M48" s="353"/>
      <c r="N48" s="354"/>
      <c r="O48" s="355"/>
      <c r="P48" s="355"/>
      <c r="Q48" s="355"/>
      <c r="R48" s="355"/>
      <c r="S48" s="355"/>
      <c r="T48" s="355"/>
      <c r="U48" s="356"/>
      <c r="V48" s="357"/>
      <c r="W48" s="357"/>
      <c r="X48" s="357"/>
      <c r="Y48" s="357"/>
      <c r="Z48" s="357"/>
      <c r="AA48" s="357"/>
      <c r="AB48" s="357"/>
      <c r="AC48" s="357"/>
      <c r="AD48" s="357"/>
      <c r="AE48" s="357"/>
      <c r="AF48" s="357"/>
      <c r="AG48" s="357"/>
      <c r="AH48" s="357"/>
      <c r="AI48" s="357"/>
      <c r="AJ48" s="661"/>
      <c r="AK48" s="661"/>
      <c r="AL48" s="661"/>
      <c r="AM48" s="661"/>
      <c r="AN48" s="661"/>
      <c r="AO48" s="660"/>
      <c r="AP48" s="660"/>
      <c r="AQ48" s="660"/>
      <c r="AR48" s="660"/>
      <c r="AS48" s="660"/>
      <c r="AT48" s="662"/>
    </row>
    <row r="49" spans="2:46" s="216" customFormat="1" ht="5.0999999999999996" customHeight="1" thickBot="1" x14ac:dyDescent="0.25">
      <c r="B49" s="663"/>
      <c r="C49" s="663"/>
      <c r="AO49" s="358"/>
      <c r="AP49" s="358"/>
      <c r="AQ49" s="358"/>
      <c r="AR49" s="358"/>
      <c r="AS49" s="358"/>
      <c r="AT49" s="358"/>
    </row>
    <row r="50" spans="2:46"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24702</v>
      </c>
      <c r="AB50" s="593"/>
      <c r="AC50" s="593"/>
      <c r="AD50" s="593"/>
      <c r="AE50" s="593"/>
      <c r="AF50" s="593" t="s">
        <v>24703</v>
      </c>
      <c r="AG50" s="593"/>
      <c r="AH50" s="593"/>
      <c r="AI50" s="593"/>
      <c r="AJ50" s="593"/>
      <c r="AK50" s="593" t="s">
        <v>24704</v>
      </c>
      <c r="AL50" s="593"/>
      <c r="AM50" s="593"/>
      <c r="AN50" s="593"/>
      <c r="AO50" s="593"/>
      <c r="AP50" s="593" t="s">
        <v>24705</v>
      </c>
      <c r="AQ50" s="593"/>
      <c r="AR50" s="593"/>
      <c r="AS50" s="593"/>
      <c r="AT50" s="640"/>
    </row>
    <row r="51" spans="2:46" ht="18" customHeight="1" thickBot="1" x14ac:dyDescent="0.25">
      <c r="B51" s="659"/>
      <c r="C51" s="660"/>
      <c r="D51" s="660"/>
      <c r="E51" s="660"/>
      <c r="F51" s="660"/>
      <c r="G51" s="660"/>
      <c r="H51" s="660"/>
      <c r="I51" s="660"/>
      <c r="J51" s="660"/>
      <c r="K51" s="660"/>
      <c r="L51" s="660"/>
      <c r="M51" s="660"/>
      <c r="N51" s="660"/>
      <c r="O51" s="660"/>
      <c r="P51" s="660"/>
      <c r="Q51" s="660"/>
      <c r="R51" s="660"/>
      <c r="S51" s="660"/>
      <c r="T51" s="660"/>
      <c r="U51" s="660"/>
      <c r="V51" s="635"/>
      <c r="W51" s="635"/>
      <c r="X51" s="635"/>
      <c r="Y51" s="635"/>
      <c r="Z51" s="635"/>
      <c r="AA51" s="635"/>
      <c r="AB51" s="635"/>
      <c r="AC51" s="635"/>
      <c r="AD51" s="635"/>
      <c r="AE51" s="635"/>
      <c r="AF51" s="635"/>
      <c r="AG51" s="635"/>
      <c r="AH51" s="635"/>
      <c r="AI51" s="635"/>
      <c r="AJ51" s="635"/>
      <c r="AK51" s="635"/>
      <c r="AL51" s="635"/>
      <c r="AM51" s="635"/>
      <c r="AN51" s="635"/>
      <c r="AO51" s="635"/>
      <c r="AP51" s="635"/>
      <c r="AQ51" s="635"/>
      <c r="AR51" s="635"/>
      <c r="AS51" s="635"/>
      <c r="AT51" s="639"/>
    </row>
    <row r="52" spans="2:46"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667" t="s">
        <v>24706</v>
      </c>
      <c r="W52" s="668"/>
      <c r="X52" s="668"/>
      <c r="Y52" s="668"/>
      <c r="Z52" s="668"/>
      <c r="AA52" s="668"/>
      <c r="AB52" s="668"/>
      <c r="AC52" s="668"/>
      <c r="AD52" s="668"/>
      <c r="AE52" s="668"/>
      <c r="AF52" s="668" t="s">
        <v>24707</v>
      </c>
      <c r="AG52" s="668"/>
      <c r="AH52" s="668"/>
      <c r="AI52" s="668"/>
      <c r="AJ52" s="668"/>
      <c r="AK52" s="668" t="s">
        <v>24708</v>
      </c>
      <c r="AL52" s="668"/>
      <c r="AM52" s="668"/>
      <c r="AN52" s="668"/>
      <c r="AO52" s="668"/>
      <c r="AP52" s="669" t="s">
        <v>24709</v>
      </c>
      <c r="AQ52" s="669"/>
      <c r="AR52" s="669"/>
      <c r="AS52" s="669"/>
      <c r="AT52" s="670"/>
    </row>
    <row r="53" spans="2:46"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c r="W53" s="660"/>
      <c r="X53" s="660"/>
      <c r="Y53" s="660"/>
      <c r="Z53" s="660"/>
      <c r="AA53" s="660"/>
      <c r="AB53" s="660"/>
      <c r="AC53" s="660"/>
      <c r="AD53" s="660"/>
      <c r="AE53" s="660"/>
      <c r="AF53" s="660"/>
      <c r="AG53" s="660"/>
      <c r="AH53" s="660"/>
      <c r="AI53" s="660"/>
      <c r="AJ53" s="660"/>
      <c r="AK53" s="660"/>
      <c r="AL53" s="660"/>
      <c r="AM53" s="660"/>
      <c r="AN53" s="660"/>
      <c r="AO53" s="660"/>
      <c r="AP53" s="660"/>
      <c r="AQ53" s="660"/>
      <c r="AR53" s="660"/>
      <c r="AS53" s="660"/>
      <c r="AT53" s="662"/>
    </row>
    <row r="54" spans="2:46"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2:46" ht="18" customHeight="1" x14ac:dyDescent="0.2">
      <c r="B55" s="664" t="s">
        <v>24710</v>
      </c>
      <c r="C55" s="359"/>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2:46"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2:46"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2:46"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2:46"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2:46"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2:46"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2:46"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2:46" ht="5.0999999999999996" customHeight="1" x14ac:dyDescent="0.2"/>
  </sheetData>
  <mergeCells count="228">
    <mergeCell ref="AP53:AT53"/>
    <mergeCell ref="B55:B62"/>
    <mergeCell ref="AF51:AJ51"/>
    <mergeCell ref="AK51:AO51"/>
    <mergeCell ref="AP51:AT51"/>
    <mergeCell ref="V52:AE52"/>
    <mergeCell ref="AF52:AJ52"/>
    <mergeCell ref="AK52:AO52"/>
    <mergeCell ref="AP52:AT52"/>
    <mergeCell ref="B51:F51"/>
    <mergeCell ref="G51:K51"/>
    <mergeCell ref="L51:P51"/>
    <mergeCell ref="Q51:U51"/>
    <mergeCell ref="V51:Z51"/>
    <mergeCell ref="AA51:AE51"/>
    <mergeCell ref="V53:AE53"/>
    <mergeCell ref="AF53:AJ53"/>
    <mergeCell ref="AK53:AO53"/>
    <mergeCell ref="B48:C48"/>
    <mergeCell ref="AJ48:AN48"/>
    <mergeCell ref="AO48:AQ48"/>
    <mergeCell ref="AR48:AT48"/>
    <mergeCell ref="B49:C49"/>
    <mergeCell ref="B50:F50"/>
    <mergeCell ref="G50:K50"/>
    <mergeCell ref="L50:P50"/>
    <mergeCell ref="Q50:U50"/>
    <mergeCell ref="V50:Z50"/>
    <mergeCell ref="AA50:AE50"/>
    <mergeCell ref="AF50:AJ50"/>
    <mergeCell ref="AK50:AO50"/>
    <mergeCell ref="AP50:AT50"/>
    <mergeCell ref="B45:C45"/>
    <mergeCell ref="AR45:AT45"/>
    <mergeCell ref="B46:C46"/>
    <mergeCell ref="AO46:AQ46"/>
    <mergeCell ref="AR46:AT46"/>
    <mergeCell ref="B47:C47"/>
    <mergeCell ref="AJ47:AN47"/>
    <mergeCell ref="AO47:AQ47"/>
    <mergeCell ref="AR47:AT47"/>
    <mergeCell ref="B43:C43"/>
    <mergeCell ref="N43:U43"/>
    <mergeCell ref="AJ43:AN43"/>
    <mergeCell ref="AO43:AQ43"/>
    <mergeCell ref="AR43:AT43"/>
    <mergeCell ref="B44:C44"/>
    <mergeCell ref="N44:U44"/>
    <mergeCell ref="AJ44:AN44"/>
    <mergeCell ref="AO44:AQ44"/>
    <mergeCell ref="AR44:AT44"/>
    <mergeCell ref="B41:C41"/>
    <mergeCell ref="N41:U41"/>
    <mergeCell ref="AJ41:AN41"/>
    <mergeCell ref="AO41:AQ41"/>
    <mergeCell ref="AR41:AT41"/>
    <mergeCell ref="B42:C42"/>
    <mergeCell ref="N42:U42"/>
    <mergeCell ref="AJ42:AN42"/>
    <mergeCell ref="AO42:AQ42"/>
    <mergeCell ref="AR42:AT42"/>
    <mergeCell ref="B39:C39"/>
    <mergeCell ref="N39:U39"/>
    <mergeCell ref="AJ39:AN39"/>
    <mergeCell ref="AR39:AT39"/>
    <mergeCell ref="B40:C40"/>
    <mergeCell ref="N40:U40"/>
    <mergeCell ref="AJ40:AN40"/>
    <mergeCell ref="AR40:AT40"/>
    <mergeCell ref="B37:C37"/>
    <mergeCell ref="N37:U37"/>
    <mergeCell ref="AJ37:AN37"/>
    <mergeCell ref="AR37:AT37"/>
    <mergeCell ref="B38:C38"/>
    <mergeCell ref="N38:U38"/>
    <mergeCell ref="AJ38:AN38"/>
    <mergeCell ref="AR38:AT38"/>
    <mergeCell ref="B35:C35"/>
    <mergeCell ref="N35:U35"/>
    <mergeCell ref="AJ35:AN35"/>
    <mergeCell ref="AO35:AQ35"/>
    <mergeCell ref="AR35:AT35"/>
    <mergeCell ref="B36:C36"/>
    <mergeCell ref="N36:U36"/>
    <mergeCell ref="AJ36:AN36"/>
    <mergeCell ref="AR36:AT36"/>
    <mergeCell ref="B33:C33"/>
    <mergeCell ref="N33:U33"/>
    <mergeCell ref="AJ33:AN33"/>
    <mergeCell ref="AR33:AT33"/>
    <mergeCell ref="B34:C34"/>
    <mergeCell ref="N34:U34"/>
    <mergeCell ref="AJ34:AN34"/>
    <mergeCell ref="AO34:AQ34"/>
    <mergeCell ref="AR34:AT34"/>
    <mergeCell ref="B31:C31"/>
    <mergeCell ref="N31:U31"/>
    <mergeCell ref="AJ31:AN31"/>
    <mergeCell ref="AO31:AQ31"/>
    <mergeCell ref="AR31:AT31"/>
    <mergeCell ref="B32:C32"/>
    <mergeCell ref="N32:U32"/>
    <mergeCell ref="AJ32:AN32"/>
    <mergeCell ref="AO32:AQ32"/>
    <mergeCell ref="AR32:AT32"/>
    <mergeCell ref="B29:C29"/>
    <mergeCell ref="N29:U29"/>
    <mergeCell ref="AJ29:AN29"/>
    <mergeCell ref="AR29:AT29"/>
    <mergeCell ref="B30:C30"/>
    <mergeCell ref="N30:U30"/>
    <mergeCell ref="AJ30:AN30"/>
    <mergeCell ref="AR30:AT30"/>
    <mergeCell ref="B27:C27"/>
    <mergeCell ref="N27:U27"/>
    <mergeCell ref="AJ27:AN27"/>
    <mergeCell ref="AR27:AT27"/>
    <mergeCell ref="B28:C28"/>
    <mergeCell ref="N28:U28"/>
    <mergeCell ref="AJ28:AN28"/>
    <mergeCell ref="AR28:AT28"/>
    <mergeCell ref="B25:C25"/>
    <mergeCell ref="N25:U25"/>
    <mergeCell ref="AJ25:AN25"/>
    <mergeCell ref="AR25:AT25"/>
    <mergeCell ref="B26:C26"/>
    <mergeCell ref="N26:U26"/>
    <mergeCell ref="AJ26:AN26"/>
    <mergeCell ref="AR26:AT26"/>
    <mergeCell ref="B23:C23"/>
    <mergeCell ref="N23:U23"/>
    <mergeCell ref="AJ23:AN23"/>
    <mergeCell ref="AR23:AT23"/>
    <mergeCell ref="B24:C24"/>
    <mergeCell ref="N24:U24"/>
    <mergeCell ref="AJ24:AN24"/>
    <mergeCell ref="AR24:AT24"/>
    <mergeCell ref="B18:C18"/>
    <mergeCell ref="N18:U18"/>
    <mergeCell ref="AJ18:AN18"/>
    <mergeCell ref="AR18:AT18"/>
    <mergeCell ref="B21:C21"/>
    <mergeCell ref="N21:U21"/>
    <mergeCell ref="AJ21:AN21"/>
    <mergeCell ref="AR21:AT21"/>
    <mergeCell ref="B22:C22"/>
    <mergeCell ref="N22:U22"/>
    <mergeCell ref="AJ22:AN22"/>
    <mergeCell ref="AR22:AT22"/>
    <mergeCell ref="B19:C19"/>
    <mergeCell ref="N19:U19"/>
    <mergeCell ref="AJ19:AN19"/>
    <mergeCell ref="AR19:AT19"/>
    <mergeCell ref="B20:C20"/>
    <mergeCell ref="N20:U20"/>
    <mergeCell ref="AJ20:AN20"/>
    <mergeCell ref="AR20:AT20"/>
    <mergeCell ref="B16:C16"/>
    <mergeCell ref="N16:U16"/>
    <mergeCell ref="AJ16:AN16"/>
    <mergeCell ref="AO16:AQ16"/>
    <mergeCell ref="AR16:AT16"/>
    <mergeCell ref="B17:C17"/>
    <mergeCell ref="N17:U17"/>
    <mergeCell ref="AJ17:AN17"/>
    <mergeCell ref="AO17:AQ17"/>
    <mergeCell ref="AR17:AT17"/>
    <mergeCell ref="B14:C14"/>
    <mergeCell ref="N14:U14"/>
    <mergeCell ref="AJ14:AN14"/>
    <mergeCell ref="AO14:AQ14"/>
    <mergeCell ref="AR14:AT14"/>
    <mergeCell ref="B15:C15"/>
    <mergeCell ref="N15:U15"/>
    <mergeCell ref="AJ15:AN15"/>
    <mergeCell ref="AO15:AQ15"/>
    <mergeCell ref="AR15:AT15"/>
    <mergeCell ref="B8:G8"/>
    <mergeCell ref="B13:C13"/>
    <mergeCell ref="N13:U13"/>
    <mergeCell ref="AJ13:AN13"/>
    <mergeCell ref="AO13:AQ13"/>
    <mergeCell ref="AR13:AT13"/>
    <mergeCell ref="AR10:AT10"/>
    <mergeCell ref="B11:C11"/>
    <mergeCell ref="N11:U11"/>
    <mergeCell ref="AJ11:AN11"/>
    <mergeCell ref="AO11:AQ11"/>
    <mergeCell ref="AR11:AT11"/>
    <mergeCell ref="B12:C12"/>
    <mergeCell ref="N12:U12"/>
    <mergeCell ref="AJ12:AN12"/>
    <mergeCell ref="AO12:AQ12"/>
    <mergeCell ref="AR12:AT12"/>
    <mergeCell ref="B10:C10"/>
    <mergeCell ref="L5:O5"/>
    <mergeCell ref="Q5:T5"/>
    <mergeCell ref="V5:AA5"/>
    <mergeCell ref="Z7:AE7"/>
    <mergeCell ref="AF7:AP7"/>
    <mergeCell ref="AJ10:AN10"/>
    <mergeCell ref="AO10:AQ10"/>
    <mergeCell ref="AQ7:AR7"/>
    <mergeCell ref="AS7:AT7"/>
    <mergeCell ref="AC5:AH5"/>
    <mergeCell ref="B2:J5"/>
    <mergeCell ref="H7:Y7"/>
    <mergeCell ref="D10:M10"/>
    <mergeCell ref="N10:U10"/>
    <mergeCell ref="V10:AI10"/>
    <mergeCell ref="B7:G7"/>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s>
  <phoneticPr fontId="2"/>
  <hyperlinks>
    <hyperlink ref="K3:O4" location="テーブル一覧!A1" display="テーブル一覧!A1" xr:uid="{00000000-0004-0000-36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1"/>
  <dimension ref="A1:L33"/>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25391</v>
      </c>
    </row>
    <row r="2" spans="1:12" ht="10.5" customHeight="1" x14ac:dyDescent="0.2">
      <c r="B2" s="571" t="s">
        <v>10</v>
      </c>
      <c r="C2" s="571"/>
      <c r="D2" s="571"/>
      <c r="E2" s="572" t="s">
        <v>25109</v>
      </c>
      <c r="F2" s="572"/>
      <c r="G2" s="571" t="s">
        <v>25147</v>
      </c>
      <c r="H2" s="573" t="s">
        <v>25141</v>
      </c>
      <c r="I2" s="574"/>
      <c r="J2" s="574"/>
      <c r="K2" s="574"/>
      <c r="L2" s="575"/>
    </row>
    <row r="3" spans="1:12" ht="10.5" customHeight="1" x14ac:dyDescent="0.2">
      <c r="B3" s="571"/>
      <c r="C3" s="571"/>
      <c r="D3" s="571"/>
      <c r="E3" s="572" t="s">
        <v>25109</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25375</v>
      </c>
      <c r="F5" s="409" t="s">
        <v>25375</v>
      </c>
      <c r="G5" s="412" t="s">
        <v>32</v>
      </c>
      <c r="H5" s="410" t="s">
        <v>23349</v>
      </c>
      <c r="I5" s="411" t="s">
        <v>23245</v>
      </c>
      <c r="J5" s="410" t="s">
        <v>25141</v>
      </c>
      <c r="K5" s="409" t="s">
        <v>25141</v>
      </c>
      <c r="L5" s="408" t="s">
        <v>25141</v>
      </c>
    </row>
    <row r="6" spans="1:12" ht="10.5" customHeight="1" x14ac:dyDescent="0.2">
      <c r="B6" s="412">
        <v>2</v>
      </c>
      <c r="C6" s="411" t="s">
        <v>25141</v>
      </c>
      <c r="D6" s="411" t="s">
        <v>25141</v>
      </c>
      <c r="E6" s="409" t="s">
        <v>25374</v>
      </c>
      <c r="F6" s="409" t="s">
        <v>25374</v>
      </c>
      <c r="G6" s="412" t="s">
        <v>32</v>
      </c>
      <c r="H6" s="410" t="s">
        <v>23339</v>
      </c>
      <c r="I6" s="411" t="s">
        <v>23245</v>
      </c>
      <c r="J6" s="410" t="s">
        <v>25141</v>
      </c>
      <c r="K6" s="409" t="s">
        <v>25141</v>
      </c>
      <c r="L6" s="408" t="s">
        <v>25141</v>
      </c>
    </row>
    <row r="7" spans="1:12" ht="10.5" customHeight="1" x14ac:dyDescent="0.2">
      <c r="B7" s="412">
        <v>3</v>
      </c>
      <c r="C7" s="411" t="s">
        <v>25141</v>
      </c>
      <c r="D7" s="411" t="s">
        <v>25141</v>
      </c>
      <c r="E7" s="409" t="s">
        <v>25373</v>
      </c>
      <c r="F7" s="409" t="s">
        <v>25373</v>
      </c>
      <c r="G7" s="412" t="s">
        <v>123</v>
      </c>
      <c r="H7" s="410" t="s">
        <v>25141</v>
      </c>
      <c r="I7" s="411" t="s">
        <v>23245</v>
      </c>
      <c r="J7" s="410" t="s">
        <v>25141</v>
      </c>
      <c r="K7" s="409" t="s">
        <v>25141</v>
      </c>
      <c r="L7" s="408" t="s">
        <v>25141</v>
      </c>
    </row>
    <row r="8" spans="1:12" ht="10.5" customHeight="1" x14ac:dyDescent="0.2">
      <c r="B8" s="412">
        <v>4</v>
      </c>
      <c r="C8" s="411" t="s">
        <v>25141</v>
      </c>
      <c r="D8" s="411" t="s">
        <v>25141</v>
      </c>
      <c r="E8" s="409" t="s">
        <v>25372</v>
      </c>
      <c r="F8" s="409" t="s">
        <v>25372</v>
      </c>
      <c r="G8" s="412" t="s">
        <v>32</v>
      </c>
      <c r="H8" s="410" t="s">
        <v>23339</v>
      </c>
      <c r="I8" s="411" t="s">
        <v>23245</v>
      </c>
      <c r="J8" s="410" t="s">
        <v>25141</v>
      </c>
      <c r="K8" s="409" t="s">
        <v>25141</v>
      </c>
      <c r="L8" s="408" t="s">
        <v>25141</v>
      </c>
    </row>
    <row r="9" spans="1:12" ht="10.5" customHeight="1" x14ac:dyDescent="0.2">
      <c r="B9" s="412">
        <v>5</v>
      </c>
      <c r="C9" s="411" t="s">
        <v>25141</v>
      </c>
      <c r="D9" s="411" t="s">
        <v>25141</v>
      </c>
      <c r="E9" s="409" t="s">
        <v>25371</v>
      </c>
      <c r="F9" s="409" t="s">
        <v>25371</v>
      </c>
      <c r="G9" s="412" t="s">
        <v>32</v>
      </c>
      <c r="H9" s="410" t="s">
        <v>23370</v>
      </c>
      <c r="I9" s="411" t="s">
        <v>23245</v>
      </c>
      <c r="J9" s="410" t="s">
        <v>25141</v>
      </c>
      <c r="K9" s="409" t="s">
        <v>25141</v>
      </c>
      <c r="L9" s="408" t="s">
        <v>25141</v>
      </c>
    </row>
    <row r="10" spans="1:12" ht="10.5" customHeight="1" x14ac:dyDescent="0.2">
      <c r="B10" s="412">
        <v>6</v>
      </c>
      <c r="C10" s="411" t="s">
        <v>25141</v>
      </c>
      <c r="D10" s="411" t="s">
        <v>25141</v>
      </c>
      <c r="E10" s="409" t="s">
        <v>25370</v>
      </c>
      <c r="F10" s="409" t="s">
        <v>25370</v>
      </c>
      <c r="G10" s="412" t="s">
        <v>32</v>
      </c>
      <c r="H10" s="410" t="s">
        <v>23339</v>
      </c>
      <c r="I10" s="411" t="s">
        <v>23245</v>
      </c>
      <c r="J10" s="410" t="s">
        <v>25141</v>
      </c>
      <c r="K10" s="409" t="s">
        <v>25141</v>
      </c>
      <c r="L10" s="408" t="s">
        <v>25141</v>
      </c>
    </row>
    <row r="11" spans="1:12" ht="10.5" customHeight="1" x14ac:dyDescent="0.2">
      <c r="B11" s="412">
        <v>7</v>
      </c>
      <c r="C11" s="411" t="s">
        <v>25141</v>
      </c>
      <c r="D11" s="411" t="s">
        <v>25141</v>
      </c>
      <c r="E11" s="409" t="s">
        <v>25369</v>
      </c>
      <c r="F11" s="409" t="s">
        <v>25369</v>
      </c>
      <c r="G11" s="412" t="s">
        <v>32</v>
      </c>
      <c r="H11" s="410" t="s">
        <v>23339</v>
      </c>
      <c r="I11" s="411" t="s">
        <v>23245</v>
      </c>
      <c r="J11" s="410" t="s">
        <v>25141</v>
      </c>
      <c r="K11" s="409" t="s">
        <v>25141</v>
      </c>
      <c r="L11" s="408" t="s">
        <v>25141</v>
      </c>
    </row>
    <row r="12" spans="1:12" ht="10.5" customHeight="1" x14ac:dyDescent="0.2">
      <c r="B12" s="412">
        <v>8</v>
      </c>
      <c r="C12" s="411" t="s">
        <v>25141</v>
      </c>
      <c r="D12" s="411" t="s">
        <v>25141</v>
      </c>
      <c r="E12" s="409" t="s">
        <v>25368</v>
      </c>
      <c r="F12" s="409" t="s">
        <v>25368</v>
      </c>
      <c r="G12" s="412" t="s">
        <v>123</v>
      </c>
      <c r="H12" s="410" t="s">
        <v>25141</v>
      </c>
      <c r="I12" s="411" t="s">
        <v>25141</v>
      </c>
      <c r="J12" s="410" t="s">
        <v>25141</v>
      </c>
      <c r="K12" s="409" t="s">
        <v>25141</v>
      </c>
      <c r="L12" s="408" t="s">
        <v>25141</v>
      </c>
    </row>
    <row r="13" spans="1:12" ht="10.5" customHeight="1" x14ac:dyDescent="0.2">
      <c r="B13" s="412">
        <v>9</v>
      </c>
      <c r="C13" s="411" t="s">
        <v>25141</v>
      </c>
      <c r="D13" s="411" t="s">
        <v>25141</v>
      </c>
      <c r="E13" s="409" t="s">
        <v>25367</v>
      </c>
      <c r="F13" s="409" t="s">
        <v>25367</v>
      </c>
      <c r="G13" s="412" t="s">
        <v>32</v>
      </c>
      <c r="H13" s="410" t="s">
        <v>23339</v>
      </c>
      <c r="I13" s="411" t="s">
        <v>25141</v>
      </c>
      <c r="J13" s="410" t="s">
        <v>25141</v>
      </c>
      <c r="K13" s="409" t="s">
        <v>25141</v>
      </c>
      <c r="L13" s="408" t="s">
        <v>25141</v>
      </c>
    </row>
    <row r="14" spans="1:12" ht="10.5" customHeight="1" x14ac:dyDescent="0.2">
      <c r="B14" s="412">
        <v>10</v>
      </c>
      <c r="C14" s="411" t="s">
        <v>25141</v>
      </c>
      <c r="D14" s="411" t="s">
        <v>25141</v>
      </c>
      <c r="E14" s="409" t="s">
        <v>25366</v>
      </c>
      <c r="F14" s="409" t="s">
        <v>25366</v>
      </c>
      <c r="G14" s="412" t="s">
        <v>9340</v>
      </c>
      <c r="H14" s="410" t="s">
        <v>23370</v>
      </c>
      <c r="I14" s="411" t="s">
        <v>25141</v>
      </c>
      <c r="J14" s="410" t="s">
        <v>25141</v>
      </c>
      <c r="K14" s="409" t="s">
        <v>25141</v>
      </c>
      <c r="L14" s="408" t="s">
        <v>25141</v>
      </c>
    </row>
    <row r="15" spans="1:12" ht="10.5" customHeight="1" x14ac:dyDescent="0.2">
      <c r="B15" s="412">
        <v>11</v>
      </c>
      <c r="C15" s="411" t="s">
        <v>25141</v>
      </c>
      <c r="D15" s="411" t="s">
        <v>25141</v>
      </c>
      <c r="E15" s="409" t="s">
        <v>25365</v>
      </c>
      <c r="F15" s="409" t="s">
        <v>25365</v>
      </c>
      <c r="G15" s="412" t="s">
        <v>9340</v>
      </c>
      <c r="H15" s="410" t="s">
        <v>23370</v>
      </c>
      <c r="I15" s="411" t="s">
        <v>25141</v>
      </c>
      <c r="J15" s="410" t="s">
        <v>25141</v>
      </c>
      <c r="K15" s="409" t="s">
        <v>25141</v>
      </c>
      <c r="L15" s="408" t="s">
        <v>25141</v>
      </c>
    </row>
    <row r="16" spans="1:12" ht="10.5" customHeight="1" x14ac:dyDescent="0.2">
      <c r="B16" s="412">
        <v>12</v>
      </c>
      <c r="C16" s="411" t="s">
        <v>25141</v>
      </c>
      <c r="D16" s="411" t="s">
        <v>25141</v>
      </c>
      <c r="E16" s="409" t="s">
        <v>25364</v>
      </c>
      <c r="F16" s="409" t="s">
        <v>25364</v>
      </c>
      <c r="G16" s="412" t="s">
        <v>9340</v>
      </c>
      <c r="H16" s="410" t="s">
        <v>23370</v>
      </c>
      <c r="I16" s="411" t="s">
        <v>25141</v>
      </c>
      <c r="J16" s="410" t="s">
        <v>25141</v>
      </c>
      <c r="K16" s="409" t="s">
        <v>25141</v>
      </c>
      <c r="L16" s="408" t="s">
        <v>25141</v>
      </c>
    </row>
    <row r="17" spans="2:12" ht="10.5" customHeight="1" x14ac:dyDescent="0.2">
      <c r="B17" s="412">
        <v>13</v>
      </c>
      <c r="C17" s="411" t="s">
        <v>25141</v>
      </c>
      <c r="D17" s="411" t="s">
        <v>25141</v>
      </c>
      <c r="E17" s="409" t="s">
        <v>25363</v>
      </c>
      <c r="F17" s="409" t="s">
        <v>25363</v>
      </c>
      <c r="G17" s="412" t="s">
        <v>9340</v>
      </c>
      <c r="H17" s="410" t="s">
        <v>23370</v>
      </c>
      <c r="I17" s="411" t="s">
        <v>25141</v>
      </c>
      <c r="J17" s="410" t="s">
        <v>25141</v>
      </c>
      <c r="K17" s="409" t="s">
        <v>25141</v>
      </c>
      <c r="L17" s="408" t="s">
        <v>25141</v>
      </c>
    </row>
    <row r="18" spans="2:12" ht="10.5" customHeight="1" x14ac:dyDescent="0.2">
      <c r="B18" s="412">
        <v>14</v>
      </c>
      <c r="C18" s="411" t="s">
        <v>25141</v>
      </c>
      <c r="D18" s="411" t="s">
        <v>25141</v>
      </c>
      <c r="E18" s="409" t="s">
        <v>25362</v>
      </c>
      <c r="F18" s="409" t="s">
        <v>25362</v>
      </c>
      <c r="G18" s="412" t="s">
        <v>123</v>
      </c>
      <c r="H18" s="410" t="s">
        <v>25141</v>
      </c>
      <c r="I18" s="411" t="s">
        <v>25141</v>
      </c>
      <c r="J18" s="410" t="s">
        <v>25141</v>
      </c>
      <c r="K18" s="409" t="s">
        <v>25141</v>
      </c>
      <c r="L18" s="408" t="s">
        <v>25141</v>
      </c>
    </row>
    <row r="19" spans="2:12" ht="10.5" customHeight="1" x14ac:dyDescent="0.2">
      <c r="B19" s="412">
        <v>15</v>
      </c>
      <c r="C19" s="411" t="s">
        <v>25141</v>
      </c>
      <c r="D19" s="411" t="s">
        <v>25141</v>
      </c>
      <c r="E19" s="409" t="s">
        <v>25361</v>
      </c>
      <c r="F19" s="409" t="s">
        <v>25361</v>
      </c>
      <c r="G19" s="412" t="s">
        <v>123</v>
      </c>
      <c r="H19" s="410" t="s">
        <v>25141</v>
      </c>
      <c r="I19" s="411" t="s">
        <v>25141</v>
      </c>
      <c r="J19" s="410" t="s">
        <v>25141</v>
      </c>
      <c r="K19" s="409" t="s">
        <v>25141</v>
      </c>
      <c r="L19" s="408" t="s">
        <v>25141</v>
      </c>
    </row>
    <row r="20" spans="2:12" ht="10.5" customHeight="1" x14ac:dyDescent="0.2">
      <c r="B20" s="407"/>
      <c r="C20" s="407"/>
      <c r="D20" s="407"/>
      <c r="E20" s="407"/>
      <c r="F20" s="407"/>
      <c r="G20" s="407"/>
      <c r="H20" s="407"/>
      <c r="I20" s="407"/>
      <c r="J20" s="407"/>
      <c r="K20" s="407"/>
      <c r="L20" s="406"/>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row r="24" spans="2:12" ht="10.5" customHeight="1" x14ac:dyDescent="0.2">
      <c r="B24" s="407"/>
      <c r="C24" s="407"/>
      <c r="D24" s="407"/>
      <c r="E24" s="407"/>
      <c r="F24" s="407"/>
      <c r="G24" s="407"/>
      <c r="H24" s="407"/>
      <c r="I24" s="407"/>
      <c r="J24" s="407"/>
      <c r="K24" s="407"/>
      <c r="L24" s="406"/>
    </row>
    <row r="25" spans="2:12" ht="10.5" customHeight="1" x14ac:dyDescent="0.2">
      <c r="B25" s="407"/>
      <c r="C25" s="407"/>
      <c r="D25" s="407"/>
      <c r="E25" s="407"/>
      <c r="F25" s="407"/>
      <c r="G25" s="407"/>
      <c r="H25" s="407"/>
      <c r="I25" s="407"/>
      <c r="J25" s="407"/>
      <c r="K25" s="407"/>
      <c r="L25" s="406"/>
    </row>
    <row r="26" spans="2:12" ht="10.5" customHeight="1" x14ac:dyDescent="0.2">
      <c r="B26" s="407"/>
      <c r="C26" s="407"/>
      <c r="D26" s="407"/>
      <c r="E26" s="407"/>
      <c r="F26" s="407"/>
      <c r="G26" s="407"/>
      <c r="H26" s="407"/>
      <c r="I26" s="407"/>
      <c r="J26" s="407"/>
      <c r="K26" s="407"/>
      <c r="L26" s="406"/>
    </row>
    <row r="27" spans="2:12" ht="10.5" customHeight="1" x14ac:dyDescent="0.2">
      <c r="B27" s="407"/>
      <c r="C27" s="407"/>
      <c r="D27" s="407"/>
      <c r="E27" s="407"/>
      <c r="F27" s="407"/>
      <c r="G27" s="407"/>
      <c r="H27" s="407"/>
      <c r="I27" s="407"/>
      <c r="J27" s="407"/>
      <c r="K27" s="407"/>
      <c r="L27" s="406"/>
    </row>
    <row r="28" spans="2:12" ht="10.5" customHeight="1" x14ac:dyDescent="0.2">
      <c r="B28" s="407"/>
      <c r="C28" s="407"/>
      <c r="D28" s="407"/>
      <c r="E28" s="407"/>
      <c r="F28" s="407"/>
      <c r="G28" s="407"/>
      <c r="H28" s="407"/>
      <c r="I28" s="407"/>
      <c r="J28" s="407"/>
      <c r="K28" s="407"/>
      <c r="L28" s="406"/>
    </row>
    <row r="29" spans="2:12" ht="10.5" customHeight="1" x14ac:dyDescent="0.2">
      <c r="B29" s="407"/>
      <c r="C29" s="407"/>
      <c r="D29" s="407"/>
      <c r="E29" s="407"/>
      <c r="F29" s="407"/>
      <c r="G29" s="407"/>
      <c r="H29" s="407"/>
      <c r="I29" s="407"/>
      <c r="J29" s="407"/>
      <c r="K29" s="407"/>
      <c r="L29" s="406"/>
    </row>
    <row r="30" spans="2:12" ht="10.5" customHeight="1" x14ac:dyDescent="0.2">
      <c r="B30" s="407"/>
      <c r="C30" s="407"/>
      <c r="D30" s="407"/>
      <c r="E30" s="407"/>
      <c r="F30" s="407"/>
      <c r="G30" s="407"/>
      <c r="H30" s="407"/>
      <c r="I30" s="407"/>
      <c r="J30" s="407"/>
      <c r="K30" s="407"/>
      <c r="L30" s="406"/>
    </row>
    <row r="31" spans="2:12" ht="10.5" customHeight="1" x14ac:dyDescent="0.2">
      <c r="B31" s="407"/>
      <c r="C31" s="407"/>
      <c r="D31" s="407"/>
      <c r="E31" s="407"/>
      <c r="F31" s="407"/>
      <c r="G31" s="407"/>
      <c r="H31" s="407"/>
      <c r="I31" s="407"/>
      <c r="J31" s="407"/>
      <c r="K31" s="407"/>
      <c r="L31" s="406"/>
    </row>
    <row r="32" spans="2:12" ht="10.5" customHeight="1" x14ac:dyDescent="0.2">
      <c r="B32" s="407"/>
      <c r="C32" s="407"/>
      <c r="D32" s="407"/>
      <c r="E32" s="407"/>
      <c r="F32" s="407"/>
      <c r="G32" s="407"/>
      <c r="H32" s="407"/>
      <c r="I32" s="407"/>
      <c r="J32" s="407"/>
      <c r="K32" s="407"/>
      <c r="L32" s="406"/>
    </row>
    <row r="33" spans="2:12" ht="10.5" customHeight="1" x14ac:dyDescent="0.2">
      <c r="B33" s="407"/>
      <c r="C33" s="407"/>
      <c r="D33" s="407"/>
      <c r="E33" s="407"/>
      <c r="F33" s="407"/>
      <c r="G33" s="407"/>
      <c r="H33" s="407"/>
      <c r="I33" s="407"/>
      <c r="J33" s="407"/>
      <c r="K33" s="407"/>
      <c r="L33" s="406"/>
    </row>
  </sheetData>
  <mergeCells count="5">
    <mergeCell ref="B2:D3"/>
    <mergeCell ref="E2:F2"/>
    <mergeCell ref="G2:G3"/>
    <mergeCell ref="H2:L3"/>
    <mergeCell ref="E3:F3"/>
  </mergeCells>
  <phoneticPr fontId="2"/>
  <hyperlinks>
    <hyperlink ref="L1" location="テーブル一覧!A1" display="テーブル一覧!A1" xr:uid="{00000000-0004-0000-3700-000000000000}"/>
  </hyperlinks>
  <pageMargins left="0.57999999999999996" right="0.57999999999999996" top="0.71" bottom="0.65" header="0.51200000000000001" footer="0.51200000000000001"/>
  <pageSetup paperSize="9" orientation="landscape" r:id="rId1"/>
  <headerFooter alignWithMargins="0"/>
  <rowBreaks count="1" manualBreakCount="1">
    <brk id="21"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73"/>
  <dimension ref="A1:L23"/>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25393</v>
      </c>
    </row>
    <row r="2" spans="1:12" ht="10.5" customHeight="1" x14ac:dyDescent="0.2">
      <c r="B2" s="571" t="s">
        <v>10</v>
      </c>
      <c r="C2" s="571"/>
      <c r="D2" s="571"/>
      <c r="E2" s="572" t="s">
        <v>25110</v>
      </c>
      <c r="F2" s="572"/>
      <c r="G2" s="571" t="s">
        <v>25147</v>
      </c>
      <c r="H2" s="573" t="s">
        <v>25141</v>
      </c>
      <c r="I2" s="574"/>
      <c r="J2" s="574"/>
      <c r="K2" s="574"/>
      <c r="L2" s="575"/>
    </row>
    <row r="3" spans="1:12" ht="10.5" customHeight="1" x14ac:dyDescent="0.2">
      <c r="B3" s="571"/>
      <c r="C3" s="571"/>
      <c r="D3" s="571"/>
      <c r="E3" s="572" t="s">
        <v>25110</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25360</v>
      </c>
      <c r="F5" s="409" t="s">
        <v>25360</v>
      </c>
      <c r="G5" s="412" t="s">
        <v>32</v>
      </c>
      <c r="H5" s="410" t="s">
        <v>23339</v>
      </c>
      <c r="I5" s="411" t="s">
        <v>23245</v>
      </c>
      <c r="J5" s="410" t="s">
        <v>25141</v>
      </c>
      <c r="K5" s="409" t="s">
        <v>25141</v>
      </c>
      <c r="L5" s="408" t="s">
        <v>25141</v>
      </c>
    </row>
    <row r="6" spans="1:12" ht="10.5" customHeight="1" x14ac:dyDescent="0.2">
      <c r="B6" s="412">
        <v>2</v>
      </c>
      <c r="C6" s="411" t="s">
        <v>25141</v>
      </c>
      <c r="D6" s="411" t="s">
        <v>25141</v>
      </c>
      <c r="E6" s="409" t="s">
        <v>25359</v>
      </c>
      <c r="F6" s="409" t="s">
        <v>25359</v>
      </c>
      <c r="G6" s="412" t="s">
        <v>32</v>
      </c>
      <c r="H6" s="410" t="s">
        <v>23370</v>
      </c>
      <c r="I6" s="411" t="s">
        <v>23245</v>
      </c>
      <c r="J6" s="410" t="s">
        <v>25141</v>
      </c>
      <c r="K6" s="409" t="s">
        <v>25141</v>
      </c>
      <c r="L6" s="408" t="s">
        <v>25141</v>
      </c>
    </row>
    <row r="7" spans="1:12" ht="10.5" customHeight="1" x14ac:dyDescent="0.2">
      <c r="B7" s="412">
        <v>3</v>
      </c>
      <c r="C7" s="411" t="s">
        <v>25141</v>
      </c>
      <c r="D7" s="411" t="s">
        <v>25141</v>
      </c>
      <c r="E7" s="409" t="s">
        <v>25358</v>
      </c>
      <c r="F7" s="409" t="s">
        <v>25358</v>
      </c>
      <c r="G7" s="412" t="s">
        <v>32</v>
      </c>
      <c r="H7" s="410" t="s">
        <v>23339</v>
      </c>
      <c r="I7" s="411" t="s">
        <v>23245</v>
      </c>
      <c r="J7" s="410" t="s">
        <v>25141</v>
      </c>
      <c r="K7" s="409" t="s">
        <v>25141</v>
      </c>
      <c r="L7" s="408" t="s">
        <v>25141</v>
      </c>
    </row>
    <row r="8" spans="1:12" ht="10.5" customHeight="1" x14ac:dyDescent="0.2">
      <c r="B8" s="412">
        <v>4</v>
      </c>
      <c r="C8" s="411" t="s">
        <v>25141</v>
      </c>
      <c r="D8" s="411" t="s">
        <v>25141</v>
      </c>
      <c r="E8" s="409" t="s">
        <v>25357</v>
      </c>
      <c r="F8" s="409" t="s">
        <v>25357</v>
      </c>
      <c r="G8" s="412" t="s">
        <v>123</v>
      </c>
      <c r="H8" s="410" t="s">
        <v>25141</v>
      </c>
      <c r="I8" s="411" t="s">
        <v>23245</v>
      </c>
      <c r="J8" s="410" t="s">
        <v>25141</v>
      </c>
      <c r="K8" s="409" t="s">
        <v>25141</v>
      </c>
      <c r="L8" s="408" t="s">
        <v>25141</v>
      </c>
    </row>
    <row r="9" spans="1:12" ht="10.5" customHeight="1" x14ac:dyDescent="0.2">
      <c r="B9" s="412">
        <v>5</v>
      </c>
      <c r="C9" s="411" t="s">
        <v>25141</v>
      </c>
      <c r="D9" s="411" t="s">
        <v>25141</v>
      </c>
      <c r="E9" s="409" t="s">
        <v>25356</v>
      </c>
      <c r="F9" s="409" t="s">
        <v>25356</v>
      </c>
      <c r="G9" s="412" t="s">
        <v>32</v>
      </c>
      <c r="H9" s="410" t="s">
        <v>23344</v>
      </c>
      <c r="I9" s="411" t="s">
        <v>25141</v>
      </c>
      <c r="J9" s="410" t="s">
        <v>25141</v>
      </c>
      <c r="K9" s="409" t="s">
        <v>25141</v>
      </c>
      <c r="L9" s="408" t="s">
        <v>25141</v>
      </c>
    </row>
    <row r="10" spans="1:12" ht="10.5" customHeight="1" x14ac:dyDescent="0.2">
      <c r="B10" s="412">
        <v>6</v>
      </c>
      <c r="C10" s="411" t="s">
        <v>25141</v>
      </c>
      <c r="D10" s="411" t="s">
        <v>25141</v>
      </c>
      <c r="E10" s="409" t="s">
        <v>25355</v>
      </c>
      <c r="F10" s="409" t="s">
        <v>25355</v>
      </c>
      <c r="G10" s="412" t="s">
        <v>123</v>
      </c>
      <c r="H10" s="410" t="s">
        <v>25141</v>
      </c>
      <c r="I10" s="411" t="s">
        <v>25141</v>
      </c>
      <c r="J10" s="410" t="s">
        <v>25141</v>
      </c>
      <c r="K10" s="409" t="s">
        <v>25141</v>
      </c>
      <c r="L10" s="408" t="s">
        <v>25141</v>
      </c>
    </row>
    <row r="11" spans="1:12" ht="10.5" customHeight="1" x14ac:dyDescent="0.2">
      <c r="B11" s="407"/>
      <c r="C11" s="407"/>
      <c r="D11" s="407"/>
      <c r="E11" s="407"/>
      <c r="F11" s="407"/>
      <c r="G11" s="407"/>
      <c r="H11" s="407"/>
      <c r="I11" s="407"/>
      <c r="J11" s="407"/>
      <c r="K11" s="407"/>
      <c r="L11" s="406"/>
    </row>
    <row r="12" spans="1:12" ht="10.5" customHeight="1" x14ac:dyDescent="0.2">
      <c r="B12" s="407"/>
      <c r="C12" s="407"/>
      <c r="D12" s="407"/>
      <c r="E12" s="407"/>
      <c r="F12" s="407"/>
      <c r="G12" s="407"/>
      <c r="H12" s="407"/>
      <c r="I12" s="407"/>
      <c r="J12" s="407"/>
      <c r="K12" s="407"/>
      <c r="L12" s="406"/>
    </row>
    <row r="13" spans="1:12" ht="10.5" customHeight="1" x14ac:dyDescent="0.2">
      <c r="B13" s="407"/>
      <c r="C13" s="407"/>
      <c r="D13" s="407"/>
      <c r="E13" s="407"/>
      <c r="F13" s="407"/>
      <c r="G13" s="407"/>
      <c r="H13" s="407"/>
      <c r="I13" s="407"/>
      <c r="J13" s="407"/>
      <c r="K13" s="407"/>
      <c r="L13" s="406"/>
    </row>
    <row r="14" spans="1:12" ht="10.5" customHeight="1" x14ac:dyDescent="0.2">
      <c r="B14" s="407"/>
      <c r="C14" s="407"/>
      <c r="D14" s="407"/>
      <c r="E14" s="407"/>
      <c r="F14" s="407"/>
      <c r="G14" s="407"/>
      <c r="H14" s="407"/>
      <c r="I14" s="407"/>
      <c r="J14" s="407"/>
      <c r="K14" s="407"/>
      <c r="L14" s="406"/>
    </row>
    <row r="15" spans="1:12" ht="10.5" customHeight="1" x14ac:dyDescent="0.2">
      <c r="B15" s="407"/>
      <c r="C15" s="407"/>
      <c r="D15" s="407"/>
      <c r="E15" s="407"/>
      <c r="F15" s="407"/>
      <c r="G15" s="407"/>
      <c r="H15" s="407"/>
      <c r="I15" s="407"/>
      <c r="J15" s="407"/>
      <c r="K15" s="407"/>
      <c r="L15" s="406"/>
    </row>
    <row r="16" spans="1:12" ht="10.5" customHeight="1" x14ac:dyDescent="0.2">
      <c r="B16" s="407"/>
      <c r="C16" s="407"/>
      <c r="D16" s="407"/>
      <c r="E16" s="407"/>
      <c r="F16" s="407"/>
      <c r="G16" s="407"/>
      <c r="H16" s="407"/>
      <c r="I16" s="407"/>
      <c r="J16" s="407"/>
      <c r="K16" s="407"/>
      <c r="L16" s="406"/>
    </row>
    <row r="17" spans="2:12" ht="10.5" customHeight="1" x14ac:dyDescent="0.2">
      <c r="B17" s="407"/>
      <c r="C17" s="407"/>
      <c r="D17" s="407"/>
      <c r="E17" s="407"/>
      <c r="F17" s="407"/>
      <c r="G17" s="407"/>
      <c r="H17" s="407"/>
      <c r="I17" s="407"/>
      <c r="J17" s="407"/>
      <c r="K17" s="407"/>
      <c r="L17" s="406"/>
    </row>
    <row r="18" spans="2:12" ht="10.5" customHeight="1" x14ac:dyDescent="0.2">
      <c r="B18" s="407"/>
      <c r="C18" s="407"/>
      <c r="D18" s="407"/>
      <c r="E18" s="407"/>
      <c r="F18" s="407"/>
      <c r="G18" s="407"/>
      <c r="H18" s="407"/>
      <c r="I18" s="407"/>
      <c r="J18" s="407"/>
      <c r="K18" s="407"/>
      <c r="L18" s="406"/>
    </row>
    <row r="19" spans="2:12" ht="10.5" customHeight="1" x14ac:dyDescent="0.2">
      <c r="B19" s="407"/>
      <c r="C19" s="407"/>
      <c r="D19" s="407"/>
      <c r="E19" s="407"/>
      <c r="F19" s="407"/>
      <c r="G19" s="407"/>
      <c r="H19" s="407"/>
      <c r="I19" s="407"/>
      <c r="J19" s="407"/>
      <c r="K19" s="407"/>
      <c r="L19" s="406"/>
    </row>
    <row r="20" spans="2:12" ht="10.5" customHeight="1" x14ac:dyDescent="0.2">
      <c r="B20" s="407"/>
      <c r="C20" s="407"/>
      <c r="D20" s="407"/>
      <c r="E20" s="407"/>
      <c r="F20" s="407"/>
      <c r="G20" s="407"/>
      <c r="H20" s="407"/>
      <c r="I20" s="407"/>
      <c r="J20" s="407"/>
      <c r="K20" s="407"/>
      <c r="L20" s="406"/>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sheetData>
  <mergeCells count="5">
    <mergeCell ref="B2:D3"/>
    <mergeCell ref="E2:F2"/>
    <mergeCell ref="G2:G3"/>
    <mergeCell ref="H2:L3"/>
    <mergeCell ref="E3:F3"/>
  </mergeCells>
  <phoneticPr fontId="2"/>
  <hyperlinks>
    <hyperlink ref="L1" location="テーブル一覧!A1" display="テーブル一覧!A1" xr:uid="{00000000-0004-0000-3800-000000000000}"/>
  </hyperlinks>
  <pageMargins left="0.57999999999999996" right="0.57999999999999996" top="0.71" bottom="0.65" header="0.51200000000000001" footer="0.51200000000000001"/>
  <pageSetup paperSize="9" orientation="landscape" r:id="rId1"/>
  <headerFooter alignWithMargins="0"/>
  <rowBreaks count="1" manualBreakCount="1">
    <brk id="11" max="16383"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74"/>
  <dimension ref="A1:L33"/>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25394</v>
      </c>
    </row>
    <row r="2" spans="1:12" ht="10.5" customHeight="1" x14ac:dyDescent="0.2">
      <c r="B2" s="571" t="s">
        <v>10</v>
      </c>
      <c r="C2" s="571"/>
      <c r="D2" s="571"/>
      <c r="E2" s="572" t="s">
        <v>25111</v>
      </c>
      <c r="F2" s="572"/>
      <c r="G2" s="571" t="s">
        <v>25147</v>
      </c>
      <c r="H2" s="573" t="s">
        <v>25141</v>
      </c>
      <c r="I2" s="574"/>
      <c r="J2" s="574"/>
      <c r="K2" s="574"/>
      <c r="L2" s="575"/>
    </row>
    <row r="3" spans="1:12" ht="10.5" customHeight="1" x14ac:dyDescent="0.2">
      <c r="B3" s="571"/>
      <c r="C3" s="571"/>
      <c r="D3" s="571"/>
      <c r="E3" s="572" t="s">
        <v>25111</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25354</v>
      </c>
      <c r="F5" s="409" t="s">
        <v>25354</v>
      </c>
      <c r="G5" s="412" t="s">
        <v>32</v>
      </c>
      <c r="H5" s="410" t="s">
        <v>23339</v>
      </c>
      <c r="I5" s="411" t="s">
        <v>25141</v>
      </c>
      <c r="J5" s="410" t="s">
        <v>25141</v>
      </c>
      <c r="K5" s="409" t="s">
        <v>25141</v>
      </c>
      <c r="L5" s="408" t="s">
        <v>25141</v>
      </c>
    </row>
    <row r="6" spans="1:12" ht="10.5" customHeight="1" x14ac:dyDescent="0.2">
      <c r="B6" s="412">
        <v>2</v>
      </c>
      <c r="C6" s="411" t="s">
        <v>25141</v>
      </c>
      <c r="D6" s="411" t="s">
        <v>25141</v>
      </c>
      <c r="E6" s="409" t="s">
        <v>25353</v>
      </c>
      <c r="F6" s="409" t="s">
        <v>25353</v>
      </c>
      <c r="G6" s="412" t="s">
        <v>32</v>
      </c>
      <c r="H6" s="410" t="s">
        <v>23370</v>
      </c>
      <c r="I6" s="411" t="s">
        <v>23245</v>
      </c>
      <c r="J6" s="410" t="s">
        <v>25141</v>
      </c>
      <c r="K6" s="409" t="s">
        <v>25141</v>
      </c>
      <c r="L6" s="408" t="s">
        <v>25141</v>
      </c>
    </row>
    <row r="7" spans="1:12" ht="10.5" customHeight="1" x14ac:dyDescent="0.2">
      <c r="B7" s="412">
        <v>3</v>
      </c>
      <c r="C7" s="411" t="s">
        <v>25141</v>
      </c>
      <c r="D7" s="411" t="s">
        <v>25141</v>
      </c>
      <c r="E7" s="409" t="s">
        <v>25352</v>
      </c>
      <c r="F7" s="409" t="s">
        <v>25352</v>
      </c>
      <c r="G7" s="412" t="s">
        <v>32</v>
      </c>
      <c r="H7" s="410" t="s">
        <v>23339</v>
      </c>
      <c r="I7" s="411" t="s">
        <v>23245</v>
      </c>
      <c r="J7" s="410" t="s">
        <v>25141</v>
      </c>
      <c r="K7" s="409" t="s">
        <v>25141</v>
      </c>
      <c r="L7" s="408" t="s">
        <v>25141</v>
      </c>
    </row>
    <row r="8" spans="1:12" ht="10.5" customHeight="1" x14ac:dyDescent="0.2">
      <c r="B8" s="412">
        <v>4</v>
      </c>
      <c r="C8" s="411" t="s">
        <v>25141</v>
      </c>
      <c r="D8" s="411" t="s">
        <v>25141</v>
      </c>
      <c r="E8" s="409" t="s">
        <v>25351</v>
      </c>
      <c r="F8" s="409" t="s">
        <v>25351</v>
      </c>
      <c r="G8" s="412" t="s">
        <v>123</v>
      </c>
      <c r="H8" s="410" t="s">
        <v>25141</v>
      </c>
      <c r="I8" s="411" t="s">
        <v>25141</v>
      </c>
      <c r="J8" s="410" t="s">
        <v>25141</v>
      </c>
      <c r="K8" s="409" t="s">
        <v>25141</v>
      </c>
      <c r="L8" s="408" t="s">
        <v>25141</v>
      </c>
    </row>
    <row r="9" spans="1:12" ht="10.5" customHeight="1" x14ac:dyDescent="0.2">
      <c r="B9" s="412">
        <v>5</v>
      </c>
      <c r="C9" s="411" t="s">
        <v>25141</v>
      </c>
      <c r="D9" s="411" t="s">
        <v>25141</v>
      </c>
      <c r="E9" s="409" t="s">
        <v>25350</v>
      </c>
      <c r="F9" s="409" t="s">
        <v>25350</v>
      </c>
      <c r="G9" s="412" t="s">
        <v>32</v>
      </c>
      <c r="H9" s="410" t="s">
        <v>23339</v>
      </c>
      <c r="I9" s="411" t="s">
        <v>23245</v>
      </c>
      <c r="J9" s="410" t="s">
        <v>25141</v>
      </c>
      <c r="K9" s="409" t="s">
        <v>25141</v>
      </c>
      <c r="L9" s="408" t="s">
        <v>25141</v>
      </c>
    </row>
    <row r="10" spans="1:12" ht="10.5" customHeight="1" x14ac:dyDescent="0.2">
      <c r="B10" s="412">
        <v>6</v>
      </c>
      <c r="C10" s="411" t="s">
        <v>25141</v>
      </c>
      <c r="D10" s="411" t="s">
        <v>25141</v>
      </c>
      <c r="E10" s="409" t="s">
        <v>25349</v>
      </c>
      <c r="F10" s="409" t="s">
        <v>25349</v>
      </c>
      <c r="G10" s="412" t="s">
        <v>123</v>
      </c>
      <c r="H10" s="410" t="s">
        <v>25141</v>
      </c>
      <c r="I10" s="411" t="s">
        <v>23245</v>
      </c>
      <c r="J10" s="410" t="s">
        <v>25141</v>
      </c>
      <c r="K10" s="409" t="s">
        <v>25141</v>
      </c>
      <c r="L10" s="408" t="s">
        <v>25141</v>
      </c>
    </row>
    <row r="11" spans="1:12" ht="10.5" customHeight="1" x14ac:dyDescent="0.2">
      <c r="B11" s="412">
        <v>7</v>
      </c>
      <c r="C11" s="411" t="s">
        <v>25141</v>
      </c>
      <c r="D11" s="411" t="s">
        <v>25141</v>
      </c>
      <c r="E11" s="409" t="s">
        <v>25348</v>
      </c>
      <c r="F11" s="409" t="s">
        <v>25348</v>
      </c>
      <c r="G11" s="412" t="s">
        <v>32</v>
      </c>
      <c r="H11" s="410" t="s">
        <v>23339</v>
      </c>
      <c r="I11" s="411" t="s">
        <v>23245</v>
      </c>
      <c r="J11" s="410" t="s">
        <v>25141</v>
      </c>
      <c r="K11" s="409" t="s">
        <v>25141</v>
      </c>
      <c r="L11" s="408" t="s">
        <v>25141</v>
      </c>
    </row>
    <row r="12" spans="1:12" ht="10.5" customHeight="1" x14ac:dyDescent="0.2">
      <c r="B12" s="412">
        <v>8</v>
      </c>
      <c r="C12" s="411" t="s">
        <v>25141</v>
      </c>
      <c r="D12" s="411" t="s">
        <v>25141</v>
      </c>
      <c r="E12" s="409" t="s">
        <v>25347</v>
      </c>
      <c r="F12" s="409" t="s">
        <v>25347</v>
      </c>
      <c r="G12" s="412" t="s">
        <v>123</v>
      </c>
      <c r="H12" s="410" t="s">
        <v>25141</v>
      </c>
      <c r="I12" s="411" t="s">
        <v>25141</v>
      </c>
      <c r="J12" s="410" t="s">
        <v>25141</v>
      </c>
      <c r="K12" s="409" t="s">
        <v>25141</v>
      </c>
      <c r="L12" s="408" t="s">
        <v>25141</v>
      </c>
    </row>
    <row r="13" spans="1:12" ht="10.5" customHeight="1" x14ac:dyDescent="0.2">
      <c r="B13" s="412">
        <v>9</v>
      </c>
      <c r="C13" s="411" t="s">
        <v>25141</v>
      </c>
      <c r="D13" s="411" t="s">
        <v>25141</v>
      </c>
      <c r="E13" s="409" t="s">
        <v>25346</v>
      </c>
      <c r="F13" s="409" t="s">
        <v>25346</v>
      </c>
      <c r="G13" s="412" t="s">
        <v>32</v>
      </c>
      <c r="H13" s="410" t="s">
        <v>23339</v>
      </c>
      <c r="I13" s="411" t="s">
        <v>25141</v>
      </c>
      <c r="J13" s="410" t="s">
        <v>25141</v>
      </c>
      <c r="K13" s="409" t="s">
        <v>25141</v>
      </c>
      <c r="L13" s="408" t="s">
        <v>25141</v>
      </c>
    </row>
    <row r="14" spans="1:12" ht="10.5" customHeight="1" x14ac:dyDescent="0.2">
      <c r="B14" s="412">
        <v>10</v>
      </c>
      <c r="C14" s="411" t="s">
        <v>25141</v>
      </c>
      <c r="D14" s="411" t="s">
        <v>25141</v>
      </c>
      <c r="E14" s="409" t="s">
        <v>25345</v>
      </c>
      <c r="F14" s="409" t="s">
        <v>25345</v>
      </c>
      <c r="G14" s="412" t="s">
        <v>9340</v>
      </c>
      <c r="H14" s="410" t="s">
        <v>23370</v>
      </c>
      <c r="I14" s="411" t="s">
        <v>23245</v>
      </c>
      <c r="J14" s="410" t="s">
        <v>25141</v>
      </c>
      <c r="K14" s="409" t="s">
        <v>25141</v>
      </c>
      <c r="L14" s="408" t="s">
        <v>25141</v>
      </c>
    </row>
    <row r="15" spans="1:12" ht="10.5" customHeight="1" x14ac:dyDescent="0.2">
      <c r="B15" s="412">
        <v>11</v>
      </c>
      <c r="C15" s="411" t="s">
        <v>25141</v>
      </c>
      <c r="D15" s="411" t="s">
        <v>25141</v>
      </c>
      <c r="E15" s="409" t="s">
        <v>25344</v>
      </c>
      <c r="F15" s="409" t="s">
        <v>25344</v>
      </c>
      <c r="G15" s="412" t="s">
        <v>9340</v>
      </c>
      <c r="H15" s="410" t="s">
        <v>23370</v>
      </c>
      <c r="I15" s="411" t="s">
        <v>23245</v>
      </c>
      <c r="J15" s="410" t="s">
        <v>25141</v>
      </c>
      <c r="K15" s="409" t="s">
        <v>25141</v>
      </c>
      <c r="L15" s="408" t="s">
        <v>25141</v>
      </c>
    </row>
    <row r="16" spans="1:12" ht="10.5" customHeight="1" x14ac:dyDescent="0.2">
      <c r="B16" s="412">
        <v>12</v>
      </c>
      <c r="C16" s="411" t="s">
        <v>25141</v>
      </c>
      <c r="D16" s="411" t="s">
        <v>25141</v>
      </c>
      <c r="E16" s="409" t="s">
        <v>25343</v>
      </c>
      <c r="F16" s="409" t="s">
        <v>25343</v>
      </c>
      <c r="G16" s="412" t="s">
        <v>32</v>
      </c>
      <c r="H16" s="410" t="s">
        <v>23339</v>
      </c>
      <c r="I16" s="411" t="s">
        <v>23245</v>
      </c>
      <c r="J16" s="410" t="s">
        <v>25141</v>
      </c>
      <c r="K16" s="409" t="s">
        <v>25141</v>
      </c>
      <c r="L16" s="408" t="s">
        <v>25141</v>
      </c>
    </row>
    <row r="17" spans="2:12" ht="10.5" customHeight="1" x14ac:dyDescent="0.2">
      <c r="B17" s="412">
        <v>13</v>
      </c>
      <c r="C17" s="411" t="s">
        <v>25141</v>
      </c>
      <c r="D17" s="411" t="s">
        <v>25141</v>
      </c>
      <c r="E17" s="409" t="s">
        <v>25342</v>
      </c>
      <c r="F17" s="409" t="s">
        <v>25342</v>
      </c>
      <c r="G17" s="412" t="s">
        <v>9479</v>
      </c>
      <c r="H17" s="410" t="s">
        <v>23344</v>
      </c>
      <c r="I17" s="411" t="s">
        <v>23245</v>
      </c>
      <c r="J17" s="410" t="s">
        <v>25141</v>
      </c>
      <c r="K17" s="409" t="s">
        <v>25141</v>
      </c>
      <c r="L17" s="408" t="s">
        <v>25141</v>
      </c>
    </row>
    <row r="18" spans="2:12" ht="10.5" customHeight="1" x14ac:dyDescent="0.2">
      <c r="B18" s="412">
        <v>14</v>
      </c>
      <c r="C18" s="411" t="s">
        <v>25141</v>
      </c>
      <c r="D18" s="411" t="s">
        <v>25141</v>
      </c>
      <c r="E18" s="409" t="s">
        <v>25341</v>
      </c>
      <c r="F18" s="409" t="s">
        <v>25341</v>
      </c>
      <c r="G18" s="412" t="s">
        <v>9479</v>
      </c>
      <c r="H18" s="410" t="s">
        <v>23410</v>
      </c>
      <c r="I18" s="411" t="s">
        <v>23245</v>
      </c>
      <c r="J18" s="410" t="s">
        <v>25141</v>
      </c>
      <c r="K18" s="409" t="s">
        <v>25141</v>
      </c>
      <c r="L18" s="408" t="s">
        <v>25141</v>
      </c>
    </row>
    <row r="19" spans="2:12" ht="10.5" customHeight="1" x14ac:dyDescent="0.2">
      <c r="B19" s="412">
        <v>15</v>
      </c>
      <c r="C19" s="411" t="s">
        <v>25141</v>
      </c>
      <c r="D19" s="411" t="s">
        <v>25141</v>
      </c>
      <c r="E19" s="409" t="s">
        <v>25340</v>
      </c>
      <c r="F19" s="409" t="s">
        <v>25340</v>
      </c>
      <c r="G19" s="412" t="s">
        <v>123</v>
      </c>
      <c r="H19" s="410" t="s">
        <v>25141</v>
      </c>
      <c r="I19" s="411" t="s">
        <v>23245</v>
      </c>
      <c r="J19" s="410" t="s">
        <v>25141</v>
      </c>
      <c r="K19" s="409" t="s">
        <v>25141</v>
      </c>
      <c r="L19" s="408" t="s">
        <v>25141</v>
      </c>
    </row>
    <row r="20" spans="2:12" ht="10.5" customHeight="1" x14ac:dyDescent="0.2">
      <c r="B20" s="412">
        <v>16</v>
      </c>
      <c r="C20" s="411" t="s">
        <v>25141</v>
      </c>
      <c r="D20" s="411" t="s">
        <v>25141</v>
      </c>
      <c r="E20" s="409" t="s">
        <v>25339</v>
      </c>
      <c r="F20" s="409" t="s">
        <v>25339</v>
      </c>
      <c r="G20" s="412" t="s">
        <v>123</v>
      </c>
      <c r="H20" s="410" t="s">
        <v>25141</v>
      </c>
      <c r="I20" s="411" t="s">
        <v>23245</v>
      </c>
      <c r="J20" s="410" t="s">
        <v>25141</v>
      </c>
      <c r="K20" s="409" t="s">
        <v>25141</v>
      </c>
      <c r="L20" s="408" t="s">
        <v>25141</v>
      </c>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row r="24" spans="2:12" ht="10.5" customHeight="1" x14ac:dyDescent="0.2">
      <c r="B24" s="407"/>
      <c r="C24" s="407"/>
      <c r="D24" s="407"/>
      <c r="E24" s="407"/>
      <c r="F24" s="407"/>
      <c r="G24" s="407"/>
      <c r="H24" s="407"/>
      <c r="I24" s="407"/>
      <c r="J24" s="407"/>
      <c r="K24" s="407"/>
      <c r="L24" s="406"/>
    </row>
    <row r="25" spans="2:12" ht="10.5" customHeight="1" x14ac:dyDescent="0.2">
      <c r="B25" s="407"/>
      <c r="C25" s="407"/>
      <c r="D25" s="407"/>
      <c r="E25" s="407"/>
      <c r="F25" s="407"/>
      <c r="G25" s="407"/>
      <c r="H25" s="407"/>
      <c r="I25" s="407"/>
      <c r="J25" s="407"/>
      <c r="K25" s="407"/>
      <c r="L25" s="406"/>
    </row>
    <row r="26" spans="2:12" ht="10.5" customHeight="1" x14ac:dyDescent="0.2">
      <c r="B26" s="407"/>
      <c r="C26" s="407"/>
      <c r="D26" s="407"/>
      <c r="E26" s="407"/>
      <c r="F26" s="407"/>
      <c r="G26" s="407"/>
      <c r="H26" s="407"/>
      <c r="I26" s="407"/>
      <c r="J26" s="407"/>
      <c r="K26" s="407"/>
      <c r="L26" s="406"/>
    </row>
    <row r="27" spans="2:12" ht="10.5" customHeight="1" x14ac:dyDescent="0.2">
      <c r="B27" s="407"/>
      <c r="C27" s="407"/>
      <c r="D27" s="407"/>
      <c r="E27" s="407"/>
      <c r="F27" s="407"/>
      <c r="G27" s="407"/>
      <c r="H27" s="407"/>
      <c r="I27" s="407"/>
      <c r="J27" s="407"/>
      <c r="K27" s="407"/>
      <c r="L27" s="406"/>
    </row>
    <row r="28" spans="2:12" ht="10.5" customHeight="1" x14ac:dyDescent="0.2">
      <c r="B28" s="407"/>
      <c r="C28" s="407"/>
      <c r="D28" s="407"/>
      <c r="E28" s="407"/>
      <c r="F28" s="407"/>
      <c r="G28" s="407"/>
      <c r="H28" s="407"/>
      <c r="I28" s="407"/>
      <c r="J28" s="407"/>
      <c r="K28" s="407"/>
      <c r="L28" s="406"/>
    </row>
    <row r="29" spans="2:12" ht="10.5" customHeight="1" x14ac:dyDescent="0.2">
      <c r="B29" s="407"/>
      <c r="C29" s="407"/>
      <c r="D29" s="407"/>
      <c r="E29" s="407"/>
      <c r="F29" s="407"/>
      <c r="G29" s="407"/>
      <c r="H29" s="407"/>
      <c r="I29" s="407"/>
      <c r="J29" s="407"/>
      <c r="K29" s="407"/>
      <c r="L29" s="406"/>
    </row>
    <row r="30" spans="2:12" ht="10.5" customHeight="1" x14ac:dyDescent="0.2">
      <c r="B30" s="407"/>
      <c r="C30" s="407"/>
      <c r="D30" s="407"/>
      <c r="E30" s="407"/>
      <c r="F30" s="407"/>
      <c r="G30" s="407"/>
      <c r="H30" s="407"/>
      <c r="I30" s="407"/>
      <c r="J30" s="407"/>
      <c r="K30" s="407"/>
      <c r="L30" s="406"/>
    </row>
    <row r="31" spans="2:12" ht="10.5" customHeight="1" x14ac:dyDescent="0.2">
      <c r="B31" s="407"/>
      <c r="C31" s="407"/>
      <c r="D31" s="407"/>
      <c r="E31" s="407"/>
      <c r="F31" s="407"/>
      <c r="G31" s="407"/>
      <c r="H31" s="407"/>
      <c r="I31" s="407"/>
      <c r="J31" s="407"/>
      <c r="K31" s="407"/>
      <c r="L31" s="406"/>
    </row>
    <row r="32" spans="2:12" ht="10.5" customHeight="1" x14ac:dyDescent="0.2">
      <c r="B32" s="407"/>
      <c r="C32" s="407"/>
      <c r="D32" s="407"/>
      <c r="E32" s="407"/>
      <c r="F32" s="407"/>
      <c r="G32" s="407"/>
      <c r="H32" s="407"/>
      <c r="I32" s="407"/>
      <c r="J32" s="407"/>
      <c r="K32" s="407"/>
      <c r="L32" s="406"/>
    </row>
    <row r="33" spans="2:12" ht="10.5" customHeight="1" x14ac:dyDescent="0.2">
      <c r="B33" s="407"/>
      <c r="C33" s="407"/>
      <c r="D33" s="407"/>
      <c r="E33" s="407"/>
      <c r="F33" s="407"/>
      <c r="G33" s="407"/>
      <c r="H33" s="407"/>
      <c r="I33" s="407"/>
      <c r="J33" s="407"/>
      <c r="K33" s="407"/>
      <c r="L33" s="406"/>
    </row>
  </sheetData>
  <mergeCells count="5">
    <mergeCell ref="B2:D3"/>
    <mergeCell ref="E2:F2"/>
    <mergeCell ref="G2:G3"/>
    <mergeCell ref="H2:L3"/>
    <mergeCell ref="E3:F3"/>
  </mergeCells>
  <phoneticPr fontId="2"/>
  <hyperlinks>
    <hyperlink ref="L1" location="テーブル一覧!A1" display="テーブル一覧!A1" xr:uid="{00000000-0004-0000-3900-000000000000}"/>
  </hyperlinks>
  <pageMargins left="0.57999999999999996" right="0.57999999999999996" top="0.71" bottom="0.65" header="0.51200000000000001" footer="0.51200000000000001"/>
  <pageSetup paperSize="9" orientation="landscape" r:id="rId1"/>
  <headerFooter alignWithMargins="0"/>
  <rowBreaks count="1" manualBreakCount="1">
    <brk id="21" max="16383" man="1"/>
  </rowBreaks>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AU62"/>
  <sheetViews>
    <sheetView view="pageBreakPreview" zoomScaleNormal="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2:46" s="325" customFormat="1" ht="5.0999999999999996" customHeight="1" thickBot="1" x14ac:dyDescent="0.25"/>
    <row r="2" spans="2:46" s="326" customFormat="1" ht="20.100000000000001" customHeight="1" x14ac:dyDescent="0.2">
      <c r="B2" s="673" t="s">
        <v>24590</v>
      </c>
      <c r="C2" s="674"/>
      <c r="D2" s="674"/>
      <c r="E2" s="674"/>
      <c r="F2" s="674"/>
      <c r="G2" s="674"/>
      <c r="H2" s="674"/>
      <c r="I2" s="674"/>
      <c r="J2" s="675"/>
      <c r="K2" s="699" t="s">
        <v>24591</v>
      </c>
      <c r="L2" s="700"/>
      <c r="M2" s="700"/>
      <c r="N2" s="700"/>
      <c r="O2" s="700"/>
      <c r="P2" s="700" t="s">
        <v>24592</v>
      </c>
      <c r="Q2" s="700"/>
      <c r="R2" s="700"/>
      <c r="S2" s="700"/>
      <c r="T2" s="700"/>
      <c r="U2" s="682" t="s">
        <v>24593</v>
      </c>
      <c r="V2" s="682"/>
      <c r="W2" s="682"/>
      <c r="X2" s="682"/>
      <c r="Y2" s="682"/>
      <c r="Z2" s="682"/>
      <c r="AA2" s="682"/>
      <c r="AB2" s="622" t="s">
        <v>24594</v>
      </c>
      <c r="AC2" s="623"/>
      <c r="AD2" s="623"/>
      <c r="AE2" s="623"/>
      <c r="AF2" s="623"/>
      <c r="AG2" s="623"/>
      <c r="AH2" s="623"/>
      <c r="AI2" s="682" t="s">
        <v>24595</v>
      </c>
      <c r="AJ2" s="682"/>
      <c r="AK2" s="682"/>
      <c r="AL2" s="682" t="s">
        <v>24596</v>
      </c>
      <c r="AM2" s="682"/>
      <c r="AN2" s="682"/>
      <c r="AO2" s="682" t="s">
        <v>24597</v>
      </c>
      <c r="AP2" s="682"/>
      <c r="AQ2" s="682"/>
      <c r="AR2" s="683" t="s">
        <v>24711</v>
      </c>
      <c r="AS2" s="684"/>
      <c r="AT2" s="685"/>
    </row>
    <row r="3" spans="2:46" s="326" customFormat="1" ht="20.100000000000001" customHeight="1" x14ac:dyDescent="0.2">
      <c r="B3" s="676"/>
      <c r="C3" s="677"/>
      <c r="D3" s="677"/>
      <c r="E3" s="677"/>
      <c r="F3" s="677"/>
      <c r="G3" s="677"/>
      <c r="H3" s="677"/>
      <c r="I3" s="677"/>
      <c r="J3" s="678"/>
      <c r="K3" s="686" t="s">
        <v>24712</v>
      </c>
      <c r="L3" s="687"/>
      <c r="M3" s="687"/>
      <c r="N3" s="687"/>
      <c r="O3" s="688"/>
      <c r="P3" s="692" t="s">
        <v>24713</v>
      </c>
      <c r="Q3" s="692"/>
      <c r="R3" s="692"/>
      <c r="S3" s="692"/>
      <c r="T3" s="692"/>
      <c r="U3" s="693" t="s">
        <v>24715</v>
      </c>
      <c r="V3" s="693"/>
      <c r="W3" s="693"/>
      <c r="X3" s="693"/>
      <c r="Y3" s="693"/>
      <c r="Z3" s="693"/>
      <c r="AA3" s="693"/>
      <c r="AB3" s="693" t="s">
        <v>24716</v>
      </c>
      <c r="AC3" s="693"/>
      <c r="AD3" s="693"/>
      <c r="AE3" s="693"/>
      <c r="AF3" s="693"/>
      <c r="AG3" s="693"/>
      <c r="AH3" s="693"/>
      <c r="AI3" s="694">
        <v>40368</v>
      </c>
      <c r="AJ3" s="695"/>
      <c r="AK3" s="695"/>
      <c r="AL3" s="694"/>
      <c r="AM3" s="695"/>
      <c r="AN3" s="695"/>
      <c r="AO3" s="697" t="s">
        <v>24717</v>
      </c>
      <c r="AP3" s="697"/>
      <c r="AQ3" s="697"/>
      <c r="AR3" s="701" t="s">
        <v>24719</v>
      </c>
      <c r="AS3" s="702"/>
      <c r="AT3" s="703"/>
    </row>
    <row r="4" spans="2:46" s="326" customFormat="1" ht="20.100000000000001" customHeight="1" x14ac:dyDescent="0.2">
      <c r="B4" s="676"/>
      <c r="C4" s="677"/>
      <c r="D4" s="677"/>
      <c r="E4" s="677"/>
      <c r="F4" s="677"/>
      <c r="G4" s="677"/>
      <c r="H4" s="677"/>
      <c r="I4" s="677"/>
      <c r="J4" s="678"/>
      <c r="K4" s="689"/>
      <c r="L4" s="690"/>
      <c r="M4" s="690"/>
      <c r="N4" s="690"/>
      <c r="O4" s="691"/>
      <c r="P4" s="692"/>
      <c r="Q4" s="692"/>
      <c r="R4" s="692"/>
      <c r="S4" s="692"/>
      <c r="T4" s="692"/>
      <c r="U4" s="693"/>
      <c r="V4" s="693"/>
      <c r="W4" s="693"/>
      <c r="X4" s="693"/>
      <c r="Y4" s="693"/>
      <c r="Z4" s="693"/>
      <c r="AA4" s="693"/>
      <c r="AB4" s="693"/>
      <c r="AC4" s="693"/>
      <c r="AD4" s="693"/>
      <c r="AE4" s="693"/>
      <c r="AF4" s="693"/>
      <c r="AG4" s="693"/>
      <c r="AH4" s="693"/>
      <c r="AI4" s="695"/>
      <c r="AJ4" s="695"/>
      <c r="AK4" s="695"/>
      <c r="AL4" s="695"/>
      <c r="AM4" s="695"/>
      <c r="AN4" s="695"/>
      <c r="AO4" s="697"/>
      <c r="AP4" s="697"/>
      <c r="AQ4" s="697"/>
      <c r="AR4" s="701"/>
      <c r="AS4" s="702"/>
      <c r="AT4" s="703"/>
    </row>
    <row r="5" spans="2:46" s="326" customFormat="1" ht="20.100000000000001" customHeight="1" thickBot="1" x14ac:dyDescent="0.25">
      <c r="B5" s="679"/>
      <c r="C5" s="680"/>
      <c r="D5" s="680"/>
      <c r="E5" s="680"/>
      <c r="F5" s="680"/>
      <c r="G5" s="680"/>
      <c r="H5" s="680"/>
      <c r="I5" s="680"/>
      <c r="J5" s="681"/>
      <c r="K5" s="366" t="s">
        <v>24606</v>
      </c>
      <c r="L5" s="671" t="s">
        <v>24721</v>
      </c>
      <c r="M5" s="672"/>
      <c r="N5" s="672"/>
      <c r="O5" s="672"/>
      <c r="P5" s="367" t="s">
        <v>24606</v>
      </c>
      <c r="Q5" s="671" t="s">
        <v>24723</v>
      </c>
      <c r="R5" s="672"/>
      <c r="S5" s="672"/>
      <c r="T5" s="672"/>
      <c r="U5" s="368" t="s">
        <v>24610</v>
      </c>
      <c r="V5" s="671" t="s">
        <v>24725</v>
      </c>
      <c r="W5" s="672"/>
      <c r="X5" s="672"/>
      <c r="Y5" s="672"/>
      <c r="Z5" s="672"/>
      <c r="AA5" s="672"/>
      <c r="AB5" s="368" t="s">
        <v>24606</v>
      </c>
      <c r="AC5" s="671" t="s">
        <v>24727</v>
      </c>
      <c r="AD5" s="672"/>
      <c r="AE5" s="672"/>
      <c r="AF5" s="672"/>
      <c r="AG5" s="672"/>
      <c r="AH5" s="672"/>
      <c r="AI5" s="696"/>
      <c r="AJ5" s="696"/>
      <c r="AK5" s="696"/>
      <c r="AL5" s="696"/>
      <c r="AM5" s="696"/>
      <c r="AN5" s="696"/>
      <c r="AO5" s="698"/>
      <c r="AP5" s="698"/>
      <c r="AQ5" s="698"/>
      <c r="AR5" s="704"/>
      <c r="AS5" s="705"/>
      <c r="AT5" s="706"/>
    </row>
    <row r="6" spans="2:46" s="325" customFormat="1" ht="5.0999999999999996" customHeight="1" thickBot="1" x14ac:dyDescent="0.25"/>
    <row r="7" spans="2:46" ht="24" customHeight="1" x14ac:dyDescent="0.2">
      <c r="B7" s="596" t="s">
        <v>24612</v>
      </c>
      <c r="C7" s="593"/>
      <c r="D7" s="593"/>
      <c r="E7" s="593"/>
      <c r="F7" s="593"/>
      <c r="G7" s="593"/>
      <c r="H7" s="590" t="s">
        <v>24728</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24729</v>
      </c>
      <c r="AG7" s="591"/>
      <c r="AH7" s="591"/>
      <c r="AI7" s="591"/>
      <c r="AJ7" s="591"/>
      <c r="AK7" s="591"/>
      <c r="AL7" s="591"/>
      <c r="AM7" s="591"/>
      <c r="AN7" s="591"/>
      <c r="AO7" s="591"/>
      <c r="AP7" s="592"/>
      <c r="AQ7" s="595" t="s">
        <v>24616</v>
      </c>
      <c r="AR7" s="594"/>
      <c r="AS7" s="630" t="s">
        <v>24730</v>
      </c>
      <c r="AT7" s="631"/>
    </row>
    <row r="8" spans="2: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2:46" ht="5.0999999999999996" customHeight="1" thickBot="1" x14ac:dyDescent="0.25"/>
    <row r="10" spans="2:46" ht="22.5" customHeight="1" x14ac:dyDescent="0.2">
      <c r="B10" s="596" t="s">
        <v>24619</v>
      </c>
      <c r="C10" s="593"/>
      <c r="D10" s="593" t="s">
        <v>24620</v>
      </c>
      <c r="E10" s="593"/>
      <c r="F10" s="593"/>
      <c r="G10" s="593"/>
      <c r="H10" s="593"/>
      <c r="I10" s="593"/>
      <c r="J10" s="593"/>
      <c r="K10" s="593"/>
      <c r="L10" s="593"/>
      <c r="M10" s="593"/>
      <c r="N10" s="593" t="s">
        <v>24621</v>
      </c>
      <c r="O10" s="593"/>
      <c r="P10" s="593"/>
      <c r="Q10" s="593"/>
      <c r="R10" s="593"/>
      <c r="S10" s="593"/>
      <c r="T10" s="593"/>
      <c r="U10" s="593"/>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2:46" ht="18" customHeight="1" x14ac:dyDescent="0.2">
      <c r="B11" s="634">
        <v>1</v>
      </c>
      <c r="C11" s="635"/>
      <c r="D11" s="658" t="s">
        <v>24731</v>
      </c>
      <c r="E11" s="658"/>
      <c r="F11" s="658"/>
      <c r="G11" s="658"/>
      <c r="H11" s="658"/>
      <c r="I11" s="658"/>
      <c r="J11" s="658"/>
      <c r="K11" s="658"/>
      <c r="L11" s="658"/>
      <c r="M11" s="658"/>
      <c r="N11" s="707" t="s">
        <v>24732</v>
      </c>
      <c r="O11" s="656"/>
      <c r="P11" s="656"/>
      <c r="Q11" s="656"/>
      <c r="R11" s="656"/>
      <c r="S11" s="656"/>
      <c r="T11" s="656"/>
      <c r="U11" s="657"/>
      <c r="V11" s="335"/>
      <c r="W11" s="335"/>
      <c r="X11" s="335"/>
      <c r="Y11" s="335"/>
      <c r="Z11" s="335"/>
      <c r="AA11" s="335"/>
      <c r="AB11" s="335"/>
      <c r="AC11" s="335"/>
      <c r="AD11" s="335"/>
      <c r="AE11" s="335"/>
      <c r="AF11" s="335"/>
      <c r="AG11" s="335"/>
      <c r="AH11" s="335"/>
      <c r="AI11" s="335"/>
      <c r="AJ11" s="369" t="s">
        <v>13509</v>
      </c>
      <c r="AK11" s="370"/>
      <c r="AL11" s="370"/>
      <c r="AM11" s="370"/>
      <c r="AN11" s="371"/>
      <c r="AO11" s="635"/>
      <c r="AP11" s="635"/>
      <c r="AQ11" s="635"/>
      <c r="AR11" s="635"/>
      <c r="AS11" s="635"/>
      <c r="AT11" s="639"/>
    </row>
    <row r="12" spans="2:46" ht="18" customHeight="1" x14ac:dyDescent="0.2">
      <c r="B12" s="634">
        <v>2</v>
      </c>
      <c r="C12" s="635"/>
      <c r="D12" s="658" t="s">
        <v>24733</v>
      </c>
      <c r="E12" s="658"/>
      <c r="F12" s="658"/>
      <c r="G12" s="658"/>
      <c r="H12" s="658"/>
      <c r="I12" s="658"/>
      <c r="J12" s="658"/>
      <c r="K12" s="658"/>
      <c r="L12" s="658"/>
      <c r="M12" s="658"/>
      <c r="N12" s="707" t="s">
        <v>24734</v>
      </c>
      <c r="O12" s="656"/>
      <c r="P12" s="656"/>
      <c r="Q12" s="656"/>
      <c r="R12" s="656"/>
      <c r="S12" s="656"/>
      <c r="T12" s="656"/>
      <c r="U12" s="657"/>
      <c r="V12" s="335"/>
      <c r="W12" s="335"/>
      <c r="X12" s="335"/>
      <c r="Y12" s="335"/>
      <c r="Z12" s="335"/>
      <c r="AA12" s="335"/>
      <c r="AB12" s="335"/>
      <c r="AC12" s="335"/>
      <c r="AD12" s="335"/>
      <c r="AE12" s="335"/>
      <c r="AF12" s="335"/>
      <c r="AG12" s="335"/>
      <c r="AH12" s="335"/>
      <c r="AI12" s="335"/>
      <c r="AJ12" s="369" t="s">
        <v>10633</v>
      </c>
      <c r="AK12" s="370"/>
      <c r="AL12" s="370"/>
      <c r="AM12" s="370"/>
      <c r="AN12" s="371"/>
      <c r="AO12" s="635"/>
      <c r="AP12" s="635"/>
      <c r="AQ12" s="635"/>
      <c r="AR12" s="635"/>
      <c r="AS12" s="635"/>
      <c r="AT12" s="639"/>
    </row>
    <row r="13" spans="2:46" ht="18" customHeight="1" x14ac:dyDescent="0.2">
      <c r="B13" s="634">
        <v>3</v>
      </c>
      <c r="C13" s="635"/>
      <c r="D13" s="658" t="s">
        <v>24735</v>
      </c>
      <c r="E13" s="658"/>
      <c r="F13" s="658"/>
      <c r="G13" s="658"/>
      <c r="H13" s="658"/>
      <c r="I13" s="658"/>
      <c r="J13" s="658"/>
      <c r="K13" s="658"/>
      <c r="L13" s="658"/>
      <c r="M13" s="658"/>
      <c r="N13" s="707" t="s">
        <v>24736</v>
      </c>
      <c r="O13" s="656"/>
      <c r="P13" s="656"/>
      <c r="Q13" s="656"/>
      <c r="R13" s="656"/>
      <c r="S13" s="656"/>
      <c r="T13" s="656"/>
      <c r="U13" s="657"/>
      <c r="V13" s="335"/>
      <c r="W13" s="335"/>
      <c r="X13" s="335"/>
      <c r="Y13" s="335"/>
      <c r="Z13" s="335"/>
      <c r="AA13" s="335"/>
      <c r="AB13" s="335"/>
      <c r="AC13" s="335"/>
      <c r="AD13" s="335"/>
      <c r="AE13" s="335"/>
      <c r="AF13" s="335"/>
      <c r="AG13" s="335"/>
      <c r="AH13" s="335"/>
      <c r="AI13" s="335"/>
      <c r="AJ13" s="369" t="s">
        <v>13509</v>
      </c>
      <c r="AK13" s="370"/>
      <c r="AL13" s="370"/>
      <c r="AM13" s="370"/>
      <c r="AN13" s="371"/>
      <c r="AO13" s="635"/>
      <c r="AP13" s="635"/>
      <c r="AQ13" s="635"/>
      <c r="AR13" s="635"/>
      <c r="AS13" s="635"/>
      <c r="AT13" s="639"/>
    </row>
    <row r="14" spans="2:46" ht="18" customHeight="1" x14ac:dyDescent="0.2">
      <c r="B14" s="634">
        <v>4</v>
      </c>
      <c r="C14" s="635"/>
      <c r="D14" s="658" t="s">
        <v>24737</v>
      </c>
      <c r="E14" s="658"/>
      <c r="F14" s="658"/>
      <c r="G14" s="658"/>
      <c r="H14" s="658"/>
      <c r="I14" s="658"/>
      <c r="J14" s="658"/>
      <c r="K14" s="658"/>
      <c r="L14" s="658"/>
      <c r="M14" s="658"/>
      <c r="N14" s="707" t="s">
        <v>24738</v>
      </c>
      <c r="O14" s="656"/>
      <c r="P14" s="656"/>
      <c r="Q14" s="656"/>
      <c r="R14" s="656"/>
      <c r="S14" s="656"/>
      <c r="T14" s="656"/>
      <c r="U14" s="657"/>
      <c r="V14" s="335"/>
      <c r="W14" s="335"/>
      <c r="X14" s="335"/>
      <c r="Y14" s="335"/>
      <c r="Z14" s="335"/>
      <c r="AA14" s="335"/>
      <c r="AB14" s="335"/>
      <c r="AC14" s="335"/>
      <c r="AD14" s="335"/>
      <c r="AE14" s="335"/>
      <c r="AF14" s="335"/>
      <c r="AG14" s="335"/>
      <c r="AH14" s="335"/>
      <c r="AI14" s="335"/>
      <c r="AJ14" s="369" t="s">
        <v>123</v>
      </c>
      <c r="AK14" s="370"/>
      <c r="AL14" s="370"/>
      <c r="AM14" s="370"/>
      <c r="AN14" s="371"/>
      <c r="AO14" s="635"/>
      <c r="AP14" s="635"/>
      <c r="AQ14" s="635"/>
      <c r="AR14" s="635"/>
      <c r="AS14" s="635"/>
      <c r="AT14" s="639"/>
    </row>
    <row r="15" spans="2:46" ht="18" customHeight="1" x14ac:dyDescent="0.2">
      <c r="B15" s="634">
        <v>5</v>
      </c>
      <c r="C15" s="635"/>
      <c r="D15" s="658" t="s">
        <v>24739</v>
      </c>
      <c r="E15" s="658"/>
      <c r="F15" s="658"/>
      <c r="G15" s="658"/>
      <c r="H15" s="658"/>
      <c r="I15" s="658"/>
      <c r="J15" s="658"/>
      <c r="K15" s="658"/>
      <c r="L15" s="658"/>
      <c r="M15" s="658"/>
      <c r="N15" s="707" t="s">
        <v>24740</v>
      </c>
      <c r="O15" s="656"/>
      <c r="P15" s="656"/>
      <c r="Q15" s="656"/>
      <c r="R15" s="656"/>
      <c r="S15" s="656"/>
      <c r="T15" s="656"/>
      <c r="U15" s="657"/>
      <c r="V15" s="335"/>
      <c r="W15" s="335"/>
      <c r="X15" s="335"/>
      <c r="Y15" s="335"/>
      <c r="Z15" s="335"/>
      <c r="AA15" s="335"/>
      <c r="AB15" s="335"/>
      <c r="AC15" s="335"/>
      <c r="AD15" s="335"/>
      <c r="AE15" s="335"/>
      <c r="AF15" s="335"/>
      <c r="AG15" s="335"/>
      <c r="AH15" s="335"/>
      <c r="AI15" s="335"/>
      <c r="AJ15" s="369" t="s">
        <v>123</v>
      </c>
      <c r="AK15" s="370"/>
      <c r="AL15" s="370"/>
      <c r="AM15" s="370"/>
      <c r="AN15" s="371"/>
      <c r="AO15" s="635"/>
      <c r="AP15" s="635"/>
      <c r="AQ15" s="635"/>
      <c r="AR15" s="635"/>
      <c r="AS15" s="635"/>
      <c r="AT15" s="639"/>
    </row>
    <row r="16" spans="2:46" ht="18" customHeight="1" x14ac:dyDescent="0.2">
      <c r="B16" s="634">
        <v>6</v>
      </c>
      <c r="C16" s="635"/>
      <c r="D16" s="658" t="s">
        <v>24741</v>
      </c>
      <c r="E16" s="658"/>
      <c r="F16" s="658"/>
      <c r="G16" s="658"/>
      <c r="H16" s="658"/>
      <c r="I16" s="658"/>
      <c r="J16" s="658"/>
      <c r="K16" s="658"/>
      <c r="L16" s="658"/>
      <c r="M16" s="658"/>
      <c r="N16" s="707" t="s">
        <v>24742</v>
      </c>
      <c r="O16" s="656"/>
      <c r="P16" s="656"/>
      <c r="Q16" s="656"/>
      <c r="R16" s="656"/>
      <c r="S16" s="656"/>
      <c r="T16" s="656"/>
      <c r="U16" s="657"/>
      <c r="V16" s="335"/>
      <c r="W16" s="335"/>
      <c r="X16" s="335"/>
      <c r="Y16" s="335"/>
      <c r="Z16" s="335"/>
      <c r="AA16" s="335"/>
      <c r="AB16" s="335"/>
      <c r="AC16" s="335"/>
      <c r="AD16" s="335"/>
      <c r="AE16" s="335"/>
      <c r="AF16" s="335"/>
      <c r="AG16" s="335"/>
      <c r="AH16" s="335"/>
      <c r="AI16" s="335"/>
      <c r="AJ16" s="369" t="s">
        <v>13509</v>
      </c>
      <c r="AK16" s="370"/>
      <c r="AL16" s="370"/>
      <c r="AM16" s="370"/>
      <c r="AN16" s="371"/>
      <c r="AO16" s="635"/>
      <c r="AP16" s="635"/>
      <c r="AQ16" s="635"/>
      <c r="AR16" s="635"/>
      <c r="AS16" s="635"/>
      <c r="AT16" s="639"/>
    </row>
    <row r="17" spans="2:46" ht="18" customHeight="1" x14ac:dyDescent="0.2">
      <c r="B17" s="634">
        <v>7</v>
      </c>
      <c r="C17" s="635"/>
      <c r="D17" s="658" t="s">
        <v>24743</v>
      </c>
      <c r="E17" s="658"/>
      <c r="F17" s="658"/>
      <c r="G17" s="658"/>
      <c r="H17" s="658"/>
      <c r="I17" s="658"/>
      <c r="J17" s="658"/>
      <c r="K17" s="658"/>
      <c r="L17" s="658"/>
      <c r="M17" s="658"/>
      <c r="N17" s="707" t="s">
        <v>24744</v>
      </c>
      <c r="O17" s="656"/>
      <c r="P17" s="656"/>
      <c r="Q17" s="656"/>
      <c r="R17" s="656"/>
      <c r="S17" s="656"/>
      <c r="T17" s="656"/>
      <c r="U17" s="657"/>
      <c r="V17" s="335"/>
      <c r="W17" s="335"/>
      <c r="X17" s="335"/>
      <c r="Y17" s="335"/>
      <c r="Z17" s="335"/>
      <c r="AA17" s="335"/>
      <c r="AB17" s="335"/>
      <c r="AC17" s="335"/>
      <c r="AD17" s="335"/>
      <c r="AE17" s="335"/>
      <c r="AF17" s="335"/>
      <c r="AG17" s="335"/>
      <c r="AH17" s="335"/>
      <c r="AI17" s="335"/>
      <c r="AJ17" s="369" t="s">
        <v>24745</v>
      </c>
      <c r="AK17" s="370"/>
      <c r="AL17" s="370"/>
      <c r="AM17" s="370"/>
      <c r="AN17" s="371"/>
      <c r="AO17" s="635"/>
      <c r="AP17" s="635"/>
      <c r="AQ17" s="635"/>
      <c r="AR17" s="635"/>
      <c r="AS17" s="635"/>
      <c r="AT17" s="639"/>
    </row>
    <row r="18" spans="2:46" ht="18" customHeight="1" x14ac:dyDescent="0.2">
      <c r="B18" s="634">
        <v>8</v>
      </c>
      <c r="C18" s="635"/>
      <c r="D18" s="658" t="s">
        <v>24746</v>
      </c>
      <c r="E18" s="658"/>
      <c r="F18" s="658"/>
      <c r="G18" s="658"/>
      <c r="H18" s="658"/>
      <c r="I18" s="658"/>
      <c r="J18" s="658"/>
      <c r="K18" s="658"/>
      <c r="L18" s="658"/>
      <c r="M18" s="658"/>
      <c r="N18" s="707" t="s">
        <v>24747</v>
      </c>
      <c r="O18" s="656"/>
      <c r="P18" s="656"/>
      <c r="Q18" s="656"/>
      <c r="R18" s="656"/>
      <c r="S18" s="656"/>
      <c r="T18" s="656"/>
      <c r="U18" s="657"/>
      <c r="V18" s="335"/>
      <c r="W18" s="335"/>
      <c r="X18" s="335"/>
      <c r="Y18" s="335"/>
      <c r="Z18" s="335"/>
      <c r="AA18" s="335"/>
      <c r="AB18" s="335"/>
      <c r="AC18" s="335"/>
      <c r="AD18" s="335"/>
      <c r="AE18" s="335"/>
      <c r="AF18" s="335"/>
      <c r="AG18" s="335"/>
      <c r="AH18" s="335"/>
      <c r="AI18" s="335"/>
      <c r="AJ18" s="369" t="s">
        <v>24745</v>
      </c>
      <c r="AK18" s="370"/>
      <c r="AL18" s="370"/>
      <c r="AM18" s="370"/>
      <c r="AN18" s="371"/>
      <c r="AO18" s="635"/>
      <c r="AP18" s="635"/>
      <c r="AQ18" s="635"/>
      <c r="AR18" s="635"/>
      <c r="AS18" s="635"/>
      <c r="AT18" s="639"/>
    </row>
    <row r="19" spans="2:46" ht="18" customHeight="1" x14ac:dyDescent="0.2">
      <c r="B19" s="634">
        <v>9</v>
      </c>
      <c r="C19" s="635"/>
      <c r="D19" s="658" t="s">
        <v>24748</v>
      </c>
      <c r="E19" s="658"/>
      <c r="F19" s="658"/>
      <c r="G19" s="658"/>
      <c r="H19" s="658"/>
      <c r="I19" s="658"/>
      <c r="J19" s="658"/>
      <c r="K19" s="658"/>
      <c r="L19" s="658"/>
      <c r="M19" s="658"/>
      <c r="N19" s="707" t="s">
        <v>24749</v>
      </c>
      <c r="O19" s="656"/>
      <c r="P19" s="656"/>
      <c r="Q19" s="656"/>
      <c r="R19" s="656"/>
      <c r="S19" s="656"/>
      <c r="T19" s="656"/>
      <c r="U19" s="657"/>
      <c r="V19" s="335"/>
      <c r="W19" s="335"/>
      <c r="X19" s="335"/>
      <c r="Y19" s="335"/>
      <c r="Z19" s="335"/>
      <c r="AA19" s="335"/>
      <c r="AB19" s="335"/>
      <c r="AC19" s="335"/>
      <c r="AD19" s="335"/>
      <c r="AE19" s="335"/>
      <c r="AF19" s="335"/>
      <c r="AG19" s="335"/>
      <c r="AH19" s="335"/>
      <c r="AI19" s="335"/>
      <c r="AJ19" s="369" t="s">
        <v>24745</v>
      </c>
      <c r="AK19" s="370"/>
      <c r="AL19" s="370"/>
      <c r="AM19" s="370"/>
      <c r="AN19" s="371"/>
      <c r="AO19" s="635"/>
      <c r="AP19" s="635"/>
      <c r="AQ19" s="635"/>
      <c r="AR19" s="635"/>
      <c r="AS19" s="635"/>
      <c r="AT19" s="639"/>
    </row>
    <row r="20" spans="2:46" ht="18" customHeight="1" x14ac:dyDescent="0.2">
      <c r="B20" s="634">
        <v>10</v>
      </c>
      <c r="C20" s="635"/>
      <c r="D20" s="658" t="s">
        <v>24750</v>
      </c>
      <c r="E20" s="658"/>
      <c r="F20" s="658"/>
      <c r="G20" s="658"/>
      <c r="H20" s="658"/>
      <c r="I20" s="658"/>
      <c r="J20" s="658"/>
      <c r="K20" s="658"/>
      <c r="L20" s="658"/>
      <c r="M20" s="658"/>
      <c r="N20" s="707" t="s">
        <v>24751</v>
      </c>
      <c r="O20" s="656"/>
      <c r="P20" s="656"/>
      <c r="Q20" s="656"/>
      <c r="R20" s="656"/>
      <c r="S20" s="656"/>
      <c r="T20" s="656"/>
      <c r="U20" s="657"/>
      <c r="V20" s="335"/>
      <c r="W20" s="335"/>
      <c r="X20" s="335"/>
      <c r="Y20" s="335"/>
      <c r="Z20" s="335"/>
      <c r="AA20" s="335"/>
      <c r="AB20" s="335"/>
      <c r="AC20" s="335"/>
      <c r="AD20" s="335"/>
      <c r="AE20" s="335"/>
      <c r="AF20" s="335"/>
      <c r="AG20" s="335"/>
      <c r="AH20" s="335"/>
      <c r="AI20" s="335"/>
      <c r="AJ20" s="369" t="s">
        <v>24745</v>
      </c>
      <c r="AK20" s="370"/>
      <c r="AL20" s="370"/>
      <c r="AM20" s="370"/>
      <c r="AN20" s="371"/>
      <c r="AO20" s="635"/>
      <c r="AP20" s="635"/>
      <c r="AQ20" s="635"/>
      <c r="AR20" s="635"/>
      <c r="AS20" s="635"/>
      <c r="AT20" s="639"/>
    </row>
    <row r="21" spans="2:46" ht="18" customHeight="1" x14ac:dyDescent="0.2">
      <c r="B21" s="634">
        <v>11</v>
      </c>
      <c r="C21" s="635"/>
      <c r="D21" s="658" t="s">
        <v>24752</v>
      </c>
      <c r="E21" s="658"/>
      <c r="F21" s="658"/>
      <c r="G21" s="658"/>
      <c r="H21" s="658"/>
      <c r="I21" s="658"/>
      <c r="J21" s="658"/>
      <c r="K21" s="658"/>
      <c r="L21" s="658"/>
      <c r="M21" s="658"/>
      <c r="N21" s="707" t="s">
        <v>24753</v>
      </c>
      <c r="O21" s="656"/>
      <c r="P21" s="656"/>
      <c r="Q21" s="656"/>
      <c r="R21" s="656"/>
      <c r="S21" s="656"/>
      <c r="T21" s="656"/>
      <c r="U21" s="657"/>
      <c r="V21" s="335"/>
      <c r="W21" s="335"/>
      <c r="X21" s="335"/>
      <c r="Y21" s="335"/>
      <c r="Z21" s="335"/>
      <c r="AA21" s="335"/>
      <c r="AB21" s="335"/>
      <c r="AC21" s="335"/>
      <c r="AD21" s="335"/>
      <c r="AE21" s="335"/>
      <c r="AF21" s="335"/>
      <c r="AG21" s="335"/>
      <c r="AH21" s="335"/>
      <c r="AI21" s="335"/>
      <c r="AJ21" s="369" t="s">
        <v>24745</v>
      </c>
      <c r="AK21" s="370"/>
      <c r="AL21" s="370"/>
      <c r="AM21" s="370"/>
      <c r="AN21" s="371"/>
      <c r="AO21" s="635"/>
      <c r="AP21" s="635"/>
      <c r="AQ21" s="635"/>
      <c r="AR21" s="635"/>
      <c r="AS21" s="635"/>
      <c r="AT21" s="639"/>
    </row>
    <row r="22" spans="2:46" ht="18" customHeight="1" x14ac:dyDescent="0.2">
      <c r="B22" s="634">
        <v>12</v>
      </c>
      <c r="C22" s="635"/>
      <c r="D22" s="636" t="s">
        <v>24754</v>
      </c>
      <c r="E22" s="637"/>
      <c r="F22" s="637"/>
      <c r="G22" s="637"/>
      <c r="H22" s="637"/>
      <c r="I22" s="637"/>
      <c r="J22" s="637"/>
      <c r="K22" s="637"/>
      <c r="L22" s="637"/>
      <c r="M22" s="638"/>
      <c r="N22" s="707" t="s">
        <v>24755</v>
      </c>
      <c r="O22" s="656"/>
      <c r="P22" s="656"/>
      <c r="Q22" s="656"/>
      <c r="R22" s="656"/>
      <c r="S22" s="656"/>
      <c r="T22" s="656"/>
      <c r="U22" s="657"/>
      <c r="V22" s="335"/>
      <c r="W22" s="335"/>
      <c r="X22" s="335"/>
      <c r="Y22" s="335"/>
      <c r="Z22" s="335"/>
      <c r="AA22" s="335"/>
      <c r="AB22" s="335"/>
      <c r="AC22" s="335"/>
      <c r="AD22" s="335"/>
      <c r="AE22" s="335"/>
      <c r="AF22" s="335"/>
      <c r="AG22" s="335"/>
      <c r="AH22" s="335"/>
      <c r="AI22" s="335"/>
      <c r="AJ22" s="369" t="s">
        <v>123</v>
      </c>
      <c r="AK22" s="370"/>
      <c r="AL22" s="370"/>
      <c r="AM22" s="370"/>
      <c r="AN22" s="371"/>
      <c r="AO22" s="635"/>
      <c r="AP22" s="635"/>
      <c r="AQ22" s="635"/>
      <c r="AR22" s="635"/>
      <c r="AS22" s="635"/>
      <c r="AT22" s="639"/>
    </row>
    <row r="23" spans="2:46" ht="18" customHeight="1" x14ac:dyDescent="0.2">
      <c r="B23" s="634">
        <v>13</v>
      </c>
      <c r="C23" s="635"/>
      <c r="D23" s="708" t="s">
        <v>24756</v>
      </c>
      <c r="E23" s="708"/>
      <c r="F23" s="708"/>
      <c r="G23" s="708"/>
      <c r="H23" s="708"/>
      <c r="I23" s="708"/>
      <c r="J23" s="708"/>
      <c r="K23" s="708"/>
      <c r="L23" s="708"/>
      <c r="M23" s="708"/>
      <c r="N23" s="707" t="s">
        <v>24757</v>
      </c>
      <c r="O23" s="656"/>
      <c r="P23" s="656"/>
      <c r="Q23" s="656"/>
      <c r="R23" s="656"/>
      <c r="S23" s="656"/>
      <c r="T23" s="656"/>
      <c r="U23" s="657"/>
      <c r="V23" s="335"/>
      <c r="W23" s="335"/>
      <c r="X23" s="335"/>
      <c r="Y23" s="335"/>
      <c r="Z23" s="335"/>
      <c r="AA23" s="335"/>
      <c r="AB23" s="335"/>
      <c r="AC23" s="335"/>
      <c r="AD23" s="335"/>
      <c r="AE23" s="335"/>
      <c r="AF23" s="335"/>
      <c r="AG23" s="335"/>
      <c r="AH23" s="335"/>
      <c r="AI23" s="335"/>
      <c r="AJ23" s="369" t="s">
        <v>24745</v>
      </c>
      <c r="AK23" s="370"/>
      <c r="AL23" s="370"/>
      <c r="AM23" s="370"/>
      <c r="AN23" s="371"/>
      <c r="AO23" s="635"/>
      <c r="AP23" s="635"/>
      <c r="AQ23" s="635"/>
      <c r="AR23" s="635"/>
      <c r="AS23" s="635"/>
      <c r="AT23" s="639"/>
    </row>
    <row r="24" spans="2:46" ht="18" customHeight="1" x14ac:dyDescent="0.2">
      <c r="B24" s="634">
        <v>14</v>
      </c>
      <c r="C24" s="635"/>
      <c r="D24" s="708" t="s">
        <v>24758</v>
      </c>
      <c r="E24" s="708"/>
      <c r="F24" s="708"/>
      <c r="G24" s="708"/>
      <c r="H24" s="708"/>
      <c r="I24" s="708"/>
      <c r="J24" s="708"/>
      <c r="K24" s="708"/>
      <c r="L24" s="708"/>
      <c r="M24" s="708"/>
      <c r="N24" s="707" t="s">
        <v>24759</v>
      </c>
      <c r="O24" s="656"/>
      <c r="P24" s="656"/>
      <c r="Q24" s="656"/>
      <c r="R24" s="656"/>
      <c r="S24" s="656"/>
      <c r="T24" s="656"/>
      <c r="U24" s="657"/>
      <c r="V24" s="335"/>
      <c r="W24" s="335"/>
      <c r="X24" s="335"/>
      <c r="Y24" s="335"/>
      <c r="Z24" s="335"/>
      <c r="AA24" s="335"/>
      <c r="AB24" s="335"/>
      <c r="AC24" s="335"/>
      <c r="AD24" s="335"/>
      <c r="AE24" s="335"/>
      <c r="AF24" s="335"/>
      <c r="AG24" s="335"/>
      <c r="AH24" s="335"/>
      <c r="AI24" s="335"/>
      <c r="AJ24" s="369" t="s">
        <v>24745</v>
      </c>
      <c r="AK24" s="370"/>
      <c r="AL24" s="370"/>
      <c r="AM24" s="370"/>
      <c r="AN24" s="371"/>
      <c r="AO24" s="635"/>
      <c r="AP24" s="635"/>
      <c r="AQ24" s="635"/>
      <c r="AR24" s="635"/>
      <c r="AS24" s="635"/>
      <c r="AT24" s="639"/>
    </row>
    <row r="25" spans="2:46" ht="18" customHeight="1" x14ac:dyDescent="0.2">
      <c r="B25" s="634">
        <v>15</v>
      </c>
      <c r="C25" s="635"/>
      <c r="D25" s="708" t="s">
        <v>24760</v>
      </c>
      <c r="E25" s="708"/>
      <c r="F25" s="708"/>
      <c r="G25" s="708"/>
      <c r="H25" s="708"/>
      <c r="I25" s="708"/>
      <c r="J25" s="708"/>
      <c r="K25" s="708"/>
      <c r="L25" s="708"/>
      <c r="M25" s="708"/>
      <c r="N25" s="707" t="s">
        <v>24761</v>
      </c>
      <c r="O25" s="656"/>
      <c r="P25" s="656"/>
      <c r="Q25" s="656"/>
      <c r="R25" s="656"/>
      <c r="S25" s="656"/>
      <c r="T25" s="656"/>
      <c r="U25" s="657"/>
      <c r="V25" s="335"/>
      <c r="W25" s="335"/>
      <c r="X25" s="335"/>
      <c r="Y25" s="335"/>
      <c r="Z25" s="335"/>
      <c r="AA25" s="335"/>
      <c r="AB25" s="335"/>
      <c r="AC25" s="335"/>
      <c r="AD25" s="335"/>
      <c r="AE25" s="335"/>
      <c r="AF25" s="335"/>
      <c r="AG25" s="335"/>
      <c r="AH25" s="335"/>
      <c r="AI25" s="335"/>
      <c r="AJ25" s="369" t="s">
        <v>24745</v>
      </c>
      <c r="AK25" s="370"/>
      <c r="AL25" s="370"/>
      <c r="AM25" s="370"/>
      <c r="AN25" s="371"/>
      <c r="AO25" s="635"/>
      <c r="AP25" s="635"/>
      <c r="AQ25" s="635"/>
      <c r="AR25" s="635"/>
      <c r="AS25" s="635"/>
      <c r="AT25" s="639"/>
    </row>
    <row r="26" spans="2:46" ht="18" customHeight="1" x14ac:dyDescent="0.2">
      <c r="B26" s="634">
        <v>16</v>
      </c>
      <c r="C26" s="635"/>
      <c r="D26" s="708" t="s">
        <v>24762</v>
      </c>
      <c r="E26" s="708"/>
      <c r="F26" s="708"/>
      <c r="G26" s="708"/>
      <c r="H26" s="708"/>
      <c r="I26" s="708"/>
      <c r="J26" s="708"/>
      <c r="K26" s="708"/>
      <c r="L26" s="708"/>
      <c r="M26" s="708"/>
      <c r="N26" s="707" t="s">
        <v>24763</v>
      </c>
      <c r="O26" s="656"/>
      <c r="P26" s="656"/>
      <c r="Q26" s="656"/>
      <c r="R26" s="656"/>
      <c r="S26" s="656"/>
      <c r="T26" s="656"/>
      <c r="U26" s="657"/>
      <c r="V26" s="335"/>
      <c r="W26" s="335"/>
      <c r="X26" s="335"/>
      <c r="Y26" s="335"/>
      <c r="Z26" s="335"/>
      <c r="AA26" s="335"/>
      <c r="AB26" s="335"/>
      <c r="AC26" s="335"/>
      <c r="AD26" s="335"/>
      <c r="AE26" s="335"/>
      <c r="AF26" s="335"/>
      <c r="AG26" s="335"/>
      <c r="AH26" s="335"/>
      <c r="AI26" s="335"/>
      <c r="AJ26" s="369" t="s">
        <v>24745</v>
      </c>
      <c r="AK26" s="370"/>
      <c r="AL26" s="370"/>
      <c r="AM26" s="370"/>
      <c r="AN26" s="371"/>
      <c r="AO26" s="635"/>
      <c r="AP26" s="635"/>
      <c r="AQ26" s="635"/>
      <c r="AR26" s="635"/>
      <c r="AS26" s="635"/>
      <c r="AT26" s="639"/>
    </row>
    <row r="27" spans="2:46" ht="18" customHeight="1" x14ac:dyDescent="0.2">
      <c r="B27" s="634">
        <v>17</v>
      </c>
      <c r="C27" s="635"/>
      <c r="D27" s="708" t="s">
        <v>24764</v>
      </c>
      <c r="E27" s="708"/>
      <c r="F27" s="708"/>
      <c r="G27" s="708"/>
      <c r="H27" s="708"/>
      <c r="I27" s="708"/>
      <c r="J27" s="708"/>
      <c r="K27" s="708"/>
      <c r="L27" s="708"/>
      <c r="M27" s="708"/>
      <c r="N27" s="707" t="s">
        <v>24765</v>
      </c>
      <c r="O27" s="656"/>
      <c r="P27" s="656"/>
      <c r="Q27" s="656"/>
      <c r="R27" s="656"/>
      <c r="S27" s="656"/>
      <c r="T27" s="656"/>
      <c r="U27" s="657"/>
      <c r="V27" s="335"/>
      <c r="W27" s="335"/>
      <c r="X27" s="335"/>
      <c r="Y27" s="335"/>
      <c r="Z27" s="335"/>
      <c r="AA27" s="335"/>
      <c r="AB27" s="335"/>
      <c r="AC27" s="335"/>
      <c r="AD27" s="335"/>
      <c r="AE27" s="335"/>
      <c r="AF27" s="335"/>
      <c r="AG27" s="335"/>
      <c r="AH27" s="335"/>
      <c r="AI27" s="335"/>
      <c r="AJ27" s="369" t="s">
        <v>13509</v>
      </c>
      <c r="AK27" s="370"/>
      <c r="AL27" s="370"/>
      <c r="AM27" s="370"/>
      <c r="AN27" s="371"/>
      <c r="AO27" s="635"/>
      <c r="AP27" s="635"/>
      <c r="AQ27" s="635"/>
      <c r="AR27" s="635"/>
      <c r="AS27" s="635"/>
      <c r="AT27" s="639"/>
    </row>
    <row r="28" spans="2:46" ht="18" customHeight="1" x14ac:dyDescent="0.2">
      <c r="B28" s="634">
        <v>18</v>
      </c>
      <c r="C28" s="635"/>
      <c r="D28" s="708" t="s">
        <v>10426</v>
      </c>
      <c r="E28" s="708"/>
      <c r="F28" s="708"/>
      <c r="G28" s="708"/>
      <c r="H28" s="708"/>
      <c r="I28" s="708"/>
      <c r="J28" s="708"/>
      <c r="K28" s="708"/>
      <c r="L28" s="708"/>
      <c r="M28" s="708"/>
      <c r="N28" s="707" t="s">
        <v>24766</v>
      </c>
      <c r="O28" s="656"/>
      <c r="P28" s="656"/>
      <c r="Q28" s="656"/>
      <c r="R28" s="656"/>
      <c r="S28" s="656"/>
      <c r="T28" s="656"/>
      <c r="U28" s="657"/>
      <c r="V28" s="335"/>
      <c r="W28" s="335"/>
      <c r="X28" s="335"/>
      <c r="Y28" s="335"/>
      <c r="Z28" s="335"/>
      <c r="AA28" s="335"/>
      <c r="AB28" s="335"/>
      <c r="AC28" s="335"/>
      <c r="AD28" s="335"/>
      <c r="AE28" s="335"/>
      <c r="AF28" s="335"/>
      <c r="AG28" s="335"/>
      <c r="AH28" s="335"/>
      <c r="AI28" s="335"/>
      <c r="AJ28" s="369" t="s">
        <v>123</v>
      </c>
      <c r="AK28" s="370"/>
      <c r="AL28" s="370"/>
      <c r="AM28" s="370"/>
      <c r="AN28" s="371"/>
      <c r="AO28" s="635"/>
      <c r="AP28" s="635"/>
      <c r="AQ28" s="635"/>
      <c r="AR28" s="635"/>
      <c r="AS28" s="635"/>
      <c r="AT28" s="639"/>
    </row>
    <row r="29" spans="2:46" ht="18" customHeight="1" x14ac:dyDescent="0.2">
      <c r="B29" s="634">
        <v>19</v>
      </c>
      <c r="C29" s="635"/>
      <c r="D29" s="708" t="s">
        <v>24767</v>
      </c>
      <c r="E29" s="708"/>
      <c r="F29" s="708"/>
      <c r="G29" s="708"/>
      <c r="H29" s="708"/>
      <c r="I29" s="708"/>
      <c r="J29" s="708"/>
      <c r="K29" s="708"/>
      <c r="L29" s="708"/>
      <c r="M29" s="708"/>
      <c r="N29" s="707" t="s">
        <v>24768</v>
      </c>
      <c r="O29" s="656"/>
      <c r="P29" s="656"/>
      <c r="Q29" s="656"/>
      <c r="R29" s="656"/>
      <c r="S29" s="656"/>
      <c r="T29" s="656"/>
      <c r="U29" s="657"/>
      <c r="V29" s="335"/>
      <c r="W29" s="335"/>
      <c r="X29" s="335"/>
      <c r="Y29" s="335"/>
      <c r="Z29" s="335"/>
      <c r="AA29" s="335"/>
      <c r="AB29" s="335"/>
      <c r="AC29" s="335"/>
      <c r="AD29" s="335"/>
      <c r="AE29" s="335"/>
      <c r="AF29" s="335"/>
      <c r="AG29" s="335"/>
      <c r="AH29" s="335"/>
      <c r="AI29" s="335"/>
      <c r="AJ29" s="369" t="s">
        <v>123</v>
      </c>
      <c r="AK29" s="370"/>
      <c r="AL29" s="370"/>
      <c r="AM29" s="370"/>
      <c r="AN29" s="371"/>
      <c r="AO29" s="635"/>
      <c r="AP29" s="635"/>
      <c r="AQ29" s="635"/>
      <c r="AR29" s="635"/>
      <c r="AS29" s="635"/>
      <c r="AT29" s="639"/>
    </row>
    <row r="30" spans="2:46" ht="18" customHeight="1" x14ac:dyDescent="0.2">
      <c r="B30" s="634">
        <v>20</v>
      </c>
      <c r="C30" s="635"/>
      <c r="D30" s="658" t="s">
        <v>24769</v>
      </c>
      <c r="E30" s="658"/>
      <c r="F30" s="658"/>
      <c r="G30" s="658"/>
      <c r="H30" s="658"/>
      <c r="I30" s="658"/>
      <c r="J30" s="658"/>
      <c r="K30" s="658"/>
      <c r="L30" s="658"/>
      <c r="M30" s="658"/>
      <c r="N30" s="709" t="s">
        <v>24770</v>
      </c>
      <c r="O30" s="709"/>
      <c r="P30" s="709"/>
      <c r="Q30" s="709"/>
      <c r="R30" s="709"/>
      <c r="S30" s="709"/>
      <c r="T30" s="709"/>
      <c r="U30" s="709"/>
      <c r="V30" s="335"/>
      <c r="W30" s="335"/>
      <c r="X30" s="335"/>
      <c r="Y30" s="335"/>
      <c r="Z30" s="335"/>
      <c r="AA30" s="335"/>
      <c r="AB30" s="335"/>
      <c r="AC30" s="335"/>
      <c r="AD30" s="335"/>
      <c r="AE30" s="335"/>
      <c r="AF30" s="335"/>
      <c r="AG30" s="335"/>
      <c r="AH30" s="335"/>
      <c r="AI30" s="335"/>
      <c r="AJ30" s="369" t="s">
        <v>24771</v>
      </c>
      <c r="AK30" s="370"/>
      <c r="AL30" s="370"/>
      <c r="AM30" s="370"/>
      <c r="AN30" s="371"/>
      <c r="AO30" s="635"/>
      <c r="AP30" s="635"/>
      <c r="AQ30" s="635"/>
      <c r="AR30" s="635"/>
      <c r="AS30" s="635"/>
      <c r="AT30" s="639"/>
    </row>
    <row r="31" spans="2:46" ht="18" customHeight="1" x14ac:dyDescent="0.2">
      <c r="B31" s="634">
        <v>21</v>
      </c>
      <c r="C31" s="635"/>
      <c r="D31" s="658" t="s">
        <v>24772</v>
      </c>
      <c r="E31" s="658"/>
      <c r="F31" s="658"/>
      <c r="G31" s="658"/>
      <c r="H31" s="658"/>
      <c r="I31" s="658"/>
      <c r="J31" s="658"/>
      <c r="K31" s="658"/>
      <c r="L31" s="658"/>
      <c r="M31" s="658"/>
      <c r="N31" s="707" t="s">
        <v>24773</v>
      </c>
      <c r="O31" s="656"/>
      <c r="P31" s="656"/>
      <c r="Q31" s="656"/>
      <c r="R31" s="656"/>
      <c r="S31" s="656"/>
      <c r="T31" s="656"/>
      <c r="U31" s="657"/>
      <c r="V31" s="335"/>
      <c r="W31" s="335"/>
      <c r="X31" s="335"/>
      <c r="Y31" s="335"/>
      <c r="Z31" s="335"/>
      <c r="AA31" s="335"/>
      <c r="AB31" s="335"/>
      <c r="AC31" s="335"/>
      <c r="AD31" s="335"/>
      <c r="AE31" s="335"/>
      <c r="AF31" s="335"/>
      <c r="AG31" s="335"/>
      <c r="AH31" s="335"/>
      <c r="AI31" s="335"/>
      <c r="AJ31" s="369" t="s">
        <v>24774</v>
      </c>
      <c r="AK31" s="370"/>
      <c r="AL31" s="370"/>
      <c r="AM31" s="370"/>
      <c r="AN31" s="371"/>
      <c r="AO31" s="635"/>
      <c r="AP31" s="635"/>
      <c r="AQ31" s="635"/>
      <c r="AR31" s="635"/>
      <c r="AS31" s="635"/>
      <c r="AT31" s="639"/>
    </row>
    <row r="32" spans="2:46" ht="18" customHeight="1" x14ac:dyDescent="0.2">
      <c r="B32" s="634">
        <v>22</v>
      </c>
      <c r="C32" s="635"/>
      <c r="D32" s="658" t="s">
        <v>24775</v>
      </c>
      <c r="E32" s="658"/>
      <c r="F32" s="658"/>
      <c r="G32" s="658"/>
      <c r="H32" s="658"/>
      <c r="I32" s="658"/>
      <c r="J32" s="658"/>
      <c r="K32" s="658"/>
      <c r="L32" s="658"/>
      <c r="M32" s="658"/>
      <c r="N32" s="707" t="s">
        <v>24776</v>
      </c>
      <c r="O32" s="656"/>
      <c r="P32" s="656"/>
      <c r="Q32" s="656"/>
      <c r="R32" s="656"/>
      <c r="S32" s="656"/>
      <c r="T32" s="656"/>
      <c r="U32" s="657"/>
      <c r="V32" s="335"/>
      <c r="W32" s="335"/>
      <c r="X32" s="335"/>
      <c r="Y32" s="335"/>
      <c r="Z32" s="335"/>
      <c r="AA32" s="335"/>
      <c r="AB32" s="335"/>
      <c r="AC32" s="335"/>
      <c r="AD32" s="335"/>
      <c r="AE32" s="335"/>
      <c r="AF32" s="335"/>
      <c r="AG32" s="335"/>
      <c r="AH32" s="335"/>
      <c r="AI32" s="335"/>
      <c r="AJ32" s="710" t="s">
        <v>24777</v>
      </c>
      <c r="AK32" s="711"/>
      <c r="AL32" s="711"/>
      <c r="AM32" s="711"/>
      <c r="AN32" s="712"/>
      <c r="AO32" s="635"/>
      <c r="AP32" s="635"/>
      <c r="AQ32" s="635"/>
      <c r="AR32" s="635"/>
      <c r="AS32" s="635"/>
      <c r="AT32" s="639"/>
    </row>
    <row r="33" spans="1:47" ht="18" customHeight="1" x14ac:dyDescent="0.2">
      <c r="B33" s="634"/>
      <c r="C33" s="635"/>
      <c r="D33" s="658"/>
      <c r="E33" s="658"/>
      <c r="F33" s="658"/>
      <c r="G33" s="658"/>
      <c r="H33" s="658"/>
      <c r="I33" s="658"/>
      <c r="J33" s="658"/>
      <c r="K33" s="658"/>
      <c r="L33" s="658"/>
      <c r="M33" s="658"/>
      <c r="N33" s="709"/>
      <c r="O33" s="709"/>
      <c r="P33" s="709"/>
      <c r="Q33" s="709"/>
      <c r="R33" s="709"/>
      <c r="S33" s="709"/>
      <c r="T33" s="709"/>
      <c r="U33" s="709"/>
      <c r="V33" s="335"/>
      <c r="W33" s="335"/>
      <c r="X33" s="335"/>
      <c r="Y33" s="335"/>
      <c r="Z33" s="335"/>
      <c r="AA33" s="335"/>
      <c r="AB33" s="335"/>
      <c r="AC33" s="335"/>
      <c r="AD33" s="335"/>
      <c r="AE33" s="335"/>
      <c r="AF33" s="335"/>
      <c r="AG33" s="335"/>
      <c r="AH33" s="335"/>
      <c r="AI33" s="335"/>
      <c r="AJ33" s="710"/>
      <c r="AK33" s="711"/>
      <c r="AL33" s="711"/>
      <c r="AM33" s="711"/>
      <c r="AN33" s="712"/>
      <c r="AO33" s="635"/>
      <c r="AP33" s="635"/>
      <c r="AQ33" s="635"/>
      <c r="AR33" s="635"/>
      <c r="AS33" s="635"/>
      <c r="AT33" s="639"/>
    </row>
    <row r="34" spans="1:47" ht="18" customHeight="1" x14ac:dyDescent="0.2">
      <c r="B34" s="634"/>
      <c r="C34" s="635"/>
      <c r="D34" s="658"/>
      <c r="E34" s="658"/>
      <c r="F34" s="658"/>
      <c r="G34" s="658"/>
      <c r="H34" s="658"/>
      <c r="I34" s="658"/>
      <c r="J34" s="658"/>
      <c r="K34" s="658"/>
      <c r="L34" s="658"/>
      <c r="M34" s="658"/>
      <c r="N34" s="709"/>
      <c r="O34" s="709"/>
      <c r="P34" s="709"/>
      <c r="Q34" s="709"/>
      <c r="R34" s="709"/>
      <c r="S34" s="709"/>
      <c r="T34" s="709"/>
      <c r="U34" s="709"/>
      <c r="V34" s="335"/>
      <c r="W34" s="335"/>
      <c r="X34" s="335"/>
      <c r="Y34" s="335"/>
      <c r="Z34" s="335"/>
      <c r="AA34" s="335"/>
      <c r="AB34" s="335"/>
      <c r="AC34" s="335"/>
      <c r="AD34" s="335"/>
      <c r="AE34" s="335"/>
      <c r="AF34" s="335"/>
      <c r="AG34" s="335"/>
      <c r="AH34" s="335"/>
      <c r="AI34" s="335"/>
      <c r="AJ34" s="710"/>
      <c r="AK34" s="711"/>
      <c r="AL34" s="711"/>
      <c r="AM34" s="711"/>
      <c r="AN34" s="712"/>
      <c r="AO34" s="635"/>
      <c r="AP34" s="635"/>
      <c r="AQ34" s="635"/>
      <c r="AR34" s="635"/>
      <c r="AS34" s="635"/>
      <c r="AT34" s="639"/>
    </row>
    <row r="35" spans="1:47" ht="18" customHeight="1" x14ac:dyDescent="0.2">
      <c r="B35" s="634"/>
      <c r="C35" s="635"/>
      <c r="D35" s="658"/>
      <c r="E35" s="658"/>
      <c r="F35" s="658"/>
      <c r="G35" s="658"/>
      <c r="H35" s="658"/>
      <c r="I35" s="658"/>
      <c r="J35" s="658"/>
      <c r="K35" s="658"/>
      <c r="L35" s="658"/>
      <c r="M35" s="658"/>
      <c r="N35" s="709"/>
      <c r="O35" s="709"/>
      <c r="P35" s="709"/>
      <c r="Q35" s="709"/>
      <c r="R35" s="709"/>
      <c r="S35" s="709"/>
      <c r="T35" s="709"/>
      <c r="U35" s="709"/>
      <c r="V35" s="335"/>
      <c r="W35" s="335"/>
      <c r="X35" s="335"/>
      <c r="Y35" s="335"/>
      <c r="Z35" s="335"/>
      <c r="AA35" s="335"/>
      <c r="AB35" s="335"/>
      <c r="AC35" s="335"/>
      <c r="AD35" s="335"/>
      <c r="AE35" s="335"/>
      <c r="AF35" s="335"/>
      <c r="AG35" s="335"/>
      <c r="AH35" s="335"/>
      <c r="AI35" s="335"/>
      <c r="AJ35" s="710"/>
      <c r="AK35" s="711"/>
      <c r="AL35" s="711"/>
      <c r="AM35" s="711"/>
      <c r="AN35" s="712"/>
      <c r="AO35" s="635"/>
      <c r="AP35" s="635"/>
      <c r="AQ35" s="635"/>
      <c r="AR35" s="635"/>
      <c r="AS35" s="635"/>
      <c r="AT35" s="639"/>
    </row>
    <row r="36" spans="1:47" ht="18" customHeight="1" x14ac:dyDescent="0.2">
      <c r="B36" s="634"/>
      <c r="C36" s="635"/>
      <c r="D36" s="658"/>
      <c r="E36" s="658"/>
      <c r="F36" s="658"/>
      <c r="G36" s="658"/>
      <c r="H36" s="658"/>
      <c r="I36" s="658"/>
      <c r="J36" s="658"/>
      <c r="K36" s="658"/>
      <c r="L36" s="658"/>
      <c r="M36" s="658"/>
      <c r="N36" s="709"/>
      <c r="O36" s="709"/>
      <c r="P36" s="709"/>
      <c r="Q36" s="709"/>
      <c r="R36" s="709"/>
      <c r="S36" s="709"/>
      <c r="T36" s="709"/>
      <c r="U36" s="709"/>
      <c r="V36" s="335"/>
      <c r="W36" s="335"/>
      <c r="X36" s="335"/>
      <c r="Y36" s="335"/>
      <c r="Z36" s="335"/>
      <c r="AA36" s="335"/>
      <c r="AB36" s="335"/>
      <c r="AC36" s="335"/>
      <c r="AD36" s="335"/>
      <c r="AE36" s="335"/>
      <c r="AF36" s="335"/>
      <c r="AG36" s="335"/>
      <c r="AH36" s="335"/>
      <c r="AI36" s="335"/>
      <c r="AJ36" s="710"/>
      <c r="AK36" s="711"/>
      <c r="AL36" s="711"/>
      <c r="AM36" s="711"/>
      <c r="AN36" s="712"/>
      <c r="AO36" s="635"/>
      <c r="AP36" s="635"/>
      <c r="AQ36" s="635"/>
      <c r="AR36" s="635"/>
      <c r="AS36" s="635"/>
      <c r="AT36" s="639"/>
    </row>
    <row r="37" spans="1:47" ht="18" customHeight="1" x14ac:dyDescent="0.2">
      <c r="B37" s="634"/>
      <c r="C37" s="635"/>
      <c r="D37" s="658"/>
      <c r="E37" s="658"/>
      <c r="F37" s="658"/>
      <c r="G37" s="658"/>
      <c r="H37" s="658"/>
      <c r="I37" s="658"/>
      <c r="J37" s="658"/>
      <c r="K37" s="658"/>
      <c r="L37" s="658"/>
      <c r="M37" s="658"/>
      <c r="N37" s="709"/>
      <c r="O37" s="709"/>
      <c r="P37" s="709"/>
      <c r="Q37" s="709"/>
      <c r="R37" s="709"/>
      <c r="S37" s="709"/>
      <c r="T37" s="709"/>
      <c r="U37" s="709"/>
      <c r="V37" s="335"/>
      <c r="W37" s="335"/>
      <c r="X37" s="335"/>
      <c r="Y37" s="335"/>
      <c r="Z37" s="335"/>
      <c r="AA37" s="335"/>
      <c r="AB37" s="335"/>
      <c r="AC37" s="335"/>
      <c r="AD37" s="335"/>
      <c r="AE37" s="335"/>
      <c r="AF37" s="335"/>
      <c r="AG37" s="335"/>
      <c r="AH37" s="335"/>
      <c r="AI37" s="335"/>
      <c r="AJ37" s="710"/>
      <c r="AK37" s="711"/>
      <c r="AL37" s="711"/>
      <c r="AM37" s="711"/>
      <c r="AN37" s="712"/>
      <c r="AO37" s="635"/>
      <c r="AP37" s="635"/>
      <c r="AQ37" s="635"/>
      <c r="AR37" s="635"/>
      <c r="AS37" s="635"/>
      <c r="AT37" s="639"/>
    </row>
    <row r="38" spans="1:47" ht="18" customHeight="1" x14ac:dyDescent="0.2">
      <c r="B38" s="634"/>
      <c r="C38" s="635"/>
      <c r="D38" s="658"/>
      <c r="E38" s="658"/>
      <c r="F38" s="658"/>
      <c r="G38" s="658"/>
      <c r="H38" s="658"/>
      <c r="I38" s="658"/>
      <c r="J38" s="658"/>
      <c r="K38" s="658"/>
      <c r="L38" s="658"/>
      <c r="M38" s="658"/>
      <c r="N38" s="709"/>
      <c r="O38" s="709"/>
      <c r="P38" s="709"/>
      <c r="Q38" s="709"/>
      <c r="R38" s="709"/>
      <c r="S38" s="709"/>
      <c r="T38" s="709"/>
      <c r="U38" s="709"/>
      <c r="V38" s="335"/>
      <c r="W38" s="335"/>
      <c r="X38" s="335"/>
      <c r="Y38" s="335"/>
      <c r="Z38" s="335"/>
      <c r="AA38" s="335"/>
      <c r="AB38" s="335"/>
      <c r="AC38" s="335"/>
      <c r="AD38" s="335"/>
      <c r="AE38" s="335"/>
      <c r="AF38" s="335"/>
      <c r="AG38" s="335"/>
      <c r="AH38" s="335"/>
      <c r="AI38" s="335"/>
      <c r="AJ38" s="710"/>
      <c r="AK38" s="711"/>
      <c r="AL38" s="711"/>
      <c r="AM38" s="711"/>
      <c r="AN38" s="712"/>
      <c r="AO38" s="635"/>
      <c r="AP38" s="635"/>
      <c r="AQ38" s="635"/>
      <c r="AR38" s="635"/>
      <c r="AS38" s="635"/>
      <c r="AT38" s="639"/>
    </row>
    <row r="39" spans="1:47" ht="18" customHeight="1" x14ac:dyDescent="0.2">
      <c r="B39" s="634"/>
      <c r="C39" s="635"/>
      <c r="D39" s="658"/>
      <c r="E39" s="658"/>
      <c r="F39" s="658"/>
      <c r="G39" s="658"/>
      <c r="H39" s="658"/>
      <c r="I39" s="658"/>
      <c r="J39" s="658"/>
      <c r="K39" s="658"/>
      <c r="L39" s="658"/>
      <c r="M39" s="658"/>
      <c r="N39" s="709"/>
      <c r="O39" s="709"/>
      <c r="P39" s="709"/>
      <c r="Q39" s="709"/>
      <c r="R39" s="709"/>
      <c r="S39" s="709"/>
      <c r="T39" s="709"/>
      <c r="U39" s="709"/>
      <c r="V39" s="335"/>
      <c r="W39" s="335"/>
      <c r="X39" s="335"/>
      <c r="Y39" s="335"/>
      <c r="Z39" s="335"/>
      <c r="AA39" s="335"/>
      <c r="AB39" s="335"/>
      <c r="AC39" s="335"/>
      <c r="AD39" s="335"/>
      <c r="AE39" s="335"/>
      <c r="AF39" s="335"/>
      <c r="AG39" s="335"/>
      <c r="AH39" s="335"/>
      <c r="AI39" s="335"/>
      <c r="AJ39" s="710"/>
      <c r="AK39" s="711"/>
      <c r="AL39" s="711"/>
      <c r="AM39" s="711"/>
      <c r="AN39" s="712"/>
      <c r="AO39" s="635"/>
      <c r="AP39" s="635"/>
      <c r="AQ39" s="635"/>
      <c r="AR39" s="635"/>
      <c r="AS39" s="635"/>
      <c r="AT39" s="639"/>
    </row>
    <row r="40" spans="1:47" ht="18" customHeight="1" x14ac:dyDescent="0.2">
      <c r="B40" s="634"/>
      <c r="C40" s="635"/>
      <c r="D40" s="658"/>
      <c r="E40" s="658"/>
      <c r="F40" s="658"/>
      <c r="G40" s="658"/>
      <c r="H40" s="658"/>
      <c r="I40" s="658"/>
      <c r="J40" s="658"/>
      <c r="K40" s="658"/>
      <c r="L40" s="658"/>
      <c r="M40" s="658"/>
      <c r="N40" s="709"/>
      <c r="O40" s="709"/>
      <c r="P40" s="709"/>
      <c r="Q40" s="709"/>
      <c r="R40" s="709"/>
      <c r="S40" s="709"/>
      <c r="T40" s="709"/>
      <c r="U40" s="709"/>
      <c r="V40" s="335"/>
      <c r="W40" s="335"/>
      <c r="X40" s="335"/>
      <c r="Y40" s="335"/>
      <c r="Z40" s="335"/>
      <c r="AA40" s="335"/>
      <c r="AB40" s="335"/>
      <c r="AC40" s="335"/>
      <c r="AD40" s="335"/>
      <c r="AE40" s="335"/>
      <c r="AF40" s="335"/>
      <c r="AG40" s="335"/>
      <c r="AH40" s="335"/>
      <c r="AI40" s="335"/>
      <c r="AJ40" s="713"/>
      <c r="AK40" s="713"/>
      <c r="AL40" s="713"/>
      <c r="AM40" s="713"/>
      <c r="AN40" s="713"/>
      <c r="AO40" s="635"/>
      <c r="AP40" s="635"/>
      <c r="AQ40" s="635"/>
      <c r="AR40" s="635"/>
      <c r="AS40" s="635"/>
      <c r="AT40" s="639"/>
    </row>
    <row r="41" spans="1:47" ht="18" customHeight="1" x14ac:dyDescent="0.2">
      <c r="B41" s="634"/>
      <c r="C41" s="635"/>
      <c r="D41" s="658"/>
      <c r="E41" s="658"/>
      <c r="F41" s="658"/>
      <c r="G41" s="658"/>
      <c r="H41" s="658"/>
      <c r="I41" s="658"/>
      <c r="J41" s="658"/>
      <c r="K41" s="658"/>
      <c r="L41" s="658"/>
      <c r="M41" s="658"/>
      <c r="N41" s="709"/>
      <c r="O41" s="709"/>
      <c r="P41" s="709"/>
      <c r="Q41" s="709"/>
      <c r="R41" s="709"/>
      <c r="S41" s="709"/>
      <c r="T41" s="709"/>
      <c r="U41" s="709"/>
      <c r="V41" s="335"/>
      <c r="W41" s="335"/>
      <c r="X41" s="335"/>
      <c r="Y41" s="335"/>
      <c r="Z41" s="335"/>
      <c r="AA41" s="335"/>
      <c r="AB41" s="335"/>
      <c r="AC41" s="335"/>
      <c r="AD41" s="335"/>
      <c r="AE41" s="335"/>
      <c r="AF41" s="335"/>
      <c r="AG41" s="335"/>
      <c r="AH41" s="335"/>
      <c r="AI41" s="335"/>
      <c r="AJ41" s="713"/>
      <c r="AK41" s="713"/>
      <c r="AL41" s="713"/>
      <c r="AM41" s="713"/>
      <c r="AN41" s="713"/>
      <c r="AO41" s="635"/>
      <c r="AP41" s="635"/>
      <c r="AQ41" s="635"/>
      <c r="AR41" s="635"/>
      <c r="AS41" s="635"/>
      <c r="AT41" s="639"/>
    </row>
    <row r="42" spans="1:47" ht="18" customHeight="1" x14ac:dyDescent="0.2">
      <c r="B42" s="634"/>
      <c r="C42" s="635"/>
      <c r="D42" s="658"/>
      <c r="E42" s="658"/>
      <c r="F42" s="658"/>
      <c r="G42" s="658"/>
      <c r="H42" s="658"/>
      <c r="I42" s="658"/>
      <c r="J42" s="658"/>
      <c r="K42" s="658"/>
      <c r="L42" s="658"/>
      <c r="M42" s="658"/>
      <c r="N42" s="709"/>
      <c r="O42" s="709"/>
      <c r="P42" s="709"/>
      <c r="Q42" s="709"/>
      <c r="R42" s="709"/>
      <c r="S42" s="709"/>
      <c r="T42" s="709"/>
      <c r="U42" s="709"/>
      <c r="V42" s="335"/>
      <c r="W42" s="335"/>
      <c r="X42" s="335"/>
      <c r="Y42" s="335"/>
      <c r="Z42" s="335"/>
      <c r="AA42" s="335"/>
      <c r="AB42" s="335"/>
      <c r="AC42" s="335"/>
      <c r="AD42" s="335"/>
      <c r="AE42" s="335"/>
      <c r="AF42" s="335"/>
      <c r="AG42" s="335"/>
      <c r="AH42" s="335"/>
      <c r="AI42" s="335"/>
      <c r="AJ42" s="713"/>
      <c r="AK42" s="713"/>
      <c r="AL42" s="713"/>
      <c r="AM42" s="713"/>
      <c r="AN42" s="713"/>
      <c r="AO42" s="635"/>
      <c r="AP42" s="635"/>
      <c r="AQ42" s="635"/>
      <c r="AR42" s="635"/>
      <c r="AS42" s="635"/>
      <c r="AT42" s="639"/>
    </row>
    <row r="43" spans="1:47" ht="18" customHeight="1" x14ac:dyDescent="0.2">
      <c r="B43" s="634"/>
      <c r="C43" s="635"/>
      <c r="D43" s="658"/>
      <c r="E43" s="658"/>
      <c r="F43" s="658"/>
      <c r="G43" s="658"/>
      <c r="H43" s="658"/>
      <c r="I43" s="658"/>
      <c r="J43" s="658"/>
      <c r="K43" s="658"/>
      <c r="L43" s="658"/>
      <c r="M43" s="658"/>
      <c r="N43" s="709"/>
      <c r="O43" s="709"/>
      <c r="P43" s="709"/>
      <c r="Q43" s="709"/>
      <c r="R43" s="709"/>
      <c r="S43" s="709"/>
      <c r="T43" s="709"/>
      <c r="U43" s="709"/>
      <c r="V43" s="335"/>
      <c r="W43" s="335"/>
      <c r="X43" s="335"/>
      <c r="Y43" s="335"/>
      <c r="Z43" s="335"/>
      <c r="AA43" s="335"/>
      <c r="AB43" s="335"/>
      <c r="AC43" s="335"/>
      <c r="AD43" s="335"/>
      <c r="AE43" s="335"/>
      <c r="AF43" s="335"/>
      <c r="AG43" s="335"/>
      <c r="AH43" s="335"/>
      <c r="AI43" s="335"/>
      <c r="AJ43" s="713"/>
      <c r="AK43" s="713"/>
      <c r="AL43" s="713"/>
      <c r="AM43" s="713"/>
      <c r="AN43" s="713"/>
      <c r="AO43" s="635"/>
      <c r="AP43" s="635"/>
      <c r="AQ43" s="635"/>
      <c r="AR43" s="635"/>
      <c r="AS43" s="635"/>
      <c r="AT43" s="639"/>
    </row>
    <row r="44" spans="1:47" ht="18" customHeight="1" x14ac:dyDescent="0.2">
      <c r="B44" s="634"/>
      <c r="C44" s="635"/>
      <c r="D44" s="658"/>
      <c r="E44" s="658"/>
      <c r="F44" s="658"/>
      <c r="G44" s="658"/>
      <c r="H44" s="658"/>
      <c r="I44" s="658"/>
      <c r="J44" s="658"/>
      <c r="K44" s="658"/>
      <c r="L44" s="658"/>
      <c r="M44" s="658"/>
      <c r="N44" s="709"/>
      <c r="O44" s="709"/>
      <c r="P44" s="709"/>
      <c r="Q44" s="709"/>
      <c r="R44" s="709"/>
      <c r="S44" s="709"/>
      <c r="T44" s="709"/>
      <c r="U44" s="709"/>
      <c r="V44" s="335"/>
      <c r="W44" s="335"/>
      <c r="X44" s="335"/>
      <c r="Y44" s="335"/>
      <c r="Z44" s="335"/>
      <c r="AA44" s="335"/>
      <c r="AB44" s="335"/>
      <c r="AC44" s="335"/>
      <c r="AD44" s="335"/>
      <c r="AE44" s="335"/>
      <c r="AF44" s="335"/>
      <c r="AG44" s="335"/>
      <c r="AH44" s="335"/>
      <c r="AI44" s="335"/>
      <c r="AJ44" s="713"/>
      <c r="AK44" s="713"/>
      <c r="AL44" s="713"/>
      <c r="AM44" s="713"/>
      <c r="AN44" s="713"/>
      <c r="AO44" s="635"/>
      <c r="AP44" s="635"/>
      <c r="AQ44" s="635"/>
      <c r="AR44" s="635"/>
      <c r="AS44" s="635"/>
      <c r="AT44" s="639"/>
    </row>
    <row r="45" spans="1:47" ht="18" customHeight="1" x14ac:dyDescent="0.2">
      <c r="B45" s="634"/>
      <c r="C45" s="635"/>
      <c r="D45" s="658"/>
      <c r="E45" s="658"/>
      <c r="F45" s="658"/>
      <c r="G45" s="658"/>
      <c r="H45" s="658"/>
      <c r="I45" s="658"/>
      <c r="J45" s="658"/>
      <c r="K45" s="658"/>
      <c r="L45" s="658"/>
      <c r="M45" s="658"/>
      <c r="N45" s="709"/>
      <c r="O45" s="709"/>
      <c r="P45" s="709"/>
      <c r="Q45" s="709"/>
      <c r="R45" s="709"/>
      <c r="S45" s="709"/>
      <c r="T45" s="709"/>
      <c r="U45" s="709"/>
      <c r="V45" s="335"/>
      <c r="W45" s="335"/>
      <c r="X45" s="335"/>
      <c r="Y45" s="335"/>
      <c r="Z45" s="335"/>
      <c r="AA45" s="335"/>
      <c r="AB45" s="335"/>
      <c r="AC45" s="335"/>
      <c r="AD45" s="335"/>
      <c r="AE45" s="335"/>
      <c r="AF45" s="335"/>
      <c r="AG45" s="335"/>
      <c r="AH45" s="335"/>
      <c r="AI45" s="335"/>
      <c r="AJ45" s="713"/>
      <c r="AK45" s="713"/>
      <c r="AL45" s="713"/>
      <c r="AM45" s="713"/>
      <c r="AN45" s="713"/>
      <c r="AO45" s="635"/>
      <c r="AP45" s="635"/>
      <c r="AQ45" s="635"/>
      <c r="AR45" s="635"/>
      <c r="AS45" s="635"/>
      <c r="AT45" s="639"/>
    </row>
    <row r="46" spans="1:47" ht="18" customHeight="1" x14ac:dyDescent="0.2">
      <c r="B46" s="634"/>
      <c r="C46" s="635"/>
      <c r="D46" s="658"/>
      <c r="E46" s="658"/>
      <c r="F46" s="658"/>
      <c r="G46" s="658"/>
      <c r="H46" s="658"/>
      <c r="I46" s="658"/>
      <c r="J46" s="658"/>
      <c r="K46" s="658"/>
      <c r="L46" s="658"/>
      <c r="M46" s="658"/>
      <c r="N46" s="709"/>
      <c r="O46" s="709"/>
      <c r="P46" s="709"/>
      <c r="Q46" s="709"/>
      <c r="R46" s="709"/>
      <c r="S46" s="709"/>
      <c r="T46" s="709"/>
      <c r="U46" s="709"/>
      <c r="V46" s="335"/>
      <c r="W46" s="335"/>
      <c r="X46" s="335"/>
      <c r="Y46" s="335"/>
      <c r="Z46" s="335"/>
      <c r="AA46" s="335"/>
      <c r="AB46" s="335"/>
      <c r="AC46" s="335"/>
      <c r="AD46" s="335"/>
      <c r="AE46" s="335"/>
      <c r="AF46" s="335"/>
      <c r="AG46" s="335"/>
      <c r="AH46" s="335"/>
      <c r="AI46" s="335"/>
      <c r="AJ46" s="713"/>
      <c r="AK46" s="713"/>
      <c r="AL46" s="713"/>
      <c r="AM46" s="713"/>
      <c r="AN46" s="713"/>
      <c r="AO46" s="635"/>
      <c r="AP46" s="635"/>
      <c r="AQ46" s="635"/>
      <c r="AR46" s="635"/>
      <c r="AS46" s="635"/>
      <c r="AT46" s="639"/>
    </row>
    <row r="47" spans="1:47" ht="18" customHeight="1" thickBot="1" x14ac:dyDescent="0.25">
      <c r="B47" s="659"/>
      <c r="C47" s="660"/>
      <c r="D47" s="661"/>
      <c r="E47" s="661"/>
      <c r="F47" s="661"/>
      <c r="G47" s="661"/>
      <c r="H47" s="661"/>
      <c r="I47" s="661"/>
      <c r="J47" s="661"/>
      <c r="K47" s="661"/>
      <c r="L47" s="661"/>
      <c r="M47" s="661"/>
      <c r="N47" s="714"/>
      <c r="O47" s="714"/>
      <c r="P47" s="714"/>
      <c r="Q47" s="714"/>
      <c r="R47" s="714"/>
      <c r="S47" s="714"/>
      <c r="T47" s="714"/>
      <c r="U47" s="714"/>
      <c r="V47" s="357"/>
      <c r="W47" s="357"/>
      <c r="X47" s="357"/>
      <c r="Y47" s="357"/>
      <c r="Z47" s="357"/>
      <c r="AA47" s="357"/>
      <c r="AB47" s="357"/>
      <c r="AC47" s="357"/>
      <c r="AD47" s="357"/>
      <c r="AE47" s="357"/>
      <c r="AF47" s="357"/>
      <c r="AG47" s="357"/>
      <c r="AH47" s="357"/>
      <c r="AI47" s="357"/>
      <c r="AJ47" s="715"/>
      <c r="AK47" s="715"/>
      <c r="AL47" s="715"/>
      <c r="AM47" s="715"/>
      <c r="AN47" s="715"/>
      <c r="AO47" s="660"/>
      <c r="AP47" s="660"/>
      <c r="AQ47" s="660"/>
      <c r="AR47" s="660"/>
      <c r="AS47" s="660"/>
      <c r="AT47" s="662"/>
    </row>
    <row r="48" spans="1:47" ht="5.0999999999999996" customHeight="1" thickBot="1" x14ac:dyDescent="0.25">
      <c r="A48" s="216"/>
      <c r="B48" s="358"/>
      <c r="C48" s="358"/>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358"/>
      <c r="AP48" s="358"/>
      <c r="AQ48" s="358"/>
      <c r="AR48" s="358"/>
      <c r="AS48" s="358"/>
      <c r="AT48" s="358"/>
      <c r="AU48" s="216"/>
    </row>
    <row r="49" spans="2:46" ht="18" customHeight="1" x14ac:dyDescent="0.2">
      <c r="B49" s="596" t="s">
        <v>24697</v>
      </c>
      <c r="C49" s="593"/>
      <c r="D49" s="593"/>
      <c r="E49" s="593"/>
      <c r="F49" s="593"/>
      <c r="G49" s="593" t="s">
        <v>24698</v>
      </c>
      <c r="H49" s="593"/>
      <c r="I49" s="593"/>
      <c r="J49" s="593"/>
      <c r="K49" s="593"/>
      <c r="L49" s="593" t="s">
        <v>24699</v>
      </c>
      <c r="M49" s="593"/>
      <c r="N49" s="593"/>
      <c r="O49" s="593"/>
      <c r="P49" s="593"/>
      <c r="Q49" s="593" t="s">
        <v>24700</v>
      </c>
      <c r="R49" s="593"/>
      <c r="S49" s="593"/>
      <c r="T49" s="593"/>
      <c r="U49" s="593"/>
      <c r="V49" s="593" t="s">
        <v>24701</v>
      </c>
      <c r="W49" s="593"/>
      <c r="X49" s="593"/>
      <c r="Y49" s="593"/>
      <c r="Z49" s="593"/>
      <c r="AA49" s="593" t="s">
        <v>24778</v>
      </c>
      <c r="AB49" s="593"/>
      <c r="AC49" s="593"/>
      <c r="AD49" s="593"/>
      <c r="AE49" s="593"/>
      <c r="AF49" s="593" t="s">
        <v>24779</v>
      </c>
      <c r="AG49" s="593"/>
      <c r="AH49" s="593"/>
      <c r="AI49" s="593"/>
      <c r="AJ49" s="593"/>
      <c r="AK49" s="593" t="s">
        <v>24780</v>
      </c>
      <c r="AL49" s="593"/>
      <c r="AM49" s="593"/>
      <c r="AN49" s="593"/>
      <c r="AO49" s="593"/>
      <c r="AP49" s="593" t="s">
        <v>24781</v>
      </c>
      <c r="AQ49" s="593"/>
      <c r="AR49" s="593"/>
      <c r="AS49" s="593"/>
      <c r="AT49" s="640"/>
    </row>
    <row r="50" spans="2:46" ht="18" customHeight="1" thickBot="1" x14ac:dyDescent="0.25">
      <c r="B50" s="659"/>
      <c r="C50" s="660"/>
      <c r="D50" s="660"/>
      <c r="E50" s="660"/>
      <c r="F50" s="660"/>
      <c r="G50" s="660"/>
      <c r="H50" s="660"/>
      <c r="I50" s="660"/>
      <c r="J50" s="660"/>
      <c r="K50" s="660"/>
      <c r="L50" s="660"/>
      <c r="M50" s="660"/>
      <c r="N50" s="660"/>
      <c r="O50" s="660"/>
      <c r="P50" s="660"/>
      <c r="Q50" s="660"/>
      <c r="R50" s="660"/>
      <c r="S50" s="660"/>
      <c r="T50" s="660"/>
      <c r="U50" s="660"/>
      <c r="V50" s="635"/>
      <c r="W50" s="635"/>
      <c r="X50" s="635"/>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9"/>
    </row>
    <row r="51" spans="2:46" ht="18" customHeight="1" x14ac:dyDescent="0.2">
      <c r="B51" s="358"/>
      <c r="C51" s="358"/>
      <c r="D51" s="358"/>
      <c r="E51" s="358"/>
      <c r="F51" s="358"/>
      <c r="G51" s="358"/>
      <c r="H51" s="358"/>
      <c r="I51" s="358"/>
      <c r="J51" s="358"/>
      <c r="K51" s="358"/>
      <c r="L51" s="358"/>
      <c r="M51" s="358"/>
      <c r="N51" s="358"/>
      <c r="O51" s="358"/>
      <c r="P51" s="358"/>
      <c r="Q51" s="358"/>
      <c r="R51" s="358"/>
      <c r="S51" s="358"/>
      <c r="T51" s="358"/>
      <c r="U51" s="358"/>
      <c r="V51" s="667" t="s">
        <v>24782</v>
      </c>
      <c r="W51" s="668"/>
      <c r="X51" s="668"/>
      <c r="Y51" s="668"/>
      <c r="Z51" s="668"/>
      <c r="AA51" s="668"/>
      <c r="AB51" s="668"/>
      <c r="AC51" s="668"/>
      <c r="AD51" s="668"/>
      <c r="AE51" s="668"/>
      <c r="AF51" s="668" t="s">
        <v>24783</v>
      </c>
      <c r="AG51" s="668"/>
      <c r="AH51" s="668"/>
      <c r="AI51" s="668"/>
      <c r="AJ51" s="668"/>
      <c r="AK51" s="668" t="s">
        <v>24784</v>
      </c>
      <c r="AL51" s="668"/>
      <c r="AM51" s="668"/>
      <c r="AN51" s="668"/>
      <c r="AO51" s="668"/>
      <c r="AP51" s="669" t="s">
        <v>24785</v>
      </c>
      <c r="AQ51" s="669"/>
      <c r="AR51" s="669"/>
      <c r="AS51" s="669"/>
      <c r="AT51" s="670"/>
    </row>
    <row r="52" spans="2:46" ht="18" customHeight="1" thickBot="1" x14ac:dyDescent="0.25">
      <c r="B52" s="358"/>
      <c r="C52" s="358"/>
      <c r="D52" s="358"/>
      <c r="E52" s="358"/>
      <c r="F52" s="358"/>
      <c r="G52" s="358"/>
      <c r="H52" s="358"/>
      <c r="I52" s="358"/>
      <c r="J52" s="358"/>
      <c r="K52" s="358"/>
      <c r="L52" s="358"/>
      <c r="M52" s="358"/>
      <c r="N52" s="358"/>
      <c r="O52" s="358"/>
      <c r="P52" s="358"/>
      <c r="Q52" s="358"/>
      <c r="R52" s="358"/>
      <c r="S52" s="358"/>
      <c r="T52" s="358"/>
      <c r="U52" s="358"/>
      <c r="V52" s="659"/>
      <c r="W52" s="660"/>
      <c r="X52" s="660"/>
      <c r="Y52" s="660"/>
      <c r="Z52" s="660"/>
      <c r="AA52" s="660"/>
      <c r="AB52" s="660"/>
      <c r="AC52" s="660"/>
      <c r="AD52" s="660"/>
      <c r="AE52" s="660"/>
      <c r="AF52" s="660"/>
      <c r="AG52" s="660"/>
      <c r="AH52" s="660"/>
      <c r="AI52" s="660"/>
      <c r="AJ52" s="660"/>
      <c r="AK52" s="660"/>
      <c r="AL52" s="660"/>
      <c r="AM52" s="660"/>
      <c r="AN52" s="660"/>
      <c r="AO52" s="660"/>
      <c r="AP52" s="660"/>
      <c r="AQ52" s="660"/>
      <c r="AR52" s="660"/>
      <c r="AS52" s="660"/>
      <c r="AT52" s="662"/>
    </row>
    <row r="53" spans="2:46" ht="5.0999999999999996" customHeight="1" thickBot="1" x14ac:dyDescent="0.25">
      <c r="G53" s="216"/>
      <c r="H53" s="216"/>
      <c r="I53" s="216"/>
      <c r="J53" s="216"/>
      <c r="K53" s="216"/>
      <c r="L53" s="216"/>
      <c r="M53" s="216"/>
      <c r="N53" s="216"/>
      <c r="O53" s="216"/>
      <c r="P53" s="216"/>
      <c r="Q53" s="216"/>
      <c r="R53" s="216"/>
      <c r="S53" s="216"/>
      <c r="T53" s="216"/>
      <c r="U53" s="216"/>
      <c r="AJ53" s="216"/>
      <c r="AK53" s="216"/>
      <c r="AL53" s="216"/>
      <c r="AM53" s="216"/>
      <c r="AN53" s="216"/>
      <c r="AO53" s="358"/>
      <c r="AP53" s="358"/>
      <c r="AQ53" s="358"/>
      <c r="AR53" s="358"/>
      <c r="AS53" s="358"/>
      <c r="AT53" s="358"/>
    </row>
    <row r="54" spans="2:46" ht="18" customHeight="1" x14ac:dyDescent="0.2">
      <c r="B54" s="664" t="s">
        <v>24710</v>
      </c>
      <c r="C54" s="372" t="s">
        <v>24786</v>
      </c>
      <c r="D54" s="360"/>
      <c r="E54" s="360"/>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c r="AK54" s="360"/>
      <c r="AL54" s="360"/>
      <c r="AM54" s="360"/>
      <c r="AN54" s="360"/>
      <c r="AO54" s="360"/>
      <c r="AP54" s="360"/>
      <c r="AQ54" s="360"/>
      <c r="AR54" s="360"/>
      <c r="AS54" s="360"/>
      <c r="AT54" s="361"/>
    </row>
    <row r="55" spans="2:46" ht="18" customHeight="1" x14ac:dyDescent="0.2">
      <c r="B55" s="665"/>
      <c r="C55" s="362"/>
      <c r="D55" s="363"/>
      <c r="E55" s="363"/>
      <c r="F55" s="363"/>
      <c r="G55" s="363"/>
      <c r="H55" s="363"/>
      <c r="I55" s="363"/>
      <c r="J55" s="363"/>
      <c r="K55" s="363"/>
      <c r="L55" s="363"/>
      <c r="M55" s="363"/>
      <c r="N55" s="363"/>
      <c r="O55" s="363"/>
      <c r="P55" s="363"/>
      <c r="Q55" s="363"/>
      <c r="R55" s="363"/>
      <c r="S55" s="363"/>
      <c r="T55" s="363"/>
      <c r="U55" s="363"/>
      <c r="V55" s="363"/>
      <c r="W55" s="363"/>
      <c r="X55" s="363"/>
      <c r="Y55" s="363"/>
      <c r="Z55" s="363"/>
      <c r="AA55" s="363"/>
      <c r="AB55" s="363"/>
      <c r="AC55" s="363"/>
      <c r="AD55" s="363"/>
      <c r="AE55" s="363"/>
      <c r="AF55" s="363"/>
      <c r="AG55" s="363"/>
      <c r="AH55" s="363"/>
      <c r="AI55" s="363"/>
      <c r="AJ55" s="363"/>
      <c r="AK55" s="363"/>
      <c r="AL55" s="363"/>
      <c r="AM55" s="363"/>
      <c r="AN55" s="363"/>
      <c r="AO55" s="363"/>
      <c r="AP55" s="363"/>
      <c r="AQ55" s="363"/>
      <c r="AR55" s="363"/>
      <c r="AS55" s="363"/>
      <c r="AT55" s="364"/>
    </row>
    <row r="56" spans="2:46"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2:46"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2:46"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2:46"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2:46"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2:46" ht="18" customHeight="1" thickBot="1" x14ac:dyDescent="0.25">
      <c r="B61" s="666"/>
      <c r="C61" s="355"/>
      <c r="D61" s="355"/>
      <c r="E61" s="355"/>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c r="AD61" s="355"/>
      <c r="AE61" s="355"/>
      <c r="AF61" s="355"/>
      <c r="AG61" s="355"/>
      <c r="AH61" s="355"/>
      <c r="AI61" s="355"/>
      <c r="AJ61" s="355"/>
      <c r="AK61" s="355"/>
      <c r="AL61" s="355"/>
      <c r="AM61" s="355"/>
      <c r="AN61" s="355"/>
      <c r="AO61" s="355"/>
      <c r="AP61" s="355"/>
      <c r="AQ61" s="355"/>
      <c r="AR61" s="355"/>
      <c r="AS61" s="355"/>
      <c r="AT61" s="365"/>
    </row>
    <row r="62" spans="2:46" ht="5.0999999999999996" customHeight="1" x14ac:dyDescent="0.2"/>
  </sheetData>
  <mergeCells count="264">
    <mergeCell ref="V52:AE52"/>
    <mergeCell ref="AF52:AJ52"/>
    <mergeCell ref="AK52:AO52"/>
    <mergeCell ref="AP52:AT52"/>
    <mergeCell ref="B54:B61"/>
    <mergeCell ref="AK50:AO50"/>
    <mergeCell ref="AP50:AT50"/>
    <mergeCell ref="V51:AE51"/>
    <mergeCell ref="AF51:AJ51"/>
    <mergeCell ref="AK51:AO51"/>
    <mergeCell ref="AP51:AT51"/>
    <mergeCell ref="AF49:AJ49"/>
    <mergeCell ref="AK49:AO49"/>
    <mergeCell ref="AP49:AT49"/>
    <mergeCell ref="B50:F50"/>
    <mergeCell ref="G50:K50"/>
    <mergeCell ref="L50:P50"/>
    <mergeCell ref="Q50:U50"/>
    <mergeCell ref="V50:Z50"/>
    <mergeCell ref="AA50:AE50"/>
    <mergeCell ref="AF50:AJ50"/>
    <mergeCell ref="B49:F49"/>
    <mergeCell ref="G49:K49"/>
    <mergeCell ref="L49:P49"/>
    <mergeCell ref="Q49:U49"/>
    <mergeCell ref="V49:Z49"/>
    <mergeCell ref="AA49:AE49"/>
    <mergeCell ref="B47:C47"/>
    <mergeCell ref="D47:M47"/>
    <mergeCell ref="N47:U47"/>
    <mergeCell ref="AJ47:AN47"/>
    <mergeCell ref="AO47:AQ47"/>
    <mergeCell ref="AR47:AT47"/>
    <mergeCell ref="B46:C46"/>
    <mergeCell ref="D46:M46"/>
    <mergeCell ref="N46:U46"/>
    <mergeCell ref="AJ46:AN46"/>
    <mergeCell ref="AO46:AQ46"/>
    <mergeCell ref="AR46:AT46"/>
    <mergeCell ref="B45:C45"/>
    <mergeCell ref="D45:M45"/>
    <mergeCell ref="N45:U45"/>
    <mergeCell ref="AJ45:AN45"/>
    <mergeCell ref="AO45:AQ45"/>
    <mergeCell ref="AR45:AT45"/>
    <mergeCell ref="B44:C44"/>
    <mergeCell ref="D44:M44"/>
    <mergeCell ref="N44:U44"/>
    <mergeCell ref="AJ44:AN44"/>
    <mergeCell ref="AO44:AQ44"/>
    <mergeCell ref="AR44:AT44"/>
    <mergeCell ref="B43:C43"/>
    <mergeCell ref="D43:M43"/>
    <mergeCell ref="N43:U43"/>
    <mergeCell ref="AJ43:AN43"/>
    <mergeCell ref="AO43:AQ43"/>
    <mergeCell ref="AR43:AT43"/>
    <mergeCell ref="B42:C42"/>
    <mergeCell ref="D42:M42"/>
    <mergeCell ref="N42:U42"/>
    <mergeCell ref="AJ42:AN42"/>
    <mergeCell ref="AO42:AQ42"/>
    <mergeCell ref="AR42:AT42"/>
    <mergeCell ref="B41:C41"/>
    <mergeCell ref="D41:M41"/>
    <mergeCell ref="N41:U41"/>
    <mergeCell ref="AJ41:AN41"/>
    <mergeCell ref="AO41:AQ41"/>
    <mergeCell ref="AR41:AT41"/>
    <mergeCell ref="B40:C40"/>
    <mergeCell ref="D40:M40"/>
    <mergeCell ref="N40:U40"/>
    <mergeCell ref="AJ40:AN40"/>
    <mergeCell ref="AO40:AQ40"/>
    <mergeCell ref="AR40:AT40"/>
    <mergeCell ref="B39:C39"/>
    <mergeCell ref="D39:M39"/>
    <mergeCell ref="N39:U39"/>
    <mergeCell ref="AJ39:AN39"/>
    <mergeCell ref="AO39:AQ39"/>
    <mergeCell ref="AR39:AT39"/>
    <mergeCell ref="B38:C38"/>
    <mergeCell ref="D38:M38"/>
    <mergeCell ref="N38:U38"/>
    <mergeCell ref="AJ38:AN38"/>
    <mergeCell ref="AO38:AQ38"/>
    <mergeCell ref="AR38:AT38"/>
    <mergeCell ref="B37:C37"/>
    <mergeCell ref="D37:M37"/>
    <mergeCell ref="N37:U37"/>
    <mergeCell ref="AJ37:AN37"/>
    <mergeCell ref="AO37:AQ37"/>
    <mergeCell ref="AR37:AT37"/>
    <mergeCell ref="B36:C36"/>
    <mergeCell ref="D36:M36"/>
    <mergeCell ref="N36:U36"/>
    <mergeCell ref="AJ36:AN36"/>
    <mergeCell ref="AO36:AQ36"/>
    <mergeCell ref="AR36:AT36"/>
    <mergeCell ref="B35:C35"/>
    <mergeCell ref="D35:M35"/>
    <mergeCell ref="N35:U35"/>
    <mergeCell ref="AJ35:AN35"/>
    <mergeCell ref="AO35:AQ35"/>
    <mergeCell ref="AR35:AT35"/>
    <mergeCell ref="B34:C34"/>
    <mergeCell ref="D34:M34"/>
    <mergeCell ref="N34:U34"/>
    <mergeCell ref="AJ34:AN34"/>
    <mergeCell ref="AO34:AQ34"/>
    <mergeCell ref="AR34:AT34"/>
    <mergeCell ref="B30:C30"/>
    <mergeCell ref="D30:M30"/>
    <mergeCell ref="N30:U30"/>
    <mergeCell ref="AO30:AQ30"/>
    <mergeCell ref="AR30:AT30"/>
    <mergeCell ref="AR32:AT32"/>
    <mergeCell ref="B33:C33"/>
    <mergeCell ref="D33:M33"/>
    <mergeCell ref="N33:U33"/>
    <mergeCell ref="AJ33:AN33"/>
    <mergeCell ref="AO33:AQ33"/>
    <mergeCell ref="AR33:AT33"/>
    <mergeCell ref="B31:C31"/>
    <mergeCell ref="D31:M31"/>
    <mergeCell ref="N31:U31"/>
    <mergeCell ref="AO31:AQ31"/>
    <mergeCell ref="AR31:AT31"/>
    <mergeCell ref="B32:C32"/>
    <mergeCell ref="D32:M32"/>
    <mergeCell ref="N32:U32"/>
    <mergeCell ref="AJ32:AN32"/>
    <mergeCell ref="AO32:AQ32"/>
    <mergeCell ref="B28:C28"/>
    <mergeCell ref="D28:M28"/>
    <mergeCell ref="N28:U28"/>
    <mergeCell ref="AO28:AQ28"/>
    <mergeCell ref="AR28:AT28"/>
    <mergeCell ref="B29:C29"/>
    <mergeCell ref="D29:M29"/>
    <mergeCell ref="N29:U29"/>
    <mergeCell ref="AO29:AQ29"/>
    <mergeCell ref="AR29:AT29"/>
    <mergeCell ref="B26:C26"/>
    <mergeCell ref="D26:M26"/>
    <mergeCell ref="N26:U26"/>
    <mergeCell ref="AO26:AQ26"/>
    <mergeCell ref="AR26:AT26"/>
    <mergeCell ref="B27:C27"/>
    <mergeCell ref="D27:M27"/>
    <mergeCell ref="N27:U27"/>
    <mergeCell ref="AO27:AQ27"/>
    <mergeCell ref="AR27:AT27"/>
    <mergeCell ref="B24:C24"/>
    <mergeCell ref="D24:M24"/>
    <mergeCell ref="N24:U24"/>
    <mergeCell ref="AO24:AQ24"/>
    <mergeCell ref="AR24:AT24"/>
    <mergeCell ref="B25:C25"/>
    <mergeCell ref="D25:M25"/>
    <mergeCell ref="N25:U25"/>
    <mergeCell ref="AO25:AQ25"/>
    <mergeCell ref="AR25:AT25"/>
    <mergeCell ref="B22:C22"/>
    <mergeCell ref="D22:M22"/>
    <mergeCell ref="N22:U22"/>
    <mergeCell ref="AO22:AQ22"/>
    <mergeCell ref="AR22:AT22"/>
    <mergeCell ref="B23:C23"/>
    <mergeCell ref="D23:M23"/>
    <mergeCell ref="N23:U23"/>
    <mergeCell ref="AO23:AQ23"/>
    <mergeCell ref="AR23:AT23"/>
    <mergeCell ref="B20:C20"/>
    <mergeCell ref="D20:M20"/>
    <mergeCell ref="N20:U20"/>
    <mergeCell ref="AO20:AQ20"/>
    <mergeCell ref="AR20:AT20"/>
    <mergeCell ref="B21:C21"/>
    <mergeCell ref="D21:M21"/>
    <mergeCell ref="N21:U21"/>
    <mergeCell ref="AO21:AQ21"/>
    <mergeCell ref="AR21:AT21"/>
    <mergeCell ref="B18:C18"/>
    <mergeCell ref="D18:M18"/>
    <mergeCell ref="N18:U18"/>
    <mergeCell ref="AO18:AQ18"/>
    <mergeCell ref="AR18:AT18"/>
    <mergeCell ref="B19:C19"/>
    <mergeCell ref="D19:M19"/>
    <mergeCell ref="N19:U19"/>
    <mergeCell ref="AO19:AQ19"/>
    <mergeCell ref="AR19:AT19"/>
    <mergeCell ref="B16:C16"/>
    <mergeCell ref="D16:M16"/>
    <mergeCell ref="N16:U16"/>
    <mergeCell ref="AO16:AQ16"/>
    <mergeCell ref="AR16:AT16"/>
    <mergeCell ref="B17:C17"/>
    <mergeCell ref="D17:M17"/>
    <mergeCell ref="N17:U17"/>
    <mergeCell ref="AO17:AQ17"/>
    <mergeCell ref="AR17:AT17"/>
    <mergeCell ref="B14:C14"/>
    <mergeCell ref="D14:M14"/>
    <mergeCell ref="N14:U14"/>
    <mergeCell ref="AO14:AQ14"/>
    <mergeCell ref="AR14:AT14"/>
    <mergeCell ref="B15:C15"/>
    <mergeCell ref="D15:M15"/>
    <mergeCell ref="N15:U15"/>
    <mergeCell ref="AO15:AQ15"/>
    <mergeCell ref="AR15:AT15"/>
    <mergeCell ref="B8:G8"/>
    <mergeCell ref="B13:C13"/>
    <mergeCell ref="D13:M13"/>
    <mergeCell ref="N13:U13"/>
    <mergeCell ref="AO13:AQ13"/>
    <mergeCell ref="AR13:AT13"/>
    <mergeCell ref="AR10:AT10"/>
    <mergeCell ref="B11:C11"/>
    <mergeCell ref="D11:M11"/>
    <mergeCell ref="N11:U11"/>
    <mergeCell ref="AO11:AQ11"/>
    <mergeCell ref="AR11:AT11"/>
    <mergeCell ref="B12:C12"/>
    <mergeCell ref="D12:M12"/>
    <mergeCell ref="N12:U12"/>
    <mergeCell ref="AO12:AQ12"/>
    <mergeCell ref="AR12:AT12"/>
    <mergeCell ref="B10:C10"/>
    <mergeCell ref="L5:O5"/>
    <mergeCell ref="Q5:T5"/>
    <mergeCell ref="V5:AA5"/>
    <mergeCell ref="Z7:AE7"/>
    <mergeCell ref="AF7:AP7"/>
    <mergeCell ref="AJ10:AN10"/>
    <mergeCell ref="AO10:AQ10"/>
    <mergeCell ref="AQ7:AR7"/>
    <mergeCell ref="AS7:AT7"/>
    <mergeCell ref="AC5:AH5"/>
    <mergeCell ref="B2:J5"/>
    <mergeCell ref="H7:Y7"/>
    <mergeCell ref="D10:M10"/>
    <mergeCell ref="N10:U10"/>
    <mergeCell ref="V10:AI10"/>
    <mergeCell ref="B7:G7"/>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s>
  <phoneticPr fontId="2"/>
  <hyperlinks>
    <hyperlink ref="K3:O4" location="テーブル一覧!A1" display="TCC支援システム" xr:uid="{00000000-0004-0000-3A00-000000000000}"/>
  </hyperlinks>
  <printOptions horizontalCentered="1" verticalCentered="1"/>
  <pageMargins left="0.39370078740157483" right="0.39370078740157483" top="0.39370078740157483" bottom="0.39370078740157483" header="0.51181102362204722" footer="0.51181102362204722"/>
  <pageSetup paperSize="9" scale="80" orientation="portrait" horizontalDpi="4294967293" verticalDpi="200"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5"/>
  <dimension ref="A1:L45"/>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25393</v>
      </c>
    </row>
    <row r="2" spans="1:12" ht="10.5" customHeight="1" x14ac:dyDescent="0.2">
      <c r="B2" s="571" t="s">
        <v>10</v>
      </c>
      <c r="C2" s="571"/>
      <c r="D2" s="571"/>
      <c r="E2" s="572" t="s">
        <v>25112</v>
      </c>
      <c r="F2" s="572"/>
      <c r="G2" s="571" t="s">
        <v>25147</v>
      </c>
      <c r="H2" s="573" t="s">
        <v>25141</v>
      </c>
      <c r="I2" s="574"/>
      <c r="J2" s="574"/>
      <c r="K2" s="574"/>
      <c r="L2" s="575"/>
    </row>
    <row r="3" spans="1:12" ht="10.5" customHeight="1" x14ac:dyDescent="0.2">
      <c r="B3" s="571"/>
      <c r="C3" s="571"/>
      <c r="D3" s="571"/>
      <c r="E3" s="572" t="s">
        <v>25112</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25338</v>
      </c>
      <c r="F5" s="409" t="s">
        <v>25338</v>
      </c>
      <c r="G5" s="412" t="s">
        <v>32</v>
      </c>
      <c r="H5" s="410" t="s">
        <v>23339</v>
      </c>
      <c r="I5" s="411" t="s">
        <v>23245</v>
      </c>
      <c r="J5" s="410" t="s">
        <v>25141</v>
      </c>
      <c r="K5" s="409" t="s">
        <v>25141</v>
      </c>
      <c r="L5" s="408" t="s">
        <v>25141</v>
      </c>
    </row>
    <row r="6" spans="1:12" ht="10.5" customHeight="1" x14ac:dyDescent="0.2">
      <c r="B6" s="412">
        <v>2</v>
      </c>
      <c r="C6" s="411" t="s">
        <v>25141</v>
      </c>
      <c r="D6" s="411" t="s">
        <v>25141</v>
      </c>
      <c r="E6" s="409" t="s">
        <v>25337</v>
      </c>
      <c r="F6" s="409" t="s">
        <v>25337</v>
      </c>
      <c r="G6" s="412" t="s">
        <v>32</v>
      </c>
      <c r="H6" s="410" t="s">
        <v>23340</v>
      </c>
      <c r="I6" s="411" t="s">
        <v>25141</v>
      </c>
      <c r="J6" s="410" t="s">
        <v>25141</v>
      </c>
      <c r="K6" s="409" t="s">
        <v>25141</v>
      </c>
      <c r="L6" s="408" t="s">
        <v>25141</v>
      </c>
    </row>
    <row r="7" spans="1:12" ht="10.5" customHeight="1" x14ac:dyDescent="0.2">
      <c r="B7" s="412">
        <v>3</v>
      </c>
      <c r="C7" s="411" t="s">
        <v>25141</v>
      </c>
      <c r="D7" s="411" t="s">
        <v>25141</v>
      </c>
      <c r="E7" s="409" t="s">
        <v>25336</v>
      </c>
      <c r="F7" s="409" t="s">
        <v>25336</v>
      </c>
      <c r="G7" s="412" t="s">
        <v>9479</v>
      </c>
      <c r="H7" s="410" t="s">
        <v>23382</v>
      </c>
      <c r="I7" s="411" t="s">
        <v>25141</v>
      </c>
      <c r="J7" s="410" t="s">
        <v>25141</v>
      </c>
      <c r="K7" s="409" t="s">
        <v>25141</v>
      </c>
      <c r="L7" s="408" t="s">
        <v>25141</v>
      </c>
    </row>
    <row r="8" spans="1:12" ht="10.5" customHeight="1" x14ac:dyDescent="0.2">
      <c r="B8" s="412">
        <v>4</v>
      </c>
      <c r="C8" s="411" t="s">
        <v>25141</v>
      </c>
      <c r="D8" s="411" t="s">
        <v>25141</v>
      </c>
      <c r="E8" s="409" t="s">
        <v>25335</v>
      </c>
      <c r="F8" s="409" t="s">
        <v>25335</v>
      </c>
      <c r="G8" s="412" t="s">
        <v>32</v>
      </c>
      <c r="H8" s="410" t="s">
        <v>23340</v>
      </c>
      <c r="I8" s="411" t="s">
        <v>25141</v>
      </c>
      <c r="J8" s="410" t="s">
        <v>25141</v>
      </c>
      <c r="K8" s="409" t="s">
        <v>25141</v>
      </c>
      <c r="L8" s="408" t="s">
        <v>25141</v>
      </c>
    </row>
    <row r="9" spans="1:12" ht="10.5" customHeight="1" x14ac:dyDescent="0.2">
      <c r="B9" s="412">
        <v>5</v>
      </c>
      <c r="C9" s="411" t="s">
        <v>25141</v>
      </c>
      <c r="D9" s="411" t="s">
        <v>25141</v>
      </c>
      <c r="E9" s="409" t="s">
        <v>25334</v>
      </c>
      <c r="F9" s="409" t="s">
        <v>25334</v>
      </c>
      <c r="G9" s="412" t="s">
        <v>9479</v>
      </c>
      <c r="H9" s="410" t="s">
        <v>23382</v>
      </c>
      <c r="I9" s="411" t="s">
        <v>25141</v>
      </c>
      <c r="J9" s="410" t="s">
        <v>25141</v>
      </c>
      <c r="K9" s="409" t="s">
        <v>25141</v>
      </c>
      <c r="L9" s="408" t="s">
        <v>25141</v>
      </c>
    </row>
    <row r="10" spans="1:12" ht="10.5" customHeight="1" x14ac:dyDescent="0.2">
      <c r="B10" s="412">
        <v>6</v>
      </c>
      <c r="C10" s="411" t="s">
        <v>25141</v>
      </c>
      <c r="D10" s="411" t="s">
        <v>25141</v>
      </c>
      <c r="E10" s="409" t="s">
        <v>25333</v>
      </c>
      <c r="F10" s="409" t="s">
        <v>25333</v>
      </c>
      <c r="G10" s="412" t="s">
        <v>32</v>
      </c>
      <c r="H10" s="410" t="s">
        <v>23349</v>
      </c>
      <c r="I10" s="411" t="s">
        <v>25141</v>
      </c>
      <c r="J10" s="410" t="s">
        <v>25141</v>
      </c>
      <c r="K10" s="409" t="s">
        <v>25141</v>
      </c>
      <c r="L10" s="408" t="s">
        <v>25141</v>
      </c>
    </row>
    <row r="11" spans="1:12" ht="10.5" customHeight="1" x14ac:dyDescent="0.2">
      <c r="B11" s="412">
        <v>7</v>
      </c>
      <c r="C11" s="411" t="s">
        <v>25141</v>
      </c>
      <c r="D11" s="411" t="s">
        <v>25141</v>
      </c>
      <c r="E11" s="409" t="s">
        <v>25332</v>
      </c>
      <c r="F11" s="409" t="s">
        <v>25332</v>
      </c>
      <c r="G11" s="412" t="s">
        <v>9479</v>
      </c>
      <c r="H11" s="410" t="s">
        <v>23382</v>
      </c>
      <c r="I11" s="411" t="s">
        <v>25141</v>
      </c>
      <c r="J11" s="410" t="s">
        <v>25141</v>
      </c>
      <c r="K11" s="409" t="s">
        <v>25141</v>
      </c>
      <c r="L11" s="408" t="s">
        <v>25141</v>
      </c>
    </row>
    <row r="12" spans="1:12" ht="10.5" customHeight="1" x14ac:dyDescent="0.2">
      <c r="B12" s="412">
        <v>8</v>
      </c>
      <c r="C12" s="411" t="s">
        <v>25141</v>
      </c>
      <c r="D12" s="411" t="s">
        <v>25141</v>
      </c>
      <c r="E12" s="409" t="s">
        <v>25331</v>
      </c>
      <c r="F12" s="409" t="s">
        <v>25331</v>
      </c>
      <c r="G12" s="412" t="s">
        <v>32</v>
      </c>
      <c r="H12" s="410" t="s">
        <v>23339</v>
      </c>
      <c r="I12" s="411" t="s">
        <v>23245</v>
      </c>
      <c r="J12" s="410" t="s">
        <v>25141</v>
      </c>
      <c r="K12" s="409" t="s">
        <v>25141</v>
      </c>
      <c r="L12" s="408" t="s">
        <v>25141</v>
      </c>
    </row>
    <row r="13" spans="1:12" ht="10.5" customHeight="1" x14ac:dyDescent="0.2">
      <c r="B13" s="412">
        <v>9</v>
      </c>
      <c r="C13" s="411" t="s">
        <v>25141</v>
      </c>
      <c r="D13" s="411" t="s">
        <v>25141</v>
      </c>
      <c r="E13" s="409" t="s">
        <v>25330</v>
      </c>
      <c r="F13" s="409" t="s">
        <v>25330</v>
      </c>
      <c r="G13" s="412" t="s">
        <v>32</v>
      </c>
      <c r="H13" s="410" t="s">
        <v>23370</v>
      </c>
      <c r="I13" s="411" t="s">
        <v>23245</v>
      </c>
      <c r="J13" s="410" t="s">
        <v>25141</v>
      </c>
      <c r="K13" s="409" t="s">
        <v>25141</v>
      </c>
      <c r="L13" s="408" t="s">
        <v>25141</v>
      </c>
    </row>
    <row r="14" spans="1:12" ht="10.5" customHeight="1" x14ac:dyDescent="0.2">
      <c r="B14" s="412">
        <v>10</v>
      </c>
      <c r="C14" s="411" t="s">
        <v>25141</v>
      </c>
      <c r="D14" s="411" t="s">
        <v>25141</v>
      </c>
      <c r="E14" s="409" t="s">
        <v>25329</v>
      </c>
      <c r="F14" s="409" t="s">
        <v>25329</v>
      </c>
      <c r="G14" s="412" t="s">
        <v>9479</v>
      </c>
      <c r="H14" s="410" t="s">
        <v>23410</v>
      </c>
      <c r="I14" s="411" t="s">
        <v>25141</v>
      </c>
      <c r="J14" s="410" t="s">
        <v>25141</v>
      </c>
      <c r="K14" s="409" t="s">
        <v>25141</v>
      </c>
      <c r="L14" s="408" t="s">
        <v>25141</v>
      </c>
    </row>
    <row r="15" spans="1:12" ht="10.5" customHeight="1" x14ac:dyDescent="0.2">
      <c r="B15" s="412">
        <v>11</v>
      </c>
      <c r="C15" s="411" t="s">
        <v>25141</v>
      </c>
      <c r="D15" s="411" t="s">
        <v>25141</v>
      </c>
      <c r="E15" s="409" t="s">
        <v>25328</v>
      </c>
      <c r="F15" s="409" t="s">
        <v>25328</v>
      </c>
      <c r="G15" s="412" t="s">
        <v>32</v>
      </c>
      <c r="H15" s="410" t="s">
        <v>23339</v>
      </c>
      <c r="I15" s="411" t="s">
        <v>23245</v>
      </c>
      <c r="J15" s="410" t="s">
        <v>25141</v>
      </c>
      <c r="K15" s="409" t="s">
        <v>25141</v>
      </c>
      <c r="L15" s="408" t="s">
        <v>25141</v>
      </c>
    </row>
    <row r="16" spans="1:12" ht="10.5" customHeight="1" x14ac:dyDescent="0.2">
      <c r="B16" s="412">
        <v>12</v>
      </c>
      <c r="C16" s="411" t="s">
        <v>25141</v>
      </c>
      <c r="D16" s="411" t="s">
        <v>25141</v>
      </c>
      <c r="E16" s="409" t="s">
        <v>25327</v>
      </c>
      <c r="F16" s="409" t="s">
        <v>25327</v>
      </c>
      <c r="G16" s="412" t="s">
        <v>32</v>
      </c>
      <c r="H16" s="410" t="s">
        <v>23344</v>
      </c>
      <c r="I16" s="411" t="s">
        <v>25141</v>
      </c>
      <c r="J16" s="410" t="s">
        <v>25141</v>
      </c>
      <c r="K16" s="409" t="s">
        <v>25141</v>
      </c>
      <c r="L16" s="408" t="s">
        <v>25141</v>
      </c>
    </row>
    <row r="17" spans="2:12" ht="10.5" customHeight="1" x14ac:dyDescent="0.2">
      <c r="B17" s="412">
        <v>13</v>
      </c>
      <c r="C17" s="411" t="s">
        <v>25141</v>
      </c>
      <c r="D17" s="411" t="s">
        <v>25141</v>
      </c>
      <c r="E17" s="409" t="s">
        <v>25326</v>
      </c>
      <c r="F17" s="409" t="s">
        <v>25326</v>
      </c>
      <c r="G17" s="412" t="s">
        <v>9340</v>
      </c>
      <c r="H17" s="410" t="s">
        <v>23370</v>
      </c>
      <c r="I17" s="411" t="s">
        <v>25141</v>
      </c>
      <c r="J17" s="410" t="s">
        <v>25141</v>
      </c>
      <c r="K17" s="409" t="s">
        <v>25141</v>
      </c>
      <c r="L17" s="408" t="s">
        <v>25141</v>
      </c>
    </row>
    <row r="18" spans="2:12" ht="10.5" customHeight="1" x14ac:dyDescent="0.2">
      <c r="B18" s="412">
        <v>14</v>
      </c>
      <c r="C18" s="411" t="s">
        <v>25141</v>
      </c>
      <c r="D18" s="411" t="s">
        <v>25141</v>
      </c>
      <c r="E18" s="409" t="s">
        <v>25325</v>
      </c>
      <c r="F18" s="409" t="s">
        <v>25325</v>
      </c>
      <c r="G18" s="412" t="s">
        <v>9340</v>
      </c>
      <c r="H18" s="410" t="s">
        <v>23370</v>
      </c>
      <c r="I18" s="411" t="s">
        <v>25141</v>
      </c>
      <c r="J18" s="410" t="s">
        <v>25141</v>
      </c>
      <c r="K18" s="409" t="s">
        <v>25141</v>
      </c>
      <c r="L18" s="408" t="s">
        <v>25141</v>
      </c>
    </row>
    <row r="19" spans="2:12" ht="10.5" customHeight="1" x14ac:dyDescent="0.2">
      <c r="B19" s="412">
        <v>15</v>
      </c>
      <c r="C19" s="411" t="s">
        <v>25141</v>
      </c>
      <c r="D19" s="411" t="s">
        <v>25141</v>
      </c>
      <c r="E19" s="409" t="s">
        <v>25324</v>
      </c>
      <c r="F19" s="409" t="s">
        <v>25324</v>
      </c>
      <c r="G19" s="412" t="s">
        <v>9340</v>
      </c>
      <c r="H19" s="410" t="s">
        <v>23370</v>
      </c>
      <c r="I19" s="411" t="s">
        <v>25141</v>
      </c>
      <c r="J19" s="410" t="s">
        <v>25141</v>
      </c>
      <c r="K19" s="409" t="s">
        <v>25141</v>
      </c>
      <c r="L19" s="408" t="s">
        <v>25141</v>
      </c>
    </row>
    <row r="20" spans="2:12" ht="10.5" customHeight="1" x14ac:dyDescent="0.2">
      <c r="B20" s="412">
        <v>16</v>
      </c>
      <c r="C20" s="411" t="s">
        <v>25141</v>
      </c>
      <c r="D20" s="411" t="s">
        <v>25141</v>
      </c>
      <c r="E20" s="409" t="s">
        <v>25323</v>
      </c>
      <c r="F20" s="409" t="s">
        <v>25323</v>
      </c>
      <c r="G20" s="412" t="s">
        <v>9340</v>
      </c>
      <c r="H20" s="410" t="s">
        <v>23370</v>
      </c>
      <c r="I20" s="411" t="s">
        <v>25141</v>
      </c>
      <c r="J20" s="410" t="s">
        <v>25141</v>
      </c>
      <c r="K20" s="409" t="s">
        <v>25141</v>
      </c>
      <c r="L20" s="408" t="s">
        <v>25141</v>
      </c>
    </row>
    <row r="21" spans="2:12" ht="10.5" customHeight="1" x14ac:dyDescent="0.2">
      <c r="B21" s="412">
        <v>17</v>
      </c>
      <c r="C21" s="411" t="s">
        <v>25141</v>
      </c>
      <c r="D21" s="411" t="s">
        <v>25141</v>
      </c>
      <c r="E21" s="409" t="s">
        <v>25322</v>
      </c>
      <c r="F21" s="409" t="s">
        <v>25322</v>
      </c>
      <c r="G21" s="412" t="s">
        <v>9340</v>
      </c>
      <c r="H21" s="410" t="s">
        <v>23370</v>
      </c>
      <c r="I21" s="411" t="s">
        <v>25141</v>
      </c>
      <c r="J21" s="410" t="s">
        <v>25141</v>
      </c>
      <c r="K21" s="409" t="s">
        <v>25141</v>
      </c>
      <c r="L21" s="408" t="s">
        <v>25141</v>
      </c>
    </row>
    <row r="22" spans="2:12" ht="10.5" customHeight="1" x14ac:dyDescent="0.2">
      <c r="B22" s="412">
        <v>18</v>
      </c>
      <c r="C22" s="411" t="s">
        <v>25141</v>
      </c>
      <c r="D22" s="411" t="s">
        <v>25141</v>
      </c>
      <c r="E22" s="409" t="s">
        <v>25321</v>
      </c>
      <c r="F22" s="409" t="s">
        <v>25321</v>
      </c>
      <c r="G22" s="412" t="s">
        <v>9340</v>
      </c>
      <c r="H22" s="410" t="s">
        <v>23370</v>
      </c>
      <c r="I22" s="411" t="s">
        <v>25141</v>
      </c>
      <c r="J22" s="410" t="s">
        <v>25141</v>
      </c>
      <c r="K22" s="409" t="s">
        <v>25141</v>
      </c>
      <c r="L22" s="408" t="s">
        <v>25141</v>
      </c>
    </row>
    <row r="23" spans="2:12" ht="10.5" customHeight="1" x14ac:dyDescent="0.2">
      <c r="B23" s="412">
        <v>19</v>
      </c>
      <c r="C23" s="411" t="s">
        <v>25141</v>
      </c>
      <c r="D23" s="411" t="s">
        <v>25141</v>
      </c>
      <c r="E23" s="409" t="s">
        <v>25320</v>
      </c>
      <c r="F23" s="409" t="s">
        <v>25320</v>
      </c>
      <c r="G23" s="412" t="s">
        <v>9340</v>
      </c>
      <c r="H23" s="410" t="s">
        <v>23370</v>
      </c>
      <c r="I23" s="411" t="s">
        <v>25141</v>
      </c>
      <c r="J23" s="410" t="s">
        <v>25141</v>
      </c>
      <c r="K23" s="409" t="s">
        <v>25141</v>
      </c>
      <c r="L23" s="408" t="s">
        <v>25141</v>
      </c>
    </row>
    <row r="24" spans="2:12" ht="10.5" customHeight="1" x14ac:dyDescent="0.2">
      <c r="B24" s="412">
        <v>20</v>
      </c>
      <c r="C24" s="411" t="s">
        <v>25141</v>
      </c>
      <c r="D24" s="411" t="s">
        <v>25141</v>
      </c>
      <c r="E24" s="409" t="s">
        <v>25319</v>
      </c>
      <c r="F24" s="409" t="s">
        <v>25319</v>
      </c>
      <c r="G24" s="412" t="s">
        <v>9340</v>
      </c>
      <c r="H24" s="410" t="s">
        <v>23370</v>
      </c>
      <c r="I24" s="411" t="s">
        <v>25141</v>
      </c>
      <c r="J24" s="410" t="s">
        <v>25141</v>
      </c>
      <c r="K24" s="409" t="s">
        <v>25141</v>
      </c>
      <c r="L24" s="408" t="s">
        <v>25141</v>
      </c>
    </row>
    <row r="25" spans="2:12" ht="10.5" customHeight="1" x14ac:dyDescent="0.2">
      <c r="B25" s="412">
        <v>21</v>
      </c>
      <c r="C25" s="411" t="s">
        <v>25141</v>
      </c>
      <c r="D25" s="411" t="s">
        <v>25141</v>
      </c>
      <c r="E25" s="409" t="s">
        <v>25318</v>
      </c>
      <c r="F25" s="409" t="s">
        <v>25318</v>
      </c>
      <c r="G25" s="412" t="s">
        <v>9340</v>
      </c>
      <c r="H25" s="410" t="s">
        <v>23370</v>
      </c>
      <c r="I25" s="411" t="s">
        <v>25141</v>
      </c>
      <c r="J25" s="410" t="s">
        <v>25141</v>
      </c>
      <c r="K25" s="409" t="s">
        <v>25141</v>
      </c>
      <c r="L25" s="408" t="s">
        <v>25141</v>
      </c>
    </row>
    <row r="26" spans="2:12" ht="10.5" customHeight="1" x14ac:dyDescent="0.2">
      <c r="B26" s="412">
        <v>22</v>
      </c>
      <c r="C26" s="411" t="s">
        <v>25141</v>
      </c>
      <c r="D26" s="411" t="s">
        <v>25141</v>
      </c>
      <c r="E26" s="409" t="s">
        <v>25317</v>
      </c>
      <c r="F26" s="409" t="s">
        <v>25317</v>
      </c>
      <c r="G26" s="412" t="s">
        <v>9340</v>
      </c>
      <c r="H26" s="410" t="s">
        <v>23370</v>
      </c>
      <c r="I26" s="411" t="s">
        <v>25141</v>
      </c>
      <c r="J26" s="410" t="s">
        <v>25141</v>
      </c>
      <c r="K26" s="409" t="s">
        <v>25141</v>
      </c>
      <c r="L26" s="408" t="s">
        <v>25141</v>
      </c>
    </row>
    <row r="27" spans="2:12" ht="10.5" customHeight="1" x14ac:dyDescent="0.2">
      <c r="B27" s="412">
        <v>23</v>
      </c>
      <c r="C27" s="411" t="s">
        <v>25141</v>
      </c>
      <c r="D27" s="411" t="s">
        <v>25141</v>
      </c>
      <c r="E27" s="409" t="s">
        <v>25316</v>
      </c>
      <c r="F27" s="409" t="s">
        <v>25316</v>
      </c>
      <c r="G27" s="412" t="s">
        <v>9340</v>
      </c>
      <c r="H27" s="410" t="s">
        <v>23370</v>
      </c>
      <c r="I27" s="411" t="s">
        <v>25141</v>
      </c>
      <c r="J27" s="410" t="s">
        <v>25141</v>
      </c>
      <c r="K27" s="409" t="s">
        <v>25141</v>
      </c>
      <c r="L27" s="408" t="s">
        <v>25141</v>
      </c>
    </row>
    <row r="28" spans="2:12" ht="10.5" customHeight="1" x14ac:dyDescent="0.2">
      <c r="B28" s="412">
        <v>24</v>
      </c>
      <c r="C28" s="411" t="s">
        <v>25141</v>
      </c>
      <c r="D28" s="411" t="s">
        <v>25141</v>
      </c>
      <c r="E28" s="409" t="s">
        <v>25315</v>
      </c>
      <c r="F28" s="409" t="s">
        <v>25315</v>
      </c>
      <c r="G28" s="412" t="s">
        <v>9340</v>
      </c>
      <c r="H28" s="410" t="s">
        <v>23370</v>
      </c>
      <c r="I28" s="411" t="s">
        <v>25141</v>
      </c>
      <c r="J28" s="410" t="s">
        <v>25141</v>
      </c>
      <c r="K28" s="409" t="s">
        <v>25141</v>
      </c>
      <c r="L28" s="408" t="s">
        <v>25141</v>
      </c>
    </row>
    <row r="29" spans="2:12" ht="10.5" customHeight="1" x14ac:dyDescent="0.2">
      <c r="B29" s="412">
        <v>25</v>
      </c>
      <c r="C29" s="411" t="s">
        <v>25141</v>
      </c>
      <c r="D29" s="411" t="s">
        <v>25141</v>
      </c>
      <c r="E29" s="409" t="s">
        <v>25314</v>
      </c>
      <c r="F29" s="409" t="s">
        <v>25314</v>
      </c>
      <c r="G29" s="412" t="s">
        <v>9340</v>
      </c>
      <c r="H29" s="410" t="s">
        <v>23370</v>
      </c>
      <c r="I29" s="411" t="s">
        <v>25141</v>
      </c>
      <c r="J29" s="410" t="s">
        <v>25141</v>
      </c>
      <c r="K29" s="409" t="s">
        <v>25141</v>
      </c>
      <c r="L29" s="408" t="s">
        <v>25141</v>
      </c>
    </row>
    <row r="30" spans="2:12" ht="10.5" customHeight="1" x14ac:dyDescent="0.2">
      <c r="B30" s="412">
        <v>26</v>
      </c>
      <c r="C30" s="411" t="s">
        <v>25141</v>
      </c>
      <c r="D30" s="411" t="s">
        <v>25141</v>
      </c>
      <c r="E30" s="409" t="s">
        <v>25313</v>
      </c>
      <c r="F30" s="409" t="s">
        <v>25313</v>
      </c>
      <c r="G30" s="412" t="s">
        <v>9340</v>
      </c>
      <c r="H30" s="410" t="s">
        <v>23370</v>
      </c>
      <c r="I30" s="411" t="s">
        <v>25141</v>
      </c>
      <c r="J30" s="410" t="s">
        <v>25141</v>
      </c>
      <c r="K30" s="409" t="s">
        <v>25141</v>
      </c>
      <c r="L30" s="408" t="s">
        <v>25141</v>
      </c>
    </row>
    <row r="31" spans="2:12" ht="10.5" customHeight="1" x14ac:dyDescent="0.2">
      <c r="B31" s="412">
        <v>27</v>
      </c>
      <c r="C31" s="411" t="s">
        <v>25141</v>
      </c>
      <c r="D31" s="411" t="s">
        <v>25141</v>
      </c>
      <c r="E31" s="409" t="s">
        <v>25312</v>
      </c>
      <c r="F31" s="409" t="s">
        <v>25312</v>
      </c>
      <c r="G31" s="412" t="s">
        <v>9479</v>
      </c>
      <c r="H31" s="410" t="s">
        <v>23344</v>
      </c>
      <c r="I31" s="411" t="s">
        <v>23245</v>
      </c>
      <c r="J31" s="410" t="s">
        <v>25141</v>
      </c>
      <c r="K31" s="409" t="s">
        <v>25141</v>
      </c>
      <c r="L31" s="408" t="s">
        <v>25141</v>
      </c>
    </row>
    <row r="32" spans="2:12" ht="10.5" customHeight="1" x14ac:dyDescent="0.2">
      <c r="B32" s="412">
        <v>28</v>
      </c>
      <c r="C32" s="411" t="s">
        <v>25141</v>
      </c>
      <c r="D32" s="411" t="s">
        <v>25141</v>
      </c>
      <c r="E32" s="409" t="s">
        <v>25311</v>
      </c>
      <c r="F32" s="409" t="s">
        <v>25311</v>
      </c>
      <c r="G32" s="412" t="s">
        <v>9479</v>
      </c>
      <c r="H32" s="410" t="s">
        <v>23410</v>
      </c>
      <c r="I32" s="411" t="s">
        <v>23245</v>
      </c>
      <c r="J32" s="410" t="s">
        <v>25141</v>
      </c>
      <c r="K32" s="409" t="s">
        <v>25141</v>
      </c>
      <c r="L32" s="408" t="s">
        <v>25141</v>
      </c>
    </row>
    <row r="33" spans="2:12" ht="10.5" customHeight="1" x14ac:dyDescent="0.2">
      <c r="B33" s="407"/>
      <c r="C33" s="407"/>
      <c r="D33" s="407"/>
      <c r="E33" s="407"/>
      <c r="F33" s="407"/>
      <c r="G33" s="407"/>
      <c r="H33" s="407"/>
      <c r="I33" s="407"/>
      <c r="J33" s="407"/>
      <c r="K33" s="407"/>
      <c r="L33" s="406"/>
    </row>
    <row r="34" spans="2:12" ht="10.5" customHeight="1" x14ac:dyDescent="0.2">
      <c r="B34" s="407"/>
      <c r="C34" s="407"/>
      <c r="D34" s="407"/>
      <c r="E34" s="407"/>
      <c r="F34" s="407"/>
      <c r="G34" s="407"/>
      <c r="H34" s="407"/>
      <c r="I34" s="407"/>
      <c r="J34" s="407"/>
      <c r="K34" s="407"/>
      <c r="L34" s="406"/>
    </row>
    <row r="35" spans="2:12" ht="10.5" customHeight="1" x14ac:dyDescent="0.2">
      <c r="B35" s="407"/>
      <c r="C35" s="407"/>
      <c r="D35" s="407"/>
      <c r="E35" s="407"/>
      <c r="F35" s="407"/>
      <c r="G35" s="407"/>
      <c r="H35" s="407"/>
      <c r="I35" s="407"/>
      <c r="J35" s="407"/>
      <c r="K35" s="407"/>
      <c r="L35" s="406"/>
    </row>
    <row r="36" spans="2:12" ht="10.5" customHeight="1" x14ac:dyDescent="0.2">
      <c r="B36" s="407"/>
      <c r="C36" s="407"/>
      <c r="D36" s="407"/>
      <c r="E36" s="407"/>
      <c r="F36" s="407"/>
      <c r="G36" s="407"/>
      <c r="H36" s="407"/>
      <c r="I36" s="407"/>
      <c r="J36" s="407"/>
      <c r="K36" s="407"/>
      <c r="L36" s="406"/>
    </row>
    <row r="37" spans="2:12" ht="10.5" customHeight="1" x14ac:dyDescent="0.2">
      <c r="B37" s="407"/>
      <c r="C37" s="407"/>
      <c r="D37" s="407"/>
      <c r="E37" s="407"/>
      <c r="F37" s="407"/>
      <c r="G37" s="407"/>
      <c r="H37" s="407"/>
      <c r="I37" s="407"/>
      <c r="J37" s="407"/>
      <c r="K37" s="407"/>
      <c r="L37" s="406"/>
    </row>
    <row r="38" spans="2:12" ht="10.5" customHeight="1" x14ac:dyDescent="0.2">
      <c r="B38" s="407"/>
      <c r="C38" s="407"/>
      <c r="D38" s="407"/>
      <c r="E38" s="407"/>
      <c r="F38" s="407"/>
      <c r="G38" s="407"/>
      <c r="H38" s="407"/>
      <c r="I38" s="407"/>
      <c r="J38" s="407"/>
      <c r="K38" s="407"/>
      <c r="L38" s="406"/>
    </row>
    <row r="39" spans="2:12" ht="10.5" customHeight="1" x14ac:dyDescent="0.2">
      <c r="B39" s="407"/>
      <c r="C39" s="407"/>
      <c r="D39" s="407"/>
      <c r="E39" s="407"/>
      <c r="F39" s="407"/>
      <c r="G39" s="407"/>
      <c r="H39" s="407"/>
      <c r="I39" s="407"/>
      <c r="J39" s="407"/>
      <c r="K39" s="407"/>
      <c r="L39" s="406"/>
    </row>
    <row r="40" spans="2:12" ht="10.5" customHeight="1" x14ac:dyDescent="0.2">
      <c r="B40" s="407"/>
      <c r="C40" s="407"/>
      <c r="D40" s="407"/>
      <c r="E40" s="407"/>
      <c r="F40" s="407"/>
      <c r="G40" s="407"/>
      <c r="H40" s="407"/>
      <c r="I40" s="407"/>
      <c r="J40" s="407"/>
      <c r="K40" s="407"/>
      <c r="L40" s="406"/>
    </row>
    <row r="41" spans="2:12" ht="10.5" customHeight="1" x14ac:dyDescent="0.2">
      <c r="B41" s="407"/>
      <c r="C41" s="407"/>
      <c r="D41" s="407"/>
      <c r="E41" s="407"/>
      <c r="F41" s="407"/>
      <c r="G41" s="407"/>
      <c r="H41" s="407"/>
      <c r="I41" s="407"/>
      <c r="J41" s="407"/>
      <c r="K41" s="407"/>
      <c r="L41" s="406"/>
    </row>
    <row r="42" spans="2:12" ht="10.5" customHeight="1" x14ac:dyDescent="0.2">
      <c r="B42" s="407"/>
      <c r="C42" s="407"/>
      <c r="D42" s="407"/>
      <c r="E42" s="407"/>
      <c r="F42" s="407"/>
      <c r="G42" s="407"/>
      <c r="H42" s="407"/>
      <c r="I42" s="407"/>
      <c r="J42" s="407"/>
      <c r="K42" s="407"/>
      <c r="L42" s="406"/>
    </row>
    <row r="43" spans="2:12" ht="10.5" customHeight="1" x14ac:dyDescent="0.2">
      <c r="B43" s="407"/>
      <c r="C43" s="407"/>
      <c r="D43" s="407"/>
      <c r="E43" s="407"/>
      <c r="F43" s="407"/>
      <c r="G43" s="407"/>
      <c r="H43" s="407"/>
      <c r="I43" s="407"/>
      <c r="J43" s="407"/>
      <c r="K43" s="407"/>
      <c r="L43" s="406"/>
    </row>
    <row r="44" spans="2:12" ht="10.5" customHeight="1" x14ac:dyDescent="0.2">
      <c r="B44" s="407"/>
      <c r="C44" s="407"/>
      <c r="D44" s="407"/>
      <c r="E44" s="407"/>
      <c r="F44" s="407"/>
      <c r="G44" s="407"/>
      <c r="H44" s="407"/>
      <c r="I44" s="407"/>
      <c r="J44" s="407"/>
      <c r="K44" s="407"/>
      <c r="L44" s="406"/>
    </row>
    <row r="45" spans="2:12" ht="10.5" customHeight="1" x14ac:dyDescent="0.2">
      <c r="B45" s="407"/>
      <c r="C45" s="407"/>
      <c r="D45" s="407"/>
      <c r="E45" s="407"/>
      <c r="F45" s="407"/>
      <c r="G45" s="407"/>
      <c r="H45" s="407"/>
      <c r="I45" s="407"/>
      <c r="J45" s="407"/>
      <c r="K45" s="407"/>
      <c r="L45" s="406"/>
    </row>
  </sheetData>
  <mergeCells count="5">
    <mergeCell ref="B2:D3"/>
    <mergeCell ref="E2:F2"/>
    <mergeCell ref="G2:G3"/>
    <mergeCell ref="H2:L3"/>
    <mergeCell ref="E3:F3"/>
  </mergeCells>
  <phoneticPr fontId="2"/>
  <hyperlinks>
    <hyperlink ref="L1" location="テーブル一覧!A1" display="テーブル一覧!A1" xr:uid="{00000000-0004-0000-3B00-000000000000}"/>
  </hyperlinks>
  <pageMargins left="0.57999999999999996" right="0.57999999999999996" top="0.71" bottom="0.65" header="0.51200000000000001" footer="0.51200000000000001"/>
  <pageSetup paperSize="9" orientation="landscape" r:id="rId1"/>
  <headerFooter alignWithMargins="0"/>
  <rowBreaks count="1" manualBreakCount="1">
    <brk id="33"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76"/>
  <dimension ref="A1:L26"/>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25393</v>
      </c>
    </row>
    <row r="2" spans="1:12" ht="10.5" customHeight="1" x14ac:dyDescent="0.2">
      <c r="B2" s="571" t="s">
        <v>10</v>
      </c>
      <c r="C2" s="571"/>
      <c r="D2" s="571"/>
      <c r="E2" s="572" t="s">
        <v>25113</v>
      </c>
      <c r="F2" s="572"/>
      <c r="G2" s="571" t="s">
        <v>25147</v>
      </c>
      <c r="H2" s="573" t="s">
        <v>25141</v>
      </c>
      <c r="I2" s="574"/>
      <c r="J2" s="574"/>
      <c r="K2" s="574"/>
      <c r="L2" s="575"/>
    </row>
    <row r="3" spans="1:12" ht="10.5" customHeight="1" x14ac:dyDescent="0.2">
      <c r="B3" s="571"/>
      <c r="C3" s="571"/>
      <c r="D3" s="571"/>
      <c r="E3" s="572" t="s">
        <v>25113</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25310</v>
      </c>
      <c r="F5" s="409" t="s">
        <v>25310</v>
      </c>
      <c r="G5" s="412" t="s">
        <v>32</v>
      </c>
      <c r="H5" s="410" t="s">
        <v>23339</v>
      </c>
      <c r="I5" s="411" t="s">
        <v>25141</v>
      </c>
      <c r="J5" s="410" t="s">
        <v>25141</v>
      </c>
      <c r="K5" s="409" t="s">
        <v>25141</v>
      </c>
      <c r="L5" s="408" t="s">
        <v>25141</v>
      </c>
    </row>
    <row r="6" spans="1:12" ht="10.5" customHeight="1" x14ac:dyDescent="0.2">
      <c r="B6" s="412">
        <v>2</v>
      </c>
      <c r="C6" s="411" t="s">
        <v>25141</v>
      </c>
      <c r="D6" s="411" t="s">
        <v>25141</v>
      </c>
      <c r="E6" s="409" t="s">
        <v>25309</v>
      </c>
      <c r="F6" s="409" t="s">
        <v>25309</v>
      </c>
      <c r="G6" s="412" t="s">
        <v>32</v>
      </c>
      <c r="H6" s="410" t="s">
        <v>23370</v>
      </c>
      <c r="I6" s="411" t="s">
        <v>23245</v>
      </c>
      <c r="J6" s="410" t="s">
        <v>25141</v>
      </c>
      <c r="K6" s="409" t="s">
        <v>25141</v>
      </c>
      <c r="L6" s="408" t="s">
        <v>25141</v>
      </c>
    </row>
    <row r="7" spans="1:12" ht="10.5" customHeight="1" x14ac:dyDescent="0.2">
      <c r="B7" s="412">
        <v>3</v>
      </c>
      <c r="C7" s="411" t="s">
        <v>25141</v>
      </c>
      <c r="D7" s="411" t="s">
        <v>25141</v>
      </c>
      <c r="E7" s="409" t="s">
        <v>25308</v>
      </c>
      <c r="F7" s="409" t="s">
        <v>25308</v>
      </c>
      <c r="G7" s="412" t="s">
        <v>32</v>
      </c>
      <c r="H7" s="410" t="s">
        <v>23339</v>
      </c>
      <c r="I7" s="411" t="s">
        <v>23245</v>
      </c>
      <c r="J7" s="410" t="s">
        <v>25141</v>
      </c>
      <c r="K7" s="409" t="s">
        <v>25141</v>
      </c>
      <c r="L7" s="408" t="s">
        <v>25141</v>
      </c>
    </row>
    <row r="8" spans="1:12" ht="10.5" customHeight="1" x14ac:dyDescent="0.2">
      <c r="B8" s="412">
        <v>4</v>
      </c>
      <c r="C8" s="411" t="s">
        <v>25141</v>
      </c>
      <c r="D8" s="411" t="s">
        <v>25141</v>
      </c>
      <c r="E8" s="409" t="s">
        <v>25307</v>
      </c>
      <c r="F8" s="409" t="s">
        <v>25307</v>
      </c>
      <c r="G8" s="412" t="s">
        <v>123</v>
      </c>
      <c r="H8" s="410" t="s">
        <v>25141</v>
      </c>
      <c r="I8" s="411" t="s">
        <v>25141</v>
      </c>
      <c r="J8" s="410" t="s">
        <v>25141</v>
      </c>
      <c r="K8" s="409" t="s">
        <v>25141</v>
      </c>
      <c r="L8" s="408" t="s">
        <v>25141</v>
      </c>
    </row>
    <row r="9" spans="1:12" ht="10.5" customHeight="1" x14ac:dyDescent="0.2">
      <c r="B9" s="412">
        <v>5</v>
      </c>
      <c r="C9" s="411" t="s">
        <v>25141</v>
      </c>
      <c r="D9" s="411" t="s">
        <v>25141</v>
      </c>
      <c r="E9" s="409" t="s">
        <v>25306</v>
      </c>
      <c r="F9" s="409" t="s">
        <v>25306</v>
      </c>
      <c r="G9" s="412" t="s">
        <v>123</v>
      </c>
      <c r="H9" s="410" t="s">
        <v>25141</v>
      </c>
      <c r="I9" s="411" t="s">
        <v>23245</v>
      </c>
      <c r="J9" s="410" t="s">
        <v>25141</v>
      </c>
      <c r="K9" s="409" t="s">
        <v>25141</v>
      </c>
      <c r="L9" s="408" t="s">
        <v>25141</v>
      </c>
    </row>
    <row r="10" spans="1:12" ht="10.5" customHeight="1" x14ac:dyDescent="0.2">
      <c r="B10" s="412">
        <v>6</v>
      </c>
      <c r="C10" s="411" t="s">
        <v>25141</v>
      </c>
      <c r="D10" s="411" t="s">
        <v>25141</v>
      </c>
      <c r="E10" s="409" t="s">
        <v>25305</v>
      </c>
      <c r="F10" s="409" t="s">
        <v>25305</v>
      </c>
      <c r="G10" s="412" t="s">
        <v>9340</v>
      </c>
      <c r="H10" s="410" t="s">
        <v>23370</v>
      </c>
      <c r="I10" s="411" t="s">
        <v>25141</v>
      </c>
      <c r="J10" s="410" t="s">
        <v>25141</v>
      </c>
      <c r="K10" s="409" t="s">
        <v>25141</v>
      </c>
      <c r="L10" s="408" t="s">
        <v>25141</v>
      </c>
    </row>
    <row r="11" spans="1:12" ht="10.5" customHeight="1" x14ac:dyDescent="0.2">
      <c r="B11" s="412">
        <v>7</v>
      </c>
      <c r="C11" s="411" t="s">
        <v>25141</v>
      </c>
      <c r="D11" s="411" t="s">
        <v>25141</v>
      </c>
      <c r="E11" s="409" t="s">
        <v>25304</v>
      </c>
      <c r="F11" s="409" t="s">
        <v>25304</v>
      </c>
      <c r="G11" s="412" t="s">
        <v>9479</v>
      </c>
      <c r="H11" s="410" t="s">
        <v>23344</v>
      </c>
      <c r="I11" s="411" t="s">
        <v>23245</v>
      </c>
      <c r="J11" s="410" t="s">
        <v>25141</v>
      </c>
      <c r="K11" s="409" t="s">
        <v>25141</v>
      </c>
      <c r="L11" s="408" t="s">
        <v>25141</v>
      </c>
    </row>
    <row r="12" spans="1:12" ht="10.5" customHeight="1" x14ac:dyDescent="0.2">
      <c r="B12" s="412">
        <v>8</v>
      </c>
      <c r="C12" s="411" t="s">
        <v>25141</v>
      </c>
      <c r="D12" s="411" t="s">
        <v>25141</v>
      </c>
      <c r="E12" s="409" t="s">
        <v>25303</v>
      </c>
      <c r="F12" s="409" t="s">
        <v>25303</v>
      </c>
      <c r="G12" s="412" t="s">
        <v>9479</v>
      </c>
      <c r="H12" s="410" t="s">
        <v>23410</v>
      </c>
      <c r="I12" s="411" t="s">
        <v>23245</v>
      </c>
      <c r="J12" s="410" t="s">
        <v>25141</v>
      </c>
      <c r="K12" s="409" t="s">
        <v>25141</v>
      </c>
      <c r="L12" s="408" t="s">
        <v>25141</v>
      </c>
    </row>
    <row r="13" spans="1:12" ht="10.5" customHeight="1" x14ac:dyDescent="0.2">
      <c r="B13" s="412">
        <v>9</v>
      </c>
      <c r="C13" s="411" t="s">
        <v>25141</v>
      </c>
      <c r="D13" s="411" t="s">
        <v>25141</v>
      </c>
      <c r="E13" s="409" t="s">
        <v>25302</v>
      </c>
      <c r="F13" s="409" t="s">
        <v>25302</v>
      </c>
      <c r="G13" s="412" t="s">
        <v>123</v>
      </c>
      <c r="H13" s="410" t="s">
        <v>25141</v>
      </c>
      <c r="I13" s="411" t="s">
        <v>23245</v>
      </c>
      <c r="J13" s="410" t="s">
        <v>25141</v>
      </c>
      <c r="K13" s="409" t="s">
        <v>25141</v>
      </c>
      <c r="L13" s="408" t="s">
        <v>25141</v>
      </c>
    </row>
    <row r="14" spans="1:12" ht="10.5" customHeight="1" x14ac:dyDescent="0.2">
      <c r="B14" s="407"/>
      <c r="C14" s="407"/>
      <c r="D14" s="407"/>
      <c r="E14" s="407"/>
      <c r="F14" s="407"/>
      <c r="G14" s="407"/>
      <c r="H14" s="407"/>
      <c r="I14" s="407"/>
      <c r="J14" s="407"/>
      <c r="K14" s="407"/>
      <c r="L14" s="406"/>
    </row>
    <row r="15" spans="1:12" ht="10.5" customHeight="1" x14ac:dyDescent="0.2">
      <c r="B15" s="407"/>
      <c r="C15" s="407"/>
      <c r="D15" s="407"/>
      <c r="E15" s="407"/>
      <c r="F15" s="407"/>
      <c r="G15" s="407"/>
      <c r="H15" s="407"/>
      <c r="I15" s="407"/>
      <c r="J15" s="407"/>
      <c r="K15" s="407"/>
      <c r="L15" s="406"/>
    </row>
    <row r="16" spans="1:12" ht="10.5" customHeight="1" x14ac:dyDescent="0.2">
      <c r="B16" s="407"/>
      <c r="C16" s="407"/>
      <c r="D16" s="407"/>
      <c r="E16" s="407"/>
      <c r="F16" s="407"/>
      <c r="G16" s="407"/>
      <c r="H16" s="407"/>
      <c r="I16" s="407"/>
      <c r="J16" s="407"/>
      <c r="K16" s="407"/>
      <c r="L16" s="406"/>
    </row>
    <row r="17" spans="2:12" ht="10.5" customHeight="1" x14ac:dyDescent="0.2">
      <c r="B17" s="407"/>
      <c r="C17" s="407"/>
      <c r="D17" s="407"/>
      <c r="E17" s="407"/>
      <c r="F17" s="407"/>
      <c r="G17" s="407"/>
      <c r="H17" s="407"/>
      <c r="I17" s="407"/>
      <c r="J17" s="407"/>
      <c r="K17" s="407"/>
      <c r="L17" s="406"/>
    </row>
    <row r="18" spans="2:12" ht="10.5" customHeight="1" x14ac:dyDescent="0.2">
      <c r="B18" s="407"/>
      <c r="C18" s="407"/>
      <c r="D18" s="407"/>
      <c r="E18" s="407"/>
      <c r="F18" s="407"/>
      <c r="G18" s="407"/>
      <c r="H18" s="407"/>
      <c r="I18" s="407"/>
      <c r="J18" s="407"/>
      <c r="K18" s="407"/>
      <c r="L18" s="406"/>
    </row>
    <row r="19" spans="2:12" ht="10.5" customHeight="1" x14ac:dyDescent="0.2">
      <c r="B19" s="407"/>
      <c r="C19" s="407"/>
      <c r="D19" s="407"/>
      <c r="E19" s="407"/>
      <c r="F19" s="407"/>
      <c r="G19" s="407"/>
      <c r="H19" s="407"/>
      <c r="I19" s="407"/>
      <c r="J19" s="407"/>
      <c r="K19" s="407"/>
      <c r="L19" s="406"/>
    </row>
    <row r="20" spans="2:12" ht="10.5" customHeight="1" x14ac:dyDescent="0.2">
      <c r="B20" s="407"/>
      <c r="C20" s="407"/>
      <c r="D20" s="407"/>
      <c r="E20" s="407"/>
      <c r="F20" s="407"/>
      <c r="G20" s="407"/>
      <c r="H20" s="407"/>
      <c r="I20" s="407"/>
      <c r="J20" s="407"/>
      <c r="K20" s="407"/>
      <c r="L20" s="406"/>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row r="24" spans="2:12" ht="10.5" customHeight="1" x14ac:dyDescent="0.2">
      <c r="B24" s="407"/>
      <c r="C24" s="407"/>
      <c r="D24" s="407"/>
      <c r="E24" s="407"/>
      <c r="F24" s="407"/>
      <c r="G24" s="407"/>
      <c r="H24" s="407"/>
      <c r="I24" s="407"/>
      <c r="J24" s="407"/>
      <c r="K24" s="407"/>
      <c r="L24" s="406"/>
    </row>
    <row r="25" spans="2:12" ht="10.5" customHeight="1" x14ac:dyDescent="0.2">
      <c r="B25" s="407"/>
      <c r="C25" s="407"/>
      <c r="D25" s="407"/>
      <c r="E25" s="407"/>
      <c r="F25" s="407"/>
      <c r="G25" s="407"/>
      <c r="H25" s="407"/>
      <c r="I25" s="407"/>
      <c r="J25" s="407"/>
      <c r="K25" s="407"/>
      <c r="L25" s="406"/>
    </row>
    <row r="26" spans="2:12" ht="10.5" customHeight="1" x14ac:dyDescent="0.2">
      <c r="B26" s="407"/>
      <c r="C26" s="407"/>
      <c r="D26" s="407"/>
      <c r="E26" s="407"/>
      <c r="F26" s="407"/>
      <c r="G26" s="407"/>
      <c r="H26" s="407"/>
      <c r="I26" s="407"/>
      <c r="J26" s="407"/>
      <c r="K26" s="407"/>
      <c r="L26" s="406"/>
    </row>
  </sheetData>
  <mergeCells count="5">
    <mergeCell ref="B2:D3"/>
    <mergeCell ref="E2:F2"/>
    <mergeCell ref="G2:G3"/>
    <mergeCell ref="H2:L3"/>
    <mergeCell ref="E3:F3"/>
  </mergeCells>
  <phoneticPr fontId="2"/>
  <hyperlinks>
    <hyperlink ref="L1" location="テーブル一覧!A1" display="テーブル一覧!A1" xr:uid="{00000000-0004-0000-3C00-000000000000}"/>
  </hyperlinks>
  <pageMargins left="0.57999999999999996" right="0.57999999999999996" top="0.71" bottom="0.65" header="0.51200000000000001" footer="0.51200000000000001"/>
  <pageSetup paperSize="9" orientation="landscape" r:id="rId1"/>
  <headerFooter alignWithMargins="0"/>
  <rowBreaks count="1" manualBreakCount="1">
    <brk id="14"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7"/>
  <dimension ref="A1:L32"/>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25393</v>
      </c>
    </row>
    <row r="2" spans="1:12" ht="10.5" customHeight="1" x14ac:dyDescent="0.2">
      <c r="B2" s="571" t="s">
        <v>10</v>
      </c>
      <c r="C2" s="571"/>
      <c r="D2" s="571"/>
      <c r="E2" s="572" t="s">
        <v>25114</v>
      </c>
      <c r="F2" s="572"/>
      <c r="G2" s="571" t="s">
        <v>25147</v>
      </c>
      <c r="H2" s="573" t="s">
        <v>25141</v>
      </c>
      <c r="I2" s="574"/>
      <c r="J2" s="574"/>
      <c r="K2" s="574"/>
      <c r="L2" s="575"/>
    </row>
    <row r="3" spans="1:12" ht="10.5" customHeight="1" x14ac:dyDescent="0.2">
      <c r="B3" s="571"/>
      <c r="C3" s="571"/>
      <c r="D3" s="571"/>
      <c r="E3" s="572" t="s">
        <v>25114</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25141</v>
      </c>
      <c r="D5" s="411" t="s">
        <v>25141</v>
      </c>
      <c r="E5" s="409" t="s">
        <v>25301</v>
      </c>
      <c r="F5" s="409" t="s">
        <v>25301</v>
      </c>
      <c r="G5" s="412" t="s">
        <v>32</v>
      </c>
      <c r="H5" s="410" t="s">
        <v>23339</v>
      </c>
      <c r="I5" s="411" t="s">
        <v>23245</v>
      </c>
      <c r="J5" s="410" t="s">
        <v>25141</v>
      </c>
      <c r="K5" s="409" t="s">
        <v>25141</v>
      </c>
      <c r="L5" s="408" t="s">
        <v>25141</v>
      </c>
    </row>
    <row r="6" spans="1:12" ht="10.5" customHeight="1" x14ac:dyDescent="0.2">
      <c r="B6" s="412">
        <v>2</v>
      </c>
      <c r="C6" s="411" t="s">
        <v>25141</v>
      </c>
      <c r="D6" s="411" t="s">
        <v>25141</v>
      </c>
      <c r="E6" s="409" t="s">
        <v>25300</v>
      </c>
      <c r="F6" s="409" t="s">
        <v>25300</v>
      </c>
      <c r="G6" s="412" t="s">
        <v>32</v>
      </c>
      <c r="H6" s="410" t="s">
        <v>23370</v>
      </c>
      <c r="I6" s="411" t="s">
        <v>23245</v>
      </c>
      <c r="J6" s="410" t="s">
        <v>25141</v>
      </c>
      <c r="K6" s="409" t="s">
        <v>25141</v>
      </c>
      <c r="L6" s="408" t="s">
        <v>25141</v>
      </c>
    </row>
    <row r="7" spans="1:12" ht="10.5" customHeight="1" x14ac:dyDescent="0.2">
      <c r="B7" s="412">
        <v>3</v>
      </c>
      <c r="C7" s="411" t="s">
        <v>25141</v>
      </c>
      <c r="D7" s="411" t="s">
        <v>25141</v>
      </c>
      <c r="E7" s="409" t="s">
        <v>25299</v>
      </c>
      <c r="F7" s="409" t="s">
        <v>25299</v>
      </c>
      <c r="G7" s="412" t="s">
        <v>123</v>
      </c>
      <c r="H7" s="410" t="s">
        <v>25141</v>
      </c>
      <c r="I7" s="411" t="s">
        <v>23245</v>
      </c>
      <c r="J7" s="410" t="s">
        <v>25141</v>
      </c>
      <c r="K7" s="409" t="s">
        <v>25141</v>
      </c>
      <c r="L7" s="408" t="s">
        <v>25141</v>
      </c>
    </row>
    <row r="8" spans="1:12" ht="10.5" customHeight="1" x14ac:dyDescent="0.2">
      <c r="B8" s="412">
        <v>4</v>
      </c>
      <c r="C8" s="411" t="s">
        <v>25141</v>
      </c>
      <c r="D8" s="411" t="s">
        <v>25141</v>
      </c>
      <c r="E8" s="409" t="s">
        <v>25298</v>
      </c>
      <c r="F8" s="409" t="s">
        <v>25298</v>
      </c>
      <c r="G8" s="412" t="s">
        <v>9340</v>
      </c>
      <c r="H8" s="410" t="s">
        <v>23370</v>
      </c>
      <c r="I8" s="411" t="s">
        <v>23245</v>
      </c>
      <c r="J8" s="410" t="s">
        <v>25141</v>
      </c>
      <c r="K8" s="409" t="s">
        <v>25141</v>
      </c>
      <c r="L8" s="408" t="s">
        <v>25141</v>
      </c>
    </row>
    <row r="9" spans="1:12" ht="10.5" customHeight="1" x14ac:dyDescent="0.2">
      <c r="B9" s="412">
        <v>5</v>
      </c>
      <c r="C9" s="411" t="s">
        <v>25141</v>
      </c>
      <c r="D9" s="411" t="s">
        <v>25141</v>
      </c>
      <c r="E9" s="409" t="s">
        <v>25297</v>
      </c>
      <c r="F9" s="409" t="s">
        <v>25297</v>
      </c>
      <c r="G9" s="412" t="s">
        <v>32</v>
      </c>
      <c r="H9" s="410" t="s">
        <v>23339</v>
      </c>
      <c r="I9" s="411" t="s">
        <v>23245</v>
      </c>
      <c r="J9" s="410" t="s">
        <v>25141</v>
      </c>
      <c r="K9" s="409" t="s">
        <v>25141</v>
      </c>
      <c r="L9" s="408" t="s">
        <v>25141</v>
      </c>
    </row>
    <row r="10" spans="1:12" ht="10.5" customHeight="1" x14ac:dyDescent="0.2">
      <c r="B10" s="412">
        <v>6</v>
      </c>
      <c r="C10" s="411" t="s">
        <v>25141</v>
      </c>
      <c r="D10" s="411" t="s">
        <v>25141</v>
      </c>
      <c r="E10" s="409" t="s">
        <v>25296</v>
      </c>
      <c r="F10" s="409" t="s">
        <v>25296</v>
      </c>
      <c r="G10" s="412" t="s">
        <v>9340</v>
      </c>
      <c r="H10" s="410" t="s">
        <v>23351</v>
      </c>
      <c r="I10" s="411" t="s">
        <v>23245</v>
      </c>
      <c r="J10" s="410" t="s">
        <v>25141</v>
      </c>
      <c r="K10" s="409" t="s">
        <v>25141</v>
      </c>
      <c r="L10" s="408" t="s">
        <v>25141</v>
      </c>
    </row>
    <row r="11" spans="1:12" ht="10.5" customHeight="1" x14ac:dyDescent="0.2">
      <c r="B11" s="412">
        <v>7</v>
      </c>
      <c r="C11" s="411" t="s">
        <v>25141</v>
      </c>
      <c r="D11" s="411" t="s">
        <v>25141</v>
      </c>
      <c r="E11" s="409" t="s">
        <v>25295</v>
      </c>
      <c r="F11" s="409" t="s">
        <v>25295</v>
      </c>
      <c r="G11" s="412" t="s">
        <v>9340</v>
      </c>
      <c r="H11" s="410" t="s">
        <v>23338</v>
      </c>
      <c r="I11" s="411" t="s">
        <v>23245</v>
      </c>
      <c r="J11" s="410" t="s">
        <v>25141</v>
      </c>
      <c r="K11" s="409" t="s">
        <v>25141</v>
      </c>
      <c r="L11" s="408" t="s">
        <v>25141</v>
      </c>
    </row>
    <row r="12" spans="1:12" ht="10.5" customHeight="1" x14ac:dyDescent="0.2">
      <c r="B12" s="412">
        <v>8</v>
      </c>
      <c r="C12" s="411" t="s">
        <v>25141</v>
      </c>
      <c r="D12" s="411" t="s">
        <v>25141</v>
      </c>
      <c r="E12" s="409" t="s">
        <v>25294</v>
      </c>
      <c r="F12" s="409" t="s">
        <v>25294</v>
      </c>
      <c r="G12" s="412" t="s">
        <v>9340</v>
      </c>
      <c r="H12" s="410" t="s">
        <v>23370</v>
      </c>
      <c r="I12" s="411" t="s">
        <v>23245</v>
      </c>
      <c r="J12" s="410" t="s">
        <v>25141</v>
      </c>
      <c r="K12" s="409" t="s">
        <v>25141</v>
      </c>
      <c r="L12" s="408" t="s">
        <v>25141</v>
      </c>
    </row>
    <row r="13" spans="1:12" ht="10.5" customHeight="1" x14ac:dyDescent="0.2">
      <c r="B13" s="412">
        <v>9</v>
      </c>
      <c r="C13" s="411" t="s">
        <v>25141</v>
      </c>
      <c r="D13" s="411" t="s">
        <v>25141</v>
      </c>
      <c r="E13" s="409" t="s">
        <v>25293</v>
      </c>
      <c r="F13" s="409" t="s">
        <v>25293</v>
      </c>
      <c r="G13" s="412" t="s">
        <v>9340</v>
      </c>
      <c r="H13" s="410" t="s">
        <v>23370</v>
      </c>
      <c r="I13" s="411" t="s">
        <v>23245</v>
      </c>
      <c r="J13" s="410" t="s">
        <v>25141</v>
      </c>
      <c r="K13" s="409" t="s">
        <v>25141</v>
      </c>
      <c r="L13" s="408" t="s">
        <v>25141</v>
      </c>
    </row>
    <row r="14" spans="1:12" ht="10.5" customHeight="1" x14ac:dyDescent="0.2">
      <c r="B14" s="412">
        <v>10</v>
      </c>
      <c r="C14" s="411" t="s">
        <v>25141</v>
      </c>
      <c r="D14" s="411" t="s">
        <v>25141</v>
      </c>
      <c r="E14" s="409" t="s">
        <v>25292</v>
      </c>
      <c r="F14" s="409" t="s">
        <v>25292</v>
      </c>
      <c r="G14" s="412" t="s">
        <v>9340</v>
      </c>
      <c r="H14" s="410" t="s">
        <v>23370</v>
      </c>
      <c r="I14" s="411" t="s">
        <v>23245</v>
      </c>
      <c r="J14" s="410" t="s">
        <v>25141</v>
      </c>
      <c r="K14" s="409" t="s">
        <v>25141</v>
      </c>
      <c r="L14" s="408" t="s">
        <v>25141</v>
      </c>
    </row>
    <row r="15" spans="1:12" ht="10.5" customHeight="1" x14ac:dyDescent="0.2">
      <c r="B15" s="412">
        <v>11</v>
      </c>
      <c r="C15" s="411" t="s">
        <v>25141</v>
      </c>
      <c r="D15" s="411" t="s">
        <v>25141</v>
      </c>
      <c r="E15" s="409" t="s">
        <v>25291</v>
      </c>
      <c r="F15" s="409" t="s">
        <v>25291</v>
      </c>
      <c r="G15" s="412" t="s">
        <v>9340</v>
      </c>
      <c r="H15" s="410" t="s">
        <v>23370</v>
      </c>
      <c r="I15" s="411" t="s">
        <v>23245</v>
      </c>
      <c r="J15" s="410" t="s">
        <v>25141</v>
      </c>
      <c r="K15" s="409" t="s">
        <v>25141</v>
      </c>
      <c r="L15" s="408" t="s">
        <v>25141</v>
      </c>
    </row>
    <row r="16" spans="1:12" ht="10.5" customHeight="1" x14ac:dyDescent="0.2">
      <c r="B16" s="412">
        <v>12</v>
      </c>
      <c r="C16" s="411" t="s">
        <v>25141</v>
      </c>
      <c r="D16" s="411" t="s">
        <v>25141</v>
      </c>
      <c r="E16" s="409" t="s">
        <v>25290</v>
      </c>
      <c r="F16" s="409" t="s">
        <v>25290</v>
      </c>
      <c r="G16" s="412" t="s">
        <v>9340</v>
      </c>
      <c r="H16" s="410" t="s">
        <v>23370</v>
      </c>
      <c r="I16" s="411" t="s">
        <v>23245</v>
      </c>
      <c r="J16" s="410" t="s">
        <v>25141</v>
      </c>
      <c r="K16" s="409" t="s">
        <v>25141</v>
      </c>
      <c r="L16" s="408" t="s">
        <v>25141</v>
      </c>
    </row>
    <row r="17" spans="2:12" ht="10.5" customHeight="1" x14ac:dyDescent="0.2">
      <c r="B17" s="412">
        <v>13</v>
      </c>
      <c r="C17" s="411" t="s">
        <v>25141</v>
      </c>
      <c r="D17" s="411" t="s">
        <v>25141</v>
      </c>
      <c r="E17" s="409" t="s">
        <v>25289</v>
      </c>
      <c r="F17" s="409" t="s">
        <v>25289</v>
      </c>
      <c r="G17" s="412" t="s">
        <v>9340</v>
      </c>
      <c r="H17" s="410" t="s">
        <v>23370</v>
      </c>
      <c r="I17" s="411" t="s">
        <v>23245</v>
      </c>
      <c r="J17" s="410" t="s">
        <v>25141</v>
      </c>
      <c r="K17" s="409" t="s">
        <v>25141</v>
      </c>
      <c r="L17" s="408" t="s">
        <v>25141</v>
      </c>
    </row>
    <row r="18" spans="2:12" ht="10.5" customHeight="1" x14ac:dyDescent="0.2">
      <c r="B18" s="412">
        <v>14</v>
      </c>
      <c r="C18" s="411" t="s">
        <v>25141</v>
      </c>
      <c r="D18" s="411" t="s">
        <v>25141</v>
      </c>
      <c r="E18" s="409" t="s">
        <v>25288</v>
      </c>
      <c r="F18" s="409" t="s">
        <v>25288</v>
      </c>
      <c r="G18" s="412" t="s">
        <v>32</v>
      </c>
      <c r="H18" s="410" t="s">
        <v>23339</v>
      </c>
      <c r="I18" s="411" t="s">
        <v>25141</v>
      </c>
      <c r="J18" s="410" t="s">
        <v>25141</v>
      </c>
      <c r="K18" s="409" t="s">
        <v>25141</v>
      </c>
      <c r="L18" s="408" t="s">
        <v>25141</v>
      </c>
    </row>
    <row r="19" spans="2:12" ht="10.5" customHeight="1" x14ac:dyDescent="0.2">
      <c r="B19" s="412">
        <v>15</v>
      </c>
      <c r="C19" s="411" t="s">
        <v>25141</v>
      </c>
      <c r="D19" s="411" t="s">
        <v>25141</v>
      </c>
      <c r="E19" s="409" t="s">
        <v>25287</v>
      </c>
      <c r="F19" s="409" t="s">
        <v>25287</v>
      </c>
      <c r="G19" s="412" t="s">
        <v>123</v>
      </c>
      <c r="H19" s="410" t="s">
        <v>25141</v>
      </c>
      <c r="I19" s="411" t="s">
        <v>25141</v>
      </c>
      <c r="J19" s="410" t="s">
        <v>25141</v>
      </c>
      <c r="K19" s="409" t="s">
        <v>25141</v>
      </c>
      <c r="L19" s="408" t="s">
        <v>25141</v>
      </c>
    </row>
    <row r="20" spans="2:12" ht="10.5" customHeight="1" x14ac:dyDescent="0.2">
      <c r="B20" s="407"/>
      <c r="C20" s="407"/>
      <c r="D20" s="407"/>
      <c r="E20" s="407"/>
      <c r="F20" s="407"/>
      <c r="G20" s="407"/>
      <c r="H20" s="407"/>
      <c r="I20" s="407"/>
      <c r="J20" s="407"/>
      <c r="K20" s="407"/>
      <c r="L20" s="406"/>
    </row>
    <row r="21" spans="2:12" ht="10.5" customHeight="1" x14ac:dyDescent="0.2">
      <c r="B21" s="407"/>
      <c r="C21" s="407"/>
      <c r="D21" s="407"/>
      <c r="E21" s="407"/>
      <c r="F21" s="407"/>
      <c r="G21" s="407"/>
      <c r="H21" s="407"/>
      <c r="I21" s="407"/>
      <c r="J21" s="407"/>
      <c r="K21" s="407"/>
      <c r="L21" s="406"/>
    </row>
    <row r="22" spans="2:12" ht="10.5" customHeight="1" x14ac:dyDescent="0.2">
      <c r="B22" s="407"/>
      <c r="C22" s="407"/>
      <c r="D22" s="407"/>
      <c r="E22" s="407"/>
      <c r="F22" s="407"/>
      <c r="G22" s="407"/>
      <c r="H22" s="407"/>
      <c r="I22" s="407"/>
      <c r="J22" s="407"/>
      <c r="K22" s="407"/>
      <c r="L22" s="406"/>
    </row>
    <row r="23" spans="2:12" ht="10.5" customHeight="1" x14ac:dyDescent="0.2">
      <c r="B23" s="407"/>
      <c r="C23" s="407"/>
      <c r="D23" s="407"/>
      <c r="E23" s="407"/>
      <c r="F23" s="407"/>
      <c r="G23" s="407"/>
      <c r="H23" s="407"/>
      <c r="I23" s="407"/>
      <c r="J23" s="407"/>
      <c r="K23" s="407"/>
      <c r="L23" s="406"/>
    </row>
    <row r="24" spans="2:12" ht="10.5" customHeight="1" x14ac:dyDescent="0.2">
      <c r="B24" s="407"/>
      <c r="C24" s="407"/>
      <c r="D24" s="407"/>
      <c r="E24" s="407"/>
      <c r="F24" s="407"/>
      <c r="G24" s="407"/>
      <c r="H24" s="407"/>
      <c r="I24" s="407"/>
      <c r="J24" s="407"/>
      <c r="K24" s="407"/>
      <c r="L24" s="406"/>
    </row>
    <row r="25" spans="2:12" ht="10.5" customHeight="1" x14ac:dyDescent="0.2">
      <c r="B25" s="407"/>
      <c r="C25" s="407"/>
      <c r="D25" s="407"/>
      <c r="E25" s="407"/>
      <c r="F25" s="407"/>
      <c r="G25" s="407"/>
      <c r="H25" s="407"/>
      <c r="I25" s="407"/>
      <c r="J25" s="407"/>
      <c r="K25" s="407"/>
      <c r="L25" s="406"/>
    </row>
    <row r="26" spans="2:12" ht="10.5" customHeight="1" x14ac:dyDescent="0.2">
      <c r="B26" s="407"/>
      <c r="C26" s="407"/>
      <c r="D26" s="407"/>
      <c r="E26" s="407"/>
      <c r="F26" s="407"/>
      <c r="G26" s="407"/>
      <c r="H26" s="407"/>
      <c r="I26" s="407"/>
      <c r="J26" s="407"/>
      <c r="K26" s="407"/>
      <c r="L26" s="406"/>
    </row>
    <row r="27" spans="2:12" ht="10.5" customHeight="1" x14ac:dyDescent="0.2">
      <c r="B27" s="407"/>
      <c r="C27" s="407"/>
      <c r="D27" s="407"/>
      <c r="E27" s="407"/>
      <c r="F27" s="407"/>
      <c r="G27" s="407"/>
      <c r="H27" s="407"/>
      <c r="I27" s="407"/>
      <c r="J27" s="407"/>
      <c r="K27" s="407"/>
      <c r="L27" s="406"/>
    </row>
    <row r="28" spans="2:12" ht="10.5" customHeight="1" x14ac:dyDescent="0.2">
      <c r="B28" s="407"/>
      <c r="C28" s="407"/>
      <c r="D28" s="407"/>
      <c r="E28" s="407"/>
      <c r="F28" s="407"/>
      <c r="G28" s="407"/>
      <c r="H28" s="407"/>
      <c r="I28" s="407"/>
      <c r="J28" s="407"/>
      <c r="K28" s="407"/>
      <c r="L28" s="406"/>
    </row>
    <row r="29" spans="2:12" ht="10.5" customHeight="1" x14ac:dyDescent="0.2">
      <c r="B29" s="407"/>
      <c r="C29" s="407"/>
      <c r="D29" s="407"/>
      <c r="E29" s="407"/>
      <c r="F29" s="407"/>
      <c r="G29" s="407"/>
      <c r="H29" s="407"/>
      <c r="I29" s="407"/>
      <c r="J29" s="407"/>
      <c r="K29" s="407"/>
      <c r="L29" s="406"/>
    </row>
    <row r="30" spans="2:12" ht="10.5" customHeight="1" x14ac:dyDescent="0.2">
      <c r="B30" s="407"/>
      <c r="C30" s="407"/>
      <c r="D30" s="407"/>
      <c r="E30" s="407"/>
      <c r="F30" s="407"/>
      <c r="G30" s="407"/>
      <c r="H30" s="407"/>
      <c r="I30" s="407"/>
      <c r="J30" s="407"/>
      <c r="K30" s="407"/>
      <c r="L30" s="406"/>
    </row>
    <row r="31" spans="2:12" ht="10.5" customHeight="1" x14ac:dyDescent="0.2">
      <c r="B31" s="407"/>
      <c r="C31" s="407"/>
      <c r="D31" s="407"/>
      <c r="E31" s="407"/>
      <c r="F31" s="407"/>
      <c r="G31" s="407"/>
      <c r="H31" s="407"/>
      <c r="I31" s="407"/>
      <c r="J31" s="407"/>
      <c r="K31" s="407"/>
      <c r="L31" s="406"/>
    </row>
    <row r="32" spans="2:12" ht="10.5" customHeight="1" x14ac:dyDescent="0.2">
      <c r="B32" s="407"/>
      <c r="C32" s="407"/>
      <c r="D32" s="407"/>
      <c r="E32" s="407"/>
      <c r="F32" s="407"/>
      <c r="G32" s="407"/>
      <c r="H32" s="407"/>
      <c r="I32" s="407"/>
      <c r="J32" s="407"/>
      <c r="K32" s="407"/>
      <c r="L32" s="406"/>
    </row>
  </sheetData>
  <mergeCells count="5">
    <mergeCell ref="B2:D3"/>
    <mergeCell ref="E2:F2"/>
    <mergeCell ref="G2:G3"/>
    <mergeCell ref="H2:L3"/>
    <mergeCell ref="E3:F3"/>
  </mergeCells>
  <phoneticPr fontId="2"/>
  <hyperlinks>
    <hyperlink ref="L1" location="テーブル一覧!A1" display="テーブル一覧!A1" xr:uid="{00000000-0004-0000-3D00-000000000000}"/>
  </hyperlinks>
  <pageMargins left="0.57999999999999996" right="0.57999999999999996" top="0.71" bottom="0.65" header="0.51200000000000001" footer="0.51200000000000001"/>
  <pageSetup paperSize="9" orientation="landscape" r:id="rId1"/>
  <headerFooter alignWithMargins="0"/>
  <rowBreaks count="1" manualBreakCount="1">
    <brk id="20" max="16383" man="1"/>
  </rowBreaks>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9"/>
  <dimension ref="A1:AU62"/>
  <sheetViews>
    <sheetView view="pageBreakPreview" zoomScaleNormal="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2:46" s="325" customFormat="1" ht="5.0999999999999996" customHeight="1" thickBot="1" x14ac:dyDescent="0.25"/>
    <row r="2" spans="2:46"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622" t="s">
        <v>24594</v>
      </c>
      <c r="AC2" s="623"/>
      <c r="AD2" s="623"/>
      <c r="AE2" s="623"/>
      <c r="AF2" s="623"/>
      <c r="AG2" s="623"/>
      <c r="AH2" s="623"/>
      <c r="AI2" s="599" t="s">
        <v>24595</v>
      </c>
      <c r="AJ2" s="599"/>
      <c r="AK2" s="599"/>
      <c r="AL2" s="599" t="s">
        <v>24596</v>
      </c>
      <c r="AM2" s="599"/>
      <c r="AN2" s="599"/>
      <c r="AO2" s="599" t="s">
        <v>24597</v>
      </c>
      <c r="AP2" s="599"/>
      <c r="AQ2" s="599"/>
      <c r="AR2" s="600" t="s">
        <v>24711</v>
      </c>
      <c r="AS2" s="601"/>
      <c r="AT2" s="602"/>
    </row>
    <row r="3" spans="2:46" s="326" customFormat="1" ht="20.100000000000001" customHeight="1" x14ac:dyDescent="0.2">
      <c r="B3" s="584"/>
      <c r="C3" s="585"/>
      <c r="D3" s="585"/>
      <c r="E3" s="585"/>
      <c r="F3" s="585"/>
      <c r="G3" s="585"/>
      <c r="H3" s="585"/>
      <c r="I3" s="585"/>
      <c r="J3" s="586"/>
      <c r="K3" s="686" t="s">
        <v>24712</v>
      </c>
      <c r="L3" s="687"/>
      <c r="M3" s="687"/>
      <c r="N3" s="687"/>
      <c r="O3" s="688"/>
      <c r="P3" s="716" t="s">
        <v>24713</v>
      </c>
      <c r="Q3" s="716"/>
      <c r="R3" s="716"/>
      <c r="S3" s="716"/>
      <c r="T3" s="716"/>
      <c r="U3" s="717" t="s">
        <v>24715</v>
      </c>
      <c r="V3" s="717"/>
      <c r="W3" s="717"/>
      <c r="X3" s="717"/>
      <c r="Y3" s="717"/>
      <c r="Z3" s="717"/>
      <c r="AA3" s="717"/>
      <c r="AB3" s="717" t="s">
        <v>24716</v>
      </c>
      <c r="AC3" s="717"/>
      <c r="AD3" s="717"/>
      <c r="AE3" s="717"/>
      <c r="AF3" s="717"/>
      <c r="AG3" s="717"/>
      <c r="AH3" s="717"/>
      <c r="AI3" s="718">
        <v>40368</v>
      </c>
      <c r="AJ3" s="719"/>
      <c r="AK3" s="719"/>
      <c r="AL3" s="718"/>
      <c r="AM3" s="719"/>
      <c r="AN3" s="719"/>
      <c r="AO3" s="618" t="s">
        <v>24717</v>
      </c>
      <c r="AP3" s="618"/>
      <c r="AQ3" s="618"/>
      <c r="AR3" s="624" t="s">
        <v>24787</v>
      </c>
      <c r="AS3" s="625"/>
      <c r="AT3" s="626"/>
    </row>
    <row r="4" spans="2:46" s="326" customFormat="1" ht="20.100000000000001" customHeight="1" x14ac:dyDescent="0.2">
      <c r="B4" s="584"/>
      <c r="C4" s="585"/>
      <c r="D4" s="585"/>
      <c r="E4" s="585"/>
      <c r="F4" s="585"/>
      <c r="G4" s="585"/>
      <c r="H4" s="585"/>
      <c r="I4" s="585"/>
      <c r="J4" s="586"/>
      <c r="K4" s="689"/>
      <c r="L4" s="690"/>
      <c r="M4" s="690"/>
      <c r="N4" s="690"/>
      <c r="O4" s="691"/>
      <c r="P4" s="716"/>
      <c r="Q4" s="716"/>
      <c r="R4" s="716"/>
      <c r="S4" s="716"/>
      <c r="T4" s="716"/>
      <c r="U4" s="717"/>
      <c r="V4" s="717"/>
      <c r="W4" s="717"/>
      <c r="X4" s="717"/>
      <c r="Y4" s="717"/>
      <c r="Z4" s="717"/>
      <c r="AA4" s="717"/>
      <c r="AB4" s="717"/>
      <c r="AC4" s="717"/>
      <c r="AD4" s="717"/>
      <c r="AE4" s="717"/>
      <c r="AF4" s="717"/>
      <c r="AG4" s="717"/>
      <c r="AH4" s="717"/>
      <c r="AI4" s="719"/>
      <c r="AJ4" s="719"/>
      <c r="AK4" s="719"/>
      <c r="AL4" s="719"/>
      <c r="AM4" s="719"/>
      <c r="AN4" s="719"/>
      <c r="AO4" s="618"/>
      <c r="AP4" s="618"/>
      <c r="AQ4" s="618"/>
      <c r="AR4" s="624"/>
      <c r="AS4" s="625"/>
      <c r="AT4" s="626"/>
    </row>
    <row r="5" spans="2:46" s="326" customFormat="1" ht="20.100000000000001" customHeight="1" thickBot="1" x14ac:dyDescent="0.25">
      <c r="B5" s="587"/>
      <c r="C5" s="588"/>
      <c r="D5" s="588"/>
      <c r="E5" s="588"/>
      <c r="F5" s="588"/>
      <c r="G5" s="588"/>
      <c r="H5" s="588"/>
      <c r="I5" s="588"/>
      <c r="J5" s="589"/>
      <c r="K5" s="327" t="s">
        <v>24606</v>
      </c>
      <c r="L5" s="580" t="s">
        <v>24721</v>
      </c>
      <c r="M5" s="721"/>
      <c r="N5" s="721"/>
      <c r="O5" s="721"/>
      <c r="P5" s="328" t="s">
        <v>24606</v>
      </c>
      <c r="Q5" s="580" t="s">
        <v>24723</v>
      </c>
      <c r="R5" s="721"/>
      <c r="S5" s="721"/>
      <c r="T5" s="721"/>
      <c r="U5" s="329" t="s">
        <v>24610</v>
      </c>
      <c r="V5" s="580" t="s">
        <v>24725</v>
      </c>
      <c r="W5" s="721"/>
      <c r="X5" s="721"/>
      <c r="Y5" s="721"/>
      <c r="Z5" s="721"/>
      <c r="AA5" s="721"/>
      <c r="AB5" s="329" t="s">
        <v>24606</v>
      </c>
      <c r="AC5" s="580" t="s">
        <v>24727</v>
      </c>
      <c r="AD5" s="721"/>
      <c r="AE5" s="721"/>
      <c r="AF5" s="721"/>
      <c r="AG5" s="721"/>
      <c r="AH5" s="721"/>
      <c r="AI5" s="720"/>
      <c r="AJ5" s="720"/>
      <c r="AK5" s="720"/>
      <c r="AL5" s="720"/>
      <c r="AM5" s="720"/>
      <c r="AN5" s="720"/>
      <c r="AO5" s="619"/>
      <c r="AP5" s="619"/>
      <c r="AQ5" s="619"/>
      <c r="AR5" s="627"/>
      <c r="AS5" s="628"/>
      <c r="AT5" s="629"/>
    </row>
    <row r="6" spans="2:46" s="325" customFormat="1" ht="5.0999999999999996" customHeight="1" thickBot="1" x14ac:dyDescent="0.25"/>
    <row r="7" spans="2:46" ht="24" customHeight="1" x14ac:dyDescent="0.2">
      <c r="B7" s="596" t="s">
        <v>24612</v>
      </c>
      <c r="C7" s="593"/>
      <c r="D7" s="593"/>
      <c r="E7" s="593"/>
      <c r="F7" s="593"/>
      <c r="G7" s="593"/>
      <c r="H7" s="590" t="s">
        <v>24788</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24789</v>
      </c>
      <c r="AG7" s="591"/>
      <c r="AH7" s="591"/>
      <c r="AI7" s="591"/>
      <c r="AJ7" s="591"/>
      <c r="AK7" s="591"/>
      <c r="AL7" s="591"/>
      <c r="AM7" s="591"/>
      <c r="AN7" s="591"/>
      <c r="AO7" s="591"/>
      <c r="AP7" s="592"/>
      <c r="AQ7" s="595" t="s">
        <v>24616</v>
      </c>
      <c r="AR7" s="594"/>
      <c r="AS7" s="630" t="s">
        <v>24791</v>
      </c>
      <c r="AT7" s="631"/>
    </row>
    <row r="8" spans="2: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2:46" ht="5.0999999999999996" customHeight="1" thickBot="1" x14ac:dyDescent="0.25"/>
    <row r="10" spans="2:46" ht="22.5" customHeight="1" x14ac:dyDescent="0.2">
      <c r="B10" s="596" t="s">
        <v>24619</v>
      </c>
      <c r="C10" s="593"/>
      <c r="D10" s="593" t="s">
        <v>24620</v>
      </c>
      <c r="E10" s="593"/>
      <c r="F10" s="593"/>
      <c r="G10" s="593"/>
      <c r="H10" s="593"/>
      <c r="I10" s="593"/>
      <c r="J10" s="593"/>
      <c r="K10" s="593"/>
      <c r="L10" s="593"/>
      <c r="M10" s="593"/>
      <c r="N10" s="593" t="s">
        <v>24621</v>
      </c>
      <c r="O10" s="593"/>
      <c r="P10" s="593"/>
      <c r="Q10" s="593"/>
      <c r="R10" s="593"/>
      <c r="S10" s="593"/>
      <c r="T10" s="593"/>
      <c r="U10" s="593"/>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2:46" ht="18" customHeight="1" x14ac:dyDescent="0.2">
      <c r="B11" s="634">
        <v>1</v>
      </c>
      <c r="C11" s="635"/>
      <c r="D11" s="658" t="s">
        <v>24792</v>
      </c>
      <c r="E11" s="658"/>
      <c r="F11" s="658"/>
      <c r="G11" s="658"/>
      <c r="H11" s="658"/>
      <c r="I11" s="658"/>
      <c r="J11" s="658"/>
      <c r="K11" s="658"/>
      <c r="L11" s="658"/>
      <c r="M11" s="658"/>
      <c r="N11" s="709" t="s">
        <v>24793</v>
      </c>
      <c r="O11" s="709"/>
      <c r="P11" s="709"/>
      <c r="Q11" s="709"/>
      <c r="R11" s="709"/>
      <c r="S11" s="709"/>
      <c r="T11" s="709"/>
      <c r="U11" s="709"/>
      <c r="V11" s="335" t="s">
        <v>24794</v>
      </c>
      <c r="W11" s="335"/>
      <c r="X11" s="335"/>
      <c r="Y11" s="335"/>
      <c r="Z11" s="335"/>
      <c r="AA11" s="335"/>
      <c r="AB11" s="335"/>
      <c r="AC11" s="335"/>
      <c r="AD11" s="335"/>
      <c r="AE11" s="335"/>
      <c r="AF11" s="335"/>
      <c r="AG11" s="335"/>
      <c r="AH11" s="335"/>
      <c r="AI11" s="335"/>
      <c r="AJ11" s="710" t="s">
        <v>13509</v>
      </c>
      <c r="AK11" s="711"/>
      <c r="AL11" s="711"/>
      <c r="AM11" s="711"/>
      <c r="AN11" s="712"/>
      <c r="AO11" s="635"/>
      <c r="AP11" s="635"/>
      <c r="AQ11" s="635"/>
      <c r="AR11" s="635"/>
      <c r="AS11" s="635"/>
      <c r="AT11" s="639"/>
    </row>
    <row r="12" spans="2:46" ht="18" customHeight="1" x14ac:dyDescent="0.2">
      <c r="B12" s="634">
        <v>2</v>
      </c>
      <c r="C12" s="635"/>
      <c r="D12" s="658" t="s">
        <v>24795</v>
      </c>
      <c r="E12" s="658"/>
      <c r="F12" s="658"/>
      <c r="G12" s="658"/>
      <c r="H12" s="658"/>
      <c r="I12" s="658"/>
      <c r="J12" s="658"/>
      <c r="K12" s="658"/>
      <c r="L12" s="658"/>
      <c r="M12" s="658"/>
      <c r="N12" s="707" t="s">
        <v>24796</v>
      </c>
      <c r="O12" s="722"/>
      <c r="P12" s="722"/>
      <c r="Q12" s="722"/>
      <c r="R12" s="722"/>
      <c r="S12" s="722"/>
      <c r="T12" s="722"/>
      <c r="U12" s="723"/>
      <c r="V12" s="335"/>
      <c r="W12" s="335"/>
      <c r="X12" s="335"/>
      <c r="Y12" s="335"/>
      <c r="Z12" s="335"/>
      <c r="AA12" s="335"/>
      <c r="AB12" s="335"/>
      <c r="AC12" s="335"/>
      <c r="AD12" s="335"/>
      <c r="AE12" s="335"/>
      <c r="AF12" s="335"/>
      <c r="AG12" s="335"/>
      <c r="AH12" s="335"/>
      <c r="AI12" s="335"/>
      <c r="AJ12" s="710" t="s">
        <v>13517</v>
      </c>
      <c r="AK12" s="711"/>
      <c r="AL12" s="711"/>
      <c r="AM12" s="711"/>
      <c r="AN12" s="712"/>
      <c r="AO12" s="635"/>
      <c r="AP12" s="635"/>
      <c r="AQ12" s="635"/>
      <c r="AR12" s="635"/>
      <c r="AS12" s="635"/>
      <c r="AT12" s="639"/>
    </row>
    <row r="13" spans="2:46" ht="18" customHeight="1" x14ac:dyDescent="0.2">
      <c r="B13" s="634">
        <v>3</v>
      </c>
      <c r="C13" s="635"/>
      <c r="D13" s="658" t="s">
        <v>24797</v>
      </c>
      <c r="E13" s="658"/>
      <c r="F13" s="658"/>
      <c r="G13" s="658"/>
      <c r="H13" s="658"/>
      <c r="I13" s="658"/>
      <c r="J13" s="658"/>
      <c r="K13" s="658"/>
      <c r="L13" s="658"/>
      <c r="M13" s="658"/>
      <c r="N13" s="707" t="s">
        <v>24798</v>
      </c>
      <c r="O13" s="722"/>
      <c r="P13" s="722"/>
      <c r="Q13" s="722"/>
      <c r="R13" s="722"/>
      <c r="S13" s="722"/>
      <c r="T13" s="722"/>
      <c r="U13" s="723"/>
      <c r="V13" s="335"/>
      <c r="W13" s="335"/>
      <c r="X13" s="335"/>
      <c r="Y13" s="335"/>
      <c r="Z13" s="335"/>
      <c r="AA13" s="335"/>
      <c r="AB13" s="335"/>
      <c r="AC13" s="335"/>
      <c r="AD13" s="335"/>
      <c r="AE13" s="335"/>
      <c r="AF13" s="335"/>
      <c r="AG13" s="335"/>
      <c r="AH13" s="335"/>
      <c r="AI13" s="335"/>
      <c r="AJ13" s="710" t="s">
        <v>24799</v>
      </c>
      <c r="AK13" s="711"/>
      <c r="AL13" s="711"/>
      <c r="AM13" s="711"/>
      <c r="AN13" s="712"/>
      <c r="AO13" s="635"/>
      <c r="AP13" s="635"/>
      <c r="AQ13" s="635"/>
      <c r="AR13" s="635"/>
      <c r="AS13" s="635"/>
      <c r="AT13" s="639"/>
    </row>
    <row r="14" spans="2:46" ht="18" customHeight="1" x14ac:dyDescent="0.2">
      <c r="B14" s="634">
        <v>4</v>
      </c>
      <c r="C14" s="635"/>
      <c r="D14" s="658" t="s">
        <v>24800</v>
      </c>
      <c r="E14" s="658"/>
      <c r="F14" s="658"/>
      <c r="G14" s="658"/>
      <c r="H14" s="658"/>
      <c r="I14" s="658"/>
      <c r="J14" s="658"/>
      <c r="K14" s="658"/>
      <c r="L14" s="658"/>
      <c r="M14" s="658"/>
      <c r="N14" s="709" t="s">
        <v>24801</v>
      </c>
      <c r="O14" s="709"/>
      <c r="P14" s="709"/>
      <c r="Q14" s="709"/>
      <c r="R14" s="709"/>
      <c r="S14" s="709"/>
      <c r="T14" s="709"/>
      <c r="U14" s="709"/>
      <c r="V14" s="636" t="s">
        <v>24802</v>
      </c>
      <c r="W14" s="637"/>
      <c r="X14" s="637"/>
      <c r="Y14" s="637"/>
      <c r="Z14" s="637"/>
      <c r="AA14" s="637"/>
      <c r="AB14" s="637"/>
      <c r="AC14" s="637"/>
      <c r="AD14" s="637"/>
      <c r="AE14" s="637"/>
      <c r="AF14" s="637"/>
      <c r="AG14" s="637"/>
      <c r="AH14" s="637"/>
      <c r="AI14" s="638"/>
      <c r="AJ14" s="710" t="s">
        <v>13509</v>
      </c>
      <c r="AK14" s="711"/>
      <c r="AL14" s="711"/>
      <c r="AM14" s="711"/>
      <c r="AN14" s="712"/>
      <c r="AO14" s="635"/>
      <c r="AP14" s="635"/>
      <c r="AQ14" s="635"/>
      <c r="AR14" s="635"/>
      <c r="AS14" s="635"/>
      <c r="AT14" s="639"/>
    </row>
    <row r="15" spans="2:46" ht="18" customHeight="1" x14ac:dyDescent="0.2">
      <c r="B15" s="634">
        <v>5</v>
      </c>
      <c r="C15" s="635"/>
      <c r="D15" s="658" t="s">
        <v>24803</v>
      </c>
      <c r="E15" s="658"/>
      <c r="F15" s="658"/>
      <c r="G15" s="658"/>
      <c r="H15" s="658"/>
      <c r="I15" s="658"/>
      <c r="J15" s="658"/>
      <c r="K15" s="658"/>
      <c r="L15" s="658"/>
      <c r="M15" s="658"/>
      <c r="N15" s="707" t="s">
        <v>24804</v>
      </c>
      <c r="O15" s="722"/>
      <c r="P15" s="722"/>
      <c r="Q15" s="722"/>
      <c r="R15" s="722"/>
      <c r="S15" s="722"/>
      <c r="T15" s="722"/>
      <c r="U15" s="723"/>
      <c r="V15" s="335" t="s">
        <v>24805</v>
      </c>
      <c r="W15" s="335"/>
      <c r="X15" s="335"/>
      <c r="Y15" s="335"/>
      <c r="Z15" s="335"/>
      <c r="AA15" s="335"/>
      <c r="AB15" s="335"/>
      <c r="AC15" s="335"/>
      <c r="AD15" s="335"/>
      <c r="AE15" s="335"/>
      <c r="AF15" s="335"/>
      <c r="AG15" s="335"/>
      <c r="AH15" s="335"/>
      <c r="AI15" s="335"/>
      <c r="AJ15" s="710" t="s">
        <v>13517</v>
      </c>
      <c r="AK15" s="711"/>
      <c r="AL15" s="711"/>
      <c r="AM15" s="711"/>
      <c r="AN15" s="712"/>
      <c r="AO15" s="635"/>
      <c r="AP15" s="635"/>
      <c r="AQ15" s="635"/>
      <c r="AR15" s="635"/>
      <c r="AS15" s="635"/>
      <c r="AT15" s="639"/>
    </row>
    <row r="16" spans="2:46" ht="18" customHeight="1" x14ac:dyDescent="0.2">
      <c r="B16" s="634">
        <v>6</v>
      </c>
      <c r="C16" s="635"/>
      <c r="D16" s="658" t="s">
        <v>24806</v>
      </c>
      <c r="E16" s="658"/>
      <c r="F16" s="658"/>
      <c r="G16" s="658"/>
      <c r="H16" s="658"/>
      <c r="I16" s="658"/>
      <c r="J16" s="658"/>
      <c r="K16" s="658"/>
      <c r="L16" s="658"/>
      <c r="M16" s="658"/>
      <c r="N16" s="707" t="s">
        <v>24807</v>
      </c>
      <c r="O16" s="722"/>
      <c r="P16" s="722"/>
      <c r="Q16" s="722"/>
      <c r="R16" s="722"/>
      <c r="S16" s="722"/>
      <c r="T16" s="722"/>
      <c r="U16" s="723"/>
      <c r="V16" s="335"/>
      <c r="W16" s="335"/>
      <c r="X16" s="335"/>
      <c r="Y16" s="335"/>
      <c r="Z16" s="335"/>
      <c r="AA16" s="335"/>
      <c r="AB16" s="335"/>
      <c r="AC16" s="335"/>
      <c r="AD16" s="335"/>
      <c r="AE16" s="335"/>
      <c r="AF16" s="335"/>
      <c r="AG16" s="335"/>
      <c r="AH16" s="335"/>
      <c r="AI16" s="335"/>
      <c r="AJ16" s="710" t="s">
        <v>24799</v>
      </c>
      <c r="AK16" s="711"/>
      <c r="AL16" s="711"/>
      <c r="AM16" s="711"/>
      <c r="AN16" s="712"/>
      <c r="AO16" s="635"/>
      <c r="AP16" s="635"/>
      <c r="AQ16" s="635"/>
      <c r="AR16" s="635"/>
      <c r="AS16" s="635"/>
      <c r="AT16" s="639"/>
    </row>
    <row r="17" spans="2:46" ht="18" customHeight="1" x14ac:dyDescent="0.2">
      <c r="B17" s="634">
        <v>7</v>
      </c>
      <c r="C17" s="635"/>
      <c r="D17" s="658" t="s">
        <v>24808</v>
      </c>
      <c r="E17" s="658"/>
      <c r="F17" s="658"/>
      <c r="G17" s="658"/>
      <c r="H17" s="658"/>
      <c r="I17" s="658"/>
      <c r="J17" s="658"/>
      <c r="K17" s="658"/>
      <c r="L17" s="658"/>
      <c r="M17" s="658"/>
      <c r="N17" s="707" t="s">
        <v>24809</v>
      </c>
      <c r="O17" s="722"/>
      <c r="P17" s="722"/>
      <c r="Q17" s="722"/>
      <c r="R17" s="722"/>
      <c r="S17" s="722"/>
      <c r="T17" s="722"/>
      <c r="U17" s="723"/>
      <c r="V17" s="335" t="s">
        <v>24810</v>
      </c>
      <c r="W17" s="335"/>
      <c r="X17" s="335"/>
      <c r="Y17" s="335"/>
      <c r="Z17" s="335"/>
      <c r="AA17" s="335"/>
      <c r="AB17" s="335"/>
      <c r="AC17" s="335"/>
      <c r="AD17" s="335"/>
      <c r="AE17" s="335"/>
      <c r="AF17" s="335"/>
      <c r="AG17" s="335"/>
      <c r="AH17" s="335"/>
      <c r="AI17" s="335"/>
      <c r="AJ17" s="710" t="s">
        <v>13517</v>
      </c>
      <c r="AK17" s="711"/>
      <c r="AL17" s="711"/>
      <c r="AM17" s="711"/>
      <c r="AN17" s="712"/>
      <c r="AO17" s="635"/>
      <c r="AP17" s="635"/>
      <c r="AQ17" s="635"/>
      <c r="AR17" s="635"/>
      <c r="AS17" s="635"/>
      <c r="AT17" s="639"/>
    </row>
    <row r="18" spans="2:46" ht="18" customHeight="1" x14ac:dyDescent="0.2">
      <c r="B18" s="634">
        <v>8</v>
      </c>
      <c r="C18" s="635"/>
      <c r="D18" s="658" t="s">
        <v>24811</v>
      </c>
      <c r="E18" s="658"/>
      <c r="F18" s="658"/>
      <c r="G18" s="658"/>
      <c r="H18" s="658"/>
      <c r="I18" s="658"/>
      <c r="J18" s="658"/>
      <c r="K18" s="658"/>
      <c r="L18" s="658"/>
      <c r="M18" s="658"/>
      <c r="N18" s="707" t="s">
        <v>24812</v>
      </c>
      <c r="O18" s="722"/>
      <c r="P18" s="722"/>
      <c r="Q18" s="722"/>
      <c r="R18" s="722"/>
      <c r="S18" s="722"/>
      <c r="T18" s="722"/>
      <c r="U18" s="723"/>
      <c r="V18" s="335"/>
      <c r="W18" s="335"/>
      <c r="X18" s="335"/>
      <c r="Y18" s="335"/>
      <c r="Z18" s="335"/>
      <c r="AA18" s="335"/>
      <c r="AB18" s="335"/>
      <c r="AC18" s="335"/>
      <c r="AD18" s="335"/>
      <c r="AE18" s="335"/>
      <c r="AF18" s="335"/>
      <c r="AG18" s="335"/>
      <c r="AH18" s="335"/>
      <c r="AI18" s="335"/>
      <c r="AJ18" s="710" t="s">
        <v>24799</v>
      </c>
      <c r="AK18" s="711"/>
      <c r="AL18" s="711"/>
      <c r="AM18" s="711"/>
      <c r="AN18" s="712"/>
      <c r="AO18" s="635"/>
      <c r="AP18" s="635"/>
      <c r="AQ18" s="635"/>
      <c r="AR18" s="635"/>
      <c r="AS18" s="635"/>
      <c r="AT18" s="639"/>
    </row>
    <row r="19" spans="2:46" ht="18" customHeight="1" x14ac:dyDescent="0.2">
      <c r="B19" s="634">
        <v>9</v>
      </c>
      <c r="C19" s="635"/>
      <c r="D19" s="658" t="s">
        <v>24813</v>
      </c>
      <c r="E19" s="658"/>
      <c r="F19" s="658"/>
      <c r="G19" s="658"/>
      <c r="H19" s="658"/>
      <c r="I19" s="658"/>
      <c r="J19" s="658"/>
      <c r="K19" s="658"/>
      <c r="L19" s="658"/>
      <c r="M19" s="658"/>
      <c r="N19" s="707" t="s">
        <v>24814</v>
      </c>
      <c r="O19" s="722"/>
      <c r="P19" s="722"/>
      <c r="Q19" s="722"/>
      <c r="R19" s="722"/>
      <c r="S19" s="722"/>
      <c r="T19" s="722"/>
      <c r="U19" s="723"/>
      <c r="V19" s="335"/>
      <c r="W19" s="335"/>
      <c r="X19" s="335"/>
      <c r="Y19" s="335"/>
      <c r="Z19" s="335"/>
      <c r="AA19" s="335"/>
      <c r="AB19" s="335"/>
      <c r="AC19" s="335"/>
      <c r="AD19" s="335"/>
      <c r="AE19" s="335"/>
      <c r="AF19" s="335"/>
      <c r="AG19" s="335"/>
      <c r="AH19" s="335"/>
      <c r="AI19" s="335"/>
      <c r="AJ19" s="710" t="s">
        <v>13509</v>
      </c>
      <c r="AK19" s="711"/>
      <c r="AL19" s="711"/>
      <c r="AM19" s="711"/>
      <c r="AN19" s="712"/>
      <c r="AO19" s="635"/>
      <c r="AP19" s="635"/>
      <c r="AQ19" s="635"/>
      <c r="AR19" s="635"/>
      <c r="AS19" s="635"/>
      <c r="AT19" s="639"/>
    </row>
    <row r="20" spans="2:46" ht="18" customHeight="1" x14ac:dyDescent="0.2">
      <c r="B20" s="634">
        <v>10</v>
      </c>
      <c r="C20" s="635"/>
      <c r="D20" s="658" t="s">
        <v>24815</v>
      </c>
      <c r="E20" s="658"/>
      <c r="F20" s="658"/>
      <c r="G20" s="658"/>
      <c r="H20" s="658"/>
      <c r="I20" s="658"/>
      <c r="J20" s="658"/>
      <c r="K20" s="658"/>
      <c r="L20" s="658"/>
      <c r="M20" s="658"/>
      <c r="N20" s="707" t="s">
        <v>24816</v>
      </c>
      <c r="O20" s="722"/>
      <c r="P20" s="722"/>
      <c r="Q20" s="722"/>
      <c r="R20" s="722"/>
      <c r="S20" s="722"/>
      <c r="T20" s="722"/>
      <c r="U20" s="723"/>
      <c r="V20" s="335"/>
      <c r="W20" s="335"/>
      <c r="X20" s="335"/>
      <c r="Y20" s="335"/>
      <c r="Z20" s="335"/>
      <c r="AA20" s="335"/>
      <c r="AB20" s="335"/>
      <c r="AC20" s="335"/>
      <c r="AD20" s="335"/>
      <c r="AE20" s="335"/>
      <c r="AF20" s="335"/>
      <c r="AG20" s="335"/>
      <c r="AH20" s="335"/>
      <c r="AI20" s="335"/>
      <c r="AJ20" s="710" t="s">
        <v>10633</v>
      </c>
      <c r="AK20" s="711"/>
      <c r="AL20" s="711"/>
      <c r="AM20" s="711"/>
      <c r="AN20" s="712"/>
      <c r="AO20" s="635"/>
      <c r="AP20" s="635"/>
      <c r="AQ20" s="635"/>
      <c r="AR20" s="635"/>
      <c r="AS20" s="635"/>
      <c r="AT20" s="639"/>
    </row>
    <row r="21" spans="2:46" ht="18" customHeight="1" x14ac:dyDescent="0.2">
      <c r="B21" s="634">
        <v>11</v>
      </c>
      <c r="C21" s="635"/>
      <c r="D21" s="658" t="s">
        <v>24817</v>
      </c>
      <c r="E21" s="658"/>
      <c r="F21" s="658"/>
      <c r="G21" s="658"/>
      <c r="H21" s="658"/>
      <c r="I21" s="658"/>
      <c r="J21" s="658"/>
      <c r="K21" s="658"/>
      <c r="L21" s="658"/>
      <c r="M21" s="658"/>
      <c r="N21" s="707" t="s">
        <v>24818</v>
      </c>
      <c r="O21" s="722"/>
      <c r="P21" s="722"/>
      <c r="Q21" s="722"/>
      <c r="R21" s="722"/>
      <c r="S21" s="722"/>
      <c r="T21" s="722"/>
      <c r="U21" s="723"/>
      <c r="V21" s="335"/>
      <c r="W21" s="335"/>
      <c r="X21" s="335"/>
      <c r="Y21" s="335"/>
      <c r="Z21" s="335"/>
      <c r="AA21" s="335"/>
      <c r="AB21" s="335"/>
      <c r="AC21" s="335"/>
      <c r="AD21" s="335"/>
      <c r="AE21" s="335"/>
      <c r="AF21" s="335"/>
      <c r="AG21" s="335"/>
      <c r="AH21" s="335"/>
      <c r="AI21" s="335"/>
      <c r="AJ21" s="710" t="s">
        <v>24819</v>
      </c>
      <c r="AK21" s="711"/>
      <c r="AL21" s="711"/>
      <c r="AM21" s="711"/>
      <c r="AN21" s="712"/>
      <c r="AO21" s="635"/>
      <c r="AP21" s="635"/>
      <c r="AQ21" s="635"/>
      <c r="AR21" s="635"/>
      <c r="AS21" s="635"/>
      <c r="AT21" s="639"/>
    </row>
    <row r="22" spans="2:46" ht="18" customHeight="1" x14ac:dyDescent="0.2">
      <c r="B22" s="634">
        <v>12</v>
      </c>
      <c r="C22" s="635"/>
      <c r="D22" s="658" t="s">
        <v>24820</v>
      </c>
      <c r="E22" s="658"/>
      <c r="F22" s="658"/>
      <c r="G22" s="658"/>
      <c r="H22" s="658"/>
      <c r="I22" s="658"/>
      <c r="J22" s="658"/>
      <c r="K22" s="658"/>
      <c r="L22" s="658"/>
      <c r="M22" s="658"/>
      <c r="N22" s="707" t="s">
        <v>24821</v>
      </c>
      <c r="O22" s="722"/>
      <c r="P22" s="722"/>
      <c r="Q22" s="722"/>
      <c r="R22" s="722"/>
      <c r="S22" s="722"/>
      <c r="T22" s="722"/>
      <c r="U22" s="723"/>
      <c r="V22" s="335"/>
      <c r="W22" s="335"/>
      <c r="X22" s="335"/>
      <c r="Y22" s="335"/>
      <c r="Z22" s="335"/>
      <c r="AA22" s="335"/>
      <c r="AB22" s="335"/>
      <c r="AC22" s="335"/>
      <c r="AD22" s="335"/>
      <c r="AE22" s="335"/>
      <c r="AF22" s="335"/>
      <c r="AG22" s="335"/>
      <c r="AH22" s="335"/>
      <c r="AI22" s="335"/>
      <c r="AJ22" s="710" t="s">
        <v>13509</v>
      </c>
      <c r="AK22" s="711"/>
      <c r="AL22" s="711"/>
      <c r="AM22" s="711"/>
      <c r="AN22" s="712"/>
      <c r="AO22" s="635"/>
      <c r="AP22" s="635"/>
      <c r="AQ22" s="635"/>
      <c r="AR22" s="635"/>
      <c r="AS22" s="635"/>
      <c r="AT22" s="639"/>
    </row>
    <row r="23" spans="2:46" ht="18" customHeight="1" x14ac:dyDescent="0.2">
      <c r="B23" s="634">
        <v>13</v>
      </c>
      <c r="C23" s="635"/>
      <c r="D23" s="658" t="s">
        <v>24822</v>
      </c>
      <c r="E23" s="658"/>
      <c r="F23" s="658"/>
      <c r="G23" s="658"/>
      <c r="H23" s="658"/>
      <c r="I23" s="658"/>
      <c r="J23" s="658"/>
      <c r="K23" s="658"/>
      <c r="L23" s="658"/>
      <c r="M23" s="658"/>
      <c r="N23" s="707" t="s">
        <v>24823</v>
      </c>
      <c r="O23" s="722"/>
      <c r="P23" s="722"/>
      <c r="Q23" s="722"/>
      <c r="R23" s="722"/>
      <c r="S23" s="722"/>
      <c r="T23" s="722"/>
      <c r="U23" s="723"/>
      <c r="V23" s="335"/>
      <c r="W23" s="335"/>
      <c r="X23" s="335"/>
      <c r="Y23" s="335"/>
      <c r="Z23" s="335"/>
      <c r="AA23" s="335"/>
      <c r="AB23" s="335"/>
      <c r="AC23" s="335"/>
      <c r="AD23" s="335"/>
      <c r="AE23" s="335"/>
      <c r="AF23" s="335"/>
      <c r="AG23" s="335"/>
      <c r="AH23" s="335"/>
      <c r="AI23" s="335"/>
      <c r="AJ23" s="710" t="s">
        <v>10586</v>
      </c>
      <c r="AK23" s="711"/>
      <c r="AL23" s="711"/>
      <c r="AM23" s="711"/>
      <c r="AN23" s="712"/>
      <c r="AO23" s="635"/>
      <c r="AP23" s="635"/>
      <c r="AQ23" s="635"/>
      <c r="AR23" s="635"/>
      <c r="AS23" s="635"/>
      <c r="AT23" s="639"/>
    </row>
    <row r="24" spans="2:46" ht="18" customHeight="1" x14ac:dyDescent="0.2">
      <c r="B24" s="634">
        <v>14</v>
      </c>
      <c r="C24" s="635"/>
      <c r="D24" s="658" t="s">
        <v>24824</v>
      </c>
      <c r="E24" s="658"/>
      <c r="F24" s="658"/>
      <c r="G24" s="658"/>
      <c r="H24" s="658"/>
      <c r="I24" s="658"/>
      <c r="J24" s="658"/>
      <c r="K24" s="658"/>
      <c r="L24" s="658"/>
      <c r="M24" s="658"/>
      <c r="N24" s="707" t="s">
        <v>24825</v>
      </c>
      <c r="O24" s="722"/>
      <c r="P24" s="722"/>
      <c r="Q24" s="722"/>
      <c r="R24" s="722"/>
      <c r="S24" s="722"/>
      <c r="T24" s="722"/>
      <c r="U24" s="723"/>
      <c r="V24" s="335"/>
      <c r="W24" s="335"/>
      <c r="X24" s="335"/>
      <c r="Y24" s="335"/>
      <c r="Z24" s="335"/>
      <c r="AA24" s="335"/>
      <c r="AB24" s="335"/>
      <c r="AC24" s="335"/>
      <c r="AD24" s="335"/>
      <c r="AE24" s="335"/>
      <c r="AF24" s="335"/>
      <c r="AG24" s="335"/>
      <c r="AH24" s="335"/>
      <c r="AI24" s="335"/>
      <c r="AJ24" s="710" t="s">
        <v>24826</v>
      </c>
      <c r="AK24" s="711"/>
      <c r="AL24" s="711"/>
      <c r="AM24" s="711"/>
      <c r="AN24" s="712"/>
      <c r="AO24" s="635"/>
      <c r="AP24" s="635"/>
      <c r="AQ24" s="635"/>
      <c r="AR24" s="635"/>
      <c r="AS24" s="635"/>
      <c r="AT24" s="639"/>
    </row>
    <row r="25" spans="2:46" ht="18" customHeight="1" x14ac:dyDescent="0.2">
      <c r="B25" s="634">
        <v>15</v>
      </c>
      <c r="C25" s="635"/>
      <c r="D25" s="658" t="s">
        <v>24827</v>
      </c>
      <c r="E25" s="658"/>
      <c r="F25" s="658"/>
      <c r="G25" s="658"/>
      <c r="H25" s="658"/>
      <c r="I25" s="658"/>
      <c r="J25" s="658"/>
      <c r="K25" s="658"/>
      <c r="L25" s="658"/>
      <c r="M25" s="658"/>
      <c r="N25" s="707" t="s">
        <v>24828</v>
      </c>
      <c r="O25" s="722"/>
      <c r="P25" s="722"/>
      <c r="Q25" s="722"/>
      <c r="R25" s="722"/>
      <c r="S25" s="722"/>
      <c r="T25" s="722"/>
      <c r="U25" s="723"/>
      <c r="V25" s="335"/>
      <c r="W25" s="335"/>
      <c r="X25" s="335"/>
      <c r="Y25" s="335"/>
      <c r="Z25" s="335"/>
      <c r="AA25" s="335"/>
      <c r="AB25" s="335"/>
      <c r="AC25" s="335"/>
      <c r="AD25" s="335"/>
      <c r="AE25" s="335"/>
      <c r="AF25" s="335"/>
      <c r="AG25" s="335"/>
      <c r="AH25" s="335"/>
      <c r="AI25" s="335"/>
      <c r="AJ25" s="710" t="s">
        <v>24826</v>
      </c>
      <c r="AK25" s="711"/>
      <c r="AL25" s="711"/>
      <c r="AM25" s="711"/>
      <c r="AN25" s="712"/>
      <c r="AO25" s="635"/>
      <c r="AP25" s="635"/>
      <c r="AQ25" s="635"/>
      <c r="AR25" s="635"/>
      <c r="AS25" s="635"/>
      <c r="AT25" s="639"/>
    </row>
    <row r="26" spans="2:46" ht="18" customHeight="1" x14ac:dyDescent="0.2">
      <c r="B26" s="634">
        <v>16</v>
      </c>
      <c r="C26" s="635"/>
      <c r="D26" s="658" t="s">
        <v>24829</v>
      </c>
      <c r="E26" s="658"/>
      <c r="F26" s="658"/>
      <c r="G26" s="658"/>
      <c r="H26" s="658"/>
      <c r="I26" s="658"/>
      <c r="J26" s="658"/>
      <c r="K26" s="658"/>
      <c r="L26" s="658"/>
      <c r="M26" s="658"/>
      <c r="N26" s="707" t="s">
        <v>24830</v>
      </c>
      <c r="O26" s="722"/>
      <c r="P26" s="722"/>
      <c r="Q26" s="722"/>
      <c r="R26" s="722"/>
      <c r="S26" s="722"/>
      <c r="T26" s="722"/>
      <c r="U26" s="723"/>
      <c r="V26" s="335"/>
      <c r="W26" s="335"/>
      <c r="X26" s="335"/>
      <c r="Y26" s="335"/>
      <c r="Z26" s="335"/>
      <c r="AA26" s="335"/>
      <c r="AB26" s="335"/>
      <c r="AC26" s="335"/>
      <c r="AD26" s="335"/>
      <c r="AE26" s="335"/>
      <c r="AF26" s="335"/>
      <c r="AG26" s="335"/>
      <c r="AH26" s="335"/>
      <c r="AI26" s="335"/>
      <c r="AJ26" s="710" t="s">
        <v>24826</v>
      </c>
      <c r="AK26" s="711"/>
      <c r="AL26" s="711"/>
      <c r="AM26" s="711"/>
      <c r="AN26" s="712"/>
      <c r="AO26" s="635"/>
      <c r="AP26" s="635"/>
      <c r="AQ26" s="635"/>
      <c r="AR26" s="635"/>
      <c r="AS26" s="635"/>
      <c r="AT26" s="639"/>
    </row>
    <row r="27" spans="2:46" ht="18" customHeight="1" x14ac:dyDescent="0.2">
      <c r="B27" s="634">
        <v>17</v>
      </c>
      <c r="C27" s="635"/>
      <c r="D27" s="658" t="s">
        <v>24831</v>
      </c>
      <c r="E27" s="658"/>
      <c r="F27" s="658"/>
      <c r="G27" s="658"/>
      <c r="H27" s="658"/>
      <c r="I27" s="658"/>
      <c r="J27" s="658"/>
      <c r="K27" s="658"/>
      <c r="L27" s="658"/>
      <c r="M27" s="658"/>
      <c r="N27" s="707" t="s">
        <v>24832</v>
      </c>
      <c r="O27" s="722"/>
      <c r="P27" s="722"/>
      <c r="Q27" s="722"/>
      <c r="R27" s="722"/>
      <c r="S27" s="722"/>
      <c r="T27" s="722"/>
      <c r="U27" s="723"/>
      <c r="V27" s="335"/>
      <c r="W27" s="335"/>
      <c r="X27" s="335"/>
      <c r="Y27" s="335"/>
      <c r="Z27" s="335"/>
      <c r="AA27" s="335"/>
      <c r="AB27" s="335"/>
      <c r="AC27" s="335"/>
      <c r="AD27" s="335"/>
      <c r="AE27" s="335"/>
      <c r="AF27" s="335"/>
      <c r="AG27" s="335"/>
      <c r="AH27" s="335"/>
      <c r="AI27" s="335"/>
      <c r="AJ27" s="710" t="s">
        <v>24826</v>
      </c>
      <c r="AK27" s="711"/>
      <c r="AL27" s="711"/>
      <c r="AM27" s="711"/>
      <c r="AN27" s="712"/>
      <c r="AO27" s="635"/>
      <c r="AP27" s="635"/>
      <c r="AQ27" s="635"/>
      <c r="AR27" s="635"/>
      <c r="AS27" s="635"/>
      <c r="AT27" s="639"/>
    </row>
    <row r="28" spans="2:46" ht="18" customHeight="1" x14ac:dyDescent="0.2">
      <c r="B28" s="634">
        <v>18</v>
      </c>
      <c r="C28" s="635"/>
      <c r="D28" s="658" t="s">
        <v>24833</v>
      </c>
      <c r="E28" s="658"/>
      <c r="F28" s="658"/>
      <c r="G28" s="658"/>
      <c r="H28" s="658"/>
      <c r="I28" s="658"/>
      <c r="J28" s="658"/>
      <c r="K28" s="658"/>
      <c r="L28" s="658"/>
      <c r="M28" s="658"/>
      <c r="N28" s="707" t="s">
        <v>24834</v>
      </c>
      <c r="O28" s="722"/>
      <c r="P28" s="722"/>
      <c r="Q28" s="722"/>
      <c r="R28" s="722"/>
      <c r="S28" s="722"/>
      <c r="T28" s="722"/>
      <c r="U28" s="723"/>
      <c r="V28" s="335"/>
      <c r="W28" s="335"/>
      <c r="X28" s="335"/>
      <c r="Y28" s="335"/>
      <c r="Z28" s="335"/>
      <c r="AA28" s="335"/>
      <c r="AB28" s="335"/>
      <c r="AC28" s="335"/>
      <c r="AD28" s="335"/>
      <c r="AE28" s="335"/>
      <c r="AF28" s="335"/>
      <c r="AG28" s="335"/>
      <c r="AH28" s="335"/>
      <c r="AI28" s="335"/>
      <c r="AJ28" s="710" t="s">
        <v>24826</v>
      </c>
      <c r="AK28" s="711"/>
      <c r="AL28" s="711"/>
      <c r="AM28" s="711"/>
      <c r="AN28" s="712"/>
      <c r="AO28" s="635"/>
      <c r="AP28" s="635"/>
      <c r="AQ28" s="635"/>
      <c r="AR28" s="635"/>
      <c r="AS28" s="635"/>
      <c r="AT28" s="639"/>
    </row>
    <row r="29" spans="2:46" ht="18" customHeight="1" x14ac:dyDescent="0.2">
      <c r="B29" s="634">
        <v>19</v>
      </c>
      <c r="C29" s="635"/>
      <c r="D29" s="658" t="s">
        <v>24835</v>
      </c>
      <c r="E29" s="658"/>
      <c r="F29" s="658"/>
      <c r="G29" s="658"/>
      <c r="H29" s="658"/>
      <c r="I29" s="658"/>
      <c r="J29" s="658"/>
      <c r="K29" s="658"/>
      <c r="L29" s="658"/>
      <c r="M29" s="658"/>
      <c r="N29" s="707" t="s">
        <v>24836</v>
      </c>
      <c r="O29" s="722"/>
      <c r="P29" s="722"/>
      <c r="Q29" s="722"/>
      <c r="R29" s="722"/>
      <c r="S29" s="722"/>
      <c r="T29" s="722"/>
      <c r="U29" s="723"/>
      <c r="V29" s="335"/>
      <c r="W29" s="335"/>
      <c r="X29" s="335"/>
      <c r="Y29" s="335"/>
      <c r="Z29" s="335"/>
      <c r="AA29" s="335"/>
      <c r="AB29" s="335"/>
      <c r="AC29" s="335"/>
      <c r="AD29" s="335"/>
      <c r="AE29" s="335"/>
      <c r="AF29" s="335"/>
      <c r="AG29" s="335"/>
      <c r="AH29" s="335"/>
      <c r="AI29" s="335"/>
      <c r="AJ29" s="710" t="s">
        <v>24826</v>
      </c>
      <c r="AK29" s="711"/>
      <c r="AL29" s="711"/>
      <c r="AM29" s="711"/>
      <c r="AN29" s="712"/>
      <c r="AO29" s="635"/>
      <c r="AP29" s="635"/>
      <c r="AQ29" s="635"/>
      <c r="AR29" s="635"/>
      <c r="AS29" s="635"/>
      <c r="AT29" s="639"/>
    </row>
    <row r="30" spans="2:46" ht="18" customHeight="1" x14ac:dyDescent="0.2">
      <c r="B30" s="634">
        <v>20</v>
      </c>
      <c r="C30" s="635"/>
      <c r="D30" s="658" t="s">
        <v>24837</v>
      </c>
      <c r="E30" s="658"/>
      <c r="F30" s="658"/>
      <c r="G30" s="658"/>
      <c r="H30" s="658"/>
      <c r="I30" s="658"/>
      <c r="J30" s="658"/>
      <c r="K30" s="658"/>
      <c r="L30" s="658"/>
      <c r="M30" s="658"/>
      <c r="N30" s="707" t="s">
        <v>24838</v>
      </c>
      <c r="O30" s="722"/>
      <c r="P30" s="722"/>
      <c r="Q30" s="722"/>
      <c r="R30" s="722"/>
      <c r="S30" s="722"/>
      <c r="T30" s="722"/>
      <c r="U30" s="723"/>
      <c r="V30" s="335"/>
      <c r="W30" s="335"/>
      <c r="X30" s="335"/>
      <c r="Y30" s="335"/>
      <c r="Z30" s="335"/>
      <c r="AA30" s="335"/>
      <c r="AB30" s="335"/>
      <c r="AC30" s="335"/>
      <c r="AD30" s="335"/>
      <c r="AE30" s="335"/>
      <c r="AF30" s="335"/>
      <c r="AG30" s="335"/>
      <c r="AH30" s="335"/>
      <c r="AI30" s="335"/>
      <c r="AJ30" s="710" t="s">
        <v>24826</v>
      </c>
      <c r="AK30" s="711"/>
      <c r="AL30" s="711"/>
      <c r="AM30" s="711"/>
      <c r="AN30" s="712"/>
      <c r="AO30" s="635"/>
      <c r="AP30" s="635"/>
      <c r="AQ30" s="635"/>
      <c r="AR30" s="635"/>
      <c r="AS30" s="635"/>
      <c r="AT30" s="639"/>
    </row>
    <row r="31" spans="2:46" ht="18" customHeight="1" x14ac:dyDescent="0.2">
      <c r="B31" s="634">
        <v>21</v>
      </c>
      <c r="C31" s="635"/>
      <c r="D31" s="658" t="s">
        <v>24839</v>
      </c>
      <c r="E31" s="658"/>
      <c r="F31" s="658"/>
      <c r="G31" s="658"/>
      <c r="H31" s="658"/>
      <c r="I31" s="658"/>
      <c r="J31" s="658"/>
      <c r="K31" s="658"/>
      <c r="L31" s="658"/>
      <c r="M31" s="658"/>
      <c r="N31" s="707" t="s">
        <v>24840</v>
      </c>
      <c r="O31" s="722"/>
      <c r="P31" s="722"/>
      <c r="Q31" s="722"/>
      <c r="R31" s="722"/>
      <c r="S31" s="722"/>
      <c r="T31" s="722"/>
      <c r="U31" s="723"/>
      <c r="V31" s="335"/>
      <c r="W31" s="335"/>
      <c r="X31" s="335"/>
      <c r="Y31" s="335"/>
      <c r="Z31" s="335"/>
      <c r="AA31" s="335"/>
      <c r="AB31" s="335"/>
      <c r="AC31" s="335"/>
      <c r="AD31" s="335"/>
      <c r="AE31" s="335"/>
      <c r="AF31" s="335"/>
      <c r="AG31" s="335"/>
      <c r="AH31" s="335"/>
      <c r="AI31" s="335"/>
      <c r="AJ31" s="710" t="s">
        <v>24826</v>
      </c>
      <c r="AK31" s="711"/>
      <c r="AL31" s="711"/>
      <c r="AM31" s="711"/>
      <c r="AN31" s="712"/>
      <c r="AO31" s="635"/>
      <c r="AP31" s="635"/>
      <c r="AQ31" s="635"/>
      <c r="AR31" s="635"/>
      <c r="AS31" s="635"/>
      <c r="AT31" s="639"/>
    </row>
    <row r="32" spans="2:46" ht="18" customHeight="1" x14ac:dyDescent="0.2">
      <c r="B32" s="634">
        <v>22</v>
      </c>
      <c r="C32" s="635"/>
      <c r="D32" s="658" t="s">
        <v>24841</v>
      </c>
      <c r="E32" s="658"/>
      <c r="F32" s="658"/>
      <c r="G32" s="658"/>
      <c r="H32" s="658"/>
      <c r="I32" s="658"/>
      <c r="J32" s="658"/>
      <c r="K32" s="658"/>
      <c r="L32" s="658"/>
      <c r="M32" s="658"/>
      <c r="N32" s="707" t="s">
        <v>24842</v>
      </c>
      <c r="O32" s="722"/>
      <c r="P32" s="722"/>
      <c r="Q32" s="722"/>
      <c r="R32" s="722"/>
      <c r="S32" s="722"/>
      <c r="T32" s="722"/>
      <c r="U32" s="723"/>
      <c r="V32" s="335"/>
      <c r="W32" s="335"/>
      <c r="X32" s="335"/>
      <c r="Y32" s="335"/>
      <c r="Z32" s="335"/>
      <c r="AA32" s="335"/>
      <c r="AB32" s="335"/>
      <c r="AC32" s="335"/>
      <c r="AD32" s="335"/>
      <c r="AE32" s="335"/>
      <c r="AF32" s="335"/>
      <c r="AG32" s="335"/>
      <c r="AH32" s="335"/>
      <c r="AI32" s="335"/>
      <c r="AJ32" s="710" t="s">
        <v>24826</v>
      </c>
      <c r="AK32" s="711"/>
      <c r="AL32" s="711"/>
      <c r="AM32" s="711"/>
      <c r="AN32" s="712"/>
      <c r="AO32" s="635"/>
      <c r="AP32" s="635"/>
      <c r="AQ32" s="635"/>
      <c r="AR32" s="635"/>
      <c r="AS32" s="635"/>
      <c r="AT32" s="639"/>
    </row>
    <row r="33" spans="1:47" ht="18" customHeight="1" x14ac:dyDescent="0.2">
      <c r="B33" s="634">
        <v>23</v>
      </c>
      <c r="C33" s="635"/>
      <c r="D33" s="658" t="s">
        <v>24843</v>
      </c>
      <c r="E33" s="658"/>
      <c r="F33" s="658"/>
      <c r="G33" s="658"/>
      <c r="H33" s="658"/>
      <c r="I33" s="658"/>
      <c r="J33" s="658"/>
      <c r="K33" s="658"/>
      <c r="L33" s="658"/>
      <c r="M33" s="658"/>
      <c r="N33" s="707" t="s">
        <v>24844</v>
      </c>
      <c r="O33" s="722"/>
      <c r="P33" s="722"/>
      <c r="Q33" s="722"/>
      <c r="R33" s="722"/>
      <c r="S33" s="722"/>
      <c r="T33" s="722"/>
      <c r="U33" s="723"/>
      <c r="V33" s="335"/>
      <c r="W33" s="335"/>
      <c r="X33" s="335"/>
      <c r="Y33" s="335"/>
      <c r="Z33" s="335"/>
      <c r="AA33" s="335"/>
      <c r="AB33" s="335"/>
      <c r="AC33" s="335"/>
      <c r="AD33" s="335"/>
      <c r="AE33" s="335"/>
      <c r="AF33" s="335"/>
      <c r="AG33" s="335"/>
      <c r="AH33" s="335"/>
      <c r="AI33" s="335"/>
      <c r="AJ33" s="710" t="s">
        <v>24826</v>
      </c>
      <c r="AK33" s="711"/>
      <c r="AL33" s="711"/>
      <c r="AM33" s="711"/>
      <c r="AN33" s="712"/>
      <c r="AO33" s="635"/>
      <c r="AP33" s="635"/>
      <c r="AQ33" s="635"/>
      <c r="AR33" s="635"/>
      <c r="AS33" s="635"/>
      <c r="AT33" s="639"/>
    </row>
    <row r="34" spans="1:47" ht="18" customHeight="1" x14ac:dyDescent="0.2">
      <c r="B34" s="634">
        <v>24</v>
      </c>
      <c r="C34" s="635"/>
      <c r="D34" s="658" t="s">
        <v>24845</v>
      </c>
      <c r="E34" s="658"/>
      <c r="F34" s="658"/>
      <c r="G34" s="658"/>
      <c r="H34" s="658"/>
      <c r="I34" s="658"/>
      <c r="J34" s="658"/>
      <c r="K34" s="658"/>
      <c r="L34" s="658"/>
      <c r="M34" s="658"/>
      <c r="N34" s="707" t="s">
        <v>24846</v>
      </c>
      <c r="O34" s="722"/>
      <c r="P34" s="722"/>
      <c r="Q34" s="722"/>
      <c r="R34" s="722"/>
      <c r="S34" s="722"/>
      <c r="T34" s="722"/>
      <c r="U34" s="723"/>
      <c r="V34" s="335"/>
      <c r="W34" s="335"/>
      <c r="X34" s="335"/>
      <c r="Y34" s="335"/>
      <c r="Z34" s="335"/>
      <c r="AA34" s="335"/>
      <c r="AB34" s="335"/>
      <c r="AC34" s="335"/>
      <c r="AD34" s="335"/>
      <c r="AE34" s="335"/>
      <c r="AF34" s="335"/>
      <c r="AG34" s="335"/>
      <c r="AH34" s="335"/>
      <c r="AI34" s="335"/>
      <c r="AJ34" s="710" t="s">
        <v>24826</v>
      </c>
      <c r="AK34" s="711"/>
      <c r="AL34" s="711"/>
      <c r="AM34" s="711"/>
      <c r="AN34" s="712"/>
      <c r="AO34" s="635"/>
      <c r="AP34" s="635"/>
      <c r="AQ34" s="635"/>
      <c r="AR34" s="635"/>
      <c r="AS34" s="635"/>
      <c r="AT34" s="639"/>
    </row>
    <row r="35" spans="1:47" ht="18" customHeight="1" x14ac:dyDescent="0.2">
      <c r="B35" s="634">
        <v>25</v>
      </c>
      <c r="C35" s="635"/>
      <c r="D35" s="658" t="s">
        <v>24847</v>
      </c>
      <c r="E35" s="658"/>
      <c r="F35" s="658"/>
      <c r="G35" s="658"/>
      <c r="H35" s="658"/>
      <c r="I35" s="658"/>
      <c r="J35" s="658"/>
      <c r="K35" s="658"/>
      <c r="L35" s="658"/>
      <c r="M35" s="658"/>
      <c r="N35" s="707" t="s">
        <v>24848</v>
      </c>
      <c r="O35" s="722"/>
      <c r="P35" s="722"/>
      <c r="Q35" s="722"/>
      <c r="R35" s="722"/>
      <c r="S35" s="722"/>
      <c r="T35" s="722"/>
      <c r="U35" s="723"/>
      <c r="V35" s="335"/>
      <c r="W35" s="335"/>
      <c r="X35" s="335"/>
      <c r="Y35" s="335"/>
      <c r="Z35" s="335"/>
      <c r="AA35" s="335"/>
      <c r="AB35" s="335"/>
      <c r="AC35" s="335"/>
      <c r="AD35" s="335"/>
      <c r="AE35" s="335"/>
      <c r="AF35" s="335"/>
      <c r="AG35" s="335"/>
      <c r="AH35" s="335"/>
      <c r="AI35" s="335"/>
      <c r="AJ35" s="710" t="s">
        <v>24826</v>
      </c>
      <c r="AK35" s="711"/>
      <c r="AL35" s="711"/>
      <c r="AM35" s="711"/>
      <c r="AN35" s="712"/>
      <c r="AO35" s="635"/>
      <c r="AP35" s="635"/>
      <c r="AQ35" s="635"/>
      <c r="AR35" s="635"/>
      <c r="AS35" s="635"/>
      <c r="AT35" s="639"/>
    </row>
    <row r="36" spans="1:47" ht="18" customHeight="1" x14ac:dyDescent="0.2">
      <c r="B36" s="634">
        <v>26</v>
      </c>
      <c r="C36" s="635"/>
      <c r="D36" s="658" t="s">
        <v>24849</v>
      </c>
      <c r="E36" s="658"/>
      <c r="F36" s="658"/>
      <c r="G36" s="658"/>
      <c r="H36" s="658"/>
      <c r="I36" s="658"/>
      <c r="J36" s="658"/>
      <c r="K36" s="658"/>
      <c r="L36" s="658"/>
      <c r="M36" s="658"/>
      <c r="N36" s="707" t="s">
        <v>24850</v>
      </c>
      <c r="O36" s="722"/>
      <c r="P36" s="722"/>
      <c r="Q36" s="722"/>
      <c r="R36" s="722"/>
      <c r="S36" s="722"/>
      <c r="T36" s="722"/>
      <c r="U36" s="723"/>
      <c r="V36" s="335"/>
      <c r="W36" s="335"/>
      <c r="X36" s="335"/>
      <c r="Y36" s="335"/>
      <c r="Z36" s="335"/>
      <c r="AA36" s="335"/>
      <c r="AB36" s="335"/>
      <c r="AC36" s="335"/>
      <c r="AD36" s="335"/>
      <c r="AE36" s="335"/>
      <c r="AF36" s="335"/>
      <c r="AG36" s="335"/>
      <c r="AH36" s="335"/>
      <c r="AI36" s="335"/>
      <c r="AJ36" s="710" t="s">
        <v>24826</v>
      </c>
      <c r="AK36" s="711"/>
      <c r="AL36" s="711"/>
      <c r="AM36" s="711"/>
      <c r="AN36" s="712"/>
      <c r="AO36" s="635"/>
      <c r="AP36" s="635"/>
      <c r="AQ36" s="635"/>
      <c r="AR36" s="635"/>
      <c r="AS36" s="635"/>
      <c r="AT36" s="639"/>
    </row>
    <row r="37" spans="1:47" ht="18" customHeight="1" x14ac:dyDescent="0.2">
      <c r="B37" s="634">
        <v>27</v>
      </c>
      <c r="C37" s="635"/>
      <c r="D37" s="658" t="s">
        <v>24851</v>
      </c>
      <c r="E37" s="658"/>
      <c r="F37" s="658"/>
      <c r="G37" s="658"/>
      <c r="H37" s="658"/>
      <c r="I37" s="658"/>
      <c r="J37" s="658"/>
      <c r="K37" s="658"/>
      <c r="L37" s="658"/>
      <c r="M37" s="658"/>
      <c r="N37" s="707" t="s">
        <v>24852</v>
      </c>
      <c r="O37" s="722"/>
      <c r="P37" s="722"/>
      <c r="Q37" s="722"/>
      <c r="R37" s="722"/>
      <c r="S37" s="722"/>
      <c r="T37" s="722"/>
      <c r="U37" s="723"/>
      <c r="V37" s="335"/>
      <c r="W37" s="335"/>
      <c r="X37" s="335"/>
      <c r="Y37" s="335"/>
      <c r="Z37" s="335"/>
      <c r="AA37" s="335"/>
      <c r="AB37" s="335"/>
      <c r="AC37" s="335"/>
      <c r="AD37" s="335"/>
      <c r="AE37" s="335"/>
      <c r="AF37" s="335"/>
      <c r="AG37" s="335"/>
      <c r="AH37" s="335"/>
      <c r="AI37" s="335"/>
      <c r="AJ37" s="710" t="s">
        <v>24826</v>
      </c>
      <c r="AK37" s="711"/>
      <c r="AL37" s="711"/>
      <c r="AM37" s="711"/>
      <c r="AN37" s="712"/>
      <c r="AO37" s="635"/>
      <c r="AP37" s="635"/>
      <c r="AQ37" s="635"/>
      <c r="AR37" s="635"/>
      <c r="AS37" s="635"/>
      <c r="AT37" s="639"/>
    </row>
    <row r="38" spans="1:47" ht="18" customHeight="1" x14ac:dyDescent="0.2">
      <c r="B38" s="634">
        <v>28</v>
      </c>
      <c r="C38" s="635"/>
      <c r="D38" s="658" t="s">
        <v>24853</v>
      </c>
      <c r="E38" s="658"/>
      <c r="F38" s="658"/>
      <c r="G38" s="658"/>
      <c r="H38" s="658"/>
      <c r="I38" s="658"/>
      <c r="J38" s="658"/>
      <c r="K38" s="658"/>
      <c r="L38" s="658"/>
      <c r="M38" s="658"/>
      <c r="N38" s="707" t="s">
        <v>24854</v>
      </c>
      <c r="O38" s="722"/>
      <c r="P38" s="722"/>
      <c r="Q38" s="722"/>
      <c r="R38" s="722"/>
      <c r="S38" s="722"/>
      <c r="T38" s="722"/>
      <c r="U38" s="723"/>
      <c r="V38" s="335"/>
      <c r="W38" s="335"/>
      <c r="X38" s="335"/>
      <c r="Y38" s="335"/>
      <c r="Z38" s="335"/>
      <c r="AA38" s="335"/>
      <c r="AB38" s="335"/>
      <c r="AC38" s="335"/>
      <c r="AD38" s="335"/>
      <c r="AE38" s="335"/>
      <c r="AF38" s="335"/>
      <c r="AG38" s="335"/>
      <c r="AH38" s="335"/>
      <c r="AI38" s="335"/>
      <c r="AJ38" s="710" t="s">
        <v>24855</v>
      </c>
      <c r="AK38" s="711"/>
      <c r="AL38" s="711"/>
      <c r="AM38" s="711"/>
      <c r="AN38" s="712"/>
      <c r="AO38" s="635"/>
      <c r="AP38" s="635"/>
      <c r="AQ38" s="635"/>
      <c r="AR38" s="635"/>
      <c r="AS38" s="635"/>
      <c r="AT38" s="639"/>
    </row>
    <row r="39" spans="1:47" ht="18" customHeight="1" x14ac:dyDescent="0.2">
      <c r="B39" s="634">
        <v>29</v>
      </c>
      <c r="C39" s="635"/>
      <c r="D39" s="658" t="s">
        <v>24856</v>
      </c>
      <c r="E39" s="658"/>
      <c r="F39" s="658"/>
      <c r="G39" s="658"/>
      <c r="H39" s="658"/>
      <c r="I39" s="658"/>
      <c r="J39" s="658"/>
      <c r="K39" s="658"/>
      <c r="L39" s="658"/>
      <c r="M39" s="658"/>
      <c r="N39" s="707" t="s">
        <v>24857</v>
      </c>
      <c r="O39" s="722"/>
      <c r="P39" s="722"/>
      <c r="Q39" s="722"/>
      <c r="R39" s="722"/>
      <c r="S39" s="722"/>
      <c r="T39" s="722"/>
      <c r="U39" s="723"/>
      <c r="V39" s="335"/>
      <c r="W39" s="335"/>
      <c r="X39" s="335"/>
      <c r="Y39" s="335"/>
      <c r="Z39" s="335"/>
      <c r="AA39" s="335"/>
      <c r="AB39" s="335"/>
      <c r="AC39" s="335"/>
      <c r="AD39" s="335"/>
      <c r="AE39" s="335"/>
      <c r="AF39" s="335"/>
      <c r="AG39" s="335"/>
      <c r="AH39" s="335"/>
      <c r="AI39" s="335"/>
      <c r="AJ39" s="710" t="s">
        <v>24858</v>
      </c>
      <c r="AK39" s="711"/>
      <c r="AL39" s="711"/>
      <c r="AM39" s="711"/>
      <c r="AN39" s="712"/>
      <c r="AO39" s="635"/>
      <c r="AP39" s="635"/>
      <c r="AQ39" s="635"/>
      <c r="AR39" s="635"/>
      <c r="AS39" s="635"/>
      <c r="AT39" s="639"/>
    </row>
    <row r="40" spans="1:47" ht="18" customHeight="1" x14ac:dyDescent="0.2">
      <c r="B40" s="634"/>
      <c r="C40" s="635"/>
      <c r="D40" s="658"/>
      <c r="E40" s="658"/>
      <c r="F40" s="658"/>
      <c r="G40" s="658"/>
      <c r="H40" s="658"/>
      <c r="I40" s="658"/>
      <c r="J40" s="658"/>
      <c r="K40" s="658"/>
      <c r="L40" s="658"/>
      <c r="M40" s="658"/>
      <c r="N40" s="709"/>
      <c r="O40" s="709"/>
      <c r="P40" s="709"/>
      <c r="Q40" s="709"/>
      <c r="R40" s="709"/>
      <c r="S40" s="709"/>
      <c r="T40" s="709"/>
      <c r="U40" s="709"/>
      <c r="V40" s="335"/>
      <c r="W40" s="335"/>
      <c r="X40" s="335"/>
      <c r="Y40" s="335"/>
      <c r="Z40" s="335"/>
      <c r="AA40" s="335"/>
      <c r="AB40" s="335"/>
      <c r="AC40" s="335"/>
      <c r="AD40" s="335"/>
      <c r="AE40" s="335"/>
      <c r="AF40" s="335"/>
      <c r="AG40" s="335"/>
      <c r="AH40" s="335"/>
      <c r="AI40" s="335"/>
      <c r="AJ40" s="713"/>
      <c r="AK40" s="713"/>
      <c r="AL40" s="713"/>
      <c r="AM40" s="713"/>
      <c r="AN40" s="713"/>
      <c r="AO40" s="635"/>
      <c r="AP40" s="635"/>
      <c r="AQ40" s="635"/>
      <c r="AR40" s="635"/>
      <c r="AS40" s="635"/>
      <c r="AT40" s="639"/>
    </row>
    <row r="41" spans="1:47" ht="18" customHeight="1" x14ac:dyDescent="0.2">
      <c r="B41" s="634"/>
      <c r="C41" s="635"/>
      <c r="D41" s="658"/>
      <c r="E41" s="658"/>
      <c r="F41" s="658"/>
      <c r="G41" s="658"/>
      <c r="H41" s="658"/>
      <c r="I41" s="658"/>
      <c r="J41" s="658"/>
      <c r="K41" s="658"/>
      <c r="L41" s="658"/>
      <c r="M41" s="658"/>
      <c r="N41" s="709"/>
      <c r="O41" s="709"/>
      <c r="P41" s="709"/>
      <c r="Q41" s="709"/>
      <c r="R41" s="709"/>
      <c r="S41" s="709"/>
      <c r="T41" s="709"/>
      <c r="U41" s="709"/>
      <c r="V41" s="335"/>
      <c r="W41" s="335"/>
      <c r="X41" s="335"/>
      <c r="Y41" s="335"/>
      <c r="Z41" s="335"/>
      <c r="AA41" s="335"/>
      <c r="AB41" s="335"/>
      <c r="AC41" s="335"/>
      <c r="AD41" s="335"/>
      <c r="AE41" s="335"/>
      <c r="AF41" s="335"/>
      <c r="AG41" s="335"/>
      <c r="AH41" s="335"/>
      <c r="AI41" s="335"/>
      <c r="AJ41" s="713"/>
      <c r="AK41" s="713"/>
      <c r="AL41" s="713"/>
      <c r="AM41" s="713"/>
      <c r="AN41" s="713"/>
      <c r="AO41" s="635"/>
      <c r="AP41" s="635"/>
      <c r="AQ41" s="635"/>
      <c r="AR41" s="635"/>
      <c r="AS41" s="635"/>
      <c r="AT41" s="639"/>
    </row>
    <row r="42" spans="1:47" ht="18" customHeight="1" x14ac:dyDescent="0.2">
      <c r="B42" s="634"/>
      <c r="C42" s="635"/>
      <c r="D42" s="658"/>
      <c r="E42" s="658"/>
      <c r="F42" s="658"/>
      <c r="G42" s="658"/>
      <c r="H42" s="658"/>
      <c r="I42" s="658"/>
      <c r="J42" s="658"/>
      <c r="K42" s="658"/>
      <c r="L42" s="658"/>
      <c r="M42" s="658"/>
      <c r="N42" s="709"/>
      <c r="O42" s="709"/>
      <c r="P42" s="709"/>
      <c r="Q42" s="709"/>
      <c r="R42" s="709"/>
      <c r="S42" s="709"/>
      <c r="T42" s="709"/>
      <c r="U42" s="709"/>
      <c r="V42" s="335"/>
      <c r="W42" s="335"/>
      <c r="X42" s="335"/>
      <c r="Y42" s="335"/>
      <c r="Z42" s="335"/>
      <c r="AA42" s="335"/>
      <c r="AB42" s="335"/>
      <c r="AC42" s="335"/>
      <c r="AD42" s="335"/>
      <c r="AE42" s="335"/>
      <c r="AF42" s="335"/>
      <c r="AG42" s="335"/>
      <c r="AH42" s="335"/>
      <c r="AI42" s="335"/>
      <c r="AJ42" s="713"/>
      <c r="AK42" s="713"/>
      <c r="AL42" s="713"/>
      <c r="AM42" s="713"/>
      <c r="AN42" s="713"/>
      <c r="AO42" s="635"/>
      <c r="AP42" s="635"/>
      <c r="AQ42" s="635"/>
      <c r="AR42" s="635"/>
      <c r="AS42" s="635"/>
      <c r="AT42" s="639"/>
    </row>
    <row r="43" spans="1:47" ht="18" customHeight="1" x14ac:dyDescent="0.2">
      <c r="B43" s="634"/>
      <c r="C43" s="635"/>
      <c r="D43" s="658"/>
      <c r="E43" s="658"/>
      <c r="F43" s="658"/>
      <c r="G43" s="658"/>
      <c r="H43" s="658"/>
      <c r="I43" s="658"/>
      <c r="J43" s="658"/>
      <c r="K43" s="658"/>
      <c r="L43" s="658"/>
      <c r="M43" s="658"/>
      <c r="N43" s="709"/>
      <c r="O43" s="709"/>
      <c r="P43" s="709"/>
      <c r="Q43" s="709"/>
      <c r="R43" s="709"/>
      <c r="S43" s="709"/>
      <c r="T43" s="709"/>
      <c r="U43" s="709"/>
      <c r="V43" s="335"/>
      <c r="W43" s="335"/>
      <c r="X43" s="335"/>
      <c r="Y43" s="335"/>
      <c r="Z43" s="335"/>
      <c r="AA43" s="335"/>
      <c r="AB43" s="335"/>
      <c r="AC43" s="335"/>
      <c r="AD43" s="335"/>
      <c r="AE43" s="335"/>
      <c r="AF43" s="335"/>
      <c r="AG43" s="335"/>
      <c r="AH43" s="335"/>
      <c r="AI43" s="335"/>
      <c r="AJ43" s="713"/>
      <c r="AK43" s="713"/>
      <c r="AL43" s="713"/>
      <c r="AM43" s="713"/>
      <c r="AN43" s="713"/>
      <c r="AO43" s="635"/>
      <c r="AP43" s="635"/>
      <c r="AQ43" s="635"/>
      <c r="AR43" s="635"/>
      <c r="AS43" s="635"/>
      <c r="AT43" s="639"/>
    </row>
    <row r="44" spans="1:47" ht="18" customHeight="1" x14ac:dyDescent="0.2">
      <c r="B44" s="634"/>
      <c r="C44" s="635"/>
      <c r="D44" s="658"/>
      <c r="E44" s="658"/>
      <c r="F44" s="658"/>
      <c r="G44" s="658"/>
      <c r="H44" s="658"/>
      <c r="I44" s="658"/>
      <c r="J44" s="658"/>
      <c r="K44" s="658"/>
      <c r="L44" s="658"/>
      <c r="M44" s="658"/>
      <c r="N44" s="709"/>
      <c r="O44" s="709"/>
      <c r="P44" s="709"/>
      <c r="Q44" s="709"/>
      <c r="R44" s="709"/>
      <c r="S44" s="709"/>
      <c r="T44" s="709"/>
      <c r="U44" s="709"/>
      <c r="V44" s="335"/>
      <c r="W44" s="335"/>
      <c r="X44" s="335"/>
      <c r="Y44" s="335"/>
      <c r="Z44" s="335"/>
      <c r="AA44" s="335"/>
      <c r="AB44" s="335"/>
      <c r="AC44" s="335"/>
      <c r="AD44" s="335"/>
      <c r="AE44" s="335"/>
      <c r="AF44" s="335"/>
      <c r="AG44" s="335"/>
      <c r="AH44" s="335"/>
      <c r="AI44" s="335"/>
      <c r="AJ44" s="713"/>
      <c r="AK44" s="713"/>
      <c r="AL44" s="713"/>
      <c r="AM44" s="713"/>
      <c r="AN44" s="713"/>
      <c r="AO44" s="635"/>
      <c r="AP44" s="635"/>
      <c r="AQ44" s="635"/>
      <c r="AR44" s="635"/>
      <c r="AS44" s="635"/>
      <c r="AT44" s="639"/>
    </row>
    <row r="45" spans="1:47" ht="18" customHeight="1" x14ac:dyDescent="0.2">
      <c r="B45" s="634"/>
      <c r="C45" s="635"/>
      <c r="D45" s="658"/>
      <c r="E45" s="658"/>
      <c r="F45" s="658"/>
      <c r="G45" s="658"/>
      <c r="H45" s="658"/>
      <c r="I45" s="658"/>
      <c r="J45" s="658"/>
      <c r="K45" s="658"/>
      <c r="L45" s="658"/>
      <c r="M45" s="658"/>
      <c r="N45" s="709"/>
      <c r="O45" s="709"/>
      <c r="P45" s="709"/>
      <c r="Q45" s="709"/>
      <c r="R45" s="709"/>
      <c r="S45" s="709"/>
      <c r="T45" s="709"/>
      <c r="U45" s="709"/>
      <c r="V45" s="335"/>
      <c r="W45" s="335"/>
      <c r="X45" s="335"/>
      <c r="Y45" s="335"/>
      <c r="Z45" s="335"/>
      <c r="AA45" s="335"/>
      <c r="AB45" s="335"/>
      <c r="AC45" s="335"/>
      <c r="AD45" s="335"/>
      <c r="AE45" s="335"/>
      <c r="AF45" s="335"/>
      <c r="AG45" s="335"/>
      <c r="AH45" s="335"/>
      <c r="AI45" s="335"/>
      <c r="AJ45" s="713"/>
      <c r="AK45" s="713"/>
      <c r="AL45" s="713"/>
      <c r="AM45" s="713"/>
      <c r="AN45" s="713"/>
      <c r="AO45" s="635"/>
      <c r="AP45" s="635"/>
      <c r="AQ45" s="635"/>
      <c r="AR45" s="635"/>
      <c r="AS45" s="635"/>
      <c r="AT45" s="639"/>
    </row>
    <row r="46" spans="1:47" ht="18" customHeight="1" x14ac:dyDescent="0.2">
      <c r="B46" s="634"/>
      <c r="C46" s="635"/>
      <c r="D46" s="658"/>
      <c r="E46" s="658"/>
      <c r="F46" s="658"/>
      <c r="G46" s="658"/>
      <c r="H46" s="658"/>
      <c r="I46" s="658"/>
      <c r="J46" s="658"/>
      <c r="K46" s="658"/>
      <c r="L46" s="658"/>
      <c r="M46" s="658"/>
      <c r="N46" s="709"/>
      <c r="O46" s="709"/>
      <c r="P46" s="709"/>
      <c r="Q46" s="709"/>
      <c r="R46" s="709"/>
      <c r="S46" s="709"/>
      <c r="T46" s="709"/>
      <c r="U46" s="709"/>
      <c r="V46" s="335"/>
      <c r="W46" s="335"/>
      <c r="X46" s="335"/>
      <c r="Y46" s="335"/>
      <c r="Z46" s="335"/>
      <c r="AA46" s="335"/>
      <c r="AB46" s="335"/>
      <c r="AC46" s="335"/>
      <c r="AD46" s="335"/>
      <c r="AE46" s="335"/>
      <c r="AF46" s="335"/>
      <c r="AG46" s="335"/>
      <c r="AH46" s="335"/>
      <c r="AI46" s="335"/>
      <c r="AJ46" s="713"/>
      <c r="AK46" s="713"/>
      <c r="AL46" s="713"/>
      <c r="AM46" s="713"/>
      <c r="AN46" s="713"/>
      <c r="AO46" s="635"/>
      <c r="AP46" s="635"/>
      <c r="AQ46" s="635"/>
      <c r="AR46" s="635"/>
      <c r="AS46" s="635"/>
      <c r="AT46" s="639"/>
    </row>
    <row r="47" spans="1:47" ht="18" customHeight="1" thickBot="1" x14ac:dyDescent="0.25">
      <c r="B47" s="659"/>
      <c r="C47" s="660"/>
      <c r="D47" s="661"/>
      <c r="E47" s="661"/>
      <c r="F47" s="661"/>
      <c r="G47" s="661"/>
      <c r="H47" s="661"/>
      <c r="I47" s="661"/>
      <c r="J47" s="661"/>
      <c r="K47" s="661"/>
      <c r="L47" s="661"/>
      <c r="M47" s="661"/>
      <c r="N47" s="714"/>
      <c r="O47" s="714"/>
      <c r="P47" s="714"/>
      <c r="Q47" s="714"/>
      <c r="R47" s="714"/>
      <c r="S47" s="714"/>
      <c r="T47" s="714"/>
      <c r="U47" s="714"/>
      <c r="V47" s="357"/>
      <c r="W47" s="357"/>
      <c r="X47" s="357"/>
      <c r="Y47" s="357"/>
      <c r="Z47" s="357"/>
      <c r="AA47" s="357"/>
      <c r="AB47" s="357"/>
      <c r="AC47" s="357"/>
      <c r="AD47" s="357"/>
      <c r="AE47" s="357"/>
      <c r="AF47" s="357"/>
      <c r="AG47" s="357"/>
      <c r="AH47" s="357"/>
      <c r="AI47" s="357"/>
      <c r="AJ47" s="715"/>
      <c r="AK47" s="715"/>
      <c r="AL47" s="715"/>
      <c r="AM47" s="715"/>
      <c r="AN47" s="715"/>
      <c r="AO47" s="660"/>
      <c r="AP47" s="660"/>
      <c r="AQ47" s="660"/>
      <c r="AR47" s="660"/>
      <c r="AS47" s="660"/>
      <c r="AT47" s="662"/>
    </row>
    <row r="48" spans="1:47" ht="5.0999999999999996" customHeight="1" thickBot="1" x14ac:dyDescent="0.25">
      <c r="A48" s="216"/>
      <c r="B48" s="358"/>
      <c r="C48" s="358"/>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358"/>
      <c r="AP48" s="358"/>
      <c r="AQ48" s="358"/>
      <c r="AR48" s="358"/>
      <c r="AS48" s="358"/>
      <c r="AT48" s="358"/>
      <c r="AU48" s="216"/>
    </row>
    <row r="49" spans="2:46" ht="18" customHeight="1" x14ac:dyDescent="0.2">
      <c r="B49" s="596" t="s">
        <v>24697</v>
      </c>
      <c r="C49" s="593"/>
      <c r="D49" s="593"/>
      <c r="E49" s="593"/>
      <c r="F49" s="593"/>
      <c r="G49" s="593" t="s">
        <v>24698</v>
      </c>
      <c r="H49" s="593"/>
      <c r="I49" s="593"/>
      <c r="J49" s="593"/>
      <c r="K49" s="593"/>
      <c r="L49" s="593" t="s">
        <v>24699</v>
      </c>
      <c r="M49" s="593"/>
      <c r="N49" s="593"/>
      <c r="O49" s="593"/>
      <c r="P49" s="593"/>
      <c r="Q49" s="593" t="s">
        <v>24700</v>
      </c>
      <c r="R49" s="593"/>
      <c r="S49" s="593"/>
      <c r="T49" s="593"/>
      <c r="U49" s="593"/>
      <c r="V49" s="593" t="s">
        <v>24701</v>
      </c>
      <c r="W49" s="593"/>
      <c r="X49" s="593"/>
      <c r="Y49" s="593"/>
      <c r="Z49" s="593"/>
      <c r="AA49" s="593" t="s">
        <v>24859</v>
      </c>
      <c r="AB49" s="593"/>
      <c r="AC49" s="593"/>
      <c r="AD49" s="593"/>
      <c r="AE49" s="593"/>
      <c r="AF49" s="593" t="s">
        <v>24860</v>
      </c>
      <c r="AG49" s="593"/>
      <c r="AH49" s="593"/>
      <c r="AI49" s="593"/>
      <c r="AJ49" s="593"/>
      <c r="AK49" s="593" t="s">
        <v>24861</v>
      </c>
      <c r="AL49" s="593"/>
      <c r="AM49" s="593"/>
      <c r="AN49" s="593"/>
      <c r="AO49" s="593"/>
      <c r="AP49" s="593" t="s">
        <v>24862</v>
      </c>
      <c r="AQ49" s="593"/>
      <c r="AR49" s="593"/>
      <c r="AS49" s="593"/>
      <c r="AT49" s="640"/>
    </row>
    <row r="50" spans="2:46" ht="18" customHeight="1" thickBot="1" x14ac:dyDescent="0.25">
      <c r="B50" s="659"/>
      <c r="C50" s="660"/>
      <c r="D50" s="660"/>
      <c r="E50" s="660"/>
      <c r="F50" s="660"/>
      <c r="G50" s="660"/>
      <c r="H50" s="660"/>
      <c r="I50" s="660"/>
      <c r="J50" s="660"/>
      <c r="K50" s="660"/>
      <c r="L50" s="660"/>
      <c r="M50" s="660"/>
      <c r="N50" s="660"/>
      <c r="O50" s="660"/>
      <c r="P50" s="660"/>
      <c r="Q50" s="660"/>
      <c r="R50" s="660"/>
      <c r="S50" s="660"/>
      <c r="T50" s="660"/>
      <c r="U50" s="660"/>
      <c r="V50" s="635"/>
      <c r="W50" s="635"/>
      <c r="X50" s="635"/>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9"/>
    </row>
    <row r="51" spans="2:46" ht="18" customHeight="1" x14ac:dyDescent="0.2">
      <c r="B51" s="358"/>
      <c r="C51" s="358"/>
      <c r="D51" s="358"/>
      <c r="E51" s="358"/>
      <c r="F51" s="358"/>
      <c r="G51" s="358"/>
      <c r="H51" s="358"/>
      <c r="I51" s="358"/>
      <c r="J51" s="358"/>
      <c r="K51" s="358"/>
      <c r="L51" s="358"/>
      <c r="M51" s="358"/>
      <c r="N51" s="358"/>
      <c r="O51" s="358"/>
      <c r="P51" s="358"/>
      <c r="Q51" s="358"/>
      <c r="R51" s="358"/>
      <c r="S51" s="358"/>
      <c r="T51" s="358"/>
      <c r="U51" s="358"/>
      <c r="V51" s="667" t="s">
        <v>24863</v>
      </c>
      <c r="W51" s="668"/>
      <c r="X51" s="668"/>
      <c r="Y51" s="668"/>
      <c r="Z51" s="668"/>
      <c r="AA51" s="668"/>
      <c r="AB51" s="668"/>
      <c r="AC51" s="668"/>
      <c r="AD51" s="668"/>
      <c r="AE51" s="668"/>
      <c r="AF51" s="668" t="s">
        <v>24864</v>
      </c>
      <c r="AG51" s="668"/>
      <c r="AH51" s="668"/>
      <c r="AI51" s="668"/>
      <c r="AJ51" s="668"/>
      <c r="AK51" s="668" t="s">
        <v>24865</v>
      </c>
      <c r="AL51" s="668"/>
      <c r="AM51" s="668"/>
      <c r="AN51" s="668"/>
      <c r="AO51" s="668"/>
      <c r="AP51" s="669" t="s">
        <v>24866</v>
      </c>
      <c r="AQ51" s="669"/>
      <c r="AR51" s="669"/>
      <c r="AS51" s="669"/>
      <c r="AT51" s="670"/>
    </row>
    <row r="52" spans="2:46" ht="18" customHeight="1" thickBot="1" x14ac:dyDescent="0.25">
      <c r="B52" s="358"/>
      <c r="C52" s="358"/>
      <c r="D52" s="358"/>
      <c r="E52" s="358"/>
      <c r="F52" s="358"/>
      <c r="G52" s="358"/>
      <c r="H52" s="358"/>
      <c r="I52" s="358"/>
      <c r="J52" s="358"/>
      <c r="K52" s="358"/>
      <c r="L52" s="358"/>
      <c r="M52" s="358"/>
      <c r="N52" s="358"/>
      <c r="O52" s="358"/>
      <c r="P52" s="358"/>
      <c r="Q52" s="358"/>
      <c r="R52" s="358"/>
      <c r="S52" s="358"/>
      <c r="T52" s="358"/>
      <c r="U52" s="358"/>
      <c r="V52" s="659"/>
      <c r="W52" s="660"/>
      <c r="X52" s="660"/>
      <c r="Y52" s="660"/>
      <c r="Z52" s="660"/>
      <c r="AA52" s="660"/>
      <c r="AB52" s="660"/>
      <c r="AC52" s="660"/>
      <c r="AD52" s="660"/>
      <c r="AE52" s="660"/>
      <c r="AF52" s="660"/>
      <c r="AG52" s="660"/>
      <c r="AH52" s="660"/>
      <c r="AI52" s="660"/>
      <c r="AJ52" s="660"/>
      <c r="AK52" s="660"/>
      <c r="AL52" s="660"/>
      <c r="AM52" s="660"/>
      <c r="AN52" s="660"/>
      <c r="AO52" s="660"/>
      <c r="AP52" s="660"/>
      <c r="AQ52" s="660"/>
      <c r="AR52" s="660"/>
      <c r="AS52" s="660"/>
      <c r="AT52" s="662"/>
    </row>
    <row r="53" spans="2:46" ht="5.0999999999999996" customHeight="1" thickBot="1" x14ac:dyDescent="0.25">
      <c r="G53" s="216"/>
      <c r="H53" s="216"/>
      <c r="I53" s="216"/>
      <c r="J53" s="216"/>
      <c r="K53" s="216"/>
      <c r="L53" s="216"/>
      <c r="M53" s="216"/>
      <c r="N53" s="216"/>
      <c r="O53" s="216"/>
      <c r="P53" s="216"/>
      <c r="Q53" s="216"/>
      <c r="R53" s="216"/>
      <c r="S53" s="216"/>
      <c r="T53" s="216"/>
      <c r="U53" s="216"/>
      <c r="AJ53" s="216"/>
      <c r="AK53" s="216"/>
      <c r="AL53" s="216"/>
      <c r="AM53" s="216"/>
      <c r="AN53" s="216"/>
      <c r="AO53" s="358"/>
      <c r="AP53" s="358"/>
      <c r="AQ53" s="358"/>
      <c r="AR53" s="358"/>
      <c r="AS53" s="358"/>
      <c r="AT53" s="358"/>
    </row>
    <row r="54" spans="2:46" ht="18" customHeight="1" x14ac:dyDescent="0.2">
      <c r="B54" s="664" t="s">
        <v>24710</v>
      </c>
      <c r="C54" s="373"/>
      <c r="D54" s="360"/>
      <c r="E54" s="360"/>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c r="AK54" s="360"/>
      <c r="AL54" s="360"/>
      <c r="AM54" s="360"/>
      <c r="AN54" s="360"/>
      <c r="AO54" s="360"/>
      <c r="AP54" s="360"/>
      <c r="AQ54" s="360"/>
      <c r="AR54" s="360"/>
      <c r="AS54" s="360"/>
      <c r="AT54" s="361"/>
    </row>
    <row r="55" spans="2:46" ht="18" customHeight="1" x14ac:dyDescent="0.2">
      <c r="B55" s="665"/>
      <c r="C55" s="362"/>
      <c r="D55" s="363"/>
      <c r="E55" s="363"/>
      <c r="F55" s="363"/>
      <c r="G55" s="363"/>
      <c r="H55" s="363"/>
      <c r="I55" s="363"/>
      <c r="J55" s="363"/>
      <c r="K55" s="363"/>
      <c r="L55" s="363"/>
      <c r="M55" s="363"/>
      <c r="N55" s="363"/>
      <c r="O55" s="363"/>
      <c r="P55" s="363"/>
      <c r="Q55" s="363"/>
      <c r="R55" s="363"/>
      <c r="S55" s="363"/>
      <c r="T55" s="363"/>
      <c r="U55" s="363"/>
      <c r="V55" s="363"/>
      <c r="W55" s="363"/>
      <c r="X55" s="363"/>
      <c r="Y55" s="363"/>
      <c r="Z55" s="363"/>
      <c r="AA55" s="363"/>
      <c r="AB55" s="363"/>
      <c r="AC55" s="363"/>
      <c r="AD55" s="363"/>
      <c r="AE55" s="363"/>
      <c r="AF55" s="363"/>
      <c r="AG55" s="363"/>
      <c r="AH55" s="363"/>
      <c r="AI55" s="363"/>
      <c r="AJ55" s="363"/>
      <c r="AK55" s="363"/>
      <c r="AL55" s="363"/>
      <c r="AM55" s="363"/>
      <c r="AN55" s="363"/>
      <c r="AO55" s="363"/>
      <c r="AP55" s="363"/>
      <c r="AQ55" s="363"/>
      <c r="AR55" s="363"/>
      <c r="AS55" s="363"/>
      <c r="AT55" s="364"/>
    </row>
    <row r="56" spans="2:46"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2:46"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2:46"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2:46"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2:46"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2:46" ht="18" customHeight="1" thickBot="1" x14ac:dyDescent="0.25">
      <c r="B61" s="666"/>
      <c r="C61" s="355"/>
      <c r="D61" s="355"/>
      <c r="E61" s="355"/>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c r="AD61" s="355"/>
      <c r="AE61" s="355"/>
      <c r="AF61" s="355"/>
      <c r="AG61" s="355"/>
      <c r="AH61" s="355"/>
      <c r="AI61" s="355"/>
      <c r="AJ61" s="355"/>
      <c r="AK61" s="355"/>
      <c r="AL61" s="355"/>
      <c r="AM61" s="355"/>
      <c r="AN61" s="355"/>
      <c r="AO61" s="355"/>
      <c r="AP61" s="355"/>
      <c r="AQ61" s="355"/>
      <c r="AR61" s="355"/>
      <c r="AS61" s="355"/>
      <c r="AT61" s="365"/>
    </row>
    <row r="62" spans="2:46" ht="5.0999999999999996" customHeight="1" x14ac:dyDescent="0.2"/>
  </sheetData>
  <mergeCells count="286">
    <mergeCell ref="V52:AE52"/>
    <mergeCell ref="AF52:AJ52"/>
    <mergeCell ref="AK52:AO52"/>
    <mergeCell ref="AP52:AT52"/>
    <mergeCell ref="B54:B61"/>
    <mergeCell ref="AK50:AO50"/>
    <mergeCell ref="AP50:AT50"/>
    <mergeCell ref="V51:AE51"/>
    <mergeCell ref="AF51:AJ51"/>
    <mergeCell ref="AK51:AO51"/>
    <mergeCell ref="AP51:AT51"/>
    <mergeCell ref="AF49:AJ49"/>
    <mergeCell ref="AK49:AO49"/>
    <mergeCell ref="AP49:AT49"/>
    <mergeCell ref="B50:F50"/>
    <mergeCell ref="G50:K50"/>
    <mergeCell ref="L50:P50"/>
    <mergeCell ref="Q50:U50"/>
    <mergeCell ref="V50:Z50"/>
    <mergeCell ref="AA50:AE50"/>
    <mergeCell ref="AF50:AJ50"/>
    <mergeCell ref="B49:F49"/>
    <mergeCell ref="G49:K49"/>
    <mergeCell ref="L49:P49"/>
    <mergeCell ref="Q49:U49"/>
    <mergeCell ref="V49:Z49"/>
    <mergeCell ref="AA49:AE49"/>
    <mergeCell ref="B47:C47"/>
    <mergeCell ref="D47:M47"/>
    <mergeCell ref="N47:U47"/>
    <mergeCell ref="AJ47:AN47"/>
    <mergeCell ref="AO47:AQ47"/>
    <mergeCell ref="AR47:AT47"/>
    <mergeCell ref="B46:C46"/>
    <mergeCell ref="D46:M46"/>
    <mergeCell ref="N46:U46"/>
    <mergeCell ref="AJ46:AN46"/>
    <mergeCell ref="AO46:AQ46"/>
    <mergeCell ref="AR46:AT46"/>
    <mergeCell ref="B45:C45"/>
    <mergeCell ref="D45:M45"/>
    <mergeCell ref="N45:U45"/>
    <mergeCell ref="AJ45:AN45"/>
    <mergeCell ref="AO45:AQ45"/>
    <mergeCell ref="AR45:AT45"/>
    <mergeCell ref="B44:C44"/>
    <mergeCell ref="D44:M44"/>
    <mergeCell ref="N44:U44"/>
    <mergeCell ref="AJ44:AN44"/>
    <mergeCell ref="AO44:AQ44"/>
    <mergeCell ref="AR44:AT44"/>
    <mergeCell ref="B43:C43"/>
    <mergeCell ref="D43:M43"/>
    <mergeCell ref="N43:U43"/>
    <mergeCell ref="AJ43:AN43"/>
    <mergeCell ref="AO43:AQ43"/>
    <mergeCell ref="AR43:AT43"/>
    <mergeCell ref="B42:C42"/>
    <mergeCell ref="D42:M42"/>
    <mergeCell ref="N42:U42"/>
    <mergeCell ref="AJ42:AN42"/>
    <mergeCell ref="AO42:AQ42"/>
    <mergeCell ref="AR42:AT42"/>
    <mergeCell ref="B41:C41"/>
    <mergeCell ref="D41:M41"/>
    <mergeCell ref="N41:U41"/>
    <mergeCell ref="AJ41:AN41"/>
    <mergeCell ref="AO41:AQ41"/>
    <mergeCell ref="AR41:AT41"/>
    <mergeCell ref="B40:C40"/>
    <mergeCell ref="D40:M40"/>
    <mergeCell ref="N40:U40"/>
    <mergeCell ref="AJ40:AN40"/>
    <mergeCell ref="AO40:AQ40"/>
    <mergeCell ref="AR40:AT40"/>
    <mergeCell ref="B39:C39"/>
    <mergeCell ref="D39:M39"/>
    <mergeCell ref="N39:U39"/>
    <mergeCell ref="AJ39:AN39"/>
    <mergeCell ref="AO39:AQ39"/>
    <mergeCell ref="AR39:AT39"/>
    <mergeCell ref="B38:C38"/>
    <mergeCell ref="D38:M38"/>
    <mergeCell ref="N38:U38"/>
    <mergeCell ref="AJ38:AN38"/>
    <mergeCell ref="AO38:AQ38"/>
    <mergeCell ref="AR38:AT38"/>
    <mergeCell ref="B37:C37"/>
    <mergeCell ref="D37:M37"/>
    <mergeCell ref="N37:U37"/>
    <mergeCell ref="AJ37:AN37"/>
    <mergeCell ref="AO37:AQ37"/>
    <mergeCell ref="AR37:AT37"/>
    <mergeCell ref="B36:C36"/>
    <mergeCell ref="D36:M36"/>
    <mergeCell ref="N36:U36"/>
    <mergeCell ref="AJ36:AN36"/>
    <mergeCell ref="AO36:AQ36"/>
    <mergeCell ref="AR36:AT36"/>
    <mergeCell ref="B35:C35"/>
    <mergeCell ref="D35:M35"/>
    <mergeCell ref="N35:U35"/>
    <mergeCell ref="AJ35:AN35"/>
    <mergeCell ref="AO35:AQ35"/>
    <mergeCell ref="AR35:AT35"/>
    <mergeCell ref="B34:C34"/>
    <mergeCell ref="D34:M34"/>
    <mergeCell ref="N34:U34"/>
    <mergeCell ref="AJ34:AN34"/>
    <mergeCell ref="AO34:AQ34"/>
    <mergeCell ref="AR34:AT34"/>
    <mergeCell ref="B33:C33"/>
    <mergeCell ref="D33:M33"/>
    <mergeCell ref="N33:U33"/>
    <mergeCell ref="AJ33:AN33"/>
    <mergeCell ref="AO33:AQ33"/>
    <mergeCell ref="AR33:AT33"/>
    <mergeCell ref="B32:C32"/>
    <mergeCell ref="D32:M32"/>
    <mergeCell ref="N32:U32"/>
    <mergeCell ref="AJ32:AN32"/>
    <mergeCell ref="AO32:AQ32"/>
    <mergeCell ref="AR32:AT32"/>
    <mergeCell ref="B31:C31"/>
    <mergeCell ref="D31:M31"/>
    <mergeCell ref="N31:U31"/>
    <mergeCell ref="AJ31:AN31"/>
    <mergeCell ref="AO31:AQ31"/>
    <mergeCell ref="AR31:AT31"/>
    <mergeCell ref="B30:C30"/>
    <mergeCell ref="D30:M30"/>
    <mergeCell ref="N30:U30"/>
    <mergeCell ref="AJ30:AN30"/>
    <mergeCell ref="AO30:AQ30"/>
    <mergeCell ref="AR30:AT30"/>
    <mergeCell ref="B29:C29"/>
    <mergeCell ref="D29:M29"/>
    <mergeCell ref="N29:U29"/>
    <mergeCell ref="AJ29:AN29"/>
    <mergeCell ref="AO29:AQ29"/>
    <mergeCell ref="AR29:AT29"/>
    <mergeCell ref="B28:C28"/>
    <mergeCell ref="D28:M28"/>
    <mergeCell ref="N28:U28"/>
    <mergeCell ref="AJ28:AN28"/>
    <mergeCell ref="AO28:AQ28"/>
    <mergeCell ref="AR28:AT28"/>
    <mergeCell ref="B27:C27"/>
    <mergeCell ref="D27:M27"/>
    <mergeCell ref="N27:U27"/>
    <mergeCell ref="AJ27:AN27"/>
    <mergeCell ref="AO27:AQ27"/>
    <mergeCell ref="AR27:AT27"/>
    <mergeCell ref="B26:C26"/>
    <mergeCell ref="D26:M26"/>
    <mergeCell ref="N26:U26"/>
    <mergeCell ref="AJ26:AN26"/>
    <mergeCell ref="AO26:AQ26"/>
    <mergeCell ref="AR26:AT26"/>
    <mergeCell ref="B25:C25"/>
    <mergeCell ref="D25:M25"/>
    <mergeCell ref="N25:U25"/>
    <mergeCell ref="AJ25:AN25"/>
    <mergeCell ref="AO25:AQ25"/>
    <mergeCell ref="AR25:AT25"/>
    <mergeCell ref="B24:C24"/>
    <mergeCell ref="D24:M24"/>
    <mergeCell ref="N24:U24"/>
    <mergeCell ref="AJ24:AN24"/>
    <mergeCell ref="AO24:AQ24"/>
    <mergeCell ref="AR24:AT24"/>
    <mergeCell ref="B23:C23"/>
    <mergeCell ref="D23:M23"/>
    <mergeCell ref="N23:U23"/>
    <mergeCell ref="AJ23:AN23"/>
    <mergeCell ref="AO23:AQ23"/>
    <mergeCell ref="AR23:AT23"/>
    <mergeCell ref="B22:C22"/>
    <mergeCell ref="D22:M22"/>
    <mergeCell ref="N22:U22"/>
    <mergeCell ref="AJ22:AN22"/>
    <mergeCell ref="AO22:AQ22"/>
    <mergeCell ref="AR22:AT22"/>
    <mergeCell ref="B21:C21"/>
    <mergeCell ref="D21:M21"/>
    <mergeCell ref="N21:U21"/>
    <mergeCell ref="AJ21:AN21"/>
    <mergeCell ref="AO21:AQ21"/>
    <mergeCell ref="AR21:AT21"/>
    <mergeCell ref="B20:C20"/>
    <mergeCell ref="D20:M20"/>
    <mergeCell ref="N20:U20"/>
    <mergeCell ref="AJ20:AN20"/>
    <mergeCell ref="AO20:AQ20"/>
    <mergeCell ref="AR20:AT20"/>
    <mergeCell ref="B19:C19"/>
    <mergeCell ref="D19:M19"/>
    <mergeCell ref="N19:U19"/>
    <mergeCell ref="AJ19:AN19"/>
    <mergeCell ref="AO19:AQ19"/>
    <mergeCell ref="AR19:AT19"/>
    <mergeCell ref="B18:C18"/>
    <mergeCell ref="D18:M18"/>
    <mergeCell ref="N18:U18"/>
    <mergeCell ref="AJ18:AN18"/>
    <mergeCell ref="AO18:AQ18"/>
    <mergeCell ref="AR18:AT18"/>
    <mergeCell ref="B17:C17"/>
    <mergeCell ref="D17:M17"/>
    <mergeCell ref="N17:U17"/>
    <mergeCell ref="AJ17:AN17"/>
    <mergeCell ref="AO17:AQ17"/>
    <mergeCell ref="AR17:AT17"/>
    <mergeCell ref="B16:C16"/>
    <mergeCell ref="D16:M16"/>
    <mergeCell ref="N16:U16"/>
    <mergeCell ref="AJ16:AN16"/>
    <mergeCell ref="AO16:AQ16"/>
    <mergeCell ref="AR16:AT16"/>
    <mergeCell ref="AR14:AT14"/>
    <mergeCell ref="B15:C15"/>
    <mergeCell ref="D15:M15"/>
    <mergeCell ref="N15:U15"/>
    <mergeCell ref="AJ15:AN15"/>
    <mergeCell ref="AO15:AQ15"/>
    <mergeCell ref="AR15:AT15"/>
    <mergeCell ref="B14:C14"/>
    <mergeCell ref="D14:M14"/>
    <mergeCell ref="N14:U14"/>
    <mergeCell ref="V14:AI14"/>
    <mergeCell ref="AJ14:AN14"/>
    <mergeCell ref="AO14:AQ14"/>
    <mergeCell ref="B13:C13"/>
    <mergeCell ref="D13:M13"/>
    <mergeCell ref="N13:U13"/>
    <mergeCell ref="AJ13:AN13"/>
    <mergeCell ref="AO13:AQ13"/>
    <mergeCell ref="AR13:AT13"/>
    <mergeCell ref="B12:C12"/>
    <mergeCell ref="D12:M12"/>
    <mergeCell ref="N12:U12"/>
    <mergeCell ref="AJ12:AN12"/>
    <mergeCell ref="AO12:AQ12"/>
    <mergeCell ref="AR12:AT12"/>
    <mergeCell ref="B7:G7"/>
    <mergeCell ref="H7:Y7"/>
    <mergeCell ref="Z7:AE7"/>
    <mergeCell ref="AF7:AP7"/>
    <mergeCell ref="AQ7:AR7"/>
    <mergeCell ref="B2:J5"/>
    <mergeCell ref="B11:C11"/>
    <mergeCell ref="D11:M11"/>
    <mergeCell ref="N11:U11"/>
    <mergeCell ref="AJ11:AN11"/>
    <mergeCell ref="AO11:AQ11"/>
    <mergeCell ref="AR11:AT11"/>
    <mergeCell ref="AS7:AT7"/>
    <mergeCell ref="B8:G8"/>
    <mergeCell ref="H8:AT8"/>
    <mergeCell ref="B10:C10"/>
    <mergeCell ref="D10:M10"/>
    <mergeCell ref="N10:U10"/>
    <mergeCell ref="V10:AI10"/>
    <mergeCell ref="AJ10:AN10"/>
    <mergeCell ref="AO10:AQ10"/>
    <mergeCell ref="AR10:AT10"/>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 ref="Q5:T5"/>
    <mergeCell ref="V5:AA5"/>
    <mergeCell ref="AC5:AH5"/>
  </mergeCells>
  <phoneticPr fontId="2"/>
  <hyperlinks>
    <hyperlink ref="K3:O4" location="テーブル一覧!A1" display="TCC支援システム" xr:uid="{00000000-0004-0000-3E00-000000000000}"/>
  </hyperlinks>
  <printOptions horizontalCentered="1" verticalCentered="1"/>
  <pageMargins left="0.39370078740157483" right="0.39370078740157483" top="0.39370078740157483" bottom="0.39370078740157483" header="0.51181102362204722" footer="0.51181102362204722"/>
  <pageSetup paperSize="9" scale="80" orientation="portrait" horizontalDpi="4294967293" verticalDpi="200" r:id="rId1"/>
  <headerFooter alignWithMargins="0"/>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0"/>
  <dimension ref="A1:BA124"/>
  <sheetViews>
    <sheetView view="pageBreakPreview" zoomScaleNormal="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2:53" s="325" customFormat="1" ht="5.0999999999999996" customHeight="1" thickBot="1" x14ac:dyDescent="0.25"/>
    <row r="2" spans="2:53"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724" t="s">
        <v>24594</v>
      </c>
      <c r="AC2" s="725"/>
      <c r="AD2" s="725"/>
      <c r="AE2" s="725"/>
      <c r="AF2" s="725"/>
      <c r="AG2" s="725"/>
      <c r="AH2" s="725"/>
      <c r="AI2" s="599" t="s">
        <v>24595</v>
      </c>
      <c r="AJ2" s="599"/>
      <c r="AK2" s="599"/>
      <c r="AL2" s="599" t="s">
        <v>24596</v>
      </c>
      <c r="AM2" s="599"/>
      <c r="AN2" s="599"/>
      <c r="AO2" s="599" t="s">
        <v>24597</v>
      </c>
      <c r="AP2" s="599"/>
      <c r="AQ2" s="599"/>
      <c r="AR2" s="600" t="s">
        <v>24598</v>
      </c>
      <c r="AS2" s="601"/>
      <c r="AT2" s="602"/>
    </row>
    <row r="3" spans="2:53" s="326" customFormat="1" ht="20.100000000000001" customHeight="1" x14ac:dyDescent="0.2">
      <c r="B3" s="584"/>
      <c r="C3" s="585"/>
      <c r="D3" s="585"/>
      <c r="E3" s="585"/>
      <c r="F3" s="585"/>
      <c r="G3" s="585"/>
      <c r="H3" s="585"/>
      <c r="I3" s="585"/>
      <c r="J3" s="586"/>
      <c r="K3" s="686" t="s">
        <v>24712</v>
      </c>
      <c r="L3" s="687"/>
      <c r="M3" s="687"/>
      <c r="N3" s="687"/>
      <c r="O3" s="688"/>
      <c r="P3" s="716" t="s">
        <v>24713</v>
      </c>
      <c r="Q3" s="716"/>
      <c r="R3" s="716"/>
      <c r="S3" s="716"/>
      <c r="T3" s="716"/>
      <c r="U3" s="717" t="s">
        <v>24714</v>
      </c>
      <c r="V3" s="717"/>
      <c r="W3" s="717"/>
      <c r="X3" s="717"/>
      <c r="Y3" s="717"/>
      <c r="Z3" s="717"/>
      <c r="AA3" s="717"/>
      <c r="AB3" s="717" t="s">
        <v>24724</v>
      </c>
      <c r="AC3" s="717"/>
      <c r="AD3" s="717"/>
      <c r="AE3" s="717"/>
      <c r="AF3" s="717"/>
      <c r="AG3" s="717"/>
      <c r="AH3" s="717"/>
      <c r="AI3" s="718">
        <v>40393</v>
      </c>
      <c r="AJ3" s="719"/>
      <c r="AK3" s="719"/>
      <c r="AL3" s="718"/>
      <c r="AM3" s="719"/>
      <c r="AN3" s="719"/>
      <c r="AO3" s="618" t="s">
        <v>24717</v>
      </c>
      <c r="AP3" s="618"/>
      <c r="AQ3" s="618"/>
      <c r="AR3" s="624" t="s">
        <v>24718</v>
      </c>
      <c r="AS3" s="625"/>
      <c r="AT3" s="626"/>
    </row>
    <row r="4" spans="2:53" s="326" customFormat="1" ht="20.100000000000001" customHeight="1" x14ac:dyDescent="0.2">
      <c r="B4" s="584"/>
      <c r="C4" s="585"/>
      <c r="D4" s="585"/>
      <c r="E4" s="585"/>
      <c r="F4" s="585"/>
      <c r="G4" s="585"/>
      <c r="H4" s="585"/>
      <c r="I4" s="585"/>
      <c r="J4" s="586"/>
      <c r="K4" s="689"/>
      <c r="L4" s="690"/>
      <c r="M4" s="690"/>
      <c r="N4" s="690"/>
      <c r="O4" s="691"/>
      <c r="P4" s="716"/>
      <c r="Q4" s="716"/>
      <c r="R4" s="716"/>
      <c r="S4" s="716"/>
      <c r="T4" s="716"/>
      <c r="U4" s="717"/>
      <c r="V4" s="717"/>
      <c r="W4" s="717"/>
      <c r="X4" s="717"/>
      <c r="Y4" s="717"/>
      <c r="Z4" s="717"/>
      <c r="AA4" s="717"/>
      <c r="AB4" s="717"/>
      <c r="AC4" s="717"/>
      <c r="AD4" s="717"/>
      <c r="AE4" s="717"/>
      <c r="AF4" s="717"/>
      <c r="AG4" s="717"/>
      <c r="AH4" s="717"/>
      <c r="AI4" s="719"/>
      <c r="AJ4" s="719"/>
      <c r="AK4" s="719"/>
      <c r="AL4" s="719"/>
      <c r="AM4" s="719"/>
      <c r="AN4" s="719"/>
      <c r="AO4" s="618"/>
      <c r="AP4" s="618"/>
      <c r="AQ4" s="618"/>
      <c r="AR4" s="624"/>
      <c r="AS4" s="625"/>
      <c r="AT4" s="626"/>
    </row>
    <row r="5" spans="2:53" s="326" customFormat="1" ht="20.100000000000001" customHeight="1" thickBot="1" x14ac:dyDescent="0.25">
      <c r="B5" s="587"/>
      <c r="C5" s="588"/>
      <c r="D5" s="588"/>
      <c r="E5" s="588"/>
      <c r="F5" s="588"/>
      <c r="G5" s="588"/>
      <c r="H5" s="588"/>
      <c r="I5" s="588"/>
      <c r="J5" s="589"/>
      <c r="K5" s="327" t="s">
        <v>24605</v>
      </c>
      <c r="L5" s="580" t="s">
        <v>24720</v>
      </c>
      <c r="M5" s="721"/>
      <c r="N5" s="721"/>
      <c r="O5" s="721"/>
      <c r="P5" s="328" t="s">
        <v>24605</v>
      </c>
      <c r="Q5" s="580" t="s">
        <v>24722</v>
      </c>
      <c r="R5" s="721"/>
      <c r="S5" s="721"/>
      <c r="T5" s="721"/>
      <c r="U5" s="329" t="s">
        <v>24609</v>
      </c>
      <c r="V5" s="580" t="s">
        <v>24724</v>
      </c>
      <c r="W5" s="721"/>
      <c r="X5" s="721"/>
      <c r="Y5" s="721"/>
      <c r="Z5" s="721"/>
      <c r="AA5" s="721"/>
      <c r="AB5" s="329" t="s">
        <v>24605</v>
      </c>
      <c r="AC5" s="580" t="s">
        <v>24726</v>
      </c>
      <c r="AD5" s="721"/>
      <c r="AE5" s="721"/>
      <c r="AF5" s="721"/>
      <c r="AG5" s="721"/>
      <c r="AH5" s="721"/>
      <c r="AI5" s="720"/>
      <c r="AJ5" s="720"/>
      <c r="AK5" s="720"/>
      <c r="AL5" s="720"/>
      <c r="AM5" s="720"/>
      <c r="AN5" s="720"/>
      <c r="AO5" s="619"/>
      <c r="AP5" s="619"/>
      <c r="AQ5" s="619"/>
      <c r="AR5" s="627"/>
      <c r="AS5" s="628"/>
      <c r="AT5" s="629"/>
      <c r="AX5" s="331"/>
      <c r="AZ5" s="331"/>
      <c r="BA5" s="374"/>
    </row>
    <row r="6" spans="2:53" s="325" customFormat="1" ht="5.0999999999999996" customHeight="1" thickBot="1" x14ac:dyDescent="0.25"/>
    <row r="7" spans="2:53" ht="24" customHeight="1" x14ac:dyDescent="0.2">
      <c r="B7" s="596" t="s">
        <v>24612</v>
      </c>
      <c r="C7" s="593"/>
      <c r="D7" s="593"/>
      <c r="E7" s="593"/>
      <c r="F7" s="593"/>
      <c r="G7" s="593"/>
      <c r="H7" s="590" t="s">
        <v>24867</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24868</v>
      </c>
      <c r="AG7" s="591"/>
      <c r="AH7" s="591"/>
      <c r="AI7" s="591"/>
      <c r="AJ7" s="591"/>
      <c r="AK7" s="591"/>
      <c r="AL7" s="591"/>
      <c r="AM7" s="591"/>
      <c r="AN7" s="591"/>
      <c r="AO7" s="591"/>
      <c r="AP7" s="592"/>
      <c r="AQ7" s="595" t="s">
        <v>24616</v>
      </c>
      <c r="AR7" s="594"/>
      <c r="AS7" s="630" t="s">
        <v>24790</v>
      </c>
      <c r="AT7" s="631"/>
    </row>
    <row r="8" spans="2:53"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2:53" ht="5.0999999999999996" customHeight="1" thickBot="1" x14ac:dyDescent="0.25"/>
    <row r="10" spans="2:53" ht="22.5" customHeight="1" x14ac:dyDescent="0.2">
      <c r="B10" s="596" t="s">
        <v>24619</v>
      </c>
      <c r="C10" s="593"/>
      <c r="D10" s="593" t="s">
        <v>24620</v>
      </c>
      <c r="E10" s="593"/>
      <c r="F10" s="593"/>
      <c r="G10" s="593"/>
      <c r="H10" s="593"/>
      <c r="I10" s="593"/>
      <c r="J10" s="593"/>
      <c r="K10" s="593"/>
      <c r="L10" s="593"/>
      <c r="M10" s="593"/>
      <c r="N10" s="593" t="s">
        <v>24621</v>
      </c>
      <c r="O10" s="593"/>
      <c r="P10" s="593"/>
      <c r="Q10" s="593"/>
      <c r="R10" s="593"/>
      <c r="S10" s="593"/>
      <c r="T10" s="593"/>
      <c r="U10" s="593"/>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2:53" ht="18" customHeight="1" x14ac:dyDescent="0.2">
      <c r="B11" s="634">
        <v>1</v>
      </c>
      <c r="C11" s="635"/>
      <c r="D11" s="658" t="s">
        <v>24795</v>
      </c>
      <c r="E11" s="658"/>
      <c r="F11" s="658"/>
      <c r="G11" s="658"/>
      <c r="H11" s="658"/>
      <c r="I11" s="658"/>
      <c r="J11" s="658"/>
      <c r="K11" s="658"/>
      <c r="L11" s="658"/>
      <c r="M11" s="658"/>
      <c r="N11" s="709" t="s">
        <v>24869</v>
      </c>
      <c r="O11" s="709"/>
      <c r="P11" s="709"/>
      <c r="Q11" s="709"/>
      <c r="R11" s="709"/>
      <c r="S11" s="709"/>
      <c r="T11" s="709"/>
      <c r="U11" s="709"/>
      <c r="V11" s="335"/>
      <c r="W11" s="335"/>
      <c r="X11" s="335"/>
      <c r="Y11" s="335"/>
      <c r="Z11" s="335"/>
      <c r="AA11" s="335"/>
      <c r="AB11" s="335"/>
      <c r="AC11" s="335"/>
      <c r="AD11" s="335"/>
      <c r="AE11" s="335"/>
      <c r="AF11" s="335"/>
      <c r="AG11" s="335"/>
      <c r="AH11" s="335"/>
      <c r="AI11" s="335"/>
      <c r="AJ11" s="710" t="s">
        <v>13517</v>
      </c>
      <c r="AK11" s="711"/>
      <c r="AL11" s="711"/>
      <c r="AM11" s="711"/>
      <c r="AN11" s="712"/>
      <c r="AO11" s="635"/>
      <c r="AP11" s="635"/>
      <c r="AQ11" s="635"/>
      <c r="AR11" s="635"/>
      <c r="AS11" s="635"/>
      <c r="AT11" s="639"/>
    </row>
    <row r="12" spans="2:53" ht="18" customHeight="1" x14ac:dyDescent="0.2">
      <c r="B12" s="634">
        <v>2</v>
      </c>
      <c r="C12" s="635"/>
      <c r="D12" s="658" t="s">
        <v>24797</v>
      </c>
      <c r="E12" s="658"/>
      <c r="F12" s="658"/>
      <c r="G12" s="658"/>
      <c r="H12" s="658"/>
      <c r="I12" s="658"/>
      <c r="J12" s="658"/>
      <c r="K12" s="658"/>
      <c r="L12" s="658"/>
      <c r="M12" s="658"/>
      <c r="N12" s="709" t="s">
        <v>24870</v>
      </c>
      <c r="O12" s="709"/>
      <c r="P12" s="709"/>
      <c r="Q12" s="709"/>
      <c r="R12" s="709"/>
      <c r="S12" s="709"/>
      <c r="T12" s="709"/>
      <c r="U12" s="709"/>
      <c r="V12" s="335"/>
      <c r="W12" s="335"/>
      <c r="X12" s="335"/>
      <c r="Y12" s="335"/>
      <c r="Z12" s="335"/>
      <c r="AA12" s="335"/>
      <c r="AB12" s="335"/>
      <c r="AC12" s="335"/>
      <c r="AD12" s="335"/>
      <c r="AE12" s="335"/>
      <c r="AF12" s="335"/>
      <c r="AG12" s="335"/>
      <c r="AH12" s="335"/>
      <c r="AI12" s="335"/>
      <c r="AJ12" s="710" t="s">
        <v>24799</v>
      </c>
      <c r="AK12" s="711"/>
      <c r="AL12" s="711"/>
      <c r="AM12" s="711"/>
      <c r="AN12" s="712"/>
      <c r="AO12" s="635"/>
      <c r="AP12" s="635"/>
      <c r="AQ12" s="635"/>
      <c r="AR12" s="635"/>
      <c r="AS12" s="635"/>
      <c r="AT12" s="639"/>
    </row>
    <row r="13" spans="2:53" ht="18" customHeight="1" x14ac:dyDescent="0.2">
      <c r="B13" s="634">
        <v>3</v>
      </c>
      <c r="C13" s="635"/>
      <c r="D13" s="658" t="s">
        <v>24871</v>
      </c>
      <c r="E13" s="658"/>
      <c r="F13" s="658"/>
      <c r="G13" s="658"/>
      <c r="H13" s="658"/>
      <c r="I13" s="658"/>
      <c r="J13" s="658"/>
      <c r="K13" s="658"/>
      <c r="L13" s="658"/>
      <c r="M13" s="658"/>
      <c r="N13" s="709" t="s">
        <v>24872</v>
      </c>
      <c r="O13" s="709"/>
      <c r="P13" s="709"/>
      <c r="Q13" s="709"/>
      <c r="R13" s="709"/>
      <c r="S13" s="709"/>
      <c r="T13" s="709"/>
      <c r="U13" s="709"/>
      <c r="V13" s="335" t="s">
        <v>24873</v>
      </c>
      <c r="W13" s="335"/>
      <c r="X13" s="335"/>
      <c r="Y13" s="335"/>
      <c r="Z13" s="335"/>
      <c r="AA13" s="335"/>
      <c r="AB13" s="335"/>
      <c r="AC13" s="335"/>
      <c r="AD13" s="335"/>
      <c r="AE13" s="335"/>
      <c r="AF13" s="335"/>
      <c r="AG13" s="335"/>
      <c r="AH13" s="335"/>
      <c r="AI13" s="335"/>
      <c r="AJ13" s="710" t="s">
        <v>13509</v>
      </c>
      <c r="AK13" s="711"/>
      <c r="AL13" s="711"/>
      <c r="AM13" s="711"/>
      <c r="AN13" s="712"/>
      <c r="AO13" s="635"/>
      <c r="AP13" s="635"/>
      <c r="AQ13" s="635"/>
      <c r="AR13" s="635"/>
      <c r="AS13" s="635"/>
      <c r="AT13" s="639"/>
    </row>
    <row r="14" spans="2:53" ht="18" customHeight="1" x14ac:dyDescent="0.2">
      <c r="B14" s="634">
        <v>4</v>
      </c>
      <c r="C14" s="635"/>
      <c r="D14" s="658" t="s">
        <v>24874</v>
      </c>
      <c r="E14" s="658"/>
      <c r="F14" s="658"/>
      <c r="G14" s="658"/>
      <c r="H14" s="658"/>
      <c r="I14" s="658"/>
      <c r="J14" s="658"/>
      <c r="K14" s="658"/>
      <c r="L14" s="658"/>
      <c r="M14" s="658"/>
      <c r="N14" s="709" t="s">
        <v>24875</v>
      </c>
      <c r="O14" s="709"/>
      <c r="P14" s="709"/>
      <c r="Q14" s="709"/>
      <c r="R14" s="709"/>
      <c r="S14" s="709"/>
      <c r="T14" s="709"/>
      <c r="U14" s="709"/>
      <c r="V14" s="335"/>
      <c r="W14" s="335"/>
      <c r="X14" s="335"/>
      <c r="Y14" s="335"/>
      <c r="Z14" s="335"/>
      <c r="AA14" s="335"/>
      <c r="AB14" s="335"/>
      <c r="AC14" s="335"/>
      <c r="AD14" s="335"/>
      <c r="AE14" s="335"/>
      <c r="AF14" s="335"/>
      <c r="AG14" s="335"/>
      <c r="AH14" s="335"/>
      <c r="AI14" s="335"/>
      <c r="AJ14" s="710" t="s">
        <v>24774</v>
      </c>
      <c r="AK14" s="711"/>
      <c r="AL14" s="711"/>
      <c r="AM14" s="711"/>
      <c r="AN14" s="712"/>
      <c r="AO14" s="635"/>
      <c r="AP14" s="635"/>
      <c r="AQ14" s="635"/>
      <c r="AR14" s="635"/>
      <c r="AS14" s="635"/>
      <c r="AT14" s="639"/>
    </row>
    <row r="15" spans="2:53" ht="18" customHeight="1" x14ac:dyDescent="0.2">
      <c r="B15" s="634">
        <v>5</v>
      </c>
      <c r="C15" s="635"/>
      <c r="D15" s="658" t="s">
        <v>24876</v>
      </c>
      <c r="E15" s="658"/>
      <c r="F15" s="658"/>
      <c r="G15" s="658"/>
      <c r="H15" s="658"/>
      <c r="I15" s="658"/>
      <c r="J15" s="658"/>
      <c r="K15" s="658"/>
      <c r="L15" s="658"/>
      <c r="M15" s="658"/>
      <c r="N15" s="709" t="s">
        <v>24877</v>
      </c>
      <c r="O15" s="709"/>
      <c r="P15" s="709"/>
      <c r="Q15" s="709"/>
      <c r="R15" s="709"/>
      <c r="S15" s="709"/>
      <c r="T15" s="709"/>
      <c r="U15" s="709"/>
      <c r="V15" s="335"/>
      <c r="W15" s="335"/>
      <c r="X15" s="335"/>
      <c r="Y15" s="335"/>
      <c r="Z15" s="335"/>
      <c r="AA15" s="335"/>
      <c r="AB15" s="335"/>
      <c r="AC15" s="335"/>
      <c r="AD15" s="335"/>
      <c r="AE15" s="335"/>
      <c r="AF15" s="335"/>
      <c r="AG15" s="335"/>
      <c r="AH15" s="335"/>
      <c r="AI15" s="335"/>
      <c r="AJ15" s="710" t="s">
        <v>24777</v>
      </c>
      <c r="AK15" s="711"/>
      <c r="AL15" s="711"/>
      <c r="AM15" s="711"/>
      <c r="AN15" s="712"/>
      <c r="AO15" s="635"/>
      <c r="AP15" s="635"/>
      <c r="AQ15" s="635"/>
      <c r="AR15" s="635"/>
      <c r="AS15" s="635"/>
      <c r="AT15" s="639"/>
    </row>
    <row r="16" spans="2:53" ht="18" customHeight="1" x14ac:dyDescent="0.2">
      <c r="B16" s="634">
        <v>6</v>
      </c>
      <c r="C16" s="635"/>
      <c r="D16" s="658" t="s">
        <v>24878</v>
      </c>
      <c r="E16" s="658"/>
      <c r="F16" s="658"/>
      <c r="G16" s="658"/>
      <c r="H16" s="658"/>
      <c r="I16" s="658"/>
      <c r="J16" s="658"/>
      <c r="K16" s="658"/>
      <c r="L16" s="658"/>
      <c r="M16" s="658"/>
      <c r="N16" s="709" t="s">
        <v>24879</v>
      </c>
      <c r="O16" s="709"/>
      <c r="P16" s="709"/>
      <c r="Q16" s="709"/>
      <c r="R16" s="709"/>
      <c r="S16" s="709"/>
      <c r="T16" s="709"/>
      <c r="U16" s="709"/>
      <c r="V16" s="335"/>
      <c r="W16" s="335"/>
      <c r="X16" s="335"/>
      <c r="Y16" s="335"/>
      <c r="Z16" s="335"/>
      <c r="AA16" s="335"/>
      <c r="AB16" s="335"/>
      <c r="AC16" s="335"/>
      <c r="AD16" s="335"/>
      <c r="AE16" s="335"/>
      <c r="AF16" s="335"/>
      <c r="AG16" s="335"/>
      <c r="AH16" s="335"/>
      <c r="AI16" s="335"/>
      <c r="AJ16" s="710" t="s">
        <v>24880</v>
      </c>
      <c r="AK16" s="711"/>
      <c r="AL16" s="711"/>
      <c r="AM16" s="711"/>
      <c r="AN16" s="712"/>
      <c r="AO16" s="635"/>
      <c r="AP16" s="635"/>
      <c r="AQ16" s="635"/>
      <c r="AR16" s="635"/>
      <c r="AS16" s="635"/>
      <c r="AT16" s="639"/>
    </row>
    <row r="17" spans="2:46" ht="18" customHeight="1" x14ac:dyDescent="0.2">
      <c r="B17" s="634">
        <v>7</v>
      </c>
      <c r="C17" s="635"/>
      <c r="D17" s="658" t="s">
        <v>24881</v>
      </c>
      <c r="E17" s="658"/>
      <c r="F17" s="658"/>
      <c r="G17" s="658"/>
      <c r="H17" s="658"/>
      <c r="I17" s="658"/>
      <c r="J17" s="658"/>
      <c r="K17" s="658"/>
      <c r="L17" s="658"/>
      <c r="M17" s="658"/>
      <c r="N17" s="709" t="s">
        <v>24882</v>
      </c>
      <c r="O17" s="709"/>
      <c r="P17" s="709"/>
      <c r="Q17" s="709"/>
      <c r="R17" s="709"/>
      <c r="S17" s="709"/>
      <c r="T17" s="709"/>
      <c r="U17" s="709"/>
      <c r="V17" s="335"/>
      <c r="W17" s="335"/>
      <c r="X17" s="335"/>
      <c r="Y17" s="335"/>
      <c r="Z17" s="335"/>
      <c r="AA17" s="335"/>
      <c r="AB17" s="335"/>
      <c r="AC17" s="335"/>
      <c r="AD17" s="335"/>
      <c r="AE17" s="335"/>
      <c r="AF17" s="335"/>
      <c r="AG17" s="335"/>
      <c r="AH17" s="335"/>
      <c r="AI17" s="335"/>
      <c r="AJ17" s="710" t="s">
        <v>24777</v>
      </c>
      <c r="AK17" s="711"/>
      <c r="AL17" s="711"/>
      <c r="AM17" s="711"/>
      <c r="AN17" s="712"/>
      <c r="AO17" s="635"/>
      <c r="AP17" s="635"/>
      <c r="AQ17" s="635"/>
      <c r="AR17" s="635"/>
      <c r="AS17" s="635"/>
      <c r="AT17" s="639"/>
    </row>
    <row r="18" spans="2:46" ht="18" customHeight="1" x14ac:dyDescent="0.2">
      <c r="B18" s="634">
        <v>8</v>
      </c>
      <c r="C18" s="635"/>
      <c r="D18" s="658" t="s">
        <v>24883</v>
      </c>
      <c r="E18" s="658"/>
      <c r="F18" s="658"/>
      <c r="G18" s="658"/>
      <c r="H18" s="658"/>
      <c r="I18" s="658"/>
      <c r="J18" s="658"/>
      <c r="K18" s="658"/>
      <c r="L18" s="658"/>
      <c r="M18" s="658"/>
      <c r="N18" s="709" t="s">
        <v>24884</v>
      </c>
      <c r="O18" s="709"/>
      <c r="P18" s="709"/>
      <c r="Q18" s="709"/>
      <c r="R18" s="709"/>
      <c r="S18" s="709"/>
      <c r="T18" s="709"/>
      <c r="U18" s="709"/>
      <c r="V18" s="335"/>
      <c r="W18" s="335"/>
      <c r="X18" s="335"/>
      <c r="Y18" s="335"/>
      <c r="Z18" s="335"/>
      <c r="AA18" s="335"/>
      <c r="AB18" s="335"/>
      <c r="AC18" s="335"/>
      <c r="AD18" s="335"/>
      <c r="AE18" s="335"/>
      <c r="AF18" s="335"/>
      <c r="AG18" s="335"/>
      <c r="AH18" s="335"/>
      <c r="AI18" s="335"/>
      <c r="AJ18" s="710" t="s">
        <v>24771</v>
      </c>
      <c r="AK18" s="711"/>
      <c r="AL18" s="711"/>
      <c r="AM18" s="711"/>
      <c r="AN18" s="712"/>
      <c r="AO18" s="635"/>
      <c r="AP18" s="635"/>
      <c r="AQ18" s="635"/>
      <c r="AR18" s="635"/>
      <c r="AS18" s="635"/>
      <c r="AT18" s="639"/>
    </row>
    <row r="19" spans="2:46" ht="18" customHeight="1" x14ac:dyDescent="0.2">
      <c r="B19" s="634">
        <v>9</v>
      </c>
      <c r="C19" s="635"/>
      <c r="D19" s="658" t="s">
        <v>24885</v>
      </c>
      <c r="E19" s="658"/>
      <c r="F19" s="658"/>
      <c r="G19" s="658"/>
      <c r="H19" s="658"/>
      <c r="I19" s="658"/>
      <c r="J19" s="658"/>
      <c r="K19" s="658"/>
      <c r="L19" s="658"/>
      <c r="M19" s="658"/>
      <c r="N19" s="709" t="s">
        <v>24886</v>
      </c>
      <c r="O19" s="709"/>
      <c r="P19" s="709"/>
      <c r="Q19" s="709"/>
      <c r="R19" s="709"/>
      <c r="S19" s="709"/>
      <c r="T19" s="709"/>
      <c r="U19" s="709"/>
      <c r="V19" s="335"/>
      <c r="W19" s="335"/>
      <c r="X19" s="335"/>
      <c r="Y19" s="335"/>
      <c r="Z19" s="335"/>
      <c r="AA19" s="335"/>
      <c r="AB19" s="335"/>
      <c r="AC19" s="335"/>
      <c r="AD19" s="335"/>
      <c r="AE19" s="335"/>
      <c r="AF19" s="335"/>
      <c r="AG19" s="335"/>
      <c r="AH19" s="335"/>
      <c r="AI19" s="335"/>
      <c r="AJ19" s="710" t="s">
        <v>24887</v>
      </c>
      <c r="AK19" s="711"/>
      <c r="AL19" s="711"/>
      <c r="AM19" s="711"/>
      <c r="AN19" s="712"/>
      <c r="AO19" s="635"/>
      <c r="AP19" s="635"/>
      <c r="AQ19" s="635"/>
      <c r="AR19" s="635"/>
      <c r="AS19" s="635"/>
      <c r="AT19" s="639"/>
    </row>
    <row r="20" spans="2:46" ht="18" customHeight="1" x14ac:dyDescent="0.2">
      <c r="B20" s="634">
        <v>10</v>
      </c>
      <c r="C20" s="635"/>
      <c r="D20" s="658" t="s">
        <v>24888</v>
      </c>
      <c r="E20" s="658"/>
      <c r="F20" s="658"/>
      <c r="G20" s="658"/>
      <c r="H20" s="658"/>
      <c r="I20" s="658"/>
      <c r="J20" s="658"/>
      <c r="K20" s="658"/>
      <c r="L20" s="658"/>
      <c r="M20" s="658"/>
      <c r="N20" s="709" t="s">
        <v>24889</v>
      </c>
      <c r="O20" s="709"/>
      <c r="P20" s="709"/>
      <c r="Q20" s="709"/>
      <c r="R20" s="709"/>
      <c r="S20" s="709"/>
      <c r="T20" s="709"/>
      <c r="U20" s="709"/>
      <c r="V20" s="335"/>
      <c r="W20" s="335"/>
      <c r="X20" s="335"/>
      <c r="Y20" s="335"/>
      <c r="Z20" s="335"/>
      <c r="AA20" s="335"/>
      <c r="AB20" s="335"/>
      <c r="AC20" s="335"/>
      <c r="AD20" s="335"/>
      <c r="AE20" s="335"/>
      <c r="AF20" s="335"/>
      <c r="AG20" s="335"/>
      <c r="AH20" s="335"/>
      <c r="AI20" s="335"/>
      <c r="AJ20" s="710" t="s">
        <v>24890</v>
      </c>
      <c r="AK20" s="711"/>
      <c r="AL20" s="711"/>
      <c r="AM20" s="711"/>
      <c r="AN20" s="712"/>
      <c r="AO20" s="635"/>
      <c r="AP20" s="635"/>
      <c r="AQ20" s="635"/>
      <c r="AR20" s="635"/>
      <c r="AS20" s="635"/>
      <c r="AT20" s="639"/>
    </row>
    <row r="21" spans="2:46" ht="18" customHeight="1" x14ac:dyDescent="0.2">
      <c r="B21" s="634">
        <v>11</v>
      </c>
      <c r="C21" s="635"/>
      <c r="D21" s="658" t="s">
        <v>24735</v>
      </c>
      <c r="E21" s="658"/>
      <c r="F21" s="658"/>
      <c r="G21" s="658"/>
      <c r="H21" s="658"/>
      <c r="I21" s="658"/>
      <c r="J21" s="658"/>
      <c r="K21" s="658"/>
      <c r="L21" s="658"/>
      <c r="M21" s="658"/>
      <c r="N21" s="709" t="s">
        <v>24891</v>
      </c>
      <c r="O21" s="709"/>
      <c r="P21" s="709"/>
      <c r="Q21" s="709"/>
      <c r="R21" s="709"/>
      <c r="S21" s="709"/>
      <c r="T21" s="709"/>
      <c r="U21" s="709"/>
      <c r="V21" s="335" t="s">
        <v>24892</v>
      </c>
      <c r="W21" s="335"/>
      <c r="X21" s="335"/>
      <c r="Y21" s="335"/>
      <c r="Z21" s="335"/>
      <c r="AA21" s="335"/>
      <c r="AB21" s="335"/>
      <c r="AC21" s="335"/>
      <c r="AD21" s="335"/>
      <c r="AE21" s="335"/>
      <c r="AF21" s="335"/>
      <c r="AG21" s="335"/>
      <c r="AH21" s="335"/>
      <c r="AI21" s="335"/>
      <c r="AJ21" s="710" t="s">
        <v>24771</v>
      </c>
      <c r="AK21" s="711"/>
      <c r="AL21" s="711"/>
      <c r="AM21" s="711"/>
      <c r="AN21" s="712"/>
      <c r="AO21" s="635"/>
      <c r="AP21" s="635"/>
      <c r="AQ21" s="635"/>
      <c r="AR21" s="635"/>
      <c r="AS21" s="635"/>
      <c r="AT21" s="639"/>
    </row>
    <row r="22" spans="2:46" ht="18" customHeight="1" x14ac:dyDescent="0.2">
      <c r="B22" s="634">
        <v>12</v>
      </c>
      <c r="C22" s="635"/>
      <c r="D22" s="658" t="s">
        <v>24737</v>
      </c>
      <c r="E22" s="658"/>
      <c r="F22" s="658"/>
      <c r="G22" s="658"/>
      <c r="H22" s="658"/>
      <c r="I22" s="658"/>
      <c r="J22" s="658"/>
      <c r="K22" s="658"/>
      <c r="L22" s="658"/>
      <c r="M22" s="658"/>
      <c r="N22" s="709" t="s">
        <v>24893</v>
      </c>
      <c r="O22" s="709"/>
      <c r="P22" s="709"/>
      <c r="Q22" s="709"/>
      <c r="R22" s="709"/>
      <c r="S22" s="709"/>
      <c r="T22" s="709"/>
      <c r="U22" s="709"/>
      <c r="V22" s="335"/>
      <c r="W22" s="335"/>
      <c r="X22" s="335"/>
      <c r="Y22" s="335"/>
      <c r="Z22" s="335"/>
      <c r="AA22" s="335"/>
      <c r="AB22" s="335"/>
      <c r="AC22" s="335"/>
      <c r="AD22" s="335"/>
      <c r="AE22" s="335"/>
      <c r="AF22" s="335"/>
      <c r="AG22" s="335"/>
      <c r="AH22" s="335"/>
      <c r="AI22" s="335"/>
      <c r="AJ22" s="710" t="s">
        <v>24894</v>
      </c>
      <c r="AK22" s="711"/>
      <c r="AL22" s="711"/>
      <c r="AM22" s="711"/>
      <c r="AN22" s="712"/>
      <c r="AO22" s="635"/>
      <c r="AP22" s="635"/>
      <c r="AQ22" s="635"/>
      <c r="AR22" s="635"/>
      <c r="AS22" s="635"/>
      <c r="AT22" s="639"/>
    </row>
    <row r="23" spans="2:46" ht="18" customHeight="1" x14ac:dyDescent="0.2">
      <c r="B23" s="634">
        <v>13</v>
      </c>
      <c r="C23" s="635"/>
      <c r="D23" s="658" t="s">
        <v>24895</v>
      </c>
      <c r="E23" s="658"/>
      <c r="F23" s="658"/>
      <c r="G23" s="658"/>
      <c r="H23" s="658"/>
      <c r="I23" s="658"/>
      <c r="J23" s="658"/>
      <c r="K23" s="658"/>
      <c r="L23" s="658"/>
      <c r="M23" s="658"/>
      <c r="N23" s="709" t="s">
        <v>24896</v>
      </c>
      <c r="O23" s="709"/>
      <c r="P23" s="709"/>
      <c r="Q23" s="709"/>
      <c r="R23" s="709"/>
      <c r="S23" s="709"/>
      <c r="T23" s="709"/>
      <c r="U23" s="709"/>
      <c r="V23" s="335"/>
      <c r="W23" s="335"/>
      <c r="X23" s="335"/>
      <c r="Y23" s="335"/>
      <c r="Z23" s="335"/>
      <c r="AA23" s="335"/>
      <c r="AB23" s="335"/>
      <c r="AC23" s="335"/>
      <c r="AD23" s="335"/>
      <c r="AE23" s="335"/>
      <c r="AF23" s="335"/>
      <c r="AG23" s="335"/>
      <c r="AH23" s="335"/>
      <c r="AI23" s="335"/>
      <c r="AJ23" s="710" t="s">
        <v>24897</v>
      </c>
      <c r="AK23" s="711"/>
      <c r="AL23" s="711"/>
      <c r="AM23" s="711"/>
      <c r="AN23" s="712"/>
      <c r="AO23" s="635"/>
      <c r="AP23" s="635"/>
      <c r="AQ23" s="635"/>
      <c r="AR23" s="635"/>
      <c r="AS23" s="635"/>
      <c r="AT23" s="639"/>
    </row>
    <row r="24" spans="2:46" ht="18" customHeight="1" x14ac:dyDescent="0.2">
      <c r="B24" s="634">
        <v>14</v>
      </c>
      <c r="C24" s="635"/>
      <c r="D24" s="658" t="s">
        <v>24898</v>
      </c>
      <c r="E24" s="658"/>
      <c r="F24" s="658"/>
      <c r="G24" s="658"/>
      <c r="H24" s="658"/>
      <c r="I24" s="658"/>
      <c r="J24" s="658"/>
      <c r="K24" s="658"/>
      <c r="L24" s="658"/>
      <c r="M24" s="658"/>
      <c r="N24" s="709" t="s">
        <v>24899</v>
      </c>
      <c r="O24" s="709"/>
      <c r="P24" s="709"/>
      <c r="Q24" s="709"/>
      <c r="R24" s="709"/>
      <c r="S24" s="709"/>
      <c r="T24" s="709"/>
      <c r="U24" s="709"/>
      <c r="V24" s="335"/>
      <c r="W24" s="335"/>
      <c r="X24" s="335"/>
      <c r="Y24" s="335"/>
      <c r="Z24" s="335"/>
      <c r="AA24" s="335"/>
      <c r="AB24" s="335"/>
      <c r="AC24" s="335"/>
      <c r="AD24" s="335"/>
      <c r="AE24" s="335"/>
      <c r="AF24" s="335"/>
      <c r="AG24" s="335"/>
      <c r="AH24" s="335"/>
      <c r="AI24" s="335"/>
      <c r="AJ24" s="710" t="s">
        <v>24894</v>
      </c>
      <c r="AK24" s="711"/>
      <c r="AL24" s="711"/>
      <c r="AM24" s="711"/>
      <c r="AN24" s="712"/>
      <c r="AO24" s="635"/>
      <c r="AP24" s="635"/>
      <c r="AQ24" s="635"/>
      <c r="AR24" s="635"/>
      <c r="AS24" s="635"/>
      <c r="AT24" s="639"/>
    </row>
    <row r="25" spans="2:46" ht="18" customHeight="1" x14ac:dyDescent="0.2">
      <c r="B25" s="634">
        <v>15</v>
      </c>
      <c r="C25" s="635"/>
      <c r="D25" s="726" t="s">
        <v>24900</v>
      </c>
      <c r="E25" s="727"/>
      <c r="F25" s="727"/>
      <c r="G25" s="727"/>
      <c r="H25" s="727"/>
      <c r="I25" s="727"/>
      <c r="J25" s="727"/>
      <c r="K25" s="727"/>
      <c r="L25" s="727"/>
      <c r="M25" s="728"/>
      <c r="N25" s="709" t="s">
        <v>24901</v>
      </c>
      <c r="O25" s="709"/>
      <c r="P25" s="709"/>
      <c r="Q25" s="709"/>
      <c r="R25" s="709"/>
      <c r="S25" s="709"/>
      <c r="T25" s="709"/>
      <c r="U25" s="709"/>
      <c r="V25" s="335"/>
      <c r="W25" s="335"/>
      <c r="X25" s="335"/>
      <c r="Y25" s="335"/>
      <c r="Z25" s="335"/>
      <c r="AA25" s="335"/>
      <c r="AB25" s="335"/>
      <c r="AC25" s="335"/>
      <c r="AD25" s="335"/>
      <c r="AE25" s="335"/>
      <c r="AF25" s="335"/>
      <c r="AG25" s="335"/>
      <c r="AH25" s="335"/>
      <c r="AI25" s="335"/>
      <c r="AJ25" s="710" t="s">
        <v>24902</v>
      </c>
      <c r="AK25" s="711"/>
      <c r="AL25" s="711"/>
      <c r="AM25" s="711"/>
      <c r="AN25" s="712"/>
      <c r="AO25" s="635"/>
      <c r="AP25" s="635"/>
      <c r="AQ25" s="635"/>
      <c r="AR25" s="635"/>
      <c r="AS25" s="635"/>
      <c r="AT25" s="639"/>
    </row>
    <row r="26" spans="2:46" ht="18" customHeight="1" x14ac:dyDescent="0.2">
      <c r="B26" s="634">
        <v>16</v>
      </c>
      <c r="C26" s="635"/>
      <c r="D26" s="726" t="s">
        <v>24903</v>
      </c>
      <c r="E26" s="727"/>
      <c r="F26" s="727"/>
      <c r="G26" s="727"/>
      <c r="H26" s="727"/>
      <c r="I26" s="727"/>
      <c r="J26" s="727"/>
      <c r="K26" s="727"/>
      <c r="L26" s="727"/>
      <c r="M26" s="728"/>
      <c r="N26" s="709" t="s">
        <v>24904</v>
      </c>
      <c r="O26" s="709"/>
      <c r="P26" s="709"/>
      <c r="Q26" s="709"/>
      <c r="R26" s="709"/>
      <c r="S26" s="709"/>
      <c r="T26" s="709"/>
      <c r="U26" s="709"/>
      <c r="V26" s="335"/>
      <c r="W26" s="335"/>
      <c r="X26" s="335"/>
      <c r="Y26" s="335"/>
      <c r="Z26" s="335"/>
      <c r="AA26" s="335"/>
      <c r="AB26" s="335"/>
      <c r="AC26" s="335"/>
      <c r="AD26" s="335"/>
      <c r="AE26" s="335"/>
      <c r="AF26" s="335"/>
      <c r="AG26" s="335"/>
      <c r="AH26" s="335"/>
      <c r="AI26" s="335"/>
      <c r="AJ26" s="710" t="s">
        <v>24905</v>
      </c>
      <c r="AK26" s="711"/>
      <c r="AL26" s="711"/>
      <c r="AM26" s="711"/>
      <c r="AN26" s="712"/>
      <c r="AO26" s="635"/>
      <c r="AP26" s="635"/>
      <c r="AQ26" s="635"/>
      <c r="AR26" s="635"/>
      <c r="AS26" s="635"/>
      <c r="AT26" s="639"/>
    </row>
    <row r="27" spans="2:46" ht="18" customHeight="1" x14ac:dyDescent="0.2">
      <c r="B27" s="634"/>
      <c r="C27" s="635"/>
      <c r="D27" s="658"/>
      <c r="E27" s="658"/>
      <c r="F27" s="658"/>
      <c r="G27" s="658"/>
      <c r="H27" s="658"/>
      <c r="I27" s="658"/>
      <c r="J27" s="658"/>
      <c r="K27" s="658"/>
      <c r="L27" s="658"/>
      <c r="M27" s="658"/>
      <c r="N27" s="709"/>
      <c r="O27" s="709"/>
      <c r="P27" s="709"/>
      <c r="Q27" s="709"/>
      <c r="R27" s="709"/>
      <c r="S27" s="709"/>
      <c r="T27" s="709"/>
      <c r="U27" s="709"/>
      <c r="V27" s="335"/>
      <c r="W27" s="335"/>
      <c r="X27" s="335"/>
      <c r="Y27" s="335"/>
      <c r="Z27" s="335"/>
      <c r="AA27" s="335"/>
      <c r="AB27" s="335"/>
      <c r="AC27" s="335"/>
      <c r="AD27" s="335"/>
      <c r="AE27" s="335"/>
      <c r="AF27" s="335"/>
      <c r="AG27" s="335"/>
      <c r="AH27" s="335"/>
      <c r="AI27" s="335"/>
      <c r="AJ27" s="713"/>
      <c r="AK27" s="713"/>
      <c r="AL27" s="713"/>
      <c r="AM27" s="713"/>
      <c r="AN27" s="713"/>
      <c r="AO27" s="635"/>
      <c r="AP27" s="635"/>
      <c r="AQ27" s="635"/>
      <c r="AR27" s="635"/>
      <c r="AS27" s="635"/>
      <c r="AT27" s="639"/>
    </row>
    <row r="28" spans="2:46" ht="18" customHeight="1" x14ac:dyDescent="0.2">
      <c r="B28" s="634"/>
      <c r="C28" s="635"/>
      <c r="D28" s="658"/>
      <c r="E28" s="658"/>
      <c r="F28" s="658"/>
      <c r="G28" s="658"/>
      <c r="H28" s="658"/>
      <c r="I28" s="658"/>
      <c r="J28" s="658"/>
      <c r="K28" s="658"/>
      <c r="L28" s="658"/>
      <c r="M28" s="658"/>
      <c r="N28" s="709"/>
      <c r="O28" s="709"/>
      <c r="P28" s="709"/>
      <c r="Q28" s="709"/>
      <c r="R28" s="709"/>
      <c r="S28" s="709"/>
      <c r="T28" s="709"/>
      <c r="U28" s="709"/>
      <c r="V28" s="335"/>
      <c r="W28" s="335"/>
      <c r="X28" s="335"/>
      <c r="Y28" s="335"/>
      <c r="Z28" s="335"/>
      <c r="AA28" s="335"/>
      <c r="AB28" s="335"/>
      <c r="AC28" s="335"/>
      <c r="AD28" s="335"/>
      <c r="AE28" s="335"/>
      <c r="AF28" s="335"/>
      <c r="AG28" s="335"/>
      <c r="AH28" s="335"/>
      <c r="AI28" s="335"/>
      <c r="AJ28" s="713"/>
      <c r="AK28" s="713"/>
      <c r="AL28" s="713"/>
      <c r="AM28" s="713"/>
      <c r="AN28" s="713"/>
      <c r="AO28" s="635"/>
      <c r="AP28" s="635"/>
      <c r="AQ28" s="635"/>
      <c r="AR28" s="635"/>
      <c r="AS28" s="635"/>
      <c r="AT28" s="639"/>
    </row>
    <row r="29" spans="2:46" ht="18" customHeight="1" x14ac:dyDescent="0.2">
      <c r="B29" s="634"/>
      <c r="C29" s="635"/>
      <c r="D29" s="658"/>
      <c r="E29" s="658"/>
      <c r="F29" s="658"/>
      <c r="G29" s="658"/>
      <c r="H29" s="658"/>
      <c r="I29" s="658"/>
      <c r="J29" s="658"/>
      <c r="K29" s="658"/>
      <c r="L29" s="658"/>
      <c r="M29" s="658"/>
      <c r="N29" s="709"/>
      <c r="O29" s="709"/>
      <c r="P29" s="709"/>
      <c r="Q29" s="709"/>
      <c r="R29" s="709"/>
      <c r="S29" s="709"/>
      <c r="T29" s="709"/>
      <c r="U29" s="709"/>
      <c r="V29" s="335"/>
      <c r="W29" s="335"/>
      <c r="X29" s="335"/>
      <c r="Y29" s="335"/>
      <c r="Z29" s="335"/>
      <c r="AA29" s="335"/>
      <c r="AB29" s="335"/>
      <c r="AC29" s="335"/>
      <c r="AD29" s="335"/>
      <c r="AE29" s="335"/>
      <c r="AF29" s="335"/>
      <c r="AG29" s="335"/>
      <c r="AH29" s="335"/>
      <c r="AI29" s="335"/>
      <c r="AJ29" s="713"/>
      <c r="AK29" s="713"/>
      <c r="AL29" s="713"/>
      <c r="AM29" s="713"/>
      <c r="AN29" s="713"/>
      <c r="AO29" s="635"/>
      <c r="AP29" s="635"/>
      <c r="AQ29" s="635"/>
      <c r="AR29" s="635"/>
      <c r="AS29" s="635"/>
      <c r="AT29" s="639"/>
    </row>
    <row r="30" spans="2:46" ht="18" customHeight="1" x14ac:dyDescent="0.2">
      <c r="B30" s="634"/>
      <c r="C30" s="635"/>
      <c r="D30" s="658"/>
      <c r="E30" s="658"/>
      <c r="F30" s="658"/>
      <c r="G30" s="658"/>
      <c r="H30" s="658"/>
      <c r="I30" s="658"/>
      <c r="J30" s="658"/>
      <c r="K30" s="658"/>
      <c r="L30" s="658"/>
      <c r="M30" s="658"/>
      <c r="N30" s="709"/>
      <c r="O30" s="709"/>
      <c r="P30" s="709"/>
      <c r="Q30" s="709"/>
      <c r="R30" s="709"/>
      <c r="S30" s="709"/>
      <c r="T30" s="709"/>
      <c r="U30" s="709"/>
      <c r="V30" s="335"/>
      <c r="W30" s="335"/>
      <c r="X30" s="335"/>
      <c r="Y30" s="335"/>
      <c r="Z30" s="335"/>
      <c r="AA30" s="335"/>
      <c r="AB30" s="335"/>
      <c r="AC30" s="335"/>
      <c r="AD30" s="335"/>
      <c r="AE30" s="335"/>
      <c r="AF30" s="335"/>
      <c r="AG30" s="335"/>
      <c r="AH30" s="335"/>
      <c r="AI30" s="335"/>
      <c r="AJ30" s="713"/>
      <c r="AK30" s="713"/>
      <c r="AL30" s="713"/>
      <c r="AM30" s="713"/>
      <c r="AN30" s="713"/>
      <c r="AO30" s="635"/>
      <c r="AP30" s="635"/>
      <c r="AQ30" s="635"/>
      <c r="AR30" s="635"/>
      <c r="AS30" s="635"/>
      <c r="AT30" s="639"/>
    </row>
    <row r="31" spans="2:46" ht="18" customHeight="1" x14ac:dyDescent="0.2">
      <c r="B31" s="634"/>
      <c r="C31" s="635"/>
      <c r="D31" s="658"/>
      <c r="E31" s="658"/>
      <c r="F31" s="658"/>
      <c r="G31" s="658"/>
      <c r="H31" s="658"/>
      <c r="I31" s="658"/>
      <c r="J31" s="658"/>
      <c r="K31" s="658"/>
      <c r="L31" s="658"/>
      <c r="M31" s="658"/>
      <c r="N31" s="709"/>
      <c r="O31" s="709"/>
      <c r="P31" s="709"/>
      <c r="Q31" s="709"/>
      <c r="R31" s="709"/>
      <c r="S31" s="709"/>
      <c r="T31" s="709"/>
      <c r="U31" s="709"/>
      <c r="V31" s="335"/>
      <c r="W31" s="335"/>
      <c r="X31" s="335"/>
      <c r="Y31" s="335"/>
      <c r="Z31" s="335"/>
      <c r="AA31" s="335"/>
      <c r="AB31" s="335"/>
      <c r="AC31" s="335"/>
      <c r="AD31" s="335"/>
      <c r="AE31" s="335"/>
      <c r="AF31" s="335"/>
      <c r="AG31" s="335"/>
      <c r="AH31" s="335"/>
      <c r="AI31" s="335"/>
      <c r="AJ31" s="713"/>
      <c r="AK31" s="713"/>
      <c r="AL31" s="713"/>
      <c r="AM31" s="713"/>
      <c r="AN31" s="713"/>
      <c r="AO31" s="635"/>
      <c r="AP31" s="635"/>
      <c r="AQ31" s="635"/>
      <c r="AR31" s="635"/>
      <c r="AS31" s="635"/>
      <c r="AT31" s="639"/>
    </row>
    <row r="32" spans="2:46" ht="18" customHeight="1" x14ac:dyDescent="0.2">
      <c r="B32" s="634"/>
      <c r="C32" s="635"/>
      <c r="D32" s="658"/>
      <c r="E32" s="658"/>
      <c r="F32" s="658"/>
      <c r="G32" s="658"/>
      <c r="H32" s="658"/>
      <c r="I32" s="658"/>
      <c r="J32" s="658"/>
      <c r="K32" s="658"/>
      <c r="L32" s="658"/>
      <c r="M32" s="658"/>
      <c r="N32" s="709"/>
      <c r="O32" s="709"/>
      <c r="P32" s="709"/>
      <c r="Q32" s="709"/>
      <c r="R32" s="709"/>
      <c r="S32" s="709"/>
      <c r="T32" s="709"/>
      <c r="U32" s="709"/>
      <c r="V32" s="335"/>
      <c r="W32" s="335"/>
      <c r="X32" s="335"/>
      <c r="Y32" s="335"/>
      <c r="Z32" s="335"/>
      <c r="AA32" s="335"/>
      <c r="AB32" s="335"/>
      <c r="AC32" s="335"/>
      <c r="AD32" s="335"/>
      <c r="AE32" s="335"/>
      <c r="AF32" s="335"/>
      <c r="AG32" s="335"/>
      <c r="AH32" s="335"/>
      <c r="AI32" s="335"/>
      <c r="AJ32" s="713"/>
      <c r="AK32" s="713"/>
      <c r="AL32" s="713"/>
      <c r="AM32" s="713"/>
      <c r="AN32" s="713"/>
      <c r="AO32" s="635"/>
      <c r="AP32" s="635"/>
      <c r="AQ32" s="635"/>
      <c r="AR32" s="635"/>
      <c r="AS32" s="635"/>
      <c r="AT32" s="639"/>
    </row>
    <row r="33" spans="1:47" ht="18" customHeight="1" x14ac:dyDescent="0.2">
      <c r="B33" s="634"/>
      <c r="C33" s="635"/>
      <c r="D33" s="658"/>
      <c r="E33" s="658"/>
      <c r="F33" s="658"/>
      <c r="G33" s="658"/>
      <c r="H33" s="658"/>
      <c r="I33" s="658"/>
      <c r="J33" s="658"/>
      <c r="K33" s="658"/>
      <c r="L33" s="658"/>
      <c r="M33" s="658"/>
      <c r="N33" s="709"/>
      <c r="O33" s="709"/>
      <c r="P33" s="709"/>
      <c r="Q33" s="709"/>
      <c r="R33" s="709"/>
      <c r="S33" s="709"/>
      <c r="T33" s="709"/>
      <c r="U33" s="709"/>
      <c r="V33" s="335"/>
      <c r="W33" s="335"/>
      <c r="X33" s="335"/>
      <c r="Y33" s="335"/>
      <c r="Z33" s="335"/>
      <c r="AA33" s="335"/>
      <c r="AB33" s="335"/>
      <c r="AC33" s="335"/>
      <c r="AD33" s="335"/>
      <c r="AE33" s="335"/>
      <c r="AF33" s="335"/>
      <c r="AG33" s="335"/>
      <c r="AH33" s="335"/>
      <c r="AI33" s="335"/>
      <c r="AJ33" s="713"/>
      <c r="AK33" s="713"/>
      <c r="AL33" s="713"/>
      <c r="AM33" s="713"/>
      <c r="AN33" s="713"/>
      <c r="AO33" s="635"/>
      <c r="AP33" s="635"/>
      <c r="AQ33" s="635"/>
      <c r="AR33" s="635"/>
      <c r="AS33" s="635"/>
      <c r="AT33" s="639"/>
    </row>
    <row r="34" spans="1:47" ht="18" customHeight="1" x14ac:dyDescent="0.2">
      <c r="B34" s="634"/>
      <c r="C34" s="635"/>
      <c r="D34" s="658"/>
      <c r="E34" s="658"/>
      <c r="F34" s="658"/>
      <c r="G34" s="658"/>
      <c r="H34" s="658"/>
      <c r="I34" s="658"/>
      <c r="J34" s="658"/>
      <c r="K34" s="658"/>
      <c r="L34" s="658"/>
      <c r="M34" s="658"/>
      <c r="N34" s="709"/>
      <c r="O34" s="709"/>
      <c r="P34" s="709"/>
      <c r="Q34" s="709"/>
      <c r="R34" s="709"/>
      <c r="S34" s="709"/>
      <c r="T34" s="709"/>
      <c r="U34" s="709"/>
      <c r="V34" s="335"/>
      <c r="W34" s="335"/>
      <c r="X34" s="335"/>
      <c r="Y34" s="335"/>
      <c r="Z34" s="335"/>
      <c r="AA34" s="335"/>
      <c r="AB34" s="335"/>
      <c r="AC34" s="335"/>
      <c r="AD34" s="335"/>
      <c r="AE34" s="335"/>
      <c r="AF34" s="335"/>
      <c r="AG34" s="335"/>
      <c r="AH34" s="335"/>
      <c r="AI34" s="335"/>
      <c r="AJ34" s="713"/>
      <c r="AK34" s="713"/>
      <c r="AL34" s="713"/>
      <c r="AM34" s="713"/>
      <c r="AN34" s="713"/>
      <c r="AO34" s="635"/>
      <c r="AP34" s="635"/>
      <c r="AQ34" s="635"/>
      <c r="AR34" s="635"/>
      <c r="AS34" s="635"/>
      <c r="AT34" s="639"/>
    </row>
    <row r="35" spans="1:47" ht="18" customHeight="1" x14ac:dyDescent="0.2">
      <c r="B35" s="634"/>
      <c r="C35" s="635"/>
      <c r="D35" s="658"/>
      <c r="E35" s="658"/>
      <c r="F35" s="658"/>
      <c r="G35" s="658"/>
      <c r="H35" s="658"/>
      <c r="I35" s="658"/>
      <c r="J35" s="658"/>
      <c r="K35" s="658"/>
      <c r="L35" s="658"/>
      <c r="M35" s="658"/>
      <c r="N35" s="709"/>
      <c r="O35" s="709"/>
      <c r="P35" s="709"/>
      <c r="Q35" s="709"/>
      <c r="R35" s="709"/>
      <c r="S35" s="709"/>
      <c r="T35" s="709"/>
      <c r="U35" s="709"/>
      <c r="V35" s="335"/>
      <c r="W35" s="335"/>
      <c r="X35" s="335"/>
      <c r="Y35" s="335"/>
      <c r="Z35" s="335"/>
      <c r="AA35" s="335"/>
      <c r="AB35" s="335"/>
      <c r="AC35" s="335"/>
      <c r="AD35" s="335"/>
      <c r="AE35" s="335"/>
      <c r="AF35" s="335"/>
      <c r="AG35" s="335"/>
      <c r="AH35" s="335"/>
      <c r="AI35" s="335"/>
      <c r="AJ35" s="713"/>
      <c r="AK35" s="713"/>
      <c r="AL35" s="713"/>
      <c r="AM35" s="713"/>
      <c r="AN35" s="713"/>
      <c r="AO35" s="635"/>
      <c r="AP35" s="635"/>
      <c r="AQ35" s="635"/>
      <c r="AR35" s="635"/>
      <c r="AS35" s="635"/>
      <c r="AT35" s="639"/>
    </row>
    <row r="36" spans="1:47" ht="18" customHeight="1" x14ac:dyDescent="0.2">
      <c r="B36" s="634"/>
      <c r="C36" s="635"/>
      <c r="D36" s="658"/>
      <c r="E36" s="658"/>
      <c r="F36" s="658"/>
      <c r="G36" s="658"/>
      <c r="H36" s="658"/>
      <c r="I36" s="658"/>
      <c r="J36" s="658"/>
      <c r="K36" s="658"/>
      <c r="L36" s="658"/>
      <c r="M36" s="658"/>
      <c r="N36" s="709"/>
      <c r="O36" s="709"/>
      <c r="P36" s="709"/>
      <c r="Q36" s="709"/>
      <c r="R36" s="709"/>
      <c r="S36" s="709"/>
      <c r="T36" s="709"/>
      <c r="U36" s="709"/>
      <c r="V36" s="335"/>
      <c r="W36" s="335"/>
      <c r="X36" s="335"/>
      <c r="Y36" s="335"/>
      <c r="Z36" s="335"/>
      <c r="AA36" s="335"/>
      <c r="AB36" s="335"/>
      <c r="AC36" s="335"/>
      <c r="AD36" s="335"/>
      <c r="AE36" s="335"/>
      <c r="AF36" s="335"/>
      <c r="AG36" s="335"/>
      <c r="AH36" s="335"/>
      <c r="AI36" s="335"/>
      <c r="AJ36" s="713"/>
      <c r="AK36" s="713"/>
      <c r="AL36" s="713"/>
      <c r="AM36" s="713"/>
      <c r="AN36" s="713"/>
      <c r="AO36" s="635"/>
      <c r="AP36" s="635"/>
      <c r="AQ36" s="635"/>
      <c r="AR36" s="635"/>
      <c r="AS36" s="635"/>
      <c r="AT36" s="639"/>
    </row>
    <row r="37" spans="1:47" ht="18" customHeight="1" x14ac:dyDescent="0.2">
      <c r="B37" s="634"/>
      <c r="C37" s="635"/>
      <c r="D37" s="658"/>
      <c r="E37" s="658"/>
      <c r="F37" s="658"/>
      <c r="G37" s="658"/>
      <c r="H37" s="658"/>
      <c r="I37" s="658"/>
      <c r="J37" s="658"/>
      <c r="K37" s="658"/>
      <c r="L37" s="658"/>
      <c r="M37" s="658"/>
      <c r="N37" s="709"/>
      <c r="O37" s="709"/>
      <c r="P37" s="709"/>
      <c r="Q37" s="709"/>
      <c r="R37" s="709"/>
      <c r="S37" s="709"/>
      <c r="T37" s="709"/>
      <c r="U37" s="709"/>
      <c r="V37" s="335"/>
      <c r="W37" s="335"/>
      <c r="X37" s="335"/>
      <c r="Y37" s="335"/>
      <c r="Z37" s="335"/>
      <c r="AA37" s="335"/>
      <c r="AB37" s="335"/>
      <c r="AC37" s="335"/>
      <c r="AD37" s="335"/>
      <c r="AE37" s="335"/>
      <c r="AF37" s="335"/>
      <c r="AG37" s="335"/>
      <c r="AH37" s="335"/>
      <c r="AI37" s="335"/>
      <c r="AJ37" s="713"/>
      <c r="AK37" s="713"/>
      <c r="AL37" s="713"/>
      <c r="AM37" s="713"/>
      <c r="AN37" s="713"/>
      <c r="AO37" s="635"/>
      <c r="AP37" s="635"/>
      <c r="AQ37" s="635"/>
      <c r="AR37" s="635"/>
      <c r="AS37" s="635"/>
      <c r="AT37" s="639"/>
    </row>
    <row r="38" spans="1:47" ht="18" customHeight="1" x14ac:dyDescent="0.2">
      <c r="B38" s="634"/>
      <c r="C38" s="635"/>
      <c r="D38" s="658"/>
      <c r="E38" s="658"/>
      <c r="F38" s="658"/>
      <c r="G38" s="658"/>
      <c r="H38" s="658"/>
      <c r="I38" s="658"/>
      <c r="J38" s="658"/>
      <c r="K38" s="658"/>
      <c r="L38" s="658"/>
      <c r="M38" s="658"/>
      <c r="N38" s="709"/>
      <c r="O38" s="709"/>
      <c r="P38" s="709"/>
      <c r="Q38" s="709"/>
      <c r="R38" s="709"/>
      <c r="S38" s="709"/>
      <c r="T38" s="709"/>
      <c r="U38" s="709"/>
      <c r="V38" s="335"/>
      <c r="W38" s="335"/>
      <c r="X38" s="335"/>
      <c r="Y38" s="335"/>
      <c r="Z38" s="335"/>
      <c r="AA38" s="335"/>
      <c r="AB38" s="335"/>
      <c r="AC38" s="335"/>
      <c r="AD38" s="335"/>
      <c r="AE38" s="335"/>
      <c r="AF38" s="335"/>
      <c r="AG38" s="335"/>
      <c r="AH38" s="335"/>
      <c r="AI38" s="335"/>
      <c r="AJ38" s="713"/>
      <c r="AK38" s="713"/>
      <c r="AL38" s="713"/>
      <c r="AM38" s="713"/>
      <c r="AN38" s="713"/>
      <c r="AO38" s="635"/>
      <c r="AP38" s="635"/>
      <c r="AQ38" s="635"/>
      <c r="AR38" s="635"/>
      <c r="AS38" s="635"/>
      <c r="AT38" s="639"/>
    </row>
    <row r="39" spans="1:47" ht="18" customHeight="1" x14ac:dyDescent="0.2">
      <c r="B39" s="634"/>
      <c r="C39" s="635"/>
      <c r="D39" s="658"/>
      <c r="E39" s="658"/>
      <c r="F39" s="658"/>
      <c r="G39" s="658"/>
      <c r="H39" s="658"/>
      <c r="I39" s="658"/>
      <c r="J39" s="658"/>
      <c r="K39" s="658"/>
      <c r="L39" s="658"/>
      <c r="M39" s="658"/>
      <c r="N39" s="709"/>
      <c r="O39" s="709"/>
      <c r="P39" s="709"/>
      <c r="Q39" s="709"/>
      <c r="R39" s="709"/>
      <c r="S39" s="709"/>
      <c r="T39" s="709"/>
      <c r="U39" s="709"/>
      <c r="V39" s="335"/>
      <c r="W39" s="335"/>
      <c r="X39" s="335"/>
      <c r="Y39" s="335"/>
      <c r="Z39" s="335"/>
      <c r="AA39" s="335"/>
      <c r="AB39" s="335"/>
      <c r="AC39" s="335"/>
      <c r="AD39" s="335"/>
      <c r="AE39" s="335"/>
      <c r="AF39" s="335"/>
      <c r="AG39" s="335"/>
      <c r="AH39" s="335"/>
      <c r="AI39" s="335"/>
      <c r="AJ39" s="713"/>
      <c r="AK39" s="713"/>
      <c r="AL39" s="713"/>
      <c r="AM39" s="713"/>
      <c r="AN39" s="713"/>
      <c r="AO39" s="635"/>
      <c r="AP39" s="635"/>
      <c r="AQ39" s="635"/>
      <c r="AR39" s="635"/>
      <c r="AS39" s="635"/>
      <c r="AT39" s="639"/>
    </row>
    <row r="40" spans="1:47" ht="18" customHeight="1" x14ac:dyDescent="0.2">
      <c r="B40" s="634"/>
      <c r="C40" s="635"/>
      <c r="D40" s="658"/>
      <c r="E40" s="658"/>
      <c r="F40" s="658"/>
      <c r="G40" s="658"/>
      <c r="H40" s="658"/>
      <c r="I40" s="658"/>
      <c r="J40" s="658"/>
      <c r="K40" s="658"/>
      <c r="L40" s="658"/>
      <c r="M40" s="658"/>
      <c r="N40" s="709"/>
      <c r="O40" s="709"/>
      <c r="P40" s="709"/>
      <c r="Q40" s="709"/>
      <c r="R40" s="709"/>
      <c r="S40" s="709"/>
      <c r="T40" s="709"/>
      <c r="U40" s="709"/>
      <c r="V40" s="335"/>
      <c r="W40" s="335"/>
      <c r="X40" s="335"/>
      <c r="Y40" s="335"/>
      <c r="Z40" s="335"/>
      <c r="AA40" s="335"/>
      <c r="AB40" s="335"/>
      <c r="AC40" s="335"/>
      <c r="AD40" s="335"/>
      <c r="AE40" s="335"/>
      <c r="AF40" s="335"/>
      <c r="AG40" s="335"/>
      <c r="AH40" s="335"/>
      <c r="AI40" s="335"/>
      <c r="AJ40" s="713"/>
      <c r="AK40" s="713"/>
      <c r="AL40" s="713"/>
      <c r="AM40" s="713"/>
      <c r="AN40" s="713"/>
      <c r="AO40" s="635"/>
      <c r="AP40" s="635"/>
      <c r="AQ40" s="635"/>
      <c r="AR40" s="635"/>
      <c r="AS40" s="635"/>
      <c r="AT40" s="639"/>
    </row>
    <row r="41" spans="1:47" ht="18" customHeight="1" x14ac:dyDescent="0.2">
      <c r="B41" s="634"/>
      <c r="C41" s="635"/>
      <c r="D41" s="658"/>
      <c r="E41" s="658"/>
      <c r="F41" s="658"/>
      <c r="G41" s="658"/>
      <c r="H41" s="658"/>
      <c r="I41" s="658"/>
      <c r="J41" s="658"/>
      <c r="K41" s="658"/>
      <c r="L41" s="658"/>
      <c r="M41" s="658"/>
      <c r="N41" s="709"/>
      <c r="O41" s="709"/>
      <c r="P41" s="709"/>
      <c r="Q41" s="709"/>
      <c r="R41" s="709"/>
      <c r="S41" s="709"/>
      <c r="T41" s="709"/>
      <c r="U41" s="709"/>
      <c r="V41" s="335"/>
      <c r="W41" s="335"/>
      <c r="X41" s="335"/>
      <c r="Y41" s="335"/>
      <c r="Z41" s="335"/>
      <c r="AA41" s="335"/>
      <c r="AB41" s="335"/>
      <c r="AC41" s="335"/>
      <c r="AD41" s="335"/>
      <c r="AE41" s="335"/>
      <c r="AF41" s="335"/>
      <c r="AG41" s="335"/>
      <c r="AH41" s="335"/>
      <c r="AI41" s="335"/>
      <c r="AJ41" s="713"/>
      <c r="AK41" s="713"/>
      <c r="AL41" s="713"/>
      <c r="AM41" s="713"/>
      <c r="AN41" s="713"/>
      <c r="AO41" s="635"/>
      <c r="AP41" s="635"/>
      <c r="AQ41" s="635"/>
      <c r="AR41" s="635"/>
      <c r="AS41" s="635"/>
      <c r="AT41" s="639"/>
    </row>
    <row r="42" spans="1:47" ht="18" customHeight="1" x14ac:dyDescent="0.2">
      <c r="B42" s="634"/>
      <c r="C42" s="635"/>
      <c r="D42" s="658"/>
      <c r="E42" s="658"/>
      <c r="F42" s="658"/>
      <c r="G42" s="658"/>
      <c r="H42" s="658"/>
      <c r="I42" s="658"/>
      <c r="J42" s="658"/>
      <c r="K42" s="658"/>
      <c r="L42" s="658"/>
      <c r="M42" s="658"/>
      <c r="N42" s="709"/>
      <c r="O42" s="709"/>
      <c r="P42" s="709"/>
      <c r="Q42" s="709"/>
      <c r="R42" s="709"/>
      <c r="S42" s="709"/>
      <c r="T42" s="709"/>
      <c r="U42" s="709"/>
      <c r="V42" s="335"/>
      <c r="W42" s="335"/>
      <c r="X42" s="335"/>
      <c r="Y42" s="335"/>
      <c r="Z42" s="335"/>
      <c r="AA42" s="335"/>
      <c r="AB42" s="335"/>
      <c r="AC42" s="335"/>
      <c r="AD42" s="335"/>
      <c r="AE42" s="335"/>
      <c r="AF42" s="335"/>
      <c r="AG42" s="335"/>
      <c r="AH42" s="335"/>
      <c r="AI42" s="335"/>
      <c r="AJ42" s="713"/>
      <c r="AK42" s="713"/>
      <c r="AL42" s="713"/>
      <c r="AM42" s="713"/>
      <c r="AN42" s="713"/>
      <c r="AO42" s="635"/>
      <c r="AP42" s="635"/>
      <c r="AQ42" s="635"/>
      <c r="AR42" s="635"/>
      <c r="AS42" s="635"/>
      <c r="AT42" s="639"/>
    </row>
    <row r="43" spans="1:47" ht="18" customHeight="1" x14ac:dyDescent="0.2">
      <c r="B43" s="634"/>
      <c r="C43" s="635"/>
      <c r="D43" s="658"/>
      <c r="E43" s="658"/>
      <c r="F43" s="658"/>
      <c r="G43" s="658"/>
      <c r="H43" s="658"/>
      <c r="I43" s="658"/>
      <c r="J43" s="658"/>
      <c r="K43" s="658"/>
      <c r="L43" s="658"/>
      <c r="M43" s="658"/>
      <c r="N43" s="709"/>
      <c r="O43" s="709"/>
      <c r="P43" s="709"/>
      <c r="Q43" s="709"/>
      <c r="R43" s="709"/>
      <c r="S43" s="709"/>
      <c r="T43" s="709"/>
      <c r="U43" s="709"/>
      <c r="V43" s="335"/>
      <c r="W43" s="335"/>
      <c r="X43" s="335"/>
      <c r="Y43" s="335"/>
      <c r="Z43" s="335"/>
      <c r="AA43" s="335"/>
      <c r="AB43" s="335"/>
      <c r="AC43" s="335"/>
      <c r="AD43" s="335"/>
      <c r="AE43" s="335"/>
      <c r="AF43" s="335"/>
      <c r="AG43" s="335"/>
      <c r="AH43" s="335"/>
      <c r="AI43" s="335"/>
      <c r="AJ43" s="713"/>
      <c r="AK43" s="713"/>
      <c r="AL43" s="713"/>
      <c r="AM43" s="713"/>
      <c r="AN43" s="713"/>
      <c r="AO43" s="635"/>
      <c r="AP43" s="635"/>
      <c r="AQ43" s="635"/>
      <c r="AR43" s="635"/>
      <c r="AS43" s="635"/>
      <c r="AT43" s="639"/>
    </row>
    <row r="44" spans="1:47" ht="18" customHeight="1" x14ac:dyDescent="0.2">
      <c r="B44" s="634"/>
      <c r="C44" s="635"/>
      <c r="D44" s="658"/>
      <c r="E44" s="658"/>
      <c r="F44" s="658"/>
      <c r="G44" s="658"/>
      <c r="H44" s="658"/>
      <c r="I44" s="658"/>
      <c r="J44" s="658"/>
      <c r="K44" s="658"/>
      <c r="L44" s="658"/>
      <c r="M44" s="658"/>
      <c r="N44" s="709"/>
      <c r="O44" s="709"/>
      <c r="P44" s="709"/>
      <c r="Q44" s="709"/>
      <c r="R44" s="709"/>
      <c r="S44" s="709"/>
      <c r="T44" s="709"/>
      <c r="U44" s="709"/>
      <c r="V44" s="335"/>
      <c r="W44" s="335"/>
      <c r="X44" s="335"/>
      <c r="Y44" s="335"/>
      <c r="Z44" s="335"/>
      <c r="AA44" s="335"/>
      <c r="AB44" s="335"/>
      <c r="AC44" s="335"/>
      <c r="AD44" s="335"/>
      <c r="AE44" s="335"/>
      <c r="AF44" s="335"/>
      <c r="AG44" s="335"/>
      <c r="AH44" s="335"/>
      <c r="AI44" s="335"/>
      <c r="AJ44" s="713"/>
      <c r="AK44" s="713"/>
      <c r="AL44" s="713"/>
      <c r="AM44" s="713"/>
      <c r="AN44" s="713"/>
      <c r="AO44" s="635"/>
      <c r="AP44" s="635"/>
      <c r="AQ44" s="635"/>
      <c r="AR44" s="635"/>
      <c r="AS44" s="635"/>
      <c r="AT44" s="639"/>
    </row>
    <row r="45" spans="1:47" ht="18" customHeight="1" x14ac:dyDescent="0.2">
      <c r="B45" s="634"/>
      <c r="C45" s="635"/>
      <c r="D45" s="658"/>
      <c r="E45" s="658"/>
      <c r="F45" s="658"/>
      <c r="G45" s="658"/>
      <c r="H45" s="658"/>
      <c r="I45" s="658"/>
      <c r="J45" s="658"/>
      <c r="K45" s="658"/>
      <c r="L45" s="658"/>
      <c r="M45" s="658"/>
      <c r="N45" s="709"/>
      <c r="O45" s="709"/>
      <c r="P45" s="709"/>
      <c r="Q45" s="709"/>
      <c r="R45" s="709"/>
      <c r="S45" s="709"/>
      <c r="T45" s="709"/>
      <c r="U45" s="709"/>
      <c r="V45" s="335"/>
      <c r="W45" s="335"/>
      <c r="X45" s="335"/>
      <c r="Y45" s="335"/>
      <c r="Z45" s="335"/>
      <c r="AA45" s="335"/>
      <c r="AB45" s="335"/>
      <c r="AC45" s="335"/>
      <c r="AD45" s="335"/>
      <c r="AE45" s="335"/>
      <c r="AF45" s="335"/>
      <c r="AG45" s="335"/>
      <c r="AH45" s="335"/>
      <c r="AI45" s="335"/>
      <c r="AJ45" s="713"/>
      <c r="AK45" s="713"/>
      <c r="AL45" s="713"/>
      <c r="AM45" s="713"/>
      <c r="AN45" s="713"/>
      <c r="AO45" s="635"/>
      <c r="AP45" s="635"/>
      <c r="AQ45" s="635"/>
      <c r="AR45" s="635"/>
      <c r="AS45" s="635"/>
      <c r="AT45" s="639"/>
    </row>
    <row r="46" spans="1:47" ht="18" customHeight="1" x14ac:dyDescent="0.2">
      <c r="B46" s="634"/>
      <c r="C46" s="635"/>
      <c r="D46" s="658"/>
      <c r="E46" s="658"/>
      <c r="F46" s="658"/>
      <c r="G46" s="658"/>
      <c r="H46" s="658"/>
      <c r="I46" s="658"/>
      <c r="J46" s="658"/>
      <c r="K46" s="658"/>
      <c r="L46" s="658"/>
      <c r="M46" s="658"/>
      <c r="N46" s="709"/>
      <c r="O46" s="709"/>
      <c r="P46" s="709"/>
      <c r="Q46" s="709"/>
      <c r="R46" s="709"/>
      <c r="S46" s="709"/>
      <c r="T46" s="709"/>
      <c r="U46" s="709"/>
      <c r="V46" s="335"/>
      <c r="W46" s="335"/>
      <c r="X46" s="335"/>
      <c r="Y46" s="335"/>
      <c r="Z46" s="335"/>
      <c r="AA46" s="335"/>
      <c r="AB46" s="335"/>
      <c r="AC46" s="335"/>
      <c r="AD46" s="335"/>
      <c r="AE46" s="335"/>
      <c r="AF46" s="335"/>
      <c r="AG46" s="335"/>
      <c r="AH46" s="335"/>
      <c r="AI46" s="335"/>
      <c r="AJ46" s="713"/>
      <c r="AK46" s="713"/>
      <c r="AL46" s="713"/>
      <c r="AM46" s="713"/>
      <c r="AN46" s="713"/>
      <c r="AO46" s="635"/>
      <c r="AP46" s="635"/>
      <c r="AQ46" s="635"/>
      <c r="AR46" s="635"/>
      <c r="AS46" s="635"/>
      <c r="AT46" s="639"/>
    </row>
    <row r="47" spans="1:47" ht="18" customHeight="1" thickBot="1" x14ac:dyDescent="0.25">
      <c r="B47" s="659"/>
      <c r="C47" s="660"/>
      <c r="D47" s="661"/>
      <c r="E47" s="661"/>
      <c r="F47" s="661"/>
      <c r="G47" s="661"/>
      <c r="H47" s="661"/>
      <c r="I47" s="661"/>
      <c r="J47" s="661"/>
      <c r="K47" s="661"/>
      <c r="L47" s="661"/>
      <c r="M47" s="661"/>
      <c r="N47" s="714"/>
      <c r="O47" s="714"/>
      <c r="P47" s="714"/>
      <c r="Q47" s="714"/>
      <c r="R47" s="714"/>
      <c r="S47" s="714"/>
      <c r="T47" s="714"/>
      <c r="U47" s="714"/>
      <c r="V47" s="357"/>
      <c r="W47" s="357"/>
      <c r="X47" s="357"/>
      <c r="Y47" s="357"/>
      <c r="Z47" s="357"/>
      <c r="AA47" s="357"/>
      <c r="AB47" s="357"/>
      <c r="AC47" s="357"/>
      <c r="AD47" s="357"/>
      <c r="AE47" s="357"/>
      <c r="AF47" s="357"/>
      <c r="AG47" s="357"/>
      <c r="AH47" s="357"/>
      <c r="AI47" s="357"/>
      <c r="AJ47" s="715"/>
      <c r="AK47" s="715"/>
      <c r="AL47" s="715"/>
      <c r="AM47" s="715"/>
      <c r="AN47" s="715"/>
      <c r="AO47" s="660"/>
      <c r="AP47" s="660"/>
      <c r="AQ47" s="660"/>
      <c r="AR47" s="660"/>
      <c r="AS47" s="660"/>
      <c r="AT47" s="662"/>
    </row>
    <row r="48" spans="1:47" ht="5.0999999999999996" customHeight="1" thickBot="1" x14ac:dyDescent="0.25">
      <c r="A48" s="216"/>
      <c r="B48" s="358"/>
      <c r="C48" s="358"/>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358"/>
      <c r="AP48" s="358"/>
      <c r="AQ48" s="358"/>
      <c r="AR48" s="358"/>
      <c r="AS48" s="358"/>
      <c r="AT48" s="358"/>
      <c r="AU48" s="216"/>
    </row>
    <row r="49" spans="2:46" ht="18" customHeight="1" x14ac:dyDescent="0.2">
      <c r="B49" s="596" t="s">
        <v>24697</v>
      </c>
      <c r="C49" s="593"/>
      <c r="D49" s="593"/>
      <c r="E49" s="593"/>
      <c r="F49" s="593"/>
      <c r="G49" s="593" t="s">
        <v>24698</v>
      </c>
      <c r="H49" s="593"/>
      <c r="I49" s="593"/>
      <c r="J49" s="593"/>
      <c r="K49" s="593"/>
      <c r="L49" s="593" t="s">
        <v>24699</v>
      </c>
      <c r="M49" s="593"/>
      <c r="N49" s="593"/>
      <c r="O49" s="593"/>
      <c r="P49" s="593"/>
      <c r="Q49" s="593" t="s">
        <v>24700</v>
      </c>
      <c r="R49" s="593"/>
      <c r="S49" s="593"/>
      <c r="T49" s="593"/>
      <c r="U49" s="593"/>
      <c r="V49" s="593" t="s">
        <v>24701</v>
      </c>
      <c r="W49" s="593"/>
      <c r="X49" s="593"/>
      <c r="Y49" s="593"/>
      <c r="Z49" s="593"/>
      <c r="AA49" s="593" t="s">
        <v>24778</v>
      </c>
      <c r="AB49" s="593"/>
      <c r="AC49" s="593"/>
      <c r="AD49" s="593"/>
      <c r="AE49" s="593"/>
      <c r="AF49" s="593" t="s">
        <v>24779</v>
      </c>
      <c r="AG49" s="593"/>
      <c r="AH49" s="593"/>
      <c r="AI49" s="593"/>
      <c r="AJ49" s="593"/>
      <c r="AK49" s="593" t="s">
        <v>24780</v>
      </c>
      <c r="AL49" s="593"/>
      <c r="AM49" s="593"/>
      <c r="AN49" s="593"/>
      <c r="AO49" s="593"/>
      <c r="AP49" s="593" t="s">
        <v>24781</v>
      </c>
      <c r="AQ49" s="593"/>
      <c r="AR49" s="593"/>
      <c r="AS49" s="593"/>
      <c r="AT49" s="640"/>
    </row>
    <row r="50" spans="2:46" ht="18" customHeight="1" thickBot="1" x14ac:dyDescent="0.25">
      <c r="B50" s="659"/>
      <c r="C50" s="660"/>
      <c r="D50" s="660"/>
      <c r="E50" s="660"/>
      <c r="F50" s="660"/>
      <c r="G50" s="660"/>
      <c r="H50" s="660"/>
      <c r="I50" s="660"/>
      <c r="J50" s="660"/>
      <c r="K50" s="660"/>
      <c r="L50" s="660"/>
      <c r="M50" s="660"/>
      <c r="N50" s="660"/>
      <c r="O50" s="660"/>
      <c r="P50" s="660"/>
      <c r="Q50" s="660"/>
      <c r="R50" s="660"/>
      <c r="S50" s="660"/>
      <c r="T50" s="660"/>
      <c r="U50" s="660"/>
      <c r="V50" s="635"/>
      <c r="W50" s="635"/>
      <c r="X50" s="635"/>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9"/>
    </row>
    <row r="51" spans="2:46" ht="18" customHeight="1" x14ac:dyDescent="0.2">
      <c r="B51" s="358"/>
      <c r="C51" s="358"/>
      <c r="D51" s="358"/>
      <c r="E51" s="358"/>
      <c r="F51" s="358"/>
      <c r="G51" s="358"/>
      <c r="H51" s="358"/>
      <c r="I51" s="358"/>
      <c r="J51" s="358"/>
      <c r="K51" s="358"/>
      <c r="L51" s="358"/>
      <c r="M51" s="358"/>
      <c r="N51" s="358"/>
      <c r="O51" s="358"/>
      <c r="P51" s="358"/>
      <c r="Q51" s="358"/>
      <c r="R51" s="358"/>
      <c r="S51" s="358"/>
      <c r="T51" s="358"/>
      <c r="U51" s="358"/>
      <c r="V51" s="667" t="s">
        <v>24782</v>
      </c>
      <c r="W51" s="668"/>
      <c r="X51" s="668"/>
      <c r="Y51" s="668"/>
      <c r="Z51" s="668"/>
      <c r="AA51" s="668"/>
      <c r="AB51" s="668"/>
      <c r="AC51" s="668"/>
      <c r="AD51" s="668"/>
      <c r="AE51" s="668"/>
      <c r="AF51" s="668" t="s">
        <v>24783</v>
      </c>
      <c r="AG51" s="668"/>
      <c r="AH51" s="668"/>
      <c r="AI51" s="668"/>
      <c r="AJ51" s="668"/>
      <c r="AK51" s="668" t="s">
        <v>24784</v>
      </c>
      <c r="AL51" s="668"/>
      <c r="AM51" s="668"/>
      <c r="AN51" s="668"/>
      <c r="AO51" s="668"/>
      <c r="AP51" s="669" t="s">
        <v>24785</v>
      </c>
      <c r="AQ51" s="669"/>
      <c r="AR51" s="669"/>
      <c r="AS51" s="669"/>
      <c r="AT51" s="670"/>
    </row>
    <row r="52" spans="2:46" ht="18" customHeight="1" thickBot="1" x14ac:dyDescent="0.25">
      <c r="B52" s="358"/>
      <c r="C52" s="358"/>
      <c r="D52" s="358"/>
      <c r="E52" s="358"/>
      <c r="F52" s="358"/>
      <c r="G52" s="358"/>
      <c r="H52" s="358"/>
      <c r="I52" s="358"/>
      <c r="J52" s="358"/>
      <c r="K52" s="358"/>
      <c r="L52" s="358"/>
      <c r="M52" s="358"/>
      <c r="N52" s="358"/>
      <c r="O52" s="358"/>
      <c r="P52" s="358"/>
      <c r="Q52" s="358"/>
      <c r="R52" s="358"/>
      <c r="S52" s="358"/>
      <c r="T52" s="358"/>
      <c r="U52" s="358"/>
      <c r="V52" s="659"/>
      <c r="W52" s="660"/>
      <c r="X52" s="660"/>
      <c r="Y52" s="660"/>
      <c r="Z52" s="660"/>
      <c r="AA52" s="660"/>
      <c r="AB52" s="660"/>
      <c r="AC52" s="660"/>
      <c r="AD52" s="660"/>
      <c r="AE52" s="660"/>
      <c r="AF52" s="660"/>
      <c r="AG52" s="660"/>
      <c r="AH52" s="660"/>
      <c r="AI52" s="660"/>
      <c r="AJ52" s="660"/>
      <c r="AK52" s="660"/>
      <c r="AL52" s="660"/>
      <c r="AM52" s="660"/>
      <c r="AN52" s="660"/>
      <c r="AO52" s="660"/>
      <c r="AP52" s="660"/>
      <c r="AQ52" s="660"/>
      <c r="AR52" s="660"/>
      <c r="AS52" s="660"/>
      <c r="AT52" s="662"/>
    </row>
    <row r="53" spans="2:46" ht="5.0999999999999996" customHeight="1" thickBot="1" x14ac:dyDescent="0.25">
      <c r="G53" s="216"/>
      <c r="H53" s="216"/>
      <c r="I53" s="216"/>
      <c r="J53" s="216"/>
      <c r="K53" s="216"/>
      <c r="L53" s="216"/>
      <c r="M53" s="216"/>
      <c r="N53" s="216"/>
      <c r="O53" s="216"/>
      <c r="P53" s="216"/>
      <c r="Q53" s="216"/>
      <c r="R53" s="216"/>
      <c r="S53" s="216"/>
      <c r="T53" s="216"/>
      <c r="U53" s="216"/>
      <c r="AJ53" s="216"/>
      <c r="AK53" s="216"/>
      <c r="AL53" s="216"/>
      <c r="AM53" s="216"/>
      <c r="AN53" s="216"/>
      <c r="AO53" s="358"/>
      <c r="AP53" s="358"/>
      <c r="AQ53" s="358"/>
      <c r="AR53" s="358"/>
      <c r="AS53" s="358"/>
      <c r="AT53" s="358"/>
    </row>
    <row r="54" spans="2:46" ht="18" customHeight="1" x14ac:dyDescent="0.2">
      <c r="B54" s="664" t="s">
        <v>24710</v>
      </c>
      <c r="C54" s="359"/>
      <c r="D54" s="360"/>
      <c r="E54" s="360"/>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c r="AK54" s="360"/>
      <c r="AL54" s="360"/>
      <c r="AM54" s="360"/>
      <c r="AN54" s="360"/>
      <c r="AO54" s="360"/>
      <c r="AP54" s="360"/>
      <c r="AQ54" s="360"/>
      <c r="AR54" s="360"/>
      <c r="AS54" s="360"/>
      <c r="AT54" s="361"/>
    </row>
    <row r="55" spans="2:46" ht="18" customHeight="1" x14ac:dyDescent="0.2">
      <c r="B55" s="665"/>
      <c r="C55" s="362"/>
      <c r="D55" s="363"/>
      <c r="E55" s="363"/>
      <c r="F55" s="363"/>
      <c r="G55" s="363"/>
      <c r="H55" s="363"/>
      <c r="I55" s="363"/>
      <c r="J55" s="363"/>
      <c r="K55" s="363"/>
      <c r="L55" s="363"/>
      <c r="M55" s="363"/>
      <c r="N55" s="363"/>
      <c r="O55" s="363"/>
      <c r="P55" s="363"/>
      <c r="Q55" s="363"/>
      <c r="R55" s="363"/>
      <c r="S55" s="363"/>
      <c r="T55" s="363"/>
      <c r="U55" s="363"/>
      <c r="V55" s="363"/>
      <c r="W55" s="363"/>
      <c r="X55" s="363"/>
      <c r="Y55" s="363"/>
      <c r="Z55" s="363"/>
      <c r="AA55" s="363"/>
      <c r="AB55" s="363"/>
      <c r="AC55" s="363"/>
      <c r="AD55" s="363"/>
      <c r="AE55" s="363"/>
      <c r="AF55" s="363"/>
      <c r="AG55" s="363"/>
      <c r="AH55" s="363"/>
      <c r="AI55" s="363"/>
      <c r="AJ55" s="363"/>
      <c r="AK55" s="363"/>
      <c r="AL55" s="363"/>
      <c r="AM55" s="363"/>
      <c r="AN55" s="363"/>
      <c r="AO55" s="363"/>
      <c r="AP55" s="363"/>
      <c r="AQ55" s="363"/>
      <c r="AR55" s="363"/>
      <c r="AS55" s="363"/>
      <c r="AT55" s="364"/>
    </row>
    <row r="56" spans="2:46"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2:46"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2:46"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2:46"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2:46"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2:46" ht="18" customHeight="1" thickBot="1" x14ac:dyDescent="0.25">
      <c r="B61" s="666"/>
      <c r="C61" s="355"/>
      <c r="D61" s="355"/>
      <c r="E61" s="355"/>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c r="AD61" s="355"/>
      <c r="AE61" s="355"/>
      <c r="AF61" s="355"/>
      <c r="AG61" s="355"/>
      <c r="AH61" s="355"/>
      <c r="AI61" s="355"/>
      <c r="AJ61" s="355"/>
      <c r="AK61" s="355"/>
      <c r="AL61" s="355"/>
      <c r="AM61" s="355"/>
      <c r="AN61" s="355"/>
      <c r="AO61" s="355"/>
      <c r="AP61" s="355"/>
      <c r="AQ61" s="355"/>
      <c r="AR61" s="355"/>
      <c r="AS61" s="355"/>
      <c r="AT61" s="365"/>
    </row>
    <row r="62" spans="2:46" ht="5.0999999999999996" customHeight="1" x14ac:dyDescent="0.2"/>
    <row r="63" spans="2:46" s="325" customFormat="1" ht="5.0999999999999996" customHeight="1" thickBot="1" x14ac:dyDescent="0.25"/>
    <row r="64" spans="2:46" s="326" customFormat="1" ht="20.100000000000001" customHeight="1" x14ac:dyDescent="0.2">
      <c r="B64" s="581" t="s">
        <v>24590</v>
      </c>
      <c r="C64" s="582"/>
      <c r="D64" s="582"/>
      <c r="E64" s="582"/>
      <c r="F64" s="582"/>
      <c r="G64" s="582"/>
      <c r="H64" s="582"/>
      <c r="I64" s="582"/>
      <c r="J64" s="583"/>
      <c r="K64" s="620" t="s">
        <v>24591</v>
      </c>
      <c r="L64" s="621"/>
      <c r="M64" s="621"/>
      <c r="N64" s="621"/>
      <c r="O64" s="621"/>
      <c r="P64" s="621" t="s">
        <v>24592</v>
      </c>
      <c r="Q64" s="621"/>
      <c r="R64" s="621"/>
      <c r="S64" s="621"/>
      <c r="T64" s="621"/>
      <c r="U64" s="599" t="s">
        <v>24593</v>
      </c>
      <c r="V64" s="599"/>
      <c r="W64" s="599"/>
      <c r="X64" s="599"/>
      <c r="Y64" s="599"/>
      <c r="Z64" s="599"/>
      <c r="AA64" s="599"/>
      <c r="AB64" s="724" t="s">
        <v>24594</v>
      </c>
      <c r="AC64" s="725"/>
      <c r="AD64" s="725"/>
      <c r="AE64" s="725"/>
      <c r="AF64" s="725"/>
      <c r="AG64" s="725"/>
      <c r="AH64" s="725"/>
      <c r="AI64" s="599" t="s">
        <v>24595</v>
      </c>
      <c r="AJ64" s="599"/>
      <c r="AK64" s="599"/>
      <c r="AL64" s="599" t="s">
        <v>24596</v>
      </c>
      <c r="AM64" s="599"/>
      <c r="AN64" s="599"/>
      <c r="AO64" s="599" t="s">
        <v>24597</v>
      </c>
      <c r="AP64" s="599"/>
      <c r="AQ64" s="599"/>
      <c r="AR64" s="600" t="s">
        <v>24906</v>
      </c>
      <c r="AS64" s="601"/>
      <c r="AT64" s="602"/>
    </row>
    <row r="65" spans="2:46" s="326" customFormat="1" ht="20.100000000000001" customHeight="1" x14ac:dyDescent="0.2">
      <c r="B65" s="584"/>
      <c r="C65" s="585"/>
      <c r="D65" s="585"/>
      <c r="E65" s="585"/>
      <c r="F65" s="585"/>
      <c r="G65" s="585"/>
      <c r="H65" s="585"/>
      <c r="I65" s="585"/>
      <c r="J65" s="586"/>
      <c r="K65" s="729" t="str">
        <f>$K$3</f>
        <v>TCC支援システム</v>
      </c>
      <c r="L65" s="730"/>
      <c r="M65" s="730"/>
      <c r="N65" s="730"/>
      <c r="O65" s="730"/>
      <c r="P65" s="716" t="str">
        <f>$P$3</f>
        <v>社員貸付</v>
      </c>
      <c r="Q65" s="732"/>
      <c r="R65" s="732"/>
      <c r="S65" s="732"/>
      <c r="T65" s="732"/>
      <c r="U65" s="717" t="str">
        <f>$U$3</f>
        <v>グループ社員貸付の債権譲渡に伴うｼｽﾃﾑ対応</v>
      </c>
      <c r="V65" s="733"/>
      <c r="W65" s="733"/>
      <c r="X65" s="733"/>
      <c r="Y65" s="733"/>
      <c r="Z65" s="733"/>
      <c r="AA65" s="733"/>
      <c r="AB65" s="608" t="s">
        <v>24726</v>
      </c>
      <c r="AC65" s="608"/>
      <c r="AD65" s="608"/>
      <c r="AE65" s="608"/>
      <c r="AF65" s="608"/>
      <c r="AG65" s="608"/>
      <c r="AH65" s="608"/>
      <c r="AI65" s="718">
        <f>IF($AI$3="","",$AI$3)</f>
        <v>40393</v>
      </c>
      <c r="AJ65" s="718"/>
      <c r="AK65" s="718"/>
      <c r="AL65" s="718" t="str">
        <f>IF($AL$3="","",$AL$3)</f>
        <v/>
      </c>
      <c r="AM65" s="718"/>
      <c r="AN65" s="718"/>
      <c r="AO65" s="608" t="str">
        <f>$AO$3</f>
        <v>富士通   ＦＩＰ   (株)</v>
      </c>
      <c r="AP65" s="735"/>
      <c r="AQ65" s="735"/>
      <c r="AR65" s="624">
        <f>AR3+1</f>
        <v>42</v>
      </c>
      <c r="AS65" s="737"/>
      <c r="AT65" s="738"/>
    </row>
    <row r="66" spans="2:46" s="326" customFormat="1" ht="20.100000000000001" customHeight="1" x14ac:dyDescent="0.2">
      <c r="B66" s="584"/>
      <c r="C66" s="585"/>
      <c r="D66" s="585"/>
      <c r="E66" s="585"/>
      <c r="F66" s="585"/>
      <c r="G66" s="585"/>
      <c r="H66" s="585"/>
      <c r="I66" s="585"/>
      <c r="J66" s="586"/>
      <c r="K66" s="731"/>
      <c r="L66" s="730"/>
      <c r="M66" s="730"/>
      <c r="N66" s="730"/>
      <c r="O66" s="730"/>
      <c r="P66" s="732"/>
      <c r="Q66" s="732"/>
      <c r="R66" s="732"/>
      <c r="S66" s="732"/>
      <c r="T66" s="732"/>
      <c r="U66" s="733"/>
      <c r="V66" s="733"/>
      <c r="W66" s="733"/>
      <c r="X66" s="733"/>
      <c r="Y66" s="733"/>
      <c r="Z66" s="733"/>
      <c r="AA66" s="733"/>
      <c r="AB66" s="608"/>
      <c r="AC66" s="608"/>
      <c r="AD66" s="608"/>
      <c r="AE66" s="608"/>
      <c r="AF66" s="608"/>
      <c r="AG66" s="608"/>
      <c r="AH66" s="608"/>
      <c r="AI66" s="718"/>
      <c r="AJ66" s="718"/>
      <c r="AK66" s="718"/>
      <c r="AL66" s="718"/>
      <c r="AM66" s="718"/>
      <c r="AN66" s="718"/>
      <c r="AO66" s="735"/>
      <c r="AP66" s="735"/>
      <c r="AQ66" s="735"/>
      <c r="AR66" s="739"/>
      <c r="AS66" s="737"/>
      <c r="AT66" s="738"/>
    </row>
    <row r="67" spans="2:46" s="326" customFormat="1" ht="20.100000000000001" customHeight="1" thickBot="1" x14ac:dyDescent="0.25">
      <c r="B67" s="587"/>
      <c r="C67" s="588"/>
      <c r="D67" s="588"/>
      <c r="E67" s="588"/>
      <c r="F67" s="588"/>
      <c r="G67" s="588"/>
      <c r="H67" s="588"/>
      <c r="I67" s="588"/>
      <c r="J67" s="589"/>
      <c r="K67" s="375" t="s">
        <v>24605</v>
      </c>
      <c r="L67" s="580" t="str">
        <f>$L$5</f>
        <v>Q</v>
      </c>
      <c r="M67" s="743"/>
      <c r="N67" s="743"/>
      <c r="O67" s="743"/>
      <c r="P67" s="376" t="s">
        <v>24606</v>
      </c>
      <c r="Q67" s="580" t="str">
        <f>$Q$5</f>
        <v>PA</v>
      </c>
      <c r="R67" s="743"/>
      <c r="S67" s="743"/>
      <c r="T67" s="743"/>
      <c r="U67" s="377" t="s">
        <v>24609</v>
      </c>
      <c r="V67" s="580" t="str">
        <f>$V$5</f>
        <v>-</v>
      </c>
      <c r="W67" s="743"/>
      <c r="X67" s="743"/>
      <c r="Y67" s="743"/>
      <c r="Z67" s="743"/>
      <c r="AA67" s="743"/>
      <c r="AB67" s="329" t="s">
        <v>24606</v>
      </c>
      <c r="AC67" s="580" t="s">
        <v>24727</v>
      </c>
      <c r="AD67" s="721"/>
      <c r="AE67" s="721"/>
      <c r="AF67" s="721"/>
      <c r="AG67" s="721"/>
      <c r="AH67" s="721"/>
      <c r="AI67" s="734"/>
      <c r="AJ67" s="734"/>
      <c r="AK67" s="734"/>
      <c r="AL67" s="734"/>
      <c r="AM67" s="734"/>
      <c r="AN67" s="734"/>
      <c r="AO67" s="736"/>
      <c r="AP67" s="736"/>
      <c r="AQ67" s="736"/>
      <c r="AR67" s="740"/>
      <c r="AS67" s="741"/>
      <c r="AT67" s="742"/>
    </row>
    <row r="68" spans="2:46" s="325" customFormat="1" ht="5.0999999999999996" customHeight="1" thickBot="1" x14ac:dyDescent="0.25"/>
    <row r="69" spans="2:46" ht="24" customHeight="1" x14ac:dyDescent="0.2">
      <c r="B69" s="596" t="s">
        <v>24612</v>
      </c>
      <c r="C69" s="593"/>
      <c r="D69" s="593"/>
      <c r="E69" s="593"/>
      <c r="F69" s="593"/>
      <c r="G69" s="593"/>
      <c r="H69" s="590" t="str">
        <f>$H$7</f>
        <v>未控除連絡表</v>
      </c>
      <c r="I69" s="591"/>
      <c r="J69" s="591"/>
      <c r="K69" s="591"/>
      <c r="L69" s="591"/>
      <c r="M69" s="591"/>
      <c r="N69" s="591"/>
      <c r="O69" s="591"/>
      <c r="P69" s="591"/>
      <c r="Q69" s="591"/>
      <c r="R69" s="591"/>
      <c r="S69" s="591"/>
      <c r="T69" s="591"/>
      <c r="U69" s="591"/>
      <c r="V69" s="591"/>
      <c r="W69" s="591"/>
      <c r="X69" s="591"/>
      <c r="Y69" s="592"/>
      <c r="Z69" s="593" t="s">
        <v>24614</v>
      </c>
      <c r="AA69" s="593"/>
      <c r="AB69" s="593"/>
      <c r="AC69" s="593"/>
      <c r="AD69" s="593"/>
      <c r="AE69" s="593"/>
      <c r="AF69" s="590" t="str">
        <f>$AF$7</f>
        <v>QPB8_MIKOJORENW</v>
      </c>
      <c r="AG69" s="591"/>
      <c r="AH69" s="591"/>
      <c r="AI69" s="591"/>
      <c r="AJ69" s="591"/>
      <c r="AK69" s="591"/>
      <c r="AL69" s="591"/>
      <c r="AM69" s="591"/>
      <c r="AN69" s="591"/>
      <c r="AO69" s="591"/>
      <c r="AP69" s="592"/>
      <c r="AQ69" s="595" t="s">
        <v>24616</v>
      </c>
      <c r="AR69" s="594"/>
      <c r="AS69" s="630" t="str">
        <f>$AS$7</f>
        <v>W</v>
      </c>
      <c r="AT69" s="631"/>
    </row>
    <row r="70" spans="2:46" ht="24" customHeight="1" thickBot="1" x14ac:dyDescent="0.25">
      <c r="B70" s="632" t="s">
        <v>24618</v>
      </c>
      <c r="C70" s="633"/>
      <c r="D70" s="633"/>
      <c r="E70" s="633"/>
      <c r="F70" s="633"/>
      <c r="G70" s="633"/>
      <c r="H70" s="597">
        <f>$H$8</f>
        <v>0</v>
      </c>
      <c r="I70" s="597"/>
      <c r="J70" s="597"/>
      <c r="K70" s="597"/>
      <c r="L70" s="597"/>
      <c r="M70" s="597"/>
      <c r="N70" s="597"/>
      <c r="O70" s="597"/>
      <c r="P70" s="597"/>
      <c r="Q70" s="597"/>
      <c r="R70" s="597"/>
      <c r="S70" s="597"/>
      <c r="T70" s="597"/>
      <c r="U70" s="597"/>
      <c r="V70" s="597"/>
      <c r="W70" s="597"/>
      <c r="X70" s="597"/>
      <c r="Y70" s="597"/>
      <c r="Z70" s="597"/>
      <c r="AA70" s="597"/>
      <c r="AB70" s="597"/>
      <c r="AC70" s="597"/>
      <c r="AD70" s="597"/>
      <c r="AE70" s="597"/>
      <c r="AF70" s="597"/>
      <c r="AG70" s="597"/>
      <c r="AH70" s="597"/>
      <c r="AI70" s="597"/>
      <c r="AJ70" s="597"/>
      <c r="AK70" s="597"/>
      <c r="AL70" s="597"/>
      <c r="AM70" s="597"/>
      <c r="AN70" s="597"/>
      <c r="AO70" s="597"/>
      <c r="AP70" s="597"/>
      <c r="AQ70" s="597"/>
      <c r="AR70" s="597"/>
      <c r="AS70" s="597"/>
      <c r="AT70" s="598"/>
    </row>
    <row r="71" spans="2:46" ht="5.0999999999999996" customHeight="1" thickBot="1" x14ac:dyDescent="0.25"/>
    <row r="72" spans="2:46" ht="22.5" customHeight="1" x14ac:dyDescent="0.2">
      <c r="B72" s="596" t="s">
        <v>24619</v>
      </c>
      <c r="C72" s="593"/>
      <c r="D72" s="593" t="s">
        <v>24620</v>
      </c>
      <c r="E72" s="593"/>
      <c r="F72" s="593"/>
      <c r="G72" s="593"/>
      <c r="H72" s="593"/>
      <c r="I72" s="593"/>
      <c r="J72" s="593"/>
      <c r="K72" s="593"/>
      <c r="L72" s="593"/>
      <c r="M72" s="593"/>
      <c r="N72" s="593" t="s">
        <v>24621</v>
      </c>
      <c r="O72" s="593"/>
      <c r="P72" s="593"/>
      <c r="Q72" s="593"/>
      <c r="R72" s="593"/>
      <c r="S72" s="593"/>
      <c r="T72" s="593"/>
      <c r="U72" s="593"/>
      <c r="V72" s="594" t="s">
        <v>24622</v>
      </c>
      <c r="W72" s="593"/>
      <c r="X72" s="593"/>
      <c r="Y72" s="593"/>
      <c r="Z72" s="593"/>
      <c r="AA72" s="593"/>
      <c r="AB72" s="593"/>
      <c r="AC72" s="593"/>
      <c r="AD72" s="593"/>
      <c r="AE72" s="593"/>
      <c r="AF72" s="593"/>
      <c r="AG72" s="593"/>
      <c r="AH72" s="593"/>
      <c r="AI72" s="595"/>
      <c r="AJ72" s="593" t="s">
        <v>24623</v>
      </c>
      <c r="AK72" s="593"/>
      <c r="AL72" s="593"/>
      <c r="AM72" s="593"/>
      <c r="AN72" s="593"/>
      <c r="AO72" s="593" t="s">
        <v>24624</v>
      </c>
      <c r="AP72" s="593"/>
      <c r="AQ72" s="593"/>
      <c r="AR72" s="593" t="s">
        <v>24625</v>
      </c>
      <c r="AS72" s="593"/>
      <c r="AT72" s="640"/>
    </row>
    <row r="73" spans="2:46" ht="18" customHeight="1" x14ac:dyDescent="0.2">
      <c r="B73" s="634"/>
      <c r="C73" s="635"/>
      <c r="D73" s="658"/>
      <c r="E73" s="658"/>
      <c r="F73" s="658"/>
      <c r="G73" s="658"/>
      <c r="H73" s="658"/>
      <c r="I73" s="658"/>
      <c r="J73" s="658"/>
      <c r="K73" s="658"/>
      <c r="L73" s="658"/>
      <c r="M73" s="658"/>
      <c r="N73" s="709"/>
      <c r="O73" s="709"/>
      <c r="P73" s="709"/>
      <c r="Q73" s="709"/>
      <c r="R73" s="709"/>
      <c r="S73" s="709"/>
      <c r="T73" s="709"/>
      <c r="U73" s="709"/>
      <c r="V73" s="335"/>
      <c r="W73" s="335"/>
      <c r="X73" s="335"/>
      <c r="Y73" s="335"/>
      <c r="Z73" s="335"/>
      <c r="AA73" s="335"/>
      <c r="AB73" s="335"/>
      <c r="AC73" s="335"/>
      <c r="AD73" s="335"/>
      <c r="AE73" s="335"/>
      <c r="AF73" s="335"/>
      <c r="AG73" s="335"/>
      <c r="AH73" s="335"/>
      <c r="AI73" s="335"/>
      <c r="AJ73" s="713"/>
      <c r="AK73" s="713"/>
      <c r="AL73" s="713"/>
      <c r="AM73" s="713"/>
      <c r="AN73" s="713"/>
      <c r="AO73" s="635"/>
      <c r="AP73" s="635"/>
      <c r="AQ73" s="635"/>
      <c r="AR73" s="635"/>
      <c r="AS73" s="635"/>
      <c r="AT73" s="639"/>
    </row>
    <row r="74" spans="2:46" ht="18" customHeight="1" x14ac:dyDescent="0.2">
      <c r="B74" s="634"/>
      <c r="C74" s="635"/>
      <c r="D74" s="658"/>
      <c r="E74" s="658"/>
      <c r="F74" s="658"/>
      <c r="G74" s="658"/>
      <c r="H74" s="658"/>
      <c r="I74" s="658"/>
      <c r="J74" s="658"/>
      <c r="K74" s="658"/>
      <c r="L74" s="658"/>
      <c r="M74" s="658"/>
      <c r="N74" s="709"/>
      <c r="O74" s="709"/>
      <c r="P74" s="709"/>
      <c r="Q74" s="709"/>
      <c r="R74" s="709"/>
      <c r="S74" s="709"/>
      <c r="T74" s="709"/>
      <c r="U74" s="709"/>
      <c r="V74" s="335"/>
      <c r="W74" s="335"/>
      <c r="X74" s="335"/>
      <c r="Y74" s="335"/>
      <c r="Z74" s="335"/>
      <c r="AA74" s="335"/>
      <c r="AB74" s="335"/>
      <c r="AC74" s="335"/>
      <c r="AD74" s="335"/>
      <c r="AE74" s="335"/>
      <c r="AF74" s="335"/>
      <c r="AG74" s="335"/>
      <c r="AH74" s="335"/>
      <c r="AI74" s="335"/>
      <c r="AJ74" s="713"/>
      <c r="AK74" s="713"/>
      <c r="AL74" s="713"/>
      <c r="AM74" s="713"/>
      <c r="AN74" s="713"/>
      <c r="AO74" s="635"/>
      <c r="AP74" s="635"/>
      <c r="AQ74" s="635"/>
      <c r="AR74" s="635"/>
      <c r="AS74" s="635"/>
      <c r="AT74" s="639"/>
    </row>
    <row r="75" spans="2:46" ht="18" customHeight="1" x14ac:dyDescent="0.2">
      <c r="B75" s="634"/>
      <c r="C75" s="635"/>
      <c r="D75" s="658"/>
      <c r="E75" s="658"/>
      <c r="F75" s="658"/>
      <c r="G75" s="658"/>
      <c r="H75" s="658"/>
      <c r="I75" s="658"/>
      <c r="J75" s="658"/>
      <c r="K75" s="658"/>
      <c r="L75" s="658"/>
      <c r="M75" s="658"/>
      <c r="N75" s="709"/>
      <c r="O75" s="709"/>
      <c r="P75" s="709"/>
      <c r="Q75" s="709"/>
      <c r="R75" s="709"/>
      <c r="S75" s="709"/>
      <c r="T75" s="709"/>
      <c r="U75" s="709"/>
      <c r="V75" s="335"/>
      <c r="W75" s="335"/>
      <c r="X75" s="335"/>
      <c r="Y75" s="335"/>
      <c r="Z75" s="335"/>
      <c r="AA75" s="335"/>
      <c r="AB75" s="335"/>
      <c r="AC75" s="335"/>
      <c r="AD75" s="335"/>
      <c r="AE75" s="335"/>
      <c r="AF75" s="335"/>
      <c r="AG75" s="335"/>
      <c r="AH75" s="335"/>
      <c r="AI75" s="335"/>
      <c r="AJ75" s="713"/>
      <c r="AK75" s="713"/>
      <c r="AL75" s="713"/>
      <c r="AM75" s="713"/>
      <c r="AN75" s="713"/>
      <c r="AO75" s="635"/>
      <c r="AP75" s="635"/>
      <c r="AQ75" s="635"/>
      <c r="AR75" s="635"/>
      <c r="AS75" s="635"/>
      <c r="AT75" s="639"/>
    </row>
    <row r="76" spans="2:46" ht="18" customHeight="1" x14ac:dyDescent="0.2">
      <c r="B76" s="634"/>
      <c r="C76" s="635"/>
      <c r="D76" s="658"/>
      <c r="E76" s="658"/>
      <c r="F76" s="658"/>
      <c r="G76" s="658"/>
      <c r="H76" s="658"/>
      <c r="I76" s="658"/>
      <c r="J76" s="658"/>
      <c r="K76" s="658"/>
      <c r="L76" s="658"/>
      <c r="M76" s="658"/>
      <c r="N76" s="709"/>
      <c r="O76" s="709"/>
      <c r="P76" s="709"/>
      <c r="Q76" s="709"/>
      <c r="R76" s="709"/>
      <c r="S76" s="709"/>
      <c r="T76" s="709"/>
      <c r="U76" s="709"/>
      <c r="V76" s="335"/>
      <c r="W76" s="335"/>
      <c r="X76" s="335"/>
      <c r="Y76" s="335"/>
      <c r="Z76" s="335"/>
      <c r="AA76" s="335"/>
      <c r="AB76" s="335"/>
      <c r="AC76" s="335"/>
      <c r="AD76" s="335"/>
      <c r="AE76" s="335"/>
      <c r="AF76" s="335"/>
      <c r="AG76" s="335"/>
      <c r="AH76" s="335"/>
      <c r="AI76" s="335"/>
      <c r="AJ76" s="713"/>
      <c r="AK76" s="713"/>
      <c r="AL76" s="713"/>
      <c r="AM76" s="713"/>
      <c r="AN76" s="713"/>
      <c r="AO76" s="635"/>
      <c r="AP76" s="635"/>
      <c r="AQ76" s="635"/>
      <c r="AR76" s="635"/>
      <c r="AS76" s="635"/>
      <c r="AT76" s="639"/>
    </row>
    <row r="77" spans="2:46" ht="18" customHeight="1" x14ac:dyDescent="0.2">
      <c r="B77" s="634"/>
      <c r="C77" s="635"/>
      <c r="D77" s="658"/>
      <c r="E77" s="658"/>
      <c r="F77" s="658"/>
      <c r="G77" s="658"/>
      <c r="H77" s="658"/>
      <c r="I77" s="658"/>
      <c r="J77" s="658"/>
      <c r="K77" s="658"/>
      <c r="L77" s="658"/>
      <c r="M77" s="658"/>
      <c r="N77" s="709"/>
      <c r="O77" s="709"/>
      <c r="P77" s="709"/>
      <c r="Q77" s="709"/>
      <c r="R77" s="709"/>
      <c r="S77" s="709"/>
      <c r="T77" s="709"/>
      <c r="U77" s="709"/>
      <c r="V77" s="335"/>
      <c r="W77" s="335"/>
      <c r="X77" s="335"/>
      <c r="Y77" s="335"/>
      <c r="Z77" s="335"/>
      <c r="AA77" s="335"/>
      <c r="AB77" s="335"/>
      <c r="AC77" s="335"/>
      <c r="AD77" s="335"/>
      <c r="AE77" s="335"/>
      <c r="AF77" s="335"/>
      <c r="AG77" s="335"/>
      <c r="AH77" s="335"/>
      <c r="AI77" s="335"/>
      <c r="AJ77" s="713"/>
      <c r="AK77" s="713"/>
      <c r="AL77" s="713"/>
      <c r="AM77" s="713"/>
      <c r="AN77" s="713"/>
      <c r="AO77" s="635"/>
      <c r="AP77" s="635"/>
      <c r="AQ77" s="635"/>
      <c r="AR77" s="635"/>
      <c r="AS77" s="635"/>
      <c r="AT77" s="639"/>
    </row>
    <row r="78" spans="2:46" ht="18" customHeight="1" x14ac:dyDescent="0.2">
      <c r="B78" s="634"/>
      <c r="C78" s="635"/>
      <c r="D78" s="658"/>
      <c r="E78" s="658"/>
      <c r="F78" s="658"/>
      <c r="G78" s="658"/>
      <c r="H78" s="658"/>
      <c r="I78" s="658"/>
      <c r="J78" s="658"/>
      <c r="K78" s="658"/>
      <c r="L78" s="658"/>
      <c r="M78" s="658"/>
      <c r="N78" s="709"/>
      <c r="O78" s="709"/>
      <c r="P78" s="709"/>
      <c r="Q78" s="709"/>
      <c r="R78" s="709"/>
      <c r="S78" s="709"/>
      <c r="T78" s="709"/>
      <c r="U78" s="709"/>
      <c r="V78" s="335"/>
      <c r="W78" s="335"/>
      <c r="X78" s="335"/>
      <c r="Y78" s="335"/>
      <c r="Z78" s="335"/>
      <c r="AA78" s="335"/>
      <c r="AB78" s="335"/>
      <c r="AC78" s="335"/>
      <c r="AD78" s="335"/>
      <c r="AE78" s="335"/>
      <c r="AF78" s="335"/>
      <c r="AG78" s="335"/>
      <c r="AH78" s="335"/>
      <c r="AI78" s="335"/>
      <c r="AJ78" s="713"/>
      <c r="AK78" s="713"/>
      <c r="AL78" s="713"/>
      <c r="AM78" s="713"/>
      <c r="AN78" s="713"/>
      <c r="AO78" s="635"/>
      <c r="AP78" s="635"/>
      <c r="AQ78" s="635"/>
      <c r="AR78" s="635"/>
      <c r="AS78" s="635"/>
      <c r="AT78" s="639"/>
    </row>
    <row r="79" spans="2:46" ht="18" customHeight="1" x14ac:dyDescent="0.2">
      <c r="B79" s="634"/>
      <c r="C79" s="635"/>
      <c r="D79" s="658"/>
      <c r="E79" s="658"/>
      <c r="F79" s="658"/>
      <c r="G79" s="658"/>
      <c r="H79" s="658"/>
      <c r="I79" s="658"/>
      <c r="J79" s="658"/>
      <c r="K79" s="658"/>
      <c r="L79" s="658"/>
      <c r="M79" s="658"/>
      <c r="N79" s="709"/>
      <c r="O79" s="709"/>
      <c r="P79" s="709"/>
      <c r="Q79" s="709"/>
      <c r="R79" s="709"/>
      <c r="S79" s="709"/>
      <c r="T79" s="709"/>
      <c r="U79" s="709"/>
      <c r="V79" s="335"/>
      <c r="W79" s="335"/>
      <c r="X79" s="335"/>
      <c r="Y79" s="335"/>
      <c r="Z79" s="335"/>
      <c r="AA79" s="335"/>
      <c r="AB79" s="335"/>
      <c r="AC79" s="335"/>
      <c r="AD79" s="335"/>
      <c r="AE79" s="335"/>
      <c r="AF79" s="335"/>
      <c r="AG79" s="335"/>
      <c r="AH79" s="335"/>
      <c r="AI79" s="335"/>
      <c r="AJ79" s="713"/>
      <c r="AK79" s="713"/>
      <c r="AL79" s="713"/>
      <c r="AM79" s="713"/>
      <c r="AN79" s="713"/>
      <c r="AO79" s="635"/>
      <c r="AP79" s="635"/>
      <c r="AQ79" s="635"/>
      <c r="AR79" s="635"/>
      <c r="AS79" s="635"/>
      <c r="AT79" s="639"/>
    </row>
    <row r="80" spans="2:46" ht="18" customHeight="1" x14ac:dyDescent="0.2">
      <c r="B80" s="634"/>
      <c r="C80" s="635"/>
      <c r="D80" s="658"/>
      <c r="E80" s="658"/>
      <c r="F80" s="658"/>
      <c r="G80" s="658"/>
      <c r="H80" s="658"/>
      <c r="I80" s="658"/>
      <c r="J80" s="658"/>
      <c r="K80" s="658"/>
      <c r="L80" s="658"/>
      <c r="M80" s="658"/>
      <c r="N80" s="709"/>
      <c r="O80" s="709"/>
      <c r="P80" s="709"/>
      <c r="Q80" s="709"/>
      <c r="R80" s="709"/>
      <c r="S80" s="709"/>
      <c r="T80" s="709"/>
      <c r="U80" s="709"/>
      <c r="V80" s="335"/>
      <c r="W80" s="335"/>
      <c r="X80" s="335"/>
      <c r="Y80" s="335"/>
      <c r="Z80" s="335"/>
      <c r="AA80" s="335"/>
      <c r="AB80" s="335"/>
      <c r="AC80" s="335"/>
      <c r="AD80" s="335"/>
      <c r="AE80" s="335"/>
      <c r="AF80" s="335"/>
      <c r="AG80" s="335"/>
      <c r="AH80" s="335"/>
      <c r="AI80" s="335"/>
      <c r="AJ80" s="713"/>
      <c r="AK80" s="713"/>
      <c r="AL80" s="713"/>
      <c r="AM80" s="713"/>
      <c r="AN80" s="713"/>
      <c r="AO80" s="635"/>
      <c r="AP80" s="635"/>
      <c r="AQ80" s="635"/>
      <c r="AR80" s="635"/>
      <c r="AS80" s="635"/>
      <c r="AT80" s="639"/>
    </row>
    <row r="81" spans="2:46" ht="18" customHeight="1" x14ac:dyDescent="0.2">
      <c r="B81" s="634"/>
      <c r="C81" s="635"/>
      <c r="D81" s="658"/>
      <c r="E81" s="658"/>
      <c r="F81" s="658"/>
      <c r="G81" s="658"/>
      <c r="H81" s="658"/>
      <c r="I81" s="658"/>
      <c r="J81" s="658"/>
      <c r="K81" s="658"/>
      <c r="L81" s="658"/>
      <c r="M81" s="658"/>
      <c r="N81" s="709"/>
      <c r="O81" s="709"/>
      <c r="P81" s="709"/>
      <c r="Q81" s="709"/>
      <c r="R81" s="709"/>
      <c r="S81" s="709"/>
      <c r="T81" s="709"/>
      <c r="U81" s="709"/>
      <c r="V81" s="335"/>
      <c r="W81" s="335"/>
      <c r="X81" s="335"/>
      <c r="Y81" s="335"/>
      <c r="Z81" s="335"/>
      <c r="AA81" s="335"/>
      <c r="AB81" s="335"/>
      <c r="AC81" s="335"/>
      <c r="AD81" s="335"/>
      <c r="AE81" s="335"/>
      <c r="AF81" s="335"/>
      <c r="AG81" s="335"/>
      <c r="AH81" s="335"/>
      <c r="AI81" s="335"/>
      <c r="AJ81" s="713"/>
      <c r="AK81" s="713"/>
      <c r="AL81" s="713"/>
      <c r="AM81" s="713"/>
      <c r="AN81" s="713"/>
      <c r="AO81" s="635"/>
      <c r="AP81" s="635"/>
      <c r="AQ81" s="635"/>
      <c r="AR81" s="635"/>
      <c r="AS81" s="635"/>
      <c r="AT81" s="639"/>
    </row>
    <row r="82" spans="2:46" ht="18" customHeight="1" x14ac:dyDescent="0.2">
      <c r="B82" s="634"/>
      <c r="C82" s="635"/>
      <c r="D82" s="658"/>
      <c r="E82" s="658"/>
      <c r="F82" s="658"/>
      <c r="G82" s="658"/>
      <c r="H82" s="658"/>
      <c r="I82" s="658"/>
      <c r="J82" s="658"/>
      <c r="K82" s="658"/>
      <c r="L82" s="658"/>
      <c r="M82" s="658"/>
      <c r="N82" s="709"/>
      <c r="O82" s="709"/>
      <c r="P82" s="709"/>
      <c r="Q82" s="709"/>
      <c r="R82" s="709"/>
      <c r="S82" s="709"/>
      <c r="T82" s="709"/>
      <c r="U82" s="709"/>
      <c r="V82" s="335"/>
      <c r="W82" s="335"/>
      <c r="X82" s="335"/>
      <c r="Y82" s="335"/>
      <c r="Z82" s="335"/>
      <c r="AA82" s="335"/>
      <c r="AB82" s="335"/>
      <c r="AC82" s="335"/>
      <c r="AD82" s="335"/>
      <c r="AE82" s="335"/>
      <c r="AF82" s="335"/>
      <c r="AG82" s="335"/>
      <c r="AH82" s="335"/>
      <c r="AI82" s="335"/>
      <c r="AJ82" s="713"/>
      <c r="AK82" s="713"/>
      <c r="AL82" s="713"/>
      <c r="AM82" s="713"/>
      <c r="AN82" s="713"/>
      <c r="AO82" s="635"/>
      <c r="AP82" s="635"/>
      <c r="AQ82" s="635"/>
      <c r="AR82" s="635"/>
      <c r="AS82" s="635"/>
      <c r="AT82" s="639"/>
    </row>
    <row r="83" spans="2:46" ht="18" customHeight="1" x14ac:dyDescent="0.2">
      <c r="B83" s="634"/>
      <c r="C83" s="635"/>
      <c r="D83" s="658"/>
      <c r="E83" s="658"/>
      <c r="F83" s="658"/>
      <c r="G83" s="658"/>
      <c r="H83" s="658"/>
      <c r="I83" s="658"/>
      <c r="J83" s="658"/>
      <c r="K83" s="658"/>
      <c r="L83" s="658"/>
      <c r="M83" s="658"/>
      <c r="N83" s="709"/>
      <c r="O83" s="709"/>
      <c r="P83" s="709"/>
      <c r="Q83" s="709"/>
      <c r="R83" s="709"/>
      <c r="S83" s="709"/>
      <c r="T83" s="709"/>
      <c r="U83" s="709"/>
      <c r="V83" s="335"/>
      <c r="W83" s="335"/>
      <c r="X83" s="335"/>
      <c r="Y83" s="335"/>
      <c r="Z83" s="335"/>
      <c r="AA83" s="335"/>
      <c r="AB83" s="335"/>
      <c r="AC83" s="335"/>
      <c r="AD83" s="335"/>
      <c r="AE83" s="335"/>
      <c r="AF83" s="335"/>
      <c r="AG83" s="335"/>
      <c r="AH83" s="335"/>
      <c r="AI83" s="335"/>
      <c r="AJ83" s="713"/>
      <c r="AK83" s="713"/>
      <c r="AL83" s="713"/>
      <c r="AM83" s="713"/>
      <c r="AN83" s="713"/>
      <c r="AO83" s="635"/>
      <c r="AP83" s="635"/>
      <c r="AQ83" s="635"/>
      <c r="AR83" s="635"/>
      <c r="AS83" s="635"/>
      <c r="AT83" s="639"/>
    </row>
    <row r="84" spans="2:46" ht="18" customHeight="1" x14ac:dyDescent="0.2">
      <c r="B84" s="634"/>
      <c r="C84" s="635"/>
      <c r="D84" s="658"/>
      <c r="E84" s="658"/>
      <c r="F84" s="658"/>
      <c r="G84" s="658"/>
      <c r="H84" s="658"/>
      <c r="I84" s="658"/>
      <c r="J84" s="658"/>
      <c r="K84" s="658"/>
      <c r="L84" s="658"/>
      <c r="M84" s="658"/>
      <c r="N84" s="709"/>
      <c r="O84" s="709"/>
      <c r="P84" s="709"/>
      <c r="Q84" s="709"/>
      <c r="R84" s="709"/>
      <c r="S84" s="709"/>
      <c r="T84" s="709"/>
      <c r="U84" s="709"/>
      <c r="V84" s="335"/>
      <c r="W84" s="335"/>
      <c r="X84" s="335"/>
      <c r="Y84" s="335"/>
      <c r="Z84" s="335"/>
      <c r="AA84" s="335"/>
      <c r="AB84" s="335"/>
      <c r="AC84" s="335"/>
      <c r="AD84" s="335"/>
      <c r="AE84" s="335"/>
      <c r="AF84" s="335"/>
      <c r="AG84" s="335"/>
      <c r="AH84" s="335"/>
      <c r="AI84" s="335"/>
      <c r="AJ84" s="713"/>
      <c r="AK84" s="713"/>
      <c r="AL84" s="713"/>
      <c r="AM84" s="713"/>
      <c r="AN84" s="713"/>
      <c r="AO84" s="635"/>
      <c r="AP84" s="635"/>
      <c r="AQ84" s="635"/>
      <c r="AR84" s="635"/>
      <c r="AS84" s="635"/>
      <c r="AT84" s="639"/>
    </row>
    <row r="85" spans="2:46" ht="18" customHeight="1" x14ac:dyDescent="0.2">
      <c r="B85" s="634"/>
      <c r="C85" s="635"/>
      <c r="D85" s="658"/>
      <c r="E85" s="658"/>
      <c r="F85" s="658"/>
      <c r="G85" s="658"/>
      <c r="H85" s="658"/>
      <c r="I85" s="658"/>
      <c r="J85" s="658"/>
      <c r="K85" s="658"/>
      <c r="L85" s="658"/>
      <c r="M85" s="658"/>
      <c r="N85" s="709"/>
      <c r="O85" s="709"/>
      <c r="P85" s="709"/>
      <c r="Q85" s="709"/>
      <c r="R85" s="709"/>
      <c r="S85" s="709"/>
      <c r="T85" s="709"/>
      <c r="U85" s="709"/>
      <c r="V85" s="335"/>
      <c r="W85" s="335"/>
      <c r="X85" s="335"/>
      <c r="Y85" s="335"/>
      <c r="Z85" s="335"/>
      <c r="AA85" s="335"/>
      <c r="AB85" s="335"/>
      <c r="AC85" s="335"/>
      <c r="AD85" s="335"/>
      <c r="AE85" s="335"/>
      <c r="AF85" s="335"/>
      <c r="AG85" s="335"/>
      <c r="AH85" s="335"/>
      <c r="AI85" s="335"/>
      <c r="AJ85" s="713"/>
      <c r="AK85" s="713"/>
      <c r="AL85" s="713"/>
      <c r="AM85" s="713"/>
      <c r="AN85" s="713"/>
      <c r="AO85" s="635"/>
      <c r="AP85" s="635"/>
      <c r="AQ85" s="635"/>
      <c r="AR85" s="635"/>
      <c r="AS85" s="635"/>
      <c r="AT85" s="639"/>
    </row>
    <row r="86" spans="2:46" ht="18" customHeight="1" x14ac:dyDescent="0.2">
      <c r="B86" s="634"/>
      <c r="C86" s="635"/>
      <c r="D86" s="658"/>
      <c r="E86" s="658"/>
      <c r="F86" s="658"/>
      <c r="G86" s="658"/>
      <c r="H86" s="658"/>
      <c r="I86" s="658"/>
      <c r="J86" s="658"/>
      <c r="K86" s="658"/>
      <c r="L86" s="658"/>
      <c r="M86" s="658"/>
      <c r="N86" s="709"/>
      <c r="O86" s="709"/>
      <c r="P86" s="709"/>
      <c r="Q86" s="709"/>
      <c r="R86" s="709"/>
      <c r="S86" s="709"/>
      <c r="T86" s="709"/>
      <c r="U86" s="709"/>
      <c r="V86" s="335"/>
      <c r="W86" s="335"/>
      <c r="X86" s="335"/>
      <c r="Y86" s="335"/>
      <c r="Z86" s="335"/>
      <c r="AA86" s="335"/>
      <c r="AB86" s="335"/>
      <c r="AC86" s="335"/>
      <c r="AD86" s="335"/>
      <c r="AE86" s="335"/>
      <c r="AF86" s="335"/>
      <c r="AG86" s="335"/>
      <c r="AH86" s="335"/>
      <c r="AI86" s="335"/>
      <c r="AJ86" s="713"/>
      <c r="AK86" s="713"/>
      <c r="AL86" s="713"/>
      <c r="AM86" s="713"/>
      <c r="AN86" s="713"/>
      <c r="AO86" s="635"/>
      <c r="AP86" s="635"/>
      <c r="AQ86" s="635"/>
      <c r="AR86" s="635"/>
      <c r="AS86" s="635"/>
      <c r="AT86" s="639"/>
    </row>
    <row r="87" spans="2:46" ht="18" customHeight="1" x14ac:dyDescent="0.2">
      <c r="B87" s="634"/>
      <c r="C87" s="635"/>
      <c r="D87" s="658"/>
      <c r="E87" s="658"/>
      <c r="F87" s="658"/>
      <c r="G87" s="658"/>
      <c r="H87" s="658"/>
      <c r="I87" s="658"/>
      <c r="J87" s="658"/>
      <c r="K87" s="658"/>
      <c r="L87" s="658"/>
      <c r="M87" s="658"/>
      <c r="N87" s="709"/>
      <c r="O87" s="709"/>
      <c r="P87" s="709"/>
      <c r="Q87" s="709"/>
      <c r="R87" s="709"/>
      <c r="S87" s="709"/>
      <c r="T87" s="709"/>
      <c r="U87" s="709"/>
      <c r="V87" s="335"/>
      <c r="W87" s="335"/>
      <c r="X87" s="335"/>
      <c r="Y87" s="335"/>
      <c r="Z87" s="335"/>
      <c r="AA87" s="335"/>
      <c r="AB87" s="335"/>
      <c r="AC87" s="335"/>
      <c r="AD87" s="335"/>
      <c r="AE87" s="335"/>
      <c r="AF87" s="335"/>
      <c r="AG87" s="335"/>
      <c r="AH87" s="335"/>
      <c r="AI87" s="335"/>
      <c r="AJ87" s="713"/>
      <c r="AK87" s="713"/>
      <c r="AL87" s="713"/>
      <c r="AM87" s="713"/>
      <c r="AN87" s="713"/>
      <c r="AO87" s="635"/>
      <c r="AP87" s="635"/>
      <c r="AQ87" s="635"/>
      <c r="AR87" s="635"/>
      <c r="AS87" s="635"/>
      <c r="AT87" s="639"/>
    </row>
    <row r="88" spans="2:46" ht="18" customHeight="1" x14ac:dyDescent="0.2">
      <c r="B88" s="634"/>
      <c r="C88" s="635"/>
      <c r="D88" s="658"/>
      <c r="E88" s="658"/>
      <c r="F88" s="658"/>
      <c r="G88" s="658"/>
      <c r="H88" s="658"/>
      <c r="I88" s="658"/>
      <c r="J88" s="658"/>
      <c r="K88" s="658"/>
      <c r="L88" s="658"/>
      <c r="M88" s="658"/>
      <c r="N88" s="709"/>
      <c r="O88" s="709"/>
      <c r="P88" s="709"/>
      <c r="Q88" s="709"/>
      <c r="R88" s="709"/>
      <c r="S88" s="709"/>
      <c r="T88" s="709"/>
      <c r="U88" s="709"/>
      <c r="V88" s="335"/>
      <c r="W88" s="335"/>
      <c r="X88" s="335"/>
      <c r="Y88" s="335"/>
      <c r="Z88" s="335"/>
      <c r="AA88" s="335"/>
      <c r="AB88" s="335"/>
      <c r="AC88" s="335"/>
      <c r="AD88" s="335"/>
      <c r="AE88" s="335"/>
      <c r="AF88" s="335"/>
      <c r="AG88" s="335"/>
      <c r="AH88" s="335"/>
      <c r="AI88" s="335"/>
      <c r="AJ88" s="713"/>
      <c r="AK88" s="713"/>
      <c r="AL88" s="713"/>
      <c r="AM88" s="713"/>
      <c r="AN88" s="713"/>
      <c r="AO88" s="635"/>
      <c r="AP88" s="635"/>
      <c r="AQ88" s="635"/>
      <c r="AR88" s="635"/>
      <c r="AS88" s="635"/>
      <c r="AT88" s="639"/>
    </row>
    <row r="89" spans="2:46" ht="18" customHeight="1" x14ac:dyDescent="0.2">
      <c r="B89" s="634"/>
      <c r="C89" s="635"/>
      <c r="D89" s="658"/>
      <c r="E89" s="658"/>
      <c r="F89" s="658"/>
      <c r="G89" s="658"/>
      <c r="H89" s="658"/>
      <c r="I89" s="658"/>
      <c r="J89" s="658"/>
      <c r="K89" s="658"/>
      <c r="L89" s="658"/>
      <c r="M89" s="658"/>
      <c r="N89" s="709"/>
      <c r="O89" s="709"/>
      <c r="P89" s="709"/>
      <c r="Q89" s="709"/>
      <c r="R89" s="709"/>
      <c r="S89" s="709"/>
      <c r="T89" s="709"/>
      <c r="U89" s="709"/>
      <c r="V89" s="335"/>
      <c r="W89" s="335"/>
      <c r="X89" s="335"/>
      <c r="Y89" s="335"/>
      <c r="Z89" s="335"/>
      <c r="AA89" s="335"/>
      <c r="AB89" s="335"/>
      <c r="AC89" s="335"/>
      <c r="AD89" s="335"/>
      <c r="AE89" s="335"/>
      <c r="AF89" s="335"/>
      <c r="AG89" s="335"/>
      <c r="AH89" s="335"/>
      <c r="AI89" s="335"/>
      <c r="AJ89" s="713"/>
      <c r="AK89" s="713"/>
      <c r="AL89" s="713"/>
      <c r="AM89" s="713"/>
      <c r="AN89" s="713"/>
      <c r="AO89" s="635"/>
      <c r="AP89" s="635"/>
      <c r="AQ89" s="635"/>
      <c r="AR89" s="635"/>
      <c r="AS89" s="635"/>
      <c r="AT89" s="639"/>
    </row>
    <row r="90" spans="2:46" ht="18" customHeight="1" x14ac:dyDescent="0.2">
      <c r="B90" s="634"/>
      <c r="C90" s="635"/>
      <c r="D90" s="658"/>
      <c r="E90" s="658"/>
      <c r="F90" s="658"/>
      <c r="G90" s="658"/>
      <c r="H90" s="658"/>
      <c r="I90" s="658"/>
      <c r="J90" s="658"/>
      <c r="K90" s="658"/>
      <c r="L90" s="658"/>
      <c r="M90" s="658"/>
      <c r="N90" s="709"/>
      <c r="O90" s="709"/>
      <c r="P90" s="709"/>
      <c r="Q90" s="709"/>
      <c r="R90" s="709"/>
      <c r="S90" s="709"/>
      <c r="T90" s="709"/>
      <c r="U90" s="709"/>
      <c r="V90" s="335"/>
      <c r="W90" s="335"/>
      <c r="X90" s="335"/>
      <c r="Y90" s="335"/>
      <c r="Z90" s="335"/>
      <c r="AA90" s="335"/>
      <c r="AB90" s="335"/>
      <c r="AC90" s="335"/>
      <c r="AD90" s="335"/>
      <c r="AE90" s="335"/>
      <c r="AF90" s="335"/>
      <c r="AG90" s="335"/>
      <c r="AH90" s="335"/>
      <c r="AI90" s="335"/>
      <c r="AJ90" s="713"/>
      <c r="AK90" s="713"/>
      <c r="AL90" s="713"/>
      <c r="AM90" s="713"/>
      <c r="AN90" s="713"/>
      <c r="AO90" s="635"/>
      <c r="AP90" s="635"/>
      <c r="AQ90" s="635"/>
      <c r="AR90" s="635"/>
      <c r="AS90" s="635"/>
      <c r="AT90" s="639"/>
    </row>
    <row r="91" spans="2:46" ht="18" customHeight="1" x14ac:dyDescent="0.2">
      <c r="B91" s="634"/>
      <c r="C91" s="635"/>
      <c r="D91" s="658"/>
      <c r="E91" s="658"/>
      <c r="F91" s="658"/>
      <c r="G91" s="658"/>
      <c r="H91" s="658"/>
      <c r="I91" s="658"/>
      <c r="J91" s="658"/>
      <c r="K91" s="658"/>
      <c r="L91" s="658"/>
      <c r="M91" s="658"/>
      <c r="N91" s="709"/>
      <c r="O91" s="709"/>
      <c r="P91" s="709"/>
      <c r="Q91" s="709"/>
      <c r="R91" s="709"/>
      <c r="S91" s="709"/>
      <c r="T91" s="709"/>
      <c r="U91" s="709"/>
      <c r="V91" s="335"/>
      <c r="W91" s="335"/>
      <c r="X91" s="335"/>
      <c r="Y91" s="335"/>
      <c r="Z91" s="335"/>
      <c r="AA91" s="335"/>
      <c r="AB91" s="335"/>
      <c r="AC91" s="335"/>
      <c r="AD91" s="335"/>
      <c r="AE91" s="335"/>
      <c r="AF91" s="335"/>
      <c r="AG91" s="335"/>
      <c r="AH91" s="335"/>
      <c r="AI91" s="335"/>
      <c r="AJ91" s="713"/>
      <c r="AK91" s="713"/>
      <c r="AL91" s="713"/>
      <c r="AM91" s="713"/>
      <c r="AN91" s="713"/>
      <c r="AO91" s="635"/>
      <c r="AP91" s="635"/>
      <c r="AQ91" s="635"/>
      <c r="AR91" s="635"/>
      <c r="AS91" s="635"/>
      <c r="AT91" s="639"/>
    </row>
    <row r="92" spans="2:46" ht="18" customHeight="1" x14ac:dyDescent="0.2">
      <c r="B92" s="634"/>
      <c r="C92" s="635"/>
      <c r="D92" s="658"/>
      <c r="E92" s="658"/>
      <c r="F92" s="658"/>
      <c r="G92" s="658"/>
      <c r="H92" s="658"/>
      <c r="I92" s="658"/>
      <c r="J92" s="658"/>
      <c r="K92" s="658"/>
      <c r="L92" s="658"/>
      <c r="M92" s="658"/>
      <c r="N92" s="709"/>
      <c r="O92" s="709"/>
      <c r="P92" s="709"/>
      <c r="Q92" s="709"/>
      <c r="R92" s="709"/>
      <c r="S92" s="709"/>
      <c r="T92" s="709"/>
      <c r="U92" s="709"/>
      <c r="V92" s="335"/>
      <c r="W92" s="335"/>
      <c r="X92" s="335"/>
      <c r="Y92" s="335"/>
      <c r="Z92" s="335"/>
      <c r="AA92" s="335"/>
      <c r="AB92" s="335"/>
      <c r="AC92" s="335"/>
      <c r="AD92" s="335"/>
      <c r="AE92" s="335"/>
      <c r="AF92" s="335"/>
      <c r="AG92" s="335"/>
      <c r="AH92" s="335"/>
      <c r="AI92" s="335"/>
      <c r="AJ92" s="713"/>
      <c r="AK92" s="713"/>
      <c r="AL92" s="713"/>
      <c r="AM92" s="713"/>
      <c r="AN92" s="713"/>
      <c r="AO92" s="635"/>
      <c r="AP92" s="635"/>
      <c r="AQ92" s="635"/>
      <c r="AR92" s="635"/>
      <c r="AS92" s="635"/>
      <c r="AT92" s="639"/>
    </row>
    <row r="93" spans="2:46" ht="18" customHeight="1" x14ac:dyDescent="0.2">
      <c r="B93" s="634"/>
      <c r="C93" s="635"/>
      <c r="D93" s="658"/>
      <c r="E93" s="658"/>
      <c r="F93" s="658"/>
      <c r="G93" s="658"/>
      <c r="H93" s="658"/>
      <c r="I93" s="658"/>
      <c r="J93" s="658"/>
      <c r="K93" s="658"/>
      <c r="L93" s="658"/>
      <c r="M93" s="658"/>
      <c r="N93" s="709"/>
      <c r="O93" s="709"/>
      <c r="P93" s="709"/>
      <c r="Q93" s="709"/>
      <c r="R93" s="709"/>
      <c r="S93" s="709"/>
      <c r="T93" s="709"/>
      <c r="U93" s="709"/>
      <c r="V93" s="335"/>
      <c r="W93" s="335"/>
      <c r="X93" s="335"/>
      <c r="Y93" s="335"/>
      <c r="Z93" s="335"/>
      <c r="AA93" s="335"/>
      <c r="AB93" s="335"/>
      <c r="AC93" s="335"/>
      <c r="AD93" s="335"/>
      <c r="AE93" s="335"/>
      <c r="AF93" s="335"/>
      <c r="AG93" s="335"/>
      <c r="AH93" s="335"/>
      <c r="AI93" s="335"/>
      <c r="AJ93" s="713"/>
      <c r="AK93" s="713"/>
      <c r="AL93" s="713"/>
      <c r="AM93" s="713"/>
      <c r="AN93" s="713"/>
      <c r="AO93" s="635"/>
      <c r="AP93" s="635"/>
      <c r="AQ93" s="635"/>
      <c r="AR93" s="635"/>
      <c r="AS93" s="635"/>
      <c r="AT93" s="639"/>
    </row>
    <row r="94" spans="2:46" ht="18" customHeight="1" x14ac:dyDescent="0.2">
      <c r="B94" s="634"/>
      <c r="C94" s="635"/>
      <c r="D94" s="658"/>
      <c r="E94" s="658"/>
      <c r="F94" s="658"/>
      <c r="G94" s="658"/>
      <c r="H94" s="658"/>
      <c r="I94" s="658"/>
      <c r="J94" s="658"/>
      <c r="K94" s="658"/>
      <c r="L94" s="658"/>
      <c r="M94" s="658"/>
      <c r="N94" s="709"/>
      <c r="O94" s="709"/>
      <c r="P94" s="709"/>
      <c r="Q94" s="709"/>
      <c r="R94" s="709"/>
      <c r="S94" s="709"/>
      <c r="T94" s="709"/>
      <c r="U94" s="709"/>
      <c r="V94" s="335"/>
      <c r="W94" s="335"/>
      <c r="X94" s="335"/>
      <c r="Y94" s="335"/>
      <c r="Z94" s="335"/>
      <c r="AA94" s="335"/>
      <c r="AB94" s="335"/>
      <c r="AC94" s="335"/>
      <c r="AD94" s="335"/>
      <c r="AE94" s="335"/>
      <c r="AF94" s="335"/>
      <c r="AG94" s="335"/>
      <c r="AH94" s="335"/>
      <c r="AI94" s="335"/>
      <c r="AJ94" s="713"/>
      <c r="AK94" s="713"/>
      <c r="AL94" s="713"/>
      <c r="AM94" s="713"/>
      <c r="AN94" s="713"/>
      <c r="AO94" s="635"/>
      <c r="AP94" s="635"/>
      <c r="AQ94" s="635"/>
      <c r="AR94" s="635"/>
      <c r="AS94" s="635"/>
      <c r="AT94" s="639"/>
    </row>
    <row r="95" spans="2:46" ht="18" customHeight="1" x14ac:dyDescent="0.2">
      <c r="B95" s="634"/>
      <c r="C95" s="635"/>
      <c r="D95" s="658"/>
      <c r="E95" s="658"/>
      <c r="F95" s="658"/>
      <c r="G95" s="658"/>
      <c r="H95" s="658"/>
      <c r="I95" s="658"/>
      <c r="J95" s="658"/>
      <c r="K95" s="658"/>
      <c r="L95" s="658"/>
      <c r="M95" s="658"/>
      <c r="N95" s="709"/>
      <c r="O95" s="709"/>
      <c r="P95" s="709"/>
      <c r="Q95" s="709"/>
      <c r="R95" s="709"/>
      <c r="S95" s="709"/>
      <c r="T95" s="709"/>
      <c r="U95" s="709"/>
      <c r="V95" s="335"/>
      <c r="W95" s="335"/>
      <c r="X95" s="335"/>
      <c r="Y95" s="335"/>
      <c r="Z95" s="335"/>
      <c r="AA95" s="335"/>
      <c r="AB95" s="335"/>
      <c r="AC95" s="335"/>
      <c r="AD95" s="335"/>
      <c r="AE95" s="335"/>
      <c r="AF95" s="335"/>
      <c r="AG95" s="335"/>
      <c r="AH95" s="335"/>
      <c r="AI95" s="335"/>
      <c r="AJ95" s="713"/>
      <c r="AK95" s="713"/>
      <c r="AL95" s="713"/>
      <c r="AM95" s="713"/>
      <c r="AN95" s="713"/>
      <c r="AO95" s="635"/>
      <c r="AP95" s="635"/>
      <c r="AQ95" s="635"/>
      <c r="AR95" s="635"/>
      <c r="AS95" s="635"/>
      <c r="AT95" s="639"/>
    </row>
    <row r="96" spans="2:46" ht="18" customHeight="1" x14ac:dyDescent="0.2">
      <c r="B96" s="634"/>
      <c r="C96" s="635"/>
      <c r="D96" s="658"/>
      <c r="E96" s="658"/>
      <c r="F96" s="658"/>
      <c r="G96" s="658"/>
      <c r="H96" s="658"/>
      <c r="I96" s="658"/>
      <c r="J96" s="658"/>
      <c r="K96" s="658"/>
      <c r="L96" s="658"/>
      <c r="M96" s="658"/>
      <c r="N96" s="709"/>
      <c r="O96" s="709"/>
      <c r="P96" s="709"/>
      <c r="Q96" s="709"/>
      <c r="R96" s="709"/>
      <c r="S96" s="709"/>
      <c r="T96" s="709"/>
      <c r="U96" s="709"/>
      <c r="V96" s="335"/>
      <c r="W96" s="335"/>
      <c r="X96" s="335"/>
      <c r="Y96" s="335"/>
      <c r="Z96" s="335"/>
      <c r="AA96" s="335"/>
      <c r="AB96" s="335"/>
      <c r="AC96" s="335"/>
      <c r="AD96" s="335"/>
      <c r="AE96" s="335"/>
      <c r="AF96" s="335"/>
      <c r="AG96" s="335"/>
      <c r="AH96" s="335"/>
      <c r="AI96" s="335"/>
      <c r="AJ96" s="713"/>
      <c r="AK96" s="713"/>
      <c r="AL96" s="713"/>
      <c r="AM96" s="713"/>
      <c r="AN96" s="713"/>
      <c r="AO96" s="635"/>
      <c r="AP96" s="635"/>
      <c r="AQ96" s="635"/>
      <c r="AR96" s="635"/>
      <c r="AS96" s="635"/>
      <c r="AT96" s="639"/>
    </row>
    <row r="97" spans="1:47" ht="18" customHeight="1" x14ac:dyDescent="0.2">
      <c r="B97" s="634"/>
      <c r="C97" s="635"/>
      <c r="D97" s="658"/>
      <c r="E97" s="658"/>
      <c r="F97" s="658"/>
      <c r="G97" s="658"/>
      <c r="H97" s="658"/>
      <c r="I97" s="658"/>
      <c r="J97" s="658"/>
      <c r="K97" s="658"/>
      <c r="L97" s="658"/>
      <c r="M97" s="658"/>
      <c r="N97" s="709"/>
      <c r="O97" s="709"/>
      <c r="P97" s="709"/>
      <c r="Q97" s="709"/>
      <c r="R97" s="709"/>
      <c r="S97" s="709"/>
      <c r="T97" s="709"/>
      <c r="U97" s="709"/>
      <c r="V97" s="335"/>
      <c r="W97" s="335"/>
      <c r="X97" s="335"/>
      <c r="Y97" s="335"/>
      <c r="Z97" s="335"/>
      <c r="AA97" s="335"/>
      <c r="AB97" s="335"/>
      <c r="AC97" s="335"/>
      <c r="AD97" s="335"/>
      <c r="AE97" s="335"/>
      <c r="AF97" s="335"/>
      <c r="AG97" s="335"/>
      <c r="AH97" s="335"/>
      <c r="AI97" s="335"/>
      <c r="AJ97" s="713"/>
      <c r="AK97" s="713"/>
      <c r="AL97" s="713"/>
      <c r="AM97" s="713"/>
      <c r="AN97" s="713"/>
      <c r="AO97" s="635"/>
      <c r="AP97" s="635"/>
      <c r="AQ97" s="635"/>
      <c r="AR97" s="635"/>
      <c r="AS97" s="635"/>
      <c r="AT97" s="639"/>
    </row>
    <row r="98" spans="1:47" ht="18" customHeight="1" x14ac:dyDescent="0.2">
      <c r="B98" s="634"/>
      <c r="C98" s="635"/>
      <c r="D98" s="658"/>
      <c r="E98" s="658"/>
      <c r="F98" s="658"/>
      <c r="G98" s="658"/>
      <c r="H98" s="658"/>
      <c r="I98" s="658"/>
      <c r="J98" s="658"/>
      <c r="K98" s="658"/>
      <c r="L98" s="658"/>
      <c r="M98" s="658"/>
      <c r="N98" s="709"/>
      <c r="O98" s="709"/>
      <c r="P98" s="709"/>
      <c r="Q98" s="709"/>
      <c r="R98" s="709"/>
      <c r="S98" s="709"/>
      <c r="T98" s="709"/>
      <c r="U98" s="709"/>
      <c r="V98" s="335"/>
      <c r="W98" s="335"/>
      <c r="X98" s="335"/>
      <c r="Y98" s="335"/>
      <c r="Z98" s="335"/>
      <c r="AA98" s="335"/>
      <c r="AB98" s="335"/>
      <c r="AC98" s="335"/>
      <c r="AD98" s="335"/>
      <c r="AE98" s="335"/>
      <c r="AF98" s="335"/>
      <c r="AG98" s="335"/>
      <c r="AH98" s="335"/>
      <c r="AI98" s="335"/>
      <c r="AJ98" s="713"/>
      <c r="AK98" s="713"/>
      <c r="AL98" s="713"/>
      <c r="AM98" s="713"/>
      <c r="AN98" s="713"/>
      <c r="AO98" s="635"/>
      <c r="AP98" s="635"/>
      <c r="AQ98" s="635"/>
      <c r="AR98" s="635"/>
      <c r="AS98" s="635"/>
      <c r="AT98" s="639"/>
    </row>
    <row r="99" spans="1:47" ht="18" customHeight="1" x14ac:dyDescent="0.2">
      <c r="B99" s="634"/>
      <c r="C99" s="635"/>
      <c r="D99" s="658"/>
      <c r="E99" s="658"/>
      <c r="F99" s="658"/>
      <c r="G99" s="658"/>
      <c r="H99" s="658"/>
      <c r="I99" s="658"/>
      <c r="J99" s="658"/>
      <c r="K99" s="658"/>
      <c r="L99" s="658"/>
      <c r="M99" s="658"/>
      <c r="N99" s="709"/>
      <c r="O99" s="709"/>
      <c r="P99" s="709"/>
      <c r="Q99" s="709"/>
      <c r="R99" s="709"/>
      <c r="S99" s="709"/>
      <c r="T99" s="709"/>
      <c r="U99" s="709"/>
      <c r="V99" s="335"/>
      <c r="W99" s="335"/>
      <c r="X99" s="335"/>
      <c r="Y99" s="335"/>
      <c r="Z99" s="335"/>
      <c r="AA99" s="335"/>
      <c r="AB99" s="335"/>
      <c r="AC99" s="335"/>
      <c r="AD99" s="335"/>
      <c r="AE99" s="335"/>
      <c r="AF99" s="335"/>
      <c r="AG99" s="335"/>
      <c r="AH99" s="335"/>
      <c r="AI99" s="335"/>
      <c r="AJ99" s="713"/>
      <c r="AK99" s="713"/>
      <c r="AL99" s="713"/>
      <c r="AM99" s="713"/>
      <c r="AN99" s="713"/>
      <c r="AO99" s="635"/>
      <c r="AP99" s="635"/>
      <c r="AQ99" s="635"/>
      <c r="AR99" s="635"/>
      <c r="AS99" s="635"/>
      <c r="AT99" s="639"/>
    </row>
    <row r="100" spans="1:47" ht="18" customHeight="1" x14ac:dyDescent="0.2">
      <c r="B100" s="634"/>
      <c r="C100" s="635"/>
      <c r="D100" s="658"/>
      <c r="E100" s="658"/>
      <c r="F100" s="658"/>
      <c r="G100" s="658"/>
      <c r="H100" s="658"/>
      <c r="I100" s="658"/>
      <c r="J100" s="658"/>
      <c r="K100" s="658"/>
      <c r="L100" s="658"/>
      <c r="M100" s="658"/>
      <c r="N100" s="709"/>
      <c r="O100" s="709"/>
      <c r="P100" s="709"/>
      <c r="Q100" s="709"/>
      <c r="R100" s="709"/>
      <c r="S100" s="709"/>
      <c r="T100" s="709"/>
      <c r="U100" s="709"/>
      <c r="V100" s="335"/>
      <c r="W100" s="335"/>
      <c r="X100" s="335"/>
      <c r="Y100" s="335"/>
      <c r="Z100" s="335"/>
      <c r="AA100" s="335"/>
      <c r="AB100" s="335"/>
      <c r="AC100" s="335"/>
      <c r="AD100" s="335"/>
      <c r="AE100" s="335"/>
      <c r="AF100" s="335"/>
      <c r="AG100" s="335"/>
      <c r="AH100" s="335"/>
      <c r="AI100" s="335"/>
      <c r="AJ100" s="713"/>
      <c r="AK100" s="713"/>
      <c r="AL100" s="713"/>
      <c r="AM100" s="713"/>
      <c r="AN100" s="713"/>
      <c r="AO100" s="635"/>
      <c r="AP100" s="635"/>
      <c r="AQ100" s="635"/>
      <c r="AR100" s="635"/>
      <c r="AS100" s="635"/>
      <c r="AT100" s="639"/>
    </row>
    <row r="101" spans="1:47" ht="18" customHeight="1" x14ac:dyDescent="0.2">
      <c r="B101" s="634"/>
      <c r="C101" s="635"/>
      <c r="D101" s="658"/>
      <c r="E101" s="658"/>
      <c r="F101" s="658"/>
      <c r="G101" s="658"/>
      <c r="H101" s="658"/>
      <c r="I101" s="658"/>
      <c r="J101" s="658"/>
      <c r="K101" s="658"/>
      <c r="L101" s="658"/>
      <c r="M101" s="658"/>
      <c r="N101" s="709"/>
      <c r="O101" s="709"/>
      <c r="P101" s="709"/>
      <c r="Q101" s="709"/>
      <c r="R101" s="709"/>
      <c r="S101" s="709"/>
      <c r="T101" s="709"/>
      <c r="U101" s="709"/>
      <c r="V101" s="335"/>
      <c r="W101" s="335"/>
      <c r="X101" s="335"/>
      <c r="Y101" s="335"/>
      <c r="Z101" s="335"/>
      <c r="AA101" s="335"/>
      <c r="AB101" s="335"/>
      <c r="AC101" s="335"/>
      <c r="AD101" s="335"/>
      <c r="AE101" s="335"/>
      <c r="AF101" s="335"/>
      <c r="AG101" s="335"/>
      <c r="AH101" s="335"/>
      <c r="AI101" s="335"/>
      <c r="AJ101" s="713"/>
      <c r="AK101" s="713"/>
      <c r="AL101" s="713"/>
      <c r="AM101" s="713"/>
      <c r="AN101" s="713"/>
      <c r="AO101" s="635"/>
      <c r="AP101" s="635"/>
      <c r="AQ101" s="635"/>
      <c r="AR101" s="635"/>
      <c r="AS101" s="635"/>
      <c r="AT101" s="639"/>
    </row>
    <row r="102" spans="1:47" ht="18" customHeight="1" x14ac:dyDescent="0.2">
      <c r="B102" s="634"/>
      <c r="C102" s="635"/>
      <c r="D102" s="658"/>
      <c r="E102" s="658"/>
      <c r="F102" s="658"/>
      <c r="G102" s="658"/>
      <c r="H102" s="658"/>
      <c r="I102" s="658"/>
      <c r="J102" s="658"/>
      <c r="K102" s="658"/>
      <c r="L102" s="658"/>
      <c r="M102" s="658"/>
      <c r="N102" s="709"/>
      <c r="O102" s="709"/>
      <c r="P102" s="709"/>
      <c r="Q102" s="709"/>
      <c r="R102" s="709"/>
      <c r="S102" s="709"/>
      <c r="T102" s="709"/>
      <c r="U102" s="709"/>
      <c r="V102" s="335"/>
      <c r="W102" s="335"/>
      <c r="X102" s="335"/>
      <c r="Y102" s="335"/>
      <c r="Z102" s="335"/>
      <c r="AA102" s="335"/>
      <c r="AB102" s="335"/>
      <c r="AC102" s="335"/>
      <c r="AD102" s="335"/>
      <c r="AE102" s="335"/>
      <c r="AF102" s="335"/>
      <c r="AG102" s="335"/>
      <c r="AH102" s="335"/>
      <c r="AI102" s="335"/>
      <c r="AJ102" s="713"/>
      <c r="AK102" s="713"/>
      <c r="AL102" s="713"/>
      <c r="AM102" s="713"/>
      <c r="AN102" s="713"/>
      <c r="AO102" s="635"/>
      <c r="AP102" s="635"/>
      <c r="AQ102" s="635"/>
      <c r="AR102" s="635"/>
      <c r="AS102" s="635"/>
      <c r="AT102" s="639"/>
    </row>
    <row r="103" spans="1:47" ht="18" customHeight="1" x14ac:dyDescent="0.2">
      <c r="B103" s="634"/>
      <c r="C103" s="635"/>
      <c r="D103" s="658"/>
      <c r="E103" s="658"/>
      <c r="F103" s="658"/>
      <c r="G103" s="658"/>
      <c r="H103" s="658"/>
      <c r="I103" s="658"/>
      <c r="J103" s="658"/>
      <c r="K103" s="658"/>
      <c r="L103" s="658"/>
      <c r="M103" s="658"/>
      <c r="N103" s="709"/>
      <c r="O103" s="709"/>
      <c r="P103" s="709"/>
      <c r="Q103" s="709"/>
      <c r="R103" s="709"/>
      <c r="S103" s="709"/>
      <c r="T103" s="709"/>
      <c r="U103" s="709"/>
      <c r="V103" s="335"/>
      <c r="W103" s="335"/>
      <c r="X103" s="335"/>
      <c r="Y103" s="335"/>
      <c r="Z103" s="335"/>
      <c r="AA103" s="335"/>
      <c r="AB103" s="335"/>
      <c r="AC103" s="335"/>
      <c r="AD103" s="335"/>
      <c r="AE103" s="335"/>
      <c r="AF103" s="335"/>
      <c r="AG103" s="335"/>
      <c r="AH103" s="335"/>
      <c r="AI103" s="335"/>
      <c r="AJ103" s="713"/>
      <c r="AK103" s="713"/>
      <c r="AL103" s="713"/>
      <c r="AM103" s="713"/>
      <c r="AN103" s="713"/>
      <c r="AO103" s="635"/>
      <c r="AP103" s="635"/>
      <c r="AQ103" s="635"/>
      <c r="AR103" s="635"/>
      <c r="AS103" s="635"/>
      <c r="AT103" s="639"/>
    </row>
    <row r="104" spans="1:47" ht="18" customHeight="1" x14ac:dyDescent="0.2">
      <c r="B104" s="634"/>
      <c r="C104" s="635"/>
      <c r="D104" s="658"/>
      <c r="E104" s="658"/>
      <c r="F104" s="658"/>
      <c r="G104" s="658"/>
      <c r="H104" s="658"/>
      <c r="I104" s="658"/>
      <c r="J104" s="658"/>
      <c r="K104" s="658"/>
      <c r="L104" s="658"/>
      <c r="M104" s="658"/>
      <c r="N104" s="709"/>
      <c r="O104" s="709"/>
      <c r="P104" s="709"/>
      <c r="Q104" s="709"/>
      <c r="R104" s="709"/>
      <c r="S104" s="709"/>
      <c r="T104" s="709"/>
      <c r="U104" s="709"/>
      <c r="V104" s="335"/>
      <c r="W104" s="335"/>
      <c r="X104" s="335"/>
      <c r="Y104" s="335"/>
      <c r="Z104" s="335"/>
      <c r="AA104" s="335"/>
      <c r="AB104" s="335"/>
      <c r="AC104" s="335"/>
      <c r="AD104" s="335"/>
      <c r="AE104" s="335"/>
      <c r="AF104" s="335"/>
      <c r="AG104" s="335"/>
      <c r="AH104" s="335"/>
      <c r="AI104" s="335"/>
      <c r="AJ104" s="713"/>
      <c r="AK104" s="713"/>
      <c r="AL104" s="713"/>
      <c r="AM104" s="713"/>
      <c r="AN104" s="713"/>
      <c r="AO104" s="635"/>
      <c r="AP104" s="635"/>
      <c r="AQ104" s="635"/>
      <c r="AR104" s="635"/>
      <c r="AS104" s="635"/>
      <c r="AT104" s="639"/>
    </row>
    <row r="105" spans="1:47" ht="18" customHeight="1" x14ac:dyDescent="0.2">
      <c r="B105" s="634"/>
      <c r="C105" s="635"/>
      <c r="D105" s="658"/>
      <c r="E105" s="658"/>
      <c r="F105" s="658"/>
      <c r="G105" s="658"/>
      <c r="H105" s="658"/>
      <c r="I105" s="658"/>
      <c r="J105" s="658"/>
      <c r="K105" s="658"/>
      <c r="L105" s="658"/>
      <c r="M105" s="658"/>
      <c r="N105" s="709"/>
      <c r="O105" s="709"/>
      <c r="P105" s="709"/>
      <c r="Q105" s="709"/>
      <c r="R105" s="709"/>
      <c r="S105" s="709"/>
      <c r="T105" s="709"/>
      <c r="U105" s="709"/>
      <c r="V105" s="335"/>
      <c r="W105" s="335"/>
      <c r="X105" s="335"/>
      <c r="Y105" s="335"/>
      <c r="Z105" s="335"/>
      <c r="AA105" s="335"/>
      <c r="AB105" s="335"/>
      <c r="AC105" s="335"/>
      <c r="AD105" s="335"/>
      <c r="AE105" s="335"/>
      <c r="AF105" s="335"/>
      <c r="AG105" s="335"/>
      <c r="AH105" s="335"/>
      <c r="AI105" s="335"/>
      <c r="AJ105" s="713"/>
      <c r="AK105" s="713"/>
      <c r="AL105" s="713"/>
      <c r="AM105" s="713"/>
      <c r="AN105" s="713"/>
      <c r="AO105" s="635"/>
      <c r="AP105" s="635"/>
      <c r="AQ105" s="635"/>
      <c r="AR105" s="635"/>
      <c r="AS105" s="635"/>
      <c r="AT105" s="639"/>
    </row>
    <row r="106" spans="1:47" ht="18" customHeight="1" x14ac:dyDescent="0.2">
      <c r="B106" s="634"/>
      <c r="C106" s="635"/>
      <c r="D106" s="658"/>
      <c r="E106" s="658"/>
      <c r="F106" s="658"/>
      <c r="G106" s="658"/>
      <c r="H106" s="658"/>
      <c r="I106" s="658"/>
      <c r="J106" s="658"/>
      <c r="K106" s="658"/>
      <c r="L106" s="658"/>
      <c r="M106" s="658"/>
      <c r="N106" s="709"/>
      <c r="O106" s="709"/>
      <c r="P106" s="709"/>
      <c r="Q106" s="709"/>
      <c r="R106" s="709"/>
      <c r="S106" s="709"/>
      <c r="T106" s="709"/>
      <c r="U106" s="709"/>
      <c r="V106" s="335"/>
      <c r="W106" s="335"/>
      <c r="X106" s="335"/>
      <c r="Y106" s="335"/>
      <c r="Z106" s="335"/>
      <c r="AA106" s="335"/>
      <c r="AB106" s="335"/>
      <c r="AC106" s="335"/>
      <c r="AD106" s="335"/>
      <c r="AE106" s="335"/>
      <c r="AF106" s="335"/>
      <c r="AG106" s="335"/>
      <c r="AH106" s="335"/>
      <c r="AI106" s="335"/>
      <c r="AJ106" s="713"/>
      <c r="AK106" s="713"/>
      <c r="AL106" s="713"/>
      <c r="AM106" s="713"/>
      <c r="AN106" s="713"/>
      <c r="AO106" s="635"/>
      <c r="AP106" s="635"/>
      <c r="AQ106" s="635"/>
      <c r="AR106" s="635"/>
      <c r="AS106" s="635"/>
      <c r="AT106" s="639"/>
    </row>
    <row r="107" spans="1:47" ht="18" customHeight="1" x14ac:dyDescent="0.2">
      <c r="B107" s="634"/>
      <c r="C107" s="635"/>
      <c r="D107" s="658"/>
      <c r="E107" s="658"/>
      <c r="F107" s="658"/>
      <c r="G107" s="658"/>
      <c r="H107" s="658"/>
      <c r="I107" s="658"/>
      <c r="J107" s="658"/>
      <c r="K107" s="658"/>
      <c r="L107" s="658"/>
      <c r="M107" s="658"/>
      <c r="N107" s="709"/>
      <c r="O107" s="709"/>
      <c r="P107" s="709"/>
      <c r="Q107" s="709"/>
      <c r="R107" s="709"/>
      <c r="S107" s="709"/>
      <c r="T107" s="709"/>
      <c r="U107" s="709"/>
      <c r="V107" s="335"/>
      <c r="W107" s="335"/>
      <c r="X107" s="335"/>
      <c r="Y107" s="335"/>
      <c r="Z107" s="335"/>
      <c r="AA107" s="335"/>
      <c r="AB107" s="335"/>
      <c r="AC107" s="335"/>
      <c r="AD107" s="335"/>
      <c r="AE107" s="335"/>
      <c r="AF107" s="335"/>
      <c r="AG107" s="335"/>
      <c r="AH107" s="335"/>
      <c r="AI107" s="335"/>
      <c r="AJ107" s="713"/>
      <c r="AK107" s="713"/>
      <c r="AL107" s="713"/>
      <c r="AM107" s="713"/>
      <c r="AN107" s="713"/>
      <c r="AO107" s="635"/>
      <c r="AP107" s="635"/>
      <c r="AQ107" s="635"/>
      <c r="AR107" s="635"/>
      <c r="AS107" s="635"/>
      <c r="AT107" s="639"/>
    </row>
    <row r="108" spans="1:47" ht="18" customHeight="1" x14ac:dyDescent="0.2">
      <c r="B108" s="634"/>
      <c r="C108" s="635"/>
      <c r="D108" s="658"/>
      <c r="E108" s="658"/>
      <c r="F108" s="658"/>
      <c r="G108" s="658"/>
      <c r="H108" s="658"/>
      <c r="I108" s="658"/>
      <c r="J108" s="658"/>
      <c r="K108" s="658"/>
      <c r="L108" s="658"/>
      <c r="M108" s="658"/>
      <c r="N108" s="709"/>
      <c r="O108" s="709"/>
      <c r="P108" s="709"/>
      <c r="Q108" s="709"/>
      <c r="R108" s="709"/>
      <c r="S108" s="709"/>
      <c r="T108" s="709"/>
      <c r="U108" s="709"/>
      <c r="V108" s="335"/>
      <c r="W108" s="335"/>
      <c r="X108" s="335"/>
      <c r="Y108" s="335"/>
      <c r="Z108" s="335"/>
      <c r="AA108" s="335"/>
      <c r="AB108" s="335"/>
      <c r="AC108" s="335"/>
      <c r="AD108" s="335"/>
      <c r="AE108" s="335"/>
      <c r="AF108" s="335"/>
      <c r="AG108" s="335"/>
      <c r="AH108" s="335"/>
      <c r="AI108" s="335"/>
      <c r="AJ108" s="713"/>
      <c r="AK108" s="713"/>
      <c r="AL108" s="713"/>
      <c r="AM108" s="713"/>
      <c r="AN108" s="713"/>
      <c r="AO108" s="635"/>
      <c r="AP108" s="635"/>
      <c r="AQ108" s="635"/>
      <c r="AR108" s="635"/>
      <c r="AS108" s="635"/>
      <c r="AT108" s="639"/>
    </row>
    <row r="109" spans="1:47" ht="18" customHeight="1" thickBot="1" x14ac:dyDescent="0.25">
      <c r="B109" s="659"/>
      <c r="C109" s="660"/>
      <c r="D109" s="661"/>
      <c r="E109" s="661"/>
      <c r="F109" s="661"/>
      <c r="G109" s="661"/>
      <c r="H109" s="661"/>
      <c r="I109" s="661"/>
      <c r="J109" s="661"/>
      <c r="K109" s="661"/>
      <c r="L109" s="661"/>
      <c r="M109" s="661"/>
      <c r="N109" s="714"/>
      <c r="O109" s="714"/>
      <c r="P109" s="714"/>
      <c r="Q109" s="714"/>
      <c r="R109" s="714"/>
      <c r="S109" s="714"/>
      <c r="T109" s="714"/>
      <c r="U109" s="714"/>
      <c r="V109" s="357"/>
      <c r="W109" s="357"/>
      <c r="X109" s="357"/>
      <c r="Y109" s="357"/>
      <c r="Z109" s="357"/>
      <c r="AA109" s="357"/>
      <c r="AB109" s="357"/>
      <c r="AC109" s="357"/>
      <c r="AD109" s="357"/>
      <c r="AE109" s="357"/>
      <c r="AF109" s="357"/>
      <c r="AG109" s="357"/>
      <c r="AH109" s="357"/>
      <c r="AI109" s="357"/>
      <c r="AJ109" s="715"/>
      <c r="AK109" s="715"/>
      <c r="AL109" s="715"/>
      <c r="AM109" s="715"/>
      <c r="AN109" s="715"/>
      <c r="AO109" s="660"/>
      <c r="AP109" s="660"/>
      <c r="AQ109" s="660"/>
      <c r="AR109" s="660"/>
      <c r="AS109" s="660"/>
      <c r="AT109" s="662"/>
    </row>
    <row r="110" spans="1:47" ht="5.0999999999999996" customHeight="1" thickBot="1" x14ac:dyDescent="0.25">
      <c r="A110" s="216"/>
      <c r="B110" s="358"/>
      <c r="C110" s="358"/>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358"/>
      <c r="AP110" s="358"/>
      <c r="AQ110" s="358"/>
      <c r="AR110" s="358"/>
      <c r="AS110" s="358"/>
      <c r="AT110" s="358"/>
      <c r="AU110" s="216"/>
    </row>
    <row r="111" spans="1:47" ht="18" customHeight="1" x14ac:dyDescent="0.2">
      <c r="B111" s="596" t="s">
        <v>24697</v>
      </c>
      <c r="C111" s="593"/>
      <c r="D111" s="593"/>
      <c r="E111" s="593"/>
      <c r="F111" s="593"/>
      <c r="G111" s="593" t="s">
        <v>24698</v>
      </c>
      <c r="H111" s="593"/>
      <c r="I111" s="593"/>
      <c r="J111" s="593"/>
      <c r="K111" s="593"/>
      <c r="L111" s="593" t="s">
        <v>24699</v>
      </c>
      <c r="M111" s="593"/>
      <c r="N111" s="593"/>
      <c r="O111" s="593"/>
      <c r="P111" s="593"/>
      <c r="Q111" s="593" t="s">
        <v>24700</v>
      </c>
      <c r="R111" s="593"/>
      <c r="S111" s="593"/>
      <c r="T111" s="593"/>
      <c r="U111" s="593"/>
      <c r="V111" s="593" t="s">
        <v>24701</v>
      </c>
      <c r="W111" s="593"/>
      <c r="X111" s="593"/>
      <c r="Y111" s="593"/>
      <c r="Z111" s="593"/>
      <c r="AA111" s="593" t="s">
        <v>24778</v>
      </c>
      <c r="AB111" s="593"/>
      <c r="AC111" s="593"/>
      <c r="AD111" s="593"/>
      <c r="AE111" s="593"/>
      <c r="AF111" s="593" t="s">
        <v>24779</v>
      </c>
      <c r="AG111" s="593"/>
      <c r="AH111" s="593"/>
      <c r="AI111" s="593"/>
      <c r="AJ111" s="593"/>
      <c r="AK111" s="593" t="s">
        <v>24780</v>
      </c>
      <c r="AL111" s="593"/>
      <c r="AM111" s="593"/>
      <c r="AN111" s="593"/>
      <c r="AO111" s="593"/>
      <c r="AP111" s="593" t="s">
        <v>24781</v>
      </c>
      <c r="AQ111" s="593"/>
      <c r="AR111" s="593"/>
      <c r="AS111" s="593"/>
      <c r="AT111" s="640"/>
    </row>
    <row r="112" spans="1:47" ht="18" customHeight="1" thickBot="1" x14ac:dyDescent="0.25">
      <c r="B112" s="659">
        <f>$B$50</f>
        <v>0</v>
      </c>
      <c r="C112" s="660"/>
      <c r="D112" s="660"/>
      <c r="E112" s="660"/>
      <c r="F112" s="660"/>
      <c r="G112" s="660">
        <f>$G$50</f>
        <v>0</v>
      </c>
      <c r="H112" s="660"/>
      <c r="I112" s="660"/>
      <c r="J112" s="660"/>
      <c r="K112" s="660"/>
      <c r="L112" s="660">
        <f>$L$50</f>
        <v>0</v>
      </c>
      <c r="M112" s="660"/>
      <c r="N112" s="660"/>
      <c r="O112" s="660"/>
      <c r="P112" s="660"/>
      <c r="Q112" s="660">
        <f>$Q$50</f>
        <v>0</v>
      </c>
      <c r="R112" s="660"/>
      <c r="S112" s="660"/>
      <c r="T112" s="660"/>
      <c r="U112" s="660"/>
      <c r="V112" s="635">
        <f>$V$50</f>
        <v>0</v>
      </c>
      <c r="W112" s="635"/>
      <c r="X112" s="635"/>
      <c r="Y112" s="635"/>
      <c r="Z112" s="635"/>
      <c r="AA112" s="635">
        <f>$AA$50</f>
        <v>0</v>
      </c>
      <c r="AB112" s="635"/>
      <c r="AC112" s="635"/>
      <c r="AD112" s="635"/>
      <c r="AE112" s="635"/>
      <c r="AF112" s="635">
        <f>$AF$50</f>
        <v>0</v>
      </c>
      <c r="AG112" s="635"/>
      <c r="AH112" s="635"/>
      <c r="AI112" s="635"/>
      <c r="AJ112" s="635"/>
      <c r="AK112" s="635">
        <f>$AK$50</f>
        <v>0</v>
      </c>
      <c r="AL112" s="635"/>
      <c r="AM112" s="635"/>
      <c r="AN112" s="635"/>
      <c r="AO112" s="635"/>
      <c r="AP112" s="635">
        <f>$AP$50</f>
        <v>0</v>
      </c>
      <c r="AQ112" s="635"/>
      <c r="AR112" s="635"/>
      <c r="AS112" s="635"/>
      <c r="AT112" s="639"/>
    </row>
    <row r="113" spans="2:46" ht="18" customHeight="1" x14ac:dyDescent="0.2">
      <c r="B113" s="358"/>
      <c r="C113" s="358"/>
      <c r="D113" s="358"/>
      <c r="E113" s="358"/>
      <c r="F113" s="358"/>
      <c r="G113" s="358"/>
      <c r="H113" s="358"/>
      <c r="I113" s="358"/>
      <c r="J113" s="358"/>
      <c r="K113" s="358"/>
      <c r="L113" s="358"/>
      <c r="M113" s="358"/>
      <c r="N113" s="358"/>
      <c r="O113" s="358"/>
      <c r="P113" s="358"/>
      <c r="Q113" s="358"/>
      <c r="R113" s="358"/>
      <c r="S113" s="358"/>
      <c r="T113" s="358"/>
      <c r="U113" s="358"/>
      <c r="V113" s="667" t="s">
        <v>24907</v>
      </c>
      <c r="W113" s="668"/>
      <c r="X113" s="668"/>
      <c r="Y113" s="668"/>
      <c r="Z113" s="668"/>
      <c r="AA113" s="668"/>
      <c r="AB113" s="668"/>
      <c r="AC113" s="668"/>
      <c r="AD113" s="668"/>
      <c r="AE113" s="668"/>
      <c r="AF113" s="668" t="s">
        <v>24908</v>
      </c>
      <c r="AG113" s="668"/>
      <c r="AH113" s="668"/>
      <c r="AI113" s="668"/>
      <c r="AJ113" s="668"/>
      <c r="AK113" s="668" t="s">
        <v>24909</v>
      </c>
      <c r="AL113" s="668"/>
      <c r="AM113" s="668"/>
      <c r="AN113" s="668"/>
      <c r="AO113" s="668"/>
      <c r="AP113" s="669" t="s">
        <v>24910</v>
      </c>
      <c r="AQ113" s="669"/>
      <c r="AR113" s="669"/>
      <c r="AS113" s="669"/>
      <c r="AT113" s="670"/>
    </row>
    <row r="114" spans="2:46" ht="18" customHeight="1" thickBot="1" x14ac:dyDescent="0.25">
      <c r="B114" s="358"/>
      <c r="C114" s="358"/>
      <c r="D114" s="358"/>
      <c r="E114" s="358"/>
      <c r="F114" s="358"/>
      <c r="G114" s="358"/>
      <c r="H114" s="358"/>
      <c r="I114" s="358"/>
      <c r="J114" s="358"/>
      <c r="K114" s="358"/>
      <c r="L114" s="358"/>
      <c r="M114" s="358"/>
      <c r="N114" s="358"/>
      <c r="O114" s="358"/>
      <c r="P114" s="358"/>
      <c r="Q114" s="358"/>
      <c r="R114" s="358"/>
      <c r="S114" s="358"/>
      <c r="T114" s="358"/>
      <c r="U114" s="358"/>
      <c r="V114" s="659">
        <f>$V$52</f>
        <v>0</v>
      </c>
      <c r="W114" s="660"/>
      <c r="X114" s="660"/>
      <c r="Y114" s="660"/>
      <c r="Z114" s="660"/>
      <c r="AA114" s="660"/>
      <c r="AB114" s="660"/>
      <c r="AC114" s="660"/>
      <c r="AD114" s="660"/>
      <c r="AE114" s="660"/>
      <c r="AF114" s="660">
        <f>$AF$52</f>
        <v>0</v>
      </c>
      <c r="AG114" s="660"/>
      <c r="AH114" s="660"/>
      <c r="AI114" s="660"/>
      <c r="AJ114" s="660"/>
      <c r="AK114" s="660">
        <f>$AK$52</f>
        <v>0</v>
      </c>
      <c r="AL114" s="660"/>
      <c r="AM114" s="660"/>
      <c r="AN114" s="660"/>
      <c r="AO114" s="660"/>
      <c r="AP114" s="660">
        <f>$AP$52</f>
        <v>0</v>
      </c>
      <c r="AQ114" s="660"/>
      <c r="AR114" s="660"/>
      <c r="AS114" s="660"/>
      <c r="AT114" s="662"/>
    </row>
    <row r="115" spans="2:46" ht="5.0999999999999996" customHeight="1" thickBot="1" x14ac:dyDescent="0.25">
      <c r="G115" s="216"/>
      <c r="H115" s="216"/>
      <c r="I115" s="216"/>
      <c r="J115" s="216"/>
      <c r="K115" s="216"/>
      <c r="L115" s="216"/>
      <c r="M115" s="216"/>
      <c r="N115" s="216"/>
      <c r="O115" s="216"/>
      <c r="P115" s="216"/>
      <c r="Q115" s="216"/>
      <c r="R115" s="216"/>
      <c r="S115" s="216"/>
      <c r="T115" s="216"/>
      <c r="U115" s="216"/>
      <c r="AJ115" s="216"/>
      <c r="AK115" s="216"/>
      <c r="AL115" s="216"/>
      <c r="AM115" s="216"/>
      <c r="AN115" s="216"/>
      <c r="AO115" s="358"/>
      <c r="AP115" s="358"/>
      <c r="AQ115" s="358"/>
      <c r="AR115" s="358"/>
      <c r="AS115" s="358"/>
      <c r="AT115" s="358"/>
    </row>
    <row r="116" spans="2:46" ht="18" customHeight="1" x14ac:dyDescent="0.2">
      <c r="B116" s="664" t="s">
        <v>24710</v>
      </c>
      <c r="C116" s="359"/>
      <c r="D116" s="360"/>
      <c r="E116" s="360"/>
      <c r="F116" s="360"/>
      <c r="G116" s="360"/>
      <c r="H116" s="360"/>
      <c r="I116" s="360"/>
      <c r="J116" s="360"/>
      <c r="K116" s="360"/>
      <c r="L116" s="360"/>
      <c r="M116" s="360"/>
      <c r="N116" s="360"/>
      <c r="O116" s="360"/>
      <c r="P116" s="360"/>
      <c r="Q116" s="360"/>
      <c r="R116" s="360"/>
      <c r="S116" s="360"/>
      <c r="T116" s="360"/>
      <c r="U116" s="360"/>
      <c r="V116" s="360"/>
      <c r="W116" s="360"/>
      <c r="X116" s="360"/>
      <c r="Y116" s="360"/>
      <c r="Z116" s="360"/>
      <c r="AA116" s="360"/>
      <c r="AB116" s="360"/>
      <c r="AC116" s="360"/>
      <c r="AD116" s="360"/>
      <c r="AE116" s="360"/>
      <c r="AF116" s="360"/>
      <c r="AG116" s="360"/>
      <c r="AH116" s="360"/>
      <c r="AI116" s="360"/>
      <c r="AJ116" s="360"/>
      <c r="AK116" s="360"/>
      <c r="AL116" s="360"/>
      <c r="AM116" s="360"/>
      <c r="AN116" s="360"/>
      <c r="AO116" s="360"/>
      <c r="AP116" s="360"/>
      <c r="AQ116" s="360"/>
      <c r="AR116" s="360"/>
      <c r="AS116" s="360"/>
      <c r="AT116" s="361"/>
    </row>
    <row r="117" spans="2:46" ht="18" customHeight="1" x14ac:dyDescent="0.2">
      <c r="B117" s="665"/>
      <c r="C117" s="362"/>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c r="AK117" s="363"/>
      <c r="AL117" s="363"/>
      <c r="AM117" s="363"/>
      <c r="AN117" s="363"/>
      <c r="AO117" s="363"/>
      <c r="AP117" s="363"/>
      <c r="AQ117" s="363"/>
      <c r="AR117" s="363"/>
      <c r="AS117" s="363"/>
      <c r="AT117" s="364"/>
    </row>
    <row r="118" spans="2:46" ht="18" customHeight="1" x14ac:dyDescent="0.2">
      <c r="B118" s="665"/>
      <c r="C118" s="362"/>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c r="AA118" s="363"/>
      <c r="AB118" s="363"/>
      <c r="AC118" s="363"/>
      <c r="AD118" s="363"/>
      <c r="AE118" s="363"/>
      <c r="AF118" s="363"/>
      <c r="AG118" s="363"/>
      <c r="AH118" s="363"/>
      <c r="AI118" s="363"/>
      <c r="AJ118" s="363"/>
      <c r="AK118" s="363"/>
      <c r="AL118" s="363"/>
      <c r="AM118" s="363"/>
      <c r="AN118" s="363"/>
      <c r="AO118" s="363"/>
      <c r="AP118" s="363"/>
      <c r="AQ118" s="363"/>
      <c r="AR118" s="363"/>
      <c r="AS118" s="363"/>
      <c r="AT118" s="364"/>
    </row>
    <row r="119" spans="2:46" ht="18" customHeight="1" x14ac:dyDescent="0.2">
      <c r="B119" s="665"/>
      <c r="C119" s="362"/>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c r="AK119" s="363"/>
      <c r="AL119" s="363"/>
      <c r="AM119" s="363"/>
      <c r="AN119" s="363"/>
      <c r="AO119" s="363"/>
      <c r="AP119" s="363"/>
      <c r="AQ119" s="363"/>
      <c r="AR119" s="363"/>
      <c r="AS119" s="363"/>
      <c r="AT119" s="364"/>
    </row>
    <row r="120" spans="2:46" ht="18" customHeight="1" x14ac:dyDescent="0.2">
      <c r="B120" s="665"/>
      <c r="C120" s="362"/>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c r="AK120" s="363"/>
      <c r="AL120" s="363"/>
      <c r="AM120" s="363"/>
      <c r="AN120" s="363"/>
      <c r="AO120" s="363"/>
      <c r="AP120" s="363"/>
      <c r="AQ120" s="363"/>
      <c r="AR120" s="363"/>
      <c r="AS120" s="363"/>
      <c r="AT120" s="364"/>
    </row>
    <row r="121" spans="2:46" ht="18" customHeight="1" x14ac:dyDescent="0.2">
      <c r="B121" s="665"/>
      <c r="C121" s="362"/>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c r="AK121" s="363"/>
      <c r="AL121" s="363"/>
      <c r="AM121" s="363"/>
      <c r="AN121" s="363"/>
      <c r="AO121" s="363"/>
      <c r="AP121" s="363"/>
      <c r="AQ121" s="363"/>
      <c r="AR121" s="363"/>
      <c r="AS121" s="363"/>
      <c r="AT121" s="364"/>
    </row>
    <row r="122" spans="2:46" ht="18" customHeight="1" x14ac:dyDescent="0.2">
      <c r="B122" s="665"/>
      <c r="C122" s="362"/>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c r="AA122" s="363"/>
      <c r="AB122" s="363"/>
      <c r="AC122" s="363"/>
      <c r="AD122" s="363"/>
      <c r="AE122" s="363"/>
      <c r="AF122" s="363"/>
      <c r="AG122" s="363"/>
      <c r="AH122" s="363"/>
      <c r="AI122" s="363"/>
      <c r="AJ122" s="363"/>
      <c r="AK122" s="363"/>
      <c r="AL122" s="363"/>
      <c r="AM122" s="363"/>
      <c r="AN122" s="363"/>
      <c r="AO122" s="363"/>
      <c r="AP122" s="363"/>
      <c r="AQ122" s="363"/>
      <c r="AR122" s="363"/>
      <c r="AS122" s="363"/>
      <c r="AT122" s="364"/>
    </row>
    <row r="123" spans="2:46" ht="18" customHeight="1" thickBot="1" x14ac:dyDescent="0.25">
      <c r="B123" s="666"/>
      <c r="C123" s="355"/>
      <c r="D123" s="355"/>
      <c r="E123" s="355"/>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c r="AD123" s="355"/>
      <c r="AE123" s="355"/>
      <c r="AF123" s="355"/>
      <c r="AG123" s="355"/>
      <c r="AH123" s="355"/>
      <c r="AI123" s="355"/>
      <c r="AJ123" s="355"/>
      <c r="AK123" s="355"/>
      <c r="AL123" s="355"/>
      <c r="AM123" s="355"/>
      <c r="AN123" s="355"/>
      <c r="AO123" s="355"/>
      <c r="AP123" s="355"/>
      <c r="AQ123" s="355"/>
      <c r="AR123" s="355"/>
      <c r="AS123" s="355"/>
      <c r="AT123" s="365"/>
    </row>
    <row r="124" spans="2:46" ht="5.0999999999999996" customHeight="1" x14ac:dyDescent="0.2"/>
  </sheetData>
  <mergeCells count="570">
    <mergeCell ref="V114:AE114"/>
    <mergeCell ref="AF114:AJ114"/>
    <mergeCell ref="AK114:AO114"/>
    <mergeCell ref="AP114:AT114"/>
    <mergeCell ref="B116:B123"/>
    <mergeCell ref="AK112:AO112"/>
    <mergeCell ref="AP112:AT112"/>
    <mergeCell ref="V113:AE113"/>
    <mergeCell ref="AF113:AJ113"/>
    <mergeCell ref="AK113:AO113"/>
    <mergeCell ref="AP113:AT113"/>
    <mergeCell ref="AF111:AJ111"/>
    <mergeCell ref="AK111:AO111"/>
    <mergeCell ref="AP111:AT111"/>
    <mergeCell ref="B112:F112"/>
    <mergeCell ref="G112:K112"/>
    <mergeCell ref="L112:P112"/>
    <mergeCell ref="Q112:U112"/>
    <mergeCell ref="V112:Z112"/>
    <mergeCell ref="AA112:AE112"/>
    <mergeCell ref="AF112:AJ112"/>
    <mergeCell ref="B111:F111"/>
    <mergeCell ref="G111:K111"/>
    <mergeCell ref="L111:P111"/>
    <mergeCell ref="Q111:U111"/>
    <mergeCell ref="V111:Z111"/>
    <mergeCell ref="AA111:AE111"/>
    <mergeCell ref="B109:C109"/>
    <mergeCell ref="D109:M109"/>
    <mergeCell ref="N109:U109"/>
    <mergeCell ref="AJ109:AN109"/>
    <mergeCell ref="AO109:AQ109"/>
    <mergeCell ref="AR109:AT109"/>
    <mergeCell ref="B108:C108"/>
    <mergeCell ref="D108:M108"/>
    <mergeCell ref="N108:U108"/>
    <mergeCell ref="AJ108:AN108"/>
    <mergeCell ref="AO108:AQ108"/>
    <mergeCell ref="AR108:AT108"/>
    <mergeCell ref="B107:C107"/>
    <mergeCell ref="D107:M107"/>
    <mergeCell ref="N107:U107"/>
    <mergeCell ref="AJ107:AN107"/>
    <mergeCell ref="AO107:AQ107"/>
    <mergeCell ref="AR107:AT107"/>
    <mergeCell ref="B106:C106"/>
    <mergeCell ref="D106:M106"/>
    <mergeCell ref="N106:U106"/>
    <mergeCell ref="AJ106:AN106"/>
    <mergeCell ref="AO106:AQ106"/>
    <mergeCell ref="AR106:AT106"/>
    <mergeCell ref="B105:C105"/>
    <mergeCell ref="D105:M105"/>
    <mergeCell ref="N105:U105"/>
    <mergeCell ref="AJ105:AN105"/>
    <mergeCell ref="AO105:AQ105"/>
    <mergeCell ref="AR105:AT105"/>
    <mergeCell ref="B104:C104"/>
    <mergeCell ref="D104:M104"/>
    <mergeCell ref="N104:U104"/>
    <mergeCell ref="AJ104:AN104"/>
    <mergeCell ref="AO104:AQ104"/>
    <mergeCell ref="AR104:AT104"/>
    <mergeCell ref="B103:C103"/>
    <mergeCell ref="D103:M103"/>
    <mergeCell ref="N103:U103"/>
    <mergeCell ref="AJ103:AN103"/>
    <mergeCell ref="AO103:AQ103"/>
    <mergeCell ref="AR103:AT103"/>
    <mergeCell ref="B102:C102"/>
    <mergeCell ref="D102:M102"/>
    <mergeCell ref="N102:U102"/>
    <mergeCell ref="AJ102:AN102"/>
    <mergeCell ref="AO102:AQ102"/>
    <mergeCell ref="AR102:AT102"/>
    <mergeCell ref="B101:C101"/>
    <mergeCell ref="D101:M101"/>
    <mergeCell ref="N101:U101"/>
    <mergeCell ref="AJ101:AN101"/>
    <mergeCell ref="AO101:AQ101"/>
    <mergeCell ref="AR101:AT101"/>
    <mergeCell ref="B100:C100"/>
    <mergeCell ref="D100:M100"/>
    <mergeCell ref="N100:U100"/>
    <mergeCell ref="AJ100:AN100"/>
    <mergeCell ref="AO100:AQ100"/>
    <mergeCell ref="AR100:AT100"/>
    <mergeCell ref="B99:C99"/>
    <mergeCell ref="D99:M99"/>
    <mergeCell ref="N99:U99"/>
    <mergeCell ref="AJ99:AN99"/>
    <mergeCell ref="AO99:AQ99"/>
    <mergeCell ref="AR99:AT99"/>
    <mergeCell ref="B98:C98"/>
    <mergeCell ref="D98:M98"/>
    <mergeCell ref="N98:U98"/>
    <mergeCell ref="AJ98:AN98"/>
    <mergeCell ref="AO98:AQ98"/>
    <mergeCell ref="AR98:AT98"/>
    <mergeCell ref="B97:C97"/>
    <mergeCell ref="D97:M97"/>
    <mergeCell ref="N97:U97"/>
    <mergeCell ref="AJ97:AN97"/>
    <mergeCell ref="AO97:AQ97"/>
    <mergeCell ref="AR97:AT97"/>
    <mergeCell ref="B96:C96"/>
    <mergeCell ref="D96:M96"/>
    <mergeCell ref="N96:U96"/>
    <mergeCell ref="AJ96:AN96"/>
    <mergeCell ref="AO96:AQ96"/>
    <mergeCell ref="AR96:AT96"/>
    <mergeCell ref="B95:C95"/>
    <mergeCell ref="D95:M95"/>
    <mergeCell ref="N95:U95"/>
    <mergeCell ref="AJ95:AN95"/>
    <mergeCell ref="AO95:AQ95"/>
    <mergeCell ref="AR95:AT95"/>
    <mergeCell ref="B94:C94"/>
    <mergeCell ref="D94:M94"/>
    <mergeCell ref="N94:U94"/>
    <mergeCell ref="AJ94:AN94"/>
    <mergeCell ref="AO94:AQ94"/>
    <mergeCell ref="AR94:AT94"/>
    <mergeCell ref="B93:C93"/>
    <mergeCell ref="D93:M93"/>
    <mergeCell ref="N93:U93"/>
    <mergeCell ref="AJ93:AN93"/>
    <mergeCell ref="AO93:AQ93"/>
    <mergeCell ref="AR93:AT93"/>
    <mergeCell ref="B92:C92"/>
    <mergeCell ref="D92:M92"/>
    <mergeCell ref="N92:U92"/>
    <mergeCell ref="AJ92:AN92"/>
    <mergeCell ref="AO92:AQ92"/>
    <mergeCell ref="AR92:AT92"/>
    <mergeCell ref="B91:C91"/>
    <mergeCell ref="D91:M91"/>
    <mergeCell ref="N91:U91"/>
    <mergeCell ref="AJ91:AN91"/>
    <mergeCell ref="AO91:AQ91"/>
    <mergeCell ref="AR91:AT91"/>
    <mergeCell ref="B90:C90"/>
    <mergeCell ref="D90:M90"/>
    <mergeCell ref="N90:U90"/>
    <mergeCell ref="AJ90:AN90"/>
    <mergeCell ref="AO90:AQ90"/>
    <mergeCell ref="AR90:AT90"/>
    <mergeCell ref="B89:C89"/>
    <mergeCell ref="D89:M89"/>
    <mergeCell ref="N89:U89"/>
    <mergeCell ref="AJ89:AN89"/>
    <mergeCell ref="AO89:AQ89"/>
    <mergeCell ref="AR89:AT89"/>
    <mergeCell ref="B88:C88"/>
    <mergeCell ref="D88:M88"/>
    <mergeCell ref="N88:U88"/>
    <mergeCell ref="AJ88:AN88"/>
    <mergeCell ref="AO88:AQ88"/>
    <mergeCell ref="AR88:AT88"/>
    <mergeCell ref="B87:C87"/>
    <mergeCell ref="D87:M87"/>
    <mergeCell ref="N87:U87"/>
    <mergeCell ref="AJ87:AN87"/>
    <mergeCell ref="AO87:AQ87"/>
    <mergeCell ref="AR87:AT87"/>
    <mergeCell ref="B86:C86"/>
    <mergeCell ref="D86:M86"/>
    <mergeCell ref="N86:U86"/>
    <mergeCell ref="AJ86:AN86"/>
    <mergeCell ref="AO86:AQ86"/>
    <mergeCell ref="AR86:AT86"/>
    <mergeCell ref="B85:C85"/>
    <mergeCell ref="D85:M85"/>
    <mergeCell ref="N85:U85"/>
    <mergeCell ref="AJ85:AN85"/>
    <mergeCell ref="AO85:AQ85"/>
    <mergeCell ref="AR85:AT85"/>
    <mergeCell ref="B84:C84"/>
    <mergeCell ref="D84:M84"/>
    <mergeCell ref="N84:U84"/>
    <mergeCell ref="AJ84:AN84"/>
    <mergeCell ref="AO84:AQ84"/>
    <mergeCell ref="AR84:AT84"/>
    <mergeCell ref="B83:C83"/>
    <mergeCell ref="D83:M83"/>
    <mergeCell ref="N83:U83"/>
    <mergeCell ref="AJ83:AN83"/>
    <mergeCell ref="AO83:AQ83"/>
    <mergeCell ref="AR83:AT83"/>
    <mergeCell ref="B82:C82"/>
    <mergeCell ref="D82:M82"/>
    <mergeCell ref="N82:U82"/>
    <mergeCell ref="AJ82:AN82"/>
    <mergeCell ref="AO82:AQ82"/>
    <mergeCell ref="AR82:AT82"/>
    <mergeCell ref="B81:C81"/>
    <mergeCell ref="D81:M81"/>
    <mergeCell ref="N81:U81"/>
    <mergeCell ref="AJ81:AN81"/>
    <mergeCell ref="AO81:AQ81"/>
    <mergeCell ref="AR81:AT81"/>
    <mergeCell ref="B80:C80"/>
    <mergeCell ref="D80:M80"/>
    <mergeCell ref="N80:U80"/>
    <mergeCell ref="AJ80:AN80"/>
    <mergeCell ref="AO80:AQ80"/>
    <mergeCell ref="AR80:AT80"/>
    <mergeCell ref="B79:C79"/>
    <mergeCell ref="D79:M79"/>
    <mergeCell ref="N79:U79"/>
    <mergeCell ref="AJ79:AN79"/>
    <mergeCell ref="AO79:AQ79"/>
    <mergeCell ref="AR79:AT79"/>
    <mergeCell ref="B78:C78"/>
    <mergeCell ref="D78:M78"/>
    <mergeCell ref="N78:U78"/>
    <mergeCell ref="AJ78:AN78"/>
    <mergeCell ref="AO78:AQ78"/>
    <mergeCell ref="AR78:AT78"/>
    <mergeCell ref="B77:C77"/>
    <mergeCell ref="D77:M77"/>
    <mergeCell ref="N77:U77"/>
    <mergeCell ref="AJ77:AN77"/>
    <mergeCell ref="AO77:AQ77"/>
    <mergeCell ref="AR77:AT77"/>
    <mergeCell ref="B76:C76"/>
    <mergeCell ref="D76:M76"/>
    <mergeCell ref="N76:U76"/>
    <mergeCell ref="AJ76:AN76"/>
    <mergeCell ref="AO76:AQ76"/>
    <mergeCell ref="AR76:AT76"/>
    <mergeCell ref="B75:C75"/>
    <mergeCell ref="D75:M75"/>
    <mergeCell ref="N75:U75"/>
    <mergeCell ref="AJ75:AN75"/>
    <mergeCell ref="AO75:AQ75"/>
    <mergeCell ref="AR75:AT75"/>
    <mergeCell ref="B74:C74"/>
    <mergeCell ref="D74:M74"/>
    <mergeCell ref="N74:U74"/>
    <mergeCell ref="AJ74:AN74"/>
    <mergeCell ref="AO74:AQ74"/>
    <mergeCell ref="AR74:AT74"/>
    <mergeCell ref="B73:C73"/>
    <mergeCell ref="D73:M73"/>
    <mergeCell ref="N73:U73"/>
    <mergeCell ref="AJ73:AN73"/>
    <mergeCell ref="AO73:AQ73"/>
    <mergeCell ref="AR73:AT73"/>
    <mergeCell ref="B70:G70"/>
    <mergeCell ref="H70:AT70"/>
    <mergeCell ref="B72:C72"/>
    <mergeCell ref="D72:M72"/>
    <mergeCell ref="N72:U72"/>
    <mergeCell ref="V72:AI72"/>
    <mergeCell ref="AJ72:AN72"/>
    <mergeCell ref="AO72:AQ72"/>
    <mergeCell ref="AR72:AT72"/>
    <mergeCell ref="B69:G69"/>
    <mergeCell ref="H69:Y69"/>
    <mergeCell ref="Z69:AE69"/>
    <mergeCell ref="AF69:AP69"/>
    <mergeCell ref="AQ69:AR69"/>
    <mergeCell ref="AS69:AT69"/>
    <mergeCell ref="AO65:AQ67"/>
    <mergeCell ref="AR65:AT67"/>
    <mergeCell ref="L67:O67"/>
    <mergeCell ref="Q67:T67"/>
    <mergeCell ref="V67:AA67"/>
    <mergeCell ref="AC67:AH67"/>
    <mergeCell ref="V52:AE52"/>
    <mergeCell ref="AF52:AJ52"/>
    <mergeCell ref="AK52:AO52"/>
    <mergeCell ref="AP52:AT52"/>
    <mergeCell ref="B54:B61"/>
    <mergeCell ref="B64:J67"/>
    <mergeCell ref="K64:O64"/>
    <mergeCell ref="P64:T64"/>
    <mergeCell ref="U64:AA64"/>
    <mergeCell ref="AB64:AH64"/>
    <mergeCell ref="AI64:AK64"/>
    <mergeCell ref="AL64:AN64"/>
    <mergeCell ref="AO64:AQ64"/>
    <mergeCell ref="AR64:AT64"/>
    <mergeCell ref="K65:O66"/>
    <mergeCell ref="P65:T66"/>
    <mergeCell ref="U65:AA66"/>
    <mergeCell ref="AB65:AH66"/>
    <mergeCell ref="AI65:AK67"/>
    <mergeCell ref="AL65:AN67"/>
    <mergeCell ref="AK50:AO50"/>
    <mergeCell ref="AP50:AT50"/>
    <mergeCell ref="V51:AE51"/>
    <mergeCell ref="AF51:AJ51"/>
    <mergeCell ref="AK51:AO51"/>
    <mergeCell ref="AP51:AT51"/>
    <mergeCell ref="AF49:AJ49"/>
    <mergeCell ref="AK49:AO49"/>
    <mergeCell ref="AP49:AT49"/>
    <mergeCell ref="B50:F50"/>
    <mergeCell ref="G50:K50"/>
    <mergeCell ref="L50:P50"/>
    <mergeCell ref="Q50:U50"/>
    <mergeCell ref="V50:Z50"/>
    <mergeCell ref="AA50:AE50"/>
    <mergeCell ref="AF50:AJ50"/>
    <mergeCell ref="B49:F49"/>
    <mergeCell ref="G49:K49"/>
    <mergeCell ref="L49:P49"/>
    <mergeCell ref="Q49:U49"/>
    <mergeCell ref="V49:Z49"/>
    <mergeCell ref="AA49:AE49"/>
    <mergeCell ref="B47:C47"/>
    <mergeCell ref="D47:M47"/>
    <mergeCell ref="N47:U47"/>
    <mergeCell ref="AJ47:AN47"/>
    <mergeCell ref="AO47:AQ47"/>
    <mergeCell ref="AR47:AT47"/>
    <mergeCell ref="B46:C46"/>
    <mergeCell ref="D46:M46"/>
    <mergeCell ref="N46:U46"/>
    <mergeCell ref="AJ46:AN46"/>
    <mergeCell ref="AO46:AQ46"/>
    <mergeCell ref="AR46:AT46"/>
    <mergeCell ref="B45:C45"/>
    <mergeCell ref="D45:M45"/>
    <mergeCell ref="N45:U45"/>
    <mergeCell ref="AJ45:AN45"/>
    <mergeCell ref="AO45:AQ45"/>
    <mergeCell ref="AR45:AT45"/>
    <mergeCell ref="B44:C44"/>
    <mergeCell ref="D44:M44"/>
    <mergeCell ref="N44:U44"/>
    <mergeCell ref="AJ44:AN44"/>
    <mergeCell ref="AO44:AQ44"/>
    <mergeCell ref="AR44:AT44"/>
    <mergeCell ref="B43:C43"/>
    <mergeCell ref="D43:M43"/>
    <mergeCell ref="N43:U43"/>
    <mergeCell ref="AJ43:AN43"/>
    <mergeCell ref="AO43:AQ43"/>
    <mergeCell ref="AR43:AT43"/>
    <mergeCell ref="B42:C42"/>
    <mergeCell ref="D42:M42"/>
    <mergeCell ref="N42:U42"/>
    <mergeCell ref="AJ42:AN42"/>
    <mergeCell ref="AO42:AQ42"/>
    <mergeCell ref="AR42:AT42"/>
    <mergeCell ref="B41:C41"/>
    <mergeCell ref="D41:M41"/>
    <mergeCell ref="N41:U41"/>
    <mergeCell ref="AJ41:AN41"/>
    <mergeCell ref="AO41:AQ41"/>
    <mergeCell ref="AR41:AT41"/>
    <mergeCell ref="B40:C40"/>
    <mergeCell ref="D40:M40"/>
    <mergeCell ref="N40:U40"/>
    <mergeCell ref="AJ40:AN40"/>
    <mergeCell ref="AO40:AQ40"/>
    <mergeCell ref="AR40:AT40"/>
    <mergeCell ref="B39:C39"/>
    <mergeCell ref="D39:M39"/>
    <mergeCell ref="N39:U39"/>
    <mergeCell ref="AJ39:AN39"/>
    <mergeCell ref="AO39:AQ39"/>
    <mergeCell ref="AR39:AT39"/>
    <mergeCell ref="B38:C38"/>
    <mergeCell ref="D38:M38"/>
    <mergeCell ref="N38:U38"/>
    <mergeCell ref="AJ38:AN38"/>
    <mergeCell ref="AO38:AQ38"/>
    <mergeCell ref="AR38:AT38"/>
    <mergeCell ref="B37:C37"/>
    <mergeCell ref="D37:M37"/>
    <mergeCell ref="N37:U37"/>
    <mergeCell ref="AJ37:AN37"/>
    <mergeCell ref="AO37:AQ37"/>
    <mergeCell ref="AR37:AT37"/>
    <mergeCell ref="B36:C36"/>
    <mergeCell ref="D36:M36"/>
    <mergeCell ref="N36:U36"/>
    <mergeCell ref="AJ36:AN36"/>
    <mergeCell ref="AO36:AQ36"/>
    <mergeCell ref="AR36:AT36"/>
    <mergeCell ref="B35:C35"/>
    <mergeCell ref="D35:M35"/>
    <mergeCell ref="N35:U35"/>
    <mergeCell ref="AJ35:AN35"/>
    <mergeCell ref="AO35:AQ35"/>
    <mergeCell ref="AR35:AT35"/>
    <mergeCell ref="B34:C34"/>
    <mergeCell ref="D34:M34"/>
    <mergeCell ref="N34:U34"/>
    <mergeCell ref="AJ34:AN34"/>
    <mergeCell ref="AO34:AQ34"/>
    <mergeCell ref="AR34:AT34"/>
    <mergeCell ref="B33:C33"/>
    <mergeCell ref="D33:M33"/>
    <mergeCell ref="N33:U33"/>
    <mergeCell ref="AJ33:AN33"/>
    <mergeCell ref="AO33:AQ33"/>
    <mergeCell ref="AR33:AT33"/>
    <mergeCell ref="B32:C32"/>
    <mergeCell ref="D32:M32"/>
    <mergeCell ref="N32:U32"/>
    <mergeCell ref="AJ32:AN32"/>
    <mergeCell ref="AO32:AQ32"/>
    <mergeCell ref="AR32:AT32"/>
    <mergeCell ref="B31:C31"/>
    <mergeCell ref="D31:M31"/>
    <mergeCell ref="N31:U31"/>
    <mergeCell ref="AJ31:AN31"/>
    <mergeCell ref="AO31:AQ31"/>
    <mergeCell ref="AR31:AT31"/>
    <mergeCell ref="B30:C30"/>
    <mergeCell ref="D30:M30"/>
    <mergeCell ref="N30:U30"/>
    <mergeCell ref="AJ30:AN30"/>
    <mergeCell ref="AO30:AQ30"/>
    <mergeCell ref="AR30:AT30"/>
    <mergeCell ref="B29:C29"/>
    <mergeCell ref="D29:M29"/>
    <mergeCell ref="N29:U29"/>
    <mergeCell ref="AJ29:AN29"/>
    <mergeCell ref="AO29:AQ29"/>
    <mergeCell ref="AR29:AT29"/>
    <mergeCell ref="B28:C28"/>
    <mergeCell ref="D28:M28"/>
    <mergeCell ref="N28:U28"/>
    <mergeCell ref="AJ28:AN28"/>
    <mergeCell ref="AO28:AQ28"/>
    <mergeCell ref="AR28:AT28"/>
    <mergeCell ref="B27:C27"/>
    <mergeCell ref="D27:M27"/>
    <mergeCell ref="N27:U27"/>
    <mergeCell ref="AJ27:AN27"/>
    <mergeCell ref="AO27:AQ27"/>
    <mergeCell ref="AR27:AT27"/>
    <mergeCell ref="B26:C26"/>
    <mergeCell ref="D26:M26"/>
    <mergeCell ref="N26:U26"/>
    <mergeCell ref="AJ26:AN26"/>
    <mergeCell ref="AO26:AQ26"/>
    <mergeCell ref="AR26:AT26"/>
    <mergeCell ref="B25:C25"/>
    <mergeCell ref="D25:M25"/>
    <mergeCell ref="N25:U25"/>
    <mergeCell ref="AJ25:AN25"/>
    <mergeCell ref="AO25:AQ25"/>
    <mergeCell ref="AR25:AT25"/>
    <mergeCell ref="B24:C24"/>
    <mergeCell ref="D24:M24"/>
    <mergeCell ref="N24:U24"/>
    <mergeCell ref="AJ24:AN24"/>
    <mergeCell ref="AO24:AQ24"/>
    <mergeCell ref="AR24:AT24"/>
    <mergeCell ref="B23:C23"/>
    <mergeCell ref="D23:M23"/>
    <mergeCell ref="N23:U23"/>
    <mergeCell ref="AJ23:AN23"/>
    <mergeCell ref="AO23:AQ23"/>
    <mergeCell ref="AR23:AT23"/>
    <mergeCell ref="B22:C22"/>
    <mergeCell ref="D22:M22"/>
    <mergeCell ref="N22:U22"/>
    <mergeCell ref="AJ22:AN22"/>
    <mergeCell ref="AO22:AQ22"/>
    <mergeCell ref="AR22:AT22"/>
    <mergeCell ref="B21:C21"/>
    <mergeCell ref="D21:M21"/>
    <mergeCell ref="N21:U21"/>
    <mergeCell ref="AJ21:AN21"/>
    <mergeCell ref="AO21:AQ21"/>
    <mergeCell ref="AR21:AT21"/>
    <mergeCell ref="B20:C20"/>
    <mergeCell ref="D20:M20"/>
    <mergeCell ref="N20:U20"/>
    <mergeCell ref="AJ20:AN20"/>
    <mergeCell ref="AO20:AQ20"/>
    <mergeCell ref="AR20:AT20"/>
    <mergeCell ref="B19:C19"/>
    <mergeCell ref="D19:M19"/>
    <mergeCell ref="N19:U19"/>
    <mergeCell ref="AJ19:AN19"/>
    <mergeCell ref="AO19:AQ19"/>
    <mergeCell ref="AR19:AT19"/>
    <mergeCell ref="B18:C18"/>
    <mergeCell ref="D18:M18"/>
    <mergeCell ref="N18:U18"/>
    <mergeCell ref="AJ18:AN18"/>
    <mergeCell ref="AO18:AQ18"/>
    <mergeCell ref="AR18:AT18"/>
    <mergeCell ref="B17:C17"/>
    <mergeCell ref="D17:M17"/>
    <mergeCell ref="N17:U17"/>
    <mergeCell ref="AJ17:AN17"/>
    <mergeCell ref="AO17:AQ17"/>
    <mergeCell ref="AR17:AT17"/>
    <mergeCell ref="B16:C16"/>
    <mergeCell ref="D16:M16"/>
    <mergeCell ref="N16:U16"/>
    <mergeCell ref="AJ16:AN16"/>
    <mergeCell ref="AO16:AQ16"/>
    <mergeCell ref="AR16:AT16"/>
    <mergeCell ref="B15:C15"/>
    <mergeCell ref="D15:M15"/>
    <mergeCell ref="N15:U15"/>
    <mergeCell ref="AJ15:AN15"/>
    <mergeCell ref="AO15:AQ15"/>
    <mergeCell ref="AR15:AT15"/>
    <mergeCell ref="B14:C14"/>
    <mergeCell ref="D14:M14"/>
    <mergeCell ref="N14:U14"/>
    <mergeCell ref="AJ14:AN14"/>
    <mergeCell ref="AO14:AQ14"/>
    <mergeCell ref="AR14:AT14"/>
    <mergeCell ref="B13:C13"/>
    <mergeCell ref="D13:M13"/>
    <mergeCell ref="N13:U13"/>
    <mergeCell ref="AJ13:AN13"/>
    <mergeCell ref="AO13:AQ13"/>
    <mergeCell ref="AR13:AT13"/>
    <mergeCell ref="B12:C12"/>
    <mergeCell ref="D12:M12"/>
    <mergeCell ref="N12:U12"/>
    <mergeCell ref="AJ12:AN12"/>
    <mergeCell ref="AO12:AQ12"/>
    <mergeCell ref="AR12:AT12"/>
    <mergeCell ref="B7:G7"/>
    <mergeCell ref="H7:Y7"/>
    <mergeCell ref="Z7:AE7"/>
    <mergeCell ref="AF7:AP7"/>
    <mergeCell ref="AQ7:AR7"/>
    <mergeCell ref="B2:J5"/>
    <mergeCell ref="B11:C11"/>
    <mergeCell ref="D11:M11"/>
    <mergeCell ref="N11:U11"/>
    <mergeCell ref="AJ11:AN11"/>
    <mergeCell ref="AO11:AQ11"/>
    <mergeCell ref="AR11:AT11"/>
    <mergeCell ref="AS7:AT7"/>
    <mergeCell ref="B8:G8"/>
    <mergeCell ref="H8:AT8"/>
    <mergeCell ref="B10:C10"/>
    <mergeCell ref="D10:M10"/>
    <mergeCell ref="N10:U10"/>
    <mergeCell ref="V10:AI10"/>
    <mergeCell ref="AJ10:AN10"/>
    <mergeCell ref="AO10:AQ10"/>
    <mergeCell ref="AR10:AT10"/>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 ref="Q5:T5"/>
    <mergeCell ref="V5:AA5"/>
    <mergeCell ref="AC5:AH5"/>
  </mergeCells>
  <phoneticPr fontId="2"/>
  <hyperlinks>
    <hyperlink ref="K3:O4" location="テーブル一覧!A1" display="TCC支援システム" xr:uid="{00000000-0004-0000-3F00-000000000000}"/>
  </hyperlinks>
  <printOptions horizontalCentered="1" verticalCentered="1"/>
  <pageMargins left="0.39370078740157483" right="0.39370078740157483" top="0.39370078740157483" bottom="0.39370078740157483" header="0.51181102362204722" footer="0.51181102362204722"/>
  <pageSetup paperSize="9" scale="80" orientation="portrait" horizontalDpi="4294967293" verticalDpi="200" r:id="rId1"/>
  <headerFooter alignWithMargins="0"/>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1"/>
  <dimension ref="A1:AX124"/>
  <sheetViews>
    <sheetView view="pageBreakPreview" zoomScaleNormal="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2:50" s="325" customFormat="1" ht="5.0999999999999996" customHeight="1" thickBot="1" x14ac:dyDescent="0.25"/>
    <row r="2" spans="2:50"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724" t="s">
        <v>24594</v>
      </c>
      <c r="AC2" s="725"/>
      <c r="AD2" s="725"/>
      <c r="AE2" s="725"/>
      <c r="AF2" s="725"/>
      <c r="AG2" s="725"/>
      <c r="AH2" s="725"/>
      <c r="AI2" s="599" t="s">
        <v>24595</v>
      </c>
      <c r="AJ2" s="599"/>
      <c r="AK2" s="599"/>
      <c r="AL2" s="599" t="s">
        <v>24596</v>
      </c>
      <c r="AM2" s="599"/>
      <c r="AN2" s="599"/>
      <c r="AO2" s="599" t="s">
        <v>24597</v>
      </c>
      <c r="AP2" s="599"/>
      <c r="AQ2" s="599"/>
      <c r="AR2" s="600" t="s">
        <v>24711</v>
      </c>
      <c r="AS2" s="601"/>
      <c r="AT2" s="602"/>
    </row>
    <row r="3" spans="2:50" s="326" customFormat="1" ht="20.100000000000001" customHeight="1" x14ac:dyDescent="0.2">
      <c r="B3" s="584"/>
      <c r="C3" s="585"/>
      <c r="D3" s="585"/>
      <c r="E3" s="585"/>
      <c r="F3" s="585"/>
      <c r="G3" s="585"/>
      <c r="H3" s="585"/>
      <c r="I3" s="585"/>
      <c r="J3" s="586"/>
      <c r="K3" s="686" t="s">
        <v>24712</v>
      </c>
      <c r="L3" s="687"/>
      <c r="M3" s="687"/>
      <c r="N3" s="687"/>
      <c r="O3" s="688"/>
      <c r="P3" s="716" t="s">
        <v>24713</v>
      </c>
      <c r="Q3" s="716"/>
      <c r="R3" s="716"/>
      <c r="S3" s="716"/>
      <c r="T3" s="716"/>
      <c r="U3" s="717" t="s">
        <v>24715</v>
      </c>
      <c r="V3" s="717"/>
      <c r="W3" s="717"/>
      <c r="X3" s="717"/>
      <c r="Y3" s="717"/>
      <c r="Z3" s="717"/>
      <c r="AA3" s="717"/>
      <c r="AB3" s="717" t="s">
        <v>24725</v>
      </c>
      <c r="AC3" s="717"/>
      <c r="AD3" s="717"/>
      <c r="AE3" s="717"/>
      <c r="AF3" s="717"/>
      <c r="AG3" s="717"/>
      <c r="AH3" s="717"/>
      <c r="AI3" s="718">
        <v>40417</v>
      </c>
      <c r="AJ3" s="719"/>
      <c r="AK3" s="719"/>
      <c r="AL3" s="718"/>
      <c r="AM3" s="719"/>
      <c r="AN3" s="719"/>
      <c r="AO3" s="618" t="s">
        <v>24717</v>
      </c>
      <c r="AP3" s="618"/>
      <c r="AQ3" s="618"/>
      <c r="AR3" s="624" t="s">
        <v>24911</v>
      </c>
      <c r="AS3" s="625"/>
      <c r="AT3" s="626"/>
    </row>
    <row r="4" spans="2:50" s="326" customFormat="1" ht="20.100000000000001" customHeight="1" x14ac:dyDescent="0.2">
      <c r="B4" s="584"/>
      <c r="C4" s="585"/>
      <c r="D4" s="585"/>
      <c r="E4" s="585"/>
      <c r="F4" s="585"/>
      <c r="G4" s="585"/>
      <c r="H4" s="585"/>
      <c r="I4" s="585"/>
      <c r="J4" s="586"/>
      <c r="K4" s="689"/>
      <c r="L4" s="690"/>
      <c r="M4" s="690"/>
      <c r="N4" s="690"/>
      <c r="O4" s="691"/>
      <c r="P4" s="716"/>
      <c r="Q4" s="716"/>
      <c r="R4" s="716"/>
      <c r="S4" s="716"/>
      <c r="T4" s="716"/>
      <c r="U4" s="717"/>
      <c r="V4" s="717"/>
      <c r="W4" s="717"/>
      <c r="X4" s="717"/>
      <c r="Y4" s="717"/>
      <c r="Z4" s="717"/>
      <c r="AA4" s="717"/>
      <c r="AB4" s="717"/>
      <c r="AC4" s="717"/>
      <c r="AD4" s="717"/>
      <c r="AE4" s="717"/>
      <c r="AF4" s="717"/>
      <c r="AG4" s="717"/>
      <c r="AH4" s="717"/>
      <c r="AI4" s="719"/>
      <c r="AJ4" s="719"/>
      <c r="AK4" s="719"/>
      <c r="AL4" s="719"/>
      <c r="AM4" s="719"/>
      <c r="AN4" s="719"/>
      <c r="AO4" s="618"/>
      <c r="AP4" s="618"/>
      <c r="AQ4" s="618"/>
      <c r="AR4" s="624"/>
      <c r="AS4" s="625"/>
      <c r="AT4" s="626"/>
    </row>
    <row r="5" spans="2:50" s="326" customFormat="1" ht="20.100000000000001" customHeight="1" thickBot="1" x14ac:dyDescent="0.25">
      <c r="B5" s="587"/>
      <c r="C5" s="588"/>
      <c r="D5" s="588"/>
      <c r="E5" s="588"/>
      <c r="F5" s="588"/>
      <c r="G5" s="588"/>
      <c r="H5" s="588"/>
      <c r="I5" s="588"/>
      <c r="J5" s="589"/>
      <c r="K5" s="327" t="s">
        <v>24606</v>
      </c>
      <c r="L5" s="580" t="s">
        <v>24721</v>
      </c>
      <c r="M5" s="721"/>
      <c r="N5" s="721"/>
      <c r="O5" s="721"/>
      <c r="P5" s="328" t="s">
        <v>24606</v>
      </c>
      <c r="Q5" s="580" t="s">
        <v>24723</v>
      </c>
      <c r="R5" s="721"/>
      <c r="S5" s="721"/>
      <c r="T5" s="721"/>
      <c r="U5" s="329" t="s">
        <v>24610</v>
      </c>
      <c r="V5" s="580" t="s">
        <v>24725</v>
      </c>
      <c r="W5" s="721"/>
      <c r="X5" s="721"/>
      <c r="Y5" s="721"/>
      <c r="Z5" s="721"/>
      <c r="AA5" s="721"/>
      <c r="AB5" s="329" t="s">
        <v>24606</v>
      </c>
      <c r="AC5" s="580" t="s">
        <v>24727</v>
      </c>
      <c r="AD5" s="721"/>
      <c r="AE5" s="721"/>
      <c r="AF5" s="721"/>
      <c r="AG5" s="721"/>
      <c r="AH5" s="721"/>
      <c r="AI5" s="720"/>
      <c r="AJ5" s="720"/>
      <c r="AK5" s="720"/>
      <c r="AL5" s="720"/>
      <c r="AM5" s="720"/>
      <c r="AN5" s="720"/>
      <c r="AO5" s="619"/>
      <c r="AP5" s="619"/>
      <c r="AQ5" s="619"/>
      <c r="AR5" s="627"/>
      <c r="AS5" s="628"/>
      <c r="AT5" s="629"/>
    </row>
    <row r="6" spans="2:50" s="325" customFormat="1" ht="5.0999999999999996" customHeight="1" thickBot="1" x14ac:dyDescent="0.25"/>
    <row r="7" spans="2:50" ht="24" customHeight="1" x14ac:dyDescent="0.2">
      <c r="B7" s="596" t="s">
        <v>24612</v>
      </c>
      <c r="C7" s="593"/>
      <c r="D7" s="593"/>
      <c r="E7" s="593"/>
      <c r="F7" s="593"/>
      <c r="G7" s="593"/>
      <c r="H7" s="590" t="s">
        <v>24912</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24913</v>
      </c>
      <c r="AG7" s="591"/>
      <c r="AH7" s="591"/>
      <c r="AI7" s="591"/>
      <c r="AJ7" s="591"/>
      <c r="AK7" s="591"/>
      <c r="AL7" s="591"/>
      <c r="AM7" s="591"/>
      <c r="AN7" s="591"/>
      <c r="AO7" s="591"/>
      <c r="AP7" s="592"/>
      <c r="AQ7" s="595" t="s">
        <v>24616</v>
      </c>
      <c r="AR7" s="594"/>
      <c r="AS7" s="630" t="s">
        <v>24914</v>
      </c>
      <c r="AT7" s="631"/>
    </row>
    <row r="8" spans="2:50" ht="24" customHeight="1" thickBot="1" x14ac:dyDescent="0.25">
      <c r="B8" s="632" t="s">
        <v>24618</v>
      </c>
      <c r="C8" s="633"/>
      <c r="D8" s="633"/>
      <c r="E8" s="633"/>
      <c r="F8" s="633"/>
      <c r="G8" s="633"/>
      <c r="H8" s="597" t="s">
        <v>24915</v>
      </c>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2:50" ht="5.0999999999999996" customHeight="1" thickBot="1" x14ac:dyDescent="0.25"/>
    <row r="10" spans="2:50" ht="22.5" customHeight="1" x14ac:dyDescent="0.2">
      <c r="B10" s="596" t="s">
        <v>24619</v>
      </c>
      <c r="C10" s="593"/>
      <c r="D10" s="593" t="s">
        <v>24620</v>
      </c>
      <c r="E10" s="593"/>
      <c r="F10" s="593"/>
      <c r="G10" s="593"/>
      <c r="H10" s="593"/>
      <c r="I10" s="593"/>
      <c r="J10" s="593"/>
      <c r="K10" s="593"/>
      <c r="L10" s="593"/>
      <c r="M10" s="593"/>
      <c r="N10" s="593" t="s">
        <v>24621</v>
      </c>
      <c r="O10" s="593"/>
      <c r="P10" s="593"/>
      <c r="Q10" s="593"/>
      <c r="R10" s="593"/>
      <c r="S10" s="593"/>
      <c r="T10" s="593"/>
      <c r="U10" s="593"/>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2:50" ht="18" customHeight="1" x14ac:dyDescent="0.2">
      <c r="B11" s="634">
        <v>1</v>
      </c>
      <c r="C11" s="635"/>
      <c r="D11" s="658" t="s">
        <v>24795</v>
      </c>
      <c r="E11" s="658"/>
      <c r="F11" s="658"/>
      <c r="G11" s="658"/>
      <c r="H11" s="658"/>
      <c r="I11" s="658"/>
      <c r="J11" s="658"/>
      <c r="K11" s="658"/>
      <c r="L11" s="658"/>
      <c r="M11" s="658"/>
      <c r="N11" s="707" t="s">
        <v>24916</v>
      </c>
      <c r="O11" s="722"/>
      <c r="P11" s="722"/>
      <c r="Q11" s="722"/>
      <c r="R11" s="722"/>
      <c r="S11" s="722"/>
      <c r="T11" s="722"/>
      <c r="U11" s="723"/>
      <c r="V11" s="335"/>
      <c r="W11" s="335"/>
      <c r="X11" s="335"/>
      <c r="Y11" s="335"/>
      <c r="Z11" s="335"/>
      <c r="AA11" s="335"/>
      <c r="AB11" s="335"/>
      <c r="AC11" s="335"/>
      <c r="AD11" s="335"/>
      <c r="AE11" s="335"/>
      <c r="AF11" s="335"/>
      <c r="AG11" s="335"/>
      <c r="AH11" s="335"/>
      <c r="AI11" s="335"/>
      <c r="AJ11" s="710" t="s">
        <v>24774</v>
      </c>
      <c r="AK11" s="711"/>
      <c r="AL11" s="711"/>
      <c r="AM11" s="711"/>
      <c r="AN11" s="712"/>
      <c r="AO11" s="635" t="s">
        <v>24917</v>
      </c>
      <c r="AP11" s="635"/>
      <c r="AQ11" s="635"/>
      <c r="AR11" s="635" t="s">
        <v>24917</v>
      </c>
      <c r="AS11" s="635"/>
      <c r="AT11" s="639"/>
    </row>
    <row r="12" spans="2:50" ht="18" customHeight="1" x14ac:dyDescent="0.2">
      <c r="B12" s="634">
        <v>2</v>
      </c>
      <c r="C12" s="635"/>
      <c r="D12" s="726" t="s">
        <v>24918</v>
      </c>
      <c r="E12" s="727"/>
      <c r="F12" s="727"/>
      <c r="G12" s="727"/>
      <c r="H12" s="727"/>
      <c r="I12" s="727"/>
      <c r="J12" s="727"/>
      <c r="K12" s="727"/>
      <c r="L12" s="727"/>
      <c r="M12" s="728"/>
      <c r="N12" s="707" t="s">
        <v>24919</v>
      </c>
      <c r="O12" s="722"/>
      <c r="P12" s="722"/>
      <c r="Q12" s="722"/>
      <c r="R12" s="722"/>
      <c r="S12" s="722"/>
      <c r="T12" s="722"/>
      <c r="U12" s="723"/>
      <c r="V12" s="335"/>
      <c r="W12" s="335"/>
      <c r="X12" s="335"/>
      <c r="Y12" s="335"/>
      <c r="Z12" s="335"/>
      <c r="AA12" s="335"/>
      <c r="AB12" s="335"/>
      <c r="AC12" s="335"/>
      <c r="AD12" s="335"/>
      <c r="AE12" s="335"/>
      <c r="AF12" s="335"/>
      <c r="AG12" s="335"/>
      <c r="AH12" s="335"/>
      <c r="AI12" s="335"/>
      <c r="AJ12" s="710" t="s">
        <v>24890</v>
      </c>
      <c r="AK12" s="711"/>
      <c r="AL12" s="711"/>
      <c r="AM12" s="711"/>
      <c r="AN12" s="712"/>
      <c r="AO12" s="635"/>
      <c r="AP12" s="635"/>
      <c r="AQ12" s="635"/>
      <c r="AR12" s="635"/>
      <c r="AS12" s="635"/>
      <c r="AT12" s="639"/>
      <c r="AX12" s="374"/>
    </row>
    <row r="13" spans="2:50" ht="18" customHeight="1" x14ac:dyDescent="0.2">
      <c r="B13" s="634">
        <v>3</v>
      </c>
      <c r="C13" s="635"/>
      <c r="D13" s="726" t="s">
        <v>24920</v>
      </c>
      <c r="E13" s="727"/>
      <c r="F13" s="727"/>
      <c r="G13" s="727"/>
      <c r="H13" s="727"/>
      <c r="I13" s="727"/>
      <c r="J13" s="727"/>
      <c r="K13" s="727"/>
      <c r="L13" s="727"/>
      <c r="M13" s="728"/>
      <c r="N13" s="707" t="s">
        <v>24921</v>
      </c>
      <c r="O13" s="722"/>
      <c r="P13" s="722"/>
      <c r="Q13" s="722"/>
      <c r="R13" s="722"/>
      <c r="S13" s="722"/>
      <c r="T13" s="722"/>
      <c r="U13" s="723"/>
      <c r="V13" s="335"/>
      <c r="W13" s="335"/>
      <c r="X13" s="335"/>
      <c r="Y13" s="335"/>
      <c r="Z13" s="335"/>
      <c r="AA13" s="335"/>
      <c r="AB13" s="335"/>
      <c r="AC13" s="335"/>
      <c r="AD13" s="335"/>
      <c r="AE13" s="335"/>
      <c r="AF13" s="335"/>
      <c r="AG13" s="335"/>
      <c r="AH13" s="335"/>
      <c r="AI13" s="335"/>
      <c r="AJ13" s="710" t="s">
        <v>24890</v>
      </c>
      <c r="AK13" s="711"/>
      <c r="AL13" s="711"/>
      <c r="AM13" s="711"/>
      <c r="AN13" s="712"/>
      <c r="AO13" s="635"/>
      <c r="AP13" s="635"/>
      <c r="AQ13" s="635"/>
      <c r="AR13" s="635"/>
      <c r="AS13" s="635"/>
      <c r="AT13" s="639"/>
      <c r="AX13" s="374"/>
    </row>
    <row r="14" spans="2:50" ht="18" customHeight="1" x14ac:dyDescent="0.2">
      <c r="B14" s="634">
        <v>4</v>
      </c>
      <c r="C14" s="635"/>
      <c r="D14" s="726" t="s">
        <v>24922</v>
      </c>
      <c r="E14" s="727"/>
      <c r="F14" s="727"/>
      <c r="G14" s="727"/>
      <c r="H14" s="727"/>
      <c r="I14" s="727"/>
      <c r="J14" s="727"/>
      <c r="K14" s="727"/>
      <c r="L14" s="727"/>
      <c r="M14" s="728"/>
      <c r="N14" s="707" t="s">
        <v>24923</v>
      </c>
      <c r="O14" s="722"/>
      <c r="P14" s="722"/>
      <c r="Q14" s="722"/>
      <c r="R14" s="722"/>
      <c r="S14" s="722"/>
      <c r="T14" s="722"/>
      <c r="U14" s="723"/>
      <c r="V14" s="335"/>
      <c r="W14" s="335"/>
      <c r="X14" s="335"/>
      <c r="Y14" s="335"/>
      <c r="Z14" s="335"/>
      <c r="AA14" s="335"/>
      <c r="AB14" s="335"/>
      <c r="AC14" s="335"/>
      <c r="AD14" s="335"/>
      <c r="AE14" s="335"/>
      <c r="AF14" s="335"/>
      <c r="AG14" s="335"/>
      <c r="AH14" s="335"/>
      <c r="AI14" s="335"/>
      <c r="AJ14" s="710" t="s">
        <v>24890</v>
      </c>
      <c r="AK14" s="711"/>
      <c r="AL14" s="711"/>
      <c r="AM14" s="711"/>
      <c r="AN14" s="712"/>
      <c r="AO14" s="635"/>
      <c r="AP14" s="635"/>
      <c r="AQ14" s="635"/>
      <c r="AR14" s="635"/>
      <c r="AS14" s="635"/>
      <c r="AT14" s="639"/>
    </row>
    <row r="15" spans="2:50" ht="18" customHeight="1" x14ac:dyDescent="0.2">
      <c r="B15" s="634">
        <v>5</v>
      </c>
      <c r="C15" s="635"/>
      <c r="D15" s="726" t="s">
        <v>24924</v>
      </c>
      <c r="E15" s="727"/>
      <c r="F15" s="727"/>
      <c r="G15" s="727"/>
      <c r="H15" s="727"/>
      <c r="I15" s="727"/>
      <c r="J15" s="727"/>
      <c r="K15" s="727"/>
      <c r="L15" s="727"/>
      <c r="M15" s="728"/>
      <c r="N15" s="707" t="s">
        <v>24925</v>
      </c>
      <c r="O15" s="722"/>
      <c r="P15" s="722"/>
      <c r="Q15" s="722"/>
      <c r="R15" s="722"/>
      <c r="S15" s="722"/>
      <c r="T15" s="722"/>
      <c r="U15" s="723"/>
      <c r="V15" s="335"/>
      <c r="W15" s="335"/>
      <c r="X15" s="335"/>
      <c r="Y15" s="335"/>
      <c r="Z15" s="335"/>
      <c r="AA15" s="335"/>
      <c r="AB15" s="335"/>
      <c r="AC15" s="335"/>
      <c r="AD15" s="335"/>
      <c r="AE15" s="335"/>
      <c r="AF15" s="335"/>
      <c r="AG15" s="335"/>
      <c r="AH15" s="335"/>
      <c r="AI15" s="335"/>
      <c r="AJ15" s="710" t="s">
        <v>24890</v>
      </c>
      <c r="AK15" s="711"/>
      <c r="AL15" s="711"/>
      <c r="AM15" s="711"/>
      <c r="AN15" s="712"/>
      <c r="AO15" s="635"/>
      <c r="AP15" s="635"/>
      <c r="AQ15" s="635"/>
      <c r="AR15" s="635"/>
      <c r="AS15" s="635"/>
      <c r="AT15" s="639"/>
    </row>
    <row r="16" spans="2:50" ht="18" customHeight="1" x14ac:dyDescent="0.2">
      <c r="B16" s="647">
        <v>6</v>
      </c>
      <c r="C16" s="648"/>
      <c r="D16" s="744" t="s">
        <v>24926</v>
      </c>
      <c r="E16" s="745"/>
      <c r="F16" s="745"/>
      <c r="G16" s="745"/>
      <c r="H16" s="745"/>
      <c r="I16" s="745"/>
      <c r="J16" s="745"/>
      <c r="K16" s="745"/>
      <c r="L16" s="745"/>
      <c r="M16" s="746"/>
      <c r="N16" s="747" t="s">
        <v>25401</v>
      </c>
      <c r="O16" s="748"/>
      <c r="P16" s="748"/>
      <c r="Q16" s="748"/>
      <c r="R16" s="748"/>
      <c r="S16" s="748"/>
      <c r="T16" s="748"/>
      <c r="U16" s="749"/>
      <c r="V16" s="428"/>
      <c r="W16" s="428"/>
      <c r="X16" s="428"/>
      <c r="Y16" s="428"/>
      <c r="Z16" s="428"/>
      <c r="AA16" s="428"/>
      <c r="AB16" s="428"/>
      <c r="AC16" s="428"/>
      <c r="AD16" s="428"/>
      <c r="AE16" s="428"/>
      <c r="AF16" s="428"/>
      <c r="AG16" s="428"/>
      <c r="AH16" s="428"/>
      <c r="AI16" s="428"/>
      <c r="AJ16" s="750" t="s">
        <v>24927</v>
      </c>
      <c r="AK16" s="751"/>
      <c r="AL16" s="751"/>
      <c r="AM16" s="751"/>
      <c r="AN16" s="752"/>
      <c r="AO16" s="648"/>
      <c r="AP16" s="648"/>
      <c r="AQ16" s="648"/>
      <c r="AR16" s="648"/>
      <c r="AS16" s="648"/>
      <c r="AT16" s="652"/>
    </row>
    <row r="17" spans="2:46" ht="18" customHeight="1" x14ac:dyDescent="0.2">
      <c r="B17" s="634">
        <v>7</v>
      </c>
      <c r="C17" s="635"/>
      <c r="D17" s="726" t="s">
        <v>24928</v>
      </c>
      <c r="E17" s="727"/>
      <c r="F17" s="727"/>
      <c r="G17" s="727"/>
      <c r="H17" s="727"/>
      <c r="I17" s="727"/>
      <c r="J17" s="727"/>
      <c r="K17" s="727"/>
      <c r="L17" s="727"/>
      <c r="M17" s="728"/>
      <c r="N17" s="707" t="s">
        <v>24929</v>
      </c>
      <c r="O17" s="722"/>
      <c r="P17" s="722"/>
      <c r="Q17" s="722"/>
      <c r="R17" s="722"/>
      <c r="S17" s="722"/>
      <c r="T17" s="722"/>
      <c r="U17" s="723"/>
      <c r="V17" s="335"/>
      <c r="W17" s="335"/>
      <c r="X17" s="335"/>
      <c r="Y17" s="335"/>
      <c r="Z17" s="335"/>
      <c r="AA17" s="335"/>
      <c r="AB17" s="335"/>
      <c r="AC17" s="335"/>
      <c r="AD17" s="335"/>
      <c r="AE17" s="335"/>
      <c r="AF17" s="335"/>
      <c r="AG17" s="335"/>
      <c r="AH17" s="335"/>
      <c r="AI17" s="335"/>
      <c r="AJ17" s="710" t="s">
        <v>24930</v>
      </c>
      <c r="AK17" s="711"/>
      <c r="AL17" s="711"/>
      <c r="AM17" s="711"/>
      <c r="AN17" s="712"/>
      <c r="AO17" s="635"/>
      <c r="AP17" s="635"/>
      <c r="AQ17" s="635"/>
      <c r="AR17" s="635"/>
      <c r="AS17" s="635"/>
      <c r="AT17" s="639"/>
    </row>
    <row r="18" spans="2:46" ht="18" customHeight="1" x14ac:dyDescent="0.2">
      <c r="B18" s="634"/>
      <c r="C18" s="635"/>
      <c r="D18" s="726"/>
      <c r="E18" s="727"/>
      <c r="F18" s="727"/>
      <c r="G18" s="727"/>
      <c r="H18" s="727"/>
      <c r="I18" s="727"/>
      <c r="J18" s="727"/>
      <c r="K18" s="727"/>
      <c r="L18" s="727"/>
      <c r="M18" s="728"/>
      <c r="N18" s="707"/>
      <c r="O18" s="722"/>
      <c r="P18" s="722"/>
      <c r="Q18" s="722"/>
      <c r="R18" s="722"/>
      <c r="S18" s="722"/>
      <c r="T18" s="722"/>
      <c r="U18" s="723"/>
      <c r="V18" s="335"/>
      <c r="W18" s="335"/>
      <c r="X18" s="335"/>
      <c r="Y18" s="335"/>
      <c r="Z18" s="335"/>
      <c r="AA18" s="335"/>
      <c r="AB18" s="335"/>
      <c r="AC18" s="335"/>
      <c r="AD18" s="335"/>
      <c r="AE18" s="335"/>
      <c r="AF18" s="335"/>
      <c r="AG18" s="335"/>
      <c r="AH18" s="335"/>
      <c r="AI18" s="335"/>
      <c r="AJ18" s="710"/>
      <c r="AK18" s="711"/>
      <c r="AL18" s="711"/>
      <c r="AM18" s="711"/>
      <c r="AN18" s="712"/>
      <c r="AO18" s="635"/>
      <c r="AP18" s="635"/>
      <c r="AQ18" s="635"/>
      <c r="AR18" s="635"/>
      <c r="AS18" s="635"/>
      <c r="AT18" s="639"/>
    </row>
    <row r="19" spans="2:46" ht="18" customHeight="1" x14ac:dyDescent="0.2">
      <c r="B19" s="634"/>
      <c r="C19" s="635"/>
      <c r="D19" s="726"/>
      <c r="E19" s="727"/>
      <c r="F19" s="727"/>
      <c r="G19" s="727"/>
      <c r="H19" s="727"/>
      <c r="I19" s="727"/>
      <c r="J19" s="727"/>
      <c r="K19" s="727"/>
      <c r="L19" s="727"/>
      <c r="M19" s="728"/>
      <c r="N19" s="707"/>
      <c r="O19" s="722"/>
      <c r="P19" s="722"/>
      <c r="Q19" s="722"/>
      <c r="R19" s="722"/>
      <c r="S19" s="722"/>
      <c r="T19" s="722"/>
      <c r="U19" s="723"/>
      <c r="V19" s="335"/>
      <c r="W19" s="335"/>
      <c r="X19" s="335"/>
      <c r="Y19" s="335"/>
      <c r="Z19" s="335"/>
      <c r="AA19" s="335"/>
      <c r="AB19" s="335"/>
      <c r="AC19" s="335"/>
      <c r="AD19" s="335"/>
      <c r="AE19" s="335"/>
      <c r="AF19" s="335"/>
      <c r="AG19" s="335"/>
      <c r="AH19" s="335"/>
      <c r="AI19" s="335"/>
      <c r="AJ19" s="710"/>
      <c r="AK19" s="711"/>
      <c r="AL19" s="711"/>
      <c r="AM19" s="711"/>
      <c r="AN19" s="712"/>
      <c r="AO19" s="635"/>
      <c r="AP19" s="635"/>
      <c r="AQ19" s="635"/>
      <c r="AR19" s="635"/>
      <c r="AS19" s="635"/>
      <c r="AT19" s="639"/>
    </row>
    <row r="20" spans="2:46" ht="18" customHeight="1" x14ac:dyDescent="0.2">
      <c r="B20" s="634"/>
      <c r="C20" s="635"/>
      <c r="D20" s="726"/>
      <c r="E20" s="727"/>
      <c r="F20" s="727"/>
      <c r="G20" s="727"/>
      <c r="H20" s="727"/>
      <c r="I20" s="727"/>
      <c r="J20" s="727"/>
      <c r="K20" s="727"/>
      <c r="L20" s="727"/>
      <c r="M20" s="728"/>
      <c r="N20" s="707"/>
      <c r="O20" s="722"/>
      <c r="P20" s="722"/>
      <c r="Q20" s="722"/>
      <c r="R20" s="722"/>
      <c r="S20" s="722"/>
      <c r="T20" s="722"/>
      <c r="U20" s="723"/>
      <c r="V20" s="335"/>
      <c r="W20" s="335"/>
      <c r="X20" s="335"/>
      <c r="Y20" s="335"/>
      <c r="Z20" s="335"/>
      <c r="AA20" s="335"/>
      <c r="AB20" s="335"/>
      <c r="AC20" s="335"/>
      <c r="AD20" s="335"/>
      <c r="AE20" s="335"/>
      <c r="AF20" s="335"/>
      <c r="AG20" s="335"/>
      <c r="AH20" s="335"/>
      <c r="AI20" s="335"/>
      <c r="AJ20" s="710"/>
      <c r="AK20" s="711"/>
      <c r="AL20" s="711"/>
      <c r="AM20" s="711"/>
      <c r="AN20" s="712"/>
      <c r="AO20" s="635"/>
      <c r="AP20" s="635"/>
      <c r="AQ20" s="635"/>
      <c r="AR20" s="635"/>
      <c r="AS20" s="635"/>
      <c r="AT20" s="639"/>
    </row>
    <row r="21" spans="2:46" ht="18" customHeight="1" x14ac:dyDescent="0.2">
      <c r="B21" s="634"/>
      <c r="C21" s="635"/>
      <c r="D21" s="726"/>
      <c r="E21" s="727"/>
      <c r="F21" s="727"/>
      <c r="G21" s="727"/>
      <c r="H21" s="727"/>
      <c r="I21" s="727"/>
      <c r="J21" s="727"/>
      <c r="K21" s="727"/>
      <c r="L21" s="727"/>
      <c r="M21" s="728"/>
      <c r="N21" s="707"/>
      <c r="O21" s="722"/>
      <c r="P21" s="722"/>
      <c r="Q21" s="722"/>
      <c r="R21" s="722"/>
      <c r="S21" s="722"/>
      <c r="T21" s="722"/>
      <c r="U21" s="723"/>
      <c r="V21" s="335"/>
      <c r="W21" s="335"/>
      <c r="X21" s="335"/>
      <c r="Y21" s="335"/>
      <c r="Z21" s="335"/>
      <c r="AA21" s="335"/>
      <c r="AB21" s="335"/>
      <c r="AC21" s="335"/>
      <c r="AD21" s="335"/>
      <c r="AE21" s="335"/>
      <c r="AF21" s="335"/>
      <c r="AG21" s="335"/>
      <c r="AH21" s="335"/>
      <c r="AI21" s="335"/>
      <c r="AJ21" s="710"/>
      <c r="AK21" s="711"/>
      <c r="AL21" s="711"/>
      <c r="AM21" s="711"/>
      <c r="AN21" s="712"/>
      <c r="AO21" s="635"/>
      <c r="AP21" s="635"/>
      <c r="AQ21" s="635"/>
      <c r="AR21" s="635"/>
      <c r="AS21" s="635"/>
      <c r="AT21" s="639"/>
    </row>
    <row r="22" spans="2:46" ht="18" customHeight="1" x14ac:dyDescent="0.2">
      <c r="B22" s="634"/>
      <c r="C22" s="635"/>
      <c r="D22" s="726"/>
      <c r="E22" s="727"/>
      <c r="F22" s="727"/>
      <c r="G22" s="727"/>
      <c r="H22" s="727"/>
      <c r="I22" s="727"/>
      <c r="J22" s="727"/>
      <c r="K22" s="727"/>
      <c r="L22" s="727"/>
      <c r="M22" s="728"/>
      <c r="N22" s="707"/>
      <c r="O22" s="722"/>
      <c r="P22" s="722"/>
      <c r="Q22" s="722"/>
      <c r="R22" s="722"/>
      <c r="S22" s="722"/>
      <c r="T22" s="722"/>
      <c r="U22" s="723"/>
      <c r="V22" s="335"/>
      <c r="W22" s="335"/>
      <c r="X22" s="335"/>
      <c r="Y22" s="335"/>
      <c r="Z22" s="335"/>
      <c r="AA22" s="335"/>
      <c r="AB22" s="335"/>
      <c r="AC22" s="335"/>
      <c r="AD22" s="335"/>
      <c r="AE22" s="335"/>
      <c r="AF22" s="335"/>
      <c r="AG22" s="335"/>
      <c r="AH22" s="335"/>
      <c r="AI22" s="335"/>
      <c r="AJ22" s="710"/>
      <c r="AK22" s="711"/>
      <c r="AL22" s="711"/>
      <c r="AM22" s="711"/>
      <c r="AN22" s="712"/>
      <c r="AO22" s="635"/>
      <c r="AP22" s="635"/>
      <c r="AQ22" s="635"/>
      <c r="AR22" s="635"/>
      <c r="AS22" s="635"/>
      <c r="AT22" s="639"/>
    </row>
    <row r="23" spans="2:46" ht="18" customHeight="1" x14ac:dyDescent="0.2">
      <c r="B23" s="634"/>
      <c r="C23" s="635"/>
      <c r="D23" s="658"/>
      <c r="E23" s="658"/>
      <c r="F23" s="658"/>
      <c r="G23" s="658"/>
      <c r="H23" s="658"/>
      <c r="I23" s="658"/>
      <c r="J23" s="658"/>
      <c r="K23" s="658"/>
      <c r="L23" s="658"/>
      <c r="M23" s="658"/>
      <c r="N23" s="709"/>
      <c r="O23" s="709"/>
      <c r="P23" s="709"/>
      <c r="Q23" s="709"/>
      <c r="R23" s="709"/>
      <c r="S23" s="709"/>
      <c r="T23" s="709"/>
      <c r="U23" s="709"/>
      <c r="V23" s="335"/>
      <c r="W23" s="335"/>
      <c r="X23" s="335"/>
      <c r="Y23" s="335"/>
      <c r="Z23" s="335"/>
      <c r="AA23" s="335"/>
      <c r="AB23" s="335"/>
      <c r="AC23" s="335"/>
      <c r="AD23" s="335"/>
      <c r="AE23" s="335"/>
      <c r="AF23" s="335"/>
      <c r="AG23" s="335"/>
      <c r="AH23" s="335"/>
      <c r="AI23" s="335"/>
      <c r="AJ23" s="710"/>
      <c r="AK23" s="711"/>
      <c r="AL23" s="711"/>
      <c r="AM23" s="711"/>
      <c r="AN23" s="712"/>
      <c r="AO23" s="635"/>
      <c r="AP23" s="635"/>
      <c r="AQ23" s="635"/>
      <c r="AR23" s="635"/>
      <c r="AS23" s="635"/>
      <c r="AT23" s="639"/>
    </row>
    <row r="24" spans="2:46" ht="18" customHeight="1" x14ac:dyDescent="0.2">
      <c r="B24" s="634"/>
      <c r="C24" s="635"/>
      <c r="D24" s="658"/>
      <c r="E24" s="658"/>
      <c r="F24" s="658"/>
      <c r="G24" s="658"/>
      <c r="H24" s="658"/>
      <c r="I24" s="658"/>
      <c r="J24" s="658"/>
      <c r="K24" s="658"/>
      <c r="L24" s="658"/>
      <c r="M24" s="658"/>
      <c r="N24" s="709"/>
      <c r="O24" s="709"/>
      <c r="P24" s="709"/>
      <c r="Q24" s="709"/>
      <c r="R24" s="709"/>
      <c r="S24" s="709"/>
      <c r="T24" s="709"/>
      <c r="U24" s="709"/>
      <c r="V24" s="335"/>
      <c r="W24" s="335"/>
      <c r="X24" s="335"/>
      <c r="Y24" s="335"/>
      <c r="Z24" s="335"/>
      <c r="AA24" s="335"/>
      <c r="AB24" s="335"/>
      <c r="AC24" s="335"/>
      <c r="AD24" s="335"/>
      <c r="AE24" s="335"/>
      <c r="AF24" s="335"/>
      <c r="AG24" s="335"/>
      <c r="AH24" s="335"/>
      <c r="AI24" s="335"/>
      <c r="AJ24" s="710"/>
      <c r="AK24" s="711"/>
      <c r="AL24" s="711"/>
      <c r="AM24" s="711"/>
      <c r="AN24" s="712"/>
      <c r="AO24" s="635"/>
      <c r="AP24" s="635"/>
      <c r="AQ24" s="635"/>
      <c r="AR24" s="635"/>
      <c r="AS24" s="635"/>
      <c r="AT24" s="639"/>
    </row>
    <row r="25" spans="2:46" ht="18" customHeight="1" x14ac:dyDescent="0.2">
      <c r="B25" s="634"/>
      <c r="C25" s="635"/>
      <c r="D25" s="658"/>
      <c r="E25" s="658"/>
      <c r="F25" s="658"/>
      <c r="G25" s="658"/>
      <c r="H25" s="658"/>
      <c r="I25" s="658"/>
      <c r="J25" s="658"/>
      <c r="K25" s="658"/>
      <c r="L25" s="658"/>
      <c r="M25" s="658"/>
      <c r="N25" s="709"/>
      <c r="O25" s="709"/>
      <c r="P25" s="709"/>
      <c r="Q25" s="709"/>
      <c r="R25" s="709"/>
      <c r="S25" s="709"/>
      <c r="T25" s="709"/>
      <c r="U25" s="709"/>
      <c r="V25" s="335"/>
      <c r="W25" s="335"/>
      <c r="X25" s="335"/>
      <c r="Y25" s="335"/>
      <c r="Z25" s="335"/>
      <c r="AA25" s="335"/>
      <c r="AB25" s="335"/>
      <c r="AC25" s="335"/>
      <c r="AD25" s="335"/>
      <c r="AE25" s="335"/>
      <c r="AF25" s="335"/>
      <c r="AG25" s="335"/>
      <c r="AH25" s="335"/>
      <c r="AI25" s="335"/>
      <c r="AJ25" s="710"/>
      <c r="AK25" s="711"/>
      <c r="AL25" s="711"/>
      <c r="AM25" s="711"/>
      <c r="AN25" s="712"/>
      <c r="AO25" s="635"/>
      <c r="AP25" s="635"/>
      <c r="AQ25" s="635"/>
      <c r="AR25" s="635"/>
      <c r="AS25" s="635"/>
      <c r="AT25" s="639"/>
    </row>
    <row r="26" spans="2:46" ht="18" customHeight="1" x14ac:dyDescent="0.2">
      <c r="B26" s="634"/>
      <c r="C26" s="635"/>
      <c r="D26" s="658"/>
      <c r="E26" s="658"/>
      <c r="F26" s="658"/>
      <c r="G26" s="658"/>
      <c r="H26" s="658"/>
      <c r="I26" s="658"/>
      <c r="J26" s="658"/>
      <c r="K26" s="658"/>
      <c r="L26" s="658"/>
      <c r="M26" s="658"/>
      <c r="N26" s="709"/>
      <c r="O26" s="709"/>
      <c r="P26" s="709"/>
      <c r="Q26" s="709"/>
      <c r="R26" s="709"/>
      <c r="S26" s="709"/>
      <c r="T26" s="709"/>
      <c r="U26" s="709"/>
      <c r="V26" s="335"/>
      <c r="W26" s="335"/>
      <c r="X26" s="335"/>
      <c r="Y26" s="335"/>
      <c r="Z26" s="335"/>
      <c r="AA26" s="335"/>
      <c r="AB26" s="335"/>
      <c r="AC26" s="335"/>
      <c r="AD26" s="335"/>
      <c r="AE26" s="335"/>
      <c r="AF26" s="335"/>
      <c r="AG26" s="335"/>
      <c r="AH26" s="335"/>
      <c r="AI26" s="335"/>
      <c r="AJ26" s="710"/>
      <c r="AK26" s="711"/>
      <c r="AL26" s="711"/>
      <c r="AM26" s="711"/>
      <c r="AN26" s="712"/>
      <c r="AO26" s="635"/>
      <c r="AP26" s="635"/>
      <c r="AQ26" s="635"/>
      <c r="AR26" s="635"/>
      <c r="AS26" s="635"/>
      <c r="AT26" s="639"/>
    </row>
    <row r="27" spans="2:46" ht="18" customHeight="1" x14ac:dyDescent="0.2">
      <c r="B27" s="634"/>
      <c r="C27" s="635"/>
      <c r="D27" s="658"/>
      <c r="E27" s="658"/>
      <c r="F27" s="658"/>
      <c r="G27" s="658"/>
      <c r="H27" s="658"/>
      <c r="I27" s="658"/>
      <c r="J27" s="658"/>
      <c r="K27" s="658"/>
      <c r="L27" s="658"/>
      <c r="M27" s="658"/>
      <c r="N27" s="709"/>
      <c r="O27" s="709"/>
      <c r="P27" s="709"/>
      <c r="Q27" s="709"/>
      <c r="R27" s="709"/>
      <c r="S27" s="709"/>
      <c r="T27" s="709"/>
      <c r="U27" s="709"/>
      <c r="V27" s="335"/>
      <c r="W27" s="335"/>
      <c r="X27" s="335"/>
      <c r="Y27" s="335"/>
      <c r="Z27" s="335"/>
      <c r="AA27" s="335"/>
      <c r="AB27" s="335"/>
      <c r="AC27" s="335"/>
      <c r="AD27" s="335"/>
      <c r="AE27" s="335"/>
      <c r="AF27" s="335"/>
      <c r="AG27" s="335"/>
      <c r="AH27" s="335"/>
      <c r="AI27" s="335"/>
      <c r="AJ27" s="710"/>
      <c r="AK27" s="711"/>
      <c r="AL27" s="711"/>
      <c r="AM27" s="711"/>
      <c r="AN27" s="712"/>
      <c r="AO27" s="635"/>
      <c r="AP27" s="635"/>
      <c r="AQ27" s="635"/>
      <c r="AR27" s="635"/>
      <c r="AS27" s="635"/>
      <c r="AT27" s="639"/>
    </row>
    <row r="28" spans="2:46" ht="18" customHeight="1" x14ac:dyDescent="0.2">
      <c r="B28" s="634"/>
      <c r="C28" s="635"/>
      <c r="D28" s="658"/>
      <c r="E28" s="658"/>
      <c r="F28" s="658"/>
      <c r="G28" s="658"/>
      <c r="H28" s="658"/>
      <c r="I28" s="658"/>
      <c r="J28" s="658"/>
      <c r="K28" s="658"/>
      <c r="L28" s="658"/>
      <c r="M28" s="658"/>
      <c r="N28" s="709"/>
      <c r="O28" s="709"/>
      <c r="P28" s="709"/>
      <c r="Q28" s="709"/>
      <c r="R28" s="709"/>
      <c r="S28" s="709"/>
      <c r="T28" s="709"/>
      <c r="U28" s="709"/>
      <c r="V28" s="335"/>
      <c r="W28" s="335"/>
      <c r="X28" s="335"/>
      <c r="Y28" s="335"/>
      <c r="Z28" s="335"/>
      <c r="AA28" s="335"/>
      <c r="AB28" s="335"/>
      <c r="AC28" s="335"/>
      <c r="AD28" s="335"/>
      <c r="AE28" s="335"/>
      <c r="AF28" s="335"/>
      <c r="AG28" s="335"/>
      <c r="AH28" s="335"/>
      <c r="AI28" s="335"/>
      <c r="AJ28" s="713"/>
      <c r="AK28" s="713"/>
      <c r="AL28" s="713"/>
      <c r="AM28" s="713"/>
      <c r="AN28" s="713"/>
      <c r="AO28" s="635"/>
      <c r="AP28" s="635"/>
      <c r="AQ28" s="635"/>
      <c r="AR28" s="635"/>
      <c r="AS28" s="635"/>
      <c r="AT28" s="639"/>
    </row>
    <row r="29" spans="2:46" ht="18" customHeight="1" x14ac:dyDescent="0.2">
      <c r="B29" s="634"/>
      <c r="C29" s="635"/>
      <c r="D29" s="658"/>
      <c r="E29" s="658"/>
      <c r="F29" s="658"/>
      <c r="G29" s="658"/>
      <c r="H29" s="658"/>
      <c r="I29" s="658"/>
      <c r="J29" s="658"/>
      <c r="K29" s="658"/>
      <c r="L29" s="658"/>
      <c r="M29" s="658"/>
      <c r="N29" s="709"/>
      <c r="O29" s="709"/>
      <c r="P29" s="709"/>
      <c r="Q29" s="709"/>
      <c r="R29" s="709"/>
      <c r="S29" s="709"/>
      <c r="T29" s="709"/>
      <c r="U29" s="709"/>
      <c r="V29" s="335"/>
      <c r="W29" s="335"/>
      <c r="X29" s="335"/>
      <c r="Y29" s="335"/>
      <c r="Z29" s="335"/>
      <c r="AA29" s="335"/>
      <c r="AB29" s="335"/>
      <c r="AC29" s="335"/>
      <c r="AD29" s="335"/>
      <c r="AE29" s="335"/>
      <c r="AF29" s="335"/>
      <c r="AG29" s="335"/>
      <c r="AH29" s="335"/>
      <c r="AI29" s="335"/>
      <c r="AJ29" s="713"/>
      <c r="AK29" s="713"/>
      <c r="AL29" s="713"/>
      <c r="AM29" s="713"/>
      <c r="AN29" s="713"/>
      <c r="AO29" s="635"/>
      <c r="AP29" s="635"/>
      <c r="AQ29" s="635"/>
      <c r="AR29" s="635"/>
      <c r="AS29" s="635"/>
      <c r="AT29" s="639"/>
    </row>
    <row r="30" spans="2:46" ht="18" customHeight="1" x14ac:dyDescent="0.2">
      <c r="B30" s="634"/>
      <c r="C30" s="635"/>
      <c r="D30" s="658"/>
      <c r="E30" s="658"/>
      <c r="F30" s="658"/>
      <c r="G30" s="658"/>
      <c r="H30" s="658"/>
      <c r="I30" s="658"/>
      <c r="J30" s="658"/>
      <c r="K30" s="658"/>
      <c r="L30" s="658"/>
      <c r="M30" s="658"/>
      <c r="N30" s="709"/>
      <c r="O30" s="709"/>
      <c r="P30" s="709"/>
      <c r="Q30" s="709"/>
      <c r="R30" s="709"/>
      <c r="S30" s="709"/>
      <c r="T30" s="709"/>
      <c r="U30" s="709"/>
      <c r="V30" s="335"/>
      <c r="W30" s="335"/>
      <c r="X30" s="335"/>
      <c r="Y30" s="335"/>
      <c r="Z30" s="335"/>
      <c r="AA30" s="335"/>
      <c r="AB30" s="335"/>
      <c r="AC30" s="335"/>
      <c r="AD30" s="335"/>
      <c r="AE30" s="335"/>
      <c r="AF30" s="335"/>
      <c r="AG30" s="335"/>
      <c r="AH30" s="335"/>
      <c r="AI30" s="335"/>
      <c r="AJ30" s="713"/>
      <c r="AK30" s="713"/>
      <c r="AL30" s="713"/>
      <c r="AM30" s="713"/>
      <c r="AN30" s="713"/>
      <c r="AO30" s="635"/>
      <c r="AP30" s="635"/>
      <c r="AQ30" s="635"/>
      <c r="AR30" s="635"/>
      <c r="AS30" s="635"/>
      <c r="AT30" s="639"/>
    </row>
    <row r="31" spans="2:46" ht="18" customHeight="1" x14ac:dyDescent="0.2">
      <c r="B31" s="634"/>
      <c r="C31" s="635"/>
      <c r="D31" s="658"/>
      <c r="E31" s="658"/>
      <c r="F31" s="658"/>
      <c r="G31" s="658"/>
      <c r="H31" s="658"/>
      <c r="I31" s="658"/>
      <c r="J31" s="658"/>
      <c r="K31" s="658"/>
      <c r="L31" s="658"/>
      <c r="M31" s="658"/>
      <c r="N31" s="709"/>
      <c r="O31" s="709"/>
      <c r="P31" s="709"/>
      <c r="Q31" s="709"/>
      <c r="R31" s="709"/>
      <c r="S31" s="709"/>
      <c r="T31" s="709"/>
      <c r="U31" s="709"/>
      <c r="V31" s="335"/>
      <c r="W31" s="335"/>
      <c r="X31" s="335"/>
      <c r="Y31" s="335"/>
      <c r="Z31" s="335"/>
      <c r="AA31" s="335"/>
      <c r="AB31" s="335"/>
      <c r="AC31" s="335"/>
      <c r="AD31" s="335"/>
      <c r="AE31" s="335"/>
      <c r="AF31" s="335"/>
      <c r="AG31" s="335"/>
      <c r="AH31" s="335"/>
      <c r="AI31" s="335"/>
      <c r="AJ31" s="713"/>
      <c r="AK31" s="713"/>
      <c r="AL31" s="713"/>
      <c r="AM31" s="713"/>
      <c r="AN31" s="713"/>
      <c r="AO31" s="635"/>
      <c r="AP31" s="635"/>
      <c r="AQ31" s="635"/>
      <c r="AR31" s="635"/>
      <c r="AS31" s="635"/>
      <c r="AT31" s="639"/>
    </row>
    <row r="32" spans="2:46" ht="18" customHeight="1" x14ac:dyDescent="0.2">
      <c r="B32" s="634"/>
      <c r="C32" s="635"/>
      <c r="D32" s="658"/>
      <c r="E32" s="658"/>
      <c r="F32" s="658"/>
      <c r="G32" s="658"/>
      <c r="H32" s="658"/>
      <c r="I32" s="658"/>
      <c r="J32" s="658"/>
      <c r="K32" s="658"/>
      <c r="L32" s="658"/>
      <c r="M32" s="658"/>
      <c r="N32" s="709"/>
      <c r="O32" s="709"/>
      <c r="P32" s="709"/>
      <c r="Q32" s="709"/>
      <c r="R32" s="709"/>
      <c r="S32" s="709"/>
      <c r="T32" s="709"/>
      <c r="U32" s="709"/>
      <c r="V32" s="335"/>
      <c r="W32" s="335"/>
      <c r="X32" s="335"/>
      <c r="Y32" s="335"/>
      <c r="Z32" s="335"/>
      <c r="AA32" s="335"/>
      <c r="AB32" s="335"/>
      <c r="AC32" s="335"/>
      <c r="AD32" s="335"/>
      <c r="AE32" s="335"/>
      <c r="AF32" s="335"/>
      <c r="AG32" s="335"/>
      <c r="AH32" s="335"/>
      <c r="AI32" s="335"/>
      <c r="AJ32" s="713"/>
      <c r="AK32" s="713"/>
      <c r="AL32" s="713"/>
      <c r="AM32" s="713"/>
      <c r="AN32" s="713"/>
      <c r="AO32" s="635"/>
      <c r="AP32" s="635"/>
      <c r="AQ32" s="635"/>
      <c r="AR32" s="635"/>
      <c r="AS32" s="635"/>
      <c r="AT32" s="639"/>
    </row>
    <row r="33" spans="1:47" ht="18" customHeight="1" x14ac:dyDescent="0.2">
      <c r="B33" s="634"/>
      <c r="C33" s="635"/>
      <c r="D33" s="658"/>
      <c r="E33" s="658"/>
      <c r="F33" s="658"/>
      <c r="G33" s="658"/>
      <c r="H33" s="658"/>
      <c r="I33" s="658"/>
      <c r="J33" s="658"/>
      <c r="K33" s="658"/>
      <c r="L33" s="658"/>
      <c r="M33" s="658"/>
      <c r="N33" s="709"/>
      <c r="O33" s="709"/>
      <c r="P33" s="709"/>
      <c r="Q33" s="709"/>
      <c r="R33" s="709"/>
      <c r="S33" s="709"/>
      <c r="T33" s="709"/>
      <c r="U33" s="709"/>
      <c r="V33" s="335"/>
      <c r="W33" s="335"/>
      <c r="X33" s="335"/>
      <c r="Y33" s="335"/>
      <c r="Z33" s="335"/>
      <c r="AA33" s="335"/>
      <c r="AB33" s="335"/>
      <c r="AC33" s="335"/>
      <c r="AD33" s="335"/>
      <c r="AE33" s="335"/>
      <c r="AF33" s="335"/>
      <c r="AG33" s="335"/>
      <c r="AH33" s="335"/>
      <c r="AI33" s="335"/>
      <c r="AJ33" s="713"/>
      <c r="AK33" s="713"/>
      <c r="AL33" s="713"/>
      <c r="AM33" s="713"/>
      <c r="AN33" s="713"/>
      <c r="AO33" s="635"/>
      <c r="AP33" s="635"/>
      <c r="AQ33" s="635"/>
      <c r="AR33" s="635"/>
      <c r="AS33" s="635"/>
      <c r="AT33" s="639"/>
    </row>
    <row r="34" spans="1:47" ht="18" customHeight="1" x14ac:dyDescent="0.2">
      <c r="B34" s="634"/>
      <c r="C34" s="635"/>
      <c r="D34" s="658"/>
      <c r="E34" s="658"/>
      <c r="F34" s="658"/>
      <c r="G34" s="658"/>
      <c r="H34" s="658"/>
      <c r="I34" s="658"/>
      <c r="J34" s="658"/>
      <c r="K34" s="658"/>
      <c r="L34" s="658"/>
      <c r="M34" s="658"/>
      <c r="N34" s="709"/>
      <c r="O34" s="709"/>
      <c r="P34" s="709"/>
      <c r="Q34" s="709"/>
      <c r="R34" s="709"/>
      <c r="S34" s="709"/>
      <c r="T34" s="709"/>
      <c r="U34" s="709"/>
      <c r="V34" s="335"/>
      <c r="W34" s="335"/>
      <c r="X34" s="335"/>
      <c r="Y34" s="335"/>
      <c r="Z34" s="335"/>
      <c r="AA34" s="335"/>
      <c r="AB34" s="335"/>
      <c r="AC34" s="335"/>
      <c r="AD34" s="335"/>
      <c r="AE34" s="335"/>
      <c r="AF34" s="335"/>
      <c r="AG34" s="335"/>
      <c r="AH34" s="335"/>
      <c r="AI34" s="335"/>
      <c r="AJ34" s="713"/>
      <c r="AK34" s="713"/>
      <c r="AL34" s="713"/>
      <c r="AM34" s="713"/>
      <c r="AN34" s="713"/>
      <c r="AO34" s="635"/>
      <c r="AP34" s="635"/>
      <c r="AQ34" s="635"/>
      <c r="AR34" s="635"/>
      <c r="AS34" s="635"/>
      <c r="AT34" s="639"/>
    </row>
    <row r="35" spans="1:47" ht="18" customHeight="1" x14ac:dyDescent="0.2">
      <c r="B35" s="634"/>
      <c r="C35" s="635"/>
      <c r="D35" s="658"/>
      <c r="E35" s="658"/>
      <c r="F35" s="658"/>
      <c r="G35" s="658"/>
      <c r="H35" s="658"/>
      <c r="I35" s="658"/>
      <c r="J35" s="658"/>
      <c r="K35" s="658"/>
      <c r="L35" s="658"/>
      <c r="M35" s="658"/>
      <c r="N35" s="709"/>
      <c r="O35" s="709"/>
      <c r="P35" s="709"/>
      <c r="Q35" s="709"/>
      <c r="R35" s="709"/>
      <c r="S35" s="709"/>
      <c r="T35" s="709"/>
      <c r="U35" s="709"/>
      <c r="V35" s="335"/>
      <c r="W35" s="335"/>
      <c r="X35" s="335"/>
      <c r="Y35" s="335"/>
      <c r="Z35" s="335"/>
      <c r="AA35" s="335"/>
      <c r="AB35" s="335"/>
      <c r="AC35" s="335"/>
      <c r="AD35" s="335"/>
      <c r="AE35" s="335"/>
      <c r="AF35" s="335"/>
      <c r="AG35" s="335"/>
      <c r="AH35" s="335"/>
      <c r="AI35" s="335"/>
      <c r="AJ35" s="713"/>
      <c r="AK35" s="713"/>
      <c r="AL35" s="713"/>
      <c r="AM35" s="713"/>
      <c r="AN35" s="713"/>
      <c r="AO35" s="635"/>
      <c r="AP35" s="635"/>
      <c r="AQ35" s="635"/>
      <c r="AR35" s="635"/>
      <c r="AS35" s="635"/>
      <c r="AT35" s="639"/>
    </row>
    <row r="36" spans="1:47" ht="18" customHeight="1" x14ac:dyDescent="0.2">
      <c r="B36" s="634"/>
      <c r="C36" s="635"/>
      <c r="D36" s="658"/>
      <c r="E36" s="658"/>
      <c r="F36" s="658"/>
      <c r="G36" s="658"/>
      <c r="H36" s="658"/>
      <c r="I36" s="658"/>
      <c r="J36" s="658"/>
      <c r="K36" s="658"/>
      <c r="L36" s="658"/>
      <c r="M36" s="658"/>
      <c r="N36" s="709"/>
      <c r="O36" s="709"/>
      <c r="P36" s="709"/>
      <c r="Q36" s="709"/>
      <c r="R36" s="709"/>
      <c r="S36" s="709"/>
      <c r="T36" s="709"/>
      <c r="U36" s="709"/>
      <c r="V36" s="335"/>
      <c r="W36" s="335"/>
      <c r="X36" s="335"/>
      <c r="Y36" s="335"/>
      <c r="Z36" s="335"/>
      <c r="AA36" s="335"/>
      <c r="AB36" s="335"/>
      <c r="AC36" s="335"/>
      <c r="AD36" s="335"/>
      <c r="AE36" s="335"/>
      <c r="AF36" s="335"/>
      <c r="AG36" s="335"/>
      <c r="AH36" s="335"/>
      <c r="AI36" s="335"/>
      <c r="AJ36" s="713"/>
      <c r="AK36" s="713"/>
      <c r="AL36" s="713"/>
      <c r="AM36" s="713"/>
      <c r="AN36" s="713"/>
      <c r="AO36" s="635"/>
      <c r="AP36" s="635"/>
      <c r="AQ36" s="635"/>
      <c r="AR36" s="635"/>
      <c r="AS36" s="635"/>
      <c r="AT36" s="639"/>
    </row>
    <row r="37" spans="1:47" ht="18" customHeight="1" x14ac:dyDescent="0.2">
      <c r="B37" s="634"/>
      <c r="C37" s="635"/>
      <c r="D37" s="658"/>
      <c r="E37" s="658"/>
      <c r="F37" s="658"/>
      <c r="G37" s="658"/>
      <c r="H37" s="658"/>
      <c r="I37" s="658"/>
      <c r="J37" s="658"/>
      <c r="K37" s="658"/>
      <c r="L37" s="658"/>
      <c r="M37" s="658"/>
      <c r="N37" s="709"/>
      <c r="O37" s="709"/>
      <c r="P37" s="709"/>
      <c r="Q37" s="709"/>
      <c r="R37" s="709"/>
      <c r="S37" s="709"/>
      <c r="T37" s="709"/>
      <c r="U37" s="709"/>
      <c r="V37" s="335"/>
      <c r="W37" s="335"/>
      <c r="X37" s="335"/>
      <c r="Y37" s="335"/>
      <c r="Z37" s="335"/>
      <c r="AA37" s="335"/>
      <c r="AB37" s="335"/>
      <c r="AC37" s="335"/>
      <c r="AD37" s="335"/>
      <c r="AE37" s="335"/>
      <c r="AF37" s="335"/>
      <c r="AG37" s="335"/>
      <c r="AH37" s="335"/>
      <c r="AI37" s="335"/>
      <c r="AJ37" s="713"/>
      <c r="AK37" s="713"/>
      <c r="AL37" s="713"/>
      <c r="AM37" s="713"/>
      <c r="AN37" s="713"/>
      <c r="AO37" s="635"/>
      <c r="AP37" s="635"/>
      <c r="AQ37" s="635"/>
      <c r="AR37" s="635"/>
      <c r="AS37" s="635"/>
      <c r="AT37" s="639"/>
    </row>
    <row r="38" spans="1:47" ht="18" customHeight="1" x14ac:dyDescent="0.2">
      <c r="B38" s="634"/>
      <c r="C38" s="635"/>
      <c r="D38" s="658"/>
      <c r="E38" s="658"/>
      <c r="F38" s="658"/>
      <c r="G38" s="658"/>
      <c r="H38" s="658"/>
      <c r="I38" s="658"/>
      <c r="J38" s="658"/>
      <c r="K38" s="658"/>
      <c r="L38" s="658"/>
      <c r="M38" s="658"/>
      <c r="N38" s="709"/>
      <c r="O38" s="709"/>
      <c r="P38" s="709"/>
      <c r="Q38" s="709"/>
      <c r="R38" s="709"/>
      <c r="S38" s="709"/>
      <c r="T38" s="709"/>
      <c r="U38" s="709"/>
      <c r="V38" s="335"/>
      <c r="W38" s="335"/>
      <c r="X38" s="335"/>
      <c r="Y38" s="335"/>
      <c r="Z38" s="335"/>
      <c r="AA38" s="335"/>
      <c r="AB38" s="335"/>
      <c r="AC38" s="335"/>
      <c r="AD38" s="335"/>
      <c r="AE38" s="335"/>
      <c r="AF38" s="335"/>
      <c r="AG38" s="335"/>
      <c r="AH38" s="335"/>
      <c r="AI38" s="335"/>
      <c r="AJ38" s="713"/>
      <c r="AK38" s="713"/>
      <c r="AL38" s="713"/>
      <c r="AM38" s="713"/>
      <c r="AN38" s="713"/>
      <c r="AO38" s="635"/>
      <c r="AP38" s="635"/>
      <c r="AQ38" s="635"/>
      <c r="AR38" s="635"/>
      <c r="AS38" s="635"/>
      <c r="AT38" s="639"/>
    </row>
    <row r="39" spans="1:47" ht="18" customHeight="1" x14ac:dyDescent="0.2">
      <c r="B39" s="634"/>
      <c r="C39" s="635"/>
      <c r="D39" s="658"/>
      <c r="E39" s="658"/>
      <c r="F39" s="658"/>
      <c r="G39" s="658"/>
      <c r="H39" s="658"/>
      <c r="I39" s="658"/>
      <c r="J39" s="658"/>
      <c r="K39" s="658"/>
      <c r="L39" s="658"/>
      <c r="M39" s="658"/>
      <c r="N39" s="709"/>
      <c r="O39" s="709"/>
      <c r="P39" s="709"/>
      <c r="Q39" s="709"/>
      <c r="R39" s="709"/>
      <c r="S39" s="709"/>
      <c r="T39" s="709"/>
      <c r="U39" s="709"/>
      <c r="V39" s="335"/>
      <c r="W39" s="335"/>
      <c r="X39" s="335"/>
      <c r="Y39" s="335"/>
      <c r="Z39" s="335"/>
      <c r="AA39" s="335"/>
      <c r="AB39" s="335"/>
      <c r="AC39" s="335"/>
      <c r="AD39" s="335"/>
      <c r="AE39" s="335"/>
      <c r="AF39" s="335"/>
      <c r="AG39" s="335"/>
      <c r="AH39" s="335"/>
      <c r="AI39" s="335"/>
      <c r="AJ39" s="713"/>
      <c r="AK39" s="713"/>
      <c r="AL39" s="713"/>
      <c r="AM39" s="713"/>
      <c r="AN39" s="713"/>
      <c r="AO39" s="635"/>
      <c r="AP39" s="635"/>
      <c r="AQ39" s="635"/>
      <c r="AR39" s="635"/>
      <c r="AS39" s="635"/>
      <c r="AT39" s="639"/>
    </row>
    <row r="40" spans="1:47" ht="18" customHeight="1" x14ac:dyDescent="0.2">
      <c r="B40" s="634"/>
      <c r="C40" s="635"/>
      <c r="D40" s="658"/>
      <c r="E40" s="658"/>
      <c r="F40" s="658"/>
      <c r="G40" s="658"/>
      <c r="H40" s="658"/>
      <c r="I40" s="658"/>
      <c r="J40" s="658"/>
      <c r="K40" s="658"/>
      <c r="L40" s="658"/>
      <c r="M40" s="658"/>
      <c r="N40" s="709"/>
      <c r="O40" s="709"/>
      <c r="P40" s="709"/>
      <c r="Q40" s="709"/>
      <c r="R40" s="709"/>
      <c r="S40" s="709"/>
      <c r="T40" s="709"/>
      <c r="U40" s="709"/>
      <c r="V40" s="335"/>
      <c r="W40" s="335"/>
      <c r="X40" s="335"/>
      <c r="Y40" s="335"/>
      <c r="Z40" s="335"/>
      <c r="AA40" s="335"/>
      <c r="AB40" s="335"/>
      <c r="AC40" s="335"/>
      <c r="AD40" s="335"/>
      <c r="AE40" s="335"/>
      <c r="AF40" s="335"/>
      <c r="AG40" s="335"/>
      <c r="AH40" s="335"/>
      <c r="AI40" s="335"/>
      <c r="AJ40" s="713"/>
      <c r="AK40" s="713"/>
      <c r="AL40" s="713"/>
      <c r="AM40" s="713"/>
      <c r="AN40" s="713"/>
      <c r="AO40" s="635"/>
      <c r="AP40" s="635"/>
      <c r="AQ40" s="635"/>
      <c r="AR40" s="635"/>
      <c r="AS40" s="635"/>
      <c r="AT40" s="639"/>
    </row>
    <row r="41" spans="1:47" ht="18" customHeight="1" x14ac:dyDescent="0.2">
      <c r="B41" s="634"/>
      <c r="C41" s="635"/>
      <c r="D41" s="658"/>
      <c r="E41" s="658"/>
      <c r="F41" s="658"/>
      <c r="G41" s="658"/>
      <c r="H41" s="658"/>
      <c r="I41" s="658"/>
      <c r="J41" s="658"/>
      <c r="K41" s="658"/>
      <c r="L41" s="658"/>
      <c r="M41" s="658"/>
      <c r="N41" s="709"/>
      <c r="O41" s="709"/>
      <c r="P41" s="709"/>
      <c r="Q41" s="709"/>
      <c r="R41" s="709"/>
      <c r="S41" s="709"/>
      <c r="T41" s="709"/>
      <c r="U41" s="709"/>
      <c r="V41" s="335"/>
      <c r="W41" s="335"/>
      <c r="X41" s="335"/>
      <c r="Y41" s="335"/>
      <c r="Z41" s="335"/>
      <c r="AA41" s="335"/>
      <c r="AB41" s="335"/>
      <c r="AC41" s="335"/>
      <c r="AD41" s="335"/>
      <c r="AE41" s="335"/>
      <c r="AF41" s="335"/>
      <c r="AG41" s="335"/>
      <c r="AH41" s="335"/>
      <c r="AI41" s="335"/>
      <c r="AJ41" s="713"/>
      <c r="AK41" s="713"/>
      <c r="AL41" s="713"/>
      <c r="AM41" s="713"/>
      <c r="AN41" s="713"/>
      <c r="AO41" s="635"/>
      <c r="AP41" s="635"/>
      <c r="AQ41" s="635"/>
      <c r="AR41" s="635"/>
      <c r="AS41" s="635"/>
      <c r="AT41" s="639"/>
    </row>
    <row r="42" spans="1:47" ht="18" customHeight="1" x14ac:dyDescent="0.2">
      <c r="B42" s="634"/>
      <c r="C42" s="635"/>
      <c r="D42" s="658"/>
      <c r="E42" s="658"/>
      <c r="F42" s="658"/>
      <c r="G42" s="658"/>
      <c r="H42" s="658"/>
      <c r="I42" s="658"/>
      <c r="J42" s="658"/>
      <c r="K42" s="658"/>
      <c r="L42" s="658"/>
      <c r="M42" s="658"/>
      <c r="N42" s="709"/>
      <c r="O42" s="709"/>
      <c r="P42" s="709"/>
      <c r="Q42" s="709"/>
      <c r="R42" s="709"/>
      <c r="S42" s="709"/>
      <c r="T42" s="709"/>
      <c r="U42" s="709"/>
      <c r="V42" s="335"/>
      <c r="W42" s="335"/>
      <c r="X42" s="335"/>
      <c r="Y42" s="335"/>
      <c r="Z42" s="335"/>
      <c r="AA42" s="335"/>
      <c r="AB42" s="335"/>
      <c r="AC42" s="335"/>
      <c r="AD42" s="335"/>
      <c r="AE42" s="335"/>
      <c r="AF42" s="335"/>
      <c r="AG42" s="335"/>
      <c r="AH42" s="335"/>
      <c r="AI42" s="335"/>
      <c r="AJ42" s="713"/>
      <c r="AK42" s="713"/>
      <c r="AL42" s="713"/>
      <c r="AM42" s="713"/>
      <c r="AN42" s="713"/>
      <c r="AO42" s="635"/>
      <c r="AP42" s="635"/>
      <c r="AQ42" s="635"/>
      <c r="AR42" s="635"/>
      <c r="AS42" s="635"/>
      <c r="AT42" s="639"/>
    </row>
    <row r="43" spans="1:47" ht="18" customHeight="1" x14ac:dyDescent="0.2">
      <c r="B43" s="634"/>
      <c r="C43" s="635"/>
      <c r="D43" s="658"/>
      <c r="E43" s="658"/>
      <c r="F43" s="658"/>
      <c r="G43" s="658"/>
      <c r="H43" s="658"/>
      <c r="I43" s="658"/>
      <c r="J43" s="658"/>
      <c r="K43" s="658"/>
      <c r="L43" s="658"/>
      <c r="M43" s="658"/>
      <c r="N43" s="709"/>
      <c r="O43" s="709"/>
      <c r="P43" s="709"/>
      <c r="Q43" s="709"/>
      <c r="R43" s="709"/>
      <c r="S43" s="709"/>
      <c r="T43" s="709"/>
      <c r="U43" s="709"/>
      <c r="V43" s="335"/>
      <c r="W43" s="335"/>
      <c r="X43" s="335"/>
      <c r="Y43" s="335"/>
      <c r="Z43" s="335"/>
      <c r="AA43" s="335"/>
      <c r="AB43" s="335"/>
      <c r="AC43" s="335"/>
      <c r="AD43" s="335"/>
      <c r="AE43" s="335"/>
      <c r="AF43" s="335"/>
      <c r="AG43" s="335"/>
      <c r="AH43" s="335"/>
      <c r="AI43" s="335"/>
      <c r="AJ43" s="713"/>
      <c r="AK43" s="713"/>
      <c r="AL43" s="713"/>
      <c r="AM43" s="713"/>
      <c r="AN43" s="713"/>
      <c r="AO43" s="635"/>
      <c r="AP43" s="635"/>
      <c r="AQ43" s="635"/>
      <c r="AR43" s="635"/>
      <c r="AS43" s="635"/>
      <c r="AT43" s="639"/>
    </row>
    <row r="44" spans="1:47" ht="18" customHeight="1" x14ac:dyDescent="0.2">
      <c r="B44" s="634"/>
      <c r="C44" s="635"/>
      <c r="D44" s="658"/>
      <c r="E44" s="658"/>
      <c r="F44" s="658"/>
      <c r="G44" s="658"/>
      <c r="H44" s="658"/>
      <c r="I44" s="658"/>
      <c r="J44" s="658"/>
      <c r="K44" s="658"/>
      <c r="L44" s="658"/>
      <c r="M44" s="658"/>
      <c r="N44" s="709"/>
      <c r="O44" s="709"/>
      <c r="P44" s="709"/>
      <c r="Q44" s="709"/>
      <c r="R44" s="709"/>
      <c r="S44" s="709"/>
      <c r="T44" s="709"/>
      <c r="U44" s="709"/>
      <c r="V44" s="335"/>
      <c r="W44" s="335"/>
      <c r="X44" s="335"/>
      <c r="Y44" s="335"/>
      <c r="Z44" s="335"/>
      <c r="AA44" s="335"/>
      <c r="AB44" s="335"/>
      <c r="AC44" s="335"/>
      <c r="AD44" s="335"/>
      <c r="AE44" s="335"/>
      <c r="AF44" s="335"/>
      <c r="AG44" s="335"/>
      <c r="AH44" s="335"/>
      <c r="AI44" s="335"/>
      <c r="AJ44" s="713"/>
      <c r="AK44" s="713"/>
      <c r="AL44" s="713"/>
      <c r="AM44" s="713"/>
      <c r="AN44" s="713"/>
      <c r="AO44" s="635"/>
      <c r="AP44" s="635"/>
      <c r="AQ44" s="635"/>
      <c r="AR44" s="635"/>
      <c r="AS44" s="635"/>
      <c r="AT44" s="639"/>
    </row>
    <row r="45" spans="1:47" ht="18" customHeight="1" x14ac:dyDescent="0.2">
      <c r="B45" s="634"/>
      <c r="C45" s="635"/>
      <c r="D45" s="658"/>
      <c r="E45" s="658"/>
      <c r="F45" s="658"/>
      <c r="G45" s="658"/>
      <c r="H45" s="658"/>
      <c r="I45" s="658"/>
      <c r="J45" s="658"/>
      <c r="K45" s="658"/>
      <c r="L45" s="658"/>
      <c r="M45" s="658"/>
      <c r="N45" s="709"/>
      <c r="O45" s="709"/>
      <c r="P45" s="709"/>
      <c r="Q45" s="709"/>
      <c r="R45" s="709"/>
      <c r="S45" s="709"/>
      <c r="T45" s="709"/>
      <c r="U45" s="709"/>
      <c r="V45" s="335"/>
      <c r="W45" s="335"/>
      <c r="X45" s="335"/>
      <c r="Y45" s="335"/>
      <c r="Z45" s="335"/>
      <c r="AA45" s="335"/>
      <c r="AB45" s="335"/>
      <c r="AC45" s="335"/>
      <c r="AD45" s="335"/>
      <c r="AE45" s="335"/>
      <c r="AF45" s="335"/>
      <c r="AG45" s="335"/>
      <c r="AH45" s="335"/>
      <c r="AI45" s="335"/>
      <c r="AJ45" s="713"/>
      <c r="AK45" s="713"/>
      <c r="AL45" s="713"/>
      <c r="AM45" s="713"/>
      <c r="AN45" s="713"/>
      <c r="AO45" s="635"/>
      <c r="AP45" s="635"/>
      <c r="AQ45" s="635"/>
      <c r="AR45" s="635"/>
      <c r="AS45" s="635"/>
      <c r="AT45" s="639"/>
    </row>
    <row r="46" spans="1:47" ht="18" customHeight="1" x14ac:dyDescent="0.2">
      <c r="B46" s="634"/>
      <c r="C46" s="635"/>
      <c r="D46" s="658"/>
      <c r="E46" s="658"/>
      <c r="F46" s="658"/>
      <c r="G46" s="658"/>
      <c r="H46" s="658"/>
      <c r="I46" s="658"/>
      <c r="J46" s="658"/>
      <c r="K46" s="658"/>
      <c r="L46" s="658"/>
      <c r="M46" s="658"/>
      <c r="N46" s="709"/>
      <c r="O46" s="709"/>
      <c r="P46" s="709"/>
      <c r="Q46" s="709"/>
      <c r="R46" s="709"/>
      <c r="S46" s="709"/>
      <c r="T46" s="709"/>
      <c r="U46" s="709"/>
      <c r="V46" s="335"/>
      <c r="W46" s="335"/>
      <c r="X46" s="335"/>
      <c r="Y46" s="335"/>
      <c r="Z46" s="335"/>
      <c r="AA46" s="335"/>
      <c r="AB46" s="335"/>
      <c r="AC46" s="335"/>
      <c r="AD46" s="335"/>
      <c r="AE46" s="335"/>
      <c r="AF46" s="335"/>
      <c r="AG46" s="335"/>
      <c r="AH46" s="335"/>
      <c r="AI46" s="335"/>
      <c r="AJ46" s="713"/>
      <c r="AK46" s="713"/>
      <c r="AL46" s="713"/>
      <c r="AM46" s="713"/>
      <c r="AN46" s="713"/>
      <c r="AO46" s="635"/>
      <c r="AP46" s="635"/>
      <c r="AQ46" s="635"/>
      <c r="AR46" s="635"/>
      <c r="AS46" s="635"/>
      <c r="AT46" s="639"/>
    </row>
    <row r="47" spans="1:47" ht="18" customHeight="1" thickBot="1" x14ac:dyDescent="0.25">
      <c r="B47" s="659"/>
      <c r="C47" s="660"/>
      <c r="D47" s="661"/>
      <c r="E47" s="661"/>
      <c r="F47" s="661"/>
      <c r="G47" s="661"/>
      <c r="H47" s="661"/>
      <c r="I47" s="661"/>
      <c r="J47" s="661"/>
      <c r="K47" s="661"/>
      <c r="L47" s="661"/>
      <c r="M47" s="661"/>
      <c r="N47" s="714"/>
      <c r="O47" s="714"/>
      <c r="P47" s="714"/>
      <c r="Q47" s="714"/>
      <c r="R47" s="714"/>
      <c r="S47" s="714"/>
      <c r="T47" s="714"/>
      <c r="U47" s="714"/>
      <c r="V47" s="357"/>
      <c r="W47" s="357"/>
      <c r="X47" s="357"/>
      <c r="Y47" s="357"/>
      <c r="Z47" s="357"/>
      <c r="AA47" s="357"/>
      <c r="AB47" s="357"/>
      <c r="AC47" s="357"/>
      <c r="AD47" s="357"/>
      <c r="AE47" s="357"/>
      <c r="AF47" s="357"/>
      <c r="AG47" s="357"/>
      <c r="AH47" s="357"/>
      <c r="AI47" s="357"/>
      <c r="AJ47" s="715"/>
      <c r="AK47" s="715"/>
      <c r="AL47" s="715"/>
      <c r="AM47" s="715"/>
      <c r="AN47" s="715"/>
      <c r="AO47" s="660"/>
      <c r="AP47" s="660"/>
      <c r="AQ47" s="660"/>
      <c r="AR47" s="660"/>
      <c r="AS47" s="660"/>
      <c r="AT47" s="662"/>
    </row>
    <row r="48" spans="1:47" ht="5.0999999999999996" customHeight="1" thickBot="1" x14ac:dyDescent="0.25">
      <c r="A48" s="216"/>
      <c r="B48" s="358"/>
      <c r="C48" s="358"/>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358"/>
      <c r="AP48" s="358"/>
      <c r="AQ48" s="358"/>
      <c r="AR48" s="358"/>
      <c r="AS48" s="358"/>
      <c r="AT48" s="358"/>
      <c r="AU48" s="216"/>
    </row>
    <row r="49" spans="2:46" ht="18" customHeight="1" x14ac:dyDescent="0.2">
      <c r="B49" s="596" t="s">
        <v>24697</v>
      </c>
      <c r="C49" s="593"/>
      <c r="D49" s="593"/>
      <c r="E49" s="593"/>
      <c r="F49" s="593"/>
      <c r="G49" s="593" t="s">
        <v>24698</v>
      </c>
      <c r="H49" s="593"/>
      <c r="I49" s="593"/>
      <c r="J49" s="593"/>
      <c r="K49" s="593"/>
      <c r="L49" s="593" t="s">
        <v>24699</v>
      </c>
      <c r="M49" s="593"/>
      <c r="N49" s="593"/>
      <c r="O49" s="593"/>
      <c r="P49" s="593"/>
      <c r="Q49" s="593" t="s">
        <v>24700</v>
      </c>
      <c r="R49" s="593"/>
      <c r="S49" s="593"/>
      <c r="T49" s="593"/>
      <c r="U49" s="593"/>
      <c r="V49" s="593" t="s">
        <v>24701</v>
      </c>
      <c r="W49" s="593"/>
      <c r="X49" s="593"/>
      <c r="Y49" s="593"/>
      <c r="Z49" s="593"/>
      <c r="AA49" s="593" t="s">
        <v>24931</v>
      </c>
      <c r="AB49" s="593"/>
      <c r="AC49" s="593"/>
      <c r="AD49" s="593"/>
      <c r="AE49" s="593"/>
      <c r="AF49" s="593" t="s">
        <v>24932</v>
      </c>
      <c r="AG49" s="593"/>
      <c r="AH49" s="593"/>
      <c r="AI49" s="593"/>
      <c r="AJ49" s="593"/>
      <c r="AK49" s="593" t="s">
        <v>24933</v>
      </c>
      <c r="AL49" s="593"/>
      <c r="AM49" s="593"/>
      <c r="AN49" s="593"/>
      <c r="AO49" s="593"/>
      <c r="AP49" s="593" t="s">
        <v>24934</v>
      </c>
      <c r="AQ49" s="593"/>
      <c r="AR49" s="593"/>
      <c r="AS49" s="593"/>
      <c r="AT49" s="640"/>
    </row>
    <row r="50" spans="2:46" ht="18" customHeight="1" thickBot="1" x14ac:dyDescent="0.25">
      <c r="B50" s="659"/>
      <c r="C50" s="660"/>
      <c r="D50" s="660"/>
      <c r="E50" s="660"/>
      <c r="F50" s="660"/>
      <c r="G50" s="660"/>
      <c r="H50" s="660"/>
      <c r="I50" s="660"/>
      <c r="J50" s="660"/>
      <c r="K50" s="660"/>
      <c r="L50" s="660"/>
      <c r="M50" s="660"/>
      <c r="N50" s="660"/>
      <c r="O50" s="660"/>
      <c r="P50" s="660"/>
      <c r="Q50" s="660"/>
      <c r="R50" s="660"/>
      <c r="S50" s="660"/>
      <c r="T50" s="660"/>
      <c r="U50" s="660"/>
      <c r="V50" s="635"/>
      <c r="W50" s="635"/>
      <c r="X50" s="635"/>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9"/>
    </row>
    <row r="51" spans="2:46" ht="18" customHeight="1" x14ac:dyDescent="0.2">
      <c r="B51" s="358"/>
      <c r="C51" s="358"/>
      <c r="D51" s="358"/>
      <c r="E51" s="358"/>
      <c r="F51" s="358"/>
      <c r="G51" s="358"/>
      <c r="H51" s="358"/>
      <c r="I51" s="358"/>
      <c r="J51" s="358"/>
      <c r="K51" s="358"/>
      <c r="L51" s="358"/>
      <c r="M51" s="358"/>
      <c r="N51" s="358"/>
      <c r="O51" s="358"/>
      <c r="P51" s="358"/>
      <c r="Q51" s="358"/>
      <c r="R51" s="358"/>
      <c r="S51" s="358"/>
      <c r="T51" s="358"/>
      <c r="U51" s="358"/>
      <c r="V51" s="667" t="s">
        <v>24935</v>
      </c>
      <c r="W51" s="668"/>
      <c r="X51" s="668"/>
      <c r="Y51" s="668"/>
      <c r="Z51" s="668"/>
      <c r="AA51" s="668"/>
      <c r="AB51" s="668"/>
      <c r="AC51" s="668"/>
      <c r="AD51" s="668"/>
      <c r="AE51" s="668"/>
      <c r="AF51" s="668" t="s">
        <v>24936</v>
      </c>
      <c r="AG51" s="668"/>
      <c r="AH51" s="668"/>
      <c r="AI51" s="668"/>
      <c r="AJ51" s="668"/>
      <c r="AK51" s="668" t="s">
        <v>24937</v>
      </c>
      <c r="AL51" s="668"/>
      <c r="AM51" s="668"/>
      <c r="AN51" s="668"/>
      <c r="AO51" s="668"/>
      <c r="AP51" s="669" t="s">
        <v>24938</v>
      </c>
      <c r="AQ51" s="669"/>
      <c r="AR51" s="669"/>
      <c r="AS51" s="669"/>
      <c r="AT51" s="670"/>
    </row>
    <row r="52" spans="2:46" ht="18" customHeight="1" thickBot="1" x14ac:dyDescent="0.25">
      <c r="B52" s="358"/>
      <c r="C52" s="358"/>
      <c r="D52" s="358"/>
      <c r="E52" s="358"/>
      <c r="F52" s="358"/>
      <c r="G52" s="358"/>
      <c r="H52" s="358"/>
      <c r="I52" s="358"/>
      <c r="J52" s="358"/>
      <c r="K52" s="358"/>
      <c r="L52" s="358"/>
      <c r="M52" s="358"/>
      <c r="N52" s="358"/>
      <c r="O52" s="358"/>
      <c r="P52" s="358"/>
      <c r="Q52" s="358"/>
      <c r="R52" s="358"/>
      <c r="S52" s="358"/>
      <c r="T52" s="358"/>
      <c r="U52" s="358"/>
      <c r="V52" s="659"/>
      <c r="W52" s="660"/>
      <c r="X52" s="660"/>
      <c r="Y52" s="660"/>
      <c r="Z52" s="660"/>
      <c r="AA52" s="660"/>
      <c r="AB52" s="660"/>
      <c r="AC52" s="660"/>
      <c r="AD52" s="660"/>
      <c r="AE52" s="660"/>
      <c r="AF52" s="660"/>
      <c r="AG52" s="660"/>
      <c r="AH52" s="660"/>
      <c r="AI52" s="660"/>
      <c r="AJ52" s="660"/>
      <c r="AK52" s="660"/>
      <c r="AL52" s="660"/>
      <c r="AM52" s="660"/>
      <c r="AN52" s="660"/>
      <c r="AO52" s="660"/>
      <c r="AP52" s="660"/>
      <c r="AQ52" s="660"/>
      <c r="AR52" s="660"/>
      <c r="AS52" s="660"/>
      <c r="AT52" s="662"/>
    </row>
    <row r="53" spans="2:46" ht="5.0999999999999996" customHeight="1" thickBot="1" x14ac:dyDescent="0.25">
      <c r="G53" s="216"/>
      <c r="H53" s="216"/>
      <c r="I53" s="216"/>
      <c r="J53" s="216"/>
      <c r="K53" s="216"/>
      <c r="L53" s="216"/>
      <c r="M53" s="216"/>
      <c r="N53" s="216"/>
      <c r="O53" s="216"/>
      <c r="P53" s="216"/>
      <c r="Q53" s="216"/>
      <c r="R53" s="216"/>
      <c r="S53" s="216"/>
      <c r="T53" s="216"/>
      <c r="U53" s="216"/>
      <c r="AJ53" s="216"/>
      <c r="AK53" s="216"/>
      <c r="AL53" s="216"/>
      <c r="AM53" s="216"/>
      <c r="AN53" s="216"/>
      <c r="AO53" s="358"/>
      <c r="AP53" s="358"/>
      <c r="AQ53" s="358"/>
      <c r="AR53" s="358"/>
      <c r="AS53" s="358"/>
      <c r="AT53" s="358"/>
    </row>
    <row r="54" spans="2:46" ht="18" customHeight="1" x14ac:dyDescent="0.2">
      <c r="B54" s="664" t="s">
        <v>24710</v>
      </c>
      <c r="C54" s="373"/>
      <c r="D54" s="360"/>
      <c r="E54" s="360"/>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c r="AK54" s="360"/>
      <c r="AL54" s="360"/>
      <c r="AM54" s="360"/>
      <c r="AN54" s="360"/>
      <c r="AO54" s="360"/>
      <c r="AP54" s="360"/>
      <c r="AQ54" s="360"/>
      <c r="AR54" s="360"/>
      <c r="AS54" s="360"/>
      <c r="AT54" s="361"/>
    </row>
    <row r="55" spans="2:46" ht="18" customHeight="1" x14ac:dyDescent="0.2">
      <c r="B55" s="665"/>
      <c r="C55" s="362"/>
      <c r="D55" s="363"/>
      <c r="E55" s="363"/>
      <c r="F55" s="363"/>
      <c r="G55" s="363"/>
      <c r="H55" s="363"/>
      <c r="I55" s="363"/>
      <c r="J55" s="363"/>
      <c r="K55" s="363"/>
      <c r="L55" s="363"/>
      <c r="M55" s="363"/>
      <c r="N55" s="363"/>
      <c r="O55" s="363"/>
      <c r="P55" s="363"/>
      <c r="Q55" s="363"/>
      <c r="R55" s="363"/>
      <c r="S55" s="363"/>
      <c r="T55" s="363"/>
      <c r="U55" s="363"/>
      <c r="V55" s="363"/>
      <c r="W55" s="363"/>
      <c r="X55" s="363"/>
      <c r="Y55" s="363"/>
      <c r="Z55" s="363"/>
      <c r="AA55" s="363"/>
      <c r="AB55" s="363"/>
      <c r="AC55" s="363"/>
      <c r="AD55" s="363"/>
      <c r="AE55" s="363"/>
      <c r="AF55" s="363"/>
      <c r="AG55" s="363"/>
      <c r="AH55" s="363"/>
      <c r="AI55" s="363"/>
      <c r="AJ55" s="363"/>
      <c r="AK55" s="363"/>
      <c r="AL55" s="363"/>
      <c r="AM55" s="363"/>
      <c r="AN55" s="363"/>
      <c r="AO55" s="363"/>
      <c r="AP55" s="363"/>
      <c r="AQ55" s="363"/>
      <c r="AR55" s="363"/>
      <c r="AS55" s="363"/>
      <c r="AT55" s="364"/>
    </row>
    <row r="56" spans="2:46"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2:46"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2:46"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2:46"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2:46"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2:46" ht="18" customHeight="1" thickBot="1" x14ac:dyDescent="0.25">
      <c r="B61" s="666"/>
      <c r="C61" s="355"/>
      <c r="D61" s="355"/>
      <c r="E61" s="355"/>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c r="AD61" s="355"/>
      <c r="AE61" s="355"/>
      <c r="AF61" s="355"/>
      <c r="AG61" s="355"/>
      <c r="AH61" s="355"/>
      <c r="AI61" s="355"/>
      <c r="AJ61" s="355"/>
      <c r="AK61" s="355"/>
      <c r="AL61" s="355"/>
      <c r="AM61" s="355"/>
      <c r="AN61" s="355"/>
      <c r="AO61" s="355"/>
      <c r="AP61" s="355"/>
      <c r="AQ61" s="355"/>
      <c r="AR61" s="355"/>
      <c r="AS61" s="355"/>
      <c r="AT61" s="365"/>
    </row>
    <row r="62" spans="2:46" ht="5.0999999999999996" customHeight="1" x14ac:dyDescent="0.2"/>
    <row r="63" spans="2:46" s="325" customFormat="1" ht="5.0999999999999996" customHeight="1" thickBot="1" x14ac:dyDescent="0.25"/>
    <row r="64" spans="2:46" s="326" customFormat="1" ht="20.100000000000001" customHeight="1" x14ac:dyDescent="0.2">
      <c r="B64" s="581" t="s">
        <v>24590</v>
      </c>
      <c r="C64" s="582"/>
      <c r="D64" s="582"/>
      <c r="E64" s="582"/>
      <c r="F64" s="582"/>
      <c r="G64" s="582"/>
      <c r="H64" s="582"/>
      <c r="I64" s="582"/>
      <c r="J64" s="583"/>
      <c r="K64" s="620" t="s">
        <v>24591</v>
      </c>
      <c r="L64" s="621"/>
      <c r="M64" s="621"/>
      <c r="N64" s="621"/>
      <c r="O64" s="621"/>
      <c r="P64" s="621" t="s">
        <v>24592</v>
      </c>
      <c r="Q64" s="621"/>
      <c r="R64" s="621"/>
      <c r="S64" s="621"/>
      <c r="T64" s="621"/>
      <c r="U64" s="599" t="s">
        <v>24593</v>
      </c>
      <c r="V64" s="599"/>
      <c r="W64" s="599"/>
      <c r="X64" s="599"/>
      <c r="Y64" s="599"/>
      <c r="Z64" s="599"/>
      <c r="AA64" s="599"/>
      <c r="AB64" s="724" t="s">
        <v>24594</v>
      </c>
      <c r="AC64" s="725"/>
      <c r="AD64" s="725"/>
      <c r="AE64" s="725"/>
      <c r="AF64" s="725"/>
      <c r="AG64" s="725"/>
      <c r="AH64" s="725"/>
      <c r="AI64" s="599" t="s">
        <v>24595</v>
      </c>
      <c r="AJ64" s="599"/>
      <c r="AK64" s="599"/>
      <c r="AL64" s="599" t="s">
        <v>24596</v>
      </c>
      <c r="AM64" s="599"/>
      <c r="AN64" s="599"/>
      <c r="AO64" s="599" t="s">
        <v>24597</v>
      </c>
      <c r="AP64" s="599"/>
      <c r="AQ64" s="599"/>
      <c r="AR64" s="600" t="s">
        <v>24939</v>
      </c>
      <c r="AS64" s="601"/>
      <c r="AT64" s="602"/>
    </row>
    <row r="65" spans="2:46" s="326" customFormat="1" ht="20.100000000000001" customHeight="1" x14ac:dyDescent="0.2">
      <c r="B65" s="584"/>
      <c r="C65" s="585"/>
      <c r="D65" s="585"/>
      <c r="E65" s="585"/>
      <c r="F65" s="585"/>
      <c r="G65" s="585"/>
      <c r="H65" s="585"/>
      <c r="I65" s="585"/>
      <c r="J65" s="586"/>
      <c r="K65" s="729" t="str">
        <f>$K$3</f>
        <v>TCC支援システム</v>
      </c>
      <c r="L65" s="730"/>
      <c r="M65" s="730"/>
      <c r="N65" s="730"/>
      <c r="O65" s="730"/>
      <c r="P65" s="716" t="str">
        <f>$P$3</f>
        <v>社員貸付</v>
      </c>
      <c r="Q65" s="732"/>
      <c r="R65" s="732"/>
      <c r="S65" s="732"/>
      <c r="T65" s="732"/>
      <c r="U65" s="717" t="str">
        <f>$U$3</f>
        <v>グループ社員貸付の債権譲渡に伴うｼｽﾃﾑ対応</v>
      </c>
      <c r="V65" s="733"/>
      <c r="W65" s="733"/>
      <c r="X65" s="733"/>
      <c r="Y65" s="733"/>
      <c r="Z65" s="733"/>
      <c r="AA65" s="733"/>
      <c r="AB65" s="608" t="s">
        <v>24940</v>
      </c>
      <c r="AC65" s="608"/>
      <c r="AD65" s="608"/>
      <c r="AE65" s="608"/>
      <c r="AF65" s="608"/>
      <c r="AG65" s="608"/>
      <c r="AH65" s="608"/>
      <c r="AI65" s="718">
        <f>$AI$3</f>
        <v>40417</v>
      </c>
      <c r="AJ65" s="719"/>
      <c r="AK65" s="719"/>
      <c r="AL65" s="718" t="str">
        <f>IF($AL$3="","",$AL$3)</f>
        <v/>
      </c>
      <c r="AM65" s="718"/>
      <c r="AN65" s="718"/>
      <c r="AO65" s="608" t="str">
        <f>$AO$3</f>
        <v>富士通   ＦＩＰ   (株)</v>
      </c>
      <c r="AP65" s="735"/>
      <c r="AQ65" s="735"/>
      <c r="AR65" s="624">
        <f>AR3+1</f>
        <v>8</v>
      </c>
      <c r="AS65" s="737"/>
      <c r="AT65" s="738"/>
    </row>
    <row r="66" spans="2:46" s="326" customFormat="1" ht="20.100000000000001" customHeight="1" x14ac:dyDescent="0.2">
      <c r="B66" s="584"/>
      <c r="C66" s="585"/>
      <c r="D66" s="585"/>
      <c r="E66" s="585"/>
      <c r="F66" s="585"/>
      <c r="G66" s="585"/>
      <c r="H66" s="585"/>
      <c r="I66" s="585"/>
      <c r="J66" s="586"/>
      <c r="K66" s="731"/>
      <c r="L66" s="730"/>
      <c r="M66" s="730"/>
      <c r="N66" s="730"/>
      <c r="O66" s="730"/>
      <c r="P66" s="732"/>
      <c r="Q66" s="732"/>
      <c r="R66" s="732"/>
      <c r="S66" s="732"/>
      <c r="T66" s="732"/>
      <c r="U66" s="733"/>
      <c r="V66" s="733"/>
      <c r="W66" s="733"/>
      <c r="X66" s="733"/>
      <c r="Y66" s="733"/>
      <c r="Z66" s="733"/>
      <c r="AA66" s="733"/>
      <c r="AB66" s="608"/>
      <c r="AC66" s="608"/>
      <c r="AD66" s="608"/>
      <c r="AE66" s="608"/>
      <c r="AF66" s="608"/>
      <c r="AG66" s="608"/>
      <c r="AH66" s="608"/>
      <c r="AI66" s="719"/>
      <c r="AJ66" s="719"/>
      <c r="AK66" s="719"/>
      <c r="AL66" s="718"/>
      <c r="AM66" s="718"/>
      <c r="AN66" s="718"/>
      <c r="AO66" s="735"/>
      <c r="AP66" s="735"/>
      <c r="AQ66" s="735"/>
      <c r="AR66" s="739"/>
      <c r="AS66" s="737"/>
      <c r="AT66" s="738"/>
    </row>
    <row r="67" spans="2:46" s="326" customFormat="1" ht="20.100000000000001" customHeight="1" thickBot="1" x14ac:dyDescent="0.25">
      <c r="B67" s="587"/>
      <c r="C67" s="588"/>
      <c r="D67" s="588"/>
      <c r="E67" s="588"/>
      <c r="F67" s="588"/>
      <c r="G67" s="588"/>
      <c r="H67" s="588"/>
      <c r="I67" s="588"/>
      <c r="J67" s="589"/>
      <c r="K67" s="375" t="s">
        <v>24606</v>
      </c>
      <c r="L67" s="580" t="str">
        <f>$L$5</f>
        <v>Q</v>
      </c>
      <c r="M67" s="743"/>
      <c r="N67" s="743"/>
      <c r="O67" s="743"/>
      <c r="P67" s="376" t="s">
        <v>24606</v>
      </c>
      <c r="Q67" s="580" t="str">
        <f>$Q$5</f>
        <v>PA</v>
      </c>
      <c r="R67" s="743"/>
      <c r="S67" s="743"/>
      <c r="T67" s="743"/>
      <c r="U67" s="377" t="s">
        <v>24610</v>
      </c>
      <c r="V67" s="580" t="str">
        <f>$V$5</f>
        <v>-</v>
      </c>
      <c r="W67" s="743"/>
      <c r="X67" s="743"/>
      <c r="Y67" s="743"/>
      <c r="Z67" s="743"/>
      <c r="AA67" s="743"/>
      <c r="AB67" s="329" t="s">
        <v>24606</v>
      </c>
      <c r="AC67" s="580" t="s">
        <v>24727</v>
      </c>
      <c r="AD67" s="721"/>
      <c r="AE67" s="721"/>
      <c r="AF67" s="721"/>
      <c r="AG67" s="721"/>
      <c r="AH67" s="721"/>
      <c r="AI67" s="720"/>
      <c r="AJ67" s="720"/>
      <c r="AK67" s="720"/>
      <c r="AL67" s="734"/>
      <c r="AM67" s="734"/>
      <c r="AN67" s="734"/>
      <c r="AO67" s="736"/>
      <c r="AP67" s="736"/>
      <c r="AQ67" s="736"/>
      <c r="AR67" s="740"/>
      <c r="AS67" s="741"/>
      <c r="AT67" s="742"/>
    </row>
    <row r="68" spans="2:46" s="325" customFormat="1" ht="5.0999999999999996" customHeight="1" thickBot="1" x14ac:dyDescent="0.25"/>
    <row r="69" spans="2:46" ht="24" customHeight="1" x14ac:dyDescent="0.2">
      <c r="B69" s="596" t="s">
        <v>24612</v>
      </c>
      <c r="C69" s="593"/>
      <c r="D69" s="593"/>
      <c r="E69" s="593"/>
      <c r="F69" s="593"/>
      <c r="G69" s="593"/>
      <c r="H69" s="590" t="str">
        <f>$H$7</f>
        <v>QPB9_FURIKOMISKM</v>
      </c>
      <c r="I69" s="591"/>
      <c r="J69" s="591"/>
      <c r="K69" s="591"/>
      <c r="L69" s="591"/>
      <c r="M69" s="591"/>
      <c r="N69" s="591"/>
      <c r="O69" s="591"/>
      <c r="P69" s="591"/>
      <c r="Q69" s="591"/>
      <c r="R69" s="591"/>
      <c r="S69" s="591"/>
      <c r="T69" s="591"/>
      <c r="U69" s="591"/>
      <c r="V69" s="591"/>
      <c r="W69" s="591"/>
      <c r="X69" s="591"/>
      <c r="Y69" s="592"/>
      <c r="Z69" s="593" t="s">
        <v>24614</v>
      </c>
      <c r="AA69" s="593"/>
      <c r="AB69" s="593"/>
      <c r="AC69" s="593"/>
      <c r="AD69" s="593"/>
      <c r="AE69" s="593"/>
      <c r="AF69" s="590" t="str">
        <f>$AF$7</f>
        <v>振込先マスタ</v>
      </c>
      <c r="AG69" s="591"/>
      <c r="AH69" s="591"/>
      <c r="AI69" s="591"/>
      <c r="AJ69" s="591"/>
      <c r="AK69" s="591"/>
      <c r="AL69" s="591"/>
      <c r="AM69" s="591"/>
      <c r="AN69" s="591"/>
      <c r="AO69" s="591"/>
      <c r="AP69" s="592"/>
      <c r="AQ69" s="595" t="s">
        <v>24616</v>
      </c>
      <c r="AR69" s="594"/>
      <c r="AS69" s="630" t="str">
        <f>$AS$7</f>
        <v>M</v>
      </c>
      <c r="AT69" s="631"/>
    </row>
    <row r="70" spans="2:46" ht="24" customHeight="1" thickBot="1" x14ac:dyDescent="0.25">
      <c r="B70" s="632" t="s">
        <v>24618</v>
      </c>
      <c r="C70" s="633"/>
      <c r="D70" s="633"/>
      <c r="E70" s="633"/>
      <c r="F70" s="633"/>
      <c r="G70" s="633"/>
      <c r="H70" s="597" t="str">
        <f>$H$8</f>
        <v>振込先情報を登録するテーブル</v>
      </c>
      <c r="I70" s="597"/>
      <c r="J70" s="597"/>
      <c r="K70" s="597"/>
      <c r="L70" s="597"/>
      <c r="M70" s="597"/>
      <c r="N70" s="597"/>
      <c r="O70" s="597"/>
      <c r="P70" s="597"/>
      <c r="Q70" s="597"/>
      <c r="R70" s="597"/>
      <c r="S70" s="597"/>
      <c r="T70" s="597"/>
      <c r="U70" s="597"/>
      <c r="V70" s="597"/>
      <c r="W70" s="597"/>
      <c r="X70" s="597"/>
      <c r="Y70" s="597"/>
      <c r="Z70" s="597"/>
      <c r="AA70" s="597"/>
      <c r="AB70" s="597"/>
      <c r="AC70" s="597"/>
      <c r="AD70" s="597"/>
      <c r="AE70" s="597"/>
      <c r="AF70" s="597"/>
      <c r="AG70" s="597"/>
      <c r="AH70" s="597"/>
      <c r="AI70" s="597"/>
      <c r="AJ70" s="597"/>
      <c r="AK70" s="597"/>
      <c r="AL70" s="597"/>
      <c r="AM70" s="597"/>
      <c r="AN70" s="597"/>
      <c r="AO70" s="597"/>
      <c r="AP70" s="597"/>
      <c r="AQ70" s="597"/>
      <c r="AR70" s="597"/>
      <c r="AS70" s="597"/>
      <c r="AT70" s="598"/>
    </row>
    <row r="71" spans="2:46" ht="5.0999999999999996" customHeight="1" thickBot="1" x14ac:dyDescent="0.25"/>
    <row r="72" spans="2:46" ht="22.5" customHeight="1" x14ac:dyDescent="0.2">
      <c r="B72" s="596" t="s">
        <v>24619</v>
      </c>
      <c r="C72" s="593"/>
      <c r="D72" s="593" t="s">
        <v>24620</v>
      </c>
      <c r="E72" s="593"/>
      <c r="F72" s="593"/>
      <c r="G72" s="593"/>
      <c r="H72" s="593"/>
      <c r="I72" s="593"/>
      <c r="J72" s="593"/>
      <c r="K72" s="593"/>
      <c r="L72" s="593"/>
      <c r="M72" s="593"/>
      <c r="N72" s="593" t="s">
        <v>24621</v>
      </c>
      <c r="O72" s="593"/>
      <c r="P72" s="593"/>
      <c r="Q72" s="593"/>
      <c r="R72" s="593"/>
      <c r="S72" s="593"/>
      <c r="T72" s="593"/>
      <c r="U72" s="593"/>
      <c r="V72" s="594" t="s">
        <v>24622</v>
      </c>
      <c r="W72" s="593"/>
      <c r="X72" s="593"/>
      <c r="Y72" s="593"/>
      <c r="Z72" s="593"/>
      <c r="AA72" s="593"/>
      <c r="AB72" s="593"/>
      <c r="AC72" s="593"/>
      <c r="AD72" s="593"/>
      <c r="AE72" s="593"/>
      <c r="AF72" s="593"/>
      <c r="AG72" s="593"/>
      <c r="AH72" s="593"/>
      <c r="AI72" s="595"/>
      <c r="AJ72" s="593" t="s">
        <v>24623</v>
      </c>
      <c r="AK72" s="593"/>
      <c r="AL72" s="593"/>
      <c r="AM72" s="593"/>
      <c r="AN72" s="593"/>
      <c r="AO72" s="593" t="s">
        <v>24624</v>
      </c>
      <c r="AP72" s="593"/>
      <c r="AQ72" s="593"/>
      <c r="AR72" s="593" t="s">
        <v>24625</v>
      </c>
      <c r="AS72" s="593"/>
      <c r="AT72" s="640"/>
    </row>
    <row r="73" spans="2:46" ht="18" customHeight="1" x14ac:dyDescent="0.2">
      <c r="B73" s="634"/>
      <c r="C73" s="635"/>
      <c r="D73" s="658"/>
      <c r="E73" s="658"/>
      <c r="F73" s="658"/>
      <c r="G73" s="658"/>
      <c r="H73" s="658"/>
      <c r="I73" s="658"/>
      <c r="J73" s="658"/>
      <c r="K73" s="658"/>
      <c r="L73" s="658"/>
      <c r="M73" s="658"/>
      <c r="N73" s="709"/>
      <c r="O73" s="709"/>
      <c r="P73" s="709"/>
      <c r="Q73" s="709"/>
      <c r="R73" s="709"/>
      <c r="S73" s="709"/>
      <c r="T73" s="709"/>
      <c r="U73" s="709"/>
      <c r="V73" s="335"/>
      <c r="W73" s="335"/>
      <c r="X73" s="335"/>
      <c r="Y73" s="335"/>
      <c r="Z73" s="335"/>
      <c r="AA73" s="335"/>
      <c r="AB73" s="335"/>
      <c r="AC73" s="335"/>
      <c r="AD73" s="335"/>
      <c r="AE73" s="335"/>
      <c r="AF73" s="335"/>
      <c r="AG73" s="335"/>
      <c r="AH73" s="335"/>
      <c r="AI73" s="335"/>
      <c r="AJ73" s="713"/>
      <c r="AK73" s="713"/>
      <c r="AL73" s="713"/>
      <c r="AM73" s="713"/>
      <c r="AN73" s="713"/>
      <c r="AO73" s="635"/>
      <c r="AP73" s="635"/>
      <c r="AQ73" s="635"/>
      <c r="AR73" s="635"/>
      <c r="AS73" s="635"/>
      <c r="AT73" s="639"/>
    </row>
    <row r="74" spans="2:46" ht="18" customHeight="1" x14ac:dyDescent="0.2">
      <c r="B74" s="634"/>
      <c r="C74" s="635"/>
      <c r="D74" s="658"/>
      <c r="E74" s="658"/>
      <c r="F74" s="658"/>
      <c r="G74" s="658"/>
      <c r="H74" s="658"/>
      <c r="I74" s="658"/>
      <c r="J74" s="658"/>
      <c r="K74" s="658"/>
      <c r="L74" s="658"/>
      <c r="M74" s="658"/>
      <c r="N74" s="709"/>
      <c r="O74" s="709"/>
      <c r="P74" s="709"/>
      <c r="Q74" s="709"/>
      <c r="R74" s="709"/>
      <c r="S74" s="709"/>
      <c r="T74" s="709"/>
      <c r="U74" s="709"/>
      <c r="V74" s="335"/>
      <c r="W74" s="335"/>
      <c r="X74" s="335"/>
      <c r="Y74" s="335"/>
      <c r="Z74" s="335"/>
      <c r="AA74" s="335"/>
      <c r="AB74" s="335"/>
      <c r="AC74" s="335"/>
      <c r="AD74" s="335"/>
      <c r="AE74" s="335"/>
      <c r="AF74" s="335"/>
      <c r="AG74" s="335"/>
      <c r="AH74" s="335"/>
      <c r="AI74" s="335"/>
      <c r="AJ74" s="713"/>
      <c r="AK74" s="713"/>
      <c r="AL74" s="713"/>
      <c r="AM74" s="713"/>
      <c r="AN74" s="713"/>
      <c r="AO74" s="635"/>
      <c r="AP74" s="635"/>
      <c r="AQ74" s="635"/>
      <c r="AR74" s="635"/>
      <c r="AS74" s="635"/>
      <c r="AT74" s="639"/>
    </row>
    <row r="75" spans="2:46" ht="18" customHeight="1" x14ac:dyDescent="0.2">
      <c r="B75" s="634"/>
      <c r="C75" s="635"/>
      <c r="D75" s="658"/>
      <c r="E75" s="658"/>
      <c r="F75" s="658"/>
      <c r="G75" s="658"/>
      <c r="H75" s="658"/>
      <c r="I75" s="658"/>
      <c r="J75" s="658"/>
      <c r="K75" s="658"/>
      <c r="L75" s="658"/>
      <c r="M75" s="658"/>
      <c r="N75" s="709"/>
      <c r="O75" s="709"/>
      <c r="P75" s="709"/>
      <c r="Q75" s="709"/>
      <c r="R75" s="709"/>
      <c r="S75" s="709"/>
      <c r="T75" s="709"/>
      <c r="U75" s="709"/>
      <c r="V75" s="335"/>
      <c r="W75" s="335"/>
      <c r="X75" s="335"/>
      <c r="Y75" s="335"/>
      <c r="Z75" s="335"/>
      <c r="AA75" s="335"/>
      <c r="AB75" s="335"/>
      <c r="AC75" s="335"/>
      <c r="AD75" s="335"/>
      <c r="AE75" s="335"/>
      <c r="AF75" s="335"/>
      <c r="AG75" s="335"/>
      <c r="AH75" s="335"/>
      <c r="AI75" s="335"/>
      <c r="AJ75" s="713"/>
      <c r="AK75" s="713"/>
      <c r="AL75" s="713"/>
      <c r="AM75" s="713"/>
      <c r="AN75" s="713"/>
      <c r="AO75" s="635"/>
      <c r="AP75" s="635"/>
      <c r="AQ75" s="635"/>
      <c r="AR75" s="635"/>
      <c r="AS75" s="635"/>
      <c r="AT75" s="639"/>
    </row>
    <row r="76" spans="2:46" ht="18" customHeight="1" x14ac:dyDescent="0.2">
      <c r="B76" s="634"/>
      <c r="C76" s="635"/>
      <c r="D76" s="658"/>
      <c r="E76" s="658"/>
      <c r="F76" s="658"/>
      <c r="G76" s="658"/>
      <c r="H76" s="658"/>
      <c r="I76" s="658"/>
      <c r="J76" s="658"/>
      <c r="K76" s="658"/>
      <c r="L76" s="658"/>
      <c r="M76" s="658"/>
      <c r="N76" s="709"/>
      <c r="O76" s="709"/>
      <c r="P76" s="709"/>
      <c r="Q76" s="709"/>
      <c r="R76" s="709"/>
      <c r="S76" s="709"/>
      <c r="T76" s="709"/>
      <c r="U76" s="709"/>
      <c r="V76" s="335"/>
      <c r="W76" s="335"/>
      <c r="X76" s="335"/>
      <c r="Y76" s="335"/>
      <c r="Z76" s="335"/>
      <c r="AA76" s="335"/>
      <c r="AB76" s="335"/>
      <c r="AC76" s="335"/>
      <c r="AD76" s="335"/>
      <c r="AE76" s="335"/>
      <c r="AF76" s="335"/>
      <c r="AG76" s="335"/>
      <c r="AH76" s="335"/>
      <c r="AI76" s="335"/>
      <c r="AJ76" s="713"/>
      <c r="AK76" s="713"/>
      <c r="AL76" s="713"/>
      <c r="AM76" s="713"/>
      <c r="AN76" s="713"/>
      <c r="AO76" s="635"/>
      <c r="AP76" s="635"/>
      <c r="AQ76" s="635"/>
      <c r="AR76" s="635"/>
      <c r="AS76" s="635"/>
      <c r="AT76" s="639"/>
    </row>
    <row r="77" spans="2:46" ht="18" customHeight="1" x14ac:dyDescent="0.2">
      <c r="B77" s="634"/>
      <c r="C77" s="635"/>
      <c r="D77" s="658"/>
      <c r="E77" s="658"/>
      <c r="F77" s="658"/>
      <c r="G77" s="658"/>
      <c r="H77" s="658"/>
      <c r="I77" s="658"/>
      <c r="J77" s="658"/>
      <c r="K77" s="658"/>
      <c r="L77" s="658"/>
      <c r="M77" s="658"/>
      <c r="N77" s="709"/>
      <c r="O77" s="709"/>
      <c r="P77" s="709"/>
      <c r="Q77" s="709"/>
      <c r="R77" s="709"/>
      <c r="S77" s="709"/>
      <c r="T77" s="709"/>
      <c r="U77" s="709"/>
      <c r="V77" s="335"/>
      <c r="W77" s="335"/>
      <c r="X77" s="335"/>
      <c r="Y77" s="335"/>
      <c r="Z77" s="335"/>
      <c r="AA77" s="335"/>
      <c r="AB77" s="335"/>
      <c r="AC77" s="335"/>
      <c r="AD77" s="335"/>
      <c r="AE77" s="335"/>
      <c r="AF77" s="335"/>
      <c r="AG77" s="335"/>
      <c r="AH77" s="335"/>
      <c r="AI77" s="335"/>
      <c r="AJ77" s="713"/>
      <c r="AK77" s="713"/>
      <c r="AL77" s="713"/>
      <c r="AM77" s="713"/>
      <c r="AN77" s="713"/>
      <c r="AO77" s="635"/>
      <c r="AP77" s="635"/>
      <c r="AQ77" s="635"/>
      <c r="AR77" s="635"/>
      <c r="AS77" s="635"/>
      <c r="AT77" s="639"/>
    </row>
    <row r="78" spans="2:46" ht="18" customHeight="1" x14ac:dyDescent="0.2">
      <c r="B78" s="634"/>
      <c r="C78" s="635"/>
      <c r="D78" s="658"/>
      <c r="E78" s="658"/>
      <c r="F78" s="658"/>
      <c r="G78" s="658"/>
      <c r="H78" s="658"/>
      <c r="I78" s="658"/>
      <c r="J78" s="658"/>
      <c r="K78" s="658"/>
      <c r="L78" s="658"/>
      <c r="M78" s="658"/>
      <c r="N78" s="709"/>
      <c r="O78" s="709"/>
      <c r="P78" s="709"/>
      <c r="Q78" s="709"/>
      <c r="R78" s="709"/>
      <c r="S78" s="709"/>
      <c r="T78" s="709"/>
      <c r="U78" s="709"/>
      <c r="V78" s="335"/>
      <c r="W78" s="335"/>
      <c r="X78" s="335"/>
      <c r="Y78" s="335"/>
      <c r="Z78" s="335"/>
      <c r="AA78" s="335"/>
      <c r="AB78" s="335"/>
      <c r="AC78" s="335"/>
      <c r="AD78" s="335"/>
      <c r="AE78" s="335"/>
      <c r="AF78" s="335"/>
      <c r="AG78" s="335"/>
      <c r="AH78" s="335"/>
      <c r="AI78" s="335"/>
      <c r="AJ78" s="713"/>
      <c r="AK78" s="713"/>
      <c r="AL78" s="713"/>
      <c r="AM78" s="713"/>
      <c r="AN78" s="713"/>
      <c r="AO78" s="635"/>
      <c r="AP78" s="635"/>
      <c r="AQ78" s="635"/>
      <c r="AR78" s="635"/>
      <c r="AS78" s="635"/>
      <c r="AT78" s="639"/>
    </row>
    <row r="79" spans="2:46" ht="18" customHeight="1" x14ac:dyDescent="0.2">
      <c r="B79" s="634"/>
      <c r="C79" s="635"/>
      <c r="D79" s="658"/>
      <c r="E79" s="658"/>
      <c r="F79" s="658"/>
      <c r="G79" s="658"/>
      <c r="H79" s="658"/>
      <c r="I79" s="658"/>
      <c r="J79" s="658"/>
      <c r="K79" s="658"/>
      <c r="L79" s="658"/>
      <c r="M79" s="658"/>
      <c r="N79" s="709"/>
      <c r="O79" s="709"/>
      <c r="P79" s="709"/>
      <c r="Q79" s="709"/>
      <c r="R79" s="709"/>
      <c r="S79" s="709"/>
      <c r="T79" s="709"/>
      <c r="U79" s="709"/>
      <c r="V79" s="335"/>
      <c r="W79" s="335"/>
      <c r="X79" s="335"/>
      <c r="Y79" s="335"/>
      <c r="Z79" s="335"/>
      <c r="AA79" s="335"/>
      <c r="AB79" s="335"/>
      <c r="AC79" s="335"/>
      <c r="AD79" s="335"/>
      <c r="AE79" s="335"/>
      <c r="AF79" s="335"/>
      <c r="AG79" s="335"/>
      <c r="AH79" s="335"/>
      <c r="AI79" s="335"/>
      <c r="AJ79" s="713"/>
      <c r="AK79" s="713"/>
      <c r="AL79" s="713"/>
      <c r="AM79" s="713"/>
      <c r="AN79" s="713"/>
      <c r="AO79" s="635"/>
      <c r="AP79" s="635"/>
      <c r="AQ79" s="635"/>
      <c r="AR79" s="635"/>
      <c r="AS79" s="635"/>
      <c r="AT79" s="639"/>
    </row>
    <row r="80" spans="2:46" ht="18" customHeight="1" x14ac:dyDescent="0.2">
      <c r="B80" s="634"/>
      <c r="C80" s="635"/>
      <c r="D80" s="658"/>
      <c r="E80" s="658"/>
      <c r="F80" s="658"/>
      <c r="G80" s="658"/>
      <c r="H80" s="658"/>
      <c r="I80" s="658"/>
      <c r="J80" s="658"/>
      <c r="K80" s="658"/>
      <c r="L80" s="658"/>
      <c r="M80" s="658"/>
      <c r="N80" s="709"/>
      <c r="O80" s="709"/>
      <c r="P80" s="709"/>
      <c r="Q80" s="709"/>
      <c r="R80" s="709"/>
      <c r="S80" s="709"/>
      <c r="T80" s="709"/>
      <c r="U80" s="709"/>
      <c r="V80" s="335"/>
      <c r="W80" s="335"/>
      <c r="X80" s="335"/>
      <c r="Y80" s="335"/>
      <c r="Z80" s="335"/>
      <c r="AA80" s="335"/>
      <c r="AB80" s="335"/>
      <c r="AC80" s="335"/>
      <c r="AD80" s="335"/>
      <c r="AE80" s="335"/>
      <c r="AF80" s="335"/>
      <c r="AG80" s="335"/>
      <c r="AH80" s="335"/>
      <c r="AI80" s="335"/>
      <c r="AJ80" s="713"/>
      <c r="AK80" s="713"/>
      <c r="AL80" s="713"/>
      <c r="AM80" s="713"/>
      <c r="AN80" s="713"/>
      <c r="AO80" s="635"/>
      <c r="AP80" s="635"/>
      <c r="AQ80" s="635"/>
      <c r="AR80" s="635"/>
      <c r="AS80" s="635"/>
      <c r="AT80" s="639"/>
    </row>
    <row r="81" spans="2:46" ht="18" customHeight="1" x14ac:dyDescent="0.2">
      <c r="B81" s="634"/>
      <c r="C81" s="635"/>
      <c r="D81" s="658"/>
      <c r="E81" s="658"/>
      <c r="F81" s="658"/>
      <c r="G81" s="658"/>
      <c r="H81" s="658"/>
      <c r="I81" s="658"/>
      <c r="J81" s="658"/>
      <c r="K81" s="658"/>
      <c r="L81" s="658"/>
      <c r="M81" s="658"/>
      <c r="N81" s="709"/>
      <c r="O81" s="709"/>
      <c r="P81" s="709"/>
      <c r="Q81" s="709"/>
      <c r="R81" s="709"/>
      <c r="S81" s="709"/>
      <c r="T81" s="709"/>
      <c r="U81" s="709"/>
      <c r="V81" s="335"/>
      <c r="W81" s="335"/>
      <c r="X81" s="335"/>
      <c r="Y81" s="335"/>
      <c r="Z81" s="335"/>
      <c r="AA81" s="335"/>
      <c r="AB81" s="335"/>
      <c r="AC81" s="335"/>
      <c r="AD81" s="335"/>
      <c r="AE81" s="335"/>
      <c r="AF81" s="335"/>
      <c r="AG81" s="335"/>
      <c r="AH81" s="335"/>
      <c r="AI81" s="335"/>
      <c r="AJ81" s="713"/>
      <c r="AK81" s="713"/>
      <c r="AL81" s="713"/>
      <c r="AM81" s="713"/>
      <c r="AN81" s="713"/>
      <c r="AO81" s="635"/>
      <c r="AP81" s="635"/>
      <c r="AQ81" s="635"/>
      <c r="AR81" s="635"/>
      <c r="AS81" s="635"/>
      <c r="AT81" s="639"/>
    </row>
    <row r="82" spans="2:46" ht="18" customHeight="1" x14ac:dyDescent="0.2">
      <c r="B82" s="634"/>
      <c r="C82" s="635"/>
      <c r="D82" s="658"/>
      <c r="E82" s="658"/>
      <c r="F82" s="658"/>
      <c r="G82" s="658"/>
      <c r="H82" s="658"/>
      <c r="I82" s="658"/>
      <c r="J82" s="658"/>
      <c r="K82" s="658"/>
      <c r="L82" s="658"/>
      <c r="M82" s="658"/>
      <c r="N82" s="709"/>
      <c r="O82" s="709"/>
      <c r="P82" s="709"/>
      <c r="Q82" s="709"/>
      <c r="R82" s="709"/>
      <c r="S82" s="709"/>
      <c r="T82" s="709"/>
      <c r="U82" s="709"/>
      <c r="V82" s="335"/>
      <c r="W82" s="335"/>
      <c r="X82" s="335"/>
      <c r="Y82" s="335"/>
      <c r="Z82" s="335"/>
      <c r="AA82" s="335"/>
      <c r="AB82" s="335"/>
      <c r="AC82" s="335"/>
      <c r="AD82" s="335"/>
      <c r="AE82" s="335"/>
      <c r="AF82" s="335"/>
      <c r="AG82" s="335"/>
      <c r="AH82" s="335"/>
      <c r="AI82" s="335"/>
      <c r="AJ82" s="713"/>
      <c r="AK82" s="713"/>
      <c r="AL82" s="713"/>
      <c r="AM82" s="713"/>
      <c r="AN82" s="713"/>
      <c r="AO82" s="635"/>
      <c r="AP82" s="635"/>
      <c r="AQ82" s="635"/>
      <c r="AR82" s="635"/>
      <c r="AS82" s="635"/>
      <c r="AT82" s="639"/>
    </row>
    <row r="83" spans="2:46" ht="18" customHeight="1" x14ac:dyDescent="0.2">
      <c r="B83" s="634"/>
      <c r="C83" s="635"/>
      <c r="D83" s="658"/>
      <c r="E83" s="658"/>
      <c r="F83" s="658"/>
      <c r="G83" s="658"/>
      <c r="H83" s="658"/>
      <c r="I83" s="658"/>
      <c r="J83" s="658"/>
      <c r="K83" s="658"/>
      <c r="L83" s="658"/>
      <c r="M83" s="658"/>
      <c r="N83" s="709"/>
      <c r="O83" s="709"/>
      <c r="P83" s="709"/>
      <c r="Q83" s="709"/>
      <c r="R83" s="709"/>
      <c r="S83" s="709"/>
      <c r="T83" s="709"/>
      <c r="U83" s="709"/>
      <c r="V83" s="335"/>
      <c r="W83" s="335"/>
      <c r="X83" s="335"/>
      <c r="Y83" s="335"/>
      <c r="Z83" s="335"/>
      <c r="AA83" s="335"/>
      <c r="AB83" s="335"/>
      <c r="AC83" s="335"/>
      <c r="AD83" s="335"/>
      <c r="AE83" s="335"/>
      <c r="AF83" s="335"/>
      <c r="AG83" s="335"/>
      <c r="AH83" s="335"/>
      <c r="AI83" s="335"/>
      <c r="AJ83" s="713"/>
      <c r="AK83" s="713"/>
      <c r="AL83" s="713"/>
      <c r="AM83" s="713"/>
      <c r="AN83" s="713"/>
      <c r="AO83" s="635"/>
      <c r="AP83" s="635"/>
      <c r="AQ83" s="635"/>
      <c r="AR83" s="635"/>
      <c r="AS83" s="635"/>
      <c r="AT83" s="639"/>
    </row>
    <row r="84" spans="2:46" ht="18" customHeight="1" x14ac:dyDescent="0.2">
      <c r="B84" s="634"/>
      <c r="C84" s="635"/>
      <c r="D84" s="658"/>
      <c r="E84" s="658"/>
      <c r="F84" s="658"/>
      <c r="G84" s="658"/>
      <c r="H84" s="658"/>
      <c r="I84" s="658"/>
      <c r="J84" s="658"/>
      <c r="K84" s="658"/>
      <c r="L84" s="658"/>
      <c r="M84" s="658"/>
      <c r="N84" s="709"/>
      <c r="O84" s="709"/>
      <c r="P84" s="709"/>
      <c r="Q84" s="709"/>
      <c r="R84" s="709"/>
      <c r="S84" s="709"/>
      <c r="T84" s="709"/>
      <c r="U84" s="709"/>
      <c r="V84" s="335"/>
      <c r="W84" s="335"/>
      <c r="X84" s="335"/>
      <c r="Y84" s="335"/>
      <c r="Z84" s="335"/>
      <c r="AA84" s="335"/>
      <c r="AB84" s="335"/>
      <c r="AC84" s="335"/>
      <c r="AD84" s="335"/>
      <c r="AE84" s="335"/>
      <c r="AF84" s="335"/>
      <c r="AG84" s="335"/>
      <c r="AH84" s="335"/>
      <c r="AI84" s="335"/>
      <c r="AJ84" s="713"/>
      <c r="AK84" s="713"/>
      <c r="AL84" s="713"/>
      <c r="AM84" s="713"/>
      <c r="AN84" s="713"/>
      <c r="AO84" s="635"/>
      <c r="AP84" s="635"/>
      <c r="AQ84" s="635"/>
      <c r="AR84" s="635"/>
      <c r="AS84" s="635"/>
      <c r="AT84" s="639"/>
    </row>
    <row r="85" spans="2:46" ht="18" customHeight="1" x14ac:dyDescent="0.2">
      <c r="B85" s="634"/>
      <c r="C85" s="635"/>
      <c r="D85" s="658"/>
      <c r="E85" s="658"/>
      <c r="F85" s="658"/>
      <c r="G85" s="658"/>
      <c r="H85" s="658"/>
      <c r="I85" s="658"/>
      <c r="J85" s="658"/>
      <c r="K85" s="658"/>
      <c r="L85" s="658"/>
      <c r="M85" s="658"/>
      <c r="N85" s="709"/>
      <c r="O85" s="709"/>
      <c r="P85" s="709"/>
      <c r="Q85" s="709"/>
      <c r="R85" s="709"/>
      <c r="S85" s="709"/>
      <c r="T85" s="709"/>
      <c r="U85" s="709"/>
      <c r="V85" s="335"/>
      <c r="W85" s="335"/>
      <c r="X85" s="335"/>
      <c r="Y85" s="335"/>
      <c r="Z85" s="335"/>
      <c r="AA85" s="335"/>
      <c r="AB85" s="335"/>
      <c r="AC85" s="335"/>
      <c r="AD85" s="335"/>
      <c r="AE85" s="335"/>
      <c r="AF85" s="335"/>
      <c r="AG85" s="335"/>
      <c r="AH85" s="335"/>
      <c r="AI85" s="335"/>
      <c r="AJ85" s="713"/>
      <c r="AK85" s="713"/>
      <c r="AL85" s="713"/>
      <c r="AM85" s="713"/>
      <c r="AN85" s="713"/>
      <c r="AO85" s="635"/>
      <c r="AP85" s="635"/>
      <c r="AQ85" s="635"/>
      <c r="AR85" s="635"/>
      <c r="AS85" s="635"/>
      <c r="AT85" s="639"/>
    </row>
    <row r="86" spans="2:46" ht="18" customHeight="1" x14ac:dyDescent="0.2">
      <c r="B86" s="634"/>
      <c r="C86" s="635"/>
      <c r="D86" s="658"/>
      <c r="E86" s="658"/>
      <c r="F86" s="658"/>
      <c r="G86" s="658"/>
      <c r="H86" s="658"/>
      <c r="I86" s="658"/>
      <c r="J86" s="658"/>
      <c r="K86" s="658"/>
      <c r="L86" s="658"/>
      <c r="M86" s="658"/>
      <c r="N86" s="709"/>
      <c r="O86" s="709"/>
      <c r="P86" s="709"/>
      <c r="Q86" s="709"/>
      <c r="R86" s="709"/>
      <c r="S86" s="709"/>
      <c r="T86" s="709"/>
      <c r="U86" s="709"/>
      <c r="V86" s="335"/>
      <c r="W86" s="335"/>
      <c r="X86" s="335"/>
      <c r="Y86" s="335"/>
      <c r="Z86" s="335"/>
      <c r="AA86" s="335"/>
      <c r="AB86" s="335"/>
      <c r="AC86" s="335"/>
      <c r="AD86" s="335"/>
      <c r="AE86" s="335"/>
      <c r="AF86" s="335"/>
      <c r="AG86" s="335"/>
      <c r="AH86" s="335"/>
      <c r="AI86" s="335"/>
      <c r="AJ86" s="713"/>
      <c r="AK86" s="713"/>
      <c r="AL86" s="713"/>
      <c r="AM86" s="713"/>
      <c r="AN86" s="713"/>
      <c r="AO86" s="635"/>
      <c r="AP86" s="635"/>
      <c r="AQ86" s="635"/>
      <c r="AR86" s="635"/>
      <c r="AS86" s="635"/>
      <c r="AT86" s="639"/>
    </row>
    <row r="87" spans="2:46" ht="18" customHeight="1" x14ac:dyDescent="0.2">
      <c r="B87" s="634"/>
      <c r="C87" s="635"/>
      <c r="D87" s="658"/>
      <c r="E87" s="658"/>
      <c r="F87" s="658"/>
      <c r="G87" s="658"/>
      <c r="H87" s="658"/>
      <c r="I87" s="658"/>
      <c r="J87" s="658"/>
      <c r="K87" s="658"/>
      <c r="L87" s="658"/>
      <c r="M87" s="658"/>
      <c r="N87" s="709"/>
      <c r="O87" s="709"/>
      <c r="P87" s="709"/>
      <c r="Q87" s="709"/>
      <c r="R87" s="709"/>
      <c r="S87" s="709"/>
      <c r="T87" s="709"/>
      <c r="U87" s="709"/>
      <c r="V87" s="335"/>
      <c r="W87" s="335"/>
      <c r="X87" s="335"/>
      <c r="Y87" s="335"/>
      <c r="Z87" s="335"/>
      <c r="AA87" s="335"/>
      <c r="AB87" s="335"/>
      <c r="AC87" s="335"/>
      <c r="AD87" s="335"/>
      <c r="AE87" s="335"/>
      <c r="AF87" s="335"/>
      <c r="AG87" s="335"/>
      <c r="AH87" s="335"/>
      <c r="AI87" s="335"/>
      <c r="AJ87" s="713"/>
      <c r="AK87" s="713"/>
      <c r="AL87" s="713"/>
      <c r="AM87" s="713"/>
      <c r="AN87" s="713"/>
      <c r="AO87" s="635"/>
      <c r="AP87" s="635"/>
      <c r="AQ87" s="635"/>
      <c r="AR87" s="635"/>
      <c r="AS87" s="635"/>
      <c r="AT87" s="639"/>
    </row>
    <row r="88" spans="2:46" ht="18" customHeight="1" x14ac:dyDescent="0.2">
      <c r="B88" s="634"/>
      <c r="C88" s="635"/>
      <c r="D88" s="658"/>
      <c r="E88" s="658"/>
      <c r="F88" s="658"/>
      <c r="G88" s="658"/>
      <c r="H88" s="658"/>
      <c r="I88" s="658"/>
      <c r="J88" s="658"/>
      <c r="K88" s="658"/>
      <c r="L88" s="658"/>
      <c r="M88" s="658"/>
      <c r="N88" s="709"/>
      <c r="O88" s="709"/>
      <c r="P88" s="709"/>
      <c r="Q88" s="709"/>
      <c r="R88" s="709"/>
      <c r="S88" s="709"/>
      <c r="T88" s="709"/>
      <c r="U88" s="709"/>
      <c r="V88" s="335"/>
      <c r="W88" s="335"/>
      <c r="X88" s="335"/>
      <c r="Y88" s="335"/>
      <c r="Z88" s="335"/>
      <c r="AA88" s="335"/>
      <c r="AB88" s="335"/>
      <c r="AC88" s="335"/>
      <c r="AD88" s="335"/>
      <c r="AE88" s="335"/>
      <c r="AF88" s="335"/>
      <c r="AG88" s="335"/>
      <c r="AH88" s="335"/>
      <c r="AI88" s="335"/>
      <c r="AJ88" s="713"/>
      <c r="AK88" s="713"/>
      <c r="AL88" s="713"/>
      <c r="AM88" s="713"/>
      <c r="AN88" s="713"/>
      <c r="AO88" s="635"/>
      <c r="AP88" s="635"/>
      <c r="AQ88" s="635"/>
      <c r="AR88" s="635"/>
      <c r="AS88" s="635"/>
      <c r="AT88" s="639"/>
    </row>
    <row r="89" spans="2:46" ht="18" customHeight="1" x14ac:dyDescent="0.2">
      <c r="B89" s="634"/>
      <c r="C89" s="635"/>
      <c r="D89" s="658"/>
      <c r="E89" s="658"/>
      <c r="F89" s="658"/>
      <c r="G89" s="658"/>
      <c r="H89" s="658"/>
      <c r="I89" s="658"/>
      <c r="J89" s="658"/>
      <c r="K89" s="658"/>
      <c r="L89" s="658"/>
      <c r="M89" s="658"/>
      <c r="N89" s="709"/>
      <c r="O89" s="709"/>
      <c r="P89" s="709"/>
      <c r="Q89" s="709"/>
      <c r="R89" s="709"/>
      <c r="S89" s="709"/>
      <c r="T89" s="709"/>
      <c r="U89" s="709"/>
      <c r="V89" s="335"/>
      <c r="W89" s="335"/>
      <c r="X89" s="335"/>
      <c r="Y89" s="335"/>
      <c r="Z89" s="335"/>
      <c r="AA89" s="335"/>
      <c r="AB89" s="335"/>
      <c r="AC89" s="335"/>
      <c r="AD89" s="335"/>
      <c r="AE89" s="335"/>
      <c r="AF89" s="335"/>
      <c r="AG89" s="335"/>
      <c r="AH89" s="335"/>
      <c r="AI89" s="335"/>
      <c r="AJ89" s="713"/>
      <c r="AK89" s="713"/>
      <c r="AL89" s="713"/>
      <c r="AM89" s="713"/>
      <c r="AN89" s="713"/>
      <c r="AO89" s="635"/>
      <c r="AP89" s="635"/>
      <c r="AQ89" s="635"/>
      <c r="AR89" s="635"/>
      <c r="AS89" s="635"/>
      <c r="AT89" s="639"/>
    </row>
    <row r="90" spans="2:46" ht="18" customHeight="1" x14ac:dyDescent="0.2">
      <c r="B90" s="634"/>
      <c r="C90" s="635"/>
      <c r="D90" s="658"/>
      <c r="E90" s="658"/>
      <c r="F90" s="658"/>
      <c r="G90" s="658"/>
      <c r="H90" s="658"/>
      <c r="I90" s="658"/>
      <c r="J90" s="658"/>
      <c r="K90" s="658"/>
      <c r="L90" s="658"/>
      <c r="M90" s="658"/>
      <c r="N90" s="709"/>
      <c r="O90" s="709"/>
      <c r="P90" s="709"/>
      <c r="Q90" s="709"/>
      <c r="R90" s="709"/>
      <c r="S90" s="709"/>
      <c r="T90" s="709"/>
      <c r="U90" s="709"/>
      <c r="V90" s="335"/>
      <c r="W90" s="335"/>
      <c r="X90" s="335"/>
      <c r="Y90" s="335"/>
      <c r="Z90" s="335"/>
      <c r="AA90" s="335"/>
      <c r="AB90" s="335"/>
      <c r="AC90" s="335"/>
      <c r="AD90" s="335"/>
      <c r="AE90" s="335"/>
      <c r="AF90" s="335"/>
      <c r="AG90" s="335"/>
      <c r="AH90" s="335"/>
      <c r="AI90" s="335"/>
      <c r="AJ90" s="713"/>
      <c r="AK90" s="713"/>
      <c r="AL90" s="713"/>
      <c r="AM90" s="713"/>
      <c r="AN90" s="713"/>
      <c r="AO90" s="635"/>
      <c r="AP90" s="635"/>
      <c r="AQ90" s="635"/>
      <c r="AR90" s="635"/>
      <c r="AS90" s="635"/>
      <c r="AT90" s="639"/>
    </row>
    <row r="91" spans="2:46" ht="18" customHeight="1" x14ac:dyDescent="0.2">
      <c r="B91" s="634"/>
      <c r="C91" s="635"/>
      <c r="D91" s="658"/>
      <c r="E91" s="658"/>
      <c r="F91" s="658"/>
      <c r="G91" s="658"/>
      <c r="H91" s="658"/>
      <c r="I91" s="658"/>
      <c r="J91" s="658"/>
      <c r="K91" s="658"/>
      <c r="L91" s="658"/>
      <c r="M91" s="658"/>
      <c r="N91" s="709"/>
      <c r="O91" s="709"/>
      <c r="P91" s="709"/>
      <c r="Q91" s="709"/>
      <c r="R91" s="709"/>
      <c r="S91" s="709"/>
      <c r="T91" s="709"/>
      <c r="U91" s="709"/>
      <c r="V91" s="335"/>
      <c r="W91" s="335"/>
      <c r="X91" s="335"/>
      <c r="Y91" s="335"/>
      <c r="Z91" s="335"/>
      <c r="AA91" s="335"/>
      <c r="AB91" s="335"/>
      <c r="AC91" s="335"/>
      <c r="AD91" s="335"/>
      <c r="AE91" s="335"/>
      <c r="AF91" s="335"/>
      <c r="AG91" s="335"/>
      <c r="AH91" s="335"/>
      <c r="AI91" s="335"/>
      <c r="AJ91" s="713"/>
      <c r="AK91" s="713"/>
      <c r="AL91" s="713"/>
      <c r="AM91" s="713"/>
      <c r="AN91" s="713"/>
      <c r="AO91" s="635"/>
      <c r="AP91" s="635"/>
      <c r="AQ91" s="635"/>
      <c r="AR91" s="635"/>
      <c r="AS91" s="635"/>
      <c r="AT91" s="639"/>
    </row>
    <row r="92" spans="2:46" ht="18" customHeight="1" x14ac:dyDescent="0.2">
      <c r="B92" s="634"/>
      <c r="C92" s="635"/>
      <c r="D92" s="658"/>
      <c r="E92" s="658"/>
      <c r="F92" s="658"/>
      <c r="G92" s="658"/>
      <c r="H92" s="658"/>
      <c r="I92" s="658"/>
      <c r="J92" s="658"/>
      <c r="K92" s="658"/>
      <c r="L92" s="658"/>
      <c r="M92" s="658"/>
      <c r="N92" s="709"/>
      <c r="O92" s="709"/>
      <c r="P92" s="709"/>
      <c r="Q92" s="709"/>
      <c r="R92" s="709"/>
      <c r="S92" s="709"/>
      <c r="T92" s="709"/>
      <c r="U92" s="709"/>
      <c r="V92" s="335"/>
      <c r="W92" s="335"/>
      <c r="X92" s="335"/>
      <c r="Y92" s="335"/>
      <c r="Z92" s="335"/>
      <c r="AA92" s="335"/>
      <c r="AB92" s="335"/>
      <c r="AC92" s="335"/>
      <c r="AD92" s="335"/>
      <c r="AE92" s="335"/>
      <c r="AF92" s="335"/>
      <c r="AG92" s="335"/>
      <c r="AH92" s="335"/>
      <c r="AI92" s="335"/>
      <c r="AJ92" s="713"/>
      <c r="AK92" s="713"/>
      <c r="AL92" s="713"/>
      <c r="AM92" s="713"/>
      <c r="AN92" s="713"/>
      <c r="AO92" s="635"/>
      <c r="AP92" s="635"/>
      <c r="AQ92" s="635"/>
      <c r="AR92" s="635"/>
      <c r="AS92" s="635"/>
      <c r="AT92" s="639"/>
    </row>
    <row r="93" spans="2:46" ht="18" customHeight="1" x14ac:dyDescent="0.2">
      <c r="B93" s="634"/>
      <c r="C93" s="635"/>
      <c r="D93" s="658"/>
      <c r="E93" s="658"/>
      <c r="F93" s="658"/>
      <c r="G93" s="658"/>
      <c r="H93" s="658"/>
      <c r="I93" s="658"/>
      <c r="J93" s="658"/>
      <c r="K93" s="658"/>
      <c r="L93" s="658"/>
      <c r="M93" s="658"/>
      <c r="N93" s="709"/>
      <c r="O93" s="709"/>
      <c r="P93" s="709"/>
      <c r="Q93" s="709"/>
      <c r="R93" s="709"/>
      <c r="S93" s="709"/>
      <c r="T93" s="709"/>
      <c r="U93" s="709"/>
      <c r="V93" s="335"/>
      <c r="W93" s="335"/>
      <c r="X93" s="335"/>
      <c r="Y93" s="335"/>
      <c r="Z93" s="335"/>
      <c r="AA93" s="335"/>
      <c r="AB93" s="335"/>
      <c r="AC93" s="335"/>
      <c r="AD93" s="335"/>
      <c r="AE93" s="335"/>
      <c r="AF93" s="335"/>
      <c r="AG93" s="335"/>
      <c r="AH93" s="335"/>
      <c r="AI93" s="335"/>
      <c r="AJ93" s="713"/>
      <c r="AK93" s="713"/>
      <c r="AL93" s="713"/>
      <c r="AM93" s="713"/>
      <c r="AN93" s="713"/>
      <c r="AO93" s="635"/>
      <c r="AP93" s="635"/>
      <c r="AQ93" s="635"/>
      <c r="AR93" s="635"/>
      <c r="AS93" s="635"/>
      <c r="AT93" s="639"/>
    </row>
    <row r="94" spans="2:46" ht="18" customHeight="1" x14ac:dyDescent="0.2">
      <c r="B94" s="634"/>
      <c r="C94" s="635"/>
      <c r="D94" s="658"/>
      <c r="E94" s="658"/>
      <c r="F94" s="658"/>
      <c r="G94" s="658"/>
      <c r="H94" s="658"/>
      <c r="I94" s="658"/>
      <c r="J94" s="658"/>
      <c r="K94" s="658"/>
      <c r="L94" s="658"/>
      <c r="M94" s="658"/>
      <c r="N94" s="709"/>
      <c r="O94" s="709"/>
      <c r="P94" s="709"/>
      <c r="Q94" s="709"/>
      <c r="R94" s="709"/>
      <c r="S94" s="709"/>
      <c r="T94" s="709"/>
      <c r="U94" s="709"/>
      <c r="V94" s="335"/>
      <c r="W94" s="335"/>
      <c r="X94" s="335"/>
      <c r="Y94" s="335"/>
      <c r="Z94" s="335"/>
      <c r="AA94" s="335"/>
      <c r="AB94" s="335"/>
      <c r="AC94" s="335"/>
      <c r="AD94" s="335"/>
      <c r="AE94" s="335"/>
      <c r="AF94" s="335"/>
      <c r="AG94" s="335"/>
      <c r="AH94" s="335"/>
      <c r="AI94" s="335"/>
      <c r="AJ94" s="713"/>
      <c r="AK94" s="713"/>
      <c r="AL94" s="713"/>
      <c r="AM94" s="713"/>
      <c r="AN94" s="713"/>
      <c r="AO94" s="635"/>
      <c r="AP94" s="635"/>
      <c r="AQ94" s="635"/>
      <c r="AR94" s="635"/>
      <c r="AS94" s="635"/>
      <c r="AT94" s="639"/>
    </row>
    <row r="95" spans="2:46" ht="18" customHeight="1" x14ac:dyDescent="0.2">
      <c r="B95" s="634"/>
      <c r="C95" s="635"/>
      <c r="D95" s="658"/>
      <c r="E95" s="658"/>
      <c r="F95" s="658"/>
      <c r="G95" s="658"/>
      <c r="H95" s="658"/>
      <c r="I95" s="658"/>
      <c r="J95" s="658"/>
      <c r="K95" s="658"/>
      <c r="L95" s="658"/>
      <c r="M95" s="658"/>
      <c r="N95" s="709"/>
      <c r="O95" s="709"/>
      <c r="P95" s="709"/>
      <c r="Q95" s="709"/>
      <c r="R95" s="709"/>
      <c r="S95" s="709"/>
      <c r="T95" s="709"/>
      <c r="U95" s="709"/>
      <c r="V95" s="335"/>
      <c r="W95" s="335"/>
      <c r="X95" s="335"/>
      <c r="Y95" s="335"/>
      <c r="Z95" s="335"/>
      <c r="AA95" s="335"/>
      <c r="AB95" s="335"/>
      <c r="AC95" s="335"/>
      <c r="AD95" s="335"/>
      <c r="AE95" s="335"/>
      <c r="AF95" s="335"/>
      <c r="AG95" s="335"/>
      <c r="AH95" s="335"/>
      <c r="AI95" s="335"/>
      <c r="AJ95" s="713"/>
      <c r="AK95" s="713"/>
      <c r="AL95" s="713"/>
      <c r="AM95" s="713"/>
      <c r="AN95" s="713"/>
      <c r="AO95" s="635"/>
      <c r="AP95" s="635"/>
      <c r="AQ95" s="635"/>
      <c r="AR95" s="635"/>
      <c r="AS95" s="635"/>
      <c r="AT95" s="639"/>
    </row>
    <row r="96" spans="2:46" ht="18" customHeight="1" x14ac:dyDescent="0.2">
      <c r="B96" s="634"/>
      <c r="C96" s="635"/>
      <c r="D96" s="658"/>
      <c r="E96" s="658"/>
      <c r="F96" s="658"/>
      <c r="G96" s="658"/>
      <c r="H96" s="658"/>
      <c r="I96" s="658"/>
      <c r="J96" s="658"/>
      <c r="K96" s="658"/>
      <c r="L96" s="658"/>
      <c r="M96" s="658"/>
      <c r="N96" s="709"/>
      <c r="O96" s="709"/>
      <c r="P96" s="709"/>
      <c r="Q96" s="709"/>
      <c r="R96" s="709"/>
      <c r="S96" s="709"/>
      <c r="T96" s="709"/>
      <c r="U96" s="709"/>
      <c r="V96" s="335"/>
      <c r="W96" s="335"/>
      <c r="X96" s="335"/>
      <c r="Y96" s="335"/>
      <c r="Z96" s="335"/>
      <c r="AA96" s="335"/>
      <c r="AB96" s="335"/>
      <c r="AC96" s="335"/>
      <c r="AD96" s="335"/>
      <c r="AE96" s="335"/>
      <c r="AF96" s="335"/>
      <c r="AG96" s="335"/>
      <c r="AH96" s="335"/>
      <c r="AI96" s="335"/>
      <c r="AJ96" s="713"/>
      <c r="AK96" s="713"/>
      <c r="AL96" s="713"/>
      <c r="AM96" s="713"/>
      <c r="AN96" s="713"/>
      <c r="AO96" s="635"/>
      <c r="AP96" s="635"/>
      <c r="AQ96" s="635"/>
      <c r="AR96" s="635"/>
      <c r="AS96" s="635"/>
      <c r="AT96" s="639"/>
    </row>
    <row r="97" spans="1:47" ht="18" customHeight="1" x14ac:dyDescent="0.2">
      <c r="B97" s="634"/>
      <c r="C97" s="635"/>
      <c r="D97" s="658"/>
      <c r="E97" s="658"/>
      <c r="F97" s="658"/>
      <c r="G97" s="658"/>
      <c r="H97" s="658"/>
      <c r="I97" s="658"/>
      <c r="J97" s="658"/>
      <c r="K97" s="658"/>
      <c r="L97" s="658"/>
      <c r="M97" s="658"/>
      <c r="N97" s="709"/>
      <c r="O97" s="709"/>
      <c r="P97" s="709"/>
      <c r="Q97" s="709"/>
      <c r="R97" s="709"/>
      <c r="S97" s="709"/>
      <c r="T97" s="709"/>
      <c r="U97" s="709"/>
      <c r="V97" s="335"/>
      <c r="W97" s="335"/>
      <c r="X97" s="335"/>
      <c r="Y97" s="335"/>
      <c r="Z97" s="335"/>
      <c r="AA97" s="335"/>
      <c r="AB97" s="335"/>
      <c r="AC97" s="335"/>
      <c r="AD97" s="335"/>
      <c r="AE97" s="335"/>
      <c r="AF97" s="335"/>
      <c r="AG97" s="335"/>
      <c r="AH97" s="335"/>
      <c r="AI97" s="335"/>
      <c r="AJ97" s="713"/>
      <c r="AK97" s="713"/>
      <c r="AL97" s="713"/>
      <c r="AM97" s="713"/>
      <c r="AN97" s="713"/>
      <c r="AO97" s="635"/>
      <c r="AP97" s="635"/>
      <c r="AQ97" s="635"/>
      <c r="AR97" s="635"/>
      <c r="AS97" s="635"/>
      <c r="AT97" s="639"/>
    </row>
    <row r="98" spans="1:47" ht="18" customHeight="1" x14ac:dyDescent="0.2">
      <c r="B98" s="634"/>
      <c r="C98" s="635"/>
      <c r="D98" s="658"/>
      <c r="E98" s="658"/>
      <c r="F98" s="658"/>
      <c r="G98" s="658"/>
      <c r="H98" s="658"/>
      <c r="I98" s="658"/>
      <c r="J98" s="658"/>
      <c r="K98" s="658"/>
      <c r="L98" s="658"/>
      <c r="M98" s="658"/>
      <c r="N98" s="709"/>
      <c r="O98" s="709"/>
      <c r="P98" s="709"/>
      <c r="Q98" s="709"/>
      <c r="R98" s="709"/>
      <c r="S98" s="709"/>
      <c r="T98" s="709"/>
      <c r="U98" s="709"/>
      <c r="V98" s="335"/>
      <c r="W98" s="335"/>
      <c r="X98" s="335"/>
      <c r="Y98" s="335"/>
      <c r="Z98" s="335"/>
      <c r="AA98" s="335"/>
      <c r="AB98" s="335"/>
      <c r="AC98" s="335"/>
      <c r="AD98" s="335"/>
      <c r="AE98" s="335"/>
      <c r="AF98" s="335"/>
      <c r="AG98" s="335"/>
      <c r="AH98" s="335"/>
      <c r="AI98" s="335"/>
      <c r="AJ98" s="713"/>
      <c r="AK98" s="713"/>
      <c r="AL98" s="713"/>
      <c r="AM98" s="713"/>
      <c r="AN98" s="713"/>
      <c r="AO98" s="635"/>
      <c r="AP98" s="635"/>
      <c r="AQ98" s="635"/>
      <c r="AR98" s="635"/>
      <c r="AS98" s="635"/>
      <c r="AT98" s="639"/>
    </row>
    <row r="99" spans="1:47" ht="18" customHeight="1" x14ac:dyDescent="0.2">
      <c r="B99" s="634"/>
      <c r="C99" s="635"/>
      <c r="D99" s="658"/>
      <c r="E99" s="658"/>
      <c r="F99" s="658"/>
      <c r="G99" s="658"/>
      <c r="H99" s="658"/>
      <c r="I99" s="658"/>
      <c r="J99" s="658"/>
      <c r="K99" s="658"/>
      <c r="L99" s="658"/>
      <c r="M99" s="658"/>
      <c r="N99" s="709"/>
      <c r="O99" s="709"/>
      <c r="P99" s="709"/>
      <c r="Q99" s="709"/>
      <c r="R99" s="709"/>
      <c r="S99" s="709"/>
      <c r="T99" s="709"/>
      <c r="U99" s="709"/>
      <c r="V99" s="335"/>
      <c r="W99" s="335"/>
      <c r="X99" s="335"/>
      <c r="Y99" s="335"/>
      <c r="Z99" s="335"/>
      <c r="AA99" s="335"/>
      <c r="AB99" s="335"/>
      <c r="AC99" s="335"/>
      <c r="AD99" s="335"/>
      <c r="AE99" s="335"/>
      <c r="AF99" s="335"/>
      <c r="AG99" s="335"/>
      <c r="AH99" s="335"/>
      <c r="AI99" s="335"/>
      <c r="AJ99" s="713"/>
      <c r="AK99" s="713"/>
      <c r="AL99" s="713"/>
      <c r="AM99" s="713"/>
      <c r="AN99" s="713"/>
      <c r="AO99" s="635"/>
      <c r="AP99" s="635"/>
      <c r="AQ99" s="635"/>
      <c r="AR99" s="635"/>
      <c r="AS99" s="635"/>
      <c r="AT99" s="639"/>
    </row>
    <row r="100" spans="1:47" ht="18" customHeight="1" x14ac:dyDescent="0.2">
      <c r="B100" s="634"/>
      <c r="C100" s="635"/>
      <c r="D100" s="658"/>
      <c r="E100" s="658"/>
      <c r="F100" s="658"/>
      <c r="G100" s="658"/>
      <c r="H100" s="658"/>
      <c r="I100" s="658"/>
      <c r="J100" s="658"/>
      <c r="K100" s="658"/>
      <c r="L100" s="658"/>
      <c r="M100" s="658"/>
      <c r="N100" s="709"/>
      <c r="O100" s="709"/>
      <c r="P100" s="709"/>
      <c r="Q100" s="709"/>
      <c r="R100" s="709"/>
      <c r="S100" s="709"/>
      <c r="T100" s="709"/>
      <c r="U100" s="709"/>
      <c r="V100" s="335"/>
      <c r="W100" s="335"/>
      <c r="X100" s="335"/>
      <c r="Y100" s="335"/>
      <c r="Z100" s="335"/>
      <c r="AA100" s="335"/>
      <c r="AB100" s="335"/>
      <c r="AC100" s="335"/>
      <c r="AD100" s="335"/>
      <c r="AE100" s="335"/>
      <c r="AF100" s="335"/>
      <c r="AG100" s="335"/>
      <c r="AH100" s="335"/>
      <c r="AI100" s="335"/>
      <c r="AJ100" s="713"/>
      <c r="AK100" s="713"/>
      <c r="AL100" s="713"/>
      <c r="AM100" s="713"/>
      <c r="AN100" s="713"/>
      <c r="AO100" s="635"/>
      <c r="AP100" s="635"/>
      <c r="AQ100" s="635"/>
      <c r="AR100" s="635"/>
      <c r="AS100" s="635"/>
      <c r="AT100" s="639"/>
    </row>
    <row r="101" spans="1:47" ht="18" customHeight="1" x14ac:dyDescent="0.2">
      <c r="B101" s="634"/>
      <c r="C101" s="635"/>
      <c r="D101" s="658"/>
      <c r="E101" s="658"/>
      <c r="F101" s="658"/>
      <c r="G101" s="658"/>
      <c r="H101" s="658"/>
      <c r="I101" s="658"/>
      <c r="J101" s="658"/>
      <c r="K101" s="658"/>
      <c r="L101" s="658"/>
      <c r="M101" s="658"/>
      <c r="N101" s="709"/>
      <c r="O101" s="709"/>
      <c r="P101" s="709"/>
      <c r="Q101" s="709"/>
      <c r="R101" s="709"/>
      <c r="S101" s="709"/>
      <c r="T101" s="709"/>
      <c r="U101" s="709"/>
      <c r="V101" s="335"/>
      <c r="W101" s="335"/>
      <c r="X101" s="335"/>
      <c r="Y101" s="335"/>
      <c r="Z101" s="335"/>
      <c r="AA101" s="335"/>
      <c r="AB101" s="335"/>
      <c r="AC101" s="335"/>
      <c r="AD101" s="335"/>
      <c r="AE101" s="335"/>
      <c r="AF101" s="335"/>
      <c r="AG101" s="335"/>
      <c r="AH101" s="335"/>
      <c r="AI101" s="335"/>
      <c r="AJ101" s="713"/>
      <c r="AK101" s="713"/>
      <c r="AL101" s="713"/>
      <c r="AM101" s="713"/>
      <c r="AN101" s="713"/>
      <c r="AO101" s="635"/>
      <c r="AP101" s="635"/>
      <c r="AQ101" s="635"/>
      <c r="AR101" s="635"/>
      <c r="AS101" s="635"/>
      <c r="AT101" s="639"/>
    </row>
    <row r="102" spans="1:47" ht="18" customHeight="1" x14ac:dyDescent="0.2">
      <c r="B102" s="634"/>
      <c r="C102" s="635"/>
      <c r="D102" s="658"/>
      <c r="E102" s="658"/>
      <c r="F102" s="658"/>
      <c r="G102" s="658"/>
      <c r="H102" s="658"/>
      <c r="I102" s="658"/>
      <c r="J102" s="658"/>
      <c r="K102" s="658"/>
      <c r="L102" s="658"/>
      <c r="M102" s="658"/>
      <c r="N102" s="709"/>
      <c r="O102" s="709"/>
      <c r="P102" s="709"/>
      <c r="Q102" s="709"/>
      <c r="R102" s="709"/>
      <c r="S102" s="709"/>
      <c r="T102" s="709"/>
      <c r="U102" s="709"/>
      <c r="V102" s="335"/>
      <c r="W102" s="335"/>
      <c r="X102" s="335"/>
      <c r="Y102" s="335"/>
      <c r="Z102" s="335"/>
      <c r="AA102" s="335"/>
      <c r="AB102" s="335"/>
      <c r="AC102" s="335"/>
      <c r="AD102" s="335"/>
      <c r="AE102" s="335"/>
      <c r="AF102" s="335"/>
      <c r="AG102" s="335"/>
      <c r="AH102" s="335"/>
      <c r="AI102" s="335"/>
      <c r="AJ102" s="713"/>
      <c r="AK102" s="713"/>
      <c r="AL102" s="713"/>
      <c r="AM102" s="713"/>
      <c r="AN102" s="713"/>
      <c r="AO102" s="635"/>
      <c r="AP102" s="635"/>
      <c r="AQ102" s="635"/>
      <c r="AR102" s="635"/>
      <c r="AS102" s="635"/>
      <c r="AT102" s="639"/>
    </row>
    <row r="103" spans="1:47" ht="18" customHeight="1" x14ac:dyDescent="0.2">
      <c r="B103" s="634"/>
      <c r="C103" s="635"/>
      <c r="D103" s="658"/>
      <c r="E103" s="658"/>
      <c r="F103" s="658"/>
      <c r="G103" s="658"/>
      <c r="H103" s="658"/>
      <c r="I103" s="658"/>
      <c r="J103" s="658"/>
      <c r="K103" s="658"/>
      <c r="L103" s="658"/>
      <c r="M103" s="658"/>
      <c r="N103" s="709"/>
      <c r="O103" s="709"/>
      <c r="P103" s="709"/>
      <c r="Q103" s="709"/>
      <c r="R103" s="709"/>
      <c r="S103" s="709"/>
      <c r="T103" s="709"/>
      <c r="U103" s="709"/>
      <c r="V103" s="335"/>
      <c r="W103" s="335"/>
      <c r="X103" s="335"/>
      <c r="Y103" s="335"/>
      <c r="Z103" s="335"/>
      <c r="AA103" s="335"/>
      <c r="AB103" s="335"/>
      <c r="AC103" s="335"/>
      <c r="AD103" s="335"/>
      <c r="AE103" s="335"/>
      <c r="AF103" s="335"/>
      <c r="AG103" s="335"/>
      <c r="AH103" s="335"/>
      <c r="AI103" s="335"/>
      <c r="AJ103" s="713"/>
      <c r="AK103" s="713"/>
      <c r="AL103" s="713"/>
      <c r="AM103" s="713"/>
      <c r="AN103" s="713"/>
      <c r="AO103" s="635"/>
      <c r="AP103" s="635"/>
      <c r="AQ103" s="635"/>
      <c r="AR103" s="635"/>
      <c r="AS103" s="635"/>
      <c r="AT103" s="639"/>
    </row>
    <row r="104" spans="1:47" ht="18" customHeight="1" x14ac:dyDescent="0.2">
      <c r="B104" s="634"/>
      <c r="C104" s="635"/>
      <c r="D104" s="658"/>
      <c r="E104" s="658"/>
      <c r="F104" s="658"/>
      <c r="G104" s="658"/>
      <c r="H104" s="658"/>
      <c r="I104" s="658"/>
      <c r="J104" s="658"/>
      <c r="K104" s="658"/>
      <c r="L104" s="658"/>
      <c r="M104" s="658"/>
      <c r="N104" s="709"/>
      <c r="O104" s="709"/>
      <c r="P104" s="709"/>
      <c r="Q104" s="709"/>
      <c r="R104" s="709"/>
      <c r="S104" s="709"/>
      <c r="T104" s="709"/>
      <c r="U104" s="709"/>
      <c r="V104" s="335"/>
      <c r="W104" s="335"/>
      <c r="X104" s="335"/>
      <c r="Y104" s="335"/>
      <c r="Z104" s="335"/>
      <c r="AA104" s="335"/>
      <c r="AB104" s="335"/>
      <c r="AC104" s="335"/>
      <c r="AD104" s="335"/>
      <c r="AE104" s="335"/>
      <c r="AF104" s="335"/>
      <c r="AG104" s="335"/>
      <c r="AH104" s="335"/>
      <c r="AI104" s="335"/>
      <c r="AJ104" s="713"/>
      <c r="AK104" s="713"/>
      <c r="AL104" s="713"/>
      <c r="AM104" s="713"/>
      <c r="AN104" s="713"/>
      <c r="AO104" s="635"/>
      <c r="AP104" s="635"/>
      <c r="AQ104" s="635"/>
      <c r="AR104" s="635"/>
      <c r="AS104" s="635"/>
      <c r="AT104" s="639"/>
    </row>
    <row r="105" spans="1:47" ht="18" customHeight="1" x14ac:dyDescent="0.2">
      <c r="B105" s="634"/>
      <c r="C105" s="635"/>
      <c r="D105" s="658"/>
      <c r="E105" s="658"/>
      <c r="F105" s="658"/>
      <c r="G105" s="658"/>
      <c r="H105" s="658"/>
      <c r="I105" s="658"/>
      <c r="J105" s="658"/>
      <c r="K105" s="658"/>
      <c r="L105" s="658"/>
      <c r="M105" s="658"/>
      <c r="N105" s="709"/>
      <c r="O105" s="709"/>
      <c r="P105" s="709"/>
      <c r="Q105" s="709"/>
      <c r="R105" s="709"/>
      <c r="S105" s="709"/>
      <c r="T105" s="709"/>
      <c r="U105" s="709"/>
      <c r="V105" s="335"/>
      <c r="W105" s="335"/>
      <c r="X105" s="335"/>
      <c r="Y105" s="335"/>
      <c r="Z105" s="335"/>
      <c r="AA105" s="335"/>
      <c r="AB105" s="335"/>
      <c r="AC105" s="335"/>
      <c r="AD105" s="335"/>
      <c r="AE105" s="335"/>
      <c r="AF105" s="335"/>
      <c r="AG105" s="335"/>
      <c r="AH105" s="335"/>
      <c r="AI105" s="335"/>
      <c r="AJ105" s="713"/>
      <c r="AK105" s="713"/>
      <c r="AL105" s="713"/>
      <c r="AM105" s="713"/>
      <c r="AN105" s="713"/>
      <c r="AO105" s="635"/>
      <c r="AP105" s="635"/>
      <c r="AQ105" s="635"/>
      <c r="AR105" s="635"/>
      <c r="AS105" s="635"/>
      <c r="AT105" s="639"/>
    </row>
    <row r="106" spans="1:47" ht="18" customHeight="1" x14ac:dyDescent="0.2">
      <c r="B106" s="634"/>
      <c r="C106" s="635"/>
      <c r="D106" s="658"/>
      <c r="E106" s="658"/>
      <c r="F106" s="658"/>
      <c r="G106" s="658"/>
      <c r="H106" s="658"/>
      <c r="I106" s="658"/>
      <c r="J106" s="658"/>
      <c r="K106" s="658"/>
      <c r="L106" s="658"/>
      <c r="M106" s="658"/>
      <c r="N106" s="709"/>
      <c r="O106" s="709"/>
      <c r="P106" s="709"/>
      <c r="Q106" s="709"/>
      <c r="R106" s="709"/>
      <c r="S106" s="709"/>
      <c r="T106" s="709"/>
      <c r="U106" s="709"/>
      <c r="V106" s="335"/>
      <c r="W106" s="335"/>
      <c r="X106" s="335"/>
      <c r="Y106" s="335"/>
      <c r="Z106" s="335"/>
      <c r="AA106" s="335"/>
      <c r="AB106" s="335"/>
      <c r="AC106" s="335"/>
      <c r="AD106" s="335"/>
      <c r="AE106" s="335"/>
      <c r="AF106" s="335"/>
      <c r="AG106" s="335"/>
      <c r="AH106" s="335"/>
      <c r="AI106" s="335"/>
      <c r="AJ106" s="713"/>
      <c r="AK106" s="713"/>
      <c r="AL106" s="713"/>
      <c r="AM106" s="713"/>
      <c r="AN106" s="713"/>
      <c r="AO106" s="635"/>
      <c r="AP106" s="635"/>
      <c r="AQ106" s="635"/>
      <c r="AR106" s="635"/>
      <c r="AS106" s="635"/>
      <c r="AT106" s="639"/>
    </row>
    <row r="107" spans="1:47" ht="18" customHeight="1" x14ac:dyDescent="0.2">
      <c r="B107" s="634"/>
      <c r="C107" s="635"/>
      <c r="D107" s="658"/>
      <c r="E107" s="658"/>
      <c r="F107" s="658"/>
      <c r="G107" s="658"/>
      <c r="H107" s="658"/>
      <c r="I107" s="658"/>
      <c r="J107" s="658"/>
      <c r="K107" s="658"/>
      <c r="L107" s="658"/>
      <c r="M107" s="658"/>
      <c r="N107" s="709"/>
      <c r="O107" s="709"/>
      <c r="P107" s="709"/>
      <c r="Q107" s="709"/>
      <c r="R107" s="709"/>
      <c r="S107" s="709"/>
      <c r="T107" s="709"/>
      <c r="U107" s="709"/>
      <c r="V107" s="335"/>
      <c r="W107" s="335"/>
      <c r="X107" s="335"/>
      <c r="Y107" s="335"/>
      <c r="Z107" s="335"/>
      <c r="AA107" s="335"/>
      <c r="AB107" s="335"/>
      <c r="AC107" s="335"/>
      <c r="AD107" s="335"/>
      <c r="AE107" s="335"/>
      <c r="AF107" s="335"/>
      <c r="AG107" s="335"/>
      <c r="AH107" s="335"/>
      <c r="AI107" s="335"/>
      <c r="AJ107" s="713"/>
      <c r="AK107" s="713"/>
      <c r="AL107" s="713"/>
      <c r="AM107" s="713"/>
      <c r="AN107" s="713"/>
      <c r="AO107" s="635"/>
      <c r="AP107" s="635"/>
      <c r="AQ107" s="635"/>
      <c r="AR107" s="635"/>
      <c r="AS107" s="635"/>
      <c r="AT107" s="639"/>
    </row>
    <row r="108" spans="1:47" ht="18" customHeight="1" x14ac:dyDescent="0.2">
      <c r="B108" s="634"/>
      <c r="C108" s="635"/>
      <c r="D108" s="658"/>
      <c r="E108" s="658"/>
      <c r="F108" s="658"/>
      <c r="G108" s="658"/>
      <c r="H108" s="658"/>
      <c r="I108" s="658"/>
      <c r="J108" s="658"/>
      <c r="K108" s="658"/>
      <c r="L108" s="658"/>
      <c r="M108" s="658"/>
      <c r="N108" s="709"/>
      <c r="O108" s="709"/>
      <c r="P108" s="709"/>
      <c r="Q108" s="709"/>
      <c r="R108" s="709"/>
      <c r="S108" s="709"/>
      <c r="T108" s="709"/>
      <c r="U108" s="709"/>
      <c r="V108" s="335"/>
      <c r="W108" s="335"/>
      <c r="X108" s="335"/>
      <c r="Y108" s="335"/>
      <c r="Z108" s="335"/>
      <c r="AA108" s="335"/>
      <c r="AB108" s="335"/>
      <c r="AC108" s="335"/>
      <c r="AD108" s="335"/>
      <c r="AE108" s="335"/>
      <c r="AF108" s="335"/>
      <c r="AG108" s="335"/>
      <c r="AH108" s="335"/>
      <c r="AI108" s="335"/>
      <c r="AJ108" s="713"/>
      <c r="AK108" s="713"/>
      <c r="AL108" s="713"/>
      <c r="AM108" s="713"/>
      <c r="AN108" s="713"/>
      <c r="AO108" s="635"/>
      <c r="AP108" s="635"/>
      <c r="AQ108" s="635"/>
      <c r="AR108" s="635"/>
      <c r="AS108" s="635"/>
      <c r="AT108" s="639"/>
    </row>
    <row r="109" spans="1:47" ht="18" customHeight="1" thickBot="1" x14ac:dyDescent="0.25">
      <c r="B109" s="659"/>
      <c r="C109" s="660"/>
      <c r="D109" s="661"/>
      <c r="E109" s="661"/>
      <c r="F109" s="661"/>
      <c r="G109" s="661"/>
      <c r="H109" s="661"/>
      <c r="I109" s="661"/>
      <c r="J109" s="661"/>
      <c r="K109" s="661"/>
      <c r="L109" s="661"/>
      <c r="M109" s="661"/>
      <c r="N109" s="714"/>
      <c r="O109" s="714"/>
      <c r="P109" s="714"/>
      <c r="Q109" s="714"/>
      <c r="R109" s="714"/>
      <c r="S109" s="714"/>
      <c r="T109" s="714"/>
      <c r="U109" s="714"/>
      <c r="V109" s="357"/>
      <c r="W109" s="357"/>
      <c r="X109" s="357"/>
      <c r="Y109" s="357"/>
      <c r="Z109" s="357"/>
      <c r="AA109" s="357"/>
      <c r="AB109" s="357"/>
      <c r="AC109" s="357"/>
      <c r="AD109" s="357"/>
      <c r="AE109" s="357"/>
      <c r="AF109" s="357"/>
      <c r="AG109" s="357"/>
      <c r="AH109" s="357"/>
      <c r="AI109" s="357"/>
      <c r="AJ109" s="715"/>
      <c r="AK109" s="715"/>
      <c r="AL109" s="715"/>
      <c r="AM109" s="715"/>
      <c r="AN109" s="715"/>
      <c r="AO109" s="660"/>
      <c r="AP109" s="660"/>
      <c r="AQ109" s="660"/>
      <c r="AR109" s="660"/>
      <c r="AS109" s="660"/>
      <c r="AT109" s="662"/>
    </row>
    <row r="110" spans="1:47" ht="5.0999999999999996" customHeight="1" thickBot="1" x14ac:dyDescent="0.25">
      <c r="A110" s="216"/>
      <c r="B110" s="358"/>
      <c r="C110" s="358"/>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358"/>
      <c r="AP110" s="358"/>
      <c r="AQ110" s="358"/>
      <c r="AR110" s="358"/>
      <c r="AS110" s="358"/>
      <c r="AT110" s="358"/>
      <c r="AU110" s="216"/>
    </row>
    <row r="111" spans="1:47" ht="18" customHeight="1" x14ac:dyDescent="0.2">
      <c r="B111" s="596" t="s">
        <v>24697</v>
      </c>
      <c r="C111" s="593"/>
      <c r="D111" s="593"/>
      <c r="E111" s="593"/>
      <c r="F111" s="593"/>
      <c r="G111" s="593" t="s">
        <v>24698</v>
      </c>
      <c r="H111" s="593"/>
      <c r="I111" s="593"/>
      <c r="J111" s="593"/>
      <c r="K111" s="593"/>
      <c r="L111" s="593" t="s">
        <v>24699</v>
      </c>
      <c r="M111" s="593"/>
      <c r="N111" s="593"/>
      <c r="O111" s="593"/>
      <c r="P111" s="593"/>
      <c r="Q111" s="593" t="s">
        <v>24700</v>
      </c>
      <c r="R111" s="593"/>
      <c r="S111" s="593"/>
      <c r="T111" s="593"/>
      <c r="U111" s="593"/>
      <c r="V111" s="593" t="s">
        <v>24701</v>
      </c>
      <c r="W111" s="593"/>
      <c r="X111" s="593"/>
      <c r="Y111" s="593"/>
      <c r="Z111" s="593"/>
      <c r="AA111" s="593" t="s">
        <v>24778</v>
      </c>
      <c r="AB111" s="593"/>
      <c r="AC111" s="593"/>
      <c r="AD111" s="593"/>
      <c r="AE111" s="593"/>
      <c r="AF111" s="593" t="s">
        <v>24779</v>
      </c>
      <c r="AG111" s="593"/>
      <c r="AH111" s="593"/>
      <c r="AI111" s="593"/>
      <c r="AJ111" s="593"/>
      <c r="AK111" s="593" t="s">
        <v>24780</v>
      </c>
      <c r="AL111" s="593"/>
      <c r="AM111" s="593"/>
      <c r="AN111" s="593"/>
      <c r="AO111" s="593"/>
      <c r="AP111" s="593" t="s">
        <v>24781</v>
      </c>
      <c r="AQ111" s="593"/>
      <c r="AR111" s="593"/>
      <c r="AS111" s="593"/>
      <c r="AT111" s="640"/>
    </row>
    <row r="112" spans="1:47" ht="18" customHeight="1" thickBot="1" x14ac:dyDescent="0.25">
      <c r="B112" s="659">
        <f>$B$50</f>
        <v>0</v>
      </c>
      <c r="C112" s="660"/>
      <c r="D112" s="660"/>
      <c r="E112" s="660"/>
      <c r="F112" s="660"/>
      <c r="G112" s="660">
        <f>$G$50</f>
        <v>0</v>
      </c>
      <c r="H112" s="660"/>
      <c r="I112" s="660"/>
      <c r="J112" s="660"/>
      <c r="K112" s="660"/>
      <c r="L112" s="660">
        <f>$L$50</f>
        <v>0</v>
      </c>
      <c r="M112" s="660"/>
      <c r="N112" s="660"/>
      <c r="O112" s="660"/>
      <c r="P112" s="660"/>
      <c r="Q112" s="660">
        <f>$Q$50</f>
        <v>0</v>
      </c>
      <c r="R112" s="660"/>
      <c r="S112" s="660"/>
      <c r="T112" s="660"/>
      <c r="U112" s="660"/>
      <c r="V112" s="635">
        <f>$V$50</f>
        <v>0</v>
      </c>
      <c r="W112" s="635"/>
      <c r="X112" s="635"/>
      <c r="Y112" s="635"/>
      <c r="Z112" s="635"/>
      <c r="AA112" s="635">
        <f>$AA$50</f>
        <v>0</v>
      </c>
      <c r="AB112" s="635"/>
      <c r="AC112" s="635"/>
      <c r="AD112" s="635"/>
      <c r="AE112" s="635"/>
      <c r="AF112" s="635">
        <f>$AF$50</f>
        <v>0</v>
      </c>
      <c r="AG112" s="635"/>
      <c r="AH112" s="635"/>
      <c r="AI112" s="635"/>
      <c r="AJ112" s="635"/>
      <c r="AK112" s="635">
        <f>$AK$50</f>
        <v>0</v>
      </c>
      <c r="AL112" s="635"/>
      <c r="AM112" s="635"/>
      <c r="AN112" s="635"/>
      <c r="AO112" s="635"/>
      <c r="AP112" s="635">
        <f>$AP$50</f>
        <v>0</v>
      </c>
      <c r="AQ112" s="635"/>
      <c r="AR112" s="635"/>
      <c r="AS112" s="635"/>
      <c r="AT112" s="639"/>
    </row>
    <row r="113" spans="2:46" ht="18" customHeight="1" x14ac:dyDescent="0.2">
      <c r="B113" s="358"/>
      <c r="C113" s="358"/>
      <c r="D113" s="358"/>
      <c r="E113" s="358"/>
      <c r="F113" s="358"/>
      <c r="G113" s="358"/>
      <c r="H113" s="358"/>
      <c r="I113" s="358"/>
      <c r="J113" s="358"/>
      <c r="K113" s="358"/>
      <c r="L113" s="358"/>
      <c r="M113" s="358"/>
      <c r="N113" s="358"/>
      <c r="O113" s="358"/>
      <c r="P113" s="358"/>
      <c r="Q113" s="358"/>
      <c r="R113" s="358"/>
      <c r="S113" s="358"/>
      <c r="T113" s="358"/>
      <c r="U113" s="358"/>
      <c r="V113" s="667" t="s">
        <v>24706</v>
      </c>
      <c r="W113" s="668"/>
      <c r="X113" s="668"/>
      <c r="Y113" s="668"/>
      <c r="Z113" s="668"/>
      <c r="AA113" s="668"/>
      <c r="AB113" s="668"/>
      <c r="AC113" s="668"/>
      <c r="AD113" s="668"/>
      <c r="AE113" s="668"/>
      <c r="AF113" s="668" t="s">
        <v>24707</v>
      </c>
      <c r="AG113" s="668"/>
      <c r="AH113" s="668"/>
      <c r="AI113" s="668"/>
      <c r="AJ113" s="668"/>
      <c r="AK113" s="668" t="s">
        <v>24708</v>
      </c>
      <c r="AL113" s="668"/>
      <c r="AM113" s="668"/>
      <c r="AN113" s="668"/>
      <c r="AO113" s="668"/>
      <c r="AP113" s="669" t="s">
        <v>24709</v>
      </c>
      <c r="AQ113" s="669"/>
      <c r="AR113" s="669"/>
      <c r="AS113" s="669"/>
      <c r="AT113" s="670"/>
    </row>
    <row r="114" spans="2:46" ht="18" customHeight="1" thickBot="1" x14ac:dyDescent="0.25">
      <c r="B114" s="358"/>
      <c r="C114" s="358"/>
      <c r="D114" s="358"/>
      <c r="E114" s="358"/>
      <c r="F114" s="358"/>
      <c r="G114" s="358"/>
      <c r="H114" s="358"/>
      <c r="I114" s="358"/>
      <c r="J114" s="358"/>
      <c r="K114" s="358"/>
      <c r="L114" s="358"/>
      <c r="M114" s="358"/>
      <c r="N114" s="358"/>
      <c r="O114" s="358"/>
      <c r="P114" s="358"/>
      <c r="Q114" s="358"/>
      <c r="R114" s="358"/>
      <c r="S114" s="358"/>
      <c r="T114" s="358"/>
      <c r="U114" s="358"/>
      <c r="V114" s="659">
        <f>$V$52</f>
        <v>0</v>
      </c>
      <c r="W114" s="660"/>
      <c r="X114" s="660"/>
      <c r="Y114" s="660"/>
      <c r="Z114" s="660"/>
      <c r="AA114" s="660"/>
      <c r="AB114" s="660"/>
      <c r="AC114" s="660"/>
      <c r="AD114" s="660"/>
      <c r="AE114" s="660"/>
      <c r="AF114" s="660">
        <f>$AF$52</f>
        <v>0</v>
      </c>
      <c r="AG114" s="660"/>
      <c r="AH114" s="660"/>
      <c r="AI114" s="660"/>
      <c r="AJ114" s="660"/>
      <c r="AK114" s="660">
        <f>$AK$52</f>
        <v>0</v>
      </c>
      <c r="AL114" s="660"/>
      <c r="AM114" s="660"/>
      <c r="AN114" s="660"/>
      <c r="AO114" s="660"/>
      <c r="AP114" s="660">
        <f>$AP$52</f>
        <v>0</v>
      </c>
      <c r="AQ114" s="660"/>
      <c r="AR114" s="660"/>
      <c r="AS114" s="660"/>
      <c r="AT114" s="662"/>
    </row>
    <row r="115" spans="2:46" ht="5.0999999999999996" customHeight="1" thickBot="1" x14ac:dyDescent="0.25">
      <c r="G115" s="216"/>
      <c r="H115" s="216"/>
      <c r="I115" s="216"/>
      <c r="J115" s="216"/>
      <c r="K115" s="216"/>
      <c r="L115" s="216"/>
      <c r="M115" s="216"/>
      <c r="N115" s="216"/>
      <c r="O115" s="216"/>
      <c r="P115" s="216"/>
      <c r="Q115" s="216"/>
      <c r="R115" s="216"/>
      <c r="S115" s="216"/>
      <c r="T115" s="216"/>
      <c r="U115" s="216"/>
      <c r="AJ115" s="216"/>
      <c r="AK115" s="216"/>
      <c r="AL115" s="216"/>
      <c r="AM115" s="216"/>
      <c r="AN115" s="216"/>
      <c r="AO115" s="358"/>
      <c r="AP115" s="358"/>
      <c r="AQ115" s="358"/>
      <c r="AR115" s="358"/>
      <c r="AS115" s="358"/>
      <c r="AT115" s="358"/>
    </row>
    <row r="116" spans="2:46" ht="18" customHeight="1" x14ac:dyDescent="0.2">
      <c r="B116" s="664" t="s">
        <v>24710</v>
      </c>
      <c r="C116" s="359"/>
      <c r="D116" s="360"/>
      <c r="E116" s="360"/>
      <c r="F116" s="360"/>
      <c r="G116" s="360"/>
      <c r="H116" s="360"/>
      <c r="I116" s="360"/>
      <c r="J116" s="360"/>
      <c r="K116" s="360"/>
      <c r="L116" s="360"/>
      <c r="M116" s="360"/>
      <c r="N116" s="360"/>
      <c r="O116" s="360"/>
      <c r="P116" s="360"/>
      <c r="Q116" s="360"/>
      <c r="R116" s="360"/>
      <c r="S116" s="360"/>
      <c r="T116" s="360"/>
      <c r="U116" s="360"/>
      <c r="V116" s="360"/>
      <c r="W116" s="360"/>
      <c r="X116" s="360"/>
      <c r="Y116" s="360"/>
      <c r="Z116" s="360"/>
      <c r="AA116" s="360"/>
      <c r="AB116" s="360"/>
      <c r="AC116" s="360"/>
      <c r="AD116" s="360"/>
      <c r="AE116" s="360"/>
      <c r="AF116" s="360"/>
      <c r="AG116" s="360"/>
      <c r="AH116" s="360"/>
      <c r="AI116" s="360"/>
      <c r="AJ116" s="360"/>
      <c r="AK116" s="360"/>
      <c r="AL116" s="360"/>
      <c r="AM116" s="360"/>
      <c r="AN116" s="360"/>
      <c r="AO116" s="360"/>
      <c r="AP116" s="360"/>
      <c r="AQ116" s="360"/>
      <c r="AR116" s="360"/>
      <c r="AS116" s="360"/>
      <c r="AT116" s="361"/>
    </row>
    <row r="117" spans="2:46" ht="18" customHeight="1" x14ac:dyDescent="0.2">
      <c r="B117" s="665"/>
      <c r="C117" s="362"/>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c r="AK117" s="363"/>
      <c r="AL117" s="363"/>
      <c r="AM117" s="363"/>
      <c r="AN117" s="363"/>
      <c r="AO117" s="363"/>
      <c r="AP117" s="363"/>
      <c r="AQ117" s="363"/>
      <c r="AR117" s="363"/>
      <c r="AS117" s="363"/>
      <c r="AT117" s="364"/>
    </row>
    <row r="118" spans="2:46" ht="18" customHeight="1" x14ac:dyDescent="0.2">
      <c r="B118" s="665"/>
      <c r="C118" s="362"/>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c r="AA118" s="363"/>
      <c r="AB118" s="363"/>
      <c r="AC118" s="363"/>
      <c r="AD118" s="363"/>
      <c r="AE118" s="363"/>
      <c r="AF118" s="363"/>
      <c r="AG118" s="363"/>
      <c r="AH118" s="363"/>
      <c r="AI118" s="363"/>
      <c r="AJ118" s="363"/>
      <c r="AK118" s="363"/>
      <c r="AL118" s="363"/>
      <c r="AM118" s="363"/>
      <c r="AN118" s="363"/>
      <c r="AO118" s="363"/>
      <c r="AP118" s="363"/>
      <c r="AQ118" s="363"/>
      <c r="AR118" s="363"/>
      <c r="AS118" s="363"/>
      <c r="AT118" s="364"/>
    </row>
    <row r="119" spans="2:46" ht="18" customHeight="1" x14ac:dyDescent="0.2">
      <c r="B119" s="665"/>
      <c r="C119" s="362"/>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c r="AK119" s="363"/>
      <c r="AL119" s="363"/>
      <c r="AM119" s="363"/>
      <c r="AN119" s="363"/>
      <c r="AO119" s="363"/>
      <c r="AP119" s="363"/>
      <c r="AQ119" s="363"/>
      <c r="AR119" s="363"/>
      <c r="AS119" s="363"/>
      <c r="AT119" s="364"/>
    </row>
    <row r="120" spans="2:46" ht="18" customHeight="1" x14ac:dyDescent="0.2">
      <c r="B120" s="665"/>
      <c r="C120" s="362"/>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c r="AK120" s="363"/>
      <c r="AL120" s="363"/>
      <c r="AM120" s="363"/>
      <c r="AN120" s="363"/>
      <c r="AO120" s="363"/>
      <c r="AP120" s="363"/>
      <c r="AQ120" s="363"/>
      <c r="AR120" s="363"/>
      <c r="AS120" s="363"/>
      <c r="AT120" s="364"/>
    </row>
    <row r="121" spans="2:46" ht="18" customHeight="1" x14ac:dyDescent="0.2">
      <c r="B121" s="665"/>
      <c r="C121" s="362"/>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c r="AK121" s="363"/>
      <c r="AL121" s="363"/>
      <c r="AM121" s="363"/>
      <c r="AN121" s="363"/>
      <c r="AO121" s="363"/>
      <c r="AP121" s="363"/>
      <c r="AQ121" s="363"/>
      <c r="AR121" s="363"/>
      <c r="AS121" s="363"/>
      <c r="AT121" s="364"/>
    </row>
    <row r="122" spans="2:46" ht="18" customHeight="1" x14ac:dyDescent="0.2">
      <c r="B122" s="665"/>
      <c r="C122" s="362"/>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c r="AA122" s="363"/>
      <c r="AB122" s="363"/>
      <c r="AC122" s="363"/>
      <c r="AD122" s="363"/>
      <c r="AE122" s="363"/>
      <c r="AF122" s="363"/>
      <c r="AG122" s="363"/>
      <c r="AH122" s="363"/>
      <c r="AI122" s="363"/>
      <c r="AJ122" s="363"/>
      <c r="AK122" s="363"/>
      <c r="AL122" s="363"/>
      <c r="AM122" s="363"/>
      <c r="AN122" s="363"/>
      <c r="AO122" s="363"/>
      <c r="AP122" s="363"/>
      <c r="AQ122" s="363"/>
      <c r="AR122" s="363"/>
      <c r="AS122" s="363"/>
      <c r="AT122" s="364"/>
    </row>
    <row r="123" spans="2:46" ht="18" customHeight="1" thickBot="1" x14ac:dyDescent="0.25">
      <c r="B123" s="666"/>
      <c r="C123" s="355"/>
      <c r="D123" s="355"/>
      <c r="E123" s="355"/>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c r="AD123" s="355"/>
      <c r="AE123" s="355"/>
      <c r="AF123" s="355"/>
      <c r="AG123" s="355"/>
      <c r="AH123" s="355"/>
      <c r="AI123" s="355"/>
      <c r="AJ123" s="355"/>
      <c r="AK123" s="355"/>
      <c r="AL123" s="355"/>
      <c r="AM123" s="355"/>
      <c r="AN123" s="355"/>
      <c r="AO123" s="355"/>
      <c r="AP123" s="355"/>
      <c r="AQ123" s="355"/>
      <c r="AR123" s="355"/>
      <c r="AS123" s="355"/>
      <c r="AT123" s="365"/>
    </row>
    <row r="124" spans="2:46" ht="5.0999999999999996" customHeight="1" x14ac:dyDescent="0.2"/>
  </sheetData>
  <mergeCells count="570">
    <mergeCell ref="V114:AE114"/>
    <mergeCell ref="AF114:AJ114"/>
    <mergeCell ref="AK114:AO114"/>
    <mergeCell ref="AP114:AT114"/>
    <mergeCell ref="B116:B123"/>
    <mergeCell ref="AK112:AO112"/>
    <mergeCell ref="AP112:AT112"/>
    <mergeCell ref="V113:AE113"/>
    <mergeCell ref="AF113:AJ113"/>
    <mergeCell ref="AK113:AO113"/>
    <mergeCell ref="AP113:AT113"/>
    <mergeCell ref="AF111:AJ111"/>
    <mergeCell ref="AK111:AO111"/>
    <mergeCell ref="AP111:AT111"/>
    <mergeCell ref="B112:F112"/>
    <mergeCell ref="G112:K112"/>
    <mergeCell ref="L112:P112"/>
    <mergeCell ref="Q112:U112"/>
    <mergeCell ref="V112:Z112"/>
    <mergeCell ref="AA112:AE112"/>
    <mergeCell ref="AF112:AJ112"/>
    <mergeCell ref="B111:F111"/>
    <mergeCell ref="G111:K111"/>
    <mergeCell ref="L111:P111"/>
    <mergeCell ref="Q111:U111"/>
    <mergeCell ref="V111:Z111"/>
    <mergeCell ref="AA111:AE111"/>
    <mergeCell ref="B109:C109"/>
    <mergeCell ref="D109:M109"/>
    <mergeCell ref="N109:U109"/>
    <mergeCell ref="AJ109:AN109"/>
    <mergeCell ref="AO109:AQ109"/>
    <mergeCell ref="AR109:AT109"/>
    <mergeCell ref="B108:C108"/>
    <mergeCell ref="D108:M108"/>
    <mergeCell ref="N108:U108"/>
    <mergeCell ref="AJ108:AN108"/>
    <mergeCell ref="AO108:AQ108"/>
    <mergeCell ref="AR108:AT108"/>
    <mergeCell ref="B107:C107"/>
    <mergeCell ref="D107:M107"/>
    <mergeCell ref="N107:U107"/>
    <mergeCell ref="AJ107:AN107"/>
    <mergeCell ref="AO107:AQ107"/>
    <mergeCell ref="AR107:AT107"/>
    <mergeCell ref="B106:C106"/>
    <mergeCell ref="D106:M106"/>
    <mergeCell ref="N106:U106"/>
    <mergeCell ref="AJ106:AN106"/>
    <mergeCell ref="AO106:AQ106"/>
    <mergeCell ref="AR106:AT106"/>
    <mergeCell ref="B105:C105"/>
    <mergeCell ref="D105:M105"/>
    <mergeCell ref="N105:U105"/>
    <mergeCell ref="AJ105:AN105"/>
    <mergeCell ref="AO105:AQ105"/>
    <mergeCell ref="AR105:AT105"/>
    <mergeCell ref="B104:C104"/>
    <mergeCell ref="D104:M104"/>
    <mergeCell ref="N104:U104"/>
    <mergeCell ref="AJ104:AN104"/>
    <mergeCell ref="AO104:AQ104"/>
    <mergeCell ref="AR104:AT104"/>
    <mergeCell ref="B103:C103"/>
    <mergeCell ref="D103:M103"/>
    <mergeCell ref="N103:U103"/>
    <mergeCell ref="AJ103:AN103"/>
    <mergeCell ref="AO103:AQ103"/>
    <mergeCell ref="AR103:AT103"/>
    <mergeCell ref="B102:C102"/>
    <mergeCell ref="D102:M102"/>
    <mergeCell ref="N102:U102"/>
    <mergeCell ref="AJ102:AN102"/>
    <mergeCell ref="AO102:AQ102"/>
    <mergeCell ref="AR102:AT102"/>
    <mergeCell ref="B101:C101"/>
    <mergeCell ref="D101:M101"/>
    <mergeCell ref="N101:U101"/>
    <mergeCell ref="AJ101:AN101"/>
    <mergeCell ref="AO101:AQ101"/>
    <mergeCell ref="AR101:AT101"/>
    <mergeCell ref="B100:C100"/>
    <mergeCell ref="D100:M100"/>
    <mergeCell ref="N100:U100"/>
    <mergeCell ref="AJ100:AN100"/>
    <mergeCell ref="AO100:AQ100"/>
    <mergeCell ref="AR100:AT100"/>
    <mergeCell ref="B99:C99"/>
    <mergeCell ref="D99:M99"/>
    <mergeCell ref="N99:U99"/>
    <mergeCell ref="AJ99:AN99"/>
    <mergeCell ref="AO99:AQ99"/>
    <mergeCell ref="AR99:AT99"/>
    <mergeCell ref="B98:C98"/>
    <mergeCell ref="D98:M98"/>
    <mergeCell ref="N98:U98"/>
    <mergeCell ref="AJ98:AN98"/>
    <mergeCell ref="AO98:AQ98"/>
    <mergeCell ref="AR98:AT98"/>
    <mergeCell ref="B97:C97"/>
    <mergeCell ref="D97:M97"/>
    <mergeCell ref="N97:U97"/>
    <mergeCell ref="AJ97:AN97"/>
    <mergeCell ref="AO97:AQ97"/>
    <mergeCell ref="AR97:AT97"/>
    <mergeCell ref="B96:C96"/>
    <mergeCell ref="D96:M96"/>
    <mergeCell ref="N96:U96"/>
    <mergeCell ref="AJ96:AN96"/>
    <mergeCell ref="AO96:AQ96"/>
    <mergeCell ref="AR96:AT96"/>
    <mergeCell ref="B95:C95"/>
    <mergeCell ref="D95:M95"/>
    <mergeCell ref="N95:U95"/>
    <mergeCell ref="AJ95:AN95"/>
    <mergeCell ref="AO95:AQ95"/>
    <mergeCell ref="AR95:AT95"/>
    <mergeCell ref="B94:C94"/>
    <mergeCell ref="D94:M94"/>
    <mergeCell ref="N94:U94"/>
    <mergeCell ref="AJ94:AN94"/>
    <mergeCell ref="AO94:AQ94"/>
    <mergeCell ref="AR94:AT94"/>
    <mergeCell ref="B93:C93"/>
    <mergeCell ref="D93:M93"/>
    <mergeCell ref="N93:U93"/>
    <mergeCell ref="AJ93:AN93"/>
    <mergeCell ref="AO93:AQ93"/>
    <mergeCell ref="AR93:AT93"/>
    <mergeCell ref="B92:C92"/>
    <mergeCell ref="D92:M92"/>
    <mergeCell ref="N92:U92"/>
    <mergeCell ref="AJ92:AN92"/>
    <mergeCell ref="AO92:AQ92"/>
    <mergeCell ref="AR92:AT92"/>
    <mergeCell ref="B91:C91"/>
    <mergeCell ref="D91:M91"/>
    <mergeCell ref="N91:U91"/>
    <mergeCell ref="AJ91:AN91"/>
    <mergeCell ref="AO91:AQ91"/>
    <mergeCell ref="AR91:AT91"/>
    <mergeCell ref="B90:C90"/>
    <mergeCell ref="D90:M90"/>
    <mergeCell ref="N90:U90"/>
    <mergeCell ref="AJ90:AN90"/>
    <mergeCell ref="AO90:AQ90"/>
    <mergeCell ref="AR90:AT90"/>
    <mergeCell ref="B89:C89"/>
    <mergeCell ref="D89:M89"/>
    <mergeCell ref="N89:U89"/>
    <mergeCell ref="AJ89:AN89"/>
    <mergeCell ref="AO89:AQ89"/>
    <mergeCell ref="AR89:AT89"/>
    <mergeCell ref="B88:C88"/>
    <mergeCell ref="D88:M88"/>
    <mergeCell ref="N88:U88"/>
    <mergeCell ref="AJ88:AN88"/>
    <mergeCell ref="AO88:AQ88"/>
    <mergeCell ref="AR88:AT88"/>
    <mergeCell ref="B87:C87"/>
    <mergeCell ref="D87:M87"/>
    <mergeCell ref="N87:U87"/>
    <mergeCell ref="AJ87:AN87"/>
    <mergeCell ref="AO87:AQ87"/>
    <mergeCell ref="AR87:AT87"/>
    <mergeCell ref="B86:C86"/>
    <mergeCell ref="D86:M86"/>
    <mergeCell ref="N86:U86"/>
    <mergeCell ref="AJ86:AN86"/>
    <mergeCell ref="AO86:AQ86"/>
    <mergeCell ref="AR86:AT86"/>
    <mergeCell ref="B85:C85"/>
    <mergeCell ref="D85:M85"/>
    <mergeCell ref="N85:U85"/>
    <mergeCell ref="AJ85:AN85"/>
    <mergeCell ref="AO85:AQ85"/>
    <mergeCell ref="AR85:AT85"/>
    <mergeCell ref="B84:C84"/>
    <mergeCell ref="D84:M84"/>
    <mergeCell ref="N84:U84"/>
    <mergeCell ref="AJ84:AN84"/>
    <mergeCell ref="AO84:AQ84"/>
    <mergeCell ref="AR84:AT84"/>
    <mergeCell ref="B83:C83"/>
    <mergeCell ref="D83:M83"/>
    <mergeCell ref="N83:U83"/>
    <mergeCell ref="AJ83:AN83"/>
    <mergeCell ref="AO83:AQ83"/>
    <mergeCell ref="AR83:AT83"/>
    <mergeCell ref="B82:C82"/>
    <mergeCell ref="D82:M82"/>
    <mergeCell ref="N82:U82"/>
    <mergeCell ref="AJ82:AN82"/>
    <mergeCell ref="AO82:AQ82"/>
    <mergeCell ref="AR82:AT82"/>
    <mergeCell ref="B81:C81"/>
    <mergeCell ref="D81:M81"/>
    <mergeCell ref="N81:U81"/>
    <mergeCell ref="AJ81:AN81"/>
    <mergeCell ref="AO81:AQ81"/>
    <mergeCell ref="AR81:AT81"/>
    <mergeCell ref="B80:C80"/>
    <mergeCell ref="D80:M80"/>
    <mergeCell ref="N80:U80"/>
    <mergeCell ref="AJ80:AN80"/>
    <mergeCell ref="AO80:AQ80"/>
    <mergeCell ref="AR80:AT80"/>
    <mergeCell ref="B79:C79"/>
    <mergeCell ref="D79:M79"/>
    <mergeCell ref="N79:U79"/>
    <mergeCell ref="AJ79:AN79"/>
    <mergeCell ref="AO79:AQ79"/>
    <mergeCell ref="AR79:AT79"/>
    <mergeCell ref="B78:C78"/>
    <mergeCell ref="D78:M78"/>
    <mergeCell ref="N78:U78"/>
    <mergeCell ref="AJ78:AN78"/>
    <mergeCell ref="AO78:AQ78"/>
    <mergeCell ref="AR78:AT78"/>
    <mergeCell ref="B77:C77"/>
    <mergeCell ref="D77:M77"/>
    <mergeCell ref="N77:U77"/>
    <mergeCell ref="AJ77:AN77"/>
    <mergeCell ref="AO77:AQ77"/>
    <mergeCell ref="AR77:AT77"/>
    <mergeCell ref="B76:C76"/>
    <mergeCell ref="D76:M76"/>
    <mergeCell ref="N76:U76"/>
    <mergeCell ref="AJ76:AN76"/>
    <mergeCell ref="AO76:AQ76"/>
    <mergeCell ref="AR76:AT76"/>
    <mergeCell ref="B75:C75"/>
    <mergeCell ref="D75:M75"/>
    <mergeCell ref="N75:U75"/>
    <mergeCell ref="AJ75:AN75"/>
    <mergeCell ref="AO75:AQ75"/>
    <mergeCell ref="AR75:AT75"/>
    <mergeCell ref="B74:C74"/>
    <mergeCell ref="D74:M74"/>
    <mergeCell ref="N74:U74"/>
    <mergeCell ref="AJ74:AN74"/>
    <mergeCell ref="AO74:AQ74"/>
    <mergeCell ref="AR74:AT74"/>
    <mergeCell ref="B73:C73"/>
    <mergeCell ref="D73:M73"/>
    <mergeCell ref="N73:U73"/>
    <mergeCell ref="AJ73:AN73"/>
    <mergeCell ref="AO73:AQ73"/>
    <mergeCell ref="AR73:AT73"/>
    <mergeCell ref="B70:G70"/>
    <mergeCell ref="H70:AT70"/>
    <mergeCell ref="B72:C72"/>
    <mergeCell ref="D72:M72"/>
    <mergeCell ref="N72:U72"/>
    <mergeCell ref="V72:AI72"/>
    <mergeCell ref="AJ72:AN72"/>
    <mergeCell ref="AO72:AQ72"/>
    <mergeCell ref="AR72:AT72"/>
    <mergeCell ref="B69:G69"/>
    <mergeCell ref="H69:Y69"/>
    <mergeCell ref="Z69:AE69"/>
    <mergeCell ref="AF69:AP69"/>
    <mergeCell ref="AQ69:AR69"/>
    <mergeCell ref="AS69:AT69"/>
    <mergeCell ref="AO65:AQ67"/>
    <mergeCell ref="AR65:AT67"/>
    <mergeCell ref="L67:O67"/>
    <mergeCell ref="Q67:T67"/>
    <mergeCell ref="V67:AA67"/>
    <mergeCell ref="AC67:AH67"/>
    <mergeCell ref="V52:AE52"/>
    <mergeCell ref="AF52:AJ52"/>
    <mergeCell ref="AK52:AO52"/>
    <mergeCell ref="AP52:AT52"/>
    <mergeCell ref="B54:B61"/>
    <mergeCell ref="B64:J67"/>
    <mergeCell ref="K64:O64"/>
    <mergeCell ref="P64:T64"/>
    <mergeCell ref="U64:AA64"/>
    <mergeCell ref="AB64:AH64"/>
    <mergeCell ref="AI64:AK64"/>
    <mergeCell ref="AL64:AN64"/>
    <mergeCell ref="AO64:AQ64"/>
    <mergeCell ref="AR64:AT64"/>
    <mergeCell ref="K65:O66"/>
    <mergeCell ref="P65:T66"/>
    <mergeCell ref="U65:AA66"/>
    <mergeCell ref="AB65:AH66"/>
    <mergeCell ref="AI65:AK67"/>
    <mergeCell ref="AL65:AN67"/>
    <mergeCell ref="AK50:AO50"/>
    <mergeCell ref="AP50:AT50"/>
    <mergeCell ref="V51:AE51"/>
    <mergeCell ref="AF51:AJ51"/>
    <mergeCell ref="AK51:AO51"/>
    <mergeCell ref="AP51:AT51"/>
    <mergeCell ref="AF49:AJ49"/>
    <mergeCell ref="AK49:AO49"/>
    <mergeCell ref="AP49:AT49"/>
    <mergeCell ref="B50:F50"/>
    <mergeCell ref="G50:K50"/>
    <mergeCell ref="L50:P50"/>
    <mergeCell ref="Q50:U50"/>
    <mergeCell ref="V50:Z50"/>
    <mergeCell ref="AA50:AE50"/>
    <mergeCell ref="AF50:AJ50"/>
    <mergeCell ref="B49:F49"/>
    <mergeCell ref="G49:K49"/>
    <mergeCell ref="L49:P49"/>
    <mergeCell ref="Q49:U49"/>
    <mergeCell ref="V49:Z49"/>
    <mergeCell ref="AA49:AE49"/>
    <mergeCell ref="B47:C47"/>
    <mergeCell ref="D47:M47"/>
    <mergeCell ref="N47:U47"/>
    <mergeCell ref="AJ47:AN47"/>
    <mergeCell ref="AO47:AQ47"/>
    <mergeCell ref="AR47:AT47"/>
    <mergeCell ref="B46:C46"/>
    <mergeCell ref="D46:M46"/>
    <mergeCell ref="N46:U46"/>
    <mergeCell ref="AJ46:AN46"/>
    <mergeCell ref="AO46:AQ46"/>
    <mergeCell ref="AR46:AT46"/>
    <mergeCell ref="B45:C45"/>
    <mergeCell ref="D45:M45"/>
    <mergeCell ref="N45:U45"/>
    <mergeCell ref="AJ45:AN45"/>
    <mergeCell ref="AO45:AQ45"/>
    <mergeCell ref="AR45:AT45"/>
    <mergeCell ref="B44:C44"/>
    <mergeCell ref="D44:M44"/>
    <mergeCell ref="N44:U44"/>
    <mergeCell ref="AJ44:AN44"/>
    <mergeCell ref="AO44:AQ44"/>
    <mergeCell ref="AR44:AT44"/>
    <mergeCell ref="B43:C43"/>
    <mergeCell ref="D43:M43"/>
    <mergeCell ref="N43:U43"/>
    <mergeCell ref="AJ43:AN43"/>
    <mergeCell ref="AO43:AQ43"/>
    <mergeCell ref="AR43:AT43"/>
    <mergeCell ref="B42:C42"/>
    <mergeCell ref="D42:M42"/>
    <mergeCell ref="N42:U42"/>
    <mergeCell ref="AJ42:AN42"/>
    <mergeCell ref="AO42:AQ42"/>
    <mergeCell ref="AR42:AT42"/>
    <mergeCell ref="B41:C41"/>
    <mergeCell ref="D41:M41"/>
    <mergeCell ref="N41:U41"/>
    <mergeCell ref="AJ41:AN41"/>
    <mergeCell ref="AO41:AQ41"/>
    <mergeCell ref="AR41:AT41"/>
    <mergeCell ref="B40:C40"/>
    <mergeCell ref="D40:M40"/>
    <mergeCell ref="N40:U40"/>
    <mergeCell ref="AJ40:AN40"/>
    <mergeCell ref="AO40:AQ40"/>
    <mergeCell ref="AR40:AT40"/>
    <mergeCell ref="B39:C39"/>
    <mergeCell ref="D39:M39"/>
    <mergeCell ref="N39:U39"/>
    <mergeCell ref="AJ39:AN39"/>
    <mergeCell ref="AO39:AQ39"/>
    <mergeCell ref="AR39:AT39"/>
    <mergeCell ref="B38:C38"/>
    <mergeCell ref="D38:M38"/>
    <mergeCell ref="N38:U38"/>
    <mergeCell ref="AJ38:AN38"/>
    <mergeCell ref="AO38:AQ38"/>
    <mergeCell ref="AR38:AT38"/>
    <mergeCell ref="B37:C37"/>
    <mergeCell ref="D37:M37"/>
    <mergeCell ref="N37:U37"/>
    <mergeCell ref="AJ37:AN37"/>
    <mergeCell ref="AO37:AQ37"/>
    <mergeCell ref="AR37:AT37"/>
    <mergeCell ref="B36:C36"/>
    <mergeCell ref="D36:M36"/>
    <mergeCell ref="N36:U36"/>
    <mergeCell ref="AJ36:AN36"/>
    <mergeCell ref="AO36:AQ36"/>
    <mergeCell ref="AR36:AT36"/>
    <mergeCell ref="B35:C35"/>
    <mergeCell ref="D35:M35"/>
    <mergeCell ref="N35:U35"/>
    <mergeCell ref="AJ35:AN35"/>
    <mergeCell ref="AO35:AQ35"/>
    <mergeCell ref="AR35:AT35"/>
    <mergeCell ref="B34:C34"/>
    <mergeCell ref="D34:M34"/>
    <mergeCell ref="N34:U34"/>
    <mergeCell ref="AJ34:AN34"/>
    <mergeCell ref="AO34:AQ34"/>
    <mergeCell ref="AR34:AT34"/>
    <mergeCell ref="B33:C33"/>
    <mergeCell ref="D33:M33"/>
    <mergeCell ref="N33:U33"/>
    <mergeCell ref="AJ33:AN33"/>
    <mergeCell ref="AO33:AQ33"/>
    <mergeCell ref="AR33:AT33"/>
    <mergeCell ref="B32:C32"/>
    <mergeCell ref="D32:M32"/>
    <mergeCell ref="N32:U32"/>
    <mergeCell ref="AJ32:AN32"/>
    <mergeCell ref="AO32:AQ32"/>
    <mergeCell ref="AR32:AT32"/>
    <mergeCell ref="B31:C31"/>
    <mergeCell ref="D31:M31"/>
    <mergeCell ref="N31:U31"/>
    <mergeCell ref="AJ31:AN31"/>
    <mergeCell ref="AO31:AQ31"/>
    <mergeCell ref="AR31:AT31"/>
    <mergeCell ref="B30:C30"/>
    <mergeCell ref="D30:M30"/>
    <mergeCell ref="N30:U30"/>
    <mergeCell ref="AJ30:AN30"/>
    <mergeCell ref="AO30:AQ30"/>
    <mergeCell ref="AR30:AT30"/>
    <mergeCell ref="B29:C29"/>
    <mergeCell ref="D29:M29"/>
    <mergeCell ref="N29:U29"/>
    <mergeCell ref="AJ29:AN29"/>
    <mergeCell ref="AO29:AQ29"/>
    <mergeCell ref="AR29:AT29"/>
    <mergeCell ref="B28:C28"/>
    <mergeCell ref="D28:M28"/>
    <mergeCell ref="N28:U28"/>
    <mergeCell ref="AJ28:AN28"/>
    <mergeCell ref="AO28:AQ28"/>
    <mergeCell ref="AR28:AT28"/>
    <mergeCell ref="B27:C27"/>
    <mergeCell ref="D27:M27"/>
    <mergeCell ref="N27:U27"/>
    <mergeCell ref="AJ27:AN27"/>
    <mergeCell ref="AO27:AQ27"/>
    <mergeCell ref="AR27:AT27"/>
    <mergeCell ref="B26:C26"/>
    <mergeCell ref="D26:M26"/>
    <mergeCell ref="N26:U26"/>
    <mergeCell ref="AJ26:AN26"/>
    <mergeCell ref="AO26:AQ26"/>
    <mergeCell ref="AR26:AT26"/>
    <mergeCell ref="B25:C25"/>
    <mergeCell ref="D25:M25"/>
    <mergeCell ref="N25:U25"/>
    <mergeCell ref="AJ25:AN25"/>
    <mergeCell ref="AO25:AQ25"/>
    <mergeCell ref="AR25:AT25"/>
    <mergeCell ref="B24:C24"/>
    <mergeCell ref="D24:M24"/>
    <mergeCell ref="N24:U24"/>
    <mergeCell ref="AJ24:AN24"/>
    <mergeCell ref="AO24:AQ24"/>
    <mergeCell ref="AR24:AT24"/>
    <mergeCell ref="B23:C23"/>
    <mergeCell ref="D23:M23"/>
    <mergeCell ref="N23:U23"/>
    <mergeCell ref="AJ23:AN23"/>
    <mergeCell ref="AO23:AQ23"/>
    <mergeCell ref="AR23:AT23"/>
    <mergeCell ref="B22:C22"/>
    <mergeCell ref="D22:M22"/>
    <mergeCell ref="N22:U22"/>
    <mergeCell ref="AJ22:AN22"/>
    <mergeCell ref="AO22:AQ22"/>
    <mergeCell ref="AR22:AT22"/>
    <mergeCell ref="B21:C21"/>
    <mergeCell ref="D21:M21"/>
    <mergeCell ref="N21:U21"/>
    <mergeCell ref="AJ21:AN21"/>
    <mergeCell ref="AO21:AQ21"/>
    <mergeCell ref="AR21:AT21"/>
    <mergeCell ref="B20:C20"/>
    <mergeCell ref="D20:M20"/>
    <mergeCell ref="N20:U20"/>
    <mergeCell ref="AJ20:AN20"/>
    <mergeCell ref="AO20:AQ20"/>
    <mergeCell ref="AR20:AT20"/>
    <mergeCell ref="B19:C19"/>
    <mergeCell ref="D19:M19"/>
    <mergeCell ref="N19:U19"/>
    <mergeCell ref="AJ19:AN19"/>
    <mergeCell ref="AO19:AQ19"/>
    <mergeCell ref="AR19:AT19"/>
    <mergeCell ref="B18:C18"/>
    <mergeCell ref="D18:M18"/>
    <mergeCell ref="N18:U18"/>
    <mergeCell ref="AJ18:AN18"/>
    <mergeCell ref="AO18:AQ18"/>
    <mergeCell ref="AR18:AT18"/>
    <mergeCell ref="B17:C17"/>
    <mergeCell ref="D17:M17"/>
    <mergeCell ref="N17:U17"/>
    <mergeCell ref="AJ17:AN17"/>
    <mergeCell ref="AO17:AQ17"/>
    <mergeCell ref="AR17:AT17"/>
    <mergeCell ref="B16:C16"/>
    <mergeCell ref="D16:M16"/>
    <mergeCell ref="N16:U16"/>
    <mergeCell ref="AJ16:AN16"/>
    <mergeCell ref="AO16:AQ16"/>
    <mergeCell ref="AR16:AT16"/>
    <mergeCell ref="B15:C15"/>
    <mergeCell ref="D15:M15"/>
    <mergeCell ref="N15:U15"/>
    <mergeCell ref="AJ15:AN15"/>
    <mergeCell ref="AO15:AQ15"/>
    <mergeCell ref="AR15:AT15"/>
    <mergeCell ref="B14:C14"/>
    <mergeCell ref="D14:M14"/>
    <mergeCell ref="N14:U14"/>
    <mergeCell ref="AJ14:AN14"/>
    <mergeCell ref="AO14:AQ14"/>
    <mergeCell ref="AR14:AT14"/>
    <mergeCell ref="B13:C13"/>
    <mergeCell ref="D13:M13"/>
    <mergeCell ref="N13:U13"/>
    <mergeCell ref="AJ13:AN13"/>
    <mergeCell ref="AO13:AQ13"/>
    <mergeCell ref="AR13:AT13"/>
    <mergeCell ref="B12:C12"/>
    <mergeCell ref="D12:M12"/>
    <mergeCell ref="N12:U12"/>
    <mergeCell ref="AJ12:AN12"/>
    <mergeCell ref="AO12:AQ12"/>
    <mergeCell ref="AR12:AT12"/>
    <mergeCell ref="B7:G7"/>
    <mergeCell ref="H7:Y7"/>
    <mergeCell ref="Z7:AE7"/>
    <mergeCell ref="AF7:AP7"/>
    <mergeCell ref="AQ7:AR7"/>
    <mergeCell ref="B2:J5"/>
    <mergeCell ref="B11:C11"/>
    <mergeCell ref="D11:M11"/>
    <mergeCell ref="N11:U11"/>
    <mergeCell ref="AJ11:AN11"/>
    <mergeCell ref="AO11:AQ11"/>
    <mergeCell ref="AR11:AT11"/>
    <mergeCell ref="AS7:AT7"/>
    <mergeCell ref="B8:G8"/>
    <mergeCell ref="H8:AT8"/>
    <mergeCell ref="B10:C10"/>
    <mergeCell ref="D10:M10"/>
    <mergeCell ref="N10:U10"/>
    <mergeCell ref="V10:AI10"/>
    <mergeCell ref="AJ10:AN10"/>
    <mergeCell ref="AO10:AQ10"/>
    <mergeCell ref="AR10:AT10"/>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 ref="Q5:T5"/>
    <mergeCell ref="V5:AA5"/>
    <mergeCell ref="AC5:AH5"/>
  </mergeCells>
  <phoneticPr fontId="2"/>
  <hyperlinks>
    <hyperlink ref="K3:O4" location="テーブル一覧!A1" display="TCC支援システム" xr:uid="{00000000-0004-0000-4000-000000000000}"/>
  </hyperlinks>
  <printOptions horizontalCentered="1" verticalCentered="1"/>
  <pageMargins left="0.39370078740157483" right="0.39370078740157483" top="0.39370078740157483" bottom="0.39370078740157483" header="0.51181102362204722" footer="0.51181102362204722"/>
  <pageSetup paperSize="9" scale="80" orientation="portrait" horizontalDpi="4294967293" verticalDpi="200" r:id="rId1"/>
  <headerFooter alignWithMargins="0"/>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8"/>
  <dimension ref="A1:L20"/>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8" t="s">
        <v>25393</v>
      </c>
    </row>
    <row r="2" spans="1:12" ht="10.5" customHeight="1" x14ac:dyDescent="0.2">
      <c r="B2" s="571" t="s">
        <v>10</v>
      </c>
      <c r="C2" s="571"/>
      <c r="D2" s="571"/>
      <c r="E2" s="572" t="s">
        <v>23234</v>
      </c>
      <c r="F2" s="572"/>
      <c r="G2" s="571" t="s">
        <v>25147</v>
      </c>
      <c r="H2" s="573" t="s">
        <v>25141</v>
      </c>
      <c r="I2" s="574"/>
      <c r="J2" s="574"/>
      <c r="K2" s="574"/>
      <c r="L2" s="575"/>
    </row>
    <row r="3" spans="1:12" ht="10.5" customHeight="1" x14ac:dyDescent="0.2">
      <c r="B3" s="571"/>
      <c r="C3" s="571"/>
      <c r="D3" s="571"/>
      <c r="E3" s="572" t="s">
        <v>23234</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25145</v>
      </c>
      <c r="D5" s="411" t="s">
        <v>25141</v>
      </c>
      <c r="E5" s="409" t="s">
        <v>25286</v>
      </c>
      <c r="F5" s="409" t="s">
        <v>25286</v>
      </c>
      <c r="G5" s="412" t="s">
        <v>32</v>
      </c>
      <c r="H5" s="410" t="s">
        <v>23371</v>
      </c>
      <c r="I5" s="411" t="s">
        <v>23245</v>
      </c>
      <c r="J5" s="410" t="s">
        <v>25141</v>
      </c>
      <c r="K5" s="409" t="s">
        <v>25141</v>
      </c>
      <c r="L5" s="408" t="s">
        <v>25141</v>
      </c>
    </row>
    <row r="6" spans="1:12" ht="10.5" customHeight="1" x14ac:dyDescent="0.2">
      <c r="B6" s="412">
        <v>2</v>
      </c>
      <c r="C6" s="411" t="s">
        <v>25145</v>
      </c>
      <c r="D6" s="411" t="s">
        <v>25141</v>
      </c>
      <c r="E6" s="409" t="s">
        <v>25285</v>
      </c>
      <c r="F6" s="409" t="s">
        <v>25285</v>
      </c>
      <c r="G6" s="412" t="s">
        <v>32</v>
      </c>
      <c r="H6" s="410" t="s">
        <v>23371</v>
      </c>
      <c r="I6" s="411" t="s">
        <v>23245</v>
      </c>
      <c r="J6" s="410" t="s">
        <v>25141</v>
      </c>
      <c r="K6" s="409" t="s">
        <v>25141</v>
      </c>
      <c r="L6" s="408" t="s">
        <v>25141</v>
      </c>
    </row>
    <row r="7" spans="1:12" ht="10.5" customHeight="1" x14ac:dyDescent="0.2">
      <c r="B7" s="412">
        <v>3</v>
      </c>
      <c r="C7" s="411" t="s">
        <v>25145</v>
      </c>
      <c r="D7" s="411" t="s">
        <v>25141</v>
      </c>
      <c r="E7" s="409" t="s">
        <v>25284</v>
      </c>
      <c r="F7" s="409" t="s">
        <v>25284</v>
      </c>
      <c r="G7" s="412" t="s">
        <v>32</v>
      </c>
      <c r="H7" s="410" t="s">
        <v>23344</v>
      </c>
      <c r="I7" s="411" t="s">
        <v>23245</v>
      </c>
      <c r="J7" s="410" t="s">
        <v>25141</v>
      </c>
      <c r="K7" s="409" t="s">
        <v>25141</v>
      </c>
      <c r="L7" s="408" t="s">
        <v>25141</v>
      </c>
    </row>
    <row r="8" spans="1:12" ht="10.5" customHeight="1" x14ac:dyDescent="0.2">
      <c r="B8" s="412">
        <v>4</v>
      </c>
      <c r="C8" s="411" t="s">
        <v>25141</v>
      </c>
      <c r="D8" s="411" t="s">
        <v>25141</v>
      </c>
      <c r="E8" s="409" t="s">
        <v>25283</v>
      </c>
      <c r="F8" s="409" t="s">
        <v>25283</v>
      </c>
      <c r="G8" s="412" t="s">
        <v>123</v>
      </c>
      <c r="H8" s="410" t="s">
        <v>25141</v>
      </c>
      <c r="I8" s="411" t="s">
        <v>25141</v>
      </c>
      <c r="J8" s="410" t="s">
        <v>25141</v>
      </c>
      <c r="K8" s="409" t="s">
        <v>25141</v>
      </c>
      <c r="L8" s="408" t="s">
        <v>25141</v>
      </c>
    </row>
    <row r="9" spans="1:12" ht="10.5" customHeight="1" x14ac:dyDescent="0.2">
      <c r="B9" s="407"/>
      <c r="C9" s="407"/>
      <c r="D9" s="407"/>
      <c r="E9" s="407"/>
      <c r="F9" s="407"/>
      <c r="G9" s="407"/>
      <c r="H9" s="407"/>
      <c r="I9" s="407"/>
      <c r="J9" s="407"/>
      <c r="K9" s="407"/>
      <c r="L9" s="406"/>
    </row>
    <row r="10" spans="1:12" ht="10.5" customHeight="1" x14ac:dyDescent="0.2">
      <c r="B10" s="407"/>
      <c r="C10" s="407"/>
      <c r="D10" s="407"/>
      <c r="E10" s="407"/>
      <c r="F10" s="407"/>
      <c r="G10" s="407"/>
      <c r="H10" s="407"/>
      <c r="I10" s="407"/>
      <c r="J10" s="407"/>
      <c r="K10" s="407"/>
      <c r="L10" s="406"/>
    </row>
    <row r="11" spans="1:12" ht="10.5" customHeight="1" x14ac:dyDescent="0.2">
      <c r="B11" s="407"/>
      <c r="C11" s="407"/>
      <c r="D11" s="407"/>
      <c r="E11" s="407"/>
      <c r="F11" s="407"/>
      <c r="G11" s="407"/>
      <c r="H11" s="407"/>
      <c r="I11" s="407"/>
      <c r="J11" s="407"/>
      <c r="K11" s="407"/>
      <c r="L11" s="406"/>
    </row>
    <row r="12" spans="1:12" ht="10.5" customHeight="1" x14ac:dyDescent="0.2">
      <c r="B12" s="407"/>
      <c r="C12" s="407"/>
      <c r="D12" s="407"/>
      <c r="E12" s="407"/>
      <c r="F12" s="407"/>
      <c r="G12" s="407"/>
      <c r="H12" s="407"/>
      <c r="I12" s="407"/>
      <c r="J12" s="407"/>
      <c r="K12" s="407"/>
      <c r="L12" s="406"/>
    </row>
    <row r="13" spans="1:12" ht="10.5" customHeight="1" x14ac:dyDescent="0.2">
      <c r="B13" s="407"/>
      <c r="C13" s="407"/>
      <c r="D13" s="407"/>
      <c r="E13" s="407"/>
      <c r="F13" s="407"/>
      <c r="G13" s="407"/>
      <c r="H13" s="407"/>
      <c r="I13" s="407"/>
      <c r="J13" s="407"/>
      <c r="K13" s="407"/>
      <c r="L13" s="406"/>
    </row>
    <row r="14" spans="1:12" ht="10.5" customHeight="1" x14ac:dyDescent="0.2">
      <c r="B14" s="407"/>
      <c r="C14" s="407"/>
      <c r="D14" s="407"/>
      <c r="E14" s="407"/>
      <c r="F14" s="407"/>
      <c r="G14" s="407"/>
      <c r="H14" s="407"/>
      <c r="I14" s="407"/>
      <c r="J14" s="407"/>
      <c r="K14" s="407"/>
      <c r="L14" s="406"/>
    </row>
    <row r="15" spans="1:12" ht="10.5" customHeight="1" x14ac:dyDescent="0.2">
      <c r="B15" s="407"/>
      <c r="C15" s="407"/>
      <c r="D15" s="407"/>
      <c r="E15" s="407"/>
      <c r="F15" s="407"/>
      <c r="G15" s="407"/>
      <c r="H15" s="407"/>
      <c r="I15" s="407"/>
      <c r="J15" s="407"/>
      <c r="K15" s="407"/>
      <c r="L15" s="406"/>
    </row>
    <row r="16" spans="1:12" ht="10.5" customHeight="1" x14ac:dyDescent="0.2">
      <c r="B16" s="407"/>
      <c r="C16" s="407"/>
      <c r="D16" s="407"/>
      <c r="E16" s="407"/>
      <c r="F16" s="407"/>
      <c r="G16" s="407"/>
      <c r="H16" s="407"/>
      <c r="I16" s="407"/>
      <c r="J16" s="407"/>
      <c r="K16" s="407"/>
      <c r="L16" s="406"/>
    </row>
    <row r="17" spans="2:12" ht="10.5" customHeight="1" x14ac:dyDescent="0.2">
      <c r="B17" s="407"/>
      <c r="C17" s="407"/>
      <c r="D17" s="407"/>
      <c r="E17" s="407"/>
      <c r="F17" s="407"/>
      <c r="G17" s="407"/>
      <c r="H17" s="407"/>
      <c r="I17" s="407"/>
      <c r="J17" s="407"/>
      <c r="K17" s="407"/>
      <c r="L17" s="406"/>
    </row>
    <row r="18" spans="2:12" ht="10.5" customHeight="1" x14ac:dyDescent="0.2">
      <c r="B18" s="407"/>
      <c r="C18" s="407"/>
      <c r="D18" s="407"/>
      <c r="E18" s="407"/>
      <c r="F18" s="407"/>
      <c r="G18" s="407"/>
      <c r="H18" s="407"/>
      <c r="I18" s="407"/>
      <c r="J18" s="407"/>
      <c r="K18" s="407"/>
      <c r="L18" s="406"/>
    </row>
    <row r="19" spans="2:12" ht="10.5" customHeight="1" x14ac:dyDescent="0.2">
      <c r="B19" s="407"/>
      <c r="C19" s="407"/>
      <c r="D19" s="407"/>
      <c r="E19" s="407"/>
      <c r="F19" s="407"/>
      <c r="G19" s="407"/>
      <c r="H19" s="407"/>
      <c r="I19" s="407"/>
      <c r="J19" s="407"/>
      <c r="K19" s="407"/>
      <c r="L19" s="406"/>
    </row>
    <row r="20" spans="2:12" ht="10.5" customHeight="1" x14ac:dyDescent="0.2">
      <c r="B20" s="407"/>
      <c r="C20" s="407"/>
      <c r="D20" s="407"/>
      <c r="E20" s="407"/>
      <c r="F20" s="407"/>
      <c r="G20" s="407"/>
      <c r="H20" s="407"/>
      <c r="I20" s="407"/>
      <c r="J20" s="407"/>
      <c r="K20" s="407"/>
      <c r="L20" s="406"/>
    </row>
  </sheetData>
  <mergeCells count="5">
    <mergeCell ref="B2:D3"/>
    <mergeCell ref="E2:F2"/>
    <mergeCell ref="G2:G3"/>
    <mergeCell ref="H2:L3"/>
    <mergeCell ref="E3:F3"/>
  </mergeCells>
  <phoneticPr fontId="2"/>
  <hyperlinks>
    <hyperlink ref="L1" location="テーブル一覧!A1" display="テーブル一覧!A1" xr:uid="{00000000-0004-0000-4100-000000000000}"/>
  </hyperlinks>
  <pageMargins left="0.57999999999999996" right="0.57999999999999996" top="0.71" bottom="0.65" header="0.51200000000000001" footer="0.51200000000000001"/>
  <pageSetup paperSize="9" orientation="landscape" r:id="rId1"/>
  <headerFooter alignWithMargins="0"/>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2"/>
  <dimension ref="A1:AU63"/>
  <sheetViews>
    <sheetView view="pageBreakPreview" zoomScaleNormal="100" zoomScaleSheetLayoutView="100" workbookViewId="0">
      <selection activeCell="D30" sqref="D30:M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755" t="s">
        <v>24594</v>
      </c>
      <c r="AC2" s="756"/>
      <c r="AD2" s="756"/>
      <c r="AE2" s="756"/>
      <c r="AF2" s="756"/>
      <c r="AG2" s="756"/>
      <c r="AH2" s="756"/>
      <c r="AI2" s="599" t="s">
        <v>24595</v>
      </c>
      <c r="AJ2" s="599"/>
      <c r="AK2" s="599"/>
      <c r="AL2" s="599" t="s">
        <v>24596</v>
      </c>
      <c r="AM2" s="599"/>
      <c r="AN2" s="599"/>
      <c r="AO2" s="599" t="s">
        <v>24597</v>
      </c>
      <c r="AP2" s="599"/>
      <c r="AQ2" s="599"/>
      <c r="AR2" s="600" t="s">
        <v>24711</v>
      </c>
      <c r="AS2" s="601"/>
      <c r="AT2" s="602"/>
    </row>
    <row r="3" spans="1:46" s="326" customFormat="1" ht="20.100000000000001" customHeight="1" x14ac:dyDescent="0.2">
      <c r="B3" s="584"/>
      <c r="C3" s="585"/>
      <c r="D3" s="585"/>
      <c r="E3" s="585"/>
      <c r="F3" s="585"/>
      <c r="G3" s="585"/>
      <c r="H3" s="585"/>
      <c r="I3" s="585"/>
      <c r="J3" s="586"/>
      <c r="K3" s="686" t="s">
        <v>24712</v>
      </c>
      <c r="L3" s="687"/>
      <c r="M3" s="687"/>
      <c r="N3" s="687"/>
      <c r="O3" s="688"/>
      <c r="P3" s="608" t="s">
        <v>24941</v>
      </c>
      <c r="Q3" s="607"/>
      <c r="R3" s="607"/>
      <c r="S3" s="607"/>
      <c r="T3" s="607"/>
      <c r="U3" s="608" t="s">
        <v>24942</v>
      </c>
      <c r="V3" s="608"/>
      <c r="W3" s="608"/>
      <c r="X3" s="608"/>
      <c r="Y3" s="608"/>
      <c r="Z3" s="608"/>
      <c r="AA3" s="608"/>
      <c r="AB3" s="608" t="s">
        <v>24727</v>
      </c>
      <c r="AC3" s="608"/>
      <c r="AD3" s="608"/>
      <c r="AE3" s="608"/>
      <c r="AF3" s="608"/>
      <c r="AG3" s="608"/>
      <c r="AH3" s="608"/>
      <c r="AI3" s="718">
        <v>40108</v>
      </c>
      <c r="AJ3" s="718"/>
      <c r="AK3" s="718"/>
      <c r="AL3" s="753">
        <v>40215</v>
      </c>
      <c r="AM3" s="753"/>
      <c r="AN3" s="753"/>
      <c r="AO3" s="618" t="s">
        <v>24717</v>
      </c>
      <c r="AP3" s="618"/>
      <c r="AQ3" s="618"/>
      <c r="AR3" s="624" t="s">
        <v>24943</v>
      </c>
      <c r="AS3" s="625"/>
      <c r="AT3" s="626"/>
    </row>
    <row r="4" spans="1:46" s="326" customFormat="1" ht="20.100000000000001" customHeight="1" x14ac:dyDescent="0.2">
      <c r="B4" s="584"/>
      <c r="C4" s="585"/>
      <c r="D4" s="585"/>
      <c r="E4" s="585"/>
      <c r="F4" s="585"/>
      <c r="G4" s="585"/>
      <c r="H4" s="585"/>
      <c r="I4" s="585"/>
      <c r="J4" s="586"/>
      <c r="K4" s="689"/>
      <c r="L4" s="690"/>
      <c r="M4" s="690"/>
      <c r="N4" s="690"/>
      <c r="O4" s="691"/>
      <c r="P4" s="607"/>
      <c r="Q4" s="607"/>
      <c r="R4" s="607"/>
      <c r="S4" s="607"/>
      <c r="T4" s="607"/>
      <c r="U4" s="608"/>
      <c r="V4" s="608"/>
      <c r="W4" s="608"/>
      <c r="X4" s="608"/>
      <c r="Y4" s="608"/>
      <c r="Z4" s="608"/>
      <c r="AA4" s="608"/>
      <c r="AB4" s="608"/>
      <c r="AC4" s="608"/>
      <c r="AD4" s="608"/>
      <c r="AE4" s="608"/>
      <c r="AF4" s="608"/>
      <c r="AG4" s="608"/>
      <c r="AH4" s="608"/>
      <c r="AI4" s="718"/>
      <c r="AJ4" s="718"/>
      <c r="AK4" s="718"/>
      <c r="AL4" s="753"/>
      <c r="AM4" s="753"/>
      <c r="AN4" s="753"/>
      <c r="AO4" s="618"/>
      <c r="AP4" s="618"/>
      <c r="AQ4" s="618"/>
      <c r="AR4" s="624"/>
      <c r="AS4" s="625"/>
      <c r="AT4" s="626"/>
    </row>
    <row r="5" spans="1:46" s="326" customFormat="1" ht="20.100000000000001" customHeight="1" thickBot="1" x14ac:dyDescent="0.25">
      <c r="B5" s="587"/>
      <c r="C5" s="588"/>
      <c r="D5" s="588"/>
      <c r="E5" s="588"/>
      <c r="F5" s="588"/>
      <c r="G5" s="588"/>
      <c r="H5" s="588"/>
      <c r="I5" s="588"/>
      <c r="J5" s="589"/>
      <c r="K5" s="327" t="s">
        <v>24606</v>
      </c>
      <c r="L5" s="580" t="s">
        <v>24721</v>
      </c>
      <c r="M5" s="721"/>
      <c r="N5" s="721"/>
      <c r="O5" s="721"/>
      <c r="P5" s="328" t="s">
        <v>24606</v>
      </c>
      <c r="Q5" s="580" t="s">
        <v>24944</v>
      </c>
      <c r="R5" s="721"/>
      <c r="S5" s="721"/>
      <c r="T5" s="721"/>
      <c r="U5" s="329" t="s">
        <v>24610</v>
      </c>
      <c r="V5" s="757" t="s">
        <v>24945</v>
      </c>
      <c r="W5" s="580"/>
      <c r="X5" s="580"/>
      <c r="Y5" s="580"/>
      <c r="Z5" s="580"/>
      <c r="AA5" s="580"/>
      <c r="AB5" s="329" t="s">
        <v>24606</v>
      </c>
      <c r="AC5" s="580" t="s">
        <v>24725</v>
      </c>
      <c r="AD5" s="721"/>
      <c r="AE5" s="721"/>
      <c r="AF5" s="721"/>
      <c r="AG5" s="721"/>
      <c r="AH5" s="721"/>
      <c r="AI5" s="734"/>
      <c r="AJ5" s="734"/>
      <c r="AK5" s="734"/>
      <c r="AL5" s="754"/>
      <c r="AM5" s="754"/>
      <c r="AN5" s="754"/>
      <c r="AO5" s="619"/>
      <c r="AP5" s="619"/>
      <c r="AQ5" s="619"/>
      <c r="AR5" s="627"/>
      <c r="AS5" s="628"/>
      <c r="AT5" s="629"/>
    </row>
    <row r="6" spans="1:46" s="325" customFormat="1" ht="5.0999999999999996" customHeight="1" thickBot="1" x14ac:dyDescent="0.25"/>
    <row r="7" spans="1:46" ht="24" customHeight="1" x14ac:dyDescent="0.2">
      <c r="B7" s="596" t="s">
        <v>24612</v>
      </c>
      <c r="C7" s="593"/>
      <c r="D7" s="593"/>
      <c r="E7" s="593"/>
      <c r="F7" s="593"/>
      <c r="G7" s="593"/>
      <c r="H7" s="590" t="s">
        <v>24946</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24947</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48" si="0">IF(D11&lt;&gt;"",(ROW()-10),"")</f>
        <v>1</v>
      </c>
      <c r="C11" s="762"/>
      <c r="D11" s="763" t="s">
        <v>24595</v>
      </c>
      <c r="E11" s="764"/>
      <c r="F11" s="764"/>
      <c r="G11" s="764"/>
      <c r="H11" s="764"/>
      <c r="I11" s="764"/>
      <c r="J11" s="764"/>
      <c r="K11" s="764"/>
      <c r="L11" s="764"/>
      <c r="M11" s="765"/>
      <c r="N11" s="766" t="s">
        <v>24948</v>
      </c>
      <c r="O11" s="767"/>
      <c r="P11" s="767"/>
      <c r="Q11" s="767"/>
      <c r="R11" s="767"/>
      <c r="S11" s="767"/>
      <c r="T11" s="767"/>
      <c r="U11" s="768"/>
      <c r="V11" s="763" t="s">
        <v>24949</v>
      </c>
      <c r="W11" s="764"/>
      <c r="X11" s="764"/>
      <c r="Y11" s="764"/>
      <c r="Z11" s="764"/>
      <c r="AA11" s="764"/>
      <c r="AB11" s="764"/>
      <c r="AC11" s="764"/>
      <c r="AD11" s="764"/>
      <c r="AE11" s="764"/>
      <c r="AF11" s="764"/>
      <c r="AG11" s="764"/>
      <c r="AH11" s="764"/>
      <c r="AI11" s="765"/>
      <c r="AJ11" s="766" t="s">
        <v>24692</v>
      </c>
      <c r="AK11" s="767"/>
      <c r="AL11" s="767"/>
      <c r="AM11" s="767"/>
      <c r="AN11" s="768"/>
      <c r="AO11" s="772" t="s">
        <v>24950</v>
      </c>
      <c r="AP11" s="773"/>
      <c r="AQ11" s="774"/>
      <c r="AR11" s="777" t="s">
        <v>24950</v>
      </c>
      <c r="AS11" s="379"/>
      <c r="AT11" s="380"/>
    </row>
    <row r="12" spans="1:46" ht="18" customHeight="1" x14ac:dyDescent="0.2">
      <c r="B12" s="761">
        <f t="shared" si="0"/>
        <v>2</v>
      </c>
      <c r="C12" s="762"/>
      <c r="D12" s="763" t="s">
        <v>24951</v>
      </c>
      <c r="E12" s="764"/>
      <c r="F12" s="764"/>
      <c r="G12" s="764"/>
      <c r="H12" s="764"/>
      <c r="I12" s="764"/>
      <c r="J12" s="764"/>
      <c r="K12" s="764"/>
      <c r="L12" s="764"/>
      <c r="M12" s="765"/>
      <c r="N12" s="766" t="s">
        <v>24952</v>
      </c>
      <c r="O12" s="767"/>
      <c r="P12" s="767"/>
      <c r="Q12" s="767"/>
      <c r="R12" s="767"/>
      <c r="S12" s="767"/>
      <c r="T12" s="767"/>
      <c r="U12" s="768"/>
      <c r="V12" s="763" t="s">
        <v>24953</v>
      </c>
      <c r="W12" s="764"/>
      <c r="X12" s="764"/>
      <c r="Y12" s="764"/>
      <c r="Z12" s="764"/>
      <c r="AA12" s="764"/>
      <c r="AB12" s="764"/>
      <c r="AC12" s="764"/>
      <c r="AD12" s="764"/>
      <c r="AE12" s="764"/>
      <c r="AF12" s="764"/>
      <c r="AG12" s="764"/>
      <c r="AH12" s="764"/>
      <c r="AI12" s="765"/>
      <c r="AJ12" s="766" t="s">
        <v>24690</v>
      </c>
      <c r="AK12" s="767"/>
      <c r="AL12" s="767"/>
      <c r="AM12" s="767"/>
      <c r="AN12" s="768"/>
      <c r="AO12" s="772" t="s">
        <v>24950</v>
      </c>
      <c r="AP12" s="773"/>
      <c r="AQ12" s="774"/>
      <c r="AR12" s="777"/>
      <c r="AS12" s="759"/>
      <c r="AT12" s="760"/>
    </row>
    <row r="13" spans="1:46" ht="18" customHeight="1" x14ac:dyDescent="0.2">
      <c r="B13" s="761">
        <f t="shared" si="0"/>
        <v>3</v>
      </c>
      <c r="C13" s="762"/>
      <c r="D13" s="763" t="s">
        <v>24954</v>
      </c>
      <c r="E13" s="764"/>
      <c r="F13" s="764"/>
      <c r="G13" s="764"/>
      <c r="H13" s="764"/>
      <c r="I13" s="764"/>
      <c r="J13" s="764"/>
      <c r="K13" s="764"/>
      <c r="L13" s="764"/>
      <c r="M13" s="765"/>
      <c r="N13" s="766" t="s">
        <v>24955</v>
      </c>
      <c r="O13" s="767"/>
      <c r="P13" s="767"/>
      <c r="Q13" s="767"/>
      <c r="R13" s="767"/>
      <c r="S13" s="767"/>
      <c r="T13" s="767"/>
      <c r="U13" s="768"/>
      <c r="V13" s="769"/>
      <c r="W13" s="770"/>
      <c r="X13" s="770"/>
      <c r="Y13" s="770"/>
      <c r="Z13" s="770"/>
      <c r="AA13" s="770"/>
      <c r="AB13" s="770"/>
      <c r="AC13" s="770"/>
      <c r="AD13" s="770"/>
      <c r="AE13" s="770"/>
      <c r="AF13" s="770"/>
      <c r="AG13" s="770"/>
      <c r="AH13" s="770"/>
      <c r="AI13" s="771"/>
      <c r="AJ13" s="643" t="s">
        <v>24956</v>
      </c>
      <c r="AK13" s="644"/>
      <c r="AL13" s="644"/>
      <c r="AM13" s="644"/>
      <c r="AN13" s="645"/>
      <c r="AO13" s="772" t="s">
        <v>24950</v>
      </c>
      <c r="AP13" s="773"/>
      <c r="AQ13" s="774"/>
      <c r="AR13" s="777"/>
      <c r="AS13" s="775" t="s">
        <v>24957</v>
      </c>
      <c r="AT13" s="776"/>
    </row>
    <row r="14" spans="1:46" ht="18" customHeight="1" x14ac:dyDescent="0.2">
      <c r="B14" s="761">
        <f t="shared" si="0"/>
        <v>4</v>
      </c>
      <c r="C14" s="762"/>
      <c r="D14" s="763" t="s">
        <v>24958</v>
      </c>
      <c r="E14" s="764"/>
      <c r="F14" s="764"/>
      <c r="G14" s="764"/>
      <c r="H14" s="764"/>
      <c r="I14" s="764"/>
      <c r="J14" s="764"/>
      <c r="K14" s="764"/>
      <c r="L14" s="764"/>
      <c r="M14" s="765"/>
      <c r="N14" s="766" t="s">
        <v>24959</v>
      </c>
      <c r="O14" s="767"/>
      <c r="P14" s="767"/>
      <c r="Q14" s="767"/>
      <c r="R14" s="767"/>
      <c r="S14" s="767"/>
      <c r="T14" s="767"/>
      <c r="U14" s="768"/>
      <c r="V14" s="763" t="s">
        <v>24960</v>
      </c>
      <c r="W14" s="764"/>
      <c r="X14" s="764"/>
      <c r="Y14" s="764"/>
      <c r="Z14" s="764"/>
      <c r="AA14" s="764"/>
      <c r="AB14" s="764"/>
      <c r="AC14" s="764"/>
      <c r="AD14" s="764"/>
      <c r="AE14" s="764"/>
      <c r="AF14" s="764"/>
      <c r="AG14" s="764"/>
      <c r="AH14" s="764"/>
      <c r="AI14" s="765"/>
      <c r="AJ14" s="766" t="s">
        <v>24961</v>
      </c>
      <c r="AK14" s="767"/>
      <c r="AL14" s="767"/>
      <c r="AM14" s="767"/>
      <c r="AN14" s="768"/>
      <c r="AO14" s="772" t="s">
        <v>24950</v>
      </c>
      <c r="AP14" s="773"/>
      <c r="AQ14" s="774"/>
      <c r="AR14" s="762"/>
      <c r="AS14" s="762"/>
      <c r="AT14" s="778"/>
    </row>
    <row r="15" spans="1:46" ht="18" customHeight="1" x14ac:dyDescent="0.2">
      <c r="B15" s="779">
        <f t="shared" si="0"/>
        <v>5</v>
      </c>
      <c r="C15" s="774"/>
      <c r="D15" s="763" t="s">
        <v>24962</v>
      </c>
      <c r="E15" s="764"/>
      <c r="F15" s="764"/>
      <c r="G15" s="764"/>
      <c r="H15" s="764"/>
      <c r="I15" s="764"/>
      <c r="J15" s="764"/>
      <c r="K15" s="764"/>
      <c r="L15" s="764"/>
      <c r="M15" s="765"/>
      <c r="N15" s="766" t="s">
        <v>24963</v>
      </c>
      <c r="O15" s="767"/>
      <c r="P15" s="767"/>
      <c r="Q15" s="767"/>
      <c r="R15" s="767"/>
      <c r="S15" s="767"/>
      <c r="T15" s="767"/>
      <c r="U15" s="768"/>
      <c r="V15" s="763" t="s">
        <v>24964</v>
      </c>
      <c r="W15" s="764"/>
      <c r="X15" s="764"/>
      <c r="Y15" s="764"/>
      <c r="Z15" s="764"/>
      <c r="AA15" s="764"/>
      <c r="AB15" s="764"/>
      <c r="AC15" s="764"/>
      <c r="AD15" s="764"/>
      <c r="AE15" s="764"/>
      <c r="AF15" s="764"/>
      <c r="AG15" s="764"/>
      <c r="AH15" s="764"/>
      <c r="AI15" s="765"/>
      <c r="AJ15" s="766" t="s">
        <v>24965</v>
      </c>
      <c r="AK15" s="767"/>
      <c r="AL15" s="767"/>
      <c r="AM15" s="767"/>
      <c r="AN15" s="768"/>
      <c r="AO15" s="772"/>
      <c r="AP15" s="773"/>
      <c r="AQ15" s="774"/>
      <c r="AR15" s="772"/>
      <c r="AS15" s="773"/>
      <c r="AT15" s="780"/>
    </row>
    <row r="16" spans="1:46" ht="18" customHeight="1" x14ac:dyDescent="0.2">
      <c r="B16" s="761">
        <f t="shared" si="0"/>
        <v>6</v>
      </c>
      <c r="C16" s="762"/>
      <c r="D16" s="763" t="s">
        <v>24966</v>
      </c>
      <c r="E16" s="764"/>
      <c r="F16" s="764"/>
      <c r="G16" s="764"/>
      <c r="H16" s="764"/>
      <c r="I16" s="764"/>
      <c r="J16" s="764"/>
      <c r="K16" s="764"/>
      <c r="L16" s="764"/>
      <c r="M16" s="765"/>
      <c r="N16" s="766" t="s">
        <v>24967</v>
      </c>
      <c r="O16" s="767"/>
      <c r="P16" s="767"/>
      <c r="Q16" s="767"/>
      <c r="R16" s="767"/>
      <c r="S16" s="767"/>
      <c r="T16" s="767"/>
      <c r="U16" s="768"/>
      <c r="V16" s="763" t="s">
        <v>24968</v>
      </c>
      <c r="W16" s="764"/>
      <c r="X16" s="764"/>
      <c r="Y16" s="764"/>
      <c r="Z16" s="764"/>
      <c r="AA16" s="764"/>
      <c r="AB16" s="764"/>
      <c r="AC16" s="764"/>
      <c r="AD16" s="764"/>
      <c r="AE16" s="764"/>
      <c r="AF16" s="764"/>
      <c r="AG16" s="764"/>
      <c r="AH16" s="764"/>
      <c r="AI16" s="765"/>
      <c r="AJ16" s="766" t="s">
        <v>24969</v>
      </c>
      <c r="AK16" s="767"/>
      <c r="AL16" s="767"/>
      <c r="AM16" s="767"/>
      <c r="AN16" s="768"/>
      <c r="AO16" s="772"/>
      <c r="AP16" s="773"/>
      <c r="AQ16" s="774"/>
      <c r="AR16" s="772"/>
      <c r="AS16" s="773"/>
      <c r="AT16" s="780"/>
    </row>
    <row r="17" spans="2:46" ht="18" customHeight="1" x14ac:dyDescent="0.2">
      <c r="B17" s="761">
        <f t="shared" si="0"/>
        <v>7</v>
      </c>
      <c r="C17" s="762"/>
      <c r="D17" s="763" t="s">
        <v>24970</v>
      </c>
      <c r="E17" s="764"/>
      <c r="F17" s="764"/>
      <c r="G17" s="764"/>
      <c r="H17" s="764"/>
      <c r="I17" s="764"/>
      <c r="J17" s="764"/>
      <c r="K17" s="764"/>
      <c r="L17" s="764"/>
      <c r="M17" s="765"/>
      <c r="N17" s="766" t="s">
        <v>24971</v>
      </c>
      <c r="O17" s="767"/>
      <c r="P17" s="767"/>
      <c r="Q17" s="767"/>
      <c r="R17" s="767"/>
      <c r="S17" s="767"/>
      <c r="T17" s="767"/>
      <c r="U17" s="768"/>
      <c r="V17" s="763"/>
      <c r="W17" s="764"/>
      <c r="X17" s="764"/>
      <c r="Y17" s="764"/>
      <c r="Z17" s="764"/>
      <c r="AA17" s="764"/>
      <c r="AB17" s="764"/>
      <c r="AC17" s="764"/>
      <c r="AD17" s="764"/>
      <c r="AE17" s="764"/>
      <c r="AF17" s="764"/>
      <c r="AG17" s="764"/>
      <c r="AH17" s="764"/>
      <c r="AI17" s="765"/>
      <c r="AJ17" s="766" t="s">
        <v>24972</v>
      </c>
      <c r="AK17" s="767"/>
      <c r="AL17" s="767"/>
      <c r="AM17" s="767"/>
      <c r="AN17" s="768"/>
      <c r="AO17" s="772"/>
      <c r="AP17" s="773"/>
      <c r="AQ17" s="774"/>
      <c r="AR17" s="772"/>
      <c r="AS17" s="773"/>
      <c r="AT17" s="780"/>
    </row>
    <row r="18" spans="2:46" ht="18" customHeight="1" x14ac:dyDescent="0.2">
      <c r="B18" s="761">
        <f t="shared" si="0"/>
        <v>8</v>
      </c>
      <c r="C18" s="762"/>
      <c r="D18" s="763" t="s">
        <v>24973</v>
      </c>
      <c r="E18" s="764"/>
      <c r="F18" s="764"/>
      <c r="G18" s="764"/>
      <c r="H18" s="764"/>
      <c r="I18" s="764"/>
      <c r="J18" s="764"/>
      <c r="K18" s="764"/>
      <c r="L18" s="764"/>
      <c r="M18" s="765"/>
      <c r="N18" s="766" t="s">
        <v>24974</v>
      </c>
      <c r="O18" s="767"/>
      <c r="P18" s="767"/>
      <c r="Q18" s="767"/>
      <c r="R18" s="767"/>
      <c r="S18" s="767"/>
      <c r="T18" s="767"/>
      <c r="U18" s="768"/>
      <c r="V18" s="763"/>
      <c r="W18" s="764"/>
      <c r="X18" s="764"/>
      <c r="Y18" s="764"/>
      <c r="Z18" s="764"/>
      <c r="AA18" s="764"/>
      <c r="AB18" s="764"/>
      <c r="AC18" s="764"/>
      <c r="AD18" s="764"/>
      <c r="AE18" s="764"/>
      <c r="AF18" s="764"/>
      <c r="AG18" s="764"/>
      <c r="AH18" s="764"/>
      <c r="AI18" s="765"/>
      <c r="AJ18" s="766" t="s">
        <v>24975</v>
      </c>
      <c r="AK18" s="767"/>
      <c r="AL18" s="767"/>
      <c r="AM18" s="767"/>
      <c r="AN18" s="768"/>
      <c r="AO18" s="772"/>
      <c r="AP18" s="773"/>
      <c r="AQ18" s="774"/>
      <c r="AR18" s="772"/>
      <c r="AS18" s="773"/>
      <c r="AT18" s="780"/>
    </row>
    <row r="19" spans="2:46" ht="18" customHeight="1" x14ac:dyDescent="0.2">
      <c r="B19" s="761">
        <f t="shared" si="0"/>
        <v>9</v>
      </c>
      <c r="C19" s="762"/>
      <c r="D19" s="763" t="s">
        <v>24976</v>
      </c>
      <c r="E19" s="764"/>
      <c r="F19" s="764"/>
      <c r="G19" s="764"/>
      <c r="H19" s="764"/>
      <c r="I19" s="764"/>
      <c r="J19" s="764"/>
      <c r="K19" s="764"/>
      <c r="L19" s="764"/>
      <c r="M19" s="765"/>
      <c r="N19" s="766" t="s">
        <v>24977</v>
      </c>
      <c r="O19" s="767"/>
      <c r="P19" s="767"/>
      <c r="Q19" s="767"/>
      <c r="R19" s="767"/>
      <c r="S19" s="767"/>
      <c r="T19" s="767"/>
      <c r="U19" s="768"/>
      <c r="V19" s="781"/>
      <c r="W19" s="782"/>
      <c r="X19" s="782"/>
      <c r="Y19" s="782"/>
      <c r="Z19" s="782"/>
      <c r="AA19" s="782"/>
      <c r="AB19" s="782"/>
      <c r="AC19" s="782"/>
      <c r="AD19" s="782"/>
      <c r="AE19" s="782"/>
      <c r="AF19" s="782"/>
      <c r="AG19" s="782"/>
      <c r="AH19" s="782"/>
      <c r="AI19" s="783"/>
      <c r="AJ19" s="766" t="s">
        <v>24978</v>
      </c>
      <c r="AK19" s="767"/>
      <c r="AL19" s="767"/>
      <c r="AM19" s="767"/>
      <c r="AN19" s="768"/>
      <c r="AO19" s="772" t="s">
        <v>24979</v>
      </c>
      <c r="AP19" s="773"/>
      <c r="AQ19" s="774"/>
      <c r="AR19" s="759" t="s">
        <v>24980</v>
      </c>
      <c r="AS19" s="784"/>
      <c r="AT19" s="760"/>
    </row>
    <row r="20" spans="2:46" ht="18" customHeight="1" x14ac:dyDescent="0.2">
      <c r="B20" s="761">
        <f t="shared" si="0"/>
        <v>10</v>
      </c>
      <c r="C20" s="762"/>
      <c r="D20" s="763" t="s">
        <v>24981</v>
      </c>
      <c r="E20" s="764"/>
      <c r="F20" s="764"/>
      <c r="G20" s="764"/>
      <c r="H20" s="764"/>
      <c r="I20" s="764"/>
      <c r="J20" s="764"/>
      <c r="K20" s="764"/>
      <c r="L20" s="764"/>
      <c r="M20" s="765"/>
      <c r="N20" s="766" t="s">
        <v>24982</v>
      </c>
      <c r="O20" s="767"/>
      <c r="P20" s="767"/>
      <c r="Q20" s="767"/>
      <c r="R20" s="767"/>
      <c r="S20" s="767"/>
      <c r="T20" s="767"/>
      <c r="U20" s="768"/>
      <c r="V20" s="763" t="s">
        <v>24983</v>
      </c>
      <c r="W20" s="764"/>
      <c r="X20" s="764"/>
      <c r="Y20" s="764"/>
      <c r="Z20" s="764"/>
      <c r="AA20" s="764"/>
      <c r="AB20" s="764"/>
      <c r="AC20" s="764"/>
      <c r="AD20" s="764"/>
      <c r="AE20" s="764"/>
      <c r="AF20" s="764"/>
      <c r="AG20" s="764"/>
      <c r="AH20" s="764"/>
      <c r="AI20" s="765"/>
      <c r="AJ20" s="766" t="s">
        <v>24984</v>
      </c>
      <c r="AK20" s="767"/>
      <c r="AL20" s="767"/>
      <c r="AM20" s="767"/>
      <c r="AN20" s="768"/>
      <c r="AO20" s="772"/>
      <c r="AP20" s="773"/>
      <c r="AQ20" s="774"/>
      <c r="AR20" s="762"/>
      <c r="AS20" s="762"/>
      <c r="AT20" s="778"/>
    </row>
    <row r="21" spans="2:46" ht="18" customHeight="1" x14ac:dyDescent="0.2">
      <c r="B21" s="761">
        <f t="shared" si="0"/>
        <v>11</v>
      </c>
      <c r="C21" s="762"/>
      <c r="D21" s="763" t="s">
        <v>24985</v>
      </c>
      <c r="E21" s="764"/>
      <c r="F21" s="764"/>
      <c r="G21" s="764"/>
      <c r="H21" s="764"/>
      <c r="I21" s="764"/>
      <c r="J21" s="764"/>
      <c r="K21" s="764"/>
      <c r="L21" s="764"/>
      <c r="M21" s="765"/>
      <c r="N21" s="766" t="s">
        <v>24986</v>
      </c>
      <c r="O21" s="767"/>
      <c r="P21" s="767"/>
      <c r="Q21" s="767"/>
      <c r="R21" s="767"/>
      <c r="S21" s="767"/>
      <c r="T21" s="767"/>
      <c r="U21" s="768"/>
      <c r="V21" s="763" t="s">
        <v>24987</v>
      </c>
      <c r="W21" s="764"/>
      <c r="X21" s="764"/>
      <c r="Y21" s="764"/>
      <c r="Z21" s="764"/>
      <c r="AA21" s="764"/>
      <c r="AB21" s="764"/>
      <c r="AC21" s="764"/>
      <c r="AD21" s="764"/>
      <c r="AE21" s="764"/>
      <c r="AF21" s="764"/>
      <c r="AG21" s="764"/>
      <c r="AH21" s="764"/>
      <c r="AI21" s="765"/>
      <c r="AJ21" s="766" t="s">
        <v>24988</v>
      </c>
      <c r="AK21" s="767"/>
      <c r="AL21" s="767"/>
      <c r="AM21" s="767"/>
      <c r="AN21" s="768"/>
      <c r="AO21" s="772"/>
      <c r="AP21" s="773"/>
      <c r="AQ21" s="774"/>
      <c r="AR21" s="772"/>
      <c r="AS21" s="773"/>
      <c r="AT21" s="780"/>
    </row>
    <row r="22" spans="2:46" ht="18" customHeight="1" x14ac:dyDescent="0.2">
      <c r="B22" s="761">
        <f t="shared" si="0"/>
        <v>12</v>
      </c>
      <c r="C22" s="762"/>
      <c r="D22" s="763" t="s">
        <v>24989</v>
      </c>
      <c r="E22" s="764"/>
      <c r="F22" s="764"/>
      <c r="G22" s="764"/>
      <c r="H22" s="764"/>
      <c r="I22" s="764"/>
      <c r="J22" s="764"/>
      <c r="K22" s="764"/>
      <c r="L22" s="764"/>
      <c r="M22" s="765"/>
      <c r="N22" s="766" t="s">
        <v>24990</v>
      </c>
      <c r="O22" s="767"/>
      <c r="P22" s="767"/>
      <c r="Q22" s="767"/>
      <c r="R22" s="767"/>
      <c r="S22" s="767"/>
      <c r="T22" s="767"/>
      <c r="U22" s="768"/>
      <c r="V22" s="763"/>
      <c r="W22" s="764"/>
      <c r="X22" s="764"/>
      <c r="Y22" s="764"/>
      <c r="Z22" s="764"/>
      <c r="AA22" s="764"/>
      <c r="AB22" s="764"/>
      <c r="AC22" s="764"/>
      <c r="AD22" s="764"/>
      <c r="AE22" s="764"/>
      <c r="AF22" s="764"/>
      <c r="AG22" s="764"/>
      <c r="AH22" s="764"/>
      <c r="AI22" s="765"/>
      <c r="AJ22" s="766" t="s">
        <v>24991</v>
      </c>
      <c r="AK22" s="767"/>
      <c r="AL22" s="767"/>
      <c r="AM22" s="767"/>
      <c r="AN22" s="768"/>
      <c r="AO22" s="772"/>
      <c r="AP22" s="773"/>
      <c r="AQ22" s="774"/>
      <c r="AR22" s="772"/>
      <c r="AS22" s="773"/>
      <c r="AT22" s="780"/>
    </row>
    <row r="23" spans="2:46" ht="18" customHeight="1" x14ac:dyDescent="0.2">
      <c r="B23" s="761">
        <f t="shared" si="0"/>
        <v>13</v>
      </c>
      <c r="C23" s="762"/>
      <c r="D23" s="763" t="s">
        <v>24992</v>
      </c>
      <c r="E23" s="764"/>
      <c r="F23" s="764"/>
      <c r="G23" s="764"/>
      <c r="H23" s="764"/>
      <c r="I23" s="764"/>
      <c r="J23" s="764"/>
      <c r="K23" s="764"/>
      <c r="L23" s="764"/>
      <c r="M23" s="765"/>
      <c r="N23" s="766" t="s">
        <v>24993</v>
      </c>
      <c r="O23" s="767"/>
      <c r="P23" s="767"/>
      <c r="Q23" s="767"/>
      <c r="R23" s="767"/>
      <c r="S23" s="767"/>
      <c r="T23" s="767"/>
      <c r="U23" s="768"/>
      <c r="V23" s="763"/>
      <c r="W23" s="764"/>
      <c r="X23" s="764"/>
      <c r="Y23" s="764"/>
      <c r="Z23" s="764"/>
      <c r="AA23" s="764"/>
      <c r="AB23" s="764"/>
      <c r="AC23" s="764"/>
      <c r="AD23" s="764"/>
      <c r="AE23" s="764"/>
      <c r="AF23" s="764"/>
      <c r="AG23" s="764"/>
      <c r="AH23" s="764"/>
      <c r="AI23" s="765"/>
      <c r="AJ23" s="766" t="s">
        <v>24994</v>
      </c>
      <c r="AK23" s="767"/>
      <c r="AL23" s="767"/>
      <c r="AM23" s="767"/>
      <c r="AN23" s="768"/>
      <c r="AO23" s="772"/>
      <c r="AP23" s="773"/>
      <c r="AQ23" s="774"/>
      <c r="AR23" s="762"/>
      <c r="AS23" s="762"/>
      <c r="AT23" s="778"/>
    </row>
    <row r="24" spans="2:46" ht="18" customHeight="1" x14ac:dyDescent="0.2">
      <c r="B24" s="761">
        <f t="shared" si="0"/>
        <v>14</v>
      </c>
      <c r="C24" s="762"/>
      <c r="D24" s="763" t="s">
        <v>24995</v>
      </c>
      <c r="E24" s="764"/>
      <c r="F24" s="764"/>
      <c r="G24" s="764"/>
      <c r="H24" s="764"/>
      <c r="I24" s="764"/>
      <c r="J24" s="764"/>
      <c r="K24" s="764"/>
      <c r="L24" s="764"/>
      <c r="M24" s="765"/>
      <c r="N24" s="766" t="s">
        <v>24996</v>
      </c>
      <c r="O24" s="767"/>
      <c r="P24" s="767"/>
      <c r="Q24" s="767"/>
      <c r="R24" s="767"/>
      <c r="S24" s="767"/>
      <c r="T24" s="767"/>
      <c r="U24" s="768"/>
      <c r="V24" s="781"/>
      <c r="W24" s="782"/>
      <c r="X24" s="782"/>
      <c r="Y24" s="782"/>
      <c r="Z24" s="782"/>
      <c r="AA24" s="782"/>
      <c r="AB24" s="782"/>
      <c r="AC24" s="782"/>
      <c r="AD24" s="782"/>
      <c r="AE24" s="782"/>
      <c r="AF24" s="782"/>
      <c r="AG24" s="782"/>
      <c r="AH24" s="782"/>
      <c r="AI24" s="783"/>
      <c r="AJ24" s="766" t="s">
        <v>24991</v>
      </c>
      <c r="AK24" s="767"/>
      <c r="AL24" s="767"/>
      <c r="AM24" s="767"/>
      <c r="AN24" s="768"/>
      <c r="AO24" s="772" t="s">
        <v>24997</v>
      </c>
      <c r="AP24" s="773"/>
      <c r="AQ24" s="774"/>
      <c r="AR24" s="772"/>
      <c r="AS24" s="773"/>
      <c r="AT24" s="780"/>
    </row>
    <row r="25" spans="2:46" ht="18" customHeight="1" x14ac:dyDescent="0.2">
      <c r="B25" s="761">
        <f t="shared" si="0"/>
        <v>15</v>
      </c>
      <c r="C25" s="762"/>
      <c r="D25" s="769" t="s">
        <v>24998</v>
      </c>
      <c r="E25" s="770"/>
      <c r="F25" s="770"/>
      <c r="G25" s="770"/>
      <c r="H25" s="770"/>
      <c r="I25" s="770"/>
      <c r="J25" s="770"/>
      <c r="K25" s="770"/>
      <c r="L25" s="770"/>
      <c r="M25" s="771"/>
      <c r="N25" s="766" t="s">
        <v>24999</v>
      </c>
      <c r="O25" s="767"/>
      <c r="P25" s="767"/>
      <c r="Q25" s="767"/>
      <c r="R25" s="767"/>
      <c r="S25" s="767"/>
      <c r="T25" s="767"/>
      <c r="U25" s="768"/>
      <c r="V25" s="763"/>
      <c r="W25" s="764"/>
      <c r="X25" s="764"/>
      <c r="Y25" s="764"/>
      <c r="Z25" s="764"/>
      <c r="AA25" s="764"/>
      <c r="AB25" s="764"/>
      <c r="AC25" s="764"/>
      <c r="AD25" s="764"/>
      <c r="AE25" s="764"/>
      <c r="AF25" s="764"/>
      <c r="AG25" s="764"/>
      <c r="AH25" s="764"/>
      <c r="AI25" s="765"/>
      <c r="AJ25" s="785" t="s">
        <v>25000</v>
      </c>
      <c r="AK25" s="785"/>
      <c r="AL25" s="785"/>
      <c r="AM25" s="785"/>
      <c r="AN25" s="785"/>
      <c r="AO25" s="762" t="s">
        <v>24997</v>
      </c>
      <c r="AP25" s="762"/>
      <c r="AQ25" s="762"/>
      <c r="AR25" s="762"/>
      <c r="AS25" s="762"/>
      <c r="AT25" s="778"/>
    </row>
    <row r="26" spans="2:46" ht="18" customHeight="1" x14ac:dyDescent="0.2">
      <c r="B26" s="761" t="str">
        <f t="shared" si="0"/>
        <v/>
      </c>
      <c r="C26" s="762"/>
      <c r="D26" s="763"/>
      <c r="E26" s="764"/>
      <c r="F26" s="764"/>
      <c r="G26" s="764"/>
      <c r="H26" s="764"/>
      <c r="I26" s="764"/>
      <c r="J26" s="764"/>
      <c r="K26" s="764"/>
      <c r="L26" s="764"/>
      <c r="M26" s="765"/>
      <c r="N26" s="766"/>
      <c r="O26" s="767"/>
      <c r="P26" s="767"/>
      <c r="Q26" s="767"/>
      <c r="R26" s="767"/>
      <c r="S26" s="767"/>
      <c r="T26" s="767"/>
      <c r="U26" s="768"/>
      <c r="V26" s="763"/>
      <c r="W26" s="764"/>
      <c r="X26" s="764"/>
      <c r="Y26" s="764"/>
      <c r="Z26" s="764"/>
      <c r="AA26" s="764"/>
      <c r="AB26" s="764"/>
      <c r="AC26" s="764"/>
      <c r="AD26" s="764"/>
      <c r="AE26" s="764"/>
      <c r="AF26" s="764"/>
      <c r="AG26" s="764"/>
      <c r="AH26" s="764"/>
      <c r="AI26" s="765"/>
      <c r="AJ26" s="766"/>
      <c r="AK26" s="767"/>
      <c r="AL26" s="767"/>
      <c r="AM26" s="767"/>
      <c r="AN26" s="768"/>
      <c r="AO26" s="762"/>
      <c r="AP26" s="762"/>
      <c r="AQ26" s="762"/>
      <c r="AR26" s="762"/>
      <c r="AS26" s="762"/>
      <c r="AT26" s="778"/>
    </row>
    <row r="27" spans="2:46" ht="18" customHeight="1" x14ac:dyDescent="0.2">
      <c r="B27" s="761" t="str">
        <f t="shared" si="0"/>
        <v/>
      </c>
      <c r="C27" s="762"/>
      <c r="D27" s="763"/>
      <c r="E27" s="764"/>
      <c r="F27" s="764"/>
      <c r="G27" s="764"/>
      <c r="H27" s="764"/>
      <c r="I27" s="764"/>
      <c r="J27" s="764"/>
      <c r="K27" s="764"/>
      <c r="L27" s="764"/>
      <c r="M27" s="765"/>
      <c r="N27" s="766"/>
      <c r="O27" s="767"/>
      <c r="P27" s="767"/>
      <c r="Q27" s="767"/>
      <c r="R27" s="767"/>
      <c r="S27" s="767"/>
      <c r="T27" s="767"/>
      <c r="U27" s="768"/>
      <c r="V27" s="769"/>
      <c r="W27" s="770"/>
      <c r="X27" s="770"/>
      <c r="Y27" s="770"/>
      <c r="Z27" s="770"/>
      <c r="AA27" s="770"/>
      <c r="AB27" s="770"/>
      <c r="AC27" s="770"/>
      <c r="AD27" s="770"/>
      <c r="AE27" s="770"/>
      <c r="AF27" s="770"/>
      <c r="AG27" s="770"/>
      <c r="AH27" s="770"/>
      <c r="AI27" s="771"/>
      <c r="AJ27" s="785"/>
      <c r="AK27" s="785"/>
      <c r="AL27" s="785"/>
      <c r="AM27" s="785"/>
      <c r="AN27" s="785"/>
      <c r="AO27" s="762"/>
      <c r="AP27" s="762"/>
      <c r="AQ27" s="762"/>
      <c r="AR27" s="762"/>
      <c r="AS27" s="762"/>
      <c r="AT27" s="778"/>
    </row>
    <row r="28" spans="2:46" ht="18" customHeight="1" x14ac:dyDescent="0.2">
      <c r="B28" s="761" t="str">
        <f t="shared" si="0"/>
        <v/>
      </c>
      <c r="C28" s="762"/>
      <c r="D28" s="769"/>
      <c r="E28" s="770"/>
      <c r="F28" s="770"/>
      <c r="G28" s="770"/>
      <c r="H28" s="770"/>
      <c r="I28" s="770"/>
      <c r="J28" s="770"/>
      <c r="K28" s="770"/>
      <c r="L28" s="770"/>
      <c r="M28" s="771"/>
      <c r="N28" s="766"/>
      <c r="O28" s="767"/>
      <c r="P28" s="767"/>
      <c r="Q28" s="767"/>
      <c r="R28" s="767"/>
      <c r="S28" s="767"/>
      <c r="T28" s="767"/>
      <c r="U28" s="768"/>
      <c r="V28" s="763"/>
      <c r="W28" s="764"/>
      <c r="X28" s="764"/>
      <c r="Y28" s="764"/>
      <c r="Z28" s="764"/>
      <c r="AA28" s="764"/>
      <c r="AB28" s="764"/>
      <c r="AC28" s="764"/>
      <c r="AD28" s="764"/>
      <c r="AE28" s="764"/>
      <c r="AF28" s="764"/>
      <c r="AG28" s="764"/>
      <c r="AH28" s="764"/>
      <c r="AI28" s="765"/>
      <c r="AJ28" s="785"/>
      <c r="AK28" s="785"/>
      <c r="AL28" s="785"/>
      <c r="AM28" s="785"/>
      <c r="AN28" s="785"/>
      <c r="AO28" s="762"/>
      <c r="AP28" s="762"/>
      <c r="AQ28" s="762"/>
      <c r="AR28" s="762"/>
      <c r="AS28" s="762"/>
      <c r="AT28" s="778"/>
    </row>
    <row r="29" spans="2:46" ht="18" customHeight="1" x14ac:dyDescent="0.2">
      <c r="B29" s="761" t="str">
        <f t="shared" si="0"/>
        <v/>
      </c>
      <c r="C29" s="762"/>
      <c r="D29" s="763"/>
      <c r="E29" s="764"/>
      <c r="F29" s="764"/>
      <c r="G29" s="764"/>
      <c r="H29" s="764"/>
      <c r="I29" s="764"/>
      <c r="J29" s="764"/>
      <c r="K29" s="764"/>
      <c r="L29" s="764"/>
      <c r="M29" s="765"/>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0"/>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0"/>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0"/>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0"/>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0"/>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0"/>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0"/>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0"/>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0"/>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0"/>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0"/>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0"/>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0"/>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0"/>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0"/>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0"/>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0"/>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0"/>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thickBot="1" x14ac:dyDescent="0.25">
      <c r="B48" s="788" t="str">
        <f t="shared" si="0"/>
        <v/>
      </c>
      <c r="C48" s="786"/>
      <c r="D48" s="789"/>
      <c r="E48" s="790"/>
      <c r="F48" s="790"/>
      <c r="G48" s="790"/>
      <c r="H48" s="790"/>
      <c r="I48" s="790"/>
      <c r="J48" s="790"/>
      <c r="K48" s="790"/>
      <c r="L48" s="790"/>
      <c r="M48" s="791"/>
      <c r="N48" s="792"/>
      <c r="O48" s="793"/>
      <c r="P48" s="793"/>
      <c r="Q48" s="793"/>
      <c r="R48" s="793"/>
      <c r="S48" s="793"/>
      <c r="T48" s="793"/>
      <c r="U48" s="794"/>
      <c r="V48" s="795"/>
      <c r="W48" s="796"/>
      <c r="X48" s="796"/>
      <c r="Y48" s="796"/>
      <c r="Z48" s="796"/>
      <c r="AA48" s="796"/>
      <c r="AB48" s="796"/>
      <c r="AC48" s="796"/>
      <c r="AD48" s="796"/>
      <c r="AE48" s="796"/>
      <c r="AF48" s="796"/>
      <c r="AG48" s="796"/>
      <c r="AH48" s="796"/>
      <c r="AI48" s="797"/>
      <c r="AJ48" s="798"/>
      <c r="AK48" s="798"/>
      <c r="AL48" s="798"/>
      <c r="AM48" s="798"/>
      <c r="AN48" s="798"/>
      <c r="AO48" s="786"/>
      <c r="AP48" s="786"/>
      <c r="AQ48" s="786"/>
      <c r="AR48" s="786"/>
      <c r="AS48" s="786"/>
      <c r="AT48" s="787"/>
    </row>
    <row r="49" spans="1:47" ht="5.0999999999999996" customHeight="1" thickBot="1" x14ac:dyDescent="0.25">
      <c r="A49" s="216"/>
      <c r="B49" s="358"/>
      <c r="C49" s="358"/>
      <c r="D49" s="216"/>
      <c r="E49" s="216"/>
      <c r="F49" s="216"/>
      <c r="G49" s="216"/>
      <c r="H49" s="216"/>
      <c r="I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358"/>
      <c r="AP49" s="358"/>
      <c r="AQ49" s="358"/>
      <c r="AR49" s="358"/>
      <c r="AS49" s="358"/>
      <c r="AT49" s="358"/>
      <c r="AU49" s="216"/>
    </row>
    <row r="50" spans="1:47"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25001</v>
      </c>
      <c r="AB50" s="593"/>
      <c r="AC50" s="593"/>
      <c r="AD50" s="593"/>
      <c r="AE50" s="593"/>
      <c r="AF50" s="593" t="s">
        <v>25002</v>
      </c>
      <c r="AG50" s="593"/>
      <c r="AH50" s="593"/>
      <c r="AI50" s="593"/>
      <c r="AJ50" s="593"/>
      <c r="AK50" s="593" t="s">
        <v>25003</v>
      </c>
      <c r="AL50" s="593"/>
      <c r="AM50" s="593"/>
      <c r="AN50" s="593"/>
      <c r="AO50" s="593"/>
      <c r="AP50" s="593" t="s">
        <v>25004</v>
      </c>
      <c r="AQ50" s="593"/>
      <c r="AR50" s="593"/>
      <c r="AS50" s="593"/>
      <c r="AT50" s="640"/>
    </row>
    <row r="51" spans="1:47" ht="18" customHeight="1" x14ac:dyDescent="0.2">
      <c r="B51" s="803">
        <v>1</v>
      </c>
      <c r="C51" s="804"/>
      <c r="D51" s="804"/>
      <c r="E51" s="804"/>
      <c r="F51" s="804"/>
      <c r="G51" s="804">
        <f>365/12</f>
        <v>30.416666666666668</v>
      </c>
      <c r="H51" s="804"/>
      <c r="I51" s="804"/>
      <c r="J51" s="804"/>
      <c r="K51" s="804"/>
      <c r="L51" s="805">
        <f>G51*6</f>
        <v>182.5</v>
      </c>
      <c r="M51" s="805"/>
      <c r="N51" s="805"/>
      <c r="O51" s="805"/>
      <c r="P51" s="805"/>
      <c r="Q51" s="805">
        <f>G51*12</f>
        <v>365</v>
      </c>
      <c r="R51" s="805"/>
      <c r="S51" s="805"/>
      <c r="T51" s="805"/>
      <c r="U51" s="805"/>
      <c r="V51" s="805">
        <f>B51+G51*13</f>
        <v>396.41666666666669</v>
      </c>
      <c r="W51" s="805"/>
      <c r="X51" s="805"/>
      <c r="Y51" s="805"/>
      <c r="Z51" s="805"/>
      <c r="AA51" s="799">
        <v>20</v>
      </c>
      <c r="AB51" s="799"/>
      <c r="AC51" s="799"/>
      <c r="AD51" s="799"/>
      <c r="AE51" s="799"/>
      <c r="AF51" s="799">
        <v>70</v>
      </c>
      <c r="AG51" s="799"/>
      <c r="AH51" s="799"/>
      <c r="AI51" s="799"/>
      <c r="AJ51" s="799"/>
      <c r="AK51" s="800">
        <v>8</v>
      </c>
      <c r="AL51" s="801"/>
      <c r="AM51" s="801"/>
      <c r="AN51" s="801"/>
      <c r="AO51" s="801"/>
      <c r="AP51" s="800">
        <v>8</v>
      </c>
      <c r="AQ51" s="801"/>
      <c r="AR51" s="801"/>
      <c r="AS51" s="801"/>
      <c r="AT51" s="802"/>
    </row>
    <row r="52" spans="1:47"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667" t="s">
        <v>24935</v>
      </c>
      <c r="W52" s="668"/>
      <c r="X52" s="668"/>
      <c r="Y52" s="668"/>
      <c r="Z52" s="668"/>
      <c r="AA52" s="668"/>
      <c r="AB52" s="668"/>
      <c r="AC52" s="668"/>
      <c r="AD52" s="668"/>
      <c r="AE52" s="668"/>
      <c r="AF52" s="668" t="s">
        <v>24936</v>
      </c>
      <c r="AG52" s="668"/>
      <c r="AH52" s="668"/>
      <c r="AI52" s="668"/>
      <c r="AJ52" s="668"/>
      <c r="AK52" s="668" t="s">
        <v>24937</v>
      </c>
      <c r="AL52" s="668"/>
      <c r="AM52" s="668"/>
      <c r="AN52" s="668"/>
      <c r="AO52" s="668"/>
      <c r="AP52" s="669" t="s">
        <v>24938</v>
      </c>
      <c r="AQ52" s="669"/>
      <c r="AR52" s="669"/>
      <c r="AS52" s="669"/>
      <c r="AT52" s="670"/>
    </row>
    <row r="53" spans="1:47"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t="s">
        <v>25005</v>
      </c>
      <c r="W53" s="660"/>
      <c r="X53" s="660"/>
      <c r="Y53" s="660"/>
      <c r="Z53" s="660"/>
      <c r="AA53" s="660"/>
      <c r="AB53" s="660"/>
      <c r="AC53" s="660"/>
      <c r="AD53" s="660"/>
      <c r="AE53" s="660"/>
      <c r="AF53" s="660">
        <v>1</v>
      </c>
      <c r="AG53" s="660"/>
      <c r="AH53" s="660"/>
      <c r="AI53" s="660"/>
      <c r="AJ53" s="660"/>
      <c r="AK53" s="660">
        <v>100</v>
      </c>
      <c r="AL53" s="660"/>
      <c r="AM53" s="660"/>
      <c r="AN53" s="660"/>
      <c r="AO53" s="660"/>
      <c r="AP53" s="660">
        <v>0</v>
      </c>
      <c r="AQ53" s="660"/>
      <c r="AR53" s="660"/>
      <c r="AS53" s="660"/>
      <c r="AT53" s="662"/>
    </row>
    <row r="54" spans="1:47"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1:47" ht="18" customHeight="1" x14ac:dyDescent="0.2">
      <c r="B55" s="664" t="s">
        <v>24710</v>
      </c>
      <c r="C55" s="359" t="s">
        <v>25006</v>
      </c>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1:47" ht="18" customHeight="1" x14ac:dyDescent="0.2">
      <c r="B56" s="665"/>
      <c r="C56" s="362" t="s">
        <v>25007</v>
      </c>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t="s">
        <v>25008</v>
      </c>
      <c r="E59" s="363" t="s">
        <v>25009</v>
      </c>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1:47" ht="5.0999999999999996" customHeight="1" x14ac:dyDescent="0.2"/>
  </sheetData>
  <mergeCells count="329">
    <mergeCell ref="V53:AE53"/>
    <mergeCell ref="AF53:AJ53"/>
    <mergeCell ref="AK53:AO53"/>
    <mergeCell ref="AP53:AT53"/>
    <mergeCell ref="B55:B62"/>
    <mergeCell ref="AF51:AJ51"/>
    <mergeCell ref="AK51:AO51"/>
    <mergeCell ref="AP51:AT51"/>
    <mergeCell ref="V52:AE52"/>
    <mergeCell ref="AF52:AJ52"/>
    <mergeCell ref="AK52:AO52"/>
    <mergeCell ref="AP52:AT52"/>
    <mergeCell ref="B51:F51"/>
    <mergeCell ref="G51:K51"/>
    <mergeCell ref="L51:P51"/>
    <mergeCell ref="Q51:U51"/>
    <mergeCell ref="V51:Z51"/>
    <mergeCell ref="AA51:AE51"/>
    <mergeCell ref="AR48:AT48"/>
    <mergeCell ref="B50:F50"/>
    <mergeCell ref="G50:K50"/>
    <mergeCell ref="L50:P50"/>
    <mergeCell ref="Q50:U50"/>
    <mergeCell ref="V50:Z50"/>
    <mergeCell ref="AA50:AE50"/>
    <mergeCell ref="AF50:AJ50"/>
    <mergeCell ref="AK50:AO50"/>
    <mergeCell ref="AP50:AT50"/>
    <mergeCell ref="B48:C48"/>
    <mergeCell ref="D48:M48"/>
    <mergeCell ref="N48:U48"/>
    <mergeCell ref="V48:AI48"/>
    <mergeCell ref="AJ48:AN48"/>
    <mergeCell ref="AO48:AQ48"/>
    <mergeCell ref="AR46:AT46"/>
    <mergeCell ref="B47:C47"/>
    <mergeCell ref="D47:M47"/>
    <mergeCell ref="N47:U47"/>
    <mergeCell ref="V47:AI47"/>
    <mergeCell ref="AJ47:AN47"/>
    <mergeCell ref="AO47:AQ47"/>
    <mergeCell ref="AR47:AT47"/>
    <mergeCell ref="B46:C46"/>
    <mergeCell ref="D46:M46"/>
    <mergeCell ref="N46:U46"/>
    <mergeCell ref="V46:AI46"/>
    <mergeCell ref="AJ46:AN46"/>
    <mergeCell ref="AO46:AQ46"/>
    <mergeCell ref="AR44:AT44"/>
    <mergeCell ref="B45:C45"/>
    <mergeCell ref="D45:M45"/>
    <mergeCell ref="N45:U45"/>
    <mergeCell ref="V45:AI45"/>
    <mergeCell ref="AJ45:AN45"/>
    <mergeCell ref="AO45:AQ45"/>
    <mergeCell ref="AR45:AT45"/>
    <mergeCell ref="B44:C44"/>
    <mergeCell ref="D44:M44"/>
    <mergeCell ref="N44:U44"/>
    <mergeCell ref="V44:AI44"/>
    <mergeCell ref="AJ44:AN44"/>
    <mergeCell ref="AO44:AQ44"/>
    <mergeCell ref="AR42:AT42"/>
    <mergeCell ref="B43:C43"/>
    <mergeCell ref="D43:M43"/>
    <mergeCell ref="N43:U43"/>
    <mergeCell ref="V43:AI43"/>
    <mergeCell ref="AJ43:AN43"/>
    <mergeCell ref="AO43:AQ43"/>
    <mergeCell ref="AR43:AT43"/>
    <mergeCell ref="B42:C42"/>
    <mergeCell ref="D42:M42"/>
    <mergeCell ref="N42:U42"/>
    <mergeCell ref="V42:AI42"/>
    <mergeCell ref="AJ42:AN42"/>
    <mergeCell ref="AO42:AQ42"/>
    <mergeCell ref="AR40:AT40"/>
    <mergeCell ref="B41:C41"/>
    <mergeCell ref="D41:M41"/>
    <mergeCell ref="N41:U41"/>
    <mergeCell ref="V41:AI41"/>
    <mergeCell ref="AJ41:AN41"/>
    <mergeCell ref="AO41:AQ41"/>
    <mergeCell ref="AR41:AT41"/>
    <mergeCell ref="B40:C40"/>
    <mergeCell ref="D40:M40"/>
    <mergeCell ref="N40:U40"/>
    <mergeCell ref="V40:AI40"/>
    <mergeCell ref="AJ40:AN40"/>
    <mergeCell ref="AO40:AQ40"/>
    <mergeCell ref="AR38:AT38"/>
    <mergeCell ref="B39:C39"/>
    <mergeCell ref="D39:M39"/>
    <mergeCell ref="N39:U39"/>
    <mergeCell ref="V39:AI39"/>
    <mergeCell ref="AJ39:AN39"/>
    <mergeCell ref="AO39:AQ39"/>
    <mergeCell ref="AR39:AT39"/>
    <mergeCell ref="B38:C38"/>
    <mergeCell ref="D38:M38"/>
    <mergeCell ref="N38:U38"/>
    <mergeCell ref="V38:AI38"/>
    <mergeCell ref="AJ38:AN38"/>
    <mergeCell ref="AO38:AQ38"/>
    <mergeCell ref="AR36:AT36"/>
    <mergeCell ref="B37:C37"/>
    <mergeCell ref="D37:M37"/>
    <mergeCell ref="N37:U37"/>
    <mergeCell ref="V37:AI37"/>
    <mergeCell ref="AJ37:AN37"/>
    <mergeCell ref="AO37:AQ37"/>
    <mergeCell ref="AR37:AT37"/>
    <mergeCell ref="B36:C36"/>
    <mergeCell ref="D36:M36"/>
    <mergeCell ref="N36:U36"/>
    <mergeCell ref="V36:AI36"/>
    <mergeCell ref="AJ36:AN36"/>
    <mergeCell ref="AO36:AQ36"/>
    <mergeCell ref="AR34:AT34"/>
    <mergeCell ref="B35:C35"/>
    <mergeCell ref="D35:M35"/>
    <mergeCell ref="N35:U35"/>
    <mergeCell ref="V35:AI35"/>
    <mergeCell ref="AJ35:AN35"/>
    <mergeCell ref="AO35:AQ35"/>
    <mergeCell ref="AR35:AT35"/>
    <mergeCell ref="B34:C34"/>
    <mergeCell ref="D34:M34"/>
    <mergeCell ref="N34:U34"/>
    <mergeCell ref="V34:AI34"/>
    <mergeCell ref="AJ34:AN34"/>
    <mergeCell ref="AO34:AQ34"/>
    <mergeCell ref="AR32:AT32"/>
    <mergeCell ref="B33:C33"/>
    <mergeCell ref="D33:M33"/>
    <mergeCell ref="N33:U33"/>
    <mergeCell ref="V33:AI33"/>
    <mergeCell ref="AJ33:AN33"/>
    <mergeCell ref="AO33:AQ33"/>
    <mergeCell ref="AR33:AT33"/>
    <mergeCell ref="B32:C32"/>
    <mergeCell ref="D32:M32"/>
    <mergeCell ref="N32:U32"/>
    <mergeCell ref="V32:AI32"/>
    <mergeCell ref="AJ32:AN32"/>
    <mergeCell ref="AO32:AQ32"/>
    <mergeCell ref="AR30:AT30"/>
    <mergeCell ref="B31:C31"/>
    <mergeCell ref="D31:M31"/>
    <mergeCell ref="N31:U31"/>
    <mergeCell ref="V31:AI31"/>
    <mergeCell ref="AJ31:AN31"/>
    <mergeCell ref="AO31:AQ31"/>
    <mergeCell ref="AR31:AT31"/>
    <mergeCell ref="B30:C30"/>
    <mergeCell ref="D30:M30"/>
    <mergeCell ref="N30:U30"/>
    <mergeCell ref="V30:AI30"/>
    <mergeCell ref="AJ30:AN30"/>
    <mergeCell ref="AO30:AQ30"/>
    <mergeCell ref="AR28:AT28"/>
    <mergeCell ref="B29:C29"/>
    <mergeCell ref="D29:M29"/>
    <mergeCell ref="N29:U29"/>
    <mergeCell ref="V29:AI29"/>
    <mergeCell ref="AJ29:AN29"/>
    <mergeCell ref="AO29:AQ29"/>
    <mergeCell ref="AR29:AT29"/>
    <mergeCell ref="B28:C28"/>
    <mergeCell ref="D28:M28"/>
    <mergeCell ref="N28:U28"/>
    <mergeCell ref="V28:AI28"/>
    <mergeCell ref="AJ28:AN28"/>
    <mergeCell ref="AO28:AQ28"/>
    <mergeCell ref="AR26:AT26"/>
    <mergeCell ref="B27:C27"/>
    <mergeCell ref="D27:M27"/>
    <mergeCell ref="N27:U27"/>
    <mergeCell ref="V27:AI27"/>
    <mergeCell ref="AJ27:AN27"/>
    <mergeCell ref="AO27:AQ27"/>
    <mergeCell ref="AR27:AT27"/>
    <mergeCell ref="B26:C26"/>
    <mergeCell ref="D26:M26"/>
    <mergeCell ref="N26:U26"/>
    <mergeCell ref="V26:AI26"/>
    <mergeCell ref="AJ26:AN26"/>
    <mergeCell ref="AO26:AQ26"/>
    <mergeCell ref="AR24:AT24"/>
    <mergeCell ref="B25:C25"/>
    <mergeCell ref="D25:M25"/>
    <mergeCell ref="N25:U25"/>
    <mergeCell ref="V25:AI25"/>
    <mergeCell ref="AJ25:AN25"/>
    <mergeCell ref="AO25:AQ25"/>
    <mergeCell ref="AR25:AT25"/>
    <mergeCell ref="B24:C24"/>
    <mergeCell ref="D24:M24"/>
    <mergeCell ref="N24:U24"/>
    <mergeCell ref="V24:AI24"/>
    <mergeCell ref="AJ24:AN24"/>
    <mergeCell ref="AO24:AQ24"/>
    <mergeCell ref="AR22:AT22"/>
    <mergeCell ref="B23:C23"/>
    <mergeCell ref="D23:M23"/>
    <mergeCell ref="N23:U23"/>
    <mergeCell ref="V23:AI23"/>
    <mergeCell ref="AJ23:AN23"/>
    <mergeCell ref="AO23:AQ23"/>
    <mergeCell ref="AR23:AT23"/>
    <mergeCell ref="B22:C22"/>
    <mergeCell ref="D22:M22"/>
    <mergeCell ref="N22:U22"/>
    <mergeCell ref="V22:AI22"/>
    <mergeCell ref="AJ22:AN22"/>
    <mergeCell ref="AO22:AQ22"/>
    <mergeCell ref="AR20:AT20"/>
    <mergeCell ref="B21:C21"/>
    <mergeCell ref="D21:M21"/>
    <mergeCell ref="N21:U21"/>
    <mergeCell ref="V21:AI21"/>
    <mergeCell ref="AJ21:AN21"/>
    <mergeCell ref="AO21:AQ21"/>
    <mergeCell ref="AR21:AT21"/>
    <mergeCell ref="B20:C20"/>
    <mergeCell ref="D20:M20"/>
    <mergeCell ref="N20:U20"/>
    <mergeCell ref="V20:AI20"/>
    <mergeCell ref="AJ20:AN20"/>
    <mergeCell ref="AO20:AQ20"/>
    <mergeCell ref="AR18:AT18"/>
    <mergeCell ref="B19:C19"/>
    <mergeCell ref="D19:M19"/>
    <mergeCell ref="N19:U19"/>
    <mergeCell ref="V19:AI19"/>
    <mergeCell ref="AJ19:AN19"/>
    <mergeCell ref="AO19:AQ19"/>
    <mergeCell ref="AR19:AT19"/>
    <mergeCell ref="B18:C18"/>
    <mergeCell ref="D18:M18"/>
    <mergeCell ref="N18:U18"/>
    <mergeCell ref="V18:AI18"/>
    <mergeCell ref="AJ18:AN18"/>
    <mergeCell ref="AO18:AQ18"/>
    <mergeCell ref="AR16:AT16"/>
    <mergeCell ref="B17:C17"/>
    <mergeCell ref="D17:M17"/>
    <mergeCell ref="N17:U17"/>
    <mergeCell ref="V17:AI17"/>
    <mergeCell ref="AJ17:AN17"/>
    <mergeCell ref="AO17:AQ17"/>
    <mergeCell ref="AR17:AT17"/>
    <mergeCell ref="B16:C16"/>
    <mergeCell ref="D16:M16"/>
    <mergeCell ref="N16:U16"/>
    <mergeCell ref="V16:AI16"/>
    <mergeCell ref="AJ16:AN16"/>
    <mergeCell ref="AO16:AQ16"/>
    <mergeCell ref="AR14:AT14"/>
    <mergeCell ref="B15:C15"/>
    <mergeCell ref="D15:M15"/>
    <mergeCell ref="N15:U15"/>
    <mergeCell ref="V15:AI15"/>
    <mergeCell ref="AJ15:AN15"/>
    <mergeCell ref="AO15:AQ15"/>
    <mergeCell ref="AR15:AT15"/>
    <mergeCell ref="B14:C14"/>
    <mergeCell ref="D14:M14"/>
    <mergeCell ref="N14:U14"/>
    <mergeCell ref="V14:AI14"/>
    <mergeCell ref="AJ14:AN14"/>
    <mergeCell ref="AO14:AQ14"/>
    <mergeCell ref="B2:J5"/>
    <mergeCell ref="AR10:AT10"/>
    <mergeCell ref="AS12:AT12"/>
    <mergeCell ref="B13:C13"/>
    <mergeCell ref="D13:M13"/>
    <mergeCell ref="N13:U13"/>
    <mergeCell ref="V13:AI13"/>
    <mergeCell ref="AJ13:AN13"/>
    <mergeCell ref="AO13:AQ13"/>
    <mergeCell ref="AS13:AT13"/>
    <mergeCell ref="AR11:AR13"/>
    <mergeCell ref="B12:C12"/>
    <mergeCell ref="D12:M12"/>
    <mergeCell ref="N12:U12"/>
    <mergeCell ref="V12:AI12"/>
    <mergeCell ref="AJ12:AN12"/>
    <mergeCell ref="AO12:AQ12"/>
    <mergeCell ref="B11:C11"/>
    <mergeCell ref="D11:M11"/>
    <mergeCell ref="N11:U11"/>
    <mergeCell ref="V11:AI11"/>
    <mergeCell ref="AJ11:AN11"/>
    <mergeCell ref="AO11:AQ11"/>
    <mergeCell ref="H7:Y7"/>
    <mergeCell ref="B10:C10"/>
    <mergeCell ref="D10:M10"/>
    <mergeCell ref="N10:U10"/>
    <mergeCell ref="V10:AI10"/>
    <mergeCell ref="Z7:AE7"/>
    <mergeCell ref="AF7:AP7"/>
    <mergeCell ref="AJ10:AN10"/>
    <mergeCell ref="AO10:AQ10"/>
    <mergeCell ref="AQ7:AR7"/>
    <mergeCell ref="AS7:AT7"/>
    <mergeCell ref="B8:G8"/>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 ref="Q5:T5"/>
    <mergeCell ref="V5:AA5"/>
    <mergeCell ref="AC5:AH5"/>
    <mergeCell ref="B7:G7"/>
  </mergeCells>
  <phoneticPr fontId="2"/>
  <hyperlinks>
    <hyperlink ref="K3:O4" location="テーブル一覧!A1" display="TCC支援システム" xr:uid="{00000000-0004-0000-42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3"/>
  <dimension ref="A1:AU63"/>
  <sheetViews>
    <sheetView view="pageBreakPreview" zoomScaleNormal="100" zoomScaleSheetLayoutView="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826" t="s">
        <v>24590</v>
      </c>
      <c r="C2" s="827"/>
      <c r="D2" s="827"/>
      <c r="E2" s="827"/>
      <c r="F2" s="827"/>
      <c r="G2" s="827"/>
      <c r="H2" s="827"/>
      <c r="I2" s="827"/>
      <c r="J2" s="828"/>
      <c r="K2" s="816" t="s">
        <v>24591</v>
      </c>
      <c r="L2" s="817"/>
      <c r="M2" s="817"/>
      <c r="N2" s="817"/>
      <c r="O2" s="817"/>
      <c r="P2" s="817" t="s">
        <v>24592</v>
      </c>
      <c r="Q2" s="817"/>
      <c r="R2" s="817"/>
      <c r="S2" s="817"/>
      <c r="T2" s="817"/>
      <c r="U2" s="808" t="s">
        <v>24593</v>
      </c>
      <c r="V2" s="808"/>
      <c r="W2" s="808"/>
      <c r="X2" s="808"/>
      <c r="Y2" s="808"/>
      <c r="Z2" s="808"/>
      <c r="AA2" s="808"/>
      <c r="AB2" s="818" t="s">
        <v>24594</v>
      </c>
      <c r="AC2" s="819"/>
      <c r="AD2" s="819"/>
      <c r="AE2" s="819"/>
      <c r="AF2" s="819"/>
      <c r="AG2" s="819"/>
      <c r="AH2" s="819"/>
      <c r="AI2" s="808" t="s">
        <v>24595</v>
      </c>
      <c r="AJ2" s="808"/>
      <c r="AK2" s="808"/>
      <c r="AL2" s="808" t="s">
        <v>24596</v>
      </c>
      <c r="AM2" s="808"/>
      <c r="AN2" s="808"/>
      <c r="AO2" s="808" t="s">
        <v>24597</v>
      </c>
      <c r="AP2" s="808"/>
      <c r="AQ2" s="808"/>
      <c r="AR2" s="809" t="s">
        <v>24711</v>
      </c>
      <c r="AS2" s="810"/>
      <c r="AT2" s="811"/>
    </row>
    <row r="3" spans="1:46" s="326" customFormat="1" ht="20.100000000000001" customHeight="1" x14ac:dyDescent="0.2">
      <c r="B3" s="829"/>
      <c r="C3" s="830"/>
      <c r="D3" s="830"/>
      <c r="E3" s="830"/>
      <c r="F3" s="830"/>
      <c r="G3" s="830"/>
      <c r="H3" s="830"/>
      <c r="I3" s="830"/>
      <c r="J3" s="831"/>
      <c r="K3" s="686" t="s">
        <v>24712</v>
      </c>
      <c r="L3" s="687"/>
      <c r="M3" s="687"/>
      <c r="N3" s="687"/>
      <c r="O3" s="688"/>
      <c r="P3" s="812" t="s">
        <v>24941</v>
      </c>
      <c r="Q3" s="813"/>
      <c r="R3" s="813"/>
      <c r="S3" s="813"/>
      <c r="T3" s="813"/>
      <c r="U3" s="812" t="s">
        <v>24942</v>
      </c>
      <c r="V3" s="812"/>
      <c r="W3" s="812"/>
      <c r="X3" s="812"/>
      <c r="Y3" s="812"/>
      <c r="Z3" s="812"/>
      <c r="AA3" s="812"/>
      <c r="AB3" s="812" t="s">
        <v>24727</v>
      </c>
      <c r="AC3" s="812"/>
      <c r="AD3" s="812"/>
      <c r="AE3" s="812"/>
      <c r="AF3" s="812"/>
      <c r="AG3" s="812"/>
      <c r="AH3" s="812"/>
      <c r="AI3" s="718">
        <v>40108</v>
      </c>
      <c r="AJ3" s="718"/>
      <c r="AK3" s="718"/>
      <c r="AL3" s="718">
        <v>40123</v>
      </c>
      <c r="AM3" s="718"/>
      <c r="AN3" s="718"/>
      <c r="AO3" s="814" t="s">
        <v>24717</v>
      </c>
      <c r="AP3" s="814"/>
      <c r="AQ3" s="814"/>
      <c r="AR3" s="820" t="s">
        <v>25010</v>
      </c>
      <c r="AS3" s="821"/>
      <c r="AT3" s="822"/>
    </row>
    <row r="4" spans="1:46" s="326" customFormat="1" ht="20.100000000000001" customHeight="1" x14ac:dyDescent="0.2">
      <c r="B4" s="829"/>
      <c r="C4" s="830"/>
      <c r="D4" s="830"/>
      <c r="E4" s="830"/>
      <c r="F4" s="830"/>
      <c r="G4" s="830"/>
      <c r="H4" s="830"/>
      <c r="I4" s="830"/>
      <c r="J4" s="831"/>
      <c r="K4" s="689"/>
      <c r="L4" s="690"/>
      <c r="M4" s="690"/>
      <c r="N4" s="690"/>
      <c r="O4" s="691"/>
      <c r="P4" s="813"/>
      <c r="Q4" s="813"/>
      <c r="R4" s="813"/>
      <c r="S4" s="813"/>
      <c r="T4" s="813"/>
      <c r="U4" s="812"/>
      <c r="V4" s="812"/>
      <c r="W4" s="812"/>
      <c r="X4" s="812"/>
      <c r="Y4" s="812"/>
      <c r="Z4" s="812"/>
      <c r="AA4" s="812"/>
      <c r="AB4" s="812"/>
      <c r="AC4" s="812"/>
      <c r="AD4" s="812"/>
      <c r="AE4" s="812"/>
      <c r="AF4" s="812"/>
      <c r="AG4" s="812"/>
      <c r="AH4" s="812"/>
      <c r="AI4" s="718"/>
      <c r="AJ4" s="718"/>
      <c r="AK4" s="718"/>
      <c r="AL4" s="718"/>
      <c r="AM4" s="718"/>
      <c r="AN4" s="718"/>
      <c r="AO4" s="814"/>
      <c r="AP4" s="814"/>
      <c r="AQ4" s="814"/>
      <c r="AR4" s="820"/>
      <c r="AS4" s="821"/>
      <c r="AT4" s="822"/>
    </row>
    <row r="5" spans="1:46" s="326" customFormat="1" ht="20.100000000000001" customHeight="1" thickBot="1" x14ac:dyDescent="0.25">
      <c r="B5" s="832"/>
      <c r="C5" s="833"/>
      <c r="D5" s="833"/>
      <c r="E5" s="833"/>
      <c r="F5" s="833"/>
      <c r="G5" s="833"/>
      <c r="H5" s="833"/>
      <c r="I5" s="833"/>
      <c r="J5" s="834"/>
      <c r="K5" s="381" t="s">
        <v>24606</v>
      </c>
      <c r="L5" s="806" t="s">
        <v>24721</v>
      </c>
      <c r="M5" s="807"/>
      <c r="N5" s="807"/>
      <c r="O5" s="807"/>
      <c r="P5" s="382" t="s">
        <v>24606</v>
      </c>
      <c r="Q5" s="806" t="s">
        <v>24944</v>
      </c>
      <c r="R5" s="807"/>
      <c r="S5" s="807"/>
      <c r="T5" s="807"/>
      <c r="U5" s="383" t="s">
        <v>24610</v>
      </c>
      <c r="V5" s="757" t="s">
        <v>24945</v>
      </c>
      <c r="W5" s="580"/>
      <c r="X5" s="580"/>
      <c r="Y5" s="580"/>
      <c r="Z5" s="580"/>
      <c r="AA5" s="580"/>
      <c r="AB5" s="383" t="s">
        <v>24606</v>
      </c>
      <c r="AC5" s="806" t="s">
        <v>24725</v>
      </c>
      <c r="AD5" s="807"/>
      <c r="AE5" s="807"/>
      <c r="AF5" s="807"/>
      <c r="AG5" s="807"/>
      <c r="AH5" s="807"/>
      <c r="AI5" s="734"/>
      <c r="AJ5" s="734"/>
      <c r="AK5" s="734"/>
      <c r="AL5" s="734"/>
      <c r="AM5" s="734"/>
      <c r="AN5" s="734"/>
      <c r="AO5" s="815"/>
      <c r="AP5" s="815"/>
      <c r="AQ5" s="815"/>
      <c r="AR5" s="823"/>
      <c r="AS5" s="824"/>
      <c r="AT5" s="825"/>
    </row>
    <row r="6" spans="1:46" s="325" customFormat="1" ht="5.0999999999999996" customHeight="1" thickBot="1" x14ac:dyDescent="0.25"/>
    <row r="7" spans="1:46" ht="24" customHeight="1" x14ac:dyDescent="0.2">
      <c r="B7" s="596" t="s">
        <v>24612</v>
      </c>
      <c r="C7" s="593"/>
      <c r="D7" s="593"/>
      <c r="E7" s="593"/>
      <c r="F7" s="593"/>
      <c r="G7" s="593"/>
      <c r="H7" s="590" t="s">
        <v>25011</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25012</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26" si="0">IF(D11&lt;&gt;"",(ROW()-10),"")</f>
        <v>1</v>
      </c>
      <c r="C11" s="762"/>
      <c r="D11" s="763" t="s">
        <v>25013</v>
      </c>
      <c r="E11" s="764"/>
      <c r="F11" s="764"/>
      <c r="G11" s="764"/>
      <c r="H11" s="764"/>
      <c r="I11" s="764"/>
      <c r="J11" s="764"/>
      <c r="K11" s="764"/>
      <c r="L11" s="764"/>
      <c r="M11" s="765"/>
      <c r="N11" s="766" t="s">
        <v>25014</v>
      </c>
      <c r="O11" s="767"/>
      <c r="P11" s="767"/>
      <c r="Q11" s="767"/>
      <c r="R11" s="767"/>
      <c r="S11" s="767"/>
      <c r="T11" s="767"/>
      <c r="U11" s="768"/>
      <c r="V11" s="769"/>
      <c r="W11" s="770"/>
      <c r="X11" s="770"/>
      <c r="Y11" s="770"/>
      <c r="Z11" s="770"/>
      <c r="AA11" s="770"/>
      <c r="AB11" s="770"/>
      <c r="AC11" s="770"/>
      <c r="AD11" s="770"/>
      <c r="AE11" s="770"/>
      <c r="AF11" s="770"/>
      <c r="AG11" s="770"/>
      <c r="AH11" s="770"/>
      <c r="AI11" s="771"/>
      <c r="AJ11" s="643" t="s">
        <v>25015</v>
      </c>
      <c r="AK11" s="644"/>
      <c r="AL11" s="644"/>
      <c r="AM11" s="644"/>
      <c r="AN11" s="645"/>
      <c r="AO11" s="772" t="s">
        <v>24950</v>
      </c>
      <c r="AP11" s="773"/>
      <c r="AQ11" s="774"/>
      <c r="AR11" s="772" t="s">
        <v>24950</v>
      </c>
      <c r="AS11" s="773"/>
      <c r="AT11" s="780"/>
    </row>
    <row r="12" spans="1:46" ht="18" customHeight="1" x14ac:dyDescent="0.2">
      <c r="B12" s="761">
        <f t="shared" si="0"/>
        <v>2</v>
      </c>
      <c r="C12" s="762"/>
      <c r="D12" s="763" t="s">
        <v>25016</v>
      </c>
      <c r="E12" s="764"/>
      <c r="F12" s="764"/>
      <c r="G12" s="764"/>
      <c r="H12" s="764"/>
      <c r="I12" s="764"/>
      <c r="J12" s="764"/>
      <c r="K12" s="764"/>
      <c r="L12" s="764"/>
      <c r="M12" s="765"/>
      <c r="N12" s="766" t="s">
        <v>25017</v>
      </c>
      <c r="O12" s="767"/>
      <c r="P12" s="767"/>
      <c r="Q12" s="767"/>
      <c r="R12" s="767"/>
      <c r="S12" s="767"/>
      <c r="T12" s="767"/>
      <c r="U12" s="768"/>
      <c r="V12" s="763"/>
      <c r="W12" s="764"/>
      <c r="X12" s="764"/>
      <c r="Y12" s="764"/>
      <c r="Z12" s="764"/>
      <c r="AA12" s="764"/>
      <c r="AB12" s="764"/>
      <c r="AC12" s="764"/>
      <c r="AD12" s="764"/>
      <c r="AE12" s="764"/>
      <c r="AF12" s="764"/>
      <c r="AG12" s="764"/>
      <c r="AH12" s="764"/>
      <c r="AI12" s="765"/>
      <c r="AJ12" s="643" t="s">
        <v>25018</v>
      </c>
      <c r="AK12" s="644"/>
      <c r="AL12" s="644"/>
      <c r="AM12" s="644"/>
      <c r="AN12" s="645"/>
      <c r="AO12" s="772" t="s">
        <v>24917</v>
      </c>
      <c r="AP12" s="773"/>
      <c r="AQ12" s="774"/>
      <c r="AR12" s="772"/>
      <c r="AS12" s="773"/>
      <c r="AT12" s="780"/>
    </row>
    <row r="13" spans="1:46" ht="18" customHeight="1" x14ac:dyDescent="0.2">
      <c r="B13" s="761">
        <f t="shared" si="0"/>
        <v>3</v>
      </c>
      <c r="C13" s="762"/>
      <c r="D13" s="763" t="s">
        <v>24998</v>
      </c>
      <c r="E13" s="764"/>
      <c r="F13" s="764"/>
      <c r="G13" s="764"/>
      <c r="H13" s="764"/>
      <c r="I13" s="764"/>
      <c r="J13" s="764"/>
      <c r="K13" s="764"/>
      <c r="L13" s="764"/>
      <c r="M13" s="765"/>
      <c r="N13" s="766" t="s">
        <v>25019</v>
      </c>
      <c r="O13" s="767"/>
      <c r="P13" s="767"/>
      <c r="Q13" s="767"/>
      <c r="R13" s="767"/>
      <c r="S13" s="767"/>
      <c r="T13" s="767"/>
      <c r="U13" s="768"/>
      <c r="V13" s="769"/>
      <c r="W13" s="770"/>
      <c r="X13" s="770"/>
      <c r="Y13" s="770"/>
      <c r="Z13" s="770"/>
      <c r="AA13" s="770"/>
      <c r="AB13" s="770"/>
      <c r="AC13" s="770"/>
      <c r="AD13" s="770"/>
      <c r="AE13" s="770"/>
      <c r="AF13" s="770"/>
      <c r="AG13" s="770"/>
      <c r="AH13" s="770"/>
      <c r="AI13" s="771"/>
      <c r="AJ13" s="766" t="s">
        <v>25020</v>
      </c>
      <c r="AK13" s="767"/>
      <c r="AL13" s="767"/>
      <c r="AM13" s="767"/>
      <c r="AN13" s="768"/>
      <c r="AO13" s="772" t="s">
        <v>24917</v>
      </c>
      <c r="AP13" s="773"/>
      <c r="AQ13" s="774"/>
      <c r="AR13" s="772"/>
      <c r="AS13" s="773"/>
      <c r="AT13" s="780"/>
    </row>
    <row r="14" spans="1:46" ht="18" customHeight="1" x14ac:dyDescent="0.2">
      <c r="B14" s="761" t="str">
        <f t="shared" si="0"/>
        <v/>
      </c>
      <c r="C14" s="762"/>
      <c r="D14" s="763"/>
      <c r="E14" s="764"/>
      <c r="F14" s="764"/>
      <c r="G14" s="764"/>
      <c r="H14" s="764"/>
      <c r="I14" s="764"/>
      <c r="J14" s="764"/>
      <c r="K14" s="764"/>
      <c r="L14" s="764"/>
      <c r="M14" s="765"/>
      <c r="N14" s="766"/>
      <c r="O14" s="767"/>
      <c r="P14" s="767"/>
      <c r="Q14" s="767"/>
      <c r="R14" s="767"/>
      <c r="S14" s="767"/>
      <c r="T14" s="767"/>
      <c r="U14" s="768"/>
      <c r="V14" s="763"/>
      <c r="W14" s="764"/>
      <c r="X14" s="764"/>
      <c r="Y14" s="764"/>
      <c r="Z14" s="764"/>
      <c r="AA14" s="764"/>
      <c r="AB14" s="764"/>
      <c r="AC14" s="764"/>
      <c r="AD14" s="764"/>
      <c r="AE14" s="764"/>
      <c r="AF14" s="764"/>
      <c r="AG14" s="764"/>
      <c r="AH14" s="764"/>
      <c r="AI14" s="765"/>
      <c r="AJ14" s="766"/>
      <c r="AK14" s="767"/>
      <c r="AL14" s="767"/>
      <c r="AM14" s="767"/>
      <c r="AN14" s="768"/>
      <c r="AO14" s="772"/>
      <c r="AP14" s="773"/>
      <c r="AQ14" s="774"/>
      <c r="AR14" s="772"/>
      <c r="AS14" s="773"/>
      <c r="AT14" s="780"/>
    </row>
    <row r="15" spans="1:46" ht="18" customHeight="1" x14ac:dyDescent="0.2">
      <c r="B15" s="761" t="str">
        <f t="shared" si="0"/>
        <v/>
      </c>
      <c r="C15" s="762"/>
      <c r="D15" s="763"/>
      <c r="E15" s="764"/>
      <c r="F15" s="764"/>
      <c r="G15" s="764"/>
      <c r="H15" s="764"/>
      <c r="I15" s="764"/>
      <c r="J15" s="764"/>
      <c r="K15" s="764"/>
      <c r="L15" s="764"/>
      <c r="M15" s="765"/>
      <c r="N15" s="766"/>
      <c r="O15" s="767"/>
      <c r="P15" s="767"/>
      <c r="Q15" s="767"/>
      <c r="R15" s="767"/>
      <c r="S15" s="767"/>
      <c r="T15" s="767"/>
      <c r="U15" s="768"/>
      <c r="V15" s="763"/>
      <c r="W15" s="764"/>
      <c r="X15" s="764"/>
      <c r="Y15" s="764"/>
      <c r="Z15" s="764"/>
      <c r="AA15" s="764"/>
      <c r="AB15" s="764"/>
      <c r="AC15" s="764"/>
      <c r="AD15" s="764"/>
      <c r="AE15" s="764"/>
      <c r="AF15" s="764"/>
      <c r="AG15" s="764"/>
      <c r="AH15" s="764"/>
      <c r="AI15" s="765"/>
      <c r="AJ15" s="766"/>
      <c r="AK15" s="767"/>
      <c r="AL15" s="767"/>
      <c r="AM15" s="767"/>
      <c r="AN15" s="768"/>
      <c r="AO15" s="772"/>
      <c r="AP15" s="773"/>
      <c r="AQ15" s="774"/>
      <c r="AR15" s="772"/>
      <c r="AS15" s="773"/>
      <c r="AT15" s="780"/>
    </row>
    <row r="16" spans="1:46" ht="18" customHeight="1" x14ac:dyDescent="0.2">
      <c r="B16" s="761" t="str">
        <f t="shared" si="0"/>
        <v/>
      </c>
      <c r="C16" s="762"/>
      <c r="D16" s="763"/>
      <c r="E16" s="764"/>
      <c r="F16" s="764"/>
      <c r="G16" s="764"/>
      <c r="H16" s="764"/>
      <c r="I16" s="764"/>
      <c r="J16" s="764"/>
      <c r="K16" s="764"/>
      <c r="L16" s="764"/>
      <c r="M16" s="765"/>
      <c r="N16" s="766"/>
      <c r="O16" s="767"/>
      <c r="P16" s="767"/>
      <c r="Q16" s="767"/>
      <c r="R16" s="767"/>
      <c r="S16" s="767"/>
      <c r="T16" s="767"/>
      <c r="U16" s="768"/>
      <c r="V16" s="763"/>
      <c r="W16" s="764"/>
      <c r="X16" s="764"/>
      <c r="Y16" s="764"/>
      <c r="Z16" s="764"/>
      <c r="AA16" s="764"/>
      <c r="AB16" s="764"/>
      <c r="AC16" s="764"/>
      <c r="AD16" s="764"/>
      <c r="AE16" s="764"/>
      <c r="AF16" s="764"/>
      <c r="AG16" s="764"/>
      <c r="AH16" s="764"/>
      <c r="AI16" s="765"/>
      <c r="AJ16" s="766"/>
      <c r="AK16" s="767"/>
      <c r="AL16" s="767"/>
      <c r="AM16" s="767"/>
      <c r="AN16" s="768"/>
      <c r="AO16" s="772"/>
      <c r="AP16" s="773"/>
      <c r="AQ16" s="774"/>
      <c r="AR16" s="772"/>
      <c r="AS16" s="773"/>
      <c r="AT16" s="780"/>
    </row>
    <row r="17" spans="2:46" ht="18" customHeight="1" x14ac:dyDescent="0.2">
      <c r="B17" s="761" t="str">
        <f t="shared" si="0"/>
        <v/>
      </c>
      <c r="C17" s="762"/>
      <c r="D17" s="763"/>
      <c r="E17" s="764"/>
      <c r="F17" s="764"/>
      <c r="G17" s="764"/>
      <c r="H17" s="764"/>
      <c r="I17" s="764"/>
      <c r="J17" s="764"/>
      <c r="K17" s="764"/>
      <c r="L17" s="764"/>
      <c r="M17" s="765"/>
      <c r="N17" s="766"/>
      <c r="O17" s="767"/>
      <c r="P17" s="767"/>
      <c r="Q17" s="767"/>
      <c r="R17" s="767"/>
      <c r="S17" s="767"/>
      <c r="T17" s="767"/>
      <c r="U17" s="768"/>
      <c r="V17" s="763"/>
      <c r="W17" s="764"/>
      <c r="X17" s="764"/>
      <c r="Y17" s="764"/>
      <c r="Z17" s="764"/>
      <c r="AA17" s="764"/>
      <c r="AB17" s="764"/>
      <c r="AC17" s="764"/>
      <c r="AD17" s="764"/>
      <c r="AE17" s="764"/>
      <c r="AF17" s="764"/>
      <c r="AG17" s="764"/>
      <c r="AH17" s="764"/>
      <c r="AI17" s="765"/>
      <c r="AJ17" s="766"/>
      <c r="AK17" s="767"/>
      <c r="AL17" s="767"/>
      <c r="AM17" s="767"/>
      <c r="AN17" s="768"/>
      <c r="AO17" s="772"/>
      <c r="AP17" s="773"/>
      <c r="AQ17" s="774"/>
      <c r="AR17" s="772"/>
      <c r="AS17" s="773"/>
      <c r="AT17" s="780"/>
    </row>
    <row r="18" spans="2:46" ht="18" customHeight="1" x14ac:dyDescent="0.2">
      <c r="B18" s="761" t="str">
        <f t="shared" si="0"/>
        <v/>
      </c>
      <c r="C18" s="762"/>
      <c r="D18" s="763"/>
      <c r="E18" s="764"/>
      <c r="F18" s="764"/>
      <c r="G18" s="764"/>
      <c r="H18" s="764"/>
      <c r="I18" s="764"/>
      <c r="J18" s="764"/>
      <c r="K18" s="764"/>
      <c r="L18" s="764"/>
      <c r="M18" s="765"/>
      <c r="N18" s="766"/>
      <c r="O18" s="767"/>
      <c r="P18" s="767"/>
      <c r="Q18" s="767"/>
      <c r="R18" s="767"/>
      <c r="S18" s="767"/>
      <c r="T18" s="767"/>
      <c r="U18" s="768"/>
      <c r="V18" s="763"/>
      <c r="W18" s="764"/>
      <c r="X18" s="764"/>
      <c r="Y18" s="764"/>
      <c r="Z18" s="764"/>
      <c r="AA18" s="764"/>
      <c r="AB18" s="764"/>
      <c r="AC18" s="764"/>
      <c r="AD18" s="764"/>
      <c r="AE18" s="764"/>
      <c r="AF18" s="764"/>
      <c r="AG18" s="764"/>
      <c r="AH18" s="764"/>
      <c r="AI18" s="765"/>
      <c r="AJ18" s="766"/>
      <c r="AK18" s="767"/>
      <c r="AL18" s="767"/>
      <c r="AM18" s="767"/>
      <c r="AN18" s="768"/>
      <c r="AO18" s="772"/>
      <c r="AP18" s="773"/>
      <c r="AQ18" s="774"/>
      <c r="AR18" s="772"/>
      <c r="AS18" s="773"/>
      <c r="AT18" s="780"/>
    </row>
    <row r="19" spans="2:46" ht="18" customHeight="1" x14ac:dyDescent="0.2">
      <c r="B19" s="761" t="str">
        <f t="shared" si="0"/>
        <v/>
      </c>
      <c r="C19" s="762"/>
      <c r="D19" s="763"/>
      <c r="E19" s="764"/>
      <c r="F19" s="764"/>
      <c r="G19" s="764"/>
      <c r="H19" s="764"/>
      <c r="I19" s="764"/>
      <c r="J19" s="764"/>
      <c r="K19" s="764"/>
      <c r="L19" s="764"/>
      <c r="M19" s="765"/>
      <c r="N19" s="766"/>
      <c r="O19" s="767"/>
      <c r="P19" s="767"/>
      <c r="Q19" s="767"/>
      <c r="R19" s="767"/>
      <c r="S19" s="767"/>
      <c r="T19" s="767"/>
      <c r="U19" s="768"/>
      <c r="V19" s="763"/>
      <c r="W19" s="764"/>
      <c r="X19" s="764"/>
      <c r="Y19" s="764"/>
      <c r="Z19" s="764"/>
      <c r="AA19" s="764"/>
      <c r="AB19" s="764"/>
      <c r="AC19" s="764"/>
      <c r="AD19" s="764"/>
      <c r="AE19" s="764"/>
      <c r="AF19" s="764"/>
      <c r="AG19" s="764"/>
      <c r="AH19" s="764"/>
      <c r="AI19" s="765"/>
      <c r="AJ19" s="766"/>
      <c r="AK19" s="767"/>
      <c r="AL19" s="767"/>
      <c r="AM19" s="767"/>
      <c r="AN19" s="768"/>
      <c r="AO19" s="772"/>
      <c r="AP19" s="773"/>
      <c r="AQ19" s="774"/>
      <c r="AR19" s="772"/>
      <c r="AS19" s="773"/>
      <c r="AT19" s="780"/>
    </row>
    <row r="20" spans="2:46" ht="18" customHeight="1" x14ac:dyDescent="0.2">
      <c r="B20" s="761" t="str">
        <f t="shared" si="0"/>
        <v/>
      </c>
      <c r="C20" s="762"/>
      <c r="D20" s="763"/>
      <c r="E20" s="764"/>
      <c r="F20" s="764"/>
      <c r="G20" s="764"/>
      <c r="H20" s="764"/>
      <c r="I20" s="764"/>
      <c r="J20" s="764"/>
      <c r="K20" s="764"/>
      <c r="L20" s="764"/>
      <c r="M20" s="765"/>
      <c r="N20" s="766"/>
      <c r="O20" s="767"/>
      <c r="P20" s="767"/>
      <c r="Q20" s="767"/>
      <c r="R20" s="767"/>
      <c r="S20" s="767"/>
      <c r="T20" s="767"/>
      <c r="U20" s="768"/>
      <c r="V20" s="763"/>
      <c r="W20" s="764"/>
      <c r="X20" s="764"/>
      <c r="Y20" s="764"/>
      <c r="Z20" s="764"/>
      <c r="AA20" s="764"/>
      <c r="AB20" s="764"/>
      <c r="AC20" s="764"/>
      <c r="AD20" s="764"/>
      <c r="AE20" s="764"/>
      <c r="AF20" s="764"/>
      <c r="AG20" s="764"/>
      <c r="AH20" s="764"/>
      <c r="AI20" s="765"/>
      <c r="AJ20" s="766"/>
      <c r="AK20" s="767"/>
      <c r="AL20" s="767"/>
      <c r="AM20" s="767"/>
      <c r="AN20" s="768"/>
      <c r="AO20" s="772"/>
      <c r="AP20" s="773"/>
      <c r="AQ20" s="774"/>
      <c r="AR20" s="772"/>
      <c r="AS20" s="773"/>
      <c r="AT20" s="780"/>
    </row>
    <row r="21" spans="2:46" ht="18" customHeight="1" x14ac:dyDescent="0.2">
      <c r="B21" s="761" t="str">
        <f t="shared" si="0"/>
        <v/>
      </c>
      <c r="C21" s="762"/>
      <c r="D21" s="763"/>
      <c r="E21" s="764"/>
      <c r="F21" s="764"/>
      <c r="G21" s="764"/>
      <c r="H21" s="764"/>
      <c r="I21" s="764"/>
      <c r="J21" s="764"/>
      <c r="K21" s="764"/>
      <c r="L21" s="764"/>
      <c r="M21" s="765"/>
      <c r="N21" s="766"/>
      <c r="O21" s="767"/>
      <c r="P21" s="767"/>
      <c r="Q21" s="767"/>
      <c r="R21" s="767"/>
      <c r="S21" s="767"/>
      <c r="T21" s="767"/>
      <c r="U21" s="768"/>
      <c r="V21" s="763"/>
      <c r="W21" s="764"/>
      <c r="X21" s="764"/>
      <c r="Y21" s="764"/>
      <c r="Z21" s="764"/>
      <c r="AA21" s="764"/>
      <c r="AB21" s="764"/>
      <c r="AC21" s="764"/>
      <c r="AD21" s="764"/>
      <c r="AE21" s="764"/>
      <c r="AF21" s="764"/>
      <c r="AG21" s="764"/>
      <c r="AH21" s="764"/>
      <c r="AI21" s="765"/>
      <c r="AJ21" s="766"/>
      <c r="AK21" s="767"/>
      <c r="AL21" s="767"/>
      <c r="AM21" s="767"/>
      <c r="AN21" s="768"/>
      <c r="AO21" s="762"/>
      <c r="AP21" s="762"/>
      <c r="AQ21" s="762"/>
      <c r="AR21" s="762"/>
      <c r="AS21" s="762"/>
      <c r="AT21" s="778"/>
    </row>
    <row r="22" spans="2:46" ht="18" customHeight="1" x14ac:dyDescent="0.2">
      <c r="B22" s="761" t="str">
        <f t="shared" si="0"/>
        <v/>
      </c>
      <c r="C22" s="762"/>
      <c r="D22" s="763"/>
      <c r="E22" s="764"/>
      <c r="F22" s="764"/>
      <c r="G22" s="764"/>
      <c r="H22" s="764"/>
      <c r="I22" s="764"/>
      <c r="J22" s="764"/>
      <c r="K22" s="764"/>
      <c r="L22" s="764"/>
      <c r="M22" s="765"/>
      <c r="N22" s="766"/>
      <c r="O22" s="767"/>
      <c r="P22" s="767"/>
      <c r="Q22" s="767"/>
      <c r="R22" s="767"/>
      <c r="S22" s="767"/>
      <c r="T22" s="767"/>
      <c r="U22" s="768"/>
      <c r="V22" s="763"/>
      <c r="W22" s="764"/>
      <c r="X22" s="764"/>
      <c r="Y22" s="764"/>
      <c r="Z22" s="764"/>
      <c r="AA22" s="764"/>
      <c r="AB22" s="764"/>
      <c r="AC22" s="764"/>
      <c r="AD22" s="764"/>
      <c r="AE22" s="764"/>
      <c r="AF22" s="764"/>
      <c r="AG22" s="764"/>
      <c r="AH22" s="764"/>
      <c r="AI22" s="765"/>
      <c r="AJ22" s="766"/>
      <c r="AK22" s="767"/>
      <c r="AL22" s="767"/>
      <c r="AM22" s="767"/>
      <c r="AN22" s="768"/>
      <c r="AO22" s="772"/>
      <c r="AP22" s="773"/>
      <c r="AQ22" s="774"/>
      <c r="AR22" s="772"/>
      <c r="AS22" s="773"/>
      <c r="AT22" s="780"/>
    </row>
    <row r="23" spans="2:46" ht="18" customHeight="1" x14ac:dyDescent="0.2">
      <c r="B23" s="761" t="str">
        <f t="shared" si="0"/>
        <v/>
      </c>
      <c r="C23" s="762"/>
      <c r="D23" s="763"/>
      <c r="E23" s="764"/>
      <c r="F23" s="764"/>
      <c r="G23" s="764"/>
      <c r="H23" s="764"/>
      <c r="I23" s="764"/>
      <c r="J23" s="764"/>
      <c r="K23" s="764"/>
      <c r="L23" s="764"/>
      <c r="M23" s="765"/>
      <c r="N23" s="766"/>
      <c r="O23" s="767"/>
      <c r="P23" s="767"/>
      <c r="Q23" s="767"/>
      <c r="R23" s="767"/>
      <c r="S23" s="767"/>
      <c r="T23" s="767"/>
      <c r="U23" s="768"/>
      <c r="V23" s="763"/>
      <c r="W23" s="764"/>
      <c r="X23" s="764"/>
      <c r="Y23" s="764"/>
      <c r="Z23" s="764"/>
      <c r="AA23" s="764"/>
      <c r="AB23" s="764"/>
      <c r="AC23" s="764"/>
      <c r="AD23" s="764"/>
      <c r="AE23" s="764"/>
      <c r="AF23" s="764"/>
      <c r="AG23" s="764"/>
      <c r="AH23" s="764"/>
      <c r="AI23" s="765"/>
      <c r="AJ23" s="766"/>
      <c r="AK23" s="767"/>
      <c r="AL23" s="767"/>
      <c r="AM23" s="767"/>
      <c r="AN23" s="768"/>
      <c r="AO23" s="762"/>
      <c r="AP23" s="762"/>
      <c r="AQ23" s="762"/>
      <c r="AR23" s="762"/>
      <c r="AS23" s="762"/>
      <c r="AT23" s="778"/>
    </row>
    <row r="24" spans="2:46" ht="18" customHeight="1" x14ac:dyDescent="0.2">
      <c r="B24" s="761" t="str">
        <f t="shared" si="0"/>
        <v/>
      </c>
      <c r="C24" s="762"/>
      <c r="D24" s="763"/>
      <c r="E24" s="764"/>
      <c r="F24" s="764"/>
      <c r="G24" s="764"/>
      <c r="H24" s="764"/>
      <c r="I24" s="764"/>
      <c r="J24" s="764"/>
      <c r="K24" s="764"/>
      <c r="L24" s="764"/>
      <c r="M24" s="765"/>
      <c r="N24" s="766"/>
      <c r="O24" s="767"/>
      <c r="P24" s="767"/>
      <c r="Q24" s="767"/>
      <c r="R24" s="767"/>
      <c r="S24" s="767"/>
      <c r="T24" s="767"/>
      <c r="U24" s="768"/>
      <c r="V24" s="763"/>
      <c r="W24" s="764"/>
      <c r="X24" s="764"/>
      <c r="Y24" s="764"/>
      <c r="Z24" s="764"/>
      <c r="AA24" s="764"/>
      <c r="AB24" s="764"/>
      <c r="AC24" s="764"/>
      <c r="AD24" s="764"/>
      <c r="AE24" s="764"/>
      <c r="AF24" s="764"/>
      <c r="AG24" s="764"/>
      <c r="AH24" s="764"/>
      <c r="AI24" s="765"/>
      <c r="AJ24" s="766"/>
      <c r="AK24" s="767"/>
      <c r="AL24" s="767"/>
      <c r="AM24" s="767"/>
      <c r="AN24" s="768"/>
      <c r="AO24" s="762"/>
      <c r="AP24" s="762"/>
      <c r="AQ24" s="762"/>
      <c r="AR24" s="762"/>
      <c r="AS24" s="762"/>
      <c r="AT24" s="778"/>
    </row>
    <row r="25" spans="2:46" ht="18" customHeight="1" x14ac:dyDescent="0.2">
      <c r="B25" s="761" t="str">
        <f t="shared" si="0"/>
        <v/>
      </c>
      <c r="C25" s="762"/>
      <c r="D25" s="763"/>
      <c r="E25" s="764"/>
      <c r="F25" s="764"/>
      <c r="G25" s="764"/>
      <c r="H25" s="764"/>
      <c r="I25" s="764"/>
      <c r="J25" s="764"/>
      <c r="K25" s="764"/>
      <c r="L25" s="764"/>
      <c r="M25" s="765"/>
      <c r="N25" s="766"/>
      <c r="O25" s="767"/>
      <c r="P25" s="767"/>
      <c r="Q25" s="767"/>
      <c r="R25" s="767"/>
      <c r="S25" s="767"/>
      <c r="T25" s="767"/>
      <c r="U25" s="768"/>
      <c r="V25" s="769"/>
      <c r="W25" s="770"/>
      <c r="X25" s="770"/>
      <c r="Y25" s="770"/>
      <c r="Z25" s="770"/>
      <c r="AA25" s="770"/>
      <c r="AB25" s="770"/>
      <c r="AC25" s="770"/>
      <c r="AD25" s="770"/>
      <c r="AE25" s="770"/>
      <c r="AF25" s="770"/>
      <c r="AG25" s="770"/>
      <c r="AH25" s="770"/>
      <c r="AI25" s="771"/>
      <c r="AJ25" s="785"/>
      <c r="AK25" s="785"/>
      <c r="AL25" s="785"/>
      <c r="AM25" s="785"/>
      <c r="AN25" s="785"/>
      <c r="AO25" s="762"/>
      <c r="AP25" s="762"/>
      <c r="AQ25" s="762"/>
      <c r="AR25" s="762"/>
      <c r="AS25" s="762"/>
      <c r="AT25" s="778"/>
    </row>
    <row r="26" spans="2:46" ht="18" customHeight="1" x14ac:dyDescent="0.2">
      <c r="B26" s="761" t="str">
        <f t="shared" si="0"/>
        <v/>
      </c>
      <c r="C26" s="762"/>
      <c r="D26" s="769"/>
      <c r="E26" s="770"/>
      <c r="F26" s="770"/>
      <c r="G26" s="770"/>
      <c r="H26" s="770"/>
      <c r="I26" s="770"/>
      <c r="J26" s="770"/>
      <c r="K26" s="770"/>
      <c r="L26" s="770"/>
      <c r="M26" s="771"/>
      <c r="N26" s="766"/>
      <c r="O26" s="767"/>
      <c r="P26" s="767"/>
      <c r="Q26" s="767"/>
      <c r="R26" s="767"/>
      <c r="S26" s="767"/>
      <c r="T26" s="767"/>
      <c r="U26" s="768"/>
      <c r="V26" s="763"/>
      <c r="W26" s="764"/>
      <c r="X26" s="764"/>
      <c r="Y26" s="764"/>
      <c r="Z26" s="764"/>
      <c r="AA26" s="764"/>
      <c r="AB26" s="764"/>
      <c r="AC26" s="764"/>
      <c r="AD26" s="764"/>
      <c r="AE26" s="764"/>
      <c r="AF26" s="764"/>
      <c r="AG26" s="764"/>
      <c r="AH26" s="764"/>
      <c r="AI26" s="765"/>
      <c r="AJ26" s="785"/>
      <c r="AK26" s="785"/>
      <c r="AL26" s="785"/>
      <c r="AM26" s="785"/>
      <c r="AN26" s="785"/>
      <c r="AO26" s="762"/>
      <c r="AP26" s="762"/>
      <c r="AQ26" s="762"/>
      <c r="AR26" s="762"/>
      <c r="AS26" s="762"/>
      <c r="AT26" s="778"/>
    </row>
    <row r="27" spans="2:46" ht="18" customHeight="1" x14ac:dyDescent="0.2">
      <c r="B27" s="761"/>
      <c r="C27" s="762"/>
      <c r="D27" s="763"/>
      <c r="E27" s="764"/>
      <c r="F27" s="764"/>
      <c r="G27" s="764"/>
      <c r="H27" s="764"/>
      <c r="I27" s="764"/>
      <c r="J27" s="764"/>
      <c r="K27" s="764"/>
      <c r="L27" s="764"/>
      <c r="M27" s="765"/>
      <c r="N27" s="766"/>
      <c r="O27" s="767"/>
      <c r="P27" s="767"/>
      <c r="Q27" s="767"/>
      <c r="R27" s="767"/>
      <c r="S27" s="767"/>
      <c r="T27" s="767"/>
      <c r="U27" s="768"/>
      <c r="V27" s="763"/>
      <c r="W27" s="764"/>
      <c r="X27" s="764"/>
      <c r="Y27" s="764"/>
      <c r="Z27" s="764"/>
      <c r="AA27" s="764"/>
      <c r="AB27" s="764"/>
      <c r="AC27" s="764"/>
      <c r="AD27" s="764"/>
      <c r="AE27" s="764"/>
      <c r="AF27" s="764"/>
      <c r="AG27" s="764"/>
      <c r="AH27" s="764"/>
      <c r="AI27" s="765"/>
      <c r="AJ27" s="785"/>
      <c r="AK27" s="785"/>
      <c r="AL27" s="785"/>
      <c r="AM27" s="785"/>
      <c r="AN27" s="785"/>
      <c r="AO27" s="762"/>
      <c r="AP27" s="762"/>
      <c r="AQ27" s="762"/>
      <c r="AR27" s="762"/>
      <c r="AS27" s="762"/>
      <c r="AT27" s="778"/>
    </row>
    <row r="28" spans="2:46" ht="18" customHeight="1" x14ac:dyDescent="0.2">
      <c r="B28" s="761" t="str">
        <f t="shared" ref="B28:B48" si="1">IF(D28&lt;&gt;"",(ROW()-10),"")</f>
        <v/>
      </c>
      <c r="C28" s="762"/>
      <c r="D28" s="763"/>
      <c r="E28" s="764"/>
      <c r="F28" s="764"/>
      <c r="G28" s="764"/>
      <c r="H28" s="764"/>
      <c r="I28" s="764"/>
      <c r="J28" s="764"/>
      <c r="K28" s="764"/>
      <c r="L28" s="764"/>
      <c r="M28" s="765"/>
      <c r="N28" s="766"/>
      <c r="O28" s="767"/>
      <c r="P28" s="767"/>
      <c r="Q28" s="767"/>
      <c r="R28" s="767"/>
      <c r="S28" s="767"/>
      <c r="T28" s="767"/>
      <c r="U28" s="768"/>
      <c r="V28" s="763"/>
      <c r="W28" s="764"/>
      <c r="X28" s="764"/>
      <c r="Y28" s="764"/>
      <c r="Z28" s="764"/>
      <c r="AA28" s="764"/>
      <c r="AB28" s="764"/>
      <c r="AC28" s="764"/>
      <c r="AD28" s="764"/>
      <c r="AE28" s="764"/>
      <c r="AF28" s="764"/>
      <c r="AG28" s="764"/>
      <c r="AH28" s="764"/>
      <c r="AI28" s="765"/>
      <c r="AJ28" s="785"/>
      <c r="AK28" s="785"/>
      <c r="AL28" s="785"/>
      <c r="AM28" s="785"/>
      <c r="AN28" s="785"/>
      <c r="AO28" s="762"/>
      <c r="AP28" s="762"/>
      <c r="AQ28" s="762"/>
      <c r="AR28" s="762"/>
      <c r="AS28" s="762"/>
      <c r="AT28" s="778"/>
    </row>
    <row r="29" spans="2:46" ht="18" customHeight="1" x14ac:dyDescent="0.2">
      <c r="B29" s="761" t="str">
        <f t="shared" si="1"/>
        <v/>
      </c>
      <c r="C29" s="762"/>
      <c r="D29" s="763"/>
      <c r="E29" s="764"/>
      <c r="F29" s="764"/>
      <c r="G29" s="764"/>
      <c r="H29" s="764"/>
      <c r="I29" s="764"/>
      <c r="J29" s="764"/>
      <c r="K29" s="764"/>
      <c r="L29" s="764"/>
      <c r="M29" s="765"/>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1"/>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1"/>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1"/>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1"/>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1"/>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1"/>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1"/>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1"/>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1"/>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1"/>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1"/>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1"/>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1"/>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1"/>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1"/>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1"/>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1"/>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1"/>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thickBot="1" x14ac:dyDescent="0.25">
      <c r="B48" s="788" t="str">
        <f t="shared" si="1"/>
        <v/>
      </c>
      <c r="C48" s="786"/>
      <c r="D48" s="789"/>
      <c r="E48" s="790"/>
      <c r="F48" s="790"/>
      <c r="G48" s="790"/>
      <c r="H48" s="790"/>
      <c r="I48" s="790"/>
      <c r="J48" s="790"/>
      <c r="K48" s="790"/>
      <c r="L48" s="790"/>
      <c r="M48" s="791"/>
      <c r="N48" s="792"/>
      <c r="O48" s="793"/>
      <c r="P48" s="793"/>
      <c r="Q48" s="793"/>
      <c r="R48" s="793"/>
      <c r="S48" s="793"/>
      <c r="T48" s="793"/>
      <c r="U48" s="794"/>
      <c r="V48" s="795"/>
      <c r="W48" s="796"/>
      <c r="X48" s="796"/>
      <c r="Y48" s="796"/>
      <c r="Z48" s="796"/>
      <c r="AA48" s="796"/>
      <c r="AB48" s="796"/>
      <c r="AC48" s="796"/>
      <c r="AD48" s="796"/>
      <c r="AE48" s="796"/>
      <c r="AF48" s="796"/>
      <c r="AG48" s="796"/>
      <c r="AH48" s="796"/>
      <c r="AI48" s="797"/>
      <c r="AJ48" s="798"/>
      <c r="AK48" s="798"/>
      <c r="AL48" s="798"/>
      <c r="AM48" s="798"/>
      <c r="AN48" s="798"/>
      <c r="AO48" s="786"/>
      <c r="AP48" s="786"/>
      <c r="AQ48" s="786"/>
      <c r="AR48" s="786"/>
      <c r="AS48" s="786"/>
      <c r="AT48" s="787"/>
    </row>
    <row r="49" spans="1:47" ht="5.0999999999999996" customHeight="1" thickBot="1" x14ac:dyDescent="0.25">
      <c r="A49" s="216"/>
      <c r="B49" s="358"/>
      <c r="C49" s="358"/>
      <c r="D49" s="216"/>
      <c r="E49" s="216"/>
      <c r="F49" s="216"/>
      <c r="G49" s="216"/>
      <c r="H49" s="216"/>
      <c r="I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358"/>
      <c r="AP49" s="358"/>
      <c r="AQ49" s="358"/>
      <c r="AR49" s="358"/>
      <c r="AS49" s="358"/>
      <c r="AT49" s="358"/>
      <c r="AU49" s="216"/>
    </row>
    <row r="50" spans="1:47"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24778</v>
      </c>
      <c r="AB50" s="593"/>
      <c r="AC50" s="593"/>
      <c r="AD50" s="593"/>
      <c r="AE50" s="593"/>
      <c r="AF50" s="593" t="s">
        <v>24779</v>
      </c>
      <c r="AG50" s="593"/>
      <c r="AH50" s="593"/>
      <c r="AI50" s="593"/>
      <c r="AJ50" s="593"/>
      <c r="AK50" s="593" t="s">
        <v>25021</v>
      </c>
      <c r="AL50" s="593"/>
      <c r="AM50" s="593"/>
      <c r="AN50" s="593"/>
      <c r="AO50" s="593"/>
      <c r="AP50" s="593" t="s">
        <v>25022</v>
      </c>
      <c r="AQ50" s="593"/>
      <c r="AR50" s="593"/>
      <c r="AS50" s="593"/>
      <c r="AT50" s="640"/>
    </row>
    <row r="51" spans="1:47" ht="18" customHeight="1" x14ac:dyDescent="0.2">
      <c r="B51" s="803">
        <v>1</v>
      </c>
      <c r="C51" s="804"/>
      <c r="D51" s="804"/>
      <c r="E51" s="804"/>
      <c r="F51" s="804"/>
      <c r="G51" s="804">
        <v>0</v>
      </c>
      <c r="H51" s="804"/>
      <c r="I51" s="804"/>
      <c r="J51" s="804"/>
      <c r="K51" s="804"/>
      <c r="L51" s="805">
        <f>G51*6</f>
        <v>0</v>
      </c>
      <c r="M51" s="805"/>
      <c r="N51" s="805"/>
      <c r="O51" s="805"/>
      <c r="P51" s="805"/>
      <c r="Q51" s="805">
        <f>G51*12</f>
        <v>0</v>
      </c>
      <c r="R51" s="805"/>
      <c r="S51" s="805"/>
      <c r="T51" s="805"/>
      <c r="U51" s="805"/>
      <c r="V51" s="805">
        <v>10</v>
      </c>
      <c r="W51" s="805"/>
      <c r="X51" s="805"/>
      <c r="Y51" s="805"/>
      <c r="Z51" s="805"/>
      <c r="AA51" s="799">
        <v>5</v>
      </c>
      <c r="AB51" s="799"/>
      <c r="AC51" s="799"/>
      <c r="AD51" s="799"/>
      <c r="AE51" s="799"/>
      <c r="AF51" s="799">
        <v>70</v>
      </c>
      <c r="AG51" s="799"/>
      <c r="AH51" s="799"/>
      <c r="AI51" s="799"/>
      <c r="AJ51" s="799"/>
      <c r="AK51" s="800">
        <v>8</v>
      </c>
      <c r="AL51" s="801"/>
      <c r="AM51" s="801"/>
      <c r="AN51" s="801"/>
      <c r="AO51" s="801"/>
      <c r="AP51" s="800">
        <v>8</v>
      </c>
      <c r="AQ51" s="801"/>
      <c r="AR51" s="801"/>
      <c r="AS51" s="801"/>
      <c r="AT51" s="802"/>
    </row>
    <row r="52" spans="1:47"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667" t="s">
        <v>24706</v>
      </c>
      <c r="W52" s="668"/>
      <c r="X52" s="668"/>
      <c r="Y52" s="668"/>
      <c r="Z52" s="668"/>
      <c r="AA52" s="668"/>
      <c r="AB52" s="668"/>
      <c r="AC52" s="668"/>
      <c r="AD52" s="668"/>
      <c r="AE52" s="668"/>
      <c r="AF52" s="668" t="s">
        <v>24707</v>
      </c>
      <c r="AG52" s="668"/>
      <c r="AH52" s="668"/>
      <c r="AI52" s="668"/>
      <c r="AJ52" s="668"/>
      <c r="AK52" s="668" t="s">
        <v>24708</v>
      </c>
      <c r="AL52" s="668"/>
      <c r="AM52" s="668"/>
      <c r="AN52" s="668"/>
      <c r="AO52" s="668"/>
      <c r="AP52" s="669" t="s">
        <v>24709</v>
      </c>
      <c r="AQ52" s="669"/>
      <c r="AR52" s="669"/>
      <c r="AS52" s="669"/>
      <c r="AT52" s="670"/>
    </row>
    <row r="53" spans="1:47"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t="s">
        <v>25023</v>
      </c>
      <c r="W53" s="660"/>
      <c r="X53" s="660"/>
      <c r="Y53" s="660"/>
      <c r="Z53" s="660"/>
      <c r="AA53" s="660"/>
      <c r="AB53" s="660"/>
      <c r="AC53" s="660"/>
      <c r="AD53" s="660"/>
      <c r="AE53" s="660"/>
      <c r="AF53" s="660">
        <v>1</v>
      </c>
      <c r="AG53" s="660"/>
      <c r="AH53" s="660"/>
      <c r="AI53" s="660"/>
      <c r="AJ53" s="660"/>
      <c r="AK53" s="660">
        <v>100</v>
      </c>
      <c r="AL53" s="660"/>
      <c r="AM53" s="660"/>
      <c r="AN53" s="660"/>
      <c r="AO53" s="660"/>
      <c r="AP53" s="660">
        <v>0</v>
      </c>
      <c r="AQ53" s="660"/>
      <c r="AR53" s="660"/>
      <c r="AS53" s="660"/>
      <c r="AT53" s="662"/>
    </row>
    <row r="54" spans="1:47"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1:47" ht="18" customHeight="1" x14ac:dyDescent="0.2">
      <c r="B55" s="664" t="s">
        <v>24710</v>
      </c>
      <c r="C55" s="359"/>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1:47"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1:47" ht="5.0999999999999996" customHeight="1" x14ac:dyDescent="0.2"/>
  </sheetData>
  <mergeCells count="329">
    <mergeCell ref="V53:AE53"/>
    <mergeCell ref="AF53:AJ53"/>
    <mergeCell ref="AK53:AO53"/>
    <mergeCell ref="AP53:AT53"/>
    <mergeCell ref="B55:B62"/>
    <mergeCell ref="AK51:AO51"/>
    <mergeCell ref="AP51:AT51"/>
    <mergeCell ref="V52:AE52"/>
    <mergeCell ref="AF52:AJ52"/>
    <mergeCell ref="AK52:AO52"/>
    <mergeCell ref="AP52:AT52"/>
    <mergeCell ref="AF50:AJ50"/>
    <mergeCell ref="AK50:AO50"/>
    <mergeCell ref="AP50:AT50"/>
    <mergeCell ref="B51:F51"/>
    <mergeCell ref="G51:K51"/>
    <mergeCell ref="L51:P51"/>
    <mergeCell ref="Q51:U51"/>
    <mergeCell ref="V51:Z51"/>
    <mergeCell ref="AA51:AE51"/>
    <mergeCell ref="AF51:AJ51"/>
    <mergeCell ref="B50:F50"/>
    <mergeCell ref="G50:K50"/>
    <mergeCell ref="L50:P50"/>
    <mergeCell ref="Q50:U50"/>
    <mergeCell ref="V50:Z50"/>
    <mergeCell ref="AA50:AE50"/>
    <mergeCell ref="AR47:AT47"/>
    <mergeCell ref="B48:C48"/>
    <mergeCell ref="D48:M48"/>
    <mergeCell ref="N48:U48"/>
    <mergeCell ref="V48:AI48"/>
    <mergeCell ref="AJ48:AN48"/>
    <mergeCell ref="AO48:AQ48"/>
    <mergeCell ref="AR48:AT48"/>
    <mergeCell ref="B47:C47"/>
    <mergeCell ref="D47:M47"/>
    <mergeCell ref="N47:U47"/>
    <mergeCell ref="V47:AI47"/>
    <mergeCell ref="AJ47:AN47"/>
    <mergeCell ref="AO47:AQ47"/>
    <mergeCell ref="AR45:AT45"/>
    <mergeCell ref="B46:C46"/>
    <mergeCell ref="D46:M46"/>
    <mergeCell ref="N46:U46"/>
    <mergeCell ref="V46:AI46"/>
    <mergeCell ref="AJ46:AN46"/>
    <mergeCell ref="AO46:AQ46"/>
    <mergeCell ref="AR46:AT46"/>
    <mergeCell ref="B45:C45"/>
    <mergeCell ref="D45:M45"/>
    <mergeCell ref="N45:U45"/>
    <mergeCell ref="V45:AI45"/>
    <mergeCell ref="AJ45:AN45"/>
    <mergeCell ref="AO45:AQ45"/>
    <mergeCell ref="AR43:AT43"/>
    <mergeCell ref="B44:C44"/>
    <mergeCell ref="D44:M44"/>
    <mergeCell ref="N44:U44"/>
    <mergeCell ref="V44:AI44"/>
    <mergeCell ref="AJ44:AN44"/>
    <mergeCell ref="AO44:AQ44"/>
    <mergeCell ref="AR44:AT44"/>
    <mergeCell ref="B43:C43"/>
    <mergeCell ref="D43:M43"/>
    <mergeCell ref="N43:U43"/>
    <mergeCell ref="V43:AI43"/>
    <mergeCell ref="AJ43:AN43"/>
    <mergeCell ref="AO43:AQ43"/>
    <mergeCell ref="AR41:AT41"/>
    <mergeCell ref="B42:C42"/>
    <mergeCell ref="D42:M42"/>
    <mergeCell ref="N42:U42"/>
    <mergeCell ref="V42:AI42"/>
    <mergeCell ref="AJ42:AN42"/>
    <mergeCell ref="AO42:AQ42"/>
    <mergeCell ref="AR42:AT42"/>
    <mergeCell ref="B41:C41"/>
    <mergeCell ref="D41:M41"/>
    <mergeCell ref="N41:U41"/>
    <mergeCell ref="V41:AI41"/>
    <mergeCell ref="AJ41:AN41"/>
    <mergeCell ref="AO41:AQ41"/>
    <mergeCell ref="AR39:AT39"/>
    <mergeCell ref="B40:C40"/>
    <mergeCell ref="D40:M40"/>
    <mergeCell ref="N40:U40"/>
    <mergeCell ref="V40:AI40"/>
    <mergeCell ref="AJ40:AN40"/>
    <mergeCell ref="AO40:AQ40"/>
    <mergeCell ref="AR40:AT40"/>
    <mergeCell ref="B39:C39"/>
    <mergeCell ref="D39:M39"/>
    <mergeCell ref="N39:U39"/>
    <mergeCell ref="V39:AI39"/>
    <mergeCell ref="AJ39:AN39"/>
    <mergeCell ref="AO39:AQ39"/>
    <mergeCell ref="AR37:AT37"/>
    <mergeCell ref="B38:C38"/>
    <mergeCell ref="D38:M38"/>
    <mergeCell ref="N38:U38"/>
    <mergeCell ref="V38:AI38"/>
    <mergeCell ref="AJ38:AN38"/>
    <mergeCell ref="AO38:AQ38"/>
    <mergeCell ref="AR38:AT38"/>
    <mergeCell ref="B37:C37"/>
    <mergeCell ref="D37:M37"/>
    <mergeCell ref="N37:U37"/>
    <mergeCell ref="V37:AI37"/>
    <mergeCell ref="AJ37:AN37"/>
    <mergeCell ref="AO37:AQ37"/>
    <mergeCell ref="AR35:AT35"/>
    <mergeCell ref="B36:C36"/>
    <mergeCell ref="D36:M36"/>
    <mergeCell ref="N36:U36"/>
    <mergeCell ref="V36:AI36"/>
    <mergeCell ref="AJ36:AN36"/>
    <mergeCell ref="AO36:AQ36"/>
    <mergeCell ref="AR36:AT36"/>
    <mergeCell ref="B35:C35"/>
    <mergeCell ref="D35:M35"/>
    <mergeCell ref="N35:U35"/>
    <mergeCell ref="V35:AI35"/>
    <mergeCell ref="AJ35:AN35"/>
    <mergeCell ref="AO35:AQ35"/>
    <mergeCell ref="AR33:AT33"/>
    <mergeCell ref="B34:C34"/>
    <mergeCell ref="D34:M34"/>
    <mergeCell ref="N34:U34"/>
    <mergeCell ref="V34:AI34"/>
    <mergeCell ref="AJ34:AN34"/>
    <mergeCell ref="AO34:AQ34"/>
    <mergeCell ref="AR34:AT34"/>
    <mergeCell ref="B33:C33"/>
    <mergeCell ref="D33:M33"/>
    <mergeCell ref="N33:U33"/>
    <mergeCell ref="V33:AI33"/>
    <mergeCell ref="AJ33:AN33"/>
    <mergeCell ref="AO33:AQ33"/>
    <mergeCell ref="AR31:AT31"/>
    <mergeCell ref="B32:C32"/>
    <mergeCell ref="D32:M32"/>
    <mergeCell ref="N32:U32"/>
    <mergeCell ref="V32:AI32"/>
    <mergeCell ref="AJ32:AN32"/>
    <mergeCell ref="AO32:AQ32"/>
    <mergeCell ref="AR32:AT32"/>
    <mergeCell ref="B31:C31"/>
    <mergeCell ref="D31:M31"/>
    <mergeCell ref="N31:U31"/>
    <mergeCell ref="V31:AI31"/>
    <mergeCell ref="AJ31:AN31"/>
    <mergeCell ref="AO31:AQ31"/>
    <mergeCell ref="AR29:AT29"/>
    <mergeCell ref="B30:C30"/>
    <mergeCell ref="D30:M30"/>
    <mergeCell ref="N30:U30"/>
    <mergeCell ref="V30:AI30"/>
    <mergeCell ref="AJ30:AN30"/>
    <mergeCell ref="AO30:AQ30"/>
    <mergeCell ref="AR30:AT30"/>
    <mergeCell ref="B29:C29"/>
    <mergeCell ref="D29:M29"/>
    <mergeCell ref="N29:U29"/>
    <mergeCell ref="V29:AI29"/>
    <mergeCell ref="AJ29:AN29"/>
    <mergeCell ref="AO29:AQ29"/>
    <mergeCell ref="AR27:AT27"/>
    <mergeCell ref="B28:C28"/>
    <mergeCell ref="D28:M28"/>
    <mergeCell ref="N28:U28"/>
    <mergeCell ref="V28:AI28"/>
    <mergeCell ref="AJ28:AN28"/>
    <mergeCell ref="AO28:AQ28"/>
    <mergeCell ref="AR28:AT28"/>
    <mergeCell ref="B27:C27"/>
    <mergeCell ref="D27:M27"/>
    <mergeCell ref="N27:U27"/>
    <mergeCell ref="V27:AI27"/>
    <mergeCell ref="AJ27:AN27"/>
    <mergeCell ref="AO27:AQ27"/>
    <mergeCell ref="AR25:AT25"/>
    <mergeCell ref="B26:C26"/>
    <mergeCell ref="D26:M26"/>
    <mergeCell ref="N26:U26"/>
    <mergeCell ref="V26:AI26"/>
    <mergeCell ref="AJ26:AN26"/>
    <mergeCell ref="AO26:AQ26"/>
    <mergeCell ref="AR26:AT26"/>
    <mergeCell ref="B25:C25"/>
    <mergeCell ref="D25:M25"/>
    <mergeCell ref="N25:U25"/>
    <mergeCell ref="V25:AI25"/>
    <mergeCell ref="AJ25:AN25"/>
    <mergeCell ref="AO25:AQ25"/>
    <mergeCell ref="AR23:AT23"/>
    <mergeCell ref="B24:C24"/>
    <mergeCell ref="D24:M24"/>
    <mergeCell ref="N24:U24"/>
    <mergeCell ref="V24:AI24"/>
    <mergeCell ref="AJ24:AN24"/>
    <mergeCell ref="AO24:AQ24"/>
    <mergeCell ref="AR24:AT24"/>
    <mergeCell ref="B23:C23"/>
    <mergeCell ref="D23:M23"/>
    <mergeCell ref="N23:U23"/>
    <mergeCell ref="V23:AI23"/>
    <mergeCell ref="AJ23:AN23"/>
    <mergeCell ref="AO23:AQ23"/>
    <mergeCell ref="AR21:AT21"/>
    <mergeCell ref="B22:C22"/>
    <mergeCell ref="D22:M22"/>
    <mergeCell ref="N22:U22"/>
    <mergeCell ref="V22:AI22"/>
    <mergeCell ref="AJ22:AN22"/>
    <mergeCell ref="AO22:AQ22"/>
    <mergeCell ref="AR22:AT22"/>
    <mergeCell ref="B21:C21"/>
    <mergeCell ref="D21:M21"/>
    <mergeCell ref="N21:U21"/>
    <mergeCell ref="V21:AI21"/>
    <mergeCell ref="AJ21:AN21"/>
    <mergeCell ref="AO21:AQ21"/>
    <mergeCell ref="AR19:AT19"/>
    <mergeCell ref="B20:C20"/>
    <mergeCell ref="D20:M20"/>
    <mergeCell ref="N20:U20"/>
    <mergeCell ref="V20:AI20"/>
    <mergeCell ref="AJ20:AN20"/>
    <mergeCell ref="AO20:AQ20"/>
    <mergeCell ref="AR20:AT20"/>
    <mergeCell ref="B19:C19"/>
    <mergeCell ref="D19:M19"/>
    <mergeCell ref="N19:U19"/>
    <mergeCell ref="V19:AI19"/>
    <mergeCell ref="AJ19:AN19"/>
    <mergeCell ref="AO19:AQ19"/>
    <mergeCell ref="AR17:AT17"/>
    <mergeCell ref="B18:C18"/>
    <mergeCell ref="D18:M18"/>
    <mergeCell ref="N18:U18"/>
    <mergeCell ref="V18:AI18"/>
    <mergeCell ref="AJ18:AN18"/>
    <mergeCell ref="AO18:AQ18"/>
    <mergeCell ref="AR18:AT18"/>
    <mergeCell ref="B17:C17"/>
    <mergeCell ref="D17:M17"/>
    <mergeCell ref="N17:U17"/>
    <mergeCell ref="V17:AI17"/>
    <mergeCell ref="AJ17:AN17"/>
    <mergeCell ref="AO17:AQ17"/>
    <mergeCell ref="AR15:AT15"/>
    <mergeCell ref="B16:C16"/>
    <mergeCell ref="D16:M16"/>
    <mergeCell ref="N16:U16"/>
    <mergeCell ref="V16:AI16"/>
    <mergeCell ref="AJ16:AN16"/>
    <mergeCell ref="AO16:AQ16"/>
    <mergeCell ref="AR16:AT16"/>
    <mergeCell ref="B15:C15"/>
    <mergeCell ref="D15:M15"/>
    <mergeCell ref="N15:U15"/>
    <mergeCell ref="V15:AI15"/>
    <mergeCell ref="AJ15:AN15"/>
    <mergeCell ref="AO15:AQ15"/>
    <mergeCell ref="AF7:AP7"/>
    <mergeCell ref="AJ10:AN10"/>
    <mergeCell ref="AR13:AT13"/>
    <mergeCell ref="B14:C14"/>
    <mergeCell ref="D14:M14"/>
    <mergeCell ref="N14:U14"/>
    <mergeCell ref="V14:AI14"/>
    <mergeCell ref="AJ14:AN14"/>
    <mergeCell ref="AO14:AQ14"/>
    <mergeCell ref="AR14:AT14"/>
    <mergeCell ref="B13:C13"/>
    <mergeCell ref="D13:M13"/>
    <mergeCell ref="N13:U13"/>
    <mergeCell ref="V13:AI13"/>
    <mergeCell ref="AJ13:AN13"/>
    <mergeCell ref="AO13:AQ13"/>
    <mergeCell ref="Q5:T5"/>
    <mergeCell ref="V5:AA5"/>
    <mergeCell ref="B2:J5"/>
    <mergeCell ref="AR10:AT10"/>
    <mergeCell ref="AR11:AT11"/>
    <mergeCell ref="B12:C12"/>
    <mergeCell ref="D12:M12"/>
    <mergeCell ref="N12:U12"/>
    <mergeCell ref="V12:AI12"/>
    <mergeCell ref="AJ12:AN12"/>
    <mergeCell ref="AO12:AQ12"/>
    <mergeCell ref="AR12:AT12"/>
    <mergeCell ref="B11:C11"/>
    <mergeCell ref="D11:M11"/>
    <mergeCell ref="N11:U11"/>
    <mergeCell ref="V11:AI11"/>
    <mergeCell ref="AJ11:AN11"/>
    <mergeCell ref="AO11:AQ11"/>
    <mergeCell ref="H7:Y7"/>
    <mergeCell ref="B10:C10"/>
    <mergeCell ref="D10:M10"/>
    <mergeCell ref="N10:U10"/>
    <mergeCell ref="V10:AI10"/>
    <mergeCell ref="Z7:AE7"/>
    <mergeCell ref="AC5:AH5"/>
    <mergeCell ref="B7:G7"/>
    <mergeCell ref="AO10:AQ10"/>
    <mergeCell ref="AQ7:AR7"/>
    <mergeCell ref="AS7:AT7"/>
    <mergeCell ref="B8:G8"/>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s>
  <phoneticPr fontId="2"/>
  <hyperlinks>
    <hyperlink ref="K3:O4" location="テーブル一覧!A1" display="TCC支援システム" xr:uid="{00000000-0004-0000-43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4"/>
  <dimension ref="A1:AU63"/>
  <sheetViews>
    <sheetView view="pageBreakPreview" zoomScaleNormal="100" zoomScaleSheetLayoutView="100" workbookViewId="0">
      <selection activeCell="I30" sqref="I30"/>
    </sheetView>
  </sheetViews>
  <sheetFormatPr defaultColWidth="2.44140625" defaultRowHeight="13.5" customHeight="1" x14ac:dyDescent="0.2"/>
  <cols>
    <col min="1" max="1" width="0.77734375" style="331" customWidth="1"/>
    <col min="2" max="46" width="2.44140625" style="331" customWidth="1"/>
    <col min="47" max="47" width="0.77734375" style="331" customWidth="1"/>
    <col min="48" max="256" width="2.44140625" style="331"/>
    <col min="257" max="257" width="0.77734375" style="331" customWidth="1"/>
    <col min="258" max="302" width="2.44140625" style="331" customWidth="1"/>
    <col min="303" max="303" width="0.77734375" style="331" customWidth="1"/>
    <col min="304" max="512" width="2.44140625" style="331"/>
    <col min="513" max="513" width="0.77734375" style="331" customWidth="1"/>
    <col min="514" max="558" width="2.44140625" style="331" customWidth="1"/>
    <col min="559" max="559" width="0.77734375" style="331" customWidth="1"/>
    <col min="560" max="768" width="2.44140625" style="331"/>
    <col min="769" max="769" width="0.77734375" style="331" customWidth="1"/>
    <col min="770" max="814" width="2.44140625" style="331" customWidth="1"/>
    <col min="815" max="815" width="0.77734375" style="331" customWidth="1"/>
    <col min="816" max="1024" width="2.44140625" style="331"/>
    <col min="1025" max="1025" width="0.77734375" style="331" customWidth="1"/>
    <col min="1026" max="1070" width="2.44140625" style="331" customWidth="1"/>
    <col min="1071" max="1071" width="0.77734375" style="331" customWidth="1"/>
    <col min="1072" max="1280" width="2.44140625" style="331"/>
    <col min="1281" max="1281" width="0.77734375" style="331" customWidth="1"/>
    <col min="1282" max="1326" width="2.44140625" style="331" customWidth="1"/>
    <col min="1327" max="1327" width="0.77734375" style="331" customWidth="1"/>
    <col min="1328" max="1536" width="2.44140625" style="331"/>
    <col min="1537" max="1537" width="0.77734375" style="331" customWidth="1"/>
    <col min="1538" max="1582" width="2.44140625" style="331" customWidth="1"/>
    <col min="1583" max="1583" width="0.77734375" style="331" customWidth="1"/>
    <col min="1584" max="1792" width="2.44140625" style="331"/>
    <col min="1793" max="1793" width="0.77734375" style="331" customWidth="1"/>
    <col min="1794" max="1838" width="2.44140625" style="331" customWidth="1"/>
    <col min="1839" max="1839" width="0.77734375" style="331" customWidth="1"/>
    <col min="1840" max="2048" width="2.44140625" style="331"/>
    <col min="2049" max="2049" width="0.77734375" style="331" customWidth="1"/>
    <col min="2050" max="2094" width="2.44140625" style="331" customWidth="1"/>
    <col min="2095" max="2095" width="0.77734375" style="331" customWidth="1"/>
    <col min="2096" max="2304" width="2.44140625" style="331"/>
    <col min="2305" max="2305" width="0.77734375" style="331" customWidth="1"/>
    <col min="2306" max="2350" width="2.44140625" style="331" customWidth="1"/>
    <col min="2351" max="2351" width="0.77734375" style="331" customWidth="1"/>
    <col min="2352" max="2560" width="2.44140625" style="331"/>
    <col min="2561" max="2561" width="0.77734375" style="331" customWidth="1"/>
    <col min="2562" max="2606" width="2.44140625" style="331" customWidth="1"/>
    <col min="2607" max="2607" width="0.77734375" style="331" customWidth="1"/>
    <col min="2608" max="2816" width="2.44140625" style="331"/>
    <col min="2817" max="2817" width="0.77734375" style="331" customWidth="1"/>
    <col min="2818" max="2862" width="2.44140625" style="331" customWidth="1"/>
    <col min="2863" max="2863" width="0.77734375" style="331" customWidth="1"/>
    <col min="2864" max="3072" width="2.44140625" style="331"/>
    <col min="3073" max="3073" width="0.77734375" style="331" customWidth="1"/>
    <col min="3074" max="3118" width="2.44140625" style="331" customWidth="1"/>
    <col min="3119" max="3119" width="0.77734375" style="331" customWidth="1"/>
    <col min="3120" max="3328" width="2.44140625" style="331"/>
    <col min="3329" max="3329" width="0.77734375" style="331" customWidth="1"/>
    <col min="3330" max="3374" width="2.44140625" style="331" customWidth="1"/>
    <col min="3375" max="3375" width="0.77734375" style="331" customWidth="1"/>
    <col min="3376" max="3584" width="2.44140625" style="331"/>
    <col min="3585" max="3585" width="0.77734375" style="331" customWidth="1"/>
    <col min="3586" max="3630" width="2.44140625" style="331" customWidth="1"/>
    <col min="3631" max="3631" width="0.77734375" style="331" customWidth="1"/>
    <col min="3632" max="3840" width="2.44140625" style="331"/>
    <col min="3841" max="3841" width="0.77734375" style="331" customWidth="1"/>
    <col min="3842" max="3886" width="2.44140625" style="331" customWidth="1"/>
    <col min="3887" max="3887" width="0.77734375" style="331" customWidth="1"/>
    <col min="3888" max="4096" width="2.44140625" style="331"/>
    <col min="4097" max="4097" width="0.77734375" style="331" customWidth="1"/>
    <col min="4098" max="4142" width="2.44140625" style="331" customWidth="1"/>
    <col min="4143" max="4143" width="0.77734375" style="331" customWidth="1"/>
    <col min="4144" max="4352" width="2.44140625" style="331"/>
    <col min="4353" max="4353" width="0.77734375" style="331" customWidth="1"/>
    <col min="4354" max="4398" width="2.44140625" style="331" customWidth="1"/>
    <col min="4399" max="4399" width="0.77734375" style="331" customWidth="1"/>
    <col min="4400" max="4608" width="2.44140625" style="331"/>
    <col min="4609" max="4609" width="0.77734375" style="331" customWidth="1"/>
    <col min="4610" max="4654" width="2.44140625" style="331" customWidth="1"/>
    <col min="4655" max="4655" width="0.77734375" style="331" customWidth="1"/>
    <col min="4656" max="4864" width="2.44140625" style="331"/>
    <col min="4865" max="4865" width="0.77734375" style="331" customWidth="1"/>
    <col min="4866" max="4910" width="2.44140625" style="331" customWidth="1"/>
    <col min="4911" max="4911" width="0.77734375" style="331" customWidth="1"/>
    <col min="4912" max="5120" width="2.44140625" style="331"/>
    <col min="5121" max="5121" width="0.77734375" style="331" customWidth="1"/>
    <col min="5122" max="5166" width="2.44140625" style="331" customWidth="1"/>
    <col min="5167" max="5167" width="0.77734375" style="331" customWidth="1"/>
    <col min="5168" max="5376" width="2.44140625" style="331"/>
    <col min="5377" max="5377" width="0.77734375" style="331" customWidth="1"/>
    <col min="5378" max="5422" width="2.44140625" style="331" customWidth="1"/>
    <col min="5423" max="5423" width="0.77734375" style="331" customWidth="1"/>
    <col min="5424" max="5632" width="2.44140625" style="331"/>
    <col min="5633" max="5633" width="0.77734375" style="331" customWidth="1"/>
    <col min="5634" max="5678" width="2.44140625" style="331" customWidth="1"/>
    <col min="5679" max="5679" width="0.77734375" style="331" customWidth="1"/>
    <col min="5680" max="5888" width="2.44140625" style="331"/>
    <col min="5889" max="5889" width="0.77734375" style="331" customWidth="1"/>
    <col min="5890" max="5934" width="2.44140625" style="331" customWidth="1"/>
    <col min="5935" max="5935" width="0.77734375" style="331" customWidth="1"/>
    <col min="5936" max="6144" width="2.44140625" style="331"/>
    <col min="6145" max="6145" width="0.77734375" style="331" customWidth="1"/>
    <col min="6146" max="6190" width="2.44140625" style="331" customWidth="1"/>
    <col min="6191" max="6191" width="0.77734375" style="331" customWidth="1"/>
    <col min="6192" max="6400" width="2.44140625" style="331"/>
    <col min="6401" max="6401" width="0.77734375" style="331" customWidth="1"/>
    <col min="6402" max="6446" width="2.44140625" style="331" customWidth="1"/>
    <col min="6447" max="6447" width="0.77734375" style="331" customWidth="1"/>
    <col min="6448" max="6656" width="2.44140625" style="331"/>
    <col min="6657" max="6657" width="0.77734375" style="331" customWidth="1"/>
    <col min="6658" max="6702" width="2.44140625" style="331" customWidth="1"/>
    <col min="6703" max="6703" width="0.77734375" style="331" customWidth="1"/>
    <col min="6704" max="6912" width="2.44140625" style="331"/>
    <col min="6913" max="6913" width="0.77734375" style="331" customWidth="1"/>
    <col min="6914" max="6958" width="2.44140625" style="331" customWidth="1"/>
    <col min="6959" max="6959" width="0.77734375" style="331" customWidth="1"/>
    <col min="6960" max="7168" width="2.44140625" style="331"/>
    <col min="7169" max="7169" width="0.77734375" style="331" customWidth="1"/>
    <col min="7170" max="7214" width="2.44140625" style="331" customWidth="1"/>
    <col min="7215" max="7215" width="0.77734375" style="331" customWidth="1"/>
    <col min="7216" max="7424" width="2.44140625" style="331"/>
    <col min="7425" max="7425" width="0.77734375" style="331" customWidth="1"/>
    <col min="7426" max="7470" width="2.44140625" style="331" customWidth="1"/>
    <col min="7471" max="7471" width="0.77734375" style="331" customWidth="1"/>
    <col min="7472" max="7680" width="2.44140625" style="331"/>
    <col min="7681" max="7681" width="0.77734375" style="331" customWidth="1"/>
    <col min="7682" max="7726" width="2.44140625" style="331" customWidth="1"/>
    <col min="7727" max="7727" width="0.77734375" style="331" customWidth="1"/>
    <col min="7728" max="7936" width="2.44140625" style="331"/>
    <col min="7937" max="7937" width="0.77734375" style="331" customWidth="1"/>
    <col min="7938" max="7982" width="2.44140625" style="331" customWidth="1"/>
    <col min="7983" max="7983" width="0.77734375" style="331" customWidth="1"/>
    <col min="7984" max="8192" width="2.44140625" style="331"/>
    <col min="8193" max="8193" width="0.77734375" style="331" customWidth="1"/>
    <col min="8194" max="8238" width="2.44140625" style="331" customWidth="1"/>
    <col min="8239" max="8239" width="0.77734375" style="331" customWidth="1"/>
    <col min="8240" max="8448" width="2.44140625" style="331"/>
    <col min="8449" max="8449" width="0.77734375" style="331" customWidth="1"/>
    <col min="8450" max="8494" width="2.44140625" style="331" customWidth="1"/>
    <col min="8495" max="8495" width="0.77734375" style="331" customWidth="1"/>
    <col min="8496" max="8704" width="2.44140625" style="331"/>
    <col min="8705" max="8705" width="0.77734375" style="331" customWidth="1"/>
    <col min="8706" max="8750" width="2.44140625" style="331" customWidth="1"/>
    <col min="8751" max="8751" width="0.77734375" style="331" customWidth="1"/>
    <col min="8752" max="8960" width="2.44140625" style="331"/>
    <col min="8961" max="8961" width="0.77734375" style="331" customWidth="1"/>
    <col min="8962" max="9006" width="2.44140625" style="331" customWidth="1"/>
    <col min="9007" max="9007" width="0.77734375" style="331" customWidth="1"/>
    <col min="9008" max="9216" width="2.44140625" style="331"/>
    <col min="9217" max="9217" width="0.77734375" style="331" customWidth="1"/>
    <col min="9218" max="9262" width="2.44140625" style="331" customWidth="1"/>
    <col min="9263" max="9263" width="0.77734375" style="331" customWidth="1"/>
    <col min="9264" max="9472" width="2.44140625" style="331"/>
    <col min="9473" max="9473" width="0.77734375" style="331" customWidth="1"/>
    <col min="9474" max="9518" width="2.44140625" style="331" customWidth="1"/>
    <col min="9519" max="9519" width="0.77734375" style="331" customWidth="1"/>
    <col min="9520" max="9728" width="2.44140625" style="331"/>
    <col min="9729" max="9729" width="0.77734375" style="331" customWidth="1"/>
    <col min="9730" max="9774" width="2.44140625" style="331" customWidth="1"/>
    <col min="9775" max="9775" width="0.77734375" style="331" customWidth="1"/>
    <col min="9776" max="9984" width="2.44140625" style="331"/>
    <col min="9985" max="9985" width="0.77734375" style="331" customWidth="1"/>
    <col min="9986" max="10030" width="2.44140625" style="331" customWidth="1"/>
    <col min="10031" max="10031" width="0.77734375" style="331" customWidth="1"/>
    <col min="10032" max="10240" width="2.44140625" style="331"/>
    <col min="10241" max="10241" width="0.77734375" style="331" customWidth="1"/>
    <col min="10242" max="10286" width="2.44140625" style="331" customWidth="1"/>
    <col min="10287" max="10287" width="0.77734375" style="331" customWidth="1"/>
    <col min="10288" max="10496" width="2.44140625" style="331"/>
    <col min="10497" max="10497" width="0.77734375" style="331" customWidth="1"/>
    <col min="10498" max="10542" width="2.44140625" style="331" customWidth="1"/>
    <col min="10543" max="10543" width="0.77734375" style="331" customWidth="1"/>
    <col min="10544" max="10752" width="2.44140625" style="331"/>
    <col min="10753" max="10753" width="0.77734375" style="331" customWidth="1"/>
    <col min="10754" max="10798" width="2.44140625" style="331" customWidth="1"/>
    <col min="10799" max="10799" width="0.77734375" style="331" customWidth="1"/>
    <col min="10800" max="11008" width="2.44140625" style="331"/>
    <col min="11009" max="11009" width="0.77734375" style="331" customWidth="1"/>
    <col min="11010" max="11054" width="2.44140625" style="331" customWidth="1"/>
    <col min="11055" max="11055" width="0.77734375" style="331" customWidth="1"/>
    <col min="11056" max="11264" width="2.44140625" style="331"/>
    <col min="11265" max="11265" width="0.77734375" style="331" customWidth="1"/>
    <col min="11266" max="11310" width="2.44140625" style="331" customWidth="1"/>
    <col min="11311" max="11311" width="0.77734375" style="331" customWidth="1"/>
    <col min="11312" max="11520" width="2.44140625" style="331"/>
    <col min="11521" max="11521" width="0.77734375" style="331" customWidth="1"/>
    <col min="11522" max="11566" width="2.44140625" style="331" customWidth="1"/>
    <col min="11567" max="11567" width="0.77734375" style="331" customWidth="1"/>
    <col min="11568" max="11776" width="2.44140625" style="331"/>
    <col min="11777" max="11777" width="0.77734375" style="331" customWidth="1"/>
    <col min="11778" max="11822" width="2.44140625" style="331" customWidth="1"/>
    <col min="11823" max="11823" width="0.77734375" style="331" customWidth="1"/>
    <col min="11824" max="12032" width="2.44140625" style="331"/>
    <col min="12033" max="12033" width="0.77734375" style="331" customWidth="1"/>
    <col min="12034" max="12078" width="2.44140625" style="331" customWidth="1"/>
    <col min="12079" max="12079" width="0.77734375" style="331" customWidth="1"/>
    <col min="12080" max="12288" width="2.44140625" style="331"/>
    <col min="12289" max="12289" width="0.77734375" style="331" customWidth="1"/>
    <col min="12290" max="12334" width="2.44140625" style="331" customWidth="1"/>
    <col min="12335" max="12335" width="0.77734375" style="331" customWidth="1"/>
    <col min="12336" max="12544" width="2.44140625" style="331"/>
    <col min="12545" max="12545" width="0.77734375" style="331" customWidth="1"/>
    <col min="12546" max="12590" width="2.44140625" style="331" customWidth="1"/>
    <col min="12591" max="12591" width="0.77734375" style="331" customWidth="1"/>
    <col min="12592" max="12800" width="2.44140625" style="331"/>
    <col min="12801" max="12801" width="0.77734375" style="331" customWidth="1"/>
    <col min="12802" max="12846" width="2.44140625" style="331" customWidth="1"/>
    <col min="12847" max="12847" width="0.77734375" style="331" customWidth="1"/>
    <col min="12848" max="13056" width="2.44140625" style="331"/>
    <col min="13057" max="13057" width="0.77734375" style="331" customWidth="1"/>
    <col min="13058" max="13102" width="2.44140625" style="331" customWidth="1"/>
    <col min="13103" max="13103" width="0.77734375" style="331" customWidth="1"/>
    <col min="13104" max="13312" width="2.44140625" style="331"/>
    <col min="13313" max="13313" width="0.77734375" style="331" customWidth="1"/>
    <col min="13314" max="13358" width="2.44140625" style="331" customWidth="1"/>
    <col min="13359" max="13359" width="0.77734375" style="331" customWidth="1"/>
    <col min="13360" max="13568" width="2.44140625" style="331"/>
    <col min="13569" max="13569" width="0.77734375" style="331" customWidth="1"/>
    <col min="13570" max="13614" width="2.44140625" style="331" customWidth="1"/>
    <col min="13615" max="13615" width="0.77734375" style="331" customWidth="1"/>
    <col min="13616" max="13824" width="2.44140625" style="331"/>
    <col min="13825" max="13825" width="0.77734375" style="331" customWidth="1"/>
    <col min="13826" max="13870" width="2.44140625" style="331" customWidth="1"/>
    <col min="13871" max="13871" width="0.77734375" style="331" customWidth="1"/>
    <col min="13872" max="14080" width="2.44140625" style="331"/>
    <col min="14081" max="14081" width="0.77734375" style="331" customWidth="1"/>
    <col min="14082" max="14126" width="2.44140625" style="331" customWidth="1"/>
    <col min="14127" max="14127" width="0.77734375" style="331" customWidth="1"/>
    <col min="14128" max="14336" width="2.44140625" style="331"/>
    <col min="14337" max="14337" width="0.77734375" style="331" customWidth="1"/>
    <col min="14338" max="14382" width="2.44140625" style="331" customWidth="1"/>
    <col min="14383" max="14383" width="0.77734375" style="331" customWidth="1"/>
    <col min="14384" max="14592" width="2.44140625" style="331"/>
    <col min="14593" max="14593" width="0.77734375" style="331" customWidth="1"/>
    <col min="14594" max="14638" width="2.44140625" style="331" customWidth="1"/>
    <col min="14639" max="14639" width="0.77734375" style="331" customWidth="1"/>
    <col min="14640" max="14848" width="2.44140625" style="331"/>
    <col min="14849" max="14849" width="0.77734375" style="331" customWidth="1"/>
    <col min="14850" max="14894" width="2.44140625" style="331" customWidth="1"/>
    <col min="14895" max="14895" width="0.77734375" style="331" customWidth="1"/>
    <col min="14896" max="15104" width="2.44140625" style="331"/>
    <col min="15105" max="15105" width="0.77734375" style="331" customWidth="1"/>
    <col min="15106" max="15150" width="2.44140625" style="331" customWidth="1"/>
    <col min="15151" max="15151" width="0.77734375" style="331" customWidth="1"/>
    <col min="15152" max="15360" width="2.44140625" style="331"/>
    <col min="15361" max="15361" width="0.77734375" style="331" customWidth="1"/>
    <col min="15362" max="15406" width="2.44140625" style="331" customWidth="1"/>
    <col min="15407" max="15407" width="0.77734375" style="331" customWidth="1"/>
    <col min="15408" max="15616" width="2.44140625" style="331"/>
    <col min="15617" max="15617" width="0.77734375" style="331" customWidth="1"/>
    <col min="15618" max="15662" width="2.44140625" style="331" customWidth="1"/>
    <col min="15663" max="15663" width="0.77734375" style="331" customWidth="1"/>
    <col min="15664" max="15872" width="2.44140625" style="331"/>
    <col min="15873" max="15873" width="0.77734375" style="331" customWidth="1"/>
    <col min="15874" max="15918" width="2.44140625" style="331" customWidth="1"/>
    <col min="15919" max="15919" width="0.77734375" style="331" customWidth="1"/>
    <col min="15920" max="16128" width="2.44140625" style="331"/>
    <col min="16129" max="16129" width="0.77734375" style="331" customWidth="1"/>
    <col min="16130" max="16174" width="2.441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826" t="s">
        <v>24590</v>
      </c>
      <c r="C2" s="827"/>
      <c r="D2" s="827"/>
      <c r="E2" s="827"/>
      <c r="F2" s="827"/>
      <c r="G2" s="827"/>
      <c r="H2" s="827"/>
      <c r="I2" s="827"/>
      <c r="J2" s="828"/>
      <c r="K2" s="816" t="s">
        <v>24591</v>
      </c>
      <c r="L2" s="817"/>
      <c r="M2" s="817"/>
      <c r="N2" s="817"/>
      <c r="O2" s="817"/>
      <c r="P2" s="817" t="s">
        <v>24592</v>
      </c>
      <c r="Q2" s="817"/>
      <c r="R2" s="817"/>
      <c r="S2" s="817"/>
      <c r="T2" s="817"/>
      <c r="U2" s="808" t="s">
        <v>24593</v>
      </c>
      <c r="V2" s="808"/>
      <c r="W2" s="808"/>
      <c r="X2" s="808"/>
      <c r="Y2" s="808"/>
      <c r="Z2" s="808"/>
      <c r="AA2" s="808"/>
      <c r="AB2" s="818" t="s">
        <v>24594</v>
      </c>
      <c r="AC2" s="819"/>
      <c r="AD2" s="819"/>
      <c r="AE2" s="819"/>
      <c r="AF2" s="819"/>
      <c r="AG2" s="819"/>
      <c r="AH2" s="819"/>
      <c r="AI2" s="808" t="s">
        <v>24595</v>
      </c>
      <c r="AJ2" s="808"/>
      <c r="AK2" s="808"/>
      <c r="AL2" s="808" t="s">
        <v>24596</v>
      </c>
      <c r="AM2" s="808"/>
      <c r="AN2" s="808"/>
      <c r="AO2" s="808" t="s">
        <v>24597</v>
      </c>
      <c r="AP2" s="808"/>
      <c r="AQ2" s="808"/>
      <c r="AR2" s="809" t="s">
        <v>24711</v>
      </c>
      <c r="AS2" s="810"/>
      <c r="AT2" s="811"/>
    </row>
    <row r="3" spans="1:46" s="326" customFormat="1" ht="20.100000000000001" customHeight="1" x14ac:dyDescent="0.2">
      <c r="B3" s="829"/>
      <c r="C3" s="830"/>
      <c r="D3" s="830"/>
      <c r="E3" s="830"/>
      <c r="F3" s="830"/>
      <c r="G3" s="830"/>
      <c r="H3" s="830"/>
      <c r="I3" s="830"/>
      <c r="J3" s="831"/>
      <c r="K3" s="686" t="s">
        <v>24712</v>
      </c>
      <c r="L3" s="687"/>
      <c r="M3" s="687"/>
      <c r="N3" s="687"/>
      <c r="O3" s="688"/>
      <c r="P3" s="812" t="s">
        <v>24941</v>
      </c>
      <c r="Q3" s="813"/>
      <c r="R3" s="813"/>
      <c r="S3" s="813"/>
      <c r="T3" s="813"/>
      <c r="U3" s="812" t="s">
        <v>24942</v>
      </c>
      <c r="V3" s="812"/>
      <c r="W3" s="812"/>
      <c r="X3" s="812"/>
      <c r="Y3" s="812"/>
      <c r="Z3" s="812"/>
      <c r="AA3" s="812"/>
      <c r="AB3" s="812" t="s">
        <v>24727</v>
      </c>
      <c r="AC3" s="812"/>
      <c r="AD3" s="812"/>
      <c r="AE3" s="812"/>
      <c r="AF3" s="812"/>
      <c r="AG3" s="812"/>
      <c r="AH3" s="812"/>
      <c r="AI3" s="718">
        <v>40119</v>
      </c>
      <c r="AJ3" s="718"/>
      <c r="AK3" s="718"/>
      <c r="AL3" s="718">
        <v>40129</v>
      </c>
      <c r="AM3" s="718"/>
      <c r="AN3" s="718"/>
      <c r="AO3" s="814" t="s">
        <v>24717</v>
      </c>
      <c r="AP3" s="814"/>
      <c r="AQ3" s="814"/>
      <c r="AR3" s="820" t="s">
        <v>25024</v>
      </c>
      <c r="AS3" s="821"/>
      <c r="AT3" s="822"/>
    </row>
    <row r="4" spans="1:46" s="326" customFormat="1" ht="20.100000000000001" customHeight="1" x14ac:dyDescent="0.2">
      <c r="B4" s="829"/>
      <c r="C4" s="830"/>
      <c r="D4" s="830"/>
      <c r="E4" s="830"/>
      <c r="F4" s="830"/>
      <c r="G4" s="830"/>
      <c r="H4" s="830"/>
      <c r="I4" s="830"/>
      <c r="J4" s="831"/>
      <c r="K4" s="689"/>
      <c r="L4" s="690"/>
      <c r="M4" s="690"/>
      <c r="N4" s="690"/>
      <c r="O4" s="691"/>
      <c r="P4" s="813"/>
      <c r="Q4" s="813"/>
      <c r="R4" s="813"/>
      <c r="S4" s="813"/>
      <c r="T4" s="813"/>
      <c r="U4" s="812"/>
      <c r="V4" s="812"/>
      <c r="W4" s="812"/>
      <c r="X4" s="812"/>
      <c r="Y4" s="812"/>
      <c r="Z4" s="812"/>
      <c r="AA4" s="812"/>
      <c r="AB4" s="812"/>
      <c r="AC4" s="812"/>
      <c r="AD4" s="812"/>
      <c r="AE4" s="812"/>
      <c r="AF4" s="812"/>
      <c r="AG4" s="812"/>
      <c r="AH4" s="812"/>
      <c r="AI4" s="718"/>
      <c r="AJ4" s="718"/>
      <c r="AK4" s="718"/>
      <c r="AL4" s="718"/>
      <c r="AM4" s="718"/>
      <c r="AN4" s="718"/>
      <c r="AO4" s="814"/>
      <c r="AP4" s="814"/>
      <c r="AQ4" s="814"/>
      <c r="AR4" s="820"/>
      <c r="AS4" s="821"/>
      <c r="AT4" s="822"/>
    </row>
    <row r="5" spans="1:46" s="326" customFormat="1" ht="20.100000000000001" customHeight="1" thickBot="1" x14ac:dyDescent="0.25">
      <c r="B5" s="832"/>
      <c r="C5" s="833"/>
      <c r="D5" s="833"/>
      <c r="E5" s="833"/>
      <c r="F5" s="833"/>
      <c r="G5" s="833"/>
      <c r="H5" s="833"/>
      <c r="I5" s="833"/>
      <c r="J5" s="834"/>
      <c r="K5" s="381" t="s">
        <v>24606</v>
      </c>
      <c r="L5" s="806" t="s">
        <v>24721</v>
      </c>
      <c r="M5" s="807"/>
      <c r="N5" s="807"/>
      <c r="O5" s="807"/>
      <c r="P5" s="382" t="s">
        <v>24606</v>
      </c>
      <c r="Q5" s="806" t="s">
        <v>24944</v>
      </c>
      <c r="R5" s="807"/>
      <c r="S5" s="807"/>
      <c r="T5" s="807"/>
      <c r="U5" s="383" t="s">
        <v>24610</v>
      </c>
      <c r="V5" s="835" t="s">
        <v>24945</v>
      </c>
      <c r="W5" s="806"/>
      <c r="X5" s="806"/>
      <c r="Y5" s="806"/>
      <c r="Z5" s="806"/>
      <c r="AA5" s="806"/>
      <c r="AB5" s="383" t="s">
        <v>24606</v>
      </c>
      <c r="AC5" s="806" t="s">
        <v>24725</v>
      </c>
      <c r="AD5" s="807"/>
      <c r="AE5" s="807"/>
      <c r="AF5" s="807"/>
      <c r="AG5" s="807"/>
      <c r="AH5" s="807"/>
      <c r="AI5" s="734"/>
      <c r="AJ5" s="734"/>
      <c r="AK5" s="734"/>
      <c r="AL5" s="734"/>
      <c r="AM5" s="734"/>
      <c r="AN5" s="734"/>
      <c r="AO5" s="815"/>
      <c r="AP5" s="815"/>
      <c r="AQ5" s="815"/>
      <c r="AR5" s="823"/>
      <c r="AS5" s="824"/>
      <c r="AT5" s="825"/>
    </row>
    <row r="6" spans="1:46" s="325" customFormat="1" ht="5.0999999999999996" customHeight="1" thickBot="1" x14ac:dyDescent="0.25"/>
    <row r="7" spans="1:46" ht="24" customHeight="1" x14ac:dyDescent="0.2">
      <c r="B7" s="596" t="s">
        <v>24612</v>
      </c>
      <c r="C7" s="593"/>
      <c r="D7" s="593"/>
      <c r="E7" s="593"/>
      <c r="F7" s="593"/>
      <c r="G7" s="593"/>
      <c r="H7" s="590" t="s">
        <v>25132</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25025</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26" si="0">IF(D11&lt;&gt;"",(ROW()-10),"")</f>
        <v>1</v>
      </c>
      <c r="C11" s="762"/>
      <c r="D11" s="763" t="s">
        <v>25026</v>
      </c>
      <c r="E11" s="764"/>
      <c r="F11" s="764"/>
      <c r="G11" s="764"/>
      <c r="H11" s="764"/>
      <c r="I11" s="764"/>
      <c r="J11" s="764"/>
      <c r="K11" s="764"/>
      <c r="L11" s="764"/>
      <c r="M11" s="765"/>
      <c r="N11" s="766" t="s">
        <v>25027</v>
      </c>
      <c r="O11" s="767"/>
      <c r="P11" s="767"/>
      <c r="Q11" s="767"/>
      <c r="R11" s="767"/>
      <c r="S11" s="767"/>
      <c r="T11" s="767"/>
      <c r="U11" s="768"/>
      <c r="V11" s="769"/>
      <c r="W11" s="770"/>
      <c r="X11" s="770"/>
      <c r="Y11" s="770"/>
      <c r="Z11" s="770"/>
      <c r="AA11" s="770"/>
      <c r="AB11" s="770"/>
      <c r="AC11" s="770"/>
      <c r="AD11" s="770"/>
      <c r="AE11" s="770"/>
      <c r="AF11" s="770"/>
      <c r="AG11" s="770"/>
      <c r="AH11" s="770"/>
      <c r="AI11" s="771"/>
      <c r="AJ11" s="643" t="s">
        <v>24663</v>
      </c>
      <c r="AK11" s="644"/>
      <c r="AL11" s="644"/>
      <c r="AM11" s="644"/>
      <c r="AN11" s="645"/>
      <c r="AO11" s="772" t="s">
        <v>24950</v>
      </c>
      <c r="AP11" s="773"/>
      <c r="AQ11" s="774"/>
      <c r="AR11" s="772" t="s">
        <v>24950</v>
      </c>
      <c r="AS11" s="773"/>
      <c r="AT11" s="780"/>
    </row>
    <row r="12" spans="1:46" ht="18" customHeight="1" x14ac:dyDescent="0.2">
      <c r="B12" s="761">
        <f t="shared" si="0"/>
        <v>2</v>
      </c>
      <c r="C12" s="762"/>
      <c r="D12" s="763" t="s">
        <v>25028</v>
      </c>
      <c r="E12" s="764"/>
      <c r="F12" s="764"/>
      <c r="G12" s="764"/>
      <c r="H12" s="764"/>
      <c r="I12" s="764"/>
      <c r="J12" s="764"/>
      <c r="K12" s="764"/>
      <c r="L12" s="764"/>
      <c r="M12" s="765"/>
      <c r="N12" s="766" t="s">
        <v>25029</v>
      </c>
      <c r="O12" s="767"/>
      <c r="P12" s="767"/>
      <c r="Q12" s="767"/>
      <c r="R12" s="767"/>
      <c r="S12" s="767"/>
      <c r="T12" s="767"/>
      <c r="U12" s="768"/>
      <c r="V12" s="769" t="s">
        <v>25030</v>
      </c>
      <c r="W12" s="770"/>
      <c r="X12" s="770"/>
      <c r="Y12" s="770"/>
      <c r="Z12" s="770"/>
      <c r="AA12" s="770"/>
      <c r="AB12" s="770"/>
      <c r="AC12" s="770"/>
      <c r="AD12" s="770"/>
      <c r="AE12" s="770"/>
      <c r="AF12" s="770"/>
      <c r="AG12" s="770"/>
      <c r="AH12" s="770"/>
      <c r="AI12" s="771"/>
      <c r="AJ12" s="643" t="s">
        <v>25015</v>
      </c>
      <c r="AK12" s="644"/>
      <c r="AL12" s="644"/>
      <c r="AM12" s="644"/>
      <c r="AN12" s="645"/>
      <c r="AO12" s="772" t="s">
        <v>24950</v>
      </c>
      <c r="AP12" s="773"/>
      <c r="AQ12" s="774"/>
      <c r="AR12" s="772"/>
      <c r="AS12" s="773"/>
      <c r="AT12" s="780"/>
    </row>
    <row r="13" spans="1:46" ht="18" customHeight="1" x14ac:dyDescent="0.2">
      <c r="B13" s="761">
        <f t="shared" si="0"/>
        <v>3</v>
      </c>
      <c r="C13" s="762"/>
      <c r="D13" s="763" t="s">
        <v>25031</v>
      </c>
      <c r="E13" s="764"/>
      <c r="F13" s="764"/>
      <c r="G13" s="764"/>
      <c r="H13" s="764"/>
      <c r="I13" s="764"/>
      <c r="J13" s="764"/>
      <c r="K13" s="764"/>
      <c r="L13" s="764"/>
      <c r="M13" s="765"/>
      <c r="N13" s="766" t="s">
        <v>25032</v>
      </c>
      <c r="O13" s="767"/>
      <c r="P13" s="767"/>
      <c r="Q13" s="767"/>
      <c r="R13" s="767"/>
      <c r="S13" s="767"/>
      <c r="T13" s="767"/>
      <c r="U13" s="768"/>
      <c r="V13" s="763" t="s">
        <v>25033</v>
      </c>
      <c r="W13" s="764"/>
      <c r="X13" s="764"/>
      <c r="Y13" s="764"/>
      <c r="Z13" s="764"/>
      <c r="AA13" s="764"/>
      <c r="AB13" s="764"/>
      <c r="AC13" s="764"/>
      <c r="AD13" s="764"/>
      <c r="AE13" s="764"/>
      <c r="AF13" s="764"/>
      <c r="AG13" s="764"/>
      <c r="AH13" s="764"/>
      <c r="AI13" s="765"/>
      <c r="AJ13" s="643" t="s">
        <v>25015</v>
      </c>
      <c r="AK13" s="644"/>
      <c r="AL13" s="644"/>
      <c r="AM13" s="644"/>
      <c r="AN13" s="645"/>
      <c r="AO13" s="772" t="s">
        <v>24950</v>
      </c>
      <c r="AP13" s="773"/>
      <c r="AQ13" s="774"/>
      <c r="AR13" s="772"/>
      <c r="AS13" s="773"/>
      <c r="AT13" s="780"/>
    </row>
    <row r="14" spans="1:46" ht="18" customHeight="1" x14ac:dyDescent="0.2">
      <c r="B14" s="761">
        <f>IF(D14&lt;&gt;"",(ROW()-10),"")</f>
        <v>4</v>
      </c>
      <c r="C14" s="762"/>
      <c r="D14" s="763" t="s">
        <v>24995</v>
      </c>
      <c r="E14" s="764"/>
      <c r="F14" s="764"/>
      <c r="G14" s="764"/>
      <c r="H14" s="764"/>
      <c r="I14" s="764"/>
      <c r="J14" s="764"/>
      <c r="K14" s="764"/>
      <c r="L14" s="764"/>
      <c r="M14" s="765"/>
      <c r="N14" s="766" t="s">
        <v>25034</v>
      </c>
      <c r="O14" s="767"/>
      <c r="P14" s="767"/>
      <c r="Q14" s="767"/>
      <c r="R14" s="767"/>
      <c r="S14" s="767"/>
      <c r="T14" s="767"/>
      <c r="U14" s="768"/>
      <c r="V14" s="763"/>
      <c r="W14" s="764"/>
      <c r="X14" s="764"/>
      <c r="Y14" s="764"/>
      <c r="Z14" s="764"/>
      <c r="AA14" s="764"/>
      <c r="AB14" s="764"/>
      <c r="AC14" s="764"/>
      <c r="AD14" s="764"/>
      <c r="AE14" s="764"/>
      <c r="AF14" s="764"/>
      <c r="AG14" s="764"/>
      <c r="AH14" s="764"/>
      <c r="AI14" s="765"/>
      <c r="AJ14" s="766" t="s">
        <v>24894</v>
      </c>
      <c r="AK14" s="767"/>
      <c r="AL14" s="767"/>
      <c r="AM14" s="767"/>
      <c r="AN14" s="768"/>
      <c r="AO14" s="772" t="s">
        <v>24917</v>
      </c>
      <c r="AP14" s="773"/>
      <c r="AQ14" s="774"/>
      <c r="AR14" s="772"/>
      <c r="AS14" s="773"/>
      <c r="AT14" s="780"/>
    </row>
    <row r="15" spans="1:46" ht="18" customHeight="1" x14ac:dyDescent="0.2">
      <c r="B15" s="761">
        <f>IF(D15&lt;&gt;"",(ROW()-10),"")</f>
        <v>5</v>
      </c>
      <c r="C15" s="762"/>
      <c r="D15" s="763" t="s">
        <v>25035</v>
      </c>
      <c r="E15" s="764"/>
      <c r="F15" s="764"/>
      <c r="G15" s="764"/>
      <c r="H15" s="764"/>
      <c r="I15" s="764"/>
      <c r="J15" s="764"/>
      <c r="K15" s="764"/>
      <c r="L15" s="764"/>
      <c r="M15" s="765"/>
      <c r="N15" s="766" t="s">
        <v>25036</v>
      </c>
      <c r="O15" s="767"/>
      <c r="P15" s="767"/>
      <c r="Q15" s="767"/>
      <c r="R15" s="767"/>
      <c r="S15" s="767"/>
      <c r="T15" s="767"/>
      <c r="U15" s="768"/>
      <c r="V15" s="763" t="s">
        <v>25037</v>
      </c>
      <c r="W15" s="764"/>
      <c r="X15" s="764"/>
      <c r="Y15" s="764"/>
      <c r="Z15" s="764"/>
      <c r="AA15" s="764"/>
      <c r="AB15" s="764"/>
      <c r="AC15" s="764"/>
      <c r="AD15" s="764"/>
      <c r="AE15" s="764"/>
      <c r="AF15" s="764"/>
      <c r="AG15" s="764"/>
      <c r="AH15" s="764"/>
      <c r="AI15" s="765"/>
      <c r="AJ15" s="643" t="s">
        <v>25038</v>
      </c>
      <c r="AK15" s="644"/>
      <c r="AL15" s="644"/>
      <c r="AM15" s="644"/>
      <c r="AN15" s="645"/>
      <c r="AO15" s="772"/>
      <c r="AP15" s="773"/>
      <c r="AQ15" s="774"/>
      <c r="AR15" s="772"/>
      <c r="AS15" s="773"/>
      <c r="AT15" s="780"/>
    </row>
    <row r="16" spans="1:46" ht="18" customHeight="1" x14ac:dyDescent="0.2">
      <c r="B16" s="761" t="str">
        <f t="shared" si="0"/>
        <v/>
      </c>
      <c r="C16" s="762"/>
      <c r="D16" s="763"/>
      <c r="E16" s="764"/>
      <c r="F16" s="764"/>
      <c r="G16" s="764"/>
      <c r="H16" s="764"/>
      <c r="I16" s="764"/>
      <c r="J16" s="764"/>
      <c r="K16" s="764"/>
      <c r="L16" s="764"/>
      <c r="M16" s="765"/>
      <c r="N16" s="766"/>
      <c r="O16" s="767"/>
      <c r="P16" s="767"/>
      <c r="Q16" s="767"/>
      <c r="R16" s="767"/>
      <c r="S16" s="767"/>
      <c r="T16" s="767"/>
      <c r="U16" s="768"/>
      <c r="V16" s="763"/>
      <c r="W16" s="764"/>
      <c r="X16" s="764"/>
      <c r="Y16" s="764"/>
      <c r="Z16" s="764"/>
      <c r="AA16" s="764"/>
      <c r="AB16" s="764"/>
      <c r="AC16" s="764"/>
      <c r="AD16" s="764"/>
      <c r="AE16" s="764"/>
      <c r="AF16" s="764"/>
      <c r="AG16" s="764"/>
      <c r="AH16" s="764"/>
      <c r="AI16" s="765"/>
      <c r="AJ16" s="766"/>
      <c r="AK16" s="767"/>
      <c r="AL16" s="767"/>
      <c r="AM16" s="767"/>
      <c r="AN16" s="768"/>
      <c r="AO16" s="772"/>
      <c r="AP16" s="773"/>
      <c r="AQ16" s="774"/>
      <c r="AR16" s="772"/>
      <c r="AS16" s="773"/>
      <c r="AT16" s="780"/>
    </row>
    <row r="17" spans="2:46" ht="18" customHeight="1" x14ac:dyDescent="0.2">
      <c r="B17" s="761" t="str">
        <f t="shared" si="0"/>
        <v/>
      </c>
      <c r="C17" s="762"/>
      <c r="D17" s="763"/>
      <c r="E17" s="764"/>
      <c r="F17" s="764"/>
      <c r="G17" s="764"/>
      <c r="H17" s="764"/>
      <c r="I17" s="764"/>
      <c r="J17" s="764"/>
      <c r="K17" s="764"/>
      <c r="L17" s="764"/>
      <c r="M17" s="765"/>
      <c r="N17" s="766"/>
      <c r="O17" s="767"/>
      <c r="P17" s="767"/>
      <c r="Q17" s="767"/>
      <c r="R17" s="767"/>
      <c r="S17" s="767"/>
      <c r="T17" s="767"/>
      <c r="U17" s="768"/>
      <c r="V17" s="763"/>
      <c r="W17" s="764"/>
      <c r="X17" s="764"/>
      <c r="Y17" s="764"/>
      <c r="Z17" s="764"/>
      <c r="AA17" s="764"/>
      <c r="AB17" s="764"/>
      <c r="AC17" s="764"/>
      <c r="AD17" s="764"/>
      <c r="AE17" s="764"/>
      <c r="AF17" s="764"/>
      <c r="AG17" s="764"/>
      <c r="AH17" s="764"/>
      <c r="AI17" s="765"/>
      <c r="AJ17" s="766"/>
      <c r="AK17" s="767"/>
      <c r="AL17" s="767"/>
      <c r="AM17" s="767"/>
      <c r="AN17" s="768"/>
      <c r="AO17" s="772"/>
      <c r="AP17" s="773"/>
      <c r="AQ17" s="774"/>
      <c r="AR17" s="772"/>
      <c r="AS17" s="773"/>
      <c r="AT17" s="780"/>
    </row>
    <row r="18" spans="2:46" ht="18" customHeight="1" x14ac:dyDescent="0.2">
      <c r="B18" s="761" t="str">
        <f t="shared" si="0"/>
        <v/>
      </c>
      <c r="C18" s="762"/>
      <c r="D18" s="763"/>
      <c r="E18" s="764"/>
      <c r="F18" s="764"/>
      <c r="G18" s="764"/>
      <c r="H18" s="764"/>
      <c r="I18" s="764"/>
      <c r="J18" s="764"/>
      <c r="K18" s="764"/>
      <c r="L18" s="764"/>
      <c r="M18" s="765"/>
      <c r="N18" s="766"/>
      <c r="O18" s="767"/>
      <c r="P18" s="767"/>
      <c r="Q18" s="767"/>
      <c r="R18" s="767"/>
      <c r="S18" s="767"/>
      <c r="T18" s="767"/>
      <c r="U18" s="768"/>
      <c r="V18" s="763"/>
      <c r="W18" s="764"/>
      <c r="X18" s="764"/>
      <c r="Y18" s="764"/>
      <c r="Z18" s="764"/>
      <c r="AA18" s="764"/>
      <c r="AB18" s="764"/>
      <c r="AC18" s="764"/>
      <c r="AD18" s="764"/>
      <c r="AE18" s="764"/>
      <c r="AF18" s="764"/>
      <c r="AG18" s="764"/>
      <c r="AH18" s="764"/>
      <c r="AI18" s="765"/>
      <c r="AJ18" s="766"/>
      <c r="AK18" s="767"/>
      <c r="AL18" s="767"/>
      <c r="AM18" s="767"/>
      <c r="AN18" s="768"/>
      <c r="AO18" s="772"/>
      <c r="AP18" s="773"/>
      <c r="AQ18" s="774"/>
      <c r="AR18" s="772"/>
      <c r="AS18" s="773"/>
      <c r="AT18" s="780"/>
    </row>
    <row r="19" spans="2:46" ht="18" customHeight="1" x14ac:dyDescent="0.2">
      <c r="B19" s="761" t="str">
        <f t="shared" si="0"/>
        <v/>
      </c>
      <c r="C19" s="762"/>
      <c r="D19" s="763"/>
      <c r="E19" s="764"/>
      <c r="F19" s="764"/>
      <c r="G19" s="764"/>
      <c r="H19" s="764"/>
      <c r="I19" s="764"/>
      <c r="J19" s="764"/>
      <c r="K19" s="764"/>
      <c r="L19" s="764"/>
      <c r="M19" s="765"/>
      <c r="N19" s="766"/>
      <c r="O19" s="767"/>
      <c r="P19" s="767"/>
      <c r="Q19" s="767"/>
      <c r="R19" s="767"/>
      <c r="S19" s="767"/>
      <c r="T19" s="767"/>
      <c r="U19" s="768"/>
      <c r="V19" s="763"/>
      <c r="W19" s="764"/>
      <c r="X19" s="764"/>
      <c r="Y19" s="764"/>
      <c r="Z19" s="764"/>
      <c r="AA19" s="764"/>
      <c r="AB19" s="764"/>
      <c r="AC19" s="764"/>
      <c r="AD19" s="764"/>
      <c r="AE19" s="764"/>
      <c r="AF19" s="764"/>
      <c r="AG19" s="764"/>
      <c r="AH19" s="764"/>
      <c r="AI19" s="765"/>
      <c r="AJ19" s="766"/>
      <c r="AK19" s="767"/>
      <c r="AL19" s="767"/>
      <c r="AM19" s="767"/>
      <c r="AN19" s="768"/>
      <c r="AO19" s="772"/>
      <c r="AP19" s="773"/>
      <c r="AQ19" s="774"/>
      <c r="AR19" s="772"/>
      <c r="AS19" s="773"/>
      <c r="AT19" s="780"/>
    </row>
    <row r="20" spans="2:46" ht="18" customHeight="1" x14ac:dyDescent="0.2">
      <c r="B20" s="761" t="str">
        <f t="shared" si="0"/>
        <v/>
      </c>
      <c r="C20" s="762"/>
      <c r="D20" s="763"/>
      <c r="E20" s="764"/>
      <c r="F20" s="764"/>
      <c r="G20" s="764"/>
      <c r="H20" s="764"/>
      <c r="I20" s="764"/>
      <c r="J20" s="764"/>
      <c r="K20" s="764"/>
      <c r="L20" s="764"/>
      <c r="M20" s="765"/>
      <c r="N20" s="766"/>
      <c r="O20" s="767"/>
      <c r="P20" s="767"/>
      <c r="Q20" s="767"/>
      <c r="R20" s="767"/>
      <c r="S20" s="767"/>
      <c r="T20" s="767"/>
      <c r="U20" s="768"/>
      <c r="V20" s="763"/>
      <c r="W20" s="764"/>
      <c r="X20" s="764"/>
      <c r="Y20" s="764"/>
      <c r="Z20" s="764"/>
      <c r="AA20" s="764"/>
      <c r="AB20" s="764"/>
      <c r="AC20" s="764"/>
      <c r="AD20" s="764"/>
      <c r="AE20" s="764"/>
      <c r="AF20" s="764"/>
      <c r="AG20" s="764"/>
      <c r="AH20" s="764"/>
      <c r="AI20" s="765"/>
      <c r="AJ20" s="766"/>
      <c r="AK20" s="767"/>
      <c r="AL20" s="767"/>
      <c r="AM20" s="767"/>
      <c r="AN20" s="768"/>
      <c r="AO20" s="772"/>
      <c r="AP20" s="773"/>
      <c r="AQ20" s="774"/>
      <c r="AR20" s="772"/>
      <c r="AS20" s="773"/>
      <c r="AT20" s="780"/>
    </row>
    <row r="21" spans="2:46" ht="18" customHeight="1" x14ac:dyDescent="0.2">
      <c r="B21" s="761" t="str">
        <f t="shared" si="0"/>
        <v/>
      </c>
      <c r="C21" s="762"/>
      <c r="D21" s="763"/>
      <c r="E21" s="764"/>
      <c r="F21" s="764"/>
      <c r="G21" s="764"/>
      <c r="H21" s="764"/>
      <c r="I21" s="764"/>
      <c r="J21" s="764"/>
      <c r="K21" s="764"/>
      <c r="L21" s="764"/>
      <c r="M21" s="765"/>
      <c r="N21" s="766"/>
      <c r="O21" s="767"/>
      <c r="P21" s="767"/>
      <c r="Q21" s="767"/>
      <c r="R21" s="767"/>
      <c r="S21" s="767"/>
      <c r="T21" s="767"/>
      <c r="U21" s="768"/>
      <c r="V21" s="763"/>
      <c r="W21" s="764"/>
      <c r="X21" s="764"/>
      <c r="Y21" s="764"/>
      <c r="Z21" s="764"/>
      <c r="AA21" s="764"/>
      <c r="AB21" s="764"/>
      <c r="AC21" s="764"/>
      <c r="AD21" s="764"/>
      <c r="AE21" s="764"/>
      <c r="AF21" s="764"/>
      <c r="AG21" s="764"/>
      <c r="AH21" s="764"/>
      <c r="AI21" s="765"/>
      <c r="AJ21" s="766"/>
      <c r="AK21" s="767"/>
      <c r="AL21" s="767"/>
      <c r="AM21" s="767"/>
      <c r="AN21" s="768"/>
      <c r="AO21" s="762"/>
      <c r="AP21" s="762"/>
      <c r="AQ21" s="762"/>
      <c r="AR21" s="762"/>
      <c r="AS21" s="762"/>
      <c r="AT21" s="778"/>
    </row>
    <row r="22" spans="2:46" ht="18" customHeight="1" x14ac:dyDescent="0.2">
      <c r="B22" s="761" t="str">
        <f t="shared" si="0"/>
        <v/>
      </c>
      <c r="C22" s="762"/>
      <c r="D22" s="763"/>
      <c r="E22" s="764"/>
      <c r="F22" s="764"/>
      <c r="G22" s="764"/>
      <c r="H22" s="764"/>
      <c r="I22" s="764"/>
      <c r="J22" s="764"/>
      <c r="K22" s="764"/>
      <c r="L22" s="764"/>
      <c r="M22" s="765"/>
      <c r="N22" s="766"/>
      <c r="O22" s="767"/>
      <c r="P22" s="767"/>
      <c r="Q22" s="767"/>
      <c r="R22" s="767"/>
      <c r="S22" s="767"/>
      <c r="T22" s="767"/>
      <c r="U22" s="768"/>
      <c r="V22" s="763"/>
      <c r="W22" s="764"/>
      <c r="X22" s="764"/>
      <c r="Y22" s="764"/>
      <c r="Z22" s="764"/>
      <c r="AA22" s="764"/>
      <c r="AB22" s="764"/>
      <c r="AC22" s="764"/>
      <c r="AD22" s="764"/>
      <c r="AE22" s="764"/>
      <c r="AF22" s="764"/>
      <c r="AG22" s="764"/>
      <c r="AH22" s="764"/>
      <c r="AI22" s="765"/>
      <c r="AJ22" s="766"/>
      <c r="AK22" s="767"/>
      <c r="AL22" s="767"/>
      <c r="AM22" s="767"/>
      <c r="AN22" s="768"/>
      <c r="AO22" s="772"/>
      <c r="AP22" s="773"/>
      <c r="AQ22" s="774"/>
      <c r="AR22" s="772"/>
      <c r="AS22" s="773"/>
      <c r="AT22" s="780"/>
    </row>
    <row r="23" spans="2:46" ht="18" customHeight="1" x14ac:dyDescent="0.2">
      <c r="B23" s="761" t="str">
        <f t="shared" si="0"/>
        <v/>
      </c>
      <c r="C23" s="762"/>
      <c r="D23" s="763"/>
      <c r="E23" s="764"/>
      <c r="F23" s="764"/>
      <c r="G23" s="764"/>
      <c r="H23" s="764"/>
      <c r="I23" s="764"/>
      <c r="J23" s="764"/>
      <c r="K23" s="764"/>
      <c r="L23" s="764"/>
      <c r="M23" s="765"/>
      <c r="N23" s="766"/>
      <c r="O23" s="767"/>
      <c r="P23" s="767"/>
      <c r="Q23" s="767"/>
      <c r="R23" s="767"/>
      <c r="S23" s="767"/>
      <c r="T23" s="767"/>
      <c r="U23" s="768"/>
      <c r="V23" s="763"/>
      <c r="W23" s="764"/>
      <c r="X23" s="764"/>
      <c r="Y23" s="764"/>
      <c r="Z23" s="764"/>
      <c r="AA23" s="764"/>
      <c r="AB23" s="764"/>
      <c r="AC23" s="764"/>
      <c r="AD23" s="764"/>
      <c r="AE23" s="764"/>
      <c r="AF23" s="764"/>
      <c r="AG23" s="764"/>
      <c r="AH23" s="764"/>
      <c r="AI23" s="765"/>
      <c r="AJ23" s="766"/>
      <c r="AK23" s="767"/>
      <c r="AL23" s="767"/>
      <c r="AM23" s="767"/>
      <c r="AN23" s="768"/>
      <c r="AO23" s="762"/>
      <c r="AP23" s="762"/>
      <c r="AQ23" s="762"/>
      <c r="AR23" s="762"/>
      <c r="AS23" s="762"/>
      <c r="AT23" s="778"/>
    </row>
    <row r="24" spans="2:46" ht="18" customHeight="1" x14ac:dyDescent="0.2">
      <c r="B24" s="761" t="str">
        <f t="shared" si="0"/>
        <v/>
      </c>
      <c r="C24" s="762"/>
      <c r="D24" s="763"/>
      <c r="E24" s="764"/>
      <c r="F24" s="764"/>
      <c r="G24" s="764"/>
      <c r="H24" s="764"/>
      <c r="I24" s="764"/>
      <c r="J24" s="764"/>
      <c r="K24" s="764"/>
      <c r="L24" s="764"/>
      <c r="M24" s="765"/>
      <c r="N24" s="766"/>
      <c r="O24" s="767"/>
      <c r="P24" s="767"/>
      <c r="Q24" s="767"/>
      <c r="R24" s="767"/>
      <c r="S24" s="767"/>
      <c r="T24" s="767"/>
      <c r="U24" s="768"/>
      <c r="V24" s="763"/>
      <c r="W24" s="764"/>
      <c r="X24" s="764"/>
      <c r="Y24" s="764"/>
      <c r="Z24" s="764"/>
      <c r="AA24" s="764"/>
      <c r="AB24" s="764"/>
      <c r="AC24" s="764"/>
      <c r="AD24" s="764"/>
      <c r="AE24" s="764"/>
      <c r="AF24" s="764"/>
      <c r="AG24" s="764"/>
      <c r="AH24" s="764"/>
      <c r="AI24" s="765"/>
      <c r="AJ24" s="766"/>
      <c r="AK24" s="767"/>
      <c r="AL24" s="767"/>
      <c r="AM24" s="767"/>
      <c r="AN24" s="768"/>
      <c r="AO24" s="762"/>
      <c r="AP24" s="762"/>
      <c r="AQ24" s="762"/>
      <c r="AR24" s="762"/>
      <c r="AS24" s="762"/>
      <c r="AT24" s="778"/>
    </row>
    <row r="25" spans="2:46" ht="18" customHeight="1" x14ac:dyDescent="0.2">
      <c r="B25" s="761" t="str">
        <f t="shared" si="0"/>
        <v/>
      </c>
      <c r="C25" s="762"/>
      <c r="D25" s="763"/>
      <c r="E25" s="764"/>
      <c r="F25" s="764"/>
      <c r="G25" s="764"/>
      <c r="H25" s="764"/>
      <c r="I25" s="764"/>
      <c r="J25" s="764"/>
      <c r="K25" s="764"/>
      <c r="L25" s="764"/>
      <c r="M25" s="765"/>
      <c r="N25" s="766"/>
      <c r="O25" s="767"/>
      <c r="P25" s="767"/>
      <c r="Q25" s="767"/>
      <c r="R25" s="767"/>
      <c r="S25" s="767"/>
      <c r="T25" s="767"/>
      <c r="U25" s="768"/>
      <c r="V25" s="769"/>
      <c r="W25" s="770"/>
      <c r="X25" s="770"/>
      <c r="Y25" s="770"/>
      <c r="Z25" s="770"/>
      <c r="AA25" s="770"/>
      <c r="AB25" s="770"/>
      <c r="AC25" s="770"/>
      <c r="AD25" s="770"/>
      <c r="AE25" s="770"/>
      <c r="AF25" s="770"/>
      <c r="AG25" s="770"/>
      <c r="AH25" s="770"/>
      <c r="AI25" s="771"/>
      <c r="AJ25" s="785"/>
      <c r="AK25" s="785"/>
      <c r="AL25" s="785"/>
      <c r="AM25" s="785"/>
      <c r="AN25" s="785"/>
      <c r="AO25" s="762"/>
      <c r="AP25" s="762"/>
      <c r="AQ25" s="762"/>
      <c r="AR25" s="762"/>
      <c r="AS25" s="762"/>
      <c r="AT25" s="778"/>
    </row>
    <row r="26" spans="2:46" ht="18" customHeight="1" x14ac:dyDescent="0.2">
      <c r="B26" s="761" t="str">
        <f t="shared" si="0"/>
        <v/>
      </c>
      <c r="C26" s="762"/>
      <c r="D26" s="769"/>
      <c r="E26" s="770"/>
      <c r="F26" s="770"/>
      <c r="G26" s="770"/>
      <c r="H26" s="770"/>
      <c r="I26" s="770"/>
      <c r="J26" s="770"/>
      <c r="K26" s="770"/>
      <c r="L26" s="770"/>
      <c r="M26" s="771"/>
      <c r="N26" s="766"/>
      <c r="O26" s="767"/>
      <c r="P26" s="767"/>
      <c r="Q26" s="767"/>
      <c r="R26" s="767"/>
      <c r="S26" s="767"/>
      <c r="T26" s="767"/>
      <c r="U26" s="768"/>
      <c r="V26" s="763"/>
      <c r="W26" s="764"/>
      <c r="X26" s="764"/>
      <c r="Y26" s="764"/>
      <c r="Z26" s="764"/>
      <c r="AA26" s="764"/>
      <c r="AB26" s="764"/>
      <c r="AC26" s="764"/>
      <c r="AD26" s="764"/>
      <c r="AE26" s="764"/>
      <c r="AF26" s="764"/>
      <c r="AG26" s="764"/>
      <c r="AH26" s="764"/>
      <c r="AI26" s="765"/>
      <c r="AJ26" s="785"/>
      <c r="AK26" s="785"/>
      <c r="AL26" s="785"/>
      <c r="AM26" s="785"/>
      <c r="AN26" s="785"/>
      <c r="AO26" s="762"/>
      <c r="AP26" s="762"/>
      <c r="AQ26" s="762"/>
      <c r="AR26" s="762"/>
      <c r="AS26" s="762"/>
      <c r="AT26" s="778"/>
    </row>
    <row r="27" spans="2:46" ht="18" customHeight="1" x14ac:dyDescent="0.2">
      <c r="B27" s="761"/>
      <c r="C27" s="762"/>
      <c r="D27" s="763"/>
      <c r="E27" s="764"/>
      <c r="F27" s="764"/>
      <c r="G27" s="764"/>
      <c r="H27" s="764"/>
      <c r="I27" s="764"/>
      <c r="J27" s="764"/>
      <c r="K27" s="764"/>
      <c r="L27" s="764"/>
      <c r="M27" s="765"/>
      <c r="N27" s="766"/>
      <c r="O27" s="767"/>
      <c r="P27" s="767"/>
      <c r="Q27" s="767"/>
      <c r="R27" s="767"/>
      <c r="S27" s="767"/>
      <c r="T27" s="767"/>
      <c r="U27" s="768"/>
      <c r="V27" s="763"/>
      <c r="W27" s="764"/>
      <c r="X27" s="764"/>
      <c r="Y27" s="764"/>
      <c r="Z27" s="764"/>
      <c r="AA27" s="764"/>
      <c r="AB27" s="764"/>
      <c r="AC27" s="764"/>
      <c r="AD27" s="764"/>
      <c r="AE27" s="764"/>
      <c r="AF27" s="764"/>
      <c r="AG27" s="764"/>
      <c r="AH27" s="764"/>
      <c r="AI27" s="765"/>
      <c r="AJ27" s="785"/>
      <c r="AK27" s="785"/>
      <c r="AL27" s="785"/>
      <c r="AM27" s="785"/>
      <c r="AN27" s="785"/>
      <c r="AO27" s="762"/>
      <c r="AP27" s="762"/>
      <c r="AQ27" s="762"/>
      <c r="AR27" s="762"/>
      <c r="AS27" s="762"/>
      <c r="AT27" s="778"/>
    </row>
    <row r="28" spans="2:46" ht="18" customHeight="1" x14ac:dyDescent="0.2">
      <c r="B28" s="761" t="str">
        <f t="shared" ref="B28:B48" si="1">IF(D28&lt;&gt;"",(ROW()-10),"")</f>
        <v/>
      </c>
      <c r="C28" s="762"/>
      <c r="D28" s="763"/>
      <c r="E28" s="764"/>
      <c r="F28" s="764"/>
      <c r="G28" s="764"/>
      <c r="H28" s="764"/>
      <c r="I28" s="764"/>
      <c r="J28" s="764"/>
      <c r="K28" s="764"/>
      <c r="L28" s="764"/>
      <c r="M28" s="765"/>
      <c r="N28" s="766"/>
      <c r="O28" s="767"/>
      <c r="P28" s="767"/>
      <c r="Q28" s="767"/>
      <c r="R28" s="767"/>
      <c r="S28" s="767"/>
      <c r="T28" s="767"/>
      <c r="U28" s="768"/>
      <c r="V28" s="763"/>
      <c r="W28" s="764"/>
      <c r="X28" s="764"/>
      <c r="Y28" s="764"/>
      <c r="Z28" s="764"/>
      <c r="AA28" s="764"/>
      <c r="AB28" s="764"/>
      <c r="AC28" s="764"/>
      <c r="AD28" s="764"/>
      <c r="AE28" s="764"/>
      <c r="AF28" s="764"/>
      <c r="AG28" s="764"/>
      <c r="AH28" s="764"/>
      <c r="AI28" s="765"/>
      <c r="AJ28" s="785"/>
      <c r="AK28" s="785"/>
      <c r="AL28" s="785"/>
      <c r="AM28" s="785"/>
      <c r="AN28" s="785"/>
      <c r="AO28" s="762"/>
      <c r="AP28" s="762"/>
      <c r="AQ28" s="762"/>
      <c r="AR28" s="762"/>
      <c r="AS28" s="762"/>
      <c r="AT28" s="778"/>
    </row>
    <row r="29" spans="2:46" ht="18" customHeight="1" x14ac:dyDescent="0.2">
      <c r="B29" s="761" t="str">
        <f t="shared" si="1"/>
        <v/>
      </c>
      <c r="C29" s="762"/>
      <c r="D29" s="763"/>
      <c r="E29" s="764"/>
      <c r="F29" s="764"/>
      <c r="G29" s="764"/>
      <c r="H29" s="764"/>
      <c r="I29" s="764"/>
      <c r="J29" s="764"/>
      <c r="K29" s="764"/>
      <c r="L29" s="764"/>
      <c r="M29" s="765"/>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1"/>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1"/>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1"/>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1"/>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1"/>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1"/>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1"/>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1"/>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1"/>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1"/>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1"/>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1"/>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1"/>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1"/>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1"/>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1"/>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1"/>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1"/>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thickBot="1" x14ac:dyDescent="0.25">
      <c r="B48" s="788" t="str">
        <f t="shared" si="1"/>
        <v/>
      </c>
      <c r="C48" s="786"/>
      <c r="D48" s="789"/>
      <c r="E48" s="790"/>
      <c r="F48" s="790"/>
      <c r="G48" s="790"/>
      <c r="H48" s="790"/>
      <c r="I48" s="790"/>
      <c r="J48" s="790"/>
      <c r="K48" s="790"/>
      <c r="L48" s="790"/>
      <c r="M48" s="791"/>
      <c r="N48" s="792"/>
      <c r="O48" s="793"/>
      <c r="P48" s="793"/>
      <c r="Q48" s="793"/>
      <c r="R48" s="793"/>
      <c r="S48" s="793"/>
      <c r="T48" s="793"/>
      <c r="U48" s="794"/>
      <c r="V48" s="795"/>
      <c r="W48" s="796"/>
      <c r="X48" s="796"/>
      <c r="Y48" s="796"/>
      <c r="Z48" s="796"/>
      <c r="AA48" s="796"/>
      <c r="AB48" s="796"/>
      <c r="AC48" s="796"/>
      <c r="AD48" s="796"/>
      <c r="AE48" s="796"/>
      <c r="AF48" s="796"/>
      <c r="AG48" s="796"/>
      <c r="AH48" s="796"/>
      <c r="AI48" s="797"/>
      <c r="AJ48" s="798"/>
      <c r="AK48" s="798"/>
      <c r="AL48" s="798"/>
      <c r="AM48" s="798"/>
      <c r="AN48" s="798"/>
      <c r="AO48" s="786"/>
      <c r="AP48" s="786"/>
      <c r="AQ48" s="786"/>
      <c r="AR48" s="786"/>
      <c r="AS48" s="786"/>
      <c r="AT48" s="787"/>
    </row>
    <row r="49" spans="1:47" ht="5.0999999999999996" customHeight="1" thickBot="1" x14ac:dyDescent="0.25">
      <c r="A49" s="216"/>
      <c r="B49" s="358"/>
      <c r="C49" s="358"/>
      <c r="D49" s="216"/>
      <c r="E49" s="216"/>
      <c r="F49" s="216"/>
      <c r="G49" s="216"/>
      <c r="H49" s="216"/>
      <c r="I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358"/>
      <c r="AP49" s="358"/>
      <c r="AQ49" s="358"/>
      <c r="AR49" s="358"/>
      <c r="AS49" s="358"/>
      <c r="AT49" s="358"/>
      <c r="AU49" s="216"/>
    </row>
    <row r="50" spans="1:47"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25001</v>
      </c>
      <c r="AB50" s="593"/>
      <c r="AC50" s="593"/>
      <c r="AD50" s="593"/>
      <c r="AE50" s="593"/>
      <c r="AF50" s="593" t="s">
        <v>25002</v>
      </c>
      <c r="AG50" s="593"/>
      <c r="AH50" s="593"/>
      <c r="AI50" s="593"/>
      <c r="AJ50" s="593"/>
      <c r="AK50" s="593" t="s">
        <v>25003</v>
      </c>
      <c r="AL50" s="593"/>
      <c r="AM50" s="593"/>
      <c r="AN50" s="593"/>
      <c r="AO50" s="593"/>
      <c r="AP50" s="593" t="s">
        <v>25004</v>
      </c>
      <c r="AQ50" s="593"/>
      <c r="AR50" s="593"/>
      <c r="AS50" s="593"/>
      <c r="AT50" s="640"/>
    </row>
    <row r="51" spans="1:47" ht="18" customHeight="1" x14ac:dyDescent="0.2">
      <c r="B51" s="803">
        <v>1</v>
      </c>
      <c r="C51" s="804"/>
      <c r="D51" s="804"/>
      <c r="E51" s="804"/>
      <c r="F51" s="804"/>
      <c r="G51" s="804">
        <v>0</v>
      </c>
      <c r="H51" s="804"/>
      <c r="I51" s="804"/>
      <c r="J51" s="804"/>
      <c r="K51" s="804"/>
      <c r="L51" s="805">
        <f>G51*6</f>
        <v>0</v>
      </c>
      <c r="M51" s="805"/>
      <c r="N51" s="805"/>
      <c r="O51" s="805"/>
      <c r="P51" s="805"/>
      <c r="Q51" s="805">
        <f>G51*12</f>
        <v>0</v>
      </c>
      <c r="R51" s="805"/>
      <c r="S51" s="805"/>
      <c r="T51" s="805"/>
      <c r="U51" s="805"/>
      <c r="V51" s="805">
        <v>10</v>
      </c>
      <c r="W51" s="805"/>
      <c r="X51" s="805"/>
      <c r="Y51" s="805"/>
      <c r="Z51" s="805"/>
      <c r="AA51" s="799">
        <v>5</v>
      </c>
      <c r="AB51" s="799"/>
      <c r="AC51" s="799"/>
      <c r="AD51" s="799"/>
      <c r="AE51" s="799"/>
      <c r="AF51" s="799">
        <v>70</v>
      </c>
      <c r="AG51" s="799"/>
      <c r="AH51" s="799"/>
      <c r="AI51" s="799"/>
      <c r="AJ51" s="799"/>
      <c r="AK51" s="800">
        <v>8</v>
      </c>
      <c r="AL51" s="801"/>
      <c r="AM51" s="801"/>
      <c r="AN51" s="801"/>
      <c r="AO51" s="801"/>
      <c r="AP51" s="800">
        <v>8</v>
      </c>
      <c r="AQ51" s="801"/>
      <c r="AR51" s="801"/>
      <c r="AS51" s="801"/>
      <c r="AT51" s="802"/>
    </row>
    <row r="52" spans="1:47"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836" t="s">
        <v>24706</v>
      </c>
      <c r="W52" s="837"/>
      <c r="X52" s="837"/>
      <c r="Y52" s="837"/>
      <c r="Z52" s="837"/>
      <c r="AA52" s="837"/>
      <c r="AB52" s="837"/>
      <c r="AC52" s="837"/>
      <c r="AD52" s="837"/>
      <c r="AE52" s="838"/>
      <c r="AF52" s="839" t="s">
        <v>24707</v>
      </c>
      <c r="AG52" s="837"/>
      <c r="AH52" s="837"/>
      <c r="AI52" s="837"/>
      <c r="AJ52" s="838"/>
      <c r="AK52" s="839" t="s">
        <v>24708</v>
      </c>
      <c r="AL52" s="837"/>
      <c r="AM52" s="837"/>
      <c r="AN52" s="837"/>
      <c r="AO52" s="838"/>
      <c r="AP52" s="840" t="s">
        <v>24709</v>
      </c>
      <c r="AQ52" s="841"/>
      <c r="AR52" s="841"/>
      <c r="AS52" s="841"/>
      <c r="AT52" s="842"/>
    </row>
    <row r="53" spans="1:47"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t="s">
        <v>25023</v>
      </c>
      <c r="W53" s="660"/>
      <c r="X53" s="660"/>
      <c r="Y53" s="660"/>
      <c r="Z53" s="660"/>
      <c r="AA53" s="660"/>
      <c r="AB53" s="660"/>
      <c r="AC53" s="660"/>
      <c r="AD53" s="660"/>
      <c r="AE53" s="660"/>
      <c r="AF53" s="660">
        <v>1</v>
      </c>
      <c r="AG53" s="660"/>
      <c r="AH53" s="660"/>
      <c r="AI53" s="660"/>
      <c r="AJ53" s="660"/>
      <c r="AK53" s="660">
        <v>100</v>
      </c>
      <c r="AL53" s="660"/>
      <c r="AM53" s="660"/>
      <c r="AN53" s="660"/>
      <c r="AO53" s="660"/>
      <c r="AP53" s="660">
        <v>0</v>
      </c>
      <c r="AQ53" s="660"/>
      <c r="AR53" s="660"/>
      <c r="AS53" s="660"/>
      <c r="AT53" s="662"/>
    </row>
    <row r="54" spans="1:47"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1:47" ht="18" customHeight="1" x14ac:dyDescent="0.2">
      <c r="B55" s="664" t="s">
        <v>24710</v>
      </c>
      <c r="C55" s="359"/>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1:47"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1:47" ht="5.0999999999999996" customHeight="1" x14ac:dyDescent="0.2"/>
  </sheetData>
  <mergeCells count="329">
    <mergeCell ref="V53:AE53"/>
    <mergeCell ref="AF53:AJ53"/>
    <mergeCell ref="AK53:AO53"/>
    <mergeCell ref="AP53:AT53"/>
    <mergeCell ref="B55:B62"/>
    <mergeCell ref="AK51:AO51"/>
    <mergeCell ref="AP51:AT51"/>
    <mergeCell ref="V52:AE52"/>
    <mergeCell ref="AF52:AJ52"/>
    <mergeCell ref="AK52:AO52"/>
    <mergeCell ref="AP52:AT52"/>
    <mergeCell ref="AF50:AJ50"/>
    <mergeCell ref="AK50:AO50"/>
    <mergeCell ref="AP50:AT50"/>
    <mergeCell ref="B51:F51"/>
    <mergeCell ref="G51:K51"/>
    <mergeCell ref="L51:P51"/>
    <mergeCell ref="Q51:U51"/>
    <mergeCell ref="V51:Z51"/>
    <mergeCell ref="AA51:AE51"/>
    <mergeCell ref="AF51:AJ51"/>
    <mergeCell ref="B50:F50"/>
    <mergeCell ref="G50:K50"/>
    <mergeCell ref="L50:P50"/>
    <mergeCell ref="Q50:U50"/>
    <mergeCell ref="V50:Z50"/>
    <mergeCell ref="AA50:AE50"/>
    <mergeCell ref="AR47:AT47"/>
    <mergeCell ref="B48:C48"/>
    <mergeCell ref="D48:M48"/>
    <mergeCell ref="N48:U48"/>
    <mergeCell ref="V48:AI48"/>
    <mergeCell ref="AJ48:AN48"/>
    <mergeCell ref="AO48:AQ48"/>
    <mergeCell ref="AR48:AT48"/>
    <mergeCell ref="B47:C47"/>
    <mergeCell ref="D47:M47"/>
    <mergeCell ref="N47:U47"/>
    <mergeCell ref="V47:AI47"/>
    <mergeCell ref="AJ47:AN47"/>
    <mergeCell ref="AO47:AQ47"/>
    <mergeCell ref="AR45:AT45"/>
    <mergeCell ref="B46:C46"/>
    <mergeCell ref="D46:M46"/>
    <mergeCell ref="N46:U46"/>
    <mergeCell ref="V46:AI46"/>
    <mergeCell ref="AJ46:AN46"/>
    <mergeCell ref="AO46:AQ46"/>
    <mergeCell ref="AR46:AT46"/>
    <mergeCell ref="B45:C45"/>
    <mergeCell ref="D45:M45"/>
    <mergeCell ref="N45:U45"/>
    <mergeCell ref="V45:AI45"/>
    <mergeCell ref="AJ45:AN45"/>
    <mergeCell ref="AO45:AQ45"/>
    <mergeCell ref="AR43:AT43"/>
    <mergeCell ref="B44:C44"/>
    <mergeCell ref="D44:M44"/>
    <mergeCell ref="N44:U44"/>
    <mergeCell ref="V44:AI44"/>
    <mergeCell ref="AJ44:AN44"/>
    <mergeCell ref="AO44:AQ44"/>
    <mergeCell ref="AR44:AT44"/>
    <mergeCell ref="B43:C43"/>
    <mergeCell ref="D43:M43"/>
    <mergeCell ref="N43:U43"/>
    <mergeCell ref="V43:AI43"/>
    <mergeCell ref="AJ43:AN43"/>
    <mergeCell ref="AO43:AQ43"/>
    <mergeCell ref="AR41:AT41"/>
    <mergeCell ref="B42:C42"/>
    <mergeCell ref="D42:M42"/>
    <mergeCell ref="N42:U42"/>
    <mergeCell ref="V42:AI42"/>
    <mergeCell ref="AJ42:AN42"/>
    <mergeCell ref="AO42:AQ42"/>
    <mergeCell ref="AR42:AT42"/>
    <mergeCell ref="B41:C41"/>
    <mergeCell ref="D41:M41"/>
    <mergeCell ref="N41:U41"/>
    <mergeCell ref="V41:AI41"/>
    <mergeCell ref="AJ41:AN41"/>
    <mergeCell ref="AO41:AQ41"/>
    <mergeCell ref="AR39:AT39"/>
    <mergeCell ref="B40:C40"/>
    <mergeCell ref="D40:M40"/>
    <mergeCell ref="N40:U40"/>
    <mergeCell ref="V40:AI40"/>
    <mergeCell ref="AJ40:AN40"/>
    <mergeCell ref="AO40:AQ40"/>
    <mergeCell ref="AR40:AT40"/>
    <mergeCell ref="B39:C39"/>
    <mergeCell ref="D39:M39"/>
    <mergeCell ref="N39:U39"/>
    <mergeCell ref="V39:AI39"/>
    <mergeCell ref="AJ39:AN39"/>
    <mergeCell ref="AO39:AQ39"/>
    <mergeCell ref="AR37:AT37"/>
    <mergeCell ref="B38:C38"/>
    <mergeCell ref="D38:M38"/>
    <mergeCell ref="N38:U38"/>
    <mergeCell ref="V38:AI38"/>
    <mergeCell ref="AJ38:AN38"/>
    <mergeCell ref="AO38:AQ38"/>
    <mergeCell ref="AR38:AT38"/>
    <mergeCell ref="B37:C37"/>
    <mergeCell ref="D37:M37"/>
    <mergeCell ref="N37:U37"/>
    <mergeCell ref="V37:AI37"/>
    <mergeCell ref="AJ37:AN37"/>
    <mergeCell ref="AO37:AQ37"/>
    <mergeCell ref="AR35:AT35"/>
    <mergeCell ref="B36:C36"/>
    <mergeCell ref="D36:M36"/>
    <mergeCell ref="N36:U36"/>
    <mergeCell ref="V36:AI36"/>
    <mergeCell ref="AJ36:AN36"/>
    <mergeCell ref="AO36:AQ36"/>
    <mergeCell ref="AR36:AT36"/>
    <mergeCell ref="B35:C35"/>
    <mergeCell ref="D35:M35"/>
    <mergeCell ref="N35:U35"/>
    <mergeCell ref="V35:AI35"/>
    <mergeCell ref="AJ35:AN35"/>
    <mergeCell ref="AO35:AQ35"/>
    <mergeCell ref="AR33:AT33"/>
    <mergeCell ref="B34:C34"/>
    <mergeCell ref="D34:M34"/>
    <mergeCell ref="N34:U34"/>
    <mergeCell ref="V34:AI34"/>
    <mergeCell ref="AJ34:AN34"/>
    <mergeCell ref="AO34:AQ34"/>
    <mergeCell ref="AR34:AT34"/>
    <mergeCell ref="B33:C33"/>
    <mergeCell ref="D33:M33"/>
    <mergeCell ref="N33:U33"/>
    <mergeCell ref="V33:AI33"/>
    <mergeCell ref="AJ33:AN33"/>
    <mergeCell ref="AO33:AQ33"/>
    <mergeCell ref="AR31:AT31"/>
    <mergeCell ref="B32:C32"/>
    <mergeCell ref="D32:M32"/>
    <mergeCell ref="N32:U32"/>
    <mergeCell ref="V32:AI32"/>
    <mergeCell ref="AJ32:AN32"/>
    <mergeCell ref="AO32:AQ32"/>
    <mergeCell ref="AR32:AT32"/>
    <mergeCell ref="B31:C31"/>
    <mergeCell ref="D31:M31"/>
    <mergeCell ref="N31:U31"/>
    <mergeCell ref="V31:AI31"/>
    <mergeCell ref="AJ31:AN31"/>
    <mergeCell ref="AO31:AQ31"/>
    <mergeCell ref="AR29:AT29"/>
    <mergeCell ref="B30:C30"/>
    <mergeCell ref="D30:M30"/>
    <mergeCell ref="N30:U30"/>
    <mergeCell ref="V30:AI30"/>
    <mergeCell ref="AJ30:AN30"/>
    <mergeCell ref="AO30:AQ30"/>
    <mergeCell ref="AR30:AT30"/>
    <mergeCell ref="B29:C29"/>
    <mergeCell ref="D29:M29"/>
    <mergeCell ref="N29:U29"/>
    <mergeCell ref="V29:AI29"/>
    <mergeCell ref="AJ29:AN29"/>
    <mergeCell ref="AO29:AQ29"/>
    <mergeCell ref="AR27:AT27"/>
    <mergeCell ref="B28:C28"/>
    <mergeCell ref="D28:M28"/>
    <mergeCell ref="N28:U28"/>
    <mergeCell ref="V28:AI28"/>
    <mergeCell ref="AJ28:AN28"/>
    <mergeCell ref="AO28:AQ28"/>
    <mergeCell ref="AR28:AT28"/>
    <mergeCell ref="B27:C27"/>
    <mergeCell ref="D27:M27"/>
    <mergeCell ref="N27:U27"/>
    <mergeCell ref="V27:AI27"/>
    <mergeCell ref="AJ27:AN27"/>
    <mergeCell ref="AO27:AQ27"/>
    <mergeCell ref="AR25:AT25"/>
    <mergeCell ref="B26:C26"/>
    <mergeCell ref="D26:M26"/>
    <mergeCell ref="N26:U26"/>
    <mergeCell ref="V26:AI26"/>
    <mergeCell ref="AJ26:AN26"/>
    <mergeCell ref="AO26:AQ26"/>
    <mergeCell ref="AR26:AT26"/>
    <mergeCell ref="B25:C25"/>
    <mergeCell ref="D25:M25"/>
    <mergeCell ref="N25:U25"/>
    <mergeCell ref="V25:AI25"/>
    <mergeCell ref="AJ25:AN25"/>
    <mergeCell ref="AO25:AQ25"/>
    <mergeCell ref="AR23:AT23"/>
    <mergeCell ref="B24:C24"/>
    <mergeCell ref="D24:M24"/>
    <mergeCell ref="N24:U24"/>
    <mergeCell ref="V24:AI24"/>
    <mergeCell ref="AJ24:AN24"/>
    <mergeCell ref="AO24:AQ24"/>
    <mergeCell ref="AR24:AT24"/>
    <mergeCell ref="B23:C23"/>
    <mergeCell ref="D23:M23"/>
    <mergeCell ref="N23:U23"/>
    <mergeCell ref="V23:AI23"/>
    <mergeCell ref="AJ23:AN23"/>
    <mergeCell ref="AO23:AQ23"/>
    <mergeCell ref="AR21:AT21"/>
    <mergeCell ref="B22:C22"/>
    <mergeCell ref="D22:M22"/>
    <mergeCell ref="N22:U22"/>
    <mergeCell ref="V22:AI22"/>
    <mergeCell ref="AJ22:AN22"/>
    <mergeCell ref="AO22:AQ22"/>
    <mergeCell ref="AR22:AT22"/>
    <mergeCell ref="B21:C21"/>
    <mergeCell ref="D21:M21"/>
    <mergeCell ref="N21:U21"/>
    <mergeCell ref="V21:AI21"/>
    <mergeCell ref="AJ21:AN21"/>
    <mergeCell ref="AO21:AQ21"/>
    <mergeCell ref="AR19:AT19"/>
    <mergeCell ref="B20:C20"/>
    <mergeCell ref="D20:M20"/>
    <mergeCell ref="N20:U20"/>
    <mergeCell ref="V20:AI20"/>
    <mergeCell ref="AJ20:AN20"/>
    <mergeCell ref="AO20:AQ20"/>
    <mergeCell ref="AR20:AT20"/>
    <mergeCell ref="B19:C19"/>
    <mergeCell ref="D19:M19"/>
    <mergeCell ref="N19:U19"/>
    <mergeCell ref="V19:AI19"/>
    <mergeCell ref="AJ19:AN19"/>
    <mergeCell ref="AO19:AQ19"/>
    <mergeCell ref="AR17:AT17"/>
    <mergeCell ref="B18:C18"/>
    <mergeCell ref="D18:M18"/>
    <mergeCell ref="N18:U18"/>
    <mergeCell ref="V18:AI18"/>
    <mergeCell ref="AJ18:AN18"/>
    <mergeCell ref="AO18:AQ18"/>
    <mergeCell ref="AR18:AT18"/>
    <mergeCell ref="B17:C17"/>
    <mergeCell ref="D17:M17"/>
    <mergeCell ref="N17:U17"/>
    <mergeCell ref="V17:AI17"/>
    <mergeCell ref="AJ17:AN17"/>
    <mergeCell ref="AO17:AQ17"/>
    <mergeCell ref="AR15:AT15"/>
    <mergeCell ref="B16:C16"/>
    <mergeCell ref="D16:M16"/>
    <mergeCell ref="N16:U16"/>
    <mergeCell ref="V16:AI16"/>
    <mergeCell ref="AJ16:AN16"/>
    <mergeCell ref="AO16:AQ16"/>
    <mergeCell ref="AR16:AT16"/>
    <mergeCell ref="B15:C15"/>
    <mergeCell ref="D15:M15"/>
    <mergeCell ref="N15:U15"/>
    <mergeCell ref="V15:AI15"/>
    <mergeCell ref="AJ15:AN15"/>
    <mergeCell ref="AO15:AQ15"/>
    <mergeCell ref="AF7:AP7"/>
    <mergeCell ref="AJ10:AN10"/>
    <mergeCell ref="AR13:AT13"/>
    <mergeCell ref="B14:C14"/>
    <mergeCell ref="D14:M14"/>
    <mergeCell ref="N14:U14"/>
    <mergeCell ref="V14:AI14"/>
    <mergeCell ref="AJ14:AN14"/>
    <mergeCell ref="AO14:AQ14"/>
    <mergeCell ref="AR14:AT14"/>
    <mergeCell ref="B13:C13"/>
    <mergeCell ref="D13:M13"/>
    <mergeCell ref="N13:U13"/>
    <mergeCell ref="V13:AI13"/>
    <mergeCell ref="AJ13:AN13"/>
    <mergeCell ref="AO13:AQ13"/>
    <mergeCell ref="Q5:T5"/>
    <mergeCell ref="V5:AA5"/>
    <mergeCell ref="B2:J5"/>
    <mergeCell ref="AR10:AT10"/>
    <mergeCell ref="AR11:AT11"/>
    <mergeCell ref="B12:C12"/>
    <mergeCell ref="D12:M12"/>
    <mergeCell ref="N12:U12"/>
    <mergeCell ref="V12:AI12"/>
    <mergeCell ref="AJ12:AN12"/>
    <mergeCell ref="AO12:AQ12"/>
    <mergeCell ref="AR12:AT12"/>
    <mergeCell ref="B11:C11"/>
    <mergeCell ref="D11:M11"/>
    <mergeCell ref="N11:U11"/>
    <mergeCell ref="V11:AI11"/>
    <mergeCell ref="AJ11:AN11"/>
    <mergeCell ref="AO11:AQ11"/>
    <mergeCell ref="H7:Y7"/>
    <mergeCell ref="B10:C10"/>
    <mergeCell ref="D10:M10"/>
    <mergeCell ref="N10:U10"/>
    <mergeCell ref="V10:AI10"/>
    <mergeCell ref="Z7:AE7"/>
    <mergeCell ref="AC5:AH5"/>
    <mergeCell ref="B7:G7"/>
    <mergeCell ref="AO10:AQ10"/>
    <mergeCell ref="AQ7:AR7"/>
    <mergeCell ref="AS7:AT7"/>
    <mergeCell ref="B8:G8"/>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s>
  <phoneticPr fontId="2"/>
  <hyperlinks>
    <hyperlink ref="K3:O4" location="テーブル一覧!A1" display="TCC支援システム" xr:uid="{00000000-0004-0000-44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U64"/>
  <sheetViews>
    <sheetView zoomScaleNormal="100" zoomScaleSheetLayoutView="100" workbookViewId="0">
      <selection activeCell="I30" sqref="I30"/>
    </sheetView>
  </sheetViews>
  <sheetFormatPr defaultColWidth="2.44140625" defaultRowHeight="13.5" customHeight="1" x14ac:dyDescent="0.2"/>
  <cols>
    <col min="1" max="1" width="0.77734375" style="331" customWidth="1"/>
    <col min="2" max="46" width="2.6640625" style="331" customWidth="1"/>
    <col min="47" max="47" width="0.77734375" style="331" customWidth="1"/>
    <col min="48" max="256" width="2.44140625" style="331"/>
    <col min="257" max="257" width="0.77734375" style="331" customWidth="1"/>
    <col min="258" max="302" width="2.6640625" style="331" customWidth="1"/>
    <col min="303" max="303" width="0.77734375" style="331" customWidth="1"/>
    <col min="304" max="512" width="2.44140625" style="331"/>
    <col min="513" max="513" width="0.77734375" style="331" customWidth="1"/>
    <col min="514" max="558" width="2.6640625" style="331" customWidth="1"/>
    <col min="559" max="559" width="0.77734375" style="331" customWidth="1"/>
    <col min="560" max="768" width="2.44140625" style="331"/>
    <col min="769" max="769" width="0.77734375" style="331" customWidth="1"/>
    <col min="770" max="814" width="2.6640625" style="331" customWidth="1"/>
    <col min="815" max="815" width="0.77734375" style="331" customWidth="1"/>
    <col min="816" max="1024" width="2.44140625" style="331"/>
    <col min="1025" max="1025" width="0.77734375" style="331" customWidth="1"/>
    <col min="1026" max="1070" width="2.6640625" style="331" customWidth="1"/>
    <col min="1071" max="1071" width="0.77734375" style="331" customWidth="1"/>
    <col min="1072" max="1280" width="2.44140625" style="331"/>
    <col min="1281" max="1281" width="0.77734375" style="331" customWidth="1"/>
    <col min="1282" max="1326" width="2.6640625" style="331" customWidth="1"/>
    <col min="1327" max="1327" width="0.77734375" style="331" customWidth="1"/>
    <col min="1328" max="1536" width="2.44140625" style="331"/>
    <col min="1537" max="1537" width="0.77734375" style="331" customWidth="1"/>
    <col min="1538" max="1582" width="2.6640625" style="331" customWidth="1"/>
    <col min="1583" max="1583" width="0.77734375" style="331" customWidth="1"/>
    <col min="1584" max="1792" width="2.44140625" style="331"/>
    <col min="1793" max="1793" width="0.77734375" style="331" customWidth="1"/>
    <col min="1794" max="1838" width="2.6640625" style="331" customWidth="1"/>
    <col min="1839" max="1839" width="0.77734375" style="331" customWidth="1"/>
    <col min="1840" max="2048" width="2.44140625" style="331"/>
    <col min="2049" max="2049" width="0.77734375" style="331" customWidth="1"/>
    <col min="2050" max="2094" width="2.6640625" style="331" customWidth="1"/>
    <col min="2095" max="2095" width="0.77734375" style="331" customWidth="1"/>
    <col min="2096" max="2304" width="2.44140625" style="331"/>
    <col min="2305" max="2305" width="0.77734375" style="331" customWidth="1"/>
    <col min="2306" max="2350" width="2.6640625" style="331" customWidth="1"/>
    <col min="2351" max="2351" width="0.77734375" style="331" customWidth="1"/>
    <col min="2352" max="2560" width="2.44140625" style="331"/>
    <col min="2561" max="2561" width="0.77734375" style="331" customWidth="1"/>
    <col min="2562" max="2606" width="2.6640625" style="331" customWidth="1"/>
    <col min="2607" max="2607" width="0.77734375" style="331" customWidth="1"/>
    <col min="2608" max="2816" width="2.44140625" style="331"/>
    <col min="2817" max="2817" width="0.77734375" style="331" customWidth="1"/>
    <col min="2818" max="2862" width="2.6640625" style="331" customWidth="1"/>
    <col min="2863" max="2863" width="0.77734375" style="331" customWidth="1"/>
    <col min="2864" max="3072" width="2.44140625" style="331"/>
    <col min="3073" max="3073" width="0.77734375" style="331" customWidth="1"/>
    <col min="3074" max="3118" width="2.6640625" style="331" customWidth="1"/>
    <col min="3119" max="3119" width="0.77734375" style="331" customWidth="1"/>
    <col min="3120" max="3328" width="2.44140625" style="331"/>
    <col min="3329" max="3329" width="0.77734375" style="331" customWidth="1"/>
    <col min="3330" max="3374" width="2.6640625" style="331" customWidth="1"/>
    <col min="3375" max="3375" width="0.77734375" style="331" customWidth="1"/>
    <col min="3376" max="3584" width="2.44140625" style="331"/>
    <col min="3585" max="3585" width="0.77734375" style="331" customWidth="1"/>
    <col min="3586" max="3630" width="2.6640625" style="331" customWidth="1"/>
    <col min="3631" max="3631" width="0.77734375" style="331" customWidth="1"/>
    <col min="3632" max="3840" width="2.44140625" style="331"/>
    <col min="3841" max="3841" width="0.77734375" style="331" customWidth="1"/>
    <col min="3842" max="3886" width="2.6640625" style="331" customWidth="1"/>
    <col min="3887" max="3887" width="0.77734375" style="331" customWidth="1"/>
    <col min="3888" max="4096" width="2.44140625" style="331"/>
    <col min="4097" max="4097" width="0.77734375" style="331" customWidth="1"/>
    <col min="4098" max="4142" width="2.6640625" style="331" customWidth="1"/>
    <col min="4143" max="4143" width="0.77734375" style="331" customWidth="1"/>
    <col min="4144" max="4352" width="2.44140625" style="331"/>
    <col min="4353" max="4353" width="0.77734375" style="331" customWidth="1"/>
    <col min="4354" max="4398" width="2.6640625" style="331" customWidth="1"/>
    <col min="4399" max="4399" width="0.77734375" style="331" customWidth="1"/>
    <col min="4400" max="4608" width="2.44140625" style="331"/>
    <col min="4609" max="4609" width="0.77734375" style="331" customWidth="1"/>
    <col min="4610" max="4654" width="2.6640625" style="331" customWidth="1"/>
    <col min="4655" max="4655" width="0.77734375" style="331" customWidth="1"/>
    <col min="4656" max="4864" width="2.44140625" style="331"/>
    <col min="4865" max="4865" width="0.77734375" style="331" customWidth="1"/>
    <col min="4866" max="4910" width="2.6640625" style="331" customWidth="1"/>
    <col min="4911" max="4911" width="0.77734375" style="331" customWidth="1"/>
    <col min="4912" max="5120" width="2.44140625" style="331"/>
    <col min="5121" max="5121" width="0.77734375" style="331" customWidth="1"/>
    <col min="5122" max="5166" width="2.6640625" style="331" customWidth="1"/>
    <col min="5167" max="5167" width="0.77734375" style="331" customWidth="1"/>
    <col min="5168" max="5376" width="2.44140625" style="331"/>
    <col min="5377" max="5377" width="0.77734375" style="331" customWidth="1"/>
    <col min="5378" max="5422" width="2.6640625" style="331" customWidth="1"/>
    <col min="5423" max="5423" width="0.77734375" style="331" customWidth="1"/>
    <col min="5424" max="5632" width="2.44140625" style="331"/>
    <col min="5633" max="5633" width="0.77734375" style="331" customWidth="1"/>
    <col min="5634" max="5678" width="2.6640625" style="331" customWidth="1"/>
    <col min="5679" max="5679" width="0.77734375" style="331" customWidth="1"/>
    <col min="5680" max="5888" width="2.44140625" style="331"/>
    <col min="5889" max="5889" width="0.77734375" style="331" customWidth="1"/>
    <col min="5890" max="5934" width="2.6640625" style="331" customWidth="1"/>
    <col min="5935" max="5935" width="0.77734375" style="331" customWidth="1"/>
    <col min="5936" max="6144" width="2.44140625" style="331"/>
    <col min="6145" max="6145" width="0.77734375" style="331" customWidth="1"/>
    <col min="6146" max="6190" width="2.6640625" style="331" customWidth="1"/>
    <col min="6191" max="6191" width="0.77734375" style="331" customWidth="1"/>
    <col min="6192" max="6400" width="2.44140625" style="331"/>
    <col min="6401" max="6401" width="0.77734375" style="331" customWidth="1"/>
    <col min="6402" max="6446" width="2.6640625" style="331" customWidth="1"/>
    <col min="6447" max="6447" width="0.77734375" style="331" customWidth="1"/>
    <col min="6448" max="6656" width="2.44140625" style="331"/>
    <col min="6657" max="6657" width="0.77734375" style="331" customWidth="1"/>
    <col min="6658" max="6702" width="2.6640625" style="331" customWidth="1"/>
    <col min="6703" max="6703" width="0.77734375" style="331" customWidth="1"/>
    <col min="6704" max="6912" width="2.44140625" style="331"/>
    <col min="6913" max="6913" width="0.77734375" style="331" customWidth="1"/>
    <col min="6914" max="6958" width="2.6640625" style="331" customWidth="1"/>
    <col min="6959" max="6959" width="0.77734375" style="331" customWidth="1"/>
    <col min="6960" max="7168" width="2.44140625" style="331"/>
    <col min="7169" max="7169" width="0.77734375" style="331" customWidth="1"/>
    <col min="7170" max="7214" width="2.6640625" style="331" customWidth="1"/>
    <col min="7215" max="7215" width="0.77734375" style="331" customWidth="1"/>
    <col min="7216" max="7424" width="2.44140625" style="331"/>
    <col min="7425" max="7425" width="0.77734375" style="331" customWidth="1"/>
    <col min="7426" max="7470" width="2.6640625" style="331" customWidth="1"/>
    <col min="7471" max="7471" width="0.77734375" style="331" customWidth="1"/>
    <col min="7472" max="7680" width="2.44140625" style="331"/>
    <col min="7681" max="7681" width="0.77734375" style="331" customWidth="1"/>
    <col min="7682" max="7726" width="2.6640625" style="331" customWidth="1"/>
    <col min="7727" max="7727" width="0.77734375" style="331" customWidth="1"/>
    <col min="7728" max="7936" width="2.44140625" style="331"/>
    <col min="7937" max="7937" width="0.77734375" style="331" customWidth="1"/>
    <col min="7938" max="7982" width="2.6640625" style="331" customWidth="1"/>
    <col min="7983" max="7983" width="0.77734375" style="331" customWidth="1"/>
    <col min="7984" max="8192" width="2.44140625" style="331"/>
    <col min="8193" max="8193" width="0.77734375" style="331" customWidth="1"/>
    <col min="8194" max="8238" width="2.6640625" style="331" customWidth="1"/>
    <col min="8239" max="8239" width="0.77734375" style="331" customWidth="1"/>
    <col min="8240" max="8448" width="2.44140625" style="331"/>
    <col min="8449" max="8449" width="0.77734375" style="331" customWidth="1"/>
    <col min="8450" max="8494" width="2.6640625" style="331" customWidth="1"/>
    <col min="8495" max="8495" width="0.77734375" style="331" customWidth="1"/>
    <col min="8496" max="8704" width="2.44140625" style="331"/>
    <col min="8705" max="8705" width="0.77734375" style="331" customWidth="1"/>
    <col min="8706" max="8750" width="2.6640625" style="331" customWidth="1"/>
    <col min="8751" max="8751" width="0.77734375" style="331" customWidth="1"/>
    <col min="8752" max="8960" width="2.44140625" style="331"/>
    <col min="8961" max="8961" width="0.77734375" style="331" customWidth="1"/>
    <col min="8962" max="9006" width="2.6640625" style="331" customWidth="1"/>
    <col min="9007" max="9007" width="0.77734375" style="331" customWidth="1"/>
    <col min="9008" max="9216" width="2.44140625" style="331"/>
    <col min="9217" max="9217" width="0.77734375" style="331" customWidth="1"/>
    <col min="9218" max="9262" width="2.6640625" style="331" customWidth="1"/>
    <col min="9263" max="9263" width="0.77734375" style="331" customWidth="1"/>
    <col min="9264" max="9472" width="2.44140625" style="331"/>
    <col min="9473" max="9473" width="0.77734375" style="331" customWidth="1"/>
    <col min="9474" max="9518" width="2.6640625" style="331" customWidth="1"/>
    <col min="9519" max="9519" width="0.77734375" style="331" customWidth="1"/>
    <col min="9520" max="9728" width="2.44140625" style="331"/>
    <col min="9729" max="9729" width="0.77734375" style="331" customWidth="1"/>
    <col min="9730" max="9774" width="2.6640625" style="331" customWidth="1"/>
    <col min="9775" max="9775" width="0.77734375" style="331" customWidth="1"/>
    <col min="9776" max="9984" width="2.44140625" style="331"/>
    <col min="9985" max="9985" width="0.77734375" style="331" customWidth="1"/>
    <col min="9986" max="10030" width="2.6640625" style="331" customWidth="1"/>
    <col min="10031" max="10031" width="0.77734375" style="331" customWidth="1"/>
    <col min="10032" max="10240" width="2.44140625" style="331"/>
    <col min="10241" max="10241" width="0.77734375" style="331" customWidth="1"/>
    <col min="10242" max="10286" width="2.6640625" style="331" customWidth="1"/>
    <col min="10287" max="10287" width="0.77734375" style="331" customWidth="1"/>
    <col min="10288" max="10496" width="2.44140625" style="331"/>
    <col min="10497" max="10497" width="0.77734375" style="331" customWidth="1"/>
    <col min="10498" max="10542" width="2.6640625" style="331" customWidth="1"/>
    <col min="10543" max="10543" width="0.77734375" style="331" customWidth="1"/>
    <col min="10544" max="10752" width="2.44140625" style="331"/>
    <col min="10753" max="10753" width="0.77734375" style="331" customWidth="1"/>
    <col min="10754" max="10798" width="2.6640625" style="331" customWidth="1"/>
    <col min="10799" max="10799" width="0.77734375" style="331" customWidth="1"/>
    <col min="10800" max="11008" width="2.44140625" style="331"/>
    <col min="11009" max="11009" width="0.77734375" style="331" customWidth="1"/>
    <col min="11010" max="11054" width="2.6640625" style="331" customWidth="1"/>
    <col min="11055" max="11055" width="0.77734375" style="331" customWidth="1"/>
    <col min="11056" max="11264" width="2.44140625" style="331"/>
    <col min="11265" max="11265" width="0.77734375" style="331" customWidth="1"/>
    <col min="11266" max="11310" width="2.6640625" style="331" customWidth="1"/>
    <col min="11311" max="11311" width="0.77734375" style="331" customWidth="1"/>
    <col min="11312" max="11520" width="2.44140625" style="331"/>
    <col min="11521" max="11521" width="0.77734375" style="331" customWidth="1"/>
    <col min="11522" max="11566" width="2.6640625" style="331" customWidth="1"/>
    <col min="11567" max="11567" width="0.77734375" style="331" customWidth="1"/>
    <col min="11568" max="11776" width="2.44140625" style="331"/>
    <col min="11777" max="11777" width="0.77734375" style="331" customWidth="1"/>
    <col min="11778" max="11822" width="2.6640625" style="331" customWidth="1"/>
    <col min="11823" max="11823" width="0.77734375" style="331" customWidth="1"/>
    <col min="11824" max="12032" width="2.44140625" style="331"/>
    <col min="12033" max="12033" width="0.77734375" style="331" customWidth="1"/>
    <col min="12034" max="12078" width="2.6640625" style="331" customWidth="1"/>
    <col min="12079" max="12079" width="0.77734375" style="331" customWidth="1"/>
    <col min="12080" max="12288" width="2.44140625" style="331"/>
    <col min="12289" max="12289" width="0.77734375" style="331" customWidth="1"/>
    <col min="12290" max="12334" width="2.6640625" style="331" customWidth="1"/>
    <col min="12335" max="12335" width="0.77734375" style="331" customWidth="1"/>
    <col min="12336" max="12544" width="2.44140625" style="331"/>
    <col min="12545" max="12545" width="0.77734375" style="331" customWidth="1"/>
    <col min="12546" max="12590" width="2.6640625" style="331" customWidth="1"/>
    <col min="12591" max="12591" width="0.77734375" style="331" customWidth="1"/>
    <col min="12592" max="12800" width="2.44140625" style="331"/>
    <col min="12801" max="12801" width="0.77734375" style="331" customWidth="1"/>
    <col min="12802" max="12846" width="2.6640625" style="331" customWidth="1"/>
    <col min="12847" max="12847" width="0.77734375" style="331" customWidth="1"/>
    <col min="12848" max="13056" width="2.44140625" style="331"/>
    <col min="13057" max="13057" width="0.77734375" style="331" customWidth="1"/>
    <col min="13058" max="13102" width="2.6640625" style="331" customWidth="1"/>
    <col min="13103" max="13103" width="0.77734375" style="331" customWidth="1"/>
    <col min="13104" max="13312" width="2.44140625" style="331"/>
    <col min="13313" max="13313" width="0.77734375" style="331" customWidth="1"/>
    <col min="13314" max="13358" width="2.6640625" style="331" customWidth="1"/>
    <col min="13359" max="13359" width="0.77734375" style="331" customWidth="1"/>
    <col min="13360" max="13568" width="2.44140625" style="331"/>
    <col min="13569" max="13569" width="0.77734375" style="331" customWidth="1"/>
    <col min="13570" max="13614" width="2.6640625" style="331" customWidth="1"/>
    <col min="13615" max="13615" width="0.77734375" style="331" customWidth="1"/>
    <col min="13616" max="13824" width="2.44140625" style="331"/>
    <col min="13825" max="13825" width="0.77734375" style="331" customWidth="1"/>
    <col min="13826" max="13870" width="2.6640625" style="331" customWidth="1"/>
    <col min="13871" max="13871" width="0.77734375" style="331" customWidth="1"/>
    <col min="13872" max="14080" width="2.44140625" style="331"/>
    <col min="14081" max="14081" width="0.77734375" style="331" customWidth="1"/>
    <col min="14082" max="14126" width="2.6640625" style="331" customWidth="1"/>
    <col min="14127" max="14127" width="0.77734375" style="331" customWidth="1"/>
    <col min="14128" max="14336" width="2.44140625" style="331"/>
    <col min="14337" max="14337" width="0.77734375" style="331" customWidth="1"/>
    <col min="14338" max="14382" width="2.6640625" style="331" customWidth="1"/>
    <col min="14383" max="14383" width="0.77734375" style="331" customWidth="1"/>
    <col min="14384" max="14592" width="2.44140625" style="331"/>
    <col min="14593" max="14593" width="0.77734375" style="331" customWidth="1"/>
    <col min="14594" max="14638" width="2.6640625" style="331" customWidth="1"/>
    <col min="14639" max="14639" width="0.77734375" style="331" customWidth="1"/>
    <col min="14640" max="14848" width="2.44140625" style="331"/>
    <col min="14849" max="14849" width="0.77734375" style="331" customWidth="1"/>
    <col min="14850" max="14894" width="2.6640625" style="331" customWidth="1"/>
    <col min="14895" max="14895" width="0.77734375" style="331" customWidth="1"/>
    <col min="14896" max="15104" width="2.44140625" style="331"/>
    <col min="15105" max="15105" width="0.77734375" style="331" customWidth="1"/>
    <col min="15106" max="15150" width="2.6640625" style="331" customWidth="1"/>
    <col min="15151" max="15151" width="0.77734375" style="331" customWidth="1"/>
    <col min="15152" max="15360" width="2.44140625" style="331"/>
    <col min="15361" max="15361" width="0.77734375" style="331" customWidth="1"/>
    <col min="15362" max="15406" width="2.6640625" style="331" customWidth="1"/>
    <col min="15407" max="15407" width="0.77734375" style="331" customWidth="1"/>
    <col min="15408" max="15616" width="2.44140625" style="331"/>
    <col min="15617" max="15617" width="0.77734375" style="331" customWidth="1"/>
    <col min="15618" max="15662" width="2.6640625" style="331" customWidth="1"/>
    <col min="15663" max="15663" width="0.77734375" style="331" customWidth="1"/>
    <col min="15664" max="15872" width="2.44140625" style="331"/>
    <col min="15873" max="15873" width="0.77734375" style="331" customWidth="1"/>
    <col min="15874" max="15918" width="2.6640625" style="331" customWidth="1"/>
    <col min="15919" max="15919" width="0.77734375" style="331" customWidth="1"/>
    <col min="15920" max="16128" width="2.44140625" style="331"/>
    <col min="16129" max="16129" width="0.77734375" style="331" customWidth="1"/>
    <col min="16130" max="16174" width="2.66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581" t="s">
        <v>24590</v>
      </c>
      <c r="C2" s="582"/>
      <c r="D2" s="582"/>
      <c r="E2" s="582"/>
      <c r="F2" s="582"/>
      <c r="G2" s="582"/>
      <c r="H2" s="582"/>
      <c r="I2" s="582"/>
      <c r="J2" s="583"/>
      <c r="K2" s="620" t="s">
        <v>24591</v>
      </c>
      <c r="L2" s="621"/>
      <c r="M2" s="621"/>
      <c r="N2" s="621"/>
      <c r="O2" s="621"/>
      <c r="P2" s="621" t="s">
        <v>24592</v>
      </c>
      <c r="Q2" s="621"/>
      <c r="R2" s="621"/>
      <c r="S2" s="621"/>
      <c r="T2" s="621"/>
      <c r="U2" s="599" t="s">
        <v>24593</v>
      </c>
      <c r="V2" s="599"/>
      <c r="W2" s="599"/>
      <c r="X2" s="599"/>
      <c r="Y2" s="599"/>
      <c r="Z2" s="599"/>
      <c r="AA2" s="599"/>
      <c r="AB2" s="755" t="s">
        <v>24594</v>
      </c>
      <c r="AC2" s="756"/>
      <c r="AD2" s="756"/>
      <c r="AE2" s="756"/>
      <c r="AF2" s="756"/>
      <c r="AG2" s="756"/>
      <c r="AH2" s="756"/>
      <c r="AI2" s="599" t="s">
        <v>24595</v>
      </c>
      <c r="AJ2" s="599"/>
      <c r="AK2" s="599"/>
      <c r="AL2" s="599" t="s">
        <v>24596</v>
      </c>
      <c r="AM2" s="599"/>
      <c r="AN2" s="599"/>
      <c r="AO2" s="599" t="s">
        <v>24597</v>
      </c>
      <c r="AP2" s="599"/>
      <c r="AQ2" s="599"/>
      <c r="AR2" s="600" t="s">
        <v>24711</v>
      </c>
      <c r="AS2" s="601"/>
      <c r="AT2" s="602"/>
    </row>
    <row r="3" spans="1:46" s="326" customFormat="1" ht="20.100000000000001" customHeight="1" x14ac:dyDescent="0.2">
      <c r="B3" s="584"/>
      <c r="C3" s="585"/>
      <c r="D3" s="585"/>
      <c r="E3" s="585"/>
      <c r="F3" s="585"/>
      <c r="G3" s="585"/>
      <c r="H3" s="585"/>
      <c r="I3" s="585"/>
      <c r="J3" s="586"/>
      <c r="K3" s="686" t="s">
        <v>24712</v>
      </c>
      <c r="L3" s="687"/>
      <c r="M3" s="687"/>
      <c r="N3" s="687"/>
      <c r="O3" s="688"/>
      <c r="P3" s="608" t="s">
        <v>24941</v>
      </c>
      <c r="Q3" s="607"/>
      <c r="R3" s="607"/>
      <c r="S3" s="607"/>
      <c r="T3" s="607"/>
      <c r="U3" s="843" t="s">
        <v>25039</v>
      </c>
      <c r="V3" s="843"/>
      <c r="W3" s="843"/>
      <c r="X3" s="843"/>
      <c r="Y3" s="843"/>
      <c r="Z3" s="843"/>
      <c r="AA3" s="843"/>
      <c r="AB3" s="608"/>
      <c r="AC3" s="608"/>
      <c r="AD3" s="608"/>
      <c r="AE3" s="608"/>
      <c r="AF3" s="608"/>
      <c r="AG3" s="608"/>
      <c r="AH3" s="608"/>
      <c r="AI3" s="718">
        <v>40283</v>
      </c>
      <c r="AJ3" s="718"/>
      <c r="AK3" s="718"/>
      <c r="AL3" s="753"/>
      <c r="AM3" s="753"/>
      <c r="AN3" s="753"/>
      <c r="AO3" s="618" t="s">
        <v>24717</v>
      </c>
      <c r="AP3" s="618"/>
      <c r="AQ3" s="618"/>
      <c r="AR3" s="624" t="s">
        <v>25040</v>
      </c>
      <c r="AS3" s="625"/>
      <c r="AT3" s="626"/>
    </row>
    <row r="4" spans="1:46" s="326" customFormat="1" ht="20.100000000000001" customHeight="1" x14ac:dyDescent="0.2">
      <c r="B4" s="584"/>
      <c r="C4" s="585"/>
      <c r="D4" s="585"/>
      <c r="E4" s="585"/>
      <c r="F4" s="585"/>
      <c r="G4" s="585"/>
      <c r="H4" s="585"/>
      <c r="I4" s="585"/>
      <c r="J4" s="586"/>
      <c r="K4" s="689"/>
      <c r="L4" s="690"/>
      <c r="M4" s="690"/>
      <c r="N4" s="690"/>
      <c r="O4" s="691"/>
      <c r="P4" s="607"/>
      <c r="Q4" s="607"/>
      <c r="R4" s="607"/>
      <c r="S4" s="607"/>
      <c r="T4" s="607"/>
      <c r="U4" s="843"/>
      <c r="V4" s="843"/>
      <c r="W4" s="843"/>
      <c r="X4" s="843"/>
      <c r="Y4" s="843"/>
      <c r="Z4" s="843"/>
      <c r="AA4" s="843"/>
      <c r="AB4" s="608"/>
      <c r="AC4" s="608"/>
      <c r="AD4" s="608"/>
      <c r="AE4" s="608"/>
      <c r="AF4" s="608"/>
      <c r="AG4" s="608"/>
      <c r="AH4" s="608"/>
      <c r="AI4" s="718"/>
      <c r="AJ4" s="718"/>
      <c r="AK4" s="718"/>
      <c r="AL4" s="753"/>
      <c r="AM4" s="753"/>
      <c r="AN4" s="753"/>
      <c r="AO4" s="618"/>
      <c r="AP4" s="618"/>
      <c r="AQ4" s="618"/>
      <c r="AR4" s="624"/>
      <c r="AS4" s="625"/>
      <c r="AT4" s="626"/>
    </row>
    <row r="5" spans="1:46" s="326" customFormat="1" ht="20.100000000000001" customHeight="1" thickBot="1" x14ac:dyDescent="0.25">
      <c r="B5" s="587"/>
      <c r="C5" s="588"/>
      <c r="D5" s="588"/>
      <c r="E5" s="588"/>
      <c r="F5" s="588"/>
      <c r="G5" s="588"/>
      <c r="H5" s="588"/>
      <c r="I5" s="588"/>
      <c r="J5" s="589"/>
      <c r="K5" s="327" t="s">
        <v>24606</v>
      </c>
      <c r="L5" s="580" t="s">
        <v>24721</v>
      </c>
      <c r="M5" s="721"/>
      <c r="N5" s="721"/>
      <c r="O5" s="721"/>
      <c r="P5" s="328" t="s">
        <v>24606</v>
      </c>
      <c r="Q5" s="580" t="s">
        <v>24944</v>
      </c>
      <c r="R5" s="721"/>
      <c r="S5" s="721"/>
      <c r="T5" s="721"/>
      <c r="U5" s="329" t="s">
        <v>24610</v>
      </c>
      <c r="V5" s="757" t="s">
        <v>25041</v>
      </c>
      <c r="W5" s="580"/>
      <c r="X5" s="580"/>
      <c r="Y5" s="580"/>
      <c r="Z5" s="580"/>
      <c r="AA5" s="580"/>
      <c r="AB5" s="329" t="s">
        <v>24606</v>
      </c>
      <c r="AC5" s="580" t="s">
        <v>24727</v>
      </c>
      <c r="AD5" s="721"/>
      <c r="AE5" s="721"/>
      <c r="AF5" s="721"/>
      <c r="AG5" s="721"/>
      <c r="AH5" s="721"/>
      <c r="AI5" s="734"/>
      <c r="AJ5" s="734"/>
      <c r="AK5" s="734"/>
      <c r="AL5" s="754"/>
      <c r="AM5" s="754"/>
      <c r="AN5" s="754"/>
      <c r="AO5" s="619"/>
      <c r="AP5" s="619"/>
      <c r="AQ5" s="619"/>
      <c r="AR5" s="627"/>
      <c r="AS5" s="628"/>
      <c r="AT5" s="629"/>
    </row>
    <row r="6" spans="1:46" s="325" customFormat="1" ht="5.0999999999999996" customHeight="1" thickBot="1" x14ac:dyDescent="0.25"/>
    <row r="7" spans="1:46" ht="24" customHeight="1" x14ac:dyDescent="0.2">
      <c r="B7" s="596" t="s">
        <v>24612</v>
      </c>
      <c r="C7" s="593"/>
      <c r="D7" s="593"/>
      <c r="E7" s="593"/>
      <c r="F7" s="593"/>
      <c r="G7" s="593"/>
      <c r="H7" s="590" t="s">
        <v>25042</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25043</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49" si="0">IF(D11&lt;&gt;"",(ROW()-10),"")</f>
        <v>1</v>
      </c>
      <c r="C11" s="762"/>
      <c r="D11" s="763" t="s">
        <v>24595</v>
      </c>
      <c r="E11" s="764"/>
      <c r="F11" s="764"/>
      <c r="G11" s="764"/>
      <c r="H11" s="764"/>
      <c r="I11" s="764"/>
      <c r="J11" s="764"/>
      <c r="K11" s="764"/>
      <c r="L11" s="764"/>
      <c r="M11" s="765"/>
      <c r="N11" s="766" t="s">
        <v>25044</v>
      </c>
      <c r="O11" s="767"/>
      <c r="P11" s="767"/>
      <c r="Q11" s="767"/>
      <c r="R11" s="767"/>
      <c r="S11" s="767"/>
      <c r="T11" s="767"/>
      <c r="U11" s="768"/>
      <c r="V11" s="763" t="s">
        <v>25045</v>
      </c>
      <c r="W11" s="764"/>
      <c r="X11" s="764"/>
      <c r="Y11" s="764"/>
      <c r="Z11" s="764"/>
      <c r="AA11" s="764"/>
      <c r="AB11" s="764"/>
      <c r="AC11" s="764"/>
      <c r="AD11" s="764"/>
      <c r="AE11" s="764"/>
      <c r="AF11" s="764"/>
      <c r="AG11" s="764"/>
      <c r="AH11" s="764"/>
      <c r="AI11" s="765"/>
      <c r="AJ11" s="766" t="s">
        <v>25046</v>
      </c>
      <c r="AK11" s="767"/>
      <c r="AL11" s="767"/>
      <c r="AM11" s="767"/>
      <c r="AN11" s="768"/>
      <c r="AO11" s="772" t="s">
        <v>24917</v>
      </c>
      <c r="AP11" s="773"/>
      <c r="AQ11" s="774"/>
      <c r="AR11" s="844" t="s">
        <v>24950</v>
      </c>
      <c r="AS11" s="379"/>
      <c r="AT11" s="380"/>
    </row>
    <row r="12" spans="1:46" ht="18" customHeight="1" x14ac:dyDescent="0.2">
      <c r="B12" s="761">
        <f t="shared" si="0"/>
        <v>2</v>
      </c>
      <c r="C12" s="762"/>
      <c r="D12" s="763" t="s">
        <v>24951</v>
      </c>
      <c r="E12" s="764"/>
      <c r="F12" s="764"/>
      <c r="G12" s="764"/>
      <c r="H12" s="764"/>
      <c r="I12" s="764"/>
      <c r="J12" s="764"/>
      <c r="K12" s="764"/>
      <c r="L12" s="764"/>
      <c r="M12" s="765"/>
      <c r="N12" s="766" t="s">
        <v>25047</v>
      </c>
      <c r="O12" s="767"/>
      <c r="P12" s="767"/>
      <c r="Q12" s="767"/>
      <c r="R12" s="767"/>
      <c r="S12" s="767"/>
      <c r="T12" s="767"/>
      <c r="U12" s="768"/>
      <c r="V12" s="763" t="s">
        <v>25048</v>
      </c>
      <c r="W12" s="764"/>
      <c r="X12" s="764"/>
      <c r="Y12" s="764"/>
      <c r="Z12" s="764"/>
      <c r="AA12" s="764"/>
      <c r="AB12" s="764"/>
      <c r="AC12" s="764"/>
      <c r="AD12" s="764"/>
      <c r="AE12" s="764"/>
      <c r="AF12" s="764"/>
      <c r="AG12" s="764"/>
      <c r="AH12" s="764"/>
      <c r="AI12" s="765"/>
      <c r="AJ12" s="766" t="s">
        <v>25049</v>
      </c>
      <c r="AK12" s="767"/>
      <c r="AL12" s="767"/>
      <c r="AM12" s="767"/>
      <c r="AN12" s="768"/>
      <c r="AO12" s="772" t="s">
        <v>24917</v>
      </c>
      <c r="AP12" s="773"/>
      <c r="AQ12" s="774"/>
      <c r="AR12" s="845"/>
      <c r="AS12" s="384"/>
      <c r="AT12" s="385"/>
    </row>
    <row r="13" spans="1:46" ht="18" customHeight="1" x14ac:dyDescent="0.2">
      <c r="B13" s="761">
        <f>IF(D13&lt;&gt;"",(ROW()-10),"")</f>
        <v>3</v>
      </c>
      <c r="C13" s="762"/>
      <c r="D13" s="763" t="s">
        <v>25050</v>
      </c>
      <c r="E13" s="764"/>
      <c r="F13" s="764"/>
      <c r="G13" s="764"/>
      <c r="H13" s="764"/>
      <c r="I13" s="764"/>
      <c r="J13" s="764"/>
      <c r="K13" s="764"/>
      <c r="L13" s="764"/>
      <c r="M13" s="765"/>
      <c r="N13" s="766" t="s">
        <v>25051</v>
      </c>
      <c r="O13" s="767"/>
      <c r="P13" s="767"/>
      <c r="Q13" s="767"/>
      <c r="R13" s="767"/>
      <c r="S13" s="767"/>
      <c r="T13" s="767"/>
      <c r="U13" s="768"/>
      <c r="V13" s="769"/>
      <c r="W13" s="770"/>
      <c r="X13" s="770"/>
      <c r="Y13" s="770"/>
      <c r="Z13" s="770"/>
      <c r="AA13" s="770"/>
      <c r="AB13" s="770"/>
      <c r="AC13" s="770"/>
      <c r="AD13" s="770"/>
      <c r="AE13" s="770"/>
      <c r="AF13" s="770"/>
      <c r="AG13" s="770"/>
      <c r="AH13" s="770"/>
      <c r="AI13" s="771"/>
      <c r="AJ13" s="643" t="s">
        <v>25052</v>
      </c>
      <c r="AK13" s="644"/>
      <c r="AL13" s="644"/>
      <c r="AM13" s="644"/>
      <c r="AN13" s="645"/>
      <c r="AO13" s="772" t="s">
        <v>24917</v>
      </c>
      <c r="AP13" s="773"/>
      <c r="AQ13" s="774"/>
      <c r="AR13" s="846"/>
      <c r="AS13" s="772" t="s">
        <v>25053</v>
      </c>
      <c r="AT13" s="780"/>
    </row>
    <row r="14" spans="1:46" ht="18" customHeight="1" x14ac:dyDescent="0.2">
      <c r="B14" s="761">
        <f t="shared" si="0"/>
        <v>4</v>
      </c>
      <c r="C14" s="762"/>
      <c r="D14" s="763" t="s">
        <v>24954</v>
      </c>
      <c r="E14" s="764"/>
      <c r="F14" s="764"/>
      <c r="G14" s="764"/>
      <c r="H14" s="764"/>
      <c r="I14" s="764"/>
      <c r="J14" s="764"/>
      <c r="K14" s="764"/>
      <c r="L14" s="764"/>
      <c r="M14" s="765"/>
      <c r="N14" s="766" t="s">
        <v>25054</v>
      </c>
      <c r="O14" s="767"/>
      <c r="P14" s="767"/>
      <c r="Q14" s="767"/>
      <c r="R14" s="767"/>
      <c r="S14" s="767"/>
      <c r="T14" s="767"/>
      <c r="U14" s="768"/>
      <c r="V14" s="769"/>
      <c r="W14" s="770"/>
      <c r="X14" s="770"/>
      <c r="Y14" s="770"/>
      <c r="Z14" s="770"/>
      <c r="AA14" s="770"/>
      <c r="AB14" s="770"/>
      <c r="AC14" s="770"/>
      <c r="AD14" s="770"/>
      <c r="AE14" s="770"/>
      <c r="AF14" s="770"/>
      <c r="AG14" s="770"/>
      <c r="AH14" s="770"/>
      <c r="AI14" s="771"/>
      <c r="AJ14" s="643" t="s">
        <v>25055</v>
      </c>
      <c r="AK14" s="644"/>
      <c r="AL14" s="644"/>
      <c r="AM14" s="644"/>
      <c r="AN14" s="645"/>
      <c r="AO14" s="772" t="s">
        <v>25056</v>
      </c>
      <c r="AP14" s="773"/>
      <c r="AQ14" s="774"/>
      <c r="AR14" s="762"/>
      <c r="AS14" s="762"/>
      <c r="AT14" s="778"/>
    </row>
    <row r="15" spans="1:46" ht="18" customHeight="1" x14ac:dyDescent="0.2">
      <c r="B15" s="779">
        <f t="shared" si="0"/>
        <v>5</v>
      </c>
      <c r="C15" s="774"/>
      <c r="D15" s="763" t="s">
        <v>24958</v>
      </c>
      <c r="E15" s="764"/>
      <c r="F15" s="764"/>
      <c r="G15" s="764"/>
      <c r="H15" s="764"/>
      <c r="I15" s="764"/>
      <c r="J15" s="764"/>
      <c r="K15" s="764"/>
      <c r="L15" s="764"/>
      <c r="M15" s="765"/>
      <c r="N15" s="766" t="s">
        <v>25057</v>
      </c>
      <c r="O15" s="767"/>
      <c r="P15" s="767"/>
      <c r="Q15" s="767"/>
      <c r="R15" s="767"/>
      <c r="S15" s="767"/>
      <c r="T15" s="767"/>
      <c r="U15" s="768"/>
      <c r="V15" s="763" t="s">
        <v>24960</v>
      </c>
      <c r="W15" s="764"/>
      <c r="X15" s="764"/>
      <c r="Y15" s="764"/>
      <c r="Z15" s="764"/>
      <c r="AA15" s="764"/>
      <c r="AB15" s="764"/>
      <c r="AC15" s="764"/>
      <c r="AD15" s="764"/>
      <c r="AE15" s="764"/>
      <c r="AF15" s="764"/>
      <c r="AG15" s="764"/>
      <c r="AH15" s="764"/>
      <c r="AI15" s="765"/>
      <c r="AJ15" s="766" t="s">
        <v>25058</v>
      </c>
      <c r="AK15" s="767"/>
      <c r="AL15" s="767"/>
      <c r="AM15" s="767"/>
      <c r="AN15" s="768"/>
      <c r="AO15" s="772" t="s">
        <v>25056</v>
      </c>
      <c r="AP15" s="773"/>
      <c r="AQ15" s="774"/>
      <c r="AR15" s="762"/>
      <c r="AS15" s="762"/>
      <c r="AT15" s="778"/>
    </row>
    <row r="16" spans="1:46" ht="18" customHeight="1" x14ac:dyDescent="0.2">
      <c r="B16" s="761">
        <f t="shared" si="0"/>
        <v>6</v>
      </c>
      <c r="C16" s="762"/>
      <c r="D16" s="763" t="s">
        <v>24962</v>
      </c>
      <c r="E16" s="764"/>
      <c r="F16" s="764"/>
      <c r="G16" s="764"/>
      <c r="H16" s="764"/>
      <c r="I16" s="764"/>
      <c r="J16" s="764"/>
      <c r="K16" s="764"/>
      <c r="L16" s="764"/>
      <c r="M16" s="765"/>
      <c r="N16" s="766" t="s">
        <v>25059</v>
      </c>
      <c r="O16" s="767"/>
      <c r="P16" s="767"/>
      <c r="Q16" s="767"/>
      <c r="R16" s="767"/>
      <c r="S16" s="767"/>
      <c r="T16" s="767"/>
      <c r="U16" s="768"/>
      <c r="V16" s="763" t="s">
        <v>25060</v>
      </c>
      <c r="W16" s="764"/>
      <c r="X16" s="764"/>
      <c r="Y16" s="764"/>
      <c r="Z16" s="764"/>
      <c r="AA16" s="764"/>
      <c r="AB16" s="764"/>
      <c r="AC16" s="764"/>
      <c r="AD16" s="764"/>
      <c r="AE16" s="764"/>
      <c r="AF16" s="764"/>
      <c r="AG16" s="764"/>
      <c r="AH16" s="764"/>
      <c r="AI16" s="765"/>
      <c r="AJ16" s="766" t="s">
        <v>25061</v>
      </c>
      <c r="AK16" s="767"/>
      <c r="AL16" s="767"/>
      <c r="AM16" s="767"/>
      <c r="AN16" s="768"/>
      <c r="AO16" s="772"/>
      <c r="AP16" s="773"/>
      <c r="AQ16" s="774"/>
      <c r="AR16" s="762"/>
      <c r="AS16" s="762"/>
      <c r="AT16" s="778"/>
    </row>
    <row r="17" spans="2:46" ht="18" customHeight="1" x14ac:dyDescent="0.2">
      <c r="B17" s="761">
        <f t="shared" si="0"/>
        <v>7</v>
      </c>
      <c r="C17" s="762"/>
      <c r="D17" s="763" t="s">
        <v>24966</v>
      </c>
      <c r="E17" s="764"/>
      <c r="F17" s="764"/>
      <c r="G17" s="764"/>
      <c r="H17" s="764"/>
      <c r="I17" s="764"/>
      <c r="J17" s="764"/>
      <c r="K17" s="764"/>
      <c r="L17" s="764"/>
      <c r="M17" s="765"/>
      <c r="N17" s="766" t="s">
        <v>25062</v>
      </c>
      <c r="O17" s="767"/>
      <c r="P17" s="767"/>
      <c r="Q17" s="767"/>
      <c r="R17" s="767"/>
      <c r="S17" s="767"/>
      <c r="T17" s="767"/>
      <c r="U17" s="768"/>
      <c r="V17" s="763" t="s">
        <v>25063</v>
      </c>
      <c r="W17" s="764"/>
      <c r="X17" s="764"/>
      <c r="Y17" s="764"/>
      <c r="Z17" s="764"/>
      <c r="AA17" s="764"/>
      <c r="AB17" s="764"/>
      <c r="AC17" s="764"/>
      <c r="AD17" s="764"/>
      <c r="AE17" s="764"/>
      <c r="AF17" s="764"/>
      <c r="AG17" s="764"/>
      <c r="AH17" s="764"/>
      <c r="AI17" s="765"/>
      <c r="AJ17" s="766" t="s">
        <v>25064</v>
      </c>
      <c r="AK17" s="767"/>
      <c r="AL17" s="767"/>
      <c r="AM17" s="767"/>
      <c r="AN17" s="768"/>
      <c r="AO17" s="772"/>
      <c r="AP17" s="773"/>
      <c r="AQ17" s="774"/>
      <c r="AR17" s="762"/>
      <c r="AS17" s="762"/>
      <c r="AT17" s="778"/>
    </row>
    <row r="18" spans="2:46" ht="18" customHeight="1" x14ac:dyDescent="0.2">
      <c r="B18" s="761">
        <f t="shared" si="0"/>
        <v>8</v>
      </c>
      <c r="C18" s="762"/>
      <c r="D18" s="763" t="s">
        <v>24970</v>
      </c>
      <c r="E18" s="764"/>
      <c r="F18" s="764"/>
      <c r="G18" s="764"/>
      <c r="H18" s="764"/>
      <c r="I18" s="764"/>
      <c r="J18" s="764"/>
      <c r="K18" s="764"/>
      <c r="L18" s="764"/>
      <c r="M18" s="765"/>
      <c r="N18" s="766" t="s">
        <v>25065</v>
      </c>
      <c r="O18" s="767"/>
      <c r="P18" s="767"/>
      <c r="Q18" s="767"/>
      <c r="R18" s="767"/>
      <c r="S18" s="767"/>
      <c r="T18" s="767"/>
      <c r="U18" s="768"/>
      <c r="V18" s="763"/>
      <c r="W18" s="764"/>
      <c r="X18" s="764"/>
      <c r="Y18" s="764"/>
      <c r="Z18" s="764"/>
      <c r="AA18" s="764"/>
      <c r="AB18" s="764"/>
      <c r="AC18" s="764"/>
      <c r="AD18" s="764"/>
      <c r="AE18" s="764"/>
      <c r="AF18" s="764"/>
      <c r="AG18" s="764"/>
      <c r="AH18" s="764"/>
      <c r="AI18" s="765"/>
      <c r="AJ18" s="766" t="s">
        <v>25061</v>
      </c>
      <c r="AK18" s="767"/>
      <c r="AL18" s="767"/>
      <c r="AM18" s="767"/>
      <c r="AN18" s="768"/>
      <c r="AO18" s="772"/>
      <c r="AP18" s="773"/>
      <c r="AQ18" s="774"/>
      <c r="AR18" s="762"/>
      <c r="AS18" s="762"/>
      <c r="AT18" s="778"/>
    </row>
    <row r="19" spans="2:46" ht="18" customHeight="1" x14ac:dyDescent="0.2">
      <c r="B19" s="761">
        <f t="shared" si="0"/>
        <v>9</v>
      </c>
      <c r="C19" s="762"/>
      <c r="D19" s="763" t="s">
        <v>24973</v>
      </c>
      <c r="E19" s="764"/>
      <c r="F19" s="764"/>
      <c r="G19" s="764"/>
      <c r="H19" s="764"/>
      <c r="I19" s="764"/>
      <c r="J19" s="764"/>
      <c r="K19" s="764"/>
      <c r="L19" s="764"/>
      <c r="M19" s="765"/>
      <c r="N19" s="766" t="s">
        <v>25066</v>
      </c>
      <c r="O19" s="767"/>
      <c r="P19" s="767"/>
      <c r="Q19" s="767"/>
      <c r="R19" s="767"/>
      <c r="S19" s="767"/>
      <c r="T19" s="767"/>
      <c r="U19" s="768"/>
      <c r="V19" s="763"/>
      <c r="W19" s="764"/>
      <c r="X19" s="764"/>
      <c r="Y19" s="764"/>
      <c r="Z19" s="764"/>
      <c r="AA19" s="764"/>
      <c r="AB19" s="764"/>
      <c r="AC19" s="764"/>
      <c r="AD19" s="764"/>
      <c r="AE19" s="764"/>
      <c r="AF19" s="764"/>
      <c r="AG19" s="764"/>
      <c r="AH19" s="764"/>
      <c r="AI19" s="765"/>
      <c r="AJ19" s="766" t="s">
        <v>25067</v>
      </c>
      <c r="AK19" s="767"/>
      <c r="AL19" s="767"/>
      <c r="AM19" s="767"/>
      <c r="AN19" s="768"/>
      <c r="AO19" s="772"/>
      <c r="AP19" s="773"/>
      <c r="AQ19" s="774"/>
      <c r="AR19" s="762"/>
      <c r="AS19" s="762"/>
      <c r="AT19" s="778"/>
    </row>
    <row r="20" spans="2:46" ht="18" customHeight="1" x14ac:dyDescent="0.2">
      <c r="B20" s="761">
        <f t="shared" si="0"/>
        <v>10</v>
      </c>
      <c r="C20" s="762"/>
      <c r="D20" s="763" t="s">
        <v>24976</v>
      </c>
      <c r="E20" s="764"/>
      <c r="F20" s="764"/>
      <c r="G20" s="764"/>
      <c r="H20" s="764"/>
      <c r="I20" s="764"/>
      <c r="J20" s="764"/>
      <c r="K20" s="764"/>
      <c r="L20" s="764"/>
      <c r="M20" s="765"/>
      <c r="N20" s="766" t="s">
        <v>25068</v>
      </c>
      <c r="O20" s="767"/>
      <c r="P20" s="767"/>
      <c r="Q20" s="767"/>
      <c r="R20" s="767"/>
      <c r="S20" s="767"/>
      <c r="T20" s="767"/>
      <c r="U20" s="768"/>
      <c r="V20" s="763"/>
      <c r="W20" s="764"/>
      <c r="X20" s="764"/>
      <c r="Y20" s="764"/>
      <c r="Z20" s="764"/>
      <c r="AA20" s="764"/>
      <c r="AB20" s="764"/>
      <c r="AC20" s="764"/>
      <c r="AD20" s="764"/>
      <c r="AE20" s="764"/>
      <c r="AF20" s="764"/>
      <c r="AG20" s="764"/>
      <c r="AH20" s="764"/>
      <c r="AI20" s="765"/>
      <c r="AJ20" s="766" t="s">
        <v>25055</v>
      </c>
      <c r="AK20" s="767"/>
      <c r="AL20" s="767"/>
      <c r="AM20" s="767"/>
      <c r="AN20" s="768"/>
      <c r="AO20" s="772"/>
      <c r="AP20" s="773"/>
      <c r="AQ20" s="774"/>
      <c r="AR20" s="762"/>
      <c r="AS20" s="762"/>
      <c r="AT20" s="778"/>
    </row>
    <row r="21" spans="2:46" ht="18" customHeight="1" x14ac:dyDescent="0.2">
      <c r="B21" s="761">
        <f>IF(D21&lt;&gt;"",(ROW()-10),"")</f>
        <v>11</v>
      </c>
      <c r="C21" s="762"/>
      <c r="D21" s="763" t="s">
        <v>25069</v>
      </c>
      <c r="E21" s="764"/>
      <c r="F21" s="764"/>
      <c r="G21" s="764"/>
      <c r="H21" s="764"/>
      <c r="I21" s="764"/>
      <c r="J21" s="764"/>
      <c r="K21" s="764"/>
      <c r="L21" s="764"/>
      <c r="M21" s="765"/>
      <c r="N21" s="766" t="s">
        <v>25070</v>
      </c>
      <c r="O21" s="767"/>
      <c r="P21" s="767"/>
      <c r="Q21" s="767"/>
      <c r="R21" s="767"/>
      <c r="S21" s="767"/>
      <c r="T21" s="767"/>
      <c r="U21" s="768"/>
      <c r="V21" s="769"/>
      <c r="W21" s="770"/>
      <c r="X21" s="770"/>
      <c r="Y21" s="770"/>
      <c r="Z21" s="770"/>
      <c r="AA21" s="770"/>
      <c r="AB21" s="770"/>
      <c r="AC21" s="770"/>
      <c r="AD21" s="770"/>
      <c r="AE21" s="770"/>
      <c r="AF21" s="770"/>
      <c r="AG21" s="770"/>
      <c r="AH21" s="770"/>
      <c r="AI21" s="771"/>
      <c r="AJ21" s="643" t="s">
        <v>25071</v>
      </c>
      <c r="AK21" s="644"/>
      <c r="AL21" s="644"/>
      <c r="AM21" s="644"/>
      <c r="AN21" s="645"/>
      <c r="AO21" s="772"/>
      <c r="AP21" s="773"/>
      <c r="AQ21" s="774"/>
      <c r="AR21" s="762"/>
      <c r="AS21" s="762"/>
      <c r="AT21" s="778"/>
    </row>
    <row r="22" spans="2:46" ht="18" customHeight="1" x14ac:dyDescent="0.2">
      <c r="B22" s="761">
        <f t="shared" si="0"/>
        <v>12</v>
      </c>
      <c r="C22" s="762"/>
      <c r="D22" s="763" t="s">
        <v>24981</v>
      </c>
      <c r="E22" s="764"/>
      <c r="F22" s="764"/>
      <c r="G22" s="764"/>
      <c r="H22" s="764"/>
      <c r="I22" s="764"/>
      <c r="J22" s="764"/>
      <c r="K22" s="764"/>
      <c r="L22" s="764"/>
      <c r="M22" s="765"/>
      <c r="N22" s="766" t="s">
        <v>25072</v>
      </c>
      <c r="O22" s="767"/>
      <c r="P22" s="767"/>
      <c r="Q22" s="767"/>
      <c r="R22" s="767"/>
      <c r="S22" s="767"/>
      <c r="T22" s="767"/>
      <c r="U22" s="768"/>
      <c r="V22" s="763" t="s">
        <v>25060</v>
      </c>
      <c r="W22" s="764"/>
      <c r="X22" s="764"/>
      <c r="Y22" s="764"/>
      <c r="Z22" s="764"/>
      <c r="AA22" s="764"/>
      <c r="AB22" s="764"/>
      <c r="AC22" s="764"/>
      <c r="AD22" s="764"/>
      <c r="AE22" s="764"/>
      <c r="AF22" s="764"/>
      <c r="AG22" s="764"/>
      <c r="AH22" s="764"/>
      <c r="AI22" s="765"/>
      <c r="AJ22" s="766" t="s">
        <v>25061</v>
      </c>
      <c r="AK22" s="767"/>
      <c r="AL22" s="767"/>
      <c r="AM22" s="767"/>
      <c r="AN22" s="768"/>
      <c r="AO22" s="772"/>
      <c r="AP22" s="773"/>
      <c r="AQ22" s="774"/>
      <c r="AR22" s="762"/>
      <c r="AS22" s="762"/>
      <c r="AT22" s="778"/>
    </row>
    <row r="23" spans="2:46" ht="18" customHeight="1" x14ac:dyDescent="0.2">
      <c r="B23" s="761">
        <f t="shared" si="0"/>
        <v>13</v>
      </c>
      <c r="C23" s="762"/>
      <c r="D23" s="763" t="s">
        <v>24985</v>
      </c>
      <c r="E23" s="764"/>
      <c r="F23" s="764"/>
      <c r="G23" s="764"/>
      <c r="H23" s="764"/>
      <c r="I23" s="764"/>
      <c r="J23" s="764"/>
      <c r="K23" s="764"/>
      <c r="L23" s="764"/>
      <c r="M23" s="765"/>
      <c r="N23" s="766" t="s">
        <v>25073</v>
      </c>
      <c r="O23" s="767"/>
      <c r="P23" s="767"/>
      <c r="Q23" s="767"/>
      <c r="R23" s="767"/>
      <c r="S23" s="767"/>
      <c r="T23" s="767"/>
      <c r="U23" s="768"/>
      <c r="V23" s="763" t="s">
        <v>25063</v>
      </c>
      <c r="W23" s="764"/>
      <c r="X23" s="764"/>
      <c r="Y23" s="764"/>
      <c r="Z23" s="764"/>
      <c r="AA23" s="764"/>
      <c r="AB23" s="764"/>
      <c r="AC23" s="764"/>
      <c r="AD23" s="764"/>
      <c r="AE23" s="764"/>
      <c r="AF23" s="764"/>
      <c r="AG23" s="764"/>
      <c r="AH23" s="764"/>
      <c r="AI23" s="765"/>
      <c r="AJ23" s="766" t="s">
        <v>25064</v>
      </c>
      <c r="AK23" s="767"/>
      <c r="AL23" s="767"/>
      <c r="AM23" s="767"/>
      <c r="AN23" s="768"/>
      <c r="AO23" s="772"/>
      <c r="AP23" s="773"/>
      <c r="AQ23" s="774"/>
      <c r="AR23" s="762"/>
      <c r="AS23" s="762"/>
      <c r="AT23" s="778"/>
    </row>
    <row r="24" spans="2:46" ht="18" customHeight="1" x14ac:dyDescent="0.2">
      <c r="B24" s="761">
        <f t="shared" si="0"/>
        <v>14</v>
      </c>
      <c r="C24" s="762"/>
      <c r="D24" s="763" t="s">
        <v>24989</v>
      </c>
      <c r="E24" s="764"/>
      <c r="F24" s="764"/>
      <c r="G24" s="764"/>
      <c r="H24" s="764"/>
      <c r="I24" s="764"/>
      <c r="J24" s="764"/>
      <c r="K24" s="764"/>
      <c r="L24" s="764"/>
      <c r="M24" s="765"/>
      <c r="N24" s="766" t="s">
        <v>25074</v>
      </c>
      <c r="O24" s="767"/>
      <c r="P24" s="767"/>
      <c r="Q24" s="767"/>
      <c r="R24" s="767"/>
      <c r="S24" s="767"/>
      <c r="T24" s="767"/>
      <c r="U24" s="768"/>
      <c r="V24" s="763"/>
      <c r="W24" s="764"/>
      <c r="X24" s="764"/>
      <c r="Y24" s="764"/>
      <c r="Z24" s="764"/>
      <c r="AA24" s="764"/>
      <c r="AB24" s="764"/>
      <c r="AC24" s="764"/>
      <c r="AD24" s="764"/>
      <c r="AE24" s="764"/>
      <c r="AF24" s="764"/>
      <c r="AG24" s="764"/>
      <c r="AH24" s="764"/>
      <c r="AI24" s="765"/>
      <c r="AJ24" s="766" t="s">
        <v>25061</v>
      </c>
      <c r="AK24" s="767"/>
      <c r="AL24" s="767"/>
      <c r="AM24" s="767"/>
      <c r="AN24" s="768"/>
      <c r="AO24" s="772"/>
      <c r="AP24" s="773"/>
      <c r="AQ24" s="774"/>
      <c r="AR24" s="762"/>
      <c r="AS24" s="762"/>
      <c r="AT24" s="778"/>
    </row>
    <row r="25" spans="2:46" ht="18" customHeight="1" x14ac:dyDescent="0.2">
      <c r="B25" s="761">
        <f t="shared" si="0"/>
        <v>15</v>
      </c>
      <c r="C25" s="762"/>
      <c r="D25" s="763" t="s">
        <v>24992</v>
      </c>
      <c r="E25" s="764"/>
      <c r="F25" s="764"/>
      <c r="G25" s="764"/>
      <c r="H25" s="764"/>
      <c r="I25" s="764"/>
      <c r="J25" s="764"/>
      <c r="K25" s="764"/>
      <c r="L25" s="764"/>
      <c r="M25" s="765"/>
      <c r="N25" s="766" t="s">
        <v>25075</v>
      </c>
      <c r="O25" s="767"/>
      <c r="P25" s="767"/>
      <c r="Q25" s="767"/>
      <c r="R25" s="767"/>
      <c r="S25" s="767"/>
      <c r="T25" s="767"/>
      <c r="U25" s="768"/>
      <c r="V25" s="763"/>
      <c r="W25" s="764"/>
      <c r="X25" s="764"/>
      <c r="Y25" s="764"/>
      <c r="Z25" s="764"/>
      <c r="AA25" s="764"/>
      <c r="AB25" s="764"/>
      <c r="AC25" s="764"/>
      <c r="AD25" s="764"/>
      <c r="AE25" s="764"/>
      <c r="AF25" s="764"/>
      <c r="AG25" s="764"/>
      <c r="AH25" s="764"/>
      <c r="AI25" s="765"/>
      <c r="AJ25" s="766" t="s">
        <v>25067</v>
      </c>
      <c r="AK25" s="767"/>
      <c r="AL25" s="767"/>
      <c r="AM25" s="767"/>
      <c r="AN25" s="768"/>
      <c r="AO25" s="772"/>
      <c r="AP25" s="773"/>
      <c r="AQ25" s="774"/>
      <c r="AR25" s="762"/>
      <c r="AS25" s="762"/>
      <c r="AT25" s="778"/>
    </row>
    <row r="26" spans="2:46" ht="18" customHeight="1" x14ac:dyDescent="0.2">
      <c r="B26" s="761">
        <f t="shared" si="0"/>
        <v>16</v>
      </c>
      <c r="C26" s="762"/>
      <c r="D26" s="763" t="s">
        <v>24995</v>
      </c>
      <c r="E26" s="764"/>
      <c r="F26" s="764"/>
      <c r="G26" s="764"/>
      <c r="H26" s="764"/>
      <c r="I26" s="764"/>
      <c r="J26" s="764"/>
      <c r="K26" s="764"/>
      <c r="L26" s="764"/>
      <c r="M26" s="765"/>
      <c r="N26" s="766" t="s">
        <v>25076</v>
      </c>
      <c r="O26" s="767"/>
      <c r="P26" s="767"/>
      <c r="Q26" s="767"/>
      <c r="R26" s="767"/>
      <c r="S26" s="767"/>
      <c r="T26" s="767"/>
      <c r="U26" s="768"/>
      <c r="V26" s="763"/>
      <c r="W26" s="764"/>
      <c r="X26" s="764"/>
      <c r="Y26" s="764"/>
      <c r="Z26" s="764"/>
      <c r="AA26" s="764"/>
      <c r="AB26" s="764"/>
      <c r="AC26" s="764"/>
      <c r="AD26" s="764"/>
      <c r="AE26" s="764"/>
      <c r="AF26" s="764"/>
      <c r="AG26" s="764"/>
      <c r="AH26" s="764"/>
      <c r="AI26" s="765"/>
      <c r="AJ26" s="766" t="s">
        <v>25077</v>
      </c>
      <c r="AK26" s="767"/>
      <c r="AL26" s="767"/>
      <c r="AM26" s="767"/>
      <c r="AN26" s="768"/>
      <c r="AO26" s="772"/>
      <c r="AP26" s="773"/>
      <c r="AQ26" s="774"/>
      <c r="AR26" s="762"/>
      <c r="AS26" s="762"/>
      <c r="AT26" s="778"/>
    </row>
    <row r="27" spans="2:46" ht="18" customHeight="1" x14ac:dyDescent="0.2">
      <c r="B27" s="761">
        <f t="shared" si="0"/>
        <v>17</v>
      </c>
      <c r="C27" s="762"/>
      <c r="D27" s="763" t="s">
        <v>24998</v>
      </c>
      <c r="E27" s="764"/>
      <c r="F27" s="764"/>
      <c r="G27" s="764"/>
      <c r="H27" s="764"/>
      <c r="I27" s="764"/>
      <c r="J27" s="764"/>
      <c r="K27" s="764"/>
      <c r="L27" s="764"/>
      <c r="M27" s="765"/>
      <c r="N27" s="766" t="s">
        <v>25078</v>
      </c>
      <c r="O27" s="767"/>
      <c r="P27" s="767"/>
      <c r="Q27" s="767"/>
      <c r="R27" s="767"/>
      <c r="S27" s="767"/>
      <c r="T27" s="767"/>
      <c r="U27" s="768"/>
      <c r="V27" s="763"/>
      <c r="W27" s="764"/>
      <c r="X27" s="764"/>
      <c r="Y27" s="764"/>
      <c r="Z27" s="764"/>
      <c r="AA27" s="764"/>
      <c r="AB27" s="764"/>
      <c r="AC27" s="764"/>
      <c r="AD27" s="764"/>
      <c r="AE27" s="764"/>
      <c r="AF27" s="764"/>
      <c r="AG27" s="764"/>
      <c r="AH27" s="764"/>
      <c r="AI27" s="765"/>
      <c r="AJ27" s="766" t="s">
        <v>25079</v>
      </c>
      <c r="AK27" s="767"/>
      <c r="AL27" s="767"/>
      <c r="AM27" s="767"/>
      <c r="AN27" s="768"/>
      <c r="AO27" s="772"/>
      <c r="AP27" s="773"/>
      <c r="AQ27" s="774"/>
      <c r="AR27" s="762"/>
      <c r="AS27" s="762"/>
      <c r="AT27" s="778"/>
    </row>
    <row r="28" spans="2:46" ht="18" customHeight="1" x14ac:dyDescent="0.2">
      <c r="B28" s="761" t="str">
        <f t="shared" si="0"/>
        <v/>
      </c>
      <c r="C28" s="762"/>
      <c r="D28" s="763"/>
      <c r="E28" s="764"/>
      <c r="F28" s="764"/>
      <c r="G28" s="764"/>
      <c r="H28" s="764"/>
      <c r="I28" s="764"/>
      <c r="J28" s="764"/>
      <c r="K28" s="764"/>
      <c r="L28" s="764"/>
      <c r="M28" s="765"/>
      <c r="N28" s="766"/>
      <c r="O28" s="767"/>
      <c r="P28" s="767"/>
      <c r="Q28" s="767"/>
      <c r="R28" s="767"/>
      <c r="S28" s="767"/>
      <c r="T28" s="767"/>
      <c r="U28" s="768"/>
      <c r="V28" s="769"/>
      <c r="W28" s="770"/>
      <c r="X28" s="770"/>
      <c r="Y28" s="770"/>
      <c r="Z28" s="770"/>
      <c r="AA28" s="770"/>
      <c r="AB28" s="770"/>
      <c r="AC28" s="770"/>
      <c r="AD28" s="770"/>
      <c r="AE28" s="770"/>
      <c r="AF28" s="770"/>
      <c r="AG28" s="770"/>
      <c r="AH28" s="770"/>
      <c r="AI28" s="771"/>
      <c r="AJ28" s="785"/>
      <c r="AK28" s="785"/>
      <c r="AL28" s="785"/>
      <c r="AM28" s="785"/>
      <c r="AN28" s="785"/>
      <c r="AO28" s="762"/>
      <c r="AP28" s="762"/>
      <c r="AQ28" s="762"/>
      <c r="AR28" s="762"/>
      <c r="AS28" s="762"/>
      <c r="AT28" s="778"/>
    </row>
    <row r="29" spans="2:46" ht="18" customHeight="1" x14ac:dyDescent="0.2">
      <c r="B29" s="761" t="str">
        <f t="shared" si="0"/>
        <v/>
      </c>
      <c r="C29" s="762"/>
      <c r="D29" s="769"/>
      <c r="E29" s="770"/>
      <c r="F29" s="770"/>
      <c r="G29" s="770"/>
      <c r="H29" s="770"/>
      <c r="I29" s="770"/>
      <c r="J29" s="770"/>
      <c r="K29" s="770"/>
      <c r="L29" s="770"/>
      <c r="M29" s="771"/>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0"/>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0"/>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0"/>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0"/>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0"/>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0"/>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0"/>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0"/>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0"/>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0"/>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0"/>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0"/>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0"/>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0"/>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0"/>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0"/>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0"/>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0"/>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x14ac:dyDescent="0.2">
      <c r="B48" s="761" t="str">
        <f t="shared" si="0"/>
        <v/>
      </c>
      <c r="C48" s="762"/>
      <c r="D48" s="763"/>
      <c r="E48" s="764"/>
      <c r="F48" s="764"/>
      <c r="G48" s="764"/>
      <c r="H48" s="764"/>
      <c r="I48" s="764"/>
      <c r="J48" s="764"/>
      <c r="K48" s="764"/>
      <c r="L48" s="764"/>
      <c r="M48" s="765"/>
      <c r="N48" s="766"/>
      <c r="O48" s="767"/>
      <c r="P48" s="767"/>
      <c r="Q48" s="767"/>
      <c r="R48" s="767"/>
      <c r="S48" s="767"/>
      <c r="T48" s="767"/>
      <c r="U48" s="768"/>
      <c r="V48" s="763"/>
      <c r="W48" s="764"/>
      <c r="X48" s="764"/>
      <c r="Y48" s="764"/>
      <c r="Z48" s="764"/>
      <c r="AA48" s="764"/>
      <c r="AB48" s="764"/>
      <c r="AC48" s="764"/>
      <c r="AD48" s="764"/>
      <c r="AE48" s="764"/>
      <c r="AF48" s="764"/>
      <c r="AG48" s="764"/>
      <c r="AH48" s="764"/>
      <c r="AI48" s="765"/>
      <c r="AJ48" s="785"/>
      <c r="AK48" s="785"/>
      <c r="AL48" s="785"/>
      <c r="AM48" s="785"/>
      <c r="AN48" s="785"/>
      <c r="AO48" s="762"/>
      <c r="AP48" s="762"/>
      <c r="AQ48" s="762"/>
      <c r="AR48" s="762"/>
      <c r="AS48" s="762"/>
      <c r="AT48" s="778"/>
    </row>
    <row r="49" spans="1:47" ht="18" customHeight="1" thickBot="1" x14ac:dyDescent="0.25">
      <c r="B49" s="788" t="str">
        <f t="shared" si="0"/>
        <v/>
      </c>
      <c r="C49" s="786"/>
      <c r="D49" s="789"/>
      <c r="E49" s="790"/>
      <c r="F49" s="790"/>
      <c r="G49" s="790"/>
      <c r="H49" s="790"/>
      <c r="I49" s="790"/>
      <c r="J49" s="790"/>
      <c r="K49" s="790"/>
      <c r="L49" s="790"/>
      <c r="M49" s="791"/>
      <c r="N49" s="792"/>
      <c r="O49" s="793"/>
      <c r="P49" s="793"/>
      <c r="Q49" s="793"/>
      <c r="R49" s="793"/>
      <c r="S49" s="793"/>
      <c r="T49" s="793"/>
      <c r="U49" s="794"/>
      <c r="V49" s="795"/>
      <c r="W49" s="796"/>
      <c r="X49" s="796"/>
      <c r="Y49" s="796"/>
      <c r="Z49" s="796"/>
      <c r="AA49" s="796"/>
      <c r="AB49" s="796"/>
      <c r="AC49" s="796"/>
      <c r="AD49" s="796"/>
      <c r="AE49" s="796"/>
      <c r="AF49" s="796"/>
      <c r="AG49" s="796"/>
      <c r="AH49" s="796"/>
      <c r="AI49" s="797"/>
      <c r="AJ49" s="798"/>
      <c r="AK49" s="798"/>
      <c r="AL49" s="798"/>
      <c r="AM49" s="798"/>
      <c r="AN49" s="798"/>
      <c r="AO49" s="786"/>
      <c r="AP49" s="786"/>
      <c r="AQ49" s="786"/>
      <c r="AR49" s="786"/>
      <c r="AS49" s="786"/>
      <c r="AT49" s="787"/>
    </row>
    <row r="50" spans="1:47" ht="5.0999999999999996" customHeight="1" thickBot="1" x14ac:dyDescent="0.25">
      <c r="A50" s="216"/>
      <c r="B50" s="358"/>
      <c r="C50" s="358"/>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6"/>
      <c r="AI50" s="216"/>
      <c r="AJ50" s="216"/>
      <c r="AK50" s="216"/>
      <c r="AL50" s="216"/>
      <c r="AM50" s="216"/>
      <c r="AN50" s="216"/>
      <c r="AO50" s="358"/>
      <c r="AP50" s="358"/>
      <c r="AQ50" s="358"/>
      <c r="AR50" s="358"/>
      <c r="AS50" s="358"/>
      <c r="AT50" s="358"/>
      <c r="AU50" s="216"/>
    </row>
    <row r="51" spans="1:47" ht="18" customHeight="1" x14ac:dyDescent="0.2">
      <c r="B51" s="596" t="s">
        <v>24697</v>
      </c>
      <c r="C51" s="593"/>
      <c r="D51" s="593"/>
      <c r="E51" s="593"/>
      <c r="F51" s="593"/>
      <c r="G51" s="593" t="s">
        <v>24698</v>
      </c>
      <c r="H51" s="593"/>
      <c r="I51" s="593"/>
      <c r="J51" s="593"/>
      <c r="K51" s="593"/>
      <c r="L51" s="593" t="s">
        <v>24699</v>
      </c>
      <c r="M51" s="593"/>
      <c r="N51" s="593"/>
      <c r="O51" s="593"/>
      <c r="P51" s="593"/>
      <c r="Q51" s="593" t="s">
        <v>24700</v>
      </c>
      <c r="R51" s="593"/>
      <c r="S51" s="593"/>
      <c r="T51" s="593"/>
      <c r="U51" s="593"/>
      <c r="V51" s="593" t="s">
        <v>24701</v>
      </c>
      <c r="W51" s="593"/>
      <c r="X51" s="593"/>
      <c r="Y51" s="593"/>
      <c r="Z51" s="593"/>
      <c r="AA51" s="593" t="s">
        <v>25080</v>
      </c>
      <c r="AB51" s="593"/>
      <c r="AC51" s="593"/>
      <c r="AD51" s="593"/>
      <c r="AE51" s="593"/>
      <c r="AF51" s="593" t="s">
        <v>25081</v>
      </c>
      <c r="AG51" s="593"/>
      <c r="AH51" s="593"/>
      <c r="AI51" s="593"/>
      <c r="AJ51" s="593"/>
      <c r="AK51" s="593" t="s">
        <v>25082</v>
      </c>
      <c r="AL51" s="593"/>
      <c r="AM51" s="593"/>
      <c r="AN51" s="593"/>
      <c r="AO51" s="593"/>
      <c r="AP51" s="593" t="s">
        <v>25083</v>
      </c>
      <c r="AQ51" s="593"/>
      <c r="AR51" s="593"/>
      <c r="AS51" s="593"/>
      <c r="AT51" s="640"/>
    </row>
    <row r="52" spans="1:47" ht="18" customHeight="1" thickBot="1" x14ac:dyDescent="0.25">
      <c r="B52" s="847">
        <v>60</v>
      </c>
      <c r="C52" s="848"/>
      <c r="D52" s="848"/>
      <c r="E52" s="848"/>
      <c r="F52" s="848"/>
      <c r="G52" s="848">
        <v>100</v>
      </c>
      <c r="H52" s="848"/>
      <c r="I52" s="848"/>
      <c r="J52" s="848"/>
      <c r="K52" s="848"/>
      <c r="L52" s="849">
        <f>G52*6</f>
        <v>600</v>
      </c>
      <c r="M52" s="849"/>
      <c r="N52" s="849"/>
      <c r="O52" s="849"/>
      <c r="P52" s="849"/>
      <c r="Q52" s="849">
        <f>G52*12</f>
        <v>1200</v>
      </c>
      <c r="R52" s="849"/>
      <c r="S52" s="849"/>
      <c r="T52" s="849"/>
      <c r="U52" s="849"/>
      <c r="V52" s="805">
        <f>B52+G52*13</f>
        <v>1360</v>
      </c>
      <c r="W52" s="805"/>
      <c r="X52" s="805"/>
      <c r="Y52" s="805"/>
      <c r="Z52" s="805"/>
      <c r="AA52" s="799">
        <v>5</v>
      </c>
      <c r="AB52" s="799"/>
      <c r="AC52" s="799"/>
      <c r="AD52" s="799"/>
      <c r="AE52" s="799"/>
      <c r="AF52" s="799">
        <v>70</v>
      </c>
      <c r="AG52" s="799"/>
      <c r="AH52" s="799"/>
      <c r="AI52" s="799"/>
      <c r="AJ52" s="799"/>
      <c r="AK52" s="850">
        <v>64</v>
      </c>
      <c r="AL52" s="635"/>
      <c r="AM52" s="635"/>
      <c r="AN52" s="635"/>
      <c r="AO52" s="635"/>
      <c r="AP52" s="850">
        <v>64</v>
      </c>
      <c r="AQ52" s="635"/>
      <c r="AR52" s="635"/>
      <c r="AS52" s="635"/>
      <c r="AT52" s="639"/>
    </row>
    <row r="53" spans="1:47" ht="18" customHeight="1" x14ac:dyDescent="0.2">
      <c r="B53" s="358"/>
      <c r="C53" s="358"/>
      <c r="D53" s="358"/>
      <c r="E53" s="358"/>
      <c r="F53" s="358"/>
      <c r="G53" s="358"/>
      <c r="H53" s="358"/>
      <c r="I53" s="358"/>
      <c r="J53" s="358"/>
      <c r="K53" s="358"/>
      <c r="L53" s="358"/>
      <c r="M53" s="358"/>
      <c r="N53" s="358"/>
      <c r="O53" s="358"/>
      <c r="P53" s="358"/>
      <c r="Q53" s="358"/>
      <c r="R53" s="358"/>
      <c r="S53" s="358"/>
      <c r="T53" s="358"/>
      <c r="U53" s="358"/>
      <c r="V53" s="667" t="s">
        <v>24863</v>
      </c>
      <c r="W53" s="668"/>
      <c r="X53" s="668"/>
      <c r="Y53" s="668"/>
      <c r="Z53" s="668"/>
      <c r="AA53" s="668"/>
      <c r="AB53" s="668"/>
      <c r="AC53" s="668"/>
      <c r="AD53" s="668"/>
      <c r="AE53" s="668"/>
      <c r="AF53" s="668" t="s">
        <v>24864</v>
      </c>
      <c r="AG53" s="668"/>
      <c r="AH53" s="668"/>
      <c r="AI53" s="668"/>
      <c r="AJ53" s="668"/>
      <c r="AK53" s="668" t="s">
        <v>24865</v>
      </c>
      <c r="AL53" s="668"/>
      <c r="AM53" s="668"/>
      <c r="AN53" s="668"/>
      <c r="AO53" s="668"/>
      <c r="AP53" s="669" t="s">
        <v>24866</v>
      </c>
      <c r="AQ53" s="669"/>
      <c r="AR53" s="669"/>
      <c r="AS53" s="669"/>
      <c r="AT53" s="670"/>
    </row>
    <row r="54" spans="1:47" ht="18" customHeight="1" thickBot="1" x14ac:dyDescent="0.25">
      <c r="B54" s="358"/>
      <c r="C54" s="358"/>
      <c r="D54" s="358"/>
      <c r="E54" s="358"/>
      <c r="F54" s="358"/>
      <c r="G54" s="358"/>
      <c r="H54" s="358"/>
      <c r="I54" s="358"/>
      <c r="J54" s="358"/>
      <c r="K54" s="358"/>
      <c r="L54" s="358"/>
      <c r="M54" s="358"/>
      <c r="N54" s="358"/>
      <c r="O54" s="358"/>
      <c r="P54" s="358"/>
      <c r="Q54" s="358"/>
      <c r="R54" s="358"/>
      <c r="S54" s="358"/>
      <c r="T54" s="358"/>
      <c r="U54" s="358"/>
      <c r="V54" s="659" t="s">
        <v>25084</v>
      </c>
      <c r="W54" s="660"/>
      <c r="X54" s="660"/>
      <c r="Y54" s="660"/>
      <c r="Z54" s="660"/>
      <c r="AA54" s="660"/>
      <c r="AB54" s="660"/>
      <c r="AC54" s="660"/>
      <c r="AD54" s="660"/>
      <c r="AE54" s="660"/>
      <c r="AF54" s="660">
        <v>1</v>
      </c>
      <c r="AG54" s="660"/>
      <c r="AH54" s="660"/>
      <c r="AI54" s="660"/>
      <c r="AJ54" s="660"/>
      <c r="AK54" s="660">
        <v>100</v>
      </c>
      <c r="AL54" s="660"/>
      <c r="AM54" s="660"/>
      <c r="AN54" s="660"/>
      <c r="AO54" s="660"/>
      <c r="AP54" s="660">
        <v>0</v>
      </c>
      <c r="AQ54" s="660"/>
      <c r="AR54" s="660"/>
      <c r="AS54" s="660"/>
      <c r="AT54" s="662"/>
    </row>
    <row r="55" spans="1:47" ht="5.0999999999999996" customHeight="1" thickBot="1" x14ac:dyDescent="0.25">
      <c r="G55" s="216"/>
      <c r="H55" s="216"/>
      <c r="I55" s="216"/>
      <c r="J55" s="216"/>
      <c r="K55" s="216"/>
      <c r="L55" s="216"/>
      <c r="M55" s="216"/>
      <c r="N55" s="216"/>
      <c r="O55" s="216"/>
      <c r="P55" s="216"/>
      <c r="Q55" s="216"/>
      <c r="R55" s="216"/>
      <c r="S55" s="216"/>
      <c r="T55" s="216"/>
      <c r="U55" s="216"/>
      <c r="AJ55" s="216"/>
      <c r="AK55" s="216"/>
      <c r="AL55" s="216"/>
      <c r="AM55" s="216"/>
      <c r="AN55" s="216"/>
      <c r="AO55" s="358"/>
      <c r="AP55" s="358"/>
      <c r="AQ55" s="358"/>
      <c r="AR55" s="358"/>
      <c r="AS55" s="358"/>
      <c r="AT55" s="358"/>
    </row>
    <row r="56" spans="1:47" ht="18" customHeight="1" x14ac:dyDescent="0.2">
      <c r="B56" s="664" t="s">
        <v>24710</v>
      </c>
      <c r="C56" s="359"/>
      <c r="D56" s="360"/>
      <c r="E56" s="360"/>
      <c r="F56" s="360"/>
      <c r="G56" s="360"/>
      <c r="H56" s="360"/>
      <c r="I56" s="360"/>
      <c r="J56" s="360"/>
      <c r="K56" s="360"/>
      <c r="L56" s="360"/>
      <c r="M56" s="360"/>
      <c r="N56" s="360"/>
      <c r="O56" s="360"/>
      <c r="P56" s="360"/>
      <c r="Q56" s="360"/>
      <c r="R56" s="360"/>
      <c r="S56" s="360"/>
      <c r="T56" s="360"/>
      <c r="U56" s="360"/>
      <c r="V56" s="360"/>
      <c r="W56" s="360"/>
      <c r="X56" s="360"/>
      <c r="Y56" s="360"/>
      <c r="Z56" s="360"/>
      <c r="AA56" s="360"/>
      <c r="AB56" s="360"/>
      <c r="AC56" s="360"/>
      <c r="AD56" s="360"/>
      <c r="AE56" s="360"/>
      <c r="AF56" s="360"/>
      <c r="AG56" s="360"/>
      <c r="AH56" s="360"/>
      <c r="AI56" s="360"/>
      <c r="AJ56" s="360"/>
      <c r="AK56" s="360"/>
      <c r="AL56" s="360"/>
      <c r="AM56" s="360"/>
      <c r="AN56" s="360"/>
      <c r="AO56" s="360"/>
      <c r="AP56" s="360"/>
      <c r="AQ56" s="360"/>
      <c r="AR56" s="360"/>
      <c r="AS56" s="360"/>
      <c r="AT56" s="361"/>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t="s">
        <v>25085</v>
      </c>
      <c r="E58" s="363" t="s">
        <v>25086</v>
      </c>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t="s">
        <v>25087</v>
      </c>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t="s">
        <v>25088</v>
      </c>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x14ac:dyDescent="0.2">
      <c r="B62" s="665"/>
      <c r="C62" s="362"/>
      <c r="D62" s="363"/>
      <c r="E62" s="363"/>
      <c r="F62" s="363"/>
      <c r="G62" s="363"/>
      <c r="H62" s="363"/>
      <c r="I62" s="363"/>
      <c r="J62" s="363"/>
      <c r="K62" s="363"/>
      <c r="L62" s="363"/>
      <c r="M62" s="363"/>
      <c r="N62" s="363"/>
      <c r="O62" s="363"/>
      <c r="P62" s="363"/>
      <c r="Q62" s="363"/>
      <c r="R62" s="363"/>
      <c r="S62" s="363"/>
      <c r="T62" s="363"/>
      <c r="U62" s="363"/>
      <c r="V62" s="363"/>
      <c r="W62" s="363"/>
      <c r="X62" s="363"/>
      <c r="Y62" s="363"/>
      <c r="Z62" s="363"/>
      <c r="AA62" s="363"/>
      <c r="AB62" s="363"/>
      <c r="AC62" s="363"/>
      <c r="AD62" s="363"/>
      <c r="AE62" s="363"/>
      <c r="AF62" s="363"/>
      <c r="AG62" s="363"/>
      <c r="AH62" s="363"/>
      <c r="AI62" s="363"/>
      <c r="AJ62" s="363"/>
      <c r="AK62" s="363"/>
      <c r="AL62" s="363"/>
      <c r="AM62" s="363"/>
      <c r="AN62" s="363"/>
      <c r="AO62" s="363"/>
      <c r="AP62" s="363"/>
      <c r="AQ62" s="363"/>
      <c r="AR62" s="363"/>
      <c r="AS62" s="363"/>
      <c r="AT62" s="364"/>
    </row>
    <row r="63" spans="1:47" ht="18" customHeight="1" thickBot="1" x14ac:dyDescent="0.25">
      <c r="B63" s="666"/>
      <c r="C63" s="355"/>
      <c r="D63" s="355"/>
      <c r="E63" s="355"/>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c r="AD63" s="355"/>
      <c r="AE63" s="355"/>
      <c r="AF63" s="355"/>
      <c r="AG63" s="355"/>
      <c r="AH63" s="355"/>
      <c r="AI63" s="355"/>
      <c r="AJ63" s="355"/>
      <c r="AK63" s="355"/>
      <c r="AL63" s="355"/>
      <c r="AM63" s="355"/>
      <c r="AN63" s="355"/>
      <c r="AO63" s="355"/>
      <c r="AP63" s="355"/>
      <c r="AQ63" s="355"/>
      <c r="AR63" s="355"/>
      <c r="AS63" s="355"/>
      <c r="AT63" s="365"/>
    </row>
    <row r="64" spans="1:47" ht="5.0999999999999996" customHeight="1" x14ac:dyDescent="0.2"/>
  </sheetData>
  <mergeCells count="335">
    <mergeCell ref="V54:AE54"/>
    <mergeCell ref="AF54:AJ54"/>
    <mergeCell ref="AK54:AO54"/>
    <mergeCell ref="AP54:AT54"/>
    <mergeCell ref="B56:B63"/>
    <mergeCell ref="AK52:AO52"/>
    <mergeCell ref="AP52:AT52"/>
    <mergeCell ref="V53:AE53"/>
    <mergeCell ref="AF53:AJ53"/>
    <mergeCell ref="AK53:AO53"/>
    <mergeCell ref="AP53:AT53"/>
    <mergeCell ref="AF51:AJ51"/>
    <mergeCell ref="AK51:AO51"/>
    <mergeCell ref="AP51:AT51"/>
    <mergeCell ref="B52:F52"/>
    <mergeCell ref="G52:K52"/>
    <mergeCell ref="L52:P52"/>
    <mergeCell ref="Q52:U52"/>
    <mergeCell ref="V52:Z52"/>
    <mergeCell ref="AA52:AE52"/>
    <mergeCell ref="AF52:AJ52"/>
    <mergeCell ref="B51:F51"/>
    <mergeCell ref="G51:K51"/>
    <mergeCell ref="L51:P51"/>
    <mergeCell ref="Q51:U51"/>
    <mergeCell ref="V51:Z51"/>
    <mergeCell ref="AA51:AE51"/>
    <mergeCell ref="AR48:AT48"/>
    <mergeCell ref="B49:C49"/>
    <mergeCell ref="D49:M49"/>
    <mergeCell ref="N49:U49"/>
    <mergeCell ref="V49:AI49"/>
    <mergeCell ref="AJ49:AN49"/>
    <mergeCell ref="AO49:AQ49"/>
    <mergeCell ref="AR49:AT49"/>
    <mergeCell ref="B48:C48"/>
    <mergeCell ref="D48:M48"/>
    <mergeCell ref="N48:U48"/>
    <mergeCell ref="V48:AI48"/>
    <mergeCell ref="AJ48:AN48"/>
    <mergeCell ref="AO48:AQ48"/>
    <mergeCell ref="AR46:AT46"/>
    <mergeCell ref="B47:C47"/>
    <mergeCell ref="D47:M47"/>
    <mergeCell ref="N47:U47"/>
    <mergeCell ref="V47:AI47"/>
    <mergeCell ref="AJ47:AN47"/>
    <mergeCell ref="AO47:AQ47"/>
    <mergeCell ref="AR47:AT47"/>
    <mergeCell ref="B46:C46"/>
    <mergeCell ref="D46:M46"/>
    <mergeCell ref="N46:U46"/>
    <mergeCell ref="V46:AI46"/>
    <mergeCell ref="AJ46:AN46"/>
    <mergeCell ref="AO46:AQ46"/>
    <mergeCell ref="AR44:AT44"/>
    <mergeCell ref="B45:C45"/>
    <mergeCell ref="D45:M45"/>
    <mergeCell ref="N45:U45"/>
    <mergeCell ref="V45:AI45"/>
    <mergeCell ref="AJ45:AN45"/>
    <mergeCell ref="AO45:AQ45"/>
    <mergeCell ref="AR45:AT45"/>
    <mergeCell ref="B44:C44"/>
    <mergeCell ref="D44:M44"/>
    <mergeCell ref="N44:U44"/>
    <mergeCell ref="V44:AI44"/>
    <mergeCell ref="AJ44:AN44"/>
    <mergeCell ref="AO44:AQ44"/>
    <mergeCell ref="AR42:AT42"/>
    <mergeCell ref="B43:C43"/>
    <mergeCell ref="D43:M43"/>
    <mergeCell ref="N43:U43"/>
    <mergeCell ref="V43:AI43"/>
    <mergeCell ref="AJ43:AN43"/>
    <mergeCell ref="AO43:AQ43"/>
    <mergeCell ref="AR43:AT43"/>
    <mergeCell ref="B42:C42"/>
    <mergeCell ref="D42:M42"/>
    <mergeCell ref="N42:U42"/>
    <mergeCell ref="V42:AI42"/>
    <mergeCell ref="AJ42:AN42"/>
    <mergeCell ref="AO42:AQ42"/>
    <mergeCell ref="AR40:AT40"/>
    <mergeCell ref="B41:C41"/>
    <mergeCell ref="D41:M41"/>
    <mergeCell ref="N41:U41"/>
    <mergeCell ref="V41:AI41"/>
    <mergeCell ref="AJ41:AN41"/>
    <mergeCell ref="AO41:AQ41"/>
    <mergeCell ref="AR41:AT41"/>
    <mergeCell ref="B40:C40"/>
    <mergeCell ref="D40:M40"/>
    <mergeCell ref="N40:U40"/>
    <mergeCell ref="V40:AI40"/>
    <mergeCell ref="AJ40:AN40"/>
    <mergeCell ref="AO40:AQ40"/>
    <mergeCell ref="AR38:AT38"/>
    <mergeCell ref="B39:C39"/>
    <mergeCell ref="D39:M39"/>
    <mergeCell ref="N39:U39"/>
    <mergeCell ref="V39:AI39"/>
    <mergeCell ref="AJ39:AN39"/>
    <mergeCell ref="AO39:AQ39"/>
    <mergeCell ref="AR39:AT39"/>
    <mergeCell ref="B38:C38"/>
    <mergeCell ref="D38:M38"/>
    <mergeCell ref="N38:U38"/>
    <mergeCell ref="V38:AI38"/>
    <mergeCell ref="AJ38:AN38"/>
    <mergeCell ref="AO38:AQ38"/>
    <mergeCell ref="AR36:AT36"/>
    <mergeCell ref="B37:C37"/>
    <mergeCell ref="D37:M37"/>
    <mergeCell ref="N37:U37"/>
    <mergeCell ref="V37:AI37"/>
    <mergeCell ref="AJ37:AN37"/>
    <mergeCell ref="AO37:AQ37"/>
    <mergeCell ref="AR37:AT37"/>
    <mergeCell ref="B36:C36"/>
    <mergeCell ref="D36:M36"/>
    <mergeCell ref="N36:U36"/>
    <mergeCell ref="V36:AI36"/>
    <mergeCell ref="AJ36:AN36"/>
    <mergeCell ref="AO36:AQ36"/>
    <mergeCell ref="AR34:AT34"/>
    <mergeCell ref="B35:C35"/>
    <mergeCell ref="D35:M35"/>
    <mergeCell ref="N35:U35"/>
    <mergeCell ref="V35:AI35"/>
    <mergeCell ref="AJ35:AN35"/>
    <mergeCell ref="AO35:AQ35"/>
    <mergeCell ref="AR35:AT35"/>
    <mergeCell ref="B34:C34"/>
    <mergeCell ref="D34:M34"/>
    <mergeCell ref="N34:U34"/>
    <mergeCell ref="V34:AI34"/>
    <mergeCell ref="AJ34:AN34"/>
    <mergeCell ref="AO34:AQ34"/>
    <mergeCell ref="AR32:AT32"/>
    <mergeCell ref="B33:C33"/>
    <mergeCell ref="D33:M33"/>
    <mergeCell ref="N33:U33"/>
    <mergeCell ref="V33:AI33"/>
    <mergeCell ref="AJ33:AN33"/>
    <mergeCell ref="AO33:AQ33"/>
    <mergeCell ref="AR33:AT33"/>
    <mergeCell ref="B32:C32"/>
    <mergeCell ref="D32:M32"/>
    <mergeCell ref="N32:U32"/>
    <mergeCell ref="V32:AI32"/>
    <mergeCell ref="AJ32:AN32"/>
    <mergeCell ref="AO32:AQ32"/>
    <mergeCell ref="AR30:AT30"/>
    <mergeCell ref="B31:C31"/>
    <mergeCell ref="D31:M31"/>
    <mergeCell ref="N31:U31"/>
    <mergeCell ref="V31:AI31"/>
    <mergeCell ref="AJ31:AN31"/>
    <mergeCell ref="AO31:AQ31"/>
    <mergeCell ref="AR31:AT31"/>
    <mergeCell ref="B30:C30"/>
    <mergeCell ref="D30:M30"/>
    <mergeCell ref="N30:U30"/>
    <mergeCell ref="V30:AI30"/>
    <mergeCell ref="AJ30:AN30"/>
    <mergeCell ref="AO30:AQ30"/>
    <mergeCell ref="AR28:AT28"/>
    <mergeCell ref="B29:C29"/>
    <mergeCell ref="D29:M29"/>
    <mergeCell ref="N29:U29"/>
    <mergeCell ref="V29:AI29"/>
    <mergeCell ref="AJ29:AN29"/>
    <mergeCell ref="AO29:AQ29"/>
    <mergeCell ref="AR29:AT29"/>
    <mergeCell ref="B28:C28"/>
    <mergeCell ref="D28:M28"/>
    <mergeCell ref="N28:U28"/>
    <mergeCell ref="V28:AI28"/>
    <mergeCell ref="AJ28:AN28"/>
    <mergeCell ref="AO28:AQ28"/>
    <mergeCell ref="AR26:AT26"/>
    <mergeCell ref="B27:C27"/>
    <mergeCell ref="D27:M27"/>
    <mergeCell ref="N27:U27"/>
    <mergeCell ref="V27:AI27"/>
    <mergeCell ref="AJ27:AN27"/>
    <mergeCell ref="AO27:AQ27"/>
    <mergeCell ref="AR27:AT27"/>
    <mergeCell ref="B26:C26"/>
    <mergeCell ref="D26:M26"/>
    <mergeCell ref="N26:U26"/>
    <mergeCell ref="V26:AI26"/>
    <mergeCell ref="AJ26:AN26"/>
    <mergeCell ref="AO26:AQ26"/>
    <mergeCell ref="AR24:AT24"/>
    <mergeCell ref="B25:C25"/>
    <mergeCell ref="D25:M25"/>
    <mergeCell ref="N25:U25"/>
    <mergeCell ref="V25:AI25"/>
    <mergeCell ref="AJ25:AN25"/>
    <mergeCell ref="AO25:AQ25"/>
    <mergeCell ref="AR25:AT25"/>
    <mergeCell ref="B24:C24"/>
    <mergeCell ref="D24:M24"/>
    <mergeCell ref="N24:U24"/>
    <mergeCell ref="V24:AI24"/>
    <mergeCell ref="AJ24:AN24"/>
    <mergeCell ref="AO24:AQ24"/>
    <mergeCell ref="AR22:AT22"/>
    <mergeCell ref="B23:C23"/>
    <mergeCell ref="D23:M23"/>
    <mergeCell ref="N23:U23"/>
    <mergeCell ref="V23:AI23"/>
    <mergeCell ref="AJ23:AN23"/>
    <mergeCell ref="AO23:AQ23"/>
    <mergeCell ref="AR23:AT23"/>
    <mergeCell ref="B22:C22"/>
    <mergeCell ref="D22:M22"/>
    <mergeCell ref="N22:U22"/>
    <mergeCell ref="V22:AI22"/>
    <mergeCell ref="AJ22:AN22"/>
    <mergeCell ref="AO22:AQ22"/>
    <mergeCell ref="AR20:AT20"/>
    <mergeCell ref="B21:C21"/>
    <mergeCell ref="D21:M21"/>
    <mergeCell ref="N21:U21"/>
    <mergeCell ref="V21:AI21"/>
    <mergeCell ref="AJ21:AN21"/>
    <mergeCell ref="AO21:AQ21"/>
    <mergeCell ref="AR21:AT21"/>
    <mergeCell ref="B20:C20"/>
    <mergeCell ref="D20:M20"/>
    <mergeCell ref="N20:U20"/>
    <mergeCell ref="V20:AI20"/>
    <mergeCell ref="AJ20:AN20"/>
    <mergeCell ref="AO20:AQ20"/>
    <mergeCell ref="AR18:AT18"/>
    <mergeCell ref="B19:C19"/>
    <mergeCell ref="D19:M19"/>
    <mergeCell ref="N19:U19"/>
    <mergeCell ref="V19:AI19"/>
    <mergeCell ref="AJ19:AN19"/>
    <mergeCell ref="AO19:AQ19"/>
    <mergeCell ref="AR19:AT19"/>
    <mergeCell ref="B18:C18"/>
    <mergeCell ref="D18:M18"/>
    <mergeCell ref="N18:U18"/>
    <mergeCell ref="V18:AI18"/>
    <mergeCell ref="AJ18:AN18"/>
    <mergeCell ref="AO18:AQ18"/>
    <mergeCell ref="AO14:AQ14"/>
    <mergeCell ref="AR11:AR13"/>
    <mergeCell ref="B12:C12"/>
    <mergeCell ref="D12:M12"/>
    <mergeCell ref="N12:U12"/>
    <mergeCell ref="V12:AI12"/>
    <mergeCell ref="AJ12:AN12"/>
    <mergeCell ref="AR16:AT16"/>
    <mergeCell ref="B17:C17"/>
    <mergeCell ref="D17:M17"/>
    <mergeCell ref="N17:U17"/>
    <mergeCell ref="V17:AI17"/>
    <mergeCell ref="AJ17:AN17"/>
    <mergeCell ref="AO17:AQ17"/>
    <mergeCell ref="AR17:AT17"/>
    <mergeCell ref="B16:C16"/>
    <mergeCell ref="D16:M16"/>
    <mergeCell ref="N16:U16"/>
    <mergeCell ref="V16:AI16"/>
    <mergeCell ref="AJ16:AN16"/>
    <mergeCell ref="AO16:AQ16"/>
    <mergeCell ref="Z7:AE7"/>
    <mergeCell ref="AF7:AP7"/>
    <mergeCell ref="AJ10:AN10"/>
    <mergeCell ref="AO10:AQ10"/>
    <mergeCell ref="AQ7:AR7"/>
    <mergeCell ref="AS7:AT7"/>
    <mergeCell ref="B8:G8"/>
    <mergeCell ref="AR14:AT14"/>
    <mergeCell ref="B15:C15"/>
    <mergeCell ref="D15:M15"/>
    <mergeCell ref="N15:U15"/>
    <mergeCell ref="V15:AI15"/>
    <mergeCell ref="AJ15:AN15"/>
    <mergeCell ref="AO15:AQ15"/>
    <mergeCell ref="AR15:AT15"/>
    <mergeCell ref="V13:AI13"/>
    <mergeCell ref="AJ13:AN13"/>
    <mergeCell ref="AO13:AQ13"/>
    <mergeCell ref="AS13:AT13"/>
    <mergeCell ref="B14:C14"/>
    <mergeCell ref="D14:M14"/>
    <mergeCell ref="N14:U14"/>
    <mergeCell ref="V14:AI14"/>
    <mergeCell ref="AJ14:AN14"/>
    <mergeCell ref="AR10:AT10"/>
    <mergeCell ref="AO12:AQ12"/>
    <mergeCell ref="B13:C13"/>
    <mergeCell ref="D13:M13"/>
    <mergeCell ref="N13:U13"/>
    <mergeCell ref="B11:C11"/>
    <mergeCell ref="D11:M11"/>
    <mergeCell ref="N11:U11"/>
    <mergeCell ref="V11:AI11"/>
    <mergeCell ref="AJ11:AN11"/>
    <mergeCell ref="AO11:AQ11"/>
    <mergeCell ref="B10:C10"/>
    <mergeCell ref="D10:M10"/>
    <mergeCell ref="N10:U10"/>
    <mergeCell ref="V10:AI10"/>
    <mergeCell ref="B7:G7"/>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 ref="Q5:T5"/>
    <mergeCell ref="V5:AA5"/>
    <mergeCell ref="AC5:AH5"/>
    <mergeCell ref="B2:J5"/>
    <mergeCell ref="H7:Y7"/>
  </mergeCells>
  <phoneticPr fontId="2"/>
  <hyperlinks>
    <hyperlink ref="K3:O4" location="テーブル一覧!A1" display="TCC支援システム" xr:uid="{00000000-0004-0000-45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U63"/>
  <sheetViews>
    <sheetView zoomScaleNormal="100" zoomScaleSheetLayoutView="70" workbookViewId="0">
      <selection activeCell="I30" sqref="I30"/>
    </sheetView>
  </sheetViews>
  <sheetFormatPr defaultColWidth="2.44140625" defaultRowHeight="13.5" customHeight="1" x14ac:dyDescent="0.2"/>
  <cols>
    <col min="1" max="1" width="0.77734375" style="331" customWidth="1"/>
    <col min="2" max="46" width="2.6640625" style="331" customWidth="1"/>
    <col min="47" max="47" width="0.77734375" style="331" customWidth="1"/>
    <col min="48" max="256" width="2.44140625" style="331"/>
    <col min="257" max="257" width="0.77734375" style="331" customWidth="1"/>
    <col min="258" max="302" width="2.6640625" style="331" customWidth="1"/>
    <col min="303" max="303" width="0.77734375" style="331" customWidth="1"/>
    <col min="304" max="512" width="2.44140625" style="331"/>
    <col min="513" max="513" width="0.77734375" style="331" customWidth="1"/>
    <col min="514" max="558" width="2.6640625" style="331" customWidth="1"/>
    <col min="559" max="559" width="0.77734375" style="331" customWidth="1"/>
    <col min="560" max="768" width="2.44140625" style="331"/>
    <col min="769" max="769" width="0.77734375" style="331" customWidth="1"/>
    <col min="770" max="814" width="2.6640625" style="331" customWidth="1"/>
    <col min="815" max="815" width="0.77734375" style="331" customWidth="1"/>
    <col min="816" max="1024" width="2.44140625" style="331"/>
    <col min="1025" max="1025" width="0.77734375" style="331" customWidth="1"/>
    <col min="1026" max="1070" width="2.6640625" style="331" customWidth="1"/>
    <col min="1071" max="1071" width="0.77734375" style="331" customWidth="1"/>
    <col min="1072" max="1280" width="2.44140625" style="331"/>
    <col min="1281" max="1281" width="0.77734375" style="331" customWidth="1"/>
    <col min="1282" max="1326" width="2.6640625" style="331" customWidth="1"/>
    <col min="1327" max="1327" width="0.77734375" style="331" customWidth="1"/>
    <col min="1328" max="1536" width="2.44140625" style="331"/>
    <col min="1537" max="1537" width="0.77734375" style="331" customWidth="1"/>
    <col min="1538" max="1582" width="2.6640625" style="331" customWidth="1"/>
    <col min="1583" max="1583" width="0.77734375" style="331" customWidth="1"/>
    <col min="1584" max="1792" width="2.44140625" style="331"/>
    <col min="1793" max="1793" width="0.77734375" style="331" customWidth="1"/>
    <col min="1794" max="1838" width="2.6640625" style="331" customWidth="1"/>
    <col min="1839" max="1839" width="0.77734375" style="331" customWidth="1"/>
    <col min="1840" max="2048" width="2.44140625" style="331"/>
    <col min="2049" max="2049" width="0.77734375" style="331" customWidth="1"/>
    <col min="2050" max="2094" width="2.6640625" style="331" customWidth="1"/>
    <col min="2095" max="2095" width="0.77734375" style="331" customWidth="1"/>
    <col min="2096" max="2304" width="2.44140625" style="331"/>
    <col min="2305" max="2305" width="0.77734375" style="331" customWidth="1"/>
    <col min="2306" max="2350" width="2.6640625" style="331" customWidth="1"/>
    <col min="2351" max="2351" width="0.77734375" style="331" customWidth="1"/>
    <col min="2352" max="2560" width="2.44140625" style="331"/>
    <col min="2561" max="2561" width="0.77734375" style="331" customWidth="1"/>
    <col min="2562" max="2606" width="2.6640625" style="331" customWidth="1"/>
    <col min="2607" max="2607" width="0.77734375" style="331" customWidth="1"/>
    <col min="2608" max="2816" width="2.44140625" style="331"/>
    <col min="2817" max="2817" width="0.77734375" style="331" customWidth="1"/>
    <col min="2818" max="2862" width="2.6640625" style="331" customWidth="1"/>
    <col min="2863" max="2863" width="0.77734375" style="331" customWidth="1"/>
    <col min="2864" max="3072" width="2.44140625" style="331"/>
    <col min="3073" max="3073" width="0.77734375" style="331" customWidth="1"/>
    <col min="3074" max="3118" width="2.6640625" style="331" customWidth="1"/>
    <col min="3119" max="3119" width="0.77734375" style="331" customWidth="1"/>
    <col min="3120" max="3328" width="2.44140625" style="331"/>
    <col min="3329" max="3329" width="0.77734375" style="331" customWidth="1"/>
    <col min="3330" max="3374" width="2.6640625" style="331" customWidth="1"/>
    <col min="3375" max="3375" width="0.77734375" style="331" customWidth="1"/>
    <col min="3376" max="3584" width="2.44140625" style="331"/>
    <col min="3585" max="3585" width="0.77734375" style="331" customWidth="1"/>
    <col min="3586" max="3630" width="2.6640625" style="331" customWidth="1"/>
    <col min="3631" max="3631" width="0.77734375" style="331" customWidth="1"/>
    <col min="3632" max="3840" width="2.44140625" style="331"/>
    <col min="3841" max="3841" width="0.77734375" style="331" customWidth="1"/>
    <col min="3842" max="3886" width="2.6640625" style="331" customWidth="1"/>
    <col min="3887" max="3887" width="0.77734375" style="331" customWidth="1"/>
    <col min="3888" max="4096" width="2.44140625" style="331"/>
    <col min="4097" max="4097" width="0.77734375" style="331" customWidth="1"/>
    <col min="4098" max="4142" width="2.6640625" style="331" customWidth="1"/>
    <col min="4143" max="4143" width="0.77734375" style="331" customWidth="1"/>
    <col min="4144" max="4352" width="2.44140625" style="331"/>
    <col min="4353" max="4353" width="0.77734375" style="331" customWidth="1"/>
    <col min="4354" max="4398" width="2.6640625" style="331" customWidth="1"/>
    <col min="4399" max="4399" width="0.77734375" style="331" customWidth="1"/>
    <col min="4400" max="4608" width="2.44140625" style="331"/>
    <col min="4609" max="4609" width="0.77734375" style="331" customWidth="1"/>
    <col min="4610" max="4654" width="2.6640625" style="331" customWidth="1"/>
    <col min="4655" max="4655" width="0.77734375" style="331" customWidth="1"/>
    <col min="4656" max="4864" width="2.44140625" style="331"/>
    <col min="4865" max="4865" width="0.77734375" style="331" customWidth="1"/>
    <col min="4866" max="4910" width="2.6640625" style="331" customWidth="1"/>
    <col min="4911" max="4911" width="0.77734375" style="331" customWidth="1"/>
    <col min="4912" max="5120" width="2.44140625" style="331"/>
    <col min="5121" max="5121" width="0.77734375" style="331" customWidth="1"/>
    <col min="5122" max="5166" width="2.6640625" style="331" customWidth="1"/>
    <col min="5167" max="5167" width="0.77734375" style="331" customWidth="1"/>
    <col min="5168" max="5376" width="2.44140625" style="331"/>
    <col min="5377" max="5377" width="0.77734375" style="331" customWidth="1"/>
    <col min="5378" max="5422" width="2.6640625" style="331" customWidth="1"/>
    <col min="5423" max="5423" width="0.77734375" style="331" customWidth="1"/>
    <col min="5424" max="5632" width="2.44140625" style="331"/>
    <col min="5633" max="5633" width="0.77734375" style="331" customWidth="1"/>
    <col min="5634" max="5678" width="2.6640625" style="331" customWidth="1"/>
    <col min="5679" max="5679" width="0.77734375" style="331" customWidth="1"/>
    <col min="5680" max="5888" width="2.44140625" style="331"/>
    <col min="5889" max="5889" width="0.77734375" style="331" customWidth="1"/>
    <col min="5890" max="5934" width="2.6640625" style="331" customWidth="1"/>
    <col min="5935" max="5935" width="0.77734375" style="331" customWidth="1"/>
    <col min="5936" max="6144" width="2.44140625" style="331"/>
    <col min="6145" max="6145" width="0.77734375" style="331" customWidth="1"/>
    <col min="6146" max="6190" width="2.6640625" style="331" customWidth="1"/>
    <col min="6191" max="6191" width="0.77734375" style="331" customWidth="1"/>
    <col min="6192" max="6400" width="2.44140625" style="331"/>
    <col min="6401" max="6401" width="0.77734375" style="331" customWidth="1"/>
    <col min="6402" max="6446" width="2.6640625" style="331" customWidth="1"/>
    <col min="6447" max="6447" width="0.77734375" style="331" customWidth="1"/>
    <col min="6448" max="6656" width="2.44140625" style="331"/>
    <col min="6657" max="6657" width="0.77734375" style="331" customWidth="1"/>
    <col min="6658" max="6702" width="2.6640625" style="331" customWidth="1"/>
    <col min="6703" max="6703" width="0.77734375" style="331" customWidth="1"/>
    <col min="6704" max="6912" width="2.44140625" style="331"/>
    <col min="6913" max="6913" width="0.77734375" style="331" customWidth="1"/>
    <col min="6914" max="6958" width="2.6640625" style="331" customWidth="1"/>
    <col min="6959" max="6959" width="0.77734375" style="331" customWidth="1"/>
    <col min="6960" max="7168" width="2.44140625" style="331"/>
    <col min="7169" max="7169" width="0.77734375" style="331" customWidth="1"/>
    <col min="7170" max="7214" width="2.6640625" style="331" customWidth="1"/>
    <col min="7215" max="7215" width="0.77734375" style="331" customWidth="1"/>
    <col min="7216" max="7424" width="2.44140625" style="331"/>
    <col min="7425" max="7425" width="0.77734375" style="331" customWidth="1"/>
    <col min="7426" max="7470" width="2.6640625" style="331" customWidth="1"/>
    <col min="7471" max="7471" width="0.77734375" style="331" customWidth="1"/>
    <col min="7472" max="7680" width="2.44140625" style="331"/>
    <col min="7681" max="7681" width="0.77734375" style="331" customWidth="1"/>
    <col min="7682" max="7726" width="2.6640625" style="331" customWidth="1"/>
    <col min="7727" max="7727" width="0.77734375" style="331" customWidth="1"/>
    <col min="7728" max="7936" width="2.44140625" style="331"/>
    <col min="7937" max="7937" width="0.77734375" style="331" customWidth="1"/>
    <col min="7938" max="7982" width="2.6640625" style="331" customWidth="1"/>
    <col min="7983" max="7983" width="0.77734375" style="331" customWidth="1"/>
    <col min="7984" max="8192" width="2.44140625" style="331"/>
    <col min="8193" max="8193" width="0.77734375" style="331" customWidth="1"/>
    <col min="8194" max="8238" width="2.6640625" style="331" customWidth="1"/>
    <col min="8239" max="8239" width="0.77734375" style="331" customWidth="1"/>
    <col min="8240" max="8448" width="2.44140625" style="331"/>
    <col min="8449" max="8449" width="0.77734375" style="331" customWidth="1"/>
    <col min="8450" max="8494" width="2.6640625" style="331" customWidth="1"/>
    <col min="8495" max="8495" width="0.77734375" style="331" customWidth="1"/>
    <col min="8496" max="8704" width="2.44140625" style="331"/>
    <col min="8705" max="8705" width="0.77734375" style="331" customWidth="1"/>
    <col min="8706" max="8750" width="2.6640625" style="331" customWidth="1"/>
    <col min="8751" max="8751" width="0.77734375" style="331" customWidth="1"/>
    <col min="8752" max="8960" width="2.44140625" style="331"/>
    <col min="8961" max="8961" width="0.77734375" style="331" customWidth="1"/>
    <col min="8962" max="9006" width="2.6640625" style="331" customWidth="1"/>
    <col min="9007" max="9007" width="0.77734375" style="331" customWidth="1"/>
    <col min="9008" max="9216" width="2.44140625" style="331"/>
    <col min="9217" max="9217" width="0.77734375" style="331" customWidth="1"/>
    <col min="9218" max="9262" width="2.6640625" style="331" customWidth="1"/>
    <col min="9263" max="9263" width="0.77734375" style="331" customWidth="1"/>
    <col min="9264" max="9472" width="2.44140625" style="331"/>
    <col min="9473" max="9473" width="0.77734375" style="331" customWidth="1"/>
    <col min="9474" max="9518" width="2.6640625" style="331" customWidth="1"/>
    <col min="9519" max="9519" width="0.77734375" style="331" customWidth="1"/>
    <col min="9520" max="9728" width="2.44140625" style="331"/>
    <col min="9729" max="9729" width="0.77734375" style="331" customWidth="1"/>
    <col min="9730" max="9774" width="2.6640625" style="331" customWidth="1"/>
    <col min="9775" max="9775" width="0.77734375" style="331" customWidth="1"/>
    <col min="9776" max="9984" width="2.44140625" style="331"/>
    <col min="9985" max="9985" width="0.77734375" style="331" customWidth="1"/>
    <col min="9986" max="10030" width="2.6640625" style="331" customWidth="1"/>
    <col min="10031" max="10031" width="0.77734375" style="331" customWidth="1"/>
    <col min="10032" max="10240" width="2.44140625" style="331"/>
    <col min="10241" max="10241" width="0.77734375" style="331" customWidth="1"/>
    <col min="10242" max="10286" width="2.6640625" style="331" customWidth="1"/>
    <col min="10287" max="10287" width="0.77734375" style="331" customWidth="1"/>
    <col min="10288" max="10496" width="2.44140625" style="331"/>
    <col min="10497" max="10497" width="0.77734375" style="331" customWidth="1"/>
    <col min="10498" max="10542" width="2.6640625" style="331" customWidth="1"/>
    <col min="10543" max="10543" width="0.77734375" style="331" customWidth="1"/>
    <col min="10544" max="10752" width="2.44140625" style="331"/>
    <col min="10753" max="10753" width="0.77734375" style="331" customWidth="1"/>
    <col min="10754" max="10798" width="2.6640625" style="331" customWidth="1"/>
    <col min="10799" max="10799" width="0.77734375" style="331" customWidth="1"/>
    <col min="10800" max="11008" width="2.44140625" style="331"/>
    <col min="11009" max="11009" width="0.77734375" style="331" customWidth="1"/>
    <col min="11010" max="11054" width="2.6640625" style="331" customWidth="1"/>
    <col min="11055" max="11055" width="0.77734375" style="331" customWidth="1"/>
    <col min="11056" max="11264" width="2.44140625" style="331"/>
    <col min="11265" max="11265" width="0.77734375" style="331" customWidth="1"/>
    <col min="11266" max="11310" width="2.6640625" style="331" customWidth="1"/>
    <col min="11311" max="11311" width="0.77734375" style="331" customWidth="1"/>
    <col min="11312" max="11520" width="2.44140625" style="331"/>
    <col min="11521" max="11521" width="0.77734375" style="331" customWidth="1"/>
    <col min="11522" max="11566" width="2.6640625" style="331" customWidth="1"/>
    <col min="11567" max="11567" width="0.77734375" style="331" customWidth="1"/>
    <col min="11568" max="11776" width="2.44140625" style="331"/>
    <col min="11777" max="11777" width="0.77734375" style="331" customWidth="1"/>
    <col min="11778" max="11822" width="2.6640625" style="331" customWidth="1"/>
    <col min="11823" max="11823" width="0.77734375" style="331" customWidth="1"/>
    <col min="11824" max="12032" width="2.44140625" style="331"/>
    <col min="12033" max="12033" width="0.77734375" style="331" customWidth="1"/>
    <col min="12034" max="12078" width="2.6640625" style="331" customWidth="1"/>
    <col min="12079" max="12079" width="0.77734375" style="331" customWidth="1"/>
    <col min="12080" max="12288" width="2.44140625" style="331"/>
    <col min="12289" max="12289" width="0.77734375" style="331" customWidth="1"/>
    <col min="12290" max="12334" width="2.6640625" style="331" customWidth="1"/>
    <col min="12335" max="12335" width="0.77734375" style="331" customWidth="1"/>
    <col min="12336" max="12544" width="2.44140625" style="331"/>
    <col min="12545" max="12545" width="0.77734375" style="331" customWidth="1"/>
    <col min="12546" max="12590" width="2.6640625" style="331" customWidth="1"/>
    <col min="12591" max="12591" width="0.77734375" style="331" customWidth="1"/>
    <col min="12592" max="12800" width="2.44140625" style="331"/>
    <col min="12801" max="12801" width="0.77734375" style="331" customWidth="1"/>
    <col min="12802" max="12846" width="2.6640625" style="331" customWidth="1"/>
    <col min="12847" max="12847" width="0.77734375" style="331" customWidth="1"/>
    <col min="12848" max="13056" width="2.44140625" style="331"/>
    <col min="13057" max="13057" width="0.77734375" style="331" customWidth="1"/>
    <col min="13058" max="13102" width="2.6640625" style="331" customWidth="1"/>
    <col min="13103" max="13103" width="0.77734375" style="331" customWidth="1"/>
    <col min="13104" max="13312" width="2.44140625" style="331"/>
    <col min="13313" max="13313" width="0.77734375" style="331" customWidth="1"/>
    <col min="13314" max="13358" width="2.6640625" style="331" customWidth="1"/>
    <col min="13359" max="13359" width="0.77734375" style="331" customWidth="1"/>
    <col min="13360" max="13568" width="2.44140625" style="331"/>
    <col min="13569" max="13569" width="0.77734375" style="331" customWidth="1"/>
    <col min="13570" max="13614" width="2.6640625" style="331" customWidth="1"/>
    <col min="13615" max="13615" width="0.77734375" style="331" customWidth="1"/>
    <col min="13616" max="13824" width="2.44140625" style="331"/>
    <col min="13825" max="13825" width="0.77734375" style="331" customWidth="1"/>
    <col min="13826" max="13870" width="2.6640625" style="331" customWidth="1"/>
    <col min="13871" max="13871" width="0.77734375" style="331" customWidth="1"/>
    <col min="13872" max="14080" width="2.44140625" style="331"/>
    <col min="14081" max="14081" width="0.77734375" style="331" customWidth="1"/>
    <col min="14082" max="14126" width="2.6640625" style="331" customWidth="1"/>
    <col min="14127" max="14127" width="0.77734375" style="331" customWidth="1"/>
    <col min="14128" max="14336" width="2.44140625" style="331"/>
    <col min="14337" max="14337" width="0.77734375" style="331" customWidth="1"/>
    <col min="14338" max="14382" width="2.6640625" style="331" customWidth="1"/>
    <col min="14383" max="14383" width="0.77734375" style="331" customWidth="1"/>
    <col min="14384" max="14592" width="2.44140625" style="331"/>
    <col min="14593" max="14593" width="0.77734375" style="331" customWidth="1"/>
    <col min="14594" max="14638" width="2.6640625" style="331" customWidth="1"/>
    <col min="14639" max="14639" width="0.77734375" style="331" customWidth="1"/>
    <col min="14640" max="14848" width="2.44140625" style="331"/>
    <col min="14849" max="14849" width="0.77734375" style="331" customWidth="1"/>
    <col min="14850" max="14894" width="2.6640625" style="331" customWidth="1"/>
    <col min="14895" max="14895" width="0.77734375" style="331" customWidth="1"/>
    <col min="14896" max="15104" width="2.44140625" style="331"/>
    <col min="15105" max="15105" width="0.77734375" style="331" customWidth="1"/>
    <col min="15106" max="15150" width="2.6640625" style="331" customWidth="1"/>
    <col min="15151" max="15151" width="0.77734375" style="331" customWidth="1"/>
    <col min="15152" max="15360" width="2.44140625" style="331"/>
    <col min="15361" max="15361" width="0.77734375" style="331" customWidth="1"/>
    <col min="15362" max="15406" width="2.6640625" style="331" customWidth="1"/>
    <col min="15407" max="15407" width="0.77734375" style="331" customWidth="1"/>
    <col min="15408" max="15616" width="2.44140625" style="331"/>
    <col min="15617" max="15617" width="0.77734375" style="331" customWidth="1"/>
    <col min="15618" max="15662" width="2.6640625" style="331" customWidth="1"/>
    <col min="15663" max="15663" width="0.77734375" style="331" customWidth="1"/>
    <col min="15664" max="15872" width="2.44140625" style="331"/>
    <col min="15873" max="15873" width="0.77734375" style="331" customWidth="1"/>
    <col min="15874" max="15918" width="2.6640625" style="331" customWidth="1"/>
    <col min="15919" max="15919" width="0.77734375" style="331" customWidth="1"/>
    <col min="15920" max="16128" width="2.44140625" style="331"/>
    <col min="16129" max="16129" width="0.77734375" style="331" customWidth="1"/>
    <col min="16130" max="16174" width="2.66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826" t="s">
        <v>24590</v>
      </c>
      <c r="C2" s="827"/>
      <c r="D2" s="827"/>
      <c r="E2" s="827"/>
      <c r="F2" s="827"/>
      <c r="G2" s="827"/>
      <c r="H2" s="827"/>
      <c r="I2" s="827"/>
      <c r="J2" s="828"/>
      <c r="K2" s="816" t="s">
        <v>24591</v>
      </c>
      <c r="L2" s="817"/>
      <c r="M2" s="817"/>
      <c r="N2" s="817"/>
      <c r="O2" s="817"/>
      <c r="P2" s="817" t="s">
        <v>24592</v>
      </c>
      <c r="Q2" s="817"/>
      <c r="R2" s="817"/>
      <c r="S2" s="817"/>
      <c r="T2" s="817"/>
      <c r="U2" s="808" t="s">
        <v>24593</v>
      </c>
      <c r="V2" s="808"/>
      <c r="W2" s="808"/>
      <c r="X2" s="808"/>
      <c r="Y2" s="808"/>
      <c r="Z2" s="808"/>
      <c r="AA2" s="808"/>
      <c r="AB2" s="818" t="s">
        <v>24594</v>
      </c>
      <c r="AC2" s="819"/>
      <c r="AD2" s="819"/>
      <c r="AE2" s="819"/>
      <c r="AF2" s="819"/>
      <c r="AG2" s="819"/>
      <c r="AH2" s="819"/>
      <c r="AI2" s="808" t="s">
        <v>24595</v>
      </c>
      <c r="AJ2" s="808"/>
      <c r="AK2" s="808"/>
      <c r="AL2" s="808" t="s">
        <v>24596</v>
      </c>
      <c r="AM2" s="808"/>
      <c r="AN2" s="808"/>
      <c r="AO2" s="808" t="s">
        <v>24597</v>
      </c>
      <c r="AP2" s="808"/>
      <c r="AQ2" s="808"/>
      <c r="AR2" s="809" t="s">
        <v>24711</v>
      </c>
      <c r="AS2" s="810"/>
      <c r="AT2" s="811"/>
    </row>
    <row r="3" spans="1:46" s="326" customFormat="1" ht="20.100000000000001" customHeight="1" x14ac:dyDescent="0.2">
      <c r="B3" s="829"/>
      <c r="C3" s="830"/>
      <c r="D3" s="830"/>
      <c r="E3" s="830"/>
      <c r="F3" s="830"/>
      <c r="G3" s="830"/>
      <c r="H3" s="830"/>
      <c r="I3" s="830"/>
      <c r="J3" s="831"/>
      <c r="K3" s="686" t="s">
        <v>24712</v>
      </c>
      <c r="L3" s="687"/>
      <c r="M3" s="687"/>
      <c r="N3" s="687"/>
      <c r="O3" s="688"/>
      <c r="P3" s="812" t="s">
        <v>24941</v>
      </c>
      <c r="Q3" s="813"/>
      <c r="R3" s="813"/>
      <c r="S3" s="813"/>
      <c r="T3" s="813"/>
      <c r="U3" s="843" t="s">
        <v>25039</v>
      </c>
      <c r="V3" s="843"/>
      <c r="W3" s="843"/>
      <c r="X3" s="843"/>
      <c r="Y3" s="843"/>
      <c r="Z3" s="843"/>
      <c r="AA3" s="843"/>
      <c r="AB3" s="608"/>
      <c r="AC3" s="608"/>
      <c r="AD3" s="608"/>
      <c r="AE3" s="608"/>
      <c r="AF3" s="608"/>
      <c r="AG3" s="608"/>
      <c r="AH3" s="608"/>
      <c r="AI3" s="718">
        <v>40283</v>
      </c>
      <c r="AJ3" s="718"/>
      <c r="AK3" s="718"/>
      <c r="AL3" s="718"/>
      <c r="AM3" s="718"/>
      <c r="AN3" s="718"/>
      <c r="AO3" s="814" t="s">
        <v>24717</v>
      </c>
      <c r="AP3" s="814"/>
      <c r="AQ3" s="814"/>
      <c r="AR3" s="820" t="s">
        <v>25089</v>
      </c>
      <c r="AS3" s="821"/>
      <c r="AT3" s="822"/>
    </row>
    <row r="4" spans="1:46" s="326" customFormat="1" ht="20.100000000000001" customHeight="1" x14ac:dyDescent="0.2">
      <c r="B4" s="829"/>
      <c r="C4" s="830"/>
      <c r="D4" s="830"/>
      <c r="E4" s="830"/>
      <c r="F4" s="830"/>
      <c r="G4" s="830"/>
      <c r="H4" s="830"/>
      <c r="I4" s="830"/>
      <c r="J4" s="831"/>
      <c r="K4" s="689"/>
      <c r="L4" s="690"/>
      <c r="M4" s="690"/>
      <c r="N4" s="690"/>
      <c r="O4" s="691"/>
      <c r="P4" s="813"/>
      <c r="Q4" s="813"/>
      <c r="R4" s="813"/>
      <c r="S4" s="813"/>
      <c r="T4" s="813"/>
      <c r="U4" s="843"/>
      <c r="V4" s="843"/>
      <c r="W4" s="843"/>
      <c r="X4" s="843"/>
      <c r="Y4" s="843"/>
      <c r="Z4" s="843"/>
      <c r="AA4" s="843"/>
      <c r="AB4" s="608"/>
      <c r="AC4" s="608"/>
      <c r="AD4" s="608"/>
      <c r="AE4" s="608"/>
      <c r="AF4" s="608"/>
      <c r="AG4" s="608"/>
      <c r="AH4" s="608"/>
      <c r="AI4" s="718"/>
      <c r="AJ4" s="718"/>
      <c r="AK4" s="718"/>
      <c r="AL4" s="718"/>
      <c r="AM4" s="718"/>
      <c r="AN4" s="718"/>
      <c r="AO4" s="814"/>
      <c r="AP4" s="814"/>
      <c r="AQ4" s="814"/>
      <c r="AR4" s="820"/>
      <c r="AS4" s="821"/>
      <c r="AT4" s="822"/>
    </row>
    <row r="5" spans="1:46" s="326" customFormat="1" ht="20.100000000000001" customHeight="1" thickBot="1" x14ac:dyDescent="0.25">
      <c r="B5" s="832"/>
      <c r="C5" s="833"/>
      <c r="D5" s="833"/>
      <c r="E5" s="833"/>
      <c r="F5" s="833"/>
      <c r="G5" s="833"/>
      <c r="H5" s="833"/>
      <c r="I5" s="833"/>
      <c r="J5" s="834"/>
      <c r="K5" s="381" t="s">
        <v>24606</v>
      </c>
      <c r="L5" s="806" t="s">
        <v>24721</v>
      </c>
      <c r="M5" s="807"/>
      <c r="N5" s="807"/>
      <c r="O5" s="807"/>
      <c r="P5" s="382" t="s">
        <v>24606</v>
      </c>
      <c r="Q5" s="806" t="s">
        <v>24944</v>
      </c>
      <c r="R5" s="807"/>
      <c r="S5" s="807"/>
      <c r="T5" s="807"/>
      <c r="U5" s="329" t="s">
        <v>24610</v>
      </c>
      <c r="V5" s="757" t="s">
        <v>25041</v>
      </c>
      <c r="W5" s="580"/>
      <c r="X5" s="580"/>
      <c r="Y5" s="580"/>
      <c r="Z5" s="580"/>
      <c r="AA5" s="580"/>
      <c r="AB5" s="329" t="s">
        <v>24606</v>
      </c>
      <c r="AC5" s="580" t="s">
        <v>24727</v>
      </c>
      <c r="AD5" s="721"/>
      <c r="AE5" s="721"/>
      <c r="AF5" s="721"/>
      <c r="AG5" s="721"/>
      <c r="AH5" s="721"/>
      <c r="AI5" s="734"/>
      <c r="AJ5" s="734"/>
      <c r="AK5" s="734"/>
      <c r="AL5" s="734"/>
      <c r="AM5" s="734"/>
      <c r="AN5" s="734"/>
      <c r="AO5" s="815"/>
      <c r="AP5" s="815"/>
      <c r="AQ5" s="815"/>
      <c r="AR5" s="823"/>
      <c r="AS5" s="824"/>
      <c r="AT5" s="825"/>
    </row>
    <row r="6" spans="1:46" s="325" customFormat="1" ht="5.0999999999999996" customHeight="1" thickBot="1" x14ac:dyDescent="0.25"/>
    <row r="7" spans="1:46" ht="24" customHeight="1" x14ac:dyDescent="0.2">
      <c r="B7" s="596" t="s">
        <v>24612</v>
      </c>
      <c r="C7" s="593"/>
      <c r="D7" s="593"/>
      <c r="E7" s="593"/>
      <c r="F7" s="593"/>
      <c r="G7" s="593"/>
      <c r="H7" s="590" t="s">
        <v>25090</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25091</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26" si="0">IF(D11&lt;&gt;"",(ROW()-10),"")</f>
        <v>1</v>
      </c>
      <c r="C11" s="762"/>
      <c r="D11" s="763" t="s">
        <v>25026</v>
      </c>
      <c r="E11" s="764"/>
      <c r="F11" s="764"/>
      <c r="G11" s="764"/>
      <c r="H11" s="764"/>
      <c r="I11" s="764"/>
      <c r="J11" s="764"/>
      <c r="K11" s="764"/>
      <c r="L11" s="764"/>
      <c r="M11" s="765"/>
      <c r="N11" s="766" t="s">
        <v>25092</v>
      </c>
      <c r="O11" s="767"/>
      <c r="P11" s="767"/>
      <c r="Q11" s="767"/>
      <c r="R11" s="767"/>
      <c r="S11" s="767"/>
      <c r="T11" s="767"/>
      <c r="U11" s="768"/>
      <c r="V11" s="769"/>
      <c r="W11" s="770"/>
      <c r="X11" s="770"/>
      <c r="Y11" s="770"/>
      <c r="Z11" s="770"/>
      <c r="AA11" s="770"/>
      <c r="AB11" s="770"/>
      <c r="AC11" s="770"/>
      <c r="AD11" s="770"/>
      <c r="AE11" s="770"/>
      <c r="AF11" s="770"/>
      <c r="AG11" s="770"/>
      <c r="AH11" s="770"/>
      <c r="AI11" s="771"/>
      <c r="AJ11" s="643" t="s">
        <v>24663</v>
      </c>
      <c r="AK11" s="644"/>
      <c r="AL11" s="644"/>
      <c r="AM11" s="644"/>
      <c r="AN11" s="645"/>
      <c r="AO11" s="772" t="s">
        <v>24950</v>
      </c>
      <c r="AP11" s="773"/>
      <c r="AQ11" s="774"/>
      <c r="AR11" s="772" t="s">
        <v>24950</v>
      </c>
      <c r="AS11" s="773"/>
      <c r="AT11" s="780"/>
    </row>
    <row r="12" spans="1:46" ht="18" customHeight="1" x14ac:dyDescent="0.2">
      <c r="B12" s="761">
        <f t="shared" si="0"/>
        <v>2</v>
      </c>
      <c r="C12" s="762"/>
      <c r="D12" s="763" t="s">
        <v>25016</v>
      </c>
      <c r="E12" s="764"/>
      <c r="F12" s="764"/>
      <c r="G12" s="764"/>
      <c r="H12" s="764"/>
      <c r="I12" s="764"/>
      <c r="J12" s="764"/>
      <c r="K12" s="764"/>
      <c r="L12" s="764"/>
      <c r="M12" s="765"/>
      <c r="N12" s="851" t="s">
        <v>25093</v>
      </c>
      <c r="O12" s="767"/>
      <c r="P12" s="767"/>
      <c r="Q12" s="767"/>
      <c r="R12" s="767"/>
      <c r="S12" s="767"/>
      <c r="T12" s="767"/>
      <c r="U12" s="768"/>
      <c r="V12" s="763"/>
      <c r="W12" s="764"/>
      <c r="X12" s="764"/>
      <c r="Y12" s="764"/>
      <c r="Z12" s="764"/>
      <c r="AA12" s="764"/>
      <c r="AB12" s="764"/>
      <c r="AC12" s="764"/>
      <c r="AD12" s="764"/>
      <c r="AE12" s="764"/>
      <c r="AF12" s="764"/>
      <c r="AG12" s="764"/>
      <c r="AH12" s="764"/>
      <c r="AI12" s="765"/>
      <c r="AJ12" s="643" t="s">
        <v>25018</v>
      </c>
      <c r="AK12" s="644"/>
      <c r="AL12" s="644"/>
      <c r="AM12" s="644"/>
      <c r="AN12" s="645"/>
      <c r="AO12" s="772" t="s">
        <v>24917</v>
      </c>
      <c r="AP12" s="773"/>
      <c r="AQ12" s="774"/>
      <c r="AR12" s="772"/>
      <c r="AS12" s="773"/>
      <c r="AT12" s="780"/>
    </row>
    <row r="13" spans="1:46" ht="18" customHeight="1" x14ac:dyDescent="0.2">
      <c r="B13" s="761">
        <f t="shared" si="0"/>
        <v>3</v>
      </c>
      <c r="C13" s="762"/>
      <c r="D13" s="763" t="s">
        <v>24998</v>
      </c>
      <c r="E13" s="764"/>
      <c r="F13" s="764"/>
      <c r="G13" s="764"/>
      <c r="H13" s="764"/>
      <c r="I13" s="764"/>
      <c r="J13" s="764"/>
      <c r="K13" s="764"/>
      <c r="L13" s="764"/>
      <c r="M13" s="765"/>
      <c r="N13" s="766" t="s">
        <v>25094</v>
      </c>
      <c r="O13" s="767"/>
      <c r="P13" s="767"/>
      <c r="Q13" s="767"/>
      <c r="R13" s="767"/>
      <c r="S13" s="767"/>
      <c r="T13" s="767"/>
      <c r="U13" s="768"/>
      <c r="V13" s="769"/>
      <c r="W13" s="770"/>
      <c r="X13" s="770"/>
      <c r="Y13" s="770"/>
      <c r="Z13" s="770"/>
      <c r="AA13" s="770"/>
      <c r="AB13" s="770"/>
      <c r="AC13" s="770"/>
      <c r="AD13" s="770"/>
      <c r="AE13" s="770"/>
      <c r="AF13" s="770"/>
      <c r="AG13" s="770"/>
      <c r="AH13" s="770"/>
      <c r="AI13" s="771"/>
      <c r="AJ13" s="766" t="s">
        <v>25000</v>
      </c>
      <c r="AK13" s="767"/>
      <c r="AL13" s="767"/>
      <c r="AM13" s="767"/>
      <c r="AN13" s="768"/>
      <c r="AO13" s="772" t="s">
        <v>24997</v>
      </c>
      <c r="AP13" s="773"/>
      <c r="AQ13" s="774"/>
      <c r="AR13" s="772"/>
      <c r="AS13" s="773"/>
      <c r="AT13" s="780"/>
    </row>
    <row r="14" spans="1:46" ht="18" customHeight="1" x14ac:dyDescent="0.2">
      <c r="B14" s="761" t="str">
        <f t="shared" si="0"/>
        <v/>
      </c>
      <c r="C14" s="762"/>
      <c r="D14" s="763"/>
      <c r="E14" s="764"/>
      <c r="F14" s="764"/>
      <c r="G14" s="764"/>
      <c r="H14" s="764"/>
      <c r="I14" s="764"/>
      <c r="J14" s="764"/>
      <c r="K14" s="764"/>
      <c r="L14" s="764"/>
      <c r="M14" s="765"/>
      <c r="N14" s="766"/>
      <c r="O14" s="767"/>
      <c r="P14" s="767"/>
      <c r="Q14" s="767"/>
      <c r="R14" s="767"/>
      <c r="S14" s="767"/>
      <c r="T14" s="767"/>
      <c r="U14" s="768"/>
      <c r="V14" s="763"/>
      <c r="W14" s="764"/>
      <c r="X14" s="764"/>
      <c r="Y14" s="764"/>
      <c r="Z14" s="764"/>
      <c r="AA14" s="764"/>
      <c r="AB14" s="764"/>
      <c r="AC14" s="764"/>
      <c r="AD14" s="764"/>
      <c r="AE14" s="764"/>
      <c r="AF14" s="764"/>
      <c r="AG14" s="764"/>
      <c r="AH14" s="764"/>
      <c r="AI14" s="765"/>
      <c r="AJ14" s="766"/>
      <c r="AK14" s="767"/>
      <c r="AL14" s="767"/>
      <c r="AM14" s="767"/>
      <c r="AN14" s="768"/>
      <c r="AO14" s="772"/>
      <c r="AP14" s="773"/>
      <c r="AQ14" s="774"/>
      <c r="AR14" s="772"/>
      <c r="AS14" s="773"/>
      <c r="AT14" s="780"/>
    </row>
    <row r="15" spans="1:46" ht="18" customHeight="1" x14ac:dyDescent="0.2">
      <c r="B15" s="761" t="str">
        <f t="shared" si="0"/>
        <v/>
      </c>
      <c r="C15" s="762"/>
      <c r="D15" s="763"/>
      <c r="E15" s="764"/>
      <c r="F15" s="764"/>
      <c r="G15" s="764"/>
      <c r="H15" s="764"/>
      <c r="I15" s="764"/>
      <c r="J15" s="764"/>
      <c r="K15" s="764"/>
      <c r="L15" s="764"/>
      <c r="M15" s="765"/>
      <c r="N15" s="766"/>
      <c r="O15" s="767"/>
      <c r="P15" s="767"/>
      <c r="Q15" s="767"/>
      <c r="R15" s="767"/>
      <c r="S15" s="767"/>
      <c r="T15" s="767"/>
      <c r="U15" s="768"/>
      <c r="V15" s="763"/>
      <c r="W15" s="764"/>
      <c r="X15" s="764"/>
      <c r="Y15" s="764"/>
      <c r="Z15" s="764"/>
      <c r="AA15" s="764"/>
      <c r="AB15" s="764"/>
      <c r="AC15" s="764"/>
      <c r="AD15" s="764"/>
      <c r="AE15" s="764"/>
      <c r="AF15" s="764"/>
      <c r="AG15" s="764"/>
      <c r="AH15" s="764"/>
      <c r="AI15" s="765"/>
      <c r="AJ15" s="766"/>
      <c r="AK15" s="767"/>
      <c r="AL15" s="767"/>
      <c r="AM15" s="767"/>
      <c r="AN15" s="768"/>
      <c r="AO15" s="772"/>
      <c r="AP15" s="773"/>
      <c r="AQ15" s="774"/>
      <c r="AR15" s="772"/>
      <c r="AS15" s="773"/>
      <c r="AT15" s="780"/>
    </row>
    <row r="16" spans="1:46" ht="18" customHeight="1" x14ac:dyDescent="0.2">
      <c r="B16" s="761" t="str">
        <f t="shared" si="0"/>
        <v/>
      </c>
      <c r="C16" s="762"/>
      <c r="D16" s="763"/>
      <c r="E16" s="764"/>
      <c r="F16" s="764"/>
      <c r="G16" s="764"/>
      <c r="H16" s="764"/>
      <c r="I16" s="764"/>
      <c r="J16" s="764"/>
      <c r="K16" s="764"/>
      <c r="L16" s="764"/>
      <c r="M16" s="765"/>
      <c r="N16" s="766"/>
      <c r="O16" s="767"/>
      <c r="P16" s="767"/>
      <c r="Q16" s="767"/>
      <c r="R16" s="767"/>
      <c r="S16" s="767"/>
      <c r="T16" s="767"/>
      <c r="U16" s="768"/>
      <c r="V16" s="763"/>
      <c r="W16" s="764"/>
      <c r="X16" s="764"/>
      <c r="Y16" s="764"/>
      <c r="Z16" s="764"/>
      <c r="AA16" s="764"/>
      <c r="AB16" s="764"/>
      <c r="AC16" s="764"/>
      <c r="AD16" s="764"/>
      <c r="AE16" s="764"/>
      <c r="AF16" s="764"/>
      <c r="AG16" s="764"/>
      <c r="AH16" s="764"/>
      <c r="AI16" s="765"/>
      <c r="AJ16" s="766"/>
      <c r="AK16" s="767"/>
      <c r="AL16" s="767"/>
      <c r="AM16" s="767"/>
      <c r="AN16" s="768"/>
      <c r="AO16" s="772"/>
      <c r="AP16" s="773"/>
      <c r="AQ16" s="774"/>
      <c r="AR16" s="772"/>
      <c r="AS16" s="773"/>
      <c r="AT16" s="780"/>
    </row>
    <row r="17" spans="2:46" ht="18" customHeight="1" x14ac:dyDescent="0.2">
      <c r="B17" s="761" t="str">
        <f t="shared" si="0"/>
        <v/>
      </c>
      <c r="C17" s="762"/>
      <c r="D17" s="763"/>
      <c r="E17" s="764"/>
      <c r="F17" s="764"/>
      <c r="G17" s="764"/>
      <c r="H17" s="764"/>
      <c r="I17" s="764"/>
      <c r="J17" s="764"/>
      <c r="K17" s="764"/>
      <c r="L17" s="764"/>
      <c r="M17" s="765"/>
      <c r="N17" s="766"/>
      <c r="O17" s="767"/>
      <c r="P17" s="767"/>
      <c r="Q17" s="767"/>
      <c r="R17" s="767"/>
      <c r="S17" s="767"/>
      <c r="T17" s="767"/>
      <c r="U17" s="768"/>
      <c r="V17" s="763"/>
      <c r="W17" s="764"/>
      <c r="X17" s="764"/>
      <c r="Y17" s="764"/>
      <c r="Z17" s="764"/>
      <c r="AA17" s="764"/>
      <c r="AB17" s="764"/>
      <c r="AC17" s="764"/>
      <c r="AD17" s="764"/>
      <c r="AE17" s="764"/>
      <c r="AF17" s="764"/>
      <c r="AG17" s="764"/>
      <c r="AH17" s="764"/>
      <c r="AI17" s="765"/>
      <c r="AJ17" s="766"/>
      <c r="AK17" s="767"/>
      <c r="AL17" s="767"/>
      <c r="AM17" s="767"/>
      <c r="AN17" s="768"/>
      <c r="AO17" s="772"/>
      <c r="AP17" s="773"/>
      <c r="AQ17" s="774"/>
      <c r="AR17" s="772"/>
      <c r="AS17" s="773"/>
      <c r="AT17" s="780"/>
    </row>
    <row r="18" spans="2:46" ht="18" customHeight="1" x14ac:dyDescent="0.2">
      <c r="B18" s="761" t="str">
        <f t="shared" si="0"/>
        <v/>
      </c>
      <c r="C18" s="762"/>
      <c r="D18" s="763"/>
      <c r="E18" s="764"/>
      <c r="F18" s="764"/>
      <c r="G18" s="764"/>
      <c r="H18" s="764"/>
      <c r="I18" s="764"/>
      <c r="J18" s="764"/>
      <c r="K18" s="764"/>
      <c r="L18" s="764"/>
      <c r="M18" s="765"/>
      <c r="N18" s="766"/>
      <c r="O18" s="767"/>
      <c r="P18" s="767"/>
      <c r="Q18" s="767"/>
      <c r="R18" s="767"/>
      <c r="S18" s="767"/>
      <c r="T18" s="767"/>
      <c r="U18" s="768"/>
      <c r="V18" s="763"/>
      <c r="W18" s="764"/>
      <c r="X18" s="764"/>
      <c r="Y18" s="764"/>
      <c r="Z18" s="764"/>
      <c r="AA18" s="764"/>
      <c r="AB18" s="764"/>
      <c r="AC18" s="764"/>
      <c r="AD18" s="764"/>
      <c r="AE18" s="764"/>
      <c r="AF18" s="764"/>
      <c r="AG18" s="764"/>
      <c r="AH18" s="764"/>
      <c r="AI18" s="765"/>
      <c r="AJ18" s="766"/>
      <c r="AK18" s="767"/>
      <c r="AL18" s="767"/>
      <c r="AM18" s="767"/>
      <c r="AN18" s="768"/>
      <c r="AO18" s="772"/>
      <c r="AP18" s="773"/>
      <c r="AQ18" s="774"/>
      <c r="AR18" s="772"/>
      <c r="AS18" s="773"/>
      <c r="AT18" s="780"/>
    </row>
    <row r="19" spans="2:46" ht="18" customHeight="1" x14ac:dyDescent="0.2">
      <c r="B19" s="761" t="str">
        <f t="shared" si="0"/>
        <v/>
      </c>
      <c r="C19" s="762"/>
      <c r="D19" s="763"/>
      <c r="E19" s="764"/>
      <c r="F19" s="764"/>
      <c r="G19" s="764"/>
      <c r="H19" s="764"/>
      <c r="I19" s="764"/>
      <c r="J19" s="764"/>
      <c r="K19" s="764"/>
      <c r="L19" s="764"/>
      <c r="M19" s="765"/>
      <c r="N19" s="766"/>
      <c r="O19" s="767"/>
      <c r="P19" s="767"/>
      <c r="Q19" s="767"/>
      <c r="R19" s="767"/>
      <c r="S19" s="767"/>
      <c r="T19" s="767"/>
      <c r="U19" s="768"/>
      <c r="V19" s="763"/>
      <c r="W19" s="764"/>
      <c r="X19" s="764"/>
      <c r="Y19" s="764"/>
      <c r="Z19" s="764"/>
      <c r="AA19" s="764"/>
      <c r="AB19" s="764"/>
      <c r="AC19" s="764"/>
      <c r="AD19" s="764"/>
      <c r="AE19" s="764"/>
      <c r="AF19" s="764"/>
      <c r="AG19" s="764"/>
      <c r="AH19" s="764"/>
      <c r="AI19" s="765"/>
      <c r="AJ19" s="766"/>
      <c r="AK19" s="767"/>
      <c r="AL19" s="767"/>
      <c r="AM19" s="767"/>
      <c r="AN19" s="768"/>
      <c r="AO19" s="772"/>
      <c r="AP19" s="773"/>
      <c r="AQ19" s="774"/>
      <c r="AR19" s="772"/>
      <c r="AS19" s="773"/>
      <c r="AT19" s="780"/>
    </row>
    <row r="20" spans="2:46" ht="18" customHeight="1" x14ac:dyDescent="0.2">
      <c r="B20" s="761" t="str">
        <f t="shared" si="0"/>
        <v/>
      </c>
      <c r="C20" s="762"/>
      <c r="D20" s="763"/>
      <c r="E20" s="764"/>
      <c r="F20" s="764"/>
      <c r="G20" s="764"/>
      <c r="H20" s="764"/>
      <c r="I20" s="764"/>
      <c r="J20" s="764"/>
      <c r="K20" s="764"/>
      <c r="L20" s="764"/>
      <c r="M20" s="765"/>
      <c r="N20" s="766"/>
      <c r="O20" s="767"/>
      <c r="P20" s="767"/>
      <c r="Q20" s="767"/>
      <c r="R20" s="767"/>
      <c r="S20" s="767"/>
      <c r="T20" s="767"/>
      <c r="U20" s="768"/>
      <c r="V20" s="763"/>
      <c r="W20" s="764"/>
      <c r="X20" s="764"/>
      <c r="Y20" s="764"/>
      <c r="Z20" s="764"/>
      <c r="AA20" s="764"/>
      <c r="AB20" s="764"/>
      <c r="AC20" s="764"/>
      <c r="AD20" s="764"/>
      <c r="AE20" s="764"/>
      <c r="AF20" s="764"/>
      <c r="AG20" s="764"/>
      <c r="AH20" s="764"/>
      <c r="AI20" s="765"/>
      <c r="AJ20" s="766"/>
      <c r="AK20" s="767"/>
      <c r="AL20" s="767"/>
      <c r="AM20" s="767"/>
      <c r="AN20" s="768"/>
      <c r="AO20" s="772"/>
      <c r="AP20" s="773"/>
      <c r="AQ20" s="774"/>
      <c r="AR20" s="772"/>
      <c r="AS20" s="773"/>
      <c r="AT20" s="780"/>
    </row>
    <row r="21" spans="2:46" ht="18" customHeight="1" x14ac:dyDescent="0.2">
      <c r="B21" s="761" t="str">
        <f t="shared" si="0"/>
        <v/>
      </c>
      <c r="C21" s="762"/>
      <c r="D21" s="763"/>
      <c r="E21" s="764"/>
      <c r="F21" s="764"/>
      <c r="G21" s="764"/>
      <c r="H21" s="764"/>
      <c r="I21" s="764"/>
      <c r="J21" s="764"/>
      <c r="K21" s="764"/>
      <c r="L21" s="764"/>
      <c r="M21" s="765"/>
      <c r="N21" s="766"/>
      <c r="O21" s="767"/>
      <c r="P21" s="767"/>
      <c r="Q21" s="767"/>
      <c r="R21" s="767"/>
      <c r="S21" s="767"/>
      <c r="T21" s="767"/>
      <c r="U21" s="768"/>
      <c r="V21" s="763"/>
      <c r="W21" s="764"/>
      <c r="X21" s="764"/>
      <c r="Y21" s="764"/>
      <c r="Z21" s="764"/>
      <c r="AA21" s="764"/>
      <c r="AB21" s="764"/>
      <c r="AC21" s="764"/>
      <c r="AD21" s="764"/>
      <c r="AE21" s="764"/>
      <c r="AF21" s="764"/>
      <c r="AG21" s="764"/>
      <c r="AH21" s="764"/>
      <c r="AI21" s="765"/>
      <c r="AJ21" s="766"/>
      <c r="AK21" s="767"/>
      <c r="AL21" s="767"/>
      <c r="AM21" s="767"/>
      <c r="AN21" s="768"/>
      <c r="AO21" s="762"/>
      <c r="AP21" s="762"/>
      <c r="AQ21" s="762"/>
      <c r="AR21" s="762"/>
      <c r="AS21" s="762"/>
      <c r="AT21" s="778"/>
    </row>
    <row r="22" spans="2:46" ht="18" customHeight="1" x14ac:dyDescent="0.2">
      <c r="B22" s="761" t="str">
        <f t="shared" si="0"/>
        <v/>
      </c>
      <c r="C22" s="762"/>
      <c r="D22" s="763"/>
      <c r="E22" s="764"/>
      <c r="F22" s="764"/>
      <c r="G22" s="764"/>
      <c r="H22" s="764"/>
      <c r="I22" s="764"/>
      <c r="J22" s="764"/>
      <c r="K22" s="764"/>
      <c r="L22" s="764"/>
      <c r="M22" s="765"/>
      <c r="N22" s="766"/>
      <c r="O22" s="767"/>
      <c r="P22" s="767"/>
      <c r="Q22" s="767"/>
      <c r="R22" s="767"/>
      <c r="S22" s="767"/>
      <c r="T22" s="767"/>
      <c r="U22" s="768"/>
      <c r="V22" s="763"/>
      <c r="W22" s="764"/>
      <c r="X22" s="764"/>
      <c r="Y22" s="764"/>
      <c r="Z22" s="764"/>
      <c r="AA22" s="764"/>
      <c r="AB22" s="764"/>
      <c r="AC22" s="764"/>
      <c r="AD22" s="764"/>
      <c r="AE22" s="764"/>
      <c r="AF22" s="764"/>
      <c r="AG22" s="764"/>
      <c r="AH22" s="764"/>
      <c r="AI22" s="765"/>
      <c r="AJ22" s="766"/>
      <c r="AK22" s="767"/>
      <c r="AL22" s="767"/>
      <c r="AM22" s="767"/>
      <c r="AN22" s="768"/>
      <c r="AO22" s="772"/>
      <c r="AP22" s="773"/>
      <c r="AQ22" s="774"/>
      <c r="AR22" s="772"/>
      <c r="AS22" s="773"/>
      <c r="AT22" s="780"/>
    </row>
    <row r="23" spans="2:46" ht="18" customHeight="1" x14ac:dyDescent="0.2">
      <c r="B23" s="761" t="str">
        <f t="shared" si="0"/>
        <v/>
      </c>
      <c r="C23" s="762"/>
      <c r="D23" s="763"/>
      <c r="E23" s="764"/>
      <c r="F23" s="764"/>
      <c r="G23" s="764"/>
      <c r="H23" s="764"/>
      <c r="I23" s="764"/>
      <c r="J23" s="764"/>
      <c r="K23" s="764"/>
      <c r="L23" s="764"/>
      <c r="M23" s="765"/>
      <c r="N23" s="766"/>
      <c r="O23" s="767"/>
      <c r="P23" s="767"/>
      <c r="Q23" s="767"/>
      <c r="R23" s="767"/>
      <c r="S23" s="767"/>
      <c r="T23" s="767"/>
      <c r="U23" s="768"/>
      <c r="V23" s="763"/>
      <c r="W23" s="764"/>
      <c r="X23" s="764"/>
      <c r="Y23" s="764"/>
      <c r="Z23" s="764"/>
      <c r="AA23" s="764"/>
      <c r="AB23" s="764"/>
      <c r="AC23" s="764"/>
      <c r="AD23" s="764"/>
      <c r="AE23" s="764"/>
      <c r="AF23" s="764"/>
      <c r="AG23" s="764"/>
      <c r="AH23" s="764"/>
      <c r="AI23" s="765"/>
      <c r="AJ23" s="766"/>
      <c r="AK23" s="767"/>
      <c r="AL23" s="767"/>
      <c r="AM23" s="767"/>
      <c r="AN23" s="768"/>
      <c r="AO23" s="762"/>
      <c r="AP23" s="762"/>
      <c r="AQ23" s="762"/>
      <c r="AR23" s="762"/>
      <c r="AS23" s="762"/>
      <c r="AT23" s="778"/>
    </row>
    <row r="24" spans="2:46" ht="18" customHeight="1" x14ac:dyDescent="0.2">
      <c r="B24" s="761" t="str">
        <f t="shared" si="0"/>
        <v/>
      </c>
      <c r="C24" s="762"/>
      <c r="D24" s="763"/>
      <c r="E24" s="764"/>
      <c r="F24" s="764"/>
      <c r="G24" s="764"/>
      <c r="H24" s="764"/>
      <c r="I24" s="764"/>
      <c r="J24" s="764"/>
      <c r="K24" s="764"/>
      <c r="L24" s="764"/>
      <c r="M24" s="765"/>
      <c r="N24" s="766"/>
      <c r="O24" s="767"/>
      <c r="P24" s="767"/>
      <c r="Q24" s="767"/>
      <c r="R24" s="767"/>
      <c r="S24" s="767"/>
      <c r="T24" s="767"/>
      <c r="U24" s="768"/>
      <c r="V24" s="763"/>
      <c r="W24" s="764"/>
      <c r="X24" s="764"/>
      <c r="Y24" s="764"/>
      <c r="Z24" s="764"/>
      <c r="AA24" s="764"/>
      <c r="AB24" s="764"/>
      <c r="AC24" s="764"/>
      <c r="AD24" s="764"/>
      <c r="AE24" s="764"/>
      <c r="AF24" s="764"/>
      <c r="AG24" s="764"/>
      <c r="AH24" s="764"/>
      <c r="AI24" s="765"/>
      <c r="AJ24" s="766"/>
      <c r="AK24" s="767"/>
      <c r="AL24" s="767"/>
      <c r="AM24" s="767"/>
      <c r="AN24" s="768"/>
      <c r="AO24" s="762"/>
      <c r="AP24" s="762"/>
      <c r="AQ24" s="762"/>
      <c r="AR24" s="762"/>
      <c r="AS24" s="762"/>
      <c r="AT24" s="778"/>
    </row>
    <row r="25" spans="2:46" ht="18" customHeight="1" x14ac:dyDescent="0.2">
      <c r="B25" s="761" t="str">
        <f t="shared" si="0"/>
        <v/>
      </c>
      <c r="C25" s="762"/>
      <c r="D25" s="763"/>
      <c r="E25" s="764"/>
      <c r="F25" s="764"/>
      <c r="G25" s="764"/>
      <c r="H25" s="764"/>
      <c r="I25" s="764"/>
      <c r="J25" s="764"/>
      <c r="K25" s="764"/>
      <c r="L25" s="764"/>
      <c r="M25" s="765"/>
      <c r="N25" s="766"/>
      <c r="O25" s="767"/>
      <c r="P25" s="767"/>
      <c r="Q25" s="767"/>
      <c r="R25" s="767"/>
      <c r="S25" s="767"/>
      <c r="T25" s="767"/>
      <c r="U25" s="768"/>
      <c r="V25" s="769"/>
      <c r="W25" s="770"/>
      <c r="X25" s="770"/>
      <c r="Y25" s="770"/>
      <c r="Z25" s="770"/>
      <c r="AA25" s="770"/>
      <c r="AB25" s="770"/>
      <c r="AC25" s="770"/>
      <c r="AD25" s="770"/>
      <c r="AE25" s="770"/>
      <c r="AF25" s="770"/>
      <c r="AG25" s="770"/>
      <c r="AH25" s="770"/>
      <c r="AI25" s="771"/>
      <c r="AJ25" s="785"/>
      <c r="AK25" s="785"/>
      <c r="AL25" s="785"/>
      <c r="AM25" s="785"/>
      <c r="AN25" s="785"/>
      <c r="AO25" s="762"/>
      <c r="AP25" s="762"/>
      <c r="AQ25" s="762"/>
      <c r="AR25" s="762"/>
      <c r="AS25" s="762"/>
      <c r="AT25" s="778"/>
    </row>
    <row r="26" spans="2:46" ht="18" customHeight="1" x14ac:dyDescent="0.2">
      <c r="B26" s="761" t="str">
        <f t="shared" si="0"/>
        <v/>
      </c>
      <c r="C26" s="762"/>
      <c r="D26" s="769"/>
      <c r="E26" s="770"/>
      <c r="F26" s="770"/>
      <c r="G26" s="770"/>
      <c r="H26" s="770"/>
      <c r="I26" s="770"/>
      <c r="J26" s="770"/>
      <c r="K26" s="770"/>
      <c r="L26" s="770"/>
      <c r="M26" s="771"/>
      <c r="N26" s="766"/>
      <c r="O26" s="767"/>
      <c r="P26" s="767"/>
      <c r="Q26" s="767"/>
      <c r="R26" s="767"/>
      <c r="S26" s="767"/>
      <c r="T26" s="767"/>
      <c r="U26" s="768"/>
      <c r="V26" s="763"/>
      <c r="W26" s="764"/>
      <c r="X26" s="764"/>
      <c r="Y26" s="764"/>
      <c r="Z26" s="764"/>
      <c r="AA26" s="764"/>
      <c r="AB26" s="764"/>
      <c r="AC26" s="764"/>
      <c r="AD26" s="764"/>
      <c r="AE26" s="764"/>
      <c r="AF26" s="764"/>
      <c r="AG26" s="764"/>
      <c r="AH26" s="764"/>
      <c r="AI26" s="765"/>
      <c r="AJ26" s="785"/>
      <c r="AK26" s="785"/>
      <c r="AL26" s="785"/>
      <c r="AM26" s="785"/>
      <c r="AN26" s="785"/>
      <c r="AO26" s="762"/>
      <c r="AP26" s="762"/>
      <c r="AQ26" s="762"/>
      <c r="AR26" s="762"/>
      <c r="AS26" s="762"/>
      <c r="AT26" s="778"/>
    </row>
    <row r="27" spans="2:46" ht="18" customHeight="1" x14ac:dyDescent="0.2">
      <c r="B27" s="761"/>
      <c r="C27" s="762"/>
      <c r="D27" s="763"/>
      <c r="E27" s="764"/>
      <c r="F27" s="764"/>
      <c r="G27" s="764"/>
      <c r="H27" s="764"/>
      <c r="I27" s="764"/>
      <c r="J27" s="764"/>
      <c r="K27" s="764"/>
      <c r="L27" s="764"/>
      <c r="M27" s="765"/>
      <c r="N27" s="766"/>
      <c r="O27" s="767"/>
      <c r="P27" s="767"/>
      <c r="Q27" s="767"/>
      <c r="R27" s="767"/>
      <c r="S27" s="767"/>
      <c r="T27" s="767"/>
      <c r="U27" s="768"/>
      <c r="V27" s="763"/>
      <c r="W27" s="764"/>
      <c r="X27" s="764"/>
      <c r="Y27" s="764"/>
      <c r="Z27" s="764"/>
      <c r="AA27" s="764"/>
      <c r="AB27" s="764"/>
      <c r="AC27" s="764"/>
      <c r="AD27" s="764"/>
      <c r="AE27" s="764"/>
      <c r="AF27" s="764"/>
      <c r="AG27" s="764"/>
      <c r="AH27" s="764"/>
      <c r="AI27" s="765"/>
      <c r="AJ27" s="785"/>
      <c r="AK27" s="785"/>
      <c r="AL27" s="785"/>
      <c r="AM27" s="785"/>
      <c r="AN27" s="785"/>
      <c r="AO27" s="762"/>
      <c r="AP27" s="762"/>
      <c r="AQ27" s="762"/>
      <c r="AR27" s="762"/>
      <c r="AS27" s="762"/>
      <c r="AT27" s="778"/>
    </row>
    <row r="28" spans="2:46" ht="18" customHeight="1" x14ac:dyDescent="0.2">
      <c r="B28" s="761" t="str">
        <f t="shared" ref="B28:B48" si="1">IF(D28&lt;&gt;"",(ROW()-10),"")</f>
        <v/>
      </c>
      <c r="C28" s="762"/>
      <c r="D28" s="763"/>
      <c r="E28" s="764"/>
      <c r="F28" s="764"/>
      <c r="G28" s="764"/>
      <c r="H28" s="764"/>
      <c r="I28" s="764"/>
      <c r="J28" s="764"/>
      <c r="K28" s="764"/>
      <c r="L28" s="764"/>
      <c r="M28" s="765"/>
      <c r="N28" s="766"/>
      <c r="O28" s="767"/>
      <c r="P28" s="767"/>
      <c r="Q28" s="767"/>
      <c r="R28" s="767"/>
      <c r="S28" s="767"/>
      <c r="T28" s="767"/>
      <c r="U28" s="768"/>
      <c r="V28" s="763"/>
      <c r="W28" s="764"/>
      <c r="X28" s="764"/>
      <c r="Y28" s="764"/>
      <c r="Z28" s="764"/>
      <c r="AA28" s="764"/>
      <c r="AB28" s="764"/>
      <c r="AC28" s="764"/>
      <c r="AD28" s="764"/>
      <c r="AE28" s="764"/>
      <c r="AF28" s="764"/>
      <c r="AG28" s="764"/>
      <c r="AH28" s="764"/>
      <c r="AI28" s="765"/>
      <c r="AJ28" s="785"/>
      <c r="AK28" s="785"/>
      <c r="AL28" s="785"/>
      <c r="AM28" s="785"/>
      <c r="AN28" s="785"/>
      <c r="AO28" s="762"/>
      <c r="AP28" s="762"/>
      <c r="AQ28" s="762"/>
      <c r="AR28" s="762"/>
      <c r="AS28" s="762"/>
      <c r="AT28" s="778"/>
    </row>
    <row r="29" spans="2:46" ht="18" customHeight="1" x14ac:dyDescent="0.2">
      <c r="B29" s="761" t="str">
        <f t="shared" si="1"/>
        <v/>
      </c>
      <c r="C29" s="762"/>
      <c r="D29" s="763"/>
      <c r="E29" s="764"/>
      <c r="F29" s="764"/>
      <c r="G29" s="764"/>
      <c r="H29" s="764"/>
      <c r="I29" s="764"/>
      <c r="J29" s="764"/>
      <c r="K29" s="764"/>
      <c r="L29" s="764"/>
      <c r="M29" s="765"/>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1"/>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1"/>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1"/>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1"/>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1"/>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1"/>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1"/>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1"/>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1"/>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1"/>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1"/>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1"/>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1"/>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1"/>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1"/>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1"/>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1"/>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1"/>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thickBot="1" x14ac:dyDescent="0.25">
      <c r="B48" s="788" t="str">
        <f t="shared" si="1"/>
        <v/>
      </c>
      <c r="C48" s="786"/>
      <c r="D48" s="789"/>
      <c r="E48" s="790"/>
      <c r="F48" s="790"/>
      <c r="G48" s="790"/>
      <c r="H48" s="790"/>
      <c r="I48" s="790"/>
      <c r="J48" s="790"/>
      <c r="K48" s="790"/>
      <c r="L48" s="790"/>
      <c r="M48" s="791"/>
      <c r="N48" s="792"/>
      <c r="O48" s="793"/>
      <c r="P48" s="793"/>
      <c r="Q48" s="793"/>
      <c r="R48" s="793"/>
      <c r="S48" s="793"/>
      <c r="T48" s="793"/>
      <c r="U48" s="794"/>
      <c r="V48" s="795"/>
      <c r="W48" s="796"/>
      <c r="X48" s="796"/>
      <c r="Y48" s="796"/>
      <c r="Z48" s="796"/>
      <c r="AA48" s="796"/>
      <c r="AB48" s="796"/>
      <c r="AC48" s="796"/>
      <c r="AD48" s="796"/>
      <c r="AE48" s="796"/>
      <c r="AF48" s="796"/>
      <c r="AG48" s="796"/>
      <c r="AH48" s="796"/>
      <c r="AI48" s="797"/>
      <c r="AJ48" s="798"/>
      <c r="AK48" s="798"/>
      <c r="AL48" s="798"/>
      <c r="AM48" s="798"/>
      <c r="AN48" s="798"/>
      <c r="AO48" s="786"/>
      <c r="AP48" s="786"/>
      <c r="AQ48" s="786"/>
      <c r="AR48" s="786"/>
      <c r="AS48" s="786"/>
      <c r="AT48" s="787"/>
    </row>
    <row r="49" spans="1:47" ht="5.0999999999999996" customHeight="1" thickBot="1" x14ac:dyDescent="0.25">
      <c r="A49" s="216"/>
      <c r="B49" s="358"/>
      <c r="C49" s="358"/>
      <c r="D49" s="216"/>
      <c r="E49" s="216"/>
      <c r="F49" s="216"/>
      <c r="G49" s="216"/>
      <c r="H49" s="216"/>
      <c r="I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358"/>
      <c r="AP49" s="358"/>
      <c r="AQ49" s="358"/>
      <c r="AR49" s="358"/>
      <c r="AS49" s="358"/>
      <c r="AT49" s="358"/>
      <c r="AU49" s="216"/>
    </row>
    <row r="50" spans="1:47"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25001</v>
      </c>
      <c r="AB50" s="593"/>
      <c r="AC50" s="593"/>
      <c r="AD50" s="593"/>
      <c r="AE50" s="593"/>
      <c r="AF50" s="593" t="s">
        <v>25002</v>
      </c>
      <c r="AG50" s="593"/>
      <c r="AH50" s="593"/>
      <c r="AI50" s="593"/>
      <c r="AJ50" s="593"/>
      <c r="AK50" s="593" t="s">
        <v>25003</v>
      </c>
      <c r="AL50" s="593"/>
      <c r="AM50" s="593"/>
      <c r="AN50" s="593"/>
      <c r="AO50" s="593"/>
      <c r="AP50" s="593" t="s">
        <v>25004</v>
      </c>
      <c r="AQ50" s="593"/>
      <c r="AR50" s="593"/>
      <c r="AS50" s="593"/>
      <c r="AT50" s="640"/>
    </row>
    <row r="51" spans="1:47" ht="18" customHeight="1" thickBot="1" x14ac:dyDescent="0.25">
      <c r="B51" s="847">
        <v>5</v>
      </c>
      <c r="C51" s="848"/>
      <c r="D51" s="848"/>
      <c r="E51" s="848"/>
      <c r="F51" s="848"/>
      <c r="G51" s="848">
        <v>0</v>
      </c>
      <c r="H51" s="848"/>
      <c r="I51" s="848"/>
      <c r="J51" s="848"/>
      <c r="K51" s="848"/>
      <c r="L51" s="849">
        <f>G51*6</f>
        <v>0</v>
      </c>
      <c r="M51" s="849"/>
      <c r="N51" s="849"/>
      <c r="O51" s="849"/>
      <c r="P51" s="849"/>
      <c r="Q51" s="849">
        <f>G51*12</f>
        <v>0</v>
      </c>
      <c r="R51" s="849"/>
      <c r="S51" s="849"/>
      <c r="T51" s="849"/>
      <c r="U51" s="849"/>
      <c r="V51" s="805">
        <v>10</v>
      </c>
      <c r="W51" s="805"/>
      <c r="X51" s="805"/>
      <c r="Y51" s="805"/>
      <c r="Z51" s="805"/>
      <c r="AA51" s="799">
        <v>5</v>
      </c>
      <c r="AB51" s="799"/>
      <c r="AC51" s="799"/>
      <c r="AD51" s="799"/>
      <c r="AE51" s="799"/>
      <c r="AF51" s="799">
        <v>70</v>
      </c>
      <c r="AG51" s="799"/>
      <c r="AH51" s="799"/>
      <c r="AI51" s="799"/>
      <c r="AJ51" s="799"/>
      <c r="AK51" s="800">
        <v>64</v>
      </c>
      <c r="AL51" s="801"/>
      <c r="AM51" s="801"/>
      <c r="AN51" s="801"/>
      <c r="AO51" s="801"/>
      <c r="AP51" s="800">
        <v>64</v>
      </c>
      <c r="AQ51" s="801"/>
      <c r="AR51" s="801"/>
      <c r="AS51" s="801"/>
      <c r="AT51" s="802"/>
    </row>
    <row r="52" spans="1:47"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667" t="s">
        <v>24706</v>
      </c>
      <c r="W52" s="668"/>
      <c r="X52" s="668"/>
      <c r="Y52" s="668"/>
      <c r="Z52" s="668"/>
      <c r="AA52" s="668"/>
      <c r="AB52" s="668"/>
      <c r="AC52" s="668"/>
      <c r="AD52" s="668"/>
      <c r="AE52" s="668"/>
      <c r="AF52" s="668" t="s">
        <v>24707</v>
      </c>
      <c r="AG52" s="668"/>
      <c r="AH52" s="668"/>
      <c r="AI52" s="668"/>
      <c r="AJ52" s="668"/>
      <c r="AK52" s="668" t="s">
        <v>24708</v>
      </c>
      <c r="AL52" s="668"/>
      <c r="AM52" s="668"/>
      <c r="AN52" s="668"/>
      <c r="AO52" s="668"/>
      <c r="AP52" s="669" t="s">
        <v>24709</v>
      </c>
      <c r="AQ52" s="669"/>
      <c r="AR52" s="669"/>
      <c r="AS52" s="669"/>
      <c r="AT52" s="670"/>
    </row>
    <row r="53" spans="1:47"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t="s">
        <v>25095</v>
      </c>
      <c r="W53" s="660"/>
      <c r="X53" s="660"/>
      <c r="Y53" s="660"/>
      <c r="Z53" s="660"/>
      <c r="AA53" s="660"/>
      <c r="AB53" s="660"/>
      <c r="AC53" s="660"/>
      <c r="AD53" s="660"/>
      <c r="AE53" s="660"/>
      <c r="AF53" s="660">
        <v>1</v>
      </c>
      <c r="AG53" s="660"/>
      <c r="AH53" s="660"/>
      <c r="AI53" s="660"/>
      <c r="AJ53" s="660"/>
      <c r="AK53" s="660">
        <v>100</v>
      </c>
      <c r="AL53" s="660"/>
      <c r="AM53" s="660"/>
      <c r="AN53" s="660"/>
      <c r="AO53" s="660"/>
      <c r="AP53" s="660">
        <v>0</v>
      </c>
      <c r="AQ53" s="660"/>
      <c r="AR53" s="660"/>
      <c r="AS53" s="660"/>
      <c r="AT53" s="662"/>
    </row>
    <row r="54" spans="1:47"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1:47" ht="18" customHeight="1" x14ac:dyDescent="0.2">
      <c r="B55" s="664" t="s">
        <v>24710</v>
      </c>
      <c r="C55" s="359"/>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1:47"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1:47" ht="5.0999999999999996" customHeight="1" x14ac:dyDescent="0.2"/>
  </sheetData>
  <mergeCells count="329">
    <mergeCell ref="V53:AE53"/>
    <mergeCell ref="AF53:AJ53"/>
    <mergeCell ref="AK53:AO53"/>
    <mergeCell ref="AP53:AT53"/>
    <mergeCell ref="B55:B62"/>
    <mergeCell ref="AK51:AO51"/>
    <mergeCell ref="AP51:AT51"/>
    <mergeCell ref="V52:AE52"/>
    <mergeCell ref="AF52:AJ52"/>
    <mergeCell ref="AK52:AO52"/>
    <mergeCell ref="AP52:AT52"/>
    <mergeCell ref="AF50:AJ50"/>
    <mergeCell ref="AK50:AO50"/>
    <mergeCell ref="AP50:AT50"/>
    <mergeCell ref="B51:F51"/>
    <mergeCell ref="G51:K51"/>
    <mergeCell ref="L51:P51"/>
    <mergeCell ref="Q51:U51"/>
    <mergeCell ref="V51:Z51"/>
    <mergeCell ref="AA51:AE51"/>
    <mergeCell ref="AF51:AJ51"/>
    <mergeCell ref="B50:F50"/>
    <mergeCell ref="G50:K50"/>
    <mergeCell ref="L50:P50"/>
    <mergeCell ref="Q50:U50"/>
    <mergeCell ref="V50:Z50"/>
    <mergeCell ref="AA50:AE50"/>
    <mergeCell ref="AR47:AT47"/>
    <mergeCell ref="B48:C48"/>
    <mergeCell ref="D48:M48"/>
    <mergeCell ref="N48:U48"/>
    <mergeCell ref="V48:AI48"/>
    <mergeCell ref="AJ48:AN48"/>
    <mergeCell ref="AO48:AQ48"/>
    <mergeCell ref="AR48:AT48"/>
    <mergeCell ref="B47:C47"/>
    <mergeCell ref="D47:M47"/>
    <mergeCell ref="N47:U47"/>
    <mergeCell ref="V47:AI47"/>
    <mergeCell ref="AJ47:AN47"/>
    <mergeCell ref="AO47:AQ47"/>
    <mergeCell ref="AR45:AT45"/>
    <mergeCell ref="B46:C46"/>
    <mergeCell ref="D46:M46"/>
    <mergeCell ref="N46:U46"/>
    <mergeCell ref="V46:AI46"/>
    <mergeCell ref="AJ46:AN46"/>
    <mergeCell ref="AO46:AQ46"/>
    <mergeCell ref="AR46:AT46"/>
    <mergeCell ref="B45:C45"/>
    <mergeCell ref="D45:M45"/>
    <mergeCell ref="N45:U45"/>
    <mergeCell ref="V45:AI45"/>
    <mergeCell ref="AJ45:AN45"/>
    <mergeCell ref="AO45:AQ45"/>
    <mergeCell ref="AR43:AT43"/>
    <mergeCell ref="B44:C44"/>
    <mergeCell ref="D44:M44"/>
    <mergeCell ref="N44:U44"/>
    <mergeCell ref="V44:AI44"/>
    <mergeCell ref="AJ44:AN44"/>
    <mergeCell ref="AO44:AQ44"/>
    <mergeCell ref="AR44:AT44"/>
    <mergeCell ref="B43:C43"/>
    <mergeCell ref="D43:M43"/>
    <mergeCell ref="N43:U43"/>
    <mergeCell ref="V43:AI43"/>
    <mergeCell ref="AJ43:AN43"/>
    <mergeCell ref="AO43:AQ43"/>
    <mergeCell ref="AR41:AT41"/>
    <mergeCell ref="B42:C42"/>
    <mergeCell ref="D42:M42"/>
    <mergeCell ref="N42:U42"/>
    <mergeCell ref="V42:AI42"/>
    <mergeCell ref="AJ42:AN42"/>
    <mergeCell ref="AO42:AQ42"/>
    <mergeCell ref="AR42:AT42"/>
    <mergeCell ref="B41:C41"/>
    <mergeCell ref="D41:M41"/>
    <mergeCell ref="N41:U41"/>
    <mergeCell ref="V41:AI41"/>
    <mergeCell ref="AJ41:AN41"/>
    <mergeCell ref="AO41:AQ41"/>
    <mergeCell ref="AR39:AT39"/>
    <mergeCell ref="B40:C40"/>
    <mergeCell ref="D40:M40"/>
    <mergeCell ref="N40:U40"/>
    <mergeCell ref="V40:AI40"/>
    <mergeCell ref="AJ40:AN40"/>
    <mergeCell ref="AO40:AQ40"/>
    <mergeCell ref="AR40:AT40"/>
    <mergeCell ref="B39:C39"/>
    <mergeCell ref="D39:M39"/>
    <mergeCell ref="N39:U39"/>
    <mergeCell ref="V39:AI39"/>
    <mergeCell ref="AJ39:AN39"/>
    <mergeCell ref="AO39:AQ39"/>
    <mergeCell ref="AR37:AT37"/>
    <mergeCell ref="B38:C38"/>
    <mergeCell ref="D38:M38"/>
    <mergeCell ref="N38:U38"/>
    <mergeCell ref="V38:AI38"/>
    <mergeCell ref="AJ38:AN38"/>
    <mergeCell ref="AO38:AQ38"/>
    <mergeCell ref="AR38:AT38"/>
    <mergeCell ref="B37:C37"/>
    <mergeCell ref="D37:M37"/>
    <mergeCell ref="N37:U37"/>
    <mergeCell ref="V37:AI37"/>
    <mergeCell ref="AJ37:AN37"/>
    <mergeCell ref="AO37:AQ37"/>
    <mergeCell ref="AR35:AT35"/>
    <mergeCell ref="B36:C36"/>
    <mergeCell ref="D36:M36"/>
    <mergeCell ref="N36:U36"/>
    <mergeCell ref="V36:AI36"/>
    <mergeCell ref="AJ36:AN36"/>
    <mergeCell ref="AO36:AQ36"/>
    <mergeCell ref="AR36:AT36"/>
    <mergeCell ref="B35:C35"/>
    <mergeCell ref="D35:M35"/>
    <mergeCell ref="N35:U35"/>
    <mergeCell ref="V35:AI35"/>
    <mergeCell ref="AJ35:AN35"/>
    <mergeCell ref="AO35:AQ35"/>
    <mergeCell ref="AR33:AT33"/>
    <mergeCell ref="B34:C34"/>
    <mergeCell ref="D34:M34"/>
    <mergeCell ref="N34:U34"/>
    <mergeCell ref="V34:AI34"/>
    <mergeCell ref="AJ34:AN34"/>
    <mergeCell ref="AO34:AQ34"/>
    <mergeCell ref="AR34:AT34"/>
    <mergeCell ref="B33:C33"/>
    <mergeCell ref="D33:M33"/>
    <mergeCell ref="N33:U33"/>
    <mergeCell ref="V33:AI33"/>
    <mergeCell ref="AJ33:AN33"/>
    <mergeCell ref="AO33:AQ33"/>
    <mergeCell ref="AR31:AT31"/>
    <mergeCell ref="B32:C32"/>
    <mergeCell ref="D32:M32"/>
    <mergeCell ref="N32:U32"/>
    <mergeCell ref="V32:AI32"/>
    <mergeCell ref="AJ32:AN32"/>
    <mergeCell ref="AO32:AQ32"/>
    <mergeCell ref="AR32:AT32"/>
    <mergeCell ref="B31:C31"/>
    <mergeCell ref="D31:M31"/>
    <mergeCell ref="N31:U31"/>
    <mergeCell ref="V31:AI31"/>
    <mergeCell ref="AJ31:AN31"/>
    <mergeCell ref="AO31:AQ31"/>
    <mergeCell ref="AR29:AT29"/>
    <mergeCell ref="B30:C30"/>
    <mergeCell ref="D30:M30"/>
    <mergeCell ref="N30:U30"/>
    <mergeCell ref="V30:AI30"/>
    <mergeCell ref="AJ30:AN30"/>
    <mergeCell ref="AO30:AQ30"/>
    <mergeCell ref="AR30:AT30"/>
    <mergeCell ref="B29:C29"/>
    <mergeCell ref="D29:M29"/>
    <mergeCell ref="N29:U29"/>
    <mergeCell ref="V29:AI29"/>
    <mergeCell ref="AJ29:AN29"/>
    <mergeCell ref="AO29:AQ29"/>
    <mergeCell ref="AR27:AT27"/>
    <mergeCell ref="B28:C28"/>
    <mergeCell ref="D28:M28"/>
    <mergeCell ref="N28:U28"/>
    <mergeCell ref="V28:AI28"/>
    <mergeCell ref="AJ28:AN28"/>
    <mergeCell ref="AO28:AQ28"/>
    <mergeCell ref="AR28:AT28"/>
    <mergeCell ref="B27:C27"/>
    <mergeCell ref="D27:M27"/>
    <mergeCell ref="N27:U27"/>
    <mergeCell ref="V27:AI27"/>
    <mergeCell ref="AJ27:AN27"/>
    <mergeCell ref="AO27:AQ27"/>
    <mergeCell ref="AR25:AT25"/>
    <mergeCell ref="B26:C26"/>
    <mergeCell ref="D26:M26"/>
    <mergeCell ref="N26:U26"/>
    <mergeCell ref="V26:AI26"/>
    <mergeCell ref="AJ26:AN26"/>
    <mergeCell ref="AO26:AQ26"/>
    <mergeCell ref="AR26:AT26"/>
    <mergeCell ref="B25:C25"/>
    <mergeCell ref="D25:M25"/>
    <mergeCell ref="N25:U25"/>
    <mergeCell ref="V25:AI25"/>
    <mergeCell ref="AJ25:AN25"/>
    <mergeCell ref="AO25:AQ25"/>
    <mergeCell ref="AR23:AT23"/>
    <mergeCell ref="B24:C24"/>
    <mergeCell ref="D24:M24"/>
    <mergeCell ref="N24:U24"/>
    <mergeCell ref="V24:AI24"/>
    <mergeCell ref="AJ24:AN24"/>
    <mergeCell ref="AO24:AQ24"/>
    <mergeCell ref="AR24:AT24"/>
    <mergeCell ref="B23:C23"/>
    <mergeCell ref="D23:M23"/>
    <mergeCell ref="N23:U23"/>
    <mergeCell ref="V23:AI23"/>
    <mergeCell ref="AJ23:AN23"/>
    <mergeCell ref="AO23:AQ23"/>
    <mergeCell ref="AR21:AT21"/>
    <mergeCell ref="B22:C22"/>
    <mergeCell ref="D22:M22"/>
    <mergeCell ref="N22:U22"/>
    <mergeCell ref="V22:AI22"/>
    <mergeCell ref="AJ22:AN22"/>
    <mergeCell ref="AO22:AQ22"/>
    <mergeCell ref="AR22:AT22"/>
    <mergeCell ref="B21:C21"/>
    <mergeCell ref="D21:M21"/>
    <mergeCell ref="N21:U21"/>
    <mergeCell ref="V21:AI21"/>
    <mergeCell ref="AJ21:AN21"/>
    <mergeCell ref="AO21:AQ21"/>
    <mergeCell ref="AR19:AT19"/>
    <mergeCell ref="B20:C20"/>
    <mergeCell ref="D20:M20"/>
    <mergeCell ref="N20:U20"/>
    <mergeCell ref="V20:AI20"/>
    <mergeCell ref="AJ20:AN20"/>
    <mergeCell ref="AO20:AQ20"/>
    <mergeCell ref="AR20:AT20"/>
    <mergeCell ref="B19:C19"/>
    <mergeCell ref="D19:M19"/>
    <mergeCell ref="N19:U19"/>
    <mergeCell ref="V19:AI19"/>
    <mergeCell ref="AJ19:AN19"/>
    <mergeCell ref="AO19:AQ19"/>
    <mergeCell ref="AR17:AT17"/>
    <mergeCell ref="B18:C18"/>
    <mergeCell ref="D18:M18"/>
    <mergeCell ref="N18:U18"/>
    <mergeCell ref="V18:AI18"/>
    <mergeCell ref="AJ18:AN18"/>
    <mergeCell ref="AO18:AQ18"/>
    <mergeCell ref="AR18:AT18"/>
    <mergeCell ref="B17:C17"/>
    <mergeCell ref="D17:M17"/>
    <mergeCell ref="N17:U17"/>
    <mergeCell ref="V17:AI17"/>
    <mergeCell ref="AJ17:AN17"/>
    <mergeCell ref="AO17:AQ17"/>
    <mergeCell ref="AR15:AT15"/>
    <mergeCell ref="B16:C16"/>
    <mergeCell ref="D16:M16"/>
    <mergeCell ref="N16:U16"/>
    <mergeCell ref="V16:AI16"/>
    <mergeCell ref="AJ16:AN16"/>
    <mergeCell ref="AO16:AQ16"/>
    <mergeCell ref="AR16:AT16"/>
    <mergeCell ref="B15:C15"/>
    <mergeCell ref="D15:M15"/>
    <mergeCell ref="N15:U15"/>
    <mergeCell ref="V15:AI15"/>
    <mergeCell ref="AJ15:AN15"/>
    <mergeCell ref="AO15:AQ15"/>
    <mergeCell ref="AF7:AP7"/>
    <mergeCell ref="AJ10:AN10"/>
    <mergeCell ref="AR13:AT13"/>
    <mergeCell ref="B14:C14"/>
    <mergeCell ref="D14:M14"/>
    <mergeCell ref="N14:U14"/>
    <mergeCell ref="V14:AI14"/>
    <mergeCell ref="AJ14:AN14"/>
    <mergeCell ref="AO14:AQ14"/>
    <mergeCell ref="AR14:AT14"/>
    <mergeCell ref="B13:C13"/>
    <mergeCell ref="D13:M13"/>
    <mergeCell ref="N13:U13"/>
    <mergeCell ref="V13:AI13"/>
    <mergeCell ref="AJ13:AN13"/>
    <mergeCell ref="AO13:AQ13"/>
    <mergeCell ref="Q5:T5"/>
    <mergeCell ref="V5:AA5"/>
    <mergeCell ref="B2:J5"/>
    <mergeCell ref="AR10:AT10"/>
    <mergeCell ref="AR11:AT11"/>
    <mergeCell ref="B12:C12"/>
    <mergeCell ref="D12:M12"/>
    <mergeCell ref="N12:U12"/>
    <mergeCell ref="V12:AI12"/>
    <mergeCell ref="AJ12:AN12"/>
    <mergeCell ref="AO12:AQ12"/>
    <mergeCell ref="AR12:AT12"/>
    <mergeCell ref="B11:C11"/>
    <mergeCell ref="D11:M11"/>
    <mergeCell ref="N11:U11"/>
    <mergeCell ref="V11:AI11"/>
    <mergeCell ref="AJ11:AN11"/>
    <mergeCell ref="AO11:AQ11"/>
    <mergeCell ref="H7:Y7"/>
    <mergeCell ref="B10:C10"/>
    <mergeCell ref="D10:M10"/>
    <mergeCell ref="N10:U10"/>
    <mergeCell ref="V10:AI10"/>
    <mergeCell ref="Z7:AE7"/>
    <mergeCell ref="AC5:AH5"/>
    <mergeCell ref="B7:G7"/>
    <mergeCell ref="AO10:AQ10"/>
    <mergeCell ref="AQ7:AR7"/>
    <mergeCell ref="AS7:AT7"/>
    <mergeCell ref="B8:G8"/>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s>
  <phoneticPr fontId="2"/>
  <hyperlinks>
    <hyperlink ref="K3:O4" location="テーブル一覧!A1" display="TCC支援システム" xr:uid="{00000000-0004-0000-46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7"/>
  <dimension ref="A1:AU63"/>
  <sheetViews>
    <sheetView zoomScaleNormal="100" zoomScaleSheetLayoutView="85" workbookViewId="0">
      <selection activeCell="I30" sqref="I30"/>
    </sheetView>
  </sheetViews>
  <sheetFormatPr defaultColWidth="2.44140625" defaultRowHeight="13.5" customHeight="1" x14ac:dyDescent="0.2"/>
  <cols>
    <col min="1" max="1" width="0.77734375" style="331" customWidth="1"/>
    <col min="2" max="46" width="2.6640625" style="331" customWidth="1"/>
    <col min="47" max="47" width="0.77734375" style="331" customWidth="1"/>
    <col min="48" max="256" width="2.44140625" style="331"/>
    <col min="257" max="257" width="0.77734375" style="331" customWidth="1"/>
    <col min="258" max="302" width="2.6640625" style="331" customWidth="1"/>
    <col min="303" max="303" width="0.77734375" style="331" customWidth="1"/>
    <col min="304" max="512" width="2.44140625" style="331"/>
    <col min="513" max="513" width="0.77734375" style="331" customWidth="1"/>
    <col min="514" max="558" width="2.6640625" style="331" customWidth="1"/>
    <col min="559" max="559" width="0.77734375" style="331" customWidth="1"/>
    <col min="560" max="768" width="2.44140625" style="331"/>
    <col min="769" max="769" width="0.77734375" style="331" customWidth="1"/>
    <col min="770" max="814" width="2.6640625" style="331" customWidth="1"/>
    <col min="815" max="815" width="0.77734375" style="331" customWidth="1"/>
    <col min="816" max="1024" width="2.44140625" style="331"/>
    <col min="1025" max="1025" width="0.77734375" style="331" customWidth="1"/>
    <col min="1026" max="1070" width="2.6640625" style="331" customWidth="1"/>
    <col min="1071" max="1071" width="0.77734375" style="331" customWidth="1"/>
    <col min="1072" max="1280" width="2.44140625" style="331"/>
    <col min="1281" max="1281" width="0.77734375" style="331" customWidth="1"/>
    <col min="1282" max="1326" width="2.6640625" style="331" customWidth="1"/>
    <col min="1327" max="1327" width="0.77734375" style="331" customWidth="1"/>
    <col min="1328" max="1536" width="2.44140625" style="331"/>
    <col min="1537" max="1537" width="0.77734375" style="331" customWidth="1"/>
    <col min="1538" max="1582" width="2.6640625" style="331" customWidth="1"/>
    <col min="1583" max="1583" width="0.77734375" style="331" customWidth="1"/>
    <col min="1584" max="1792" width="2.44140625" style="331"/>
    <col min="1793" max="1793" width="0.77734375" style="331" customWidth="1"/>
    <col min="1794" max="1838" width="2.6640625" style="331" customWidth="1"/>
    <col min="1839" max="1839" width="0.77734375" style="331" customWidth="1"/>
    <col min="1840" max="2048" width="2.44140625" style="331"/>
    <col min="2049" max="2049" width="0.77734375" style="331" customWidth="1"/>
    <col min="2050" max="2094" width="2.6640625" style="331" customWidth="1"/>
    <col min="2095" max="2095" width="0.77734375" style="331" customWidth="1"/>
    <col min="2096" max="2304" width="2.44140625" style="331"/>
    <col min="2305" max="2305" width="0.77734375" style="331" customWidth="1"/>
    <col min="2306" max="2350" width="2.6640625" style="331" customWidth="1"/>
    <col min="2351" max="2351" width="0.77734375" style="331" customWidth="1"/>
    <col min="2352" max="2560" width="2.44140625" style="331"/>
    <col min="2561" max="2561" width="0.77734375" style="331" customWidth="1"/>
    <col min="2562" max="2606" width="2.6640625" style="331" customWidth="1"/>
    <col min="2607" max="2607" width="0.77734375" style="331" customWidth="1"/>
    <col min="2608" max="2816" width="2.44140625" style="331"/>
    <col min="2817" max="2817" width="0.77734375" style="331" customWidth="1"/>
    <col min="2818" max="2862" width="2.6640625" style="331" customWidth="1"/>
    <col min="2863" max="2863" width="0.77734375" style="331" customWidth="1"/>
    <col min="2864" max="3072" width="2.44140625" style="331"/>
    <col min="3073" max="3073" width="0.77734375" style="331" customWidth="1"/>
    <col min="3074" max="3118" width="2.6640625" style="331" customWidth="1"/>
    <col min="3119" max="3119" width="0.77734375" style="331" customWidth="1"/>
    <col min="3120" max="3328" width="2.44140625" style="331"/>
    <col min="3329" max="3329" width="0.77734375" style="331" customWidth="1"/>
    <col min="3330" max="3374" width="2.6640625" style="331" customWidth="1"/>
    <col min="3375" max="3375" width="0.77734375" style="331" customWidth="1"/>
    <col min="3376" max="3584" width="2.44140625" style="331"/>
    <col min="3585" max="3585" width="0.77734375" style="331" customWidth="1"/>
    <col min="3586" max="3630" width="2.6640625" style="331" customWidth="1"/>
    <col min="3631" max="3631" width="0.77734375" style="331" customWidth="1"/>
    <col min="3632" max="3840" width="2.44140625" style="331"/>
    <col min="3841" max="3841" width="0.77734375" style="331" customWidth="1"/>
    <col min="3842" max="3886" width="2.6640625" style="331" customWidth="1"/>
    <col min="3887" max="3887" width="0.77734375" style="331" customWidth="1"/>
    <col min="3888" max="4096" width="2.44140625" style="331"/>
    <col min="4097" max="4097" width="0.77734375" style="331" customWidth="1"/>
    <col min="4098" max="4142" width="2.6640625" style="331" customWidth="1"/>
    <col min="4143" max="4143" width="0.77734375" style="331" customWidth="1"/>
    <col min="4144" max="4352" width="2.44140625" style="331"/>
    <col min="4353" max="4353" width="0.77734375" style="331" customWidth="1"/>
    <col min="4354" max="4398" width="2.6640625" style="331" customWidth="1"/>
    <col min="4399" max="4399" width="0.77734375" style="331" customWidth="1"/>
    <col min="4400" max="4608" width="2.44140625" style="331"/>
    <col min="4609" max="4609" width="0.77734375" style="331" customWidth="1"/>
    <col min="4610" max="4654" width="2.6640625" style="331" customWidth="1"/>
    <col min="4655" max="4655" width="0.77734375" style="331" customWidth="1"/>
    <col min="4656" max="4864" width="2.44140625" style="331"/>
    <col min="4865" max="4865" width="0.77734375" style="331" customWidth="1"/>
    <col min="4866" max="4910" width="2.6640625" style="331" customWidth="1"/>
    <col min="4911" max="4911" width="0.77734375" style="331" customWidth="1"/>
    <col min="4912" max="5120" width="2.44140625" style="331"/>
    <col min="5121" max="5121" width="0.77734375" style="331" customWidth="1"/>
    <col min="5122" max="5166" width="2.6640625" style="331" customWidth="1"/>
    <col min="5167" max="5167" width="0.77734375" style="331" customWidth="1"/>
    <col min="5168" max="5376" width="2.44140625" style="331"/>
    <col min="5377" max="5377" width="0.77734375" style="331" customWidth="1"/>
    <col min="5378" max="5422" width="2.6640625" style="331" customWidth="1"/>
    <col min="5423" max="5423" width="0.77734375" style="331" customWidth="1"/>
    <col min="5424" max="5632" width="2.44140625" style="331"/>
    <col min="5633" max="5633" width="0.77734375" style="331" customWidth="1"/>
    <col min="5634" max="5678" width="2.6640625" style="331" customWidth="1"/>
    <col min="5679" max="5679" width="0.77734375" style="331" customWidth="1"/>
    <col min="5680" max="5888" width="2.44140625" style="331"/>
    <col min="5889" max="5889" width="0.77734375" style="331" customWidth="1"/>
    <col min="5890" max="5934" width="2.6640625" style="331" customWidth="1"/>
    <col min="5935" max="5935" width="0.77734375" style="331" customWidth="1"/>
    <col min="5936" max="6144" width="2.44140625" style="331"/>
    <col min="6145" max="6145" width="0.77734375" style="331" customWidth="1"/>
    <col min="6146" max="6190" width="2.6640625" style="331" customWidth="1"/>
    <col min="6191" max="6191" width="0.77734375" style="331" customWidth="1"/>
    <col min="6192" max="6400" width="2.44140625" style="331"/>
    <col min="6401" max="6401" width="0.77734375" style="331" customWidth="1"/>
    <col min="6402" max="6446" width="2.6640625" style="331" customWidth="1"/>
    <col min="6447" max="6447" width="0.77734375" style="331" customWidth="1"/>
    <col min="6448" max="6656" width="2.44140625" style="331"/>
    <col min="6657" max="6657" width="0.77734375" style="331" customWidth="1"/>
    <col min="6658" max="6702" width="2.6640625" style="331" customWidth="1"/>
    <col min="6703" max="6703" width="0.77734375" style="331" customWidth="1"/>
    <col min="6704" max="6912" width="2.44140625" style="331"/>
    <col min="6913" max="6913" width="0.77734375" style="331" customWidth="1"/>
    <col min="6914" max="6958" width="2.6640625" style="331" customWidth="1"/>
    <col min="6959" max="6959" width="0.77734375" style="331" customWidth="1"/>
    <col min="6960" max="7168" width="2.44140625" style="331"/>
    <col min="7169" max="7169" width="0.77734375" style="331" customWidth="1"/>
    <col min="7170" max="7214" width="2.6640625" style="331" customWidth="1"/>
    <col min="7215" max="7215" width="0.77734375" style="331" customWidth="1"/>
    <col min="7216" max="7424" width="2.44140625" style="331"/>
    <col min="7425" max="7425" width="0.77734375" style="331" customWidth="1"/>
    <col min="7426" max="7470" width="2.6640625" style="331" customWidth="1"/>
    <col min="7471" max="7471" width="0.77734375" style="331" customWidth="1"/>
    <col min="7472" max="7680" width="2.44140625" style="331"/>
    <col min="7681" max="7681" width="0.77734375" style="331" customWidth="1"/>
    <col min="7682" max="7726" width="2.6640625" style="331" customWidth="1"/>
    <col min="7727" max="7727" width="0.77734375" style="331" customWidth="1"/>
    <col min="7728" max="7936" width="2.44140625" style="331"/>
    <col min="7937" max="7937" width="0.77734375" style="331" customWidth="1"/>
    <col min="7938" max="7982" width="2.6640625" style="331" customWidth="1"/>
    <col min="7983" max="7983" width="0.77734375" style="331" customWidth="1"/>
    <col min="7984" max="8192" width="2.44140625" style="331"/>
    <col min="8193" max="8193" width="0.77734375" style="331" customWidth="1"/>
    <col min="8194" max="8238" width="2.6640625" style="331" customWidth="1"/>
    <col min="8239" max="8239" width="0.77734375" style="331" customWidth="1"/>
    <col min="8240" max="8448" width="2.44140625" style="331"/>
    <col min="8449" max="8449" width="0.77734375" style="331" customWidth="1"/>
    <col min="8450" max="8494" width="2.6640625" style="331" customWidth="1"/>
    <col min="8495" max="8495" width="0.77734375" style="331" customWidth="1"/>
    <col min="8496" max="8704" width="2.44140625" style="331"/>
    <col min="8705" max="8705" width="0.77734375" style="331" customWidth="1"/>
    <col min="8706" max="8750" width="2.6640625" style="331" customWidth="1"/>
    <col min="8751" max="8751" width="0.77734375" style="331" customWidth="1"/>
    <col min="8752" max="8960" width="2.44140625" style="331"/>
    <col min="8961" max="8961" width="0.77734375" style="331" customWidth="1"/>
    <col min="8962" max="9006" width="2.6640625" style="331" customWidth="1"/>
    <col min="9007" max="9007" width="0.77734375" style="331" customWidth="1"/>
    <col min="9008" max="9216" width="2.44140625" style="331"/>
    <col min="9217" max="9217" width="0.77734375" style="331" customWidth="1"/>
    <col min="9218" max="9262" width="2.6640625" style="331" customWidth="1"/>
    <col min="9263" max="9263" width="0.77734375" style="331" customWidth="1"/>
    <col min="9264" max="9472" width="2.44140625" style="331"/>
    <col min="9473" max="9473" width="0.77734375" style="331" customWidth="1"/>
    <col min="9474" max="9518" width="2.6640625" style="331" customWidth="1"/>
    <col min="9519" max="9519" width="0.77734375" style="331" customWidth="1"/>
    <col min="9520" max="9728" width="2.44140625" style="331"/>
    <col min="9729" max="9729" width="0.77734375" style="331" customWidth="1"/>
    <col min="9730" max="9774" width="2.6640625" style="331" customWidth="1"/>
    <col min="9775" max="9775" width="0.77734375" style="331" customWidth="1"/>
    <col min="9776" max="9984" width="2.44140625" style="331"/>
    <col min="9985" max="9985" width="0.77734375" style="331" customWidth="1"/>
    <col min="9986" max="10030" width="2.6640625" style="331" customWidth="1"/>
    <col min="10031" max="10031" width="0.77734375" style="331" customWidth="1"/>
    <col min="10032" max="10240" width="2.44140625" style="331"/>
    <col min="10241" max="10241" width="0.77734375" style="331" customWidth="1"/>
    <col min="10242" max="10286" width="2.6640625" style="331" customWidth="1"/>
    <col min="10287" max="10287" width="0.77734375" style="331" customWidth="1"/>
    <col min="10288" max="10496" width="2.44140625" style="331"/>
    <col min="10497" max="10497" width="0.77734375" style="331" customWidth="1"/>
    <col min="10498" max="10542" width="2.6640625" style="331" customWidth="1"/>
    <col min="10543" max="10543" width="0.77734375" style="331" customWidth="1"/>
    <col min="10544" max="10752" width="2.44140625" style="331"/>
    <col min="10753" max="10753" width="0.77734375" style="331" customWidth="1"/>
    <col min="10754" max="10798" width="2.6640625" style="331" customWidth="1"/>
    <col min="10799" max="10799" width="0.77734375" style="331" customWidth="1"/>
    <col min="10800" max="11008" width="2.44140625" style="331"/>
    <col min="11009" max="11009" width="0.77734375" style="331" customWidth="1"/>
    <col min="11010" max="11054" width="2.6640625" style="331" customWidth="1"/>
    <col min="11055" max="11055" width="0.77734375" style="331" customWidth="1"/>
    <col min="11056" max="11264" width="2.44140625" style="331"/>
    <col min="11265" max="11265" width="0.77734375" style="331" customWidth="1"/>
    <col min="11266" max="11310" width="2.6640625" style="331" customWidth="1"/>
    <col min="11311" max="11311" width="0.77734375" style="331" customWidth="1"/>
    <col min="11312" max="11520" width="2.44140625" style="331"/>
    <col min="11521" max="11521" width="0.77734375" style="331" customWidth="1"/>
    <col min="11522" max="11566" width="2.6640625" style="331" customWidth="1"/>
    <col min="11567" max="11567" width="0.77734375" style="331" customWidth="1"/>
    <col min="11568" max="11776" width="2.44140625" style="331"/>
    <col min="11777" max="11777" width="0.77734375" style="331" customWidth="1"/>
    <col min="11778" max="11822" width="2.6640625" style="331" customWidth="1"/>
    <col min="11823" max="11823" width="0.77734375" style="331" customWidth="1"/>
    <col min="11824" max="12032" width="2.44140625" style="331"/>
    <col min="12033" max="12033" width="0.77734375" style="331" customWidth="1"/>
    <col min="12034" max="12078" width="2.6640625" style="331" customWidth="1"/>
    <col min="12079" max="12079" width="0.77734375" style="331" customWidth="1"/>
    <col min="12080" max="12288" width="2.44140625" style="331"/>
    <col min="12289" max="12289" width="0.77734375" style="331" customWidth="1"/>
    <col min="12290" max="12334" width="2.6640625" style="331" customWidth="1"/>
    <col min="12335" max="12335" width="0.77734375" style="331" customWidth="1"/>
    <col min="12336" max="12544" width="2.44140625" style="331"/>
    <col min="12545" max="12545" width="0.77734375" style="331" customWidth="1"/>
    <col min="12546" max="12590" width="2.6640625" style="331" customWidth="1"/>
    <col min="12591" max="12591" width="0.77734375" style="331" customWidth="1"/>
    <col min="12592" max="12800" width="2.44140625" style="331"/>
    <col min="12801" max="12801" width="0.77734375" style="331" customWidth="1"/>
    <col min="12802" max="12846" width="2.6640625" style="331" customWidth="1"/>
    <col min="12847" max="12847" width="0.77734375" style="331" customWidth="1"/>
    <col min="12848" max="13056" width="2.44140625" style="331"/>
    <col min="13057" max="13057" width="0.77734375" style="331" customWidth="1"/>
    <col min="13058" max="13102" width="2.6640625" style="331" customWidth="1"/>
    <col min="13103" max="13103" width="0.77734375" style="331" customWidth="1"/>
    <col min="13104" max="13312" width="2.44140625" style="331"/>
    <col min="13313" max="13313" width="0.77734375" style="331" customWidth="1"/>
    <col min="13314" max="13358" width="2.6640625" style="331" customWidth="1"/>
    <col min="13359" max="13359" width="0.77734375" style="331" customWidth="1"/>
    <col min="13360" max="13568" width="2.44140625" style="331"/>
    <col min="13569" max="13569" width="0.77734375" style="331" customWidth="1"/>
    <col min="13570" max="13614" width="2.6640625" style="331" customWidth="1"/>
    <col min="13615" max="13615" width="0.77734375" style="331" customWidth="1"/>
    <col min="13616" max="13824" width="2.44140625" style="331"/>
    <col min="13825" max="13825" width="0.77734375" style="331" customWidth="1"/>
    <col min="13826" max="13870" width="2.6640625" style="331" customWidth="1"/>
    <col min="13871" max="13871" width="0.77734375" style="331" customWidth="1"/>
    <col min="13872" max="14080" width="2.44140625" style="331"/>
    <col min="14081" max="14081" width="0.77734375" style="331" customWidth="1"/>
    <col min="14082" max="14126" width="2.6640625" style="331" customWidth="1"/>
    <col min="14127" max="14127" width="0.77734375" style="331" customWidth="1"/>
    <col min="14128" max="14336" width="2.44140625" style="331"/>
    <col min="14337" max="14337" width="0.77734375" style="331" customWidth="1"/>
    <col min="14338" max="14382" width="2.6640625" style="331" customWidth="1"/>
    <col min="14383" max="14383" width="0.77734375" style="331" customWidth="1"/>
    <col min="14384" max="14592" width="2.44140625" style="331"/>
    <col min="14593" max="14593" width="0.77734375" style="331" customWidth="1"/>
    <col min="14594" max="14638" width="2.6640625" style="331" customWidth="1"/>
    <col min="14639" max="14639" width="0.77734375" style="331" customWidth="1"/>
    <col min="14640" max="14848" width="2.44140625" style="331"/>
    <col min="14849" max="14849" width="0.77734375" style="331" customWidth="1"/>
    <col min="14850" max="14894" width="2.6640625" style="331" customWidth="1"/>
    <col min="14895" max="14895" width="0.77734375" style="331" customWidth="1"/>
    <col min="14896" max="15104" width="2.44140625" style="331"/>
    <col min="15105" max="15105" width="0.77734375" style="331" customWidth="1"/>
    <col min="15106" max="15150" width="2.6640625" style="331" customWidth="1"/>
    <col min="15151" max="15151" width="0.77734375" style="331" customWidth="1"/>
    <col min="15152" max="15360" width="2.44140625" style="331"/>
    <col min="15361" max="15361" width="0.77734375" style="331" customWidth="1"/>
    <col min="15362" max="15406" width="2.6640625" style="331" customWidth="1"/>
    <col min="15407" max="15407" width="0.77734375" style="331" customWidth="1"/>
    <col min="15408" max="15616" width="2.44140625" style="331"/>
    <col min="15617" max="15617" width="0.77734375" style="331" customWidth="1"/>
    <col min="15618" max="15662" width="2.6640625" style="331" customWidth="1"/>
    <col min="15663" max="15663" width="0.77734375" style="331" customWidth="1"/>
    <col min="15664" max="15872" width="2.44140625" style="331"/>
    <col min="15873" max="15873" width="0.77734375" style="331" customWidth="1"/>
    <col min="15874" max="15918" width="2.6640625" style="331" customWidth="1"/>
    <col min="15919" max="15919" width="0.77734375" style="331" customWidth="1"/>
    <col min="15920" max="16128" width="2.44140625" style="331"/>
    <col min="16129" max="16129" width="0.77734375" style="331" customWidth="1"/>
    <col min="16130" max="16174" width="2.6640625" style="331" customWidth="1"/>
    <col min="16175" max="16175" width="0.77734375" style="331" customWidth="1"/>
    <col min="16176" max="16384" width="2.44140625" style="331"/>
  </cols>
  <sheetData>
    <row r="1" spans="1:46" s="325" customFormat="1" ht="5.0999999999999996" customHeight="1" thickBot="1" x14ac:dyDescent="0.25">
      <c r="A1" s="378"/>
    </row>
    <row r="2" spans="1:46" s="326" customFormat="1" ht="20.100000000000001" customHeight="1" x14ac:dyDescent="0.2">
      <c r="B2" s="826" t="s">
        <v>24590</v>
      </c>
      <c r="C2" s="827"/>
      <c r="D2" s="827"/>
      <c r="E2" s="827"/>
      <c r="F2" s="827"/>
      <c r="G2" s="827"/>
      <c r="H2" s="827"/>
      <c r="I2" s="827"/>
      <c r="J2" s="828"/>
      <c r="K2" s="816" t="s">
        <v>24591</v>
      </c>
      <c r="L2" s="817"/>
      <c r="M2" s="817"/>
      <c r="N2" s="817"/>
      <c r="O2" s="817"/>
      <c r="P2" s="817" t="s">
        <v>24592</v>
      </c>
      <c r="Q2" s="817"/>
      <c r="R2" s="817"/>
      <c r="S2" s="817"/>
      <c r="T2" s="817"/>
      <c r="U2" s="808" t="s">
        <v>24593</v>
      </c>
      <c r="V2" s="808"/>
      <c r="W2" s="808"/>
      <c r="X2" s="808"/>
      <c r="Y2" s="808"/>
      <c r="Z2" s="808"/>
      <c r="AA2" s="808"/>
      <c r="AB2" s="818" t="s">
        <v>24594</v>
      </c>
      <c r="AC2" s="819"/>
      <c r="AD2" s="819"/>
      <c r="AE2" s="819"/>
      <c r="AF2" s="819"/>
      <c r="AG2" s="819"/>
      <c r="AH2" s="819"/>
      <c r="AI2" s="808" t="s">
        <v>24595</v>
      </c>
      <c r="AJ2" s="808"/>
      <c r="AK2" s="808"/>
      <c r="AL2" s="808" t="s">
        <v>24596</v>
      </c>
      <c r="AM2" s="808"/>
      <c r="AN2" s="808"/>
      <c r="AO2" s="808" t="s">
        <v>24597</v>
      </c>
      <c r="AP2" s="808"/>
      <c r="AQ2" s="808"/>
      <c r="AR2" s="809" t="s">
        <v>24711</v>
      </c>
      <c r="AS2" s="810"/>
      <c r="AT2" s="811"/>
    </row>
    <row r="3" spans="1:46" s="326" customFormat="1" ht="20.100000000000001" customHeight="1" x14ac:dyDescent="0.2">
      <c r="B3" s="829"/>
      <c r="C3" s="830"/>
      <c r="D3" s="830"/>
      <c r="E3" s="830"/>
      <c r="F3" s="830"/>
      <c r="G3" s="830"/>
      <c r="H3" s="830"/>
      <c r="I3" s="830"/>
      <c r="J3" s="831"/>
      <c r="K3" s="686" t="s">
        <v>24712</v>
      </c>
      <c r="L3" s="687"/>
      <c r="M3" s="687"/>
      <c r="N3" s="687"/>
      <c r="O3" s="688"/>
      <c r="P3" s="812" t="s">
        <v>24941</v>
      </c>
      <c r="Q3" s="813"/>
      <c r="R3" s="813"/>
      <c r="S3" s="813"/>
      <c r="T3" s="813"/>
      <c r="U3" s="843" t="s">
        <v>25039</v>
      </c>
      <c r="V3" s="843"/>
      <c r="W3" s="843"/>
      <c r="X3" s="843"/>
      <c r="Y3" s="843"/>
      <c r="Z3" s="843"/>
      <c r="AA3" s="843"/>
      <c r="AB3" s="608"/>
      <c r="AC3" s="608"/>
      <c r="AD3" s="608"/>
      <c r="AE3" s="608"/>
      <c r="AF3" s="608"/>
      <c r="AG3" s="608"/>
      <c r="AH3" s="608"/>
      <c r="AI3" s="718">
        <v>40283</v>
      </c>
      <c r="AJ3" s="718"/>
      <c r="AK3" s="718"/>
      <c r="AL3" s="718"/>
      <c r="AM3" s="718"/>
      <c r="AN3" s="718"/>
      <c r="AO3" s="814" t="s">
        <v>24717</v>
      </c>
      <c r="AP3" s="814"/>
      <c r="AQ3" s="814"/>
      <c r="AR3" s="820" t="s">
        <v>25096</v>
      </c>
      <c r="AS3" s="821"/>
      <c r="AT3" s="822"/>
    </row>
    <row r="4" spans="1:46" s="326" customFormat="1" ht="20.100000000000001" customHeight="1" x14ac:dyDescent="0.2">
      <c r="B4" s="829"/>
      <c r="C4" s="830"/>
      <c r="D4" s="830"/>
      <c r="E4" s="830"/>
      <c r="F4" s="830"/>
      <c r="G4" s="830"/>
      <c r="H4" s="830"/>
      <c r="I4" s="830"/>
      <c r="J4" s="831"/>
      <c r="K4" s="689"/>
      <c r="L4" s="690"/>
      <c r="M4" s="690"/>
      <c r="N4" s="690"/>
      <c r="O4" s="691"/>
      <c r="P4" s="813"/>
      <c r="Q4" s="813"/>
      <c r="R4" s="813"/>
      <c r="S4" s="813"/>
      <c r="T4" s="813"/>
      <c r="U4" s="843"/>
      <c r="V4" s="843"/>
      <c r="W4" s="843"/>
      <c r="X4" s="843"/>
      <c r="Y4" s="843"/>
      <c r="Z4" s="843"/>
      <c r="AA4" s="843"/>
      <c r="AB4" s="608"/>
      <c r="AC4" s="608"/>
      <c r="AD4" s="608"/>
      <c r="AE4" s="608"/>
      <c r="AF4" s="608"/>
      <c r="AG4" s="608"/>
      <c r="AH4" s="608"/>
      <c r="AI4" s="718"/>
      <c r="AJ4" s="718"/>
      <c r="AK4" s="718"/>
      <c r="AL4" s="718"/>
      <c r="AM4" s="718"/>
      <c r="AN4" s="718"/>
      <c r="AO4" s="814"/>
      <c r="AP4" s="814"/>
      <c r="AQ4" s="814"/>
      <c r="AR4" s="820"/>
      <c r="AS4" s="821"/>
      <c r="AT4" s="822"/>
    </row>
    <row r="5" spans="1:46" s="326" customFormat="1" ht="20.100000000000001" customHeight="1" thickBot="1" x14ac:dyDescent="0.25">
      <c r="B5" s="832"/>
      <c r="C5" s="833"/>
      <c r="D5" s="833"/>
      <c r="E5" s="833"/>
      <c r="F5" s="833"/>
      <c r="G5" s="833"/>
      <c r="H5" s="833"/>
      <c r="I5" s="833"/>
      <c r="J5" s="834"/>
      <c r="K5" s="381" t="s">
        <v>24606</v>
      </c>
      <c r="L5" s="806" t="s">
        <v>24721</v>
      </c>
      <c r="M5" s="807"/>
      <c r="N5" s="807"/>
      <c r="O5" s="807"/>
      <c r="P5" s="382" t="s">
        <v>24606</v>
      </c>
      <c r="Q5" s="806" t="s">
        <v>24944</v>
      </c>
      <c r="R5" s="807"/>
      <c r="S5" s="807"/>
      <c r="T5" s="807"/>
      <c r="U5" s="329" t="s">
        <v>24610</v>
      </c>
      <c r="V5" s="757" t="s">
        <v>25041</v>
      </c>
      <c r="W5" s="580"/>
      <c r="X5" s="580"/>
      <c r="Y5" s="580"/>
      <c r="Z5" s="580"/>
      <c r="AA5" s="580"/>
      <c r="AB5" s="329" t="s">
        <v>24606</v>
      </c>
      <c r="AC5" s="580" t="s">
        <v>24727</v>
      </c>
      <c r="AD5" s="721"/>
      <c r="AE5" s="721"/>
      <c r="AF5" s="721"/>
      <c r="AG5" s="721"/>
      <c r="AH5" s="721"/>
      <c r="AI5" s="734"/>
      <c r="AJ5" s="734"/>
      <c r="AK5" s="734"/>
      <c r="AL5" s="734"/>
      <c r="AM5" s="734"/>
      <c r="AN5" s="734"/>
      <c r="AO5" s="815"/>
      <c r="AP5" s="815"/>
      <c r="AQ5" s="815"/>
      <c r="AR5" s="823"/>
      <c r="AS5" s="824"/>
      <c r="AT5" s="825"/>
    </row>
    <row r="6" spans="1:46" s="325" customFormat="1" ht="5.0999999999999996" customHeight="1" thickBot="1" x14ac:dyDescent="0.25"/>
    <row r="7" spans="1:46" ht="24" customHeight="1" x14ac:dyDescent="0.2">
      <c r="B7" s="596" t="s">
        <v>24612</v>
      </c>
      <c r="C7" s="593"/>
      <c r="D7" s="593"/>
      <c r="E7" s="593"/>
      <c r="F7" s="593"/>
      <c r="G7" s="593"/>
      <c r="H7" s="590" t="s">
        <v>25097</v>
      </c>
      <c r="I7" s="591"/>
      <c r="J7" s="591"/>
      <c r="K7" s="591"/>
      <c r="L7" s="591"/>
      <c r="M7" s="591"/>
      <c r="N7" s="591"/>
      <c r="O7" s="591"/>
      <c r="P7" s="591"/>
      <c r="Q7" s="591"/>
      <c r="R7" s="591"/>
      <c r="S7" s="591"/>
      <c r="T7" s="591"/>
      <c r="U7" s="591"/>
      <c r="V7" s="591"/>
      <c r="W7" s="591"/>
      <c r="X7" s="591"/>
      <c r="Y7" s="592"/>
      <c r="Z7" s="593" t="s">
        <v>24614</v>
      </c>
      <c r="AA7" s="593"/>
      <c r="AB7" s="593"/>
      <c r="AC7" s="593"/>
      <c r="AD7" s="593"/>
      <c r="AE7" s="593"/>
      <c r="AF7" s="590" t="s">
        <v>25098</v>
      </c>
      <c r="AG7" s="591"/>
      <c r="AH7" s="591"/>
      <c r="AI7" s="591"/>
      <c r="AJ7" s="591"/>
      <c r="AK7" s="591"/>
      <c r="AL7" s="591"/>
      <c r="AM7" s="591"/>
      <c r="AN7" s="591"/>
      <c r="AO7" s="591"/>
      <c r="AP7" s="592"/>
      <c r="AQ7" s="595" t="s">
        <v>24616</v>
      </c>
      <c r="AR7" s="594"/>
      <c r="AS7" s="630" t="s">
        <v>24617</v>
      </c>
      <c r="AT7" s="631"/>
    </row>
    <row r="8" spans="1:46" ht="24" customHeight="1" thickBot="1" x14ac:dyDescent="0.25">
      <c r="B8" s="632" t="s">
        <v>24618</v>
      </c>
      <c r="C8" s="633"/>
      <c r="D8" s="633"/>
      <c r="E8" s="633"/>
      <c r="F8" s="633"/>
      <c r="G8" s="633"/>
      <c r="H8" s="597"/>
      <c r="I8" s="597"/>
      <c r="J8" s="597"/>
      <c r="K8" s="597"/>
      <c r="L8" s="597"/>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8"/>
    </row>
    <row r="9" spans="1:46" ht="5.0999999999999996" customHeight="1" thickBot="1" x14ac:dyDescent="0.25"/>
    <row r="10" spans="1:46" ht="22.5" customHeight="1" x14ac:dyDescent="0.2">
      <c r="B10" s="596" t="s">
        <v>24619</v>
      </c>
      <c r="C10" s="593"/>
      <c r="D10" s="758" t="s">
        <v>24620</v>
      </c>
      <c r="E10" s="758"/>
      <c r="F10" s="758"/>
      <c r="G10" s="758"/>
      <c r="H10" s="758"/>
      <c r="I10" s="758"/>
      <c r="J10" s="758"/>
      <c r="K10" s="758"/>
      <c r="L10" s="758"/>
      <c r="M10" s="758"/>
      <c r="N10" s="758" t="s">
        <v>24621</v>
      </c>
      <c r="O10" s="758"/>
      <c r="P10" s="758"/>
      <c r="Q10" s="758"/>
      <c r="R10" s="758"/>
      <c r="S10" s="758"/>
      <c r="T10" s="758"/>
      <c r="U10" s="758"/>
      <c r="V10" s="594" t="s">
        <v>24622</v>
      </c>
      <c r="W10" s="593"/>
      <c r="X10" s="593"/>
      <c r="Y10" s="593"/>
      <c r="Z10" s="593"/>
      <c r="AA10" s="593"/>
      <c r="AB10" s="593"/>
      <c r="AC10" s="593"/>
      <c r="AD10" s="593"/>
      <c r="AE10" s="593"/>
      <c r="AF10" s="593"/>
      <c r="AG10" s="593"/>
      <c r="AH10" s="593"/>
      <c r="AI10" s="595"/>
      <c r="AJ10" s="593" t="s">
        <v>24623</v>
      </c>
      <c r="AK10" s="593"/>
      <c r="AL10" s="593"/>
      <c r="AM10" s="593"/>
      <c r="AN10" s="593"/>
      <c r="AO10" s="593" t="s">
        <v>24624</v>
      </c>
      <c r="AP10" s="593"/>
      <c r="AQ10" s="593"/>
      <c r="AR10" s="593" t="s">
        <v>24625</v>
      </c>
      <c r="AS10" s="593"/>
      <c r="AT10" s="640"/>
    </row>
    <row r="11" spans="1:46" ht="18" customHeight="1" x14ac:dyDescent="0.2">
      <c r="B11" s="761">
        <f t="shared" ref="B11:B26" si="0">IF(D11&lt;&gt;"",(ROW()-10),"")</f>
        <v>1</v>
      </c>
      <c r="C11" s="762"/>
      <c r="D11" s="763" t="s">
        <v>25026</v>
      </c>
      <c r="E11" s="764"/>
      <c r="F11" s="764"/>
      <c r="G11" s="764"/>
      <c r="H11" s="764"/>
      <c r="I11" s="764"/>
      <c r="J11" s="764"/>
      <c r="K11" s="764"/>
      <c r="L11" s="764"/>
      <c r="M11" s="765"/>
      <c r="N11" s="766" t="s">
        <v>25099</v>
      </c>
      <c r="O11" s="767"/>
      <c r="P11" s="767"/>
      <c r="Q11" s="767"/>
      <c r="R11" s="767"/>
      <c r="S11" s="767"/>
      <c r="T11" s="767"/>
      <c r="U11" s="768"/>
      <c r="V11" s="769"/>
      <c r="W11" s="770"/>
      <c r="X11" s="770"/>
      <c r="Y11" s="770"/>
      <c r="Z11" s="770"/>
      <c r="AA11" s="770"/>
      <c r="AB11" s="770"/>
      <c r="AC11" s="770"/>
      <c r="AD11" s="770"/>
      <c r="AE11" s="770"/>
      <c r="AF11" s="770"/>
      <c r="AG11" s="770"/>
      <c r="AH11" s="770"/>
      <c r="AI11" s="771"/>
      <c r="AJ11" s="643" t="s">
        <v>24663</v>
      </c>
      <c r="AK11" s="644"/>
      <c r="AL11" s="644"/>
      <c r="AM11" s="644"/>
      <c r="AN11" s="645"/>
      <c r="AO11" s="772" t="s">
        <v>24950</v>
      </c>
      <c r="AP11" s="773"/>
      <c r="AQ11" s="774"/>
      <c r="AR11" s="772" t="s">
        <v>24950</v>
      </c>
      <c r="AS11" s="773"/>
      <c r="AT11" s="780"/>
    </row>
    <row r="12" spans="1:46" ht="18" customHeight="1" x14ac:dyDescent="0.2">
      <c r="B12" s="761">
        <f t="shared" si="0"/>
        <v>2</v>
      </c>
      <c r="C12" s="762"/>
      <c r="D12" s="763" t="s">
        <v>25028</v>
      </c>
      <c r="E12" s="764"/>
      <c r="F12" s="764"/>
      <c r="G12" s="764"/>
      <c r="H12" s="764"/>
      <c r="I12" s="764"/>
      <c r="J12" s="764"/>
      <c r="K12" s="764"/>
      <c r="L12" s="764"/>
      <c r="M12" s="765"/>
      <c r="N12" s="766" t="s">
        <v>25100</v>
      </c>
      <c r="O12" s="767"/>
      <c r="P12" s="767"/>
      <c r="Q12" s="767"/>
      <c r="R12" s="767"/>
      <c r="S12" s="767"/>
      <c r="T12" s="767"/>
      <c r="U12" s="768"/>
      <c r="V12" s="769" t="s">
        <v>25030</v>
      </c>
      <c r="W12" s="770"/>
      <c r="X12" s="770"/>
      <c r="Y12" s="770"/>
      <c r="Z12" s="770"/>
      <c r="AA12" s="770"/>
      <c r="AB12" s="770"/>
      <c r="AC12" s="770"/>
      <c r="AD12" s="770"/>
      <c r="AE12" s="770"/>
      <c r="AF12" s="770"/>
      <c r="AG12" s="770"/>
      <c r="AH12" s="770"/>
      <c r="AI12" s="771"/>
      <c r="AJ12" s="643" t="s">
        <v>25101</v>
      </c>
      <c r="AK12" s="644"/>
      <c r="AL12" s="644"/>
      <c r="AM12" s="644"/>
      <c r="AN12" s="645"/>
      <c r="AO12" s="772" t="s">
        <v>24917</v>
      </c>
      <c r="AP12" s="773"/>
      <c r="AQ12" s="774"/>
      <c r="AR12" s="772"/>
      <c r="AS12" s="773"/>
      <c r="AT12" s="780"/>
    </row>
    <row r="13" spans="1:46" ht="18" customHeight="1" x14ac:dyDescent="0.2">
      <c r="B13" s="761">
        <f t="shared" si="0"/>
        <v>3</v>
      </c>
      <c r="C13" s="762"/>
      <c r="D13" s="763" t="s">
        <v>25031</v>
      </c>
      <c r="E13" s="764"/>
      <c r="F13" s="764"/>
      <c r="G13" s="764"/>
      <c r="H13" s="764"/>
      <c r="I13" s="764"/>
      <c r="J13" s="764"/>
      <c r="K13" s="764"/>
      <c r="L13" s="764"/>
      <c r="M13" s="765"/>
      <c r="N13" s="766" t="s">
        <v>25102</v>
      </c>
      <c r="O13" s="767"/>
      <c r="P13" s="767"/>
      <c r="Q13" s="767"/>
      <c r="R13" s="767"/>
      <c r="S13" s="767"/>
      <c r="T13" s="767"/>
      <c r="U13" s="768"/>
      <c r="V13" s="763" t="s">
        <v>25103</v>
      </c>
      <c r="W13" s="764"/>
      <c r="X13" s="764"/>
      <c r="Y13" s="764"/>
      <c r="Z13" s="764"/>
      <c r="AA13" s="764"/>
      <c r="AB13" s="764"/>
      <c r="AC13" s="764"/>
      <c r="AD13" s="764"/>
      <c r="AE13" s="764"/>
      <c r="AF13" s="764"/>
      <c r="AG13" s="764"/>
      <c r="AH13" s="764"/>
      <c r="AI13" s="765"/>
      <c r="AJ13" s="643" t="s">
        <v>25104</v>
      </c>
      <c r="AK13" s="644"/>
      <c r="AL13" s="644"/>
      <c r="AM13" s="644"/>
      <c r="AN13" s="645"/>
      <c r="AO13" s="772"/>
      <c r="AP13" s="773"/>
      <c r="AQ13" s="774"/>
      <c r="AR13" s="772"/>
      <c r="AS13" s="773"/>
      <c r="AT13" s="780"/>
    </row>
    <row r="14" spans="1:46" ht="18" customHeight="1" x14ac:dyDescent="0.2">
      <c r="B14" s="761">
        <f>IF(D14&lt;&gt;"",(ROW()-10),"")</f>
        <v>4</v>
      </c>
      <c r="C14" s="762"/>
      <c r="D14" s="763" t="s">
        <v>24995</v>
      </c>
      <c r="E14" s="764"/>
      <c r="F14" s="764"/>
      <c r="G14" s="764"/>
      <c r="H14" s="764"/>
      <c r="I14" s="764"/>
      <c r="J14" s="764"/>
      <c r="K14" s="764"/>
      <c r="L14" s="764"/>
      <c r="M14" s="765"/>
      <c r="N14" s="766" t="s">
        <v>25105</v>
      </c>
      <c r="O14" s="767"/>
      <c r="P14" s="767"/>
      <c r="Q14" s="767"/>
      <c r="R14" s="767"/>
      <c r="S14" s="767"/>
      <c r="T14" s="767"/>
      <c r="U14" s="768"/>
      <c r="V14" s="763"/>
      <c r="W14" s="764"/>
      <c r="X14" s="764"/>
      <c r="Y14" s="764"/>
      <c r="Z14" s="764"/>
      <c r="AA14" s="764"/>
      <c r="AB14" s="764"/>
      <c r="AC14" s="764"/>
      <c r="AD14" s="764"/>
      <c r="AE14" s="764"/>
      <c r="AF14" s="764"/>
      <c r="AG14" s="764"/>
      <c r="AH14" s="764"/>
      <c r="AI14" s="765"/>
      <c r="AJ14" s="766" t="s">
        <v>24991</v>
      </c>
      <c r="AK14" s="767"/>
      <c r="AL14" s="767"/>
      <c r="AM14" s="767"/>
      <c r="AN14" s="768"/>
      <c r="AO14" s="772"/>
      <c r="AP14" s="773"/>
      <c r="AQ14" s="774"/>
      <c r="AR14" s="772"/>
      <c r="AS14" s="773"/>
      <c r="AT14" s="780"/>
    </row>
    <row r="15" spans="1:46" ht="18" customHeight="1" x14ac:dyDescent="0.2">
      <c r="B15" s="761">
        <f>IF(D15&lt;&gt;"",(ROW()-10),"")</f>
        <v>5</v>
      </c>
      <c r="C15" s="762"/>
      <c r="D15" s="763" t="s">
        <v>25035</v>
      </c>
      <c r="E15" s="764"/>
      <c r="F15" s="764"/>
      <c r="G15" s="764"/>
      <c r="H15" s="764"/>
      <c r="I15" s="764"/>
      <c r="J15" s="764"/>
      <c r="K15" s="764"/>
      <c r="L15" s="764"/>
      <c r="M15" s="765"/>
      <c r="N15" s="766" t="s">
        <v>25106</v>
      </c>
      <c r="O15" s="767"/>
      <c r="P15" s="767"/>
      <c r="Q15" s="767"/>
      <c r="R15" s="767"/>
      <c r="S15" s="767"/>
      <c r="T15" s="767"/>
      <c r="U15" s="768"/>
      <c r="V15" s="763" t="s">
        <v>25037</v>
      </c>
      <c r="W15" s="764"/>
      <c r="X15" s="764"/>
      <c r="Y15" s="764"/>
      <c r="Z15" s="764"/>
      <c r="AA15" s="764"/>
      <c r="AB15" s="764"/>
      <c r="AC15" s="764"/>
      <c r="AD15" s="764"/>
      <c r="AE15" s="764"/>
      <c r="AF15" s="764"/>
      <c r="AG15" s="764"/>
      <c r="AH15" s="764"/>
      <c r="AI15" s="765"/>
      <c r="AJ15" s="643" t="s">
        <v>25038</v>
      </c>
      <c r="AK15" s="644"/>
      <c r="AL15" s="644"/>
      <c r="AM15" s="644"/>
      <c r="AN15" s="645"/>
      <c r="AO15" s="772"/>
      <c r="AP15" s="773"/>
      <c r="AQ15" s="774"/>
      <c r="AR15" s="772"/>
      <c r="AS15" s="773"/>
      <c r="AT15" s="780"/>
    </row>
    <row r="16" spans="1:46" ht="18" customHeight="1" x14ac:dyDescent="0.2">
      <c r="B16" s="761" t="str">
        <f t="shared" si="0"/>
        <v/>
      </c>
      <c r="C16" s="762"/>
      <c r="D16" s="763"/>
      <c r="E16" s="764"/>
      <c r="F16" s="764"/>
      <c r="G16" s="764"/>
      <c r="H16" s="764"/>
      <c r="I16" s="764"/>
      <c r="J16" s="764"/>
      <c r="K16" s="764"/>
      <c r="L16" s="764"/>
      <c r="M16" s="765"/>
      <c r="N16" s="766"/>
      <c r="O16" s="767"/>
      <c r="P16" s="767"/>
      <c r="Q16" s="767"/>
      <c r="R16" s="767"/>
      <c r="S16" s="767"/>
      <c r="T16" s="767"/>
      <c r="U16" s="768"/>
      <c r="V16" s="763"/>
      <c r="W16" s="764"/>
      <c r="X16" s="764"/>
      <c r="Y16" s="764"/>
      <c r="Z16" s="764"/>
      <c r="AA16" s="764"/>
      <c r="AB16" s="764"/>
      <c r="AC16" s="764"/>
      <c r="AD16" s="764"/>
      <c r="AE16" s="764"/>
      <c r="AF16" s="764"/>
      <c r="AG16" s="764"/>
      <c r="AH16" s="764"/>
      <c r="AI16" s="765"/>
      <c r="AJ16" s="766"/>
      <c r="AK16" s="767"/>
      <c r="AL16" s="767"/>
      <c r="AM16" s="767"/>
      <c r="AN16" s="768"/>
      <c r="AO16" s="772"/>
      <c r="AP16" s="773"/>
      <c r="AQ16" s="774"/>
      <c r="AR16" s="772"/>
      <c r="AS16" s="773"/>
      <c r="AT16" s="780"/>
    </row>
    <row r="17" spans="2:46" ht="18" customHeight="1" x14ac:dyDescent="0.2">
      <c r="B17" s="761" t="str">
        <f t="shared" si="0"/>
        <v/>
      </c>
      <c r="C17" s="762"/>
      <c r="D17" s="763"/>
      <c r="E17" s="764"/>
      <c r="F17" s="764"/>
      <c r="G17" s="764"/>
      <c r="H17" s="764"/>
      <c r="I17" s="764"/>
      <c r="J17" s="764"/>
      <c r="K17" s="764"/>
      <c r="L17" s="764"/>
      <c r="M17" s="765"/>
      <c r="N17" s="766"/>
      <c r="O17" s="767"/>
      <c r="P17" s="767"/>
      <c r="Q17" s="767"/>
      <c r="R17" s="767"/>
      <c r="S17" s="767"/>
      <c r="T17" s="767"/>
      <c r="U17" s="768"/>
      <c r="V17" s="763"/>
      <c r="W17" s="764"/>
      <c r="X17" s="764"/>
      <c r="Y17" s="764"/>
      <c r="Z17" s="764"/>
      <c r="AA17" s="764"/>
      <c r="AB17" s="764"/>
      <c r="AC17" s="764"/>
      <c r="AD17" s="764"/>
      <c r="AE17" s="764"/>
      <c r="AF17" s="764"/>
      <c r="AG17" s="764"/>
      <c r="AH17" s="764"/>
      <c r="AI17" s="765"/>
      <c r="AJ17" s="766"/>
      <c r="AK17" s="767"/>
      <c r="AL17" s="767"/>
      <c r="AM17" s="767"/>
      <c r="AN17" s="768"/>
      <c r="AO17" s="772"/>
      <c r="AP17" s="773"/>
      <c r="AQ17" s="774"/>
      <c r="AR17" s="772"/>
      <c r="AS17" s="773"/>
      <c r="AT17" s="780"/>
    </row>
    <row r="18" spans="2:46" ht="18" customHeight="1" x14ac:dyDescent="0.2">
      <c r="B18" s="761" t="str">
        <f t="shared" si="0"/>
        <v/>
      </c>
      <c r="C18" s="762"/>
      <c r="D18" s="763"/>
      <c r="E18" s="764"/>
      <c r="F18" s="764"/>
      <c r="G18" s="764"/>
      <c r="H18" s="764"/>
      <c r="I18" s="764"/>
      <c r="J18" s="764"/>
      <c r="K18" s="764"/>
      <c r="L18" s="764"/>
      <c r="M18" s="765"/>
      <c r="N18" s="766"/>
      <c r="O18" s="767"/>
      <c r="P18" s="767"/>
      <c r="Q18" s="767"/>
      <c r="R18" s="767"/>
      <c r="S18" s="767"/>
      <c r="T18" s="767"/>
      <c r="U18" s="768"/>
      <c r="V18" s="763"/>
      <c r="W18" s="764"/>
      <c r="X18" s="764"/>
      <c r="Y18" s="764"/>
      <c r="Z18" s="764"/>
      <c r="AA18" s="764"/>
      <c r="AB18" s="764"/>
      <c r="AC18" s="764"/>
      <c r="AD18" s="764"/>
      <c r="AE18" s="764"/>
      <c r="AF18" s="764"/>
      <c r="AG18" s="764"/>
      <c r="AH18" s="764"/>
      <c r="AI18" s="765"/>
      <c r="AJ18" s="766"/>
      <c r="AK18" s="767"/>
      <c r="AL18" s="767"/>
      <c r="AM18" s="767"/>
      <c r="AN18" s="768"/>
      <c r="AO18" s="772"/>
      <c r="AP18" s="773"/>
      <c r="AQ18" s="774"/>
      <c r="AR18" s="772"/>
      <c r="AS18" s="773"/>
      <c r="AT18" s="780"/>
    </row>
    <row r="19" spans="2:46" ht="18" customHeight="1" x14ac:dyDescent="0.2">
      <c r="B19" s="761" t="str">
        <f t="shared" si="0"/>
        <v/>
      </c>
      <c r="C19" s="762"/>
      <c r="D19" s="763"/>
      <c r="E19" s="764"/>
      <c r="F19" s="764"/>
      <c r="G19" s="764"/>
      <c r="H19" s="764"/>
      <c r="I19" s="764"/>
      <c r="J19" s="764"/>
      <c r="K19" s="764"/>
      <c r="L19" s="764"/>
      <c r="M19" s="765"/>
      <c r="N19" s="766"/>
      <c r="O19" s="767"/>
      <c r="P19" s="767"/>
      <c r="Q19" s="767"/>
      <c r="R19" s="767"/>
      <c r="S19" s="767"/>
      <c r="T19" s="767"/>
      <c r="U19" s="768"/>
      <c r="V19" s="763"/>
      <c r="W19" s="764"/>
      <c r="X19" s="764"/>
      <c r="Y19" s="764"/>
      <c r="Z19" s="764"/>
      <c r="AA19" s="764"/>
      <c r="AB19" s="764"/>
      <c r="AC19" s="764"/>
      <c r="AD19" s="764"/>
      <c r="AE19" s="764"/>
      <c r="AF19" s="764"/>
      <c r="AG19" s="764"/>
      <c r="AH19" s="764"/>
      <c r="AI19" s="765"/>
      <c r="AJ19" s="766"/>
      <c r="AK19" s="767"/>
      <c r="AL19" s="767"/>
      <c r="AM19" s="767"/>
      <c r="AN19" s="768"/>
      <c r="AO19" s="772"/>
      <c r="AP19" s="773"/>
      <c r="AQ19" s="774"/>
      <c r="AR19" s="772"/>
      <c r="AS19" s="773"/>
      <c r="AT19" s="780"/>
    </row>
    <row r="20" spans="2:46" ht="18" customHeight="1" x14ac:dyDescent="0.2">
      <c r="B20" s="761" t="str">
        <f t="shared" si="0"/>
        <v/>
      </c>
      <c r="C20" s="762"/>
      <c r="D20" s="763"/>
      <c r="E20" s="764"/>
      <c r="F20" s="764"/>
      <c r="G20" s="764"/>
      <c r="H20" s="764"/>
      <c r="I20" s="764"/>
      <c r="J20" s="764"/>
      <c r="K20" s="764"/>
      <c r="L20" s="764"/>
      <c r="M20" s="765"/>
      <c r="N20" s="766"/>
      <c r="O20" s="767"/>
      <c r="P20" s="767"/>
      <c r="Q20" s="767"/>
      <c r="R20" s="767"/>
      <c r="S20" s="767"/>
      <c r="T20" s="767"/>
      <c r="U20" s="768"/>
      <c r="V20" s="763"/>
      <c r="W20" s="764"/>
      <c r="X20" s="764"/>
      <c r="Y20" s="764"/>
      <c r="Z20" s="764"/>
      <c r="AA20" s="764"/>
      <c r="AB20" s="764"/>
      <c r="AC20" s="764"/>
      <c r="AD20" s="764"/>
      <c r="AE20" s="764"/>
      <c r="AF20" s="764"/>
      <c r="AG20" s="764"/>
      <c r="AH20" s="764"/>
      <c r="AI20" s="765"/>
      <c r="AJ20" s="766"/>
      <c r="AK20" s="767"/>
      <c r="AL20" s="767"/>
      <c r="AM20" s="767"/>
      <c r="AN20" s="768"/>
      <c r="AO20" s="772"/>
      <c r="AP20" s="773"/>
      <c r="AQ20" s="774"/>
      <c r="AR20" s="772"/>
      <c r="AS20" s="773"/>
      <c r="AT20" s="780"/>
    </row>
    <row r="21" spans="2:46" ht="18" customHeight="1" x14ac:dyDescent="0.2">
      <c r="B21" s="761" t="str">
        <f t="shared" si="0"/>
        <v/>
      </c>
      <c r="C21" s="762"/>
      <c r="D21" s="763"/>
      <c r="E21" s="764"/>
      <c r="F21" s="764"/>
      <c r="G21" s="764"/>
      <c r="H21" s="764"/>
      <c r="I21" s="764"/>
      <c r="J21" s="764"/>
      <c r="K21" s="764"/>
      <c r="L21" s="764"/>
      <c r="M21" s="765"/>
      <c r="N21" s="766"/>
      <c r="O21" s="767"/>
      <c r="P21" s="767"/>
      <c r="Q21" s="767"/>
      <c r="R21" s="767"/>
      <c r="S21" s="767"/>
      <c r="T21" s="767"/>
      <c r="U21" s="768"/>
      <c r="V21" s="763"/>
      <c r="W21" s="764"/>
      <c r="X21" s="764"/>
      <c r="Y21" s="764"/>
      <c r="Z21" s="764"/>
      <c r="AA21" s="764"/>
      <c r="AB21" s="764"/>
      <c r="AC21" s="764"/>
      <c r="AD21" s="764"/>
      <c r="AE21" s="764"/>
      <c r="AF21" s="764"/>
      <c r="AG21" s="764"/>
      <c r="AH21" s="764"/>
      <c r="AI21" s="765"/>
      <c r="AJ21" s="766"/>
      <c r="AK21" s="767"/>
      <c r="AL21" s="767"/>
      <c r="AM21" s="767"/>
      <c r="AN21" s="768"/>
      <c r="AO21" s="762"/>
      <c r="AP21" s="762"/>
      <c r="AQ21" s="762"/>
      <c r="AR21" s="762"/>
      <c r="AS21" s="762"/>
      <c r="AT21" s="778"/>
    </row>
    <row r="22" spans="2:46" ht="18" customHeight="1" x14ac:dyDescent="0.2">
      <c r="B22" s="761" t="str">
        <f t="shared" si="0"/>
        <v/>
      </c>
      <c r="C22" s="762"/>
      <c r="D22" s="763"/>
      <c r="E22" s="764"/>
      <c r="F22" s="764"/>
      <c r="G22" s="764"/>
      <c r="H22" s="764"/>
      <c r="I22" s="764"/>
      <c r="J22" s="764"/>
      <c r="K22" s="764"/>
      <c r="L22" s="764"/>
      <c r="M22" s="765"/>
      <c r="N22" s="766"/>
      <c r="O22" s="767"/>
      <c r="P22" s="767"/>
      <c r="Q22" s="767"/>
      <c r="R22" s="767"/>
      <c r="S22" s="767"/>
      <c r="T22" s="767"/>
      <c r="U22" s="768"/>
      <c r="V22" s="763"/>
      <c r="W22" s="764"/>
      <c r="X22" s="764"/>
      <c r="Y22" s="764"/>
      <c r="Z22" s="764"/>
      <c r="AA22" s="764"/>
      <c r="AB22" s="764"/>
      <c r="AC22" s="764"/>
      <c r="AD22" s="764"/>
      <c r="AE22" s="764"/>
      <c r="AF22" s="764"/>
      <c r="AG22" s="764"/>
      <c r="AH22" s="764"/>
      <c r="AI22" s="765"/>
      <c r="AJ22" s="766"/>
      <c r="AK22" s="767"/>
      <c r="AL22" s="767"/>
      <c r="AM22" s="767"/>
      <c r="AN22" s="768"/>
      <c r="AO22" s="772"/>
      <c r="AP22" s="773"/>
      <c r="AQ22" s="774"/>
      <c r="AR22" s="772"/>
      <c r="AS22" s="773"/>
      <c r="AT22" s="780"/>
    </row>
    <row r="23" spans="2:46" ht="18" customHeight="1" x14ac:dyDescent="0.2">
      <c r="B23" s="761" t="str">
        <f t="shared" si="0"/>
        <v/>
      </c>
      <c r="C23" s="762"/>
      <c r="D23" s="763"/>
      <c r="E23" s="764"/>
      <c r="F23" s="764"/>
      <c r="G23" s="764"/>
      <c r="H23" s="764"/>
      <c r="I23" s="764"/>
      <c r="J23" s="764"/>
      <c r="K23" s="764"/>
      <c r="L23" s="764"/>
      <c r="M23" s="765"/>
      <c r="N23" s="766"/>
      <c r="O23" s="767"/>
      <c r="P23" s="767"/>
      <c r="Q23" s="767"/>
      <c r="R23" s="767"/>
      <c r="S23" s="767"/>
      <c r="T23" s="767"/>
      <c r="U23" s="768"/>
      <c r="V23" s="763"/>
      <c r="W23" s="764"/>
      <c r="X23" s="764"/>
      <c r="Y23" s="764"/>
      <c r="Z23" s="764"/>
      <c r="AA23" s="764"/>
      <c r="AB23" s="764"/>
      <c r="AC23" s="764"/>
      <c r="AD23" s="764"/>
      <c r="AE23" s="764"/>
      <c r="AF23" s="764"/>
      <c r="AG23" s="764"/>
      <c r="AH23" s="764"/>
      <c r="AI23" s="765"/>
      <c r="AJ23" s="766"/>
      <c r="AK23" s="767"/>
      <c r="AL23" s="767"/>
      <c r="AM23" s="767"/>
      <c r="AN23" s="768"/>
      <c r="AO23" s="762"/>
      <c r="AP23" s="762"/>
      <c r="AQ23" s="762"/>
      <c r="AR23" s="762"/>
      <c r="AS23" s="762"/>
      <c r="AT23" s="778"/>
    </row>
    <row r="24" spans="2:46" ht="18" customHeight="1" x14ac:dyDescent="0.2">
      <c r="B24" s="761" t="str">
        <f t="shared" si="0"/>
        <v/>
      </c>
      <c r="C24" s="762"/>
      <c r="D24" s="763"/>
      <c r="E24" s="764"/>
      <c r="F24" s="764"/>
      <c r="G24" s="764"/>
      <c r="H24" s="764"/>
      <c r="I24" s="764"/>
      <c r="J24" s="764"/>
      <c r="K24" s="764"/>
      <c r="L24" s="764"/>
      <c r="M24" s="765"/>
      <c r="N24" s="766"/>
      <c r="O24" s="767"/>
      <c r="P24" s="767"/>
      <c r="Q24" s="767"/>
      <c r="R24" s="767"/>
      <c r="S24" s="767"/>
      <c r="T24" s="767"/>
      <c r="U24" s="768"/>
      <c r="V24" s="763"/>
      <c r="W24" s="764"/>
      <c r="X24" s="764"/>
      <c r="Y24" s="764"/>
      <c r="Z24" s="764"/>
      <c r="AA24" s="764"/>
      <c r="AB24" s="764"/>
      <c r="AC24" s="764"/>
      <c r="AD24" s="764"/>
      <c r="AE24" s="764"/>
      <c r="AF24" s="764"/>
      <c r="AG24" s="764"/>
      <c r="AH24" s="764"/>
      <c r="AI24" s="765"/>
      <c r="AJ24" s="766"/>
      <c r="AK24" s="767"/>
      <c r="AL24" s="767"/>
      <c r="AM24" s="767"/>
      <c r="AN24" s="768"/>
      <c r="AO24" s="762"/>
      <c r="AP24" s="762"/>
      <c r="AQ24" s="762"/>
      <c r="AR24" s="762"/>
      <c r="AS24" s="762"/>
      <c r="AT24" s="778"/>
    </row>
    <row r="25" spans="2:46" ht="18" customHeight="1" x14ac:dyDescent="0.2">
      <c r="B25" s="761" t="str">
        <f t="shared" si="0"/>
        <v/>
      </c>
      <c r="C25" s="762"/>
      <c r="D25" s="763"/>
      <c r="E25" s="764"/>
      <c r="F25" s="764"/>
      <c r="G25" s="764"/>
      <c r="H25" s="764"/>
      <c r="I25" s="764"/>
      <c r="J25" s="764"/>
      <c r="K25" s="764"/>
      <c r="L25" s="764"/>
      <c r="M25" s="765"/>
      <c r="N25" s="766"/>
      <c r="O25" s="767"/>
      <c r="P25" s="767"/>
      <c r="Q25" s="767"/>
      <c r="R25" s="767"/>
      <c r="S25" s="767"/>
      <c r="T25" s="767"/>
      <c r="U25" s="768"/>
      <c r="V25" s="769"/>
      <c r="W25" s="770"/>
      <c r="X25" s="770"/>
      <c r="Y25" s="770"/>
      <c r="Z25" s="770"/>
      <c r="AA25" s="770"/>
      <c r="AB25" s="770"/>
      <c r="AC25" s="770"/>
      <c r="AD25" s="770"/>
      <c r="AE25" s="770"/>
      <c r="AF25" s="770"/>
      <c r="AG25" s="770"/>
      <c r="AH25" s="770"/>
      <c r="AI25" s="771"/>
      <c r="AJ25" s="785"/>
      <c r="AK25" s="785"/>
      <c r="AL25" s="785"/>
      <c r="AM25" s="785"/>
      <c r="AN25" s="785"/>
      <c r="AO25" s="762"/>
      <c r="AP25" s="762"/>
      <c r="AQ25" s="762"/>
      <c r="AR25" s="762"/>
      <c r="AS25" s="762"/>
      <c r="AT25" s="778"/>
    </row>
    <row r="26" spans="2:46" ht="18" customHeight="1" x14ac:dyDescent="0.2">
      <c r="B26" s="761" t="str">
        <f t="shared" si="0"/>
        <v/>
      </c>
      <c r="C26" s="762"/>
      <c r="D26" s="769"/>
      <c r="E26" s="770"/>
      <c r="F26" s="770"/>
      <c r="G26" s="770"/>
      <c r="H26" s="770"/>
      <c r="I26" s="770"/>
      <c r="J26" s="770"/>
      <c r="K26" s="770"/>
      <c r="L26" s="770"/>
      <c r="M26" s="771"/>
      <c r="N26" s="766"/>
      <c r="O26" s="767"/>
      <c r="P26" s="767"/>
      <c r="Q26" s="767"/>
      <c r="R26" s="767"/>
      <c r="S26" s="767"/>
      <c r="T26" s="767"/>
      <c r="U26" s="768"/>
      <c r="V26" s="763"/>
      <c r="W26" s="764"/>
      <c r="X26" s="764"/>
      <c r="Y26" s="764"/>
      <c r="Z26" s="764"/>
      <c r="AA26" s="764"/>
      <c r="AB26" s="764"/>
      <c r="AC26" s="764"/>
      <c r="AD26" s="764"/>
      <c r="AE26" s="764"/>
      <c r="AF26" s="764"/>
      <c r="AG26" s="764"/>
      <c r="AH26" s="764"/>
      <c r="AI26" s="765"/>
      <c r="AJ26" s="785"/>
      <c r="AK26" s="785"/>
      <c r="AL26" s="785"/>
      <c r="AM26" s="785"/>
      <c r="AN26" s="785"/>
      <c r="AO26" s="762"/>
      <c r="AP26" s="762"/>
      <c r="AQ26" s="762"/>
      <c r="AR26" s="762"/>
      <c r="AS26" s="762"/>
      <c r="AT26" s="778"/>
    </row>
    <row r="27" spans="2:46" ht="18" customHeight="1" x14ac:dyDescent="0.2">
      <c r="B27" s="761"/>
      <c r="C27" s="762"/>
      <c r="D27" s="763"/>
      <c r="E27" s="764"/>
      <c r="F27" s="764"/>
      <c r="G27" s="764"/>
      <c r="H27" s="764"/>
      <c r="I27" s="764"/>
      <c r="J27" s="764"/>
      <c r="K27" s="764"/>
      <c r="L27" s="764"/>
      <c r="M27" s="765"/>
      <c r="N27" s="766"/>
      <c r="O27" s="767"/>
      <c r="P27" s="767"/>
      <c r="Q27" s="767"/>
      <c r="R27" s="767"/>
      <c r="S27" s="767"/>
      <c r="T27" s="767"/>
      <c r="U27" s="768"/>
      <c r="V27" s="763"/>
      <c r="W27" s="764"/>
      <c r="X27" s="764"/>
      <c r="Y27" s="764"/>
      <c r="Z27" s="764"/>
      <c r="AA27" s="764"/>
      <c r="AB27" s="764"/>
      <c r="AC27" s="764"/>
      <c r="AD27" s="764"/>
      <c r="AE27" s="764"/>
      <c r="AF27" s="764"/>
      <c r="AG27" s="764"/>
      <c r="AH27" s="764"/>
      <c r="AI27" s="765"/>
      <c r="AJ27" s="785"/>
      <c r="AK27" s="785"/>
      <c r="AL27" s="785"/>
      <c r="AM27" s="785"/>
      <c r="AN27" s="785"/>
      <c r="AO27" s="762"/>
      <c r="AP27" s="762"/>
      <c r="AQ27" s="762"/>
      <c r="AR27" s="762"/>
      <c r="AS27" s="762"/>
      <c r="AT27" s="778"/>
    </row>
    <row r="28" spans="2:46" ht="18" customHeight="1" x14ac:dyDescent="0.2">
      <c r="B28" s="761" t="str">
        <f t="shared" ref="B28:B48" si="1">IF(D28&lt;&gt;"",(ROW()-10),"")</f>
        <v/>
      </c>
      <c r="C28" s="762"/>
      <c r="D28" s="763"/>
      <c r="E28" s="764"/>
      <c r="F28" s="764"/>
      <c r="G28" s="764"/>
      <c r="H28" s="764"/>
      <c r="I28" s="764"/>
      <c r="J28" s="764"/>
      <c r="K28" s="764"/>
      <c r="L28" s="764"/>
      <c r="M28" s="765"/>
      <c r="N28" s="766"/>
      <c r="O28" s="767"/>
      <c r="P28" s="767"/>
      <c r="Q28" s="767"/>
      <c r="R28" s="767"/>
      <c r="S28" s="767"/>
      <c r="T28" s="767"/>
      <c r="U28" s="768"/>
      <c r="V28" s="763"/>
      <c r="W28" s="764"/>
      <c r="X28" s="764"/>
      <c r="Y28" s="764"/>
      <c r="Z28" s="764"/>
      <c r="AA28" s="764"/>
      <c r="AB28" s="764"/>
      <c r="AC28" s="764"/>
      <c r="AD28" s="764"/>
      <c r="AE28" s="764"/>
      <c r="AF28" s="764"/>
      <c r="AG28" s="764"/>
      <c r="AH28" s="764"/>
      <c r="AI28" s="765"/>
      <c r="AJ28" s="785"/>
      <c r="AK28" s="785"/>
      <c r="AL28" s="785"/>
      <c r="AM28" s="785"/>
      <c r="AN28" s="785"/>
      <c r="AO28" s="762"/>
      <c r="AP28" s="762"/>
      <c r="AQ28" s="762"/>
      <c r="AR28" s="762"/>
      <c r="AS28" s="762"/>
      <c r="AT28" s="778"/>
    </row>
    <row r="29" spans="2:46" ht="18" customHeight="1" x14ac:dyDescent="0.2">
      <c r="B29" s="761" t="str">
        <f t="shared" si="1"/>
        <v/>
      </c>
      <c r="C29" s="762"/>
      <c r="D29" s="763"/>
      <c r="E29" s="764"/>
      <c r="F29" s="764"/>
      <c r="G29" s="764"/>
      <c r="H29" s="764"/>
      <c r="I29" s="764"/>
      <c r="J29" s="764"/>
      <c r="K29" s="764"/>
      <c r="L29" s="764"/>
      <c r="M29" s="765"/>
      <c r="N29" s="766"/>
      <c r="O29" s="767"/>
      <c r="P29" s="767"/>
      <c r="Q29" s="767"/>
      <c r="R29" s="767"/>
      <c r="S29" s="767"/>
      <c r="T29" s="767"/>
      <c r="U29" s="768"/>
      <c r="V29" s="763"/>
      <c r="W29" s="764"/>
      <c r="X29" s="764"/>
      <c r="Y29" s="764"/>
      <c r="Z29" s="764"/>
      <c r="AA29" s="764"/>
      <c r="AB29" s="764"/>
      <c r="AC29" s="764"/>
      <c r="AD29" s="764"/>
      <c r="AE29" s="764"/>
      <c r="AF29" s="764"/>
      <c r="AG29" s="764"/>
      <c r="AH29" s="764"/>
      <c r="AI29" s="765"/>
      <c r="AJ29" s="785"/>
      <c r="AK29" s="785"/>
      <c r="AL29" s="785"/>
      <c r="AM29" s="785"/>
      <c r="AN29" s="785"/>
      <c r="AO29" s="762"/>
      <c r="AP29" s="762"/>
      <c r="AQ29" s="762"/>
      <c r="AR29" s="762"/>
      <c r="AS29" s="762"/>
      <c r="AT29" s="778"/>
    </row>
    <row r="30" spans="2:46" ht="18" customHeight="1" x14ac:dyDescent="0.2">
      <c r="B30" s="761" t="str">
        <f t="shared" si="1"/>
        <v/>
      </c>
      <c r="C30" s="762"/>
      <c r="D30" s="763"/>
      <c r="E30" s="764"/>
      <c r="F30" s="764"/>
      <c r="G30" s="764"/>
      <c r="H30" s="764"/>
      <c r="I30" s="764"/>
      <c r="J30" s="764"/>
      <c r="K30" s="764"/>
      <c r="L30" s="764"/>
      <c r="M30" s="765"/>
      <c r="N30" s="766"/>
      <c r="O30" s="767"/>
      <c r="P30" s="767"/>
      <c r="Q30" s="767"/>
      <c r="R30" s="767"/>
      <c r="S30" s="767"/>
      <c r="T30" s="767"/>
      <c r="U30" s="768"/>
      <c r="V30" s="763"/>
      <c r="W30" s="764"/>
      <c r="X30" s="764"/>
      <c r="Y30" s="764"/>
      <c r="Z30" s="764"/>
      <c r="AA30" s="764"/>
      <c r="AB30" s="764"/>
      <c r="AC30" s="764"/>
      <c r="AD30" s="764"/>
      <c r="AE30" s="764"/>
      <c r="AF30" s="764"/>
      <c r="AG30" s="764"/>
      <c r="AH30" s="764"/>
      <c r="AI30" s="765"/>
      <c r="AJ30" s="785"/>
      <c r="AK30" s="785"/>
      <c r="AL30" s="785"/>
      <c r="AM30" s="785"/>
      <c r="AN30" s="785"/>
      <c r="AO30" s="762"/>
      <c r="AP30" s="762"/>
      <c r="AQ30" s="762"/>
      <c r="AR30" s="762"/>
      <c r="AS30" s="762"/>
      <c r="AT30" s="778"/>
    </row>
    <row r="31" spans="2:46" ht="18" customHeight="1" x14ac:dyDescent="0.2">
      <c r="B31" s="761" t="str">
        <f t="shared" si="1"/>
        <v/>
      </c>
      <c r="C31" s="762"/>
      <c r="D31" s="763"/>
      <c r="E31" s="764"/>
      <c r="F31" s="764"/>
      <c r="G31" s="764"/>
      <c r="H31" s="764"/>
      <c r="I31" s="764"/>
      <c r="J31" s="764"/>
      <c r="K31" s="764"/>
      <c r="L31" s="764"/>
      <c r="M31" s="765"/>
      <c r="N31" s="766"/>
      <c r="O31" s="767"/>
      <c r="P31" s="767"/>
      <c r="Q31" s="767"/>
      <c r="R31" s="767"/>
      <c r="S31" s="767"/>
      <c r="T31" s="767"/>
      <c r="U31" s="768"/>
      <c r="V31" s="763"/>
      <c r="W31" s="764"/>
      <c r="X31" s="764"/>
      <c r="Y31" s="764"/>
      <c r="Z31" s="764"/>
      <c r="AA31" s="764"/>
      <c r="AB31" s="764"/>
      <c r="AC31" s="764"/>
      <c r="AD31" s="764"/>
      <c r="AE31" s="764"/>
      <c r="AF31" s="764"/>
      <c r="AG31" s="764"/>
      <c r="AH31" s="764"/>
      <c r="AI31" s="765"/>
      <c r="AJ31" s="785"/>
      <c r="AK31" s="785"/>
      <c r="AL31" s="785"/>
      <c r="AM31" s="785"/>
      <c r="AN31" s="785"/>
      <c r="AO31" s="762"/>
      <c r="AP31" s="762"/>
      <c r="AQ31" s="762"/>
      <c r="AR31" s="762"/>
      <c r="AS31" s="762"/>
      <c r="AT31" s="778"/>
    </row>
    <row r="32" spans="2:46" ht="18" customHeight="1" x14ac:dyDescent="0.2">
      <c r="B32" s="761" t="str">
        <f t="shared" si="1"/>
        <v/>
      </c>
      <c r="C32" s="762"/>
      <c r="D32" s="763"/>
      <c r="E32" s="764"/>
      <c r="F32" s="764"/>
      <c r="G32" s="764"/>
      <c r="H32" s="764"/>
      <c r="I32" s="764"/>
      <c r="J32" s="764"/>
      <c r="K32" s="764"/>
      <c r="L32" s="764"/>
      <c r="M32" s="765"/>
      <c r="N32" s="766"/>
      <c r="O32" s="767"/>
      <c r="P32" s="767"/>
      <c r="Q32" s="767"/>
      <c r="R32" s="767"/>
      <c r="S32" s="767"/>
      <c r="T32" s="767"/>
      <c r="U32" s="768"/>
      <c r="V32" s="763"/>
      <c r="W32" s="764"/>
      <c r="X32" s="764"/>
      <c r="Y32" s="764"/>
      <c r="Z32" s="764"/>
      <c r="AA32" s="764"/>
      <c r="AB32" s="764"/>
      <c r="AC32" s="764"/>
      <c r="AD32" s="764"/>
      <c r="AE32" s="764"/>
      <c r="AF32" s="764"/>
      <c r="AG32" s="764"/>
      <c r="AH32" s="764"/>
      <c r="AI32" s="765"/>
      <c r="AJ32" s="785"/>
      <c r="AK32" s="785"/>
      <c r="AL32" s="785"/>
      <c r="AM32" s="785"/>
      <c r="AN32" s="785"/>
      <c r="AO32" s="762"/>
      <c r="AP32" s="762"/>
      <c r="AQ32" s="762"/>
      <c r="AR32" s="762"/>
      <c r="AS32" s="762"/>
      <c r="AT32" s="778"/>
    </row>
    <row r="33" spans="2:46" ht="18" customHeight="1" x14ac:dyDescent="0.2">
      <c r="B33" s="761" t="str">
        <f t="shared" si="1"/>
        <v/>
      </c>
      <c r="C33" s="762"/>
      <c r="D33" s="763"/>
      <c r="E33" s="764"/>
      <c r="F33" s="764"/>
      <c r="G33" s="764"/>
      <c r="H33" s="764"/>
      <c r="I33" s="764"/>
      <c r="J33" s="764"/>
      <c r="K33" s="764"/>
      <c r="L33" s="764"/>
      <c r="M33" s="765"/>
      <c r="N33" s="766"/>
      <c r="O33" s="767"/>
      <c r="P33" s="767"/>
      <c r="Q33" s="767"/>
      <c r="R33" s="767"/>
      <c r="S33" s="767"/>
      <c r="T33" s="767"/>
      <c r="U33" s="768"/>
      <c r="V33" s="763"/>
      <c r="W33" s="764"/>
      <c r="X33" s="764"/>
      <c r="Y33" s="764"/>
      <c r="Z33" s="764"/>
      <c r="AA33" s="764"/>
      <c r="AB33" s="764"/>
      <c r="AC33" s="764"/>
      <c r="AD33" s="764"/>
      <c r="AE33" s="764"/>
      <c r="AF33" s="764"/>
      <c r="AG33" s="764"/>
      <c r="AH33" s="764"/>
      <c r="AI33" s="765"/>
      <c r="AJ33" s="785"/>
      <c r="AK33" s="785"/>
      <c r="AL33" s="785"/>
      <c r="AM33" s="785"/>
      <c r="AN33" s="785"/>
      <c r="AO33" s="762"/>
      <c r="AP33" s="762"/>
      <c r="AQ33" s="762"/>
      <c r="AR33" s="762"/>
      <c r="AS33" s="762"/>
      <c r="AT33" s="778"/>
    </row>
    <row r="34" spans="2:46" ht="18" customHeight="1" x14ac:dyDescent="0.2">
      <c r="B34" s="761" t="str">
        <f t="shared" si="1"/>
        <v/>
      </c>
      <c r="C34" s="762"/>
      <c r="D34" s="763"/>
      <c r="E34" s="764"/>
      <c r="F34" s="764"/>
      <c r="G34" s="764"/>
      <c r="H34" s="764"/>
      <c r="I34" s="764"/>
      <c r="J34" s="764"/>
      <c r="K34" s="764"/>
      <c r="L34" s="764"/>
      <c r="M34" s="765"/>
      <c r="N34" s="766"/>
      <c r="O34" s="767"/>
      <c r="P34" s="767"/>
      <c r="Q34" s="767"/>
      <c r="R34" s="767"/>
      <c r="S34" s="767"/>
      <c r="T34" s="767"/>
      <c r="U34" s="768"/>
      <c r="V34" s="763"/>
      <c r="W34" s="764"/>
      <c r="X34" s="764"/>
      <c r="Y34" s="764"/>
      <c r="Z34" s="764"/>
      <c r="AA34" s="764"/>
      <c r="AB34" s="764"/>
      <c r="AC34" s="764"/>
      <c r="AD34" s="764"/>
      <c r="AE34" s="764"/>
      <c r="AF34" s="764"/>
      <c r="AG34" s="764"/>
      <c r="AH34" s="764"/>
      <c r="AI34" s="765"/>
      <c r="AJ34" s="785"/>
      <c r="AK34" s="785"/>
      <c r="AL34" s="785"/>
      <c r="AM34" s="785"/>
      <c r="AN34" s="785"/>
      <c r="AO34" s="762"/>
      <c r="AP34" s="762"/>
      <c r="AQ34" s="762"/>
      <c r="AR34" s="762"/>
      <c r="AS34" s="762"/>
      <c r="AT34" s="778"/>
    </row>
    <row r="35" spans="2:46" ht="18" customHeight="1" x14ac:dyDescent="0.2">
      <c r="B35" s="761" t="str">
        <f t="shared" si="1"/>
        <v/>
      </c>
      <c r="C35" s="762"/>
      <c r="D35" s="763"/>
      <c r="E35" s="764"/>
      <c r="F35" s="764"/>
      <c r="G35" s="764"/>
      <c r="H35" s="764"/>
      <c r="I35" s="764"/>
      <c r="J35" s="764"/>
      <c r="K35" s="764"/>
      <c r="L35" s="764"/>
      <c r="M35" s="765"/>
      <c r="N35" s="766"/>
      <c r="O35" s="767"/>
      <c r="P35" s="767"/>
      <c r="Q35" s="767"/>
      <c r="R35" s="767"/>
      <c r="S35" s="767"/>
      <c r="T35" s="767"/>
      <c r="U35" s="768"/>
      <c r="V35" s="763"/>
      <c r="W35" s="764"/>
      <c r="X35" s="764"/>
      <c r="Y35" s="764"/>
      <c r="Z35" s="764"/>
      <c r="AA35" s="764"/>
      <c r="AB35" s="764"/>
      <c r="AC35" s="764"/>
      <c r="AD35" s="764"/>
      <c r="AE35" s="764"/>
      <c r="AF35" s="764"/>
      <c r="AG35" s="764"/>
      <c r="AH35" s="764"/>
      <c r="AI35" s="765"/>
      <c r="AJ35" s="785"/>
      <c r="AK35" s="785"/>
      <c r="AL35" s="785"/>
      <c r="AM35" s="785"/>
      <c r="AN35" s="785"/>
      <c r="AO35" s="762"/>
      <c r="AP35" s="762"/>
      <c r="AQ35" s="762"/>
      <c r="AR35" s="762"/>
      <c r="AS35" s="762"/>
      <c r="AT35" s="778"/>
    </row>
    <row r="36" spans="2:46" ht="18" customHeight="1" x14ac:dyDescent="0.2">
      <c r="B36" s="761" t="str">
        <f t="shared" si="1"/>
        <v/>
      </c>
      <c r="C36" s="762"/>
      <c r="D36" s="763"/>
      <c r="E36" s="764"/>
      <c r="F36" s="764"/>
      <c r="G36" s="764"/>
      <c r="H36" s="764"/>
      <c r="I36" s="764"/>
      <c r="J36" s="764"/>
      <c r="K36" s="764"/>
      <c r="L36" s="764"/>
      <c r="M36" s="765"/>
      <c r="N36" s="766"/>
      <c r="O36" s="767"/>
      <c r="P36" s="767"/>
      <c r="Q36" s="767"/>
      <c r="R36" s="767"/>
      <c r="S36" s="767"/>
      <c r="T36" s="767"/>
      <c r="U36" s="768"/>
      <c r="V36" s="763"/>
      <c r="W36" s="764"/>
      <c r="X36" s="764"/>
      <c r="Y36" s="764"/>
      <c r="Z36" s="764"/>
      <c r="AA36" s="764"/>
      <c r="AB36" s="764"/>
      <c r="AC36" s="764"/>
      <c r="AD36" s="764"/>
      <c r="AE36" s="764"/>
      <c r="AF36" s="764"/>
      <c r="AG36" s="764"/>
      <c r="AH36" s="764"/>
      <c r="AI36" s="765"/>
      <c r="AJ36" s="785"/>
      <c r="AK36" s="785"/>
      <c r="AL36" s="785"/>
      <c r="AM36" s="785"/>
      <c r="AN36" s="785"/>
      <c r="AO36" s="762"/>
      <c r="AP36" s="762"/>
      <c r="AQ36" s="762"/>
      <c r="AR36" s="762"/>
      <c r="AS36" s="762"/>
      <c r="AT36" s="778"/>
    </row>
    <row r="37" spans="2:46" ht="18" customHeight="1" x14ac:dyDescent="0.2">
      <c r="B37" s="761" t="str">
        <f t="shared" si="1"/>
        <v/>
      </c>
      <c r="C37" s="762"/>
      <c r="D37" s="763"/>
      <c r="E37" s="764"/>
      <c r="F37" s="764"/>
      <c r="G37" s="764"/>
      <c r="H37" s="764"/>
      <c r="I37" s="764"/>
      <c r="J37" s="764"/>
      <c r="K37" s="764"/>
      <c r="L37" s="764"/>
      <c r="M37" s="765"/>
      <c r="N37" s="766"/>
      <c r="O37" s="767"/>
      <c r="P37" s="767"/>
      <c r="Q37" s="767"/>
      <c r="R37" s="767"/>
      <c r="S37" s="767"/>
      <c r="T37" s="767"/>
      <c r="U37" s="768"/>
      <c r="V37" s="763"/>
      <c r="W37" s="764"/>
      <c r="X37" s="764"/>
      <c r="Y37" s="764"/>
      <c r="Z37" s="764"/>
      <c r="AA37" s="764"/>
      <c r="AB37" s="764"/>
      <c r="AC37" s="764"/>
      <c r="AD37" s="764"/>
      <c r="AE37" s="764"/>
      <c r="AF37" s="764"/>
      <c r="AG37" s="764"/>
      <c r="AH37" s="764"/>
      <c r="AI37" s="765"/>
      <c r="AJ37" s="785"/>
      <c r="AK37" s="785"/>
      <c r="AL37" s="785"/>
      <c r="AM37" s="785"/>
      <c r="AN37" s="785"/>
      <c r="AO37" s="762"/>
      <c r="AP37" s="762"/>
      <c r="AQ37" s="762"/>
      <c r="AR37" s="762"/>
      <c r="AS37" s="762"/>
      <c r="AT37" s="778"/>
    </row>
    <row r="38" spans="2:46" ht="18" customHeight="1" x14ac:dyDescent="0.2">
      <c r="B38" s="761" t="str">
        <f t="shared" si="1"/>
        <v/>
      </c>
      <c r="C38" s="762"/>
      <c r="D38" s="763"/>
      <c r="E38" s="764"/>
      <c r="F38" s="764"/>
      <c r="G38" s="764"/>
      <c r="H38" s="764"/>
      <c r="I38" s="764"/>
      <c r="J38" s="764"/>
      <c r="K38" s="764"/>
      <c r="L38" s="764"/>
      <c r="M38" s="765"/>
      <c r="N38" s="766"/>
      <c r="O38" s="767"/>
      <c r="P38" s="767"/>
      <c r="Q38" s="767"/>
      <c r="R38" s="767"/>
      <c r="S38" s="767"/>
      <c r="T38" s="767"/>
      <c r="U38" s="768"/>
      <c r="V38" s="763"/>
      <c r="W38" s="764"/>
      <c r="X38" s="764"/>
      <c r="Y38" s="764"/>
      <c r="Z38" s="764"/>
      <c r="AA38" s="764"/>
      <c r="AB38" s="764"/>
      <c r="AC38" s="764"/>
      <c r="AD38" s="764"/>
      <c r="AE38" s="764"/>
      <c r="AF38" s="764"/>
      <c r="AG38" s="764"/>
      <c r="AH38" s="764"/>
      <c r="AI38" s="765"/>
      <c r="AJ38" s="785"/>
      <c r="AK38" s="785"/>
      <c r="AL38" s="785"/>
      <c r="AM38" s="785"/>
      <c r="AN38" s="785"/>
      <c r="AO38" s="762"/>
      <c r="AP38" s="762"/>
      <c r="AQ38" s="762"/>
      <c r="AR38" s="762"/>
      <c r="AS38" s="762"/>
      <c r="AT38" s="778"/>
    </row>
    <row r="39" spans="2:46" ht="18" customHeight="1" x14ac:dyDescent="0.2">
      <c r="B39" s="761" t="str">
        <f t="shared" si="1"/>
        <v/>
      </c>
      <c r="C39" s="762"/>
      <c r="D39" s="763"/>
      <c r="E39" s="764"/>
      <c r="F39" s="764"/>
      <c r="G39" s="764"/>
      <c r="H39" s="764"/>
      <c r="I39" s="764"/>
      <c r="J39" s="764"/>
      <c r="K39" s="764"/>
      <c r="L39" s="764"/>
      <c r="M39" s="765"/>
      <c r="N39" s="766"/>
      <c r="O39" s="767"/>
      <c r="P39" s="767"/>
      <c r="Q39" s="767"/>
      <c r="R39" s="767"/>
      <c r="S39" s="767"/>
      <c r="T39" s="767"/>
      <c r="U39" s="768"/>
      <c r="V39" s="763"/>
      <c r="W39" s="764"/>
      <c r="X39" s="764"/>
      <c r="Y39" s="764"/>
      <c r="Z39" s="764"/>
      <c r="AA39" s="764"/>
      <c r="AB39" s="764"/>
      <c r="AC39" s="764"/>
      <c r="AD39" s="764"/>
      <c r="AE39" s="764"/>
      <c r="AF39" s="764"/>
      <c r="AG39" s="764"/>
      <c r="AH39" s="764"/>
      <c r="AI39" s="765"/>
      <c r="AJ39" s="785"/>
      <c r="AK39" s="785"/>
      <c r="AL39" s="785"/>
      <c r="AM39" s="785"/>
      <c r="AN39" s="785"/>
      <c r="AO39" s="762"/>
      <c r="AP39" s="762"/>
      <c r="AQ39" s="762"/>
      <c r="AR39" s="762"/>
      <c r="AS39" s="762"/>
      <c r="AT39" s="778"/>
    </row>
    <row r="40" spans="2:46" ht="18" customHeight="1" x14ac:dyDescent="0.2">
      <c r="B40" s="761" t="str">
        <f t="shared" si="1"/>
        <v/>
      </c>
      <c r="C40" s="762"/>
      <c r="D40" s="763"/>
      <c r="E40" s="764"/>
      <c r="F40" s="764"/>
      <c r="G40" s="764"/>
      <c r="H40" s="764"/>
      <c r="I40" s="764"/>
      <c r="J40" s="764"/>
      <c r="K40" s="764"/>
      <c r="L40" s="764"/>
      <c r="M40" s="765"/>
      <c r="N40" s="766"/>
      <c r="O40" s="767"/>
      <c r="P40" s="767"/>
      <c r="Q40" s="767"/>
      <c r="R40" s="767"/>
      <c r="S40" s="767"/>
      <c r="T40" s="767"/>
      <c r="U40" s="768"/>
      <c r="V40" s="763"/>
      <c r="W40" s="764"/>
      <c r="X40" s="764"/>
      <c r="Y40" s="764"/>
      <c r="Z40" s="764"/>
      <c r="AA40" s="764"/>
      <c r="AB40" s="764"/>
      <c r="AC40" s="764"/>
      <c r="AD40" s="764"/>
      <c r="AE40" s="764"/>
      <c r="AF40" s="764"/>
      <c r="AG40" s="764"/>
      <c r="AH40" s="764"/>
      <c r="AI40" s="765"/>
      <c r="AJ40" s="785"/>
      <c r="AK40" s="785"/>
      <c r="AL40" s="785"/>
      <c r="AM40" s="785"/>
      <c r="AN40" s="785"/>
      <c r="AO40" s="762"/>
      <c r="AP40" s="762"/>
      <c r="AQ40" s="762"/>
      <c r="AR40" s="762"/>
      <c r="AS40" s="762"/>
      <c r="AT40" s="778"/>
    </row>
    <row r="41" spans="2:46" ht="18" customHeight="1" x14ac:dyDescent="0.2">
      <c r="B41" s="761" t="str">
        <f t="shared" si="1"/>
        <v/>
      </c>
      <c r="C41" s="762"/>
      <c r="D41" s="763"/>
      <c r="E41" s="764"/>
      <c r="F41" s="764"/>
      <c r="G41" s="764"/>
      <c r="H41" s="764"/>
      <c r="I41" s="764"/>
      <c r="J41" s="764"/>
      <c r="K41" s="764"/>
      <c r="L41" s="764"/>
      <c r="M41" s="765"/>
      <c r="N41" s="766"/>
      <c r="O41" s="767"/>
      <c r="P41" s="767"/>
      <c r="Q41" s="767"/>
      <c r="R41" s="767"/>
      <c r="S41" s="767"/>
      <c r="T41" s="767"/>
      <c r="U41" s="768"/>
      <c r="V41" s="763"/>
      <c r="W41" s="764"/>
      <c r="X41" s="764"/>
      <c r="Y41" s="764"/>
      <c r="Z41" s="764"/>
      <c r="AA41" s="764"/>
      <c r="AB41" s="764"/>
      <c r="AC41" s="764"/>
      <c r="AD41" s="764"/>
      <c r="AE41" s="764"/>
      <c r="AF41" s="764"/>
      <c r="AG41" s="764"/>
      <c r="AH41" s="764"/>
      <c r="AI41" s="765"/>
      <c r="AJ41" s="785"/>
      <c r="AK41" s="785"/>
      <c r="AL41" s="785"/>
      <c r="AM41" s="785"/>
      <c r="AN41" s="785"/>
      <c r="AO41" s="762"/>
      <c r="AP41" s="762"/>
      <c r="AQ41" s="762"/>
      <c r="AR41" s="762"/>
      <c r="AS41" s="762"/>
      <c r="AT41" s="778"/>
    </row>
    <row r="42" spans="2:46" ht="18" customHeight="1" x14ac:dyDescent="0.2">
      <c r="B42" s="761" t="str">
        <f t="shared" si="1"/>
        <v/>
      </c>
      <c r="C42" s="762"/>
      <c r="D42" s="763"/>
      <c r="E42" s="764"/>
      <c r="F42" s="764"/>
      <c r="G42" s="764"/>
      <c r="H42" s="764"/>
      <c r="I42" s="764"/>
      <c r="J42" s="764"/>
      <c r="K42" s="764"/>
      <c r="L42" s="764"/>
      <c r="M42" s="765"/>
      <c r="N42" s="766"/>
      <c r="O42" s="767"/>
      <c r="P42" s="767"/>
      <c r="Q42" s="767"/>
      <c r="R42" s="767"/>
      <c r="S42" s="767"/>
      <c r="T42" s="767"/>
      <c r="U42" s="768"/>
      <c r="V42" s="763"/>
      <c r="W42" s="764"/>
      <c r="X42" s="764"/>
      <c r="Y42" s="764"/>
      <c r="Z42" s="764"/>
      <c r="AA42" s="764"/>
      <c r="AB42" s="764"/>
      <c r="AC42" s="764"/>
      <c r="AD42" s="764"/>
      <c r="AE42" s="764"/>
      <c r="AF42" s="764"/>
      <c r="AG42" s="764"/>
      <c r="AH42" s="764"/>
      <c r="AI42" s="765"/>
      <c r="AJ42" s="785"/>
      <c r="AK42" s="785"/>
      <c r="AL42" s="785"/>
      <c r="AM42" s="785"/>
      <c r="AN42" s="785"/>
      <c r="AO42" s="762"/>
      <c r="AP42" s="762"/>
      <c r="AQ42" s="762"/>
      <c r="AR42" s="762"/>
      <c r="AS42" s="762"/>
      <c r="AT42" s="778"/>
    </row>
    <row r="43" spans="2:46" ht="18" customHeight="1" x14ac:dyDescent="0.2">
      <c r="B43" s="761" t="str">
        <f t="shared" si="1"/>
        <v/>
      </c>
      <c r="C43" s="762"/>
      <c r="D43" s="763"/>
      <c r="E43" s="764"/>
      <c r="F43" s="764"/>
      <c r="G43" s="764"/>
      <c r="H43" s="764"/>
      <c r="I43" s="764"/>
      <c r="J43" s="764"/>
      <c r="K43" s="764"/>
      <c r="L43" s="764"/>
      <c r="M43" s="765"/>
      <c r="N43" s="766"/>
      <c r="O43" s="767"/>
      <c r="P43" s="767"/>
      <c r="Q43" s="767"/>
      <c r="R43" s="767"/>
      <c r="S43" s="767"/>
      <c r="T43" s="767"/>
      <c r="U43" s="768"/>
      <c r="V43" s="763"/>
      <c r="W43" s="764"/>
      <c r="X43" s="764"/>
      <c r="Y43" s="764"/>
      <c r="Z43" s="764"/>
      <c r="AA43" s="764"/>
      <c r="AB43" s="764"/>
      <c r="AC43" s="764"/>
      <c r="AD43" s="764"/>
      <c r="AE43" s="764"/>
      <c r="AF43" s="764"/>
      <c r="AG43" s="764"/>
      <c r="AH43" s="764"/>
      <c r="AI43" s="765"/>
      <c r="AJ43" s="785"/>
      <c r="AK43" s="785"/>
      <c r="AL43" s="785"/>
      <c r="AM43" s="785"/>
      <c r="AN43" s="785"/>
      <c r="AO43" s="762"/>
      <c r="AP43" s="762"/>
      <c r="AQ43" s="762"/>
      <c r="AR43" s="762"/>
      <c r="AS43" s="762"/>
      <c r="AT43" s="778"/>
    </row>
    <row r="44" spans="2:46" ht="18" customHeight="1" x14ac:dyDescent="0.2">
      <c r="B44" s="761" t="str">
        <f t="shared" si="1"/>
        <v/>
      </c>
      <c r="C44" s="762"/>
      <c r="D44" s="763"/>
      <c r="E44" s="764"/>
      <c r="F44" s="764"/>
      <c r="G44" s="764"/>
      <c r="H44" s="764"/>
      <c r="I44" s="764"/>
      <c r="J44" s="764"/>
      <c r="K44" s="764"/>
      <c r="L44" s="764"/>
      <c r="M44" s="765"/>
      <c r="N44" s="766"/>
      <c r="O44" s="767"/>
      <c r="P44" s="767"/>
      <c r="Q44" s="767"/>
      <c r="R44" s="767"/>
      <c r="S44" s="767"/>
      <c r="T44" s="767"/>
      <c r="U44" s="768"/>
      <c r="V44" s="763"/>
      <c r="W44" s="764"/>
      <c r="X44" s="764"/>
      <c r="Y44" s="764"/>
      <c r="Z44" s="764"/>
      <c r="AA44" s="764"/>
      <c r="AB44" s="764"/>
      <c r="AC44" s="764"/>
      <c r="AD44" s="764"/>
      <c r="AE44" s="764"/>
      <c r="AF44" s="764"/>
      <c r="AG44" s="764"/>
      <c r="AH44" s="764"/>
      <c r="AI44" s="765"/>
      <c r="AJ44" s="785"/>
      <c r="AK44" s="785"/>
      <c r="AL44" s="785"/>
      <c r="AM44" s="785"/>
      <c r="AN44" s="785"/>
      <c r="AO44" s="762"/>
      <c r="AP44" s="762"/>
      <c r="AQ44" s="762"/>
      <c r="AR44" s="762"/>
      <c r="AS44" s="762"/>
      <c r="AT44" s="778"/>
    </row>
    <row r="45" spans="2:46" ht="18" customHeight="1" x14ac:dyDescent="0.2">
      <c r="B45" s="761" t="str">
        <f t="shared" si="1"/>
        <v/>
      </c>
      <c r="C45" s="762"/>
      <c r="D45" s="763"/>
      <c r="E45" s="764"/>
      <c r="F45" s="764"/>
      <c r="G45" s="764"/>
      <c r="H45" s="764"/>
      <c r="I45" s="764"/>
      <c r="J45" s="764"/>
      <c r="K45" s="764"/>
      <c r="L45" s="764"/>
      <c r="M45" s="765"/>
      <c r="N45" s="766"/>
      <c r="O45" s="767"/>
      <c r="P45" s="767"/>
      <c r="Q45" s="767"/>
      <c r="R45" s="767"/>
      <c r="S45" s="767"/>
      <c r="T45" s="767"/>
      <c r="U45" s="768"/>
      <c r="V45" s="763"/>
      <c r="W45" s="764"/>
      <c r="X45" s="764"/>
      <c r="Y45" s="764"/>
      <c r="Z45" s="764"/>
      <c r="AA45" s="764"/>
      <c r="AB45" s="764"/>
      <c r="AC45" s="764"/>
      <c r="AD45" s="764"/>
      <c r="AE45" s="764"/>
      <c r="AF45" s="764"/>
      <c r="AG45" s="764"/>
      <c r="AH45" s="764"/>
      <c r="AI45" s="765"/>
      <c r="AJ45" s="785"/>
      <c r="AK45" s="785"/>
      <c r="AL45" s="785"/>
      <c r="AM45" s="785"/>
      <c r="AN45" s="785"/>
      <c r="AO45" s="762"/>
      <c r="AP45" s="762"/>
      <c r="AQ45" s="762"/>
      <c r="AR45" s="762"/>
      <c r="AS45" s="762"/>
      <c r="AT45" s="778"/>
    </row>
    <row r="46" spans="2:46" ht="18" customHeight="1" x14ac:dyDescent="0.2">
      <c r="B46" s="761" t="str">
        <f t="shared" si="1"/>
        <v/>
      </c>
      <c r="C46" s="762"/>
      <c r="D46" s="763"/>
      <c r="E46" s="764"/>
      <c r="F46" s="764"/>
      <c r="G46" s="764"/>
      <c r="H46" s="764"/>
      <c r="I46" s="764"/>
      <c r="J46" s="764"/>
      <c r="K46" s="764"/>
      <c r="L46" s="764"/>
      <c r="M46" s="765"/>
      <c r="N46" s="766"/>
      <c r="O46" s="767"/>
      <c r="P46" s="767"/>
      <c r="Q46" s="767"/>
      <c r="R46" s="767"/>
      <c r="S46" s="767"/>
      <c r="T46" s="767"/>
      <c r="U46" s="768"/>
      <c r="V46" s="763"/>
      <c r="W46" s="764"/>
      <c r="X46" s="764"/>
      <c r="Y46" s="764"/>
      <c r="Z46" s="764"/>
      <c r="AA46" s="764"/>
      <c r="AB46" s="764"/>
      <c r="AC46" s="764"/>
      <c r="AD46" s="764"/>
      <c r="AE46" s="764"/>
      <c r="AF46" s="764"/>
      <c r="AG46" s="764"/>
      <c r="AH46" s="764"/>
      <c r="AI46" s="765"/>
      <c r="AJ46" s="785"/>
      <c r="AK46" s="785"/>
      <c r="AL46" s="785"/>
      <c r="AM46" s="785"/>
      <c r="AN46" s="785"/>
      <c r="AO46" s="762"/>
      <c r="AP46" s="762"/>
      <c r="AQ46" s="762"/>
      <c r="AR46" s="762"/>
      <c r="AS46" s="762"/>
      <c r="AT46" s="778"/>
    </row>
    <row r="47" spans="2:46" ht="18" customHeight="1" x14ac:dyDescent="0.2">
      <c r="B47" s="761" t="str">
        <f t="shared" si="1"/>
        <v/>
      </c>
      <c r="C47" s="762"/>
      <c r="D47" s="763"/>
      <c r="E47" s="764"/>
      <c r="F47" s="764"/>
      <c r="G47" s="764"/>
      <c r="H47" s="764"/>
      <c r="I47" s="764"/>
      <c r="J47" s="764"/>
      <c r="K47" s="764"/>
      <c r="L47" s="764"/>
      <c r="M47" s="765"/>
      <c r="N47" s="766"/>
      <c r="O47" s="767"/>
      <c r="P47" s="767"/>
      <c r="Q47" s="767"/>
      <c r="R47" s="767"/>
      <c r="S47" s="767"/>
      <c r="T47" s="767"/>
      <c r="U47" s="768"/>
      <c r="V47" s="763"/>
      <c r="W47" s="764"/>
      <c r="X47" s="764"/>
      <c r="Y47" s="764"/>
      <c r="Z47" s="764"/>
      <c r="AA47" s="764"/>
      <c r="AB47" s="764"/>
      <c r="AC47" s="764"/>
      <c r="AD47" s="764"/>
      <c r="AE47" s="764"/>
      <c r="AF47" s="764"/>
      <c r="AG47" s="764"/>
      <c r="AH47" s="764"/>
      <c r="AI47" s="765"/>
      <c r="AJ47" s="785"/>
      <c r="AK47" s="785"/>
      <c r="AL47" s="785"/>
      <c r="AM47" s="785"/>
      <c r="AN47" s="785"/>
      <c r="AO47" s="762"/>
      <c r="AP47" s="762"/>
      <c r="AQ47" s="762"/>
      <c r="AR47" s="762"/>
      <c r="AS47" s="762"/>
      <c r="AT47" s="778"/>
    </row>
    <row r="48" spans="2:46" ht="18" customHeight="1" thickBot="1" x14ac:dyDescent="0.25">
      <c r="B48" s="788" t="str">
        <f t="shared" si="1"/>
        <v/>
      </c>
      <c r="C48" s="786"/>
      <c r="D48" s="789"/>
      <c r="E48" s="790"/>
      <c r="F48" s="790"/>
      <c r="G48" s="790"/>
      <c r="H48" s="790"/>
      <c r="I48" s="790"/>
      <c r="J48" s="790"/>
      <c r="K48" s="790"/>
      <c r="L48" s="790"/>
      <c r="M48" s="791"/>
      <c r="N48" s="792"/>
      <c r="O48" s="793"/>
      <c r="P48" s="793"/>
      <c r="Q48" s="793"/>
      <c r="R48" s="793"/>
      <c r="S48" s="793"/>
      <c r="T48" s="793"/>
      <c r="U48" s="794"/>
      <c r="V48" s="795"/>
      <c r="W48" s="796"/>
      <c r="X48" s="796"/>
      <c r="Y48" s="796"/>
      <c r="Z48" s="796"/>
      <c r="AA48" s="796"/>
      <c r="AB48" s="796"/>
      <c r="AC48" s="796"/>
      <c r="AD48" s="796"/>
      <c r="AE48" s="796"/>
      <c r="AF48" s="796"/>
      <c r="AG48" s="796"/>
      <c r="AH48" s="796"/>
      <c r="AI48" s="797"/>
      <c r="AJ48" s="798"/>
      <c r="AK48" s="798"/>
      <c r="AL48" s="798"/>
      <c r="AM48" s="798"/>
      <c r="AN48" s="798"/>
      <c r="AO48" s="786"/>
      <c r="AP48" s="786"/>
      <c r="AQ48" s="786"/>
      <c r="AR48" s="786"/>
      <c r="AS48" s="786"/>
      <c r="AT48" s="787"/>
    </row>
    <row r="49" spans="1:47" ht="5.0999999999999996" customHeight="1" thickBot="1" x14ac:dyDescent="0.25">
      <c r="A49" s="216"/>
      <c r="B49" s="358"/>
      <c r="C49" s="358"/>
      <c r="D49" s="216"/>
      <c r="E49" s="216"/>
      <c r="F49" s="216"/>
      <c r="G49" s="216"/>
      <c r="H49" s="216"/>
      <c r="I49" s="216"/>
      <c r="J49" s="216"/>
      <c r="K49" s="216"/>
      <c r="L49" s="216"/>
      <c r="M49" s="216"/>
      <c r="N49" s="216"/>
      <c r="O49" s="216"/>
      <c r="P49" s="216"/>
      <c r="Q49" s="216"/>
      <c r="R49" s="216"/>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358"/>
      <c r="AP49" s="358"/>
      <c r="AQ49" s="358"/>
      <c r="AR49" s="358"/>
      <c r="AS49" s="358"/>
      <c r="AT49" s="358"/>
      <c r="AU49" s="216"/>
    </row>
    <row r="50" spans="1:47" ht="18" customHeight="1" x14ac:dyDescent="0.2">
      <c r="B50" s="596" t="s">
        <v>24697</v>
      </c>
      <c r="C50" s="593"/>
      <c r="D50" s="593"/>
      <c r="E50" s="593"/>
      <c r="F50" s="593"/>
      <c r="G50" s="593" t="s">
        <v>24698</v>
      </c>
      <c r="H50" s="593"/>
      <c r="I50" s="593"/>
      <c r="J50" s="593"/>
      <c r="K50" s="593"/>
      <c r="L50" s="593" t="s">
        <v>24699</v>
      </c>
      <c r="M50" s="593"/>
      <c r="N50" s="593"/>
      <c r="O50" s="593"/>
      <c r="P50" s="593"/>
      <c r="Q50" s="593" t="s">
        <v>24700</v>
      </c>
      <c r="R50" s="593"/>
      <c r="S50" s="593"/>
      <c r="T50" s="593"/>
      <c r="U50" s="593"/>
      <c r="V50" s="593" t="s">
        <v>24701</v>
      </c>
      <c r="W50" s="593"/>
      <c r="X50" s="593"/>
      <c r="Y50" s="593"/>
      <c r="Z50" s="593"/>
      <c r="AA50" s="593" t="s">
        <v>25001</v>
      </c>
      <c r="AB50" s="593"/>
      <c r="AC50" s="593"/>
      <c r="AD50" s="593"/>
      <c r="AE50" s="593"/>
      <c r="AF50" s="593" t="s">
        <v>25002</v>
      </c>
      <c r="AG50" s="593"/>
      <c r="AH50" s="593"/>
      <c r="AI50" s="593"/>
      <c r="AJ50" s="593"/>
      <c r="AK50" s="593" t="s">
        <v>25003</v>
      </c>
      <c r="AL50" s="593"/>
      <c r="AM50" s="593"/>
      <c r="AN50" s="593"/>
      <c r="AO50" s="593"/>
      <c r="AP50" s="593" t="s">
        <v>25004</v>
      </c>
      <c r="AQ50" s="593"/>
      <c r="AR50" s="593"/>
      <c r="AS50" s="593"/>
      <c r="AT50" s="640"/>
    </row>
    <row r="51" spans="1:47" ht="18" customHeight="1" thickBot="1" x14ac:dyDescent="0.25">
      <c r="B51" s="847">
        <v>5</v>
      </c>
      <c r="C51" s="848"/>
      <c r="D51" s="848"/>
      <c r="E51" s="848"/>
      <c r="F51" s="848"/>
      <c r="G51" s="848">
        <v>0</v>
      </c>
      <c r="H51" s="848"/>
      <c r="I51" s="848"/>
      <c r="J51" s="848"/>
      <c r="K51" s="848"/>
      <c r="L51" s="849">
        <f>G51*6</f>
        <v>0</v>
      </c>
      <c r="M51" s="849"/>
      <c r="N51" s="849"/>
      <c r="O51" s="849"/>
      <c r="P51" s="849"/>
      <c r="Q51" s="849">
        <f>G51*12</f>
        <v>0</v>
      </c>
      <c r="R51" s="849"/>
      <c r="S51" s="849"/>
      <c r="T51" s="849"/>
      <c r="U51" s="849"/>
      <c r="V51" s="805">
        <v>10</v>
      </c>
      <c r="W51" s="805"/>
      <c r="X51" s="805"/>
      <c r="Y51" s="805"/>
      <c r="Z51" s="805"/>
      <c r="AA51" s="799">
        <v>5</v>
      </c>
      <c r="AB51" s="799"/>
      <c r="AC51" s="799"/>
      <c r="AD51" s="799"/>
      <c r="AE51" s="799"/>
      <c r="AF51" s="799">
        <v>70</v>
      </c>
      <c r="AG51" s="799"/>
      <c r="AH51" s="799"/>
      <c r="AI51" s="799"/>
      <c r="AJ51" s="799"/>
      <c r="AK51" s="800">
        <v>64</v>
      </c>
      <c r="AL51" s="801"/>
      <c r="AM51" s="801"/>
      <c r="AN51" s="801"/>
      <c r="AO51" s="801"/>
      <c r="AP51" s="800">
        <v>64</v>
      </c>
      <c r="AQ51" s="801"/>
      <c r="AR51" s="801"/>
      <c r="AS51" s="801"/>
      <c r="AT51" s="802"/>
    </row>
    <row r="52" spans="1:47" ht="18" customHeight="1" x14ac:dyDescent="0.2">
      <c r="B52" s="358"/>
      <c r="C52" s="358"/>
      <c r="D52" s="358"/>
      <c r="E52" s="358"/>
      <c r="F52" s="358"/>
      <c r="G52" s="358"/>
      <c r="H52" s="358"/>
      <c r="I52" s="358"/>
      <c r="J52" s="358"/>
      <c r="K52" s="358"/>
      <c r="L52" s="358"/>
      <c r="M52" s="358"/>
      <c r="N52" s="358"/>
      <c r="O52" s="358"/>
      <c r="P52" s="358"/>
      <c r="Q52" s="358"/>
      <c r="R52" s="358"/>
      <c r="S52" s="358"/>
      <c r="T52" s="358"/>
      <c r="U52" s="358"/>
      <c r="V52" s="836" t="s">
        <v>24706</v>
      </c>
      <c r="W52" s="837"/>
      <c r="X52" s="837"/>
      <c r="Y52" s="837"/>
      <c r="Z52" s="837"/>
      <c r="AA52" s="837"/>
      <c r="AB52" s="837"/>
      <c r="AC52" s="837"/>
      <c r="AD52" s="837"/>
      <c r="AE52" s="838"/>
      <c r="AF52" s="839" t="s">
        <v>24707</v>
      </c>
      <c r="AG52" s="837"/>
      <c r="AH52" s="837"/>
      <c r="AI52" s="837"/>
      <c r="AJ52" s="838"/>
      <c r="AK52" s="839" t="s">
        <v>24708</v>
      </c>
      <c r="AL52" s="837"/>
      <c r="AM52" s="837"/>
      <c r="AN52" s="837"/>
      <c r="AO52" s="838"/>
      <c r="AP52" s="840" t="s">
        <v>24709</v>
      </c>
      <c r="AQ52" s="841"/>
      <c r="AR52" s="841"/>
      <c r="AS52" s="841"/>
      <c r="AT52" s="842"/>
    </row>
    <row r="53" spans="1:47" ht="18" customHeight="1" thickBot="1" x14ac:dyDescent="0.25">
      <c r="B53" s="358"/>
      <c r="C53" s="358"/>
      <c r="D53" s="358"/>
      <c r="E53" s="358"/>
      <c r="F53" s="358"/>
      <c r="G53" s="358"/>
      <c r="H53" s="358"/>
      <c r="I53" s="358"/>
      <c r="J53" s="358"/>
      <c r="K53" s="358"/>
      <c r="L53" s="358"/>
      <c r="M53" s="358"/>
      <c r="N53" s="358"/>
      <c r="O53" s="358"/>
      <c r="P53" s="358"/>
      <c r="Q53" s="358"/>
      <c r="R53" s="358"/>
      <c r="S53" s="358"/>
      <c r="T53" s="358"/>
      <c r="U53" s="358"/>
      <c r="V53" s="659" t="s">
        <v>25095</v>
      </c>
      <c r="W53" s="660"/>
      <c r="X53" s="660"/>
      <c r="Y53" s="660"/>
      <c r="Z53" s="660"/>
      <c r="AA53" s="660"/>
      <c r="AB53" s="660"/>
      <c r="AC53" s="660"/>
      <c r="AD53" s="660"/>
      <c r="AE53" s="660"/>
      <c r="AF53" s="660">
        <v>1</v>
      </c>
      <c r="AG53" s="660"/>
      <c r="AH53" s="660"/>
      <c r="AI53" s="660"/>
      <c r="AJ53" s="660"/>
      <c r="AK53" s="660">
        <v>100</v>
      </c>
      <c r="AL53" s="660"/>
      <c r="AM53" s="660"/>
      <c r="AN53" s="660"/>
      <c r="AO53" s="660"/>
      <c r="AP53" s="660">
        <v>0</v>
      </c>
      <c r="AQ53" s="660"/>
      <c r="AR53" s="660"/>
      <c r="AS53" s="660"/>
      <c r="AT53" s="662"/>
    </row>
    <row r="54" spans="1:47" ht="5.0999999999999996" customHeight="1" thickBot="1" x14ac:dyDescent="0.25">
      <c r="G54" s="216"/>
      <c r="H54" s="216"/>
      <c r="I54" s="216"/>
      <c r="J54" s="216"/>
      <c r="K54" s="216"/>
      <c r="L54" s="216"/>
      <c r="M54" s="216"/>
      <c r="N54" s="216"/>
      <c r="O54" s="216"/>
      <c r="P54" s="216"/>
      <c r="Q54" s="216"/>
      <c r="R54" s="216"/>
      <c r="S54" s="216"/>
      <c r="T54" s="216"/>
      <c r="U54" s="216"/>
      <c r="AJ54" s="216"/>
      <c r="AK54" s="216"/>
      <c r="AL54" s="216"/>
      <c r="AM54" s="216"/>
      <c r="AN54" s="216"/>
      <c r="AO54" s="358"/>
      <c r="AP54" s="358"/>
      <c r="AQ54" s="358"/>
      <c r="AR54" s="358"/>
      <c r="AS54" s="358"/>
      <c r="AT54" s="358"/>
    </row>
    <row r="55" spans="1:47" ht="18" customHeight="1" x14ac:dyDescent="0.2">
      <c r="B55" s="664" t="s">
        <v>24710</v>
      </c>
      <c r="C55" s="359"/>
      <c r="D55" s="360"/>
      <c r="E55" s="360"/>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1"/>
    </row>
    <row r="56" spans="1:47" ht="18" customHeight="1" x14ac:dyDescent="0.2">
      <c r="B56" s="665"/>
      <c r="C56" s="362"/>
      <c r="D56" s="363"/>
      <c r="E56" s="363"/>
      <c r="F56" s="363"/>
      <c r="G56" s="363"/>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4"/>
    </row>
    <row r="57" spans="1:47" ht="18" customHeight="1" x14ac:dyDescent="0.2">
      <c r="B57" s="665"/>
      <c r="C57" s="362"/>
      <c r="D57" s="363"/>
      <c r="E57" s="363"/>
      <c r="F57" s="363"/>
      <c r="G57" s="363"/>
      <c r="H57" s="363"/>
      <c r="I57" s="363"/>
      <c r="J57" s="363"/>
      <c r="K57" s="363"/>
      <c r="L57" s="363"/>
      <c r="M57" s="363"/>
      <c r="N57" s="363"/>
      <c r="O57" s="363"/>
      <c r="P57" s="363"/>
      <c r="Q57" s="363"/>
      <c r="R57" s="363"/>
      <c r="S57" s="363"/>
      <c r="T57" s="363"/>
      <c r="U57" s="363"/>
      <c r="V57" s="363"/>
      <c r="W57" s="363"/>
      <c r="X57" s="363"/>
      <c r="Y57" s="363"/>
      <c r="Z57" s="363"/>
      <c r="AA57" s="363"/>
      <c r="AB57" s="363"/>
      <c r="AC57" s="363"/>
      <c r="AD57" s="363"/>
      <c r="AE57" s="363"/>
      <c r="AF57" s="363"/>
      <c r="AG57" s="363"/>
      <c r="AH57" s="363"/>
      <c r="AI57" s="363"/>
      <c r="AJ57" s="363"/>
      <c r="AK57" s="363"/>
      <c r="AL57" s="363"/>
      <c r="AM57" s="363"/>
      <c r="AN57" s="363"/>
      <c r="AO57" s="363"/>
      <c r="AP57" s="363"/>
      <c r="AQ57" s="363"/>
      <c r="AR57" s="363"/>
      <c r="AS57" s="363"/>
      <c r="AT57" s="364"/>
    </row>
    <row r="58" spans="1:47" ht="18" customHeight="1" x14ac:dyDescent="0.2">
      <c r="B58" s="665"/>
      <c r="C58" s="362"/>
      <c r="D58" s="363"/>
      <c r="E58" s="363"/>
      <c r="F58" s="363"/>
      <c r="G58" s="363"/>
      <c r="H58" s="363"/>
      <c r="I58" s="363"/>
      <c r="J58" s="363"/>
      <c r="K58" s="363"/>
      <c r="L58" s="363"/>
      <c r="M58" s="363"/>
      <c r="N58" s="363"/>
      <c r="O58" s="363"/>
      <c r="P58" s="363"/>
      <c r="Q58" s="363"/>
      <c r="R58" s="363"/>
      <c r="S58" s="363"/>
      <c r="T58" s="363"/>
      <c r="U58" s="363"/>
      <c r="V58" s="363"/>
      <c r="W58" s="363"/>
      <c r="X58" s="363"/>
      <c r="Y58" s="363"/>
      <c r="Z58" s="363"/>
      <c r="AA58" s="363"/>
      <c r="AB58" s="363"/>
      <c r="AC58" s="363"/>
      <c r="AD58" s="363"/>
      <c r="AE58" s="363"/>
      <c r="AF58" s="363"/>
      <c r="AG58" s="363"/>
      <c r="AH58" s="363"/>
      <c r="AI58" s="363"/>
      <c r="AJ58" s="363"/>
      <c r="AK58" s="363"/>
      <c r="AL58" s="363"/>
      <c r="AM58" s="363"/>
      <c r="AN58" s="363"/>
      <c r="AO58" s="363"/>
      <c r="AP58" s="363"/>
      <c r="AQ58" s="363"/>
      <c r="AR58" s="363"/>
      <c r="AS58" s="363"/>
      <c r="AT58" s="364"/>
    </row>
    <row r="59" spans="1:47" ht="18" customHeight="1" x14ac:dyDescent="0.2">
      <c r="B59" s="665"/>
      <c r="C59" s="362"/>
      <c r="D59" s="363"/>
      <c r="E59" s="363"/>
      <c r="F59" s="363"/>
      <c r="G59" s="363"/>
      <c r="H59" s="363"/>
      <c r="I59" s="363"/>
      <c r="J59" s="363"/>
      <c r="K59" s="363"/>
      <c r="L59" s="363"/>
      <c r="M59" s="363"/>
      <c r="N59" s="363"/>
      <c r="O59" s="363"/>
      <c r="P59" s="363"/>
      <c r="Q59" s="363"/>
      <c r="R59" s="363"/>
      <c r="S59" s="363"/>
      <c r="T59" s="363"/>
      <c r="U59" s="363"/>
      <c r="V59" s="363"/>
      <c r="W59" s="363"/>
      <c r="X59" s="363"/>
      <c r="Y59" s="363"/>
      <c r="Z59" s="363"/>
      <c r="AA59" s="363"/>
      <c r="AB59" s="363"/>
      <c r="AC59" s="363"/>
      <c r="AD59" s="363"/>
      <c r="AE59" s="363"/>
      <c r="AF59" s="363"/>
      <c r="AG59" s="363"/>
      <c r="AH59" s="363"/>
      <c r="AI59" s="363"/>
      <c r="AJ59" s="363"/>
      <c r="AK59" s="363"/>
      <c r="AL59" s="363"/>
      <c r="AM59" s="363"/>
      <c r="AN59" s="363"/>
      <c r="AO59" s="363"/>
      <c r="AP59" s="363"/>
      <c r="AQ59" s="363"/>
      <c r="AR59" s="363"/>
      <c r="AS59" s="363"/>
      <c r="AT59" s="364"/>
    </row>
    <row r="60" spans="1:47" ht="18" customHeight="1" x14ac:dyDescent="0.2">
      <c r="B60" s="665"/>
      <c r="C60" s="362"/>
      <c r="D60" s="363"/>
      <c r="E60" s="363"/>
      <c r="F60" s="363"/>
      <c r="G60" s="363"/>
      <c r="H60" s="363"/>
      <c r="I60" s="363"/>
      <c r="J60" s="363"/>
      <c r="K60" s="363"/>
      <c r="L60" s="363"/>
      <c r="M60" s="363"/>
      <c r="N60" s="363"/>
      <c r="O60" s="363"/>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4"/>
    </row>
    <row r="61" spans="1:47" ht="18" customHeight="1" x14ac:dyDescent="0.2">
      <c r="B61" s="665"/>
      <c r="C61" s="362"/>
      <c r="D61" s="363"/>
      <c r="E61" s="363"/>
      <c r="F61" s="363"/>
      <c r="G61" s="363"/>
      <c r="H61" s="363"/>
      <c r="I61" s="363"/>
      <c r="J61" s="363"/>
      <c r="K61" s="363"/>
      <c r="L61" s="363"/>
      <c r="M61" s="363"/>
      <c r="N61" s="363"/>
      <c r="O61" s="363"/>
      <c r="P61" s="363"/>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4"/>
    </row>
    <row r="62" spans="1:47" ht="18" customHeight="1" thickBot="1" x14ac:dyDescent="0.25">
      <c r="B62" s="666"/>
      <c r="C62" s="355"/>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F62" s="355"/>
      <c r="AG62" s="355"/>
      <c r="AH62" s="355"/>
      <c r="AI62" s="355"/>
      <c r="AJ62" s="355"/>
      <c r="AK62" s="355"/>
      <c r="AL62" s="355"/>
      <c r="AM62" s="355"/>
      <c r="AN62" s="355"/>
      <c r="AO62" s="355"/>
      <c r="AP62" s="355"/>
      <c r="AQ62" s="355"/>
      <c r="AR62" s="355"/>
      <c r="AS62" s="355"/>
      <c r="AT62" s="365"/>
    </row>
    <row r="63" spans="1:47" ht="5.0999999999999996" customHeight="1" x14ac:dyDescent="0.2"/>
  </sheetData>
  <mergeCells count="329">
    <mergeCell ref="V53:AE53"/>
    <mergeCell ref="AF53:AJ53"/>
    <mergeCell ref="AK53:AO53"/>
    <mergeCell ref="AP53:AT53"/>
    <mergeCell ref="B55:B62"/>
    <mergeCell ref="AK51:AO51"/>
    <mergeCell ref="AP51:AT51"/>
    <mergeCell ref="V52:AE52"/>
    <mergeCell ref="AF52:AJ52"/>
    <mergeCell ref="AK52:AO52"/>
    <mergeCell ref="AP52:AT52"/>
    <mergeCell ref="AF50:AJ50"/>
    <mergeCell ref="AK50:AO50"/>
    <mergeCell ref="AP50:AT50"/>
    <mergeCell ref="B51:F51"/>
    <mergeCell ref="G51:K51"/>
    <mergeCell ref="L51:P51"/>
    <mergeCell ref="Q51:U51"/>
    <mergeCell ref="V51:Z51"/>
    <mergeCell ref="AA51:AE51"/>
    <mergeCell ref="AF51:AJ51"/>
    <mergeCell ref="B50:F50"/>
    <mergeCell ref="G50:K50"/>
    <mergeCell ref="L50:P50"/>
    <mergeCell ref="Q50:U50"/>
    <mergeCell ref="V50:Z50"/>
    <mergeCell ref="AA50:AE50"/>
    <mergeCell ref="AR47:AT47"/>
    <mergeCell ref="B48:C48"/>
    <mergeCell ref="D48:M48"/>
    <mergeCell ref="N48:U48"/>
    <mergeCell ref="V48:AI48"/>
    <mergeCell ref="AJ48:AN48"/>
    <mergeCell ref="AO48:AQ48"/>
    <mergeCell ref="AR48:AT48"/>
    <mergeCell ref="B47:C47"/>
    <mergeCell ref="D47:M47"/>
    <mergeCell ref="N47:U47"/>
    <mergeCell ref="V47:AI47"/>
    <mergeCell ref="AJ47:AN47"/>
    <mergeCell ref="AO47:AQ47"/>
    <mergeCell ref="AR45:AT45"/>
    <mergeCell ref="B46:C46"/>
    <mergeCell ref="D46:M46"/>
    <mergeCell ref="N46:U46"/>
    <mergeCell ref="V46:AI46"/>
    <mergeCell ref="AJ46:AN46"/>
    <mergeCell ref="AO46:AQ46"/>
    <mergeCell ref="AR46:AT46"/>
    <mergeCell ref="B45:C45"/>
    <mergeCell ref="D45:M45"/>
    <mergeCell ref="N45:U45"/>
    <mergeCell ref="V45:AI45"/>
    <mergeCell ref="AJ45:AN45"/>
    <mergeCell ref="AO45:AQ45"/>
    <mergeCell ref="AR43:AT43"/>
    <mergeCell ref="B44:C44"/>
    <mergeCell ref="D44:M44"/>
    <mergeCell ref="N44:U44"/>
    <mergeCell ref="V44:AI44"/>
    <mergeCell ref="AJ44:AN44"/>
    <mergeCell ref="AO44:AQ44"/>
    <mergeCell ref="AR44:AT44"/>
    <mergeCell ref="B43:C43"/>
    <mergeCell ref="D43:M43"/>
    <mergeCell ref="N43:U43"/>
    <mergeCell ref="V43:AI43"/>
    <mergeCell ref="AJ43:AN43"/>
    <mergeCell ref="AO43:AQ43"/>
    <mergeCell ref="AR41:AT41"/>
    <mergeCell ref="B42:C42"/>
    <mergeCell ref="D42:M42"/>
    <mergeCell ref="N42:U42"/>
    <mergeCell ref="V42:AI42"/>
    <mergeCell ref="AJ42:AN42"/>
    <mergeCell ref="AO42:AQ42"/>
    <mergeCell ref="AR42:AT42"/>
    <mergeCell ref="B41:C41"/>
    <mergeCell ref="D41:M41"/>
    <mergeCell ref="N41:U41"/>
    <mergeCell ref="V41:AI41"/>
    <mergeCell ref="AJ41:AN41"/>
    <mergeCell ref="AO41:AQ41"/>
    <mergeCell ref="AR39:AT39"/>
    <mergeCell ref="B40:C40"/>
    <mergeCell ref="D40:M40"/>
    <mergeCell ref="N40:U40"/>
    <mergeCell ref="V40:AI40"/>
    <mergeCell ref="AJ40:AN40"/>
    <mergeCell ref="AO40:AQ40"/>
    <mergeCell ref="AR40:AT40"/>
    <mergeCell ref="B39:C39"/>
    <mergeCell ref="D39:M39"/>
    <mergeCell ref="N39:U39"/>
    <mergeCell ref="V39:AI39"/>
    <mergeCell ref="AJ39:AN39"/>
    <mergeCell ref="AO39:AQ39"/>
    <mergeCell ref="AR37:AT37"/>
    <mergeCell ref="B38:C38"/>
    <mergeCell ref="D38:M38"/>
    <mergeCell ref="N38:U38"/>
    <mergeCell ref="V38:AI38"/>
    <mergeCell ref="AJ38:AN38"/>
    <mergeCell ref="AO38:AQ38"/>
    <mergeCell ref="AR38:AT38"/>
    <mergeCell ref="B37:C37"/>
    <mergeCell ref="D37:M37"/>
    <mergeCell ref="N37:U37"/>
    <mergeCell ref="V37:AI37"/>
    <mergeCell ref="AJ37:AN37"/>
    <mergeCell ref="AO37:AQ37"/>
    <mergeCell ref="AR35:AT35"/>
    <mergeCell ref="B36:C36"/>
    <mergeCell ref="D36:M36"/>
    <mergeCell ref="N36:U36"/>
    <mergeCell ref="V36:AI36"/>
    <mergeCell ref="AJ36:AN36"/>
    <mergeCell ref="AO36:AQ36"/>
    <mergeCell ref="AR36:AT36"/>
    <mergeCell ref="B35:C35"/>
    <mergeCell ref="D35:M35"/>
    <mergeCell ref="N35:U35"/>
    <mergeCell ref="V35:AI35"/>
    <mergeCell ref="AJ35:AN35"/>
    <mergeCell ref="AO35:AQ35"/>
    <mergeCell ref="AR33:AT33"/>
    <mergeCell ref="B34:C34"/>
    <mergeCell ref="D34:M34"/>
    <mergeCell ref="N34:U34"/>
    <mergeCell ref="V34:AI34"/>
    <mergeCell ref="AJ34:AN34"/>
    <mergeCell ref="AO34:AQ34"/>
    <mergeCell ref="AR34:AT34"/>
    <mergeCell ref="B33:C33"/>
    <mergeCell ref="D33:M33"/>
    <mergeCell ref="N33:U33"/>
    <mergeCell ref="V33:AI33"/>
    <mergeCell ref="AJ33:AN33"/>
    <mergeCell ref="AO33:AQ33"/>
    <mergeCell ref="AR31:AT31"/>
    <mergeCell ref="B32:C32"/>
    <mergeCell ref="D32:M32"/>
    <mergeCell ref="N32:U32"/>
    <mergeCell ref="V32:AI32"/>
    <mergeCell ref="AJ32:AN32"/>
    <mergeCell ref="AO32:AQ32"/>
    <mergeCell ref="AR32:AT32"/>
    <mergeCell ref="B31:C31"/>
    <mergeCell ref="D31:M31"/>
    <mergeCell ref="N31:U31"/>
    <mergeCell ref="V31:AI31"/>
    <mergeCell ref="AJ31:AN31"/>
    <mergeCell ref="AO31:AQ31"/>
    <mergeCell ref="AR29:AT29"/>
    <mergeCell ref="B30:C30"/>
    <mergeCell ref="D30:M30"/>
    <mergeCell ref="N30:U30"/>
    <mergeCell ref="V30:AI30"/>
    <mergeCell ref="AJ30:AN30"/>
    <mergeCell ref="AO30:AQ30"/>
    <mergeCell ref="AR30:AT30"/>
    <mergeCell ref="B29:C29"/>
    <mergeCell ref="D29:M29"/>
    <mergeCell ref="N29:U29"/>
    <mergeCell ref="V29:AI29"/>
    <mergeCell ref="AJ29:AN29"/>
    <mergeCell ref="AO29:AQ29"/>
    <mergeCell ref="AR27:AT27"/>
    <mergeCell ref="B28:C28"/>
    <mergeCell ref="D28:M28"/>
    <mergeCell ref="N28:U28"/>
    <mergeCell ref="V28:AI28"/>
    <mergeCell ref="AJ28:AN28"/>
    <mergeCell ref="AO28:AQ28"/>
    <mergeCell ref="AR28:AT28"/>
    <mergeCell ref="B27:C27"/>
    <mergeCell ref="D27:M27"/>
    <mergeCell ref="N27:U27"/>
    <mergeCell ref="V27:AI27"/>
    <mergeCell ref="AJ27:AN27"/>
    <mergeCell ref="AO27:AQ27"/>
    <mergeCell ref="AR25:AT25"/>
    <mergeCell ref="B26:C26"/>
    <mergeCell ref="D26:M26"/>
    <mergeCell ref="N26:U26"/>
    <mergeCell ref="V26:AI26"/>
    <mergeCell ref="AJ26:AN26"/>
    <mergeCell ref="AO26:AQ26"/>
    <mergeCell ref="AR26:AT26"/>
    <mergeCell ref="B25:C25"/>
    <mergeCell ref="D25:M25"/>
    <mergeCell ref="N25:U25"/>
    <mergeCell ref="V25:AI25"/>
    <mergeCell ref="AJ25:AN25"/>
    <mergeCell ref="AO25:AQ25"/>
    <mergeCell ref="AR23:AT23"/>
    <mergeCell ref="B24:C24"/>
    <mergeCell ref="D24:M24"/>
    <mergeCell ref="N24:U24"/>
    <mergeCell ref="V24:AI24"/>
    <mergeCell ref="AJ24:AN24"/>
    <mergeCell ref="AO24:AQ24"/>
    <mergeCell ref="AR24:AT24"/>
    <mergeCell ref="B23:C23"/>
    <mergeCell ref="D23:M23"/>
    <mergeCell ref="N23:U23"/>
    <mergeCell ref="V23:AI23"/>
    <mergeCell ref="AJ23:AN23"/>
    <mergeCell ref="AO23:AQ23"/>
    <mergeCell ref="AR21:AT21"/>
    <mergeCell ref="B22:C22"/>
    <mergeCell ref="D22:M22"/>
    <mergeCell ref="N22:U22"/>
    <mergeCell ref="V22:AI22"/>
    <mergeCell ref="AJ22:AN22"/>
    <mergeCell ref="AO22:AQ22"/>
    <mergeCell ref="AR22:AT22"/>
    <mergeCell ref="B21:C21"/>
    <mergeCell ref="D21:M21"/>
    <mergeCell ref="N21:U21"/>
    <mergeCell ref="V21:AI21"/>
    <mergeCell ref="AJ21:AN21"/>
    <mergeCell ref="AO21:AQ21"/>
    <mergeCell ref="AR19:AT19"/>
    <mergeCell ref="B20:C20"/>
    <mergeCell ref="D20:M20"/>
    <mergeCell ref="N20:U20"/>
    <mergeCell ref="V20:AI20"/>
    <mergeCell ref="AJ20:AN20"/>
    <mergeCell ref="AO20:AQ20"/>
    <mergeCell ref="AR20:AT20"/>
    <mergeCell ref="B19:C19"/>
    <mergeCell ref="D19:M19"/>
    <mergeCell ref="N19:U19"/>
    <mergeCell ref="V19:AI19"/>
    <mergeCell ref="AJ19:AN19"/>
    <mergeCell ref="AO19:AQ19"/>
    <mergeCell ref="AR17:AT17"/>
    <mergeCell ref="B18:C18"/>
    <mergeCell ref="D18:M18"/>
    <mergeCell ref="N18:U18"/>
    <mergeCell ref="V18:AI18"/>
    <mergeCell ref="AJ18:AN18"/>
    <mergeCell ref="AO18:AQ18"/>
    <mergeCell ref="AR18:AT18"/>
    <mergeCell ref="B17:C17"/>
    <mergeCell ref="D17:M17"/>
    <mergeCell ref="N17:U17"/>
    <mergeCell ref="V17:AI17"/>
    <mergeCell ref="AJ17:AN17"/>
    <mergeCell ref="AO17:AQ17"/>
    <mergeCell ref="AR15:AT15"/>
    <mergeCell ref="B16:C16"/>
    <mergeCell ref="D16:M16"/>
    <mergeCell ref="N16:U16"/>
    <mergeCell ref="V16:AI16"/>
    <mergeCell ref="AJ16:AN16"/>
    <mergeCell ref="AO16:AQ16"/>
    <mergeCell ref="AR16:AT16"/>
    <mergeCell ref="B15:C15"/>
    <mergeCell ref="D15:M15"/>
    <mergeCell ref="N15:U15"/>
    <mergeCell ref="V15:AI15"/>
    <mergeCell ref="AJ15:AN15"/>
    <mergeCell ref="AO15:AQ15"/>
    <mergeCell ref="AF7:AP7"/>
    <mergeCell ref="AJ10:AN10"/>
    <mergeCell ref="AR13:AT13"/>
    <mergeCell ref="B14:C14"/>
    <mergeCell ref="D14:M14"/>
    <mergeCell ref="N14:U14"/>
    <mergeCell ref="V14:AI14"/>
    <mergeCell ref="AJ14:AN14"/>
    <mergeCell ref="AO14:AQ14"/>
    <mergeCell ref="AR14:AT14"/>
    <mergeCell ref="B13:C13"/>
    <mergeCell ref="D13:M13"/>
    <mergeCell ref="N13:U13"/>
    <mergeCell ref="V13:AI13"/>
    <mergeCell ref="AJ13:AN13"/>
    <mergeCell ref="AO13:AQ13"/>
    <mergeCell ref="Q5:T5"/>
    <mergeCell ref="V5:AA5"/>
    <mergeCell ref="B2:J5"/>
    <mergeCell ref="AR10:AT10"/>
    <mergeCell ref="AR11:AT11"/>
    <mergeCell ref="B12:C12"/>
    <mergeCell ref="D12:M12"/>
    <mergeCell ref="N12:U12"/>
    <mergeCell ref="V12:AI12"/>
    <mergeCell ref="AJ12:AN12"/>
    <mergeCell ref="AO12:AQ12"/>
    <mergeCell ref="AR12:AT12"/>
    <mergeCell ref="B11:C11"/>
    <mergeCell ref="D11:M11"/>
    <mergeCell ref="N11:U11"/>
    <mergeCell ref="V11:AI11"/>
    <mergeCell ref="AJ11:AN11"/>
    <mergeCell ref="AO11:AQ11"/>
    <mergeCell ref="H7:Y7"/>
    <mergeCell ref="B10:C10"/>
    <mergeCell ref="D10:M10"/>
    <mergeCell ref="N10:U10"/>
    <mergeCell ref="V10:AI10"/>
    <mergeCell ref="Z7:AE7"/>
    <mergeCell ref="AC5:AH5"/>
    <mergeCell ref="B7:G7"/>
    <mergeCell ref="AO10:AQ10"/>
    <mergeCell ref="AQ7:AR7"/>
    <mergeCell ref="AS7:AT7"/>
    <mergeCell ref="B8:G8"/>
    <mergeCell ref="H8:AT8"/>
    <mergeCell ref="AL2:AN2"/>
    <mergeCell ref="AO2:AQ2"/>
    <mergeCell ref="AR2:AT2"/>
    <mergeCell ref="K3:O4"/>
    <mergeCell ref="P3:T4"/>
    <mergeCell ref="U3:AA4"/>
    <mergeCell ref="AB3:AH4"/>
    <mergeCell ref="AI3:AK5"/>
    <mergeCell ref="AL3:AN5"/>
    <mergeCell ref="AO3:AQ5"/>
    <mergeCell ref="K2:O2"/>
    <mergeCell ref="P2:T2"/>
    <mergeCell ref="U2:AA2"/>
    <mergeCell ref="AB2:AH2"/>
    <mergeCell ref="AI2:AK2"/>
    <mergeCell ref="AR3:AT5"/>
    <mergeCell ref="L5:O5"/>
  </mergeCells>
  <phoneticPr fontId="2"/>
  <hyperlinks>
    <hyperlink ref="K3:O4" location="テーブル一覧!A1" display="TCC支援システム" xr:uid="{00000000-0004-0000-4700-000000000000}"/>
  </hyperlinks>
  <printOptions horizontalCentered="1" verticalCentered="1"/>
  <pageMargins left="0.39370078740157483" right="0.39370078740157483" top="0.39370078740157483" bottom="0.39370078740157483" header="0.51181102362204722" footer="0.51181102362204722"/>
  <pageSetup paperSize="9" scale="79" orientation="portrait" horizontalDpi="4294967293" verticalDpi="200" r:id="rId1"/>
  <headerFooter alignWithMargins="0"/>
  <legacy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9"/>
  <dimension ref="A1:L60"/>
  <sheetViews>
    <sheetView view="pageBreakPreview" zoomScaleNormal="115" workbookViewId="0">
      <selection activeCell="I30" sqref="I30"/>
    </sheetView>
  </sheetViews>
  <sheetFormatPr defaultColWidth="9" defaultRowHeight="9.6" x14ac:dyDescent="0.2"/>
  <cols>
    <col min="1" max="1" width="2.33203125" style="405" customWidth="1"/>
    <col min="2" max="4" width="3.33203125" style="405" customWidth="1"/>
    <col min="5" max="5" width="18.44140625" style="405" customWidth="1"/>
    <col min="6" max="6" width="17.77734375" style="405" customWidth="1"/>
    <col min="7" max="7" width="9.88671875" style="405" customWidth="1"/>
    <col min="8" max="8" width="5.33203125" style="405" customWidth="1"/>
    <col min="9" max="9" width="5.109375" style="405" customWidth="1"/>
    <col min="10" max="10" width="7.88671875" style="405" customWidth="1"/>
    <col min="11" max="11" width="21.88671875" style="405" customWidth="1"/>
    <col min="12" max="12" width="36.44140625" style="405" customWidth="1"/>
    <col min="13" max="16384" width="9" style="405"/>
  </cols>
  <sheetData>
    <row r="1" spans="1:12" ht="10.5" customHeight="1" x14ac:dyDescent="0.2">
      <c r="L1" s="417" t="s">
        <v>25394</v>
      </c>
    </row>
    <row r="2" spans="1:12" ht="10.5" customHeight="1" x14ac:dyDescent="0.2">
      <c r="B2" s="571" t="s">
        <v>10</v>
      </c>
      <c r="C2" s="571"/>
      <c r="D2" s="571"/>
      <c r="E2" s="572" t="s">
        <v>25123</v>
      </c>
      <c r="F2" s="572"/>
      <c r="G2" s="571" t="s">
        <v>25147</v>
      </c>
      <c r="H2" s="573" t="s">
        <v>25141</v>
      </c>
      <c r="I2" s="574"/>
      <c r="J2" s="574"/>
      <c r="K2" s="574"/>
      <c r="L2" s="575"/>
    </row>
    <row r="3" spans="1:12" ht="10.5" customHeight="1" x14ac:dyDescent="0.2">
      <c r="B3" s="571"/>
      <c r="C3" s="571"/>
      <c r="D3" s="571"/>
      <c r="E3" s="572" t="s">
        <v>25123</v>
      </c>
      <c r="F3" s="572"/>
      <c r="G3" s="571"/>
      <c r="H3" s="576"/>
      <c r="I3" s="577"/>
      <c r="J3" s="577"/>
      <c r="K3" s="577"/>
      <c r="L3" s="578"/>
    </row>
    <row r="4" spans="1:12" ht="10.5" customHeight="1" x14ac:dyDescent="0.2">
      <c r="A4" s="414"/>
      <c r="B4" s="413"/>
      <c r="C4" s="413" t="s">
        <v>21</v>
      </c>
      <c r="D4" s="413" t="s">
        <v>25155</v>
      </c>
      <c r="E4" s="413" t="s">
        <v>25154</v>
      </c>
      <c r="F4" s="413" t="s">
        <v>25153</v>
      </c>
      <c r="G4" s="413" t="s">
        <v>25152</v>
      </c>
      <c r="H4" s="413" t="s">
        <v>25151</v>
      </c>
      <c r="I4" s="413" t="s">
        <v>25150</v>
      </c>
      <c r="J4" s="413" t="s">
        <v>25149</v>
      </c>
      <c r="K4" s="413" t="s">
        <v>25148</v>
      </c>
      <c r="L4" s="413" t="s">
        <v>25147</v>
      </c>
    </row>
    <row r="5" spans="1:12" ht="10.5" customHeight="1" x14ac:dyDescent="0.2">
      <c r="B5" s="412">
        <v>1</v>
      </c>
      <c r="C5" s="411" t="s">
        <v>25145</v>
      </c>
      <c r="D5" s="411" t="s">
        <v>25141</v>
      </c>
      <c r="E5" s="409" t="s">
        <v>25282</v>
      </c>
      <c r="F5" s="409" t="s">
        <v>25281</v>
      </c>
      <c r="G5" s="412" t="s">
        <v>32</v>
      </c>
      <c r="H5" s="410" t="s">
        <v>23349</v>
      </c>
      <c r="I5" s="411" t="s">
        <v>23245</v>
      </c>
      <c r="J5" s="410" t="s">
        <v>25141</v>
      </c>
      <c r="K5" s="409" t="s">
        <v>25141</v>
      </c>
      <c r="L5" s="408" t="s">
        <v>25141</v>
      </c>
    </row>
    <row r="6" spans="1:12" ht="10.5" customHeight="1" x14ac:dyDescent="0.2">
      <c r="B6" s="412">
        <v>2</v>
      </c>
      <c r="C6" s="411" t="s">
        <v>25145</v>
      </c>
      <c r="D6" s="411" t="s">
        <v>25141</v>
      </c>
      <c r="E6" s="409" t="s">
        <v>25280</v>
      </c>
      <c r="F6" s="409" t="s">
        <v>25279</v>
      </c>
      <c r="G6" s="412" t="s">
        <v>32</v>
      </c>
      <c r="H6" s="410" t="s">
        <v>23339</v>
      </c>
      <c r="I6" s="411" t="s">
        <v>23245</v>
      </c>
      <c r="J6" s="410" t="s">
        <v>25141</v>
      </c>
      <c r="K6" s="409" t="s">
        <v>25141</v>
      </c>
      <c r="L6" s="408" t="s">
        <v>25141</v>
      </c>
    </row>
    <row r="7" spans="1:12" ht="10.5" customHeight="1" x14ac:dyDescent="0.2">
      <c r="B7" s="412">
        <v>3</v>
      </c>
      <c r="C7" s="411" t="s">
        <v>25145</v>
      </c>
      <c r="D7" s="411" t="s">
        <v>25141</v>
      </c>
      <c r="E7" s="409" t="s">
        <v>6969</v>
      </c>
      <c r="F7" s="409" t="s">
        <v>25230</v>
      </c>
      <c r="G7" s="412" t="s">
        <v>32</v>
      </c>
      <c r="H7" s="410" t="s">
        <v>23340</v>
      </c>
      <c r="I7" s="411" t="s">
        <v>23245</v>
      </c>
      <c r="J7" s="410" t="s">
        <v>25141</v>
      </c>
      <c r="K7" s="409" t="s">
        <v>25141</v>
      </c>
      <c r="L7" s="408" t="s">
        <v>25141</v>
      </c>
    </row>
    <row r="8" spans="1:12" ht="10.5" customHeight="1" x14ac:dyDescent="0.2">
      <c r="B8" s="412">
        <v>4</v>
      </c>
      <c r="C8" s="411" t="s">
        <v>25141</v>
      </c>
      <c r="D8" s="411" t="s">
        <v>25141</v>
      </c>
      <c r="E8" s="409" t="s">
        <v>25278</v>
      </c>
      <c r="F8" s="409" t="s">
        <v>25277</v>
      </c>
      <c r="G8" s="412" t="s">
        <v>9340</v>
      </c>
      <c r="H8" s="410" t="s">
        <v>23418</v>
      </c>
      <c r="I8" s="411" t="s">
        <v>25141</v>
      </c>
      <c r="J8" s="410" t="s">
        <v>25141</v>
      </c>
      <c r="K8" s="409" t="s">
        <v>25141</v>
      </c>
      <c r="L8" s="408" t="s">
        <v>25141</v>
      </c>
    </row>
    <row r="9" spans="1:12" ht="10.5" customHeight="1" x14ac:dyDescent="0.2">
      <c r="B9" s="412">
        <v>5</v>
      </c>
      <c r="C9" s="411" t="s">
        <v>25141</v>
      </c>
      <c r="D9" s="411" t="s">
        <v>25141</v>
      </c>
      <c r="E9" s="409" t="s">
        <v>25276</v>
      </c>
      <c r="F9" s="409" t="s">
        <v>25275</v>
      </c>
      <c r="G9" s="412" t="s">
        <v>9340</v>
      </c>
      <c r="H9" s="410" t="s">
        <v>23418</v>
      </c>
      <c r="I9" s="411" t="s">
        <v>25141</v>
      </c>
      <c r="J9" s="410" t="s">
        <v>25141</v>
      </c>
      <c r="K9" s="409" t="s">
        <v>25141</v>
      </c>
      <c r="L9" s="408" t="s">
        <v>25141</v>
      </c>
    </row>
    <row r="10" spans="1:12" ht="10.5" customHeight="1" x14ac:dyDescent="0.2">
      <c r="B10" s="412">
        <v>6</v>
      </c>
      <c r="C10" s="411" t="s">
        <v>25141</v>
      </c>
      <c r="D10" s="411" t="s">
        <v>25141</v>
      </c>
      <c r="E10" s="409" t="s">
        <v>25274</v>
      </c>
      <c r="F10" s="409" t="s">
        <v>25273</v>
      </c>
      <c r="G10" s="412" t="s">
        <v>9340</v>
      </c>
      <c r="H10" s="410" t="s">
        <v>23418</v>
      </c>
      <c r="I10" s="411" t="s">
        <v>25141</v>
      </c>
      <c r="J10" s="410" t="s">
        <v>25141</v>
      </c>
      <c r="K10" s="409" t="s">
        <v>25141</v>
      </c>
      <c r="L10" s="408" t="s">
        <v>25141</v>
      </c>
    </row>
    <row r="11" spans="1:12" ht="10.5" customHeight="1" x14ac:dyDescent="0.2">
      <c r="B11" s="412">
        <v>7</v>
      </c>
      <c r="C11" s="411" t="s">
        <v>25141</v>
      </c>
      <c r="D11" s="411" t="s">
        <v>25141</v>
      </c>
      <c r="E11" s="409" t="s">
        <v>25272</v>
      </c>
      <c r="F11" s="409" t="s">
        <v>25271</v>
      </c>
      <c r="G11" s="412" t="s">
        <v>9340</v>
      </c>
      <c r="H11" s="410" t="s">
        <v>23418</v>
      </c>
      <c r="I11" s="411" t="s">
        <v>25141</v>
      </c>
      <c r="J11" s="410" t="s">
        <v>25141</v>
      </c>
      <c r="K11" s="409" t="s">
        <v>25141</v>
      </c>
      <c r="L11" s="408" t="s">
        <v>25141</v>
      </c>
    </row>
    <row r="12" spans="1:12" ht="10.5" customHeight="1" x14ac:dyDescent="0.2">
      <c r="B12" s="412">
        <v>8</v>
      </c>
      <c r="C12" s="411" t="s">
        <v>25141</v>
      </c>
      <c r="D12" s="411" t="s">
        <v>25141</v>
      </c>
      <c r="E12" s="409" t="s">
        <v>25270</v>
      </c>
      <c r="F12" s="409" t="s">
        <v>25269</v>
      </c>
      <c r="G12" s="412" t="s">
        <v>9340</v>
      </c>
      <c r="H12" s="410" t="s">
        <v>23418</v>
      </c>
      <c r="I12" s="411" t="s">
        <v>25141</v>
      </c>
      <c r="J12" s="410" t="s">
        <v>25141</v>
      </c>
      <c r="K12" s="409" t="s">
        <v>25141</v>
      </c>
      <c r="L12" s="408" t="s">
        <v>25141</v>
      </c>
    </row>
    <row r="13" spans="1:12" ht="10.5" customHeight="1" x14ac:dyDescent="0.2">
      <c r="B13" s="412">
        <v>9</v>
      </c>
      <c r="C13" s="411" t="s">
        <v>25141</v>
      </c>
      <c r="D13" s="411" t="s">
        <v>25141</v>
      </c>
      <c r="E13" s="409" t="s">
        <v>25268</v>
      </c>
      <c r="F13" s="409" t="s">
        <v>25267</v>
      </c>
      <c r="G13" s="412" t="s">
        <v>9340</v>
      </c>
      <c r="H13" s="410" t="s">
        <v>23418</v>
      </c>
      <c r="I13" s="411" t="s">
        <v>25141</v>
      </c>
      <c r="J13" s="410" t="s">
        <v>25141</v>
      </c>
      <c r="K13" s="409" t="s">
        <v>25141</v>
      </c>
      <c r="L13" s="408" t="s">
        <v>25141</v>
      </c>
    </row>
    <row r="14" spans="1:12" ht="10.5" customHeight="1" x14ac:dyDescent="0.2">
      <c r="B14" s="412">
        <v>10</v>
      </c>
      <c r="C14" s="411" t="s">
        <v>25141</v>
      </c>
      <c r="D14" s="411" t="s">
        <v>25141</v>
      </c>
      <c r="E14" s="409" t="s">
        <v>25266</v>
      </c>
      <c r="F14" s="409" t="s">
        <v>25265</v>
      </c>
      <c r="G14" s="412" t="s">
        <v>9340</v>
      </c>
      <c r="H14" s="410" t="s">
        <v>23418</v>
      </c>
      <c r="I14" s="411" t="s">
        <v>25141</v>
      </c>
      <c r="J14" s="410" t="s">
        <v>25141</v>
      </c>
      <c r="K14" s="409" t="s">
        <v>25141</v>
      </c>
      <c r="L14" s="408" t="s">
        <v>25141</v>
      </c>
    </row>
    <row r="15" spans="1:12" ht="10.5" customHeight="1" x14ac:dyDescent="0.2">
      <c r="B15" s="412">
        <v>11</v>
      </c>
      <c r="C15" s="411" t="s">
        <v>25141</v>
      </c>
      <c r="D15" s="411" t="s">
        <v>25141</v>
      </c>
      <c r="E15" s="409" t="s">
        <v>25264</v>
      </c>
      <c r="F15" s="409" t="s">
        <v>25263</v>
      </c>
      <c r="G15" s="412" t="s">
        <v>9340</v>
      </c>
      <c r="H15" s="410" t="s">
        <v>23418</v>
      </c>
      <c r="I15" s="411" t="s">
        <v>25141</v>
      </c>
      <c r="J15" s="410" t="s">
        <v>25141</v>
      </c>
      <c r="K15" s="409" t="s">
        <v>25141</v>
      </c>
      <c r="L15" s="408" t="s">
        <v>25141</v>
      </c>
    </row>
    <row r="16" spans="1:12" ht="10.5" customHeight="1" x14ac:dyDescent="0.2">
      <c r="B16" s="412">
        <v>12</v>
      </c>
      <c r="C16" s="411" t="s">
        <v>25141</v>
      </c>
      <c r="D16" s="411" t="s">
        <v>25141</v>
      </c>
      <c r="E16" s="409" t="s">
        <v>25262</v>
      </c>
      <c r="F16" s="409" t="s">
        <v>25261</v>
      </c>
      <c r="G16" s="412" t="s">
        <v>9340</v>
      </c>
      <c r="H16" s="410" t="s">
        <v>23418</v>
      </c>
      <c r="I16" s="411" t="s">
        <v>25141</v>
      </c>
      <c r="J16" s="410" t="s">
        <v>25141</v>
      </c>
      <c r="K16" s="409" t="s">
        <v>25141</v>
      </c>
      <c r="L16" s="408" t="s">
        <v>25141</v>
      </c>
    </row>
    <row r="17" spans="2:12" ht="10.5" customHeight="1" x14ac:dyDescent="0.2">
      <c r="B17" s="412">
        <v>13</v>
      </c>
      <c r="C17" s="411" t="s">
        <v>25141</v>
      </c>
      <c r="D17" s="411" t="s">
        <v>25141</v>
      </c>
      <c r="E17" s="409" t="s">
        <v>25260</v>
      </c>
      <c r="F17" s="409" t="s">
        <v>25259</v>
      </c>
      <c r="G17" s="412" t="s">
        <v>9340</v>
      </c>
      <c r="H17" s="410" t="s">
        <v>23418</v>
      </c>
      <c r="I17" s="411" t="s">
        <v>25141</v>
      </c>
      <c r="J17" s="410" t="s">
        <v>25141</v>
      </c>
      <c r="K17" s="409" t="s">
        <v>25141</v>
      </c>
      <c r="L17" s="408" t="s">
        <v>25141</v>
      </c>
    </row>
    <row r="18" spans="2:12" ht="10.5" customHeight="1" x14ac:dyDescent="0.2">
      <c r="B18" s="412">
        <v>14</v>
      </c>
      <c r="C18" s="411" t="s">
        <v>25141</v>
      </c>
      <c r="D18" s="411" t="s">
        <v>25141</v>
      </c>
      <c r="E18" s="409" t="s">
        <v>25258</v>
      </c>
      <c r="F18" s="409" t="s">
        <v>25257</v>
      </c>
      <c r="G18" s="412" t="s">
        <v>9340</v>
      </c>
      <c r="H18" s="410" t="s">
        <v>23418</v>
      </c>
      <c r="I18" s="411" t="s">
        <v>25141</v>
      </c>
      <c r="J18" s="410" t="s">
        <v>25141</v>
      </c>
      <c r="K18" s="409" t="s">
        <v>25141</v>
      </c>
      <c r="L18" s="408" t="s">
        <v>25141</v>
      </c>
    </row>
    <row r="19" spans="2:12" ht="10.5" customHeight="1" x14ac:dyDescent="0.2">
      <c r="B19" s="412">
        <v>15</v>
      </c>
      <c r="C19" s="411" t="s">
        <v>25141</v>
      </c>
      <c r="D19" s="411" t="s">
        <v>25141</v>
      </c>
      <c r="E19" s="409" t="s">
        <v>25256</v>
      </c>
      <c r="F19" s="409" t="s">
        <v>25255</v>
      </c>
      <c r="G19" s="412" t="s">
        <v>9340</v>
      </c>
      <c r="H19" s="410" t="s">
        <v>23418</v>
      </c>
      <c r="I19" s="411" t="s">
        <v>25141</v>
      </c>
      <c r="J19" s="410" t="s">
        <v>25141</v>
      </c>
      <c r="K19" s="409" t="s">
        <v>25141</v>
      </c>
      <c r="L19" s="408" t="s">
        <v>25141</v>
      </c>
    </row>
    <row r="20" spans="2:12" ht="10.5" customHeight="1" x14ac:dyDescent="0.2">
      <c r="B20" s="412">
        <v>16</v>
      </c>
      <c r="C20" s="411" t="s">
        <v>25141</v>
      </c>
      <c r="D20" s="411" t="s">
        <v>25141</v>
      </c>
      <c r="E20" s="409" t="s">
        <v>25254</v>
      </c>
      <c r="F20" s="409" t="s">
        <v>25253</v>
      </c>
      <c r="G20" s="412" t="s">
        <v>9340</v>
      </c>
      <c r="H20" s="410" t="s">
        <v>23418</v>
      </c>
      <c r="I20" s="411" t="s">
        <v>25141</v>
      </c>
      <c r="J20" s="410" t="s">
        <v>25141</v>
      </c>
      <c r="K20" s="409" t="s">
        <v>25141</v>
      </c>
      <c r="L20" s="408" t="s">
        <v>25141</v>
      </c>
    </row>
    <row r="21" spans="2:12" ht="10.5" customHeight="1" x14ac:dyDescent="0.2">
      <c r="B21" s="412">
        <v>17</v>
      </c>
      <c r="C21" s="411" t="s">
        <v>25141</v>
      </c>
      <c r="D21" s="411" t="s">
        <v>25141</v>
      </c>
      <c r="E21" s="409" t="s">
        <v>25252</v>
      </c>
      <c r="F21" s="409" t="s">
        <v>25251</v>
      </c>
      <c r="G21" s="412" t="s">
        <v>9340</v>
      </c>
      <c r="H21" s="410" t="s">
        <v>23418</v>
      </c>
      <c r="I21" s="411" t="s">
        <v>25141</v>
      </c>
      <c r="J21" s="410" t="s">
        <v>25141</v>
      </c>
      <c r="K21" s="409" t="s">
        <v>25141</v>
      </c>
      <c r="L21" s="408" t="s">
        <v>25141</v>
      </c>
    </row>
    <row r="22" spans="2:12" ht="10.5" customHeight="1" x14ac:dyDescent="0.2">
      <c r="B22" s="412">
        <v>18</v>
      </c>
      <c r="C22" s="411" t="s">
        <v>25141</v>
      </c>
      <c r="D22" s="411" t="s">
        <v>25141</v>
      </c>
      <c r="E22" s="409" t="s">
        <v>25250</v>
      </c>
      <c r="F22" s="409" t="s">
        <v>25249</v>
      </c>
      <c r="G22" s="412" t="s">
        <v>9340</v>
      </c>
      <c r="H22" s="410" t="s">
        <v>23418</v>
      </c>
      <c r="I22" s="411" t="s">
        <v>25141</v>
      </c>
      <c r="J22" s="410" t="s">
        <v>25141</v>
      </c>
      <c r="K22" s="409" t="s">
        <v>25141</v>
      </c>
      <c r="L22" s="408" t="s">
        <v>25141</v>
      </c>
    </row>
    <row r="23" spans="2:12" ht="10.5" customHeight="1" x14ac:dyDescent="0.2">
      <c r="B23" s="412">
        <v>19</v>
      </c>
      <c r="C23" s="411" t="s">
        <v>25141</v>
      </c>
      <c r="D23" s="411" t="s">
        <v>25141</v>
      </c>
      <c r="E23" s="409" t="s">
        <v>25248</v>
      </c>
      <c r="F23" s="409" t="s">
        <v>25247</v>
      </c>
      <c r="G23" s="412" t="s">
        <v>32</v>
      </c>
      <c r="H23" s="410" t="s">
        <v>23371</v>
      </c>
      <c r="I23" s="411" t="s">
        <v>25141</v>
      </c>
      <c r="J23" s="410" t="s">
        <v>25141</v>
      </c>
      <c r="K23" s="409" t="s">
        <v>25141</v>
      </c>
      <c r="L23" s="408" t="s">
        <v>25141</v>
      </c>
    </row>
    <row r="24" spans="2:12" ht="10.5" customHeight="1" x14ac:dyDescent="0.2">
      <c r="B24" s="412">
        <v>20</v>
      </c>
      <c r="C24" s="411" t="s">
        <v>25141</v>
      </c>
      <c r="D24" s="411" t="s">
        <v>25141</v>
      </c>
      <c r="E24" s="409" t="s">
        <v>25246</v>
      </c>
      <c r="F24" s="409" t="s">
        <v>25245</v>
      </c>
      <c r="G24" s="412" t="s">
        <v>9340</v>
      </c>
      <c r="H24" s="410" t="s">
        <v>23418</v>
      </c>
      <c r="I24" s="411" t="s">
        <v>25141</v>
      </c>
      <c r="J24" s="410" t="s">
        <v>25141</v>
      </c>
      <c r="K24" s="409" t="s">
        <v>25141</v>
      </c>
      <c r="L24" s="408" t="s">
        <v>25141</v>
      </c>
    </row>
    <row r="25" spans="2:12" ht="10.5" customHeight="1" x14ac:dyDescent="0.2">
      <c r="B25" s="412">
        <v>21</v>
      </c>
      <c r="C25" s="411" t="s">
        <v>25141</v>
      </c>
      <c r="D25" s="411" t="s">
        <v>25141</v>
      </c>
      <c r="E25" s="409" t="s">
        <v>25244</v>
      </c>
      <c r="F25" s="409" t="s">
        <v>25243</v>
      </c>
      <c r="G25" s="412" t="s">
        <v>9340</v>
      </c>
      <c r="H25" s="410" t="s">
        <v>23418</v>
      </c>
      <c r="I25" s="411" t="s">
        <v>25141</v>
      </c>
      <c r="J25" s="410" t="s">
        <v>25141</v>
      </c>
      <c r="K25" s="409" t="s">
        <v>25141</v>
      </c>
      <c r="L25" s="408" t="s">
        <v>25141</v>
      </c>
    </row>
    <row r="26" spans="2:12" ht="10.5" customHeight="1" x14ac:dyDescent="0.2">
      <c r="B26" s="412">
        <v>22</v>
      </c>
      <c r="C26" s="411" t="s">
        <v>25141</v>
      </c>
      <c r="D26" s="411" t="s">
        <v>25141</v>
      </c>
      <c r="E26" s="409" t="s">
        <v>25242</v>
      </c>
      <c r="F26" s="409" t="s">
        <v>25241</v>
      </c>
      <c r="G26" s="412" t="s">
        <v>9340</v>
      </c>
      <c r="H26" s="410" t="s">
        <v>23418</v>
      </c>
      <c r="I26" s="411" t="s">
        <v>25141</v>
      </c>
      <c r="J26" s="410" t="s">
        <v>25141</v>
      </c>
      <c r="K26" s="409" t="s">
        <v>25141</v>
      </c>
      <c r="L26" s="408" t="s">
        <v>25141</v>
      </c>
    </row>
    <row r="27" spans="2:12" ht="10.5" customHeight="1" x14ac:dyDescent="0.2">
      <c r="B27" s="412">
        <v>23</v>
      </c>
      <c r="C27" s="411" t="s">
        <v>25141</v>
      </c>
      <c r="D27" s="411" t="s">
        <v>25141</v>
      </c>
      <c r="E27" s="409" t="s">
        <v>25240</v>
      </c>
      <c r="F27" s="409" t="s">
        <v>25239</v>
      </c>
      <c r="G27" s="412" t="s">
        <v>9340</v>
      </c>
      <c r="H27" s="410" t="s">
        <v>23418</v>
      </c>
      <c r="I27" s="411" t="s">
        <v>25141</v>
      </c>
      <c r="J27" s="410" t="s">
        <v>25141</v>
      </c>
      <c r="K27" s="409" t="s">
        <v>25141</v>
      </c>
      <c r="L27" s="408" t="s">
        <v>25141</v>
      </c>
    </row>
    <row r="28" spans="2:12" ht="10.5" customHeight="1" x14ac:dyDescent="0.2">
      <c r="B28" s="412">
        <v>24</v>
      </c>
      <c r="C28" s="411" t="s">
        <v>25141</v>
      </c>
      <c r="D28" s="411" t="s">
        <v>25141</v>
      </c>
      <c r="E28" s="409" t="s">
        <v>25238</v>
      </c>
      <c r="F28" s="409" t="s">
        <v>25237</v>
      </c>
      <c r="G28" s="412" t="s">
        <v>9340</v>
      </c>
      <c r="H28" s="410" t="s">
        <v>23418</v>
      </c>
      <c r="I28" s="411" t="s">
        <v>25141</v>
      </c>
      <c r="J28" s="410" t="s">
        <v>25141</v>
      </c>
      <c r="K28" s="409" t="s">
        <v>25141</v>
      </c>
      <c r="L28" s="408" t="s">
        <v>25141</v>
      </c>
    </row>
    <row r="29" spans="2:12" ht="10.5" customHeight="1" x14ac:dyDescent="0.2">
      <c r="B29" s="412">
        <v>25</v>
      </c>
      <c r="C29" s="411" t="s">
        <v>25141</v>
      </c>
      <c r="D29" s="411" t="s">
        <v>25141</v>
      </c>
      <c r="E29" s="409" t="s">
        <v>25236</v>
      </c>
      <c r="F29" s="409" t="s">
        <v>25235</v>
      </c>
      <c r="G29" s="412" t="s">
        <v>9340</v>
      </c>
      <c r="H29" s="410" t="s">
        <v>23418</v>
      </c>
      <c r="I29" s="411" t="s">
        <v>25141</v>
      </c>
      <c r="J29" s="410" t="s">
        <v>25141</v>
      </c>
      <c r="K29" s="409" t="s">
        <v>25141</v>
      </c>
      <c r="L29" s="408" t="s">
        <v>25141</v>
      </c>
    </row>
    <row r="30" spans="2:12" ht="10.5" customHeight="1" x14ac:dyDescent="0.2">
      <c r="B30" s="412">
        <v>26</v>
      </c>
      <c r="C30" s="411" t="s">
        <v>25141</v>
      </c>
      <c r="D30" s="411" t="s">
        <v>25141</v>
      </c>
      <c r="E30" s="409" t="s">
        <v>25234</v>
      </c>
      <c r="F30" s="409" t="s">
        <v>25233</v>
      </c>
      <c r="G30" s="412" t="s">
        <v>9340</v>
      </c>
      <c r="H30" s="410" t="s">
        <v>23418</v>
      </c>
      <c r="I30" s="411" t="s">
        <v>25141</v>
      </c>
      <c r="J30" s="410" t="s">
        <v>25141</v>
      </c>
      <c r="K30" s="409" t="s">
        <v>25141</v>
      </c>
      <c r="L30" s="408" t="s">
        <v>25141</v>
      </c>
    </row>
    <row r="31" spans="2:12" ht="10.5" customHeight="1" x14ac:dyDescent="0.2">
      <c r="B31" s="407"/>
      <c r="C31" s="407"/>
      <c r="D31" s="407"/>
      <c r="E31" s="407"/>
      <c r="F31" s="407"/>
      <c r="G31" s="407"/>
      <c r="H31" s="407"/>
      <c r="I31" s="407"/>
      <c r="J31" s="407"/>
      <c r="K31" s="407"/>
      <c r="L31" s="406"/>
    </row>
    <row r="32" spans="2:12" ht="10.5" customHeight="1" x14ac:dyDescent="0.2"/>
    <row r="33" spans="1:12" ht="10.5" customHeight="1" x14ac:dyDescent="0.2">
      <c r="B33" s="571" t="s">
        <v>10</v>
      </c>
      <c r="C33" s="571"/>
      <c r="D33" s="571"/>
      <c r="E33" s="572" t="s">
        <v>25124</v>
      </c>
      <c r="F33" s="572"/>
      <c r="G33" s="571" t="s">
        <v>25147</v>
      </c>
      <c r="H33" s="573" t="s">
        <v>25141</v>
      </c>
      <c r="I33" s="574"/>
      <c r="J33" s="574"/>
      <c r="K33" s="574"/>
      <c r="L33" s="575"/>
    </row>
    <row r="34" spans="1:12" ht="10.5" customHeight="1" x14ac:dyDescent="0.2">
      <c r="B34" s="571"/>
      <c r="C34" s="571"/>
      <c r="D34" s="571"/>
      <c r="E34" s="572" t="s">
        <v>25124</v>
      </c>
      <c r="F34" s="572"/>
      <c r="G34" s="571"/>
      <c r="H34" s="576"/>
      <c r="I34" s="577"/>
      <c r="J34" s="577"/>
      <c r="K34" s="577"/>
      <c r="L34" s="578"/>
    </row>
    <row r="35" spans="1:12" ht="10.5" customHeight="1" x14ac:dyDescent="0.2">
      <c r="A35" s="414"/>
      <c r="B35" s="413"/>
      <c r="C35" s="413" t="s">
        <v>21</v>
      </c>
      <c r="D35" s="413" t="s">
        <v>25155</v>
      </c>
      <c r="E35" s="413" t="s">
        <v>25154</v>
      </c>
      <c r="F35" s="413" t="s">
        <v>25153</v>
      </c>
      <c r="G35" s="413" t="s">
        <v>25152</v>
      </c>
      <c r="H35" s="413" t="s">
        <v>25151</v>
      </c>
      <c r="I35" s="413" t="s">
        <v>25150</v>
      </c>
      <c r="J35" s="413" t="s">
        <v>25149</v>
      </c>
      <c r="K35" s="413" t="s">
        <v>25148</v>
      </c>
      <c r="L35" s="413" t="s">
        <v>25147</v>
      </c>
    </row>
    <row r="36" spans="1:12" ht="10.5" customHeight="1" x14ac:dyDescent="0.2">
      <c r="B36" s="412">
        <v>1</v>
      </c>
      <c r="C36" s="411" t="s">
        <v>25145</v>
      </c>
      <c r="D36" s="411" t="s">
        <v>25141</v>
      </c>
      <c r="E36" s="409" t="s">
        <v>25232</v>
      </c>
      <c r="F36" s="409" t="s">
        <v>25231</v>
      </c>
      <c r="G36" s="412" t="s">
        <v>32</v>
      </c>
      <c r="H36" s="410" t="s">
        <v>23371</v>
      </c>
      <c r="I36" s="411" t="s">
        <v>23245</v>
      </c>
      <c r="J36" s="410" t="s">
        <v>25141</v>
      </c>
      <c r="K36" s="409" t="s">
        <v>25141</v>
      </c>
      <c r="L36" s="408" t="s">
        <v>25141</v>
      </c>
    </row>
    <row r="37" spans="1:12" ht="10.5" customHeight="1" x14ac:dyDescent="0.2">
      <c r="B37" s="412">
        <v>2</v>
      </c>
      <c r="C37" s="411" t="s">
        <v>25145</v>
      </c>
      <c r="D37" s="411" t="s">
        <v>25141</v>
      </c>
      <c r="E37" s="409" t="s">
        <v>8105</v>
      </c>
      <c r="F37" s="409" t="s">
        <v>25230</v>
      </c>
      <c r="G37" s="412" t="s">
        <v>32</v>
      </c>
      <c r="H37" s="410" t="s">
        <v>23379</v>
      </c>
      <c r="I37" s="411" t="s">
        <v>23245</v>
      </c>
      <c r="J37" s="410" t="s">
        <v>25141</v>
      </c>
      <c r="K37" s="409" t="s">
        <v>25141</v>
      </c>
      <c r="L37" s="408" t="s">
        <v>25141</v>
      </c>
    </row>
    <row r="38" spans="1:12" ht="10.5" customHeight="1" x14ac:dyDescent="0.2">
      <c r="B38" s="412">
        <v>3</v>
      </c>
      <c r="C38" s="411" t="s">
        <v>25145</v>
      </c>
      <c r="D38" s="411" t="s">
        <v>25141</v>
      </c>
      <c r="E38" s="409" t="s">
        <v>25229</v>
      </c>
      <c r="F38" s="409" t="s">
        <v>25228</v>
      </c>
      <c r="G38" s="412" t="s">
        <v>32</v>
      </c>
      <c r="H38" s="410" t="s">
        <v>23371</v>
      </c>
      <c r="I38" s="411" t="s">
        <v>23245</v>
      </c>
      <c r="J38" s="410" t="s">
        <v>25141</v>
      </c>
      <c r="K38" s="409" t="s">
        <v>25141</v>
      </c>
      <c r="L38" s="408" t="s">
        <v>25141</v>
      </c>
    </row>
    <row r="39" spans="1:12" ht="10.5" customHeight="1" x14ac:dyDescent="0.2">
      <c r="B39" s="412">
        <v>4</v>
      </c>
      <c r="C39" s="411" t="s">
        <v>25145</v>
      </c>
      <c r="D39" s="411" t="s">
        <v>25141</v>
      </c>
      <c r="E39" s="409" t="s">
        <v>25227</v>
      </c>
      <c r="F39" s="409" t="s">
        <v>25226</v>
      </c>
      <c r="G39" s="412" t="s">
        <v>9479</v>
      </c>
      <c r="H39" s="410" t="s">
        <v>23338</v>
      </c>
      <c r="I39" s="411" t="s">
        <v>23245</v>
      </c>
      <c r="J39" s="410" t="s">
        <v>25141</v>
      </c>
      <c r="K39" s="409" t="s">
        <v>25141</v>
      </c>
      <c r="L39" s="408" t="s">
        <v>25141</v>
      </c>
    </row>
    <row r="40" spans="1:12" ht="10.5" customHeight="1" x14ac:dyDescent="0.2">
      <c r="B40" s="412">
        <v>5</v>
      </c>
      <c r="C40" s="411" t="s">
        <v>25141</v>
      </c>
      <c r="D40" s="411" t="s">
        <v>25141</v>
      </c>
      <c r="E40" s="409" t="s">
        <v>25225</v>
      </c>
      <c r="F40" s="409" t="s">
        <v>25224</v>
      </c>
      <c r="G40" s="412" t="s">
        <v>32</v>
      </c>
      <c r="H40" s="410" t="s">
        <v>23339</v>
      </c>
      <c r="I40" s="411" t="s">
        <v>23245</v>
      </c>
      <c r="J40" s="410" t="s">
        <v>25141</v>
      </c>
      <c r="K40" s="409" t="s">
        <v>25141</v>
      </c>
      <c r="L40" s="408" t="s">
        <v>25141</v>
      </c>
    </row>
    <row r="41" spans="1:12" ht="10.5" customHeight="1" x14ac:dyDescent="0.2">
      <c r="B41" s="412">
        <v>6</v>
      </c>
      <c r="C41" s="411" t="s">
        <v>25141</v>
      </c>
      <c r="D41" s="411" t="s">
        <v>25141</v>
      </c>
      <c r="E41" s="409" t="s">
        <v>25223</v>
      </c>
      <c r="F41" s="409" t="s">
        <v>25222</v>
      </c>
      <c r="G41" s="412" t="s">
        <v>32</v>
      </c>
      <c r="H41" s="410" t="s">
        <v>23344</v>
      </c>
      <c r="I41" s="411" t="s">
        <v>23245</v>
      </c>
      <c r="J41" s="410" t="s">
        <v>25141</v>
      </c>
      <c r="K41" s="409" t="s">
        <v>25141</v>
      </c>
      <c r="L41" s="408" t="s">
        <v>25141</v>
      </c>
    </row>
    <row r="42" spans="1:12" ht="10.5" customHeight="1" x14ac:dyDescent="0.2">
      <c r="B42" s="412">
        <v>7</v>
      </c>
      <c r="C42" s="411" t="s">
        <v>25141</v>
      </c>
      <c r="D42" s="411" t="s">
        <v>25141</v>
      </c>
      <c r="E42" s="409" t="s">
        <v>25221</v>
      </c>
      <c r="F42" s="409" t="s">
        <v>25220</v>
      </c>
      <c r="G42" s="412" t="s">
        <v>9340</v>
      </c>
      <c r="H42" s="410" t="s">
        <v>23365</v>
      </c>
      <c r="I42" s="411" t="s">
        <v>25141</v>
      </c>
      <c r="J42" s="410" t="s">
        <v>25141</v>
      </c>
      <c r="K42" s="409" t="s">
        <v>25141</v>
      </c>
      <c r="L42" s="408" t="s">
        <v>25141</v>
      </c>
    </row>
    <row r="43" spans="1:12" ht="10.5" customHeight="1" x14ac:dyDescent="0.2">
      <c r="B43" s="412">
        <v>8</v>
      </c>
      <c r="C43" s="411" t="s">
        <v>25141</v>
      </c>
      <c r="D43" s="411" t="s">
        <v>25141</v>
      </c>
      <c r="E43" s="409" t="s">
        <v>25219</v>
      </c>
      <c r="F43" s="409" t="s">
        <v>25218</v>
      </c>
      <c r="G43" s="412" t="s">
        <v>9340</v>
      </c>
      <c r="H43" s="410" t="s">
        <v>23365</v>
      </c>
      <c r="I43" s="411" t="s">
        <v>25141</v>
      </c>
      <c r="J43" s="410" t="s">
        <v>25141</v>
      </c>
      <c r="K43" s="409" t="s">
        <v>25141</v>
      </c>
      <c r="L43" s="408" t="s">
        <v>25141</v>
      </c>
    </row>
    <row r="44" spans="1:12" ht="10.5" customHeight="1" x14ac:dyDescent="0.2">
      <c r="B44" s="412">
        <v>9</v>
      </c>
      <c r="C44" s="411" t="s">
        <v>25141</v>
      </c>
      <c r="D44" s="411" t="s">
        <v>25141</v>
      </c>
      <c r="E44" s="409" t="s">
        <v>25217</v>
      </c>
      <c r="F44" s="409" t="s">
        <v>25216</v>
      </c>
      <c r="G44" s="412" t="s">
        <v>9340</v>
      </c>
      <c r="H44" s="410" t="s">
        <v>23365</v>
      </c>
      <c r="I44" s="411" t="s">
        <v>25141</v>
      </c>
      <c r="J44" s="410" t="s">
        <v>25141</v>
      </c>
      <c r="K44" s="409" t="s">
        <v>25141</v>
      </c>
      <c r="L44" s="408" t="s">
        <v>25141</v>
      </c>
    </row>
    <row r="45" spans="1:12" ht="10.5" customHeight="1" x14ac:dyDescent="0.2">
      <c r="B45" s="412">
        <v>10</v>
      </c>
      <c r="C45" s="411" t="s">
        <v>25141</v>
      </c>
      <c r="D45" s="411" t="s">
        <v>25141</v>
      </c>
      <c r="E45" s="409" t="s">
        <v>25215</v>
      </c>
      <c r="F45" s="409" t="s">
        <v>25214</v>
      </c>
      <c r="G45" s="412" t="s">
        <v>9340</v>
      </c>
      <c r="H45" s="410" t="s">
        <v>23365</v>
      </c>
      <c r="I45" s="411" t="s">
        <v>25141</v>
      </c>
      <c r="J45" s="410" t="s">
        <v>25141</v>
      </c>
      <c r="K45" s="409" t="s">
        <v>25141</v>
      </c>
      <c r="L45" s="408" t="s">
        <v>25141</v>
      </c>
    </row>
    <row r="46" spans="1:12" ht="10.5" customHeight="1" x14ac:dyDescent="0.2">
      <c r="B46" s="412">
        <v>11</v>
      </c>
      <c r="C46" s="411" t="s">
        <v>25141</v>
      </c>
      <c r="D46" s="411" t="s">
        <v>25141</v>
      </c>
      <c r="E46" s="409" t="s">
        <v>25213</v>
      </c>
      <c r="F46" s="409" t="s">
        <v>25212</v>
      </c>
      <c r="G46" s="412" t="s">
        <v>9340</v>
      </c>
      <c r="H46" s="410" t="s">
        <v>23365</v>
      </c>
      <c r="I46" s="411" t="s">
        <v>25141</v>
      </c>
      <c r="J46" s="410" t="s">
        <v>25141</v>
      </c>
      <c r="K46" s="409" t="s">
        <v>25141</v>
      </c>
      <c r="L46" s="408" t="s">
        <v>25141</v>
      </c>
    </row>
    <row r="47" spans="1:12" ht="10.5" customHeight="1" x14ac:dyDescent="0.2">
      <c r="B47" s="412">
        <v>12</v>
      </c>
      <c r="C47" s="411" t="s">
        <v>25141</v>
      </c>
      <c r="D47" s="411" t="s">
        <v>25141</v>
      </c>
      <c r="E47" s="409" t="s">
        <v>25211</v>
      </c>
      <c r="F47" s="409" t="s">
        <v>25210</v>
      </c>
      <c r="G47" s="412" t="s">
        <v>9340</v>
      </c>
      <c r="H47" s="410" t="s">
        <v>23365</v>
      </c>
      <c r="I47" s="411" t="s">
        <v>25141</v>
      </c>
      <c r="J47" s="410" t="s">
        <v>25141</v>
      </c>
      <c r="K47" s="409" t="s">
        <v>25141</v>
      </c>
      <c r="L47" s="408" t="s">
        <v>25141</v>
      </c>
    </row>
    <row r="48" spans="1:12" ht="10.5" customHeight="1" x14ac:dyDescent="0.2">
      <c r="B48" s="407"/>
      <c r="C48" s="407"/>
      <c r="D48" s="407"/>
      <c r="E48" s="407"/>
      <c r="F48" s="407"/>
      <c r="G48" s="407"/>
      <c r="H48" s="407"/>
      <c r="I48" s="407"/>
      <c r="J48" s="407"/>
      <c r="K48" s="407"/>
      <c r="L48" s="406"/>
    </row>
    <row r="49" spans="2:12" ht="10.5" customHeight="1" x14ac:dyDescent="0.2">
      <c r="B49" s="407"/>
      <c r="C49" s="407"/>
      <c r="D49" s="407"/>
      <c r="E49" s="407"/>
      <c r="F49" s="407"/>
      <c r="G49" s="407"/>
      <c r="H49" s="407"/>
      <c r="I49" s="407"/>
      <c r="J49" s="407"/>
      <c r="K49" s="407"/>
      <c r="L49" s="406"/>
    </row>
    <row r="50" spans="2:12" ht="10.5" customHeight="1" x14ac:dyDescent="0.2">
      <c r="B50" s="407"/>
      <c r="C50" s="407"/>
      <c r="D50" s="407"/>
      <c r="E50" s="407"/>
      <c r="F50" s="407"/>
      <c r="G50" s="407"/>
      <c r="H50" s="407"/>
      <c r="I50" s="407"/>
      <c r="J50" s="407"/>
      <c r="K50" s="407"/>
      <c r="L50" s="406"/>
    </row>
    <row r="51" spans="2:12" ht="10.5" customHeight="1" x14ac:dyDescent="0.2">
      <c r="B51" s="407"/>
      <c r="C51" s="407"/>
      <c r="D51" s="407"/>
      <c r="E51" s="407"/>
      <c r="F51" s="407"/>
      <c r="G51" s="407"/>
      <c r="H51" s="407"/>
      <c r="I51" s="407"/>
      <c r="J51" s="407"/>
      <c r="K51" s="407"/>
      <c r="L51" s="406"/>
    </row>
    <row r="52" spans="2:12" ht="10.5" customHeight="1" x14ac:dyDescent="0.2">
      <c r="B52" s="407"/>
      <c r="C52" s="407"/>
      <c r="D52" s="407"/>
      <c r="E52" s="407"/>
      <c r="F52" s="407"/>
      <c r="G52" s="407"/>
      <c r="H52" s="407"/>
      <c r="I52" s="407"/>
      <c r="J52" s="407"/>
      <c r="K52" s="407"/>
      <c r="L52" s="406"/>
    </row>
    <row r="53" spans="2:12" ht="10.5" customHeight="1" x14ac:dyDescent="0.2">
      <c r="B53" s="407"/>
      <c r="C53" s="407"/>
      <c r="D53" s="407"/>
      <c r="E53" s="407"/>
      <c r="F53" s="407"/>
      <c r="G53" s="407"/>
      <c r="H53" s="407"/>
      <c r="I53" s="407"/>
      <c r="J53" s="407"/>
      <c r="K53" s="407"/>
      <c r="L53" s="406"/>
    </row>
    <row r="54" spans="2:12" ht="10.5" customHeight="1" x14ac:dyDescent="0.2">
      <c r="B54" s="407"/>
      <c r="C54" s="407"/>
      <c r="D54" s="407"/>
      <c r="E54" s="407"/>
      <c r="F54" s="407"/>
      <c r="G54" s="407"/>
      <c r="H54" s="407"/>
      <c r="I54" s="407"/>
      <c r="J54" s="407"/>
      <c r="K54" s="407"/>
      <c r="L54" s="406"/>
    </row>
    <row r="55" spans="2:12" ht="10.5" customHeight="1" x14ac:dyDescent="0.2">
      <c r="B55" s="407"/>
      <c r="C55" s="407"/>
      <c r="D55" s="407"/>
      <c r="E55" s="407"/>
      <c r="F55" s="407"/>
      <c r="G55" s="407"/>
      <c r="H55" s="407"/>
      <c r="I55" s="407"/>
      <c r="J55" s="407"/>
      <c r="K55" s="407"/>
      <c r="L55" s="406"/>
    </row>
    <row r="56" spans="2:12" ht="10.5" customHeight="1" x14ac:dyDescent="0.2">
      <c r="B56" s="407"/>
      <c r="C56" s="407"/>
      <c r="D56" s="407"/>
      <c r="E56" s="407"/>
      <c r="F56" s="407"/>
      <c r="G56" s="407"/>
      <c r="H56" s="407"/>
      <c r="I56" s="407"/>
      <c r="J56" s="407"/>
      <c r="K56" s="407"/>
      <c r="L56" s="406"/>
    </row>
    <row r="57" spans="2:12" ht="10.5" customHeight="1" x14ac:dyDescent="0.2">
      <c r="B57" s="407"/>
      <c r="C57" s="407"/>
      <c r="D57" s="407"/>
      <c r="E57" s="407"/>
      <c r="F57" s="407"/>
      <c r="G57" s="407"/>
      <c r="H57" s="407"/>
      <c r="I57" s="407"/>
      <c r="J57" s="407"/>
      <c r="K57" s="407"/>
      <c r="L57" s="406"/>
    </row>
    <row r="58" spans="2:12" ht="10.5" customHeight="1" x14ac:dyDescent="0.2">
      <c r="B58" s="407"/>
      <c r="C58" s="407"/>
      <c r="D58" s="407"/>
      <c r="E58" s="407"/>
      <c r="F58" s="407"/>
      <c r="G58" s="407"/>
      <c r="H58" s="407"/>
      <c r="I58" s="407"/>
      <c r="J58" s="407"/>
      <c r="K58" s="407"/>
      <c r="L58" s="406"/>
    </row>
    <row r="59" spans="2:12" ht="10.5" customHeight="1" x14ac:dyDescent="0.2">
      <c r="B59" s="407"/>
      <c r="C59" s="407"/>
      <c r="D59" s="407"/>
      <c r="E59" s="407"/>
      <c r="F59" s="407"/>
      <c r="G59" s="407"/>
      <c r="H59" s="407"/>
      <c r="I59" s="407"/>
      <c r="J59" s="407"/>
      <c r="K59" s="407"/>
      <c r="L59" s="406"/>
    </row>
    <row r="60" spans="2:12" ht="10.5" customHeight="1" x14ac:dyDescent="0.2">
      <c r="B60" s="407"/>
      <c r="C60" s="407"/>
      <c r="D60" s="407"/>
      <c r="E60" s="407"/>
      <c r="F60" s="407"/>
      <c r="G60" s="407"/>
      <c r="H60" s="407"/>
      <c r="I60" s="407"/>
      <c r="J60" s="407"/>
      <c r="K60" s="407"/>
      <c r="L60" s="406"/>
    </row>
  </sheetData>
  <mergeCells count="10">
    <mergeCell ref="B2:D3"/>
    <mergeCell ref="E2:F2"/>
    <mergeCell ref="G2:G3"/>
    <mergeCell ref="H2:L3"/>
    <mergeCell ref="E3:F3"/>
    <mergeCell ref="B33:D34"/>
    <mergeCell ref="E33:F33"/>
    <mergeCell ref="G33:G34"/>
    <mergeCell ref="H33:L34"/>
    <mergeCell ref="E34:F34"/>
  </mergeCells>
  <phoneticPr fontId="2"/>
  <hyperlinks>
    <hyperlink ref="L1" location="テーブル一覧!A1" display="テーブル一覧!A1" xr:uid="{00000000-0004-0000-4800-000000000000}"/>
  </hyperlinks>
  <pageMargins left="0.57999999999999996" right="0.57999999999999996" top="0.71" bottom="0.65" header="0.51200000000000001" footer="0.51200000000000001"/>
  <pageSetup paperSize="9" orientation="landscape" r:id="rId1"/>
  <headerFooter alignWithMargins="0"/>
  <rowBreaks count="2" manualBreakCount="2">
    <brk id="31" max="16383" man="1"/>
    <brk id="48"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6">
    <tabColor theme="0" tint="-0.499984740745262"/>
  </sheetPr>
  <dimension ref="A1:M532"/>
  <sheetViews>
    <sheetView workbookViewId="0">
      <selection activeCell="D22" sqref="D22"/>
    </sheetView>
  </sheetViews>
  <sheetFormatPr defaultRowHeight="14.4" x14ac:dyDescent="0.2"/>
  <cols>
    <col min="1" max="1" width="5.6640625" customWidth="1"/>
    <col min="2" max="2" width="32.88671875" bestFit="1" customWidth="1"/>
    <col min="3" max="3" width="30.33203125" bestFit="1" customWidth="1"/>
    <col min="4" max="4" width="35.88671875" bestFit="1" customWidth="1"/>
    <col min="8" max="8" width="25.109375" bestFit="1" customWidth="1"/>
    <col min="9" max="9" width="28.6640625" bestFit="1" customWidth="1"/>
    <col min="10" max="11" width="4.6640625" customWidth="1"/>
    <col min="12" max="12" width="26.77734375" style="268" bestFit="1" customWidth="1"/>
    <col min="13" max="13" width="30.77734375" style="309" customWidth="1"/>
  </cols>
  <sheetData>
    <row r="1" spans="1:13" x14ac:dyDescent="0.2">
      <c r="A1" s="46"/>
      <c r="B1" s="1"/>
      <c r="C1" s="1"/>
      <c r="D1" s="1"/>
      <c r="E1" s="46"/>
      <c r="F1" s="46"/>
      <c r="G1" s="46"/>
      <c r="H1" s="268"/>
      <c r="I1" s="268"/>
      <c r="J1" s="1"/>
      <c r="K1" s="1"/>
    </row>
    <row r="2" spans="1:13" ht="18.600000000000001" x14ac:dyDescent="0.2">
      <c r="A2" s="294" t="s">
        <v>23235</v>
      </c>
      <c r="B2" s="1"/>
      <c r="C2" s="1"/>
      <c r="D2" s="1"/>
      <c r="E2" s="46"/>
      <c r="F2" s="46"/>
      <c r="G2" s="46"/>
      <c r="H2" s="268"/>
      <c r="I2" s="268"/>
      <c r="J2" s="1"/>
      <c r="K2" s="1"/>
    </row>
    <row r="3" spans="1:13" ht="15" thickBot="1" x14ac:dyDescent="0.25">
      <c r="A3" s="46"/>
      <c r="B3" s="1"/>
      <c r="C3" s="1"/>
      <c r="D3" s="1"/>
      <c r="E3" s="268" t="s">
        <v>23123</v>
      </c>
      <c r="F3" s="46"/>
      <c r="G3" s="46"/>
      <c r="H3" s="268"/>
      <c r="I3" s="268"/>
      <c r="J3" s="1"/>
      <c r="K3" s="1"/>
    </row>
    <row r="4" spans="1:13" ht="20.100000000000001" customHeight="1" x14ac:dyDescent="0.2">
      <c r="A4" s="488" t="s">
        <v>21534</v>
      </c>
      <c r="B4" s="490" t="s">
        <v>23117</v>
      </c>
      <c r="C4" s="490" t="s">
        <v>23119</v>
      </c>
      <c r="D4" s="490" t="s">
        <v>23118</v>
      </c>
      <c r="E4" s="485" t="s">
        <v>23122</v>
      </c>
      <c r="F4" s="486"/>
      <c r="G4" s="487"/>
      <c r="H4" s="492" t="s">
        <v>23205</v>
      </c>
      <c r="I4" s="854" t="s">
        <v>23120</v>
      </c>
      <c r="J4" s="1"/>
      <c r="K4" s="1"/>
      <c r="L4" s="467" t="s">
        <v>23236</v>
      </c>
      <c r="M4" s="852" t="s">
        <v>23237</v>
      </c>
    </row>
    <row r="5" spans="1:13" ht="20.100000000000001" customHeight="1" thickBot="1" x14ac:dyDescent="0.25">
      <c r="A5" s="489"/>
      <c r="B5" s="491"/>
      <c r="C5" s="491"/>
      <c r="D5" s="491"/>
      <c r="E5" s="282" t="s">
        <v>287</v>
      </c>
      <c r="F5" s="282" t="s">
        <v>288</v>
      </c>
      <c r="G5" s="283" t="s">
        <v>21533</v>
      </c>
      <c r="H5" s="493"/>
      <c r="I5" s="855"/>
      <c r="J5" s="1"/>
      <c r="K5" s="1"/>
      <c r="L5" s="468"/>
      <c r="M5" s="853"/>
    </row>
    <row r="6" spans="1:13" ht="15" thickTop="1" x14ac:dyDescent="0.2">
      <c r="A6" s="302">
        <v>1</v>
      </c>
      <c r="B6" s="303" t="s">
        <v>0</v>
      </c>
      <c r="C6" s="303" t="s">
        <v>0</v>
      </c>
      <c r="D6" s="303" t="s">
        <v>286</v>
      </c>
      <c r="E6" s="302" t="s">
        <v>290</v>
      </c>
      <c r="F6" s="302" t="s">
        <v>289</v>
      </c>
      <c r="G6" s="302" t="s">
        <v>290</v>
      </c>
      <c r="H6" s="304" t="s">
        <v>23206</v>
      </c>
      <c r="I6" s="304"/>
      <c r="J6" s="1">
        <v>1</v>
      </c>
      <c r="K6" s="1"/>
      <c r="L6" s="268" t="e">
        <f>VLOOKUP(C6,#REF!,2,FALSE)</f>
        <v>#REF!</v>
      </c>
      <c r="M6" s="46" t="e">
        <f>VLOOKUP(L6,#REF!,2,FALSE)</f>
        <v>#REF!</v>
      </c>
    </row>
    <row r="7" spans="1:13" x14ac:dyDescent="0.2">
      <c r="A7" s="292">
        <v>2</v>
      </c>
      <c r="B7" s="300" t="s">
        <v>1</v>
      </c>
      <c r="C7" s="300" t="s">
        <v>1</v>
      </c>
      <c r="D7" s="300" t="s">
        <v>8</v>
      </c>
      <c r="E7" s="292" t="s">
        <v>290</v>
      </c>
      <c r="F7" s="292" t="s">
        <v>289</v>
      </c>
      <c r="G7" s="292" t="s">
        <v>290</v>
      </c>
      <c r="H7" s="301" t="s">
        <v>23206</v>
      </c>
      <c r="I7" s="301"/>
      <c r="J7" s="1">
        <v>1</v>
      </c>
      <c r="K7" s="1"/>
      <c r="L7" s="268" t="e">
        <f>VLOOKUP(C7,#REF!,2,FALSE)</f>
        <v>#REF!</v>
      </c>
      <c r="M7" s="46" t="e">
        <f>VLOOKUP(L7,#REF!,2,FALSE)</f>
        <v>#REF!</v>
      </c>
    </row>
    <row r="8" spans="1:13" x14ac:dyDescent="0.2">
      <c r="A8" s="292">
        <v>3</v>
      </c>
      <c r="B8" s="300" t="s">
        <v>2</v>
      </c>
      <c r="C8" s="300" t="s">
        <v>2</v>
      </c>
      <c r="D8" s="300" t="s">
        <v>8</v>
      </c>
      <c r="E8" s="292" t="s">
        <v>290</v>
      </c>
      <c r="F8" s="292" t="s">
        <v>289</v>
      </c>
      <c r="G8" s="292" t="s">
        <v>290</v>
      </c>
      <c r="H8" s="301" t="s">
        <v>23206</v>
      </c>
      <c r="I8" s="301"/>
      <c r="J8" s="1">
        <v>1</v>
      </c>
      <c r="K8" s="1"/>
      <c r="L8" s="268" t="e">
        <f>VLOOKUP(C8,#REF!,2,FALSE)</f>
        <v>#REF!</v>
      </c>
      <c r="M8" s="46" t="e">
        <f>VLOOKUP(L8,#REF!,2,FALSE)</f>
        <v>#REF!</v>
      </c>
    </row>
    <row r="9" spans="1:13" x14ac:dyDescent="0.2">
      <c r="A9" s="292">
        <v>4</v>
      </c>
      <c r="B9" s="300" t="s">
        <v>291</v>
      </c>
      <c r="C9" s="300" t="s">
        <v>23124</v>
      </c>
      <c r="D9" s="300" t="s">
        <v>8</v>
      </c>
      <c r="E9" s="292" t="s">
        <v>290</v>
      </c>
      <c r="F9" s="292" t="s">
        <v>289</v>
      </c>
      <c r="G9" s="292" t="s">
        <v>290</v>
      </c>
      <c r="H9" s="301" t="s">
        <v>23206</v>
      </c>
      <c r="I9" s="301"/>
      <c r="J9" s="1">
        <v>1</v>
      </c>
      <c r="K9" s="1"/>
      <c r="L9" s="268" t="e">
        <f>VLOOKUP(C9,#REF!,2,FALSE)</f>
        <v>#REF!</v>
      </c>
      <c r="M9" s="46" t="e">
        <f>VLOOKUP(L9,#REF!,2,FALSE)</f>
        <v>#REF!</v>
      </c>
    </row>
    <row r="10" spans="1:13" x14ac:dyDescent="0.2">
      <c r="A10" s="292">
        <v>5</v>
      </c>
      <c r="B10" s="300" t="s">
        <v>292</v>
      </c>
      <c r="C10" s="300" t="s">
        <v>4</v>
      </c>
      <c r="D10" s="300" t="s">
        <v>8</v>
      </c>
      <c r="E10" s="292" t="s">
        <v>290</v>
      </c>
      <c r="F10" s="292" t="s">
        <v>290</v>
      </c>
      <c r="G10" s="292" t="s">
        <v>290</v>
      </c>
      <c r="H10" s="301"/>
      <c r="I10" s="301"/>
      <c r="J10" s="1"/>
      <c r="K10" s="1"/>
      <c r="L10" s="268" t="e">
        <f>VLOOKUP(C10,#REF!,2,FALSE)</f>
        <v>#REF!</v>
      </c>
      <c r="M10" s="46" t="e">
        <f>VLOOKUP(L10,#REF!,2,FALSE)</f>
        <v>#REF!</v>
      </c>
    </row>
    <row r="11" spans="1:13" x14ac:dyDescent="0.2">
      <c r="A11" s="292">
        <v>6</v>
      </c>
      <c r="B11" s="300" t="s">
        <v>5</v>
      </c>
      <c r="C11" s="300" t="s">
        <v>5</v>
      </c>
      <c r="D11" s="300" t="s">
        <v>8</v>
      </c>
      <c r="E11" s="292" t="s">
        <v>290</v>
      </c>
      <c r="F11" s="292" t="s">
        <v>290</v>
      </c>
      <c r="G11" s="292" t="s">
        <v>290</v>
      </c>
      <c r="H11" s="301"/>
      <c r="I11" s="301"/>
      <c r="J11" s="1"/>
      <c r="K11" s="1"/>
      <c r="L11" s="268" t="e">
        <f>VLOOKUP(C11,#REF!,2,FALSE)</f>
        <v>#REF!</v>
      </c>
      <c r="M11" s="46" t="e">
        <f>VLOOKUP(L11,#REF!,2,FALSE)</f>
        <v>#REF!</v>
      </c>
    </row>
    <row r="12" spans="1:13" x14ac:dyDescent="0.2">
      <c r="A12" s="292">
        <v>7</v>
      </c>
      <c r="B12" s="300" t="s">
        <v>6</v>
      </c>
      <c r="C12" s="300" t="s">
        <v>23125</v>
      </c>
      <c r="D12" s="300" t="s">
        <v>8</v>
      </c>
      <c r="E12" s="292" t="s">
        <v>290</v>
      </c>
      <c r="F12" s="292" t="s">
        <v>289</v>
      </c>
      <c r="G12" s="292" t="s">
        <v>290</v>
      </c>
      <c r="H12" s="301" t="s">
        <v>23207</v>
      </c>
      <c r="I12" s="301"/>
      <c r="J12" s="1">
        <v>1</v>
      </c>
      <c r="K12" s="1"/>
      <c r="L12" s="268" t="e">
        <f>VLOOKUP(C12,#REF!,2,FALSE)</f>
        <v>#REF!</v>
      </c>
      <c r="M12" s="46" t="e">
        <f>VLOOKUP(L12,#REF!,2,FALSE)</f>
        <v>#REF!</v>
      </c>
    </row>
    <row r="13" spans="1:13" x14ac:dyDescent="0.2">
      <c r="A13" s="292">
        <v>8</v>
      </c>
      <c r="B13" s="300" t="s">
        <v>7</v>
      </c>
      <c r="C13" s="300" t="s">
        <v>7</v>
      </c>
      <c r="D13" s="300" t="s">
        <v>8</v>
      </c>
      <c r="E13" s="292" t="s">
        <v>290</v>
      </c>
      <c r="F13" s="292" t="s">
        <v>290</v>
      </c>
      <c r="G13" s="292" t="s">
        <v>290</v>
      </c>
      <c r="H13" s="301"/>
      <c r="I13" s="301"/>
      <c r="J13" s="1"/>
      <c r="K13" s="1"/>
      <c r="L13" s="268" t="e">
        <f>VLOOKUP(C13,#REF!,2,FALSE)</f>
        <v>#REF!</v>
      </c>
      <c r="M13" s="46" t="e">
        <f>VLOOKUP(L13,#REF!,2,FALSE)</f>
        <v>#REF!</v>
      </c>
    </row>
    <row r="14" spans="1:13" x14ac:dyDescent="0.2">
      <c r="A14" s="292">
        <v>9</v>
      </c>
      <c r="B14" s="300" t="s">
        <v>294</v>
      </c>
      <c r="C14" s="300" t="s">
        <v>295</v>
      </c>
      <c r="D14" s="300" t="s">
        <v>341</v>
      </c>
      <c r="E14" s="292" t="s">
        <v>290</v>
      </c>
      <c r="F14" s="292" t="s">
        <v>290</v>
      </c>
      <c r="G14" s="292" t="s">
        <v>290</v>
      </c>
      <c r="H14" s="301"/>
      <c r="I14" s="301"/>
      <c r="J14" s="1"/>
      <c r="K14" s="1"/>
      <c r="L14" s="268" t="e">
        <f>VLOOKUP(C14,#REF!,2,FALSE)</f>
        <v>#REF!</v>
      </c>
      <c r="M14" s="46" t="e">
        <f>VLOOKUP(L14,#REF!,2,FALSE)</f>
        <v>#REF!</v>
      </c>
    </row>
    <row r="15" spans="1:13" x14ac:dyDescent="0.2">
      <c r="A15" s="292">
        <v>10</v>
      </c>
      <c r="B15" s="300" t="s">
        <v>296</v>
      </c>
      <c r="C15" s="300" t="s">
        <v>297</v>
      </c>
      <c r="D15" s="300" t="s">
        <v>341</v>
      </c>
      <c r="E15" s="292" t="s">
        <v>290</v>
      </c>
      <c r="F15" s="292" t="s">
        <v>290</v>
      </c>
      <c r="G15" s="292" t="s">
        <v>290</v>
      </c>
      <c r="H15" s="301"/>
      <c r="I15" s="301"/>
      <c r="J15" s="1"/>
      <c r="K15" s="1"/>
      <c r="L15" s="268" t="e">
        <f>VLOOKUP(C15,#REF!,2,FALSE)</f>
        <v>#REF!</v>
      </c>
      <c r="M15" s="46" t="e">
        <f>VLOOKUP(L15,#REF!,2,FALSE)</f>
        <v>#REF!</v>
      </c>
    </row>
    <row r="16" spans="1:13" x14ac:dyDescent="0.2">
      <c r="A16" s="292">
        <v>11</v>
      </c>
      <c r="B16" s="300" t="s">
        <v>298</v>
      </c>
      <c r="C16" s="300" t="s">
        <v>23126</v>
      </c>
      <c r="D16" s="300" t="s">
        <v>341</v>
      </c>
      <c r="E16" s="292" t="s">
        <v>290</v>
      </c>
      <c r="F16" s="292" t="s">
        <v>289</v>
      </c>
      <c r="G16" s="292" t="s">
        <v>290</v>
      </c>
      <c r="H16" s="301" t="s">
        <v>23210</v>
      </c>
      <c r="I16" s="301"/>
      <c r="J16" s="1">
        <v>1</v>
      </c>
      <c r="K16" s="1"/>
      <c r="L16" s="268" t="e">
        <f>VLOOKUP(C16,#REF!,2,FALSE)</f>
        <v>#REF!</v>
      </c>
      <c r="M16" s="46" t="e">
        <f>VLOOKUP(L16,#REF!,2,FALSE)</f>
        <v>#REF!</v>
      </c>
    </row>
    <row r="17" spans="1:13" x14ac:dyDescent="0.2">
      <c r="A17" s="292">
        <v>12</v>
      </c>
      <c r="B17" s="300" t="s">
        <v>300</v>
      </c>
      <c r="C17" s="300" t="s">
        <v>301</v>
      </c>
      <c r="D17" s="300" t="s">
        <v>341</v>
      </c>
      <c r="E17" s="292" t="s">
        <v>290</v>
      </c>
      <c r="F17" s="292" t="s">
        <v>290</v>
      </c>
      <c r="G17" s="292" t="s">
        <v>290</v>
      </c>
      <c r="H17" s="301"/>
      <c r="I17" s="301"/>
      <c r="J17" s="1"/>
      <c r="K17" s="1"/>
      <c r="L17" s="268" t="e">
        <f>VLOOKUP(C17,#REF!,2,FALSE)</f>
        <v>#REF!</v>
      </c>
      <c r="M17" s="46" t="e">
        <f>VLOOKUP(L17,#REF!,2,FALSE)</f>
        <v>#REF!</v>
      </c>
    </row>
    <row r="18" spans="1:13" x14ac:dyDescent="0.2">
      <c r="A18" s="292">
        <v>13</v>
      </c>
      <c r="B18" s="300" t="s">
        <v>302</v>
      </c>
      <c r="C18" s="300" t="s">
        <v>23127</v>
      </c>
      <c r="D18" s="300" t="s">
        <v>341</v>
      </c>
      <c r="E18" s="292" t="s">
        <v>290</v>
      </c>
      <c r="F18" s="292" t="s">
        <v>289</v>
      </c>
      <c r="G18" s="292" t="s">
        <v>290</v>
      </c>
      <c r="H18" s="301" t="s">
        <v>23210</v>
      </c>
      <c r="I18" s="301"/>
      <c r="J18" s="1">
        <v>1</v>
      </c>
      <c r="K18" s="1"/>
      <c r="L18" s="268" t="e">
        <f>VLOOKUP(C18,#REF!,2,FALSE)</f>
        <v>#REF!</v>
      </c>
      <c r="M18" s="46" t="e">
        <f>VLOOKUP(L18,#REF!,2,FALSE)</f>
        <v>#REF!</v>
      </c>
    </row>
    <row r="19" spans="1:13" x14ac:dyDescent="0.2">
      <c r="A19" s="292">
        <v>14</v>
      </c>
      <c r="B19" s="300" t="s">
        <v>304</v>
      </c>
      <c r="C19" s="300" t="s">
        <v>23128</v>
      </c>
      <c r="D19" s="300" t="s">
        <v>341</v>
      </c>
      <c r="E19" s="292" t="s">
        <v>290</v>
      </c>
      <c r="F19" s="292" t="s">
        <v>289</v>
      </c>
      <c r="G19" s="292" t="s">
        <v>290</v>
      </c>
      <c r="H19" s="301" t="s">
        <v>23210</v>
      </c>
      <c r="I19" s="301"/>
      <c r="J19" s="1">
        <v>1</v>
      </c>
      <c r="K19" s="1"/>
      <c r="L19" s="268" t="e">
        <f>VLOOKUP(C19,#REF!,2,FALSE)</f>
        <v>#REF!</v>
      </c>
      <c r="M19" s="46" t="e">
        <f>VLOOKUP(L19,#REF!,2,FALSE)</f>
        <v>#REF!</v>
      </c>
    </row>
    <row r="20" spans="1:13" x14ac:dyDescent="0.2">
      <c r="A20" s="292">
        <v>15</v>
      </c>
      <c r="B20" s="300" t="s">
        <v>306</v>
      </c>
      <c r="C20" s="300" t="s">
        <v>307</v>
      </c>
      <c r="D20" s="300" t="s">
        <v>341</v>
      </c>
      <c r="E20" s="292" t="s">
        <v>290</v>
      </c>
      <c r="F20" s="292" t="s">
        <v>290</v>
      </c>
      <c r="G20" s="292" t="s">
        <v>290</v>
      </c>
      <c r="H20" s="301"/>
      <c r="I20" s="301"/>
      <c r="J20" s="1"/>
      <c r="K20" s="1"/>
      <c r="L20" s="268" t="e">
        <f>VLOOKUP(C20,#REF!,2,FALSE)</f>
        <v>#REF!</v>
      </c>
      <c r="M20" s="46" t="e">
        <f>VLOOKUP(L20,#REF!,2,FALSE)</f>
        <v>#REF!</v>
      </c>
    </row>
    <row r="21" spans="1:13" x14ac:dyDescent="0.2">
      <c r="A21" s="292">
        <v>16</v>
      </c>
      <c r="B21" s="300" t="s">
        <v>308</v>
      </c>
      <c r="C21" s="300" t="s">
        <v>23129</v>
      </c>
      <c r="D21" s="300" t="s">
        <v>341</v>
      </c>
      <c r="E21" s="292" t="s">
        <v>290</v>
      </c>
      <c r="F21" s="292" t="s">
        <v>289</v>
      </c>
      <c r="G21" s="292" t="s">
        <v>290</v>
      </c>
      <c r="H21" s="301" t="s">
        <v>23211</v>
      </c>
      <c r="I21" s="301"/>
      <c r="J21" s="1">
        <v>1</v>
      </c>
      <c r="K21" s="1"/>
      <c r="L21" s="268" t="e">
        <f>VLOOKUP(C21,#REF!,2,FALSE)</f>
        <v>#REF!</v>
      </c>
      <c r="M21" s="46" t="e">
        <f>VLOOKUP(L21,#REF!,2,FALSE)</f>
        <v>#REF!</v>
      </c>
    </row>
    <row r="22" spans="1:13" x14ac:dyDescent="0.2">
      <c r="A22" s="292">
        <v>17</v>
      </c>
      <c r="B22" s="300" t="s">
        <v>310</v>
      </c>
      <c r="C22" s="300" t="s">
        <v>23130</v>
      </c>
      <c r="D22" s="300" t="s">
        <v>341</v>
      </c>
      <c r="E22" s="292" t="s">
        <v>290</v>
      </c>
      <c r="F22" s="292" t="s">
        <v>289</v>
      </c>
      <c r="G22" s="292" t="s">
        <v>290</v>
      </c>
      <c r="H22" s="301" t="s">
        <v>23206</v>
      </c>
      <c r="I22" s="301"/>
      <c r="J22" s="1">
        <v>1</v>
      </c>
      <c r="K22" s="1"/>
      <c r="L22" s="268" t="e">
        <f>VLOOKUP(C22,#REF!,2,FALSE)</f>
        <v>#REF!</v>
      </c>
      <c r="M22" s="46" t="e">
        <f>VLOOKUP(L22,#REF!,2,FALSE)</f>
        <v>#REF!</v>
      </c>
    </row>
    <row r="23" spans="1:13" x14ac:dyDescent="0.2">
      <c r="A23" s="292">
        <v>18</v>
      </c>
      <c r="B23" s="300" t="s">
        <v>312</v>
      </c>
      <c r="C23" s="300" t="s">
        <v>23131</v>
      </c>
      <c r="D23" s="300" t="s">
        <v>341</v>
      </c>
      <c r="E23" s="292" t="s">
        <v>290</v>
      </c>
      <c r="F23" s="292" t="s">
        <v>289</v>
      </c>
      <c r="G23" s="292" t="s">
        <v>290</v>
      </c>
      <c r="H23" s="301" t="s">
        <v>23206</v>
      </c>
      <c r="I23" s="301"/>
      <c r="J23" s="1">
        <v>1</v>
      </c>
      <c r="K23" s="1"/>
      <c r="L23" s="268" t="e">
        <f>VLOOKUP(C23,#REF!,2,FALSE)</f>
        <v>#REF!</v>
      </c>
      <c r="M23" s="46" t="e">
        <f>VLOOKUP(L23,#REF!,2,FALSE)</f>
        <v>#REF!</v>
      </c>
    </row>
    <row r="24" spans="1:13" x14ac:dyDescent="0.2">
      <c r="A24" s="292">
        <v>19</v>
      </c>
      <c r="B24" s="300" t="s">
        <v>314</v>
      </c>
      <c r="C24" s="300" t="s">
        <v>23132</v>
      </c>
      <c r="D24" s="300" t="s">
        <v>341</v>
      </c>
      <c r="E24" s="292" t="s">
        <v>290</v>
      </c>
      <c r="F24" s="292" t="s">
        <v>289</v>
      </c>
      <c r="G24" s="292" t="s">
        <v>290</v>
      </c>
      <c r="H24" s="301" t="s">
        <v>23206</v>
      </c>
      <c r="I24" s="301"/>
      <c r="J24" s="1">
        <v>1</v>
      </c>
      <c r="K24" s="1"/>
      <c r="L24" s="268" t="e">
        <f>VLOOKUP(C24,#REF!,2,FALSE)</f>
        <v>#REF!</v>
      </c>
      <c r="M24" s="46" t="e">
        <f>VLOOKUP(L24,#REF!,2,FALSE)</f>
        <v>#REF!</v>
      </c>
    </row>
    <row r="25" spans="1:13" x14ac:dyDescent="0.2">
      <c r="A25" s="292">
        <v>20</v>
      </c>
      <c r="B25" s="300" t="s">
        <v>316</v>
      </c>
      <c r="C25" s="300" t="s">
        <v>317</v>
      </c>
      <c r="D25" s="300" t="s">
        <v>341</v>
      </c>
      <c r="E25" s="292" t="s">
        <v>290</v>
      </c>
      <c r="F25" s="292" t="s">
        <v>290</v>
      </c>
      <c r="G25" s="292" t="s">
        <v>290</v>
      </c>
      <c r="H25" s="301"/>
      <c r="I25" s="301"/>
      <c r="J25" s="1"/>
      <c r="K25" s="1"/>
      <c r="L25" s="268" t="e">
        <f>VLOOKUP(C25,#REF!,2,FALSE)</f>
        <v>#REF!</v>
      </c>
      <c r="M25" s="46" t="e">
        <f>VLOOKUP(L25,#REF!,2,FALSE)</f>
        <v>#REF!</v>
      </c>
    </row>
    <row r="26" spans="1:13" x14ac:dyDescent="0.2">
      <c r="A26" s="292">
        <v>21</v>
      </c>
      <c r="B26" s="300" t="s">
        <v>4994</v>
      </c>
      <c r="C26" s="300" t="s">
        <v>23133</v>
      </c>
      <c r="D26" s="300" t="s">
        <v>341</v>
      </c>
      <c r="E26" s="292" t="s">
        <v>290</v>
      </c>
      <c r="F26" s="292" t="s">
        <v>289</v>
      </c>
      <c r="G26" s="292" t="s">
        <v>290</v>
      </c>
      <c r="H26" s="301" t="s">
        <v>23207</v>
      </c>
      <c r="I26" s="301"/>
      <c r="J26" s="1">
        <v>1</v>
      </c>
      <c r="K26" s="1"/>
      <c r="L26" s="268" t="e">
        <f>VLOOKUP(C26,#REF!,2,FALSE)</f>
        <v>#REF!</v>
      </c>
      <c r="M26" s="46" t="e">
        <f>VLOOKUP(L26,#REF!,2,FALSE)</f>
        <v>#REF!</v>
      </c>
    </row>
    <row r="27" spans="1:13" x14ac:dyDescent="0.2">
      <c r="A27" s="292">
        <v>22</v>
      </c>
      <c r="B27" s="300" t="s">
        <v>319</v>
      </c>
      <c r="C27" s="300" t="s">
        <v>23134</v>
      </c>
      <c r="D27" s="300" t="s">
        <v>341</v>
      </c>
      <c r="E27" s="292" t="s">
        <v>290</v>
      </c>
      <c r="F27" s="292" t="s">
        <v>289</v>
      </c>
      <c r="G27" s="292" t="s">
        <v>290</v>
      </c>
      <c r="H27" s="301" t="s">
        <v>23210</v>
      </c>
      <c r="I27" s="301"/>
      <c r="J27" s="1">
        <v>1</v>
      </c>
      <c r="K27" s="1"/>
      <c r="L27" s="268" t="e">
        <f>VLOOKUP(C27,#REF!,2,FALSE)</f>
        <v>#REF!</v>
      </c>
      <c r="M27" s="46" t="e">
        <f>VLOOKUP(L27,#REF!,2,FALSE)</f>
        <v>#REF!</v>
      </c>
    </row>
    <row r="28" spans="1:13" x14ac:dyDescent="0.2">
      <c r="A28" s="292">
        <v>23</v>
      </c>
      <c r="B28" s="300" t="s">
        <v>321</v>
      </c>
      <c r="C28" s="300" t="s">
        <v>23135</v>
      </c>
      <c r="D28" s="300" t="s">
        <v>341</v>
      </c>
      <c r="E28" s="292" t="s">
        <v>290</v>
      </c>
      <c r="F28" s="292" t="s">
        <v>289</v>
      </c>
      <c r="G28" s="292" t="s">
        <v>290</v>
      </c>
      <c r="H28" s="301" t="s">
        <v>23211</v>
      </c>
      <c r="I28" s="301"/>
      <c r="J28" s="1">
        <v>1</v>
      </c>
      <c r="K28" s="1"/>
      <c r="L28" s="268" t="e">
        <f>VLOOKUP(C28,#REF!,2,FALSE)</f>
        <v>#REF!</v>
      </c>
      <c r="M28" s="46" t="e">
        <f>VLOOKUP(L28,#REF!,2,FALSE)</f>
        <v>#REF!</v>
      </c>
    </row>
    <row r="29" spans="1:13" x14ac:dyDescent="0.2">
      <c r="A29" s="292">
        <v>24</v>
      </c>
      <c r="B29" s="300" t="s">
        <v>323</v>
      </c>
      <c r="C29" s="300" t="s">
        <v>23136</v>
      </c>
      <c r="D29" s="300" t="s">
        <v>341</v>
      </c>
      <c r="E29" s="292" t="s">
        <v>290</v>
      </c>
      <c r="F29" s="292" t="s">
        <v>289</v>
      </c>
      <c r="G29" s="292" t="s">
        <v>290</v>
      </c>
      <c r="H29" s="301" t="s">
        <v>23211</v>
      </c>
      <c r="I29" s="301"/>
      <c r="J29" s="1">
        <v>1</v>
      </c>
      <c r="K29" s="1"/>
      <c r="L29" s="268" t="e">
        <f>VLOOKUP(C29,#REF!,2,FALSE)</f>
        <v>#REF!</v>
      </c>
      <c r="M29" s="46" t="e">
        <f>VLOOKUP(L29,#REF!,2,FALSE)</f>
        <v>#REF!</v>
      </c>
    </row>
    <row r="30" spans="1:13" x14ac:dyDescent="0.2">
      <c r="A30" s="292">
        <v>25</v>
      </c>
      <c r="B30" s="300" t="s">
        <v>4138</v>
      </c>
      <c r="C30" s="300" t="s">
        <v>325</v>
      </c>
      <c r="D30" s="300" t="s">
        <v>341</v>
      </c>
      <c r="E30" s="292" t="s">
        <v>290</v>
      </c>
      <c r="F30" s="292" t="s">
        <v>290</v>
      </c>
      <c r="G30" s="292" t="s">
        <v>290</v>
      </c>
      <c r="H30" s="301"/>
      <c r="I30" s="301"/>
      <c r="J30" s="1"/>
      <c r="K30" s="1"/>
      <c r="L30" s="268" t="e">
        <f>VLOOKUP(C30,#REF!,2,FALSE)</f>
        <v>#REF!</v>
      </c>
      <c r="M30" s="46" t="e">
        <f>VLOOKUP(L30,#REF!,2,FALSE)</f>
        <v>#REF!</v>
      </c>
    </row>
    <row r="31" spans="1:13" x14ac:dyDescent="0.2">
      <c r="A31" s="292">
        <v>26</v>
      </c>
      <c r="B31" s="300" t="s">
        <v>4139</v>
      </c>
      <c r="C31" s="300" t="s">
        <v>326</v>
      </c>
      <c r="D31" s="300" t="s">
        <v>341</v>
      </c>
      <c r="E31" s="292" t="s">
        <v>290</v>
      </c>
      <c r="F31" s="292" t="s">
        <v>290</v>
      </c>
      <c r="G31" s="292" t="s">
        <v>290</v>
      </c>
      <c r="H31" s="301"/>
      <c r="I31" s="301"/>
      <c r="J31" s="1"/>
      <c r="K31" s="1"/>
      <c r="L31" s="268" t="e">
        <f>VLOOKUP(C31,#REF!,2,FALSE)</f>
        <v>#REF!</v>
      </c>
      <c r="M31" s="46" t="e">
        <f>VLOOKUP(L31,#REF!,2,FALSE)</f>
        <v>#REF!</v>
      </c>
    </row>
    <row r="32" spans="1:13" x14ac:dyDescent="0.2">
      <c r="A32" s="292">
        <v>27</v>
      </c>
      <c r="B32" s="300" t="s">
        <v>327</v>
      </c>
      <c r="C32" s="300" t="s">
        <v>328</v>
      </c>
      <c r="D32" s="300" t="s">
        <v>341</v>
      </c>
      <c r="E32" s="292" t="s">
        <v>290</v>
      </c>
      <c r="F32" s="292" t="s">
        <v>290</v>
      </c>
      <c r="G32" s="292" t="s">
        <v>290</v>
      </c>
      <c r="H32" s="301"/>
      <c r="I32" s="301"/>
      <c r="J32" s="1"/>
      <c r="K32" s="1"/>
      <c r="L32" s="268" t="e">
        <f>VLOOKUP(C32,#REF!,2,FALSE)</f>
        <v>#REF!</v>
      </c>
      <c r="M32" s="46" t="e">
        <f>VLOOKUP(L32,#REF!,2,FALSE)</f>
        <v>#REF!</v>
      </c>
    </row>
    <row r="33" spans="1:13" x14ac:dyDescent="0.2">
      <c r="A33" s="292">
        <v>28</v>
      </c>
      <c r="B33" s="300" t="s">
        <v>4140</v>
      </c>
      <c r="C33" s="300" t="s">
        <v>329</v>
      </c>
      <c r="D33" s="300" t="s">
        <v>341</v>
      </c>
      <c r="E33" s="292" t="s">
        <v>290</v>
      </c>
      <c r="F33" s="292" t="s">
        <v>290</v>
      </c>
      <c r="G33" s="292" t="s">
        <v>290</v>
      </c>
      <c r="H33" s="301"/>
      <c r="I33" s="301"/>
      <c r="J33" s="1"/>
      <c r="K33" s="1"/>
      <c r="L33" s="268" t="e">
        <f>VLOOKUP(C33,#REF!,2,FALSE)</f>
        <v>#REF!</v>
      </c>
      <c r="M33" s="46" t="e">
        <f>VLOOKUP(L33,#REF!,2,FALSE)</f>
        <v>#REF!</v>
      </c>
    </row>
    <row r="34" spans="1:13" x14ac:dyDescent="0.2">
      <c r="A34" s="292">
        <v>29</v>
      </c>
      <c r="B34" s="300" t="s">
        <v>330</v>
      </c>
      <c r="C34" s="300" t="s">
        <v>23137</v>
      </c>
      <c r="D34" s="300" t="s">
        <v>341</v>
      </c>
      <c r="E34" s="292" t="s">
        <v>290</v>
      </c>
      <c r="F34" s="292" t="s">
        <v>289</v>
      </c>
      <c r="G34" s="292" t="s">
        <v>290</v>
      </c>
      <c r="H34" s="301" t="s">
        <v>23210</v>
      </c>
      <c r="I34" s="301"/>
      <c r="J34" s="1">
        <v>1</v>
      </c>
      <c r="K34" s="1"/>
      <c r="L34" s="268" t="e">
        <f>VLOOKUP(C34,#REF!,2,FALSE)</f>
        <v>#REF!</v>
      </c>
      <c r="M34" s="46" t="e">
        <f>VLOOKUP(L34,#REF!,2,FALSE)</f>
        <v>#REF!</v>
      </c>
    </row>
    <row r="35" spans="1:13" x14ac:dyDescent="0.2">
      <c r="A35" s="292">
        <v>30</v>
      </c>
      <c r="B35" s="300" t="s">
        <v>332</v>
      </c>
      <c r="C35" s="300" t="s">
        <v>23138</v>
      </c>
      <c r="D35" s="300" t="s">
        <v>341</v>
      </c>
      <c r="E35" s="292" t="s">
        <v>290</v>
      </c>
      <c r="F35" s="292" t="s">
        <v>289</v>
      </c>
      <c r="G35" s="292" t="s">
        <v>290</v>
      </c>
      <c r="H35" s="301" t="s">
        <v>23210</v>
      </c>
      <c r="I35" s="301"/>
      <c r="J35" s="1">
        <v>1</v>
      </c>
      <c r="K35" s="1"/>
      <c r="L35" s="268" t="e">
        <f>VLOOKUP(C35,#REF!,2,FALSE)</f>
        <v>#REF!</v>
      </c>
      <c r="M35" s="46" t="e">
        <f>VLOOKUP(L35,#REF!,2,FALSE)</f>
        <v>#REF!</v>
      </c>
    </row>
    <row r="36" spans="1:13" x14ac:dyDescent="0.2">
      <c r="A36" s="292">
        <v>31</v>
      </c>
      <c r="B36" s="300" t="s">
        <v>333</v>
      </c>
      <c r="C36" s="300" t="s">
        <v>23139</v>
      </c>
      <c r="D36" s="300" t="s">
        <v>341</v>
      </c>
      <c r="E36" s="292" t="s">
        <v>290</v>
      </c>
      <c r="F36" s="292" t="s">
        <v>289</v>
      </c>
      <c r="G36" s="292" t="s">
        <v>290</v>
      </c>
      <c r="H36" s="301" t="s">
        <v>23206</v>
      </c>
      <c r="I36" s="301"/>
      <c r="J36" s="1">
        <v>1</v>
      </c>
      <c r="K36" s="1"/>
      <c r="L36" s="268" t="e">
        <f>VLOOKUP(C36,#REF!,2,FALSE)</f>
        <v>#REF!</v>
      </c>
      <c r="M36" s="46" t="e">
        <f>VLOOKUP(L36,#REF!,2,FALSE)</f>
        <v>#REF!</v>
      </c>
    </row>
    <row r="37" spans="1:13" x14ac:dyDescent="0.2">
      <c r="A37" s="292">
        <v>32</v>
      </c>
      <c r="B37" s="300" t="s">
        <v>335</v>
      </c>
      <c r="C37" s="300" t="s">
        <v>336</v>
      </c>
      <c r="D37" s="300" t="s">
        <v>341</v>
      </c>
      <c r="E37" s="292" t="s">
        <v>290</v>
      </c>
      <c r="F37" s="292" t="s">
        <v>289</v>
      </c>
      <c r="G37" s="292" t="s">
        <v>290</v>
      </c>
      <c r="H37" s="301" t="s">
        <v>23206</v>
      </c>
      <c r="I37" s="301"/>
      <c r="J37" s="1">
        <v>1</v>
      </c>
      <c r="K37" s="1"/>
      <c r="L37" s="268" t="e">
        <f>VLOOKUP(C37,#REF!,2,FALSE)</f>
        <v>#REF!</v>
      </c>
      <c r="M37" s="46" t="e">
        <f>VLOOKUP(L37,#REF!,2,FALSE)</f>
        <v>#REF!</v>
      </c>
    </row>
    <row r="38" spans="1:13" x14ac:dyDescent="0.2">
      <c r="A38" s="292">
        <v>33</v>
      </c>
      <c r="B38" s="300" t="s">
        <v>337</v>
      </c>
      <c r="C38" s="300" t="s">
        <v>338</v>
      </c>
      <c r="D38" s="300" t="s">
        <v>341</v>
      </c>
      <c r="E38" s="292" t="s">
        <v>290</v>
      </c>
      <c r="F38" s="292" t="s">
        <v>289</v>
      </c>
      <c r="G38" s="292" t="s">
        <v>290</v>
      </c>
      <c r="H38" s="301" t="s">
        <v>23206</v>
      </c>
      <c r="I38" s="301"/>
      <c r="J38" s="1">
        <v>1</v>
      </c>
      <c r="K38" s="1"/>
      <c r="L38" s="268" t="e">
        <f>VLOOKUP(C38,#REF!,2,FALSE)</f>
        <v>#REF!</v>
      </c>
      <c r="M38" s="46" t="e">
        <f>VLOOKUP(L38,#REF!,2,FALSE)</f>
        <v>#REF!</v>
      </c>
    </row>
    <row r="39" spans="1:13" x14ac:dyDescent="0.2">
      <c r="A39" s="292">
        <v>34</v>
      </c>
      <c r="B39" s="300" t="s">
        <v>339</v>
      </c>
      <c r="C39" s="300" t="s">
        <v>23140</v>
      </c>
      <c r="D39" s="300" t="s">
        <v>341</v>
      </c>
      <c r="E39" s="292" t="s">
        <v>290</v>
      </c>
      <c r="F39" s="292" t="s">
        <v>289</v>
      </c>
      <c r="G39" s="292" t="s">
        <v>290</v>
      </c>
      <c r="H39" s="301" t="s">
        <v>23206</v>
      </c>
      <c r="I39" s="301"/>
      <c r="J39" s="1">
        <v>1</v>
      </c>
      <c r="K39" s="1"/>
      <c r="L39" s="268" t="e">
        <f>VLOOKUP(C39,#REF!,2,FALSE)</f>
        <v>#REF!</v>
      </c>
      <c r="M39" s="46" t="e">
        <f>VLOOKUP(L39,#REF!,2,FALSE)</f>
        <v>#REF!</v>
      </c>
    </row>
    <row r="40" spans="1:13" x14ac:dyDescent="0.2">
      <c r="A40" s="292">
        <v>35</v>
      </c>
      <c r="B40" s="300" t="s">
        <v>4128</v>
      </c>
      <c r="C40" s="300" t="s">
        <v>23141</v>
      </c>
      <c r="D40" s="300" t="s">
        <v>3319</v>
      </c>
      <c r="E40" s="292" t="s">
        <v>290</v>
      </c>
      <c r="F40" s="292" t="s">
        <v>289</v>
      </c>
      <c r="G40" s="292" t="s">
        <v>290</v>
      </c>
      <c r="H40" s="306" t="s">
        <v>23212</v>
      </c>
      <c r="I40" s="301" t="s">
        <v>23213</v>
      </c>
      <c r="J40" s="1">
        <v>1</v>
      </c>
      <c r="K40" s="1">
        <v>1</v>
      </c>
      <c r="L40" s="268" t="e">
        <f>VLOOKUP(C40,#REF!,2,FALSE)</f>
        <v>#REF!</v>
      </c>
      <c r="M40" s="46" t="e">
        <f>VLOOKUP(L40,#REF!,2,FALSE)</f>
        <v>#REF!</v>
      </c>
    </row>
    <row r="41" spans="1:13" x14ac:dyDescent="0.2">
      <c r="A41" s="292">
        <v>36</v>
      </c>
      <c r="B41" s="300" t="s">
        <v>4129</v>
      </c>
      <c r="C41" s="300" t="s">
        <v>3322</v>
      </c>
      <c r="D41" s="300" t="s">
        <v>3319</v>
      </c>
      <c r="E41" s="292" t="s">
        <v>290</v>
      </c>
      <c r="F41" s="292" t="s">
        <v>290</v>
      </c>
      <c r="G41" s="292" t="s">
        <v>290</v>
      </c>
      <c r="H41" s="301"/>
      <c r="I41" s="301"/>
      <c r="J41" s="1"/>
      <c r="K41" s="1"/>
      <c r="L41" s="268" t="e">
        <f>VLOOKUP(C41,#REF!,2,FALSE)</f>
        <v>#REF!</v>
      </c>
      <c r="M41" s="46" t="e">
        <f>VLOOKUP(L41,#REF!,2,FALSE)</f>
        <v>#REF!</v>
      </c>
    </row>
    <row r="42" spans="1:13" x14ac:dyDescent="0.2">
      <c r="A42" s="292">
        <v>37</v>
      </c>
      <c r="B42" s="300" t="s">
        <v>4130</v>
      </c>
      <c r="C42" s="300" t="s">
        <v>3323</v>
      </c>
      <c r="D42" s="300" t="s">
        <v>3319</v>
      </c>
      <c r="E42" s="292" t="s">
        <v>290</v>
      </c>
      <c r="F42" s="292" t="s">
        <v>290</v>
      </c>
      <c r="G42" s="292" t="s">
        <v>290</v>
      </c>
      <c r="H42" s="301"/>
      <c r="I42" s="301"/>
      <c r="J42" s="1"/>
      <c r="K42" s="1"/>
      <c r="L42" s="268" t="e">
        <f>VLOOKUP(C42,#REF!,2,FALSE)</f>
        <v>#REF!</v>
      </c>
      <c r="M42" s="46" t="e">
        <f>VLOOKUP(L42,#REF!,2,FALSE)</f>
        <v>#REF!</v>
      </c>
    </row>
    <row r="43" spans="1:13" x14ac:dyDescent="0.2">
      <c r="A43" s="292">
        <v>38</v>
      </c>
      <c r="B43" s="300" t="s">
        <v>4131</v>
      </c>
      <c r="C43" s="300" t="s">
        <v>3324</v>
      </c>
      <c r="D43" s="300" t="s">
        <v>3319</v>
      </c>
      <c r="E43" s="292" t="s">
        <v>290</v>
      </c>
      <c r="F43" s="292" t="s">
        <v>290</v>
      </c>
      <c r="G43" s="292" t="s">
        <v>290</v>
      </c>
      <c r="H43" s="301"/>
      <c r="I43" s="301"/>
      <c r="J43" s="1"/>
      <c r="K43" s="1"/>
      <c r="L43" s="268" t="e">
        <f>VLOOKUP(C43,#REF!,2,FALSE)</f>
        <v>#REF!</v>
      </c>
      <c r="M43" s="46" t="e">
        <f>VLOOKUP(L43,#REF!,2,FALSE)</f>
        <v>#REF!</v>
      </c>
    </row>
    <row r="44" spans="1:13" x14ac:dyDescent="0.2">
      <c r="A44" s="292">
        <v>39</v>
      </c>
      <c r="B44" s="300" t="s">
        <v>4132</v>
      </c>
      <c r="C44" s="300" t="s">
        <v>3325</v>
      </c>
      <c r="D44" s="300" t="s">
        <v>3319</v>
      </c>
      <c r="E44" s="292" t="s">
        <v>290</v>
      </c>
      <c r="F44" s="292" t="s">
        <v>290</v>
      </c>
      <c r="G44" s="292" t="s">
        <v>290</v>
      </c>
      <c r="H44" s="301"/>
      <c r="I44" s="301"/>
      <c r="J44" s="1"/>
      <c r="K44" s="1"/>
      <c r="L44" s="268" t="e">
        <f>VLOOKUP(C44,#REF!,2,FALSE)</f>
        <v>#REF!</v>
      </c>
      <c r="M44" s="46" t="e">
        <f>VLOOKUP(L44,#REF!,2,FALSE)</f>
        <v>#REF!</v>
      </c>
    </row>
    <row r="45" spans="1:13" x14ac:dyDescent="0.2">
      <c r="A45" s="292">
        <v>40</v>
      </c>
      <c r="B45" s="300" t="s">
        <v>4133</v>
      </c>
      <c r="C45" s="300" t="s">
        <v>3326</v>
      </c>
      <c r="D45" s="300" t="s">
        <v>3319</v>
      </c>
      <c r="E45" s="292" t="s">
        <v>290</v>
      </c>
      <c r="F45" s="292" t="s">
        <v>290</v>
      </c>
      <c r="G45" s="292" t="s">
        <v>290</v>
      </c>
      <c r="H45" s="301"/>
      <c r="I45" s="301"/>
      <c r="J45" s="1"/>
      <c r="K45" s="1"/>
      <c r="L45" s="268" t="e">
        <f>VLOOKUP(C45,#REF!,2,FALSE)</f>
        <v>#REF!</v>
      </c>
      <c r="M45" s="46" t="e">
        <f>VLOOKUP(L45,#REF!,2,FALSE)</f>
        <v>#REF!</v>
      </c>
    </row>
    <row r="46" spans="1:13" x14ac:dyDescent="0.2">
      <c r="A46" s="292">
        <v>41</v>
      </c>
      <c r="B46" s="300" t="s">
        <v>4134</v>
      </c>
      <c r="C46" s="300" t="s">
        <v>23142</v>
      </c>
      <c r="D46" s="300" t="s">
        <v>3319</v>
      </c>
      <c r="E46" s="292" t="s">
        <v>290</v>
      </c>
      <c r="F46" s="292" t="s">
        <v>289</v>
      </c>
      <c r="G46" s="292" t="s">
        <v>290</v>
      </c>
      <c r="H46" s="306"/>
      <c r="I46" s="301" t="s">
        <v>23214</v>
      </c>
      <c r="J46" s="1">
        <v>1</v>
      </c>
      <c r="K46" s="1">
        <v>1</v>
      </c>
      <c r="L46" s="268" t="e">
        <f>VLOOKUP(C46,#REF!,2,FALSE)</f>
        <v>#REF!</v>
      </c>
      <c r="M46" s="46" t="e">
        <f>VLOOKUP(L46,#REF!,2,FALSE)</f>
        <v>#REF!</v>
      </c>
    </row>
    <row r="47" spans="1:13" x14ac:dyDescent="0.2">
      <c r="A47" s="292">
        <v>42</v>
      </c>
      <c r="B47" s="300" t="s">
        <v>4135</v>
      </c>
      <c r="C47" s="300" t="s">
        <v>3330</v>
      </c>
      <c r="D47" s="300" t="s">
        <v>3319</v>
      </c>
      <c r="E47" s="292" t="s">
        <v>290</v>
      </c>
      <c r="F47" s="292" t="s">
        <v>290</v>
      </c>
      <c r="G47" s="292" t="s">
        <v>290</v>
      </c>
      <c r="H47" s="301"/>
      <c r="I47" s="301"/>
      <c r="J47" s="1"/>
      <c r="K47" s="1"/>
      <c r="L47" s="268" t="e">
        <f>VLOOKUP(C47,#REF!,2,FALSE)</f>
        <v>#REF!</v>
      </c>
      <c r="M47" s="46" t="e">
        <f>VLOOKUP(L47,#REF!,2,FALSE)</f>
        <v>#REF!</v>
      </c>
    </row>
    <row r="48" spans="1:13" x14ac:dyDescent="0.2">
      <c r="A48" s="292">
        <v>43</v>
      </c>
      <c r="B48" s="300" t="s">
        <v>4136</v>
      </c>
      <c r="C48" s="300" t="s">
        <v>3331</v>
      </c>
      <c r="D48" s="300" t="s">
        <v>3319</v>
      </c>
      <c r="E48" s="292" t="s">
        <v>290</v>
      </c>
      <c r="F48" s="292" t="s">
        <v>290</v>
      </c>
      <c r="G48" s="292" t="s">
        <v>290</v>
      </c>
      <c r="H48" s="301"/>
      <c r="I48" s="301"/>
      <c r="J48" s="1"/>
      <c r="K48" s="1"/>
      <c r="L48" s="268" t="e">
        <f>VLOOKUP(C48,#REF!,2,FALSE)</f>
        <v>#REF!</v>
      </c>
      <c r="M48" s="46" t="e">
        <f>VLOOKUP(L48,#REF!,2,FALSE)</f>
        <v>#REF!</v>
      </c>
    </row>
    <row r="49" spans="1:13" x14ac:dyDescent="0.2">
      <c r="A49" s="292">
        <v>44</v>
      </c>
      <c r="B49" s="300" t="s">
        <v>4137</v>
      </c>
      <c r="C49" s="300" t="s">
        <v>3333</v>
      </c>
      <c r="D49" s="300" t="s">
        <v>3319</v>
      </c>
      <c r="E49" s="292" t="s">
        <v>290</v>
      </c>
      <c r="F49" s="292" t="s">
        <v>290</v>
      </c>
      <c r="G49" s="292" t="s">
        <v>290</v>
      </c>
      <c r="H49" s="301"/>
      <c r="I49" s="301"/>
      <c r="J49" s="1"/>
      <c r="K49" s="1"/>
      <c r="L49" s="268" t="e">
        <f>VLOOKUP(C49,#REF!,2,FALSE)</f>
        <v>#REF!</v>
      </c>
      <c r="M49" s="46" t="e">
        <f>VLOOKUP(L49,#REF!,2,FALSE)</f>
        <v>#REF!</v>
      </c>
    </row>
    <row r="50" spans="1:13" x14ac:dyDescent="0.2">
      <c r="A50" s="292">
        <v>45</v>
      </c>
      <c r="B50" s="300" t="s">
        <v>3334</v>
      </c>
      <c r="C50" s="300" t="s">
        <v>23143</v>
      </c>
      <c r="D50" s="300" t="s">
        <v>3319</v>
      </c>
      <c r="E50" s="292" t="s">
        <v>290</v>
      </c>
      <c r="F50" s="292" t="s">
        <v>289</v>
      </c>
      <c r="G50" s="292" t="s">
        <v>290</v>
      </c>
      <c r="H50" s="301" t="s">
        <v>23206</v>
      </c>
      <c r="I50" s="301"/>
      <c r="J50" s="1">
        <v>1</v>
      </c>
      <c r="K50" s="1"/>
      <c r="L50" s="268" t="e">
        <f>VLOOKUP(C50,#REF!,2,FALSE)</f>
        <v>#REF!</v>
      </c>
      <c r="M50" s="46" t="e">
        <f>VLOOKUP(L50,#REF!,2,FALSE)</f>
        <v>#REF!</v>
      </c>
    </row>
    <row r="51" spans="1:13" x14ac:dyDescent="0.2">
      <c r="A51" s="292">
        <v>46</v>
      </c>
      <c r="B51" s="300" t="s">
        <v>4073</v>
      </c>
      <c r="C51" s="300" t="s">
        <v>23144</v>
      </c>
      <c r="D51" s="300" t="s">
        <v>4072</v>
      </c>
      <c r="E51" s="292" t="s">
        <v>290</v>
      </c>
      <c r="F51" s="292" t="s">
        <v>289</v>
      </c>
      <c r="G51" s="292" t="s">
        <v>290</v>
      </c>
      <c r="H51" s="301" t="s">
        <v>23211</v>
      </c>
      <c r="I51" s="301"/>
      <c r="J51" s="1">
        <v>1</v>
      </c>
      <c r="K51" s="1"/>
      <c r="L51" s="268" t="e">
        <f>VLOOKUP(C51,#REF!,2,FALSE)</f>
        <v>#REF!</v>
      </c>
      <c r="M51" s="46" t="e">
        <f>VLOOKUP(L51,#REF!,2,FALSE)</f>
        <v>#REF!</v>
      </c>
    </row>
    <row r="52" spans="1:13" x14ac:dyDescent="0.2">
      <c r="A52" s="292">
        <v>47</v>
      </c>
      <c r="B52" s="300" t="s">
        <v>4074</v>
      </c>
      <c r="C52" s="300" t="s">
        <v>23145</v>
      </c>
      <c r="D52" s="300" t="s">
        <v>4072</v>
      </c>
      <c r="E52" s="292" t="s">
        <v>290</v>
      </c>
      <c r="F52" s="292" t="s">
        <v>289</v>
      </c>
      <c r="G52" s="292" t="s">
        <v>290</v>
      </c>
      <c r="H52" s="301" t="s">
        <v>23211</v>
      </c>
      <c r="I52" s="301"/>
      <c r="J52" s="1">
        <v>1</v>
      </c>
      <c r="K52" s="1"/>
      <c r="L52" s="268" t="e">
        <f>VLOOKUP(C52,#REF!,2,FALSE)</f>
        <v>#REF!</v>
      </c>
      <c r="M52" s="46" t="e">
        <f>VLOOKUP(L52,#REF!,2,FALSE)</f>
        <v>#REF!</v>
      </c>
    </row>
    <row r="53" spans="1:13" x14ac:dyDescent="0.2">
      <c r="A53" s="292">
        <v>48</v>
      </c>
      <c r="B53" s="300" t="s">
        <v>4985</v>
      </c>
      <c r="C53" s="300" t="s">
        <v>4143</v>
      </c>
      <c r="D53" s="300" t="s">
        <v>4141</v>
      </c>
      <c r="E53" s="292" t="s">
        <v>290</v>
      </c>
      <c r="F53" s="292" t="s">
        <v>290</v>
      </c>
      <c r="G53" s="292" t="s">
        <v>290</v>
      </c>
      <c r="H53" s="301"/>
      <c r="I53" s="301"/>
      <c r="J53" s="1"/>
      <c r="K53" s="1"/>
      <c r="L53" s="268" t="e">
        <f>VLOOKUP(C53,#REF!,2,FALSE)</f>
        <v>#REF!</v>
      </c>
      <c r="M53" s="46" t="e">
        <f>VLOOKUP(L53,#REF!,2,FALSE)</f>
        <v>#REF!</v>
      </c>
    </row>
    <row r="54" spans="1:13" x14ac:dyDescent="0.2">
      <c r="A54" s="292">
        <v>49</v>
      </c>
      <c r="B54" s="300" t="s">
        <v>4995</v>
      </c>
      <c r="C54" s="300" t="s">
        <v>4145</v>
      </c>
      <c r="D54" s="300" t="s">
        <v>4141</v>
      </c>
      <c r="E54" s="292" t="s">
        <v>290</v>
      </c>
      <c r="F54" s="292" t="s">
        <v>290</v>
      </c>
      <c r="G54" s="292" t="s">
        <v>290</v>
      </c>
      <c r="H54" s="301"/>
      <c r="I54" s="301"/>
      <c r="J54" s="1"/>
      <c r="K54" s="1"/>
      <c r="L54" s="268" t="e">
        <f>VLOOKUP(C54,#REF!,2,FALSE)</f>
        <v>#REF!</v>
      </c>
      <c r="M54" s="46" t="e">
        <f>VLOOKUP(L54,#REF!,2,FALSE)</f>
        <v>#REF!</v>
      </c>
    </row>
    <row r="55" spans="1:13" x14ac:dyDescent="0.2">
      <c r="A55" s="292">
        <v>50</v>
      </c>
      <c r="B55" s="300" t="s">
        <v>4996</v>
      </c>
      <c r="C55" s="300" t="s">
        <v>4147</v>
      </c>
      <c r="D55" s="300" t="s">
        <v>4141</v>
      </c>
      <c r="E55" s="292" t="s">
        <v>290</v>
      </c>
      <c r="F55" s="292" t="s">
        <v>290</v>
      </c>
      <c r="G55" s="292" t="s">
        <v>290</v>
      </c>
      <c r="H55" s="301"/>
      <c r="I55" s="301"/>
      <c r="J55" s="1"/>
      <c r="K55" s="1"/>
      <c r="L55" s="268" t="e">
        <f>VLOOKUP(C55,#REF!,2,FALSE)</f>
        <v>#REF!</v>
      </c>
      <c r="M55" s="46" t="e">
        <f>VLOOKUP(L55,#REF!,2,FALSE)</f>
        <v>#REF!</v>
      </c>
    </row>
    <row r="56" spans="1:13" x14ac:dyDescent="0.2">
      <c r="A56" s="292">
        <v>51</v>
      </c>
      <c r="B56" s="300" t="s">
        <v>4997</v>
      </c>
      <c r="C56" s="300" t="s">
        <v>4149</v>
      </c>
      <c r="D56" s="300" t="s">
        <v>4141</v>
      </c>
      <c r="E56" s="292" t="s">
        <v>290</v>
      </c>
      <c r="F56" s="292" t="s">
        <v>290</v>
      </c>
      <c r="G56" s="292" t="s">
        <v>290</v>
      </c>
      <c r="H56" s="301"/>
      <c r="I56" s="301"/>
      <c r="J56" s="1"/>
      <c r="K56" s="1"/>
      <c r="L56" s="268" t="e">
        <f>VLOOKUP(C56,#REF!,2,FALSE)</f>
        <v>#REF!</v>
      </c>
      <c r="M56" s="46" t="e">
        <f>VLOOKUP(L56,#REF!,2,FALSE)</f>
        <v>#REF!</v>
      </c>
    </row>
    <row r="57" spans="1:13" x14ac:dyDescent="0.2">
      <c r="A57" s="292">
        <v>52</v>
      </c>
      <c r="B57" s="300" t="s">
        <v>4998</v>
      </c>
      <c r="C57" s="300" t="s">
        <v>4151</v>
      </c>
      <c r="D57" s="300" t="s">
        <v>4141</v>
      </c>
      <c r="E57" s="292" t="s">
        <v>290</v>
      </c>
      <c r="F57" s="292" t="s">
        <v>290</v>
      </c>
      <c r="G57" s="292" t="s">
        <v>290</v>
      </c>
      <c r="H57" s="301"/>
      <c r="I57" s="301"/>
      <c r="J57" s="1"/>
      <c r="K57" s="1"/>
      <c r="L57" s="268" t="e">
        <f>VLOOKUP(C57,#REF!,2,FALSE)</f>
        <v>#REF!</v>
      </c>
      <c r="M57" s="46" t="e">
        <f>VLOOKUP(L57,#REF!,2,FALSE)</f>
        <v>#REF!</v>
      </c>
    </row>
    <row r="58" spans="1:13" x14ac:dyDescent="0.2">
      <c r="A58" s="292">
        <v>53</v>
      </c>
      <c r="B58" s="300" t="s">
        <v>4986</v>
      </c>
      <c r="C58" s="300" t="s">
        <v>4153</v>
      </c>
      <c r="D58" s="300" t="s">
        <v>4141</v>
      </c>
      <c r="E58" s="292" t="s">
        <v>290</v>
      </c>
      <c r="F58" s="292" t="s">
        <v>290</v>
      </c>
      <c r="G58" s="292" t="s">
        <v>290</v>
      </c>
      <c r="H58" s="301"/>
      <c r="I58" s="301"/>
      <c r="J58" s="1"/>
      <c r="K58" s="1"/>
      <c r="L58" s="268" t="e">
        <f>VLOOKUP(C58,#REF!,2,FALSE)</f>
        <v>#REF!</v>
      </c>
      <c r="M58" s="46" t="e">
        <f>VLOOKUP(L58,#REF!,2,FALSE)</f>
        <v>#REF!</v>
      </c>
    </row>
    <row r="59" spans="1:13" x14ac:dyDescent="0.2">
      <c r="A59" s="292">
        <v>54</v>
      </c>
      <c r="B59" s="300" t="s">
        <v>4987</v>
      </c>
      <c r="C59" s="300" t="s">
        <v>4155</v>
      </c>
      <c r="D59" s="300" t="s">
        <v>4141</v>
      </c>
      <c r="E59" s="292" t="s">
        <v>290</v>
      </c>
      <c r="F59" s="292" t="s">
        <v>290</v>
      </c>
      <c r="G59" s="292" t="s">
        <v>290</v>
      </c>
      <c r="H59" s="301"/>
      <c r="I59" s="301"/>
      <c r="J59" s="1"/>
      <c r="K59" s="1"/>
      <c r="L59" s="268" t="e">
        <f>VLOOKUP(C59,#REF!,2,FALSE)</f>
        <v>#REF!</v>
      </c>
      <c r="M59" s="46" t="e">
        <f>VLOOKUP(L59,#REF!,2,FALSE)</f>
        <v>#REF!</v>
      </c>
    </row>
    <row r="60" spans="1:13" x14ac:dyDescent="0.2">
      <c r="A60" s="292">
        <v>55</v>
      </c>
      <c r="B60" s="300" t="s">
        <v>4988</v>
      </c>
      <c r="C60" s="300" t="s">
        <v>4157</v>
      </c>
      <c r="D60" s="300" t="s">
        <v>4141</v>
      </c>
      <c r="E60" s="292" t="s">
        <v>290</v>
      </c>
      <c r="F60" s="292" t="s">
        <v>290</v>
      </c>
      <c r="G60" s="292" t="s">
        <v>290</v>
      </c>
      <c r="H60" s="301"/>
      <c r="I60" s="301"/>
      <c r="J60" s="1"/>
      <c r="K60" s="1"/>
      <c r="L60" s="268" t="e">
        <f>VLOOKUP(C60,#REF!,2,FALSE)</f>
        <v>#REF!</v>
      </c>
      <c r="M60" s="46" t="e">
        <f>VLOOKUP(L60,#REF!,2,FALSE)</f>
        <v>#REF!</v>
      </c>
    </row>
    <row r="61" spans="1:13" x14ac:dyDescent="0.2">
      <c r="A61" s="292">
        <v>56</v>
      </c>
      <c r="B61" s="300" t="s">
        <v>4989</v>
      </c>
      <c r="C61" s="300" t="s">
        <v>4159</v>
      </c>
      <c r="D61" s="300" t="s">
        <v>4141</v>
      </c>
      <c r="E61" s="292" t="s">
        <v>290</v>
      </c>
      <c r="F61" s="292" t="s">
        <v>290</v>
      </c>
      <c r="G61" s="292" t="s">
        <v>290</v>
      </c>
      <c r="H61" s="301"/>
      <c r="I61" s="301"/>
      <c r="J61" s="1"/>
      <c r="K61" s="1"/>
      <c r="L61" s="268" t="e">
        <f>VLOOKUP(C61,#REF!,2,FALSE)</f>
        <v>#REF!</v>
      </c>
      <c r="M61" s="46" t="e">
        <f>VLOOKUP(L61,#REF!,2,FALSE)</f>
        <v>#REF!</v>
      </c>
    </row>
    <row r="62" spans="1:13" x14ac:dyDescent="0.2">
      <c r="A62" s="292">
        <v>57</v>
      </c>
      <c r="B62" s="300" t="s">
        <v>4990</v>
      </c>
      <c r="C62" s="300" t="s">
        <v>4161</v>
      </c>
      <c r="D62" s="300" t="s">
        <v>4141</v>
      </c>
      <c r="E62" s="292" t="s">
        <v>290</v>
      </c>
      <c r="F62" s="292" t="s">
        <v>290</v>
      </c>
      <c r="G62" s="292" t="s">
        <v>290</v>
      </c>
      <c r="H62" s="301"/>
      <c r="I62" s="301"/>
      <c r="J62" s="1"/>
      <c r="K62" s="1"/>
      <c r="L62" s="268" t="e">
        <f>VLOOKUP(C62,#REF!,2,FALSE)</f>
        <v>#REF!</v>
      </c>
      <c r="M62" s="46" t="e">
        <f>VLOOKUP(L62,#REF!,2,FALSE)</f>
        <v>#REF!</v>
      </c>
    </row>
    <row r="63" spans="1:13" x14ac:dyDescent="0.2">
      <c r="A63" s="292">
        <v>58</v>
      </c>
      <c r="B63" s="300" t="s">
        <v>4991</v>
      </c>
      <c r="C63" s="300" t="s">
        <v>4163</v>
      </c>
      <c r="D63" s="300" t="s">
        <v>4141</v>
      </c>
      <c r="E63" s="292" t="s">
        <v>290</v>
      </c>
      <c r="F63" s="292" t="s">
        <v>290</v>
      </c>
      <c r="G63" s="292" t="s">
        <v>290</v>
      </c>
      <c r="H63" s="301"/>
      <c r="I63" s="301"/>
      <c r="J63" s="1"/>
      <c r="K63" s="1"/>
      <c r="L63" s="268" t="e">
        <f>VLOOKUP(C63,#REF!,2,FALSE)</f>
        <v>#REF!</v>
      </c>
      <c r="M63" s="46" t="e">
        <f>VLOOKUP(L63,#REF!,2,FALSE)</f>
        <v>#REF!</v>
      </c>
    </row>
    <row r="64" spans="1:13" x14ac:dyDescent="0.2">
      <c r="A64" s="292">
        <v>59</v>
      </c>
      <c r="B64" s="300" t="s">
        <v>4992</v>
      </c>
      <c r="C64" s="300" t="s">
        <v>4165</v>
      </c>
      <c r="D64" s="300" t="s">
        <v>4141</v>
      </c>
      <c r="E64" s="292" t="s">
        <v>290</v>
      </c>
      <c r="F64" s="292" t="s">
        <v>290</v>
      </c>
      <c r="G64" s="292" t="s">
        <v>290</v>
      </c>
      <c r="H64" s="301"/>
      <c r="I64" s="301"/>
      <c r="J64" s="1"/>
      <c r="K64" s="1"/>
      <c r="L64" s="268" t="e">
        <f>VLOOKUP(C64,#REF!,2,FALSE)</f>
        <v>#REF!</v>
      </c>
      <c r="M64" s="46" t="e">
        <f>VLOOKUP(L64,#REF!,2,FALSE)</f>
        <v>#REF!</v>
      </c>
    </row>
    <row r="65" spans="1:13" x14ac:dyDescent="0.2">
      <c r="A65" s="292">
        <v>60</v>
      </c>
      <c r="B65" s="300" t="s">
        <v>4993</v>
      </c>
      <c r="C65" s="300" t="s">
        <v>4167</v>
      </c>
      <c r="D65" s="300" t="s">
        <v>4141</v>
      </c>
      <c r="E65" s="292" t="s">
        <v>290</v>
      </c>
      <c r="F65" s="292" t="s">
        <v>290</v>
      </c>
      <c r="G65" s="292" t="s">
        <v>290</v>
      </c>
      <c r="H65" s="301"/>
      <c r="I65" s="301"/>
      <c r="J65" s="1"/>
      <c r="K65" s="1"/>
      <c r="L65" s="268" t="e">
        <f>VLOOKUP(C65,#REF!,2,FALSE)</f>
        <v>#REF!</v>
      </c>
      <c r="M65" s="46" t="e">
        <f>VLOOKUP(L65,#REF!,2,FALSE)</f>
        <v>#REF!</v>
      </c>
    </row>
    <row r="66" spans="1:13" x14ac:dyDescent="0.2">
      <c r="A66" s="292">
        <v>61</v>
      </c>
      <c r="B66" s="300" t="s">
        <v>5009</v>
      </c>
      <c r="C66" s="300" t="s">
        <v>23146</v>
      </c>
      <c r="D66" s="300" t="s">
        <v>4999</v>
      </c>
      <c r="E66" s="292" t="s">
        <v>290</v>
      </c>
      <c r="F66" s="292" t="s">
        <v>289</v>
      </c>
      <c r="G66" s="292" t="s">
        <v>290</v>
      </c>
      <c r="H66" s="301" t="s">
        <v>23206</v>
      </c>
      <c r="I66" s="301"/>
      <c r="J66" s="1">
        <v>1</v>
      </c>
      <c r="K66" s="1"/>
      <c r="L66" s="268" t="e">
        <f>VLOOKUP(C66,#REF!,2,FALSE)</f>
        <v>#REF!</v>
      </c>
      <c r="M66" s="46" t="e">
        <f>VLOOKUP(L66,#REF!,2,FALSE)</f>
        <v>#REF!</v>
      </c>
    </row>
    <row r="67" spans="1:13" x14ac:dyDescent="0.2">
      <c r="A67" s="292">
        <v>62</v>
      </c>
      <c r="B67" s="300" t="s">
        <v>5010</v>
      </c>
      <c r="C67" s="300" t="s">
        <v>5001</v>
      </c>
      <c r="D67" s="300" t="s">
        <v>4999</v>
      </c>
      <c r="E67" s="292" t="s">
        <v>290</v>
      </c>
      <c r="F67" s="292" t="s">
        <v>290</v>
      </c>
      <c r="G67" s="292" t="s">
        <v>290</v>
      </c>
      <c r="H67" s="301"/>
      <c r="I67" s="301"/>
      <c r="J67" s="1"/>
      <c r="K67" s="1"/>
      <c r="L67" s="268" t="e">
        <f>VLOOKUP(C67,#REF!,2,FALSE)</f>
        <v>#REF!</v>
      </c>
      <c r="M67" s="46" t="e">
        <f>VLOOKUP(L67,#REF!,2,FALSE)</f>
        <v>#REF!</v>
      </c>
    </row>
    <row r="68" spans="1:13" x14ac:dyDescent="0.2">
      <c r="A68" s="292">
        <v>63</v>
      </c>
      <c r="B68" s="300" t="s">
        <v>5011</v>
      </c>
      <c r="C68" s="300" t="s">
        <v>5002</v>
      </c>
      <c r="D68" s="300" t="s">
        <v>4999</v>
      </c>
      <c r="E68" s="292" t="s">
        <v>290</v>
      </c>
      <c r="F68" s="292" t="s">
        <v>290</v>
      </c>
      <c r="G68" s="292" t="s">
        <v>290</v>
      </c>
      <c r="H68" s="301"/>
      <c r="I68" s="301"/>
      <c r="J68" s="1"/>
      <c r="K68" s="1"/>
      <c r="L68" s="268" t="e">
        <f>VLOOKUP(C68,#REF!,2,FALSE)</f>
        <v>#REF!</v>
      </c>
      <c r="M68" s="46" t="e">
        <f>VLOOKUP(L68,#REF!,2,FALSE)</f>
        <v>#REF!</v>
      </c>
    </row>
    <row r="69" spans="1:13" x14ac:dyDescent="0.2">
      <c r="A69" s="292">
        <v>64</v>
      </c>
      <c r="B69" s="300" t="s">
        <v>5012</v>
      </c>
      <c r="C69" s="300" t="s">
        <v>5003</v>
      </c>
      <c r="D69" s="300" t="s">
        <v>4999</v>
      </c>
      <c r="E69" s="292" t="s">
        <v>290</v>
      </c>
      <c r="F69" s="292" t="s">
        <v>290</v>
      </c>
      <c r="G69" s="292" t="s">
        <v>290</v>
      </c>
      <c r="H69" s="301"/>
      <c r="I69" s="301"/>
      <c r="J69" s="1"/>
      <c r="K69" s="1"/>
      <c r="L69" s="268" t="e">
        <f>VLOOKUP(C69,#REF!,2,FALSE)</f>
        <v>#REF!</v>
      </c>
      <c r="M69" s="46" t="e">
        <f>VLOOKUP(L69,#REF!,2,FALSE)</f>
        <v>#REF!</v>
      </c>
    </row>
    <row r="70" spans="1:13" x14ac:dyDescent="0.2">
      <c r="A70" s="292">
        <v>65</v>
      </c>
      <c r="B70" s="300" t="s">
        <v>5013</v>
      </c>
      <c r="C70" s="300" t="s">
        <v>5004</v>
      </c>
      <c r="D70" s="300" t="s">
        <v>4999</v>
      </c>
      <c r="E70" s="292" t="s">
        <v>290</v>
      </c>
      <c r="F70" s="292" t="s">
        <v>290</v>
      </c>
      <c r="G70" s="292" t="s">
        <v>290</v>
      </c>
      <c r="H70" s="301"/>
      <c r="I70" s="301"/>
      <c r="J70" s="1"/>
      <c r="K70" s="1"/>
      <c r="L70" s="268" t="e">
        <f>VLOOKUP(C70,#REF!,2,FALSE)</f>
        <v>#REF!</v>
      </c>
      <c r="M70" s="46" t="e">
        <f>VLOOKUP(L70,#REF!,2,FALSE)</f>
        <v>#REF!</v>
      </c>
    </row>
    <row r="71" spans="1:13" x14ac:dyDescent="0.2">
      <c r="A71" s="292">
        <v>66</v>
      </c>
      <c r="B71" s="300" t="s">
        <v>5014</v>
      </c>
      <c r="C71" s="300" t="s">
        <v>5005</v>
      </c>
      <c r="D71" s="300" t="s">
        <v>4999</v>
      </c>
      <c r="E71" s="292" t="s">
        <v>290</v>
      </c>
      <c r="F71" s="292" t="s">
        <v>290</v>
      </c>
      <c r="G71" s="292" t="s">
        <v>290</v>
      </c>
      <c r="H71" s="301"/>
      <c r="I71" s="301"/>
      <c r="J71" s="1"/>
      <c r="K71" s="1"/>
      <c r="L71" s="268" t="e">
        <f>VLOOKUP(C71,#REF!,2,FALSE)</f>
        <v>#REF!</v>
      </c>
      <c r="M71" s="46" t="e">
        <f>VLOOKUP(L71,#REF!,2,FALSE)</f>
        <v>#REF!</v>
      </c>
    </row>
    <row r="72" spans="1:13" x14ac:dyDescent="0.2">
      <c r="A72" s="292">
        <v>67</v>
      </c>
      <c r="B72" s="300" t="s">
        <v>5015</v>
      </c>
      <c r="C72" s="300" t="s">
        <v>5006</v>
      </c>
      <c r="D72" s="300" t="s">
        <v>4999</v>
      </c>
      <c r="E72" s="292" t="s">
        <v>290</v>
      </c>
      <c r="F72" s="292" t="s">
        <v>290</v>
      </c>
      <c r="G72" s="292" t="s">
        <v>290</v>
      </c>
      <c r="H72" s="301"/>
      <c r="I72" s="301"/>
      <c r="J72" s="1"/>
      <c r="K72" s="1"/>
      <c r="L72" s="268" t="e">
        <f>VLOOKUP(C72,#REF!,2,FALSE)</f>
        <v>#REF!</v>
      </c>
      <c r="M72" s="46" t="e">
        <f>VLOOKUP(L72,#REF!,2,FALSE)</f>
        <v>#REF!</v>
      </c>
    </row>
    <row r="73" spans="1:13" x14ac:dyDescent="0.2">
      <c r="A73" s="292">
        <v>68</v>
      </c>
      <c r="B73" s="300" t="s">
        <v>5007</v>
      </c>
      <c r="C73" s="300" t="s">
        <v>5008</v>
      </c>
      <c r="D73" s="300" t="s">
        <v>4999</v>
      </c>
      <c r="E73" s="292" t="s">
        <v>290</v>
      </c>
      <c r="F73" s="292" t="s">
        <v>290</v>
      </c>
      <c r="G73" s="292" t="s">
        <v>290</v>
      </c>
      <c r="H73" s="301"/>
      <c r="I73" s="301"/>
      <c r="J73" s="1"/>
      <c r="K73" s="1"/>
      <c r="L73" s="268" t="e">
        <f>VLOOKUP(C73,#REF!,2,FALSE)</f>
        <v>#REF!</v>
      </c>
      <c r="M73" s="46" t="e">
        <f>VLOOKUP(L73,#REF!,2,FALSE)</f>
        <v>#REF!</v>
      </c>
    </row>
    <row r="74" spans="1:13" x14ac:dyDescent="0.2">
      <c r="A74" s="292">
        <v>69</v>
      </c>
      <c r="B74" s="300" t="s">
        <v>5302</v>
      </c>
      <c r="C74" s="300" t="s">
        <v>5303</v>
      </c>
      <c r="D74" s="300" t="s">
        <v>5301</v>
      </c>
      <c r="E74" s="292" t="s">
        <v>290</v>
      </c>
      <c r="F74" s="292" t="s">
        <v>290</v>
      </c>
      <c r="G74" s="292" t="s">
        <v>290</v>
      </c>
      <c r="H74" s="301"/>
      <c r="I74" s="301"/>
      <c r="J74" s="1"/>
      <c r="K74" s="1"/>
      <c r="L74" s="268" t="e">
        <f>VLOOKUP(C74,#REF!,2,FALSE)</f>
        <v>#REF!</v>
      </c>
      <c r="M74" s="46" t="e">
        <f>VLOOKUP(L74,#REF!,2,FALSE)</f>
        <v>#REF!</v>
      </c>
    </row>
    <row r="75" spans="1:13" x14ac:dyDescent="0.2">
      <c r="A75" s="292">
        <v>70</v>
      </c>
      <c r="B75" s="300" t="s">
        <v>5304</v>
      </c>
      <c r="C75" s="300" t="s">
        <v>5305</v>
      </c>
      <c r="D75" s="300" t="s">
        <v>5301</v>
      </c>
      <c r="E75" s="292" t="s">
        <v>290</v>
      </c>
      <c r="F75" s="292" t="s">
        <v>290</v>
      </c>
      <c r="G75" s="292" t="s">
        <v>290</v>
      </c>
      <c r="H75" s="301"/>
      <c r="I75" s="301"/>
      <c r="J75" s="1"/>
      <c r="K75" s="1"/>
      <c r="L75" s="268" t="e">
        <f>VLOOKUP(C75,#REF!,2,FALSE)</f>
        <v>#REF!</v>
      </c>
      <c r="M75" s="46" t="e">
        <f>VLOOKUP(L75,#REF!,2,FALSE)</f>
        <v>#REF!</v>
      </c>
    </row>
    <row r="76" spans="1:13" x14ac:dyDescent="0.2">
      <c r="A76" s="292">
        <v>71</v>
      </c>
      <c r="B76" s="300" t="s">
        <v>5306</v>
      </c>
      <c r="C76" s="300" t="s">
        <v>23147</v>
      </c>
      <c r="D76" s="300" t="s">
        <v>5301</v>
      </c>
      <c r="E76" s="292" t="s">
        <v>290</v>
      </c>
      <c r="F76" s="292" t="s">
        <v>289</v>
      </c>
      <c r="G76" s="292" t="s">
        <v>290</v>
      </c>
      <c r="H76" s="305" t="s">
        <v>23215</v>
      </c>
      <c r="I76" s="301" t="s">
        <v>23213</v>
      </c>
      <c r="J76" s="1">
        <v>1</v>
      </c>
      <c r="K76" s="1">
        <v>1</v>
      </c>
      <c r="L76" s="268" t="e">
        <f>VLOOKUP(C76,#REF!,2,FALSE)</f>
        <v>#REF!</v>
      </c>
      <c r="M76" s="46" t="e">
        <f>VLOOKUP(L76,#REF!,2,FALSE)</f>
        <v>#REF!</v>
      </c>
    </row>
    <row r="77" spans="1:13" x14ac:dyDescent="0.2">
      <c r="A77" s="292">
        <v>72</v>
      </c>
      <c r="B77" s="300" t="s">
        <v>5308</v>
      </c>
      <c r="C77" s="300" t="s">
        <v>5309</v>
      </c>
      <c r="D77" s="300" t="s">
        <v>5301</v>
      </c>
      <c r="E77" s="292" t="s">
        <v>290</v>
      </c>
      <c r="F77" s="292" t="s">
        <v>290</v>
      </c>
      <c r="G77" s="292" t="s">
        <v>290</v>
      </c>
      <c r="H77" s="301"/>
      <c r="I77" s="301"/>
      <c r="J77" s="1"/>
      <c r="K77" s="1"/>
      <c r="L77" s="268" t="e">
        <f>VLOOKUP(C77,#REF!,2,FALSE)</f>
        <v>#REF!</v>
      </c>
      <c r="M77" s="46" t="e">
        <f>VLOOKUP(L77,#REF!,2,FALSE)</f>
        <v>#REF!</v>
      </c>
    </row>
    <row r="78" spans="1:13" x14ac:dyDescent="0.2">
      <c r="A78" s="292">
        <v>73</v>
      </c>
      <c r="B78" s="300" t="s">
        <v>5310</v>
      </c>
      <c r="C78" s="300" t="s">
        <v>5311</v>
      </c>
      <c r="D78" s="300" t="s">
        <v>5301</v>
      </c>
      <c r="E78" s="292" t="s">
        <v>290</v>
      </c>
      <c r="F78" s="292" t="s">
        <v>290</v>
      </c>
      <c r="G78" s="292" t="s">
        <v>290</v>
      </c>
      <c r="H78" s="301"/>
      <c r="I78" s="301"/>
      <c r="J78" s="1"/>
      <c r="K78" s="1"/>
      <c r="L78" s="268" t="e">
        <f>VLOOKUP(C78,#REF!,2,FALSE)</f>
        <v>#REF!</v>
      </c>
      <c r="M78" s="46" t="e">
        <f>VLOOKUP(L78,#REF!,2,FALSE)</f>
        <v>#REF!</v>
      </c>
    </row>
    <row r="79" spans="1:13" x14ac:dyDescent="0.2">
      <c r="A79" s="292">
        <v>74</v>
      </c>
      <c r="B79" s="300" t="s">
        <v>5374</v>
      </c>
      <c r="C79" s="300" t="s">
        <v>23148</v>
      </c>
      <c r="D79" s="300" t="s">
        <v>5362</v>
      </c>
      <c r="E79" s="292" t="s">
        <v>290</v>
      </c>
      <c r="F79" s="292" t="s">
        <v>289</v>
      </c>
      <c r="G79" s="292" t="s">
        <v>290</v>
      </c>
      <c r="H79" s="306" t="s">
        <v>23212</v>
      </c>
      <c r="I79" s="301" t="s">
        <v>23213</v>
      </c>
      <c r="J79" s="1">
        <v>1</v>
      </c>
      <c r="K79" s="1">
        <v>1</v>
      </c>
      <c r="L79" s="268" t="e">
        <f>VLOOKUP(C79,#REF!,2,FALSE)</f>
        <v>#REF!</v>
      </c>
      <c r="M79" s="46" t="e">
        <f>VLOOKUP(L79,#REF!,2,FALSE)</f>
        <v>#REF!</v>
      </c>
    </row>
    <row r="80" spans="1:13" x14ac:dyDescent="0.2">
      <c r="A80" s="292">
        <v>75</v>
      </c>
      <c r="B80" s="300" t="s">
        <v>5375</v>
      </c>
      <c r="C80" s="300" t="s">
        <v>5365</v>
      </c>
      <c r="D80" s="300" t="s">
        <v>5362</v>
      </c>
      <c r="E80" s="292" t="s">
        <v>290</v>
      </c>
      <c r="F80" s="292" t="s">
        <v>290</v>
      </c>
      <c r="G80" s="292" t="s">
        <v>290</v>
      </c>
      <c r="H80" s="301"/>
      <c r="I80" s="301"/>
      <c r="J80" s="1"/>
      <c r="K80" s="1"/>
      <c r="L80" s="268" t="e">
        <f>VLOOKUP(C80,#REF!,2,FALSE)</f>
        <v>#REF!</v>
      </c>
      <c r="M80" s="46" t="e">
        <f>VLOOKUP(L80,#REF!,2,FALSE)</f>
        <v>#REF!</v>
      </c>
    </row>
    <row r="81" spans="1:13" x14ac:dyDescent="0.2">
      <c r="A81" s="292">
        <v>76</v>
      </c>
      <c r="B81" s="300" t="s">
        <v>5376</v>
      </c>
      <c r="C81" s="300" t="s">
        <v>5367</v>
      </c>
      <c r="D81" s="300" t="s">
        <v>5362</v>
      </c>
      <c r="E81" s="292" t="s">
        <v>290</v>
      </c>
      <c r="F81" s="292" t="s">
        <v>290</v>
      </c>
      <c r="G81" s="292" t="s">
        <v>290</v>
      </c>
      <c r="H81" s="301"/>
      <c r="I81" s="301"/>
      <c r="J81" s="1"/>
      <c r="K81" s="1"/>
      <c r="L81" s="268" t="e">
        <f>VLOOKUP(C81,#REF!,2,FALSE)</f>
        <v>#REF!</v>
      </c>
      <c r="M81" s="46" t="e">
        <f>VLOOKUP(L81,#REF!,2,FALSE)</f>
        <v>#REF!</v>
      </c>
    </row>
    <row r="82" spans="1:13" x14ac:dyDescent="0.2">
      <c r="A82" s="292">
        <v>77</v>
      </c>
      <c r="B82" s="300" t="s">
        <v>5377</v>
      </c>
      <c r="C82" s="300" t="s">
        <v>5369</v>
      </c>
      <c r="D82" s="300" t="s">
        <v>5362</v>
      </c>
      <c r="E82" s="292" t="s">
        <v>290</v>
      </c>
      <c r="F82" s="292" t="s">
        <v>290</v>
      </c>
      <c r="G82" s="292" t="s">
        <v>290</v>
      </c>
      <c r="H82" s="301"/>
      <c r="I82" s="301"/>
      <c r="J82" s="1"/>
      <c r="K82" s="1"/>
      <c r="L82" s="268" t="e">
        <f>VLOOKUP(C82,#REF!,2,FALSE)</f>
        <v>#REF!</v>
      </c>
      <c r="M82" s="46" t="e">
        <f>VLOOKUP(L82,#REF!,2,FALSE)</f>
        <v>#REF!</v>
      </c>
    </row>
    <row r="83" spans="1:13" x14ac:dyDescent="0.2">
      <c r="A83" s="292">
        <v>78</v>
      </c>
      <c r="B83" s="300" t="s">
        <v>5378</v>
      </c>
      <c r="C83" s="300" t="s">
        <v>5371</v>
      </c>
      <c r="D83" s="300" t="s">
        <v>5362</v>
      </c>
      <c r="E83" s="292" t="s">
        <v>290</v>
      </c>
      <c r="F83" s="292" t="s">
        <v>290</v>
      </c>
      <c r="G83" s="292" t="s">
        <v>290</v>
      </c>
      <c r="H83" s="301"/>
      <c r="I83" s="301"/>
      <c r="J83" s="1"/>
      <c r="K83" s="1"/>
      <c r="L83" s="268" t="e">
        <f>VLOOKUP(C83,#REF!,2,FALSE)</f>
        <v>#REF!</v>
      </c>
      <c r="M83" s="46" t="e">
        <f>VLOOKUP(L83,#REF!,2,FALSE)</f>
        <v>#REF!</v>
      </c>
    </row>
    <row r="84" spans="1:13" x14ac:dyDescent="0.2">
      <c r="A84" s="292">
        <v>79</v>
      </c>
      <c r="B84" s="300" t="s">
        <v>5379</v>
      </c>
      <c r="C84" s="300" t="s">
        <v>5373</v>
      </c>
      <c r="D84" s="300" t="s">
        <v>5362</v>
      </c>
      <c r="E84" s="292" t="s">
        <v>290</v>
      </c>
      <c r="F84" s="292" t="s">
        <v>290</v>
      </c>
      <c r="G84" s="292" t="s">
        <v>290</v>
      </c>
      <c r="H84" s="301"/>
      <c r="I84" s="301"/>
      <c r="J84" s="1"/>
      <c r="K84" s="1"/>
      <c r="L84" s="268" t="e">
        <f>VLOOKUP(C84,#REF!,2,FALSE)</f>
        <v>#REF!</v>
      </c>
      <c r="M84" s="46" t="e">
        <f>VLOOKUP(L84,#REF!,2,FALSE)</f>
        <v>#REF!</v>
      </c>
    </row>
    <row r="85" spans="1:13" x14ac:dyDescent="0.2">
      <c r="A85" s="292">
        <v>80</v>
      </c>
      <c r="B85" s="300" t="s">
        <v>5952</v>
      </c>
      <c r="C85" s="300" t="s">
        <v>23152</v>
      </c>
      <c r="D85" s="300" t="s">
        <v>5941</v>
      </c>
      <c r="E85" s="292" t="s">
        <v>290</v>
      </c>
      <c r="F85" s="292" t="s">
        <v>289</v>
      </c>
      <c r="G85" s="292" t="s">
        <v>290</v>
      </c>
      <c r="H85" s="301" t="s">
        <v>23210</v>
      </c>
      <c r="I85" s="301"/>
      <c r="J85" s="1">
        <v>1</v>
      </c>
      <c r="K85" s="1"/>
      <c r="L85" s="268" t="e">
        <f>VLOOKUP(C85,#REF!,2,FALSE)</f>
        <v>#REF!</v>
      </c>
      <c r="M85" s="46" t="e">
        <f>VLOOKUP(L85,#REF!,2,FALSE)</f>
        <v>#REF!</v>
      </c>
    </row>
    <row r="86" spans="1:13" x14ac:dyDescent="0.2">
      <c r="A86" s="292">
        <v>81</v>
      </c>
      <c r="B86" s="300" t="s">
        <v>5953</v>
      </c>
      <c r="C86" s="300" t="s">
        <v>5944</v>
      </c>
      <c r="D86" s="300" t="s">
        <v>5941</v>
      </c>
      <c r="E86" s="292" t="s">
        <v>290</v>
      </c>
      <c r="F86" s="292" t="s">
        <v>290</v>
      </c>
      <c r="G86" s="292" t="s">
        <v>290</v>
      </c>
      <c r="H86" s="301"/>
      <c r="I86" s="301"/>
      <c r="J86" s="1"/>
      <c r="K86" s="1"/>
      <c r="L86" s="268" t="e">
        <f>VLOOKUP(C86,#REF!,2,FALSE)</f>
        <v>#REF!</v>
      </c>
      <c r="M86" s="46" t="e">
        <f>VLOOKUP(L86,#REF!,2,FALSE)</f>
        <v>#REF!</v>
      </c>
    </row>
    <row r="87" spans="1:13" x14ac:dyDescent="0.2">
      <c r="A87" s="292">
        <v>82</v>
      </c>
      <c r="B87" s="300" t="s">
        <v>5954</v>
      </c>
      <c r="C87" s="300" t="s">
        <v>5946</v>
      </c>
      <c r="D87" s="300" t="s">
        <v>5941</v>
      </c>
      <c r="E87" s="292" t="s">
        <v>290</v>
      </c>
      <c r="F87" s="292" t="s">
        <v>290</v>
      </c>
      <c r="G87" s="292" t="s">
        <v>290</v>
      </c>
      <c r="H87" s="301"/>
      <c r="I87" s="301"/>
      <c r="J87" s="1"/>
      <c r="K87" s="1"/>
      <c r="L87" s="268" t="e">
        <f>VLOOKUP(C87,#REF!,2,FALSE)</f>
        <v>#REF!</v>
      </c>
      <c r="M87" s="46" t="e">
        <f>VLOOKUP(L87,#REF!,2,FALSE)</f>
        <v>#REF!</v>
      </c>
    </row>
    <row r="88" spans="1:13" x14ac:dyDescent="0.2">
      <c r="A88" s="292">
        <v>83</v>
      </c>
      <c r="B88" s="300" t="s">
        <v>5955</v>
      </c>
      <c r="C88" s="300" t="s">
        <v>5947</v>
      </c>
      <c r="D88" s="300" t="s">
        <v>5941</v>
      </c>
      <c r="E88" s="292" t="s">
        <v>290</v>
      </c>
      <c r="F88" s="292" t="s">
        <v>290</v>
      </c>
      <c r="G88" s="292" t="s">
        <v>290</v>
      </c>
      <c r="H88" s="301"/>
      <c r="I88" s="301"/>
      <c r="J88" s="1"/>
      <c r="K88" s="1"/>
      <c r="L88" s="268" t="e">
        <f>VLOOKUP(C88,#REF!,2,FALSE)</f>
        <v>#REF!</v>
      </c>
      <c r="M88" s="46" t="e">
        <f>VLOOKUP(L88,#REF!,2,FALSE)</f>
        <v>#REF!</v>
      </c>
    </row>
    <row r="89" spans="1:13" x14ac:dyDescent="0.2">
      <c r="A89" s="292">
        <v>84</v>
      </c>
      <c r="B89" s="300" t="s">
        <v>5956</v>
      </c>
      <c r="C89" s="300" t="s">
        <v>5949</v>
      </c>
      <c r="D89" s="300" t="s">
        <v>5941</v>
      </c>
      <c r="E89" s="292" t="s">
        <v>290</v>
      </c>
      <c r="F89" s="292" t="s">
        <v>289</v>
      </c>
      <c r="G89" s="292" t="s">
        <v>290</v>
      </c>
      <c r="H89" s="301" t="s">
        <v>23206</v>
      </c>
      <c r="I89" s="301"/>
      <c r="J89" s="1">
        <v>1</v>
      </c>
      <c r="K89" s="1"/>
      <c r="L89" s="268" t="e">
        <f>VLOOKUP(C89,#REF!,2,FALSE)</f>
        <v>#REF!</v>
      </c>
      <c r="M89" s="46" t="e">
        <f>VLOOKUP(L89,#REF!,2,FALSE)</f>
        <v>#REF!</v>
      </c>
    </row>
    <row r="90" spans="1:13" x14ac:dyDescent="0.2">
      <c r="A90" s="292">
        <v>85</v>
      </c>
      <c r="B90" s="300" t="s">
        <v>5957</v>
      </c>
      <c r="C90" s="300" t="s">
        <v>5951</v>
      </c>
      <c r="D90" s="300" t="s">
        <v>5941</v>
      </c>
      <c r="E90" s="292" t="s">
        <v>290</v>
      </c>
      <c r="F90" s="292" t="s">
        <v>289</v>
      </c>
      <c r="G90" s="292" t="s">
        <v>290</v>
      </c>
      <c r="H90" s="301" t="s">
        <v>23206</v>
      </c>
      <c r="I90" s="301"/>
      <c r="J90" s="1">
        <v>1</v>
      </c>
      <c r="K90" s="1"/>
      <c r="L90" s="268" t="e">
        <f>VLOOKUP(C90,#REF!,2,FALSE)</f>
        <v>#REF!</v>
      </c>
      <c r="M90" s="46" t="e">
        <f>VLOOKUP(L90,#REF!,2,FALSE)</f>
        <v>#REF!</v>
      </c>
    </row>
    <row r="91" spans="1:13" x14ac:dyDescent="0.2">
      <c r="A91" s="292">
        <v>86</v>
      </c>
      <c r="B91" s="300" t="s">
        <v>6196</v>
      </c>
      <c r="C91" s="300" t="s">
        <v>6185</v>
      </c>
      <c r="D91" s="300" t="s">
        <v>6184</v>
      </c>
      <c r="E91" s="292" t="s">
        <v>290</v>
      </c>
      <c r="F91" s="292" t="s">
        <v>290</v>
      </c>
      <c r="G91" s="292" t="s">
        <v>290</v>
      </c>
      <c r="H91" s="301"/>
      <c r="I91" s="301"/>
      <c r="J91" s="1"/>
      <c r="K91" s="1"/>
      <c r="L91" s="268" t="e">
        <f>VLOOKUP(C91,#REF!,2,FALSE)</f>
        <v>#REF!</v>
      </c>
      <c r="M91" s="46" t="e">
        <f>VLOOKUP(L91,#REF!,2,FALSE)</f>
        <v>#REF!</v>
      </c>
    </row>
    <row r="92" spans="1:13" x14ac:dyDescent="0.2">
      <c r="A92" s="292">
        <v>87</v>
      </c>
      <c r="B92" s="300" t="s">
        <v>6197</v>
      </c>
      <c r="C92" s="300" t="s">
        <v>6186</v>
      </c>
      <c r="D92" s="300" t="s">
        <v>6184</v>
      </c>
      <c r="E92" s="292" t="s">
        <v>290</v>
      </c>
      <c r="F92" s="292" t="s">
        <v>290</v>
      </c>
      <c r="G92" s="292" t="s">
        <v>290</v>
      </c>
      <c r="H92" s="301"/>
      <c r="I92" s="301"/>
      <c r="J92" s="1"/>
      <c r="K92" s="1"/>
      <c r="L92" s="268" t="e">
        <f>VLOOKUP(C92,#REF!,2,FALSE)</f>
        <v>#REF!</v>
      </c>
      <c r="M92" s="46" t="e">
        <f>VLOOKUP(L92,#REF!,2,FALSE)</f>
        <v>#REF!</v>
      </c>
    </row>
    <row r="93" spans="1:13" x14ac:dyDescent="0.2">
      <c r="A93" s="292">
        <v>88</v>
      </c>
      <c r="B93" s="300" t="s">
        <v>6198</v>
      </c>
      <c r="C93" s="300" t="s">
        <v>6187</v>
      </c>
      <c r="D93" s="300" t="s">
        <v>6184</v>
      </c>
      <c r="E93" s="292" t="s">
        <v>290</v>
      </c>
      <c r="F93" s="292" t="s">
        <v>290</v>
      </c>
      <c r="G93" s="292" t="s">
        <v>290</v>
      </c>
      <c r="H93" s="301"/>
      <c r="I93" s="301"/>
      <c r="J93" s="1"/>
      <c r="K93" s="1"/>
      <c r="L93" s="268" t="e">
        <f>VLOOKUP(C93,#REF!,2,FALSE)</f>
        <v>#REF!</v>
      </c>
      <c r="M93" s="46" t="e">
        <f>VLOOKUP(L93,#REF!,2,FALSE)</f>
        <v>#REF!</v>
      </c>
    </row>
    <row r="94" spans="1:13" x14ac:dyDescent="0.2">
      <c r="A94" s="292">
        <v>89</v>
      </c>
      <c r="B94" s="300" t="s">
        <v>6199</v>
      </c>
      <c r="C94" s="300" t="s">
        <v>6188</v>
      </c>
      <c r="D94" s="300" t="s">
        <v>6184</v>
      </c>
      <c r="E94" s="292" t="s">
        <v>290</v>
      </c>
      <c r="F94" s="292" t="s">
        <v>290</v>
      </c>
      <c r="G94" s="292" t="s">
        <v>290</v>
      </c>
      <c r="H94" s="301"/>
      <c r="I94" s="301"/>
      <c r="J94" s="1"/>
      <c r="K94" s="1"/>
      <c r="L94" s="268" t="e">
        <f>VLOOKUP(C94,#REF!,2,FALSE)</f>
        <v>#REF!</v>
      </c>
      <c r="M94" s="46" t="e">
        <f>VLOOKUP(L94,#REF!,2,FALSE)</f>
        <v>#REF!</v>
      </c>
    </row>
    <row r="95" spans="1:13" x14ac:dyDescent="0.2">
      <c r="A95" s="292">
        <v>90</v>
      </c>
      <c r="B95" s="300" t="s">
        <v>6200</v>
      </c>
      <c r="C95" s="300" t="s">
        <v>6189</v>
      </c>
      <c r="D95" s="300" t="s">
        <v>6184</v>
      </c>
      <c r="E95" s="292" t="s">
        <v>290</v>
      </c>
      <c r="F95" s="292" t="s">
        <v>290</v>
      </c>
      <c r="G95" s="292" t="s">
        <v>290</v>
      </c>
      <c r="H95" s="301"/>
      <c r="I95" s="301"/>
      <c r="J95" s="1"/>
      <c r="K95" s="1"/>
      <c r="L95" s="268" t="e">
        <f>VLOOKUP(C95,#REF!,2,FALSE)</f>
        <v>#REF!</v>
      </c>
      <c r="M95" s="46" t="e">
        <f>VLOOKUP(L95,#REF!,2,FALSE)</f>
        <v>#REF!</v>
      </c>
    </row>
    <row r="96" spans="1:13" x14ac:dyDescent="0.2">
      <c r="A96" s="292">
        <v>91</v>
      </c>
      <c r="B96" s="300" t="s">
        <v>6201</v>
      </c>
      <c r="C96" s="300" t="s">
        <v>6190</v>
      </c>
      <c r="D96" s="300" t="s">
        <v>6184</v>
      </c>
      <c r="E96" s="292" t="s">
        <v>290</v>
      </c>
      <c r="F96" s="292" t="s">
        <v>289</v>
      </c>
      <c r="G96" s="292" t="s">
        <v>290</v>
      </c>
      <c r="H96" s="301" t="s">
        <v>23206</v>
      </c>
      <c r="I96" s="301"/>
      <c r="J96" s="1">
        <v>1</v>
      </c>
      <c r="K96" s="1"/>
      <c r="L96" s="268" t="e">
        <f>VLOOKUP(C96,#REF!,2,FALSE)</f>
        <v>#REF!</v>
      </c>
      <c r="M96" s="46" t="e">
        <f>VLOOKUP(L96,#REF!,2,FALSE)</f>
        <v>#REF!</v>
      </c>
    </row>
    <row r="97" spans="1:13" x14ac:dyDescent="0.2">
      <c r="A97" s="292">
        <v>92</v>
      </c>
      <c r="B97" s="300" t="s">
        <v>6202</v>
      </c>
      <c r="C97" s="300" t="s">
        <v>6191</v>
      </c>
      <c r="D97" s="300" t="s">
        <v>6184</v>
      </c>
      <c r="E97" s="292" t="s">
        <v>290</v>
      </c>
      <c r="F97" s="292" t="s">
        <v>290</v>
      </c>
      <c r="G97" s="292" t="s">
        <v>290</v>
      </c>
      <c r="H97" s="301"/>
      <c r="I97" s="301"/>
      <c r="J97" s="1"/>
      <c r="K97" s="1"/>
      <c r="L97" s="268" t="e">
        <f>VLOOKUP(C97,#REF!,2,FALSE)</f>
        <v>#REF!</v>
      </c>
      <c r="M97" s="46" t="e">
        <f>VLOOKUP(L97,#REF!,2,FALSE)</f>
        <v>#REF!</v>
      </c>
    </row>
    <row r="98" spans="1:13" x14ac:dyDescent="0.2">
      <c r="A98" s="292">
        <v>93</v>
      </c>
      <c r="B98" s="300" t="s">
        <v>6203</v>
      </c>
      <c r="C98" s="300" t="s">
        <v>6193</v>
      </c>
      <c r="D98" s="300" t="s">
        <v>6184</v>
      </c>
      <c r="E98" s="292" t="s">
        <v>290</v>
      </c>
      <c r="F98" s="292" t="s">
        <v>290</v>
      </c>
      <c r="G98" s="292" t="s">
        <v>290</v>
      </c>
      <c r="H98" s="301"/>
      <c r="I98" s="301"/>
      <c r="J98" s="1"/>
      <c r="K98" s="1"/>
      <c r="L98" s="268" t="e">
        <f>VLOOKUP(C98,#REF!,2,FALSE)</f>
        <v>#REF!</v>
      </c>
      <c r="M98" s="46" t="e">
        <f>VLOOKUP(L98,#REF!,2,FALSE)</f>
        <v>#REF!</v>
      </c>
    </row>
    <row r="99" spans="1:13" x14ac:dyDescent="0.2">
      <c r="A99" s="292">
        <v>94</v>
      </c>
      <c r="B99" s="300" t="s">
        <v>6194</v>
      </c>
      <c r="C99" s="300" t="s">
        <v>6195</v>
      </c>
      <c r="D99" s="300" t="s">
        <v>6184</v>
      </c>
      <c r="E99" s="292" t="s">
        <v>290</v>
      </c>
      <c r="F99" s="292" t="s">
        <v>289</v>
      </c>
      <c r="G99" s="292" t="s">
        <v>290</v>
      </c>
      <c r="H99" s="301" t="s">
        <v>23211</v>
      </c>
      <c r="I99" s="301"/>
      <c r="J99" s="1">
        <v>1</v>
      </c>
      <c r="K99" s="1"/>
      <c r="L99" s="268" t="e">
        <f>VLOOKUP(C99,#REF!,2,FALSE)</f>
        <v>#REF!</v>
      </c>
      <c r="M99" s="46" t="e">
        <f>VLOOKUP(L99,#REF!,2,FALSE)</f>
        <v>#REF!</v>
      </c>
    </row>
    <row r="100" spans="1:13" x14ac:dyDescent="0.2">
      <c r="A100" s="292">
        <v>95</v>
      </c>
      <c r="B100" s="288" t="s">
        <v>6358</v>
      </c>
      <c r="C100" s="288" t="s">
        <v>6358</v>
      </c>
      <c r="D100" s="288" t="s">
        <v>6359</v>
      </c>
      <c r="E100" s="287" t="s">
        <v>22378</v>
      </c>
      <c r="F100" s="287" t="s">
        <v>22378</v>
      </c>
      <c r="G100" s="287" t="s">
        <v>22378</v>
      </c>
      <c r="H100" s="286"/>
      <c r="I100" s="286"/>
      <c r="J100" s="1"/>
      <c r="K100" s="1"/>
      <c r="L100" s="268" t="e">
        <f>VLOOKUP(C100,#REF!,2,FALSE)</f>
        <v>#REF!</v>
      </c>
      <c r="M100" s="46" t="e">
        <f>VLOOKUP(L100,#REF!,2,FALSE)</f>
        <v>#REF!</v>
      </c>
    </row>
    <row r="101" spans="1:13" x14ac:dyDescent="0.2">
      <c r="A101" s="292">
        <v>96</v>
      </c>
      <c r="B101" s="285" t="s">
        <v>6369</v>
      </c>
      <c r="C101" s="285" t="s">
        <v>6361</v>
      </c>
      <c r="D101" s="285" t="s">
        <v>6360</v>
      </c>
      <c r="E101" s="284" t="s">
        <v>290</v>
      </c>
      <c r="F101" s="284" t="s">
        <v>290</v>
      </c>
      <c r="G101" s="284" t="s">
        <v>290</v>
      </c>
      <c r="H101" s="286"/>
      <c r="I101" s="286"/>
      <c r="J101" s="1"/>
      <c r="K101" s="1"/>
      <c r="L101" s="268" t="e">
        <f>VLOOKUP(C101,#REF!,2,FALSE)</f>
        <v>#REF!</v>
      </c>
      <c r="M101" s="46" t="e">
        <f>VLOOKUP(L101,#REF!,2,FALSE)</f>
        <v>#REF!</v>
      </c>
    </row>
    <row r="102" spans="1:13" x14ac:dyDescent="0.2">
      <c r="A102" s="292">
        <v>97</v>
      </c>
      <c r="B102" s="285" t="s">
        <v>6370</v>
      </c>
      <c r="C102" s="285" t="s">
        <v>6362</v>
      </c>
      <c r="D102" s="285" t="s">
        <v>6360</v>
      </c>
      <c r="E102" s="284" t="s">
        <v>290</v>
      </c>
      <c r="F102" s="284" t="s">
        <v>290</v>
      </c>
      <c r="G102" s="284" t="s">
        <v>290</v>
      </c>
      <c r="H102" s="286"/>
      <c r="I102" s="286"/>
      <c r="J102" s="1"/>
      <c r="K102" s="1"/>
      <c r="L102" s="268" t="e">
        <f>VLOOKUP(C102,#REF!,2,FALSE)</f>
        <v>#REF!</v>
      </c>
      <c r="M102" s="46" t="e">
        <f>VLOOKUP(L102,#REF!,2,FALSE)</f>
        <v>#REF!</v>
      </c>
    </row>
    <row r="103" spans="1:13" x14ac:dyDescent="0.2">
      <c r="A103" s="292">
        <v>98</v>
      </c>
      <c r="B103" s="285" t="s">
        <v>6371</v>
      </c>
      <c r="C103" s="285" t="s">
        <v>6363</v>
      </c>
      <c r="D103" s="285" t="s">
        <v>6360</v>
      </c>
      <c r="E103" s="284" t="s">
        <v>290</v>
      </c>
      <c r="F103" s="284" t="s">
        <v>290</v>
      </c>
      <c r="G103" s="284" t="s">
        <v>290</v>
      </c>
      <c r="H103" s="286"/>
      <c r="I103" s="286"/>
      <c r="J103" s="1"/>
      <c r="K103" s="1"/>
      <c r="L103" s="268" t="e">
        <f>VLOOKUP(C103,#REF!,2,FALSE)</f>
        <v>#REF!</v>
      </c>
      <c r="M103" s="46" t="e">
        <f>VLOOKUP(L103,#REF!,2,FALSE)</f>
        <v>#REF!</v>
      </c>
    </row>
    <row r="104" spans="1:13" x14ac:dyDescent="0.2">
      <c r="A104" s="292">
        <v>99</v>
      </c>
      <c r="B104" s="285" t="s">
        <v>6372</v>
      </c>
      <c r="C104" s="285" t="s">
        <v>6364</v>
      </c>
      <c r="D104" s="285" t="s">
        <v>6360</v>
      </c>
      <c r="E104" s="284" t="s">
        <v>290</v>
      </c>
      <c r="F104" s="284" t="s">
        <v>290</v>
      </c>
      <c r="G104" s="284" t="s">
        <v>290</v>
      </c>
      <c r="H104" s="286"/>
      <c r="I104" s="286"/>
      <c r="J104" s="1"/>
      <c r="K104" s="1"/>
      <c r="L104" s="268" t="e">
        <f>VLOOKUP(C104,#REF!,2,FALSE)</f>
        <v>#REF!</v>
      </c>
      <c r="M104" s="46" t="e">
        <f>VLOOKUP(L104,#REF!,2,FALSE)</f>
        <v>#REF!</v>
      </c>
    </row>
    <row r="105" spans="1:13" x14ac:dyDescent="0.2">
      <c r="A105" s="292">
        <v>100</v>
      </c>
      <c r="B105" s="285" t="s">
        <v>6373</v>
      </c>
      <c r="C105" s="285" t="s">
        <v>6365</v>
      </c>
      <c r="D105" s="285" t="s">
        <v>6360</v>
      </c>
      <c r="E105" s="284" t="s">
        <v>290</v>
      </c>
      <c r="F105" s="284" t="s">
        <v>290</v>
      </c>
      <c r="G105" s="284" t="s">
        <v>290</v>
      </c>
      <c r="H105" s="286"/>
      <c r="I105" s="286"/>
      <c r="J105" s="1"/>
      <c r="K105" s="1"/>
      <c r="L105" s="268" t="e">
        <f>VLOOKUP(C105,#REF!,2,FALSE)</f>
        <v>#REF!</v>
      </c>
      <c r="M105" s="46" t="e">
        <f>VLOOKUP(L105,#REF!,2,FALSE)</f>
        <v>#REF!</v>
      </c>
    </row>
    <row r="106" spans="1:13" x14ac:dyDescent="0.2">
      <c r="A106" s="292">
        <v>101</v>
      </c>
      <c r="B106" s="285" t="s">
        <v>6374</v>
      </c>
      <c r="C106" s="285" t="s">
        <v>6366</v>
      </c>
      <c r="D106" s="285" t="s">
        <v>6360</v>
      </c>
      <c r="E106" s="284" t="s">
        <v>290</v>
      </c>
      <c r="F106" s="284" t="s">
        <v>290</v>
      </c>
      <c r="G106" s="284" t="s">
        <v>290</v>
      </c>
      <c r="H106" s="286"/>
      <c r="I106" s="286"/>
      <c r="J106" s="1"/>
      <c r="K106" s="1"/>
      <c r="L106" s="268" t="e">
        <f>VLOOKUP(C106,#REF!,2,FALSE)</f>
        <v>#REF!</v>
      </c>
      <c r="M106" s="46" t="e">
        <f>VLOOKUP(L106,#REF!,2,FALSE)</f>
        <v>#REF!</v>
      </c>
    </row>
    <row r="107" spans="1:13" x14ac:dyDescent="0.2">
      <c r="A107" s="292">
        <v>102</v>
      </c>
      <c r="B107" s="285" t="s">
        <v>6375</v>
      </c>
      <c r="C107" s="285" t="s">
        <v>6367</v>
      </c>
      <c r="D107" s="285" t="s">
        <v>6360</v>
      </c>
      <c r="E107" s="284" t="s">
        <v>290</v>
      </c>
      <c r="F107" s="284" t="s">
        <v>290</v>
      </c>
      <c r="G107" s="284" t="s">
        <v>290</v>
      </c>
      <c r="H107" s="286"/>
      <c r="I107" s="286"/>
      <c r="J107" s="1"/>
      <c r="K107" s="1"/>
      <c r="L107" s="268" t="e">
        <f>VLOOKUP(C107,#REF!,2,FALSE)</f>
        <v>#REF!</v>
      </c>
      <c r="M107" s="46" t="e">
        <f>VLOOKUP(L107,#REF!,2,FALSE)</f>
        <v>#REF!</v>
      </c>
    </row>
    <row r="108" spans="1:13" x14ac:dyDescent="0.2">
      <c r="A108" s="292">
        <v>103</v>
      </c>
      <c r="B108" s="285" t="s">
        <v>6376</v>
      </c>
      <c r="C108" s="285" t="s">
        <v>6368</v>
      </c>
      <c r="D108" s="285" t="s">
        <v>6360</v>
      </c>
      <c r="E108" s="284" t="s">
        <v>290</v>
      </c>
      <c r="F108" s="284" t="s">
        <v>290</v>
      </c>
      <c r="G108" s="284" t="s">
        <v>290</v>
      </c>
      <c r="H108" s="286"/>
      <c r="I108" s="286"/>
      <c r="J108" s="1"/>
      <c r="K108" s="1"/>
      <c r="L108" s="268" t="e">
        <f>VLOOKUP(C108,#REF!,2,FALSE)</f>
        <v>#REF!</v>
      </c>
      <c r="M108" s="46" t="e">
        <f>VLOOKUP(L108,#REF!,2,FALSE)</f>
        <v>#REF!</v>
      </c>
    </row>
    <row r="109" spans="1:13" x14ac:dyDescent="0.2">
      <c r="A109" s="292">
        <v>104</v>
      </c>
      <c r="B109" s="285" t="s">
        <v>6557</v>
      </c>
      <c r="C109" s="285" t="s">
        <v>6554</v>
      </c>
      <c r="D109" s="285" t="s">
        <v>6553</v>
      </c>
      <c r="E109" s="284" t="s">
        <v>290</v>
      </c>
      <c r="F109" s="284" t="s">
        <v>290</v>
      </c>
      <c r="G109" s="284" t="s">
        <v>290</v>
      </c>
      <c r="H109" s="286"/>
      <c r="I109" s="286"/>
      <c r="J109" s="1"/>
      <c r="K109" s="1"/>
      <c r="L109" s="268" t="e">
        <f>VLOOKUP(C109,#REF!,2,FALSE)</f>
        <v>#REF!</v>
      </c>
      <c r="M109" s="46" t="e">
        <f>VLOOKUP(L109,#REF!,2,FALSE)</f>
        <v>#REF!</v>
      </c>
    </row>
    <row r="110" spans="1:13" x14ac:dyDescent="0.2">
      <c r="A110" s="292">
        <v>105</v>
      </c>
      <c r="B110" s="285" t="s">
        <v>6558</v>
      </c>
      <c r="C110" s="285" t="s">
        <v>6556</v>
      </c>
      <c r="D110" s="285" t="s">
        <v>6553</v>
      </c>
      <c r="E110" s="284" t="s">
        <v>290</v>
      </c>
      <c r="F110" s="284" t="s">
        <v>290</v>
      </c>
      <c r="G110" s="284" t="s">
        <v>290</v>
      </c>
      <c r="H110" s="286"/>
      <c r="I110" s="286"/>
      <c r="J110" s="1"/>
      <c r="K110" s="1"/>
      <c r="L110" s="268" t="e">
        <f>VLOOKUP(C110,#REF!,2,FALSE)</f>
        <v>#REF!</v>
      </c>
      <c r="M110" s="46" t="e">
        <f>VLOOKUP(L110,#REF!,2,FALSE)</f>
        <v>#REF!</v>
      </c>
    </row>
    <row r="111" spans="1:13" x14ac:dyDescent="0.2">
      <c r="A111" s="292">
        <v>106</v>
      </c>
      <c r="B111" s="288" t="s">
        <v>6657</v>
      </c>
      <c r="C111" s="288" t="s">
        <v>6657</v>
      </c>
      <c r="D111" s="288" t="s">
        <v>6656</v>
      </c>
      <c r="E111" s="287" t="s">
        <v>22378</v>
      </c>
      <c r="F111" s="287" t="s">
        <v>22378</v>
      </c>
      <c r="G111" s="287" t="s">
        <v>22378</v>
      </c>
      <c r="H111" s="286"/>
      <c r="I111" s="286"/>
      <c r="J111" s="1"/>
      <c r="K111" s="1"/>
      <c r="L111" s="268" t="e">
        <f>VLOOKUP(C111,#REF!,2,FALSE)</f>
        <v>#REF!</v>
      </c>
      <c r="M111" s="46" t="e">
        <f>VLOOKUP(L111,#REF!,2,FALSE)</f>
        <v>#REF!</v>
      </c>
    </row>
    <row r="112" spans="1:13" x14ac:dyDescent="0.2">
      <c r="A112" s="292">
        <v>107</v>
      </c>
      <c r="B112" s="285" t="s">
        <v>6677</v>
      </c>
      <c r="C112" s="285" t="s">
        <v>6659</v>
      </c>
      <c r="D112" s="285" t="s">
        <v>6658</v>
      </c>
      <c r="E112" s="284" t="s">
        <v>290</v>
      </c>
      <c r="F112" s="284" t="s">
        <v>290</v>
      </c>
      <c r="G112" s="284" t="s">
        <v>290</v>
      </c>
      <c r="H112" s="286"/>
      <c r="I112" s="286"/>
      <c r="J112" s="1"/>
      <c r="K112" s="1"/>
      <c r="L112" s="268" t="e">
        <f>VLOOKUP(C112,#REF!,2,FALSE)</f>
        <v>#REF!</v>
      </c>
      <c r="M112" s="46" t="e">
        <f>VLOOKUP(L112,#REF!,2,FALSE)</f>
        <v>#REF!</v>
      </c>
    </row>
    <row r="113" spans="1:13" x14ac:dyDescent="0.2">
      <c r="A113" s="292">
        <v>108</v>
      </c>
      <c r="B113" s="285" t="s">
        <v>6678</v>
      </c>
      <c r="C113" s="285" t="s">
        <v>6660</v>
      </c>
      <c r="D113" s="285" t="s">
        <v>6658</v>
      </c>
      <c r="E113" s="284" t="s">
        <v>290</v>
      </c>
      <c r="F113" s="284" t="s">
        <v>290</v>
      </c>
      <c r="G113" s="284" t="s">
        <v>290</v>
      </c>
      <c r="H113" s="286"/>
      <c r="I113" s="286"/>
      <c r="J113" s="1"/>
      <c r="K113" s="1"/>
      <c r="L113" s="268" t="e">
        <f>VLOOKUP(C113,#REF!,2,FALSE)</f>
        <v>#REF!</v>
      </c>
      <c r="M113" s="46" t="e">
        <f>VLOOKUP(L113,#REF!,2,FALSE)</f>
        <v>#REF!</v>
      </c>
    </row>
    <row r="114" spans="1:13" x14ac:dyDescent="0.2">
      <c r="A114" s="292">
        <v>109</v>
      </c>
      <c r="B114" s="285" t="s">
        <v>6679</v>
      </c>
      <c r="C114" s="285" t="s">
        <v>6661</v>
      </c>
      <c r="D114" s="285" t="s">
        <v>6658</v>
      </c>
      <c r="E114" s="284" t="s">
        <v>290</v>
      </c>
      <c r="F114" s="284" t="s">
        <v>290</v>
      </c>
      <c r="G114" s="284" t="s">
        <v>290</v>
      </c>
      <c r="H114" s="286"/>
      <c r="I114" s="286"/>
      <c r="J114" s="1"/>
      <c r="K114" s="1"/>
      <c r="L114" s="268" t="e">
        <f>VLOOKUP(C114,#REF!,2,FALSE)</f>
        <v>#REF!</v>
      </c>
      <c r="M114" s="46" t="e">
        <f>VLOOKUP(L114,#REF!,2,FALSE)</f>
        <v>#REF!</v>
      </c>
    </row>
    <row r="115" spans="1:13" x14ac:dyDescent="0.2">
      <c r="A115" s="292">
        <v>110</v>
      </c>
      <c r="B115" s="285" t="s">
        <v>6680</v>
      </c>
      <c r="C115" s="285" t="s">
        <v>6663</v>
      </c>
      <c r="D115" s="285" t="s">
        <v>6658</v>
      </c>
      <c r="E115" s="284" t="s">
        <v>290</v>
      </c>
      <c r="F115" s="284" t="s">
        <v>290</v>
      </c>
      <c r="G115" s="284" t="s">
        <v>290</v>
      </c>
      <c r="H115" s="286"/>
      <c r="I115" s="286"/>
      <c r="J115" s="1"/>
      <c r="K115" s="1"/>
      <c r="L115" s="268" t="e">
        <f>VLOOKUP(C115,#REF!,2,FALSE)</f>
        <v>#REF!</v>
      </c>
      <c r="M115" s="46" t="e">
        <f>VLOOKUP(L115,#REF!,2,FALSE)</f>
        <v>#REF!</v>
      </c>
    </row>
    <row r="116" spans="1:13" x14ac:dyDescent="0.2">
      <c r="A116" s="292">
        <v>111</v>
      </c>
      <c r="B116" s="285" t="s">
        <v>6681</v>
      </c>
      <c r="C116" s="285" t="s">
        <v>6665</v>
      </c>
      <c r="D116" s="285" t="s">
        <v>6658</v>
      </c>
      <c r="E116" s="284" t="s">
        <v>290</v>
      </c>
      <c r="F116" s="284" t="s">
        <v>290</v>
      </c>
      <c r="G116" s="284" t="s">
        <v>290</v>
      </c>
      <c r="H116" s="286"/>
      <c r="I116" s="286"/>
      <c r="J116" s="1"/>
      <c r="K116" s="1"/>
      <c r="L116" s="268" t="e">
        <f>VLOOKUP(C116,#REF!,2,FALSE)</f>
        <v>#REF!</v>
      </c>
      <c r="M116" s="46" t="e">
        <f>VLOOKUP(L116,#REF!,2,FALSE)</f>
        <v>#REF!</v>
      </c>
    </row>
    <row r="117" spans="1:13" x14ac:dyDescent="0.2">
      <c r="A117" s="292">
        <v>112</v>
      </c>
      <c r="B117" s="285" t="s">
        <v>6682</v>
      </c>
      <c r="C117" s="285" t="s">
        <v>6666</v>
      </c>
      <c r="D117" s="285" t="s">
        <v>6658</v>
      </c>
      <c r="E117" s="284" t="s">
        <v>290</v>
      </c>
      <c r="F117" s="284" t="s">
        <v>290</v>
      </c>
      <c r="G117" s="284" t="s">
        <v>290</v>
      </c>
      <c r="H117" s="286"/>
      <c r="I117" s="286"/>
      <c r="J117" s="1"/>
      <c r="K117" s="1"/>
      <c r="L117" s="268" t="e">
        <f>VLOOKUP(C117,#REF!,2,FALSE)</f>
        <v>#REF!</v>
      </c>
      <c r="M117" s="46" t="e">
        <f>VLOOKUP(L117,#REF!,2,FALSE)</f>
        <v>#REF!</v>
      </c>
    </row>
    <row r="118" spans="1:13" x14ac:dyDescent="0.2">
      <c r="A118" s="292">
        <v>113</v>
      </c>
      <c r="B118" s="285" t="s">
        <v>6683</v>
      </c>
      <c r="C118" s="285" t="s">
        <v>6668</v>
      </c>
      <c r="D118" s="285" t="s">
        <v>6658</v>
      </c>
      <c r="E118" s="284" t="s">
        <v>290</v>
      </c>
      <c r="F118" s="284" t="s">
        <v>290</v>
      </c>
      <c r="G118" s="284" t="s">
        <v>290</v>
      </c>
      <c r="H118" s="286"/>
      <c r="I118" s="286"/>
      <c r="J118" s="1"/>
      <c r="K118" s="1"/>
      <c r="L118" s="268" t="e">
        <f>VLOOKUP(C118,#REF!,2,FALSE)</f>
        <v>#REF!</v>
      </c>
      <c r="M118" s="46" t="e">
        <f>VLOOKUP(L118,#REF!,2,FALSE)</f>
        <v>#REF!</v>
      </c>
    </row>
    <row r="119" spans="1:13" x14ac:dyDescent="0.2">
      <c r="A119" s="292">
        <v>114</v>
      </c>
      <c r="B119" s="285" t="s">
        <v>6684</v>
      </c>
      <c r="C119" s="285" t="s">
        <v>6670</v>
      </c>
      <c r="D119" s="285" t="s">
        <v>6658</v>
      </c>
      <c r="E119" s="284" t="s">
        <v>290</v>
      </c>
      <c r="F119" s="284" t="s">
        <v>290</v>
      </c>
      <c r="G119" s="284" t="s">
        <v>290</v>
      </c>
      <c r="H119" s="286"/>
      <c r="I119" s="286"/>
      <c r="J119" s="1"/>
      <c r="K119" s="1"/>
      <c r="L119" s="268" t="e">
        <f>VLOOKUP(C119,#REF!,2,FALSE)</f>
        <v>#REF!</v>
      </c>
      <c r="M119" s="46" t="e">
        <f>VLOOKUP(L119,#REF!,2,FALSE)</f>
        <v>#REF!</v>
      </c>
    </row>
    <row r="120" spans="1:13" x14ac:dyDescent="0.2">
      <c r="A120" s="292">
        <v>115</v>
      </c>
      <c r="B120" s="285" t="s">
        <v>6685</v>
      </c>
      <c r="C120" s="285" t="s">
        <v>6672</v>
      </c>
      <c r="D120" s="285" t="s">
        <v>6658</v>
      </c>
      <c r="E120" s="284" t="s">
        <v>290</v>
      </c>
      <c r="F120" s="284" t="s">
        <v>290</v>
      </c>
      <c r="G120" s="284" t="s">
        <v>290</v>
      </c>
      <c r="H120" s="286"/>
      <c r="I120" s="286"/>
      <c r="J120" s="1"/>
      <c r="K120" s="1"/>
      <c r="L120" s="268" t="e">
        <f>VLOOKUP(C120,#REF!,2,FALSE)</f>
        <v>#REF!</v>
      </c>
      <c r="M120" s="46" t="e">
        <f>VLOOKUP(L120,#REF!,2,FALSE)</f>
        <v>#REF!</v>
      </c>
    </row>
    <row r="121" spans="1:13" x14ac:dyDescent="0.2">
      <c r="A121" s="292">
        <v>116</v>
      </c>
      <c r="B121" s="285" t="s">
        <v>6686</v>
      </c>
      <c r="C121" s="285" t="s">
        <v>6674</v>
      </c>
      <c r="D121" s="285" t="s">
        <v>6658</v>
      </c>
      <c r="E121" s="284" t="s">
        <v>290</v>
      </c>
      <c r="F121" s="284" t="s">
        <v>290</v>
      </c>
      <c r="G121" s="284" t="s">
        <v>290</v>
      </c>
      <c r="H121" s="286"/>
      <c r="I121" s="286"/>
      <c r="J121" s="1"/>
      <c r="K121" s="1"/>
      <c r="L121" s="268" t="e">
        <f>VLOOKUP(C121,#REF!,2,FALSE)</f>
        <v>#REF!</v>
      </c>
      <c r="M121" s="46" t="e">
        <f>VLOOKUP(L121,#REF!,2,FALSE)</f>
        <v>#REF!</v>
      </c>
    </row>
    <row r="122" spans="1:13" x14ac:dyDescent="0.2">
      <c r="A122" s="292">
        <v>117</v>
      </c>
      <c r="B122" s="285" t="s">
        <v>6687</v>
      </c>
      <c r="C122" s="285" t="s">
        <v>6676</v>
      </c>
      <c r="D122" s="285" t="s">
        <v>6658</v>
      </c>
      <c r="E122" s="284" t="s">
        <v>290</v>
      </c>
      <c r="F122" s="284" t="s">
        <v>290</v>
      </c>
      <c r="G122" s="284" t="s">
        <v>290</v>
      </c>
      <c r="H122" s="286"/>
      <c r="I122" s="286"/>
      <c r="J122" s="1"/>
      <c r="K122" s="1"/>
      <c r="L122" s="268" t="e">
        <f>VLOOKUP(C122,#REF!,2,FALSE)</f>
        <v>#REF!</v>
      </c>
      <c r="M122" s="46" t="e">
        <f>VLOOKUP(L122,#REF!,2,FALSE)</f>
        <v>#REF!</v>
      </c>
    </row>
    <row r="123" spans="1:13" x14ac:dyDescent="0.2">
      <c r="A123" s="292">
        <v>118</v>
      </c>
      <c r="B123" s="300" t="s">
        <v>6783</v>
      </c>
      <c r="C123" s="300" t="s">
        <v>6784</v>
      </c>
      <c r="D123" s="300" t="s">
        <v>6782</v>
      </c>
      <c r="E123" s="292" t="s">
        <v>290</v>
      </c>
      <c r="F123" s="292" t="s">
        <v>289</v>
      </c>
      <c r="G123" s="292" t="s">
        <v>290</v>
      </c>
      <c r="H123" s="301" t="s">
        <v>23210</v>
      </c>
      <c r="I123" s="301"/>
      <c r="J123" s="1">
        <v>1</v>
      </c>
      <c r="K123" s="1"/>
      <c r="L123" s="268" t="e">
        <f>VLOOKUP(C123,#REF!,2,FALSE)</f>
        <v>#REF!</v>
      </c>
      <c r="M123" s="46" t="e">
        <f>VLOOKUP(L123,#REF!,2,FALSE)</f>
        <v>#REF!</v>
      </c>
    </row>
    <row r="124" spans="1:13" x14ac:dyDescent="0.2">
      <c r="A124" s="292">
        <v>119</v>
      </c>
      <c r="B124" s="300" t="s">
        <v>6818</v>
      </c>
      <c r="C124" s="300" t="s">
        <v>6807</v>
      </c>
      <c r="D124" s="300" t="s">
        <v>6805</v>
      </c>
      <c r="E124" s="292" t="s">
        <v>290</v>
      </c>
      <c r="F124" s="292" t="s">
        <v>290</v>
      </c>
      <c r="G124" s="292" t="s">
        <v>289</v>
      </c>
      <c r="H124" s="305" t="s">
        <v>23212</v>
      </c>
      <c r="I124" s="301" t="s">
        <v>23217</v>
      </c>
      <c r="J124" s="1">
        <v>1</v>
      </c>
      <c r="K124" s="1">
        <v>1</v>
      </c>
      <c r="L124" s="268" t="e">
        <f>VLOOKUP(C124,#REF!,2,FALSE)</f>
        <v>#REF!</v>
      </c>
      <c r="M124" s="46" t="e">
        <f>VLOOKUP(L124,#REF!,2,FALSE)</f>
        <v>#REF!</v>
      </c>
    </row>
    <row r="125" spans="1:13" x14ac:dyDescent="0.2">
      <c r="A125" s="292">
        <v>120</v>
      </c>
      <c r="B125" s="300" t="s">
        <v>6819</v>
      </c>
      <c r="C125" s="300" t="s">
        <v>6808</v>
      </c>
      <c r="D125" s="300" t="s">
        <v>6805</v>
      </c>
      <c r="E125" s="292" t="s">
        <v>290</v>
      </c>
      <c r="F125" s="292" t="s">
        <v>290</v>
      </c>
      <c r="G125" s="292" t="s">
        <v>289</v>
      </c>
      <c r="H125" s="305" t="s">
        <v>23215</v>
      </c>
      <c r="I125" s="301" t="s">
        <v>23217</v>
      </c>
      <c r="J125" s="1">
        <v>1</v>
      </c>
      <c r="K125" s="1">
        <v>1</v>
      </c>
      <c r="L125" s="268" t="e">
        <f>VLOOKUP(C125,#REF!,2,FALSE)</f>
        <v>#REF!</v>
      </c>
      <c r="M125" s="46" t="e">
        <f>VLOOKUP(L125,#REF!,2,FALSE)</f>
        <v>#REF!</v>
      </c>
    </row>
    <row r="126" spans="1:13" x14ac:dyDescent="0.2">
      <c r="A126" s="292">
        <v>121</v>
      </c>
      <c r="B126" s="300" t="s">
        <v>6820</v>
      </c>
      <c r="C126" s="300" t="s">
        <v>6809</v>
      </c>
      <c r="D126" s="300" t="s">
        <v>6805</v>
      </c>
      <c r="E126" s="292" t="s">
        <v>290</v>
      </c>
      <c r="F126" s="292" t="s">
        <v>290</v>
      </c>
      <c r="G126" s="292" t="s">
        <v>289</v>
      </c>
      <c r="H126" s="301" t="s">
        <v>23206</v>
      </c>
      <c r="I126" s="301"/>
      <c r="J126" s="1">
        <v>1</v>
      </c>
      <c r="K126" s="1"/>
      <c r="L126" s="268" t="e">
        <f>VLOOKUP(C126,#REF!,2,FALSE)</f>
        <v>#REF!</v>
      </c>
      <c r="M126" s="46" t="e">
        <f>VLOOKUP(L126,#REF!,2,FALSE)</f>
        <v>#REF!</v>
      </c>
    </row>
    <row r="127" spans="1:13" x14ac:dyDescent="0.2">
      <c r="A127" s="292">
        <v>122</v>
      </c>
      <c r="B127" s="300" t="s">
        <v>6821</v>
      </c>
      <c r="C127" s="300" t="s">
        <v>6810</v>
      </c>
      <c r="D127" s="300" t="s">
        <v>6805</v>
      </c>
      <c r="E127" s="292" t="s">
        <v>290</v>
      </c>
      <c r="F127" s="292" t="s">
        <v>290</v>
      </c>
      <c r="G127" s="292" t="s">
        <v>289</v>
      </c>
      <c r="H127" s="301" t="s">
        <v>23206</v>
      </c>
      <c r="I127" s="301"/>
      <c r="J127" s="1">
        <v>1</v>
      </c>
      <c r="K127" s="1"/>
      <c r="L127" s="268" t="e">
        <f>VLOOKUP(C127,#REF!,2,FALSE)</f>
        <v>#REF!</v>
      </c>
      <c r="M127" s="46" t="e">
        <f>VLOOKUP(L127,#REF!,2,FALSE)</f>
        <v>#REF!</v>
      </c>
    </row>
    <row r="128" spans="1:13" x14ac:dyDescent="0.2">
      <c r="A128" s="292">
        <v>123</v>
      </c>
      <c r="B128" s="300" t="s">
        <v>6822</v>
      </c>
      <c r="C128" s="300" t="s">
        <v>6811</v>
      </c>
      <c r="D128" s="300" t="s">
        <v>6805</v>
      </c>
      <c r="E128" s="292" t="s">
        <v>290</v>
      </c>
      <c r="F128" s="292" t="s">
        <v>290</v>
      </c>
      <c r="G128" s="292" t="s">
        <v>289</v>
      </c>
      <c r="H128" s="301" t="s">
        <v>23206</v>
      </c>
      <c r="I128" s="301"/>
      <c r="J128" s="1">
        <v>1</v>
      </c>
      <c r="K128" s="1"/>
      <c r="L128" s="268" t="e">
        <f>VLOOKUP(C128,#REF!,2,FALSE)</f>
        <v>#REF!</v>
      </c>
      <c r="M128" s="46" t="e">
        <f>VLOOKUP(L128,#REF!,2,FALSE)</f>
        <v>#REF!</v>
      </c>
    </row>
    <row r="129" spans="1:13" x14ac:dyDescent="0.2">
      <c r="A129" s="292">
        <v>124</v>
      </c>
      <c r="B129" s="300" t="s">
        <v>6823</v>
      </c>
      <c r="C129" s="300" t="s">
        <v>6812</v>
      </c>
      <c r="D129" s="300" t="s">
        <v>6805</v>
      </c>
      <c r="E129" s="292" t="s">
        <v>290</v>
      </c>
      <c r="F129" s="292" t="s">
        <v>290</v>
      </c>
      <c r="G129" s="292" t="s">
        <v>289</v>
      </c>
      <c r="H129" s="301" t="s">
        <v>23206</v>
      </c>
      <c r="I129" s="301"/>
      <c r="J129" s="1">
        <v>1</v>
      </c>
      <c r="K129" s="1"/>
      <c r="L129" s="268" t="e">
        <f>VLOOKUP(C129,#REF!,2,FALSE)</f>
        <v>#REF!</v>
      </c>
      <c r="M129" s="46" t="e">
        <f>VLOOKUP(L129,#REF!,2,FALSE)</f>
        <v>#REF!</v>
      </c>
    </row>
    <row r="130" spans="1:13" x14ac:dyDescent="0.2">
      <c r="A130" s="292">
        <v>125</v>
      </c>
      <c r="B130" s="300" t="s">
        <v>6824</v>
      </c>
      <c r="C130" s="300" t="s">
        <v>6813</v>
      </c>
      <c r="D130" s="300" t="s">
        <v>6805</v>
      </c>
      <c r="E130" s="292" t="s">
        <v>290</v>
      </c>
      <c r="F130" s="292" t="s">
        <v>290</v>
      </c>
      <c r="G130" s="292" t="s">
        <v>290</v>
      </c>
      <c r="H130" s="301"/>
      <c r="I130" s="301"/>
      <c r="J130" s="1"/>
      <c r="K130" s="1"/>
      <c r="L130" s="268" t="e">
        <f>VLOOKUP(C130,#REF!,2,FALSE)</f>
        <v>#REF!</v>
      </c>
      <c r="M130" s="46" t="e">
        <f>VLOOKUP(L130,#REF!,2,FALSE)</f>
        <v>#REF!</v>
      </c>
    </row>
    <row r="131" spans="1:13" x14ac:dyDescent="0.2">
      <c r="A131" s="292">
        <v>126</v>
      </c>
      <c r="B131" s="300" t="s">
        <v>6825</v>
      </c>
      <c r="C131" s="300" t="s">
        <v>6815</v>
      </c>
      <c r="D131" s="300" t="s">
        <v>6805</v>
      </c>
      <c r="E131" s="292" t="s">
        <v>290</v>
      </c>
      <c r="F131" s="292" t="s">
        <v>290</v>
      </c>
      <c r="G131" s="292" t="s">
        <v>290</v>
      </c>
      <c r="H131" s="301"/>
      <c r="I131" s="301"/>
      <c r="J131" s="1"/>
      <c r="K131" s="1"/>
      <c r="L131" s="268" t="e">
        <f>VLOOKUP(C131,#REF!,2,FALSE)</f>
        <v>#REF!</v>
      </c>
      <c r="M131" s="46" t="e">
        <f>VLOOKUP(L131,#REF!,2,FALSE)</f>
        <v>#REF!</v>
      </c>
    </row>
    <row r="132" spans="1:13" x14ac:dyDescent="0.2">
      <c r="A132" s="292">
        <v>127</v>
      </c>
      <c r="B132" s="300" t="s">
        <v>6826</v>
      </c>
      <c r="C132" s="300" t="s">
        <v>6817</v>
      </c>
      <c r="D132" s="300" t="s">
        <v>6805</v>
      </c>
      <c r="E132" s="292" t="s">
        <v>290</v>
      </c>
      <c r="F132" s="292" t="s">
        <v>290</v>
      </c>
      <c r="G132" s="292" t="s">
        <v>290</v>
      </c>
      <c r="H132" s="301"/>
      <c r="I132" s="301"/>
      <c r="J132" s="1"/>
      <c r="K132" s="1"/>
      <c r="L132" s="268" t="e">
        <f>VLOOKUP(C132,#REF!,2,FALSE)</f>
        <v>#REF!</v>
      </c>
      <c r="M132" s="46" t="e">
        <f>VLOOKUP(L132,#REF!,2,FALSE)</f>
        <v>#REF!</v>
      </c>
    </row>
    <row r="133" spans="1:13" x14ac:dyDescent="0.2">
      <c r="A133" s="292">
        <v>128</v>
      </c>
      <c r="B133" s="300" t="s">
        <v>6202</v>
      </c>
      <c r="C133" s="300" t="s">
        <v>7372</v>
      </c>
      <c r="D133" s="300" t="s">
        <v>7371</v>
      </c>
      <c r="E133" s="292" t="s">
        <v>290</v>
      </c>
      <c r="F133" s="292" t="s">
        <v>289</v>
      </c>
      <c r="G133" s="292" t="s">
        <v>290</v>
      </c>
      <c r="H133" s="301" t="s">
        <v>23206</v>
      </c>
      <c r="I133" s="301"/>
      <c r="J133" s="1">
        <v>1</v>
      </c>
      <c r="K133" s="1"/>
      <c r="L133" s="268" t="e">
        <f>VLOOKUP(C133,#REF!,2,FALSE)</f>
        <v>#REF!</v>
      </c>
      <c r="M133" s="46" t="e">
        <f>VLOOKUP(L133,#REF!,2,FALSE)</f>
        <v>#REF!</v>
      </c>
    </row>
    <row r="134" spans="1:13" x14ac:dyDescent="0.2">
      <c r="A134" s="292">
        <v>129</v>
      </c>
      <c r="B134" s="300" t="s">
        <v>7373</v>
      </c>
      <c r="C134" s="300" t="s">
        <v>7374</v>
      </c>
      <c r="D134" s="300" t="s">
        <v>7371</v>
      </c>
      <c r="E134" s="292" t="s">
        <v>290</v>
      </c>
      <c r="F134" s="292" t="s">
        <v>289</v>
      </c>
      <c r="G134" s="292" t="s">
        <v>290</v>
      </c>
      <c r="H134" s="306" t="s">
        <v>23212</v>
      </c>
      <c r="I134" s="301" t="s">
        <v>23220</v>
      </c>
      <c r="J134" s="1">
        <v>1</v>
      </c>
      <c r="K134" s="1">
        <v>1</v>
      </c>
      <c r="L134" s="268" t="e">
        <f>VLOOKUP(C134,#REF!,2,FALSE)</f>
        <v>#REF!</v>
      </c>
      <c r="M134" s="46" t="e">
        <f>VLOOKUP(L134,#REF!,2,FALSE)</f>
        <v>#REF!</v>
      </c>
    </row>
    <row r="135" spans="1:13" x14ac:dyDescent="0.2">
      <c r="A135" s="292">
        <v>130</v>
      </c>
      <c r="B135" s="300" t="s">
        <v>7375</v>
      </c>
      <c r="C135" s="300" t="s">
        <v>7376</v>
      </c>
      <c r="D135" s="300" t="s">
        <v>7371</v>
      </c>
      <c r="E135" s="292" t="s">
        <v>290</v>
      </c>
      <c r="F135" s="292" t="s">
        <v>289</v>
      </c>
      <c r="G135" s="292" t="s">
        <v>290</v>
      </c>
      <c r="H135" s="301" t="s">
        <v>23206</v>
      </c>
      <c r="I135" s="301"/>
      <c r="J135" s="1">
        <v>1</v>
      </c>
      <c r="K135" s="1"/>
      <c r="L135" s="268" t="e">
        <f>VLOOKUP(C135,#REF!,2,FALSE)</f>
        <v>#REF!</v>
      </c>
      <c r="M135" s="46" t="e">
        <f>VLOOKUP(L135,#REF!,2,FALSE)</f>
        <v>#REF!</v>
      </c>
    </row>
    <row r="136" spans="1:13" x14ac:dyDescent="0.2">
      <c r="A136" s="292">
        <v>131</v>
      </c>
      <c r="B136" s="300" t="s">
        <v>7377</v>
      </c>
      <c r="C136" s="300" t="s">
        <v>7378</v>
      </c>
      <c r="D136" s="300" t="s">
        <v>7371</v>
      </c>
      <c r="E136" s="292" t="s">
        <v>290</v>
      </c>
      <c r="F136" s="292" t="s">
        <v>290</v>
      </c>
      <c r="G136" s="292" t="s">
        <v>290</v>
      </c>
      <c r="H136" s="301"/>
      <c r="I136" s="301"/>
      <c r="J136" s="1"/>
      <c r="K136" s="1"/>
      <c r="L136" s="268" t="e">
        <f>VLOOKUP(C136,#REF!,2,FALSE)</f>
        <v>#REF!</v>
      </c>
      <c r="M136" s="46" t="e">
        <f>VLOOKUP(L136,#REF!,2,FALSE)</f>
        <v>#REF!</v>
      </c>
    </row>
    <row r="137" spans="1:13" x14ac:dyDescent="0.2">
      <c r="A137" s="292">
        <v>132</v>
      </c>
      <c r="B137" s="300" t="s">
        <v>7379</v>
      </c>
      <c r="C137" s="300" t="s">
        <v>7380</v>
      </c>
      <c r="D137" s="300" t="s">
        <v>7371</v>
      </c>
      <c r="E137" s="292" t="s">
        <v>290</v>
      </c>
      <c r="F137" s="292" t="s">
        <v>289</v>
      </c>
      <c r="G137" s="292" t="s">
        <v>290</v>
      </c>
      <c r="H137" s="301" t="s">
        <v>23206</v>
      </c>
      <c r="I137" s="301"/>
      <c r="J137" s="1">
        <v>1</v>
      </c>
      <c r="K137" s="1"/>
      <c r="L137" s="268" t="e">
        <f>VLOOKUP(C137,#REF!,2,FALSE)</f>
        <v>#REF!</v>
      </c>
      <c r="M137" s="46" t="e">
        <f>VLOOKUP(L137,#REF!,2,FALSE)</f>
        <v>#REF!</v>
      </c>
    </row>
    <row r="138" spans="1:13" x14ac:dyDescent="0.2">
      <c r="A138" s="292">
        <v>133</v>
      </c>
      <c r="B138" s="300" t="s">
        <v>7381</v>
      </c>
      <c r="C138" s="300" t="s">
        <v>7382</v>
      </c>
      <c r="D138" s="300" t="s">
        <v>7371</v>
      </c>
      <c r="E138" s="292" t="s">
        <v>290</v>
      </c>
      <c r="F138" s="292" t="s">
        <v>289</v>
      </c>
      <c r="G138" s="292" t="s">
        <v>290</v>
      </c>
      <c r="H138" s="301" t="s">
        <v>23206</v>
      </c>
      <c r="I138" s="301"/>
      <c r="J138" s="1">
        <v>1</v>
      </c>
      <c r="K138" s="1"/>
      <c r="L138" s="268" t="e">
        <f>VLOOKUP(C138,#REF!,2,FALSE)</f>
        <v>#REF!</v>
      </c>
      <c r="M138" s="46" t="e">
        <f>VLOOKUP(L138,#REF!,2,FALSE)</f>
        <v>#REF!</v>
      </c>
    </row>
    <row r="139" spans="1:13" x14ac:dyDescent="0.2">
      <c r="A139" s="292">
        <v>134</v>
      </c>
      <c r="B139" s="300" t="s">
        <v>7383</v>
      </c>
      <c r="C139" s="300" t="s">
        <v>7384</v>
      </c>
      <c r="D139" s="300" t="s">
        <v>7371</v>
      </c>
      <c r="E139" s="292" t="s">
        <v>290</v>
      </c>
      <c r="F139" s="292" t="s">
        <v>290</v>
      </c>
      <c r="G139" s="292" t="s">
        <v>290</v>
      </c>
      <c r="H139" s="301"/>
      <c r="I139" s="301"/>
      <c r="J139" s="1"/>
      <c r="K139" s="1"/>
      <c r="L139" s="268" t="e">
        <f>VLOOKUP(C139,#REF!,2,FALSE)</f>
        <v>#REF!</v>
      </c>
      <c r="M139" s="46" t="e">
        <f>VLOOKUP(L139,#REF!,2,FALSE)</f>
        <v>#REF!</v>
      </c>
    </row>
    <row r="140" spans="1:13" x14ac:dyDescent="0.2">
      <c r="A140" s="292">
        <v>135</v>
      </c>
      <c r="B140" s="300" t="s">
        <v>7385</v>
      </c>
      <c r="C140" s="300" t="s">
        <v>7386</v>
      </c>
      <c r="D140" s="300" t="s">
        <v>7371</v>
      </c>
      <c r="E140" s="292" t="s">
        <v>290</v>
      </c>
      <c r="F140" s="292" t="s">
        <v>290</v>
      </c>
      <c r="G140" s="292" t="s">
        <v>290</v>
      </c>
      <c r="H140" s="301"/>
      <c r="I140" s="301"/>
      <c r="J140" s="1"/>
      <c r="K140" s="1"/>
      <c r="L140" s="268" t="e">
        <f>VLOOKUP(C140,#REF!,2,FALSE)</f>
        <v>#REF!</v>
      </c>
      <c r="M140" s="46" t="e">
        <f>VLOOKUP(L140,#REF!,2,FALSE)</f>
        <v>#REF!</v>
      </c>
    </row>
    <row r="141" spans="1:13" x14ac:dyDescent="0.2">
      <c r="A141" s="292">
        <v>136</v>
      </c>
      <c r="B141" s="300" t="s">
        <v>7387</v>
      </c>
      <c r="C141" s="300" t="s">
        <v>7388</v>
      </c>
      <c r="D141" s="300" t="s">
        <v>7371</v>
      </c>
      <c r="E141" s="292" t="s">
        <v>290</v>
      </c>
      <c r="F141" s="292" t="s">
        <v>290</v>
      </c>
      <c r="G141" s="292" t="s">
        <v>290</v>
      </c>
      <c r="H141" s="301"/>
      <c r="I141" s="301"/>
      <c r="J141" s="1"/>
      <c r="K141" s="1"/>
      <c r="L141" s="268" t="e">
        <f>VLOOKUP(C141,#REF!,2,FALSE)</f>
        <v>#REF!</v>
      </c>
      <c r="M141" s="46" t="e">
        <f>VLOOKUP(L141,#REF!,2,FALSE)</f>
        <v>#REF!</v>
      </c>
    </row>
    <row r="142" spans="1:13" x14ac:dyDescent="0.2">
      <c r="A142" s="292">
        <v>137</v>
      </c>
      <c r="B142" s="300" t="s">
        <v>7389</v>
      </c>
      <c r="C142" s="300" t="s">
        <v>7390</v>
      </c>
      <c r="D142" s="300" t="s">
        <v>7371</v>
      </c>
      <c r="E142" s="292" t="s">
        <v>290</v>
      </c>
      <c r="F142" s="292" t="s">
        <v>290</v>
      </c>
      <c r="G142" s="292" t="s">
        <v>290</v>
      </c>
      <c r="H142" s="301"/>
      <c r="I142" s="301"/>
      <c r="J142" s="1"/>
      <c r="K142" s="1"/>
      <c r="L142" s="268" t="e">
        <f>VLOOKUP(C142,#REF!,2,FALSE)</f>
        <v>#REF!</v>
      </c>
      <c r="M142" s="46" t="e">
        <f>VLOOKUP(L142,#REF!,2,FALSE)</f>
        <v>#REF!</v>
      </c>
    </row>
    <row r="143" spans="1:13" x14ac:dyDescent="0.2">
      <c r="A143" s="292">
        <v>138</v>
      </c>
      <c r="B143" s="300" t="s">
        <v>7391</v>
      </c>
      <c r="C143" s="300" t="s">
        <v>7392</v>
      </c>
      <c r="D143" s="300" t="s">
        <v>7371</v>
      </c>
      <c r="E143" s="292" t="s">
        <v>290</v>
      </c>
      <c r="F143" s="292" t="s">
        <v>290</v>
      </c>
      <c r="G143" s="292" t="s">
        <v>290</v>
      </c>
      <c r="H143" s="301"/>
      <c r="I143" s="301"/>
      <c r="J143" s="1"/>
      <c r="K143" s="1"/>
      <c r="L143" s="268" t="e">
        <f>VLOOKUP(C143,#REF!,2,FALSE)</f>
        <v>#REF!</v>
      </c>
      <c r="M143" s="46" t="e">
        <f>VLOOKUP(L143,#REF!,2,FALSE)</f>
        <v>#REF!</v>
      </c>
    </row>
    <row r="144" spans="1:13" x14ac:dyDescent="0.2">
      <c r="A144" s="292">
        <v>139</v>
      </c>
      <c r="B144" s="300" t="s">
        <v>7393</v>
      </c>
      <c r="C144" s="300" t="s">
        <v>7394</v>
      </c>
      <c r="D144" s="300" t="s">
        <v>7371</v>
      </c>
      <c r="E144" s="292" t="s">
        <v>290</v>
      </c>
      <c r="F144" s="292" t="s">
        <v>290</v>
      </c>
      <c r="G144" s="292" t="s">
        <v>290</v>
      </c>
      <c r="H144" s="301"/>
      <c r="I144" s="301"/>
      <c r="J144" s="1"/>
      <c r="K144" s="1"/>
      <c r="L144" s="268" t="e">
        <f>VLOOKUP(C144,#REF!,2,FALSE)</f>
        <v>#REF!</v>
      </c>
      <c r="M144" s="46" t="e">
        <f>VLOOKUP(L144,#REF!,2,FALSE)</f>
        <v>#REF!</v>
      </c>
    </row>
    <row r="145" spans="1:13" x14ac:dyDescent="0.2">
      <c r="A145" s="292">
        <v>140</v>
      </c>
      <c r="B145" s="300" t="s">
        <v>7395</v>
      </c>
      <c r="C145" s="300" t="s">
        <v>7396</v>
      </c>
      <c r="D145" s="300" t="s">
        <v>7371</v>
      </c>
      <c r="E145" s="292" t="s">
        <v>290</v>
      </c>
      <c r="F145" s="292" t="s">
        <v>289</v>
      </c>
      <c r="G145" s="292" t="s">
        <v>290</v>
      </c>
      <c r="H145" s="306" t="s">
        <v>23212</v>
      </c>
      <c r="I145" s="301" t="s">
        <v>23213</v>
      </c>
      <c r="J145" s="1">
        <v>1</v>
      </c>
      <c r="K145" s="1">
        <v>1</v>
      </c>
      <c r="L145" s="268" t="e">
        <f>VLOOKUP(C145,#REF!,2,FALSE)</f>
        <v>#REF!</v>
      </c>
      <c r="M145" s="46" t="e">
        <f>VLOOKUP(L145,#REF!,2,FALSE)</f>
        <v>#REF!</v>
      </c>
    </row>
    <row r="146" spans="1:13" x14ac:dyDescent="0.2">
      <c r="A146" s="292">
        <v>141</v>
      </c>
      <c r="B146" s="300" t="s">
        <v>7397</v>
      </c>
      <c r="C146" s="300" t="s">
        <v>7398</v>
      </c>
      <c r="D146" s="300" t="s">
        <v>7371</v>
      </c>
      <c r="E146" s="292" t="s">
        <v>290</v>
      </c>
      <c r="F146" s="292" t="s">
        <v>290</v>
      </c>
      <c r="G146" s="292" t="s">
        <v>290</v>
      </c>
      <c r="H146" s="301"/>
      <c r="I146" s="301"/>
      <c r="J146" s="1"/>
      <c r="K146" s="1"/>
      <c r="L146" s="268" t="e">
        <f>VLOOKUP(C146,#REF!,2,FALSE)</f>
        <v>#REF!</v>
      </c>
      <c r="M146" s="46" t="e">
        <f>VLOOKUP(L146,#REF!,2,FALSE)</f>
        <v>#REF!</v>
      </c>
    </row>
    <row r="147" spans="1:13" x14ac:dyDescent="0.2">
      <c r="A147" s="292">
        <v>142</v>
      </c>
      <c r="B147" s="300" t="s">
        <v>6202</v>
      </c>
      <c r="C147" s="300" t="s">
        <v>7971</v>
      </c>
      <c r="D147" s="300" t="s">
        <v>7970</v>
      </c>
      <c r="E147" s="292" t="s">
        <v>290</v>
      </c>
      <c r="F147" s="292" t="s">
        <v>289</v>
      </c>
      <c r="G147" s="292" t="s">
        <v>290</v>
      </c>
      <c r="H147" s="301" t="s">
        <v>23210</v>
      </c>
      <c r="I147" s="301"/>
      <c r="J147" s="1">
        <v>1</v>
      </c>
      <c r="K147" s="1"/>
      <c r="L147" s="268" t="e">
        <f>VLOOKUP(C147,#REF!,2,FALSE)</f>
        <v>#REF!</v>
      </c>
      <c r="M147" s="46" t="e">
        <f>VLOOKUP(L147,#REF!,2,FALSE)</f>
        <v>#REF!</v>
      </c>
    </row>
    <row r="148" spans="1:13" x14ac:dyDescent="0.2">
      <c r="A148" s="292">
        <v>143</v>
      </c>
      <c r="B148" s="300" t="s">
        <v>7373</v>
      </c>
      <c r="C148" s="300" t="s">
        <v>7972</v>
      </c>
      <c r="D148" s="300" t="s">
        <v>7970</v>
      </c>
      <c r="E148" s="292" t="s">
        <v>290</v>
      </c>
      <c r="F148" s="292" t="s">
        <v>289</v>
      </c>
      <c r="G148" s="292" t="s">
        <v>290</v>
      </c>
      <c r="H148" s="306" t="s">
        <v>23212</v>
      </c>
      <c r="I148" s="301" t="s">
        <v>23213</v>
      </c>
      <c r="J148" s="1">
        <v>1</v>
      </c>
      <c r="K148" s="1">
        <v>1</v>
      </c>
      <c r="L148" s="268" t="e">
        <f>VLOOKUP(C148,#REF!,2,FALSE)</f>
        <v>#REF!</v>
      </c>
      <c r="M148" s="46" t="e">
        <f>VLOOKUP(L148,#REF!,2,FALSE)</f>
        <v>#REF!</v>
      </c>
    </row>
    <row r="149" spans="1:13" x14ac:dyDescent="0.2">
      <c r="A149" s="292">
        <v>144</v>
      </c>
      <c r="B149" s="300" t="s">
        <v>7375</v>
      </c>
      <c r="C149" s="300" t="s">
        <v>7973</v>
      </c>
      <c r="D149" s="300" t="s">
        <v>7970</v>
      </c>
      <c r="E149" s="292" t="s">
        <v>290</v>
      </c>
      <c r="F149" s="292" t="s">
        <v>289</v>
      </c>
      <c r="G149" s="292" t="s">
        <v>290</v>
      </c>
      <c r="H149" s="301" t="s">
        <v>23207</v>
      </c>
      <c r="I149" s="301"/>
      <c r="J149" s="1">
        <v>1</v>
      </c>
      <c r="K149" s="1"/>
      <c r="L149" s="268" t="e">
        <f>VLOOKUP(C149,#REF!,2,FALSE)</f>
        <v>#REF!</v>
      </c>
      <c r="M149" s="46" t="e">
        <f>VLOOKUP(L149,#REF!,2,FALSE)</f>
        <v>#REF!</v>
      </c>
    </row>
    <row r="150" spans="1:13" x14ac:dyDescent="0.2">
      <c r="A150" s="292">
        <v>145</v>
      </c>
      <c r="B150" s="300" t="s">
        <v>7974</v>
      </c>
      <c r="C150" s="300" t="s">
        <v>7975</v>
      </c>
      <c r="D150" s="300" t="s">
        <v>7970</v>
      </c>
      <c r="E150" s="292" t="s">
        <v>290</v>
      </c>
      <c r="F150" s="292" t="s">
        <v>290</v>
      </c>
      <c r="G150" s="292" t="s">
        <v>290</v>
      </c>
      <c r="H150" s="301"/>
      <c r="I150" s="301"/>
      <c r="J150" s="1"/>
      <c r="K150" s="1"/>
      <c r="L150" s="268" t="e">
        <f>VLOOKUP(C150,#REF!,2,FALSE)</f>
        <v>#REF!</v>
      </c>
      <c r="M150" s="46" t="e">
        <f>VLOOKUP(L150,#REF!,2,FALSE)</f>
        <v>#REF!</v>
      </c>
    </row>
    <row r="151" spans="1:13" x14ac:dyDescent="0.2">
      <c r="A151" s="292">
        <v>146</v>
      </c>
      <c r="B151" s="300" t="s">
        <v>7379</v>
      </c>
      <c r="C151" s="300" t="s">
        <v>7976</v>
      </c>
      <c r="D151" s="300" t="s">
        <v>7970</v>
      </c>
      <c r="E151" s="292" t="s">
        <v>290</v>
      </c>
      <c r="F151" s="292" t="s">
        <v>289</v>
      </c>
      <c r="G151" s="292" t="s">
        <v>290</v>
      </c>
      <c r="H151" s="306" t="s">
        <v>23212</v>
      </c>
      <c r="I151" s="301" t="s">
        <v>23213</v>
      </c>
      <c r="J151" s="1">
        <v>1</v>
      </c>
      <c r="K151" s="1">
        <v>1</v>
      </c>
      <c r="L151" s="268" t="e">
        <f>VLOOKUP(C151,#REF!,2,FALSE)</f>
        <v>#REF!</v>
      </c>
      <c r="M151" s="46" t="e">
        <f>VLOOKUP(L151,#REF!,2,FALSE)</f>
        <v>#REF!</v>
      </c>
    </row>
    <row r="152" spans="1:13" x14ac:dyDescent="0.2">
      <c r="A152" s="292">
        <v>147</v>
      </c>
      <c r="B152" s="300" t="s">
        <v>7381</v>
      </c>
      <c r="C152" s="300" t="s">
        <v>7977</v>
      </c>
      <c r="D152" s="300" t="s">
        <v>7970</v>
      </c>
      <c r="E152" s="292" t="s">
        <v>290</v>
      </c>
      <c r="F152" s="292" t="s">
        <v>289</v>
      </c>
      <c r="G152" s="292" t="s">
        <v>290</v>
      </c>
      <c r="H152" s="306" t="s">
        <v>23212</v>
      </c>
      <c r="I152" s="301" t="s">
        <v>23213</v>
      </c>
      <c r="J152" s="1">
        <v>1</v>
      </c>
      <c r="K152" s="1">
        <v>1</v>
      </c>
      <c r="L152" s="268" t="e">
        <f>VLOOKUP(C152,#REF!,2,FALSE)</f>
        <v>#REF!</v>
      </c>
      <c r="M152" s="46" t="e">
        <f>VLOOKUP(L152,#REF!,2,FALSE)</f>
        <v>#REF!</v>
      </c>
    </row>
    <row r="153" spans="1:13" x14ac:dyDescent="0.2">
      <c r="A153" s="292">
        <v>148</v>
      </c>
      <c r="B153" s="300" t="s">
        <v>7383</v>
      </c>
      <c r="C153" s="300" t="s">
        <v>7978</v>
      </c>
      <c r="D153" s="300" t="s">
        <v>7970</v>
      </c>
      <c r="E153" s="292" t="s">
        <v>290</v>
      </c>
      <c r="F153" s="292" t="s">
        <v>290</v>
      </c>
      <c r="G153" s="292" t="s">
        <v>290</v>
      </c>
      <c r="H153" s="301"/>
      <c r="I153" s="301"/>
      <c r="J153" s="1"/>
      <c r="K153" s="1"/>
      <c r="L153" s="268" t="e">
        <f>VLOOKUP(C153,#REF!,2,FALSE)</f>
        <v>#REF!</v>
      </c>
      <c r="M153" s="46" t="e">
        <f>VLOOKUP(L153,#REF!,2,FALSE)</f>
        <v>#REF!</v>
      </c>
    </row>
    <row r="154" spans="1:13" x14ac:dyDescent="0.2">
      <c r="A154" s="292">
        <v>149</v>
      </c>
      <c r="B154" s="300" t="s">
        <v>7979</v>
      </c>
      <c r="C154" s="300" t="s">
        <v>7980</v>
      </c>
      <c r="D154" s="300" t="s">
        <v>7970</v>
      </c>
      <c r="E154" s="292" t="s">
        <v>290</v>
      </c>
      <c r="F154" s="292" t="s">
        <v>290</v>
      </c>
      <c r="G154" s="292" t="s">
        <v>290</v>
      </c>
      <c r="H154" s="301"/>
      <c r="I154" s="301"/>
      <c r="J154" s="1"/>
      <c r="K154" s="1"/>
      <c r="L154" s="268" t="e">
        <f>VLOOKUP(C154,#REF!,2,FALSE)</f>
        <v>#REF!</v>
      </c>
      <c r="M154" s="46" t="e">
        <f>VLOOKUP(L154,#REF!,2,FALSE)</f>
        <v>#REF!</v>
      </c>
    </row>
    <row r="155" spans="1:13" x14ac:dyDescent="0.2">
      <c r="A155" s="292">
        <v>150</v>
      </c>
      <c r="B155" s="300" t="s">
        <v>7981</v>
      </c>
      <c r="C155" s="300" t="s">
        <v>7981</v>
      </c>
      <c r="D155" s="300" t="s">
        <v>7970</v>
      </c>
      <c r="E155" s="292" t="s">
        <v>290</v>
      </c>
      <c r="F155" s="292" t="s">
        <v>290</v>
      </c>
      <c r="G155" s="292" t="s">
        <v>290</v>
      </c>
      <c r="H155" s="301"/>
      <c r="I155" s="301"/>
      <c r="J155" s="1"/>
      <c r="K155" s="1"/>
      <c r="L155" s="268" t="e">
        <f>VLOOKUP(C155,#REF!,2,FALSE)</f>
        <v>#REF!</v>
      </c>
      <c r="M155" s="46" t="e">
        <f>VLOOKUP(L155,#REF!,2,FALSE)</f>
        <v>#REF!</v>
      </c>
    </row>
    <row r="156" spans="1:13" x14ac:dyDescent="0.2">
      <c r="A156" s="292">
        <v>151</v>
      </c>
      <c r="B156" s="300" t="s">
        <v>7982</v>
      </c>
      <c r="C156" s="300" t="s">
        <v>7982</v>
      </c>
      <c r="D156" s="300" t="s">
        <v>7970</v>
      </c>
      <c r="E156" s="292" t="s">
        <v>290</v>
      </c>
      <c r="F156" s="292" t="s">
        <v>290</v>
      </c>
      <c r="G156" s="292" t="s">
        <v>290</v>
      </c>
      <c r="H156" s="301"/>
      <c r="I156" s="301"/>
      <c r="J156" s="1"/>
      <c r="K156" s="1"/>
      <c r="L156" s="268" t="e">
        <f>VLOOKUP(C156,#REF!,2,FALSE)</f>
        <v>#REF!</v>
      </c>
      <c r="M156" s="46" t="e">
        <f>VLOOKUP(L156,#REF!,2,FALSE)</f>
        <v>#REF!</v>
      </c>
    </row>
    <row r="157" spans="1:13" x14ac:dyDescent="0.2">
      <c r="A157" s="292">
        <v>152</v>
      </c>
      <c r="B157" s="300" t="s">
        <v>7983</v>
      </c>
      <c r="C157" s="300" t="s">
        <v>7983</v>
      </c>
      <c r="D157" s="300" t="s">
        <v>7970</v>
      </c>
      <c r="E157" s="292" t="s">
        <v>290</v>
      </c>
      <c r="F157" s="292" t="s">
        <v>290</v>
      </c>
      <c r="G157" s="292" t="s">
        <v>290</v>
      </c>
      <c r="H157" s="301"/>
      <c r="I157" s="301"/>
      <c r="J157" s="1"/>
      <c r="K157" s="1"/>
      <c r="L157" s="268" t="e">
        <f>VLOOKUP(C157,#REF!,2,FALSE)</f>
        <v>#REF!</v>
      </c>
      <c r="M157" s="46" t="e">
        <f>VLOOKUP(L157,#REF!,2,FALSE)</f>
        <v>#REF!</v>
      </c>
    </row>
    <row r="158" spans="1:13" x14ac:dyDescent="0.2">
      <c r="A158" s="292">
        <v>153</v>
      </c>
      <c r="B158" s="300" t="s">
        <v>7984</v>
      </c>
      <c r="C158" s="300" t="s">
        <v>7984</v>
      </c>
      <c r="D158" s="300" t="s">
        <v>7970</v>
      </c>
      <c r="E158" s="292" t="s">
        <v>290</v>
      </c>
      <c r="F158" s="292" t="s">
        <v>290</v>
      </c>
      <c r="G158" s="292" t="s">
        <v>290</v>
      </c>
      <c r="H158" s="301"/>
      <c r="I158" s="301"/>
      <c r="J158" s="1"/>
      <c r="K158" s="1"/>
      <c r="L158" s="268" t="e">
        <f>VLOOKUP(C158,#REF!,2,FALSE)</f>
        <v>#REF!</v>
      </c>
      <c r="M158" s="46" t="e">
        <f>VLOOKUP(L158,#REF!,2,FALSE)</f>
        <v>#REF!</v>
      </c>
    </row>
    <row r="159" spans="1:13" x14ac:dyDescent="0.2">
      <c r="A159" s="292">
        <v>154</v>
      </c>
      <c r="B159" s="300" t="s">
        <v>7985</v>
      </c>
      <c r="C159" s="300" t="s">
        <v>7985</v>
      </c>
      <c r="D159" s="300" t="s">
        <v>7970</v>
      </c>
      <c r="E159" s="292" t="s">
        <v>290</v>
      </c>
      <c r="F159" s="292" t="s">
        <v>289</v>
      </c>
      <c r="G159" s="292" t="s">
        <v>290</v>
      </c>
      <c r="H159" s="301" t="s">
        <v>23206</v>
      </c>
      <c r="I159" s="301"/>
      <c r="J159" s="1">
        <v>1</v>
      </c>
      <c r="K159" s="1"/>
      <c r="L159" s="268" t="e">
        <f>VLOOKUP(C159,#REF!,2,FALSE)</f>
        <v>#REF!</v>
      </c>
      <c r="M159" s="46" t="e">
        <f>VLOOKUP(L159,#REF!,2,FALSE)</f>
        <v>#REF!</v>
      </c>
    </row>
    <row r="160" spans="1:13" x14ac:dyDescent="0.2">
      <c r="A160" s="292">
        <v>155</v>
      </c>
      <c r="B160" s="300" t="s">
        <v>7986</v>
      </c>
      <c r="C160" s="300" t="s">
        <v>7986</v>
      </c>
      <c r="D160" s="300" t="s">
        <v>7970</v>
      </c>
      <c r="E160" s="292" t="s">
        <v>290</v>
      </c>
      <c r="F160" s="292" t="s">
        <v>290</v>
      </c>
      <c r="G160" s="292" t="s">
        <v>290</v>
      </c>
      <c r="H160" s="301"/>
      <c r="I160" s="301"/>
      <c r="J160" s="1"/>
      <c r="K160" s="1"/>
      <c r="L160" s="268" t="e">
        <f>VLOOKUP(C160,#REF!,2,FALSE)</f>
        <v>#REF!</v>
      </c>
      <c r="M160" s="46" t="e">
        <f>VLOOKUP(L160,#REF!,2,FALSE)</f>
        <v>#REF!</v>
      </c>
    </row>
    <row r="161" spans="1:13" x14ac:dyDescent="0.2">
      <c r="A161" s="292">
        <v>156</v>
      </c>
      <c r="B161" s="300" t="s">
        <v>8529</v>
      </c>
      <c r="C161" s="300" t="s">
        <v>8530</v>
      </c>
      <c r="D161" s="300" t="s">
        <v>8528</v>
      </c>
      <c r="E161" s="292" t="s">
        <v>290</v>
      </c>
      <c r="F161" s="292" t="s">
        <v>289</v>
      </c>
      <c r="G161" s="292" t="s">
        <v>290</v>
      </c>
      <c r="H161" s="301" t="s">
        <v>23210</v>
      </c>
      <c r="I161" s="301"/>
      <c r="J161" s="1">
        <v>1</v>
      </c>
      <c r="K161" s="1"/>
      <c r="L161" s="268" t="e">
        <f>VLOOKUP(C161,#REF!,2,FALSE)</f>
        <v>#REF!</v>
      </c>
      <c r="M161" s="46" t="e">
        <f>VLOOKUP(L161,#REF!,2,FALSE)</f>
        <v>#REF!</v>
      </c>
    </row>
    <row r="162" spans="1:13" x14ac:dyDescent="0.2">
      <c r="A162" s="292">
        <v>157</v>
      </c>
      <c r="B162" s="300" t="s">
        <v>8531</v>
      </c>
      <c r="C162" s="300" t="s">
        <v>8532</v>
      </c>
      <c r="D162" s="300" t="s">
        <v>8528</v>
      </c>
      <c r="E162" s="292" t="s">
        <v>290</v>
      </c>
      <c r="F162" s="292" t="s">
        <v>290</v>
      </c>
      <c r="G162" s="292" t="s">
        <v>290</v>
      </c>
      <c r="H162" s="301"/>
      <c r="I162" s="301"/>
      <c r="J162" s="1"/>
      <c r="K162" s="1"/>
      <c r="L162" s="268" t="e">
        <f>VLOOKUP(C162,#REF!,2,FALSE)</f>
        <v>#REF!</v>
      </c>
      <c r="M162" s="46" t="e">
        <f>VLOOKUP(L162,#REF!,2,FALSE)</f>
        <v>#REF!</v>
      </c>
    </row>
    <row r="163" spans="1:13" x14ac:dyDescent="0.2">
      <c r="A163" s="292">
        <v>158</v>
      </c>
      <c r="B163" s="300" t="s">
        <v>8533</v>
      </c>
      <c r="C163" s="300" t="s">
        <v>8534</v>
      </c>
      <c r="D163" s="300" t="s">
        <v>8528</v>
      </c>
      <c r="E163" s="292" t="s">
        <v>290</v>
      </c>
      <c r="F163" s="292" t="s">
        <v>289</v>
      </c>
      <c r="G163" s="292" t="s">
        <v>290</v>
      </c>
      <c r="H163" s="301" t="s">
        <v>23207</v>
      </c>
      <c r="I163" s="301"/>
      <c r="J163" s="1">
        <v>1</v>
      </c>
      <c r="K163" s="1"/>
      <c r="L163" s="268" t="e">
        <f>VLOOKUP(C163,#REF!,2,FALSE)</f>
        <v>#REF!</v>
      </c>
      <c r="M163" s="46" t="e">
        <f>VLOOKUP(L163,#REF!,2,FALSE)</f>
        <v>#REF!</v>
      </c>
    </row>
    <row r="164" spans="1:13" x14ac:dyDescent="0.2">
      <c r="A164" s="292">
        <v>159</v>
      </c>
      <c r="B164" s="300" t="s">
        <v>8535</v>
      </c>
      <c r="C164" s="300" t="s">
        <v>8536</v>
      </c>
      <c r="D164" s="300" t="s">
        <v>8528</v>
      </c>
      <c r="E164" s="292" t="s">
        <v>290</v>
      </c>
      <c r="F164" s="292" t="s">
        <v>289</v>
      </c>
      <c r="G164" s="292" t="s">
        <v>290</v>
      </c>
      <c r="H164" s="301" t="s">
        <v>23210</v>
      </c>
      <c r="I164" s="301"/>
      <c r="J164" s="1">
        <v>1</v>
      </c>
      <c r="K164" s="1"/>
      <c r="L164" s="268" t="e">
        <f>VLOOKUP(C164,#REF!,2,FALSE)</f>
        <v>#REF!</v>
      </c>
      <c r="M164" s="46" t="e">
        <f>VLOOKUP(L164,#REF!,2,FALSE)</f>
        <v>#REF!</v>
      </c>
    </row>
    <row r="165" spans="1:13" x14ac:dyDescent="0.2">
      <c r="A165" s="292">
        <v>160</v>
      </c>
      <c r="B165" s="300" t="s">
        <v>8537</v>
      </c>
      <c r="C165" s="300" t="s">
        <v>8538</v>
      </c>
      <c r="D165" s="300" t="s">
        <v>8528</v>
      </c>
      <c r="E165" s="292" t="s">
        <v>290</v>
      </c>
      <c r="F165" s="292" t="s">
        <v>290</v>
      </c>
      <c r="G165" s="292" t="s">
        <v>290</v>
      </c>
      <c r="H165" s="301"/>
      <c r="I165" s="301"/>
      <c r="J165" s="1"/>
      <c r="K165" s="1"/>
      <c r="L165" s="268" t="e">
        <f>VLOOKUP(C165,#REF!,2,FALSE)</f>
        <v>#REF!</v>
      </c>
      <c r="M165" s="46" t="e">
        <f>VLOOKUP(L165,#REF!,2,FALSE)</f>
        <v>#REF!</v>
      </c>
    </row>
    <row r="166" spans="1:13" x14ac:dyDescent="0.2">
      <c r="A166" s="292">
        <v>161</v>
      </c>
      <c r="B166" s="300" t="s">
        <v>8539</v>
      </c>
      <c r="C166" s="300" t="s">
        <v>8540</v>
      </c>
      <c r="D166" s="300" t="s">
        <v>8528</v>
      </c>
      <c r="E166" s="292" t="s">
        <v>290</v>
      </c>
      <c r="F166" s="292" t="s">
        <v>290</v>
      </c>
      <c r="G166" s="292" t="s">
        <v>290</v>
      </c>
      <c r="H166" s="301"/>
      <c r="I166" s="301"/>
      <c r="J166" s="1"/>
      <c r="K166" s="1"/>
      <c r="L166" s="268" t="e">
        <f>VLOOKUP(C166,#REF!,2,FALSE)</f>
        <v>#REF!</v>
      </c>
      <c r="M166" s="46" t="e">
        <f>VLOOKUP(L166,#REF!,2,FALSE)</f>
        <v>#REF!</v>
      </c>
    </row>
    <row r="167" spans="1:13" x14ac:dyDescent="0.2">
      <c r="A167" s="292">
        <v>162</v>
      </c>
      <c r="B167" s="300" t="s">
        <v>8541</v>
      </c>
      <c r="C167" s="300" t="s">
        <v>8542</v>
      </c>
      <c r="D167" s="300" t="s">
        <v>8528</v>
      </c>
      <c r="E167" s="292" t="s">
        <v>290</v>
      </c>
      <c r="F167" s="292" t="s">
        <v>290</v>
      </c>
      <c r="G167" s="292" t="s">
        <v>290</v>
      </c>
      <c r="H167" s="301"/>
      <c r="I167" s="301"/>
      <c r="J167" s="1"/>
      <c r="K167" s="1"/>
      <c r="L167" s="268" t="e">
        <f>VLOOKUP(C167,#REF!,2,FALSE)</f>
        <v>#REF!</v>
      </c>
      <c r="M167" s="46" t="e">
        <f>VLOOKUP(L167,#REF!,2,FALSE)</f>
        <v>#REF!</v>
      </c>
    </row>
    <row r="168" spans="1:13" x14ac:dyDescent="0.2">
      <c r="A168" s="292">
        <v>163</v>
      </c>
      <c r="B168" s="300" t="s">
        <v>8543</v>
      </c>
      <c r="C168" s="300" t="s">
        <v>8544</v>
      </c>
      <c r="D168" s="300" t="s">
        <v>8528</v>
      </c>
      <c r="E168" s="292" t="s">
        <v>290</v>
      </c>
      <c r="F168" s="292" t="s">
        <v>290</v>
      </c>
      <c r="G168" s="292" t="s">
        <v>290</v>
      </c>
      <c r="H168" s="301"/>
      <c r="I168" s="301"/>
      <c r="J168" s="1"/>
      <c r="K168" s="1"/>
      <c r="L168" s="268" t="e">
        <f>VLOOKUP(C168,#REF!,2,FALSE)</f>
        <v>#REF!</v>
      </c>
      <c r="M168" s="46" t="e">
        <f>VLOOKUP(L168,#REF!,2,FALSE)</f>
        <v>#REF!</v>
      </c>
    </row>
    <row r="169" spans="1:13" x14ac:dyDescent="0.2">
      <c r="A169" s="292">
        <v>164</v>
      </c>
      <c r="B169" s="300" t="s">
        <v>9309</v>
      </c>
      <c r="C169" s="300" t="s">
        <v>9310</v>
      </c>
      <c r="D169" s="300" t="s">
        <v>9308</v>
      </c>
      <c r="E169" s="292" t="s">
        <v>290</v>
      </c>
      <c r="F169" s="292" t="s">
        <v>290</v>
      </c>
      <c r="G169" s="292" t="s">
        <v>290</v>
      </c>
      <c r="H169" s="301"/>
      <c r="I169" s="301"/>
      <c r="J169" s="1"/>
      <c r="K169" s="1"/>
      <c r="L169" s="268" t="e">
        <f>VLOOKUP(C169,#REF!,2,FALSE)</f>
        <v>#REF!</v>
      </c>
      <c r="M169" s="46" t="e">
        <f>VLOOKUP(L169,#REF!,2,FALSE)</f>
        <v>#REF!</v>
      </c>
    </row>
    <row r="170" spans="1:13" x14ac:dyDescent="0.2">
      <c r="A170" s="292">
        <v>165</v>
      </c>
      <c r="B170" s="300" t="s">
        <v>9311</v>
      </c>
      <c r="C170" s="300" t="s">
        <v>9312</v>
      </c>
      <c r="D170" s="300" t="s">
        <v>9308</v>
      </c>
      <c r="E170" s="292" t="s">
        <v>290</v>
      </c>
      <c r="F170" s="292" t="s">
        <v>290</v>
      </c>
      <c r="G170" s="292" t="s">
        <v>290</v>
      </c>
      <c r="H170" s="301"/>
      <c r="I170" s="301"/>
      <c r="J170" s="1"/>
      <c r="K170" s="1"/>
      <c r="L170" s="268" t="e">
        <f>VLOOKUP(C170,#REF!,2,FALSE)</f>
        <v>#REF!</v>
      </c>
      <c r="M170" s="46" t="e">
        <f>VLOOKUP(L170,#REF!,2,FALSE)</f>
        <v>#REF!</v>
      </c>
    </row>
    <row r="171" spans="1:13" x14ac:dyDescent="0.2">
      <c r="A171" s="292">
        <v>166</v>
      </c>
      <c r="B171" s="300" t="s">
        <v>9313</v>
      </c>
      <c r="C171" s="300" t="s">
        <v>9314</v>
      </c>
      <c r="D171" s="300" t="s">
        <v>9308</v>
      </c>
      <c r="E171" s="292" t="s">
        <v>290</v>
      </c>
      <c r="F171" s="292" t="s">
        <v>290</v>
      </c>
      <c r="G171" s="292" t="s">
        <v>290</v>
      </c>
      <c r="H171" s="301"/>
      <c r="I171" s="301"/>
      <c r="J171" s="1"/>
      <c r="K171" s="1"/>
      <c r="L171" s="268" t="e">
        <f>VLOOKUP(C171,#REF!,2,FALSE)</f>
        <v>#REF!</v>
      </c>
      <c r="M171" s="46" t="e">
        <f>VLOOKUP(L171,#REF!,2,FALSE)</f>
        <v>#REF!</v>
      </c>
    </row>
    <row r="172" spans="1:13" x14ac:dyDescent="0.2">
      <c r="A172" s="292">
        <v>167</v>
      </c>
      <c r="B172" s="300" t="s">
        <v>9315</v>
      </c>
      <c r="C172" s="300" t="s">
        <v>9316</v>
      </c>
      <c r="D172" s="300" t="s">
        <v>9308</v>
      </c>
      <c r="E172" s="292" t="s">
        <v>290</v>
      </c>
      <c r="F172" s="292" t="s">
        <v>290</v>
      </c>
      <c r="G172" s="292" t="s">
        <v>290</v>
      </c>
      <c r="H172" s="301"/>
      <c r="I172" s="301"/>
      <c r="J172" s="1"/>
      <c r="K172" s="1"/>
      <c r="L172" s="268" t="e">
        <f>VLOOKUP(C172,#REF!,2,FALSE)</f>
        <v>#REF!</v>
      </c>
      <c r="M172" s="46" t="e">
        <f>VLOOKUP(L172,#REF!,2,FALSE)</f>
        <v>#REF!</v>
      </c>
    </row>
    <row r="173" spans="1:13" x14ac:dyDescent="0.2">
      <c r="A173" s="292">
        <v>168</v>
      </c>
      <c r="B173" s="300" t="s">
        <v>9317</v>
      </c>
      <c r="C173" s="300" t="s">
        <v>9318</v>
      </c>
      <c r="D173" s="300" t="s">
        <v>9308</v>
      </c>
      <c r="E173" s="292" t="s">
        <v>290</v>
      </c>
      <c r="F173" s="292" t="s">
        <v>290</v>
      </c>
      <c r="G173" s="292" t="s">
        <v>290</v>
      </c>
      <c r="H173" s="301"/>
      <c r="I173" s="301"/>
      <c r="J173" s="1"/>
      <c r="K173" s="1"/>
      <c r="L173" s="268" t="e">
        <f>VLOOKUP(C173,#REF!,2,FALSE)</f>
        <v>#REF!</v>
      </c>
      <c r="M173" s="46" t="e">
        <f>VLOOKUP(L173,#REF!,2,FALSE)</f>
        <v>#REF!</v>
      </c>
    </row>
    <row r="174" spans="1:13" x14ac:dyDescent="0.2">
      <c r="A174" s="292">
        <v>169</v>
      </c>
      <c r="B174" s="300" t="s">
        <v>9319</v>
      </c>
      <c r="C174" s="300" t="s">
        <v>9320</v>
      </c>
      <c r="D174" s="300" t="s">
        <v>9308</v>
      </c>
      <c r="E174" s="292" t="s">
        <v>290</v>
      </c>
      <c r="F174" s="292" t="s">
        <v>290</v>
      </c>
      <c r="G174" s="292" t="s">
        <v>289</v>
      </c>
      <c r="H174" s="301" t="s">
        <v>23206</v>
      </c>
      <c r="I174" s="301"/>
      <c r="J174" s="1">
        <v>1</v>
      </c>
      <c r="K174" s="1"/>
      <c r="L174" s="268" t="e">
        <f>VLOOKUP(C174,#REF!,2,FALSE)</f>
        <v>#REF!</v>
      </c>
      <c r="M174" s="46" t="e">
        <f>VLOOKUP(L174,#REF!,2,FALSE)</f>
        <v>#REF!</v>
      </c>
    </row>
    <row r="175" spans="1:13" x14ac:dyDescent="0.2">
      <c r="A175" s="292">
        <v>170</v>
      </c>
      <c r="B175" s="300" t="s">
        <v>9324</v>
      </c>
      <c r="C175" s="300" t="s">
        <v>9321</v>
      </c>
      <c r="D175" s="300" t="s">
        <v>9308</v>
      </c>
      <c r="E175" s="292" t="s">
        <v>290</v>
      </c>
      <c r="F175" s="292" t="s">
        <v>290</v>
      </c>
      <c r="G175" s="292" t="s">
        <v>290</v>
      </c>
      <c r="H175" s="301"/>
      <c r="I175" s="301"/>
      <c r="J175" s="1"/>
      <c r="K175" s="1"/>
      <c r="L175" s="268" t="e">
        <f>VLOOKUP(C175,#REF!,2,FALSE)</f>
        <v>#REF!</v>
      </c>
      <c r="M175" s="46" t="e">
        <f>VLOOKUP(L175,#REF!,2,FALSE)</f>
        <v>#REF!</v>
      </c>
    </row>
    <row r="176" spans="1:13" x14ac:dyDescent="0.2">
      <c r="A176" s="292">
        <v>171</v>
      </c>
      <c r="B176" s="300" t="s">
        <v>9322</v>
      </c>
      <c r="C176" s="300" t="s">
        <v>9323</v>
      </c>
      <c r="D176" s="300" t="s">
        <v>9308</v>
      </c>
      <c r="E176" s="292" t="s">
        <v>290</v>
      </c>
      <c r="F176" s="292" t="s">
        <v>290</v>
      </c>
      <c r="G176" s="292" t="s">
        <v>290</v>
      </c>
      <c r="H176" s="301"/>
      <c r="I176" s="301"/>
      <c r="J176" s="1"/>
      <c r="K176" s="1"/>
      <c r="L176" s="268" t="e">
        <f>VLOOKUP(C176,#REF!,2,FALSE)</f>
        <v>#REF!</v>
      </c>
      <c r="M176" s="46" t="e">
        <f>VLOOKUP(L176,#REF!,2,FALSE)</f>
        <v>#REF!</v>
      </c>
    </row>
    <row r="177" spans="1:13" x14ac:dyDescent="0.2">
      <c r="A177" s="292">
        <v>172</v>
      </c>
      <c r="B177" s="300" t="s">
        <v>9533</v>
      </c>
      <c r="C177" s="300" t="s">
        <v>9534</v>
      </c>
      <c r="D177" s="300" t="s">
        <v>9532</v>
      </c>
      <c r="E177" s="292" t="s">
        <v>290</v>
      </c>
      <c r="F177" s="292" t="s">
        <v>290</v>
      </c>
      <c r="G177" s="292" t="s">
        <v>290</v>
      </c>
      <c r="H177" s="301"/>
      <c r="I177" s="301"/>
      <c r="J177" s="1"/>
      <c r="K177" s="1"/>
      <c r="L177" s="268" t="e">
        <f>VLOOKUP(C177,#REF!,2,FALSE)</f>
        <v>#REF!</v>
      </c>
      <c r="M177" s="46" t="e">
        <f>VLOOKUP(L177,#REF!,2,FALSE)</f>
        <v>#REF!</v>
      </c>
    </row>
    <row r="178" spans="1:13" x14ac:dyDescent="0.2">
      <c r="A178" s="292">
        <v>173</v>
      </c>
      <c r="B178" s="300" t="s">
        <v>9535</v>
      </c>
      <c r="C178" s="300" t="s">
        <v>9536</v>
      </c>
      <c r="D178" s="300" t="s">
        <v>9532</v>
      </c>
      <c r="E178" s="292" t="s">
        <v>290</v>
      </c>
      <c r="F178" s="292" t="s">
        <v>290</v>
      </c>
      <c r="G178" s="292" t="s">
        <v>290</v>
      </c>
      <c r="H178" s="301"/>
      <c r="I178" s="301"/>
      <c r="J178" s="1"/>
      <c r="K178" s="1"/>
      <c r="L178" s="268" t="e">
        <f>VLOOKUP(C178,#REF!,2,FALSE)</f>
        <v>#REF!</v>
      </c>
      <c r="M178" s="46" t="e">
        <f>VLOOKUP(L178,#REF!,2,FALSE)</f>
        <v>#REF!</v>
      </c>
    </row>
    <row r="179" spans="1:13" x14ac:dyDescent="0.2">
      <c r="A179" s="292">
        <v>174</v>
      </c>
      <c r="B179" s="300" t="s">
        <v>9537</v>
      </c>
      <c r="C179" s="300" t="s">
        <v>9538</v>
      </c>
      <c r="D179" s="300" t="s">
        <v>9532</v>
      </c>
      <c r="E179" s="292" t="s">
        <v>290</v>
      </c>
      <c r="F179" s="292" t="s">
        <v>290</v>
      </c>
      <c r="G179" s="292" t="s">
        <v>290</v>
      </c>
      <c r="H179" s="301"/>
      <c r="I179" s="301"/>
      <c r="J179" s="1"/>
      <c r="K179" s="1"/>
      <c r="L179" s="268" t="e">
        <f>VLOOKUP(C179,#REF!,2,FALSE)</f>
        <v>#REF!</v>
      </c>
      <c r="M179" s="46" t="e">
        <f>VLOOKUP(L179,#REF!,2,FALSE)</f>
        <v>#REF!</v>
      </c>
    </row>
    <row r="180" spans="1:13" x14ac:dyDescent="0.2">
      <c r="A180" s="292">
        <v>175</v>
      </c>
      <c r="B180" s="300" t="s">
        <v>9539</v>
      </c>
      <c r="C180" s="300" t="s">
        <v>9540</v>
      </c>
      <c r="D180" s="300" t="s">
        <v>9532</v>
      </c>
      <c r="E180" s="292" t="s">
        <v>290</v>
      </c>
      <c r="F180" s="292" t="s">
        <v>290</v>
      </c>
      <c r="G180" s="292" t="s">
        <v>290</v>
      </c>
      <c r="H180" s="301"/>
      <c r="I180" s="301"/>
      <c r="J180" s="1"/>
      <c r="K180" s="1"/>
      <c r="L180" s="268" t="e">
        <f>VLOOKUP(C180,#REF!,2,FALSE)</f>
        <v>#REF!</v>
      </c>
      <c r="M180" s="46" t="e">
        <f>VLOOKUP(L180,#REF!,2,FALSE)</f>
        <v>#REF!</v>
      </c>
    </row>
    <row r="181" spans="1:13" x14ac:dyDescent="0.2">
      <c r="A181" s="292">
        <v>176</v>
      </c>
      <c r="B181" s="300" t="s">
        <v>9541</v>
      </c>
      <c r="C181" s="300" t="s">
        <v>9542</v>
      </c>
      <c r="D181" s="300" t="s">
        <v>9532</v>
      </c>
      <c r="E181" s="292" t="s">
        <v>290</v>
      </c>
      <c r="F181" s="292" t="s">
        <v>290</v>
      </c>
      <c r="G181" s="292" t="s">
        <v>290</v>
      </c>
      <c r="H181" s="301"/>
      <c r="I181" s="301"/>
      <c r="J181" s="1"/>
      <c r="K181" s="1"/>
      <c r="L181" s="268" t="e">
        <f>VLOOKUP(C181,#REF!,2,FALSE)</f>
        <v>#REF!</v>
      </c>
      <c r="M181" s="46" t="e">
        <f>VLOOKUP(L181,#REF!,2,FALSE)</f>
        <v>#REF!</v>
      </c>
    </row>
    <row r="182" spans="1:13" x14ac:dyDescent="0.2">
      <c r="A182" s="292">
        <v>177</v>
      </c>
      <c r="B182" s="300" t="s">
        <v>9543</v>
      </c>
      <c r="C182" s="300" t="s">
        <v>9544</v>
      </c>
      <c r="D182" s="300" t="s">
        <v>9532</v>
      </c>
      <c r="E182" s="292" t="s">
        <v>290</v>
      </c>
      <c r="F182" s="292" t="s">
        <v>290</v>
      </c>
      <c r="G182" s="292" t="s">
        <v>290</v>
      </c>
      <c r="H182" s="301"/>
      <c r="I182" s="301"/>
      <c r="J182" s="1"/>
      <c r="K182" s="1"/>
      <c r="L182" s="268" t="e">
        <f>VLOOKUP(C182,#REF!,2,FALSE)</f>
        <v>#REF!</v>
      </c>
      <c r="M182" s="46" t="e">
        <f>VLOOKUP(L182,#REF!,2,FALSE)</f>
        <v>#REF!</v>
      </c>
    </row>
    <row r="183" spans="1:13" x14ac:dyDescent="0.2">
      <c r="A183" s="292">
        <v>178</v>
      </c>
      <c r="B183" s="300" t="s">
        <v>9545</v>
      </c>
      <c r="C183" s="300" t="s">
        <v>9546</v>
      </c>
      <c r="D183" s="300" t="s">
        <v>9532</v>
      </c>
      <c r="E183" s="292" t="s">
        <v>290</v>
      </c>
      <c r="F183" s="292" t="s">
        <v>290</v>
      </c>
      <c r="G183" s="292" t="s">
        <v>290</v>
      </c>
      <c r="H183" s="301"/>
      <c r="I183" s="301"/>
      <c r="J183" s="1"/>
      <c r="K183" s="1"/>
      <c r="L183" s="268" t="e">
        <f>VLOOKUP(C183,#REF!,2,FALSE)</f>
        <v>#REF!</v>
      </c>
      <c r="M183" s="46" t="e">
        <f>VLOOKUP(L183,#REF!,2,FALSE)</f>
        <v>#REF!</v>
      </c>
    </row>
    <row r="184" spans="1:13" x14ac:dyDescent="0.2">
      <c r="A184" s="292">
        <v>179</v>
      </c>
      <c r="B184" s="300" t="s">
        <v>9547</v>
      </c>
      <c r="C184" s="300" t="s">
        <v>9548</v>
      </c>
      <c r="D184" s="300" t="s">
        <v>9532</v>
      </c>
      <c r="E184" s="292" t="s">
        <v>290</v>
      </c>
      <c r="F184" s="292" t="s">
        <v>290</v>
      </c>
      <c r="G184" s="292" t="s">
        <v>290</v>
      </c>
      <c r="H184" s="301"/>
      <c r="I184" s="301"/>
      <c r="J184" s="1"/>
      <c r="K184" s="1"/>
      <c r="L184" s="268" t="e">
        <f>VLOOKUP(C184,#REF!,2,FALSE)</f>
        <v>#REF!</v>
      </c>
      <c r="M184" s="46" t="e">
        <f>VLOOKUP(L184,#REF!,2,FALSE)</f>
        <v>#REF!</v>
      </c>
    </row>
    <row r="185" spans="1:13" x14ac:dyDescent="0.2">
      <c r="A185" s="292">
        <v>180</v>
      </c>
      <c r="B185" s="300" t="s">
        <v>9549</v>
      </c>
      <c r="C185" s="300" t="s">
        <v>9550</v>
      </c>
      <c r="D185" s="300" t="s">
        <v>9532</v>
      </c>
      <c r="E185" s="292" t="s">
        <v>290</v>
      </c>
      <c r="F185" s="292" t="s">
        <v>290</v>
      </c>
      <c r="G185" s="292" t="s">
        <v>290</v>
      </c>
      <c r="H185" s="301"/>
      <c r="I185" s="301"/>
      <c r="J185" s="1"/>
      <c r="K185" s="1"/>
      <c r="L185" s="268" t="e">
        <f>VLOOKUP(C185,#REF!,2,FALSE)</f>
        <v>#REF!</v>
      </c>
      <c r="M185" s="46" t="e">
        <f>VLOOKUP(L185,#REF!,2,FALSE)</f>
        <v>#REF!</v>
      </c>
    </row>
    <row r="186" spans="1:13" x14ac:dyDescent="0.2">
      <c r="A186" s="292">
        <v>181</v>
      </c>
      <c r="B186" s="300" t="s">
        <v>9551</v>
      </c>
      <c r="C186" s="300" t="s">
        <v>9552</v>
      </c>
      <c r="D186" s="300" t="s">
        <v>9532</v>
      </c>
      <c r="E186" s="292" t="s">
        <v>290</v>
      </c>
      <c r="F186" s="292" t="s">
        <v>290</v>
      </c>
      <c r="G186" s="292" t="s">
        <v>290</v>
      </c>
      <c r="H186" s="301"/>
      <c r="I186" s="301"/>
      <c r="J186" s="1"/>
      <c r="K186" s="1"/>
      <c r="L186" s="268" t="e">
        <f>VLOOKUP(C186,#REF!,2,FALSE)</f>
        <v>#REF!</v>
      </c>
      <c r="M186" s="46" t="e">
        <f>VLOOKUP(L186,#REF!,2,FALSE)</f>
        <v>#REF!</v>
      </c>
    </row>
    <row r="187" spans="1:13" x14ac:dyDescent="0.2">
      <c r="A187" s="292">
        <v>182</v>
      </c>
      <c r="B187" s="300" t="s">
        <v>9553</v>
      </c>
      <c r="C187" s="300" t="s">
        <v>9554</v>
      </c>
      <c r="D187" s="300" t="s">
        <v>9532</v>
      </c>
      <c r="E187" s="292" t="s">
        <v>290</v>
      </c>
      <c r="F187" s="292" t="s">
        <v>290</v>
      </c>
      <c r="G187" s="292" t="s">
        <v>290</v>
      </c>
      <c r="H187" s="301"/>
      <c r="I187" s="301"/>
      <c r="J187" s="1"/>
      <c r="K187" s="1"/>
      <c r="L187" s="268" t="e">
        <f>VLOOKUP(C187,#REF!,2,FALSE)</f>
        <v>#REF!</v>
      </c>
      <c r="M187" s="46" t="e">
        <f>VLOOKUP(L187,#REF!,2,FALSE)</f>
        <v>#REF!</v>
      </c>
    </row>
    <row r="188" spans="1:13" x14ac:dyDescent="0.2">
      <c r="A188" s="292">
        <v>183</v>
      </c>
      <c r="B188" s="300" t="s">
        <v>9555</v>
      </c>
      <c r="C188" s="300" t="s">
        <v>9556</v>
      </c>
      <c r="D188" s="300" t="s">
        <v>9532</v>
      </c>
      <c r="E188" s="292" t="s">
        <v>289</v>
      </c>
      <c r="F188" s="292" t="s">
        <v>290</v>
      </c>
      <c r="G188" s="292" t="s">
        <v>290</v>
      </c>
      <c r="H188" s="301" t="s">
        <v>23209</v>
      </c>
      <c r="I188" s="301" t="s">
        <v>23208</v>
      </c>
      <c r="J188" s="1">
        <v>1</v>
      </c>
      <c r="K188" s="1"/>
      <c r="L188" s="268" t="e">
        <f>VLOOKUP(C188,#REF!,2,FALSE)</f>
        <v>#REF!</v>
      </c>
      <c r="M188" s="46" t="e">
        <f>VLOOKUP(L188,#REF!,2,FALSE)</f>
        <v>#REF!</v>
      </c>
    </row>
    <row r="189" spans="1:13" x14ac:dyDescent="0.2">
      <c r="A189" s="292">
        <v>184</v>
      </c>
      <c r="B189" s="300" t="s">
        <v>9557</v>
      </c>
      <c r="C189" s="300" t="s">
        <v>9558</v>
      </c>
      <c r="D189" s="300" t="s">
        <v>9532</v>
      </c>
      <c r="E189" s="292" t="s">
        <v>290</v>
      </c>
      <c r="F189" s="292" t="s">
        <v>290</v>
      </c>
      <c r="G189" s="292" t="s">
        <v>290</v>
      </c>
      <c r="H189" s="301"/>
      <c r="I189" s="301"/>
      <c r="J189" s="1"/>
      <c r="K189" s="1"/>
      <c r="L189" s="268" t="e">
        <f>VLOOKUP(C189,#REF!,2,FALSE)</f>
        <v>#REF!</v>
      </c>
      <c r="M189" s="46" t="e">
        <f>VLOOKUP(L189,#REF!,2,FALSE)</f>
        <v>#REF!</v>
      </c>
    </row>
    <row r="190" spans="1:13" x14ac:dyDescent="0.2">
      <c r="A190" s="292">
        <v>185</v>
      </c>
      <c r="B190" s="300" t="s">
        <v>9559</v>
      </c>
      <c r="C190" s="300" t="s">
        <v>9560</v>
      </c>
      <c r="D190" s="300" t="s">
        <v>9532</v>
      </c>
      <c r="E190" s="292" t="s">
        <v>290</v>
      </c>
      <c r="F190" s="292" t="s">
        <v>290</v>
      </c>
      <c r="G190" s="292" t="s">
        <v>290</v>
      </c>
      <c r="H190" s="301"/>
      <c r="I190" s="301"/>
      <c r="J190" s="1"/>
      <c r="K190" s="1"/>
      <c r="L190" s="268" t="e">
        <f>VLOOKUP(C190,#REF!,2,FALSE)</f>
        <v>#REF!</v>
      </c>
      <c r="M190" s="46" t="e">
        <f>VLOOKUP(L190,#REF!,2,FALSE)</f>
        <v>#REF!</v>
      </c>
    </row>
    <row r="191" spans="1:13" x14ac:dyDescent="0.2">
      <c r="A191" s="292">
        <v>186</v>
      </c>
      <c r="B191" s="300" t="s">
        <v>9561</v>
      </c>
      <c r="C191" s="300" t="s">
        <v>9562</v>
      </c>
      <c r="D191" s="300" t="s">
        <v>9532</v>
      </c>
      <c r="E191" s="292" t="s">
        <v>290</v>
      </c>
      <c r="F191" s="292" t="s">
        <v>290</v>
      </c>
      <c r="G191" s="292" t="s">
        <v>290</v>
      </c>
      <c r="H191" s="301"/>
      <c r="I191" s="301"/>
      <c r="J191" s="1"/>
      <c r="K191" s="1"/>
      <c r="L191" s="268" t="e">
        <f>VLOOKUP(C191,#REF!,2,FALSE)</f>
        <v>#REF!</v>
      </c>
      <c r="M191" s="46" t="e">
        <f>VLOOKUP(L191,#REF!,2,FALSE)</f>
        <v>#REF!</v>
      </c>
    </row>
    <row r="192" spans="1:13" x14ac:dyDescent="0.2">
      <c r="A192" s="292">
        <v>187</v>
      </c>
      <c r="B192" s="300" t="s">
        <v>9563</v>
      </c>
      <c r="C192" s="300" t="s">
        <v>9564</v>
      </c>
      <c r="D192" s="300" t="s">
        <v>9532</v>
      </c>
      <c r="E192" s="292" t="s">
        <v>290</v>
      </c>
      <c r="F192" s="292" t="s">
        <v>290</v>
      </c>
      <c r="G192" s="292" t="s">
        <v>290</v>
      </c>
      <c r="H192" s="301"/>
      <c r="I192" s="301"/>
      <c r="J192" s="1"/>
      <c r="K192" s="1"/>
      <c r="L192" s="268" t="e">
        <f>VLOOKUP(C192,#REF!,2,FALSE)</f>
        <v>#REF!</v>
      </c>
      <c r="M192" s="46" t="e">
        <f>VLOOKUP(L192,#REF!,2,FALSE)</f>
        <v>#REF!</v>
      </c>
    </row>
    <row r="193" spans="1:13" x14ac:dyDescent="0.2">
      <c r="A193" s="292">
        <v>188</v>
      </c>
      <c r="B193" s="300" t="s">
        <v>9565</v>
      </c>
      <c r="C193" s="300" t="s">
        <v>9566</v>
      </c>
      <c r="D193" s="300" t="s">
        <v>9532</v>
      </c>
      <c r="E193" s="292" t="s">
        <v>290</v>
      </c>
      <c r="F193" s="292" t="s">
        <v>290</v>
      </c>
      <c r="G193" s="292" t="s">
        <v>290</v>
      </c>
      <c r="H193" s="301"/>
      <c r="I193" s="301"/>
      <c r="J193" s="1"/>
      <c r="K193" s="1"/>
      <c r="L193" s="268" t="e">
        <f>VLOOKUP(C193,#REF!,2,FALSE)</f>
        <v>#REF!</v>
      </c>
      <c r="M193" s="46" t="e">
        <f>VLOOKUP(L193,#REF!,2,FALSE)</f>
        <v>#REF!</v>
      </c>
    </row>
    <row r="194" spans="1:13" x14ac:dyDescent="0.2">
      <c r="A194" s="292">
        <v>189</v>
      </c>
      <c r="B194" s="300" t="s">
        <v>9567</v>
      </c>
      <c r="C194" s="300" t="s">
        <v>9568</v>
      </c>
      <c r="D194" s="300" t="s">
        <v>9532</v>
      </c>
      <c r="E194" s="292" t="s">
        <v>290</v>
      </c>
      <c r="F194" s="292" t="s">
        <v>290</v>
      </c>
      <c r="G194" s="292" t="s">
        <v>290</v>
      </c>
      <c r="H194" s="301"/>
      <c r="I194" s="301"/>
      <c r="J194" s="1"/>
      <c r="K194" s="1"/>
      <c r="L194" s="268" t="e">
        <f>VLOOKUP(C194,#REF!,2,FALSE)</f>
        <v>#REF!</v>
      </c>
      <c r="M194" s="46" t="e">
        <f>VLOOKUP(L194,#REF!,2,FALSE)</f>
        <v>#REF!</v>
      </c>
    </row>
    <row r="195" spans="1:13" x14ac:dyDescent="0.2">
      <c r="A195" s="292">
        <v>190</v>
      </c>
      <c r="B195" s="300" t="s">
        <v>9569</v>
      </c>
      <c r="C195" s="300" t="s">
        <v>9570</v>
      </c>
      <c r="D195" s="300" t="s">
        <v>9532</v>
      </c>
      <c r="E195" s="292" t="s">
        <v>289</v>
      </c>
      <c r="F195" s="292" t="s">
        <v>290</v>
      </c>
      <c r="G195" s="292" t="s">
        <v>290</v>
      </c>
      <c r="H195" s="301" t="s">
        <v>23206</v>
      </c>
      <c r="I195" s="301"/>
      <c r="J195" s="1">
        <v>1</v>
      </c>
      <c r="K195" s="1"/>
      <c r="L195" s="268" t="e">
        <f>VLOOKUP(C195,#REF!,2,FALSE)</f>
        <v>#REF!</v>
      </c>
      <c r="M195" s="46" t="e">
        <f>VLOOKUP(L195,#REF!,2,FALSE)</f>
        <v>#REF!</v>
      </c>
    </row>
    <row r="196" spans="1:13" x14ac:dyDescent="0.2">
      <c r="A196" s="292">
        <v>191</v>
      </c>
      <c r="B196" s="300" t="s">
        <v>9571</v>
      </c>
      <c r="C196" s="300" t="s">
        <v>9572</v>
      </c>
      <c r="D196" s="300" t="s">
        <v>9532</v>
      </c>
      <c r="E196" s="292" t="s">
        <v>290</v>
      </c>
      <c r="F196" s="292" t="s">
        <v>290</v>
      </c>
      <c r="G196" s="292" t="s">
        <v>290</v>
      </c>
      <c r="H196" s="301"/>
      <c r="I196" s="301"/>
      <c r="J196" s="1"/>
      <c r="K196" s="1"/>
      <c r="L196" s="268" t="e">
        <f>VLOOKUP(C196,#REF!,2,FALSE)</f>
        <v>#REF!</v>
      </c>
      <c r="M196" s="46" t="e">
        <f>VLOOKUP(L196,#REF!,2,FALSE)</f>
        <v>#REF!</v>
      </c>
    </row>
    <row r="197" spans="1:13" x14ac:dyDescent="0.2">
      <c r="A197" s="292">
        <v>192</v>
      </c>
      <c r="B197" s="300" t="s">
        <v>9573</v>
      </c>
      <c r="C197" s="300" t="s">
        <v>9574</v>
      </c>
      <c r="D197" s="300" t="s">
        <v>9532</v>
      </c>
      <c r="E197" s="292" t="s">
        <v>290</v>
      </c>
      <c r="F197" s="292" t="s">
        <v>290</v>
      </c>
      <c r="G197" s="292" t="s">
        <v>290</v>
      </c>
      <c r="H197" s="301"/>
      <c r="I197" s="301"/>
      <c r="J197" s="1"/>
      <c r="K197" s="1"/>
      <c r="L197" s="268" t="e">
        <f>VLOOKUP(C197,#REF!,2,FALSE)</f>
        <v>#REF!</v>
      </c>
      <c r="M197" s="46" t="e">
        <f>VLOOKUP(L197,#REF!,2,FALSE)</f>
        <v>#REF!</v>
      </c>
    </row>
    <row r="198" spans="1:13" x14ac:dyDescent="0.2">
      <c r="A198" s="292">
        <v>193</v>
      </c>
      <c r="B198" s="300" t="s">
        <v>9575</v>
      </c>
      <c r="C198" s="300" t="s">
        <v>9576</v>
      </c>
      <c r="D198" s="300" t="s">
        <v>9532</v>
      </c>
      <c r="E198" s="292" t="s">
        <v>290</v>
      </c>
      <c r="F198" s="292" t="s">
        <v>290</v>
      </c>
      <c r="G198" s="292" t="s">
        <v>290</v>
      </c>
      <c r="H198" s="301"/>
      <c r="I198" s="301"/>
      <c r="J198" s="1"/>
      <c r="K198" s="1"/>
      <c r="L198" s="268" t="e">
        <f>VLOOKUP(C198,#REF!,2,FALSE)</f>
        <v>#REF!</v>
      </c>
      <c r="M198" s="46" t="e">
        <f>VLOOKUP(L198,#REF!,2,FALSE)</f>
        <v>#REF!</v>
      </c>
    </row>
    <row r="199" spans="1:13" x14ac:dyDescent="0.2">
      <c r="A199" s="292">
        <v>194</v>
      </c>
      <c r="B199" s="300" t="s">
        <v>9577</v>
      </c>
      <c r="C199" s="300" t="s">
        <v>9578</v>
      </c>
      <c r="D199" s="300" t="s">
        <v>9532</v>
      </c>
      <c r="E199" s="292" t="s">
        <v>290</v>
      </c>
      <c r="F199" s="292" t="s">
        <v>290</v>
      </c>
      <c r="G199" s="292" t="s">
        <v>290</v>
      </c>
      <c r="H199" s="301"/>
      <c r="I199" s="301"/>
      <c r="J199" s="1"/>
      <c r="K199" s="1"/>
      <c r="L199" s="268" t="e">
        <f>VLOOKUP(C199,#REF!,2,FALSE)</f>
        <v>#REF!</v>
      </c>
      <c r="M199" s="46" t="e">
        <f>VLOOKUP(L199,#REF!,2,FALSE)</f>
        <v>#REF!</v>
      </c>
    </row>
    <row r="200" spans="1:13" x14ac:dyDescent="0.2">
      <c r="A200" s="292">
        <v>195</v>
      </c>
      <c r="B200" s="300" t="s">
        <v>9579</v>
      </c>
      <c r="C200" s="300" t="s">
        <v>9580</v>
      </c>
      <c r="D200" s="300" t="s">
        <v>9532</v>
      </c>
      <c r="E200" s="292" t="s">
        <v>290</v>
      </c>
      <c r="F200" s="292" t="s">
        <v>290</v>
      </c>
      <c r="G200" s="292" t="s">
        <v>290</v>
      </c>
      <c r="H200" s="301"/>
      <c r="I200" s="301"/>
      <c r="J200" s="1"/>
      <c r="K200" s="1"/>
      <c r="L200" s="268" t="e">
        <f>VLOOKUP(C200,#REF!,2,FALSE)</f>
        <v>#REF!</v>
      </c>
      <c r="M200" s="46" t="e">
        <f>VLOOKUP(L200,#REF!,2,FALSE)</f>
        <v>#REF!</v>
      </c>
    </row>
    <row r="201" spans="1:13" x14ac:dyDescent="0.2">
      <c r="A201" s="292">
        <v>196</v>
      </c>
      <c r="B201" s="300" t="s">
        <v>9581</v>
      </c>
      <c r="C201" s="300" t="s">
        <v>9582</v>
      </c>
      <c r="D201" s="300" t="s">
        <v>9532</v>
      </c>
      <c r="E201" s="292" t="s">
        <v>290</v>
      </c>
      <c r="F201" s="292" t="s">
        <v>290</v>
      </c>
      <c r="G201" s="292" t="s">
        <v>290</v>
      </c>
      <c r="H201" s="301"/>
      <c r="I201" s="301"/>
      <c r="J201" s="1"/>
      <c r="K201" s="1"/>
      <c r="L201" s="268" t="e">
        <f>VLOOKUP(C201,#REF!,2,FALSE)</f>
        <v>#REF!</v>
      </c>
      <c r="M201" s="46" t="e">
        <f>VLOOKUP(L201,#REF!,2,FALSE)</f>
        <v>#REF!</v>
      </c>
    </row>
    <row r="202" spans="1:13" x14ac:dyDescent="0.2">
      <c r="A202" s="292">
        <v>197</v>
      </c>
      <c r="B202" s="300" t="s">
        <v>9583</v>
      </c>
      <c r="C202" s="300" t="s">
        <v>9584</v>
      </c>
      <c r="D202" s="300" t="s">
        <v>9532</v>
      </c>
      <c r="E202" s="292" t="s">
        <v>290</v>
      </c>
      <c r="F202" s="292" t="s">
        <v>290</v>
      </c>
      <c r="G202" s="292" t="s">
        <v>290</v>
      </c>
      <c r="H202" s="301"/>
      <c r="I202" s="301"/>
      <c r="J202" s="1"/>
      <c r="K202" s="1"/>
      <c r="L202" s="268" t="e">
        <f>VLOOKUP(C202,#REF!,2,FALSE)</f>
        <v>#REF!</v>
      </c>
      <c r="M202" s="46" t="e">
        <f>VLOOKUP(L202,#REF!,2,FALSE)</f>
        <v>#REF!</v>
      </c>
    </row>
    <row r="203" spans="1:13" x14ac:dyDescent="0.2">
      <c r="A203" s="292">
        <v>198</v>
      </c>
      <c r="B203" s="300" t="s">
        <v>9585</v>
      </c>
      <c r="C203" s="300" t="s">
        <v>9586</v>
      </c>
      <c r="D203" s="300" t="s">
        <v>9532</v>
      </c>
      <c r="E203" s="292" t="s">
        <v>290</v>
      </c>
      <c r="F203" s="292" t="s">
        <v>290</v>
      </c>
      <c r="G203" s="292" t="s">
        <v>290</v>
      </c>
      <c r="H203" s="301"/>
      <c r="I203" s="301"/>
      <c r="J203" s="1"/>
      <c r="K203" s="1"/>
      <c r="L203" s="268" t="e">
        <f>VLOOKUP(C203,#REF!,2,FALSE)</f>
        <v>#REF!</v>
      </c>
      <c r="M203" s="46" t="e">
        <f>VLOOKUP(L203,#REF!,2,FALSE)</f>
        <v>#REF!</v>
      </c>
    </row>
    <row r="204" spans="1:13" x14ac:dyDescent="0.2">
      <c r="A204" s="292">
        <v>199</v>
      </c>
      <c r="B204" s="300" t="s">
        <v>9587</v>
      </c>
      <c r="C204" s="300" t="s">
        <v>9588</v>
      </c>
      <c r="D204" s="300" t="s">
        <v>9532</v>
      </c>
      <c r="E204" s="292" t="s">
        <v>290</v>
      </c>
      <c r="F204" s="292" t="s">
        <v>290</v>
      </c>
      <c r="G204" s="292" t="s">
        <v>290</v>
      </c>
      <c r="H204" s="301"/>
      <c r="I204" s="301"/>
      <c r="J204" s="1"/>
      <c r="K204" s="1"/>
      <c r="L204" s="268" t="e">
        <f>VLOOKUP(C204,#REF!,2,FALSE)</f>
        <v>#REF!</v>
      </c>
      <c r="M204" s="46" t="e">
        <f>VLOOKUP(L204,#REF!,2,FALSE)</f>
        <v>#REF!</v>
      </c>
    </row>
    <row r="205" spans="1:13" x14ac:dyDescent="0.2">
      <c r="A205" s="292">
        <v>200</v>
      </c>
      <c r="B205" s="300" t="s">
        <v>9589</v>
      </c>
      <c r="C205" s="300" t="s">
        <v>9590</v>
      </c>
      <c r="D205" s="300" t="s">
        <v>9532</v>
      </c>
      <c r="E205" s="292" t="s">
        <v>290</v>
      </c>
      <c r="F205" s="292" t="s">
        <v>290</v>
      </c>
      <c r="G205" s="292" t="s">
        <v>290</v>
      </c>
      <c r="H205" s="301"/>
      <c r="I205" s="301"/>
      <c r="J205" s="1"/>
      <c r="K205" s="1"/>
      <c r="L205" s="268" t="e">
        <f>VLOOKUP(C205,#REF!,2,FALSE)</f>
        <v>#REF!</v>
      </c>
      <c r="M205" s="46" t="e">
        <f>VLOOKUP(L205,#REF!,2,FALSE)</f>
        <v>#REF!</v>
      </c>
    </row>
    <row r="206" spans="1:13" x14ac:dyDescent="0.2">
      <c r="A206" s="292">
        <v>201</v>
      </c>
      <c r="B206" s="300" t="s">
        <v>9591</v>
      </c>
      <c r="C206" s="300" t="s">
        <v>9592</v>
      </c>
      <c r="D206" s="300" t="s">
        <v>9532</v>
      </c>
      <c r="E206" s="292" t="s">
        <v>290</v>
      </c>
      <c r="F206" s="292" t="s">
        <v>290</v>
      </c>
      <c r="G206" s="292" t="s">
        <v>290</v>
      </c>
      <c r="H206" s="301"/>
      <c r="I206" s="301"/>
      <c r="J206" s="1"/>
      <c r="K206" s="1"/>
      <c r="L206" s="268" t="e">
        <f>VLOOKUP(C206,#REF!,2,FALSE)</f>
        <v>#REF!</v>
      </c>
      <c r="M206" s="46" t="e">
        <f>VLOOKUP(L206,#REF!,2,FALSE)</f>
        <v>#REF!</v>
      </c>
    </row>
    <row r="207" spans="1:13" x14ac:dyDescent="0.2">
      <c r="A207" s="292">
        <v>202</v>
      </c>
      <c r="B207" s="300" t="s">
        <v>9593</v>
      </c>
      <c r="C207" s="300" t="s">
        <v>9594</v>
      </c>
      <c r="D207" s="300" t="s">
        <v>9532</v>
      </c>
      <c r="E207" s="292" t="s">
        <v>290</v>
      </c>
      <c r="F207" s="292" t="s">
        <v>290</v>
      </c>
      <c r="G207" s="292" t="s">
        <v>290</v>
      </c>
      <c r="H207" s="301"/>
      <c r="I207" s="301"/>
      <c r="J207" s="1"/>
      <c r="K207" s="1"/>
      <c r="L207" s="268" t="e">
        <f>VLOOKUP(C207,#REF!,2,FALSE)</f>
        <v>#REF!</v>
      </c>
      <c r="M207" s="46" t="e">
        <f>VLOOKUP(L207,#REF!,2,FALSE)</f>
        <v>#REF!</v>
      </c>
    </row>
    <row r="208" spans="1:13" x14ac:dyDescent="0.2">
      <c r="A208" s="292">
        <v>203</v>
      </c>
      <c r="B208" s="300" t="s">
        <v>9595</v>
      </c>
      <c r="C208" s="300" t="s">
        <v>9596</v>
      </c>
      <c r="D208" s="300" t="s">
        <v>9532</v>
      </c>
      <c r="E208" s="292" t="s">
        <v>290</v>
      </c>
      <c r="F208" s="292" t="s">
        <v>290</v>
      </c>
      <c r="G208" s="292" t="s">
        <v>290</v>
      </c>
      <c r="H208" s="301"/>
      <c r="I208" s="301"/>
      <c r="J208" s="1"/>
      <c r="K208" s="1"/>
      <c r="L208" s="268" t="e">
        <f>VLOOKUP(C208,#REF!,2,FALSE)</f>
        <v>#REF!</v>
      </c>
      <c r="M208" s="46" t="e">
        <f>VLOOKUP(L208,#REF!,2,FALSE)</f>
        <v>#REF!</v>
      </c>
    </row>
    <row r="209" spans="1:13" x14ac:dyDescent="0.2">
      <c r="A209" s="292">
        <v>204</v>
      </c>
      <c r="B209" s="300" t="s">
        <v>9597</v>
      </c>
      <c r="C209" s="300" t="s">
        <v>9598</v>
      </c>
      <c r="D209" s="300" t="s">
        <v>9532</v>
      </c>
      <c r="E209" s="292" t="s">
        <v>290</v>
      </c>
      <c r="F209" s="292" t="s">
        <v>290</v>
      </c>
      <c r="G209" s="292" t="s">
        <v>290</v>
      </c>
      <c r="H209" s="301"/>
      <c r="I209" s="301"/>
      <c r="J209" s="1"/>
      <c r="K209" s="1"/>
      <c r="L209" s="268" t="e">
        <f>VLOOKUP(C209,#REF!,2,FALSE)</f>
        <v>#REF!</v>
      </c>
      <c r="M209" s="46" t="e">
        <f>VLOOKUP(L209,#REF!,2,FALSE)</f>
        <v>#REF!</v>
      </c>
    </row>
    <row r="210" spans="1:13" x14ac:dyDescent="0.2">
      <c r="A210" s="292">
        <v>205</v>
      </c>
      <c r="B210" s="300" t="s">
        <v>9599</v>
      </c>
      <c r="C210" s="300" t="s">
        <v>9600</v>
      </c>
      <c r="D210" s="300" t="s">
        <v>9532</v>
      </c>
      <c r="E210" s="292" t="s">
        <v>290</v>
      </c>
      <c r="F210" s="292" t="s">
        <v>290</v>
      </c>
      <c r="G210" s="292" t="s">
        <v>290</v>
      </c>
      <c r="H210" s="301"/>
      <c r="I210" s="301"/>
      <c r="J210" s="1"/>
      <c r="K210" s="1"/>
      <c r="L210" s="268" t="e">
        <f>VLOOKUP(C210,#REF!,2,FALSE)</f>
        <v>#REF!</v>
      </c>
      <c r="M210" s="46" t="e">
        <f>VLOOKUP(L210,#REF!,2,FALSE)</f>
        <v>#REF!</v>
      </c>
    </row>
    <row r="211" spans="1:13" x14ac:dyDescent="0.2">
      <c r="A211" s="292">
        <v>206</v>
      </c>
      <c r="B211" s="300" t="s">
        <v>9601</v>
      </c>
      <c r="C211" s="300" t="s">
        <v>9601</v>
      </c>
      <c r="D211" s="300" t="s">
        <v>9532</v>
      </c>
      <c r="E211" s="292" t="s">
        <v>290</v>
      </c>
      <c r="F211" s="292" t="s">
        <v>290</v>
      </c>
      <c r="G211" s="292" t="s">
        <v>290</v>
      </c>
      <c r="H211" s="301"/>
      <c r="I211" s="301"/>
      <c r="J211" s="1"/>
      <c r="K211" s="1"/>
      <c r="L211" s="268" t="e">
        <f>VLOOKUP(C211,#REF!,2,FALSE)</f>
        <v>#REF!</v>
      </c>
      <c r="M211" s="46" t="e">
        <f>VLOOKUP(L211,#REF!,2,FALSE)</f>
        <v>#REF!</v>
      </c>
    </row>
    <row r="212" spans="1:13" x14ac:dyDescent="0.2">
      <c r="A212" s="292">
        <v>207</v>
      </c>
      <c r="B212" s="300" t="s">
        <v>9602</v>
      </c>
      <c r="C212" s="300" t="s">
        <v>9602</v>
      </c>
      <c r="D212" s="300" t="s">
        <v>9532</v>
      </c>
      <c r="E212" s="292" t="s">
        <v>290</v>
      </c>
      <c r="F212" s="292" t="s">
        <v>290</v>
      </c>
      <c r="G212" s="292" t="s">
        <v>290</v>
      </c>
      <c r="H212" s="301"/>
      <c r="I212" s="301"/>
      <c r="J212" s="1"/>
      <c r="K212" s="1"/>
      <c r="L212" s="268" t="e">
        <f>VLOOKUP(C212,#REF!,2,FALSE)</f>
        <v>#REF!</v>
      </c>
      <c r="M212" s="46" t="e">
        <f>VLOOKUP(L212,#REF!,2,FALSE)</f>
        <v>#REF!</v>
      </c>
    </row>
    <row r="213" spans="1:13" x14ac:dyDescent="0.2">
      <c r="A213" s="292">
        <v>208</v>
      </c>
      <c r="B213" s="300" t="s">
        <v>10202</v>
      </c>
      <c r="C213" s="300" t="s">
        <v>10203</v>
      </c>
      <c r="D213" s="300" t="s">
        <v>10201</v>
      </c>
      <c r="E213" s="292" t="s">
        <v>290</v>
      </c>
      <c r="F213" s="292" t="s">
        <v>290</v>
      </c>
      <c r="G213" s="292" t="s">
        <v>289</v>
      </c>
      <c r="H213" s="301" t="s">
        <v>23211</v>
      </c>
      <c r="I213" s="301"/>
      <c r="J213" s="1">
        <v>1</v>
      </c>
      <c r="K213" s="1"/>
      <c r="L213" s="268" t="e">
        <f>VLOOKUP(C213,#REF!,2,FALSE)</f>
        <v>#REF!</v>
      </c>
      <c r="M213" s="46" t="e">
        <f>VLOOKUP(L213,#REF!,2,FALSE)</f>
        <v>#REF!</v>
      </c>
    </row>
    <row r="214" spans="1:13" x14ac:dyDescent="0.2">
      <c r="A214" s="292">
        <v>209</v>
      </c>
      <c r="B214" s="300" t="s">
        <v>10204</v>
      </c>
      <c r="C214" s="300" t="s">
        <v>10205</v>
      </c>
      <c r="D214" s="300" t="s">
        <v>10201</v>
      </c>
      <c r="E214" s="292" t="s">
        <v>290</v>
      </c>
      <c r="F214" s="292" t="s">
        <v>290</v>
      </c>
      <c r="G214" s="292" t="s">
        <v>289</v>
      </c>
      <c r="H214" s="301" t="s">
        <v>23211</v>
      </c>
      <c r="I214" s="301"/>
      <c r="J214" s="1">
        <v>1</v>
      </c>
      <c r="K214" s="1"/>
      <c r="L214" s="268" t="e">
        <f>VLOOKUP(C214,#REF!,2,FALSE)</f>
        <v>#REF!</v>
      </c>
      <c r="M214" s="46" t="e">
        <f>VLOOKUP(L214,#REF!,2,FALSE)</f>
        <v>#REF!</v>
      </c>
    </row>
    <row r="215" spans="1:13" x14ac:dyDescent="0.2">
      <c r="A215" s="292">
        <v>210</v>
      </c>
      <c r="B215" s="300" t="s">
        <v>10206</v>
      </c>
      <c r="C215" s="300" t="s">
        <v>10207</v>
      </c>
      <c r="D215" s="300" t="s">
        <v>10201</v>
      </c>
      <c r="E215" s="292" t="s">
        <v>290</v>
      </c>
      <c r="F215" s="292" t="s">
        <v>290</v>
      </c>
      <c r="G215" s="292" t="s">
        <v>289</v>
      </c>
      <c r="H215" s="301" t="s">
        <v>23211</v>
      </c>
      <c r="I215" s="301"/>
      <c r="J215" s="1">
        <v>1</v>
      </c>
      <c r="K215" s="1"/>
      <c r="L215" s="268" t="e">
        <f>VLOOKUP(C215,#REF!,2,FALSE)</f>
        <v>#REF!</v>
      </c>
      <c r="M215" s="46" t="e">
        <f>VLOOKUP(L215,#REF!,2,FALSE)</f>
        <v>#REF!</v>
      </c>
    </row>
    <row r="216" spans="1:13" x14ac:dyDescent="0.2">
      <c r="A216" s="292">
        <v>211</v>
      </c>
      <c r="B216" s="300" t="s">
        <v>10208</v>
      </c>
      <c r="C216" s="300" t="s">
        <v>10209</v>
      </c>
      <c r="D216" s="300" t="s">
        <v>10201</v>
      </c>
      <c r="E216" s="292" t="s">
        <v>290</v>
      </c>
      <c r="F216" s="292" t="s">
        <v>290</v>
      </c>
      <c r="G216" s="292" t="s">
        <v>290</v>
      </c>
      <c r="H216" s="301"/>
      <c r="I216" s="301"/>
      <c r="J216" s="1"/>
      <c r="K216" s="1"/>
      <c r="L216" s="268" t="e">
        <f>VLOOKUP(C216,#REF!,2,FALSE)</f>
        <v>#REF!</v>
      </c>
      <c r="M216" s="46" t="e">
        <f>VLOOKUP(L216,#REF!,2,FALSE)</f>
        <v>#REF!</v>
      </c>
    </row>
    <row r="217" spans="1:13" x14ac:dyDescent="0.2">
      <c r="A217" s="292">
        <v>212</v>
      </c>
      <c r="B217" s="300" t="s">
        <v>10210</v>
      </c>
      <c r="C217" s="300" t="s">
        <v>10211</v>
      </c>
      <c r="D217" s="300" t="s">
        <v>10201</v>
      </c>
      <c r="E217" s="292" t="s">
        <v>290</v>
      </c>
      <c r="F217" s="292" t="s">
        <v>290</v>
      </c>
      <c r="G217" s="292" t="s">
        <v>290</v>
      </c>
      <c r="H217" s="301"/>
      <c r="I217" s="301"/>
      <c r="J217" s="1"/>
      <c r="K217" s="1"/>
      <c r="L217" s="268" t="e">
        <f>VLOOKUP(C217,#REF!,2,FALSE)</f>
        <v>#REF!</v>
      </c>
      <c r="M217" s="46" t="e">
        <f>VLOOKUP(L217,#REF!,2,FALSE)</f>
        <v>#REF!</v>
      </c>
    </row>
    <row r="218" spans="1:13" x14ac:dyDescent="0.2">
      <c r="A218" s="292">
        <v>213</v>
      </c>
      <c r="B218" s="300" t="s">
        <v>10212</v>
      </c>
      <c r="C218" s="300" t="s">
        <v>10213</v>
      </c>
      <c r="D218" s="300" t="s">
        <v>10201</v>
      </c>
      <c r="E218" s="292" t="s">
        <v>290</v>
      </c>
      <c r="F218" s="292" t="s">
        <v>290</v>
      </c>
      <c r="G218" s="292" t="s">
        <v>290</v>
      </c>
      <c r="H218" s="301"/>
      <c r="I218" s="301"/>
      <c r="J218" s="1"/>
      <c r="K218" s="1"/>
      <c r="L218" s="268" t="e">
        <f>VLOOKUP(C218,#REF!,2,FALSE)</f>
        <v>#REF!</v>
      </c>
      <c r="M218" s="46" t="e">
        <f>VLOOKUP(L218,#REF!,2,FALSE)</f>
        <v>#REF!</v>
      </c>
    </row>
    <row r="219" spans="1:13" x14ac:dyDescent="0.2">
      <c r="A219" s="292">
        <v>214</v>
      </c>
      <c r="B219" s="300" t="s">
        <v>10214</v>
      </c>
      <c r="C219" s="300" t="s">
        <v>23204</v>
      </c>
      <c r="D219" s="300" t="s">
        <v>10201</v>
      </c>
      <c r="E219" s="292" t="s">
        <v>290</v>
      </c>
      <c r="F219" s="292" t="s">
        <v>289</v>
      </c>
      <c r="G219" s="292" t="s">
        <v>289</v>
      </c>
      <c r="H219" s="301" t="s">
        <v>23206</v>
      </c>
      <c r="I219" s="301"/>
      <c r="J219" s="1">
        <v>1</v>
      </c>
      <c r="K219" s="1"/>
      <c r="L219" s="268" t="e">
        <f>VLOOKUP(C219,#REF!,2,FALSE)</f>
        <v>#REF!</v>
      </c>
      <c r="M219" s="46" t="e">
        <f>VLOOKUP(L219,#REF!,2,FALSE)</f>
        <v>#REF!</v>
      </c>
    </row>
    <row r="220" spans="1:13" x14ac:dyDescent="0.2">
      <c r="A220" s="292">
        <v>215</v>
      </c>
      <c r="B220" s="300" t="s">
        <v>10215</v>
      </c>
      <c r="C220" s="300" t="s">
        <v>10216</v>
      </c>
      <c r="D220" s="300" t="s">
        <v>10201</v>
      </c>
      <c r="E220" s="292" t="s">
        <v>290</v>
      </c>
      <c r="F220" s="292" t="s">
        <v>289</v>
      </c>
      <c r="G220" s="292" t="s">
        <v>289</v>
      </c>
      <c r="H220" s="301" t="s">
        <v>23206</v>
      </c>
      <c r="I220" s="301"/>
      <c r="J220" s="1">
        <v>1</v>
      </c>
      <c r="K220" s="1"/>
      <c r="L220" s="268" t="e">
        <f>VLOOKUP(C220,#REF!,2,FALSE)</f>
        <v>#REF!</v>
      </c>
      <c r="M220" s="46" t="e">
        <f>VLOOKUP(L220,#REF!,2,FALSE)</f>
        <v>#REF!</v>
      </c>
    </row>
    <row r="221" spans="1:13" x14ac:dyDescent="0.2">
      <c r="A221" s="292">
        <v>216</v>
      </c>
      <c r="B221" s="300" t="s">
        <v>10217</v>
      </c>
      <c r="C221" s="300" t="s">
        <v>10218</v>
      </c>
      <c r="D221" s="300" t="s">
        <v>10201</v>
      </c>
      <c r="E221" s="292" t="s">
        <v>290</v>
      </c>
      <c r="F221" s="292" t="s">
        <v>290</v>
      </c>
      <c r="G221" s="292" t="s">
        <v>289</v>
      </c>
      <c r="H221" s="301" t="s">
        <v>23206</v>
      </c>
      <c r="I221" s="301"/>
      <c r="J221" s="1">
        <v>1</v>
      </c>
      <c r="K221" s="1"/>
      <c r="L221" s="268" t="e">
        <f>VLOOKUP(C221,#REF!,2,FALSE)</f>
        <v>#REF!</v>
      </c>
      <c r="M221" s="46" t="e">
        <f>VLOOKUP(L221,#REF!,2,FALSE)</f>
        <v>#REF!</v>
      </c>
    </row>
    <row r="222" spans="1:13" x14ac:dyDescent="0.2">
      <c r="A222" s="292">
        <v>217</v>
      </c>
      <c r="B222" s="300" t="s">
        <v>10219</v>
      </c>
      <c r="C222" s="300" t="s">
        <v>10220</v>
      </c>
      <c r="D222" s="300" t="s">
        <v>10201</v>
      </c>
      <c r="E222" s="292" t="s">
        <v>290</v>
      </c>
      <c r="F222" s="292" t="s">
        <v>290</v>
      </c>
      <c r="G222" s="292" t="s">
        <v>290</v>
      </c>
      <c r="H222" s="301"/>
      <c r="I222" s="301"/>
      <c r="J222" s="1"/>
      <c r="K222" s="1"/>
      <c r="L222" s="268" t="e">
        <f>VLOOKUP(C222,#REF!,2,FALSE)</f>
        <v>#REF!</v>
      </c>
      <c r="M222" s="46" t="e">
        <f>VLOOKUP(L222,#REF!,2,FALSE)</f>
        <v>#REF!</v>
      </c>
    </row>
    <row r="223" spans="1:13" x14ac:dyDescent="0.2">
      <c r="A223" s="292">
        <v>218</v>
      </c>
      <c r="B223" s="300" t="s">
        <v>10221</v>
      </c>
      <c r="C223" s="300" t="s">
        <v>10222</v>
      </c>
      <c r="D223" s="300" t="s">
        <v>10201</v>
      </c>
      <c r="E223" s="292" t="s">
        <v>290</v>
      </c>
      <c r="F223" s="292" t="s">
        <v>289</v>
      </c>
      <c r="G223" s="292" t="s">
        <v>290</v>
      </c>
      <c r="H223" s="301" t="s">
        <v>23211</v>
      </c>
      <c r="I223" s="301"/>
      <c r="J223" s="1">
        <v>1</v>
      </c>
      <c r="K223" s="1"/>
      <c r="L223" s="268" t="e">
        <f>VLOOKUP(C223,#REF!,2,FALSE)</f>
        <v>#REF!</v>
      </c>
      <c r="M223" s="46" t="e">
        <f>VLOOKUP(L223,#REF!,2,FALSE)</f>
        <v>#REF!</v>
      </c>
    </row>
    <row r="224" spans="1:13" x14ac:dyDescent="0.2">
      <c r="A224" s="292">
        <v>219</v>
      </c>
      <c r="B224" s="300" t="s">
        <v>10223</v>
      </c>
      <c r="C224" s="300" t="s">
        <v>10224</v>
      </c>
      <c r="D224" s="300" t="s">
        <v>10201</v>
      </c>
      <c r="E224" s="292" t="s">
        <v>290</v>
      </c>
      <c r="F224" s="292" t="s">
        <v>290</v>
      </c>
      <c r="G224" s="292" t="s">
        <v>290</v>
      </c>
      <c r="H224" s="301"/>
      <c r="I224" s="301"/>
      <c r="J224" s="1"/>
      <c r="K224" s="1"/>
      <c r="L224" s="268" t="e">
        <f>VLOOKUP(C224,#REF!,2,FALSE)</f>
        <v>#REF!</v>
      </c>
      <c r="M224" s="46" t="e">
        <f>VLOOKUP(L224,#REF!,2,FALSE)</f>
        <v>#REF!</v>
      </c>
    </row>
    <row r="225" spans="1:13" x14ac:dyDescent="0.2">
      <c r="A225" s="292">
        <v>220</v>
      </c>
      <c r="B225" s="300" t="s">
        <v>10225</v>
      </c>
      <c r="C225" s="300" t="s">
        <v>10226</v>
      </c>
      <c r="D225" s="300" t="s">
        <v>10201</v>
      </c>
      <c r="E225" s="292" t="s">
        <v>290</v>
      </c>
      <c r="F225" s="292" t="s">
        <v>289</v>
      </c>
      <c r="G225" s="292" t="s">
        <v>290</v>
      </c>
      <c r="H225" s="301" t="s">
        <v>23206</v>
      </c>
      <c r="I225" s="301"/>
      <c r="J225" s="1">
        <v>1</v>
      </c>
      <c r="K225" s="1"/>
      <c r="L225" s="268" t="e">
        <f>VLOOKUP(C225,#REF!,2,FALSE)</f>
        <v>#REF!</v>
      </c>
      <c r="M225" s="46" t="e">
        <f>VLOOKUP(L225,#REF!,2,FALSE)</f>
        <v>#REF!</v>
      </c>
    </row>
    <row r="226" spans="1:13" x14ac:dyDescent="0.2">
      <c r="A226" s="292">
        <v>221</v>
      </c>
      <c r="B226" s="300" t="s">
        <v>11118</v>
      </c>
      <c r="C226" s="300" t="s">
        <v>11119</v>
      </c>
      <c r="D226" s="300" t="s">
        <v>11117</v>
      </c>
      <c r="E226" s="292" t="s">
        <v>290</v>
      </c>
      <c r="F226" s="292" t="s">
        <v>290</v>
      </c>
      <c r="G226" s="292" t="s">
        <v>290</v>
      </c>
      <c r="H226" s="301"/>
      <c r="I226" s="301"/>
      <c r="J226" s="1"/>
      <c r="K226" s="1"/>
      <c r="L226" s="268" t="e">
        <f>VLOOKUP(C226,#REF!,2,FALSE)</f>
        <v>#REF!</v>
      </c>
      <c r="M226" s="46" t="e">
        <f>VLOOKUP(L226,#REF!,2,FALSE)</f>
        <v>#REF!</v>
      </c>
    </row>
    <row r="227" spans="1:13" x14ac:dyDescent="0.2">
      <c r="A227" s="292">
        <v>222</v>
      </c>
      <c r="B227" s="300" t="s">
        <v>11120</v>
      </c>
      <c r="C227" s="300" t="s">
        <v>11121</v>
      </c>
      <c r="D227" s="300" t="s">
        <v>11117</v>
      </c>
      <c r="E227" s="292" t="s">
        <v>290</v>
      </c>
      <c r="F227" s="292" t="s">
        <v>290</v>
      </c>
      <c r="G227" s="292" t="s">
        <v>290</v>
      </c>
      <c r="H227" s="301"/>
      <c r="I227" s="301"/>
      <c r="J227" s="1"/>
      <c r="K227" s="1"/>
      <c r="L227" s="268" t="e">
        <f>VLOOKUP(C227,#REF!,2,FALSE)</f>
        <v>#REF!</v>
      </c>
      <c r="M227" s="46" t="e">
        <f>VLOOKUP(L227,#REF!,2,FALSE)</f>
        <v>#REF!</v>
      </c>
    </row>
    <row r="228" spans="1:13" x14ac:dyDescent="0.2">
      <c r="A228" s="292">
        <v>223</v>
      </c>
      <c r="B228" s="300" t="s">
        <v>11122</v>
      </c>
      <c r="C228" s="300" t="s">
        <v>11123</v>
      </c>
      <c r="D228" s="300" t="s">
        <v>11117</v>
      </c>
      <c r="E228" s="292" t="s">
        <v>290</v>
      </c>
      <c r="F228" s="292" t="s">
        <v>290</v>
      </c>
      <c r="G228" s="292" t="s">
        <v>290</v>
      </c>
      <c r="H228" s="301"/>
      <c r="I228" s="301"/>
      <c r="J228" s="1"/>
      <c r="K228" s="1"/>
      <c r="L228" s="268" t="e">
        <f>VLOOKUP(C228,#REF!,2,FALSE)</f>
        <v>#REF!</v>
      </c>
      <c r="M228" s="46" t="e">
        <f>VLOOKUP(L228,#REF!,2,FALSE)</f>
        <v>#REF!</v>
      </c>
    </row>
    <row r="229" spans="1:13" x14ac:dyDescent="0.2">
      <c r="A229" s="292">
        <v>224</v>
      </c>
      <c r="B229" s="300" t="s">
        <v>11124</v>
      </c>
      <c r="C229" s="300" t="s">
        <v>11125</v>
      </c>
      <c r="D229" s="300" t="s">
        <v>11117</v>
      </c>
      <c r="E229" s="292" t="s">
        <v>290</v>
      </c>
      <c r="F229" s="292" t="s">
        <v>290</v>
      </c>
      <c r="G229" s="292" t="s">
        <v>290</v>
      </c>
      <c r="H229" s="301"/>
      <c r="I229" s="301"/>
      <c r="J229" s="1"/>
      <c r="K229" s="1"/>
      <c r="L229" s="268" t="e">
        <f>VLOOKUP(C229,#REF!,2,FALSE)</f>
        <v>#REF!</v>
      </c>
      <c r="M229" s="46" t="e">
        <f>VLOOKUP(L229,#REF!,2,FALSE)</f>
        <v>#REF!</v>
      </c>
    </row>
    <row r="230" spans="1:13" x14ac:dyDescent="0.2">
      <c r="A230" s="292">
        <v>225</v>
      </c>
      <c r="B230" s="300" t="s">
        <v>11126</v>
      </c>
      <c r="C230" s="300" t="s">
        <v>11127</v>
      </c>
      <c r="D230" s="300" t="s">
        <v>11117</v>
      </c>
      <c r="E230" s="292" t="s">
        <v>290</v>
      </c>
      <c r="F230" s="292" t="s">
        <v>290</v>
      </c>
      <c r="G230" s="292" t="s">
        <v>290</v>
      </c>
      <c r="H230" s="301"/>
      <c r="I230" s="301"/>
      <c r="J230" s="1"/>
      <c r="K230" s="1"/>
      <c r="L230" s="268" t="e">
        <f>VLOOKUP(C230,#REF!,2,FALSE)</f>
        <v>#REF!</v>
      </c>
      <c r="M230" s="46" t="e">
        <f>VLOOKUP(L230,#REF!,2,FALSE)</f>
        <v>#REF!</v>
      </c>
    </row>
    <row r="231" spans="1:13" x14ac:dyDescent="0.2">
      <c r="A231" s="292">
        <v>226</v>
      </c>
      <c r="B231" s="300" t="s">
        <v>11128</v>
      </c>
      <c r="C231" s="300" t="s">
        <v>11128</v>
      </c>
      <c r="D231" s="300" t="s">
        <v>11117</v>
      </c>
      <c r="E231" s="292" t="s">
        <v>290</v>
      </c>
      <c r="F231" s="292" t="s">
        <v>290</v>
      </c>
      <c r="G231" s="292" t="s">
        <v>290</v>
      </c>
      <c r="H231" s="301"/>
      <c r="I231" s="301"/>
      <c r="J231" s="1"/>
      <c r="K231" s="1"/>
      <c r="L231" s="268" t="e">
        <f>VLOOKUP(C231,#REF!,2,FALSE)</f>
        <v>#REF!</v>
      </c>
      <c r="M231" s="46" t="e">
        <f>VLOOKUP(L231,#REF!,2,FALSE)</f>
        <v>#REF!</v>
      </c>
    </row>
    <row r="232" spans="1:13" x14ac:dyDescent="0.2">
      <c r="A232" s="292">
        <v>227</v>
      </c>
      <c r="B232" s="300" t="s">
        <v>11129</v>
      </c>
      <c r="C232" s="300" t="s">
        <v>11129</v>
      </c>
      <c r="D232" s="300" t="s">
        <v>11117</v>
      </c>
      <c r="E232" s="292" t="s">
        <v>290</v>
      </c>
      <c r="F232" s="292" t="s">
        <v>290</v>
      </c>
      <c r="G232" s="292" t="s">
        <v>290</v>
      </c>
      <c r="H232" s="301"/>
      <c r="I232" s="301"/>
      <c r="J232" s="1"/>
      <c r="K232" s="1"/>
      <c r="L232" s="268" t="e">
        <f>VLOOKUP(C232,#REF!,2,FALSE)</f>
        <v>#REF!</v>
      </c>
      <c r="M232" s="46" t="e">
        <f>VLOOKUP(L232,#REF!,2,FALSE)</f>
        <v>#REF!</v>
      </c>
    </row>
    <row r="233" spans="1:13" x14ac:dyDescent="0.2">
      <c r="A233" s="292">
        <v>228</v>
      </c>
      <c r="B233" s="300" t="s">
        <v>11130</v>
      </c>
      <c r="C233" s="300" t="s">
        <v>11131</v>
      </c>
      <c r="D233" s="300" t="s">
        <v>11117</v>
      </c>
      <c r="E233" s="292" t="s">
        <v>290</v>
      </c>
      <c r="F233" s="292" t="s">
        <v>290</v>
      </c>
      <c r="G233" s="292" t="s">
        <v>290</v>
      </c>
      <c r="H233" s="301"/>
      <c r="I233" s="301"/>
      <c r="J233" s="1"/>
      <c r="K233" s="1"/>
      <c r="L233" s="268" t="e">
        <f>VLOOKUP(C233,#REF!,2,FALSE)</f>
        <v>#REF!</v>
      </c>
      <c r="M233" s="46" t="e">
        <f>VLOOKUP(L233,#REF!,2,FALSE)</f>
        <v>#REF!</v>
      </c>
    </row>
    <row r="234" spans="1:13" x14ac:dyDescent="0.2">
      <c r="A234" s="292">
        <v>229</v>
      </c>
      <c r="B234" s="300" t="s">
        <v>11132</v>
      </c>
      <c r="C234" s="300" t="s">
        <v>11133</v>
      </c>
      <c r="D234" s="300" t="s">
        <v>11117</v>
      </c>
      <c r="E234" s="292" t="s">
        <v>290</v>
      </c>
      <c r="F234" s="292" t="s">
        <v>290</v>
      </c>
      <c r="G234" s="292" t="s">
        <v>290</v>
      </c>
      <c r="H234" s="301"/>
      <c r="I234" s="301"/>
      <c r="J234" s="1"/>
      <c r="K234" s="1"/>
      <c r="L234" s="268" t="e">
        <f>VLOOKUP(C234,#REF!,2,FALSE)</f>
        <v>#REF!</v>
      </c>
      <c r="M234" s="46" t="e">
        <f>VLOOKUP(L234,#REF!,2,FALSE)</f>
        <v>#REF!</v>
      </c>
    </row>
    <row r="235" spans="1:13" x14ac:dyDescent="0.2">
      <c r="A235" s="292">
        <v>230</v>
      </c>
      <c r="B235" s="300" t="s">
        <v>11134</v>
      </c>
      <c r="C235" s="300" t="s">
        <v>11135</v>
      </c>
      <c r="D235" s="300" t="s">
        <v>11117</v>
      </c>
      <c r="E235" s="292" t="s">
        <v>290</v>
      </c>
      <c r="F235" s="292" t="s">
        <v>290</v>
      </c>
      <c r="G235" s="292" t="s">
        <v>290</v>
      </c>
      <c r="H235" s="301"/>
      <c r="I235" s="301"/>
      <c r="J235" s="1"/>
      <c r="K235" s="1"/>
      <c r="L235" s="268" t="e">
        <f>VLOOKUP(C235,#REF!,2,FALSE)</f>
        <v>#REF!</v>
      </c>
      <c r="M235" s="46" t="e">
        <f>VLOOKUP(L235,#REF!,2,FALSE)</f>
        <v>#REF!</v>
      </c>
    </row>
    <row r="236" spans="1:13" x14ac:dyDescent="0.2">
      <c r="A236" s="292">
        <v>231</v>
      </c>
      <c r="B236" s="300" t="s">
        <v>11136</v>
      </c>
      <c r="C236" s="300" t="s">
        <v>11137</v>
      </c>
      <c r="D236" s="300" t="s">
        <v>11117</v>
      </c>
      <c r="E236" s="292" t="s">
        <v>290</v>
      </c>
      <c r="F236" s="292" t="s">
        <v>290</v>
      </c>
      <c r="G236" s="292" t="s">
        <v>290</v>
      </c>
      <c r="H236" s="301"/>
      <c r="I236" s="301"/>
      <c r="J236" s="1"/>
      <c r="K236" s="1"/>
      <c r="L236" s="268" t="e">
        <f>VLOOKUP(C236,#REF!,2,FALSE)</f>
        <v>#REF!</v>
      </c>
      <c r="M236" s="46" t="e">
        <f>VLOOKUP(L236,#REF!,2,FALSE)</f>
        <v>#REF!</v>
      </c>
    </row>
    <row r="237" spans="1:13" x14ac:dyDescent="0.2">
      <c r="A237" s="292">
        <v>232</v>
      </c>
      <c r="B237" s="300" t="s">
        <v>11304</v>
      </c>
      <c r="C237" s="300" t="s">
        <v>11305</v>
      </c>
      <c r="D237" s="300" t="s">
        <v>11303</v>
      </c>
      <c r="E237" s="292" t="s">
        <v>289</v>
      </c>
      <c r="F237" s="292" t="s">
        <v>290</v>
      </c>
      <c r="G237" s="292" t="s">
        <v>289</v>
      </c>
      <c r="H237" s="301" t="s">
        <v>23206</v>
      </c>
      <c r="I237" s="301"/>
      <c r="J237" s="1">
        <v>1</v>
      </c>
      <c r="K237" s="1"/>
      <c r="L237" s="268" t="e">
        <f>VLOOKUP(C237,#REF!,2,FALSE)</f>
        <v>#REF!</v>
      </c>
      <c r="M237" s="46" t="e">
        <f>VLOOKUP(L237,#REF!,2,FALSE)</f>
        <v>#REF!</v>
      </c>
    </row>
    <row r="238" spans="1:13" x14ac:dyDescent="0.2">
      <c r="A238" s="292">
        <v>233</v>
      </c>
      <c r="B238" s="300" t="s">
        <v>11306</v>
      </c>
      <c r="C238" s="300" t="s">
        <v>11307</v>
      </c>
      <c r="D238" s="300" t="s">
        <v>11303</v>
      </c>
      <c r="E238" s="292" t="s">
        <v>290</v>
      </c>
      <c r="F238" s="292" t="s">
        <v>290</v>
      </c>
      <c r="G238" s="292" t="s">
        <v>289</v>
      </c>
      <c r="H238" s="306" t="s">
        <v>23212</v>
      </c>
      <c r="I238" s="301" t="s">
        <v>23222</v>
      </c>
      <c r="J238" s="1">
        <v>1</v>
      </c>
      <c r="K238" s="1">
        <v>1</v>
      </c>
      <c r="L238" s="268" t="e">
        <f>VLOOKUP(C238,#REF!,2,FALSE)</f>
        <v>#REF!</v>
      </c>
      <c r="M238" s="46" t="e">
        <f>VLOOKUP(L238,#REF!,2,FALSE)</f>
        <v>#REF!</v>
      </c>
    </row>
    <row r="239" spans="1:13" x14ac:dyDescent="0.2">
      <c r="A239" s="292">
        <v>234</v>
      </c>
      <c r="B239" s="300" t="s">
        <v>11308</v>
      </c>
      <c r="C239" s="300" t="s">
        <v>11309</v>
      </c>
      <c r="D239" s="300" t="s">
        <v>11303</v>
      </c>
      <c r="E239" s="292" t="s">
        <v>290</v>
      </c>
      <c r="F239" s="292" t="s">
        <v>290</v>
      </c>
      <c r="G239" s="292" t="s">
        <v>290</v>
      </c>
      <c r="H239" s="301"/>
      <c r="I239" s="301"/>
      <c r="J239" s="1"/>
      <c r="K239" s="1"/>
      <c r="L239" s="268" t="e">
        <f>VLOOKUP(C239,#REF!,2,FALSE)</f>
        <v>#REF!</v>
      </c>
      <c r="M239" s="46" t="e">
        <f>VLOOKUP(L239,#REF!,2,FALSE)</f>
        <v>#REF!</v>
      </c>
    </row>
    <row r="240" spans="1:13" x14ac:dyDescent="0.2">
      <c r="A240" s="292">
        <v>235</v>
      </c>
      <c r="B240" s="300" t="s">
        <v>11310</v>
      </c>
      <c r="C240" s="300" t="s">
        <v>11311</v>
      </c>
      <c r="D240" s="300" t="s">
        <v>11303</v>
      </c>
      <c r="E240" s="292" t="s">
        <v>290</v>
      </c>
      <c r="F240" s="292" t="s">
        <v>289</v>
      </c>
      <c r="G240" s="292" t="s">
        <v>290</v>
      </c>
      <c r="H240" s="306" t="s">
        <v>23215</v>
      </c>
      <c r="I240" s="301" t="s">
        <v>23224</v>
      </c>
      <c r="J240" s="1">
        <v>1</v>
      </c>
      <c r="K240" s="1">
        <v>1</v>
      </c>
      <c r="L240" s="268" t="e">
        <f>VLOOKUP(C240,#REF!,2,FALSE)</f>
        <v>#REF!</v>
      </c>
      <c r="M240" s="46" t="e">
        <f>VLOOKUP(L240,#REF!,2,FALSE)</f>
        <v>#REF!</v>
      </c>
    </row>
    <row r="241" spans="1:13" x14ac:dyDescent="0.2">
      <c r="A241" s="292">
        <v>236</v>
      </c>
      <c r="B241" s="300" t="s">
        <v>11312</v>
      </c>
      <c r="C241" s="300" t="s">
        <v>11313</v>
      </c>
      <c r="D241" s="300" t="s">
        <v>11303</v>
      </c>
      <c r="E241" s="292" t="s">
        <v>290</v>
      </c>
      <c r="F241" s="292" t="s">
        <v>290</v>
      </c>
      <c r="G241" s="292" t="s">
        <v>290</v>
      </c>
      <c r="H241" s="301"/>
      <c r="I241" s="301"/>
      <c r="J241" s="1"/>
      <c r="K241" s="1"/>
      <c r="L241" s="268" t="e">
        <f>VLOOKUP(C241,#REF!,2,FALSE)</f>
        <v>#REF!</v>
      </c>
      <c r="M241" s="46" t="e">
        <f>VLOOKUP(L241,#REF!,2,FALSE)</f>
        <v>#REF!</v>
      </c>
    </row>
    <row r="242" spans="1:13" x14ac:dyDescent="0.2">
      <c r="A242" s="292">
        <v>237</v>
      </c>
      <c r="B242" s="300" t="s">
        <v>11314</v>
      </c>
      <c r="C242" s="300" t="s">
        <v>11315</v>
      </c>
      <c r="D242" s="300" t="s">
        <v>11303</v>
      </c>
      <c r="E242" s="292" t="s">
        <v>290</v>
      </c>
      <c r="F242" s="292" t="s">
        <v>290</v>
      </c>
      <c r="G242" s="292" t="s">
        <v>290</v>
      </c>
      <c r="H242" s="301"/>
      <c r="I242" s="301"/>
      <c r="J242" s="1"/>
      <c r="K242" s="1"/>
      <c r="L242" s="268" t="e">
        <f>VLOOKUP(C242,#REF!,2,FALSE)</f>
        <v>#REF!</v>
      </c>
      <c r="M242" s="46" t="e">
        <f>VLOOKUP(L242,#REF!,2,FALSE)</f>
        <v>#REF!</v>
      </c>
    </row>
    <row r="243" spans="1:13" x14ac:dyDescent="0.2">
      <c r="A243" s="292">
        <v>238</v>
      </c>
      <c r="B243" s="300" t="s">
        <v>11316</v>
      </c>
      <c r="C243" s="300" t="s">
        <v>11317</v>
      </c>
      <c r="D243" s="300" t="s">
        <v>11303</v>
      </c>
      <c r="E243" s="292" t="s">
        <v>290</v>
      </c>
      <c r="F243" s="292" t="s">
        <v>290</v>
      </c>
      <c r="G243" s="292" t="s">
        <v>290</v>
      </c>
      <c r="H243" s="301"/>
      <c r="I243" s="301"/>
      <c r="J243" s="1"/>
      <c r="K243" s="1"/>
      <c r="L243" s="268" t="e">
        <f>VLOOKUP(C243,#REF!,2,FALSE)</f>
        <v>#REF!</v>
      </c>
      <c r="M243" s="46" t="e">
        <f>VLOOKUP(L243,#REF!,2,FALSE)</f>
        <v>#REF!</v>
      </c>
    </row>
    <row r="244" spans="1:13" x14ac:dyDescent="0.2">
      <c r="A244" s="292">
        <v>239</v>
      </c>
      <c r="B244" s="300" t="s">
        <v>11318</v>
      </c>
      <c r="C244" s="300" t="s">
        <v>11319</v>
      </c>
      <c r="D244" s="300" t="s">
        <v>11303</v>
      </c>
      <c r="E244" s="292" t="s">
        <v>290</v>
      </c>
      <c r="F244" s="292" t="s">
        <v>290</v>
      </c>
      <c r="G244" s="292" t="s">
        <v>290</v>
      </c>
      <c r="H244" s="301"/>
      <c r="I244" s="301"/>
      <c r="J244" s="1"/>
      <c r="K244" s="1"/>
      <c r="L244" s="268" t="e">
        <f>VLOOKUP(C244,#REF!,2,FALSE)</f>
        <v>#REF!</v>
      </c>
      <c r="M244" s="46" t="e">
        <f>VLOOKUP(L244,#REF!,2,FALSE)</f>
        <v>#REF!</v>
      </c>
    </row>
    <row r="245" spans="1:13" x14ac:dyDescent="0.2">
      <c r="A245" s="292">
        <v>240</v>
      </c>
      <c r="B245" s="300" t="s">
        <v>11320</v>
      </c>
      <c r="C245" s="300" t="s">
        <v>11321</v>
      </c>
      <c r="D245" s="300" t="s">
        <v>11303</v>
      </c>
      <c r="E245" s="292" t="s">
        <v>290</v>
      </c>
      <c r="F245" s="292" t="s">
        <v>290</v>
      </c>
      <c r="G245" s="292" t="s">
        <v>290</v>
      </c>
      <c r="H245" s="301"/>
      <c r="I245" s="301"/>
      <c r="J245" s="1"/>
      <c r="K245" s="1"/>
      <c r="L245" s="268" t="e">
        <f>VLOOKUP(C245,#REF!,2,FALSE)</f>
        <v>#REF!</v>
      </c>
      <c r="M245" s="46" t="e">
        <f>VLOOKUP(L245,#REF!,2,FALSE)</f>
        <v>#REF!</v>
      </c>
    </row>
    <row r="246" spans="1:13" x14ac:dyDescent="0.2">
      <c r="A246" s="292">
        <v>241</v>
      </c>
      <c r="B246" s="300" t="s">
        <v>11322</v>
      </c>
      <c r="C246" s="300" t="s">
        <v>11323</v>
      </c>
      <c r="D246" s="300" t="s">
        <v>11303</v>
      </c>
      <c r="E246" s="292" t="s">
        <v>290</v>
      </c>
      <c r="F246" s="292" t="s">
        <v>290</v>
      </c>
      <c r="G246" s="292" t="s">
        <v>290</v>
      </c>
      <c r="H246" s="301"/>
      <c r="I246" s="301"/>
      <c r="J246" s="1"/>
      <c r="K246" s="1"/>
      <c r="L246" s="268" t="e">
        <f>VLOOKUP(C246,#REF!,2,FALSE)</f>
        <v>#REF!</v>
      </c>
      <c r="M246" s="46" t="e">
        <f>VLOOKUP(L246,#REF!,2,FALSE)</f>
        <v>#REF!</v>
      </c>
    </row>
    <row r="247" spans="1:13" x14ac:dyDescent="0.2">
      <c r="A247" s="292">
        <v>242</v>
      </c>
      <c r="B247" s="300" t="s">
        <v>11324</v>
      </c>
      <c r="C247" s="300" t="s">
        <v>11325</v>
      </c>
      <c r="D247" s="300" t="s">
        <v>11303</v>
      </c>
      <c r="E247" s="292" t="s">
        <v>290</v>
      </c>
      <c r="F247" s="292" t="s">
        <v>290</v>
      </c>
      <c r="G247" s="292" t="s">
        <v>290</v>
      </c>
      <c r="H247" s="301"/>
      <c r="I247" s="301"/>
      <c r="J247" s="1"/>
      <c r="K247" s="1"/>
      <c r="L247" s="268" t="e">
        <f>VLOOKUP(C247,#REF!,2,FALSE)</f>
        <v>#REF!</v>
      </c>
      <c r="M247" s="46" t="e">
        <f>VLOOKUP(L247,#REF!,2,FALSE)</f>
        <v>#REF!</v>
      </c>
    </row>
    <row r="248" spans="1:13" x14ac:dyDescent="0.2">
      <c r="A248" s="292">
        <v>243</v>
      </c>
      <c r="B248" s="300" t="s">
        <v>11326</v>
      </c>
      <c r="C248" s="300" t="s">
        <v>11327</v>
      </c>
      <c r="D248" s="300" t="s">
        <v>11303</v>
      </c>
      <c r="E248" s="292" t="s">
        <v>290</v>
      </c>
      <c r="F248" s="292" t="s">
        <v>290</v>
      </c>
      <c r="G248" s="292" t="s">
        <v>290</v>
      </c>
      <c r="H248" s="301"/>
      <c r="I248" s="301"/>
      <c r="J248" s="1"/>
      <c r="K248" s="1"/>
      <c r="L248" s="268" t="e">
        <f>VLOOKUP(C248,#REF!,2,FALSE)</f>
        <v>#REF!</v>
      </c>
      <c r="M248" s="46" t="e">
        <f>VLOOKUP(L248,#REF!,2,FALSE)</f>
        <v>#REF!</v>
      </c>
    </row>
    <row r="249" spans="1:13" x14ac:dyDescent="0.2">
      <c r="A249" s="292">
        <v>244</v>
      </c>
      <c r="B249" s="300" t="s">
        <v>11328</v>
      </c>
      <c r="C249" s="300" t="s">
        <v>11329</v>
      </c>
      <c r="D249" s="300" t="s">
        <v>11303</v>
      </c>
      <c r="E249" s="292" t="s">
        <v>289</v>
      </c>
      <c r="F249" s="292" t="s">
        <v>290</v>
      </c>
      <c r="G249" s="292" t="s">
        <v>290</v>
      </c>
      <c r="H249" s="301"/>
      <c r="I249" s="301"/>
      <c r="J249" s="299" t="s">
        <v>23199</v>
      </c>
      <c r="K249" s="299"/>
      <c r="L249" s="268" t="e">
        <f>VLOOKUP(C249,#REF!,2,FALSE)</f>
        <v>#REF!</v>
      </c>
      <c r="M249" s="46" t="e">
        <f>VLOOKUP(L249,#REF!,2,FALSE)</f>
        <v>#REF!</v>
      </c>
    </row>
    <row r="250" spans="1:13" x14ac:dyDescent="0.2">
      <c r="A250" s="292">
        <v>245</v>
      </c>
      <c r="B250" s="300" t="s">
        <v>11330</v>
      </c>
      <c r="C250" s="300" t="s">
        <v>11331</v>
      </c>
      <c r="D250" s="300" t="s">
        <v>11303</v>
      </c>
      <c r="E250" s="292" t="s">
        <v>290</v>
      </c>
      <c r="F250" s="292" t="s">
        <v>289</v>
      </c>
      <c r="G250" s="292" t="s">
        <v>289</v>
      </c>
      <c r="H250" s="301" t="s">
        <v>23210</v>
      </c>
      <c r="I250" s="301"/>
      <c r="J250" s="1">
        <v>1</v>
      </c>
      <c r="K250" s="1"/>
      <c r="L250" s="268" t="e">
        <f>VLOOKUP(C250,#REF!,2,FALSE)</f>
        <v>#REF!</v>
      </c>
      <c r="M250" s="46" t="e">
        <f>VLOOKUP(L250,#REF!,2,FALSE)</f>
        <v>#REF!</v>
      </c>
    </row>
    <row r="251" spans="1:13" x14ac:dyDescent="0.2">
      <c r="A251" s="292">
        <v>246</v>
      </c>
      <c r="B251" s="300" t="s">
        <v>11332</v>
      </c>
      <c r="C251" s="300" t="s">
        <v>11333</v>
      </c>
      <c r="D251" s="300" t="s">
        <v>11303</v>
      </c>
      <c r="E251" s="292" t="s">
        <v>290</v>
      </c>
      <c r="F251" s="292" t="s">
        <v>290</v>
      </c>
      <c r="G251" s="292" t="s">
        <v>289</v>
      </c>
      <c r="H251" s="301" t="s">
        <v>23207</v>
      </c>
      <c r="I251" s="301"/>
      <c r="J251" s="1">
        <v>1</v>
      </c>
      <c r="K251" s="1"/>
      <c r="L251" s="268" t="e">
        <f>VLOOKUP(C251,#REF!,2,FALSE)</f>
        <v>#REF!</v>
      </c>
      <c r="M251" s="46" t="e">
        <f>VLOOKUP(L251,#REF!,2,FALSE)</f>
        <v>#REF!</v>
      </c>
    </row>
    <row r="252" spans="1:13" x14ac:dyDescent="0.2">
      <c r="A252" s="292">
        <v>247</v>
      </c>
      <c r="B252" s="300" t="s">
        <v>11334</v>
      </c>
      <c r="C252" s="300" t="s">
        <v>11335</v>
      </c>
      <c r="D252" s="300" t="s">
        <v>11303</v>
      </c>
      <c r="E252" s="292" t="s">
        <v>290</v>
      </c>
      <c r="F252" s="292" t="s">
        <v>290</v>
      </c>
      <c r="G252" s="292" t="s">
        <v>289</v>
      </c>
      <c r="H252" s="301" t="s">
        <v>23207</v>
      </c>
      <c r="I252" s="301"/>
      <c r="J252" s="1">
        <v>1</v>
      </c>
      <c r="K252" s="1"/>
      <c r="L252" s="268" t="e">
        <f>VLOOKUP(C252,#REF!,2,FALSE)</f>
        <v>#REF!</v>
      </c>
      <c r="M252" s="46" t="e">
        <f>VLOOKUP(L252,#REF!,2,FALSE)</f>
        <v>#REF!</v>
      </c>
    </row>
    <row r="253" spans="1:13" x14ac:dyDescent="0.2">
      <c r="A253" s="292">
        <v>248</v>
      </c>
      <c r="B253" s="300" t="s">
        <v>11336</v>
      </c>
      <c r="C253" s="300" t="s">
        <v>11337</v>
      </c>
      <c r="D253" s="300" t="s">
        <v>11303</v>
      </c>
      <c r="E253" s="292" t="s">
        <v>290</v>
      </c>
      <c r="F253" s="292" t="s">
        <v>290</v>
      </c>
      <c r="G253" s="292" t="s">
        <v>290</v>
      </c>
      <c r="H253" s="301"/>
      <c r="I253" s="301"/>
      <c r="J253" s="1"/>
      <c r="K253" s="1"/>
      <c r="L253" s="268" t="e">
        <f>VLOOKUP(C253,#REF!,2,FALSE)</f>
        <v>#REF!</v>
      </c>
      <c r="M253" s="46" t="e">
        <f>VLOOKUP(L253,#REF!,2,FALSE)</f>
        <v>#REF!</v>
      </c>
    </row>
    <row r="254" spans="1:13" x14ac:dyDescent="0.2">
      <c r="A254" s="292">
        <v>249</v>
      </c>
      <c r="B254" s="300" t="s">
        <v>11338</v>
      </c>
      <c r="C254" s="300" t="s">
        <v>11339</v>
      </c>
      <c r="D254" s="300" t="s">
        <v>11303</v>
      </c>
      <c r="E254" s="292" t="s">
        <v>290</v>
      </c>
      <c r="F254" s="292" t="s">
        <v>290</v>
      </c>
      <c r="G254" s="292" t="s">
        <v>290</v>
      </c>
      <c r="H254" s="301"/>
      <c r="I254" s="301"/>
      <c r="J254" s="1"/>
      <c r="K254" s="1"/>
      <c r="L254" s="268" t="e">
        <f>VLOOKUP(C254,#REF!,2,FALSE)</f>
        <v>#REF!</v>
      </c>
      <c r="M254" s="46" t="e">
        <f>VLOOKUP(L254,#REF!,2,FALSE)</f>
        <v>#REF!</v>
      </c>
    </row>
    <row r="255" spans="1:13" x14ac:dyDescent="0.2">
      <c r="A255" s="292">
        <v>250</v>
      </c>
      <c r="B255" s="300" t="s">
        <v>11340</v>
      </c>
      <c r="C255" s="300" t="s">
        <v>11341</v>
      </c>
      <c r="D255" s="300" t="s">
        <v>11303</v>
      </c>
      <c r="E255" s="292" t="s">
        <v>290</v>
      </c>
      <c r="F255" s="292" t="s">
        <v>290</v>
      </c>
      <c r="G255" s="292" t="s">
        <v>289</v>
      </c>
      <c r="H255" s="301" t="s">
        <v>23210</v>
      </c>
      <c r="I255" s="301"/>
      <c r="J255" s="1">
        <v>1</v>
      </c>
      <c r="K255" s="1"/>
      <c r="L255" s="268" t="e">
        <f>VLOOKUP(C255,#REF!,2,FALSE)</f>
        <v>#REF!</v>
      </c>
      <c r="M255" s="46" t="e">
        <f>VLOOKUP(L255,#REF!,2,FALSE)</f>
        <v>#REF!</v>
      </c>
    </row>
    <row r="256" spans="1:13" x14ac:dyDescent="0.2">
      <c r="A256" s="292">
        <v>251</v>
      </c>
      <c r="B256" s="300" t="s">
        <v>11342</v>
      </c>
      <c r="C256" s="300" t="s">
        <v>11343</v>
      </c>
      <c r="D256" s="300" t="s">
        <v>11303</v>
      </c>
      <c r="E256" s="292" t="s">
        <v>290</v>
      </c>
      <c r="F256" s="292" t="s">
        <v>289</v>
      </c>
      <c r="G256" s="292" t="s">
        <v>290</v>
      </c>
      <c r="H256" s="301" t="s">
        <v>23210</v>
      </c>
      <c r="I256" s="301"/>
      <c r="J256" s="1">
        <v>1</v>
      </c>
      <c r="K256" s="1"/>
      <c r="L256" s="268" t="e">
        <f>VLOOKUP(C256,#REF!,2,FALSE)</f>
        <v>#REF!</v>
      </c>
      <c r="M256" s="46" t="e">
        <f>VLOOKUP(L256,#REF!,2,FALSE)</f>
        <v>#REF!</v>
      </c>
    </row>
    <row r="257" spans="1:13" x14ac:dyDescent="0.2">
      <c r="A257" s="292">
        <v>252</v>
      </c>
      <c r="B257" s="300" t="s">
        <v>11344</v>
      </c>
      <c r="C257" s="300" t="s">
        <v>11345</v>
      </c>
      <c r="D257" s="300" t="s">
        <v>11303</v>
      </c>
      <c r="E257" s="292" t="s">
        <v>290</v>
      </c>
      <c r="F257" s="292" t="s">
        <v>289</v>
      </c>
      <c r="G257" s="292" t="s">
        <v>290</v>
      </c>
      <c r="H257" s="301" t="s">
        <v>23210</v>
      </c>
      <c r="I257" s="301"/>
      <c r="J257" s="1">
        <v>1</v>
      </c>
      <c r="K257" s="1"/>
      <c r="L257" s="268" t="e">
        <f>VLOOKUP(C257,#REF!,2,FALSE)</f>
        <v>#REF!</v>
      </c>
      <c r="M257" s="46" t="e">
        <f>VLOOKUP(L257,#REF!,2,FALSE)</f>
        <v>#REF!</v>
      </c>
    </row>
    <row r="258" spans="1:13" x14ac:dyDescent="0.2">
      <c r="A258" s="292">
        <v>253</v>
      </c>
      <c r="B258" s="300" t="s">
        <v>11346</v>
      </c>
      <c r="C258" s="300" t="s">
        <v>11347</v>
      </c>
      <c r="D258" s="300" t="s">
        <v>11303</v>
      </c>
      <c r="E258" s="292" t="s">
        <v>290</v>
      </c>
      <c r="F258" s="292" t="s">
        <v>289</v>
      </c>
      <c r="G258" s="292" t="s">
        <v>290</v>
      </c>
      <c r="H258" s="301" t="s">
        <v>23211</v>
      </c>
      <c r="I258" s="301"/>
      <c r="J258" s="1">
        <v>1</v>
      </c>
      <c r="K258" s="1"/>
      <c r="L258" s="268" t="e">
        <f>VLOOKUP(C258,#REF!,2,FALSE)</f>
        <v>#REF!</v>
      </c>
      <c r="M258" s="46" t="e">
        <f>VLOOKUP(L258,#REF!,2,FALSE)</f>
        <v>#REF!</v>
      </c>
    </row>
    <row r="259" spans="1:13" x14ac:dyDescent="0.2">
      <c r="A259" s="292">
        <v>254</v>
      </c>
      <c r="B259" s="300" t="s">
        <v>11348</v>
      </c>
      <c r="C259" s="300" t="s">
        <v>11349</v>
      </c>
      <c r="D259" s="300" t="s">
        <v>11303</v>
      </c>
      <c r="E259" s="292" t="s">
        <v>290</v>
      </c>
      <c r="F259" s="292" t="s">
        <v>290</v>
      </c>
      <c r="G259" s="292" t="s">
        <v>290</v>
      </c>
      <c r="H259" s="301"/>
      <c r="I259" s="301"/>
      <c r="J259" s="1"/>
      <c r="K259" s="1"/>
      <c r="L259" s="268" t="e">
        <f>VLOOKUP(C259,#REF!,2,FALSE)</f>
        <v>#REF!</v>
      </c>
      <c r="M259" s="46" t="e">
        <f>VLOOKUP(L259,#REF!,2,FALSE)</f>
        <v>#REF!</v>
      </c>
    </row>
    <row r="260" spans="1:13" x14ac:dyDescent="0.2">
      <c r="A260" s="292">
        <v>255</v>
      </c>
      <c r="B260" s="300" t="s">
        <v>11350</v>
      </c>
      <c r="C260" s="300" t="s">
        <v>11351</v>
      </c>
      <c r="D260" s="300" t="s">
        <v>11303</v>
      </c>
      <c r="E260" s="292" t="s">
        <v>290</v>
      </c>
      <c r="F260" s="292" t="s">
        <v>289</v>
      </c>
      <c r="G260" s="292" t="s">
        <v>290</v>
      </c>
      <c r="H260" s="301" t="s">
        <v>23210</v>
      </c>
      <c r="I260" s="301"/>
      <c r="J260" s="1">
        <v>1</v>
      </c>
      <c r="K260" s="1"/>
      <c r="L260" s="268" t="e">
        <f>VLOOKUP(C260,#REF!,2,FALSE)</f>
        <v>#REF!</v>
      </c>
      <c r="M260" s="46" t="e">
        <f>VLOOKUP(L260,#REF!,2,FALSE)</f>
        <v>#REF!</v>
      </c>
    </row>
    <row r="261" spans="1:13" x14ac:dyDescent="0.2">
      <c r="A261" s="292">
        <v>256</v>
      </c>
      <c r="B261" s="300" t="s">
        <v>11352</v>
      </c>
      <c r="C261" s="300" t="s">
        <v>11353</v>
      </c>
      <c r="D261" s="300" t="s">
        <v>11303</v>
      </c>
      <c r="E261" s="292" t="s">
        <v>290</v>
      </c>
      <c r="F261" s="292" t="s">
        <v>290</v>
      </c>
      <c r="G261" s="292" t="s">
        <v>290</v>
      </c>
      <c r="H261" s="301"/>
      <c r="I261" s="301"/>
      <c r="J261" s="1"/>
      <c r="K261" s="1"/>
      <c r="L261" s="268" t="e">
        <f>VLOOKUP(C261,#REF!,2,FALSE)</f>
        <v>#REF!</v>
      </c>
      <c r="M261" s="46" t="e">
        <f>VLOOKUP(L261,#REF!,2,FALSE)</f>
        <v>#REF!</v>
      </c>
    </row>
    <row r="262" spans="1:13" x14ac:dyDescent="0.2">
      <c r="A262" s="292">
        <v>257</v>
      </c>
      <c r="B262" s="300" t="s">
        <v>11354</v>
      </c>
      <c r="C262" s="300" t="s">
        <v>11355</v>
      </c>
      <c r="D262" s="300" t="s">
        <v>11303</v>
      </c>
      <c r="E262" s="292" t="s">
        <v>290</v>
      </c>
      <c r="F262" s="292" t="s">
        <v>290</v>
      </c>
      <c r="G262" s="292" t="s">
        <v>290</v>
      </c>
      <c r="H262" s="301"/>
      <c r="I262" s="301"/>
      <c r="J262" s="1"/>
      <c r="K262" s="1"/>
      <c r="L262" s="268" t="e">
        <f>VLOOKUP(C262,#REF!,2,FALSE)</f>
        <v>#REF!</v>
      </c>
      <c r="M262" s="46" t="e">
        <f>VLOOKUP(L262,#REF!,2,FALSE)</f>
        <v>#REF!</v>
      </c>
    </row>
    <row r="263" spans="1:13" x14ac:dyDescent="0.2">
      <c r="A263" s="292">
        <v>258</v>
      </c>
      <c r="B263" s="300" t="s">
        <v>11356</v>
      </c>
      <c r="C263" s="300" t="s">
        <v>11357</v>
      </c>
      <c r="D263" s="300" t="s">
        <v>11303</v>
      </c>
      <c r="E263" s="292" t="s">
        <v>290</v>
      </c>
      <c r="F263" s="292" t="s">
        <v>290</v>
      </c>
      <c r="G263" s="292" t="s">
        <v>290</v>
      </c>
      <c r="H263" s="301"/>
      <c r="I263" s="301"/>
      <c r="J263" s="1"/>
      <c r="K263" s="1"/>
      <c r="L263" s="268" t="e">
        <f>VLOOKUP(C263,#REF!,2,FALSE)</f>
        <v>#REF!</v>
      </c>
      <c r="M263" s="46" t="e">
        <f>VLOOKUP(L263,#REF!,2,FALSE)</f>
        <v>#REF!</v>
      </c>
    </row>
    <row r="264" spans="1:13" x14ac:dyDescent="0.2">
      <c r="A264" s="292">
        <v>259</v>
      </c>
      <c r="B264" s="300" t="s">
        <v>11358</v>
      </c>
      <c r="C264" s="300" t="s">
        <v>11359</v>
      </c>
      <c r="D264" s="300" t="s">
        <v>11303</v>
      </c>
      <c r="E264" s="292" t="s">
        <v>290</v>
      </c>
      <c r="F264" s="292" t="s">
        <v>290</v>
      </c>
      <c r="G264" s="292" t="s">
        <v>290</v>
      </c>
      <c r="H264" s="301"/>
      <c r="I264" s="301"/>
      <c r="J264" s="1"/>
      <c r="K264" s="1"/>
      <c r="L264" s="268" t="e">
        <f>VLOOKUP(C264,#REF!,2,FALSE)</f>
        <v>#REF!</v>
      </c>
      <c r="M264" s="46" t="e">
        <f>VLOOKUP(L264,#REF!,2,FALSE)</f>
        <v>#REF!</v>
      </c>
    </row>
    <row r="265" spans="1:13" x14ac:dyDescent="0.2">
      <c r="A265" s="292">
        <v>260</v>
      </c>
      <c r="B265" s="300" t="s">
        <v>11363</v>
      </c>
      <c r="C265" s="300" t="s">
        <v>11360</v>
      </c>
      <c r="D265" s="300" t="s">
        <v>11303</v>
      </c>
      <c r="E265" s="292" t="s">
        <v>290</v>
      </c>
      <c r="F265" s="292" t="s">
        <v>290</v>
      </c>
      <c r="G265" s="292" t="s">
        <v>290</v>
      </c>
      <c r="H265" s="301"/>
      <c r="I265" s="301"/>
      <c r="J265" s="1"/>
      <c r="K265" s="1"/>
      <c r="L265" s="268" t="e">
        <f>VLOOKUP(C265,#REF!,2,FALSE)</f>
        <v>#REF!</v>
      </c>
      <c r="M265" s="46" t="e">
        <f>VLOOKUP(L265,#REF!,2,FALSE)</f>
        <v>#REF!</v>
      </c>
    </row>
    <row r="266" spans="1:13" x14ac:dyDescent="0.2">
      <c r="A266" s="292">
        <v>261</v>
      </c>
      <c r="B266" s="300" t="s">
        <v>11361</v>
      </c>
      <c r="C266" s="300" t="s">
        <v>11361</v>
      </c>
      <c r="D266" s="300" t="s">
        <v>11303</v>
      </c>
      <c r="E266" s="292" t="s">
        <v>290</v>
      </c>
      <c r="F266" s="292" t="s">
        <v>290</v>
      </c>
      <c r="G266" s="292" t="s">
        <v>290</v>
      </c>
      <c r="H266" s="301"/>
      <c r="I266" s="301"/>
      <c r="J266" s="1"/>
      <c r="K266" s="1"/>
      <c r="L266" s="268" t="e">
        <f>VLOOKUP(C266,#REF!,2,FALSE)</f>
        <v>#REF!</v>
      </c>
      <c r="M266" s="46" t="e">
        <f>VLOOKUP(L266,#REF!,2,FALSE)</f>
        <v>#REF!</v>
      </c>
    </row>
    <row r="267" spans="1:13" x14ac:dyDescent="0.2">
      <c r="A267" s="292">
        <v>262</v>
      </c>
      <c r="B267" s="300" t="s">
        <v>11362</v>
      </c>
      <c r="C267" s="300" t="s">
        <v>11362</v>
      </c>
      <c r="D267" s="300" t="s">
        <v>11303</v>
      </c>
      <c r="E267" s="292" t="s">
        <v>290</v>
      </c>
      <c r="F267" s="292" t="s">
        <v>290</v>
      </c>
      <c r="G267" s="292" t="s">
        <v>290</v>
      </c>
      <c r="H267" s="301"/>
      <c r="I267" s="301"/>
      <c r="J267" s="1"/>
      <c r="K267" s="1"/>
      <c r="L267" s="268" t="e">
        <f>VLOOKUP(C267,#REF!,2,FALSE)</f>
        <v>#REF!</v>
      </c>
      <c r="M267" s="46" t="e">
        <f>VLOOKUP(L267,#REF!,2,FALSE)</f>
        <v>#REF!</v>
      </c>
    </row>
    <row r="268" spans="1:13" x14ac:dyDescent="0.2">
      <c r="A268" s="292">
        <v>263</v>
      </c>
      <c r="B268" s="300" t="s">
        <v>13495</v>
      </c>
      <c r="C268" s="300" t="s">
        <v>13496</v>
      </c>
      <c r="D268" s="300" t="s">
        <v>13494</v>
      </c>
      <c r="E268" s="292" t="s">
        <v>290</v>
      </c>
      <c r="F268" s="292" t="s">
        <v>289</v>
      </c>
      <c r="G268" s="292" t="s">
        <v>290</v>
      </c>
      <c r="H268" s="306" t="s">
        <v>23212</v>
      </c>
      <c r="I268" s="301" t="s">
        <v>23213</v>
      </c>
      <c r="J268" s="1">
        <v>1</v>
      </c>
      <c r="K268" s="1">
        <v>1</v>
      </c>
      <c r="L268" s="268" t="e">
        <f>VLOOKUP(C268,#REF!,2,FALSE)</f>
        <v>#REF!</v>
      </c>
      <c r="M268" s="46" t="e">
        <f>VLOOKUP(L268,#REF!,2,FALSE)</f>
        <v>#REF!</v>
      </c>
    </row>
    <row r="269" spans="1:13" x14ac:dyDescent="0.2">
      <c r="A269" s="292">
        <v>264</v>
      </c>
      <c r="B269" s="288" t="s">
        <v>13521</v>
      </c>
      <c r="C269" s="288" t="s">
        <v>13521</v>
      </c>
      <c r="D269" s="288" t="s">
        <v>13520</v>
      </c>
      <c r="E269" s="287" t="s">
        <v>22378</v>
      </c>
      <c r="F269" s="287" t="s">
        <v>22378</v>
      </c>
      <c r="G269" s="287" t="s">
        <v>22378</v>
      </c>
      <c r="H269" s="286"/>
      <c r="I269" s="286"/>
      <c r="J269" s="1"/>
      <c r="K269" s="1"/>
      <c r="L269" s="268" t="e">
        <f>VLOOKUP(C269,#REF!,2,FALSE)</f>
        <v>#REF!</v>
      </c>
      <c r="M269" s="46" t="e">
        <f>VLOOKUP(L269,#REF!,2,FALSE)</f>
        <v>#REF!</v>
      </c>
    </row>
    <row r="270" spans="1:13" x14ac:dyDescent="0.2">
      <c r="A270" s="292">
        <v>265</v>
      </c>
      <c r="B270" s="285" t="s">
        <v>13523</v>
      </c>
      <c r="C270" s="285" t="s">
        <v>13524</v>
      </c>
      <c r="D270" s="285" t="s">
        <v>13522</v>
      </c>
      <c r="E270" s="284" t="s">
        <v>290</v>
      </c>
      <c r="F270" s="284" t="s">
        <v>290</v>
      </c>
      <c r="G270" s="284" t="s">
        <v>290</v>
      </c>
      <c r="H270" s="286"/>
      <c r="I270" s="286"/>
      <c r="J270" s="1"/>
      <c r="K270" s="1"/>
      <c r="L270" s="268" t="e">
        <f>VLOOKUP(C270,#REF!,2,FALSE)</f>
        <v>#REF!</v>
      </c>
      <c r="M270" s="46" t="e">
        <f>VLOOKUP(L270,#REF!,2,FALSE)</f>
        <v>#REF!</v>
      </c>
    </row>
    <row r="271" spans="1:13" x14ac:dyDescent="0.2">
      <c r="A271" s="292">
        <v>266</v>
      </c>
      <c r="B271" s="285" t="s">
        <v>13525</v>
      </c>
      <c r="C271" s="285" t="s">
        <v>13526</v>
      </c>
      <c r="D271" s="285" t="s">
        <v>13522</v>
      </c>
      <c r="E271" s="284" t="s">
        <v>290</v>
      </c>
      <c r="F271" s="284" t="s">
        <v>290</v>
      </c>
      <c r="G271" s="284" t="s">
        <v>290</v>
      </c>
      <c r="H271" s="286"/>
      <c r="I271" s="286"/>
      <c r="J271" s="1"/>
      <c r="K271" s="1"/>
      <c r="L271" s="268" t="e">
        <f>VLOOKUP(C271,#REF!,2,FALSE)</f>
        <v>#REF!</v>
      </c>
      <c r="M271" s="46" t="e">
        <f>VLOOKUP(L271,#REF!,2,FALSE)</f>
        <v>#REF!</v>
      </c>
    </row>
    <row r="272" spans="1:13" x14ac:dyDescent="0.2">
      <c r="A272" s="292">
        <v>267</v>
      </c>
      <c r="B272" s="300" t="s">
        <v>13555</v>
      </c>
      <c r="C272" s="300" t="s">
        <v>13556</v>
      </c>
      <c r="D272" s="300" t="s">
        <v>13554</v>
      </c>
      <c r="E272" s="292" t="s">
        <v>290</v>
      </c>
      <c r="F272" s="292" t="s">
        <v>289</v>
      </c>
      <c r="G272" s="292" t="s">
        <v>290</v>
      </c>
      <c r="H272" s="301" t="s">
        <v>23206</v>
      </c>
      <c r="I272" s="301"/>
      <c r="J272" s="1">
        <v>1</v>
      </c>
      <c r="K272" s="1"/>
      <c r="L272" s="268" t="e">
        <f>VLOOKUP(C272,#REF!,2,FALSE)</f>
        <v>#REF!</v>
      </c>
      <c r="M272" s="46" t="e">
        <f>VLOOKUP(L272,#REF!,2,FALSE)</f>
        <v>#REF!</v>
      </c>
    </row>
    <row r="273" spans="1:13" x14ac:dyDescent="0.2">
      <c r="A273" s="292">
        <v>268</v>
      </c>
      <c r="B273" s="300" t="s">
        <v>13557</v>
      </c>
      <c r="C273" s="300" t="s">
        <v>13558</v>
      </c>
      <c r="D273" s="300" t="s">
        <v>13554</v>
      </c>
      <c r="E273" s="292" t="s">
        <v>290</v>
      </c>
      <c r="F273" s="292" t="s">
        <v>289</v>
      </c>
      <c r="G273" s="292" t="s">
        <v>290</v>
      </c>
      <c r="H273" s="301" t="s">
        <v>23206</v>
      </c>
      <c r="I273" s="301"/>
      <c r="J273" s="1">
        <v>1</v>
      </c>
      <c r="K273" s="1"/>
      <c r="L273" s="268" t="e">
        <f>VLOOKUP(C273,#REF!,2,FALSE)</f>
        <v>#REF!</v>
      </c>
      <c r="M273" s="46" t="e">
        <f>VLOOKUP(L273,#REF!,2,FALSE)</f>
        <v>#REF!</v>
      </c>
    </row>
    <row r="274" spans="1:13" x14ac:dyDescent="0.2">
      <c r="A274" s="292">
        <v>269</v>
      </c>
      <c r="B274" s="300" t="s">
        <v>13559</v>
      </c>
      <c r="C274" s="300" t="s">
        <v>13560</v>
      </c>
      <c r="D274" s="300" t="s">
        <v>13554</v>
      </c>
      <c r="E274" s="292" t="s">
        <v>290</v>
      </c>
      <c r="F274" s="292" t="s">
        <v>289</v>
      </c>
      <c r="G274" s="292" t="s">
        <v>290</v>
      </c>
      <c r="H274" s="305" t="s">
        <v>23212</v>
      </c>
      <c r="I274" s="301" t="s">
        <v>23213</v>
      </c>
      <c r="J274" s="1">
        <v>1</v>
      </c>
      <c r="K274" s="1">
        <v>1</v>
      </c>
      <c r="L274" s="268" t="e">
        <f>VLOOKUP(C274,#REF!,2,FALSE)</f>
        <v>#REF!</v>
      </c>
      <c r="M274" s="46" t="e">
        <f>VLOOKUP(L274,#REF!,2,FALSE)</f>
        <v>#REF!</v>
      </c>
    </row>
    <row r="275" spans="1:13" x14ac:dyDescent="0.2">
      <c r="A275" s="292">
        <v>270</v>
      </c>
      <c r="B275" s="300" t="s">
        <v>13561</v>
      </c>
      <c r="C275" s="300" t="s">
        <v>13562</v>
      </c>
      <c r="D275" s="300" t="s">
        <v>13554</v>
      </c>
      <c r="E275" s="292" t="s">
        <v>290</v>
      </c>
      <c r="F275" s="292" t="s">
        <v>289</v>
      </c>
      <c r="G275" s="292" t="s">
        <v>290</v>
      </c>
      <c r="H275" s="301" t="s">
        <v>23206</v>
      </c>
      <c r="I275" s="301"/>
      <c r="J275" s="1">
        <v>1</v>
      </c>
      <c r="K275" s="1"/>
      <c r="L275" s="268" t="e">
        <f>VLOOKUP(C275,#REF!,2,FALSE)</f>
        <v>#REF!</v>
      </c>
      <c r="M275" s="46" t="e">
        <f>VLOOKUP(L275,#REF!,2,FALSE)</f>
        <v>#REF!</v>
      </c>
    </row>
    <row r="276" spans="1:13" x14ac:dyDescent="0.2">
      <c r="A276" s="292">
        <v>271</v>
      </c>
      <c r="B276" s="300" t="s">
        <v>13563</v>
      </c>
      <c r="C276" s="300" t="s">
        <v>13564</v>
      </c>
      <c r="D276" s="300" t="s">
        <v>13554</v>
      </c>
      <c r="E276" s="292" t="s">
        <v>290</v>
      </c>
      <c r="F276" s="292" t="s">
        <v>289</v>
      </c>
      <c r="G276" s="292" t="s">
        <v>290</v>
      </c>
      <c r="H276" s="306" t="s">
        <v>23212</v>
      </c>
      <c r="I276" s="301" t="s">
        <v>23213</v>
      </c>
      <c r="J276" s="1">
        <v>1</v>
      </c>
      <c r="K276" s="1">
        <v>1</v>
      </c>
      <c r="L276" s="268" t="e">
        <f>VLOOKUP(C276,#REF!,2,FALSE)</f>
        <v>#REF!</v>
      </c>
      <c r="M276" s="46" t="e">
        <f>VLOOKUP(L276,#REF!,2,FALSE)</f>
        <v>#REF!</v>
      </c>
    </row>
    <row r="277" spans="1:13" x14ac:dyDescent="0.2">
      <c r="A277" s="292">
        <v>272</v>
      </c>
      <c r="B277" s="300" t="s">
        <v>13565</v>
      </c>
      <c r="C277" s="300" t="s">
        <v>13566</v>
      </c>
      <c r="D277" s="300" t="s">
        <v>13554</v>
      </c>
      <c r="E277" s="292" t="s">
        <v>290</v>
      </c>
      <c r="F277" s="292" t="s">
        <v>289</v>
      </c>
      <c r="G277" s="292" t="s">
        <v>290</v>
      </c>
      <c r="H277" s="301" t="s">
        <v>23206</v>
      </c>
      <c r="I277" s="301"/>
      <c r="J277" s="1">
        <v>1</v>
      </c>
      <c r="K277" s="1"/>
      <c r="L277" s="268" t="e">
        <f>VLOOKUP(C277,#REF!,2,FALSE)</f>
        <v>#REF!</v>
      </c>
      <c r="M277" s="46" t="e">
        <f>VLOOKUP(L277,#REF!,2,FALSE)</f>
        <v>#REF!</v>
      </c>
    </row>
    <row r="278" spans="1:13" x14ac:dyDescent="0.2">
      <c r="A278" s="292">
        <v>273</v>
      </c>
      <c r="B278" s="300" t="s">
        <v>13567</v>
      </c>
      <c r="C278" s="300" t="s">
        <v>13568</v>
      </c>
      <c r="D278" s="300" t="s">
        <v>13554</v>
      </c>
      <c r="E278" s="292" t="s">
        <v>290</v>
      </c>
      <c r="F278" s="292" t="s">
        <v>289</v>
      </c>
      <c r="G278" s="292" t="s">
        <v>290</v>
      </c>
      <c r="H278" s="301" t="s">
        <v>23206</v>
      </c>
      <c r="I278" s="301"/>
      <c r="J278" s="1">
        <v>1</v>
      </c>
      <c r="K278" s="1"/>
      <c r="L278" s="268" t="e">
        <f>VLOOKUP(C278,#REF!,2,FALSE)</f>
        <v>#REF!</v>
      </c>
      <c r="M278" s="46" t="e">
        <f>VLOOKUP(L278,#REF!,2,FALSE)</f>
        <v>#REF!</v>
      </c>
    </row>
    <row r="279" spans="1:13" x14ac:dyDescent="0.2">
      <c r="A279" s="292">
        <v>274</v>
      </c>
      <c r="B279" s="300" t="s">
        <v>13569</v>
      </c>
      <c r="C279" s="300" t="s">
        <v>13570</v>
      </c>
      <c r="D279" s="300" t="s">
        <v>13554</v>
      </c>
      <c r="E279" s="292" t="s">
        <v>290</v>
      </c>
      <c r="F279" s="292" t="s">
        <v>289</v>
      </c>
      <c r="G279" s="292" t="s">
        <v>290</v>
      </c>
      <c r="H279" s="301" t="s">
        <v>23206</v>
      </c>
      <c r="I279" s="301"/>
      <c r="J279" s="1">
        <v>1</v>
      </c>
      <c r="K279" s="1"/>
      <c r="L279" s="268" t="e">
        <f>VLOOKUP(C279,#REF!,2,FALSE)</f>
        <v>#REF!</v>
      </c>
      <c r="M279" s="46" t="e">
        <f>VLOOKUP(L279,#REF!,2,FALSE)</f>
        <v>#REF!</v>
      </c>
    </row>
    <row r="280" spans="1:13" x14ac:dyDescent="0.2">
      <c r="A280" s="292">
        <v>275</v>
      </c>
      <c r="B280" s="300" t="s">
        <v>13571</v>
      </c>
      <c r="C280" s="300" t="s">
        <v>13572</v>
      </c>
      <c r="D280" s="300" t="s">
        <v>13554</v>
      </c>
      <c r="E280" s="292" t="s">
        <v>290</v>
      </c>
      <c r="F280" s="292" t="s">
        <v>289</v>
      </c>
      <c r="G280" s="292" t="s">
        <v>290</v>
      </c>
      <c r="H280" s="301" t="s">
        <v>23206</v>
      </c>
      <c r="I280" s="301"/>
      <c r="J280" s="1">
        <v>1</v>
      </c>
      <c r="K280" s="1"/>
      <c r="L280" s="268" t="e">
        <f>VLOOKUP(C280,#REF!,2,FALSE)</f>
        <v>#REF!</v>
      </c>
      <c r="M280" s="46" t="e">
        <f>VLOOKUP(L280,#REF!,2,FALSE)</f>
        <v>#REF!</v>
      </c>
    </row>
    <row r="281" spans="1:13" x14ac:dyDescent="0.2">
      <c r="A281" s="292">
        <v>276</v>
      </c>
      <c r="B281" s="300" t="s">
        <v>13573</v>
      </c>
      <c r="C281" s="300" t="s">
        <v>13574</v>
      </c>
      <c r="D281" s="300" t="s">
        <v>13554</v>
      </c>
      <c r="E281" s="292" t="s">
        <v>290</v>
      </c>
      <c r="F281" s="292" t="s">
        <v>289</v>
      </c>
      <c r="G281" s="292" t="s">
        <v>290</v>
      </c>
      <c r="H281" s="301" t="s">
        <v>23206</v>
      </c>
      <c r="I281" s="301"/>
      <c r="J281" s="1">
        <v>1</v>
      </c>
      <c r="K281" s="1"/>
      <c r="L281" s="268" t="e">
        <f>VLOOKUP(C281,#REF!,2,FALSE)</f>
        <v>#REF!</v>
      </c>
      <c r="M281" s="46" t="e">
        <f>VLOOKUP(L281,#REF!,2,FALSE)</f>
        <v>#REF!</v>
      </c>
    </row>
    <row r="282" spans="1:13" x14ac:dyDescent="0.2">
      <c r="A282" s="292">
        <v>277</v>
      </c>
      <c r="B282" s="300" t="s">
        <v>13575</v>
      </c>
      <c r="C282" s="300" t="s">
        <v>13576</v>
      </c>
      <c r="D282" s="300" t="s">
        <v>13554</v>
      </c>
      <c r="E282" s="292" t="s">
        <v>290</v>
      </c>
      <c r="F282" s="292" t="s">
        <v>289</v>
      </c>
      <c r="G282" s="292" t="s">
        <v>290</v>
      </c>
      <c r="H282" s="306" t="s">
        <v>23212</v>
      </c>
      <c r="I282" s="301" t="s">
        <v>23213</v>
      </c>
      <c r="J282" s="1">
        <v>1</v>
      </c>
      <c r="K282" s="1">
        <v>1</v>
      </c>
      <c r="L282" s="268" t="e">
        <f>VLOOKUP(C282,#REF!,2,FALSE)</f>
        <v>#REF!</v>
      </c>
      <c r="M282" s="46" t="e">
        <f>VLOOKUP(L282,#REF!,2,FALSE)</f>
        <v>#REF!</v>
      </c>
    </row>
    <row r="283" spans="1:13" x14ac:dyDescent="0.2">
      <c r="A283" s="292">
        <v>278</v>
      </c>
      <c r="B283" s="300" t="s">
        <v>13620</v>
      </c>
      <c r="C283" s="300" t="s">
        <v>13577</v>
      </c>
      <c r="D283" s="300" t="s">
        <v>13554</v>
      </c>
      <c r="E283" s="292" t="s">
        <v>290</v>
      </c>
      <c r="F283" s="292" t="s">
        <v>289</v>
      </c>
      <c r="G283" s="292" t="s">
        <v>290</v>
      </c>
      <c r="H283" s="301" t="s">
        <v>23206</v>
      </c>
      <c r="I283" s="301"/>
      <c r="J283" s="1">
        <v>1</v>
      </c>
      <c r="K283" s="1"/>
      <c r="L283" s="268" t="e">
        <f>VLOOKUP(C283,#REF!,2,FALSE)</f>
        <v>#REF!</v>
      </c>
      <c r="M283" s="46" t="e">
        <f>VLOOKUP(L283,#REF!,2,FALSE)</f>
        <v>#REF!</v>
      </c>
    </row>
    <row r="284" spans="1:13" x14ac:dyDescent="0.2">
      <c r="A284" s="292">
        <v>279</v>
      </c>
      <c r="B284" s="300" t="s">
        <v>13578</v>
      </c>
      <c r="C284" s="300" t="s">
        <v>13579</v>
      </c>
      <c r="D284" s="300" t="s">
        <v>13554</v>
      </c>
      <c r="E284" s="292" t="s">
        <v>290</v>
      </c>
      <c r="F284" s="292" t="s">
        <v>289</v>
      </c>
      <c r="G284" s="292" t="s">
        <v>290</v>
      </c>
      <c r="H284" s="301" t="s">
        <v>23206</v>
      </c>
      <c r="I284" s="301"/>
      <c r="J284" s="1">
        <v>1</v>
      </c>
      <c r="K284" s="1"/>
      <c r="L284" s="268" t="e">
        <f>VLOOKUP(C284,#REF!,2,FALSE)</f>
        <v>#REF!</v>
      </c>
      <c r="M284" s="46" t="e">
        <f>VLOOKUP(L284,#REF!,2,FALSE)</f>
        <v>#REF!</v>
      </c>
    </row>
    <row r="285" spans="1:13" x14ac:dyDescent="0.2">
      <c r="A285" s="292">
        <v>280</v>
      </c>
      <c r="B285" s="300" t="s">
        <v>13580</v>
      </c>
      <c r="C285" s="300" t="s">
        <v>13581</v>
      </c>
      <c r="D285" s="300" t="s">
        <v>13554</v>
      </c>
      <c r="E285" s="292" t="s">
        <v>290</v>
      </c>
      <c r="F285" s="292" t="s">
        <v>289</v>
      </c>
      <c r="G285" s="292" t="s">
        <v>290</v>
      </c>
      <c r="H285" s="301" t="s">
        <v>23206</v>
      </c>
      <c r="I285" s="301"/>
      <c r="J285" s="1">
        <v>1</v>
      </c>
      <c r="K285" s="1"/>
      <c r="L285" s="268" t="e">
        <f>VLOOKUP(C285,#REF!,2,FALSE)</f>
        <v>#REF!</v>
      </c>
      <c r="M285" s="46" t="e">
        <f>VLOOKUP(L285,#REF!,2,FALSE)</f>
        <v>#REF!</v>
      </c>
    </row>
    <row r="286" spans="1:13" x14ac:dyDescent="0.2">
      <c r="A286" s="292">
        <v>281</v>
      </c>
      <c r="B286" s="300" t="s">
        <v>13582</v>
      </c>
      <c r="C286" s="300" t="s">
        <v>13583</v>
      </c>
      <c r="D286" s="300" t="s">
        <v>13554</v>
      </c>
      <c r="E286" s="292" t="s">
        <v>290</v>
      </c>
      <c r="F286" s="292" t="s">
        <v>289</v>
      </c>
      <c r="G286" s="292" t="s">
        <v>290</v>
      </c>
      <c r="H286" s="301" t="s">
        <v>23206</v>
      </c>
      <c r="I286" s="301"/>
      <c r="J286" s="1">
        <v>1</v>
      </c>
      <c r="K286" s="1"/>
      <c r="L286" s="268" t="e">
        <f>VLOOKUP(C286,#REF!,2,FALSE)</f>
        <v>#REF!</v>
      </c>
      <c r="M286" s="46" t="e">
        <f>VLOOKUP(L286,#REF!,2,FALSE)</f>
        <v>#REF!</v>
      </c>
    </row>
    <row r="287" spans="1:13" x14ac:dyDescent="0.2">
      <c r="A287" s="292">
        <v>282</v>
      </c>
      <c r="B287" s="300" t="s">
        <v>13584</v>
      </c>
      <c r="C287" s="300" t="s">
        <v>13585</v>
      </c>
      <c r="D287" s="300" t="s">
        <v>13554</v>
      </c>
      <c r="E287" s="292" t="s">
        <v>290</v>
      </c>
      <c r="F287" s="292" t="s">
        <v>290</v>
      </c>
      <c r="G287" s="292" t="s">
        <v>290</v>
      </c>
      <c r="H287" s="301"/>
      <c r="I287" s="301"/>
      <c r="J287" s="1"/>
      <c r="K287" s="1"/>
      <c r="L287" s="268" t="e">
        <f>VLOOKUP(C287,#REF!,2,FALSE)</f>
        <v>#REF!</v>
      </c>
      <c r="M287" s="46" t="e">
        <f>VLOOKUP(L287,#REF!,2,FALSE)</f>
        <v>#REF!</v>
      </c>
    </row>
    <row r="288" spans="1:13" x14ac:dyDescent="0.2">
      <c r="A288" s="292">
        <v>283</v>
      </c>
      <c r="B288" s="300" t="s">
        <v>13586</v>
      </c>
      <c r="C288" s="300" t="s">
        <v>13587</v>
      </c>
      <c r="D288" s="300" t="s">
        <v>13554</v>
      </c>
      <c r="E288" s="292" t="s">
        <v>290</v>
      </c>
      <c r="F288" s="292" t="s">
        <v>289</v>
      </c>
      <c r="G288" s="292" t="s">
        <v>290</v>
      </c>
      <c r="H288" s="301" t="s">
        <v>23206</v>
      </c>
      <c r="I288" s="301"/>
      <c r="J288" s="1">
        <v>1</v>
      </c>
      <c r="K288" s="1"/>
      <c r="L288" s="268" t="e">
        <f>VLOOKUP(C288,#REF!,2,FALSE)</f>
        <v>#REF!</v>
      </c>
      <c r="M288" s="46" t="e">
        <f>VLOOKUP(L288,#REF!,2,FALSE)</f>
        <v>#REF!</v>
      </c>
    </row>
    <row r="289" spans="1:13" x14ac:dyDescent="0.2">
      <c r="A289" s="292">
        <v>284</v>
      </c>
      <c r="B289" s="300" t="s">
        <v>13588</v>
      </c>
      <c r="C289" s="300" t="s">
        <v>13589</v>
      </c>
      <c r="D289" s="300" t="s">
        <v>13554</v>
      </c>
      <c r="E289" s="292" t="s">
        <v>290</v>
      </c>
      <c r="F289" s="292" t="s">
        <v>290</v>
      </c>
      <c r="G289" s="292" t="s">
        <v>290</v>
      </c>
      <c r="H289" s="301"/>
      <c r="I289" s="301"/>
      <c r="J289" s="1"/>
      <c r="K289" s="1"/>
      <c r="L289" s="268" t="e">
        <f>VLOOKUP(C289,#REF!,2,FALSE)</f>
        <v>#REF!</v>
      </c>
      <c r="M289" s="46" t="e">
        <f>VLOOKUP(L289,#REF!,2,FALSE)</f>
        <v>#REF!</v>
      </c>
    </row>
    <row r="290" spans="1:13" x14ac:dyDescent="0.2">
      <c r="A290" s="292">
        <v>285</v>
      </c>
      <c r="B290" s="300" t="s">
        <v>13621</v>
      </c>
      <c r="C290" s="300" t="s">
        <v>13590</v>
      </c>
      <c r="D290" s="300" t="s">
        <v>13554</v>
      </c>
      <c r="E290" s="292" t="s">
        <v>290</v>
      </c>
      <c r="F290" s="292" t="s">
        <v>289</v>
      </c>
      <c r="G290" s="292" t="s">
        <v>290</v>
      </c>
      <c r="H290" s="301" t="s">
        <v>23206</v>
      </c>
      <c r="I290" s="301"/>
      <c r="J290" s="1">
        <v>1</v>
      </c>
      <c r="K290" s="1"/>
      <c r="L290" s="268" t="e">
        <f>VLOOKUP(C290,#REF!,2,FALSE)</f>
        <v>#REF!</v>
      </c>
      <c r="M290" s="46" t="e">
        <f>VLOOKUP(L290,#REF!,2,FALSE)</f>
        <v>#REF!</v>
      </c>
    </row>
    <row r="291" spans="1:13" x14ac:dyDescent="0.2">
      <c r="A291" s="292">
        <v>286</v>
      </c>
      <c r="B291" s="300" t="s">
        <v>13591</v>
      </c>
      <c r="C291" s="300" t="s">
        <v>13592</v>
      </c>
      <c r="D291" s="300" t="s">
        <v>13554</v>
      </c>
      <c r="E291" s="292" t="s">
        <v>290</v>
      </c>
      <c r="F291" s="292" t="s">
        <v>290</v>
      </c>
      <c r="G291" s="292" t="s">
        <v>290</v>
      </c>
      <c r="H291" s="301"/>
      <c r="I291" s="301"/>
      <c r="J291" s="1"/>
      <c r="K291" s="1"/>
      <c r="L291" s="268" t="e">
        <f>VLOOKUP(C291,#REF!,2,FALSE)</f>
        <v>#REF!</v>
      </c>
      <c r="M291" s="46" t="e">
        <f>VLOOKUP(L291,#REF!,2,FALSE)</f>
        <v>#REF!</v>
      </c>
    </row>
    <row r="292" spans="1:13" x14ac:dyDescent="0.2">
      <c r="A292" s="292">
        <v>287</v>
      </c>
      <c r="B292" s="300" t="s">
        <v>13593</v>
      </c>
      <c r="C292" s="300" t="s">
        <v>13593</v>
      </c>
      <c r="D292" s="300" t="s">
        <v>13554</v>
      </c>
      <c r="E292" s="292" t="s">
        <v>290</v>
      </c>
      <c r="F292" s="292" t="s">
        <v>289</v>
      </c>
      <c r="G292" s="292" t="s">
        <v>290</v>
      </c>
      <c r="H292" s="301" t="s">
        <v>23206</v>
      </c>
      <c r="I292" s="301"/>
      <c r="J292" s="1">
        <v>1</v>
      </c>
      <c r="K292" s="1"/>
      <c r="L292" s="268" t="e">
        <f>VLOOKUP(C292,#REF!,2,FALSE)</f>
        <v>#REF!</v>
      </c>
      <c r="M292" s="46" t="e">
        <f>VLOOKUP(L292,#REF!,2,FALSE)</f>
        <v>#REF!</v>
      </c>
    </row>
    <row r="293" spans="1:13" x14ac:dyDescent="0.2">
      <c r="A293" s="292">
        <v>288</v>
      </c>
      <c r="B293" s="300" t="s">
        <v>13594</v>
      </c>
      <c r="C293" s="300" t="s">
        <v>13595</v>
      </c>
      <c r="D293" s="300" t="s">
        <v>13554</v>
      </c>
      <c r="E293" s="292" t="s">
        <v>290</v>
      </c>
      <c r="F293" s="292" t="s">
        <v>290</v>
      </c>
      <c r="G293" s="292" t="s">
        <v>290</v>
      </c>
      <c r="H293" s="301"/>
      <c r="I293" s="301"/>
      <c r="J293" s="1"/>
      <c r="K293" s="1"/>
      <c r="L293" s="268" t="e">
        <f>VLOOKUP(C293,#REF!,2,FALSE)</f>
        <v>#REF!</v>
      </c>
      <c r="M293" s="46" t="e">
        <f>VLOOKUP(L293,#REF!,2,FALSE)</f>
        <v>#REF!</v>
      </c>
    </row>
    <row r="294" spans="1:13" x14ac:dyDescent="0.2">
      <c r="A294" s="292">
        <v>289</v>
      </c>
      <c r="B294" s="300" t="s">
        <v>13596</v>
      </c>
      <c r="C294" s="300" t="s">
        <v>13597</v>
      </c>
      <c r="D294" s="300" t="s">
        <v>13554</v>
      </c>
      <c r="E294" s="292" t="s">
        <v>290</v>
      </c>
      <c r="F294" s="292" t="s">
        <v>290</v>
      </c>
      <c r="G294" s="292" t="s">
        <v>290</v>
      </c>
      <c r="H294" s="301"/>
      <c r="I294" s="301"/>
      <c r="J294" s="1"/>
      <c r="K294" s="1"/>
      <c r="L294" s="268" t="e">
        <f>VLOOKUP(C294,#REF!,2,FALSE)</f>
        <v>#REF!</v>
      </c>
      <c r="M294" s="46" t="e">
        <f>VLOOKUP(L294,#REF!,2,FALSE)</f>
        <v>#REF!</v>
      </c>
    </row>
    <row r="295" spans="1:13" x14ac:dyDescent="0.2">
      <c r="A295" s="292">
        <v>290</v>
      </c>
      <c r="B295" s="300" t="s">
        <v>13598</v>
      </c>
      <c r="C295" s="300" t="s">
        <v>13599</v>
      </c>
      <c r="D295" s="300" t="s">
        <v>13554</v>
      </c>
      <c r="E295" s="292" t="s">
        <v>290</v>
      </c>
      <c r="F295" s="292" t="s">
        <v>289</v>
      </c>
      <c r="G295" s="292" t="s">
        <v>290</v>
      </c>
      <c r="H295" s="301" t="s">
        <v>23206</v>
      </c>
      <c r="I295" s="301"/>
      <c r="J295" s="1">
        <v>1</v>
      </c>
      <c r="K295" s="1"/>
      <c r="L295" s="268" t="e">
        <f>VLOOKUP(C295,#REF!,2,FALSE)</f>
        <v>#REF!</v>
      </c>
      <c r="M295" s="46" t="e">
        <f>VLOOKUP(L295,#REF!,2,FALSE)</f>
        <v>#REF!</v>
      </c>
    </row>
    <row r="296" spans="1:13" x14ac:dyDescent="0.2">
      <c r="A296" s="292">
        <v>291</v>
      </c>
      <c r="B296" s="300" t="s">
        <v>13600</v>
      </c>
      <c r="C296" s="300" t="s">
        <v>13601</v>
      </c>
      <c r="D296" s="300" t="s">
        <v>13554</v>
      </c>
      <c r="E296" s="292" t="s">
        <v>290</v>
      </c>
      <c r="F296" s="292" t="s">
        <v>290</v>
      </c>
      <c r="G296" s="292" t="s">
        <v>290</v>
      </c>
      <c r="H296" s="301"/>
      <c r="I296" s="301"/>
      <c r="J296" s="1"/>
      <c r="K296" s="1"/>
      <c r="L296" s="268" t="e">
        <f>VLOOKUP(C296,#REF!,2,FALSE)</f>
        <v>#REF!</v>
      </c>
      <c r="M296" s="46" t="e">
        <f>VLOOKUP(L296,#REF!,2,FALSE)</f>
        <v>#REF!</v>
      </c>
    </row>
    <row r="297" spans="1:13" x14ac:dyDescent="0.2">
      <c r="A297" s="292">
        <v>292</v>
      </c>
      <c r="B297" s="300" t="s">
        <v>13602</v>
      </c>
      <c r="C297" s="300" t="s">
        <v>13603</v>
      </c>
      <c r="D297" s="300" t="s">
        <v>13554</v>
      </c>
      <c r="E297" s="292" t="s">
        <v>290</v>
      </c>
      <c r="F297" s="292" t="s">
        <v>289</v>
      </c>
      <c r="G297" s="292" t="s">
        <v>290</v>
      </c>
      <c r="H297" s="301" t="s">
        <v>23206</v>
      </c>
      <c r="I297" s="301"/>
      <c r="J297" s="1">
        <v>1</v>
      </c>
      <c r="K297" s="1"/>
      <c r="L297" s="268" t="e">
        <f>VLOOKUP(C297,#REF!,2,FALSE)</f>
        <v>#REF!</v>
      </c>
      <c r="M297" s="46" t="e">
        <f>VLOOKUP(L297,#REF!,2,FALSE)</f>
        <v>#REF!</v>
      </c>
    </row>
    <row r="298" spans="1:13" x14ac:dyDescent="0.2">
      <c r="A298" s="292">
        <v>293</v>
      </c>
      <c r="B298" s="300" t="s">
        <v>13604</v>
      </c>
      <c r="C298" s="300" t="s">
        <v>13605</v>
      </c>
      <c r="D298" s="300" t="s">
        <v>13554</v>
      </c>
      <c r="E298" s="292" t="s">
        <v>290</v>
      </c>
      <c r="F298" s="292" t="s">
        <v>289</v>
      </c>
      <c r="G298" s="292" t="s">
        <v>290</v>
      </c>
      <c r="H298" s="301" t="s">
        <v>23206</v>
      </c>
      <c r="I298" s="301"/>
      <c r="J298" s="1">
        <v>1</v>
      </c>
      <c r="K298" s="1"/>
      <c r="L298" s="268" t="e">
        <f>VLOOKUP(C298,#REF!,2,FALSE)</f>
        <v>#REF!</v>
      </c>
      <c r="M298" s="46" t="e">
        <f>VLOOKUP(L298,#REF!,2,FALSE)</f>
        <v>#REF!</v>
      </c>
    </row>
    <row r="299" spans="1:13" x14ac:dyDescent="0.2">
      <c r="A299" s="292">
        <v>294</v>
      </c>
      <c r="B299" s="300" t="s">
        <v>13606</v>
      </c>
      <c r="C299" s="300" t="s">
        <v>13607</v>
      </c>
      <c r="D299" s="300" t="s">
        <v>13554</v>
      </c>
      <c r="E299" s="292" t="s">
        <v>290</v>
      </c>
      <c r="F299" s="292" t="s">
        <v>289</v>
      </c>
      <c r="G299" s="292" t="s">
        <v>290</v>
      </c>
      <c r="H299" s="301" t="s">
        <v>23206</v>
      </c>
      <c r="I299" s="301"/>
      <c r="J299" s="1">
        <v>1</v>
      </c>
      <c r="K299" s="1"/>
      <c r="L299" s="268" t="e">
        <f>VLOOKUP(C299,#REF!,2,FALSE)</f>
        <v>#REF!</v>
      </c>
      <c r="M299" s="46" t="e">
        <f>VLOOKUP(L299,#REF!,2,FALSE)</f>
        <v>#REF!</v>
      </c>
    </row>
    <row r="300" spans="1:13" x14ac:dyDescent="0.2">
      <c r="A300" s="292">
        <v>295</v>
      </c>
      <c r="B300" s="300" t="s">
        <v>13608</v>
      </c>
      <c r="C300" s="300" t="s">
        <v>13609</v>
      </c>
      <c r="D300" s="300" t="s">
        <v>13554</v>
      </c>
      <c r="E300" s="292" t="s">
        <v>290</v>
      </c>
      <c r="F300" s="292" t="s">
        <v>289</v>
      </c>
      <c r="G300" s="292" t="s">
        <v>290</v>
      </c>
      <c r="H300" s="301" t="s">
        <v>23206</v>
      </c>
      <c r="I300" s="301"/>
      <c r="J300" s="1">
        <v>1</v>
      </c>
      <c r="K300" s="1"/>
      <c r="L300" s="268" t="e">
        <f>VLOOKUP(C300,#REF!,2,FALSE)</f>
        <v>#REF!</v>
      </c>
      <c r="M300" s="46" t="e">
        <f>VLOOKUP(L300,#REF!,2,FALSE)</f>
        <v>#REF!</v>
      </c>
    </row>
    <row r="301" spans="1:13" x14ac:dyDescent="0.2">
      <c r="A301" s="292">
        <v>296</v>
      </c>
      <c r="B301" s="300" t="s">
        <v>13610</v>
      </c>
      <c r="C301" s="300" t="s">
        <v>13611</v>
      </c>
      <c r="D301" s="300" t="s">
        <v>13554</v>
      </c>
      <c r="E301" s="292" t="s">
        <v>290</v>
      </c>
      <c r="F301" s="292" t="s">
        <v>289</v>
      </c>
      <c r="G301" s="292" t="s">
        <v>290</v>
      </c>
      <c r="H301" s="301" t="s">
        <v>23206</v>
      </c>
      <c r="I301" s="301"/>
      <c r="J301" s="1">
        <v>1</v>
      </c>
      <c r="K301" s="1"/>
      <c r="L301" s="268" t="e">
        <f>VLOOKUP(C301,#REF!,2,FALSE)</f>
        <v>#REF!</v>
      </c>
      <c r="M301" s="46" t="e">
        <f>VLOOKUP(L301,#REF!,2,FALSE)</f>
        <v>#REF!</v>
      </c>
    </row>
    <row r="302" spans="1:13" x14ac:dyDescent="0.2">
      <c r="A302" s="292">
        <v>297</v>
      </c>
      <c r="B302" s="300" t="s">
        <v>13612</v>
      </c>
      <c r="C302" s="300" t="s">
        <v>13613</v>
      </c>
      <c r="D302" s="300" t="s">
        <v>13554</v>
      </c>
      <c r="E302" s="292" t="s">
        <v>290</v>
      </c>
      <c r="F302" s="292" t="s">
        <v>289</v>
      </c>
      <c r="G302" s="292" t="s">
        <v>290</v>
      </c>
      <c r="H302" s="301" t="s">
        <v>23206</v>
      </c>
      <c r="I302" s="301"/>
      <c r="J302" s="1">
        <v>1</v>
      </c>
      <c r="K302" s="1"/>
      <c r="L302" s="268" t="e">
        <f>VLOOKUP(C302,#REF!,2,FALSE)</f>
        <v>#REF!</v>
      </c>
      <c r="M302" s="46" t="e">
        <f>VLOOKUP(L302,#REF!,2,FALSE)</f>
        <v>#REF!</v>
      </c>
    </row>
    <row r="303" spans="1:13" x14ac:dyDescent="0.2">
      <c r="A303" s="292">
        <v>298</v>
      </c>
      <c r="B303" s="300" t="s">
        <v>13614</v>
      </c>
      <c r="C303" s="300" t="s">
        <v>13615</v>
      </c>
      <c r="D303" s="300" t="s">
        <v>13554</v>
      </c>
      <c r="E303" s="292" t="s">
        <v>290</v>
      </c>
      <c r="F303" s="292" t="s">
        <v>289</v>
      </c>
      <c r="G303" s="292" t="s">
        <v>290</v>
      </c>
      <c r="H303" s="301" t="s">
        <v>23206</v>
      </c>
      <c r="I303" s="301"/>
      <c r="J303" s="1">
        <v>1</v>
      </c>
      <c r="K303" s="1"/>
      <c r="L303" s="268" t="e">
        <f>VLOOKUP(C303,#REF!,2,FALSE)</f>
        <v>#REF!</v>
      </c>
      <c r="M303" s="46" t="e">
        <f>VLOOKUP(L303,#REF!,2,FALSE)</f>
        <v>#REF!</v>
      </c>
    </row>
    <row r="304" spans="1:13" x14ac:dyDescent="0.2">
      <c r="A304" s="292">
        <v>299</v>
      </c>
      <c r="B304" s="300" t="s">
        <v>13616</v>
      </c>
      <c r="C304" s="300" t="s">
        <v>13617</v>
      </c>
      <c r="D304" s="300" t="s">
        <v>13554</v>
      </c>
      <c r="E304" s="292" t="s">
        <v>290</v>
      </c>
      <c r="F304" s="292" t="s">
        <v>289</v>
      </c>
      <c r="G304" s="292" t="s">
        <v>290</v>
      </c>
      <c r="H304" s="301" t="s">
        <v>23206</v>
      </c>
      <c r="I304" s="301"/>
      <c r="J304" s="1">
        <v>1</v>
      </c>
      <c r="K304" s="1"/>
      <c r="L304" s="268" t="e">
        <f>VLOOKUP(C304,#REF!,2,FALSE)</f>
        <v>#REF!</v>
      </c>
      <c r="M304" s="46" t="e">
        <f>VLOOKUP(L304,#REF!,2,FALSE)</f>
        <v>#REF!</v>
      </c>
    </row>
    <row r="305" spans="1:13" x14ac:dyDescent="0.2">
      <c r="A305" s="292">
        <v>300</v>
      </c>
      <c r="B305" s="300" t="s">
        <v>13618</v>
      </c>
      <c r="C305" s="300" t="s">
        <v>13619</v>
      </c>
      <c r="D305" s="300" t="s">
        <v>13554</v>
      </c>
      <c r="E305" s="292" t="s">
        <v>290</v>
      </c>
      <c r="F305" s="292" t="s">
        <v>289</v>
      </c>
      <c r="G305" s="292" t="s">
        <v>290</v>
      </c>
      <c r="H305" s="301" t="s">
        <v>23206</v>
      </c>
      <c r="I305" s="301"/>
      <c r="J305" s="1">
        <v>1</v>
      </c>
      <c r="K305" s="1"/>
      <c r="L305" s="268" t="e">
        <f>VLOOKUP(C305,#REF!,2,FALSE)</f>
        <v>#REF!</v>
      </c>
      <c r="M305" s="46" t="e">
        <f>VLOOKUP(L305,#REF!,2,FALSE)</f>
        <v>#REF!</v>
      </c>
    </row>
    <row r="306" spans="1:13" x14ac:dyDescent="0.2">
      <c r="A306" s="292">
        <v>301</v>
      </c>
      <c r="B306" s="300" t="s">
        <v>15121</v>
      </c>
      <c r="C306" s="300" t="s">
        <v>15111</v>
      </c>
      <c r="D306" s="300" t="s">
        <v>15110</v>
      </c>
      <c r="E306" s="292" t="s">
        <v>290</v>
      </c>
      <c r="F306" s="292" t="s">
        <v>290</v>
      </c>
      <c r="G306" s="292" t="s">
        <v>290</v>
      </c>
      <c r="H306" s="301"/>
      <c r="I306" s="301"/>
      <c r="J306" s="1"/>
      <c r="K306" s="1"/>
      <c r="L306" s="268" t="e">
        <f>VLOOKUP(C306,#REF!,2,FALSE)</f>
        <v>#REF!</v>
      </c>
      <c r="M306" s="46" t="e">
        <f>VLOOKUP(L306,#REF!,2,FALSE)</f>
        <v>#REF!</v>
      </c>
    </row>
    <row r="307" spans="1:13" x14ac:dyDescent="0.2">
      <c r="A307" s="292">
        <v>302</v>
      </c>
      <c r="B307" s="300" t="s">
        <v>15122</v>
      </c>
      <c r="C307" s="300" t="s">
        <v>15112</v>
      </c>
      <c r="D307" s="300" t="s">
        <v>15110</v>
      </c>
      <c r="E307" s="292" t="s">
        <v>290</v>
      </c>
      <c r="F307" s="292" t="s">
        <v>290</v>
      </c>
      <c r="G307" s="292" t="s">
        <v>290</v>
      </c>
      <c r="H307" s="301"/>
      <c r="I307" s="301"/>
      <c r="J307" s="1"/>
      <c r="K307" s="1"/>
      <c r="L307" s="268" t="e">
        <f>VLOOKUP(C307,#REF!,2,FALSE)</f>
        <v>#REF!</v>
      </c>
      <c r="M307" s="46" t="e">
        <f>VLOOKUP(L307,#REF!,2,FALSE)</f>
        <v>#REF!</v>
      </c>
    </row>
    <row r="308" spans="1:13" x14ac:dyDescent="0.2">
      <c r="A308" s="292">
        <v>303</v>
      </c>
      <c r="B308" s="300" t="s">
        <v>15113</v>
      </c>
      <c r="C308" s="300" t="s">
        <v>15114</v>
      </c>
      <c r="D308" s="300" t="s">
        <v>15110</v>
      </c>
      <c r="E308" s="292" t="s">
        <v>290</v>
      </c>
      <c r="F308" s="292" t="s">
        <v>290</v>
      </c>
      <c r="G308" s="292" t="s">
        <v>290</v>
      </c>
      <c r="H308" s="301"/>
      <c r="I308" s="301"/>
      <c r="J308" s="1"/>
      <c r="K308" s="1"/>
      <c r="L308" s="268" t="e">
        <f>VLOOKUP(C308,#REF!,2,FALSE)</f>
        <v>#REF!</v>
      </c>
      <c r="M308" s="46" t="e">
        <f>VLOOKUP(L308,#REF!,2,FALSE)</f>
        <v>#REF!</v>
      </c>
    </row>
    <row r="309" spans="1:13" x14ac:dyDescent="0.2">
      <c r="A309" s="292">
        <v>304</v>
      </c>
      <c r="B309" s="300" t="s">
        <v>15115</v>
      </c>
      <c r="C309" s="300" t="s">
        <v>15116</v>
      </c>
      <c r="D309" s="300" t="s">
        <v>15110</v>
      </c>
      <c r="E309" s="292" t="s">
        <v>290</v>
      </c>
      <c r="F309" s="292" t="s">
        <v>290</v>
      </c>
      <c r="G309" s="292" t="s">
        <v>290</v>
      </c>
      <c r="H309" s="301"/>
      <c r="I309" s="301"/>
      <c r="J309" s="1"/>
      <c r="K309" s="1"/>
      <c r="L309" s="268" t="e">
        <f>VLOOKUP(C309,#REF!,2,FALSE)</f>
        <v>#REF!</v>
      </c>
      <c r="M309" s="46" t="e">
        <f>VLOOKUP(L309,#REF!,2,FALSE)</f>
        <v>#REF!</v>
      </c>
    </row>
    <row r="310" spans="1:13" x14ac:dyDescent="0.2">
      <c r="A310" s="292">
        <v>305</v>
      </c>
      <c r="B310" s="300" t="s">
        <v>15117</v>
      </c>
      <c r="C310" s="300" t="s">
        <v>15118</v>
      </c>
      <c r="D310" s="300" t="s">
        <v>15110</v>
      </c>
      <c r="E310" s="292" t="s">
        <v>290</v>
      </c>
      <c r="F310" s="292" t="s">
        <v>290</v>
      </c>
      <c r="G310" s="292" t="s">
        <v>290</v>
      </c>
      <c r="H310" s="301"/>
      <c r="I310" s="301"/>
      <c r="J310" s="1"/>
      <c r="K310" s="1"/>
      <c r="L310" s="268" t="e">
        <f>VLOOKUP(C310,#REF!,2,FALSE)</f>
        <v>#REF!</v>
      </c>
      <c r="M310" s="46" t="e">
        <f>VLOOKUP(L310,#REF!,2,FALSE)</f>
        <v>#REF!</v>
      </c>
    </row>
    <row r="311" spans="1:13" x14ac:dyDescent="0.2">
      <c r="A311" s="292">
        <v>306</v>
      </c>
      <c r="B311" s="300" t="s">
        <v>15119</v>
      </c>
      <c r="C311" s="300" t="s">
        <v>15120</v>
      </c>
      <c r="D311" s="300" t="s">
        <v>15110</v>
      </c>
      <c r="E311" s="292" t="s">
        <v>290</v>
      </c>
      <c r="F311" s="292" t="s">
        <v>290</v>
      </c>
      <c r="G311" s="292" t="s">
        <v>290</v>
      </c>
      <c r="H311" s="301"/>
      <c r="I311" s="301"/>
      <c r="J311" s="1"/>
      <c r="K311" s="1"/>
      <c r="L311" s="268" t="e">
        <f>VLOOKUP(C311,#REF!,2,FALSE)</f>
        <v>#REF!</v>
      </c>
      <c r="M311" s="46" t="e">
        <f>VLOOKUP(L311,#REF!,2,FALSE)</f>
        <v>#REF!</v>
      </c>
    </row>
    <row r="312" spans="1:13" x14ac:dyDescent="0.2">
      <c r="A312" s="292">
        <v>307</v>
      </c>
      <c r="B312" s="300" t="s">
        <v>15387</v>
      </c>
      <c r="C312" s="300" t="s">
        <v>15388</v>
      </c>
      <c r="D312" s="300" t="s">
        <v>15386</v>
      </c>
      <c r="E312" s="292" t="s">
        <v>290</v>
      </c>
      <c r="F312" s="292" t="s">
        <v>290</v>
      </c>
      <c r="G312" s="292" t="s">
        <v>290</v>
      </c>
      <c r="H312" s="301"/>
      <c r="I312" s="301"/>
      <c r="J312" s="1"/>
      <c r="K312" s="1"/>
      <c r="L312" s="268" t="e">
        <f>VLOOKUP(C312,#REF!,2,FALSE)</f>
        <v>#REF!</v>
      </c>
      <c r="M312" s="46" t="e">
        <f>VLOOKUP(L312,#REF!,2,FALSE)</f>
        <v>#REF!</v>
      </c>
    </row>
    <row r="313" spans="1:13" x14ac:dyDescent="0.2">
      <c r="A313" s="292">
        <v>308</v>
      </c>
      <c r="B313" s="300" t="s">
        <v>15389</v>
      </c>
      <c r="C313" s="300" t="s">
        <v>15390</v>
      </c>
      <c r="D313" s="300" t="s">
        <v>15386</v>
      </c>
      <c r="E313" s="292" t="s">
        <v>290</v>
      </c>
      <c r="F313" s="292" t="s">
        <v>290</v>
      </c>
      <c r="G313" s="292" t="s">
        <v>290</v>
      </c>
      <c r="H313" s="301"/>
      <c r="I313" s="301"/>
      <c r="J313" s="1"/>
      <c r="K313" s="1"/>
      <c r="L313" s="268" t="e">
        <f>VLOOKUP(C313,#REF!,2,FALSE)</f>
        <v>#REF!</v>
      </c>
      <c r="M313" s="46" t="e">
        <f>VLOOKUP(L313,#REF!,2,FALSE)</f>
        <v>#REF!</v>
      </c>
    </row>
    <row r="314" spans="1:13" x14ac:dyDescent="0.2">
      <c r="A314" s="292">
        <v>309</v>
      </c>
      <c r="B314" s="300" t="s">
        <v>15391</v>
      </c>
      <c r="C314" s="300" t="s">
        <v>15392</v>
      </c>
      <c r="D314" s="300" t="s">
        <v>15386</v>
      </c>
      <c r="E314" s="292" t="s">
        <v>290</v>
      </c>
      <c r="F314" s="292" t="s">
        <v>289</v>
      </c>
      <c r="G314" s="292" t="s">
        <v>290</v>
      </c>
      <c r="H314" s="301" t="s">
        <v>23206</v>
      </c>
      <c r="I314" s="301"/>
      <c r="J314" s="1">
        <v>1</v>
      </c>
      <c r="K314" s="1"/>
      <c r="L314" s="268" t="e">
        <f>VLOOKUP(C314,#REF!,2,FALSE)</f>
        <v>#REF!</v>
      </c>
      <c r="M314" s="46" t="e">
        <f>VLOOKUP(L314,#REF!,2,FALSE)</f>
        <v>#REF!</v>
      </c>
    </row>
    <row r="315" spans="1:13" x14ac:dyDescent="0.2">
      <c r="A315" s="292">
        <v>310</v>
      </c>
      <c r="B315" s="300" t="s">
        <v>15393</v>
      </c>
      <c r="C315" s="300" t="s">
        <v>15394</v>
      </c>
      <c r="D315" s="300" t="s">
        <v>15386</v>
      </c>
      <c r="E315" s="292" t="s">
        <v>290</v>
      </c>
      <c r="F315" s="292" t="s">
        <v>290</v>
      </c>
      <c r="G315" s="292" t="s">
        <v>290</v>
      </c>
      <c r="H315" s="301"/>
      <c r="I315" s="301"/>
      <c r="J315" s="1"/>
      <c r="K315" s="1"/>
      <c r="L315" s="268" t="e">
        <f>VLOOKUP(C315,#REF!,2,FALSE)</f>
        <v>#REF!</v>
      </c>
      <c r="M315" s="46" t="e">
        <f>VLOOKUP(L315,#REF!,2,FALSE)</f>
        <v>#REF!</v>
      </c>
    </row>
    <row r="316" spans="1:13" x14ac:dyDescent="0.2">
      <c r="A316" s="292">
        <v>311</v>
      </c>
      <c r="B316" s="300" t="s">
        <v>15509</v>
      </c>
      <c r="C316" s="300" t="s">
        <v>15510</v>
      </c>
      <c r="D316" s="300" t="s">
        <v>15508</v>
      </c>
      <c r="E316" s="292" t="s">
        <v>290</v>
      </c>
      <c r="F316" s="292" t="s">
        <v>289</v>
      </c>
      <c r="G316" s="292" t="s">
        <v>290</v>
      </c>
      <c r="H316" s="301" t="s">
        <v>23206</v>
      </c>
      <c r="I316" s="301"/>
      <c r="J316" s="1">
        <v>1</v>
      </c>
      <c r="K316" s="1"/>
      <c r="L316" s="268" t="e">
        <f>VLOOKUP(C316,#REF!,2,FALSE)</f>
        <v>#REF!</v>
      </c>
      <c r="M316" s="46" t="e">
        <f>VLOOKUP(L316,#REF!,2,FALSE)</f>
        <v>#REF!</v>
      </c>
    </row>
    <row r="317" spans="1:13" x14ac:dyDescent="0.2">
      <c r="A317" s="292">
        <v>312</v>
      </c>
      <c r="B317" s="300" t="s">
        <v>15550</v>
      </c>
      <c r="C317" s="300" t="s">
        <v>15551</v>
      </c>
      <c r="D317" s="300" t="s">
        <v>15549</v>
      </c>
      <c r="E317" s="292" t="s">
        <v>290</v>
      </c>
      <c r="F317" s="292" t="s">
        <v>289</v>
      </c>
      <c r="G317" s="292" t="s">
        <v>290</v>
      </c>
      <c r="H317" s="301" t="s">
        <v>23207</v>
      </c>
      <c r="I317" s="301"/>
      <c r="J317" s="1">
        <v>1</v>
      </c>
      <c r="K317" s="1"/>
      <c r="L317" s="268" t="e">
        <f>VLOOKUP(C317,#REF!,2,FALSE)</f>
        <v>#REF!</v>
      </c>
      <c r="M317" s="46" t="e">
        <f>VLOOKUP(L317,#REF!,2,FALSE)</f>
        <v>#REF!</v>
      </c>
    </row>
    <row r="318" spans="1:13" x14ac:dyDescent="0.2">
      <c r="A318" s="292">
        <v>313</v>
      </c>
      <c r="B318" s="300" t="s">
        <v>15552</v>
      </c>
      <c r="C318" s="300" t="s">
        <v>15553</v>
      </c>
      <c r="D318" s="300" t="s">
        <v>15549</v>
      </c>
      <c r="E318" s="292" t="s">
        <v>290</v>
      </c>
      <c r="F318" s="292" t="s">
        <v>289</v>
      </c>
      <c r="G318" s="292" t="s">
        <v>290</v>
      </c>
      <c r="H318" s="301" t="s">
        <v>22378</v>
      </c>
      <c r="I318" s="301"/>
      <c r="J318" s="1">
        <v>1</v>
      </c>
      <c r="K318" s="1"/>
      <c r="L318" s="268" t="e">
        <f>VLOOKUP(C318,#REF!,2,FALSE)</f>
        <v>#REF!</v>
      </c>
      <c r="M318" s="46" t="e">
        <f>VLOOKUP(L318,#REF!,2,FALSE)</f>
        <v>#REF!</v>
      </c>
    </row>
    <row r="319" spans="1:13" x14ac:dyDescent="0.2">
      <c r="A319" s="292">
        <v>314</v>
      </c>
      <c r="B319" s="300" t="s">
        <v>15554</v>
      </c>
      <c r="C319" s="300" t="s">
        <v>15555</v>
      </c>
      <c r="D319" s="300" t="s">
        <v>15549</v>
      </c>
      <c r="E319" s="292" t="s">
        <v>290</v>
      </c>
      <c r="F319" s="292" t="s">
        <v>289</v>
      </c>
      <c r="G319" s="292" t="s">
        <v>290</v>
      </c>
      <c r="H319" s="301" t="s">
        <v>23207</v>
      </c>
      <c r="I319" s="301"/>
      <c r="J319" s="1">
        <v>1</v>
      </c>
      <c r="K319" s="1"/>
      <c r="L319" s="268" t="e">
        <f>VLOOKUP(C319,#REF!,2,FALSE)</f>
        <v>#REF!</v>
      </c>
      <c r="M319" s="46" t="e">
        <f>VLOOKUP(L319,#REF!,2,FALSE)</f>
        <v>#REF!</v>
      </c>
    </row>
    <row r="320" spans="1:13" x14ac:dyDescent="0.2">
      <c r="A320" s="292">
        <v>315</v>
      </c>
      <c r="B320" s="300" t="s">
        <v>15556</v>
      </c>
      <c r="C320" s="300" t="s">
        <v>15557</v>
      </c>
      <c r="D320" s="300" t="s">
        <v>15549</v>
      </c>
      <c r="E320" s="292" t="s">
        <v>290</v>
      </c>
      <c r="F320" s="292" t="s">
        <v>289</v>
      </c>
      <c r="G320" s="292" t="s">
        <v>290</v>
      </c>
      <c r="H320" s="301" t="s">
        <v>23206</v>
      </c>
      <c r="I320" s="301"/>
      <c r="J320" s="1">
        <v>1</v>
      </c>
      <c r="K320" s="1"/>
      <c r="L320" s="268" t="e">
        <f>VLOOKUP(C320,#REF!,2,FALSE)</f>
        <v>#REF!</v>
      </c>
      <c r="M320" s="46" t="e">
        <f>VLOOKUP(L320,#REF!,2,FALSE)</f>
        <v>#REF!</v>
      </c>
    </row>
    <row r="321" spans="1:13" x14ac:dyDescent="0.2">
      <c r="A321" s="292">
        <v>316</v>
      </c>
      <c r="B321" s="300" t="s">
        <v>15558</v>
      </c>
      <c r="C321" s="300" t="s">
        <v>15559</v>
      </c>
      <c r="D321" s="300" t="s">
        <v>15549</v>
      </c>
      <c r="E321" s="292" t="s">
        <v>290</v>
      </c>
      <c r="F321" s="292" t="s">
        <v>289</v>
      </c>
      <c r="G321" s="292" t="s">
        <v>290</v>
      </c>
      <c r="H321" s="301" t="s">
        <v>23207</v>
      </c>
      <c r="I321" s="301"/>
      <c r="J321" s="1">
        <v>1</v>
      </c>
      <c r="K321" s="1"/>
      <c r="L321" s="268" t="e">
        <f>VLOOKUP(C321,#REF!,2,FALSE)</f>
        <v>#REF!</v>
      </c>
      <c r="M321" s="46" t="e">
        <f>VLOOKUP(L321,#REF!,2,FALSE)</f>
        <v>#REF!</v>
      </c>
    </row>
    <row r="322" spans="1:13" x14ac:dyDescent="0.2">
      <c r="A322" s="292">
        <v>317</v>
      </c>
      <c r="B322" s="300" t="s">
        <v>15560</v>
      </c>
      <c r="C322" s="300" t="s">
        <v>15561</v>
      </c>
      <c r="D322" s="300" t="s">
        <v>15549</v>
      </c>
      <c r="E322" s="292" t="s">
        <v>290</v>
      </c>
      <c r="F322" s="292" t="s">
        <v>289</v>
      </c>
      <c r="G322" s="292" t="s">
        <v>290</v>
      </c>
      <c r="H322" s="301" t="s">
        <v>23206</v>
      </c>
      <c r="I322" s="301"/>
      <c r="J322" s="1">
        <v>1</v>
      </c>
      <c r="K322" s="1"/>
      <c r="L322" s="268" t="e">
        <f>VLOOKUP(C322,#REF!,2,FALSE)</f>
        <v>#REF!</v>
      </c>
      <c r="M322" s="46" t="e">
        <f>VLOOKUP(L322,#REF!,2,FALSE)</f>
        <v>#REF!</v>
      </c>
    </row>
    <row r="323" spans="1:13" x14ac:dyDescent="0.2">
      <c r="A323" s="292">
        <v>318</v>
      </c>
      <c r="B323" s="300" t="s">
        <v>15562</v>
      </c>
      <c r="C323" s="300" t="s">
        <v>15563</v>
      </c>
      <c r="D323" s="300" t="s">
        <v>15549</v>
      </c>
      <c r="E323" s="292" t="s">
        <v>290</v>
      </c>
      <c r="F323" s="292" t="s">
        <v>289</v>
      </c>
      <c r="G323" s="292" t="s">
        <v>290</v>
      </c>
      <c r="H323" s="301" t="s">
        <v>23206</v>
      </c>
      <c r="I323" s="301"/>
      <c r="J323" s="1">
        <v>1</v>
      </c>
      <c r="K323" s="1"/>
      <c r="L323" s="268" t="e">
        <f>VLOOKUP(C323,#REF!,2,FALSE)</f>
        <v>#REF!</v>
      </c>
      <c r="M323" s="46" t="e">
        <f>VLOOKUP(L323,#REF!,2,FALSE)</f>
        <v>#REF!</v>
      </c>
    </row>
    <row r="324" spans="1:13" x14ac:dyDescent="0.2">
      <c r="A324" s="292">
        <v>319</v>
      </c>
      <c r="B324" s="300" t="s">
        <v>15564</v>
      </c>
      <c r="C324" s="300" t="s">
        <v>15565</v>
      </c>
      <c r="D324" s="300" t="s">
        <v>15549</v>
      </c>
      <c r="E324" s="292" t="s">
        <v>290</v>
      </c>
      <c r="F324" s="292" t="s">
        <v>289</v>
      </c>
      <c r="G324" s="292" t="s">
        <v>290</v>
      </c>
      <c r="H324" s="301" t="s">
        <v>23206</v>
      </c>
      <c r="I324" s="301"/>
      <c r="J324" s="1">
        <v>1</v>
      </c>
      <c r="K324" s="1"/>
      <c r="L324" s="268" t="e">
        <f>VLOOKUP(C324,#REF!,2,FALSE)</f>
        <v>#REF!</v>
      </c>
      <c r="M324" s="46" t="e">
        <f>VLOOKUP(L324,#REF!,2,FALSE)</f>
        <v>#REF!</v>
      </c>
    </row>
    <row r="325" spans="1:13" x14ac:dyDescent="0.2">
      <c r="A325" s="292">
        <v>320</v>
      </c>
      <c r="B325" s="300" t="s">
        <v>15566</v>
      </c>
      <c r="C325" s="300" t="s">
        <v>15567</v>
      </c>
      <c r="D325" s="300" t="s">
        <v>15549</v>
      </c>
      <c r="E325" s="292" t="s">
        <v>290</v>
      </c>
      <c r="F325" s="292" t="s">
        <v>289</v>
      </c>
      <c r="G325" s="292" t="s">
        <v>290</v>
      </c>
      <c r="H325" s="301" t="s">
        <v>22378</v>
      </c>
      <c r="I325" s="301"/>
      <c r="J325" s="1">
        <v>1</v>
      </c>
      <c r="K325" s="1"/>
      <c r="L325" s="268" t="e">
        <f>VLOOKUP(C325,#REF!,2,FALSE)</f>
        <v>#REF!</v>
      </c>
      <c r="M325" s="46" t="e">
        <f>VLOOKUP(L325,#REF!,2,FALSE)</f>
        <v>#REF!</v>
      </c>
    </row>
    <row r="326" spans="1:13" x14ac:dyDescent="0.2">
      <c r="A326" s="292">
        <v>321</v>
      </c>
      <c r="B326" s="300" t="s">
        <v>15568</v>
      </c>
      <c r="C326" s="300" t="s">
        <v>15569</v>
      </c>
      <c r="D326" s="300" t="s">
        <v>15549</v>
      </c>
      <c r="E326" s="292" t="s">
        <v>290</v>
      </c>
      <c r="F326" s="292" t="s">
        <v>289</v>
      </c>
      <c r="G326" s="292" t="s">
        <v>290</v>
      </c>
      <c r="H326" s="301" t="s">
        <v>23206</v>
      </c>
      <c r="I326" s="301"/>
      <c r="J326" s="1">
        <v>1</v>
      </c>
      <c r="K326" s="1"/>
      <c r="L326" s="268" t="e">
        <f>VLOOKUP(C326,#REF!,2,FALSE)</f>
        <v>#REF!</v>
      </c>
      <c r="M326" s="46" t="e">
        <f>VLOOKUP(L326,#REF!,2,FALSE)</f>
        <v>#REF!</v>
      </c>
    </row>
    <row r="327" spans="1:13" x14ac:dyDescent="0.2">
      <c r="A327" s="292">
        <v>322</v>
      </c>
      <c r="B327" s="300" t="s">
        <v>15570</v>
      </c>
      <c r="C327" s="300" t="s">
        <v>15571</v>
      </c>
      <c r="D327" s="300" t="s">
        <v>15549</v>
      </c>
      <c r="E327" s="292" t="s">
        <v>290</v>
      </c>
      <c r="F327" s="292" t="s">
        <v>289</v>
      </c>
      <c r="G327" s="292" t="s">
        <v>290</v>
      </c>
      <c r="H327" s="301" t="s">
        <v>23207</v>
      </c>
      <c r="I327" s="301"/>
      <c r="J327" s="1">
        <v>1</v>
      </c>
      <c r="K327" s="1"/>
      <c r="L327" s="268" t="e">
        <f>VLOOKUP(C327,#REF!,2,FALSE)</f>
        <v>#REF!</v>
      </c>
      <c r="M327" s="46" t="e">
        <f>VLOOKUP(L327,#REF!,2,FALSE)</f>
        <v>#REF!</v>
      </c>
    </row>
    <row r="328" spans="1:13" x14ac:dyDescent="0.2">
      <c r="A328" s="292">
        <v>323</v>
      </c>
      <c r="B328" s="300" t="s">
        <v>15572</v>
      </c>
      <c r="C328" s="300" t="s">
        <v>15573</v>
      </c>
      <c r="D328" s="300" t="s">
        <v>15549</v>
      </c>
      <c r="E328" s="292" t="s">
        <v>290</v>
      </c>
      <c r="F328" s="292" t="s">
        <v>289</v>
      </c>
      <c r="G328" s="292" t="s">
        <v>290</v>
      </c>
      <c r="H328" s="301" t="s">
        <v>23207</v>
      </c>
      <c r="I328" s="301"/>
      <c r="J328" s="1">
        <v>1</v>
      </c>
      <c r="K328" s="1"/>
      <c r="L328" s="268" t="e">
        <f>VLOOKUP(C328,#REF!,2,FALSE)</f>
        <v>#REF!</v>
      </c>
      <c r="M328" s="46" t="e">
        <f>VLOOKUP(L328,#REF!,2,FALSE)</f>
        <v>#REF!</v>
      </c>
    </row>
    <row r="329" spans="1:13" x14ac:dyDescent="0.2">
      <c r="A329" s="292">
        <v>324</v>
      </c>
      <c r="B329" s="300" t="s">
        <v>15574</v>
      </c>
      <c r="C329" s="300" t="s">
        <v>15575</v>
      </c>
      <c r="D329" s="300" t="s">
        <v>15549</v>
      </c>
      <c r="E329" s="292" t="s">
        <v>290</v>
      </c>
      <c r="F329" s="292" t="s">
        <v>289</v>
      </c>
      <c r="G329" s="292" t="s">
        <v>290</v>
      </c>
      <c r="H329" s="301" t="s">
        <v>23206</v>
      </c>
      <c r="I329" s="301"/>
      <c r="J329" s="1">
        <v>1</v>
      </c>
      <c r="K329" s="1"/>
      <c r="L329" s="268" t="e">
        <f>VLOOKUP(C329,#REF!,2,FALSE)</f>
        <v>#REF!</v>
      </c>
      <c r="M329" s="46" t="e">
        <f>VLOOKUP(L329,#REF!,2,FALSE)</f>
        <v>#REF!</v>
      </c>
    </row>
    <row r="330" spans="1:13" x14ac:dyDescent="0.2">
      <c r="A330" s="292">
        <v>325</v>
      </c>
      <c r="B330" s="300" t="s">
        <v>15576</v>
      </c>
      <c r="C330" s="300" t="s">
        <v>15577</v>
      </c>
      <c r="D330" s="300" t="s">
        <v>15549</v>
      </c>
      <c r="E330" s="292" t="s">
        <v>290</v>
      </c>
      <c r="F330" s="292" t="s">
        <v>289</v>
      </c>
      <c r="G330" s="292" t="s">
        <v>290</v>
      </c>
      <c r="H330" s="301" t="s">
        <v>23207</v>
      </c>
      <c r="I330" s="301"/>
      <c r="J330" s="1">
        <v>1</v>
      </c>
      <c r="K330" s="1"/>
      <c r="L330" s="268" t="e">
        <f>VLOOKUP(C330,#REF!,2,FALSE)</f>
        <v>#REF!</v>
      </c>
      <c r="M330" s="46" t="e">
        <f>VLOOKUP(L330,#REF!,2,FALSE)</f>
        <v>#REF!</v>
      </c>
    </row>
    <row r="331" spans="1:13" x14ac:dyDescent="0.2">
      <c r="A331" s="292">
        <v>326</v>
      </c>
      <c r="B331" s="300" t="s">
        <v>15578</v>
      </c>
      <c r="C331" s="300" t="s">
        <v>15579</v>
      </c>
      <c r="D331" s="300" t="s">
        <v>15549</v>
      </c>
      <c r="E331" s="292" t="s">
        <v>290</v>
      </c>
      <c r="F331" s="292" t="s">
        <v>289</v>
      </c>
      <c r="G331" s="292" t="s">
        <v>290</v>
      </c>
      <c r="H331" s="301" t="s">
        <v>23206</v>
      </c>
      <c r="I331" s="301"/>
      <c r="J331" s="1">
        <v>1</v>
      </c>
      <c r="K331" s="1"/>
      <c r="L331" s="268" t="e">
        <f>VLOOKUP(C331,#REF!,2,FALSE)</f>
        <v>#REF!</v>
      </c>
      <c r="M331" s="46" t="e">
        <f>VLOOKUP(L331,#REF!,2,FALSE)</f>
        <v>#REF!</v>
      </c>
    </row>
    <row r="332" spans="1:13" x14ac:dyDescent="0.2">
      <c r="A332" s="292">
        <v>327</v>
      </c>
      <c r="B332" s="300" t="s">
        <v>15580</v>
      </c>
      <c r="C332" s="300" t="s">
        <v>15581</v>
      </c>
      <c r="D332" s="300" t="s">
        <v>15549</v>
      </c>
      <c r="E332" s="292" t="s">
        <v>290</v>
      </c>
      <c r="F332" s="292" t="s">
        <v>290</v>
      </c>
      <c r="G332" s="292" t="s">
        <v>290</v>
      </c>
      <c r="H332" s="301"/>
      <c r="I332" s="301"/>
      <c r="J332" s="1"/>
      <c r="K332" s="1"/>
      <c r="L332" s="268" t="e">
        <f>VLOOKUP(C332,#REF!,2,FALSE)</f>
        <v>#REF!</v>
      </c>
      <c r="M332" s="46" t="e">
        <f>VLOOKUP(L332,#REF!,2,FALSE)</f>
        <v>#REF!</v>
      </c>
    </row>
    <row r="333" spans="1:13" x14ac:dyDescent="0.2">
      <c r="A333" s="292">
        <v>328</v>
      </c>
      <c r="B333" s="300" t="s">
        <v>15582</v>
      </c>
      <c r="C333" s="300" t="s">
        <v>15583</v>
      </c>
      <c r="D333" s="300" t="s">
        <v>15549</v>
      </c>
      <c r="E333" s="292" t="s">
        <v>290</v>
      </c>
      <c r="F333" s="292" t="s">
        <v>289</v>
      </c>
      <c r="G333" s="292" t="s">
        <v>290</v>
      </c>
      <c r="H333" s="301" t="s">
        <v>23207</v>
      </c>
      <c r="I333" s="301"/>
      <c r="J333" s="1">
        <v>1</v>
      </c>
      <c r="K333" s="1"/>
      <c r="L333" s="268" t="e">
        <f>VLOOKUP(C333,#REF!,2,FALSE)</f>
        <v>#REF!</v>
      </c>
      <c r="M333" s="46" t="e">
        <f>VLOOKUP(L333,#REF!,2,FALSE)</f>
        <v>#REF!</v>
      </c>
    </row>
    <row r="334" spans="1:13" x14ac:dyDescent="0.2">
      <c r="A334" s="292">
        <v>329</v>
      </c>
      <c r="B334" s="300" t="s">
        <v>15584</v>
      </c>
      <c r="C334" s="300" t="s">
        <v>15585</v>
      </c>
      <c r="D334" s="300" t="s">
        <v>15549</v>
      </c>
      <c r="E334" s="292" t="s">
        <v>290</v>
      </c>
      <c r="F334" s="292" t="s">
        <v>290</v>
      </c>
      <c r="G334" s="292" t="s">
        <v>290</v>
      </c>
      <c r="H334" s="301"/>
      <c r="I334" s="301"/>
      <c r="J334" s="1"/>
      <c r="K334" s="1"/>
      <c r="L334" s="268" t="e">
        <f>VLOOKUP(C334,#REF!,2,FALSE)</f>
        <v>#REF!</v>
      </c>
      <c r="M334" s="46" t="e">
        <f>VLOOKUP(L334,#REF!,2,FALSE)</f>
        <v>#REF!</v>
      </c>
    </row>
    <row r="335" spans="1:13" x14ac:dyDescent="0.2">
      <c r="A335" s="292">
        <v>330</v>
      </c>
      <c r="B335" s="300" t="s">
        <v>15619</v>
      </c>
      <c r="C335" s="300" t="s">
        <v>15586</v>
      </c>
      <c r="D335" s="300" t="s">
        <v>15549</v>
      </c>
      <c r="E335" s="292" t="s">
        <v>290</v>
      </c>
      <c r="F335" s="292" t="s">
        <v>289</v>
      </c>
      <c r="G335" s="292" t="s">
        <v>290</v>
      </c>
      <c r="H335" s="301" t="s">
        <v>23207</v>
      </c>
      <c r="I335" s="301"/>
      <c r="J335" s="1">
        <v>1</v>
      </c>
      <c r="K335" s="1"/>
      <c r="L335" s="268" t="e">
        <f>VLOOKUP(C335,#REF!,2,FALSE)</f>
        <v>#REF!</v>
      </c>
      <c r="M335" s="46" t="e">
        <f>VLOOKUP(L335,#REF!,2,FALSE)</f>
        <v>#REF!</v>
      </c>
    </row>
    <row r="336" spans="1:13" x14ac:dyDescent="0.2">
      <c r="A336" s="292">
        <v>331</v>
      </c>
      <c r="B336" s="300" t="s">
        <v>15587</v>
      </c>
      <c r="C336" s="300" t="s">
        <v>15588</v>
      </c>
      <c r="D336" s="300" t="s">
        <v>15549</v>
      </c>
      <c r="E336" s="292" t="s">
        <v>290</v>
      </c>
      <c r="F336" s="292" t="s">
        <v>290</v>
      </c>
      <c r="G336" s="292" t="s">
        <v>290</v>
      </c>
      <c r="H336" s="301"/>
      <c r="I336" s="301"/>
      <c r="J336" s="1"/>
      <c r="K336" s="1"/>
      <c r="L336" s="268" t="e">
        <f>VLOOKUP(C336,#REF!,2,FALSE)</f>
        <v>#REF!</v>
      </c>
      <c r="M336" s="46" t="e">
        <f>VLOOKUP(L336,#REF!,2,FALSE)</f>
        <v>#REF!</v>
      </c>
    </row>
    <row r="337" spans="1:13" x14ac:dyDescent="0.2">
      <c r="A337" s="292">
        <v>332</v>
      </c>
      <c r="B337" s="300" t="s">
        <v>15589</v>
      </c>
      <c r="C337" s="300" t="s">
        <v>15590</v>
      </c>
      <c r="D337" s="300" t="s">
        <v>15549</v>
      </c>
      <c r="E337" s="292" t="s">
        <v>290</v>
      </c>
      <c r="F337" s="292" t="s">
        <v>289</v>
      </c>
      <c r="G337" s="292" t="s">
        <v>290</v>
      </c>
      <c r="H337" s="301" t="s">
        <v>23206</v>
      </c>
      <c r="I337" s="301"/>
      <c r="J337" s="1">
        <v>1</v>
      </c>
      <c r="K337" s="1"/>
      <c r="L337" s="268" t="e">
        <f>VLOOKUP(C337,#REF!,2,FALSE)</f>
        <v>#REF!</v>
      </c>
      <c r="M337" s="46" t="e">
        <f>VLOOKUP(L337,#REF!,2,FALSE)</f>
        <v>#REF!</v>
      </c>
    </row>
    <row r="338" spans="1:13" x14ac:dyDescent="0.2">
      <c r="A338" s="292">
        <v>333</v>
      </c>
      <c r="B338" s="300" t="s">
        <v>15591</v>
      </c>
      <c r="C338" s="300" t="s">
        <v>15592</v>
      </c>
      <c r="D338" s="300" t="s">
        <v>15549</v>
      </c>
      <c r="E338" s="292" t="s">
        <v>290</v>
      </c>
      <c r="F338" s="292" t="s">
        <v>290</v>
      </c>
      <c r="G338" s="292" t="s">
        <v>290</v>
      </c>
      <c r="H338" s="301"/>
      <c r="I338" s="301"/>
      <c r="J338" s="1"/>
      <c r="K338" s="1"/>
      <c r="L338" s="268" t="e">
        <f>VLOOKUP(C338,#REF!,2,FALSE)</f>
        <v>#REF!</v>
      </c>
      <c r="M338" s="46" t="e">
        <f>VLOOKUP(L338,#REF!,2,FALSE)</f>
        <v>#REF!</v>
      </c>
    </row>
    <row r="339" spans="1:13" x14ac:dyDescent="0.2">
      <c r="A339" s="292">
        <v>334</v>
      </c>
      <c r="B339" s="300" t="s">
        <v>15593</v>
      </c>
      <c r="C339" s="300" t="s">
        <v>15594</v>
      </c>
      <c r="D339" s="300" t="s">
        <v>15549</v>
      </c>
      <c r="E339" s="292" t="s">
        <v>290</v>
      </c>
      <c r="F339" s="292" t="s">
        <v>290</v>
      </c>
      <c r="G339" s="292" t="s">
        <v>290</v>
      </c>
      <c r="H339" s="301"/>
      <c r="I339" s="301"/>
      <c r="J339" s="1"/>
      <c r="K339" s="1"/>
      <c r="L339" s="268" t="e">
        <f>VLOOKUP(C339,#REF!,2,FALSE)</f>
        <v>#REF!</v>
      </c>
      <c r="M339" s="46" t="e">
        <f>VLOOKUP(L339,#REF!,2,FALSE)</f>
        <v>#REF!</v>
      </c>
    </row>
    <row r="340" spans="1:13" x14ac:dyDescent="0.2">
      <c r="A340" s="292">
        <v>335</v>
      </c>
      <c r="B340" s="300" t="s">
        <v>15595</v>
      </c>
      <c r="C340" s="300" t="s">
        <v>15596</v>
      </c>
      <c r="D340" s="300" t="s">
        <v>15549</v>
      </c>
      <c r="E340" s="292" t="s">
        <v>290</v>
      </c>
      <c r="F340" s="292" t="s">
        <v>290</v>
      </c>
      <c r="G340" s="292" t="s">
        <v>290</v>
      </c>
      <c r="H340" s="301"/>
      <c r="I340" s="301"/>
      <c r="J340" s="1"/>
      <c r="K340" s="1"/>
      <c r="L340" s="268" t="e">
        <f>VLOOKUP(C340,#REF!,2,FALSE)</f>
        <v>#REF!</v>
      </c>
      <c r="M340" s="46" t="e">
        <f>VLOOKUP(L340,#REF!,2,FALSE)</f>
        <v>#REF!</v>
      </c>
    </row>
    <row r="341" spans="1:13" x14ac:dyDescent="0.2">
      <c r="A341" s="292">
        <v>336</v>
      </c>
      <c r="B341" s="300" t="s">
        <v>15597</v>
      </c>
      <c r="C341" s="300" t="s">
        <v>15598</v>
      </c>
      <c r="D341" s="300" t="s">
        <v>15549</v>
      </c>
      <c r="E341" s="292" t="s">
        <v>290</v>
      </c>
      <c r="F341" s="292" t="s">
        <v>289</v>
      </c>
      <c r="G341" s="292" t="s">
        <v>290</v>
      </c>
      <c r="H341" s="301" t="s">
        <v>23206</v>
      </c>
      <c r="I341" s="301"/>
      <c r="J341" s="1">
        <v>1</v>
      </c>
      <c r="K341" s="1"/>
      <c r="L341" s="268" t="e">
        <f>VLOOKUP(C341,#REF!,2,FALSE)</f>
        <v>#REF!</v>
      </c>
      <c r="M341" s="46" t="e">
        <f>VLOOKUP(L341,#REF!,2,FALSE)</f>
        <v>#REF!</v>
      </c>
    </row>
    <row r="342" spans="1:13" x14ac:dyDescent="0.2">
      <c r="A342" s="292">
        <v>337</v>
      </c>
      <c r="B342" s="300" t="s">
        <v>15599</v>
      </c>
      <c r="C342" s="300" t="s">
        <v>15600</v>
      </c>
      <c r="D342" s="300" t="s">
        <v>15549</v>
      </c>
      <c r="E342" s="292" t="s">
        <v>290</v>
      </c>
      <c r="F342" s="292" t="s">
        <v>290</v>
      </c>
      <c r="G342" s="292" t="s">
        <v>290</v>
      </c>
      <c r="H342" s="301"/>
      <c r="I342" s="301"/>
      <c r="J342" s="1"/>
      <c r="K342" s="1"/>
      <c r="L342" s="268" t="e">
        <f>VLOOKUP(C342,#REF!,2,FALSE)</f>
        <v>#REF!</v>
      </c>
      <c r="M342" s="46" t="e">
        <f>VLOOKUP(L342,#REF!,2,FALSE)</f>
        <v>#REF!</v>
      </c>
    </row>
    <row r="343" spans="1:13" x14ac:dyDescent="0.2">
      <c r="A343" s="292">
        <v>338</v>
      </c>
      <c r="B343" s="300" t="s">
        <v>15601</v>
      </c>
      <c r="C343" s="300" t="s">
        <v>15602</v>
      </c>
      <c r="D343" s="300" t="s">
        <v>15549</v>
      </c>
      <c r="E343" s="292" t="s">
        <v>290</v>
      </c>
      <c r="F343" s="292" t="s">
        <v>289</v>
      </c>
      <c r="G343" s="292" t="s">
        <v>290</v>
      </c>
      <c r="H343" s="301" t="s">
        <v>23206</v>
      </c>
      <c r="I343" s="301"/>
      <c r="J343" s="1">
        <v>1</v>
      </c>
      <c r="K343" s="1"/>
      <c r="L343" s="268" t="e">
        <f>VLOOKUP(C343,#REF!,2,FALSE)</f>
        <v>#REF!</v>
      </c>
      <c r="M343" s="46" t="e">
        <f>VLOOKUP(L343,#REF!,2,FALSE)</f>
        <v>#REF!</v>
      </c>
    </row>
    <row r="344" spans="1:13" x14ac:dyDescent="0.2">
      <c r="A344" s="292">
        <v>339</v>
      </c>
      <c r="B344" s="300" t="s">
        <v>15603</v>
      </c>
      <c r="C344" s="300" t="s">
        <v>15604</v>
      </c>
      <c r="D344" s="300" t="s">
        <v>15549</v>
      </c>
      <c r="E344" s="292" t="s">
        <v>290</v>
      </c>
      <c r="F344" s="292" t="s">
        <v>289</v>
      </c>
      <c r="G344" s="292" t="s">
        <v>290</v>
      </c>
      <c r="H344" s="301" t="s">
        <v>23206</v>
      </c>
      <c r="I344" s="301"/>
      <c r="J344" s="1">
        <v>1</v>
      </c>
      <c r="K344" s="1"/>
      <c r="L344" s="268" t="e">
        <f>VLOOKUP(C344,#REF!,2,FALSE)</f>
        <v>#REF!</v>
      </c>
      <c r="M344" s="46" t="e">
        <f>VLOOKUP(L344,#REF!,2,FALSE)</f>
        <v>#REF!</v>
      </c>
    </row>
    <row r="345" spans="1:13" x14ac:dyDescent="0.2">
      <c r="A345" s="292">
        <v>340</v>
      </c>
      <c r="B345" s="300" t="s">
        <v>15605</v>
      </c>
      <c r="C345" s="300" t="s">
        <v>15606</v>
      </c>
      <c r="D345" s="300" t="s">
        <v>15549</v>
      </c>
      <c r="E345" s="292" t="s">
        <v>290</v>
      </c>
      <c r="F345" s="292" t="s">
        <v>289</v>
      </c>
      <c r="G345" s="292" t="s">
        <v>290</v>
      </c>
      <c r="H345" s="301" t="s">
        <v>23206</v>
      </c>
      <c r="I345" s="301"/>
      <c r="J345" s="1">
        <v>1</v>
      </c>
      <c r="K345" s="1"/>
      <c r="L345" s="268" t="e">
        <f>VLOOKUP(C345,#REF!,2,FALSE)</f>
        <v>#REF!</v>
      </c>
      <c r="M345" s="46" t="e">
        <f>VLOOKUP(L345,#REF!,2,FALSE)</f>
        <v>#REF!</v>
      </c>
    </row>
    <row r="346" spans="1:13" x14ac:dyDescent="0.2">
      <c r="A346" s="292">
        <v>341</v>
      </c>
      <c r="B346" s="300" t="s">
        <v>15607</v>
      </c>
      <c r="C346" s="300" t="s">
        <v>15608</v>
      </c>
      <c r="D346" s="300" t="s">
        <v>15549</v>
      </c>
      <c r="E346" s="292" t="s">
        <v>290</v>
      </c>
      <c r="F346" s="292" t="s">
        <v>289</v>
      </c>
      <c r="G346" s="292" t="s">
        <v>290</v>
      </c>
      <c r="H346" s="301" t="s">
        <v>23206</v>
      </c>
      <c r="I346" s="301"/>
      <c r="J346" s="1">
        <v>1</v>
      </c>
      <c r="K346" s="1"/>
      <c r="L346" s="268" t="e">
        <f>VLOOKUP(C346,#REF!,2,FALSE)</f>
        <v>#REF!</v>
      </c>
      <c r="M346" s="46" t="e">
        <f>VLOOKUP(L346,#REF!,2,FALSE)</f>
        <v>#REF!</v>
      </c>
    </row>
    <row r="347" spans="1:13" x14ac:dyDescent="0.2">
      <c r="A347" s="292">
        <v>342</v>
      </c>
      <c r="B347" s="300" t="s">
        <v>15609</v>
      </c>
      <c r="C347" s="300" t="s">
        <v>15610</v>
      </c>
      <c r="D347" s="300" t="s">
        <v>15549</v>
      </c>
      <c r="E347" s="292" t="s">
        <v>290</v>
      </c>
      <c r="F347" s="292" t="s">
        <v>289</v>
      </c>
      <c r="G347" s="292" t="s">
        <v>290</v>
      </c>
      <c r="H347" s="301" t="s">
        <v>23206</v>
      </c>
      <c r="I347" s="301"/>
      <c r="J347" s="1">
        <v>1</v>
      </c>
      <c r="K347" s="1"/>
      <c r="L347" s="268" t="e">
        <f>VLOOKUP(C347,#REF!,2,FALSE)</f>
        <v>#REF!</v>
      </c>
      <c r="M347" s="46" t="e">
        <f>VLOOKUP(L347,#REF!,2,FALSE)</f>
        <v>#REF!</v>
      </c>
    </row>
    <row r="348" spans="1:13" x14ac:dyDescent="0.2">
      <c r="A348" s="292">
        <v>343</v>
      </c>
      <c r="B348" s="300" t="s">
        <v>15611</v>
      </c>
      <c r="C348" s="300" t="s">
        <v>15612</v>
      </c>
      <c r="D348" s="300" t="s">
        <v>15549</v>
      </c>
      <c r="E348" s="292" t="s">
        <v>290</v>
      </c>
      <c r="F348" s="292" t="s">
        <v>289</v>
      </c>
      <c r="G348" s="292" t="s">
        <v>290</v>
      </c>
      <c r="H348" s="301" t="s">
        <v>23206</v>
      </c>
      <c r="I348" s="301"/>
      <c r="J348" s="1">
        <v>1</v>
      </c>
      <c r="K348" s="1"/>
      <c r="L348" s="268" t="e">
        <f>VLOOKUP(C348,#REF!,2,FALSE)</f>
        <v>#REF!</v>
      </c>
      <c r="M348" s="46" t="e">
        <f>VLOOKUP(L348,#REF!,2,FALSE)</f>
        <v>#REF!</v>
      </c>
    </row>
    <row r="349" spans="1:13" x14ac:dyDescent="0.2">
      <c r="A349" s="292">
        <v>344</v>
      </c>
      <c r="B349" s="300" t="s">
        <v>15613</v>
      </c>
      <c r="C349" s="300" t="s">
        <v>15614</v>
      </c>
      <c r="D349" s="300" t="s">
        <v>15549</v>
      </c>
      <c r="E349" s="292" t="s">
        <v>290</v>
      </c>
      <c r="F349" s="292" t="s">
        <v>289</v>
      </c>
      <c r="G349" s="292" t="s">
        <v>290</v>
      </c>
      <c r="H349" s="301" t="s">
        <v>23206</v>
      </c>
      <c r="I349" s="301"/>
      <c r="J349" s="1">
        <v>1</v>
      </c>
      <c r="K349" s="1"/>
      <c r="L349" s="268" t="e">
        <f>VLOOKUP(C349,#REF!,2,FALSE)</f>
        <v>#REF!</v>
      </c>
      <c r="M349" s="46" t="e">
        <f>VLOOKUP(L349,#REF!,2,FALSE)</f>
        <v>#REF!</v>
      </c>
    </row>
    <row r="350" spans="1:13" x14ac:dyDescent="0.2">
      <c r="A350" s="292">
        <v>345</v>
      </c>
      <c r="B350" s="300" t="s">
        <v>15615</v>
      </c>
      <c r="C350" s="300" t="s">
        <v>15616</v>
      </c>
      <c r="D350" s="300" t="s">
        <v>15549</v>
      </c>
      <c r="E350" s="292" t="s">
        <v>290</v>
      </c>
      <c r="F350" s="292" t="s">
        <v>289</v>
      </c>
      <c r="G350" s="292" t="s">
        <v>290</v>
      </c>
      <c r="H350" s="301" t="s">
        <v>23206</v>
      </c>
      <c r="I350" s="301"/>
      <c r="J350" s="1">
        <v>1</v>
      </c>
      <c r="K350" s="1"/>
      <c r="L350" s="268" t="e">
        <f>VLOOKUP(C350,#REF!,2,FALSE)</f>
        <v>#REF!</v>
      </c>
      <c r="M350" s="46" t="e">
        <f>VLOOKUP(L350,#REF!,2,FALSE)</f>
        <v>#REF!</v>
      </c>
    </row>
    <row r="351" spans="1:13" x14ac:dyDescent="0.2">
      <c r="A351" s="292">
        <v>346</v>
      </c>
      <c r="B351" s="300" t="s">
        <v>15617</v>
      </c>
      <c r="C351" s="300" t="s">
        <v>15618</v>
      </c>
      <c r="D351" s="300" t="s">
        <v>15549</v>
      </c>
      <c r="E351" s="292" t="s">
        <v>290</v>
      </c>
      <c r="F351" s="292" t="s">
        <v>289</v>
      </c>
      <c r="G351" s="292" t="s">
        <v>290</v>
      </c>
      <c r="H351" s="301" t="s">
        <v>23206</v>
      </c>
      <c r="I351" s="301"/>
      <c r="J351" s="1">
        <v>1</v>
      </c>
      <c r="K351" s="1"/>
      <c r="L351" s="268" t="e">
        <f>VLOOKUP(C351,#REF!,2,FALSE)</f>
        <v>#REF!</v>
      </c>
      <c r="M351" s="46" t="e">
        <f>VLOOKUP(L351,#REF!,2,FALSE)</f>
        <v>#REF!</v>
      </c>
    </row>
    <row r="352" spans="1:13" x14ac:dyDescent="0.2">
      <c r="A352" s="292">
        <v>347</v>
      </c>
      <c r="B352" s="300" t="s">
        <v>17155</v>
      </c>
      <c r="C352" s="300" t="s">
        <v>17156</v>
      </c>
      <c r="D352" s="300" t="s">
        <v>17154</v>
      </c>
      <c r="E352" s="292" t="s">
        <v>290</v>
      </c>
      <c r="F352" s="292" t="s">
        <v>290</v>
      </c>
      <c r="G352" s="292" t="s">
        <v>290</v>
      </c>
      <c r="H352" s="301"/>
      <c r="I352" s="301"/>
      <c r="J352" s="1"/>
      <c r="K352" s="1"/>
      <c r="L352" s="268" t="e">
        <f>VLOOKUP(C352,#REF!,2,FALSE)</f>
        <v>#REF!</v>
      </c>
      <c r="M352" s="46" t="e">
        <f>VLOOKUP(L352,#REF!,2,FALSE)</f>
        <v>#REF!</v>
      </c>
    </row>
    <row r="353" spans="1:13" x14ac:dyDescent="0.2">
      <c r="A353" s="292">
        <v>348</v>
      </c>
      <c r="B353" s="300" t="s">
        <v>17157</v>
      </c>
      <c r="C353" s="300" t="s">
        <v>17158</v>
      </c>
      <c r="D353" s="300" t="s">
        <v>17154</v>
      </c>
      <c r="E353" s="292" t="s">
        <v>290</v>
      </c>
      <c r="F353" s="292" t="s">
        <v>290</v>
      </c>
      <c r="G353" s="292" t="s">
        <v>290</v>
      </c>
      <c r="H353" s="301"/>
      <c r="I353" s="301"/>
      <c r="J353" s="1"/>
      <c r="K353" s="1"/>
      <c r="L353" s="268" t="e">
        <f>VLOOKUP(C353,#REF!,2,FALSE)</f>
        <v>#REF!</v>
      </c>
      <c r="M353" s="46" t="e">
        <f>VLOOKUP(L353,#REF!,2,FALSE)</f>
        <v>#REF!</v>
      </c>
    </row>
    <row r="354" spans="1:13" x14ac:dyDescent="0.2">
      <c r="A354" s="292">
        <v>349</v>
      </c>
      <c r="B354" s="300" t="s">
        <v>17159</v>
      </c>
      <c r="C354" s="300" t="s">
        <v>17160</v>
      </c>
      <c r="D354" s="300" t="s">
        <v>17154</v>
      </c>
      <c r="E354" s="292" t="s">
        <v>290</v>
      </c>
      <c r="F354" s="292" t="s">
        <v>290</v>
      </c>
      <c r="G354" s="292" t="s">
        <v>290</v>
      </c>
      <c r="H354" s="301"/>
      <c r="I354" s="301"/>
      <c r="J354" s="1"/>
      <c r="K354" s="1"/>
      <c r="L354" s="268" t="e">
        <f>VLOOKUP(C354,#REF!,2,FALSE)</f>
        <v>#REF!</v>
      </c>
      <c r="M354" s="46" t="e">
        <f>VLOOKUP(L354,#REF!,2,FALSE)</f>
        <v>#REF!</v>
      </c>
    </row>
    <row r="355" spans="1:13" x14ac:dyDescent="0.2">
      <c r="A355" s="292">
        <v>350</v>
      </c>
      <c r="B355" s="300" t="s">
        <v>17161</v>
      </c>
      <c r="C355" s="300" t="s">
        <v>17162</v>
      </c>
      <c r="D355" s="300" t="s">
        <v>17154</v>
      </c>
      <c r="E355" s="292" t="s">
        <v>290</v>
      </c>
      <c r="F355" s="292" t="s">
        <v>290</v>
      </c>
      <c r="G355" s="292" t="s">
        <v>290</v>
      </c>
      <c r="H355" s="301"/>
      <c r="I355" s="301"/>
      <c r="J355" s="1"/>
      <c r="K355" s="1"/>
      <c r="L355" s="268" t="e">
        <f>VLOOKUP(C355,#REF!,2,FALSE)</f>
        <v>#REF!</v>
      </c>
      <c r="M355" s="46" t="e">
        <f>VLOOKUP(L355,#REF!,2,FALSE)</f>
        <v>#REF!</v>
      </c>
    </row>
    <row r="356" spans="1:13" x14ac:dyDescent="0.2">
      <c r="A356" s="292">
        <v>351</v>
      </c>
      <c r="B356" s="300" t="s">
        <v>17163</v>
      </c>
      <c r="C356" s="300" t="s">
        <v>17164</v>
      </c>
      <c r="D356" s="300" t="s">
        <v>17154</v>
      </c>
      <c r="E356" s="292" t="s">
        <v>290</v>
      </c>
      <c r="F356" s="292" t="s">
        <v>290</v>
      </c>
      <c r="G356" s="292" t="s">
        <v>290</v>
      </c>
      <c r="H356" s="301"/>
      <c r="I356" s="301"/>
      <c r="J356" s="1"/>
      <c r="K356" s="1"/>
      <c r="L356" s="268" t="e">
        <f>VLOOKUP(C356,#REF!,2,FALSE)</f>
        <v>#REF!</v>
      </c>
      <c r="M356" s="46" t="e">
        <f>VLOOKUP(L356,#REF!,2,FALSE)</f>
        <v>#REF!</v>
      </c>
    </row>
    <row r="357" spans="1:13" x14ac:dyDescent="0.2">
      <c r="A357" s="292">
        <v>352</v>
      </c>
      <c r="B357" s="300" t="s">
        <v>17165</v>
      </c>
      <c r="C357" s="300" t="s">
        <v>17166</v>
      </c>
      <c r="D357" s="300" t="s">
        <v>17154</v>
      </c>
      <c r="E357" s="292" t="s">
        <v>290</v>
      </c>
      <c r="F357" s="292" t="s">
        <v>290</v>
      </c>
      <c r="G357" s="292" t="s">
        <v>290</v>
      </c>
      <c r="H357" s="301"/>
      <c r="I357" s="301"/>
      <c r="J357" s="1"/>
      <c r="K357" s="1"/>
      <c r="L357" s="268" t="e">
        <f>VLOOKUP(C357,#REF!,2,FALSE)</f>
        <v>#REF!</v>
      </c>
      <c r="M357" s="46" t="e">
        <f>VLOOKUP(L357,#REF!,2,FALSE)</f>
        <v>#REF!</v>
      </c>
    </row>
    <row r="358" spans="1:13" x14ac:dyDescent="0.2">
      <c r="A358" s="292">
        <v>353</v>
      </c>
      <c r="B358" s="300" t="s">
        <v>17167</v>
      </c>
      <c r="C358" s="300" t="s">
        <v>17168</v>
      </c>
      <c r="D358" s="300" t="s">
        <v>17154</v>
      </c>
      <c r="E358" s="292" t="s">
        <v>290</v>
      </c>
      <c r="F358" s="292" t="s">
        <v>290</v>
      </c>
      <c r="G358" s="292" t="s">
        <v>290</v>
      </c>
      <c r="H358" s="301"/>
      <c r="I358" s="301"/>
      <c r="J358" s="1"/>
      <c r="K358" s="1"/>
      <c r="L358" s="268" t="e">
        <f>VLOOKUP(C358,#REF!,2,FALSE)</f>
        <v>#REF!</v>
      </c>
      <c r="M358" s="46" t="e">
        <f>VLOOKUP(L358,#REF!,2,FALSE)</f>
        <v>#REF!</v>
      </c>
    </row>
    <row r="359" spans="1:13" x14ac:dyDescent="0.2">
      <c r="A359" s="292">
        <v>354</v>
      </c>
      <c r="B359" s="300" t="s">
        <v>17169</v>
      </c>
      <c r="C359" s="300" t="s">
        <v>17170</v>
      </c>
      <c r="D359" s="300" t="s">
        <v>17154</v>
      </c>
      <c r="E359" s="292" t="s">
        <v>290</v>
      </c>
      <c r="F359" s="292" t="s">
        <v>290</v>
      </c>
      <c r="G359" s="292" t="s">
        <v>290</v>
      </c>
      <c r="H359" s="301"/>
      <c r="I359" s="301"/>
      <c r="J359" s="1"/>
      <c r="K359" s="1"/>
      <c r="L359" s="268" t="e">
        <f>VLOOKUP(C359,#REF!,2,FALSE)</f>
        <v>#REF!</v>
      </c>
      <c r="M359" s="46" t="e">
        <f>VLOOKUP(L359,#REF!,2,FALSE)</f>
        <v>#REF!</v>
      </c>
    </row>
    <row r="360" spans="1:13" x14ac:dyDescent="0.2">
      <c r="A360" s="292">
        <v>355</v>
      </c>
      <c r="B360" s="300" t="s">
        <v>17171</v>
      </c>
      <c r="C360" s="300" t="s">
        <v>17172</v>
      </c>
      <c r="D360" s="300" t="s">
        <v>17154</v>
      </c>
      <c r="E360" s="292" t="s">
        <v>290</v>
      </c>
      <c r="F360" s="292" t="s">
        <v>289</v>
      </c>
      <c r="G360" s="292" t="s">
        <v>290</v>
      </c>
      <c r="H360" s="301" t="s">
        <v>23207</v>
      </c>
      <c r="I360" s="301"/>
      <c r="J360" s="1">
        <v>1</v>
      </c>
      <c r="K360" s="1"/>
      <c r="L360" s="268" t="e">
        <f>VLOOKUP(C360,#REF!,2,FALSE)</f>
        <v>#REF!</v>
      </c>
      <c r="M360" s="46" t="e">
        <f>VLOOKUP(L360,#REF!,2,FALSE)</f>
        <v>#REF!</v>
      </c>
    </row>
    <row r="361" spans="1:13" x14ac:dyDescent="0.2">
      <c r="A361" s="292">
        <v>356</v>
      </c>
      <c r="B361" s="300" t="s">
        <v>17431</v>
      </c>
      <c r="C361" s="300" t="s">
        <v>17432</v>
      </c>
      <c r="D361" s="300" t="s">
        <v>17430</v>
      </c>
      <c r="E361" s="292" t="s">
        <v>290</v>
      </c>
      <c r="F361" s="292" t="s">
        <v>290</v>
      </c>
      <c r="G361" s="292" t="s">
        <v>290</v>
      </c>
      <c r="H361" s="301"/>
      <c r="I361" s="301"/>
      <c r="J361" s="1"/>
      <c r="K361" s="1"/>
      <c r="L361" s="268" t="e">
        <f>VLOOKUP(C361,#REF!,2,FALSE)</f>
        <v>#REF!</v>
      </c>
      <c r="M361" s="46" t="e">
        <f>VLOOKUP(L361,#REF!,2,FALSE)</f>
        <v>#REF!</v>
      </c>
    </row>
    <row r="362" spans="1:13" x14ac:dyDescent="0.2">
      <c r="A362" s="292">
        <v>357</v>
      </c>
      <c r="B362" s="300" t="s">
        <v>17433</v>
      </c>
      <c r="C362" s="300" t="s">
        <v>17434</v>
      </c>
      <c r="D362" s="300" t="s">
        <v>17430</v>
      </c>
      <c r="E362" s="292" t="s">
        <v>290</v>
      </c>
      <c r="F362" s="292" t="s">
        <v>290</v>
      </c>
      <c r="G362" s="292" t="s">
        <v>290</v>
      </c>
      <c r="H362" s="301"/>
      <c r="I362" s="301"/>
      <c r="J362" s="1"/>
      <c r="K362" s="1"/>
      <c r="L362" s="268" t="e">
        <f>VLOOKUP(C362,#REF!,2,FALSE)</f>
        <v>#REF!</v>
      </c>
      <c r="M362" s="46" t="e">
        <f>VLOOKUP(L362,#REF!,2,FALSE)</f>
        <v>#REF!</v>
      </c>
    </row>
    <row r="363" spans="1:13" x14ac:dyDescent="0.2">
      <c r="A363" s="292">
        <v>358</v>
      </c>
      <c r="B363" s="300" t="s">
        <v>17435</v>
      </c>
      <c r="C363" s="300" t="s">
        <v>17435</v>
      </c>
      <c r="D363" s="300" t="s">
        <v>17430</v>
      </c>
      <c r="E363" s="292" t="s">
        <v>290</v>
      </c>
      <c r="F363" s="292" t="s">
        <v>290</v>
      </c>
      <c r="G363" s="292" t="s">
        <v>290</v>
      </c>
      <c r="H363" s="301"/>
      <c r="I363" s="301"/>
      <c r="J363" s="1"/>
      <c r="K363" s="1"/>
      <c r="L363" s="268" t="e">
        <f>VLOOKUP(C363,#REF!,2,FALSE)</f>
        <v>#REF!</v>
      </c>
      <c r="M363" s="46" t="e">
        <f>VLOOKUP(L363,#REF!,2,FALSE)</f>
        <v>#REF!</v>
      </c>
    </row>
    <row r="364" spans="1:13" x14ac:dyDescent="0.2">
      <c r="A364" s="292">
        <v>359</v>
      </c>
      <c r="B364" s="300" t="s">
        <v>17436</v>
      </c>
      <c r="C364" s="300" t="s">
        <v>17437</v>
      </c>
      <c r="D364" s="300" t="s">
        <v>17430</v>
      </c>
      <c r="E364" s="292" t="s">
        <v>290</v>
      </c>
      <c r="F364" s="292" t="s">
        <v>290</v>
      </c>
      <c r="G364" s="292" t="s">
        <v>290</v>
      </c>
      <c r="H364" s="301"/>
      <c r="I364" s="301"/>
      <c r="J364" s="1"/>
      <c r="K364" s="1"/>
      <c r="L364" s="268" t="e">
        <f>VLOOKUP(C364,#REF!,2,FALSE)</f>
        <v>#REF!</v>
      </c>
      <c r="M364" s="46" t="e">
        <f>VLOOKUP(L364,#REF!,2,FALSE)</f>
        <v>#REF!</v>
      </c>
    </row>
    <row r="365" spans="1:13" x14ac:dyDescent="0.2">
      <c r="A365" s="292">
        <v>360</v>
      </c>
      <c r="B365" s="300" t="s">
        <v>17438</v>
      </c>
      <c r="C365" s="300" t="s">
        <v>17439</v>
      </c>
      <c r="D365" s="300" t="s">
        <v>17430</v>
      </c>
      <c r="E365" s="292" t="s">
        <v>290</v>
      </c>
      <c r="F365" s="292" t="s">
        <v>290</v>
      </c>
      <c r="G365" s="292" t="s">
        <v>290</v>
      </c>
      <c r="H365" s="301"/>
      <c r="I365" s="301"/>
      <c r="J365" s="1"/>
      <c r="K365" s="1"/>
      <c r="L365" s="268" t="e">
        <f>VLOOKUP(C365,#REF!,2,FALSE)</f>
        <v>#REF!</v>
      </c>
      <c r="M365" s="46" t="e">
        <f>VLOOKUP(L365,#REF!,2,FALSE)</f>
        <v>#REF!</v>
      </c>
    </row>
    <row r="366" spans="1:13" x14ac:dyDescent="0.2">
      <c r="A366" s="292">
        <v>361</v>
      </c>
      <c r="B366" s="300" t="s">
        <v>17440</v>
      </c>
      <c r="C366" s="300" t="s">
        <v>17441</v>
      </c>
      <c r="D366" s="300" t="s">
        <v>17430</v>
      </c>
      <c r="E366" s="292" t="s">
        <v>290</v>
      </c>
      <c r="F366" s="292" t="s">
        <v>290</v>
      </c>
      <c r="G366" s="292" t="s">
        <v>290</v>
      </c>
      <c r="H366" s="301"/>
      <c r="I366" s="301"/>
      <c r="J366" s="1"/>
      <c r="K366" s="1"/>
      <c r="L366" s="268" t="e">
        <f>VLOOKUP(C366,#REF!,2,FALSE)</f>
        <v>#REF!</v>
      </c>
      <c r="M366" s="46" t="e">
        <f>VLOOKUP(L366,#REF!,2,FALSE)</f>
        <v>#REF!</v>
      </c>
    </row>
    <row r="367" spans="1:13" x14ac:dyDescent="0.2">
      <c r="A367" s="292">
        <v>362</v>
      </c>
      <c r="B367" s="300" t="s">
        <v>17442</v>
      </c>
      <c r="C367" s="300" t="s">
        <v>17443</v>
      </c>
      <c r="D367" s="300" t="s">
        <v>17430</v>
      </c>
      <c r="E367" s="292" t="s">
        <v>290</v>
      </c>
      <c r="F367" s="292" t="s">
        <v>290</v>
      </c>
      <c r="G367" s="292" t="s">
        <v>290</v>
      </c>
      <c r="H367" s="301"/>
      <c r="I367" s="301"/>
      <c r="J367" s="1"/>
      <c r="K367" s="1"/>
      <c r="L367" s="268" t="e">
        <f>VLOOKUP(C367,#REF!,2,FALSE)</f>
        <v>#REF!</v>
      </c>
      <c r="M367" s="46" t="e">
        <f>VLOOKUP(L367,#REF!,2,FALSE)</f>
        <v>#REF!</v>
      </c>
    </row>
    <row r="368" spans="1:13" x14ac:dyDescent="0.2">
      <c r="A368" s="292">
        <v>363</v>
      </c>
      <c r="B368" s="300" t="s">
        <v>17444</v>
      </c>
      <c r="C368" s="300" t="s">
        <v>17445</v>
      </c>
      <c r="D368" s="300" t="s">
        <v>17430</v>
      </c>
      <c r="E368" s="292" t="s">
        <v>290</v>
      </c>
      <c r="F368" s="292" t="s">
        <v>290</v>
      </c>
      <c r="G368" s="292" t="s">
        <v>290</v>
      </c>
      <c r="H368" s="301"/>
      <c r="I368" s="301"/>
      <c r="J368" s="1"/>
      <c r="K368" s="1"/>
      <c r="L368" s="268" t="e">
        <f>VLOOKUP(C368,#REF!,2,FALSE)</f>
        <v>#REF!</v>
      </c>
      <c r="M368" s="46" t="e">
        <f>VLOOKUP(L368,#REF!,2,FALSE)</f>
        <v>#REF!</v>
      </c>
    </row>
    <row r="369" spans="1:13" x14ac:dyDescent="0.2">
      <c r="A369" s="292">
        <v>364</v>
      </c>
      <c r="B369" s="300" t="s">
        <v>17446</v>
      </c>
      <c r="C369" s="300" t="s">
        <v>17447</v>
      </c>
      <c r="D369" s="300" t="s">
        <v>17430</v>
      </c>
      <c r="E369" s="292" t="s">
        <v>290</v>
      </c>
      <c r="F369" s="292" t="s">
        <v>290</v>
      </c>
      <c r="G369" s="292" t="s">
        <v>290</v>
      </c>
      <c r="H369" s="301"/>
      <c r="I369" s="301"/>
      <c r="J369" s="1"/>
      <c r="K369" s="1"/>
      <c r="L369" s="268" t="e">
        <f>VLOOKUP(C369,#REF!,2,FALSE)</f>
        <v>#REF!</v>
      </c>
      <c r="M369" s="46" t="e">
        <f>VLOOKUP(L369,#REF!,2,FALSE)</f>
        <v>#REF!</v>
      </c>
    </row>
    <row r="370" spans="1:13" x14ac:dyDescent="0.2">
      <c r="A370" s="292">
        <v>365</v>
      </c>
      <c r="B370" s="300" t="s">
        <v>17448</v>
      </c>
      <c r="C370" s="300" t="s">
        <v>17449</v>
      </c>
      <c r="D370" s="300" t="s">
        <v>17430</v>
      </c>
      <c r="E370" s="292" t="s">
        <v>290</v>
      </c>
      <c r="F370" s="292" t="s">
        <v>290</v>
      </c>
      <c r="G370" s="292" t="s">
        <v>290</v>
      </c>
      <c r="H370" s="301"/>
      <c r="I370" s="301"/>
      <c r="J370" s="1"/>
      <c r="K370" s="1"/>
      <c r="L370" s="268" t="e">
        <f>VLOOKUP(C370,#REF!,2,FALSE)</f>
        <v>#REF!</v>
      </c>
      <c r="M370" s="46" t="e">
        <f>VLOOKUP(L370,#REF!,2,FALSE)</f>
        <v>#REF!</v>
      </c>
    </row>
    <row r="371" spans="1:13" x14ac:dyDescent="0.2">
      <c r="A371" s="292">
        <v>366</v>
      </c>
      <c r="B371" s="300" t="s">
        <v>17450</v>
      </c>
      <c r="C371" s="300" t="s">
        <v>17451</v>
      </c>
      <c r="D371" s="300" t="s">
        <v>17430</v>
      </c>
      <c r="E371" s="292" t="s">
        <v>290</v>
      </c>
      <c r="F371" s="292" t="s">
        <v>290</v>
      </c>
      <c r="G371" s="292" t="s">
        <v>290</v>
      </c>
      <c r="H371" s="301"/>
      <c r="I371" s="301"/>
      <c r="J371" s="1"/>
      <c r="K371" s="1"/>
      <c r="L371" s="268" t="e">
        <f>VLOOKUP(C371,#REF!,2,FALSE)</f>
        <v>#REF!</v>
      </c>
      <c r="M371" s="46" t="e">
        <f>VLOOKUP(L371,#REF!,2,FALSE)</f>
        <v>#REF!</v>
      </c>
    </row>
    <row r="372" spans="1:13" x14ac:dyDescent="0.2">
      <c r="A372" s="292">
        <v>367</v>
      </c>
      <c r="B372" s="300" t="s">
        <v>17452</v>
      </c>
      <c r="C372" s="300" t="s">
        <v>17453</v>
      </c>
      <c r="D372" s="300" t="s">
        <v>17430</v>
      </c>
      <c r="E372" s="292" t="s">
        <v>290</v>
      </c>
      <c r="F372" s="292" t="s">
        <v>290</v>
      </c>
      <c r="G372" s="292" t="s">
        <v>290</v>
      </c>
      <c r="H372" s="301"/>
      <c r="I372" s="301"/>
      <c r="J372" s="1"/>
      <c r="K372" s="1"/>
      <c r="L372" s="268" t="e">
        <f>VLOOKUP(C372,#REF!,2,FALSE)</f>
        <v>#REF!</v>
      </c>
      <c r="M372" s="46" t="e">
        <f>VLOOKUP(L372,#REF!,2,FALSE)</f>
        <v>#REF!</v>
      </c>
    </row>
    <row r="373" spans="1:13" x14ac:dyDescent="0.2">
      <c r="A373" s="292">
        <v>368</v>
      </c>
      <c r="B373" s="300" t="s">
        <v>17454</v>
      </c>
      <c r="C373" s="300" t="s">
        <v>17455</v>
      </c>
      <c r="D373" s="300" t="s">
        <v>17430</v>
      </c>
      <c r="E373" s="292" t="s">
        <v>290</v>
      </c>
      <c r="F373" s="292" t="s">
        <v>290</v>
      </c>
      <c r="G373" s="292" t="s">
        <v>290</v>
      </c>
      <c r="H373" s="301"/>
      <c r="I373" s="301"/>
      <c r="J373" s="1"/>
      <c r="K373" s="1"/>
      <c r="L373" s="268" t="e">
        <f>VLOOKUP(C373,#REF!,2,FALSE)</f>
        <v>#REF!</v>
      </c>
      <c r="M373" s="46" t="e">
        <f>VLOOKUP(L373,#REF!,2,FALSE)</f>
        <v>#REF!</v>
      </c>
    </row>
    <row r="374" spans="1:13" x14ac:dyDescent="0.2">
      <c r="A374" s="292">
        <v>369</v>
      </c>
      <c r="B374" s="300" t="s">
        <v>17456</v>
      </c>
      <c r="C374" s="300" t="s">
        <v>17457</v>
      </c>
      <c r="D374" s="300" t="s">
        <v>17430</v>
      </c>
      <c r="E374" s="292" t="s">
        <v>290</v>
      </c>
      <c r="F374" s="292" t="s">
        <v>290</v>
      </c>
      <c r="G374" s="292" t="s">
        <v>290</v>
      </c>
      <c r="H374" s="301"/>
      <c r="I374" s="301"/>
      <c r="J374" s="1"/>
      <c r="K374" s="1"/>
      <c r="L374" s="268" t="e">
        <f>VLOOKUP(C374,#REF!,2,FALSE)</f>
        <v>#REF!</v>
      </c>
      <c r="M374" s="46" t="e">
        <f>VLOOKUP(L374,#REF!,2,FALSE)</f>
        <v>#REF!</v>
      </c>
    </row>
    <row r="375" spans="1:13" x14ac:dyDescent="0.2">
      <c r="A375" s="292">
        <v>370</v>
      </c>
      <c r="B375" s="300" t="s">
        <v>17458</v>
      </c>
      <c r="C375" s="300" t="s">
        <v>17459</v>
      </c>
      <c r="D375" s="300" t="s">
        <v>17430</v>
      </c>
      <c r="E375" s="292" t="s">
        <v>290</v>
      </c>
      <c r="F375" s="292" t="s">
        <v>290</v>
      </c>
      <c r="G375" s="292" t="s">
        <v>290</v>
      </c>
      <c r="H375" s="301"/>
      <c r="I375" s="301"/>
      <c r="J375" s="1"/>
      <c r="K375" s="1"/>
      <c r="L375" s="268" t="e">
        <f>VLOOKUP(C375,#REF!,2,FALSE)</f>
        <v>#REF!</v>
      </c>
      <c r="M375" s="46" t="e">
        <f>VLOOKUP(L375,#REF!,2,FALSE)</f>
        <v>#REF!</v>
      </c>
    </row>
    <row r="376" spans="1:13" x14ac:dyDescent="0.2">
      <c r="A376" s="292">
        <v>371</v>
      </c>
      <c r="B376" s="300" t="s">
        <v>17460</v>
      </c>
      <c r="C376" s="300" t="s">
        <v>17461</v>
      </c>
      <c r="D376" s="300" t="s">
        <v>17430</v>
      </c>
      <c r="E376" s="292" t="s">
        <v>290</v>
      </c>
      <c r="F376" s="292" t="s">
        <v>290</v>
      </c>
      <c r="G376" s="292" t="s">
        <v>290</v>
      </c>
      <c r="H376" s="301"/>
      <c r="I376" s="301"/>
      <c r="J376" s="1"/>
      <c r="K376" s="1"/>
      <c r="L376" s="268" t="e">
        <f>VLOOKUP(C376,#REF!,2,FALSE)</f>
        <v>#REF!</v>
      </c>
      <c r="M376" s="46" t="e">
        <f>VLOOKUP(L376,#REF!,2,FALSE)</f>
        <v>#REF!</v>
      </c>
    </row>
    <row r="377" spans="1:13" x14ac:dyDescent="0.2">
      <c r="A377" s="292">
        <v>372</v>
      </c>
      <c r="B377" s="300" t="s">
        <v>17462</v>
      </c>
      <c r="C377" s="300" t="s">
        <v>17463</v>
      </c>
      <c r="D377" s="300" t="s">
        <v>17430</v>
      </c>
      <c r="E377" s="292" t="s">
        <v>290</v>
      </c>
      <c r="F377" s="292" t="s">
        <v>290</v>
      </c>
      <c r="G377" s="292" t="s">
        <v>290</v>
      </c>
      <c r="H377" s="301"/>
      <c r="I377" s="301"/>
      <c r="J377" s="1"/>
      <c r="K377" s="1"/>
      <c r="L377" s="268" t="e">
        <f>VLOOKUP(C377,#REF!,2,FALSE)</f>
        <v>#REF!</v>
      </c>
      <c r="M377" s="46" t="e">
        <f>VLOOKUP(L377,#REF!,2,FALSE)</f>
        <v>#REF!</v>
      </c>
    </row>
    <row r="378" spans="1:13" x14ac:dyDescent="0.2">
      <c r="A378" s="292">
        <v>373</v>
      </c>
      <c r="B378" s="300" t="s">
        <v>17464</v>
      </c>
      <c r="C378" s="300" t="s">
        <v>17465</v>
      </c>
      <c r="D378" s="300" t="s">
        <v>17430</v>
      </c>
      <c r="E378" s="292" t="s">
        <v>290</v>
      </c>
      <c r="F378" s="292" t="s">
        <v>289</v>
      </c>
      <c r="G378" s="292" t="s">
        <v>290</v>
      </c>
      <c r="H378" s="301" t="s">
        <v>23206</v>
      </c>
      <c r="I378" s="301"/>
      <c r="J378" s="1">
        <v>1</v>
      </c>
      <c r="K378" s="1"/>
      <c r="L378" s="268" t="e">
        <f>VLOOKUP(C378,#REF!,2,FALSE)</f>
        <v>#REF!</v>
      </c>
      <c r="M378" s="46" t="e">
        <f>VLOOKUP(L378,#REF!,2,FALSE)</f>
        <v>#REF!</v>
      </c>
    </row>
    <row r="379" spans="1:13" x14ac:dyDescent="0.2">
      <c r="A379" s="292">
        <v>374</v>
      </c>
      <c r="B379" s="300" t="s">
        <v>17466</v>
      </c>
      <c r="C379" s="300" t="s">
        <v>17467</v>
      </c>
      <c r="D379" s="300" t="s">
        <v>17430</v>
      </c>
      <c r="E379" s="292" t="s">
        <v>290</v>
      </c>
      <c r="F379" s="292" t="s">
        <v>289</v>
      </c>
      <c r="G379" s="292" t="s">
        <v>290</v>
      </c>
      <c r="H379" s="301" t="s">
        <v>23206</v>
      </c>
      <c r="I379" s="301"/>
      <c r="J379" s="1">
        <v>1</v>
      </c>
      <c r="K379" s="1"/>
      <c r="L379" s="268" t="e">
        <f>VLOOKUP(C379,#REF!,2,FALSE)</f>
        <v>#REF!</v>
      </c>
      <c r="M379" s="46" t="e">
        <f>VLOOKUP(L379,#REF!,2,FALSE)</f>
        <v>#REF!</v>
      </c>
    </row>
    <row r="380" spans="1:13" x14ac:dyDescent="0.2">
      <c r="A380" s="292">
        <v>375</v>
      </c>
      <c r="B380" s="300" t="s">
        <v>17468</v>
      </c>
      <c r="C380" s="300" t="s">
        <v>17469</v>
      </c>
      <c r="D380" s="300" t="s">
        <v>17430</v>
      </c>
      <c r="E380" s="292" t="s">
        <v>290</v>
      </c>
      <c r="F380" s="292" t="s">
        <v>290</v>
      </c>
      <c r="G380" s="292" t="s">
        <v>290</v>
      </c>
      <c r="H380" s="301"/>
      <c r="I380" s="301"/>
      <c r="J380" s="1"/>
      <c r="K380" s="1"/>
      <c r="L380" s="268" t="e">
        <f>VLOOKUP(C380,#REF!,2,FALSE)</f>
        <v>#REF!</v>
      </c>
      <c r="M380" s="46" t="e">
        <f>VLOOKUP(L380,#REF!,2,FALSE)</f>
        <v>#REF!</v>
      </c>
    </row>
    <row r="381" spans="1:13" x14ac:dyDescent="0.2">
      <c r="A381" s="292">
        <v>376</v>
      </c>
      <c r="B381" s="300" t="s">
        <v>17470</v>
      </c>
      <c r="C381" s="300" t="s">
        <v>17471</v>
      </c>
      <c r="D381" s="300" t="s">
        <v>17430</v>
      </c>
      <c r="E381" s="292" t="s">
        <v>290</v>
      </c>
      <c r="F381" s="292" t="s">
        <v>290</v>
      </c>
      <c r="G381" s="292" t="s">
        <v>290</v>
      </c>
      <c r="H381" s="301"/>
      <c r="I381" s="301"/>
      <c r="J381" s="1"/>
      <c r="K381" s="1"/>
      <c r="L381" s="268" t="e">
        <f>VLOOKUP(C381,#REF!,2,FALSE)</f>
        <v>#REF!</v>
      </c>
      <c r="M381" s="46" t="e">
        <f>VLOOKUP(L381,#REF!,2,FALSE)</f>
        <v>#REF!</v>
      </c>
    </row>
    <row r="382" spans="1:13" x14ac:dyDescent="0.2">
      <c r="A382" s="292">
        <v>377</v>
      </c>
      <c r="B382" s="300" t="s">
        <v>17979</v>
      </c>
      <c r="C382" s="300" t="s">
        <v>17980</v>
      </c>
      <c r="D382" s="300" t="s">
        <v>17978</v>
      </c>
      <c r="E382" s="292" t="s">
        <v>290</v>
      </c>
      <c r="F382" s="292" t="s">
        <v>289</v>
      </c>
      <c r="G382" s="292" t="s">
        <v>290</v>
      </c>
      <c r="H382" s="301" t="s">
        <v>23206</v>
      </c>
      <c r="I382" s="301"/>
      <c r="J382" s="1">
        <v>1</v>
      </c>
      <c r="K382" s="1"/>
      <c r="L382" s="268" t="e">
        <f>VLOOKUP(C382,#REF!,2,FALSE)</f>
        <v>#REF!</v>
      </c>
      <c r="M382" s="46" t="e">
        <f>VLOOKUP(L382,#REF!,2,FALSE)</f>
        <v>#REF!</v>
      </c>
    </row>
    <row r="383" spans="1:13" x14ac:dyDescent="0.2">
      <c r="A383" s="292">
        <v>378</v>
      </c>
      <c r="B383" s="300" t="s">
        <v>17981</v>
      </c>
      <c r="C383" s="300" t="s">
        <v>17982</v>
      </c>
      <c r="D383" s="300" t="s">
        <v>17978</v>
      </c>
      <c r="E383" s="292" t="s">
        <v>290</v>
      </c>
      <c r="F383" s="292" t="s">
        <v>289</v>
      </c>
      <c r="G383" s="292" t="s">
        <v>290</v>
      </c>
      <c r="H383" s="301" t="s">
        <v>23206</v>
      </c>
      <c r="I383" s="301"/>
      <c r="J383" s="1">
        <v>1</v>
      </c>
      <c r="K383" s="1"/>
      <c r="L383" s="268" t="e">
        <f>VLOOKUP(C383,#REF!,2,FALSE)</f>
        <v>#REF!</v>
      </c>
      <c r="M383" s="46" t="e">
        <f>VLOOKUP(L383,#REF!,2,FALSE)</f>
        <v>#REF!</v>
      </c>
    </row>
    <row r="384" spans="1:13" x14ac:dyDescent="0.2">
      <c r="A384" s="292">
        <v>379</v>
      </c>
      <c r="B384" s="300" t="s">
        <v>17983</v>
      </c>
      <c r="C384" s="300" t="s">
        <v>17984</v>
      </c>
      <c r="D384" s="300" t="s">
        <v>17978</v>
      </c>
      <c r="E384" s="292" t="s">
        <v>290</v>
      </c>
      <c r="F384" s="292" t="s">
        <v>290</v>
      </c>
      <c r="G384" s="292" t="s">
        <v>290</v>
      </c>
      <c r="H384" s="301"/>
      <c r="I384" s="301"/>
      <c r="J384" s="1"/>
      <c r="K384" s="1"/>
      <c r="L384" s="268" t="e">
        <f>VLOOKUP(C384,#REF!,2,FALSE)</f>
        <v>#REF!</v>
      </c>
      <c r="M384" s="46" t="e">
        <f>VLOOKUP(L384,#REF!,2,FALSE)</f>
        <v>#REF!</v>
      </c>
    </row>
    <row r="385" spans="1:13" x14ac:dyDescent="0.2">
      <c r="A385" s="292">
        <v>380</v>
      </c>
      <c r="B385" s="300" t="s">
        <v>17985</v>
      </c>
      <c r="C385" s="300" t="s">
        <v>17986</v>
      </c>
      <c r="D385" s="300" t="s">
        <v>17978</v>
      </c>
      <c r="E385" s="292" t="s">
        <v>290</v>
      </c>
      <c r="F385" s="292" t="s">
        <v>290</v>
      </c>
      <c r="G385" s="292" t="s">
        <v>290</v>
      </c>
      <c r="H385" s="301"/>
      <c r="I385" s="301"/>
      <c r="J385" s="1"/>
      <c r="K385" s="1"/>
      <c r="L385" s="268" t="e">
        <f>VLOOKUP(C385,#REF!,2,FALSE)</f>
        <v>#REF!</v>
      </c>
      <c r="M385" s="46" t="e">
        <f>VLOOKUP(L385,#REF!,2,FALSE)</f>
        <v>#REF!</v>
      </c>
    </row>
    <row r="386" spans="1:13" x14ac:dyDescent="0.2">
      <c r="A386" s="292">
        <v>381</v>
      </c>
      <c r="B386" s="300" t="s">
        <v>18098</v>
      </c>
      <c r="C386" s="300" t="s">
        <v>18099</v>
      </c>
      <c r="D386" s="300" t="s">
        <v>18097</v>
      </c>
      <c r="E386" s="292" t="s">
        <v>290</v>
      </c>
      <c r="F386" s="292" t="s">
        <v>290</v>
      </c>
      <c r="G386" s="292" t="s">
        <v>290</v>
      </c>
      <c r="H386" s="301"/>
      <c r="I386" s="301"/>
      <c r="J386" s="1"/>
      <c r="K386" s="1"/>
      <c r="L386" s="268" t="e">
        <f>VLOOKUP(C386,#REF!,2,FALSE)</f>
        <v>#REF!</v>
      </c>
      <c r="M386" s="46" t="e">
        <f>VLOOKUP(L386,#REF!,2,FALSE)</f>
        <v>#REF!</v>
      </c>
    </row>
    <row r="387" spans="1:13" x14ac:dyDescent="0.2">
      <c r="A387" s="292">
        <v>382</v>
      </c>
      <c r="B387" s="300" t="s">
        <v>18100</v>
      </c>
      <c r="C387" s="300" t="s">
        <v>18100</v>
      </c>
      <c r="D387" s="300" t="s">
        <v>18097</v>
      </c>
      <c r="E387" s="292" t="s">
        <v>290</v>
      </c>
      <c r="F387" s="292" t="s">
        <v>290</v>
      </c>
      <c r="G387" s="292" t="s">
        <v>290</v>
      </c>
      <c r="H387" s="301"/>
      <c r="I387" s="301"/>
      <c r="J387" s="1"/>
      <c r="K387" s="1"/>
      <c r="L387" s="268" t="e">
        <f>VLOOKUP(C387,#REF!,2,FALSE)</f>
        <v>#REF!</v>
      </c>
      <c r="M387" s="46" t="e">
        <f>VLOOKUP(L387,#REF!,2,FALSE)</f>
        <v>#REF!</v>
      </c>
    </row>
    <row r="388" spans="1:13" x14ac:dyDescent="0.2">
      <c r="A388" s="292">
        <v>383</v>
      </c>
      <c r="B388" s="300" t="s">
        <v>18101</v>
      </c>
      <c r="C388" s="300" t="s">
        <v>18101</v>
      </c>
      <c r="D388" s="300" t="s">
        <v>18097</v>
      </c>
      <c r="E388" s="292" t="s">
        <v>290</v>
      </c>
      <c r="F388" s="292" t="s">
        <v>290</v>
      </c>
      <c r="G388" s="292" t="s">
        <v>290</v>
      </c>
      <c r="H388" s="301"/>
      <c r="I388" s="301"/>
      <c r="J388" s="1"/>
      <c r="K388" s="1"/>
      <c r="L388" s="268" t="e">
        <f>VLOOKUP(C388,#REF!,2,FALSE)</f>
        <v>#REF!</v>
      </c>
      <c r="M388" s="46" t="e">
        <f>VLOOKUP(L388,#REF!,2,FALSE)</f>
        <v>#REF!</v>
      </c>
    </row>
    <row r="389" spans="1:13" x14ac:dyDescent="0.2">
      <c r="A389" s="292">
        <v>384</v>
      </c>
      <c r="B389" s="300" t="s">
        <v>18102</v>
      </c>
      <c r="C389" s="300" t="s">
        <v>18102</v>
      </c>
      <c r="D389" s="300" t="s">
        <v>18097</v>
      </c>
      <c r="E389" s="292" t="s">
        <v>290</v>
      </c>
      <c r="F389" s="292" t="s">
        <v>290</v>
      </c>
      <c r="G389" s="292" t="s">
        <v>290</v>
      </c>
      <c r="H389" s="301"/>
      <c r="I389" s="301"/>
      <c r="J389" s="1"/>
      <c r="K389" s="1"/>
      <c r="L389" s="268" t="e">
        <f>VLOOKUP(C389,#REF!,2,FALSE)</f>
        <v>#REF!</v>
      </c>
      <c r="M389" s="46" t="e">
        <f>VLOOKUP(L389,#REF!,2,FALSE)</f>
        <v>#REF!</v>
      </c>
    </row>
    <row r="390" spans="1:13" x14ac:dyDescent="0.2">
      <c r="A390" s="292">
        <v>385</v>
      </c>
      <c r="B390" s="300" t="s">
        <v>18137</v>
      </c>
      <c r="C390" s="300" t="s">
        <v>18137</v>
      </c>
      <c r="D390" s="300" t="s">
        <v>18136</v>
      </c>
      <c r="E390" s="292" t="s">
        <v>290</v>
      </c>
      <c r="F390" s="292" t="s">
        <v>290</v>
      </c>
      <c r="G390" s="292" t="s">
        <v>290</v>
      </c>
      <c r="H390" s="301"/>
      <c r="I390" s="301"/>
      <c r="J390" s="1"/>
      <c r="K390" s="1"/>
      <c r="L390" s="268" t="e">
        <f>VLOOKUP(C390,#REF!,2,FALSE)</f>
        <v>#REF!</v>
      </c>
      <c r="M390" s="46" t="e">
        <f>VLOOKUP(L390,#REF!,2,FALSE)</f>
        <v>#REF!</v>
      </c>
    </row>
    <row r="391" spans="1:13" x14ac:dyDescent="0.2">
      <c r="A391" s="292">
        <v>386</v>
      </c>
      <c r="B391" s="300" t="s">
        <v>18138</v>
      </c>
      <c r="C391" s="300" t="s">
        <v>18138</v>
      </c>
      <c r="D391" s="300" t="s">
        <v>18136</v>
      </c>
      <c r="E391" s="292" t="s">
        <v>290</v>
      </c>
      <c r="F391" s="292" t="s">
        <v>290</v>
      </c>
      <c r="G391" s="292" t="s">
        <v>290</v>
      </c>
      <c r="H391" s="301"/>
      <c r="I391" s="301"/>
      <c r="J391" s="1"/>
      <c r="K391" s="1"/>
      <c r="L391" s="268" t="e">
        <f>VLOOKUP(C391,#REF!,2,FALSE)</f>
        <v>#REF!</v>
      </c>
      <c r="M391" s="46" t="e">
        <f>VLOOKUP(L391,#REF!,2,FALSE)</f>
        <v>#REF!</v>
      </c>
    </row>
    <row r="392" spans="1:13" x14ac:dyDescent="0.2">
      <c r="A392" s="292">
        <v>387</v>
      </c>
      <c r="B392" s="300" t="s">
        <v>18139</v>
      </c>
      <c r="C392" s="300" t="s">
        <v>18139</v>
      </c>
      <c r="D392" s="300" t="s">
        <v>18136</v>
      </c>
      <c r="E392" s="292" t="s">
        <v>290</v>
      </c>
      <c r="F392" s="292" t="s">
        <v>290</v>
      </c>
      <c r="G392" s="292" t="s">
        <v>290</v>
      </c>
      <c r="H392" s="301"/>
      <c r="I392" s="301"/>
      <c r="J392" s="1"/>
      <c r="K392" s="1"/>
      <c r="L392" s="268" t="e">
        <f>VLOOKUP(C392,#REF!,2,FALSE)</f>
        <v>#REF!</v>
      </c>
      <c r="M392" s="46" t="e">
        <f>VLOOKUP(L392,#REF!,2,FALSE)</f>
        <v>#REF!</v>
      </c>
    </row>
    <row r="393" spans="1:13" x14ac:dyDescent="0.2">
      <c r="A393" s="292">
        <v>388</v>
      </c>
      <c r="B393" s="300" t="s">
        <v>18140</v>
      </c>
      <c r="C393" s="300" t="s">
        <v>18140</v>
      </c>
      <c r="D393" s="300" t="s">
        <v>18136</v>
      </c>
      <c r="E393" s="292" t="s">
        <v>290</v>
      </c>
      <c r="F393" s="292" t="s">
        <v>290</v>
      </c>
      <c r="G393" s="292" t="s">
        <v>290</v>
      </c>
      <c r="H393" s="301"/>
      <c r="I393" s="301"/>
      <c r="J393" s="1"/>
      <c r="K393" s="1"/>
      <c r="L393" s="268" t="e">
        <f>VLOOKUP(C393,#REF!,2,FALSE)</f>
        <v>#REF!</v>
      </c>
      <c r="M393" s="46" t="e">
        <f>VLOOKUP(L393,#REF!,2,FALSE)</f>
        <v>#REF!</v>
      </c>
    </row>
    <row r="394" spans="1:13" x14ac:dyDescent="0.2">
      <c r="A394" s="292">
        <v>389</v>
      </c>
      <c r="B394" s="300" t="s">
        <v>18141</v>
      </c>
      <c r="C394" s="300" t="s">
        <v>18141</v>
      </c>
      <c r="D394" s="300" t="s">
        <v>18136</v>
      </c>
      <c r="E394" s="292" t="s">
        <v>290</v>
      </c>
      <c r="F394" s="292" t="s">
        <v>290</v>
      </c>
      <c r="G394" s="292" t="s">
        <v>290</v>
      </c>
      <c r="H394" s="301"/>
      <c r="I394" s="301"/>
      <c r="J394" s="1"/>
      <c r="K394" s="1"/>
      <c r="L394" s="268" t="e">
        <f>VLOOKUP(C394,#REF!,2,FALSE)</f>
        <v>#REF!</v>
      </c>
      <c r="M394" s="46" t="e">
        <f>VLOOKUP(L394,#REF!,2,FALSE)</f>
        <v>#REF!</v>
      </c>
    </row>
    <row r="395" spans="1:13" x14ac:dyDescent="0.2">
      <c r="A395" s="292">
        <v>390</v>
      </c>
      <c r="B395" s="300" t="s">
        <v>18142</v>
      </c>
      <c r="C395" s="300" t="s">
        <v>18142</v>
      </c>
      <c r="D395" s="300" t="s">
        <v>18136</v>
      </c>
      <c r="E395" s="292" t="s">
        <v>290</v>
      </c>
      <c r="F395" s="292" t="s">
        <v>290</v>
      </c>
      <c r="G395" s="292" t="s">
        <v>290</v>
      </c>
      <c r="H395" s="301"/>
      <c r="I395" s="301"/>
      <c r="J395" s="1"/>
      <c r="K395" s="1"/>
      <c r="L395" s="268" t="e">
        <f>VLOOKUP(C395,#REF!,2,FALSE)</f>
        <v>#REF!</v>
      </c>
      <c r="M395" s="46" t="e">
        <f>VLOOKUP(L395,#REF!,2,FALSE)</f>
        <v>#REF!</v>
      </c>
    </row>
    <row r="396" spans="1:13" x14ac:dyDescent="0.2">
      <c r="A396" s="292">
        <v>391</v>
      </c>
      <c r="B396" s="300" t="s">
        <v>18143</v>
      </c>
      <c r="C396" s="300" t="s">
        <v>18143</v>
      </c>
      <c r="D396" s="300" t="s">
        <v>18136</v>
      </c>
      <c r="E396" s="292" t="s">
        <v>290</v>
      </c>
      <c r="F396" s="292" t="s">
        <v>290</v>
      </c>
      <c r="G396" s="292" t="s">
        <v>290</v>
      </c>
      <c r="H396" s="301"/>
      <c r="I396" s="301"/>
      <c r="J396" s="1"/>
      <c r="K396" s="1"/>
      <c r="L396" s="268" t="e">
        <f>VLOOKUP(C396,#REF!,2,FALSE)</f>
        <v>#REF!</v>
      </c>
      <c r="M396" s="46" t="e">
        <f>VLOOKUP(L396,#REF!,2,FALSE)</f>
        <v>#REF!</v>
      </c>
    </row>
    <row r="397" spans="1:13" x14ac:dyDescent="0.2">
      <c r="A397" s="292">
        <v>392</v>
      </c>
      <c r="B397" s="300" t="s">
        <v>18144</v>
      </c>
      <c r="C397" s="300" t="s">
        <v>18144</v>
      </c>
      <c r="D397" s="300" t="s">
        <v>18136</v>
      </c>
      <c r="E397" s="292" t="s">
        <v>290</v>
      </c>
      <c r="F397" s="292" t="s">
        <v>290</v>
      </c>
      <c r="G397" s="292" t="s">
        <v>290</v>
      </c>
      <c r="H397" s="301"/>
      <c r="I397" s="301"/>
      <c r="J397" s="1"/>
      <c r="K397" s="1"/>
      <c r="L397" s="268" t="e">
        <f>VLOOKUP(C397,#REF!,2,FALSE)</f>
        <v>#REF!</v>
      </c>
      <c r="M397" s="46" t="e">
        <f>VLOOKUP(L397,#REF!,2,FALSE)</f>
        <v>#REF!</v>
      </c>
    </row>
    <row r="398" spans="1:13" x14ac:dyDescent="0.2">
      <c r="A398" s="292">
        <v>393</v>
      </c>
      <c r="B398" s="300" t="s">
        <v>18423</v>
      </c>
      <c r="C398" s="300" t="s">
        <v>18424</v>
      </c>
      <c r="D398" s="300" t="s">
        <v>18422</v>
      </c>
      <c r="E398" s="292" t="s">
        <v>290</v>
      </c>
      <c r="F398" s="292" t="s">
        <v>290</v>
      </c>
      <c r="G398" s="292" t="s">
        <v>290</v>
      </c>
      <c r="H398" s="301"/>
      <c r="I398" s="301"/>
      <c r="J398" s="1"/>
      <c r="K398" s="1"/>
      <c r="L398" s="268" t="e">
        <f>VLOOKUP(C398,#REF!,2,FALSE)</f>
        <v>#REF!</v>
      </c>
      <c r="M398" s="46" t="e">
        <f>VLOOKUP(L398,#REF!,2,FALSE)</f>
        <v>#REF!</v>
      </c>
    </row>
    <row r="399" spans="1:13" x14ac:dyDescent="0.2">
      <c r="A399" s="292">
        <v>394</v>
      </c>
      <c r="B399" s="300" t="s">
        <v>18425</v>
      </c>
      <c r="C399" s="300" t="s">
        <v>18426</v>
      </c>
      <c r="D399" s="300" t="s">
        <v>18422</v>
      </c>
      <c r="E399" s="292" t="s">
        <v>290</v>
      </c>
      <c r="F399" s="292" t="s">
        <v>290</v>
      </c>
      <c r="G399" s="292" t="s">
        <v>290</v>
      </c>
      <c r="H399" s="301"/>
      <c r="I399" s="301"/>
      <c r="J399" s="1"/>
      <c r="K399" s="1"/>
      <c r="L399" s="268" t="e">
        <f>VLOOKUP(C399,#REF!,2,FALSE)</f>
        <v>#REF!</v>
      </c>
      <c r="M399" s="46" t="e">
        <f>VLOOKUP(L399,#REF!,2,FALSE)</f>
        <v>#REF!</v>
      </c>
    </row>
    <row r="400" spans="1:13" x14ac:dyDescent="0.2">
      <c r="A400" s="292">
        <v>395</v>
      </c>
      <c r="B400" s="300" t="s">
        <v>18427</v>
      </c>
      <c r="C400" s="300" t="s">
        <v>18428</v>
      </c>
      <c r="D400" s="300" t="s">
        <v>18422</v>
      </c>
      <c r="E400" s="292" t="s">
        <v>290</v>
      </c>
      <c r="F400" s="292" t="s">
        <v>290</v>
      </c>
      <c r="G400" s="292" t="s">
        <v>290</v>
      </c>
      <c r="H400" s="301"/>
      <c r="I400" s="301"/>
      <c r="J400" s="1"/>
      <c r="K400" s="1"/>
      <c r="L400" s="268" t="e">
        <f>VLOOKUP(C400,#REF!,2,FALSE)</f>
        <v>#REF!</v>
      </c>
      <c r="M400" s="46" t="e">
        <f>VLOOKUP(L400,#REF!,2,FALSE)</f>
        <v>#REF!</v>
      </c>
    </row>
    <row r="401" spans="1:13" x14ac:dyDescent="0.2">
      <c r="A401" s="292">
        <v>396</v>
      </c>
      <c r="B401" s="300" t="s">
        <v>18429</v>
      </c>
      <c r="C401" s="300" t="s">
        <v>18430</v>
      </c>
      <c r="D401" s="300" t="s">
        <v>18422</v>
      </c>
      <c r="E401" s="292" t="s">
        <v>290</v>
      </c>
      <c r="F401" s="292" t="s">
        <v>290</v>
      </c>
      <c r="G401" s="292" t="s">
        <v>290</v>
      </c>
      <c r="H401" s="301"/>
      <c r="I401" s="301"/>
      <c r="J401" s="1"/>
      <c r="K401" s="1"/>
      <c r="L401" s="268" t="e">
        <f>VLOOKUP(C401,#REF!,2,FALSE)</f>
        <v>#REF!</v>
      </c>
      <c r="M401" s="46" t="e">
        <f>VLOOKUP(L401,#REF!,2,FALSE)</f>
        <v>#REF!</v>
      </c>
    </row>
    <row r="402" spans="1:13" x14ac:dyDescent="0.2">
      <c r="A402" s="292">
        <v>397</v>
      </c>
      <c r="B402" s="300" t="s">
        <v>18431</v>
      </c>
      <c r="C402" s="300" t="s">
        <v>18432</v>
      </c>
      <c r="D402" s="300" t="s">
        <v>18422</v>
      </c>
      <c r="E402" s="292" t="s">
        <v>290</v>
      </c>
      <c r="F402" s="292" t="s">
        <v>290</v>
      </c>
      <c r="G402" s="292" t="s">
        <v>290</v>
      </c>
      <c r="H402" s="301"/>
      <c r="I402" s="301"/>
      <c r="J402" s="1"/>
      <c r="K402" s="1"/>
      <c r="L402" s="268" t="e">
        <f>VLOOKUP(C402,#REF!,2,FALSE)</f>
        <v>#REF!</v>
      </c>
      <c r="M402" s="46" t="e">
        <f>VLOOKUP(L402,#REF!,2,FALSE)</f>
        <v>#REF!</v>
      </c>
    </row>
    <row r="403" spans="1:13" x14ac:dyDescent="0.2">
      <c r="A403" s="292">
        <v>398</v>
      </c>
      <c r="B403" s="300" t="s">
        <v>18433</v>
      </c>
      <c r="C403" s="300" t="s">
        <v>18434</v>
      </c>
      <c r="D403" s="300" t="s">
        <v>18422</v>
      </c>
      <c r="E403" s="292" t="s">
        <v>290</v>
      </c>
      <c r="F403" s="292" t="s">
        <v>290</v>
      </c>
      <c r="G403" s="292" t="s">
        <v>290</v>
      </c>
      <c r="H403" s="301"/>
      <c r="I403" s="301"/>
      <c r="J403" s="1"/>
      <c r="K403" s="1"/>
      <c r="L403" s="268" t="e">
        <f>VLOOKUP(C403,#REF!,2,FALSE)</f>
        <v>#REF!</v>
      </c>
      <c r="M403" s="46" t="e">
        <f>VLOOKUP(L403,#REF!,2,FALSE)</f>
        <v>#REF!</v>
      </c>
    </row>
    <row r="404" spans="1:13" x14ac:dyDescent="0.2">
      <c r="A404" s="292">
        <v>399</v>
      </c>
      <c r="B404" s="300" t="s">
        <v>18435</v>
      </c>
      <c r="C404" s="300" t="s">
        <v>18436</v>
      </c>
      <c r="D404" s="300" t="s">
        <v>18422</v>
      </c>
      <c r="E404" s="292" t="s">
        <v>290</v>
      </c>
      <c r="F404" s="292" t="s">
        <v>290</v>
      </c>
      <c r="G404" s="292" t="s">
        <v>290</v>
      </c>
      <c r="H404" s="301"/>
      <c r="I404" s="301"/>
      <c r="J404" s="1"/>
      <c r="K404" s="1"/>
      <c r="L404" s="268" t="e">
        <f>VLOOKUP(C404,#REF!,2,FALSE)</f>
        <v>#REF!</v>
      </c>
      <c r="M404" s="46" t="e">
        <f>VLOOKUP(L404,#REF!,2,FALSE)</f>
        <v>#REF!</v>
      </c>
    </row>
    <row r="405" spans="1:13" x14ac:dyDescent="0.2">
      <c r="A405" s="292">
        <v>400</v>
      </c>
      <c r="B405" s="300" t="s">
        <v>18446</v>
      </c>
      <c r="C405" s="300" t="s">
        <v>18437</v>
      </c>
      <c r="D405" s="300" t="s">
        <v>18422</v>
      </c>
      <c r="E405" s="292" t="s">
        <v>290</v>
      </c>
      <c r="F405" s="292" t="s">
        <v>290</v>
      </c>
      <c r="G405" s="292" t="s">
        <v>290</v>
      </c>
      <c r="H405" s="301"/>
      <c r="I405" s="301"/>
      <c r="J405" s="1"/>
      <c r="K405" s="1"/>
      <c r="L405" s="268" t="e">
        <f>VLOOKUP(C405,#REF!,2,FALSE)</f>
        <v>#REF!</v>
      </c>
      <c r="M405" s="46" t="e">
        <f>VLOOKUP(L405,#REF!,2,FALSE)</f>
        <v>#REF!</v>
      </c>
    </row>
    <row r="406" spans="1:13" x14ac:dyDescent="0.2">
      <c r="A406" s="292">
        <v>401</v>
      </c>
      <c r="B406" s="300" t="s">
        <v>18438</v>
      </c>
      <c r="C406" s="300" t="s">
        <v>18439</v>
      </c>
      <c r="D406" s="300" t="s">
        <v>18422</v>
      </c>
      <c r="E406" s="292" t="s">
        <v>290</v>
      </c>
      <c r="F406" s="292" t="s">
        <v>290</v>
      </c>
      <c r="G406" s="292" t="s">
        <v>290</v>
      </c>
      <c r="H406" s="301"/>
      <c r="I406" s="301"/>
      <c r="J406" s="1"/>
      <c r="K406" s="1"/>
      <c r="L406" s="268" t="e">
        <f>VLOOKUP(C406,#REF!,2,FALSE)</f>
        <v>#REF!</v>
      </c>
      <c r="M406" s="46" t="e">
        <f>VLOOKUP(L406,#REF!,2,FALSE)</f>
        <v>#REF!</v>
      </c>
    </row>
    <row r="407" spans="1:13" x14ac:dyDescent="0.2">
      <c r="A407" s="292">
        <v>402</v>
      </c>
      <c r="B407" s="300" t="s">
        <v>18440</v>
      </c>
      <c r="C407" s="300" t="s">
        <v>18441</v>
      </c>
      <c r="D407" s="300" t="s">
        <v>18422</v>
      </c>
      <c r="E407" s="292" t="s">
        <v>290</v>
      </c>
      <c r="F407" s="292" t="s">
        <v>290</v>
      </c>
      <c r="G407" s="292" t="s">
        <v>290</v>
      </c>
      <c r="H407" s="301"/>
      <c r="I407" s="301"/>
      <c r="J407" s="1"/>
      <c r="K407" s="1"/>
      <c r="L407" s="268" t="e">
        <f>VLOOKUP(C407,#REF!,2,FALSE)</f>
        <v>#REF!</v>
      </c>
      <c r="M407" s="46" t="e">
        <f>VLOOKUP(L407,#REF!,2,FALSE)</f>
        <v>#REF!</v>
      </c>
    </row>
    <row r="408" spans="1:13" x14ac:dyDescent="0.2">
      <c r="A408" s="292">
        <v>403</v>
      </c>
      <c r="B408" s="300" t="s">
        <v>18442</v>
      </c>
      <c r="C408" s="300" t="s">
        <v>18443</v>
      </c>
      <c r="D408" s="300" t="s">
        <v>18422</v>
      </c>
      <c r="E408" s="292" t="s">
        <v>290</v>
      </c>
      <c r="F408" s="292" t="s">
        <v>290</v>
      </c>
      <c r="G408" s="292" t="s">
        <v>290</v>
      </c>
      <c r="H408" s="301"/>
      <c r="I408" s="301"/>
      <c r="J408" s="1"/>
      <c r="K408" s="1"/>
      <c r="L408" s="268" t="e">
        <f>VLOOKUP(C408,#REF!,2,FALSE)</f>
        <v>#REF!</v>
      </c>
      <c r="M408" s="46" t="e">
        <f>VLOOKUP(L408,#REF!,2,FALSE)</f>
        <v>#REF!</v>
      </c>
    </row>
    <row r="409" spans="1:13" x14ac:dyDescent="0.2">
      <c r="A409" s="292">
        <v>404</v>
      </c>
      <c r="B409" s="300" t="s">
        <v>18444</v>
      </c>
      <c r="C409" s="300" t="s">
        <v>18445</v>
      </c>
      <c r="D409" s="300" t="s">
        <v>18422</v>
      </c>
      <c r="E409" s="292" t="s">
        <v>290</v>
      </c>
      <c r="F409" s="292" t="s">
        <v>290</v>
      </c>
      <c r="G409" s="292" t="s">
        <v>290</v>
      </c>
      <c r="H409" s="301"/>
      <c r="I409" s="301"/>
      <c r="J409" s="1"/>
      <c r="K409" s="1"/>
      <c r="L409" s="268" t="e">
        <f>VLOOKUP(C409,#REF!,2,FALSE)</f>
        <v>#REF!</v>
      </c>
      <c r="M409" s="46" t="e">
        <f>VLOOKUP(L409,#REF!,2,FALSE)</f>
        <v>#REF!</v>
      </c>
    </row>
    <row r="410" spans="1:13" x14ac:dyDescent="0.2">
      <c r="A410" s="292">
        <v>405</v>
      </c>
      <c r="B410" s="300" t="s">
        <v>18868</v>
      </c>
      <c r="C410" s="300" t="s">
        <v>18868</v>
      </c>
      <c r="D410" s="300" t="s">
        <v>18867</v>
      </c>
      <c r="E410" s="292" t="s">
        <v>290</v>
      </c>
      <c r="F410" s="292" t="s">
        <v>290</v>
      </c>
      <c r="G410" s="292" t="s">
        <v>290</v>
      </c>
      <c r="H410" s="301"/>
      <c r="I410" s="301"/>
      <c r="J410" s="1"/>
      <c r="K410" s="1"/>
      <c r="L410" s="268" t="e">
        <f>VLOOKUP(C410,#REF!,2,FALSE)</f>
        <v>#REF!</v>
      </c>
      <c r="M410" s="46" t="e">
        <f>VLOOKUP(L410,#REF!,2,FALSE)</f>
        <v>#REF!</v>
      </c>
    </row>
    <row r="411" spans="1:13" x14ac:dyDescent="0.2">
      <c r="A411" s="292">
        <v>406</v>
      </c>
      <c r="B411" s="300" t="s">
        <v>18869</v>
      </c>
      <c r="C411" s="300" t="s">
        <v>18869</v>
      </c>
      <c r="D411" s="300" t="s">
        <v>18867</v>
      </c>
      <c r="E411" s="292" t="s">
        <v>290</v>
      </c>
      <c r="F411" s="292" t="s">
        <v>290</v>
      </c>
      <c r="G411" s="292" t="s">
        <v>290</v>
      </c>
      <c r="H411" s="301"/>
      <c r="I411" s="301"/>
      <c r="J411" s="1"/>
      <c r="K411" s="1"/>
      <c r="L411" s="268" t="e">
        <f>VLOOKUP(C411,#REF!,2,FALSE)</f>
        <v>#REF!</v>
      </c>
      <c r="M411" s="46" t="e">
        <f>VLOOKUP(L411,#REF!,2,FALSE)</f>
        <v>#REF!</v>
      </c>
    </row>
    <row r="412" spans="1:13" x14ac:dyDescent="0.2">
      <c r="A412" s="292">
        <v>407</v>
      </c>
      <c r="B412" s="300" t="s">
        <v>18870</v>
      </c>
      <c r="C412" s="300" t="s">
        <v>18870</v>
      </c>
      <c r="D412" s="300" t="s">
        <v>18867</v>
      </c>
      <c r="E412" s="292" t="s">
        <v>289</v>
      </c>
      <c r="F412" s="292" t="s">
        <v>290</v>
      </c>
      <c r="G412" s="292" t="s">
        <v>290</v>
      </c>
      <c r="H412" s="301" t="s">
        <v>23211</v>
      </c>
      <c r="I412" s="301"/>
      <c r="J412" s="1">
        <v>1</v>
      </c>
      <c r="K412" s="1"/>
      <c r="L412" s="268" t="e">
        <f>VLOOKUP(C412,#REF!,2,FALSE)</f>
        <v>#REF!</v>
      </c>
      <c r="M412" s="46" t="e">
        <f>VLOOKUP(L412,#REF!,2,FALSE)</f>
        <v>#REF!</v>
      </c>
    </row>
    <row r="413" spans="1:13" x14ac:dyDescent="0.2">
      <c r="A413" s="292">
        <v>408</v>
      </c>
      <c r="B413" s="300" t="s">
        <v>18935</v>
      </c>
      <c r="C413" s="300" t="s">
        <v>18936</v>
      </c>
      <c r="D413" s="300" t="s">
        <v>18934</v>
      </c>
      <c r="E413" s="292" t="s">
        <v>290</v>
      </c>
      <c r="F413" s="292" t="s">
        <v>290</v>
      </c>
      <c r="G413" s="292" t="s">
        <v>290</v>
      </c>
      <c r="H413" s="301"/>
      <c r="I413" s="301"/>
      <c r="J413" s="1"/>
      <c r="K413" s="1"/>
      <c r="L413" s="268" t="e">
        <f>VLOOKUP(C413,#REF!,2,FALSE)</f>
        <v>#REF!</v>
      </c>
      <c r="M413" s="46" t="e">
        <f>VLOOKUP(L413,#REF!,2,FALSE)</f>
        <v>#REF!</v>
      </c>
    </row>
    <row r="414" spans="1:13" x14ac:dyDescent="0.2">
      <c r="A414" s="292">
        <v>409</v>
      </c>
      <c r="B414" s="300" t="s">
        <v>18937</v>
      </c>
      <c r="C414" s="300" t="s">
        <v>18938</v>
      </c>
      <c r="D414" s="300" t="s">
        <v>18934</v>
      </c>
      <c r="E414" s="292" t="s">
        <v>290</v>
      </c>
      <c r="F414" s="292" t="s">
        <v>290</v>
      </c>
      <c r="G414" s="292" t="s">
        <v>290</v>
      </c>
      <c r="H414" s="301"/>
      <c r="I414" s="301"/>
      <c r="J414" s="1"/>
      <c r="K414" s="1"/>
      <c r="L414" s="268" t="e">
        <f>VLOOKUP(C414,#REF!,2,FALSE)</f>
        <v>#REF!</v>
      </c>
      <c r="M414" s="46" t="e">
        <f>VLOOKUP(L414,#REF!,2,FALSE)</f>
        <v>#REF!</v>
      </c>
    </row>
    <row r="415" spans="1:13" x14ac:dyDescent="0.2">
      <c r="A415" s="292">
        <v>410</v>
      </c>
      <c r="B415" s="300" t="s">
        <v>18939</v>
      </c>
      <c r="C415" s="300" t="s">
        <v>18940</v>
      </c>
      <c r="D415" s="300" t="s">
        <v>18934</v>
      </c>
      <c r="E415" s="292" t="s">
        <v>290</v>
      </c>
      <c r="F415" s="292" t="s">
        <v>289</v>
      </c>
      <c r="G415" s="292" t="s">
        <v>290</v>
      </c>
      <c r="H415" s="305" t="s">
        <v>23212</v>
      </c>
      <c r="I415" s="301" t="s">
        <v>23220</v>
      </c>
      <c r="J415" s="1">
        <v>1</v>
      </c>
      <c r="K415" s="1">
        <v>1</v>
      </c>
      <c r="L415" s="268" t="e">
        <f>VLOOKUP(C415,#REF!,2,FALSE)</f>
        <v>#REF!</v>
      </c>
      <c r="M415" s="46" t="e">
        <f>VLOOKUP(L415,#REF!,2,FALSE)</f>
        <v>#REF!</v>
      </c>
    </row>
    <row r="416" spans="1:13" x14ac:dyDescent="0.2">
      <c r="A416" s="292">
        <v>411</v>
      </c>
      <c r="B416" s="300" t="s">
        <v>18941</v>
      </c>
      <c r="C416" s="300" t="s">
        <v>18942</v>
      </c>
      <c r="D416" s="300" t="s">
        <v>18934</v>
      </c>
      <c r="E416" s="292" t="s">
        <v>290</v>
      </c>
      <c r="F416" s="292" t="s">
        <v>290</v>
      </c>
      <c r="G416" s="292" t="s">
        <v>290</v>
      </c>
      <c r="H416" s="301"/>
      <c r="I416" s="301"/>
      <c r="J416" s="1"/>
      <c r="K416" s="1"/>
      <c r="L416" s="268" t="e">
        <f>VLOOKUP(C416,#REF!,2,FALSE)</f>
        <v>#REF!</v>
      </c>
      <c r="M416" s="46" t="e">
        <f>VLOOKUP(L416,#REF!,2,FALSE)</f>
        <v>#REF!</v>
      </c>
    </row>
    <row r="417" spans="1:13" x14ac:dyDescent="0.2">
      <c r="A417" s="292">
        <v>412</v>
      </c>
      <c r="B417" s="300" t="s">
        <v>18943</v>
      </c>
      <c r="C417" s="300" t="s">
        <v>18944</v>
      </c>
      <c r="D417" s="300" t="s">
        <v>18934</v>
      </c>
      <c r="E417" s="292" t="s">
        <v>290</v>
      </c>
      <c r="F417" s="292" t="s">
        <v>290</v>
      </c>
      <c r="G417" s="292" t="s">
        <v>290</v>
      </c>
      <c r="H417" s="301"/>
      <c r="I417" s="301"/>
      <c r="J417" s="1"/>
      <c r="K417" s="1"/>
      <c r="L417" s="268" t="e">
        <f>VLOOKUP(C417,#REF!,2,FALSE)</f>
        <v>#REF!</v>
      </c>
      <c r="M417" s="46" t="e">
        <f>VLOOKUP(L417,#REF!,2,FALSE)</f>
        <v>#REF!</v>
      </c>
    </row>
    <row r="418" spans="1:13" x14ac:dyDescent="0.2">
      <c r="A418" s="292">
        <v>413</v>
      </c>
      <c r="B418" s="300" t="s">
        <v>19053</v>
      </c>
      <c r="C418" s="300" t="s">
        <v>19054</v>
      </c>
      <c r="D418" s="300" t="s">
        <v>19052</v>
      </c>
      <c r="E418" s="292" t="s">
        <v>290</v>
      </c>
      <c r="F418" s="292" t="s">
        <v>289</v>
      </c>
      <c r="G418" s="292" t="s">
        <v>290</v>
      </c>
      <c r="H418" s="306" t="s">
        <v>23212</v>
      </c>
      <c r="I418" s="301" t="s">
        <v>520</v>
      </c>
      <c r="J418" s="1">
        <v>1</v>
      </c>
      <c r="K418" s="1">
        <v>1</v>
      </c>
      <c r="L418" s="268" t="e">
        <f>VLOOKUP(C418,#REF!,2,FALSE)</f>
        <v>#REF!</v>
      </c>
      <c r="M418" s="46" t="e">
        <f>VLOOKUP(L418,#REF!,2,FALSE)</f>
        <v>#REF!</v>
      </c>
    </row>
    <row r="419" spans="1:13" x14ac:dyDescent="0.2">
      <c r="A419" s="292">
        <v>414</v>
      </c>
      <c r="B419" s="300" t="s">
        <v>19055</v>
      </c>
      <c r="C419" s="300" t="s">
        <v>19056</v>
      </c>
      <c r="D419" s="300" t="s">
        <v>19052</v>
      </c>
      <c r="E419" s="292" t="s">
        <v>290</v>
      </c>
      <c r="F419" s="292" t="s">
        <v>290</v>
      </c>
      <c r="G419" s="292" t="s">
        <v>289</v>
      </c>
      <c r="H419" s="301" t="s">
        <v>23210</v>
      </c>
      <c r="I419" s="301"/>
      <c r="J419" s="1">
        <v>1</v>
      </c>
      <c r="K419" s="1"/>
      <c r="L419" s="268" t="e">
        <f>VLOOKUP(C419,#REF!,2,FALSE)</f>
        <v>#REF!</v>
      </c>
      <c r="M419" s="46" t="e">
        <f>VLOOKUP(L419,#REF!,2,FALSE)</f>
        <v>#REF!</v>
      </c>
    </row>
    <row r="420" spans="1:13" x14ac:dyDescent="0.2">
      <c r="A420" s="292">
        <v>415</v>
      </c>
      <c r="B420" s="300" t="s">
        <v>19057</v>
      </c>
      <c r="C420" s="300" t="s">
        <v>19058</v>
      </c>
      <c r="D420" s="300" t="s">
        <v>19052</v>
      </c>
      <c r="E420" s="292" t="s">
        <v>290</v>
      </c>
      <c r="F420" s="292" t="s">
        <v>289</v>
      </c>
      <c r="G420" s="292" t="s">
        <v>290</v>
      </c>
      <c r="H420" s="305" t="s">
        <v>23215</v>
      </c>
      <c r="I420" s="301" t="s">
        <v>210</v>
      </c>
      <c r="J420" s="1">
        <v>1</v>
      </c>
      <c r="K420" s="1">
        <v>1</v>
      </c>
      <c r="L420" s="268" t="e">
        <f>VLOOKUP(C420,#REF!,2,FALSE)</f>
        <v>#REF!</v>
      </c>
      <c r="M420" s="46" t="e">
        <f>VLOOKUP(L420,#REF!,2,FALSE)</f>
        <v>#REF!</v>
      </c>
    </row>
    <row r="421" spans="1:13" x14ac:dyDescent="0.2">
      <c r="A421" s="292">
        <v>416</v>
      </c>
      <c r="B421" s="300" t="s">
        <v>19059</v>
      </c>
      <c r="C421" s="300" t="s">
        <v>19060</v>
      </c>
      <c r="D421" s="300" t="s">
        <v>19052</v>
      </c>
      <c r="E421" s="292" t="s">
        <v>290</v>
      </c>
      <c r="F421" s="292" t="s">
        <v>290</v>
      </c>
      <c r="G421" s="292" t="s">
        <v>290</v>
      </c>
      <c r="H421" s="301"/>
      <c r="I421" s="301"/>
      <c r="J421" s="1"/>
      <c r="K421" s="1"/>
      <c r="L421" s="268" t="e">
        <f>VLOOKUP(C421,#REF!,2,FALSE)</f>
        <v>#REF!</v>
      </c>
      <c r="M421" s="46" t="e">
        <f>VLOOKUP(L421,#REF!,2,FALSE)</f>
        <v>#REF!</v>
      </c>
    </row>
    <row r="422" spans="1:13" x14ac:dyDescent="0.2">
      <c r="A422" s="292">
        <v>417</v>
      </c>
      <c r="B422" s="300" t="s">
        <v>19061</v>
      </c>
      <c r="C422" s="300" t="s">
        <v>19062</v>
      </c>
      <c r="D422" s="300" t="s">
        <v>19052</v>
      </c>
      <c r="E422" s="292" t="s">
        <v>290</v>
      </c>
      <c r="F422" s="292" t="s">
        <v>290</v>
      </c>
      <c r="G422" s="292" t="s">
        <v>290</v>
      </c>
      <c r="H422" s="301"/>
      <c r="I422" s="301"/>
      <c r="J422" s="1"/>
      <c r="K422" s="1"/>
      <c r="L422" s="268" t="e">
        <f>VLOOKUP(C422,#REF!,2,FALSE)</f>
        <v>#REF!</v>
      </c>
      <c r="M422" s="46" t="e">
        <f>VLOOKUP(L422,#REF!,2,FALSE)</f>
        <v>#REF!</v>
      </c>
    </row>
    <row r="423" spans="1:13" x14ac:dyDescent="0.2">
      <c r="A423" s="292">
        <v>418</v>
      </c>
      <c r="B423" s="300" t="s">
        <v>19063</v>
      </c>
      <c r="C423" s="300" t="s">
        <v>19064</v>
      </c>
      <c r="D423" s="300" t="s">
        <v>19052</v>
      </c>
      <c r="E423" s="292" t="s">
        <v>290</v>
      </c>
      <c r="F423" s="292" t="s">
        <v>290</v>
      </c>
      <c r="G423" s="292" t="s">
        <v>290</v>
      </c>
      <c r="H423" s="301"/>
      <c r="I423" s="301"/>
      <c r="J423" s="1"/>
      <c r="K423" s="1"/>
      <c r="L423" s="268" t="e">
        <f>VLOOKUP(C423,#REF!,2,FALSE)</f>
        <v>#REF!</v>
      </c>
      <c r="M423" s="46" t="e">
        <f>VLOOKUP(L423,#REF!,2,FALSE)</f>
        <v>#REF!</v>
      </c>
    </row>
    <row r="424" spans="1:13" x14ac:dyDescent="0.2">
      <c r="A424" s="292">
        <v>419</v>
      </c>
      <c r="B424" s="300" t="s">
        <v>19065</v>
      </c>
      <c r="C424" s="300" t="s">
        <v>19066</v>
      </c>
      <c r="D424" s="300" t="s">
        <v>19052</v>
      </c>
      <c r="E424" s="292" t="s">
        <v>290</v>
      </c>
      <c r="F424" s="292" t="s">
        <v>290</v>
      </c>
      <c r="G424" s="292" t="s">
        <v>290</v>
      </c>
      <c r="H424" s="301"/>
      <c r="I424" s="301"/>
      <c r="J424" s="1"/>
      <c r="K424" s="1"/>
      <c r="L424" s="268" t="e">
        <f>VLOOKUP(C424,#REF!,2,FALSE)</f>
        <v>#REF!</v>
      </c>
      <c r="M424" s="46" t="e">
        <f>VLOOKUP(L424,#REF!,2,FALSE)</f>
        <v>#REF!</v>
      </c>
    </row>
    <row r="425" spans="1:13" x14ac:dyDescent="0.2">
      <c r="A425" s="292">
        <v>420</v>
      </c>
      <c r="B425" s="300" t="s">
        <v>19067</v>
      </c>
      <c r="C425" s="300" t="s">
        <v>19068</v>
      </c>
      <c r="D425" s="300" t="s">
        <v>19052</v>
      </c>
      <c r="E425" s="292" t="s">
        <v>290</v>
      </c>
      <c r="F425" s="292" t="s">
        <v>290</v>
      </c>
      <c r="G425" s="292" t="s">
        <v>290</v>
      </c>
      <c r="H425" s="301"/>
      <c r="I425" s="301"/>
      <c r="J425" s="1"/>
      <c r="K425" s="1"/>
      <c r="L425" s="268" t="e">
        <f>VLOOKUP(C425,#REF!,2,FALSE)</f>
        <v>#REF!</v>
      </c>
      <c r="M425" s="46" t="e">
        <f>VLOOKUP(L425,#REF!,2,FALSE)</f>
        <v>#REF!</v>
      </c>
    </row>
    <row r="426" spans="1:13" x14ac:dyDescent="0.2">
      <c r="A426" s="292">
        <v>421</v>
      </c>
      <c r="B426" s="300" t="s">
        <v>19069</v>
      </c>
      <c r="C426" s="300" t="s">
        <v>19070</v>
      </c>
      <c r="D426" s="300" t="s">
        <v>19052</v>
      </c>
      <c r="E426" s="292" t="s">
        <v>290</v>
      </c>
      <c r="F426" s="292" t="s">
        <v>290</v>
      </c>
      <c r="G426" s="292" t="s">
        <v>290</v>
      </c>
      <c r="H426" s="301"/>
      <c r="I426" s="301"/>
      <c r="J426" s="1"/>
      <c r="K426" s="1"/>
      <c r="L426" s="268" t="e">
        <f>VLOOKUP(C426,#REF!,2,FALSE)</f>
        <v>#REF!</v>
      </c>
      <c r="M426" s="46" t="e">
        <f>VLOOKUP(L426,#REF!,2,FALSE)</f>
        <v>#REF!</v>
      </c>
    </row>
    <row r="427" spans="1:13" x14ac:dyDescent="0.2">
      <c r="A427" s="292">
        <v>422</v>
      </c>
      <c r="B427" s="300" t="s">
        <v>19071</v>
      </c>
      <c r="C427" s="300" t="s">
        <v>19072</v>
      </c>
      <c r="D427" s="300" t="s">
        <v>19052</v>
      </c>
      <c r="E427" s="292" t="s">
        <v>290</v>
      </c>
      <c r="F427" s="292" t="s">
        <v>290</v>
      </c>
      <c r="G427" s="292" t="s">
        <v>290</v>
      </c>
      <c r="H427" s="301"/>
      <c r="I427" s="301"/>
      <c r="J427" s="1"/>
      <c r="K427" s="1"/>
      <c r="L427" s="268" t="e">
        <f>VLOOKUP(C427,#REF!,2,FALSE)</f>
        <v>#REF!</v>
      </c>
      <c r="M427" s="46" t="e">
        <f>VLOOKUP(L427,#REF!,2,FALSE)</f>
        <v>#REF!</v>
      </c>
    </row>
    <row r="428" spans="1:13" x14ac:dyDescent="0.2">
      <c r="A428" s="292">
        <v>423</v>
      </c>
      <c r="B428" s="300" t="s">
        <v>19073</v>
      </c>
      <c r="C428" s="300" t="s">
        <v>19074</v>
      </c>
      <c r="D428" s="300" t="s">
        <v>19052</v>
      </c>
      <c r="E428" s="292" t="s">
        <v>290</v>
      </c>
      <c r="F428" s="292" t="s">
        <v>290</v>
      </c>
      <c r="G428" s="292" t="s">
        <v>290</v>
      </c>
      <c r="H428" s="301"/>
      <c r="I428" s="301"/>
      <c r="J428" s="1"/>
      <c r="K428" s="1"/>
      <c r="L428" s="268" t="e">
        <f>VLOOKUP(C428,#REF!,2,FALSE)</f>
        <v>#REF!</v>
      </c>
      <c r="M428" s="46" t="e">
        <f>VLOOKUP(L428,#REF!,2,FALSE)</f>
        <v>#REF!</v>
      </c>
    </row>
    <row r="429" spans="1:13" x14ac:dyDescent="0.2">
      <c r="A429" s="292">
        <v>424</v>
      </c>
      <c r="B429" s="300" t="s">
        <v>19075</v>
      </c>
      <c r="C429" s="300" t="s">
        <v>19076</v>
      </c>
      <c r="D429" s="300" t="s">
        <v>19052</v>
      </c>
      <c r="E429" s="292" t="s">
        <v>290</v>
      </c>
      <c r="F429" s="292" t="s">
        <v>290</v>
      </c>
      <c r="G429" s="292" t="s">
        <v>290</v>
      </c>
      <c r="H429" s="301"/>
      <c r="I429" s="301"/>
      <c r="J429" s="1"/>
      <c r="K429" s="1"/>
      <c r="L429" s="268" t="e">
        <f>VLOOKUP(C429,#REF!,2,FALSE)</f>
        <v>#REF!</v>
      </c>
      <c r="M429" s="46" t="e">
        <f>VLOOKUP(L429,#REF!,2,FALSE)</f>
        <v>#REF!</v>
      </c>
    </row>
    <row r="430" spans="1:13" x14ac:dyDescent="0.2">
      <c r="A430" s="292">
        <v>425</v>
      </c>
      <c r="B430" s="300" t="s">
        <v>19077</v>
      </c>
      <c r="C430" s="300" t="s">
        <v>19078</v>
      </c>
      <c r="D430" s="300" t="s">
        <v>19052</v>
      </c>
      <c r="E430" s="292" t="s">
        <v>290</v>
      </c>
      <c r="F430" s="292" t="s">
        <v>290</v>
      </c>
      <c r="G430" s="292" t="s">
        <v>290</v>
      </c>
      <c r="H430" s="301"/>
      <c r="I430" s="301"/>
      <c r="J430" s="1"/>
      <c r="K430" s="1"/>
      <c r="L430" s="268" t="e">
        <f>VLOOKUP(C430,#REF!,2,FALSE)</f>
        <v>#REF!</v>
      </c>
      <c r="M430" s="46" t="e">
        <f>VLOOKUP(L430,#REF!,2,FALSE)</f>
        <v>#REF!</v>
      </c>
    </row>
    <row r="431" spans="1:13" x14ac:dyDescent="0.2">
      <c r="A431" s="292">
        <v>426</v>
      </c>
      <c r="B431" s="300" t="s">
        <v>19079</v>
      </c>
      <c r="C431" s="300" t="s">
        <v>19080</v>
      </c>
      <c r="D431" s="300" t="s">
        <v>19052</v>
      </c>
      <c r="E431" s="292" t="s">
        <v>290</v>
      </c>
      <c r="F431" s="292" t="s">
        <v>290</v>
      </c>
      <c r="G431" s="292" t="s">
        <v>290</v>
      </c>
      <c r="H431" s="301"/>
      <c r="I431" s="301"/>
      <c r="J431" s="1"/>
      <c r="K431" s="1"/>
      <c r="L431" s="268" t="e">
        <f>VLOOKUP(C431,#REF!,2,FALSE)</f>
        <v>#REF!</v>
      </c>
      <c r="M431" s="46" t="e">
        <f>VLOOKUP(L431,#REF!,2,FALSE)</f>
        <v>#REF!</v>
      </c>
    </row>
    <row r="432" spans="1:13" x14ac:dyDescent="0.2">
      <c r="A432" s="292">
        <v>427</v>
      </c>
      <c r="B432" s="301" t="s">
        <v>19424</v>
      </c>
      <c r="C432" s="300" t="s">
        <v>19423</v>
      </c>
      <c r="D432" s="300" t="s">
        <v>19422</v>
      </c>
      <c r="E432" s="292" t="s">
        <v>290</v>
      </c>
      <c r="F432" s="292" t="s">
        <v>290</v>
      </c>
      <c r="G432" s="292" t="s">
        <v>290</v>
      </c>
      <c r="H432" s="301"/>
      <c r="I432" s="301"/>
      <c r="J432" s="1"/>
      <c r="K432" s="1"/>
      <c r="L432" s="268" t="e">
        <f>VLOOKUP(C432,#REF!,2,FALSE)</f>
        <v>#REF!</v>
      </c>
      <c r="M432" s="46" t="e">
        <f>VLOOKUP(L432,#REF!,2,FALSE)</f>
        <v>#REF!</v>
      </c>
    </row>
    <row r="433" spans="1:13" x14ac:dyDescent="0.2">
      <c r="A433" s="292">
        <v>428</v>
      </c>
      <c r="B433" s="301" t="s">
        <v>19426</v>
      </c>
      <c r="C433" s="300" t="s">
        <v>19425</v>
      </c>
      <c r="D433" s="300" t="s">
        <v>19422</v>
      </c>
      <c r="E433" s="292" t="s">
        <v>290</v>
      </c>
      <c r="F433" s="292" t="s">
        <v>290</v>
      </c>
      <c r="G433" s="292" t="s">
        <v>290</v>
      </c>
      <c r="H433" s="301"/>
      <c r="I433" s="301"/>
      <c r="J433" s="1"/>
      <c r="K433" s="1"/>
      <c r="L433" s="268" t="e">
        <f>VLOOKUP(C433,#REF!,2,FALSE)</f>
        <v>#REF!</v>
      </c>
      <c r="M433" s="46" t="e">
        <f>VLOOKUP(L433,#REF!,2,FALSE)</f>
        <v>#REF!</v>
      </c>
    </row>
    <row r="434" spans="1:13" x14ac:dyDescent="0.2">
      <c r="A434" s="292">
        <v>429</v>
      </c>
      <c r="B434" s="301" t="s">
        <v>19428</v>
      </c>
      <c r="C434" s="300" t="s">
        <v>19427</v>
      </c>
      <c r="D434" s="300" t="s">
        <v>19422</v>
      </c>
      <c r="E434" s="292" t="s">
        <v>290</v>
      </c>
      <c r="F434" s="292" t="s">
        <v>290</v>
      </c>
      <c r="G434" s="292" t="s">
        <v>290</v>
      </c>
      <c r="H434" s="301"/>
      <c r="I434" s="301"/>
      <c r="J434" s="1"/>
      <c r="K434" s="1"/>
      <c r="L434" s="268" t="e">
        <f>VLOOKUP(C434,#REF!,2,FALSE)</f>
        <v>#REF!</v>
      </c>
      <c r="M434" s="46" t="e">
        <f>VLOOKUP(L434,#REF!,2,FALSE)</f>
        <v>#REF!</v>
      </c>
    </row>
    <row r="435" spans="1:13" x14ac:dyDescent="0.2">
      <c r="A435" s="292">
        <v>430</v>
      </c>
      <c r="B435" s="301" t="s">
        <v>19430</v>
      </c>
      <c r="C435" s="300" t="s">
        <v>19429</v>
      </c>
      <c r="D435" s="300" t="s">
        <v>19422</v>
      </c>
      <c r="E435" s="292" t="s">
        <v>290</v>
      </c>
      <c r="F435" s="292" t="s">
        <v>290</v>
      </c>
      <c r="G435" s="292" t="s">
        <v>290</v>
      </c>
      <c r="H435" s="301"/>
      <c r="I435" s="301"/>
      <c r="J435" s="1"/>
      <c r="K435" s="1"/>
      <c r="L435" s="268" t="e">
        <f>VLOOKUP(C435,#REF!,2,FALSE)</f>
        <v>#REF!</v>
      </c>
      <c r="M435" s="46" t="e">
        <f>VLOOKUP(L435,#REF!,2,FALSE)</f>
        <v>#REF!</v>
      </c>
    </row>
    <row r="436" spans="1:13" x14ac:dyDescent="0.2">
      <c r="A436" s="292">
        <v>431</v>
      </c>
      <c r="B436" s="301" t="s">
        <v>19432</v>
      </c>
      <c r="C436" s="300" t="s">
        <v>19431</v>
      </c>
      <c r="D436" s="300" t="s">
        <v>19422</v>
      </c>
      <c r="E436" s="292" t="s">
        <v>290</v>
      </c>
      <c r="F436" s="292" t="s">
        <v>290</v>
      </c>
      <c r="G436" s="292" t="s">
        <v>290</v>
      </c>
      <c r="H436" s="301"/>
      <c r="I436" s="301"/>
      <c r="J436" s="1"/>
      <c r="K436" s="1"/>
      <c r="L436" s="268" t="e">
        <f>VLOOKUP(C436,#REF!,2,FALSE)</f>
        <v>#REF!</v>
      </c>
      <c r="M436" s="46" t="e">
        <f>VLOOKUP(L436,#REF!,2,FALSE)</f>
        <v>#REF!</v>
      </c>
    </row>
    <row r="437" spans="1:13" x14ac:dyDescent="0.2">
      <c r="A437" s="292">
        <v>432</v>
      </c>
      <c r="B437" s="301" t="s">
        <v>19434</v>
      </c>
      <c r="C437" s="300" t="s">
        <v>19433</v>
      </c>
      <c r="D437" s="300" t="s">
        <v>19422</v>
      </c>
      <c r="E437" s="292" t="s">
        <v>290</v>
      </c>
      <c r="F437" s="292" t="s">
        <v>290</v>
      </c>
      <c r="G437" s="292" t="s">
        <v>290</v>
      </c>
      <c r="H437" s="301"/>
      <c r="I437" s="301"/>
      <c r="J437" s="1"/>
      <c r="K437" s="1"/>
      <c r="L437" s="268" t="e">
        <f>VLOOKUP(C437,#REF!,2,FALSE)</f>
        <v>#REF!</v>
      </c>
      <c r="M437" s="46" t="e">
        <f>VLOOKUP(L437,#REF!,2,FALSE)</f>
        <v>#REF!</v>
      </c>
    </row>
    <row r="438" spans="1:13" x14ac:dyDescent="0.2">
      <c r="A438" s="292">
        <v>433</v>
      </c>
      <c r="B438" s="301" t="s">
        <v>19436</v>
      </c>
      <c r="C438" s="300" t="s">
        <v>19435</v>
      </c>
      <c r="D438" s="300" t="s">
        <v>19422</v>
      </c>
      <c r="E438" s="292" t="s">
        <v>290</v>
      </c>
      <c r="F438" s="292" t="s">
        <v>290</v>
      </c>
      <c r="G438" s="292" t="s">
        <v>290</v>
      </c>
      <c r="H438" s="301"/>
      <c r="I438" s="301"/>
      <c r="J438" s="1"/>
      <c r="K438" s="1"/>
      <c r="L438" s="268" t="e">
        <f>VLOOKUP(C438,#REF!,2,FALSE)</f>
        <v>#REF!</v>
      </c>
      <c r="M438" s="46" t="e">
        <f>VLOOKUP(L438,#REF!,2,FALSE)</f>
        <v>#REF!</v>
      </c>
    </row>
    <row r="439" spans="1:13" x14ac:dyDescent="0.2">
      <c r="A439" s="292">
        <v>434</v>
      </c>
      <c r="B439" s="301" t="s">
        <v>19438</v>
      </c>
      <c r="C439" s="300" t="s">
        <v>19437</v>
      </c>
      <c r="D439" s="300" t="s">
        <v>19422</v>
      </c>
      <c r="E439" s="292" t="s">
        <v>290</v>
      </c>
      <c r="F439" s="292" t="s">
        <v>290</v>
      </c>
      <c r="G439" s="292" t="s">
        <v>290</v>
      </c>
      <c r="H439" s="301"/>
      <c r="I439" s="301"/>
      <c r="J439" s="1"/>
      <c r="K439" s="1"/>
      <c r="L439" s="268" t="e">
        <f>VLOOKUP(C439,#REF!,2,FALSE)</f>
        <v>#REF!</v>
      </c>
      <c r="M439" s="46" t="e">
        <f>VLOOKUP(L439,#REF!,2,FALSE)</f>
        <v>#REF!</v>
      </c>
    </row>
    <row r="440" spans="1:13" x14ac:dyDescent="0.2">
      <c r="A440" s="292">
        <v>435</v>
      </c>
      <c r="B440" s="301" t="s">
        <v>19439</v>
      </c>
      <c r="C440" s="300" t="s">
        <v>19439</v>
      </c>
      <c r="D440" s="300" t="s">
        <v>19422</v>
      </c>
      <c r="E440" s="292" t="s">
        <v>290</v>
      </c>
      <c r="F440" s="292" t="s">
        <v>290</v>
      </c>
      <c r="G440" s="292" t="s">
        <v>290</v>
      </c>
      <c r="H440" s="301"/>
      <c r="I440" s="301"/>
      <c r="J440" s="1"/>
      <c r="K440" s="1"/>
      <c r="L440" s="268" t="e">
        <f>VLOOKUP(C440,#REF!,2,FALSE)</f>
        <v>#REF!</v>
      </c>
      <c r="M440" s="46" t="e">
        <f>VLOOKUP(L440,#REF!,2,FALSE)</f>
        <v>#REF!</v>
      </c>
    </row>
    <row r="441" spans="1:13" x14ac:dyDescent="0.2">
      <c r="A441" s="292">
        <v>436</v>
      </c>
      <c r="B441" s="301" t="s">
        <v>19440</v>
      </c>
      <c r="C441" s="300" t="s">
        <v>19440</v>
      </c>
      <c r="D441" s="300" t="s">
        <v>19422</v>
      </c>
      <c r="E441" s="292" t="s">
        <v>290</v>
      </c>
      <c r="F441" s="292" t="s">
        <v>290</v>
      </c>
      <c r="G441" s="292" t="s">
        <v>290</v>
      </c>
      <c r="H441" s="301"/>
      <c r="I441" s="301"/>
      <c r="J441" s="1"/>
      <c r="K441" s="1"/>
      <c r="L441" s="268" t="e">
        <f>VLOOKUP(C441,#REF!,2,FALSE)</f>
        <v>#REF!</v>
      </c>
      <c r="M441" s="46" t="e">
        <f>VLOOKUP(L441,#REF!,2,FALSE)</f>
        <v>#REF!</v>
      </c>
    </row>
    <row r="442" spans="1:13" x14ac:dyDescent="0.2">
      <c r="A442" s="292">
        <v>437</v>
      </c>
      <c r="B442" s="300" t="s">
        <v>19687</v>
      </c>
      <c r="C442" s="300" t="s">
        <v>19688</v>
      </c>
      <c r="D442" s="300" t="s">
        <v>19686</v>
      </c>
      <c r="E442" s="292" t="s">
        <v>290</v>
      </c>
      <c r="F442" s="292" t="s">
        <v>289</v>
      </c>
      <c r="G442" s="292" t="s">
        <v>290</v>
      </c>
      <c r="H442" s="301" t="s">
        <v>23211</v>
      </c>
      <c r="I442" s="301"/>
      <c r="J442" s="1">
        <v>1</v>
      </c>
      <c r="K442" s="1"/>
      <c r="L442" s="268" t="e">
        <f>VLOOKUP(C442,#REF!,2,FALSE)</f>
        <v>#REF!</v>
      </c>
      <c r="M442" s="46" t="e">
        <f>VLOOKUP(L442,#REF!,2,FALSE)</f>
        <v>#REF!</v>
      </c>
    </row>
    <row r="443" spans="1:13" x14ac:dyDescent="0.2">
      <c r="A443" s="292">
        <v>438</v>
      </c>
      <c r="B443" s="300" t="s">
        <v>19696</v>
      </c>
      <c r="C443" s="300" t="s">
        <v>19689</v>
      </c>
      <c r="D443" s="300" t="s">
        <v>19686</v>
      </c>
      <c r="E443" s="292" t="s">
        <v>290</v>
      </c>
      <c r="F443" s="292" t="s">
        <v>290</v>
      </c>
      <c r="G443" s="292" t="s">
        <v>290</v>
      </c>
      <c r="H443" s="301"/>
      <c r="I443" s="301"/>
      <c r="J443" s="1"/>
      <c r="K443" s="1"/>
      <c r="L443" s="268" t="e">
        <f>VLOOKUP(C443,#REF!,2,FALSE)</f>
        <v>#REF!</v>
      </c>
      <c r="M443" s="46" t="e">
        <f>VLOOKUP(L443,#REF!,2,FALSE)</f>
        <v>#REF!</v>
      </c>
    </row>
    <row r="444" spans="1:13" x14ac:dyDescent="0.2">
      <c r="A444" s="292">
        <v>439</v>
      </c>
      <c r="B444" s="300" t="s">
        <v>19697</v>
      </c>
      <c r="C444" s="300" t="s">
        <v>19690</v>
      </c>
      <c r="D444" s="300" t="s">
        <v>19686</v>
      </c>
      <c r="E444" s="292" t="s">
        <v>290</v>
      </c>
      <c r="F444" s="292" t="s">
        <v>290</v>
      </c>
      <c r="G444" s="292" t="s">
        <v>290</v>
      </c>
      <c r="H444" s="301"/>
      <c r="I444" s="301"/>
      <c r="J444" s="1"/>
      <c r="K444" s="1"/>
      <c r="L444" s="268" t="e">
        <f>VLOOKUP(C444,#REF!,2,FALSE)</f>
        <v>#REF!</v>
      </c>
      <c r="M444" s="46" t="e">
        <f>VLOOKUP(L444,#REF!,2,FALSE)</f>
        <v>#REF!</v>
      </c>
    </row>
    <row r="445" spans="1:13" x14ac:dyDescent="0.2">
      <c r="A445" s="292">
        <v>440</v>
      </c>
      <c r="B445" s="300" t="s">
        <v>19698</v>
      </c>
      <c r="C445" s="300" t="s">
        <v>19691</v>
      </c>
      <c r="D445" s="300" t="s">
        <v>19686</v>
      </c>
      <c r="E445" s="292" t="s">
        <v>290</v>
      </c>
      <c r="F445" s="292" t="s">
        <v>290</v>
      </c>
      <c r="G445" s="292" t="s">
        <v>290</v>
      </c>
      <c r="H445" s="301"/>
      <c r="I445" s="301"/>
      <c r="J445" s="1"/>
      <c r="K445" s="1"/>
      <c r="L445" s="268" t="e">
        <f>VLOOKUP(C445,#REF!,2,FALSE)</f>
        <v>#REF!</v>
      </c>
      <c r="M445" s="46" t="e">
        <f>VLOOKUP(L445,#REF!,2,FALSE)</f>
        <v>#REF!</v>
      </c>
    </row>
    <row r="446" spans="1:13" x14ac:dyDescent="0.2">
      <c r="A446" s="292">
        <v>441</v>
      </c>
      <c r="B446" s="300" t="s">
        <v>19699</v>
      </c>
      <c r="C446" s="300" t="s">
        <v>19692</v>
      </c>
      <c r="D446" s="300" t="s">
        <v>19686</v>
      </c>
      <c r="E446" s="292" t="s">
        <v>290</v>
      </c>
      <c r="F446" s="292" t="s">
        <v>290</v>
      </c>
      <c r="G446" s="292" t="s">
        <v>290</v>
      </c>
      <c r="H446" s="301"/>
      <c r="I446" s="301"/>
      <c r="J446" s="1"/>
      <c r="K446" s="1"/>
      <c r="L446" s="268" t="e">
        <f>VLOOKUP(C446,#REF!,2,FALSE)</f>
        <v>#REF!</v>
      </c>
      <c r="M446" s="46" t="e">
        <f>VLOOKUP(L446,#REF!,2,FALSE)</f>
        <v>#REF!</v>
      </c>
    </row>
    <row r="447" spans="1:13" x14ac:dyDescent="0.2">
      <c r="A447" s="292">
        <v>442</v>
      </c>
      <c r="B447" s="300" t="s">
        <v>19700</v>
      </c>
      <c r="C447" s="300" t="s">
        <v>19693</v>
      </c>
      <c r="D447" s="300" t="s">
        <v>19686</v>
      </c>
      <c r="E447" s="292" t="s">
        <v>290</v>
      </c>
      <c r="F447" s="292" t="s">
        <v>290</v>
      </c>
      <c r="G447" s="292" t="s">
        <v>290</v>
      </c>
      <c r="H447" s="301"/>
      <c r="I447" s="301"/>
      <c r="J447" s="1"/>
      <c r="K447" s="1"/>
      <c r="L447" s="268" t="e">
        <f>VLOOKUP(C447,#REF!,2,FALSE)</f>
        <v>#REF!</v>
      </c>
      <c r="M447" s="46" t="e">
        <f>VLOOKUP(L447,#REF!,2,FALSE)</f>
        <v>#REF!</v>
      </c>
    </row>
    <row r="448" spans="1:13" x14ac:dyDescent="0.2">
      <c r="A448" s="292">
        <v>443</v>
      </c>
      <c r="B448" s="300" t="s">
        <v>19701</v>
      </c>
      <c r="C448" s="300" t="s">
        <v>19694</v>
      </c>
      <c r="D448" s="300" t="s">
        <v>19686</v>
      </c>
      <c r="E448" s="292" t="s">
        <v>290</v>
      </c>
      <c r="F448" s="292" t="s">
        <v>290</v>
      </c>
      <c r="G448" s="292" t="s">
        <v>290</v>
      </c>
      <c r="H448" s="301"/>
      <c r="I448" s="301"/>
      <c r="J448" s="1"/>
      <c r="K448" s="1"/>
      <c r="L448" s="268" t="e">
        <f>VLOOKUP(C448,#REF!,2,FALSE)</f>
        <v>#REF!</v>
      </c>
      <c r="M448" s="46" t="e">
        <f>VLOOKUP(L448,#REF!,2,FALSE)</f>
        <v>#REF!</v>
      </c>
    </row>
    <row r="449" spans="1:13" x14ac:dyDescent="0.2">
      <c r="A449" s="292">
        <v>444</v>
      </c>
      <c r="B449" s="300" t="s">
        <v>19702</v>
      </c>
      <c r="C449" s="300" t="s">
        <v>19695</v>
      </c>
      <c r="D449" s="300" t="s">
        <v>19686</v>
      </c>
      <c r="E449" s="292" t="s">
        <v>290</v>
      </c>
      <c r="F449" s="292" t="s">
        <v>290</v>
      </c>
      <c r="G449" s="292" t="s">
        <v>290</v>
      </c>
      <c r="H449" s="301"/>
      <c r="I449" s="301"/>
      <c r="J449" s="1"/>
      <c r="K449" s="1"/>
      <c r="L449" s="268" t="e">
        <f>VLOOKUP(C449,#REF!,2,FALSE)</f>
        <v>#REF!</v>
      </c>
      <c r="M449" s="46" t="e">
        <f>VLOOKUP(L449,#REF!,2,FALSE)</f>
        <v>#REF!</v>
      </c>
    </row>
    <row r="450" spans="1:13" x14ac:dyDescent="0.2">
      <c r="A450" s="292">
        <v>445</v>
      </c>
      <c r="B450" s="300" t="s">
        <v>19924</v>
      </c>
      <c r="C450" s="300" t="s">
        <v>19925</v>
      </c>
      <c r="D450" s="300" t="s">
        <v>19923</v>
      </c>
      <c r="E450" s="292" t="s">
        <v>290</v>
      </c>
      <c r="F450" s="292" t="s">
        <v>289</v>
      </c>
      <c r="G450" s="292" t="s">
        <v>289</v>
      </c>
      <c r="H450" s="301" t="s">
        <v>23206</v>
      </c>
      <c r="I450" s="301"/>
      <c r="J450" s="1">
        <v>1</v>
      </c>
      <c r="K450" s="1"/>
      <c r="L450" s="268" t="e">
        <f>VLOOKUP(C450,#REF!,2,FALSE)</f>
        <v>#REF!</v>
      </c>
      <c r="M450" s="46" t="e">
        <f>VLOOKUP(L450,#REF!,2,FALSE)</f>
        <v>#REF!</v>
      </c>
    </row>
    <row r="451" spans="1:13" x14ac:dyDescent="0.2">
      <c r="A451" s="292">
        <v>446</v>
      </c>
      <c r="B451" s="300" t="s">
        <v>19926</v>
      </c>
      <c r="C451" s="300" t="s">
        <v>19927</v>
      </c>
      <c r="D451" s="300" t="s">
        <v>19923</v>
      </c>
      <c r="E451" s="292" t="s">
        <v>290</v>
      </c>
      <c r="F451" s="292" t="s">
        <v>289</v>
      </c>
      <c r="G451" s="292" t="s">
        <v>289</v>
      </c>
      <c r="H451" s="301" t="s">
        <v>23206</v>
      </c>
      <c r="I451" s="301"/>
      <c r="J451" s="1">
        <v>1</v>
      </c>
      <c r="K451" s="1"/>
      <c r="L451" s="268" t="e">
        <f>VLOOKUP(C451,#REF!,2,FALSE)</f>
        <v>#REF!</v>
      </c>
      <c r="M451" s="46" t="e">
        <f>VLOOKUP(L451,#REF!,2,FALSE)</f>
        <v>#REF!</v>
      </c>
    </row>
    <row r="452" spans="1:13" x14ac:dyDescent="0.2">
      <c r="A452" s="292">
        <v>447</v>
      </c>
      <c r="B452" s="300" t="s">
        <v>19956</v>
      </c>
      <c r="C452" s="300" t="s">
        <v>19928</v>
      </c>
      <c r="D452" s="300" t="s">
        <v>19923</v>
      </c>
      <c r="E452" s="292" t="s">
        <v>290</v>
      </c>
      <c r="F452" s="292" t="s">
        <v>289</v>
      </c>
      <c r="G452" s="292" t="s">
        <v>289</v>
      </c>
      <c r="H452" s="301" t="s">
        <v>23206</v>
      </c>
      <c r="I452" s="301"/>
      <c r="J452" s="1">
        <v>1</v>
      </c>
      <c r="K452" s="1"/>
      <c r="L452" s="268" t="e">
        <f>VLOOKUP(C452,#REF!,2,FALSE)</f>
        <v>#REF!</v>
      </c>
      <c r="M452" s="46" t="e">
        <f>VLOOKUP(L452,#REF!,2,FALSE)</f>
        <v>#REF!</v>
      </c>
    </row>
    <row r="453" spans="1:13" x14ac:dyDescent="0.2">
      <c r="A453" s="292">
        <v>448</v>
      </c>
      <c r="B453" s="300" t="s">
        <v>19957</v>
      </c>
      <c r="C453" s="300" t="s">
        <v>19929</v>
      </c>
      <c r="D453" s="300" t="s">
        <v>19923</v>
      </c>
      <c r="E453" s="292" t="s">
        <v>290</v>
      </c>
      <c r="F453" s="292" t="s">
        <v>289</v>
      </c>
      <c r="G453" s="292" t="s">
        <v>289</v>
      </c>
      <c r="H453" s="301" t="s">
        <v>23207</v>
      </c>
      <c r="I453" s="301"/>
      <c r="J453" s="1">
        <v>1</v>
      </c>
      <c r="K453" s="1"/>
      <c r="L453" s="268" t="e">
        <f>VLOOKUP(C453,#REF!,2,FALSE)</f>
        <v>#REF!</v>
      </c>
      <c r="M453" s="46" t="e">
        <f>VLOOKUP(L453,#REF!,2,FALSE)</f>
        <v>#REF!</v>
      </c>
    </row>
    <row r="454" spans="1:13" x14ac:dyDescent="0.2">
      <c r="A454" s="292">
        <v>449</v>
      </c>
      <c r="B454" s="300" t="s">
        <v>19958</v>
      </c>
      <c r="C454" s="300" t="s">
        <v>19930</v>
      </c>
      <c r="D454" s="300" t="s">
        <v>19923</v>
      </c>
      <c r="E454" s="292" t="s">
        <v>290</v>
      </c>
      <c r="F454" s="292" t="s">
        <v>289</v>
      </c>
      <c r="G454" s="292" t="s">
        <v>289</v>
      </c>
      <c r="H454" s="301" t="s">
        <v>23206</v>
      </c>
      <c r="I454" s="301"/>
      <c r="J454" s="1">
        <v>1</v>
      </c>
      <c r="K454" s="1"/>
      <c r="L454" s="268" t="e">
        <f>VLOOKUP(C454,#REF!,2,FALSE)</f>
        <v>#REF!</v>
      </c>
      <c r="M454" s="46" t="e">
        <f>VLOOKUP(L454,#REF!,2,FALSE)</f>
        <v>#REF!</v>
      </c>
    </row>
    <row r="455" spans="1:13" x14ac:dyDescent="0.2">
      <c r="A455" s="292">
        <v>450</v>
      </c>
      <c r="B455" s="300" t="s">
        <v>19959</v>
      </c>
      <c r="C455" s="300" t="s">
        <v>19931</v>
      </c>
      <c r="D455" s="300" t="s">
        <v>19923</v>
      </c>
      <c r="E455" s="292" t="s">
        <v>290</v>
      </c>
      <c r="F455" s="292" t="s">
        <v>289</v>
      </c>
      <c r="G455" s="292" t="s">
        <v>289</v>
      </c>
      <c r="H455" s="301" t="s">
        <v>23207</v>
      </c>
      <c r="I455" s="301"/>
      <c r="J455" s="1">
        <v>1</v>
      </c>
      <c r="K455" s="1"/>
      <c r="L455" s="268" t="e">
        <f>VLOOKUP(C455,#REF!,2,FALSE)</f>
        <v>#REF!</v>
      </c>
      <c r="M455" s="46" t="e">
        <f>VLOOKUP(L455,#REF!,2,FALSE)</f>
        <v>#REF!</v>
      </c>
    </row>
    <row r="456" spans="1:13" x14ac:dyDescent="0.2">
      <c r="A456" s="292">
        <v>451</v>
      </c>
      <c r="B456" s="300" t="s">
        <v>19960</v>
      </c>
      <c r="C456" s="300" t="s">
        <v>19932</v>
      </c>
      <c r="D456" s="300" t="s">
        <v>19923</v>
      </c>
      <c r="E456" s="292" t="s">
        <v>290</v>
      </c>
      <c r="F456" s="292" t="s">
        <v>290</v>
      </c>
      <c r="G456" s="292" t="s">
        <v>290</v>
      </c>
      <c r="H456" s="301"/>
      <c r="I456" s="301"/>
      <c r="J456" s="1"/>
      <c r="K456" s="1"/>
      <c r="L456" s="268" t="e">
        <f>VLOOKUP(C456,#REF!,2,FALSE)</f>
        <v>#REF!</v>
      </c>
      <c r="M456" s="46" t="e">
        <f>VLOOKUP(L456,#REF!,2,FALSE)</f>
        <v>#REF!</v>
      </c>
    </row>
    <row r="457" spans="1:13" x14ac:dyDescent="0.2">
      <c r="A457" s="292">
        <v>452</v>
      </c>
      <c r="B457" s="300" t="s">
        <v>19961</v>
      </c>
      <c r="C457" s="300" t="s">
        <v>19933</v>
      </c>
      <c r="D457" s="300" t="s">
        <v>19923</v>
      </c>
      <c r="E457" s="292" t="s">
        <v>290</v>
      </c>
      <c r="F457" s="292" t="s">
        <v>289</v>
      </c>
      <c r="G457" s="292" t="s">
        <v>289</v>
      </c>
      <c r="H457" s="301" t="s">
        <v>23206</v>
      </c>
      <c r="I457" s="301"/>
      <c r="J457" s="1">
        <v>1</v>
      </c>
      <c r="K457" s="1"/>
      <c r="L457" s="268" t="e">
        <f>VLOOKUP(C457,#REF!,2,FALSE)</f>
        <v>#REF!</v>
      </c>
      <c r="M457" s="46" t="e">
        <f>VLOOKUP(L457,#REF!,2,FALSE)</f>
        <v>#REF!</v>
      </c>
    </row>
    <row r="458" spans="1:13" x14ac:dyDescent="0.2">
      <c r="A458" s="292">
        <v>453</v>
      </c>
      <c r="B458" s="300" t="s">
        <v>19934</v>
      </c>
      <c r="C458" s="300" t="s">
        <v>19935</v>
      </c>
      <c r="D458" s="300" t="s">
        <v>19923</v>
      </c>
      <c r="E458" s="292" t="s">
        <v>290</v>
      </c>
      <c r="F458" s="292" t="s">
        <v>289</v>
      </c>
      <c r="G458" s="292" t="s">
        <v>290</v>
      </c>
      <c r="H458" s="301" t="s">
        <v>23206</v>
      </c>
      <c r="I458" s="301"/>
      <c r="J458" s="1">
        <v>1</v>
      </c>
      <c r="K458" s="1"/>
      <c r="L458" s="268" t="e">
        <f>VLOOKUP(C458,#REF!,2,FALSE)</f>
        <v>#REF!</v>
      </c>
      <c r="M458" s="46" t="e">
        <f>VLOOKUP(L458,#REF!,2,FALSE)</f>
        <v>#REF!</v>
      </c>
    </row>
    <row r="459" spans="1:13" x14ac:dyDescent="0.2">
      <c r="A459" s="292">
        <v>454</v>
      </c>
      <c r="B459" s="300" t="s">
        <v>19936</v>
      </c>
      <c r="C459" s="300" t="s">
        <v>19937</v>
      </c>
      <c r="D459" s="300" t="s">
        <v>19923</v>
      </c>
      <c r="E459" s="292" t="s">
        <v>290</v>
      </c>
      <c r="F459" s="292" t="s">
        <v>289</v>
      </c>
      <c r="G459" s="292" t="s">
        <v>290</v>
      </c>
      <c r="H459" s="301" t="s">
        <v>23206</v>
      </c>
      <c r="I459" s="301"/>
      <c r="J459" s="1">
        <v>1</v>
      </c>
      <c r="K459" s="1"/>
      <c r="L459" s="268" t="e">
        <f>VLOOKUP(C459,#REF!,2,FALSE)</f>
        <v>#REF!</v>
      </c>
      <c r="M459" s="46" t="e">
        <f>VLOOKUP(L459,#REF!,2,FALSE)</f>
        <v>#REF!</v>
      </c>
    </row>
    <row r="460" spans="1:13" x14ac:dyDescent="0.2">
      <c r="A460" s="292">
        <v>455</v>
      </c>
      <c r="B460" s="300" t="s">
        <v>19938</v>
      </c>
      <c r="C460" s="300" t="s">
        <v>19939</v>
      </c>
      <c r="D460" s="300" t="s">
        <v>19923</v>
      </c>
      <c r="E460" s="292" t="s">
        <v>290</v>
      </c>
      <c r="F460" s="292" t="s">
        <v>289</v>
      </c>
      <c r="G460" s="292" t="s">
        <v>290</v>
      </c>
      <c r="H460" s="301" t="s">
        <v>23210</v>
      </c>
      <c r="I460" s="301"/>
      <c r="J460" s="1">
        <v>1</v>
      </c>
      <c r="K460" s="1"/>
      <c r="L460" s="268" t="e">
        <f>VLOOKUP(C460,#REF!,2,FALSE)</f>
        <v>#REF!</v>
      </c>
      <c r="M460" s="46" t="e">
        <f>VLOOKUP(L460,#REF!,2,FALSE)</f>
        <v>#REF!</v>
      </c>
    </row>
    <row r="461" spans="1:13" x14ac:dyDescent="0.2">
      <c r="A461" s="292">
        <v>456</v>
      </c>
      <c r="B461" s="300" t="s">
        <v>19940</v>
      </c>
      <c r="C461" s="300" t="s">
        <v>19941</v>
      </c>
      <c r="D461" s="300" t="s">
        <v>19923</v>
      </c>
      <c r="E461" s="292" t="s">
        <v>290</v>
      </c>
      <c r="F461" s="292" t="s">
        <v>289</v>
      </c>
      <c r="G461" s="292" t="s">
        <v>290</v>
      </c>
      <c r="H461" s="301" t="s">
        <v>23206</v>
      </c>
      <c r="I461" s="301"/>
      <c r="J461" s="1">
        <v>1</v>
      </c>
      <c r="K461" s="1"/>
      <c r="L461" s="268" t="e">
        <f>VLOOKUP(C461,#REF!,2,FALSE)</f>
        <v>#REF!</v>
      </c>
      <c r="M461" s="46" t="e">
        <f>VLOOKUP(L461,#REF!,2,FALSE)</f>
        <v>#REF!</v>
      </c>
    </row>
    <row r="462" spans="1:13" x14ac:dyDescent="0.2">
      <c r="A462" s="292">
        <v>457</v>
      </c>
      <c r="B462" s="300" t="s">
        <v>19942</v>
      </c>
      <c r="C462" s="300" t="s">
        <v>19943</v>
      </c>
      <c r="D462" s="300" t="s">
        <v>19923</v>
      </c>
      <c r="E462" s="292" t="s">
        <v>290</v>
      </c>
      <c r="F462" s="292" t="s">
        <v>289</v>
      </c>
      <c r="G462" s="292" t="s">
        <v>290</v>
      </c>
      <c r="H462" s="301" t="s">
        <v>23206</v>
      </c>
      <c r="I462" s="301"/>
      <c r="J462" s="1">
        <v>1</v>
      </c>
      <c r="K462" s="1"/>
      <c r="L462" s="268" t="e">
        <f>VLOOKUP(C462,#REF!,2,FALSE)</f>
        <v>#REF!</v>
      </c>
      <c r="M462" s="46" t="e">
        <f>VLOOKUP(L462,#REF!,2,FALSE)</f>
        <v>#REF!</v>
      </c>
    </row>
    <row r="463" spans="1:13" x14ac:dyDescent="0.2">
      <c r="A463" s="292">
        <v>458</v>
      </c>
      <c r="B463" s="300" t="s">
        <v>19944</v>
      </c>
      <c r="C463" s="300" t="s">
        <v>19945</v>
      </c>
      <c r="D463" s="300" t="s">
        <v>19923</v>
      </c>
      <c r="E463" s="292" t="s">
        <v>290</v>
      </c>
      <c r="F463" s="292" t="s">
        <v>289</v>
      </c>
      <c r="G463" s="292" t="s">
        <v>290</v>
      </c>
      <c r="H463" s="301" t="s">
        <v>23206</v>
      </c>
      <c r="I463" s="301"/>
      <c r="J463" s="1">
        <v>1</v>
      </c>
      <c r="K463" s="1"/>
      <c r="L463" s="268" t="e">
        <f>VLOOKUP(C463,#REF!,2,FALSE)</f>
        <v>#REF!</v>
      </c>
      <c r="M463" s="46" t="e">
        <f>VLOOKUP(L463,#REF!,2,FALSE)</f>
        <v>#REF!</v>
      </c>
    </row>
    <row r="464" spans="1:13" x14ac:dyDescent="0.2">
      <c r="A464" s="292">
        <v>459</v>
      </c>
      <c r="B464" s="300" t="s">
        <v>19946</v>
      </c>
      <c r="C464" s="300" t="s">
        <v>19947</v>
      </c>
      <c r="D464" s="300" t="s">
        <v>19923</v>
      </c>
      <c r="E464" s="292" t="s">
        <v>290</v>
      </c>
      <c r="F464" s="292" t="s">
        <v>290</v>
      </c>
      <c r="G464" s="292" t="s">
        <v>290</v>
      </c>
      <c r="H464" s="301"/>
      <c r="I464" s="301"/>
      <c r="J464" s="1"/>
      <c r="K464" s="1"/>
      <c r="L464" s="268" t="e">
        <f>VLOOKUP(C464,#REF!,2,FALSE)</f>
        <v>#REF!</v>
      </c>
      <c r="M464" s="46" t="e">
        <f>VLOOKUP(L464,#REF!,2,FALSE)</f>
        <v>#REF!</v>
      </c>
    </row>
    <row r="465" spans="1:13" x14ac:dyDescent="0.2">
      <c r="A465" s="292">
        <v>460</v>
      </c>
      <c r="B465" s="300" t="s">
        <v>19948</v>
      </c>
      <c r="C465" s="300" t="s">
        <v>19949</v>
      </c>
      <c r="D465" s="300" t="s">
        <v>19923</v>
      </c>
      <c r="E465" s="292" t="s">
        <v>290</v>
      </c>
      <c r="F465" s="292" t="s">
        <v>289</v>
      </c>
      <c r="G465" s="292" t="s">
        <v>289</v>
      </c>
      <c r="H465" s="301" t="s">
        <v>23210</v>
      </c>
      <c r="I465" s="301"/>
      <c r="J465" s="1">
        <v>1</v>
      </c>
      <c r="K465" s="1"/>
      <c r="L465" s="268" t="e">
        <f>VLOOKUP(C465,#REF!,2,FALSE)</f>
        <v>#REF!</v>
      </c>
      <c r="M465" s="46" t="e">
        <f>VLOOKUP(L465,#REF!,2,FALSE)</f>
        <v>#REF!</v>
      </c>
    </row>
    <row r="466" spans="1:13" x14ac:dyDescent="0.2">
      <c r="A466" s="292">
        <v>461</v>
      </c>
      <c r="B466" s="300" t="s">
        <v>19950</v>
      </c>
      <c r="C466" s="300" t="s">
        <v>19951</v>
      </c>
      <c r="D466" s="300" t="s">
        <v>19923</v>
      </c>
      <c r="E466" s="292" t="s">
        <v>290</v>
      </c>
      <c r="F466" s="292" t="s">
        <v>290</v>
      </c>
      <c r="G466" s="292" t="s">
        <v>290</v>
      </c>
      <c r="H466" s="301"/>
      <c r="I466" s="301"/>
      <c r="J466" s="1"/>
      <c r="K466" s="1"/>
      <c r="L466" s="268" t="e">
        <f>VLOOKUP(C466,#REF!,2,FALSE)</f>
        <v>#REF!</v>
      </c>
      <c r="M466" s="46" t="e">
        <f>VLOOKUP(L466,#REF!,2,FALSE)</f>
        <v>#REF!</v>
      </c>
    </row>
    <row r="467" spans="1:13" x14ac:dyDescent="0.2">
      <c r="A467" s="292">
        <v>462</v>
      </c>
      <c r="B467" s="300" t="s">
        <v>19952</v>
      </c>
      <c r="C467" s="300" t="s">
        <v>19953</v>
      </c>
      <c r="D467" s="300" t="s">
        <v>19923</v>
      </c>
      <c r="E467" s="292" t="s">
        <v>290</v>
      </c>
      <c r="F467" s="292" t="s">
        <v>290</v>
      </c>
      <c r="G467" s="292" t="s">
        <v>290</v>
      </c>
      <c r="H467" s="301"/>
      <c r="I467" s="301"/>
      <c r="J467" s="1"/>
      <c r="K467" s="1"/>
      <c r="L467" s="268" t="e">
        <f>VLOOKUP(C467,#REF!,2,FALSE)</f>
        <v>#REF!</v>
      </c>
      <c r="M467" s="46" t="e">
        <f>VLOOKUP(L467,#REF!,2,FALSE)</f>
        <v>#REF!</v>
      </c>
    </row>
    <row r="468" spans="1:13" x14ac:dyDescent="0.2">
      <c r="A468" s="292">
        <v>463</v>
      </c>
      <c r="B468" s="300" t="s">
        <v>19954</v>
      </c>
      <c r="C468" s="300" t="s">
        <v>19955</v>
      </c>
      <c r="D468" s="300" t="s">
        <v>19923</v>
      </c>
      <c r="E468" s="292" t="s">
        <v>290</v>
      </c>
      <c r="F468" s="292" t="s">
        <v>290</v>
      </c>
      <c r="G468" s="292" t="s">
        <v>290</v>
      </c>
      <c r="H468" s="301"/>
      <c r="I468" s="301"/>
      <c r="J468" s="1"/>
      <c r="K468" s="1"/>
      <c r="L468" s="268" t="e">
        <f>VLOOKUP(C468,#REF!,2,FALSE)</f>
        <v>#REF!</v>
      </c>
      <c r="M468" s="46" t="e">
        <f>VLOOKUP(L468,#REF!,2,FALSE)</f>
        <v>#REF!</v>
      </c>
    </row>
    <row r="469" spans="1:13" x14ac:dyDescent="0.2">
      <c r="A469" s="292">
        <v>464</v>
      </c>
      <c r="B469" s="300" t="s">
        <v>21154</v>
      </c>
      <c r="C469" s="300" t="s">
        <v>21155</v>
      </c>
      <c r="D469" s="300" t="s">
        <v>21153</v>
      </c>
      <c r="E469" s="292" t="s">
        <v>290</v>
      </c>
      <c r="F469" s="292" t="s">
        <v>290</v>
      </c>
      <c r="G469" s="292" t="s">
        <v>290</v>
      </c>
      <c r="H469" s="301"/>
      <c r="I469" s="301"/>
      <c r="J469" s="1"/>
      <c r="K469" s="1"/>
      <c r="L469" s="268" t="e">
        <f>VLOOKUP(C469,#REF!,2,FALSE)</f>
        <v>#REF!</v>
      </c>
      <c r="M469" s="46" t="e">
        <f>VLOOKUP(L469,#REF!,2,FALSE)</f>
        <v>#REF!</v>
      </c>
    </row>
    <row r="470" spans="1:13" x14ac:dyDescent="0.2">
      <c r="A470" s="292">
        <v>465</v>
      </c>
      <c r="B470" s="300" t="s">
        <v>21156</v>
      </c>
      <c r="C470" s="300" t="s">
        <v>21157</v>
      </c>
      <c r="D470" s="300" t="s">
        <v>21153</v>
      </c>
      <c r="E470" s="292" t="s">
        <v>290</v>
      </c>
      <c r="F470" s="292" t="s">
        <v>290</v>
      </c>
      <c r="G470" s="292" t="s">
        <v>290</v>
      </c>
      <c r="H470" s="301"/>
      <c r="I470" s="301"/>
      <c r="J470" s="1"/>
      <c r="K470" s="1"/>
      <c r="L470" s="268" t="e">
        <f>VLOOKUP(C470,#REF!,2,FALSE)</f>
        <v>#REF!</v>
      </c>
      <c r="M470" s="46" t="e">
        <f>VLOOKUP(L470,#REF!,2,FALSE)</f>
        <v>#REF!</v>
      </c>
    </row>
    <row r="471" spans="1:13" x14ac:dyDescent="0.2">
      <c r="A471" s="292">
        <v>466</v>
      </c>
      <c r="B471" s="300" t="s">
        <v>21225</v>
      </c>
      <c r="C471" s="300" t="s">
        <v>21216</v>
      </c>
      <c r="D471" s="300" t="s">
        <v>21214</v>
      </c>
      <c r="E471" s="292" t="s">
        <v>290</v>
      </c>
      <c r="F471" s="292" t="s">
        <v>289</v>
      </c>
      <c r="G471" s="292" t="s">
        <v>290</v>
      </c>
      <c r="H471" s="301" t="s">
        <v>23207</v>
      </c>
      <c r="I471" s="301"/>
      <c r="J471" s="1">
        <v>1</v>
      </c>
      <c r="K471" s="1"/>
      <c r="L471" s="268" t="e">
        <f>VLOOKUP(C471,#REF!,2,FALSE)</f>
        <v>#REF!</v>
      </c>
      <c r="M471" s="46" t="e">
        <f>VLOOKUP(L471,#REF!,2,FALSE)</f>
        <v>#REF!</v>
      </c>
    </row>
    <row r="472" spans="1:13" x14ac:dyDescent="0.2">
      <c r="A472" s="292">
        <v>467</v>
      </c>
      <c r="B472" s="300" t="s">
        <v>21226</v>
      </c>
      <c r="C472" s="300" t="s">
        <v>21218</v>
      </c>
      <c r="D472" s="300" t="s">
        <v>21214</v>
      </c>
      <c r="E472" s="292" t="s">
        <v>290</v>
      </c>
      <c r="F472" s="292" t="s">
        <v>290</v>
      </c>
      <c r="G472" s="292" t="s">
        <v>290</v>
      </c>
      <c r="H472" s="301"/>
      <c r="I472" s="301"/>
      <c r="J472" s="1"/>
      <c r="K472" s="1"/>
      <c r="L472" s="268" t="e">
        <f>VLOOKUP(C472,#REF!,2,FALSE)</f>
        <v>#REF!</v>
      </c>
      <c r="M472" s="46" t="e">
        <f>VLOOKUP(L472,#REF!,2,FALSE)</f>
        <v>#REF!</v>
      </c>
    </row>
    <row r="473" spans="1:13" x14ac:dyDescent="0.2">
      <c r="A473" s="292">
        <v>468</v>
      </c>
      <c r="B473" s="300" t="s">
        <v>21227</v>
      </c>
      <c r="C473" s="300" t="s">
        <v>21220</v>
      </c>
      <c r="D473" s="300" t="s">
        <v>21214</v>
      </c>
      <c r="E473" s="292" t="s">
        <v>290</v>
      </c>
      <c r="F473" s="292" t="s">
        <v>290</v>
      </c>
      <c r="G473" s="292" t="s">
        <v>290</v>
      </c>
      <c r="H473" s="301"/>
      <c r="I473" s="301"/>
      <c r="J473" s="1"/>
      <c r="K473" s="1"/>
      <c r="L473" s="268" t="e">
        <f>VLOOKUP(C473,#REF!,2,FALSE)</f>
        <v>#REF!</v>
      </c>
      <c r="M473" s="46" t="e">
        <f>VLOOKUP(L473,#REF!,2,FALSE)</f>
        <v>#REF!</v>
      </c>
    </row>
    <row r="474" spans="1:13" x14ac:dyDescent="0.2">
      <c r="A474" s="292">
        <v>469</v>
      </c>
      <c r="B474" s="300" t="s">
        <v>21228</v>
      </c>
      <c r="C474" s="300" t="s">
        <v>21222</v>
      </c>
      <c r="D474" s="300" t="s">
        <v>21214</v>
      </c>
      <c r="E474" s="292" t="s">
        <v>290</v>
      </c>
      <c r="F474" s="292" t="s">
        <v>290</v>
      </c>
      <c r="G474" s="292" t="s">
        <v>290</v>
      </c>
      <c r="H474" s="301"/>
      <c r="I474" s="301"/>
      <c r="J474" s="1"/>
      <c r="K474" s="1"/>
      <c r="L474" s="268" t="e">
        <f>VLOOKUP(C474,#REF!,2,FALSE)</f>
        <v>#REF!</v>
      </c>
      <c r="M474" s="46" t="e">
        <f>VLOOKUP(L474,#REF!,2,FALSE)</f>
        <v>#REF!</v>
      </c>
    </row>
    <row r="475" spans="1:13" x14ac:dyDescent="0.2">
      <c r="A475" s="292">
        <v>470</v>
      </c>
      <c r="B475" s="300" t="s">
        <v>21229</v>
      </c>
      <c r="C475" s="300" t="s">
        <v>21224</v>
      </c>
      <c r="D475" s="300" t="s">
        <v>21214</v>
      </c>
      <c r="E475" s="292" t="s">
        <v>290</v>
      </c>
      <c r="F475" s="292" t="s">
        <v>290</v>
      </c>
      <c r="G475" s="292" t="s">
        <v>290</v>
      </c>
      <c r="H475" s="301"/>
      <c r="I475" s="301"/>
      <c r="J475" s="1"/>
      <c r="K475" s="1"/>
      <c r="L475" s="268" t="e">
        <f>VLOOKUP(C475,#REF!,2,FALSE)</f>
        <v>#REF!</v>
      </c>
      <c r="M475" s="46" t="e">
        <f>VLOOKUP(L475,#REF!,2,FALSE)</f>
        <v>#REF!</v>
      </c>
    </row>
    <row r="476" spans="1:13" x14ac:dyDescent="0.2">
      <c r="A476" s="292">
        <v>471</v>
      </c>
      <c r="B476" s="300" t="s">
        <v>21573</v>
      </c>
      <c r="C476" s="300" t="s">
        <v>21537</v>
      </c>
      <c r="D476" s="300" t="s">
        <v>21535</v>
      </c>
      <c r="E476" s="292" t="s">
        <v>290</v>
      </c>
      <c r="F476" s="292" t="s">
        <v>290</v>
      </c>
      <c r="G476" s="292" t="s">
        <v>290</v>
      </c>
      <c r="H476" s="301"/>
      <c r="I476" s="301"/>
      <c r="J476" s="1"/>
      <c r="K476" s="1"/>
      <c r="L476" s="268" t="e">
        <f>VLOOKUP(C476,#REF!,2,FALSE)</f>
        <v>#REF!</v>
      </c>
      <c r="M476" s="46" t="e">
        <f>VLOOKUP(L476,#REF!,2,FALSE)</f>
        <v>#REF!</v>
      </c>
    </row>
    <row r="477" spans="1:13" x14ac:dyDescent="0.2">
      <c r="A477" s="292">
        <v>472</v>
      </c>
      <c r="B477" s="300" t="s">
        <v>21574</v>
      </c>
      <c r="C477" s="300" t="s">
        <v>21539</v>
      </c>
      <c r="D477" s="300" t="s">
        <v>21535</v>
      </c>
      <c r="E477" s="292" t="s">
        <v>290</v>
      </c>
      <c r="F477" s="292" t="s">
        <v>290</v>
      </c>
      <c r="G477" s="292" t="s">
        <v>290</v>
      </c>
      <c r="H477" s="301"/>
      <c r="I477" s="301"/>
      <c r="J477" s="1"/>
      <c r="K477" s="1"/>
      <c r="L477" s="268" t="e">
        <f>VLOOKUP(C477,#REF!,2,FALSE)</f>
        <v>#REF!</v>
      </c>
      <c r="M477" s="46" t="e">
        <f>VLOOKUP(L477,#REF!,2,FALSE)</f>
        <v>#REF!</v>
      </c>
    </row>
    <row r="478" spans="1:13" x14ac:dyDescent="0.2">
      <c r="A478" s="292">
        <v>473</v>
      </c>
      <c r="B478" s="300" t="s">
        <v>21575</v>
      </c>
      <c r="C478" s="300" t="s">
        <v>21541</v>
      </c>
      <c r="D478" s="300" t="s">
        <v>21535</v>
      </c>
      <c r="E478" s="292" t="s">
        <v>290</v>
      </c>
      <c r="F478" s="292" t="s">
        <v>290</v>
      </c>
      <c r="G478" s="292" t="s">
        <v>290</v>
      </c>
      <c r="H478" s="301"/>
      <c r="I478" s="301"/>
      <c r="J478" s="1"/>
      <c r="K478" s="1"/>
      <c r="L478" s="268" t="e">
        <f>VLOOKUP(C478,#REF!,2,FALSE)</f>
        <v>#REF!</v>
      </c>
      <c r="M478" s="46" t="e">
        <f>VLOOKUP(L478,#REF!,2,FALSE)</f>
        <v>#REF!</v>
      </c>
    </row>
    <row r="479" spans="1:13" x14ac:dyDescent="0.2">
      <c r="A479" s="292">
        <v>474</v>
      </c>
      <c r="B479" s="300" t="s">
        <v>21576</v>
      </c>
      <c r="C479" s="300" t="s">
        <v>21543</v>
      </c>
      <c r="D479" s="300" t="s">
        <v>21535</v>
      </c>
      <c r="E479" s="292" t="s">
        <v>290</v>
      </c>
      <c r="F479" s="292" t="s">
        <v>290</v>
      </c>
      <c r="G479" s="292" t="s">
        <v>290</v>
      </c>
      <c r="H479" s="301"/>
      <c r="I479" s="301"/>
      <c r="J479" s="1"/>
      <c r="K479" s="1"/>
      <c r="L479" s="268" t="e">
        <f>VLOOKUP(C479,#REF!,2,FALSE)</f>
        <v>#REF!</v>
      </c>
      <c r="M479" s="46" t="e">
        <f>VLOOKUP(L479,#REF!,2,FALSE)</f>
        <v>#REF!</v>
      </c>
    </row>
    <row r="480" spans="1:13" x14ac:dyDescent="0.2">
      <c r="A480" s="292">
        <v>475</v>
      </c>
      <c r="B480" s="300" t="s">
        <v>21577</v>
      </c>
      <c r="C480" s="300" t="s">
        <v>21545</v>
      </c>
      <c r="D480" s="300" t="s">
        <v>21535</v>
      </c>
      <c r="E480" s="292" t="s">
        <v>290</v>
      </c>
      <c r="F480" s="292" t="s">
        <v>290</v>
      </c>
      <c r="G480" s="292" t="s">
        <v>290</v>
      </c>
      <c r="H480" s="301"/>
      <c r="I480" s="301"/>
      <c r="J480" s="1"/>
      <c r="K480" s="1"/>
      <c r="L480" s="268" t="e">
        <f>VLOOKUP(C480,#REF!,2,FALSE)</f>
        <v>#REF!</v>
      </c>
      <c r="M480" s="46" t="e">
        <f>VLOOKUP(L480,#REF!,2,FALSE)</f>
        <v>#REF!</v>
      </c>
    </row>
    <row r="481" spans="1:13" x14ac:dyDescent="0.2">
      <c r="A481" s="292">
        <v>476</v>
      </c>
      <c r="B481" s="300" t="s">
        <v>21578</v>
      </c>
      <c r="C481" s="300" t="s">
        <v>21547</v>
      </c>
      <c r="D481" s="300" t="s">
        <v>21535</v>
      </c>
      <c r="E481" s="292" t="s">
        <v>290</v>
      </c>
      <c r="F481" s="292" t="s">
        <v>290</v>
      </c>
      <c r="G481" s="292" t="s">
        <v>290</v>
      </c>
      <c r="H481" s="301"/>
      <c r="I481" s="301"/>
      <c r="J481" s="1"/>
      <c r="K481" s="1"/>
      <c r="L481" s="268" t="e">
        <f>VLOOKUP(C481,#REF!,2,FALSE)</f>
        <v>#REF!</v>
      </c>
      <c r="M481" s="46" t="e">
        <f>VLOOKUP(L481,#REF!,2,FALSE)</f>
        <v>#REF!</v>
      </c>
    </row>
    <row r="482" spans="1:13" x14ac:dyDescent="0.2">
      <c r="A482" s="292">
        <v>477</v>
      </c>
      <c r="B482" s="300" t="s">
        <v>21579</v>
      </c>
      <c r="C482" s="300" t="s">
        <v>21549</v>
      </c>
      <c r="D482" s="300" t="s">
        <v>21535</v>
      </c>
      <c r="E482" s="292" t="s">
        <v>290</v>
      </c>
      <c r="F482" s="292" t="s">
        <v>290</v>
      </c>
      <c r="G482" s="292" t="s">
        <v>290</v>
      </c>
      <c r="H482" s="301"/>
      <c r="I482" s="301"/>
      <c r="J482" s="1"/>
      <c r="K482" s="1"/>
      <c r="L482" s="268" t="e">
        <f>VLOOKUP(C482,#REF!,2,FALSE)</f>
        <v>#REF!</v>
      </c>
      <c r="M482" s="46" t="e">
        <f>VLOOKUP(L482,#REF!,2,FALSE)</f>
        <v>#REF!</v>
      </c>
    </row>
    <row r="483" spans="1:13" x14ac:dyDescent="0.2">
      <c r="A483" s="292">
        <v>478</v>
      </c>
      <c r="B483" s="300" t="s">
        <v>21580</v>
      </c>
      <c r="C483" s="300" t="s">
        <v>21551</v>
      </c>
      <c r="D483" s="300" t="s">
        <v>21535</v>
      </c>
      <c r="E483" s="292" t="s">
        <v>290</v>
      </c>
      <c r="F483" s="292" t="s">
        <v>290</v>
      </c>
      <c r="G483" s="292" t="s">
        <v>290</v>
      </c>
      <c r="H483" s="301"/>
      <c r="I483" s="301"/>
      <c r="J483" s="1"/>
      <c r="K483" s="1"/>
      <c r="L483" s="268" t="e">
        <f>VLOOKUP(C483,#REF!,2,FALSE)</f>
        <v>#REF!</v>
      </c>
      <c r="M483" s="46" t="e">
        <f>VLOOKUP(L483,#REF!,2,FALSE)</f>
        <v>#REF!</v>
      </c>
    </row>
    <row r="484" spans="1:13" x14ac:dyDescent="0.2">
      <c r="A484" s="292">
        <v>479</v>
      </c>
      <c r="B484" s="300" t="s">
        <v>21581</v>
      </c>
      <c r="C484" s="300" t="s">
        <v>21553</v>
      </c>
      <c r="D484" s="300" t="s">
        <v>21535</v>
      </c>
      <c r="E484" s="292" t="s">
        <v>290</v>
      </c>
      <c r="F484" s="292" t="s">
        <v>290</v>
      </c>
      <c r="G484" s="292" t="s">
        <v>290</v>
      </c>
      <c r="H484" s="301"/>
      <c r="I484" s="301"/>
      <c r="J484" s="1"/>
      <c r="K484" s="1"/>
      <c r="L484" s="268" t="e">
        <f>VLOOKUP(C484,#REF!,2,FALSE)</f>
        <v>#REF!</v>
      </c>
      <c r="M484" s="46" t="e">
        <f>VLOOKUP(L484,#REF!,2,FALSE)</f>
        <v>#REF!</v>
      </c>
    </row>
    <row r="485" spans="1:13" x14ac:dyDescent="0.2">
      <c r="A485" s="292">
        <v>480</v>
      </c>
      <c r="B485" s="300" t="s">
        <v>21582</v>
      </c>
      <c r="C485" s="300" t="s">
        <v>21555</v>
      </c>
      <c r="D485" s="300" t="s">
        <v>21535</v>
      </c>
      <c r="E485" s="292" t="s">
        <v>290</v>
      </c>
      <c r="F485" s="292" t="s">
        <v>290</v>
      </c>
      <c r="G485" s="292" t="s">
        <v>290</v>
      </c>
      <c r="H485" s="301"/>
      <c r="I485" s="301"/>
      <c r="J485" s="1"/>
      <c r="K485" s="1"/>
      <c r="L485" s="268" t="e">
        <f>VLOOKUP(C485,#REF!,2,FALSE)</f>
        <v>#REF!</v>
      </c>
      <c r="M485" s="46" t="e">
        <f>VLOOKUP(L485,#REF!,2,FALSE)</f>
        <v>#REF!</v>
      </c>
    </row>
    <row r="486" spans="1:13" x14ac:dyDescent="0.2">
      <c r="A486" s="292">
        <v>481</v>
      </c>
      <c r="B486" s="300" t="s">
        <v>21583</v>
      </c>
      <c r="C486" s="300" t="s">
        <v>21557</v>
      </c>
      <c r="D486" s="300" t="s">
        <v>21535</v>
      </c>
      <c r="E486" s="292" t="s">
        <v>290</v>
      </c>
      <c r="F486" s="292" t="s">
        <v>290</v>
      </c>
      <c r="G486" s="292" t="s">
        <v>290</v>
      </c>
      <c r="H486" s="301"/>
      <c r="I486" s="301"/>
      <c r="J486" s="1"/>
      <c r="K486" s="1"/>
      <c r="L486" s="268" t="e">
        <f>VLOOKUP(C486,#REF!,2,FALSE)</f>
        <v>#REF!</v>
      </c>
      <c r="M486" s="46" t="e">
        <f>VLOOKUP(L486,#REF!,2,FALSE)</f>
        <v>#REF!</v>
      </c>
    </row>
    <row r="487" spans="1:13" x14ac:dyDescent="0.2">
      <c r="A487" s="292">
        <v>482</v>
      </c>
      <c r="B487" s="300" t="s">
        <v>21584</v>
      </c>
      <c r="C487" s="300" t="s">
        <v>21559</v>
      </c>
      <c r="D487" s="300" t="s">
        <v>21535</v>
      </c>
      <c r="E487" s="292" t="s">
        <v>290</v>
      </c>
      <c r="F487" s="292" t="s">
        <v>290</v>
      </c>
      <c r="G487" s="292" t="s">
        <v>290</v>
      </c>
      <c r="H487" s="301"/>
      <c r="I487" s="301"/>
      <c r="J487" s="1"/>
      <c r="K487" s="1"/>
      <c r="L487" s="268" t="e">
        <f>VLOOKUP(C487,#REF!,2,FALSE)</f>
        <v>#REF!</v>
      </c>
      <c r="M487" s="46" t="e">
        <f>VLOOKUP(L487,#REF!,2,FALSE)</f>
        <v>#REF!</v>
      </c>
    </row>
    <row r="488" spans="1:13" x14ac:dyDescent="0.2">
      <c r="A488" s="292">
        <v>483</v>
      </c>
      <c r="B488" s="300" t="s">
        <v>21585</v>
      </c>
      <c r="C488" s="300" t="s">
        <v>21561</v>
      </c>
      <c r="D488" s="300" t="s">
        <v>21535</v>
      </c>
      <c r="E488" s="292" t="s">
        <v>290</v>
      </c>
      <c r="F488" s="292" t="s">
        <v>290</v>
      </c>
      <c r="G488" s="292" t="s">
        <v>290</v>
      </c>
      <c r="H488" s="301"/>
      <c r="I488" s="301"/>
      <c r="J488" s="1"/>
      <c r="K488" s="1"/>
      <c r="L488" s="268" t="e">
        <f>VLOOKUP(C488,#REF!,2,FALSE)</f>
        <v>#REF!</v>
      </c>
      <c r="M488" s="46" t="e">
        <f>VLOOKUP(L488,#REF!,2,FALSE)</f>
        <v>#REF!</v>
      </c>
    </row>
    <row r="489" spans="1:13" x14ac:dyDescent="0.2">
      <c r="A489" s="292">
        <v>484</v>
      </c>
      <c r="B489" s="300" t="s">
        <v>21562</v>
      </c>
      <c r="C489" s="300" t="s">
        <v>21563</v>
      </c>
      <c r="D489" s="300" t="s">
        <v>21535</v>
      </c>
      <c r="E489" s="292" t="s">
        <v>290</v>
      </c>
      <c r="F489" s="292" t="s">
        <v>289</v>
      </c>
      <c r="G489" s="292" t="s">
        <v>290</v>
      </c>
      <c r="H489" s="301" t="s">
        <v>23206</v>
      </c>
      <c r="I489" s="301"/>
      <c r="J489" s="1">
        <v>1</v>
      </c>
      <c r="K489" s="1"/>
      <c r="L489" s="268" t="e">
        <f>VLOOKUP(C489,#REF!,2,FALSE)</f>
        <v>#REF!</v>
      </c>
      <c r="M489" s="46" t="e">
        <f>VLOOKUP(L489,#REF!,2,FALSE)</f>
        <v>#REF!</v>
      </c>
    </row>
    <row r="490" spans="1:13" x14ac:dyDescent="0.2">
      <c r="A490" s="292">
        <v>485</v>
      </c>
      <c r="B490" s="300" t="s">
        <v>21564</v>
      </c>
      <c r="C490" s="300" t="s">
        <v>21565</v>
      </c>
      <c r="D490" s="300" t="s">
        <v>21535</v>
      </c>
      <c r="E490" s="292" t="s">
        <v>290</v>
      </c>
      <c r="F490" s="292" t="s">
        <v>290</v>
      </c>
      <c r="G490" s="292" t="s">
        <v>290</v>
      </c>
      <c r="H490" s="301"/>
      <c r="I490" s="301"/>
      <c r="J490" s="1"/>
      <c r="K490" s="1"/>
      <c r="L490" s="268" t="e">
        <f>VLOOKUP(C490,#REF!,2,FALSE)</f>
        <v>#REF!</v>
      </c>
      <c r="M490" s="46" t="e">
        <f>VLOOKUP(L490,#REF!,2,FALSE)</f>
        <v>#REF!</v>
      </c>
    </row>
    <row r="491" spans="1:13" x14ac:dyDescent="0.2">
      <c r="A491" s="292">
        <v>486</v>
      </c>
      <c r="B491" s="300" t="s">
        <v>4137</v>
      </c>
      <c r="C491" s="300" t="s">
        <v>21566</v>
      </c>
      <c r="D491" s="300" t="s">
        <v>21535</v>
      </c>
      <c r="E491" s="292" t="s">
        <v>290</v>
      </c>
      <c r="F491" s="292" t="s">
        <v>290</v>
      </c>
      <c r="G491" s="292" t="s">
        <v>290</v>
      </c>
      <c r="H491" s="301"/>
      <c r="I491" s="301"/>
      <c r="J491" s="1"/>
      <c r="K491" s="1"/>
      <c r="L491" s="268" t="e">
        <f>VLOOKUP(C491,#REF!,2,FALSE)</f>
        <v>#REF!</v>
      </c>
      <c r="M491" s="46" t="e">
        <f>VLOOKUP(L491,#REF!,2,FALSE)</f>
        <v>#REF!</v>
      </c>
    </row>
    <row r="492" spans="1:13" x14ac:dyDescent="0.2">
      <c r="A492" s="292">
        <v>487</v>
      </c>
      <c r="B492" s="300" t="s">
        <v>21567</v>
      </c>
      <c r="C492" s="300" t="s">
        <v>21568</v>
      </c>
      <c r="D492" s="300" t="s">
        <v>21535</v>
      </c>
      <c r="E492" s="292" t="s">
        <v>290</v>
      </c>
      <c r="F492" s="292" t="s">
        <v>290</v>
      </c>
      <c r="G492" s="292" t="s">
        <v>290</v>
      </c>
      <c r="H492" s="301"/>
      <c r="I492" s="301"/>
      <c r="J492" s="1"/>
      <c r="K492" s="1"/>
      <c r="L492" s="268" t="e">
        <f>VLOOKUP(C492,#REF!,2,FALSE)</f>
        <v>#REF!</v>
      </c>
      <c r="M492" s="46" t="e">
        <f>VLOOKUP(L492,#REF!,2,FALSE)</f>
        <v>#REF!</v>
      </c>
    </row>
    <row r="493" spans="1:13" x14ac:dyDescent="0.2">
      <c r="A493" s="292">
        <v>488</v>
      </c>
      <c r="B493" s="300" t="s">
        <v>21569</v>
      </c>
      <c r="C493" s="300" t="s">
        <v>21570</v>
      </c>
      <c r="D493" s="300" t="s">
        <v>21535</v>
      </c>
      <c r="E493" s="292" t="s">
        <v>290</v>
      </c>
      <c r="F493" s="292" t="s">
        <v>290</v>
      </c>
      <c r="G493" s="292" t="s">
        <v>290</v>
      </c>
      <c r="H493" s="301"/>
      <c r="I493" s="301"/>
      <c r="J493" s="1"/>
      <c r="K493" s="1"/>
      <c r="L493" s="268" t="e">
        <f>VLOOKUP(C493,#REF!,2,FALSE)</f>
        <v>#REF!</v>
      </c>
      <c r="M493" s="46" t="e">
        <f>VLOOKUP(L493,#REF!,2,FALSE)</f>
        <v>#REF!</v>
      </c>
    </row>
    <row r="494" spans="1:13" x14ac:dyDescent="0.2">
      <c r="A494" s="292">
        <v>489</v>
      </c>
      <c r="B494" s="300" t="s">
        <v>21571</v>
      </c>
      <c r="C494" s="300" t="s">
        <v>21572</v>
      </c>
      <c r="D494" s="300" t="s">
        <v>21535</v>
      </c>
      <c r="E494" s="292" t="s">
        <v>290</v>
      </c>
      <c r="F494" s="292" t="s">
        <v>290</v>
      </c>
      <c r="G494" s="292" t="s">
        <v>290</v>
      </c>
      <c r="H494" s="301"/>
      <c r="I494" s="301"/>
      <c r="J494" s="1"/>
      <c r="K494" s="1"/>
      <c r="L494" s="268" t="e">
        <f>VLOOKUP(C494,#REF!,2,FALSE)</f>
        <v>#REF!</v>
      </c>
      <c r="M494" s="46" t="e">
        <f>VLOOKUP(L494,#REF!,2,FALSE)</f>
        <v>#REF!</v>
      </c>
    </row>
    <row r="495" spans="1:13" x14ac:dyDescent="0.2">
      <c r="A495" s="292">
        <v>490</v>
      </c>
      <c r="B495" s="288"/>
      <c r="C495" s="288" t="s">
        <v>22379</v>
      </c>
      <c r="D495" s="288"/>
      <c r="E495" s="287" t="s">
        <v>22378</v>
      </c>
      <c r="F495" s="287" t="s">
        <v>22378</v>
      </c>
      <c r="G495" s="287" t="s">
        <v>22378</v>
      </c>
      <c r="H495" s="286"/>
      <c r="I495" s="286"/>
      <c r="J495" s="1"/>
      <c r="K495" s="1"/>
      <c r="L495" s="268" t="e">
        <f>VLOOKUP(C495,#REF!,2,FALSE)</f>
        <v>#REF!</v>
      </c>
      <c r="M495" s="46" t="e">
        <f>VLOOKUP(L495,#REF!,2,FALSE)</f>
        <v>#REF!</v>
      </c>
    </row>
    <row r="496" spans="1:13" x14ac:dyDescent="0.2">
      <c r="A496" s="292">
        <v>491</v>
      </c>
      <c r="B496" s="288"/>
      <c r="C496" s="288" t="s">
        <v>22380</v>
      </c>
      <c r="D496" s="288"/>
      <c r="E496" s="287" t="s">
        <v>22378</v>
      </c>
      <c r="F496" s="287" t="s">
        <v>22378</v>
      </c>
      <c r="G496" s="287" t="s">
        <v>22378</v>
      </c>
      <c r="H496" s="286"/>
      <c r="I496" s="286"/>
      <c r="J496" s="1"/>
      <c r="K496" s="1"/>
      <c r="L496" s="268" t="e">
        <f>VLOOKUP(C496,#REF!,2,FALSE)</f>
        <v>#REF!</v>
      </c>
      <c r="M496" s="46" t="e">
        <f>VLOOKUP(L496,#REF!,2,FALSE)</f>
        <v>#REF!</v>
      </c>
    </row>
    <row r="497" spans="1:13" x14ac:dyDescent="0.2">
      <c r="A497" s="292">
        <v>492</v>
      </c>
      <c r="B497" s="288"/>
      <c r="C497" s="288" t="s">
        <v>22381</v>
      </c>
      <c r="D497" s="288"/>
      <c r="E497" s="287" t="s">
        <v>22378</v>
      </c>
      <c r="F497" s="287" t="s">
        <v>22378</v>
      </c>
      <c r="G497" s="287" t="s">
        <v>22378</v>
      </c>
      <c r="H497" s="286"/>
      <c r="I497" s="286"/>
      <c r="J497" s="1"/>
      <c r="K497" s="1"/>
      <c r="L497" s="268" t="e">
        <f>VLOOKUP(C497,#REF!,2,FALSE)</f>
        <v>#REF!</v>
      </c>
      <c r="M497" s="46" t="e">
        <f>VLOOKUP(L497,#REF!,2,FALSE)</f>
        <v>#REF!</v>
      </c>
    </row>
    <row r="498" spans="1:13" x14ac:dyDescent="0.2">
      <c r="A498" s="292">
        <v>493</v>
      </c>
      <c r="B498" s="300" t="s">
        <v>22383</v>
      </c>
      <c r="C498" s="300" t="s">
        <v>22384</v>
      </c>
      <c r="D498" s="300" t="s">
        <v>22382</v>
      </c>
      <c r="E498" s="292" t="s">
        <v>290</v>
      </c>
      <c r="F498" s="292" t="s">
        <v>290</v>
      </c>
      <c r="G498" s="292" t="s">
        <v>290</v>
      </c>
      <c r="H498" s="301"/>
      <c r="I498" s="301"/>
      <c r="J498" s="1"/>
      <c r="K498" s="1"/>
      <c r="L498" s="268" t="e">
        <f>VLOOKUP(C498,#REF!,2,FALSE)</f>
        <v>#REF!</v>
      </c>
      <c r="M498" s="46" t="e">
        <f>VLOOKUP(L498,#REF!,2,FALSE)</f>
        <v>#REF!</v>
      </c>
    </row>
    <row r="499" spans="1:13" x14ac:dyDescent="0.2">
      <c r="A499" s="292">
        <v>494</v>
      </c>
      <c r="B499" s="300" t="s">
        <v>22385</v>
      </c>
      <c r="C499" s="300" t="s">
        <v>22386</v>
      </c>
      <c r="D499" s="300" t="s">
        <v>22382</v>
      </c>
      <c r="E499" s="292" t="s">
        <v>290</v>
      </c>
      <c r="F499" s="292" t="s">
        <v>290</v>
      </c>
      <c r="G499" s="292" t="s">
        <v>290</v>
      </c>
      <c r="H499" s="301"/>
      <c r="I499" s="301"/>
      <c r="J499" s="1"/>
      <c r="K499" s="1"/>
      <c r="L499" s="268" t="e">
        <f>VLOOKUP(C499,#REF!,2,FALSE)</f>
        <v>#REF!</v>
      </c>
      <c r="M499" s="46" t="e">
        <f>VLOOKUP(L499,#REF!,2,FALSE)</f>
        <v>#REF!</v>
      </c>
    </row>
    <row r="500" spans="1:13" x14ac:dyDescent="0.2">
      <c r="A500" s="292">
        <v>495</v>
      </c>
      <c r="B500" s="300" t="s">
        <v>22387</v>
      </c>
      <c r="C500" s="300" t="s">
        <v>22387</v>
      </c>
      <c r="D500" s="300" t="s">
        <v>22382</v>
      </c>
      <c r="E500" s="292" t="s">
        <v>290</v>
      </c>
      <c r="F500" s="292" t="s">
        <v>290</v>
      </c>
      <c r="G500" s="292" t="s">
        <v>289</v>
      </c>
      <c r="H500" s="301" t="s">
        <v>23206</v>
      </c>
      <c r="I500" s="301"/>
      <c r="J500" s="1">
        <v>1</v>
      </c>
      <c r="K500" s="1"/>
      <c r="L500" s="268" t="e">
        <f>VLOOKUP(C500,#REF!,2,FALSE)</f>
        <v>#REF!</v>
      </c>
      <c r="M500" s="46" t="e">
        <f>VLOOKUP(L500,#REF!,2,FALSE)</f>
        <v>#REF!</v>
      </c>
    </row>
    <row r="501" spans="1:13" x14ac:dyDescent="0.2">
      <c r="A501" s="292">
        <v>496</v>
      </c>
      <c r="B501" s="300" t="s">
        <v>22388</v>
      </c>
      <c r="C501" s="300" t="s">
        <v>22388</v>
      </c>
      <c r="D501" s="300" t="s">
        <v>22382</v>
      </c>
      <c r="E501" s="292" t="s">
        <v>290</v>
      </c>
      <c r="F501" s="292" t="s">
        <v>290</v>
      </c>
      <c r="G501" s="292" t="s">
        <v>290</v>
      </c>
      <c r="H501" s="301"/>
      <c r="I501" s="301"/>
      <c r="J501" s="1"/>
      <c r="K501" s="1"/>
      <c r="L501" s="268" t="e">
        <f>VLOOKUP(C501,#REF!,2,FALSE)</f>
        <v>#REF!</v>
      </c>
      <c r="M501" s="46" t="e">
        <f>VLOOKUP(L501,#REF!,2,FALSE)</f>
        <v>#REF!</v>
      </c>
    </row>
    <row r="502" spans="1:13" x14ac:dyDescent="0.2">
      <c r="A502" s="292">
        <v>497</v>
      </c>
      <c r="B502" s="300" t="s">
        <v>22389</v>
      </c>
      <c r="C502" s="300" t="s">
        <v>22389</v>
      </c>
      <c r="D502" s="300" t="s">
        <v>22382</v>
      </c>
      <c r="E502" s="292" t="s">
        <v>290</v>
      </c>
      <c r="F502" s="292" t="s">
        <v>289</v>
      </c>
      <c r="G502" s="292" t="s">
        <v>290</v>
      </c>
      <c r="H502" s="301" t="s">
        <v>23206</v>
      </c>
      <c r="I502" s="301"/>
      <c r="J502" s="1">
        <v>1</v>
      </c>
      <c r="K502" s="1"/>
      <c r="L502" s="268" t="e">
        <f>VLOOKUP(C502,#REF!,2,FALSE)</f>
        <v>#REF!</v>
      </c>
      <c r="M502" s="46" t="e">
        <f>VLOOKUP(L502,#REF!,2,FALSE)</f>
        <v>#REF!</v>
      </c>
    </row>
    <row r="503" spans="1:13" x14ac:dyDescent="0.2">
      <c r="A503" s="292">
        <v>498</v>
      </c>
      <c r="B503" s="300" t="s">
        <v>22390</v>
      </c>
      <c r="C503" s="300" t="s">
        <v>22390</v>
      </c>
      <c r="D503" s="300" t="s">
        <v>22382</v>
      </c>
      <c r="E503" s="292" t="s">
        <v>290</v>
      </c>
      <c r="F503" s="292" t="s">
        <v>289</v>
      </c>
      <c r="G503" s="292" t="s">
        <v>290</v>
      </c>
      <c r="H503" s="301" t="s">
        <v>23206</v>
      </c>
      <c r="I503" s="301"/>
      <c r="J503" s="1">
        <v>1</v>
      </c>
      <c r="K503" s="1"/>
      <c r="L503" s="268" t="e">
        <f>VLOOKUP(C503,#REF!,2,FALSE)</f>
        <v>#REF!</v>
      </c>
      <c r="M503" s="46" t="e">
        <f>VLOOKUP(L503,#REF!,2,FALSE)</f>
        <v>#REF!</v>
      </c>
    </row>
    <row r="504" spans="1:13" x14ac:dyDescent="0.2">
      <c r="A504" s="292">
        <v>499</v>
      </c>
      <c r="B504" s="300" t="s">
        <v>22391</v>
      </c>
      <c r="C504" s="300" t="s">
        <v>22391</v>
      </c>
      <c r="D504" s="300" t="s">
        <v>22382</v>
      </c>
      <c r="E504" s="292" t="s">
        <v>290</v>
      </c>
      <c r="F504" s="292" t="s">
        <v>290</v>
      </c>
      <c r="G504" s="292" t="s">
        <v>290</v>
      </c>
      <c r="H504" s="301"/>
      <c r="I504" s="301"/>
      <c r="J504" s="1"/>
      <c r="K504" s="1"/>
      <c r="L504" s="268" t="e">
        <f>VLOOKUP(C504,#REF!,2,FALSE)</f>
        <v>#REF!</v>
      </c>
      <c r="M504" s="46" t="e">
        <f>VLOOKUP(L504,#REF!,2,FALSE)</f>
        <v>#REF!</v>
      </c>
    </row>
    <row r="505" spans="1:13" x14ac:dyDescent="0.2">
      <c r="A505" s="292">
        <v>500</v>
      </c>
      <c r="B505" s="300" t="s">
        <v>19053</v>
      </c>
      <c r="C505" s="300" t="s">
        <v>22392</v>
      </c>
      <c r="D505" s="300" t="s">
        <v>22382</v>
      </c>
      <c r="E505" s="292" t="s">
        <v>290</v>
      </c>
      <c r="F505" s="292" t="s">
        <v>290</v>
      </c>
      <c r="G505" s="292" t="s">
        <v>290</v>
      </c>
      <c r="H505" s="301"/>
      <c r="I505" s="301"/>
      <c r="J505" s="1"/>
      <c r="K505" s="1"/>
      <c r="L505" s="268" t="e">
        <f>VLOOKUP(C505,#REF!,2,FALSE)</f>
        <v>#REF!</v>
      </c>
      <c r="M505" s="46" t="e">
        <f>VLOOKUP(L505,#REF!,2,FALSE)</f>
        <v>#REF!</v>
      </c>
    </row>
    <row r="506" spans="1:13" x14ac:dyDescent="0.2">
      <c r="A506" s="292">
        <v>501</v>
      </c>
      <c r="B506" s="300" t="s">
        <v>22393</v>
      </c>
      <c r="C506" s="300" t="s">
        <v>22394</v>
      </c>
      <c r="D506" s="300" t="s">
        <v>22382</v>
      </c>
      <c r="E506" s="292" t="s">
        <v>290</v>
      </c>
      <c r="F506" s="292" t="s">
        <v>289</v>
      </c>
      <c r="G506" s="292" t="s">
        <v>290</v>
      </c>
      <c r="H506" s="301" t="s">
        <v>23206</v>
      </c>
      <c r="I506" s="301"/>
      <c r="J506" s="1">
        <v>1</v>
      </c>
      <c r="K506" s="1"/>
      <c r="L506" s="268" t="e">
        <f>VLOOKUP(C506,#REF!,2,FALSE)</f>
        <v>#REF!</v>
      </c>
      <c r="M506" s="46" t="e">
        <f>VLOOKUP(L506,#REF!,2,FALSE)</f>
        <v>#REF!</v>
      </c>
    </row>
    <row r="507" spans="1:13" x14ac:dyDescent="0.2">
      <c r="A507" s="292">
        <v>502</v>
      </c>
      <c r="B507" s="300" t="s">
        <v>22396</v>
      </c>
      <c r="C507" s="300" t="s">
        <v>22395</v>
      </c>
      <c r="D507" s="300" t="s">
        <v>22382</v>
      </c>
      <c r="E507" s="292" t="s">
        <v>290</v>
      </c>
      <c r="F507" s="292" t="s">
        <v>290</v>
      </c>
      <c r="G507" s="292" t="s">
        <v>289</v>
      </c>
      <c r="H507" s="301" t="s">
        <v>23206</v>
      </c>
      <c r="I507" s="301"/>
      <c r="J507" s="1">
        <v>1</v>
      </c>
      <c r="K507" s="1"/>
      <c r="L507" s="268" t="e">
        <f>VLOOKUP(C507,#REF!,2,FALSE)</f>
        <v>#REF!</v>
      </c>
      <c r="M507" s="46" t="e">
        <f>VLOOKUP(L507,#REF!,2,FALSE)</f>
        <v>#REF!</v>
      </c>
    </row>
    <row r="508" spans="1:13" x14ac:dyDescent="0.2">
      <c r="A508" s="292">
        <v>503</v>
      </c>
      <c r="B508" s="300" t="s">
        <v>22650</v>
      </c>
      <c r="C508" s="300" t="s">
        <v>22651</v>
      </c>
      <c r="D508" s="300" t="s">
        <v>22649</v>
      </c>
      <c r="E508" s="292" t="s">
        <v>290</v>
      </c>
      <c r="F508" s="292" t="s">
        <v>290</v>
      </c>
      <c r="G508" s="292" t="s">
        <v>290</v>
      </c>
      <c r="H508" s="301"/>
      <c r="I508" s="301"/>
      <c r="J508" s="1"/>
      <c r="K508" s="1"/>
      <c r="L508" s="268" t="e">
        <f>VLOOKUP(C508,#REF!,2,FALSE)</f>
        <v>#REF!</v>
      </c>
      <c r="M508" s="46" t="e">
        <f>VLOOKUP(L508,#REF!,2,FALSE)</f>
        <v>#REF!</v>
      </c>
    </row>
    <row r="509" spans="1:13" x14ac:dyDescent="0.2">
      <c r="A509" s="292">
        <v>504</v>
      </c>
      <c r="B509" s="300" t="s">
        <v>22652</v>
      </c>
      <c r="C509" s="300" t="s">
        <v>22653</v>
      </c>
      <c r="D509" s="300" t="s">
        <v>22649</v>
      </c>
      <c r="E509" s="292" t="s">
        <v>290</v>
      </c>
      <c r="F509" s="292" t="s">
        <v>290</v>
      </c>
      <c r="G509" s="292" t="s">
        <v>290</v>
      </c>
      <c r="H509" s="301"/>
      <c r="I509" s="301"/>
      <c r="J509" s="1"/>
      <c r="K509" s="1"/>
      <c r="L509" s="268" t="e">
        <f>VLOOKUP(C509,#REF!,2,FALSE)</f>
        <v>#REF!</v>
      </c>
      <c r="M509" s="46" t="e">
        <f>VLOOKUP(L509,#REF!,2,FALSE)</f>
        <v>#REF!</v>
      </c>
    </row>
    <row r="510" spans="1:13" x14ac:dyDescent="0.2">
      <c r="A510" s="292">
        <v>505</v>
      </c>
      <c r="B510" s="300" t="s">
        <v>22764</v>
      </c>
      <c r="C510" s="300" t="s">
        <v>22765</v>
      </c>
      <c r="D510" s="300" t="s">
        <v>22763</v>
      </c>
      <c r="E510" s="292" t="s">
        <v>290</v>
      </c>
      <c r="F510" s="292" t="s">
        <v>290</v>
      </c>
      <c r="G510" s="292" t="s">
        <v>290</v>
      </c>
      <c r="H510" s="301"/>
      <c r="I510" s="301"/>
      <c r="J510" s="1"/>
      <c r="K510" s="1"/>
      <c r="L510" s="268" t="e">
        <f>VLOOKUP(C510,#REF!,2,FALSE)</f>
        <v>#REF!</v>
      </c>
      <c r="M510" s="46" t="e">
        <f>VLOOKUP(L510,#REF!,2,FALSE)</f>
        <v>#REF!</v>
      </c>
    </row>
    <row r="511" spans="1:13" x14ac:dyDescent="0.2">
      <c r="A511" s="292">
        <v>506</v>
      </c>
      <c r="B511" s="300" t="s">
        <v>22766</v>
      </c>
      <c r="C511" s="300" t="s">
        <v>22767</v>
      </c>
      <c r="D511" s="300" t="s">
        <v>22763</v>
      </c>
      <c r="E511" s="292" t="s">
        <v>290</v>
      </c>
      <c r="F511" s="292" t="s">
        <v>290</v>
      </c>
      <c r="G511" s="292" t="s">
        <v>290</v>
      </c>
      <c r="H511" s="301"/>
      <c r="I511" s="301"/>
      <c r="J511" s="1"/>
      <c r="K511" s="1"/>
      <c r="L511" s="268" t="e">
        <f>VLOOKUP(C511,#REF!,2,FALSE)</f>
        <v>#REF!</v>
      </c>
      <c r="M511" s="46" t="e">
        <f>VLOOKUP(L511,#REF!,2,FALSE)</f>
        <v>#REF!</v>
      </c>
    </row>
    <row r="512" spans="1:13" x14ac:dyDescent="0.2">
      <c r="A512" s="292">
        <v>507</v>
      </c>
      <c r="B512" s="300" t="s">
        <v>22768</v>
      </c>
      <c r="C512" s="300" t="s">
        <v>22769</v>
      </c>
      <c r="D512" s="300" t="s">
        <v>22763</v>
      </c>
      <c r="E512" s="292" t="s">
        <v>290</v>
      </c>
      <c r="F512" s="292" t="s">
        <v>290</v>
      </c>
      <c r="G512" s="292" t="s">
        <v>290</v>
      </c>
      <c r="H512" s="301"/>
      <c r="I512" s="301"/>
      <c r="J512" s="1"/>
      <c r="K512" s="1"/>
      <c r="L512" s="268" t="e">
        <f>VLOOKUP(C512,#REF!,2,FALSE)</f>
        <v>#REF!</v>
      </c>
      <c r="M512" s="46" t="e">
        <f>VLOOKUP(L512,#REF!,2,FALSE)</f>
        <v>#REF!</v>
      </c>
    </row>
    <row r="513" spans="1:13" x14ac:dyDescent="0.2">
      <c r="A513" s="292">
        <v>508</v>
      </c>
      <c r="B513" s="300" t="s">
        <v>22806</v>
      </c>
      <c r="C513" s="300" t="s">
        <v>22806</v>
      </c>
      <c r="D513" s="300" t="s">
        <v>22805</v>
      </c>
      <c r="E513" s="292" t="s">
        <v>290</v>
      </c>
      <c r="F513" s="292" t="s">
        <v>290</v>
      </c>
      <c r="G513" s="292" t="s">
        <v>290</v>
      </c>
      <c r="H513" s="301"/>
      <c r="I513" s="301"/>
      <c r="J513" s="1"/>
      <c r="K513" s="1"/>
      <c r="L513" s="268" t="e">
        <f>VLOOKUP(C513,#REF!,2,FALSE)</f>
        <v>#REF!</v>
      </c>
      <c r="M513" s="46" t="e">
        <f>VLOOKUP(L513,#REF!,2,FALSE)</f>
        <v>#REF!</v>
      </c>
    </row>
    <row r="514" spans="1:13" x14ac:dyDescent="0.2">
      <c r="A514" s="292">
        <v>509</v>
      </c>
      <c r="B514" s="300" t="s">
        <v>22807</v>
      </c>
      <c r="C514" s="300" t="s">
        <v>22807</v>
      </c>
      <c r="D514" s="300" t="s">
        <v>22805</v>
      </c>
      <c r="E514" s="292" t="s">
        <v>290</v>
      </c>
      <c r="F514" s="292" t="s">
        <v>290</v>
      </c>
      <c r="G514" s="292" t="s">
        <v>290</v>
      </c>
      <c r="H514" s="301"/>
      <c r="I514" s="301"/>
      <c r="J514" s="1"/>
      <c r="K514" s="1"/>
      <c r="L514" s="268" t="e">
        <f>VLOOKUP(C514,#REF!,2,FALSE)</f>
        <v>#REF!</v>
      </c>
      <c r="M514" s="46" t="e">
        <f>VLOOKUP(L514,#REF!,2,FALSE)</f>
        <v>#REF!</v>
      </c>
    </row>
    <row r="515" spans="1:13" x14ac:dyDescent="0.2">
      <c r="A515" s="292">
        <v>510</v>
      </c>
      <c r="B515" s="300" t="s">
        <v>22808</v>
      </c>
      <c r="C515" s="300" t="s">
        <v>22808</v>
      </c>
      <c r="D515" s="300" t="s">
        <v>22805</v>
      </c>
      <c r="E515" s="292" t="s">
        <v>290</v>
      </c>
      <c r="F515" s="292" t="s">
        <v>290</v>
      </c>
      <c r="G515" s="292" t="s">
        <v>290</v>
      </c>
      <c r="H515" s="301"/>
      <c r="I515" s="301"/>
      <c r="J515" s="1"/>
      <c r="K515" s="1"/>
      <c r="L515" s="268" t="e">
        <f>VLOOKUP(C515,#REF!,2,FALSE)</f>
        <v>#REF!</v>
      </c>
      <c r="M515" s="46" t="e">
        <f>VLOOKUP(L515,#REF!,2,FALSE)</f>
        <v>#REF!</v>
      </c>
    </row>
    <row r="516" spans="1:13" x14ac:dyDescent="0.2">
      <c r="A516" s="292">
        <v>511</v>
      </c>
      <c r="B516" s="300" t="s">
        <v>22809</v>
      </c>
      <c r="C516" s="300" t="s">
        <v>22809</v>
      </c>
      <c r="D516" s="300" t="s">
        <v>22805</v>
      </c>
      <c r="E516" s="292" t="s">
        <v>290</v>
      </c>
      <c r="F516" s="292" t="s">
        <v>290</v>
      </c>
      <c r="G516" s="292" t="s">
        <v>289</v>
      </c>
      <c r="H516" s="301" t="s">
        <v>23210</v>
      </c>
      <c r="I516" s="301"/>
      <c r="J516" s="1">
        <v>1</v>
      </c>
      <c r="K516" s="1"/>
      <c r="L516" s="268" t="e">
        <f>VLOOKUP(C516,#REF!,2,FALSE)</f>
        <v>#REF!</v>
      </c>
      <c r="M516" s="46" t="e">
        <f>VLOOKUP(L516,#REF!,2,FALSE)</f>
        <v>#REF!</v>
      </c>
    </row>
    <row r="517" spans="1:13" x14ac:dyDescent="0.2">
      <c r="A517" s="292">
        <v>512</v>
      </c>
      <c r="B517" s="300" t="s">
        <v>22810</v>
      </c>
      <c r="C517" s="300" t="s">
        <v>22810</v>
      </c>
      <c r="D517" s="300" t="s">
        <v>22805</v>
      </c>
      <c r="E517" s="292" t="s">
        <v>290</v>
      </c>
      <c r="F517" s="292" t="s">
        <v>290</v>
      </c>
      <c r="G517" s="292" t="s">
        <v>290</v>
      </c>
      <c r="H517" s="301"/>
      <c r="I517" s="301"/>
      <c r="J517" s="1"/>
      <c r="K517" s="1"/>
      <c r="L517" s="268" t="e">
        <f>VLOOKUP(C517,#REF!,2,FALSE)</f>
        <v>#REF!</v>
      </c>
      <c r="M517" s="46" t="e">
        <f>VLOOKUP(L517,#REF!,2,FALSE)</f>
        <v>#REF!</v>
      </c>
    </row>
    <row r="518" spans="1:13" x14ac:dyDescent="0.2">
      <c r="A518" s="292">
        <v>513</v>
      </c>
      <c r="B518" s="300" t="s">
        <v>22811</v>
      </c>
      <c r="C518" s="300" t="s">
        <v>22811</v>
      </c>
      <c r="D518" s="300" t="s">
        <v>22805</v>
      </c>
      <c r="E518" s="292" t="s">
        <v>290</v>
      </c>
      <c r="F518" s="292" t="s">
        <v>290</v>
      </c>
      <c r="G518" s="292" t="s">
        <v>290</v>
      </c>
      <c r="H518" s="301"/>
      <c r="I518" s="301"/>
      <c r="J518" s="1"/>
      <c r="K518" s="1"/>
      <c r="L518" s="268" t="e">
        <f>VLOOKUP(C518,#REF!,2,FALSE)</f>
        <v>#REF!</v>
      </c>
      <c r="M518" s="46" t="e">
        <f>VLOOKUP(L518,#REF!,2,FALSE)</f>
        <v>#REF!</v>
      </c>
    </row>
    <row r="519" spans="1:13" x14ac:dyDescent="0.2">
      <c r="A519" s="292">
        <v>514</v>
      </c>
      <c r="B519" s="300" t="s">
        <v>22812</v>
      </c>
      <c r="C519" s="300" t="s">
        <v>22812</v>
      </c>
      <c r="D519" s="300" t="s">
        <v>22805</v>
      </c>
      <c r="E519" s="292" t="s">
        <v>290</v>
      </c>
      <c r="F519" s="292" t="s">
        <v>290</v>
      </c>
      <c r="G519" s="292" t="s">
        <v>290</v>
      </c>
      <c r="H519" s="301"/>
      <c r="I519" s="301"/>
      <c r="J519" s="1"/>
      <c r="K519" s="1"/>
      <c r="L519" s="268" t="e">
        <f>VLOOKUP(C519,#REF!,2,FALSE)</f>
        <v>#REF!</v>
      </c>
      <c r="M519" s="46" t="e">
        <f>VLOOKUP(L519,#REF!,2,FALSE)</f>
        <v>#REF!</v>
      </c>
    </row>
    <row r="520" spans="1:13" x14ac:dyDescent="0.2">
      <c r="A520" s="292">
        <v>515</v>
      </c>
      <c r="B520" s="300" t="s">
        <v>22813</v>
      </c>
      <c r="C520" s="300" t="s">
        <v>22813</v>
      </c>
      <c r="D520" s="300" t="s">
        <v>22805</v>
      </c>
      <c r="E520" s="292" t="s">
        <v>290</v>
      </c>
      <c r="F520" s="292" t="s">
        <v>290</v>
      </c>
      <c r="G520" s="292" t="s">
        <v>290</v>
      </c>
      <c r="H520" s="301"/>
      <c r="I520" s="301"/>
      <c r="J520" s="1"/>
      <c r="K520" s="1"/>
      <c r="L520" s="268" t="e">
        <f>VLOOKUP(C520,#REF!,2,FALSE)</f>
        <v>#REF!</v>
      </c>
      <c r="M520" s="46" t="e">
        <f>VLOOKUP(L520,#REF!,2,FALSE)</f>
        <v>#REF!</v>
      </c>
    </row>
    <row r="521" spans="1:13" x14ac:dyDescent="0.2">
      <c r="A521" s="292">
        <v>516</v>
      </c>
      <c r="B521" s="300" t="s">
        <v>22814</v>
      </c>
      <c r="C521" s="300" t="s">
        <v>22814</v>
      </c>
      <c r="D521" s="300" t="s">
        <v>22805</v>
      </c>
      <c r="E521" s="292" t="s">
        <v>290</v>
      </c>
      <c r="F521" s="292" t="s">
        <v>290</v>
      </c>
      <c r="G521" s="292" t="s">
        <v>290</v>
      </c>
      <c r="H521" s="301"/>
      <c r="I521" s="301"/>
      <c r="J521" s="1"/>
      <c r="K521" s="1"/>
      <c r="L521" s="268" t="e">
        <f>VLOOKUP(C521,#REF!,2,FALSE)</f>
        <v>#REF!</v>
      </c>
      <c r="M521" s="46" t="e">
        <f>VLOOKUP(L521,#REF!,2,FALSE)</f>
        <v>#REF!</v>
      </c>
    </row>
    <row r="522" spans="1:13" x14ac:dyDescent="0.2">
      <c r="A522" s="292">
        <v>517</v>
      </c>
      <c r="B522" s="300" t="s">
        <v>22815</v>
      </c>
      <c r="C522" s="300" t="s">
        <v>22815</v>
      </c>
      <c r="D522" s="300" t="s">
        <v>22805</v>
      </c>
      <c r="E522" s="292" t="s">
        <v>290</v>
      </c>
      <c r="F522" s="292" t="s">
        <v>290</v>
      </c>
      <c r="G522" s="292" t="s">
        <v>290</v>
      </c>
      <c r="H522" s="301"/>
      <c r="I522" s="301"/>
      <c r="J522" s="1"/>
      <c r="K522" s="1"/>
      <c r="L522" s="268" t="e">
        <f>VLOOKUP(C522,#REF!,2,FALSE)</f>
        <v>#REF!</v>
      </c>
      <c r="M522" s="46" t="e">
        <f>VLOOKUP(L522,#REF!,2,FALSE)</f>
        <v>#REF!</v>
      </c>
    </row>
    <row r="523" spans="1:13" x14ac:dyDescent="0.2">
      <c r="A523" s="292">
        <v>518</v>
      </c>
      <c r="B523" s="300" t="s">
        <v>22956</v>
      </c>
      <c r="C523" s="300" t="s">
        <v>22956</v>
      </c>
      <c r="D523" s="300" t="s">
        <v>22955</v>
      </c>
      <c r="E523" s="292" t="s">
        <v>290</v>
      </c>
      <c r="F523" s="292" t="s">
        <v>290</v>
      </c>
      <c r="G523" s="292" t="s">
        <v>289</v>
      </c>
      <c r="H523" s="301" t="s">
        <v>23210</v>
      </c>
      <c r="I523" s="301"/>
      <c r="J523" s="1">
        <v>1</v>
      </c>
      <c r="K523" s="1"/>
      <c r="L523" s="268" t="e">
        <f>VLOOKUP(C523,#REF!,2,FALSE)</f>
        <v>#REF!</v>
      </c>
      <c r="M523" s="46" t="e">
        <f>VLOOKUP(L523,#REF!,2,FALSE)</f>
        <v>#REF!</v>
      </c>
    </row>
    <row r="524" spans="1:13" x14ac:dyDescent="0.2">
      <c r="A524" s="292">
        <v>519</v>
      </c>
      <c r="B524" s="300" t="s">
        <v>22957</v>
      </c>
      <c r="C524" s="300" t="s">
        <v>22957</v>
      </c>
      <c r="D524" s="300" t="s">
        <v>22955</v>
      </c>
      <c r="E524" s="292" t="s">
        <v>290</v>
      </c>
      <c r="F524" s="292" t="s">
        <v>290</v>
      </c>
      <c r="G524" s="292" t="s">
        <v>290</v>
      </c>
      <c r="H524" s="301"/>
      <c r="I524" s="301"/>
      <c r="J524" s="1"/>
      <c r="K524" s="1"/>
      <c r="L524" s="268" t="e">
        <f>VLOOKUP(C524,#REF!,2,FALSE)</f>
        <v>#REF!</v>
      </c>
      <c r="M524" s="46" t="e">
        <f>VLOOKUP(L524,#REF!,2,FALSE)</f>
        <v>#REF!</v>
      </c>
    </row>
    <row r="525" spans="1:13" x14ac:dyDescent="0.2">
      <c r="A525" s="292">
        <v>520</v>
      </c>
      <c r="B525" s="300" t="s">
        <v>22958</v>
      </c>
      <c r="C525" s="300" t="s">
        <v>22958</v>
      </c>
      <c r="D525" s="300" t="s">
        <v>22955</v>
      </c>
      <c r="E525" s="292" t="s">
        <v>290</v>
      </c>
      <c r="F525" s="292" t="s">
        <v>290</v>
      </c>
      <c r="G525" s="292" t="s">
        <v>289</v>
      </c>
      <c r="H525" s="301" t="s">
        <v>23206</v>
      </c>
      <c r="I525" s="301"/>
      <c r="J525" s="1">
        <v>1</v>
      </c>
      <c r="K525" s="1"/>
      <c r="L525" s="268" t="e">
        <f>VLOOKUP(C525,#REF!,2,FALSE)</f>
        <v>#REF!</v>
      </c>
      <c r="M525" s="46" t="e">
        <f>VLOOKUP(L525,#REF!,2,FALSE)</f>
        <v>#REF!</v>
      </c>
    </row>
    <row r="526" spans="1:13" x14ac:dyDescent="0.2">
      <c r="A526" s="292">
        <v>521</v>
      </c>
      <c r="B526" s="300" t="s">
        <v>22959</v>
      </c>
      <c r="C526" s="300" t="s">
        <v>22959</v>
      </c>
      <c r="D526" s="300" t="s">
        <v>22955</v>
      </c>
      <c r="E526" s="292" t="s">
        <v>290</v>
      </c>
      <c r="F526" s="292" t="s">
        <v>290</v>
      </c>
      <c r="G526" s="292" t="s">
        <v>290</v>
      </c>
      <c r="H526" s="301"/>
      <c r="I526" s="301"/>
      <c r="J526" s="1"/>
      <c r="K526" s="1"/>
      <c r="L526" s="268" t="e">
        <f>VLOOKUP(C526,#REF!,2,FALSE)</f>
        <v>#REF!</v>
      </c>
      <c r="M526" s="46" t="e">
        <f>VLOOKUP(L526,#REF!,2,FALSE)</f>
        <v>#REF!</v>
      </c>
    </row>
    <row r="527" spans="1:13" x14ac:dyDescent="0.2">
      <c r="A527" s="292">
        <v>522</v>
      </c>
      <c r="B527" s="300" t="s">
        <v>22960</v>
      </c>
      <c r="C527" s="300" t="s">
        <v>22960</v>
      </c>
      <c r="D527" s="300" t="s">
        <v>22955</v>
      </c>
      <c r="E527" s="292" t="s">
        <v>290</v>
      </c>
      <c r="F527" s="292" t="s">
        <v>290</v>
      </c>
      <c r="G527" s="292" t="s">
        <v>289</v>
      </c>
      <c r="H527" s="301" t="s">
        <v>23206</v>
      </c>
      <c r="I527" s="301"/>
      <c r="J527" s="1">
        <v>1</v>
      </c>
      <c r="K527" s="1"/>
      <c r="L527" s="268" t="e">
        <f>VLOOKUP(C527,#REF!,2,FALSE)</f>
        <v>#REF!</v>
      </c>
      <c r="M527" s="46" t="e">
        <f>VLOOKUP(L527,#REF!,2,FALSE)</f>
        <v>#REF!</v>
      </c>
    </row>
    <row r="528" spans="1:13" x14ac:dyDescent="0.2">
      <c r="A528" s="292">
        <v>523</v>
      </c>
      <c r="B528" s="300" t="s">
        <v>22961</v>
      </c>
      <c r="C528" s="300" t="s">
        <v>22961</v>
      </c>
      <c r="D528" s="300" t="s">
        <v>22955</v>
      </c>
      <c r="E528" s="292" t="s">
        <v>290</v>
      </c>
      <c r="F528" s="292" t="s">
        <v>290</v>
      </c>
      <c r="G528" s="292" t="s">
        <v>289</v>
      </c>
      <c r="H528" s="301" t="s">
        <v>23206</v>
      </c>
      <c r="I528" s="301"/>
      <c r="J528" s="1">
        <v>1</v>
      </c>
      <c r="K528" s="1"/>
      <c r="L528" s="268" t="e">
        <f>VLOOKUP(C528,#REF!,2,FALSE)</f>
        <v>#REF!</v>
      </c>
      <c r="M528" s="46" t="e">
        <f>VLOOKUP(L528,#REF!,2,FALSE)</f>
        <v>#REF!</v>
      </c>
    </row>
    <row r="529" spans="1:13" x14ac:dyDescent="0.2">
      <c r="A529" s="292">
        <v>524</v>
      </c>
      <c r="B529" s="300" t="s">
        <v>22962</v>
      </c>
      <c r="C529" s="300" t="s">
        <v>22962</v>
      </c>
      <c r="D529" s="300" t="s">
        <v>22955</v>
      </c>
      <c r="E529" s="292" t="s">
        <v>290</v>
      </c>
      <c r="F529" s="292" t="s">
        <v>290</v>
      </c>
      <c r="G529" s="292" t="s">
        <v>289</v>
      </c>
      <c r="H529" s="301" t="s">
        <v>23206</v>
      </c>
      <c r="I529" s="301"/>
      <c r="J529" s="1">
        <v>1</v>
      </c>
      <c r="K529" s="1"/>
      <c r="L529" s="268" t="e">
        <f>VLOOKUP(C529,#REF!,2,FALSE)</f>
        <v>#REF!</v>
      </c>
      <c r="M529" s="46" t="e">
        <f>VLOOKUP(L529,#REF!,2,FALSE)</f>
        <v>#REF!</v>
      </c>
    </row>
    <row r="530" spans="1:13" x14ac:dyDescent="0.2">
      <c r="A530" s="292">
        <v>525</v>
      </c>
      <c r="B530" s="288" t="s">
        <v>23115</v>
      </c>
      <c r="C530" s="288"/>
      <c r="D530" s="288" t="s">
        <v>23114</v>
      </c>
      <c r="E530" s="287" t="s">
        <v>22378</v>
      </c>
      <c r="F530" s="287" t="s">
        <v>22378</v>
      </c>
      <c r="G530" s="287" t="s">
        <v>22378</v>
      </c>
      <c r="H530" s="286"/>
      <c r="I530" s="286"/>
      <c r="J530" s="1"/>
      <c r="K530" s="1"/>
      <c r="L530" s="268" t="e">
        <f>VLOOKUP(C530,#REF!,2,FALSE)</f>
        <v>#REF!</v>
      </c>
      <c r="M530" s="46" t="e">
        <f>VLOOKUP(L530,#REF!,2,FALSE)</f>
        <v>#REF!</v>
      </c>
    </row>
    <row r="531" spans="1:13" x14ac:dyDescent="0.2">
      <c r="A531" s="293">
        <v>526</v>
      </c>
      <c r="B531" s="290" t="s">
        <v>23116</v>
      </c>
      <c r="C531" s="290"/>
      <c r="D531" s="290" t="s">
        <v>23114</v>
      </c>
      <c r="E531" s="289" t="s">
        <v>22378</v>
      </c>
      <c r="F531" s="289" t="s">
        <v>22378</v>
      </c>
      <c r="G531" s="289" t="s">
        <v>22378</v>
      </c>
      <c r="H531" s="291"/>
      <c r="I531" s="291"/>
      <c r="J531" s="1"/>
      <c r="K531" s="1"/>
      <c r="L531" s="268" t="e">
        <f>VLOOKUP(C531,#REF!,2,FALSE)</f>
        <v>#REF!</v>
      </c>
      <c r="M531" s="46" t="e">
        <f>VLOOKUP(L531,#REF!,2,FALSE)</f>
        <v>#REF!</v>
      </c>
    </row>
    <row r="532" spans="1:13" x14ac:dyDescent="0.2">
      <c r="A532" s="46"/>
      <c r="B532" s="1"/>
      <c r="C532" s="1"/>
      <c r="D532" s="1"/>
      <c r="E532" s="46"/>
      <c r="F532" s="46"/>
      <c r="G532" s="46"/>
      <c r="H532" s="268"/>
      <c r="I532" s="268"/>
      <c r="J532" s="295">
        <f>SUM(J6:J531)</f>
        <v>176</v>
      </c>
      <c r="K532" s="295">
        <f>SUM(K6:K531)</f>
        <v>20</v>
      </c>
      <c r="L532" s="307">
        <f>((COUNTIF(L6:L531,"=#N/A")-526)*-1)</f>
        <v>526</v>
      </c>
      <c r="M532" s="307">
        <f>((COUNTIF(M6:M531,"=#N/A")-526)*-1)</f>
        <v>526</v>
      </c>
    </row>
  </sheetData>
  <mergeCells count="9">
    <mergeCell ref="L4:L5"/>
    <mergeCell ref="M4:M5"/>
    <mergeCell ref="H4:H5"/>
    <mergeCell ref="I4:I5"/>
    <mergeCell ref="A4:A5"/>
    <mergeCell ref="B4:B5"/>
    <mergeCell ref="C4:C5"/>
    <mergeCell ref="D4:D5"/>
    <mergeCell ref="E4:G4"/>
  </mergeCells>
  <phoneticPr fontId="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F6610D12A40B5E4C942E886F299228DB" ma:contentTypeVersion="12" ma:contentTypeDescription="新しいドキュメントを作成します。" ma:contentTypeScope="" ma:versionID="76e3a1988c79f8834fa08f38b15bf920">
  <xsd:schema xmlns:xsd="http://www.w3.org/2001/XMLSchema" xmlns:xs="http://www.w3.org/2001/XMLSchema" xmlns:p="http://schemas.microsoft.com/office/2006/metadata/properties" xmlns:ns2="40564602-0908-41b0-a38c-80bca49d1b98" xmlns:ns3="0e04507e-1e6c-40c6-85cf-1b9b2fd491c5" targetNamespace="http://schemas.microsoft.com/office/2006/metadata/properties" ma:root="true" ma:fieldsID="302b6855b814e74b080edbca3a9df7c4" ns2:_="" ns3:_="">
    <xsd:import namespace="40564602-0908-41b0-a38c-80bca49d1b98"/>
    <xsd:import namespace="0e04507e-1e6c-40c6-85cf-1b9b2fd491c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0564602-0908-41b0-a38c-80bca49d1b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962c6675-5480-435e-9a47-701d871a7402"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e04507e-1e6c-40c6-85cf-1b9b2fd491c5"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06a4923f-80be-46de-b291-1b6d01426198}" ma:internalName="TaxCatchAll" ma:showField="CatchAllData" ma:web="0e04507e-1e6c-40c6-85cf-1b9b2fd491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0564602-0908-41b0-a38c-80bca49d1b98">
      <Terms xmlns="http://schemas.microsoft.com/office/infopath/2007/PartnerControls"/>
    </lcf76f155ced4ddcb4097134ff3c332f>
    <TaxCatchAll xmlns="0e04507e-1e6c-40c6-85cf-1b9b2fd491c5" xsi:nil="true"/>
  </documentManagement>
</p:properties>
</file>

<file path=customXml/itemProps1.xml><?xml version="1.0" encoding="utf-8"?>
<ds:datastoreItem xmlns:ds="http://schemas.openxmlformats.org/officeDocument/2006/customXml" ds:itemID="{ADA788C0-A131-491C-A480-B80424C08502}"/>
</file>

<file path=customXml/itemProps2.xml><?xml version="1.0" encoding="utf-8"?>
<ds:datastoreItem xmlns:ds="http://schemas.openxmlformats.org/officeDocument/2006/customXml" ds:itemID="{202B10C6-AAAC-412E-979D-244AA644B104}"/>
</file>

<file path=customXml/itemProps3.xml><?xml version="1.0" encoding="utf-8"?>
<ds:datastoreItem xmlns:ds="http://schemas.openxmlformats.org/officeDocument/2006/customXml" ds:itemID="{31B94207-8734-4701-99DD-1F66C021F4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74</vt:i4>
      </vt:variant>
      <vt:variant>
        <vt:lpstr>名前付き一覧</vt:lpstr>
      </vt:variant>
      <vt:variant>
        <vt:i4>62</vt:i4>
      </vt:variant>
    </vt:vector>
  </HeadingPairs>
  <TitlesOfParts>
    <vt:vector size="136" baseType="lpstr">
      <vt:lpstr>テーブル一覧</vt:lpstr>
      <vt:lpstr>PCIDSS対象番号検索結果</vt:lpstr>
      <vt:lpstr>QAA</vt:lpstr>
      <vt:lpstr>QAP</vt:lpstr>
      <vt:lpstr>QBA</vt:lpstr>
      <vt:lpstr>QBB</vt:lpstr>
      <vt:lpstr>QBC</vt:lpstr>
      <vt:lpstr>QBE</vt:lpstr>
      <vt:lpstr>QBF</vt:lpstr>
      <vt:lpstr>QBI</vt:lpstr>
      <vt:lpstr>QBK</vt:lpstr>
      <vt:lpstr>QBM</vt:lpstr>
      <vt:lpstr>QBT</vt:lpstr>
      <vt:lpstr>QBU</vt:lpstr>
      <vt:lpstr>QBW</vt:lpstr>
      <vt:lpstr>QBX</vt:lpstr>
      <vt:lpstr>QCS</vt:lpstr>
      <vt:lpstr>QHA</vt:lpstr>
      <vt:lpstr>QHE</vt:lpstr>
      <vt:lpstr>QJA</vt:lpstr>
      <vt:lpstr>QMA</vt:lpstr>
      <vt:lpstr>QPA</vt:lpstr>
      <vt:lpstr>QRA</vt:lpstr>
      <vt:lpstr>QSA</vt:lpstr>
      <vt:lpstr>QTA</vt:lpstr>
      <vt:lpstr>QTB</vt:lpstr>
      <vt:lpstr>QUS</vt:lpstr>
      <vt:lpstr>QVE</vt:lpstr>
      <vt:lpstr>QVF</vt:lpstr>
      <vt:lpstr>QVG</vt:lpstr>
      <vt:lpstr>QVH</vt:lpstr>
      <vt:lpstr>QVJ</vt:lpstr>
      <vt:lpstr>QVK</vt:lpstr>
      <vt:lpstr>QVL</vt:lpstr>
      <vt:lpstr>QVM</vt:lpstr>
      <vt:lpstr>QVS</vt:lpstr>
      <vt:lpstr>QVW</vt:lpstr>
      <vt:lpstr>QVX</vt:lpstr>
      <vt:lpstr>QVY</vt:lpstr>
      <vt:lpstr>QWA</vt:lpstr>
      <vt:lpstr>QXA</vt:lpstr>
      <vt:lpstr>QXB</vt:lpstr>
      <vt:lpstr>QXC</vt:lpstr>
      <vt:lpstr>QXN</vt:lpstr>
      <vt:lpstr>QXP</vt:lpstr>
      <vt:lpstr>QXS</vt:lpstr>
      <vt:lpstr>QXT</vt:lpstr>
      <vt:lpstr>QYA</vt:lpstr>
      <vt:lpstr>QYN</vt:lpstr>
      <vt:lpstr>QZA</vt:lpstr>
      <vt:lpstr>QZT</vt:lpstr>
      <vt:lpstr>TC</vt:lpstr>
      <vt:lpstr>XTA</vt:lpstr>
      <vt:lpstr>QBG1</vt:lpstr>
      <vt:lpstr>QMB1</vt:lpstr>
      <vt:lpstr>QBP0</vt:lpstr>
      <vt:lpstr>QBP1</vt:lpstr>
      <vt:lpstr>QBP2</vt:lpstr>
      <vt:lpstr>QPB3</vt:lpstr>
      <vt:lpstr>QPB4</vt:lpstr>
      <vt:lpstr>QPB5</vt:lpstr>
      <vt:lpstr>QPB6</vt:lpstr>
      <vt:lpstr>QPB7</vt:lpstr>
      <vt:lpstr>QPB8</vt:lpstr>
      <vt:lpstr>QPB9</vt:lpstr>
      <vt:lpstr>QTB2</vt:lpstr>
      <vt:lpstr>QVZ4</vt:lpstr>
      <vt:lpstr>QVZ5</vt:lpstr>
      <vt:lpstr>QVZ6</vt:lpstr>
      <vt:lpstr>QVZ7</vt:lpstr>
      <vt:lpstr>QVZ8</vt:lpstr>
      <vt:lpstr>QVZ9</vt:lpstr>
      <vt:lpstr>TCGK</vt:lpstr>
      <vt:lpstr>テーブル一覧（Loader調査）</vt:lpstr>
      <vt:lpstr>'QMB1'!Print_Area</vt:lpstr>
      <vt:lpstr>'QPB3'!Print_Area</vt:lpstr>
      <vt:lpstr>'QPB7'!Print_Area</vt:lpstr>
      <vt:lpstr>'QPB8'!Print_Area</vt:lpstr>
      <vt:lpstr>'QPB9'!Print_Area</vt:lpstr>
      <vt:lpstr>'QVZ4'!Print_Area</vt:lpstr>
      <vt:lpstr>'QVZ5'!Print_Area</vt:lpstr>
      <vt:lpstr>'QVZ6'!Print_Area</vt:lpstr>
      <vt:lpstr>'QVZ7'!Print_Area</vt:lpstr>
      <vt:lpstr>'QVZ8'!Print_Area</vt:lpstr>
      <vt:lpstr>'QVZ9'!Print_Area</vt:lpstr>
      <vt:lpstr>QAA!Print_Titles</vt:lpstr>
      <vt:lpstr>QAP!Print_Titles</vt:lpstr>
      <vt:lpstr>QBA!Print_Titles</vt:lpstr>
      <vt:lpstr>QBB!Print_Titles</vt:lpstr>
      <vt:lpstr>QBC!Print_Titles</vt:lpstr>
      <vt:lpstr>QBE!Print_Titles</vt:lpstr>
      <vt:lpstr>QBF!Print_Titles</vt:lpstr>
      <vt:lpstr>QBI!Print_Titles</vt:lpstr>
      <vt:lpstr>QBK!Print_Titles</vt:lpstr>
      <vt:lpstr>QBM!Print_Titles</vt:lpstr>
      <vt:lpstr>QBT!Print_Titles</vt:lpstr>
      <vt:lpstr>QBU!Print_Titles</vt:lpstr>
      <vt:lpstr>QBW!Print_Titles</vt:lpstr>
      <vt:lpstr>QBX!Print_Titles</vt:lpstr>
      <vt:lpstr>QCS!Print_Titles</vt:lpstr>
      <vt:lpstr>QHA!Print_Titles</vt:lpstr>
      <vt:lpstr>QHE!Print_Titles</vt:lpstr>
      <vt:lpstr>QJA!Print_Titles</vt:lpstr>
      <vt:lpstr>QMA!Print_Titles</vt:lpstr>
      <vt:lpstr>QPA!Print_Titles</vt:lpstr>
      <vt:lpstr>QRA!Print_Titles</vt:lpstr>
      <vt:lpstr>QSA!Print_Titles</vt:lpstr>
      <vt:lpstr>QTA!Print_Titles</vt:lpstr>
      <vt:lpstr>QTB!Print_Titles</vt:lpstr>
      <vt:lpstr>QUS!Print_Titles</vt:lpstr>
      <vt:lpstr>QVE!Print_Titles</vt:lpstr>
      <vt:lpstr>QVF!Print_Titles</vt:lpstr>
      <vt:lpstr>QVG!Print_Titles</vt:lpstr>
      <vt:lpstr>QVH!Print_Titles</vt:lpstr>
      <vt:lpstr>QVJ!Print_Titles</vt:lpstr>
      <vt:lpstr>QVK!Print_Titles</vt:lpstr>
      <vt:lpstr>QVL!Print_Titles</vt:lpstr>
      <vt:lpstr>QVM!Print_Titles</vt:lpstr>
      <vt:lpstr>QVS!Print_Titles</vt:lpstr>
      <vt:lpstr>QVW!Print_Titles</vt:lpstr>
      <vt:lpstr>QVX!Print_Titles</vt:lpstr>
      <vt:lpstr>QVY!Print_Titles</vt:lpstr>
      <vt:lpstr>QWA!Print_Titles</vt:lpstr>
      <vt:lpstr>QXA!Print_Titles</vt:lpstr>
      <vt:lpstr>QXB!Print_Titles</vt:lpstr>
      <vt:lpstr>QXC!Print_Titles</vt:lpstr>
      <vt:lpstr>QXN!Print_Titles</vt:lpstr>
      <vt:lpstr>QXP!Print_Titles</vt:lpstr>
      <vt:lpstr>QXS!Print_Titles</vt:lpstr>
      <vt:lpstr>QXT!Print_Titles</vt:lpstr>
      <vt:lpstr>QYA!Print_Titles</vt:lpstr>
      <vt:lpstr>QYN!Print_Titles</vt:lpstr>
      <vt:lpstr>QZA!Print_Titles</vt:lpstr>
      <vt:lpstr>QZT!Print_Titles</vt:lpstr>
      <vt:lpstr>TC!Print_Titles</vt:lpstr>
      <vt:lpstr>テーブル一覧!Print_Titles</vt:lpstr>
    </vt:vector>
  </TitlesOfParts>
  <Company>㈱髙島屋</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白木　隆行</dc:creator>
  <cp:lastModifiedBy>Suzuki, Yuma/鈴木 侑磨</cp:lastModifiedBy>
  <cp:lastPrinted>2019-08-24T06:23:14Z</cp:lastPrinted>
  <dcterms:created xsi:type="dcterms:W3CDTF">2019-06-29T00:39:59Z</dcterms:created>
  <dcterms:modified xsi:type="dcterms:W3CDTF">2025-06-26T07:46:44Z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295cc1-d279-42ac-ab4d-3b0f4fece050_Enabled">
    <vt:lpwstr>true</vt:lpwstr>
  </property>
  <property fmtid="{D5CDD505-2E9C-101B-9397-08002B2CF9AE}" pid="3" name="MSIP_Label_a7295cc1-d279-42ac-ab4d-3b0f4fece050_SetDate">
    <vt:lpwstr>2025-06-26T07:46:18Z</vt:lpwstr>
  </property>
  <property fmtid="{D5CDD505-2E9C-101B-9397-08002B2CF9AE}" pid="4" name="MSIP_Label_a7295cc1-d279-42ac-ab4d-3b0f4fece050_Method">
    <vt:lpwstr>Standard</vt:lpwstr>
  </property>
  <property fmtid="{D5CDD505-2E9C-101B-9397-08002B2CF9AE}" pid="5" name="MSIP_Label_a7295cc1-d279-42ac-ab4d-3b0f4fece050_Name">
    <vt:lpwstr>FUJITSU-RESTRICTED​</vt:lpwstr>
  </property>
  <property fmtid="{D5CDD505-2E9C-101B-9397-08002B2CF9AE}" pid="6" name="MSIP_Label_a7295cc1-d279-42ac-ab4d-3b0f4fece050_SiteId">
    <vt:lpwstr>a19f121d-81e1-4858-a9d8-736e267fd4c7</vt:lpwstr>
  </property>
  <property fmtid="{D5CDD505-2E9C-101B-9397-08002B2CF9AE}" pid="7" name="MSIP_Label_a7295cc1-d279-42ac-ab4d-3b0f4fece050_ActionId">
    <vt:lpwstr>b8143eca-6397-4348-9e54-815696ef5c54</vt:lpwstr>
  </property>
  <property fmtid="{D5CDD505-2E9C-101B-9397-08002B2CF9AE}" pid="8" name="MSIP_Label_a7295cc1-d279-42ac-ab4d-3b0f4fece050_ContentBits">
    <vt:lpwstr>0</vt:lpwstr>
  </property>
  <property fmtid="{D5CDD505-2E9C-101B-9397-08002B2CF9AE}" pid="9" name="ContentTypeId">
    <vt:lpwstr>0x010100F6610D12A40B5E4C942E886F299228DB</vt:lpwstr>
  </property>
</Properties>
</file>